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K:\Nexus_Embarca\Embarca_Repasse\"/>
    </mc:Choice>
  </mc:AlternateContent>
  <xr:revisionPtr revIDLastSave="0" documentId="13_ncr:1_{8C633969-72F5-4D81-A125-C03D13A25218}" xr6:coauthVersionLast="47" xr6:coauthVersionMax="47" xr10:uidLastSave="{00000000-0000-0000-0000-000000000000}"/>
  <bookViews>
    <workbookView xWindow="-3555" yWindow="-13620" windowWidth="24240" windowHeight="13020" firstSheet="2" activeTab="3" xr2:uid="{00000000-000D-0000-FFFF-FFFF00000000}"/>
  </bookViews>
  <sheets>
    <sheet name="Resumo_antigo" sheetId="1" state="hidden" r:id="rId1"/>
    <sheet name="Base_antigo" sheetId="2" state="hidden" r:id="rId2"/>
    <sheet name="Resumo" sheetId="5" r:id="rId3"/>
    <sheet name="Base_Aprov" sheetId="3" r:id="rId4"/>
    <sheet name="Base_Canc" sheetId="4" r:id="rId5"/>
  </sheets>
  <definedNames>
    <definedName name="_xlnm._FilterDatabase" localSheetId="1" hidden="1">Base_antigo!$A$1:$AM$3938</definedName>
    <definedName name="_xlnm._FilterDatabase" localSheetId="3" hidden="1">Base_Aprov!$A$1:$AR$3018</definedName>
    <definedName name="_xlnm._FilterDatabase" localSheetId="4" hidden="1">Base_Canc!$A$1:$AR$118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3018" i="3" l="1"/>
  <c r="X3017" i="3"/>
  <c r="X3016" i="3"/>
  <c r="X3015" i="3"/>
  <c r="X3014" i="3"/>
  <c r="X3013" i="3"/>
  <c r="X3012" i="3"/>
  <c r="X3011" i="3"/>
  <c r="X3010" i="3"/>
  <c r="X3009" i="3"/>
  <c r="X3008" i="3"/>
  <c r="X3007" i="3"/>
  <c r="X3006" i="3"/>
  <c r="X3005" i="3"/>
  <c r="X3004" i="3"/>
  <c r="X3003" i="3"/>
  <c r="X3002" i="3"/>
  <c r="X3001" i="3"/>
  <c r="X3000" i="3"/>
  <c r="X2999" i="3"/>
  <c r="X2998" i="3"/>
  <c r="X2997" i="3"/>
  <c r="X2996" i="3"/>
  <c r="X2995" i="3"/>
  <c r="X2994" i="3"/>
  <c r="X2993" i="3"/>
  <c r="X2992" i="3"/>
  <c r="X2991" i="3"/>
  <c r="X2990" i="3"/>
  <c r="X2989" i="3"/>
  <c r="X2988" i="3"/>
  <c r="X2987" i="3"/>
  <c r="X2986" i="3"/>
  <c r="X2985" i="3"/>
  <c r="X2984" i="3"/>
  <c r="X2983" i="3"/>
  <c r="X2982" i="3"/>
  <c r="X2981" i="3"/>
  <c r="X2980" i="3"/>
  <c r="X2979" i="3"/>
  <c r="X2978" i="3"/>
  <c r="X2977" i="3"/>
  <c r="X2976" i="3"/>
  <c r="X2975" i="3"/>
  <c r="X2974" i="3"/>
  <c r="X2973" i="3"/>
  <c r="X2972" i="3"/>
  <c r="X2971" i="3"/>
  <c r="X2970" i="3"/>
  <c r="X2969" i="3"/>
  <c r="X2968" i="3"/>
  <c r="X2967" i="3"/>
  <c r="X2966" i="3"/>
  <c r="X2965" i="3"/>
  <c r="X2964" i="3"/>
  <c r="X2963" i="3"/>
  <c r="X2962" i="3"/>
  <c r="X2961" i="3"/>
  <c r="X2960" i="3"/>
  <c r="X2959" i="3"/>
  <c r="X2958" i="3"/>
  <c r="X2957" i="3"/>
  <c r="X2956" i="3"/>
  <c r="X2955" i="3"/>
  <c r="X2954" i="3"/>
  <c r="X2953" i="3"/>
  <c r="X2952" i="3"/>
  <c r="X2951" i="3"/>
  <c r="X2950" i="3"/>
  <c r="X2949" i="3"/>
  <c r="X2948" i="3"/>
  <c r="X2947" i="3"/>
  <c r="X2946" i="3"/>
  <c r="X2945" i="3"/>
  <c r="X2944" i="3"/>
  <c r="X2943" i="3"/>
  <c r="X2942" i="3"/>
  <c r="X2941" i="3"/>
  <c r="X2940" i="3"/>
  <c r="X2939" i="3"/>
  <c r="X2938" i="3"/>
  <c r="X2937" i="3"/>
  <c r="X2936" i="3"/>
  <c r="X2935" i="3"/>
  <c r="X2934" i="3"/>
  <c r="X2933" i="3"/>
  <c r="X2932" i="3"/>
  <c r="X2931" i="3"/>
  <c r="X2930" i="3"/>
  <c r="X2929" i="3"/>
  <c r="X2928" i="3"/>
  <c r="X2927" i="3"/>
  <c r="X2926" i="3"/>
  <c r="X2925" i="3"/>
  <c r="X2924" i="3"/>
  <c r="X2923" i="3"/>
  <c r="X2922" i="3"/>
  <c r="X2921" i="3"/>
  <c r="X2920" i="3"/>
  <c r="X2919" i="3"/>
  <c r="X2918" i="3"/>
  <c r="X2917" i="3"/>
  <c r="X2916" i="3"/>
  <c r="X2915" i="3"/>
  <c r="X2914" i="3"/>
  <c r="X2913" i="3"/>
  <c r="X2912" i="3"/>
  <c r="X2911" i="3"/>
  <c r="X2910" i="3"/>
  <c r="X2909" i="3"/>
  <c r="X2908" i="3"/>
  <c r="X2907" i="3"/>
  <c r="X2906" i="3"/>
  <c r="X2905" i="3"/>
  <c r="X2904" i="3"/>
  <c r="X2903" i="3"/>
  <c r="X2902" i="3"/>
  <c r="X2901" i="3"/>
  <c r="X2900" i="3"/>
  <c r="X2899" i="3"/>
  <c r="X2898" i="3"/>
  <c r="X2897" i="3"/>
  <c r="X2896" i="3"/>
  <c r="X2895" i="3"/>
  <c r="X2894" i="3"/>
  <c r="X2893" i="3"/>
  <c r="X2892" i="3"/>
  <c r="X2891" i="3"/>
  <c r="X2890" i="3"/>
  <c r="X2889" i="3"/>
  <c r="X2888" i="3"/>
  <c r="X2887" i="3"/>
  <c r="X2886" i="3"/>
  <c r="X2885" i="3"/>
  <c r="X2884" i="3"/>
  <c r="X2883" i="3"/>
  <c r="X2882" i="3"/>
  <c r="X2881" i="3"/>
  <c r="X2880" i="3"/>
  <c r="X2879" i="3"/>
  <c r="X2878" i="3"/>
  <c r="X2877" i="3"/>
  <c r="X2876" i="3"/>
  <c r="X2875" i="3"/>
  <c r="X2874" i="3"/>
  <c r="X2873" i="3"/>
  <c r="X2872" i="3"/>
  <c r="X2871" i="3"/>
  <c r="X2870" i="3"/>
  <c r="X2869" i="3"/>
  <c r="X2868" i="3"/>
  <c r="X2867" i="3"/>
  <c r="X2866" i="3"/>
  <c r="X2865" i="3"/>
  <c r="X2864" i="3"/>
  <c r="X2863" i="3"/>
  <c r="X2862" i="3"/>
  <c r="X2861" i="3"/>
  <c r="X2860" i="3"/>
  <c r="X2859" i="3"/>
  <c r="X2858" i="3"/>
  <c r="X2857" i="3"/>
  <c r="X2856" i="3"/>
  <c r="X2855" i="3"/>
  <c r="X2854" i="3"/>
  <c r="X2853" i="3"/>
  <c r="X2852" i="3"/>
  <c r="X2851" i="3"/>
  <c r="X2850" i="3"/>
  <c r="X2849" i="3"/>
  <c r="X2848" i="3"/>
  <c r="X2847" i="3"/>
  <c r="X2846" i="3"/>
  <c r="X2845" i="3"/>
  <c r="X2844" i="3"/>
  <c r="X2843" i="3"/>
  <c r="X2842" i="3"/>
  <c r="X2841" i="3"/>
  <c r="X2840" i="3"/>
  <c r="X2839" i="3"/>
  <c r="X2838" i="3"/>
  <c r="X2837" i="3"/>
  <c r="X2836" i="3"/>
  <c r="X2835" i="3"/>
  <c r="X2834" i="3"/>
  <c r="X2833" i="3"/>
  <c r="X2832" i="3"/>
  <c r="X2831" i="3"/>
  <c r="X2830" i="3"/>
  <c r="X2829" i="3"/>
  <c r="X2828" i="3"/>
  <c r="X2827" i="3"/>
  <c r="X2826" i="3"/>
  <c r="X2825" i="3"/>
  <c r="X2824" i="3"/>
  <c r="X2823" i="3"/>
  <c r="X2822" i="3"/>
  <c r="X2821" i="3"/>
  <c r="X2820" i="3"/>
  <c r="X2819" i="3"/>
  <c r="X2818" i="3"/>
  <c r="X2817" i="3"/>
  <c r="X2816" i="3"/>
  <c r="X2815" i="3"/>
  <c r="X2814" i="3"/>
  <c r="X2813" i="3"/>
  <c r="X2812" i="3"/>
  <c r="X2811" i="3"/>
  <c r="X2810" i="3"/>
  <c r="X2809" i="3"/>
  <c r="X2808" i="3"/>
  <c r="X2807" i="3"/>
  <c r="X2806" i="3"/>
  <c r="X2805" i="3"/>
  <c r="X2804" i="3"/>
  <c r="X2803" i="3"/>
  <c r="X2802" i="3"/>
  <c r="X2801" i="3"/>
  <c r="X2800" i="3"/>
  <c r="X2799" i="3"/>
  <c r="X2798" i="3"/>
  <c r="X2797" i="3"/>
  <c r="X2796" i="3"/>
  <c r="X2795" i="3"/>
  <c r="X2794" i="3"/>
  <c r="X2793" i="3"/>
  <c r="X2792" i="3"/>
  <c r="X2791" i="3"/>
  <c r="X2790" i="3"/>
  <c r="X2789" i="3"/>
  <c r="X2788" i="3"/>
  <c r="X2787" i="3"/>
  <c r="X2786" i="3"/>
  <c r="X2785" i="3"/>
  <c r="X2784" i="3"/>
  <c r="X2783" i="3"/>
  <c r="X2782" i="3"/>
  <c r="X2781" i="3"/>
  <c r="X2780" i="3"/>
  <c r="X2779" i="3"/>
  <c r="X2778" i="3"/>
  <c r="X2777" i="3"/>
  <c r="X2776" i="3"/>
  <c r="X2775" i="3"/>
  <c r="X2774" i="3"/>
  <c r="X2773" i="3"/>
  <c r="X2772" i="3"/>
  <c r="X2771" i="3"/>
  <c r="X2770" i="3"/>
  <c r="X2769" i="3"/>
  <c r="X2768" i="3"/>
  <c r="X2767" i="3"/>
  <c r="X2766" i="3"/>
  <c r="X2765" i="3"/>
  <c r="X2764" i="3"/>
  <c r="X2763" i="3"/>
  <c r="X2762" i="3"/>
  <c r="X2761" i="3"/>
  <c r="X2760" i="3"/>
  <c r="X2759" i="3"/>
  <c r="X2758" i="3"/>
  <c r="X2757" i="3"/>
  <c r="X2756" i="3"/>
  <c r="X2755" i="3"/>
  <c r="X2754" i="3"/>
  <c r="X2753" i="3"/>
  <c r="X2752" i="3"/>
  <c r="X2751" i="3"/>
  <c r="X2750" i="3"/>
  <c r="X2749" i="3"/>
  <c r="X2748" i="3"/>
  <c r="X2747" i="3"/>
  <c r="X2746" i="3"/>
  <c r="X2745" i="3"/>
  <c r="X2744" i="3"/>
  <c r="X2743" i="3"/>
  <c r="X2742" i="3"/>
  <c r="X2741" i="3"/>
  <c r="X2740" i="3"/>
  <c r="X2739" i="3"/>
  <c r="X2738" i="3"/>
  <c r="X2737" i="3"/>
  <c r="X2736" i="3"/>
  <c r="X2735" i="3"/>
  <c r="X2734" i="3"/>
  <c r="X2733" i="3"/>
  <c r="X2732" i="3"/>
  <c r="X2731" i="3"/>
  <c r="X2730" i="3"/>
  <c r="X2729" i="3"/>
  <c r="X2728" i="3"/>
  <c r="X2727" i="3"/>
  <c r="X2726" i="3"/>
  <c r="X2725" i="3"/>
  <c r="X2724" i="3"/>
  <c r="X2723" i="3"/>
  <c r="X2722" i="3"/>
  <c r="X2721" i="3"/>
  <c r="X2720" i="3"/>
  <c r="X2719" i="3"/>
  <c r="X2718" i="3"/>
  <c r="X2717" i="3"/>
  <c r="X2716" i="3"/>
  <c r="X2715" i="3"/>
  <c r="X2714" i="3"/>
  <c r="X2713" i="3"/>
  <c r="X2712" i="3"/>
  <c r="X2711" i="3"/>
  <c r="X2710" i="3"/>
  <c r="X2709" i="3"/>
  <c r="X2708" i="3"/>
  <c r="X2707" i="3"/>
  <c r="X2706" i="3"/>
  <c r="X2705" i="3"/>
  <c r="X2704" i="3"/>
  <c r="X2703" i="3"/>
  <c r="X2702" i="3"/>
  <c r="X2701" i="3"/>
  <c r="X2700" i="3"/>
  <c r="X2699" i="3"/>
  <c r="X2698" i="3"/>
  <c r="X2697" i="3"/>
  <c r="X2696" i="3"/>
  <c r="X2695" i="3"/>
  <c r="X2694" i="3"/>
  <c r="X2693" i="3"/>
  <c r="X2692" i="3"/>
  <c r="X2691" i="3"/>
  <c r="X2690" i="3"/>
  <c r="X2689" i="3"/>
  <c r="X2688" i="3"/>
  <c r="X2687" i="3"/>
  <c r="X2686" i="3"/>
  <c r="X2685" i="3"/>
  <c r="X2684" i="3"/>
  <c r="X2683" i="3"/>
  <c r="X2682" i="3"/>
  <c r="X2681" i="3"/>
  <c r="X2680" i="3"/>
  <c r="X2679" i="3"/>
  <c r="X2678" i="3"/>
  <c r="X2677" i="3"/>
  <c r="X2676" i="3"/>
  <c r="X2675" i="3"/>
  <c r="X2674" i="3"/>
  <c r="X2673" i="3"/>
  <c r="X2672" i="3"/>
  <c r="X2671" i="3"/>
  <c r="X2670" i="3"/>
  <c r="X2669" i="3"/>
  <c r="X2668" i="3"/>
  <c r="X2667" i="3"/>
  <c r="X2666" i="3"/>
  <c r="X2665" i="3"/>
  <c r="X2664" i="3"/>
  <c r="X2663" i="3"/>
  <c r="X2662" i="3"/>
  <c r="X2661" i="3"/>
  <c r="X2660" i="3"/>
  <c r="X2659" i="3"/>
  <c r="X2658" i="3"/>
  <c r="X2657" i="3"/>
  <c r="X2656" i="3"/>
  <c r="X2655" i="3"/>
  <c r="X2654" i="3"/>
  <c r="X2653" i="3"/>
  <c r="X2652" i="3"/>
  <c r="X2651" i="3"/>
  <c r="X2650" i="3"/>
  <c r="X2649" i="3"/>
  <c r="X2648" i="3"/>
  <c r="X2647" i="3"/>
  <c r="X2646" i="3"/>
  <c r="X2645" i="3"/>
  <c r="X2644" i="3"/>
  <c r="X2643" i="3"/>
  <c r="X2642" i="3"/>
  <c r="X2641" i="3"/>
  <c r="X2640" i="3"/>
  <c r="X2639" i="3"/>
  <c r="X2638" i="3"/>
  <c r="X2637" i="3"/>
  <c r="X2636" i="3"/>
  <c r="X2635" i="3"/>
  <c r="X2634" i="3"/>
  <c r="X2633" i="3"/>
  <c r="X2632" i="3"/>
  <c r="X2631" i="3"/>
  <c r="X2630" i="3"/>
  <c r="X2629" i="3"/>
  <c r="X2628" i="3"/>
  <c r="X2627" i="3"/>
  <c r="X2626" i="3"/>
  <c r="X2625" i="3"/>
  <c r="X2624" i="3"/>
  <c r="X2623" i="3"/>
  <c r="X2622" i="3"/>
  <c r="X2621" i="3"/>
  <c r="X2620" i="3"/>
  <c r="X2619" i="3"/>
  <c r="X2618" i="3"/>
  <c r="X2617" i="3"/>
  <c r="X2616" i="3"/>
  <c r="X2615" i="3"/>
  <c r="X2614" i="3"/>
  <c r="X2613" i="3"/>
  <c r="X2612" i="3"/>
  <c r="X2611" i="3"/>
  <c r="X2610" i="3"/>
  <c r="X2609" i="3"/>
  <c r="X2608" i="3"/>
  <c r="X2607" i="3"/>
  <c r="X2606" i="3"/>
  <c r="X2605" i="3"/>
  <c r="X2604" i="3"/>
  <c r="X2603" i="3"/>
  <c r="X2602" i="3"/>
  <c r="X2601" i="3"/>
  <c r="X2600" i="3"/>
  <c r="X2599" i="3"/>
  <c r="X2598" i="3"/>
  <c r="X2597" i="3"/>
  <c r="X2596" i="3"/>
  <c r="X2595" i="3"/>
  <c r="X2594" i="3"/>
  <c r="X2593" i="3"/>
  <c r="X2592" i="3"/>
  <c r="X2591" i="3"/>
  <c r="X2590" i="3"/>
  <c r="X2589" i="3"/>
  <c r="X2588" i="3"/>
  <c r="X2587" i="3"/>
  <c r="X2586" i="3"/>
  <c r="X2585" i="3"/>
  <c r="X2584" i="3"/>
  <c r="X2583" i="3"/>
  <c r="X2582" i="3"/>
  <c r="X2581" i="3"/>
  <c r="X2580" i="3"/>
  <c r="X2579" i="3"/>
  <c r="X2578" i="3"/>
  <c r="X2577" i="3"/>
  <c r="X2576" i="3"/>
  <c r="X2575" i="3"/>
  <c r="X2574" i="3"/>
  <c r="X2573" i="3"/>
  <c r="X2572" i="3"/>
  <c r="X2571" i="3"/>
  <c r="X2570" i="3"/>
  <c r="X2569" i="3"/>
  <c r="X2568" i="3"/>
  <c r="X2567" i="3"/>
  <c r="X2566" i="3"/>
  <c r="X2565" i="3"/>
  <c r="X2564" i="3"/>
  <c r="X2563" i="3"/>
  <c r="X2562" i="3"/>
  <c r="X2561" i="3"/>
  <c r="X2560" i="3"/>
  <c r="X2559" i="3"/>
  <c r="X2558" i="3"/>
  <c r="X2557" i="3"/>
  <c r="X2556" i="3"/>
  <c r="X2555" i="3"/>
  <c r="X2554" i="3"/>
  <c r="X2553" i="3"/>
  <c r="X2552" i="3"/>
  <c r="X2551" i="3"/>
  <c r="X2550" i="3"/>
  <c r="X2549" i="3"/>
  <c r="X2548" i="3"/>
  <c r="X2547" i="3"/>
  <c r="X2546" i="3"/>
  <c r="X2545" i="3"/>
  <c r="X2544" i="3"/>
  <c r="X2543" i="3"/>
  <c r="X2542" i="3"/>
  <c r="X2541" i="3"/>
  <c r="X2540" i="3"/>
  <c r="X2539" i="3"/>
  <c r="X2538" i="3"/>
  <c r="X2537" i="3"/>
  <c r="X2536" i="3"/>
  <c r="X2535" i="3"/>
  <c r="X2534" i="3"/>
  <c r="X2533" i="3"/>
  <c r="X2532" i="3"/>
  <c r="X2531" i="3"/>
  <c r="X2530" i="3"/>
  <c r="X2529" i="3"/>
  <c r="X2528" i="3"/>
  <c r="X2527" i="3"/>
  <c r="X2526" i="3"/>
  <c r="X2525" i="3"/>
  <c r="X2524" i="3"/>
  <c r="X2523" i="3"/>
  <c r="X2522" i="3"/>
  <c r="X2521" i="3"/>
  <c r="X2520" i="3"/>
  <c r="X2519" i="3"/>
  <c r="X2518" i="3"/>
  <c r="X2517" i="3"/>
  <c r="X2516" i="3"/>
  <c r="X2515" i="3"/>
  <c r="X2514" i="3"/>
  <c r="X2513" i="3"/>
  <c r="X2512" i="3"/>
  <c r="X2511" i="3"/>
  <c r="X2510" i="3"/>
  <c r="X2509" i="3"/>
  <c r="X2508" i="3"/>
  <c r="X2507" i="3"/>
  <c r="X2506" i="3"/>
  <c r="X2505" i="3"/>
  <c r="X2504" i="3"/>
  <c r="X2503" i="3"/>
  <c r="X2502" i="3"/>
  <c r="X2501" i="3"/>
  <c r="X2500" i="3"/>
  <c r="X2499" i="3"/>
  <c r="X2498" i="3"/>
  <c r="X2497" i="3"/>
  <c r="X2496" i="3"/>
  <c r="X2495" i="3"/>
  <c r="X2494" i="3"/>
  <c r="X2493" i="3"/>
  <c r="X2492" i="3"/>
  <c r="X2491" i="3"/>
  <c r="X2490" i="3"/>
  <c r="X2489" i="3"/>
  <c r="X2488" i="3"/>
  <c r="X2487" i="3"/>
  <c r="X2486" i="3"/>
  <c r="X2485" i="3"/>
  <c r="X2484" i="3"/>
  <c r="X2483" i="3"/>
  <c r="X2482" i="3"/>
  <c r="X2481" i="3"/>
  <c r="X2480" i="3"/>
  <c r="X2479" i="3"/>
  <c r="X2478" i="3"/>
  <c r="X2477" i="3"/>
  <c r="X2476" i="3"/>
  <c r="X2475" i="3"/>
  <c r="X2474" i="3"/>
  <c r="X2473" i="3"/>
  <c r="X2472" i="3"/>
  <c r="X2471" i="3"/>
  <c r="X2470" i="3"/>
  <c r="X2469" i="3"/>
  <c r="X2468" i="3"/>
  <c r="X2467" i="3"/>
  <c r="X2466" i="3"/>
  <c r="X2465" i="3"/>
  <c r="X2464" i="3"/>
  <c r="X2463" i="3"/>
  <c r="X2462" i="3"/>
  <c r="X2461" i="3"/>
  <c r="X2460" i="3"/>
  <c r="X2459" i="3"/>
  <c r="X2458" i="3"/>
  <c r="X2457" i="3"/>
  <c r="X2456" i="3"/>
  <c r="X2455" i="3"/>
  <c r="X2454" i="3"/>
  <c r="X2453" i="3"/>
  <c r="X2452" i="3"/>
  <c r="X2451" i="3"/>
  <c r="X2450" i="3"/>
  <c r="X2449" i="3"/>
  <c r="X2448" i="3"/>
  <c r="X2447" i="3"/>
  <c r="X2446" i="3"/>
  <c r="X2445" i="3"/>
  <c r="X2444" i="3"/>
  <c r="X2443" i="3"/>
  <c r="X2442" i="3"/>
  <c r="X2441" i="3"/>
  <c r="X2440" i="3"/>
  <c r="X2439" i="3"/>
  <c r="X2438" i="3"/>
  <c r="X2437" i="3"/>
  <c r="X2436" i="3"/>
  <c r="X2435" i="3"/>
  <c r="X2434" i="3"/>
  <c r="X2433" i="3"/>
  <c r="X2432" i="3"/>
  <c r="X2431" i="3"/>
  <c r="X2430" i="3"/>
  <c r="X2429" i="3"/>
  <c r="X2428" i="3"/>
  <c r="X2427" i="3"/>
  <c r="X2426" i="3"/>
  <c r="X2425" i="3"/>
  <c r="X2424" i="3"/>
  <c r="X2423" i="3"/>
  <c r="X2422" i="3"/>
  <c r="X2421" i="3"/>
  <c r="X2420" i="3"/>
  <c r="X2419" i="3"/>
  <c r="X2418" i="3"/>
  <c r="X2417" i="3"/>
  <c r="X2416" i="3"/>
  <c r="X2415" i="3"/>
  <c r="X2414" i="3"/>
  <c r="X2413" i="3"/>
  <c r="X2412" i="3"/>
  <c r="X2411" i="3"/>
  <c r="X2410" i="3"/>
  <c r="X2409" i="3"/>
  <c r="X2408" i="3"/>
  <c r="X2407" i="3"/>
  <c r="X2406" i="3"/>
  <c r="X2405" i="3"/>
  <c r="X2404" i="3"/>
  <c r="X2403" i="3"/>
  <c r="X2402" i="3"/>
  <c r="X2401" i="3"/>
  <c r="X2400" i="3"/>
  <c r="X2399" i="3"/>
  <c r="X2398" i="3"/>
  <c r="X2397" i="3"/>
  <c r="X2396" i="3"/>
  <c r="X2395" i="3"/>
  <c r="X2394" i="3"/>
  <c r="X2393" i="3"/>
  <c r="X2392" i="3"/>
  <c r="X2391" i="3"/>
  <c r="X2390" i="3"/>
  <c r="X2389" i="3"/>
  <c r="X2388" i="3"/>
  <c r="X2387" i="3"/>
  <c r="X2386" i="3"/>
  <c r="X2385" i="3"/>
  <c r="X2384" i="3"/>
  <c r="X2383" i="3"/>
  <c r="X2382" i="3"/>
  <c r="X2381" i="3"/>
  <c r="X2380" i="3"/>
  <c r="X2379" i="3"/>
  <c r="X2378" i="3"/>
  <c r="X2377" i="3"/>
  <c r="X2376" i="3"/>
  <c r="X2375" i="3"/>
  <c r="X2374" i="3"/>
  <c r="X2373" i="3"/>
  <c r="X2372" i="3"/>
  <c r="X2371" i="3"/>
  <c r="X2370" i="3"/>
  <c r="X2369" i="3"/>
  <c r="X2368" i="3"/>
  <c r="X2367" i="3"/>
  <c r="X2366" i="3"/>
  <c r="X2365" i="3"/>
  <c r="X2364" i="3"/>
  <c r="X2363" i="3"/>
  <c r="X2362" i="3"/>
  <c r="X2361" i="3"/>
  <c r="X2360" i="3"/>
  <c r="X2359" i="3"/>
  <c r="X2358" i="3"/>
  <c r="X2357" i="3"/>
  <c r="X2356" i="3"/>
  <c r="X2355" i="3"/>
  <c r="X2354" i="3"/>
  <c r="X2353" i="3"/>
  <c r="X2352" i="3"/>
  <c r="X2351" i="3"/>
  <c r="X2350" i="3"/>
  <c r="X2349" i="3"/>
  <c r="X2348" i="3"/>
  <c r="X2347" i="3"/>
  <c r="X2346" i="3"/>
  <c r="X2345" i="3"/>
  <c r="X2344" i="3"/>
  <c r="X2343" i="3"/>
  <c r="X2342" i="3"/>
  <c r="X2341" i="3"/>
  <c r="X2340" i="3"/>
  <c r="X2339" i="3"/>
  <c r="X2338" i="3"/>
  <c r="X2337" i="3"/>
  <c r="X2336" i="3"/>
  <c r="X2335" i="3"/>
  <c r="X2334" i="3"/>
  <c r="X2333" i="3"/>
  <c r="X2332" i="3"/>
  <c r="X2331" i="3"/>
  <c r="X2330" i="3"/>
  <c r="X2329" i="3"/>
  <c r="X2328" i="3"/>
  <c r="X2327" i="3"/>
  <c r="X2326" i="3"/>
  <c r="X2325" i="3"/>
  <c r="X2324" i="3"/>
  <c r="X2323" i="3"/>
  <c r="X2322" i="3"/>
  <c r="X2321" i="3"/>
  <c r="X2320" i="3"/>
  <c r="X2319" i="3"/>
  <c r="X2318" i="3"/>
  <c r="X2317" i="3"/>
  <c r="X2316" i="3"/>
  <c r="X2315" i="3"/>
  <c r="X2314" i="3"/>
  <c r="X2313" i="3"/>
  <c r="X2312" i="3"/>
  <c r="X2311" i="3"/>
  <c r="X2310" i="3"/>
  <c r="X2309" i="3"/>
  <c r="X2308" i="3"/>
  <c r="X2307" i="3"/>
  <c r="X2306" i="3"/>
  <c r="X2305" i="3"/>
  <c r="X2304" i="3"/>
  <c r="X2303" i="3"/>
  <c r="X2302" i="3"/>
  <c r="X2301" i="3"/>
  <c r="X2300" i="3"/>
  <c r="X2299" i="3"/>
  <c r="X2298" i="3"/>
  <c r="X2297" i="3"/>
  <c r="X2296" i="3"/>
  <c r="X2295" i="3"/>
  <c r="X2294" i="3"/>
  <c r="X2293" i="3"/>
  <c r="X2292" i="3"/>
  <c r="X2291" i="3"/>
  <c r="X2290" i="3"/>
  <c r="X2289" i="3"/>
  <c r="X2288" i="3"/>
  <c r="X2287" i="3"/>
  <c r="X2286" i="3"/>
  <c r="X2285" i="3"/>
  <c r="X2284" i="3"/>
  <c r="X2283" i="3"/>
  <c r="X2282" i="3"/>
  <c r="X2281" i="3"/>
  <c r="X2280" i="3"/>
  <c r="X2279" i="3"/>
  <c r="X2278" i="3"/>
  <c r="X2277" i="3"/>
  <c r="X2276" i="3"/>
  <c r="X2275" i="3"/>
  <c r="X2274" i="3"/>
  <c r="X2273" i="3"/>
  <c r="X2272" i="3"/>
  <c r="X2271" i="3"/>
  <c r="X2270" i="3"/>
  <c r="X2269" i="3"/>
  <c r="X2268" i="3"/>
  <c r="X2267" i="3"/>
  <c r="X2266" i="3"/>
  <c r="X2265" i="3"/>
  <c r="X2264" i="3"/>
  <c r="X2263" i="3"/>
  <c r="X2262" i="3"/>
  <c r="X2261" i="3"/>
  <c r="X2260" i="3"/>
  <c r="X2259" i="3"/>
  <c r="X2258" i="3"/>
  <c r="X2257" i="3"/>
  <c r="X2256" i="3"/>
  <c r="X2255" i="3"/>
  <c r="X2254" i="3"/>
  <c r="X2253" i="3"/>
  <c r="X2252" i="3"/>
  <c r="X2251" i="3"/>
  <c r="X2250" i="3"/>
  <c r="X2249" i="3"/>
  <c r="X2248" i="3"/>
  <c r="X2247" i="3"/>
  <c r="X2246" i="3"/>
  <c r="X2245" i="3"/>
  <c r="X2244" i="3"/>
  <c r="X2243" i="3"/>
  <c r="X2242" i="3"/>
  <c r="X2241" i="3"/>
  <c r="X2240" i="3"/>
  <c r="X2239" i="3"/>
  <c r="X2238" i="3"/>
  <c r="X2237" i="3"/>
  <c r="X2236" i="3"/>
  <c r="X2235" i="3"/>
  <c r="X2234" i="3"/>
  <c r="X2233" i="3"/>
  <c r="X2232" i="3"/>
  <c r="X2231" i="3"/>
  <c r="X2230" i="3"/>
  <c r="X2229" i="3"/>
  <c r="X2228" i="3"/>
  <c r="X2227" i="3"/>
  <c r="X2226" i="3"/>
  <c r="X2225" i="3"/>
  <c r="X2224" i="3"/>
  <c r="X2223" i="3"/>
  <c r="X2222" i="3"/>
  <c r="X2221" i="3"/>
  <c r="X2220" i="3"/>
  <c r="X2219" i="3"/>
  <c r="X2218" i="3"/>
  <c r="X2217" i="3"/>
  <c r="X2216" i="3"/>
  <c r="X2215" i="3"/>
  <c r="X2214" i="3"/>
  <c r="X2213" i="3"/>
  <c r="X2212" i="3"/>
  <c r="X2211" i="3"/>
  <c r="X2210" i="3"/>
  <c r="X2209" i="3"/>
  <c r="X2208" i="3"/>
  <c r="X2207" i="3"/>
  <c r="X2206" i="3"/>
  <c r="X2205" i="3"/>
  <c r="X2204" i="3"/>
  <c r="X2203" i="3"/>
  <c r="X2202" i="3"/>
  <c r="X2201" i="3"/>
  <c r="X2200" i="3"/>
  <c r="X2199" i="3"/>
  <c r="X2198" i="3"/>
  <c r="X2197" i="3"/>
  <c r="X2196" i="3"/>
  <c r="X2195" i="3"/>
  <c r="X2194" i="3"/>
  <c r="X2193" i="3"/>
  <c r="X2192" i="3"/>
  <c r="X2191" i="3"/>
  <c r="X2190" i="3"/>
  <c r="X2189" i="3"/>
  <c r="X2188" i="3"/>
  <c r="X2187" i="3"/>
  <c r="X2186" i="3"/>
  <c r="X2185" i="3"/>
  <c r="X2184" i="3"/>
  <c r="X2183" i="3"/>
  <c r="X2182" i="3"/>
  <c r="X2181" i="3"/>
  <c r="X2180" i="3"/>
  <c r="X2179" i="3"/>
  <c r="X2178" i="3"/>
  <c r="X2177" i="3"/>
  <c r="X2176" i="3"/>
  <c r="X2175" i="3"/>
  <c r="X2174" i="3"/>
  <c r="X2173" i="3"/>
  <c r="X2172" i="3"/>
  <c r="X2171" i="3"/>
  <c r="X2170" i="3"/>
  <c r="X2169" i="3"/>
  <c r="X2168" i="3"/>
  <c r="X2167" i="3"/>
  <c r="X2166" i="3"/>
  <c r="X2165" i="3"/>
  <c r="X2164" i="3"/>
  <c r="X2163" i="3"/>
  <c r="X2162" i="3"/>
  <c r="X2161" i="3"/>
  <c r="X2160" i="3"/>
  <c r="X2159" i="3"/>
  <c r="X2158" i="3"/>
  <c r="X2157" i="3"/>
  <c r="X2156" i="3"/>
  <c r="X2155" i="3"/>
  <c r="X2154" i="3"/>
  <c r="X2153" i="3"/>
  <c r="X2152" i="3"/>
  <c r="X2151" i="3"/>
  <c r="X2150" i="3"/>
  <c r="X2149" i="3"/>
  <c r="X2148" i="3"/>
  <c r="X2147" i="3"/>
  <c r="X2146" i="3"/>
  <c r="X2145" i="3"/>
  <c r="X2144" i="3"/>
  <c r="X2143" i="3"/>
  <c r="X2142" i="3"/>
  <c r="X2141" i="3"/>
  <c r="X2140" i="3"/>
  <c r="X2139" i="3"/>
  <c r="X2138" i="3"/>
  <c r="X2137" i="3"/>
  <c r="X2136" i="3"/>
  <c r="X2135" i="3"/>
  <c r="X2134" i="3"/>
  <c r="X2133" i="3"/>
  <c r="X2132" i="3"/>
  <c r="X2131" i="3"/>
  <c r="X2130" i="3"/>
  <c r="X2129" i="3"/>
  <c r="X2128" i="3"/>
  <c r="X2127" i="3"/>
  <c r="X2126" i="3"/>
  <c r="X2125" i="3"/>
  <c r="X2124" i="3"/>
  <c r="X2123" i="3"/>
  <c r="X2122" i="3"/>
  <c r="X2121" i="3"/>
  <c r="X2120" i="3"/>
  <c r="X2119" i="3"/>
  <c r="X2118" i="3"/>
  <c r="X2117" i="3"/>
  <c r="X2116" i="3"/>
  <c r="X2115" i="3"/>
  <c r="X2114" i="3"/>
  <c r="X2113" i="3"/>
  <c r="X2112" i="3"/>
  <c r="X2111" i="3"/>
  <c r="X2110" i="3"/>
  <c r="X2109" i="3"/>
  <c r="X2108" i="3"/>
  <c r="X2107" i="3"/>
  <c r="X2106" i="3"/>
  <c r="X2105" i="3"/>
  <c r="X2104" i="3"/>
  <c r="X2103" i="3"/>
  <c r="X2102" i="3"/>
  <c r="X2101" i="3"/>
  <c r="X2100" i="3"/>
  <c r="X2099" i="3"/>
  <c r="X2098" i="3"/>
  <c r="X2097" i="3"/>
  <c r="X2096" i="3"/>
  <c r="X2095" i="3"/>
  <c r="X2094" i="3"/>
  <c r="X2093" i="3"/>
  <c r="X2092" i="3"/>
  <c r="X2091" i="3"/>
  <c r="X2090" i="3"/>
  <c r="X2089" i="3"/>
  <c r="X2088" i="3"/>
  <c r="X2087" i="3"/>
  <c r="X2086" i="3"/>
  <c r="X2085" i="3"/>
  <c r="X2084" i="3"/>
  <c r="X2083" i="3"/>
  <c r="X2082" i="3"/>
  <c r="X2081" i="3"/>
  <c r="X2080" i="3"/>
  <c r="X2079" i="3"/>
  <c r="X2078" i="3"/>
  <c r="X2077" i="3"/>
  <c r="X2076" i="3"/>
  <c r="X2075" i="3"/>
  <c r="X2074" i="3"/>
  <c r="X2073" i="3"/>
  <c r="X2072" i="3"/>
  <c r="X2071" i="3"/>
  <c r="X2070" i="3"/>
  <c r="X2069" i="3"/>
  <c r="X2068" i="3"/>
  <c r="X2067" i="3"/>
  <c r="X2066" i="3"/>
  <c r="X2065" i="3"/>
  <c r="X2064" i="3"/>
  <c r="X2063" i="3"/>
  <c r="X2062" i="3"/>
  <c r="X2061" i="3"/>
  <c r="X2060" i="3"/>
  <c r="X2059" i="3"/>
  <c r="X2058" i="3"/>
  <c r="X2057" i="3"/>
  <c r="X2056" i="3"/>
  <c r="X2055" i="3"/>
  <c r="X2054" i="3"/>
  <c r="X2053" i="3"/>
  <c r="X2052" i="3"/>
  <c r="X2051" i="3"/>
  <c r="X2050" i="3"/>
  <c r="X2049" i="3"/>
  <c r="X2048" i="3"/>
  <c r="X2047" i="3"/>
  <c r="X2046" i="3"/>
  <c r="X2045" i="3"/>
  <c r="X2044" i="3"/>
  <c r="X2043" i="3"/>
  <c r="X2042" i="3"/>
  <c r="X2041" i="3"/>
  <c r="X2040" i="3"/>
  <c r="X2039" i="3"/>
  <c r="X2038" i="3"/>
  <c r="X2037" i="3"/>
  <c r="X2036" i="3"/>
  <c r="X2035" i="3"/>
  <c r="X2034" i="3"/>
  <c r="X2033" i="3"/>
  <c r="X2032" i="3"/>
  <c r="X2031" i="3"/>
  <c r="X2030" i="3"/>
  <c r="X2029" i="3"/>
  <c r="X2028" i="3"/>
  <c r="X2027" i="3"/>
  <c r="X2026" i="3"/>
  <c r="X2025" i="3"/>
  <c r="X2024" i="3"/>
  <c r="X2023" i="3"/>
  <c r="X2022" i="3"/>
  <c r="X2021" i="3"/>
  <c r="X2020" i="3"/>
  <c r="X2019" i="3"/>
  <c r="X2018" i="3"/>
  <c r="X2017" i="3"/>
  <c r="X2016" i="3"/>
  <c r="X2015" i="3"/>
  <c r="X2014" i="3"/>
  <c r="X2013" i="3"/>
  <c r="X2012" i="3"/>
  <c r="X2011" i="3"/>
  <c r="X2010" i="3"/>
  <c r="X2009" i="3"/>
  <c r="X2008" i="3"/>
  <c r="X2007" i="3"/>
  <c r="X2006" i="3"/>
  <c r="X2005" i="3"/>
  <c r="X2004" i="3"/>
  <c r="X2003" i="3"/>
  <c r="X2002" i="3"/>
  <c r="X2001" i="3"/>
  <c r="X2000" i="3"/>
  <c r="X1999" i="3"/>
  <c r="X1998" i="3"/>
  <c r="X1997" i="3"/>
  <c r="X1996" i="3"/>
  <c r="X1995" i="3"/>
  <c r="X1994" i="3"/>
  <c r="X1993" i="3"/>
  <c r="X1992" i="3"/>
  <c r="X1991" i="3"/>
  <c r="X1990" i="3"/>
  <c r="X1989" i="3"/>
  <c r="X1988" i="3"/>
  <c r="X1987" i="3"/>
  <c r="X1986" i="3"/>
  <c r="X1985" i="3"/>
  <c r="X1984" i="3"/>
  <c r="X1983" i="3"/>
  <c r="X1982" i="3"/>
  <c r="X1981" i="3"/>
  <c r="X1980" i="3"/>
  <c r="X1979" i="3"/>
  <c r="X1978" i="3"/>
  <c r="X1977" i="3"/>
  <c r="X1976" i="3"/>
  <c r="X1975" i="3"/>
  <c r="X1974" i="3"/>
  <c r="X1973" i="3"/>
  <c r="X1972" i="3"/>
  <c r="X1971" i="3"/>
  <c r="X1970" i="3"/>
  <c r="X1969" i="3"/>
  <c r="X1968" i="3"/>
  <c r="X1967" i="3"/>
  <c r="X1966" i="3"/>
  <c r="X1965" i="3"/>
  <c r="X1964" i="3"/>
  <c r="X1963" i="3"/>
  <c r="X1962" i="3"/>
  <c r="X1961" i="3"/>
  <c r="X1960" i="3"/>
  <c r="X1959" i="3"/>
  <c r="X1958" i="3"/>
  <c r="X1957" i="3"/>
  <c r="X1956" i="3"/>
  <c r="X1955" i="3"/>
  <c r="X1954" i="3"/>
  <c r="X1953" i="3"/>
  <c r="X1952" i="3"/>
  <c r="X1951" i="3"/>
  <c r="X1950" i="3"/>
  <c r="X1949" i="3"/>
  <c r="X1948" i="3"/>
  <c r="X1947" i="3"/>
  <c r="X1946" i="3"/>
  <c r="X1945" i="3"/>
  <c r="X1944" i="3"/>
  <c r="X1943" i="3"/>
  <c r="X1942" i="3"/>
  <c r="X1941" i="3"/>
  <c r="X1940" i="3"/>
  <c r="X1939" i="3"/>
  <c r="X1938" i="3"/>
  <c r="X1937" i="3"/>
  <c r="X1936" i="3"/>
  <c r="X1935" i="3"/>
  <c r="X1934" i="3"/>
  <c r="X1933" i="3"/>
  <c r="X1932" i="3"/>
  <c r="X1931" i="3"/>
  <c r="X1930" i="3"/>
  <c r="X1929" i="3"/>
  <c r="X1928" i="3"/>
  <c r="X1927" i="3"/>
  <c r="X1926" i="3"/>
  <c r="X1925" i="3"/>
  <c r="X1924" i="3"/>
  <c r="X1923" i="3"/>
  <c r="X1922" i="3"/>
  <c r="X1921" i="3"/>
  <c r="X1920" i="3"/>
  <c r="X1919" i="3"/>
  <c r="X1918" i="3"/>
  <c r="X1917" i="3"/>
  <c r="X1916" i="3"/>
  <c r="X1915" i="3"/>
  <c r="X1914" i="3"/>
  <c r="X1913" i="3"/>
  <c r="X1912" i="3"/>
  <c r="X1911" i="3"/>
  <c r="X1910" i="3"/>
  <c r="X1909" i="3"/>
  <c r="X1908" i="3"/>
  <c r="X1907" i="3"/>
  <c r="X1906" i="3"/>
  <c r="X1905" i="3"/>
  <c r="X1904" i="3"/>
  <c r="X1903" i="3"/>
  <c r="X1902" i="3"/>
  <c r="X1901" i="3"/>
  <c r="X1900" i="3"/>
  <c r="X1899" i="3"/>
  <c r="X1898" i="3"/>
  <c r="X1897" i="3"/>
  <c r="X1896" i="3"/>
  <c r="X1895" i="3"/>
  <c r="X1894" i="3"/>
  <c r="X1893" i="3"/>
  <c r="X1892" i="3"/>
  <c r="X1891" i="3"/>
  <c r="X1890" i="3"/>
  <c r="X1889" i="3"/>
  <c r="X1888" i="3"/>
  <c r="X1887" i="3"/>
  <c r="X1886" i="3"/>
  <c r="X1885" i="3"/>
  <c r="X1884" i="3"/>
  <c r="X1883" i="3"/>
  <c r="X1882" i="3"/>
  <c r="X1881" i="3"/>
  <c r="X1880" i="3"/>
  <c r="X1879" i="3"/>
  <c r="X1878" i="3"/>
  <c r="X1877" i="3"/>
  <c r="X1876" i="3"/>
  <c r="X1875" i="3"/>
  <c r="X1874" i="3"/>
  <c r="X1873" i="3"/>
  <c r="X1872" i="3"/>
  <c r="X1871" i="3"/>
  <c r="X1870" i="3"/>
  <c r="X1869" i="3"/>
  <c r="X1868" i="3"/>
  <c r="X1867" i="3"/>
  <c r="X1866" i="3"/>
  <c r="X1865" i="3"/>
  <c r="X1864" i="3"/>
  <c r="X1863" i="3"/>
  <c r="X1862" i="3"/>
  <c r="X1861" i="3"/>
  <c r="X1860" i="3"/>
  <c r="X1859" i="3"/>
  <c r="X1858" i="3"/>
  <c r="X1857" i="3"/>
  <c r="X1856" i="3"/>
  <c r="X1855" i="3"/>
  <c r="X1854" i="3"/>
  <c r="X1853" i="3"/>
  <c r="X1852" i="3"/>
  <c r="X1851" i="3"/>
  <c r="X1850" i="3"/>
  <c r="X1849" i="3"/>
  <c r="X1848" i="3"/>
  <c r="X1847" i="3"/>
  <c r="X1846" i="3"/>
  <c r="X1845" i="3"/>
  <c r="X1844" i="3"/>
  <c r="X1843" i="3"/>
  <c r="X1842" i="3"/>
  <c r="X1841" i="3"/>
  <c r="X1840" i="3"/>
  <c r="X1839" i="3"/>
  <c r="X1838" i="3"/>
  <c r="X1837" i="3"/>
  <c r="X1836" i="3"/>
  <c r="X1835" i="3"/>
  <c r="X1834" i="3"/>
  <c r="X1833" i="3"/>
  <c r="X1832" i="3"/>
  <c r="X1831" i="3"/>
  <c r="X1830" i="3"/>
  <c r="X1829" i="3"/>
  <c r="X1828" i="3"/>
  <c r="X1827" i="3"/>
  <c r="X1826" i="3"/>
  <c r="X1825" i="3"/>
  <c r="X1824" i="3"/>
  <c r="X1823" i="3"/>
  <c r="X1822" i="3"/>
  <c r="X1821" i="3"/>
  <c r="X1820" i="3"/>
  <c r="X1819" i="3"/>
  <c r="X1818" i="3"/>
  <c r="X1817" i="3"/>
  <c r="X1816" i="3"/>
  <c r="X1815" i="3"/>
  <c r="X1814" i="3"/>
  <c r="X1813" i="3"/>
  <c r="X1812" i="3"/>
  <c r="X1811" i="3"/>
  <c r="X1810" i="3"/>
  <c r="X1809" i="3"/>
  <c r="X1808" i="3"/>
  <c r="X1807" i="3"/>
  <c r="X1806" i="3"/>
  <c r="X1805" i="3"/>
  <c r="X1804" i="3"/>
  <c r="X1803" i="3"/>
  <c r="X1802" i="3"/>
  <c r="X1801" i="3"/>
  <c r="X1800" i="3"/>
  <c r="X1799" i="3"/>
  <c r="X1798" i="3"/>
  <c r="X1797" i="3"/>
  <c r="X1796" i="3"/>
  <c r="X1795" i="3"/>
  <c r="X1794" i="3"/>
  <c r="X1793" i="3"/>
  <c r="X1792" i="3"/>
  <c r="X1791" i="3"/>
  <c r="X1790" i="3"/>
  <c r="X1789" i="3"/>
  <c r="X1788" i="3"/>
  <c r="X1787" i="3"/>
  <c r="X1786" i="3"/>
  <c r="X1785" i="3"/>
  <c r="X1784" i="3"/>
  <c r="X1783" i="3"/>
  <c r="X1782" i="3"/>
  <c r="X1781" i="3"/>
  <c r="X1780" i="3"/>
  <c r="X1779" i="3"/>
  <c r="X1778" i="3"/>
  <c r="X1777" i="3"/>
  <c r="X1776" i="3"/>
  <c r="X1775" i="3"/>
  <c r="X1774" i="3"/>
  <c r="X1773" i="3"/>
  <c r="X1772" i="3"/>
  <c r="X1771" i="3"/>
  <c r="X1770" i="3"/>
  <c r="X1769" i="3"/>
  <c r="X1768" i="3"/>
  <c r="X1767" i="3"/>
  <c r="X1766" i="3"/>
  <c r="X1765" i="3"/>
  <c r="X1764" i="3"/>
  <c r="X1763" i="3"/>
  <c r="X1762" i="3"/>
  <c r="X1761" i="3"/>
  <c r="X1760" i="3"/>
  <c r="X1759" i="3"/>
  <c r="X1758" i="3"/>
  <c r="X1757" i="3"/>
  <c r="X1756" i="3"/>
  <c r="X1755" i="3"/>
  <c r="X1754" i="3"/>
  <c r="X1753" i="3"/>
  <c r="X1752" i="3"/>
  <c r="X1751" i="3"/>
  <c r="X1750" i="3"/>
  <c r="X1749" i="3"/>
  <c r="X1748" i="3"/>
  <c r="X1747" i="3"/>
  <c r="X1746" i="3"/>
  <c r="X1745" i="3"/>
  <c r="X1744" i="3"/>
  <c r="X1743" i="3"/>
  <c r="X1742" i="3"/>
  <c r="X1741" i="3"/>
  <c r="X1740" i="3"/>
  <c r="X1739" i="3"/>
  <c r="X1738" i="3"/>
  <c r="X1737" i="3"/>
  <c r="X1736" i="3"/>
  <c r="X1735" i="3"/>
  <c r="X1734" i="3"/>
  <c r="X1733" i="3"/>
  <c r="X1732" i="3"/>
  <c r="X1731" i="3"/>
  <c r="X1730" i="3"/>
  <c r="X1729" i="3"/>
  <c r="X1728" i="3"/>
  <c r="X1727" i="3"/>
  <c r="X1726" i="3"/>
  <c r="X1725" i="3"/>
  <c r="X1724" i="3"/>
  <c r="X1723" i="3"/>
  <c r="X1722" i="3"/>
  <c r="X1721" i="3"/>
  <c r="X1720" i="3"/>
  <c r="X1719" i="3"/>
  <c r="X1718" i="3"/>
  <c r="X1717" i="3"/>
  <c r="X1716" i="3"/>
  <c r="X1715" i="3"/>
  <c r="X1714" i="3"/>
  <c r="X1713" i="3"/>
  <c r="X1712" i="3"/>
  <c r="X1711" i="3"/>
  <c r="X1710" i="3"/>
  <c r="X1709" i="3"/>
  <c r="X1708" i="3"/>
  <c r="X1707" i="3"/>
  <c r="X1706" i="3"/>
  <c r="X1705" i="3"/>
  <c r="X1704" i="3"/>
  <c r="X1703" i="3"/>
  <c r="X1702" i="3"/>
  <c r="X1701" i="3"/>
  <c r="X1700" i="3"/>
  <c r="X1699" i="3"/>
  <c r="X1698" i="3"/>
  <c r="X1697" i="3"/>
  <c r="X1696" i="3"/>
  <c r="X1695" i="3"/>
  <c r="X1694" i="3"/>
  <c r="X1693" i="3"/>
  <c r="X1692" i="3"/>
  <c r="X1691" i="3"/>
  <c r="X1690" i="3"/>
  <c r="X1689" i="3"/>
  <c r="X1688" i="3"/>
  <c r="X1687" i="3"/>
  <c r="X1686" i="3"/>
  <c r="X1685" i="3"/>
  <c r="X1684" i="3"/>
  <c r="X1683" i="3"/>
  <c r="X1682" i="3"/>
  <c r="X1681" i="3"/>
  <c r="X1680" i="3"/>
  <c r="X1679" i="3"/>
  <c r="X1678" i="3"/>
  <c r="X1677" i="3"/>
  <c r="X1676" i="3"/>
  <c r="X1675" i="3"/>
  <c r="X1674" i="3"/>
  <c r="X1673" i="3"/>
  <c r="X1672" i="3"/>
  <c r="X1671" i="3"/>
  <c r="X1670" i="3"/>
  <c r="X1669" i="3"/>
  <c r="X1668" i="3"/>
  <c r="X1667" i="3"/>
  <c r="X1666" i="3"/>
  <c r="X1665" i="3"/>
  <c r="X1664" i="3"/>
  <c r="X1663" i="3"/>
  <c r="X1662" i="3"/>
  <c r="X1661" i="3"/>
  <c r="X1660" i="3"/>
  <c r="X1659" i="3"/>
  <c r="X1658" i="3"/>
  <c r="X1657" i="3"/>
  <c r="X1656" i="3"/>
  <c r="X1655" i="3"/>
  <c r="X1654" i="3"/>
  <c r="X1653" i="3"/>
  <c r="X1652" i="3"/>
  <c r="X1651" i="3"/>
  <c r="X1650" i="3"/>
  <c r="X1649" i="3"/>
  <c r="X1648" i="3"/>
  <c r="X1647" i="3"/>
  <c r="X1646" i="3"/>
  <c r="X1645" i="3"/>
  <c r="X1644" i="3"/>
  <c r="X1643" i="3"/>
  <c r="X1642" i="3"/>
  <c r="X1641" i="3"/>
  <c r="X1640" i="3"/>
  <c r="X1639" i="3"/>
  <c r="X1638" i="3"/>
  <c r="X1637" i="3"/>
  <c r="X1636" i="3"/>
  <c r="X1635" i="3"/>
  <c r="X1634" i="3"/>
  <c r="X1633" i="3"/>
  <c r="X1632" i="3"/>
  <c r="X1631" i="3"/>
  <c r="X1630" i="3"/>
  <c r="X1629" i="3"/>
  <c r="X1628" i="3"/>
  <c r="X1627" i="3"/>
  <c r="X1626" i="3"/>
  <c r="X1625" i="3"/>
  <c r="X1624" i="3"/>
  <c r="X1623" i="3"/>
  <c r="X1622" i="3"/>
  <c r="X1621" i="3"/>
  <c r="X1620" i="3"/>
  <c r="X1619" i="3"/>
  <c r="X1618" i="3"/>
  <c r="X1617" i="3"/>
  <c r="X1616" i="3"/>
  <c r="X1615" i="3"/>
  <c r="X1614" i="3"/>
  <c r="X1613" i="3"/>
  <c r="X1612" i="3"/>
  <c r="X1611" i="3"/>
  <c r="X1610" i="3"/>
  <c r="X1609" i="3"/>
  <c r="X1608" i="3"/>
  <c r="X1607" i="3"/>
  <c r="X1606" i="3"/>
  <c r="X1605" i="3"/>
  <c r="X1604" i="3"/>
  <c r="X1603" i="3"/>
  <c r="X1602" i="3"/>
  <c r="X1601" i="3"/>
  <c r="X1600" i="3"/>
  <c r="X1599" i="3"/>
  <c r="X1598" i="3"/>
  <c r="X1597" i="3"/>
  <c r="X1596" i="3"/>
  <c r="X1595" i="3"/>
  <c r="X1594" i="3"/>
  <c r="X1593" i="3"/>
  <c r="X1592" i="3"/>
  <c r="X1591" i="3"/>
  <c r="X1590" i="3"/>
  <c r="X1589" i="3"/>
  <c r="X1588" i="3"/>
  <c r="X1587" i="3"/>
  <c r="X1586" i="3"/>
  <c r="X1585" i="3"/>
  <c r="X1584" i="3"/>
  <c r="X1583" i="3"/>
  <c r="X1582" i="3"/>
  <c r="X1581" i="3"/>
  <c r="X1580" i="3"/>
  <c r="X1579" i="3"/>
  <c r="X1578" i="3"/>
  <c r="X1577" i="3"/>
  <c r="X1576" i="3"/>
  <c r="X1575" i="3"/>
  <c r="X1574" i="3"/>
  <c r="X1573" i="3"/>
  <c r="X1572" i="3"/>
  <c r="X1571" i="3"/>
  <c r="X1570" i="3"/>
  <c r="X1569" i="3"/>
  <c r="X1568" i="3"/>
  <c r="X1567" i="3"/>
  <c r="X1566" i="3"/>
  <c r="X1565" i="3"/>
  <c r="X1564" i="3"/>
  <c r="X1563" i="3"/>
  <c r="X1562" i="3"/>
  <c r="X1561" i="3"/>
  <c r="X1560" i="3"/>
  <c r="X1559" i="3"/>
  <c r="X1558" i="3"/>
  <c r="X1557" i="3"/>
  <c r="X1556" i="3"/>
  <c r="X1555" i="3"/>
  <c r="X1554" i="3"/>
  <c r="X1553" i="3"/>
  <c r="X1552" i="3"/>
  <c r="X1551" i="3"/>
  <c r="X1550" i="3"/>
  <c r="X1549" i="3"/>
  <c r="X1548" i="3"/>
  <c r="X1547" i="3"/>
  <c r="X1546" i="3"/>
  <c r="X1545" i="3"/>
  <c r="X1544" i="3"/>
  <c r="X1543" i="3"/>
  <c r="X1542" i="3"/>
  <c r="X1541" i="3"/>
  <c r="X1540" i="3"/>
  <c r="X1539" i="3"/>
  <c r="X1538" i="3"/>
  <c r="X1537" i="3"/>
  <c r="X1536" i="3"/>
  <c r="X1535" i="3"/>
  <c r="X1534" i="3"/>
  <c r="X1533" i="3"/>
  <c r="X1532" i="3"/>
  <c r="X1531" i="3"/>
  <c r="X1530" i="3"/>
  <c r="X1529" i="3"/>
  <c r="X1528" i="3"/>
  <c r="X1527" i="3"/>
  <c r="X1526" i="3"/>
  <c r="X1525" i="3"/>
  <c r="X1524" i="3"/>
  <c r="X1523" i="3"/>
  <c r="X1522" i="3"/>
  <c r="X1521" i="3"/>
  <c r="X1520" i="3"/>
  <c r="X1519" i="3"/>
  <c r="X1518" i="3"/>
  <c r="X1517" i="3"/>
  <c r="X1516" i="3"/>
  <c r="X1515" i="3"/>
  <c r="X1514" i="3"/>
  <c r="X1513" i="3"/>
  <c r="X1512" i="3"/>
  <c r="X1511" i="3"/>
  <c r="X1510" i="3"/>
  <c r="X1509" i="3"/>
  <c r="X1508" i="3"/>
  <c r="X1507" i="3"/>
  <c r="X1506" i="3"/>
  <c r="X1505" i="3"/>
  <c r="X1504" i="3"/>
  <c r="X1503" i="3"/>
  <c r="X1502" i="3"/>
  <c r="X1501" i="3"/>
  <c r="X1500" i="3"/>
  <c r="X1499" i="3"/>
  <c r="X1498" i="3"/>
  <c r="X1497" i="3"/>
  <c r="X1496" i="3"/>
  <c r="X1495" i="3"/>
  <c r="X1494" i="3"/>
  <c r="X1493" i="3"/>
  <c r="X1492" i="3"/>
  <c r="X1491" i="3"/>
  <c r="X1490" i="3"/>
  <c r="X1489" i="3"/>
  <c r="X1488" i="3"/>
  <c r="X1487" i="3"/>
  <c r="X1486" i="3"/>
  <c r="X1485" i="3"/>
  <c r="X1484" i="3"/>
  <c r="X1483" i="3"/>
  <c r="X1482" i="3"/>
  <c r="X1481" i="3"/>
  <c r="X1480" i="3"/>
  <c r="X1479" i="3"/>
  <c r="X1478" i="3"/>
  <c r="X1477" i="3"/>
  <c r="X1476" i="3"/>
  <c r="X1475" i="3"/>
  <c r="X1474" i="3"/>
  <c r="X1473" i="3"/>
  <c r="X1472" i="3"/>
  <c r="X1471" i="3"/>
  <c r="X1470" i="3"/>
  <c r="X1469" i="3"/>
  <c r="X1468" i="3"/>
  <c r="X1467" i="3"/>
  <c r="X1466" i="3"/>
  <c r="X1465" i="3"/>
  <c r="X1464" i="3"/>
  <c r="X1463" i="3"/>
  <c r="X1462" i="3"/>
  <c r="X1461" i="3"/>
  <c r="X1460" i="3"/>
  <c r="X1459" i="3"/>
  <c r="X1458" i="3"/>
  <c r="X1457" i="3"/>
  <c r="X1456" i="3"/>
  <c r="X1455" i="3"/>
  <c r="X1454" i="3"/>
  <c r="X1453" i="3"/>
  <c r="X1452" i="3"/>
  <c r="X1451" i="3"/>
  <c r="X1450" i="3"/>
  <c r="X1449" i="3"/>
  <c r="X1448" i="3"/>
  <c r="X1447" i="3"/>
  <c r="X1446" i="3"/>
  <c r="X1445" i="3"/>
  <c r="X1444" i="3"/>
  <c r="X1443" i="3"/>
  <c r="X1442" i="3"/>
  <c r="X1441" i="3"/>
  <c r="X1440" i="3"/>
  <c r="X1439" i="3"/>
  <c r="X1438" i="3"/>
  <c r="X1437" i="3"/>
  <c r="X1436" i="3"/>
  <c r="X1435" i="3"/>
  <c r="X1434" i="3"/>
  <c r="X1433" i="3"/>
  <c r="X1432" i="3"/>
  <c r="X1431" i="3"/>
  <c r="X1430" i="3"/>
  <c r="X1429" i="3"/>
  <c r="X1428" i="3"/>
  <c r="X1427" i="3"/>
  <c r="X1426" i="3"/>
  <c r="X1425" i="3"/>
  <c r="X1424" i="3"/>
  <c r="X1423" i="3"/>
  <c r="X1422" i="3"/>
  <c r="X1421" i="3"/>
  <c r="X1420" i="3"/>
  <c r="X1419" i="3"/>
  <c r="X1418" i="3"/>
  <c r="X1417" i="3"/>
  <c r="X1416" i="3"/>
  <c r="X1415" i="3"/>
  <c r="X1414" i="3"/>
  <c r="X1413" i="3"/>
  <c r="X1412" i="3"/>
  <c r="X1411" i="3"/>
  <c r="X1410" i="3"/>
  <c r="X1409" i="3"/>
  <c r="X1408" i="3"/>
  <c r="X1407" i="3"/>
  <c r="X1406" i="3"/>
  <c r="X1405" i="3"/>
  <c r="X1404" i="3"/>
  <c r="X1403" i="3"/>
  <c r="X1402" i="3"/>
  <c r="X1401" i="3"/>
  <c r="X1400" i="3"/>
  <c r="X1399" i="3"/>
  <c r="X1398" i="3"/>
  <c r="X1397" i="3"/>
  <c r="X1396" i="3"/>
  <c r="X1395" i="3"/>
  <c r="X1394" i="3"/>
  <c r="X1393" i="3"/>
  <c r="X1392" i="3"/>
  <c r="X1391" i="3"/>
  <c r="X1390" i="3"/>
  <c r="X1389" i="3"/>
  <c r="X1388" i="3"/>
  <c r="X1387" i="3"/>
  <c r="X1386" i="3"/>
  <c r="X1385" i="3"/>
  <c r="X1384" i="3"/>
  <c r="X1383" i="3"/>
  <c r="X1382" i="3"/>
  <c r="X1381" i="3"/>
  <c r="X1380" i="3"/>
  <c r="X1379" i="3"/>
  <c r="X1378" i="3"/>
  <c r="X1377" i="3"/>
  <c r="X1376" i="3"/>
  <c r="X1375" i="3"/>
  <c r="X1374" i="3"/>
  <c r="X1373" i="3"/>
  <c r="X1372" i="3"/>
  <c r="X1371" i="3"/>
  <c r="X1370" i="3"/>
  <c r="X1369" i="3"/>
  <c r="X1368" i="3"/>
  <c r="X1367" i="3"/>
  <c r="X1366" i="3"/>
  <c r="X1365" i="3"/>
  <c r="X1364" i="3"/>
  <c r="X1363" i="3"/>
  <c r="X1362" i="3"/>
  <c r="X1361" i="3"/>
  <c r="X1360" i="3"/>
  <c r="X1359" i="3"/>
  <c r="X1358" i="3"/>
  <c r="X1357" i="3"/>
  <c r="X1356" i="3"/>
  <c r="X1355" i="3"/>
  <c r="X1354" i="3"/>
  <c r="X1353" i="3"/>
  <c r="X1352" i="3"/>
  <c r="X1351" i="3"/>
  <c r="X1350" i="3"/>
  <c r="X1349" i="3"/>
  <c r="X1348" i="3"/>
  <c r="X1347" i="3"/>
  <c r="X1346" i="3"/>
  <c r="X1345" i="3"/>
  <c r="X1344" i="3"/>
  <c r="X1343" i="3"/>
  <c r="X1342" i="3"/>
  <c r="X1341" i="3"/>
  <c r="X1340" i="3"/>
  <c r="X1339" i="3"/>
  <c r="X1338" i="3"/>
  <c r="X1337" i="3"/>
  <c r="X1336" i="3"/>
  <c r="X1335" i="3"/>
  <c r="X1334" i="3"/>
  <c r="X1333" i="3"/>
  <c r="X1332" i="3"/>
  <c r="X1331" i="3"/>
  <c r="X1330" i="3"/>
  <c r="X1329" i="3"/>
  <c r="X1328" i="3"/>
  <c r="X1327" i="3"/>
  <c r="X1326" i="3"/>
  <c r="X1325" i="3"/>
  <c r="X1324" i="3"/>
  <c r="X1323" i="3"/>
  <c r="X1322" i="3"/>
  <c r="X1321" i="3"/>
  <c r="X1320" i="3"/>
  <c r="X1319" i="3"/>
  <c r="X1318" i="3"/>
  <c r="X1317" i="3"/>
  <c r="X1316" i="3"/>
  <c r="X1315" i="3"/>
  <c r="X1314" i="3"/>
  <c r="X1313" i="3"/>
  <c r="X1312" i="3"/>
  <c r="X1311" i="3"/>
  <c r="X1310" i="3"/>
  <c r="X1309" i="3"/>
  <c r="X1308" i="3"/>
  <c r="X1307" i="3"/>
  <c r="X1306" i="3"/>
  <c r="X1305" i="3"/>
  <c r="X1304" i="3"/>
  <c r="X1303" i="3"/>
  <c r="X1302" i="3"/>
  <c r="X1301" i="3"/>
  <c r="X1300" i="3"/>
  <c r="X1299" i="3"/>
  <c r="X1298" i="3"/>
  <c r="X1297" i="3"/>
  <c r="X1296" i="3"/>
  <c r="X1295" i="3"/>
  <c r="X1294" i="3"/>
  <c r="X1293" i="3"/>
  <c r="X1292" i="3"/>
  <c r="X1291" i="3"/>
  <c r="X1290" i="3"/>
  <c r="X1289" i="3"/>
  <c r="X1288" i="3"/>
  <c r="X1287" i="3"/>
  <c r="X1286" i="3"/>
  <c r="X1285" i="3"/>
  <c r="X1284" i="3"/>
  <c r="X1283" i="3"/>
  <c r="X1282" i="3"/>
  <c r="X1281" i="3"/>
  <c r="X1280" i="3"/>
  <c r="X1279" i="3"/>
  <c r="X1278" i="3"/>
  <c r="X1277" i="3"/>
  <c r="X1276" i="3"/>
  <c r="X1275" i="3"/>
  <c r="X1274" i="3"/>
  <c r="X1273" i="3"/>
  <c r="X1272" i="3"/>
  <c r="X1271" i="3"/>
  <c r="X1270" i="3"/>
  <c r="X1269" i="3"/>
  <c r="X1268" i="3"/>
  <c r="X1267" i="3"/>
  <c r="X1266" i="3"/>
  <c r="X1265" i="3"/>
  <c r="X1264" i="3"/>
  <c r="X1263" i="3"/>
  <c r="X1262" i="3"/>
  <c r="X1261" i="3"/>
  <c r="X1260" i="3"/>
  <c r="X1259" i="3"/>
  <c r="X1258" i="3"/>
  <c r="X1257" i="3"/>
  <c r="X1256" i="3"/>
  <c r="X1255" i="3"/>
  <c r="X1254" i="3"/>
  <c r="X1253" i="3"/>
  <c r="X1252" i="3"/>
  <c r="X1251" i="3"/>
  <c r="X1250" i="3"/>
  <c r="X1249" i="3"/>
  <c r="X1248" i="3"/>
  <c r="X1247" i="3"/>
  <c r="X1246" i="3"/>
  <c r="X1245" i="3"/>
  <c r="X1244" i="3"/>
  <c r="X1243" i="3"/>
  <c r="X1242" i="3"/>
  <c r="X1241" i="3"/>
  <c r="X1240" i="3"/>
  <c r="X1239" i="3"/>
  <c r="X1238" i="3"/>
  <c r="X1237" i="3"/>
  <c r="X1236" i="3"/>
  <c r="X1235" i="3"/>
  <c r="X1234" i="3"/>
  <c r="X1233" i="3"/>
  <c r="X1232" i="3"/>
  <c r="X1231" i="3"/>
  <c r="X1230" i="3"/>
  <c r="X1229" i="3"/>
  <c r="X1228" i="3"/>
  <c r="X1227" i="3"/>
  <c r="X1226" i="3"/>
  <c r="X1225" i="3"/>
  <c r="X1224" i="3"/>
  <c r="X1223" i="3"/>
  <c r="X1222" i="3"/>
  <c r="X1221" i="3"/>
  <c r="X1220" i="3"/>
  <c r="X1219" i="3"/>
  <c r="X1218" i="3"/>
  <c r="X1217" i="3"/>
  <c r="X1216" i="3"/>
  <c r="X1215" i="3"/>
  <c r="X1214" i="3"/>
  <c r="X1213" i="3"/>
  <c r="X1212" i="3"/>
  <c r="X1211" i="3"/>
  <c r="X1210" i="3"/>
  <c r="X1209" i="3"/>
  <c r="X1208" i="3"/>
  <c r="X1207" i="3"/>
  <c r="X1206" i="3"/>
  <c r="X1205" i="3"/>
  <c r="X1204" i="3"/>
  <c r="X1203" i="3"/>
  <c r="X1202" i="3"/>
  <c r="X1201" i="3"/>
  <c r="X1200" i="3"/>
  <c r="X1199" i="3"/>
  <c r="X1198" i="3"/>
  <c r="X1197" i="3"/>
  <c r="X1196" i="3"/>
  <c r="X1195" i="3"/>
  <c r="X1194" i="3"/>
  <c r="X1193" i="3"/>
  <c r="X1192" i="3"/>
  <c r="X1191" i="3"/>
  <c r="X1190" i="3"/>
  <c r="X1189" i="3"/>
  <c r="X1188" i="3"/>
  <c r="X1187" i="3"/>
  <c r="X1186" i="3"/>
  <c r="X1185" i="3"/>
  <c r="X1184" i="3"/>
  <c r="X1183" i="3"/>
  <c r="X1182" i="3"/>
  <c r="X1181" i="3"/>
  <c r="X1180" i="3"/>
  <c r="X1179" i="3"/>
  <c r="X1178" i="3"/>
  <c r="X1177" i="3"/>
  <c r="X1176" i="3"/>
  <c r="X1175" i="3"/>
  <c r="X1174" i="3"/>
  <c r="X1173" i="3"/>
  <c r="X1172" i="3"/>
  <c r="X1171" i="3"/>
  <c r="X1170" i="3"/>
  <c r="X1169" i="3"/>
  <c r="X1168" i="3"/>
  <c r="X1167" i="3"/>
  <c r="X1166" i="3"/>
  <c r="X1165" i="3"/>
  <c r="X1164" i="3"/>
  <c r="X1163" i="3"/>
  <c r="X1162" i="3"/>
  <c r="X1161" i="3"/>
  <c r="X1160" i="3"/>
  <c r="X1159" i="3"/>
  <c r="X1158" i="3"/>
  <c r="X1157" i="3"/>
  <c r="X1156" i="3"/>
  <c r="X1155" i="3"/>
  <c r="X1154" i="3"/>
  <c r="X1153" i="3"/>
  <c r="X1152" i="3"/>
  <c r="X1151" i="3"/>
  <c r="X1150" i="3"/>
  <c r="X1149" i="3"/>
  <c r="X1148" i="3"/>
  <c r="X1147" i="3"/>
  <c r="X1146" i="3"/>
  <c r="X1145" i="3"/>
  <c r="X1144" i="3"/>
  <c r="X1143" i="3"/>
  <c r="X1142" i="3"/>
  <c r="X1141" i="3"/>
  <c r="X1140" i="3"/>
  <c r="X1139" i="3"/>
  <c r="X1138" i="3"/>
  <c r="X1137" i="3"/>
  <c r="X1136" i="3"/>
  <c r="X1135" i="3"/>
  <c r="X1134" i="3"/>
  <c r="X1133" i="3"/>
  <c r="X1132" i="3"/>
  <c r="X1131" i="3"/>
  <c r="X1130" i="3"/>
  <c r="X1129" i="3"/>
  <c r="X1128" i="3"/>
  <c r="X1127" i="3"/>
  <c r="X1126" i="3"/>
  <c r="X1125" i="3"/>
  <c r="X1124" i="3"/>
  <c r="X1123" i="3"/>
  <c r="X1122" i="3"/>
  <c r="X1121" i="3"/>
  <c r="X1120" i="3"/>
  <c r="X1119" i="3"/>
  <c r="X1118" i="3"/>
  <c r="X1117" i="3"/>
  <c r="X1116" i="3"/>
  <c r="X1115" i="3"/>
  <c r="X1114" i="3"/>
  <c r="X1113" i="3"/>
  <c r="X1112" i="3"/>
  <c r="X1111" i="3"/>
  <c r="X1110" i="3"/>
  <c r="X1109" i="3"/>
  <c r="X1108" i="3"/>
  <c r="X1107" i="3"/>
  <c r="X1106" i="3"/>
  <c r="X1105" i="3"/>
  <c r="X1104" i="3"/>
  <c r="X1103" i="3"/>
  <c r="X1102" i="3"/>
  <c r="X1101" i="3"/>
  <c r="X1100" i="3"/>
  <c r="X1099" i="3"/>
  <c r="X1098" i="3"/>
  <c r="X1097" i="3"/>
  <c r="X1096" i="3"/>
  <c r="X1095" i="3"/>
  <c r="X1094" i="3"/>
  <c r="X1093" i="3"/>
  <c r="X1092" i="3"/>
  <c r="X1091" i="3"/>
  <c r="X1090" i="3"/>
  <c r="X1089" i="3"/>
  <c r="X1088" i="3"/>
  <c r="X1087" i="3"/>
  <c r="X1086" i="3"/>
  <c r="X1085" i="3"/>
  <c r="X1084" i="3"/>
  <c r="X1083" i="3"/>
  <c r="X1082" i="3"/>
  <c r="X1081" i="3"/>
  <c r="X1080" i="3"/>
  <c r="X1079" i="3"/>
  <c r="X1078" i="3"/>
  <c r="X1077" i="3"/>
  <c r="X1076" i="3"/>
  <c r="X1075" i="3"/>
  <c r="X1074" i="3"/>
  <c r="X1073" i="3"/>
  <c r="X1072" i="3"/>
  <c r="X1071" i="3"/>
  <c r="X1070" i="3"/>
  <c r="X1069" i="3"/>
  <c r="X1068" i="3"/>
  <c r="X1067" i="3"/>
  <c r="X1066" i="3"/>
  <c r="X1065" i="3"/>
  <c r="X1064" i="3"/>
  <c r="X1063" i="3"/>
  <c r="X1062" i="3"/>
  <c r="X1061" i="3"/>
  <c r="X1060" i="3"/>
  <c r="X1059" i="3"/>
  <c r="X1058" i="3"/>
  <c r="X1057" i="3"/>
  <c r="X1056" i="3"/>
  <c r="X1055" i="3"/>
  <c r="X1054" i="3"/>
  <c r="X1053" i="3"/>
  <c r="X1052" i="3"/>
  <c r="X1051" i="3"/>
  <c r="X1050" i="3"/>
  <c r="X1049" i="3"/>
  <c r="X1048" i="3"/>
  <c r="X1047" i="3"/>
  <c r="X1046" i="3"/>
  <c r="X1045" i="3"/>
  <c r="X1044" i="3"/>
  <c r="X1043" i="3"/>
  <c r="X1042" i="3"/>
  <c r="X1041" i="3"/>
  <c r="X1040" i="3"/>
  <c r="X1039" i="3"/>
  <c r="X1038" i="3"/>
  <c r="X1037" i="3"/>
  <c r="X1036" i="3"/>
  <c r="X1035" i="3"/>
  <c r="X1034" i="3"/>
  <c r="X1033" i="3"/>
  <c r="X1032" i="3"/>
  <c r="X1031" i="3"/>
  <c r="X1030" i="3"/>
  <c r="X1029" i="3"/>
  <c r="X1028" i="3"/>
  <c r="X1027" i="3"/>
  <c r="X1026" i="3"/>
  <c r="X1025" i="3"/>
  <c r="X1024" i="3"/>
  <c r="X1023" i="3"/>
  <c r="X1022" i="3"/>
  <c r="X1021" i="3"/>
  <c r="X1020" i="3"/>
  <c r="X1019" i="3"/>
  <c r="X1018" i="3"/>
  <c r="X1017" i="3"/>
  <c r="X1016" i="3"/>
  <c r="X1015" i="3"/>
  <c r="X1014" i="3"/>
  <c r="X1013" i="3"/>
  <c r="X1012" i="3"/>
  <c r="X1011" i="3"/>
  <c r="X1010" i="3"/>
  <c r="X1009" i="3"/>
  <c r="X1008" i="3"/>
  <c r="X1007" i="3"/>
  <c r="X1006" i="3"/>
  <c r="X1005" i="3"/>
  <c r="X1004" i="3"/>
  <c r="X1003" i="3"/>
  <c r="X1002" i="3"/>
  <c r="X1001" i="3"/>
  <c r="X1000" i="3"/>
  <c r="X999" i="3"/>
  <c r="X998" i="3"/>
  <c r="X997" i="3"/>
  <c r="X996" i="3"/>
  <c r="X995" i="3"/>
  <c r="X994" i="3"/>
  <c r="X993" i="3"/>
  <c r="X992" i="3"/>
  <c r="X991" i="3"/>
  <c r="X990" i="3"/>
  <c r="X989" i="3"/>
  <c r="X988" i="3"/>
  <c r="X987" i="3"/>
  <c r="X986" i="3"/>
  <c r="X985" i="3"/>
  <c r="X984" i="3"/>
  <c r="X983" i="3"/>
  <c r="X982" i="3"/>
  <c r="X981" i="3"/>
  <c r="X980" i="3"/>
  <c r="X979" i="3"/>
  <c r="X978" i="3"/>
  <c r="X977" i="3"/>
  <c r="X976" i="3"/>
  <c r="X975" i="3"/>
  <c r="X974" i="3"/>
  <c r="X973" i="3"/>
  <c r="X972" i="3"/>
  <c r="X971" i="3"/>
  <c r="X970" i="3"/>
  <c r="X969" i="3"/>
  <c r="X968" i="3"/>
  <c r="X967" i="3"/>
  <c r="X966" i="3"/>
  <c r="X965" i="3"/>
  <c r="X964" i="3"/>
  <c r="X963" i="3"/>
  <c r="X962" i="3"/>
  <c r="X961" i="3"/>
  <c r="X960" i="3"/>
  <c r="X959" i="3"/>
  <c r="X958" i="3"/>
  <c r="X957" i="3"/>
  <c r="X956" i="3"/>
  <c r="X955" i="3"/>
  <c r="X954" i="3"/>
  <c r="X953" i="3"/>
  <c r="X952" i="3"/>
  <c r="X951" i="3"/>
  <c r="X950" i="3"/>
  <c r="X949" i="3"/>
  <c r="X948" i="3"/>
  <c r="X947" i="3"/>
  <c r="X946" i="3"/>
  <c r="X945" i="3"/>
  <c r="X944" i="3"/>
  <c r="X943" i="3"/>
  <c r="X942" i="3"/>
  <c r="X941" i="3"/>
  <c r="X940" i="3"/>
  <c r="X939" i="3"/>
  <c r="X938" i="3"/>
  <c r="X937" i="3"/>
  <c r="X936" i="3"/>
  <c r="X935" i="3"/>
  <c r="X934" i="3"/>
  <c r="X933" i="3"/>
  <c r="X932" i="3"/>
  <c r="X931" i="3"/>
  <c r="X930" i="3"/>
  <c r="X929" i="3"/>
  <c r="X928" i="3"/>
  <c r="X927" i="3"/>
  <c r="X926" i="3"/>
  <c r="X925" i="3"/>
  <c r="X924" i="3"/>
  <c r="X923" i="3"/>
  <c r="X922" i="3"/>
  <c r="X921" i="3"/>
  <c r="X920" i="3"/>
  <c r="X919" i="3"/>
  <c r="X918" i="3"/>
  <c r="X917" i="3"/>
  <c r="X916" i="3"/>
  <c r="X915" i="3"/>
  <c r="X914" i="3"/>
  <c r="X913" i="3"/>
  <c r="X912" i="3"/>
  <c r="X911" i="3"/>
  <c r="X910" i="3"/>
  <c r="X909" i="3"/>
  <c r="X908" i="3"/>
  <c r="X907" i="3"/>
  <c r="X906" i="3"/>
  <c r="X905" i="3"/>
  <c r="X904" i="3"/>
  <c r="X903" i="3"/>
  <c r="X902" i="3"/>
  <c r="X901" i="3"/>
  <c r="X900" i="3"/>
  <c r="X899" i="3"/>
  <c r="X898" i="3"/>
  <c r="X897" i="3"/>
  <c r="X896" i="3"/>
  <c r="X895" i="3"/>
  <c r="X894" i="3"/>
  <c r="X893" i="3"/>
  <c r="X892" i="3"/>
  <c r="X891" i="3"/>
  <c r="X890" i="3"/>
  <c r="X889" i="3"/>
  <c r="X888" i="3"/>
  <c r="X887" i="3"/>
  <c r="X886" i="3"/>
  <c r="X885" i="3"/>
  <c r="X884" i="3"/>
  <c r="X883" i="3"/>
  <c r="X882" i="3"/>
  <c r="X881" i="3"/>
  <c r="X880" i="3"/>
  <c r="X879" i="3"/>
  <c r="X878" i="3"/>
  <c r="X877" i="3"/>
  <c r="X876" i="3"/>
  <c r="X875" i="3"/>
  <c r="X874" i="3"/>
  <c r="X873" i="3"/>
  <c r="X872" i="3"/>
  <c r="X871" i="3"/>
  <c r="X870" i="3"/>
  <c r="X869" i="3"/>
  <c r="X868" i="3"/>
  <c r="X867" i="3"/>
  <c r="X866" i="3"/>
  <c r="X865" i="3"/>
  <c r="X864" i="3"/>
  <c r="X863" i="3"/>
  <c r="X862" i="3"/>
  <c r="X861" i="3"/>
  <c r="X860" i="3"/>
  <c r="X859" i="3"/>
  <c r="X858" i="3"/>
  <c r="X857" i="3"/>
  <c r="X856" i="3"/>
  <c r="X855" i="3"/>
  <c r="X854" i="3"/>
  <c r="X853" i="3"/>
  <c r="X852" i="3"/>
  <c r="X851" i="3"/>
  <c r="X850" i="3"/>
  <c r="X849" i="3"/>
  <c r="X848" i="3"/>
  <c r="X847" i="3"/>
  <c r="X846" i="3"/>
  <c r="X845" i="3"/>
  <c r="X844" i="3"/>
  <c r="X843" i="3"/>
  <c r="X842" i="3"/>
  <c r="X841" i="3"/>
  <c r="X840" i="3"/>
  <c r="X839" i="3"/>
  <c r="X838" i="3"/>
  <c r="X837" i="3"/>
  <c r="X836" i="3"/>
  <c r="X835" i="3"/>
  <c r="X834" i="3"/>
  <c r="X833" i="3"/>
  <c r="X832" i="3"/>
  <c r="X831" i="3"/>
  <c r="X830" i="3"/>
  <c r="X829" i="3"/>
  <c r="X828" i="3"/>
  <c r="X827" i="3"/>
  <c r="X826" i="3"/>
  <c r="X825" i="3"/>
  <c r="X824" i="3"/>
  <c r="X823" i="3"/>
  <c r="X822" i="3"/>
  <c r="X821" i="3"/>
  <c r="X820" i="3"/>
  <c r="X819" i="3"/>
  <c r="X818" i="3"/>
  <c r="X817" i="3"/>
  <c r="X816" i="3"/>
  <c r="X815" i="3"/>
  <c r="X814" i="3"/>
  <c r="X813" i="3"/>
  <c r="X812" i="3"/>
  <c r="X811" i="3"/>
  <c r="X810" i="3"/>
  <c r="X809" i="3"/>
  <c r="X808" i="3"/>
  <c r="X807" i="3"/>
  <c r="X806" i="3"/>
  <c r="X805" i="3"/>
  <c r="X804" i="3"/>
  <c r="X803" i="3"/>
  <c r="X802" i="3"/>
  <c r="X801" i="3"/>
  <c r="X800" i="3"/>
  <c r="X799" i="3"/>
  <c r="X798" i="3"/>
  <c r="X797" i="3"/>
  <c r="X796" i="3"/>
  <c r="X795" i="3"/>
  <c r="X794" i="3"/>
  <c r="X793" i="3"/>
  <c r="X792" i="3"/>
  <c r="X791" i="3"/>
  <c r="X790" i="3"/>
  <c r="X789" i="3"/>
  <c r="X788" i="3"/>
  <c r="X787" i="3"/>
  <c r="X786" i="3"/>
  <c r="X785" i="3"/>
  <c r="X784" i="3"/>
  <c r="X783" i="3"/>
  <c r="X782" i="3"/>
  <c r="X781" i="3"/>
  <c r="X780" i="3"/>
  <c r="X779" i="3"/>
  <c r="X778" i="3"/>
  <c r="X777" i="3"/>
  <c r="X776" i="3"/>
  <c r="X775" i="3"/>
  <c r="X774" i="3"/>
  <c r="X773" i="3"/>
  <c r="X772" i="3"/>
  <c r="X771" i="3"/>
  <c r="X770" i="3"/>
  <c r="X769" i="3"/>
  <c r="X768" i="3"/>
  <c r="X767" i="3"/>
  <c r="X766" i="3"/>
  <c r="X765" i="3"/>
  <c r="X764" i="3"/>
  <c r="X763" i="3"/>
  <c r="X762" i="3"/>
  <c r="X761" i="3"/>
  <c r="X760" i="3"/>
  <c r="X759" i="3"/>
  <c r="X758" i="3"/>
  <c r="X757" i="3"/>
  <c r="X756" i="3"/>
  <c r="X755" i="3"/>
  <c r="X754" i="3"/>
  <c r="X753" i="3"/>
  <c r="X752" i="3"/>
  <c r="X751" i="3"/>
  <c r="X750" i="3"/>
  <c r="X749" i="3"/>
  <c r="X748" i="3"/>
  <c r="X747" i="3"/>
  <c r="X746" i="3"/>
  <c r="X745" i="3"/>
  <c r="X744" i="3"/>
  <c r="X743" i="3"/>
  <c r="X742" i="3"/>
  <c r="X741" i="3"/>
  <c r="X740" i="3"/>
  <c r="X739" i="3"/>
  <c r="X738" i="3"/>
  <c r="X737" i="3"/>
  <c r="X736" i="3"/>
  <c r="X735" i="3"/>
  <c r="X734" i="3"/>
  <c r="X733" i="3"/>
  <c r="X732" i="3"/>
  <c r="X731" i="3"/>
  <c r="X730" i="3"/>
  <c r="X729" i="3"/>
  <c r="X728" i="3"/>
  <c r="X727" i="3"/>
  <c r="X726" i="3"/>
  <c r="X725" i="3"/>
  <c r="X724" i="3"/>
  <c r="X723" i="3"/>
  <c r="X722" i="3"/>
  <c r="X721" i="3"/>
  <c r="X720" i="3"/>
  <c r="X719" i="3"/>
  <c r="X718" i="3"/>
  <c r="X717" i="3"/>
  <c r="X716" i="3"/>
  <c r="X715" i="3"/>
  <c r="X714" i="3"/>
  <c r="X713" i="3"/>
  <c r="X712" i="3"/>
  <c r="X711" i="3"/>
  <c r="X710" i="3"/>
  <c r="X709" i="3"/>
  <c r="X708" i="3"/>
  <c r="X707" i="3"/>
  <c r="X706" i="3"/>
  <c r="X705" i="3"/>
  <c r="X704" i="3"/>
  <c r="X703" i="3"/>
  <c r="X702" i="3"/>
  <c r="X701" i="3"/>
  <c r="X700" i="3"/>
  <c r="X699" i="3"/>
  <c r="X698" i="3"/>
  <c r="X697" i="3"/>
  <c r="X696" i="3"/>
  <c r="X695" i="3"/>
  <c r="X694" i="3"/>
  <c r="X693" i="3"/>
  <c r="X692" i="3"/>
  <c r="X691" i="3"/>
  <c r="X690" i="3"/>
  <c r="X689" i="3"/>
  <c r="X688" i="3"/>
  <c r="X687" i="3"/>
  <c r="X686" i="3"/>
  <c r="X685" i="3"/>
  <c r="X684" i="3"/>
  <c r="X683" i="3"/>
  <c r="X682" i="3"/>
  <c r="X681" i="3"/>
  <c r="X680" i="3"/>
  <c r="X679" i="3"/>
  <c r="X678" i="3"/>
  <c r="X677" i="3"/>
  <c r="X676" i="3"/>
  <c r="X675" i="3"/>
  <c r="X674" i="3"/>
  <c r="X673" i="3"/>
  <c r="X672" i="3"/>
  <c r="X671" i="3"/>
  <c r="X670" i="3"/>
  <c r="X669" i="3"/>
  <c r="X668" i="3"/>
  <c r="X667" i="3"/>
  <c r="X666" i="3"/>
  <c r="X665" i="3"/>
  <c r="X664" i="3"/>
  <c r="X663" i="3"/>
  <c r="X662" i="3"/>
  <c r="X661" i="3"/>
  <c r="X660" i="3"/>
  <c r="X659" i="3"/>
  <c r="X658" i="3"/>
  <c r="X657" i="3"/>
  <c r="X656" i="3"/>
  <c r="X655" i="3"/>
  <c r="X654" i="3"/>
  <c r="X653" i="3"/>
  <c r="X652" i="3"/>
  <c r="X651" i="3"/>
  <c r="X650" i="3"/>
  <c r="X649" i="3"/>
  <c r="X648" i="3"/>
  <c r="X647" i="3"/>
  <c r="X646" i="3"/>
  <c r="X645" i="3"/>
  <c r="X644" i="3"/>
  <c r="X643" i="3"/>
  <c r="X642" i="3"/>
  <c r="X641" i="3"/>
  <c r="X640" i="3"/>
  <c r="X639" i="3"/>
  <c r="X638" i="3"/>
  <c r="X637" i="3"/>
  <c r="X636" i="3"/>
  <c r="X635" i="3"/>
  <c r="X634" i="3"/>
  <c r="X633" i="3"/>
  <c r="X632" i="3"/>
  <c r="X631" i="3"/>
  <c r="X630" i="3"/>
  <c r="X629" i="3"/>
  <c r="X628" i="3"/>
  <c r="X627" i="3"/>
  <c r="X626" i="3"/>
  <c r="X625" i="3"/>
  <c r="X624" i="3"/>
  <c r="X623" i="3"/>
  <c r="X622" i="3"/>
  <c r="X621" i="3"/>
  <c r="X620" i="3"/>
  <c r="X619" i="3"/>
  <c r="X618" i="3"/>
  <c r="X617" i="3"/>
  <c r="X616" i="3"/>
  <c r="X615" i="3"/>
  <c r="X614" i="3"/>
  <c r="X613" i="3"/>
  <c r="X612" i="3"/>
  <c r="X611" i="3"/>
  <c r="X610" i="3"/>
  <c r="X609" i="3"/>
  <c r="X608" i="3"/>
  <c r="X607" i="3"/>
  <c r="X606" i="3"/>
  <c r="X605" i="3"/>
  <c r="X604" i="3"/>
  <c r="X603" i="3"/>
  <c r="X602" i="3"/>
  <c r="X601" i="3"/>
  <c r="X600" i="3"/>
  <c r="X599" i="3"/>
  <c r="X598" i="3"/>
  <c r="X597" i="3"/>
  <c r="X596" i="3"/>
  <c r="X595" i="3"/>
  <c r="X594" i="3"/>
  <c r="X593" i="3"/>
  <c r="X592" i="3"/>
  <c r="X591" i="3"/>
  <c r="X590" i="3"/>
  <c r="X589" i="3"/>
  <c r="X588" i="3"/>
  <c r="X587" i="3"/>
  <c r="X586" i="3"/>
  <c r="X585" i="3"/>
  <c r="X584" i="3"/>
  <c r="X583" i="3"/>
  <c r="X582" i="3"/>
  <c r="X581" i="3"/>
  <c r="X580" i="3"/>
  <c r="X579" i="3"/>
  <c r="X578" i="3"/>
  <c r="X577" i="3"/>
  <c r="X576" i="3"/>
  <c r="X575" i="3"/>
  <c r="X574" i="3"/>
  <c r="X573" i="3"/>
  <c r="X572" i="3"/>
  <c r="X571" i="3"/>
  <c r="X570" i="3"/>
  <c r="X569" i="3"/>
  <c r="X568" i="3"/>
  <c r="X567" i="3"/>
  <c r="X566" i="3"/>
  <c r="X565" i="3"/>
  <c r="X564" i="3"/>
  <c r="X563" i="3"/>
  <c r="X562" i="3"/>
  <c r="X561" i="3"/>
  <c r="X560" i="3"/>
  <c r="X559" i="3"/>
  <c r="X558" i="3"/>
  <c r="X557" i="3"/>
  <c r="X556" i="3"/>
  <c r="X555" i="3"/>
  <c r="X554" i="3"/>
  <c r="X553" i="3"/>
  <c r="X552" i="3"/>
  <c r="X551" i="3"/>
  <c r="X550" i="3"/>
  <c r="X549" i="3"/>
  <c r="X548" i="3"/>
  <c r="X547" i="3"/>
  <c r="X546" i="3"/>
  <c r="X545" i="3"/>
  <c r="X544" i="3"/>
  <c r="X543" i="3"/>
  <c r="X542" i="3"/>
  <c r="X541" i="3"/>
  <c r="X540" i="3"/>
  <c r="X539" i="3"/>
  <c r="X538" i="3"/>
  <c r="X537" i="3"/>
  <c r="X536" i="3"/>
  <c r="X535" i="3"/>
  <c r="X534" i="3"/>
  <c r="X533" i="3"/>
  <c r="X532" i="3"/>
  <c r="X531" i="3"/>
  <c r="X530" i="3"/>
  <c r="X529" i="3"/>
  <c r="X528" i="3"/>
  <c r="X527" i="3"/>
  <c r="X526" i="3"/>
  <c r="X525" i="3"/>
  <c r="X524" i="3"/>
  <c r="X523" i="3"/>
  <c r="X522" i="3"/>
  <c r="X521" i="3"/>
  <c r="X520" i="3"/>
  <c r="X519" i="3"/>
  <c r="X518" i="3"/>
  <c r="X517" i="3"/>
  <c r="X516" i="3"/>
  <c r="X515" i="3"/>
  <c r="X514" i="3"/>
  <c r="X513" i="3"/>
  <c r="X512" i="3"/>
  <c r="X511" i="3"/>
  <c r="X510" i="3"/>
  <c r="X509" i="3"/>
  <c r="X508" i="3"/>
  <c r="X507" i="3"/>
  <c r="X506" i="3"/>
  <c r="X505" i="3"/>
  <c r="X504" i="3"/>
  <c r="X503" i="3"/>
  <c r="X502" i="3"/>
  <c r="X501" i="3"/>
  <c r="X500" i="3"/>
  <c r="X499" i="3"/>
  <c r="X498" i="3"/>
  <c r="X497" i="3"/>
  <c r="X496" i="3"/>
  <c r="X495" i="3"/>
  <c r="X494" i="3"/>
  <c r="X493" i="3"/>
  <c r="X492" i="3"/>
  <c r="X491" i="3"/>
  <c r="X490" i="3"/>
  <c r="X489" i="3"/>
  <c r="X488" i="3"/>
  <c r="X487" i="3"/>
  <c r="X486" i="3"/>
  <c r="X485" i="3"/>
  <c r="X484" i="3"/>
  <c r="X483" i="3"/>
  <c r="X482" i="3"/>
  <c r="X481" i="3"/>
  <c r="X480" i="3"/>
  <c r="X479" i="3"/>
  <c r="X478" i="3"/>
  <c r="X477" i="3"/>
  <c r="X476" i="3"/>
  <c r="X475" i="3"/>
  <c r="X474" i="3"/>
  <c r="X473" i="3"/>
  <c r="X472" i="3"/>
  <c r="X471" i="3"/>
  <c r="X470" i="3"/>
  <c r="X469" i="3"/>
  <c r="X468" i="3"/>
  <c r="X467" i="3"/>
  <c r="X466" i="3"/>
  <c r="X465" i="3"/>
  <c r="X464" i="3"/>
  <c r="X463" i="3"/>
  <c r="X462" i="3"/>
  <c r="X461" i="3"/>
  <c r="X460" i="3"/>
  <c r="X459" i="3"/>
  <c r="X458" i="3"/>
  <c r="X457" i="3"/>
  <c r="X456" i="3"/>
  <c r="X455" i="3"/>
  <c r="X454" i="3"/>
  <c r="X453" i="3"/>
  <c r="X452" i="3"/>
  <c r="X451" i="3"/>
  <c r="X450" i="3"/>
  <c r="X449" i="3"/>
  <c r="X448" i="3"/>
  <c r="X447" i="3"/>
  <c r="X446" i="3"/>
  <c r="X445" i="3"/>
  <c r="X444" i="3"/>
  <c r="X443" i="3"/>
  <c r="X442" i="3"/>
  <c r="X441" i="3"/>
  <c r="X440" i="3"/>
  <c r="X439" i="3"/>
  <c r="X438" i="3"/>
  <c r="X437" i="3"/>
  <c r="X436" i="3"/>
  <c r="X435" i="3"/>
  <c r="X434" i="3"/>
  <c r="X433" i="3"/>
  <c r="X432" i="3"/>
  <c r="X431" i="3"/>
  <c r="X430" i="3"/>
  <c r="X429" i="3"/>
  <c r="X428" i="3"/>
  <c r="X427" i="3"/>
  <c r="X426" i="3"/>
  <c r="X425" i="3"/>
  <c r="X424" i="3"/>
  <c r="X423" i="3"/>
  <c r="X422" i="3"/>
  <c r="X421" i="3"/>
  <c r="X420" i="3"/>
  <c r="X419" i="3"/>
  <c r="X418" i="3"/>
  <c r="X417" i="3"/>
  <c r="X416" i="3"/>
  <c r="X415" i="3"/>
  <c r="X414" i="3"/>
  <c r="X413" i="3"/>
  <c r="X412" i="3"/>
  <c r="X411" i="3"/>
  <c r="X410" i="3"/>
  <c r="X409" i="3"/>
  <c r="X408" i="3"/>
  <c r="X407" i="3"/>
  <c r="X406" i="3"/>
  <c r="X405" i="3"/>
  <c r="X404" i="3"/>
  <c r="X403" i="3"/>
  <c r="X402" i="3"/>
  <c r="X401" i="3"/>
  <c r="X400" i="3"/>
  <c r="X399" i="3"/>
  <c r="X398" i="3"/>
  <c r="X397" i="3"/>
  <c r="X396" i="3"/>
  <c r="X395" i="3"/>
  <c r="X394" i="3"/>
  <c r="X393" i="3"/>
  <c r="X392" i="3"/>
  <c r="X391" i="3"/>
  <c r="X390" i="3"/>
  <c r="X389" i="3"/>
  <c r="X388" i="3"/>
  <c r="X387" i="3"/>
  <c r="X386" i="3"/>
  <c r="X385" i="3"/>
  <c r="X384" i="3"/>
  <c r="X383" i="3"/>
  <c r="X382" i="3"/>
  <c r="X381" i="3"/>
  <c r="X380" i="3"/>
  <c r="X379" i="3"/>
  <c r="X378" i="3"/>
  <c r="X377" i="3"/>
  <c r="X376" i="3"/>
  <c r="X375" i="3"/>
  <c r="X374" i="3"/>
  <c r="X373" i="3"/>
  <c r="X372" i="3"/>
  <c r="X371" i="3"/>
  <c r="X370" i="3"/>
  <c r="X369" i="3"/>
  <c r="X368" i="3"/>
  <c r="X367" i="3"/>
  <c r="X366" i="3"/>
  <c r="X365" i="3"/>
  <c r="X364" i="3"/>
  <c r="X363" i="3"/>
  <c r="X362" i="3"/>
  <c r="X361" i="3"/>
  <c r="X360" i="3"/>
  <c r="X359" i="3"/>
  <c r="X358" i="3"/>
  <c r="X357" i="3"/>
  <c r="X356" i="3"/>
  <c r="X355" i="3"/>
  <c r="X354" i="3"/>
  <c r="X353" i="3"/>
  <c r="X352" i="3"/>
  <c r="X351" i="3"/>
  <c r="X350" i="3"/>
  <c r="X349" i="3"/>
  <c r="X348" i="3"/>
  <c r="X347" i="3"/>
  <c r="X346" i="3"/>
  <c r="X345" i="3"/>
  <c r="X344" i="3"/>
  <c r="X343" i="3"/>
  <c r="X342" i="3"/>
  <c r="X341" i="3"/>
  <c r="X340" i="3"/>
  <c r="X339" i="3"/>
  <c r="X338" i="3"/>
  <c r="X337" i="3"/>
  <c r="X336" i="3"/>
  <c r="X335" i="3"/>
  <c r="X334" i="3"/>
  <c r="X333" i="3"/>
  <c r="X332" i="3"/>
  <c r="X331" i="3"/>
  <c r="X330" i="3"/>
  <c r="X329" i="3"/>
  <c r="X328" i="3"/>
  <c r="X327" i="3"/>
  <c r="X326" i="3"/>
  <c r="X325" i="3"/>
  <c r="X324" i="3"/>
  <c r="X323" i="3"/>
  <c r="X322" i="3"/>
  <c r="X321" i="3"/>
  <c r="X320" i="3"/>
  <c r="X319" i="3"/>
  <c r="X318" i="3"/>
  <c r="X317" i="3"/>
  <c r="X316" i="3"/>
  <c r="X315" i="3"/>
  <c r="X314" i="3"/>
  <c r="X313" i="3"/>
  <c r="X312" i="3"/>
  <c r="X311" i="3"/>
  <c r="X310" i="3"/>
  <c r="X309" i="3"/>
  <c r="X308" i="3"/>
  <c r="X307" i="3"/>
  <c r="X306" i="3"/>
  <c r="X305" i="3"/>
  <c r="X304" i="3"/>
  <c r="X303" i="3"/>
  <c r="X302" i="3"/>
  <c r="X301" i="3"/>
  <c r="X300" i="3"/>
  <c r="X299" i="3"/>
  <c r="X298" i="3"/>
  <c r="X297" i="3"/>
  <c r="X296" i="3"/>
  <c r="X295" i="3"/>
  <c r="X294" i="3"/>
  <c r="X293" i="3"/>
  <c r="X292" i="3"/>
  <c r="X291" i="3"/>
  <c r="X290" i="3"/>
  <c r="X289" i="3"/>
  <c r="X288" i="3"/>
  <c r="X287" i="3"/>
  <c r="X286" i="3"/>
  <c r="X285" i="3"/>
  <c r="X284" i="3"/>
  <c r="X283" i="3"/>
  <c r="X282" i="3"/>
  <c r="X281" i="3"/>
  <c r="X280" i="3"/>
  <c r="X279" i="3"/>
  <c r="X278" i="3"/>
  <c r="X277" i="3"/>
  <c r="X276" i="3"/>
  <c r="X275" i="3"/>
  <c r="X274" i="3"/>
  <c r="X273" i="3"/>
  <c r="X272" i="3"/>
  <c r="X271" i="3"/>
  <c r="X270" i="3"/>
  <c r="X269" i="3"/>
  <c r="X268" i="3"/>
  <c r="X267" i="3"/>
  <c r="X266" i="3"/>
  <c r="X265" i="3"/>
  <c r="X264" i="3"/>
  <c r="X263" i="3"/>
  <c r="X262" i="3"/>
  <c r="X261" i="3"/>
  <c r="X260" i="3"/>
  <c r="X259" i="3"/>
  <c r="X258" i="3"/>
  <c r="X257" i="3"/>
  <c r="X256" i="3"/>
  <c r="X255" i="3"/>
  <c r="X254" i="3"/>
  <c r="X253" i="3"/>
  <c r="X252" i="3"/>
  <c r="X251" i="3"/>
  <c r="X250" i="3"/>
  <c r="X249" i="3"/>
  <c r="X248" i="3"/>
  <c r="X247" i="3"/>
  <c r="X246" i="3"/>
  <c r="X245" i="3"/>
  <c r="X244" i="3"/>
  <c r="X243" i="3"/>
  <c r="X242" i="3"/>
  <c r="X241" i="3"/>
  <c r="X240" i="3"/>
  <c r="X239" i="3"/>
  <c r="X238" i="3"/>
  <c r="X237" i="3"/>
  <c r="X236" i="3"/>
  <c r="X235" i="3"/>
  <c r="X234" i="3"/>
  <c r="X233" i="3"/>
  <c r="X232" i="3"/>
  <c r="X231" i="3"/>
  <c r="X230" i="3"/>
  <c r="X229" i="3"/>
  <c r="X228" i="3"/>
  <c r="X227" i="3"/>
  <c r="X226" i="3"/>
  <c r="X225" i="3"/>
  <c r="X224" i="3"/>
  <c r="X223" i="3"/>
  <c r="X222" i="3"/>
  <c r="X221" i="3"/>
  <c r="X220" i="3"/>
  <c r="X219" i="3"/>
  <c r="X218" i="3"/>
  <c r="X217" i="3"/>
  <c r="X216" i="3"/>
  <c r="X215" i="3"/>
  <c r="X214" i="3"/>
  <c r="X213" i="3"/>
  <c r="X212" i="3"/>
  <c r="X211" i="3"/>
  <c r="X210" i="3"/>
  <c r="X209" i="3"/>
  <c r="X208" i="3"/>
  <c r="X207" i="3"/>
  <c r="X206" i="3"/>
  <c r="X205" i="3"/>
  <c r="X204" i="3"/>
  <c r="X203" i="3"/>
  <c r="X202" i="3"/>
  <c r="X201" i="3"/>
  <c r="X200" i="3"/>
  <c r="X199" i="3"/>
  <c r="X198" i="3"/>
  <c r="X197" i="3"/>
  <c r="X196" i="3"/>
  <c r="X195" i="3"/>
  <c r="X194" i="3"/>
  <c r="X193" i="3"/>
  <c r="X192" i="3"/>
  <c r="X191" i="3"/>
  <c r="X190" i="3"/>
  <c r="X189" i="3"/>
  <c r="X188" i="3"/>
  <c r="X187" i="3"/>
  <c r="X186" i="3"/>
  <c r="X185" i="3"/>
  <c r="X184" i="3"/>
  <c r="X183" i="3"/>
  <c r="X182" i="3"/>
  <c r="X181" i="3"/>
  <c r="X180" i="3"/>
  <c r="X179" i="3"/>
  <c r="X178" i="3"/>
  <c r="X177" i="3"/>
  <c r="X176" i="3"/>
  <c r="X175" i="3"/>
  <c r="X174" i="3"/>
  <c r="X173" i="3"/>
  <c r="X172" i="3"/>
  <c r="X171" i="3"/>
  <c r="X170" i="3"/>
  <c r="X169" i="3"/>
  <c r="X168" i="3"/>
  <c r="X167" i="3"/>
  <c r="X166" i="3"/>
  <c r="X165" i="3"/>
  <c r="X164" i="3"/>
  <c r="X163" i="3"/>
  <c r="X162" i="3"/>
  <c r="X161" i="3"/>
  <c r="X160" i="3"/>
  <c r="X159" i="3"/>
  <c r="X158" i="3"/>
  <c r="X157" i="3"/>
  <c r="X156" i="3"/>
  <c r="X155" i="3"/>
  <c r="X154" i="3"/>
  <c r="X153" i="3"/>
  <c r="X152" i="3"/>
  <c r="X151" i="3"/>
  <c r="X150" i="3"/>
  <c r="X149" i="3"/>
  <c r="X148" i="3"/>
  <c r="X147" i="3"/>
  <c r="X146" i="3"/>
  <c r="X145" i="3"/>
  <c r="X144" i="3"/>
  <c r="X143" i="3"/>
  <c r="X142" i="3"/>
  <c r="X141" i="3"/>
  <c r="X140" i="3"/>
  <c r="X139" i="3"/>
  <c r="X138" i="3"/>
  <c r="X137" i="3"/>
  <c r="X136" i="3"/>
  <c r="X135" i="3"/>
  <c r="X134" i="3"/>
  <c r="X133" i="3"/>
  <c r="X132" i="3"/>
  <c r="X131" i="3"/>
  <c r="X130" i="3"/>
  <c r="X129" i="3"/>
  <c r="X128" i="3"/>
  <c r="X127" i="3"/>
  <c r="X126" i="3"/>
  <c r="X125" i="3"/>
  <c r="X124" i="3"/>
  <c r="X123" i="3"/>
  <c r="X122" i="3"/>
  <c r="X121" i="3"/>
  <c r="X120" i="3"/>
  <c r="X119" i="3"/>
  <c r="X118" i="3"/>
  <c r="X117" i="3"/>
  <c r="X116" i="3"/>
  <c r="X115" i="3"/>
  <c r="X114" i="3"/>
  <c r="X113" i="3"/>
  <c r="X112" i="3"/>
  <c r="X111" i="3"/>
  <c r="X110" i="3"/>
  <c r="X109" i="3"/>
  <c r="X108" i="3"/>
  <c r="X107" i="3"/>
  <c r="X106" i="3"/>
  <c r="X105" i="3"/>
  <c r="X104" i="3"/>
  <c r="X103" i="3"/>
  <c r="X102" i="3"/>
  <c r="X101" i="3"/>
  <c r="X100" i="3"/>
  <c r="X99" i="3"/>
  <c r="X98" i="3"/>
  <c r="X97" i="3"/>
  <c r="X96" i="3"/>
  <c r="X95" i="3"/>
  <c r="X94" i="3"/>
  <c r="X93" i="3"/>
  <c r="X92" i="3"/>
  <c r="X91" i="3"/>
  <c r="X90" i="3"/>
  <c r="X89" i="3"/>
  <c r="X88" i="3"/>
  <c r="X87" i="3"/>
  <c r="X86" i="3"/>
  <c r="X85" i="3"/>
  <c r="X84" i="3"/>
  <c r="X83" i="3"/>
  <c r="X82" i="3"/>
  <c r="X81" i="3"/>
  <c r="X80" i="3"/>
  <c r="X79" i="3"/>
  <c r="X78" i="3"/>
  <c r="X77" i="3"/>
  <c r="X76" i="3"/>
  <c r="X75" i="3"/>
  <c r="X74" i="3"/>
  <c r="X73" i="3"/>
  <c r="X72" i="3"/>
  <c r="X71" i="3"/>
  <c r="X70" i="3"/>
  <c r="X69" i="3"/>
  <c r="X68" i="3"/>
  <c r="X67" i="3"/>
  <c r="X66" i="3"/>
  <c r="X65" i="3"/>
  <c r="X64" i="3"/>
  <c r="X63" i="3"/>
  <c r="X62" i="3"/>
  <c r="X61" i="3"/>
  <c r="X60" i="3"/>
  <c r="X59" i="3"/>
  <c r="X58" i="3"/>
  <c r="X57" i="3"/>
  <c r="X56" i="3"/>
  <c r="X55" i="3"/>
  <c r="X54" i="3"/>
  <c r="X53" i="3"/>
  <c r="X52" i="3"/>
  <c r="X51" i="3"/>
  <c r="X50" i="3"/>
  <c r="X49" i="3"/>
  <c r="X48" i="3"/>
  <c r="X47" i="3"/>
  <c r="X46" i="3"/>
  <c r="X45" i="3"/>
  <c r="X44" i="3"/>
  <c r="X43" i="3"/>
  <c r="X42" i="3"/>
  <c r="X41" i="3"/>
  <c r="X40" i="3"/>
  <c r="X39" i="3"/>
  <c r="X38" i="3"/>
  <c r="X37" i="3"/>
  <c r="X36" i="3"/>
  <c r="X35" i="3"/>
  <c r="X34" i="3"/>
  <c r="X33" i="3"/>
  <c r="X32" i="3"/>
  <c r="X31" i="3"/>
  <c r="X30" i="3"/>
  <c r="X29" i="3"/>
  <c r="X28" i="3"/>
  <c r="X27" i="3"/>
  <c r="X26" i="3"/>
  <c r="X25" i="3"/>
  <c r="X24" i="3"/>
  <c r="X23" i="3"/>
  <c r="X22" i="3"/>
  <c r="X21" i="3"/>
  <c r="X20" i="3"/>
  <c r="X19" i="3"/>
  <c r="X18" i="3"/>
  <c r="X17" i="3"/>
  <c r="X16" i="3"/>
  <c r="X15" i="3"/>
  <c r="X14" i="3"/>
  <c r="X13" i="3"/>
  <c r="X12" i="3"/>
  <c r="X11" i="3"/>
  <c r="X10" i="3"/>
  <c r="X9" i="3"/>
  <c r="X8" i="3"/>
  <c r="X7" i="3"/>
  <c r="X6" i="3"/>
  <c r="X5" i="3"/>
  <c r="X4" i="3"/>
  <c r="X3" i="3"/>
  <c r="X2" i="3"/>
  <c r="C16" i="5"/>
  <c r="H14" i="5" l="1"/>
  <c r="H15" i="5"/>
  <c r="H13" i="5" l="1"/>
  <c r="C19" i="5"/>
  <c r="C15" i="5"/>
  <c r="C13" i="5"/>
  <c r="H19" i="5" l="1"/>
  <c r="AO6279" i="2"/>
  <c r="AP6279" i="2" s="1"/>
  <c r="AP6278" i="2"/>
  <c r="AO6278" i="2"/>
  <c r="AO6277" i="2"/>
  <c r="AP6277" i="2" s="1"/>
  <c r="AO6276" i="2"/>
  <c r="AP6276" i="2" s="1"/>
  <c r="AO6275" i="2"/>
  <c r="AP6275" i="2" s="1"/>
  <c r="AP6274" i="2"/>
  <c r="AO6274" i="2"/>
  <c r="AO6273" i="2"/>
  <c r="AP6273" i="2" s="1"/>
  <c r="AO6272" i="2"/>
  <c r="AP6272" i="2" s="1"/>
  <c r="AO6271" i="2"/>
  <c r="AP6271" i="2" s="1"/>
  <c r="AP6270" i="2"/>
  <c r="AO6270" i="2"/>
  <c r="AO6269" i="2"/>
  <c r="AP6269" i="2" s="1"/>
  <c r="AO6268" i="2"/>
  <c r="AP6268" i="2" s="1"/>
  <c r="AO6267" i="2"/>
  <c r="AP6267" i="2" s="1"/>
  <c r="AP6266" i="2"/>
  <c r="AO6266" i="2"/>
  <c r="AO6265" i="2"/>
  <c r="AP6265" i="2" s="1"/>
  <c r="AO6264" i="2"/>
  <c r="AP6264" i="2" s="1"/>
  <c r="AO6263" i="2"/>
  <c r="AP6263" i="2" s="1"/>
  <c r="AP6262" i="2"/>
  <c r="AO6262" i="2"/>
  <c r="AO6261" i="2"/>
  <c r="AP6261" i="2" s="1"/>
  <c r="AO6260" i="2"/>
  <c r="AP6260" i="2" s="1"/>
  <c r="AO6259" i="2"/>
  <c r="AP6259" i="2" s="1"/>
  <c r="AP6258" i="2"/>
  <c r="AO6258" i="2"/>
  <c r="AO6257" i="2"/>
  <c r="AP6257" i="2" s="1"/>
  <c r="AO6256" i="2"/>
  <c r="AP6256" i="2" s="1"/>
  <c r="AO6255" i="2"/>
  <c r="AP6255" i="2" s="1"/>
  <c r="AP6254" i="2"/>
  <c r="AO6254" i="2"/>
  <c r="AO6253" i="2"/>
  <c r="AP6253" i="2" s="1"/>
  <c r="AO6252" i="2"/>
  <c r="AP6252" i="2" s="1"/>
  <c r="AO6251" i="2"/>
  <c r="AP6251" i="2" s="1"/>
  <c r="AP6250" i="2"/>
  <c r="AO6250" i="2"/>
  <c r="AO6249" i="2"/>
  <c r="AP6249" i="2" s="1"/>
  <c r="AO6248" i="2"/>
  <c r="AP6248" i="2" s="1"/>
  <c r="AO6247" i="2"/>
  <c r="AP6247" i="2" s="1"/>
  <c r="AP6246" i="2"/>
  <c r="AO6246" i="2"/>
  <c r="AO6245" i="2"/>
  <c r="AP6245" i="2" s="1"/>
  <c r="AO6244" i="2"/>
  <c r="AP6244" i="2" s="1"/>
  <c r="AO6243" i="2"/>
  <c r="AP6243" i="2" s="1"/>
  <c r="AP6242" i="2"/>
  <c r="AO6242" i="2"/>
  <c r="AO6241" i="2"/>
  <c r="AP6241" i="2" s="1"/>
  <c r="AO6240" i="2"/>
  <c r="AP6240" i="2" s="1"/>
  <c r="AO6239" i="2"/>
  <c r="AP6239" i="2" s="1"/>
  <c r="AP6238" i="2"/>
  <c r="AO6238" i="2"/>
  <c r="AO6237" i="2"/>
  <c r="AP6237" i="2" s="1"/>
  <c r="AO6236" i="2"/>
  <c r="AP6236" i="2" s="1"/>
  <c r="AO6235" i="2"/>
  <c r="AP6235" i="2" s="1"/>
  <c r="AP6234" i="2"/>
  <c r="AO6234" i="2"/>
  <c r="AO6233" i="2"/>
  <c r="AP6233" i="2" s="1"/>
  <c r="AO6232" i="2"/>
  <c r="AP6232" i="2" s="1"/>
  <c r="AO6231" i="2"/>
  <c r="AP6231" i="2" s="1"/>
  <c r="AP6230" i="2"/>
  <c r="AO6230" i="2"/>
  <c r="AO6229" i="2"/>
  <c r="AP6229" i="2" s="1"/>
  <c r="AO6228" i="2"/>
  <c r="AP6228" i="2" s="1"/>
  <c r="AO6227" i="2"/>
  <c r="AP6227" i="2" s="1"/>
  <c r="AP6226" i="2"/>
  <c r="AO6226" i="2"/>
  <c r="AO6225" i="2"/>
  <c r="AP6225" i="2" s="1"/>
  <c r="AO6224" i="2"/>
  <c r="AP6224" i="2" s="1"/>
  <c r="AO6223" i="2"/>
  <c r="AP6223" i="2" s="1"/>
  <c r="AP6222" i="2"/>
  <c r="AO6222" i="2"/>
  <c r="AO6221" i="2"/>
  <c r="AP6221" i="2" s="1"/>
  <c r="AO6220" i="2"/>
  <c r="AP6220" i="2" s="1"/>
  <c r="AO6219" i="2"/>
  <c r="AP6219" i="2" s="1"/>
  <c r="AP6218" i="2"/>
  <c r="AO6218" i="2"/>
  <c r="AO6217" i="2"/>
  <c r="AP6217" i="2" s="1"/>
  <c r="AO6216" i="2"/>
  <c r="AP6216" i="2" s="1"/>
  <c r="AO6215" i="2"/>
  <c r="AP6215" i="2" s="1"/>
  <c r="AP6214" i="2"/>
  <c r="AO6214" i="2"/>
  <c r="AO6213" i="2"/>
  <c r="AP6213" i="2" s="1"/>
  <c r="AO6212" i="2"/>
  <c r="AP6212" i="2" s="1"/>
  <c r="AO6211" i="2"/>
  <c r="AP6211" i="2" s="1"/>
  <c r="AP6210" i="2"/>
  <c r="AO6210" i="2"/>
  <c r="AO6209" i="2"/>
  <c r="AP6209" i="2" s="1"/>
  <c r="AO6208" i="2"/>
  <c r="AP6208" i="2" s="1"/>
  <c r="AO6207" i="2"/>
  <c r="AP6207" i="2" s="1"/>
  <c r="AP6206" i="2"/>
  <c r="AO6206" i="2"/>
  <c r="AO6205" i="2"/>
  <c r="AP6205" i="2" s="1"/>
  <c r="AO6204" i="2"/>
  <c r="AP6204" i="2" s="1"/>
  <c r="AO6203" i="2"/>
  <c r="AP6203" i="2" s="1"/>
  <c r="AP6202" i="2"/>
  <c r="AO6202" i="2"/>
  <c r="AO6201" i="2"/>
  <c r="AP6201" i="2" s="1"/>
  <c r="AO6200" i="2"/>
  <c r="AP6200" i="2" s="1"/>
  <c r="AO6199" i="2"/>
  <c r="AP6199" i="2" s="1"/>
  <c r="AP6198" i="2"/>
  <c r="AO6198" i="2"/>
  <c r="AO6197" i="2"/>
  <c r="AP6197" i="2" s="1"/>
  <c r="AO6196" i="2"/>
  <c r="AP6196" i="2" s="1"/>
  <c r="AO6195" i="2"/>
  <c r="AP6195" i="2" s="1"/>
  <c r="AP6194" i="2"/>
  <c r="AO6194" i="2"/>
  <c r="AO6193" i="2"/>
  <c r="AP6193" i="2" s="1"/>
  <c r="AO6192" i="2"/>
  <c r="AP6192" i="2" s="1"/>
  <c r="AO6191" i="2"/>
  <c r="AP6191" i="2" s="1"/>
  <c r="AP6190" i="2"/>
  <c r="AO6190" i="2"/>
  <c r="AO6189" i="2"/>
  <c r="AP6189" i="2" s="1"/>
  <c r="AO6188" i="2"/>
  <c r="AP6188" i="2" s="1"/>
  <c r="AO6187" i="2"/>
  <c r="AP6187" i="2" s="1"/>
  <c r="AP6186" i="2"/>
  <c r="AO6186" i="2"/>
  <c r="AO6185" i="2"/>
  <c r="AP6185" i="2" s="1"/>
  <c r="AO6184" i="2"/>
  <c r="AP6184" i="2" s="1"/>
  <c r="AO6183" i="2"/>
  <c r="AP6183" i="2" s="1"/>
  <c r="AP6182" i="2"/>
  <c r="AO6182" i="2"/>
  <c r="AO6181" i="2"/>
  <c r="AP6181" i="2" s="1"/>
  <c r="AO6180" i="2"/>
  <c r="AP6180" i="2" s="1"/>
  <c r="AO6179" i="2"/>
  <c r="AP6179" i="2" s="1"/>
  <c r="AP6178" i="2"/>
  <c r="AO6178" i="2"/>
  <c r="AO6177" i="2"/>
  <c r="AP6177" i="2" s="1"/>
  <c r="AO6176" i="2"/>
  <c r="AP6176" i="2" s="1"/>
  <c r="AO6175" i="2"/>
  <c r="AP6175" i="2" s="1"/>
  <c r="AP6174" i="2"/>
  <c r="AO6174" i="2"/>
  <c r="AO6173" i="2"/>
  <c r="AP6173" i="2" s="1"/>
  <c r="AO6172" i="2"/>
  <c r="AP6172" i="2" s="1"/>
  <c r="AO6171" i="2"/>
  <c r="AP6171" i="2" s="1"/>
  <c r="AP6170" i="2"/>
  <c r="AO6170" i="2"/>
  <c r="AO6169" i="2"/>
  <c r="AP6169" i="2" s="1"/>
  <c r="AO6168" i="2"/>
  <c r="AP6168" i="2" s="1"/>
  <c r="AO6167" i="2"/>
  <c r="AP6167" i="2" s="1"/>
  <c r="AP6166" i="2"/>
  <c r="AO6166" i="2"/>
  <c r="AO6165" i="2"/>
  <c r="AP6165" i="2" s="1"/>
  <c r="AO6164" i="2"/>
  <c r="AP6164" i="2" s="1"/>
  <c r="AO6163" i="2"/>
  <c r="AP6163" i="2" s="1"/>
  <c r="AP6162" i="2"/>
  <c r="AO6162" i="2"/>
  <c r="AO6161" i="2"/>
  <c r="AP6161" i="2" s="1"/>
  <c r="AO6160" i="2"/>
  <c r="AP6160" i="2" s="1"/>
  <c r="AO6159" i="2"/>
  <c r="AP6159" i="2" s="1"/>
  <c r="AP6158" i="2"/>
  <c r="AO6158" i="2"/>
  <c r="AO6157" i="2"/>
  <c r="AP6157" i="2" s="1"/>
  <c r="AO6156" i="2"/>
  <c r="AP6156" i="2" s="1"/>
  <c r="AO6155" i="2"/>
  <c r="AP6155" i="2" s="1"/>
  <c r="AP6154" i="2"/>
  <c r="AO6154" i="2"/>
  <c r="AO6153" i="2"/>
  <c r="AP6153" i="2" s="1"/>
  <c r="AO6152" i="2"/>
  <c r="AP6152" i="2" s="1"/>
  <c r="AO6151" i="2"/>
  <c r="AP6151" i="2" s="1"/>
  <c r="AP6150" i="2"/>
  <c r="AO6150" i="2"/>
  <c r="AO6149" i="2"/>
  <c r="AP6149" i="2" s="1"/>
  <c r="AO6148" i="2"/>
  <c r="AP6148" i="2" s="1"/>
  <c r="AO6147" i="2"/>
  <c r="AP6147" i="2" s="1"/>
  <c r="AP6146" i="2"/>
  <c r="AO6146" i="2"/>
  <c r="AO6145" i="2"/>
  <c r="AP6145" i="2" s="1"/>
  <c r="AO6144" i="2"/>
  <c r="AP6144" i="2" s="1"/>
  <c r="AO6143" i="2"/>
  <c r="AP6143" i="2" s="1"/>
  <c r="AP6142" i="2"/>
  <c r="AO6142" i="2"/>
  <c r="AO6141" i="2"/>
  <c r="AP6141" i="2" s="1"/>
  <c r="AO6140" i="2"/>
  <c r="AP6140" i="2" s="1"/>
  <c r="AO6139" i="2"/>
  <c r="AP6139" i="2" s="1"/>
  <c r="AP6138" i="2"/>
  <c r="AO6138" i="2"/>
  <c r="AO6137" i="2"/>
  <c r="AP6137" i="2" s="1"/>
  <c r="AO6136" i="2"/>
  <c r="AP6136" i="2" s="1"/>
  <c r="AO6135" i="2"/>
  <c r="AP6135" i="2" s="1"/>
  <c r="AP6134" i="2"/>
  <c r="AO6134" i="2"/>
  <c r="AO6133" i="2"/>
  <c r="AP6133" i="2" s="1"/>
  <c r="AO6132" i="2"/>
  <c r="AP6132" i="2" s="1"/>
  <c r="AO6131" i="2"/>
  <c r="AP6131" i="2" s="1"/>
  <c r="AP6130" i="2"/>
  <c r="AO6130" i="2"/>
  <c r="AO6129" i="2"/>
  <c r="AP6129" i="2" s="1"/>
  <c r="AO6128" i="2"/>
  <c r="AP6128" i="2" s="1"/>
  <c r="AO6127" i="2"/>
  <c r="AP6127" i="2" s="1"/>
  <c r="AP6126" i="2"/>
  <c r="AO6126" i="2"/>
  <c r="AO6125" i="2"/>
  <c r="AP6125" i="2" s="1"/>
  <c r="AO6124" i="2"/>
  <c r="AP6124" i="2" s="1"/>
  <c r="AO6123" i="2"/>
  <c r="AP6123" i="2" s="1"/>
  <c r="AP6122" i="2"/>
  <c r="AO6122" i="2"/>
  <c r="AO6121" i="2"/>
  <c r="AP6121" i="2" s="1"/>
  <c r="AO6120" i="2"/>
  <c r="AP6120" i="2" s="1"/>
  <c r="AO6119" i="2"/>
  <c r="AP6119" i="2" s="1"/>
  <c r="AP6118" i="2"/>
  <c r="AO6118" i="2"/>
  <c r="AO6117" i="2"/>
  <c r="AP6117" i="2" s="1"/>
  <c r="AO6116" i="2"/>
  <c r="AP6116" i="2" s="1"/>
  <c r="AO6115" i="2"/>
  <c r="AP6115" i="2" s="1"/>
  <c r="AP6114" i="2"/>
  <c r="AO6114" i="2"/>
  <c r="AO6113" i="2"/>
  <c r="AP6113" i="2" s="1"/>
  <c r="AO6112" i="2"/>
  <c r="AP6112" i="2" s="1"/>
  <c r="AO6111" i="2"/>
  <c r="AP6111" i="2" s="1"/>
  <c r="AP6110" i="2"/>
  <c r="AO6110" i="2"/>
  <c r="AO6109" i="2"/>
  <c r="AP6109" i="2" s="1"/>
  <c r="AO6108" i="2"/>
  <c r="AP6108" i="2" s="1"/>
  <c r="AO6107" i="2"/>
  <c r="AP6107" i="2" s="1"/>
  <c r="AP6106" i="2"/>
  <c r="AO6106" i="2"/>
  <c r="AO6105" i="2"/>
  <c r="AP6105" i="2" s="1"/>
  <c r="AO6104" i="2"/>
  <c r="AP6104" i="2" s="1"/>
  <c r="AO6103" i="2"/>
  <c r="AP6103" i="2" s="1"/>
  <c r="AP6102" i="2"/>
  <c r="AO6102" i="2"/>
  <c r="AO6101" i="2"/>
  <c r="AP6101" i="2" s="1"/>
  <c r="AO6100" i="2"/>
  <c r="AP6100" i="2" s="1"/>
  <c r="AO6099" i="2"/>
  <c r="AP6099" i="2" s="1"/>
  <c r="AP6098" i="2"/>
  <c r="AO6098" i="2"/>
  <c r="AO6097" i="2"/>
  <c r="AP6097" i="2" s="1"/>
  <c r="AO6096" i="2"/>
  <c r="AP6096" i="2" s="1"/>
  <c r="AO6095" i="2"/>
  <c r="AP6095" i="2" s="1"/>
  <c r="AP6094" i="2"/>
  <c r="AO6094" i="2"/>
  <c r="AO6093" i="2"/>
  <c r="AP6093" i="2" s="1"/>
  <c r="AO6092" i="2"/>
  <c r="AP6092" i="2" s="1"/>
  <c r="AO6091" i="2"/>
  <c r="AP6091" i="2" s="1"/>
  <c r="AP6090" i="2"/>
  <c r="AO6090" i="2"/>
  <c r="AO6089" i="2"/>
  <c r="AP6089" i="2" s="1"/>
  <c r="AO6088" i="2"/>
  <c r="AP6088" i="2" s="1"/>
  <c r="AO6087" i="2"/>
  <c r="AP6087" i="2" s="1"/>
  <c r="AP6086" i="2"/>
  <c r="AO6086" i="2"/>
  <c r="AO6085" i="2"/>
  <c r="AP6085" i="2" s="1"/>
  <c r="AO6084" i="2"/>
  <c r="AP6084" i="2" s="1"/>
  <c r="AO6083" i="2"/>
  <c r="AP6083" i="2" s="1"/>
  <c r="AP6082" i="2"/>
  <c r="AO6082" i="2"/>
  <c r="AO6081" i="2"/>
  <c r="AP6081" i="2" s="1"/>
  <c r="AO6080" i="2"/>
  <c r="AP6080" i="2" s="1"/>
  <c r="AO6079" i="2"/>
  <c r="AP6079" i="2" s="1"/>
  <c r="AP6078" i="2"/>
  <c r="AO6078" i="2"/>
  <c r="AO6077" i="2"/>
  <c r="AP6077" i="2" s="1"/>
  <c r="AO6076" i="2"/>
  <c r="AP6076" i="2" s="1"/>
  <c r="AO6075" i="2"/>
  <c r="AP6075" i="2" s="1"/>
  <c r="AP6074" i="2"/>
  <c r="AO6074" i="2"/>
  <c r="AO6073" i="2"/>
  <c r="AP6073" i="2" s="1"/>
  <c r="AO6072" i="2"/>
  <c r="AP6072" i="2" s="1"/>
  <c r="AO6071" i="2"/>
  <c r="AP6071" i="2" s="1"/>
  <c r="AP6070" i="2"/>
  <c r="AO6070" i="2"/>
  <c r="AO6069" i="2"/>
  <c r="AP6069" i="2" s="1"/>
  <c r="AO6068" i="2"/>
  <c r="AP6068" i="2" s="1"/>
  <c r="AO6067" i="2"/>
  <c r="AP6067" i="2" s="1"/>
  <c r="AP6066" i="2"/>
  <c r="AO6066" i="2"/>
  <c r="AO6065" i="2"/>
  <c r="AP6065" i="2" s="1"/>
  <c r="AO6064" i="2"/>
  <c r="AP6064" i="2" s="1"/>
  <c r="AO6063" i="2"/>
  <c r="AP6063" i="2" s="1"/>
  <c r="AP6062" i="2"/>
  <c r="AO6062" i="2"/>
  <c r="AO6061" i="2"/>
  <c r="AP6061" i="2" s="1"/>
  <c r="AO6060" i="2"/>
  <c r="AP6060" i="2" s="1"/>
  <c r="AO6059" i="2"/>
  <c r="AP6059" i="2" s="1"/>
  <c r="AP6058" i="2"/>
  <c r="AO6058" i="2"/>
  <c r="AO6057" i="2"/>
  <c r="AP6057" i="2" s="1"/>
  <c r="AO6056" i="2"/>
  <c r="AP6056" i="2" s="1"/>
  <c r="AP6055" i="2"/>
  <c r="AO6055" i="2"/>
  <c r="AP6054" i="2"/>
  <c r="AO6054" i="2"/>
  <c r="AP6053" i="2"/>
  <c r="AO6053" i="2"/>
  <c r="AO6052" i="2"/>
  <c r="AP6052" i="2" s="1"/>
  <c r="AO6051" i="2"/>
  <c r="AP6051" i="2" s="1"/>
  <c r="AP6050" i="2"/>
  <c r="AO6050" i="2"/>
  <c r="AO6049" i="2"/>
  <c r="AP6049" i="2" s="1"/>
  <c r="AO6048" i="2"/>
  <c r="AP6048" i="2" s="1"/>
  <c r="AP6047" i="2"/>
  <c r="AO6047" i="2"/>
  <c r="AP6046" i="2"/>
  <c r="AO6046" i="2"/>
  <c r="AP6045" i="2"/>
  <c r="AO6045" i="2"/>
  <c r="AO6044" i="2"/>
  <c r="AP6044" i="2" s="1"/>
  <c r="AO6043" i="2"/>
  <c r="AP6043" i="2" s="1"/>
  <c r="AO6042" i="2"/>
  <c r="AP6042" i="2" s="1"/>
  <c r="AO6041" i="2"/>
  <c r="AP6041" i="2" s="1"/>
  <c r="AO6040" i="2"/>
  <c r="AP6040" i="2" s="1"/>
  <c r="AP6039" i="2"/>
  <c r="AO6039" i="2"/>
  <c r="AP6038" i="2"/>
  <c r="AO6038" i="2"/>
  <c r="AP6037" i="2"/>
  <c r="AO6037" i="2"/>
  <c r="AO6036" i="2"/>
  <c r="AP6036" i="2" s="1"/>
  <c r="AO6035" i="2"/>
  <c r="AP6035" i="2" s="1"/>
  <c r="AO6034" i="2"/>
  <c r="AP6034" i="2" s="1"/>
  <c r="AO6033" i="2"/>
  <c r="AP6033" i="2" s="1"/>
  <c r="AO6032" i="2"/>
  <c r="AP6032" i="2" s="1"/>
  <c r="AP6031" i="2"/>
  <c r="AO6031" i="2"/>
  <c r="AP6030" i="2"/>
  <c r="AO6030" i="2"/>
  <c r="AP6029" i="2"/>
  <c r="AO6029" i="2"/>
  <c r="AO6028" i="2"/>
  <c r="AP6028" i="2" s="1"/>
  <c r="AO6027" i="2"/>
  <c r="AP6027" i="2" s="1"/>
  <c r="AO6026" i="2"/>
  <c r="AP6026" i="2" s="1"/>
  <c r="AO6025" i="2"/>
  <c r="AP6025" i="2" s="1"/>
  <c r="AO6024" i="2"/>
  <c r="AP6024" i="2" s="1"/>
  <c r="AP6023" i="2"/>
  <c r="AO6023" i="2"/>
  <c r="AP6022" i="2"/>
  <c r="AO6022" i="2"/>
  <c r="AP6021" i="2"/>
  <c r="AO6021" i="2"/>
  <c r="AO6020" i="2"/>
  <c r="AP6020" i="2" s="1"/>
  <c r="AO6019" i="2"/>
  <c r="AP6019" i="2" s="1"/>
  <c r="AO6018" i="2"/>
  <c r="AP6018" i="2" s="1"/>
  <c r="AO6017" i="2"/>
  <c r="AP6017" i="2" s="1"/>
  <c r="AO6016" i="2"/>
  <c r="AP6016" i="2" s="1"/>
  <c r="AP6015" i="2"/>
  <c r="AO6015" i="2"/>
  <c r="AP6014" i="2"/>
  <c r="AO6014" i="2"/>
  <c r="AP6013" i="2"/>
  <c r="AO6013" i="2"/>
  <c r="AO6012" i="2"/>
  <c r="AP6012" i="2" s="1"/>
  <c r="AO6011" i="2"/>
  <c r="AP6011" i="2" s="1"/>
  <c r="AP6010" i="2"/>
  <c r="AO6010" i="2"/>
  <c r="AO6009" i="2"/>
  <c r="AP6009" i="2" s="1"/>
  <c r="AO6008" i="2"/>
  <c r="AP6008" i="2" s="1"/>
  <c r="AP6007" i="2"/>
  <c r="AO6007" i="2"/>
  <c r="AP6006" i="2"/>
  <c r="AO6006" i="2"/>
  <c r="AP6005" i="2"/>
  <c r="AO6005" i="2"/>
  <c r="AO6004" i="2"/>
  <c r="AP6004" i="2" s="1"/>
  <c r="AO6003" i="2"/>
  <c r="AP6003" i="2" s="1"/>
  <c r="AO6002" i="2"/>
  <c r="AP6002" i="2" s="1"/>
  <c r="AO6001" i="2"/>
  <c r="AP6001" i="2" s="1"/>
  <c r="AO6000" i="2"/>
  <c r="AP6000" i="2" s="1"/>
  <c r="AP5999" i="2"/>
  <c r="AO5999" i="2"/>
  <c r="AP5998" i="2"/>
  <c r="AO5998" i="2"/>
  <c r="AP5997" i="2"/>
  <c r="AO5997" i="2"/>
  <c r="AO5996" i="2"/>
  <c r="AP5996" i="2" s="1"/>
  <c r="AO5995" i="2"/>
  <c r="AP5995" i="2" s="1"/>
  <c r="AO5994" i="2"/>
  <c r="AP5994" i="2" s="1"/>
  <c r="AO5993" i="2"/>
  <c r="AP5993" i="2" s="1"/>
  <c r="AO5992" i="2"/>
  <c r="AP5992" i="2" s="1"/>
  <c r="AP5991" i="2"/>
  <c r="AO5991" i="2"/>
  <c r="AP5990" i="2"/>
  <c r="AO5990" i="2"/>
  <c r="AP5989" i="2"/>
  <c r="AO5989" i="2"/>
  <c r="AO5988" i="2"/>
  <c r="AP5988" i="2" s="1"/>
  <c r="AP5987" i="2"/>
  <c r="AO5987" i="2"/>
  <c r="AO5986" i="2"/>
  <c r="AP5986" i="2" s="1"/>
  <c r="AO5985" i="2"/>
  <c r="AP5985" i="2" s="1"/>
  <c r="AO5984" i="2"/>
  <c r="AP5984" i="2" s="1"/>
  <c r="AO5983" i="2"/>
  <c r="AP5983" i="2" s="1"/>
  <c r="AP5982" i="2"/>
  <c r="AO5982" i="2"/>
  <c r="AP5981" i="2"/>
  <c r="AO5981" i="2"/>
  <c r="AO5980" i="2"/>
  <c r="AP5980" i="2" s="1"/>
  <c r="AO5979" i="2"/>
  <c r="AP5979" i="2" s="1"/>
  <c r="AO5978" i="2"/>
  <c r="AP5978" i="2" s="1"/>
  <c r="AO5977" i="2"/>
  <c r="AP5977" i="2" s="1"/>
  <c r="AO5976" i="2"/>
  <c r="AP5976" i="2" s="1"/>
  <c r="AP5975" i="2"/>
  <c r="AO5975" i="2"/>
  <c r="AO5974" i="2"/>
  <c r="AP5974" i="2" s="1"/>
  <c r="AP5973" i="2"/>
  <c r="AO5973" i="2"/>
  <c r="AO5972" i="2"/>
  <c r="AP5972" i="2" s="1"/>
  <c r="AO5971" i="2"/>
  <c r="AP5971" i="2" s="1"/>
  <c r="AO5970" i="2"/>
  <c r="AP5970" i="2" s="1"/>
  <c r="AP5969" i="2"/>
  <c r="AO5969" i="2"/>
  <c r="AO5968" i="2"/>
  <c r="AP5968" i="2" s="1"/>
  <c r="AP5967" i="2"/>
  <c r="AO5967" i="2"/>
  <c r="AP5966" i="2"/>
  <c r="AO5966" i="2"/>
  <c r="AO5965" i="2"/>
  <c r="AP5965" i="2" s="1"/>
  <c r="AO5964" i="2"/>
  <c r="AP5964" i="2" s="1"/>
  <c r="AO5963" i="2"/>
  <c r="AP5963" i="2" s="1"/>
  <c r="AO5962" i="2"/>
  <c r="AP5962" i="2" s="1"/>
  <c r="AO5961" i="2"/>
  <c r="AP5961" i="2" s="1"/>
  <c r="AO5960" i="2"/>
  <c r="AP5960" i="2" s="1"/>
  <c r="AP5959" i="2"/>
  <c r="AO5959" i="2"/>
  <c r="AP5958" i="2"/>
  <c r="AO5958" i="2"/>
  <c r="AP5957" i="2"/>
  <c r="AO5957" i="2"/>
  <c r="AO5956" i="2"/>
  <c r="AP5956" i="2" s="1"/>
  <c r="AP5955" i="2"/>
  <c r="AO5955" i="2"/>
  <c r="AO5954" i="2"/>
  <c r="AP5954" i="2" s="1"/>
  <c r="AO5953" i="2"/>
  <c r="AP5953" i="2" s="1"/>
  <c r="AO5952" i="2"/>
  <c r="AP5952" i="2" s="1"/>
  <c r="AP5951" i="2"/>
  <c r="AO5951" i="2"/>
  <c r="AP5950" i="2"/>
  <c r="AO5950" i="2"/>
  <c r="AP5949" i="2"/>
  <c r="AO5949" i="2"/>
  <c r="AO5948" i="2"/>
  <c r="AP5948" i="2" s="1"/>
  <c r="AO5947" i="2"/>
  <c r="AP5947" i="2" s="1"/>
  <c r="AP5946" i="2"/>
  <c r="AO5946" i="2"/>
  <c r="AO5945" i="2"/>
  <c r="AP5945" i="2" s="1"/>
  <c r="AO5944" i="2"/>
  <c r="AP5944" i="2" s="1"/>
  <c r="AP5943" i="2"/>
  <c r="AO5943" i="2"/>
  <c r="AP5942" i="2"/>
  <c r="AO5942" i="2"/>
  <c r="AP5941" i="2"/>
  <c r="AO5941" i="2"/>
  <c r="AO5940" i="2"/>
  <c r="AP5940" i="2" s="1"/>
  <c r="AO5939" i="2"/>
  <c r="AP5939" i="2" s="1"/>
  <c r="AO5938" i="2"/>
  <c r="AP5938" i="2" s="1"/>
  <c r="AO5937" i="2"/>
  <c r="AP5937" i="2" s="1"/>
  <c r="AO5936" i="2"/>
  <c r="AP5936" i="2" s="1"/>
  <c r="AO5935" i="2"/>
  <c r="AP5935" i="2" s="1"/>
  <c r="AO5934" i="2"/>
  <c r="AP5934" i="2" s="1"/>
  <c r="AO5933" i="2"/>
  <c r="AP5933" i="2" s="1"/>
  <c r="AO5932" i="2"/>
  <c r="AP5932" i="2" s="1"/>
  <c r="AO5931" i="2"/>
  <c r="AP5931" i="2" s="1"/>
  <c r="AO5930" i="2"/>
  <c r="AP5930" i="2" s="1"/>
  <c r="AO5929" i="2"/>
  <c r="AP5929" i="2" s="1"/>
  <c r="AO5928" i="2"/>
  <c r="AP5928" i="2" s="1"/>
  <c r="AO5927" i="2"/>
  <c r="AP5927" i="2" s="1"/>
  <c r="AO5926" i="2"/>
  <c r="AP5926" i="2" s="1"/>
  <c r="AO5925" i="2"/>
  <c r="AP5925" i="2" s="1"/>
  <c r="AO5924" i="2"/>
  <c r="AP5924" i="2" s="1"/>
  <c r="AO5923" i="2"/>
  <c r="AP5923" i="2" s="1"/>
  <c r="AO5922" i="2"/>
  <c r="AP5922" i="2" s="1"/>
  <c r="AO5921" i="2"/>
  <c r="AP5921" i="2" s="1"/>
  <c r="AO5920" i="2"/>
  <c r="AP5920" i="2" s="1"/>
  <c r="AO5919" i="2"/>
  <c r="AP5919" i="2" s="1"/>
  <c r="AO5918" i="2"/>
  <c r="AP5918" i="2" s="1"/>
  <c r="AP5917" i="2"/>
  <c r="AO5917" i="2"/>
  <c r="AO5916" i="2"/>
  <c r="AP5916" i="2" s="1"/>
  <c r="AO5915" i="2"/>
  <c r="AP5915" i="2" s="1"/>
  <c r="AO5914" i="2"/>
  <c r="AP5914" i="2" s="1"/>
  <c r="AP5913" i="2"/>
  <c r="AO5913" i="2"/>
  <c r="AO5912" i="2"/>
  <c r="AP5912" i="2" s="1"/>
  <c r="AO5911" i="2"/>
  <c r="AP5911" i="2" s="1"/>
  <c r="AO5910" i="2"/>
  <c r="AP5910" i="2" s="1"/>
  <c r="AP5909" i="2"/>
  <c r="AO5909" i="2"/>
  <c r="AO5908" i="2"/>
  <c r="AP5908" i="2" s="1"/>
  <c r="AO5907" i="2"/>
  <c r="AP5907" i="2" s="1"/>
  <c r="AO5906" i="2"/>
  <c r="AP5906" i="2" s="1"/>
  <c r="AO5905" i="2"/>
  <c r="AP5905" i="2" s="1"/>
  <c r="AO5904" i="2"/>
  <c r="AP5904" i="2" s="1"/>
  <c r="AO5903" i="2"/>
  <c r="AP5903" i="2" s="1"/>
  <c r="AO5902" i="2"/>
  <c r="AP5902" i="2" s="1"/>
  <c r="AO5901" i="2"/>
  <c r="AP5901" i="2" s="1"/>
  <c r="AO5900" i="2"/>
  <c r="AP5900" i="2" s="1"/>
  <c r="AO5899" i="2"/>
  <c r="AP5899" i="2" s="1"/>
  <c r="AO5898" i="2"/>
  <c r="AP5898" i="2" s="1"/>
  <c r="AO5897" i="2"/>
  <c r="AP5897" i="2" s="1"/>
  <c r="AO5896" i="2"/>
  <c r="AP5896" i="2" s="1"/>
  <c r="AO5895" i="2"/>
  <c r="AP5895" i="2" s="1"/>
  <c r="AO5894" i="2"/>
  <c r="AP5894" i="2" s="1"/>
  <c r="AO5893" i="2"/>
  <c r="AP5893" i="2" s="1"/>
  <c r="AO5892" i="2"/>
  <c r="AP5892" i="2" s="1"/>
  <c r="AO5891" i="2"/>
  <c r="AP5891" i="2" s="1"/>
  <c r="AO5890" i="2"/>
  <c r="AP5890" i="2" s="1"/>
  <c r="AO5889" i="2"/>
  <c r="AP5889" i="2" s="1"/>
  <c r="AO5888" i="2"/>
  <c r="AP5888" i="2" s="1"/>
  <c r="AO5887" i="2"/>
  <c r="AP5887" i="2" s="1"/>
  <c r="AO5886" i="2"/>
  <c r="AP5886" i="2" s="1"/>
  <c r="AP5885" i="2"/>
  <c r="AO5885" i="2"/>
  <c r="AO5884" i="2"/>
  <c r="AP5884" i="2" s="1"/>
  <c r="AO5883" i="2"/>
  <c r="AP5883" i="2" s="1"/>
  <c r="AO5882" i="2"/>
  <c r="AP5882" i="2" s="1"/>
  <c r="AP5881" i="2"/>
  <c r="AO5881" i="2"/>
  <c r="AO5880" i="2"/>
  <c r="AP5880" i="2" s="1"/>
  <c r="AO5879" i="2"/>
  <c r="AP5879" i="2" s="1"/>
  <c r="AO5878" i="2"/>
  <c r="AP5878" i="2" s="1"/>
  <c r="AP5877" i="2"/>
  <c r="AO5877" i="2"/>
  <c r="AO5876" i="2"/>
  <c r="AP5876" i="2" s="1"/>
  <c r="AO5875" i="2"/>
  <c r="AP5875" i="2" s="1"/>
  <c r="AO5874" i="2"/>
  <c r="AP5874" i="2" s="1"/>
  <c r="AO5873" i="2"/>
  <c r="AP5873" i="2" s="1"/>
  <c r="AO5872" i="2"/>
  <c r="AP5872" i="2" s="1"/>
  <c r="AO5871" i="2"/>
  <c r="AP5871" i="2" s="1"/>
  <c r="AO5870" i="2"/>
  <c r="AP5870" i="2" s="1"/>
  <c r="AO5869" i="2"/>
  <c r="AP5869" i="2" s="1"/>
  <c r="AO5868" i="2"/>
  <c r="AP5868" i="2" s="1"/>
  <c r="AO5867" i="2"/>
  <c r="AP5867" i="2" s="1"/>
  <c r="AO5866" i="2"/>
  <c r="AP5866" i="2" s="1"/>
  <c r="AO5865" i="2"/>
  <c r="AP5865" i="2" s="1"/>
  <c r="AO5864" i="2"/>
  <c r="AP5864" i="2" s="1"/>
  <c r="AO5863" i="2"/>
  <c r="AP5863" i="2" s="1"/>
  <c r="AO5862" i="2"/>
  <c r="AP5862" i="2" s="1"/>
  <c r="AO5861" i="2"/>
  <c r="AP5861" i="2" s="1"/>
  <c r="AO5860" i="2"/>
  <c r="AP5860" i="2" s="1"/>
  <c r="AO5859" i="2"/>
  <c r="AP5859" i="2" s="1"/>
  <c r="AO5858" i="2"/>
  <c r="AP5858" i="2" s="1"/>
  <c r="AO5857" i="2"/>
  <c r="AP5857" i="2" s="1"/>
  <c r="AO5856" i="2"/>
  <c r="AP5856" i="2" s="1"/>
  <c r="AO5855" i="2"/>
  <c r="AP5855" i="2" s="1"/>
  <c r="AO5854" i="2"/>
  <c r="AP5854" i="2" s="1"/>
  <c r="AP5853" i="2"/>
  <c r="AO5853" i="2"/>
  <c r="AO5852" i="2"/>
  <c r="AP5852" i="2" s="1"/>
  <c r="AO5851" i="2"/>
  <c r="AP5851" i="2" s="1"/>
  <c r="AO5850" i="2"/>
  <c r="AP5850" i="2" s="1"/>
  <c r="AP5849" i="2"/>
  <c r="AO5849" i="2"/>
  <c r="AO5848" i="2"/>
  <c r="AP5848" i="2" s="1"/>
  <c r="AO5847" i="2"/>
  <c r="AP5847" i="2" s="1"/>
  <c r="AO5846" i="2"/>
  <c r="AP5846" i="2" s="1"/>
  <c r="AP5845" i="2"/>
  <c r="AO5845" i="2"/>
  <c r="AO5844" i="2"/>
  <c r="AP5844" i="2" s="1"/>
  <c r="AO5843" i="2"/>
  <c r="AP5843" i="2" s="1"/>
  <c r="AO5842" i="2"/>
  <c r="AP5842" i="2" s="1"/>
  <c r="AO5841" i="2"/>
  <c r="AP5841" i="2" s="1"/>
  <c r="AO5840" i="2"/>
  <c r="AP5840" i="2" s="1"/>
  <c r="AO5839" i="2"/>
  <c r="AP5839" i="2" s="1"/>
  <c r="AO5838" i="2"/>
  <c r="AP5838" i="2" s="1"/>
  <c r="AO5837" i="2"/>
  <c r="AP5837" i="2" s="1"/>
  <c r="AO5836" i="2"/>
  <c r="AP5836" i="2" s="1"/>
  <c r="AO5835" i="2"/>
  <c r="AP5835" i="2" s="1"/>
  <c r="AO5834" i="2"/>
  <c r="AP5834" i="2" s="1"/>
  <c r="AO5833" i="2"/>
  <c r="AP5833" i="2" s="1"/>
  <c r="AO5832" i="2"/>
  <c r="AP5832" i="2" s="1"/>
  <c r="AO5831" i="2"/>
  <c r="AP5831" i="2" s="1"/>
  <c r="AO5830" i="2"/>
  <c r="AP5830" i="2" s="1"/>
  <c r="AO5829" i="2"/>
  <c r="AP5829" i="2" s="1"/>
  <c r="AO5828" i="2"/>
  <c r="AP5828" i="2" s="1"/>
  <c r="AO5827" i="2"/>
  <c r="AP5827" i="2" s="1"/>
  <c r="AO5826" i="2"/>
  <c r="AP5826" i="2" s="1"/>
  <c r="AO5825" i="2"/>
  <c r="AP5825" i="2" s="1"/>
  <c r="AO5824" i="2"/>
  <c r="AP5824" i="2" s="1"/>
  <c r="AO5823" i="2"/>
  <c r="AP5823" i="2" s="1"/>
  <c r="AO5822" i="2"/>
  <c r="AP5822" i="2" s="1"/>
  <c r="AP5821" i="2"/>
  <c r="AO5821" i="2"/>
  <c r="AO5820" i="2"/>
  <c r="AP5820" i="2" s="1"/>
  <c r="AO5819" i="2"/>
  <c r="AP5819" i="2" s="1"/>
  <c r="AO5818" i="2"/>
  <c r="AP5818" i="2" s="1"/>
  <c r="AP5817" i="2"/>
  <c r="AO5817" i="2"/>
  <c r="AO5816" i="2"/>
  <c r="AP5816" i="2" s="1"/>
  <c r="AO5815" i="2"/>
  <c r="AP5815" i="2" s="1"/>
  <c r="AO5814" i="2"/>
  <c r="AP5814" i="2" s="1"/>
  <c r="AP5813" i="2"/>
  <c r="AO5813" i="2"/>
  <c r="AO5812" i="2"/>
  <c r="AP5812" i="2" s="1"/>
  <c r="AO5811" i="2"/>
  <c r="AP5811" i="2" s="1"/>
  <c r="AO5810" i="2"/>
  <c r="AP5810" i="2" s="1"/>
  <c r="AO5809" i="2"/>
  <c r="AP5809" i="2" s="1"/>
  <c r="AO5808" i="2"/>
  <c r="AP5808" i="2" s="1"/>
  <c r="AO5807" i="2"/>
  <c r="AP5807" i="2" s="1"/>
  <c r="AO5806" i="2"/>
  <c r="AP5806" i="2" s="1"/>
  <c r="AO5805" i="2"/>
  <c r="AP5805" i="2" s="1"/>
  <c r="AO5804" i="2"/>
  <c r="AP5804" i="2" s="1"/>
  <c r="AO5803" i="2"/>
  <c r="AP5803" i="2" s="1"/>
  <c r="AO5802" i="2"/>
  <c r="AP5802" i="2" s="1"/>
  <c r="AO5801" i="2"/>
  <c r="AP5801" i="2" s="1"/>
  <c r="AO5800" i="2"/>
  <c r="AP5800" i="2" s="1"/>
  <c r="AO5799" i="2"/>
  <c r="AP5799" i="2" s="1"/>
  <c r="AO5798" i="2"/>
  <c r="AP5798" i="2" s="1"/>
  <c r="AO5797" i="2"/>
  <c r="AP5797" i="2" s="1"/>
  <c r="AO5796" i="2"/>
  <c r="AP5796" i="2" s="1"/>
  <c r="AO5795" i="2"/>
  <c r="AP5795" i="2" s="1"/>
  <c r="AO5794" i="2"/>
  <c r="AP5794" i="2" s="1"/>
  <c r="AO5793" i="2"/>
  <c r="AP5793" i="2" s="1"/>
  <c r="AO5792" i="2"/>
  <c r="AP5792" i="2" s="1"/>
  <c r="AO5791" i="2"/>
  <c r="AP5791" i="2" s="1"/>
  <c r="AO5790" i="2"/>
  <c r="AP5790" i="2" s="1"/>
  <c r="AP5789" i="2"/>
  <c r="AO5789" i="2"/>
  <c r="AO5788" i="2"/>
  <c r="AP5788" i="2" s="1"/>
  <c r="AO5787" i="2"/>
  <c r="AP5787" i="2" s="1"/>
  <c r="AO5786" i="2"/>
  <c r="AP5786" i="2" s="1"/>
  <c r="AP5785" i="2"/>
  <c r="AO5785" i="2"/>
  <c r="AO5784" i="2"/>
  <c r="AP5784" i="2" s="1"/>
  <c r="AO5783" i="2"/>
  <c r="AP5783" i="2" s="1"/>
  <c r="AO5782" i="2"/>
  <c r="AP5782" i="2" s="1"/>
  <c r="AP5781" i="2"/>
  <c r="AO5781" i="2"/>
  <c r="AO5780" i="2"/>
  <c r="AP5780" i="2" s="1"/>
  <c r="AO5779" i="2"/>
  <c r="AP5779" i="2" s="1"/>
  <c r="AO5778" i="2"/>
  <c r="AP5778" i="2" s="1"/>
  <c r="AO5777" i="2"/>
  <c r="AP5777" i="2" s="1"/>
  <c r="AO5776" i="2"/>
  <c r="AP5776" i="2" s="1"/>
  <c r="AO5775" i="2"/>
  <c r="AP5775" i="2" s="1"/>
  <c r="AO5774" i="2"/>
  <c r="AP5774" i="2" s="1"/>
  <c r="AO5773" i="2"/>
  <c r="AP5773" i="2" s="1"/>
  <c r="AO5772" i="2"/>
  <c r="AP5772" i="2" s="1"/>
  <c r="AO5771" i="2"/>
  <c r="AP5771" i="2" s="1"/>
  <c r="AO5770" i="2"/>
  <c r="AP5770" i="2" s="1"/>
  <c r="AO5769" i="2"/>
  <c r="AP5769" i="2" s="1"/>
  <c r="AO5768" i="2"/>
  <c r="AP5768" i="2" s="1"/>
  <c r="AO5767" i="2"/>
  <c r="AP5767" i="2" s="1"/>
  <c r="AO5766" i="2"/>
  <c r="AP5766" i="2" s="1"/>
  <c r="AO5765" i="2"/>
  <c r="AP5765" i="2" s="1"/>
  <c r="AO5764" i="2"/>
  <c r="AP5764" i="2" s="1"/>
  <c r="AO5763" i="2"/>
  <c r="AP5763" i="2" s="1"/>
  <c r="AO5762" i="2"/>
  <c r="AP5762" i="2" s="1"/>
  <c r="AP5761" i="2"/>
  <c r="AO5761" i="2"/>
  <c r="AO5760" i="2"/>
  <c r="AP5760" i="2" s="1"/>
  <c r="AO5759" i="2"/>
  <c r="AP5759" i="2" s="1"/>
  <c r="AO5758" i="2"/>
  <c r="AP5758" i="2" s="1"/>
  <c r="AP5757" i="2"/>
  <c r="AO5757" i="2"/>
  <c r="AO5756" i="2"/>
  <c r="AP5756" i="2" s="1"/>
  <c r="AO5755" i="2"/>
  <c r="AP5755" i="2" s="1"/>
  <c r="AO5754" i="2"/>
  <c r="AP5754" i="2" s="1"/>
  <c r="AP5753" i="2"/>
  <c r="AO5753" i="2"/>
  <c r="AO5752" i="2"/>
  <c r="AP5752" i="2" s="1"/>
  <c r="AO5751" i="2"/>
  <c r="AP5751" i="2" s="1"/>
  <c r="AO5750" i="2"/>
  <c r="AP5750" i="2" s="1"/>
  <c r="AO5749" i="2"/>
  <c r="AP5749" i="2" s="1"/>
  <c r="AO5748" i="2"/>
  <c r="AP5748" i="2" s="1"/>
  <c r="AO5747" i="2"/>
  <c r="AP5747" i="2" s="1"/>
  <c r="AO5746" i="2"/>
  <c r="AP5746" i="2" s="1"/>
  <c r="AO5745" i="2"/>
  <c r="AP5745" i="2" s="1"/>
  <c r="AO5744" i="2"/>
  <c r="AP5744" i="2" s="1"/>
  <c r="AO5743" i="2"/>
  <c r="AP5743" i="2" s="1"/>
  <c r="AO5742" i="2"/>
  <c r="AP5742" i="2" s="1"/>
  <c r="AP5741" i="2"/>
  <c r="AO5741" i="2"/>
  <c r="AO5740" i="2"/>
  <c r="AP5740" i="2" s="1"/>
  <c r="AO5739" i="2"/>
  <c r="AP5739" i="2" s="1"/>
  <c r="AO5738" i="2"/>
  <c r="AP5738" i="2" s="1"/>
  <c r="AO5737" i="2"/>
  <c r="AP5737" i="2" s="1"/>
  <c r="AO5736" i="2"/>
  <c r="AP5736" i="2" s="1"/>
  <c r="AO5735" i="2"/>
  <c r="AP5735" i="2" s="1"/>
  <c r="AO5734" i="2"/>
  <c r="AP5734" i="2" s="1"/>
  <c r="AO5733" i="2"/>
  <c r="AP5733" i="2" s="1"/>
  <c r="AO5732" i="2"/>
  <c r="AP5732" i="2" s="1"/>
  <c r="AO5731" i="2"/>
  <c r="AP5731" i="2" s="1"/>
  <c r="AO5730" i="2"/>
  <c r="AP5730" i="2" s="1"/>
  <c r="AP5729" i="2"/>
  <c r="AO5729" i="2"/>
  <c r="AO5728" i="2"/>
  <c r="AP5728" i="2" s="1"/>
  <c r="AO5727" i="2"/>
  <c r="AP5727" i="2" s="1"/>
  <c r="AO5726" i="2"/>
  <c r="AP5726" i="2" s="1"/>
  <c r="AP5725" i="2"/>
  <c r="AO5725" i="2"/>
  <c r="AO5724" i="2"/>
  <c r="AP5724" i="2" s="1"/>
  <c r="AO5723" i="2"/>
  <c r="AP5723" i="2" s="1"/>
  <c r="AO5722" i="2"/>
  <c r="AP5722" i="2" s="1"/>
  <c r="AP5721" i="2"/>
  <c r="AO5721" i="2"/>
  <c r="AO5720" i="2"/>
  <c r="AP5720" i="2" s="1"/>
  <c r="AO5719" i="2"/>
  <c r="AP5719" i="2" s="1"/>
  <c r="AO5718" i="2"/>
  <c r="AP5718" i="2" s="1"/>
  <c r="AO5717" i="2"/>
  <c r="AP5717" i="2" s="1"/>
  <c r="AO5716" i="2"/>
  <c r="AP5716" i="2" s="1"/>
  <c r="AO5715" i="2"/>
  <c r="AP5715" i="2" s="1"/>
  <c r="AO5714" i="2"/>
  <c r="AP5714" i="2" s="1"/>
  <c r="AO5713" i="2"/>
  <c r="AP5713" i="2" s="1"/>
  <c r="AO5712" i="2"/>
  <c r="AP5712" i="2" s="1"/>
  <c r="AO5711" i="2"/>
  <c r="AP5711" i="2" s="1"/>
  <c r="AO5710" i="2"/>
  <c r="AP5710" i="2" s="1"/>
  <c r="AP5709" i="2"/>
  <c r="AO5709" i="2"/>
  <c r="AO5708" i="2"/>
  <c r="AP5708" i="2" s="1"/>
  <c r="AO5707" i="2"/>
  <c r="AP5707" i="2" s="1"/>
  <c r="AO5706" i="2"/>
  <c r="AP5706" i="2" s="1"/>
  <c r="AO5705" i="2"/>
  <c r="AP5705" i="2" s="1"/>
  <c r="AO5704" i="2"/>
  <c r="AP5704" i="2" s="1"/>
  <c r="AO5703" i="2"/>
  <c r="AP5703" i="2" s="1"/>
  <c r="AO5702" i="2"/>
  <c r="AP5702" i="2" s="1"/>
  <c r="AO5701" i="2"/>
  <c r="AP5701" i="2" s="1"/>
  <c r="AO5700" i="2"/>
  <c r="AP5700" i="2" s="1"/>
  <c r="AO5699" i="2"/>
  <c r="AP5699" i="2" s="1"/>
  <c r="AO5698" i="2"/>
  <c r="AP5698" i="2" s="1"/>
  <c r="AP5697" i="2"/>
  <c r="AO5697" i="2"/>
  <c r="AO5696" i="2"/>
  <c r="AP5696" i="2" s="1"/>
  <c r="AP5695" i="2"/>
  <c r="AO5695" i="2"/>
  <c r="AO5694" i="2"/>
  <c r="AP5694" i="2" s="1"/>
  <c r="AP5693" i="2"/>
  <c r="AO5693" i="2"/>
  <c r="AO5692" i="2"/>
  <c r="AP5692" i="2" s="1"/>
  <c r="AO5691" i="2"/>
  <c r="AP5691" i="2" s="1"/>
  <c r="AO5690" i="2"/>
  <c r="AP5690" i="2" s="1"/>
  <c r="AO5689" i="2"/>
  <c r="AP5689" i="2" s="1"/>
  <c r="AO5688" i="2"/>
  <c r="AP5688" i="2" s="1"/>
  <c r="AO5687" i="2"/>
  <c r="AP5687" i="2" s="1"/>
  <c r="AO5686" i="2"/>
  <c r="AP5686" i="2" s="1"/>
  <c r="AO5685" i="2"/>
  <c r="AP5685" i="2" s="1"/>
  <c r="AO5684" i="2"/>
  <c r="AP5684" i="2" s="1"/>
  <c r="AP5683" i="2"/>
  <c r="AO5683" i="2"/>
  <c r="AO5682" i="2"/>
  <c r="AP5682" i="2" s="1"/>
  <c r="AP5681" i="2"/>
  <c r="AO5681" i="2"/>
  <c r="AO5680" i="2"/>
  <c r="AP5680" i="2" s="1"/>
  <c r="AP5679" i="2"/>
  <c r="AO5679" i="2"/>
  <c r="AO5678" i="2"/>
  <c r="AP5678" i="2" s="1"/>
  <c r="AP5677" i="2"/>
  <c r="AO5677" i="2"/>
  <c r="AO5676" i="2"/>
  <c r="AP5676" i="2" s="1"/>
  <c r="AO5675" i="2"/>
  <c r="AP5675" i="2" s="1"/>
  <c r="AO5674" i="2"/>
  <c r="AP5674" i="2" s="1"/>
  <c r="AO5673" i="2"/>
  <c r="AP5673" i="2" s="1"/>
  <c r="AO5672" i="2"/>
  <c r="AP5672" i="2" s="1"/>
  <c r="AP5671" i="2"/>
  <c r="AO5671" i="2"/>
  <c r="AO5670" i="2"/>
  <c r="AP5670" i="2" s="1"/>
  <c r="AO5669" i="2"/>
  <c r="AP5669" i="2" s="1"/>
  <c r="AO5668" i="2"/>
  <c r="AP5668" i="2" s="1"/>
  <c r="AP5667" i="2"/>
  <c r="AO5667" i="2"/>
  <c r="AO5666" i="2"/>
  <c r="AP5666" i="2" s="1"/>
  <c r="AP5665" i="2"/>
  <c r="AO5665" i="2"/>
  <c r="AO5664" i="2"/>
  <c r="AP5664" i="2" s="1"/>
  <c r="AP5663" i="2"/>
  <c r="AO5663" i="2"/>
  <c r="AO5662" i="2"/>
  <c r="AP5662" i="2" s="1"/>
  <c r="AO5661" i="2"/>
  <c r="AP5661" i="2" s="1"/>
  <c r="AP5660" i="2"/>
  <c r="AO5660" i="2"/>
  <c r="AO5659" i="2"/>
  <c r="AP5659" i="2" s="1"/>
  <c r="AO5658" i="2"/>
  <c r="AP5658" i="2" s="1"/>
  <c r="AP5657" i="2"/>
  <c r="AO5657" i="2"/>
  <c r="AO5656" i="2"/>
  <c r="AP5656" i="2" s="1"/>
  <c r="AO5655" i="2"/>
  <c r="AP5655" i="2" s="1"/>
  <c r="AP5654" i="2"/>
  <c r="AO5654" i="2"/>
  <c r="AO5653" i="2"/>
  <c r="AP5653" i="2" s="1"/>
  <c r="AP5652" i="2"/>
  <c r="AO5652" i="2"/>
  <c r="AO5651" i="2"/>
  <c r="AP5651" i="2" s="1"/>
  <c r="AP5650" i="2"/>
  <c r="AO5650" i="2"/>
  <c r="AP5649" i="2"/>
  <c r="AO5649" i="2"/>
  <c r="AP5648" i="2"/>
  <c r="AO5648" i="2"/>
  <c r="AO5647" i="2"/>
  <c r="AP5647" i="2" s="1"/>
  <c r="AP5646" i="2"/>
  <c r="AO5646" i="2"/>
  <c r="AP5645" i="2"/>
  <c r="AO5645" i="2"/>
  <c r="AO5644" i="2"/>
  <c r="AP5644" i="2" s="1"/>
  <c r="AO5643" i="2"/>
  <c r="AP5643" i="2" s="1"/>
  <c r="AP5642" i="2"/>
  <c r="AO5642" i="2"/>
  <c r="AP5641" i="2"/>
  <c r="AO5641" i="2"/>
  <c r="AP5640" i="2"/>
  <c r="AO5640" i="2"/>
  <c r="AO5639" i="2"/>
  <c r="AP5639" i="2" s="1"/>
  <c r="AP5638" i="2"/>
  <c r="AO5638" i="2"/>
  <c r="AP5637" i="2"/>
  <c r="AO5637" i="2"/>
  <c r="AP5636" i="2"/>
  <c r="AO5636" i="2"/>
  <c r="AO5635" i="2"/>
  <c r="AP5635" i="2" s="1"/>
  <c r="AP5634" i="2"/>
  <c r="AO5634" i="2"/>
  <c r="AO5633" i="2"/>
  <c r="AP5633" i="2" s="1"/>
  <c r="AP5632" i="2"/>
  <c r="AO5632" i="2"/>
  <c r="AO5631" i="2"/>
  <c r="AP5631" i="2" s="1"/>
  <c r="AP5630" i="2"/>
  <c r="AO5630" i="2"/>
  <c r="AP5629" i="2"/>
  <c r="AO5629" i="2"/>
  <c r="AO5628" i="2"/>
  <c r="AP5628" i="2" s="1"/>
  <c r="AO5627" i="2"/>
  <c r="AP5627" i="2" s="1"/>
  <c r="AP5626" i="2"/>
  <c r="AO5626" i="2"/>
  <c r="AP5625" i="2"/>
  <c r="AO5625" i="2"/>
  <c r="AO5624" i="2"/>
  <c r="AP5624" i="2" s="1"/>
  <c r="AO5623" i="2"/>
  <c r="AP5623" i="2" s="1"/>
  <c r="AP5622" i="2"/>
  <c r="AO5622" i="2"/>
  <c r="AO5621" i="2"/>
  <c r="AP5621" i="2" s="1"/>
  <c r="AP5620" i="2"/>
  <c r="AO5620" i="2"/>
  <c r="AO5619" i="2"/>
  <c r="AP5619" i="2" s="1"/>
  <c r="AP5618" i="2"/>
  <c r="AO5618" i="2"/>
  <c r="AP5617" i="2"/>
  <c r="AO5617" i="2"/>
  <c r="AP5616" i="2"/>
  <c r="AO5616" i="2"/>
  <c r="AO5615" i="2"/>
  <c r="AP5615" i="2" s="1"/>
  <c r="AP5614" i="2"/>
  <c r="AO5614" i="2"/>
  <c r="AP5613" i="2"/>
  <c r="AO5613" i="2"/>
  <c r="AO5612" i="2"/>
  <c r="AP5612" i="2" s="1"/>
  <c r="AO5611" i="2"/>
  <c r="AP5611" i="2" s="1"/>
  <c r="AP5610" i="2"/>
  <c r="AO5610" i="2"/>
  <c r="AP5609" i="2"/>
  <c r="AO5609" i="2"/>
  <c r="AP5608" i="2"/>
  <c r="AO5608" i="2"/>
  <c r="AO5607" i="2"/>
  <c r="AP5607" i="2" s="1"/>
  <c r="AP5606" i="2"/>
  <c r="AO5606" i="2"/>
  <c r="AP5605" i="2"/>
  <c r="AO5605" i="2"/>
  <c r="AP5604" i="2"/>
  <c r="AO5604" i="2"/>
  <c r="AO5603" i="2"/>
  <c r="AP5603" i="2" s="1"/>
  <c r="AP5602" i="2"/>
  <c r="AO5602" i="2"/>
  <c r="AO5601" i="2"/>
  <c r="AP5601" i="2" s="1"/>
  <c r="AP5600" i="2"/>
  <c r="AO5600" i="2"/>
  <c r="AO5599" i="2"/>
  <c r="AP5599" i="2" s="1"/>
  <c r="AP5598" i="2"/>
  <c r="AO5598" i="2"/>
  <c r="AP5597" i="2"/>
  <c r="AO5597" i="2"/>
  <c r="AO5596" i="2"/>
  <c r="AP5596" i="2" s="1"/>
  <c r="AO5595" i="2"/>
  <c r="AP5595" i="2" s="1"/>
  <c r="AP5594" i="2"/>
  <c r="AO5594" i="2"/>
  <c r="AP5593" i="2"/>
  <c r="AO5593" i="2"/>
  <c r="AO5592" i="2"/>
  <c r="AP5592" i="2" s="1"/>
  <c r="AO5591" i="2"/>
  <c r="AP5591" i="2" s="1"/>
  <c r="AP5590" i="2"/>
  <c r="AO5590" i="2"/>
  <c r="AO5589" i="2"/>
  <c r="AP5589" i="2" s="1"/>
  <c r="AP5588" i="2"/>
  <c r="AO5588" i="2"/>
  <c r="AO5587" i="2"/>
  <c r="AP5587" i="2" s="1"/>
  <c r="AP5586" i="2"/>
  <c r="AO5586" i="2"/>
  <c r="AP5585" i="2"/>
  <c r="AO5585" i="2"/>
  <c r="AP5584" i="2"/>
  <c r="AO5584" i="2"/>
  <c r="AO5583" i="2"/>
  <c r="AP5583" i="2" s="1"/>
  <c r="AP5582" i="2"/>
  <c r="AO5582" i="2"/>
  <c r="AP5581" i="2"/>
  <c r="AO5581" i="2"/>
  <c r="AO5580" i="2"/>
  <c r="AP5580" i="2" s="1"/>
  <c r="AO5579" i="2"/>
  <c r="AP5579" i="2" s="1"/>
  <c r="AP5578" i="2"/>
  <c r="AO5578" i="2"/>
  <c r="AP5577" i="2"/>
  <c r="AO5577" i="2"/>
  <c r="AP5576" i="2"/>
  <c r="AO5576" i="2"/>
  <c r="AO5575" i="2"/>
  <c r="AP5575" i="2" s="1"/>
  <c r="AP5574" i="2"/>
  <c r="AO5574" i="2"/>
  <c r="AO5573" i="2"/>
  <c r="AP5573" i="2" s="1"/>
  <c r="AP5572" i="2"/>
  <c r="AO5572" i="2"/>
  <c r="AO5571" i="2"/>
  <c r="AP5571" i="2" s="1"/>
  <c r="AP5570" i="2"/>
  <c r="AO5570" i="2"/>
  <c r="AO5569" i="2"/>
  <c r="AP5569" i="2" s="1"/>
  <c r="AP5568" i="2"/>
  <c r="AO5568" i="2"/>
  <c r="AO5567" i="2"/>
  <c r="AP5567" i="2" s="1"/>
  <c r="AP5566" i="2"/>
  <c r="AO5566" i="2"/>
  <c r="AP5565" i="2"/>
  <c r="AO5565" i="2"/>
  <c r="AO5564" i="2"/>
  <c r="AP5564" i="2" s="1"/>
  <c r="AO5563" i="2"/>
  <c r="AP5563" i="2" s="1"/>
  <c r="AP5562" i="2"/>
  <c r="AO5562" i="2"/>
  <c r="AP5561" i="2"/>
  <c r="AO5561" i="2"/>
  <c r="AO5560" i="2"/>
  <c r="AP5560" i="2" s="1"/>
  <c r="AO5559" i="2"/>
  <c r="AP5559" i="2" s="1"/>
  <c r="AP5558" i="2"/>
  <c r="AO5558" i="2"/>
  <c r="AO5557" i="2"/>
  <c r="AP5557" i="2" s="1"/>
  <c r="AP5556" i="2"/>
  <c r="AO5556" i="2"/>
  <c r="AO5555" i="2"/>
  <c r="AP5555" i="2" s="1"/>
  <c r="AP5554" i="2"/>
  <c r="AO5554" i="2"/>
  <c r="AP5553" i="2"/>
  <c r="AO5553" i="2"/>
  <c r="AP5552" i="2"/>
  <c r="AO5552" i="2"/>
  <c r="AO5551" i="2"/>
  <c r="AP5551" i="2" s="1"/>
  <c r="AP5550" i="2"/>
  <c r="AO5550" i="2"/>
  <c r="AP5549" i="2"/>
  <c r="AO5549" i="2"/>
  <c r="AO5548" i="2"/>
  <c r="AP5548" i="2" s="1"/>
  <c r="AO5547" i="2"/>
  <c r="AP5547" i="2" s="1"/>
  <c r="AP5546" i="2"/>
  <c r="AO5546" i="2"/>
  <c r="AP5545" i="2"/>
  <c r="AO5545" i="2"/>
  <c r="AP5544" i="2"/>
  <c r="AO5544" i="2"/>
  <c r="AO5543" i="2"/>
  <c r="AP5543" i="2" s="1"/>
  <c r="AP5542" i="2"/>
  <c r="AO5542" i="2"/>
  <c r="AO5541" i="2"/>
  <c r="AP5541" i="2" s="1"/>
  <c r="AP5540" i="2"/>
  <c r="AO5540" i="2"/>
  <c r="AO5539" i="2"/>
  <c r="AP5539" i="2" s="1"/>
  <c r="AP5538" i="2"/>
  <c r="AO5538" i="2"/>
  <c r="AO5537" i="2"/>
  <c r="AP5537" i="2" s="1"/>
  <c r="AP5536" i="2"/>
  <c r="AO5536" i="2"/>
  <c r="AO5535" i="2"/>
  <c r="AP5535" i="2" s="1"/>
  <c r="AP5534" i="2"/>
  <c r="AO5534" i="2"/>
  <c r="AP5533" i="2"/>
  <c r="AO5533" i="2"/>
  <c r="AP5532" i="2"/>
  <c r="AO5532" i="2"/>
  <c r="AO5531" i="2"/>
  <c r="AP5531" i="2" s="1"/>
  <c r="AP5530" i="2"/>
  <c r="AO5530" i="2"/>
  <c r="AP5529" i="2"/>
  <c r="AO5529" i="2"/>
  <c r="AO5528" i="2"/>
  <c r="AP5528" i="2" s="1"/>
  <c r="AO5527" i="2"/>
  <c r="AP5527" i="2" s="1"/>
  <c r="AP5526" i="2"/>
  <c r="AO5526" i="2"/>
  <c r="AO5525" i="2"/>
  <c r="AP5525" i="2" s="1"/>
  <c r="AP5524" i="2"/>
  <c r="AO5524" i="2"/>
  <c r="AO5523" i="2"/>
  <c r="AP5523" i="2" s="1"/>
  <c r="AP5522" i="2"/>
  <c r="AO5522" i="2"/>
  <c r="AP5521" i="2"/>
  <c r="AO5521" i="2"/>
  <c r="AP5520" i="2"/>
  <c r="AO5520" i="2"/>
  <c r="AO5519" i="2"/>
  <c r="AP5519" i="2" s="1"/>
  <c r="AP5518" i="2"/>
  <c r="AO5518" i="2"/>
  <c r="AP5517" i="2"/>
  <c r="AO5517" i="2"/>
  <c r="AO5516" i="2"/>
  <c r="AP5516" i="2" s="1"/>
  <c r="AO5515" i="2"/>
  <c r="AP5515" i="2" s="1"/>
  <c r="AP5514" i="2"/>
  <c r="AO5514" i="2"/>
  <c r="AP5513" i="2"/>
  <c r="AO5513" i="2"/>
  <c r="AP5512" i="2"/>
  <c r="AO5512" i="2"/>
  <c r="AO5511" i="2"/>
  <c r="AP5511" i="2" s="1"/>
  <c r="AP5510" i="2"/>
  <c r="AO5510" i="2"/>
  <c r="AO5509" i="2"/>
  <c r="AP5509" i="2" s="1"/>
  <c r="AP5508" i="2"/>
  <c r="AO5508" i="2"/>
  <c r="AO5507" i="2"/>
  <c r="AP5507" i="2" s="1"/>
  <c r="AP5506" i="2"/>
  <c r="AO5506" i="2"/>
  <c r="AO5505" i="2"/>
  <c r="AP5505" i="2" s="1"/>
  <c r="AP5504" i="2"/>
  <c r="AO5504" i="2"/>
  <c r="AO5503" i="2"/>
  <c r="AP5503" i="2" s="1"/>
  <c r="AP5502" i="2"/>
  <c r="AO5502" i="2"/>
  <c r="AP5501" i="2"/>
  <c r="AO5501" i="2"/>
  <c r="AO5500" i="2"/>
  <c r="AP5500" i="2" s="1"/>
  <c r="AO5499" i="2"/>
  <c r="AP5499" i="2" s="1"/>
  <c r="AP5498" i="2"/>
  <c r="AO5498" i="2"/>
  <c r="AO5497" i="2"/>
  <c r="AP5497" i="2" s="1"/>
  <c r="AO5496" i="2"/>
  <c r="AP5496" i="2" s="1"/>
  <c r="AO5495" i="2"/>
  <c r="AP5495" i="2" s="1"/>
  <c r="AP5494" i="2"/>
  <c r="AO5494" i="2"/>
  <c r="AO5493" i="2"/>
  <c r="AP5493" i="2" s="1"/>
  <c r="AP5492" i="2"/>
  <c r="AO5492" i="2"/>
  <c r="AO5491" i="2"/>
  <c r="AP5491" i="2" s="1"/>
  <c r="AP5490" i="2"/>
  <c r="AO5490" i="2"/>
  <c r="AP5489" i="2"/>
  <c r="AO5489" i="2"/>
  <c r="AO5488" i="2"/>
  <c r="AP5488" i="2" s="1"/>
  <c r="AO5487" i="2"/>
  <c r="AP5487" i="2" s="1"/>
  <c r="AP5486" i="2"/>
  <c r="AO5486" i="2"/>
  <c r="AP5485" i="2"/>
  <c r="AO5485" i="2"/>
  <c r="AO5484" i="2"/>
  <c r="AP5484" i="2" s="1"/>
  <c r="AO5483" i="2"/>
  <c r="AP5483" i="2" s="1"/>
  <c r="AP5482" i="2"/>
  <c r="AO5482" i="2"/>
  <c r="AP5481" i="2"/>
  <c r="AO5481" i="2"/>
  <c r="AP5480" i="2"/>
  <c r="AO5480" i="2"/>
  <c r="AO5479" i="2"/>
  <c r="AP5479" i="2" s="1"/>
  <c r="AP5478" i="2"/>
  <c r="AO5478" i="2"/>
  <c r="AO5477" i="2"/>
  <c r="AP5477" i="2" s="1"/>
  <c r="AP5476" i="2"/>
  <c r="AO5476" i="2"/>
  <c r="AO5475" i="2"/>
  <c r="AP5475" i="2" s="1"/>
  <c r="AP5474" i="2"/>
  <c r="AO5474" i="2"/>
  <c r="AO5473" i="2"/>
  <c r="AP5473" i="2" s="1"/>
  <c r="AP5472" i="2"/>
  <c r="AO5472" i="2"/>
  <c r="AO5471" i="2"/>
  <c r="AP5471" i="2" s="1"/>
  <c r="AP5470" i="2"/>
  <c r="AO5470" i="2"/>
  <c r="AP5469" i="2"/>
  <c r="AO5469" i="2"/>
  <c r="AP5468" i="2"/>
  <c r="AO5468" i="2"/>
  <c r="AO5467" i="2"/>
  <c r="AP5467" i="2" s="1"/>
  <c r="AP5466" i="2"/>
  <c r="AO5466" i="2"/>
  <c r="AO5465" i="2"/>
  <c r="AP5465" i="2" s="1"/>
  <c r="AO5464" i="2"/>
  <c r="AP5464" i="2" s="1"/>
  <c r="AO5463" i="2"/>
  <c r="AP5463" i="2" s="1"/>
  <c r="AP5462" i="2"/>
  <c r="AO5462" i="2"/>
  <c r="AO5461" i="2"/>
  <c r="AP5461" i="2" s="1"/>
  <c r="AP5460" i="2"/>
  <c r="AO5460" i="2"/>
  <c r="AO5459" i="2"/>
  <c r="AP5459" i="2" s="1"/>
  <c r="AP5458" i="2"/>
  <c r="AO5458" i="2"/>
  <c r="AP5457" i="2"/>
  <c r="AO5457" i="2"/>
  <c r="AP5456" i="2"/>
  <c r="AO5456" i="2"/>
  <c r="AO5455" i="2"/>
  <c r="AP5455" i="2" s="1"/>
  <c r="AP5454" i="2"/>
  <c r="AO5454" i="2"/>
  <c r="AP5453" i="2"/>
  <c r="AO5453" i="2"/>
  <c r="AO5452" i="2"/>
  <c r="AP5452" i="2" s="1"/>
  <c r="AO5451" i="2"/>
  <c r="AP5451" i="2" s="1"/>
  <c r="AP5450" i="2"/>
  <c r="AO5450" i="2"/>
  <c r="AP5449" i="2"/>
  <c r="AO5449" i="2"/>
  <c r="AP5448" i="2"/>
  <c r="AO5448" i="2"/>
  <c r="AO5447" i="2"/>
  <c r="AP5447" i="2" s="1"/>
  <c r="AP5446" i="2"/>
  <c r="AO5446" i="2"/>
  <c r="AO5445" i="2"/>
  <c r="AP5445" i="2" s="1"/>
  <c r="AP5444" i="2"/>
  <c r="AO5444" i="2"/>
  <c r="AO5443" i="2"/>
  <c r="AP5443" i="2" s="1"/>
  <c r="AP5442" i="2"/>
  <c r="AO5442" i="2"/>
  <c r="AO5441" i="2"/>
  <c r="AP5441" i="2" s="1"/>
  <c r="AP5440" i="2"/>
  <c r="AO5440" i="2"/>
  <c r="AO5439" i="2"/>
  <c r="AP5439" i="2" s="1"/>
  <c r="AP5438" i="2"/>
  <c r="AO5438" i="2"/>
  <c r="AP5437" i="2"/>
  <c r="AO5437" i="2"/>
  <c r="AO5436" i="2"/>
  <c r="AP5436" i="2" s="1"/>
  <c r="AO5435" i="2"/>
  <c r="AP5435" i="2" s="1"/>
  <c r="AP5434" i="2"/>
  <c r="AO5434" i="2"/>
  <c r="AO5433" i="2"/>
  <c r="AP5433" i="2" s="1"/>
  <c r="AO5432" i="2"/>
  <c r="AP5432" i="2" s="1"/>
  <c r="AO5431" i="2"/>
  <c r="AP5431" i="2" s="1"/>
  <c r="AP5430" i="2"/>
  <c r="AO5430" i="2"/>
  <c r="AO5429" i="2"/>
  <c r="AP5429" i="2" s="1"/>
  <c r="AP5428" i="2"/>
  <c r="AO5428" i="2"/>
  <c r="AO5427" i="2"/>
  <c r="AP5427" i="2" s="1"/>
  <c r="AP5426" i="2"/>
  <c r="AO5426" i="2"/>
  <c r="AP5425" i="2"/>
  <c r="AO5425" i="2"/>
  <c r="AO5424" i="2"/>
  <c r="AP5424" i="2" s="1"/>
  <c r="AO5423" i="2"/>
  <c r="AP5423" i="2" s="1"/>
  <c r="AP5422" i="2"/>
  <c r="AO5422" i="2"/>
  <c r="AP5421" i="2"/>
  <c r="AO5421" i="2"/>
  <c r="AO5420" i="2"/>
  <c r="AP5420" i="2" s="1"/>
  <c r="AO5419" i="2"/>
  <c r="AP5419" i="2" s="1"/>
  <c r="AP5418" i="2"/>
  <c r="AO5418" i="2"/>
  <c r="AP5417" i="2"/>
  <c r="AO5417" i="2"/>
  <c r="AP5416" i="2"/>
  <c r="AO5416" i="2"/>
  <c r="AO5415" i="2"/>
  <c r="AP5415" i="2" s="1"/>
  <c r="AP5414" i="2"/>
  <c r="AO5414" i="2"/>
  <c r="AO5413" i="2"/>
  <c r="AP5413" i="2" s="1"/>
  <c r="AP5412" i="2"/>
  <c r="AO5412" i="2"/>
  <c r="AO5411" i="2"/>
  <c r="AP5411" i="2" s="1"/>
  <c r="AP5410" i="2"/>
  <c r="AO5410" i="2"/>
  <c r="AP5409" i="2"/>
  <c r="AO5409" i="2"/>
  <c r="AP5408" i="2"/>
  <c r="AO5408" i="2"/>
  <c r="AO5407" i="2"/>
  <c r="AP5407" i="2" s="1"/>
  <c r="AP5406" i="2"/>
  <c r="AO5406" i="2"/>
  <c r="AO5405" i="2"/>
  <c r="AP5405" i="2" s="1"/>
  <c r="AO5404" i="2"/>
  <c r="AP5404" i="2" s="1"/>
  <c r="AO5403" i="2"/>
  <c r="AP5403" i="2" s="1"/>
  <c r="AP5402" i="2"/>
  <c r="AO5402" i="2"/>
  <c r="AP5401" i="2"/>
  <c r="AO5401" i="2"/>
  <c r="AP5400" i="2"/>
  <c r="AO5400" i="2"/>
  <c r="AO5399" i="2"/>
  <c r="AP5399" i="2" s="1"/>
  <c r="AP5398" i="2"/>
  <c r="AO5398" i="2"/>
  <c r="AO5397" i="2"/>
  <c r="AP5397" i="2" s="1"/>
  <c r="AP5396" i="2"/>
  <c r="AO5396" i="2"/>
  <c r="AO5395" i="2"/>
  <c r="AP5395" i="2" s="1"/>
  <c r="AP5394" i="2"/>
  <c r="AO5394" i="2"/>
  <c r="AP5393" i="2"/>
  <c r="AO5393" i="2"/>
  <c r="AO5392" i="2"/>
  <c r="AP5392" i="2" s="1"/>
  <c r="AO5391" i="2"/>
  <c r="AP5391" i="2" s="1"/>
  <c r="AP5390" i="2"/>
  <c r="AO5390" i="2"/>
  <c r="AP5389" i="2"/>
  <c r="AO5389" i="2"/>
  <c r="AO5388" i="2"/>
  <c r="AP5388" i="2" s="1"/>
  <c r="AO5387" i="2"/>
  <c r="AP5387" i="2" s="1"/>
  <c r="AP5386" i="2"/>
  <c r="AO5386" i="2"/>
  <c r="AP5385" i="2"/>
  <c r="AO5385" i="2"/>
  <c r="AP5384" i="2"/>
  <c r="AO5384" i="2"/>
  <c r="AO5383" i="2"/>
  <c r="AP5383" i="2" s="1"/>
  <c r="AP5382" i="2"/>
  <c r="AO5382" i="2"/>
  <c r="AO5381" i="2"/>
  <c r="AP5381" i="2" s="1"/>
  <c r="AP5380" i="2"/>
  <c r="AO5380" i="2"/>
  <c r="AO5379" i="2"/>
  <c r="AP5379" i="2" s="1"/>
  <c r="AP5378" i="2"/>
  <c r="AO5378" i="2"/>
  <c r="AP5377" i="2"/>
  <c r="AO5377" i="2"/>
  <c r="AP5376" i="2"/>
  <c r="AO5376" i="2"/>
  <c r="AO5375" i="2"/>
  <c r="AP5375" i="2" s="1"/>
  <c r="AO5374" i="2"/>
  <c r="AP5374" i="2" s="1"/>
  <c r="AO5373" i="2"/>
  <c r="AP5373" i="2" s="1"/>
  <c r="AP5372" i="2"/>
  <c r="AO5372" i="2"/>
  <c r="AO5371" i="2"/>
  <c r="AP5371" i="2" s="1"/>
  <c r="AP5370" i="2"/>
  <c r="AO5370" i="2"/>
  <c r="AP5369" i="2"/>
  <c r="AO5369" i="2"/>
  <c r="AO5368" i="2"/>
  <c r="AP5368" i="2" s="1"/>
  <c r="AO5367" i="2"/>
  <c r="AP5367" i="2" s="1"/>
  <c r="AP5366" i="2"/>
  <c r="AO5366" i="2"/>
  <c r="AO5365" i="2"/>
  <c r="AP5365" i="2" s="1"/>
  <c r="AP5364" i="2"/>
  <c r="AO5364" i="2"/>
  <c r="AO5363" i="2"/>
  <c r="AP5363" i="2" s="1"/>
  <c r="AP5362" i="2"/>
  <c r="AO5362" i="2"/>
  <c r="AP5361" i="2"/>
  <c r="AO5361" i="2"/>
  <c r="AP5360" i="2"/>
  <c r="AO5360" i="2"/>
  <c r="AO5359" i="2"/>
  <c r="AP5359" i="2" s="1"/>
  <c r="AO5358" i="2"/>
  <c r="AP5358" i="2" s="1"/>
  <c r="AP5357" i="2"/>
  <c r="AO5357" i="2"/>
  <c r="AO5356" i="2"/>
  <c r="AP5356" i="2" s="1"/>
  <c r="AO5355" i="2"/>
  <c r="AP5355" i="2" s="1"/>
  <c r="AP5354" i="2"/>
  <c r="AO5354" i="2"/>
  <c r="AP5353" i="2"/>
  <c r="AO5353" i="2"/>
  <c r="AP5352" i="2"/>
  <c r="AO5352" i="2"/>
  <c r="AO5351" i="2"/>
  <c r="AP5351" i="2" s="1"/>
  <c r="AP5350" i="2"/>
  <c r="AO5350" i="2"/>
  <c r="AP5349" i="2"/>
  <c r="AO5349" i="2"/>
  <c r="AP5348" i="2"/>
  <c r="AO5348" i="2"/>
  <c r="AO5347" i="2"/>
  <c r="AP5347" i="2" s="1"/>
  <c r="AP5346" i="2"/>
  <c r="AO5346" i="2"/>
  <c r="AP5345" i="2"/>
  <c r="AO5345" i="2"/>
  <c r="AP5344" i="2"/>
  <c r="AO5344" i="2"/>
  <c r="AO5343" i="2"/>
  <c r="AP5343" i="2" s="1"/>
  <c r="AP5342" i="2"/>
  <c r="AO5342" i="2"/>
  <c r="AP5341" i="2"/>
  <c r="AO5341" i="2"/>
  <c r="AO5340" i="2"/>
  <c r="AP5340" i="2" s="1"/>
  <c r="AP5339" i="2"/>
  <c r="AO5339" i="2"/>
  <c r="AP5338" i="2"/>
  <c r="AO5338" i="2"/>
  <c r="AP5337" i="2"/>
  <c r="AO5337" i="2"/>
  <c r="AO5336" i="2"/>
  <c r="AP5336" i="2" s="1"/>
  <c r="AO5335" i="2"/>
  <c r="AP5335" i="2" s="1"/>
  <c r="AO5334" i="2"/>
  <c r="AP5334" i="2" s="1"/>
  <c r="AP5333" i="2"/>
  <c r="AO5333" i="2"/>
  <c r="AO5332" i="2"/>
  <c r="AP5332" i="2" s="1"/>
  <c r="AP5331" i="2"/>
  <c r="AO5331" i="2"/>
  <c r="AP5330" i="2"/>
  <c r="AO5330" i="2"/>
  <c r="AP5329" i="2"/>
  <c r="AO5329" i="2"/>
  <c r="AO5328" i="2"/>
  <c r="AP5328" i="2" s="1"/>
  <c r="AO5327" i="2"/>
  <c r="AP5327" i="2" s="1"/>
  <c r="AO5326" i="2"/>
  <c r="AP5326" i="2" s="1"/>
  <c r="AP5325" i="2"/>
  <c r="AO5325" i="2"/>
  <c r="AO5324" i="2"/>
  <c r="AP5324" i="2" s="1"/>
  <c r="AO5323" i="2"/>
  <c r="AP5323" i="2" s="1"/>
  <c r="AP5322" i="2"/>
  <c r="AO5322" i="2"/>
  <c r="AP5321" i="2"/>
  <c r="AO5321" i="2"/>
  <c r="AO5320" i="2"/>
  <c r="AP5320" i="2" s="1"/>
  <c r="AP5319" i="2"/>
  <c r="AO5319" i="2"/>
  <c r="AO5318" i="2"/>
  <c r="AP5318" i="2" s="1"/>
  <c r="AP5317" i="2"/>
  <c r="AO5317" i="2"/>
  <c r="AO5316" i="2"/>
  <c r="AP5316" i="2" s="1"/>
  <c r="AP5315" i="2"/>
  <c r="AO5315" i="2"/>
  <c r="AO5314" i="2"/>
  <c r="AP5314" i="2" s="1"/>
  <c r="AP5313" i="2"/>
  <c r="AO5313" i="2"/>
  <c r="AO5312" i="2"/>
  <c r="AP5312" i="2" s="1"/>
  <c r="AO5311" i="2"/>
  <c r="AP5311" i="2" s="1"/>
  <c r="AP5310" i="2"/>
  <c r="AO5310" i="2"/>
  <c r="AP5309" i="2"/>
  <c r="AO5309" i="2"/>
  <c r="AO5308" i="2"/>
  <c r="AP5308" i="2" s="1"/>
  <c r="AP5307" i="2"/>
  <c r="AO5307" i="2"/>
  <c r="AP5306" i="2"/>
  <c r="AO5306" i="2"/>
  <c r="AP5305" i="2"/>
  <c r="AO5305" i="2"/>
  <c r="AO5304" i="2"/>
  <c r="AP5304" i="2" s="1"/>
  <c r="AO5303" i="2"/>
  <c r="AP5303" i="2" s="1"/>
  <c r="AO5302" i="2"/>
  <c r="AP5302" i="2" s="1"/>
  <c r="AP5301" i="2"/>
  <c r="AO5301" i="2"/>
  <c r="AO5300" i="2"/>
  <c r="AP5300" i="2" s="1"/>
  <c r="AP5299" i="2"/>
  <c r="AO5299" i="2"/>
  <c r="AP5298" i="2"/>
  <c r="AO5298" i="2"/>
  <c r="AP5297" i="2"/>
  <c r="AO5297" i="2"/>
  <c r="AO5296" i="2"/>
  <c r="AP5296" i="2" s="1"/>
  <c r="AO5295" i="2"/>
  <c r="AP5295" i="2" s="1"/>
  <c r="AO5294" i="2"/>
  <c r="AP5294" i="2" s="1"/>
  <c r="AP5293" i="2"/>
  <c r="AO5293" i="2"/>
  <c r="AO5292" i="2"/>
  <c r="AP5292" i="2" s="1"/>
  <c r="AO5291" i="2"/>
  <c r="AP5291" i="2" s="1"/>
  <c r="AP5290" i="2"/>
  <c r="AO5290" i="2"/>
  <c r="AP5289" i="2"/>
  <c r="AO5289" i="2"/>
  <c r="AO5288" i="2"/>
  <c r="AP5288" i="2" s="1"/>
  <c r="AP5287" i="2"/>
  <c r="AO5287" i="2"/>
  <c r="AO5286" i="2"/>
  <c r="AP5286" i="2" s="1"/>
  <c r="AP5285" i="2"/>
  <c r="AO5285" i="2"/>
  <c r="AO5284" i="2"/>
  <c r="AP5284" i="2" s="1"/>
  <c r="AP5283" i="2"/>
  <c r="AO5283" i="2"/>
  <c r="AO5282" i="2"/>
  <c r="AP5282" i="2" s="1"/>
  <c r="AP5281" i="2"/>
  <c r="AO5281" i="2"/>
  <c r="AO5280" i="2"/>
  <c r="AP5280" i="2" s="1"/>
  <c r="AO5279" i="2"/>
  <c r="AP5279" i="2" s="1"/>
  <c r="AP5278" i="2"/>
  <c r="AO5278" i="2"/>
  <c r="AP5277" i="2"/>
  <c r="AO5277" i="2"/>
  <c r="AO5276" i="2"/>
  <c r="AP5276" i="2" s="1"/>
  <c r="AP5275" i="2"/>
  <c r="AO5275" i="2"/>
  <c r="AP5274" i="2"/>
  <c r="AO5274" i="2"/>
  <c r="AP5273" i="2"/>
  <c r="AO5273" i="2"/>
  <c r="AO5272" i="2"/>
  <c r="AP5272" i="2" s="1"/>
  <c r="AO5271" i="2"/>
  <c r="AP5271" i="2" s="1"/>
  <c r="AO5270" i="2"/>
  <c r="AP5270" i="2" s="1"/>
  <c r="AP5269" i="2"/>
  <c r="AO5269" i="2"/>
  <c r="AO5268" i="2"/>
  <c r="AP5268" i="2" s="1"/>
  <c r="AP5267" i="2"/>
  <c r="AO5267" i="2"/>
  <c r="AP5266" i="2"/>
  <c r="AO5266" i="2"/>
  <c r="AP5265" i="2"/>
  <c r="AO5265" i="2"/>
  <c r="AO5264" i="2"/>
  <c r="AP5264" i="2" s="1"/>
  <c r="AO5263" i="2"/>
  <c r="AP5263" i="2" s="1"/>
  <c r="AO5262" i="2"/>
  <c r="AP5262" i="2" s="1"/>
  <c r="AP5261" i="2"/>
  <c r="AO5261" i="2"/>
  <c r="AO5260" i="2"/>
  <c r="AP5260" i="2" s="1"/>
  <c r="AO5259" i="2"/>
  <c r="AP5259" i="2" s="1"/>
  <c r="AP5258" i="2"/>
  <c r="AO5258" i="2"/>
  <c r="AP5257" i="2"/>
  <c r="AO5257" i="2"/>
  <c r="AO5256" i="2"/>
  <c r="AP5256" i="2" s="1"/>
  <c r="AP5255" i="2"/>
  <c r="AO5255" i="2"/>
  <c r="AO5254" i="2"/>
  <c r="AP5254" i="2" s="1"/>
  <c r="AP5253" i="2"/>
  <c r="AO5253" i="2"/>
  <c r="AO5252" i="2"/>
  <c r="AP5252" i="2" s="1"/>
  <c r="AP5251" i="2"/>
  <c r="AO5251" i="2"/>
  <c r="AO5250" i="2"/>
  <c r="AP5250" i="2" s="1"/>
  <c r="AP5249" i="2"/>
  <c r="AO5249" i="2"/>
  <c r="AO5248" i="2"/>
  <c r="AP5248" i="2" s="1"/>
  <c r="AO5247" i="2"/>
  <c r="AP5247" i="2" s="1"/>
  <c r="AP5246" i="2"/>
  <c r="AO5246" i="2"/>
  <c r="AP5245" i="2"/>
  <c r="AO5245" i="2"/>
  <c r="AO5244" i="2"/>
  <c r="AP5244" i="2" s="1"/>
  <c r="AP5243" i="2"/>
  <c r="AO5243" i="2"/>
  <c r="AP5242" i="2"/>
  <c r="AO5242" i="2"/>
  <c r="AP5241" i="2"/>
  <c r="AO5241" i="2"/>
  <c r="AO5240" i="2"/>
  <c r="AP5240" i="2" s="1"/>
  <c r="AO5239" i="2"/>
  <c r="AP5239" i="2" s="1"/>
  <c r="AO5238" i="2"/>
  <c r="AP5238" i="2" s="1"/>
  <c r="AP5237" i="2"/>
  <c r="AO5237" i="2"/>
  <c r="AO5236" i="2"/>
  <c r="AP5236" i="2" s="1"/>
  <c r="AP5235" i="2"/>
  <c r="AO5235" i="2"/>
  <c r="AP5234" i="2"/>
  <c r="AO5234" i="2"/>
  <c r="AP5233" i="2"/>
  <c r="AO5233" i="2"/>
  <c r="AO5232" i="2"/>
  <c r="AP5232" i="2" s="1"/>
  <c r="AO5231" i="2"/>
  <c r="AP5231" i="2" s="1"/>
  <c r="AO5230" i="2"/>
  <c r="AP5230" i="2" s="1"/>
  <c r="AP5229" i="2"/>
  <c r="AO5229" i="2"/>
  <c r="AO5228" i="2"/>
  <c r="AP5228" i="2" s="1"/>
  <c r="AO5227" i="2"/>
  <c r="AP5227" i="2" s="1"/>
  <c r="AP5226" i="2"/>
  <c r="AO5226" i="2"/>
  <c r="AP5225" i="2"/>
  <c r="AO5225" i="2"/>
  <c r="AO5224" i="2"/>
  <c r="AP5224" i="2" s="1"/>
  <c r="AP5223" i="2"/>
  <c r="AO5223" i="2"/>
  <c r="AO5222" i="2"/>
  <c r="AP5222" i="2" s="1"/>
  <c r="AP5221" i="2"/>
  <c r="AO5221" i="2"/>
  <c r="AO5220" i="2"/>
  <c r="AP5220" i="2" s="1"/>
  <c r="AP5219" i="2"/>
  <c r="AO5219" i="2"/>
  <c r="AO5218" i="2"/>
  <c r="AP5218" i="2" s="1"/>
  <c r="AP5217" i="2"/>
  <c r="AO5217" i="2"/>
  <c r="AO5216" i="2"/>
  <c r="AP5216" i="2" s="1"/>
  <c r="AO5215" i="2"/>
  <c r="AP5215" i="2" s="1"/>
  <c r="AP5214" i="2"/>
  <c r="AO5214" i="2"/>
  <c r="AP5213" i="2"/>
  <c r="AO5213" i="2"/>
  <c r="AO5212" i="2"/>
  <c r="AP5212" i="2" s="1"/>
  <c r="AP5211" i="2"/>
  <c r="AO5211" i="2"/>
  <c r="AP5210" i="2"/>
  <c r="AO5210" i="2"/>
  <c r="AP5209" i="2"/>
  <c r="AO5209" i="2"/>
  <c r="AO5208" i="2"/>
  <c r="AP5208" i="2" s="1"/>
  <c r="AO5207" i="2"/>
  <c r="AP5207" i="2" s="1"/>
  <c r="AO5206" i="2"/>
  <c r="AP5206" i="2" s="1"/>
  <c r="AP5205" i="2"/>
  <c r="AO5205" i="2"/>
  <c r="AO5204" i="2"/>
  <c r="AP5204" i="2" s="1"/>
  <c r="AP5203" i="2"/>
  <c r="AO5203" i="2"/>
  <c r="AP5202" i="2"/>
  <c r="AO5202" i="2"/>
  <c r="AP5201" i="2"/>
  <c r="AO5201" i="2"/>
  <c r="AO5200" i="2"/>
  <c r="AP5200" i="2" s="1"/>
  <c r="AO5199" i="2"/>
  <c r="AP5199" i="2" s="1"/>
  <c r="AO5198" i="2"/>
  <c r="AP5198" i="2" s="1"/>
  <c r="AP5197" i="2"/>
  <c r="AO5197" i="2"/>
  <c r="AO5196" i="2"/>
  <c r="AP5196" i="2" s="1"/>
  <c r="AO5195" i="2"/>
  <c r="AP5195" i="2" s="1"/>
  <c r="AP5194" i="2"/>
  <c r="AO5194" i="2"/>
  <c r="AP5193" i="2"/>
  <c r="AO5193" i="2"/>
  <c r="AO5192" i="2"/>
  <c r="AP5192" i="2" s="1"/>
  <c r="AP5191" i="2"/>
  <c r="AO5191" i="2"/>
  <c r="AO5190" i="2"/>
  <c r="AP5190" i="2" s="1"/>
  <c r="AP5189" i="2"/>
  <c r="AO5189" i="2"/>
  <c r="AO5188" i="2"/>
  <c r="AP5188" i="2" s="1"/>
  <c r="AP5187" i="2"/>
  <c r="AO5187" i="2"/>
  <c r="AO5186" i="2"/>
  <c r="AP5186" i="2" s="1"/>
  <c r="AP5185" i="2"/>
  <c r="AO5185" i="2"/>
  <c r="AO5184" i="2"/>
  <c r="AP5184" i="2" s="1"/>
  <c r="AO5183" i="2"/>
  <c r="AP5183" i="2" s="1"/>
  <c r="AP5182" i="2"/>
  <c r="AO5182" i="2"/>
  <c r="AP5181" i="2"/>
  <c r="AO5181" i="2"/>
  <c r="AO5180" i="2"/>
  <c r="AP5180" i="2" s="1"/>
  <c r="AP5179" i="2"/>
  <c r="AO5179" i="2"/>
  <c r="AP5178" i="2"/>
  <c r="AO5178" i="2"/>
  <c r="AP5177" i="2"/>
  <c r="AO5177" i="2"/>
  <c r="AO5176" i="2"/>
  <c r="AP5176" i="2" s="1"/>
  <c r="AO5175" i="2"/>
  <c r="AP5175" i="2" s="1"/>
  <c r="AO5174" i="2"/>
  <c r="AP5174" i="2" s="1"/>
  <c r="AP5173" i="2"/>
  <c r="AO5173" i="2"/>
  <c r="AO5172" i="2"/>
  <c r="AP5172" i="2" s="1"/>
  <c r="AP5171" i="2"/>
  <c r="AO5171" i="2"/>
  <c r="AP5170" i="2"/>
  <c r="AO5170" i="2"/>
  <c r="AP5169" i="2"/>
  <c r="AO5169" i="2"/>
  <c r="AO5168" i="2"/>
  <c r="AP5168" i="2" s="1"/>
  <c r="AO5167" i="2"/>
  <c r="AP5167" i="2" s="1"/>
  <c r="AO5166" i="2"/>
  <c r="AP5166" i="2" s="1"/>
  <c r="AP5165" i="2"/>
  <c r="AO5165" i="2"/>
  <c r="AO5164" i="2"/>
  <c r="AP5164" i="2" s="1"/>
  <c r="AO5163" i="2"/>
  <c r="AP5163" i="2" s="1"/>
  <c r="AP5162" i="2"/>
  <c r="AO5162" i="2"/>
  <c r="AP5161" i="2"/>
  <c r="AO5161" i="2"/>
  <c r="AO5160" i="2"/>
  <c r="AP5160" i="2" s="1"/>
  <c r="AP5159" i="2"/>
  <c r="AO5159" i="2"/>
  <c r="AO5158" i="2"/>
  <c r="AP5158" i="2" s="1"/>
  <c r="AP5157" i="2"/>
  <c r="AO5157" i="2"/>
  <c r="AO5156" i="2"/>
  <c r="AP5156" i="2" s="1"/>
  <c r="AP5155" i="2"/>
  <c r="AO5155" i="2"/>
  <c r="AO5154" i="2"/>
  <c r="AP5154" i="2" s="1"/>
  <c r="AP5153" i="2"/>
  <c r="AO5153" i="2"/>
  <c r="AO5152" i="2"/>
  <c r="AP5152" i="2" s="1"/>
  <c r="AO5151" i="2"/>
  <c r="AP5151" i="2" s="1"/>
  <c r="AP5150" i="2"/>
  <c r="AO5150" i="2"/>
  <c r="AP5149" i="2"/>
  <c r="AO5149" i="2"/>
  <c r="AO5148" i="2"/>
  <c r="AP5148" i="2" s="1"/>
  <c r="AP5147" i="2"/>
  <c r="AO5147" i="2"/>
  <c r="AP5146" i="2"/>
  <c r="AO5146" i="2"/>
  <c r="AP5145" i="2"/>
  <c r="AO5145" i="2"/>
  <c r="AO5144" i="2"/>
  <c r="AP5144" i="2" s="1"/>
  <c r="AO5143" i="2"/>
  <c r="AP5143" i="2" s="1"/>
  <c r="AO5142" i="2"/>
  <c r="AP5142" i="2" s="1"/>
  <c r="AP5141" i="2"/>
  <c r="AO5141" i="2"/>
  <c r="AO5140" i="2"/>
  <c r="AP5140" i="2" s="1"/>
  <c r="AP5139" i="2"/>
  <c r="AO5139" i="2"/>
  <c r="AP5138" i="2"/>
  <c r="AO5138" i="2"/>
  <c r="AP5137" i="2"/>
  <c r="AO5137" i="2"/>
  <c r="AO5136" i="2"/>
  <c r="AP5136" i="2" s="1"/>
  <c r="AO5135" i="2"/>
  <c r="AP5135" i="2" s="1"/>
  <c r="AO5134" i="2"/>
  <c r="AP5134" i="2" s="1"/>
  <c r="AP5133" i="2"/>
  <c r="AO5133" i="2"/>
  <c r="AO5132" i="2"/>
  <c r="AP5132" i="2" s="1"/>
  <c r="AO5131" i="2"/>
  <c r="AP5131" i="2" s="1"/>
  <c r="AP5130" i="2"/>
  <c r="AO5130" i="2"/>
  <c r="AP5129" i="2"/>
  <c r="AO5129" i="2"/>
  <c r="AO5128" i="2"/>
  <c r="AP5128" i="2" s="1"/>
  <c r="AP5127" i="2"/>
  <c r="AO5127" i="2"/>
  <c r="AO5126" i="2"/>
  <c r="AP5126" i="2" s="1"/>
  <c r="AO5125" i="2"/>
  <c r="AP5125" i="2" s="1"/>
  <c r="AO5124" i="2"/>
  <c r="AP5124" i="2" s="1"/>
  <c r="AP5123" i="2"/>
  <c r="AO5123" i="2"/>
  <c r="AO5122" i="2"/>
  <c r="AP5122" i="2" s="1"/>
  <c r="AP5121" i="2"/>
  <c r="AO5121" i="2"/>
  <c r="AO5120" i="2"/>
  <c r="AP5120" i="2" s="1"/>
  <c r="AO5119" i="2"/>
  <c r="AP5119" i="2" s="1"/>
  <c r="AP5118" i="2"/>
  <c r="AO5118" i="2"/>
  <c r="AO5117" i="2"/>
  <c r="AP5117" i="2" s="1"/>
  <c r="AO5116" i="2"/>
  <c r="AP5116" i="2" s="1"/>
  <c r="AP5115" i="2"/>
  <c r="AO5115" i="2"/>
  <c r="AP5114" i="2"/>
  <c r="AO5114" i="2"/>
  <c r="AO5113" i="2"/>
  <c r="AP5113" i="2" s="1"/>
  <c r="AO5112" i="2"/>
  <c r="AP5112" i="2" s="1"/>
  <c r="AO5111" i="2"/>
  <c r="AP5111" i="2" s="1"/>
  <c r="AO5110" i="2"/>
  <c r="AP5110" i="2" s="1"/>
  <c r="AP5109" i="2"/>
  <c r="AO5109" i="2"/>
  <c r="AO5108" i="2"/>
  <c r="AP5108" i="2" s="1"/>
  <c r="AP5107" i="2"/>
  <c r="AO5107" i="2"/>
  <c r="AP5106" i="2"/>
  <c r="AO5106" i="2"/>
  <c r="AO5105" i="2"/>
  <c r="AP5105" i="2" s="1"/>
  <c r="AO5104" i="2"/>
  <c r="AP5104" i="2" s="1"/>
  <c r="AO5103" i="2"/>
  <c r="AP5103" i="2" s="1"/>
  <c r="AO5102" i="2"/>
  <c r="AP5102" i="2" s="1"/>
  <c r="AO5101" i="2"/>
  <c r="AP5101" i="2" s="1"/>
  <c r="AO5100" i="2"/>
  <c r="AP5100" i="2" s="1"/>
  <c r="AO5099" i="2"/>
  <c r="AP5099" i="2" s="1"/>
  <c r="AP5098" i="2"/>
  <c r="AO5098" i="2"/>
  <c r="AP5097" i="2"/>
  <c r="AO5097" i="2"/>
  <c r="AO5096" i="2"/>
  <c r="AP5096" i="2" s="1"/>
  <c r="AP5095" i="2"/>
  <c r="AO5095" i="2"/>
  <c r="AO5094" i="2"/>
  <c r="AP5094" i="2" s="1"/>
  <c r="AO5093" i="2"/>
  <c r="AP5093" i="2" s="1"/>
  <c r="AO5092" i="2"/>
  <c r="AP5092" i="2" s="1"/>
  <c r="AP5091" i="2"/>
  <c r="AO5091" i="2"/>
  <c r="AO5090" i="2"/>
  <c r="AP5090" i="2" s="1"/>
  <c r="AP5089" i="2"/>
  <c r="AO5089" i="2"/>
  <c r="AO5088" i="2"/>
  <c r="AP5088" i="2" s="1"/>
  <c r="AO5087" i="2"/>
  <c r="AP5087" i="2" s="1"/>
  <c r="AP5086" i="2"/>
  <c r="AO5086" i="2"/>
  <c r="AO5085" i="2"/>
  <c r="AP5085" i="2" s="1"/>
  <c r="AO5084" i="2"/>
  <c r="AP5084" i="2" s="1"/>
  <c r="AP5083" i="2"/>
  <c r="AO5083" i="2"/>
  <c r="AP5082" i="2"/>
  <c r="AO5082" i="2"/>
  <c r="AO5081" i="2"/>
  <c r="AP5081" i="2" s="1"/>
  <c r="AO5080" i="2"/>
  <c r="AP5080" i="2" s="1"/>
  <c r="AO5079" i="2"/>
  <c r="AP5079" i="2" s="1"/>
  <c r="AO5078" i="2"/>
  <c r="AP5078" i="2" s="1"/>
  <c r="AP5077" i="2"/>
  <c r="AO5077" i="2"/>
  <c r="AO5076" i="2"/>
  <c r="AP5076" i="2" s="1"/>
  <c r="AP5075" i="2"/>
  <c r="AO5075" i="2"/>
  <c r="AP5074" i="2"/>
  <c r="AO5074" i="2"/>
  <c r="AO5073" i="2"/>
  <c r="AP5073" i="2" s="1"/>
  <c r="AO5072" i="2"/>
  <c r="AP5072" i="2" s="1"/>
  <c r="AO5071" i="2"/>
  <c r="AP5071" i="2" s="1"/>
  <c r="AO5070" i="2"/>
  <c r="AP5070" i="2" s="1"/>
  <c r="AO5069" i="2"/>
  <c r="AP5069" i="2" s="1"/>
  <c r="AO5068" i="2"/>
  <c r="AP5068" i="2" s="1"/>
  <c r="AO5067" i="2"/>
  <c r="AP5067" i="2" s="1"/>
  <c r="AP5066" i="2"/>
  <c r="AO5066" i="2"/>
  <c r="AP5065" i="2"/>
  <c r="AO5065" i="2"/>
  <c r="AO5064" i="2"/>
  <c r="AP5064" i="2" s="1"/>
  <c r="AP5063" i="2"/>
  <c r="AO5063" i="2"/>
  <c r="AO5062" i="2"/>
  <c r="AP5062" i="2" s="1"/>
  <c r="AO5061" i="2"/>
  <c r="AP5061" i="2" s="1"/>
  <c r="AO5060" i="2"/>
  <c r="AP5060" i="2" s="1"/>
  <c r="AO5059" i="2"/>
  <c r="AP5059" i="2" s="1"/>
  <c r="AO5058" i="2"/>
  <c r="AP5058" i="2" s="1"/>
  <c r="AP5057" i="2"/>
  <c r="AO5057" i="2"/>
  <c r="AO5056" i="2"/>
  <c r="AP5056" i="2" s="1"/>
  <c r="AO5055" i="2"/>
  <c r="AP5055" i="2" s="1"/>
  <c r="AP5054" i="2"/>
  <c r="AO5054" i="2"/>
  <c r="AO5053" i="2"/>
  <c r="AP5053" i="2" s="1"/>
  <c r="AO5052" i="2"/>
  <c r="AP5052" i="2" s="1"/>
  <c r="AP5051" i="2"/>
  <c r="AO5051" i="2"/>
  <c r="AO5050" i="2"/>
  <c r="AP5050" i="2" s="1"/>
  <c r="AO5049" i="2"/>
  <c r="AP5049" i="2" s="1"/>
  <c r="AO5048" i="2"/>
  <c r="AP5048" i="2" s="1"/>
  <c r="AO5047" i="2"/>
  <c r="AP5047" i="2" s="1"/>
  <c r="AO5046" i="2"/>
  <c r="AP5046" i="2" s="1"/>
  <c r="AP5045" i="2"/>
  <c r="AO5045" i="2"/>
  <c r="AO5044" i="2"/>
  <c r="AP5044" i="2" s="1"/>
  <c r="AP5043" i="2"/>
  <c r="AO5043" i="2"/>
  <c r="AP5042" i="2"/>
  <c r="AO5042" i="2"/>
  <c r="AO5041" i="2"/>
  <c r="AP5041" i="2" s="1"/>
  <c r="AO5040" i="2"/>
  <c r="AP5040" i="2" s="1"/>
  <c r="AO5039" i="2"/>
  <c r="AP5039" i="2" s="1"/>
  <c r="AO5038" i="2"/>
  <c r="AP5038" i="2" s="1"/>
  <c r="AO5037" i="2"/>
  <c r="AP5037" i="2" s="1"/>
  <c r="AO5036" i="2"/>
  <c r="AP5036" i="2" s="1"/>
  <c r="AO5035" i="2"/>
  <c r="AP5035" i="2" s="1"/>
  <c r="AP5034" i="2"/>
  <c r="AO5034" i="2"/>
  <c r="AP5033" i="2"/>
  <c r="AO5033" i="2"/>
  <c r="AO5032" i="2"/>
  <c r="AP5032" i="2" s="1"/>
  <c r="AP5031" i="2"/>
  <c r="AO5031" i="2"/>
  <c r="AO5030" i="2"/>
  <c r="AP5030" i="2" s="1"/>
  <c r="AO5029" i="2"/>
  <c r="AP5029" i="2" s="1"/>
  <c r="AO5028" i="2"/>
  <c r="AP5028" i="2" s="1"/>
  <c r="AP5027" i="2"/>
  <c r="AO5027" i="2"/>
  <c r="AO5026" i="2"/>
  <c r="AP5026" i="2" s="1"/>
  <c r="AP5025" i="2"/>
  <c r="AO5025" i="2"/>
  <c r="AO5024" i="2"/>
  <c r="AP5024" i="2" s="1"/>
  <c r="AO5023" i="2"/>
  <c r="AP5023" i="2" s="1"/>
  <c r="AP5022" i="2"/>
  <c r="AO5022" i="2"/>
  <c r="AO5021" i="2"/>
  <c r="AP5021" i="2" s="1"/>
  <c r="AO5020" i="2"/>
  <c r="AP5020" i="2" s="1"/>
  <c r="AP5019" i="2"/>
  <c r="AO5019" i="2"/>
  <c r="AP5018" i="2"/>
  <c r="AO5018" i="2"/>
  <c r="AO5017" i="2"/>
  <c r="AP5017" i="2" s="1"/>
  <c r="AO5016" i="2"/>
  <c r="AP5016" i="2" s="1"/>
  <c r="AO5015" i="2"/>
  <c r="AP5015" i="2" s="1"/>
  <c r="AO5014" i="2"/>
  <c r="AP5014" i="2" s="1"/>
  <c r="AP5013" i="2"/>
  <c r="AO5013" i="2"/>
  <c r="AO5012" i="2"/>
  <c r="AP5012" i="2" s="1"/>
  <c r="AP5011" i="2"/>
  <c r="AO5011" i="2"/>
  <c r="AP5010" i="2"/>
  <c r="AO5010" i="2"/>
  <c r="AO5009" i="2"/>
  <c r="AP5009" i="2" s="1"/>
  <c r="AO5008" i="2"/>
  <c r="AP5008" i="2" s="1"/>
  <c r="AO5007" i="2"/>
  <c r="AP5007" i="2" s="1"/>
  <c r="AO5006" i="2"/>
  <c r="AP5006" i="2" s="1"/>
  <c r="AO5005" i="2"/>
  <c r="AP5005" i="2" s="1"/>
  <c r="AO5004" i="2"/>
  <c r="AP5004" i="2" s="1"/>
  <c r="AO5003" i="2"/>
  <c r="AP5003" i="2" s="1"/>
  <c r="AP5002" i="2"/>
  <c r="AO5002" i="2"/>
  <c r="AP5001" i="2"/>
  <c r="AO5001" i="2"/>
  <c r="AO5000" i="2"/>
  <c r="AP5000" i="2" s="1"/>
  <c r="AO4999" i="2"/>
  <c r="AP4999" i="2" s="1"/>
  <c r="AP4998" i="2"/>
  <c r="AO4998" i="2"/>
  <c r="AP4997" i="2"/>
  <c r="AO4997" i="2"/>
  <c r="AP4996" i="2"/>
  <c r="AO4996" i="2"/>
  <c r="AO4995" i="2"/>
  <c r="AP4995" i="2" s="1"/>
  <c r="AP4994" i="2"/>
  <c r="AO4994" i="2"/>
  <c r="AP4993" i="2"/>
  <c r="AO4993" i="2"/>
  <c r="AO4992" i="2"/>
  <c r="AP4992" i="2" s="1"/>
  <c r="AO4991" i="2"/>
  <c r="AP4991" i="2" s="1"/>
  <c r="AP4990" i="2"/>
  <c r="AO4990" i="2"/>
  <c r="AP4989" i="2"/>
  <c r="AO4989" i="2"/>
  <c r="AP4988" i="2"/>
  <c r="AO4988" i="2"/>
  <c r="AO4987" i="2"/>
  <c r="AP4987" i="2" s="1"/>
  <c r="AP4986" i="2"/>
  <c r="AO4986" i="2"/>
  <c r="AP4985" i="2"/>
  <c r="AO4985" i="2"/>
  <c r="AO4984" i="2"/>
  <c r="AP4984" i="2" s="1"/>
  <c r="AO4983" i="2"/>
  <c r="AP4983" i="2" s="1"/>
  <c r="AP4982" i="2"/>
  <c r="AO4982" i="2"/>
  <c r="AP4981" i="2"/>
  <c r="AO4981" i="2"/>
  <c r="AO4980" i="2"/>
  <c r="AP4980" i="2" s="1"/>
  <c r="AO4979" i="2"/>
  <c r="AP4979" i="2" s="1"/>
  <c r="AP4978" i="2"/>
  <c r="AO4978" i="2"/>
  <c r="AP4977" i="2"/>
  <c r="AO4977" i="2"/>
  <c r="AP4976" i="2"/>
  <c r="AO4976" i="2"/>
  <c r="AO4975" i="2"/>
  <c r="AP4975" i="2" s="1"/>
  <c r="AP4974" i="2"/>
  <c r="AO4974" i="2"/>
  <c r="AP4973" i="2"/>
  <c r="AO4973" i="2"/>
  <c r="AP4972" i="2"/>
  <c r="AO4972" i="2"/>
  <c r="AO4971" i="2"/>
  <c r="AP4971" i="2" s="1"/>
  <c r="AP4970" i="2"/>
  <c r="AO4970" i="2"/>
  <c r="AO4969" i="2"/>
  <c r="AP4969" i="2" s="1"/>
  <c r="AO4968" i="2"/>
  <c r="AP4968" i="2" s="1"/>
  <c r="AO4967" i="2"/>
  <c r="AP4967" i="2" s="1"/>
  <c r="AP4966" i="2"/>
  <c r="AO4966" i="2"/>
  <c r="AP4965" i="2"/>
  <c r="AO4965" i="2"/>
  <c r="AP4964" i="2"/>
  <c r="AO4964" i="2"/>
  <c r="AO4963" i="2"/>
  <c r="AP4963" i="2" s="1"/>
  <c r="AP4962" i="2"/>
  <c r="AO4962" i="2"/>
  <c r="AO4961" i="2"/>
  <c r="AP4961" i="2" s="1"/>
  <c r="AO4960" i="2"/>
  <c r="AP4960" i="2" s="1"/>
  <c r="AO4959" i="2"/>
  <c r="AP4959" i="2" s="1"/>
  <c r="AP4958" i="2"/>
  <c r="AO4958" i="2"/>
  <c r="AO4957" i="2"/>
  <c r="AP4957" i="2" s="1"/>
  <c r="AP4956" i="2"/>
  <c r="AO4956" i="2"/>
  <c r="AO4955" i="2"/>
  <c r="AP4955" i="2" s="1"/>
  <c r="AP4954" i="2"/>
  <c r="AO4954" i="2"/>
  <c r="AP4953" i="2"/>
  <c r="AO4953" i="2"/>
  <c r="AO4952" i="2"/>
  <c r="AP4952" i="2" s="1"/>
  <c r="AO4951" i="2"/>
  <c r="AP4951" i="2" s="1"/>
  <c r="AP4950" i="2"/>
  <c r="AO4950" i="2"/>
  <c r="AP4949" i="2"/>
  <c r="AO4949" i="2"/>
  <c r="AO4948" i="2"/>
  <c r="AP4948" i="2" s="1"/>
  <c r="AO4947" i="2"/>
  <c r="AP4947" i="2" s="1"/>
  <c r="AP4946" i="2"/>
  <c r="AO4946" i="2"/>
  <c r="AO4945" i="2"/>
  <c r="AP4945" i="2" s="1"/>
  <c r="AP4944" i="2"/>
  <c r="AO4944" i="2"/>
  <c r="AO4943" i="2"/>
  <c r="AP4943" i="2" s="1"/>
  <c r="AP4942" i="2"/>
  <c r="AO4942" i="2"/>
  <c r="AP4941" i="2"/>
  <c r="AO4941" i="2"/>
  <c r="AP4940" i="2"/>
  <c r="AO4940" i="2"/>
  <c r="AO4939" i="2"/>
  <c r="AP4939" i="2" s="1"/>
  <c r="AP4938" i="2"/>
  <c r="AO4938" i="2"/>
  <c r="AO4937" i="2"/>
  <c r="AP4937" i="2" s="1"/>
  <c r="AO4936" i="2"/>
  <c r="AP4936" i="2" s="1"/>
  <c r="AO4935" i="2"/>
  <c r="AP4935" i="2" s="1"/>
  <c r="AP4934" i="2"/>
  <c r="AO4934" i="2"/>
  <c r="AP4933" i="2"/>
  <c r="AO4933" i="2"/>
  <c r="AP4932" i="2"/>
  <c r="AO4932" i="2"/>
  <c r="AO4931" i="2"/>
  <c r="AP4931" i="2" s="1"/>
  <c r="AP4930" i="2"/>
  <c r="AO4930" i="2"/>
  <c r="AO4929" i="2"/>
  <c r="AP4929" i="2" s="1"/>
  <c r="AO4928" i="2"/>
  <c r="AP4928" i="2" s="1"/>
  <c r="AO4927" i="2"/>
  <c r="AP4927" i="2" s="1"/>
  <c r="AP4926" i="2"/>
  <c r="AO4926" i="2"/>
  <c r="AO4925" i="2"/>
  <c r="AP4925" i="2" s="1"/>
  <c r="AP4924" i="2"/>
  <c r="AO4924" i="2"/>
  <c r="AO4923" i="2"/>
  <c r="AP4923" i="2" s="1"/>
  <c r="AP4922" i="2"/>
  <c r="AO4922" i="2"/>
  <c r="AP4921" i="2"/>
  <c r="AO4921" i="2"/>
  <c r="AO4920" i="2"/>
  <c r="AP4920" i="2" s="1"/>
  <c r="AO4919" i="2"/>
  <c r="AP4919" i="2" s="1"/>
  <c r="AP4918" i="2"/>
  <c r="AO4918" i="2"/>
  <c r="AP4917" i="2"/>
  <c r="AO4917" i="2"/>
  <c r="AO4916" i="2"/>
  <c r="AP4916" i="2" s="1"/>
  <c r="AO4915" i="2"/>
  <c r="AP4915" i="2" s="1"/>
  <c r="AP4914" i="2"/>
  <c r="AO4914" i="2"/>
  <c r="AO4913" i="2"/>
  <c r="AP4913" i="2" s="1"/>
  <c r="AP4912" i="2"/>
  <c r="AO4912" i="2"/>
  <c r="AO4911" i="2"/>
  <c r="AP4911" i="2" s="1"/>
  <c r="AP4910" i="2"/>
  <c r="AO4910" i="2"/>
  <c r="AP4909" i="2"/>
  <c r="AO4909" i="2"/>
  <c r="AP4908" i="2"/>
  <c r="AO4908" i="2"/>
  <c r="AO4907" i="2"/>
  <c r="AP4907" i="2" s="1"/>
  <c r="AP4906" i="2"/>
  <c r="AO4906" i="2"/>
  <c r="AO4905" i="2"/>
  <c r="AP4905" i="2" s="1"/>
  <c r="AP4904" i="2"/>
  <c r="AO4904" i="2"/>
  <c r="AO4903" i="2"/>
  <c r="AP4903" i="2" s="1"/>
  <c r="AP4902" i="2"/>
  <c r="AO4902" i="2"/>
  <c r="AP4901" i="2"/>
  <c r="AO4901" i="2"/>
  <c r="AP4900" i="2"/>
  <c r="AO4900" i="2"/>
  <c r="AO4899" i="2"/>
  <c r="AP4899" i="2" s="1"/>
  <c r="AP4898" i="2"/>
  <c r="AO4898" i="2"/>
  <c r="AO4897" i="2"/>
  <c r="AP4897" i="2" s="1"/>
  <c r="AO4896" i="2"/>
  <c r="AP4896" i="2" s="1"/>
  <c r="AO4895" i="2"/>
  <c r="AP4895" i="2" s="1"/>
  <c r="AP4894" i="2"/>
  <c r="AO4894" i="2"/>
  <c r="AO4893" i="2"/>
  <c r="AP4893" i="2" s="1"/>
  <c r="AP4892" i="2"/>
  <c r="AO4892" i="2"/>
  <c r="AO4891" i="2"/>
  <c r="AP4891" i="2" s="1"/>
  <c r="AP4890" i="2"/>
  <c r="AO4890" i="2"/>
  <c r="AP4889" i="2"/>
  <c r="AO4889" i="2"/>
  <c r="AO4888" i="2"/>
  <c r="AP4888" i="2" s="1"/>
  <c r="AO4887" i="2"/>
  <c r="AP4887" i="2" s="1"/>
  <c r="AP4886" i="2"/>
  <c r="AO4886" i="2"/>
  <c r="AP4885" i="2"/>
  <c r="AO4885" i="2"/>
  <c r="AO4884" i="2"/>
  <c r="AP4884" i="2" s="1"/>
  <c r="AO4883" i="2"/>
  <c r="AP4883" i="2" s="1"/>
  <c r="AP4882" i="2"/>
  <c r="AO4882" i="2"/>
  <c r="AP4881" i="2"/>
  <c r="AO4881" i="2"/>
  <c r="AP4880" i="2"/>
  <c r="AO4880" i="2"/>
  <c r="AO4879" i="2"/>
  <c r="AP4879" i="2" s="1"/>
  <c r="AP4878" i="2"/>
  <c r="AO4878" i="2"/>
  <c r="AP4877" i="2"/>
  <c r="AO4877" i="2"/>
  <c r="AP4876" i="2"/>
  <c r="AO4876" i="2"/>
  <c r="AO4875" i="2"/>
  <c r="AP4875" i="2" s="1"/>
  <c r="AP4874" i="2"/>
  <c r="AO4874" i="2"/>
  <c r="AO4873" i="2"/>
  <c r="AP4873" i="2" s="1"/>
  <c r="AP4872" i="2"/>
  <c r="AO4872" i="2"/>
  <c r="AO4871" i="2"/>
  <c r="AP4871" i="2" s="1"/>
  <c r="AP4870" i="2"/>
  <c r="AO4870" i="2"/>
  <c r="AP4869" i="2"/>
  <c r="AO4869" i="2"/>
  <c r="AO4868" i="2"/>
  <c r="AP4868" i="2" s="1"/>
  <c r="AO4867" i="2"/>
  <c r="AP4867" i="2" s="1"/>
  <c r="AP4866" i="2"/>
  <c r="AO4866" i="2"/>
  <c r="AO4865" i="2"/>
  <c r="AP4865" i="2" s="1"/>
  <c r="AO4864" i="2"/>
  <c r="AP4864" i="2" s="1"/>
  <c r="AO4863" i="2"/>
  <c r="AP4863" i="2" s="1"/>
  <c r="AP4862" i="2"/>
  <c r="AO4862" i="2"/>
  <c r="AO4861" i="2"/>
  <c r="AP4861" i="2" s="1"/>
  <c r="AP4860" i="2"/>
  <c r="AO4860" i="2"/>
  <c r="AO4859" i="2"/>
  <c r="AP4859" i="2" s="1"/>
  <c r="AP4858" i="2"/>
  <c r="AO4858" i="2"/>
  <c r="AP4857" i="2"/>
  <c r="AO4857" i="2"/>
  <c r="AO4856" i="2"/>
  <c r="AP4856" i="2" s="1"/>
  <c r="AO4855" i="2"/>
  <c r="AP4855" i="2" s="1"/>
  <c r="AP4854" i="2"/>
  <c r="AO4854" i="2"/>
  <c r="AP4853" i="2"/>
  <c r="AO4853" i="2"/>
  <c r="AO4852" i="2"/>
  <c r="AP4852" i="2" s="1"/>
  <c r="AO4851" i="2"/>
  <c r="AP4851" i="2" s="1"/>
  <c r="AP4850" i="2"/>
  <c r="AO4850" i="2"/>
  <c r="AO4849" i="2"/>
  <c r="AP4849" i="2" s="1"/>
  <c r="AP4848" i="2"/>
  <c r="AO4848" i="2"/>
  <c r="AO4847" i="2"/>
  <c r="AP4847" i="2" s="1"/>
  <c r="AP4846" i="2"/>
  <c r="AO4846" i="2"/>
  <c r="AO4845" i="2"/>
  <c r="AP4845" i="2" s="1"/>
  <c r="AP4844" i="2"/>
  <c r="AO4844" i="2"/>
  <c r="AO4843" i="2"/>
  <c r="AP4843" i="2" s="1"/>
  <c r="AP4842" i="2"/>
  <c r="AO4842" i="2"/>
  <c r="AO4841" i="2"/>
  <c r="AP4841" i="2" s="1"/>
  <c r="AO4840" i="2"/>
  <c r="AP4840" i="2" s="1"/>
  <c r="AO4839" i="2"/>
  <c r="AP4839" i="2" s="1"/>
  <c r="AP4838" i="2"/>
  <c r="AO4838" i="2"/>
  <c r="AP4837" i="2"/>
  <c r="AO4837" i="2"/>
  <c r="AP4836" i="2"/>
  <c r="AO4836" i="2"/>
  <c r="AO4835" i="2"/>
  <c r="AP4835" i="2" s="1"/>
  <c r="AP4834" i="2"/>
  <c r="AO4834" i="2"/>
  <c r="AO4833" i="2"/>
  <c r="AP4833" i="2" s="1"/>
  <c r="AO4832" i="2"/>
  <c r="AP4832" i="2" s="1"/>
  <c r="AO4831" i="2"/>
  <c r="AP4831" i="2" s="1"/>
  <c r="AP4830" i="2"/>
  <c r="AO4830" i="2"/>
  <c r="AO4829" i="2"/>
  <c r="AP4829" i="2" s="1"/>
  <c r="AP4828" i="2"/>
  <c r="AO4828" i="2"/>
  <c r="AO4827" i="2"/>
  <c r="AP4827" i="2" s="1"/>
  <c r="AP4826" i="2"/>
  <c r="AO4826" i="2"/>
  <c r="AP4825" i="2"/>
  <c r="AO4825" i="2"/>
  <c r="AO4824" i="2"/>
  <c r="AP4824" i="2" s="1"/>
  <c r="AO4823" i="2"/>
  <c r="AP4823" i="2" s="1"/>
  <c r="AP4822" i="2"/>
  <c r="AO4822" i="2"/>
  <c r="AP4821" i="2"/>
  <c r="AO4821" i="2"/>
  <c r="AO4820" i="2"/>
  <c r="AP4820" i="2" s="1"/>
  <c r="AO4819" i="2"/>
  <c r="AP4819" i="2" s="1"/>
  <c r="AP4818" i="2"/>
  <c r="AO4818" i="2"/>
  <c r="AP4817" i="2"/>
  <c r="AO4817" i="2"/>
  <c r="AP4816" i="2"/>
  <c r="AO4816" i="2"/>
  <c r="AO4815" i="2"/>
  <c r="AP4815" i="2" s="1"/>
  <c r="AP4814" i="2"/>
  <c r="AO4814" i="2"/>
  <c r="AO4813" i="2"/>
  <c r="AP4813" i="2" s="1"/>
  <c r="AP4812" i="2"/>
  <c r="AO4812" i="2"/>
  <c r="AO4811" i="2"/>
  <c r="AP4811" i="2" s="1"/>
  <c r="AP4810" i="2"/>
  <c r="AO4810" i="2"/>
  <c r="AO4809" i="2"/>
  <c r="AP4809" i="2" s="1"/>
  <c r="AO4808" i="2"/>
  <c r="AP4808" i="2" s="1"/>
  <c r="AO4807" i="2"/>
  <c r="AP4807" i="2" s="1"/>
  <c r="AP4806" i="2"/>
  <c r="AO4806" i="2"/>
  <c r="AP4805" i="2"/>
  <c r="AO4805" i="2"/>
  <c r="AP4804" i="2"/>
  <c r="AO4804" i="2"/>
  <c r="AO4803" i="2"/>
  <c r="AP4803" i="2" s="1"/>
  <c r="AP4802" i="2"/>
  <c r="AO4802" i="2"/>
  <c r="AO4801" i="2"/>
  <c r="AP4801" i="2" s="1"/>
  <c r="AO4800" i="2"/>
  <c r="AP4800" i="2" s="1"/>
  <c r="AO4799" i="2"/>
  <c r="AP4799" i="2" s="1"/>
  <c r="AP4798" i="2"/>
  <c r="AO4798" i="2"/>
  <c r="AO4797" i="2"/>
  <c r="AP4797" i="2" s="1"/>
  <c r="AP4796" i="2"/>
  <c r="AO4796" i="2"/>
  <c r="AO4795" i="2"/>
  <c r="AP4795" i="2" s="1"/>
  <c r="AP4794" i="2"/>
  <c r="AO4794" i="2"/>
  <c r="AP4793" i="2"/>
  <c r="AO4793" i="2"/>
  <c r="AO4792" i="2"/>
  <c r="AP4792" i="2" s="1"/>
  <c r="AO4791" i="2"/>
  <c r="AP4791" i="2" s="1"/>
  <c r="AP4790" i="2"/>
  <c r="AO4790" i="2"/>
  <c r="AP4789" i="2"/>
  <c r="AO4789" i="2"/>
  <c r="AO4788" i="2"/>
  <c r="AP4788" i="2" s="1"/>
  <c r="AO4787" i="2"/>
  <c r="AP4787" i="2" s="1"/>
  <c r="AP4786" i="2"/>
  <c r="AO4786" i="2"/>
  <c r="AO4785" i="2"/>
  <c r="AP4785" i="2" s="1"/>
  <c r="AP4784" i="2"/>
  <c r="AO4784" i="2"/>
  <c r="AO4783" i="2"/>
  <c r="AP4783" i="2" s="1"/>
  <c r="AP4782" i="2"/>
  <c r="AO4782" i="2"/>
  <c r="AP4781" i="2"/>
  <c r="AO4781" i="2"/>
  <c r="AP4780" i="2"/>
  <c r="AO4780" i="2"/>
  <c r="AO4779" i="2"/>
  <c r="AP4779" i="2" s="1"/>
  <c r="AP4778" i="2"/>
  <c r="AO4778" i="2"/>
  <c r="AO4777" i="2"/>
  <c r="AP4777" i="2" s="1"/>
  <c r="AP4776" i="2"/>
  <c r="AO4776" i="2"/>
  <c r="AO4775" i="2"/>
  <c r="AP4775" i="2" s="1"/>
  <c r="AP4774" i="2"/>
  <c r="AO4774" i="2"/>
  <c r="AP4773" i="2"/>
  <c r="AO4773" i="2"/>
  <c r="AP4772" i="2"/>
  <c r="AO4772" i="2"/>
  <c r="AO4771" i="2"/>
  <c r="AP4771" i="2" s="1"/>
  <c r="AP4770" i="2"/>
  <c r="AO4770" i="2"/>
  <c r="AO4769" i="2"/>
  <c r="AP4769" i="2" s="1"/>
  <c r="AO4768" i="2"/>
  <c r="AP4768" i="2" s="1"/>
  <c r="AO4767" i="2"/>
  <c r="AP4767" i="2" s="1"/>
  <c r="AP4766" i="2"/>
  <c r="AO4766" i="2"/>
  <c r="AP4765" i="2"/>
  <c r="AO4765" i="2"/>
  <c r="AP4764" i="2"/>
  <c r="AO4764" i="2"/>
  <c r="AO4763" i="2"/>
  <c r="AP4763" i="2" s="1"/>
  <c r="AP4762" i="2"/>
  <c r="AO4762" i="2"/>
  <c r="AP4761" i="2"/>
  <c r="AO4761" i="2"/>
  <c r="AO4760" i="2"/>
  <c r="AP4760" i="2" s="1"/>
  <c r="AO4759" i="2"/>
  <c r="AP4759" i="2" s="1"/>
  <c r="AP4758" i="2"/>
  <c r="AO4758" i="2"/>
  <c r="AP4757" i="2"/>
  <c r="AO4757" i="2"/>
  <c r="AP4756" i="2"/>
  <c r="AO4756" i="2"/>
  <c r="AO4755" i="2"/>
  <c r="AP4755" i="2" s="1"/>
  <c r="AP4754" i="2"/>
  <c r="AO4754" i="2"/>
  <c r="AP4753" i="2"/>
  <c r="AO4753" i="2"/>
  <c r="AP4752" i="2"/>
  <c r="AO4752" i="2"/>
  <c r="AO4751" i="2"/>
  <c r="AP4751" i="2" s="1"/>
  <c r="AP4750" i="2"/>
  <c r="AO4750" i="2"/>
  <c r="AO4749" i="2"/>
  <c r="AP4749" i="2" s="1"/>
  <c r="AP4748" i="2"/>
  <c r="AO4748" i="2"/>
  <c r="AO4747" i="2"/>
  <c r="AP4747" i="2" s="1"/>
  <c r="AP4746" i="2"/>
  <c r="AO4746" i="2"/>
  <c r="AO4745" i="2"/>
  <c r="AP4745" i="2" s="1"/>
  <c r="AO4744" i="2"/>
  <c r="AP4744" i="2" s="1"/>
  <c r="AO4743" i="2"/>
  <c r="AP4743" i="2" s="1"/>
  <c r="AP4742" i="2"/>
  <c r="AO4742" i="2"/>
  <c r="AP4741" i="2"/>
  <c r="AO4741" i="2"/>
  <c r="AP4740" i="2"/>
  <c r="AO4740" i="2"/>
  <c r="AO4739" i="2"/>
  <c r="AP4739" i="2" s="1"/>
  <c r="AP4738" i="2"/>
  <c r="AO4738" i="2"/>
  <c r="AO4737" i="2"/>
  <c r="AP4737" i="2" s="1"/>
  <c r="AO4736" i="2"/>
  <c r="AP4736" i="2" s="1"/>
  <c r="AO4735" i="2"/>
  <c r="AP4735" i="2" s="1"/>
  <c r="AP4734" i="2"/>
  <c r="AO4734" i="2"/>
  <c r="AP4733" i="2"/>
  <c r="AO4733" i="2"/>
  <c r="AP4732" i="2"/>
  <c r="AO4732" i="2"/>
  <c r="AO4731" i="2"/>
  <c r="AP4731" i="2" s="1"/>
  <c r="AP4730" i="2"/>
  <c r="AO4730" i="2"/>
  <c r="AP4729" i="2"/>
  <c r="AO4729" i="2"/>
  <c r="AO4728" i="2"/>
  <c r="AP4728" i="2" s="1"/>
  <c r="AO4727" i="2"/>
  <c r="AP4727" i="2" s="1"/>
  <c r="AP4726" i="2"/>
  <c r="AO4726" i="2"/>
  <c r="AP4725" i="2"/>
  <c r="AO4725" i="2"/>
  <c r="AP4724" i="2"/>
  <c r="AO4724" i="2"/>
  <c r="AO4723" i="2"/>
  <c r="AP4723" i="2" s="1"/>
  <c r="AP4722" i="2"/>
  <c r="AO4722" i="2"/>
  <c r="AO4721" i="2"/>
  <c r="AP4721" i="2" s="1"/>
  <c r="AP4720" i="2"/>
  <c r="AO4720" i="2"/>
  <c r="AO4719" i="2"/>
  <c r="AP4719" i="2" s="1"/>
  <c r="AP4718" i="2"/>
  <c r="AO4718" i="2"/>
  <c r="AP4717" i="2"/>
  <c r="AO4717" i="2"/>
  <c r="AP4716" i="2"/>
  <c r="AO4716" i="2"/>
  <c r="AO4715" i="2"/>
  <c r="AP4715" i="2" s="1"/>
  <c r="AP4714" i="2"/>
  <c r="AO4714" i="2"/>
  <c r="AO4713" i="2"/>
  <c r="AP4713" i="2" s="1"/>
  <c r="AP4712" i="2"/>
  <c r="AO4712" i="2"/>
  <c r="AO4711" i="2"/>
  <c r="AP4711" i="2" s="1"/>
  <c r="AP4710" i="2"/>
  <c r="AO4710" i="2"/>
  <c r="AP4709" i="2"/>
  <c r="AO4709" i="2"/>
  <c r="AP4708" i="2"/>
  <c r="AO4708" i="2"/>
  <c r="AO4707" i="2"/>
  <c r="AP4707" i="2" s="1"/>
  <c r="AP4706" i="2"/>
  <c r="AO4706" i="2"/>
  <c r="AO4705" i="2"/>
  <c r="AP4705" i="2" s="1"/>
  <c r="AO4704" i="2"/>
  <c r="AP4704" i="2" s="1"/>
  <c r="AO4703" i="2"/>
  <c r="AP4703" i="2" s="1"/>
  <c r="AP4702" i="2"/>
  <c r="AO4702" i="2"/>
  <c r="AP4701" i="2"/>
  <c r="AO4701" i="2"/>
  <c r="AP4700" i="2"/>
  <c r="AO4700" i="2"/>
  <c r="AO4699" i="2"/>
  <c r="AP4699" i="2" s="1"/>
  <c r="AP4698" i="2"/>
  <c r="AO4698" i="2"/>
  <c r="AP4697" i="2"/>
  <c r="AO4697" i="2"/>
  <c r="AO4696" i="2"/>
  <c r="AP4696" i="2" s="1"/>
  <c r="AO4695" i="2"/>
  <c r="AP4695" i="2" s="1"/>
  <c r="AP4694" i="2"/>
  <c r="AO4694" i="2"/>
  <c r="AP4693" i="2"/>
  <c r="AO4693" i="2"/>
  <c r="AP4692" i="2"/>
  <c r="AO4692" i="2"/>
  <c r="AO4691" i="2"/>
  <c r="AP4691" i="2" s="1"/>
  <c r="AP4690" i="2"/>
  <c r="AO4690" i="2"/>
  <c r="AP4689" i="2"/>
  <c r="AO4689" i="2"/>
  <c r="AP4688" i="2"/>
  <c r="AO4688" i="2"/>
  <c r="AO4687" i="2"/>
  <c r="AP4687" i="2" s="1"/>
  <c r="AP4686" i="2"/>
  <c r="AO4686" i="2"/>
  <c r="AO4685" i="2"/>
  <c r="AP4685" i="2" s="1"/>
  <c r="AP4684" i="2"/>
  <c r="AO4684" i="2"/>
  <c r="AO4683" i="2"/>
  <c r="AP4683" i="2" s="1"/>
  <c r="AP4682" i="2"/>
  <c r="AO4682" i="2"/>
  <c r="AO4681" i="2"/>
  <c r="AP4681" i="2" s="1"/>
  <c r="AO4680" i="2"/>
  <c r="AP4680" i="2" s="1"/>
  <c r="AO4679" i="2"/>
  <c r="AP4679" i="2" s="1"/>
  <c r="AP4678" i="2"/>
  <c r="AO4678" i="2"/>
  <c r="AP4677" i="2"/>
  <c r="AO4677" i="2"/>
  <c r="AP4676" i="2"/>
  <c r="AO4676" i="2"/>
  <c r="AO4675" i="2"/>
  <c r="AP4675" i="2" s="1"/>
  <c r="AP4674" i="2"/>
  <c r="AO4674" i="2"/>
  <c r="AO4673" i="2"/>
  <c r="AP4673" i="2" s="1"/>
  <c r="AO4672" i="2"/>
  <c r="AP4672" i="2" s="1"/>
  <c r="AO4671" i="2"/>
  <c r="AP4671" i="2" s="1"/>
  <c r="AP4670" i="2"/>
  <c r="AO4670" i="2"/>
  <c r="AP4669" i="2"/>
  <c r="AO4669" i="2"/>
  <c r="AP4668" i="2"/>
  <c r="AO4668" i="2"/>
  <c r="AO4667" i="2"/>
  <c r="AP4667" i="2" s="1"/>
  <c r="AP4666" i="2"/>
  <c r="AO4666" i="2"/>
  <c r="AP4665" i="2"/>
  <c r="AO4665" i="2"/>
  <c r="AO4664" i="2"/>
  <c r="AP4664" i="2" s="1"/>
  <c r="AO4663" i="2"/>
  <c r="AP4663" i="2" s="1"/>
  <c r="AP4662" i="2"/>
  <c r="AO4662" i="2"/>
  <c r="AO4661" i="2"/>
  <c r="AP4661" i="2" s="1"/>
  <c r="AP4660" i="2"/>
  <c r="AO4660" i="2"/>
  <c r="AO4659" i="2"/>
  <c r="AP4659" i="2" s="1"/>
  <c r="AP4658" i="2"/>
  <c r="AO4658" i="2"/>
  <c r="AO4657" i="2"/>
  <c r="AP4657" i="2" s="1"/>
  <c r="AP4656" i="2"/>
  <c r="AO4656" i="2"/>
  <c r="AO4655" i="2"/>
  <c r="AP4655" i="2" s="1"/>
  <c r="AP4654" i="2"/>
  <c r="AO4654" i="2"/>
  <c r="AP4653" i="2"/>
  <c r="AO4653" i="2"/>
  <c r="AP4652" i="2"/>
  <c r="AO4652" i="2"/>
  <c r="AO4651" i="2"/>
  <c r="AP4651" i="2" s="1"/>
  <c r="AP4650" i="2"/>
  <c r="AO4650" i="2"/>
  <c r="AO4649" i="2"/>
  <c r="AP4649" i="2" s="1"/>
  <c r="AP4648" i="2"/>
  <c r="AO4648" i="2"/>
  <c r="AO4647" i="2"/>
  <c r="AP4647" i="2" s="1"/>
  <c r="AP4646" i="2"/>
  <c r="AO4646" i="2"/>
  <c r="AP4645" i="2"/>
  <c r="AO4645" i="2"/>
  <c r="AP4644" i="2"/>
  <c r="AO4644" i="2"/>
  <c r="AO4643" i="2"/>
  <c r="AP4643" i="2" s="1"/>
  <c r="AP4642" i="2"/>
  <c r="AO4642" i="2"/>
  <c r="AO4641" i="2"/>
  <c r="AP4641" i="2" s="1"/>
  <c r="AO4640" i="2"/>
  <c r="AP4640" i="2" s="1"/>
  <c r="AO4639" i="2"/>
  <c r="AP4639" i="2" s="1"/>
  <c r="AP4638" i="2"/>
  <c r="AO4638" i="2"/>
  <c r="AP4637" i="2"/>
  <c r="AO4637" i="2"/>
  <c r="AP4636" i="2"/>
  <c r="AO4636" i="2"/>
  <c r="AO4635" i="2"/>
  <c r="AP4635" i="2" s="1"/>
  <c r="AP4634" i="2"/>
  <c r="AO4634" i="2"/>
  <c r="AP4633" i="2"/>
  <c r="AO4633" i="2"/>
  <c r="AO4632" i="2"/>
  <c r="AP4632" i="2" s="1"/>
  <c r="AO4631" i="2"/>
  <c r="AP4631" i="2" s="1"/>
  <c r="AP4630" i="2"/>
  <c r="AO4630" i="2"/>
  <c r="AO4629" i="2"/>
  <c r="AP4629" i="2" s="1"/>
  <c r="AP4628" i="2"/>
  <c r="AO4628" i="2"/>
  <c r="AO4627" i="2"/>
  <c r="AP4627" i="2" s="1"/>
  <c r="AP4626" i="2"/>
  <c r="AO4626" i="2"/>
  <c r="AP4625" i="2"/>
  <c r="AO4625" i="2"/>
  <c r="AP4624" i="2"/>
  <c r="AO4624" i="2"/>
  <c r="AO4623" i="2"/>
  <c r="AP4623" i="2" s="1"/>
  <c r="AP4622" i="2"/>
  <c r="AO4622" i="2"/>
  <c r="AO4621" i="2"/>
  <c r="AP4621" i="2" s="1"/>
  <c r="AO4620" i="2"/>
  <c r="AP4620" i="2" s="1"/>
  <c r="AO4619" i="2"/>
  <c r="AP4619" i="2" s="1"/>
  <c r="AP4618" i="2"/>
  <c r="AO4618" i="2"/>
  <c r="AO4617" i="2"/>
  <c r="AP4617" i="2" s="1"/>
  <c r="AO4616" i="2"/>
  <c r="AP4616" i="2" s="1"/>
  <c r="AO4615" i="2"/>
  <c r="AP4615" i="2" s="1"/>
  <c r="AP4614" i="2"/>
  <c r="AO4614" i="2"/>
  <c r="AP4613" i="2"/>
  <c r="AO4613" i="2"/>
  <c r="AP4612" i="2"/>
  <c r="AO4612" i="2"/>
  <c r="AO4611" i="2"/>
  <c r="AP4611" i="2" s="1"/>
  <c r="AP4610" i="2"/>
  <c r="AO4610" i="2"/>
  <c r="AO4609" i="2"/>
  <c r="AP4609" i="2" s="1"/>
  <c r="AO4608" i="2"/>
  <c r="AP4608" i="2" s="1"/>
  <c r="AO4607" i="2"/>
  <c r="AP4607" i="2" s="1"/>
  <c r="AP4606" i="2"/>
  <c r="AO4606" i="2"/>
  <c r="AP4605" i="2"/>
  <c r="AO4605" i="2"/>
  <c r="AP4604" i="2"/>
  <c r="AO4604" i="2"/>
  <c r="AO4603" i="2"/>
  <c r="AP4603" i="2" s="1"/>
  <c r="AP4602" i="2"/>
  <c r="AO4602" i="2"/>
  <c r="AP4601" i="2"/>
  <c r="AO4601" i="2"/>
  <c r="AO4600" i="2"/>
  <c r="AP4600" i="2" s="1"/>
  <c r="AO4599" i="2"/>
  <c r="AP4599" i="2" s="1"/>
  <c r="AP4598" i="2"/>
  <c r="AO4598" i="2"/>
  <c r="AP4597" i="2"/>
  <c r="AO4597" i="2"/>
  <c r="AP4596" i="2"/>
  <c r="AO4596" i="2"/>
  <c r="AO4595" i="2"/>
  <c r="AP4595" i="2" s="1"/>
  <c r="AP4594" i="2"/>
  <c r="AO4594" i="2"/>
  <c r="AO4593" i="2"/>
  <c r="AP4593" i="2" s="1"/>
  <c r="AP4592" i="2"/>
  <c r="AO4592" i="2"/>
  <c r="AO4591" i="2"/>
  <c r="AP4591" i="2" s="1"/>
  <c r="AP4590" i="2"/>
  <c r="AO4590" i="2"/>
  <c r="AP4589" i="2"/>
  <c r="AO4589" i="2"/>
  <c r="AP4588" i="2"/>
  <c r="AO4588" i="2"/>
  <c r="AO4587" i="2"/>
  <c r="AP4587" i="2" s="1"/>
  <c r="AP4586" i="2"/>
  <c r="AO4586" i="2"/>
  <c r="AO4585" i="2"/>
  <c r="AP4585" i="2" s="1"/>
  <c r="AP4584" i="2"/>
  <c r="AO4584" i="2"/>
  <c r="AO4583" i="2"/>
  <c r="AP4583" i="2" s="1"/>
  <c r="AP4582" i="2"/>
  <c r="AO4582" i="2"/>
  <c r="AP4581" i="2"/>
  <c r="AO4581" i="2"/>
  <c r="AP4580" i="2"/>
  <c r="AO4580" i="2"/>
  <c r="AO4579" i="2"/>
  <c r="AP4579" i="2" s="1"/>
  <c r="AP4578" i="2"/>
  <c r="AO4578" i="2"/>
  <c r="AO4577" i="2"/>
  <c r="AP4577" i="2" s="1"/>
  <c r="AO4576" i="2"/>
  <c r="AP4576" i="2" s="1"/>
  <c r="AO4575" i="2"/>
  <c r="AP4575" i="2" s="1"/>
  <c r="AP4574" i="2"/>
  <c r="AO4574" i="2"/>
  <c r="AP4573" i="2"/>
  <c r="AO4573" i="2"/>
  <c r="AP4572" i="2"/>
  <c r="AO4572" i="2"/>
  <c r="AO4571" i="2"/>
  <c r="AP4571" i="2" s="1"/>
  <c r="AP4570" i="2"/>
  <c r="AO4570" i="2"/>
  <c r="AP4569" i="2"/>
  <c r="AO4569" i="2"/>
  <c r="AO4568" i="2"/>
  <c r="AP4568" i="2" s="1"/>
  <c r="AO4567" i="2"/>
  <c r="AP4567" i="2" s="1"/>
  <c r="AP4566" i="2"/>
  <c r="AO4566" i="2"/>
  <c r="AO4565" i="2"/>
  <c r="AP4565" i="2" s="1"/>
  <c r="AP4564" i="2"/>
  <c r="AO4564" i="2"/>
  <c r="AO4563" i="2"/>
  <c r="AP4563" i="2" s="1"/>
  <c r="AP4562" i="2"/>
  <c r="AO4562" i="2"/>
  <c r="AP4561" i="2"/>
  <c r="AO4561" i="2"/>
  <c r="AP4560" i="2"/>
  <c r="AO4560" i="2"/>
  <c r="AO4559" i="2"/>
  <c r="AP4559" i="2" s="1"/>
  <c r="AP4558" i="2"/>
  <c r="AO4558" i="2"/>
  <c r="AO4557" i="2"/>
  <c r="AP4557" i="2" s="1"/>
  <c r="AO4556" i="2"/>
  <c r="AP4556" i="2" s="1"/>
  <c r="AO4555" i="2"/>
  <c r="AP4555" i="2" s="1"/>
  <c r="AP4554" i="2"/>
  <c r="AO4554" i="2"/>
  <c r="AO4553" i="2"/>
  <c r="AP4553" i="2" s="1"/>
  <c r="AO4552" i="2"/>
  <c r="AP4552" i="2" s="1"/>
  <c r="AO4551" i="2"/>
  <c r="AP4551" i="2" s="1"/>
  <c r="AP4550" i="2"/>
  <c r="AO4550" i="2"/>
  <c r="AP4549" i="2"/>
  <c r="AO4549" i="2"/>
  <c r="AP4548" i="2"/>
  <c r="AO4548" i="2"/>
  <c r="AO4547" i="2"/>
  <c r="AP4547" i="2" s="1"/>
  <c r="AP4546" i="2"/>
  <c r="AO4546" i="2"/>
  <c r="AO4545" i="2"/>
  <c r="AP4545" i="2" s="1"/>
  <c r="AO4544" i="2"/>
  <c r="AP4544" i="2" s="1"/>
  <c r="AO4543" i="2"/>
  <c r="AP4543" i="2" s="1"/>
  <c r="AP4542" i="2"/>
  <c r="AO4542" i="2"/>
  <c r="AP4541" i="2"/>
  <c r="AO4541" i="2"/>
  <c r="AP4540" i="2"/>
  <c r="AO4540" i="2"/>
  <c r="AO4539" i="2"/>
  <c r="AP4539" i="2" s="1"/>
  <c r="AP4538" i="2"/>
  <c r="AO4538" i="2"/>
  <c r="AP4537" i="2"/>
  <c r="AO4537" i="2"/>
  <c r="AO4536" i="2"/>
  <c r="AP4536" i="2" s="1"/>
  <c r="AO4535" i="2"/>
  <c r="AP4535" i="2" s="1"/>
  <c r="AP4534" i="2"/>
  <c r="AO4534" i="2"/>
  <c r="AP4533" i="2"/>
  <c r="AO4533" i="2"/>
  <c r="AP4532" i="2"/>
  <c r="AO4532" i="2"/>
  <c r="AO4531" i="2"/>
  <c r="AP4531" i="2" s="1"/>
  <c r="AP4530" i="2"/>
  <c r="AO4530" i="2"/>
  <c r="AO4529" i="2"/>
  <c r="AP4529" i="2" s="1"/>
  <c r="AP4528" i="2"/>
  <c r="AO4528" i="2"/>
  <c r="AO4527" i="2"/>
  <c r="AP4527" i="2" s="1"/>
  <c r="AP4526" i="2"/>
  <c r="AO4526" i="2"/>
  <c r="AP4525" i="2"/>
  <c r="AO4525" i="2"/>
  <c r="AP4524" i="2"/>
  <c r="AO4524" i="2"/>
  <c r="AO4523" i="2"/>
  <c r="AP4523" i="2" s="1"/>
  <c r="AP4522" i="2"/>
  <c r="AO4522" i="2"/>
  <c r="AO4521" i="2"/>
  <c r="AP4521" i="2" s="1"/>
  <c r="AP4520" i="2"/>
  <c r="AO4520" i="2"/>
  <c r="AO4519" i="2"/>
  <c r="AP4519" i="2" s="1"/>
  <c r="AP4518" i="2"/>
  <c r="AO4518" i="2"/>
  <c r="AP4517" i="2"/>
  <c r="AO4517" i="2"/>
  <c r="AP4516" i="2"/>
  <c r="AO4516" i="2"/>
  <c r="AO4515" i="2"/>
  <c r="AP4515" i="2" s="1"/>
  <c r="AP4514" i="2"/>
  <c r="AO4514" i="2"/>
  <c r="AO4513" i="2"/>
  <c r="AP4513" i="2" s="1"/>
  <c r="AO4512" i="2"/>
  <c r="AP4512" i="2" s="1"/>
  <c r="AO4511" i="2"/>
  <c r="AP4511" i="2" s="1"/>
  <c r="AP4510" i="2"/>
  <c r="AO4510" i="2"/>
  <c r="AP4509" i="2"/>
  <c r="AO4509" i="2"/>
  <c r="AP4508" i="2"/>
  <c r="AO4508" i="2"/>
  <c r="AO4507" i="2"/>
  <c r="AP4507" i="2" s="1"/>
  <c r="AP4506" i="2"/>
  <c r="AO4506" i="2"/>
  <c r="AP4505" i="2"/>
  <c r="AO4505" i="2"/>
  <c r="AO4504" i="2"/>
  <c r="AP4504" i="2" s="1"/>
  <c r="AO4503" i="2"/>
  <c r="AP4503" i="2" s="1"/>
  <c r="AP4502" i="2"/>
  <c r="AO4502" i="2"/>
  <c r="AO4501" i="2"/>
  <c r="AP4501" i="2" s="1"/>
  <c r="AP4500" i="2"/>
  <c r="AO4500" i="2"/>
  <c r="AO4499" i="2"/>
  <c r="AP4499" i="2" s="1"/>
  <c r="AP4498" i="2"/>
  <c r="AO4498" i="2"/>
  <c r="AP4497" i="2"/>
  <c r="AO4497" i="2"/>
  <c r="AP4496" i="2"/>
  <c r="AO4496" i="2"/>
  <c r="AO4495" i="2"/>
  <c r="AP4495" i="2" s="1"/>
  <c r="AP4494" i="2"/>
  <c r="AO4494" i="2"/>
  <c r="AO4493" i="2"/>
  <c r="AP4493" i="2" s="1"/>
  <c r="AO4492" i="2"/>
  <c r="AP4492" i="2" s="1"/>
  <c r="AO4491" i="2"/>
  <c r="AP4491" i="2" s="1"/>
  <c r="AP4490" i="2"/>
  <c r="AO4490" i="2"/>
  <c r="AO4489" i="2"/>
  <c r="AP4489" i="2" s="1"/>
  <c r="AO4488" i="2"/>
  <c r="AP4488" i="2" s="1"/>
  <c r="AO4487" i="2"/>
  <c r="AP4487" i="2" s="1"/>
  <c r="AP4486" i="2"/>
  <c r="AO4486" i="2"/>
  <c r="AP4485" i="2"/>
  <c r="AO4485" i="2"/>
  <c r="AP4484" i="2"/>
  <c r="AO4484" i="2"/>
  <c r="AO4483" i="2"/>
  <c r="AP4483" i="2" s="1"/>
  <c r="AP4482" i="2"/>
  <c r="AO4482" i="2"/>
  <c r="AO4481" i="2"/>
  <c r="AP4481" i="2" s="1"/>
  <c r="AO4480" i="2"/>
  <c r="AP4480" i="2" s="1"/>
  <c r="AO4479" i="2"/>
  <c r="AP4479" i="2" s="1"/>
  <c r="AP4478" i="2"/>
  <c r="AO4478" i="2"/>
  <c r="AP4477" i="2"/>
  <c r="AO4477" i="2"/>
  <c r="AP4476" i="2"/>
  <c r="AO4476" i="2"/>
  <c r="AO4475" i="2"/>
  <c r="AP4475" i="2" s="1"/>
  <c r="AP4474" i="2"/>
  <c r="AO4474" i="2"/>
  <c r="AP4473" i="2"/>
  <c r="AO4473" i="2"/>
  <c r="AO4472" i="2"/>
  <c r="AP4472" i="2" s="1"/>
  <c r="AO4471" i="2"/>
  <c r="AP4471" i="2" s="1"/>
  <c r="AP4470" i="2"/>
  <c r="AO4470" i="2"/>
  <c r="AO4469" i="2"/>
  <c r="AP4469" i="2" s="1"/>
  <c r="AP4468" i="2"/>
  <c r="AO4468" i="2"/>
  <c r="AO4467" i="2"/>
  <c r="AP4467" i="2" s="1"/>
  <c r="AP4466" i="2"/>
  <c r="AO4466" i="2"/>
  <c r="AO4465" i="2"/>
  <c r="AP4465" i="2" s="1"/>
  <c r="AP4464" i="2"/>
  <c r="AO4464" i="2"/>
  <c r="AO4463" i="2"/>
  <c r="AP4463" i="2" s="1"/>
  <c r="AP4462" i="2"/>
  <c r="AO4462" i="2"/>
  <c r="AP4461" i="2"/>
  <c r="AO4461" i="2"/>
  <c r="AO4460" i="2"/>
  <c r="AP4460" i="2" s="1"/>
  <c r="AO4459" i="2"/>
  <c r="AP4459" i="2" s="1"/>
  <c r="AP4458" i="2"/>
  <c r="AO4458" i="2"/>
  <c r="AO4457" i="2"/>
  <c r="AP4457" i="2" s="1"/>
  <c r="AP4456" i="2"/>
  <c r="AO4456" i="2"/>
  <c r="AO4455" i="2"/>
  <c r="AP4455" i="2" s="1"/>
  <c r="AP4454" i="2"/>
  <c r="AO4454" i="2"/>
  <c r="AP4453" i="2"/>
  <c r="AO4453" i="2"/>
  <c r="AP4452" i="2"/>
  <c r="AO4452" i="2"/>
  <c r="AO4451" i="2"/>
  <c r="AP4451" i="2" s="1"/>
  <c r="AP4450" i="2"/>
  <c r="AO4450" i="2"/>
  <c r="AO4449" i="2"/>
  <c r="AP4449" i="2" s="1"/>
  <c r="AO4448" i="2"/>
  <c r="AP4448" i="2" s="1"/>
  <c r="AO4447" i="2"/>
  <c r="AP4447" i="2" s="1"/>
  <c r="AP4446" i="2"/>
  <c r="AO4446" i="2"/>
  <c r="AP4445" i="2"/>
  <c r="AO4445" i="2"/>
  <c r="AP4444" i="2"/>
  <c r="AO4444" i="2"/>
  <c r="AO4443" i="2"/>
  <c r="AP4443" i="2" s="1"/>
  <c r="AO4442" i="2"/>
  <c r="AP4442" i="2" s="1"/>
  <c r="AP4441" i="2"/>
  <c r="AO4441" i="2"/>
  <c r="AO4440" i="2"/>
  <c r="AP4440" i="2" s="1"/>
  <c r="AO4439" i="2"/>
  <c r="AP4439" i="2" s="1"/>
  <c r="AO4438" i="2"/>
  <c r="AP4438" i="2" s="1"/>
  <c r="AO4437" i="2"/>
  <c r="AP4437" i="2" s="1"/>
  <c r="AP4436" i="2"/>
  <c r="AO4436" i="2"/>
  <c r="AO4435" i="2"/>
  <c r="AP4435" i="2" s="1"/>
  <c r="AO4434" i="2"/>
  <c r="AP4434" i="2" s="1"/>
  <c r="AO4433" i="2"/>
  <c r="AP4433" i="2" s="1"/>
  <c r="AP4432" i="2"/>
  <c r="AO4432" i="2"/>
  <c r="AO4431" i="2"/>
  <c r="AP4431" i="2" s="1"/>
  <c r="AO4430" i="2"/>
  <c r="AP4430" i="2" s="1"/>
  <c r="AO4429" i="2"/>
  <c r="AP4429" i="2" s="1"/>
  <c r="AP4428" i="2"/>
  <c r="AO4428" i="2"/>
  <c r="AO4427" i="2"/>
  <c r="AP4427" i="2" s="1"/>
  <c r="AO4426" i="2"/>
  <c r="AP4426" i="2" s="1"/>
  <c r="AP4425" i="2"/>
  <c r="AO4425" i="2"/>
  <c r="AP4424" i="2"/>
  <c r="AO4424" i="2"/>
  <c r="AO4423" i="2"/>
  <c r="AP4423" i="2" s="1"/>
  <c r="AO4422" i="2"/>
  <c r="AP4422" i="2" s="1"/>
  <c r="AO4421" i="2"/>
  <c r="AP4421" i="2" s="1"/>
  <c r="AP4420" i="2"/>
  <c r="AO4420" i="2"/>
  <c r="AO4419" i="2"/>
  <c r="AP4419" i="2" s="1"/>
  <c r="AO4418" i="2"/>
  <c r="AP4418" i="2" s="1"/>
  <c r="AO4417" i="2"/>
  <c r="AP4417" i="2" s="1"/>
  <c r="AP4416" i="2"/>
  <c r="AO4416" i="2"/>
  <c r="AO4415" i="2"/>
  <c r="AP4415" i="2" s="1"/>
  <c r="AO4414" i="2"/>
  <c r="AP4414" i="2" s="1"/>
  <c r="AP4413" i="2"/>
  <c r="AO4413" i="2"/>
  <c r="AP4412" i="2"/>
  <c r="AO4412" i="2"/>
  <c r="AO4411" i="2"/>
  <c r="AP4411" i="2" s="1"/>
  <c r="AO4410" i="2"/>
  <c r="AP4410" i="2" s="1"/>
  <c r="AP4409" i="2"/>
  <c r="AO4409" i="2"/>
  <c r="AP4408" i="2"/>
  <c r="AO4408" i="2"/>
  <c r="AO4407" i="2"/>
  <c r="AP4407" i="2" s="1"/>
  <c r="AO4406" i="2"/>
  <c r="AP4406" i="2" s="1"/>
  <c r="AO4405" i="2"/>
  <c r="AP4405" i="2" s="1"/>
  <c r="AP4404" i="2"/>
  <c r="AO4404" i="2"/>
  <c r="AO4403" i="2"/>
  <c r="AP4403" i="2" s="1"/>
  <c r="AO4402" i="2"/>
  <c r="AP4402" i="2" s="1"/>
  <c r="AO4401" i="2"/>
  <c r="AP4401" i="2" s="1"/>
  <c r="AP4400" i="2"/>
  <c r="AO4400" i="2"/>
  <c r="AO4399" i="2"/>
  <c r="AP4399" i="2" s="1"/>
  <c r="AO4398" i="2"/>
  <c r="AP4398" i="2" s="1"/>
  <c r="AO4397" i="2"/>
  <c r="AP4397" i="2" s="1"/>
  <c r="AP4396" i="2"/>
  <c r="AO4396" i="2"/>
  <c r="AO4395" i="2"/>
  <c r="AP4395" i="2" s="1"/>
  <c r="AO4394" i="2"/>
  <c r="AP4394" i="2" s="1"/>
  <c r="AP4393" i="2"/>
  <c r="AO4393" i="2"/>
  <c r="AP4392" i="2"/>
  <c r="AO4392" i="2"/>
  <c r="AO4391" i="2"/>
  <c r="AP4391" i="2" s="1"/>
  <c r="AO4390" i="2"/>
  <c r="AP4390" i="2" s="1"/>
  <c r="AO4389" i="2"/>
  <c r="AP4389" i="2" s="1"/>
  <c r="AP4388" i="2"/>
  <c r="AO4388" i="2"/>
  <c r="AO4387" i="2"/>
  <c r="AP4387" i="2" s="1"/>
  <c r="AO4386" i="2"/>
  <c r="AP4386" i="2" s="1"/>
  <c r="AO4385" i="2"/>
  <c r="AP4385" i="2" s="1"/>
  <c r="AP4384" i="2"/>
  <c r="AO4384" i="2"/>
  <c r="AO4383" i="2"/>
  <c r="AP4383" i="2" s="1"/>
  <c r="AO4382" i="2"/>
  <c r="AP4382" i="2" s="1"/>
  <c r="AP4381" i="2"/>
  <c r="AO4381" i="2"/>
  <c r="AP4380" i="2"/>
  <c r="AO4380" i="2"/>
  <c r="AO4379" i="2"/>
  <c r="AP4379" i="2" s="1"/>
  <c r="AO4378" i="2"/>
  <c r="AP4378" i="2" s="1"/>
  <c r="AP4377" i="2"/>
  <c r="AO4377" i="2"/>
  <c r="AP4376" i="2"/>
  <c r="AO4376" i="2"/>
  <c r="AO4375" i="2"/>
  <c r="AP4375" i="2" s="1"/>
  <c r="AO4374" i="2"/>
  <c r="AP4374" i="2" s="1"/>
  <c r="AO4373" i="2"/>
  <c r="AP4373" i="2" s="1"/>
  <c r="AP4372" i="2"/>
  <c r="AO4372" i="2"/>
  <c r="AO4371" i="2"/>
  <c r="AP4371" i="2" s="1"/>
  <c r="AO4370" i="2"/>
  <c r="AP4370" i="2" s="1"/>
  <c r="AO4369" i="2"/>
  <c r="AP4369" i="2" s="1"/>
  <c r="AP4368" i="2"/>
  <c r="AO4368" i="2"/>
  <c r="AO4367" i="2"/>
  <c r="AP4367" i="2" s="1"/>
  <c r="AO4366" i="2"/>
  <c r="AP4366" i="2" s="1"/>
  <c r="AO4365" i="2"/>
  <c r="AP4365" i="2" s="1"/>
  <c r="AP4364" i="2"/>
  <c r="AO4364" i="2"/>
  <c r="AO4363" i="2"/>
  <c r="AP4363" i="2" s="1"/>
  <c r="AO4362" i="2"/>
  <c r="AP4362" i="2" s="1"/>
  <c r="AP4361" i="2"/>
  <c r="AO4361" i="2"/>
  <c r="AP4360" i="2"/>
  <c r="AO4360" i="2"/>
  <c r="AO4359" i="2"/>
  <c r="AP4359" i="2" s="1"/>
  <c r="AO4358" i="2"/>
  <c r="AP4358" i="2" s="1"/>
  <c r="AO4357" i="2"/>
  <c r="AP4357" i="2" s="1"/>
  <c r="AP4356" i="2"/>
  <c r="AO4356" i="2"/>
  <c r="AO4355" i="2"/>
  <c r="AP4355" i="2" s="1"/>
  <c r="AO4354" i="2"/>
  <c r="AP4354" i="2" s="1"/>
  <c r="AO4353" i="2"/>
  <c r="AP4353" i="2" s="1"/>
  <c r="AP4352" i="2"/>
  <c r="AO4352" i="2"/>
  <c r="AO4351" i="2"/>
  <c r="AP4351" i="2" s="1"/>
  <c r="AO4350" i="2"/>
  <c r="AP4350" i="2" s="1"/>
  <c r="AP4349" i="2"/>
  <c r="AO4349" i="2"/>
  <c r="AP4348" i="2"/>
  <c r="AO4348" i="2"/>
  <c r="AO4347" i="2"/>
  <c r="AP4347" i="2" s="1"/>
  <c r="AO4346" i="2"/>
  <c r="AP4346" i="2" s="1"/>
  <c r="AP4345" i="2"/>
  <c r="AO4345" i="2"/>
  <c r="AP4344" i="2"/>
  <c r="AO4344" i="2"/>
  <c r="AO4343" i="2"/>
  <c r="AP4343" i="2" s="1"/>
  <c r="AO4342" i="2"/>
  <c r="AP4342" i="2" s="1"/>
  <c r="AO4341" i="2"/>
  <c r="AP4341" i="2" s="1"/>
  <c r="AP4340" i="2"/>
  <c r="AO4340" i="2"/>
  <c r="AO4339" i="2"/>
  <c r="AP4339" i="2" s="1"/>
  <c r="AO4338" i="2"/>
  <c r="AP4338" i="2" s="1"/>
  <c r="AO4337" i="2"/>
  <c r="AP4337" i="2" s="1"/>
  <c r="AP4336" i="2"/>
  <c r="AO4336" i="2"/>
  <c r="AO4335" i="2"/>
  <c r="AP4335" i="2" s="1"/>
  <c r="AO4334" i="2"/>
  <c r="AP4334" i="2" s="1"/>
  <c r="AO4333" i="2"/>
  <c r="AP4333" i="2" s="1"/>
  <c r="AP4332" i="2"/>
  <c r="AO4332" i="2"/>
  <c r="AO4331" i="2"/>
  <c r="AP4331" i="2" s="1"/>
  <c r="AO4330" i="2"/>
  <c r="AP4330" i="2" s="1"/>
  <c r="AP4329" i="2"/>
  <c r="AO4329" i="2"/>
  <c r="AP4328" i="2"/>
  <c r="AO4328" i="2"/>
  <c r="AO4327" i="2"/>
  <c r="AP4327" i="2" s="1"/>
  <c r="AO4326" i="2"/>
  <c r="AP4326" i="2" s="1"/>
  <c r="AO4325" i="2"/>
  <c r="AP4325" i="2" s="1"/>
  <c r="AP4324" i="2"/>
  <c r="AO4324" i="2"/>
  <c r="AO4323" i="2"/>
  <c r="AP4323" i="2" s="1"/>
  <c r="AO4322" i="2"/>
  <c r="AP4322" i="2" s="1"/>
  <c r="AO4321" i="2"/>
  <c r="AP4321" i="2" s="1"/>
  <c r="AP4320" i="2"/>
  <c r="AO4320" i="2"/>
  <c r="AO4319" i="2"/>
  <c r="AP4319" i="2" s="1"/>
  <c r="AO4318" i="2"/>
  <c r="AP4318" i="2" s="1"/>
  <c r="AP4317" i="2"/>
  <c r="AO4317" i="2"/>
  <c r="AP4316" i="2"/>
  <c r="AO4316" i="2"/>
  <c r="AO4315" i="2"/>
  <c r="AP4315" i="2" s="1"/>
  <c r="AO4314" i="2"/>
  <c r="AP4314" i="2" s="1"/>
  <c r="AP4313" i="2"/>
  <c r="AO4313" i="2"/>
  <c r="AP4312" i="2"/>
  <c r="AO4312" i="2"/>
  <c r="AO4311" i="2"/>
  <c r="AP4311" i="2" s="1"/>
  <c r="AO4310" i="2"/>
  <c r="AP4310" i="2" s="1"/>
  <c r="AO4309" i="2"/>
  <c r="AP4309" i="2" s="1"/>
  <c r="AP4308" i="2"/>
  <c r="AO4308" i="2"/>
  <c r="AO4307" i="2"/>
  <c r="AP4307" i="2" s="1"/>
  <c r="AO4306" i="2"/>
  <c r="AP4306" i="2" s="1"/>
  <c r="AO4305" i="2"/>
  <c r="AP4305" i="2" s="1"/>
  <c r="AP4304" i="2"/>
  <c r="AO4304" i="2"/>
  <c r="AO4303" i="2"/>
  <c r="AP4303" i="2" s="1"/>
  <c r="AO4302" i="2"/>
  <c r="AP4302" i="2" s="1"/>
  <c r="AO4301" i="2"/>
  <c r="AP4301" i="2" s="1"/>
  <c r="AP4300" i="2"/>
  <c r="AO4300" i="2"/>
  <c r="AO4299" i="2"/>
  <c r="AP4299" i="2" s="1"/>
  <c r="AO4298" i="2"/>
  <c r="AP4298" i="2" s="1"/>
  <c r="AP4297" i="2"/>
  <c r="AO4297" i="2"/>
  <c r="AP4296" i="2"/>
  <c r="AO4296" i="2"/>
  <c r="AO4295" i="2"/>
  <c r="AP4295" i="2" s="1"/>
  <c r="AO4294" i="2"/>
  <c r="AP4294" i="2" s="1"/>
  <c r="AO4293" i="2"/>
  <c r="AP4293" i="2" s="1"/>
  <c r="AP4292" i="2"/>
  <c r="AO4292" i="2"/>
  <c r="AO4291" i="2"/>
  <c r="AP4291" i="2" s="1"/>
  <c r="AO4290" i="2"/>
  <c r="AP4290" i="2" s="1"/>
  <c r="AO4289" i="2"/>
  <c r="AP4289" i="2" s="1"/>
  <c r="AP4288" i="2"/>
  <c r="AO4288" i="2"/>
  <c r="AO4287" i="2"/>
  <c r="AP4287" i="2" s="1"/>
  <c r="AO4286" i="2"/>
  <c r="AP4286" i="2" s="1"/>
  <c r="AP4285" i="2"/>
  <c r="AO4285" i="2"/>
  <c r="AP4284" i="2"/>
  <c r="AO4284" i="2"/>
  <c r="AO4283" i="2"/>
  <c r="AP4283" i="2" s="1"/>
  <c r="AO4282" i="2"/>
  <c r="AP4282" i="2" s="1"/>
  <c r="AP4281" i="2"/>
  <c r="AO4281" i="2"/>
  <c r="AP4280" i="2"/>
  <c r="AO4280" i="2"/>
  <c r="AO4279" i="2"/>
  <c r="AP4279" i="2" s="1"/>
  <c r="AO4278" i="2"/>
  <c r="AP4278" i="2" s="1"/>
  <c r="AO4277" i="2"/>
  <c r="AP4277" i="2" s="1"/>
  <c r="AP4276" i="2"/>
  <c r="AO4276" i="2"/>
  <c r="AO4275" i="2"/>
  <c r="AP4275" i="2" s="1"/>
  <c r="AO4274" i="2"/>
  <c r="AP4274" i="2" s="1"/>
  <c r="AO4273" i="2"/>
  <c r="AP4273" i="2" s="1"/>
  <c r="AP4272" i="2"/>
  <c r="AO4272" i="2"/>
  <c r="AO4271" i="2"/>
  <c r="AP4271" i="2" s="1"/>
  <c r="AO4270" i="2"/>
  <c r="AP4270" i="2" s="1"/>
  <c r="AO4269" i="2"/>
  <c r="AP4269" i="2" s="1"/>
  <c r="AP4268" i="2"/>
  <c r="AO4268" i="2"/>
  <c r="AO4267" i="2"/>
  <c r="AP4267" i="2" s="1"/>
  <c r="AO4266" i="2"/>
  <c r="AP4266" i="2" s="1"/>
  <c r="AP4265" i="2"/>
  <c r="AO4265" i="2"/>
  <c r="AP4264" i="2"/>
  <c r="AO4264" i="2"/>
  <c r="AO4263" i="2"/>
  <c r="AP4263" i="2" s="1"/>
  <c r="AO4262" i="2"/>
  <c r="AP4262" i="2" s="1"/>
  <c r="AO4261" i="2"/>
  <c r="AP4261" i="2" s="1"/>
  <c r="AP4260" i="2"/>
  <c r="AO4260" i="2"/>
  <c r="AO4259" i="2"/>
  <c r="AP4259" i="2" s="1"/>
  <c r="AO4258" i="2"/>
  <c r="AP4258" i="2" s="1"/>
  <c r="AO4257" i="2"/>
  <c r="AP4257" i="2" s="1"/>
  <c r="AP4256" i="2"/>
  <c r="AO4256" i="2"/>
  <c r="AO4255" i="2"/>
  <c r="AP4255" i="2" s="1"/>
  <c r="AO4254" i="2"/>
  <c r="AP4254" i="2" s="1"/>
  <c r="AP4253" i="2"/>
  <c r="AO4253" i="2"/>
  <c r="AP4252" i="2"/>
  <c r="AO4252" i="2"/>
  <c r="AO4251" i="2"/>
  <c r="AP4251" i="2" s="1"/>
  <c r="AO4250" i="2"/>
  <c r="AP4250" i="2" s="1"/>
  <c r="AP4249" i="2"/>
  <c r="AO4249" i="2"/>
  <c r="AP4248" i="2"/>
  <c r="AO4248" i="2"/>
  <c r="AO4247" i="2"/>
  <c r="AP4247" i="2" s="1"/>
  <c r="AO4246" i="2"/>
  <c r="AP4246" i="2" s="1"/>
  <c r="AO4245" i="2"/>
  <c r="AP4245" i="2" s="1"/>
  <c r="AP4244" i="2"/>
  <c r="AO4244" i="2"/>
  <c r="AO4243" i="2"/>
  <c r="AP4243" i="2" s="1"/>
  <c r="AO4242" i="2"/>
  <c r="AP4242" i="2" s="1"/>
  <c r="AO4241" i="2"/>
  <c r="AP4241" i="2" s="1"/>
  <c r="AP4240" i="2"/>
  <c r="AO4240" i="2"/>
  <c r="AO4239" i="2"/>
  <c r="AP4239" i="2" s="1"/>
  <c r="AO4238" i="2"/>
  <c r="AP4238" i="2" s="1"/>
  <c r="AP4237" i="2"/>
  <c r="AO4237" i="2"/>
  <c r="AP4236" i="2"/>
  <c r="AO4236" i="2"/>
  <c r="AO4235" i="2"/>
  <c r="AP4235" i="2" s="1"/>
  <c r="AP4234" i="2"/>
  <c r="AO4234" i="2"/>
  <c r="AP4233" i="2"/>
  <c r="AO4233" i="2"/>
  <c r="AP4232" i="2"/>
  <c r="AO4232" i="2"/>
  <c r="AO4231" i="2"/>
  <c r="AP4231" i="2" s="1"/>
  <c r="AP4230" i="2"/>
  <c r="AO4230" i="2"/>
  <c r="AO4229" i="2"/>
  <c r="AP4229" i="2" s="1"/>
  <c r="AP4228" i="2"/>
  <c r="AO4228" i="2"/>
  <c r="AO4227" i="2"/>
  <c r="AP4227" i="2" s="1"/>
  <c r="AO4226" i="2"/>
  <c r="AP4226" i="2" s="1"/>
  <c r="AP4225" i="2"/>
  <c r="AO4225" i="2"/>
  <c r="AP4224" i="2"/>
  <c r="AO4224" i="2"/>
  <c r="AO4223" i="2"/>
  <c r="AP4223" i="2" s="1"/>
  <c r="AP4222" i="2"/>
  <c r="AO4222" i="2"/>
  <c r="AP4221" i="2"/>
  <c r="AO4221" i="2"/>
  <c r="AP4220" i="2"/>
  <c r="AO4220" i="2"/>
  <c r="AO4219" i="2"/>
  <c r="AP4219" i="2" s="1"/>
  <c r="AO4218" i="2"/>
  <c r="AP4218" i="2" s="1"/>
  <c r="AO4217" i="2"/>
  <c r="AP4217" i="2" s="1"/>
  <c r="AP4216" i="2"/>
  <c r="AO4216" i="2"/>
  <c r="AO4215" i="2"/>
  <c r="AP4215" i="2" s="1"/>
  <c r="AP4214" i="2"/>
  <c r="AO4214" i="2"/>
  <c r="AP4213" i="2"/>
  <c r="AO4213" i="2"/>
  <c r="AP4212" i="2"/>
  <c r="AO4212" i="2"/>
  <c r="AO4211" i="2"/>
  <c r="AP4211" i="2" s="1"/>
  <c r="AP4210" i="2"/>
  <c r="AO4210" i="2"/>
  <c r="AO4209" i="2"/>
  <c r="AP4209" i="2" s="1"/>
  <c r="AP4208" i="2"/>
  <c r="AO4208" i="2"/>
  <c r="AO4207" i="2"/>
  <c r="AP4207" i="2" s="1"/>
  <c r="AO4206" i="2"/>
  <c r="AP4206" i="2" s="1"/>
  <c r="AP4205" i="2"/>
  <c r="AO4205" i="2"/>
  <c r="AP4204" i="2"/>
  <c r="AO4204" i="2"/>
  <c r="AO4203" i="2"/>
  <c r="AP4203" i="2" s="1"/>
  <c r="AP4202" i="2"/>
  <c r="AO4202" i="2"/>
  <c r="AP4201" i="2"/>
  <c r="AO4201" i="2"/>
  <c r="AP4200" i="2"/>
  <c r="AO4200" i="2"/>
  <c r="AO4199" i="2"/>
  <c r="AP4199" i="2" s="1"/>
  <c r="AP4198" i="2"/>
  <c r="AO4198" i="2"/>
  <c r="AO4197" i="2"/>
  <c r="AP4197" i="2" s="1"/>
  <c r="AP4196" i="2"/>
  <c r="AO4196" i="2"/>
  <c r="AO4195" i="2"/>
  <c r="AP4195" i="2" s="1"/>
  <c r="AO4194" i="2"/>
  <c r="AP4194" i="2" s="1"/>
  <c r="AP4193" i="2"/>
  <c r="AO4193" i="2"/>
  <c r="AP4192" i="2"/>
  <c r="AO4192" i="2"/>
  <c r="AO4191" i="2"/>
  <c r="AP4191" i="2" s="1"/>
  <c r="AP4190" i="2"/>
  <c r="AO4190" i="2"/>
  <c r="AP4189" i="2"/>
  <c r="AO4189" i="2"/>
  <c r="AO4188" i="2"/>
  <c r="AP4188" i="2" s="1"/>
  <c r="AO4187" i="2"/>
  <c r="AP4187" i="2" s="1"/>
  <c r="AO4186" i="2"/>
  <c r="AP4186" i="2" s="1"/>
  <c r="AO4185" i="2"/>
  <c r="AP4185" i="2" s="1"/>
  <c r="AP4184" i="2"/>
  <c r="AO4184" i="2"/>
  <c r="AO4183" i="2"/>
  <c r="AP4183" i="2" s="1"/>
  <c r="AP4182" i="2"/>
  <c r="AO4182" i="2"/>
  <c r="AP4181" i="2"/>
  <c r="AO4181" i="2"/>
  <c r="AP4180" i="2"/>
  <c r="AO4180" i="2"/>
  <c r="AO4179" i="2"/>
  <c r="AP4179" i="2" s="1"/>
  <c r="AO4178" i="2"/>
  <c r="AP4178" i="2" s="1"/>
  <c r="AO4177" i="2"/>
  <c r="AP4177" i="2" s="1"/>
  <c r="AO4176" i="2"/>
  <c r="AP4176" i="2" s="1"/>
  <c r="AO4175" i="2"/>
  <c r="AP4175" i="2" s="1"/>
  <c r="AO4174" i="2"/>
  <c r="AP4174" i="2" s="1"/>
  <c r="AP4173" i="2"/>
  <c r="AO4173" i="2"/>
  <c r="AP4172" i="2"/>
  <c r="AO4172" i="2"/>
  <c r="AO4171" i="2"/>
  <c r="AP4171" i="2" s="1"/>
  <c r="AP4170" i="2"/>
  <c r="AO4170" i="2"/>
  <c r="AP4169" i="2"/>
  <c r="AO4169" i="2"/>
  <c r="AO4168" i="2"/>
  <c r="AP4168" i="2" s="1"/>
  <c r="AO4167" i="2"/>
  <c r="AP4167" i="2" s="1"/>
  <c r="AP4166" i="2"/>
  <c r="AO4166" i="2"/>
  <c r="AP4165" i="2"/>
  <c r="AO4165" i="2"/>
  <c r="AO4164" i="2"/>
  <c r="AP4164" i="2" s="1"/>
  <c r="AO4163" i="2"/>
  <c r="AP4163" i="2" s="1"/>
  <c r="AP4162" i="2"/>
  <c r="AO4162" i="2"/>
  <c r="AO4161" i="2"/>
  <c r="AP4161" i="2" s="1"/>
  <c r="AO4160" i="2"/>
  <c r="AP4160" i="2" s="1"/>
  <c r="AO4159" i="2"/>
  <c r="AP4159" i="2" s="1"/>
  <c r="AP4158" i="2"/>
  <c r="AO4158" i="2"/>
  <c r="AP4157" i="2"/>
  <c r="AO4157" i="2"/>
  <c r="AO4156" i="2"/>
  <c r="AP4156" i="2" s="1"/>
  <c r="AO4155" i="2"/>
  <c r="AP4155" i="2" s="1"/>
  <c r="AP4154" i="2"/>
  <c r="AO4154" i="2"/>
  <c r="AP4153" i="2"/>
  <c r="AO4153" i="2"/>
  <c r="AO4152" i="2"/>
  <c r="AP4152" i="2" s="1"/>
  <c r="AO4151" i="2"/>
  <c r="AP4151" i="2" s="1"/>
  <c r="AP4150" i="2"/>
  <c r="AO4150" i="2"/>
  <c r="AP4149" i="2"/>
  <c r="AO4149" i="2"/>
  <c r="AO4148" i="2"/>
  <c r="AP4148" i="2" s="1"/>
  <c r="AO4147" i="2"/>
  <c r="AP4147" i="2" s="1"/>
  <c r="AP4146" i="2"/>
  <c r="AO4146" i="2"/>
  <c r="AO4145" i="2"/>
  <c r="AP4145" i="2" s="1"/>
  <c r="AO4144" i="2"/>
  <c r="AP4144" i="2" s="1"/>
  <c r="AO4143" i="2"/>
  <c r="AP4143" i="2" s="1"/>
  <c r="AP4142" i="2"/>
  <c r="AO4142" i="2"/>
  <c r="AP4141" i="2"/>
  <c r="AO4141" i="2"/>
  <c r="AO4140" i="2"/>
  <c r="AP4140" i="2" s="1"/>
  <c r="AO4139" i="2"/>
  <c r="AP4139" i="2" s="1"/>
  <c r="AP4138" i="2"/>
  <c r="AO4138" i="2"/>
  <c r="AP4137" i="2"/>
  <c r="AO4137" i="2"/>
  <c r="AO4136" i="2"/>
  <c r="AP4136" i="2" s="1"/>
  <c r="AO4135" i="2"/>
  <c r="AP4135" i="2" s="1"/>
  <c r="AP4134" i="2"/>
  <c r="AO4134" i="2"/>
  <c r="AP4133" i="2"/>
  <c r="AO4133" i="2"/>
  <c r="AO4132" i="2"/>
  <c r="AP4132" i="2" s="1"/>
  <c r="AO4131" i="2"/>
  <c r="AP4131" i="2" s="1"/>
  <c r="AP4130" i="2"/>
  <c r="AO4130" i="2"/>
  <c r="AO4129" i="2"/>
  <c r="AP4129" i="2" s="1"/>
  <c r="AO4128" i="2"/>
  <c r="AP4128" i="2" s="1"/>
  <c r="AO4127" i="2"/>
  <c r="AP4127" i="2" s="1"/>
  <c r="AP4126" i="2"/>
  <c r="AO4126" i="2"/>
  <c r="AP4125" i="2"/>
  <c r="AO4125" i="2"/>
  <c r="AO4124" i="2"/>
  <c r="AP4124" i="2" s="1"/>
  <c r="AO4123" i="2"/>
  <c r="AP4123" i="2" s="1"/>
  <c r="AP4122" i="2"/>
  <c r="AO4122" i="2"/>
  <c r="AP4121" i="2"/>
  <c r="AO4121" i="2"/>
  <c r="AO4120" i="2"/>
  <c r="AP4120" i="2" s="1"/>
  <c r="AO4119" i="2"/>
  <c r="AP4119" i="2" s="1"/>
  <c r="AP4118" i="2"/>
  <c r="AO4118" i="2"/>
  <c r="AP4117" i="2"/>
  <c r="AO4117" i="2"/>
  <c r="AO4116" i="2"/>
  <c r="AP4116" i="2" s="1"/>
  <c r="AO4115" i="2"/>
  <c r="AP4115" i="2" s="1"/>
  <c r="AP4114" i="2"/>
  <c r="AO4114" i="2"/>
  <c r="AO4113" i="2"/>
  <c r="AP4113" i="2" s="1"/>
  <c r="AO4112" i="2"/>
  <c r="AP4112" i="2" s="1"/>
  <c r="AO4111" i="2"/>
  <c r="AP4111" i="2" s="1"/>
  <c r="AP4110" i="2"/>
  <c r="AO4110" i="2"/>
  <c r="AP4109" i="2"/>
  <c r="AO4109" i="2"/>
  <c r="AO4108" i="2"/>
  <c r="AP4108" i="2" s="1"/>
  <c r="AO4107" i="2"/>
  <c r="AP4107" i="2" s="1"/>
  <c r="AP4106" i="2"/>
  <c r="AO4106" i="2"/>
  <c r="AP4105" i="2"/>
  <c r="AO4105" i="2"/>
  <c r="AO4104" i="2"/>
  <c r="AP4104" i="2" s="1"/>
  <c r="AO4103" i="2"/>
  <c r="AP4103" i="2" s="1"/>
  <c r="AP4102" i="2"/>
  <c r="AO4102" i="2"/>
  <c r="AP4101" i="2"/>
  <c r="AO4101" i="2"/>
  <c r="AO4100" i="2"/>
  <c r="AP4100" i="2" s="1"/>
  <c r="AO4099" i="2"/>
  <c r="AP4099" i="2" s="1"/>
  <c r="AP4098" i="2"/>
  <c r="AO4098" i="2"/>
  <c r="AO4097" i="2"/>
  <c r="AP4097" i="2" s="1"/>
  <c r="AO4096" i="2"/>
  <c r="AP4096" i="2" s="1"/>
  <c r="AO4095" i="2"/>
  <c r="AP4095" i="2" s="1"/>
  <c r="AP4094" i="2"/>
  <c r="AO4094" i="2"/>
  <c r="AP4093" i="2"/>
  <c r="AO4093" i="2"/>
  <c r="AO4092" i="2"/>
  <c r="AP4092" i="2" s="1"/>
  <c r="AO4091" i="2"/>
  <c r="AP4091" i="2" s="1"/>
  <c r="AP4090" i="2"/>
  <c r="AO4090" i="2"/>
  <c r="AP4089" i="2"/>
  <c r="AO4089" i="2"/>
  <c r="AO4088" i="2"/>
  <c r="AP4088" i="2" s="1"/>
  <c r="AO4087" i="2"/>
  <c r="AP4087" i="2" s="1"/>
  <c r="AP4086" i="2"/>
  <c r="AO4086" i="2"/>
  <c r="AP4085" i="2"/>
  <c r="AO4085" i="2"/>
  <c r="AO4084" i="2"/>
  <c r="AP4084" i="2" s="1"/>
  <c r="AO4083" i="2"/>
  <c r="AP4083" i="2" s="1"/>
  <c r="AP4082" i="2"/>
  <c r="AO4082" i="2"/>
  <c r="AO4081" i="2"/>
  <c r="AP4081" i="2" s="1"/>
  <c r="AO4080" i="2"/>
  <c r="AP4080" i="2" s="1"/>
  <c r="AO4079" i="2"/>
  <c r="AP4079" i="2" s="1"/>
  <c r="AP4078" i="2"/>
  <c r="AO4078" i="2"/>
  <c r="AP4077" i="2"/>
  <c r="AO4077" i="2"/>
  <c r="AO4076" i="2"/>
  <c r="AP4076" i="2" s="1"/>
  <c r="AO4075" i="2"/>
  <c r="AP4075" i="2" s="1"/>
  <c r="AP4074" i="2"/>
  <c r="AO4074" i="2"/>
  <c r="AP4073" i="2"/>
  <c r="AO4073" i="2"/>
  <c r="AO4072" i="2"/>
  <c r="AP4072" i="2" s="1"/>
  <c r="AO4071" i="2"/>
  <c r="AP4071" i="2" s="1"/>
  <c r="AP4070" i="2"/>
  <c r="AO4070" i="2"/>
  <c r="AP4069" i="2"/>
  <c r="AO4069" i="2"/>
  <c r="AO4068" i="2"/>
  <c r="AP4068" i="2" s="1"/>
  <c r="AO4067" i="2"/>
  <c r="AP4067" i="2" s="1"/>
  <c r="AP4066" i="2"/>
  <c r="AO4066" i="2"/>
  <c r="AO4065" i="2"/>
  <c r="AP4065" i="2" s="1"/>
  <c r="AO4064" i="2"/>
  <c r="AP4064" i="2" s="1"/>
  <c r="AO4063" i="2"/>
  <c r="AP4063" i="2" s="1"/>
  <c r="AP4062" i="2"/>
  <c r="AO4062" i="2"/>
  <c r="AP4061" i="2"/>
  <c r="AO4061" i="2"/>
  <c r="AO4060" i="2"/>
  <c r="AP4060" i="2" s="1"/>
  <c r="AO4059" i="2"/>
  <c r="AP4059" i="2" s="1"/>
  <c r="AP4058" i="2"/>
  <c r="AO4058" i="2"/>
  <c r="AP4057" i="2"/>
  <c r="AO4057" i="2"/>
  <c r="AO4056" i="2"/>
  <c r="AP4056" i="2" s="1"/>
  <c r="AO4055" i="2"/>
  <c r="AP4055" i="2" s="1"/>
  <c r="AP4054" i="2"/>
  <c r="AO4054" i="2"/>
  <c r="AP4053" i="2"/>
  <c r="AO4053" i="2"/>
  <c r="AO4052" i="2"/>
  <c r="AP4052" i="2" s="1"/>
  <c r="AO4051" i="2"/>
  <c r="AP4051" i="2" s="1"/>
  <c r="AP4050" i="2"/>
  <c r="AO4050" i="2"/>
  <c r="AO4049" i="2"/>
  <c r="AP4049" i="2" s="1"/>
  <c r="AO4048" i="2"/>
  <c r="AP4048" i="2" s="1"/>
  <c r="AO4047" i="2"/>
  <c r="AP4047" i="2" s="1"/>
  <c r="AP4046" i="2"/>
  <c r="AO4046" i="2"/>
  <c r="AP4045" i="2"/>
  <c r="AO4045" i="2"/>
  <c r="AO4044" i="2"/>
  <c r="AP4044" i="2" s="1"/>
  <c r="AO4043" i="2"/>
  <c r="AP4043" i="2" s="1"/>
  <c r="AP4042" i="2"/>
  <c r="AO4042" i="2"/>
  <c r="AP4041" i="2"/>
  <c r="AO4041" i="2"/>
  <c r="AO4040" i="2"/>
  <c r="AP4040" i="2" s="1"/>
  <c r="AO4039" i="2"/>
  <c r="AP4039" i="2" s="1"/>
  <c r="AO4038" i="2"/>
  <c r="AP4038" i="2" s="1"/>
  <c r="AP4037" i="2"/>
  <c r="AO4037" i="2"/>
  <c r="AO4036" i="2"/>
  <c r="AP4036" i="2" s="1"/>
  <c r="AO4035" i="2"/>
  <c r="AP4035" i="2" s="1"/>
  <c r="AP4034" i="2"/>
  <c r="AO4034" i="2"/>
  <c r="AO4033" i="2"/>
  <c r="AP4033" i="2" s="1"/>
  <c r="AO4032" i="2"/>
  <c r="AP4032" i="2" s="1"/>
  <c r="AO4031" i="2"/>
  <c r="AP4031" i="2" s="1"/>
  <c r="AP4030" i="2"/>
  <c r="AO4030" i="2"/>
  <c r="AP4029" i="2"/>
  <c r="AO4029" i="2"/>
  <c r="AO4028" i="2"/>
  <c r="AP4028" i="2" s="1"/>
  <c r="AP4027" i="2"/>
  <c r="AO4027" i="2"/>
  <c r="AO4026" i="2"/>
  <c r="AP4026" i="2" s="1"/>
  <c r="AP4025" i="2"/>
  <c r="AO4025" i="2"/>
  <c r="AO4024" i="2"/>
  <c r="AP4024" i="2" s="1"/>
  <c r="AO4023" i="2"/>
  <c r="AP4023" i="2" s="1"/>
  <c r="AP4022" i="2"/>
  <c r="AO4022" i="2"/>
  <c r="AP4021" i="2"/>
  <c r="AO4021" i="2"/>
  <c r="AO4020" i="2"/>
  <c r="AP4020" i="2" s="1"/>
  <c r="AO4019" i="2"/>
  <c r="AP4019" i="2" s="1"/>
  <c r="AP4018" i="2"/>
  <c r="AO4018" i="2"/>
  <c r="AO4017" i="2"/>
  <c r="AP4017" i="2" s="1"/>
  <c r="AO4016" i="2"/>
  <c r="AP4016" i="2" s="1"/>
  <c r="AP4015" i="2"/>
  <c r="AO4015" i="2"/>
  <c r="AO4014" i="2"/>
  <c r="AP4014" i="2" s="1"/>
  <c r="AP4013" i="2"/>
  <c r="AO4013" i="2"/>
  <c r="AO4012" i="2"/>
  <c r="AP4012" i="2" s="1"/>
  <c r="AP4011" i="2"/>
  <c r="AO4011" i="2"/>
  <c r="AO4010" i="2"/>
  <c r="AP4010" i="2" s="1"/>
  <c r="AP4009" i="2"/>
  <c r="AO4009" i="2"/>
  <c r="AO4008" i="2"/>
  <c r="AP4008" i="2" s="1"/>
  <c r="AP4007" i="2"/>
  <c r="AO4007" i="2"/>
  <c r="AP4006" i="2"/>
  <c r="AO4006" i="2"/>
  <c r="AO4005" i="2"/>
  <c r="AP4005" i="2" s="1"/>
  <c r="AO4004" i="2"/>
  <c r="AP4004" i="2" s="1"/>
  <c r="AO4003" i="2"/>
  <c r="AP4003" i="2" s="1"/>
  <c r="AP4002" i="2"/>
  <c r="AO4002" i="2"/>
  <c r="AO4001" i="2"/>
  <c r="AP4001" i="2" s="1"/>
  <c r="AO4000" i="2"/>
  <c r="AP4000" i="2" s="1"/>
  <c r="AP3999" i="2"/>
  <c r="AO3999" i="2"/>
  <c r="AP3998" i="2"/>
  <c r="AO3998" i="2"/>
  <c r="AP3997" i="2"/>
  <c r="AO3997" i="2"/>
  <c r="AO3996" i="2"/>
  <c r="AP3996" i="2" s="1"/>
  <c r="AP3995" i="2"/>
  <c r="AO3995" i="2"/>
  <c r="AO3994" i="2"/>
  <c r="AP3994" i="2" s="1"/>
  <c r="AP3993" i="2"/>
  <c r="AO3993" i="2"/>
  <c r="AO3992" i="2"/>
  <c r="AP3992" i="2" s="1"/>
  <c r="AO3991" i="2"/>
  <c r="AP3991" i="2" s="1"/>
  <c r="AP3990" i="2"/>
  <c r="AO3990" i="2"/>
  <c r="AP3989" i="2"/>
  <c r="AO3989" i="2"/>
  <c r="AO3988" i="2"/>
  <c r="AP3988" i="2" s="1"/>
  <c r="AO3987" i="2"/>
  <c r="AP3987" i="2" s="1"/>
  <c r="AP3986" i="2"/>
  <c r="AO3986" i="2"/>
  <c r="AO3985" i="2"/>
  <c r="AP3985" i="2" s="1"/>
  <c r="AO3984" i="2"/>
  <c r="AP3984" i="2" s="1"/>
  <c r="AP3983" i="2"/>
  <c r="AO3983" i="2"/>
  <c r="AO3982" i="2"/>
  <c r="AP3982" i="2" s="1"/>
  <c r="AP3981" i="2"/>
  <c r="AO3981" i="2"/>
  <c r="AO3980" i="2"/>
  <c r="AP3980" i="2" s="1"/>
  <c r="AP3979" i="2"/>
  <c r="AO3979" i="2"/>
  <c r="AO3978" i="2"/>
  <c r="AP3978" i="2" s="1"/>
  <c r="AP3977" i="2"/>
  <c r="AO3977" i="2"/>
  <c r="AO3976" i="2"/>
  <c r="AP3976" i="2" s="1"/>
  <c r="AP3975" i="2"/>
  <c r="AO3975" i="2"/>
  <c r="AP3974" i="2"/>
  <c r="AO3974" i="2"/>
  <c r="AO3973" i="2"/>
  <c r="AP3973" i="2" s="1"/>
  <c r="AO3972" i="2"/>
  <c r="AP3972" i="2" s="1"/>
  <c r="AO3971" i="2"/>
  <c r="AP3971" i="2" s="1"/>
  <c r="AP3970" i="2"/>
  <c r="AO3970" i="2"/>
  <c r="AO3969" i="2"/>
  <c r="AP3969" i="2" s="1"/>
  <c r="AO3968" i="2"/>
  <c r="AP3968" i="2" s="1"/>
  <c r="AP3967" i="2"/>
  <c r="AO3967" i="2"/>
  <c r="AP3966" i="2"/>
  <c r="AO3966" i="2"/>
  <c r="AP3965" i="2"/>
  <c r="AO3965" i="2"/>
  <c r="AO3964" i="2"/>
  <c r="AP3964" i="2" s="1"/>
  <c r="AP3963" i="2"/>
  <c r="AO3963" i="2"/>
  <c r="AO3962" i="2"/>
  <c r="AP3962" i="2" s="1"/>
  <c r="AP3961" i="2"/>
  <c r="AO3961" i="2"/>
  <c r="AO3960" i="2"/>
  <c r="AP3960" i="2" s="1"/>
  <c r="AO3959" i="2"/>
  <c r="AP3959" i="2" s="1"/>
  <c r="AP3958" i="2"/>
  <c r="AO3958" i="2"/>
  <c r="AP3957" i="2"/>
  <c r="AO3957" i="2"/>
  <c r="AO3956" i="2"/>
  <c r="AP3956" i="2" s="1"/>
  <c r="AO3955" i="2"/>
  <c r="AP3955" i="2" s="1"/>
  <c r="AP3954" i="2"/>
  <c r="AO3954" i="2"/>
  <c r="AO3953" i="2"/>
  <c r="AP3953" i="2" s="1"/>
  <c r="AO3952" i="2"/>
  <c r="AP3952" i="2" s="1"/>
  <c r="AP3951" i="2"/>
  <c r="AO3951" i="2"/>
  <c r="AO3950" i="2"/>
  <c r="AP3950" i="2" s="1"/>
  <c r="AP3949" i="2"/>
  <c r="AO3949" i="2"/>
  <c r="AP3948" i="2"/>
  <c r="AO3948" i="2"/>
  <c r="AP3947" i="2"/>
  <c r="AO3947" i="2"/>
  <c r="AO3946" i="2"/>
  <c r="AP3946" i="2" s="1"/>
  <c r="AP3945" i="2"/>
  <c r="AO3945" i="2"/>
  <c r="AP3944" i="2"/>
  <c r="AO3944" i="2"/>
  <c r="AP3943" i="2"/>
  <c r="AO3943" i="2"/>
  <c r="AO3942" i="2"/>
  <c r="AP3942" i="2" s="1"/>
  <c r="AP3941" i="2"/>
  <c r="AO3941" i="2"/>
  <c r="AP3940" i="2"/>
  <c r="AO3940" i="2"/>
  <c r="AP3939" i="2"/>
  <c r="AO3939" i="2"/>
  <c r="AO3938" i="2"/>
  <c r="AP3938" i="2" s="1"/>
  <c r="AP3937" i="2"/>
  <c r="AO3937" i="2"/>
  <c r="AP3936" i="2"/>
  <c r="AO3936" i="2"/>
  <c r="AP3935" i="2"/>
  <c r="AO3935" i="2"/>
  <c r="AO3934" i="2"/>
  <c r="AP3934" i="2" s="1"/>
  <c r="AP3933" i="2"/>
  <c r="AO3933" i="2"/>
  <c r="AP3932" i="2"/>
  <c r="AO3932" i="2"/>
  <c r="AP3931" i="2"/>
  <c r="AO3931" i="2"/>
  <c r="AO3930" i="2"/>
  <c r="AP3930" i="2" s="1"/>
  <c r="AP3929" i="2"/>
  <c r="AO3929" i="2"/>
  <c r="AP3928" i="2"/>
  <c r="AO3928" i="2"/>
  <c r="AP3927" i="2"/>
  <c r="AO3927" i="2"/>
  <c r="AO3926" i="2"/>
  <c r="AP3926" i="2" s="1"/>
  <c r="AP3925" i="2"/>
  <c r="AO3925" i="2"/>
  <c r="AP3924" i="2"/>
  <c r="AO3924" i="2"/>
  <c r="AP3923" i="2"/>
  <c r="AO3923" i="2"/>
  <c r="AO3922" i="2"/>
  <c r="AP3922" i="2" s="1"/>
  <c r="AP3921" i="2"/>
  <c r="AO3921" i="2"/>
  <c r="AP3920" i="2"/>
  <c r="AO3920" i="2"/>
  <c r="AP3919" i="2"/>
  <c r="AO3919" i="2"/>
  <c r="AO3918" i="2"/>
  <c r="AP3918" i="2" s="1"/>
  <c r="AP3917" i="2"/>
  <c r="AO3917" i="2"/>
  <c r="AP3916" i="2"/>
  <c r="AO3916" i="2"/>
  <c r="AP3915" i="2"/>
  <c r="AO3915" i="2"/>
  <c r="AO3914" i="2"/>
  <c r="AP3914" i="2" s="1"/>
  <c r="AP3913" i="2"/>
  <c r="AO3913" i="2"/>
  <c r="AP3912" i="2"/>
  <c r="AO3912" i="2"/>
  <c r="AP3911" i="2"/>
  <c r="AO3911" i="2"/>
  <c r="AO3910" i="2"/>
  <c r="AP3910" i="2" s="1"/>
  <c r="AP3909" i="2"/>
  <c r="AO3909" i="2"/>
  <c r="AP3908" i="2"/>
  <c r="AO3908" i="2"/>
  <c r="AP3907" i="2"/>
  <c r="AO3907" i="2"/>
  <c r="AO3906" i="2"/>
  <c r="AP3906" i="2" s="1"/>
  <c r="AP3905" i="2"/>
  <c r="AO3905" i="2"/>
  <c r="AP3904" i="2"/>
  <c r="AO3904" i="2"/>
  <c r="AP3903" i="2"/>
  <c r="AO3903" i="2"/>
  <c r="AO3902" i="2"/>
  <c r="AP3902" i="2" s="1"/>
  <c r="AP3901" i="2"/>
  <c r="AO3901" i="2"/>
  <c r="AP3900" i="2"/>
  <c r="AO3900" i="2"/>
  <c r="AP3899" i="2"/>
  <c r="AO3899" i="2"/>
  <c r="AO3898" i="2"/>
  <c r="AP3898" i="2" s="1"/>
  <c r="AP3897" i="2"/>
  <c r="AO3897" i="2"/>
  <c r="AP3896" i="2"/>
  <c r="AO3896" i="2"/>
  <c r="AP3895" i="2"/>
  <c r="AO3895" i="2"/>
  <c r="AO3894" i="2"/>
  <c r="AP3894" i="2" s="1"/>
  <c r="AP3893" i="2"/>
  <c r="AO3893" i="2"/>
  <c r="AP3892" i="2"/>
  <c r="AO3892" i="2"/>
  <c r="AP3891" i="2"/>
  <c r="AO3891" i="2"/>
  <c r="AO3890" i="2"/>
  <c r="AP3890" i="2" s="1"/>
  <c r="AP3889" i="2"/>
  <c r="AO3889" i="2"/>
  <c r="AP3888" i="2"/>
  <c r="AO3888" i="2"/>
  <c r="AP3887" i="2"/>
  <c r="AO3887" i="2"/>
  <c r="AO3886" i="2"/>
  <c r="AP3886" i="2" s="1"/>
  <c r="AP3885" i="2"/>
  <c r="AO3885" i="2"/>
  <c r="AP3884" i="2"/>
  <c r="AO3884" i="2"/>
  <c r="AP3883" i="2"/>
  <c r="AO3883" i="2"/>
  <c r="AO3882" i="2"/>
  <c r="AP3882" i="2" s="1"/>
  <c r="AP3881" i="2"/>
  <c r="AO3881" i="2"/>
  <c r="AP3880" i="2"/>
  <c r="AO3880" i="2"/>
  <c r="AP3879" i="2"/>
  <c r="AO3879" i="2"/>
  <c r="AO3878" i="2"/>
  <c r="AP3878" i="2" s="1"/>
  <c r="AP3877" i="2"/>
  <c r="AO3877" i="2"/>
  <c r="AP3876" i="2"/>
  <c r="AO3876" i="2"/>
  <c r="AP3875" i="2"/>
  <c r="AO3875" i="2"/>
  <c r="AO3874" i="2"/>
  <c r="AP3874" i="2" s="1"/>
  <c r="AP3873" i="2"/>
  <c r="AO3873" i="2"/>
  <c r="AP3872" i="2"/>
  <c r="AO3872" i="2"/>
  <c r="AP3871" i="2"/>
  <c r="AO3871" i="2"/>
  <c r="AO3870" i="2"/>
  <c r="AP3870" i="2" s="1"/>
  <c r="AP3869" i="2"/>
  <c r="AO3869" i="2"/>
  <c r="AP3868" i="2"/>
  <c r="AO3868" i="2"/>
  <c r="AP3867" i="2"/>
  <c r="AO3867" i="2"/>
  <c r="AO3866" i="2"/>
  <c r="AP3866" i="2" s="1"/>
  <c r="AP3865" i="2"/>
  <c r="AO3865" i="2"/>
  <c r="AP3864" i="2"/>
  <c r="AO3864" i="2"/>
  <c r="AP3863" i="2"/>
  <c r="AO3863" i="2"/>
  <c r="AO3862" i="2"/>
  <c r="AP3862" i="2" s="1"/>
  <c r="AP3861" i="2"/>
  <c r="AO3861" i="2"/>
  <c r="AP3860" i="2"/>
  <c r="AO3860" i="2"/>
  <c r="AP3859" i="2"/>
  <c r="AO3859" i="2"/>
  <c r="AO3858" i="2"/>
  <c r="AP3858" i="2" s="1"/>
  <c r="AP3857" i="2"/>
  <c r="AO3857" i="2"/>
  <c r="AP3856" i="2"/>
  <c r="AO3856" i="2"/>
  <c r="AP3855" i="2"/>
  <c r="AO3855" i="2"/>
  <c r="AO3854" i="2"/>
  <c r="AP3854" i="2" s="1"/>
  <c r="AP3853" i="2"/>
  <c r="AO3853" i="2"/>
  <c r="AP3852" i="2"/>
  <c r="AO3852" i="2"/>
  <c r="AP3851" i="2"/>
  <c r="AO3851" i="2"/>
  <c r="AO3850" i="2"/>
  <c r="AP3850" i="2" s="1"/>
  <c r="AP3849" i="2"/>
  <c r="AO3849" i="2"/>
  <c r="AP3848" i="2"/>
  <c r="AO3848" i="2"/>
  <c r="AP3847" i="2"/>
  <c r="AO3847" i="2"/>
  <c r="AO3846" i="2"/>
  <c r="AP3846" i="2" s="1"/>
  <c r="AP3845" i="2"/>
  <c r="AO3845" i="2"/>
  <c r="AP3844" i="2"/>
  <c r="AO3844" i="2"/>
  <c r="AP3843" i="2"/>
  <c r="AO3843" i="2"/>
  <c r="AO3842" i="2"/>
  <c r="AP3842" i="2" s="1"/>
  <c r="AP3841" i="2"/>
  <c r="AO3841" i="2"/>
  <c r="AP3840" i="2"/>
  <c r="AO3840" i="2"/>
  <c r="AP3839" i="2"/>
  <c r="AO3839" i="2"/>
  <c r="AO3838" i="2"/>
  <c r="AP3838" i="2" s="1"/>
  <c r="AP3837" i="2"/>
  <c r="AO3837" i="2"/>
  <c r="AP3836" i="2"/>
  <c r="AO3836" i="2"/>
  <c r="AP3835" i="2"/>
  <c r="AO3835" i="2"/>
  <c r="AO3834" i="2"/>
  <c r="AP3834" i="2" s="1"/>
  <c r="AP3833" i="2"/>
  <c r="AO3833" i="2"/>
  <c r="AP3832" i="2"/>
  <c r="AO3832" i="2"/>
  <c r="AP3831" i="2"/>
  <c r="AO3831" i="2"/>
  <c r="AO3830" i="2"/>
  <c r="AP3830" i="2" s="1"/>
  <c r="AP3829" i="2"/>
  <c r="AO3829" i="2"/>
  <c r="AP3828" i="2"/>
  <c r="AO3828" i="2"/>
  <c r="AP3827" i="2"/>
  <c r="AO3827" i="2"/>
  <c r="AO3826" i="2"/>
  <c r="AP3826" i="2" s="1"/>
  <c r="AP3825" i="2"/>
  <c r="AO3825" i="2"/>
  <c r="AP3824" i="2"/>
  <c r="AO3824" i="2"/>
  <c r="AP3823" i="2"/>
  <c r="AO3823" i="2"/>
  <c r="AO3822" i="2"/>
  <c r="AP3822" i="2" s="1"/>
  <c r="AP3821" i="2"/>
  <c r="AO3821" i="2"/>
  <c r="AP3820" i="2"/>
  <c r="AO3820" i="2"/>
  <c r="AP3819" i="2"/>
  <c r="AO3819" i="2"/>
  <c r="AO3818" i="2"/>
  <c r="AP3818" i="2" s="1"/>
  <c r="AP3817" i="2"/>
  <c r="AO3817" i="2"/>
  <c r="AP3816" i="2"/>
  <c r="AO3816" i="2"/>
  <c r="AP3815" i="2"/>
  <c r="AO3815" i="2"/>
  <c r="AO3814" i="2"/>
  <c r="AP3814" i="2" s="1"/>
  <c r="AP3813" i="2"/>
  <c r="AO3813" i="2"/>
  <c r="AP3812" i="2"/>
  <c r="AO3812" i="2"/>
  <c r="AP3811" i="2"/>
  <c r="AO3811" i="2"/>
  <c r="AO3810" i="2"/>
  <c r="AP3810" i="2" s="1"/>
  <c r="AP3809" i="2"/>
  <c r="AO3809" i="2"/>
  <c r="AP3808" i="2"/>
  <c r="AO3808" i="2"/>
  <c r="AP3807" i="2"/>
  <c r="AO3807" i="2"/>
  <c r="AO3806" i="2"/>
  <c r="AP3806" i="2" s="1"/>
  <c r="AP3805" i="2"/>
  <c r="AO3805" i="2"/>
  <c r="AP3804" i="2"/>
  <c r="AO3804" i="2"/>
  <c r="AP3803" i="2"/>
  <c r="AO3803" i="2"/>
  <c r="AO3802" i="2"/>
  <c r="AP3802" i="2" s="1"/>
  <c r="AP3801" i="2"/>
  <c r="AO3801" i="2"/>
  <c r="AP3800" i="2"/>
  <c r="AO3800" i="2"/>
  <c r="AP3799" i="2"/>
  <c r="AO3799" i="2"/>
  <c r="AO3798" i="2"/>
  <c r="AP3798" i="2" s="1"/>
  <c r="AP3797" i="2"/>
  <c r="AO3797" i="2"/>
  <c r="AP3796" i="2"/>
  <c r="AO3796" i="2"/>
  <c r="AP3795" i="2"/>
  <c r="AO3795" i="2"/>
  <c r="AO3794" i="2"/>
  <c r="AP3794" i="2" s="1"/>
  <c r="AP3793" i="2"/>
  <c r="AO3793" i="2"/>
  <c r="AP3792" i="2"/>
  <c r="AO3792" i="2"/>
  <c r="AP3791" i="2"/>
  <c r="AO3791" i="2"/>
  <c r="AO3790" i="2"/>
  <c r="AP3790" i="2" s="1"/>
  <c r="AP3789" i="2"/>
  <c r="AO3789" i="2"/>
  <c r="AP3788" i="2"/>
  <c r="AO3788" i="2"/>
  <c r="AP3787" i="2"/>
  <c r="AO3787" i="2"/>
  <c r="AO3786" i="2"/>
  <c r="AP3786" i="2" s="1"/>
  <c r="AP3785" i="2"/>
  <c r="AO3785" i="2"/>
  <c r="AP3784" i="2"/>
  <c r="AO3784" i="2"/>
  <c r="AP3783" i="2"/>
  <c r="AO3783" i="2"/>
  <c r="AO3782" i="2"/>
  <c r="AP3782" i="2" s="1"/>
  <c r="AP3781" i="2"/>
  <c r="AO3781" i="2"/>
  <c r="AP3780" i="2"/>
  <c r="AO3780" i="2"/>
  <c r="AP3779" i="2"/>
  <c r="AO3779" i="2"/>
  <c r="AO3778" i="2"/>
  <c r="AP3778" i="2" s="1"/>
  <c r="AP3777" i="2"/>
  <c r="AO3777" i="2"/>
  <c r="AP3776" i="2"/>
  <c r="AO3776" i="2"/>
  <c r="AP3775" i="2"/>
  <c r="AO3775" i="2"/>
  <c r="AO3774" i="2"/>
  <c r="AP3774" i="2" s="1"/>
  <c r="AP3773" i="2"/>
  <c r="AO3773" i="2"/>
  <c r="AP3772" i="2"/>
  <c r="AO3772" i="2"/>
  <c r="AP3771" i="2"/>
  <c r="AO3771" i="2"/>
  <c r="AO3770" i="2"/>
  <c r="AP3770" i="2" s="1"/>
  <c r="AP3769" i="2"/>
  <c r="AO3769" i="2"/>
  <c r="AP3768" i="2"/>
  <c r="AO3768" i="2"/>
  <c r="AP3767" i="2"/>
  <c r="AO3767" i="2"/>
  <c r="AO3766" i="2"/>
  <c r="AP3766" i="2" s="1"/>
  <c r="AP3765" i="2"/>
  <c r="AO3765" i="2"/>
  <c r="AP3764" i="2"/>
  <c r="AO3764" i="2"/>
  <c r="AP3763" i="2"/>
  <c r="AO3763" i="2"/>
  <c r="AO3762" i="2"/>
  <c r="AP3762" i="2" s="1"/>
  <c r="AP3761" i="2"/>
  <c r="AO3761" i="2"/>
  <c r="AP3760" i="2"/>
  <c r="AO3760" i="2"/>
  <c r="AP3759" i="2"/>
  <c r="AO3759" i="2"/>
  <c r="AO3758" i="2"/>
  <c r="AP3758" i="2" s="1"/>
  <c r="AP3757" i="2"/>
  <c r="AO3757" i="2"/>
  <c r="AP3756" i="2"/>
  <c r="AO3756" i="2"/>
  <c r="AP3755" i="2"/>
  <c r="AO3755" i="2"/>
  <c r="AO3754" i="2"/>
  <c r="AP3754" i="2" s="1"/>
  <c r="AP3753" i="2"/>
  <c r="AO3753" i="2"/>
  <c r="AP3752" i="2"/>
  <c r="AO3752" i="2"/>
  <c r="AP3751" i="2"/>
  <c r="AO3751" i="2"/>
  <c r="AO3750" i="2"/>
  <c r="AP3750" i="2" s="1"/>
  <c r="AP3749" i="2"/>
  <c r="AO3749" i="2"/>
  <c r="AP3748" i="2"/>
  <c r="AO3748" i="2"/>
  <c r="AP3747" i="2"/>
  <c r="AO3747" i="2"/>
  <c r="AO3746" i="2"/>
  <c r="AP3746" i="2" s="1"/>
  <c r="AP3745" i="2"/>
  <c r="AO3745" i="2"/>
  <c r="AP3744" i="2"/>
  <c r="AO3744" i="2"/>
  <c r="AP3743" i="2"/>
  <c r="AO3743" i="2"/>
  <c r="AO3742" i="2"/>
  <c r="AP3742" i="2" s="1"/>
  <c r="AP3741" i="2"/>
  <c r="AO3741" i="2"/>
  <c r="AP3740" i="2"/>
  <c r="AO3740" i="2"/>
  <c r="AP3739" i="2"/>
  <c r="AO3739" i="2"/>
  <c r="AO3738" i="2"/>
  <c r="AP3738" i="2" s="1"/>
  <c r="AP3737" i="2"/>
  <c r="AO3737" i="2"/>
  <c r="AP3736" i="2"/>
  <c r="AO3736" i="2"/>
  <c r="AP3735" i="2"/>
  <c r="AO3735" i="2"/>
  <c r="AO3734" i="2"/>
  <c r="AP3734" i="2" s="1"/>
  <c r="AP3733" i="2"/>
  <c r="AO3733" i="2"/>
  <c r="AP3732" i="2"/>
  <c r="AO3732" i="2"/>
  <c r="AP3731" i="2"/>
  <c r="AO3731" i="2"/>
  <c r="AO3730" i="2"/>
  <c r="AP3730" i="2" s="1"/>
  <c r="AP3729" i="2"/>
  <c r="AO3729" i="2"/>
  <c r="AP3728" i="2"/>
  <c r="AO3728" i="2"/>
  <c r="AP3727" i="2"/>
  <c r="AO3727" i="2"/>
  <c r="AO3726" i="2"/>
  <c r="AP3726" i="2" s="1"/>
  <c r="AP3725" i="2"/>
  <c r="AO3725" i="2"/>
  <c r="AP3724" i="2"/>
  <c r="AO3724" i="2"/>
  <c r="AP3723" i="2"/>
  <c r="AO3723" i="2"/>
  <c r="AO3722" i="2"/>
  <c r="AP3722" i="2" s="1"/>
  <c r="AP3721" i="2"/>
  <c r="AO3721" i="2"/>
  <c r="AP3720" i="2"/>
  <c r="AO3720" i="2"/>
  <c r="AP3719" i="2"/>
  <c r="AO3719" i="2"/>
  <c r="AO3718" i="2"/>
  <c r="AP3718" i="2" s="1"/>
  <c r="AP3717" i="2"/>
  <c r="AO3717" i="2"/>
  <c r="AP3716" i="2"/>
  <c r="AO3716" i="2"/>
  <c r="AP3715" i="2"/>
  <c r="AO3715" i="2"/>
  <c r="AO3714" i="2"/>
  <c r="AP3714" i="2" s="1"/>
  <c r="AP3713" i="2"/>
  <c r="AO3713" i="2"/>
  <c r="AP3712" i="2"/>
  <c r="AO3712" i="2"/>
  <c r="AP3711" i="2"/>
  <c r="AO3711" i="2"/>
  <c r="AO3710" i="2"/>
  <c r="AP3710" i="2" s="1"/>
  <c r="AP3709" i="2"/>
  <c r="AO3709" i="2"/>
  <c r="AP3708" i="2"/>
  <c r="AO3708" i="2"/>
  <c r="AP3707" i="2"/>
  <c r="AO3707" i="2"/>
  <c r="AO3706" i="2"/>
  <c r="AP3706" i="2" s="1"/>
  <c r="AP3705" i="2"/>
  <c r="AO3705" i="2"/>
  <c r="AP3704" i="2"/>
  <c r="AO3704" i="2"/>
  <c r="AP3703" i="2"/>
  <c r="AO3703" i="2"/>
  <c r="AO3702" i="2"/>
  <c r="AP3702" i="2" s="1"/>
  <c r="AP3701" i="2"/>
  <c r="AO3701" i="2"/>
  <c r="AP3700" i="2"/>
  <c r="AO3700" i="2"/>
  <c r="AP3699" i="2"/>
  <c r="AO3699" i="2"/>
  <c r="AO3698" i="2"/>
  <c r="AP3698" i="2" s="1"/>
  <c r="AP3697" i="2"/>
  <c r="AO3697" i="2"/>
  <c r="AP3696" i="2"/>
  <c r="AO3696" i="2"/>
  <c r="AP3695" i="2"/>
  <c r="AO3695" i="2"/>
  <c r="AO3694" i="2"/>
  <c r="AP3694" i="2" s="1"/>
  <c r="AP3693" i="2"/>
  <c r="AO3693" i="2"/>
  <c r="AP3692" i="2"/>
  <c r="AO3692" i="2"/>
  <c r="AP3691" i="2"/>
  <c r="AO3691" i="2"/>
  <c r="AO3690" i="2"/>
  <c r="AP3690" i="2" s="1"/>
  <c r="AP3689" i="2"/>
  <c r="AO3689" i="2"/>
  <c r="AP3688" i="2"/>
  <c r="AO3688" i="2"/>
  <c r="AP3687" i="2"/>
  <c r="AO3687" i="2"/>
  <c r="AO3686" i="2"/>
  <c r="AP3686" i="2" s="1"/>
  <c r="AP3685" i="2"/>
  <c r="AO3685" i="2"/>
  <c r="AP3684" i="2"/>
  <c r="AO3684" i="2"/>
  <c r="AP3683" i="2"/>
  <c r="AO3683" i="2"/>
  <c r="AO3682" i="2"/>
  <c r="AP3682" i="2" s="1"/>
  <c r="AP3681" i="2"/>
  <c r="AO3681" i="2"/>
  <c r="AP3680" i="2"/>
  <c r="AO3680" i="2"/>
  <c r="AP3679" i="2"/>
  <c r="AO3679" i="2"/>
  <c r="AO3678" i="2"/>
  <c r="AP3678" i="2" s="1"/>
  <c r="AP3677" i="2"/>
  <c r="AO3677" i="2"/>
  <c r="AP3676" i="2"/>
  <c r="AO3676" i="2"/>
  <c r="AP3675" i="2"/>
  <c r="AO3675" i="2"/>
  <c r="AO3674" i="2"/>
  <c r="AP3674" i="2" s="1"/>
  <c r="AP3673" i="2"/>
  <c r="AO3673" i="2"/>
  <c r="AP3672" i="2"/>
  <c r="AO3672" i="2"/>
  <c r="AP3671" i="2"/>
  <c r="AO3671" i="2"/>
  <c r="AO3670" i="2"/>
  <c r="AP3670" i="2" s="1"/>
  <c r="AP3669" i="2"/>
  <c r="AO3669" i="2"/>
  <c r="AP3668" i="2"/>
  <c r="AO3668" i="2"/>
  <c r="AP3667" i="2"/>
  <c r="AO3667" i="2"/>
  <c r="AO3666" i="2"/>
  <c r="AP3666" i="2" s="1"/>
  <c r="AP3665" i="2"/>
  <c r="AO3665" i="2"/>
  <c r="AP3664" i="2"/>
  <c r="AO3664" i="2"/>
  <c r="AP3663" i="2"/>
  <c r="AO3663" i="2"/>
  <c r="AO3662" i="2"/>
  <c r="AP3662" i="2" s="1"/>
  <c r="AP3661" i="2"/>
  <c r="AO3661" i="2"/>
  <c r="AP3660" i="2"/>
  <c r="AO3660" i="2"/>
  <c r="AP3659" i="2"/>
  <c r="AO3659" i="2"/>
  <c r="AO3658" i="2"/>
  <c r="AP3658" i="2" s="1"/>
  <c r="AP3657" i="2"/>
  <c r="AO3657" i="2"/>
  <c r="AP3656" i="2"/>
  <c r="AO3656" i="2"/>
  <c r="AP3655" i="2"/>
  <c r="AO3655" i="2"/>
  <c r="AO3654" i="2"/>
  <c r="AP3654" i="2" s="1"/>
  <c r="AP3653" i="2"/>
  <c r="AO3653" i="2"/>
  <c r="AP3652" i="2"/>
  <c r="AO3652" i="2"/>
  <c r="AP3651" i="2"/>
  <c r="AO3651" i="2"/>
  <c r="AO3650" i="2"/>
  <c r="AP3650" i="2" s="1"/>
  <c r="AP3649" i="2"/>
  <c r="AO3649" i="2"/>
  <c r="AP3648" i="2"/>
  <c r="AO3648" i="2"/>
  <c r="AP3647" i="2"/>
  <c r="AO3647" i="2"/>
  <c r="AO3646" i="2"/>
  <c r="AP3646" i="2" s="1"/>
  <c r="AP3645" i="2"/>
  <c r="AO3645" i="2"/>
  <c r="AP3644" i="2"/>
  <c r="AO3644" i="2"/>
  <c r="AP3643" i="2"/>
  <c r="AO3643" i="2"/>
  <c r="AO3642" i="2"/>
  <c r="AP3642" i="2" s="1"/>
  <c r="AP3641" i="2"/>
  <c r="AO3641" i="2"/>
  <c r="AP3640" i="2"/>
  <c r="AO3640" i="2"/>
  <c r="AP3639" i="2"/>
  <c r="AO3639" i="2"/>
  <c r="AO3638" i="2"/>
  <c r="AP3638" i="2" s="1"/>
  <c r="AP3637" i="2"/>
  <c r="AO3637" i="2"/>
  <c r="AP3636" i="2"/>
  <c r="AO3636" i="2"/>
  <c r="AP3635" i="2"/>
  <c r="AO3635" i="2"/>
  <c r="AO3634" i="2"/>
  <c r="AP3634" i="2" s="1"/>
  <c r="AP3633" i="2"/>
  <c r="AO3633" i="2"/>
  <c r="AP3632" i="2"/>
  <c r="AO3632" i="2"/>
  <c r="AP3631" i="2"/>
  <c r="AO3631" i="2"/>
  <c r="AO3630" i="2"/>
  <c r="AP3630" i="2" s="1"/>
  <c r="AP3629" i="2"/>
  <c r="AO3629" i="2"/>
  <c r="AP3628" i="2"/>
  <c r="AO3628" i="2"/>
  <c r="AP3627" i="2"/>
  <c r="AO3627" i="2"/>
  <c r="AO3626" i="2"/>
  <c r="AP3626" i="2" s="1"/>
  <c r="AP3625" i="2"/>
  <c r="AO3625" i="2"/>
  <c r="AP3624" i="2"/>
  <c r="AO3624" i="2"/>
  <c r="AP3623" i="2"/>
  <c r="AO3623" i="2"/>
  <c r="AO3622" i="2"/>
  <c r="AP3622" i="2" s="1"/>
  <c r="AP3621" i="2"/>
  <c r="AO3621" i="2"/>
  <c r="AP3620" i="2"/>
  <c r="AO3620" i="2"/>
  <c r="AP3619" i="2"/>
  <c r="AO3619" i="2"/>
  <c r="AO3618" i="2"/>
  <c r="AP3618" i="2" s="1"/>
  <c r="AP3617" i="2"/>
  <c r="AO3617" i="2"/>
  <c r="AP3616" i="2"/>
  <c r="AO3616" i="2"/>
  <c r="AP3615" i="2"/>
  <c r="AO3615" i="2"/>
  <c r="AO3614" i="2"/>
  <c r="AP3614" i="2" s="1"/>
  <c r="AP3613" i="2"/>
  <c r="AO3613" i="2"/>
  <c r="AP3612" i="2"/>
  <c r="AO3612" i="2"/>
  <c r="AP3611" i="2"/>
  <c r="AO3611" i="2"/>
  <c r="AO3610" i="2"/>
  <c r="AP3610" i="2" s="1"/>
  <c r="AP3609" i="2"/>
  <c r="AO3609" i="2"/>
  <c r="AP3608" i="2"/>
  <c r="AO3608" i="2"/>
  <c r="AP3607" i="2"/>
  <c r="AO3607" i="2"/>
  <c r="AO3606" i="2"/>
  <c r="AP3606" i="2" s="1"/>
  <c r="AP3605" i="2"/>
  <c r="AO3605" i="2"/>
  <c r="AP3604" i="2"/>
  <c r="AO3604" i="2"/>
  <c r="AP3603" i="2"/>
  <c r="AO3603" i="2"/>
  <c r="AO3602" i="2"/>
  <c r="AP3602" i="2" s="1"/>
  <c r="AP3601" i="2"/>
  <c r="AO3601" i="2"/>
  <c r="AP3600" i="2"/>
  <c r="AO3600" i="2"/>
  <c r="AP3599" i="2"/>
  <c r="AO3599" i="2"/>
  <c r="AO3598" i="2"/>
  <c r="AP3598" i="2" s="1"/>
  <c r="AP3597" i="2"/>
  <c r="AO3597" i="2"/>
  <c r="AP3596" i="2"/>
  <c r="AO3596" i="2"/>
  <c r="AP3595" i="2"/>
  <c r="AO3595" i="2"/>
  <c r="AO3594" i="2"/>
  <c r="AP3594" i="2" s="1"/>
  <c r="AP3593" i="2"/>
  <c r="AO3593" i="2"/>
  <c r="AP3592" i="2"/>
  <c r="AO3592" i="2"/>
  <c r="AP3591" i="2"/>
  <c r="AO3591" i="2"/>
  <c r="AO3590" i="2"/>
  <c r="AP3590" i="2" s="1"/>
  <c r="AP3589" i="2"/>
  <c r="AO3589" i="2"/>
  <c r="AP3588" i="2"/>
  <c r="AO3588" i="2"/>
  <c r="AP3587" i="2"/>
  <c r="AO3587" i="2"/>
  <c r="AO3586" i="2"/>
  <c r="AP3586" i="2" s="1"/>
  <c r="AP3585" i="2"/>
  <c r="AO3585" i="2"/>
  <c r="AP3584" i="2"/>
  <c r="AO3584" i="2"/>
  <c r="AP3583" i="2"/>
  <c r="AO3583" i="2"/>
  <c r="AO3582" i="2"/>
  <c r="AP3582" i="2" s="1"/>
  <c r="AP3581" i="2"/>
  <c r="AO3581" i="2"/>
  <c r="AP3580" i="2"/>
  <c r="AO3580" i="2"/>
  <c r="AP3579" i="2"/>
  <c r="AO3579" i="2"/>
  <c r="AO3578" i="2"/>
  <c r="AP3578" i="2" s="1"/>
  <c r="AP3577" i="2"/>
  <c r="AO3577" i="2"/>
  <c r="AP3576" i="2"/>
  <c r="AO3576" i="2"/>
  <c r="AP3575" i="2"/>
  <c r="AO3575" i="2"/>
  <c r="AO3574" i="2"/>
  <c r="AP3574" i="2" s="1"/>
  <c r="AP3573" i="2"/>
  <c r="AO3573" i="2"/>
  <c r="AP3572" i="2"/>
  <c r="AO3572" i="2"/>
  <c r="AP3571" i="2"/>
  <c r="AO3571" i="2"/>
  <c r="AO3570" i="2"/>
  <c r="AP3570" i="2" s="1"/>
  <c r="AP3569" i="2"/>
  <c r="AO3569" i="2"/>
  <c r="AP3568" i="2"/>
  <c r="AO3568" i="2"/>
  <c r="AP3567" i="2"/>
  <c r="AO3567" i="2"/>
  <c r="AO3566" i="2"/>
  <c r="AP3566" i="2" s="1"/>
  <c r="AP3565" i="2"/>
  <c r="AO3565" i="2"/>
  <c r="AP3564" i="2"/>
  <c r="AO3564" i="2"/>
  <c r="AP3563" i="2"/>
  <c r="AO3563" i="2"/>
  <c r="AO3562" i="2"/>
  <c r="AP3562" i="2" s="1"/>
  <c r="AP3561" i="2"/>
  <c r="AO3561" i="2"/>
  <c r="AP3560" i="2"/>
  <c r="AO3560" i="2"/>
  <c r="AP3559" i="2"/>
  <c r="AO3559" i="2"/>
  <c r="AO3558" i="2"/>
  <c r="AP3558" i="2" s="1"/>
  <c r="AP3557" i="2"/>
  <c r="AO3557" i="2"/>
  <c r="AP3556" i="2"/>
  <c r="AO3556" i="2"/>
  <c r="AP3555" i="2"/>
  <c r="AO3555" i="2"/>
  <c r="AO3554" i="2"/>
  <c r="AP3554" i="2" s="1"/>
  <c r="AP3553" i="2"/>
  <c r="AO3553" i="2"/>
  <c r="AP3552" i="2"/>
  <c r="AO3552" i="2"/>
  <c r="AP3551" i="2"/>
  <c r="AO3551" i="2"/>
  <c r="AO3550" i="2"/>
  <c r="AP3550" i="2" s="1"/>
  <c r="AO3549" i="2"/>
  <c r="AP3549" i="2" s="1"/>
  <c r="AP3548" i="2"/>
  <c r="AO3548" i="2"/>
  <c r="AP3547" i="2"/>
  <c r="AO3547" i="2"/>
  <c r="AO3546" i="2"/>
  <c r="AP3546" i="2" s="1"/>
  <c r="AP3545" i="2"/>
  <c r="AO3545" i="2"/>
  <c r="AP3544" i="2"/>
  <c r="AO3544" i="2"/>
  <c r="AP3543" i="2"/>
  <c r="AO3543" i="2"/>
  <c r="AO3542" i="2"/>
  <c r="AP3542" i="2" s="1"/>
  <c r="AP3541" i="2"/>
  <c r="AO3541" i="2"/>
  <c r="AP3540" i="2"/>
  <c r="AO3540" i="2"/>
  <c r="AP3539" i="2"/>
  <c r="AO3539" i="2"/>
  <c r="AO3538" i="2"/>
  <c r="AP3538" i="2" s="1"/>
  <c r="AP3537" i="2"/>
  <c r="AO3537" i="2"/>
  <c r="AP3536" i="2"/>
  <c r="AO3536" i="2"/>
  <c r="AP3535" i="2"/>
  <c r="AO3535" i="2"/>
  <c r="AO3534" i="2"/>
  <c r="AP3534" i="2" s="1"/>
  <c r="AP3533" i="2"/>
  <c r="AO3533" i="2"/>
  <c r="AP3532" i="2"/>
  <c r="AO3532" i="2"/>
  <c r="AP3531" i="2"/>
  <c r="AO3531" i="2"/>
  <c r="AO3530" i="2"/>
  <c r="AP3530" i="2" s="1"/>
  <c r="AO3529" i="2"/>
  <c r="AP3529" i="2" s="1"/>
  <c r="AP3528" i="2"/>
  <c r="AO3528" i="2"/>
  <c r="AP3527" i="2"/>
  <c r="AO3527" i="2"/>
  <c r="AO3526" i="2"/>
  <c r="AP3526" i="2" s="1"/>
  <c r="AO3525" i="2"/>
  <c r="AP3525" i="2" s="1"/>
  <c r="AP3524" i="2"/>
  <c r="AO3524" i="2"/>
  <c r="AP3523" i="2"/>
  <c r="AO3523" i="2"/>
  <c r="AO3522" i="2"/>
  <c r="AP3522" i="2" s="1"/>
  <c r="AO3521" i="2"/>
  <c r="AP3521" i="2" s="1"/>
  <c r="AP3520" i="2"/>
  <c r="AO3520" i="2"/>
  <c r="AP3519" i="2"/>
  <c r="AO3519" i="2"/>
  <c r="AO3518" i="2"/>
  <c r="AP3518" i="2" s="1"/>
  <c r="AO3517" i="2"/>
  <c r="AP3517" i="2" s="1"/>
  <c r="AO3516" i="2"/>
  <c r="AP3516" i="2" s="1"/>
  <c r="AP3515" i="2"/>
  <c r="AO3515" i="2"/>
  <c r="AO3514" i="2"/>
  <c r="AP3514" i="2" s="1"/>
  <c r="AO3513" i="2"/>
  <c r="AP3513" i="2" s="1"/>
  <c r="AO3512" i="2"/>
  <c r="AP3512" i="2" s="1"/>
  <c r="AP3511" i="2"/>
  <c r="AO3511" i="2"/>
  <c r="AO3510" i="2"/>
  <c r="AP3510" i="2" s="1"/>
  <c r="AO3509" i="2"/>
  <c r="AP3509" i="2" s="1"/>
  <c r="AP3508" i="2"/>
  <c r="AO3508" i="2"/>
  <c r="AP3507" i="2"/>
  <c r="AO3507" i="2"/>
  <c r="AO3506" i="2"/>
  <c r="AP3506" i="2" s="1"/>
  <c r="AO3505" i="2"/>
  <c r="AP3505" i="2" s="1"/>
  <c r="AP3504" i="2"/>
  <c r="AO3504" i="2"/>
  <c r="AP3503" i="2"/>
  <c r="AO3503" i="2"/>
  <c r="AO3502" i="2"/>
  <c r="AP3502" i="2" s="1"/>
  <c r="AO3501" i="2"/>
  <c r="AP3501" i="2" s="1"/>
  <c r="AO3500" i="2"/>
  <c r="AP3500" i="2" s="1"/>
  <c r="AP3499" i="2"/>
  <c r="AO3499" i="2"/>
  <c r="AO3498" i="2"/>
  <c r="AP3498" i="2" s="1"/>
  <c r="AO3497" i="2"/>
  <c r="AP3497" i="2" s="1"/>
  <c r="AO3496" i="2"/>
  <c r="AP3496" i="2" s="1"/>
  <c r="AP3495" i="2"/>
  <c r="AO3495" i="2"/>
  <c r="AO3494" i="2"/>
  <c r="AP3494" i="2" s="1"/>
  <c r="AO3493" i="2"/>
  <c r="AP3493" i="2" s="1"/>
  <c r="AP3492" i="2"/>
  <c r="AO3492" i="2"/>
  <c r="AP3491" i="2"/>
  <c r="AO3491" i="2"/>
  <c r="AO3490" i="2"/>
  <c r="AP3490" i="2" s="1"/>
  <c r="AO3489" i="2"/>
  <c r="AP3489" i="2" s="1"/>
  <c r="AP3488" i="2"/>
  <c r="AO3488" i="2"/>
  <c r="AP3487" i="2"/>
  <c r="AO3487" i="2"/>
  <c r="AO3486" i="2"/>
  <c r="AP3486" i="2" s="1"/>
  <c r="AO3485" i="2"/>
  <c r="AP3485" i="2" s="1"/>
  <c r="AO3484" i="2"/>
  <c r="AP3484" i="2" s="1"/>
  <c r="AP3483" i="2"/>
  <c r="AO3483" i="2"/>
  <c r="AO3482" i="2"/>
  <c r="AP3482" i="2" s="1"/>
  <c r="AO3481" i="2"/>
  <c r="AP3481" i="2" s="1"/>
  <c r="AO3480" i="2"/>
  <c r="AP3480" i="2" s="1"/>
  <c r="AP3479" i="2"/>
  <c r="AO3479" i="2"/>
  <c r="AO3478" i="2"/>
  <c r="AP3478" i="2" s="1"/>
  <c r="AO3477" i="2"/>
  <c r="AP3477" i="2" s="1"/>
  <c r="AP3476" i="2"/>
  <c r="AO3476" i="2"/>
  <c r="AP3475" i="2"/>
  <c r="AO3475" i="2"/>
  <c r="AO3474" i="2"/>
  <c r="AP3474" i="2" s="1"/>
  <c r="AO3473" i="2"/>
  <c r="AP3473" i="2" s="1"/>
  <c r="AP3472" i="2"/>
  <c r="AO3472" i="2"/>
  <c r="AP3471" i="2"/>
  <c r="AO3471" i="2"/>
  <c r="AO3470" i="2"/>
  <c r="AP3470" i="2" s="1"/>
  <c r="AO3469" i="2"/>
  <c r="AP3469" i="2" s="1"/>
  <c r="AO3468" i="2"/>
  <c r="AP3468" i="2" s="1"/>
  <c r="AP3467" i="2"/>
  <c r="AO3467" i="2"/>
  <c r="AO3466" i="2"/>
  <c r="AP3466" i="2" s="1"/>
  <c r="AO3465" i="2"/>
  <c r="AP3465" i="2" s="1"/>
  <c r="AO3464" i="2"/>
  <c r="AP3464" i="2" s="1"/>
  <c r="AP3463" i="2"/>
  <c r="AO3463" i="2"/>
  <c r="AO3462" i="2"/>
  <c r="AP3462" i="2" s="1"/>
  <c r="AO3461" i="2"/>
  <c r="AP3461" i="2" s="1"/>
  <c r="AP3460" i="2"/>
  <c r="AO3460" i="2"/>
  <c r="AP3459" i="2"/>
  <c r="AO3459" i="2"/>
  <c r="AO3458" i="2"/>
  <c r="AP3458" i="2" s="1"/>
  <c r="AO3457" i="2"/>
  <c r="AP3457" i="2" s="1"/>
  <c r="AP3456" i="2"/>
  <c r="AO3456" i="2"/>
  <c r="AP3455" i="2"/>
  <c r="AO3455" i="2"/>
  <c r="AO3454" i="2"/>
  <c r="AP3454" i="2" s="1"/>
  <c r="AO3453" i="2"/>
  <c r="AP3453" i="2" s="1"/>
  <c r="AO3452" i="2"/>
  <c r="AP3452" i="2" s="1"/>
  <c r="AP3451" i="2"/>
  <c r="AO3451" i="2"/>
  <c r="AO3450" i="2"/>
  <c r="AP3450" i="2" s="1"/>
  <c r="AO3449" i="2"/>
  <c r="AP3449" i="2" s="1"/>
  <c r="AO3448" i="2"/>
  <c r="AP3448" i="2" s="1"/>
  <c r="AP3447" i="2"/>
  <c r="AO3447" i="2"/>
  <c r="AO3446" i="2"/>
  <c r="AP3446" i="2" s="1"/>
  <c r="AO3445" i="2"/>
  <c r="AP3445" i="2" s="1"/>
  <c r="AP3444" i="2"/>
  <c r="AO3444" i="2"/>
  <c r="AP3443" i="2"/>
  <c r="AO3443" i="2"/>
  <c r="AO3442" i="2"/>
  <c r="AP3442" i="2" s="1"/>
  <c r="AO3441" i="2"/>
  <c r="AP3441" i="2" s="1"/>
  <c r="AP3440" i="2"/>
  <c r="AO3440" i="2"/>
  <c r="AP3439" i="2"/>
  <c r="AO3439" i="2"/>
  <c r="AO3438" i="2"/>
  <c r="AP3438" i="2" s="1"/>
  <c r="AO3437" i="2"/>
  <c r="AP3437" i="2" s="1"/>
  <c r="AO3436" i="2"/>
  <c r="AP3436" i="2" s="1"/>
  <c r="AP3435" i="2"/>
  <c r="AO3435" i="2"/>
  <c r="AO3434" i="2"/>
  <c r="AP3434" i="2" s="1"/>
  <c r="AO3433" i="2"/>
  <c r="AP3433" i="2" s="1"/>
  <c r="AO3432" i="2"/>
  <c r="AP3432" i="2" s="1"/>
  <c r="AP3431" i="2"/>
  <c r="AO3431" i="2"/>
  <c r="AO3430" i="2"/>
  <c r="AP3430" i="2" s="1"/>
  <c r="AO3429" i="2"/>
  <c r="AP3429" i="2" s="1"/>
  <c r="AP3428" i="2"/>
  <c r="AO3428" i="2"/>
  <c r="AP3427" i="2"/>
  <c r="AO3427" i="2"/>
  <c r="AO3426" i="2"/>
  <c r="AP3426" i="2" s="1"/>
  <c r="AO3425" i="2"/>
  <c r="AP3425" i="2" s="1"/>
  <c r="AP3424" i="2"/>
  <c r="AO3424" i="2"/>
  <c r="AP3423" i="2"/>
  <c r="AO3423" i="2"/>
  <c r="AO3422" i="2"/>
  <c r="AP3422" i="2" s="1"/>
  <c r="AO3421" i="2"/>
  <c r="AP3421" i="2" s="1"/>
  <c r="AO3420" i="2"/>
  <c r="AP3420" i="2" s="1"/>
  <c r="AP3419" i="2"/>
  <c r="AO3419" i="2"/>
  <c r="AO3418" i="2"/>
  <c r="AP3418" i="2" s="1"/>
  <c r="AO3417" i="2"/>
  <c r="AP3417" i="2" s="1"/>
  <c r="AO3416" i="2"/>
  <c r="AP3416" i="2" s="1"/>
  <c r="AP3415" i="2"/>
  <c r="AO3415" i="2"/>
  <c r="AO3414" i="2"/>
  <c r="AP3414" i="2" s="1"/>
  <c r="AO3413" i="2"/>
  <c r="AP3413" i="2" s="1"/>
  <c r="AP3412" i="2"/>
  <c r="AO3412" i="2"/>
  <c r="AP3411" i="2"/>
  <c r="AO3411" i="2"/>
  <c r="AO3410" i="2"/>
  <c r="AP3410" i="2" s="1"/>
  <c r="AO3409" i="2"/>
  <c r="AP3409" i="2" s="1"/>
  <c r="AP3408" i="2"/>
  <c r="AO3408" i="2"/>
  <c r="AP3407" i="2"/>
  <c r="AO3407" i="2"/>
  <c r="AO3406" i="2"/>
  <c r="AP3406" i="2" s="1"/>
  <c r="AO3405" i="2"/>
  <c r="AP3405" i="2" s="1"/>
  <c r="AO3404" i="2"/>
  <c r="AP3404" i="2" s="1"/>
  <c r="AP3403" i="2"/>
  <c r="AO3403" i="2"/>
  <c r="AO3402" i="2"/>
  <c r="AP3402" i="2" s="1"/>
  <c r="AO3401" i="2"/>
  <c r="AP3401" i="2" s="1"/>
  <c r="AO3400" i="2"/>
  <c r="AP3400" i="2" s="1"/>
  <c r="AP3399" i="2"/>
  <c r="AO3399" i="2"/>
  <c r="AO3398" i="2"/>
  <c r="AP3398" i="2" s="1"/>
  <c r="AO3397" i="2"/>
  <c r="AP3397" i="2" s="1"/>
  <c r="AP3396" i="2"/>
  <c r="AO3396" i="2"/>
  <c r="AP3395" i="2"/>
  <c r="AO3395" i="2"/>
  <c r="AO3394" i="2"/>
  <c r="AP3394" i="2" s="1"/>
  <c r="AO3393" i="2"/>
  <c r="AP3393" i="2" s="1"/>
  <c r="AP3392" i="2"/>
  <c r="AO3392" i="2"/>
  <c r="AP3391" i="2"/>
  <c r="AO3391" i="2"/>
  <c r="AO3390" i="2"/>
  <c r="AP3390" i="2" s="1"/>
  <c r="AO3389" i="2"/>
  <c r="AP3389" i="2" s="1"/>
  <c r="AO3388" i="2"/>
  <c r="AP3388" i="2" s="1"/>
  <c r="AP3387" i="2"/>
  <c r="AO3387" i="2"/>
  <c r="AO3386" i="2"/>
  <c r="AP3386" i="2" s="1"/>
  <c r="AO3385" i="2"/>
  <c r="AP3385" i="2" s="1"/>
  <c r="AO3384" i="2"/>
  <c r="AP3384" i="2" s="1"/>
  <c r="AP3383" i="2"/>
  <c r="AO3383" i="2"/>
  <c r="AO3382" i="2"/>
  <c r="AP3382" i="2" s="1"/>
  <c r="AO3381" i="2"/>
  <c r="AP3381" i="2" s="1"/>
  <c r="AP3380" i="2"/>
  <c r="AO3380" i="2"/>
  <c r="AP3379" i="2"/>
  <c r="AO3379" i="2"/>
  <c r="AO3378" i="2"/>
  <c r="AP3378" i="2" s="1"/>
  <c r="AO3377" i="2"/>
  <c r="AP3377" i="2" s="1"/>
  <c r="AP3376" i="2"/>
  <c r="AO3376" i="2"/>
  <c r="AP3375" i="2"/>
  <c r="AO3375" i="2"/>
  <c r="AO3374" i="2"/>
  <c r="AP3374" i="2" s="1"/>
  <c r="AO3373" i="2"/>
  <c r="AP3373" i="2" s="1"/>
  <c r="AO3372" i="2"/>
  <c r="AP3372" i="2" s="1"/>
  <c r="AP3371" i="2"/>
  <c r="AO3371" i="2"/>
  <c r="AO3370" i="2"/>
  <c r="AP3370" i="2" s="1"/>
  <c r="AO3369" i="2"/>
  <c r="AP3369" i="2" s="1"/>
  <c r="AO3368" i="2"/>
  <c r="AP3368" i="2" s="1"/>
  <c r="AP3367" i="2"/>
  <c r="AO3367" i="2"/>
  <c r="AO3366" i="2"/>
  <c r="AP3366" i="2" s="1"/>
  <c r="AO3365" i="2"/>
  <c r="AP3365" i="2" s="1"/>
  <c r="AP3364" i="2"/>
  <c r="AO3364" i="2"/>
  <c r="AP3363" i="2"/>
  <c r="AO3363" i="2"/>
  <c r="AO3362" i="2"/>
  <c r="AP3362" i="2" s="1"/>
  <c r="AO3361" i="2"/>
  <c r="AP3361" i="2" s="1"/>
  <c r="AP3360" i="2"/>
  <c r="AO3360" i="2"/>
  <c r="AP3359" i="2"/>
  <c r="AO3359" i="2"/>
  <c r="AO3358" i="2"/>
  <c r="AP3358" i="2" s="1"/>
  <c r="AO3357" i="2"/>
  <c r="AP3357" i="2" s="1"/>
  <c r="AO3356" i="2"/>
  <c r="AP3356" i="2" s="1"/>
  <c r="AP3355" i="2"/>
  <c r="AO3355" i="2"/>
  <c r="AO3354" i="2"/>
  <c r="AP3354" i="2" s="1"/>
  <c r="AO3353" i="2"/>
  <c r="AP3353" i="2" s="1"/>
  <c r="AO3352" i="2"/>
  <c r="AP3352" i="2" s="1"/>
  <c r="AP3351" i="2"/>
  <c r="AO3351" i="2"/>
  <c r="AO3350" i="2"/>
  <c r="AP3350" i="2" s="1"/>
  <c r="AO3349" i="2"/>
  <c r="AP3349" i="2" s="1"/>
  <c r="AP3348" i="2"/>
  <c r="AO3348" i="2"/>
  <c r="AP3347" i="2"/>
  <c r="AO3347" i="2"/>
  <c r="AO3346" i="2"/>
  <c r="AP3346" i="2" s="1"/>
  <c r="AO3345" i="2"/>
  <c r="AP3345" i="2" s="1"/>
  <c r="AP3344" i="2"/>
  <c r="AO3344" i="2"/>
  <c r="AP3343" i="2"/>
  <c r="AO3343" i="2"/>
  <c r="AO3342" i="2"/>
  <c r="AP3342" i="2" s="1"/>
  <c r="AO3341" i="2"/>
  <c r="AP3341" i="2" s="1"/>
  <c r="AO3340" i="2"/>
  <c r="AP3340" i="2" s="1"/>
  <c r="AP3339" i="2"/>
  <c r="AO3339" i="2"/>
  <c r="AO3338" i="2"/>
  <c r="AP3338" i="2" s="1"/>
  <c r="AO3337" i="2"/>
  <c r="AP3337" i="2" s="1"/>
  <c r="AO3336" i="2"/>
  <c r="AP3336" i="2" s="1"/>
  <c r="AP3335" i="2"/>
  <c r="AO3335" i="2"/>
  <c r="AO3334" i="2"/>
  <c r="AP3334" i="2" s="1"/>
  <c r="AO3333" i="2"/>
  <c r="AP3333" i="2" s="1"/>
  <c r="AP3332" i="2"/>
  <c r="AO3332" i="2"/>
  <c r="AP3331" i="2"/>
  <c r="AO3331" i="2"/>
  <c r="AO3330" i="2"/>
  <c r="AP3330" i="2" s="1"/>
  <c r="AO3329" i="2"/>
  <c r="AP3329" i="2" s="1"/>
  <c r="AP3328" i="2"/>
  <c r="AO3328" i="2"/>
  <c r="AP3327" i="2"/>
  <c r="AO3327" i="2"/>
  <c r="AO3326" i="2"/>
  <c r="AP3326" i="2" s="1"/>
  <c r="AO3325" i="2"/>
  <c r="AP3325" i="2" s="1"/>
  <c r="AO3324" i="2"/>
  <c r="AP3324" i="2" s="1"/>
  <c r="AP3323" i="2"/>
  <c r="AO3323" i="2"/>
  <c r="AO3322" i="2"/>
  <c r="AP3322" i="2" s="1"/>
  <c r="AO3321" i="2"/>
  <c r="AP3321" i="2" s="1"/>
  <c r="AO3320" i="2"/>
  <c r="AP3320" i="2" s="1"/>
  <c r="AP3319" i="2"/>
  <c r="AO3319" i="2"/>
  <c r="AO3318" i="2"/>
  <c r="AP3318" i="2" s="1"/>
  <c r="AO3317" i="2"/>
  <c r="AP3317" i="2" s="1"/>
  <c r="AP3316" i="2"/>
  <c r="AO3316" i="2"/>
  <c r="AP3315" i="2"/>
  <c r="AO3315" i="2"/>
  <c r="AO3314" i="2"/>
  <c r="AP3314" i="2" s="1"/>
  <c r="AO3313" i="2"/>
  <c r="AP3313" i="2" s="1"/>
  <c r="AP3312" i="2"/>
  <c r="AO3312" i="2"/>
  <c r="AP3311" i="2"/>
  <c r="AO3311" i="2"/>
  <c r="AO3310" i="2"/>
  <c r="AP3310" i="2" s="1"/>
  <c r="AO3309" i="2"/>
  <c r="AP3309" i="2" s="1"/>
  <c r="AO3308" i="2"/>
  <c r="AP3308" i="2" s="1"/>
  <c r="AP3307" i="2"/>
  <c r="AO3307" i="2"/>
  <c r="AO3306" i="2"/>
  <c r="AP3306" i="2" s="1"/>
  <c r="AO3305" i="2"/>
  <c r="AP3305" i="2" s="1"/>
  <c r="AO3304" i="2"/>
  <c r="AP3304" i="2" s="1"/>
  <c r="AP3303" i="2"/>
  <c r="AO3303" i="2"/>
  <c r="AO3302" i="2"/>
  <c r="AP3302" i="2" s="1"/>
  <c r="AO3301" i="2"/>
  <c r="AP3301" i="2" s="1"/>
  <c r="AP3300" i="2"/>
  <c r="AO3300" i="2"/>
  <c r="AP3299" i="2"/>
  <c r="AO3299" i="2"/>
  <c r="AO3298" i="2"/>
  <c r="AP3298" i="2" s="1"/>
  <c r="AO3297" i="2"/>
  <c r="AP3297" i="2" s="1"/>
  <c r="AP3296" i="2"/>
  <c r="AO3296" i="2"/>
  <c r="AP3295" i="2"/>
  <c r="AO3295" i="2"/>
  <c r="AO3294" i="2"/>
  <c r="AP3294" i="2" s="1"/>
  <c r="AO3293" i="2"/>
  <c r="AP3293" i="2" s="1"/>
  <c r="AO3292" i="2"/>
  <c r="AP3292" i="2" s="1"/>
  <c r="AP3291" i="2"/>
  <c r="AO3291" i="2"/>
  <c r="AO3290" i="2"/>
  <c r="AP3290" i="2" s="1"/>
  <c r="AO3289" i="2"/>
  <c r="AP3289" i="2" s="1"/>
  <c r="AO3288" i="2"/>
  <c r="AP3288" i="2" s="1"/>
  <c r="AP3287" i="2"/>
  <c r="AO3287" i="2"/>
  <c r="AO3286" i="2"/>
  <c r="AP3286" i="2" s="1"/>
  <c r="AO3285" i="2"/>
  <c r="AP3285" i="2" s="1"/>
  <c r="AP3284" i="2"/>
  <c r="AO3284" i="2"/>
  <c r="AP3283" i="2"/>
  <c r="AO3283" i="2"/>
  <c r="AO3282" i="2"/>
  <c r="AP3282" i="2" s="1"/>
  <c r="AO3281" i="2"/>
  <c r="AP3281" i="2" s="1"/>
  <c r="AP3280" i="2"/>
  <c r="AO3280" i="2"/>
  <c r="AP3279" i="2"/>
  <c r="AO3279" i="2"/>
  <c r="AO3278" i="2"/>
  <c r="AP3278" i="2" s="1"/>
  <c r="AO3277" i="2"/>
  <c r="AP3277" i="2" s="1"/>
  <c r="AO3276" i="2"/>
  <c r="AP3276" i="2" s="1"/>
  <c r="AP3275" i="2"/>
  <c r="AO3275" i="2"/>
  <c r="AO3274" i="2"/>
  <c r="AP3274" i="2" s="1"/>
  <c r="AO3273" i="2"/>
  <c r="AP3273" i="2" s="1"/>
  <c r="AO3272" i="2"/>
  <c r="AP3272" i="2" s="1"/>
  <c r="AP3271" i="2"/>
  <c r="AO3271" i="2"/>
  <c r="AO3270" i="2"/>
  <c r="AP3270" i="2" s="1"/>
  <c r="AO3269" i="2"/>
  <c r="AP3269" i="2" s="1"/>
  <c r="AP3268" i="2"/>
  <c r="AO3268" i="2"/>
  <c r="AP3267" i="2"/>
  <c r="AO3267" i="2"/>
  <c r="AO3266" i="2"/>
  <c r="AP3266" i="2" s="1"/>
  <c r="AO3265" i="2"/>
  <c r="AP3265" i="2" s="1"/>
  <c r="AP3264" i="2"/>
  <c r="AO3264" i="2"/>
  <c r="AP3263" i="2"/>
  <c r="AO3263" i="2"/>
  <c r="AO3262" i="2"/>
  <c r="AP3262" i="2" s="1"/>
  <c r="AO3261" i="2"/>
  <c r="AP3261" i="2" s="1"/>
  <c r="AO3260" i="2"/>
  <c r="AP3260" i="2" s="1"/>
  <c r="AP3259" i="2"/>
  <c r="AO3259" i="2"/>
  <c r="AP3258" i="2"/>
  <c r="AO3258" i="2"/>
  <c r="AO3257" i="2"/>
  <c r="AP3257" i="2" s="1"/>
  <c r="AO3256" i="2"/>
  <c r="AP3256" i="2" s="1"/>
  <c r="AP3255" i="2"/>
  <c r="AO3255" i="2"/>
  <c r="AO3254" i="2"/>
  <c r="AP3254" i="2" s="1"/>
  <c r="AO3253" i="2"/>
  <c r="AP3253" i="2" s="1"/>
  <c r="AO3252" i="2"/>
  <c r="AP3252" i="2" s="1"/>
  <c r="AP3251" i="2"/>
  <c r="AO3251" i="2"/>
  <c r="AP3250" i="2"/>
  <c r="AO3250" i="2"/>
  <c r="AO3249" i="2"/>
  <c r="AP3249" i="2" s="1"/>
  <c r="AO3248" i="2"/>
  <c r="AP3248" i="2" s="1"/>
  <c r="AP3247" i="2"/>
  <c r="AO3247" i="2"/>
  <c r="AO3246" i="2"/>
  <c r="AP3246" i="2" s="1"/>
  <c r="AO3245" i="2"/>
  <c r="AP3245" i="2" s="1"/>
  <c r="AP3244" i="2"/>
  <c r="AO3244" i="2"/>
  <c r="AP3243" i="2"/>
  <c r="AO3243" i="2"/>
  <c r="AO3242" i="2"/>
  <c r="AP3242" i="2" s="1"/>
  <c r="AO3241" i="2"/>
  <c r="AP3241" i="2" s="1"/>
  <c r="AO3240" i="2"/>
  <c r="AP3240" i="2" s="1"/>
  <c r="AP3239" i="2"/>
  <c r="AO3239" i="2"/>
  <c r="AO3238" i="2"/>
  <c r="AP3238" i="2" s="1"/>
  <c r="AO3237" i="2"/>
  <c r="AP3237" i="2" s="1"/>
  <c r="AP3236" i="2"/>
  <c r="AO3236" i="2"/>
  <c r="AP3235" i="2"/>
  <c r="AO3235" i="2"/>
  <c r="AO3234" i="2"/>
  <c r="AP3234" i="2" s="1"/>
  <c r="AO3233" i="2"/>
  <c r="AP3233" i="2" s="1"/>
  <c r="AO3232" i="2"/>
  <c r="AP3232" i="2" s="1"/>
  <c r="AP3231" i="2"/>
  <c r="AO3231" i="2"/>
  <c r="AO3230" i="2"/>
  <c r="AP3230" i="2" s="1"/>
  <c r="AO3229" i="2"/>
  <c r="AP3229" i="2" s="1"/>
  <c r="AO3228" i="2"/>
  <c r="AP3228" i="2" s="1"/>
  <c r="AP3227" i="2"/>
  <c r="AO3227" i="2"/>
  <c r="AP3226" i="2"/>
  <c r="AO3226" i="2"/>
  <c r="AO3225" i="2"/>
  <c r="AP3225" i="2" s="1"/>
  <c r="AO3224" i="2"/>
  <c r="AP3224" i="2" s="1"/>
  <c r="AP3223" i="2"/>
  <c r="AO3223" i="2"/>
  <c r="AO3222" i="2"/>
  <c r="AP3222" i="2" s="1"/>
  <c r="AO3221" i="2"/>
  <c r="AP3221" i="2" s="1"/>
  <c r="AO3220" i="2"/>
  <c r="AP3220" i="2" s="1"/>
  <c r="AP3219" i="2"/>
  <c r="AO3219" i="2"/>
  <c r="AP3218" i="2"/>
  <c r="AO3218" i="2"/>
  <c r="AO3217" i="2"/>
  <c r="AP3217" i="2" s="1"/>
  <c r="AO3216" i="2"/>
  <c r="AP3216" i="2" s="1"/>
  <c r="AP3215" i="2"/>
  <c r="AO3215" i="2"/>
  <c r="AO3214" i="2"/>
  <c r="AP3214" i="2" s="1"/>
  <c r="AO3213" i="2"/>
  <c r="AP3213" i="2" s="1"/>
  <c r="AP3212" i="2"/>
  <c r="AO3212" i="2"/>
  <c r="AP3211" i="2"/>
  <c r="AO3211" i="2"/>
  <c r="AO3210" i="2"/>
  <c r="AP3210" i="2" s="1"/>
  <c r="AO3209" i="2"/>
  <c r="AP3209" i="2" s="1"/>
  <c r="AO3208" i="2"/>
  <c r="AP3208" i="2" s="1"/>
  <c r="AP3207" i="2"/>
  <c r="AO3207" i="2"/>
  <c r="AO3206" i="2"/>
  <c r="AP3206" i="2" s="1"/>
  <c r="AO3205" i="2"/>
  <c r="AP3205" i="2" s="1"/>
  <c r="AP3204" i="2"/>
  <c r="AO3204" i="2"/>
  <c r="AP3203" i="2"/>
  <c r="AO3203" i="2"/>
  <c r="AO3202" i="2"/>
  <c r="AP3202" i="2" s="1"/>
  <c r="AO3201" i="2"/>
  <c r="AP3201" i="2" s="1"/>
  <c r="AO3200" i="2"/>
  <c r="AP3200" i="2" s="1"/>
  <c r="AP3199" i="2"/>
  <c r="AO3199" i="2"/>
  <c r="AO3198" i="2"/>
  <c r="AP3198" i="2" s="1"/>
  <c r="AO3197" i="2"/>
  <c r="AP3197" i="2" s="1"/>
  <c r="AO3196" i="2"/>
  <c r="AP3196" i="2" s="1"/>
  <c r="AP3195" i="2"/>
  <c r="AO3195" i="2"/>
  <c r="AP3194" i="2"/>
  <c r="AO3194" i="2"/>
  <c r="AO3193" i="2"/>
  <c r="AP3193" i="2" s="1"/>
  <c r="AO3192" i="2"/>
  <c r="AP3192" i="2" s="1"/>
  <c r="AP3191" i="2"/>
  <c r="AO3191" i="2"/>
  <c r="AO3190" i="2"/>
  <c r="AP3190" i="2" s="1"/>
  <c r="AO3189" i="2"/>
  <c r="AP3189" i="2" s="1"/>
  <c r="AO3188" i="2"/>
  <c r="AP3188" i="2" s="1"/>
  <c r="AP3187" i="2"/>
  <c r="AO3187" i="2"/>
  <c r="AP3186" i="2"/>
  <c r="AO3186" i="2"/>
  <c r="AO3185" i="2"/>
  <c r="AP3185" i="2" s="1"/>
  <c r="AO3184" i="2"/>
  <c r="AP3184" i="2" s="1"/>
  <c r="AP3183" i="2"/>
  <c r="AO3183" i="2"/>
  <c r="AO3182" i="2"/>
  <c r="AP3182" i="2" s="1"/>
  <c r="AO3181" i="2"/>
  <c r="AP3181" i="2" s="1"/>
  <c r="AP3180" i="2"/>
  <c r="AO3180" i="2"/>
  <c r="AP3179" i="2"/>
  <c r="AO3179" i="2"/>
  <c r="AO3178" i="2"/>
  <c r="AP3178" i="2" s="1"/>
  <c r="AO3177" i="2"/>
  <c r="AP3177" i="2" s="1"/>
  <c r="AO3176" i="2"/>
  <c r="AP3176" i="2" s="1"/>
  <c r="AP3175" i="2"/>
  <c r="AO3175" i="2"/>
  <c r="AO3174" i="2"/>
  <c r="AP3174" i="2" s="1"/>
  <c r="AO3173" i="2"/>
  <c r="AP3173" i="2" s="1"/>
  <c r="AP3172" i="2"/>
  <c r="AO3172" i="2"/>
  <c r="AP3171" i="2"/>
  <c r="AO3171" i="2"/>
  <c r="AO3170" i="2"/>
  <c r="AP3170" i="2" s="1"/>
  <c r="AO3169" i="2"/>
  <c r="AP3169" i="2" s="1"/>
  <c r="AO3168" i="2"/>
  <c r="AP3168" i="2" s="1"/>
  <c r="AP3167" i="2"/>
  <c r="AO3167" i="2"/>
  <c r="AO3166" i="2"/>
  <c r="AP3166" i="2" s="1"/>
  <c r="AO3165" i="2"/>
  <c r="AP3165" i="2" s="1"/>
  <c r="AO3164" i="2"/>
  <c r="AP3164" i="2" s="1"/>
  <c r="AP3163" i="2"/>
  <c r="AO3163" i="2"/>
  <c r="AP3162" i="2"/>
  <c r="AO3162" i="2"/>
  <c r="AO3161" i="2"/>
  <c r="AP3161" i="2" s="1"/>
  <c r="AO3160" i="2"/>
  <c r="AP3160" i="2" s="1"/>
  <c r="AP3159" i="2"/>
  <c r="AO3159" i="2"/>
  <c r="AO3158" i="2"/>
  <c r="AP3158" i="2" s="1"/>
  <c r="AO3157" i="2"/>
  <c r="AP3157" i="2" s="1"/>
  <c r="AO3156" i="2"/>
  <c r="AP3156" i="2" s="1"/>
  <c r="AP3155" i="2"/>
  <c r="AO3155" i="2"/>
  <c r="AP3154" i="2"/>
  <c r="AO3154" i="2"/>
  <c r="AO3153" i="2"/>
  <c r="AP3153" i="2" s="1"/>
  <c r="AO3152" i="2"/>
  <c r="AP3152" i="2" s="1"/>
  <c r="AP3151" i="2"/>
  <c r="AO3151" i="2"/>
  <c r="AO3150" i="2"/>
  <c r="AP3150" i="2" s="1"/>
  <c r="AO3149" i="2"/>
  <c r="AP3149" i="2" s="1"/>
  <c r="AP3148" i="2"/>
  <c r="AO3148" i="2"/>
  <c r="AP3147" i="2"/>
  <c r="AO3147" i="2"/>
  <c r="AO3146" i="2"/>
  <c r="AP3146" i="2" s="1"/>
  <c r="AO3145" i="2"/>
  <c r="AP3145" i="2" s="1"/>
  <c r="AO3144" i="2"/>
  <c r="AP3144" i="2" s="1"/>
  <c r="AP3143" i="2"/>
  <c r="AO3143" i="2"/>
  <c r="AO3142" i="2"/>
  <c r="AP3142" i="2" s="1"/>
  <c r="AO3141" i="2"/>
  <c r="AP3141" i="2" s="1"/>
  <c r="AP3140" i="2"/>
  <c r="AO3140" i="2"/>
  <c r="AP3139" i="2"/>
  <c r="AO3139" i="2"/>
  <c r="AO3138" i="2"/>
  <c r="AP3138" i="2" s="1"/>
  <c r="AO3137" i="2"/>
  <c r="AP3137" i="2" s="1"/>
  <c r="AO3136" i="2"/>
  <c r="AP3136" i="2" s="1"/>
  <c r="AP3135" i="2"/>
  <c r="AO3135" i="2"/>
  <c r="AO3134" i="2"/>
  <c r="AP3134" i="2" s="1"/>
  <c r="AO3133" i="2"/>
  <c r="AP3133" i="2" s="1"/>
  <c r="AO3132" i="2"/>
  <c r="AP3132" i="2" s="1"/>
  <c r="AP3131" i="2"/>
  <c r="AO3131" i="2"/>
  <c r="AP3130" i="2"/>
  <c r="AO3130" i="2"/>
  <c r="AO3129" i="2"/>
  <c r="AP3129" i="2" s="1"/>
  <c r="AO3128" i="2"/>
  <c r="AP3128" i="2" s="1"/>
  <c r="AP3127" i="2"/>
  <c r="AO3127" i="2"/>
  <c r="AO3126" i="2"/>
  <c r="AP3126" i="2" s="1"/>
  <c r="AO3125" i="2"/>
  <c r="AP3125" i="2" s="1"/>
  <c r="AO3124" i="2"/>
  <c r="AP3124" i="2" s="1"/>
  <c r="AP3123" i="2"/>
  <c r="AO3123" i="2"/>
  <c r="AP3122" i="2"/>
  <c r="AO3122" i="2"/>
  <c r="AO3121" i="2"/>
  <c r="AP3121" i="2" s="1"/>
  <c r="AO3120" i="2"/>
  <c r="AP3120" i="2" s="1"/>
  <c r="AP3119" i="2"/>
  <c r="AO3119" i="2"/>
  <c r="AO3118" i="2"/>
  <c r="AP3118" i="2" s="1"/>
  <c r="AO3117" i="2"/>
  <c r="AP3117" i="2" s="1"/>
  <c r="AP3116" i="2"/>
  <c r="AO3116" i="2"/>
  <c r="AP3115" i="2"/>
  <c r="AO3115" i="2"/>
  <c r="AO3114" i="2"/>
  <c r="AP3114" i="2" s="1"/>
  <c r="AO3113" i="2"/>
  <c r="AP3113" i="2" s="1"/>
  <c r="AO3112" i="2"/>
  <c r="AP3112" i="2" s="1"/>
  <c r="AP3111" i="2"/>
  <c r="AO3111" i="2"/>
  <c r="AO3110" i="2"/>
  <c r="AP3110" i="2" s="1"/>
  <c r="AO3109" i="2"/>
  <c r="AP3109" i="2" s="1"/>
  <c r="AP3108" i="2"/>
  <c r="AO3108" i="2"/>
  <c r="AP3107" i="2"/>
  <c r="AO3107" i="2"/>
  <c r="AO3106" i="2"/>
  <c r="AP3106" i="2" s="1"/>
  <c r="AO3105" i="2"/>
  <c r="AP3105" i="2" s="1"/>
  <c r="AO3104" i="2"/>
  <c r="AP3104" i="2" s="1"/>
  <c r="AP3103" i="2"/>
  <c r="AO3103" i="2"/>
  <c r="AO3102" i="2"/>
  <c r="AP3102" i="2" s="1"/>
  <c r="AO3101" i="2"/>
  <c r="AP3101" i="2" s="1"/>
  <c r="AO3100" i="2"/>
  <c r="AP3100" i="2" s="1"/>
  <c r="AP3099" i="2"/>
  <c r="AO3099" i="2"/>
  <c r="AP3098" i="2"/>
  <c r="AO3098" i="2"/>
  <c r="AO3097" i="2"/>
  <c r="AP3097" i="2" s="1"/>
  <c r="AO3096" i="2"/>
  <c r="AP3096" i="2" s="1"/>
  <c r="AP3095" i="2"/>
  <c r="AO3095" i="2"/>
  <c r="AO3094" i="2"/>
  <c r="AP3094" i="2" s="1"/>
  <c r="AO3093" i="2"/>
  <c r="AP3093" i="2" s="1"/>
  <c r="AO3092" i="2"/>
  <c r="AP3092" i="2" s="1"/>
  <c r="AP3091" i="2"/>
  <c r="AO3091" i="2"/>
  <c r="AP3090" i="2"/>
  <c r="AO3090" i="2"/>
  <c r="AO3089" i="2"/>
  <c r="AP3089" i="2" s="1"/>
  <c r="AO3088" i="2"/>
  <c r="AP3088" i="2" s="1"/>
  <c r="AP3087" i="2"/>
  <c r="AO3087" i="2"/>
  <c r="AO3086" i="2"/>
  <c r="AP3086" i="2" s="1"/>
  <c r="AO3085" i="2"/>
  <c r="AP3085" i="2" s="1"/>
  <c r="AP3084" i="2"/>
  <c r="AO3084" i="2"/>
  <c r="AP3083" i="2"/>
  <c r="AO3083" i="2"/>
  <c r="AO3082" i="2"/>
  <c r="AP3082" i="2" s="1"/>
  <c r="AO3081" i="2"/>
  <c r="AP3081" i="2" s="1"/>
  <c r="AO3080" i="2"/>
  <c r="AP3080" i="2" s="1"/>
  <c r="AP3079" i="2"/>
  <c r="AO3079" i="2"/>
  <c r="AO3078" i="2"/>
  <c r="AP3078" i="2" s="1"/>
  <c r="AO3077" i="2"/>
  <c r="AP3077" i="2" s="1"/>
  <c r="AP3076" i="2"/>
  <c r="AO3076" i="2"/>
  <c r="AP3075" i="2"/>
  <c r="AO3075" i="2"/>
  <c r="AO3074" i="2"/>
  <c r="AP3074" i="2" s="1"/>
  <c r="AO3073" i="2"/>
  <c r="AP3073" i="2" s="1"/>
  <c r="AO3072" i="2"/>
  <c r="AP3072" i="2" s="1"/>
  <c r="AP3071" i="2"/>
  <c r="AO3071" i="2"/>
  <c r="AO3070" i="2"/>
  <c r="AP3070" i="2" s="1"/>
  <c r="AO3069" i="2"/>
  <c r="AP3069" i="2" s="1"/>
  <c r="AO3068" i="2"/>
  <c r="AP3068" i="2" s="1"/>
  <c r="AP3067" i="2"/>
  <c r="AO3067" i="2"/>
  <c r="AP3066" i="2"/>
  <c r="AO3066" i="2"/>
  <c r="AO3065" i="2"/>
  <c r="AP3065" i="2" s="1"/>
  <c r="AO3064" i="2"/>
  <c r="AP3064" i="2" s="1"/>
  <c r="AP3063" i="2"/>
  <c r="AO3063" i="2"/>
  <c r="AO3062" i="2"/>
  <c r="AP3062" i="2" s="1"/>
  <c r="AO3061" i="2"/>
  <c r="AP3061" i="2" s="1"/>
  <c r="AO3060" i="2"/>
  <c r="AP3060" i="2" s="1"/>
  <c r="AP3059" i="2"/>
  <c r="AO3059" i="2"/>
  <c r="AP3058" i="2"/>
  <c r="AO3058" i="2"/>
  <c r="AO3057" i="2"/>
  <c r="AP3057" i="2" s="1"/>
  <c r="AO3056" i="2"/>
  <c r="AP3056" i="2" s="1"/>
  <c r="AP3055" i="2"/>
  <c r="AO3055" i="2"/>
  <c r="AO3054" i="2"/>
  <c r="AP3054" i="2" s="1"/>
  <c r="AO3053" i="2"/>
  <c r="AP3053" i="2" s="1"/>
  <c r="AP3052" i="2"/>
  <c r="AO3052" i="2"/>
  <c r="AO3051" i="2"/>
  <c r="AP3051" i="2" s="1"/>
  <c r="AO3050" i="2"/>
  <c r="AP3050" i="2" s="1"/>
  <c r="AO3049" i="2"/>
  <c r="AP3049" i="2" s="1"/>
  <c r="AO3048" i="2"/>
  <c r="AP3048" i="2" s="1"/>
  <c r="AO3047" i="2"/>
  <c r="AP3047" i="2" s="1"/>
  <c r="AO3046" i="2"/>
  <c r="AP3046" i="2" s="1"/>
  <c r="AO3045" i="2"/>
  <c r="AP3045" i="2" s="1"/>
  <c r="AP3044" i="2"/>
  <c r="AO3044" i="2"/>
  <c r="AP3043" i="2"/>
  <c r="AO3043" i="2"/>
  <c r="AO3042" i="2"/>
  <c r="AP3042" i="2" s="1"/>
  <c r="AO3041" i="2"/>
  <c r="AP3041" i="2" s="1"/>
  <c r="AO3040" i="2"/>
  <c r="AP3040" i="2" s="1"/>
  <c r="AO3039" i="2"/>
  <c r="AP3039" i="2" s="1"/>
  <c r="AO3038" i="2"/>
  <c r="AP3038" i="2" s="1"/>
  <c r="AO3037" i="2"/>
  <c r="AP3037" i="2" s="1"/>
  <c r="AO3036" i="2"/>
  <c r="AP3036" i="2" s="1"/>
  <c r="AP3035" i="2"/>
  <c r="AO3035" i="2"/>
  <c r="AP3034" i="2"/>
  <c r="AO3034" i="2"/>
  <c r="AO3033" i="2"/>
  <c r="AP3033" i="2" s="1"/>
  <c r="AO3032" i="2"/>
  <c r="AP3032" i="2" s="1"/>
  <c r="AO3031" i="2"/>
  <c r="AP3031" i="2" s="1"/>
  <c r="AO3030" i="2"/>
  <c r="AP3030" i="2" s="1"/>
  <c r="AO3029" i="2"/>
  <c r="AP3029" i="2" s="1"/>
  <c r="AO3028" i="2"/>
  <c r="AP3028" i="2" s="1"/>
  <c r="AO3027" i="2"/>
  <c r="AP3027" i="2" s="1"/>
  <c r="AP3026" i="2"/>
  <c r="AO3026" i="2"/>
  <c r="AO3025" i="2"/>
  <c r="AP3025" i="2" s="1"/>
  <c r="AO3024" i="2"/>
  <c r="AP3024" i="2" s="1"/>
  <c r="AO3023" i="2"/>
  <c r="AP3023" i="2" s="1"/>
  <c r="AO3022" i="2"/>
  <c r="AP3022" i="2" s="1"/>
  <c r="AO3021" i="2"/>
  <c r="AP3021" i="2" s="1"/>
  <c r="AP3020" i="2"/>
  <c r="AO3020" i="2"/>
  <c r="AO3019" i="2"/>
  <c r="AP3019" i="2" s="1"/>
  <c r="AO3018" i="2"/>
  <c r="AP3018" i="2" s="1"/>
  <c r="AO3017" i="2"/>
  <c r="AP3017" i="2" s="1"/>
  <c r="AO3016" i="2"/>
  <c r="AP3016" i="2" s="1"/>
  <c r="AO3015" i="2"/>
  <c r="AP3015" i="2" s="1"/>
  <c r="AO3014" i="2"/>
  <c r="AP3014" i="2" s="1"/>
  <c r="AO3013" i="2"/>
  <c r="AP3013" i="2" s="1"/>
  <c r="AP3012" i="2"/>
  <c r="AO3012" i="2"/>
  <c r="AP3011" i="2"/>
  <c r="AO3011" i="2"/>
  <c r="AO3010" i="2"/>
  <c r="AP3010" i="2" s="1"/>
  <c r="AO3009" i="2"/>
  <c r="AP3009" i="2" s="1"/>
  <c r="AO3008" i="2"/>
  <c r="AP3008" i="2" s="1"/>
  <c r="AO3007" i="2"/>
  <c r="AP3007" i="2" s="1"/>
  <c r="AO3006" i="2"/>
  <c r="AP3006" i="2" s="1"/>
  <c r="AO3005" i="2"/>
  <c r="AP3005" i="2" s="1"/>
  <c r="AO3004" i="2"/>
  <c r="AP3004" i="2" s="1"/>
  <c r="AP3003" i="2"/>
  <c r="AO3003" i="2"/>
  <c r="AP3002" i="2"/>
  <c r="AO3002" i="2"/>
  <c r="AO3001" i="2"/>
  <c r="AP3001" i="2" s="1"/>
  <c r="AO3000" i="2"/>
  <c r="AP3000" i="2" s="1"/>
  <c r="AO2999" i="2"/>
  <c r="AP2999" i="2" s="1"/>
  <c r="AO2998" i="2"/>
  <c r="AP2998" i="2" s="1"/>
  <c r="AO2997" i="2"/>
  <c r="AP2997" i="2" s="1"/>
  <c r="AO2996" i="2"/>
  <c r="AP2996" i="2" s="1"/>
  <c r="AO2995" i="2"/>
  <c r="AP2995" i="2" s="1"/>
  <c r="AP2994" i="2"/>
  <c r="AO2994" i="2"/>
  <c r="AO2993" i="2"/>
  <c r="AP2993" i="2" s="1"/>
  <c r="AO2992" i="2"/>
  <c r="AP2992" i="2" s="1"/>
  <c r="AO2991" i="2"/>
  <c r="AP2991" i="2" s="1"/>
  <c r="AO2990" i="2"/>
  <c r="AP2990" i="2" s="1"/>
  <c r="AO2989" i="2"/>
  <c r="AP2989" i="2" s="1"/>
  <c r="AP2988" i="2"/>
  <c r="AO2988" i="2"/>
  <c r="AO2987" i="2"/>
  <c r="AP2987" i="2" s="1"/>
  <c r="AO2986" i="2"/>
  <c r="AP2986" i="2" s="1"/>
  <c r="AO2985" i="2"/>
  <c r="AP2985" i="2" s="1"/>
  <c r="AO2984" i="2"/>
  <c r="AP2984" i="2" s="1"/>
  <c r="AO2983" i="2"/>
  <c r="AP2983" i="2" s="1"/>
  <c r="AO2982" i="2"/>
  <c r="AP2982" i="2" s="1"/>
  <c r="AO2981" i="2"/>
  <c r="AP2981" i="2" s="1"/>
  <c r="AP2980" i="2"/>
  <c r="AO2980" i="2"/>
  <c r="AP2979" i="2"/>
  <c r="AO2979" i="2"/>
  <c r="AO2978" i="2"/>
  <c r="AP2978" i="2" s="1"/>
  <c r="AO2977" i="2"/>
  <c r="AP2977" i="2" s="1"/>
  <c r="AO2976" i="2"/>
  <c r="AP2976" i="2" s="1"/>
  <c r="AO2975" i="2"/>
  <c r="AP2975" i="2" s="1"/>
  <c r="AO2974" i="2"/>
  <c r="AP2974" i="2" s="1"/>
  <c r="AO2973" i="2"/>
  <c r="AP2973" i="2" s="1"/>
  <c r="AO2972" i="2"/>
  <c r="AP2972" i="2" s="1"/>
  <c r="AP2971" i="2"/>
  <c r="AO2971" i="2"/>
  <c r="AP2970" i="2"/>
  <c r="AO2970" i="2"/>
  <c r="AO2969" i="2"/>
  <c r="AP2969" i="2" s="1"/>
  <c r="AO2968" i="2"/>
  <c r="AP2968" i="2" s="1"/>
  <c r="AO2967" i="2"/>
  <c r="AP2967" i="2" s="1"/>
  <c r="AO2966" i="2"/>
  <c r="AP2966" i="2" s="1"/>
  <c r="AO2965" i="2"/>
  <c r="AP2965" i="2" s="1"/>
  <c r="AO2964" i="2"/>
  <c r="AP2964" i="2" s="1"/>
  <c r="AO2963" i="2"/>
  <c r="AP2963" i="2" s="1"/>
  <c r="AP2962" i="2"/>
  <c r="AO2962" i="2"/>
  <c r="AO2961" i="2"/>
  <c r="AP2961" i="2" s="1"/>
  <c r="AO2960" i="2"/>
  <c r="AP2960" i="2" s="1"/>
  <c r="AO2959" i="2"/>
  <c r="AP2959" i="2" s="1"/>
  <c r="AO2958" i="2"/>
  <c r="AP2958" i="2" s="1"/>
  <c r="AO2957" i="2"/>
  <c r="AP2957" i="2" s="1"/>
  <c r="AP2956" i="2"/>
  <c r="AO2956" i="2"/>
  <c r="AO2955" i="2"/>
  <c r="AP2955" i="2" s="1"/>
  <c r="AO2954" i="2"/>
  <c r="AP2954" i="2" s="1"/>
  <c r="AO2953" i="2"/>
  <c r="AP2953" i="2" s="1"/>
  <c r="AO2952" i="2"/>
  <c r="AP2952" i="2" s="1"/>
  <c r="AO2951" i="2"/>
  <c r="AP2951" i="2" s="1"/>
  <c r="AO2950" i="2"/>
  <c r="AP2950" i="2" s="1"/>
  <c r="AO2949" i="2"/>
  <c r="AP2949" i="2" s="1"/>
  <c r="AP2948" i="2"/>
  <c r="AO2948" i="2"/>
  <c r="AP2947" i="2"/>
  <c r="AO2947" i="2"/>
  <c r="AO2946" i="2"/>
  <c r="AP2946" i="2" s="1"/>
  <c r="AO2945" i="2"/>
  <c r="AP2945" i="2" s="1"/>
  <c r="AO2944" i="2"/>
  <c r="AP2944" i="2" s="1"/>
  <c r="AO2943" i="2"/>
  <c r="AP2943" i="2" s="1"/>
  <c r="AO2942" i="2"/>
  <c r="AP2942" i="2" s="1"/>
  <c r="AO2941" i="2"/>
  <c r="AP2941" i="2" s="1"/>
  <c r="AO2940" i="2"/>
  <c r="AP2940" i="2" s="1"/>
  <c r="AP2939" i="2"/>
  <c r="AO2939" i="2"/>
  <c r="AP2938" i="2"/>
  <c r="AO2938" i="2"/>
  <c r="AO2937" i="2"/>
  <c r="AP2937" i="2" s="1"/>
  <c r="AO2936" i="2"/>
  <c r="AP2936" i="2" s="1"/>
  <c r="AO2935" i="2"/>
  <c r="AP2935" i="2" s="1"/>
  <c r="AO2934" i="2"/>
  <c r="AP2934" i="2" s="1"/>
  <c r="AO2933" i="2"/>
  <c r="AP2933" i="2" s="1"/>
  <c r="AO2932" i="2"/>
  <c r="AP2932" i="2" s="1"/>
  <c r="AO2931" i="2"/>
  <c r="AP2931" i="2" s="1"/>
  <c r="AP2930" i="2"/>
  <c r="AO2930" i="2"/>
  <c r="AO2929" i="2"/>
  <c r="AP2929" i="2" s="1"/>
  <c r="AO2928" i="2"/>
  <c r="AP2928" i="2" s="1"/>
  <c r="AO2927" i="2"/>
  <c r="AP2927" i="2" s="1"/>
  <c r="AO2926" i="2"/>
  <c r="AP2926" i="2" s="1"/>
  <c r="AO2925" i="2"/>
  <c r="AP2925" i="2" s="1"/>
  <c r="AP2924" i="2"/>
  <c r="AO2924" i="2"/>
  <c r="AO2923" i="2"/>
  <c r="AP2923" i="2" s="1"/>
  <c r="AO2922" i="2"/>
  <c r="AP2922" i="2" s="1"/>
  <c r="AO2921" i="2"/>
  <c r="AP2921" i="2" s="1"/>
  <c r="AO2920" i="2"/>
  <c r="AP2920" i="2" s="1"/>
  <c r="AO2919" i="2"/>
  <c r="AP2919" i="2" s="1"/>
  <c r="AO2918" i="2"/>
  <c r="AP2918" i="2" s="1"/>
  <c r="AO2917" i="2"/>
  <c r="AP2917" i="2" s="1"/>
  <c r="AP2916" i="2"/>
  <c r="AO2916" i="2"/>
  <c r="AP2915" i="2"/>
  <c r="AO2915" i="2"/>
  <c r="AO2914" i="2"/>
  <c r="AP2914" i="2" s="1"/>
  <c r="AO2913" i="2"/>
  <c r="AP2913" i="2" s="1"/>
  <c r="AO2912" i="2"/>
  <c r="AP2912" i="2" s="1"/>
  <c r="AO2911" i="2"/>
  <c r="AP2911" i="2" s="1"/>
  <c r="AO2910" i="2"/>
  <c r="AP2910" i="2" s="1"/>
  <c r="AO2909" i="2"/>
  <c r="AP2909" i="2" s="1"/>
  <c r="AO2908" i="2"/>
  <c r="AP2908" i="2" s="1"/>
  <c r="AP2907" i="2"/>
  <c r="AO2907" i="2"/>
  <c r="AP2906" i="2"/>
  <c r="AO2906" i="2"/>
  <c r="AO2905" i="2"/>
  <c r="AP2905" i="2" s="1"/>
  <c r="AO2904" i="2"/>
  <c r="AP2904" i="2" s="1"/>
  <c r="AO2903" i="2"/>
  <c r="AP2903" i="2" s="1"/>
  <c r="AO2902" i="2"/>
  <c r="AP2902" i="2" s="1"/>
  <c r="AO2901" i="2"/>
  <c r="AP2901" i="2" s="1"/>
  <c r="AO2900" i="2"/>
  <c r="AP2900" i="2" s="1"/>
  <c r="AO2899" i="2"/>
  <c r="AP2899" i="2" s="1"/>
  <c r="AP2898" i="2"/>
  <c r="AO2898" i="2"/>
  <c r="AO2897" i="2"/>
  <c r="AP2897" i="2" s="1"/>
  <c r="AO2896" i="2"/>
  <c r="AP2896" i="2" s="1"/>
  <c r="AO2895" i="2"/>
  <c r="AP2895" i="2" s="1"/>
  <c r="AO2894" i="2"/>
  <c r="AP2894" i="2" s="1"/>
  <c r="AO2893" i="2"/>
  <c r="AP2893" i="2" s="1"/>
  <c r="AP2892" i="2"/>
  <c r="AO2892" i="2"/>
  <c r="AO2891" i="2"/>
  <c r="AP2891" i="2" s="1"/>
  <c r="AO2890" i="2"/>
  <c r="AP2890" i="2" s="1"/>
  <c r="AO2889" i="2"/>
  <c r="AP2889" i="2" s="1"/>
  <c r="AO2888" i="2"/>
  <c r="AP2888" i="2" s="1"/>
  <c r="AO2887" i="2"/>
  <c r="AP2887" i="2" s="1"/>
  <c r="AO2886" i="2"/>
  <c r="AP2886" i="2" s="1"/>
  <c r="AO2885" i="2"/>
  <c r="AP2885" i="2" s="1"/>
  <c r="AP2884" i="2"/>
  <c r="AO2884" i="2"/>
  <c r="AP2883" i="2"/>
  <c r="AO2883" i="2"/>
  <c r="AO2882" i="2"/>
  <c r="AP2882" i="2" s="1"/>
  <c r="AO2881" i="2"/>
  <c r="AP2881" i="2" s="1"/>
  <c r="AO2880" i="2"/>
  <c r="AP2880" i="2" s="1"/>
  <c r="AO2879" i="2"/>
  <c r="AP2879" i="2" s="1"/>
  <c r="AO2878" i="2"/>
  <c r="AP2878" i="2" s="1"/>
  <c r="AO2877" i="2"/>
  <c r="AP2877" i="2" s="1"/>
  <c r="AO2876" i="2"/>
  <c r="AP2876" i="2" s="1"/>
  <c r="AP2875" i="2"/>
  <c r="AO2875" i="2"/>
  <c r="AP2874" i="2"/>
  <c r="AO2874" i="2"/>
  <c r="AO2873" i="2"/>
  <c r="AP2873" i="2" s="1"/>
  <c r="AO2872" i="2"/>
  <c r="AP2872" i="2" s="1"/>
  <c r="AO2871" i="2"/>
  <c r="AP2871" i="2" s="1"/>
  <c r="AO2870" i="2"/>
  <c r="AP2870" i="2" s="1"/>
  <c r="AO2869" i="2"/>
  <c r="AP2869" i="2" s="1"/>
  <c r="AO2868" i="2"/>
  <c r="AP2868" i="2" s="1"/>
  <c r="AO2867" i="2"/>
  <c r="AP2867" i="2" s="1"/>
  <c r="AP2866" i="2"/>
  <c r="AO2866" i="2"/>
  <c r="AO2865" i="2"/>
  <c r="AP2865" i="2" s="1"/>
  <c r="AO2864" i="2"/>
  <c r="AP2864" i="2" s="1"/>
  <c r="AO2863" i="2"/>
  <c r="AP2863" i="2" s="1"/>
  <c r="AO2862" i="2"/>
  <c r="AP2862" i="2" s="1"/>
  <c r="AO2861" i="2"/>
  <c r="AP2861" i="2" s="1"/>
  <c r="AP2860" i="2"/>
  <c r="AO2860" i="2"/>
  <c r="AO2859" i="2"/>
  <c r="AP2859" i="2" s="1"/>
  <c r="AO2858" i="2"/>
  <c r="AP2858" i="2" s="1"/>
  <c r="AO2857" i="2"/>
  <c r="AP2857" i="2" s="1"/>
  <c r="AO2856" i="2"/>
  <c r="AP2856" i="2" s="1"/>
  <c r="AO2855" i="2"/>
  <c r="AP2855" i="2" s="1"/>
  <c r="AO2854" i="2"/>
  <c r="AP2854" i="2" s="1"/>
  <c r="AO2853" i="2"/>
  <c r="AP2853" i="2" s="1"/>
  <c r="AO2852" i="2"/>
  <c r="AP2852" i="2" s="1"/>
  <c r="AO2851" i="2"/>
  <c r="AP2851" i="2" s="1"/>
  <c r="AO2850" i="2"/>
  <c r="AP2850" i="2" s="1"/>
  <c r="AO2849" i="2"/>
  <c r="AP2849" i="2" s="1"/>
  <c r="AO2848" i="2"/>
  <c r="AP2848" i="2" s="1"/>
  <c r="AO2847" i="2"/>
  <c r="AP2847" i="2" s="1"/>
  <c r="AO2846" i="2"/>
  <c r="AP2846" i="2" s="1"/>
  <c r="AO2845" i="2"/>
  <c r="AP2845" i="2" s="1"/>
  <c r="AO2844" i="2"/>
  <c r="AP2844" i="2" s="1"/>
  <c r="AO2843" i="2"/>
  <c r="AP2843" i="2" s="1"/>
  <c r="AO2842" i="2"/>
  <c r="AP2842" i="2" s="1"/>
  <c r="AO2841" i="2"/>
  <c r="AP2841" i="2" s="1"/>
  <c r="AO2840" i="2"/>
  <c r="AP2840" i="2" s="1"/>
  <c r="AO2839" i="2"/>
  <c r="AP2839" i="2" s="1"/>
  <c r="AO2838" i="2"/>
  <c r="AP2838" i="2" s="1"/>
  <c r="AO2837" i="2"/>
  <c r="AP2837" i="2" s="1"/>
  <c r="AO2836" i="2"/>
  <c r="AP2836" i="2" s="1"/>
  <c r="AO2835" i="2"/>
  <c r="AP2835" i="2" s="1"/>
  <c r="AO2834" i="2"/>
  <c r="AP2834" i="2" s="1"/>
  <c r="AO2833" i="2"/>
  <c r="AP2833" i="2" s="1"/>
  <c r="AO2832" i="2"/>
  <c r="AP2832" i="2" s="1"/>
  <c r="AO2831" i="2"/>
  <c r="AP2831" i="2" s="1"/>
  <c r="AO2830" i="2"/>
  <c r="AP2830" i="2" s="1"/>
  <c r="AO2829" i="2"/>
  <c r="AP2829" i="2" s="1"/>
  <c r="AO2828" i="2"/>
  <c r="AP2828" i="2" s="1"/>
  <c r="AO2827" i="2"/>
  <c r="AP2827" i="2" s="1"/>
  <c r="AO2826" i="2"/>
  <c r="AP2826" i="2" s="1"/>
  <c r="AO2825" i="2"/>
  <c r="AP2825" i="2" s="1"/>
  <c r="AO2824" i="2"/>
  <c r="AP2824" i="2" s="1"/>
  <c r="AO2823" i="2"/>
  <c r="AP2823" i="2" s="1"/>
  <c r="AO2822" i="2"/>
  <c r="AP2822" i="2" s="1"/>
  <c r="AO2821" i="2"/>
  <c r="AP2821" i="2" s="1"/>
  <c r="AO2820" i="2"/>
  <c r="AP2820" i="2" s="1"/>
  <c r="AO2819" i="2"/>
  <c r="AP2819" i="2" s="1"/>
  <c r="AO2818" i="2"/>
  <c r="AP2818" i="2" s="1"/>
  <c r="AO2817" i="2"/>
  <c r="AP2817" i="2" s="1"/>
  <c r="AO2816" i="2"/>
  <c r="AP2816" i="2" s="1"/>
  <c r="AO2815" i="2"/>
  <c r="AP2815" i="2" s="1"/>
  <c r="AO2814" i="2"/>
  <c r="AP2814" i="2" s="1"/>
  <c r="AO2813" i="2"/>
  <c r="AP2813" i="2" s="1"/>
  <c r="AO2812" i="2"/>
  <c r="AP2812" i="2" s="1"/>
  <c r="AO2811" i="2"/>
  <c r="AP2811" i="2" s="1"/>
  <c r="AO2810" i="2"/>
  <c r="AP2810" i="2" s="1"/>
  <c r="AO2809" i="2"/>
  <c r="AP2809" i="2" s="1"/>
  <c r="AO2808" i="2"/>
  <c r="AP2808" i="2" s="1"/>
  <c r="AO2807" i="2"/>
  <c r="AP2807" i="2" s="1"/>
  <c r="AO2806" i="2"/>
  <c r="AP2806" i="2" s="1"/>
  <c r="AO2805" i="2"/>
  <c r="AP2805" i="2" s="1"/>
  <c r="AO2804" i="2"/>
  <c r="AP2804" i="2" s="1"/>
  <c r="AO2803" i="2"/>
  <c r="AP2803" i="2" s="1"/>
  <c r="AO2802" i="2"/>
  <c r="AP2802" i="2" s="1"/>
  <c r="AO2801" i="2"/>
  <c r="AP2801" i="2" s="1"/>
  <c r="AO2800" i="2"/>
  <c r="AP2800" i="2" s="1"/>
  <c r="AO2799" i="2"/>
  <c r="AP2799" i="2" s="1"/>
  <c r="AO2798" i="2"/>
  <c r="AP2798" i="2" s="1"/>
  <c r="AO2797" i="2"/>
  <c r="AP2797" i="2" s="1"/>
  <c r="AO2796" i="2"/>
  <c r="AP2796" i="2" s="1"/>
  <c r="AO2795" i="2"/>
  <c r="AP2795" i="2" s="1"/>
  <c r="AO2794" i="2"/>
  <c r="AP2794" i="2" s="1"/>
  <c r="AO2793" i="2"/>
  <c r="AP2793" i="2" s="1"/>
  <c r="AO2792" i="2"/>
  <c r="AP2792" i="2" s="1"/>
  <c r="AO2791" i="2"/>
  <c r="AP2791" i="2" s="1"/>
  <c r="AO2790" i="2"/>
  <c r="AP2790" i="2" s="1"/>
  <c r="AO2789" i="2"/>
  <c r="AP2789" i="2" s="1"/>
  <c r="AO2788" i="2"/>
  <c r="AP2788" i="2" s="1"/>
  <c r="AO2787" i="2"/>
  <c r="AP2787" i="2" s="1"/>
  <c r="AO2786" i="2"/>
  <c r="AP2786" i="2" s="1"/>
  <c r="AO2785" i="2"/>
  <c r="AP2785" i="2" s="1"/>
  <c r="AO2784" i="2"/>
  <c r="AP2784" i="2" s="1"/>
  <c r="AO2783" i="2"/>
  <c r="AP2783" i="2" s="1"/>
  <c r="AO2782" i="2"/>
  <c r="AP2782" i="2" s="1"/>
  <c r="AO2781" i="2"/>
  <c r="AP2781" i="2" s="1"/>
  <c r="AO2780" i="2"/>
  <c r="AP2780" i="2" s="1"/>
  <c r="AO2779" i="2"/>
  <c r="AP2779" i="2" s="1"/>
  <c r="AO2778" i="2"/>
  <c r="AP2778" i="2" s="1"/>
  <c r="AO2777" i="2"/>
  <c r="AP2777" i="2" s="1"/>
  <c r="AO2776" i="2"/>
  <c r="AP2776" i="2" s="1"/>
  <c r="AO2775" i="2"/>
  <c r="AP2775" i="2" s="1"/>
  <c r="AO2774" i="2"/>
  <c r="AP2774" i="2" s="1"/>
  <c r="AO2773" i="2"/>
  <c r="AP2773" i="2" s="1"/>
  <c r="AO2772" i="2"/>
  <c r="AP2772" i="2" s="1"/>
  <c r="AO2771" i="2"/>
  <c r="AP2771" i="2" s="1"/>
  <c r="AO2770" i="2"/>
  <c r="AP2770" i="2" s="1"/>
  <c r="AO2769" i="2"/>
  <c r="AP2769" i="2" s="1"/>
  <c r="AO2768" i="2"/>
  <c r="AP2768" i="2" s="1"/>
  <c r="AO2767" i="2"/>
  <c r="AP2767" i="2" s="1"/>
  <c r="AO2766" i="2"/>
  <c r="AP2766" i="2" s="1"/>
  <c r="AO2765" i="2"/>
  <c r="AP2765" i="2" s="1"/>
  <c r="AO2764" i="2"/>
  <c r="AP2764" i="2" s="1"/>
  <c r="AO2763" i="2"/>
  <c r="AP2763" i="2" s="1"/>
  <c r="AO2762" i="2"/>
  <c r="AP2762" i="2" s="1"/>
  <c r="AO2761" i="2"/>
  <c r="AP2761" i="2" s="1"/>
  <c r="AO2760" i="2"/>
  <c r="AP2760" i="2" s="1"/>
  <c r="AO2759" i="2"/>
  <c r="AP2759" i="2" s="1"/>
  <c r="AO2758" i="2"/>
  <c r="AP2758" i="2" s="1"/>
  <c r="AP2757" i="2"/>
  <c r="AO2757" i="2"/>
  <c r="AO2756" i="2"/>
  <c r="AP2756" i="2" s="1"/>
  <c r="AO2755" i="2"/>
  <c r="AP2755" i="2" s="1"/>
  <c r="AO2754" i="2"/>
  <c r="AP2754" i="2" s="1"/>
  <c r="AO2753" i="2"/>
  <c r="AP2753" i="2" s="1"/>
  <c r="AO2752" i="2"/>
  <c r="AP2752" i="2" s="1"/>
  <c r="AO2751" i="2"/>
  <c r="AP2751" i="2" s="1"/>
  <c r="AO2750" i="2"/>
  <c r="AP2750" i="2" s="1"/>
  <c r="AP2749" i="2"/>
  <c r="AO2749" i="2"/>
  <c r="AO2748" i="2"/>
  <c r="AP2748" i="2" s="1"/>
  <c r="AO2747" i="2"/>
  <c r="AP2747" i="2" s="1"/>
  <c r="AO2746" i="2"/>
  <c r="AP2746" i="2" s="1"/>
  <c r="AP2745" i="2"/>
  <c r="AO2745" i="2"/>
  <c r="AO2744" i="2"/>
  <c r="AP2744" i="2" s="1"/>
  <c r="AO2743" i="2"/>
  <c r="AP2743" i="2" s="1"/>
  <c r="AO2742" i="2"/>
  <c r="AP2742" i="2" s="1"/>
  <c r="AP2741" i="2"/>
  <c r="AO2741" i="2"/>
  <c r="AO2740" i="2"/>
  <c r="AP2740" i="2" s="1"/>
  <c r="AO2739" i="2"/>
  <c r="AP2739" i="2" s="1"/>
  <c r="AO2738" i="2"/>
  <c r="AP2738" i="2" s="1"/>
  <c r="AO2737" i="2"/>
  <c r="AP2737" i="2" s="1"/>
  <c r="AO2736" i="2"/>
  <c r="AP2736" i="2" s="1"/>
  <c r="AO2735" i="2"/>
  <c r="AP2735" i="2" s="1"/>
  <c r="AO2734" i="2"/>
  <c r="AP2734" i="2" s="1"/>
  <c r="AO2733" i="2"/>
  <c r="AP2733" i="2" s="1"/>
  <c r="AO2732" i="2"/>
  <c r="AP2732" i="2" s="1"/>
  <c r="AO2731" i="2"/>
  <c r="AP2731" i="2" s="1"/>
  <c r="AO2730" i="2"/>
  <c r="AP2730" i="2" s="1"/>
  <c r="AO2729" i="2"/>
  <c r="AP2729" i="2" s="1"/>
  <c r="AO2728" i="2"/>
  <c r="AP2728" i="2" s="1"/>
  <c r="AO2727" i="2"/>
  <c r="AP2727" i="2" s="1"/>
  <c r="AO2726" i="2"/>
  <c r="AP2726" i="2" s="1"/>
  <c r="AP2725" i="2"/>
  <c r="AO2725" i="2"/>
  <c r="AO2724" i="2"/>
  <c r="AP2724" i="2" s="1"/>
  <c r="AO2723" i="2"/>
  <c r="AP2723" i="2" s="1"/>
  <c r="AO2722" i="2"/>
  <c r="AP2722" i="2" s="1"/>
  <c r="AO2721" i="2"/>
  <c r="AP2721" i="2" s="1"/>
  <c r="AO2720" i="2"/>
  <c r="AP2720" i="2" s="1"/>
  <c r="AO2719" i="2"/>
  <c r="AP2719" i="2" s="1"/>
  <c r="AO2718" i="2"/>
  <c r="AP2718" i="2" s="1"/>
  <c r="AP2717" i="2"/>
  <c r="AO2717" i="2"/>
  <c r="AO2716" i="2"/>
  <c r="AP2716" i="2" s="1"/>
  <c r="AO2715" i="2"/>
  <c r="AP2715" i="2" s="1"/>
  <c r="AO2714" i="2"/>
  <c r="AP2714" i="2" s="1"/>
  <c r="AP2713" i="2"/>
  <c r="AO2713" i="2"/>
  <c r="AO2712" i="2"/>
  <c r="AP2712" i="2" s="1"/>
  <c r="AO2711" i="2"/>
  <c r="AP2711" i="2" s="1"/>
  <c r="AO2710" i="2"/>
  <c r="AP2710" i="2" s="1"/>
  <c r="AP2709" i="2"/>
  <c r="AO2709" i="2"/>
  <c r="AO2708" i="2"/>
  <c r="AP2708" i="2" s="1"/>
  <c r="AO2707" i="2"/>
  <c r="AP2707" i="2" s="1"/>
  <c r="AO2706" i="2"/>
  <c r="AP2706" i="2" s="1"/>
  <c r="AO2705" i="2"/>
  <c r="AP2705" i="2" s="1"/>
  <c r="AO2704" i="2"/>
  <c r="AP2704" i="2" s="1"/>
  <c r="AO2703" i="2"/>
  <c r="AP2703" i="2" s="1"/>
  <c r="AO2702" i="2"/>
  <c r="AP2702" i="2" s="1"/>
  <c r="AO2701" i="2"/>
  <c r="AP2701" i="2" s="1"/>
  <c r="AO2700" i="2"/>
  <c r="AP2700" i="2" s="1"/>
  <c r="AO2699" i="2"/>
  <c r="AP2699" i="2" s="1"/>
  <c r="AO2698" i="2"/>
  <c r="AP2698" i="2" s="1"/>
  <c r="AO2697" i="2"/>
  <c r="AP2697" i="2" s="1"/>
  <c r="AO2696" i="2"/>
  <c r="AP2696" i="2" s="1"/>
  <c r="AO2695" i="2"/>
  <c r="AP2695" i="2" s="1"/>
  <c r="AO2694" i="2"/>
  <c r="AP2694" i="2" s="1"/>
  <c r="AP2693" i="2"/>
  <c r="AO2693" i="2"/>
  <c r="AO2692" i="2"/>
  <c r="AP2692" i="2" s="1"/>
  <c r="AO2691" i="2"/>
  <c r="AP2691" i="2" s="1"/>
  <c r="AO2690" i="2"/>
  <c r="AP2690" i="2" s="1"/>
  <c r="AO2689" i="2"/>
  <c r="AP2689" i="2" s="1"/>
  <c r="AO2688" i="2"/>
  <c r="AP2688" i="2" s="1"/>
  <c r="AO2687" i="2"/>
  <c r="AP2687" i="2" s="1"/>
  <c r="AO2686" i="2"/>
  <c r="AP2686" i="2" s="1"/>
  <c r="AP2685" i="2"/>
  <c r="AO2685" i="2"/>
  <c r="AO2684" i="2"/>
  <c r="AP2684" i="2" s="1"/>
  <c r="AO2683" i="2"/>
  <c r="AP2683" i="2" s="1"/>
  <c r="AO2682" i="2"/>
  <c r="AP2682" i="2" s="1"/>
  <c r="AP2681" i="2"/>
  <c r="AO2681" i="2"/>
  <c r="AO2680" i="2"/>
  <c r="AP2680" i="2" s="1"/>
  <c r="AO2679" i="2"/>
  <c r="AP2679" i="2" s="1"/>
  <c r="AO2678" i="2"/>
  <c r="AP2678" i="2" s="1"/>
  <c r="AP2677" i="2"/>
  <c r="AO2677" i="2"/>
  <c r="AO2676" i="2"/>
  <c r="AP2676" i="2" s="1"/>
  <c r="AO2675" i="2"/>
  <c r="AP2675" i="2" s="1"/>
  <c r="AO2674" i="2"/>
  <c r="AP2674" i="2" s="1"/>
  <c r="AO2673" i="2"/>
  <c r="AP2673" i="2" s="1"/>
  <c r="AO2672" i="2"/>
  <c r="AP2672" i="2" s="1"/>
  <c r="AO2671" i="2"/>
  <c r="AP2671" i="2" s="1"/>
  <c r="AO2670" i="2"/>
  <c r="AP2670" i="2" s="1"/>
  <c r="AO2669" i="2"/>
  <c r="AP2669" i="2" s="1"/>
  <c r="AO2668" i="2"/>
  <c r="AP2668" i="2" s="1"/>
  <c r="AO2667" i="2"/>
  <c r="AP2667" i="2" s="1"/>
  <c r="AO2666" i="2"/>
  <c r="AP2666" i="2" s="1"/>
  <c r="AO2665" i="2"/>
  <c r="AP2665" i="2" s="1"/>
  <c r="AO2664" i="2"/>
  <c r="AP2664" i="2" s="1"/>
  <c r="AO2663" i="2"/>
  <c r="AP2663" i="2" s="1"/>
  <c r="AO2662" i="2"/>
  <c r="AP2662" i="2" s="1"/>
  <c r="AP2661" i="2"/>
  <c r="AO2661" i="2"/>
  <c r="AO2660" i="2"/>
  <c r="AP2660" i="2" s="1"/>
  <c r="AO2659" i="2"/>
  <c r="AP2659" i="2" s="1"/>
  <c r="AP2658" i="2"/>
  <c r="AO2658" i="2"/>
  <c r="AO2657" i="2"/>
  <c r="AP2657" i="2" s="1"/>
  <c r="AP2656" i="2"/>
  <c r="AO2656" i="2"/>
  <c r="AO2655" i="2"/>
  <c r="AP2655" i="2" s="1"/>
  <c r="AO2654" i="2"/>
  <c r="AP2654" i="2" s="1"/>
  <c r="AO2653" i="2"/>
  <c r="AP2653" i="2" s="1"/>
  <c r="AP2652" i="2"/>
  <c r="AO2652" i="2"/>
  <c r="AO2651" i="2"/>
  <c r="AP2651" i="2" s="1"/>
  <c r="AP2650" i="2"/>
  <c r="AO2650" i="2"/>
  <c r="AP2649" i="2"/>
  <c r="AO2649" i="2"/>
  <c r="AO2648" i="2"/>
  <c r="AP2648" i="2" s="1"/>
  <c r="AO2647" i="2"/>
  <c r="AP2647" i="2" s="1"/>
  <c r="AO2646" i="2"/>
  <c r="AP2646" i="2" s="1"/>
  <c r="AO2645" i="2"/>
  <c r="AP2645" i="2" s="1"/>
  <c r="AO2644" i="2"/>
  <c r="AP2644" i="2" s="1"/>
  <c r="AO2643" i="2"/>
  <c r="AP2643" i="2" s="1"/>
  <c r="AP2642" i="2"/>
  <c r="AO2642" i="2"/>
  <c r="AP2641" i="2"/>
  <c r="AO2641" i="2"/>
  <c r="AP2640" i="2"/>
  <c r="AO2640" i="2"/>
  <c r="AO2639" i="2"/>
  <c r="AP2639" i="2" s="1"/>
  <c r="AP2638" i="2"/>
  <c r="AO2638" i="2"/>
  <c r="AP2637" i="2"/>
  <c r="AO2637" i="2"/>
  <c r="AP2636" i="2"/>
  <c r="AO2636" i="2"/>
  <c r="AO2635" i="2"/>
  <c r="AP2635" i="2" s="1"/>
  <c r="AP2634" i="2"/>
  <c r="AO2634" i="2"/>
  <c r="AP2633" i="2"/>
  <c r="AO2633" i="2"/>
  <c r="AP2632" i="2"/>
  <c r="AO2632" i="2"/>
  <c r="AO2631" i="2"/>
  <c r="AP2631" i="2" s="1"/>
  <c r="AP2630" i="2"/>
  <c r="AO2630" i="2"/>
  <c r="AP2629" i="2"/>
  <c r="AO2629" i="2"/>
  <c r="AP2628" i="2"/>
  <c r="AO2628" i="2"/>
  <c r="AO2627" i="2"/>
  <c r="AP2627" i="2" s="1"/>
  <c r="AP2626" i="2"/>
  <c r="AO2626" i="2"/>
  <c r="AP2625" i="2"/>
  <c r="AO2625" i="2"/>
  <c r="AP2624" i="2"/>
  <c r="AO2624" i="2"/>
  <c r="AO2623" i="2"/>
  <c r="AP2623" i="2" s="1"/>
  <c r="AP2622" i="2"/>
  <c r="AO2622" i="2"/>
  <c r="AP2621" i="2"/>
  <c r="AO2621" i="2"/>
  <c r="AP2620" i="2"/>
  <c r="AO2620" i="2"/>
  <c r="AO2619" i="2"/>
  <c r="AP2619" i="2" s="1"/>
  <c r="AP2618" i="2"/>
  <c r="AO2618" i="2"/>
  <c r="AP2617" i="2"/>
  <c r="AO2617" i="2"/>
  <c r="AP2616" i="2"/>
  <c r="AO2616" i="2"/>
  <c r="AO2615" i="2"/>
  <c r="AP2615" i="2" s="1"/>
  <c r="AP2614" i="2"/>
  <c r="AO2614" i="2"/>
  <c r="AP2613" i="2"/>
  <c r="AO2613" i="2"/>
  <c r="AP2612" i="2"/>
  <c r="AO2612" i="2"/>
  <c r="AO2611" i="2"/>
  <c r="AP2611" i="2" s="1"/>
  <c r="AP2610" i="2"/>
  <c r="AO2610" i="2"/>
  <c r="AP2609" i="2"/>
  <c r="AO2609" i="2"/>
  <c r="AP2608" i="2"/>
  <c r="AO2608" i="2"/>
  <c r="AO2607" i="2"/>
  <c r="AP2607" i="2" s="1"/>
  <c r="AP2606" i="2"/>
  <c r="AO2606" i="2"/>
  <c r="AP2605" i="2"/>
  <c r="AO2605" i="2"/>
  <c r="AP2604" i="2"/>
  <c r="AO2604" i="2"/>
  <c r="AO2603" i="2"/>
  <c r="AP2603" i="2" s="1"/>
  <c r="AP2602" i="2"/>
  <c r="AO2602" i="2"/>
  <c r="AP2601" i="2"/>
  <c r="AO2601" i="2"/>
  <c r="AP2600" i="2"/>
  <c r="AO2600" i="2"/>
  <c r="AO2599" i="2"/>
  <c r="AP2599" i="2" s="1"/>
  <c r="AP2598" i="2"/>
  <c r="AO2598" i="2"/>
  <c r="AP2597" i="2"/>
  <c r="AO2597" i="2"/>
  <c r="AP2596" i="2"/>
  <c r="AO2596" i="2"/>
  <c r="AO2595" i="2"/>
  <c r="AP2595" i="2" s="1"/>
  <c r="AP2594" i="2"/>
  <c r="AO2594" i="2"/>
  <c r="AP2593" i="2"/>
  <c r="AO2593" i="2"/>
  <c r="AP2592" i="2"/>
  <c r="AO2592" i="2"/>
  <c r="AO2591" i="2"/>
  <c r="AP2591" i="2" s="1"/>
  <c r="AP2590" i="2"/>
  <c r="AO2590" i="2"/>
  <c r="AP2589" i="2"/>
  <c r="AO2589" i="2"/>
  <c r="AP2588" i="2"/>
  <c r="AO2588" i="2"/>
  <c r="AO2587" i="2"/>
  <c r="AP2587" i="2" s="1"/>
  <c r="AP2586" i="2"/>
  <c r="AO2586" i="2"/>
  <c r="AP2585" i="2"/>
  <c r="AO2585" i="2"/>
  <c r="AP2584" i="2"/>
  <c r="AO2584" i="2"/>
  <c r="AO2583" i="2"/>
  <c r="AP2583" i="2" s="1"/>
  <c r="AP2582" i="2"/>
  <c r="AO2582" i="2"/>
  <c r="AP2581" i="2"/>
  <c r="AO2581" i="2"/>
  <c r="AP2580" i="2"/>
  <c r="AO2580" i="2"/>
  <c r="AO2579" i="2"/>
  <c r="AP2579" i="2" s="1"/>
  <c r="AP2578" i="2"/>
  <c r="AO2578" i="2"/>
  <c r="AP2577" i="2"/>
  <c r="AO2577" i="2"/>
  <c r="AP2576" i="2"/>
  <c r="AO2576" i="2"/>
  <c r="AO2575" i="2"/>
  <c r="AP2575" i="2" s="1"/>
  <c r="AP2574" i="2"/>
  <c r="AO2574" i="2"/>
  <c r="AP2573" i="2"/>
  <c r="AO2573" i="2"/>
  <c r="AP2572" i="2"/>
  <c r="AO2572" i="2"/>
  <c r="AO2571" i="2"/>
  <c r="AP2571" i="2" s="1"/>
  <c r="AP2570" i="2"/>
  <c r="AO2570" i="2"/>
  <c r="AP2569" i="2"/>
  <c r="AO2569" i="2"/>
  <c r="AP2568" i="2"/>
  <c r="AO2568" i="2"/>
  <c r="AO2567" i="2"/>
  <c r="AP2567" i="2" s="1"/>
  <c r="AP2566" i="2"/>
  <c r="AO2566" i="2"/>
  <c r="AP2565" i="2"/>
  <c r="AO2565" i="2"/>
  <c r="AP2564" i="2"/>
  <c r="AO2564" i="2"/>
  <c r="AO2563" i="2"/>
  <c r="AP2563" i="2" s="1"/>
  <c r="AP2562" i="2"/>
  <c r="AO2562" i="2"/>
  <c r="AP2561" i="2"/>
  <c r="AO2561" i="2"/>
  <c r="AP2560" i="2"/>
  <c r="AO2560" i="2"/>
  <c r="AO2559" i="2"/>
  <c r="AP2559" i="2" s="1"/>
  <c r="AP2558" i="2"/>
  <c r="AO2558" i="2"/>
  <c r="AP2557" i="2"/>
  <c r="AO2557" i="2"/>
  <c r="AP2556" i="2"/>
  <c r="AO2556" i="2"/>
  <c r="AO2555" i="2"/>
  <c r="AP2555" i="2" s="1"/>
  <c r="AP2554" i="2"/>
  <c r="AO2554" i="2"/>
  <c r="AP2553" i="2"/>
  <c r="AO2553" i="2"/>
  <c r="AP2552" i="2"/>
  <c r="AO2552" i="2"/>
  <c r="AO2551" i="2"/>
  <c r="AP2551" i="2" s="1"/>
  <c r="AP2550" i="2"/>
  <c r="AO2550" i="2"/>
  <c r="AP2549" i="2"/>
  <c r="AO2549" i="2"/>
  <c r="AP2548" i="2"/>
  <c r="AO2548" i="2"/>
  <c r="AO2547" i="2"/>
  <c r="AP2547" i="2" s="1"/>
  <c r="AP2546" i="2"/>
  <c r="AO2546" i="2"/>
  <c r="AP2545" i="2"/>
  <c r="AO2545" i="2"/>
  <c r="AP2544" i="2"/>
  <c r="AO2544" i="2"/>
  <c r="AO2543" i="2"/>
  <c r="AP2543" i="2" s="1"/>
  <c r="AP2542" i="2"/>
  <c r="AO2542" i="2"/>
  <c r="AP2541" i="2"/>
  <c r="AO2541" i="2"/>
  <c r="AP2540" i="2"/>
  <c r="AO2540" i="2"/>
  <c r="AO2539" i="2"/>
  <c r="AP2539" i="2" s="1"/>
  <c r="AP2538" i="2"/>
  <c r="AO2538" i="2"/>
  <c r="AP2537" i="2"/>
  <c r="AO2537" i="2"/>
  <c r="AP2536" i="2"/>
  <c r="AO2536" i="2"/>
  <c r="AO2535" i="2"/>
  <c r="AP2535" i="2" s="1"/>
  <c r="AP2534" i="2"/>
  <c r="AO2534" i="2"/>
  <c r="AP2533" i="2"/>
  <c r="AO2533" i="2"/>
  <c r="AP2532" i="2"/>
  <c r="AO2532" i="2"/>
  <c r="AO2531" i="2"/>
  <c r="AP2531" i="2" s="1"/>
  <c r="AP2530" i="2"/>
  <c r="AO2530" i="2"/>
  <c r="AP2529" i="2"/>
  <c r="AO2529" i="2"/>
  <c r="AP2528" i="2"/>
  <c r="AO2528" i="2"/>
  <c r="AO2527" i="2"/>
  <c r="AP2527" i="2" s="1"/>
  <c r="AP2526" i="2"/>
  <c r="AO2526" i="2"/>
  <c r="AP2525" i="2"/>
  <c r="AO2525" i="2"/>
  <c r="AP2524" i="2"/>
  <c r="AO2524" i="2"/>
  <c r="AO2523" i="2"/>
  <c r="AP2523" i="2" s="1"/>
  <c r="AP2522" i="2"/>
  <c r="AO2522" i="2"/>
  <c r="AP2521" i="2"/>
  <c r="AO2521" i="2"/>
  <c r="AP2520" i="2"/>
  <c r="AO2520" i="2"/>
  <c r="AO2519" i="2"/>
  <c r="AP2519" i="2" s="1"/>
  <c r="AP2518" i="2"/>
  <c r="AO2518" i="2"/>
  <c r="AP2517" i="2"/>
  <c r="AO2517" i="2"/>
  <c r="AP2516" i="2"/>
  <c r="AO2516" i="2"/>
  <c r="AO2515" i="2"/>
  <c r="AP2515" i="2" s="1"/>
  <c r="AP2514" i="2"/>
  <c r="AO2514" i="2"/>
  <c r="AP2513" i="2"/>
  <c r="AO2513" i="2"/>
  <c r="AP2512" i="2"/>
  <c r="AO2512" i="2"/>
  <c r="AO2511" i="2"/>
  <c r="AP2511" i="2" s="1"/>
  <c r="AP2510" i="2"/>
  <c r="AO2510" i="2"/>
  <c r="AP2509" i="2"/>
  <c r="AO2509" i="2"/>
  <c r="AP2508" i="2"/>
  <c r="AO2508" i="2"/>
  <c r="AO2507" i="2"/>
  <c r="AP2507" i="2" s="1"/>
  <c r="AP2506" i="2"/>
  <c r="AO2506" i="2"/>
  <c r="AP2505" i="2"/>
  <c r="AO2505" i="2"/>
  <c r="AP2504" i="2"/>
  <c r="AO2504" i="2"/>
  <c r="AO2503" i="2"/>
  <c r="AP2503" i="2" s="1"/>
  <c r="AP2502" i="2"/>
  <c r="AO2502" i="2"/>
  <c r="AP2501" i="2"/>
  <c r="AO2501" i="2"/>
  <c r="AP2500" i="2"/>
  <c r="AO2500" i="2"/>
  <c r="AO2499" i="2"/>
  <c r="AP2499" i="2" s="1"/>
  <c r="AP2498" i="2"/>
  <c r="AO2498" i="2"/>
  <c r="AP2497" i="2"/>
  <c r="AO2497" i="2"/>
  <c r="AP2496" i="2"/>
  <c r="AO2496" i="2"/>
  <c r="AO2495" i="2"/>
  <c r="AP2495" i="2" s="1"/>
  <c r="AP2494" i="2"/>
  <c r="AO2494" i="2"/>
  <c r="AP2493" i="2"/>
  <c r="AO2493" i="2"/>
  <c r="AP2492" i="2"/>
  <c r="AO2492" i="2"/>
  <c r="AO2491" i="2"/>
  <c r="AP2491" i="2" s="1"/>
  <c r="AP2490" i="2"/>
  <c r="AO2490" i="2"/>
  <c r="AP2489" i="2"/>
  <c r="AO2489" i="2"/>
  <c r="AP2488" i="2"/>
  <c r="AO2488" i="2"/>
  <c r="AO2487" i="2"/>
  <c r="AP2487" i="2" s="1"/>
  <c r="AP2486" i="2"/>
  <c r="AO2486" i="2"/>
  <c r="AP2485" i="2"/>
  <c r="AO2485" i="2"/>
  <c r="AP2484" i="2"/>
  <c r="AO2484" i="2"/>
  <c r="AO2483" i="2"/>
  <c r="AP2483" i="2" s="1"/>
  <c r="AP2482" i="2"/>
  <c r="AO2482" i="2"/>
  <c r="AP2481" i="2"/>
  <c r="AO2481" i="2"/>
  <c r="AP2480" i="2"/>
  <c r="AO2480" i="2"/>
  <c r="AO2479" i="2"/>
  <c r="AP2479" i="2" s="1"/>
  <c r="AP2478" i="2"/>
  <c r="AO2478" i="2"/>
  <c r="AP2477" i="2"/>
  <c r="AO2477" i="2"/>
  <c r="AP2476" i="2"/>
  <c r="AO2476" i="2"/>
  <c r="AO2475" i="2"/>
  <c r="AP2475" i="2" s="1"/>
  <c r="AP2474" i="2"/>
  <c r="AO2474" i="2"/>
  <c r="AP2473" i="2"/>
  <c r="AO2473" i="2"/>
  <c r="AP2472" i="2"/>
  <c r="AO2472" i="2"/>
  <c r="AO2471" i="2"/>
  <c r="AP2471" i="2" s="1"/>
  <c r="AP2470" i="2"/>
  <c r="AO2470" i="2"/>
  <c r="AP2469" i="2"/>
  <c r="AO2469" i="2"/>
  <c r="AP2468" i="2"/>
  <c r="AO2468" i="2"/>
  <c r="AO2467" i="2"/>
  <c r="AP2467" i="2" s="1"/>
  <c r="AP2466" i="2"/>
  <c r="AO2466" i="2"/>
  <c r="AP2465" i="2"/>
  <c r="AO2465" i="2"/>
  <c r="AP2464" i="2"/>
  <c r="AO2464" i="2"/>
  <c r="AO2463" i="2"/>
  <c r="AP2463" i="2" s="1"/>
  <c r="AP2462" i="2"/>
  <c r="AO2462" i="2"/>
  <c r="AP2461" i="2"/>
  <c r="AO2461" i="2"/>
  <c r="AP2460" i="2"/>
  <c r="AO2460" i="2"/>
  <c r="AO2459" i="2"/>
  <c r="AP2459" i="2" s="1"/>
  <c r="AP2458" i="2"/>
  <c r="AO2458" i="2"/>
  <c r="AP2457" i="2"/>
  <c r="AO2457" i="2"/>
  <c r="AP2456" i="2"/>
  <c r="AO2456" i="2"/>
  <c r="AO2455" i="2"/>
  <c r="AP2455" i="2" s="1"/>
  <c r="AP2454" i="2"/>
  <c r="AO2454" i="2"/>
  <c r="AP2453" i="2"/>
  <c r="AO2453" i="2"/>
  <c r="AP2452" i="2"/>
  <c r="AO2452" i="2"/>
  <c r="AO2451" i="2"/>
  <c r="AP2451" i="2" s="1"/>
  <c r="AP2450" i="2"/>
  <c r="AO2450" i="2"/>
  <c r="AP2449" i="2"/>
  <c r="AO2449" i="2"/>
  <c r="AO2448" i="2"/>
  <c r="AP2448" i="2" s="1"/>
  <c r="AO2447" i="2"/>
  <c r="AP2447" i="2" s="1"/>
  <c r="AP2446" i="2"/>
  <c r="AO2446" i="2"/>
  <c r="AP2445" i="2"/>
  <c r="AO2445" i="2"/>
  <c r="AO2444" i="2"/>
  <c r="AP2444" i="2" s="1"/>
  <c r="AO2443" i="2"/>
  <c r="AP2443" i="2" s="1"/>
  <c r="AP2442" i="2"/>
  <c r="AO2442" i="2"/>
  <c r="AP2441" i="2"/>
  <c r="AO2441" i="2"/>
  <c r="AO2440" i="2"/>
  <c r="AP2440" i="2" s="1"/>
  <c r="AO2439" i="2"/>
  <c r="AP2439" i="2" s="1"/>
  <c r="AP2438" i="2"/>
  <c r="AO2438" i="2"/>
  <c r="AP2437" i="2"/>
  <c r="AO2437" i="2"/>
  <c r="AO2436" i="2"/>
  <c r="AP2436" i="2" s="1"/>
  <c r="AO2435" i="2"/>
  <c r="AP2435" i="2" s="1"/>
  <c r="AP2434" i="2"/>
  <c r="AO2434" i="2"/>
  <c r="AP2433" i="2"/>
  <c r="AO2433" i="2"/>
  <c r="AO2432" i="2"/>
  <c r="AP2432" i="2" s="1"/>
  <c r="AO2431" i="2"/>
  <c r="AP2431" i="2" s="1"/>
  <c r="AP2430" i="2"/>
  <c r="AO2430" i="2"/>
  <c r="AP2429" i="2"/>
  <c r="AO2429" i="2"/>
  <c r="AO2428" i="2"/>
  <c r="AP2428" i="2" s="1"/>
  <c r="AO2427" i="2"/>
  <c r="AP2427" i="2" s="1"/>
  <c r="AP2426" i="2"/>
  <c r="AO2426" i="2"/>
  <c r="AP2425" i="2"/>
  <c r="AO2425" i="2"/>
  <c r="AO2424" i="2"/>
  <c r="AP2424" i="2" s="1"/>
  <c r="AO2423" i="2"/>
  <c r="AP2423" i="2" s="1"/>
  <c r="AP2422" i="2"/>
  <c r="AO2422" i="2"/>
  <c r="AP2421" i="2"/>
  <c r="AO2421" i="2"/>
  <c r="AO2420" i="2"/>
  <c r="AP2420" i="2" s="1"/>
  <c r="AO2419" i="2"/>
  <c r="AP2419" i="2" s="1"/>
  <c r="AP2418" i="2"/>
  <c r="AO2418" i="2"/>
  <c r="AP2417" i="2"/>
  <c r="AO2417" i="2"/>
  <c r="AO2416" i="2"/>
  <c r="AP2416" i="2" s="1"/>
  <c r="AO2415" i="2"/>
  <c r="AP2415" i="2" s="1"/>
  <c r="AP2414" i="2"/>
  <c r="AO2414" i="2"/>
  <c r="AP2413" i="2"/>
  <c r="AO2413" i="2"/>
  <c r="AO2412" i="2"/>
  <c r="AP2412" i="2" s="1"/>
  <c r="AO2411" i="2"/>
  <c r="AP2411" i="2" s="1"/>
  <c r="AP2410" i="2"/>
  <c r="AO2410" i="2"/>
  <c r="AP2409" i="2"/>
  <c r="AO2409" i="2"/>
  <c r="AO2408" i="2"/>
  <c r="AP2408" i="2" s="1"/>
  <c r="AO2407" i="2"/>
  <c r="AP2407" i="2" s="1"/>
  <c r="AP2406" i="2"/>
  <c r="AO2406" i="2"/>
  <c r="AP2405" i="2"/>
  <c r="AO2405" i="2"/>
  <c r="AO2404" i="2"/>
  <c r="AP2404" i="2" s="1"/>
  <c r="AO2403" i="2"/>
  <c r="AP2403" i="2" s="1"/>
  <c r="AP2402" i="2"/>
  <c r="AO2402" i="2"/>
  <c r="AP2401" i="2"/>
  <c r="AO2401" i="2"/>
  <c r="AO2400" i="2"/>
  <c r="AP2400" i="2" s="1"/>
  <c r="AO2399" i="2"/>
  <c r="AP2399" i="2" s="1"/>
  <c r="AP2398" i="2"/>
  <c r="AO2398" i="2"/>
  <c r="AP2397" i="2"/>
  <c r="AO2397" i="2"/>
  <c r="AO2396" i="2"/>
  <c r="AP2396" i="2" s="1"/>
  <c r="AO2395" i="2"/>
  <c r="AP2395" i="2" s="1"/>
  <c r="AP2394" i="2"/>
  <c r="AO2394" i="2"/>
  <c r="AP2393" i="2"/>
  <c r="AO2393" i="2"/>
  <c r="AO2392" i="2"/>
  <c r="AP2392" i="2" s="1"/>
  <c r="AO2391" i="2"/>
  <c r="AP2391" i="2" s="1"/>
  <c r="AP2390" i="2"/>
  <c r="AO2390" i="2"/>
  <c r="AP2389" i="2"/>
  <c r="AO2389" i="2"/>
  <c r="AO2388" i="2"/>
  <c r="AP2388" i="2" s="1"/>
  <c r="AO2387" i="2"/>
  <c r="AP2387" i="2" s="1"/>
  <c r="AP2386" i="2"/>
  <c r="AO2386" i="2"/>
  <c r="AP2385" i="2"/>
  <c r="AO2385" i="2"/>
  <c r="AO2384" i="2"/>
  <c r="AP2384" i="2" s="1"/>
  <c r="AO2383" i="2"/>
  <c r="AP2383" i="2" s="1"/>
  <c r="AP2382" i="2"/>
  <c r="AO2382" i="2"/>
  <c r="AP2381" i="2"/>
  <c r="AO2381" i="2"/>
  <c r="AO2380" i="2"/>
  <c r="AP2380" i="2" s="1"/>
  <c r="AO2379" i="2"/>
  <c r="AP2379" i="2" s="1"/>
  <c r="AP2378" i="2"/>
  <c r="AO2378" i="2"/>
  <c r="AP2377" i="2"/>
  <c r="AO2377" i="2"/>
  <c r="AO2376" i="2"/>
  <c r="AP2376" i="2" s="1"/>
  <c r="AO2375" i="2"/>
  <c r="AP2375" i="2" s="1"/>
  <c r="AP2374" i="2"/>
  <c r="AO2374" i="2"/>
  <c r="AP2373" i="2"/>
  <c r="AO2373" i="2"/>
  <c r="AO2372" i="2"/>
  <c r="AP2372" i="2" s="1"/>
  <c r="AO2371" i="2"/>
  <c r="AP2371" i="2" s="1"/>
  <c r="AP2370" i="2"/>
  <c r="AO2370" i="2"/>
  <c r="AP2369" i="2"/>
  <c r="AO2369" i="2"/>
  <c r="AO2368" i="2"/>
  <c r="AP2368" i="2" s="1"/>
  <c r="AO2367" i="2"/>
  <c r="AP2367" i="2" s="1"/>
  <c r="AP2366" i="2"/>
  <c r="AO2366" i="2"/>
  <c r="AP2365" i="2"/>
  <c r="AO2365" i="2"/>
  <c r="AO2364" i="2"/>
  <c r="AP2364" i="2" s="1"/>
  <c r="AO2363" i="2"/>
  <c r="AP2363" i="2" s="1"/>
  <c r="AP2362" i="2"/>
  <c r="AO2362" i="2"/>
  <c r="AP2361" i="2"/>
  <c r="AO2361" i="2"/>
  <c r="AO2360" i="2"/>
  <c r="AP2360" i="2" s="1"/>
  <c r="AO2359" i="2"/>
  <c r="AP2359" i="2" s="1"/>
  <c r="AP2358" i="2"/>
  <c r="AO2358" i="2"/>
  <c r="AP2357" i="2"/>
  <c r="AO2357" i="2"/>
  <c r="AO2356" i="2"/>
  <c r="AP2356" i="2" s="1"/>
  <c r="AO2355" i="2"/>
  <c r="AP2355" i="2" s="1"/>
  <c r="AP2354" i="2"/>
  <c r="AO2354" i="2"/>
  <c r="AP2353" i="2"/>
  <c r="AO2353" i="2"/>
  <c r="AO2352" i="2"/>
  <c r="AP2352" i="2" s="1"/>
  <c r="AO2351" i="2"/>
  <c r="AP2351" i="2" s="1"/>
  <c r="AP2350" i="2"/>
  <c r="AO2350" i="2"/>
  <c r="AP2349" i="2"/>
  <c r="AO2349" i="2"/>
  <c r="AO2348" i="2"/>
  <c r="AP2348" i="2" s="1"/>
  <c r="AO2347" i="2"/>
  <c r="AP2347" i="2" s="1"/>
  <c r="AP2346" i="2"/>
  <c r="AO2346" i="2"/>
  <c r="AP2345" i="2"/>
  <c r="AO2345" i="2"/>
  <c r="AO2344" i="2"/>
  <c r="AP2344" i="2" s="1"/>
  <c r="AO2343" i="2"/>
  <c r="AP2343" i="2" s="1"/>
  <c r="AP2342" i="2"/>
  <c r="AO2342" i="2"/>
  <c r="AP2341" i="2"/>
  <c r="AO2341" i="2"/>
  <c r="AO2340" i="2"/>
  <c r="AP2340" i="2" s="1"/>
  <c r="AO2339" i="2"/>
  <c r="AP2339" i="2" s="1"/>
  <c r="AP2338" i="2"/>
  <c r="AO2338" i="2"/>
  <c r="AP2337" i="2"/>
  <c r="AO2337" i="2"/>
  <c r="AO2336" i="2"/>
  <c r="AP2336" i="2" s="1"/>
  <c r="AO2335" i="2"/>
  <c r="AP2335" i="2" s="1"/>
  <c r="AP2334" i="2"/>
  <c r="AO2334" i="2"/>
  <c r="AP2333" i="2"/>
  <c r="AO2333" i="2"/>
  <c r="AO2332" i="2"/>
  <c r="AP2332" i="2" s="1"/>
  <c r="AO2331" i="2"/>
  <c r="AP2331" i="2" s="1"/>
  <c r="AP2330" i="2"/>
  <c r="AO2330" i="2"/>
  <c r="AP2329" i="2"/>
  <c r="AO2329" i="2"/>
  <c r="AO2328" i="2"/>
  <c r="AP2328" i="2" s="1"/>
  <c r="AO2327" i="2"/>
  <c r="AP2327" i="2" s="1"/>
  <c r="AP2326" i="2"/>
  <c r="AO2326" i="2"/>
  <c r="AP2325" i="2"/>
  <c r="AO2325" i="2"/>
  <c r="AO2324" i="2"/>
  <c r="AP2324" i="2" s="1"/>
  <c r="AO2323" i="2"/>
  <c r="AP2323" i="2" s="1"/>
  <c r="AP2322" i="2"/>
  <c r="AO2322" i="2"/>
  <c r="AP2321" i="2"/>
  <c r="AO2321" i="2"/>
  <c r="AO2320" i="2"/>
  <c r="AP2320" i="2" s="1"/>
  <c r="AO2319" i="2"/>
  <c r="AP2319" i="2" s="1"/>
  <c r="AP2318" i="2"/>
  <c r="AO2318" i="2"/>
  <c r="AP2317" i="2"/>
  <c r="AO2317" i="2"/>
  <c r="AO2316" i="2"/>
  <c r="AP2316" i="2" s="1"/>
  <c r="AO2315" i="2"/>
  <c r="AP2315" i="2" s="1"/>
  <c r="AP2314" i="2"/>
  <c r="AO2314" i="2"/>
  <c r="AP2313" i="2"/>
  <c r="AO2313" i="2"/>
  <c r="AO2312" i="2"/>
  <c r="AP2312" i="2" s="1"/>
  <c r="AO2311" i="2"/>
  <c r="AP2311" i="2" s="1"/>
  <c r="AP2310" i="2"/>
  <c r="AO2310" i="2"/>
  <c r="AP2309" i="2"/>
  <c r="AO2309" i="2"/>
  <c r="AO2308" i="2"/>
  <c r="AP2308" i="2" s="1"/>
  <c r="AO2307" i="2"/>
  <c r="AP2307" i="2" s="1"/>
  <c r="AP2306" i="2"/>
  <c r="AO2306" i="2"/>
  <c r="AP2305" i="2"/>
  <c r="AO2305" i="2"/>
  <c r="AO2304" i="2"/>
  <c r="AP2304" i="2" s="1"/>
  <c r="AO2303" i="2"/>
  <c r="AP2303" i="2" s="1"/>
  <c r="AP2302" i="2"/>
  <c r="AO2302" i="2"/>
  <c r="AP2301" i="2"/>
  <c r="AO2301" i="2"/>
  <c r="AO2300" i="2"/>
  <c r="AP2300" i="2" s="1"/>
  <c r="AO2299" i="2"/>
  <c r="AP2299" i="2" s="1"/>
  <c r="AP2298" i="2"/>
  <c r="AO2298" i="2"/>
  <c r="AP2297" i="2"/>
  <c r="AO2297" i="2"/>
  <c r="AO2296" i="2"/>
  <c r="AP2296" i="2" s="1"/>
  <c r="AO2295" i="2"/>
  <c r="AP2295" i="2" s="1"/>
  <c r="AP2294" i="2"/>
  <c r="AO2294" i="2"/>
  <c r="AP2293" i="2"/>
  <c r="AO2293" i="2"/>
  <c r="AO2292" i="2"/>
  <c r="AP2292" i="2" s="1"/>
  <c r="AO2291" i="2"/>
  <c r="AP2291" i="2" s="1"/>
  <c r="AP2290" i="2"/>
  <c r="AO2290" i="2"/>
  <c r="AP2289" i="2"/>
  <c r="AO2289" i="2"/>
  <c r="AO2288" i="2"/>
  <c r="AP2288" i="2" s="1"/>
  <c r="AO2287" i="2"/>
  <c r="AP2287" i="2" s="1"/>
  <c r="AP2286" i="2"/>
  <c r="AO2286" i="2"/>
  <c r="AP2285" i="2"/>
  <c r="AO2285" i="2"/>
  <c r="AO2284" i="2"/>
  <c r="AP2284" i="2" s="1"/>
  <c r="AO2283" i="2"/>
  <c r="AP2283" i="2" s="1"/>
  <c r="AP2282" i="2"/>
  <c r="AO2282" i="2"/>
  <c r="AP2281" i="2"/>
  <c r="AO2281" i="2"/>
  <c r="AO2280" i="2"/>
  <c r="AP2280" i="2" s="1"/>
  <c r="AO2279" i="2"/>
  <c r="AP2279" i="2" s="1"/>
  <c r="AP2278" i="2"/>
  <c r="AO2278" i="2"/>
  <c r="AP2277" i="2"/>
  <c r="AO2277" i="2"/>
  <c r="AO2276" i="2"/>
  <c r="AP2276" i="2" s="1"/>
  <c r="AO2275" i="2"/>
  <c r="AP2275" i="2" s="1"/>
  <c r="AP2274" i="2"/>
  <c r="AO2274" i="2"/>
  <c r="AP2273" i="2"/>
  <c r="AO2273" i="2"/>
  <c r="AO2272" i="2"/>
  <c r="AP2272" i="2" s="1"/>
  <c r="AO2271" i="2"/>
  <c r="AP2271" i="2" s="1"/>
  <c r="AP2270" i="2"/>
  <c r="AO2270" i="2"/>
  <c r="AP2269" i="2"/>
  <c r="AO2269" i="2"/>
  <c r="AO2268" i="2"/>
  <c r="AP2268" i="2" s="1"/>
  <c r="AO2267" i="2"/>
  <c r="AP2267" i="2" s="1"/>
  <c r="AP2266" i="2"/>
  <c r="AO2266" i="2"/>
  <c r="AP2265" i="2"/>
  <c r="AO2265" i="2"/>
  <c r="AO2264" i="2"/>
  <c r="AP2264" i="2" s="1"/>
  <c r="AO2263" i="2"/>
  <c r="AP2263" i="2" s="1"/>
  <c r="AO2262" i="2"/>
  <c r="AP2262" i="2" s="1"/>
  <c r="AP2261" i="2"/>
  <c r="AO2261" i="2"/>
  <c r="AO2260" i="2"/>
  <c r="AP2260" i="2" s="1"/>
  <c r="AO2259" i="2"/>
  <c r="AP2259" i="2" s="1"/>
  <c r="AO2258" i="2"/>
  <c r="AP2258" i="2" s="1"/>
  <c r="AP2257" i="2"/>
  <c r="AO2257" i="2"/>
  <c r="AO2256" i="2"/>
  <c r="AP2256" i="2" s="1"/>
  <c r="AO2255" i="2"/>
  <c r="AP2255" i="2" s="1"/>
  <c r="AP2254" i="2"/>
  <c r="AO2254" i="2"/>
  <c r="AP2253" i="2"/>
  <c r="AO2253" i="2"/>
  <c r="AO2252" i="2"/>
  <c r="AP2252" i="2" s="1"/>
  <c r="AO2251" i="2"/>
  <c r="AP2251" i="2" s="1"/>
  <c r="AO2250" i="2"/>
  <c r="AP2250" i="2" s="1"/>
  <c r="AP2249" i="2"/>
  <c r="AO2249" i="2"/>
  <c r="AO2248" i="2"/>
  <c r="AP2248" i="2" s="1"/>
  <c r="AO2247" i="2"/>
  <c r="AP2247" i="2" s="1"/>
  <c r="AO2246" i="2"/>
  <c r="AP2246" i="2" s="1"/>
  <c r="AP2245" i="2"/>
  <c r="AO2245" i="2"/>
  <c r="AO2244" i="2"/>
  <c r="AP2244" i="2" s="1"/>
  <c r="AO2243" i="2"/>
  <c r="AP2243" i="2" s="1"/>
  <c r="AO2242" i="2"/>
  <c r="AP2242" i="2" s="1"/>
  <c r="AP2241" i="2"/>
  <c r="AO2241" i="2"/>
  <c r="AO2240" i="2"/>
  <c r="AP2240" i="2" s="1"/>
  <c r="AO2239" i="2"/>
  <c r="AP2239" i="2" s="1"/>
  <c r="AP2238" i="2"/>
  <c r="AO2238" i="2"/>
  <c r="AP2237" i="2"/>
  <c r="AO2237" i="2"/>
  <c r="AO2236" i="2"/>
  <c r="AP2236" i="2" s="1"/>
  <c r="AO2235" i="2"/>
  <c r="AP2235" i="2" s="1"/>
  <c r="AO2234" i="2"/>
  <c r="AP2234" i="2" s="1"/>
  <c r="AP2233" i="2"/>
  <c r="AO2233" i="2"/>
  <c r="AO2232" i="2"/>
  <c r="AP2232" i="2" s="1"/>
  <c r="AO2231" i="2"/>
  <c r="AP2231" i="2" s="1"/>
  <c r="AO2230" i="2"/>
  <c r="AP2230" i="2" s="1"/>
  <c r="AP2229" i="2"/>
  <c r="AO2229" i="2"/>
  <c r="AO2228" i="2"/>
  <c r="AP2228" i="2" s="1"/>
  <c r="AO2227" i="2"/>
  <c r="AP2227" i="2" s="1"/>
  <c r="AO2226" i="2"/>
  <c r="AP2226" i="2" s="1"/>
  <c r="AP2225" i="2"/>
  <c r="AO2225" i="2"/>
  <c r="AO2224" i="2"/>
  <c r="AP2224" i="2" s="1"/>
  <c r="AO2223" i="2"/>
  <c r="AP2223" i="2" s="1"/>
  <c r="AP2222" i="2"/>
  <c r="AO2222" i="2"/>
  <c r="AP2221" i="2"/>
  <c r="AO2221" i="2"/>
  <c r="AO2220" i="2"/>
  <c r="AP2220" i="2" s="1"/>
  <c r="AO2219" i="2"/>
  <c r="AP2219" i="2" s="1"/>
  <c r="AO2218" i="2"/>
  <c r="AP2218" i="2" s="1"/>
  <c r="AP2217" i="2"/>
  <c r="AO2217" i="2"/>
  <c r="AO2216" i="2"/>
  <c r="AP2216" i="2" s="1"/>
  <c r="AO2215" i="2"/>
  <c r="AP2215" i="2" s="1"/>
  <c r="AO2214" i="2"/>
  <c r="AP2214" i="2" s="1"/>
  <c r="AP2213" i="2"/>
  <c r="AO2213" i="2"/>
  <c r="AO2212" i="2"/>
  <c r="AP2212" i="2" s="1"/>
  <c r="AO2211" i="2"/>
  <c r="AP2211" i="2" s="1"/>
  <c r="AO2210" i="2"/>
  <c r="AP2210" i="2" s="1"/>
  <c r="AP2209" i="2"/>
  <c r="AO2209" i="2"/>
  <c r="AO2208" i="2"/>
  <c r="AP2208" i="2" s="1"/>
  <c r="AO2207" i="2"/>
  <c r="AP2207" i="2" s="1"/>
  <c r="AP2206" i="2"/>
  <c r="AO2206" i="2"/>
  <c r="AP2205" i="2"/>
  <c r="AO2205" i="2"/>
  <c r="AO2204" i="2"/>
  <c r="AP2204" i="2" s="1"/>
  <c r="AO2203" i="2"/>
  <c r="AP2203" i="2" s="1"/>
  <c r="AO2202" i="2"/>
  <c r="AP2202" i="2" s="1"/>
  <c r="AP2201" i="2"/>
  <c r="AO2201" i="2"/>
  <c r="AO2200" i="2"/>
  <c r="AP2200" i="2" s="1"/>
  <c r="AO2199" i="2"/>
  <c r="AP2199" i="2" s="1"/>
  <c r="AO2198" i="2"/>
  <c r="AP2198" i="2" s="1"/>
  <c r="AP2197" i="2"/>
  <c r="AO2197" i="2"/>
  <c r="AO2196" i="2"/>
  <c r="AP2196" i="2" s="1"/>
  <c r="AO2195" i="2"/>
  <c r="AP2195" i="2" s="1"/>
  <c r="AO2194" i="2"/>
  <c r="AP2194" i="2" s="1"/>
  <c r="AP2193" i="2"/>
  <c r="AO2193" i="2"/>
  <c r="AO2192" i="2"/>
  <c r="AP2192" i="2" s="1"/>
  <c r="AO2191" i="2"/>
  <c r="AP2191" i="2" s="1"/>
  <c r="AP2190" i="2"/>
  <c r="AO2190" i="2"/>
  <c r="AP2189" i="2"/>
  <c r="AO2189" i="2"/>
  <c r="AO2188" i="2"/>
  <c r="AP2188" i="2" s="1"/>
  <c r="AO2187" i="2"/>
  <c r="AP2187" i="2" s="1"/>
  <c r="AO2186" i="2"/>
  <c r="AP2186" i="2" s="1"/>
  <c r="AP2185" i="2"/>
  <c r="AO2185" i="2"/>
  <c r="AO2184" i="2"/>
  <c r="AP2184" i="2" s="1"/>
  <c r="AO2183" i="2"/>
  <c r="AP2183" i="2" s="1"/>
  <c r="AO2182" i="2"/>
  <c r="AP2182" i="2" s="1"/>
  <c r="AP2181" i="2"/>
  <c r="AO2181" i="2"/>
  <c r="AO2180" i="2"/>
  <c r="AP2180" i="2" s="1"/>
  <c r="AO2179" i="2"/>
  <c r="AP2179" i="2" s="1"/>
  <c r="AO2178" i="2"/>
  <c r="AP2178" i="2" s="1"/>
  <c r="AP2177" i="2"/>
  <c r="AO2177" i="2"/>
  <c r="AO2176" i="2"/>
  <c r="AP2176" i="2" s="1"/>
  <c r="AO2175" i="2"/>
  <c r="AP2175" i="2" s="1"/>
  <c r="AP2174" i="2"/>
  <c r="AO2174" i="2"/>
  <c r="AP2173" i="2"/>
  <c r="AO2173" i="2"/>
  <c r="AO2172" i="2"/>
  <c r="AP2172" i="2" s="1"/>
  <c r="AO2171" i="2"/>
  <c r="AP2171" i="2" s="1"/>
  <c r="AO2170" i="2"/>
  <c r="AP2170" i="2" s="1"/>
  <c r="AP2169" i="2"/>
  <c r="AO2169" i="2"/>
  <c r="AO2168" i="2"/>
  <c r="AP2168" i="2" s="1"/>
  <c r="AO2167" i="2"/>
  <c r="AP2167" i="2" s="1"/>
  <c r="AO2166" i="2"/>
  <c r="AP2166" i="2" s="1"/>
  <c r="AP2165" i="2"/>
  <c r="AO2165" i="2"/>
  <c r="AO2164" i="2"/>
  <c r="AP2164" i="2" s="1"/>
  <c r="AO2163" i="2"/>
  <c r="AP2163" i="2" s="1"/>
  <c r="AO2162" i="2"/>
  <c r="AP2162" i="2" s="1"/>
  <c r="AP2161" i="2"/>
  <c r="AO2161" i="2"/>
  <c r="AO2160" i="2"/>
  <c r="AP2160" i="2" s="1"/>
  <c r="AO2159" i="2"/>
  <c r="AP2159" i="2" s="1"/>
  <c r="AP2158" i="2"/>
  <c r="AO2158" i="2"/>
  <c r="AP2157" i="2"/>
  <c r="AO2157" i="2"/>
  <c r="AO2156" i="2"/>
  <c r="AP2156" i="2" s="1"/>
  <c r="AO2155" i="2"/>
  <c r="AP2155" i="2" s="1"/>
  <c r="AO2154" i="2"/>
  <c r="AP2154" i="2" s="1"/>
  <c r="AP2153" i="2"/>
  <c r="AO2153" i="2"/>
  <c r="AO2152" i="2"/>
  <c r="AP2152" i="2" s="1"/>
  <c r="AO2151" i="2"/>
  <c r="AP2151" i="2" s="1"/>
  <c r="AO2150" i="2"/>
  <c r="AP2150" i="2" s="1"/>
  <c r="AP2149" i="2"/>
  <c r="AO2149" i="2"/>
  <c r="AO2148" i="2"/>
  <c r="AP2148" i="2" s="1"/>
  <c r="AO2147" i="2"/>
  <c r="AP2147" i="2" s="1"/>
  <c r="AO2146" i="2"/>
  <c r="AP2146" i="2" s="1"/>
  <c r="AP2145" i="2"/>
  <c r="AO2145" i="2"/>
  <c r="AO2144" i="2"/>
  <c r="AP2144" i="2" s="1"/>
  <c r="AO2143" i="2"/>
  <c r="AP2143" i="2" s="1"/>
  <c r="AP2142" i="2"/>
  <c r="AO2142" i="2"/>
  <c r="AP2141" i="2"/>
  <c r="AO2141" i="2"/>
  <c r="AO2140" i="2"/>
  <c r="AP2140" i="2" s="1"/>
  <c r="AO2139" i="2"/>
  <c r="AP2139" i="2" s="1"/>
  <c r="AO2138" i="2"/>
  <c r="AP2138" i="2" s="1"/>
  <c r="AP2137" i="2"/>
  <c r="AO2137" i="2"/>
  <c r="AO2136" i="2"/>
  <c r="AP2136" i="2" s="1"/>
  <c r="AO2135" i="2"/>
  <c r="AP2135" i="2" s="1"/>
  <c r="AO2134" i="2"/>
  <c r="AP2134" i="2" s="1"/>
  <c r="AP2133" i="2"/>
  <c r="AO2133" i="2"/>
  <c r="AO2132" i="2"/>
  <c r="AP2132" i="2" s="1"/>
  <c r="AO2131" i="2"/>
  <c r="AP2131" i="2" s="1"/>
  <c r="AO2130" i="2"/>
  <c r="AP2130" i="2" s="1"/>
  <c r="AP2129" i="2"/>
  <c r="AO2129" i="2"/>
  <c r="AO2128" i="2"/>
  <c r="AP2128" i="2" s="1"/>
  <c r="AO2127" i="2"/>
  <c r="AP2127" i="2" s="1"/>
  <c r="AP2126" i="2"/>
  <c r="AO2126" i="2"/>
  <c r="AP2125" i="2"/>
  <c r="AO2125" i="2"/>
  <c r="AO2124" i="2"/>
  <c r="AP2124" i="2" s="1"/>
  <c r="AO2123" i="2"/>
  <c r="AP2123" i="2" s="1"/>
  <c r="AO2122" i="2"/>
  <c r="AP2122" i="2" s="1"/>
  <c r="AP2121" i="2"/>
  <c r="AO2121" i="2"/>
  <c r="AO2120" i="2"/>
  <c r="AP2120" i="2" s="1"/>
  <c r="AO2119" i="2"/>
  <c r="AP2119" i="2" s="1"/>
  <c r="AO2118" i="2"/>
  <c r="AP2118" i="2" s="1"/>
  <c r="AO2117" i="2"/>
  <c r="AP2117" i="2" s="1"/>
  <c r="AO2116" i="2"/>
  <c r="AP2116" i="2" s="1"/>
  <c r="AO2115" i="2"/>
  <c r="AP2115" i="2" s="1"/>
  <c r="AO2114" i="2"/>
  <c r="AP2114" i="2" s="1"/>
  <c r="AO2113" i="2"/>
  <c r="AP2113" i="2" s="1"/>
  <c r="AO2112" i="2"/>
  <c r="AP2112" i="2" s="1"/>
  <c r="AO2111" i="2"/>
  <c r="AP2111" i="2" s="1"/>
  <c r="AP2110" i="2"/>
  <c r="AO2110" i="2"/>
  <c r="AO2109" i="2"/>
  <c r="AP2109" i="2" s="1"/>
  <c r="AO2108" i="2"/>
  <c r="AP2108" i="2" s="1"/>
  <c r="AO2107" i="2"/>
  <c r="AP2107" i="2" s="1"/>
  <c r="AO2106" i="2"/>
  <c r="AP2106" i="2" s="1"/>
  <c r="AP2105" i="2"/>
  <c r="AO2105" i="2"/>
  <c r="AO2104" i="2"/>
  <c r="AP2104" i="2" s="1"/>
  <c r="AO2103" i="2"/>
  <c r="AP2103" i="2" s="1"/>
  <c r="AO2102" i="2"/>
  <c r="AP2102" i="2" s="1"/>
  <c r="AO2101" i="2"/>
  <c r="AP2101" i="2" s="1"/>
  <c r="AO2100" i="2"/>
  <c r="AP2100" i="2" s="1"/>
  <c r="AO2099" i="2"/>
  <c r="AP2099" i="2" s="1"/>
  <c r="AO2098" i="2"/>
  <c r="AP2098" i="2" s="1"/>
  <c r="AO2097" i="2"/>
  <c r="AP2097" i="2" s="1"/>
  <c r="AO2096" i="2"/>
  <c r="AP2096" i="2" s="1"/>
  <c r="AO2095" i="2"/>
  <c r="AP2095" i="2" s="1"/>
  <c r="AP2094" i="2"/>
  <c r="AO2094" i="2"/>
  <c r="AO2093" i="2"/>
  <c r="AP2093" i="2" s="1"/>
  <c r="AO2092" i="2"/>
  <c r="AP2092" i="2" s="1"/>
  <c r="AO2091" i="2"/>
  <c r="AP2091" i="2" s="1"/>
  <c r="AO2090" i="2"/>
  <c r="AP2090" i="2" s="1"/>
  <c r="AP2089" i="2"/>
  <c r="AO2089" i="2"/>
  <c r="AO2088" i="2"/>
  <c r="AP2088" i="2" s="1"/>
  <c r="AO2087" i="2"/>
  <c r="AP2087" i="2" s="1"/>
  <c r="AO2086" i="2"/>
  <c r="AP2086" i="2" s="1"/>
  <c r="AO2085" i="2"/>
  <c r="AP2085" i="2" s="1"/>
  <c r="AO2084" i="2"/>
  <c r="AP2084" i="2" s="1"/>
  <c r="AO2083" i="2"/>
  <c r="AP2083" i="2" s="1"/>
  <c r="AO2082" i="2"/>
  <c r="AP2082" i="2" s="1"/>
  <c r="AO2081" i="2"/>
  <c r="AP2081" i="2" s="1"/>
  <c r="AO2080" i="2"/>
  <c r="AP2080" i="2" s="1"/>
  <c r="AO2079" i="2"/>
  <c r="AP2079" i="2" s="1"/>
  <c r="AP2078" i="2"/>
  <c r="AO2078" i="2"/>
  <c r="AO2077" i="2"/>
  <c r="AP2077" i="2" s="1"/>
  <c r="AO2076" i="2"/>
  <c r="AP2076" i="2" s="1"/>
  <c r="AO2075" i="2"/>
  <c r="AP2075" i="2" s="1"/>
  <c r="AO2074" i="2"/>
  <c r="AP2074" i="2" s="1"/>
  <c r="AP2073" i="2"/>
  <c r="AO2073" i="2"/>
  <c r="AO2072" i="2"/>
  <c r="AP2072" i="2" s="1"/>
  <c r="AO2071" i="2"/>
  <c r="AP2071" i="2" s="1"/>
  <c r="AO2070" i="2"/>
  <c r="AP2070" i="2" s="1"/>
  <c r="AO2069" i="2"/>
  <c r="AP2069" i="2" s="1"/>
  <c r="AO2068" i="2"/>
  <c r="AP2068" i="2" s="1"/>
  <c r="AO2067" i="2"/>
  <c r="AP2067" i="2" s="1"/>
  <c r="AO2066" i="2"/>
  <c r="AP2066" i="2" s="1"/>
  <c r="AO2065" i="2"/>
  <c r="AP2065" i="2" s="1"/>
  <c r="AO2064" i="2"/>
  <c r="AP2064" i="2" s="1"/>
  <c r="AO2063" i="2"/>
  <c r="AP2063" i="2" s="1"/>
  <c r="AP2062" i="2"/>
  <c r="AO2062" i="2"/>
  <c r="AO2061" i="2"/>
  <c r="AP2061" i="2" s="1"/>
  <c r="AO2060" i="2"/>
  <c r="AP2060" i="2" s="1"/>
  <c r="AO2059" i="2"/>
  <c r="AP2059" i="2" s="1"/>
  <c r="AO2058" i="2"/>
  <c r="AP2058" i="2" s="1"/>
  <c r="AP2057" i="2"/>
  <c r="AO2057" i="2"/>
  <c r="AO2056" i="2"/>
  <c r="AP2056" i="2" s="1"/>
  <c r="AO2055" i="2"/>
  <c r="AP2055" i="2" s="1"/>
  <c r="AO2054" i="2"/>
  <c r="AP2054" i="2" s="1"/>
  <c r="AO2053" i="2"/>
  <c r="AP2053" i="2" s="1"/>
  <c r="AO2052" i="2"/>
  <c r="AP2052" i="2" s="1"/>
  <c r="AO2051" i="2"/>
  <c r="AP2051" i="2" s="1"/>
  <c r="AO2050" i="2"/>
  <c r="AP2050" i="2" s="1"/>
  <c r="AO2049" i="2"/>
  <c r="AP2049" i="2" s="1"/>
  <c r="AO2048" i="2"/>
  <c r="AP2048" i="2" s="1"/>
  <c r="AO2047" i="2"/>
  <c r="AP2047" i="2" s="1"/>
  <c r="AP2046" i="2"/>
  <c r="AO2046" i="2"/>
  <c r="AO2045" i="2"/>
  <c r="AP2045" i="2" s="1"/>
  <c r="AO2044" i="2"/>
  <c r="AP2044" i="2" s="1"/>
  <c r="AO2043" i="2"/>
  <c r="AP2043" i="2" s="1"/>
  <c r="AO2042" i="2"/>
  <c r="AP2042" i="2" s="1"/>
  <c r="AP2041" i="2"/>
  <c r="AO2041" i="2"/>
  <c r="AO2040" i="2"/>
  <c r="AP2040" i="2" s="1"/>
  <c r="AO2039" i="2"/>
  <c r="AP2039" i="2" s="1"/>
  <c r="AO2038" i="2"/>
  <c r="AP2038" i="2" s="1"/>
  <c r="AO2037" i="2"/>
  <c r="AP2037" i="2" s="1"/>
  <c r="AO2036" i="2"/>
  <c r="AP2036" i="2" s="1"/>
  <c r="AO2035" i="2"/>
  <c r="AP2035" i="2" s="1"/>
  <c r="AO2034" i="2"/>
  <c r="AP2034" i="2" s="1"/>
  <c r="AO2033" i="2"/>
  <c r="AP2033" i="2" s="1"/>
  <c r="AO2032" i="2"/>
  <c r="AP2032" i="2" s="1"/>
  <c r="AO2031" i="2"/>
  <c r="AP2031" i="2" s="1"/>
  <c r="AP2030" i="2"/>
  <c r="AO2030" i="2"/>
  <c r="AO2029" i="2"/>
  <c r="AP2029" i="2" s="1"/>
  <c r="AO2028" i="2"/>
  <c r="AP2028" i="2" s="1"/>
  <c r="AO2027" i="2"/>
  <c r="AP2027" i="2" s="1"/>
  <c r="AO2026" i="2"/>
  <c r="AP2026" i="2" s="1"/>
  <c r="AP2025" i="2"/>
  <c r="AO2025" i="2"/>
  <c r="AO2024" i="2"/>
  <c r="AP2024" i="2" s="1"/>
  <c r="AO2023" i="2"/>
  <c r="AP2023" i="2" s="1"/>
  <c r="AO2022" i="2"/>
  <c r="AP2022" i="2" s="1"/>
  <c r="AO2021" i="2"/>
  <c r="AP2021" i="2" s="1"/>
  <c r="AO2020" i="2"/>
  <c r="AP2020" i="2" s="1"/>
  <c r="AO2019" i="2"/>
  <c r="AP2019" i="2" s="1"/>
  <c r="AO2018" i="2"/>
  <c r="AP2018" i="2" s="1"/>
  <c r="AO2017" i="2"/>
  <c r="AP2017" i="2" s="1"/>
  <c r="AO2016" i="2"/>
  <c r="AP2016" i="2" s="1"/>
  <c r="AO2015" i="2"/>
  <c r="AP2015" i="2" s="1"/>
  <c r="AP2014" i="2"/>
  <c r="AO2014" i="2"/>
  <c r="AO2013" i="2"/>
  <c r="AP2013" i="2" s="1"/>
  <c r="AO2012" i="2"/>
  <c r="AP2012" i="2" s="1"/>
  <c r="AO2011" i="2"/>
  <c r="AP2011" i="2" s="1"/>
  <c r="AO2010" i="2"/>
  <c r="AP2010" i="2" s="1"/>
  <c r="AP2009" i="2"/>
  <c r="AO2009" i="2"/>
  <c r="AO2008" i="2"/>
  <c r="AP2008" i="2" s="1"/>
  <c r="AO2007" i="2"/>
  <c r="AP2007" i="2" s="1"/>
  <c r="AO2006" i="2"/>
  <c r="AP2006" i="2" s="1"/>
  <c r="AO2005" i="2"/>
  <c r="AP2005" i="2" s="1"/>
  <c r="AO2004" i="2"/>
  <c r="AP2004" i="2" s="1"/>
  <c r="AO2003" i="2"/>
  <c r="AP2003" i="2" s="1"/>
  <c r="AO2002" i="2"/>
  <c r="AP2002" i="2" s="1"/>
  <c r="AO2001" i="2"/>
  <c r="AP2001" i="2" s="1"/>
  <c r="AO2000" i="2"/>
  <c r="AP2000" i="2" s="1"/>
  <c r="AO1999" i="2"/>
  <c r="AP1999" i="2" s="1"/>
  <c r="AP1998" i="2"/>
  <c r="AO1998" i="2"/>
  <c r="AO1997" i="2"/>
  <c r="AP1997" i="2" s="1"/>
  <c r="AO1996" i="2"/>
  <c r="AP1996" i="2" s="1"/>
  <c r="AO1995" i="2"/>
  <c r="AP1995" i="2" s="1"/>
  <c r="AO1994" i="2"/>
  <c r="AP1994" i="2" s="1"/>
  <c r="AP1993" i="2"/>
  <c r="AO1993" i="2"/>
  <c r="AO1992" i="2"/>
  <c r="AP1992" i="2" s="1"/>
  <c r="AO1991" i="2"/>
  <c r="AP1991" i="2" s="1"/>
  <c r="AO1990" i="2"/>
  <c r="AP1990" i="2" s="1"/>
  <c r="AO1989" i="2"/>
  <c r="AP1989" i="2" s="1"/>
  <c r="AO1988" i="2"/>
  <c r="AP1988" i="2" s="1"/>
  <c r="AO1987" i="2"/>
  <c r="AP1987" i="2" s="1"/>
  <c r="AO1986" i="2"/>
  <c r="AP1986" i="2" s="1"/>
  <c r="AO1985" i="2"/>
  <c r="AP1985" i="2" s="1"/>
  <c r="AO1984" i="2"/>
  <c r="AP1984" i="2" s="1"/>
  <c r="AP1983" i="2"/>
  <c r="AO1983" i="2"/>
  <c r="AP1982" i="2"/>
  <c r="AO1982" i="2"/>
  <c r="AO1981" i="2"/>
  <c r="AP1981" i="2" s="1"/>
  <c r="AP1980" i="2"/>
  <c r="AO1980" i="2"/>
  <c r="AP1979" i="2"/>
  <c r="AO1979" i="2"/>
  <c r="AP1978" i="2"/>
  <c r="AO1978" i="2"/>
  <c r="AO1977" i="2"/>
  <c r="AP1977" i="2" s="1"/>
  <c r="AP1976" i="2"/>
  <c r="AO1976" i="2"/>
  <c r="AP1975" i="2"/>
  <c r="AO1975" i="2"/>
  <c r="AP1974" i="2"/>
  <c r="AO1974" i="2"/>
  <c r="AO1973" i="2"/>
  <c r="AP1973" i="2" s="1"/>
  <c r="AP1972" i="2"/>
  <c r="AO1972" i="2"/>
  <c r="AP1971" i="2"/>
  <c r="AO1971" i="2"/>
  <c r="AP1970" i="2"/>
  <c r="AO1970" i="2"/>
  <c r="AO1969" i="2"/>
  <c r="AP1969" i="2" s="1"/>
  <c r="AP1968" i="2"/>
  <c r="AO1968" i="2"/>
  <c r="AP1967" i="2"/>
  <c r="AO1967" i="2"/>
  <c r="AP1966" i="2"/>
  <c r="AO1966" i="2"/>
  <c r="AO1965" i="2"/>
  <c r="AP1965" i="2" s="1"/>
  <c r="AP1964" i="2"/>
  <c r="AO1964" i="2"/>
  <c r="AP1963" i="2"/>
  <c r="AO1963" i="2"/>
  <c r="AP1962" i="2"/>
  <c r="AO1962" i="2"/>
  <c r="AO1961" i="2"/>
  <c r="AP1961" i="2" s="1"/>
  <c r="AP1960" i="2"/>
  <c r="AO1960" i="2"/>
  <c r="AP1959" i="2"/>
  <c r="AO1959" i="2"/>
  <c r="AP1958" i="2"/>
  <c r="AO1958" i="2"/>
  <c r="AO1957" i="2"/>
  <c r="AP1957" i="2" s="1"/>
  <c r="AP1956" i="2"/>
  <c r="AO1956" i="2"/>
  <c r="AP1955" i="2"/>
  <c r="AO1955" i="2"/>
  <c r="AP1954" i="2"/>
  <c r="AO1954" i="2"/>
  <c r="AO1953" i="2"/>
  <c r="AP1953" i="2" s="1"/>
  <c r="AP1952" i="2"/>
  <c r="AO1952" i="2"/>
  <c r="AP1951" i="2"/>
  <c r="AO1951" i="2"/>
  <c r="AP1950" i="2"/>
  <c r="AO1950" i="2"/>
  <c r="AO1949" i="2"/>
  <c r="AP1949" i="2" s="1"/>
  <c r="AP1948" i="2"/>
  <c r="AO1948" i="2"/>
  <c r="AP1947" i="2"/>
  <c r="AO1947" i="2"/>
  <c r="AP1946" i="2"/>
  <c r="AO1946" i="2"/>
  <c r="AO1945" i="2"/>
  <c r="AP1945" i="2" s="1"/>
  <c r="AP1944" i="2"/>
  <c r="AO1944" i="2"/>
  <c r="AP1943" i="2"/>
  <c r="AO1943" i="2"/>
  <c r="AP1942" i="2"/>
  <c r="AO1942" i="2"/>
  <c r="AO1941" i="2"/>
  <c r="AP1941" i="2" s="1"/>
  <c r="AP1940" i="2"/>
  <c r="AO1940" i="2"/>
  <c r="AP1939" i="2"/>
  <c r="AO1939" i="2"/>
  <c r="AP1938" i="2"/>
  <c r="AO1938" i="2"/>
  <c r="AO1937" i="2"/>
  <c r="AP1937" i="2" s="1"/>
  <c r="AP1936" i="2"/>
  <c r="AO1936" i="2"/>
  <c r="AP1935" i="2"/>
  <c r="AO1935" i="2"/>
  <c r="AP1934" i="2"/>
  <c r="AO1934" i="2"/>
  <c r="AO1933" i="2"/>
  <c r="AP1933" i="2" s="1"/>
  <c r="AP1932" i="2"/>
  <c r="AO1932" i="2"/>
  <c r="AP1931" i="2"/>
  <c r="AO1931" i="2"/>
  <c r="AP1930" i="2"/>
  <c r="AO1930" i="2"/>
  <c r="AO1929" i="2"/>
  <c r="AP1929" i="2" s="1"/>
  <c r="AP1928" i="2"/>
  <c r="AO1928" i="2"/>
  <c r="AP1927" i="2"/>
  <c r="AO1927" i="2"/>
  <c r="AP1926" i="2"/>
  <c r="AO1926" i="2"/>
  <c r="AO1925" i="2"/>
  <c r="AP1925" i="2" s="1"/>
  <c r="AP1924" i="2"/>
  <c r="AO1924" i="2"/>
  <c r="AP1923" i="2"/>
  <c r="AO1923" i="2"/>
  <c r="AP1922" i="2"/>
  <c r="AO1922" i="2"/>
  <c r="AO1921" i="2"/>
  <c r="AP1921" i="2" s="1"/>
  <c r="AP1920" i="2"/>
  <c r="AO1920" i="2"/>
  <c r="AP1919" i="2"/>
  <c r="AO1919" i="2"/>
  <c r="AP1918" i="2"/>
  <c r="AO1918" i="2"/>
  <c r="AO1917" i="2"/>
  <c r="AP1917" i="2" s="1"/>
  <c r="AP1916" i="2"/>
  <c r="AO1916" i="2"/>
  <c r="AP1915" i="2"/>
  <c r="AO1915" i="2"/>
  <c r="AP1914" i="2"/>
  <c r="AO1914" i="2"/>
  <c r="AO1913" i="2"/>
  <c r="AP1913" i="2" s="1"/>
  <c r="AP1912" i="2"/>
  <c r="AO1912" i="2"/>
  <c r="AP1911" i="2"/>
  <c r="AO1911" i="2"/>
  <c r="AP1910" i="2"/>
  <c r="AO1910" i="2"/>
  <c r="AO1909" i="2"/>
  <c r="AP1909" i="2" s="1"/>
  <c r="AP1908" i="2"/>
  <c r="AO1908" i="2"/>
  <c r="AP1907" i="2"/>
  <c r="AO1907" i="2"/>
  <c r="AP1906" i="2"/>
  <c r="AO1906" i="2"/>
  <c r="AO1905" i="2"/>
  <c r="AP1905" i="2" s="1"/>
  <c r="AP1904" i="2"/>
  <c r="AO1904" i="2"/>
  <c r="AP1903" i="2"/>
  <c r="AO1903" i="2"/>
  <c r="AP1902" i="2"/>
  <c r="AO1902" i="2"/>
  <c r="AO1901" i="2"/>
  <c r="AP1901" i="2" s="1"/>
  <c r="AP1900" i="2"/>
  <c r="AO1900" i="2"/>
  <c r="AP1899" i="2"/>
  <c r="AO1899" i="2"/>
  <c r="AP1898" i="2"/>
  <c r="AO1898" i="2"/>
  <c r="AO1897" i="2"/>
  <c r="AP1897" i="2" s="1"/>
  <c r="AP1896" i="2"/>
  <c r="AO1896" i="2"/>
  <c r="AP1895" i="2"/>
  <c r="AO1895" i="2"/>
  <c r="AP1894" i="2"/>
  <c r="AO1894" i="2"/>
  <c r="AO1893" i="2"/>
  <c r="AP1893" i="2" s="1"/>
  <c r="AP1892" i="2"/>
  <c r="AO1892" i="2"/>
  <c r="AP1891" i="2"/>
  <c r="AO1891" i="2"/>
  <c r="AP1890" i="2"/>
  <c r="AO1890" i="2"/>
  <c r="AO1889" i="2"/>
  <c r="AP1889" i="2" s="1"/>
  <c r="AP1888" i="2"/>
  <c r="AO1888" i="2"/>
  <c r="AP1887" i="2"/>
  <c r="AO1887" i="2"/>
  <c r="AP1886" i="2"/>
  <c r="AO1886" i="2"/>
  <c r="AO1885" i="2"/>
  <c r="AP1885" i="2" s="1"/>
  <c r="AP1884" i="2"/>
  <c r="AO1884" i="2"/>
  <c r="AP1883" i="2"/>
  <c r="AO1883" i="2"/>
  <c r="AP1882" i="2"/>
  <c r="AO1882" i="2"/>
  <c r="AO1881" i="2"/>
  <c r="AP1881" i="2" s="1"/>
  <c r="AP1880" i="2"/>
  <c r="AO1880" i="2"/>
  <c r="AP1879" i="2"/>
  <c r="AO1879" i="2"/>
  <c r="AP1878" i="2"/>
  <c r="AO1878" i="2"/>
  <c r="AO1877" i="2"/>
  <c r="AP1877" i="2" s="1"/>
  <c r="AP1876" i="2"/>
  <c r="AO1876" i="2"/>
  <c r="AP1875" i="2"/>
  <c r="AO1875" i="2"/>
  <c r="AP1874" i="2"/>
  <c r="AO1874" i="2"/>
  <c r="AO1873" i="2"/>
  <c r="AP1873" i="2" s="1"/>
  <c r="AP1872" i="2"/>
  <c r="AO1872" i="2"/>
  <c r="AP1871" i="2"/>
  <c r="AO1871" i="2"/>
  <c r="AP1870" i="2"/>
  <c r="AO1870" i="2"/>
  <c r="AO1869" i="2"/>
  <c r="AP1869" i="2" s="1"/>
  <c r="AP1868" i="2"/>
  <c r="AO1868" i="2"/>
  <c r="AP1867" i="2"/>
  <c r="AO1867" i="2"/>
  <c r="AP1866" i="2"/>
  <c r="AO1866" i="2"/>
  <c r="AO1865" i="2"/>
  <c r="AP1865" i="2" s="1"/>
  <c r="AP1864" i="2"/>
  <c r="AO1864" i="2"/>
  <c r="AP1863" i="2"/>
  <c r="AO1863" i="2"/>
  <c r="AP1862" i="2"/>
  <c r="AO1862" i="2"/>
  <c r="AO1861" i="2"/>
  <c r="AP1861" i="2" s="1"/>
  <c r="AP1860" i="2"/>
  <c r="AO1860" i="2"/>
  <c r="AP1859" i="2"/>
  <c r="AO1859" i="2"/>
  <c r="AP1858" i="2"/>
  <c r="AO1858" i="2"/>
  <c r="AO1857" i="2"/>
  <c r="AP1857" i="2" s="1"/>
  <c r="AP1856" i="2"/>
  <c r="AO1856" i="2"/>
  <c r="AP1855" i="2"/>
  <c r="AO1855" i="2"/>
  <c r="AP1854" i="2"/>
  <c r="AO1854" i="2"/>
  <c r="AO1853" i="2"/>
  <c r="AP1853" i="2" s="1"/>
  <c r="AP1852" i="2"/>
  <c r="AO1852" i="2"/>
  <c r="AP1851" i="2"/>
  <c r="AO1851" i="2"/>
  <c r="AP1850" i="2"/>
  <c r="AO1850" i="2"/>
  <c r="AO1849" i="2"/>
  <c r="AP1849" i="2" s="1"/>
  <c r="AP1848" i="2"/>
  <c r="AO1848" i="2"/>
  <c r="AP1847" i="2"/>
  <c r="AO1847" i="2"/>
  <c r="AP1846" i="2"/>
  <c r="AO1846" i="2"/>
  <c r="AO1845" i="2"/>
  <c r="AP1845" i="2" s="1"/>
  <c r="AP1844" i="2"/>
  <c r="AO1844" i="2"/>
  <c r="AP1843" i="2"/>
  <c r="AO1843" i="2"/>
  <c r="AP1842" i="2"/>
  <c r="AO1842" i="2"/>
  <c r="AO1841" i="2"/>
  <c r="AP1841" i="2" s="1"/>
  <c r="AP1840" i="2"/>
  <c r="AO1840" i="2"/>
  <c r="AP1839" i="2"/>
  <c r="AO1839" i="2"/>
  <c r="AP1838" i="2"/>
  <c r="AO1838" i="2"/>
  <c r="AO1837" i="2"/>
  <c r="AP1837" i="2" s="1"/>
  <c r="AP1836" i="2"/>
  <c r="AO1836" i="2"/>
  <c r="AP1835" i="2"/>
  <c r="AO1835" i="2"/>
  <c r="AP1834" i="2"/>
  <c r="AO1834" i="2"/>
  <c r="AO1833" i="2"/>
  <c r="AP1833" i="2" s="1"/>
  <c r="AP1832" i="2"/>
  <c r="AO1832" i="2"/>
  <c r="AP1831" i="2"/>
  <c r="AO1831" i="2"/>
  <c r="AP1830" i="2"/>
  <c r="AO1830" i="2"/>
  <c r="AO1829" i="2"/>
  <c r="AP1829" i="2" s="1"/>
  <c r="AP1828" i="2"/>
  <c r="AO1828" i="2"/>
  <c r="AP1827" i="2"/>
  <c r="AO1827" i="2"/>
  <c r="AP1826" i="2"/>
  <c r="AO1826" i="2"/>
  <c r="AO1825" i="2"/>
  <c r="AP1825" i="2" s="1"/>
  <c r="AP1824" i="2"/>
  <c r="AO1824" i="2"/>
  <c r="AP1823" i="2"/>
  <c r="AO1823" i="2"/>
  <c r="AP1822" i="2"/>
  <c r="AO1822" i="2"/>
  <c r="AO1821" i="2"/>
  <c r="AP1821" i="2" s="1"/>
  <c r="AP1820" i="2"/>
  <c r="AO1820" i="2"/>
  <c r="AP1819" i="2"/>
  <c r="AO1819" i="2"/>
  <c r="AP1818" i="2"/>
  <c r="AO1818" i="2"/>
  <c r="AO1817" i="2"/>
  <c r="AP1817" i="2" s="1"/>
  <c r="AP1816" i="2"/>
  <c r="AO1816" i="2"/>
  <c r="AP1815" i="2"/>
  <c r="AO1815" i="2"/>
  <c r="AP1814" i="2"/>
  <c r="AO1814" i="2"/>
  <c r="AO1813" i="2"/>
  <c r="AP1813" i="2" s="1"/>
  <c r="AP1812" i="2"/>
  <c r="AO1812" i="2"/>
  <c r="AP1811" i="2"/>
  <c r="AO1811" i="2"/>
  <c r="AP1810" i="2"/>
  <c r="AO1810" i="2"/>
  <c r="AO1809" i="2"/>
  <c r="AP1809" i="2" s="1"/>
  <c r="AP1808" i="2"/>
  <c r="AO1808" i="2"/>
  <c r="AP1807" i="2"/>
  <c r="AO1807" i="2"/>
  <c r="AP1806" i="2"/>
  <c r="AO1806" i="2"/>
  <c r="AO1805" i="2"/>
  <c r="AP1805" i="2" s="1"/>
  <c r="AP1804" i="2"/>
  <c r="AO1804" i="2"/>
  <c r="AP1803" i="2"/>
  <c r="AO1803" i="2"/>
  <c r="AP1802" i="2"/>
  <c r="AO1802" i="2"/>
  <c r="AO1801" i="2"/>
  <c r="AP1801" i="2" s="1"/>
  <c r="AP1800" i="2"/>
  <c r="AO1800" i="2"/>
  <c r="AP1799" i="2"/>
  <c r="AO1799" i="2"/>
  <c r="AP1798" i="2"/>
  <c r="AO1798" i="2"/>
  <c r="AO1797" i="2"/>
  <c r="AP1797" i="2" s="1"/>
  <c r="AP1796" i="2"/>
  <c r="AO1796" i="2"/>
  <c r="AP1795" i="2"/>
  <c r="AO1795" i="2"/>
  <c r="AO1794" i="2"/>
  <c r="AP1794" i="2" s="1"/>
  <c r="AO1793" i="2"/>
  <c r="AP1793" i="2" s="1"/>
  <c r="AP1792" i="2"/>
  <c r="AO1792" i="2"/>
  <c r="AP1791" i="2"/>
  <c r="AO1791" i="2"/>
  <c r="AO1790" i="2"/>
  <c r="AP1790" i="2" s="1"/>
  <c r="AO1789" i="2"/>
  <c r="AP1789" i="2" s="1"/>
  <c r="AP1788" i="2"/>
  <c r="AO1788" i="2"/>
  <c r="AP1787" i="2"/>
  <c r="AO1787" i="2"/>
  <c r="AO1786" i="2"/>
  <c r="AP1786" i="2" s="1"/>
  <c r="AO1785" i="2"/>
  <c r="AP1785" i="2" s="1"/>
  <c r="AP1784" i="2"/>
  <c r="AO1784" i="2"/>
  <c r="AP1783" i="2"/>
  <c r="AO1783" i="2"/>
  <c r="AO1782" i="2"/>
  <c r="AP1782" i="2" s="1"/>
  <c r="AO1781" i="2"/>
  <c r="AP1781" i="2" s="1"/>
  <c r="AP1780" i="2"/>
  <c r="AO1780" i="2"/>
  <c r="AP1779" i="2"/>
  <c r="AO1779" i="2"/>
  <c r="AO1778" i="2"/>
  <c r="AP1778" i="2" s="1"/>
  <c r="AO1777" i="2"/>
  <c r="AP1777" i="2" s="1"/>
  <c r="AP1776" i="2"/>
  <c r="AO1776" i="2"/>
  <c r="AP1775" i="2"/>
  <c r="AO1775" i="2"/>
  <c r="AO1774" i="2"/>
  <c r="AP1774" i="2" s="1"/>
  <c r="AO1773" i="2"/>
  <c r="AP1773" i="2" s="1"/>
  <c r="AP1772" i="2"/>
  <c r="AO1772" i="2"/>
  <c r="AP1771" i="2"/>
  <c r="AO1771" i="2"/>
  <c r="AO1770" i="2"/>
  <c r="AP1770" i="2" s="1"/>
  <c r="AO1769" i="2"/>
  <c r="AP1769" i="2" s="1"/>
  <c r="AP1768" i="2"/>
  <c r="AO1768" i="2"/>
  <c r="AO1767" i="2"/>
  <c r="AP1767" i="2" s="1"/>
  <c r="AO1766" i="2"/>
  <c r="AP1766" i="2" s="1"/>
  <c r="AO1765" i="2"/>
  <c r="AP1765" i="2" s="1"/>
  <c r="AP1764" i="2"/>
  <c r="AO1764" i="2"/>
  <c r="AP1763" i="2"/>
  <c r="AO1763" i="2"/>
  <c r="AO1762" i="2"/>
  <c r="AP1762" i="2" s="1"/>
  <c r="AO1761" i="2"/>
  <c r="AP1761" i="2" s="1"/>
  <c r="AP1760" i="2"/>
  <c r="AO1760" i="2"/>
  <c r="AP1759" i="2"/>
  <c r="AO1759" i="2"/>
  <c r="AO1758" i="2"/>
  <c r="AP1758" i="2" s="1"/>
  <c r="AO1757" i="2"/>
  <c r="AP1757" i="2" s="1"/>
  <c r="AP1756" i="2"/>
  <c r="AO1756" i="2"/>
  <c r="AP1755" i="2"/>
  <c r="AO1755" i="2"/>
  <c r="AO1754" i="2"/>
  <c r="AP1754" i="2" s="1"/>
  <c r="AO1753" i="2"/>
  <c r="AP1753" i="2" s="1"/>
  <c r="AP1752" i="2"/>
  <c r="AO1752" i="2"/>
  <c r="AO1751" i="2"/>
  <c r="AP1751" i="2" s="1"/>
  <c r="AO1750" i="2"/>
  <c r="AP1750" i="2" s="1"/>
  <c r="AO1749" i="2"/>
  <c r="AP1749" i="2" s="1"/>
  <c r="AP1748" i="2"/>
  <c r="AO1748" i="2"/>
  <c r="AP1747" i="2"/>
  <c r="AO1747" i="2"/>
  <c r="AO1746" i="2"/>
  <c r="AP1746" i="2" s="1"/>
  <c r="AO1745" i="2"/>
  <c r="AP1745" i="2" s="1"/>
  <c r="AP1744" i="2"/>
  <c r="AO1744" i="2"/>
  <c r="AO1743" i="2"/>
  <c r="AP1743" i="2" s="1"/>
  <c r="AO1742" i="2"/>
  <c r="AP1742" i="2" s="1"/>
  <c r="AO1741" i="2"/>
  <c r="AP1741" i="2" s="1"/>
  <c r="AP1740" i="2"/>
  <c r="AO1740" i="2"/>
  <c r="AP1739" i="2"/>
  <c r="AO1739" i="2"/>
  <c r="AO1738" i="2"/>
  <c r="AP1738" i="2" s="1"/>
  <c r="AO1737" i="2"/>
  <c r="AP1737" i="2" s="1"/>
  <c r="AP1736" i="2"/>
  <c r="AO1736" i="2"/>
  <c r="AO1735" i="2"/>
  <c r="AP1735" i="2" s="1"/>
  <c r="AO1734" i="2"/>
  <c r="AP1734" i="2" s="1"/>
  <c r="AP1733" i="2"/>
  <c r="AO1733" i="2"/>
  <c r="AP1732" i="2"/>
  <c r="AO1732" i="2"/>
  <c r="AP1731" i="2"/>
  <c r="AO1731" i="2"/>
  <c r="AO1730" i="2"/>
  <c r="AP1730" i="2" s="1"/>
  <c r="AO1729" i="2"/>
  <c r="AP1729" i="2" s="1"/>
  <c r="AP1728" i="2"/>
  <c r="AO1728" i="2"/>
  <c r="AO1727" i="2"/>
  <c r="AP1727" i="2" s="1"/>
  <c r="AO1726" i="2"/>
  <c r="AP1726" i="2" s="1"/>
  <c r="AP1725" i="2"/>
  <c r="AO1725" i="2"/>
  <c r="AP1724" i="2"/>
  <c r="AO1724" i="2"/>
  <c r="AO1723" i="2"/>
  <c r="AP1723" i="2" s="1"/>
  <c r="AO1722" i="2"/>
  <c r="AP1722" i="2" s="1"/>
  <c r="AO1721" i="2"/>
  <c r="AP1721" i="2" s="1"/>
  <c r="AP1720" i="2"/>
  <c r="AO1720" i="2"/>
  <c r="AO1719" i="2"/>
  <c r="AP1719" i="2" s="1"/>
  <c r="AO1718" i="2"/>
  <c r="AP1718" i="2" s="1"/>
  <c r="AP1717" i="2"/>
  <c r="AO1717" i="2"/>
  <c r="AP1716" i="2"/>
  <c r="AO1716" i="2"/>
  <c r="AP1715" i="2"/>
  <c r="AO1715" i="2"/>
  <c r="AO1714" i="2"/>
  <c r="AP1714" i="2" s="1"/>
  <c r="AO1713" i="2"/>
  <c r="AP1713" i="2" s="1"/>
  <c r="AP1712" i="2"/>
  <c r="AO1712" i="2"/>
  <c r="AO1711" i="2"/>
  <c r="AP1711" i="2" s="1"/>
  <c r="AO1710" i="2"/>
  <c r="AP1710" i="2" s="1"/>
  <c r="AO1709" i="2"/>
  <c r="AP1709" i="2" s="1"/>
  <c r="AP1708" i="2"/>
  <c r="AO1708" i="2"/>
  <c r="AP1707" i="2"/>
  <c r="AO1707" i="2"/>
  <c r="AO1706" i="2"/>
  <c r="AP1706" i="2" s="1"/>
  <c r="AO1705" i="2"/>
  <c r="AP1705" i="2" s="1"/>
  <c r="AP1704" i="2"/>
  <c r="AO1704" i="2"/>
  <c r="AO1703" i="2"/>
  <c r="AP1703" i="2" s="1"/>
  <c r="AO1702" i="2"/>
  <c r="AP1702" i="2" s="1"/>
  <c r="AP1701" i="2"/>
  <c r="AO1701" i="2"/>
  <c r="AP1700" i="2"/>
  <c r="AO1700" i="2"/>
  <c r="AP1699" i="2"/>
  <c r="AO1699" i="2"/>
  <c r="AO1698" i="2"/>
  <c r="AP1698" i="2" s="1"/>
  <c r="AO1697" i="2"/>
  <c r="AP1697" i="2" s="1"/>
  <c r="AP1696" i="2"/>
  <c r="AO1696" i="2"/>
  <c r="AO1695" i="2"/>
  <c r="AP1695" i="2" s="1"/>
  <c r="AO1694" i="2"/>
  <c r="AP1694" i="2" s="1"/>
  <c r="AP1693" i="2"/>
  <c r="AO1693" i="2"/>
  <c r="AP1692" i="2"/>
  <c r="AO1692" i="2"/>
  <c r="AO1691" i="2"/>
  <c r="AP1691" i="2" s="1"/>
  <c r="AO1690" i="2"/>
  <c r="AP1690" i="2" s="1"/>
  <c r="AO1689" i="2"/>
  <c r="AP1689" i="2" s="1"/>
  <c r="AP1688" i="2"/>
  <c r="AO1688" i="2"/>
  <c r="AO1687" i="2"/>
  <c r="AP1687" i="2" s="1"/>
  <c r="AO1686" i="2"/>
  <c r="AP1686" i="2" s="1"/>
  <c r="AP1685" i="2"/>
  <c r="AO1685" i="2"/>
  <c r="AP1684" i="2"/>
  <c r="AO1684" i="2"/>
  <c r="AP1683" i="2"/>
  <c r="AO1683" i="2"/>
  <c r="AO1682" i="2"/>
  <c r="AP1682" i="2" s="1"/>
  <c r="AO1681" i="2"/>
  <c r="AP1681" i="2" s="1"/>
  <c r="AP1680" i="2"/>
  <c r="AO1680" i="2"/>
  <c r="AO1679" i="2"/>
  <c r="AP1679" i="2" s="1"/>
  <c r="AO1678" i="2"/>
  <c r="AP1678" i="2" s="1"/>
  <c r="AO1677" i="2"/>
  <c r="AP1677" i="2" s="1"/>
  <c r="AP1676" i="2"/>
  <c r="AO1676" i="2"/>
  <c r="AP1675" i="2"/>
  <c r="AO1675" i="2"/>
  <c r="AO1674" i="2"/>
  <c r="AP1674" i="2" s="1"/>
  <c r="AO1673" i="2"/>
  <c r="AP1673" i="2" s="1"/>
  <c r="AP1672" i="2"/>
  <c r="AO1672" i="2"/>
  <c r="AO1671" i="2"/>
  <c r="AP1671" i="2" s="1"/>
  <c r="AO1670" i="2"/>
  <c r="AP1670" i="2" s="1"/>
  <c r="AP1669" i="2"/>
  <c r="AO1669" i="2"/>
  <c r="AP1668" i="2"/>
  <c r="AO1668" i="2"/>
  <c r="AP1667" i="2"/>
  <c r="AO1667" i="2"/>
  <c r="AO1666" i="2"/>
  <c r="AP1666" i="2" s="1"/>
  <c r="AO1665" i="2"/>
  <c r="AP1665" i="2" s="1"/>
  <c r="AP1664" i="2"/>
  <c r="AO1664" i="2"/>
  <c r="AO1663" i="2"/>
  <c r="AP1663" i="2" s="1"/>
  <c r="AO1662" i="2"/>
  <c r="AP1662" i="2" s="1"/>
  <c r="AP1661" i="2"/>
  <c r="AO1661" i="2"/>
  <c r="AP1660" i="2"/>
  <c r="AO1660" i="2"/>
  <c r="AO1659" i="2"/>
  <c r="AP1659" i="2" s="1"/>
  <c r="AO1658" i="2"/>
  <c r="AP1658" i="2" s="1"/>
  <c r="AO1657" i="2"/>
  <c r="AP1657" i="2" s="1"/>
  <c r="AP1656" i="2"/>
  <c r="AO1656" i="2"/>
  <c r="AO1655" i="2"/>
  <c r="AP1655" i="2" s="1"/>
  <c r="AO1654" i="2"/>
  <c r="AP1654" i="2" s="1"/>
  <c r="AP1653" i="2"/>
  <c r="AO1653" i="2"/>
  <c r="AP1652" i="2"/>
  <c r="AO1652" i="2"/>
  <c r="AP1651" i="2"/>
  <c r="AO1651" i="2"/>
  <c r="AO1650" i="2"/>
  <c r="AP1650" i="2" s="1"/>
  <c r="AO1649" i="2"/>
  <c r="AP1649" i="2" s="1"/>
  <c r="AP1648" i="2"/>
  <c r="AO1648" i="2"/>
  <c r="AO1647" i="2"/>
  <c r="AP1647" i="2" s="1"/>
  <c r="AO1646" i="2"/>
  <c r="AP1646" i="2" s="1"/>
  <c r="AO1645" i="2"/>
  <c r="AP1645" i="2" s="1"/>
  <c r="AP1644" i="2"/>
  <c r="AO1644" i="2"/>
  <c r="AP1643" i="2"/>
  <c r="AO1643" i="2"/>
  <c r="AO1642" i="2"/>
  <c r="AP1642" i="2" s="1"/>
  <c r="AO1641" i="2"/>
  <c r="AP1641" i="2" s="1"/>
  <c r="AP1640" i="2"/>
  <c r="AO1640" i="2"/>
  <c r="AO1639" i="2"/>
  <c r="AP1639" i="2" s="1"/>
  <c r="AO1638" i="2"/>
  <c r="AP1638" i="2" s="1"/>
  <c r="AP1637" i="2"/>
  <c r="AO1637" i="2"/>
  <c r="AP1636" i="2"/>
  <c r="AO1636" i="2"/>
  <c r="AP1635" i="2"/>
  <c r="AO1635" i="2"/>
  <c r="AO1634" i="2"/>
  <c r="AP1634" i="2" s="1"/>
  <c r="AO1633" i="2"/>
  <c r="AP1633" i="2" s="1"/>
  <c r="AP1632" i="2"/>
  <c r="AO1632" i="2"/>
  <c r="AO1631" i="2"/>
  <c r="AP1631" i="2" s="1"/>
  <c r="AO1630" i="2"/>
  <c r="AP1630" i="2" s="1"/>
  <c r="AP1629" i="2"/>
  <c r="AO1629" i="2"/>
  <c r="AP1628" i="2"/>
  <c r="AO1628" i="2"/>
  <c r="AO1627" i="2"/>
  <c r="AP1627" i="2" s="1"/>
  <c r="AO1626" i="2"/>
  <c r="AP1626" i="2" s="1"/>
  <c r="AO1625" i="2"/>
  <c r="AP1625" i="2" s="1"/>
  <c r="AP1624" i="2"/>
  <c r="AO1624" i="2"/>
  <c r="AO1623" i="2"/>
  <c r="AP1623" i="2" s="1"/>
  <c r="AO1622" i="2"/>
  <c r="AP1622" i="2" s="1"/>
  <c r="AP1621" i="2"/>
  <c r="AO1621" i="2"/>
  <c r="AP1620" i="2"/>
  <c r="AO1620" i="2"/>
  <c r="AP1619" i="2"/>
  <c r="AO1619" i="2"/>
  <c r="AO1618" i="2"/>
  <c r="AP1618" i="2" s="1"/>
  <c r="AO1617" i="2"/>
  <c r="AP1617" i="2" s="1"/>
  <c r="AP1616" i="2"/>
  <c r="AO1616" i="2"/>
  <c r="AO1615" i="2"/>
  <c r="AP1615" i="2" s="1"/>
  <c r="AO1614" i="2"/>
  <c r="AP1614" i="2" s="1"/>
  <c r="AO1613" i="2"/>
  <c r="AP1613" i="2" s="1"/>
  <c r="AP1612" i="2"/>
  <c r="AO1612" i="2"/>
  <c r="AP1611" i="2"/>
  <c r="AO1611" i="2"/>
  <c r="AO1610" i="2"/>
  <c r="AP1610" i="2" s="1"/>
  <c r="AO1609" i="2"/>
  <c r="AP1609" i="2" s="1"/>
  <c r="AP1608" i="2"/>
  <c r="AO1608" i="2"/>
  <c r="AO1607" i="2"/>
  <c r="AP1607" i="2" s="1"/>
  <c r="AO1606" i="2"/>
  <c r="AP1606" i="2" s="1"/>
  <c r="AP1605" i="2"/>
  <c r="AO1605" i="2"/>
  <c r="AP1604" i="2"/>
  <c r="AO1604" i="2"/>
  <c r="AP1603" i="2"/>
  <c r="AO1603" i="2"/>
  <c r="AO1602" i="2"/>
  <c r="AP1602" i="2" s="1"/>
  <c r="AO1601" i="2"/>
  <c r="AP1601" i="2" s="1"/>
  <c r="AP1600" i="2"/>
  <c r="AO1600" i="2"/>
  <c r="AO1599" i="2"/>
  <c r="AP1599" i="2" s="1"/>
  <c r="AO1598" i="2"/>
  <c r="AP1598" i="2" s="1"/>
  <c r="AP1597" i="2"/>
  <c r="AO1597" i="2"/>
  <c r="AP1596" i="2"/>
  <c r="AO1596" i="2"/>
  <c r="AO1595" i="2"/>
  <c r="AP1595" i="2" s="1"/>
  <c r="AO1594" i="2"/>
  <c r="AP1594" i="2" s="1"/>
  <c r="AO1593" i="2"/>
  <c r="AP1593" i="2" s="1"/>
  <c r="AP1592" i="2"/>
  <c r="AO1592" i="2"/>
  <c r="AO1591" i="2"/>
  <c r="AP1591" i="2" s="1"/>
  <c r="AO1590" i="2"/>
  <c r="AP1590" i="2" s="1"/>
  <c r="AP1589" i="2"/>
  <c r="AO1589" i="2"/>
  <c r="AP1588" i="2"/>
  <c r="AO1588" i="2"/>
  <c r="AP1587" i="2"/>
  <c r="AO1587" i="2"/>
  <c r="AO1586" i="2"/>
  <c r="AP1586" i="2" s="1"/>
  <c r="AO1585" i="2"/>
  <c r="AP1585" i="2" s="1"/>
  <c r="AP1584" i="2"/>
  <c r="AO1584" i="2"/>
  <c r="AO1583" i="2"/>
  <c r="AP1583" i="2" s="1"/>
  <c r="AO1582" i="2"/>
  <c r="AP1582" i="2" s="1"/>
  <c r="AO1581" i="2"/>
  <c r="AP1581" i="2" s="1"/>
  <c r="AP1580" i="2"/>
  <c r="AO1580" i="2"/>
  <c r="AP1579" i="2"/>
  <c r="AO1579" i="2"/>
  <c r="AO1578" i="2"/>
  <c r="AP1578" i="2" s="1"/>
  <c r="AO1577" i="2"/>
  <c r="AP1577" i="2" s="1"/>
  <c r="AP1576" i="2"/>
  <c r="AO1576" i="2"/>
  <c r="AO1575" i="2"/>
  <c r="AP1575" i="2" s="1"/>
  <c r="AO1574" i="2"/>
  <c r="AP1574" i="2" s="1"/>
  <c r="AP1573" i="2"/>
  <c r="AO1573" i="2"/>
  <c r="AP1572" i="2"/>
  <c r="AO1572" i="2"/>
  <c r="AP1571" i="2"/>
  <c r="AO1571" i="2"/>
  <c r="AO1570" i="2"/>
  <c r="AP1570" i="2" s="1"/>
  <c r="AO1569" i="2"/>
  <c r="AP1569" i="2" s="1"/>
  <c r="AP1568" i="2"/>
  <c r="AO1568" i="2"/>
  <c r="AO1567" i="2"/>
  <c r="AP1567" i="2" s="1"/>
  <c r="AO1566" i="2"/>
  <c r="AP1566" i="2" s="1"/>
  <c r="AP1565" i="2"/>
  <c r="AO1565" i="2"/>
  <c r="AP1564" i="2"/>
  <c r="AO1564" i="2"/>
  <c r="AO1563" i="2"/>
  <c r="AP1563" i="2" s="1"/>
  <c r="AO1562" i="2"/>
  <c r="AP1562" i="2" s="1"/>
  <c r="AO1561" i="2"/>
  <c r="AP1561" i="2" s="1"/>
  <c r="AP1560" i="2"/>
  <c r="AO1560" i="2"/>
  <c r="AO1559" i="2"/>
  <c r="AP1559" i="2" s="1"/>
  <c r="AO1558" i="2"/>
  <c r="AP1558" i="2" s="1"/>
  <c r="AP1557" i="2"/>
  <c r="AO1557" i="2"/>
  <c r="AP1556" i="2"/>
  <c r="AO1556" i="2"/>
  <c r="AP1555" i="2"/>
  <c r="AO1555" i="2"/>
  <c r="AO1554" i="2"/>
  <c r="AP1554" i="2" s="1"/>
  <c r="AO1553" i="2"/>
  <c r="AP1553" i="2" s="1"/>
  <c r="AP1552" i="2"/>
  <c r="AO1552" i="2"/>
  <c r="AO1551" i="2"/>
  <c r="AP1551" i="2" s="1"/>
  <c r="AO1550" i="2"/>
  <c r="AP1550" i="2" s="1"/>
  <c r="AO1549" i="2"/>
  <c r="AP1549" i="2" s="1"/>
  <c r="AP1548" i="2"/>
  <c r="AO1548" i="2"/>
  <c r="AP1547" i="2"/>
  <c r="AO1547" i="2"/>
  <c r="AO1546" i="2"/>
  <c r="AP1546" i="2" s="1"/>
  <c r="AO1545" i="2"/>
  <c r="AP1545" i="2" s="1"/>
  <c r="AP1544" i="2"/>
  <c r="AO1544" i="2"/>
  <c r="AO1543" i="2"/>
  <c r="AP1543" i="2" s="1"/>
  <c r="AO1542" i="2"/>
  <c r="AP1542" i="2" s="1"/>
  <c r="AP1541" i="2"/>
  <c r="AO1541" i="2"/>
  <c r="AP1540" i="2"/>
  <c r="AO1540" i="2"/>
  <c r="AP1539" i="2"/>
  <c r="AO1539" i="2"/>
  <c r="AO1538" i="2"/>
  <c r="AP1538" i="2" s="1"/>
  <c r="AO1537" i="2"/>
  <c r="AP1537" i="2" s="1"/>
  <c r="AP1536" i="2"/>
  <c r="AO1536" i="2"/>
  <c r="AO1535" i="2"/>
  <c r="AP1535" i="2" s="1"/>
  <c r="AO1534" i="2"/>
  <c r="AP1534" i="2" s="1"/>
  <c r="AP1533" i="2"/>
  <c r="AO1533" i="2"/>
  <c r="AP1532" i="2"/>
  <c r="AO1532" i="2"/>
  <c r="AO1531" i="2"/>
  <c r="AP1531" i="2" s="1"/>
  <c r="AO1530" i="2"/>
  <c r="AP1530" i="2" s="1"/>
  <c r="AO1529" i="2"/>
  <c r="AP1529" i="2" s="1"/>
  <c r="AP1528" i="2"/>
  <c r="AO1528" i="2"/>
  <c r="AO1527" i="2"/>
  <c r="AP1527" i="2" s="1"/>
  <c r="AO1526" i="2"/>
  <c r="AP1526" i="2" s="1"/>
  <c r="AP1525" i="2"/>
  <c r="AO1525" i="2"/>
  <c r="AP1524" i="2"/>
  <c r="AO1524" i="2"/>
  <c r="AP1523" i="2"/>
  <c r="AO1523" i="2"/>
  <c r="AO1522" i="2"/>
  <c r="AP1522" i="2" s="1"/>
  <c r="AO1521" i="2"/>
  <c r="AP1521" i="2" s="1"/>
  <c r="AP1520" i="2"/>
  <c r="AO1520" i="2"/>
  <c r="AO1519" i="2"/>
  <c r="AP1519" i="2" s="1"/>
  <c r="AO1518" i="2"/>
  <c r="AP1518" i="2" s="1"/>
  <c r="AO1517" i="2"/>
  <c r="AP1517" i="2" s="1"/>
  <c r="AP1516" i="2"/>
  <c r="AO1516" i="2"/>
  <c r="AP1515" i="2"/>
  <c r="AO1515" i="2"/>
  <c r="AO1514" i="2"/>
  <c r="AP1514" i="2" s="1"/>
  <c r="AO1513" i="2"/>
  <c r="AP1513" i="2" s="1"/>
  <c r="AP1512" i="2"/>
  <c r="AO1512" i="2"/>
  <c r="AO1511" i="2"/>
  <c r="AP1511" i="2" s="1"/>
  <c r="AO1510" i="2"/>
  <c r="AP1510" i="2" s="1"/>
  <c r="AP1509" i="2"/>
  <c r="AO1509" i="2"/>
  <c r="AP1508" i="2"/>
  <c r="AO1508" i="2"/>
  <c r="AP1507" i="2"/>
  <c r="AO1507" i="2"/>
  <c r="AO1506" i="2"/>
  <c r="AP1506" i="2" s="1"/>
  <c r="AO1505" i="2"/>
  <c r="AP1505" i="2" s="1"/>
  <c r="AP1504" i="2"/>
  <c r="AO1504" i="2"/>
  <c r="AO1503" i="2"/>
  <c r="AP1503" i="2" s="1"/>
  <c r="AO1502" i="2"/>
  <c r="AP1502" i="2" s="1"/>
  <c r="AP1501" i="2"/>
  <c r="AO1501" i="2"/>
  <c r="AP1500" i="2"/>
  <c r="AO1500" i="2"/>
  <c r="AO1499" i="2"/>
  <c r="AP1499" i="2" s="1"/>
  <c r="AO1498" i="2"/>
  <c r="AP1498" i="2" s="1"/>
  <c r="AO1497" i="2"/>
  <c r="AP1497" i="2" s="1"/>
  <c r="AP1496" i="2"/>
  <c r="AO1496" i="2"/>
  <c r="AO1495" i="2"/>
  <c r="AP1495" i="2" s="1"/>
  <c r="AO1494" i="2"/>
  <c r="AP1494" i="2" s="1"/>
  <c r="AP1493" i="2"/>
  <c r="AO1493" i="2"/>
  <c r="AP1492" i="2"/>
  <c r="AO1492" i="2"/>
  <c r="AP1491" i="2"/>
  <c r="AO1491" i="2"/>
  <c r="AO1490" i="2"/>
  <c r="AP1490" i="2" s="1"/>
  <c r="AO1489" i="2"/>
  <c r="AP1489" i="2" s="1"/>
  <c r="AP1488" i="2"/>
  <c r="AO1488" i="2"/>
  <c r="AO1487" i="2"/>
  <c r="AP1487" i="2" s="1"/>
  <c r="AO1486" i="2"/>
  <c r="AP1486" i="2" s="1"/>
  <c r="AO1485" i="2"/>
  <c r="AP1485" i="2" s="1"/>
  <c r="AP1484" i="2"/>
  <c r="AO1484" i="2"/>
  <c r="AP1483" i="2"/>
  <c r="AO1483" i="2"/>
  <c r="AO1482" i="2"/>
  <c r="AP1482" i="2" s="1"/>
  <c r="AO1481" i="2"/>
  <c r="AP1481" i="2" s="1"/>
  <c r="AP1480" i="2"/>
  <c r="AO1480" i="2"/>
  <c r="AO1479" i="2"/>
  <c r="AP1479" i="2" s="1"/>
  <c r="AO1478" i="2"/>
  <c r="AP1478" i="2" s="1"/>
  <c r="AP1477" i="2"/>
  <c r="AO1477" i="2"/>
  <c r="AP1476" i="2"/>
  <c r="AO1476" i="2"/>
  <c r="AP1475" i="2"/>
  <c r="AO1475" i="2"/>
  <c r="AO1474" i="2"/>
  <c r="AP1474" i="2" s="1"/>
  <c r="AO1473" i="2"/>
  <c r="AP1473" i="2" s="1"/>
  <c r="AP1472" i="2"/>
  <c r="AO1472" i="2"/>
  <c r="AO1471" i="2"/>
  <c r="AP1471" i="2" s="1"/>
  <c r="AO1470" i="2"/>
  <c r="AP1470" i="2" s="1"/>
  <c r="AP1469" i="2"/>
  <c r="AO1469" i="2"/>
  <c r="AP1468" i="2"/>
  <c r="AO1468" i="2"/>
  <c r="AO1467" i="2"/>
  <c r="AP1467" i="2" s="1"/>
  <c r="AO1466" i="2"/>
  <c r="AP1466" i="2" s="1"/>
  <c r="AO1465" i="2"/>
  <c r="AP1465" i="2" s="1"/>
  <c r="AP1464" i="2"/>
  <c r="AO1464" i="2"/>
  <c r="AO1463" i="2"/>
  <c r="AP1463" i="2" s="1"/>
  <c r="AO1462" i="2"/>
  <c r="AP1462" i="2" s="1"/>
  <c r="AP1461" i="2"/>
  <c r="AO1461" i="2"/>
  <c r="AP1460" i="2"/>
  <c r="AO1460" i="2"/>
  <c r="AP1459" i="2"/>
  <c r="AO1459" i="2"/>
  <c r="AO1458" i="2"/>
  <c r="AP1458" i="2" s="1"/>
  <c r="AO1457" i="2"/>
  <c r="AP1457" i="2" s="1"/>
  <c r="AP1456" i="2"/>
  <c r="AO1456" i="2"/>
  <c r="AO1455" i="2"/>
  <c r="AP1455" i="2" s="1"/>
  <c r="AO1454" i="2"/>
  <c r="AP1454" i="2" s="1"/>
  <c r="AO1453" i="2"/>
  <c r="AP1453" i="2" s="1"/>
  <c r="AP1452" i="2"/>
  <c r="AO1452" i="2"/>
  <c r="AP1451" i="2"/>
  <c r="AO1451" i="2"/>
  <c r="AO1450" i="2"/>
  <c r="AP1450" i="2" s="1"/>
  <c r="AO1449" i="2"/>
  <c r="AP1449" i="2" s="1"/>
  <c r="AP1448" i="2"/>
  <c r="AO1448" i="2"/>
  <c r="AO1447" i="2"/>
  <c r="AP1447" i="2" s="1"/>
  <c r="AO1446" i="2"/>
  <c r="AP1446" i="2" s="1"/>
  <c r="AP1445" i="2"/>
  <c r="AO1445" i="2"/>
  <c r="AP1444" i="2"/>
  <c r="AO1444" i="2"/>
  <c r="AP1443" i="2"/>
  <c r="AO1443" i="2"/>
  <c r="AO1442" i="2"/>
  <c r="AP1442" i="2" s="1"/>
  <c r="AO1441" i="2"/>
  <c r="AP1441" i="2" s="1"/>
  <c r="AP1440" i="2"/>
  <c r="AO1440" i="2"/>
  <c r="AO1439" i="2"/>
  <c r="AP1439" i="2" s="1"/>
  <c r="AO1438" i="2"/>
  <c r="AP1438" i="2" s="1"/>
  <c r="AP1437" i="2"/>
  <c r="AO1437" i="2"/>
  <c r="AP1436" i="2"/>
  <c r="AO1436" i="2"/>
  <c r="AO1435" i="2"/>
  <c r="AP1435" i="2" s="1"/>
  <c r="AO1434" i="2"/>
  <c r="AP1434" i="2" s="1"/>
  <c r="AO1433" i="2"/>
  <c r="AP1433" i="2" s="1"/>
  <c r="AP1432" i="2"/>
  <c r="AO1432" i="2"/>
  <c r="AO1431" i="2"/>
  <c r="AP1431" i="2" s="1"/>
  <c r="AO1430" i="2"/>
  <c r="AP1430" i="2" s="1"/>
  <c r="AP1429" i="2"/>
  <c r="AO1429" i="2"/>
  <c r="AP1428" i="2"/>
  <c r="AO1428" i="2"/>
  <c r="AP1427" i="2"/>
  <c r="AO1427" i="2"/>
  <c r="AO1426" i="2"/>
  <c r="AP1426" i="2" s="1"/>
  <c r="AO1425" i="2"/>
  <c r="AP1425" i="2" s="1"/>
  <c r="AP1424" i="2"/>
  <c r="AO1424" i="2"/>
  <c r="AO1423" i="2"/>
  <c r="AP1423" i="2" s="1"/>
  <c r="AO1422" i="2"/>
  <c r="AP1422" i="2" s="1"/>
  <c r="AO1421" i="2"/>
  <c r="AP1421" i="2" s="1"/>
  <c r="AP1420" i="2"/>
  <c r="AO1420" i="2"/>
  <c r="AP1419" i="2"/>
  <c r="AO1419" i="2"/>
  <c r="AO1418" i="2"/>
  <c r="AP1418" i="2" s="1"/>
  <c r="AO1417" i="2"/>
  <c r="AP1417" i="2" s="1"/>
  <c r="AP1416" i="2"/>
  <c r="AO1416" i="2"/>
  <c r="AO1415" i="2"/>
  <c r="AP1415" i="2" s="1"/>
  <c r="AO1414" i="2"/>
  <c r="AP1414" i="2" s="1"/>
  <c r="AP1413" i="2"/>
  <c r="AO1413" i="2"/>
  <c r="AP1412" i="2"/>
  <c r="AO1412" i="2"/>
  <c r="AP1411" i="2"/>
  <c r="AO1411" i="2"/>
  <c r="AO1410" i="2"/>
  <c r="AP1410" i="2" s="1"/>
  <c r="AO1409" i="2"/>
  <c r="AP1409" i="2" s="1"/>
  <c r="AP1408" i="2"/>
  <c r="AO1408" i="2"/>
  <c r="AO1407" i="2"/>
  <c r="AP1407" i="2" s="1"/>
  <c r="AO1406" i="2"/>
  <c r="AP1406" i="2" s="1"/>
  <c r="AP1405" i="2"/>
  <c r="AO1405" i="2"/>
  <c r="AP1404" i="2"/>
  <c r="AO1404" i="2"/>
  <c r="AO1403" i="2"/>
  <c r="AP1403" i="2" s="1"/>
  <c r="AO1402" i="2"/>
  <c r="AP1402" i="2" s="1"/>
  <c r="AO1401" i="2"/>
  <c r="AP1401" i="2" s="1"/>
  <c r="AP1400" i="2"/>
  <c r="AO1400" i="2"/>
  <c r="AO1399" i="2"/>
  <c r="AP1399" i="2" s="1"/>
  <c r="AO1398" i="2"/>
  <c r="AP1398" i="2" s="1"/>
  <c r="AP1397" i="2"/>
  <c r="AO1397" i="2"/>
  <c r="AP1396" i="2"/>
  <c r="AO1396" i="2"/>
  <c r="AP1395" i="2"/>
  <c r="AO1395" i="2"/>
  <c r="AO1394" i="2"/>
  <c r="AP1394" i="2" s="1"/>
  <c r="AO1393" i="2"/>
  <c r="AP1393" i="2" s="1"/>
  <c r="AP1392" i="2"/>
  <c r="AO1392" i="2"/>
  <c r="AO1391" i="2"/>
  <c r="AP1391" i="2" s="1"/>
  <c r="AO1390" i="2"/>
  <c r="AP1390" i="2" s="1"/>
  <c r="AO1389" i="2"/>
  <c r="AP1389" i="2" s="1"/>
  <c r="AP1388" i="2"/>
  <c r="AO1388" i="2"/>
  <c r="AP1387" i="2"/>
  <c r="AO1387" i="2"/>
  <c r="AO1386" i="2"/>
  <c r="AP1386" i="2" s="1"/>
  <c r="AO1385" i="2"/>
  <c r="AP1385" i="2" s="1"/>
  <c r="AP1384" i="2"/>
  <c r="AO1384" i="2"/>
  <c r="AO1383" i="2"/>
  <c r="AP1383" i="2" s="1"/>
  <c r="AO1382" i="2"/>
  <c r="AP1382" i="2" s="1"/>
  <c r="AP1381" i="2"/>
  <c r="AO1381" i="2"/>
  <c r="AP1380" i="2"/>
  <c r="AO1380" i="2"/>
  <c r="AP1379" i="2"/>
  <c r="AO1379" i="2"/>
  <c r="AO1378" i="2"/>
  <c r="AP1378" i="2" s="1"/>
  <c r="AO1377" i="2"/>
  <c r="AP1377" i="2" s="1"/>
  <c r="AP1376" i="2"/>
  <c r="AO1376" i="2"/>
  <c r="AO1375" i="2"/>
  <c r="AP1375" i="2" s="1"/>
  <c r="AO1374" i="2"/>
  <c r="AP1374" i="2" s="1"/>
  <c r="AP1373" i="2"/>
  <c r="AO1373" i="2"/>
  <c r="AP1372" i="2"/>
  <c r="AO1372" i="2"/>
  <c r="AO1371" i="2"/>
  <c r="AP1371" i="2" s="1"/>
  <c r="AO1370" i="2"/>
  <c r="AP1370" i="2" s="1"/>
  <c r="AO1369" i="2"/>
  <c r="AP1369" i="2" s="1"/>
  <c r="AP1368" i="2"/>
  <c r="AO1368" i="2"/>
  <c r="AO1367" i="2"/>
  <c r="AP1367" i="2" s="1"/>
  <c r="AO1366" i="2"/>
  <c r="AP1366" i="2" s="1"/>
  <c r="AP1365" i="2"/>
  <c r="AO1365" i="2"/>
  <c r="AP1364" i="2"/>
  <c r="AO1364" i="2"/>
  <c r="AP1363" i="2"/>
  <c r="AO1363" i="2"/>
  <c r="AO1362" i="2"/>
  <c r="AP1362" i="2" s="1"/>
  <c r="AO1361" i="2"/>
  <c r="AP1361" i="2" s="1"/>
  <c r="AP1360" i="2"/>
  <c r="AO1360" i="2"/>
  <c r="AO1359" i="2"/>
  <c r="AP1359" i="2" s="1"/>
  <c r="AO1358" i="2"/>
  <c r="AP1358" i="2" s="1"/>
  <c r="AO1357" i="2"/>
  <c r="AP1357" i="2" s="1"/>
  <c r="AP1356" i="2"/>
  <c r="AO1356" i="2"/>
  <c r="AP1355" i="2"/>
  <c r="AO1355" i="2"/>
  <c r="AO1354" i="2"/>
  <c r="AP1354" i="2" s="1"/>
  <c r="AO1353" i="2"/>
  <c r="AP1353" i="2" s="1"/>
  <c r="AP1352" i="2"/>
  <c r="AO1352" i="2"/>
  <c r="AO1351" i="2"/>
  <c r="AP1351" i="2" s="1"/>
  <c r="AO1350" i="2"/>
  <c r="AP1350" i="2" s="1"/>
  <c r="AP1349" i="2"/>
  <c r="AO1349" i="2"/>
  <c r="AP1348" i="2"/>
  <c r="AO1348" i="2"/>
  <c r="AP1347" i="2"/>
  <c r="AO1347" i="2"/>
  <c r="AO1346" i="2"/>
  <c r="AP1346" i="2" s="1"/>
  <c r="AO1345" i="2"/>
  <c r="AP1345" i="2" s="1"/>
  <c r="AP1344" i="2"/>
  <c r="AO1344" i="2"/>
  <c r="AO1343" i="2"/>
  <c r="AP1343" i="2" s="1"/>
  <c r="AO1342" i="2"/>
  <c r="AP1342" i="2" s="1"/>
  <c r="AP1341" i="2"/>
  <c r="AO1341" i="2"/>
  <c r="AP1340" i="2"/>
  <c r="AO1340" i="2"/>
  <c r="AO1339" i="2"/>
  <c r="AP1339" i="2" s="1"/>
  <c r="AO1338" i="2"/>
  <c r="AP1338" i="2" s="1"/>
  <c r="AO1337" i="2"/>
  <c r="AP1337" i="2" s="1"/>
  <c r="AP1336" i="2"/>
  <c r="AO1336" i="2"/>
  <c r="AO1335" i="2"/>
  <c r="AP1335" i="2" s="1"/>
  <c r="AO1334" i="2"/>
  <c r="AP1334" i="2" s="1"/>
  <c r="AP1333" i="2"/>
  <c r="AO1333" i="2"/>
  <c r="AP1332" i="2"/>
  <c r="AO1332" i="2"/>
  <c r="AP1331" i="2"/>
  <c r="AO1331" i="2"/>
  <c r="AO1330" i="2"/>
  <c r="AP1330" i="2" s="1"/>
  <c r="AO1329" i="2"/>
  <c r="AP1329" i="2" s="1"/>
  <c r="AP1328" i="2"/>
  <c r="AO1328" i="2"/>
  <c r="AO1327" i="2"/>
  <c r="AP1327" i="2" s="1"/>
  <c r="AO1326" i="2"/>
  <c r="AP1326" i="2" s="1"/>
  <c r="AO1325" i="2"/>
  <c r="AP1325" i="2" s="1"/>
  <c r="AP1324" i="2"/>
  <c r="AO1324" i="2"/>
  <c r="AP1323" i="2"/>
  <c r="AO1323" i="2"/>
  <c r="AO1322" i="2"/>
  <c r="AP1322" i="2" s="1"/>
  <c r="AO1321" i="2"/>
  <c r="AP1321" i="2" s="1"/>
  <c r="AP1320" i="2"/>
  <c r="AO1320" i="2"/>
  <c r="AO1319" i="2"/>
  <c r="AP1319" i="2" s="1"/>
  <c r="AO1318" i="2"/>
  <c r="AP1318" i="2" s="1"/>
  <c r="AP1317" i="2"/>
  <c r="AO1317" i="2"/>
  <c r="AP1316" i="2"/>
  <c r="AO1316" i="2"/>
  <c r="AP1315" i="2"/>
  <c r="AO1315" i="2"/>
  <c r="AO1314" i="2"/>
  <c r="AP1314" i="2" s="1"/>
  <c r="AO1313" i="2"/>
  <c r="AP1313" i="2" s="1"/>
  <c r="AP1312" i="2"/>
  <c r="AO1312" i="2"/>
  <c r="AO1311" i="2"/>
  <c r="AP1311" i="2" s="1"/>
  <c r="AO1310" i="2"/>
  <c r="AP1310" i="2" s="1"/>
  <c r="AP1309" i="2"/>
  <c r="AO1309" i="2"/>
  <c r="AP1308" i="2"/>
  <c r="AO1308" i="2"/>
  <c r="AO1307" i="2"/>
  <c r="AP1307" i="2" s="1"/>
  <c r="AO1306" i="2"/>
  <c r="AP1306" i="2" s="1"/>
  <c r="AO1305" i="2"/>
  <c r="AP1305" i="2" s="1"/>
  <c r="AO1304" i="2"/>
  <c r="AP1304" i="2" s="1"/>
  <c r="AO1303" i="2"/>
  <c r="AP1303" i="2" s="1"/>
  <c r="AO1302" i="2"/>
  <c r="AP1302" i="2" s="1"/>
  <c r="AP1301" i="2"/>
  <c r="AO1301" i="2"/>
  <c r="AP1300" i="2"/>
  <c r="AO1300" i="2"/>
  <c r="AP1299" i="2"/>
  <c r="AO1299" i="2"/>
  <c r="AO1298" i="2"/>
  <c r="AP1298" i="2" s="1"/>
  <c r="AO1297" i="2"/>
  <c r="AP1297" i="2" s="1"/>
  <c r="AO1296" i="2"/>
  <c r="AP1296" i="2" s="1"/>
  <c r="AO1295" i="2"/>
  <c r="AP1295" i="2" s="1"/>
  <c r="AO1294" i="2"/>
  <c r="AP1294" i="2" s="1"/>
  <c r="AO1293" i="2"/>
  <c r="AP1293" i="2" s="1"/>
  <c r="AP1292" i="2"/>
  <c r="AO1292" i="2"/>
  <c r="AP1291" i="2"/>
  <c r="AO1291" i="2"/>
  <c r="AO1290" i="2"/>
  <c r="AP1290" i="2" s="1"/>
  <c r="AO1289" i="2"/>
  <c r="AP1289" i="2" s="1"/>
  <c r="AO1288" i="2"/>
  <c r="AP1288" i="2" s="1"/>
  <c r="AO1287" i="2"/>
  <c r="AP1287" i="2" s="1"/>
  <c r="AO1286" i="2"/>
  <c r="AP1286" i="2" s="1"/>
  <c r="AP1285" i="2"/>
  <c r="AO1285" i="2"/>
  <c r="AO1284" i="2"/>
  <c r="AP1284" i="2" s="1"/>
  <c r="AP1283" i="2"/>
  <c r="AO1283" i="2"/>
  <c r="AO1282" i="2"/>
  <c r="AP1282" i="2" s="1"/>
  <c r="AO1281" i="2"/>
  <c r="AP1281" i="2" s="1"/>
  <c r="AO1280" i="2"/>
  <c r="AP1280" i="2" s="1"/>
  <c r="AO1279" i="2"/>
  <c r="AP1279" i="2" s="1"/>
  <c r="AO1278" i="2"/>
  <c r="AP1278" i="2" s="1"/>
  <c r="AP1277" i="2"/>
  <c r="AO1277" i="2"/>
  <c r="AP1276" i="2"/>
  <c r="AO1276" i="2"/>
  <c r="AO1275" i="2"/>
  <c r="AP1275" i="2" s="1"/>
  <c r="AO1274" i="2"/>
  <c r="AP1274" i="2" s="1"/>
  <c r="AO1273" i="2"/>
  <c r="AP1273" i="2" s="1"/>
  <c r="AO1272" i="2"/>
  <c r="AP1272" i="2" s="1"/>
  <c r="AO1271" i="2"/>
  <c r="AP1271" i="2" s="1"/>
  <c r="AO1270" i="2"/>
  <c r="AP1270" i="2" s="1"/>
  <c r="AP1269" i="2"/>
  <c r="AO1269" i="2"/>
  <c r="AP1268" i="2"/>
  <c r="AO1268" i="2"/>
  <c r="AP1267" i="2"/>
  <c r="AO1267" i="2"/>
  <c r="AO1266" i="2"/>
  <c r="AP1266" i="2" s="1"/>
  <c r="AO1265" i="2"/>
  <c r="AP1265" i="2" s="1"/>
  <c r="AO1264" i="2"/>
  <c r="AP1264" i="2" s="1"/>
  <c r="AO1263" i="2"/>
  <c r="AP1263" i="2" s="1"/>
  <c r="AO1262" i="2"/>
  <c r="AP1262" i="2" s="1"/>
  <c r="AO1261" i="2"/>
  <c r="AP1261" i="2" s="1"/>
  <c r="AP1260" i="2"/>
  <c r="AO1260" i="2"/>
  <c r="AP1259" i="2"/>
  <c r="AO1259" i="2"/>
  <c r="AO1258" i="2"/>
  <c r="AP1258" i="2" s="1"/>
  <c r="AO1257" i="2"/>
  <c r="AP1257" i="2" s="1"/>
  <c r="AO1256" i="2"/>
  <c r="AP1256" i="2" s="1"/>
  <c r="AO1255" i="2"/>
  <c r="AP1255" i="2" s="1"/>
  <c r="AO1254" i="2"/>
  <c r="AP1254" i="2" s="1"/>
  <c r="AP1253" i="2"/>
  <c r="AO1253" i="2"/>
  <c r="AO1252" i="2"/>
  <c r="AP1252" i="2" s="1"/>
  <c r="AP1251" i="2"/>
  <c r="AO1251" i="2"/>
  <c r="AO1250" i="2"/>
  <c r="AP1250" i="2" s="1"/>
  <c r="AO1249" i="2"/>
  <c r="AP1249" i="2" s="1"/>
  <c r="AO1248" i="2"/>
  <c r="AP1248" i="2" s="1"/>
  <c r="AO1247" i="2"/>
  <c r="AP1247" i="2" s="1"/>
  <c r="AO1246" i="2"/>
  <c r="AP1246" i="2" s="1"/>
  <c r="AP1245" i="2"/>
  <c r="AO1245" i="2"/>
  <c r="AP1244" i="2"/>
  <c r="AO1244" i="2"/>
  <c r="AO1243" i="2"/>
  <c r="AP1243" i="2" s="1"/>
  <c r="AO1242" i="2"/>
  <c r="AP1242" i="2" s="1"/>
  <c r="AO1241" i="2"/>
  <c r="AP1241" i="2" s="1"/>
  <c r="AO1240" i="2"/>
  <c r="AP1240" i="2" s="1"/>
  <c r="AO1239" i="2"/>
  <c r="AP1239" i="2" s="1"/>
  <c r="AO1238" i="2"/>
  <c r="AP1238" i="2" s="1"/>
  <c r="AP1237" i="2"/>
  <c r="AO1237" i="2"/>
  <c r="AP1236" i="2"/>
  <c r="AO1236" i="2"/>
  <c r="AP1235" i="2"/>
  <c r="AO1235" i="2"/>
  <c r="AO1234" i="2"/>
  <c r="AP1234" i="2" s="1"/>
  <c r="AO1233" i="2"/>
  <c r="AP1233" i="2" s="1"/>
  <c r="AO1232" i="2"/>
  <c r="AP1232" i="2" s="1"/>
  <c r="AO1231" i="2"/>
  <c r="AP1231" i="2" s="1"/>
  <c r="AO1230" i="2"/>
  <c r="AP1230" i="2" s="1"/>
  <c r="AO1229" i="2"/>
  <c r="AP1229" i="2" s="1"/>
  <c r="AP1228" i="2"/>
  <c r="AO1228" i="2"/>
  <c r="AP1227" i="2"/>
  <c r="AO1227" i="2"/>
  <c r="AO1226" i="2"/>
  <c r="AP1226" i="2" s="1"/>
  <c r="AO1225" i="2"/>
  <c r="AP1225" i="2" s="1"/>
  <c r="AO1224" i="2"/>
  <c r="AP1224" i="2" s="1"/>
  <c r="AO1223" i="2"/>
  <c r="AP1223" i="2" s="1"/>
  <c r="AO1222" i="2"/>
  <c r="AP1222" i="2" s="1"/>
  <c r="AP1221" i="2"/>
  <c r="AO1221" i="2"/>
  <c r="AO1220" i="2"/>
  <c r="AP1220" i="2" s="1"/>
  <c r="AP1219" i="2"/>
  <c r="AO1219" i="2"/>
  <c r="AO1218" i="2"/>
  <c r="AP1218" i="2" s="1"/>
  <c r="AO1217" i="2"/>
  <c r="AP1217" i="2" s="1"/>
  <c r="AO1216" i="2"/>
  <c r="AP1216" i="2" s="1"/>
  <c r="AO1215" i="2"/>
  <c r="AP1215" i="2" s="1"/>
  <c r="AO1214" i="2"/>
  <c r="AP1214" i="2" s="1"/>
  <c r="AP1213" i="2"/>
  <c r="AO1213" i="2"/>
  <c r="AP1212" i="2"/>
  <c r="AO1212" i="2"/>
  <c r="AO1211" i="2"/>
  <c r="AP1211" i="2" s="1"/>
  <c r="AO1210" i="2"/>
  <c r="AP1210" i="2" s="1"/>
  <c r="AO1209" i="2"/>
  <c r="AP1209" i="2" s="1"/>
  <c r="AO1208" i="2"/>
  <c r="AP1208" i="2" s="1"/>
  <c r="AO1207" i="2"/>
  <c r="AP1207" i="2" s="1"/>
  <c r="AO1206" i="2"/>
  <c r="AP1206" i="2" s="1"/>
  <c r="AP1205" i="2"/>
  <c r="AO1205" i="2"/>
  <c r="AP1204" i="2"/>
  <c r="AO1204" i="2"/>
  <c r="AP1203" i="2"/>
  <c r="AO1203" i="2"/>
  <c r="AO1202" i="2"/>
  <c r="AP1202" i="2" s="1"/>
  <c r="AO1201" i="2"/>
  <c r="AP1201" i="2" s="1"/>
  <c r="AO1200" i="2"/>
  <c r="AP1200" i="2" s="1"/>
  <c r="AO1199" i="2"/>
  <c r="AP1199" i="2" s="1"/>
  <c r="AO1198" i="2"/>
  <c r="AP1198" i="2" s="1"/>
  <c r="AO1197" i="2"/>
  <c r="AP1197" i="2" s="1"/>
  <c r="AP1196" i="2"/>
  <c r="AO1196" i="2"/>
  <c r="AP1195" i="2"/>
  <c r="AO1195" i="2"/>
  <c r="AO1194" i="2"/>
  <c r="AP1194" i="2" s="1"/>
  <c r="AO1193" i="2"/>
  <c r="AP1193" i="2" s="1"/>
  <c r="AO1192" i="2"/>
  <c r="AP1192" i="2" s="1"/>
  <c r="AO1191" i="2"/>
  <c r="AP1191" i="2" s="1"/>
  <c r="AO1190" i="2"/>
  <c r="AP1190" i="2" s="1"/>
  <c r="AP1189" i="2"/>
  <c r="AO1189" i="2"/>
  <c r="AO1188" i="2"/>
  <c r="AP1188" i="2" s="1"/>
  <c r="AP1187" i="2"/>
  <c r="AO1187" i="2"/>
  <c r="AO1186" i="2"/>
  <c r="AP1186" i="2" s="1"/>
  <c r="AO1185" i="2"/>
  <c r="AP1185" i="2" s="1"/>
  <c r="AO1184" i="2"/>
  <c r="AP1184" i="2" s="1"/>
  <c r="AO1183" i="2"/>
  <c r="AP1183" i="2" s="1"/>
  <c r="AO1182" i="2"/>
  <c r="AP1182" i="2" s="1"/>
  <c r="AP1181" i="2"/>
  <c r="AO1181" i="2"/>
  <c r="AP1180" i="2"/>
  <c r="AO1180" i="2"/>
  <c r="AO1179" i="2"/>
  <c r="AP1179" i="2" s="1"/>
  <c r="AO1178" i="2"/>
  <c r="AP1178" i="2" s="1"/>
  <c r="AO1177" i="2"/>
  <c r="AP1177" i="2" s="1"/>
  <c r="AO1176" i="2"/>
  <c r="AP1176" i="2" s="1"/>
  <c r="AO1175" i="2"/>
  <c r="AP1175" i="2" s="1"/>
  <c r="AO1174" i="2"/>
  <c r="AP1174" i="2" s="1"/>
  <c r="AP1173" i="2"/>
  <c r="AO1173" i="2"/>
  <c r="AP1172" i="2"/>
  <c r="AO1172" i="2"/>
  <c r="AP1171" i="2"/>
  <c r="AO1171" i="2"/>
  <c r="AO1170" i="2"/>
  <c r="AP1170" i="2" s="1"/>
  <c r="AO1169" i="2"/>
  <c r="AP1169" i="2" s="1"/>
  <c r="AO1168" i="2"/>
  <c r="AP1168" i="2" s="1"/>
  <c r="AO1167" i="2"/>
  <c r="AP1167" i="2" s="1"/>
  <c r="AO1166" i="2"/>
  <c r="AP1166" i="2" s="1"/>
  <c r="AO1165" i="2"/>
  <c r="AP1165" i="2" s="1"/>
  <c r="AP1164" i="2"/>
  <c r="AO1164" i="2"/>
  <c r="AP1163" i="2"/>
  <c r="AO1163" i="2"/>
  <c r="AO1162" i="2"/>
  <c r="AP1162" i="2" s="1"/>
  <c r="AO1161" i="2"/>
  <c r="AP1161" i="2" s="1"/>
  <c r="AO1160" i="2"/>
  <c r="AP1160" i="2" s="1"/>
  <c r="AO1159" i="2"/>
  <c r="AP1159" i="2" s="1"/>
  <c r="AO1158" i="2"/>
  <c r="AP1158" i="2" s="1"/>
  <c r="AP1157" i="2"/>
  <c r="AO1157" i="2"/>
  <c r="AO1156" i="2"/>
  <c r="AP1156" i="2" s="1"/>
  <c r="AP1155" i="2"/>
  <c r="AO1155" i="2"/>
  <c r="AO1154" i="2"/>
  <c r="AP1154" i="2" s="1"/>
  <c r="AO1153" i="2"/>
  <c r="AP1153" i="2" s="1"/>
  <c r="AO1152" i="2"/>
  <c r="AP1152" i="2" s="1"/>
  <c r="AO1151" i="2"/>
  <c r="AP1151" i="2" s="1"/>
  <c r="AO1150" i="2"/>
  <c r="AP1150" i="2" s="1"/>
  <c r="AP1149" i="2"/>
  <c r="AO1149" i="2"/>
  <c r="AP1148" i="2"/>
  <c r="AO1148" i="2"/>
  <c r="AO1147" i="2"/>
  <c r="AP1147" i="2" s="1"/>
  <c r="AO1146" i="2"/>
  <c r="AP1146" i="2" s="1"/>
  <c r="AO1145" i="2"/>
  <c r="AP1145" i="2" s="1"/>
  <c r="AO1144" i="2"/>
  <c r="AP1144" i="2" s="1"/>
  <c r="AO1143" i="2"/>
  <c r="AP1143" i="2" s="1"/>
  <c r="AO1142" i="2"/>
  <c r="AP1142" i="2" s="1"/>
  <c r="AP1141" i="2"/>
  <c r="AO1141" i="2"/>
  <c r="AP1140" i="2"/>
  <c r="AO1140" i="2"/>
  <c r="AP1139" i="2"/>
  <c r="AO1139" i="2"/>
  <c r="AO1138" i="2"/>
  <c r="AP1138" i="2" s="1"/>
  <c r="AO1137" i="2"/>
  <c r="AP1137" i="2" s="1"/>
  <c r="AO1136" i="2"/>
  <c r="AP1136" i="2" s="1"/>
  <c r="AO1135" i="2"/>
  <c r="AP1135" i="2" s="1"/>
  <c r="AO1134" i="2"/>
  <c r="AP1134" i="2" s="1"/>
  <c r="AO1133" i="2"/>
  <c r="AP1133" i="2" s="1"/>
  <c r="AP1132" i="2"/>
  <c r="AO1132" i="2"/>
  <c r="AP1131" i="2"/>
  <c r="AO1131" i="2"/>
  <c r="AO1130" i="2"/>
  <c r="AP1130" i="2" s="1"/>
  <c r="AO1129" i="2"/>
  <c r="AP1129" i="2" s="1"/>
  <c r="AO1128" i="2"/>
  <c r="AP1128" i="2" s="1"/>
  <c r="AO1127" i="2"/>
  <c r="AP1127" i="2" s="1"/>
  <c r="AO1126" i="2"/>
  <c r="AP1126" i="2" s="1"/>
  <c r="AP1125" i="2"/>
  <c r="AO1125" i="2"/>
  <c r="AO1124" i="2"/>
  <c r="AP1124" i="2" s="1"/>
  <c r="AP1123" i="2"/>
  <c r="AO1123" i="2"/>
  <c r="AO1122" i="2"/>
  <c r="AP1122" i="2" s="1"/>
  <c r="AO1121" i="2"/>
  <c r="AP1121" i="2" s="1"/>
  <c r="AO1120" i="2"/>
  <c r="AP1120" i="2" s="1"/>
  <c r="AO1119" i="2"/>
  <c r="AP1119" i="2" s="1"/>
  <c r="AO1118" i="2"/>
  <c r="AP1118" i="2" s="1"/>
  <c r="AP1117" i="2"/>
  <c r="AO1117" i="2"/>
  <c r="AP1116" i="2"/>
  <c r="AO1116" i="2"/>
  <c r="AO1115" i="2"/>
  <c r="AP1115" i="2" s="1"/>
  <c r="AP1114" i="2"/>
  <c r="AO1114" i="2"/>
  <c r="AP1113" i="2"/>
  <c r="AO1113" i="2"/>
  <c r="AP1112" i="2"/>
  <c r="AO1112" i="2"/>
  <c r="AO1111" i="2"/>
  <c r="AP1111" i="2" s="1"/>
  <c r="AP1110" i="2"/>
  <c r="AO1110" i="2"/>
  <c r="AP1109" i="2"/>
  <c r="AO1109" i="2"/>
  <c r="AP1108" i="2"/>
  <c r="AO1108" i="2"/>
  <c r="AO1107" i="2"/>
  <c r="AP1107" i="2" s="1"/>
  <c r="AP1106" i="2"/>
  <c r="AO1106" i="2"/>
  <c r="AP1105" i="2"/>
  <c r="AO1105" i="2"/>
  <c r="AP1104" i="2"/>
  <c r="AO1104" i="2"/>
  <c r="AO1103" i="2"/>
  <c r="AP1103" i="2" s="1"/>
  <c r="AP1102" i="2"/>
  <c r="AO1102" i="2"/>
  <c r="AP1101" i="2"/>
  <c r="AO1101" i="2"/>
  <c r="AP1100" i="2"/>
  <c r="AO1100" i="2"/>
  <c r="AO1099" i="2"/>
  <c r="AP1099" i="2" s="1"/>
  <c r="AP1098" i="2"/>
  <c r="AO1098" i="2"/>
  <c r="AP1097" i="2"/>
  <c r="AO1097" i="2"/>
  <c r="AP1096" i="2"/>
  <c r="AO1096" i="2"/>
  <c r="AO1095" i="2"/>
  <c r="AP1095" i="2" s="1"/>
  <c r="AP1094" i="2"/>
  <c r="AO1094" i="2"/>
  <c r="AP1093" i="2"/>
  <c r="AO1093" i="2"/>
  <c r="AP1092" i="2"/>
  <c r="AO1092" i="2"/>
  <c r="AO1091" i="2"/>
  <c r="AP1091" i="2" s="1"/>
  <c r="AP1090" i="2"/>
  <c r="AO1090" i="2"/>
  <c r="AP1089" i="2"/>
  <c r="AO1089" i="2"/>
  <c r="AP1088" i="2"/>
  <c r="AO1088" i="2"/>
  <c r="AO1087" i="2"/>
  <c r="AP1087" i="2" s="1"/>
  <c r="AP1086" i="2"/>
  <c r="AO1086" i="2"/>
  <c r="AP1085" i="2"/>
  <c r="AO1085" i="2"/>
  <c r="AP1084" i="2"/>
  <c r="AO1084" i="2"/>
  <c r="AO1083" i="2"/>
  <c r="AP1083" i="2" s="1"/>
  <c r="AP1082" i="2"/>
  <c r="AO1082" i="2"/>
  <c r="AP1081" i="2"/>
  <c r="AO1081" i="2"/>
  <c r="AP1080" i="2"/>
  <c r="AO1080" i="2"/>
  <c r="AO1079" i="2"/>
  <c r="AP1079" i="2" s="1"/>
  <c r="AP1078" i="2"/>
  <c r="AO1078" i="2"/>
  <c r="AP1077" i="2"/>
  <c r="AO1077" i="2"/>
  <c r="AP1076" i="2"/>
  <c r="AO1076" i="2"/>
  <c r="AO1075" i="2"/>
  <c r="AP1075" i="2" s="1"/>
  <c r="AP1074" i="2"/>
  <c r="AO1074" i="2"/>
  <c r="AP1073" i="2"/>
  <c r="AO1073" i="2"/>
  <c r="AP1072" i="2"/>
  <c r="AO1072" i="2"/>
  <c r="AO1071" i="2"/>
  <c r="AP1071" i="2" s="1"/>
  <c r="AP1070" i="2"/>
  <c r="AO1070" i="2"/>
  <c r="AP1069" i="2"/>
  <c r="AO1069" i="2"/>
  <c r="AP1068" i="2"/>
  <c r="AO1068" i="2"/>
  <c r="AO1067" i="2"/>
  <c r="AP1067" i="2" s="1"/>
  <c r="AP1066" i="2"/>
  <c r="AO1066" i="2"/>
  <c r="AP1065" i="2"/>
  <c r="AO1065" i="2"/>
  <c r="AP1064" i="2"/>
  <c r="AO1064" i="2"/>
  <c r="AO1063" i="2"/>
  <c r="AP1063" i="2" s="1"/>
  <c r="AP1062" i="2"/>
  <c r="AO1062" i="2"/>
  <c r="AP1061" i="2"/>
  <c r="AO1061" i="2"/>
  <c r="AP1060" i="2"/>
  <c r="AO1060" i="2"/>
  <c r="AO1059" i="2"/>
  <c r="AP1059" i="2" s="1"/>
  <c r="AP1058" i="2"/>
  <c r="AO1058" i="2"/>
  <c r="AP1057" i="2"/>
  <c r="AO1057" i="2"/>
  <c r="AP1056" i="2"/>
  <c r="AO1056" i="2"/>
  <c r="AO1055" i="2"/>
  <c r="AP1055" i="2" s="1"/>
  <c r="AP1054" i="2"/>
  <c r="AO1054" i="2"/>
  <c r="AP1053" i="2"/>
  <c r="AO1053" i="2"/>
  <c r="AP1052" i="2"/>
  <c r="AO1052" i="2"/>
  <c r="AO1051" i="2"/>
  <c r="AP1051" i="2" s="1"/>
  <c r="AP1050" i="2"/>
  <c r="AO1050" i="2"/>
  <c r="AP1049" i="2"/>
  <c r="AO1049" i="2"/>
  <c r="AP1048" i="2"/>
  <c r="AO1048" i="2"/>
  <c r="AO1047" i="2"/>
  <c r="AP1047" i="2" s="1"/>
  <c r="AP1046" i="2"/>
  <c r="AO1046" i="2"/>
  <c r="AP1045" i="2"/>
  <c r="AO1045" i="2"/>
  <c r="AP1044" i="2"/>
  <c r="AO1044" i="2"/>
  <c r="AO1043" i="2"/>
  <c r="AP1043" i="2" s="1"/>
  <c r="AP1042" i="2"/>
  <c r="AO1042" i="2"/>
  <c r="AP1041" i="2"/>
  <c r="AO1041" i="2"/>
  <c r="AP1040" i="2"/>
  <c r="AO1040" i="2"/>
  <c r="AO1039" i="2"/>
  <c r="AP1039" i="2" s="1"/>
  <c r="AP1038" i="2"/>
  <c r="AO1038" i="2"/>
  <c r="AP1037" i="2"/>
  <c r="AO1037" i="2"/>
  <c r="AP1036" i="2"/>
  <c r="AO1036" i="2"/>
  <c r="AO1035" i="2"/>
  <c r="AP1035" i="2" s="1"/>
  <c r="AP1034" i="2"/>
  <c r="AO1034" i="2"/>
  <c r="AP1033" i="2"/>
  <c r="AO1033" i="2"/>
  <c r="AP1032" i="2"/>
  <c r="AO1032" i="2"/>
  <c r="AO1031" i="2"/>
  <c r="AP1031" i="2" s="1"/>
  <c r="AP1030" i="2"/>
  <c r="AO1030" i="2"/>
  <c r="AP1029" i="2"/>
  <c r="AO1029" i="2"/>
  <c r="AP1028" i="2"/>
  <c r="AO1028" i="2"/>
  <c r="AO1027" i="2"/>
  <c r="AP1027" i="2" s="1"/>
  <c r="AP1026" i="2"/>
  <c r="AO1026" i="2"/>
  <c r="AP1025" i="2"/>
  <c r="AO1025" i="2"/>
  <c r="AP1024" i="2"/>
  <c r="AO1024" i="2"/>
  <c r="AO1023" i="2"/>
  <c r="AP1023" i="2" s="1"/>
  <c r="AP1022" i="2"/>
  <c r="AO1022" i="2"/>
  <c r="AP1021" i="2"/>
  <c r="AO1021" i="2"/>
  <c r="AP1020" i="2"/>
  <c r="AO1020" i="2"/>
  <c r="AO1019" i="2"/>
  <c r="AP1019" i="2" s="1"/>
  <c r="AP1018" i="2"/>
  <c r="AO1018" i="2"/>
  <c r="AP1017" i="2"/>
  <c r="AO1017" i="2"/>
  <c r="AP1016" i="2"/>
  <c r="AO1016" i="2"/>
  <c r="AO1015" i="2"/>
  <c r="AP1015" i="2" s="1"/>
  <c r="AP1014" i="2"/>
  <c r="AO1014" i="2"/>
  <c r="AP1013" i="2"/>
  <c r="AO1013" i="2"/>
  <c r="AP1012" i="2"/>
  <c r="AO1012" i="2"/>
  <c r="AO1011" i="2"/>
  <c r="AP1011" i="2" s="1"/>
  <c r="AP1010" i="2"/>
  <c r="AO1010" i="2"/>
  <c r="AP1009" i="2"/>
  <c r="AO1009" i="2"/>
  <c r="AO1008" i="2"/>
  <c r="AP1008" i="2" s="1"/>
  <c r="AO1007" i="2"/>
  <c r="AP1007" i="2" s="1"/>
  <c r="AP1006" i="2"/>
  <c r="AO1006" i="2"/>
  <c r="AP1005" i="2"/>
  <c r="AO1005" i="2"/>
  <c r="AP1004" i="2"/>
  <c r="AO1004" i="2"/>
  <c r="AO1003" i="2"/>
  <c r="AP1003" i="2" s="1"/>
  <c r="AP1002" i="2"/>
  <c r="AO1002" i="2"/>
  <c r="AP1001" i="2"/>
  <c r="AO1001" i="2"/>
  <c r="AP1000" i="2"/>
  <c r="AO1000" i="2"/>
  <c r="AO999" i="2"/>
  <c r="AP999" i="2" s="1"/>
  <c r="AP998" i="2"/>
  <c r="AO998" i="2"/>
  <c r="AP997" i="2"/>
  <c r="AO997" i="2"/>
  <c r="AP996" i="2"/>
  <c r="AO996" i="2"/>
  <c r="AO995" i="2"/>
  <c r="AP995" i="2" s="1"/>
  <c r="AP994" i="2"/>
  <c r="AO994" i="2"/>
  <c r="AP993" i="2"/>
  <c r="AO993" i="2"/>
  <c r="AO992" i="2"/>
  <c r="AP992" i="2" s="1"/>
  <c r="AO991" i="2"/>
  <c r="AP991" i="2" s="1"/>
  <c r="AP990" i="2"/>
  <c r="AO990" i="2"/>
  <c r="AP989" i="2"/>
  <c r="AO989" i="2"/>
  <c r="AO988" i="2"/>
  <c r="AP988" i="2" s="1"/>
  <c r="AO987" i="2"/>
  <c r="AP987" i="2" s="1"/>
  <c r="AP986" i="2"/>
  <c r="AO986" i="2"/>
  <c r="AP985" i="2"/>
  <c r="AO985" i="2"/>
  <c r="AO984" i="2"/>
  <c r="AP984" i="2" s="1"/>
  <c r="AO983" i="2"/>
  <c r="AP983" i="2" s="1"/>
  <c r="AP982" i="2"/>
  <c r="AO982" i="2"/>
  <c r="AP981" i="2"/>
  <c r="AO981" i="2"/>
  <c r="AO980" i="2"/>
  <c r="AP980" i="2" s="1"/>
  <c r="AO979" i="2"/>
  <c r="AP979" i="2" s="1"/>
  <c r="AP978" i="2"/>
  <c r="AO978" i="2"/>
  <c r="AP977" i="2"/>
  <c r="AO977" i="2"/>
  <c r="AO976" i="2"/>
  <c r="AP976" i="2" s="1"/>
  <c r="AO975" i="2"/>
  <c r="AP975" i="2" s="1"/>
  <c r="AP974" i="2"/>
  <c r="AO974" i="2"/>
  <c r="AP973" i="2"/>
  <c r="AO973" i="2"/>
  <c r="AO972" i="2"/>
  <c r="AP972" i="2" s="1"/>
  <c r="AO971" i="2"/>
  <c r="AP971" i="2" s="1"/>
  <c r="AP970" i="2"/>
  <c r="AO970" i="2"/>
  <c r="AP969" i="2"/>
  <c r="AO969" i="2"/>
  <c r="AO968" i="2"/>
  <c r="AP968" i="2" s="1"/>
  <c r="AO967" i="2"/>
  <c r="AP967" i="2" s="1"/>
  <c r="AP966" i="2"/>
  <c r="AO966" i="2"/>
  <c r="AP965" i="2"/>
  <c r="AO965" i="2"/>
  <c r="AO964" i="2"/>
  <c r="AP964" i="2" s="1"/>
  <c r="AO963" i="2"/>
  <c r="AP963" i="2" s="1"/>
  <c r="AP962" i="2"/>
  <c r="AO962" i="2"/>
  <c r="AP961" i="2"/>
  <c r="AO961" i="2"/>
  <c r="AO960" i="2"/>
  <c r="AP960" i="2" s="1"/>
  <c r="AO959" i="2"/>
  <c r="AP959" i="2" s="1"/>
  <c r="AP958" i="2"/>
  <c r="AO958" i="2"/>
  <c r="AP957" i="2"/>
  <c r="AO957" i="2"/>
  <c r="AP956" i="2"/>
  <c r="AO956" i="2"/>
  <c r="AO955" i="2"/>
  <c r="AP955" i="2" s="1"/>
  <c r="AP954" i="2"/>
  <c r="AO954" i="2"/>
  <c r="AP953" i="2"/>
  <c r="AO953" i="2"/>
  <c r="AP952" i="2"/>
  <c r="AO952" i="2"/>
  <c r="AO951" i="2"/>
  <c r="AP951" i="2" s="1"/>
  <c r="AP950" i="2"/>
  <c r="AO950" i="2"/>
  <c r="AP949" i="2"/>
  <c r="AO949" i="2"/>
  <c r="AP948" i="2"/>
  <c r="AO948" i="2"/>
  <c r="AO947" i="2"/>
  <c r="AP947" i="2" s="1"/>
  <c r="AP946" i="2"/>
  <c r="AO946" i="2"/>
  <c r="AP945" i="2"/>
  <c r="AO945" i="2"/>
  <c r="AP944" i="2"/>
  <c r="AO944" i="2"/>
  <c r="AO943" i="2"/>
  <c r="AP943" i="2" s="1"/>
  <c r="AP942" i="2"/>
  <c r="AO942" i="2"/>
  <c r="AP941" i="2"/>
  <c r="AO941" i="2"/>
  <c r="AP940" i="2"/>
  <c r="AO940" i="2"/>
  <c r="AO939" i="2"/>
  <c r="AP939" i="2" s="1"/>
  <c r="AP938" i="2"/>
  <c r="AO938" i="2"/>
  <c r="AP937" i="2"/>
  <c r="AO937" i="2"/>
  <c r="AP936" i="2"/>
  <c r="AO936" i="2"/>
  <c r="AO935" i="2"/>
  <c r="AP935" i="2" s="1"/>
  <c r="AP934" i="2"/>
  <c r="AO934" i="2"/>
  <c r="AP933" i="2"/>
  <c r="AO933" i="2"/>
  <c r="AP932" i="2"/>
  <c r="AO932" i="2"/>
  <c r="AO931" i="2"/>
  <c r="AP931" i="2" s="1"/>
  <c r="AP930" i="2"/>
  <c r="AO930" i="2"/>
  <c r="AP929" i="2"/>
  <c r="AO929" i="2"/>
  <c r="AP928" i="2"/>
  <c r="AO928" i="2"/>
  <c r="AO927" i="2"/>
  <c r="AP927" i="2" s="1"/>
  <c r="AP926" i="2"/>
  <c r="AO926" i="2"/>
  <c r="AP925" i="2"/>
  <c r="AO925" i="2"/>
  <c r="AP924" i="2"/>
  <c r="AO924" i="2"/>
  <c r="AO923" i="2"/>
  <c r="AP923" i="2" s="1"/>
  <c r="AP922" i="2"/>
  <c r="AO922" i="2"/>
  <c r="AP921" i="2"/>
  <c r="AO921" i="2"/>
  <c r="AP920" i="2"/>
  <c r="AO920" i="2"/>
  <c r="AO919" i="2"/>
  <c r="AP919" i="2" s="1"/>
  <c r="AP918" i="2"/>
  <c r="AO918" i="2"/>
  <c r="AP917" i="2"/>
  <c r="AO917" i="2"/>
  <c r="AP916" i="2"/>
  <c r="AO916" i="2"/>
  <c r="AO915" i="2"/>
  <c r="AP915" i="2" s="1"/>
  <c r="AP914" i="2"/>
  <c r="AO914" i="2"/>
  <c r="AP913" i="2"/>
  <c r="AO913" i="2"/>
  <c r="AP912" i="2"/>
  <c r="AO912" i="2"/>
  <c r="AO911" i="2"/>
  <c r="AP911" i="2" s="1"/>
  <c r="AP910" i="2"/>
  <c r="AO910" i="2"/>
  <c r="AP909" i="2"/>
  <c r="AO909" i="2"/>
  <c r="AP908" i="2"/>
  <c r="AO908" i="2"/>
  <c r="AO907" i="2"/>
  <c r="AP907" i="2" s="1"/>
  <c r="AP906" i="2"/>
  <c r="AO906" i="2"/>
  <c r="AP905" i="2"/>
  <c r="AO905" i="2"/>
  <c r="AP904" i="2"/>
  <c r="AO904" i="2"/>
  <c r="AO903" i="2"/>
  <c r="AP903" i="2" s="1"/>
  <c r="AP902" i="2"/>
  <c r="AO902" i="2"/>
  <c r="AP901" i="2"/>
  <c r="AO901" i="2"/>
  <c r="AP900" i="2"/>
  <c r="AO900" i="2"/>
  <c r="AO899" i="2"/>
  <c r="AP899" i="2" s="1"/>
  <c r="AP898" i="2"/>
  <c r="AO898" i="2"/>
  <c r="AP897" i="2"/>
  <c r="AO897" i="2"/>
  <c r="AP896" i="2"/>
  <c r="AO896" i="2"/>
  <c r="AO895" i="2"/>
  <c r="AP895" i="2" s="1"/>
  <c r="AP894" i="2"/>
  <c r="AO894" i="2"/>
  <c r="AP893" i="2"/>
  <c r="AO893" i="2"/>
  <c r="AP892" i="2"/>
  <c r="AO892" i="2"/>
  <c r="AO891" i="2"/>
  <c r="AP891" i="2" s="1"/>
  <c r="AP890" i="2"/>
  <c r="AO890" i="2"/>
  <c r="AP889" i="2"/>
  <c r="AO889" i="2"/>
  <c r="AP888" i="2"/>
  <c r="AO888" i="2"/>
  <c r="AO887" i="2"/>
  <c r="AP887" i="2" s="1"/>
  <c r="AP886" i="2"/>
  <c r="AO886" i="2"/>
  <c r="AP885" i="2"/>
  <c r="AO885" i="2"/>
  <c r="AP884" i="2"/>
  <c r="AO884" i="2"/>
  <c r="AO883" i="2"/>
  <c r="AP883" i="2" s="1"/>
  <c r="AP882" i="2"/>
  <c r="AO882" i="2"/>
  <c r="AP881" i="2"/>
  <c r="AO881" i="2"/>
  <c r="AP880" i="2"/>
  <c r="AO880" i="2"/>
  <c r="AO879" i="2"/>
  <c r="AP879" i="2" s="1"/>
  <c r="AP878" i="2"/>
  <c r="AO878" i="2"/>
  <c r="AP877" i="2"/>
  <c r="AO877" i="2"/>
  <c r="AP876" i="2"/>
  <c r="AO876" i="2"/>
  <c r="AO875" i="2"/>
  <c r="AP875" i="2" s="1"/>
  <c r="AP874" i="2"/>
  <c r="AO874" i="2"/>
  <c r="AP873" i="2"/>
  <c r="AO873" i="2"/>
  <c r="AP872" i="2"/>
  <c r="AO872" i="2"/>
  <c r="AO871" i="2"/>
  <c r="AP871" i="2" s="1"/>
  <c r="AP870" i="2"/>
  <c r="AO870" i="2"/>
  <c r="AP869" i="2"/>
  <c r="AO869" i="2"/>
  <c r="AP868" i="2"/>
  <c r="AO868" i="2"/>
  <c r="AO867" i="2"/>
  <c r="AP867" i="2" s="1"/>
  <c r="AP866" i="2"/>
  <c r="AO866" i="2"/>
  <c r="AP865" i="2"/>
  <c r="AO865" i="2"/>
  <c r="AP864" i="2"/>
  <c r="AO864" i="2"/>
  <c r="AO863" i="2"/>
  <c r="AP863" i="2" s="1"/>
  <c r="AP862" i="2"/>
  <c r="AO862" i="2"/>
  <c r="AP861" i="2"/>
  <c r="AO861" i="2"/>
  <c r="AP860" i="2"/>
  <c r="AO860" i="2"/>
  <c r="AO859" i="2"/>
  <c r="AP859" i="2" s="1"/>
  <c r="AP858" i="2"/>
  <c r="AO858" i="2"/>
  <c r="AP857" i="2"/>
  <c r="AO857" i="2"/>
  <c r="AP856" i="2"/>
  <c r="AO856" i="2"/>
  <c r="AO855" i="2"/>
  <c r="AP855" i="2" s="1"/>
  <c r="AP854" i="2"/>
  <c r="AO854" i="2"/>
  <c r="AP853" i="2"/>
  <c r="AO853" i="2"/>
  <c r="AP852" i="2"/>
  <c r="AO852" i="2"/>
  <c r="AO851" i="2"/>
  <c r="AP851" i="2" s="1"/>
  <c r="AP850" i="2"/>
  <c r="AO850" i="2"/>
  <c r="AP849" i="2"/>
  <c r="AO849" i="2"/>
  <c r="AP848" i="2"/>
  <c r="AO848" i="2"/>
  <c r="AO847" i="2"/>
  <c r="AP847" i="2" s="1"/>
  <c r="AP846" i="2"/>
  <c r="AO846" i="2"/>
  <c r="AP845" i="2"/>
  <c r="AO845" i="2"/>
  <c r="AP844" i="2"/>
  <c r="AO844" i="2"/>
  <c r="AO843" i="2"/>
  <c r="AP843" i="2" s="1"/>
  <c r="AP842" i="2"/>
  <c r="AO842" i="2"/>
  <c r="AP841" i="2"/>
  <c r="AO841" i="2"/>
  <c r="AP840" i="2"/>
  <c r="AO840" i="2"/>
  <c r="AO839" i="2"/>
  <c r="AP839" i="2" s="1"/>
  <c r="AP838" i="2"/>
  <c r="AO838" i="2"/>
  <c r="AP837" i="2"/>
  <c r="AO837" i="2"/>
  <c r="AP836" i="2"/>
  <c r="AO836" i="2"/>
  <c r="AO835" i="2"/>
  <c r="AP835" i="2" s="1"/>
  <c r="AP834" i="2"/>
  <c r="AO834" i="2"/>
  <c r="AP833" i="2"/>
  <c r="AO833" i="2"/>
  <c r="AP832" i="2"/>
  <c r="AO832" i="2"/>
  <c r="AO831" i="2"/>
  <c r="AP831" i="2" s="1"/>
  <c r="AP830" i="2"/>
  <c r="AO830" i="2"/>
  <c r="AP829" i="2"/>
  <c r="AO829" i="2"/>
  <c r="AP828" i="2"/>
  <c r="AO828" i="2"/>
  <c r="AO827" i="2"/>
  <c r="AP827" i="2" s="1"/>
  <c r="AP826" i="2"/>
  <c r="AO826" i="2"/>
  <c r="AP825" i="2"/>
  <c r="AO825" i="2"/>
  <c r="AP824" i="2"/>
  <c r="AO824" i="2"/>
  <c r="AO823" i="2"/>
  <c r="AP823" i="2" s="1"/>
  <c r="AP822" i="2"/>
  <c r="AO822" i="2"/>
  <c r="AP821" i="2"/>
  <c r="AO821" i="2"/>
  <c r="AP820" i="2"/>
  <c r="AO820" i="2"/>
  <c r="AO819" i="2"/>
  <c r="AP819" i="2" s="1"/>
  <c r="AP818" i="2"/>
  <c r="AO818" i="2"/>
  <c r="AP817" i="2"/>
  <c r="AO817" i="2"/>
  <c r="AP816" i="2"/>
  <c r="AO816" i="2"/>
  <c r="AO815" i="2"/>
  <c r="AP815" i="2" s="1"/>
  <c r="AP814" i="2"/>
  <c r="AO814" i="2"/>
  <c r="AP813" i="2"/>
  <c r="AO813" i="2"/>
  <c r="AP812" i="2"/>
  <c r="AO812" i="2"/>
  <c r="AO811" i="2"/>
  <c r="AP811" i="2" s="1"/>
  <c r="AP810" i="2"/>
  <c r="AO810" i="2"/>
  <c r="AP809" i="2"/>
  <c r="AO809" i="2"/>
  <c r="AP808" i="2"/>
  <c r="AO808" i="2"/>
  <c r="AO807" i="2"/>
  <c r="AP807" i="2" s="1"/>
  <c r="AP806" i="2"/>
  <c r="AO806" i="2"/>
  <c r="AP805" i="2"/>
  <c r="AO805" i="2"/>
  <c r="AP804" i="2"/>
  <c r="AO804" i="2"/>
  <c r="AO803" i="2"/>
  <c r="AP803" i="2" s="1"/>
  <c r="AP802" i="2"/>
  <c r="AO802" i="2"/>
  <c r="AP801" i="2"/>
  <c r="AO801" i="2"/>
  <c r="AP800" i="2"/>
  <c r="AO800" i="2"/>
  <c r="AO799" i="2"/>
  <c r="AP799" i="2" s="1"/>
  <c r="AP798" i="2"/>
  <c r="AO798" i="2"/>
  <c r="AP797" i="2"/>
  <c r="AO797" i="2"/>
  <c r="AP796" i="2"/>
  <c r="AO796" i="2"/>
  <c r="AO795" i="2"/>
  <c r="AP795" i="2" s="1"/>
  <c r="AP794" i="2"/>
  <c r="AO794" i="2"/>
  <c r="AP793" i="2"/>
  <c r="AO793" i="2"/>
  <c r="AP792" i="2"/>
  <c r="AO792" i="2"/>
  <c r="AO791" i="2"/>
  <c r="AP791" i="2" s="1"/>
  <c r="AP790" i="2"/>
  <c r="AO790" i="2"/>
  <c r="AP789" i="2"/>
  <c r="AO789" i="2"/>
  <c r="AP788" i="2"/>
  <c r="AO788" i="2"/>
  <c r="AO787" i="2"/>
  <c r="AP787" i="2" s="1"/>
  <c r="AP786" i="2"/>
  <c r="AO786" i="2"/>
  <c r="AP785" i="2"/>
  <c r="AO785" i="2"/>
  <c r="AP784" i="2"/>
  <c r="AO784" i="2"/>
  <c r="AO783" i="2"/>
  <c r="AP783" i="2" s="1"/>
  <c r="AP782" i="2"/>
  <c r="AO782" i="2"/>
  <c r="AP781" i="2"/>
  <c r="AO781" i="2"/>
  <c r="AP780" i="2"/>
  <c r="AO780" i="2"/>
  <c r="AO779" i="2"/>
  <c r="AP779" i="2" s="1"/>
  <c r="AP778" i="2"/>
  <c r="AO778" i="2"/>
  <c r="AP777" i="2"/>
  <c r="AO777" i="2"/>
  <c r="AP776" i="2"/>
  <c r="AO776" i="2"/>
  <c r="AO775" i="2"/>
  <c r="AP775" i="2" s="1"/>
  <c r="AP774" i="2"/>
  <c r="AO774" i="2"/>
  <c r="AP773" i="2"/>
  <c r="AO773" i="2"/>
  <c r="AP772" i="2"/>
  <c r="AO772" i="2"/>
  <c r="AO771" i="2"/>
  <c r="AP771" i="2" s="1"/>
  <c r="AP770" i="2"/>
  <c r="AO770" i="2"/>
  <c r="AP769" i="2"/>
  <c r="AO769" i="2"/>
  <c r="AP768" i="2"/>
  <c r="AO768" i="2"/>
  <c r="AO767" i="2"/>
  <c r="AP767" i="2" s="1"/>
  <c r="AP766" i="2"/>
  <c r="AO766" i="2"/>
  <c r="AP765" i="2"/>
  <c r="AO765" i="2"/>
  <c r="AP764" i="2"/>
  <c r="AO764" i="2"/>
  <c r="AO763" i="2"/>
  <c r="AP763" i="2" s="1"/>
  <c r="AP762" i="2"/>
  <c r="AO762" i="2"/>
  <c r="AP761" i="2"/>
  <c r="AO761" i="2"/>
  <c r="AP760" i="2"/>
  <c r="AO760" i="2"/>
  <c r="AO759" i="2"/>
  <c r="AP759" i="2" s="1"/>
  <c r="AP758" i="2"/>
  <c r="AO758" i="2"/>
  <c r="AP757" i="2"/>
  <c r="AO757" i="2"/>
  <c r="AP756" i="2"/>
  <c r="AO756" i="2"/>
  <c r="AO755" i="2"/>
  <c r="AP755" i="2" s="1"/>
  <c r="AP754" i="2"/>
  <c r="AO754" i="2"/>
  <c r="AP753" i="2"/>
  <c r="AO753" i="2"/>
  <c r="AP752" i="2"/>
  <c r="AO752" i="2"/>
  <c r="AO751" i="2"/>
  <c r="AP751" i="2" s="1"/>
  <c r="AP750" i="2"/>
  <c r="AO750" i="2"/>
  <c r="AP749" i="2"/>
  <c r="AO749" i="2"/>
  <c r="AP748" i="2"/>
  <c r="AO748" i="2"/>
  <c r="AO747" i="2"/>
  <c r="AP747" i="2" s="1"/>
  <c r="AP746" i="2"/>
  <c r="AO746" i="2"/>
  <c r="AP745" i="2"/>
  <c r="AO745" i="2"/>
  <c r="AP744" i="2"/>
  <c r="AO744" i="2"/>
  <c r="AO743" i="2"/>
  <c r="AP743" i="2" s="1"/>
  <c r="AP742" i="2"/>
  <c r="AO742" i="2"/>
  <c r="AP741" i="2"/>
  <c r="AO741" i="2"/>
  <c r="AP740" i="2"/>
  <c r="AO740" i="2"/>
  <c r="AO739" i="2"/>
  <c r="AP739" i="2" s="1"/>
  <c r="AP738" i="2"/>
  <c r="AO738" i="2"/>
  <c r="AP737" i="2"/>
  <c r="AO737" i="2"/>
  <c r="AP736" i="2"/>
  <c r="AO736" i="2"/>
  <c r="AO735" i="2"/>
  <c r="AP735" i="2" s="1"/>
  <c r="AP734" i="2"/>
  <c r="AO734" i="2"/>
  <c r="AP733" i="2"/>
  <c r="AO733" i="2"/>
  <c r="AP732" i="2"/>
  <c r="AO732" i="2"/>
  <c r="AO731" i="2"/>
  <c r="AP731" i="2" s="1"/>
  <c r="AP730" i="2"/>
  <c r="AO730" i="2"/>
  <c r="AP729" i="2"/>
  <c r="AO729" i="2"/>
  <c r="AP728" i="2"/>
  <c r="AO728" i="2"/>
  <c r="AO727" i="2"/>
  <c r="AP727" i="2" s="1"/>
  <c r="AP726" i="2"/>
  <c r="AO726" i="2"/>
  <c r="AP725" i="2"/>
  <c r="AO725" i="2"/>
  <c r="AP724" i="2"/>
  <c r="AO724" i="2"/>
  <c r="AO723" i="2"/>
  <c r="AP723" i="2" s="1"/>
  <c r="AP722" i="2"/>
  <c r="AO722" i="2"/>
  <c r="AP721" i="2"/>
  <c r="AO721" i="2"/>
  <c r="AP720" i="2"/>
  <c r="AO720" i="2"/>
  <c r="AO719" i="2"/>
  <c r="AP719" i="2" s="1"/>
  <c r="AP718" i="2"/>
  <c r="AO718" i="2"/>
  <c r="AP717" i="2"/>
  <c r="AO717" i="2"/>
  <c r="AP716" i="2"/>
  <c r="AO716" i="2"/>
  <c r="AO715" i="2"/>
  <c r="AP715" i="2" s="1"/>
  <c r="AP714" i="2"/>
  <c r="AO714" i="2"/>
  <c r="AP713" i="2"/>
  <c r="AO713" i="2"/>
  <c r="AP712" i="2"/>
  <c r="AO712" i="2"/>
  <c r="AO711" i="2"/>
  <c r="AP711" i="2" s="1"/>
  <c r="AP710" i="2"/>
  <c r="AO710" i="2"/>
  <c r="AP709" i="2"/>
  <c r="AO709" i="2"/>
  <c r="AP708" i="2"/>
  <c r="AO708" i="2"/>
  <c r="AO707" i="2"/>
  <c r="AP707" i="2" s="1"/>
  <c r="AP706" i="2"/>
  <c r="AO706" i="2"/>
  <c r="AP705" i="2"/>
  <c r="AO705" i="2"/>
  <c r="AP704" i="2"/>
  <c r="AO704" i="2"/>
  <c r="AO703" i="2"/>
  <c r="AP703" i="2" s="1"/>
  <c r="AP702" i="2"/>
  <c r="AO702" i="2"/>
  <c r="AP701" i="2"/>
  <c r="AO701" i="2"/>
  <c r="AP700" i="2"/>
  <c r="AO700" i="2"/>
  <c r="AO699" i="2"/>
  <c r="AP699" i="2" s="1"/>
  <c r="AP698" i="2"/>
  <c r="AO698" i="2"/>
  <c r="AP697" i="2"/>
  <c r="AO697" i="2"/>
  <c r="AP696" i="2"/>
  <c r="AO696" i="2"/>
  <c r="AO695" i="2"/>
  <c r="AP695" i="2" s="1"/>
  <c r="AP694" i="2"/>
  <c r="AO694" i="2"/>
  <c r="AP693" i="2"/>
  <c r="AO693" i="2"/>
  <c r="AP692" i="2"/>
  <c r="AO692" i="2"/>
  <c r="AO691" i="2"/>
  <c r="AP691" i="2" s="1"/>
  <c r="AP690" i="2"/>
  <c r="AO690" i="2"/>
  <c r="AP689" i="2"/>
  <c r="AO689" i="2"/>
  <c r="AP688" i="2"/>
  <c r="AO688" i="2"/>
  <c r="AO687" i="2"/>
  <c r="AP687" i="2" s="1"/>
  <c r="AP686" i="2"/>
  <c r="AO686" i="2"/>
  <c r="AP685" i="2"/>
  <c r="AO685" i="2"/>
  <c r="AP684" i="2"/>
  <c r="AO684" i="2"/>
  <c r="AO683" i="2"/>
  <c r="AP683" i="2" s="1"/>
  <c r="AP682" i="2"/>
  <c r="AO682" i="2"/>
  <c r="AP681" i="2"/>
  <c r="AO681" i="2"/>
  <c r="AP680" i="2"/>
  <c r="AO680" i="2"/>
  <c r="AO679" i="2"/>
  <c r="AP679" i="2" s="1"/>
  <c r="AP678" i="2"/>
  <c r="AO678" i="2"/>
  <c r="AP677" i="2"/>
  <c r="AO677" i="2"/>
  <c r="AP676" i="2"/>
  <c r="AO676" i="2"/>
  <c r="AO675" i="2"/>
  <c r="AP675" i="2" s="1"/>
  <c r="AP674" i="2"/>
  <c r="AO674" i="2"/>
  <c r="AP673" i="2"/>
  <c r="AO673" i="2"/>
  <c r="AP672" i="2"/>
  <c r="AO672" i="2"/>
  <c r="AO671" i="2"/>
  <c r="AP671" i="2" s="1"/>
  <c r="AP670" i="2"/>
  <c r="AO670" i="2"/>
  <c r="AP669" i="2"/>
  <c r="AO669" i="2"/>
  <c r="AP668" i="2"/>
  <c r="AO668" i="2"/>
  <c r="AO667" i="2"/>
  <c r="AP667" i="2" s="1"/>
  <c r="AP666" i="2"/>
  <c r="AO666" i="2"/>
  <c r="AP665" i="2"/>
  <c r="AO665" i="2"/>
  <c r="AP664" i="2"/>
  <c r="AO664" i="2"/>
  <c r="AO663" i="2"/>
  <c r="AP663" i="2" s="1"/>
  <c r="AP662" i="2"/>
  <c r="AO662" i="2"/>
  <c r="AP661" i="2"/>
  <c r="AO661" i="2"/>
  <c r="AP660" i="2"/>
  <c r="AO660" i="2"/>
  <c r="AO659" i="2"/>
  <c r="AP659" i="2" s="1"/>
  <c r="AP658" i="2"/>
  <c r="AO658" i="2"/>
  <c r="AP657" i="2"/>
  <c r="AO657" i="2"/>
  <c r="AP656" i="2"/>
  <c r="AO656" i="2"/>
  <c r="AO655" i="2"/>
  <c r="AP655" i="2" s="1"/>
  <c r="AP654" i="2"/>
  <c r="AO654" i="2"/>
  <c r="AP653" i="2"/>
  <c r="AO653" i="2"/>
  <c r="AP652" i="2"/>
  <c r="AO652" i="2"/>
  <c r="AO651" i="2"/>
  <c r="AP651" i="2" s="1"/>
  <c r="AP650" i="2"/>
  <c r="AO650" i="2"/>
  <c r="AP649" i="2"/>
  <c r="AO649" i="2"/>
  <c r="AP648" i="2"/>
  <c r="AO648" i="2"/>
  <c r="AO647" i="2"/>
  <c r="AP647" i="2" s="1"/>
  <c r="AP646" i="2"/>
  <c r="AO646" i="2"/>
  <c r="AP645" i="2"/>
  <c r="AO645" i="2"/>
  <c r="AP644" i="2"/>
  <c r="AO644" i="2"/>
  <c r="AO643" i="2"/>
  <c r="AP643" i="2" s="1"/>
  <c r="AP642" i="2"/>
  <c r="AO642" i="2"/>
  <c r="AP641" i="2"/>
  <c r="AO641" i="2"/>
  <c r="AP640" i="2"/>
  <c r="AO640" i="2"/>
  <c r="AO639" i="2"/>
  <c r="AP639" i="2" s="1"/>
  <c r="AP638" i="2"/>
  <c r="AO638" i="2"/>
  <c r="AP637" i="2"/>
  <c r="AO637" i="2"/>
  <c r="AP636" i="2"/>
  <c r="AO636" i="2"/>
  <c r="AO635" i="2"/>
  <c r="AP635" i="2" s="1"/>
  <c r="AP634" i="2"/>
  <c r="AO634" i="2"/>
  <c r="AP633" i="2"/>
  <c r="AO633" i="2"/>
  <c r="AP632" i="2"/>
  <c r="AO632" i="2"/>
  <c r="AO631" i="2"/>
  <c r="AP631" i="2" s="1"/>
  <c r="AP630" i="2"/>
  <c r="AO630" i="2"/>
  <c r="AP629" i="2"/>
  <c r="AO629" i="2"/>
  <c r="AP628" i="2"/>
  <c r="AO628" i="2"/>
  <c r="AO627" i="2"/>
  <c r="AP627" i="2" s="1"/>
  <c r="AP626" i="2"/>
  <c r="AO626" i="2"/>
  <c r="AP625" i="2"/>
  <c r="AO625" i="2"/>
  <c r="AP624" i="2"/>
  <c r="AO624" i="2"/>
  <c r="AO623" i="2"/>
  <c r="AP623" i="2" s="1"/>
  <c r="AP622" i="2"/>
  <c r="AO622" i="2"/>
  <c r="AP621" i="2"/>
  <c r="AO621" i="2"/>
  <c r="AP620" i="2"/>
  <c r="AO620" i="2"/>
  <c r="AO619" i="2"/>
  <c r="AP619" i="2" s="1"/>
  <c r="AP618" i="2"/>
  <c r="AO618" i="2"/>
  <c r="AP617" i="2"/>
  <c r="AO617" i="2"/>
  <c r="AP616" i="2"/>
  <c r="AO616" i="2"/>
  <c r="AO615" i="2"/>
  <c r="AP615" i="2" s="1"/>
  <c r="AP614" i="2"/>
  <c r="AO614" i="2"/>
  <c r="AP613" i="2"/>
  <c r="AO613" i="2"/>
  <c r="AP612" i="2"/>
  <c r="AO612" i="2"/>
  <c r="AO611" i="2"/>
  <c r="AP611" i="2" s="1"/>
  <c r="AP610" i="2"/>
  <c r="AO610" i="2"/>
  <c r="AP609" i="2"/>
  <c r="AO609" i="2"/>
  <c r="AP608" i="2"/>
  <c r="AO608" i="2"/>
  <c r="AO607" i="2"/>
  <c r="AP607" i="2" s="1"/>
  <c r="AP606" i="2"/>
  <c r="AO606" i="2"/>
  <c r="AP605" i="2"/>
  <c r="AO605" i="2"/>
  <c r="AP604" i="2"/>
  <c r="AO604" i="2"/>
  <c r="AO603" i="2"/>
  <c r="AP603" i="2" s="1"/>
  <c r="AP602" i="2"/>
  <c r="AO602" i="2"/>
  <c r="AP601" i="2"/>
  <c r="AO601" i="2"/>
  <c r="AP600" i="2"/>
  <c r="AO600" i="2"/>
  <c r="AO599" i="2"/>
  <c r="AP599" i="2" s="1"/>
  <c r="AP598" i="2"/>
  <c r="AO598" i="2"/>
  <c r="AP597" i="2"/>
  <c r="AO597" i="2"/>
  <c r="AP596" i="2"/>
  <c r="AO596" i="2"/>
  <c r="AO595" i="2"/>
  <c r="AP595" i="2" s="1"/>
  <c r="AP594" i="2"/>
  <c r="AO594" i="2"/>
  <c r="AP593" i="2"/>
  <c r="AO593" i="2"/>
  <c r="AP592" i="2"/>
  <c r="AO592" i="2"/>
  <c r="AO591" i="2"/>
  <c r="AP591" i="2" s="1"/>
  <c r="AP590" i="2"/>
  <c r="AO590" i="2"/>
  <c r="AP589" i="2"/>
  <c r="AO589" i="2"/>
  <c r="AP588" i="2"/>
  <c r="AO588" i="2"/>
  <c r="AO587" i="2"/>
  <c r="AP587" i="2" s="1"/>
  <c r="AP586" i="2"/>
  <c r="AO586" i="2"/>
  <c r="AP585" i="2"/>
  <c r="AO585" i="2"/>
  <c r="AO584" i="2"/>
  <c r="AP584" i="2" s="1"/>
  <c r="AO583" i="2"/>
  <c r="AP583" i="2" s="1"/>
  <c r="AP582" i="2"/>
  <c r="AO582" i="2"/>
  <c r="AP581" i="2"/>
  <c r="AO581" i="2"/>
  <c r="AO580" i="2"/>
  <c r="AP580" i="2" s="1"/>
  <c r="AO579" i="2"/>
  <c r="AP579" i="2" s="1"/>
  <c r="AP578" i="2"/>
  <c r="AO578" i="2"/>
  <c r="AP577" i="2"/>
  <c r="AO577" i="2"/>
  <c r="AO576" i="2"/>
  <c r="AP576" i="2" s="1"/>
  <c r="AO575" i="2"/>
  <c r="AP575" i="2" s="1"/>
  <c r="AP574" i="2"/>
  <c r="AO574" i="2"/>
  <c r="AP573" i="2"/>
  <c r="AO573" i="2"/>
  <c r="AO572" i="2"/>
  <c r="AP572" i="2" s="1"/>
  <c r="AO571" i="2"/>
  <c r="AP571" i="2" s="1"/>
  <c r="AP570" i="2"/>
  <c r="AO570" i="2"/>
  <c r="AP569" i="2"/>
  <c r="AO569" i="2"/>
  <c r="AO568" i="2"/>
  <c r="AP568" i="2" s="1"/>
  <c r="AO567" i="2"/>
  <c r="AP567" i="2" s="1"/>
  <c r="AP566" i="2"/>
  <c r="AO566" i="2"/>
  <c r="AP565" i="2"/>
  <c r="AO565" i="2"/>
  <c r="AO564" i="2"/>
  <c r="AP564" i="2" s="1"/>
  <c r="AO563" i="2"/>
  <c r="AP563" i="2" s="1"/>
  <c r="AP562" i="2"/>
  <c r="AO562" i="2"/>
  <c r="AP561" i="2"/>
  <c r="AO561" i="2"/>
  <c r="AO560" i="2"/>
  <c r="AP560" i="2" s="1"/>
  <c r="AO559" i="2"/>
  <c r="AP559" i="2" s="1"/>
  <c r="AP558" i="2"/>
  <c r="AO558" i="2"/>
  <c r="AP557" i="2"/>
  <c r="AO557" i="2"/>
  <c r="AO556" i="2"/>
  <c r="AP556" i="2" s="1"/>
  <c r="AO555" i="2"/>
  <c r="AP555" i="2" s="1"/>
  <c r="AP554" i="2"/>
  <c r="AO554" i="2"/>
  <c r="AP553" i="2"/>
  <c r="AO553" i="2"/>
  <c r="AO552" i="2"/>
  <c r="AP552" i="2" s="1"/>
  <c r="AO551" i="2"/>
  <c r="AP551" i="2" s="1"/>
  <c r="AP550" i="2"/>
  <c r="AO550" i="2"/>
  <c r="AP549" i="2"/>
  <c r="AO549" i="2"/>
  <c r="AO548" i="2"/>
  <c r="AP548" i="2" s="1"/>
  <c r="AO547" i="2"/>
  <c r="AP547" i="2" s="1"/>
  <c r="AP546" i="2"/>
  <c r="AO546" i="2"/>
  <c r="AP545" i="2"/>
  <c r="AO545" i="2"/>
  <c r="AO544" i="2"/>
  <c r="AP544" i="2" s="1"/>
  <c r="AO543" i="2"/>
  <c r="AP543" i="2" s="1"/>
  <c r="AP542" i="2"/>
  <c r="AO542" i="2"/>
  <c r="AP541" i="2"/>
  <c r="AO541" i="2"/>
  <c r="AO540" i="2"/>
  <c r="AP540" i="2" s="1"/>
  <c r="AO539" i="2"/>
  <c r="AP539" i="2" s="1"/>
  <c r="AP538" i="2"/>
  <c r="AO538" i="2"/>
  <c r="AP537" i="2"/>
  <c r="AO537" i="2"/>
  <c r="AO536" i="2"/>
  <c r="AP536" i="2" s="1"/>
  <c r="AO535" i="2"/>
  <c r="AP535" i="2" s="1"/>
  <c r="AP534" i="2"/>
  <c r="AO534" i="2"/>
  <c r="AP533" i="2"/>
  <c r="AO533" i="2"/>
  <c r="AO532" i="2"/>
  <c r="AP532" i="2" s="1"/>
  <c r="AO531" i="2"/>
  <c r="AP531" i="2" s="1"/>
  <c r="AP530" i="2"/>
  <c r="AO530" i="2"/>
  <c r="AP529" i="2"/>
  <c r="AO529" i="2"/>
  <c r="AO528" i="2"/>
  <c r="AP528" i="2" s="1"/>
  <c r="AO527" i="2"/>
  <c r="AP527" i="2" s="1"/>
  <c r="AP526" i="2"/>
  <c r="AO526" i="2"/>
  <c r="AP525" i="2"/>
  <c r="AO525" i="2"/>
  <c r="AO524" i="2"/>
  <c r="AP524" i="2" s="1"/>
  <c r="AO523" i="2"/>
  <c r="AP523" i="2" s="1"/>
  <c r="AP522" i="2"/>
  <c r="AO522" i="2"/>
  <c r="AP521" i="2"/>
  <c r="AO521" i="2"/>
  <c r="AO520" i="2"/>
  <c r="AP520" i="2" s="1"/>
  <c r="AO519" i="2"/>
  <c r="AP519" i="2" s="1"/>
  <c r="AP518" i="2"/>
  <c r="AO518" i="2"/>
  <c r="AP517" i="2"/>
  <c r="AO517" i="2"/>
  <c r="AO516" i="2"/>
  <c r="AP516" i="2" s="1"/>
  <c r="AO515" i="2"/>
  <c r="AP515" i="2" s="1"/>
  <c r="AP514" i="2"/>
  <c r="AO514" i="2"/>
  <c r="AP513" i="2"/>
  <c r="AO513" i="2"/>
  <c r="AO512" i="2"/>
  <c r="AP512" i="2" s="1"/>
  <c r="AO511" i="2"/>
  <c r="AP511" i="2" s="1"/>
  <c r="AP510" i="2"/>
  <c r="AO510" i="2"/>
  <c r="AP509" i="2"/>
  <c r="AO509" i="2"/>
  <c r="AO508" i="2"/>
  <c r="AP508" i="2" s="1"/>
  <c r="AO507" i="2"/>
  <c r="AP507" i="2" s="1"/>
  <c r="AP506" i="2"/>
  <c r="AO506" i="2"/>
  <c r="AP505" i="2"/>
  <c r="AO505" i="2"/>
  <c r="AO504" i="2"/>
  <c r="AP504" i="2" s="1"/>
  <c r="AO503" i="2"/>
  <c r="AP503" i="2" s="1"/>
  <c r="AP502" i="2"/>
  <c r="AO502" i="2"/>
  <c r="AP501" i="2"/>
  <c r="AO501" i="2"/>
  <c r="AO500" i="2"/>
  <c r="AP500" i="2" s="1"/>
  <c r="AO499" i="2"/>
  <c r="AP499" i="2" s="1"/>
  <c r="AP498" i="2"/>
  <c r="AO498" i="2"/>
  <c r="AP497" i="2"/>
  <c r="AO497" i="2"/>
  <c r="AO496" i="2"/>
  <c r="AP496" i="2" s="1"/>
  <c r="AO495" i="2"/>
  <c r="AP495" i="2" s="1"/>
  <c r="AP494" i="2"/>
  <c r="AO494" i="2"/>
  <c r="AP493" i="2"/>
  <c r="AO493" i="2"/>
  <c r="AO492" i="2"/>
  <c r="AP492" i="2" s="1"/>
  <c r="AO491" i="2"/>
  <c r="AP491" i="2" s="1"/>
  <c r="AP490" i="2"/>
  <c r="AO490" i="2"/>
  <c r="AP489" i="2"/>
  <c r="AO489" i="2"/>
  <c r="AO488" i="2"/>
  <c r="AP488" i="2" s="1"/>
  <c r="AO487" i="2"/>
  <c r="AP487" i="2" s="1"/>
  <c r="AP486" i="2"/>
  <c r="AO486" i="2"/>
  <c r="AP485" i="2"/>
  <c r="AO485" i="2"/>
  <c r="AO484" i="2"/>
  <c r="AP484" i="2" s="1"/>
  <c r="AO483" i="2"/>
  <c r="AP483" i="2" s="1"/>
  <c r="AP482" i="2"/>
  <c r="AO482" i="2"/>
  <c r="AP481" i="2"/>
  <c r="AO481" i="2"/>
  <c r="AO480" i="2"/>
  <c r="AP480" i="2" s="1"/>
  <c r="AO479" i="2"/>
  <c r="AP479" i="2" s="1"/>
  <c r="AP478" i="2"/>
  <c r="AO478" i="2"/>
  <c r="AP477" i="2"/>
  <c r="AO477" i="2"/>
  <c r="AO476" i="2"/>
  <c r="AP476" i="2" s="1"/>
  <c r="AO475" i="2"/>
  <c r="AP475" i="2" s="1"/>
  <c r="AP474" i="2"/>
  <c r="AO474" i="2"/>
  <c r="AP473" i="2"/>
  <c r="AO473" i="2"/>
  <c r="AO472" i="2"/>
  <c r="AP472" i="2" s="1"/>
  <c r="AO471" i="2"/>
  <c r="AP471" i="2" s="1"/>
  <c r="AP470" i="2"/>
  <c r="AO470" i="2"/>
  <c r="AP469" i="2"/>
  <c r="AO469" i="2"/>
  <c r="AO468" i="2"/>
  <c r="AP468" i="2" s="1"/>
  <c r="AO467" i="2"/>
  <c r="AP467" i="2" s="1"/>
  <c r="AP466" i="2"/>
  <c r="AO466" i="2"/>
  <c r="AP465" i="2"/>
  <c r="AO465" i="2"/>
  <c r="AO464" i="2"/>
  <c r="AP464" i="2" s="1"/>
  <c r="AO463" i="2"/>
  <c r="AP463" i="2" s="1"/>
  <c r="AP462" i="2"/>
  <c r="AO462" i="2"/>
  <c r="AP461" i="2"/>
  <c r="AO461" i="2"/>
  <c r="AO460" i="2"/>
  <c r="AP460" i="2" s="1"/>
  <c r="AO459" i="2"/>
  <c r="AP459" i="2" s="1"/>
  <c r="AP458" i="2"/>
  <c r="AO458" i="2"/>
  <c r="AP457" i="2"/>
  <c r="AO457" i="2"/>
  <c r="AO456" i="2"/>
  <c r="AP456" i="2" s="1"/>
  <c r="AO455" i="2"/>
  <c r="AP455" i="2" s="1"/>
  <c r="AP454" i="2"/>
  <c r="AO454" i="2"/>
  <c r="AP453" i="2"/>
  <c r="AO453" i="2"/>
  <c r="AO452" i="2"/>
  <c r="AP452" i="2" s="1"/>
  <c r="AO451" i="2"/>
  <c r="AP451" i="2" s="1"/>
  <c r="AP450" i="2"/>
  <c r="AO450" i="2"/>
  <c r="AP449" i="2"/>
  <c r="AO449" i="2"/>
  <c r="AO448" i="2"/>
  <c r="AP448" i="2" s="1"/>
  <c r="AO447" i="2"/>
  <c r="AP447" i="2" s="1"/>
  <c r="AP446" i="2"/>
  <c r="AO446" i="2"/>
  <c r="AP445" i="2"/>
  <c r="AO445" i="2"/>
  <c r="AO444" i="2"/>
  <c r="AP444" i="2" s="1"/>
  <c r="AO443" i="2"/>
  <c r="AP443" i="2" s="1"/>
  <c r="AP442" i="2"/>
  <c r="AO442" i="2"/>
  <c r="AP441" i="2"/>
  <c r="AO441" i="2"/>
  <c r="AO440" i="2"/>
  <c r="AP440" i="2" s="1"/>
  <c r="AO439" i="2"/>
  <c r="AP439" i="2" s="1"/>
  <c r="AP438" i="2"/>
  <c r="AO438" i="2"/>
  <c r="AP437" i="2"/>
  <c r="AO437" i="2"/>
  <c r="AO436" i="2"/>
  <c r="AP436" i="2" s="1"/>
  <c r="AO435" i="2"/>
  <c r="AP435" i="2" s="1"/>
  <c r="AP434" i="2"/>
  <c r="AO434" i="2"/>
  <c r="AP433" i="2"/>
  <c r="AO433" i="2"/>
  <c r="AO432" i="2"/>
  <c r="AP432" i="2" s="1"/>
  <c r="AO431" i="2"/>
  <c r="AP431" i="2" s="1"/>
  <c r="AP430" i="2"/>
  <c r="AO430" i="2"/>
  <c r="AP429" i="2"/>
  <c r="AO429" i="2"/>
  <c r="AO428" i="2"/>
  <c r="AP428" i="2" s="1"/>
  <c r="AO427" i="2"/>
  <c r="AP427" i="2" s="1"/>
  <c r="AP426" i="2"/>
  <c r="AO426" i="2"/>
  <c r="AP425" i="2"/>
  <c r="AO425" i="2"/>
  <c r="AO424" i="2"/>
  <c r="AP424" i="2" s="1"/>
  <c r="AO423" i="2"/>
  <c r="AP423" i="2" s="1"/>
  <c r="AP422" i="2"/>
  <c r="AO422" i="2"/>
  <c r="AP421" i="2"/>
  <c r="AO421" i="2"/>
  <c r="AO420" i="2"/>
  <c r="AP420" i="2" s="1"/>
  <c r="AO419" i="2"/>
  <c r="AP419" i="2" s="1"/>
  <c r="AP418" i="2"/>
  <c r="AO418" i="2"/>
  <c r="AP417" i="2"/>
  <c r="AO417" i="2"/>
  <c r="AO416" i="2"/>
  <c r="AP416" i="2" s="1"/>
  <c r="AO415" i="2"/>
  <c r="AP415" i="2" s="1"/>
  <c r="AP414" i="2"/>
  <c r="AO414" i="2"/>
  <c r="AP413" i="2"/>
  <c r="AO413" i="2"/>
  <c r="AO412" i="2"/>
  <c r="AP412" i="2" s="1"/>
  <c r="AO411" i="2"/>
  <c r="AP411" i="2" s="1"/>
  <c r="AP410" i="2"/>
  <c r="AO410" i="2"/>
  <c r="AP409" i="2"/>
  <c r="AO409" i="2"/>
  <c r="AO408" i="2"/>
  <c r="AP408" i="2" s="1"/>
  <c r="AO407" i="2"/>
  <c r="AP407" i="2" s="1"/>
  <c r="AP406" i="2"/>
  <c r="AO406" i="2"/>
  <c r="AP405" i="2"/>
  <c r="AO405" i="2"/>
  <c r="AO404" i="2"/>
  <c r="AP404" i="2" s="1"/>
  <c r="AO403" i="2"/>
  <c r="AP403" i="2" s="1"/>
  <c r="AP402" i="2"/>
  <c r="AO402" i="2"/>
  <c r="AP401" i="2"/>
  <c r="AO401" i="2"/>
  <c r="AO400" i="2"/>
  <c r="AP400" i="2" s="1"/>
  <c r="AO399" i="2"/>
  <c r="AP399" i="2" s="1"/>
  <c r="AP398" i="2"/>
  <c r="AO398" i="2"/>
  <c r="AP397" i="2"/>
  <c r="AO397" i="2"/>
  <c r="AO396" i="2"/>
  <c r="AP396" i="2" s="1"/>
  <c r="AO395" i="2"/>
  <c r="AP395" i="2" s="1"/>
  <c r="AP394" i="2"/>
  <c r="AO394" i="2"/>
  <c r="AP393" i="2"/>
  <c r="AO393" i="2"/>
  <c r="AO392" i="2"/>
  <c r="AP392" i="2" s="1"/>
  <c r="AO391" i="2"/>
  <c r="AP391" i="2" s="1"/>
  <c r="AP390" i="2"/>
  <c r="AO390" i="2"/>
  <c r="AP389" i="2"/>
  <c r="AO389" i="2"/>
  <c r="AO388" i="2"/>
  <c r="AP388" i="2" s="1"/>
  <c r="AO387" i="2"/>
  <c r="AP387" i="2" s="1"/>
  <c r="AP386" i="2"/>
  <c r="AO386" i="2"/>
  <c r="AP385" i="2"/>
  <c r="AO385" i="2"/>
  <c r="AO384" i="2"/>
  <c r="AP384" i="2" s="1"/>
  <c r="AO383" i="2"/>
  <c r="AP383" i="2" s="1"/>
  <c r="AP382" i="2"/>
  <c r="AO382" i="2"/>
  <c r="AP381" i="2"/>
  <c r="AO381" i="2"/>
  <c r="AO380" i="2"/>
  <c r="AP380" i="2" s="1"/>
  <c r="AO379" i="2"/>
  <c r="AP379" i="2" s="1"/>
  <c r="AP378" i="2"/>
  <c r="AO378" i="2"/>
  <c r="AP377" i="2"/>
  <c r="AO377" i="2"/>
  <c r="AO376" i="2"/>
  <c r="AP376" i="2" s="1"/>
  <c r="AO375" i="2"/>
  <c r="AP375" i="2" s="1"/>
  <c r="AP374" i="2"/>
  <c r="AO374" i="2"/>
  <c r="AP373" i="2"/>
  <c r="AO373" i="2"/>
  <c r="AO372" i="2"/>
  <c r="AP372" i="2" s="1"/>
  <c r="AO371" i="2"/>
  <c r="AP371" i="2" s="1"/>
  <c r="AP370" i="2"/>
  <c r="AO370" i="2"/>
  <c r="AP369" i="2"/>
  <c r="AO369" i="2"/>
  <c r="AO368" i="2"/>
  <c r="AP368" i="2" s="1"/>
  <c r="AO367" i="2"/>
  <c r="AP367" i="2" s="1"/>
  <c r="AP366" i="2"/>
  <c r="AO366" i="2"/>
  <c r="AP365" i="2"/>
  <c r="AO365" i="2"/>
  <c r="AO364" i="2"/>
  <c r="AP364" i="2" s="1"/>
  <c r="AO363" i="2"/>
  <c r="AP363" i="2" s="1"/>
  <c r="AP362" i="2"/>
  <c r="AO362" i="2"/>
  <c r="AP361" i="2"/>
  <c r="AO361" i="2"/>
  <c r="AO360" i="2"/>
  <c r="AP360" i="2" s="1"/>
  <c r="AO359" i="2"/>
  <c r="AP359" i="2" s="1"/>
  <c r="AP358" i="2"/>
  <c r="AO358" i="2"/>
  <c r="AP357" i="2"/>
  <c r="AO357" i="2"/>
  <c r="AO356" i="2"/>
  <c r="AP356" i="2" s="1"/>
  <c r="AO355" i="2"/>
  <c r="AP355" i="2" s="1"/>
  <c r="AP354" i="2"/>
  <c r="AO354" i="2"/>
  <c r="AP353" i="2"/>
  <c r="AO353" i="2"/>
  <c r="AO352" i="2"/>
  <c r="AP352" i="2" s="1"/>
  <c r="AO351" i="2"/>
  <c r="AP351" i="2" s="1"/>
  <c r="AP350" i="2"/>
  <c r="AO350" i="2"/>
  <c r="AP349" i="2"/>
  <c r="AO349" i="2"/>
  <c r="AO348" i="2"/>
  <c r="AP348" i="2" s="1"/>
  <c r="AO347" i="2"/>
  <c r="AP347" i="2" s="1"/>
  <c r="AP346" i="2"/>
  <c r="AO346" i="2"/>
  <c r="AP345" i="2"/>
  <c r="AO345" i="2"/>
  <c r="AO344" i="2"/>
  <c r="AP344" i="2" s="1"/>
  <c r="AO343" i="2"/>
  <c r="AP343" i="2" s="1"/>
  <c r="AP342" i="2"/>
  <c r="AO342" i="2"/>
  <c r="AP341" i="2"/>
  <c r="AO341" i="2"/>
  <c r="AO340" i="2"/>
  <c r="AP340" i="2" s="1"/>
  <c r="AO339" i="2"/>
  <c r="AP339" i="2" s="1"/>
  <c r="AP338" i="2"/>
  <c r="AO338" i="2"/>
  <c r="AP337" i="2"/>
  <c r="AO337" i="2"/>
  <c r="AO336" i="2"/>
  <c r="AP336" i="2" s="1"/>
  <c r="AO335" i="2"/>
  <c r="AP335" i="2" s="1"/>
  <c r="AP334" i="2"/>
  <c r="AO334" i="2"/>
  <c r="AP333" i="2"/>
  <c r="AO333" i="2"/>
  <c r="AO332" i="2"/>
  <c r="AP332" i="2" s="1"/>
  <c r="AO331" i="2"/>
  <c r="AP331" i="2" s="1"/>
  <c r="AP330" i="2"/>
  <c r="AO330" i="2"/>
  <c r="AP329" i="2"/>
  <c r="AO329" i="2"/>
  <c r="AO328" i="2"/>
  <c r="AP328" i="2" s="1"/>
  <c r="AO327" i="2"/>
  <c r="AP327" i="2" s="1"/>
  <c r="AP326" i="2"/>
  <c r="AO326" i="2"/>
  <c r="AP325" i="2"/>
  <c r="AO325" i="2"/>
  <c r="AO324" i="2"/>
  <c r="AP324" i="2" s="1"/>
  <c r="AO323" i="2"/>
  <c r="AP323" i="2" s="1"/>
  <c r="AP322" i="2"/>
  <c r="AO322" i="2"/>
  <c r="AP321" i="2"/>
  <c r="AO321" i="2"/>
  <c r="AO320" i="2"/>
  <c r="AP320" i="2" s="1"/>
  <c r="AO319" i="2"/>
  <c r="AP319" i="2" s="1"/>
  <c r="AP318" i="2"/>
  <c r="AO318" i="2"/>
  <c r="AP317" i="2"/>
  <c r="AO317" i="2"/>
  <c r="AO316" i="2"/>
  <c r="AP316" i="2" s="1"/>
  <c r="AO315" i="2"/>
  <c r="AP315" i="2" s="1"/>
  <c r="AP314" i="2"/>
  <c r="AO314" i="2"/>
  <c r="AP313" i="2"/>
  <c r="AO313" i="2"/>
  <c r="AO312" i="2"/>
  <c r="AP312" i="2" s="1"/>
  <c r="AO311" i="2"/>
  <c r="AP311" i="2" s="1"/>
  <c r="AP310" i="2"/>
  <c r="AO310" i="2"/>
  <c r="AP309" i="2"/>
  <c r="AO309" i="2"/>
  <c r="AO308" i="2"/>
  <c r="AP308" i="2" s="1"/>
  <c r="AO307" i="2"/>
  <c r="AP307" i="2" s="1"/>
  <c r="AP306" i="2"/>
  <c r="AO306" i="2"/>
  <c r="AP305" i="2"/>
  <c r="AO305" i="2"/>
  <c r="AO304" i="2"/>
  <c r="AP304" i="2" s="1"/>
  <c r="AO303" i="2"/>
  <c r="AP303" i="2" s="1"/>
  <c r="AP302" i="2"/>
  <c r="AO302" i="2"/>
  <c r="AP301" i="2"/>
  <c r="AO301" i="2"/>
  <c r="AO300" i="2"/>
  <c r="AP300" i="2" s="1"/>
  <c r="AO299" i="2"/>
  <c r="AP299" i="2" s="1"/>
  <c r="AP298" i="2"/>
  <c r="AO298" i="2"/>
  <c r="AP297" i="2"/>
  <c r="AO297" i="2"/>
  <c r="AO296" i="2"/>
  <c r="AP296" i="2" s="1"/>
  <c r="AO295" i="2"/>
  <c r="AP295" i="2" s="1"/>
  <c r="AP294" i="2"/>
  <c r="AO294" i="2"/>
  <c r="AP293" i="2"/>
  <c r="AO293" i="2"/>
  <c r="AO292" i="2"/>
  <c r="AP292" i="2" s="1"/>
  <c r="AO291" i="2"/>
  <c r="AP291" i="2" s="1"/>
  <c r="AP290" i="2"/>
  <c r="AO290" i="2"/>
  <c r="AP289" i="2"/>
  <c r="AO289" i="2"/>
  <c r="AO288" i="2"/>
  <c r="AP288" i="2" s="1"/>
  <c r="AO287" i="2"/>
  <c r="AP287" i="2" s="1"/>
  <c r="AP286" i="2"/>
  <c r="AO286" i="2"/>
  <c r="AP285" i="2"/>
  <c r="AO285" i="2"/>
  <c r="AO284" i="2"/>
  <c r="AP284" i="2" s="1"/>
  <c r="AO283" i="2"/>
  <c r="AP283" i="2" s="1"/>
  <c r="AP282" i="2"/>
  <c r="AO282" i="2"/>
  <c r="AP281" i="2"/>
  <c r="AO281" i="2"/>
  <c r="AO280" i="2"/>
  <c r="AP280" i="2" s="1"/>
  <c r="AO279" i="2"/>
  <c r="AP279" i="2" s="1"/>
  <c r="AP278" i="2"/>
  <c r="AO278" i="2"/>
  <c r="AP277" i="2"/>
  <c r="AO277" i="2"/>
  <c r="AO276" i="2"/>
  <c r="AP276" i="2" s="1"/>
  <c r="AO275" i="2"/>
  <c r="AP275" i="2" s="1"/>
  <c r="AP274" i="2"/>
  <c r="AO274" i="2"/>
  <c r="AP273" i="2"/>
  <c r="AO273" i="2"/>
  <c r="AO272" i="2"/>
  <c r="AP272" i="2" s="1"/>
  <c r="AO271" i="2"/>
  <c r="AP271" i="2" s="1"/>
  <c r="AP270" i="2"/>
  <c r="AO270" i="2"/>
  <c r="AP269" i="2"/>
  <c r="AO269" i="2"/>
  <c r="AO268" i="2"/>
  <c r="AP268" i="2" s="1"/>
  <c r="AO267" i="2"/>
  <c r="AP267" i="2" s="1"/>
  <c r="AP266" i="2"/>
  <c r="AO266" i="2"/>
  <c r="AP265" i="2"/>
  <c r="AO265" i="2"/>
  <c r="AO264" i="2"/>
  <c r="AP264" i="2" s="1"/>
  <c r="AO263" i="2"/>
  <c r="AP263" i="2" s="1"/>
  <c r="AP262" i="2"/>
  <c r="AO262" i="2"/>
  <c r="AP261" i="2"/>
  <c r="AO261" i="2"/>
  <c r="AO260" i="2"/>
  <c r="AP260" i="2" s="1"/>
  <c r="AO259" i="2"/>
  <c r="AP259" i="2" s="1"/>
  <c r="AP258" i="2"/>
  <c r="AO258" i="2"/>
  <c r="AP257" i="2"/>
  <c r="AO257" i="2"/>
  <c r="AO256" i="2"/>
  <c r="AP256" i="2" s="1"/>
  <c r="AO255" i="2"/>
  <c r="AP255" i="2" s="1"/>
  <c r="AO254" i="2"/>
  <c r="AP254" i="2" s="1"/>
  <c r="AP253" i="2"/>
  <c r="AO253" i="2"/>
  <c r="AO252" i="2"/>
  <c r="AP252" i="2" s="1"/>
  <c r="AO251" i="2"/>
  <c r="AP251" i="2" s="1"/>
  <c r="AO250" i="2"/>
  <c r="AP250" i="2" s="1"/>
  <c r="AP249" i="2"/>
  <c r="AO249" i="2"/>
  <c r="AO248" i="2"/>
  <c r="AP248" i="2" s="1"/>
  <c r="AO247" i="2"/>
  <c r="AP247" i="2" s="1"/>
  <c r="AO246" i="2"/>
  <c r="AP246" i="2" s="1"/>
  <c r="AP245" i="2"/>
  <c r="AO245" i="2"/>
  <c r="AO244" i="2"/>
  <c r="AP244" i="2" s="1"/>
  <c r="AO243" i="2"/>
  <c r="AP243" i="2" s="1"/>
  <c r="AO242" i="2"/>
  <c r="AP242" i="2" s="1"/>
  <c r="AP241" i="2"/>
  <c r="AO241" i="2"/>
  <c r="AO240" i="2"/>
  <c r="AP240" i="2" s="1"/>
  <c r="AO239" i="2"/>
  <c r="AP239" i="2" s="1"/>
  <c r="AO238" i="2"/>
  <c r="AP238" i="2" s="1"/>
  <c r="AP237" i="2"/>
  <c r="AO237" i="2"/>
  <c r="AO236" i="2"/>
  <c r="AP236" i="2" s="1"/>
  <c r="AO235" i="2"/>
  <c r="AP235" i="2" s="1"/>
  <c r="AO234" i="2"/>
  <c r="AP234" i="2" s="1"/>
  <c r="AP233" i="2"/>
  <c r="AO233" i="2"/>
  <c r="AO232" i="2"/>
  <c r="AP232" i="2" s="1"/>
  <c r="AO231" i="2"/>
  <c r="AP231" i="2" s="1"/>
  <c r="AO230" i="2"/>
  <c r="AP230" i="2" s="1"/>
  <c r="AP229" i="2"/>
  <c r="AO229" i="2"/>
  <c r="AO228" i="2"/>
  <c r="AP228" i="2" s="1"/>
  <c r="AO227" i="2"/>
  <c r="AP227" i="2" s="1"/>
  <c r="AO226" i="2"/>
  <c r="AP226" i="2" s="1"/>
  <c r="AP225" i="2"/>
  <c r="AO225" i="2"/>
  <c r="AO224" i="2"/>
  <c r="AP224" i="2" s="1"/>
  <c r="AO223" i="2"/>
  <c r="AP223" i="2" s="1"/>
  <c r="AO222" i="2"/>
  <c r="AP222" i="2" s="1"/>
  <c r="AP221" i="2"/>
  <c r="AO221" i="2"/>
  <c r="AO220" i="2"/>
  <c r="AP220" i="2" s="1"/>
  <c r="AO219" i="2"/>
  <c r="AP219" i="2" s="1"/>
  <c r="AO218" i="2"/>
  <c r="AP218" i="2" s="1"/>
  <c r="AP217" i="2"/>
  <c r="AO217" i="2"/>
  <c r="AO216" i="2"/>
  <c r="AP216" i="2" s="1"/>
  <c r="AO215" i="2"/>
  <c r="AP215" i="2" s="1"/>
  <c r="AO214" i="2"/>
  <c r="AP214" i="2" s="1"/>
  <c r="AP213" i="2"/>
  <c r="AO213" i="2"/>
  <c r="AO212" i="2"/>
  <c r="AP212" i="2" s="1"/>
  <c r="AO211" i="2"/>
  <c r="AP211" i="2" s="1"/>
  <c r="AO210" i="2"/>
  <c r="AP210" i="2" s="1"/>
  <c r="AP209" i="2"/>
  <c r="AO209" i="2"/>
  <c r="AO208" i="2"/>
  <c r="AP208" i="2" s="1"/>
  <c r="AO207" i="2"/>
  <c r="AP207" i="2" s="1"/>
  <c r="AO206" i="2"/>
  <c r="AP206" i="2" s="1"/>
  <c r="AP205" i="2"/>
  <c r="AO205" i="2"/>
  <c r="AO204" i="2"/>
  <c r="AP204" i="2" s="1"/>
  <c r="AO203" i="2"/>
  <c r="AP203" i="2" s="1"/>
  <c r="AO202" i="2"/>
  <c r="AP202" i="2" s="1"/>
  <c r="AP201" i="2"/>
  <c r="AO201" i="2"/>
  <c r="AO200" i="2"/>
  <c r="AP200" i="2" s="1"/>
  <c r="AO199" i="2"/>
  <c r="AP199" i="2" s="1"/>
  <c r="AO198" i="2"/>
  <c r="AP198" i="2" s="1"/>
  <c r="AP197" i="2"/>
  <c r="AO197" i="2"/>
  <c r="AO196" i="2"/>
  <c r="AP196" i="2" s="1"/>
  <c r="AO195" i="2"/>
  <c r="AP195" i="2" s="1"/>
  <c r="AO194" i="2"/>
  <c r="AP194" i="2" s="1"/>
  <c r="AP193" i="2"/>
  <c r="AO193" i="2"/>
  <c r="AO192" i="2"/>
  <c r="AP192" i="2" s="1"/>
  <c r="AO191" i="2"/>
  <c r="AP191" i="2" s="1"/>
  <c r="AO190" i="2"/>
  <c r="AP190" i="2" s="1"/>
  <c r="AP189" i="2"/>
  <c r="AO189" i="2"/>
  <c r="AO188" i="2"/>
  <c r="AP188" i="2" s="1"/>
  <c r="AO187" i="2"/>
  <c r="AP187" i="2" s="1"/>
  <c r="AO186" i="2"/>
  <c r="AP186" i="2" s="1"/>
  <c r="AP185" i="2"/>
  <c r="AO185" i="2"/>
  <c r="AO184" i="2"/>
  <c r="AP184" i="2" s="1"/>
  <c r="AO183" i="2"/>
  <c r="AP183" i="2" s="1"/>
  <c r="AO182" i="2"/>
  <c r="AP182" i="2" s="1"/>
  <c r="AP181" i="2"/>
  <c r="AO181" i="2"/>
  <c r="AO180" i="2"/>
  <c r="AP180" i="2" s="1"/>
  <c r="AO179" i="2"/>
  <c r="AP179" i="2" s="1"/>
  <c r="AO178" i="2"/>
  <c r="AP178" i="2" s="1"/>
  <c r="AP177" i="2"/>
  <c r="AO177" i="2"/>
  <c r="AO176" i="2"/>
  <c r="AP176" i="2" s="1"/>
  <c r="AO175" i="2"/>
  <c r="AP175" i="2" s="1"/>
  <c r="AO174" i="2"/>
  <c r="AP174" i="2" s="1"/>
  <c r="AP173" i="2"/>
  <c r="AO173" i="2"/>
  <c r="AO172" i="2"/>
  <c r="AP172" i="2" s="1"/>
  <c r="AO171" i="2"/>
  <c r="AP171" i="2" s="1"/>
  <c r="AO170" i="2"/>
  <c r="AP170" i="2" s="1"/>
  <c r="AP169" i="2"/>
  <c r="AO169" i="2"/>
  <c r="AO168" i="2"/>
  <c r="AP168" i="2" s="1"/>
  <c r="AO167" i="2"/>
  <c r="AP167" i="2" s="1"/>
  <c r="AO166" i="2"/>
  <c r="AP166" i="2" s="1"/>
  <c r="AP165" i="2"/>
  <c r="AO165" i="2"/>
  <c r="AO164" i="2"/>
  <c r="AP164" i="2" s="1"/>
  <c r="AO163" i="2"/>
  <c r="AP163" i="2" s="1"/>
  <c r="AO162" i="2"/>
  <c r="AP162" i="2" s="1"/>
  <c r="AP161" i="2"/>
  <c r="AO161" i="2"/>
  <c r="AO160" i="2"/>
  <c r="AP160" i="2" s="1"/>
  <c r="AO159" i="2"/>
  <c r="AP159" i="2" s="1"/>
  <c r="AO158" i="2"/>
  <c r="AP158" i="2" s="1"/>
  <c r="AP157" i="2"/>
  <c r="AO157" i="2"/>
  <c r="AO156" i="2"/>
  <c r="AP156" i="2" s="1"/>
  <c r="AO155" i="2"/>
  <c r="AP155" i="2" s="1"/>
  <c r="AO154" i="2"/>
  <c r="AP154" i="2" s="1"/>
  <c r="AP153" i="2"/>
  <c r="AO153" i="2"/>
  <c r="AO152" i="2"/>
  <c r="AP152" i="2" s="1"/>
  <c r="AO151" i="2"/>
  <c r="AP151" i="2" s="1"/>
  <c r="AO150" i="2"/>
  <c r="AP150" i="2" s="1"/>
  <c r="AP149" i="2"/>
  <c r="AO149" i="2"/>
  <c r="AO148" i="2"/>
  <c r="AP148" i="2" s="1"/>
  <c r="AO147" i="2"/>
  <c r="AP147" i="2" s="1"/>
  <c r="AO146" i="2"/>
  <c r="AP146" i="2" s="1"/>
  <c r="AP145" i="2"/>
  <c r="AO145" i="2"/>
  <c r="AO144" i="2"/>
  <c r="AP144" i="2" s="1"/>
  <c r="AO143" i="2"/>
  <c r="AP143" i="2" s="1"/>
  <c r="AO142" i="2"/>
  <c r="AP142" i="2" s="1"/>
  <c r="AP141" i="2"/>
  <c r="AO141" i="2"/>
  <c r="AO140" i="2"/>
  <c r="AP140" i="2" s="1"/>
  <c r="AO139" i="2"/>
  <c r="AP139" i="2" s="1"/>
  <c r="AO138" i="2"/>
  <c r="AP138" i="2" s="1"/>
  <c r="AP137" i="2"/>
  <c r="AO137" i="2"/>
  <c r="AO136" i="2"/>
  <c r="AP136" i="2" s="1"/>
  <c r="AO135" i="2"/>
  <c r="AP135" i="2" s="1"/>
  <c r="AO134" i="2"/>
  <c r="AP134" i="2" s="1"/>
  <c r="AP133" i="2"/>
  <c r="AO133" i="2"/>
  <c r="AO132" i="2"/>
  <c r="AP132" i="2" s="1"/>
  <c r="AO131" i="2"/>
  <c r="AP131" i="2" s="1"/>
  <c r="AO130" i="2"/>
  <c r="AP130" i="2" s="1"/>
  <c r="AP129" i="2"/>
  <c r="AO129" i="2"/>
  <c r="AO128" i="2"/>
  <c r="AP128" i="2" s="1"/>
  <c r="AO127" i="2"/>
  <c r="AP127" i="2" s="1"/>
  <c r="AO126" i="2"/>
  <c r="AP126" i="2" s="1"/>
  <c r="AP125" i="2"/>
  <c r="AO125" i="2"/>
  <c r="AO124" i="2"/>
  <c r="AP124" i="2" s="1"/>
  <c r="AO123" i="2"/>
  <c r="AP123" i="2" s="1"/>
  <c r="AO122" i="2"/>
  <c r="AP122" i="2" s="1"/>
  <c r="AP121" i="2"/>
  <c r="AO121" i="2"/>
  <c r="AO120" i="2"/>
  <c r="AP120" i="2" s="1"/>
  <c r="AO119" i="2"/>
  <c r="AP119" i="2" s="1"/>
  <c r="AO118" i="2"/>
  <c r="AP118" i="2" s="1"/>
  <c r="AP117" i="2"/>
  <c r="AO117" i="2"/>
  <c r="AO116" i="2"/>
  <c r="AP116" i="2" s="1"/>
  <c r="AO115" i="2"/>
  <c r="AP115" i="2" s="1"/>
  <c r="AO114" i="2"/>
  <c r="AP114" i="2" s="1"/>
  <c r="AP113" i="2"/>
  <c r="AO113" i="2"/>
  <c r="AO112" i="2"/>
  <c r="AP112" i="2" s="1"/>
  <c r="AO111" i="2"/>
  <c r="AP111" i="2" s="1"/>
  <c r="AO110" i="2"/>
  <c r="AP110" i="2" s="1"/>
  <c r="AP109" i="2"/>
  <c r="AO109" i="2"/>
  <c r="AO108" i="2"/>
  <c r="AP108" i="2" s="1"/>
  <c r="AO107" i="2"/>
  <c r="AP107" i="2" s="1"/>
  <c r="AO106" i="2"/>
  <c r="AP106" i="2" s="1"/>
  <c r="AP105" i="2"/>
  <c r="AO105" i="2"/>
  <c r="AO104" i="2"/>
  <c r="AP104" i="2" s="1"/>
  <c r="AO103" i="2"/>
  <c r="AP103" i="2" s="1"/>
  <c r="AO102" i="2"/>
  <c r="AP102" i="2" s="1"/>
  <c r="AP101" i="2"/>
  <c r="AO101" i="2"/>
  <c r="AO100" i="2"/>
  <c r="AP100" i="2" s="1"/>
  <c r="AO99" i="2"/>
  <c r="AP99" i="2" s="1"/>
  <c r="AO98" i="2"/>
  <c r="AP98" i="2" s="1"/>
  <c r="AP97" i="2"/>
  <c r="AO97" i="2"/>
  <c r="AO96" i="2"/>
  <c r="AP96" i="2" s="1"/>
  <c r="AO95" i="2"/>
  <c r="AP95" i="2" s="1"/>
  <c r="AO94" i="2"/>
  <c r="AP94" i="2" s="1"/>
  <c r="AP93" i="2"/>
  <c r="AO93" i="2"/>
  <c r="AO92" i="2"/>
  <c r="AP92" i="2" s="1"/>
  <c r="AO91" i="2"/>
  <c r="AP91" i="2" s="1"/>
  <c r="AO90" i="2"/>
  <c r="AP90" i="2" s="1"/>
  <c r="AP89" i="2"/>
  <c r="AO89" i="2"/>
  <c r="AO88" i="2"/>
  <c r="AP88" i="2" s="1"/>
  <c r="AO87" i="2"/>
  <c r="AP87" i="2" s="1"/>
  <c r="AO86" i="2"/>
  <c r="AP86" i="2" s="1"/>
  <c r="AP85" i="2"/>
  <c r="AO85" i="2"/>
  <c r="AO84" i="2"/>
  <c r="AP84" i="2" s="1"/>
  <c r="AO83" i="2"/>
  <c r="AP83" i="2" s="1"/>
  <c r="AO82" i="2"/>
  <c r="AP82" i="2" s="1"/>
  <c r="AP81" i="2"/>
  <c r="AO81" i="2"/>
  <c r="AO80" i="2"/>
  <c r="AP80" i="2" s="1"/>
  <c r="AO79" i="2"/>
  <c r="AP79" i="2" s="1"/>
  <c r="AO78" i="2"/>
  <c r="AP78" i="2" s="1"/>
  <c r="AP77" i="2"/>
  <c r="AO77" i="2"/>
  <c r="AO76" i="2"/>
  <c r="AP76" i="2" s="1"/>
  <c r="AO75" i="2"/>
  <c r="AP75" i="2" s="1"/>
  <c r="AO74" i="2"/>
  <c r="AP74" i="2" s="1"/>
  <c r="AP73" i="2"/>
  <c r="AO73" i="2"/>
  <c r="AO72" i="2"/>
  <c r="AP72" i="2" s="1"/>
  <c r="AO71" i="2"/>
  <c r="AP71" i="2" s="1"/>
  <c r="AO70" i="2"/>
  <c r="AP70" i="2" s="1"/>
  <c r="AP69" i="2"/>
  <c r="AO69" i="2"/>
  <c r="AO68" i="2"/>
  <c r="AP68" i="2" s="1"/>
  <c r="AO67" i="2"/>
  <c r="AP67" i="2" s="1"/>
  <c r="AO66" i="2"/>
  <c r="AP66" i="2" s="1"/>
  <c r="AP65" i="2"/>
  <c r="AO65" i="2"/>
  <c r="AO64" i="2"/>
  <c r="AP64" i="2" s="1"/>
  <c r="AO63" i="2"/>
  <c r="AP63" i="2" s="1"/>
  <c r="AO62" i="2"/>
  <c r="AP62" i="2" s="1"/>
  <c r="AP61" i="2"/>
  <c r="AO61" i="2"/>
  <c r="AO60" i="2"/>
  <c r="AP60" i="2" s="1"/>
  <c r="AO59" i="2"/>
  <c r="AP59" i="2" s="1"/>
  <c r="AO58" i="2"/>
  <c r="AP58" i="2" s="1"/>
  <c r="AP57" i="2"/>
  <c r="AO57" i="2"/>
  <c r="AO56" i="2"/>
  <c r="AP56" i="2" s="1"/>
  <c r="AO55" i="2"/>
  <c r="AP55" i="2" s="1"/>
  <c r="AO54" i="2"/>
  <c r="AP54" i="2" s="1"/>
  <c r="AP53" i="2"/>
  <c r="AO53" i="2"/>
  <c r="AO52" i="2"/>
  <c r="AP52" i="2" s="1"/>
  <c r="AO51" i="2"/>
  <c r="AP51" i="2" s="1"/>
  <c r="AO50" i="2"/>
  <c r="AP50" i="2" s="1"/>
  <c r="AP49" i="2"/>
  <c r="AO49" i="2"/>
  <c r="AO48" i="2"/>
  <c r="AP48" i="2" s="1"/>
  <c r="AO47" i="2"/>
  <c r="AP47" i="2" s="1"/>
  <c r="AO46" i="2"/>
  <c r="AP46" i="2" s="1"/>
  <c r="AP45" i="2"/>
  <c r="AO45" i="2"/>
  <c r="AO44" i="2"/>
  <c r="AP44" i="2" s="1"/>
  <c r="AO43" i="2"/>
  <c r="AP43" i="2" s="1"/>
  <c r="AO42" i="2"/>
  <c r="AP42" i="2" s="1"/>
  <c r="AP41" i="2"/>
  <c r="AO41" i="2"/>
  <c r="AO40" i="2"/>
  <c r="AP40" i="2" s="1"/>
  <c r="AO39" i="2"/>
  <c r="AP39" i="2" s="1"/>
  <c r="AO38" i="2"/>
  <c r="AP38" i="2" s="1"/>
  <c r="AP37" i="2"/>
  <c r="AO37" i="2"/>
  <c r="AO36" i="2"/>
  <c r="AP36" i="2" s="1"/>
  <c r="AO35" i="2"/>
  <c r="AP35" i="2" s="1"/>
  <c r="AO34" i="2"/>
  <c r="AP34" i="2" s="1"/>
  <c r="AP33" i="2"/>
  <c r="AO33" i="2"/>
  <c r="AO32" i="2"/>
  <c r="AP32" i="2" s="1"/>
  <c r="AO31" i="2"/>
  <c r="AP31" i="2" s="1"/>
  <c r="AO30" i="2"/>
  <c r="AP30" i="2" s="1"/>
  <c r="AP29" i="2"/>
  <c r="AO29" i="2"/>
  <c r="AO28" i="2"/>
  <c r="AP28" i="2" s="1"/>
  <c r="AO27" i="2"/>
  <c r="AP27" i="2" s="1"/>
  <c r="AO26" i="2"/>
  <c r="AP26" i="2" s="1"/>
  <c r="AP25" i="2"/>
  <c r="AO25" i="2"/>
  <c r="AO24" i="2"/>
  <c r="AP24" i="2" s="1"/>
  <c r="AO23" i="2"/>
  <c r="AP23" i="2" s="1"/>
  <c r="AO22" i="2"/>
  <c r="AP22" i="2" s="1"/>
  <c r="AP21" i="2"/>
  <c r="AO21" i="2"/>
  <c r="AO20" i="2"/>
  <c r="AP20" i="2" s="1"/>
  <c r="AO19" i="2"/>
  <c r="AP19" i="2" s="1"/>
  <c r="AO18" i="2"/>
  <c r="AP18" i="2" s="1"/>
  <c r="AP17" i="2"/>
  <c r="AO17" i="2"/>
  <c r="AO16" i="2"/>
  <c r="AP16" i="2" s="1"/>
  <c r="AO15" i="2"/>
  <c r="AP15" i="2" s="1"/>
  <c r="AO14" i="2"/>
  <c r="AP14" i="2" s="1"/>
  <c r="AP13" i="2"/>
  <c r="AO13" i="2"/>
  <c r="AO12" i="2"/>
  <c r="AP12" i="2" s="1"/>
  <c r="AO11" i="2"/>
  <c r="AP11" i="2" s="1"/>
  <c r="AO10" i="2"/>
  <c r="AP10" i="2" s="1"/>
  <c r="AP9" i="2"/>
  <c r="AO9" i="2"/>
  <c r="AO8" i="2"/>
  <c r="AP8" i="2" s="1"/>
  <c r="AO7" i="2"/>
  <c r="AP7" i="2" s="1"/>
  <c r="AO6" i="2"/>
  <c r="AP6" i="2" s="1"/>
  <c r="AP5" i="2"/>
  <c r="AO5" i="2"/>
  <c r="AO4" i="2"/>
  <c r="AP4" i="2" s="1"/>
  <c r="AO3" i="2"/>
  <c r="AP3" i="2" s="1"/>
  <c r="AO2" i="2"/>
  <c r="AP2" i="2" s="1"/>
  <c r="G13" i="5"/>
  <c r="G15" i="5"/>
  <c r="G14" i="5"/>
  <c r="C18" i="5"/>
  <c r="B18" i="5"/>
  <c r="B17" i="5"/>
  <c r="C17" i="5"/>
  <c r="C14" i="5"/>
  <c r="B14" i="5"/>
  <c r="B13" i="5"/>
  <c r="C19" i="1"/>
  <c r="C18" i="1"/>
  <c r="C17" i="1"/>
  <c r="C15" i="1"/>
  <c r="C14" i="1"/>
  <c r="C13" i="1"/>
  <c r="B18" i="1"/>
  <c r="B17" i="1"/>
  <c r="B14" i="1"/>
  <c r="B13" i="1"/>
  <c r="C23" i="5" l="1"/>
  <c r="C16" i="1"/>
  <c r="G19" i="5"/>
  <c r="B23" i="5"/>
  <c r="H13" i="1"/>
  <c r="H14" i="1"/>
  <c r="H15" i="1"/>
  <c r="G15" i="1"/>
  <c r="G14" i="1"/>
  <c r="G13" i="1"/>
  <c r="G16" i="1" l="1"/>
  <c r="H16" i="1"/>
  <c r="B20" i="1"/>
  <c r="C20" i="1"/>
</calcChain>
</file>

<file path=xl/sharedStrings.xml><?xml version="1.0" encoding="utf-8"?>
<sst xmlns="http://schemas.openxmlformats.org/spreadsheetml/2006/main" count="133011" uniqueCount="20653">
  <si>
    <t>Avenida Cândido de Abreu, n° 776, 2° andar</t>
  </si>
  <si>
    <t>Centro Cívico - Curitiba/PR</t>
  </si>
  <si>
    <t>CEP: 80.530-000</t>
  </si>
  <si>
    <t>Item</t>
  </si>
  <si>
    <t>Quant.</t>
  </si>
  <si>
    <t>Valor</t>
  </si>
  <si>
    <t>Plataforma</t>
  </si>
  <si>
    <t>Bilhetes</t>
  </si>
  <si>
    <t>Repasse</t>
  </si>
  <si>
    <t>Vendas</t>
  </si>
  <si>
    <t>Web</t>
  </si>
  <si>
    <t>Multa</t>
  </si>
  <si>
    <t>Whatsapp</t>
  </si>
  <si>
    <t>Taxa de Conveniência</t>
  </si>
  <si>
    <t>App</t>
  </si>
  <si>
    <t>Cancelados*</t>
  </si>
  <si>
    <t>Descontos Totais</t>
  </si>
  <si>
    <t>Total</t>
  </si>
  <si>
    <t>Comissão</t>
  </si>
  <si>
    <t>Operadora</t>
  </si>
  <si>
    <t>Data da Compra</t>
  </si>
  <si>
    <t>ID do Bilhete</t>
  </si>
  <si>
    <t>Status</t>
  </si>
  <si>
    <t>Cancelado</t>
  </si>
  <si>
    <t>Aprovado</t>
  </si>
  <si>
    <t>1/1</t>
  </si>
  <si>
    <t>1/3</t>
  </si>
  <si>
    <t>1/2</t>
  </si>
  <si>
    <t>1/7</t>
  </si>
  <si>
    <t>1/5</t>
  </si>
  <si>
    <t>1/6</t>
  </si>
  <si>
    <t>1/4</t>
  </si>
  <si>
    <t>1/12</t>
  </si>
  <si>
    <t>1/10</t>
  </si>
  <si>
    <t>Cancelado Q</t>
  </si>
  <si>
    <t>1/8</t>
  </si>
  <si>
    <t>2/8</t>
  </si>
  <si>
    <t>2/3</t>
  </si>
  <si>
    <t>2/12</t>
  </si>
  <si>
    <t>2/4</t>
  </si>
  <si>
    <t>2/5</t>
  </si>
  <si>
    <t>2/10</t>
  </si>
  <si>
    <t>2/7</t>
  </si>
  <si>
    <t>2/9</t>
  </si>
  <si>
    <t>3/4</t>
  </si>
  <si>
    <t>3/8</t>
  </si>
  <si>
    <t>3/6</t>
  </si>
  <si>
    <t>3/5</t>
  </si>
  <si>
    <t>3/12</t>
  </si>
  <si>
    <t>4/6</t>
  </si>
  <si>
    <t>4/10</t>
  </si>
  <si>
    <t>4/5</t>
  </si>
  <si>
    <t>4/12</t>
  </si>
  <si>
    <t>5/12</t>
  </si>
  <si>
    <t>5/8</t>
  </si>
  <si>
    <t>5/6</t>
  </si>
  <si>
    <t>5/10</t>
  </si>
  <si>
    <t>order_id</t>
  </si>
  <si>
    <t>Nº do Sistema</t>
  </si>
  <si>
    <t>id_adiquirente</t>
  </si>
  <si>
    <t>Produto</t>
  </si>
  <si>
    <t>Plataforma de Venda</t>
  </si>
  <si>
    <t>Canal</t>
  </si>
  <si>
    <t>Nome do passageiro</t>
  </si>
  <si>
    <t>RG do Passageiro</t>
  </si>
  <si>
    <t>Origem</t>
  </si>
  <si>
    <t>Destino</t>
  </si>
  <si>
    <t>Número do Serviço</t>
  </si>
  <si>
    <t>Poltrona</t>
  </si>
  <si>
    <t>Data da Viagem</t>
  </si>
  <si>
    <t>Hora da Viagem</t>
  </si>
  <si>
    <t>Data do Cancelamento</t>
  </si>
  <si>
    <t>Tarifa</t>
  </si>
  <si>
    <t>Taxas</t>
  </si>
  <si>
    <t>Valor Total</t>
  </si>
  <si>
    <t>Parcelas</t>
  </si>
  <si>
    <t>Taxa de conveniência</t>
  </si>
  <si>
    <t>Valor do Cupom (R$)</t>
  </si>
  <si>
    <t>Promoção</t>
  </si>
  <si>
    <t>Descontos vindos da API</t>
  </si>
  <si>
    <t>Marketing Digital</t>
  </si>
  <si>
    <t>Valor total de Todas as parcelas</t>
  </si>
  <si>
    <t>Descontostotal de Todas as parcelas</t>
  </si>
  <si>
    <t>Convenienciatotal de Todas as parcelas</t>
  </si>
  <si>
    <t>Comissãototal de Todas as parcelas</t>
  </si>
  <si>
    <t>Repasse de Todas as parcelas</t>
  </si>
  <si>
    <t>parcelas pagas</t>
  </si>
  <si>
    <t>URL do BPe</t>
  </si>
  <si>
    <t>URL do Bilhete</t>
  </si>
  <si>
    <t>WL</t>
  </si>
  <si>
    <t>GBS</t>
  </si>
  <si>
    <t>PORTO ALEGRE-RS</t>
  </si>
  <si>
    <t>FLORIANOPOLIS-SC</t>
  </si>
  <si>
    <t>10:15</t>
  </si>
  <si>
    <t>BALNEARIO CAMBORIU-SC</t>
  </si>
  <si>
    <t>JOINVILLE-SC</t>
  </si>
  <si>
    <t>21:00</t>
  </si>
  <si>
    <t>12:00</t>
  </si>
  <si>
    <t>23:59</t>
  </si>
  <si>
    <t>22:30</t>
  </si>
  <si>
    <t>06:30</t>
  </si>
  <si>
    <t>19:45</t>
  </si>
  <si>
    <t>23:45</t>
  </si>
  <si>
    <t>14:00</t>
  </si>
  <si>
    <t>21:40</t>
  </si>
  <si>
    <t>07:00</t>
  </si>
  <si>
    <t>TUBARAO-SC</t>
  </si>
  <si>
    <t>13:00</t>
  </si>
  <si>
    <t>10:00</t>
  </si>
  <si>
    <t>20:30</t>
  </si>
  <si>
    <t>13:30</t>
  </si>
  <si>
    <t>08:45</t>
  </si>
  <si>
    <t>Embarca</t>
  </si>
  <si>
    <t>23:00</t>
  </si>
  <si>
    <t>19:00</t>
  </si>
  <si>
    <t>ITAJAI-SC</t>
  </si>
  <si>
    <t>17:30</t>
  </si>
  <si>
    <t>18:30</t>
  </si>
  <si>
    <t>16:50</t>
  </si>
  <si>
    <t>17:45</t>
  </si>
  <si>
    <t>10:30</t>
  </si>
  <si>
    <t>23:15</t>
  </si>
  <si>
    <t>20:00</t>
  </si>
  <si>
    <t>23:30</t>
  </si>
  <si>
    <t>19:30</t>
  </si>
  <si>
    <t>09:00</t>
  </si>
  <si>
    <t>21:15</t>
  </si>
  <si>
    <t>13:55</t>
  </si>
  <si>
    <t>21:50</t>
  </si>
  <si>
    <t>23:55</t>
  </si>
  <si>
    <t>20:15</t>
  </si>
  <si>
    <t>08:30</t>
  </si>
  <si>
    <t>09:15</t>
  </si>
  <si>
    <t>16:00</t>
  </si>
  <si>
    <t>ITAPEMA-SC</t>
  </si>
  <si>
    <t>08:00</t>
  </si>
  <si>
    <t>07:15</t>
  </si>
  <si>
    <t>WhatsApp</t>
  </si>
  <si>
    <t>15:00</t>
  </si>
  <si>
    <t>15:10</t>
  </si>
  <si>
    <t>18:00</t>
  </si>
  <si>
    <t>16:20</t>
  </si>
  <si>
    <t>20:25</t>
  </si>
  <si>
    <t>22:40</t>
  </si>
  <si>
    <t>15:15</t>
  </si>
  <si>
    <t>15:30</t>
  </si>
  <si>
    <t>01:25</t>
  </si>
  <si>
    <t>21:10</t>
  </si>
  <si>
    <t>16:30</t>
  </si>
  <si>
    <t>22:35</t>
  </si>
  <si>
    <t>20:35</t>
  </si>
  <si>
    <t>23:40</t>
  </si>
  <si>
    <t>17:00</t>
  </si>
  <si>
    <t>17:55</t>
  </si>
  <si>
    <t>20:05</t>
  </si>
  <si>
    <t>20:55</t>
  </si>
  <si>
    <t>19:55</t>
  </si>
  <si>
    <t>21:20</t>
  </si>
  <si>
    <t>18:15</t>
  </si>
  <si>
    <t>000000</t>
  </si>
  <si>
    <t>18:40</t>
  </si>
  <si>
    <t>09:30</t>
  </si>
  <si>
    <t>12:55</t>
  </si>
  <si>
    <t>23:50</t>
  </si>
  <si>
    <t>23:58</t>
  </si>
  <si>
    <t>Seguro</t>
  </si>
  <si>
    <t>Repasse Seguro</t>
  </si>
  <si>
    <t>Repasse Seguro Parcela</t>
  </si>
  <si>
    <t>10544654951</t>
  </si>
  <si>
    <t>Marisa Sigal</t>
  </si>
  <si>
    <t>5008161977</t>
  </si>
  <si>
    <t>00000000000</t>
  </si>
  <si>
    <t>85747498512</t>
  </si>
  <si>
    <t>KELVIN VELHO TEIXEIRA</t>
  </si>
  <si>
    <t>11224090950</t>
  </si>
  <si>
    <t>PAULO SERGIO BIAVA</t>
  </si>
  <si>
    <t>83948228949</t>
  </si>
  <si>
    <t>Fernanda Martignago de Lima</t>
  </si>
  <si>
    <t>105791399</t>
  </si>
  <si>
    <t>Thiago Mainardi</t>
  </si>
  <si>
    <t>98892215000</t>
  </si>
  <si>
    <t xml:space="preserve">Valter Zotz Junior </t>
  </si>
  <si>
    <t>3045527938</t>
  </si>
  <si>
    <t xml:space="preserve">Fábio Augusto Steyer </t>
  </si>
  <si>
    <t>5017652313</t>
  </si>
  <si>
    <t xml:space="preserve">Maria Aparecida dos Santos </t>
  </si>
  <si>
    <t xml:space="preserve">Juliane Maria Faria sava </t>
  </si>
  <si>
    <t>02499524910</t>
  </si>
  <si>
    <t>127370001</t>
  </si>
  <si>
    <t xml:space="preserve">Kerolainy Alves Gadelha </t>
  </si>
  <si>
    <t>02978647000</t>
  </si>
  <si>
    <t>84342165358</t>
  </si>
  <si>
    <t xml:space="preserve">Paloma Olsen </t>
  </si>
  <si>
    <t>08881069989</t>
  </si>
  <si>
    <t>ph8ztezt</t>
  </si>
  <si>
    <t>Guilherme Soares Schulz de Carvalho</t>
  </si>
  <si>
    <t>5783724</t>
  </si>
  <si>
    <t>cxt5g02q</t>
  </si>
  <si>
    <t>Nicolas Wondracek</t>
  </si>
  <si>
    <t>5077643211</t>
  </si>
  <si>
    <t>688247260202</t>
  </si>
  <si>
    <t>anyz2vvv</t>
  </si>
  <si>
    <t>4f454nxz</t>
  </si>
  <si>
    <t>Marcelly Signoretti</t>
  </si>
  <si>
    <t>102045637</t>
  </si>
  <si>
    <t>55917965</t>
  </si>
  <si>
    <t>dzgcmg05</t>
  </si>
  <si>
    <t>Roberta Flores de Azevedo Scotto</t>
  </si>
  <si>
    <t>1088019731</t>
  </si>
  <si>
    <t>krq18vpm</t>
  </si>
  <si>
    <t>05063326080</t>
  </si>
  <si>
    <t>bce2fjtf</t>
  </si>
  <si>
    <t>Felipe Roque Acker</t>
  </si>
  <si>
    <t>8058758767</t>
  </si>
  <si>
    <t>5070516281</t>
  </si>
  <si>
    <t>b9ja09s0</t>
  </si>
  <si>
    <t>Daiane Favretto</t>
  </si>
  <si>
    <t>5325880sspsc</t>
  </si>
  <si>
    <t>5/9</t>
  </si>
  <si>
    <t>Brasil Sul</t>
  </si>
  <si>
    <t>10000056502846.0</t>
  </si>
  <si>
    <t>85971073256</t>
  </si>
  <si>
    <t>Michael Moreira Guedes</t>
  </si>
  <si>
    <t>45002268854</t>
  </si>
  <si>
    <t>SAO PAULO BARRA FUNDA-SP</t>
  </si>
  <si>
    <t>FOZ DO IGUACU-PR</t>
  </si>
  <si>
    <t>10000056502324.0</t>
  </si>
  <si>
    <t>85970041070</t>
  </si>
  <si>
    <t xml:space="preserve">Bruno Cerci </t>
  </si>
  <si>
    <t>04243750955</t>
  </si>
  <si>
    <t>CAXIAS DO SUL-RS</t>
  </si>
  <si>
    <t>CURITIBA-PR</t>
  </si>
  <si>
    <t>10000056502338.0</t>
  </si>
  <si>
    <t>10000056502491.0</t>
  </si>
  <si>
    <t>85682670699</t>
  </si>
  <si>
    <t xml:space="preserve">Maria do Rosário Medeiros </t>
  </si>
  <si>
    <t>1396465</t>
  </si>
  <si>
    <t>10000056502336.0</t>
  </si>
  <si>
    <t>85969263978</t>
  </si>
  <si>
    <t>Matheus Kruger Winter</t>
  </si>
  <si>
    <t>9097539564</t>
  </si>
  <si>
    <t>10000056502334.0</t>
  </si>
  <si>
    <t>Heloiza Santos Barranqueiro</t>
  </si>
  <si>
    <t>486605930</t>
  </si>
  <si>
    <t>10000056502022.0</t>
  </si>
  <si>
    <t>85969302490</t>
  </si>
  <si>
    <t>Daniel Bezerra de Melo Júnior</t>
  </si>
  <si>
    <t>02028374080</t>
  </si>
  <si>
    <t>CASCAVEL-PR</t>
  </si>
  <si>
    <t>10000056502023.0</t>
  </si>
  <si>
    <t>Gabriela Luiza Relly</t>
  </si>
  <si>
    <t>04480702946</t>
  </si>
  <si>
    <t>10000056501520.0</t>
  </si>
  <si>
    <t>85681002189</t>
  </si>
  <si>
    <t>Susan Echeverria</t>
  </si>
  <si>
    <t>00943358930</t>
  </si>
  <si>
    <t>PONTA GROSSA-PR</t>
  </si>
  <si>
    <t>22:10</t>
  </si>
  <si>
    <t>10000056501276.0</t>
  </si>
  <si>
    <t>85967770176</t>
  </si>
  <si>
    <t xml:space="preserve">Lorena Fontana Costa </t>
  </si>
  <si>
    <t>06424319905</t>
  </si>
  <si>
    <t>10000056500673.0</t>
  </si>
  <si>
    <t>85678998639</t>
  </si>
  <si>
    <t>Fabricio silva vianna</t>
  </si>
  <si>
    <t>28738701847</t>
  </si>
  <si>
    <t>MARINGA-PR</t>
  </si>
  <si>
    <t>10000056500496.0</t>
  </si>
  <si>
    <t>85966264246</t>
  </si>
  <si>
    <t>Pedro Gabriel Baldissera</t>
  </si>
  <si>
    <t>12273115911</t>
  </si>
  <si>
    <t>LONDRINA-PR</t>
  </si>
  <si>
    <t>10000056500235.0</t>
  </si>
  <si>
    <t>85677873049</t>
  </si>
  <si>
    <t>ANA LUCIA PEREIRA</t>
  </si>
  <si>
    <t>67215890953</t>
  </si>
  <si>
    <t>GARUVA-SC</t>
  </si>
  <si>
    <t>10000056500237.0</t>
  </si>
  <si>
    <t>ALEXANDRE LUIS BELUCO</t>
  </si>
  <si>
    <t>83848258900</t>
  </si>
  <si>
    <t>10000056500250.0</t>
  </si>
  <si>
    <t>85678036763</t>
  </si>
  <si>
    <t>Sophia Lecheta Venske</t>
  </si>
  <si>
    <t>08226595908</t>
  </si>
  <si>
    <t>18:45</t>
  </si>
  <si>
    <t>10000056499167.0</t>
  </si>
  <si>
    <t>85963174298</t>
  </si>
  <si>
    <t>Erik Benatto Bés</t>
  </si>
  <si>
    <t>04939610039</t>
  </si>
  <si>
    <t>10000056498894.0</t>
  </si>
  <si>
    <t>85674884141</t>
  </si>
  <si>
    <t xml:space="preserve">Josué de Oliveira </t>
  </si>
  <si>
    <t>03265024911</t>
  </si>
  <si>
    <t>10000056498852.0</t>
  </si>
  <si>
    <t>85674794363</t>
  </si>
  <si>
    <t xml:space="preserve">Eduardo Halibozek </t>
  </si>
  <si>
    <t>0584137378</t>
  </si>
  <si>
    <t>10000056498713.0</t>
  </si>
  <si>
    <t>85961637198</t>
  </si>
  <si>
    <t>21:55</t>
  </si>
  <si>
    <t>10000056498167.0</t>
  </si>
  <si>
    <t>85672663769</t>
  </si>
  <si>
    <t xml:space="preserve">Pamela Cristina França Piovisan </t>
  </si>
  <si>
    <t>109637050</t>
  </si>
  <si>
    <t>10000056497378.0</t>
  </si>
  <si>
    <t>85958015514</t>
  </si>
  <si>
    <t>Andre Luiz Mezzaroba Pellizzon</t>
  </si>
  <si>
    <t>83955953</t>
  </si>
  <si>
    <t>10000056497325.0</t>
  </si>
  <si>
    <t>85957819372</t>
  </si>
  <si>
    <t xml:space="preserve">Lorrayne Schipitoski Pontes </t>
  </si>
  <si>
    <t>152902999</t>
  </si>
  <si>
    <t>10000056497158.0</t>
  </si>
  <si>
    <t>85957741128</t>
  </si>
  <si>
    <t>CAMPO MOURAO-PR</t>
  </si>
  <si>
    <t>10000056496806.0</t>
  </si>
  <si>
    <t>85669327913</t>
  </si>
  <si>
    <t>Carla Regina Meneghin</t>
  </si>
  <si>
    <t>145292999</t>
  </si>
  <si>
    <t>10000056496809.0</t>
  </si>
  <si>
    <t>Vanessa Medeiros do Nascimento</t>
  </si>
  <si>
    <t>123501071</t>
  </si>
  <si>
    <t>10000056496344.0</t>
  </si>
  <si>
    <t>85667339579</t>
  </si>
  <si>
    <t>Mauricio Spiandorello</t>
  </si>
  <si>
    <t>6075759537</t>
  </si>
  <si>
    <t>21:35</t>
  </si>
  <si>
    <t>10000056496335.0</t>
  </si>
  <si>
    <t>85667339471</t>
  </si>
  <si>
    <t xml:space="preserve">Rodrigo Augusto Ribas Soares </t>
  </si>
  <si>
    <t>07736569959</t>
  </si>
  <si>
    <t>10000056496294.0</t>
  </si>
  <si>
    <t>85667207337</t>
  </si>
  <si>
    <t xml:space="preserve">Leni Lukow </t>
  </si>
  <si>
    <t>79172121068</t>
  </si>
  <si>
    <t>10000056496009.0</t>
  </si>
  <si>
    <t>85953998050</t>
  </si>
  <si>
    <t>Huelia Maria Soares Gomes</t>
  </si>
  <si>
    <t>606710656</t>
  </si>
  <si>
    <t>TOLEDO-PR</t>
  </si>
  <si>
    <t>10000056495915.0</t>
  </si>
  <si>
    <t>85953743476</t>
  </si>
  <si>
    <t xml:space="preserve">Paola Kaori </t>
  </si>
  <si>
    <t>10292988907</t>
  </si>
  <si>
    <t>10000056495736.0</t>
  </si>
  <si>
    <t>85953491434</t>
  </si>
  <si>
    <t xml:space="preserve">Jisiane Scheidt  </t>
  </si>
  <si>
    <t>04460999960</t>
  </si>
  <si>
    <t>10000056495738.0</t>
  </si>
  <si>
    <t xml:space="preserve">André Scheidt dos Santos </t>
  </si>
  <si>
    <t>13513531958</t>
  </si>
  <si>
    <t>10000056495891.0</t>
  </si>
  <si>
    <t>85953679122</t>
  </si>
  <si>
    <t>Davi Henrique Gibim Sodre</t>
  </si>
  <si>
    <t>11111942978</t>
  </si>
  <si>
    <t>10000056495402.0</t>
  </si>
  <si>
    <t>85952915596</t>
  </si>
  <si>
    <t xml:space="preserve">Maria Santina Pereira </t>
  </si>
  <si>
    <t>38586775X</t>
  </si>
  <si>
    <t>MEDIANEIRA-PR</t>
  </si>
  <si>
    <t>10000056495400.0</t>
  </si>
  <si>
    <t xml:space="preserve">Manoel Alves Vieira Neto </t>
  </si>
  <si>
    <t>151841020</t>
  </si>
  <si>
    <t>10000056495589.0</t>
  </si>
  <si>
    <t>85665133221</t>
  </si>
  <si>
    <t>DIEGO VALERIO DA SILVA</t>
  </si>
  <si>
    <t>95539238</t>
  </si>
  <si>
    <t>10000056495087.0</t>
  </si>
  <si>
    <t>85951644606</t>
  </si>
  <si>
    <t>Reinaldo F Carvalho</t>
  </si>
  <si>
    <t>07789538829</t>
  </si>
  <si>
    <t>10000056494969.0</t>
  </si>
  <si>
    <t>85663207801</t>
  </si>
  <si>
    <t xml:space="preserve">Haroldo Renato Schiabel  </t>
  </si>
  <si>
    <t>68900883</t>
  </si>
  <si>
    <t>10000056494562.0</t>
  </si>
  <si>
    <t>85950447148</t>
  </si>
  <si>
    <t>Nelci Claudino Oliveira</t>
  </si>
  <si>
    <t>01810525985</t>
  </si>
  <si>
    <t>10000056494564.0</t>
  </si>
  <si>
    <t>Silvio Osmar da Silva Oliveira</t>
  </si>
  <si>
    <t>98717074968</t>
  </si>
  <si>
    <t>10000056494561.0</t>
  </si>
  <si>
    <t>Maria Clara Claudino Oliveira</t>
  </si>
  <si>
    <t>14094200940</t>
  </si>
  <si>
    <t>10000056494578.0</t>
  </si>
  <si>
    <t>85662604695</t>
  </si>
  <si>
    <t>Yacyara del Valle  Contreras Nascimento</t>
  </si>
  <si>
    <t>70569595207</t>
  </si>
  <si>
    <t>10000056494487.0</t>
  </si>
  <si>
    <t>85949637050</t>
  </si>
  <si>
    <t>Claudia Andreia Ferreira</t>
  </si>
  <si>
    <t>20032795807</t>
  </si>
  <si>
    <t>10000056493937.0</t>
  </si>
  <si>
    <t>85660620829</t>
  </si>
  <si>
    <t>Yuriko Siu Takeda</t>
  </si>
  <si>
    <t>158778548</t>
  </si>
  <si>
    <t>10000056493544.0</t>
  </si>
  <si>
    <t>85659199663</t>
  </si>
  <si>
    <t>Marcelo Dantas Alves</t>
  </si>
  <si>
    <t>37127134871</t>
  </si>
  <si>
    <t>10000056493208.0</t>
  </si>
  <si>
    <t>85659096467</t>
  </si>
  <si>
    <t>Dakota Johnson (Pet Gato)</t>
  </si>
  <si>
    <t>10837286956</t>
  </si>
  <si>
    <t>10000056493210.0</t>
  </si>
  <si>
    <t>Isadora Novaes Saia</t>
  </si>
  <si>
    <t>10000056492328.0</t>
  </si>
  <si>
    <t>85942855432</t>
  </si>
  <si>
    <t xml:space="preserve">Anderson Brixner Guilhermano </t>
  </si>
  <si>
    <t>01688554025</t>
  </si>
  <si>
    <t>NOVO HAMBURGO-RS</t>
  </si>
  <si>
    <t>10000056492039.0</t>
  </si>
  <si>
    <t>85942066096</t>
  </si>
  <si>
    <t xml:space="preserve">Carolina Felipak dos Passos </t>
  </si>
  <si>
    <t>03029665950</t>
  </si>
  <si>
    <t>10000056491926.0</t>
  </si>
  <si>
    <t>85942065836</t>
  </si>
  <si>
    <t>Wesley Ferreira</t>
  </si>
  <si>
    <t>9110672236</t>
  </si>
  <si>
    <t>19:15</t>
  </si>
  <si>
    <t>10000056491999.0</t>
  </si>
  <si>
    <t>10000056491214.0</t>
  </si>
  <si>
    <t>85941772486</t>
  </si>
  <si>
    <t>Adilson Dias de oliveira junior</t>
  </si>
  <si>
    <t>11564706923</t>
  </si>
  <si>
    <t>10000056491221.0</t>
  </si>
  <si>
    <t xml:space="preserve">Lígia Maria Nascimento Braga </t>
  </si>
  <si>
    <t>12904946900</t>
  </si>
  <si>
    <t>10000056491510.0</t>
  </si>
  <si>
    <t>85940949942</t>
  </si>
  <si>
    <t xml:space="preserve">Elisa Ferreira Mello </t>
  </si>
  <si>
    <t>6849547</t>
  </si>
  <si>
    <t>10000056491061.0</t>
  </si>
  <si>
    <t>85941290448</t>
  </si>
  <si>
    <t xml:space="preserve">Rafael Wittmann </t>
  </si>
  <si>
    <t>68256887</t>
  </si>
  <si>
    <t>10000056490479.0</t>
  </si>
  <si>
    <t>85653145697</t>
  </si>
  <si>
    <t>Saulo Rodrigues da Silva</t>
  </si>
  <si>
    <t>33875630</t>
  </si>
  <si>
    <t>10000056490481.0</t>
  </si>
  <si>
    <t>Ruth Raiski</t>
  </si>
  <si>
    <t>48954910</t>
  </si>
  <si>
    <t>10000056490478.0</t>
  </si>
  <si>
    <t>Raquel Lopes de Araujo da Silva</t>
  </si>
  <si>
    <t>41810017</t>
  </si>
  <si>
    <t>10000056490578.0</t>
  </si>
  <si>
    <t>10000056490573.0</t>
  </si>
  <si>
    <t>10000056490574.0</t>
  </si>
  <si>
    <t>10000056490837.0</t>
  </si>
  <si>
    <t>85652848017</t>
  </si>
  <si>
    <t xml:space="preserve">Bruno Henrique Martins Pirolo </t>
  </si>
  <si>
    <t>06924001920</t>
  </si>
  <si>
    <t>10000056490834.0</t>
  </si>
  <si>
    <t xml:space="preserve">Bárbara Mendes machado </t>
  </si>
  <si>
    <t>10000056490455.0</t>
  </si>
  <si>
    <t>85652784867</t>
  </si>
  <si>
    <t xml:space="preserve">Ronnie Rodriguez leon </t>
  </si>
  <si>
    <t>181661</t>
  </si>
  <si>
    <t>10000056490450.0</t>
  </si>
  <si>
    <t xml:space="preserve">Geovanis asanza zamora </t>
  </si>
  <si>
    <t>350399</t>
  </si>
  <si>
    <t>10000056490451.0</t>
  </si>
  <si>
    <t xml:space="preserve">Rolando Abel Rodriguez leon </t>
  </si>
  <si>
    <t>181682</t>
  </si>
  <si>
    <t>10000056490474.0</t>
  </si>
  <si>
    <t>85652934509</t>
  </si>
  <si>
    <t>SANCHYENE DE PAULA CRUZ</t>
  </si>
  <si>
    <t>04655422980</t>
  </si>
  <si>
    <t>LAGES-SC</t>
  </si>
  <si>
    <t>10000056490495.0</t>
  </si>
  <si>
    <t>10000056487878.0</t>
  </si>
  <si>
    <t>85936311702</t>
  </si>
  <si>
    <t>LUCAS JOAQUIM MOTA BARRY</t>
  </si>
  <si>
    <t>09368245908</t>
  </si>
  <si>
    <t>10000056487710.0</t>
  </si>
  <si>
    <t>85649312469</t>
  </si>
  <si>
    <t>RAFAEL GONCALVES DIAS</t>
  </si>
  <si>
    <t>79898481</t>
  </si>
  <si>
    <t>10000056487750.0</t>
  </si>
  <si>
    <t>85649356305</t>
  </si>
  <si>
    <t>Thiago Luque Medina Bazana</t>
  </si>
  <si>
    <t>87832449</t>
  </si>
  <si>
    <t>10000056487668.0</t>
  </si>
  <si>
    <t>85935863698</t>
  </si>
  <si>
    <t xml:space="preserve">Chrystianne t valler forceli  </t>
  </si>
  <si>
    <t>59256696</t>
  </si>
  <si>
    <t>03:35</t>
  </si>
  <si>
    <t>10000056487670.0</t>
  </si>
  <si>
    <t xml:space="preserve">Kreslen Moraes forceli  </t>
  </si>
  <si>
    <t>43029614</t>
  </si>
  <si>
    <t>10000056486656.0</t>
  </si>
  <si>
    <t>85647569893</t>
  </si>
  <si>
    <t>LEANDRO QUEIROZ APOLINARIO</t>
  </si>
  <si>
    <t>141324306</t>
  </si>
  <si>
    <t>22:00</t>
  </si>
  <si>
    <t>10000056486652.0</t>
  </si>
  <si>
    <t>NATHAN MICHEL MARTINS DE SOUZA</t>
  </si>
  <si>
    <t>130931030</t>
  </si>
  <si>
    <t>10000056486529.0</t>
  </si>
  <si>
    <t>85647473479</t>
  </si>
  <si>
    <t xml:space="preserve">Caio Henrique Alves </t>
  </si>
  <si>
    <t>104407714</t>
  </si>
  <si>
    <t>10000056486279.0</t>
  </si>
  <si>
    <t>85647477299</t>
  </si>
  <si>
    <t xml:space="preserve">Carlos Augusto Lopes </t>
  </si>
  <si>
    <t>64871331</t>
  </si>
  <si>
    <t>10000056486237.0</t>
  </si>
  <si>
    <t>85647251009</t>
  </si>
  <si>
    <t>Robson José Machado</t>
  </si>
  <si>
    <t>89108934</t>
  </si>
  <si>
    <t>00:35</t>
  </si>
  <si>
    <t>10000056486131.0</t>
  </si>
  <si>
    <t>85934113232</t>
  </si>
  <si>
    <t xml:space="preserve">Elaine Rodrigues </t>
  </si>
  <si>
    <t>53018336</t>
  </si>
  <si>
    <t>10000056486117.0</t>
  </si>
  <si>
    <t>85934556342</t>
  </si>
  <si>
    <t>Marcos Júlio dias de Matos</t>
  </si>
  <si>
    <t>01419318683</t>
  </si>
  <si>
    <t>22:55</t>
  </si>
  <si>
    <t>10000056486096.0</t>
  </si>
  <si>
    <t>85933899574</t>
  </si>
  <si>
    <t xml:space="preserve">Sonia Regina Araujo Gnoato </t>
  </si>
  <si>
    <t>31983177</t>
  </si>
  <si>
    <t>10000056486045.0</t>
  </si>
  <si>
    <t>85934156700</t>
  </si>
  <si>
    <t xml:space="preserve">André Garcia </t>
  </si>
  <si>
    <t>36158328</t>
  </si>
  <si>
    <t>10000056485843.0</t>
  </si>
  <si>
    <t>85933948202</t>
  </si>
  <si>
    <t>Alex Sander Moraes Escobar</t>
  </si>
  <si>
    <t>04486556917</t>
  </si>
  <si>
    <t>10000056484952.0</t>
  </si>
  <si>
    <t>85645881789</t>
  </si>
  <si>
    <t xml:space="preserve">Monica J. de la Cerda </t>
  </si>
  <si>
    <t>545376429</t>
  </si>
  <si>
    <t>10000056484941.0</t>
  </si>
  <si>
    <t xml:space="preserve">Hector J. de la Cerda </t>
  </si>
  <si>
    <t>23972463847</t>
  </si>
  <si>
    <t>10000056484959.0</t>
  </si>
  <si>
    <t xml:space="preserve">Joselita P de Almeida </t>
  </si>
  <si>
    <t>18876319840</t>
  </si>
  <si>
    <t>10000056484914.0</t>
  </si>
  <si>
    <t>85932661290</t>
  </si>
  <si>
    <t>Diana Aparecida da Silva Nascimento</t>
  </si>
  <si>
    <t>12697710</t>
  </si>
  <si>
    <t>10000056484519.0</t>
  </si>
  <si>
    <t>85932060664</t>
  </si>
  <si>
    <t>ROBERTO TAKECHI HIRATA</t>
  </si>
  <si>
    <t>03375232900</t>
  </si>
  <si>
    <t>01:20</t>
  </si>
  <si>
    <t>10000056484483.0</t>
  </si>
  <si>
    <t>85644249909</t>
  </si>
  <si>
    <t>Marcelo de Rezende</t>
  </si>
  <si>
    <t>01916849962</t>
  </si>
  <si>
    <t>10000056484486.0</t>
  </si>
  <si>
    <t>Samuel Cordeiro da Silveira</t>
  </si>
  <si>
    <t>75197081953</t>
  </si>
  <si>
    <t>10000056483110.0</t>
  </si>
  <si>
    <t>85644342477</t>
  </si>
  <si>
    <t>Aldenira Barbosa Marques</t>
  </si>
  <si>
    <t>3924804</t>
  </si>
  <si>
    <t>10000056483968.0</t>
  </si>
  <si>
    <t>85643722931</t>
  </si>
  <si>
    <t xml:space="preserve">Ana Cristina Teixeira de Araújo </t>
  </si>
  <si>
    <t>0127711877</t>
  </si>
  <si>
    <t>10000056483918.0</t>
  </si>
  <si>
    <t>85643375479</t>
  </si>
  <si>
    <t>Jair Dionísio de Souza</t>
  </si>
  <si>
    <t>06991017949</t>
  </si>
  <si>
    <t>PITANGA-PR</t>
  </si>
  <si>
    <t>10000056483635.0</t>
  </si>
  <si>
    <t>85930343852</t>
  </si>
  <si>
    <t>Nivaldo Fernandes de Lima</t>
  </si>
  <si>
    <t>75258577</t>
  </si>
  <si>
    <t>22:05</t>
  </si>
  <si>
    <t>10000056483584.0</t>
  </si>
  <si>
    <t>85930624580</t>
  </si>
  <si>
    <t>Gregório Alvares Ramires</t>
  </si>
  <si>
    <t>103766486</t>
  </si>
  <si>
    <t>10000056483249.0</t>
  </si>
  <si>
    <t>85642911267</t>
  </si>
  <si>
    <t>Regina Midori Acutu</t>
  </si>
  <si>
    <t>02993005952</t>
  </si>
  <si>
    <t>21:05</t>
  </si>
  <si>
    <t>10000056483113.0</t>
  </si>
  <si>
    <t>85930121080</t>
  </si>
  <si>
    <t>Maria Eduarda Ferreira Alfonso</t>
  </si>
  <si>
    <t>10409215902</t>
  </si>
  <si>
    <t>10000056482824.0</t>
  </si>
  <si>
    <t>85642265929</t>
  </si>
  <si>
    <t>Elizabete Aparecida Fortunato de Souza</t>
  </si>
  <si>
    <t>02131071981</t>
  </si>
  <si>
    <t>10000056482795.0</t>
  </si>
  <si>
    <t>85642576885</t>
  </si>
  <si>
    <t>DAYANE FIRIASSE DA SILVA CARVALHO</t>
  </si>
  <si>
    <t>33811359886</t>
  </si>
  <si>
    <t>10000056482500.0</t>
  </si>
  <si>
    <t>85929115906</t>
  </si>
  <si>
    <t>Rolando Abel Rodriguez leon</t>
  </si>
  <si>
    <t>10000056482504.0</t>
  </si>
  <si>
    <t>Ronnie Rodriguez leon</t>
  </si>
  <si>
    <t>10000056482497.0</t>
  </si>
  <si>
    <t>Geovanis asanza zamora</t>
  </si>
  <si>
    <t>10000056481743.0</t>
  </si>
  <si>
    <t>85640591343</t>
  </si>
  <si>
    <t>Maria de Nazaré Ferreira</t>
  </si>
  <si>
    <t>656193694</t>
  </si>
  <si>
    <t>10000056481444.0</t>
  </si>
  <si>
    <t>85640149131</t>
  </si>
  <si>
    <t>Amanda Laís Carelli</t>
  </si>
  <si>
    <t>7932739</t>
  </si>
  <si>
    <t>10000056481425.0</t>
  </si>
  <si>
    <t>85639889533</t>
  </si>
  <si>
    <t>João Paulo Matias Fernandes</t>
  </si>
  <si>
    <t>07383115961</t>
  </si>
  <si>
    <t>10000056480914.0</t>
  </si>
  <si>
    <t>85639135659</t>
  </si>
  <si>
    <t>Douglas Araujo de Paua</t>
  </si>
  <si>
    <t>132319715</t>
  </si>
  <si>
    <t>10000056480215.0</t>
  </si>
  <si>
    <t>85639197253</t>
  </si>
  <si>
    <t xml:space="preserve">Celene Alves </t>
  </si>
  <si>
    <t>41643110</t>
  </si>
  <si>
    <t>10000056480476.0</t>
  </si>
  <si>
    <t>85926474462</t>
  </si>
  <si>
    <t xml:space="preserve">Martinho José Gonçalves </t>
  </si>
  <si>
    <t>53546822900</t>
  </si>
  <si>
    <t>10000056480435.0</t>
  </si>
  <si>
    <t>85639312417</t>
  </si>
  <si>
    <t>andre pedron</t>
  </si>
  <si>
    <t>75373033049</t>
  </si>
  <si>
    <t>10000056480379.0</t>
  </si>
  <si>
    <t>85639376113</t>
  </si>
  <si>
    <t>Elizete Araújo de Castro</t>
  </si>
  <si>
    <t>161289914</t>
  </si>
  <si>
    <t>10000056480234.0</t>
  </si>
  <si>
    <t>85925533632</t>
  </si>
  <si>
    <t>Camila Devides Fabri</t>
  </si>
  <si>
    <t>107345329</t>
  </si>
  <si>
    <t>10000056480119.0</t>
  </si>
  <si>
    <t>85925630672</t>
  </si>
  <si>
    <t>Roseneial Leal</t>
  </si>
  <si>
    <t>85598</t>
  </si>
  <si>
    <t>10000056479560.0</t>
  </si>
  <si>
    <t>85637742457</t>
  </si>
  <si>
    <t>Jessica Rosa Duarte Santos</t>
  </si>
  <si>
    <t>12389194990</t>
  </si>
  <si>
    <t>10000056479555.0</t>
  </si>
  <si>
    <t>Marcos Vinicius Oliveira Santos</t>
  </si>
  <si>
    <t>09793566957</t>
  </si>
  <si>
    <t>10000056479524.0</t>
  </si>
  <si>
    <t>10000056479522.0</t>
  </si>
  <si>
    <t>10000056479593.0</t>
  </si>
  <si>
    <t>85924610494</t>
  </si>
  <si>
    <t>Miqueias Bezerra De Souza</t>
  </si>
  <si>
    <t>GE095501</t>
  </si>
  <si>
    <t>10000056479379.0</t>
  </si>
  <si>
    <t>85636643643</t>
  </si>
  <si>
    <t xml:space="preserve">Keisy Bauermann </t>
  </si>
  <si>
    <t>06497400095</t>
  </si>
  <si>
    <t>10000056479377.0</t>
  </si>
  <si>
    <t xml:space="preserve">Danielli de Paula Bauermann </t>
  </si>
  <si>
    <t>92547435187</t>
  </si>
  <si>
    <t>10000056479188.0</t>
  </si>
  <si>
    <t>85923027708</t>
  </si>
  <si>
    <t>João Victor Concer Corrêa</t>
  </si>
  <si>
    <t>397049560</t>
  </si>
  <si>
    <t>10000056479132.0</t>
  </si>
  <si>
    <t>85636094877</t>
  </si>
  <si>
    <t xml:space="preserve">Joyce Cristina Gomess de Carvalho </t>
  </si>
  <si>
    <t>01206100307</t>
  </si>
  <si>
    <t>10000056478855.0</t>
  </si>
  <si>
    <t>85922299398</t>
  </si>
  <si>
    <t>Mara Aparecida Cícero Pereira</t>
  </si>
  <si>
    <t>05731244936</t>
  </si>
  <si>
    <t>10000056478857.0</t>
  </si>
  <si>
    <t>Eliza Maria Cícero</t>
  </si>
  <si>
    <t>79089540</t>
  </si>
  <si>
    <t>10000056478734.0</t>
  </si>
  <si>
    <t>85634143395</t>
  </si>
  <si>
    <t xml:space="preserve">alexandre dos reis </t>
  </si>
  <si>
    <t>4073216741</t>
  </si>
  <si>
    <t>10000056478493.0</t>
  </si>
  <si>
    <t>85920932364</t>
  </si>
  <si>
    <t>ghabriel rosa</t>
  </si>
  <si>
    <t>108976772</t>
  </si>
  <si>
    <t>10000056478223.0</t>
  </si>
  <si>
    <t>85919561166</t>
  </si>
  <si>
    <t xml:space="preserve">Jacson Renato da Costa da Silva </t>
  </si>
  <si>
    <t>6086590855</t>
  </si>
  <si>
    <t>10000056478180.0</t>
  </si>
  <si>
    <t>85919560958</t>
  </si>
  <si>
    <t>Wendel José D Angioli Costa</t>
  </si>
  <si>
    <t>83939969</t>
  </si>
  <si>
    <t>PRESIDENTE PRUDENTE-SP</t>
  </si>
  <si>
    <t>07:35</t>
  </si>
  <si>
    <t>10000056478181.0</t>
  </si>
  <si>
    <t>85920066220</t>
  </si>
  <si>
    <t xml:space="preserve">Any Karoline Marzari </t>
  </si>
  <si>
    <t>06639935988</t>
  </si>
  <si>
    <t>10000056478182.0</t>
  </si>
  <si>
    <t xml:space="preserve">Ana Júlia Oliveira Barbosa </t>
  </si>
  <si>
    <t>10865796661</t>
  </si>
  <si>
    <t>10000056477788.0</t>
  </si>
  <si>
    <t>85918411498</t>
  </si>
  <si>
    <t>Letícia da Silva</t>
  </si>
  <si>
    <t>11278314962</t>
  </si>
  <si>
    <t>10000056477528.0</t>
  </si>
  <si>
    <t>85918132580</t>
  </si>
  <si>
    <t>Fhelipe Amadio Borges</t>
  </si>
  <si>
    <t>35112823810</t>
  </si>
  <si>
    <t>10000056477425.0</t>
  </si>
  <si>
    <t>85630276047</t>
  </si>
  <si>
    <t>Márcio Aurélio da Costa</t>
  </si>
  <si>
    <t>71483225020</t>
  </si>
  <si>
    <t>10000056477508.0</t>
  </si>
  <si>
    <t>85630245709</t>
  </si>
  <si>
    <t>Caroline Souza bento</t>
  </si>
  <si>
    <t>137161672</t>
  </si>
  <si>
    <t>10000056477346.0</t>
  </si>
  <si>
    <t>85917836120</t>
  </si>
  <si>
    <t xml:space="preserve">Manuela Pires Weissbock Eckstein </t>
  </si>
  <si>
    <t>95500260006</t>
  </si>
  <si>
    <t>CHAPECO-SC</t>
  </si>
  <si>
    <t>21:25</t>
  </si>
  <si>
    <t>10000056477361.0</t>
  </si>
  <si>
    <t>85630245249</t>
  </si>
  <si>
    <t>10000056477268.0</t>
  </si>
  <si>
    <t>85630167427</t>
  </si>
  <si>
    <t>Jéssica dos Santos El Hage</t>
  </si>
  <si>
    <t>500797948</t>
  </si>
  <si>
    <t>APUCARANA-PR</t>
  </si>
  <si>
    <t>10000056476818.0</t>
  </si>
  <si>
    <t>85916411108</t>
  </si>
  <si>
    <t xml:space="preserve">Thalyta Letícia Simões </t>
  </si>
  <si>
    <t>133877738</t>
  </si>
  <si>
    <t>10000056476787.0</t>
  </si>
  <si>
    <t xml:space="preserve">Pátricia Carvalho </t>
  </si>
  <si>
    <t>12835004</t>
  </si>
  <si>
    <t>10000056476253.0</t>
  </si>
  <si>
    <t>85916288458</t>
  </si>
  <si>
    <t>Adriana silva barbosa</t>
  </si>
  <si>
    <t>63193850225</t>
  </si>
  <si>
    <t>05:30</t>
  </si>
  <si>
    <t>10000056476243.0</t>
  </si>
  <si>
    <t>Alexandre augusto da silva viana</t>
  </si>
  <si>
    <t>00585959293</t>
  </si>
  <si>
    <t>10000056476543.0</t>
  </si>
  <si>
    <t>85628572023</t>
  </si>
  <si>
    <t>Edison Vladimir Martins Terterola</t>
  </si>
  <si>
    <t>5030856396</t>
  </si>
  <si>
    <t>10000056476430.0</t>
  </si>
  <si>
    <t>85628359897</t>
  </si>
  <si>
    <t>Everton de Lima Morais</t>
  </si>
  <si>
    <t>08345624995</t>
  </si>
  <si>
    <t>10000056475349.0</t>
  </si>
  <si>
    <t>85913883920</t>
  </si>
  <si>
    <t>cristiane chichocki</t>
  </si>
  <si>
    <t>65183390</t>
  </si>
  <si>
    <t>10000056475087.0</t>
  </si>
  <si>
    <t>85626747667</t>
  </si>
  <si>
    <t>Neide Maria Zanon</t>
  </si>
  <si>
    <t>3016303319</t>
  </si>
  <si>
    <t>10000056474729.0</t>
  </si>
  <si>
    <t>85913948274</t>
  </si>
  <si>
    <t>Marli Ledi Freitas de Almeida</t>
  </si>
  <si>
    <t>7040199304</t>
  </si>
  <si>
    <t>10000056475003.0</t>
  </si>
  <si>
    <t>85626081949</t>
  </si>
  <si>
    <t xml:space="preserve">Fernanda Moreira de Moraes </t>
  </si>
  <si>
    <t>373805858</t>
  </si>
  <si>
    <t>10000056474245.0</t>
  </si>
  <si>
    <t>85912490074</t>
  </si>
  <si>
    <t>Josué de Souza Porto</t>
  </si>
  <si>
    <t>05930462933</t>
  </si>
  <si>
    <t>10000056473957.0</t>
  </si>
  <si>
    <t>85912336628</t>
  </si>
  <si>
    <t xml:space="preserve">Elias Francisco do Lago Junior </t>
  </si>
  <si>
    <t>94851661</t>
  </si>
  <si>
    <t>10000056473784.0</t>
  </si>
  <si>
    <t>85624889289</t>
  </si>
  <si>
    <t>LEANDRO DA SILVA</t>
  </si>
  <si>
    <t>05524400940</t>
  </si>
  <si>
    <t>10:50</t>
  </si>
  <si>
    <t>10000056473801.0</t>
  </si>
  <si>
    <t>02:30</t>
  </si>
  <si>
    <t>10000056473366.0</t>
  </si>
  <si>
    <t>85624782461</t>
  </si>
  <si>
    <t>Carlos Eduardo faglioni</t>
  </si>
  <si>
    <t>02638413917</t>
  </si>
  <si>
    <t>10000056473368.0</t>
  </si>
  <si>
    <t xml:space="preserve">Theo Heilmann faglioni </t>
  </si>
  <si>
    <t>14862706975</t>
  </si>
  <si>
    <t>10000056473441.0</t>
  </si>
  <si>
    <t>Theo Helmann faglioni</t>
  </si>
  <si>
    <t>10000056473431.0</t>
  </si>
  <si>
    <t>10000056473363.0</t>
  </si>
  <si>
    <t>85624452609</t>
  </si>
  <si>
    <t>Gabriela Borges Jantach</t>
  </si>
  <si>
    <t>04739006022</t>
  </si>
  <si>
    <t>10000056473127.0</t>
  </si>
  <si>
    <t>85624112141</t>
  </si>
  <si>
    <t xml:space="preserve">Milene Adriana Fattori Mathias </t>
  </si>
  <si>
    <t>09810372833</t>
  </si>
  <si>
    <t>ROLANDIA-PR</t>
  </si>
  <si>
    <t>10000056472277.0</t>
  </si>
  <si>
    <t>85622665567</t>
  </si>
  <si>
    <t xml:space="preserve">Alexgildo Jaime Merini </t>
  </si>
  <si>
    <t>1847417</t>
  </si>
  <si>
    <t>10000056471452.0</t>
  </si>
  <si>
    <t>85622962575</t>
  </si>
  <si>
    <t xml:space="preserve">Alexandre Gomes </t>
  </si>
  <si>
    <t>04786354945</t>
  </si>
  <si>
    <t>21:30</t>
  </si>
  <si>
    <t>10000056471091.0</t>
  </si>
  <si>
    <t>85908102768</t>
  </si>
  <si>
    <t>Maria Fernanda Rodrigues Pinto</t>
  </si>
  <si>
    <t>84634530</t>
  </si>
  <si>
    <t>10000056471101.0</t>
  </si>
  <si>
    <t>85621230331</t>
  </si>
  <si>
    <t>15:40</t>
  </si>
  <si>
    <t>10000056470919.0</t>
  </si>
  <si>
    <t>85907297794</t>
  </si>
  <si>
    <t xml:space="preserve">Melissa Rodrigues de Almeida </t>
  </si>
  <si>
    <t>68779120</t>
  </si>
  <si>
    <t>10000056470084.0</t>
  </si>
  <si>
    <t>85906983206</t>
  </si>
  <si>
    <t xml:space="preserve">Aguinaldo de Moura Lima </t>
  </si>
  <si>
    <t>89908066820</t>
  </si>
  <si>
    <t>10000056470238.0</t>
  </si>
  <si>
    <t>85620032997</t>
  </si>
  <si>
    <t>Isabella de Carvalho Abrão</t>
  </si>
  <si>
    <t>104407803</t>
  </si>
  <si>
    <t>10000056470242.0</t>
  </si>
  <si>
    <t>Marisa Loureiro de Carvalho</t>
  </si>
  <si>
    <t>54094620</t>
  </si>
  <si>
    <t>10000056469793.0</t>
  </si>
  <si>
    <t>85906213106</t>
  </si>
  <si>
    <t>Dafila Fagotti</t>
  </si>
  <si>
    <t>76039852</t>
  </si>
  <si>
    <t>10000056469401.0</t>
  </si>
  <si>
    <t>85906020188</t>
  </si>
  <si>
    <t>Maria Cristina Machado Carvalho</t>
  </si>
  <si>
    <t>60111701023</t>
  </si>
  <si>
    <t>10000056468790.0</t>
  </si>
  <si>
    <t>85905305262</t>
  </si>
  <si>
    <t>Ivan Carlos Scatola</t>
  </si>
  <si>
    <t>1312336</t>
  </si>
  <si>
    <t>10000056469247.0</t>
  </si>
  <si>
    <t>85905171218</t>
  </si>
  <si>
    <t>Abraham Muriel</t>
  </si>
  <si>
    <t>352249</t>
  </si>
  <si>
    <t>10000056469220.0</t>
  </si>
  <si>
    <t>85904913536</t>
  </si>
  <si>
    <t>Ignes Rossato Suarez</t>
  </si>
  <si>
    <t>00532787129</t>
  </si>
  <si>
    <t>10000056468856.0</t>
  </si>
  <si>
    <t>85905126984</t>
  </si>
  <si>
    <t xml:space="preserve">Aline Souza de Oliveira  </t>
  </si>
  <si>
    <t>446613150</t>
  </si>
  <si>
    <t>10000056468018.0</t>
  </si>
  <si>
    <t>85904044786</t>
  </si>
  <si>
    <t xml:space="preserve">LETICIA NABHAN REGAZZO </t>
  </si>
  <si>
    <t>08570669941</t>
  </si>
  <si>
    <t>10000056468020.0</t>
  </si>
  <si>
    <t>simoni nabhan regazzo</t>
  </si>
  <si>
    <t>64608514920</t>
  </si>
  <si>
    <t>10000056467560.0</t>
  </si>
  <si>
    <t>85616659061</t>
  </si>
  <si>
    <t xml:space="preserve">Vitor Carvalho Fernandes </t>
  </si>
  <si>
    <t>13392349</t>
  </si>
  <si>
    <t>UMUARAMA-PR</t>
  </si>
  <si>
    <t>10000056467504.0</t>
  </si>
  <si>
    <t>10000056465484.0</t>
  </si>
  <si>
    <t>85612570937</t>
  </si>
  <si>
    <t xml:space="preserve">Yuri Cavalcante de Brito </t>
  </si>
  <si>
    <t>01658003306</t>
  </si>
  <si>
    <t>10000056465485.0</t>
  </si>
  <si>
    <t xml:space="preserve">William de Brito silva </t>
  </si>
  <si>
    <t>07910649304</t>
  </si>
  <si>
    <t>10000056465048.0</t>
  </si>
  <si>
    <t>85608929715</t>
  </si>
  <si>
    <t>Kelli Rocha mauricio</t>
  </si>
  <si>
    <t>018441</t>
  </si>
  <si>
    <t>10000056464495.0</t>
  </si>
  <si>
    <t>85891392944</t>
  </si>
  <si>
    <t>Alex Kim de Souza</t>
  </si>
  <si>
    <t>110868138</t>
  </si>
  <si>
    <t>10000056464294.0</t>
  </si>
  <si>
    <t>85890896534</t>
  </si>
  <si>
    <t>Marli de Azevedo</t>
  </si>
  <si>
    <t>37135244753</t>
  </si>
  <si>
    <t>10000056464293.0</t>
  </si>
  <si>
    <t>Priscilla Marques Campos</t>
  </si>
  <si>
    <t>13152854790</t>
  </si>
  <si>
    <t>10000056463822.0</t>
  </si>
  <si>
    <t>85889099614</t>
  </si>
  <si>
    <t>Edilson Barradas</t>
  </si>
  <si>
    <t>07116377840</t>
  </si>
  <si>
    <t>10000056463811.0</t>
  </si>
  <si>
    <t>10000056463474.0</t>
  </si>
  <si>
    <t>85888886138</t>
  </si>
  <si>
    <t>Flávia Augusta Cloclet da Silva</t>
  </si>
  <si>
    <t>26886446886</t>
  </si>
  <si>
    <t>10000056463443.0</t>
  </si>
  <si>
    <t>85601227697</t>
  </si>
  <si>
    <t>Lucilia Mieko Iwano</t>
  </si>
  <si>
    <t>01269968904</t>
  </si>
  <si>
    <t>10000056463366.0</t>
  </si>
  <si>
    <t>85887875820</t>
  </si>
  <si>
    <t>Gakuto Yamane</t>
  </si>
  <si>
    <t>V6983027</t>
  </si>
  <si>
    <t>10000056463308.0</t>
  </si>
  <si>
    <t>85601532121</t>
  </si>
  <si>
    <t xml:space="preserve">Carmen Ravanello  </t>
  </si>
  <si>
    <t>92546609904</t>
  </si>
  <si>
    <t>07:40</t>
  </si>
  <si>
    <t>10000056462540.0</t>
  </si>
  <si>
    <t>85599523151</t>
  </si>
  <si>
    <t xml:space="preserve">Laís Garcia sovinski  </t>
  </si>
  <si>
    <t>09677614924</t>
  </si>
  <si>
    <t>10000056462551.0</t>
  </si>
  <si>
    <t>10000056462539.0</t>
  </si>
  <si>
    <t>85599682523</t>
  </si>
  <si>
    <t xml:space="preserve">Julia Cobbe Wassmer </t>
  </si>
  <si>
    <t>07543295938</t>
  </si>
  <si>
    <t>10000056462323.0</t>
  </si>
  <si>
    <t>85886434270</t>
  </si>
  <si>
    <t>Maria Isabel Muller</t>
  </si>
  <si>
    <t>86761998</t>
  </si>
  <si>
    <t>10000056462356.0</t>
  </si>
  <si>
    <t>85885781392</t>
  </si>
  <si>
    <t xml:space="preserve">Fernando Rossi </t>
  </si>
  <si>
    <t>102829247</t>
  </si>
  <si>
    <t>10000056462358.0</t>
  </si>
  <si>
    <t xml:space="preserve">John enner da Silva </t>
  </si>
  <si>
    <t>04716783928</t>
  </si>
  <si>
    <t>10000056462298.0</t>
  </si>
  <si>
    <t>85598896827</t>
  </si>
  <si>
    <t>TELMA REGINA LOURES CAMARGO</t>
  </si>
  <si>
    <t>20938919</t>
  </si>
  <si>
    <t>17:25</t>
  </si>
  <si>
    <t>10000056462223.0</t>
  </si>
  <si>
    <t>85598627137</t>
  </si>
  <si>
    <t xml:space="preserve">Bruno Akio Yoshimatsu </t>
  </si>
  <si>
    <t>12751512992</t>
  </si>
  <si>
    <t>20:10</t>
  </si>
  <si>
    <t>10000056462161.0</t>
  </si>
  <si>
    <t>85885506404</t>
  </si>
  <si>
    <t>10000056461709.0</t>
  </si>
  <si>
    <t>85597774901</t>
  </si>
  <si>
    <t>Ivanete Chicatto Moreira</t>
  </si>
  <si>
    <t>97078476034</t>
  </si>
  <si>
    <t>19:50</t>
  </si>
  <si>
    <t>10000056461447.0</t>
  </si>
  <si>
    <t>85883311734</t>
  </si>
  <si>
    <t>Chaiana Alves Hoffmann</t>
  </si>
  <si>
    <t>06285041954</t>
  </si>
  <si>
    <t>10000056461355.0</t>
  </si>
  <si>
    <t>85596234033</t>
  </si>
  <si>
    <t xml:space="preserve">Rosete Sant'Ana Vicente </t>
  </si>
  <si>
    <t>53779444704</t>
  </si>
  <si>
    <t>11:30</t>
  </si>
  <si>
    <t>10000056461081.0</t>
  </si>
  <si>
    <t>85595643933</t>
  </si>
  <si>
    <t xml:space="preserve">Jéssica Tanji Umemoto </t>
  </si>
  <si>
    <t>106086672</t>
  </si>
  <si>
    <t>10000056461091.0</t>
  </si>
  <si>
    <t>10000056460865.0</t>
  </si>
  <si>
    <t>85595372579</t>
  </si>
  <si>
    <t xml:space="preserve">Francisco Rafael Bastiani </t>
  </si>
  <si>
    <t>92327192072</t>
  </si>
  <si>
    <t>10000056460733.0</t>
  </si>
  <si>
    <t>85881445946</t>
  </si>
  <si>
    <t>Thiago Lucano francisco</t>
  </si>
  <si>
    <t>44382252806</t>
  </si>
  <si>
    <t>10000056460740.0</t>
  </si>
  <si>
    <t>Thiago lucano francisco</t>
  </si>
  <si>
    <t>10000056460671.0</t>
  </si>
  <si>
    <t>85881632800</t>
  </si>
  <si>
    <t>10000056460002.0</t>
  </si>
  <si>
    <t>85879371800</t>
  </si>
  <si>
    <t>Kaisy Azeredo Coutinho</t>
  </si>
  <si>
    <t>3100138886</t>
  </si>
  <si>
    <t>10000056460001.0</t>
  </si>
  <si>
    <t>Joao Alberto Leão Braccini</t>
  </si>
  <si>
    <t>8096089258</t>
  </si>
  <si>
    <t>10000056459759.0</t>
  </si>
  <si>
    <t>85879764362</t>
  </si>
  <si>
    <t xml:space="preserve">Elizete do Rosário Oliveira </t>
  </si>
  <si>
    <t>53578147915</t>
  </si>
  <si>
    <t>17:05</t>
  </si>
  <si>
    <t>10000056459788.0</t>
  </si>
  <si>
    <t>10000056459989.0</t>
  </si>
  <si>
    <t>85592886257</t>
  </si>
  <si>
    <t>Regiane Mara sbroglia</t>
  </si>
  <si>
    <t>05915543995</t>
  </si>
  <si>
    <t>10000056459935.0</t>
  </si>
  <si>
    <t>85879370844</t>
  </si>
  <si>
    <t>Alvanir Luiz Munaretto</t>
  </si>
  <si>
    <t>02745038915</t>
  </si>
  <si>
    <t>10000056459927.0</t>
  </si>
  <si>
    <t>Maria Reny Munaretto</t>
  </si>
  <si>
    <t>18614604904</t>
  </si>
  <si>
    <t>10000056459721.0</t>
  </si>
  <si>
    <t>85878396678</t>
  </si>
  <si>
    <t>Francielle Sabel</t>
  </si>
  <si>
    <t>5781629</t>
  </si>
  <si>
    <t>ARAPONGAS-PR</t>
  </si>
  <si>
    <t>10000056459717.0</t>
  </si>
  <si>
    <t>85591546781</t>
  </si>
  <si>
    <t xml:space="preserve">Adriane Pinheiro </t>
  </si>
  <si>
    <t>7106712008</t>
  </si>
  <si>
    <t>10000056459718.0</t>
  </si>
  <si>
    <t xml:space="preserve">Anelise Maria Pinheiro </t>
  </si>
  <si>
    <t>1051554945</t>
  </si>
  <si>
    <t>10000056459648.0</t>
  </si>
  <si>
    <t>85590999839</t>
  </si>
  <si>
    <t>Jhonathan Rodrigues Moreira</t>
  </si>
  <si>
    <t>127625611</t>
  </si>
  <si>
    <t>10000056459612.0</t>
  </si>
  <si>
    <t>Jhonatãn Nogueira Dos Santos</t>
  </si>
  <si>
    <t>109146021</t>
  </si>
  <si>
    <t>10000056459672.0</t>
  </si>
  <si>
    <t>85591185385</t>
  </si>
  <si>
    <t xml:space="preserve">Juliana da Silva </t>
  </si>
  <si>
    <t>09402785965</t>
  </si>
  <si>
    <t>10000056459592.0</t>
  </si>
  <si>
    <t>85877813350</t>
  </si>
  <si>
    <t xml:space="preserve">Pablo Henrique dos Santos Cardoso </t>
  </si>
  <si>
    <t>103569362</t>
  </si>
  <si>
    <t>10000056459630.0</t>
  </si>
  <si>
    <t>Pablo Henrique dos Santos cardoso</t>
  </si>
  <si>
    <t>10000056459518.0</t>
  </si>
  <si>
    <t>85591126829</t>
  </si>
  <si>
    <t>Iuri Cabeleira Gomes</t>
  </si>
  <si>
    <t>02265016047</t>
  </si>
  <si>
    <t>10000056459452.0</t>
  </si>
  <si>
    <t>85877055806</t>
  </si>
  <si>
    <t xml:space="preserve">Anderson vaz </t>
  </si>
  <si>
    <t>70210975</t>
  </si>
  <si>
    <t>10000056458741.0</t>
  </si>
  <si>
    <t>85876888168</t>
  </si>
  <si>
    <t>Cleiton Ferreira Terto</t>
  </si>
  <si>
    <t>330923249</t>
  </si>
  <si>
    <t>10000056458739.0</t>
  </si>
  <si>
    <t>Francisco Gledson Ferreira Terto</t>
  </si>
  <si>
    <t>405888466</t>
  </si>
  <si>
    <t>10000056458680.0</t>
  </si>
  <si>
    <t>10000056458682.0</t>
  </si>
  <si>
    <t>10000056458852.0</t>
  </si>
  <si>
    <t>85589222571</t>
  </si>
  <si>
    <t>Emanuelle brischiliari Silvério</t>
  </si>
  <si>
    <t>09348284908</t>
  </si>
  <si>
    <t>10000056458657.0</t>
  </si>
  <si>
    <t>85588250065</t>
  </si>
  <si>
    <t>KAUE GOMES DE MATOS</t>
  </si>
  <si>
    <t>129645164</t>
  </si>
  <si>
    <t>10000056458715.0</t>
  </si>
  <si>
    <t>85588668719</t>
  </si>
  <si>
    <t>david de lima medeiros</t>
  </si>
  <si>
    <t>04498106075</t>
  </si>
  <si>
    <t>10000056458700.0</t>
  </si>
  <si>
    <t>85875179042</t>
  </si>
  <si>
    <t xml:space="preserve">Marcelo Malucelli </t>
  </si>
  <si>
    <t>35839925</t>
  </si>
  <si>
    <t>10000056458607.0</t>
  </si>
  <si>
    <t>85874990718</t>
  </si>
  <si>
    <t>10000056458623.0</t>
  </si>
  <si>
    <t>85874990698</t>
  </si>
  <si>
    <t xml:space="preserve">Angelo Augusto Pereira Moura </t>
  </si>
  <si>
    <t>11981497609</t>
  </si>
  <si>
    <t>10000056458395.0</t>
  </si>
  <si>
    <t>85874680500</t>
  </si>
  <si>
    <t xml:space="preserve">Gabriel Xavier </t>
  </si>
  <si>
    <t>7728236</t>
  </si>
  <si>
    <t>10000056458391.0</t>
  </si>
  <si>
    <t>85587968225</t>
  </si>
  <si>
    <t>Silvano dias</t>
  </si>
  <si>
    <t>48580414920</t>
  </si>
  <si>
    <t>10000056458389.0</t>
  </si>
  <si>
    <t xml:space="preserve">Antoniel Oliveira </t>
  </si>
  <si>
    <t>04610992922</t>
  </si>
  <si>
    <t>10000056458132.0</t>
  </si>
  <si>
    <t>85587022287</t>
  </si>
  <si>
    <t>10000056457860.0</t>
  </si>
  <si>
    <t>85873306984</t>
  </si>
  <si>
    <t>Lourdes da Trindade da Silva</t>
  </si>
  <si>
    <t>CPF79297773915</t>
  </si>
  <si>
    <t>10000056457858.0</t>
  </si>
  <si>
    <t>Marcos Antonio Assumpção da Silva</t>
  </si>
  <si>
    <t>CPF35569816968</t>
  </si>
  <si>
    <t>10000056457781.0</t>
  </si>
  <si>
    <t>85872628752</t>
  </si>
  <si>
    <t>Eduarda Mendes Cardoso</t>
  </si>
  <si>
    <t>10013249940</t>
  </si>
  <si>
    <t>10000056457804.0</t>
  </si>
  <si>
    <t>85871876030</t>
  </si>
  <si>
    <t>10000056457511.0</t>
  </si>
  <si>
    <t>85585670589</t>
  </si>
  <si>
    <t>Bruno Miranda Costa</t>
  </si>
  <si>
    <t>100228297</t>
  </si>
  <si>
    <t>BLUMENAU-SC</t>
  </si>
  <si>
    <t>PRUDENTOPOLIS-PR</t>
  </si>
  <si>
    <t>18:55</t>
  </si>
  <si>
    <t>10000056457055.0</t>
  </si>
  <si>
    <t>85870623050</t>
  </si>
  <si>
    <t>BRUNO ROLDO RUDGER</t>
  </si>
  <si>
    <t>1118188729</t>
  </si>
  <si>
    <t>10000056457150.0</t>
  </si>
  <si>
    <t>10000056457256.0</t>
  </si>
  <si>
    <t>85583363861</t>
  </si>
  <si>
    <t>Eduardo Scolaro Stocco</t>
  </si>
  <si>
    <t>8104669406</t>
  </si>
  <si>
    <t>10000056457013.0</t>
  </si>
  <si>
    <t>85870316936</t>
  </si>
  <si>
    <t xml:space="preserve">Deisi dos santos Furquim </t>
  </si>
  <si>
    <t>01230561951</t>
  </si>
  <si>
    <t>GUARAPUAVA-PR</t>
  </si>
  <si>
    <t>23:05</t>
  </si>
  <si>
    <t>10000056456733.0</t>
  </si>
  <si>
    <t>85869154362</t>
  </si>
  <si>
    <t>Guilherme Henrique Pick Costa</t>
  </si>
  <si>
    <t>12671513909</t>
  </si>
  <si>
    <t>10000056456732.0</t>
  </si>
  <si>
    <t xml:space="preserve">Elaine Valendorfe Ferreira </t>
  </si>
  <si>
    <t>13251493906</t>
  </si>
  <si>
    <t>10000056455893.0</t>
  </si>
  <si>
    <t>85579830337</t>
  </si>
  <si>
    <t xml:space="preserve">Francielle Andreassa Wilsek </t>
  </si>
  <si>
    <t>08489709939</t>
  </si>
  <si>
    <t>10000056455962.0</t>
  </si>
  <si>
    <t>10000056455776.0</t>
  </si>
  <si>
    <t>85865768050</t>
  </si>
  <si>
    <t xml:space="preserve">Simone Rosa Lima Chiles </t>
  </si>
  <si>
    <t>82923918</t>
  </si>
  <si>
    <t>23:35</t>
  </si>
  <si>
    <t>10000056455781.0</t>
  </si>
  <si>
    <t xml:space="preserve">Gilmar Aparecido Chiles </t>
  </si>
  <si>
    <t>50477908</t>
  </si>
  <si>
    <t>10000056455921.0</t>
  </si>
  <si>
    <t>85866208640</t>
  </si>
  <si>
    <t xml:space="preserve">Thiago Cavicchiolo Trigo </t>
  </si>
  <si>
    <t>1083565315</t>
  </si>
  <si>
    <t>10000056455639.0</t>
  </si>
  <si>
    <t>85578655067</t>
  </si>
  <si>
    <t>Cristina Gomes Simões</t>
  </si>
  <si>
    <t>8652936</t>
  </si>
  <si>
    <t>10000056455192.0</t>
  </si>
  <si>
    <t>85576946809</t>
  </si>
  <si>
    <t>Ariela Grande Rodrigues</t>
  </si>
  <si>
    <t>02460429150</t>
  </si>
  <si>
    <t>10000056454858.0</t>
  </si>
  <si>
    <t>85576723197</t>
  </si>
  <si>
    <t>Ruan Carlos Vicentin Chincowich</t>
  </si>
  <si>
    <t>137669510</t>
  </si>
  <si>
    <t>10000056454813.0</t>
  </si>
  <si>
    <t>85863368406</t>
  </si>
  <si>
    <t xml:space="preserve">Thiago Tramontina Gravena </t>
  </si>
  <si>
    <t>05996577909</t>
  </si>
  <si>
    <t>10000056454496.0</t>
  </si>
  <si>
    <t>85862644802</t>
  </si>
  <si>
    <t xml:space="preserve">Tiago de Oliveira de Anschau </t>
  </si>
  <si>
    <t>134165308</t>
  </si>
  <si>
    <t>10000056454233.0</t>
  </si>
  <si>
    <t>85862260356</t>
  </si>
  <si>
    <t xml:space="preserve">Yuri Gottlieb Marques Mendonça Luz </t>
  </si>
  <si>
    <t>04758690014</t>
  </si>
  <si>
    <t>10000056454182.0</t>
  </si>
  <si>
    <t>10000056454288.0</t>
  </si>
  <si>
    <t>85575442257</t>
  </si>
  <si>
    <t xml:space="preserve">Jucilene ribeiro dos santos </t>
  </si>
  <si>
    <t>19498731888</t>
  </si>
  <si>
    <t>10000056454076.0</t>
  </si>
  <si>
    <t>85861170848</t>
  </si>
  <si>
    <t xml:space="preserve">Solano Martins Aquino </t>
  </si>
  <si>
    <t>00398811997</t>
  </si>
  <si>
    <t>10000056452691.0</t>
  </si>
  <si>
    <t>85858069206</t>
  </si>
  <si>
    <t>ADRIANA REGINA FAVERO</t>
  </si>
  <si>
    <t>80966756991</t>
  </si>
  <si>
    <t>10000056452842.0</t>
  </si>
  <si>
    <t>85858069052</t>
  </si>
  <si>
    <t xml:space="preserve">Rodrigo da Cruz Alves </t>
  </si>
  <si>
    <t>04241464955</t>
  </si>
  <si>
    <t>10000056452185.0</t>
  </si>
  <si>
    <t>85569686039</t>
  </si>
  <si>
    <t>Ana Caroline de Campos</t>
  </si>
  <si>
    <t>09997238982</t>
  </si>
  <si>
    <t>20:40</t>
  </si>
  <si>
    <t>10000056451523.0</t>
  </si>
  <si>
    <t>85855933236</t>
  </si>
  <si>
    <t>Elisa Davila Maia de Freitas</t>
  </si>
  <si>
    <t>137974835</t>
  </si>
  <si>
    <t>10000056451832.0</t>
  </si>
  <si>
    <t>10000056451471.0</t>
  </si>
  <si>
    <t>85855614166</t>
  </si>
  <si>
    <t xml:space="preserve">Leônidas Amorim de Campos </t>
  </si>
  <si>
    <t>105077149</t>
  </si>
  <si>
    <t>10000056451159.0</t>
  </si>
  <si>
    <t>85568455209</t>
  </si>
  <si>
    <t>Jorge Hoeltgebaum</t>
  </si>
  <si>
    <t>08707257856</t>
  </si>
  <si>
    <t>10000056450550.0</t>
  </si>
  <si>
    <t>85854529640</t>
  </si>
  <si>
    <t xml:space="preserve">Maria da gloria Borges Gonçalves </t>
  </si>
  <si>
    <t>04157618912</t>
  </si>
  <si>
    <t>10000056450488.0</t>
  </si>
  <si>
    <t>85854814564</t>
  </si>
  <si>
    <t>AGUINALDO HURSAN RIBEIRO</t>
  </si>
  <si>
    <t>238277616</t>
  </si>
  <si>
    <t>10000056450449.0</t>
  </si>
  <si>
    <t>85568044111</t>
  </si>
  <si>
    <t>10000056450297.0</t>
  </si>
  <si>
    <t>85854211166</t>
  </si>
  <si>
    <t>10000056450202.0</t>
  </si>
  <si>
    <t>85854290900</t>
  </si>
  <si>
    <t>Fausto Roberto nascimento</t>
  </si>
  <si>
    <t>71976248949</t>
  </si>
  <si>
    <t>10000056450167.0</t>
  </si>
  <si>
    <t>85853650034</t>
  </si>
  <si>
    <t>luigi muffone</t>
  </si>
  <si>
    <t>32432573</t>
  </si>
  <si>
    <t>10000056450201.0</t>
  </si>
  <si>
    <t>10000056450132.0</t>
  </si>
  <si>
    <t>85853649602</t>
  </si>
  <si>
    <t>Yuri Juan de Oliveira</t>
  </si>
  <si>
    <t>150828155</t>
  </si>
  <si>
    <t>10000056449079.0</t>
  </si>
  <si>
    <t>85566604527</t>
  </si>
  <si>
    <t>10000056449181.0</t>
  </si>
  <si>
    <t>85566256967</t>
  </si>
  <si>
    <t xml:space="preserve">Everton Soares Pereira </t>
  </si>
  <si>
    <t>07500029993</t>
  </si>
  <si>
    <t>10000056448943.0</t>
  </si>
  <si>
    <t>85852137754</t>
  </si>
  <si>
    <t>nelci de oliveira klein</t>
  </si>
  <si>
    <t>2018252862</t>
  </si>
  <si>
    <t>10000056448655.0</t>
  </si>
  <si>
    <t>85852358464</t>
  </si>
  <si>
    <t xml:space="preserve">Bruna Mayara Fermino  </t>
  </si>
  <si>
    <t>08362748907</t>
  </si>
  <si>
    <t>CIANORTE-PR</t>
  </si>
  <si>
    <t>17:50</t>
  </si>
  <si>
    <t>10000056447476.0</t>
  </si>
  <si>
    <t>85564136629</t>
  </si>
  <si>
    <t xml:space="preserve">Luana Beatriz Bernardo </t>
  </si>
  <si>
    <t>109610054</t>
  </si>
  <si>
    <t>10000056447490.0</t>
  </si>
  <si>
    <t xml:space="preserve">Jéssica Marques de Souza </t>
  </si>
  <si>
    <t>475845444</t>
  </si>
  <si>
    <t>10000056447449.0</t>
  </si>
  <si>
    <t>10000056447443.0</t>
  </si>
  <si>
    <t>10000056447435.0</t>
  </si>
  <si>
    <t>85563777359</t>
  </si>
  <si>
    <t>Vânia Regina de Oliveira</t>
  </si>
  <si>
    <t>03242205960</t>
  </si>
  <si>
    <t>10000056447437.0</t>
  </si>
  <si>
    <t>Raphaela Regina de Oliveira da Silva</t>
  </si>
  <si>
    <t>15579424981</t>
  </si>
  <si>
    <t>10000056447126.0</t>
  </si>
  <si>
    <t>85563219173</t>
  </si>
  <si>
    <t xml:space="preserve">Maria Cristina Grocoski Guimarães Gil </t>
  </si>
  <si>
    <t>39227642900</t>
  </si>
  <si>
    <t>10000056447004.0</t>
  </si>
  <si>
    <t>85563218867</t>
  </si>
  <si>
    <t>marcela weffort ferreira</t>
  </si>
  <si>
    <t>76307636</t>
  </si>
  <si>
    <t>10000056446283.0</t>
  </si>
  <si>
    <t>85849127132</t>
  </si>
  <si>
    <t xml:space="preserve">IVONE DE F F DE MACEDO </t>
  </si>
  <si>
    <t>1886332</t>
  </si>
  <si>
    <t>10000056446260.0</t>
  </si>
  <si>
    <t>85562614275</t>
  </si>
  <si>
    <t>GUSTAVO HENRIQUE LIMA DE OLIVEIRA</t>
  </si>
  <si>
    <t>95909027SSPPR</t>
  </si>
  <si>
    <t>10000056445370.0</t>
  </si>
  <si>
    <t>85847914102</t>
  </si>
  <si>
    <t>Nicolas omori Maier</t>
  </si>
  <si>
    <t>131205708</t>
  </si>
  <si>
    <t>10000056445363.0</t>
  </si>
  <si>
    <t>85847367098</t>
  </si>
  <si>
    <t xml:space="preserve">Cristiano Rodrigues da Silva </t>
  </si>
  <si>
    <t>00860109054</t>
  </si>
  <si>
    <t>10000056445364.0</t>
  </si>
  <si>
    <t xml:space="preserve">Nelci Souza Borges </t>
  </si>
  <si>
    <t>53979877000</t>
  </si>
  <si>
    <t>10000056445368.0</t>
  </si>
  <si>
    <t xml:space="preserve">Eliomar Lourenco Carvalho </t>
  </si>
  <si>
    <t>34299440072</t>
  </si>
  <si>
    <t>10000056445362.0</t>
  </si>
  <si>
    <t xml:space="preserve">Aristeu Ribeiro Junior </t>
  </si>
  <si>
    <t>93885024004</t>
  </si>
  <si>
    <t>10000056445367.0</t>
  </si>
  <si>
    <t xml:space="preserve">Mauro Gonsiorkiewcz dos Santos </t>
  </si>
  <si>
    <t>66956935045</t>
  </si>
  <si>
    <t>10000056444915.0</t>
  </si>
  <si>
    <t>85847238566</t>
  </si>
  <si>
    <t xml:space="preserve">Jose Clemes da Silva </t>
  </si>
  <si>
    <t>22832556000</t>
  </si>
  <si>
    <t>10000056443875.0</t>
  </si>
  <si>
    <t>85846366958</t>
  </si>
  <si>
    <t>Sabine Sanga Sanga Mayimiko</t>
  </si>
  <si>
    <t>10000056443863.0</t>
  </si>
  <si>
    <t xml:space="preserve">Lilian Pereira da Silva </t>
  </si>
  <si>
    <t>09580412960</t>
  </si>
  <si>
    <t>10000056443908.0</t>
  </si>
  <si>
    <t>10000056443920.0</t>
  </si>
  <si>
    <t>85845775244</t>
  </si>
  <si>
    <t>JAQUELINE PEREIRA</t>
  </si>
  <si>
    <t>07326206945</t>
  </si>
  <si>
    <t>10000056444043.0</t>
  </si>
  <si>
    <t>10000056443945.0</t>
  </si>
  <si>
    <t>85845864576</t>
  </si>
  <si>
    <t xml:space="preserve">José Rodrigues de Sousa </t>
  </si>
  <si>
    <t>246622891</t>
  </si>
  <si>
    <t>10000056443787.0</t>
  </si>
  <si>
    <t>85844974044</t>
  </si>
  <si>
    <t xml:space="preserve">Igor Augusto Dos Santos  </t>
  </si>
  <si>
    <t>629243955</t>
  </si>
  <si>
    <t>_LONDRINA-PR</t>
  </si>
  <si>
    <t>10000056443785.0</t>
  </si>
  <si>
    <t>10000056443689.0</t>
  </si>
  <si>
    <t>85558303237</t>
  </si>
  <si>
    <t>Ana Beatriz S Brandão De Oliveira</t>
  </si>
  <si>
    <t>13578993948</t>
  </si>
  <si>
    <t>10000056443250.0</t>
  </si>
  <si>
    <t>85557198095</t>
  </si>
  <si>
    <t xml:space="preserve">Jeverson pereira </t>
  </si>
  <si>
    <t>134337940</t>
  </si>
  <si>
    <t>10000056443251.0</t>
  </si>
  <si>
    <t>Larisse de Souza silva</t>
  </si>
  <si>
    <t>148005281</t>
  </si>
  <si>
    <t>10000056442782.0</t>
  </si>
  <si>
    <t>85844031002</t>
  </si>
  <si>
    <t>Emilia Tartas</t>
  </si>
  <si>
    <t>44699638015</t>
  </si>
  <si>
    <t>10000056443157.0</t>
  </si>
  <si>
    <t>85844158142</t>
  </si>
  <si>
    <t>10000056442568.0</t>
  </si>
  <si>
    <t>85555297585</t>
  </si>
  <si>
    <t>Bruna Johann Nery</t>
  </si>
  <si>
    <t>02110001089</t>
  </si>
  <si>
    <t>10000056442331.0</t>
  </si>
  <si>
    <t>85841754690</t>
  </si>
  <si>
    <t>Rafael Pires de Farias</t>
  </si>
  <si>
    <t>5090315598</t>
  </si>
  <si>
    <t>10000056442068.0</t>
  </si>
  <si>
    <t>85840553720</t>
  </si>
  <si>
    <t xml:space="preserve">João Matheus vilela da Silva </t>
  </si>
  <si>
    <t>106247641</t>
  </si>
  <si>
    <t>10000056442077.0</t>
  </si>
  <si>
    <t>85554218967</t>
  </si>
  <si>
    <t xml:space="preserve">Daniel da rocha hirt </t>
  </si>
  <si>
    <t>12162239981</t>
  </si>
  <si>
    <t>20:45</t>
  </si>
  <si>
    <t>10000056441947.0</t>
  </si>
  <si>
    <t>85840407484</t>
  </si>
  <si>
    <t xml:space="preserve">Igor Augusto Dos Santos </t>
  </si>
  <si>
    <t>10000056441028.0</t>
  </si>
  <si>
    <t>85550563595</t>
  </si>
  <si>
    <t>IVO ALBERTO NOBREGA SILVA</t>
  </si>
  <si>
    <t>04452373925</t>
  </si>
  <si>
    <t>10000056440977.0</t>
  </si>
  <si>
    <t>85550457371</t>
  </si>
  <si>
    <t xml:space="preserve">Maria Laura Oliveira Silva  </t>
  </si>
  <si>
    <t>38255981</t>
  </si>
  <si>
    <t>10000056440416.0</t>
  </si>
  <si>
    <t>85549337185</t>
  </si>
  <si>
    <t xml:space="preserve">Everton Silva Pereira </t>
  </si>
  <si>
    <t>06207279930</t>
  </si>
  <si>
    <t>10000056440425.0</t>
  </si>
  <si>
    <t xml:space="preserve">Vaneide de Souza Santos </t>
  </si>
  <si>
    <t>35141525864</t>
  </si>
  <si>
    <t>10000056439308.0</t>
  </si>
  <si>
    <t>85548506243</t>
  </si>
  <si>
    <t>Isabela Perez de Oliveira</t>
  </si>
  <si>
    <t>12662394994</t>
  </si>
  <si>
    <t>10000056438441.0</t>
  </si>
  <si>
    <t>85546302059</t>
  </si>
  <si>
    <t xml:space="preserve">Karina anjos </t>
  </si>
  <si>
    <t>07168197916</t>
  </si>
  <si>
    <t>10000056436907.0</t>
  </si>
  <si>
    <t>85832467828</t>
  </si>
  <si>
    <t>10000056437572.0</t>
  </si>
  <si>
    <t>85831747480</t>
  </si>
  <si>
    <t xml:space="preserve">Thiago Zani Menon  </t>
  </si>
  <si>
    <t>72415914</t>
  </si>
  <si>
    <t>10000056435897.0</t>
  </si>
  <si>
    <t>85543792279</t>
  </si>
  <si>
    <t>Luciano custodio</t>
  </si>
  <si>
    <t>22537934x</t>
  </si>
  <si>
    <t>10000056434243.0</t>
  </si>
  <si>
    <t>85541099241</t>
  </si>
  <si>
    <t>Marli Souza da conceição</t>
  </si>
  <si>
    <t>47189969</t>
  </si>
  <si>
    <t>10000056434235.0</t>
  </si>
  <si>
    <t>85541099025</t>
  </si>
  <si>
    <t>TARLIS SUELEN MOURA FAe</t>
  </si>
  <si>
    <t>05954081921</t>
  </si>
  <si>
    <t>10000056433626.0</t>
  </si>
  <si>
    <t>85827080684</t>
  </si>
  <si>
    <t>10000056433601.0</t>
  </si>
  <si>
    <t>85826267964</t>
  </si>
  <si>
    <t>Treycy Ayuska Martins</t>
  </si>
  <si>
    <t>104606148</t>
  </si>
  <si>
    <t>10000056432822.0</t>
  </si>
  <si>
    <t>85825633956</t>
  </si>
  <si>
    <t>Carlos Alexandre Parizotto</t>
  </si>
  <si>
    <t>5599810</t>
  </si>
  <si>
    <t>10000056432826.0</t>
  </si>
  <si>
    <t>Taynan Marques Cardoso</t>
  </si>
  <si>
    <t>6651464</t>
  </si>
  <si>
    <t>10000056432898.0</t>
  </si>
  <si>
    <t>10000056432900.0</t>
  </si>
  <si>
    <t>10000056432636.0</t>
  </si>
  <si>
    <t>85539084919</t>
  </si>
  <si>
    <t xml:space="preserve">Renata Bastos de Oliveira </t>
  </si>
  <si>
    <t>00580925951</t>
  </si>
  <si>
    <t>10000056432531.0</t>
  </si>
  <si>
    <t>85539338285</t>
  </si>
  <si>
    <t>Douglas Pivatto</t>
  </si>
  <si>
    <t>00525310070</t>
  </si>
  <si>
    <t>10000056432608.0</t>
  </si>
  <si>
    <t>10000056432366.0</t>
  </si>
  <si>
    <t>85825556512</t>
  </si>
  <si>
    <t>GLEICE MAYARA PEREIRA</t>
  </si>
  <si>
    <t>08753998944</t>
  </si>
  <si>
    <t>10000056432460.0</t>
  </si>
  <si>
    <t>85538609405</t>
  </si>
  <si>
    <t>Isabela Corso Baptista dos Santos</t>
  </si>
  <si>
    <t>126079664</t>
  </si>
  <si>
    <t>10000056431934.0</t>
  </si>
  <si>
    <t>85825054208</t>
  </si>
  <si>
    <t>Marilda Gonçalves</t>
  </si>
  <si>
    <t>70935424920</t>
  </si>
  <si>
    <t>10000056431939.0</t>
  </si>
  <si>
    <t>Sueli Bettega</t>
  </si>
  <si>
    <t>48991252915</t>
  </si>
  <si>
    <t>10000056431753.0</t>
  </si>
  <si>
    <t>85538214541</t>
  </si>
  <si>
    <t xml:space="preserve">Waldemar Francisco Antônio </t>
  </si>
  <si>
    <t>166582104</t>
  </si>
  <si>
    <t>10000056430986.0</t>
  </si>
  <si>
    <t>85537083975</t>
  </si>
  <si>
    <t>Vanessa Moreira Cordeiro Ferreira</t>
  </si>
  <si>
    <t>04752099900</t>
  </si>
  <si>
    <t>10000056430988.0</t>
  </si>
  <si>
    <t xml:space="preserve">LUCIANA GENTA CORDIOLI </t>
  </si>
  <si>
    <t>84213361934</t>
  </si>
  <si>
    <t>10000056430483.0</t>
  </si>
  <si>
    <t>85823361306</t>
  </si>
  <si>
    <t xml:space="preserve">MELISSA RODRIGUES DE SOUZA </t>
  </si>
  <si>
    <t>237348329</t>
  </si>
  <si>
    <t>10000056430482.0</t>
  </si>
  <si>
    <t>MARCO AURÉLIO TELLO FONSECA</t>
  </si>
  <si>
    <t>267455938</t>
  </si>
  <si>
    <t>10000056430480.0</t>
  </si>
  <si>
    <t>85537152493</t>
  </si>
  <si>
    <t>TAISA DAIARA VICENTINI</t>
  </si>
  <si>
    <t>474702108</t>
  </si>
  <si>
    <t>10000056430021.0</t>
  </si>
  <si>
    <t>85821851660</t>
  </si>
  <si>
    <t>eloiza silva de brito lopes</t>
  </si>
  <si>
    <t>306028682</t>
  </si>
  <si>
    <t>10000056429628.0</t>
  </si>
  <si>
    <t>85535396421</t>
  </si>
  <si>
    <t>Allexis Fernando Ferreira</t>
  </si>
  <si>
    <t>9479144</t>
  </si>
  <si>
    <t>23:25</t>
  </si>
  <si>
    <t>10000056428795.0</t>
  </si>
  <si>
    <t>85820285806</t>
  </si>
  <si>
    <t>Andrea Erina Takaoka</t>
  </si>
  <si>
    <t>136447254</t>
  </si>
  <si>
    <t>10000056428754.0</t>
  </si>
  <si>
    <t>85534510337</t>
  </si>
  <si>
    <t>Mayara Juliana Carniel</t>
  </si>
  <si>
    <t>02716165041</t>
  </si>
  <si>
    <t>10000056428647.0</t>
  </si>
  <si>
    <t>85533617781</t>
  </si>
  <si>
    <t xml:space="preserve">Guilherme J Hadlich </t>
  </si>
  <si>
    <t>74017150</t>
  </si>
  <si>
    <t>10000056428527.0</t>
  </si>
  <si>
    <t>85533796803</t>
  </si>
  <si>
    <t xml:space="preserve">JOAO DE DEUS DOS SANTOS </t>
  </si>
  <si>
    <t>011683000</t>
  </si>
  <si>
    <t>10000056428529.0</t>
  </si>
  <si>
    <t xml:space="preserve">PAULO ROBERTO DOS SANTOS BORBA </t>
  </si>
  <si>
    <t>019525030</t>
  </si>
  <si>
    <t>10000056428392.0</t>
  </si>
  <si>
    <t>85533223097</t>
  </si>
  <si>
    <t xml:space="preserve">Marília Borges Machado Sella </t>
  </si>
  <si>
    <t>80818181</t>
  </si>
  <si>
    <t>10000056428356.0</t>
  </si>
  <si>
    <t>85532541999</t>
  </si>
  <si>
    <t>10000056428082.0</t>
  </si>
  <si>
    <t>85818716034</t>
  </si>
  <si>
    <t>Nilson Marcos Lisboa Faro</t>
  </si>
  <si>
    <t>12040579826</t>
  </si>
  <si>
    <t>10000056427669.0</t>
  </si>
  <si>
    <t>85819132754</t>
  </si>
  <si>
    <t xml:space="preserve">Eliane Beatriz Teixeira Gonçalves </t>
  </si>
  <si>
    <t>7105818228</t>
  </si>
  <si>
    <t>10000056426813.0</t>
  </si>
  <si>
    <t>85528989291</t>
  </si>
  <si>
    <t xml:space="preserve">Gabriel redon peres </t>
  </si>
  <si>
    <t>13277408930</t>
  </si>
  <si>
    <t>10000056426496.0</t>
  </si>
  <si>
    <t>85812505838</t>
  </si>
  <si>
    <t xml:space="preserve">SERGIO TAKAO SATO </t>
  </si>
  <si>
    <t>43205909968</t>
  </si>
  <si>
    <t>10000056426313.0</t>
  </si>
  <si>
    <t>85809663820</t>
  </si>
  <si>
    <t>Renato zanchin</t>
  </si>
  <si>
    <t>02688428926</t>
  </si>
  <si>
    <t>10000056426216.0</t>
  </si>
  <si>
    <t>85809616354</t>
  </si>
  <si>
    <t>Rômulo Moura</t>
  </si>
  <si>
    <t>134528575</t>
  </si>
  <si>
    <t>10000056426217.0</t>
  </si>
  <si>
    <t xml:space="preserve">Gabriel Zanotto dos Santos </t>
  </si>
  <si>
    <t>106815356</t>
  </si>
  <si>
    <t>10000056425271.0</t>
  </si>
  <si>
    <t>85806601508</t>
  </si>
  <si>
    <t xml:space="preserve">Daniely Fernandes Braga </t>
  </si>
  <si>
    <t>141996568</t>
  </si>
  <si>
    <t>10000056425012.0</t>
  </si>
  <si>
    <t>85519380085</t>
  </si>
  <si>
    <t>Matheus Yudi Mendes Ogawa</t>
  </si>
  <si>
    <t>11876521996</t>
  </si>
  <si>
    <t>10000056425013.0</t>
  </si>
  <si>
    <t>Loan Vitor Gonçalves da Rocha</t>
  </si>
  <si>
    <t>07511568902</t>
  </si>
  <si>
    <t>10000056424998.0</t>
  </si>
  <si>
    <t>85806162460</t>
  </si>
  <si>
    <t xml:space="preserve">MATHEUS ARIEL BATTISTI </t>
  </si>
  <si>
    <t>108032294</t>
  </si>
  <si>
    <t>10000056424389.0</t>
  </si>
  <si>
    <t>85804864790</t>
  </si>
  <si>
    <t>Luíza Almeida Sandrin</t>
  </si>
  <si>
    <t>4291547</t>
  </si>
  <si>
    <t>10000056424229.0</t>
  </si>
  <si>
    <t>85518322319</t>
  </si>
  <si>
    <t xml:space="preserve">Aparecida Sanches </t>
  </si>
  <si>
    <t>48913375915</t>
  </si>
  <si>
    <t>10000056424188.0</t>
  </si>
  <si>
    <t>85804410764</t>
  </si>
  <si>
    <t xml:space="preserve">Wilson Sanches </t>
  </si>
  <si>
    <t>52786897904</t>
  </si>
  <si>
    <t>10000056424166.0</t>
  </si>
  <si>
    <t>85804354842</t>
  </si>
  <si>
    <t xml:space="preserve">Icaro Gonçalves Luiz </t>
  </si>
  <si>
    <t>09254694916</t>
  </si>
  <si>
    <t>10000056424083.0</t>
  </si>
  <si>
    <t>85517579305</t>
  </si>
  <si>
    <t>Anna Beatriz Weinhardt Costa</t>
  </si>
  <si>
    <t>137493217</t>
  </si>
  <si>
    <t>10000056424081.0</t>
  </si>
  <si>
    <t xml:space="preserve">Lara Silvério e Silva </t>
  </si>
  <si>
    <t>138447545</t>
  </si>
  <si>
    <t>10000056424060.0</t>
  </si>
  <si>
    <t>85803573590</t>
  </si>
  <si>
    <t xml:space="preserve">Abner Pereira e Silva  </t>
  </si>
  <si>
    <t>40657512842</t>
  </si>
  <si>
    <t>10000056423944.0</t>
  </si>
  <si>
    <t>85517578383</t>
  </si>
  <si>
    <t xml:space="preserve">Cristiano Marques Silva  </t>
  </si>
  <si>
    <t>2076067939</t>
  </si>
  <si>
    <t>10000056423542.0</t>
  </si>
  <si>
    <t>85516185867</t>
  </si>
  <si>
    <t>Lara Silvério e Silva</t>
  </si>
  <si>
    <t>10000056423486.0</t>
  </si>
  <si>
    <t>85802431254</t>
  </si>
  <si>
    <t>ALIDA SELENA DE OLIVEIRA HEREDIA</t>
  </si>
  <si>
    <t>1089828</t>
  </si>
  <si>
    <t>10000056423482.0</t>
  </si>
  <si>
    <t>85802474888</t>
  </si>
  <si>
    <t>Maria Galon</t>
  </si>
  <si>
    <t>00379954990</t>
  </si>
  <si>
    <t>10000056423453.0</t>
  </si>
  <si>
    <t>85802346608</t>
  </si>
  <si>
    <t xml:space="preserve">Douglas Chesini </t>
  </si>
  <si>
    <t>8106169652</t>
  </si>
  <si>
    <t>10000056423451.0</t>
  </si>
  <si>
    <t xml:space="preserve">Daiane Simao Lanes </t>
  </si>
  <si>
    <t>4121611471</t>
  </si>
  <si>
    <t>10000056423447.0</t>
  </si>
  <si>
    <t>85802216856</t>
  </si>
  <si>
    <t>Lourdes leardini</t>
  </si>
  <si>
    <t>07264052800</t>
  </si>
  <si>
    <t>10000056423086.0</t>
  </si>
  <si>
    <t>85514681685</t>
  </si>
  <si>
    <t xml:space="preserve">Miriam Cristiane Sampaio </t>
  </si>
  <si>
    <t>00469825901</t>
  </si>
  <si>
    <t>10000056423014.0</t>
  </si>
  <si>
    <t>85800855114</t>
  </si>
  <si>
    <t>Felipe Eduardo de Quadros Goulart</t>
  </si>
  <si>
    <t>2061199242</t>
  </si>
  <si>
    <t>10000056423033.0</t>
  </si>
  <si>
    <t>10000056423010.0</t>
  </si>
  <si>
    <t>85800603428</t>
  </si>
  <si>
    <t xml:space="preserve">Celma Rodrigues do Nascimento </t>
  </si>
  <si>
    <t>74882775620</t>
  </si>
  <si>
    <t>10000056422743.0</t>
  </si>
  <si>
    <t>85800313078</t>
  </si>
  <si>
    <t xml:space="preserve">Salwa El Sayed </t>
  </si>
  <si>
    <t>35630147</t>
  </si>
  <si>
    <t>10000056422053.0</t>
  </si>
  <si>
    <t>85513384755</t>
  </si>
  <si>
    <t>Valentina Benedetti Vieira</t>
  </si>
  <si>
    <t>7134846356</t>
  </si>
  <si>
    <t>10000056422066.0</t>
  </si>
  <si>
    <t>10000056422054.0</t>
  </si>
  <si>
    <t>Daiane Gomez Benedetti</t>
  </si>
  <si>
    <t>1084986197</t>
  </si>
  <si>
    <t>10000056422141.0</t>
  </si>
  <si>
    <t>10000056422142.0</t>
  </si>
  <si>
    <t>2061199252</t>
  </si>
  <si>
    <t>10000056422143.0</t>
  </si>
  <si>
    <t>10000056422191.0</t>
  </si>
  <si>
    <t>85799119482</t>
  </si>
  <si>
    <t>Marcia Setsuko Shimada de Oliveira</t>
  </si>
  <si>
    <t>59676850900</t>
  </si>
  <si>
    <t>21:45</t>
  </si>
  <si>
    <t>10000056421553.0</t>
  </si>
  <si>
    <t>85510847667</t>
  </si>
  <si>
    <t>Eduardo Boczkovski Junior</t>
  </si>
  <si>
    <t>591387669</t>
  </si>
  <si>
    <t>10000056421313.0</t>
  </si>
  <si>
    <t>85510099601</t>
  </si>
  <si>
    <t>10000056421305.0</t>
  </si>
  <si>
    <t>10000056420749.0</t>
  </si>
  <si>
    <t>85795714290</t>
  </si>
  <si>
    <t>Claudiomiro Titon</t>
  </si>
  <si>
    <t>78089881</t>
  </si>
  <si>
    <t>10000056420376.0</t>
  </si>
  <si>
    <t>85509354103</t>
  </si>
  <si>
    <t xml:space="preserve">Celio Scheifer Correa </t>
  </si>
  <si>
    <t>47907861</t>
  </si>
  <si>
    <t>10000056420377.0</t>
  </si>
  <si>
    <t xml:space="preserve">Jefferson Scheifer Correa </t>
  </si>
  <si>
    <t>101385655</t>
  </si>
  <si>
    <t>10000056420430.0</t>
  </si>
  <si>
    <t>85508356345</t>
  </si>
  <si>
    <t xml:space="preserve">Kawanne Paolla Rogalewski </t>
  </si>
  <si>
    <t>11633326900</t>
  </si>
  <si>
    <t>10000056420181.0</t>
  </si>
  <si>
    <t>85507761771</t>
  </si>
  <si>
    <t xml:space="preserve">Pedro Henrique Leardini Sebastião </t>
  </si>
  <si>
    <t>43853406840</t>
  </si>
  <si>
    <t>10000056419810.0</t>
  </si>
  <si>
    <t>85793700868</t>
  </si>
  <si>
    <t xml:space="preserve">Neranjilha Nunes dos Santos </t>
  </si>
  <si>
    <t>06900351875</t>
  </si>
  <si>
    <t>10000056419809.0</t>
  </si>
  <si>
    <t xml:space="preserve">Thiugo dos santos ribeiro </t>
  </si>
  <si>
    <t>36519459879</t>
  </si>
  <si>
    <t>10000056420025.0</t>
  </si>
  <si>
    <t>85506523993</t>
  </si>
  <si>
    <t xml:space="preserve">luciana maria fernandes cebulski </t>
  </si>
  <si>
    <t>45398650</t>
  </si>
  <si>
    <t>10000056420043.0</t>
  </si>
  <si>
    <t>10000056419627.0</t>
  </si>
  <si>
    <t>85791999556</t>
  </si>
  <si>
    <t>Saulo de Oliveira Correa</t>
  </si>
  <si>
    <t>03646560932</t>
  </si>
  <si>
    <t>10000056419244.0</t>
  </si>
  <si>
    <t>85791344694</t>
  </si>
  <si>
    <t xml:space="preserve">Maria Gorete Cezar MOnteiro </t>
  </si>
  <si>
    <t>2342557140</t>
  </si>
  <si>
    <t>10000056418872.0</t>
  </si>
  <si>
    <t>85789767430</t>
  </si>
  <si>
    <t>Angelita de Souza e Silva</t>
  </si>
  <si>
    <t>31269610</t>
  </si>
  <si>
    <t>10000056418873.0</t>
  </si>
  <si>
    <t>Novarino Geraldo da Silva Junior</t>
  </si>
  <si>
    <t>45435610</t>
  </si>
  <si>
    <t>10000056418493.0</t>
  </si>
  <si>
    <t>85502418343</t>
  </si>
  <si>
    <t>ANNA BEATRIZ WEINHARDT COSTA</t>
  </si>
  <si>
    <t>13897463997</t>
  </si>
  <si>
    <t>10000056418479.0</t>
  </si>
  <si>
    <t>85788233368</t>
  </si>
  <si>
    <t>FELIPE MINORU DE OLIVEIRA INAGAKI</t>
  </si>
  <si>
    <t>43966421801</t>
  </si>
  <si>
    <t>10000056418271.0</t>
  </si>
  <si>
    <t>85788132562</t>
  </si>
  <si>
    <t>Elisabete Leguari Correia</t>
  </si>
  <si>
    <t>41951117</t>
  </si>
  <si>
    <t>UBIRATA-PR</t>
  </si>
  <si>
    <t>19:25</t>
  </si>
  <si>
    <t>10000056418080.0</t>
  </si>
  <si>
    <t>85787262812</t>
  </si>
  <si>
    <t>Lieda Mara Peres Abade</t>
  </si>
  <si>
    <t>65559501</t>
  </si>
  <si>
    <t>10000056417806.0</t>
  </si>
  <si>
    <t>85500120709</t>
  </si>
  <si>
    <t xml:space="preserve">maycon motta da silva </t>
  </si>
  <si>
    <t>128647384</t>
  </si>
  <si>
    <t>10000056417277.0</t>
  </si>
  <si>
    <t>85784055772</t>
  </si>
  <si>
    <t xml:space="preserve">Gabriel Gomes Barros </t>
  </si>
  <si>
    <t>12315647924</t>
  </si>
  <si>
    <t>10000056417168.0</t>
  </si>
  <si>
    <t>85497452033</t>
  </si>
  <si>
    <t>Zoraide Romeike Forlepa</t>
  </si>
  <si>
    <t>81008147915</t>
  </si>
  <si>
    <t>JARAGUA DO SUL-SC</t>
  </si>
  <si>
    <t>10000056417172.0</t>
  </si>
  <si>
    <t>85784054752</t>
  </si>
  <si>
    <t>gerson cechin soares</t>
  </si>
  <si>
    <t>59816791072</t>
  </si>
  <si>
    <t>10000056416985.0</t>
  </si>
  <si>
    <t>85497451255</t>
  </si>
  <si>
    <t>Beatriz Paulino Do Nascimento</t>
  </si>
  <si>
    <t>128734600</t>
  </si>
  <si>
    <t>10000056416986.0</t>
  </si>
  <si>
    <t>Marcele Felicio Domiciano</t>
  </si>
  <si>
    <t>104389139</t>
  </si>
  <si>
    <t>10000056416767.0</t>
  </si>
  <si>
    <t>85783000586</t>
  </si>
  <si>
    <t xml:space="preserve">Osvaldo Fabiani Junior </t>
  </si>
  <si>
    <t>6113065657</t>
  </si>
  <si>
    <t>10000056416503.0</t>
  </si>
  <si>
    <t>85495329313</t>
  </si>
  <si>
    <t>10000056416314.0</t>
  </si>
  <si>
    <t>85780828096</t>
  </si>
  <si>
    <t>Beatriz Cerqueira Cezaro</t>
  </si>
  <si>
    <t>1143560281SSPRS</t>
  </si>
  <si>
    <t>10000056415410.0</t>
  </si>
  <si>
    <t>85492458469</t>
  </si>
  <si>
    <t>Edson Martins da Silva Junior</t>
  </si>
  <si>
    <t>99199432668</t>
  </si>
  <si>
    <t>MANOEL RIBAS-PR</t>
  </si>
  <si>
    <t>10000056415007.0</t>
  </si>
  <si>
    <t>85490925495</t>
  </si>
  <si>
    <t xml:space="preserve">Isadora Hoffman </t>
  </si>
  <si>
    <t>5983651</t>
  </si>
  <si>
    <t>10000056414706.0</t>
  </si>
  <si>
    <t>85776323602</t>
  </si>
  <si>
    <t xml:space="preserve">Alexandre Francisco junior </t>
  </si>
  <si>
    <t>43865770843</t>
  </si>
  <si>
    <t>10000056414588.0</t>
  </si>
  <si>
    <t>85776650428</t>
  </si>
  <si>
    <t>Renan felipe frediani de moraes</t>
  </si>
  <si>
    <t>43763951881</t>
  </si>
  <si>
    <t>10000056414589.0</t>
  </si>
  <si>
    <t>Luanna caroline bertossi frediani</t>
  </si>
  <si>
    <t>08099088913</t>
  </si>
  <si>
    <t>10000056414570.0</t>
  </si>
  <si>
    <t>85776309070</t>
  </si>
  <si>
    <t xml:space="preserve">Reinoldo Ribeiro </t>
  </si>
  <si>
    <t>03118068990</t>
  </si>
  <si>
    <t>10000056413787.0</t>
  </si>
  <si>
    <t>85775359108</t>
  </si>
  <si>
    <t>Erico Miranda dos Santos</t>
  </si>
  <si>
    <t>10376686936</t>
  </si>
  <si>
    <t>16:10</t>
  </si>
  <si>
    <t>10000056413781.0</t>
  </si>
  <si>
    <t>Maria Eduardha da Silva faustino</t>
  </si>
  <si>
    <t>07868355913</t>
  </si>
  <si>
    <t>10000056413425.0</t>
  </si>
  <si>
    <t>85774469610</t>
  </si>
  <si>
    <t xml:space="preserve">hydekel macedo da silva </t>
  </si>
  <si>
    <t>06415939530</t>
  </si>
  <si>
    <t>10000056413360.0</t>
  </si>
  <si>
    <t>85488258949</t>
  </si>
  <si>
    <t>Diego Fraccaro</t>
  </si>
  <si>
    <t>07398699905</t>
  </si>
  <si>
    <t>10000056410849.0</t>
  </si>
  <si>
    <t>85771195132</t>
  </si>
  <si>
    <t xml:space="preserve">Rinaldo dos Santos Paiva neto </t>
  </si>
  <si>
    <t>14227676983</t>
  </si>
  <si>
    <t>10000056410681.0</t>
  </si>
  <si>
    <t>85484079345</t>
  </si>
  <si>
    <t>Quely Cristina de Oliveira</t>
  </si>
  <si>
    <t>82947779</t>
  </si>
  <si>
    <t>10000056410525.0</t>
  </si>
  <si>
    <t>85484108401</t>
  </si>
  <si>
    <t xml:space="preserve">Vivian Nunes dos Santos  </t>
  </si>
  <si>
    <t>6071608886</t>
  </si>
  <si>
    <t>18:05</t>
  </si>
  <si>
    <t>10000056409509.0</t>
  </si>
  <si>
    <t>85483212303</t>
  </si>
  <si>
    <t>Evania Pereira da silva</t>
  </si>
  <si>
    <t>03989832913</t>
  </si>
  <si>
    <t>10000056409257.0</t>
  </si>
  <si>
    <t>85768269772</t>
  </si>
  <si>
    <t xml:space="preserve">Glauber Biazus costa </t>
  </si>
  <si>
    <t>82789398029</t>
  </si>
  <si>
    <t>10000056408951.0</t>
  </si>
  <si>
    <t>85768268406</t>
  </si>
  <si>
    <t>Marcus Vinicius da Silva</t>
  </si>
  <si>
    <t>6338616</t>
  </si>
  <si>
    <t>ERECHIM-RS</t>
  </si>
  <si>
    <t>10000056408884.0</t>
  </si>
  <si>
    <t>85768268396</t>
  </si>
  <si>
    <t>Eliel de Souza Lopes</t>
  </si>
  <si>
    <t>157715984</t>
  </si>
  <si>
    <t>10000056408804.0</t>
  </si>
  <si>
    <t>85481143533</t>
  </si>
  <si>
    <t>YURI NOGUEIRA RECART</t>
  </si>
  <si>
    <t>41821929829</t>
  </si>
  <si>
    <t>10000056408162.0</t>
  </si>
  <si>
    <t>85767122366</t>
  </si>
  <si>
    <t>Angela Tosetto Machado Pereira</t>
  </si>
  <si>
    <t>71336745991</t>
  </si>
  <si>
    <t>10000056408161.0</t>
  </si>
  <si>
    <t>Rosina Augusta Tosetto Machado</t>
  </si>
  <si>
    <t>80136117953</t>
  </si>
  <si>
    <t>10000056408124.0</t>
  </si>
  <si>
    <t>85480389125</t>
  </si>
  <si>
    <t>10000056407636.0</t>
  </si>
  <si>
    <t>85765701240</t>
  </si>
  <si>
    <t xml:space="preserve">Liane Tosin de Nardi </t>
  </si>
  <si>
    <t>8941869</t>
  </si>
  <si>
    <t>10000056406807.0</t>
  </si>
  <si>
    <t>85478972425</t>
  </si>
  <si>
    <t>Neli Ardenghi</t>
  </si>
  <si>
    <t>93993013972</t>
  </si>
  <si>
    <t>10000056406810.0</t>
  </si>
  <si>
    <t>Ivair Ardenghi</t>
  </si>
  <si>
    <t>51638797900</t>
  </si>
  <si>
    <t>10000056406763.0</t>
  </si>
  <si>
    <t>10000056406759.0</t>
  </si>
  <si>
    <t>10000056406562.0</t>
  </si>
  <si>
    <t>85764218022</t>
  </si>
  <si>
    <t>Maria Isabelle Agiova Tups Ghiorzi</t>
  </si>
  <si>
    <t>92288936053</t>
  </si>
  <si>
    <t>10000056406435.0</t>
  </si>
  <si>
    <t>85764066034</t>
  </si>
  <si>
    <t>Roselene Aparecida Rosa</t>
  </si>
  <si>
    <t>74034391987</t>
  </si>
  <si>
    <t>10000056406434.0</t>
  </si>
  <si>
    <t>Rosana Maria Rosa</t>
  </si>
  <si>
    <t>330875085</t>
  </si>
  <si>
    <t>10000056406367.0</t>
  </si>
  <si>
    <t>85764057658</t>
  </si>
  <si>
    <t>João Paulo Zampieri</t>
  </si>
  <si>
    <t>107883746</t>
  </si>
  <si>
    <t>10000056406365.0</t>
  </si>
  <si>
    <t>Lucineia Oliveira Zampieri</t>
  </si>
  <si>
    <t>53529020</t>
  </si>
  <si>
    <t>10000056406363.0</t>
  </si>
  <si>
    <t>João Lourival Zampieri</t>
  </si>
  <si>
    <t>34829616</t>
  </si>
  <si>
    <t>10000056406002.0</t>
  </si>
  <si>
    <t>85764227168</t>
  </si>
  <si>
    <t>Alex Anterio Luersen</t>
  </si>
  <si>
    <t>08979166974</t>
  </si>
  <si>
    <t>10000056406423.0</t>
  </si>
  <si>
    <t>10000056406174.0</t>
  </si>
  <si>
    <t>85476843987</t>
  </si>
  <si>
    <t>Fabrício Cappellano Quadros Dos Santos</t>
  </si>
  <si>
    <t>00554151057</t>
  </si>
  <si>
    <t>10000056405490.0</t>
  </si>
  <si>
    <t>85476312203</t>
  </si>
  <si>
    <t xml:space="preserve">Tiago Pandolfi Machado </t>
  </si>
  <si>
    <t>32800308893</t>
  </si>
  <si>
    <t>22:20</t>
  </si>
  <si>
    <t>10000056405085.0</t>
  </si>
  <si>
    <t>85761758546</t>
  </si>
  <si>
    <t xml:space="preserve">Marina de Souza Botelho </t>
  </si>
  <si>
    <t>02769992074</t>
  </si>
  <si>
    <t>10000056405093.0</t>
  </si>
  <si>
    <t xml:space="preserve">Dayane Cristina de Moraes </t>
  </si>
  <si>
    <t>106623635</t>
  </si>
  <si>
    <t>10000056405089.0</t>
  </si>
  <si>
    <t>Clarina Botelho Bonfim</t>
  </si>
  <si>
    <t>5138666325</t>
  </si>
  <si>
    <t>10000056405124.0</t>
  </si>
  <si>
    <t>85475130945</t>
  </si>
  <si>
    <t xml:space="preserve">Lucia Fernandes Flores </t>
  </si>
  <si>
    <t>26882817049</t>
  </si>
  <si>
    <t>10000056404816.0</t>
  </si>
  <si>
    <t>85760359716</t>
  </si>
  <si>
    <t>Ireni aparecida jorge</t>
  </si>
  <si>
    <t>2024996</t>
  </si>
  <si>
    <t>10000056404658.0</t>
  </si>
  <si>
    <t>85473633445</t>
  </si>
  <si>
    <t>Alexandre Barbosa dos Santos</t>
  </si>
  <si>
    <t>23557585816</t>
  </si>
  <si>
    <t>JANIOPOLIS-PR</t>
  </si>
  <si>
    <t>19:10</t>
  </si>
  <si>
    <t>10000056404491.0</t>
  </si>
  <si>
    <t>85473469377</t>
  </si>
  <si>
    <t>Hellen lima dos santos</t>
  </si>
  <si>
    <t>380997733</t>
  </si>
  <si>
    <t>10000056404148.0</t>
  </si>
  <si>
    <t>85758611612</t>
  </si>
  <si>
    <t xml:space="preserve">Anne Castro </t>
  </si>
  <si>
    <t>155770120</t>
  </si>
  <si>
    <t>10000056403894.0</t>
  </si>
  <si>
    <t>85472536117</t>
  </si>
  <si>
    <t xml:space="preserve">Julia Coelho de Souza </t>
  </si>
  <si>
    <t>2074233285</t>
  </si>
  <si>
    <t>10000056403821.0</t>
  </si>
  <si>
    <t>85471697421</t>
  </si>
  <si>
    <t>Raquel Dias</t>
  </si>
  <si>
    <t>11572715960</t>
  </si>
  <si>
    <t>10000056403642.0</t>
  </si>
  <si>
    <t>85757776656</t>
  </si>
  <si>
    <t xml:space="preserve">Isabel Fafarão </t>
  </si>
  <si>
    <t>63431513972</t>
  </si>
  <si>
    <t>10000056403129.0</t>
  </si>
  <si>
    <t>85755909438</t>
  </si>
  <si>
    <t>Raphael Younes Youssef Soloviov</t>
  </si>
  <si>
    <t>00513536957</t>
  </si>
  <si>
    <t>10000056403128.0</t>
  </si>
  <si>
    <t xml:space="preserve">Mauricio dos Anjos </t>
  </si>
  <si>
    <t>00697351904</t>
  </si>
  <si>
    <t>10000056402741.0</t>
  </si>
  <si>
    <t>85754888922</t>
  </si>
  <si>
    <t>Andreza Burity Meloni</t>
  </si>
  <si>
    <t>86775808</t>
  </si>
  <si>
    <t>10000056402705.0</t>
  </si>
  <si>
    <t>85468746907</t>
  </si>
  <si>
    <t>Sati Fukunaga</t>
  </si>
  <si>
    <t>4359048</t>
  </si>
  <si>
    <t>10000056402638.0</t>
  </si>
  <si>
    <t>85467696025</t>
  </si>
  <si>
    <t>Vânia Maria Apolinário</t>
  </si>
  <si>
    <t>63561700934</t>
  </si>
  <si>
    <t>10000056402388.0</t>
  </si>
  <si>
    <t>85753982978</t>
  </si>
  <si>
    <t>Luciana de Lima Azevedo</t>
  </si>
  <si>
    <t>78391316</t>
  </si>
  <si>
    <t>10000056402325.0</t>
  </si>
  <si>
    <t>85753582940</t>
  </si>
  <si>
    <t xml:space="preserve">Marcos Messias </t>
  </si>
  <si>
    <t>29738826802</t>
  </si>
  <si>
    <t>10000056402215.0</t>
  </si>
  <si>
    <t>85752538090</t>
  </si>
  <si>
    <t xml:space="preserve">Diego Rafael de camargo </t>
  </si>
  <si>
    <t>07086607975</t>
  </si>
  <si>
    <t>10000056402214.0</t>
  </si>
  <si>
    <t xml:space="preserve">Julia gabrielly de camargo </t>
  </si>
  <si>
    <t>11352097907</t>
  </si>
  <si>
    <t>10000056402216.0</t>
  </si>
  <si>
    <t xml:space="preserve">Dennis lucas de camargo </t>
  </si>
  <si>
    <t>10689012926</t>
  </si>
  <si>
    <t>10000056402135.0</t>
  </si>
  <si>
    <t>85752772898</t>
  </si>
  <si>
    <t>luciene gomes da silva</t>
  </si>
  <si>
    <t>04983177817</t>
  </si>
  <si>
    <t>10000056401779.0</t>
  </si>
  <si>
    <t>85466264807</t>
  </si>
  <si>
    <t xml:space="preserve">Zelia Maria Veiga </t>
  </si>
  <si>
    <t>32490980</t>
  </si>
  <si>
    <t>10000056401781.0</t>
  </si>
  <si>
    <t>Marilda das Graças da Costa Rosa</t>
  </si>
  <si>
    <t>10018544</t>
  </si>
  <si>
    <t>10000056401809.0</t>
  </si>
  <si>
    <t>Zelia Maria Veiga</t>
  </si>
  <si>
    <t>10000056401806.0</t>
  </si>
  <si>
    <t>10000056401717.0</t>
  </si>
  <si>
    <t>85751569830</t>
  </si>
  <si>
    <t>Vanessa Nascimento Cardoso</t>
  </si>
  <si>
    <t>02622935013</t>
  </si>
  <si>
    <t>10000056401640.0</t>
  </si>
  <si>
    <t>10000056401772.0</t>
  </si>
  <si>
    <t>85465291723</t>
  </si>
  <si>
    <t>Julia ressaulis pinheiro</t>
  </si>
  <si>
    <t>64108891</t>
  </si>
  <si>
    <t>10000056401622.0</t>
  </si>
  <si>
    <t>85751408576</t>
  </si>
  <si>
    <t>Alan Alencar Duarte</t>
  </si>
  <si>
    <t>249391648</t>
  </si>
  <si>
    <t>10000056401564.0</t>
  </si>
  <si>
    <t>85751472178</t>
  </si>
  <si>
    <t>Marcos Mercadante Zangrande</t>
  </si>
  <si>
    <t>45689215899</t>
  </si>
  <si>
    <t>10000056401506.0</t>
  </si>
  <si>
    <t>85750575782</t>
  </si>
  <si>
    <t xml:space="preserve">Fábio Serafim Chimello </t>
  </si>
  <si>
    <t>34985205</t>
  </si>
  <si>
    <t>10000056401428.0</t>
  </si>
  <si>
    <t>85465056247</t>
  </si>
  <si>
    <t>Mariana Leite</t>
  </si>
  <si>
    <t>09638893974</t>
  </si>
  <si>
    <t>10000056401427.0</t>
  </si>
  <si>
    <t>85464381433</t>
  </si>
  <si>
    <t>10000056401109.0</t>
  </si>
  <si>
    <t>85464307027</t>
  </si>
  <si>
    <t>Giovane Cesar Salvatori Treter</t>
  </si>
  <si>
    <t>03362976107</t>
  </si>
  <si>
    <t>19:05</t>
  </si>
  <si>
    <t>10000056401115.0</t>
  </si>
  <si>
    <t>Mariana Avila Capelletti Treter</t>
  </si>
  <si>
    <t>04866396148</t>
  </si>
  <si>
    <t>10000056400161.0</t>
  </si>
  <si>
    <t>85749402256</t>
  </si>
  <si>
    <t>Olga Kordiaka pereira Ribas</t>
  </si>
  <si>
    <t>96420235987</t>
  </si>
  <si>
    <t>10000056400154.0</t>
  </si>
  <si>
    <t>85748292082</t>
  </si>
  <si>
    <t>Franklin Durigan</t>
  </si>
  <si>
    <t>03336721908</t>
  </si>
  <si>
    <t>10000056399884.0</t>
  </si>
  <si>
    <t>85748588884</t>
  </si>
  <si>
    <t xml:space="preserve">Matheus Búbola Duarte </t>
  </si>
  <si>
    <t>43207407854</t>
  </si>
  <si>
    <t>10000056399229.0</t>
  </si>
  <si>
    <t>85747405674</t>
  </si>
  <si>
    <t>Matheus Búbola Duarte</t>
  </si>
  <si>
    <t>10000056398783.0</t>
  </si>
  <si>
    <t>10000056398781.0</t>
  </si>
  <si>
    <t>10000056398647.0</t>
  </si>
  <si>
    <t>85746695020</t>
  </si>
  <si>
    <t>Carlo matheo maraschin karwowski</t>
  </si>
  <si>
    <t>58654186020</t>
  </si>
  <si>
    <t>10000056398545.0</t>
  </si>
  <si>
    <t>85746211688</t>
  </si>
  <si>
    <t xml:space="preserve">Vinícius Casado Moraes </t>
  </si>
  <si>
    <t>581511220</t>
  </si>
  <si>
    <t>10000056398562.0</t>
  </si>
  <si>
    <t>85746694648</t>
  </si>
  <si>
    <t xml:space="preserve">Ivan Coelho Padilha Limper </t>
  </si>
  <si>
    <t>15860469</t>
  </si>
  <si>
    <t>10000056398461.0</t>
  </si>
  <si>
    <t>85460273139</t>
  </si>
  <si>
    <t>Silvia Pacheco dos Santos</t>
  </si>
  <si>
    <t>02973436702</t>
  </si>
  <si>
    <t>10000056397928.0</t>
  </si>
  <si>
    <t>85459355831</t>
  </si>
  <si>
    <t>Vinícius Casado Moraes</t>
  </si>
  <si>
    <t>10000056397970.0</t>
  </si>
  <si>
    <t>85459515285</t>
  </si>
  <si>
    <t xml:space="preserve">Luis Fernando Franchello </t>
  </si>
  <si>
    <t>77014322</t>
  </si>
  <si>
    <t>10000056397650.0</t>
  </si>
  <si>
    <t>85745255456</t>
  </si>
  <si>
    <t>GABRIEL VILLAS-BOÂS DOS SANTOS TABOSA</t>
  </si>
  <si>
    <t>01271214202</t>
  </si>
  <si>
    <t>10000056397646.0</t>
  </si>
  <si>
    <t>ANDRÉ DA SILVA</t>
  </si>
  <si>
    <t>489523213</t>
  </si>
  <si>
    <t>10000056397262.0</t>
  </si>
  <si>
    <t>85459201035</t>
  </si>
  <si>
    <t>Eduardo Prasniewski</t>
  </si>
  <si>
    <t>12455562905</t>
  </si>
  <si>
    <t>16:25</t>
  </si>
  <si>
    <t>10000056397438.0</t>
  </si>
  <si>
    <t>10000056395975.0</t>
  </si>
  <si>
    <t>85456141385</t>
  </si>
  <si>
    <t xml:space="preserve">Maria Aparecida Veiga </t>
  </si>
  <si>
    <t>35690620</t>
  </si>
  <si>
    <t>10000056395228.0</t>
  </si>
  <si>
    <t>85454915851</t>
  </si>
  <si>
    <t xml:space="preserve">Yara Nicolette Dutra Pereira </t>
  </si>
  <si>
    <t>104187170</t>
  </si>
  <si>
    <t>10000056395197.0</t>
  </si>
  <si>
    <t>85740847978</t>
  </si>
  <si>
    <t>MORITA SAYURI</t>
  </si>
  <si>
    <t>TT6283758</t>
  </si>
  <si>
    <t>10000056395193.0</t>
  </si>
  <si>
    <t>NAKAMURA RUCHIA</t>
  </si>
  <si>
    <t>MJ1813631</t>
  </si>
  <si>
    <t>10000056395201.0</t>
  </si>
  <si>
    <t>Felipe Okada</t>
  </si>
  <si>
    <t>36237855807</t>
  </si>
  <si>
    <t>10000056395199.0</t>
  </si>
  <si>
    <t>UMEKI GAKUTO</t>
  </si>
  <si>
    <t>TT6341271</t>
  </si>
  <si>
    <t>10000056395195.0</t>
  </si>
  <si>
    <t>NAKAJIMA YUKAKO</t>
  </si>
  <si>
    <t>TT5276309</t>
  </si>
  <si>
    <t>10000056394746.0</t>
  </si>
  <si>
    <t>85741040352</t>
  </si>
  <si>
    <t>MIZUKOSHI TOMOKI</t>
  </si>
  <si>
    <t>TT2116172</t>
  </si>
  <si>
    <t>10000056394743.0</t>
  </si>
  <si>
    <t>KIMURA KAI</t>
  </si>
  <si>
    <t>TT2242866</t>
  </si>
  <si>
    <t>10000056394754.0</t>
  </si>
  <si>
    <t>KINOSHITA SHIORI</t>
  </si>
  <si>
    <t>MJ2100810</t>
  </si>
  <si>
    <t>10000056394752.0</t>
  </si>
  <si>
    <t>OSUKA AYANE</t>
  </si>
  <si>
    <t>MJ2236004</t>
  </si>
  <si>
    <t>10000056394741.0</t>
  </si>
  <si>
    <t>YOSHIHARA YU</t>
  </si>
  <si>
    <t>TT3140274</t>
  </si>
  <si>
    <t>10000056394745.0</t>
  </si>
  <si>
    <t>YUGUCHI HIKARU</t>
  </si>
  <si>
    <t>MJ3546570</t>
  </si>
  <si>
    <t>10000056394913.0</t>
  </si>
  <si>
    <t>85454780587</t>
  </si>
  <si>
    <t>Eric Natan bergamim</t>
  </si>
  <si>
    <t>104122795</t>
  </si>
  <si>
    <t>10000056393841.0</t>
  </si>
  <si>
    <t>85453704377</t>
  </si>
  <si>
    <t xml:space="preserve">Jean Carlos Ribeiro da Silva </t>
  </si>
  <si>
    <t>7056391407</t>
  </si>
  <si>
    <t>10000056393558.0</t>
  </si>
  <si>
    <t>85738813034</t>
  </si>
  <si>
    <t>Luiz Gustavo Rodrigues Gama</t>
  </si>
  <si>
    <t>137335484</t>
  </si>
  <si>
    <t>10000056393237.0</t>
  </si>
  <si>
    <t>85738680184</t>
  </si>
  <si>
    <t xml:space="preserve">Guilherme Augusto Venâncio Vaz </t>
  </si>
  <si>
    <t>64450859</t>
  </si>
  <si>
    <t>10000056392259.0</t>
  </si>
  <si>
    <t>85451762125</t>
  </si>
  <si>
    <t>Mohamad Maher Safa</t>
  </si>
  <si>
    <t>06504725195</t>
  </si>
  <si>
    <t>10000056392104.0</t>
  </si>
  <si>
    <t>85736597618</t>
  </si>
  <si>
    <t>Simone da Silva Soares</t>
  </si>
  <si>
    <t>1141286581</t>
  </si>
  <si>
    <t>10000056392102.0</t>
  </si>
  <si>
    <t>10000056391275.0</t>
  </si>
  <si>
    <t>85449794045</t>
  </si>
  <si>
    <t>Letycia Aires Ribeiro</t>
  </si>
  <si>
    <t>940488</t>
  </si>
  <si>
    <t>10000056391274.0</t>
  </si>
  <si>
    <t>Myllena Domiciano Silva</t>
  </si>
  <si>
    <t>1391546</t>
  </si>
  <si>
    <t>10000056391276.0</t>
  </si>
  <si>
    <t>Dayanne Ferreira Glória</t>
  </si>
  <si>
    <t>1127433</t>
  </si>
  <si>
    <t>10000056391101.0</t>
  </si>
  <si>
    <t>85449383371</t>
  </si>
  <si>
    <t>Mauro Sergio Bernardon</t>
  </si>
  <si>
    <t>598059258</t>
  </si>
  <si>
    <t>10000056390927.0</t>
  </si>
  <si>
    <t>85448321853</t>
  </si>
  <si>
    <t>Heloiza dos Santos Almeida</t>
  </si>
  <si>
    <t>06896362960</t>
  </si>
  <si>
    <t>10000056390750.0</t>
  </si>
  <si>
    <t>85448320637</t>
  </si>
  <si>
    <t xml:space="preserve">Fabiana Vanhoni silva  </t>
  </si>
  <si>
    <t>04552848909</t>
  </si>
  <si>
    <t>10000056390753.0</t>
  </si>
  <si>
    <t xml:space="preserve">Eliseu silva  </t>
  </si>
  <si>
    <t>6997532</t>
  </si>
  <si>
    <t>10000056390754.0</t>
  </si>
  <si>
    <t>10000056390751.0</t>
  </si>
  <si>
    <t>10000056389999.0</t>
  </si>
  <si>
    <t>85447059723</t>
  </si>
  <si>
    <t xml:space="preserve">Fabiana Vanhoni silva </t>
  </si>
  <si>
    <t>10000056390000.0</t>
  </si>
  <si>
    <t>10000056390003.0</t>
  </si>
  <si>
    <t>10000056389621.0</t>
  </si>
  <si>
    <t>85445731547</t>
  </si>
  <si>
    <t>Luís Antônio Brasil</t>
  </si>
  <si>
    <t>349257</t>
  </si>
  <si>
    <t>10000056389572.0</t>
  </si>
  <si>
    <t>85445613413</t>
  </si>
  <si>
    <t xml:space="preserve">Elvira kaiser </t>
  </si>
  <si>
    <t>21710970</t>
  </si>
  <si>
    <t>10000056389542.0</t>
  </si>
  <si>
    <t>85445641007</t>
  </si>
  <si>
    <t>Raimundo Silva da costa</t>
  </si>
  <si>
    <t>2711397</t>
  </si>
  <si>
    <t>10000056389210.0</t>
  </si>
  <si>
    <t>85443896981</t>
  </si>
  <si>
    <t>Claudio Roberto Bernardino</t>
  </si>
  <si>
    <t>174330285</t>
  </si>
  <si>
    <t>10000056389221.0</t>
  </si>
  <si>
    <t xml:space="preserve">Claudio Roberto Bernardino </t>
  </si>
  <si>
    <t>10000056388771.0</t>
  </si>
  <si>
    <t>85439166049</t>
  </si>
  <si>
    <t xml:space="preserve">João Amaury Neres muniz </t>
  </si>
  <si>
    <t>2002099086104</t>
  </si>
  <si>
    <t>10000056388769.0</t>
  </si>
  <si>
    <t>10000056388535.0</t>
  </si>
  <si>
    <t>85724249960</t>
  </si>
  <si>
    <t>Lídia Lima Euflasino</t>
  </si>
  <si>
    <t>46310079824</t>
  </si>
  <si>
    <t>10000056388534.0</t>
  </si>
  <si>
    <t>Jonas Marques Custodio</t>
  </si>
  <si>
    <t>48387151882</t>
  </si>
  <si>
    <t>10000056388537.0</t>
  </si>
  <si>
    <t>10000056388536.0</t>
  </si>
  <si>
    <t>10000056387776.0</t>
  </si>
  <si>
    <t>716mrafy</t>
  </si>
  <si>
    <t>Deyse Linah Oshiro</t>
  </si>
  <si>
    <t>127504954</t>
  </si>
  <si>
    <t>10000056387770.0</t>
  </si>
  <si>
    <t>85436505449</t>
  </si>
  <si>
    <t>Vânia Dulce de Paiva Barrionuevo</t>
  </si>
  <si>
    <t>34234965</t>
  </si>
  <si>
    <t>10000056387768.0</t>
  </si>
  <si>
    <t>Thainá de Paiva Barrionuevo</t>
  </si>
  <si>
    <t>106082324</t>
  </si>
  <si>
    <t>10000056387771.0</t>
  </si>
  <si>
    <t>Helder Luiz Barrionuevo</t>
  </si>
  <si>
    <t>31620520</t>
  </si>
  <si>
    <t>10000056387769.0</t>
  </si>
  <si>
    <t>Karen Yumi Watanabe</t>
  </si>
  <si>
    <t>104619150</t>
  </si>
  <si>
    <t>10000056387758.0</t>
  </si>
  <si>
    <t>03cr1mrx</t>
  </si>
  <si>
    <t xml:space="preserve">CAROLINE ANTUNES SILVA </t>
  </si>
  <si>
    <t>387327885</t>
  </si>
  <si>
    <t>10000056387564.0</t>
  </si>
  <si>
    <t>gpdn4byv</t>
  </si>
  <si>
    <t>Maisa Celestino</t>
  </si>
  <si>
    <t>526906285</t>
  </si>
  <si>
    <t>10000056387565.0</t>
  </si>
  <si>
    <t>Lucineia Celestino</t>
  </si>
  <si>
    <t>275033144</t>
  </si>
  <si>
    <t>10000056387290.0</t>
  </si>
  <si>
    <t>nw2nyynp</t>
  </si>
  <si>
    <t xml:space="preserve">MARCIO CESAR ZANETTI </t>
  </si>
  <si>
    <t>13195436850</t>
  </si>
  <si>
    <t>10000056387269.0</t>
  </si>
  <si>
    <t>85435443357</t>
  </si>
  <si>
    <t>Camila Becavelo Silva</t>
  </si>
  <si>
    <t>03149748224</t>
  </si>
  <si>
    <t>10000056387271.0</t>
  </si>
  <si>
    <t xml:space="preserve">Victor Grubba de Macedo </t>
  </si>
  <si>
    <t>00626624142</t>
  </si>
  <si>
    <t>10000056387089.0</t>
  </si>
  <si>
    <t>gx1q74qa</t>
  </si>
  <si>
    <t>Fernando Perosa</t>
  </si>
  <si>
    <t>5467999</t>
  </si>
  <si>
    <t>10000056387091.0</t>
  </si>
  <si>
    <t>85435043397</t>
  </si>
  <si>
    <t>Fabio Simao de Aquino Brandi</t>
  </si>
  <si>
    <t>299367745</t>
  </si>
  <si>
    <t>10000056386923.0</t>
  </si>
  <si>
    <t>3efr9cfn</t>
  </si>
  <si>
    <t>Giulia Vilela Lunas</t>
  </si>
  <si>
    <t>00143547216</t>
  </si>
  <si>
    <t>10000056386924.0</t>
  </si>
  <si>
    <t>Anna Clara Vilela Lunas</t>
  </si>
  <si>
    <t>00143544209</t>
  </si>
  <si>
    <t>10000056386911.0</t>
  </si>
  <si>
    <t>10000056386912.0</t>
  </si>
  <si>
    <t>10000056385822.0</t>
  </si>
  <si>
    <t>9pcwkh7y</t>
  </si>
  <si>
    <t>Ellora Patricio Arantes</t>
  </si>
  <si>
    <t>5514469</t>
  </si>
  <si>
    <t>10000056385820.0</t>
  </si>
  <si>
    <t>Elizabeth Patricio Arantes</t>
  </si>
  <si>
    <t>5514470</t>
  </si>
  <si>
    <t>10000056385762.0</t>
  </si>
  <si>
    <t>m05299rd</t>
  </si>
  <si>
    <t>Camila Borzuk da Rocha</t>
  </si>
  <si>
    <t>07397484913</t>
  </si>
  <si>
    <t>10000056385378.0</t>
  </si>
  <si>
    <t>76cz4mnc</t>
  </si>
  <si>
    <t>Vinicius Polesel Silva</t>
  </si>
  <si>
    <t>04713210951</t>
  </si>
  <si>
    <t>10000056385229.0</t>
  </si>
  <si>
    <t>7r468ynd</t>
  </si>
  <si>
    <t>Louise Christine Sala Romagnoli</t>
  </si>
  <si>
    <t>12096562996</t>
  </si>
  <si>
    <t>10000056385180.0</t>
  </si>
  <si>
    <t>85431432419</t>
  </si>
  <si>
    <t>Lazaro Roberto Diniz</t>
  </si>
  <si>
    <t>10609143875</t>
  </si>
  <si>
    <t>10000056384651.0</t>
  </si>
  <si>
    <t>85430539129</t>
  </si>
  <si>
    <t xml:space="preserve">Emanuel Fragoso Kilpp </t>
  </si>
  <si>
    <t>93071949049</t>
  </si>
  <si>
    <t>10000056384716.0</t>
  </si>
  <si>
    <t>10000056384281.0</t>
  </si>
  <si>
    <t>gkbczgbw</t>
  </si>
  <si>
    <t>GIOVANA DO CARMO</t>
  </si>
  <si>
    <t>46166027</t>
  </si>
  <si>
    <t>10000056384370.0</t>
  </si>
  <si>
    <t>85430316169</t>
  </si>
  <si>
    <t>RAFAEL BASTOS NARDELLI</t>
  </si>
  <si>
    <t>438334152</t>
  </si>
  <si>
    <t>10000056384319.0</t>
  </si>
  <si>
    <t>jm1px7hy</t>
  </si>
  <si>
    <t>Deividy Francisco</t>
  </si>
  <si>
    <t>02707444952</t>
  </si>
  <si>
    <t>10000056384341.0</t>
  </si>
  <si>
    <t>4qvdq53f</t>
  </si>
  <si>
    <t xml:space="preserve">Leonardo Sziliagyi Rosa </t>
  </si>
  <si>
    <t>110813694</t>
  </si>
  <si>
    <t>10000056384041.0</t>
  </si>
  <si>
    <t>qjawpb10</t>
  </si>
  <si>
    <t xml:space="preserve">Leonardo dos Reis Fernandes </t>
  </si>
  <si>
    <t>89743621</t>
  </si>
  <si>
    <t>10000056384039.0</t>
  </si>
  <si>
    <t>Domitila de Alencar Falcão</t>
  </si>
  <si>
    <t>125835783</t>
  </si>
  <si>
    <t>10000056384028.0</t>
  </si>
  <si>
    <t>e04c8rc8</t>
  </si>
  <si>
    <t xml:space="preserve">giovanna maria ruzycki vejam </t>
  </si>
  <si>
    <t>11374971901</t>
  </si>
  <si>
    <t>10000056384133.0</t>
  </si>
  <si>
    <t>85429181151</t>
  </si>
  <si>
    <t>Airton José Dias</t>
  </si>
  <si>
    <t>49799584949</t>
  </si>
  <si>
    <t>10000056384044.0</t>
  </si>
  <si>
    <t>0088f7jt</t>
  </si>
  <si>
    <t xml:space="preserve">Laura Dal Pisol </t>
  </si>
  <si>
    <t>09375485960</t>
  </si>
  <si>
    <t>10000056384089.0</t>
  </si>
  <si>
    <t>10000056383429.0</t>
  </si>
  <si>
    <t>qdstaer9</t>
  </si>
  <si>
    <t>Rafaella Silva Campos da Cruz</t>
  </si>
  <si>
    <t>555482212</t>
  </si>
  <si>
    <t>10000056383490.0</t>
  </si>
  <si>
    <t>10000056383567.0</t>
  </si>
  <si>
    <t>85427692037</t>
  </si>
  <si>
    <t>KAREN L.PRADELLA CHIMELLO</t>
  </si>
  <si>
    <t>96580828072</t>
  </si>
  <si>
    <t>10000056383274.0</t>
  </si>
  <si>
    <t>85713882366</t>
  </si>
  <si>
    <t>Barbara Balbé</t>
  </si>
  <si>
    <t>03851070054</t>
  </si>
  <si>
    <t>10000056383716.0</t>
  </si>
  <si>
    <t>85713862394</t>
  </si>
  <si>
    <t xml:space="preserve">Kátia Rafaela de Oliveira vilas boas </t>
  </si>
  <si>
    <t>44678653</t>
  </si>
  <si>
    <t>10000056383458.0</t>
  </si>
  <si>
    <t>ff5krfwq</t>
  </si>
  <si>
    <t>Laura Mitsuko Tanaka</t>
  </si>
  <si>
    <t>393196203</t>
  </si>
  <si>
    <t>10000056383543.0</t>
  </si>
  <si>
    <t>10000056383516.0</t>
  </si>
  <si>
    <t>85427427777</t>
  </si>
  <si>
    <t>Maria Sirlei Cubas Coimbra</t>
  </si>
  <si>
    <t>1110403415</t>
  </si>
  <si>
    <t>10000056383447.0</t>
  </si>
  <si>
    <t>kjnracz9</t>
  </si>
  <si>
    <t>Cleiton dias de Paula</t>
  </si>
  <si>
    <t>01105308960</t>
  </si>
  <si>
    <t>10000056383446.0</t>
  </si>
  <si>
    <t xml:space="preserve">ANDRÉ LUIZ PAIÃO </t>
  </si>
  <si>
    <t>05689888923</t>
  </si>
  <si>
    <t>10000056383475.0</t>
  </si>
  <si>
    <t>7gnre72p</t>
  </si>
  <si>
    <t xml:space="preserve">Carla Novello </t>
  </si>
  <si>
    <t>1091538833</t>
  </si>
  <si>
    <t>10000056383175.0</t>
  </si>
  <si>
    <t>85427427013</t>
  </si>
  <si>
    <t>Rodrigo de Oliveira</t>
  </si>
  <si>
    <t>433922655</t>
  </si>
  <si>
    <t>10000056383248.0</t>
  </si>
  <si>
    <t>cwn01wk4</t>
  </si>
  <si>
    <t>MURILO ROBASSA VEIGA</t>
  </si>
  <si>
    <t>102698185</t>
  </si>
  <si>
    <t>10000056383194.0</t>
  </si>
  <si>
    <t>5kps7aty</t>
  </si>
  <si>
    <t>Rodrigo riatto serafim junior</t>
  </si>
  <si>
    <t>46179855811</t>
  </si>
  <si>
    <t>10000056383258.0</t>
  </si>
  <si>
    <t xml:space="preserve">Rodrigo riatto serafim junior </t>
  </si>
  <si>
    <t>10000056383185.0</t>
  </si>
  <si>
    <t>k6n96nt5</t>
  </si>
  <si>
    <t xml:space="preserve">FERNANDA DE AZEVEDO SANTOS </t>
  </si>
  <si>
    <t>05406276905</t>
  </si>
  <si>
    <t>10000056382698.0</t>
  </si>
  <si>
    <t>85426191981</t>
  </si>
  <si>
    <t xml:space="preserve">Luiz Henrique Tasca Tissot  </t>
  </si>
  <si>
    <t>08001761975</t>
  </si>
  <si>
    <t>10000056382710.0</t>
  </si>
  <si>
    <t>10000056382724.0</t>
  </si>
  <si>
    <t>r605wqbg</t>
  </si>
  <si>
    <t>José Carlos Kovalchuk Júnior</t>
  </si>
  <si>
    <t>110414692</t>
  </si>
  <si>
    <t>10000056382738.0</t>
  </si>
  <si>
    <t>10000056382616.0</t>
  </si>
  <si>
    <t>85425789705</t>
  </si>
  <si>
    <t>Marcos antonio molina</t>
  </si>
  <si>
    <t>47343421808</t>
  </si>
  <si>
    <t>10000056382544.0</t>
  </si>
  <si>
    <t>85426128117</t>
  </si>
  <si>
    <t>Raquel Duarte Acosta</t>
  </si>
  <si>
    <t>699822</t>
  </si>
  <si>
    <t>10000056382419.0</t>
  </si>
  <si>
    <t>85425508909</t>
  </si>
  <si>
    <t xml:space="preserve">Tiago Pinheiro Costa Lima </t>
  </si>
  <si>
    <t>418519298</t>
  </si>
  <si>
    <t>10000056381743.0</t>
  </si>
  <si>
    <t>63hwx9ba</t>
  </si>
  <si>
    <t xml:space="preserve">Aline Bovetto Rodrigues  </t>
  </si>
  <si>
    <t>12232756980</t>
  </si>
  <si>
    <t>10000056381943.0</t>
  </si>
  <si>
    <t>1esa8ba3</t>
  </si>
  <si>
    <t>Maria Inês Magon Pasqualotto</t>
  </si>
  <si>
    <t>7028929763</t>
  </si>
  <si>
    <t>10000056381674.0</t>
  </si>
  <si>
    <t>qg2s7xkq</t>
  </si>
  <si>
    <t>Márcia Pitrez Bernardi Ines</t>
  </si>
  <si>
    <t>42505684</t>
  </si>
  <si>
    <t>10000056381440.0</t>
  </si>
  <si>
    <t>85423712651</t>
  </si>
  <si>
    <t>Elisa Antunes da Luz</t>
  </si>
  <si>
    <t>09212453945</t>
  </si>
  <si>
    <t>10000056381622.0</t>
  </si>
  <si>
    <t>at9pm0ga</t>
  </si>
  <si>
    <t>Nara Baptista Pedrozo Silva</t>
  </si>
  <si>
    <t>12025196873</t>
  </si>
  <si>
    <t>10000056380954.0</t>
  </si>
  <si>
    <t>6870r5cm</t>
  </si>
  <si>
    <t>Danielle de lima e silva</t>
  </si>
  <si>
    <t>104617433</t>
  </si>
  <si>
    <t>10000056380951.0</t>
  </si>
  <si>
    <t>Husley Calil Kauffmann</t>
  </si>
  <si>
    <t>125300073</t>
  </si>
  <si>
    <t>10000056380952.0</t>
  </si>
  <si>
    <t>Asafe Kauffmann</t>
  </si>
  <si>
    <t>103467837</t>
  </si>
  <si>
    <t>10000056380968.0</t>
  </si>
  <si>
    <t>10000056380973.0</t>
  </si>
  <si>
    <t>10000056380975.0</t>
  </si>
  <si>
    <t>10000056380704.0</t>
  </si>
  <si>
    <t>fhjntmm7</t>
  </si>
  <si>
    <t>Mariana Guarnieri / UEM</t>
  </si>
  <si>
    <t>125828566</t>
  </si>
  <si>
    <t>10000056380743.0</t>
  </si>
  <si>
    <t>10000056380459.0</t>
  </si>
  <si>
    <t>85421603873</t>
  </si>
  <si>
    <t xml:space="preserve">Yuveidy Aguilera </t>
  </si>
  <si>
    <t>20074660</t>
  </si>
  <si>
    <t>10000056380465.0</t>
  </si>
  <si>
    <t>Dumely Aguilera</t>
  </si>
  <si>
    <t>6651750</t>
  </si>
  <si>
    <t>10000056380457.0</t>
  </si>
  <si>
    <t>Nadeshiko Brito Aguilera</t>
  </si>
  <si>
    <t>9235300</t>
  </si>
  <si>
    <t>10000056380462.0</t>
  </si>
  <si>
    <t>Carlos Romero Brito</t>
  </si>
  <si>
    <t>31159017</t>
  </si>
  <si>
    <t>10000056380912.0</t>
  </si>
  <si>
    <t>46h66txk</t>
  </si>
  <si>
    <t>Maria Regina tofoli sbroglia</t>
  </si>
  <si>
    <t>48273333949</t>
  </si>
  <si>
    <t>10000056380913.0</t>
  </si>
  <si>
    <t xml:space="preserve">Osvaldo Sbroglia  </t>
  </si>
  <si>
    <t>32331967920</t>
  </si>
  <si>
    <t>10000056380721.0</t>
  </si>
  <si>
    <t>85706819256</t>
  </si>
  <si>
    <t xml:space="preserve">Patricia Carvalho </t>
  </si>
  <si>
    <t>12845004</t>
  </si>
  <si>
    <t>10000056380540.0</t>
  </si>
  <si>
    <t>85420157985</t>
  </si>
  <si>
    <t xml:space="preserve">José Antônio Battini </t>
  </si>
  <si>
    <t>30615573</t>
  </si>
  <si>
    <t>10000056380542.0</t>
  </si>
  <si>
    <t xml:space="preserve">Rosemeyre Alves Battini </t>
  </si>
  <si>
    <t>42512257</t>
  </si>
  <si>
    <t>10000056380390.0</t>
  </si>
  <si>
    <t>0kbfx58t</t>
  </si>
  <si>
    <t>GILMAR GOMES DOS REIS</t>
  </si>
  <si>
    <t>16909954831</t>
  </si>
  <si>
    <t>10000056379798.0</t>
  </si>
  <si>
    <t>qm8n2cq4</t>
  </si>
  <si>
    <t>Bruno Tavares Moraes</t>
  </si>
  <si>
    <t>00947103929</t>
  </si>
  <si>
    <t>10000056380122.0</t>
  </si>
  <si>
    <t>85419547577</t>
  </si>
  <si>
    <t>10000056380120.0</t>
  </si>
  <si>
    <t>10000056380143.0</t>
  </si>
  <si>
    <t>7arkxnqb</t>
  </si>
  <si>
    <t xml:space="preserve">Valeria Berti </t>
  </si>
  <si>
    <t>04009662980</t>
  </si>
  <si>
    <t>10000056379959.0</t>
  </si>
  <si>
    <t>85419252781</t>
  </si>
  <si>
    <t>JANETE MOURA ARNALDI</t>
  </si>
  <si>
    <t>31321441</t>
  </si>
  <si>
    <t>10000056379399.0</t>
  </si>
  <si>
    <t>85704729242</t>
  </si>
  <si>
    <t>Denize Christina Gelenski</t>
  </si>
  <si>
    <t>06441899914</t>
  </si>
  <si>
    <t>10000056379891.0</t>
  </si>
  <si>
    <t>4s0g2g1j</t>
  </si>
  <si>
    <t>Carolina Caria Buges</t>
  </si>
  <si>
    <t>98085114</t>
  </si>
  <si>
    <t>10000056378907.0</t>
  </si>
  <si>
    <t>88sj0qjd</t>
  </si>
  <si>
    <t xml:space="preserve">Rúbia Pazzetto </t>
  </si>
  <si>
    <t>04491205973</t>
  </si>
  <si>
    <t>10000056379763.0</t>
  </si>
  <si>
    <t>85704614912</t>
  </si>
  <si>
    <t xml:space="preserve">David Pierre De Albuquerque Oliveira </t>
  </si>
  <si>
    <t>98556036</t>
  </si>
  <si>
    <t>10000056379582.0</t>
  </si>
  <si>
    <t>gg5kxsbq</t>
  </si>
  <si>
    <t>Adolfo Torres Matsumoto</t>
  </si>
  <si>
    <t>2120929298</t>
  </si>
  <si>
    <t>10000056379220.0</t>
  </si>
  <si>
    <t>9m3s950b</t>
  </si>
  <si>
    <t xml:space="preserve">Nairana de Paula Silva </t>
  </si>
  <si>
    <t>06670321937</t>
  </si>
  <si>
    <t>10000056379225.0</t>
  </si>
  <si>
    <t xml:space="preserve">José Fabio Mejado </t>
  </si>
  <si>
    <t>05593779910</t>
  </si>
  <si>
    <t>10000056379095.0</t>
  </si>
  <si>
    <t>10000056379092.0</t>
  </si>
  <si>
    <t>10000056379384.0</t>
  </si>
  <si>
    <t>ekyt2sw0</t>
  </si>
  <si>
    <t>Silvério Birck Junior</t>
  </si>
  <si>
    <t>78116994</t>
  </si>
  <si>
    <t>10000056379041.0</t>
  </si>
  <si>
    <t>10000056378872.0</t>
  </si>
  <si>
    <t>40z167qa</t>
  </si>
  <si>
    <t>Camila Cardoso Boncompagni</t>
  </si>
  <si>
    <t>167038158</t>
  </si>
  <si>
    <t>VACARIA-RS</t>
  </si>
  <si>
    <t>10000056378771.0</t>
  </si>
  <si>
    <t>2t3ew73y</t>
  </si>
  <si>
    <t xml:space="preserve">Mauricio A F Silva </t>
  </si>
  <si>
    <t>13929068</t>
  </si>
  <si>
    <t>10000056378641.0</t>
  </si>
  <si>
    <t>85416114867</t>
  </si>
  <si>
    <t>Kauan Carlos dos santos</t>
  </si>
  <si>
    <t>08488386966</t>
  </si>
  <si>
    <t>10000056378645.0</t>
  </si>
  <si>
    <t>Natália Machado</t>
  </si>
  <si>
    <t>07826499984</t>
  </si>
  <si>
    <t>10000056378650.0</t>
  </si>
  <si>
    <t>Luiz Carlos dos Santos</t>
  </si>
  <si>
    <t>70080771904</t>
  </si>
  <si>
    <t>10000056378657.0</t>
  </si>
  <si>
    <t>Sônia da Silva dos Santos</t>
  </si>
  <si>
    <t>04123799965</t>
  </si>
  <si>
    <t>10000056378648.0</t>
  </si>
  <si>
    <t>Victor Hugo Machado dos Santos</t>
  </si>
  <si>
    <t>15977070940</t>
  </si>
  <si>
    <t>10000056378706.0</t>
  </si>
  <si>
    <t>435f04b9</t>
  </si>
  <si>
    <t>Laís Alves de Jesus</t>
  </si>
  <si>
    <t>104456197</t>
  </si>
  <si>
    <t>10000056378533.0</t>
  </si>
  <si>
    <t>jxhynp7z</t>
  </si>
  <si>
    <t>Messala Rodrigo Rautenberg Junior</t>
  </si>
  <si>
    <t>102406192</t>
  </si>
  <si>
    <t>10000056378535.0</t>
  </si>
  <si>
    <t>Gabriela Quinsler Cordeiro</t>
  </si>
  <si>
    <t>127735212</t>
  </si>
  <si>
    <t>10000056378485.0</t>
  </si>
  <si>
    <t>3s1e51r9</t>
  </si>
  <si>
    <t>Nathalia Falasz Somenzari</t>
  </si>
  <si>
    <t>05955756922</t>
  </si>
  <si>
    <t>10000056378427.0</t>
  </si>
  <si>
    <t>3c2ryj9f</t>
  </si>
  <si>
    <t xml:space="preserve">ANA LUIZA MARINS ROLIM </t>
  </si>
  <si>
    <t>109584550</t>
  </si>
  <si>
    <t>10000056378454.0</t>
  </si>
  <si>
    <t>fp8ewkaw</t>
  </si>
  <si>
    <t>Ligia Nogueira Bezerra</t>
  </si>
  <si>
    <t>08638857993</t>
  </si>
  <si>
    <t>10000056378407.0</t>
  </si>
  <si>
    <t>85700478750</t>
  </si>
  <si>
    <t>ISABELA CAMPIDELLI FERREIRA</t>
  </si>
  <si>
    <t>526835886</t>
  </si>
  <si>
    <t>10000056378278.0</t>
  </si>
  <si>
    <t>69mk880c</t>
  </si>
  <si>
    <t>Rogério Souza</t>
  </si>
  <si>
    <t>27751062851</t>
  </si>
  <si>
    <t>10000056378251.0</t>
  </si>
  <si>
    <t>10000056378230.0</t>
  </si>
  <si>
    <t>85414270335</t>
  </si>
  <si>
    <t xml:space="preserve">Guilherme Ramos Januario  </t>
  </si>
  <si>
    <t>387246198</t>
  </si>
  <si>
    <t>10000056378190.0</t>
  </si>
  <si>
    <t>85699007830</t>
  </si>
  <si>
    <t xml:space="preserve">Maurício Pereira de Jesus </t>
  </si>
  <si>
    <t>02814758225</t>
  </si>
  <si>
    <t>10000056378115.0</t>
  </si>
  <si>
    <t>85699346770</t>
  </si>
  <si>
    <t xml:space="preserve">ALESSANDRO ADINOLFI ITO </t>
  </si>
  <si>
    <t>341147564</t>
  </si>
  <si>
    <t>10000056378018.0</t>
  </si>
  <si>
    <t>f733yjbt</t>
  </si>
  <si>
    <t>Andrea Pollaquine</t>
  </si>
  <si>
    <t>01453616918</t>
  </si>
  <si>
    <t>10000056378048.0</t>
  </si>
  <si>
    <t>85698564086</t>
  </si>
  <si>
    <t xml:space="preserve">Sergio Fernandes  </t>
  </si>
  <si>
    <t>126129381</t>
  </si>
  <si>
    <t>10000056378024.0</t>
  </si>
  <si>
    <t>85413676285</t>
  </si>
  <si>
    <t xml:space="preserve">EDISON ARAGAO BEVILAQUA </t>
  </si>
  <si>
    <t>89601998853</t>
  </si>
  <si>
    <t>10000056377887.0</t>
  </si>
  <si>
    <t>rgnwb4wc</t>
  </si>
  <si>
    <t xml:space="preserve">Rafael Feijó Vieira Vecchietti </t>
  </si>
  <si>
    <t>08836500960</t>
  </si>
  <si>
    <t>10000056377762.0</t>
  </si>
  <si>
    <t>85698560126</t>
  </si>
  <si>
    <t xml:space="preserve">ANA CAROLINA CRUZ DE SILLOS </t>
  </si>
  <si>
    <t>390813734</t>
  </si>
  <si>
    <t>10000056377353.0</t>
  </si>
  <si>
    <t>9vpd2h0q</t>
  </si>
  <si>
    <t>luis fillipi reis dourado</t>
  </si>
  <si>
    <t>56610452806</t>
  </si>
  <si>
    <t>10000056377351.0</t>
  </si>
  <si>
    <t>Lindivaldo marques dourado</t>
  </si>
  <si>
    <t>89370732500</t>
  </si>
  <si>
    <t>10000056377359.0</t>
  </si>
  <si>
    <t>85411657411</t>
  </si>
  <si>
    <t xml:space="preserve">Marialda santos pereira </t>
  </si>
  <si>
    <t>238186726</t>
  </si>
  <si>
    <t>10000056377387.0</t>
  </si>
  <si>
    <t>8kd20dcf</t>
  </si>
  <si>
    <t>Ana Beatriz Toledo Souza Gomes</t>
  </si>
  <si>
    <t>137934167</t>
  </si>
  <si>
    <t>10000056377024.0</t>
  </si>
  <si>
    <t>85697041094</t>
  </si>
  <si>
    <t>Joao Henrique wolter goedert</t>
  </si>
  <si>
    <t>7192763</t>
  </si>
  <si>
    <t>10000056376926.0</t>
  </si>
  <si>
    <t>85410745699</t>
  </si>
  <si>
    <t>Amanda Voss</t>
  </si>
  <si>
    <t>67308344</t>
  </si>
  <si>
    <t>10000056376954.0</t>
  </si>
  <si>
    <t>10000056376884.0</t>
  </si>
  <si>
    <t>3wd9rm2e</t>
  </si>
  <si>
    <t>Arionete Aparecida Ferrreria</t>
  </si>
  <si>
    <t>00386962901</t>
  </si>
  <si>
    <t>10000056376944.0</t>
  </si>
  <si>
    <t>85410136039</t>
  </si>
  <si>
    <t xml:space="preserve">Diego Garrett </t>
  </si>
  <si>
    <t>06880898955</t>
  </si>
  <si>
    <t>10000056376851.0</t>
  </si>
  <si>
    <t>g73ecgjv</t>
  </si>
  <si>
    <t>Mariah Candice Zibetti Almeida carvalho</t>
  </si>
  <si>
    <t>05626666990</t>
  </si>
  <si>
    <t>10000056376794.0</t>
  </si>
  <si>
    <t>85410057491</t>
  </si>
  <si>
    <t>Wesley Lopezthambourindeguy de Castro</t>
  </si>
  <si>
    <t>7123088531</t>
  </si>
  <si>
    <t>10000056376392.0</t>
  </si>
  <si>
    <t>anqndpjg</t>
  </si>
  <si>
    <t xml:space="preserve">Bruna Herter Benzo </t>
  </si>
  <si>
    <t>02092246062</t>
  </si>
  <si>
    <t>10000056376486.0</t>
  </si>
  <si>
    <t>10000056376519.0</t>
  </si>
  <si>
    <t>85410454273</t>
  </si>
  <si>
    <t xml:space="preserve">Edna Marques Dos Santos Pinheiro </t>
  </si>
  <si>
    <t>208567410</t>
  </si>
  <si>
    <t>GOIOERE-PR</t>
  </si>
  <si>
    <t>10000056376599.0</t>
  </si>
  <si>
    <t>85410100405</t>
  </si>
  <si>
    <t xml:space="preserve">Daniele Bueno </t>
  </si>
  <si>
    <t>10266136982</t>
  </si>
  <si>
    <t>10000056376438.0</t>
  </si>
  <si>
    <t>85695081126</t>
  </si>
  <si>
    <t xml:space="preserve">Higor Ferreira Faria </t>
  </si>
  <si>
    <t>48821261840</t>
  </si>
  <si>
    <t>10000056376266.0</t>
  </si>
  <si>
    <t>bhpp4zeq</t>
  </si>
  <si>
    <t>Vinicius Kenzo Makiyama</t>
  </si>
  <si>
    <t>10385583958</t>
  </si>
  <si>
    <t>10000056376416.0</t>
  </si>
  <si>
    <t>85695092862</t>
  </si>
  <si>
    <t xml:space="preserve">Rodrigo Alisson Moraes </t>
  </si>
  <si>
    <t>05509087900</t>
  </si>
  <si>
    <t>10000056375409.0</t>
  </si>
  <si>
    <t>cbhzcd6b</t>
  </si>
  <si>
    <t xml:space="preserve">Fernando Gabrielli de Oliveira </t>
  </si>
  <si>
    <t>02189764025</t>
  </si>
  <si>
    <t>10000056375435.0</t>
  </si>
  <si>
    <t>Fernando Gabrielli de Oliveira</t>
  </si>
  <si>
    <t>10000056374512.0</t>
  </si>
  <si>
    <t>85692877158</t>
  </si>
  <si>
    <t xml:space="preserve">César paloco Júnior </t>
  </si>
  <si>
    <t>03537776926</t>
  </si>
  <si>
    <t>10000056374340.0</t>
  </si>
  <si>
    <t>César paloco junior</t>
  </si>
  <si>
    <t>10000056374296.0</t>
  </si>
  <si>
    <t>1aygd0pn</t>
  </si>
  <si>
    <t>Fernanda Cristina de Augustinho</t>
  </si>
  <si>
    <t>05740580951</t>
  </si>
  <si>
    <t>10000056374086.0</t>
  </si>
  <si>
    <t>m8qy9wdd</t>
  </si>
  <si>
    <t xml:space="preserve">Giovane de Souza Gonçalves  </t>
  </si>
  <si>
    <t>67784138</t>
  </si>
  <si>
    <t>10000056374102.0</t>
  </si>
  <si>
    <t>mahjjb2h</t>
  </si>
  <si>
    <t>Felipe Chang Cristo</t>
  </si>
  <si>
    <t>133558241</t>
  </si>
  <si>
    <t>10000056373899.0</t>
  </si>
  <si>
    <t>85406422631</t>
  </si>
  <si>
    <t xml:space="preserve">Valdecir Radicheski de Oliveira </t>
  </si>
  <si>
    <t>73822620904</t>
  </si>
  <si>
    <t>10000056373920.0</t>
  </si>
  <si>
    <t>85691841096</t>
  </si>
  <si>
    <t>Larissa Caroline da Cruz Granado</t>
  </si>
  <si>
    <t>54814350x</t>
  </si>
  <si>
    <t>10000056373818.0</t>
  </si>
  <si>
    <t>ajfe2a85</t>
  </si>
  <si>
    <t>Bruno Bressan</t>
  </si>
  <si>
    <t>FR844520</t>
  </si>
  <si>
    <t>10000056373699.0</t>
  </si>
  <si>
    <t>85406392163</t>
  </si>
  <si>
    <t xml:space="preserve">Rogério Rodrigo Figueiredo </t>
  </si>
  <si>
    <t>04678267905</t>
  </si>
  <si>
    <t>10000056373456.0</t>
  </si>
  <si>
    <t>nbevhger</t>
  </si>
  <si>
    <t>BRUNO LEE AZUMA</t>
  </si>
  <si>
    <t>05268051962</t>
  </si>
  <si>
    <t>10000056373289.0</t>
  </si>
  <si>
    <t>85406090201</t>
  </si>
  <si>
    <t>Eliana Hiromi Uemura</t>
  </si>
  <si>
    <t>134088540</t>
  </si>
  <si>
    <t>10000056373149.0</t>
  </si>
  <si>
    <t>enns07fa</t>
  </si>
  <si>
    <t>10000056373166.0</t>
  </si>
  <si>
    <t>85691188714</t>
  </si>
  <si>
    <t xml:space="preserve">Francival cleiton chaves de sousa </t>
  </si>
  <si>
    <t>8944958</t>
  </si>
  <si>
    <t>10000056373102.0</t>
  </si>
  <si>
    <t>85691194480</t>
  </si>
  <si>
    <t>10000056372984.0</t>
  </si>
  <si>
    <t>85691150330</t>
  </si>
  <si>
    <t xml:space="preserve">Rosivaldo Batista dos Santos </t>
  </si>
  <si>
    <t>62876554291</t>
  </si>
  <si>
    <t>10000056372990.0</t>
  </si>
  <si>
    <t>85691228108</t>
  </si>
  <si>
    <t>Vagner Dias dos Santos de Oliveira</t>
  </si>
  <si>
    <t>258967973</t>
  </si>
  <si>
    <t>10000056372756.0</t>
  </si>
  <si>
    <t>85404654095</t>
  </si>
  <si>
    <t>Gabriela Marina Uemura</t>
  </si>
  <si>
    <t>134088605</t>
  </si>
  <si>
    <t>10000056372694.0</t>
  </si>
  <si>
    <t>4jps4rmv</t>
  </si>
  <si>
    <t>Amanda Monteiro conde</t>
  </si>
  <si>
    <t>10315695960</t>
  </si>
  <si>
    <t>10000056372692.0</t>
  </si>
  <si>
    <t>Ana Paula de Souza Alexandre Vieira</t>
  </si>
  <si>
    <t>33032850800</t>
  </si>
  <si>
    <t>10000056372733.0</t>
  </si>
  <si>
    <t>85404389711</t>
  </si>
  <si>
    <t>Francival cleiton chaves de sousa</t>
  </si>
  <si>
    <t>894492</t>
  </si>
  <si>
    <t>10000056372065.0</t>
  </si>
  <si>
    <t>p7p2qeqz</t>
  </si>
  <si>
    <t xml:space="preserve">Marileni Peron  </t>
  </si>
  <si>
    <t>39583040010</t>
  </si>
  <si>
    <t>10000056372060.0</t>
  </si>
  <si>
    <t xml:space="preserve">Flávia Conti </t>
  </si>
  <si>
    <t>06369173983</t>
  </si>
  <si>
    <t>10000056372318.0</t>
  </si>
  <si>
    <t>85404574247</t>
  </si>
  <si>
    <t xml:space="preserve">Jennifer de Oliveira Martins </t>
  </si>
  <si>
    <t>108082623</t>
  </si>
  <si>
    <t>10000056372311.0</t>
  </si>
  <si>
    <t xml:space="preserve">Leonardo Miranda Silva </t>
  </si>
  <si>
    <t>131472269</t>
  </si>
  <si>
    <t>10000056371774.0</t>
  </si>
  <si>
    <t>85404408417</t>
  </si>
  <si>
    <t>Mauro César Adame</t>
  </si>
  <si>
    <t>71612961</t>
  </si>
  <si>
    <t>10000056371977.0</t>
  </si>
  <si>
    <t>10000056371685.0</t>
  </si>
  <si>
    <t>85689109458</t>
  </si>
  <si>
    <t>10000056371447.0</t>
  </si>
  <si>
    <t>95w5m3qm</t>
  </si>
  <si>
    <t>bruna fabricio salmeron</t>
  </si>
  <si>
    <t>103423287</t>
  </si>
  <si>
    <t>10000056371462.0</t>
  </si>
  <si>
    <t>10000056371385.0</t>
  </si>
  <si>
    <t>85689136546</t>
  </si>
  <si>
    <t>Terezinha Gomes da Silva</t>
  </si>
  <si>
    <t>54201071987</t>
  </si>
  <si>
    <t>10000056371423.0</t>
  </si>
  <si>
    <t>85402808043</t>
  </si>
  <si>
    <t>Felipe augusto santos araujo</t>
  </si>
  <si>
    <t>84414468</t>
  </si>
  <si>
    <t>10000056371276.0</t>
  </si>
  <si>
    <t>0xnnak49</t>
  </si>
  <si>
    <t>Nagila hassan Slaibi</t>
  </si>
  <si>
    <t>32321232</t>
  </si>
  <si>
    <t>10000056371278.0</t>
  </si>
  <si>
    <t>Zeinab Hassan Slaibi</t>
  </si>
  <si>
    <t>9990739</t>
  </si>
  <si>
    <t>10000056370811.0</t>
  </si>
  <si>
    <t>p73961em</t>
  </si>
  <si>
    <t>Erasmo alves cavalcanti Malaquias</t>
  </si>
  <si>
    <t>33390435824</t>
  </si>
  <si>
    <t>10000056370664.0</t>
  </si>
  <si>
    <t>85402656625</t>
  </si>
  <si>
    <t>Gabriel Zanotto dos Santos</t>
  </si>
  <si>
    <t>10000056370668.0</t>
  </si>
  <si>
    <t>Rômulo Cruz Moura Gozales</t>
  </si>
  <si>
    <t>10000056370569.0</t>
  </si>
  <si>
    <t>92q3hv4w</t>
  </si>
  <si>
    <t>Jocelei  Terezinha tozzeto MENON</t>
  </si>
  <si>
    <t>33935874987</t>
  </si>
  <si>
    <t>10000056370298.0</t>
  </si>
  <si>
    <t>1ghj3vkc</t>
  </si>
  <si>
    <t>Cristiane Bretas</t>
  </si>
  <si>
    <t>046678850</t>
  </si>
  <si>
    <t>10000056370115.0</t>
  </si>
  <si>
    <t>85401366063</t>
  </si>
  <si>
    <t>thaisa yumi shiiba</t>
  </si>
  <si>
    <t>11906832960</t>
  </si>
  <si>
    <t>10000056370110.0</t>
  </si>
  <si>
    <t>vitor mateus apolonio</t>
  </si>
  <si>
    <t>08259197979</t>
  </si>
  <si>
    <t>10000056370012.0</t>
  </si>
  <si>
    <t>85687234794</t>
  </si>
  <si>
    <t>Beatriz Alcântara da Silva</t>
  </si>
  <si>
    <t>10666629919</t>
  </si>
  <si>
    <t>10000056370013.0</t>
  </si>
  <si>
    <t>Ivete Aparecida Oliveira de Alcântara</t>
  </si>
  <si>
    <t>02881613942</t>
  </si>
  <si>
    <t>10000056369686.0</t>
  </si>
  <si>
    <t>pzxegphr</t>
  </si>
  <si>
    <t>Pedro Vilela de Souza</t>
  </si>
  <si>
    <t>47630745800</t>
  </si>
  <si>
    <t>10000056369876.0</t>
  </si>
  <si>
    <t>c297rweh</t>
  </si>
  <si>
    <t xml:space="preserve">Carolina Domiciano Luciano Fernandes  </t>
  </si>
  <si>
    <t>135598135</t>
  </si>
  <si>
    <t>10000056369742.0</t>
  </si>
  <si>
    <t>0xr1jr4d</t>
  </si>
  <si>
    <t xml:space="preserve">Renata Helena De Mattos </t>
  </si>
  <si>
    <t>02182381937</t>
  </si>
  <si>
    <t>10000056369325.0</t>
  </si>
  <si>
    <t>7qq015vv</t>
  </si>
  <si>
    <t>Flávia Roncolato Andrade</t>
  </si>
  <si>
    <t>90110691</t>
  </si>
  <si>
    <t>10000056369390.0</t>
  </si>
  <si>
    <t>10000056369056.0</t>
  </si>
  <si>
    <t>61f541qv</t>
  </si>
  <si>
    <t>Melissa Gabriela Maronezi</t>
  </si>
  <si>
    <t>09407434931</t>
  </si>
  <si>
    <t>10000056369022.0</t>
  </si>
  <si>
    <t>85685753200</t>
  </si>
  <si>
    <t>Francisco Antônio da Silva</t>
  </si>
  <si>
    <t>363033555</t>
  </si>
  <si>
    <t>10000056368863.0</t>
  </si>
  <si>
    <t>ngn4yz3j</t>
  </si>
  <si>
    <t xml:space="preserve">Luciane Amorim de Sousa </t>
  </si>
  <si>
    <t>02414142960</t>
  </si>
  <si>
    <t>10000056368922.0</t>
  </si>
  <si>
    <t>10000056367961.0</t>
  </si>
  <si>
    <t>85399011919</t>
  </si>
  <si>
    <t xml:space="preserve">Andressa dos Santos Bettes </t>
  </si>
  <si>
    <t>8345973</t>
  </si>
  <si>
    <t>10000056367468.0</t>
  </si>
  <si>
    <t>4mh6ykb6</t>
  </si>
  <si>
    <t>Alexlender Farias</t>
  </si>
  <si>
    <t>158004720</t>
  </si>
  <si>
    <t>10000056366694.0</t>
  </si>
  <si>
    <t>85683757354</t>
  </si>
  <si>
    <t xml:space="preserve">Marcos Paulo de Jesus Viana </t>
  </si>
  <si>
    <t>285627272</t>
  </si>
  <si>
    <t>10000056367008.0</t>
  </si>
  <si>
    <t>85684154384</t>
  </si>
  <si>
    <t xml:space="preserve">marco aurelio aires </t>
  </si>
  <si>
    <t>02031385976</t>
  </si>
  <si>
    <t>10000056367012.0</t>
  </si>
  <si>
    <t>Edilson Roque dos Santos</t>
  </si>
  <si>
    <t>42320692</t>
  </si>
  <si>
    <t>10000056367011.0</t>
  </si>
  <si>
    <t>Jose Alessandro duo</t>
  </si>
  <si>
    <t>85453483</t>
  </si>
  <si>
    <t>10000056367010.0</t>
  </si>
  <si>
    <t xml:space="preserve">Ryan Martinussi </t>
  </si>
  <si>
    <t>133786503</t>
  </si>
  <si>
    <t>10000056367101.0</t>
  </si>
  <si>
    <t>85683670874</t>
  </si>
  <si>
    <t xml:space="preserve">Débora Ayres de Morais </t>
  </si>
  <si>
    <t>45785708949</t>
  </si>
  <si>
    <t>10000056366702.0</t>
  </si>
  <si>
    <t>r231rtke</t>
  </si>
  <si>
    <t xml:space="preserve">Karoline Luiza de Souza Figueira </t>
  </si>
  <si>
    <t>131386799</t>
  </si>
  <si>
    <t>10000056366658.0</t>
  </si>
  <si>
    <t>10000056366748.0</t>
  </si>
  <si>
    <t>85397223585</t>
  </si>
  <si>
    <t>LETICA DA SILVA</t>
  </si>
  <si>
    <t>137204010</t>
  </si>
  <si>
    <t>10000056366383.0</t>
  </si>
  <si>
    <t>q2kvgz2r</t>
  </si>
  <si>
    <t>10000056366227.0</t>
  </si>
  <si>
    <t>hyc1r2k8</t>
  </si>
  <si>
    <t xml:space="preserve">Giuliana Lopes Leal </t>
  </si>
  <si>
    <t>44992485</t>
  </si>
  <si>
    <t>10000056366240.0</t>
  </si>
  <si>
    <t>10000056366273.0</t>
  </si>
  <si>
    <t>25zcbd62</t>
  </si>
  <si>
    <t>10000056365516.0</t>
  </si>
  <si>
    <t>4j7z9zc1</t>
  </si>
  <si>
    <t xml:space="preserve">Sebastião Fajardo Junior </t>
  </si>
  <si>
    <t>03504777958</t>
  </si>
  <si>
    <t>10000056365514.0</t>
  </si>
  <si>
    <t xml:space="preserve">José kennedy fajardo </t>
  </si>
  <si>
    <t>50476262968</t>
  </si>
  <si>
    <t>10000056365979.0</t>
  </si>
  <si>
    <t>85681873226</t>
  </si>
  <si>
    <t>Vanir Terezinha Pizolotto</t>
  </si>
  <si>
    <t>30817560068</t>
  </si>
  <si>
    <t>PASSO FUNDO-RS</t>
  </si>
  <si>
    <t>10000056366072.0</t>
  </si>
  <si>
    <t>85396598273</t>
  </si>
  <si>
    <t xml:space="preserve">eder ferreira de carvalho </t>
  </si>
  <si>
    <t>77897305</t>
  </si>
  <si>
    <t>10000056365905.0</t>
  </si>
  <si>
    <t>b9e8wyjt</t>
  </si>
  <si>
    <t xml:space="preserve">Caroline Pontes Euclydes </t>
  </si>
  <si>
    <t>02997295084</t>
  </si>
  <si>
    <t>10000056364788.0</t>
  </si>
  <si>
    <t>85681968148</t>
  </si>
  <si>
    <t>MARIA LUIZA DAROS DE MATTOS</t>
  </si>
  <si>
    <t>47048818816</t>
  </si>
  <si>
    <t>10000056364792.0</t>
  </si>
  <si>
    <t>GUILHERME DAROS DE MATTOS</t>
  </si>
  <si>
    <t>44090274842</t>
  </si>
  <si>
    <t>10000056364798.0</t>
  </si>
  <si>
    <t>AMANDA DAROS DE MATTOS</t>
  </si>
  <si>
    <t>47048831839</t>
  </si>
  <si>
    <t>10000056365263.0</t>
  </si>
  <si>
    <t>10000056365255.0</t>
  </si>
  <si>
    <t>10000056365249.0</t>
  </si>
  <si>
    <t>10000056365848.0</t>
  </si>
  <si>
    <t>85681872116</t>
  </si>
  <si>
    <t xml:space="preserve">marilucia dal ross samara </t>
  </si>
  <si>
    <t>21329045</t>
  </si>
  <si>
    <t>10000056365574.0</t>
  </si>
  <si>
    <t>03mfkz6k</t>
  </si>
  <si>
    <t xml:space="preserve">David Vasconcelos </t>
  </si>
  <si>
    <t>03861560933</t>
  </si>
  <si>
    <t>10000056365484.0</t>
  </si>
  <si>
    <t>dzycs32w</t>
  </si>
  <si>
    <t>andre guilherme xavier</t>
  </si>
  <si>
    <t>06849173944</t>
  </si>
  <si>
    <t>10000056365207.0</t>
  </si>
  <si>
    <t>367kj1t2</t>
  </si>
  <si>
    <t xml:space="preserve">EVA DE SOUZA </t>
  </si>
  <si>
    <t>97898910915</t>
  </si>
  <si>
    <t>10000056364827.0</t>
  </si>
  <si>
    <t>dbm7zgrp</t>
  </si>
  <si>
    <t>Maria Claudia Rodriguez Correia</t>
  </si>
  <si>
    <t>37033464</t>
  </si>
  <si>
    <t>10000056365219.0</t>
  </si>
  <si>
    <t>10000056364566.0</t>
  </si>
  <si>
    <t>d88qt96m</t>
  </si>
  <si>
    <t>alesson carvalho braga</t>
  </si>
  <si>
    <t>05253297901</t>
  </si>
  <si>
    <t>10000056364565.0</t>
  </si>
  <si>
    <t>anderson carvalho braga</t>
  </si>
  <si>
    <t>00540424960</t>
  </si>
  <si>
    <t>10000056364738.0</t>
  </si>
  <si>
    <t>r50vpfrv</t>
  </si>
  <si>
    <t>Lilian Caroline Cava</t>
  </si>
  <si>
    <t>08187586940</t>
  </si>
  <si>
    <t>10000056364564.0</t>
  </si>
  <si>
    <t>85680217706</t>
  </si>
  <si>
    <t>Carlos Henrique Massaro</t>
  </si>
  <si>
    <t>134456515</t>
  </si>
  <si>
    <t>10000056364557.0</t>
  </si>
  <si>
    <t>85679895890</t>
  </si>
  <si>
    <t>10000056364459.0</t>
  </si>
  <si>
    <t>85680093158</t>
  </si>
  <si>
    <t>helouize fonseca dolci</t>
  </si>
  <si>
    <t>94139696</t>
  </si>
  <si>
    <t>10000056364411.0</t>
  </si>
  <si>
    <t>85679867826</t>
  </si>
  <si>
    <t xml:space="preserve">Elias Francisco do Lago Junior  </t>
  </si>
  <si>
    <t>10000056364270.0</t>
  </si>
  <si>
    <t>85679986836</t>
  </si>
  <si>
    <t xml:space="preserve">Cicera da Silva Rodrigues </t>
  </si>
  <si>
    <t>35042770925</t>
  </si>
  <si>
    <t>10000056364389.0</t>
  </si>
  <si>
    <t>85679348068</t>
  </si>
  <si>
    <t>William Dametto</t>
  </si>
  <si>
    <t>3105906</t>
  </si>
  <si>
    <t>10000056364332.0</t>
  </si>
  <si>
    <t>85393801839</t>
  </si>
  <si>
    <t xml:space="preserve">Vitor Tsuji </t>
  </si>
  <si>
    <t>02895936978</t>
  </si>
  <si>
    <t>10000056363428.0</t>
  </si>
  <si>
    <t>85391659885</t>
  </si>
  <si>
    <t>Bruna Mendez Riveiro Rien</t>
  </si>
  <si>
    <t>5113359615</t>
  </si>
  <si>
    <t>10000056363140.0</t>
  </si>
  <si>
    <t>q3tt93m3</t>
  </si>
  <si>
    <t>Leonardo Augusto Walter da Silva</t>
  </si>
  <si>
    <t>88406664</t>
  </si>
  <si>
    <t>10000056363324.0</t>
  </si>
  <si>
    <t>85391475651</t>
  </si>
  <si>
    <t xml:space="preserve">Luciane Frazatto Segura </t>
  </si>
  <si>
    <t>01806340976</t>
  </si>
  <si>
    <t>10000056363160.0</t>
  </si>
  <si>
    <t>85391325071</t>
  </si>
  <si>
    <t xml:space="preserve">Rosangela Ghiraldi Manhas </t>
  </si>
  <si>
    <t>04026520960</t>
  </si>
  <si>
    <t>10000056362724.0</t>
  </si>
  <si>
    <t>my95r6kz</t>
  </si>
  <si>
    <t>Matheus Henrique Ramos Melo</t>
  </si>
  <si>
    <t>11635685974</t>
  </si>
  <si>
    <t>10000056362726.0</t>
  </si>
  <si>
    <t>Harrisson Gabriel de Oliveira Coelho</t>
  </si>
  <si>
    <t>06424109927</t>
  </si>
  <si>
    <t>10000056362782.0</t>
  </si>
  <si>
    <t>10000056362780.0</t>
  </si>
  <si>
    <t>10000056363047.0</t>
  </si>
  <si>
    <t>85390669453</t>
  </si>
  <si>
    <t xml:space="preserve">Gisele dillenburg </t>
  </si>
  <si>
    <t>11115720979</t>
  </si>
  <si>
    <t>10000056362956.0</t>
  </si>
  <si>
    <t>ctxp95hr</t>
  </si>
  <si>
    <t>Helena O. Silva</t>
  </si>
  <si>
    <t>1783370</t>
  </si>
  <si>
    <t>10000056362705.0</t>
  </si>
  <si>
    <t>85675802154</t>
  </si>
  <si>
    <t>Mor sene</t>
  </si>
  <si>
    <t>70264318200</t>
  </si>
  <si>
    <t>10000056362508.0</t>
  </si>
  <si>
    <t>85389740401</t>
  </si>
  <si>
    <t xml:space="preserve">Alexandre Miguel de Lemos  </t>
  </si>
  <si>
    <t>22004113839</t>
  </si>
  <si>
    <t>10000056362538.0</t>
  </si>
  <si>
    <t>10000056362077.0</t>
  </si>
  <si>
    <t>6c2nhbye</t>
  </si>
  <si>
    <t xml:space="preserve">Aparecida Lemes de Morais </t>
  </si>
  <si>
    <t>36054038915</t>
  </si>
  <si>
    <t>10000056362019.0</t>
  </si>
  <si>
    <t>a88632gx</t>
  </si>
  <si>
    <t>Cláudio Leal da Silva</t>
  </si>
  <si>
    <t>483093294</t>
  </si>
  <si>
    <t>10000056362017.0</t>
  </si>
  <si>
    <t>Mirella Sofia Maraia</t>
  </si>
  <si>
    <t>420514326</t>
  </si>
  <si>
    <t>10000056362029.0</t>
  </si>
  <si>
    <t>85673786614</t>
  </si>
  <si>
    <t>Ricardo Robson Mocelim</t>
  </si>
  <si>
    <t>2687896</t>
  </si>
  <si>
    <t>10000056362030.0</t>
  </si>
  <si>
    <t>85673738610</t>
  </si>
  <si>
    <t>Eronides Ferreira da Araujo</t>
  </si>
  <si>
    <t>91820723968</t>
  </si>
  <si>
    <t>10000056361862.0</t>
  </si>
  <si>
    <t>85387059699</t>
  </si>
  <si>
    <t xml:space="preserve">Marcio donizete calegari </t>
  </si>
  <si>
    <t>46073574991</t>
  </si>
  <si>
    <t>10000056361863.0</t>
  </si>
  <si>
    <t xml:space="preserve">Eliane garcia urbano calegari </t>
  </si>
  <si>
    <t>51753332915</t>
  </si>
  <si>
    <t>10000056361801.0</t>
  </si>
  <si>
    <t>pwr9swax</t>
  </si>
  <si>
    <t xml:space="preserve">Lígia Maria Campoio </t>
  </si>
  <si>
    <t>26596726878</t>
  </si>
  <si>
    <t>10000056361182.0</t>
  </si>
  <si>
    <t>85387282239</t>
  </si>
  <si>
    <t>SANTIAGO LEGUIZAMON FERNANDEZ DE LA MORA</t>
  </si>
  <si>
    <t>5353711</t>
  </si>
  <si>
    <t>10000056361059.0</t>
  </si>
  <si>
    <t xml:space="preserve">SANTIAGO LEGUIZAMON FERNANDEZ </t>
  </si>
  <si>
    <t>10000056361698.0</t>
  </si>
  <si>
    <t>85387000619</t>
  </si>
  <si>
    <t>João Paulo Cavazzani Bosso</t>
  </si>
  <si>
    <t>41482429802</t>
  </si>
  <si>
    <t>10000056361525.0</t>
  </si>
  <si>
    <t>85671970984</t>
  </si>
  <si>
    <t>Maria Aparecida de Oliveira</t>
  </si>
  <si>
    <t>28016287</t>
  </si>
  <si>
    <t>10000056361131.0</t>
  </si>
  <si>
    <t>fcxbx6qk</t>
  </si>
  <si>
    <t>Diogenes Oliveira Lima</t>
  </si>
  <si>
    <t>03899122399</t>
  </si>
  <si>
    <t>10000056361184.0</t>
  </si>
  <si>
    <t>10000056361218.0</t>
  </si>
  <si>
    <t>1jtyh8sk</t>
  </si>
  <si>
    <t xml:space="preserve">Germaine Regina da Silva Marçal </t>
  </si>
  <si>
    <t>80299849953</t>
  </si>
  <si>
    <t>10000056361239.0</t>
  </si>
  <si>
    <t>rees0zcr</t>
  </si>
  <si>
    <t xml:space="preserve">Raquel schuab Moreira </t>
  </si>
  <si>
    <t>103300061</t>
  </si>
  <si>
    <t>10000056360921.0</t>
  </si>
  <si>
    <t>85671602152</t>
  </si>
  <si>
    <t>Francisca Terezinha Mendes Fernandes</t>
  </si>
  <si>
    <t>89183959904</t>
  </si>
  <si>
    <t>10000056361217.0</t>
  </si>
  <si>
    <t>85385009669</t>
  </si>
  <si>
    <t>Paulo Horst Imme</t>
  </si>
  <si>
    <t>41224304</t>
  </si>
  <si>
    <t>10000056360944.0</t>
  </si>
  <si>
    <t>rq4f5dyy</t>
  </si>
  <si>
    <t>Wilian wolf</t>
  </si>
  <si>
    <t>10358334926</t>
  </si>
  <si>
    <t>IVAIPORA-PR</t>
  </si>
  <si>
    <t>10000056360706.0</t>
  </si>
  <si>
    <t>8hxzyf3b</t>
  </si>
  <si>
    <t>Vanessa A.G. Silva</t>
  </si>
  <si>
    <t>02725044910</t>
  </si>
  <si>
    <t>10000056360525.0</t>
  </si>
  <si>
    <t>10000056360764.0</t>
  </si>
  <si>
    <t>h0vgjett</t>
  </si>
  <si>
    <t>Hannah Soares Mendes</t>
  </si>
  <si>
    <t>16062511713</t>
  </si>
  <si>
    <t>10000056360499.0</t>
  </si>
  <si>
    <t>85669699730</t>
  </si>
  <si>
    <t>Francisca Antônia ivanecia do Nascimento</t>
  </si>
  <si>
    <t>66470544487</t>
  </si>
  <si>
    <t>10000056360502.0</t>
  </si>
  <si>
    <t xml:space="preserve">Maria Patrícia Soares Nogueira </t>
  </si>
  <si>
    <t>04403537421</t>
  </si>
  <si>
    <t>10000056360490.0</t>
  </si>
  <si>
    <t>Leonardo David Souza davanso</t>
  </si>
  <si>
    <t>44756307892</t>
  </si>
  <si>
    <t>10000056360494.0</t>
  </si>
  <si>
    <t xml:space="preserve">Francisca Ivaneide de Souza </t>
  </si>
  <si>
    <t>09129070880</t>
  </si>
  <si>
    <t>10000056359608.0</t>
  </si>
  <si>
    <t>85384642163</t>
  </si>
  <si>
    <t>Elisana thamar de lara vieira</t>
  </si>
  <si>
    <t>04617303910</t>
  </si>
  <si>
    <t>10000056359537.0</t>
  </si>
  <si>
    <t>Thomas de Lara vieira</t>
  </si>
  <si>
    <t>11316403998</t>
  </si>
  <si>
    <t>10000056359572.0</t>
  </si>
  <si>
    <t xml:space="preserve">Vittoria de lara vieira </t>
  </si>
  <si>
    <t>11444644980</t>
  </si>
  <si>
    <t>10000056359302.0</t>
  </si>
  <si>
    <t>Vittoria de lara vieira</t>
  </si>
  <si>
    <t>10000056359290.0</t>
  </si>
  <si>
    <t xml:space="preserve">Thomas de Lara vieira </t>
  </si>
  <si>
    <t>10000056359372.0</t>
  </si>
  <si>
    <t>10000056360129.0</t>
  </si>
  <si>
    <t>85669698354</t>
  </si>
  <si>
    <t>VINICIUS EDUARDO PEDROSA</t>
  </si>
  <si>
    <t>11049549902</t>
  </si>
  <si>
    <t>10000056360151.0</t>
  </si>
  <si>
    <t>85669522534</t>
  </si>
  <si>
    <t>ELIANE DE PAULA DA SILVA ARREBOLAS FERNANDES</t>
  </si>
  <si>
    <t>04044686912</t>
  </si>
  <si>
    <t>10000056360148.0</t>
  </si>
  <si>
    <t>THIAGO FERNANDO ARREBOLAS FERNANDES</t>
  </si>
  <si>
    <t>04593654955</t>
  </si>
  <si>
    <t>10000056360047.0</t>
  </si>
  <si>
    <t>f6c8jb39</t>
  </si>
  <si>
    <t xml:space="preserve">GESSICA ANDRESSA KROMINSKI </t>
  </si>
  <si>
    <t>99104155</t>
  </si>
  <si>
    <t>10000056360044.0</t>
  </si>
  <si>
    <t xml:space="preserve">OCTAVIO GOMES DO CARMO </t>
  </si>
  <si>
    <t>100535572</t>
  </si>
  <si>
    <t>10000056359594.0</t>
  </si>
  <si>
    <t>29yqh1an</t>
  </si>
  <si>
    <t>GEOVANNA DE CASTRO NASCIMENTO</t>
  </si>
  <si>
    <t>396411307</t>
  </si>
  <si>
    <t>10000056359026.0</t>
  </si>
  <si>
    <t>gxfvme1p</t>
  </si>
  <si>
    <t xml:space="preserve">NATHALIA CAROLINE DE OLIVEIRA GUNDHNER </t>
  </si>
  <si>
    <t>10391076990</t>
  </si>
  <si>
    <t>10000056359019.0</t>
  </si>
  <si>
    <t xml:space="preserve">ARTHUR FELIPHE GOMES BARÃO </t>
  </si>
  <si>
    <t>94497558</t>
  </si>
  <si>
    <t>10000056359027.0</t>
  </si>
  <si>
    <t xml:space="preserve">NATHALIA PEREIRA SANTOS  </t>
  </si>
  <si>
    <t>123674049</t>
  </si>
  <si>
    <t>10000056359030.0</t>
  </si>
  <si>
    <t xml:space="preserve">VITORIA MORATO VELOSA </t>
  </si>
  <si>
    <t>457381024</t>
  </si>
  <si>
    <t>10000056359020.0</t>
  </si>
  <si>
    <t xml:space="preserve">CAROLINA PALOMARES BARÃO </t>
  </si>
  <si>
    <t>97877840</t>
  </si>
  <si>
    <t>10000056359031.0</t>
  </si>
  <si>
    <t xml:space="preserve">MARIA EDUARDA DE FARIA MAIA  </t>
  </si>
  <si>
    <t>139617940</t>
  </si>
  <si>
    <t>10000056358695.0</t>
  </si>
  <si>
    <t>gvw5zesx</t>
  </si>
  <si>
    <t>Aysla Ribeiro Bicalho</t>
  </si>
  <si>
    <t>0215350155201310</t>
  </si>
  <si>
    <t>10000056358696.0</t>
  </si>
  <si>
    <t>Kelly Loureiro Ribeiro</t>
  </si>
  <si>
    <t>1674487</t>
  </si>
  <si>
    <t>10000056358917.0</t>
  </si>
  <si>
    <t>85667555754</t>
  </si>
  <si>
    <t xml:space="preserve">Thiago Guazzelli </t>
  </si>
  <si>
    <t>80548281072</t>
  </si>
  <si>
    <t>10000056358915.0</t>
  </si>
  <si>
    <t>Gisele Gargioni Guazzelli</t>
  </si>
  <si>
    <t>80405126034</t>
  </si>
  <si>
    <t>10000056358828.0</t>
  </si>
  <si>
    <t>85667368030</t>
  </si>
  <si>
    <t>Conceicao aparecida De Angelis</t>
  </si>
  <si>
    <t>55777619991</t>
  </si>
  <si>
    <t>10000056358861.0</t>
  </si>
  <si>
    <t>85667413806</t>
  </si>
  <si>
    <t xml:space="preserve">PATRICIA TENANI </t>
  </si>
  <si>
    <t>231432227</t>
  </si>
  <si>
    <t>10000056358926.0</t>
  </si>
  <si>
    <t>mkb8hxfs</t>
  </si>
  <si>
    <t xml:space="preserve">Rafael varnier </t>
  </si>
  <si>
    <t>101447812</t>
  </si>
  <si>
    <t>10000056358660.0</t>
  </si>
  <si>
    <t>85667365312</t>
  </si>
  <si>
    <t>Raquel Ana Souza Lima Tavares</t>
  </si>
  <si>
    <t>57010630</t>
  </si>
  <si>
    <t>10000056358663.0</t>
  </si>
  <si>
    <t>Matheus Phelipe Souza Lima Tavares</t>
  </si>
  <si>
    <t>163957655</t>
  </si>
  <si>
    <t>10000056358531.0</t>
  </si>
  <si>
    <t>85667250668</t>
  </si>
  <si>
    <t>Carolina Furatdo Flores</t>
  </si>
  <si>
    <t>80122620020</t>
  </si>
  <si>
    <t>10000056357952.0</t>
  </si>
  <si>
    <t>m2d0m0v0</t>
  </si>
  <si>
    <t>Pedro Henrique Kokuba</t>
  </si>
  <si>
    <t>134531037</t>
  </si>
  <si>
    <t>10000056357912.0</t>
  </si>
  <si>
    <t>85380307255</t>
  </si>
  <si>
    <t>Rafael Menino de Oliveira</t>
  </si>
  <si>
    <t>82868100</t>
  </si>
  <si>
    <t>10000056357840.0</t>
  </si>
  <si>
    <t>hf9g8x4f</t>
  </si>
  <si>
    <t>Amanda Gomes Fonseca</t>
  </si>
  <si>
    <t>07425789922</t>
  </si>
  <si>
    <t>10000056357851.0</t>
  </si>
  <si>
    <t>10000056357801.0</t>
  </si>
  <si>
    <t>85665353742</t>
  </si>
  <si>
    <t>Raquel De Souza</t>
  </si>
  <si>
    <t>23031977</t>
  </si>
  <si>
    <t>10000056356289.0</t>
  </si>
  <si>
    <t>1s0nrdt3</t>
  </si>
  <si>
    <t>Ricardo Luis Portela Signoretti</t>
  </si>
  <si>
    <t>7069271844</t>
  </si>
  <si>
    <t>10000056357015.0</t>
  </si>
  <si>
    <t>85665484494</t>
  </si>
  <si>
    <t>Carolina Furtado Flores</t>
  </si>
  <si>
    <t>10000056356806.0</t>
  </si>
  <si>
    <t>85379067547</t>
  </si>
  <si>
    <t>Lucas da silva cavalines</t>
  </si>
  <si>
    <t>09620363906</t>
  </si>
  <si>
    <t>10000056356684.0</t>
  </si>
  <si>
    <t>bkwg727q</t>
  </si>
  <si>
    <t xml:space="preserve">Fabiana da Silva Coppo </t>
  </si>
  <si>
    <t>75241062</t>
  </si>
  <si>
    <t>10000056356578.0</t>
  </si>
  <si>
    <t>2vbq11f2</t>
  </si>
  <si>
    <t xml:space="preserve">Jetro Ferreira dos Santos </t>
  </si>
  <si>
    <t>52845443900</t>
  </si>
  <si>
    <t>10000056356655.0</t>
  </si>
  <si>
    <t>10000056356763.0</t>
  </si>
  <si>
    <t>85378807451</t>
  </si>
  <si>
    <t xml:space="preserve">Gabriela Varela da Rosa </t>
  </si>
  <si>
    <t>01277851913</t>
  </si>
  <si>
    <t>10000056356744.0</t>
  </si>
  <si>
    <t>85664890130</t>
  </si>
  <si>
    <t xml:space="preserve">Arthur Panelli Batista </t>
  </si>
  <si>
    <t>127385955</t>
  </si>
  <si>
    <t>10000056356607.0</t>
  </si>
  <si>
    <t>85378788827</t>
  </si>
  <si>
    <t xml:space="preserve">William Fernandes Gomes </t>
  </si>
  <si>
    <t>385380288</t>
  </si>
  <si>
    <t>10000056356423.0</t>
  </si>
  <si>
    <t>m4qemx4y</t>
  </si>
  <si>
    <t xml:space="preserve">Fernando Tribst Silva </t>
  </si>
  <si>
    <t>81989800</t>
  </si>
  <si>
    <t>10000056356268.0</t>
  </si>
  <si>
    <t>n63herhb</t>
  </si>
  <si>
    <t xml:space="preserve">Sibila S. Prado </t>
  </si>
  <si>
    <t>102391950</t>
  </si>
  <si>
    <t>10000056356308.0</t>
  </si>
  <si>
    <t>10000056356135.0</t>
  </si>
  <si>
    <t>85378796345</t>
  </si>
  <si>
    <t>Rafael Gadotti Franco</t>
  </si>
  <si>
    <t>62009004</t>
  </si>
  <si>
    <t>10000056356361.0</t>
  </si>
  <si>
    <t>10000056356117.0</t>
  </si>
  <si>
    <t>gqcaw0r0</t>
  </si>
  <si>
    <t xml:space="preserve">Giovanna Jacovozzi </t>
  </si>
  <si>
    <t>103978408</t>
  </si>
  <si>
    <t>10000056356111.0</t>
  </si>
  <si>
    <t xml:space="preserve">Willian Lorenzetti </t>
  </si>
  <si>
    <t>5545447</t>
  </si>
  <si>
    <t>10000056356133.0</t>
  </si>
  <si>
    <t>10000056356136.0</t>
  </si>
  <si>
    <t>10000056356168.0</t>
  </si>
  <si>
    <t>85378336461</t>
  </si>
  <si>
    <t xml:space="preserve">Magno Vinicius de Paula </t>
  </si>
  <si>
    <t>11339548984</t>
  </si>
  <si>
    <t>10000056355381.0</t>
  </si>
  <si>
    <t>7zv5mzf8</t>
  </si>
  <si>
    <t>Cristyan Pontes</t>
  </si>
  <si>
    <t>106439303</t>
  </si>
  <si>
    <t>10000056355289.0</t>
  </si>
  <si>
    <t>5h67wyst</t>
  </si>
  <si>
    <t>Gisele Pinhati de Camargo</t>
  </si>
  <si>
    <t>78119683</t>
  </si>
  <si>
    <t>10000056355284.0</t>
  </si>
  <si>
    <t>Maria Gabriela Tiburcio Camargo</t>
  </si>
  <si>
    <t>105985800</t>
  </si>
  <si>
    <t>10000056355279.0</t>
  </si>
  <si>
    <t>Viviane Tiburcio de Camargo</t>
  </si>
  <si>
    <t>70105020</t>
  </si>
  <si>
    <t>10000056356533.0</t>
  </si>
  <si>
    <t>85663452364</t>
  </si>
  <si>
    <t>Catiane da silva</t>
  </si>
  <si>
    <t>1332217095</t>
  </si>
  <si>
    <t>10000056355294.0</t>
  </si>
  <si>
    <t>r7dtr8nn</t>
  </si>
  <si>
    <t xml:space="preserve">Lucas Rosskamp Larsen </t>
  </si>
  <si>
    <t>11807942902</t>
  </si>
  <si>
    <t>10000056355374.0</t>
  </si>
  <si>
    <t>10000056355192.0</t>
  </si>
  <si>
    <t>fj9ghyrf</t>
  </si>
  <si>
    <t>airton conceicao</t>
  </si>
  <si>
    <t>13544988</t>
  </si>
  <si>
    <t>10000056355059.0</t>
  </si>
  <si>
    <t>p4zzd8fm</t>
  </si>
  <si>
    <t>Lumena de Souza Menezes</t>
  </si>
  <si>
    <t>405996883</t>
  </si>
  <si>
    <t>10000056355073.0</t>
  </si>
  <si>
    <t>10000056355004.0</t>
  </si>
  <si>
    <t>cytenhbd</t>
  </si>
  <si>
    <t>Daniela Hitomi Sugioka Oya</t>
  </si>
  <si>
    <t>12073127975</t>
  </si>
  <si>
    <t>10000056355003.0</t>
  </si>
  <si>
    <t>a9cb0fq2</t>
  </si>
  <si>
    <t>Tiago Fleischauer de oliveira</t>
  </si>
  <si>
    <t>13226449931</t>
  </si>
  <si>
    <t>10000056354931.0</t>
  </si>
  <si>
    <t>85376946859</t>
  </si>
  <si>
    <t xml:space="preserve">juliana santiago goulart </t>
  </si>
  <si>
    <t>87427060920</t>
  </si>
  <si>
    <t>10000056354979.0</t>
  </si>
  <si>
    <t>10000056354876.0</t>
  </si>
  <si>
    <t>3kjtc8q4</t>
  </si>
  <si>
    <t>GISLAINE DORNELES MATOS</t>
  </si>
  <si>
    <t>00647208024</t>
  </si>
  <si>
    <t>10000056354511.0</t>
  </si>
  <si>
    <t>00ve22jk</t>
  </si>
  <si>
    <t xml:space="preserve">Giorgia V Georgi </t>
  </si>
  <si>
    <t>64774756x</t>
  </si>
  <si>
    <t>10000056354509.0</t>
  </si>
  <si>
    <t xml:space="preserve">Aurea L V Georgi </t>
  </si>
  <si>
    <t>136099922</t>
  </si>
  <si>
    <t>10000056354642.0</t>
  </si>
  <si>
    <t>10000056354640.0</t>
  </si>
  <si>
    <t>10000056354493.0</t>
  </si>
  <si>
    <t>85661421762</t>
  </si>
  <si>
    <t>Jeneli Cananda da Silva</t>
  </si>
  <si>
    <t>13609232927</t>
  </si>
  <si>
    <t>10000056354645.0</t>
  </si>
  <si>
    <t>85661433752</t>
  </si>
  <si>
    <t xml:space="preserve">MARIO TAMESSAWA JUNIOR </t>
  </si>
  <si>
    <t>65470489</t>
  </si>
  <si>
    <t>10000056354477.0</t>
  </si>
  <si>
    <t>85661433184</t>
  </si>
  <si>
    <t xml:space="preserve">Victoria Kwiatkowski Campos </t>
  </si>
  <si>
    <t>09026521928</t>
  </si>
  <si>
    <t>10000056354460.0</t>
  </si>
  <si>
    <t>85661317294</t>
  </si>
  <si>
    <t>10000056353800.0</t>
  </si>
  <si>
    <t>jr57nm99</t>
  </si>
  <si>
    <t>Jonathan Assunção Santos</t>
  </si>
  <si>
    <t>09396496910</t>
  </si>
  <si>
    <t>10000056353801.0</t>
  </si>
  <si>
    <t>Celso Nobuo Kimura</t>
  </si>
  <si>
    <t>05404658878</t>
  </si>
  <si>
    <t>10000056354164.0</t>
  </si>
  <si>
    <t>85661316824</t>
  </si>
  <si>
    <t>10000056353805.0</t>
  </si>
  <si>
    <t>r2x6fade</t>
  </si>
  <si>
    <t>Angelo Porazzi Benitt</t>
  </si>
  <si>
    <t>9059130519</t>
  </si>
  <si>
    <t>10000056353724.0</t>
  </si>
  <si>
    <t>050kymdt</t>
  </si>
  <si>
    <t>Leandro Ribeiro dos Santos</t>
  </si>
  <si>
    <t>21670924823</t>
  </si>
  <si>
    <t>10000056353706.0</t>
  </si>
  <si>
    <t>85660902854</t>
  </si>
  <si>
    <t xml:space="preserve">Tatiane Koslinsky </t>
  </si>
  <si>
    <t>4218996</t>
  </si>
  <si>
    <t>10000056353676.0</t>
  </si>
  <si>
    <t>85374919751</t>
  </si>
  <si>
    <t>Ana  Cristina Teixeira de Araújo</t>
  </si>
  <si>
    <t>10000056353633.0</t>
  </si>
  <si>
    <t>85374793853</t>
  </si>
  <si>
    <t xml:space="preserve">Amanda Gabriela Abucci Fonseca </t>
  </si>
  <si>
    <t>08109164951</t>
  </si>
  <si>
    <t>10000056353378.0</t>
  </si>
  <si>
    <t>85374793681</t>
  </si>
  <si>
    <t>Maria Inez Ajita</t>
  </si>
  <si>
    <t>17910868</t>
  </si>
  <si>
    <t>10000056353352.0</t>
  </si>
  <si>
    <t>0m6rdzss</t>
  </si>
  <si>
    <t xml:space="preserve">janaina de oliveira lopes </t>
  </si>
  <si>
    <t>414652861</t>
  </si>
  <si>
    <t>10000056353434.0</t>
  </si>
  <si>
    <t>85374440095</t>
  </si>
  <si>
    <t>Ana Cristina Teixeira de araujo</t>
  </si>
  <si>
    <t>10000056352597.0</t>
  </si>
  <si>
    <t>85374919027</t>
  </si>
  <si>
    <t>10000056353088.0</t>
  </si>
  <si>
    <t>85374587011</t>
  </si>
  <si>
    <t>BIANCA PAES MESSIAS DOS SANTOS</t>
  </si>
  <si>
    <t>133828885</t>
  </si>
  <si>
    <t>10000056353106.0</t>
  </si>
  <si>
    <t>GUILHERME LEAL BUBULA DA SILVA</t>
  </si>
  <si>
    <t>150041236</t>
  </si>
  <si>
    <t>10000056353137.0</t>
  </si>
  <si>
    <t>85659529902</t>
  </si>
  <si>
    <t>Stefani Fontanella Pereira</t>
  </si>
  <si>
    <t>4010662</t>
  </si>
  <si>
    <t>10000056352317.0</t>
  </si>
  <si>
    <t>dq2e6p8s</t>
  </si>
  <si>
    <t xml:space="preserve"> Carlos Henrique dos Santos</t>
  </si>
  <si>
    <t>21427545898</t>
  </si>
  <si>
    <t>10000056352314.0</t>
  </si>
  <si>
    <t>10000056352329.0</t>
  </si>
  <si>
    <t>10000056352332.0</t>
  </si>
  <si>
    <t>10000056351503.0</t>
  </si>
  <si>
    <t>85373127395</t>
  </si>
  <si>
    <t>Rackel krystine Battiston</t>
  </si>
  <si>
    <t>00691724989</t>
  </si>
  <si>
    <t>10000056351430.0</t>
  </si>
  <si>
    <t>10000056351475.0</t>
  </si>
  <si>
    <t>85373002777</t>
  </si>
  <si>
    <t xml:space="preserve">Cyntia Lia Piegel de Oliveira </t>
  </si>
  <si>
    <t>34267650</t>
  </si>
  <si>
    <t>10000056351471.0</t>
  </si>
  <si>
    <t>ktpfffgg</t>
  </si>
  <si>
    <t>Rafaela Lukasczuk Lopes</t>
  </si>
  <si>
    <t>07888710999</t>
  </si>
  <si>
    <t>10000056351161.0</t>
  </si>
  <si>
    <t>85372551349</t>
  </si>
  <si>
    <t>FABIO NEVES GAMA</t>
  </si>
  <si>
    <t>1329856</t>
  </si>
  <si>
    <t>10000056351177.0</t>
  </si>
  <si>
    <t>ALEX EDUARDO NUNES DE OLIVEIRA</t>
  </si>
  <si>
    <t>1800231</t>
  </si>
  <si>
    <t>10000056350464.0</t>
  </si>
  <si>
    <t>365xtx0f</t>
  </si>
  <si>
    <t xml:space="preserve">Amanda Silva Nunes </t>
  </si>
  <si>
    <t>08714742985</t>
  </si>
  <si>
    <t>10000056350387.0</t>
  </si>
  <si>
    <t>4fscdvkx</t>
  </si>
  <si>
    <t xml:space="preserve">Márcia da Silva Cavalcante </t>
  </si>
  <si>
    <t>299223036</t>
  </si>
  <si>
    <t>10000056350028.0</t>
  </si>
  <si>
    <t>85371077423</t>
  </si>
  <si>
    <t xml:space="preserve">Daniel Narciso Zuglianello </t>
  </si>
  <si>
    <t>2116794906</t>
  </si>
  <si>
    <t>10000056349533.0</t>
  </si>
  <si>
    <t>fm781ry8</t>
  </si>
  <si>
    <t>Marlon Fernando Velasco de Souza</t>
  </si>
  <si>
    <t>05402095973</t>
  </si>
  <si>
    <t>10000056350020.0</t>
  </si>
  <si>
    <t>8wychq8j</t>
  </si>
  <si>
    <t>CLAUDEVIR ZANFOLIN</t>
  </si>
  <si>
    <t>11943754</t>
  </si>
  <si>
    <t>10000056350013.0</t>
  </si>
  <si>
    <t>10000056350027.0</t>
  </si>
  <si>
    <t>b2h92rh0</t>
  </si>
  <si>
    <t>Ivani Maschio de Oliveira</t>
  </si>
  <si>
    <t>185393251</t>
  </si>
  <si>
    <t>10000056349481.0</t>
  </si>
  <si>
    <t>85370593315</t>
  </si>
  <si>
    <t xml:space="preserve">Sonia Maria dos santos </t>
  </si>
  <si>
    <t>19609924816</t>
  </si>
  <si>
    <t>10000056349153.0</t>
  </si>
  <si>
    <t>85655163914</t>
  </si>
  <si>
    <t>Klisman lermen</t>
  </si>
  <si>
    <t>3105005081</t>
  </si>
  <si>
    <t>10000056349156.0</t>
  </si>
  <si>
    <t>Licério engeroff</t>
  </si>
  <si>
    <t>8058886139</t>
  </si>
  <si>
    <t>10000056348249.0</t>
  </si>
  <si>
    <t>0kx9ew3b</t>
  </si>
  <si>
    <t>Matheus Damasio Thrun</t>
  </si>
  <si>
    <t>08476205902</t>
  </si>
  <si>
    <t>10000056348007.0</t>
  </si>
  <si>
    <t>rg3vz651</t>
  </si>
  <si>
    <t xml:space="preserve">Nathalia de Souza Santos Cestite </t>
  </si>
  <si>
    <t>472415967</t>
  </si>
  <si>
    <t>10000056347339.0</t>
  </si>
  <si>
    <t>pcg7a9pf</t>
  </si>
  <si>
    <t>Thiago Adriano de Brito</t>
  </si>
  <si>
    <t>07329034916</t>
  </si>
  <si>
    <t>10000056346720.0</t>
  </si>
  <si>
    <t>85361687667</t>
  </si>
  <si>
    <t>Darci Intima Junior</t>
  </si>
  <si>
    <t>03603486960</t>
  </si>
  <si>
    <t>10000056346696.0</t>
  </si>
  <si>
    <t>85361669535</t>
  </si>
  <si>
    <t xml:space="preserve">Adriane Havro Teixeira da Silva </t>
  </si>
  <si>
    <t>74803700915</t>
  </si>
  <si>
    <t>10000056345796.0</t>
  </si>
  <si>
    <t>85357573563</t>
  </si>
  <si>
    <t xml:space="preserve">Celio Gonzaga Roos da Silva </t>
  </si>
  <si>
    <t>0334975133</t>
  </si>
  <si>
    <t>10000056345794.0</t>
  </si>
  <si>
    <t>85357525385</t>
  </si>
  <si>
    <t>João Pedro lunardon pereira</t>
  </si>
  <si>
    <t>03182798006</t>
  </si>
  <si>
    <t>10000056345545.0</t>
  </si>
  <si>
    <t>7j26d60y</t>
  </si>
  <si>
    <t>Amanda Carvalho grade mancini</t>
  </si>
  <si>
    <t>06328769997</t>
  </si>
  <si>
    <t>10000056344824.0</t>
  </si>
  <si>
    <t>85356165829</t>
  </si>
  <si>
    <t>Álvaro Gregorio Matos Ramos</t>
  </si>
  <si>
    <t>05049259037</t>
  </si>
  <si>
    <t>10000056344340.0</t>
  </si>
  <si>
    <t>aatx5bp0</t>
  </si>
  <si>
    <t>Adryan Hideky Ivanaga Santos</t>
  </si>
  <si>
    <t>129110414</t>
  </si>
  <si>
    <t>10000056344003.0</t>
  </si>
  <si>
    <t>10000056344348.0</t>
  </si>
  <si>
    <t>rbm7b180</t>
  </si>
  <si>
    <t>10000056344035.0</t>
  </si>
  <si>
    <t>85640472048</t>
  </si>
  <si>
    <t xml:space="preserve">Fabio de Souza </t>
  </si>
  <si>
    <t>97497257</t>
  </si>
  <si>
    <t>10000056343305.0</t>
  </si>
  <si>
    <t>mrecme72</t>
  </si>
  <si>
    <t xml:space="preserve">Rafael Eiras de Barros Pinto </t>
  </si>
  <si>
    <t>04606936975</t>
  </si>
  <si>
    <t>10000056343308.0</t>
  </si>
  <si>
    <t>Maria Fernanda Delfino Ciuffa</t>
  </si>
  <si>
    <t>09831563956</t>
  </si>
  <si>
    <t>10000056343304.0</t>
  </si>
  <si>
    <t>85354426719</t>
  </si>
  <si>
    <t>Manuela Aiex Taques</t>
  </si>
  <si>
    <t>10840676921</t>
  </si>
  <si>
    <t>10000056342994.0</t>
  </si>
  <si>
    <t>ny5dd95h</t>
  </si>
  <si>
    <t xml:space="preserve">Renato Paterna Balista  </t>
  </si>
  <si>
    <t>470797055</t>
  </si>
  <si>
    <t>10000056342964.0</t>
  </si>
  <si>
    <t>3xw0ts2z</t>
  </si>
  <si>
    <t>Gabriel Schopf Reis</t>
  </si>
  <si>
    <t>5129137005</t>
  </si>
  <si>
    <t>10000056342949.0</t>
  </si>
  <si>
    <t>85639178974</t>
  </si>
  <si>
    <t xml:space="preserve">João Batista Bisoni Filho </t>
  </si>
  <si>
    <t>53958136915</t>
  </si>
  <si>
    <t>10000056342627.0</t>
  </si>
  <si>
    <t>7wyech41</t>
  </si>
  <si>
    <t xml:space="preserve">Maria Eduarda Rodrigues dos Santos </t>
  </si>
  <si>
    <t>14092187912</t>
  </si>
  <si>
    <t>10000056342630.0</t>
  </si>
  <si>
    <t xml:space="preserve">Karine Ferreira dos Santos </t>
  </si>
  <si>
    <t>00850326974</t>
  </si>
  <si>
    <t>10000056342633.0</t>
  </si>
  <si>
    <t xml:space="preserve">Carmem Lúcia sútil dos Santos </t>
  </si>
  <si>
    <t>44768427987</t>
  </si>
  <si>
    <t>10000056342631.0</t>
  </si>
  <si>
    <t>85638902458</t>
  </si>
  <si>
    <t xml:space="preserve">Priscila spolom pereira </t>
  </si>
  <si>
    <t>104950175</t>
  </si>
  <si>
    <t>10000056342320.0</t>
  </si>
  <si>
    <t>0cyhjy06</t>
  </si>
  <si>
    <t xml:space="preserve">Veridiane Kulkamp </t>
  </si>
  <si>
    <t>4627589</t>
  </si>
  <si>
    <t>10000056341818.0</t>
  </si>
  <si>
    <t>hhhmmbwe</t>
  </si>
  <si>
    <t xml:space="preserve">João Vicente Rieth de Araújo </t>
  </si>
  <si>
    <t>1013450141</t>
  </si>
  <si>
    <t>_CURITIBA-PR</t>
  </si>
  <si>
    <t>10000056342040.0</t>
  </si>
  <si>
    <t>k3438pp1</t>
  </si>
  <si>
    <t>Simone Alves da Silva</t>
  </si>
  <si>
    <t>139002121</t>
  </si>
  <si>
    <t>10000056342035.0</t>
  </si>
  <si>
    <t>10000056341944.0</t>
  </si>
  <si>
    <t>2qcxd8n5</t>
  </si>
  <si>
    <t xml:space="preserve">ana paula martins de lima </t>
  </si>
  <si>
    <t>09664143901</t>
  </si>
  <si>
    <t>10000056341839.0</t>
  </si>
  <si>
    <t>85351865401</t>
  </si>
  <si>
    <t>Patrick Joseph</t>
  </si>
  <si>
    <t>164498476</t>
  </si>
  <si>
    <t>10000056341510.0</t>
  </si>
  <si>
    <t>2t9xdqjr</t>
  </si>
  <si>
    <t>Maria Tereza leonello Ferreira</t>
  </si>
  <si>
    <t>16036374</t>
  </si>
  <si>
    <t>10000056341457.0</t>
  </si>
  <si>
    <t>85351620959</t>
  </si>
  <si>
    <t xml:space="preserve">Rômulo Farias Nogueira </t>
  </si>
  <si>
    <t>00155105060</t>
  </si>
  <si>
    <t>10000056341448.0</t>
  </si>
  <si>
    <t xml:space="preserve">Liniker de Oliveira Bortolotto </t>
  </si>
  <si>
    <t>02703027001</t>
  </si>
  <si>
    <t>10000056341441.0</t>
  </si>
  <si>
    <t>85636138098</t>
  </si>
  <si>
    <t xml:space="preserve">Rafael Ost Menna Barreto Mattos </t>
  </si>
  <si>
    <t>04586651008</t>
  </si>
  <si>
    <t>10000056341226.0</t>
  </si>
  <si>
    <t>85636061302</t>
  </si>
  <si>
    <t>Cleverson da Silva Rego</t>
  </si>
  <si>
    <t>07989070960</t>
  </si>
  <si>
    <t>10000056340857.0</t>
  </si>
  <si>
    <t>nd8s2bbp</t>
  </si>
  <si>
    <t xml:space="preserve">Douglas Simonetti </t>
  </si>
  <si>
    <t>8493409</t>
  </si>
  <si>
    <t>10000056341188.0</t>
  </si>
  <si>
    <t>85636136970</t>
  </si>
  <si>
    <t xml:space="preserve">Jorge weber </t>
  </si>
  <si>
    <t>6003681811</t>
  </si>
  <si>
    <t>10000056341186.0</t>
  </si>
  <si>
    <t xml:space="preserve">Maria Isabel Santos </t>
  </si>
  <si>
    <t>1012051783</t>
  </si>
  <si>
    <t>10000056341166.0</t>
  </si>
  <si>
    <t>m5n8dymv</t>
  </si>
  <si>
    <t xml:space="preserve">Camila Milozo </t>
  </si>
  <si>
    <t>066436149</t>
  </si>
  <si>
    <t>10000056341167.0</t>
  </si>
  <si>
    <t xml:space="preserve">Rafael Kirihara Falasca </t>
  </si>
  <si>
    <t>10350270970</t>
  </si>
  <si>
    <t>10000056341036.0</t>
  </si>
  <si>
    <t>85350527327</t>
  </si>
  <si>
    <t xml:space="preserve">Diuliany Branger </t>
  </si>
  <si>
    <t>00897452992</t>
  </si>
  <si>
    <t>10000056341135.0</t>
  </si>
  <si>
    <t>pjwne8ek</t>
  </si>
  <si>
    <t xml:space="preserve">Mauricio Pereira Martins </t>
  </si>
  <si>
    <t>2071212324</t>
  </si>
  <si>
    <t>10000056340848.0</t>
  </si>
  <si>
    <t>1n07syfe</t>
  </si>
  <si>
    <t xml:space="preserve">Norton dos Santos Araujo  </t>
  </si>
  <si>
    <t>29597396</t>
  </si>
  <si>
    <t>10000056340523.0</t>
  </si>
  <si>
    <t>7w8pkgqn</t>
  </si>
  <si>
    <t>João Sebastião Alves</t>
  </si>
  <si>
    <t>3767590</t>
  </si>
  <si>
    <t>10000056340520.0</t>
  </si>
  <si>
    <t>Zenaide dos Santos Alves</t>
  </si>
  <si>
    <t>70545128</t>
  </si>
  <si>
    <t>10000056340534.0</t>
  </si>
  <si>
    <t>85350020337</t>
  </si>
  <si>
    <t xml:space="preserve">Valmor galle  </t>
  </si>
  <si>
    <t>00143399004</t>
  </si>
  <si>
    <t>10000056340532.0</t>
  </si>
  <si>
    <t xml:space="preserve">Anderson Reinaldo miritz  </t>
  </si>
  <si>
    <t>02027991077</t>
  </si>
  <si>
    <t>10000056340374.0</t>
  </si>
  <si>
    <t>3216vmvv</t>
  </si>
  <si>
    <t>Mauricio Pereira Martins</t>
  </si>
  <si>
    <t>10000056340483.0</t>
  </si>
  <si>
    <t>85634621822</t>
  </si>
  <si>
    <t xml:space="preserve">Aline Scharnberg </t>
  </si>
  <si>
    <t>02438029005</t>
  </si>
  <si>
    <t>10000056340300.0</t>
  </si>
  <si>
    <t>85634820462</t>
  </si>
  <si>
    <t>Geraldo Gomes de souza</t>
  </si>
  <si>
    <t>43791778900</t>
  </si>
  <si>
    <t>10000056340118.0</t>
  </si>
  <si>
    <t>85348731633</t>
  </si>
  <si>
    <t>10000056339826.0</t>
  </si>
  <si>
    <t>85348701105</t>
  </si>
  <si>
    <t xml:space="preserve">Melquisedec Nascimento de Araújo </t>
  </si>
  <si>
    <t>24923005874</t>
  </si>
  <si>
    <t>10000056339824.0</t>
  </si>
  <si>
    <t xml:space="preserve">Maria de Fátima dos Santos </t>
  </si>
  <si>
    <t>13633494812</t>
  </si>
  <si>
    <t>10000056339799.0</t>
  </si>
  <si>
    <t>85348718903</t>
  </si>
  <si>
    <t>HENRIQUE FINCO</t>
  </si>
  <si>
    <t>4965301</t>
  </si>
  <si>
    <t>10000056339621.0</t>
  </si>
  <si>
    <t>6ary97de</t>
  </si>
  <si>
    <t>Thainá Rudnick</t>
  </si>
  <si>
    <t>150196086</t>
  </si>
  <si>
    <t>10000056339625.0</t>
  </si>
  <si>
    <t>João Pedro Cucolo Pizo</t>
  </si>
  <si>
    <t>100315572</t>
  </si>
  <si>
    <t>10000056339623.0</t>
  </si>
  <si>
    <t>Jose Venancio Pinheiro Rotta</t>
  </si>
  <si>
    <t>108727047</t>
  </si>
  <si>
    <t>10000056339620.0</t>
  </si>
  <si>
    <t>Carolina Gripp Novaes Fernandes Pizo</t>
  </si>
  <si>
    <t>102558502</t>
  </si>
  <si>
    <t>10000056339695.0</t>
  </si>
  <si>
    <t>85633301678</t>
  </si>
  <si>
    <t>Gabriel Carvalho de Toledo e Silva</t>
  </si>
  <si>
    <t>527421728SSPSP</t>
  </si>
  <si>
    <t>10000056339142.0</t>
  </si>
  <si>
    <t>03prfwh4</t>
  </si>
  <si>
    <t xml:space="preserve">Maria Beatriz Barmaimon Garcia </t>
  </si>
  <si>
    <t>16169080760</t>
  </si>
  <si>
    <t>10000056339148.0</t>
  </si>
  <si>
    <t>85347294191</t>
  </si>
  <si>
    <t xml:space="preserve">Raquel Wagner Schulz </t>
  </si>
  <si>
    <t>96919191091</t>
  </si>
  <si>
    <t>10000056339181.0</t>
  </si>
  <si>
    <t>10000056338885.0</t>
  </si>
  <si>
    <t>85631828036</t>
  </si>
  <si>
    <t xml:space="preserve">Leonardo Savian Batistella </t>
  </si>
  <si>
    <t>00992425085</t>
  </si>
  <si>
    <t>10000056338862.0</t>
  </si>
  <si>
    <t>j7s3q3gj</t>
  </si>
  <si>
    <t xml:space="preserve">Luize Pereira dos Santos  </t>
  </si>
  <si>
    <t>4903700</t>
  </si>
  <si>
    <t>10000056338889.0</t>
  </si>
  <si>
    <t>10000056338647.0</t>
  </si>
  <si>
    <t>85631812262</t>
  </si>
  <si>
    <t>Edvaldo Ferreira da Silva</t>
  </si>
  <si>
    <t>555163258</t>
  </si>
  <si>
    <t>10000056338554.0</t>
  </si>
  <si>
    <t>85345595233</t>
  </si>
  <si>
    <t>Ronaldo Saba</t>
  </si>
  <si>
    <t>02602390976</t>
  </si>
  <si>
    <t>10000056338543.0</t>
  </si>
  <si>
    <t>85345543079</t>
  </si>
  <si>
    <t xml:space="preserve">Adérico Brezolin Pereira </t>
  </si>
  <si>
    <t>40812480015</t>
  </si>
  <si>
    <t>10000056337991.0</t>
  </si>
  <si>
    <t>85345532131</t>
  </si>
  <si>
    <t>ALINE MACEDO CHAGAS</t>
  </si>
  <si>
    <t>08851715947</t>
  </si>
  <si>
    <t>10000056337993.0</t>
  </si>
  <si>
    <t>LORRAN CONSTANTIN RUFFO</t>
  </si>
  <si>
    <t>08032691960</t>
  </si>
  <si>
    <t>10000056338230.0</t>
  </si>
  <si>
    <t>10000056338231.0</t>
  </si>
  <si>
    <t>10000056338253.0</t>
  </si>
  <si>
    <t>85629629878</t>
  </si>
  <si>
    <t>Maria de Fátima Miranda Dias</t>
  </si>
  <si>
    <t>155131175</t>
  </si>
  <si>
    <t>10000056337976.0</t>
  </si>
  <si>
    <t>85630050474</t>
  </si>
  <si>
    <t>Kapil goyal</t>
  </si>
  <si>
    <t>21536096822</t>
  </si>
  <si>
    <t>10000056337905.0</t>
  </si>
  <si>
    <t>a759z398</t>
  </si>
  <si>
    <t>Rafael Cachone D Aquino</t>
  </si>
  <si>
    <t>123007328</t>
  </si>
  <si>
    <t>10000056337906.0</t>
  </si>
  <si>
    <t>Estefania Fonteque Bergoc</t>
  </si>
  <si>
    <t>85811738</t>
  </si>
  <si>
    <t>10000056337820.0</t>
  </si>
  <si>
    <t>85343101835</t>
  </si>
  <si>
    <t>10000056337671.0</t>
  </si>
  <si>
    <t>85629628152</t>
  </si>
  <si>
    <t xml:space="preserve">Mauricio Cruz Mantoani </t>
  </si>
  <si>
    <t>99227800</t>
  </si>
  <si>
    <t>10000056337327.0</t>
  </si>
  <si>
    <t>85342948987</t>
  </si>
  <si>
    <t xml:space="preserve">Kethlyn Pereira de Almeida </t>
  </si>
  <si>
    <t>14462165942</t>
  </si>
  <si>
    <t>10000056337029.0</t>
  </si>
  <si>
    <t>n9asxymz</t>
  </si>
  <si>
    <t>VALQUIRIA KAJIWARA</t>
  </si>
  <si>
    <t>0164476901</t>
  </si>
  <si>
    <t>10000056337013.0</t>
  </si>
  <si>
    <t>01645476901</t>
  </si>
  <si>
    <t>10000056336308.0</t>
  </si>
  <si>
    <t>85626080048</t>
  </si>
  <si>
    <t xml:space="preserve">David Guarniery Galvão </t>
  </si>
  <si>
    <t>98400495691</t>
  </si>
  <si>
    <t>10000056336702.0</t>
  </si>
  <si>
    <t>85626085966</t>
  </si>
  <si>
    <t>Fernando Prates Fazolo</t>
  </si>
  <si>
    <t>09632010930</t>
  </si>
  <si>
    <t>10000056336317.0</t>
  </si>
  <si>
    <t>85626014878</t>
  </si>
  <si>
    <t xml:space="preserve">José Carlos Trevizan  </t>
  </si>
  <si>
    <t>61968722994</t>
  </si>
  <si>
    <t>10000056336319.0</t>
  </si>
  <si>
    <t xml:space="preserve">Marta Lúcia Lazarin Trevizan </t>
  </si>
  <si>
    <t>59673710953</t>
  </si>
  <si>
    <t>10000056336243.0</t>
  </si>
  <si>
    <t>p8b8njg9</t>
  </si>
  <si>
    <t>Sandra aparecida nicastro salvador</t>
  </si>
  <si>
    <t>3065067</t>
  </si>
  <si>
    <t>10000056336292.0</t>
  </si>
  <si>
    <t>10000056336074.0</t>
  </si>
  <si>
    <t>85626050396</t>
  </si>
  <si>
    <t>Adriana Márcia Da Cunha</t>
  </si>
  <si>
    <t>23092768</t>
  </si>
  <si>
    <t>10000056336060.0</t>
  </si>
  <si>
    <t>85626240134</t>
  </si>
  <si>
    <t>10000056336032.0</t>
  </si>
  <si>
    <t>bqf66d80</t>
  </si>
  <si>
    <t xml:space="preserve">Beatriz Sardi Ribeiro </t>
  </si>
  <si>
    <t>10414580966</t>
  </si>
  <si>
    <t>10000056336031.0</t>
  </si>
  <si>
    <t xml:space="preserve">Gabriela Moreno Gomes </t>
  </si>
  <si>
    <t>36473459898</t>
  </si>
  <si>
    <t>10000056335998.0</t>
  </si>
  <si>
    <t>85339101351</t>
  </si>
  <si>
    <t xml:space="preserve">Vinicius Gomes Feitoza Santos </t>
  </si>
  <si>
    <t>398880189</t>
  </si>
  <si>
    <t>10000056335886.0</t>
  </si>
  <si>
    <t>85339017393</t>
  </si>
  <si>
    <t xml:space="preserve">Laurinete Ferreira dos Santos </t>
  </si>
  <si>
    <t>63467766</t>
  </si>
  <si>
    <t>10000056335766.0</t>
  </si>
  <si>
    <t>85338891385</t>
  </si>
  <si>
    <t xml:space="preserve">Humberto Marques dos Santos </t>
  </si>
  <si>
    <t>90170458091</t>
  </si>
  <si>
    <t>10000056335456.0</t>
  </si>
  <si>
    <t>85338457663</t>
  </si>
  <si>
    <t>Janete Criatine Gerent Martini</t>
  </si>
  <si>
    <t>00388579205</t>
  </si>
  <si>
    <t>10000056335403.0</t>
  </si>
  <si>
    <t>85338517407</t>
  </si>
  <si>
    <t>Gabriel Soares</t>
  </si>
  <si>
    <t>5109625532</t>
  </si>
  <si>
    <t>10000056335479.0</t>
  </si>
  <si>
    <t>rgz2952r</t>
  </si>
  <si>
    <t>Rafaela Marcondes</t>
  </si>
  <si>
    <t>131273169</t>
  </si>
  <si>
    <t>10000056335173.0</t>
  </si>
  <si>
    <t>85338506995</t>
  </si>
  <si>
    <t xml:space="preserve">Georgia Gonçalves Prado dos Santos </t>
  </si>
  <si>
    <t>521273493</t>
  </si>
  <si>
    <t>10000056334762.0</t>
  </si>
  <si>
    <t>85338098677</t>
  </si>
  <si>
    <t xml:space="preserve">Fernanda Milena Farezin </t>
  </si>
  <si>
    <t>03678639011</t>
  </si>
  <si>
    <t>10000056334549.0</t>
  </si>
  <si>
    <t>6ns2egn8</t>
  </si>
  <si>
    <t>Daniel Buzelato Pires</t>
  </si>
  <si>
    <t>02307204040</t>
  </si>
  <si>
    <t>10000056334550.0</t>
  </si>
  <si>
    <t xml:space="preserve">Karina Fernanda Barankevicz </t>
  </si>
  <si>
    <t>05976675948</t>
  </si>
  <si>
    <t>10000056334400.0</t>
  </si>
  <si>
    <t>0b0k7ytm</t>
  </si>
  <si>
    <t>Bruna Silva Marestone</t>
  </si>
  <si>
    <t>481110975</t>
  </si>
  <si>
    <t>10000056333975.0</t>
  </si>
  <si>
    <t>85622430146</t>
  </si>
  <si>
    <t xml:space="preserve">Lucas Ginar Silva </t>
  </si>
  <si>
    <t>9107397722</t>
  </si>
  <si>
    <t>10000056333786.0</t>
  </si>
  <si>
    <t>8js5wj65</t>
  </si>
  <si>
    <t xml:space="preserve">Arthur Vinicius Costa </t>
  </si>
  <si>
    <t>9106749411</t>
  </si>
  <si>
    <t>10000056333788.0</t>
  </si>
  <si>
    <t xml:space="preserve">Luiza Giovanini Callado </t>
  </si>
  <si>
    <t>91884364</t>
  </si>
  <si>
    <t>10000056333461.0</t>
  </si>
  <si>
    <t>41hv8xs2</t>
  </si>
  <si>
    <t>Frederico Fahl Kreidel</t>
  </si>
  <si>
    <t>36053130869</t>
  </si>
  <si>
    <t>10000056333492.0</t>
  </si>
  <si>
    <t>10000056333609.0</t>
  </si>
  <si>
    <t>85621486398</t>
  </si>
  <si>
    <t>Leandro Taufic Pinto</t>
  </si>
  <si>
    <t>477681712</t>
  </si>
  <si>
    <t>10000056333357.0</t>
  </si>
  <si>
    <t>85621368120</t>
  </si>
  <si>
    <t xml:space="preserve">Tássia Cristina Alexandre </t>
  </si>
  <si>
    <t>10566868989</t>
  </si>
  <si>
    <t>10000056333246.0</t>
  </si>
  <si>
    <t>85334157367</t>
  </si>
  <si>
    <t>Henrique Silva Alves Oliveira</t>
  </si>
  <si>
    <t>45407540843</t>
  </si>
  <si>
    <t>10000056333197.0</t>
  </si>
  <si>
    <t>exj7jzde</t>
  </si>
  <si>
    <t>Cristiane da Silva</t>
  </si>
  <si>
    <t>58731196</t>
  </si>
  <si>
    <t>10000056333229.0</t>
  </si>
  <si>
    <t>85334063551</t>
  </si>
  <si>
    <t xml:space="preserve">Marcella Schaurich dos santos </t>
  </si>
  <si>
    <t>01556920032</t>
  </si>
  <si>
    <t>10000056333184.0</t>
  </si>
  <si>
    <t>85333843701</t>
  </si>
  <si>
    <t xml:space="preserve">Luan Silvério Parro </t>
  </si>
  <si>
    <t>12103690968</t>
  </si>
  <si>
    <t>10000056333200.0</t>
  </si>
  <si>
    <t>85334181325</t>
  </si>
  <si>
    <t>Juliana Alves Santana</t>
  </si>
  <si>
    <t>484070344</t>
  </si>
  <si>
    <t>10000056333059.0</t>
  </si>
  <si>
    <t>85334071275</t>
  </si>
  <si>
    <t xml:space="preserve">Rodrigo José Azevedo dos Santos </t>
  </si>
  <si>
    <t>01885515146</t>
  </si>
  <si>
    <t>10000056332922.0</t>
  </si>
  <si>
    <t>85334356665</t>
  </si>
  <si>
    <t>Pedro Henrique Silva Cordeiro</t>
  </si>
  <si>
    <t>373451404</t>
  </si>
  <si>
    <t>10000056332730.0</t>
  </si>
  <si>
    <t>pwdx10ny</t>
  </si>
  <si>
    <t xml:space="preserve">Willian Santos de Oliveira </t>
  </si>
  <si>
    <t>06612510633</t>
  </si>
  <si>
    <t>10000056332779.0</t>
  </si>
  <si>
    <t>85618257786</t>
  </si>
  <si>
    <t xml:space="preserve">Marcos Rogério Felippe </t>
  </si>
  <si>
    <t>20310892</t>
  </si>
  <si>
    <t>10000056332698.0</t>
  </si>
  <si>
    <t>85334282357</t>
  </si>
  <si>
    <t>Samara Cristina dos Reis Dantas</t>
  </si>
  <si>
    <t>06458285132</t>
  </si>
  <si>
    <t>10000056332732.0</t>
  </si>
  <si>
    <t>10000056332728.0</t>
  </si>
  <si>
    <t>mt91fshz</t>
  </si>
  <si>
    <t>Maristela Ana K.Costa</t>
  </si>
  <si>
    <t>9084787879</t>
  </si>
  <si>
    <t>10000056332699.0</t>
  </si>
  <si>
    <t>q2gd0c6a</t>
  </si>
  <si>
    <t>Ana Luiza Baldez e Silva</t>
  </si>
  <si>
    <t>05209456110</t>
  </si>
  <si>
    <t>10000056332731.0</t>
  </si>
  <si>
    <t>10000056332607.0</t>
  </si>
  <si>
    <t>afjkshpj</t>
  </si>
  <si>
    <t>Ivana Nunes de Avelar</t>
  </si>
  <si>
    <t>14899802960</t>
  </si>
  <si>
    <t>10000056332408.0</t>
  </si>
  <si>
    <t>nt9r8a1e</t>
  </si>
  <si>
    <t>Patricia Scheid Cesar</t>
  </si>
  <si>
    <t>92781284068</t>
  </si>
  <si>
    <t>10000056332071.0</t>
  </si>
  <si>
    <t>85617452054</t>
  </si>
  <si>
    <t xml:space="preserve">Elaine Marinho da Silva </t>
  </si>
  <si>
    <t>50728012X</t>
  </si>
  <si>
    <t>10000056332308.0</t>
  </si>
  <si>
    <t>85618401042</t>
  </si>
  <si>
    <t xml:space="preserve">Maria Aparecida da Silva </t>
  </si>
  <si>
    <t>30654874972</t>
  </si>
  <si>
    <t>10000056332241.0</t>
  </si>
  <si>
    <t>85617407726</t>
  </si>
  <si>
    <t>Charles enderson caetano ribeiro</t>
  </si>
  <si>
    <t>98775170</t>
  </si>
  <si>
    <t>10000056331650.0</t>
  </si>
  <si>
    <t>qx7thqj1</t>
  </si>
  <si>
    <t>Elaine Regina dos Santos Santana Ribeiro</t>
  </si>
  <si>
    <t>17841230</t>
  </si>
  <si>
    <t>10000056331250.0</t>
  </si>
  <si>
    <t>85330117937</t>
  </si>
  <si>
    <t>Gabriel Santos de Almeida</t>
  </si>
  <si>
    <t>136560492</t>
  </si>
  <si>
    <t>10000056331248.0</t>
  </si>
  <si>
    <t>85330175839</t>
  </si>
  <si>
    <t>Bárbara Silva de Jesus</t>
  </si>
  <si>
    <t>00484777025</t>
  </si>
  <si>
    <t>10000056331210.0</t>
  </si>
  <si>
    <t>85330295377</t>
  </si>
  <si>
    <t>Josias Antunes dos Santos</t>
  </si>
  <si>
    <t>00927702548</t>
  </si>
  <si>
    <t>10000056330955.0</t>
  </si>
  <si>
    <t>2bmrj1av</t>
  </si>
  <si>
    <t>Felipe Banda de Almeida</t>
  </si>
  <si>
    <t>378844428</t>
  </si>
  <si>
    <t>10000056330830.0</t>
  </si>
  <si>
    <t>10000056330810.0</t>
  </si>
  <si>
    <t>85615085620</t>
  </si>
  <si>
    <t xml:space="preserve">Adryan Rissato Macedo </t>
  </si>
  <si>
    <t>14203199905</t>
  </si>
  <si>
    <t>10000056330852.0</t>
  </si>
  <si>
    <t>85330596285</t>
  </si>
  <si>
    <t>Danilo jose bellini</t>
  </si>
  <si>
    <t>95194842</t>
  </si>
  <si>
    <t>10000056330822.0</t>
  </si>
  <si>
    <t>62wa63fc</t>
  </si>
  <si>
    <t xml:space="preserve">Elton Marcos de Oliveira Ferreira </t>
  </si>
  <si>
    <t>10479935971</t>
  </si>
  <si>
    <t>10000056330700.0</t>
  </si>
  <si>
    <t>dvgjfdmp</t>
  </si>
  <si>
    <t xml:space="preserve">Elton Roger da Silva Ostetti </t>
  </si>
  <si>
    <t>08011802950</t>
  </si>
  <si>
    <t>10000056330727.0</t>
  </si>
  <si>
    <t>85330346211</t>
  </si>
  <si>
    <t>Adriana Cardoso de Castro</t>
  </si>
  <si>
    <t>96812914</t>
  </si>
  <si>
    <t>10000056330556.0</t>
  </si>
  <si>
    <t>g59cp11g</t>
  </si>
  <si>
    <t>Gabriela Tissei Godoi</t>
  </si>
  <si>
    <t>128995528</t>
  </si>
  <si>
    <t>10000056330555.0</t>
  </si>
  <si>
    <t>Bruno Mendonça Augusto da Silva</t>
  </si>
  <si>
    <t>219094075</t>
  </si>
  <si>
    <t>10000056330536.0</t>
  </si>
  <si>
    <t>10000056330537.0</t>
  </si>
  <si>
    <t>10000056330682.0</t>
  </si>
  <si>
    <t>4zgyj1jt</t>
  </si>
  <si>
    <t>10000056330517.0</t>
  </si>
  <si>
    <t>qmc0c6fs</t>
  </si>
  <si>
    <t xml:space="preserve">Fernando Winterle </t>
  </si>
  <si>
    <t>00157060012</t>
  </si>
  <si>
    <t>10000056330479.0</t>
  </si>
  <si>
    <t>10000056330141.0</t>
  </si>
  <si>
    <t>85614066592</t>
  </si>
  <si>
    <t xml:space="preserve">Caio Hiroshi Cabrel Takeshita </t>
  </si>
  <si>
    <t>134174633</t>
  </si>
  <si>
    <t>10000056330030.0</t>
  </si>
  <si>
    <t>85614144208</t>
  </si>
  <si>
    <t>Cesar Neves</t>
  </si>
  <si>
    <t>09123861932</t>
  </si>
  <si>
    <t>10000056330048.0</t>
  </si>
  <si>
    <t>10000056329999.0</t>
  </si>
  <si>
    <t>39hhndhg</t>
  </si>
  <si>
    <t>Solange Sayuri Alves Tamura</t>
  </si>
  <si>
    <t>93485077968</t>
  </si>
  <si>
    <t>10000056330020.0</t>
  </si>
  <si>
    <t>85613882482</t>
  </si>
  <si>
    <t>Chang Chien Tai</t>
  </si>
  <si>
    <t>00872578909</t>
  </si>
  <si>
    <t>10000056329694.0</t>
  </si>
  <si>
    <t>h00za40m</t>
  </si>
  <si>
    <t>Matheus Aparecido Fernandes Silvano</t>
  </si>
  <si>
    <t>51691189880</t>
  </si>
  <si>
    <t>10000056329692.0</t>
  </si>
  <si>
    <t>Mariana Alves de Pieri</t>
  </si>
  <si>
    <t>10211025984</t>
  </si>
  <si>
    <t>10000056329792.0</t>
  </si>
  <si>
    <t>85326817853</t>
  </si>
  <si>
    <t>Aline de Almeida Novakoski</t>
  </si>
  <si>
    <t>536891733841</t>
  </si>
  <si>
    <t>10000056329758.0</t>
  </si>
  <si>
    <t>85326767717</t>
  </si>
  <si>
    <t>10000056329742.0</t>
  </si>
  <si>
    <t>cr3nh4ap</t>
  </si>
  <si>
    <t>FERNANDA NOVI CORTEGOSO LOPES</t>
  </si>
  <si>
    <t>07234067906</t>
  </si>
  <si>
    <t>10000056329729.0</t>
  </si>
  <si>
    <t>10000056329511.0</t>
  </si>
  <si>
    <t>eym1as49</t>
  </si>
  <si>
    <t xml:space="preserve">SORAIA APARECIDA STREMEL </t>
  </si>
  <si>
    <t>6776721</t>
  </si>
  <si>
    <t>10000056329468.0</t>
  </si>
  <si>
    <t>10000056329220.0</t>
  </si>
  <si>
    <t>bvmsg185</t>
  </si>
  <si>
    <t>Lucas de Oliveira Delpino</t>
  </si>
  <si>
    <t>06056476901</t>
  </si>
  <si>
    <t>10000056329362.0</t>
  </si>
  <si>
    <t>85326816819</t>
  </si>
  <si>
    <t>Guilherme Raphael Caldeira</t>
  </si>
  <si>
    <t>6448112</t>
  </si>
  <si>
    <t>10000056329414.0</t>
  </si>
  <si>
    <t>21ppr461</t>
  </si>
  <si>
    <t>ISADORA FERRARIN DAVANSO</t>
  </si>
  <si>
    <t>10709960921</t>
  </si>
  <si>
    <t>10000056329415.0</t>
  </si>
  <si>
    <t>JOÃO VITOR LUJAN VICTORIO</t>
  </si>
  <si>
    <t>09866929990</t>
  </si>
  <si>
    <t>10000056329244.0</t>
  </si>
  <si>
    <t>85611627226</t>
  </si>
  <si>
    <t xml:space="preserve">Diego Ortiz Estrázulas </t>
  </si>
  <si>
    <t>9075866071</t>
  </si>
  <si>
    <t>10000056329132.0</t>
  </si>
  <si>
    <t>85326920333</t>
  </si>
  <si>
    <t>Silvana Cardoso Miyamoto</t>
  </si>
  <si>
    <t>92980774</t>
  </si>
  <si>
    <t>01:40</t>
  </si>
  <si>
    <t>10000056329023.0</t>
  </si>
  <si>
    <t>85609932092</t>
  </si>
  <si>
    <t xml:space="preserve">Arthur Afonso Leite Guimarães </t>
  </si>
  <si>
    <t>09239450912</t>
  </si>
  <si>
    <t>10000056328791.0</t>
  </si>
  <si>
    <t>k2f8r0jv</t>
  </si>
  <si>
    <t>Gabriela Bianchini Ribeiro</t>
  </si>
  <si>
    <t>6260916</t>
  </si>
  <si>
    <t>10000056328758.0</t>
  </si>
  <si>
    <t>85609959800</t>
  </si>
  <si>
    <t>Ana Carolina Pereira</t>
  </si>
  <si>
    <t>37690712800</t>
  </si>
  <si>
    <t>10000056328882.0</t>
  </si>
  <si>
    <t>0sb6zqvn</t>
  </si>
  <si>
    <t>Mariana Stein da Cunha</t>
  </si>
  <si>
    <t>86002023020</t>
  </si>
  <si>
    <t>10000056328675.0</t>
  </si>
  <si>
    <t>85324459957</t>
  </si>
  <si>
    <t xml:space="preserve">Juliana almeida </t>
  </si>
  <si>
    <t>107080422</t>
  </si>
  <si>
    <t>10000056328676.0</t>
  </si>
  <si>
    <t xml:space="preserve">Lucas Tavares </t>
  </si>
  <si>
    <t>106162557</t>
  </si>
  <si>
    <t>10000056328729.0</t>
  </si>
  <si>
    <t>10000056328730.0</t>
  </si>
  <si>
    <t>10000056328568.0</t>
  </si>
  <si>
    <t>85609935302</t>
  </si>
  <si>
    <t>Agnaldo da Cruz Perdigao</t>
  </si>
  <si>
    <t>47589183920</t>
  </si>
  <si>
    <t>10000056328519.0</t>
  </si>
  <si>
    <t>85611070120</t>
  </si>
  <si>
    <t>Bruna Maria Ferreira</t>
  </si>
  <si>
    <t>90600370</t>
  </si>
  <si>
    <t>10000056328467.0</t>
  </si>
  <si>
    <t>85324548987</t>
  </si>
  <si>
    <t xml:space="preserve">Izabel Rocha Lopes </t>
  </si>
  <si>
    <t>70379001250</t>
  </si>
  <si>
    <t>10000056328236.0</t>
  </si>
  <si>
    <t>85609930654</t>
  </si>
  <si>
    <t xml:space="preserve">Carmen Ravanello </t>
  </si>
  <si>
    <t>10000056328212.0</t>
  </si>
  <si>
    <t>p96nwezd</t>
  </si>
  <si>
    <t>Aline Viana de Castro Torres</t>
  </si>
  <si>
    <t>3661419</t>
  </si>
  <si>
    <t>10000056328203.0</t>
  </si>
  <si>
    <t>85324063911</t>
  </si>
  <si>
    <t>Marcella Aparecida Marcelino Pereira</t>
  </si>
  <si>
    <t>47005542X</t>
  </si>
  <si>
    <t>10000056328109.0</t>
  </si>
  <si>
    <t>85609888376</t>
  </si>
  <si>
    <t>Cecilia Souza brugger</t>
  </si>
  <si>
    <t>32342799943</t>
  </si>
  <si>
    <t>10000056328114.0</t>
  </si>
  <si>
    <t>Neide Maria Rojo</t>
  </si>
  <si>
    <t>17202213915</t>
  </si>
  <si>
    <t>10000056328086.0</t>
  </si>
  <si>
    <t>85609986170</t>
  </si>
  <si>
    <t>Diego Contini Peron</t>
  </si>
  <si>
    <t>05573207989</t>
  </si>
  <si>
    <t>10000056328088.0</t>
  </si>
  <si>
    <t>Rodrigo Marcolino</t>
  </si>
  <si>
    <t>06035572952</t>
  </si>
  <si>
    <t>10000056328000.0</t>
  </si>
  <si>
    <t>phpqzmmm</t>
  </si>
  <si>
    <t xml:space="preserve">Nadine Gabrielly Lopes Aguiar </t>
  </si>
  <si>
    <t>103367859</t>
  </si>
  <si>
    <t>10000056327955.0</t>
  </si>
  <si>
    <t>85324081017</t>
  </si>
  <si>
    <t>Leonardo Ferronato</t>
  </si>
  <si>
    <t>06048903979</t>
  </si>
  <si>
    <t>10000056327896.0</t>
  </si>
  <si>
    <t>85609083132</t>
  </si>
  <si>
    <t xml:space="preserve">Ruan Filipe Brandão freire Rodrigues Gondim </t>
  </si>
  <si>
    <t>01864626208</t>
  </si>
  <si>
    <t>10000056327657.0</t>
  </si>
  <si>
    <t>c3gfaxcg</t>
  </si>
  <si>
    <t>Maria jose braga</t>
  </si>
  <si>
    <t>57122733149</t>
  </si>
  <si>
    <t>10000056327523.0</t>
  </si>
  <si>
    <t>85608113512</t>
  </si>
  <si>
    <t>Fábio Ricardo Marcolino</t>
  </si>
  <si>
    <t>28009915858</t>
  </si>
  <si>
    <t>10000056327533.0</t>
  </si>
  <si>
    <t>85322937007</t>
  </si>
  <si>
    <t>Thomas Altmann</t>
  </si>
  <si>
    <t>58575022920</t>
  </si>
  <si>
    <t>10000056327144.0</t>
  </si>
  <si>
    <t>j38abdmy</t>
  </si>
  <si>
    <t xml:space="preserve">cassio miguel ely </t>
  </si>
  <si>
    <t>8080108081</t>
  </si>
  <si>
    <t>10000056327195.0</t>
  </si>
  <si>
    <t>85322374311</t>
  </si>
  <si>
    <t xml:space="preserve">Mateus Henrique Miranda </t>
  </si>
  <si>
    <t>40806437804</t>
  </si>
  <si>
    <t>10000056327072.0</t>
  </si>
  <si>
    <t>85607364404</t>
  </si>
  <si>
    <t>Tamara Pigato</t>
  </si>
  <si>
    <t>11404177973</t>
  </si>
  <si>
    <t>10000056326996.0</t>
  </si>
  <si>
    <t>85607364322</t>
  </si>
  <si>
    <t xml:space="preserve">Lucelio Bueno  </t>
  </si>
  <si>
    <t>99512458</t>
  </si>
  <si>
    <t>14:55</t>
  </si>
  <si>
    <t>10000056326690.0</t>
  </si>
  <si>
    <t>85320939065</t>
  </si>
  <si>
    <t xml:space="preserve">Francisco Fernandes Junior </t>
  </si>
  <si>
    <t>97166935</t>
  </si>
  <si>
    <t>10000056326699.0</t>
  </si>
  <si>
    <t>10000056326633.0</t>
  </si>
  <si>
    <t>85606402318</t>
  </si>
  <si>
    <t xml:space="preserve">Gustavo Querobim da Silva </t>
  </si>
  <si>
    <t>131062532</t>
  </si>
  <si>
    <t>10000056326571.0</t>
  </si>
  <si>
    <t>fevvah12</t>
  </si>
  <si>
    <t xml:space="preserve">João Guilherme Marques </t>
  </si>
  <si>
    <t>07351826986</t>
  </si>
  <si>
    <t>10000056326557.0</t>
  </si>
  <si>
    <t>85320602723</t>
  </si>
  <si>
    <t xml:space="preserve">Jose Marcelo Zingertas </t>
  </si>
  <si>
    <t>54853319</t>
  </si>
  <si>
    <t>10000056326553.0</t>
  </si>
  <si>
    <t>Thais Fernanda Guarda Lara</t>
  </si>
  <si>
    <t>07983762950</t>
  </si>
  <si>
    <t>10000056326331.0</t>
  </si>
  <si>
    <t>3rm40nkp</t>
  </si>
  <si>
    <t>Lucas Ribas da Silva</t>
  </si>
  <si>
    <t>08279325964</t>
  </si>
  <si>
    <t>10000056326291.0</t>
  </si>
  <si>
    <t>05v13357</t>
  </si>
  <si>
    <t xml:space="preserve">Welton Oliveira Silva </t>
  </si>
  <si>
    <t>397606898</t>
  </si>
  <si>
    <t>10000056326290.0</t>
  </si>
  <si>
    <t xml:space="preserve">Felix neto da Silva </t>
  </si>
  <si>
    <t>489890635</t>
  </si>
  <si>
    <t>10000056326175.0</t>
  </si>
  <si>
    <t>85319016099</t>
  </si>
  <si>
    <t>Elaidia Pereira da Silva</t>
  </si>
  <si>
    <t>66605725549</t>
  </si>
  <si>
    <t>10000056326126.0</t>
  </si>
  <si>
    <t>c1hz5x1h</t>
  </si>
  <si>
    <t>Celia Regina Andrade Moreira</t>
  </si>
  <si>
    <t>69804710900</t>
  </si>
  <si>
    <t>10000056326127.0</t>
  </si>
  <si>
    <t>Gabriel Cesar Moreira</t>
  </si>
  <si>
    <t>11198331917</t>
  </si>
  <si>
    <t>10000056326075.0</t>
  </si>
  <si>
    <t>7tba7zn0</t>
  </si>
  <si>
    <t>BRUNA RIBEIRO PEDROSO DA LUZ HIRATA</t>
  </si>
  <si>
    <t>42132692807</t>
  </si>
  <si>
    <t>10000056325550.0</t>
  </si>
  <si>
    <t>p2hdxshk</t>
  </si>
  <si>
    <t xml:space="preserve">Ana Maria Lacerda </t>
  </si>
  <si>
    <t>79161807</t>
  </si>
  <si>
    <t>10000056325562.0</t>
  </si>
  <si>
    <t xml:space="preserve">Dalva Martins do Prado </t>
  </si>
  <si>
    <t>63662771</t>
  </si>
  <si>
    <t>10000056325756.0</t>
  </si>
  <si>
    <t>qrf9g4h5</t>
  </si>
  <si>
    <t>EDUARDO PEREIRA</t>
  </si>
  <si>
    <t>07025455970</t>
  </si>
  <si>
    <t>10000056325695.0</t>
  </si>
  <si>
    <t>85603342474</t>
  </si>
  <si>
    <t>Arminda Teixeira scherer</t>
  </si>
  <si>
    <t>36013730920</t>
  </si>
  <si>
    <t>10000056325662.0</t>
  </si>
  <si>
    <t>85316921929</t>
  </si>
  <si>
    <t xml:space="preserve">wesley truz </t>
  </si>
  <si>
    <t>01725111942</t>
  </si>
  <si>
    <t>10000056325391.0</t>
  </si>
  <si>
    <t>f09wy61r</t>
  </si>
  <si>
    <t>Lilian Strass</t>
  </si>
  <si>
    <t>36563951953</t>
  </si>
  <si>
    <t>10000056325392.0</t>
  </si>
  <si>
    <t>Nilda Strass</t>
  </si>
  <si>
    <t>27949427949</t>
  </si>
  <si>
    <t>10000056325512.0</t>
  </si>
  <si>
    <t>10000056325514.0</t>
  </si>
  <si>
    <t>10000056325517.0</t>
  </si>
  <si>
    <t>85602692194</t>
  </si>
  <si>
    <t>Sthefany Santos Funke</t>
  </si>
  <si>
    <t>03086118024</t>
  </si>
  <si>
    <t>10000056325332.0</t>
  </si>
  <si>
    <t>76yxgx8k</t>
  </si>
  <si>
    <t>10000056325329.0</t>
  </si>
  <si>
    <t>10000056325192.0</t>
  </si>
  <si>
    <t>85316270261</t>
  </si>
  <si>
    <t>Ilara Alves de Moraes</t>
  </si>
  <si>
    <t>368263526</t>
  </si>
  <si>
    <t>ASSIS CHATEAUBRIAND-PR</t>
  </si>
  <si>
    <t>10000056325134.0</t>
  </si>
  <si>
    <t>85600974970</t>
  </si>
  <si>
    <t xml:space="preserve">Lucia Niemietz Franco </t>
  </si>
  <si>
    <t>04533986935</t>
  </si>
  <si>
    <t>10000056324682.0</t>
  </si>
  <si>
    <t>85314307557</t>
  </si>
  <si>
    <t>Laryssa h m de melo</t>
  </si>
  <si>
    <t>6615775</t>
  </si>
  <si>
    <t>10000056324433.0</t>
  </si>
  <si>
    <t>hxq9t3y7</t>
  </si>
  <si>
    <t>Ana Paula Gallello Machado da Silva</t>
  </si>
  <si>
    <t>437278207</t>
  </si>
  <si>
    <t>10000056324312.0</t>
  </si>
  <si>
    <t>85599444112</t>
  </si>
  <si>
    <t>MARCELO FABIO ANGELI</t>
  </si>
  <si>
    <t>66866715920</t>
  </si>
  <si>
    <t>10000056324313.0</t>
  </si>
  <si>
    <t>CIBELE GUIDINI ANGELI</t>
  </si>
  <si>
    <t>02610285965</t>
  </si>
  <si>
    <t>10000056324349.0</t>
  </si>
  <si>
    <t>10000056324350.0</t>
  </si>
  <si>
    <t>10000056324153.0</t>
  </si>
  <si>
    <t>ng0231bw</t>
  </si>
  <si>
    <t>Daniela Hohn</t>
  </si>
  <si>
    <t>4843943</t>
  </si>
  <si>
    <t>10000056324183.0</t>
  </si>
  <si>
    <t>10000056324297.0</t>
  </si>
  <si>
    <t>85313810133</t>
  </si>
  <si>
    <t>Bernardo chagas</t>
  </si>
  <si>
    <t>08478900900</t>
  </si>
  <si>
    <t>10000056324159.0</t>
  </si>
  <si>
    <t>85598524918</t>
  </si>
  <si>
    <t xml:space="preserve">Alessandro Bergamin Pereira </t>
  </si>
  <si>
    <t>28305596818</t>
  </si>
  <si>
    <t>10000056324193.0</t>
  </si>
  <si>
    <t>85313316431</t>
  </si>
  <si>
    <t>Nelivia Firmo Lopes</t>
  </si>
  <si>
    <t>88130200</t>
  </si>
  <si>
    <t>10000056323906.0</t>
  </si>
  <si>
    <t>qfv2d97h</t>
  </si>
  <si>
    <t xml:space="preserve">Mariana Sampaio Kastelic </t>
  </si>
  <si>
    <t>93176782</t>
  </si>
  <si>
    <t>10000056323817.0</t>
  </si>
  <si>
    <t>ng316vz8</t>
  </si>
  <si>
    <t xml:space="preserve">Humberto Fuentes </t>
  </si>
  <si>
    <t>07754776804</t>
  </si>
  <si>
    <t>10000056323811.0</t>
  </si>
  <si>
    <t xml:space="preserve">Lenir Nobre Fuentes </t>
  </si>
  <si>
    <t>16417360890</t>
  </si>
  <si>
    <t>10000056323762.0</t>
  </si>
  <si>
    <t>85312320983</t>
  </si>
  <si>
    <t xml:space="preserve">Ronaldo ferreira pinto </t>
  </si>
  <si>
    <t>81912102900</t>
  </si>
  <si>
    <t>10000056323777.0</t>
  </si>
  <si>
    <t>10000056323653.0</t>
  </si>
  <si>
    <t>85597143336</t>
  </si>
  <si>
    <t xml:space="preserve">Ivana Lucia Almeida Andrade Rebello </t>
  </si>
  <si>
    <t>51549450930</t>
  </si>
  <si>
    <t>10000056323526.0</t>
  </si>
  <si>
    <t>ga818e5m</t>
  </si>
  <si>
    <t xml:space="preserve">Francisca Tramontina de Barros  </t>
  </si>
  <si>
    <t>01567571921</t>
  </si>
  <si>
    <t>10000056323565.0</t>
  </si>
  <si>
    <t>85311788883</t>
  </si>
  <si>
    <t xml:space="preserve">Maria fernanda knaut </t>
  </si>
  <si>
    <t>42451386886</t>
  </si>
  <si>
    <t>10000056323456.0</t>
  </si>
  <si>
    <t>85596641328</t>
  </si>
  <si>
    <t xml:space="preserve">Stephany Preste Batista </t>
  </si>
  <si>
    <t>099924189</t>
  </si>
  <si>
    <t>10000056323004.0</t>
  </si>
  <si>
    <t>85595918494</t>
  </si>
  <si>
    <t>Neiva Cleria Tormes Zorzo Rockembach</t>
  </si>
  <si>
    <t>54583675020</t>
  </si>
  <si>
    <t>10000056322734.0</t>
  </si>
  <si>
    <t>eenv2zsa</t>
  </si>
  <si>
    <t xml:space="preserve">Pamela Alves de Oliveira Cristo </t>
  </si>
  <si>
    <t>02395566071</t>
  </si>
  <si>
    <t>10000056322731.0</t>
  </si>
  <si>
    <t xml:space="preserve">Vitor Gabriel Cristo Cordeiro dos Santos </t>
  </si>
  <si>
    <t>10094218919</t>
  </si>
  <si>
    <t>10000056322733.0</t>
  </si>
  <si>
    <t xml:space="preserve">Felipe Cristo </t>
  </si>
  <si>
    <t>07771725937</t>
  </si>
  <si>
    <t>10000056322726.0</t>
  </si>
  <si>
    <t>85309891485</t>
  </si>
  <si>
    <t>Mariana Mendonça Heusy</t>
  </si>
  <si>
    <t>6477716</t>
  </si>
  <si>
    <t>10000056322679.0</t>
  </si>
  <si>
    <t>be6fgwj5</t>
  </si>
  <si>
    <t xml:space="preserve">Adriane Aparecida Bilek </t>
  </si>
  <si>
    <t>92316743900</t>
  </si>
  <si>
    <t>10000056322468.0</t>
  </si>
  <si>
    <t>r7wpvqqn</t>
  </si>
  <si>
    <t xml:space="preserve">Vítor Wielewicki Gomes </t>
  </si>
  <si>
    <t>133295607</t>
  </si>
  <si>
    <t>10000056322515.0</t>
  </si>
  <si>
    <t>10000056322546.0</t>
  </si>
  <si>
    <t>85309488851</t>
  </si>
  <si>
    <t xml:space="preserve">Tabada de Andrade Duarte Ferreira de moura </t>
  </si>
  <si>
    <t>35977730870</t>
  </si>
  <si>
    <t>10000056322295.0</t>
  </si>
  <si>
    <t>85309125475</t>
  </si>
  <si>
    <t>Nathia Caroline Tassi</t>
  </si>
  <si>
    <t>89146941</t>
  </si>
  <si>
    <t>10000056322253.0</t>
  </si>
  <si>
    <t>cb4smydx</t>
  </si>
  <si>
    <t xml:space="preserve">Willyan Haruo Matana  </t>
  </si>
  <si>
    <t>112292349</t>
  </si>
  <si>
    <t>10000056322268.0</t>
  </si>
  <si>
    <t>85594378292</t>
  </si>
  <si>
    <t xml:space="preserve">Silvia Letícia dos santos Camargo </t>
  </si>
  <si>
    <t>83337750044</t>
  </si>
  <si>
    <t>10000056322266.0</t>
  </si>
  <si>
    <t xml:space="preserve">Beatriz Alves da Silva </t>
  </si>
  <si>
    <t>23800417848</t>
  </si>
  <si>
    <t>10000056322057.0</t>
  </si>
  <si>
    <t>8dzm85r4</t>
  </si>
  <si>
    <t>Maria Luíza Flores Cruz Aldana</t>
  </si>
  <si>
    <t>03102403018</t>
  </si>
  <si>
    <t>10000056321758.0</t>
  </si>
  <si>
    <t>85307959527</t>
  </si>
  <si>
    <t xml:space="preserve">Valeria de Fátima kunau </t>
  </si>
  <si>
    <t>96971079</t>
  </si>
  <si>
    <t>10000056321757.0</t>
  </si>
  <si>
    <t xml:space="preserve">Evandro Lopes Santana </t>
  </si>
  <si>
    <t>106848580</t>
  </si>
  <si>
    <t>10000056321801.0</t>
  </si>
  <si>
    <t>10000056321802.0</t>
  </si>
  <si>
    <t>10000056321828.0</t>
  </si>
  <si>
    <t>85308224321</t>
  </si>
  <si>
    <t xml:space="preserve">Leticia Cardili Sacco </t>
  </si>
  <si>
    <t>526438654</t>
  </si>
  <si>
    <t>10000056321685.0</t>
  </si>
  <si>
    <t>phv28f5h</t>
  </si>
  <si>
    <t>Lucas Jose oliveira</t>
  </si>
  <si>
    <t>114124485</t>
  </si>
  <si>
    <t>10000056321686.0</t>
  </si>
  <si>
    <t>Geovane Gonçalves</t>
  </si>
  <si>
    <t>011317645</t>
  </si>
  <si>
    <t>10000056321748.0</t>
  </si>
  <si>
    <t>85307581653</t>
  </si>
  <si>
    <t xml:space="preserve">Lucas Bandeira Medeiros </t>
  </si>
  <si>
    <t>83925848568</t>
  </si>
  <si>
    <t>10000056321644.0</t>
  </si>
  <si>
    <t>85307527421</t>
  </si>
  <si>
    <t>Eliane leite avelino de Oliveira</t>
  </si>
  <si>
    <t>68163889</t>
  </si>
  <si>
    <t>10000056321642.0</t>
  </si>
  <si>
    <t>Antônio Carlos de Oliveira</t>
  </si>
  <si>
    <t>272326082</t>
  </si>
  <si>
    <t>10000056321187.0</t>
  </si>
  <si>
    <t>mqp6516y</t>
  </si>
  <si>
    <t xml:space="preserve">André Leal Soares </t>
  </si>
  <si>
    <t>597295980</t>
  </si>
  <si>
    <t>10000056321189.0</t>
  </si>
  <si>
    <t xml:space="preserve">Luciana Leal Silva </t>
  </si>
  <si>
    <t>271522495</t>
  </si>
  <si>
    <t>10000056321177.0</t>
  </si>
  <si>
    <t>85591879428</t>
  </si>
  <si>
    <t xml:space="preserve">Lourdes da Silva Oliveira </t>
  </si>
  <si>
    <t>89731887</t>
  </si>
  <si>
    <t>10000056320997.0</t>
  </si>
  <si>
    <t>6d3qt8nd</t>
  </si>
  <si>
    <t>Mateus de Souza Beza</t>
  </si>
  <si>
    <t>10857067966</t>
  </si>
  <si>
    <t>10000056320998.0</t>
  </si>
  <si>
    <t>Vitória Azevedo de Paula</t>
  </si>
  <si>
    <t>03259825037</t>
  </si>
  <si>
    <t>10000056321022.0</t>
  </si>
  <si>
    <t>4rx7xkje</t>
  </si>
  <si>
    <t xml:space="preserve">Thomás Antônio Burneiko Meira  </t>
  </si>
  <si>
    <t>133549595</t>
  </si>
  <si>
    <t>10000056320775.0</t>
  </si>
  <si>
    <t>85591075828</t>
  </si>
  <si>
    <t xml:space="preserve">Juarez garcal </t>
  </si>
  <si>
    <t>1049043878</t>
  </si>
  <si>
    <t>10000056320770.0</t>
  </si>
  <si>
    <t>85591075694</t>
  </si>
  <si>
    <t>Elisabeth  costa de souza</t>
  </si>
  <si>
    <t>70324948034</t>
  </si>
  <si>
    <t>19:35</t>
  </si>
  <si>
    <t>10000056320758.0</t>
  </si>
  <si>
    <t>85305777781</t>
  </si>
  <si>
    <t xml:space="preserve">Ricardo Littke Pontes </t>
  </si>
  <si>
    <t>01203260008</t>
  </si>
  <si>
    <t>10000056320712.0</t>
  </si>
  <si>
    <t>85591031376</t>
  </si>
  <si>
    <t>10000056320586.0</t>
  </si>
  <si>
    <t>ekqzgq5d</t>
  </si>
  <si>
    <t xml:space="preserve">João Victor Machado Guilherme </t>
  </si>
  <si>
    <t>11213294975</t>
  </si>
  <si>
    <t>10000056320580.0</t>
  </si>
  <si>
    <t>pm5dg6r7</t>
  </si>
  <si>
    <t>Sandra m c s mendes</t>
  </si>
  <si>
    <t>35106014</t>
  </si>
  <si>
    <t>10000056320476.0</t>
  </si>
  <si>
    <t>85590743276</t>
  </si>
  <si>
    <t xml:space="preserve">Suzana Maria de Camargo Guimarães  </t>
  </si>
  <si>
    <t>39347095915</t>
  </si>
  <si>
    <t>10000056320225.0</t>
  </si>
  <si>
    <t>85590496932</t>
  </si>
  <si>
    <t>Murilo Alves de brito</t>
  </si>
  <si>
    <t>372464294</t>
  </si>
  <si>
    <t>10000056320202.0</t>
  </si>
  <si>
    <t>85590458908</t>
  </si>
  <si>
    <t>10000056319815.0</t>
  </si>
  <si>
    <t>85304736777</t>
  </si>
  <si>
    <t>11115720970</t>
  </si>
  <si>
    <t>10000056319740.0</t>
  </si>
  <si>
    <t>85589939026</t>
  </si>
  <si>
    <t>Rui Fernando Siqueira preto</t>
  </si>
  <si>
    <t>3049801537</t>
  </si>
  <si>
    <t>10000056319605.0</t>
  </si>
  <si>
    <t>85304034057</t>
  </si>
  <si>
    <t xml:space="preserve">João Batista da Silva </t>
  </si>
  <si>
    <t>34620052000</t>
  </si>
  <si>
    <t>10000056319072.0</t>
  </si>
  <si>
    <t>ntgw6bqd</t>
  </si>
  <si>
    <t>Rhoger Martin Rodrigues Silva</t>
  </si>
  <si>
    <t>88494721968</t>
  </si>
  <si>
    <t>10000056318904.0</t>
  </si>
  <si>
    <t>85300861195</t>
  </si>
  <si>
    <t>Lucas Caetano almeida</t>
  </si>
  <si>
    <t>09511864939</t>
  </si>
  <si>
    <t>10000056318903.0</t>
  </si>
  <si>
    <t xml:space="preserve">Caroline kley bressan </t>
  </si>
  <si>
    <t>41975610830</t>
  </si>
  <si>
    <t>10000056318680.0</t>
  </si>
  <si>
    <t>85299757293</t>
  </si>
  <si>
    <t>Layenne Adriana Gurgel Silva</t>
  </si>
  <si>
    <t>07378894206</t>
  </si>
  <si>
    <t>10000056318681.0</t>
  </si>
  <si>
    <t>0ptecm2h</t>
  </si>
  <si>
    <t xml:space="preserve">Camille Scheibe Anderson </t>
  </si>
  <si>
    <t>05045874985</t>
  </si>
  <si>
    <t>10000056318641.0</t>
  </si>
  <si>
    <t>85299613231</t>
  </si>
  <si>
    <t>JULIANO ALEX PORTELLA DAHLKE</t>
  </si>
  <si>
    <t>GA187340</t>
  </si>
  <si>
    <t>10000056318634.0</t>
  </si>
  <si>
    <t>keq6z659</t>
  </si>
  <si>
    <t>Lucas Morselli segalla</t>
  </si>
  <si>
    <t>349911472</t>
  </si>
  <si>
    <t>10000056318635.0</t>
  </si>
  <si>
    <t>Michele Thomaz barranco</t>
  </si>
  <si>
    <t>104433375</t>
  </si>
  <si>
    <t>10000056318428.0</t>
  </si>
  <si>
    <t>4z1tnbtr</t>
  </si>
  <si>
    <t>Suri Ng</t>
  </si>
  <si>
    <t>GF216387</t>
  </si>
  <si>
    <t>10000056318427.0</t>
  </si>
  <si>
    <t>Leonardo ng</t>
  </si>
  <si>
    <t>16669922914</t>
  </si>
  <si>
    <t>10000056318426.0</t>
  </si>
  <si>
    <t>Yagui liang</t>
  </si>
  <si>
    <t>01181574935</t>
  </si>
  <si>
    <t>10000056318412.0</t>
  </si>
  <si>
    <t>a3afqyf7</t>
  </si>
  <si>
    <t xml:space="preserve">CARLA DANIELA RABELO RODRIGUES </t>
  </si>
  <si>
    <t>530998658</t>
  </si>
  <si>
    <t>10000056318398.0</t>
  </si>
  <si>
    <t>10000056318404.0</t>
  </si>
  <si>
    <t>85583474756</t>
  </si>
  <si>
    <t>10000056317898.0</t>
  </si>
  <si>
    <t>828br90m</t>
  </si>
  <si>
    <t xml:space="preserve">Florencia Tsen </t>
  </si>
  <si>
    <t>135607690</t>
  </si>
  <si>
    <t>10000056317723.0</t>
  </si>
  <si>
    <t>9103zj1k</t>
  </si>
  <si>
    <t>Flavia Teruya Palma</t>
  </si>
  <si>
    <t>05001462924</t>
  </si>
  <si>
    <t>10000056317720.0</t>
  </si>
  <si>
    <t>10000056317520.0</t>
  </si>
  <si>
    <t>85295677569</t>
  </si>
  <si>
    <t>Mayara Paim Patel</t>
  </si>
  <si>
    <t>67860675</t>
  </si>
  <si>
    <t>10000056317525.0</t>
  </si>
  <si>
    <t>85580791420</t>
  </si>
  <si>
    <t xml:space="preserve">Guilherme de Abreu Maciel </t>
  </si>
  <si>
    <t>15625863784</t>
  </si>
  <si>
    <t>10000056317354.0</t>
  </si>
  <si>
    <t>2j97b9tz</t>
  </si>
  <si>
    <t>Jordana Borck Ramos</t>
  </si>
  <si>
    <t>8102745943</t>
  </si>
  <si>
    <t>10000056317352.0</t>
  </si>
  <si>
    <t>Ricardo Campos de Oliveira</t>
  </si>
  <si>
    <t>01681331055</t>
  </si>
  <si>
    <t>10000056317335.0</t>
  </si>
  <si>
    <t>10000056317336.0</t>
  </si>
  <si>
    <t>10000056317349.0</t>
  </si>
  <si>
    <t>85295622517</t>
  </si>
  <si>
    <t>Pablo Ribeiro Miranda Barbosa</t>
  </si>
  <si>
    <t>3304106</t>
  </si>
  <si>
    <t>10000056317325.0</t>
  </si>
  <si>
    <t>85579780064</t>
  </si>
  <si>
    <t xml:space="preserve">Estevão Verburg Ribas </t>
  </si>
  <si>
    <t>127409129</t>
  </si>
  <si>
    <t>10000056316902.0</t>
  </si>
  <si>
    <t>85293563817</t>
  </si>
  <si>
    <t>fabricio lucas martins franco</t>
  </si>
  <si>
    <t>525069768</t>
  </si>
  <si>
    <t>10000056316861.0</t>
  </si>
  <si>
    <t>pqsgk92w</t>
  </si>
  <si>
    <t xml:space="preserve">Rafael Pinheiro Belincanta </t>
  </si>
  <si>
    <t>06571916983</t>
  </si>
  <si>
    <t>10000056316860.0</t>
  </si>
  <si>
    <t xml:space="preserve">Ingridi Murieli da Silva </t>
  </si>
  <si>
    <t>08954250920</t>
  </si>
  <si>
    <t>10000056316522.0</t>
  </si>
  <si>
    <t>85292547529</t>
  </si>
  <si>
    <t xml:space="preserve">Elisângela Avelar Dainelli </t>
  </si>
  <si>
    <t>67669665</t>
  </si>
  <si>
    <t>10000056316269.0</t>
  </si>
  <si>
    <t>ard9p1nd</t>
  </si>
  <si>
    <t>ELOISA HELENA AQUINO DA SILVA</t>
  </si>
  <si>
    <t>48864608X</t>
  </si>
  <si>
    <t>10000056316022.0</t>
  </si>
  <si>
    <t>bpz2sfkk</t>
  </si>
  <si>
    <t xml:space="preserve">ROSAINE TEREZINHA SABOIA FALLEIRO </t>
  </si>
  <si>
    <t>53610083972</t>
  </si>
  <si>
    <t>10000056316076.0</t>
  </si>
  <si>
    <t>10000056316007.0</t>
  </si>
  <si>
    <t>85576695238</t>
  </si>
  <si>
    <t>04382068860</t>
  </si>
  <si>
    <t>10000056316257.0</t>
  </si>
  <si>
    <t>10000056316033.0</t>
  </si>
  <si>
    <t>85291018069</t>
  </si>
  <si>
    <t>JOSE LUIS DALTO</t>
  </si>
  <si>
    <t>57859903</t>
  </si>
  <si>
    <t>10000056316060.0</t>
  </si>
  <si>
    <t>10000056316039.0</t>
  </si>
  <si>
    <t>85291238817</t>
  </si>
  <si>
    <t>Adelaide Budel</t>
  </si>
  <si>
    <t>307751910</t>
  </si>
  <si>
    <t>10000056316041.0</t>
  </si>
  <si>
    <t>85576207714</t>
  </si>
  <si>
    <t>Marcia Miki Kajikawa de Oliveira</t>
  </si>
  <si>
    <t>6488909</t>
  </si>
  <si>
    <t>10000056315921.0</t>
  </si>
  <si>
    <t>r4v8a2bv</t>
  </si>
  <si>
    <t xml:space="preserve">Isabela Gomes coelho Rodrigues  </t>
  </si>
  <si>
    <t>141792920</t>
  </si>
  <si>
    <t>10000056315981.0</t>
  </si>
  <si>
    <t>0hvh0c63</t>
  </si>
  <si>
    <t xml:space="preserve">Fernando Massaneiro Mendes </t>
  </si>
  <si>
    <t>6042108</t>
  </si>
  <si>
    <t>10000056315980.0</t>
  </si>
  <si>
    <t xml:space="preserve">Julio Cesar Fernandes de Lima </t>
  </si>
  <si>
    <t>08751644983</t>
  </si>
  <si>
    <t>10000056315805.0</t>
  </si>
  <si>
    <t>85290281585</t>
  </si>
  <si>
    <t xml:space="preserve">Marcio Cezar Hernandes </t>
  </si>
  <si>
    <t>97373273904</t>
  </si>
  <si>
    <t>10000056315576.0</t>
  </si>
  <si>
    <t>mfacjdk6</t>
  </si>
  <si>
    <t>Fabiano Germann de Oliveira</t>
  </si>
  <si>
    <t>99690780034</t>
  </si>
  <si>
    <t>10000056315736.0</t>
  </si>
  <si>
    <t>10000056315793.0</t>
  </si>
  <si>
    <t>85290297137</t>
  </si>
  <si>
    <t xml:space="preserve">Alanna Gabriely de Almeida fiuza </t>
  </si>
  <si>
    <t>08363435902</t>
  </si>
  <si>
    <t>10000056315458.0</t>
  </si>
  <si>
    <t>85289768793</t>
  </si>
  <si>
    <t xml:space="preserve">Rosana Marcelino </t>
  </si>
  <si>
    <t>08039710952</t>
  </si>
  <si>
    <t>10000056315279.0</t>
  </si>
  <si>
    <t>85574011928</t>
  </si>
  <si>
    <t>Talessa Soares de Souza</t>
  </si>
  <si>
    <t>10722030738</t>
  </si>
  <si>
    <t>10000056315280.0</t>
  </si>
  <si>
    <t>Giovan Mateus Piccolotto</t>
  </si>
  <si>
    <t>5350170</t>
  </si>
  <si>
    <t>10000056315127.0</t>
  </si>
  <si>
    <t>85574282456</t>
  </si>
  <si>
    <t xml:space="preserve">Adriani madalena zimmermann </t>
  </si>
  <si>
    <t>00624380939</t>
  </si>
  <si>
    <t>10000056315134.0</t>
  </si>
  <si>
    <t>7g7xpycn</t>
  </si>
  <si>
    <t>Clayton Mario Bestwina</t>
  </si>
  <si>
    <t>590887843</t>
  </si>
  <si>
    <t>10000056315135.0</t>
  </si>
  <si>
    <t>GREICI KELLI MARIA ALVES MOREIRA</t>
  </si>
  <si>
    <t>82424300</t>
  </si>
  <si>
    <t>10000056315156.0</t>
  </si>
  <si>
    <t>59087843</t>
  </si>
  <si>
    <t>10000056315155.0</t>
  </si>
  <si>
    <t>10000056315212.0</t>
  </si>
  <si>
    <t>pc8t2ynq</t>
  </si>
  <si>
    <t>Vera Lucia Leão Pereira</t>
  </si>
  <si>
    <t>9017179608</t>
  </si>
  <si>
    <t>10000056314478.0</t>
  </si>
  <si>
    <t>m8nkqa84</t>
  </si>
  <si>
    <t xml:space="preserve">Flávia Aparecida de Souza </t>
  </si>
  <si>
    <t>08850397933</t>
  </si>
  <si>
    <t>10000056315067.0</t>
  </si>
  <si>
    <t>85287853713</t>
  </si>
  <si>
    <t>Maria Luiza Pereira Kienast</t>
  </si>
  <si>
    <t>6426071</t>
  </si>
  <si>
    <t>10000056315058.0</t>
  </si>
  <si>
    <t>85287853245</t>
  </si>
  <si>
    <t xml:space="preserve">Paola Casagrande Alda </t>
  </si>
  <si>
    <t>89701422</t>
  </si>
  <si>
    <t>10000056314705.0</t>
  </si>
  <si>
    <t>85287263583</t>
  </si>
  <si>
    <t>Fabio Hilario Martinez de Oliveira</t>
  </si>
  <si>
    <t>1053859</t>
  </si>
  <si>
    <t>10000056314828.0</t>
  </si>
  <si>
    <t>85572960214</t>
  </si>
  <si>
    <t xml:space="preserve">Orlando César Perre </t>
  </si>
  <si>
    <t>90349210853</t>
  </si>
  <si>
    <t>10000056314573.0</t>
  </si>
  <si>
    <t>36ywe5s2</t>
  </si>
  <si>
    <t>Solange Vecchiato</t>
  </si>
  <si>
    <t>79251749949</t>
  </si>
  <si>
    <t>10000056314507.0</t>
  </si>
  <si>
    <t>85286583447</t>
  </si>
  <si>
    <t>Talita de Almeida Licariao</t>
  </si>
  <si>
    <t>1165151634</t>
  </si>
  <si>
    <t>10000056314509.0</t>
  </si>
  <si>
    <t>Solineide de Almeida Santos</t>
  </si>
  <si>
    <t>0418010323</t>
  </si>
  <si>
    <t>10000056314223.0</t>
  </si>
  <si>
    <t>3qtz5e29</t>
  </si>
  <si>
    <t xml:space="preserve">Gabriel Edivilson Conradi Faria </t>
  </si>
  <si>
    <t>133782133</t>
  </si>
  <si>
    <t>10000056314217.0</t>
  </si>
  <si>
    <t>d670cj8j</t>
  </si>
  <si>
    <t>Wislaine Cristina de Almeida</t>
  </si>
  <si>
    <t>414525528</t>
  </si>
  <si>
    <t>10000056314216.0</t>
  </si>
  <si>
    <t>Wislaine Cristian de Almeida</t>
  </si>
  <si>
    <t>10000056314092.0</t>
  </si>
  <si>
    <t>705ahrwp</t>
  </si>
  <si>
    <t>Denilson de Souza Monari</t>
  </si>
  <si>
    <t>00998266906</t>
  </si>
  <si>
    <t>10000056314174.0</t>
  </si>
  <si>
    <t>10000056313605.0</t>
  </si>
  <si>
    <t>bdxppx7b</t>
  </si>
  <si>
    <t xml:space="preserve">Paulo Negri Filho </t>
  </si>
  <si>
    <t>29983318</t>
  </si>
  <si>
    <t>10000056313718.0</t>
  </si>
  <si>
    <t>85568985262</t>
  </si>
  <si>
    <t xml:space="preserve">Willian Murback Pires </t>
  </si>
  <si>
    <t>439860817</t>
  </si>
  <si>
    <t>10000056313571.0</t>
  </si>
  <si>
    <t>85283590105</t>
  </si>
  <si>
    <t xml:space="preserve">Anderson Vrzecionek  </t>
  </si>
  <si>
    <t>05995243918</t>
  </si>
  <si>
    <t>10000056313577.0</t>
  </si>
  <si>
    <t>10000056313321.0</t>
  </si>
  <si>
    <t>85567737850</t>
  </si>
  <si>
    <t xml:space="preserve">Fernanda coronado </t>
  </si>
  <si>
    <t>280007012</t>
  </si>
  <si>
    <t>10000056313365.0</t>
  </si>
  <si>
    <t>10000056313351.0</t>
  </si>
  <si>
    <t>78xyhyq0</t>
  </si>
  <si>
    <t xml:space="preserve">Paulo cesar torres dos santos </t>
  </si>
  <si>
    <t>69484945015</t>
  </si>
  <si>
    <t>10000056313129.0</t>
  </si>
  <si>
    <t>dk4qmra0</t>
  </si>
  <si>
    <t>Gilberto Baraldi</t>
  </si>
  <si>
    <t>68982801049</t>
  </si>
  <si>
    <t>10000056313126.0</t>
  </si>
  <si>
    <t>Silvana Prestes Baraldi</t>
  </si>
  <si>
    <t>90868790044</t>
  </si>
  <si>
    <t>10000056313319.0</t>
  </si>
  <si>
    <t>85567137120</t>
  </si>
  <si>
    <t xml:space="preserve">Eduardo Koch Buttelli </t>
  </si>
  <si>
    <t>76364240020</t>
  </si>
  <si>
    <t>10000056313112.0</t>
  </si>
  <si>
    <t>85281588783</t>
  </si>
  <si>
    <t xml:space="preserve">Vinicius Spessatto baratto </t>
  </si>
  <si>
    <t>07467553927</t>
  </si>
  <si>
    <t>10000056313055.0</t>
  </si>
  <si>
    <t>p9dqvtwv</t>
  </si>
  <si>
    <t xml:space="preserve">Silvano Viana </t>
  </si>
  <si>
    <t>10000056313053.0</t>
  </si>
  <si>
    <t>10000056313066.0</t>
  </si>
  <si>
    <t>85566654358</t>
  </si>
  <si>
    <t xml:space="preserve">Lucas de Oliveira Silva </t>
  </si>
  <si>
    <t>678221881</t>
  </si>
  <si>
    <t>10000056312852.0</t>
  </si>
  <si>
    <t>c5jvtdb1</t>
  </si>
  <si>
    <t xml:space="preserve">wesley dias lopes </t>
  </si>
  <si>
    <t>153233462</t>
  </si>
  <si>
    <t>10000056312512.0</t>
  </si>
  <si>
    <t>8w4k2cqh</t>
  </si>
  <si>
    <t xml:space="preserve">Maria Eliana Guilhermetti </t>
  </si>
  <si>
    <t>88349110910</t>
  </si>
  <si>
    <t>10000056312270.0</t>
  </si>
  <si>
    <t>85278910261</t>
  </si>
  <si>
    <t>LILIANE MOTA DHEIN</t>
  </si>
  <si>
    <t>41538457</t>
  </si>
  <si>
    <t>10000056312271.0</t>
  </si>
  <si>
    <t>ALEXANDRE ROBERTO DHEIN</t>
  </si>
  <si>
    <t>141673718</t>
  </si>
  <si>
    <t>10000056312269.0</t>
  </si>
  <si>
    <t>GABRIELE MOTA DHEIN</t>
  </si>
  <si>
    <t>130972870</t>
  </si>
  <si>
    <t>10000056312427.0</t>
  </si>
  <si>
    <t>qra5a3re</t>
  </si>
  <si>
    <t>Gracielle Alves de Souza murao</t>
  </si>
  <si>
    <t>94186684</t>
  </si>
  <si>
    <t>10000056312428.0</t>
  </si>
  <si>
    <t>Vitoria Mayumi murao</t>
  </si>
  <si>
    <t>10000056312430.0</t>
  </si>
  <si>
    <t>85563634900</t>
  </si>
  <si>
    <t xml:space="preserve">Elias Emanuel Galvão da Silva </t>
  </si>
  <si>
    <t>00897756940</t>
  </si>
  <si>
    <t>10000056312358.0</t>
  </si>
  <si>
    <t>85277849697</t>
  </si>
  <si>
    <t xml:space="preserve">Hendrik Matheus Felix Galvão da Silva  </t>
  </si>
  <si>
    <t>12454742942</t>
  </si>
  <si>
    <t>10000056312341.0</t>
  </si>
  <si>
    <t>j88cbgfs</t>
  </si>
  <si>
    <t xml:space="preserve">Manuela Poiate de Albuquerque </t>
  </si>
  <si>
    <t>11723909912</t>
  </si>
  <si>
    <t>10000056312299.0</t>
  </si>
  <si>
    <t>85562817750</t>
  </si>
  <si>
    <t xml:space="preserve">Antonio Meda </t>
  </si>
  <si>
    <t>04733000952</t>
  </si>
  <si>
    <t>10000056312195.0</t>
  </si>
  <si>
    <t>85562907198</t>
  </si>
  <si>
    <t xml:space="preserve">Herminia Regina Marinho </t>
  </si>
  <si>
    <t>10212570</t>
  </si>
  <si>
    <t>10000056312197.0</t>
  </si>
  <si>
    <t xml:space="preserve">Vera lucia luciano faria </t>
  </si>
  <si>
    <t>06987192987</t>
  </si>
  <si>
    <t>10000056312196.0</t>
  </si>
  <si>
    <t xml:space="preserve">Glory Vettori  de Oliveira </t>
  </si>
  <si>
    <t>9056653</t>
  </si>
  <si>
    <t>10000056312236.0</t>
  </si>
  <si>
    <t>rhy9hr3m</t>
  </si>
  <si>
    <t>Diego Rodrigo  Oliveira Carlos</t>
  </si>
  <si>
    <t>09669456975</t>
  </si>
  <si>
    <t>10000056312234.0</t>
  </si>
  <si>
    <t>Ana Caroline  Arruda de Assis</t>
  </si>
  <si>
    <t>43139214863</t>
  </si>
  <si>
    <t>10000056312044.0</t>
  </si>
  <si>
    <t>chfs7q77</t>
  </si>
  <si>
    <t xml:space="preserve">Ana Caroline Melo de Oliveira </t>
  </si>
  <si>
    <t>04658888955</t>
  </si>
  <si>
    <t>10000056312047.0</t>
  </si>
  <si>
    <t>Ana Júlia Oliveira da Silva</t>
  </si>
  <si>
    <t>14360097905</t>
  </si>
  <si>
    <t>10000056311627.0</t>
  </si>
  <si>
    <t>85275797367</t>
  </si>
  <si>
    <t>Francival Cleiton Chaves de souza</t>
  </si>
  <si>
    <t>10000056311654.0</t>
  </si>
  <si>
    <t>dp9sq2h2</t>
  </si>
  <si>
    <t>Ana Paula Alves dos Santos</t>
  </si>
  <si>
    <t>00788318900</t>
  </si>
  <si>
    <t>10000056311553.0</t>
  </si>
  <si>
    <t>10000056311623.0</t>
  </si>
  <si>
    <t>85560391860</t>
  </si>
  <si>
    <t xml:space="preserve">Gabriella Maria Curilazo Dias  </t>
  </si>
  <si>
    <t>08114524928</t>
  </si>
  <si>
    <t>10000056311616.0</t>
  </si>
  <si>
    <t>10000056311341.0</t>
  </si>
  <si>
    <t>0v0baeh3</t>
  </si>
  <si>
    <t>Rosimeire Aparecida Sanches Belini</t>
  </si>
  <si>
    <t>7847857</t>
  </si>
  <si>
    <t>10000056311118.0</t>
  </si>
  <si>
    <t>6da61tqw</t>
  </si>
  <si>
    <t xml:space="preserve">Fernando Manzotti de Souza </t>
  </si>
  <si>
    <t>102218043</t>
  </si>
  <si>
    <t>10000056310826.0</t>
  </si>
  <si>
    <t>f2v9sgzk</t>
  </si>
  <si>
    <t xml:space="preserve">William Fernando Miranda Porfirio </t>
  </si>
  <si>
    <t>07620838910</t>
  </si>
  <si>
    <t>10000056310825.0</t>
  </si>
  <si>
    <t xml:space="preserve">Vanessa Cristina Okimoto </t>
  </si>
  <si>
    <t>05304568931</t>
  </si>
  <si>
    <t>10000056310828.0</t>
  </si>
  <si>
    <t xml:space="preserve">Sueli Rosangela Miranda Porfirio </t>
  </si>
  <si>
    <t>60083778934</t>
  </si>
  <si>
    <t>10000056311030.0</t>
  </si>
  <si>
    <t>85558139504</t>
  </si>
  <si>
    <t>ISRAEL BRESOLA JUNIOR</t>
  </si>
  <si>
    <t>02756830011</t>
  </si>
  <si>
    <t>10000056310854.0</t>
  </si>
  <si>
    <t>9j4f1fvr</t>
  </si>
  <si>
    <t>10000056310639.0</t>
  </si>
  <si>
    <t>3k1rzccb</t>
  </si>
  <si>
    <t>Carmen Lígia Pentiado Silveira</t>
  </si>
  <si>
    <t>0184923134</t>
  </si>
  <si>
    <t>10000056310662.0</t>
  </si>
  <si>
    <t>85271910737</t>
  </si>
  <si>
    <t>José Alberto de Oliveira Grechoniak</t>
  </si>
  <si>
    <t>10932602975</t>
  </si>
  <si>
    <t>10000056310399.0</t>
  </si>
  <si>
    <t>85271013057</t>
  </si>
  <si>
    <t xml:space="preserve">Ruth Gosdaque de Moura Rigo do Nascimento </t>
  </si>
  <si>
    <t>64401405900</t>
  </si>
  <si>
    <t>10000056310400.0</t>
  </si>
  <si>
    <t>Jesus Felipes</t>
  </si>
  <si>
    <t>14059070963</t>
  </si>
  <si>
    <t>10000056310206.0</t>
  </si>
  <si>
    <t>9cmb6ffs</t>
  </si>
  <si>
    <t>Elenice de Melo Craus</t>
  </si>
  <si>
    <t>03670448977</t>
  </si>
  <si>
    <t>10000056310281.0</t>
  </si>
  <si>
    <t>p0z7z7e1</t>
  </si>
  <si>
    <t xml:space="preserve">Barbara de carvalho rodrigues </t>
  </si>
  <si>
    <t>559642246</t>
  </si>
  <si>
    <t>10000056310078.0</t>
  </si>
  <si>
    <t>85554837544</t>
  </si>
  <si>
    <t xml:space="preserve">Jonathas dos santos Rocha  </t>
  </si>
  <si>
    <t>03945096928</t>
  </si>
  <si>
    <t>10000056309542.0</t>
  </si>
  <si>
    <t>85269916251</t>
  </si>
  <si>
    <t>Angelica Vidal</t>
  </si>
  <si>
    <t>07623015974</t>
  </si>
  <si>
    <t>10000056309540.0</t>
  </si>
  <si>
    <t>Sofia Valentina Vidal Kiel Munhoz</t>
  </si>
  <si>
    <t>163985217</t>
  </si>
  <si>
    <t>10000056309541.0</t>
  </si>
  <si>
    <t>Sandro Valmir Kiel Munhoz</t>
  </si>
  <si>
    <t>08544871909</t>
  </si>
  <si>
    <t>10000056309745.0</t>
  </si>
  <si>
    <t>n8n6cbem</t>
  </si>
  <si>
    <t xml:space="preserve">Ana Carolina Vidigal </t>
  </si>
  <si>
    <t>94446112</t>
  </si>
  <si>
    <t>10000056309755.0</t>
  </si>
  <si>
    <t>10000056309707.0</t>
  </si>
  <si>
    <t>85268986781</t>
  </si>
  <si>
    <t>Karina del Cisne Correa Martínez</t>
  </si>
  <si>
    <t>01801909628</t>
  </si>
  <si>
    <t>10000056309553.0</t>
  </si>
  <si>
    <t>85268335553</t>
  </si>
  <si>
    <t xml:space="preserve">Leandro Santos de Oliveira </t>
  </si>
  <si>
    <t>491344910</t>
  </si>
  <si>
    <t>10000056309552.0</t>
  </si>
  <si>
    <t xml:space="preserve">Eliana Nogueira de Almeida </t>
  </si>
  <si>
    <t>24218019X</t>
  </si>
  <si>
    <t>10000056309555.0</t>
  </si>
  <si>
    <t xml:space="preserve">Tiago Almeida da Silva </t>
  </si>
  <si>
    <t>483858705</t>
  </si>
  <si>
    <t>10000056309319.0</t>
  </si>
  <si>
    <t>85553207580</t>
  </si>
  <si>
    <t>Rui Aparecido de lima</t>
  </si>
  <si>
    <t>5360121</t>
  </si>
  <si>
    <t>10000056309307.0</t>
  </si>
  <si>
    <t>85552617652</t>
  </si>
  <si>
    <t xml:space="preserve">Franklin Durigan </t>
  </si>
  <si>
    <t>03336821908</t>
  </si>
  <si>
    <t>10000056309181.0</t>
  </si>
  <si>
    <t>g8w1e7dt</t>
  </si>
  <si>
    <t>victoria m chaga</t>
  </si>
  <si>
    <t>11396060936</t>
  </si>
  <si>
    <t>10000056309007.0</t>
  </si>
  <si>
    <t>6hq9k8w3</t>
  </si>
  <si>
    <t>Wellington Carlos Finoti</t>
  </si>
  <si>
    <t>07615602971</t>
  </si>
  <si>
    <t>10000056309008.0</t>
  </si>
  <si>
    <t xml:space="preserve">Thalyta Mattos de Brito </t>
  </si>
  <si>
    <t>07598125945</t>
  </si>
  <si>
    <t>10000056308991.0</t>
  </si>
  <si>
    <t>10000056308993.0</t>
  </si>
  <si>
    <t>10000056309062.0</t>
  </si>
  <si>
    <t>85551717940</t>
  </si>
  <si>
    <t xml:space="preserve">André Costa Rodrigues </t>
  </si>
  <si>
    <t>04363526998</t>
  </si>
  <si>
    <t>10000056309059.0</t>
  </si>
  <si>
    <t>Aldenizio do Amaral Pinto</t>
  </si>
  <si>
    <t>27660303287</t>
  </si>
  <si>
    <t>10000056308853.0</t>
  </si>
  <si>
    <t>85265849943</t>
  </si>
  <si>
    <t xml:space="preserve">Rafael Gomes Ferreira </t>
  </si>
  <si>
    <t>79959652220</t>
  </si>
  <si>
    <t>10000056308855.0</t>
  </si>
  <si>
    <t xml:space="preserve">Celso Luiz Freitas </t>
  </si>
  <si>
    <t>60630663904</t>
  </si>
  <si>
    <t>10000056308854.0</t>
  </si>
  <si>
    <t xml:space="preserve">Carlos Alberto de Andrade </t>
  </si>
  <si>
    <t>04163046992</t>
  </si>
  <si>
    <t>10000056308758.0</t>
  </si>
  <si>
    <t>q7zsr6gc</t>
  </si>
  <si>
    <t xml:space="preserve">Mateus de Moura Sousa </t>
  </si>
  <si>
    <t>42065293</t>
  </si>
  <si>
    <t>10000056308761.0</t>
  </si>
  <si>
    <t>10000056308640.0</t>
  </si>
  <si>
    <t>mer2zwsz</t>
  </si>
  <si>
    <t>Luana Carolina de Souza</t>
  </si>
  <si>
    <t>11376149940</t>
  </si>
  <si>
    <t>10000056308510.0</t>
  </si>
  <si>
    <t>85264957431</t>
  </si>
  <si>
    <t>Maria Júlia Lopes Suminski</t>
  </si>
  <si>
    <t>6038990104</t>
  </si>
  <si>
    <t>10000056308515.0</t>
  </si>
  <si>
    <t xml:space="preserve">Gabriel Nunes Fortunato </t>
  </si>
  <si>
    <t>2121728601</t>
  </si>
  <si>
    <t>10000056308344.0</t>
  </si>
  <si>
    <t>85549429644</t>
  </si>
  <si>
    <t xml:space="preserve">Victor Lucas Figueiredo da Silva </t>
  </si>
  <si>
    <t>09890007967</t>
  </si>
  <si>
    <t>10000056308343.0</t>
  </si>
  <si>
    <t xml:space="preserve">João Pedro Figueiredo da Silva </t>
  </si>
  <si>
    <t>11977591906</t>
  </si>
  <si>
    <t>10000056308252.0</t>
  </si>
  <si>
    <t>hxq07qnr</t>
  </si>
  <si>
    <t xml:space="preserve">Aline De Brito Silvério </t>
  </si>
  <si>
    <t>85985417425</t>
  </si>
  <si>
    <t>10000056308261.0</t>
  </si>
  <si>
    <t xml:space="preserve">Cleyrton Brito Oliveira </t>
  </si>
  <si>
    <t>12714417302</t>
  </si>
  <si>
    <t>10000056308259.0</t>
  </si>
  <si>
    <t xml:space="preserve">Emily vitória de Brito Silvério </t>
  </si>
  <si>
    <t>14430743908</t>
  </si>
  <si>
    <t>10000056308295.0</t>
  </si>
  <si>
    <t>85264324553</t>
  </si>
  <si>
    <t xml:space="preserve">Leomar Antônio Machado Lourenço  </t>
  </si>
  <si>
    <t>905131349</t>
  </si>
  <si>
    <t>10000056308186.0</t>
  </si>
  <si>
    <t>85264360141</t>
  </si>
  <si>
    <t>Agustín Gonzalo Randazzo</t>
  </si>
  <si>
    <t>42949079</t>
  </si>
  <si>
    <t>10000056308188.0</t>
  </si>
  <si>
    <t>85549290586</t>
  </si>
  <si>
    <t xml:space="preserve">Régis Henrique Ferreira </t>
  </si>
  <si>
    <t>4251997</t>
  </si>
  <si>
    <t>10000056307846.0</t>
  </si>
  <si>
    <t>h6mb0jyb</t>
  </si>
  <si>
    <t xml:space="preserve">Anderson Roberto Alves Simao </t>
  </si>
  <si>
    <t>04927811921</t>
  </si>
  <si>
    <t>10000056307680.0</t>
  </si>
  <si>
    <t>cc8wda6r</t>
  </si>
  <si>
    <t xml:space="preserve">Felipe Baleeiro Garcia </t>
  </si>
  <si>
    <t>10886768985</t>
  </si>
  <si>
    <t>10000056307674.0</t>
  </si>
  <si>
    <t xml:space="preserve">Alzira Garcia </t>
  </si>
  <si>
    <t>15658824826</t>
  </si>
  <si>
    <t>10000056307697.0</t>
  </si>
  <si>
    <t>85262742145</t>
  </si>
  <si>
    <t>Renato Ferreira da Rocha</t>
  </si>
  <si>
    <t>04858550893</t>
  </si>
  <si>
    <t>10000056307633.0</t>
  </si>
  <si>
    <t>85547548850</t>
  </si>
  <si>
    <t>Lucas Daniel da Silva Eibs</t>
  </si>
  <si>
    <t>02856179070</t>
  </si>
  <si>
    <t>10000056307629.0</t>
  </si>
  <si>
    <t>Gustavo Machado Leão</t>
  </si>
  <si>
    <t>02464410039</t>
  </si>
  <si>
    <t>10000056307607.0</t>
  </si>
  <si>
    <t>10000056307608.0</t>
  </si>
  <si>
    <t>10000056307560.0</t>
  </si>
  <si>
    <t>85547260576</t>
  </si>
  <si>
    <t>Eduardo Halibozek</t>
  </si>
  <si>
    <t>10000056307336.0</t>
  </si>
  <si>
    <t>85261631503</t>
  </si>
  <si>
    <t>Natalia weigert</t>
  </si>
  <si>
    <t>07694114959</t>
  </si>
  <si>
    <t>10000056307335.0</t>
  </si>
  <si>
    <t>Julio okada</t>
  </si>
  <si>
    <t>07498690977</t>
  </si>
  <si>
    <t>10000056307315.0</t>
  </si>
  <si>
    <t>prdmckar</t>
  </si>
  <si>
    <t xml:space="preserve">Angelina Martendal  </t>
  </si>
  <si>
    <t>3835448</t>
  </si>
  <si>
    <t>10000056307302.0</t>
  </si>
  <si>
    <t>f341tyt8</t>
  </si>
  <si>
    <t xml:space="preserve">José Vinicius Vieira dos Santos </t>
  </si>
  <si>
    <t>106966893</t>
  </si>
  <si>
    <t>10000056307261.0</t>
  </si>
  <si>
    <t>bctaxzvx</t>
  </si>
  <si>
    <t xml:space="preserve">Cassiana Nascimento Guimarães </t>
  </si>
  <si>
    <t>05214827663</t>
  </si>
  <si>
    <t>10000056307136.0</t>
  </si>
  <si>
    <t>85qszbjq</t>
  </si>
  <si>
    <t>Rodolfo Tozetti Resolen</t>
  </si>
  <si>
    <t>08803624996</t>
  </si>
  <si>
    <t>10000056307148.0</t>
  </si>
  <si>
    <t>Renata Tozetti Resolen</t>
  </si>
  <si>
    <t>03185018990</t>
  </si>
  <si>
    <t>10000056307088.0</t>
  </si>
  <si>
    <t>10000056307087.0</t>
  </si>
  <si>
    <t>10000056307086.0</t>
  </si>
  <si>
    <t>85261045661</t>
  </si>
  <si>
    <t>Tiara Vaz Ribeiro</t>
  </si>
  <si>
    <t>632953676</t>
  </si>
  <si>
    <t>10000056307001.0</t>
  </si>
  <si>
    <t>r1xc2ta9</t>
  </si>
  <si>
    <t xml:space="preserve">Winnie Caroline de Amorim Bezerra </t>
  </si>
  <si>
    <t>133840923</t>
  </si>
  <si>
    <t>10000056306982.0</t>
  </si>
  <si>
    <t>85545357912</t>
  </si>
  <si>
    <t>Cleber Fernando Fracalossi</t>
  </si>
  <si>
    <t>74173421249</t>
  </si>
  <si>
    <t>10000056306899.0</t>
  </si>
  <si>
    <t>8cn40v19</t>
  </si>
  <si>
    <t xml:space="preserve">Gabriel Costa Pellizzaro </t>
  </si>
  <si>
    <t>02632238927</t>
  </si>
  <si>
    <t>10000056306827.0</t>
  </si>
  <si>
    <t>0bahnpmc</t>
  </si>
  <si>
    <t>10000056306846.0</t>
  </si>
  <si>
    <t>85259955577</t>
  </si>
  <si>
    <t>10000056306570.0</t>
  </si>
  <si>
    <t>85544623990</t>
  </si>
  <si>
    <t xml:space="preserve">Hendrik Matheus Felix Galvão da Silva </t>
  </si>
  <si>
    <t>10000056306369.0</t>
  </si>
  <si>
    <t>1h8370xh</t>
  </si>
  <si>
    <t>Bianca Trajano</t>
  </si>
  <si>
    <t>288734129</t>
  </si>
  <si>
    <t>10000056306365.0</t>
  </si>
  <si>
    <t xml:space="preserve">Júlia Trajano do nascimento </t>
  </si>
  <si>
    <t>11626930961</t>
  </si>
  <si>
    <t>10000056306303.0</t>
  </si>
  <si>
    <t>10000056306302.0</t>
  </si>
  <si>
    <t>11727930961</t>
  </si>
  <si>
    <t>10000056306004.0</t>
  </si>
  <si>
    <t>85543302390</t>
  </si>
  <si>
    <t xml:space="preserve">Israel Hahn lobato </t>
  </si>
  <si>
    <t>82196656020</t>
  </si>
  <si>
    <t>10000056305751.0</t>
  </si>
  <si>
    <t>85542454422</t>
  </si>
  <si>
    <t xml:space="preserve">Alice Marques Barbosa  </t>
  </si>
  <si>
    <t>02984528980</t>
  </si>
  <si>
    <t>10000056305589.0</t>
  </si>
  <si>
    <t>10000056305614.0</t>
  </si>
  <si>
    <t>85541839116</t>
  </si>
  <si>
    <t xml:space="preserve">Tâniris Alves de Lima  </t>
  </si>
  <si>
    <t>344871218</t>
  </si>
  <si>
    <t>10000056305107.0</t>
  </si>
  <si>
    <t>85255771949</t>
  </si>
  <si>
    <t>Rafael Narciso Lopes</t>
  </si>
  <si>
    <t>355615460</t>
  </si>
  <si>
    <t>10000056305165.0</t>
  </si>
  <si>
    <t>85255572007</t>
  </si>
  <si>
    <t>GERALDO SIDNEY DE SOUZA</t>
  </si>
  <si>
    <t>56942206920</t>
  </si>
  <si>
    <t>10000056305223.0</t>
  </si>
  <si>
    <t>85540928452</t>
  </si>
  <si>
    <t>Stéfane Soler Yoshida</t>
  </si>
  <si>
    <t>10472031970</t>
  </si>
  <si>
    <t>10000056305222.0</t>
  </si>
  <si>
    <t>Victor Rodrigues Rocha</t>
  </si>
  <si>
    <t>06293192940</t>
  </si>
  <si>
    <t>10000056304669.0</t>
  </si>
  <si>
    <t>1dfey6gj</t>
  </si>
  <si>
    <t xml:space="preserve">Matheus Alves Teodoro </t>
  </si>
  <si>
    <t>45262006892</t>
  </si>
  <si>
    <t>10000056304762.0</t>
  </si>
  <si>
    <t>85539706540</t>
  </si>
  <si>
    <t>Rita Aparecida lopes</t>
  </si>
  <si>
    <t>75739895987</t>
  </si>
  <si>
    <t>BRUSQUE-SC</t>
  </si>
  <si>
    <t>10000056304757.0</t>
  </si>
  <si>
    <t>85253885587</t>
  </si>
  <si>
    <t>Cibele Ávila Gomes</t>
  </si>
  <si>
    <t>03859499106</t>
  </si>
  <si>
    <t>10000056304451.0</t>
  </si>
  <si>
    <t>85253167173</t>
  </si>
  <si>
    <t xml:space="preserve">Carlos Leonardo </t>
  </si>
  <si>
    <t>55670873904</t>
  </si>
  <si>
    <t>10000056304494.0</t>
  </si>
  <si>
    <t>85538319324</t>
  </si>
  <si>
    <t>Odilia Alves araquam</t>
  </si>
  <si>
    <t>35413965857</t>
  </si>
  <si>
    <t>10000056304296.0</t>
  </si>
  <si>
    <t>31c1c0yq</t>
  </si>
  <si>
    <t xml:space="preserve">ZILDA MARIA DE OLIVEIRA ALMEIDA </t>
  </si>
  <si>
    <t>09631176886</t>
  </si>
  <si>
    <t>10000056304295.0</t>
  </si>
  <si>
    <t xml:space="preserve">JOÃO VITOR OLIVEIRA CINTRA </t>
  </si>
  <si>
    <t>55128749851</t>
  </si>
  <si>
    <t>10000056304306.0</t>
  </si>
  <si>
    <t>2ahw9kwz</t>
  </si>
  <si>
    <t>Leia maria da silva bueno</t>
  </si>
  <si>
    <t>33143060</t>
  </si>
  <si>
    <t>10000056304270.0</t>
  </si>
  <si>
    <t>10000056304060.0</t>
  </si>
  <si>
    <t>ctr2cfqy</t>
  </si>
  <si>
    <t xml:space="preserve">Rafael da Silveira Martins Fávaro </t>
  </si>
  <si>
    <t>1048808998</t>
  </si>
  <si>
    <t>10000056303578.0</t>
  </si>
  <si>
    <t>dby4td0g</t>
  </si>
  <si>
    <t>Irene Galhardo</t>
  </si>
  <si>
    <t>54471060953</t>
  </si>
  <si>
    <t>ENGENHEIRO BELTRAO-PR</t>
  </si>
  <si>
    <t>20:50</t>
  </si>
  <si>
    <t>10000056303567.0</t>
  </si>
  <si>
    <t xml:space="preserve">Irene Galhardo </t>
  </si>
  <si>
    <t>10000056303791.0</t>
  </si>
  <si>
    <t>20bpnfpm</t>
  </si>
  <si>
    <t>Kathellen Kawane da Silva</t>
  </si>
  <si>
    <t>97554455</t>
  </si>
  <si>
    <t>10000056303863.0</t>
  </si>
  <si>
    <t>85250969973</t>
  </si>
  <si>
    <t xml:space="preserve">Bruna Rafaela de Souza </t>
  </si>
  <si>
    <t>07397302904</t>
  </si>
  <si>
    <t>10000056303736.0</t>
  </si>
  <si>
    <t>85251049683</t>
  </si>
  <si>
    <t>Denisa Cardoso da Conceição</t>
  </si>
  <si>
    <t>9054808952</t>
  </si>
  <si>
    <t>10000056303616.0</t>
  </si>
  <si>
    <t>1ve8t6ck</t>
  </si>
  <si>
    <t xml:space="preserve">Cristine Martiny </t>
  </si>
  <si>
    <t>1096891351</t>
  </si>
  <si>
    <t>10000056303638.0</t>
  </si>
  <si>
    <t>85536099220</t>
  </si>
  <si>
    <t xml:space="preserve">Henrique Schorr </t>
  </si>
  <si>
    <t>11401003940</t>
  </si>
  <si>
    <t>10000056303690.0</t>
  </si>
  <si>
    <t>10000056303537.0</t>
  </si>
  <si>
    <t>7e67bqb3</t>
  </si>
  <si>
    <t xml:space="preserve">Gustavo Henrique Morass </t>
  </si>
  <si>
    <t>10706104960</t>
  </si>
  <si>
    <t>10000056303586.0</t>
  </si>
  <si>
    <t>85250577437</t>
  </si>
  <si>
    <t>Adriano Antunes da silva</t>
  </si>
  <si>
    <t>04374378928</t>
  </si>
  <si>
    <t>10000056303598.0</t>
  </si>
  <si>
    <t>10000056303512.0</t>
  </si>
  <si>
    <t>85250301517</t>
  </si>
  <si>
    <t>Sonia Cristina Vareschi Torezan</t>
  </si>
  <si>
    <t>12576633</t>
  </si>
  <si>
    <t>10000056303517.0</t>
  </si>
  <si>
    <t>Maria Victoria Correa Cruz</t>
  </si>
  <si>
    <t>863691</t>
  </si>
  <si>
    <t>10000056303419.0</t>
  </si>
  <si>
    <t>85535273100</t>
  </si>
  <si>
    <t>10000056303296.0</t>
  </si>
  <si>
    <t>nkf0tmc0</t>
  </si>
  <si>
    <t xml:space="preserve">IAGO DANIEL DA SILVA NUNES  </t>
  </si>
  <si>
    <t>02787284051</t>
  </si>
  <si>
    <t>10000056303284.0</t>
  </si>
  <si>
    <t>10000056303292.0</t>
  </si>
  <si>
    <t>85249779389</t>
  </si>
  <si>
    <t>Alessandra Pereira Prestes</t>
  </si>
  <si>
    <t>10402593910</t>
  </si>
  <si>
    <t>10000056302964.0</t>
  </si>
  <si>
    <t>ksrrx5g2</t>
  </si>
  <si>
    <t xml:space="preserve">Elaine Cristina Gomes Mukhopadhyay </t>
  </si>
  <si>
    <t>75942346</t>
  </si>
  <si>
    <t>10000056302965.0</t>
  </si>
  <si>
    <t xml:space="preserve">Dante Gomes Delamare Amorim </t>
  </si>
  <si>
    <t>20136921701</t>
  </si>
  <si>
    <t>10000056302963.0</t>
  </si>
  <si>
    <t>Ayrton Douglas Delamare Amorim</t>
  </si>
  <si>
    <t>05242678812</t>
  </si>
  <si>
    <t>10000056302871.0</t>
  </si>
  <si>
    <t>85248197237</t>
  </si>
  <si>
    <t>10000056302775.0</t>
  </si>
  <si>
    <t>3m4c19cn</t>
  </si>
  <si>
    <t>celma de souza</t>
  </si>
  <si>
    <t>45718158</t>
  </si>
  <si>
    <t>10000056302593.0</t>
  </si>
  <si>
    <t>a8b3pq6y</t>
  </si>
  <si>
    <t xml:space="preserve">Victor Akio Yoshioka Horinouti  </t>
  </si>
  <si>
    <t>07084142908</t>
  </si>
  <si>
    <t>10000056302371.0</t>
  </si>
  <si>
    <t>qjt0j21s</t>
  </si>
  <si>
    <t xml:space="preserve">Artur Feltes </t>
  </si>
  <si>
    <t>05830725002</t>
  </si>
  <si>
    <t>10000056302373.0</t>
  </si>
  <si>
    <t>Sabrina Feltes</t>
  </si>
  <si>
    <t>93704194034</t>
  </si>
  <si>
    <t>10000056302386.0</t>
  </si>
  <si>
    <t>10000056302384.0</t>
  </si>
  <si>
    <t>Artur Feltes</t>
  </si>
  <si>
    <t>10000056302393.0</t>
  </si>
  <si>
    <t>r5jnsfbs</t>
  </si>
  <si>
    <t>Maria Divan Rodrigues Oliveira</t>
  </si>
  <si>
    <t>265615239</t>
  </si>
  <si>
    <t>10000056302313.0</t>
  </si>
  <si>
    <t>mrvzgs9q</t>
  </si>
  <si>
    <t>Daniel Orlando Calza Valera</t>
  </si>
  <si>
    <t>21475005857</t>
  </si>
  <si>
    <t>10000056302311.0</t>
  </si>
  <si>
    <t>Sandra Simone dos Santos</t>
  </si>
  <si>
    <t>4856219</t>
  </si>
  <si>
    <t>10000056304299.0</t>
  </si>
  <si>
    <t>8sh6d3dw</t>
  </si>
  <si>
    <t xml:space="preserve">Vinicius Cardoso de Souza </t>
  </si>
  <si>
    <t>467090725</t>
  </si>
  <si>
    <t>10000056301936.0</t>
  </si>
  <si>
    <t>30xkvvjn</t>
  </si>
  <si>
    <t xml:space="preserve">Daniel Pereira Rodrigues  </t>
  </si>
  <si>
    <t>105346809</t>
  </si>
  <si>
    <t>10000056301933.0</t>
  </si>
  <si>
    <t>0sjdb429</t>
  </si>
  <si>
    <t>Eduardo Goulart De Azevedo</t>
  </si>
  <si>
    <t>9094877264</t>
  </si>
  <si>
    <t>10000056301894.0</t>
  </si>
  <si>
    <t>85244726409</t>
  </si>
  <si>
    <t>ALYSSON ROBERTO BERTAZZO</t>
  </si>
  <si>
    <t>63163147</t>
  </si>
  <si>
    <t>10000056301735.0</t>
  </si>
  <si>
    <t>pfdy17cd</t>
  </si>
  <si>
    <t xml:space="preserve">guilherme de mattos suhre </t>
  </si>
  <si>
    <t>9116093866</t>
  </si>
  <si>
    <t>10000056301626.0</t>
  </si>
  <si>
    <t>85527846058</t>
  </si>
  <si>
    <t xml:space="preserve">Leonardo Dellaroza </t>
  </si>
  <si>
    <t>127394415</t>
  </si>
  <si>
    <t>10000056301699.0</t>
  </si>
  <si>
    <t>10000056301495.0</t>
  </si>
  <si>
    <t>11zfe7ks</t>
  </si>
  <si>
    <t xml:space="preserve">Natalia gallicchio vanin </t>
  </si>
  <si>
    <t>5056375503</t>
  </si>
  <si>
    <t>10000056301390.0</t>
  </si>
  <si>
    <t>fa54gp64</t>
  </si>
  <si>
    <t>Felipe Ferreira do Nascimnto</t>
  </si>
  <si>
    <t>6068356002</t>
  </si>
  <si>
    <t>10000056300874.0</t>
  </si>
  <si>
    <t>an2vv3sx</t>
  </si>
  <si>
    <t>Rubens Armelin Júnior</t>
  </si>
  <si>
    <t>03357939916</t>
  </si>
  <si>
    <t>04:25</t>
  </si>
  <si>
    <t>10000056300911.0</t>
  </si>
  <si>
    <t>10000056300869.0</t>
  </si>
  <si>
    <t>0vv9hbn1</t>
  </si>
  <si>
    <t>Ana Cláudia Eletherio Braga</t>
  </si>
  <si>
    <t>67644791787</t>
  </si>
  <si>
    <t>10000056300383.0</t>
  </si>
  <si>
    <t>85240047177</t>
  </si>
  <si>
    <t>10000056300536.0</t>
  </si>
  <si>
    <t>4ngbaex8</t>
  </si>
  <si>
    <t xml:space="preserve">Elines Barros Martins da Silva  </t>
  </si>
  <si>
    <t>402061688</t>
  </si>
  <si>
    <t>10000056300398.0</t>
  </si>
  <si>
    <t>56rqqr44</t>
  </si>
  <si>
    <t>Guilherme Guerra</t>
  </si>
  <si>
    <t>80357636015</t>
  </si>
  <si>
    <t>10000056299966.0</t>
  </si>
  <si>
    <t>j59npr59</t>
  </si>
  <si>
    <t>Simão Paviani</t>
  </si>
  <si>
    <t>03741026009</t>
  </si>
  <si>
    <t>10000056299970.0</t>
  </si>
  <si>
    <t>Guilherme Bury Paviani</t>
  </si>
  <si>
    <t>04391630468</t>
  </si>
  <si>
    <t>10000056299968.0</t>
  </si>
  <si>
    <t>Ana Maria Bury Paviani</t>
  </si>
  <si>
    <t>05173810071</t>
  </si>
  <si>
    <t>10000056300055.0</t>
  </si>
  <si>
    <t>10000056300057.0</t>
  </si>
  <si>
    <t>10000056300054.0</t>
  </si>
  <si>
    <t>10000056300230.0</t>
  </si>
  <si>
    <t>85524166532</t>
  </si>
  <si>
    <t xml:space="preserve">Marli dias de almeida </t>
  </si>
  <si>
    <t>49883046049</t>
  </si>
  <si>
    <t>10000056300224.0</t>
  </si>
  <si>
    <t>mpkzgdqz</t>
  </si>
  <si>
    <t xml:space="preserve">Fábio Milbradt de Carvalho  </t>
  </si>
  <si>
    <t>8074605</t>
  </si>
  <si>
    <t>10000056300232.0</t>
  </si>
  <si>
    <t>10000056300138.0</t>
  </si>
  <si>
    <t>85523611392</t>
  </si>
  <si>
    <t>LUIZ FELIPE CAVUTO</t>
  </si>
  <si>
    <t>415087454</t>
  </si>
  <si>
    <t>10000056300147.0</t>
  </si>
  <si>
    <t>10000056300098.0</t>
  </si>
  <si>
    <t>85523802208</t>
  </si>
  <si>
    <t xml:space="preserve">Fabio das neves Rodrigues </t>
  </si>
  <si>
    <t>78329116115</t>
  </si>
  <si>
    <t>10000056300000.0</t>
  </si>
  <si>
    <t>hex5eevr</t>
  </si>
  <si>
    <t xml:space="preserve">Jacir Marcolino </t>
  </si>
  <si>
    <t>43168789</t>
  </si>
  <si>
    <t>10000056299634.0</t>
  </si>
  <si>
    <t>qcp3f0vb</t>
  </si>
  <si>
    <t>Letícia Ferreira da Silva</t>
  </si>
  <si>
    <t>149027726</t>
  </si>
  <si>
    <t>10000056299630.0</t>
  </si>
  <si>
    <t>Silvana da Conceição Ferreira</t>
  </si>
  <si>
    <t>68955548</t>
  </si>
  <si>
    <t>10000056299395.0</t>
  </si>
  <si>
    <t>85521057962</t>
  </si>
  <si>
    <t>EDMUNDO MUTTI KLEIN</t>
  </si>
  <si>
    <t>98622846091</t>
  </si>
  <si>
    <t>10000056299519.0</t>
  </si>
  <si>
    <t>43e5n28s</t>
  </si>
  <si>
    <t>Bruno Godoi de Almeida</t>
  </si>
  <si>
    <t>37688027870</t>
  </si>
  <si>
    <t>10000056299156.0</t>
  </si>
  <si>
    <t>01mq6pcx</t>
  </si>
  <si>
    <t>Maria de Fátima Pereira de sousa</t>
  </si>
  <si>
    <t>669435090</t>
  </si>
  <si>
    <t>10000056299415.0</t>
  </si>
  <si>
    <t>drm1xjtd</t>
  </si>
  <si>
    <t>Fernanda Elisa Aymore Ladaga</t>
  </si>
  <si>
    <t>05599654940</t>
  </si>
  <si>
    <t>10000056299310.0</t>
  </si>
  <si>
    <t>85235781709</t>
  </si>
  <si>
    <t xml:space="preserve">Jéssica Nicolini baptista </t>
  </si>
  <si>
    <t>123840852</t>
  </si>
  <si>
    <t>10000056299074.0</t>
  </si>
  <si>
    <t>2m1m34ej</t>
  </si>
  <si>
    <t>Thais Fragoso Gaia</t>
  </si>
  <si>
    <t>332673145</t>
  </si>
  <si>
    <t>10000056299255.0</t>
  </si>
  <si>
    <t>5m8w6tts</t>
  </si>
  <si>
    <t>Vania Cunha Yun</t>
  </si>
  <si>
    <t>25761704803</t>
  </si>
  <si>
    <t>10000056299270.0</t>
  </si>
  <si>
    <t>10000056298989.0</t>
  </si>
  <si>
    <t>6vxkkbqa</t>
  </si>
  <si>
    <t>Elisabet Meyer de Borba</t>
  </si>
  <si>
    <t>63291274920</t>
  </si>
  <si>
    <t>10000056298977.0</t>
  </si>
  <si>
    <t>10000056298886.0</t>
  </si>
  <si>
    <t>cefyffkr</t>
  </si>
  <si>
    <t>Cláudio Henrique Cabral Marsola</t>
  </si>
  <si>
    <t>139315537</t>
  </si>
  <si>
    <t>10000056298489.0</t>
  </si>
  <si>
    <t>81ymz35f</t>
  </si>
  <si>
    <t>Renan Matheus Messias</t>
  </si>
  <si>
    <t>126117515</t>
  </si>
  <si>
    <t>10000056298537.0</t>
  </si>
  <si>
    <t>10000056298486.0</t>
  </si>
  <si>
    <t>85519494444</t>
  </si>
  <si>
    <t>Agatha Xavier Rodrigues</t>
  </si>
  <si>
    <t>381605462</t>
  </si>
  <si>
    <t>10000056298493.0</t>
  </si>
  <si>
    <t>85518685860</t>
  </si>
  <si>
    <t>10000056298203.0</t>
  </si>
  <si>
    <t>85233792545</t>
  </si>
  <si>
    <t>Rubens Alencar Silveira</t>
  </si>
  <si>
    <t>11525815970</t>
  </si>
  <si>
    <t>10000056297797.0</t>
  </si>
  <si>
    <t>pq3yymqr</t>
  </si>
  <si>
    <t xml:space="preserve">Shirlei Cristina Nunes de Almeida </t>
  </si>
  <si>
    <t>02227849894</t>
  </si>
  <si>
    <t>10000056297958.0</t>
  </si>
  <si>
    <t>10000056297988.0</t>
  </si>
  <si>
    <t>k7axsxeb</t>
  </si>
  <si>
    <t xml:space="preserve">Ana Beatriz Soares de Moraes </t>
  </si>
  <si>
    <t>127759855</t>
  </si>
  <si>
    <t>10000056298006.0</t>
  </si>
  <si>
    <t>10000056297936.0</t>
  </si>
  <si>
    <t>nysf8tqv</t>
  </si>
  <si>
    <t>maiara antunes de siqueira</t>
  </si>
  <si>
    <t>1707670</t>
  </si>
  <si>
    <t>10000056297821.0</t>
  </si>
  <si>
    <t>q8dkdtrj</t>
  </si>
  <si>
    <t xml:space="preserve">Rosi Maria Carneiro Kubicki </t>
  </si>
  <si>
    <t>86349929934</t>
  </si>
  <si>
    <t>10000056297891.0</t>
  </si>
  <si>
    <t>10000056297840.0</t>
  </si>
  <si>
    <t>pzb836ap</t>
  </si>
  <si>
    <t xml:space="preserve">Rebeca Carla Augusto Camargo </t>
  </si>
  <si>
    <t>620358075</t>
  </si>
  <si>
    <t>10000056297872.0</t>
  </si>
  <si>
    <t xml:space="preserve">Eric Abreu Rudnik </t>
  </si>
  <si>
    <t>10366689807</t>
  </si>
  <si>
    <t>10000056297684.0</t>
  </si>
  <si>
    <t>qt1jmfcx</t>
  </si>
  <si>
    <t>Lediane de Oliveira Sapellini Martins</t>
  </si>
  <si>
    <t>05808427975</t>
  </si>
  <si>
    <t>10000056297676.0</t>
  </si>
  <si>
    <t>10000056297572.0</t>
  </si>
  <si>
    <t>4qccmh5m</t>
  </si>
  <si>
    <t xml:space="preserve">Denise Maria Vieira de Simas Santos </t>
  </si>
  <si>
    <t>52044882949</t>
  </si>
  <si>
    <t>10000056297522.0</t>
  </si>
  <si>
    <t>10000056297399.0</t>
  </si>
  <si>
    <t>mama0r8n</t>
  </si>
  <si>
    <t xml:space="preserve">Felipe Martini Pantaleão  </t>
  </si>
  <si>
    <t>673662111</t>
  </si>
  <si>
    <t>16:35</t>
  </si>
  <si>
    <t>10000056297322.0</t>
  </si>
  <si>
    <t>10000056297382.0</t>
  </si>
  <si>
    <t>582g7yc2</t>
  </si>
  <si>
    <t xml:space="preserve">Tatiana Alexandra Markovich Mayorca </t>
  </si>
  <si>
    <t>23468077856</t>
  </si>
  <si>
    <t>10000056297387.0</t>
  </si>
  <si>
    <t>10000056297317.0</t>
  </si>
  <si>
    <t>9t1acg35</t>
  </si>
  <si>
    <t>Tassiane Rodrigues de Grandis</t>
  </si>
  <si>
    <t>04674070961</t>
  </si>
  <si>
    <t>10000056296726.0</t>
  </si>
  <si>
    <t>6p612mk6</t>
  </si>
  <si>
    <t xml:space="preserve">Carlos Henrique Cunha de Miranda </t>
  </si>
  <si>
    <t>10525083758</t>
  </si>
  <si>
    <t>10000056297184.0</t>
  </si>
  <si>
    <t>rcp9g1p7</t>
  </si>
  <si>
    <t>Anni Marceli Kinas</t>
  </si>
  <si>
    <t>05516039924</t>
  </si>
  <si>
    <t>10000056297192.0</t>
  </si>
  <si>
    <t>10000056296942.0</t>
  </si>
  <si>
    <t>mq2rf2s2</t>
  </si>
  <si>
    <t>Elizete Brando Susin</t>
  </si>
  <si>
    <t>47185465087</t>
  </si>
  <si>
    <t>10000056296944.0</t>
  </si>
  <si>
    <t>Sérgio Luis Susin</t>
  </si>
  <si>
    <t>32777744068</t>
  </si>
  <si>
    <t>10000056296897.0</t>
  </si>
  <si>
    <t>10000056296900.0</t>
  </si>
  <si>
    <t>10000056297092.0</t>
  </si>
  <si>
    <t>85515753824</t>
  </si>
  <si>
    <t xml:space="preserve">Marco Antônio dantas  </t>
  </si>
  <si>
    <t>46341615</t>
  </si>
  <si>
    <t>10000056297095.0</t>
  </si>
  <si>
    <t xml:space="preserve">Girlene Moura Dantas  </t>
  </si>
  <si>
    <t>54066490</t>
  </si>
  <si>
    <t>10000056296911.0</t>
  </si>
  <si>
    <t>85230727047</t>
  </si>
  <si>
    <t xml:space="preserve">Meyre do Socorro Gonçalves Oliveira </t>
  </si>
  <si>
    <t>3455256</t>
  </si>
  <si>
    <t>10000056296693.0</t>
  </si>
  <si>
    <t>n4g0ewge</t>
  </si>
  <si>
    <t xml:space="preserve">MILTON RODRIGO ELY </t>
  </si>
  <si>
    <t>79033790</t>
  </si>
  <si>
    <t>10000056296429.0</t>
  </si>
  <si>
    <t>85229897191</t>
  </si>
  <si>
    <t>Edislaine Aparecida Schiomo</t>
  </si>
  <si>
    <t>107127828</t>
  </si>
  <si>
    <t>10000056295871.0</t>
  </si>
  <si>
    <t>qb26cprd</t>
  </si>
  <si>
    <t xml:space="preserve">João Batista Pereira </t>
  </si>
  <si>
    <t>89064490</t>
  </si>
  <si>
    <t>10000056295904.0</t>
  </si>
  <si>
    <t>85229092583</t>
  </si>
  <si>
    <t xml:space="preserve">Ideon Ferreira da Silva </t>
  </si>
  <si>
    <t>53733126300</t>
  </si>
  <si>
    <t>10000056295859.0</t>
  </si>
  <si>
    <t>0p0q0jd6</t>
  </si>
  <si>
    <t xml:space="preserve">Natália Valença Lopes Pinheiro </t>
  </si>
  <si>
    <t>10048371947</t>
  </si>
  <si>
    <t>10000056295687.0</t>
  </si>
  <si>
    <t>6f5mv4gm</t>
  </si>
  <si>
    <t xml:space="preserve">Lucilene da Silva </t>
  </si>
  <si>
    <t>83880678</t>
  </si>
  <si>
    <t>10000056295732.0</t>
  </si>
  <si>
    <t>10000056295628.0</t>
  </si>
  <si>
    <t>eyk5mda2</t>
  </si>
  <si>
    <t xml:space="preserve">Arthur Feliphe Strutt Bernardes  </t>
  </si>
  <si>
    <t>04740972930</t>
  </si>
  <si>
    <t>10000056295171.0</t>
  </si>
  <si>
    <t>94hcat22</t>
  </si>
  <si>
    <t>Bruna dos santos da silva</t>
  </si>
  <si>
    <t>8060491522</t>
  </si>
  <si>
    <t>10000056295139.0</t>
  </si>
  <si>
    <t>r8xqvrxb</t>
  </si>
  <si>
    <t xml:space="preserve">Ana Paula Tobler da Silva  </t>
  </si>
  <si>
    <t>04999298961</t>
  </si>
  <si>
    <t>10000056294471.0</t>
  </si>
  <si>
    <t>hb1qrhg4</t>
  </si>
  <si>
    <t xml:space="preserve">Williamson Silva </t>
  </si>
  <si>
    <t>89725859200</t>
  </si>
  <si>
    <t>10000056294211.0</t>
  </si>
  <si>
    <t>85226721401</t>
  </si>
  <si>
    <t>Yan Pinheiro do Amaral</t>
  </si>
  <si>
    <t>14126156909</t>
  </si>
  <si>
    <t>07:01</t>
  </si>
  <si>
    <t>10000056294208.0</t>
  </si>
  <si>
    <t xml:space="preserve">Lorhayne katrine Rodrigues do Amaral  </t>
  </si>
  <si>
    <t>2083583</t>
  </si>
  <si>
    <t>10000056293583.0</t>
  </si>
  <si>
    <t>85225731801</t>
  </si>
  <si>
    <t xml:space="preserve">Fernanda Heloísa Beneduzzi </t>
  </si>
  <si>
    <t>75062895049</t>
  </si>
  <si>
    <t>10000056292545.0</t>
  </si>
  <si>
    <t>85508779186</t>
  </si>
  <si>
    <t>Kethlyn de Araujo Batista de Souza</t>
  </si>
  <si>
    <t>1130910522</t>
  </si>
  <si>
    <t>10000056292538.0</t>
  </si>
  <si>
    <t>10000056292445.0</t>
  </si>
  <si>
    <t>bc67hehx</t>
  </si>
  <si>
    <t xml:space="preserve">João Pedro Gonçalves da Silva </t>
  </si>
  <si>
    <t>44602673813</t>
  </si>
  <si>
    <t>10000056292443.0</t>
  </si>
  <si>
    <t xml:space="preserve">Adriana Mendes Gonçalves </t>
  </si>
  <si>
    <t>18519376843</t>
  </si>
  <si>
    <t>10000056292446.0</t>
  </si>
  <si>
    <t>10000056292444.0</t>
  </si>
  <si>
    <t>10000056291838.0</t>
  </si>
  <si>
    <t>gs9g1fq8</t>
  </si>
  <si>
    <t xml:space="preserve">Danilo Men de Oliveira </t>
  </si>
  <si>
    <t>321220006</t>
  </si>
  <si>
    <t>10000056291866.0</t>
  </si>
  <si>
    <t>10000056291834.0</t>
  </si>
  <si>
    <t>85506410852</t>
  </si>
  <si>
    <t>MARCIA CONTESSOTO DA SILVA</t>
  </si>
  <si>
    <t>03764951974</t>
  </si>
  <si>
    <t>10000056291835.0</t>
  </si>
  <si>
    <t>LEANDRO CONTESSOTO</t>
  </si>
  <si>
    <t>03399700903</t>
  </si>
  <si>
    <t>10000056291789.0</t>
  </si>
  <si>
    <t>85506210950</t>
  </si>
  <si>
    <t>Augusto César de souza</t>
  </si>
  <si>
    <t>08347732957</t>
  </si>
  <si>
    <t>10000056291747.0</t>
  </si>
  <si>
    <t>85220414033</t>
  </si>
  <si>
    <t xml:space="preserve">Silvia Helena Silva </t>
  </si>
  <si>
    <t>00628576900</t>
  </si>
  <si>
    <t>10000056291283.0</t>
  </si>
  <si>
    <t>pedx92g8</t>
  </si>
  <si>
    <t xml:space="preserve">Joao Pedro Zanatta </t>
  </si>
  <si>
    <t>11525964976</t>
  </si>
  <si>
    <t>10000056291239.0</t>
  </si>
  <si>
    <t>7gke8dv9</t>
  </si>
  <si>
    <t xml:space="preserve">Erasmo alves cavalcanti Malaquias </t>
  </si>
  <si>
    <t>10000056290906.0</t>
  </si>
  <si>
    <t>85218059279</t>
  </si>
  <si>
    <t>10000056290392.0</t>
  </si>
  <si>
    <t>85502923272</t>
  </si>
  <si>
    <t>Pedro Henrique Antunes Moreira</t>
  </si>
  <si>
    <t>03778361171</t>
  </si>
  <si>
    <t>10000056290396.0</t>
  </si>
  <si>
    <t>85217502839</t>
  </si>
  <si>
    <t xml:space="preserve">ana karolina luiz dos santos </t>
  </si>
  <si>
    <t>44724052880</t>
  </si>
  <si>
    <t>10000056290395.0</t>
  </si>
  <si>
    <t>igor luciano souza santos</t>
  </si>
  <si>
    <t>56210798845</t>
  </si>
  <si>
    <t>10000056290178.0</t>
  </si>
  <si>
    <t>85501755770</t>
  </si>
  <si>
    <t>Letícia Galão Peralta Caporusso</t>
  </si>
  <si>
    <t>11958785911</t>
  </si>
  <si>
    <t>10000056290177.0</t>
  </si>
  <si>
    <t>Arianne Valéria Galão Peralta Lorenzetti</t>
  </si>
  <si>
    <t>00790857928</t>
  </si>
  <si>
    <t>10000056290025.0</t>
  </si>
  <si>
    <t>c21hdn0g</t>
  </si>
  <si>
    <t>Thais Teresinha Potulski</t>
  </si>
  <si>
    <t>138971643</t>
  </si>
  <si>
    <t>10000056290214.0</t>
  </si>
  <si>
    <t>85501577868</t>
  </si>
  <si>
    <t xml:space="preserve">Anne Karoline Carvalho Ferreira </t>
  </si>
  <si>
    <t>98482148</t>
  </si>
  <si>
    <t>10000056290105.0</t>
  </si>
  <si>
    <t>85216593027</t>
  </si>
  <si>
    <t>Bruno Borges Santos</t>
  </si>
  <si>
    <t>427294277</t>
  </si>
  <si>
    <t>10000056289653.0</t>
  </si>
  <si>
    <t>esakm0zs</t>
  </si>
  <si>
    <t>Gustavo Flacon</t>
  </si>
  <si>
    <t>06025985910</t>
  </si>
  <si>
    <t>10000056289664.0</t>
  </si>
  <si>
    <t>85215654519</t>
  </si>
  <si>
    <t xml:space="preserve">Vera Lúcia Leal de Carvalho </t>
  </si>
  <si>
    <t>22623494</t>
  </si>
  <si>
    <t>08:15</t>
  </si>
  <si>
    <t>10000056289663.0</t>
  </si>
  <si>
    <t xml:space="preserve">Wanderley de Carvalho </t>
  </si>
  <si>
    <t>1507322</t>
  </si>
  <si>
    <t>10000056289307.0</t>
  </si>
  <si>
    <t>85214244655</t>
  </si>
  <si>
    <t>Ana maria fiorini</t>
  </si>
  <si>
    <t>30882614</t>
  </si>
  <si>
    <t>10000056289278.0</t>
  </si>
  <si>
    <t>85498741348</t>
  </si>
  <si>
    <t>Gustavo Bender Raffi</t>
  </si>
  <si>
    <t>503813333</t>
  </si>
  <si>
    <t>10000056288581.0</t>
  </si>
  <si>
    <t>85497126952</t>
  </si>
  <si>
    <t xml:space="preserve">Raimundo Geanderson dos Santos Madalena </t>
  </si>
  <si>
    <t>94936935115</t>
  </si>
  <si>
    <t>10000056288560.0</t>
  </si>
  <si>
    <t>qpwyn6ez</t>
  </si>
  <si>
    <t>Rosemary Aparecida de Oliveira</t>
  </si>
  <si>
    <t>74505122972</t>
  </si>
  <si>
    <t>10000056288379.0</t>
  </si>
  <si>
    <t>3d0w92yw</t>
  </si>
  <si>
    <t>Vinicius de Azevedo Fialho</t>
  </si>
  <si>
    <t>07584670502</t>
  </si>
  <si>
    <t>10000056288320.0</t>
  </si>
  <si>
    <t>85495653796</t>
  </si>
  <si>
    <t xml:space="preserve">Mariana Kawane Avila ferro  </t>
  </si>
  <si>
    <t>09177123905</t>
  </si>
  <si>
    <t>10000056288093.0</t>
  </si>
  <si>
    <t>85210591385</t>
  </si>
  <si>
    <t xml:space="preserve">Diego Henrique Moreira Lourenço </t>
  </si>
  <si>
    <t>76156190</t>
  </si>
  <si>
    <t>10000056287486.0</t>
  </si>
  <si>
    <t>2e3qgfwc</t>
  </si>
  <si>
    <t>GLEIDSON ALVES DE LEMOS</t>
  </si>
  <si>
    <t>84734442215</t>
  </si>
  <si>
    <t>10000056287526.0</t>
  </si>
  <si>
    <t>10000056287746.0</t>
  </si>
  <si>
    <t>n04ggd75</t>
  </si>
  <si>
    <t xml:space="preserve">Sebastiana Geralda chavernue </t>
  </si>
  <si>
    <t>93230850904</t>
  </si>
  <si>
    <t>10000056286601.0</t>
  </si>
  <si>
    <t>kwtkj2r8</t>
  </si>
  <si>
    <t>Vitória Lestenski Rigon</t>
  </si>
  <si>
    <t>25021749</t>
  </si>
  <si>
    <t>10000056287236.0</t>
  </si>
  <si>
    <t>85208062897</t>
  </si>
  <si>
    <t>Pedro Henrique Severnini</t>
  </si>
  <si>
    <t>146927386</t>
  </si>
  <si>
    <t>10000056287235.0</t>
  </si>
  <si>
    <t>Antonio Wilson Severnini</t>
  </si>
  <si>
    <t>47398568</t>
  </si>
  <si>
    <t>10000056287057.0</t>
  </si>
  <si>
    <t>0sgq5c4w</t>
  </si>
  <si>
    <t>10000056286999.0</t>
  </si>
  <si>
    <t>85207657503</t>
  </si>
  <si>
    <t>Maria Eduarda Bleichvel Coelho</t>
  </si>
  <si>
    <t>06035034977</t>
  </si>
  <si>
    <t>10000056287048.0</t>
  </si>
  <si>
    <t>85207798173</t>
  </si>
  <si>
    <t>Weverton Amorim</t>
  </si>
  <si>
    <t>443359635</t>
  </si>
  <si>
    <t>10000056287037.0</t>
  </si>
  <si>
    <t>10000056286998.0</t>
  </si>
  <si>
    <t>ceqtsmh7</t>
  </si>
  <si>
    <t xml:space="preserve">Gabriel Chiarotti Sardi </t>
  </si>
  <si>
    <t>133913556</t>
  </si>
  <si>
    <t>10000056286611.0</t>
  </si>
  <si>
    <t>85206860717</t>
  </si>
  <si>
    <t xml:space="preserve">Vagner Marcelo Petrine </t>
  </si>
  <si>
    <t>410491160</t>
  </si>
  <si>
    <t>10000056286609.0</t>
  </si>
  <si>
    <t xml:space="preserve">Gislaine Corrêa Bezerra </t>
  </si>
  <si>
    <t>409623702</t>
  </si>
  <si>
    <t>10000056286608.0</t>
  </si>
  <si>
    <t>Melquizedeque de Souza martins</t>
  </si>
  <si>
    <t>128891285</t>
  </si>
  <si>
    <t>10000056286680.0</t>
  </si>
  <si>
    <t>85206535463</t>
  </si>
  <si>
    <t>Sofia Amaral Herrera</t>
  </si>
  <si>
    <t>140333786</t>
  </si>
  <si>
    <t>10000056286426.0</t>
  </si>
  <si>
    <t>6swq826f</t>
  </si>
  <si>
    <t>Gabriel Chiarotti Sardi</t>
  </si>
  <si>
    <t>10000056286435.0</t>
  </si>
  <si>
    <t>85490973416</t>
  </si>
  <si>
    <t>10000056286145.0</t>
  </si>
  <si>
    <t>jpve2wgh</t>
  </si>
  <si>
    <t>Maristela Ana K Costa</t>
  </si>
  <si>
    <t>70371474949</t>
  </si>
  <si>
    <t>10000056285929.0</t>
  </si>
  <si>
    <t>85204326871</t>
  </si>
  <si>
    <t>Kauani Midori tsuru</t>
  </si>
  <si>
    <t>10253838932</t>
  </si>
  <si>
    <t>10000056285636.0</t>
  </si>
  <si>
    <t>feqpyssn</t>
  </si>
  <si>
    <t xml:space="preserve">Vinicius Tavares Silva </t>
  </si>
  <si>
    <t>98517499</t>
  </si>
  <si>
    <t>10000056285667.0</t>
  </si>
  <si>
    <t>10000056285257.0</t>
  </si>
  <si>
    <t>h05jgdnq</t>
  </si>
  <si>
    <t>Carlito Tonet</t>
  </si>
  <si>
    <t>541317</t>
  </si>
  <si>
    <t>10000056285255.0</t>
  </si>
  <si>
    <t xml:space="preserve">Carlos Eduardo Tonet </t>
  </si>
  <si>
    <t>83663294</t>
  </si>
  <si>
    <t>10000056285526.0</t>
  </si>
  <si>
    <t>10000056285579.0</t>
  </si>
  <si>
    <t>10000056285567.0</t>
  </si>
  <si>
    <t>85488241040</t>
  </si>
  <si>
    <t>Giovanna Possobon Gonçalves</t>
  </si>
  <si>
    <t>143563723</t>
  </si>
  <si>
    <t>10000056284483.0</t>
  </si>
  <si>
    <t>85485731312</t>
  </si>
  <si>
    <t>MARTA REGINA BASSO RIZZI</t>
  </si>
  <si>
    <t>1013289507</t>
  </si>
  <si>
    <t>10000056284774.0</t>
  </si>
  <si>
    <t>85201024291</t>
  </si>
  <si>
    <t xml:space="preserve">Ariadiny santana Oliveira Ribeiro </t>
  </si>
  <si>
    <t>364184310</t>
  </si>
  <si>
    <t>17:10</t>
  </si>
  <si>
    <t>10000056284681.0</t>
  </si>
  <si>
    <t>85484464088</t>
  </si>
  <si>
    <t xml:space="preserve">Gabrielly Vitória Fernanda de Souza </t>
  </si>
  <si>
    <t>152938179</t>
  </si>
  <si>
    <t>10000056284215.0</t>
  </si>
  <si>
    <t>jvnnn7v2</t>
  </si>
  <si>
    <t>Christiane Antunes</t>
  </si>
  <si>
    <t>5313601</t>
  </si>
  <si>
    <t>10000056284213.0</t>
  </si>
  <si>
    <t>Beatriz antunes mota</t>
  </si>
  <si>
    <t>8324783</t>
  </si>
  <si>
    <t>10000056284321.0</t>
  </si>
  <si>
    <t>85483477810</t>
  </si>
  <si>
    <t xml:space="preserve">Flavio Alexandre Simoni </t>
  </si>
  <si>
    <t>40482164</t>
  </si>
  <si>
    <t>10000056284060.0</t>
  </si>
  <si>
    <t>85198874241</t>
  </si>
  <si>
    <t xml:space="preserve">Dulce María González Duré </t>
  </si>
  <si>
    <t>G2349697</t>
  </si>
  <si>
    <t>10000056283891.0</t>
  </si>
  <si>
    <t>bxek2kh2</t>
  </si>
  <si>
    <t>10000056283604.0</t>
  </si>
  <si>
    <t>85481810102</t>
  </si>
  <si>
    <t>eder de oliveira sampaio</t>
  </si>
  <si>
    <t>05635245960</t>
  </si>
  <si>
    <t>22:25</t>
  </si>
  <si>
    <t>10000056283047.0</t>
  </si>
  <si>
    <t>0ax2m32g</t>
  </si>
  <si>
    <t xml:space="preserve">Luciana Moreira  </t>
  </si>
  <si>
    <t>03257326980</t>
  </si>
  <si>
    <t>10000056283199.0</t>
  </si>
  <si>
    <t>10000056283123.0</t>
  </si>
  <si>
    <t>85479761222</t>
  </si>
  <si>
    <t xml:space="preserve">Marina Guimarães do Nascimento Strapazon </t>
  </si>
  <si>
    <t>57434719087</t>
  </si>
  <si>
    <t>10000056283116.0</t>
  </si>
  <si>
    <t xml:space="preserve">Isabela Torres Strapazon </t>
  </si>
  <si>
    <t>10000056282728.0</t>
  </si>
  <si>
    <t>qsmdqfk6</t>
  </si>
  <si>
    <t>Caio Augusto Santana de Oliveira</t>
  </si>
  <si>
    <t>449073956</t>
  </si>
  <si>
    <t>10000056282321.0</t>
  </si>
  <si>
    <t>06tk1jpn</t>
  </si>
  <si>
    <t xml:space="preserve">Adriana Santana Barros  </t>
  </si>
  <si>
    <t>392829861</t>
  </si>
  <si>
    <t>10000056281533.0</t>
  </si>
  <si>
    <t>85476851504</t>
  </si>
  <si>
    <t>Reginaldo Luiz Valério</t>
  </si>
  <si>
    <t>55036147987</t>
  </si>
  <si>
    <t>10000056281530.0</t>
  </si>
  <si>
    <t>Vilma Aparecida Assoni Rocco Valério</t>
  </si>
  <si>
    <t>41295838915</t>
  </si>
  <si>
    <t>10000056281355.0</t>
  </si>
  <si>
    <t>85476850914</t>
  </si>
  <si>
    <t>10000056282194.0</t>
  </si>
  <si>
    <t>85476507290</t>
  </si>
  <si>
    <t>10000056281333.0</t>
  </si>
  <si>
    <t>85476684478</t>
  </si>
  <si>
    <t>María aparecida dos Santos Silva</t>
  </si>
  <si>
    <t>003877548</t>
  </si>
  <si>
    <t>10000056281334.0</t>
  </si>
  <si>
    <t>Maria Júllia dos Santos Silva de Castro</t>
  </si>
  <si>
    <t>17542835432</t>
  </si>
  <si>
    <t>10000056281508.0</t>
  </si>
  <si>
    <t>85190939939</t>
  </si>
  <si>
    <t xml:space="preserve">Anderson Ferreira de Souza </t>
  </si>
  <si>
    <t>7027268767</t>
  </si>
  <si>
    <t>10000056281504.0</t>
  </si>
  <si>
    <t xml:space="preserve">Jonathan Ferreira de Souza </t>
  </si>
  <si>
    <t>60022811001</t>
  </si>
  <si>
    <t>10000056281477.0</t>
  </si>
  <si>
    <t>bathwq0x</t>
  </si>
  <si>
    <t>Maria José Rodrigues Fugivala</t>
  </si>
  <si>
    <t>41882379</t>
  </si>
  <si>
    <t>10000056281660.0</t>
  </si>
  <si>
    <t>85475966640</t>
  </si>
  <si>
    <t>ROGERIO DE BRITO ALMEIDA</t>
  </si>
  <si>
    <t>04814221614</t>
  </si>
  <si>
    <t>10000056281421.0</t>
  </si>
  <si>
    <t>85474909384</t>
  </si>
  <si>
    <t>Rodrigo caetano</t>
  </si>
  <si>
    <t>05069393910</t>
  </si>
  <si>
    <t>10000056281387.0</t>
  </si>
  <si>
    <t>85475332318</t>
  </si>
  <si>
    <t xml:space="preserve">Vinicius Matheus Almeida Moreira </t>
  </si>
  <si>
    <t>49786683870</t>
  </si>
  <si>
    <t>10000056281289.0</t>
  </si>
  <si>
    <t>mdf2ah14</t>
  </si>
  <si>
    <t xml:space="preserve">Celso Renan lima </t>
  </si>
  <si>
    <t>996827008</t>
  </si>
  <si>
    <t>10000056281253.0</t>
  </si>
  <si>
    <t>10000056281122.0</t>
  </si>
  <si>
    <t>85188515615</t>
  </si>
  <si>
    <t>ANDREY THIAGO LEANDRO DE LIMA</t>
  </si>
  <si>
    <t>109209341</t>
  </si>
  <si>
    <t>10000056281006.0</t>
  </si>
  <si>
    <t>10000056280830.0</t>
  </si>
  <si>
    <t>023rkabd</t>
  </si>
  <si>
    <t>Maisa Puccinelli de Freitas Prado</t>
  </si>
  <si>
    <t>396024981</t>
  </si>
  <si>
    <t>10000056280815.0</t>
  </si>
  <si>
    <t>k4rj8mny</t>
  </si>
  <si>
    <t xml:space="preserve">Luanne Hurtado de Paula Pirassol </t>
  </si>
  <si>
    <t>09266620904</t>
  </si>
  <si>
    <t>10000056280770.0</t>
  </si>
  <si>
    <t>85472825014</t>
  </si>
  <si>
    <t xml:space="preserve">Tânia Maria kuchla krauczuk </t>
  </si>
  <si>
    <t>03164414900</t>
  </si>
  <si>
    <t>10000056280766.0</t>
  </si>
  <si>
    <t>j5sgmr50</t>
  </si>
  <si>
    <t xml:space="preserve">Carlos Henrique Fiorato de Andrade </t>
  </si>
  <si>
    <t>470120318</t>
  </si>
  <si>
    <t>10000056280228.0</t>
  </si>
  <si>
    <t>bbrrycfh</t>
  </si>
  <si>
    <t>FERNANDO TANUS COSTA</t>
  </si>
  <si>
    <t>28766138833</t>
  </si>
  <si>
    <t>10000056280719.0</t>
  </si>
  <si>
    <t>85187240081</t>
  </si>
  <si>
    <t xml:space="preserve">Rozeli Ap santiago </t>
  </si>
  <si>
    <t>06736679958</t>
  </si>
  <si>
    <t>10000056280704.0</t>
  </si>
  <si>
    <t>85187808817</t>
  </si>
  <si>
    <t xml:space="preserve">João Batista da Cruz </t>
  </si>
  <si>
    <t>13254069</t>
  </si>
  <si>
    <t>LAJEADO-RS</t>
  </si>
  <si>
    <t>10000056280703.0</t>
  </si>
  <si>
    <t>Jefferson Cleiton Betelli</t>
  </si>
  <si>
    <t>92205789</t>
  </si>
  <si>
    <t>10000056280421.0</t>
  </si>
  <si>
    <t>9jst45dd</t>
  </si>
  <si>
    <t>Lignalda da Silva</t>
  </si>
  <si>
    <t>43935879</t>
  </si>
  <si>
    <t>10000056280655.0</t>
  </si>
  <si>
    <t>85472214994</t>
  </si>
  <si>
    <t>Luanne Hurtado de Paula Pirassol</t>
  </si>
  <si>
    <t>10000056279325.0</t>
  </si>
  <si>
    <t>nygwzx3h</t>
  </si>
  <si>
    <t xml:space="preserve">Henry Matheus do Nascimento </t>
  </si>
  <si>
    <t>46973858880</t>
  </si>
  <si>
    <t>10000056279450.0</t>
  </si>
  <si>
    <t>10000056280288.0</t>
  </si>
  <si>
    <t>85186181429</t>
  </si>
  <si>
    <t xml:space="preserve">Augusto Henrique Bigetti Mendes </t>
  </si>
  <si>
    <t>141491997</t>
  </si>
  <si>
    <t>10000056279843.0</t>
  </si>
  <si>
    <t>85185694027</t>
  </si>
  <si>
    <t>caua felipe ferreira bueno</t>
  </si>
  <si>
    <t>144384296</t>
  </si>
  <si>
    <t>10000056279841.0</t>
  </si>
  <si>
    <t>erika fontoura</t>
  </si>
  <si>
    <t>148514151</t>
  </si>
  <si>
    <t>10000056280133.0</t>
  </si>
  <si>
    <t>85186119189</t>
  </si>
  <si>
    <t xml:space="preserve">Camila Dalalba da Rosa </t>
  </si>
  <si>
    <t>4104335461</t>
  </si>
  <si>
    <t>10000056280136.0</t>
  </si>
  <si>
    <t>10000056279454.0</t>
  </si>
  <si>
    <t>mb3jesk3</t>
  </si>
  <si>
    <t>Rodrigo Zanardini Martins</t>
  </si>
  <si>
    <t>05808742900</t>
  </si>
  <si>
    <t>10000056279328.0</t>
  </si>
  <si>
    <t>hzfaqv7e</t>
  </si>
  <si>
    <t>Caio Henrique Rodrigues dos Santos</t>
  </si>
  <si>
    <t>07103520384</t>
  </si>
  <si>
    <t>10000056278704.0</t>
  </si>
  <si>
    <t>85184731033</t>
  </si>
  <si>
    <t>Jefferson Medeiros de Araujo</t>
  </si>
  <si>
    <t>90189867</t>
  </si>
  <si>
    <t>10000056278706.0</t>
  </si>
  <si>
    <t>10000056278669.0</t>
  </si>
  <si>
    <t>85469878646</t>
  </si>
  <si>
    <t xml:space="preserve">Flávio Soares Goudinho </t>
  </si>
  <si>
    <t>5086575999</t>
  </si>
  <si>
    <t>10000056278464.0</t>
  </si>
  <si>
    <t>j8bqd7pb</t>
  </si>
  <si>
    <t xml:space="preserve">Adonias Gonçalves de Lima </t>
  </si>
  <si>
    <t>60122978900</t>
  </si>
  <si>
    <t>10000056278466.0</t>
  </si>
  <si>
    <t xml:space="preserve">Tiago da Silva Lima </t>
  </si>
  <si>
    <t>04534995970</t>
  </si>
  <si>
    <t>10000056278472.0</t>
  </si>
  <si>
    <t>fn65c5g2</t>
  </si>
  <si>
    <t>Daniele de Jesus Ferreira</t>
  </si>
  <si>
    <t>07036776919</t>
  </si>
  <si>
    <t>10000056278321.0</t>
  </si>
  <si>
    <t>10000056278154.0</t>
  </si>
  <si>
    <t>85469080608</t>
  </si>
  <si>
    <t>RAFAEL DA SILVA JANUARIO</t>
  </si>
  <si>
    <t>38190779X</t>
  </si>
  <si>
    <t>10000056278155.0</t>
  </si>
  <si>
    <t>AMAURI APARECIDO PEREIRA</t>
  </si>
  <si>
    <t>85860933</t>
  </si>
  <si>
    <t>10000056278034.0</t>
  </si>
  <si>
    <t>ev3f7crb</t>
  </si>
  <si>
    <t xml:space="preserve">Zacarias Ferreira Cristaldo </t>
  </si>
  <si>
    <t>07205308143</t>
  </si>
  <si>
    <t>10000056278136.0</t>
  </si>
  <si>
    <t>85467741936</t>
  </si>
  <si>
    <t>NICOLAS CAVALHEIRO MANZKE TEIXEIRA</t>
  </si>
  <si>
    <t>4114408463</t>
  </si>
  <si>
    <t>10000056278083.0</t>
  </si>
  <si>
    <t>85182951491</t>
  </si>
  <si>
    <t>Eros Pacheco de Carvalho Neto</t>
  </si>
  <si>
    <t>04214813901</t>
  </si>
  <si>
    <t>10000056278080.0</t>
  </si>
  <si>
    <t xml:space="preserve">João Daniel Ditzel </t>
  </si>
  <si>
    <t>70868409987</t>
  </si>
  <si>
    <t>10000056277441.0</t>
  </si>
  <si>
    <t>p2zmg5xk</t>
  </si>
  <si>
    <t>JOÃO FRANCISCO TRINDADE DA SILVA</t>
  </si>
  <si>
    <t>10178759015</t>
  </si>
  <si>
    <t>10000056277327.0</t>
  </si>
  <si>
    <t>85467781328</t>
  </si>
  <si>
    <t>Natale Lukasz Napoli</t>
  </si>
  <si>
    <t>01199376973</t>
  </si>
  <si>
    <t>10000056277326.0</t>
  </si>
  <si>
    <t>Gegislaine M Napoli</t>
  </si>
  <si>
    <t>05528473993</t>
  </si>
  <si>
    <t>10000056277293.0</t>
  </si>
  <si>
    <t>85182367699</t>
  </si>
  <si>
    <t>Herton Fogaça Antunes</t>
  </si>
  <si>
    <t>34327282927</t>
  </si>
  <si>
    <t>10000056277294.0</t>
  </si>
  <si>
    <t>Neusa Coan Antunes</t>
  </si>
  <si>
    <t>03404301927</t>
  </si>
  <si>
    <t>10000056277300.0</t>
  </si>
  <si>
    <t>85182145755</t>
  </si>
  <si>
    <t>hydekel macedo da silva</t>
  </si>
  <si>
    <t>10000056277235.0</t>
  </si>
  <si>
    <t>10000056277212.0</t>
  </si>
  <si>
    <t>85181935895</t>
  </si>
  <si>
    <t>Bernabe peres da silva filho</t>
  </si>
  <si>
    <t>28758790063</t>
  </si>
  <si>
    <t>10000056277218.0</t>
  </si>
  <si>
    <t>Paulina Izabel almeida da silva</t>
  </si>
  <si>
    <t>79150675087</t>
  </si>
  <si>
    <t>10000056276843.0</t>
  </si>
  <si>
    <t>3qrj4qj0</t>
  </si>
  <si>
    <t>Edson Luis Dutra</t>
  </si>
  <si>
    <t>2103391781</t>
  </si>
  <si>
    <t>10000056276842.0</t>
  </si>
  <si>
    <t>Anelise da Silva Oliveira</t>
  </si>
  <si>
    <t>6082061166</t>
  </si>
  <si>
    <t>10000056277181.0</t>
  </si>
  <si>
    <t>85467200638</t>
  </si>
  <si>
    <t xml:space="preserve">Ana Júlia de Souza Alfieri </t>
  </si>
  <si>
    <t>129724064</t>
  </si>
  <si>
    <t>10000056277138.0</t>
  </si>
  <si>
    <t>85467200422</t>
  </si>
  <si>
    <t>Lauriane Ribeiro de Farias</t>
  </si>
  <si>
    <t>07211024925</t>
  </si>
  <si>
    <t>10000056277142.0</t>
  </si>
  <si>
    <t>Kenya Renata Pinho Chedid</t>
  </si>
  <si>
    <t>03845980133</t>
  </si>
  <si>
    <t>10000056276974.0</t>
  </si>
  <si>
    <t>85466297542</t>
  </si>
  <si>
    <t xml:space="preserve">Ana Júlia Alfieri </t>
  </si>
  <si>
    <t>10000056277014.0</t>
  </si>
  <si>
    <t>Ana Julia alfieri</t>
  </si>
  <si>
    <t>10000056276969.0</t>
  </si>
  <si>
    <t>85466648674</t>
  </si>
  <si>
    <t xml:space="preserve">Mariana Pisicchio </t>
  </si>
  <si>
    <t>07095498903</t>
  </si>
  <si>
    <t>10000056276962.0</t>
  </si>
  <si>
    <t>Petronio Augusto de Souza Melo</t>
  </si>
  <si>
    <t>06211677979</t>
  </si>
  <si>
    <t>10000056276624.0</t>
  </si>
  <si>
    <t>c6xd1j9s</t>
  </si>
  <si>
    <t>10000056275815.0</t>
  </si>
  <si>
    <t>2nb95c3k</t>
  </si>
  <si>
    <t xml:space="preserve">Lucas Emannuel Maciel </t>
  </si>
  <si>
    <t>07530009974</t>
  </si>
  <si>
    <t>10000056275024.0</t>
  </si>
  <si>
    <t>n63jcrka</t>
  </si>
  <si>
    <t>Sebastiõ Francisco da Silva</t>
  </si>
  <si>
    <t>174127066</t>
  </si>
  <si>
    <t>10000056275017.0</t>
  </si>
  <si>
    <t>Silvia Ribeiro Lucílio da Silva</t>
  </si>
  <si>
    <t>212724915</t>
  </si>
  <si>
    <t>10000056275203.0</t>
  </si>
  <si>
    <t>10000056275205.0</t>
  </si>
  <si>
    <t xml:space="preserve">Sebastião Francisco da Silva </t>
  </si>
  <si>
    <t>10000056275550.0</t>
  </si>
  <si>
    <t>85178971601</t>
  </si>
  <si>
    <t xml:space="preserve">Jorge Luís Felizardo dos Santos </t>
  </si>
  <si>
    <t>199869133</t>
  </si>
  <si>
    <t>10000056275385.0</t>
  </si>
  <si>
    <t>85464011354</t>
  </si>
  <si>
    <t>Osorio Pereira Filho</t>
  </si>
  <si>
    <t>53967674053</t>
  </si>
  <si>
    <t>10000056275433.0</t>
  </si>
  <si>
    <t>p3qz2g97</t>
  </si>
  <si>
    <t>Gabriel Oliveira Da Silva</t>
  </si>
  <si>
    <t>05729605579</t>
  </si>
  <si>
    <t>10000056275229.0</t>
  </si>
  <si>
    <t>85463640968</t>
  </si>
  <si>
    <t>Carlos Eduardo Dos Reis</t>
  </si>
  <si>
    <t>00781370981</t>
  </si>
  <si>
    <t>10000056275121.0</t>
  </si>
  <si>
    <t>h8z54q4n</t>
  </si>
  <si>
    <t>Raissa Fornaciari Divino</t>
  </si>
  <si>
    <t>82143769</t>
  </si>
  <si>
    <t>10000056275127.0</t>
  </si>
  <si>
    <t>Patricia Janiques de Moura</t>
  </si>
  <si>
    <t>118271600</t>
  </si>
  <si>
    <t>10000056274252.0</t>
  </si>
  <si>
    <t>85178262149</t>
  </si>
  <si>
    <t>RAFAEL DE ABREU GRIZZO</t>
  </si>
  <si>
    <t>65096412</t>
  </si>
  <si>
    <t>10000056274309.0</t>
  </si>
  <si>
    <t>ht6a46vh</t>
  </si>
  <si>
    <t>Priscila Mara Guimaraes</t>
  </si>
  <si>
    <t>92017044</t>
  </si>
  <si>
    <t>10000056274354.0</t>
  </si>
  <si>
    <t>10000056274172.0</t>
  </si>
  <si>
    <t>mzv8jrgz</t>
  </si>
  <si>
    <t>MARIA HELENA GARCIA FARIA</t>
  </si>
  <si>
    <t>09056124854</t>
  </si>
  <si>
    <t>10000056274235.0</t>
  </si>
  <si>
    <t>rpserb6j</t>
  </si>
  <si>
    <t xml:space="preserve">Denise Aparecida Comar </t>
  </si>
  <si>
    <t>36605812</t>
  </si>
  <si>
    <t>10000056273490.0</t>
  </si>
  <si>
    <t>5cd1rnng</t>
  </si>
  <si>
    <t>Elzira Ramos Berti</t>
  </si>
  <si>
    <t>196238390</t>
  </si>
  <si>
    <t>10000056273475.0</t>
  </si>
  <si>
    <t>Laercio Berti</t>
  </si>
  <si>
    <t>110566105</t>
  </si>
  <si>
    <t>10000056273482.0</t>
  </si>
  <si>
    <t>10000056273467.0</t>
  </si>
  <si>
    <t>10000056273685.0</t>
  </si>
  <si>
    <t>85176880203</t>
  </si>
  <si>
    <t xml:space="preserve">Renan henrique Santos </t>
  </si>
  <si>
    <t>05861540004</t>
  </si>
  <si>
    <t>10000056273655.0</t>
  </si>
  <si>
    <t>Sérgio silva</t>
  </si>
  <si>
    <t>8062473437</t>
  </si>
  <si>
    <t>10000056273133.0</t>
  </si>
  <si>
    <t>0xngt30j</t>
  </si>
  <si>
    <t>isabele almeidajacob</t>
  </si>
  <si>
    <t>44279497893</t>
  </si>
  <si>
    <t>10000056273022.0</t>
  </si>
  <si>
    <t>dvhr8k14</t>
  </si>
  <si>
    <t xml:space="preserve">Filipi Rodrigues Bondi </t>
  </si>
  <si>
    <t>12237685703</t>
  </si>
  <si>
    <t>10000056273068.0</t>
  </si>
  <si>
    <t>1p3xhzcx</t>
  </si>
  <si>
    <t>Fabiano da Silva Góes</t>
  </si>
  <si>
    <t>31563491869</t>
  </si>
  <si>
    <t>10000056273069.0</t>
  </si>
  <si>
    <t>Lucia de Fátima da Silva</t>
  </si>
  <si>
    <t>32924859832</t>
  </si>
  <si>
    <t>10000056273113.0</t>
  </si>
  <si>
    <t>85175918815</t>
  </si>
  <si>
    <t>Mário Eugênio Saretta Poglia</t>
  </si>
  <si>
    <t>6085498027</t>
  </si>
  <si>
    <t>10000056273006.0</t>
  </si>
  <si>
    <t>85460273876</t>
  </si>
  <si>
    <t>Mateus dos Santos Martins</t>
  </si>
  <si>
    <t>03655611005</t>
  </si>
  <si>
    <t>10000056273012.0</t>
  </si>
  <si>
    <t>Ketlin Deré</t>
  </si>
  <si>
    <t>11483757919</t>
  </si>
  <si>
    <t>10000056272988.0</t>
  </si>
  <si>
    <t>85460163832</t>
  </si>
  <si>
    <t>Lucas Rafael Olivetti</t>
  </si>
  <si>
    <t>06998908962</t>
  </si>
  <si>
    <t>10000056272870.0</t>
  </si>
  <si>
    <t>ge6352gm</t>
  </si>
  <si>
    <t>Felipe Garcia Moreira</t>
  </si>
  <si>
    <t>35379921X</t>
  </si>
  <si>
    <t>10000056272849.0</t>
  </si>
  <si>
    <t>10000056272742.0</t>
  </si>
  <si>
    <t>85175361533</t>
  </si>
  <si>
    <t xml:space="preserve">Rodrigo Ribeiro Maia </t>
  </si>
  <si>
    <t>05024065930</t>
  </si>
  <si>
    <t>10000056272588.0</t>
  </si>
  <si>
    <t>a80az3g4</t>
  </si>
  <si>
    <t>juliana melo santos sultane</t>
  </si>
  <si>
    <t>07730247941</t>
  </si>
  <si>
    <t>10000056272601.0</t>
  </si>
  <si>
    <t>q1aww38c</t>
  </si>
  <si>
    <t xml:space="preserve">PAULO ROBERTO SIMON JACQUES FILHO </t>
  </si>
  <si>
    <t>02177507022</t>
  </si>
  <si>
    <t>10000056272418.0</t>
  </si>
  <si>
    <t>85174613133</t>
  </si>
  <si>
    <t xml:space="preserve">Lorena Molin da Silva Oliveira  </t>
  </si>
  <si>
    <t>04062826925</t>
  </si>
  <si>
    <t>10000056272470.0</t>
  </si>
  <si>
    <t>10000056272514.0</t>
  </si>
  <si>
    <t>85174219903</t>
  </si>
  <si>
    <t xml:space="preserve">Roselene Cristina Gonçalves  </t>
  </si>
  <si>
    <t>6097302</t>
  </si>
  <si>
    <t>10000056272339.0</t>
  </si>
  <si>
    <t>3qwd80x9</t>
  </si>
  <si>
    <t xml:space="preserve">María Paz González Brítez </t>
  </si>
  <si>
    <t>cc323937</t>
  </si>
  <si>
    <t>10000056271210.0</t>
  </si>
  <si>
    <t>2n6f17t4</t>
  </si>
  <si>
    <t>Willian Manoel da Silva</t>
  </si>
  <si>
    <t>02511026104</t>
  </si>
  <si>
    <t>10000056271547.0</t>
  </si>
  <si>
    <t>10000056271891.0</t>
  </si>
  <si>
    <t>85173836831</t>
  </si>
  <si>
    <t xml:space="preserve">Gilson Amaro de Souza </t>
  </si>
  <si>
    <t>59452951915</t>
  </si>
  <si>
    <t>10000056271313.0</t>
  </si>
  <si>
    <t>85173684633</t>
  </si>
  <si>
    <t>10000056270760.0</t>
  </si>
  <si>
    <t>5xer5cn3</t>
  </si>
  <si>
    <t>Sheila Gomes Paizinho Prytula</t>
  </si>
  <si>
    <t>35461906885</t>
  </si>
  <si>
    <t>10000056270763.0</t>
  </si>
  <si>
    <t>Gabriel Prytula</t>
  </si>
  <si>
    <t>05267423050</t>
  </si>
  <si>
    <t>10000056270764.0</t>
  </si>
  <si>
    <t>Ricardo Prytula</t>
  </si>
  <si>
    <t>01812987080</t>
  </si>
  <si>
    <t>10000056270977.0</t>
  </si>
  <si>
    <t>10000056270971.0</t>
  </si>
  <si>
    <t>10000056270973.0</t>
  </si>
  <si>
    <t>10000056271021.0</t>
  </si>
  <si>
    <t>85172900987</t>
  </si>
  <si>
    <t>MAURA MARIA MORAIS MORI</t>
  </si>
  <si>
    <t>43975577991</t>
  </si>
  <si>
    <t>10000056270947.0</t>
  </si>
  <si>
    <t>85457611652</t>
  </si>
  <si>
    <t>Sibele de Almeida Vaucher</t>
  </si>
  <si>
    <t>74167936020</t>
  </si>
  <si>
    <t>10000056270831.0</t>
  </si>
  <si>
    <t>1pfrypn9</t>
  </si>
  <si>
    <t xml:space="preserve">Roselene Cristina Gonçalves </t>
  </si>
  <si>
    <t>10000056270834.0</t>
  </si>
  <si>
    <t xml:space="preserve">Kauã Augusto Gonçalves Nadin </t>
  </si>
  <si>
    <t>06411034923</t>
  </si>
  <si>
    <t>10000056270850.0</t>
  </si>
  <si>
    <t>85457788714</t>
  </si>
  <si>
    <t xml:space="preserve">Tercilia Aparecida Ferreira Alves  </t>
  </si>
  <si>
    <t>72855108</t>
  </si>
  <si>
    <t>10000056270796.0</t>
  </si>
  <si>
    <t>85457960218</t>
  </si>
  <si>
    <t>walcir franzoni</t>
  </si>
  <si>
    <t>58650768920</t>
  </si>
  <si>
    <t>10000056270797.0</t>
  </si>
  <si>
    <t xml:space="preserve">glauco alves silva </t>
  </si>
  <si>
    <t>13925763</t>
  </si>
  <si>
    <t>10000056270766.0</t>
  </si>
  <si>
    <t>85172107893</t>
  </si>
  <si>
    <t>Beatriz ferreira de oliveira</t>
  </si>
  <si>
    <t>14682004964</t>
  </si>
  <si>
    <t>10000056270414.0</t>
  </si>
  <si>
    <t>qwe8ets6</t>
  </si>
  <si>
    <t>Joao batista de faria filho</t>
  </si>
  <si>
    <t>74728911934</t>
  </si>
  <si>
    <t>10000056269046.0</t>
  </si>
  <si>
    <t>3w8mkk0g</t>
  </si>
  <si>
    <t>Ademilson de Jesus Carniello</t>
  </si>
  <si>
    <t>38875870900</t>
  </si>
  <si>
    <t>10000056269048.0</t>
  </si>
  <si>
    <t>Leonice Ap. Savieri Carniello</t>
  </si>
  <si>
    <t>86429566900</t>
  </si>
  <si>
    <t>10000056270558.0</t>
  </si>
  <si>
    <t>c8z7rsmh</t>
  </si>
  <si>
    <t xml:space="preserve">Francielle Armagni Souza </t>
  </si>
  <si>
    <t>04289801986</t>
  </si>
  <si>
    <t>10000056270539.0</t>
  </si>
  <si>
    <t>85456659986</t>
  </si>
  <si>
    <t>moises polonio ratto da silva</t>
  </si>
  <si>
    <t>05450410743</t>
  </si>
  <si>
    <t>10000056270512.0</t>
  </si>
  <si>
    <t>85171780015</t>
  </si>
  <si>
    <t>Elias ferreira biliski</t>
  </si>
  <si>
    <t>07242714907</t>
  </si>
  <si>
    <t>10000056270365.0</t>
  </si>
  <si>
    <t>85456659326</t>
  </si>
  <si>
    <t>Juliana ferreira</t>
  </si>
  <si>
    <t>00760464944</t>
  </si>
  <si>
    <t>10000056269923.0</t>
  </si>
  <si>
    <t>85456202774</t>
  </si>
  <si>
    <t>Mariana Yumi Ikuta</t>
  </si>
  <si>
    <t>11481454943</t>
  </si>
  <si>
    <t>10000056269264.0</t>
  </si>
  <si>
    <t>85455410000</t>
  </si>
  <si>
    <t>Alexsandro dos santos</t>
  </si>
  <si>
    <t>80792367049</t>
  </si>
  <si>
    <t>10000056269311.0</t>
  </si>
  <si>
    <t>85170421521</t>
  </si>
  <si>
    <t>MAYARA SUZI GONCALVES</t>
  </si>
  <si>
    <t>05290573950</t>
  </si>
  <si>
    <t>10000056269116.0</t>
  </si>
  <si>
    <t>8y5nkzr6</t>
  </si>
  <si>
    <t>Renan Garcia da Silva</t>
  </si>
  <si>
    <t>484553604</t>
  </si>
  <si>
    <t>10000056269146.0</t>
  </si>
  <si>
    <t>85454887738</t>
  </si>
  <si>
    <t>10000056268943.0</t>
  </si>
  <si>
    <t>85170076801</t>
  </si>
  <si>
    <t>Jorge Luis Chagas Conceição de Matos</t>
  </si>
  <si>
    <t>72582073253</t>
  </si>
  <si>
    <t>10000056269014.0</t>
  </si>
  <si>
    <t>85454719336</t>
  </si>
  <si>
    <t xml:space="preserve">Tais Areta Aparecida de Santana </t>
  </si>
  <si>
    <t>72909836</t>
  </si>
  <si>
    <t>10000056268837.0</t>
  </si>
  <si>
    <t>bzv9jnvz</t>
  </si>
  <si>
    <t>Alessandra Cristina Santos Akkari Munhoz</t>
  </si>
  <si>
    <t>437279558</t>
  </si>
  <si>
    <t>10000056267267.0</t>
  </si>
  <si>
    <t>52bmga0j</t>
  </si>
  <si>
    <t xml:space="preserve">OTAVIO VERGILIO VINHOLI </t>
  </si>
  <si>
    <t>32773630</t>
  </si>
  <si>
    <t>10000056268585.0</t>
  </si>
  <si>
    <t>85454342702</t>
  </si>
  <si>
    <t xml:space="preserve">Diego Silva da Rocha </t>
  </si>
  <si>
    <t>6086734412</t>
  </si>
  <si>
    <t>10000056268423.0</t>
  </si>
  <si>
    <t>a1yzjqfg</t>
  </si>
  <si>
    <t xml:space="preserve">JOSÉ ISRAEL SOUSA SANTOS </t>
  </si>
  <si>
    <t>574792156</t>
  </si>
  <si>
    <t>10000056268433.0</t>
  </si>
  <si>
    <t xml:space="preserve">CLECI BARBOSA </t>
  </si>
  <si>
    <t>592885872</t>
  </si>
  <si>
    <t>10000056268505.0</t>
  </si>
  <si>
    <t>85169088865</t>
  </si>
  <si>
    <t>TAÍS DAHLENI KRAEMER</t>
  </si>
  <si>
    <t>03297141042</t>
  </si>
  <si>
    <t>10000056268506.0</t>
  </si>
  <si>
    <t>10000056267803.0</t>
  </si>
  <si>
    <t>85168533865</t>
  </si>
  <si>
    <t>Rodrigo de Oliveira Siqueira</t>
  </si>
  <si>
    <t>17257577</t>
  </si>
  <si>
    <t>10000056267806.0</t>
  </si>
  <si>
    <t>Viviane Spiering</t>
  </si>
  <si>
    <t>01396183094</t>
  </si>
  <si>
    <t>10000056267974.0</t>
  </si>
  <si>
    <t>1rv1zaqv</t>
  </si>
  <si>
    <t xml:space="preserve">Juliana Bitencourt  </t>
  </si>
  <si>
    <t>84206520</t>
  </si>
  <si>
    <t>10000056268065.0</t>
  </si>
  <si>
    <t>212pj8q6</t>
  </si>
  <si>
    <t xml:space="preserve">Ingrid de Azevedo Gomes </t>
  </si>
  <si>
    <t>104183336</t>
  </si>
  <si>
    <t>10000056267814.0</t>
  </si>
  <si>
    <t>10000056267851.0</t>
  </si>
  <si>
    <t>85453150016</t>
  </si>
  <si>
    <t>10000056267857.0</t>
  </si>
  <si>
    <t>10000056267596.0</t>
  </si>
  <si>
    <t>f69sj1qg</t>
  </si>
  <si>
    <t>Rosmary Langer</t>
  </si>
  <si>
    <t>34828520</t>
  </si>
  <si>
    <t>10000056267599.0</t>
  </si>
  <si>
    <t>Ivete de Carlos Longo</t>
  </si>
  <si>
    <t>52049370997</t>
  </si>
  <si>
    <t>10000056267317.0</t>
  </si>
  <si>
    <t>85167731067</t>
  </si>
  <si>
    <t>André Garcia</t>
  </si>
  <si>
    <t>77280245900</t>
  </si>
  <si>
    <t>10000056267180.0</t>
  </si>
  <si>
    <t>85167497249</t>
  </si>
  <si>
    <t>Vanilson Moreira de y</t>
  </si>
  <si>
    <t>2404404</t>
  </si>
  <si>
    <t>10000056267220.0</t>
  </si>
  <si>
    <t>8p98bz5k</t>
  </si>
  <si>
    <t xml:space="preserve">Leticia mateus de Albuquerque </t>
  </si>
  <si>
    <t>504970604</t>
  </si>
  <si>
    <t>10000056266822.0</t>
  </si>
  <si>
    <t>85166248261</t>
  </si>
  <si>
    <t>Nalva Vivian da Silva Faleiro</t>
  </si>
  <si>
    <t>1085078192</t>
  </si>
  <si>
    <t>10000056266722.0</t>
  </si>
  <si>
    <t>85450265820</t>
  </si>
  <si>
    <t>Renata Yuri Noda Hasegawa</t>
  </si>
  <si>
    <t>285985474</t>
  </si>
  <si>
    <t>10000056266655.0</t>
  </si>
  <si>
    <t>rd37r9s8</t>
  </si>
  <si>
    <t>Marina Marfara</t>
  </si>
  <si>
    <t>84596205</t>
  </si>
  <si>
    <t>10000056266682.0</t>
  </si>
  <si>
    <t>Marina Marfará</t>
  </si>
  <si>
    <t>10000056266672.0</t>
  </si>
  <si>
    <t>nmnn0nnk</t>
  </si>
  <si>
    <t>Andre Pedro Vieira Viltrakis</t>
  </si>
  <si>
    <t>393919220</t>
  </si>
  <si>
    <t>10000056266358.0</t>
  </si>
  <si>
    <t>1pmyqmm8</t>
  </si>
  <si>
    <t xml:space="preserve">João Miguel Garcia Conegero </t>
  </si>
  <si>
    <t>04900845914</t>
  </si>
  <si>
    <t>10000056266395.0</t>
  </si>
  <si>
    <t>79065xk7</t>
  </si>
  <si>
    <t>josé Felipe Haffner</t>
  </si>
  <si>
    <t>02156137667</t>
  </si>
  <si>
    <t>10000056266217.0</t>
  </si>
  <si>
    <t>nec6pa3s</t>
  </si>
  <si>
    <t xml:space="preserve">Dayanne Teresinha Granetto Cardoso Floriani </t>
  </si>
  <si>
    <t>3543927</t>
  </si>
  <si>
    <t>10000056266160.0</t>
  </si>
  <si>
    <t>85164290791</t>
  </si>
  <si>
    <t xml:space="preserve">Rubens Martins de Lima  </t>
  </si>
  <si>
    <t>554123940</t>
  </si>
  <si>
    <t>10000056266016.0</t>
  </si>
  <si>
    <t>85448583174</t>
  </si>
  <si>
    <t>NELI PERETI DE LIMA</t>
  </si>
  <si>
    <t>19361586</t>
  </si>
  <si>
    <t>10000056266035.0</t>
  </si>
  <si>
    <t>1936586</t>
  </si>
  <si>
    <t>10000056265861.0</t>
  </si>
  <si>
    <t>31agj56q</t>
  </si>
  <si>
    <t>10000056265508.0</t>
  </si>
  <si>
    <t>ekj5kqww</t>
  </si>
  <si>
    <t xml:space="preserve">Leidiana Brancher  Bilhalva </t>
  </si>
  <si>
    <t>00711278954</t>
  </si>
  <si>
    <t>10000056265509.0</t>
  </si>
  <si>
    <t xml:space="preserve">Victor Hugo Vieira Bilhalva </t>
  </si>
  <si>
    <t>44291116004</t>
  </si>
  <si>
    <t>10000056265598.0</t>
  </si>
  <si>
    <t>10000056265596.0</t>
  </si>
  <si>
    <t xml:space="preserve">Leidiana Brancher Bilhalva </t>
  </si>
  <si>
    <t>10000056265471.0</t>
  </si>
  <si>
    <t>e43crk8x</t>
  </si>
  <si>
    <t xml:space="preserve">Francisco Gladson Sales Alves </t>
  </si>
  <si>
    <t>1014388530</t>
  </si>
  <si>
    <t>10000056265344.0</t>
  </si>
  <si>
    <t>jwtbrqsm</t>
  </si>
  <si>
    <t>Felipe Tsuzuki</t>
  </si>
  <si>
    <t>106420530</t>
  </si>
  <si>
    <t>10000056265280.0</t>
  </si>
  <si>
    <t>10000056265316.0</t>
  </si>
  <si>
    <t>85446235988</t>
  </si>
  <si>
    <t>Marcelo Rodrigues de Oliveira Junior</t>
  </si>
  <si>
    <t>439289300</t>
  </si>
  <si>
    <t>10000056265136.0</t>
  </si>
  <si>
    <t>85446234976</t>
  </si>
  <si>
    <t>Arthur Luiz Carvalho</t>
  </si>
  <si>
    <t>80867115</t>
  </si>
  <si>
    <t>10000056264915.0</t>
  </si>
  <si>
    <t>gjf6zwma</t>
  </si>
  <si>
    <t>Guilhermino Marcos Silva Afonso</t>
  </si>
  <si>
    <t>01226199941</t>
  </si>
  <si>
    <t>10000056264909.0</t>
  </si>
  <si>
    <t>Manuela de Castro Santana Batista</t>
  </si>
  <si>
    <t>10494482940</t>
  </si>
  <si>
    <t>10000056264908.0</t>
  </si>
  <si>
    <t>Gabriel Silva Crivellaro</t>
  </si>
  <si>
    <t>09837206900</t>
  </si>
  <si>
    <t>10000056264989.0</t>
  </si>
  <si>
    <t>85160431455</t>
  </si>
  <si>
    <t>Leonildo Leite Filho</t>
  </si>
  <si>
    <t>2123918</t>
  </si>
  <si>
    <t>10000056264718.0</t>
  </si>
  <si>
    <t>85160360287</t>
  </si>
  <si>
    <t>emanuelly barbosa dalzoto</t>
  </si>
  <si>
    <t>12601664908</t>
  </si>
  <si>
    <t>10000056264548.0</t>
  </si>
  <si>
    <t>85444496842</t>
  </si>
  <si>
    <t xml:space="preserve">Diogo Ramos da costa </t>
  </si>
  <si>
    <t>04928339908</t>
  </si>
  <si>
    <t>10000056264566.0</t>
  </si>
  <si>
    <t>85443494012</t>
  </si>
  <si>
    <t>Isabela Almeida Thives</t>
  </si>
  <si>
    <t>01186233974</t>
  </si>
  <si>
    <t>10000056264435.0</t>
  </si>
  <si>
    <t>a30h6kxx</t>
  </si>
  <si>
    <t xml:space="preserve">Djonatas Vinicius Maciel </t>
  </si>
  <si>
    <t>09059584970</t>
  </si>
  <si>
    <t>10000056263971.0</t>
  </si>
  <si>
    <t>10000056263515.0</t>
  </si>
  <si>
    <t>3g62mmhx</t>
  </si>
  <si>
    <t xml:space="preserve">Felipe Barbosa </t>
  </si>
  <si>
    <t>04471683128</t>
  </si>
  <si>
    <t>10000056263825.0</t>
  </si>
  <si>
    <t>cx8nf7h4</t>
  </si>
  <si>
    <t xml:space="preserve">Normando Camargo da Silva Filho </t>
  </si>
  <si>
    <t>14975602920</t>
  </si>
  <si>
    <t>10000056263664.0</t>
  </si>
  <si>
    <t>3m6vkrkt</t>
  </si>
  <si>
    <t>Joao Felipe Vazan Soares</t>
  </si>
  <si>
    <t>08835568986</t>
  </si>
  <si>
    <t>10000056262821.0</t>
  </si>
  <si>
    <t>44g7e6w3</t>
  </si>
  <si>
    <t>Jade Maciel</t>
  </si>
  <si>
    <t>06404238926</t>
  </si>
  <si>
    <t>10000056262829.0</t>
  </si>
  <si>
    <t>Selma Maciel</t>
  </si>
  <si>
    <t>39046737934</t>
  </si>
  <si>
    <t>10000056263556.0</t>
  </si>
  <si>
    <t>85441711988</t>
  </si>
  <si>
    <t>Rogério Arcanjo da Cruz</t>
  </si>
  <si>
    <t>87886626915</t>
  </si>
  <si>
    <t>10000056263401.0</t>
  </si>
  <si>
    <t>85441711218</t>
  </si>
  <si>
    <t xml:space="preserve">Carlos A R L Demchuk </t>
  </si>
  <si>
    <t>86945270904</t>
  </si>
  <si>
    <t>10000056263402.0</t>
  </si>
  <si>
    <t xml:space="preserve">Isabella Tessler Demchuk </t>
  </si>
  <si>
    <t>145421497</t>
  </si>
  <si>
    <t>10000056263256.0</t>
  </si>
  <si>
    <t>fb026791</t>
  </si>
  <si>
    <t>SILVANA RUIZ</t>
  </si>
  <si>
    <t>357852266</t>
  </si>
  <si>
    <t>10000056263217.0</t>
  </si>
  <si>
    <t>hhhr8qre</t>
  </si>
  <si>
    <t xml:space="preserve">TEREZINHA CORDELLA RIBEIRO </t>
  </si>
  <si>
    <t>MG2424699</t>
  </si>
  <si>
    <t>10000056262499.0</t>
  </si>
  <si>
    <t>hcbc6qfh</t>
  </si>
  <si>
    <t xml:space="preserve">Renan Henrique Pegoraro Santana </t>
  </si>
  <si>
    <t>124235529</t>
  </si>
  <si>
    <t>10000056261855.0</t>
  </si>
  <si>
    <t>af5yrnfr</t>
  </si>
  <si>
    <t>Fausto Grechi Ercolim Junior</t>
  </si>
  <si>
    <t>13836945916</t>
  </si>
  <si>
    <t>10000056262349.0</t>
  </si>
  <si>
    <t>85440624700</t>
  </si>
  <si>
    <t>Pedro Jabur ferraz</t>
  </si>
  <si>
    <t>05671462940</t>
  </si>
  <si>
    <t>10000056262215.0</t>
  </si>
  <si>
    <t>kzsy7sfq</t>
  </si>
  <si>
    <t>MARCOS ANTONIO E SILVA</t>
  </si>
  <si>
    <t>12141568</t>
  </si>
  <si>
    <t>10000056262036.0</t>
  </si>
  <si>
    <t>85154909915</t>
  </si>
  <si>
    <t>Paulo Cesar da Silva</t>
  </si>
  <si>
    <t>00793262933</t>
  </si>
  <si>
    <t>10000056262181.0</t>
  </si>
  <si>
    <t>01n2z15n</t>
  </si>
  <si>
    <t xml:space="preserve">Marilaine Costa Moreira </t>
  </si>
  <si>
    <t>01581257970</t>
  </si>
  <si>
    <t>10000056261504.0</t>
  </si>
  <si>
    <t>8dy90ehp</t>
  </si>
  <si>
    <t>Marcela Thaís Hipólito</t>
  </si>
  <si>
    <t>11048084981</t>
  </si>
  <si>
    <t>10000056261502.0</t>
  </si>
  <si>
    <t>João Pedro Malanote Barbosa</t>
  </si>
  <si>
    <t>11837269963</t>
  </si>
  <si>
    <t>10000056261681.0</t>
  </si>
  <si>
    <t>10000056261679.0</t>
  </si>
  <si>
    <t>10000056261671.0</t>
  </si>
  <si>
    <t>7bgkpgtv</t>
  </si>
  <si>
    <t xml:space="preserve">Wanderléia da Silva Moreira </t>
  </si>
  <si>
    <t>301370710</t>
  </si>
  <si>
    <t>10000056261570.0</t>
  </si>
  <si>
    <t>85153706045</t>
  </si>
  <si>
    <t>Celso de Oliveira</t>
  </si>
  <si>
    <t>02341197990</t>
  </si>
  <si>
    <t>10000056261538.0</t>
  </si>
  <si>
    <t>85154118841</t>
  </si>
  <si>
    <t xml:space="preserve">JULIANA Silveira Cheme </t>
  </si>
  <si>
    <t>3805338</t>
  </si>
  <si>
    <t>10000056261434.0</t>
  </si>
  <si>
    <t>k5j617j8</t>
  </si>
  <si>
    <t xml:space="preserve">Adriana Madalosso </t>
  </si>
  <si>
    <t>2025695475</t>
  </si>
  <si>
    <t>10000056261375.0</t>
  </si>
  <si>
    <t>10000056261486.0</t>
  </si>
  <si>
    <t>9ad5xm7m</t>
  </si>
  <si>
    <t xml:space="preserve">Victor Alberto Nemirski Parmeggiani  </t>
  </si>
  <si>
    <t>08850142943</t>
  </si>
  <si>
    <t>10000056261145.0</t>
  </si>
  <si>
    <t>85438029598</t>
  </si>
  <si>
    <t xml:space="preserve">Brenda Alessandra Vieira da Fonseca </t>
  </si>
  <si>
    <t>147781750</t>
  </si>
  <si>
    <t>10000056261142.0</t>
  </si>
  <si>
    <t xml:space="preserve">Jessica Carolina Goissis Pereira </t>
  </si>
  <si>
    <t>133738835</t>
  </si>
  <si>
    <t>10000056261148.0</t>
  </si>
  <si>
    <t xml:space="preserve">Amanda Caroline de Souza </t>
  </si>
  <si>
    <t>10630048</t>
  </si>
  <si>
    <t>10000056260342.0</t>
  </si>
  <si>
    <t>59cq5zr4</t>
  </si>
  <si>
    <t>Juliana Carolina de Barros Henrique</t>
  </si>
  <si>
    <t>07161847966</t>
  </si>
  <si>
    <t>10000056260449.0</t>
  </si>
  <si>
    <t>kjsv7t3k</t>
  </si>
  <si>
    <t>10000056260604.0</t>
  </si>
  <si>
    <t>10000056260527.0</t>
  </si>
  <si>
    <t>85437535090</t>
  </si>
  <si>
    <t>Arthur Oliveira</t>
  </si>
  <si>
    <t>21178623</t>
  </si>
  <si>
    <t>10000056260424.0</t>
  </si>
  <si>
    <t>85152171997</t>
  </si>
  <si>
    <t>Raphaela Walger da Fonseca</t>
  </si>
  <si>
    <t>42823570</t>
  </si>
  <si>
    <t>10000056260152.0</t>
  </si>
  <si>
    <t>85152822627</t>
  </si>
  <si>
    <t>Amanda Caroline de Souza</t>
  </si>
  <si>
    <t>106300348</t>
  </si>
  <si>
    <t>10000056260145.0</t>
  </si>
  <si>
    <t xml:space="preserve">Eloara Gabrielli Felisbino Faria </t>
  </si>
  <si>
    <t>132324042</t>
  </si>
  <si>
    <t>10000056260142.0</t>
  </si>
  <si>
    <t>Brenda Alessandra Vieira da Fonseca</t>
  </si>
  <si>
    <t>10000056260137.0</t>
  </si>
  <si>
    <t>Jessica Carolina Goissis Pereira</t>
  </si>
  <si>
    <t>10000056260148.0</t>
  </si>
  <si>
    <t>Ana Claudia dos Santos</t>
  </si>
  <si>
    <t>109311332</t>
  </si>
  <si>
    <t>10000056260222.0</t>
  </si>
  <si>
    <t>c0w49qx8</t>
  </si>
  <si>
    <t xml:space="preserve">Gabriel Santos de Almeida </t>
  </si>
  <si>
    <t>10000056260129.0</t>
  </si>
  <si>
    <t>k372g40z</t>
  </si>
  <si>
    <t>MARCIA BALDUINO SILVA SOARES</t>
  </si>
  <si>
    <t>60336288</t>
  </si>
  <si>
    <t>10000056260131.0</t>
  </si>
  <si>
    <t>PEDRO LUCAS SILVA SOARES</t>
  </si>
  <si>
    <t>135158623</t>
  </si>
  <si>
    <t>10000056260124.0</t>
  </si>
  <si>
    <t>85151454021</t>
  </si>
  <si>
    <t>ANNA CAROLINA ALVES DE ABREU</t>
  </si>
  <si>
    <t>7820002</t>
  </si>
  <si>
    <t>10000056260066.0</t>
  </si>
  <si>
    <t>85152170325</t>
  </si>
  <si>
    <t>4712415</t>
  </si>
  <si>
    <t>10000056259755.0</t>
  </si>
  <si>
    <t>nsztdn61</t>
  </si>
  <si>
    <t>Diogo Carlos Bernardes de Souza</t>
  </si>
  <si>
    <t>75640048</t>
  </si>
  <si>
    <t>10000056259729.0</t>
  </si>
  <si>
    <t>10000056259378.0</t>
  </si>
  <si>
    <t>85436028112</t>
  </si>
  <si>
    <t xml:space="preserve">BIANCA MUNHON VERONEZE CICILIATO </t>
  </si>
  <si>
    <t>093285789</t>
  </si>
  <si>
    <t>10000056258952.0</t>
  </si>
  <si>
    <t>85435579030</t>
  </si>
  <si>
    <t>Marli Rosita Wenck</t>
  </si>
  <si>
    <t>18120180968</t>
  </si>
  <si>
    <t>10000056258336.0</t>
  </si>
  <si>
    <t>a2sqn6xw</t>
  </si>
  <si>
    <t>LISA SOUZA</t>
  </si>
  <si>
    <t>131683448</t>
  </si>
  <si>
    <t>10000056258659.0</t>
  </si>
  <si>
    <t>10000056257057.0</t>
  </si>
  <si>
    <t>85149349851</t>
  </si>
  <si>
    <t>MARCELO MARIANO GOMES</t>
  </si>
  <si>
    <t>17108116847</t>
  </si>
  <si>
    <t>10000056258333.0</t>
  </si>
  <si>
    <t>4sgb2a77</t>
  </si>
  <si>
    <t xml:space="preserve">Margarete k m anami </t>
  </si>
  <si>
    <t>21243175</t>
  </si>
  <si>
    <t>10000056258160.0</t>
  </si>
  <si>
    <t>ra00pawk</t>
  </si>
  <si>
    <t xml:space="preserve">Francisca fernandes </t>
  </si>
  <si>
    <t>89823510</t>
  </si>
  <si>
    <t>10000056257455.0</t>
  </si>
  <si>
    <t>9t175pzc</t>
  </si>
  <si>
    <t>Ana Paula Dantas</t>
  </si>
  <si>
    <t>04152168935</t>
  </si>
  <si>
    <t>10000056257628.0</t>
  </si>
  <si>
    <t>r76dwmjw</t>
  </si>
  <si>
    <t>Simone Leticia Raimundini Sanches</t>
  </si>
  <si>
    <t>65881284</t>
  </si>
  <si>
    <t>10000056257466.0</t>
  </si>
  <si>
    <t>10000056257772.0</t>
  </si>
  <si>
    <t>rk9scz2p</t>
  </si>
  <si>
    <t xml:space="preserve">Carla Vanessa Viana Santos  </t>
  </si>
  <si>
    <t>92324517949</t>
  </si>
  <si>
    <t>10000056257482.0</t>
  </si>
  <si>
    <t>pz7evstq</t>
  </si>
  <si>
    <t xml:space="preserve">Adriana Ferreira Terres </t>
  </si>
  <si>
    <t>11066210</t>
  </si>
  <si>
    <t>10000056257566.0</t>
  </si>
  <si>
    <t>85149158405</t>
  </si>
  <si>
    <t>Rafael Alves Pinto</t>
  </si>
  <si>
    <t>06004880981</t>
  </si>
  <si>
    <t>10000056257503.0</t>
  </si>
  <si>
    <t>85433794548</t>
  </si>
  <si>
    <t>Anderson Bardi</t>
  </si>
  <si>
    <t>186197184</t>
  </si>
  <si>
    <t>10000056257346.0</t>
  </si>
  <si>
    <t>85148405321</t>
  </si>
  <si>
    <t xml:space="preserve">Geiva CarolinaCalsa  </t>
  </si>
  <si>
    <t>3004949669</t>
  </si>
  <si>
    <t>10000056257352.0</t>
  </si>
  <si>
    <t>85148103763</t>
  </si>
  <si>
    <t>Matheus Muller Dourado</t>
  </si>
  <si>
    <t>07390512962</t>
  </si>
  <si>
    <t>10000056257005.0</t>
  </si>
  <si>
    <t>h4zz8688</t>
  </si>
  <si>
    <t xml:space="preserve">Marco Aurelio Ferreira </t>
  </si>
  <si>
    <t>05495391900</t>
  </si>
  <si>
    <t>10000056256960.0</t>
  </si>
  <si>
    <t>4zj9ma7e</t>
  </si>
  <si>
    <t>Gleycieri Eloisa Celestino da Silva</t>
  </si>
  <si>
    <t>12612134913</t>
  </si>
  <si>
    <t>10000056257055.0</t>
  </si>
  <si>
    <t>4vnqd7j0</t>
  </si>
  <si>
    <t xml:space="preserve">luca Andreatta </t>
  </si>
  <si>
    <t>20845155725</t>
  </si>
  <si>
    <t>10000056257053.0</t>
  </si>
  <si>
    <t xml:space="preserve">Gracielli Pimentel Andreatta </t>
  </si>
  <si>
    <t>03808999900</t>
  </si>
  <si>
    <t>10000056256955.0</t>
  </si>
  <si>
    <t>h9z11d55</t>
  </si>
  <si>
    <t>Roderjan svolinski amanxio</t>
  </si>
  <si>
    <t>08588280906</t>
  </si>
  <si>
    <t>10000056255778.0</t>
  </si>
  <si>
    <t>8da3dves</t>
  </si>
  <si>
    <t>Lucas eduardo dos santos</t>
  </si>
  <si>
    <t>48643917850</t>
  </si>
  <si>
    <t>10000056255774.0</t>
  </si>
  <si>
    <t>Cesar nunes de aguiar</t>
  </si>
  <si>
    <t>48009772828</t>
  </si>
  <si>
    <t>10000056255777.0</t>
  </si>
  <si>
    <t>Leticia Bezerra de quadros</t>
  </si>
  <si>
    <t>46171845892</t>
  </si>
  <si>
    <t>10000056255779.0</t>
  </si>
  <si>
    <t>Ellen Nascimento Bueno</t>
  </si>
  <si>
    <t>48788946878</t>
  </si>
  <si>
    <t>10000056256656.0</t>
  </si>
  <si>
    <t>avy7mkbm</t>
  </si>
  <si>
    <t>Rafael Teixeira de Oliveira</t>
  </si>
  <si>
    <t>04375175670</t>
  </si>
  <si>
    <t>10000056256634.0</t>
  </si>
  <si>
    <t>10000056256400.0</t>
  </si>
  <si>
    <t>85432248132</t>
  </si>
  <si>
    <t>André Ricardo Ferreira</t>
  </si>
  <si>
    <t>8520281</t>
  </si>
  <si>
    <t>10000056256520.0</t>
  </si>
  <si>
    <t>85147204757</t>
  </si>
  <si>
    <t xml:space="preserve">Aparecida de Fátima Pereira de Souza  </t>
  </si>
  <si>
    <t>0259609796</t>
  </si>
  <si>
    <t>10000056255876.0</t>
  </si>
  <si>
    <t>85430780086</t>
  </si>
  <si>
    <t>Tiago Duarte</t>
  </si>
  <si>
    <t>4387454</t>
  </si>
  <si>
    <t>01:35</t>
  </si>
  <si>
    <t>10000056255491.0</t>
  </si>
  <si>
    <t>85146456909</t>
  </si>
  <si>
    <t xml:space="preserve">Solange Rodrigues Andrade </t>
  </si>
  <si>
    <t>8083115</t>
  </si>
  <si>
    <t>10000056255495.0</t>
  </si>
  <si>
    <t xml:space="preserve">Guiomar Pinto Da Silva </t>
  </si>
  <si>
    <t>017322967</t>
  </si>
  <si>
    <t>10000056255503.0</t>
  </si>
  <si>
    <t>hfhk8pvk</t>
  </si>
  <si>
    <t xml:space="preserve">Maria da Conceição de Brito </t>
  </si>
  <si>
    <t>15782857803</t>
  </si>
  <si>
    <t>10000056255140.0</t>
  </si>
  <si>
    <t>ah5nnt0d</t>
  </si>
  <si>
    <t xml:space="preserve">Sandra Maria Coleti Gomes Leite </t>
  </si>
  <si>
    <t>80606687904</t>
  </si>
  <si>
    <t>10000056254953.0</t>
  </si>
  <si>
    <t>g6xp063z</t>
  </si>
  <si>
    <t>Vera Heloisa Reichert</t>
  </si>
  <si>
    <t>18519032087</t>
  </si>
  <si>
    <t>10000056254545.0</t>
  </si>
  <si>
    <t>85145194273</t>
  </si>
  <si>
    <t>LAIS AZEVEDO FIALHO</t>
  </si>
  <si>
    <t>107332103</t>
  </si>
  <si>
    <t>10000056254011.0</t>
  </si>
  <si>
    <t>85428861176</t>
  </si>
  <si>
    <t>Lisia Simone Bastos</t>
  </si>
  <si>
    <t>50722590059</t>
  </si>
  <si>
    <t>10000056254169.0</t>
  </si>
  <si>
    <t>85428706874</t>
  </si>
  <si>
    <t xml:space="preserve">Diego Rodrigues Correia </t>
  </si>
  <si>
    <t>8105801</t>
  </si>
  <si>
    <t>10000056253907.0</t>
  </si>
  <si>
    <t>85142977913</t>
  </si>
  <si>
    <t>Vanderleia Ferreira biliski</t>
  </si>
  <si>
    <t>13758533929</t>
  </si>
  <si>
    <t>10000056253571.0</t>
  </si>
  <si>
    <t>qaqbpbmr</t>
  </si>
  <si>
    <t>MARIANA MAY DA SILVA DE SANTANA</t>
  </si>
  <si>
    <t>03836946980</t>
  </si>
  <si>
    <t>10000056253357.0</t>
  </si>
  <si>
    <t>ahjrx6z9</t>
  </si>
  <si>
    <t xml:space="preserve">Eduarda Cintra Machado Galdino </t>
  </si>
  <si>
    <t>07745978955</t>
  </si>
  <si>
    <t>10000056252789.0</t>
  </si>
  <si>
    <t>85426379686</t>
  </si>
  <si>
    <t>Valeri Thaina Vieira</t>
  </si>
  <si>
    <t>109644676</t>
  </si>
  <si>
    <t>10000056252787.0</t>
  </si>
  <si>
    <t>dd78xtmw</t>
  </si>
  <si>
    <t>SORAIA KUYA</t>
  </si>
  <si>
    <t>29310083</t>
  </si>
  <si>
    <t>10000056252777.0</t>
  </si>
  <si>
    <t>85426497082</t>
  </si>
  <si>
    <t>Thayenni Mikaelly Miramda</t>
  </si>
  <si>
    <t>09680017931</t>
  </si>
  <si>
    <t>10000056252552.0</t>
  </si>
  <si>
    <t>6swrwsjn</t>
  </si>
  <si>
    <t xml:space="preserve">Bruno naves da silva </t>
  </si>
  <si>
    <t>00801369150</t>
  </si>
  <si>
    <t>10000056252556.0</t>
  </si>
  <si>
    <t>85141427191</t>
  </si>
  <si>
    <t>Larissa Michel David</t>
  </si>
  <si>
    <t>10503338966</t>
  </si>
  <si>
    <t>10000056252557.0</t>
  </si>
  <si>
    <t>Cristiane Mara Michel David</t>
  </si>
  <si>
    <t>66206405087</t>
  </si>
  <si>
    <t>10000056251274.0</t>
  </si>
  <si>
    <t>fsx6njv3</t>
  </si>
  <si>
    <t xml:space="preserve">Maria Antônia Santiago Barbosa Battagli </t>
  </si>
  <si>
    <t>8128156331</t>
  </si>
  <si>
    <t>10000056251275.0</t>
  </si>
  <si>
    <t xml:space="preserve">Fernanda Battagli Kropeniscki  </t>
  </si>
  <si>
    <t>10000056251758.0</t>
  </si>
  <si>
    <t>85140721313</t>
  </si>
  <si>
    <t xml:space="preserve">Milton Ferreira da silva </t>
  </si>
  <si>
    <t>02248177445</t>
  </si>
  <si>
    <t>10000056251301.0</t>
  </si>
  <si>
    <t>6c83bhh8</t>
  </si>
  <si>
    <t>Mara Lucia Padilha Trevisan</t>
  </si>
  <si>
    <t>39482240</t>
  </si>
  <si>
    <t>10000056251294.0</t>
  </si>
  <si>
    <t>João Batista Trevisan</t>
  </si>
  <si>
    <t>1932662</t>
  </si>
  <si>
    <t>10000056251124.0</t>
  </si>
  <si>
    <t>hkj2t1r6</t>
  </si>
  <si>
    <t xml:space="preserve">Caroline Pagani Martins </t>
  </si>
  <si>
    <t>09137765990</t>
  </si>
  <si>
    <t>10000056251128.0</t>
  </si>
  <si>
    <t xml:space="preserve">Wilson Sinsuke Kaneshima Junior </t>
  </si>
  <si>
    <t>04643106956</t>
  </si>
  <si>
    <t>10000056251036.0</t>
  </si>
  <si>
    <t>10000056251038.0</t>
  </si>
  <si>
    <t>10000056251095.0</t>
  </si>
  <si>
    <t>85139088887</t>
  </si>
  <si>
    <t>Henrique Ferreira Martins</t>
  </si>
  <si>
    <t>492242367</t>
  </si>
  <si>
    <t>10000056251096.0</t>
  </si>
  <si>
    <t>Douglas Moreira Freitas</t>
  </si>
  <si>
    <t>492799659</t>
  </si>
  <si>
    <t>10000056251097.0</t>
  </si>
  <si>
    <t>Ana Caroline Rodrigues de Freitas</t>
  </si>
  <si>
    <t>432379502</t>
  </si>
  <si>
    <t>10000056251094.0</t>
  </si>
  <si>
    <t>Allan Camilo</t>
  </si>
  <si>
    <t>399507905</t>
  </si>
  <si>
    <t>10000056250738.0</t>
  </si>
  <si>
    <t>85138201685</t>
  </si>
  <si>
    <t xml:space="preserve">ARCELINO DA COSTA </t>
  </si>
  <si>
    <t>302259442</t>
  </si>
  <si>
    <t>10000056250701.0</t>
  </si>
  <si>
    <t>dmjzjcgg</t>
  </si>
  <si>
    <t xml:space="preserve">Guilherme Fernandes Batista </t>
  </si>
  <si>
    <t>02431486907</t>
  </si>
  <si>
    <t>10000056250707.0</t>
  </si>
  <si>
    <t>10000056250719.0</t>
  </si>
  <si>
    <t>85422570800</t>
  </si>
  <si>
    <t>Maria Júlia Dalben</t>
  </si>
  <si>
    <t>52823740805</t>
  </si>
  <si>
    <t>10000056250704.0</t>
  </si>
  <si>
    <t>85138200237</t>
  </si>
  <si>
    <t>Valmir luiz chara</t>
  </si>
  <si>
    <t>98040847915</t>
  </si>
  <si>
    <t>10000056250703.0</t>
  </si>
  <si>
    <t xml:space="preserve">Helen caroline Bosso </t>
  </si>
  <si>
    <t>07113230970</t>
  </si>
  <si>
    <t>10000056250496.0</t>
  </si>
  <si>
    <t>mqy9rtzc</t>
  </si>
  <si>
    <t xml:space="preserve">Elisangela Oliveira </t>
  </si>
  <si>
    <t>03584574919</t>
  </si>
  <si>
    <t>10000056250495.0</t>
  </si>
  <si>
    <t xml:space="preserve">Luis Fernando Martins  </t>
  </si>
  <si>
    <t>027912849</t>
  </si>
  <si>
    <t>10000056250468.0</t>
  </si>
  <si>
    <t>5jptew2x</t>
  </si>
  <si>
    <t xml:space="preserve">Josiane Fátima de Oliveira </t>
  </si>
  <si>
    <t>06507851930</t>
  </si>
  <si>
    <t>10000056250457.0</t>
  </si>
  <si>
    <t>10000056250413.0</t>
  </si>
  <si>
    <t>aws9n7mr</t>
  </si>
  <si>
    <t xml:space="preserve">Ana carolina Pucci de Mattos </t>
  </si>
  <si>
    <t>04294954981</t>
  </si>
  <si>
    <t>10000056250018.0</t>
  </si>
  <si>
    <t>400xp6vs</t>
  </si>
  <si>
    <t xml:space="preserve">Cohovi Eudes Nandjo </t>
  </si>
  <si>
    <t>80020345976</t>
  </si>
  <si>
    <t>10000056249587.0</t>
  </si>
  <si>
    <t>85417536780</t>
  </si>
  <si>
    <t xml:space="preserve">Leia biauk dos santos  </t>
  </si>
  <si>
    <t>97613095</t>
  </si>
  <si>
    <t>10000056249314.0</t>
  </si>
  <si>
    <t>hscjpb08</t>
  </si>
  <si>
    <t xml:space="preserve">Fabio Almeida </t>
  </si>
  <si>
    <t>61157697</t>
  </si>
  <si>
    <t>10000056249183.0</t>
  </si>
  <si>
    <t>3zkvb1d8</t>
  </si>
  <si>
    <t>Rayanne Elisa Sehn</t>
  </si>
  <si>
    <t>9123739808</t>
  </si>
  <si>
    <t>10000056248811.0</t>
  </si>
  <si>
    <t>ewkvm2hh</t>
  </si>
  <si>
    <t>Zenab najib reda</t>
  </si>
  <si>
    <t>09958361914</t>
  </si>
  <si>
    <t>10000056248808.0</t>
  </si>
  <si>
    <t>Mohamad srour</t>
  </si>
  <si>
    <t>80016840917</t>
  </si>
  <si>
    <t>10000056248812.0</t>
  </si>
  <si>
    <t>Fadwa najib reda</t>
  </si>
  <si>
    <t>93100167953</t>
  </si>
  <si>
    <t>10000056248773.0</t>
  </si>
  <si>
    <t>85126532917</t>
  </si>
  <si>
    <t>10000056248734.0</t>
  </si>
  <si>
    <t>4nck7e41</t>
  </si>
  <si>
    <t>Daniel Mariano dos Santos</t>
  </si>
  <si>
    <t>136250310</t>
  </si>
  <si>
    <t>10000056248733.0</t>
  </si>
  <si>
    <t>Aline Mariano dos Santos</t>
  </si>
  <si>
    <t>7696543</t>
  </si>
  <si>
    <t>10000056248675.0</t>
  </si>
  <si>
    <t>85126137041</t>
  </si>
  <si>
    <t>10000056248164.0</t>
  </si>
  <si>
    <t>048xyjvw</t>
  </si>
  <si>
    <t xml:space="preserve">Karoline Novais Ramos </t>
  </si>
  <si>
    <t>501089834</t>
  </si>
  <si>
    <t>10000056248353.0</t>
  </si>
  <si>
    <t>85409649300</t>
  </si>
  <si>
    <t>Zulaine Maria dos Santos</t>
  </si>
  <si>
    <t>24915459004</t>
  </si>
  <si>
    <t>10000056248341.0</t>
  </si>
  <si>
    <t>7kpsvx78</t>
  </si>
  <si>
    <t xml:space="preserve">Jamal Otavio Feliciano </t>
  </si>
  <si>
    <t>280836685</t>
  </si>
  <si>
    <t>10000056248339.0</t>
  </si>
  <si>
    <t xml:space="preserve">Tania Mara Feliciano </t>
  </si>
  <si>
    <t>365540961</t>
  </si>
  <si>
    <t>10000056247972.0</t>
  </si>
  <si>
    <t>3xdnesnj</t>
  </si>
  <si>
    <t xml:space="preserve">Adan Clayton Pedroso  </t>
  </si>
  <si>
    <t>126313438</t>
  </si>
  <si>
    <t>10000056247970.0</t>
  </si>
  <si>
    <t>gpxb5ybm</t>
  </si>
  <si>
    <t>josé martins filho</t>
  </si>
  <si>
    <t>37246123</t>
  </si>
  <si>
    <t>10000056247971.0</t>
  </si>
  <si>
    <t>luiz augusto santos de oliveira</t>
  </si>
  <si>
    <t>94966078</t>
  </si>
  <si>
    <t>10000056247947.0</t>
  </si>
  <si>
    <t>a6r0ert9</t>
  </si>
  <si>
    <t>Luiz de Sousa Paes Landim</t>
  </si>
  <si>
    <t>131946389</t>
  </si>
  <si>
    <t>10000056247945.0</t>
  </si>
  <si>
    <t>Benta Gomes Landim</t>
  </si>
  <si>
    <t>330935926</t>
  </si>
  <si>
    <t>10000056247224.0</t>
  </si>
  <si>
    <t>48dd0c2y</t>
  </si>
  <si>
    <t>Bryan Fernandes dos Santos</t>
  </si>
  <si>
    <t>2124711521</t>
  </si>
  <si>
    <t>10000056247214.0</t>
  </si>
  <si>
    <t>10000056247239.0</t>
  </si>
  <si>
    <t>kx2xa8hy</t>
  </si>
  <si>
    <t xml:space="preserve">Gustavo Preto de Souza </t>
  </si>
  <si>
    <t>81229821</t>
  </si>
  <si>
    <t>10000056247238.0</t>
  </si>
  <si>
    <t xml:space="preserve">Thayane Nani Neves </t>
  </si>
  <si>
    <t>91588234</t>
  </si>
  <si>
    <t>10000056247394.0</t>
  </si>
  <si>
    <t>56r6d5h6</t>
  </si>
  <si>
    <t xml:space="preserve">Rafaela da Silva  </t>
  </si>
  <si>
    <t>06779985970</t>
  </si>
  <si>
    <t>10000056247377.0</t>
  </si>
  <si>
    <t>1p9attk0</t>
  </si>
  <si>
    <t>Vinicius Eduardo Gomes</t>
  </si>
  <si>
    <t>133903763</t>
  </si>
  <si>
    <t>10000056247378.0</t>
  </si>
  <si>
    <t>10000056246991.0</t>
  </si>
  <si>
    <t>g2j4xcr8</t>
  </si>
  <si>
    <t>FRANCISCO DAS CHAGAS RAMOS</t>
  </si>
  <si>
    <t>06543017198</t>
  </si>
  <si>
    <t>10000056247135.0</t>
  </si>
  <si>
    <t>dzscgjr5</t>
  </si>
  <si>
    <t>Bruna Freitas de Almeida Rodrigues</t>
  </si>
  <si>
    <t>08557010990</t>
  </si>
  <si>
    <t>10000056247134.0</t>
  </si>
  <si>
    <t>Cléia Freitas de Almeida</t>
  </si>
  <si>
    <t>96246006949</t>
  </si>
  <si>
    <t>10000056247133.0</t>
  </si>
  <si>
    <t>10000056247132.0</t>
  </si>
  <si>
    <t>10000056246813.0</t>
  </si>
  <si>
    <t>6b6v4mdt</t>
  </si>
  <si>
    <t xml:space="preserve">Dielson Fabrício Rodrigues Soares  </t>
  </si>
  <si>
    <t>29124214892</t>
  </si>
  <si>
    <t>10000056246814.0</t>
  </si>
  <si>
    <t xml:space="preserve">Nislaine Ribeiro Ferreira  </t>
  </si>
  <si>
    <t>04650197902</t>
  </si>
  <si>
    <t>10000056246222.0</t>
  </si>
  <si>
    <t>7q939bk1</t>
  </si>
  <si>
    <t xml:space="preserve">Samantha De Araújo Santos </t>
  </si>
  <si>
    <t>86552327501</t>
  </si>
  <si>
    <t>10000056246295.0</t>
  </si>
  <si>
    <t>nd2k8x3j</t>
  </si>
  <si>
    <t>Carolina Yamamoto</t>
  </si>
  <si>
    <t>04350192956</t>
  </si>
  <si>
    <t>10000056246082.0</t>
  </si>
  <si>
    <t>5j4px2z2</t>
  </si>
  <si>
    <t>Josefa Ana de Oliveira</t>
  </si>
  <si>
    <t>230195295</t>
  </si>
  <si>
    <t>10000056246076.0</t>
  </si>
  <si>
    <t xml:space="preserve">Natalia de Oliveira Brito </t>
  </si>
  <si>
    <t>439804280</t>
  </si>
  <si>
    <t>10000056246035.0</t>
  </si>
  <si>
    <t>ds87s76p</t>
  </si>
  <si>
    <t xml:space="preserve">FRANCIELLE FERNANDA FRANCO SCHMITD </t>
  </si>
  <si>
    <t>03134364956</t>
  </si>
  <si>
    <t>10000056245535.0</t>
  </si>
  <si>
    <t>pbz3vyny</t>
  </si>
  <si>
    <t>Angela Maria Zacher Miguel</t>
  </si>
  <si>
    <t>26256002091</t>
  </si>
  <si>
    <t>10000056245045.0</t>
  </si>
  <si>
    <t>keqcskt6</t>
  </si>
  <si>
    <t>Gabriel da Costa Vitor Pereira</t>
  </si>
  <si>
    <t>150859972</t>
  </si>
  <si>
    <t>10000056245223.0</t>
  </si>
  <si>
    <t>psjbjmt4</t>
  </si>
  <si>
    <t>10000056245246.0</t>
  </si>
  <si>
    <t>anft2esz</t>
  </si>
  <si>
    <t>LOARA HUYER AYDOS</t>
  </si>
  <si>
    <t>40766810020</t>
  </si>
  <si>
    <t>10000056245236.0</t>
  </si>
  <si>
    <t>m3p0vsvm</t>
  </si>
  <si>
    <t>Adriana Mendonça Destro</t>
  </si>
  <si>
    <t>77129083972</t>
  </si>
  <si>
    <t>10000056244737.0</t>
  </si>
  <si>
    <t>7tebt1w0</t>
  </si>
  <si>
    <t xml:space="preserve">Rosangela Barros </t>
  </si>
  <si>
    <t>566804530</t>
  </si>
  <si>
    <t>10000056244653.0</t>
  </si>
  <si>
    <t>7psfa6k9</t>
  </si>
  <si>
    <t>Thatiane castelaci koprochinski</t>
  </si>
  <si>
    <t>109739154</t>
  </si>
  <si>
    <t>10000056244364.0</t>
  </si>
  <si>
    <t>771hk2s4</t>
  </si>
  <si>
    <t>Claudia Ilana Falera Ferrão</t>
  </si>
  <si>
    <t>02623371008</t>
  </si>
  <si>
    <t>10000056244361.0</t>
  </si>
  <si>
    <t>Camylle Ferrão Fonseca</t>
  </si>
  <si>
    <t>12704987971</t>
  </si>
  <si>
    <t>10000056244103.0</t>
  </si>
  <si>
    <t>88zp5eeb</t>
  </si>
  <si>
    <t xml:space="preserve">Fernando Junior Gomes </t>
  </si>
  <si>
    <t>08791391962</t>
  </si>
  <si>
    <t>10000056244105.0</t>
  </si>
  <si>
    <t xml:space="preserve">Raquiel marinda de Souza </t>
  </si>
  <si>
    <t>10585110921</t>
  </si>
  <si>
    <t>10000056244159.0</t>
  </si>
  <si>
    <t>10000056244157.0</t>
  </si>
  <si>
    <t>10000056243943.0</t>
  </si>
  <si>
    <t>76x2xaw2</t>
  </si>
  <si>
    <t xml:space="preserve">Rogerio Lima Bezerra </t>
  </si>
  <si>
    <t>18211661</t>
  </si>
  <si>
    <t>10000056243856.0</t>
  </si>
  <si>
    <t>1eyfs3eb</t>
  </si>
  <si>
    <t>Josiel Marcio Ferrari</t>
  </si>
  <si>
    <t>00677215088</t>
  </si>
  <si>
    <t>10000056243622.0</t>
  </si>
  <si>
    <t>6gsvexs2</t>
  </si>
  <si>
    <t xml:space="preserve">Flavia Rocha Nerone </t>
  </si>
  <si>
    <t>87543242</t>
  </si>
  <si>
    <t>10000056243328.0</t>
  </si>
  <si>
    <t>10000056243268.0</t>
  </si>
  <si>
    <t>5e8jrya4</t>
  </si>
  <si>
    <t>Ana Judithe Cruz</t>
  </si>
  <si>
    <t>129671076</t>
  </si>
  <si>
    <t>10000056243270.0</t>
  </si>
  <si>
    <t xml:space="preserve">Ana Paula Nabuco  </t>
  </si>
  <si>
    <t>10658543903</t>
  </si>
  <si>
    <t>10000056242670.0</t>
  </si>
  <si>
    <t>hjh3czd2</t>
  </si>
  <si>
    <t xml:space="preserve">OSMARINA DE AZEVEDO VELHO CAMPOS </t>
  </si>
  <si>
    <t>2071062621</t>
  </si>
  <si>
    <t>10000056243232.0</t>
  </si>
  <si>
    <t>846fzcrd</t>
  </si>
  <si>
    <t>Fagner Maciel</t>
  </si>
  <si>
    <t>38250134800</t>
  </si>
  <si>
    <t>10000056242547.0</t>
  </si>
  <si>
    <t>d7fjvbn1</t>
  </si>
  <si>
    <t>Paulo Roberto Ercilio Cardoso</t>
  </si>
  <si>
    <t>21637571020</t>
  </si>
  <si>
    <t>10000056242425.0</t>
  </si>
  <si>
    <t>0fk1hch1</t>
  </si>
  <si>
    <t xml:space="preserve">leonardo bogre queiroz garcia </t>
  </si>
  <si>
    <t>38408103881</t>
  </si>
  <si>
    <t>10000056242312.0</t>
  </si>
  <si>
    <t>n95bxddc</t>
  </si>
  <si>
    <t>Ezequiel Ragazi dos Santos Miranda</t>
  </si>
  <si>
    <t>440097319</t>
  </si>
  <si>
    <t>10000056242108.0</t>
  </si>
  <si>
    <t>bvdh5261</t>
  </si>
  <si>
    <t>Luana Lopes Jabur</t>
  </si>
  <si>
    <t>00771438923</t>
  </si>
  <si>
    <t>10000056242140.0</t>
  </si>
  <si>
    <t>Luana Lopes jabur</t>
  </si>
  <si>
    <t>10000056242057.0</t>
  </si>
  <si>
    <t>77tqr7vq</t>
  </si>
  <si>
    <t xml:space="preserve">MANOEL PETER BEZERRA NOGUEIRA </t>
  </si>
  <si>
    <t>131013515</t>
  </si>
  <si>
    <t>10000056241242.0</t>
  </si>
  <si>
    <t>5eh09600</t>
  </si>
  <si>
    <t xml:space="preserve">Nelson Roberto catucci </t>
  </si>
  <si>
    <t>36252182915</t>
  </si>
  <si>
    <t>10000056241269.0</t>
  </si>
  <si>
    <t>10000056241260.0</t>
  </si>
  <si>
    <t>3mq376b9</t>
  </si>
  <si>
    <t xml:space="preserve">ADEMIR GOMES GUERREIRO </t>
  </si>
  <si>
    <t>129986212</t>
  </si>
  <si>
    <t>10000056240969.0</t>
  </si>
  <si>
    <t>6jjf4p9n</t>
  </si>
  <si>
    <t xml:space="preserve">Odete Baggio corrêa rocha </t>
  </si>
  <si>
    <t>16321702</t>
  </si>
  <si>
    <t>10000056241031.0</t>
  </si>
  <si>
    <t>krpxwbb0</t>
  </si>
  <si>
    <t>Laura Machado de Paula Machado</t>
  </si>
  <si>
    <t>127911029</t>
  </si>
  <si>
    <t>10000056241043.0</t>
  </si>
  <si>
    <t>10000056240843.0</t>
  </si>
  <si>
    <t>aw9x1hnx</t>
  </si>
  <si>
    <t xml:space="preserve">Maria Ivete Bozaski </t>
  </si>
  <si>
    <t>35114262</t>
  </si>
  <si>
    <t>10000056240809.0</t>
  </si>
  <si>
    <t>nwg0vtp4</t>
  </si>
  <si>
    <t>Alessandra Pisoni</t>
  </si>
  <si>
    <t>104871</t>
  </si>
  <si>
    <t>10000056240766.0</t>
  </si>
  <si>
    <t>36jeka1b</t>
  </si>
  <si>
    <t>Lucas Shoiti Carvalho Ueda</t>
  </si>
  <si>
    <t>125768725</t>
  </si>
  <si>
    <t>10000056240497.0</t>
  </si>
  <si>
    <t>69ykg7ce</t>
  </si>
  <si>
    <t>MARIA JOSE BRAGA</t>
  </si>
  <si>
    <t>7113300</t>
  </si>
  <si>
    <t>10000056240202.0</t>
  </si>
  <si>
    <t>eybq7qv9</t>
  </si>
  <si>
    <t>Marcelo De C. Avila</t>
  </si>
  <si>
    <t>01281784364</t>
  </si>
  <si>
    <t>10000056240156.0</t>
  </si>
  <si>
    <t>3y20xhap</t>
  </si>
  <si>
    <t xml:space="preserve">italo Jose Cavalcanti Soares </t>
  </si>
  <si>
    <t>1267127198</t>
  </si>
  <si>
    <t>10000056240082.0</t>
  </si>
  <si>
    <t>k638ybep</t>
  </si>
  <si>
    <t xml:space="preserve">Cristiane de Almeida Ferraz </t>
  </si>
  <si>
    <t>40333739850</t>
  </si>
  <si>
    <t>10000056240088.0</t>
  </si>
  <si>
    <t>10000056240070.0</t>
  </si>
  <si>
    <t>k58thwmn</t>
  </si>
  <si>
    <t>Talita Ferreira de Mattos</t>
  </si>
  <si>
    <t>05988264913</t>
  </si>
  <si>
    <t>10000056239965.0</t>
  </si>
  <si>
    <t>pw376628</t>
  </si>
  <si>
    <t>JOAO JERNIMO CIDADE CORDEIRO</t>
  </si>
  <si>
    <t>143703347</t>
  </si>
  <si>
    <t>10000056239964.0</t>
  </si>
  <si>
    <t>ANA CRISTINA JERONIMO CIDADE</t>
  </si>
  <si>
    <t>07108923</t>
  </si>
  <si>
    <t>10000056239326.0</t>
  </si>
  <si>
    <t>7hnhbcq5</t>
  </si>
  <si>
    <t>Joao Vitor Silva</t>
  </si>
  <si>
    <t>35089158835</t>
  </si>
  <si>
    <t>10000056239040.0</t>
  </si>
  <si>
    <t>gprxzdmm</t>
  </si>
  <si>
    <t>TALITA DEVOS FALEIROS</t>
  </si>
  <si>
    <t>413432981</t>
  </si>
  <si>
    <t>10000056239039.0</t>
  </si>
  <si>
    <t>VITOR JOSÉ TOZZI CAVINA</t>
  </si>
  <si>
    <t>407675280</t>
  </si>
  <si>
    <t>10000056239113.0</t>
  </si>
  <si>
    <t>10000056239117.0</t>
  </si>
  <si>
    <t>10000056239013.0</t>
  </si>
  <si>
    <t>r6s3jx53</t>
  </si>
  <si>
    <t>Hugo Salvador Guidugli</t>
  </si>
  <si>
    <t>82195572</t>
  </si>
  <si>
    <t>10000056239038.0</t>
  </si>
  <si>
    <t>10000056237702.0</t>
  </si>
  <si>
    <t>5htcm7fb</t>
  </si>
  <si>
    <t>Karen Cristina Costa Grecco</t>
  </si>
  <si>
    <t>388003303</t>
  </si>
  <si>
    <t>10000056237492.0</t>
  </si>
  <si>
    <t>qrj0jm82</t>
  </si>
  <si>
    <t>SANDRA REGINA SCHWARTZ</t>
  </si>
  <si>
    <t>1048635</t>
  </si>
  <si>
    <t>10000056236423.0</t>
  </si>
  <si>
    <t>3w1yj3p8</t>
  </si>
  <si>
    <t>ana carolina capriglione</t>
  </si>
  <si>
    <t>124260434</t>
  </si>
  <si>
    <t>10000056236483.0</t>
  </si>
  <si>
    <t>10000056236455.0</t>
  </si>
  <si>
    <t>7nn3jhga</t>
  </si>
  <si>
    <t xml:space="preserve">Ilone alves </t>
  </si>
  <si>
    <t>88059537920</t>
  </si>
  <si>
    <t>10000056236120.0</t>
  </si>
  <si>
    <t>k82tjcq5</t>
  </si>
  <si>
    <t xml:space="preserve">Carla Vanessa Viana Santos </t>
  </si>
  <si>
    <t>10000056235206.0</t>
  </si>
  <si>
    <t>0eaaxvk4</t>
  </si>
  <si>
    <t>Mara Eliane Vargas de Araujo</t>
  </si>
  <si>
    <t>4020813591</t>
  </si>
  <si>
    <t>10000056234421.0</t>
  </si>
  <si>
    <t>k0q4t0qj</t>
  </si>
  <si>
    <t>Magna Luciana Cardoso Bloch</t>
  </si>
  <si>
    <t>02791473920</t>
  </si>
  <si>
    <t>10000056234422.0</t>
  </si>
  <si>
    <t>Bruno Bonato</t>
  </si>
  <si>
    <t>78388390</t>
  </si>
  <si>
    <t>10000056234431.0</t>
  </si>
  <si>
    <t>10000056234433.0</t>
  </si>
  <si>
    <t>10000056234283.0</t>
  </si>
  <si>
    <t>eprpaazb</t>
  </si>
  <si>
    <t xml:space="preserve">Izabel Maria de Melo Santos </t>
  </si>
  <si>
    <t>14528480840</t>
  </si>
  <si>
    <t>10000056233443.0</t>
  </si>
  <si>
    <t>c24ee6r6</t>
  </si>
  <si>
    <t>Fabiana Fulanetto Belli</t>
  </si>
  <si>
    <t>94840309</t>
  </si>
  <si>
    <t>10000056233318.0</t>
  </si>
  <si>
    <t>10000056233033.0</t>
  </si>
  <si>
    <t>c8rnxtdb</t>
  </si>
  <si>
    <t xml:space="preserve">Glaucio Koji Gerlach Makino </t>
  </si>
  <si>
    <t>91649170106</t>
  </si>
  <si>
    <t>10000056232776.0</t>
  </si>
  <si>
    <t>d2qpy5mx</t>
  </si>
  <si>
    <t xml:space="preserve">jacqueline baisi ricardo </t>
  </si>
  <si>
    <t>21773263</t>
  </si>
  <si>
    <t>10000056232782.0</t>
  </si>
  <si>
    <t>fwwykt8n</t>
  </si>
  <si>
    <t xml:space="preserve">Evellyn Francyelle  </t>
  </si>
  <si>
    <t>97079099</t>
  </si>
  <si>
    <t>10000056232242.0</t>
  </si>
  <si>
    <t>k1q7r440</t>
  </si>
  <si>
    <t xml:space="preserve">Mateus rezende carmona  </t>
  </si>
  <si>
    <t>05884450966</t>
  </si>
  <si>
    <t>10000056232311.0</t>
  </si>
  <si>
    <t>8ctwbcyh</t>
  </si>
  <si>
    <t>PAULO ROBERTO FERREIRA SANTOS</t>
  </si>
  <si>
    <t>078947652</t>
  </si>
  <si>
    <t>10000056232188.0</t>
  </si>
  <si>
    <t>1x38d46j</t>
  </si>
  <si>
    <t>Carlos Juan Sena de Sousa</t>
  </si>
  <si>
    <t>mg19870794</t>
  </si>
  <si>
    <t>10000056231944.0</t>
  </si>
  <si>
    <t>mdwbfycf</t>
  </si>
  <si>
    <t>Vanessa Kita</t>
  </si>
  <si>
    <t>71026043</t>
  </si>
  <si>
    <t>10000056231213.0</t>
  </si>
  <si>
    <t>85085298123</t>
  </si>
  <si>
    <t>0365561105</t>
  </si>
  <si>
    <t>10000056231211.0</t>
  </si>
  <si>
    <t>10000056231512.0</t>
  </si>
  <si>
    <t>72h0txnb</t>
  </si>
  <si>
    <t xml:space="preserve">Matheus Moraes </t>
  </si>
  <si>
    <t>07686468984</t>
  </si>
  <si>
    <t>10000056230838.0</t>
  </si>
  <si>
    <t>ntgzzapj</t>
  </si>
  <si>
    <t xml:space="preserve">Mariana Donizette Barbosa </t>
  </si>
  <si>
    <t>05203492611</t>
  </si>
  <si>
    <t>10000056230418.0</t>
  </si>
  <si>
    <t>j34e1wrn</t>
  </si>
  <si>
    <t>BRUNO OTAVIO BALLAROTTI</t>
  </si>
  <si>
    <t>157996304</t>
  </si>
  <si>
    <t>10000056230406.0</t>
  </si>
  <si>
    <t>j67ca0x0</t>
  </si>
  <si>
    <t>Thiago Mantuan Covalski</t>
  </si>
  <si>
    <t>01017974942</t>
  </si>
  <si>
    <t>10000056230441.0</t>
  </si>
  <si>
    <t>10000056229903.0</t>
  </si>
  <si>
    <t>gtazrdae</t>
  </si>
  <si>
    <t>Madson de Oliveira Saraiva</t>
  </si>
  <si>
    <t>03927550256</t>
  </si>
  <si>
    <t>10000056229566.0</t>
  </si>
  <si>
    <t>7wz0z5dx</t>
  </si>
  <si>
    <t xml:space="preserve">FELIPE TEIXEIRA NETO </t>
  </si>
  <si>
    <t>097247522</t>
  </si>
  <si>
    <t>10000056229219.0</t>
  </si>
  <si>
    <t>r2br044d</t>
  </si>
  <si>
    <t>Bruno Gattino Bubadra</t>
  </si>
  <si>
    <t>2042906053</t>
  </si>
  <si>
    <t>10000056229298.0</t>
  </si>
  <si>
    <t>7vv3my72</t>
  </si>
  <si>
    <t xml:space="preserve">Michele Marçal Nonato </t>
  </si>
  <si>
    <t>29706683860</t>
  </si>
  <si>
    <t>JESUITAS-PR</t>
  </si>
  <si>
    <t>17:35</t>
  </si>
  <si>
    <t>10000056229294.0</t>
  </si>
  <si>
    <t xml:space="preserve">Isis Marçal Nonato </t>
  </si>
  <si>
    <t>53590710870</t>
  </si>
  <si>
    <t>10000056229300.0</t>
  </si>
  <si>
    <t xml:space="preserve">Enzo Marçal Nonato </t>
  </si>
  <si>
    <t>53590649860</t>
  </si>
  <si>
    <t>10000056228721.0</t>
  </si>
  <si>
    <t>b6y6fw89</t>
  </si>
  <si>
    <t xml:space="preserve">Andre Ramalho </t>
  </si>
  <si>
    <t>09135794917</t>
  </si>
  <si>
    <t>10000056227676.0</t>
  </si>
  <si>
    <t>pfaxe3yn</t>
  </si>
  <si>
    <t>maria lorraine vaz galhardi</t>
  </si>
  <si>
    <t>05111955160</t>
  </si>
  <si>
    <t>10000056227680.0</t>
  </si>
  <si>
    <t>jessica daiana martins</t>
  </si>
  <si>
    <t>40670534870</t>
  </si>
  <si>
    <t>10000056227126.0</t>
  </si>
  <si>
    <t>j5hmd8w4</t>
  </si>
  <si>
    <t>Eloise Cristina de Oliveira</t>
  </si>
  <si>
    <t>07452408905</t>
  </si>
  <si>
    <t>10000056227129.0</t>
  </si>
  <si>
    <t>Djavan de Lima Santos</t>
  </si>
  <si>
    <t>06470720756</t>
  </si>
  <si>
    <t>10000056227371.0</t>
  </si>
  <si>
    <t>j4nk1v8f</t>
  </si>
  <si>
    <t xml:space="preserve">Ana Paula Sanches Guimarães </t>
  </si>
  <si>
    <t>02026011290</t>
  </si>
  <si>
    <t>10000056226367.0</t>
  </si>
  <si>
    <t>6jc674jb</t>
  </si>
  <si>
    <t xml:space="preserve">Isadora G G Pucillo </t>
  </si>
  <si>
    <t>160701730</t>
  </si>
  <si>
    <t>10000056226369.0</t>
  </si>
  <si>
    <t xml:space="preserve">Kamylle dos Santos Silva </t>
  </si>
  <si>
    <t>158352923</t>
  </si>
  <si>
    <t>10000056226366.0</t>
  </si>
  <si>
    <t xml:space="preserve">Adriano André Pucillo </t>
  </si>
  <si>
    <t>59942751</t>
  </si>
  <si>
    <t>10000056226365.0</t>
  </si>
  <si>
    <t xml:space="preserve">Sarah G G Pucillo </t>
  </si>
  <si>
    <t>62522348</t>
  </si>
  <si>
    <t>10000056226350.0</t>
  </si>
  <si>
    <t>10000056226344.0</t>
  </si>
  <si>
    <t>10000056226341.0</t>
  </si>
  <si>
    <t>10000056226352.0</t>
  </si>
  <si>
    <t>10000056225889.0</t>
  </si>
  <si>
    <t>pc3yk5xr</t>
  </si>
  <si>
    <t xml:space="preserve">Arisson pereira gomes Pinheiro </t>
  </si>
  <si>
    <t>45181524842</t>
  </si>
  <si>
    <t>10000056225890.0</t>
  </si>
  <si>
    <t xml:space="preserve">Matheus alves theodoro </t>
  </si>
  <si>
    <t>10000056225866.0</t>
  </si>
  <si>
    <t>b0tgam1x</t>
  </si>
  <si>
    <t>juliana almeida zapata moreno</t>
  </si>
  <si>
    <t>157609076</t>
  </si>
  <si>
    <t>10000056225151.0</t>
  </si>
  <si>
    <t>9n52q53e</t>
  </si>
  <si>
    <t>Moraci Pereira Damascena</t>
  </si>
  <si>
    <t>10000056224608.0</t>
  </si>
  <si>
    <t>0755x06y</t>
  </si>
  <si>
    <t>Mariléia aparecida pereira dias</t>
  </si>
  <si>
    <t>03546445996</t>
  </si>
  <si>
    <t>10000056224539.0</t>
  </si>
  <si>
    <t>fefjsrx4</t>
  </si>
  <si>
    <t>Maria Meneguetti</t>
  </si>
  <si>
    <t>44037783991</t>
  </si>
  <si>
    <t>10000056224537.0</t>
  </si>
  <si>
    <t>Amauri Meneguetti</t>
  </si>
  <si>
    <t>32725817900</t>
  </si>
  <si>
    <t>10000056224263.0</t>
  </si>
  <si>
    <t>akcb8t1t</t>
  </si>
  <si>
    <t xml:space="preserve">Astrid Waltraud Krebs Silva </t>
  </si>
  <si>
    <t>67817095</t>
  </si>
  <si>
    <t>10000056224030.0</t>
  </si>
  <si>
    <t>g6qw0v67</t>
  </si>
  <si>
    <t>Hideko Sato</t>
  </si>
  <si>
    <t>52957055872</t>
  </si>
  <si>
    <t>10000056224063.0</t>
  </si>
  <si>
    <t>4t09r766</t>
  </si>
  <si>
    <t>Astrid Waltraud Krebs Silva</t>
  </si>
  <si>
    <t>10000056224070.0</t>
  </si>
  <si>
    <t>f6nyg85c</t>
  </si>
  <si>
    <t>Victor Spera de Lucca</t>
  </si>
  <si>
    <t>530873321</t>
  </si>
  <si>
    <t>10000056223966.0</t>
  </si>
  <si>
    <t>qg197gev</t>
  </si>
  <si>
    <t xml:space="preserve">Nathália Arissa Sakamoto </t>
  </si>
  <si>
    <t>05392693954</t>
  </si>
  <si>
    <t>10000056222884.0</t>
  </si>
  <si>
    <t>mset3v0x</t>
  </si>
  <si>
    <t xml:space="preserve">gilberto pereira ramos </t>
  </si>
  <si>
    <t>00433607334</t>
  </si>
  <si>
    <t>10000056222360.0</t>
  </si>
  <si>
    <t>m0kktja1</t>
  </si>
  <si>
    <t>sebastiao luiz fante</t>
  </si>
  <si>
    <t>30520479904</t>
  </si>
  <si>
    <t>10000056222358.0</t>
  </si>
  <si>
    <t xml:space="preserve">Marcos Vinícios carleto fante  </t>
  </si>
  <si>
    <t>05753780938</t>
  </si>
  <si>
    <t>10000056222380.0</t>
  </si>
  <si>
    <t>10000056222381.0</t>
  </si>
  <si>
    <t>10000056222073.0</t>
  </si>
  <si>
    <t>hz1977qj</t>
  </si>
  <si>
    <t xml:space="preserve">Sandro wolney felicio </t>
  </si>
  <si>
    <t>44943700</t>
  </si>
  <si>
    <t>10000056221423.0</t>
  </si>
  <si>
    <t>kqe75617</t>
  </si>
  <si>
    <t>CLAUDIA TELLES BOSCH</t>
  </si>
  <si>
    <t>87369320944</t>
  </si>
  <si>
    <t>10000056221415.0</t>
  </si>
  <si>
    <t>LEONARDO TELLES BOSCH</t>
  </si>
  <si>
    <t>09618253910</t>
  </si>
  <si>
    <t>10000056221556.0</t>
  </si>
  <si>
    <t>10000056221558.0</t>
  </si>
  <si>
    <t>10000056220846.0</t>
  </si>
  <si>
    <t>2ap8fbms</t>
  </si>
  <si>
    <t xml:space="preserve">Alexandre Bernardes Imbassahy de Mello </t>
  </si>
  <si>
    <t>11532189761</t>
  </si>
  <si>
    <t>10000056220049.0</t>
  </si>
  <si>
    <t>8m8j9hgh</t>
  </si>
  <si>
    <t>Ademir Hansen</t>
  </si>
  <si>
    <t>78223806053</t>
  </si>
  <si>
    <t>10000056220274.0</t>
  </si>
  <si>
    <t>c05swanc</t>
  </si>
  <si>
    <t xml:space="preserve">Jeferson Angelotti Esteves </t>
  </si>
  <si>
    <t>92255948</t>
  </si>
  <si>
    <t>10000056220371.0</t>
  </si>
  <si>
    <t>10000056220169.0</t>
  </si>
  <si>
    <t>9b5r93n0</t>
  </si>
  <si>
    <t>Walter Helmuth Diesel</t>
  </si>
  <si>
    <t>91058642</t>
  </si>
  <si>
    <t>10000056219577.0</t>
  </si>
  <si>
    <t>q77ngkts</t>
  </si>
  <si>
    <t>Rodrigo Dias Morcelli</t>
  </si>
  <si>
    <t>92300757</t>
  </si>
  <si>
    <t>10000056219584.0</t>
  </si>
  <si>
    <t>Gabrielle Kurek Morcelli</t>
  </si>
  <si>
    <t>160854421</t>
  </si>
  <si>
    <t>10000056219007.0</t>
  </si>
  <si>
    <t>5sr4xn7x</t>
  </si>
  <si>
    <t>karolyne mohr da rosa</t>
  </si>
  <si>
    <t>04218129070</t>
  </si>
  <si>
    <t>10000056219011.0</t>
  </si>
  <si>
    <t>maicom eliezer dos santos trevisan</t>
  </si>
  <si>
    <t>04152724080</t>
  </si>
  <si>
    <t>10000056219070.0</t>
  </si>
  <si>
    <t>bmeckpb4</t>
  </si>
  <si>
    <t xml:space="preserve">Ana Luiza Westphalen Corrêa </t>
  </si>
  <si>
    <t>31556493053</t>
  </si>
  <si>
    <t>10000056218870.0</t>
  </si>
  <si>
    <t>h3hnpscv</t>
  </si>
  <si>
    <t>Guilherme Lemos Bicalho</t>
  </si>
  <si>
    <t>00268298866</t>
  </si>
  <si>
    <t>10000056218872.0</t>
  </si>
  <si>
    <t>Ilza Ferreira Bicalho</t>
  </si>
  <si>
    <t>99930566800</t>
  </si>
  <si>
    <t>10000056218832.0</t>
  </si>
  <si>
    <t>bqarbwfp</t>
  </si>
  <si>
    <t>Bruno Pereira Pinto</t>
  </si>
  <si>
    <t>4341954</t>
  </si>
  <si>
    <t>10000056218345.0</t>
  </si>
  <si>
    <t>dz56tcxp</t>
  </si>
  <si>
    <t xml:space="preserve">Jéssica Aparecida de Oliveira da Silva </t>
  </si>
  <si>
    <t>08427298951</t>
  </si>
  <si>
    <t>10000056218351.0</t>
  </si>
  <si>
    <t xml:space="preserve">Luiz Antonio Silvestre Rosa Junior </t>
  </si>
  <si>
    <t>04400512908</t>
  </si>
  <si>
    <t>10000056218564.0</t>
  </si>
  <si>
    <t>Luiz Antonio Silvestre Rosa Junior</t>
  </si>
  <si>
    <t>10000056218557.0</t>
  </si>
  <si>
    <t>10000056217926.0</t>
  </si>
  <si>
    <t>2ypemrw4</t>
  </si>
  <si>
    <t xml:space="preserve">Angelina Giménez de Menezes </t>
  </si>
  <si>
    <t>06488621866</t>
  </si>
  <si>
    <t>10000056217929.0</t>
  </si>
  <si>
    <t xml:space="preserve">Alessandro Giménez de Menezes </t>
  </si>
  <si>
    <t>38924647822</t>
  </si>
  <si>
    <t>10000056217948.0</t>
  </si>
  <si>
    <t>m908pzbc</t>
  </si>
  <si>
    <t>Maithe Potrich</t>
  </si>
  <si>
    <t>104493254</t>
  </si>
  <si>
    <t>10000056218127.0</t>
  </si>
  <si>
    <t>10000056218104.0</t>
  </si>
  <si>
    <t>dp9ty3wd</t>
  </si>
  <si>
    <t>Guilherme José Cecchin</t>
  </si>
  <si>
    <t>01517008000</t>
  </si>
  <si>
    <t>10000056217872.0</t>
  </si>
  <si>
    <t>qv7e90hg</t>
  </si>
  <si>
    <t xml:space="preserve">Nicolle Cecchin </t>
  </si>
  <si>
    <t>01520320027</t>
  </si>
  <si>
    <t>10000056217873.0</t>
  </si>
  <si>
    <t xml:space="preserve">Nadyne Cecchin Jacques </t>
  </si>
  <si>
    <t>06863870070</t>
  </si>
  <si>
    <t>10000056217753.0</t>
  </si>
  <si>
    <t>gfv8cxsc</t>
  </si>
  <si>
    <t>Thaís Mylene Silva</t>
  </si>
  <si>
    <t>627943068</t>
  </si>
  <si>
    <t>10000056217597.0</t>
  </si>
  <si>
    <t>g2fcmkw1</t>
  </si>
  <si>
    <t>CRISTINA DE MELLO SANFELICI</t>
  </si>
  <si>
    <t>523659283</t>
  </si>
  <si>
    <t>10000056216712.0</t>
  </si>
  <si>
    <t>ch0gjd51</t>
  </si>
  <si>
    <t xml:space="preserve">Sheila Soares de godoi </t>
  </si>
  <si>
    <t>84110295904</t>
  </si>
  <si>
    <t>10000056216954.0</t>
  </si>
  <si>
    <t>10000056217182.0</t>
  </si>
  <si>
    <t>anb0pxmz</t>
  </si>
  <si>
    <t>Sergio guaman del aguila</t>
  </si>
  <si>
    <t>F840369b</t>
  </si>
  <si>
    <t>10000056217179.0</t>
  </si>
  <si>
    <t>Adriana Rico Guevara</t>
  </si>
  <si>
    <t>V213790w</t>
  </si>
  <si>
    <t>10000056217184.0</t>
  </si>
  <si>
    <t>Fernando Guaman Del Aguila</t>
  </si>
  <si>
    <t>G2246169</t>
  </si>
  <si>
    <t>10000056217181.0</t>
  </si>
  <si>
    <t>Ivonne del aguila velasco</t>
  </si>
  <si>
    <t>F840367f</t>
  </si>
  <si>
    <t>10000056217177.0</t>
  </si>
  <si>
    <t>Thaynnah Gouveia Carneiro</t>
  </si>
  <si>
    <t>971355</t>
  </si>
  <si>
    <t>10000056217185.0</t>
  </si>
  <si>
    <t>Mauricio guaman del aguila</t>
  </si>
  <si>
    <t>F4043858</t>
  </si>
  <si>
    <t>10000056216565.0</t>
  </si>
  <si>
    <t>j6b7pd5z</t>
  </si>
  <si>
    <t xml:space="preserve">Ieda Aronis </t>
  </si>
  <si>
    <t>64659216004</t>
  </si>
  <si>
    <t>10000056215812.0</t>
  </si>
  <si>
    <t>jxt27ntf</t>
  </si>
  <si>
    <t xml:space="preserve">Pedro Airton Sampaio Chupil </t>
  </si>
  <si>
    <t>06601330914</t>
  </si>
  <si>
    <t>10000056215489.0</t>
  </si>
  <si>
    <t>bxz44s54</t>
  </si>
  <si>
    <t xml:space="preserve">Jefferson Moreira dos Santos </t>
  </si>
  <si>
    <t>354871195</t>
  </si>
  <si>
    <t>10000056215519.0</t>
  </si>
  <si>
    <t>10000056214427.0</t>
  </si>
  <si>
    <t>cc0f8ybs</t>
  </si>
  <si>
    <t>Mayara Caroline Storto Guimarães Severino</t>
  </si>
  <si>
    <t>07321966984</t>
  </si>
  <si>
    <t>10000056214191.0</t>
  </si>
  <si>
    <t>05xgmrj1</t>
  </si>
  <si>
    <t>Silvia Regina da Silva Batista de Deus</t>
  </si>
  <si>
    <t>46565396949</t>
  </si>
  <si>
    <t>10000056214190.0</t>
  </si>
  <si>
    <t>Gabriela Cristina Silva e Deus</t>
  </si>
  <si>
    <t>39889495821</t>
  </si>
  <si>
    <t>10000056214183.0</t>
  </si>
  <si>
    <t>10000056214181.0</t>
  </si>
  <si>
    <t>10000056213084.0</t>
  </si>
  <si>
    <t>c0ax0kqm</t>
  </si>
  <si>
    <t>Rosângela Alves Fernandes</t>
  </si>
  <si>
    <t>67342410</t>
  </si>
  <si>
    <t>10000056213078.0</t>
  </si>
  <si>
    <t>dt82wczr</t>
  </si>
  <si>
    <t>Matheus Costa Sperandio</t>
  </si>
  <si>
    <t>81585431</t>
  </si>
  <si>
    <t>10000056213008.0</t>
  </si>
  <si>
    <t>e1bsxcsv</t>
  </si>
  <si>
    <t>10000056212992.0</t>
  </si>
  <si>
    <t>10000056212882.0</t>
  </si>
  <si>
    <t>eefjy16f</t>
  </si>
  <si>
    <t xml:space="preserve">Anildo da Silva </t>
  </si>
  <si>
    <t>95527427904</t>
  </si>
  <si>
    <t>10000056212863.0</t>
  </si>
  <si>
    <t>0d8kx94z</t>
  </si>
  <si>
    <t>10000056212867.0</t>
  </si>
  <si>
    <t>10000056212794.0</t>
  </si>
  <si>
    <t>3t012pbh</t>
  </si>
  <si>
    <t xml:space="preserve">Rafael Pereira Arzoli </t>
  </si>
  <si>
    <t>04109900948</t>
  </si>
  <si>
    <t>10000056212809.0</t>
  </si>
  <si>
    <t>10000056212835.0</t>
  </si>
  <si>
    <t>ff4rz5d6</t>
  </si>
  <si>
    <t>Claudio akihito ito</t>
  </si>
  <si>
    <t>99350645904</t>
  </si>
  <si>
    <t>10000056211053.0</t>
  </si>
  <si>
    <t>2wk05zk9</t>
  </si>
  <si>
    <t xml:space="preserve">Thaísa Batista chaves </t>
  </si>
  <si>
    <t>110114052</t>
  </si>
  <si>
    <t>10000056211054.0</t>
  </si>
  <si>
    <t xml:space="preserve">Frederico Alex Custódio </t>
  </si>
  <si>
    <t>07416029970</t>
  </si>
  <si>
    <t>10000056209929.0</t>
  </si>
  <si>
    <t>hrhvgwwj</t>
  </si>
  <si>
    <t>Maryana Beck Favero Xavier</t>
  </si>
  <si>
    <t>01952691010</t>
  </si>
  <si>
    <t>10000056209582.0</t>
  </si>
  <si>
    <t>rn0kwkv6</t>
  </si>
  <si>
    <t>Leonardo Nakamura</t>
  </si>
  <si>
    <t>290430641</t>
  </si>
  <si>
    <t>10000056209761.0</t>
  </si>
  <si>
    <t>10000056209567.0</t>
  </si>
  <si>
    <t>cz98v7qv</t>
  </si>
  <si>
    <t xml:space="preserve">Jessica Viana Tupy Caldas Garcia </t>
  </si>
  <si>
    <t>1085921532</t>
  </si>
  <si>
    <t>10000056209517.0</t>
  </si>
  <si>
    <t>dfv5fat2</t>
  </si>
  <si>
    <t>DEBORA ELISA LEFFER LIVIO</t>
  </si>
  <si>
    <t>06354069930</t>
  </si>
  <si>
    <t>10000056209504.0</t>
  </si>
  <si>
    <t>2zs7wxqy</t>
  </si>
  <si>
    <t>EVERTON MARTINS VITOR</t>
  </si>
  <si>
    <t>03709467900</t>
  </si>
  <si>
    <t>10000056209082.0</t>
  </si>
  <si>
    <t>5z4d0bvp</t>
  </si>
  <si>
    <t xml:space="preserve">Carlos Alan Pereira Lino  </t>
  </si>
  <si>
    <t>7886678</t>
  </si>
  <si>
    <t>10000056209038.0</t>
  </si>
  <si>
    <t>4ctsnn04</t>
  </si>
  <si>
    <t xml:space="preserve">Ana Christina Melquiades  </t>
  </si>
  <si>
    <t>88736273</t>
  </si>
  <si>
    <t>10000056208986.0</t>
  </si>
  <si>
    <t>05fgry2n</t>
  </si>
  <si>
    <t>Juliane Dominoni Gomes de Oliveira</t>
  </si>
  <si>
    <t>07640588782</t>
  </si>
  <si>
    <t>10000056208583.0</t>
  </si>
  <si>
    <t>ebwemwm9</t>
  </si>
  <si>
    <t>Jessika Bianca Bahls</t>
  </si>
  <si>
    <t>100986590</t>
  </si>
  <si>
    <t>10000056208155.0</t>
  </si>
  <si>
    <t>nrf09049</t>
  </si>
  <si>
    <t>PAOLO ADRIANO FERACIN</t>
  </si>
  <si>
    <t>3741644</t>
  </si>
  <si>
    <t>10000056207815.0</t>
  </si>
  <si>
    <t>abdmf094</t>
  </si>
  <si>
    <t xml:space="preserve">Thiago Tosatto </t>
  </si>
  <si>
    <t>92511430053</t>
  </si>
  <si>
    <t>10000056207800.0</t>
  </si>
  <si>
    <t>10000056207440.0</t>
  </si>
  <si>
    <t>12thss0h</t>
  </si>
  <si>
    <t xml:space="preserve">Henrique Hilgert Marangon </t>
  </si>
  <si>
    <t>2115112357</t>
  </si>
  <si>
    <t>10000056207457.0</t>
  </si>
  <si>
    <t>10000056207192.0</t>
  </si>
  <si>
    <t>cgadrhg5</t>
  </si>
  <si>
    <t>Alexandre Cavenaghi</t>
  </si>
  <si>
    <t>02937979947</t>
  </si>
  <si>
    <t>10000056207214.0</t>
  </si>
  <si>
    <t>10000056208628.0</t>
  </si>
  <si>
    <t>1wmhmjjp</t>
  </si>
  <si>
    <t>Renata Severo Perez</t>
  </si>
  <si>
    <t>1030542037</t>
  </si>
  <si>
    <t>10000056206788.0</t>
  </si>
  <si>
    <t>7b4c1vaa</t>
  </si>
  <si>
    <t>Mauro Souza da Luz</t>
  </si>
  <si>
    <t>36523280</t>
  </si>
  <si>
    <t>10000056206789.0</t>
  </si>
  <si>
    <t>Ana Maria Julinsky da Luz</t>
  </si>
  <si>
    <t>41977833</t>
  </si>
  <si>
    <t>10000056206803.0</t>
  </si>
  <si>
    <t>djqhespc</t>
  </si>
  <si>
    <t>Takashi Mishima</t>
  </si>
  <si>
    <t>w239289O</t>
  </si>
  <si>
    <t>10000056206806.0</t>
  </si>
  <si>
    <t xml:space="preserve">Itsuko Inoue Mishima </t>
  </si>
  <si>
    <t>29681376x</t>
  </si>
  <si>
    <t>10000056206606.0</t>
  </si>
  <si>
    <t>nmtatkvt</t>
  </si>
  <si>
    <t>Eberson Alessandro Carneiro</t>
  </si>
  <si>
    <t>05860537217</t>
  </si>
  <si>
    <t>10000056206810.0</t>
  </si>
  <si>
    <t>10000056205796.0</t>
  </si>
  <si>
    <t>ahax9qqq</t>
  </si>
  <si>
    <t>Maria Jose Valadao</t>
  </si>
  <si>
    <t>13412421880</t>
  </si>
  <si>
    <t>10000056205795.0</t>
  </si>
  <si>
    <t>Ivanildo Ferreira de Souza</t>
  </si>
  <si>
    <t>00820467863</t>
  </si>
  <si>
    <t>10000056205737.0</t>
  </si>
  <si>
    <t>qrwpkw4v</t>
  </si>
  <si>
    <t>GEANE NARLOCH</t>
  </si>
  <si>
    <t>04699712908</t>
  </si>
  <si>
    <t>10000056205765.0</t>
  </si>
  <si>
    <t>10000056205459.0</t>
  </si>
  <si>
    <t>j4gpk3q8</t>
  </si>
  <si>
    <t xml:space="preserve">Ana Maria Julinsky da Luz </t>
  </si>
  <si>
    <t>10000056206884.0</t>
  </si>
  <si>
    <t>1ptjftkh</t>
  </si>
  <si>
    <t>Regina Maria Ferreira de Mello Leite</t>
  </si>
  <si>
    <t>18892910</t>
  </si>
  <si>
    <t>10000056206885.0</t>
  </si>
  <si>
    <t>Maria Gabriela Mello Leite</t>
  </si>
  <si>
    <t>81423644</t>
  </si>
  <si>
    <t>10000056204433.0</t>
  </si>
  <si>
    <t>74wp1f8w</t>
  </si>
  <si>
    <t xml:space="preserve">Edilson Vital de Toledo </t>
  </si>
  <si>
    <t>03574108907</t>
  </si>
  <si>
    <t>10000056204431.0</t>
  </si>
  <si>
    <t xml:space="preserve">Vinicius Dantas Martins </t>
  </si>
  <si>
    <t>06142638914</t>
  </si>
  <si>
    <t>10000056205069.0</t>
  </si>
  <si>
    <t>qgbvkdrb</t>
  </si>
  <si>
    <t xml:space="preserve">Henrique Tavassi </t>
  </si>
  <si>
    <t>112951089</t>
  </si>
  <si>
    <t>10000056205118.0</t>
  </si>
  <si>
    <t>10000056205073.0</t>
  </si>
  <si>
    <t>qy38jzq8</t>
  </si>
  <si>
    <t xml:space="preserve">Lucas Benedito Matheus Soares Rodrigues  </t>
  </si>
  <si>
    <t>131301600</t>
  </si>
  <si>
    <t>10000056205082.0</t>
  </si>
  <si>
    <t>10000056204822.0</t>
  </si>
  <si>
    <t>nqh3sjtb</t>
  </si>
  <si>
    <t>Marina Pohlmann Bonfim</t>
  </si>
  <si>
    <t>05644888959</t>
  </si>
  <si>
    <t>10000056204714.0</t>
  </si>
  <si>
    <t>19qwe9s4</t>
  </si>
  <si>
    <t xml:space="preserve">Maria Bordignon Lahud </t>
  </si>
  <si>
    <t>31471419</t>
  </si>
  <si>
    <t>10000056204715.0</t>
  </si>
  <si>
    <t>Félix Miguel Lahud</t>
  </si>
  <si>
    <t>22390180</t>
  </si>
  <si>
    <t>10000056204560.0</t>
  </si>
  <si>
    <t>3vff0q1x</t>
  </si>
  <si>
    <t>Michele Oliveira do Amaral</t>
  </si>
  <si>
    <t>04576146092</t>
  </si>
  <si>
    <t>10000056204259.0</t>
  </si>
  <si>
    <t>35ktmzqh</t>
  </si>
  <si>
    <t>osorio augusto baggio</t>
  </si>
  <si>
    <t>34665265</t>
  </si>
  <si>
    <t>10000056203608.0</t>
  </si>
  <si>
    <t>kvy6f466</t>
  </si>
  <si>
    <t>Letícia Lumy Nunomura</t>
  </si>
  <si>
    <t>09407041964</t>
  </si>
  <si>
    <t>10000056203610.0</t>
  </si>
  <si>
    <t>Lucas Ferregutti de Oliveira</t>
  </si>
  <si>
    <t>50764356810</t>
  </si>
  <si>
    <t>10000056203762.0</t>
  </si>
  <si>
    <t>87m1m8sr</t>
  </si>
  <si>
    <t xml:space="preserve">Franciely Aragão  </t>
  </si>
  <si>
    <t>101103056</t>
  </si>
  <si>
    <t>10000056203197.0</t>
  </si>
  <si>
    <t>p9wefwp6</t>
  </si>
  <si>
    <t xml:space="preserve">Patrícia Ribeiro da Silva </t>
  </si>
  <si>
    <t>50499510</t>
  </si>
  <si>
    <t>10000056203267.0</t>
  </si>
  <si>
    <t>10000056203154.0</t>
  </si>
  <si>
    <t>fmynmrnr</t>
  </si>
  <si>
    <t xml:space="preserve">Isabella Rinaldi Sampaio Garcia </t>
  </si>
  <si>
    <t>140020150</t>
  </si>
  <si>
    <t>10000056202760.0</t>
  </si>
  <si>
    <t>165f6zb7</t>
  </si>
  <si>
    <t>Fabian Marcelo Garcia</t>
  </si>
  <si>
    <t>OABRS30223</t>
  </si>
  <si>
    <t>10000056202737.0</t>
  </si>
  <si>
    <t>10000056202486.0</t>
  </si>
  <si>
    <t>q9jzcf23</t>
  </si>
  <si>
    <t xml:space="preserve">Irene Aparecida werle longo Cavalcante </t>
  </si>
  <si>
    <t>02238694900</t>
  </si>
  <si>
    <t>11:05</t>
  </si>
  <si>
    <t>10000056201833.0</t>
  </si>
  <si>
    <t>604xs7dx</t>
  </si>
  <si>
    <t xml:space="preserve">Cilene Fleming de abreu  </t>
  </si>
  <si>
    <t>13817579806</t>
  </si>
  <si>
    <t>10000056201827.0</t>
  </si>
  <si>
    <t xml:space="preserve">Aldair José de Abreu </t>
  </si>
  <si>
    <t>09738994845</t>
  </si>
  <si>
    <t>10000056201831.0</t>
  </si>
  <si>
    <t>10000056201835.0</t>
  </si>
  <si>
    <t>10000056201484.0</t>
  </si>
  <si>
    <t>a6p84ty7</t>
  </si>
  <si>
    <t>Roseli Galhardo Gonsalves Rodrigues</t>
  </si>
  <si>
    <t>88000761904</t>
  </si>
  <si>
    <t>10000056201270.0</t>
  </si>
  <si>
    <t>hqpbngdn</t>
  </si>
  <si>
    <t>10000056201253.0</t>
  </si>
  <si>
    <t>4jw273qw</t>
  </si>
  <si>
    <t>10000056200611.0</t>
  </si>
  <si>
    <t>0zsnb7qt</t>
  </si>
  <si>
    <t>10000056200569.0</t>
  </si>
  <si>
    <t>2f1pf08k</t>
  </si>
  <si>
    <t xml:space="preserve">LEONIDAS SILVA JUNIOR </t>
  </si>
  <si>
    <t>73598917953</t>
  </si>
  <si>
    <t>10000056200553.0</t>
  </si>
  <si>
    <t>10000056200675.0</t>
  </si>
  <si>
    <t>60j18vvt</t>
  </si>
  <si>
    <t>Sonia Maria da Silva Santana</t>
  </si>
  <si>
    <t>26230042851</t>
  </si>
  <si>
    <t>10000056200519.0</t>
  </si>
  <si>
    <t>664e73yc</t>
  </si>
  <si>
    <t>MARIA APARECIDA BARBOZA</t>
  </si>
  <si>
    <t>2944022</t>
  </si>
  <si>
    <t>10000056200504.0</t>
  </si>
  <si>
    <t>10000056200471.0</t>
  </si>
  <si>
    <t>cn9mjm67</t>
  </si>
  <si>
    <t>Itamar Wagner Schiavo Simoes</t>
  </si>
  <si>
    <t>03999232684</t>
  </si>
  <si>
    <t>10000056200505.0</t>
  </si>
  <si>
    <t>akcfv4bf</t>
  </si>
  <si>
    <t>Delcy Maria Cruciol de Abreu</t>
  </si>
  <si>
    <t>30314794</t>
  </si>
  <si>
    <t>10000056200427.0</t>
  </si>
  <si>
    <t>d854s66f</t>
  </si>
  <si>
    <t>Marcelo Kunhavalick Izumi</t>
  </si>
  <si>
    <t>06188539951</t>
  </si>
  <si>
    <t>10000056200431.0</t>
  </si>
  <si>
    <t xml:space="preserve">Ana Paula Regis Izumi </t>
  </si>
  <si>
    <t>04135072976</t>
  </si>
  <si>
    <t>10000056200235.0</t>
  </si>
  <si>
    <t>d4hac8ky</t>
  </si>
  <si>
    <t>rosana de oliveira tomaz bissochi</t>
  </si>
  <si>
    <t>43582542</t>
  </si>
  <si>
    <t>10000056200136.0</t>
  </si>
  <si>
    <t>eqs6gz1w</t>
  </si>
  <si>
    <t>Pedro Vander Cruciol</t>
  </si>
  <si>
    <t>33569025</t>
  </si>
  <si>
    <t>10000056200144.0</t>
  </si>
  <si>
    <t>dqxkjkg7</t>
  </si>
  <si>
    <t>10000056199907.0</t>
  </si>
  <si>
    <t>g62ytr09</t>
  </si>
  <si>
    <t>10000056199889.0</t>
  </si>
  <si>
    <t>6j0s4m27</t>
  </si>
  <si>
    <t>10000056199276.0</t>
  </si>
  <si>
    <t>5276zwhh</t>
  </si>
  <si>
    <t xml:space="preserve">Cristiane Pires de Souza </t>
  </si>
  <si>
    <t>302175775</t>
  </si>
  <si>
    <t>10000056199080.0</t>
  </si>
  <si>
    <t>9dy23t5s</t>
  </si>
  <si>
    <t xml:space="preserve">DERIKA GONCALVES S DE FARIA </t>
  </si>
  <si>
    <t>337652545</t>
  </si>
  <si>
    <t>10000056199146.0</t>
  </si>
  <si>
    <t>mhzwvfpf</t>
  </si>
  <si>
    <t>Pedro Luiz Nascimbene Junior</t>
  </si>
  <si>
    <t>07797343942</t>
  </si>
  <si>
    <t>10000056199031.0</t>
  </si>
  <si>
    <t>81r0dr48</t>
  </si>
  <si>
    <t>Sabryna Maria Cordeiro</t>
  </si>
  <si>
    <t>05275514905</t>
  </si>
  <si>
    <t>10000056198669.0</t>
  </si>
  <si>
    <t>37xt2jbh</t>
  </si>
  <si>
    <t>Anderson Roberto Santos</t>
  </si>
  <si>
    <t>272790242</t>
  </si>
  <si>
    <t>10000056197829.0</t>
  </si>
  <si>
    <t>4x5ny6e4</t>
  </si>
  <si>
    <t>João Batista Pereira</t>
  </si>
  <si>
    <t>10000056197802.0</t>
  </si>
  <si>
    <t>n5yjcfqm</t>
  </si>
  <si>
    <t xml:space="preserve">Jorge Batista Bento da Paz </t>
  </si>
  <si>
    <t>12639116</t>
  </si>
  <si>
    <t>10000056197605.0</t>
  </si>
  <si>
    <t>83t12146</t>
  </si>
  <si>
    <t>Noriko Sawada</t>
  </si>
  <si>
    <t>94185</t>
  </si>
  <si>
    <t>10000056197062.0</t>
  </si>
  <si>
    <t>3xbp2fp9</t>
  </si>
  <si>
    <t>NADIA MOREIRA DA SILVA</t>
  </si>
  <si>
    <t>7534159</t>
  </si>
  <si>
    <t>10000056196932.0</t>
  </si>
  <si>
    <t>jgn4en0k</t>
  </si>
  <si>
    <t xml:space="preserve">Guilherme Barbosa Franco </t>
  </si>
  <si>
    <t>372417851</t>
  </si>
  <si>
    <t>10000056196662.0</t>
  </si>
  <si>
    <t>93h3tgfr</t>
  </si>
  <si>
    <t xml:space="preserve">Renato Cezar Boni </t>
  </si>
  <si>
    <t>82669333915</t>
  </si>
  <si>
    <t>10000056196446.0</t>
  </si>
  <si>
    <t>asm9c9hb</t>
  </si>
  <si>
    <t>Rafael Antonio da Silva</t>
  </si>
  <si>
    <t>37013433810</t>
  </si>
  <si>
    <t>10000056196318.0</t>
  </si>
  <si>
    <t>fdecsqcy</t>
  </si>
  <si>
    <t xml:space="preserve">Isabela Laís de Lima </t>
  </si>
  <si>
    <t>559918823</t>
  </si>
  <si>
    <t>10000056194499.0</t>
  </si>
  <si>
    <t>bf29gws7</t>
  </si>
  <si>
    <t>Nicole Calsavara Tomazella</t>
  </si>
  <si>
    <t>33610112808</t>
  </si>
  <si>
    <t>10000056195210.0</t>
  </si>
  <si>
    <t>10000056193729.0</t>
  </si>
  <si>
    <t>dr8qcscv</t>
  </si>
  <si>
    <t>Josenilda Silva Rodrigues</t>
  </si>
  <si>
    <t>28652902801</t>
  </si>
  <si>
    <t>10000056193747.0</t>
  </si>
  <si>
    <t>Luiz Rodrigues</t>
  </si>
  <si>
    <t>18662959</t>
  </si>
  <si>
    <t>10000056193243.0</t>
  </si>
  <si>
    <t>10000056193240.0</t>
  </si>
  <si>
    <t>10000056193568.0</t>
  </si>
  <si>
    <t>p62fa9tq</t>
  </si>
  <si>
    <t>DALTON CARLOS FRANÇA</t>
  </si>
  <si>
    <t>10767814894</t>
  </si>
  <si>
    <t>10000056193509.0</t>
  </si>
  <si>
    <t>md1eebpj</t>
  </si>
  <si>
    <t>ANTONIO BRACONI SOBRINHO</t>
  </si>
  <si>
    <t>3486931</t>
  </si>
  <si>
    <t>10000056193514.0</t>
  </si>
  <si>
    <t>DELIA DO AMPARO BRACONI</t>
  </si>
  <si>
    <t>63614315</t>
  </si>
  <si>
    <t>10000056193255.0</t>
  </si>
  <si>
    <t>negdfbvv</t>
  </si>
  <si>
    <t xml:space="preserve">Luis Carlos Vieira Ralph </t>
  </si>
  <si>
    <t>66416973200</t>
  </si>
  <si>
    <t>10000056193299.0</t>
  </si>
  <si>
    <t>10000056193460.0</t>
  </si>
  <si>
    <t>d13h3tzk</t>
  </si>
  <si>
    <t>Flávio Venancio</t>
  </si>
  <si>
    <t>88439186991</t>
  </si>
  <si>
    <t>10000056193179.0</t>
  </si>
  <si>
    <t>pkk7sdvc</t>
  </si>
  <si>
    <t xml:space="preserve">Felipe Schwantes de Lima </t>
  </si>
  <si>
    <t>06765338926</t>
  </si>
  <si>
    <t>10000056193290.0</t>
  </si>
  <si>
    <t>g4znqcmh</t>
  </si>
  <si>
    <t xml:space="preserve">Rafael Sanches Botini </t>
  </si>
  <si>
    <t>500803894</t>
  </si>
  <si>
    <t>10000056193160.0</t>
  </si>
  <si>
    <t>cm40knbt</t>
  </si>
  <si>
    <t>Maria Rita Alaniz Porto</t>
  </si>
  <si>
    <t>00454228007</t>
  </si>
  <si>
    <t>10000056193059.0</t>
  </si>
  <si>
    <t>k0pk83rj</t>
  </si>
  <si>
    <t xml:space="preserve">José Augusto da Silva </t>
  </si>
  <si>
    <t>41748931</t>
  </si>
  <si>
    <t>10000056192848.0</t>
  </si>
  <si>
    <t>rnyt14pg</t>
  </si>
  <si>
    <t>eliane martinazzo</t>
  </si>
  <si>
    <t>81373922</t>
  </si>
  <si>
    <t>10000056192776.0</t>
  </si>
  <si>
    <t>r97x6e8g</t>
  </si>
  <si>
    <t>Roseli Cubas Monteiro</t>
  </si>
  <si>
    <t>752650</t>
  </si>
  <si>
    <t>10000056192774.0</t>
  </si>
  <si>
    <t>Andrea Cubas Monteiro</t>
  </si>
  <si>
    <t>77897595900</t>
  </si>
  <si>
    <t>10000056192741.0</t>
  </si>
  <si>
    <t>r9zn8vk5</t>
  </si>
  <si>
    <t>Paulo Eduardo Franco</t>
  </si>
  <si>
    <t>5041218735</t>
  </si>
  <si>
    <t>10000056191804.0</t>
  </si>
  <si>
    <t>b1sxdmqp</t>
  </si>
  <si>
    <t>José Augusto da Silva</t>
  </si>
  <si>
    <t>10000056191911.0</t>
  </si>
  <si>
    <t>mjn2rmqg</t>
  </si>
  <si>
    <t xml:space="preserve">Renato Sergio da Silva Fontes </t>
  </si>
  <si>
    <t>19747229</t>
  </si>
  <si>
    <t>10000056191869.0</t>
  </si>
  <si>
    <t>85mxv1bc</t>
  </si>
  <si>
    <t>10000056190341.0</t>
  </si>
  <si>
    <t>grzxevkf</t>
  </si>
  <si>
    <t xml:space="preserve">Alexandre Leonardo de Lima Coutinho </t>
  </si>
  <si>
    <t>73430682</t>
  </si>
  <si>
    <t>10000056189982.0</t>
  </si>
  <si>
    <t>2ezp5mym</t>
  </si>
  <si>
    <t xml:space="preserve">Claudinei Medri </t>
  </si>
  <si>
    <t>4120404</t>
  </si>
  <si>
    <t>10000056189987.0</t>
  </si>
  <si>
    <t xml:space="preserve">Jacqueline Ferruda Medri </t>
  </si>
  <si>
    <t>3578165</t>
  </si>
  <si>
    <t>10000056190054.0</t>
  </si>
  <si>
    <t>10000056190050.0</t>
  </si>
  <si>
    <t>10000056189518.0</t>
  </si>
  <si>
    <t>bpswms2b</t>
  </si>
  <si>
    <t>Ydalina Paredes Ledesma</t>
  </si>
  <si>
    <t>3230284</t>
  </si>
  <si>
    <t>10000056189499.0</t>
  </si>
  <si>
    <t>10000056189447.0</t>
  </si>
  <si>
    <t>65n48sdz</t>
  </si>
  <si>
    <t xml:space="preserve">DIVINA LIMA DE AZEVEDO </t>
  </si>
  <si>
    <t>73158796</t>
  </si>
  <si>
    <t>10000056189455.0</t>
  </si>
  <si>
    <t>10000056188621.0</t>
  </si>
  <si>
    <t>de4wm8n5</t>
  </si>
  <si>
    <t>João Antonio Lebkuchen Crestani</t>
  </si>
  <si>
    <t>06765008100</t>
  </si>
  <si>
    <t>10000056188624.0</t>
  </si>
  <si>
    <t>Daniele Schorner</t>
  </si>
  <si>
    <t>07304882912</t>
  </si>
  <si>
    <t>10000056188076.0</t>
  </si>
  <si>
    <t>c7j5tpf8</t>
  </si>
  <si>
    <t xml:space="preserve">ana beatriz tabosa </t>
  </si>
  <si>
    <t>449697617</t>
  </si>
  <si>
    <t>10000056187582.0</t>
  </si>
  <si>
    <t>nkscajvc</t>
  </si>
  <si>
    <t>Natalia Viotto Martins</t>
  </si>
  <si>
    <t>11207771945</t>
  </si>
  <si>
    <t>10000056187496.0</t>
  </si>
  <si>
    <t>chqr2v17</t>
  </si>
  <si>
    <t>Laura Panceri Melo</t>
  </si>
  <si>
    <t>7104657775</t>
  </si>
  <si>
    <t>10000056187141.0</t>
  </si>
  <si>
    <t>1z7w8bj9</t>
  </si>
  <si>
    <t xml:space="preserve">Damaris dos Santos Martins </t>
  </si>
  <si>
    <t>8102701565</t>
  </si>
  <si>
    <t>10000056186284.0</t>
  </si>
  <si>
    <t>0rasdkrx</t>
  </si>
  <si>
    <t xml:space="preserve">Alejandro Jorge Stroeymeyte </t>
  </si>
  <si>
    <t>02699493969</t>
  </si>
  <si>
    <t>10000056186310.0</t>
  </si>
  <si>
    <t>10000056185723.0</t>
  </si>
  <si>
    <t>ft041ysc</t>
  </si>
  <si>
    <t xml:space="preserve">Luana Edite Gonçalves </t>
  </si>
  <si>
    <t>561953120</t>
  </si>
  <si>
    <t>10000056185710.0</t>
  </si>
  <si>
    <t>5k9wtzk7</t>
  </si>
  <si>
    <t xml:space="preserve">Nathalia Beaumord  </t>
  </si>
  <si>
    <t>08601626998</t>
  </si>
  <si>
    <t>10000056185690.0</t>
  </si>
  <si>
    <t>10000056185518.0</t>
  </si>
  <si>
    <t>pqadvj55</t>
  </si>
  <si>
    <t>Raianna S Boni V Mendes</t>
  </si>
  <si>
    <t>07445886427</t>
  </si>
  <si>
    <t>FORMOSA DO OESTE-PR</t>
  </si>
  <si>
    <t>10000056184773.0</t>
  </si>
  <si>
    <t>njnaj1ae</t>
  </si>
  <si>
    <t>Alexsandra de Oliveira Neves</t>
  </si>
  <si>
    <t>2060055668</t>
  </si>
  <si>
    <t>10000056185139.0</t>
  </si>
  <si>
    <t>10000056184723.0</t>
  </si>
  <si>
    <t>9zhxhhf9</t>
  </si>
  <si>
    <t>Barbara Suellen de Almeida Santos</t>
  </si>
  <si>
    <t>129881496</t>
  </si>
  <si>
    <t>10000056184722.0</t>
  </si>
  <si>
    <t xml:space="preserve">Thais Fernandes Pinto  </t>
  </si>
  <si>
    <t>127366853</t>
  </si>
  <si>
    <t>10000056184163.0</t>
  </si>
  <si>
    <t>qd5vjz0v</t>
  </si>
  <si>
    <t xml:space="preserve">Jacqueline Macedo Fernandes  </t>
  </si>
  <si>
    <t>057141759</t>
  </si>
  <si>
    <t>10000056184166.0</t>
  </si>
  <si>
    <t xml:space="preserve">Natally Siqueira Benatti  </t>
  </si>
  <si>
    <t>096147869</t>
  </si>
  <si>
    <t>10000056184164.0</t>
  </si>
  <si>
    <t>Gladys Maria Fernandes Macedo</t>
  </si>
  <si>
    <t>24692859504</t>
  </si>
  <si>
    <t>10000056184203.0</t>
  </si>
  <si>
    <t>3cbp0z5x</t>
  </si>
  <si>
    <t>10000056184145.0</t>
  </si>
  <si>
    <t>27eytwqe</t>
  </si>
  <si>
    <t>88468534900</t>
  </si>
  <si>
    <t>10000056184143.0</t>
  </si>
  <si>
    <t>10000056183994.0</t>
  </si>
  <si>
    <t>htbb4bke</t>
  </si>
  <si>
    <t xml:space="preserve">Maria Eugênia Carraro </t>
  </si>
  <si>
    <t>14043136</t>
  </si>
  <si>
    <t>10000056183992.0</t>
  </si>
  <si>
    <t xml:space="preserve">Ana Lúcia Kincheski Pereira </t>
  </si>
  <si>
    <t>17564749</t>
  </si>
  <si>
    <t>10000056183250.0</t>
  </si>
  <si>
    <t>gwqcb698</t>
  </si>
  <si>
    <t>10000056183241.0</t>
  </si>
  <si>
    <t>10000056183431.0</t>
  </si>
  <si>
    <t>hr4fpxx4</t>
  </si>
  <si>
    <t xml:space="preserve">Cesar amado gonzalez veloso </t>
  </si>
  <si>
    <t>01248457978</t>
  </si>
  <si>
    <t>10000056183565.0</t>
  </si>
  <si>
    <t>44ktv5q5</t>
  </si>
  <si>
    <t>VANESSA BRUSTOLIN</t>
  </si>
  <si>
    <t>10562340912</t>
  </si>
  <si>
    <t>10000056182651.0</t>
  </si>
  <si>
    <t>e0ssnzhb</t>
  </si>
  <si>
    <t xml:space="preserve">Caio Marucci </t>
  </si>
  <si>
    <t>124248078</t>
  </si>
  <si>
    <t>10000056182421.0</t>
  </si>
  <si>
    <t>10000056182181.0</t>
  </si>
  <si>
    <t>gasgym5p</t>
  </si>
  <si>
    <t xml:space="preserve">Luis Felipe Chaves Duarte </t>
  </si>
  <si>
    <t>87335106</t>
  </si>
  <si>
    <t>10000056182207.0</t>
  </si>
  <si>
    <t>hwsgdvc6</t>
  </si>
  <si>
    <t>Anna Katherine Nascimento</t>
  </si>
  <si>
    <t>10750069961</t>
  </si>
  <si>
    <t>10000056182209.0</t>
  </si>
  <si>
    <t>Thomas Suffert</t>
  </si>
  <si>
    <t>03924235023</t>
  </si>
  <si>
    <t>10000056181721.0</t>
  </si>
  <si>
    <t>bj4dbj8y</t>
  </si>
  <si>
    <t xml:space="preserve">ana claudia dos reis storine </t>
  </si>
  <si>
    <t>24204240</t>
  </si>
  <si>
    <t>10000056181743.0</t>
  </si>
  <si>
    <t>10000056181187.0</t>
  </si>
  <si>
    <t>0sy8czvb</t>
  </si>
  <si>
    <t>10000056181911.0</t>
  </si>
  <si>
    <t>879jpa35</t>
  </si>
  <si>
    <t>THAYSE PRISCILA CASAGRANDE</t>
  </si>
  <si>
    <t>82606416</t>
  </si>
  <si>
    <t>10000056181919.0</t>
  </si>
  <si>
    <t xml:space="preserve">Flavia Renata Motta Zanoni Albernaz </t>
  </si>
  <si>
    <t>65656221</t>
  </si>
  <si>
    <t>10000056181902.0</t>
  </si>
  <si>
    <t>d3wz3tz9</t>
  </si>
  <si>
    <t xml:space="preserve">Nathalia Brunelli de Lima </t>
  </si>
  <si>
    <t>123338553</t>
  </si>
  <si>
    <t>10000056180853.0</t>
  </si>
  <si>
    <t>d6yxnbjg</t>
  </si>
  <si>
    <t>MARLUCE ESTER PUGLIA ASSUNCAO</t>
  </si>
  <si>
    <t>08081501894</t>
  </si>
  <si>
    <t>10000056180850.0</t>
  </si>
  <si>
    <t>JOSE WILSON ASSUNCAO</t>
  </si>
  <si>
    <t>63431181953</t>
  </si>
  <si>
    <t>10000056180851.0</t>
  </si>
  <si>
    <t>LEONARDO PUGLIA ASSUNCAO</t>
  </si>
  <si>
    <t>06247195966</t>
  </si>
  <si>
    <t>10000056181705.0</t>
  </si>
  <si>
    <t>10000056181713.0</t>
  </si>
  <si>
    <t>10000056181704.0</t>
  </si>
  <si>
    <t xml:space="preserve">JOSE WILSON ASSUNCAO </t>
  </si>
  <si>
    <t>10000056181010.0</t>
  </si>
  <si>
    <t>kp0pjxqb</t>
  </si>
  <si>
    <t>Henrique Ferrari Paiva</t>
  </si>
  <si>
    <t>480367619</t>
  </si>
  <si>
    <t>10000056180440.0</t>
  </si>
  <si>
    <t>gw4tqdw6</t>
  </si>
  <si>
    <t>Rodrigo Brambilla Gomes</t>
  </si>
  <si>
    <t>42744990817</t>
  </si>
  <si>
    <t>10000056180505.0</t>
  </si>
  <si>
    <t>10000056180481.0</t>
  </si>
  <si>
    <t>m5t361ba</t>
  </si>
  <si>
    <t xml:space="preserve">Wander Lourenço da Silva </t>
  </si>
  <si>
    <t>50682234</t>
  </si>
  <si>
    <t>10000056179500.0</t>
  </si>
  <si>
    <t>d46cqdfv</t>
  </si>
  <si>
    <t xml:space="preserve">Silverio M. Noguchi </t>
  </si>
  <si>
    <t>14196397</t>
  </si>
  <si>
    <t>10000056179091.0</t>
  </si>
  <si>
    <t>k8zyefp5</t>
  </si>
  <si>
    <t>10000056178736.0</t>
  </si>
  <si>
    <t>2ftaakz0</t>
  </si>
  <si>
    <t>NOEMI HOFMANN DE LUCIO</t>
  </si>
  <si>
    <t>47236469904</t>
  </si>
  <si>
    <t>10000056178779.0</t>
  </si>
  <si>
    <t>b6zcdk3j</t>
  </si>
  <si>
    <t xml:space="preserve">CARLOS A FAUSTINO </t>
  </si>
  <si>
    <t>68905130</t>
  </si>
  <si>
    <t>10000056178784.0</t>
  </si>
  <si>
    <t>MARILENE TEIXEIRA FAUSTINO</t>
  </si>
  <si>
    <t>84111167</t>
  </si>
  <si>
    <t>10000056178030.0</t>
  </si>
  <si>
    <t>nqcg1yrh</t>
  </si>
  <si>
    <t>Ana Catarina Lugarini Freitas</t>
  </si>
  <si>
    <t>03666502113</t>
  </si>
  <si>
    <t>10000056178029.0</t>
  </si>
  <si>
    <t>Guilherme Delamuta Ferreira</t>
  </si>
  <si>
    <t>38826295840</t>
  </si>
  <si>
    <t>10000056177763.0</t>
  </si>
  <si>
    <t>h6vh6gk5</t>
  </si>
  <si>
    <t>Paula Yuri Taniwaki</t>
  </si>
  <si>
    <t>07870756989</t>
  </si>
  <si>
    <t>10000056177417.0</t>
  </si>
  <si>
    <t>a3zgy9c2</t>
  </si>
  <si>
    <t>Elenir Aparecida Costa Silva</t>
  </si>
  <si>
    <t>93478089972</t>
  </si>
  <si>
    <t>10000056177422.0</t>
  </si>
  <si>
    <t>Olenir de Jesus Gonçalves Silva</t>
  </si>
  <si>
    <t>17304229934</t>
  </si>
  <si>
    <t>10000056177281.0</t>
  </si>
  <si>
    <t>160ksxw5</t>
  </si>
  <si>
    <t>ivanete zorzo de barros</t>
  </si>
  <si>
    <t>60023239</t>
  </si>
  <si>
    <t>10000056177332.0</t>
  </si>
  <si>
    <t>10000056176341.0</t>
  </si>
  <si>
    <t>fsrtn9n3</t>
  </si>
  <si>
    <t>Priscila Bregues</t>
  </si>
  <si>
    <t>32003805869</t>
  </si>
  <si>
    <t>10000056176236.0</t>
  </si>
  <si>
    <t>10000056177272.0</t>
  </si>
  <si>
    <t>kds5gq84</t>
  </si>
  <si>
    <t xml:space="preserve">ITSUKO INOUE MISHIMA </t>
  </si>
  <si>
    <t>10000056177273.0</t>
  </si>
  <si>
    <t xml:space="preserve">TAKASHI MISHIMA </t>
  </si>
  <si>
    <t>W239289O</t>
  </si>
  <si>
    <t>10000056174949.0</t>
  </si>
  <si>
    <t>9njtr0b4</t>
  </si>
  <si>
    <t xml:space="preserve">Isabela das Graças Aparecido Sposito </t>
  </si>
  <si>
    <t>08837550928</t>
  </si>
  <si>
    <t>10000056175681.0</t>
  </si>
  <si>
    <t>9vdp2mb9</t>
  </si>
  <si>
    <t>Alexandre Cassiano de Almeida de Soares de Souza</t>
  </si>
  <si>
    <t>08607481894</t>
  </si>
  <si>
    <t>10000056175639.0</t>
  </si>
  <si>
    <t>8stfhycb</t>
  </si>
  <si>
    <t>IVANA NUNES DE AVELAR</t>
  </si>
  <si>
    <t>10000056175594.0</t>
  </si>
  <si>
    <t>946cc8s6</t>
  </si>
  <si>
    <t>Shirley g p costa</t>
  </si>
  <si>
    <t>19651389850</t>
  </si>
  <si>
    <t>10000056175597.0</t>
  </si>
  <si>
    <t>Guilherme g martins</t>
  </si>
  <si>
    <t>44040071832</t>
  </si>
  <si>
    <t>10000056174524.0</t>
  </si>
  <si>
    <t>q72d28s2</t>
  </si>
  <si>
    <t>Eliel dos Santos</t>
  </si>
  <si>
    <t>70305218972</t>
  </si>
  <si>
    <t>10000056174538.0</t>
  </si>
  <si>
    <t>10000056175370.0</t>
  </si>
  <si>
    <t>7q4eg6c0</t>
  </si>
  <si>
    <t>Mariluci Cardoso de Vargas</t>
  </si>
  <si>
    <t>4079555357</t>
  </si>
  <si>
    <t>10000056175360.0</t>
  </si>
  <si>
    <t>7ra7ra2x</t>
  </si>
  <si>
    <t xml:space="preserve">Thaísa melara </t>
  </si>
  <si>
    <t>101884210</t>
  </si>
  <si>
    <t>10000056174550.0</t>
  </si>
  <si>
    <t>ja9k4jas</t>
  </si>
  <si>
    <t>Danieli Crevelaro Gabriel</t>
  </si>
  <si>
    <t>88611039</t>
  </si>
  <si>
    <t>10000056174214.0</t>
  </si>
  <si>
    <t>bhaz53y6</t>
  </si>
  <si>
    <t xml:space="preserve">Claudinei Alves da Silva </t>
  </si>
  <si>
    <t>104423140</t>
  </si>
  <si>
    <t>CRUZEIRO DO OESTE-PR</t>
  </si>
  <si>
    <t>10000056174454.0</t>
  </si>
  <si>
    <t>a5xy1z52</t>
  </si>
  <si>
    <t xml:space="preserve">Camile Cristine Cordeiro </t>
  </si>
  <si>
    <t>047285819</t>
  </si>
  <si>
    <t>10000056174205.0</t>
  </si>
  <si>
    <t>ecw1yyzx</t>
  </si>
  <si>
    <t xml:space="preserve">Débora Claro  </t>
  </si>
  <si>
    <t>100228858</t>
  </si>
  <si>
    <t>10000056173624.0</t>
  </si>
  <si>
    <t>fy89hr64</t>
  </si>
  <si>
    <t>Cátia Pinto Guazzi</t>
  </si>
  <si>
    <t>54952638715</t>
  </si>
  <si>
    <t>10000056173628.0</t>
  </si>
  <si>
    <t>Dirceu Moreira Guazzi</t>
  </si>
  <si>
    <t>04482050920</t>
  </si>
  <si>
    <t>10000056173727.0</t>
  </si>
  <si>
    <t xml:space="preserve">Cátia Pinto Guazzi </t>
  </si>
  <si>
    <t>10000056173729.0</t>
  </si>
  <si>
    <t>10000056173718.0</t>
  </si>
  <si>
    <t>36ak828t</t>
  </si>
  <si>
    <t xml:space="preserve">Laercio Salles Filho </t>
  </si>
  <si>
    <t>38449</t>
  </si>
  <si>
    <t>10000056173030.0</t>
  </si>
  <si>
    <t>1ms8qa0t</t>
  </si>
  <si>
    <t xml:space="preserve">André Tiago mate </t>
  </si>
  <si>
    <t>04579430921</t>
  </si>
  <si>
    <t>10000056173072.0</t>
  </si>
  <si>
    <t>10000056172149.0</t>
  </si>
  <si>
    <t>jrd69fbh</t>
  </si>
  <si>
    <t>AURIMAR PEREIRA DA SILVA ARAÚJO</t>
  </si>
  <si>
    <t>373209770</t>
  </si>
  <si>
    <t>10000056171496.0</t>
  </si>
  <si>
    <t>mvvhcgg9</t>
  </si>
  <si>
    <t>Paulo Henrique Zago</t>
  </si>
  <si>
    <t>6432343</t>
  </si>
  <si>
    <t>10000056171500.0</t>
  </si>
  <si>
    <t>10000056171434.0</t>
  </si>
  <si>
    <t>rhdaxyvs</t>
  </si>
  <si>
    <t>Anderson Roberto Alves Simao</t>
  </si>
  <si>
    <t>10000056171435.0</t>
  </si>
  <si>
    <t>Jessica Fernanda dos SAntos</t>
  </si>
  <si>
    <t>06860880937</t>
  </si>
  <si>
    <t>10000056171111.0</t>
  </si>
  <si>
    <t>ea355vjz</t>
  </si>
  <si>
    <t xml:space="preserve">Maiary Pereira </t>
  </si>
  <si>
    <t>51237926866</t>
  </si>
  <si>
    <t>10000056170133.0</t>
  </si>
  <si>
    <t>ms6jhq04</t>
  </si>
  <si>
    <t xml:space="preserve">MARCIA CRISTINA MOREIRA MENONCIN </t>
  </si>
  <si>
    <t>04089638917</t>
  </si>
  <si>
    <t>10000056169893.0</t>
  </si>
  <si>
    <t>8hy1x6g6</t>
  </si>
  <si>
    <t>Ariolando Aristides</t>
  </si>
  <si>
    <t>56983280210</t>
  </si>
  <si>
    <t>10000056169743.0</t>
  </si>
  <si>
    <t>hy7mat12</t>
  </si>
  <si>
    <t>Edna Bravo Pires</t>
  </si>
  <si>
    <t>65815622SSPSP</t>
  </si>
  <si>
    <t>10000056169728.0</t>
  </si>
  <si>
    <t>722b82f4</t>
  </si>
  <si>
    <t xml:space="preserve">Isabela Mariany Avelino de Lima Andrade </t>
  </si>
  <si>
    <t>11244931900</t>
  </si>
  <si>
    <t>10000056169618.0</t>
  </si>
  <si>
    <t>f21fjj1c</t>
  </si>
  <si>
    <t>Jessica Mayara Ferreira de Souza Jesus</t>
  </si>
  <si>
    <t>09148607983</t>
  </si>
  <si>
    <t>10000056169555.0</t>
  </si>
  <si>
    <t>akcs4faj</t>
  </si>
  <si>
    <t>Bruna Juliana Górski</t>
  </si>
  <si>
    <t>09812004947</t>
  </si>
  <si>
    <t>10000056168664.0</t>
  </si>
  <si>
    <t>9sabzf57</t>
  </si>
  <si>
    <t>Larissa Lima da Silva</t>
  </si>
  <si>
    <t>505377445</t>
  </si>
  <si>
    <t>10000056168511.0</t>
  </si>
  <si>
    <t>gk9fq04v</t>
  </si>
  <si>
    <t xml:space="preserve">Beatriz Finizola Alves </t>
  </si>
  <si>
    <t>141102931</t>
  </si>
  <si>
    <t>10000056168507.0</t>
  </si>
  <si>
    <t>0kv3r9p9</t>
  </si>
  <si>
    <t xml:space="preserve">João Henrique Sato </t>
  </si>
  <si>
    <t>151435920</t>
  </si>
  <si>
    <t>10000056168437.0</t>
  </si>
  <si>
    <t>7phhxg50</t>
  </si>
  <si>
    <t xml:space="preserve">Maria Isabelle Nakano Vieira </t>
  </si>
  <si>
    <t>105597932</t>
  </si>
  <si>
    <t>10000056168275.0</t>
  </si>
  <si>
    <t>rbe07awk</t>
  </si>
  <si>
    <t>Lucas Atihe</t>
  </si>
  <si>
    <t>492481076</t>
  </si>
  <si>
    <t>10000056168038.0</t>
  </si>
  <si>
    <t>261ezdc3</t>
  </si>
  <si>
    <t>Iolanda Ivantes Silva Rodrigues</t>
  </si>
  <si>
    <t>06436592938</t>
  </si>
  <si>
    <t>10000056168039.0</t>
  </si>
  <si>
    <t>Matheus Silveira</t>
  </si>
  <si>
    <t>08209131974</t>
  </si>
  <si>
    <t>10000056167967.0</t>
  </si>
  <si>
    <t>9yepvwkt</t>
  </si>
  <si>
    <t xml:space="preserve">Fernanda Gabrielli Pedersoli </t>
  </si>
  <si>
    <t>05016605262</t>
  </si>
  <si>
    <t>10000056167969.0</t>
  </si>
  <si>
    <t>Rafael Silva Galvão costa</t>
  </si>
  <si>
    <t>02733376292</t>
  </si>
  <si>
    <t>10000056167796.0</t>
  </si>
  <si>
    <t>08gy3zq2</t>
  </si>
  <si>
    <t>Nayara De Marco da Costa</t>
  </si>
  <si>
    <t>578704298</t>
  </si>
  <si>
    <t>10000056167836.0</t>
  </si>
  <si>
    <t>5phw1z63</t>
  </si>
  <si>
    <t xml:space="preserve">fernanda  crestani damin </t>
  </si>
  <si>
    <t>2079309254</t>
  </si>
  <si>
    <t>10000056167614.0</t>
  </si>
  <si>
    <t>bfvq3tax</t>
  </si>
  <si>
    <t>Celso Vieira de Carvalho</t>
  </si>
  <si>
    <t>9153853</t>
  </si>
  <si>
    <t>10000056167612.0</t>
  </si>
  <si>
    <t>Aliseti Apareecida de Carvalho</t>
  </si>
  <si>
    <t>30669899</t>
  </si>
  <si>
    <t>10000056167336.0</t>
  </si>
  <si>
    <t>hc28g3rz</t>
  </si>
  <si>
    <t>Gabriela Picoli</t>
  </si>
  <si>
    <t>137468832</t>
  </si>
  <si>
    <t>10000056167339.0</t>
  </si>
  <si>
    <t>Rafael Caldeira Bonassoli</t>
  </si>
  <si>
    <t>138317110</t>
  </si>
  <si>
    <t>10000056167254.0</t>
  </si>
  <si>
    <t>b1vfda5z</t>
  </si>
  <si>
    <t>RAPHAEL MARQUES SANT ANA</t>
  </si>
  <si>
    <t>425781331</t>
  </si>
  <si>
    <t>10000056167302.0</t>
  </si>
  <si>
    <t>10000056167105.0</t>
  </si>
  <si>
    <t>hzrsargw</t>
  </si>
  <si>
    <t xml:space="preserve">Silvia R E G Constantino </t>
  </si>
  <si>
    <t>01486379907</t>
  </si>
  <si>
    <t>10000056167104.0</t>
  </si>
  <si>
    <t>Rogério Barbeiro Constantino</t>
  </si>
  <si>
    <t>87847094991</t>
  </si>
  <si>
    <t>10000056166378.0</t>
  </si>
  <si>
    <t>q208tgvb</t>
  </si>
  <si>
    <t xml:space="preserve">Anderson Junior Juvêncio </t>
  </si>
  <si>
    <t>03370786028</t>
  </si>
  <si>
    <t>10000056166377.0</t>
  </si>
  <si>
    <t xml:space="preserve">Juliana Ribeiro da Silva </t>
  </si>
  <si>
    <t>06753553975</t>
  </si>
  <si>
    <t>10000056166633.0</t>
  </si>
  <si>
    <t>qc2dw73s</t>
  </si>
  <si>
    <t>EDUARDA WAGNER CRESTANI</t>
  </si>
  <si>
    <t>12289484962</t>
  </si>
  <si>
    <t>10000056166432.0</t>
  </si>
  <si>
    <t>anr0cm4p</t>
  </si>
  <si>
    <t>FLÁVIO MARCELLO CANDIDO</t>
  </si>
  <si>
    <t>216149915</t>
  </si>
  <si>
    <t>10000056166451.0</t>
  </si>
  <si>
    <t>10000056166518.0</t>
  </si>
  <si>
    <t>8gxmjtde</t>
  </si>
  <si>
    <t>Silvia R E G Constantino</t>
  </si>
  <si>
    <t>10000056166517.0</t>
  </si>
  <si>
    <t xml:space="preserve">Rogério Barbeiro Constantino </t>
  </si>
  <si>
    <t>10000056166027.0</t>
  </si>
  <si>
    <t>jvk8r3tk</t>
  </si>
  <si>
    <t>MARCOS BENTO LUNA</t>
  </si>
  <si>
    <t>660241961</t>
  </si>
  <si>
    <t>10000056166071.0</t>
  </si>
  <si>
    <t>10000056165997.0</t>
  </si>
  <si>
    <t>f7vexks8</t>
  </si>
  <si>
    <t>Rafael Chitolina</t>
  </si>
  <si>
    <t>6108633221</t>
  </si>
  <si>
    <t>10000056165506.0</t>
  </si>
  <si>
    <t>2dne0zv5</t>
  </si>
  <si>
    <t>Gabriela de Freitas Botega</t>
  </si>
  <si>
    <t>127595402</t>
  </si>
  <si>
    <t>10000056165030.0</t>
  </si>
  <si>
    <t>asah4p2q</t>
  </si>
  <si>
    <t xml:space="preserve">Anderson Stahl </t>
  </si>
  <si>
    <t>272312241</t>
  </si>
  <si>
    <t>10000056164535.0</t>
  </si>
  <si>
    <t>nvgmnwqk</t>
  </si>
  <si>
    <t xml:space="preserve">Geovana Bertossi de Azevedo Lima </t>
  </si>
  <si>
    <t>146926169</t>
  </si>
  <si>
    <t>10000056164531.0</t>
  </si>
  <si>
    <t xml:space="preserve">Calebe Luvizotto da Cruz </t>
  </si>
  <si>
    <t>607866172</t>
  </si>
  <si>
    <t>10000056164518.0</t>
  </si>
  <si>
    <t>190zes3y</t>
  </si>
  <si>
    <t>Pedro Henrique Silvestrini Matheus</t>
  </si>
  <si>
    <t>127295930</t>
  </si>
  <si>
    <t>10000056164068.0</t>
  </si>
  <si>
    <t>7542rg0r</t>
  </si>
  <si>
    <t>Ailton Tavares</t>
  </si>
  <si>
    <t>19247759803</t>
  </si>
  <si>
    <t>10000056164075.0</t>
  </si>
  <si>
    <t>Andreia dos Santos Alves Tavares</t>
  </si>
  <si>
    <t>31496191811</t>
  </si>
  <si>
    <t>10000056164159.0</t>
  </si>
  <si>
    <t>10000056164157.0</t>
  </si>
  <si>
    <t>10000056163714.0</t>
  </si>
  <si>
    <t>qexg7tq6</t>
  </si>
  <si>
    <t>Rosalina Delgado do Amaral</t>
  </si>
  <si>
    <t>67282361</t>
  </si>
  <si>
    <t>10000056163713.0</t>
  </si>
  <si>
    <t>Francisca Aparecida da Silva</t>
  </si>
  <si>
    <t>140635816</t>
  </si>
  <si>
    <t>10000056164005.0</t>
  </si>
  <si>
    <t>hxs8jyrr</t>
  </si>
  <si>
    <t xml:space="preserve">JOSÉ ADILSON MARCHETTO </t>
  </si>
  <si>
    <t>50902830953</t>
  </si>
  <si>
    <t>10000056163999.0</t>
  </si>
  <si>
    <t xml:space="preserve">BERTILIA R. ARRUDA MARCHETTO </t>
  </si>
  <si>
    <t>65489284900</t>
  </si>
  <si>
    <t>10000056163799.0</t>
  </si>
  <si>
    <t>8rvk5g0e</t>
  </si>
  <si>
    <t>Gustavo Henrique dos Santos</t>
  </si>
  <si>
    <t>33565186828</t>
  </si>
  <si>
    <t>10000056163272.0</t>
  </si>
  <si>
    <t>k4p2kxe4</t>
  </si>
  <si>
    <t xml:space="preserve">Daniel Dantas de Souza Lima </t>
  </si>
  <si>
    <t>280017364</t>
  </si>
  <si>
    <t>10000056163273.0</t>
  </si>
  <si>
    <t>10000056162597.0</t>
  </si>
  <si>
    <t>1xeetycj</t>
  </si>
  <si>
    <t>Lucas Magalhães Bugallo</t>
  </si>
  <si>
    <t>32294817800</t>
  </si>
  <si>
    <t>10000056163292.0</t>
  </si>
  <si>
    <t>15c8813d</t>
  </si>
  <si>
    <t xml:space="preserve">Fernando Virmond Portela Giovannetti </t>
  </si>
  <si>
    <t>04895342956</t>
  </si>
  <si>
    <t>10000056163293.0</t>
  </si>
  <si>
    <t xml:space="preserve">Ana Caroline de Oliveira Chimenez </t>
  </si>
  <si>
    <t>08286643909</t>
  </si>
  <si>
    <t>10000056162928.0</t>
  </si>
  <si>
    <t>afz0y3r0</t>
  </si>
  <si>
    <t>Fernanda Galão da Veiga Pessoa</t>
  </si>
  <si>
    <t>99171294</t>
  </si>
  <si>
    <t>10000056162989.0</t>
  </si>
  <si>
    <t>10000056162838.0</t>
  </si>
  <si>
    <t>649wdjdp</t>
  </si>
  <si>
    <t>Victor José Nelli</t>
  </si>
  <si>
    <t>29416806838</t>
  </si>
  <si>
    <t>10000056162860.0</t>
  </si>
  <si>
    <t>10000056162542.0</t>
  </si>
  <si>
    <t>ahz6qk7z</t>
  </si>
  <si>
    <t>Mairieli Santos Wessel</t>
  </si>
  <si>
    <t>09060109937</t>
  </si>
  <si>
    <t>10000056162187.0</t>
  </si>
  <si>
    <t>3pfv58x4</t>
  </si>
  <si>
    <t>Daiane Baron Marchi</t>
  </si>
  <si>
    <t>08370578926</t>
  </si>
  <si>
    <t>10000056162055.0</t>
  </si>
  <si>
    <t>k5knajtt</t>
  </si>
  <si>
    <t xml:space="preserve">Henrique Dagostin Fernandes  </t>
  </si>
  <si>
    <t>01687864195</t>
  </si>
  <si>
    <t>10000056162057.0</t>
  </si>
  <si>
    <t>Maria Clara de Souza Amarante</t>
  </si>
  <si>
    <t>12593434643</t>
  </si>
  <si>
    <t>10000056162019.0</t>
  </si>
  <si>
    <t>8wt6j5g6</t>
  </si>
  <si>
    <t>Carmeluci dos Santos Wessel</t>
  </si>
  <si>
    <t>73420859953</t>
  </si>
  <si>
    <t>10000056161894.0</t>
  </si>
  <si>
    <t>10000056161799.0</t>
  </si>
  <si>
    <t>nbq7p05r</t>
  </si>
  <si>
    <t>Maria Angelica de oliveira Vianna Meneghetti</t>
  </si>
  <si>
    <t>00846143909</t>
  </si>
  <si>
    <t>10000056161801.0</t>
  </si>
  <si>
    <t>Judith de Oliveira Almeida Vianna</t>
  </si>
  <si>
    <t>07404557968</t>
  </si>
  <si>
    <t>10000056161802.0</t>
  </si>
  <si>
    <t>Maria Valentina Vianna Meneghetti</t>
  </si>
  <si>
    <t>13868391916</t>
  </si>
  <si>
    <t>10000056161884.0</t>
  </si>
  <si>
    <t>JUDITH DE OLIVEIRA ALMEIDA VIANNA</t>
  </si>
  <si>
    <t>10000056161878.0</t>
  </si>
  <si>
    <t>MARIA ANGELICA DE OLIVEIRA VIANNA MENEGHETTI</t>
  </si>
  <si>
    <t>10000056161879.0</t>
  </si>
  <si>
    <t>MARIA VALENTINA VIANNA MENEGHETTI</t>
  </si>
  <si>
    <t>10000056161741.0</t>
  </si>
  <si>
    <t>b6v6856d</t>
  </si>
  <si>
    <t>Magaly Oliva Leite</t>
  </si>
  <si>
    <t>62280350297</t>
  </si>
  <si>
    <t>10000056161117.0</t>
  </si>
  <si>
    <t>b90vg0h2</t>
  </si>
  <si>
    <t>Priscila R Peteck</t>
  </si>
  <si>
    <t>08114938900</t>
  </si>
  <si>
    <t>10000056161148.0</t>
  </si>
  <si>
    <t>0r070nw2</t>
  </si>
  <si>
    <t xml:space="preserve">Paulo Marcelo de Castro </t>
  </si>
  <si>
    <t>78869534</t>
  </si>
  <si>
    <t>10000056161041.0</t>
  </si>
  <si>
    <t>bgb4b0v2</t>
  </si>
  <si>
    <t>Sara dias da silva</t>
  </si>
  <si>
    <t>8263180</t>
  </si>
  <si>
    <t>10000056160707.0</t>
  </si>
  <si>
    <t>6c83pzhe</t>
  </si>
  <si>
    <t>JORGE LUIZ GARCIA VAN DAL</t>
  </si>
  <si>
    <t>87440818</t>
  </si>
  <si>
    <t>10000056160009.0</t>
  </si>
  <si>
    <t>93k9qfz4</t>
  </si>
  <si>
    <t>JOAQUIM FERNANDES DE OLIVEIRA</t>
  </si>
  <si>
    <t>35031000910</t>
  </si>
  <si>
    <t>10000056160010.0</t>
  </si>
  <si>
    <t>SONIA L NASCIMENTO OLIVEIRA</t>
  </si>
  <si>
    <t>53792297604</t>
  </si>
  <si>
    <t>10000056159820.0</t>
  </si>
  <si>
    <t>20j5n3t7</t>
  </si>
  <si>
    <t xml:space="preserve">Nilde Alves Rocha Lamber </t>
  </si>
  <si>
    <t>01536973858</t>
  </si>
  <si>
    <t>10000056159821.0</t>
  </si>
  <si>
    <t>10000056160007.0</t>
  </si>
  <si>
    <t>02sp5sdn</t>
  </si>
  <si>
    <t xml:space="preserve">Guilherme Cesar Garcia Salvador  </t>
  </si>
  <si>
    <t>042821259</t>
  </si>
  <si>
    <t>10000056160006.0</t>
  </si>
  <si>
    <t xml:space="preserve">Leonardo Marquardt Constanski </t>
  </si>
  <si>
    <t>079623859</t>
  </si>
  <si>
    <t>10000056159703.0</t>
  </si>
  <si>
    <t>7nqrrmww</t>
  </si>
  <si>
    <t xml:space="preserve">Andreia de Almeida Nascimento </t>
  </si>
  <si>
    <t>294920572</t>
  </si>
  <si>
    <t>10000056159461.0</t>
  </si>
  <si>
    <t>406mbn6e</t>
  </si>
  <si>
    <t>HELOISA MARTINS BOTINI</t>
  </si>
  <si>
    <t>152372841</t>
  </si>
  <si>
    <t>10000056159044.0</t>
  </si>
  <si>
    <t>n719dkvg</t>
  </si>
  <si>
    <t>Juliana Garcia</t>
  </si>
  <si>
    <t>662892872</t>
  </si>
  <si>
    <t>10000056159073.0</t>
  </si>
  <si>
    <t>10000056158647.0</t>
  </si>
  <si>
    <t>j6y7yx8g</t>
  </si>
  <si>
    <t>NILCÉIA FABRO</t>
  </si>
  <si>
    <t>40295259</t>
  </si>
  <si>
    <t>10000056158651.0</t>
  </si>
  <si>
    <t xml:space="preserve">NATAN RUIZ ROGÉRIO </t>
  </si>
  <si>
    <t>12001558902</t>
  </si>
  <si>
    <t>10000056158650.0</t>
  </si>
  <si>
    <t>NELCY FABRO</t>
  </si>
  <si>
    <t>44050544</t>
  </si>
  <si>
    <t>10000056158645.0</t>
  </si>
  <si>
    <t>CAUÃ HENRIQUE ROGÉRIO</t>
  </si>
  <si>
    <t>12003494901</t>
  </si>
  <si>
    <t>10000056158648.0</t>
  </si>
  <si>
    <t xml:space="preserve">DENISSE CRISTINA RUIZ </t>
  </si>
  <si>
    <t>68987342</t>
  </si>
  <si>
    <t>10000056158833.0</t>
  </si>
  <si>
    <t>jmnmyf7d</t>
  </si>
  <si>
    <t xml:space="preserve">Matheus Natã de Oliveira </t>
  </si>
  <si>
    <t>03254699033</t>
  </si>
  <si>
    <t>10000056158831.0</t>
  </si>
  <si>
    <t xml:space="preserve">Franciele Gomez </t>
  </si>
  <si>
    <t>36684962859</t>
  </si>
  <si>
    <t>10000056158794.0</t>
  </si>
  <si>
    <t>10000056158796.0</t>
  </si>
  <si>
    <t>10000056158350.0</t>
  </si>
  <si>
    <t>hsmrm8hd</t>
  </si>
  <si>
    <t>Débora Schunemann</t>
  </si>
  <si>
    <t>07300582982</t>
  </si>
  <si>
    <t>10000056157239.0</t>
  </si>
  <si>
    <t>qntqgpjt</t>
  </si>
  <si>
    <t xml:space="preserve">Pedro Toccafondo Neto </t>
  </si>
  <si>
    <t>06662865907</t>
  </si>
  <si>
    <t>10000056157312.0</t>
  </si>
  <si>
    <t>r95mryx3</t>
  </si>
  <si>
    <t xml:space="preserve">João Gabbriel Mugart Nogueira </t>
  </si>
  <si>
    <t>771694762</t>
  </si>
  <si>
    <t>10000056157309.0</t>
  </si>
  <si>
    <t xml:space="preserve">Rafael Borges </t>
  </si>
  <si>
    <t>065088689</t>
  </si>
  <si>
    <t>10000056156203.0</t>
  </si>
  <si>
    <t>fnyrcg5n</t>
  </si>
  <si>
    <t>Patrícia Schmitt Burbello</t>
  </si>
  <si>
    <t>128407723</t>
  </si>
  <si>
    <t>10000056156208.0</t>
  </si>
  <si>
    <t>Ana Júlia Walter Vieira</t>
  </si>
  <si>
    <t>1331100477</t>
  </si>
  <si>
    <t>10000056156244.0</t>
  </si>
  <si>
    <t>10000056156247.0</t>
  </si>
  <si>
    <t>10000056157165.0</t>
  </si>
  <si>
    <t>dy91pfk4</t>
  </si>
  <si>
    <t xml:space="preserve">Wagner Rodrigues </t>
  </si>
  <si>
    <t>03314434901</t>
  </si>
  <si>
    <t>10000056157162.0</t>
  </si>
  <si>
    <t xml:space="preserve">Nelson Aparecido Barizon </t>
  </si>
  <si>
    <t>36060402968</t>
  </si>
  <si>
    <t>10000056157167.0</t>
  </si>
  <si>
    <t>Nelson Aparecido Barizon</t>
  </si>
  <si>
    <t>10000056157169.0</t>
  </si>
  <si>
    <t>10000056157010.0</t>
  </si>
  <si>
    <t>g1nzcr44</t>
  </si>
  <si>
    <t xml:space="preserve">Mariana Souza da Costa </t>
  </si>
  <si>
    <t>89016134</t>
  </si>
  <si>
    <t>10000056156805.0</t>
  </si>
  <si>
    <t>mjvqkkjz</t>
  </si>
  <si>
    <t xml:space="preserve">Raphael Vizoni do Prado </t>
  </si>
  <si>
    <t>99960027</t>
  </si>
  <si>
    <t>10000056156817.0</t>
  </si>
  <si>
    <t>cfs1f0sm</t>
  </si>
  <si>
    <t>LUCIANO SALLES DOS SANTOS</t>
  </si>
  <si>
    <t>82915865949</t>
  </si>
  <si>
    <t>10000056156818.0</t>
  </si>
  <si>
    <t>ALESSANDRO MAZZAROLO</t>
  </si>
  <si>
    <t>02947593952</t>
  </si>
  <si>
    <t>10000056156323.0</t>
  </si>
  <si>
    <t>3ew3800t</t>
  </si>
  <si>
    <t xml:space="preserve">Deise de Morais Costa </t>
  </si>
  <si>
    <t>05032413933</t>
  </si>
  <si>
    <t>10000056155598.0</t>
  </si>
  <si>
    <t>a11tpt0v</t>
  </si>
  <si>
    <t>10000056154826.0</t>
  </si>
  <si>
    <t>bz193p8w</t>
  </si>
  <si>
    <t>Raffael André Rodrigues Bertin</t>
  </si>
  <si>
    <t>4229094</t>
  </si>
  <si>
    <t>10000056154885.0</t>
  </si>
  <si>
    <t>10000056154919.0</t>
  </si>
  <si>
    <t>dbq8r2gg</t>
  </si>
  <si>
    <t xml:space="preserve">Caio Seiti Mestre Okabayashi </t>
  </si>
  <si>
    <t>10000056154921.0</t>
  </si>
  <si>
    <t>10000056154351.0</t>
  </si>
  <si>
    <t>6qwsse4k</t>
  </si>
  <si>
    <t>LUCAS GREFF DIAS</t>
  </si>
  <si>
    <t>3091253579</t>
  </si>
  <si>
    <t>10000056154282.0</t>
  </si>
  <si>
    <t>f35dxjkb</t>
  </si>
  <si>
    <t xml:space="preserve">Fernando Henrique Platt </t>
  </si>
  <si>
    <t>3118615404</t>
  </si>
  <si>
    <t>10000056154156.0</t>
  </si>
  <si>
    <t>qte0b8y1</t>
  </si>
  <si>
    <t xml:space="preserve">Valdenice Almeida Cailleaux </t>
  </si>
  <si>
    <t>37190296972</t>
  </si>
  <si>
    <t>10000056154102.0</t>
  </si>
  <si>
    <t>Valdenice Almeida cailleaux</t>
  </si>
  <si>
    <t>10000056153826.0</t>
  </si>
  <si>
    <t>3qbxgjd0</t>
  </si>
  <si>
    <t xml:space="preserve">DIEGO COELHO GOMES DA SILVA </t>
  </si>
  <si>
    <t>40090438X</t>
  </si>
  <si>
    <t>10000056153676.0</t>
  </si>
  <si>
    <t>r6f9stqg</t>
  </si>
  <si>
    <t>Raquel Tolardo</t>
  </si>
  <si>
    <t>548160466</t>
  </si>
  <si>
    <t>10000056153679.0</t>
  </si>
  <si>
    <t>mz6sqbbh</t>
  </si>
  <si>
    <t xml:space="preserve">CALEBE GOMES DA SILVA </t>
  </si>
  <si>
    <t>694541217</t>
  </si>
  <si>
    <t>10000056153678.0</t>
  </si>
  <si>
    <t xml:space="preserve">DANIELA GOMES DA SILVA </t>
  </si>
  <si>
    <t>482457600</t>
  </si>
  <si>
    <t>10000056153141.0</t>
  </si>
  <si>
    <t>509kear1</t>
  </si>
  <si>
    <t xml:space="preserve">NATALIA PAULA DE ANDRADE </t>
  </si>
  <si>
    <t>10056456980</t>
  </si>
  <si>
    <t>10000056153139.0</t>
  </si>
  <si>
    <t>LARA ORSI MACHADO</t>
  </si>
  <si>
    <t>46982987842</t>
  </si>
  <si>
    <t>10000056153138.0</t>
  </si>
  <si>
    <t xml:space="preserve">Amanda Paes Manfio </t>
  </si>
  <si>
    <t>426742358</t>
  </si>
  <si>
    <t>10000056153119.0</t>
  </si>
  <si>
    <t>64dhf8my</t>
  </si>
  <si>
    <t xml:space="preserve">Suleiman Cabral Morel </t>
  </si>
  <si>
    <t>063374411</t>
  </si>
  <si>
    <t>10000056153009.0</t>
  </si>
  <si>
    <t>pdjfnzm4</t>
  </si>
  <si>
    <t>Bianca Furquim Batista</t>
  </si>
  <si>
    <t>154213619</t>
  </si>
  <si>
    <t>10000056153010.0</t>
  </si>
  <si>
    <t>Igor Furquim</t>
  </si>
  <si>
    <t>85867253</t>
  </si>
  <si>
    <t>10000056153050.0</t>
  </si>
  <si>
    <t>10000056153044.0</t>
  </si>
  <si>
    <t>10000056153057.0</t>
  </si>
  <si>
    <t>8whdgftn</t>
  </si>
  <si>
    <t>ELLEN LUDWIG TOSO NYMANN</t>
  </si>
  <si>
    <t>11144069963</t>
  </si>
  <si>
    <t>10000056152700.0</t>
  </si>
  <si>
    <t>93k1wyad</t>
  </si>
  <si>
    <t>Micleide Alves Celestino</t>
  </si>
  <si>
    <t>05147325557</t>
  </si>
  <si>
    <t>10000056152704.0</t>
  </si>
  <si>
    <t>João Henrique Freiria Tristão Romero</t>
  </si>
  <si>
    <t>06630023978</t>
  </si>
  <si>
    <t>10000056152641.0</t>
  </si>
  <si>
    <t>10000056152638.0</t>
  </si>
  <si>
    <t>10000056152406.0</t>
  </si>
  <si>
    <t>787snrnz</t>
  </si>
  <si>
    <t>Ana Paula Pazza</t>
  </si>
  <si>
    <t>93881940049</t>
  </si>
  <si>
    <t>10000056152342.0</t>
  </si>
  <si>
    <t>10000056152167.0</t>
  </si>
  <si>
    <t>2qsqnx6f</t>
  </si>
  <si>
    <t>Ivan Coelho Padilha Limper</t>
  </si>
  <si>
    <t>10000056152318.0</t>
  </si>
  <si>
    <t>07e4s56n</t>
  </si>
  <si>
    <t>Maurício Vaz Zanin</t>
  </si>
  <si>
    <t>32550995</t>
  </si>
  <si>
    <t>10000056152320.0</t>
  </si>
  <si>
    <t>Fabiana Cavalcanti de Sobral</t>
  </si>
  <si>
    <t>435044722</t>
  </si>
  <si>
    <t>10000056152219.0</t>
  </si>
  <si>
    <t>qzqjjjtj</t>
  </si>
  <si>
    <t>MERCEDES PEREIRA DE OLIVEIRA</t>
  </si>
  <si>
    <t>71140867920</t>
  </si>
  <si>
    <t>10000056152222.0</t>
  </si>
  <si>
    <t>ISABEL PEREIRA TEIXEIRA</t>
  </si>
  <si>
    <t>19880464915</t>
  </si>
  <si>
    <t>10000056152276.0</t>
  </si>
  <si>
    <t>85ad6f6k</t>
  </si>
  <si>
    <t>Mayara Aparecida Vicente Marcolino Machado</t>
  </si>
  <si>
    <t>43259827870</t>
  </si>
  <si>
    <t>10000056152239.0</t>
  </si>
  <si>
    <t>10000056152259.0</t>
  </si>
  <si>
    <t>10000056152285.0</t>
  </si>
  <si>
    <t>10000056151493.0</t>
  </si>
  <si>
    <t>5965ctf4</t>
  </si>
  <si>
    <t xml:space="preserve">Rafael Gongora Bariccatti </t>
  </si>
  <si>
    <t>105945310</t>
  </si>
  <si>
    <t>10000056151117.0</t>
  </si>
  <si>
    <t>ea1zd733</t>
  </si>
  <si>
    <t xml:space="preserve">luisa tiemi suzuki colombo </t>
  </si>
  <si>
    <t>54548180893</t>
  </si>
  <si>
    <t>10000056151115.0</t>
  </si>
  <si>
    <t xml:space="preserve">edna utako motomura </t>
  </si>
  <si>
    <t>06027080876</t>
  </si>
  <si>
    <t>10000056151121.0</t>
  </si>
  <si>
    <t xml:space="preserve">daniela suzuki </t>
  </si>
  <si>
    <t>32405035812</t>
  </si>
  <si>
    <t>10000056151114.0</t>
  </si>
  <si>
    <t>henrique colombo de sousa</t>
  </si>
  <si>
    <t>41868417808</t>
  </si>
  <si>
    <t>10000056151113.0</t>
  </si>
  <si>
    <t>bruna mayumi suzuki</t>
  </si>
  <si>
    <t>41134853807</t>
  </si>
  <si>
    <t>10000056151072.0</t>
  </si>
  <si>
    <t>6yreza8n</t>
  </si>
  <si>
    <t>10000056151075.0</t>
  </si>
  <si>
    <t>10000056151038.0</t>
  </si>
  <si>
    <t>3mepbx68</t>
  </si>
  <si>
    <t>VITOR PAULO DOS SANTOS FLORES</t>
  </si>
  <si>
    <t>09055403954</t>
  </si>
  <si>
    <t>10000056150793.0</t>
  </si>
  <si>
    <t>b4zd9ajh</t>
  </si>
  <si>
    <t>JULLY ADRIANA PINHEIRO</t>
  </si>
  <si>
    <t>09831028996</t>
  </si>
  <si>
    <t>10000056150827.0</t>
  </si>
  <si>
    <t>5swf2sgw</t>
  </si>
  <si>
    <t>Pedro Rafael Barbosa de santana</t>
  </si>
  <si>
    <t>39801171898</t>
  </si>
  <si>
    <t>10000056150832.0</t>
  </si>
  <si>
    <t xml:space="preserve">Raquel brasileiro Barbosa de Santana </t>
  </si>
  <si>
    <t>08333303498</t>
  </si>
  <si>
    <t>10000056150750.0</t>
  </si>
  <si>
    <t>07ekr936</t>
  </si>
  <si>
    <t>LILIAN GONÇALINA VIEIRA KOHLRAUSCH</t>
  </si>
  <si>
    <t>1077122784</t>
  </si>
  <si>
    <t>10000056150761.0</t>
  </si>
  <si>
    <t>10000056150467.0</t>
  </si>
  <si>
    <t>9b32q7fc</t>
  </si>
  <si>
    <t>Aldiceia de Souza Tosi</t>
  </si>
  <si>
    <t>667884</t>
  </si>
  <si>
    <t>10000056150466.0</t>
  </si>
  <si>
    <t>Romeo Tosi Langa</t>
  </si>
  <si>
    <t>15475995966</t>
  </si>
  <si>
    <t>10000056150661.0</t>
  </si>
  <si>
    <t>10000056150659.0</t>
  </si>
  <si>
    <t>10000056150664.0</t>
  </si>
  <si>
    <t>4dn8cmqc</t>
  </si>
  <si>
    <t>Felipe Marques</t>
  </si>
  <si>
    <t>06535201902</t>
  </si>
  <si>
    <t>10000056150432.0</t>
  </si>
  <si>
    <t>72d8tkx9</t>
  </si>
  <si>
    <t>Wilson Paulo Teles de Sá</t>
  </si>
  <si>
    <t>335405101</t>
  </si>
  <si>
    <t>10000056150431.0</t>
  </si>
  <si>
    <t>Marina Frungillo Teixeira</t>
  </si>
  <si>
    <t>335859483</t>
  </si>
  <si>
    <t>10000056150190.0</t>
  </si>
  <si>
    <t>r6ne6s2f</t>
  </si>
  <si>
    <t xml:space="preserve">Luciana Aparecida Gonçalves Dias  </t>
  </si>
  <si>
    <t>910931</t>
  </si>
  <si>
    <t>15:01</t>
  </si>
  <si>
    <t>10000056150044.0</t>
  </si>
  <si>
    <t>131asfde</t>
  </si>
  <si>
    <t>VERA LUCIA FERNANDES</t>
  </si>
  <si>
    <t>30526337087</t>
  </si>
  <si>
    <t>10000056149265.0</t>
  </si>
  <si>
    <t>2fvvrh4w</t>
  </si>
  <si>
    <t>Márcia Aparecida Trannin</t>
  </si>
  <si>
    <t>44297181991</t>
  </si>
  <si>
    <t>10000056149278.0</t>
  </si>
  <si>
    <t xml:space="preserve">Márcia Aparecida Trannin </t>
  </si>
  <si>
    <t>10000056148840.0</t>
  </si>
  <si>
    <t>ppg33tk2</t>
  </si>
  <si>
    <t xml:space="preserve">Rodrigo Parreira  </t>
  </si>
  <si>
    <t>40038000</t>
  </si>
  <si>
    <t>10000056148842.0</t>
  </si>
  <si>
    <t>Graziela Cristina Alves de Moraes</t>
  </si>
  <si>
    <t>00573935912</t>
  </si>
  <si>
    <t>10000056148884.0</t>
  </si>
  <si>
    <t>r1780m0p</t>
  </si>
  <si>
    <t xml:space="preserve">felipe marmol </t>
  </si>
  <si>
    <t>128903844</t>
  </si>
  <si>
    <t>10000056148873.0</t>
  </si>
  <si>
    <t>89e9knke</t>
  </si>
  <si>
    <t xml:space="preserve">Claudio Muller </t>
  </si>
  <si>
    <t>27740246</t>
  </si>
  <si>
    <t>10000056148653.0</t>
  </si>
  <si>
    <t>j486s8xf</t>
  </si>
  <si>
    <t>Anna Claudia Stephanes Costa</t>
  </si>
  <si>
    <t>5490186</t>
  </si>
  <si>
    <t>10000056148682.0</t>
  </si>
  <si>
    <t>10000056148608.0</t>
  </si>
  <si>
    <t>besnhyfb</t>
  </si>
  <si>
    <t>André Pinheiro de Souza</t>
  </si>
  <si>
    <t>07234276904</t>
  </si>
  <si>
    <t>10000056156194.0</t>
  </si>
  <si>
    <t>q7v0msa1</t>
  </si>
  <si>
    <t>Caroline Ferreira</t>
  </si>
  <si>
    <t>12095193997</t>
  </si>
  <si>
    <t>10000056148110.0</t>
  </si>
  <si>
    <t>2jtfqtra</t>
  </si>
  <si>
    <t xml:space="preserve">Vanessa dos Santos Munhoz  </t>
  </si>
  <si>
    <t>35149344877</t>
  </si>
  <si>
    <t>10000056147661.0</t>
  </si>
  <si>
    <t>0dv75q25</t>
  </si>
  <si>
    <t xml:space="preserve">Edna Emilia da Cruz </t>
  </si>
  <si>
    <t>63601373</t>
  </si>
  <si>
    <t>10000056147666.0</t>
  </si>
  <si>
    <t xml:space="preserve">Jessica Fernanda da Cruz Silva  </t>
  </si>
  <si>
    <t>104075916</t>
  </si>
  <si>
    <t>10000056147880.0</t>
  </si>
  <si>
    <t>qe1vwc08</t>
  </si>
  <si>
    <t xml:space="preserve">Vanessa dos Santos Munhoz </t>
  </si>
  <si>
    <t>10000056147719.0</t>
  </si>
  <si>
    <t>fqwzmjgr</t>
  </si>
  <si>
    <t>Ana Carolina Malucelli Berger</t>
  </si>
  <si>
    <t>80975252</t>
  </si>
  <si>
    <t>10000056147720.0</t>
  </si>
  <si>
    <t>Dominique Almeida Moraes</t>
  </si>
  <si>
    <t>76519773</t>
  </si>
  <si>
    <t>10000056147446.0</t>
  </si>
  <si>
    <t>829cg34w</t>
  </si>
  <si>
    <t xml:space="preserve">Gabriel almeida </t>
  </si>
  <si>
    <t>06672402926</t>
  </si>
  <si>
    <t>10000056147464.0</t>
  </si>
  <si>
    <t>e3e2kfyg</t>
  </si>
  <si>
    <t>Patricia Corazza Pozzi</t>
  </si>
  <si>
    <t>53952151</t>
  </si>
  <si>
    <t>10000056146897.0</t>
  </si>
  <si>
    <t>1eb5vjw9</t>
  </si>
  <si>
    <t>Thaize de Sousa Macedo</t>
  </si>
  <si>
    <t>0449167220129</t>
  </si>
  <si>
    <t>10000056146944.0</t>
  </si>
  <si>
    <t>8wyyv6rp</t>
  </si>
  <si>
    <t>Emmanuel Souza da Rocha</t>
  </si>
  <si>
    <t>02475891017</t>
  </si>
  <si>
    <t>10000056147099.0</t>
  </si>
  <si>
    <t>10000056146837.0</t>
  </si>
  <si>
    <t>em3y988n</t>
  </si>
  <si>
    <t xml:space="preserve">Angélica Sanches </t>
  </si>
  <si>
    <t>103566606</t>
  </si>
  <si>
    <t>10000056146725.0</t>
  </si>
  <si>
    <t>4wy29t2c</t>
  </si>
  <si>
    <t>Julia Regina Sant Anna Silva</t>
  </si>
  <si>
    <t>42849342874</t>
  </si>
  <si>
    <t>10000056146602.0</t>
  </si>
  <si>
    <t>75j3vdfs</t>
  </si>
  <si>
    <t>MARIA OLGA DE SOUZA VIEIRA</t>
  </si>
  <si>
    <t>36059803253</t>
  </si>
  <si>
    <t>10000056146589.0</t>
  </si>
  <si>
    <t>GABRIELA A I BIZZOTTO</t>
  </si>
  <si>
    <t>09706826971</t>
  </si>
  <si>
    <t>10000056146595.0</t>
  </si>
  <si>
    <t>ADRIANA Y I BIZZOTTO</t>
  </si>
  <si>
    <t>04178575945</t>
  </si>
  <si>
    <t>10000056146578.0</t>
  </si>
  <si>
    <t>56knqrwj</t>
  </si>
  <si>
    <t xml:space="preserve">Mayna Passos de Azevedo nogueira </t>
  </si>
  <si>
    <t>61145297234</t>
  </si>
  <si>
    <t>10000056146231.0</t>
  </si>
  <si>
    <t>qacygavg</t>
  </si>
  <si>
    <t>Elizabeth Regina Salles Silva</t>
  </si>
  <si>
    <t>55563937968</t>
  </si>
  <si>
    <t>10000056146371.0</t>
  </si>
  <si>
    <t>kjv0vf25</t>
  </si>
  <si>
    <t>JOAO ANTONIO M. TEIXEIRA</t>
  </si>
  <si>
    <t>11418056936</t>
  </si>
  <si>
    <t>10000056146375.0</t>
  </si>
  <si>
    <t>ELIANE MERENCIO MACHADO</t>
  </si>
  <si>
    <t>12092870807</t>
  </si>
  <si>
    <t>10000056146175.0</t>
  </si>
  <si>
    <t>22mpcy1r</t>
  </si>
  <si>
    <t>Jonathan Prediger Appel</t>
  </si>
  <si>
    <t>350603066</t>
  </si>
  <si>
    <t>10000056145672.0</t>
  </si>
  <si>
    <t>n931d6ak</t>
  </si>
  <si>
    <t>VINICIUS GARCIA BUCK</t>
  </si>
  <si>
    <t>07107348914</t>
  </si>
  <si>
    <t>10000056145678.0</t>
  </si>
  <si>
    <t>LEANDRO GUION</t>
  </si>
  <si>
    <t>06764625964</t>
  </si>
  <si>
    <t>10000056145674.0</t>
  </si>
  <si>
    <t>PAULO INACIO RISSATO DOS SANTOS</t>
  </si>
  <si>
    <t>65994230944</t>
  </si>
  <si>
    <t>10000056145527.0</t>
  </si>
  <si>
    <t>fkqf5t55</t>
  </si>
  <si>
    <t xml:space="preserve">Felipe Rodrigues dos Santos </t>
  </si>
  <si>
    <t>102028210</t>
  </si>
  <si>
    <t>10000056145015.0</t>
  </si>
  <si>
    <t>3z7ce519</t>
  </si>
  <si>
    <t xml:space="preserve">João Henrique Nogueira Barbosa </t>
  </si>
  <si>
    <t>34607120820</t>
  </si>
  <si>
    <t>10000056144306.0</t>
  </si>
  <si>
    <t>jywmq0s0</t>
  </si>
  <si>
    <t>Mariana Ferreira de Farias</t>
  </si>
  <si>
    <t>109208418</t>
  </si>
  <si>
    <t>10000056144501.0</t>
  </si>
  <si>
    <t>hm2vhp62</t>
  </si>
  <si>
    <t xml:space="preserve">Mateus Baesso Ramilo </t>
  </si>
  <si>
    <t>104510540</t>
  </si>
  <si>
    <t>10000056143532.0</t>
  </si>
  <si>
    <t>jb0pnnb9</t>
  </si>
  <si>
    <t>JOSE AUGUSTO ALVES NETO</t>
  </si>
  <si>
    <t>103390427</t>
  </si>
  <si>
    <t>10000056143217.0</t>
  </si>
  <si>
    <t>rqhq3pej</t>
  </si>
  <si>
    <t xml:space="preserve">Boanerges Sacramento de Jesus </t>
  </si>
  <si>
    <t>0224643010</t>
  </si>
  <si>
    <t>10000056142740.0</t>
  </si>
  <si>
    <t>339p952x</t>
  </si>
  <si>
    <t>Naelza Gonçalves Aguiar Santos</t>
  </si>
  <si>
    <t>22905531X</t>
  </si>
  <si>
    <t>10000056143114.0</t>
  </si>
  <si>
    <t>mvz27mrd</t>
  </si>
  <si>
    <t>MARCIA BALDUINO DA SILVA SOARES</t>
  </si>
  <si>
    <t>10000056143119.0</t>
  </si>
  <si>
    <t>10000056142601.0</t>
  </si>
  <si>
    <t>aa44bfn7</t>
  </si>
  <si>
    <t>Marcello Lins Furtado Dutra</t>
  </si>
  <si>
    <t>35956733870</t>
  </si>
  <si>
    <t>10000056142105.0</t>
  </si>
  <si>
    <t>n6k4mgah</t>
  </si>
  <si>
    <t>elias duraes sader</t>
  </si>
  <si>
    <t>28130147882</t>
  </si>
  <si>
    <t>10000056142190.0</t>
  </si>
  <si>
    <t>11:55</t>
  </si>
  <si>
    <t>10000056142270.0</t>
  </si>
  <si>
    <t>85153780864</t>
  </si>
  <si>
    <t xml:space="preserve">Marlineide Dela Porte Betinelli  </t>
  </si>
  <si>
    <t>37069841PR</t>
  </si>
  <si>
    <t>10000056141801.0</t>
  </si>
  <si>
    <t>bxc9kfqt</t>
  </si>
  <si>
    <t>Luiz Antonio Nascimento Correa</t>
  </si>
  <si>
    <t>3002949141</t>
  </si>
  <si>
    <t>10000056142048.0</t>
  </si>
  <si>
    <t>10000056142214.0</t>
  </si>
  <si>
    <t>929pydaj</t>
  </si>
  <si>
    <t xml:space="preserve">Tayane Silva da Cruz  </t>
  </si>
  <si>
    <t>137292203</t>
  </si>
  <si>
    <t>10000056142104.0</t>
  </si>
  <si>
    <t>epnpz5r5</t>
  </si>
  <si>
    <t>Natalia Almeida</t>
  </si>
  <si>
    <t>06909066928</t>
  </si>
  <si>
    <t>10000056142123.0</t>
  </si>
  <si>
    <t>10000056141906.0</t>
  </si>
  <si>
    <t>2gz3zr8x</t>
  </si>
  <si>
    <t xml:space="preserve">Guilherme Tramontina  </t>
  </si>
  <si>
    <t>06317518904</t>
  </si>
  <si>
    <t>10000056141907.0</t>
  </si>
  <si>
    <t>Marcela Accorsi de Albuquerque</t>
  </si>
  <si>
    <t>07739312959</t>
  </si>
  <si>
    <t>10000056141522.0</t>
  </si>
  <si>
    <t>kq7hkjxc</t>
  </si>
  <si>
    <t>10000056141608.0</t>
  </si>
  <si>
    <t>10000056141553.0</t>
  </si>
  <si>
    <t>3he3j3g8</t>
  </si>
  <si>
    <t xml:space="preserve">Felipe de Carvalho do Nascimento </t>
  </si>
  <si>
    <t>05445465128</t>
  </si>
  <si>
    <t>10000056141525.0</t>
  </si>
  <si>
    <t>10000056141343.0</t>
  </si>
  <si>
    <t>9crbv3ah</t>
  </si>
  <si>
    <t>Lucas Hartmann Silva</t>
  </si>
  <si>
    <t>69449697</t>
  </si>
  <si>
    <t>10000056141284.0</t>
  </si>
  <si>
    <t>10000056141277.0</t>
  </si>
  <si>
    <t>kyn5a93g</t>
  </si>
  <si>
    <t xml:space="preserve">Julieta Galvão Peretiatko </t>
  </si>
  <si>
    <t>03790962937</t>
  </si>
  <si>
    <t>10000056140843.0</t>
  </si>
  <si>
    <t>mwfdcq2z</t>
  </si>
  <si>
    <t>Rodrigo Noschang Barreto</t>
  </si>
  <si>
    <t>81401493068</t>
  </si>
  <si>
    <t>10000056140842.0</t>
  </si>
  <si>
    <t xml:space="preserve">Valdir dos Santos </t>
  </si>
  <si>
    <t>33651388034</t>
  </si>
  <si>
    <t>10000056140748.0</t>
  </si>
  <si>
    <t>2v2zb009</t>
  </si>
  <si>
    <t xml:space="preserve">Maria Beatriz Ramos Baragatti  </t>
  </si>
  <si>
    <t>95155812</t>
  </si>
  <si>
    <t>10000056140733.0</t>
  </si>
  <si>
    <t>10000056140817.0</t>
  </si>
  <si>
    <t>6yxavta6</t>
  </si>
  <si>
    <t>Daiana Lucinda Domingues Matiak</t>
  </si>
  <si>
    <t>7354199</t>
  </si>
  <si>
    <t>10000056140806.0</t>
  </si>
  <si>
    <t>10000056140866.0</t>
  </si>
  <si>
    <t>4vyxaadn</t>
  </si>
  <si>
    <t xml:space="preserve">BRENO HENRIQUE PIVA DA SILVA </t>
  </si>
  <si>
    <t>07284922966</t>
  </si>
  <si>
    <t>10000056140649.0</t>
  </si>
  <si>
    <t>adbbdher</t>
  </si>
  <si>
    <t>MEIRE APARECIDA DE ARRUDA GIMENES GARCIA</t>
  </si>
  <si>
    <t>9945694972</t>
  </si>
  <si>
    <t>10000056140531.0</t>
  </si>
  <si>
    <t xml:space="preserve">MEIRE APARECIDA DE ARRUDA GIMENES GARCIA </t>
  </si>
  <si>
    <t>929456949</t>
  </si>
  <si>
    <t>10000056140353.0</t>
  </si>
  <si>
    <t>mprtjhvn</t>
  </si>
  <si>
    <t>maria aparecida Dias</t>
  </si>
  <si>
    <t>50992403</t>
  </si>
  <si>
    <t>10000056140525.0</t>
  </si>
  <si>
    <t>kt06rgac</t>
  </si>
  <si>
    <t>Vilmar Carmo Veloso</t>
  </si>
  <si>
    <t>60655650</t>
  </si>
  <si>
    <t>10000056140016.0</t>
  </si>
  <si>
    <t>1d7kyq2j</t>
  </si>
  <si>
    <t xml:space="preserve">Bárbara de Angelis Calzavara </t>
  </si>
  <si>
    <t>04844974998</t>
  </si>
  <si>
    <t>10000056141050.0</t>
  </si>
  <si>
    <t>a40mf6k8</t>
  </si>
  <si>
    <t>Jackson Schiblski</t>
  </si>
  <si>
    <t>93286499</t>
  </si>
  <si>
    <t>10000056141051.0</t>
  </si>
  <si>
    <t>10000056138532.0</t>
  </si>
  <si>
    <t>6zdytqd2</t>
  </si>
  <si>
    <t>10000056137657.0</t>
  </si>
  <si>
    <t>5qq3ak5s</t>
  </si>
  <si>
    <t>Matheus Micheleti Silva</t>
  </si>
  <si>
    <t>02011800145</t>
  </si>
  <si>
    <t>10000056136939.0</t>
  </si>
  <si>
    <t>6c4tejt7</t>
  </si>
  <si>
    <t xml:space="preserve">Gustavo Daniel escobar </t>
  </si>
  <si>
    <t>81895771072</t>
  </si>
  <si>
    <t>10000056134781.0</t>
  </si>
  <si>
    <t>84848377361</t>
  </si>
  <si>
    <t xml:space="preserve">Mariana Brito </t>
  </si>
  <si>
    <t>105039093</t>
  </si>
  <si>
    <t>10000056114621.0</t>
  </si>
  <si>
    <t>85086824550</t>
  </si>
  <si>
    <t>10000056113608.0</t>
  </si>
  <si>
    <t>85084468582</t>
  </si>
  <si>
    <t xml:space="preserve">MARIA JOSE DA SILVA </t>
  </si>
  <si>
    <t>75377886</t>
  </si>
  <si>
    <t>10000056113620.0</t>
  </si>
  <si>
    <t>10000056109436.0</t>
  </si>
  <si>
    <t>85074549168</t>
  </si>
  <si>
    <t>10000056099541.0</t>
  </si>
  <si>
    <t>4dq3a74j</t>
  </si>
  <si>
    <t xml:space="preserve">Felipe Afonso do Nascimento </t>
  </si>
  <si>
    <t>08843267990</t>
  </si>
  <si>
    <t>10000055938283.0</t>
  </si>
  <si>
    <t>84644710918</t>
  </si>
  <si>
    <t xml:space="preserve">Tania Cristina Poerner  </t>
  </si>
  <si>
    <t>75217929987</t>
  </si>
  <si>
    <t>10000055851710.0</t>
  </si>
  <si>
    <t>84149105411</t>
  </si>
  <si>
    <t xml:space="preserve">Mayara Juliana Carniel </t>
  </si>
  <si>
    <t>10000055851713.0</t>
  </si>
  <si>
    <t xml:space="preserve">Jose Joceli de Oliveira Júnior </t>
  </si>
  <si>
    <t>01114692018</t>
  </si>
  <si>
    <t>10000055844630.0</t>
  </si>
  <si>
    <t>84130752197</t>
  </si>
  <si>
    <t>10000055822038.0</t>
  </si>
  <si>
    <t>10000055661747.0</t>
  </si>
  <si>
    <t>83670058441</t>
  </si>
  <si>
    <t>10000055661749.0</t>
  </si>
  <si>
    <t>Gabriela dos Santos</t>
  </si>
  <si>
    <t>10680956956</t>
  </si>
  <si>
    <t>10000055418099.0</t>
  </si>
  <si>
    <t>9mvc6ds1</t>
  </si>
  <si>
    <t xml:space="preserve">Renata Teresinha de Medeiros Villa </t>
  </si>
  <si>
    <t>83273518</t>
  </si>
  <si>
    <t>10000055418036.0</t>
  </si>
  <si>
    <t>01acptvf</t>
  </si>
  <si>
    <t>Loredana Maciel</t>
  </si>
  <si>
    <t>136506501</t>
  </si>
  <si>
    <t>10000055418037.0</t>
  </si>
  <si>
    <t>Tiziana Maciel</t>
  </si>
  <si>
    <t>88444272</t>
  </si>
  <si>
    <t>10000055417756.0</t>
  </si>
  <si>
    <t>prt418t2</t>
  </si>
  <si>
    <t>Eduardo Rodrigues Rosa</t>
  </si>
  <si>
    <t>3672055</t>
  </si>
  <si>
    <t>01:30</t>
  </si>
  <si>
    <t>10000055417272.0</t>
  </si>
  <si>
    <t>9y0rw3wp</t>
  </si>
  <si>
    <t>Isadora Chiari Braga</t>
  </si>
  <si>
    <t>5499422</t>
  </si>
  <si>
    <t>10000055416987.0</t>
  </si>
  <si>
    <t>4pdgpbk6</t>
  </si>
  <si>
    <t xml:space="preserve">Ana Beatriz Faria pereira  </t>
  </si>
  <si>
    <t>564027650</t>
  </si>
  <si>
    <t>10000055416346.0</t>
  </si>
  <si>
    <t>e8ejt8eb</t>
  </si>
  <si>
    <t>Sandra Gramilich Pedroso</t>
  </si>
  <si>
    <t>08010655775</t>
  </si>
  <si>
    <t>10000055416256.0</t>
  </si>
  <si>
    <t>0649sna7</t>
  </si>
  <si>
    <t>Sonia Maria Nalerio Monteiro</t>
  </si>
  <si>
    <t>69924856015</t>
  </si>
  <si>
    <t>10000055415756.0</t>
  </si>
  <si>
    <t>56fcysyn</t>
  </si>
  <si>
    <t xml:space="preserve">Marcelo Sotopietra </t>
  </si>
  <si>
    <t>20433780</t>
  </si>
  <si>
    <t>10000055414270.0</t>
  </si>
  <si>
    <t>dmd2j2ze</t>
  </si>
  <si>
    <t xml:space="preserve">Miley Bezerra Torrez </t>
  </si>
  <si>
    <t>80008394903</t>
  </si>
  <si>
    <t>10000055414263.0</t>
  </si>
  <si>
    <t xml:space="preserve">Lívia Bezerra Torrez </t>
  </si>
  <si>
    <t>80008396957</t>
  </si>
  <si>
    <t>10000055414259.0</t>
  </si>
  <si>
    <t xml:space="preserve">Lívia Maria Loureiro Fortes </t>
  </si>
  <si>
    <t>71445412934</t>
  </si>
  <si>
    <t>10000055414276.0</t>
  </si>
  <si>
    <t xml:space="preserve">Bruna Eloísa Martinelli Muller </t>
  </si>
  <si>
    <t>04111203957</t>
  </si>
  <si>
    <t>10000055414424.0</t>
  </si>
  <si>
    <t>2zjkyyb3</t>
  </si>
  <si>
    <t xml:space="preserve">João Victor Maurício Ramalho Melo </t>
  </si>
  <si>
    <t>673309022</t>
  </si>
  <si>
    <t>10000055413599.0</t>
  </si>
  <si>
    <t>cwnx630e</t>
  </si>
  <si>
    <t>Sebastião Godeny</t>
  </si>
  <si>
    <t>23795646987</t>
  </si>
  <si>
    <t>10000055411863.0</t>
  </si>
  <si>
    <t>90x6hmkd</t>
  </si>
  <si>
    <t>Niarchos Pabalis Pombo</t>
  </si>
  <si>
    <t>1054606163</t>
  </si>
  <si>
    <t>10000055413043.0</t>
  </si>
  <si>
    <t>10000055412852.0</t>
  </si>
  <si>
    <t>dyn9c26m</t>
  </si>
  <si>
    <t xml:space="preserve">César Manoel Esteves Cardozo </t>
  </si>
  <si>
    <t>576136931</t>
  </si>
  <si>
    <t>10000055412861.0</t>
  </si>
  <si>
    <t xml:space="preserve">César Elenio Cardozo Avila </t>
  </si>
  <si>
    <t>V486884Q</t>
  </si>
  <si>
    <t>10000055411864.0</t>
  </si>
  <si>
    <t>7rfdnbp0</t>
  </si>
  <si>
    <t>EVA APARECIDA DA SILVA DINIZ</t>
  </si>
  <si>
    <t>69496650910</t>
  </si>
  <si>
    <t>10000055410261.0</t>
  </si>
  <si>
    <t>4spqrben</t>
  </si>
  <si>
    <t xml:space="preserve">Nathana Crispim da Silva  </t>
  </si>
  <si>
    <t>8025191</t>
  </si>
  <si>
    <t>10000055410355.0</t>
  </si>
  <si>
    <t>10000055407009.0</t>
  </si>
  <si>
    <t>faffezpp</t>
  </si>
  <si>
    <t>Isabela Souza Alves</t>
  </si>
  <si>
    <t>6210486</t>
  </si>
  <si>
    <t>10000055405820.0</t>
  </si>
  <si>
    <t>4xpf8hvp</t>
  </si>
  <si>
    <t xml:space="preserve">Davi Biondo Guerrini </t>
  </si>
  <si>
    <t>11937453901</t>
  </si>
  <si>
    <t>10000055404797.0</t>
  </si>
  <si>
    <t>4vgk2zms</t>
  </si>
  <si>
    <t xml:space="preserve">RENATO SALES </t>
  </si>
  <si>
    <t>13476433</t>
  </si>
  <si>
    <t>10000055403910.0</t>
  </si>
  <si>
    <t>8gd7b5qy</t>
  </si>
  <si>
    <t>Lívia Isabela Rodrigues Marques</t>
  </si>
  <si>
    <t>12848520914</t>
  </si>
  <si>
    <t>10000055403913.0</t>
  </si>
  <si>
    <t xml:space="preserve">Luiz Maurício de Sousa Marques  </t>
  </si>
  <si>
    <t>32507573813</t>
  </si>
  <si>
    <t>10000055403906.0</t>
  </si>
  <si>
    <t>Leonardo Victor Rodrigues Marques</t>
  </si>
  <si>
    <t>1614309199</t>
  </si>
  <si>
    <t>10000055404226.0</t>
  </si>
  <si>
    <t>10000055403831.0</t>
  </si>
  <si>
    <t>89mgda9w</t>
  </si>
  <si>
    <t>Carlos Henrique Pichinin Bertola</t>
  </si>
  <si>
    <t>91179695</t>
  </si>
  <si>
    <t>04:00</t>
  </si>
  <si>
    <t>10000055403843.0</t>
  </si>
  <si>
    <t>rsm4yewy</t>
  </si>
  <si>
    <t>João Gabriel de Moraes Monteiro</t>
  </si>
  <si>
    <t>04894168960</t>
  </si>
  <si>
    <t>10000055403593.0</t>
  </si>
  <si>
    <t>ae7877hc</t>
  </si>
  <si>
    <t>Raquel Dagnoni Messias</t>
  </si>
  <si>
    <t>04732299946</t>
  </si>
  <si>
    <t>10000055402661.0</t>
  </si>
  <si>
    <t>18cm879h</t>
  </si>
  <si>
    <t xml:space="preserve">Vitor Kitamura </t>
  </si>
  <si>
    <t>1473897890</t>
  </si>
  <si>
    <t>10000055402463.0</t>
  </si>
  <si>
    <t>ddy7v23j</t>
  </si>
  <si>
    <t xml:space="preserve">Edivaldo moras </t>
  </si>
  <si>
    <t>107748644</t>
  </si>
  <si>
    <t>10000055399811.0</t>
  </si>
  <si>
    <t>h66xvgcz</t>
  </si>
  <si>
    <t xml:space="preserve">Gabriel Iamamura </t>
  </si>
  <si>
    <t>364235251</t>
  </si>
  <si>
    <t>10000055398199.0</t>
  </si>
  <si>
    <t>g8c527nb</t>
  </si>
  <si>
    <t>Gabriel de Melo Koga</t>
  </si>
  <si>
    <t>36512537831</t>
  </si>
  <si>
    <t>10000055398207.0</t>
  </si>
  <si>
    <t>Heloisa Farias Anderle</t>
  </si>
  <si>
    <t>11127701940</t>
  </si>
  <si>
    <t>10000055397030.0</t>
  </si>
  <si>
    <t>m0n0ce3c</t>
  </si>
  <si>
    <t>PAULA CRISTINA DANI</t>
  </si>
  <si>
    <t>2075483004</t>
  </si>
  <si>
    <t>10000055396989.0</t>
  </si>
  <si>
    <t>10000055397108.0</t>
  </si>
  <si>
    <t>n825ht6w</t>
  </si>
  <si>
    <t>Matheus Busquim da Silva</t>
  </si>
  <si>
    <t>89869994</t>
  </si>
  <si>
    <t>10000055396657.0</t>
  </si>
  <si>
    <t>57n2p65e</t>
  </si>
  <si>
    <t xml:space="preserve">Maria Luiza de Souza Lopes </t>
  </si>
  <si>
    <t>9025593551</t>
  </si>
  <si>
    <t>10000055396744.0</t>
  </si>
  <si>
    <t>gb1sx0t5</t>
  </si>
  <si>
    <t>Giovana Brianti</t>
  </si>
  <si>
    <t>34935306840</t>
  </si>
  <si>
    <t>10000055396028.0</t>
  </si>
  <si>
    <t>25amp8gy</t>
  </si>
  <si>
    <t>Lucas Henrique bisterso</t>
  </si>
  <si>
    <t>142452812</t>
  </si>
  <si>
    <t>10000055395791.0</t>
  </si>
  <si>
    <t>cnwcpx5f</t>
  </si>
  <si>
    <t xml:space="preserve">Eduarda Carolina Colla </t>
  </si>
  <si>
    <t>01368441033</t>
  </si>
  <si>
    <t>10000055395503.0</t>
  </si>
  <si>
    <t>10000055394636.0</t>
  </si>
  <si>
    <t>46swn0zx</t>
  </si>
  <si>
    <t xml:space="preserve">GUILHERME OLIVEIRA DE EIRAS </t>
  </si>
  <si>
    <t>81771650</t>
  </si>
  <si>
    <t>10000055393336.0</t>
  </si>
  <si>
    <t>bn0gmg6q</t>
  </si>
  <si>
    <t>JACQUELINE ARAUJO VILAR</t>
  </si>
  <si>
    <t>33105175865</t>
  </si>
  <si>
    <t>10000055393295.0</t>
  </si>
  <si>
    <t>10000055393261.0</t>
  </si>
  <si>
    <t>387q70s9</t>
  </si>
  <si>
    <t xml:space="preserve">Wady Cury </t>
  </si>
  <si>
    <t>76069618</t>
  </si>
  <si>
    <t>10000055393139.0</t>
  </si>
  <si>
    <t>qyn03tcx</t>
  </si>
  <si>
    <t>LUANA ARREBOLCA CASIERO</t>
  </si>
  <si>
    <t>1147717826</t>
  </si>
  <si>
    <t>10000055391743.0</t>
  </si>
  <si>
    <t>pzd4p10m</t>
  </si>
  <si>
    <t xml:space="preserve">LUCIANO FELIPETO CAETANO </t>
  </si>
  <si>
    <t>40716750</t>
  </si>
  <si>
    <t>18:25</t>
  </si>
  <si>
    <t>10000055391742.0</t>
  </si>
  <si>
    <t>ROSE MARIA KOMA FELIPETO CAETANO</t>
  </si>
  <si>
    <t>42039527</t>
  </si>
  <si>
    <t>10000055389527.0</t>
  </si>
  <si>
    <t>g93809kj</t>
  </si>
  <si>
    <t>OZORIO DE ALMEIRA JUNIOR</t>
  </si>
  <si>
    <t>71193519</t>
  </si>
  <si>
    <t>10000055388145.0</t>
  </si>
  <si>
    <t>n0b6q25e</t>
  </si>
  <si>
    <t xml:space="preserve">Maycon g dos Anjos </t>
  </si>
  <si>
    <t>07058412944</t>
  </si>
  <si>
    <t>10000055388004.0</t>
  </si>
  <si>
    <t>78j8xd2w</t>
  </si>
  <si>
    <t>Priscila Roese</t>
  </si>
  <si>
    <t>104402933</t>
  </si>
  <si>
    <t>10000055388253.0</t>
  </si>
  <si>
    <t>10000055388163.0</t>
  </si>
  <si>
    <t>gnf3nbs1</t>
  </si>
  <si>
    <t>Renato Machado</t>
  </si>
  <si>
    <t>69122795</t>
  </si>
  <si>
    <t>10000055387160.0</t>
  </si>
  <si>
    <t>7vqk99b8</t>
  </si>
  <si>
    <t xml:space="preserve">Denis Ricoy Bassi  </t>
  </si>
  <si>
    <t>21962104800</t>
  </si>
  <si>
    <t>10000055386054.0</t>
  </si>
  <si>
    <t>0yv1e370</t>
  </si>
  <si>
    <t xml:space="preserve">LUCAS MICHAEL CELESTINO DO AMARAL </t>
  </si>
  <si>
    <t>403801357</t>
  </si>
  <si>
    <t>10000055386128.0</t>
  </si>
  <si>
    <t>6p4j72da</t>
  </si>
  <si>
    <t>FERNANDO SANTOS DA SILVA</t>
  </si>
  <si>
    <t>412079999</t>
  </si>
  <si>
    <t>10000055386130.0</t>
  </si>
  <si>
    <t>DIEGO SANTANA</t>
  </si>
  <si>
    <t>394283673</t>
  </si>
  <si>
    <t>10000055385576.0</t>
  </si>
  <si>
    <t>jr6hgfc5</t>
  </si>
  <si>
    <t>Marcos Moreno Mendonça</t>
  </si>
  <si>
    <t>32562871820</t>
  </si>
  <si>
    <t>10000055384366.0</t>
  </si>
  <si>
    <t>51by8xdg</t>
  </si>
  <si>
    <t>Luciano Lunardi</t>
  </si>
  <si>
    <t>00513099042</t>
  </si>
  <si>
    <t>10000055383976.0</t>
  </si>
  <si>
    <t>edkr4v2a</t>
  </si>
  <si>
    <t xml:space="preserve">Barbara Ferreira Santana </t>
  </si>
  <si>
    <t>489246849</t>
  </si>
  <si>
    <t>10000055382885.0</t>
  </si>
  <si>
    <t>m9qxskc7</t>
  </si>
  <si>
    <t>GUSTAVO LIBANIO DA SILVA</t>
  </si>
  <si>
    <t>09370845909</t>
  </si>
  <si>
    <t>10000055382910.0</t>
  </si>
  <si>
    <t>92hx5h9s</t>
  </si>
  <si>
    <t>JILMAR LISBOA ALMEIDA</t>
  </si>
  <si>
    <t>531745983</t>
  </si>
  <si>
    <t>10000055382695.0</t>
  </si>
  <si>
    <t>34g8tqy3</t>
  </si>
  <si>
    <t xml:space="preserve">Bibiana Oliveira da Fonseca </t>
  </si>
  <si>
    <t>86477587068</t>
  </si>
  <si>
    <t>10000055382688.0</t>
  </si>
  <si>
    <t xml:space="preserve">Jade Oliveira da Fonseca </t>
  </si>
  <si>
    <t>GG520587</t>
  </si>
  <si>
    <t>10000055382132.0</t>
  </si>
  <si>
    <t>padr7h5f</t>
  </si>
  <si>
    <t xml:space="preserve">Cauã Vitor de Sousa </t>
  </si>
  <si>
    <t>693274311</t>
  </si>
  <si>
    <t>10000055382126.0</t>
  </si>
  <si>
    <t xml:space="preserve">Micheli Patrícia da Silva Sousa </t>
  </si>
  <si>
    <t>35364292894</t>
  </si>
  <si>
    <t>10000055382136.0</t>
  </si>
  <si>
    <t>10000055382130.0</t>
  </si>
  <si>
    <t>10000055381896.0</t>
  </si>
  <si>
    <t>bq6nnf5b</t>
  </si>
  <si>
    <t xml:space="preserve">Sonia Maria Deneka </t>
  </si>
  <si>
    <t>45691703900</t>
  </si>
  <si>
    <t>10000055381049.0</t>
  </si>
  <si>
    <t>hsk66jg6</t>
  </si>
  <si>
    <t xml:space="preserve">Petronio O.Cabral Da Silva Neto </t>
  </si>
  <si>
    <t>00454477139</t>
  </si>
  <si>
    <t>10000055380502.0</t>
  </si>
  <si>
    <t>2yev0fs0</t>
  </si>
  <si>
    <t xml:space="preserve">WESLEY RODRIGUES </t>
  </si>
  <si>
    <t>371396165</t>
  </si>
  <si>
    <t>10000055380276.0</t>
  </si>
  <si>
    <t>kapygsws</t>
  </si>
  <si>
    <t>10000055379485.0</t>
  </si>
  <si>
    <t>0asmq5n9</t>
  </si>
  <si>
    <t>Marcos Roberto Militao</t>
  </si>
  <si>
    <t>69739555</t>
  </si>
  <si>
    <t>10000055378322.0</t>
  </si>
  <si>
    <t>5ag1hzbp</t>
  </si>
  <si>
    <t>10000055377850.0</t>
  </si>
  <si>
    <t>9yj1czyd</t>
  </si>
  <si>
    <t>NADIR PADILHA DE SOUZA</t>
  </si>
  <si>
    <t>108091100</t>
  </si>
  <si>
    <t>10000055377736.0</t>
  </si>
  <si>
    <t>10000055375991.0</t>
  </si>
  <si>
    <t>89wy6k94</t>
  </si>
  <si>
    <t xml:space="preserve">VITOR PIROZZI VENANCIO </t>
  </si>
  <si>
    <t>11404968911</t>
  </si>
  <si>
    <t>10000055376667.0</t>
  </si>
  <si>
    <t>m4zymeyt</t>
  </si>
  <si>
    <t>Felipe Patron Cândido</t>
  </si>
  <si>
    <t>04826417977</t>
  </si>
  <si>
    <t>10000055376114.0</t>
  </si>
  <si>
    <t>47w3e5xq</t>
  </si>
  <si>
    <t>Beatriz Agustini Carpes</t>
  </si>
  <si>
    <t>08909249960</t>
  </si>
  <si>
    <t>10000055375469.0</t>
  </si>
  <si>
    <t>1xdxs4cz</t>
  </si>
  <si>
    <t>ROGERIO SILVA DE PAULA</t>
  </si>
  <si>
    <t>492115631</t>
  </si>
  <si>
    <t>10000055373436.0</t>
  </si>
  <si>
    <t>a7svjjy9</t>
  </si>
  <si>
    <t>Carlyle Da re</t>
  </si>
  <si>
    <t>12622509</t>
  </si>
  <si>
    <t>10000055372003.0</t>
  </si>
  <si>
    <t>kk19pjeb</t>
  </si>
  <si>
    <t>Isabella Andrade Biazzus</t>
  </si>
  <si>
    <t>582314288</t>
  </si>
  <si>
    <t>10000055371990.0</t>
  </si>
  <si>
    <t>4r3v9qvv</t>
  </si>
  <si>
    <t xml:space="preserve">Fernando Steiner Giasson  </t>
  </si>
  <si>
    <t>13640922</t>
  </si>
  <si>
    <t>10000055371949.0</t>
  </si>
  <si>
    <t>10000055371646.0</t>
  </si>
  <si>
    <t>b551wjrn</t>
  </si>
  <si>
    <t>Viviane Fernandes Teixeira</t>
  </si>
  <si>
    <t>85748041</t>
  </si>
  <si>
    <t>10000055371653.0</t>
  </si>
  <si>
    <t>10000055371431.0</t>
  </si>
  <si>
    <t>eyv48fe1</t>
  </si>
  <si>
    <t>Sophia Bruschi Baragatti</t>
  </si>
  <si>
    <t>15884157916</t>
  </si>
  <si>
    <t>10000055371430.0</t>
  </si>
  <si>
    <t>Jessica Morgana Bruschi Baragatti</t>
  </si>
  <si>
    <t>02350835260</t>
  </si>
  <si>
    <t>10000055369007.0</t>
  </si>
  <si>
    <t>55dd8y71</t>
  </si>
  <si>
    <t>marina de oliveira cimenti</t>
  </si>
  <si>
    <t>3081331872</t>
  </si>
  <si>
    <t>10000055368452.0</t>
  </si>
  <si>
    <t>6x93vwgt</t>
  </si>
  <si>
    <t>Nelson Krehnke</t>
  </si>
  <si>
    <t>38215250963</t>
  </si>
  <si>
    <t>10000055367014.0</t>
  </si>
  <si>
    <t>h142tr26</t>
  </si>
  <si>
    <t>NATANAEL DINO CAVALLI</t>
  </si>
  <si>
    <t>08942813992</t>
  </si>
  <si>
    <t>10000055367010.0</t>
  </si>
  <si>
    <t>FÁBIO LUIZ Z DORTH</t>
  </si>
  <si>
    <t>02625487984</t>
  </si>
  <si>
    <t>10000055366895.0</t>
  </si>
  <si>
    <t>5wm3cp9e</t>
  </si>
  <si>
    <t>Ricardo Luis Diedrich</t>
  </si>
  <si>
    <t>57100578000</t>
  </si>
  <si>
    <t>10000055366893.0</t>
  </si>
  <si>
    <t>Andrea Garcia Scherer</t>
  </si>
  <si>
    <t>94033900004</t>
  </si>
  <si>
    <t>10000055366894.0</t>
  </si>
  <si>
    <t>Karine Diedrich</t>
  </si>
  <si>
    <t>94527300059</t>
  </si>
  <si>
    <t>10000055366524.0</t>
  </si>
  <si>
    <t>10000055366523.0</t>
  </si>
  <si>
    <t>10000055366521.0</t>
  </si>
  <si>
    <t>10000055365160.0</t>
  </si>
  <si>
    <t>carf9m5j</t>
  </si>
  <si>
    <t>Lara Koslinsky Monteiro</t>
  </si>
  <si>
    <t>7923195</t>
  </si>
  <si>
    <t>10000055365159.0</t>
  </si>
  <si>
    <t>Tatiane Koslinsky</t>
  </si>
  <si>
    <t>10000055365176.0</t>
  </si>
  <si>
    <t>10000055365175.0</t>
  </si>
  <si>
    <t>10000055363853.0</t>
  </si>
  <si>
    <t>n5ej5pt2</t>
  </si>
  <si>
    <t>Taiane Ridão</t>
  </si>
  <si>
    <t>03991889919</t>
  </si>
  <si>
    <t>10000055358322.0</t>
  </si>
  <si>
    <t>qfpxz3d8</t>
  </si>
  <si>
    <t>Lucas Lin wu</t>
  </si>
  <si>
    <t>509602824</t>
  </si>
  <si>
    <t>10000055358325.0</t>
  </si>
  <si>
    <t>Leonardo Lin Chen</t>
  </si>
  <si>
    <t>509602812</t>
  </si>
  <si>
    <t>10000055350182.0</t>
  </si>
  <si>
    <t>kxtsjyp6</t>
  </si>
  <si>
    <t>Lucas Monteiro de Souza</t>
  </si>
  <si>
    <t>410398688</t>
  </si>
  <si>
    <t>10000055350186.0</t>
  </si>
  <si>
    <t>Diego Rocha de Araujo</t>
  </si>
  <si>
    <t>125596363</t>
  </si>
  <si>
    <t>10000055348078.0</t>
  </si>
  <si>
    <t>mgmh5h5d</t>
  </si>
  <si>
    <t xml:space="preserve">Maria Elisa dos Santos </t>
  </si>
  <si>
    <t>52583923846</t>
  </si>
  <si>
    <t>10000055348086.0</t>
  </si>
  <si>
    <t xml:space="preserve">Donizete Messias dos Santos </t>
  </si>
  <si>
    <t>30865214816</t>
  </si>
  <si>
    <t>10000055347011.0</t>
  </si>
  <si>
    <t>040x51zc</t>
  </si>
  <si>
    <t xml:space="preserve">Eliana Nantes Diniz </t>
  </si>
  <si>
    <t>36612782153</t>
  </si>
  <si>
    <t>10000055347019.0</t>
  </si>
  <si>
    <t xml:space="preserve">Vitor Diniz Rech </t>
  </si>
  <si>
    <t>73126446191</t>
  </si>
  <si>
    <t>10000055346543.0</t>
  </si>
  <si>
    <t>fpcje96h</t>
  </si>
  <si>
    <t xml:space="preserve">Flávio Ricardo de Oliveira </t>
  </si>
  <si>
    <t>472572581</t>
  </si>
  <si>
    <t>10000055346568.0</t>
  </si>
  <si>
    <t>10000055345518.0</t>
  </si>
  <si>
    <t>mrwnkgps</t>
  </si>
  <si>
    <t>Maria Auxiliadora Amorim da Rocha</t>
  </si>
  <si>
    <t>184543071</t>
  </si>
  <si>
    <t>10000055345516.0</t>
  </si>
  <si>
    <t>Bruna de Almeida Iurillo Oliveira</t>
  </si>
  <si>
    <t>342216508</t>
  </si>
  <si>
    <t>10000055345470.0</t>
  </si>
  <si>
    <t>rsdx9vzh</t>
  </si>
  <si>
    <t>TIAGO TOCCHETTO</t>
  </si>
  <si>
    <t>10344770990</t>
  </si>
  <si>
    <t>10000055342739.0</t>
  </si>
  <si>
    <t>merqagng</t>
  </si>
  <si>
    <t xml:space="preserve">Felipe Jardim Pinheiro </t>
  </si>
  <si>
    <t>16677841</t>
  </si>
  <si>
    <t>10000055342124.0</t>
  </si>
  <si>
    <t>jhaj0yh3</t>
  </si>
  <si>
    <t>Magali carara Della Giustina Rigone</t>
  </si>
  <si>
    <t>80321470982</t>
  </si>
  <si>
    <t>10000055341324.0</t>
  </si>
  <si>
    <t>ezfapkgh</t>
  </si>
  <si>
    <t xml:space="preserve">Roseli Maria Antunes da luz </t>
  </si>
  <si>
    <t>52720400</t>
  </si>
  <si>
    <t>10000055340680.0</t>
  </si>
  <si>
    <t>dtqhj5sh</t>
  </si>
  <si>
    <t xml:space="preserve">Claudio Baptista De Oliveira </t>
  </si>
  <si>
    <t>6051779459</t>
  </si>
  <si>
    <t>10000055339932.0</t>
  </si>
  <si>
    <t>jx8h1jk3</t>
  </si>
  <si>
    <t>Joao Alfredo Saes</t>
  </si>
  <si>
    <t>03653516951</t>
  </si>
  <si>
    <t>10000055339928.0</t>
  </si>
  <si>
    <t>Mariana Cavali Rodrigues Saes</t>
  </si>
  <si>
    <t>07847444917</t>
  </si>
  <si>
    <t>10000055340051.0</t>
  </si>
  <si>
    <t>10000055340070.0</t>
  </si>
  <si>
    <t>10000055339996.0</t>
  </si>
  <si>
    <t>f5arnc5n</t>
  </si>
  <si>
    <t>10000055339989.0</t>
  </si>
  <si>
    <t>10000055338372.0</t>
  </si>
  <si>
    <t>n8w58822</t>
  </si>
  <si>
    <t>Vitor Diniz Rech</t>
  </si>
  <si>
    <t>10000055338500.0</t>
  </si>
  <si>
    <t>10000055338427.0</t>
  </si>
  <si>
    <t>1614nmdg</t>
  </si>
  <si>
    <t xml:space="preserve">Leidiana Buss Vargas </t>
  </si>
  <si>
    <t>00717264971</t>
  </si>
  <si>
    <t>10000055338766.0</t>
  </si>
  <si>
    <t>fap38e46</t>
  </si>
  <si>
    <t>Andrew Carlo Chagas</t>
  </si>
  <si>
    <t>02930209143</t>
  </si>
  <si>
    <t>10000055337572.0</t>
  </si>
  <si>
    <t>mx29k8s1</t>
  </si>
  <si>
    <t xml:space="preserve">Lukas Della Coletta  </t>
  </si>
  <si>
    <t>09387445933</t>
  </si>
  <si>
    <t>10000055335087.0</t>
  </si>
  <si>
    <t>7f64b7je</t>
  </si>
  <si>
    <t>Julio Cezar Gandini</t>
  </si>
  <si>
    <t>01328995070</t>
  </si>
  <si>
    <t>10000055335302.0</t>
  </si>
  <si>
    <t>10000055334810.0</t>
  </si>
  <si>
    <t>pxfh3bsp</t>
  </si>
  <si>
    <t xml:space="preserve">Gustavo Henrique de Melo Ultchak </t>
  </si>
  <si>
    <t>47077690806</t>
  </si>
  <si>
    <t>10000055333975.0</t>
  </si>
  <si>
    <t>kq84dfz0</t>
  </si>
  <si>
    <t>Ana Claudia Fabre Eltermann</t>
  </si>
  <si>
    <t>02854696140</t>
  </si>
  <si>
    <t>10000055333608.0</t>
  </si>
  <si>
    <t>gk7kx19d</t>
  </si>
  <si>
    <t>Wagner de Carvalho</t>
  </si>
  <si>
    <t>19566002</t>
  </si>
  <si>
    <t>10000055333753.0</t>
  </si>
  <si>
    <t>10000055332542.0</t>
  </si>
  <si>
    <t>7kj3mvh2</t>
  </si>
  <si>
    <t xml:space="preserve">Pedro Lucas Felisbino  </t>
  </si>
  <si>
    <t>07029243935</t>
  </si>
  <si>
    <t>10000055332172.0</t>
  </si>
  <si>
    <t>18yvq5c7</t>
  </si>
  <si>
    <t xml:space="preserve">Maria Helena Cubas Silva  </t>
  </si>
  <si>
    <t>055139799</t>
  </si>
  <si>
    <t>10000055331805.0</t>
  </si>
  <si>
    <t>kehkb72r</t>
  </si>
  <si>
    <t>fabian youssef amer</t>
  </si>
  <si>
    <t>86916347</t>
  </si>
  <si>
    <t>10000055331804.0</t>
  </si>
  <si>
    <t>AMANY OMARI EL MASRI</t>
  </si>
  <si>
    <t>127387141</t>
  </si>
  <si>
    <t>10000055329376.0</t>
  </si>
  <si>
    <t>cvkzg3z5</t>
  </si>
  <si>
    <t xml:space="preserve">Fabio Barp  </t>
  </si>
  <si>
    <t>05708059966</t>
  </si>
  <si>
    <t>10000055327027.0</t>
  </si>
  <si>
    <t>491w6v25</t>
  </si>
  <si>
    <t>Beatriz Cardoso de almeida</t>
  </si>
  <si>
    <t>42417195895</t>
  </si>
  <si>
    <t>10000055327005.0</t>
  </si>
  <si>
    <t xml:space="preserve">Beatriz Cardoso de Almeida </t>
  </si>
  <si>
    <t>10000055325234.0</t>
  </si>
  <si>
    <t>mhyt3vxq</t>
  </si>
  <si>
    <t xml:space="preserve">Maria Eduarda Da Silva Oliveira </t>
  </si>
  <si>
    <t>86791184000</t>
  </si>
  <si>
    <t>10000055324990.0</t>
  </si>
  <si>
    <t>5skg3szm</t>
  </si>
  <si>
    <t>Shyue chian lei</t>
  </si>
  <si>
    <t>Y043481H</t>
  </si>
  <si>
    <t>10000055324809.0</t>
  </si>
  <si>
    <t>1z7tbrnq</t>
  </si>
  <si>
    <t>Milena Alves de Lima</t>
  </si>
  <si>
    <t>11802498958</t>
  </si>
  <si>
    <t>10000055324132.0</t>
  </si>
  <si>
    <t>1cgvqqnn</t>
  </si>
  <si>
    <t xml:space="preserve">David de jesus pinto </t>
  </si>
  <si>
    <t>08788330990</t>
  </si>
  <si>
    <t>10000055324489.0</t>
  </si>
  <si>
    <t>p2fgz14p</t>
  </si>
  <si>
    <t>Sanderson ACrozatti Santos</t>
  </si>
  <si>
    <t>53393152</t>
  </si>
  <si>
    <t>10000055324395.0</t>
  </si>
  <si>
    <t>jpbd6k6j</t>
  </si>
  <si>
    <t>Eva Maria Souza Palhano</t>
  </si>
  <si>
    <t>127855277</t>
  </si>
  <si>
    <t>10000055324355.0</t>
  </si>
  <si>
    <t>psj2pn9s</t>
  </si>
  <si>
    <t xml:space="preserve">Reinaldo Sardinha Pereira </t>
  </si>
  <si>
    <t>02188862848</t>
  </si>
  <si>
    <t>10000055323407.0</t>
  </si>
  <si>
    <t>43tt3zny</t>
  </si>
  <si>
    <t xml:space="preserve">Aparecida de Aguiar do Amaral </t>
  </si>
  <si>
    <t>81816131</t>
  </si>
  <si>
    <t>10000055323001.0</t>
  </si>
  <si>
    <t>gjh3z6d9</t>
  </si>
  <si>
    <t xml:space="preserve">Alexander Amaral Marques </t>
  </si>
  <si>
    <t>83739525</t>
  </si>
  <si>
    <t>10000055323002.0</t>
  </si>
  <si>
    <t>Julia muller</t>
  </si>
  <si>
    <t>5342661</t>
  </si>
  <si>
    <t>10000055322816.0</t>
  </si>
  <si>
    <t>05gc6h9h</t>
  </si>
  <si>
    <t xml:space="preserve">Pablo Sebastian Moreira Fernandez </t>
  </si>
  <si>
    <t>29095126811</t>
  </si>
  <si>
    <t>10000055322599.0</t>
  </si>
  <si>
    <t>9q5bntjz</t>
  </si>
  <si>
    <t>Fátima Ozelin</t>
  </si>
  <si>
    <t>20092580</t>
  </si>
  <si>
    <t>10000055322107.0</t>
  </si>
  <si>
    <t>13mxnmwp</t>
  </si>
  <si>
    <t>Sabrina Sautchuk</t>
  </si>
  <si>
    <t>08069159944</t>
  </si>
  <si>
    <t>10000055321504.0</t>
  </si>
  <si>
    <t>7dxq1vdz</t>
  </si>
  <si>
    <t>Luiza Gabriela zain</t>
  </si>
  <si>
    <t>10024524905</t>
  </si>
  <si>
    <t>10000055321431.0</t>
  </si>
  <si>
    <t>1zpt00w5</t>
  </si>
  <si>
    <t xml:space="preserve">Maria Danielle Almeida Borges </t>
  </si>
  <si>
    <t>03633939008</t>
  </si>
  <si>
    <t>10000055319222.0</t>
  </si>
  <si>
    <t>nnybas3q</t>
  </si>
  <si>
    <t>Airton José Sachetim Garcia</t>
  </si>
  <si>
    <t>21084645904</t>
  </si>
  <si>
    <t>10000055319219.0</t>
  </si>
  <si>
    <t>Rosaly Santos Garcia</t>
  </si>
  <si>
    <t>46770135949</t>
  </si>
  <si>
    <t>10000055319035.0</t>
  </si>
  <si>
    <t>hdsxy9c9</t>
  </si>
  <si>
    <t>Aline de Oliveira</t>
  </si>
  <si>
    <t>04739154994</t>
  </si>
  <si>
    <t>10000055319009.0</t>
  </si>
  <si>
    <t>drdzfwrv</t>
  </si>
  <si>
    <t xml:space="preserve">LORIVAL SILVA PONTES JÚNIOR </t>
  </si>
  <si>
    <t>1062180</t>
  </si>
  <si>
    <t>10000055318752.0</t>
  </si>
  <si>
    <t>15hz4xt0</t>
  </si>
  <si>
    <t xml:space="preserve">Enzo Salles Fatuch </t>
  </si>
  <si>
    <t>123207670</t>
  </si>
  <si>
    <t>10000055318229.0</t>
  </si>
  <si>
    <t>crrvgp2h</t>
  </si>
  <si>
    <t>Gustavo Neumann</t>
  </si>
  <si>
    <t>597437397</t>
  </si>
  <si>
    <t>10000055315888.0</t>
  </si>
  <si>
    <t>nnh9fnfs</t>
  </si>
  <si>
    <t>AMANDA BITENCOURT LOPES</t>
  </si>
  <si>
    <t>28256729805</t>
  </si>
  <si>
    <t>10000055315887.0</t>
  </si>
  <si>
    <t>SAMUEL BITENCOURT LOPES</t>
  </si>
  <si>
    <t>12455706923</t>
  </si>
  <si>
    <t>10000055315244.0</t>
  </si>
  <si>
    <t>5tejrr4x</t>
  </si>
  <si>
    <t>Leomara Carvalho Lima</t>
  </si>
  <si>
    <t>08960892904</t>
  </si>
  <si>
    <t>10000055314128.0</t>
  </si>
  <si>
    <t>gyk0t1nz</t>
  </si>
  <si>
    <t>Monika pegorari de lima</t>
  </si>
  <si>
    <t>00951265970</t>
  </si>
  <si>
    <t>10000055314108.0</t>
  </si>
  <si>
    <t>cm9thd5b</t>
  </si>
  <si>
    <t xml:space="preserve">Analy Ribeiro </t>
  </si>
  <si>
    <t>91420660</t>
  </si>
  <si>
    <t>10000055313867.0</t>
  </si>
  <si>
    <t>j8evqpz1</t>
  </si>
  <si>
    <t>Ricardo Da Silva Junior</t>
  </si>
  <si>
    <t>10683981919</t>
  </si>
  <si>
    <t>10000055313865.0</t>
  </si>
  <si>
    <t>Carol Diaz</t>
  </si>
  <si>
    <t>09375720985</t>
  </si>
  <si>
    <t>10000055313882.0</t>
  </si>
  <si>
    <t>2w5yht50</t>
  </si>
  <si>
    <t xml:space="preserve">Herhik dehimon bornia </t>
  </si>
  <si>
    <t>107053328</t>
  </si>
  <si>
    <t>10000055313324.0</t>
  </si>
  <si>
    <t>p8eaf652</t>
  </si>
  <si>
    <t>Gabriela Tieko Hirashima</t>
  </si>
  <si>
    <t>135810436</t>
  </si>
  <si>
    <t>10000055313325.0</t>
  </si>
  <si>
    <t xml:space="preserve">Gabrielle Emy Katayama </t>
  </si>
  <si>
    <t>132302936</t>
  </si>
  <si>
    <t>10000055313306.0</t>
  </si>
  <si>
    <t>10000055313308.0</t>
  </si>
  <si>
    <t>10000055312359.0</t>
  </si>
  <si>
    <t>9kmb2rwz</t>
  </si>
  <si>
    <t>Mauricio Dias Brites</t>
  </si>
  <si>
    <t>135094587</t>
  </si>
  <si>
    <t>10000055312357.0</t>
  </si>
  <si>
    <t>Gustavo Dias Brites</t>
  </si>
  <si>
    <t>135094285</t>
  </si>
  <si>
    <t>10000055311707.0</t>
  </si>
  <si>
    <t>5msc6s8c</t>
  </si>
  <si>
    <t xml:space="preserve">Miguel Jandrey de Souza </t>
  </si>
  <si>
    <t>6030424</t>
  </si>
  <si>
    <t>10000055311727.0</t>
  </si>
  <si>
    <t>10000055311314.0</t>
  </si>
  <si>
    <t>5sjpt0h0</t>
  </si>
  <si>
    <t>aluisio kreling</t>
  </si>
  <si>
    <t>03539211900</t>
  </si>
  <si>
    <t>10000055311312.0</t>
  </si>
  <si>
    <t>Felipe Bared Kreling</t>
  </si>
  <si>
    <t>0000000000000</t>
  </si>
  <si>
    <t>10000055311313.0</t>
  </si>
  <si>
    <t>cristel rodrigues bared kreling</t>
  </si>
  <si>
    <t>32554526869</t>
  </si>
  <si>
    <t>10000055310839.0</t>
  </si>
  <si>
    <t>7bg270jn</t>
  </si>
  <si>
    <t>Julia Ricco Maccagnan</t>
  </si>
  <si>
    <t>12756735973</t>
  </si>
  <si>
    <t>10000055310301.0</t>
  </si>
  <si>
    <t>8qr9fjtn</t>
  </si>
  <si>
    <t>Pedro Vinicius Gasparotti de Souza</t>
  </si>
  <si>
    <t>08642461969</t>
  </si>
  <si>
    <t>10000055310303.0</t>
  </si>
  <si>
    <t>Isadora Imthon</t>
  </si>
  <si>
    <t>10740292919</t>
  </si>
  <si>
    <t>10000055308788.0</t>
  </si>
  <si>
    <t>hg3gr6t5</t>
  </si>
  <si>
    <t xml:space="preserve">Luis Marcos Mancebo Campos </t>
  </si>
  <si>
    <t>30350227</t>
  </si>
  <si>
    <t>10000055308120.0</t>
  </si>
  <si>
    <t>43s93pmv</t>
  </si>
  <si>
    <t xml:space="preserve">Igor Gabriel Cardoso  </t>
  </si>
  <si>
    <t>101681559</t>
  </si>
  <si>
    <t>10000055308090.0</t>
  </si>
  <si>
    <t>4g6sksc6</t>
  </si>
  <si>
    <t xml:space="preserve">Josué Alves </t>
  </si>
  <si>
    <t>84974544</t>
  </si>
  <si>
    <t>10000055307460.0</t>
  </si>
  <si>
    <t>darvtv89</t>
  </si>
  <si>
    <t>CLARA GABRIELA DA SILVA PAZ MARTINS</t>
  </si>
  <si>
    <t>155560983</t>
  </si>
  <si>
    <t>10000055307457.0</t>
  </si>
  <si>
    <t>RAFAEL PAZ MARTINS</t>
  </si>
  <si>
    <t>96613016</t>
  </si>
  <si>
    <t>10000055307416.0</t>
  </si>
  <si>
    <t>8em2p1jw</t>
  </si>
  <si>
    <t xml:space="preserve">Mitchell matthew david </t>
  </si>
  <si>
    <t>RA2543133</t>
  </si>
  <si>
    <t>10000055307412.0</t>
  </si>
  <si>
    <t xml:space="preserve">Jessy jasveer singh </t>
  </si>
  <si>
    <t>PB5422710</t>
  </si>
  <si>
    <t>10000055307218.0</t>
  </si>
  <si>
    <t>pnqkmsyf</t>
  </si>
  <si>
    <t xml:space="preserve">Jaini Luisa Altmann </t>
  </si>
  <si>
    <t>11484684982</t>
  </si>
  <si>
    <t>10000055305006.0</t>
  </si>
  <si>
    <t>188rspzs</t>
  </si>
  <si>
    <t xml:space="preserve">Isabella Schneider  </t>
  </si>
  <si>
    <t>13124642910</t>
  </si>
  <si>
    <t>10000055303181.0</t>
  </si>
  <si>
    <t>nyprgt9v</t>
  </si>
  <si>
    <t xml:space="preserve">Renata Aparecida Rodrigues de Oliveira </t>
  </si>
  <si>
    <t>427172305</t>
  </si>
  <si>
    <t>10000055303182.0</t>
  </si>
  <si>
    <t xml:space="preserve">Daniel Marcos Silva Prado </t>
  </si>
  <si>
    <t>343093728</t>
  </si>
  <si>
    <t>10000055303157.0</t>
  </si>
  <si>
    <t>1904hkpa</t>
  </si>
  <si>
    <t>Zilmar Chagas</t>
  </si>
  <si>
    <t>9080131353</t>
  </si>
  <si>
    <t>10000055303159.0</t>
  </si>
  <si>
    <t>Viviane Camargo</t>
  </si>
  <si>
    <t>5094226461</t>
  </si>
  <si>
    <t>10000055303162.0</t>
  </si>
  <si>
    <t xml:space="preserve">Viviane Camargo </t>
  </si>
  <si>
    <t>10000055303160.0</t>
  </si>
  <si>
    <t xml:space="preserve">Zilmar Chagas </t>
  </si>
  <si>
    <t>10000055302577.0</t>
  </si>
  <si>
    <t>nshv4hek</t>
  </si>
  <si>
    <t>José Joel da Silva</t>
  </si>
  <si>
    <t>02588307949</t>
  </si>
  <si>
    <t>10000055302600.0</t>
  </si>
  <si>
    <t>Iraze de Lourdes Teixeira da Silva</t>
  </si>
  <si>
    <t>60688530982</t>
  </si>
  <si>
    <t>10000055302379.0</t>
  </si>
  <si>
    <t>6an467ja</t>
  </si>
  <si>
    <t>Anna Paula Balbinot</t>
  </si>
  <si>
    <t>01042337969</t>
  </si>
  <si>
    <t>10000055300973.0</t>
  </si>
  <si>
    <t>m0htxvsz</t>
  </si>
  <si>
    <t xml:space="preserve">Erik Henrique Santos Razente </t>
  </si>
  <si>
    <t>139670990</t>
  </si>
  <si>
    <t>10000055300830.0</t>
  </si>
  <si>
    <t>n4qxrffd</t>
  </si>
  <si>
    <t xml:space="preserve">Thiago Pretto Giordano </t>
  </si>
  <si>
    <t>133581995</t>
  </si>
  <si>
    <t>10000055300769.0</t>
  </si>
  <si>
    <t>gv1enshq</t>
  </si>
  <si>
    <t xml:space="preserve">Laudemir José Tesser  </t>
  </si>
  <si>
    <t>62514075904</t>
  </si>
  <si>
    <t>10000055300419.0</t>
  </si>
  <si>
    <t>8z13qasc</t>
  </si>
  <si>
    <t>Camille Yaguti Bohnen</t>
  </si>
  <si>
    <t>6086146</t>
  </si>
  <si>
    <t>10000055299067.0</t>
  </si>
  <si>
    <t>3n6n2shj</t>
  </si>
  <si>
    <t xml:space="preserve">Erica Peteres Padilha </t>
  </si>
  <si>
    <t>14388529168</t>
  </si>
  <si>
    <t>10000055298704.0</t>
  </si>
  <si>
    <t>5h3y5zqy</t>
  </si>
  <si>
    <t xml:space="preserve">Luiz Guilherme Rossetto Sobrinho </t>
  </si>
  <si>
    <t>32881300</t>
  </si>
  <si>
    <t>10000055298705.0</t>
  </si>
  <si>
    <t xml:space="preserve">Edilaine Giovanini Rossetto </t>
  </si>
  <si>
    <t>40077081</t>
  </si>
  <si>
    <t>10000055298435.0</t>
  </si>
  <si>
    <t>rjvmxh09</t>
  </si>
  <si>
    <t xml:space="preserve">Jeane Patrícia dos Santos Iliuk  </t>
  </si>
  <si>
    <t>2896041</t>
  </si>
  <si>
    <t>10000055298489.0</t>
  </si>
  <si>
    <t>q5260emc</t>
  </si>
  <si>
    <t>João Vitor Pereira de Sousa</t>
  </si>
  <si>
    <t>10862904960</t>
  </si>
  <si>
    <t>10000055298488.0</t>
  </si>
  <si>
    <t>Rithiele Cristina Pereira Gomes</t>
  </si>
  <si>
    <t>10639379907</t>
  </si>
  <si>
    <t>10000055297861.0</t>
  </si>
  <si>
    <t>ara5vkzj</t>
  </si>
  <si>
    <t>Aline Patricia Roveri</t>
  </si>
  <si>
    <t>05500999990</t>
  </si>
  <si>
    <t>10000055297843.0</t>
  </si>
  <si>
    <t>abmzm9vg</t>
  </si>
  <si>
    <t xml:space="preserve">Valter Araujo </t>
  </si>
  <si>
    <t>36102903900</t>
  </si>
  <si>
    <t>10000055297852.0</t>
  </si>
  <si>
    <t xml:space="preserve">Abdo Allah Coelho Araujo </t>
  </si>
  <si>
    <t>51582448809</t>
  </si>
  <si>
    <t>10000055297484.0</t>
  </si>
  <si>
    <t>22p3ssy4</t>
  </si>
  <si>
    <t>10000055297431.0</t>
  </si>
  <si>
    <t>10000055297078.0</t>
  </si>
  <si>
    <t>5zry1nnb</t>
  </si>
  <si>
    <t>Anderson Martins Pássaro</t>
  </si>
  <si>
    <t>30424138883</t>
  </si>
  <si>
    <t>10000055297517.0</t>
  </si>
  <si>
    <t>n2ptt6sg</t>
  </si>
  <si>
    <t xml:space="preserve">Diego Freitas Durso </t>
  </si>
  <si>
    <t>04807314971</t>
  </si>
  <si>
    <t>10000055296655.0</t>
  </si>
  <si>
    <t>bb8c3ybv</t>
  </si>
  <si>
    <t xml:space="preserve">Guilherme Richter  </t>
  </si>
  <si>
    <t>6001911632</t>
  </si>
  <si>
    <t>10000055296076.0</t>
  </si>
  <si>
    <t>b5hgdf9v</t>
  </si>
  <si>
    <t>Wallace Joener Furoni Gimenez</t>
  </si>
  <si>
    <t>00989544907</t>
  </si>
  <si>
    <t>10000055295741.0</t>
  </si>
  <si>
    <t>ahs8ze80</t>
  </si>
  <si>
    <t xml:space="preserve">Gabriel Kloh </t>
  </si>
  <si>
    <t>12728264902</t>
  </si>
  <si>
    <t>10000055295742.0</t>
  </si>
  <si>
    <t xml:space="preserve">Nerci Kloh </t>
  </si>
  <si>
    <t>73988111953</t>
  </si>
  <si>
    <t>10000055295434.0</t>
  </si>
  <si>
    <t>84e9f6xw</t>
  </si>
  <si>
    <t>DIOGENES FERNANDES</t>
  </si>
  <si>
    <t>1055188931</t>
  </si>
  <si>
    <t>10000055294311.0</t>
  </si>
  <si>
    <t>na2nvp19</t>
  </si>
  <si>
    <t xml:space="preserve">Luzia dos Santos </t>
  </si>
  <si>
    <t>91954290934</t>
  </si>
  <si>
    <t>10000055294270.0</t>
  </si>
  <si>
    <t>Clayton Santos do Couto</t>
  </si>
  <si>
    <t>02495149154</t>
  </si>
  <si>
    <t>10000055294292.0</t>
  </si>
  <si>
    <t>Deborah keren dos Santos Couto</t>
  </si>
  <si>
    <t>05867936155</t>
  </si>
  <si>
    <t>10000055294371.0</t>
  </si>
  <si>
    <t>93pr9ynt</t>
  </si>
  <si>
    <t>Maria Luiza da Silva imai</t>
  </si>
  <si>
    <t>27979156900</t>
  </si>
  <si>
    <t>10000055294468.0</t>
  </si>
  <si>
    <t>ebfv93ra</t>
  </si>
  <si>
    <t xml:space="preserve">Letícia dos santos  </t>
  </si>
  <si>
    <t>141834134</t>
  </si>
  <si>
    <t>10000055293856.0</t>
  </si>
  <si>
    <t>p1bb69h5</t>
  </si>
  <si>
    <t>Bruna Borba Dias</t>
  </si>
  <si>
    <t>83089326</t>
  </si>
  <si>
    <t>10000055294131.0</t>
  </si>
  <si>
    <t>10000055294252.0</t>
  </si>
  <si>
    <t>b9mhp5x0</t>
  </si>
  <si>
    <t xml:space="preserve">Tatiane trindade </t>
  </si>
  <si>
    <t>07589467910</t>
  </si>
  <si>
    <t>10000055293685.0</t>
  </si>
  <si>
    <t>10000055293452.0</t>
  </si>
  <si>
    <t>3j593kdc</t>
  </si>
  <si>
    <t xml:space="preserve">Isabela Dara Cesnik </t>
  </si>
  <si>
    <t>101814084</t>
  </si>
  <si>
    <t>10000055293450.0</t>
  </si>
  <si>
    <t>Eduardo ferreira</t>
  </si>
  <si>
    <t>06411451958</t>
  </si>
  <si>
    <t>10000055293550.0</t>
  </si>
  <si>
    <t>0zzj0j96</t>
  </si>
  <si>
    <t xml:space="preserve">bernardo vercezi sardi </t>
  </si>
  <si>
    <t>82180265</t>
  </si>
  <si>
    <t>10000055293070.0</t>
  </si>
  <si>
    <t>32nh85ag</t>
  </si>
  <si>
    <t xml:space="preserve">André DAmato </t>
  </si>
  <si>
    <t>00997261900</t>
  </si>
  <si>
    <t>10000055292911.0</t>
  </si>
  <si>
    <t>10000055292999.0</t>
  </si>
  <si>
    <t>cpcfvkav</t>
  </si>
  <si>
    <t>Lucas Silva de Souza</t>
  </si>
  <si>
    <t>09137828908</t>
  </si>
  <si>
    <t>10000055291104.0</t>
  </si>
  <si>
    <t>7xm172e2</t>
  </si>
  <si>
    <t>10000055291070.0</t>
  </si>
  <si>
    <t>10000055291086.0</t>
  </si>
  <si>
    <t>8s67k863</t>
  </si>
  <si>
    <t>Lucas Izumi Ferraz Yamamoto</t>
  </si>
  <si>
    <t>45998679857</t>
  </si>
  <si>
    <t>10000055290772.0</t>
  </si>
  <si>
    <t>frd3bg5t</t>
  </si>
  <si>
    <t>Patricia Paula Tombesi Costa Borsa</t>
  </si>
  <si>
    <t>8049492682</t>
  </si>
  <si>
    <t>10000055290346.0</t>
  </si>
  <si>
    <t>mmphbawg</t>
  </si>
  <si>
    <t>Vittoria Galhardi Motter</t>
  </si>
  <si>
    <t>129563842</t>
  </si>
  <si>
    <t>10000055290113.0</t>
  </si>
  <si>
    <t>ks586568</t>
  </si>
  <si>
    <t>JOSE HILTON DA SILVA</t>
  </si>
  <si>
    <t>120496914</t>
  </si>
  <si>
    <t>10000055289870.0</t>
  </si>
  <si>
    <t>jc8rkz4w</t>
  </si>
  <si>
    <t>SANDERLEI DE BRITO</t>
  </si>
  <si>
    <t>175391579</t>
  </si>
  <si>
    <t>10000055289831.0</t>
  </si>
  <si>
    <t>10000055289229.0</t>
  </si>
  <si>
    <t>afwcvqn8</t>
  </si>
  <si>
    <t xml:space="preserve">Douglas Araujo de Paula </t>
  </si>
  <si>
    <t>19:40</t>
  </si>
  <si>
    <t>10000055287719.0</t>
  </si>
  <si>
    <t>rrbsbc42</t>
  </si>
  <si>
    <t>Viviane Mendonça Moura</t>
  </si>
  <si>
    <t>102338758</t>
  </si>
  <si>
    <t>10000055287718.0</t>
  </si>
  <si>
    <t>Elizabete L M Moura</t>
  </si>
  <si>
    <t>58583979</t>
  </si>
  <si>
    <t>10000055287698.0</t>
  </si>
  <si>
    <t>79ccmy3m</t>
  </si>
  <si>
    <t>Helynez Izabel Taques Santos Ribas</t>
  </si>
  <si>
    <t>60271019972</t>
  </si>
  <si>
    <t>10000055287633.0</t>
  </si>
  <si>
    <t>4ec3k6vw</t>
  </si>
  <si>
    <t xml:space="preserve">Rosicleia Proença de Lima </t>
  </si>
  <si>
    <t>03446076905</t>
  </si>
  <si>
    <t>10000055287636.0</t>
  </si>
  <si>
    <t xml:space="preserve">Isabelli Proença de Lima Nunes </t>
  </si>
  <si>
    <t>05735826026</t>
  </si>
  <si>
    <t>10000055287637.0</t>
  </si>
  <si>
    <t xml:space="preserve">Minelvina Proença de Lima </t>
  </si>
  <si>
    <t>00667405925</t>
  </si>
  <si>
    <t>10000055287381.0</t>
  </si>
  <si>
    <t>7732brgc</t>
  </si>
  <si>
    <t>José Eduardo Ribeiro Balera</t>
  </si>
  <si>
    <t>107703942</t>
  </si>
  <si>
    <t>10000055287384.0</t>
  </si>
  <si>
    <t>Gledson Marques</t>
  </si>
  <si>
    <t>138203867</t>
  </si>
  <si>
    <t>10000055287354.0</t>
  </si>
  <si>
    <t>q4x41cqh</t>
  </si>
  <si>
    <t xml:space="preserve">Fernanda sara Zanon  </t>
  </si>
  <si>
    <t>310118Ana</t>
  </si>
  <si>
    <t>10000055287181.0</t>
  </si>
  <si>
    <t>ha533dp9</t>
  </si>
  <si>
    <t xml:space="preserve">Rejane Veissid </t>
  </si>
  <si>
    <t>06371724851</t>
  </si>
  <si>
    <t>10000055287154.0</t>
  </si>
  <si>
    <t>hb0csjn9</t>
  </si>
  <si>
    <t>Regina Loureiro da Silva</t>
  </si>
  <si>
    <t>5751244</t>
  </si>
  <si>
    <t>10000055286965.0</t>
  </si>
  <si>
    <t>5vmcxpm9</t>
  </si>
  <si>
    <t>10000055286964.0</t>
  </si>
  <si>
    <t>102ferdd</t>
  </si>
  <si>
    <t>Alissa Yuri Sasaki</t>
  </si>
  <si>
    <t>137130564</t>
  </si>
  <si>
    <t>OURINHOS-SP</t>
  </si>
  <si>
    <t>23:20</t>
  </si>
  <si>
    <t>10000055286671.0</t>
  </si>
  <si>
    <t>247b4yxt</t>
  </si>
  <si>
    <t>Vânia Maria vargas</t>
  </si>
  <si>
    <t>56051101982</t>
  </si>
  <si>
    <t>10000055286535.0</t>
  </si>
  <si>
    <t>ds1a5h0b</t>
  </si>
  <si>
    <t xml:space="preserve">Ana Carolina Ferreira Massoni </t>
  </si>
  <si>
    <t>57439941</t>
  </si>
  <si>
    <t>10000055286276.0</t>
  </si>
  <si>
    <t>1vk1dj03</t>
  </si>
  <si>
    <t xml:space="preserve">Arthur Fernando Ribeiro Rosas </t>
  </si>
  <si>
    <t>12739541902</t>
  </si>
  <si>
    <t>10000055286277.0</t>
  </si>
  <si>
    <t>Edson Fernando Rosas</t>
  </si>
  <si>
    <t>00759121982</t>
  </si>
  <si>
    <t>10000055286274.0</t>
  </si>
  <si>
    <t>Michele Ribeiro rosas</t>
  </si>
  <si>
    <t>03076988905</t>
  </si>
  <si>
    <t>10000055286364.0</t>
  </si>
  <si>
    <t>hxaq5ak0</t>
  </si>
  <si>
    <t xml:space="preserve">Patrícia Hollowell  </t>
  </si>
  <si>
    <t>6944411</t>
  </si>
  <si>
    <t>10000055286361.0</t>
  </si>
  <si>
    <t xml:space="preserve">Oliver Mack Hollowell  </t>
  </si>
  <si>
    <t>134711149</t>
  </si>
  <si>
    <t>10000055286321.0</t>
  </si>
  <si>
    <t>34tyzm6r</t>
  </si>
  <si>
    <t>Silvia R Jonsson</t>
  </si>
  <si>
    <t>5002371937</t>
  </si>
  <si>
    <t>10000055286304.0</t>
  </si>
  <si>
    <t>epsah0m5</t>
  </si>
  <si>
    <t xml:space="preserve">Cassia de Oliveira Medeiros </t>
  </si>
  <si>
    <t>95742076</t>
  </si>
  <si>
    <t>10000055285900.0</t>
  </si>
  <si>
    <t>bvp80meb</t>
  </si>
  <si>
    <t>Andrei Flor</t>
  </si>
  <si>
    <t>68750579991</t>
  </si>
  <si>
    <t>10000055285905.0</t>
  </si>
  <si>
    <t>Matheus Cardoso Flor</t>
  </si>
  <si>
    <t>11814688927</t>
  </si>
  <si>
    <t>10000055286080.0</t>
  </si>
  <si>
    <t>qm937nt4</t>
  </si>
  <si>
    <t>Cindy Luri Horiuchi</t>
  </si>
  <si>
    <t>149071350</t>
  </si>
  <si>
    <t>10000055285907.0</t>
  </si>
  <si>
    <t>hgh042k7</t>
  </si>
  <si>
    <t xml:space="preserve">João Victor Edgardo da Silva </t>
  </si>
  <si>
    <t>248980245</t>
  </si>
  <si>
    <t>10000055285850.0</t>
  </si>
  <si>
    <t>krj8zte4</t>
  </si>
  <si>
    <t>Vanessa Hanhela</t>
  </si>
  <si>
    <t>15140894</t>
  </si>
  <si>
    <t>10000055285701.0</t>
  </si>
  <si>
    <t>e199v15g</t>
  </si>
  <si>
    <t xml:space="preserve">Larissa Lima Nascimento Costa </t>
  </si>
  <si>
    <t>29067067</t>
  </si>
  <si>
    <t>10000055285699.0</t>
  </si>
  <si>
    <t>Miguel Costa Duate</t>
  </si>
  <si>
    <t>695592075</t>
  </si>
  <si>
    <t>10000055285693.0</t>
  </si>
  <si>
    <t>e8d1y8nj</t>
  </si>
  <si>
    <t xml:space="preserve">Augusto souza </t>
  </si>
  <si>
    <t>951433</t>
  </si>
  <si>
    <t>10000055285181.0</t>
  </si>
  <si>
    <t>4ksq9rqh</t>
  </si>
  <si>
    <t>Natalia merheb haddad</t>
  </si>
  <si>
    <t>126298889</t>
  </si>
  <si>
    <t>10000055285446.0</t>
  </si>
  <si>
    <t>k4x6v5ad</t>
  </si>
  <si>
    <t xml:space="preserve">Márcio Estevam </t>
  </si>
  <si>
    <t>08624835909</t>
  </si>
  <si>
    <t>10000055285338.0</t>
  </si>
  <si>
    <t>4sb69s11</t>
  </si>
  <si>
    <t>Elaine Valendorfe Ferreira</t>
  </si>
  <si>
    <t>153934290</t>
  </si>
  <si>
    <t>10000055285358.0</t>
  </si>
  <si>
    <t>44k5kd0j</t>
  </si>
  <si>
    <t>Lourdes Maria Carniatto de Oliveira</t>
  </si>
  <si>
    <t>74883186920</t>
  </si>
  <si>
    <t>10000055284932.0</t>
  </si>
  <si>
    <t>6ne3ykst</t>
  </si>
  <si>
    <t>Artur Ribeiro Fontes da Silva</t>
  </si>
  <si>
    <t>15977909748</t>
  </si>
  <si>
    <t>10000055285187.0</t>
  </si>
  <si>
    <t>9bzn3ztc</t>
  </si>
  <si>
    <t>Clelia Gorte Gomes</t>
  </si>
  <si>
    <t>31266831</t>
  </si>
  <si>
    <t>10000055284732.0</t>
  </si>
  <si>
    <t>b2142cj1</t>
  </si>
  <si>
    <t>Helena Naupay Veit</t>
  </si>
  <si>
    <t>8118472599</t>
  </si>
  <si>
    <t>10000055284729.0</t>
  </si>
  <si>
    <t>Harly Liuva Naupay Villarroel</t>
  </si>
  <si>
    <t>1103326177</t>
  </si>
  <si>
    <t>10000055285321.0</t>
  </si>
  <si>
    <t>10000055285322.0</t>
  </si>
  <si>
    <t>10000055285102.0</t>
  </si>
  <si>
    <t>nwm4xtjx</t>
  </si>
  <si>
    <t xml:space="preserve">Ronaldo Miranda da Silva </t>
  </si>
  <si>
    <t>1493283111</t>
  </si>
  <si>
    <t>10000055285103.0</t>
  </si>
  <si>
    <t xml:space="preserve">Juciele Lima da Silva </t>
  </si>
  <si>
    <t>86030177516</t>
  </si>
  <si>
    <t>10000055285057.0</t>
  </si>
  <si>
    <t>2wjjkqjj</t>
  </si>
  <si>
    <t>Martina Felizardo Tavares</t>
  </si>
  <si>
    <t>9137826534</t>
  </si>
  <si>
    <t>10000055285084.0</t>
  </si>
  <si>
    <t>Ana Carolina Felizardo Tavares</t>
  </si>
  <si>
    <t>1116761972</t>
  </si>
  <si>
    <t>10000055285089.0</t>
  </si>
  <si>
    <t>Cristina Zanella Felizardo</t>
  </si>
  <si>
    <t>9075799503</t>
  </si>
  <si>
    <t>10000055284928.0</t>
  </si>
  <si>
    <t>4ash31ca</t>
  </si>
  <si>
    <t xml:space="preserve">Rosana Godoy dos Santos </t>
  </si>
  <si>
    <t>75845456</t>
  </si>
  <si>
    <t>10000055284755.0</t>
  </si>
  <si>
    <t>ek3r0jen</t>
  </si>
  <si>
    <t xml:space="preserve">Nelson Edy Rittmann Junior </t>
  </si>
  <si>
    <t>99488485000</t>
  </si>
  <si>
    <t>10000055284825.0</t>
  </si>
  <si>
    <t>Nelson Edy Rittmann Junior</t>
  </si>
  <si>
    <t>10000055284426.0</t>
  </si>
  <si>
    <t>n10vcrw0</t>
  </si>
  <si>
    <t xml:space="preserve">Guilherme Gonçalves de Oliveira </t>
  </si>
  <si>
    <t>639048547</t>
  </si>
  <si>
    <t>10000055284428.0</t>
  </si>
  <si>
    <t xml:space="preserve">Larissa Gonçalves de Oliveira </t>
  </si>
  <si>
    <t>531727592</t>
  </si>
  <si>
    <t>10000055284420.0</t>
  </si>
  <si>
    <t xml:space="preserve">Leonardo Rodrigo Oliveira Pereira </t>
  </si>
  <si>
    <t>41107882</t>
  </si>
  <si>
    <t>10000055284425.0</t>
  </si>
  <si>
    <t xml:space="preserve">Mauricélia Gonçalves da Silva </t>
  </si>
  <si>
    <t>290628428</t>
  </si>
  <si>
    <t>10000055284579.0</t>
  </si>
  <si>
    <t>aqx4x6mq</t>
  </si>
  <si>
    <t xml:space="preserve">Claudia Maria Ferreira Garcez  </t>
  </si>
  <si>
    <t>24512762</t>
  </si>
  <si>
    <t>10000055284284.0</t>
  </si>
  <si>
    <t>n6zh55v1</t>
  </si>
  <si>
    <t>JULIA ENRIQUEZ ANDREIOV</t>
  </si>
  <si>
    <t>638482392</t>
  </si>
  <si>
    <t>10000055284280.0</t>
  </si>
  <si>
    <t>FERNANDA DE SOUZA ENRIQUEZ</t>
  </si>
  <si>
    <t>292309636</t>
  </si>
  <si>
    <t>10000055284281.0</t>
  </si>
  <si>
    <t>LAURA ENRIQUEZ ANDREIOV</t>
  </si>
  <si>
    <t>638482100</t>
  </si>
  <si>
    <t>10000055284376.0</t>
  </si>
  <si>
    <t>d6293ky0</t>
  </si>
  <si>
    <t>Eduardo Cruz Cremonezzi</t>
  </si>
  <si>
    <t>42477044869</t>
  </si>
  <si>
    <t>10000055284392.0</t>
  </si>
  <si>
    <t>j7b1ppw4</t>
  </si>
  <si>
    <t>Thomás Eloy Soares da Silva</t>
  </si>
  <si>
    <t>14683018969</t>
  </si>
  <si>
    <t>10000055284393.0</t>
  </si>
  <si>
    <t>Jeane Soares</t>
  </si>
  <si>
    <t>08388987933</t>
  </si>
  <si>
    <t>10000055284273.0</t>
  </si>
  <si>
    <t>r03tppxj</t>
  </si>
  <si>
    <t xml:space="preserve">Letícia Mateus de Lima </t>
  </si>
  <si>
    <t>603940766</t>
  </si>
  <si>
    <t>10000055283996.0</t>
  </si>
  <si>
    <t>q65xswk9</t>
  </si>
  <si>
    <t>Lya Pereira</t>
  </si>
  <si>
    <t>89695996</t>
  </si>
  <si>
    <t>10000055283974.0</t>
  </si>
  <si>
    <t>enkrabxg</t>
  </si>
  <si>
    <t>Renato Henrique Chaves Vaz</t>
  </si>
  <si>
    <t>14074395967</t>
  </si>
  <si>
    <t>10000055283972.0</t>
  </si>
  <si>
    <t>Sidnei Joel chaves vaz</t>
  </si>
  <si>
    <t>05548803930</t>
  </si>
  <si>
    <t>10000055283876.0</t>
  </si>
  <si>
    <t>cy3z363s</t>
  </si>
  <si>
    <t xml:space="preserve">Miguel Henrique Gonçalves </t>
  </si>
  <si>
    <t>02613904909</t>
  </si>
  <si>
    <t>10000055283579.0</t>
  </si>
  <si>
    <t>6473jer6</t>
  </si>
  <si>
    <t>Renata Teresinha de Medeiros Villa</t>
  </si>
  <si>
    <t>10000055283762.0</t>
  </si>
  <si>
    <t>q43v4r5q</t>
  </si>
  <si>
    <t>Meryelen Diamante Coelho</t>
  </si>
  <si>
    <t>40803293852</t>
  </si>
  <si>
    <t>10000055283751.0</t>
  </si>
  <si>
    <t>Rogivaldo Coelho</t>
  </si>
  <si>
    <t>10876636873</t>
  </si>
  <si>
    <t>10000055283759.0</t>
  </si>
  <si>
    <t>Valdirene Diamante Coelho</t>
  </si>
  <si>
    <t>16041940810</t>
  </si>
  <si>
    <t>10000055283536.0</t>
  </si>
  <si>
    <t>6zyt14tm</t>
  </si>
  <si>
    <t xml:space="preserve">Celso Koetz Júnior </t>
  </si>
  <si>
    <t>FP563954</t>
  </si>
  <si>
    <t>10000055283614.0</t>
  </si>
  <si>
    <t>1hg782w3</t>
  </si>
  <si>
    <t>Diego da Rosa Pereira</t>
  </si>
  <si>
    <t>1115762377</t>
  </si>
  <si>
    <t>10000055283668.0</t>
  </si>
  <si>
    <t>brt9fd0f</t>
  </si>
  <si>
    <t xml:space="preserve">RAFAEL HESSEL BALDASSARRE </t>
  </si>
  <si>
    <t>12812438</t>
  </si>
  <si>
    <t>10000055283374.0</t>
  </si>
  <si>
    <t>a8hkskc3</t>
  </si>
  <si>
    <t>Fabio de Oliveira Rosa Torres Filho</t>
  </si>
  <si>
    <t>60548661X</t>
  </si>
  <si>
    <t>10000055283381.0</t>
  </si>
  <si>
    <t xml:space="preserve">Fabio de Oliveira Rosa Torres </t>
  </si>
  <si>
    <t>259814</t>
  </si>
  <si>
    <t>10000055283363.0</t>
  </si>
  <si>
    <t>Juan Lucas Alves Sotto Torres</t>
  </si>
  <si>
    <t>531818949</t>
  </si>
  <si>
    <t>10000055283489.0</t>
  </si>
  <si>
    <t>97bq58my</t>
  </si>
  <si>
    <t>ELIENE DA SILVA SANTOS</t>
  </si>
  <si>
    <t>2474786</t>
  </si>
  <si>
    <t>10000055283136.0</t>
  </si>
  <si>
    <t>6qr8n9p0</t>
  </si>
  <si>
    <t>Andersson Alan Dallagnol</t>
  </si>
  <si>
    <t>02425242902</t>
  </si>
  <si>
    <t>10000055282925.0</t>
  </si>
  <si>
    <t>9fw4pgvq</t>
  </si>
  <si>
    <t xml:space="preserve">Luan Piccin </t>
  </si>
  <si>
    <t>107206779</t>
  </si>
  <si>
    <t>10000055282953.0</t>
  </si>
  <si>
    <t xml:space="preserve">Edinaldo da rocha </t>
  </si>
  <si>
    <t>110508280</t>
  </si>
  <si>
    <t>10000055282921.0</t>
  </si>
  <si>
    <t xml:space="preserve">Cláudia da rocha </t>
  </si>
  <si>
    <t>124337461</t>
  </si>
  <si>
    <t>10000055283007.0</t>
  </si>
  <si>
    <t>e82rhk1w</t>
  </si>
  <si>
    <t xml:space="preserve">Mariana De Nadai Andreoli </t>
  </si>
  <si>
    <t>1080549</t>
  </si>
  <si>
    <t>10000055282957.0</t>
  </si>
  <si>
    <t>9yd4rvfp</t>
  </si>
  <si>
    <t xml:space="preserve">Débora Helen Avelino Marcondes </t>
  </si>
  <si>
    <t>42514255880</t>
  </si>
  <si>
    <t>10000055282942.0</t>
  </si>
  <si>
    <t xml:space="preserve">Aline de Paula Santos Hernandes </t>
  </si>
  <si>
    <t>37767655857</t>
  </si>
  <si>
    <t>10000055282964.0</t>
  </si>
  <si>
    <t xml:space="preserve">Jorge Renato Marcondes Junior </t>
  </si>
  <si>
    <t>38997352857</t>
  </si>
  <si>
    <t>10000055282947.0</t>
  </si>
  <si>
    <t xml:space="preserve">Sérgio Hernandes da Silva </t>
  </si>
  <si>
    <t>31257524852</t>
  </si>
  <si>
    <t>10000055282602.0</t>
  </si>
  <si>
    <t>re9659kv</t>
  </si>
  <si>
    <t>Diomar Domingos dos Santos Lopes</t>
  </si>
  <si>
    <t>01672040922</t>
  </si>
  <si>
    <t>10000055282368.0</t>
  </si>
  <si>
    <t>59j9v1dz</t>
  </si>
  <si>
    <t xml:space="preserve">Isabella Santos Lopes </t>
  </si>
  <si>
    <t>14508566810</t>
  </si>
  <si>
    <t>10000055282342.0</t>
  </si>
  <si>
    <t>h8dkzh08</t>
  </si>
  <si>
    <t xml:space="preserve">Mishelli Goya </t>
  </si>
  <si>
    <t>21760758892</t>
  </si>
  <si>
    <t>10000055282347.0</t>
  </si>
  <si>
    <t>Guilherme Goya Inoue</t>
  </si>
  <si>
    <t>09238545928</t>
  </si>
  <si>
    <t>10000055282349.0</t>
  </si>
  <si>
    <t>Anderson Takeshi Inoue</t>
  </si>
  <si>
    <t>00927901943</t>
  </si>
  <si>
    <t>10000055282311.0</t>
  </si>
  <si>
    <t>ccnx5ydp</t>
  </si>
  <si>
    <t>Helena Regina venditto</t>
  </si>
  <si>
    <t>05825925937</t>
  </si>
  <si>
    <t>10000055281879.0</t>
  </si>
  <si>
    <t>477trfq7</t>
  </si>
  <si>
    <t xml:space="preserve">Letiares Souza Vieira </t>
  </si>
  <si>
    <t>8084087157</t>
  </si>
  <si>
    <t>10000055281599.0</t>
  </si>
  <si>
    <t>2yzz8b0z</t>
  </si>
  <si>
    <t>Márcia Aparecida da Gama Gilio</t>
  </si>
  <si>
    <t>28464926898</t>
  </si>
  <si>
    <t>10000055281601.0</t>
  </si>
  <si>
    <t>06:10</t>
  </si>
  <si>
    <t>10000055280721.0</t>
  </si>
  <si>
    <t>572qm5zm</t>
  </si>
  <si>
    <t xml:space="preserve">Eliza Santos Osório </t>
  </si>
  <si>
    <t>152175469</t>
  </si>
  <si>
    <t>10000055280717.0</t>
  </si>
  <si>
    <t xml:space="preserve">Rafael Gonçalves Resende </t>
  </si>
  <si>
    <t>106270082</t>
  </si>
  <si>
    <t>10000055280719.0</t>
  </si>
  <si>
    <t xml:space="preserve">Denizia Aparecida dos Santos </t>
  </si>
  <si>
    <t>72268326</t>
  </si>
  <si>
    <t>10000055280711.0</t>
  </si>
  <si>
    <t xml:space="preserve">Adelhana dps Santos Osório </t>
  </si>
  <si>
    <t>136088904</t>
  </si>
  <si>
    <t>10000055281102.0</t>
  </si>
  <si>
    <t>8wk4a9dp</t>
  </si>
  <si>
    <t xml:space="preserve">José Nardeli de Ramos </t>
  </si>
  <si>
    <t>95199542</t>
  </si>
  <si>
    <t>10000055280744.0</t>
  </si>
  <si>
    <t>20m9nnhq</t>
  </si>
  <si>
    <t>Carina Oliveira Costa Bunemer</t>
  </si>
  <si>
    <t>282281272</t>
  </si>
  <si>
    <t>10000055280866.0</t>
  </si>
  <si>
    <t>282271272</t>
  </si>
  <si>
    <t>10000055280881.0</t>
  </si>
  <si>
    <t>8q7dajt8</t>
  </si>
  <si>
    <t xml:space="preserve">Adnilson Cesar Sartori </t>
  </si>
  <si>
    <t>78742919991</t>
  </si>
  <si>
    <t>10000055280633.0</t>
  </si>
  <si>
    <t>Adnilson Cesar Sartori</t>
  </si>
  <si>
    <t>78842919991</t>
  </si>
  <si>
    <t>10000055280816.0</t>
  </si>
  <si>
    <t>0p7p2tnd</t>
  </si>
  <si>
    <t xml:space="preserve">Natasha Bortone </t>
  </si>
  <si>
    <t>10676169937</t>
  </si>
  <si>
    <t>10000055280796.0</t>
  </si>
  <si>
    <t>1nd3565w</t>
  </si>
  <si>
    <t xml:space="preserve">Elizete Maria Araujo </t>
  </si>
  <si>
    <t>97735723</t>
  </si>
  <si>
    <t>10000055280750.0</t>
  </si>
  <si>
    <t xml:space="preserve">EULINA SALVADOR DE ARAUJO </t>
  </si>
  <si>
    <t>81285647815</t>
  </si>
  <si>
    <t>10000055280303.0</t>
  </si>
  <si>
    <t>50qj0ngy</t>
  </si>
  <si>
    <t>Renan Oliveira</t>
  </si>
  <si>
    <t>05294248948</t>
  </si>
  <si>
    <t>10000055280304.0</t>
  </si>
  <si>
    <t>Pedro Müller</t>
  </si>
  <si>
    <t>08863930945</t>
  </si>
  <si>
    <t>10000055280203.0</t>
  </si>
  <si>
    <t>b6t5vs2b</t>
  </si>
  <si>
    <t>Mariana De Nadai Andreoli</t>
  </si>
  <si>
    <t>108054549</t>
  </si>
  <si>
    <t>10000055280166.0</t>
  </si>
  <si>
    <t>6yetx305</t>
  </si>
  <si>
    <t>Natasha Ayumi Nichimura Domareski</t>
  </si>
  <si>
    <t>5513238990</t>
  </si>
  <si>
    <t>10000055280160.0</t>
  </si>
  <si>
    <t>pc2d7kjm</t>
  </si>
  <si>
    <t xml:space="preserve">Denise Sueni de Oliveira Fernandes </t>
  </si>
  <si>
    <t>430157459</t>
  </si>
  <si>
    <t>10000055279784.0</t>
  </si>
  <si>
    <t>mkapvv0k</t>
  </si>
  <si>
    <t>josue alves grunow</t>
  </si>
  <si>
    <t>20:20</t>
  </si>
  <si>
    <t>10000055279605.0</t>
  </si>
  <si>
    <t>qegpqp1q</t>
  </si>
  <si>
    <t xml:space="preserve">Jéssica miranda da rocha </t>
  </si>
  <si>
    <t>33745630823</t>
  </si>
  <si>
    <t>10000055279607.0</t>
  </si>
  <si>
    <t xml:space="preserve">Henry Davi da rocha moreti </t>
  </si>
  <si>
    <t>51186879858</t>
  </si>
  <si>
    <t>10000055279552.0</t>
  </si>
  <si>
    <t>10000055279556.0</t>
  </si>
  <si>
    <t>10000055279531.0</t>
  </si>
  <si>
    <t>eaq3yjqq</t>
  </si>
  <si>
    <t>Valentina Eloá Ribeiro dos Santos</t>
  </si>
  <si>
    <t>13986202978</t>
  </si>
  <si>
    <t>10000055279622.0</t>
  </si>
  <si>
    <t>33vvrchz</t>
  </si>
  <si>
    <t xml:space="preserve">Lara Cardoso Moraes </t>
  </si>
  <si>
    <t>26924935</t>
  </si>
  <si>
    <t>10000055279216.0</t>
  </si>
  <si>
    <t>8kdhdfzw</t>
  </si>
  <si>
    <t>Fernando Augusto Giordani</t>
  </si>
  <si>
    <t>84686553091</t>
  </si>
  <si>
    <t>15:45</t>
  </si>
  <si>
    <t>10000055279294.0</t>
  </si>
  <si>
    <t>cyvvgg2e</t>
  </si>
  <si>
    <t>Pedro Santos Pozza</t>
  </si>
  <si>
    <t>129665793</t>
  </si>
  <si>
    <t>10000055279103.0</t>
  </si>
  <si>
    <t>2n1jt3b0</t>
  </si>
  <si>
    <t>LUIZ GUSTAVO GEREMIAS</t>
  </si>
  <si>
    <t>05669198930</t>
  </si>
  <si>
    <t>10000055279153.0</t>
  </si>
  <si>
    <t>10000055279123.0</t>
  </si>
  <si>
    <t>kmcd0vg6</t>
  </si>
  <si>
    <t>Ademar Chavez Callejas</t>
  </si>
  <si>
    <t>G129799V</t>
  </si>
  <si>
    <t>10000055278761.0</t>
  </si>
  <si>
    <t>mdp007qw</t>
  </si>
  <si>
    <t>JOAO OTAVIO BARANKEVICZ</t>
  </si>
  <si>
    <t>09307102902</t>
  </si>
  <si>
    <t>10000055278763.0</t>
  </si>
  <si>
    <t>KARINA BARANKEVICZ</t>
  </si>
  <si>
    <t>10000055278904.0</t>
  </si>
  <si>
    <t>68sbrdga</t>
  </si>
  <si>
    <t>10000055278693.0</t>
  </si>
  <si>
    <t>jhj2jetz</t>
  </si>
  <si>
    <t>Anita Fernandes Perin</t>
  </si>
  <si>
    <t>6948613</t>
  </si>
  <si>
    <t>10000055278756.0</t>
  </si>
  <si>
    <t>a7rc3cxg</t>
  </si>
  <si>
    <t>JULIE C SHISHIDO</t>
  </si>
  <si>
    <t>80765371</t>
  </si>
  <si>
    <t>10000055278453.0</t>
  </si>
  <si>
    <t>65pswy0w</t>
  </si>
  <si>
    <t xml:space="preserve">Arilda Silva dos Santos </t>
  </si>
  <si>
    <t>52360714</t>
  </si>
  <si>
    <t>10000055278397.0</t>
  </si>
  <si>
    <t>aass1803</t>
  </si>
  <si>
    <t>Fátima Aparecida de Carvalho</t>
  </si>
  <si>
    <t>10368673820</t>
  </si>
  <si>
    <t>10000055277818.0</t>
  </si>
  <si>
    <t>jc17tnp6</t>
  </si>
  <si>
    <t xml:space="preserve">Luciene Ferreira Pelegrino </t>
  </si>
  <si>
    <t>52018245953</t>
  </si>
  <si>
    <t>10000055275596.0</t>
  </si>
  <si>
    <t>51dcgbj6</t>
  </si>
  <si>
    <t xml:space="preserve">Aurelio Lottermann </t>
  </si>
  <si>
    <t>02349607011</t>
  </si>
  <si>
    <t>10000055276841.0</t>
  </si>
  <si>
    <t>10000055277267.0</t>
  </si>
  <si>
    <t>qnvbx8m5</t>
  </si>
  <si>
    <t>Léia Nogueira Ribeiro</t>
  </si>
  <si>
    <t>127953511</t>
  </si>
  <si>
    <t>10000055276025.0</t>
  </si>
  <si>
    <t>a0s9s6gp</t>
  </si>
  <si>
    <t>10000055275614.0</t>
  </si>
  <si>
    <t>grxezd5c</t>
  </si>
  <si>
    <t xml:space="preserve">Terezinha Garcia Xavier Pereira </t>
  </si>
  <si>
    <t>71925520678</t>
  </si>
  <si>
    <t>10000055275612.0</t>
  </si>
  <si>
    <t xml:space="preserve">Marilene Xavier </t>
  </si>
  <si>
    <t>81413718949</t>
  </si>
  <si>
    <t>10000055275710.0</t>
  </si>
  <si>
    <t>n97whvcq</t>
  </si>
  <si>
    <t>Yassue Regina Itokazu</t>
  </si>
  <si>
    <t>18366352</t>
  </si>
  <si>
    <t>10000055275471.0</t>
  </si>
  <si>
    <t>3sabyemz</t>
  </si>
  <si>
    <t xml:space="preserve">Nicolas Alves de Lima  </t>
  </si>
  <si>
    <t>150128994</t>
  </si>
  <si>
    <t>10000055275478.0</t>
  </si>
  <si>
    <t xml:space="preserve">Edna Márcia Alves  </t>
  </si>
  <si>
    <t>89530393</t>
  </si>
  <si>
    <t>10000055275435.0</t>
  </si>
  <si>
    <t>51fa34fx</t>
  </si>
  <si>
    <t xml:space="preserve">Matheus Iago vorpagel </t>
  </si>
  <si>
    <t>134739347</t>
  </si>
  <si>
    <t>10000055275369.0</t>
  </si>
  <si>
    <t>kcmh34er</t>
  </si>
  <si>
    <t>Katlin Patricia Lohmann Drech</t>
  </si>
  <si>
    <t>02753125937</t>
  </si>
  <si>
    <t>10000055274133.0</t>
  </si>
  <si>
    <t>ab0zsbg9</t>
  </si>
  <si>
    <t xml:space="preserve">Jimmy Antony Nunes </t>
  </si>
  <si>
    <t>06731386901</t>
  </si>
  <si>
    <t>10000055273708.0</t>
  </si>
  <si>
    <t>d8p2z0fp</t>
  </si>
  <si>
    <t xml:space="preserve">Anatalice Ferreira </t>
  </si>
  <si>
    <t>19115021</t>
  </si>
  <si>
    <t>10000055273656.0</t>
  </si>
  <si>
    <t>10000055273798.0</t>
  </si>
  <si>
    <t>j8d33s2a</t>
  </si>
  <si>
    <t>Beatriz Salgado Cardoso de Oliveira</t>
  </si>
  <si>
    <t>356103663</t>
  </si>
  <si>
    <t>10000055273642.0</t>
  </si>
  <si>
    <t>nvyjc1mf</t>
  </si>
  <si>
    <t>PAULA LISIANE SANTOS SOARES</t>
  </si>
  <si>
    <t>03735711944</t>
  </si>
  <si>
    <t>10000055272716.0</t>
  </si>
  <si>
    <t>hqmcs5xd</t>
  </si>
  <si>
    <t>Ademir Modesto de Souza</t>
  </si>
  <si>
    <t>040242591465</t>
  </si>
  <si>
    <t>10000055272225.0</t>
  </si>
  <si>
    <t>8jvppgbm</t>
  </si>
  <si>
    <t>julia boaro pivatto</t>
  </si>
  <si>
    <t>3097457075</t>
  </si>
  <si>
    <t>10000055271755.0</t>
  </si>
  <si>
    <t>csd123vy</t>
  </si>
  <si>
    <t>ANA LUIZA MEYER ALBIERO</t>
  </si>
  <si>
    <t>09565659993</t>
  </si>
  <si>
    <t>10000055271695.0</t>
  </si>
  <si>
    <t>78hn0qy7</t>
  </si>
  <si>
    <t>irene verenka dias</t>
  </si>
  <si>
    <t>01918851930</t>
  </si>
  <si>
    <t>10000055271693.0</t>
  </si>
  <si>
    <t>maiara fernanda verenka dias martins</t>
  </si>
  <si>
    <t>00985189924</t>
  </si>
  <si>
    <t>10000055271533.0</t>
  </si>
  <si>
    <t>pp5dghmx</t>
  </si>
  <si>
    <t>Beatriz de Albuquerque Cavalcante Coco</t>
  </si>
  <si>
    <t>00322775205</t>
  </si>
  <si>
    <t>10000055271534.0</t>
  </si>
  <si>
    <t>Michele da Silva de Albuquerque Cavalcante Coco</t>
  </si>
  <si>
    <t>02376061946</t>
  </si>
  <si>
    <t>10000055271526.0</t>
  </si>
  <si>
    <t>fecbtmfz</t>
  </si>
  <si>
    <t>Jessica Neukamp Albuquerque Parente</t>
  </si>
  <si>
    <t>571548374</t>
  </si>
  <si>
    <t>10000055271054.0</t>
  </si>
  <si>
    <t>n36dv552</t>
  </si>
  <si>
    <t xml:space="preserve">GABRIEL MEIRA DA CONCEIÇÃO QUIALA </t>
  </si>
  <si>
    <t>400318945</t>
  </si>
  <si>
    <t>10000055270472.0</t>
  </si>
  <si>
    <t>mgtj545k</t>
  </si>
  <si>
    <t>Jaime de Araújo</t>
  </si>
  <si>
    <t>05956962950</t>
  </si>
  <si>
    <t>10000055270471.0</t>
  </si>
  <si>
    <t>Luciane de Araújo</t>
  </si>
  <si>
    <t>07482772936</t>
  </si>
  <si>
    <t>10000055270127.0</t>
  </si>
  <si>
    <t>7x54ctdh</t>
  </si>
  <si>
    <t xml:space="preserve">Valdete Santos de Souza Lopes  </t>
  </si>
  <si>
    <t>5022853765</t>
  </si>
  <si>
    <t>10000055270132.0</t>
  </si>
  <si>
    <t xml:space="preserve">Aguilar Arlindo de Lima Lopes  </t>
  </si>
  <si>
    <t>1028918074</t>
  </si>
  <si>
    <t>10000055270233.0</t>
  </si>
  <si>
    <t>10000055270235.0</t>
  </si>
  <si>
    <t>10000055270215.0</t>
  </si>
  <si>
    <t>5qsxk0ht</t>
  </si>
  <si>
    <t>Erickson Gonçalves de Freitas</t>
  </si>
  <si>
    <t>1141100469</t>
  </si>
  <si>
    <t>10000055269872.0</t>
  </si>
  <si>
    <t>4128rkrz</t>
  </si>
  <si>
    <t>09954575901</t>
  </si>
  <si>
    <t>10000055269944.0</t>
  </si>
  <si>
    <t>10000055270248.0</t>
  </si>
  <si>
    <t>h3e2ba5m</t>
  </si>
  <si>
    <t xml:space="preserve">Lays Ventura Sossai Gois </t>
  </si>
  <si>
    <t>91193906</t>
  </si>
  <si>
    <t>10000055269963.0</t>
  </si>
  <si>
    <t>7esz159n</t>
  </si>
  <si>
    <t>Daniel de Oliveira Bittencourt</t>
  </si>
  <si>
    <t>212420749</t>
  </si>
  <si>
    <t>10000055268946.0</t>
  </si>
  <si>
    <t>brtv18b5</t>
  </si>
  <si>
    <t>Miriam Carolina Zaramella Pereira</t>
  </si>
  <si>
    <t>134989777</t>
  </si>
  <si>
    <t>10000055268845.0</t>
  </si>
  <si>
    <t>ek77taq7</t>
  </si>
  <si>
    <t>Larissa Arruda e Silva</t>
  </si>
  <si>
    <t>12588373909</t>
  </si>
  <si>
    <t>15:05</t>
  </si>
  <si>
    <t>10000055268539.0</t>
  </si>
  <si>
    <t>d10mfmb2</t>
  </si>
  <si>
    <t xml:space="preserve">Maria Aparecida de Sá </t>
  </si>
  <si>
    <t>15565118</t>
  </si>
  <si>
    <t>10000055268540.0</t>
  </si>
  <si>
    <t>10000055268763.0</t>
  </si>
  <si>
    <t>6dqhbpqx</t>
  </si>
  <si>
    <t>Yasmin Giovanini M Paes</t>
  </si>
  <si>
    <t>13901985964</t>
  </si>
  <si>
    <t>10000055268658.0</t>
  </si>
  <si>
    <t>crkw2hdx</t>
  </si>
  <si>
    <t>10000055267038.0</t>
  </si>
  <si>
    <t>ghtby832</t>
  </si>
  <si>
    <t>Sofia Diaz Nantes de Castilho</t>
  </si>
  <si>
    <t>15318513980</t>
  </si>
  <si>
    <t>10000055267042.0</t>
  </si>
  <si>
    <t>Laura Marcela Diaz Huepa</t>
  </si>
  <si>
    <t>01177789906</t>
  </si>
  <si>
    <t>10000055268416.0</t>
  </si>
  <si>
    <t>kyg54tks</t>
  </si>
  <si>
    <t xml:space="preserve">Lorena Batista Pinheiro </t>
  </si>
  <si>
    <t>702223232</t>
  </si>
  <si>
    <t>10000055268417.0</t>
  </si>
  <si>
    <t>10000055266240.0</t>
  </si>
  <si>
    <t>bwqxzjen</t>
  </si>
  <si>
    <t xml:space="preserve">Lais E Dela Torre Santos </t>
  </si>
  <si>
    <t>567109148</t>
  </si>
  <si>
    <t>10000055266330.0</t>
  </si>
  <si>
    <t xml:space="preserve">Vilma Dela Torre </t>
  </si>
  <si>
    <t>81606460978</t>
  </si>
  <si>
    <t>10000055267111.0</t>
  </si>
  <si>
    <t>j7w83n5q</t>
  </si>
  <si>
    <t xml:space="preserve">Wislaine Cristina de Almeida  </t>
  </si>
  <si>
    <t>10000055267112.0</t>
  </si>
  <si>
    <t>10000055266834.0</t>
  </si>
  <si>
    <t>bfedrqvh</t>
  </si>
  <si>
    <t>GRACIELE DE MATIA</t>
  </si>
  <si>
    <t>3293256</t>
  </si>
  <si>
    <t>10000055266879.0</t>
  </si>
  <si>
    <t>10000055266729.0</t>
  </si>
  <si>
    <t>0jyaj37v</t>
  </si>
  <si>
    <t xml:space="preserve">Maria José Cavalcante Zanetti  </t>
  </si>
  <si>
    <t>58645144972</t>
  </si>
  <si>
    <t>10000055265551.0</t>
  </si>
  <si>
    <t>3f6ehmfq</t>
  </si>
  <si>
    <t>Aline mara fantim</t>
  </si>
  <si>
    <t>05405523992</t>
  </si>
  <si>
    <t>10000055266245.0</t>
  </si>
  <si>
    <t>fwyxvtw2</t>
  </si>
  <si>
    <t xml:space="preserve">THIAGO DIZ HILLMANN </t>
  </si>
  <si>
    <t>77990119</t>
  </si>
  <si>
    <t>10000055265426.0</t>
  </si>
  <si>
    <t>11awtvts</t>
  </si>
  <si>
    <t>Gabriel Lima</t>
  </si>
  <si>
    <t>08690360921</t>
  </si>
  <si>
    <t>10000055264928.0</t>
  </si>
  <si>
    <t>g2d2f4yz</t>
  </si>
  <si>
    <t xml:space="preserve">Eunice Catarina Sedrez Oliboni  </t>
  </si>
  <si>
    <t>11195983</t>
  </si>
  <si>
    <t>10000055264570.0</t>
  </si>
  <si>
    <t>1v2905hn</t>
  </si>
  <si>
    <t>Milda Monica Pereira Miranda</t>
  </si>
  <si>
    <t>61887164</t>
  </si>
  <si>
    <t>10000055264569.0</t>
  </si>
  <si>
    <t>Antonio Pereira Guido</t>
  </si>
  <si>
    <t>45925005</t>
  </si>
  <si>
    <t>10000055264732.0</t>
  </si>
  <si>
    <t>10000055264737.0</t>
  </si>
  <si>
    <t>10000055264903.0</t>
  </si>
  <si>
    <t>k5pawqpf</t>
  </si>
  <si>
    <t xml:space="preserve">Sueli Teresinha Parize </t>
  </si>
  <si>
    <t>1454968</t>
  </si>
  <si>
    <t>10000055264902.0</t>
  </si>
  <si>
    <t xml:space="preserve">Julia Parize de Lima </t>
  </si>
  <si>
    <t>145512670</t>
  </si>
  <si>
    <t>10000055264204.0</t>
  </si>
  <si>
    <t>amxwkvpm</t>
  </si>
  <si>
    <t>Luiz Fernando de Souza</t>
  </si>
  <si>
    <t>11743587937</t>
  </si>
  <si>
    <t>10000055262405.0</t>
  </si>
  <si>
    <t>9rjwrprt</t>
  </si>
  <si>
    <t xml:space="preserve">Emanuela Gonçalves de Paula </t>
  </si>
  <si>
    <t>158528525</t>
  </si>
  <si>
    <t>10000055262404.0</t>
  </si>
  <si>
    <t xml:space="preserve">Lorena Gonçalves de Paula </t>
  </si>
  <si>
    <t>158528908</t>
  </si>
  <si>
    <t>10000055262392.0</t>
  </si>
  <si>
    <t xml:space="preserve">Amanda Gonçalves de Aguiar </t>
  </si>
  <si>
    <t>123234324</t>
  </si>
  <si>
    <t>10000055262997.0</t>
  </si>
  <si>
    <t>r92rb5sd</t>
  </si>
  <si>
    <t>Viviane Miara</t>
  </si>
  <si>
    <t>04438972981</t>
  </si>
  <si>
    <t>10000055262750.0</t>
  </si>
  <si>
    <t>10000055262282.0</t>
  </si>
  <si>
    <t>bvbfk8yq</t>
  </si>
  <si>
    <t>Alessandra Quines Cruz</t>
  </si>
  <si>
    <t>00438735021</t>
  </si>
  <si>
    <t>10000055262287.0</t>
  </si>
  <si>
    <t>José Alberto Quines</t>
  </si>
  <si>
    <t>19391013015</t>
  </si>
  <si>
    <t>10000055262283.0</t>
  </si>
  <si>
    <t>Giovana Munhoz Rubim</t>
  </si>
  <si>
    <t>21921946091</t>
  </si>
  <si>
    <t>10000055262003.0</t>
  </si>
  <si>
    <t>a1jnrds1</t>
  </si>
  <si>
    <t xml:space="preserve">Sofia de Souza Cruz </t>
  </si>
  <si>
    <t>521407060</t>
  </si>
  <si>
    <t>10000055261763.0</t>
  </si>
  <si>
    <t>6ymvq7eh</t>
  </si>
  <si>
    <t xml:space="preserve">Bruna Batista Giacomini </t>
  </si>
  <si>
    <t>08677963910</t>
  </si>
  <si>
    <t>10000055261729.0</t>
  </si>
  <si>
    <t>6e0c2x4f</t>
  </si>
  <si>
    <t xml:space="preserve">Cíntia Lourenço Bento Michelato </t>
  </si>
  <si>
    <t>01708603964</t>
  </si>
  <si>
    <t>10000055261437.0</t>
  </si>
  <si>
    <t>n5f5tv0e</t>
  </si>
  <si>
    <t>Thiago Gustavo Santana</t>
  </si>
  <si>
    <t>6019820</t>
  </si>
  <si>
    <t>10000055261385.0</t>
  </si>
  <si>
    <t>74w553kb</t>
  </si>
  <si>
    <t>Leila Garcia B. Dato</t>
  </si>
  <si>
    <t>24791912810</t>
  </si>
  <si>
    <t>10000055261381.0</t>
  </si>
  <si>
    <t>Jobel Portilho Dato</t>
  </si>
  <si>
    <t>17125780814</t>
  </si>
  <si>
    <t>10000055261132.0</t>
  </si>
  <si>
    <t>pqe3e9zw</t>
  </si>
  <si>
    <t>JULIANE MARIA LOPES SCHUTTE</t>
  </si>
  <si>
    <t>08801242964</t>
  </si>
  <si>
    <t>10000055260855.0</t>
  </si>
  <si>
    <t>065ase7f</t>
  </si>
  <si>
    <t xml:space="preserve">Mônica Vanessa Morschel </t>
  </si>
  <si>
    <t>4082825292</t>
  </si>
  <si>
    <t>10000055260884.0</t>
  </si>
  <si>
    <t>10000055260859.0</t>
  </si>
  <si>
    <t>fet6s5xr</t>
  </si>
  <si>
    <t xml:space="preserve">PRISCILA LIMA FERREIRA KUBIÇA </t>
  </si>
  <si>
    <t>110853106</t>
  </si>
  <si>
    <t>10000055260839.0</t>
  </si>
  <si>
    <t>10000055260345.0</t>
  </si>
  <si>
    <t>mx21s88m</t>
  </si>
  <si>
    <t>Aparecido Bossi Borges</t>
  </si>
  <si>
    <t>42717258</t>
  </si>
  <si>
    <t>10000055260342.0</t>
  </si>
  <si>
    <t>Silvana Ferreira da Silva</t>
  </si>
  <si>
    <t>60093512</t>
  </si>
  <si>
    <t>10000055260400.0</t>
  </si>
  <si>
    <t>chsdv784</t>
  </si>
  <si>
    <t xml:space="preserve">Andressa Oliveira Araujo de Moura  </t>
  </si>
  <si>
    <t>06400938508</t>
  </si>
  <si>
    <t>10000055260158.0</t>
  </si>
  <si>
    <t>2049x5dm</t>
  </si>
  <si>
    <t>Isadora Aparecida Santos</t>
  </si>
  <si>
    <t>532143589</t>
  </si>
  <si>
    <t>10000055260069.0</t>
  </si>
  <si>
    <t>16nzg8x1</t>
  </si>
  <si>
    <t>Marco Antonio Passuelo</t>
  </si>
  <si>
    <t>84175826904</t>
  </si>
  <si>
    <t>10000055260067.0</t>
  </si>
  <si>
    <t>Maria Luiza Bussulo Passuelo</t>
  </si>
  <si>
    <t>08693018965</t>
  </si>
  <si>
    <t>10000055259962.0</t>
  </si>
  <si>
    <t>afynqpm3</t>
  </si>
  <si>
    <t>Carlos Antonio Lopes Neto</t>
  </si>
  <si>
    <t>6120804429</t>
  </si>
  <si>
    <t>10000055260024.0</t>
  </si>
  <si>
    <t>j129qmrg</t>
  </si>
  <si>
    <t xml:space="preserve">João Pedro Zambon </t>
  </si>
  <si>
    <t>11850945985</t>
  </si>
  <si>
    <t>10000055259649.0</t>
  </si>
  <si>
    <t>47qwbtnr</t>
  </si>
  <si>
    <t>Denise Mariane Dos Santos Bertolino</t>
  </si>
  <si>
    <t>57311986915</t>
  </si>
  <si>
    <t>10000055259615.0</t>
  </si>
  <si>
    <t>10000055259734.0</t>
  </si>
  <si>
    <t>8mk5crn4</t>
  </si>
  <si>
    <t>Alaiana Karina dos Santos Fernandes</t>
  </si>
  <si>
    <t>01725950960</t>
  </si>
  <si>
    <t>10000055259524.0</t>
  </si>
  <si>
    <t>j44q8988</t>
  </si>
  <si>
    <t xml:space="preserve">Cibele ap Araujo </t>
  </si>
  <si>
    <t>194552688</t>
  </si>
  <si>
    <t>10000055258907.0</t>
  </si>
  <si>
    <t>98pfrsqj</t>
  </si>
  <si>
    <t>Giovana Felícia Vaz caíres</t>
  </si>
  <si>
    <t>0695669820192</t>
  </si>
  <si>
    <t>10000055258905.0</t>
  </si>
  <si>
    <t>Maria Fernanda Vaz caíres</t>
  </si>
  <si>
    <t>0591522520164</t>
  </si>
  <si>
    <t>10000055258902.0</t>
  </si>
  <si>
    <t>Francisca Ferreira Vaz jardim</t>
  </si>
  <si>
    <t>30417970382</t>
  </si>
  <si>
    <t>10000055258908.0</t>
  </si>
  <si>
    <t>Noca Maria jardim Dutra</t>
  </si>
  <si>
    <t>0641543620174</t>
  </si>
  <si>
    <t>10000055258904.0</t>
  </si>
  <si>
    <t>Hugo jardim Dutra</t>
  </si>
  <si>
    <t>16905075272</t>
  </si>
  <si>
    <t>10000055258835.0</t>
  </si>
  <si>
    <t>0hjc0v9y</t>
  </si>
  <si>
    <t xml:space="preserve">Jessica da Silva Santos Nascimento </t>
  </si>
  <si>
    <t>44769691</t>
  </si>
  <si>
    <t>10000055258722.0</t>
  </si>
  <si>
    <t>bsemfckw</t>
  </si>
  <si>
    <t>Luciane Pimentel</t>
  </si>
  <si>
    <t>75139292</t>
  </si>
  <si>
    <t>10000055258783.0</t>
  </si>
  <si>
    <t xml:space="preserve">Luciane Pimentel </t>
  </si>
  <si>
    <t>10000055258656.0</t>
  </si>
  <si>
    <t>8m2px28p</t>
  </si>
  <si>
    <t>GABRIEL DA ROCHA GOULART</t>
  </si>
  <si>
    <t>86686232068</t>
  </si>
  <si>
    <t>10000055258448.0</t>
  </si>
  <si>
    <t>9tbgedn3</t>
  </si>
  <si>
    <t>Igor Pulido Dos Santos</t>
  </si>
  <si>
    <t>126528566</t>
  </si>
  <si>
    <t>10000055258479.0</t>
  </si>
  <si>
    <t>b559118b</t>
  </si>
  <si>
    <t xml:space="preserve">Chrissie Daniele Batista Maia </t>
  </si>
  <si>
    <t>3315141</t>
  </si>
  <si>
    <t>10000055257758.0</t>
  </si>
  <si>
    <t>dpmm6dk0</t>
  </si>
  <si>
    <t xml:space="preserve">Vinicius Ferreira Mendes  </t>
  </si>
  <si>
    <t>01519002130</t>
  </si>
  <si>
    <t>10000055256446.0</t>
  </si>
  <si>
    <t>47z6mnp2</t>
  </si>
  <si>
    <t>Dyego Vieira Nunes</t>
  </si>
  <si>
    <t>14011712736</t>
  </si>
  <si>
    <t>10000055256443.0</t>
  </si>
  <si>
    <t>Aline Alves Domingues</t>
  </si>
  <si>
    <t>07605974990</t>
  </si>
  <si>
    <t>10000055256552.0</t>
  </si>
  <si>
    <t>10000055256556.0</t>
  </si>
  <si>
    <t>10000055256511.0</t>
  </si>
  <si>
    <t>pjbz0jks</t>
  </si>
  <si>
    <t>geovani costa</t>
  </si>
  <si>
    <t>94813018</t>
  </si>
  <si>
    <t>10000055256379.0</t>
  </si>
  <si>
    <t>d84ncysz</t>
  </si>
  <si>
    <t xml:space="preserve">Fernando Henrique de Freitas e Silva </t>
  </si>
  <si>
    <t>00580453928</t>
  </si>
  <si>
    <t>10000055256059.0</t>
  </si>
  <si>
    <t>csvb1vjq</t>
  </si>
  <si>
    <t>Maria Clara Alvares DAlessandro</t>
  </si>
  <si>
    <t>12187478971</t>
  </si>
  <si>
    <t>10000055256056.0</t>
  </si>
  <si>
    <t>Alessandra Alvares</t>
  </si>
  <si>
    <t>02474929908</t>
  </si>
  <si>
    <t>10000055256034.0</t>
  </si>
  <si>
    <t>3n4sxp63</t>
  </si>
  <si>
    <t>10000055255879.0</t>
  </si>
  <si>
    <t>g579qe26</t>
  </si>
  <si>
    <t xml:space="preserve">KENAN DOMINGUES PEIXOTO </t>
  </si>
  <si>
    <t>14027432975</t>
  </si>
  <si>
    <t>10000055255620.0</t>
  </si>
  <si>
    <t>r2ffsnsh</t>
  </si>
  <si>
    <t xml:space="preserve">André Luiz Paulo Anastácio </t>
  </si>
  <si>
    <t>53251466968</t>
  </si>
  <si>
    <t>10000055255593.0</t>
  </si>
  <si>
    <t xml:space="preserve">Edilaine Cristina rampazo anastacio </t>
  </si>
  <si>
    <t>67066410904</t>
  </si>
  <si>
    <t>10000055255589.0</t>
  </si>
  <si>
    <t>aze0ccjg</t>
  </si>
  <si>
    <t xml:space="preserve">Victoria Dias Morais Fontes Bassoa </t>
  </si>
  <si>
    <t>03510300009</t>
  </si>
  <si>
    <t>10000055255617.0</t>
  </si>
  <si>
    <t>Matheus Asaf Salvador Trintini</t>
  </si>
  <si>
    <t>05910557912</t>
  </si>
  <si>
    <t>10000055255217.0</t>
  </si>
  <si>
    <t>f9c1f6r0</t>
  </si>
  <si>
    <t xml:space="preserve">LETICIA LOPES PERES DA SILVA </t>
  </si>
  <si>
    <t>4111115</t>
  </si>
  <si>
    <t>10000055255182.0</t>
  </si>
  <si>
    <t>cdx9q2k6</t>
  </si>
  <si>
    <t xml:space="preserve">Tatiane Cristina Pinati </t>
  </si>
  <si>
    <t>09046533905</t>
  </si>
  <si>
    <t>10000055254341.0</t>
  </si>
  <si>
    <t>mamxrwdz</t>
  </si>
  <si>
    <t>LINDOMAR DE SOUZA LOPES</t>
  </si>
  <si>
    <t>51588762</t>
  </si>
  <si>
    <t>10000055253935.0</t>
  </si>
  <si>
    <t>f7zj6f5g</t>
  </si>
  <si>
    <t>Daniela Lima</t>
  </si>
  <si>
    <t>336094875</t>
  </si>
  <si>
    <t>10000055253807.0</t>
  </si>
  <si>
    <t>bc0z2q9s</t>
  </si>
  <si>
    <t xml:space="preserve">Tatiane Aparecida Leal da Costa  </t>
  </si>
  <si>
    <t>8344744</t>
  </si>
  <si>
    <t>10000055253394.0</t>
  </si>
  <si>
    <t>6h2f7ej3</t>
  </si>
  <si>
    <t>Daniele Lopes</t>
  </si>
  <si>
    <t>4367206</t>
  </si>
  <si>
    <t>10000055253559.0</t>
  </si>
  <si>
    <t>rpqbp3vc</t>
  </si>
  <si>
    <t>GIVANILDO LEANDRO DELFINO</t>
  </si>
  <si>
    <t>400266428</t>
  </si>
  <si>
    <t>10000055253247.0</t>
  </si>
  <si>
    <t>kjj3t9ts</t>
  </si>
  <si>
    <t xml:space="preserve">ANDREO BONEZZI PANOSSO </t>
  </si>
  <si>
    <t>91612216</t>
  </si>
  <si>
    <t>10000055252282.0</t>
  </si>
  <si>
    <t>qrwayhb1</t>
  </si>
  <si>
    <t>Flávio de Souza</t>
  </si>
  <si>
    <t>24844550</t>
  </si>
  <si>
    <t>10000055252931.0</t>
  </si>
  <si>
    <t>6r2k2pmj</t>
  </si>
  <si>
    <t>CREMES DA SILVA GOES</t>
  </si>
  <si>
    <t>1649642</t>
  </si>
  <si>
    <t>10000055252950.0</t>
  </si>
  <si>
    <t>MARCOS AURELIO RIBEIRO DE SOUZA</t>
  </si>
  <si>
    <t>42393010</t>
  </si>
  <si>
    <t>10000055252920.0</t>
  </si>
  <si>
    <t>JOSE LUCIANO DA SILVEIRA</t>
  </si>
  <si>
    <t>141954255</t>
  </si>
  <si>
    <t>10000055252041.0</t>
  </si>
  <si>
    <t>pnxrvvs0</t>
  </si>
  <si>
    <t xml:space="preserve">ANGELICA SCHERLOWSKI FASSULA </t>
  </si>
  <si>
    <t>7096268</t>
  </si>
  <si>
    <t>10000055252136.0</t>
  </si>
  <si>
    <t>10000055251656.0</t>
  </si>
  <si>
    <t>10000055251662.0</t>
  </si>
  <si>
    <t>22a2rrf3</t>
  </si>
  <si>
    <t>10000055251830.0</t>
  </si>
  <si>
    <t>a2an2qd1</t>
  </si>
  <si>
    <t xml:space="preserve">Ricardo Jose da Silva </t>
  </si>
  <si>
    <t>62915371920</t>
  </si>
  <si>
    <t>10000055251890.0</t>
  </si>
  <si>
    <t>10000055251743.0</t>
  </si>
  <si>
    <t>40zzvfgm</t>
  </si>
  <si>
    <t xml:space="preserve">CLARISSE HOLGADO DE ANDRADE </t>
  </si>
  <si>
    <t>186354721</t>
  </si>
  <si>
    <t>10000055251740.0</t>
  </si>
  <si>
    <t xml:space="preserve">JUAN ANDRADE FELIX </t>
  </si>
  <si>
    <t>572878503</t>
  </si>
  <si>
    <t>10000055251708.0</t>
  </si>
  <si>
    <t>82b0smc4</t>
  </si>
  <si>
    <t xml:space="preserve">Leticia Martins Almeida </t>
  </si>
  <si>
    <t>17327560742</t>
  </si>
  <si>
    <t>10000055251296.0</t>
  </si>
  <si>
    <t>nvp27j5b</t>
  </si>
  <si>
    <t>Alceu Lupepsa</t>
  </si>
  <si>
    <t>34726035</t>
  </si>
  <si>
    <t>10000055251509.0</t>
  </si>
  <si>
    <t>10000055251303.0</t>
  </si>
  <si>
    <t>jxycgtnq</t>
  </si>
  <si>
    <t xml:space="preserve">Tiago Campinas Bruzzese </t>
  </si>
  <si>
    <t>88394933</t>
  </si>
  <si>
    <t>10000055250973.0</t>
  </si>
  <si>
    <t>940mb2fn</t>
  </si>
  <si>
    <t>maria do carmo varandas sotto</t>
  </si>
  <si>
    <t>151098088</t>
  </si>
  <si>
    <t>10000055251151.0</t>
  </si>
  <si>
    <t>dgscb3w5</t>
  </si>
  <si>
    <t xml:space="preserve">Guiomar Prolik </t>
  </si>
  <si>
    <t>1612703</t>
  </si>
  <si>
    <t>10000055251128.0</t>
  </si>
  <si>
    <t xml:space="preserve">Isabel Milani </t>
  </si>
  <si>
    <t>31688381953</t>
  </si>
  <si>
    <t>10000055251005.0</t>
  </si>
  <si>
    <t>nkawx420</t>
  </si>
  <si>
    <t>maria eduarda borges</t>
  </si>
  <si>
    <t>08774970950</t>
  </si>
  <si>
    <t>10000055250759.0</t>
  </si>
  <si>
    <t>hkg4z53j</t>
  </si>
  <si>
    <t>Mauricio Jardini</t>
  </si>
  <si>
    <t>78444676</t>
  </si>
  <si>
    <t>10000055250709.0</t>
  </si>
  <si>
    <t>10000055250087.0</t>
  </si>
  <si>
    <t>e6kkzjz6</t>
  </si>
  <si>
    <t>Celia Regina Correa Simao</t>
  </si>
  <si>
    <t>71696687934</t>
  </si>
  <si>
    <t>10000055250257.0</t>
  </si>
  <si>
    <t>f9hrncyg</t>
  </si>
  <si>
    <t xml:space="preserve">Daiane Aparecida Barbosa </t>
  </si>
  <si>
    <t>05939087914</t>
  </si>
  <si>
    <t>10000055250163.0</t>
  </si>
  <si>
    <t>10000055249399.0</t>
  </si>
  <si>
    <t>53aw0ra2</t>
  </si>
  <si>
    <t xml:space="preserve">Rodrigo Bueno Galva  </t>
  </si>
  <si>
    <t>03312482984</t>
  </si>
  <si>
    <t>10000055249139.0</t>
  </si>
  <si>
    <t>bprvx3m8</t>
  </si>
  <si>
    <t xml:space="preserve">Luiza Roseli Moçato </t>
  </si>
  <si>
    <t>32437277900</t>
  </si>
  <si>
    <t>10000055249202.0</t>
  </si>
  <si>
    <t>10000055248741.0</t>
  </si>
  <si>
    <t>eqnek3wp</t>
  </si>
  <si>
    <t xml:space="preserve">Caroline Siloto </t>
  </si>
  <si>
    <t>486896250</t>
  </si>
  <si>
    <t>10000055248738.0</t>
  </si>
  <si>
    <t>10000055248375.0</t>
  </si>
  <si>
    <t>4fxhhhjv</t>
  </si>
  <si>
    <t>PAULO HENRIQUE TEIXEIRA LINHARES DA ROCHA</t>
  </si>
  <si>
    <t>87170543</t>
  </si>
  <si>
    <t>10000055248172.0</t>
  </si>
  <si>
    <t>axgp38ww</t>
  </si>
  <si>
    <t>GREGORIO ROMAGNOLO DE SOUZA</t>
  </si>
  <si>
    <t>96008082</t>
  </si>
  <si>
    <t>10000055247172.0</t>
  </si>
  <si>
    <t>6e9m0kez</t>
  </si>
  <si>
    <t>Natalia Strazza Perruti</t>
  </si>
  <si>
    <t>109226521</t>
  </si>
  <si>
    <t>10000055246037.0</t>
  </si>
  <si>
    <t>efqmdqmg</t>
  </si>
  <si>
    <t>Zelinda Severo Flores</t>
  </si>
  <si>
    <t>70179964020</t>
  </si>
  <si>
    <t>10000055246033.0</t>
  </si>
  <si>
    <t>Joao Carlos da Silva Flores</t>
  </si>
  <si>
    <t>40604764049</t>
  </si>
  <si>
    <t>10000055246089.0</t>
  </si>
  <si>
    <t>g514e9v6</t>
  </si>
  <si>
    <t>Juliana Castilho Batista Soares</t>
  </si>
  <si>
    <t>05565584990</t>
  </si>
  <si>
    <t>10000055245982.0</t>
  </si>
  <si>
    <t>htsezzz0</t>
  </si>
  <si>
    <t>09193741901</t>
  </si>
  <si>
    <t>10000055245260.0</t>
  </si>
  <si>
    <t>rkkph6y7</t>
  </si>
  <si>
    <t>Diego Santos Feliciano</t>
  </si>
  <si>
    <t>41557171</t>
  </si>
  <si>
    <t>10000055245766.0</t>
  </si>
  <si>
    <t>2qbtbypk</t>
  </si>
  <si>
    <t>Silvana Koch da Paz</t>
  </si>
  <si>
    <t>41362977004</t>
  </si>
  <si>
    <t>10000055245646.0</t>
  </si>
  <si>
    <t>hdk4293f</t>
  </si>
  <si>
    <t xml:space="preserve">Francielle Renata Bueno </t>
  </si>
  <si>
    <t>98541349</t>
  </si>
  <si>
    <t>10000055245645.0</t>
  </si>
  <si>
    <t xml:space="preserve">Diego Pianovski </t>
  </si>
  <si>
    <t>05285779995</t>
  </si>
  <si>
    <t>10000055245402.0</t>
  </si>
  <si>
    <t>16bf87qb</t>
  </si>
  <si>
    <t>vera lucia castanho</t>
  </si>
  <si>
    <t>18010160</t>
  </si>
  <si>
    <t>10000055245492.0</t>
  </si>
  <si>
    <t>9v31ns8k</t>
  </si>
  <si>
    <t>Anderson Kikuchi Calzavara</t>
  </si>
  <si>
    <t>05701222950</t>
  </si>
  <si>
    <t>10000055245493.0</t>
  </si>
  <si>
    <t>Tatiane Viegas Debiasi</t>
  </si>
  <si>
    <t>38835396867</t>
  </si>
  <si>
    <t>10000055245388.0</t>
  </si>
  <si>
    <t>n8q650h2</t>
  </si>
  <si>
    <t>Anderson Muller Casagrande</t>
  </si>
  <si>
    <t>04854164921</t>
  </si>
  <si>
    <t>10000055245389.0</t>
  </si>
  <si>
    <t>Pedro Fernandes Müller Casagrande</t>
  </si>
  <si>
    <t>12819717900</t>
  </si>
  <si>
    <t>10000055244239.0</t>
  </si>
  <si>
    <t>80fe0b30</t>
  </si>
  <si>
    <t xml:space="preserve">MARCELO POROCHNIACK </t>
  </si>
  <si>
    <t>70531542</t>
  </si>
  <si>
    <t>10000055243553.0</t>
  </si>
  <si>
    <t>dbj9y8f9</t>
  </si>
  <si>
    <t>Felipe de barros antunes</t>
  </si>
  <si>
    <t>08156555929</t>
  </si>
  <si>
    <t>10000055243424.0</t>
  </si>
  <si>
    <t>9g3md8sk</t>
  </si>
  <si>
    <t xml:space="preserve">Carlos Alexandre Porcu </t>
  </si>
  <si>
    <t>76271550</t>
  </si>
  <si>
    <t>10000055243429.0</t>
  </si>
  <si>
    <t>10000055243368.0</t>
  </si>
  <si>
    <t>4qftp80f</t>
  </si>
  <si>
    <t>Sandra Rosane Matiuzzi de Souza</t>
  </si>
  <si>
    <t>47987588091</t>
  </si>
  <si>
    <t>10000055243369.0</t>
  </si>
  <si>
    <t>Vilario Martins de Souza</t>
  </si>
  <si>
    <t>42457386004</t>
  </si>
  <si>
    <t>10000055243356.0</t>
  </si>
  <si>
    <t>jfv49yby</t>
  </si>
  <si>
    <t xml:space="preserve">Manuela Westphal Cordova </t>
  </si>
  <si>
    <t>7631774</t>
  </si>
  <si>
    <t>10000055243355.0</t>
  </si>
  <si>
    <t>rb75hd7x</t>
  </si>
  <si>
    <t xml:space="preserve">Lucas Ambrozio Penz </t>
  </si>
  <si>
    <t>5115826108</t>
  </si>
  <si>
    <t>10000055243323.0</t>
  </si>
  <si>
    <t>59k8bf2d</t>
  </si>
  <si>
    <t xml:space="preserve">Leda de Melo Almeida </t>
  </si>
  <si>
    <t>10174662</t>
  </si>
  <si>
    <t>10000055243191.0</t>
  </si>
  <si>
    <t>4xbyhaa2</t>
  </si>
  <si>
    <t>Neusa Soares Cordeiro</t>
  </si>
  <si>
    <t>337383662</t>
  </si>
  <si>
    <t>10000055243192.0</t>
  </si>
  <si>
    <t>Sarah Siqueira Soares</t>
  </si>
  <si>
    <t>47568261808</t>
  </si>
  <si>
    <t>10000055243193.0</t>
  </si>
  <si>
    <t>Manuela de Siqueira Soares Amaral</t>
  </si>
  <si>
    <t>58743518842</t>
  </si>
  <si>
    <t>10000055243126.0</t>
  </si>
  <si>
    <t>fv47zw1z</t>
  </si>
  <si>
    <t>gabriel da silva caetano</t>
  </si>
  <si>
    <t>14282102969</t>
  </si>
  <si>
    <t>10000055243124.0</t>
  </si>
  <si>
    <t>32gn4mqr</t>
  </si>
  <si>
    <t>José Amilton da costa</t>
  </si>
  <si>
    <t>01671597710</t>
  </si>
  <si>
    <t>10000055243044.0</t>
  </si>
  <si>
    <t>a2xcbd8w</t>
  </si>
  <si>
    <t>Bruna Schmidt dos Reis</t>
  </si>
  <si>
    <t>01780617003</t>
  </si>
  <si>
    <t>10000055242954.0</t>
  </si>
  <si>
    <t>gxn33hcc</t>
  </si>
  <si>
    <t>Juliana Ferreira El Memari</t>
  </si>
  <si>
    <t>11146503903</t>
  </si>
  <si>
    <t>10000055242956.0</t>
  </si>
  <si>
    <t>Heloísa Corrêa Higino Silva</t>
  </si>
  <si>
    <t>09022472981</t>
  </si>
  <si>
    <t>10000055243002.0</t>
  </si>
  <si>
    <t>es1tx1kx</t>
  </si>
  <si>
    <t xml:space="preserve">Matheus Vargas Martins </t>
  </si>
  <si>
    <t>489511181</t>
  </si>
  <si>
    <t>10000055243017.0</t>
  </si>
  <si>
    <t>10000055243021.0</t>
  </si>
  <si>
    <t>1r7gwg7e</t>
  </si>
  <si>
    <t>Everson Jurandir Zattoni Filho</t>
  </si>
  <si>
    <t>41998229840</t>
  </si>
  <si>
    <t>10000055243020.0</t>
  </si>
  <si>
    <t>Geovany Faria de Moraes</t>
  </si>
  <si>
    <t>50372511848</t>
  </si>
  <si>
    <t>10000055242921.0</t>
  </si>
  <si>
    <t>kehaarf4</t>
  </si>
  <si>
    <t>cristiano guimaraes caetano</t>
  </si>
  <si>
    <t>04786486930</t>
  </si>
  <si>
    <t>10000055242925.0</t>
  </si>
  <si>
    <t xml:space="preserve">fabiana frança da silva </t>
  </si>
  <si>
    <t>05166146905</t>
  </si>
  <si>
    <t>10000055242922.0</t>
  </si>
  <si>
    <t xml:space="preserve">gabrielly da silva caetano </t>
  </si>
  <si>
    <t>14282140976</t>
  </si>
  <si>
    <t>10000055242912.0</t>
  </si>
  <si>
    <t>gpt97qby</t>
  </si>
  <si>
    <t>Juliana Motizuki da Cruz Zanardo</t>
  </si>
  <si>
    <t>22585219801</t>
  </si>
  <si>
    <t>10000055242701.0</t>
  </si>
  <si>
    <t>nw1qb5bd</t>
  </si>
  <si>
    <t>Rodrigo Mitsuo Kodama</t>
  </si>
  <si>
    <t>28137267883</t>
  </si>
  <si>
    <t>10000055242502.0</t>
  </si>
  <si>
    <t>ev4dd7kg</t>
  </si>
  <si>
    <t xml:space="preserve">Julia Lima da Silva </t>
  </si>
  <si>
    <t>47019059848</t>
  </si>
  <si>
    <t>10000055242487.0</t>
  </si>
  <si>
    <t>hd41s72d</t>
  </si>
  <si>
    <t>Maciel de Vargas</t>
  </si>
  <si>
    <t>01525322001</t>
  </si>
  <si>
    <t>10000055242448.0</t>
  </si>
  <si>
    <t>dkbf8vwq</t>
  </si>
  <si>
    <t xml:space="preserve">María Rita Santana </t>
  </si>
  <si>
    <t>12518412</t>
  </si>
  <si>
    <t>10000055242164.0</t>
  </si>
  <si>
    <t>mvy2b8b4</t>
  </si>
  <si>
    <t xml:space="preserve">Mateus Camargo Alvez </t>
  </si>
  <si>
    <t>09924270967</t>
  </si>
  <si>
    <t>10000055242095.0</t>
  </si>
  <si>
    <t>782cs0m8</t>
  </si>
  <si>
    <t xml:space="preserve">MACIEL DE VARGAS </t>
  </si>
  <si>
    <t>10000055242009.0</t>
  </si>
  <si>
    <t>mh7rk8ky</t>
  </si>
  <si>
    <t>wilma angelina beraldo</t>
  </si>
  <si>
    <t>137285401</t>
  </si>
  <si>
    <t>10000055241939.0</t>
  </si>
  <si>
    <t>mnrt2z0m</t>
  </si>
  <si>
    <t>WILLIAM AUGUSTO DA SILVA SEVERINO</t>
  </si>
  <si>
    <t>28126436840</t>
  </si>
  <si>
    <t>10000055241942.0</t>
  </si>
  <si>
    <t>VITOR AUGUSTO LIMA SILVA</t>
  </si>
  <si>
    <t>50229669808</t>
  </si>
  <si>
    <t>10000055241940.0</t>
  </si>
  <si>
    <t>JOSENILDA LIMA SILVA</t>
  </si>
  <si>
    <t>26314855802</t>
  </si>
  <si>
    <t>10000055241769.0</t>
  </si>
  <si>
    <t>b80byjgk</t>
  </si>
  <si>
    <t>LUCAS FABRICIO SALAMON</t>
  </si>
  <si>
    <t>04359468970</t>
  </si>
  <si>
    <t>10000055241641.0</t>
  </si>
  <si>
    <t>gce4va2w</t>
  </si>
  <si>
    <t>Edna Castro</t>
  </si>
  <si>
    <t>04206615900</t>
  </si>
  <si>
    <t>10000055241268.0</t>
  </si>
  <si>
    <t>p9vg2rvh</t>
  </si>
  <si>
    <t>Camila Leane de Oliveira</t>
  </si>
  <si>
    <t>08436219902</t>
  </si>
  <si>
    <t>10000055241032.0</t>
  </si>
  <si>
    <t>qwn7gttw</t>
  </si>
  <si>
    <t>SUZY GAION</t>
  </si>
  <si>
    <t>32216384</t>
  </si>
  <si>
    <t>10000055241033.0</t>
  </si>
  <si>
    <t>MARLI GONZALES PERES GUARNERI</t>
  </si>
  <si>
    <t>44264510</t>
  </si>
  <si>
    <t>10000055241049.0</t>
  </si>
  <si>
    <t>10000055241051.0</t>
  </si>
  <si>
    <t>10000055241027.0</t>
  </si>
  <si>
    <t>31gy0fqs</t>
  </si>
  <si>
    <t xml:space="preserve">Daiane Francine Camilo  </t>
  </si>
  <si>
    <t>409535734</t>
  </si>
  <si>
    <t>10000055240923.0</t>
  </si>
  <si>
    <t>hfbdhknz</t>
  </si>
  <si>
    <t xml:space="preserve">Jocelia Aparecida Simões </t>
  </si>
  <si>
    <t>64416453949</t>
  </si>
  <si>
    <t>10000055240810.0</t>
  </si>
  <si>
    <t>bkxa8c3n</t>
  </si>
  <si>
    <t xml:space="preserve">Diego Leonardo do Nascimento </t>
  </si>
  <si>
    <t>5123134</t>
  </si>
  <si>
    <t>10000055240798.0</t>
  </si>
  <si>
    <t>10000055240700.0</t>
  </si>
  <si>
    <t>dsj5a6bs</t>
  </si>
  <si>
    <t>Camila machado lopes</t>
  </si>
  <si>
    <t>82823138072</t>
  </si>
  <si>
    <t>10000055240699.0</t>
  </si>
  <si>
    <t xml:space="preserve">Eduarda Lopes ferrão </t>
  </si>
  <si>
    <t>60159362075</t>
  </si>
  <si>
    <t>10000055240758.0</t>
  </si>
  <si>
    <t>10000055240754.0</t>
  </si>
  <si>
    <t xml:space="preserve">Camila machado lopes </t>
  </si>
  <si>
    <t>10000055240537.0</t>
  </si>
  <si>
    <t>d6263g9v</t>
  </si>
  <si>
    <t>Priscila Batista de Almeida</t>
  </si>
  <si>
    <t>06270517907</t>
  </si>
  <si>
    <t>10000055240323.0</t>
  </si>
  <si>
    <t>338sx7z7</t>
  </si>
  <si>
    <t xml:space="preserve">Karen Cristina Araujo da Silva  </t>
  </si>
  <si>
    <t>48447581x</t>
  </si>
  <si>
    <t>10000055240495.0</t>
  </si>
  <si>
    <t>cn2p5fcr</t>
  </si>
  <si>
    <t xml:space="preserve">Leonardo da Silva fraga </t>
  </si>
  <si>
    <t>5095844378</t>
  </si>
  <si>
    <t>10000055240461.0</t>
  </si>
  <si>
    <t>ez7kwtk0</t>
  </si>
  <si>
    <t>Geovane Cavilha de souza</t>
  </si>
  <si>
    <t>103491207</t>
  </si>
  <si>
    <t>10000055240205.0</t>
  </si>
  <si>
    <t>pds206vj</t>
  </si>
  <si>
    <t>Marcos Rodrigo Nuguli</t>
  </si>
  <si>
    <t>00501147942</t>
  </si>
  <si>
    <t>10000055240235.0</t>
  </si>
  <si>
    <t>pmh9yyd3</t>
  </si>
  <si>
    <t xml:space="preserve">Maykel Patrícia de Oliveira Martins </t>
  </si>
  <si>
    <t>89798299</t>
  </si>
  <si>
    <t>10000055240240.0</t>
  </si>
  <si>
    <t xml:space="preserve">Jhully Maykel Medeiros Utta Martins </t>
  </si>
  <si>
    <t>143481620</t>
  </si>
  <si>
    <t>10000055240181.0</t>
  </si>
  <si>
    <t>bkrwehw3</t>
  </si>
  <si>
    <t>Juliana Ceolin Andrade</t>
  </si>
  <si>
    <t>05272021932</t>
  </si>
  <si>
    <t>10000055240121.0</t>
  </si>
  <si>
    <t>61by6qgm</t>
  </si>
  <si>
    <t>MARTA ANTONIO DE AMORIM DA SILVA</t>
  </si>
  <si>
    <t>61285056272</t>
  </si>
  <si>
    <t>10000055239975.0</t>
  </si>
  <si>
    <t>rcttpan3</t>
  </si>
  <si>
    <t xml:space="preserve">Ademir Felipe Lélis Junior </t>
  </si>
  <si>
    <t>05978753911</t>
  </si>
  <si>
    <t>10000055239974.0</t>
  </si>
  <si>
    <t xml:space="preserve">Geniela Lopes Solano Lélis </t>
  </si>
  <si>
    <t>90149050925</t>
  </si>
  <si>
    <t>10000055239938.0</t>
  </si>
  <si>
    <t>b7ssep54</t>
  </si>
  <si>
    <t xml:space="preserve">Andressa Pereira de Oliveira </t>
  </si>
  <si>
    <t>03358737071</t>
  </si>
  <si>
    <t>10000055239866.0</t>
  </si>
  <si>
    <t>jm784rz1</t>
  </si>
  <si>
    <t>Pedro Paulo Lamim Junior</t>
  </si>
  <si>
    <t>4103154</t>
  </si>
  <si>
    <t>10000055239902.0</t>
  </si>
  <si>
    <t>a7ypbwjj</t>
  </si>
  <si>
    <t xml:space="preserve">Larissa Sperry Xavier da Cruz Tanno </t>
  </si>
  <si>
    <t>02485366055</t>
  </si>
  <si>
    <t>10000055239884.0</t>
  </si>
  <si>
    <t>3y58je31</t>
  </si>
  <si>
    <t xml:space="preserve">Pablo Eduardo Magiero </t>
  </si>
  <si>
    <t>141614428</t>
  </si>
  <si>
    <t>10000055239422.0</t>
  </si>
  <si>
    <t>b15hb42z</t>
  </si>
  <si>
    <t>Marcelo Proença Brito</t>
  </si>
  <si>
    <t>46475297895</t>
  </si>
  <si>
    <t>10000055239536.0</t>
  </si>
  <si>
    <t>8gxqvdq5</t>
  </si>
  <si>
    <t xml:space="preserve">Danielli Soares Souza Gavioli </t>
  </si>
  <si>
    <t>7989019</t>
  </si>
  <si>
    <t>10000055239434.0</t>
  </si>
  <si>
    <t>6a5s3ary</t>
  </si>
  <si>
    <t>Fabian Gualda Dias</t>
  </si>
  <si>
    <t>05152004925</t>
  </si>
  <si>
    <t>10000055239432.0</t>
  </si>
  <si>
    <t>Micael Vieira Gualda Dias</t>
  </si>
  <si>
    <t>14542688917</t>
  </si>
  <si>
    <t>10000055239430.0</t>
  </si>
  <si>
    <t>Sara Vieira Gualda Dias</t>
  </si>
  <si>
    <t>7316564</t>
  </si>
  <si>
    <t>10000055239450.0</t>
  </si>
  <si>
    <t>q38vsgzb</t>
  </si>
  <si>
    <t xml:space="preserve">Vagner Ruffatto </t>
  </si>
  <si>
    <t>02459282001</t>
  </si>
  <si>
    <t>10000055239490.0</t>
  </si>
  <si>
    <t>06dvgbrg</t>
  </si>
  <si>
    <t xml:space="preserve">Eduarda Maitê Borchartt Ribas </t>
  </si>
  <si>
    <t>06422256051</t>
  </si>
  <si>
    <t>10000055239491.0</t>
  </si>
  <si>
    <t xml:space="preserve">Débora Cristina Ribas </t>
  </si>
  <si>
    <t>37644616x</t>
  </si>
  <si>
    <t>10000055239447.0</t>
  </si>
  <si>
    <t>nm3ztjxv</t>
  </si>
  <si>
    <t xml:space="preserve">Marco Aurélio Fabretti  </t>
  </si>
  <si>
    <t>04741133966</t>
  </si>
  <si>
    <t>10000055239448.0</t>
  </si>
  <si>
    <t xml:space="preserve">Felipe Pagel Fabretti  </t>
  </si>
  <si>
    <t>1133288876</t>
  </si>
  <si>
    <t>10000055239427.0</t>
  </si>
  <si>
    <t>9zbjmnjg</t>
  </si>
  <si>
    <t>Igor Almeida Briones</t>
  </si>
  <si>
    <t>09633032954</t>
  </si>
  <si>
    <t>10000055239426.0</t>
  </si>
  <si>
    <t>Matheus Oliveira Kühn</t>
  </si>
  <si>
    <t>06211503989</t>
  </si>
  <si>
    <t>10000055238579.0</t>
  </si>
  <si>
    <t>10000055238574.0</t>
  </si>
  <si>
    <t>10000055239370.0</t>
  </si>
  <si>
    <t>dqe2c5d0</t>
  </si>
  <si>
    <t>Matheus Augusto Costa</t>
  </si>
  <si>
    <t>135797642</t>
  </si>
  <si>
    <t>10000055239121.0</t>
  </si>
  <si>
    <t>a5mhn6pc</t>
  </si>
  <si>
    <t xml:space="preserve">ELMIRO NICOLODELLI </t>
  </si>
  <si>
    <t>6820476</t>
  </si>
  <si>
    <t>10000055239122.0</t>
  </si>
  <si>
    <t xml:space="preserve">NEREIDE AP R NICOLODELLI </t>
  </si>
  <si>
    <t>7483163</t>
  </si>
  <si>
    <t>10000055239194.0</t>
  </si>
  <si>
    <t>2n8b9t8w</t>
  </si>
  <si>
    <t>10000055238679.0</t>
  </si>
  <si>
    <t>34htbcmm</t>
  </si>
  <si>
    <t xml:space="preserve">Dirlene de Fátima prestes Vieira </t>
  </si>
  <si>
    <t>04020665966</t>
  </si>
  <si>
    <t>10000055238453.0</t>
  </si>
  <si>
    <t>khad9d6t</t>
  </si>
  <si>
    <t xml:space="preserve">maria clara alves vieira pires </t>
  </si>
  <si>
    <t>18330619770</t>
  </si>
  <si>
    <t>10000055238089.0</t>
  </si>
  <si>
    <t>nhkqqdv1</t>
  </si>
  <si>
    <t>EDER RAFAEL DE MEDEIROS POZZOBON</t>
  </si>
  <si>
    <t>05016281939</t>
  </si>
  <si>
    <t>10000055238283.0</t>
  </si>
  <si>
    <t>10000055238118.0</t>
  </si>
  <si>
    <t>2jb6wdz4</t>
  </si>
  <si>
    <t xml:space="preserve">Maria Helena Cubas Silva </t>
  </si>
  <si>
    <t>05513979934</t>
  </si>
  <si>
    <t>10000055238029.0</t>
  </si>
  <si>
    <t>cwgjgtq5</t>
  </si>
  <si>
    <t xml:space="preserve">Thaysa Valderrama Bicheri </t>
  </si>
  <si>
    <t>126359691</t>
  </si>
  <si>
    <t>10000055237874.0</t>
  </si>
  <si>
    <t>feqycdav</t>
  </si>
  <si>
    <t>ygor silvano sotto maior</t>
  </si>
  <si>
    <t>370985692</t>
  </si>
  <si>
    <t>10000055237529.0</t>
  </si>
  <si>
    <t>h3q973vr</t>
  </si>
  <si>
    <t>Gabriel Moraes de Bem</t>
  </si>
  <si>
    <t>4989142</t>
  </si>
  <si>
    <t>10000055237730.0</t>
  </si>
  <si>
    <t>fph2tjnq</t>
  </si>
  <si>
    <t>Sandra Marlene Schmitt</t>
  </si>
  <si>
    <t>7006113521</t>
  </si>
  <si>
    <t>10000055237729.0</t>
  </si>
  <si>
    <t>Julio Carlos Schmitt</t>
  </si>
  <si>
    <t>7010180979</t>
  </si>
  <si>
    <t>10000055237360.0</t>
  </si>
  <si>
    <t>b2qpxvzy</t>
  </si>
  <si>
    <t xml:space="preserve">Isadora Maria Dainezi Campoio Rezende Batista </t>
  </si>
  <si>
    <t>48698910858</t>
  </si>
  <si>
    <t>10000055237356.0</t>
  </si>
  <si>
    <t xml:space="preserve">Ligia Maria Campoio </t>
  </si>
  <si>
    <t>10000055237549.0</t>
  </si>
  <si>
    <t>79dg0tkq</t>
  </si>
  <si>
    <t>Gilberto Pereira Garcia Junior</t>
  </si>
  <si>
    <t>71208070134</t>
  </si>
  <si>
    <t>10000055237091.0</t>
  </si>
  <si>
    <t>kmwcdsm7</t>
  </si>
  <si>
    <t>10000055237088.0</t>
  </si>
  <si>
    <t>10000055236975.0</t>
  </si>
  <si>
    <t>ncb0st3f</t>
  </si>
  <si>
    <t xml:space="preserve">Antônio Marcos Neves </t>
  </si>
  <si>
    <t>77467050</t>
  </si>
  <si>
    <t>10000055236804.0</t>
  </si>
  <si>
    <t>c1nfx2ke</t>
  </si>
  <si>
    <t xml:space="preserve">Denise Cristine Da Silva Souza </t>
  </si>
  <si>
    <t>639049333</t>
  </si>
  <si>
    <t>10000055236791.0</t>
  </si>
  <si>
    <t>Denise cristine Da Silva Souza</t>
  </si>
  <si>
    <t>10000055236517.0</t>
  </si>
  <si>
    <t>82r599m5</t>
  </si>
  <si>
    <t xml:space="preserve">Jean Carlos Gardinalli </t>
  </si>
  <si>
    <t>105755589</t>
  </si>
  <si>
    <t>10000055235892.0</t>
  </si>
  <si>
    <t>86ajmxac</t>
  </si>
  <si>
    <t xml:space="preserve">Carolina Santanielo Vidote </t>
  </si>
  <si>
    <t>43127485867</t>
  </si>
  <si>
    <t>10000055236123.0</t>
  </si>
  <si>
    <t>h7a1rhdr</t>
  </si>
  <si>
    <t>Adrison Bacelar Silva</t>
  </si>
  <si>
    <t>08941274389</t>
  </si>
  <si>
    <t>10000055235679.0</t>
  </si>
  <si>
    <t>ex2gg18v</t>
  </si>
  <si>
    <t xml:space="preserve">Caroline de Oliveira </t>
  </si>
  <si>
    <t>85318361072</t>
  </si>
  <si>
    <t>10000055235677.0</t>
  </si>
  <si>
    <t>10000055235811.0</t>
  </si>
  <si>
    <t>m40rhcy6</t>
  </si>
  <si>
    <t xml:space="preserve">Sheila Gomes dos Santos </t>
  </si>
  <si>
    <t>45322520163</t>
  </si>
  <si>
    <t>10000055235815.0</t>
  </si>
  <si>
    <t xml:space="preserve">Maria Helena Santos wollinger </t>
  </si>
  <si>
    <t>16057165969</t>
  </si>
  <si>
    <t>10000055235764.0</t>
  </si>
  <si>
    <t>550r69ek</t>
  </si>
  <si>
    <t>ANDERSON ROSLER</t>
  </si>
  <si>
    <t>65787544072</t>
  </si>
  <si>
    <t>10000055235688.0</t>
  </si>
  <si>
    <t>drjqgr6m</t>
  </si>
  <si>
    <t xml:space="preserve">Marcos Antonio Calvo </t>
  </si>
  <si>
    <t>05745267909</t>
  </si>
  <si>
    <t>10000055235630.0</t>
  </si>
  <si>
    <t>q18620dx</t>
  </si>
  <si>
    <t>10000055235479.0</t>
  </si>
  <si>
    <t>dqd0107s</t>
  </si>
  <si>
    <t xml:space="preserve">Elise do Espírito Santo de Souza  </t>
  </si>
  <si>
    <t>30680636279</t>
  </si>
  <si>
    <t>10000055235483.0</t>
  </si>
  <si>
    <t xml:space="preserve">Laura Cristina do Espirito Santo </t>
  </si>
  <si>
    <t>124115744</t>
  </si>
  <si>
    <t>10000055235173.0</t>
  </si>
  <si>
    <t>j7rq6e9c</t>
  </si>
  <si>
    <t xml:space="preserve">Maria de Lourdes rabelo José </t>
  </si>
  <si>
    <t>81372671900</t>
  </si>
  <si>
    <t>10000055235175.0</t>
  </si>
  <si>
    <t>Maria de Lourdes rabelo jose</t>
  </si>
  <si>
    <t>10000055234866.0</t>
  </si>
  <si>
    <t>qnhpkbkc</t>
  </si>
  <si>
    <t xml:space="preserve">Regiane Cristina Noronha Gimenes </t>
  </si>
  <si>
    <t>75952015</t>
  </si>
  <si>
    <t>10000055234879.0</t>
  </si>
  <si>
    <t>6x791p8z</t>
  </si>
  <si>
    <t xml:space="preserve">AMANDA BECKER MORAES </t>
  </si>
  <si>
    <t>10009208950</t>
  </si>
  <si>
    <t>10000055234877.0</t>
  </si>
  <si>
    <t xml:space="preserve">LETICIA BECKER </t>
  </si>
  <si>
    <t>02085967981</t>
  </si>
  <si>
    <t>10000055234686.0</t>
  </si>
  <si>
    <t>2nyxgcjg</t>
  </si>
  <si>
    <t xml:space="preserve">Amanda de Freitas Wiedermann </t>
  </si>
  <si>
    <t>91078120</t>
  </si>
  <si>
    <t>10000055234499.0</t>
  </si>
  <si>
    <t>rq5p5z12</t>
  </si>
  <si>
    <t xml:space="preserve">anderson d bardi </t>
  </si>
  <si>
    <t>18619718</t>
  </si>
  <si>
    <t>10000055234656.0</t>
  </si>
  <si>
    <t>h277a74w</t>
  </si>
  <si>
    <t>Thaís Servidone da Silva</t>
  </si>
  <si>
    <t>06568518999</t>
  </si>
  <si>
    <t>10000055234678.0</t>
  </si>
  <si>
    <t>qqjn0dmt</t>
  </si>
  <si>
    <t>10000055234442.0</t>
  </si>
  <si>
    <t>jrzppdez</t>
  </si>
  <si>
    <t xml:space="preserve">Felipe zancope de biagi </t>
  </si>
  <si>
    <t>135935840</t>
  </si>
  <si>
    <t>10000055234007.0</t>
  </si>
  <si>
    <t>a3jfwgbc</t>
  </si>
  <si>
    <t>3139678944</t>
  </si>
  <si>
    <t>10000055234020.0</t>
  </si>
  <si>
    <t>6ygcw0zn</t>
  </si>
  <si>
    <t xml:space="preserve">Renata Saggioro Kurtz Camargo Santesso </t>
  </si>
  <si>
    <t>13340864</t>
  </si>
  <si>
    <t>10000055233035.0</t>
  </si>
  <si>
    <t>0jd192bw</t>
  </si>
  <si>
    <t>Shirlene Alves Nunes de Souza</t>
  </si>
  <si>
    <t>81465975</t>
  </si>
  <si>
    <t>10000055233088.0</t>
  </si>
  <si>
    <t>10000055233946.0</t>
  </si>
  <si>
    <t>9w64zqb1</t>
  </si>
  <si>
    <t>Durval Antonio Delle</t>
  </si>
  <si>
    <t>13741611</t>
  </si>
  <si>
    <t>10000055232747.0</t>
  </si>
  <si>
    <t>3p09da2q</t>
  </si>
  <si>
    <t>emanuel santos</t>
  </si>
  <si>
    <t>22988371806</t>
  </si>
  <si>
    <t>10000055232750.0</t>
  </si>
  <si>
    <t>Michelaine G.C Albuquerque</t>
  </si>
  <si>
    <t>40440803802</t>
  </si>
  <si>
    <t>10000055232815.0</t>
  </si>
  <si>
    <t>jjcsf0k6</t>
  </si>
  <si>
    <t>Hugo Leonardo Caldini</t>
  </si>
  <si>
    <t>97896224</t>
  </si>
  <si>
    <t>10000055232818.0</t>
  </si>
  <si>
    <t>Helena M Perez</t>
  </si>
  <si>
    <t>298639518</t>
  </si>
  <si>
    <t>10000055232958.0</t>
  </si>
  <si>
    <t>rn2z4jd0</t>
  </si>
  <si>
    <t xml:space="preserve">Ana Carolina Pereira de Almeida </t>
  </si>
  <si>
    <t>507792750</t>
  </si>
  <si>
    <t>10000055232969.0</t>
  </si>
  <si>
    <t>10000055232624.0</t>
  </si>
  <si>
    <t>j46wanzt</t>
  </si>
  <si>
    <t>Ricardo Ariki Boutros</t>
  </si>
  <si>
    <t>01636503900</t>
  </si>
  <si>
    <t>10000055232626.0</t>
  </si>
  <si>
    <t>Emanuel Miyazaki Boutros</t>
  </si>
  <si>
    <t>12002509905</t>
  </si>
  <si>
    <t>10000055232883.0</t>
  </si>
  <si>
    <t>r8p3x5yq</t>
  </si>
  <si>
    <t>10000055232880.0</t>
  </si>
  <si>
    <t>10000055231772.0</t>
  </si>
  <si>
    <t>nr2v96j6</t>
  </si>
  <si>
    <t>André Gandolfi</t>
  </si>
  <si>
    <t>1066200914</t>
  </si>
  <si>
    <t>10000055232913.0</t>
  </si>
  <si>
    <t>3k53cnpw</t>
  </si>
  <si>
    <t xml:space="preserve">Matheus Gonçalves Maciel leite  </t>
  </si>
  <si>
    <t>14832988</t>
  </si>
  <si>
    <t>10000055232753.0</t>
  </si>
  <si>
    <t>bs7jg8wz</t>
  </si>
  <si>
    <t>Juliana Camargo Predebon</t>
  </si>
  <si>
    <t>02806467047</t>
  </si>
  <si>
    <t>10000055232682.0</t>
  </si>
  <si>
    <t>a0r4hys3</t>
  </si>
  <si>
    <t xml:space="preserve">Fabio do Nascimento Bastos </t>
  </si>
  <si>
    <t>430105460</t>
  </si>
  <si>
    <t>10000055232609.0</t>
  </si>
  <si>
    <t>25amrzsv</t>
  </si>
  <si>
    <t>MARIA EDUARDA CRUZ VALE</t>
  </si>
  <si>
    <t>02430539241</t>
  </si>
  <si>
    <t>10000055232590.0</t>
  </si>
  <si>
    <t>10000055231950.0</t>
  </si>
  <si>
    <t>m4vrnth5</t>
  </si>
  <si>
    <t>Jose Bispo dos Santos</t>
  </si>
  <si>
    <t>33329621400</t>
  </si>
  <si>
    <t>10000055231936.0</t>
  </si>
  <si>
    <t>Maria Ap Albuquerque Santos</t>
  </si>
  <si>
    <t>25101193895</t>
  </si>
  <si>
    <t>10000055231663.0</t>
  </si>
  <si>
    <t>k0c378z2</t>
  </si>
  <si>
    <t>Gabriela Biagi</t>
  </si>
  <si>
    <t>08040992940</t>
  </si>
  <si>
    <t>10000055231629.0</t>
  </si>
  <si>
    <t>182djtjv</t>
  </si>
  <si>
    <t xml:space="preserve">SANDRA R SCHWARTZ </t>
  </si>
  <si>
    <t>10000055231564.0</t>
  </si>
  <si>
    <t>0fgngtk0</t>
  </si>
  <si>
    <t>thomas antonio lopes assis</t>
  </si>
  <si>
    <t>01940246288</t>
  </si>
  <si>
    <t>10000055231554.0</t>
  </si>
  <si>
    <t>qr6z47c6</t>
  </si>
  <si>
    <t xml:space="preserve">Mirian Borges </t>
  </si>
  <si>
    <t>80384340997</t>
  </si>
  <si>
    <t>10000055231365.0</t>
  </si>
  <si>
    <t>ezspnrbv</t>
  </si>
  <si>
    <t>RAFAELI CHRISTINE COSTA</t>
  </si>
  <si>
    <t>07569716914</t>
  </si>
  <si>
    <t>10000055231364.0</t>
  </si>
  <si>
    <t>GABRIELLA COSTA MONTANARI</t>
  </si>
  <si>
    <t>11501598988</t>
  </si>
  <si>
    <t>10000055231463.0</t>
  </si>
  <si>
    <t>4q8aky2h</t>
  </si>
  <si>
    <t>10000055228544.0</t>
  </si>
  <si>
    <t>8qbracvx</t>
  </si>
  <si>
    <t xml:space="preserve">Caroline Moreno Pirani </t>
  </si>
  <si>
    <t>386861857</t>
  </si>
  <si>
    <t>10000055228299.0</t>
  </si>
  <si>
    <t>ghsyj1cs</t>
  </si>
  <si>
    <t xml:space="preserve">Jefferson Guimarães Gonçalves </t>
  </si>
  <si>
    <t>8114504114</t>
  </si>
  <si>
    <t>10000055227141.0</t>
  </si>
  <si>
    <t>77a6r53m</t>
  </si>
  <si>
    <t>10000055227959.0</t>
  </si>
  <si>
    <t>02fpb5r3</t>
  </si>
  <si>
    <t>ROBSON EDUARDO FERREIRA DOS SANTOS</t>
  </si>
  <si>
    <t>40818282886</t>
  </si>
  <si>
    <t>10000055227969.0</t>
  </si>
  <si>
    <t>btsz9191</t>
  </si>
  <si>
    <t>João Paulo Cadorin</t>
  </si>
  <si>
    <t>5093013562</t>
  </si>
  <si>
    <t>10000055227877.0</t>
  </si>
  <si>
    <t>nfy4y5gq</t>
  </si>
  <si>
    <t>Bianca Maria De Almeida Malacrida</t>
  </si>
  <si>
    <t>124405238</t>
  </si>
  <si>
    <t>10000055227505.0</t>
  </si>
  <si>
    <t>m8gyvpe7</t>
  </si>
  <si>
    <t>Reges Henrique Andrade da Costa</t>
  </si>
  <si>
    <t>44804300082</t>
  </si>
  <si>
    <t>10000055227513.0</t>
  </si>
  <si>
    <t>Edenilso Stela</t>
  </si>
  <si>
    <t>02986714927</t>
  </si>
  <si>
    <t>10000055227617.0</t>
  </si>
  <si>
    <t>10000055227609.0</t>
  </si>
  <si>
    <t>10000055226972.0</t>
  </si>
  <si>
    <t>6p6x91gr</t>
  </si>
  <si>
    <t>Adaly Correa do Vale</t>
  </si>
  <si>
    <t>302860101</t>
  </si>
  <si>
    <t>10000055227007.0</t>
  </si>
  <si>
    <t>mnwdkj7j</t>
  </si>
  <si>
    <t xml:space="preserve">FABIANA FERNANDES RAMOS </t>
  </si>
  <si>
    <t>155002263</t>
  </si>
  <si>
    <t>10000055227197.0</t>
  </si>
  <si>
    <t>rr7sdfbs</t>
  </si>
  <si>
    <t xml:space="preserve">Gabriela Michelan </t>
  </si>
  <si>
    <t>132048339</t>
  </si>
  <si>
    <t>10000055226909.0</t>
  </si>
  <si>
    <t>4fcsp2s8</t>
  </si>
  <si>
    <t xml:space="preserve">Plinio Rotunno Correa </t>
  </si>
  <si>
    <t>4012089423</t>
  </si>
  <si>
    <t>10000055226091.0</t>
  </si>
  <si>
    <t>632kfynh</t>
  </si>
  <si>
    <t>Mateus Ubirajara Diogo Silveira</t>
  </si>
  <si>
    <t>14369787696</t>
  </si>
  <si>
    <t>10000055226285.0</t>
  </si>
  <si>
    <t>f4mgtwy5</t>
  </si>
  <si>
    <t xml:space="preserve">Thiago Vicentim da Silva </t>
  </si>
  <si>
    <t>33934931839</t>
  </si>
  <si>
    <t>10000055226196.0</t>
  </si>
  <si>
    <t>93hk386h</t>
  </si>
  <si>
    <t xml:space="preserve">Alexandre Rafael Poli  </t>
  </si>
  <si>
    <t>05187300938</t>
  </si>
  <si>
    <t>10000055226199.0</t>
  </si>
  <si>
    <t xml:space="preserve">Franciely Ferreira Poli </t>
  </si>
  <si>
    <t>05903237924</t>
  </si>
  <si>
    <t>10000055226198.0</t>
  </si>
  <si>
    <t xml:space="preserve">Abner Batista Poli  </t>
  </si>
  <si>
    <t>11870558910</t>
  </si>
  <si>
    <t>10000055226191.0</t>
  </si>
  <si>
    <t xml:space="preserve">Rafaela Ferreira Poli </t>
  </si>
  <si>
    <t>12556626976</t>
  </si>
  <si>
    <t>10000055226134.0</t>
  </si>
  <si>
    <t>8yb717xm</t>
  </si>
  <si>
    <t>Rômulo Emanuel Mendonça Schiavon</t>
  </si>
  <si>
    <t>12826445995</t>
  </si>
  <si>
    <t>10000055225828.0</t>
  </si>
  <si>
    <t>0sjrt1b8</t>
  </si>
  <si>
    <t xml:space="preserve">Adriana Teresinha Guerra Martins </t>
  </si>
  <si>
    <t>60230568904</t>
  </si>
  <si>
    <t>10000055225391.0</t>
  </si>
  <si>
    <t>abdqcxgy</t>
  </si>
  <si>
    <t>Francieli Marques Zama</t>
  </si>
  <si>
    <t>01389325067</t>
  </si>
  <si>
    <t>10000055225066.0</t>
  </si>
  <si>
    <t>10000055224610.0</t>
  </si>
  <si>
    <t>gfg00mmt</t>
  </si>
  <si>
    <t xml:space="preserve">Thayle Douglas de Andrade </t>
  </si>
  <si>
    <t>102434455</t>
  </si>
  <si>
    <t>10000055223793.0</t>
  </si>
  <si>
    <t>576av1ce</t>
  </si>
  <si>
    <t>Amanda Rafaela Almeida nita</t>
  </si>
  <si>
    <t>07819457988</t>
  </si>
  <si>
    <t>10000055223479.0</t>
  </si>
  <si>
    <t>fsxtm2n6</t>
  </si>
  <si>
    <t xml:space="preserve">Vanderleia Lourenço da Silva Maria </t>
  </si>
  <si>
    <t>363244864</t>
  </si>
  <si>
    <t>10000055223477.0</t>
  </si>
  <si>
    <t>Lucineia Lourenço da Silva</t>
  </si>
  <si>
    <t>381381900</t>
  </si>
  <si>
    <t>10000055223589.0</t>
  </si>
  <si>
    <t>crqvkep3</t>
  </si>
  <si>
    <t>Andre Yudi Azuma</t>
  </si>
  <si>
    <t>67987187</t>
  </si>
  <si>
    <t>10000055223030.0</t>
  </si>
  <si>
    <t>bma32410</t>
  </si>
  <si>
    <t>Vinicius Marques Castilho</t>
  </si>
  <si>
    <t>68608988</t>
  </si>
  <si>
    <t>10000055222278.0</t>
  </si>
  <si>
    <t>ensedbpr</t>
  </si>
  <si>
    <t xml:space="preserve">Marina Wiecheteck Martin </t>
  </si>
  <si>
    <t>92806073</t>
  </si>
  <si>
    <t>10000055222101.0</t>
  </si>
  <si>
    <t>10000055222205.0</t>
  </si>
  <si>
    <t>7xns26m3</t>
  </si>
  <si>
    <t>Leonardo Soccio Ferreira</t>
  </si>
  <si>
    <t>06701095925</t>
  </si>
  <si>
    <t>10000055222211.0</t>
  </si>
  <si>
    <t>Marilene Soccio</t>
  </si>
  <si>
    <t>36273597987</t>
  </si>
  <si>
    <t>10000055222043.0</t>
  </si>
  <si>
    <t>0bmmxnmq</t>
  </si>
  <si>
    <t xml:space="preserve">Marcelo Augusto Collito Martins </t>
  </si>
  <si>
    <t>09835051950</t>
  </si>
  <si>
    <t>10000055221798.0</t>
  </si>
  <si>
    <t>ptvrt7ht</t>
  </si>
  <si>
    <t>DANIELA TIMM DA SILVA</t>
  </si>
  <si>
    <t>00625174062</t>
  </si>
  <si>
    <t>10000055221797.0</t>
  </si>
  <si>
    <t>BRENDA MARTINS TURCATTI</t>
  </si>
  <si>
    <t>04397013098</t>
  </si>
  <si>
    <t>10000055221765.0</t>
  </si>
  <si>
    <t>10000055221766.0</t>
  </si>
  <si>
    <t>10000055221905.0</t>
  </si>
  <si>
    <t>h6htvg13</t>
  </si>
  <si>
    <t>Fabian Iark Oberdiek</t>
  </si>
  <si>
    <t>40349464</t>
  </si>
  <si>
    <t>10000055221561.0</t>
  </si>
  <si>
    <t>87dszyjc</t>
  </si>
  <si>
    <t xml:space="preserve">Odara Venegas Tumushi </t>
  </si>
  <si>
    <t>155092351</t>
  </si>
  <si>
    <t>10000055221556.0</t>
  </si>
  <si>
    <t xml:space="preserve">Lucas Nunes Valbuena Borges Garcia </t>
  </si>
  <si>
    <t>14150153922</t>
  </si>
  <si>
    <t>10000055221631.0</t>
  </si>
  <si>
    <t>Lucas Nunes Valbuena Borges Garcia</t>
  </si>
  <si>
    <t>10000055221626.0</t>
  </si>
  <si>
    <t>Odara Venegas Tumushi</t>
  </si>
  <si>
    <t>10000055221560.0</t>
  </si>
  <si>
    <t>pp0zhs8k</t>
  </si>
  <si>
    <t>Ramona Timm da Silva Zamma</t>
  </si>
  <si>
    <t>1067069946</t>
  </si>
  <si>
    <t>10000055221562.0</t>
  </si>
  <si>
    <t>Vanessa Rabelo Seadi</t>
  </si>
  <si>
    <t>97449512068</t>
  </si>
  <si>
    <t>10000055221563.0</t>
  </si>
  <si>
    <t>Roseane Timm da Silva</t>
  </si>
  <si>
    <t>8049567376</t>
  </si>
  <si>
    <t>10000055221577.0</t>
  </si>
  <si>
    <t>10000055221589.0</t>
  </si>
  <si>
    <t>10000055221582.0</t>
  </si>
  <si>
    <t>10000055221372.0</t>
  </si>
  <si>
    <t>03wg63tz</t>
  </si>
  <si>
    <t>Rafaela Pricila de Vargas Finotti</t>
  </si>
  <si>
    <t>00417411022</t>
  </si>
  <si>
    <t>10000055221506.0</t>
  </si>
  <si>
    <t>10000055221524.0</t>
  </si>
  <si>
    <t>448qjsfg</t>
  </si>
  <si>
    <t xml:space="preserve">lorena fernanda lasta </t>
  </si>
  <si>
    <t>123391721</t>
  </si>
  <si>
    <t>10000055221452.0</t>
  </si>
  <si>
    <t>10000055221380.0</t>
  </si>
  <si>
    <t>2br0zfkb</t>
  </si>
  <si>
    <t xml:space="preserve">Edson Cesar Cardoso Moutinho </t>
  </si>
  <si>
    <t>3010385734</t>
  </si>
  <si>
    <t>10000055221280.0</t>
  </si>
  <si>
    <t>9dqw7vpf</t>
  </si>
  <si>
    <t>RAFAELA CRISTINA PEREIRA DA SILVA</t>
  </si>
  <si>
    <t>08246986902</t>
  </si>
  <si>
    <t>10000055221210.0</t>
  </si>
  <si>
    <t>e3rxjqdm</t>
  </si>
  <si>
    <t>JAMERSON DE SOUZA RAMOS</t>
  </si>
  <si>
    <t>03594579913</t>
  </si>
  <si>
    <t>10000055221269.0</t>
  </si>
  <si>
    <t>g9y3t4dc</t>
  </si>
  <si>
    <t>10000055221278.0</t>
  </si>
  <si>
    <t>6w6bp2kk</t>
  </si>
  <si>
    <t>10000055221023.0</t>
  </si>
  <si>
    <t>0q9bw1xc</t>
  </si>
  <si>
    <t>Camila Rodrigues de Souza</t>
  </si>
  <si>
    <t>26583739</t>
  </si>
  <si>
    <t>10000055221007.0</t>
  </si>
  <si>
    <t xml:space="preserve">Matheus Fontes Pessoa de Mello </t>
  </si>
  <si>
    <t>544104146</t>
  </si>
  <si>
    <t>10000055220850.0</t>
  </si>
  <si>
    <t>fky9j7qq</t>
  </si>
  <si>
    <t xml:space="preserve">Maysa Mendes  </t>
  </si>
  <si>
    <t>07743358909</t>
  </si>
  <si>
    <t>10000055219602.0</t>
  </si>
  <si>
    <t>6a4xrqh0</t>
  </si>
  <si>
    <t>Maria da Conceição Valerio Gracioli</t>
  </si>
  <si>
    <t>10331611015</t>
  </si>
  <si>
    <t>10000055219606.0</t>
  </si>
  <si>
    <t>Marcos Jose Leite Valerio</t>
  </si>
  <si>
    <t>82558493000</t>
  </si>
  <si>
    <t>10000055219585.0</t>
  </si>
  <si>
    <t>10000055219587.0</t>
  </si>
  <si>
    <t>10000055219671.0</t>
  </si>
  <si>
    <t>2f1mb4m9</t>
  </si>
  <si>
    <t xml:space="preserve">Joyce da Silva Alexandre </t>
  </si>
  <si>
    <t>39619747801</t>
  </si>
  <si>
    <t>10000055219574.0</t>
  </si>
  <si>
    <t>ewggf19e</t>
  </si>
  <si>
    <t xml:space="preserve">Franciele Caroline Bolfe </t>
  </si>
  <si>
    <t>04989735900</t>
  </si>
  <si>
    <t>10000055219342.0</t>
  </si>
  <si>
    <t>3sbzr2zh</t>
  </si>
  <si>
    <t>Renan Silvestro</t>
  </si>
  <si>
    <t>155939460</t>
  </si>
  <si>
    <t>10000055219085.0</t>
  </si>
  <si>
    <t>09e8w4rt</t>
  </si>
  <si>
    <t xml:space="preserve">Jéssica Mayara Machado Santos </t>
  </si>
  <si>
    <t>108131080</t>
  </si>
  <si>
    <t>10000055218706.0</t>
  </si>
  <si>
    <t>9p039qzg</t>
  </si>
  <si>
    <t xml:space="preserve">Marcos Alves França </t>
  </si>
  <si>
    <t>03967266907</t>
  </si>
  <si>
    <t>10000055218615.0</t>
  </si>
  <si>
    <t>p36ecq2z</t>
  </si>
  <si>
    <t>MARCOS ANTONIO REGIOLI JUNIOR</t>
  </si>
  <si>
    <t>123191617</t>
  </si>
  <si>
    <t>10000055218685.0</t>
  </si>
  <si>
    <t>cve949er</t>
  </si>
  <si>
    <t xml:space="preserve">LAIS QUIRINO CORASSA </t>
  </si>
  <si>
    <t>08168430905</t>
  </si>
  <si>
    <t>10000055218454.0</t>
  </si>
  <si>
    <t>9b3pxdvy</t>
  </si>
  <si>
    <t>Welisson Pavan Arrusa</t>
  </si>
  <si>
    <t>03830968981</t>
  </si>
  <si>
    <t>10000055217998.0</t>
  </si>
  <si>
    <t>b4fedz1r</t>
  </si>
  <si>
    <t>Pâmela Zanluchi Pegoraro</t>
  </si>
  <si>
    <t>1100540176</t>
  </si>
  <si>
    <t>10000055217662.0</t>
  </si>
  <si>
    <t>pwrw24dq</t>
  </si>
  <si>
    <t>Alisson Gaspar</t>
  </si>
  <si>
    <t>71536521</t>
  </si>
  <si>
    <t>10000055217703.0</t>
  </si>
  <si>
    <t>j2vfgfqw</t>
  </si>
  <si>
    <t>Maria Eduarda Dresch</t>
  </si>
  <si>
    <t>1079094213</t>
  </si>
  <si>
    <t>10000055217480.0</t>
  </si>
  <si>
    <t>mnvv2sqy</t>
  </si>
  <si>
    <t>TARCISIO MARCELO MENEZES</t>
  </si>
  <si>
    <t>01455894982</t>
  </si>
  <si>
    <t>10000055217482.0</t>
  </si>
  <si>
    <t>CARINA APARECIDA DE MELO</t>
  </si>
  <si>
    <t>04728852946</t>
  </si>
  <si>
    <t>10000055217241.0</t>
  </si>
  <si>
    <t>jek6f4pf</t>
  </si>
  <si>
    <t xml:space="preserve">Luiz Henrique Marin </t>
  </si>
  <si>
    <t>04705468082</t>
  </si>
  <si>
    <t>10000055217243.0</t>
  </si>
  <si>
    <t xml:space="preserve">Ana Carolina Nogueira </t>
  </si>
  <si>
    <t>45307928890</t>
  </si>
  <si>
    <t>10000055217455.0</t>
  </si>
  <si>
    <t>7bta8pm9</t>
  </si>
  <si>
    <t>Juliana Aparecida Guelere Ribeiro</t>
  </si>
  <si>
    <t>10111031923</t>
  </si>
  <si>
    <t>10000055217061.0</t>
  </si>
  <si>
    <t>bn3jjzwe</t>
  </si>
  <si>
    <t xml:space="preserve">Rosangela Aparecida Moreira </t>
  </si>
  <si>
    <t>08666868864</t>
  </si>
  <si>
    <t>10000055217189.0</t>
  </si>
  <si>
    <t>bfddvpe8</t>
  </si>
  <si>
    <t xml:space="preserve">JULIA PELLICIOLI </t>
  </si>
  <si>
    <t>1115310326</t>
  </si>
  <si>
    <t>10000055217191.0</t>
  </si>
  <si>
    <t xml:space="preserve">GUILHERME RIZZI </t>
  </si>
  <si>
    <t>3085708513</t>
  </si>
  <si>
    <t>10000055217225.0</t>
  </si>
  <si>
    <t>10000055217224.0</t>
  </si>
  <si>
    <t>10000055216846.0</t>
  </si>
  <si>
    <t>10000055217122.0</t>
  </si>
  <si>
    <t>mj0k5pdg</t>
  </si>
  <si>
    <t xml:space="preserve">Luana Pretto Dias  </t>
  </si>
  <si>
    <t>1105629735</t>
  </si>
  <si>
    <t>10000055216831.0</t>
  </si>
  <si>
    <t>f15n636s</t>
  </si>
  <si>
    <t>JAQUELINE MALESCHIK</t>
  </si>
  <si>
    <t>07605228988</t>
  </si>
  <si>
    <t>10000055216833.0</t>
  </si>
  <si>
    <t>ISABELLY MALESCHIK PORTELA</t>
  </si>
  <si>
    <t>13674276909</t>
  </si>
  <si>
    <t>10000055216834.0</t>
  </si>
  <si>
    <t>ROBERTO FRANCISCO SILVA PORTELA JUNIOR</t>
  </si>
  <si>
    <t>02046285980</t>
  </si>
  <si>
    <t>10000055216413.0</t>
  </si>
  <si>
    <t>5007vy76</t>
  </si>
  <si>
    <t>IAN CALDEIRA RUPPEN</t>
  </si>
  <si>
    <t>96208936</t>
  </si>
  <si>
    <t>10000055216412.0</t>
  </si>
  <si>
    <t>FERNANDA ROMAGNOLE PUGLIESE</t>
  </si>
  <si>
    <t>98665714</t>
  </si>
  <si>
    <t>10000055216616.0</t>
  </si>
  <si>
    <t>10000055216617.0</t>
  </si>
  <si>
    <t>10000055216387.0</t>
  </si>
  <si>
    <t>49dv365f</t>
  </si>
  <si>
    <t xml:space="preserve">Luana Pretto Dias </t>
  </si>
  <si>
    <t>10000055216295.0</t>
  </si>
  <si>
    <t>j8j8fy3d</t>
  </si>
  <si>
    <t>Sofia Canan chás Montaña</t>
  </si>
  <si>
    <t>98683186</t>
  </si>
  <si>
    <t>10000055215523.0</t>
  </si>
  <si>
    <t>cmgq63v6</t>
  </si>
  <si>
    <t xml:space="preserve">Vidlin de Ávila Carvalho </t>
  </si>
  <si>
    <t>14671631806</t>
  </si>
  <si>
    <t>10000055215605.0</t>
  </si>
  <si>
    <t>k6eqx81d</t>
  </si>
  <si>
    <t xml:space="preserve">Luciene Freire Cazassus Arantes </t>
  </si>
  <si>
    <t>0520641143</t>
  </si>
  <si>
    <t>10000055215589.0</t>
  </si>
  <si>
    <t>3k91ffe6</t>
  </si>
  <si>
    <t>Erika Camila da Silva</t>
  </si>
  <si>
    <t>36322001817</t>
  </si>
  <si>
    <t>10000055215612.0</t>
  </si>
  <si>
    <t>10000055215531.0</t>
  </si>
  <si>
    <t>fd2x5n7n</t>
  </si>
  <si>
    <t>Leonardo dos Santos</t>
  </si>
  <si>
    <t>16049609900</t>
  </si>
  <si>
    <t>10000055215534.0</t>
  </si>
  <si>
    <t>Rose Ribeiro</t>
  </si>
  <si>
    <t>60019832915</t>
  </si>
  <si>
    <t>10000055215635.0</t>
  </si>
  <si>
    <t>39c9x5d2</t>
  </si>
  <si>
    <t>Roberto Mourato Rafael</t>
  </si>
  <si>
    <t>44040460</t>
  </si>
  <si>
    <t>00:00</t>
  </si>
  <si>
    <t>10000055215616.0</t>
  </si>
  <si>
    <t>dnn2f8dm</t>
  </si>
  <si>
    <t xml:space="preserve">Maria Fernanda Martins Fávaro  </t>
  </si>
  <si>
    <t>14554561950</t>
  </si>
  <si>
    <t>10000055215617.0</t>
  </si>
  <si>
    <t xml:space="preserve">Josiane Fernanda Fávaro Martins  </t>
  </si>
  <si>
    <t>02478614995</t>
  </si>
  <si>
    <t>10000055215607.0</t>
  </si>
  <si>
    <t xml:space="preserve">Eduardo Martins Fávaro  </t>
  </si>
  <si>
    <t>13602106950</t>
  </si>
  <si>
    <t>10000055215354.0</t>
  </si>
  <si>
    <t>gq8r4fxs</t>
  </si>
  <si>
    <t>Viviane de Souza Ignácio da Costa</t>
  </si>
  <si>
    <t>38790887808</t>
  </si>
  <si>
    <t>10000055215364.0</t>
  </si>
  <si>
    <t>Felipe da Costa</t>
  </si>
  <si>
    <t>02391737084</t>
  </si>
  <si>
    <t>10000055215425.0</t>
  </si>
  <si>
    <t>10000055215435.0</t>
  </si>
  <si>
    <t>10000055215207.0</t>
  </si>
  <si>
    <t>991fvm8r</t>
  </si>
  <si>
    <t>Jéssica Fernanda Alves da Luz Ditzel</t>
  </si>
  <si>
    <t>10179469908</t>
  </si>
  <si>
    <t>10000055215123.0</t>
  </si>
  <si>
    <t>4d769ymr</t>
  </si>
  <si>
    <t>Jose Renato Ribeiro da Silva</t>
  </si>
  <si>
    <t>12826534823</t>
  </si>
  <si>
    <t>10000055214767.0</t>
  </si>
  <si>
    <t>gt9bfv9z</t>
  </si>
  <si>
    <t>Alexandre João Munhoz</t>
  </si>
  <si>
    <t>19572351877</t>
  </si>
  <si>
    <t>10000055214110.0</t>
  </si>
  <si>
    <t>gz1mn0cc</t>
  </si>
  <si>
    <t>Joyce Pereira Martins Bonisio</t>
  </si>
  <si>
    <t>529886856</t>
  </si>
  <si>
    <t>10000055214037.0</t>
  </si>
  <si>
    <t>b48k32mf</t>
  </si>
  <si>
    <t xml:space="preserve">FABIA CRISTINA PASQUALOTTO </t>
  </si>
  <si>
    <t>62368471</t>
  </si>
  <si>
    <t>10000055212976.0</t>
  </si>
  <si>
    <t>17r2h5ce</t>
  </si>
  <si>
    <t>Darson Daunis Vetromilla</t>
  </si>
  <si>
    <t>4013121191</t>
  </si>
  <si>
    <t>10000055212979.0</t>
  </si>
  <si>
    <t>Maria da Graça Valerio Vetromilla</t>
  </si>
  <si>
    <t>3026416631</t>
  </si>
  <si>
    <t>10000055213492.0</t>
  </si>
  <si>
    <t>10000055213485.0</t>
  </si>
  <si>
    <t>10000055213904.0</t>
  </si>
  <si>
    <t>h7f26ga9</t>
  </si>
  <si>
    <t>SUELI APARECIDA SCALON SANTOS</t>
  </si>
  <si>
    <t>327948541</t>
  </si>
  <si>
    <t>10000055213851.0</t>
  </si>
  <si>
    <t>1ekv7d1z</t>
  </si>
  <si>
    <t>Matheus Nicolau Mocci</t>
  </si>
  <si>
    <t>6280887</t>
  </si>
  <si>
    <t>10000055213112.0</t>
  </si>
  <si>
    <t>qj56qrpq</t>
  </si>
  <si>
    <t>Marcio Teófilo do Amaral Proença</t>
  </si>
  <si>
    <t>84279400920</t>
  </si>
  <si>
    <t>10000055213104.0</t>
  </si>
  <si>
    <t>Felipe Pereira Proença</t>
  </si>
  <si>
    <t>30631689232</t>
  </si>
  <si>
    <t>10000055212758.0</t>
  </si>
  <si>
    <t>4j41k8hb</t>
  </si>
  <si>
    <t xml:space="preserve">Gabriela Tanios Silva </t>
  </si>
  <si>
    <t>125514413</t>
  </si>
  <si>
    <t>10000055211372.0</t>
  </si>
  <si>
    <t>584mh6tv</t>
  </si>
  <si>
    <t>Leticia Machado</t>
  </si>
  <si>
    <t>08818823990</t>
  </si>
  <si>
    <t>10000055211619.0</t>
  </si>
  <si>
    <t>Pedro Machado de Oliveira</t>
  </si>
  <si>
    <t>11920267999</t>
  </si>
  <si>
    <t>10000055211611.0</t>
  </si>
  <si>
    <t xml:space="preserve">Antonio Eduardo H de oliveira </t>
  </si>
  <si>
    <t>07500137966</t>
  </si>
  <si>
    <t>10000055211818.0</t>
  </si>
  <si>
    <t>10000055211809.0</t>
  </si>
  <si>
    <t>10000055211804.0</t>
  </si>
  <si>
    <t xml:space="preserve">Antonio Eduardo H Oliveira </t>
  </si>
  <si>
    <t>10000055212541.0</t>
  </si>
  <si>
    <t>ft6e8mr0</t>
  </si>
  <si>
    <t xml:space="preserve">André Luiz Ferreira Milhorança </t>
  </si>
  <si>
    <t>489413973</t>
  </si>
  <si>
    <t>10000055212569.0</t>
  </si>
  <si>
    <t>10000055212341.0</t>
  </si>
  <si>
    <t>68k04sst</t>
  </si>
  <si>
    <t xml:space="preserve">Natan Aguiar Alencar </t>
  </si>
  <si>
    <t>30036499811</t>
  </si>
  <si>
    <t>10000055211942.0</t>
  </si>
  <si>
    <t>10000055210341.0</t>
  </si>
  <si>
    <t>d3m5bfc3</t>
  </si>
  <si>
    <t xml:space="preserve">Arnonn Afonso Agassi Martelli </t>
  </si>
  <si>
    <t>86811030</t>
  </si>
  <si>
    <t>10000055211212.0</t>
  </si>
  <si>
    <t>gy780xad</t>
  </si>
  <si>
    <t>Gisele Garcia</t>
  </si>
  <si>
    <t>293480230</t>
  </si>
  <si>
    <t>10000055211568.0</t>
  </si>
  <si>
    <t>jvjcd3sw</t>
  </si>
  <si>
    <t xml:space="preserve">Rubens Andrade Dias </t>
  </si>
  <si>
    <t>4827035</t>
  </si>
  <si>
    <t>10000055210882.0</t>
  </si>
  <si>
    <t>2jftvhax</t>
  </si>
  <si>
    <t>Ana Clara Galliano Menezes</t>
  </si>
  <si>
    <t>21531045804</t>
  </si>
  <si>
    <t>10000055210772.0</t>
  </si>
  <si>
    <t>10000055210354.0</t>
  </si>
  <si>
    <t>jpj23g7v</t>
  </si>
  <si>
    <t>Carlos Gerd Schroeder Neto</t>
  </si>
  <si>
    <t>00972276920</t>
  </si>
  <si>
    <t>10000055209107.0</t>
  </si>
  <si>
    <t>fy59m4dh</t>
  </si>
  <si>
    <t>Jéssica dos Santos Carvalho</t>
  </si>
  <si>
    <t>10000055209098.0</t>
  </si>
  <si>
    <t>Maria Aparecida dos Santos</t>
  </si>
  <si>
    <t>10000055207592.0</t>
  </si>
  <si>
    <t>10000055207598.0</t>
  </si>
  <si>
    <t>10000055208665.0</t>
  </si>
  <si>
    <t>7y8ztm8e</t>
  </si>
  <si>
    <t>RAFAEL VANELLI</t>
  </si>
  <si>
    <t>3773271</t>
  </si>
  <si>
    <t>10000055208248.0</t>
  </si>
  <si>
    <t>10000055207645.0</t>
  </si>
  <si>
    <t>55byrd4n</t>
  </si>
  <si>
    <t>Eduardo Takahara</t>
  </si>
  <si>
    <t>57623454</t>
  </si>
  <si>
    <t>10000055206038.0</t>
  </si>
  <si>
    <t>fxkjdw9d</t>
  </si>
  <si>
    <t>PAN CHANG TSE</t>
  </si>
  <si>
    <t>266552043</t>
  </si>
  <si>
    <t>10000055206032.0</t>
  </si>
  <si>
    <t>PAN LU CHIN MEI</t>
  </si>
  <si>
    <t>266552055</t>
  </si>
  <si>
    <t>10000055204994.0</t>
  </si>
  <si>
    <t>jwn973v0</t>
  </si>
  <si>
    <t xml:space="preserve">Maggiore Simone Mazuchin </t>
  </si>
  <si>
    <t>7536063</t>
  </si>
  <si>
    <t>10000055204988.0</t>
  </si>
  <si>
    <t>Arthur Mazuchin</t>
  </si>
  <si>
    <t>15302734982</t>
  </si>
  <si>
    <t>10000055207199.0</t>
  </si>
  <si>
    <t>qcg8qeqs</t>
  </si>
  <si>
    <t xml:space="preserve">Cristiano resina Inácio da Silva </t>
  </si>
  <si>
    <t>17466911</t>
  </si>
  <si>
    <t>10000055205818.0</t>
  </si>
  <si>
    <t>h96f2zbp</t>
  </si>
  <si>
    <t>MURILO NISHIYAMA MIURA</t>
  </si>
  <si>
    <t>123081820</t>
  </si>
  <si>
    <t>10000055205814.0</t>
  </si>
  <si>
    <t>BRUNA LIE MIURA</t>
  </si>
  <si>
    <t>123081862</t>
  </si>
  <si>
    <t>10000055205978.0</t>
  </si>
  <si>
    <t xml:space="preserve">Murilo Nishiyama Miura </t>
  </si>
  <si>
    <t>10000055205961.0</t>
  </si>
  <si>
    <t>10000055205809.0</t>
  </si>
  <si>
    <t>e6eyqtmb</t>
  </si>
  <si>
    <t xml:space="preserve">Nicolas Dalmedico </t>
  </si>
  <si>
    <t>06880007970</t>
  </si>
  <si>
    <t>10000055205343.0</t>
  </si>
  <si>
    <t>n0qrh58f</t>
  </si>
  <si>
    <t xml:space="preserve">Greice Kelli da silva </t>
  </si>
  <si>
    <t>09568419968</t>
  </si>
  <si>
    <t>10000055205351.0</t>
  </si>
  <si>
    <t xml:space="preserve">Henrique Keidi Okamura  </t>
  </si>
  <si>
    <t>84087564</t>
  </si>
  <si>
    <t>10000055205347.0</t>
  </si>
  <si>
    <t xml:space="preserve">Luiz Henrique da Silva Okamura </t>
  </si>
  <si>
    <t>153799261</t>
  </si>
  <si>
    <t>10000055205241.0</t>
  </si>
  <si>
    <t>7cb66dwy</t>
  </si>
  <si>
    <t>JOSE RAIMUNDO SALTON</t>
  </si>
  <si>
    <t>25590324068</t>
  </si>
  <si>
    <t>10000055205200.0</t>
  </si>
  <si>
    <t>3dgx9vvm</t>
  </si>
  <si>
    <t>TERESA DE JESUS ALVES SANCHES</t>
  </si>
  <si>
    <t>72764872968</t>
  </si>
  <si>
    <t>10000055205304.0</t>
  </si>
  <si>
    <t>ebh29c4d</t>
  </si>
  <si>
    <t>Nicolas Dalmedico</t>
  </si>
  <si>
    <t>10000055204100.0</t>
  </si>
  <si>
    <t>qkfwrjb6</t>
  </si>
  <si>
    <t xml:space="preserve">Amauri da Silva </t>
  </si>
  <si>
    <t>15607892</t>
  </si>
  <si>
    <t>10000055203242.0</t>
  </si>
  <si>
    <t>2e3gt8a3</t>
  </si>
  <si>
    <t>Bruno Gavassi</t>
  </si>
  <si>
    <t>22808263805</t>
  </si>
  <si>
    <t>10000055203294.0</t>
  </si>
  <si>
    <t>jqcqhe24</t>
  </si>
  <si>
    <t xml:space="preserve">Caroline Sperling Monezzi </t>
  </si>
  <si>
    <t>101842339</t>
  </si>
  <si>
    <t>10000055203501.0</t>
  </si>
  <si>
    <t>q83zkgwg</t>
  </si>
  <si>
    <t xml:space="preserve">LEANDRO COSER </t>
  </si>
  <si>
    <t>412120562</t>
  </si>
  <si>
    <t>10000055203504.0</t>
  </si>
  <si>
    <t>10000055203324.0</t>
  </si>
  <si>
    <t>1g7xjtd3</t>
  </si>
  <si>
    <t xml:space="preserve">Fábio Souza da Silva </t>
  </si>
  <si>
    <t>7140075537</t>
  </si>
  <si>
    <t>10000055202495.0</t>
  </si>
  <si>
    <t>4nez8wx9</t>
  </si>
  <si>
    <t>CAROLINA CRISTINA ALVES DE MENEZES</t>
  </si>
  <si>
    <t>6378206</t>
  </si>
  <si>
    <t>10000055202140.0</t>
  </si>
  <si>
    <t>998b5kk2</t>
  </si>
  <si>
    <t>10000055201663.0</t>
  </si>
  <si>
    <t>ngx78jd1</t>
  </si>
  <si>
    <t>Tainá de Souza Scanacapra</t>
  </si>
  <si>
    <t>138204006</t>
  </si>
  <si>
    <t>10000055201659.0</t>
  </si>
  <si>
    <t>Edna Aparecida de Souza</t>
  </si>
  <si>
    <t>374321449</t>
  </si>
  <si>
    <t>10000055201499.0</t>
  </si>
  <si>
    <t>nyyrbegx</t>
  </si>
  <si>
    <t xml:space="preserve">Diego Marques Davantel </t>
  </si>
  <si>
    <t>05206657913</t>
  </si>
  <si>
    <t>10000055201783.0</t>
  </si>
  <si>
    <t>bkfpd3w2</t>
  </si>
  <si>
    <t>MURILO RODRIGUES DA SILVA</t>
  </si>
  <si>
    <t>585965328</t>
  </si>
  <si>
    <t>10000055201826.0</t>
  </si>
  <si>
    <t>ELISABETE DOS SANTOS RODRIGUES</t>
  </si>
  <si>
    <t>14761697806</t>
  </si>
  <si>
    <t>10000055201561.0</t>
  </si>
  <si>
    <t>k9jw1h1m</t>
  </si>
  <si>
    <t>10000055201215.0</t>
  </si>
  <si>
    <t>32y0rwyv</t>
  </si>
  <si>
    <t xml:space="preserve">Raquel fontana triches </t>
  </si>
  <si>
    <t>70045466165</t>
  </si>
  <si>
    <t>10000055200660.0</t>
  </si>
  <si>
    <t>4zzvg6n8</t>
  </si>
  <si>
    <t>bruno quaresma</t>
  </si>
  <si>
    <t>136095625</t>
  </si>
  <si>
    <t>10000055200124.0</t>
  </si>
  <si>
    <t>n17cr9gq</t>
  </si>
  <si>
    <t>Jociele Amaral de Quadros</t>
  </si>
  <si>
    <t>07802290961</t>
  </si>
  <si>
    <t>10000055199594.0</t>
  </si>
  <si>
    <t>0dc0xyt3</t>
  </si>
  <si>
    <t>10000055199434.0</t>
  </si>
  <si>
    <t>nne4b371</t>
  </si>
  <si>
    <t>Leila aparecida correa lima cordeiro</t>
  </si>
  <si>
    <t>10073678813</t>
  </si>
  <si>
    <t>10000055199439.0</t>
  </si>
  <si>
    <t>osvaldo batista de medeiros</t>
  </si>
  <si>
    <t>12397249855</t>
  </si>
  <si>
    <t>10000055199281.0</t>
  </si>
  <si>
    <t>g4vb38sk</t>
  </si>
  <si>
    <t xml:space="preserve">Renan de Santi Marques </t>
  </si>
  <si>
    <t>08569780940</t>
  </si>
  <si>
    <t>10000055199032.0</t>
  </si>
  <si>
    <t>3jrvjk8v</t>
  </si>
  <si>
    <t>Camila Gonçalves Venturin</t>
  </si>
  <si>
    <t>107354778</t>
  </si>
  <si>
    <t>10000055199030.0</t>
  </si>
  <si>
    <t>Ana Paula Venturin da Silva</t>
  </si>
  <si>
    <t>84464554</t>
  </si>
  <si>
    <t>10000055198714.0</t>
  </si>
  <si>
    <t>p47nebcp</t>
  </si>
  <si>
    <t xml:space="preserve">Maria cristina marca </t>
  </si>
  <si>
    <t>1011231923</t>
  </si>
  <si>
    <t>10000055198480.0</t>
  </si>
  <si>
    <t>5shvxyrj</t>
  </si>
  <si>
    <t xml:space="preserve">Marlene Cesar de Meneses </t>
  </si>
  <si>
    <t>63427737772</t>
  </si>
  <si>
    <t>10000055198493.0</t>
  </si>
  <si>
    <t xml:space="preserve">Giovani de Meneses Borges </t>
  </si>
  <si>
    <t>31963918843</t>
  </si>
  <si>
    <t>10000055197967.0</t>
  </si>
  <si>
    <t>279m0g6p</t>
  </si>
  <si>
    <t xml:space="preserve">Caroline Akemi Kazama </t>
  </si>
  <si>
    <t>129247292</t>
  </si>
  <si>
    <t>10000055197923.0</t>
  </si>
  <si>
    <t>10000055197538.0</t>
  </si>
  <si>
    <t>6pztaa62</t>
  </si>
  <si>
    <t xml:space="preserve">Larissa Ferreira de Souza </t>
  </si>
  <si>
    <t>621416174</t>
  </si>
  <si>
    <t>10000055197540.0</t>
  </si>
  <si>
    <t xml:space="preserve">Rosimeire Aparecida da Silva Ferreira </t>
  </si>
  <si>
    <t>234295612</t>
  </si>
  <si>
    <t>10000055197537.0</t>
  </si>
  <si>
    <t xml:space="preserve">Artur Ferreira de Souza </t>
  </si>
  <si>
    <t>677176910</t>
  </si>
  <si>
    <t>10000055197522.0</t>
  </si>
  <si>
    <t xml:space="preserve">Sofia Peixoto da Silva Ferreira </t>
  </si>
  <si>
    <t>641815426</t>
  </si>
  <si>
    <t>10000055197206.0</t>
  </si>
  <si>
    <t>fj97fhz1</t>
  </si>
  <si>
    <t xml:space="preserve">Lidiane Nascimento dos Santos Ferrão </t>
  </si>
  <si>
    <t>9130812077</t>
  </si>
  <si>
    <t>10000055196288.0</t>
  </si>
  <si>
    <t>qf3918p1</t>
  </si>
  <si>
    <t>RAMON GUSTAVO DA SILVA</t>
  </si>
  <si>
    <t>29474924X</t>
  </si>
  <si>
    <t>10000055196285.0</t>
  </si>
  <si>
    <t>JACQUELINE MICHELLE AP DA SILVA</t>
  </si>
  <si>
    <t>80010559</t>
  </si>
  <si>
    <t>10000055196468.0</t>
  </si>
  <si>
    <t>10000055196464.0</t>
  </si>
  <si>
    <t>10000055197104.0</t>
  </si>
  <si>
    <t>rq5n8w22</t>
  </si>
  <si>
    <t xml:space="preserve">Eva Calsavara  </t>
  </si>
  <si>
    <t>862967</t>
  </si>
  <si>
    <t>10000055196841.0</t>
  </si>
  <si>
    <t>203aw3x7</t>
  </si>
  <si>
    <t>Jacqueline Maria venturato Possette</t>
  </si>
  <si>
    <t>53556410915</t>
  </si>
  <si>
    <t>10000055196533.0</t>
  </si>
  <si>
    <t>gsbw7eb1</t>
  </si>
  <si>
    <t xml:space="preserve">Andreia Grandizolli </t>
  </si>
  <si>
    <t>02904916903</t>
  </si>
  <si>
    <t>10000055196566.0</t>
  </si>
  <si>
    <t>7c4935qk</t>
  </si>
  <si>
    <t>Isabella duboc da silva</t>
  </si>
  <si>
    <t>10941365905</t>
  </si>
  <si>
    <t>10000055196371.0</t>
  </si>
  <si>
    <t>4r2xgymk</t>
  </si>
  <si>
    <t>Laís Teixeira de Andrade</t>
  </si>
  <si>
    <t>8006807</t>
  </si>
  <si>
    <t>10000055195776.0</t>
  </si>
  <si>
    <t>jff1s7cm</t>
  </si>
  <si>
    <t xml:space="preserve">Luscínia Ketlin Pimenta </t>
  </si>
  <si>
    <t>60329869</t>
  </si>
  <si>
    <t>10000055195026.0</t>
  </si>
  <si>
    <t>ef19yejc</t>
  </si>
  <si>
    <t xml:space="preserve">Luciano Marcos da Silva Gonzalez </t>
  </si>
  <si>
    <t>40877280134</t>
  </si>
  <si>
    <t>10000055195234.0</t>
  </si>
  <si>
    <t>dtkqy3ma</t>
  </si>
  <si>
    <t xml:space="preserve">Denise Camargo Gomes </t>
  </si>
  <si>
    <t>11613347936</t>
  </si>
  <si>
    <t>10000055194333.0</t>
  </si>
  <si>
    <t>7penfn58</t>
  </si>
  <si>
    <t>Wesley Ramalho</t>
  </si>
  <si>
    <t>95171362</t>
  </si>
  <si>
    <t>10000055194334.0</t>
  </si>
  <si>
    <t>Anna Giulia de Almeida Ramalho</t>
  </si>
  <si>
    <t>140150622</t>
  </si>
  <si>
    <t>10000055193945.0</t>
  </si>
  <si>
    <t>5pjvktp5</t>
  </si>
  <si>
    <t>Maria Helena da Silva</t>
  </si>
  <si>
    <t>20484565</t>
  </si>
  <si>
    <t>10000055193579.0</t>
  </si>
  <si>
    <t>3zhh6dyv</t>
  </si>
  <si>
    <t xml:space="preserve">Leticia martins azevedo  </t>
  </si>
  <si>
    <t>136213890</t>
  </si>
  <si>
    <t>10000055193449.0</t>
  </si>
  <si>
    <t>666ghkc0</t>
  </si>
  <si>
    <t>MATHEUS DUARTE CARDOSO</t>
  </si>
  <si>
    <t>438453827</t>
  </si>
  <si>
    <t>10000055193450.0</t>
  </si>
  <si>
    <t>Caroline Tomaz de Almeida</t>
  </si>
  <si>
    <t>47454963</t>
  </si>
  <si>
    <t>10000055193130.0</t>
  </si>
  <si>
    <t>8p0trnmq</t>
  </si>
  <si>
    <t xml:space="preserve">Anna Carolina Taddei de Camargo  </t>
  </si>
  <si>
    <t>02733906941</t>
  </si>
  <si>
    <t>10000055192914.0</t>
  </si>
  <si>
    <t>9jfzk9mq</t>
  </si>
  <si>
    <t>Ana Flávia Viotto Fuga</t>
  </si>
  <si>
    <t>135309311</t>
  </si>
  <si>
    <t>10000055192844.0</t>
  </si>
  <si>
    <t>07mn0bry</t>
  </si>
  <si>
    <t>Angela Maria Soares</t>
  </si>
  <si>
    <t>85764763</t>
  </si>
  <si>
    <t>10000055192846.0</t>
  </si>
  <si>
    <t xml:space="preserve">Lucas Dias de Oliveira </t>
  </si>
  <si>
    <t>129216328</t>
  </si>
  <si>
    <t>10000055192781.0</t>
  </si>
  <si>
    <t>10000055192686.0</t>
  </si>
  <si>
    <t>70ak4y39</t>
  </si>
  <si>
    <t>Guilherme Lovato</t>
  </si>
  <si>
    <t>6909806</t>
  </si>
  <si>
    <t>10000055192698.0</t>
  </si>
  <si>
    <t>10000055192692.0</t>
  </si>
  <si>
    <t>1xmn8rwd</t>
  </si>
  <si>
    <t>10000055192236.0</t>
  </si>
  <si>
    <t>pjk6p19g</t>
  </si>
  <si>
    <t xml:space="preserve">FABIANA MOURA DE SIQUEIRA </t>
  </si>
  <si>
    <t>683534</t>
  </si>
  <si>
    <t>10000055192387.0</t>
  </si>
  <si>
    <t>16y9sf8k</t>
  </si>
  <si>
    <t xml:space="preserve">Juliana Fernanda Gonçalves Nascimento </t>
  </si>
  <si>
    <t>08634121909</t>
  </si>
  <si>
    <t>10000055192215.0</t>
  </si>
  <si>
    <t>ed6966zw</t>
  </si>
  <si>
    <t>Jacson Mosconi</t>
  </si>
  <si>
    <t>25834367836</t>
  </si>
  <si>
    <t>10000055192216.0</t>
  </si>
  <si>
    <t>Brendha Evangelista da Silva Pacheco</t>
  </si>
  <si>
    <t>05790741533</t>
  </si>
  <si>
    <t>10000055192228.0</t>
  </si>
  <si>
    <t>10000055192226.0</t>
  </si>
  <si>
    <t>10000055192320.0</t>
  </si>
  <si>
    <t>3bf26ta9</t>
  </si>
  <si>
    <t>10000055192174.0</t>
  </si>
  <si>
    <t>ft5rrdgn</t>
  </si>
  <si>
    <t xml:space="preserve">PATRICIA SIQUEIRA SANTOS </t>
  </si>
  <si>
    <t>4210493</t>
  </si>
  <si>
    <t>10000055192146.0</t>
  </si>
  <si>
    <t>b68zmy70</t>
  </si>
  <si>
    <t>Larissa Kayser Schütz</t>
  </si>
  <si>
    <t>6116719268</t>
  </si>
  <si>
    <t>10000055192103.0</t>
  </si>
  <si>
    <t>gw906959</t>
  </si>
  <si>
    <t>Jessica Grama Mesquita</t>
  </si>
  <si>
    <t>13992223760</t>
  </si>
  <si>
    <t>10000055191996.0</t>
  </si>
  <si>
    <t>2wtc3wa4</t>
  </si>
  <si>
    <t xml:space="preserve">Paulo Sérgio Nogueira Júnior </t>
  </si>
  <si>
    <t>14800530903</t>
  </si>
  <si>
    <t>10000055191912.0</t>
  </si>
  <si>
    <t>gxqjcza5</t>
  </si>
  <si>
    <t>Bruno Carlotto Rezende</t>
  </si>
  <si>
    <t>82986932215</t>
  </si>
  <si>
    <t>10000055192024.0</t>
  </si>
  <si>
    <t>4dtjtdpp</t>
  </si>
  <si>
    <t xml:space="preserve">Giovanna Pierote Bomfim </t>
  </si>
  <si>
    <t>142883619</t>
  </si>
  <si>
    <t>10000055192006.0</t>
  </si>
  <si>
    <t>83c7yx1q</t>
  </si>
  <si>
    <t xml:space="preserve">Kaylane thayssa da Silva  </t>
  </si>
  <si>
    <t>44547531803</t>
  </si>
  <si>
    <t>10000055191891.0</t>
  </si>
  <si>
    <t>evedndhs</t>
  </si>
  <si>
    <t xml:space="preserve">DOUGLAS TONDIN </t>
  </si>
  <si>
    <t>8067051411</t>
  </si>
  <si>
    <t>10000055191836.0</t>
  </si>
  <si>
    <t>p8w9vt8g</t>
  </si>
  <si>
    <t>Lucas Alves de Oliveira</t>
  </si>
  <si>
    <t>667669309</t>
  </si>
  <si>
    <t>10000055191732.0</t>
  </si>
  <si>
    <t>dpk0b791</t>
  </si>
  <si>
    <t>Luisa Machado</t>
  </si>
  <si>
    <t>143339009</t>
  </si>
  <si>
    <t>10000055191731.0</t>
  </si>
  <si>
    <t>Lisiane de almeida</t>
  </si>
  <si>
    <t>97912190</t>
  </si>
  <si>
    <t>10000055191786.0</t>
  </si>
  <si>
    <t>n1kgpzhh</t>
  </si>
  <si>
    <t>Maria Aparecida zachi de Almeida</t>
  </si>
  <si>
    <t>04221683945</t>
  </si>
  <si>
    <t>10000055191789.0</t>
  </si>
  <si>
    <t>k7pav69d</t>
  </si>
  <si>
    <t xml:space="preserve">Jacqueline Conceição Meira </t>
  </si>
  <si>
    <t>505894828</t>
  </si>
  <si>
    <t>10000055191787.0</t>
  </si>
  <si>
    <t xml:space="preserve">Maria da Conceição da Silva Pires </t>
  </si>
  <si>
    <t>505894737</t>
  </si>
  <si>
    <t>10000055191713.0</t>
  </si>
  <si>
    <t>78hmc30f</t>
  </si>
  <si>
    <t>Matheus Akira Sakurada</t>
  </si>
  <si>
    <t>09802773964</t>
  </si>
  <si>
    <t>10000055191707.0</t>
  </si>
  <si>
    <t>akrd91bt</t>
  </si>
  <si>
    <t xml:space="preserve">Ivone da Silva Ferreira  </t>
  </si>
  <si>
    <t>03285512954</t>
  </si>
  <si>
    <t>10000055191704.0</t>
  </si>
  <si>
    <t>e3yxzqwh</t>
  </si>
  <si>
    <t>10000055191317.0</t>
  </si>
  <si>
    <t>6c25xn7z</t>
  </si>
  <si>
    <t xml:space="preserve">Marly Shimadq </t>
  </si>
  <si>
    <t>10359183</t>
  </si>
  <si>
    <t>10000055191319.0</t>
  </si>
  <si>
    <t>João Kennedy L Barreto</t>
  </si>
  <si>
    <t>54441052X</t>
  </si>
  <si>
    <t>10000055190986.0</t>
  </si>
  <si>
    <t>370d8m1y</t>
  </si>
  <si>
    <t>Lucia Helena Mazi</t>
  </si>
  <si>
    <t>11353187</t>
  </si>
  <si>
    <t>10000055191040.0</t>
  </si>
  <si>
    <t>mpsr2jqa</t>
  </si>
  <si>
    <t xml:space="preserve">Dulcinéia Ribeiro Gonçalves dos anjos </t>
  </si>
  <si>
    <t>49512927187</t>
  </si>
  <si>
    <t>10000055191042.0</t>
  </si>
  <si>
    <t xml:space="preserve">Giulia Ribeiro de Souza </t>
  </si>
  <si>
    <t>06864541118</t>
  </si>
  <si>
    <t>10000055191140.0</t>
  </si>
  <si>
    <t>qx60e68v</t>
  </si>
  <si>
    <t>Robson Benedito Farias</t>
  </si>
  <si>
    <t>00727665146</t>
  </si>
  <si>
    <t>10000055190942.0</t>
  </si>
  <si>
    <t>6ympr470</t>
  </si>
  <si>
    <t xml:space="preserve">Franciele Lindohl Pinto </t>
  </si>
  <si>
    <t>04501718099</t>
  </si>
  <si>
    <t>10000055190937.0</t>
  </si>
  <si>
    <t xml:space="preserve">ENI MARIA LINDOHL </t>
  </si>
  <si>
    <t>29718643087</t>
  </si>
  <si>
    <t>10000055190980.0</t>
  </si>
  <si>
    <t>7m2p8s1w</t>
  </si>
  <si>
    <t>Denise Salles Ribeiro</t>
  </si>
  <si>
    <t>110068220</t>
  </si>
  <si>
    <t>10000055190669.0</t>
  </si>
  <si>
    <t>32jxckn9</t>
  </si>
  <si>
    <t xml:space="preserve">Thiago Andrade de Oliveira </t>
  </si>
  <si>
    <t>152622562</t>
  </si>
  <si>
    <t>10000055190665.0</t>
  </si>
  <si>
    <t xml:space="preserve">Samuel Andrade de Oliveira </t>
  </si>
  <si>
    <t>161308153</t>
  </si>
  <si>
    <t>10000055190503.0</t>
  </si>
  <si>
    <t>qm40zgzk</t>
  </si>
  <si>
    <t>Bruno janiaki</t>
  </si>
  <si>
    <t>7076886</t>
  </si>
  <si>
    <t>10000055190369.0</t>
  </si>
  <si>
    <t>3djgwwaw</t>
  </si>
  <si>
    <t xml:space="preserve">Jessica Nayara de Oliveira Schautica </t>
  </si>
  <si>
    <t>05989439946</t>
  </si>
  <si>
    <t>10000055190502.0</t>
  </si>
  <si>
    <t>6k58wqxt</t>
  </si>
  <si>
    <t>Leonardo Saconatto</t>
  </si>
  <si>
    <t>7653361</t>
  </si>
  <si>
    <t>10000055190049.0</t>
  </si>
  <si>
    <t>c9xsbzj9</t>
  </si>
  <si>
    <t>RAFAEL DE SOUZA PECETE</t>
  </si>
  <si>
    <t>100323818</t>
  </si>
  <si>
    <t>10000055190054.0</t>
  </si>
  <si>
    <t>9dyf76md</t>
  </si>
  <si>
    <t xml:space="preserve">Ana Claudia Salvatore </t>
  </si>
  <si>
    <t>06862041908</t>
  </si>
  <si>
    <t>10000055190058.0</t>
  </si>
  <si>
    <t xml:space="preserve">Jonas Poliselo Rodrigues </t>
  </si>
  <si>
    <t>07602695992</t>
  </si>
  <si>
    <t>10000055190199.0</t>
  </si>
  <si>
    <t>10000055190198.0</t>
  </si>
  <si>
    <t>10000055190159.0</t>
  </si>
  <si>
    <t>6bzqha96</t>
  </si>
  <si>
    <t>Jane Maria Martinhaki Luersen</t>
  </si>
  <si>
    <t>07281717911</t>
  </si>
  <si>
    <t>10000055190128.0</t>
  </si>
  <si>
    <t>rjb4bq1n</t>
  </si>
  <si>
    <t xml:space="preserve">Mari Regiane Martinhaki Luersen </t>
  </si>
  <si>
    <t>06019000907</t>
  </si>
  <si>
    <t>10000055190134.0</t>
  </si>
  <si>
    <t>esfg9n2b</t>
  </si>
  <si>
    <t>maria alexandra palma contar</t>
  </si>
  <si>
    <t>34747628</t>
  </si>
  <si>
    <t>10000055189959.0</t>
  </si>
  <si>
    <t>keq169rh</t>
  </si>
  <si>
    <t xml:space="preserve">Rafael Barbosa Ramalho de Souza </t>
  </si>
  <si>
    <t>413431083</t>
  </si>
  <si>
    <t>10000055189993.0</t>
  </si>
  <si>
    <t>6vmzf0fy</t>
  </si>
  <si>
    <t>Maria Rosemare de Faria</t>
  </si>
  <si>
    <t>11087107</t>
  </si>
  <si>
    <t>10000055189995.0</t>
  </si>
  <si>
    <t>David de Faria Moraes</t>
  </si>
  <si>
    <t>18274848</t>
  </si>
  <si>
    <t>10000055190017.0</t>
  </si>
  <si>
    <t>g541176b</t>
  </si>
  <si>
    <t>Elisandra Carolina Martins</t>
  </si>
  <si>
    <t>92706931</t>
  </si>
  <si>
    <t>10000055189881.0</t>
  </si>
  <si>
    <t>15ccy31j</t>
  </si>
  <si>
    <t xml:space="preserve">Matheus Bertolino Barros da Silva </t>
  </si>
  <si>
    <t>602716469</t>
  </si>
  <si>
    <t>10000055189796.0</t>
  </si>
  <si>
    <t>3vmhrvbf</t>
  </si>
  <si>
    <t>Matheus Martins de Deus</t>
  </si>
  <si>
    <t>14590207907</t>
  </si>
  <si>
    <t>10000055189805.0</t>
  </si>
  <si>
    <t>9neddjaf</t>
  </si>
  <si>
    <t xml:space="preserve">Diego Alexandre Schanoski </t>
  </si>
  <si>
    <t>75293895</t>
  </si>
  <si>
    <t>10000055189578.0</t>
  </si>
  <si>
    <t>fjjp2mwn</t>
  </si>
  <si>
    <t xml:space="preserve">Maria Carolina Gonçalves </t>
  </si>
  <si>
    <t>97262480006</t>
  </si>
  <si>
    <t>10000055189468.0</t>
  </si>
  <si>
    <t>10000055189739.0</t>
  </si>
  <si>
    <t>9ns2b3cy</t>
  </si>
  <si>
    <t>Joao Victor de Genova</t>
  </si>
  <si>
    <t>42253518824</t>
  </si>
  <si>
    <t>10000055189552.0</t>
  </si>
  <si>
    <t>31k5zbqm</t>
  </si>
  <si>
    <t>FERNANDO CAOVILLA</t>
  </si>
  <si>
    <t>00956469140</t>
  </si>
  <si>
    <t>10000055189502.0</t>
  </si>
  <si>
    <t>q2j9zy5t</t>
  </si>
  <si>
    <t>Andressa da Silva de Camargo Pereira</t>
  </si>
  <si>
    <t>6660885</t>
  </si>
  <si>
    <t>10000055189230.0</t>
  </si>
  <si>
    <t>mv7yrwtd</t>
  </si>
  <si>
    <t>Kalena Roberta dos Santos Sanson</t>
  </si>
  <si>
    <t>130647170</t>
  </si>
  <si>
    <t>10000055189228.0</t>
  </si>
  <si>
    <t>Andreia Bernardi dos Santos Sanson</t>
  </si>
  <si>
    <t>50974790</t>
  </si>
  <si>
    <t>10000055189248.0</t>
  </si>
  <si>
    <t>d62h9en0</t>
  </si>
  <si>
    <t xml:space="preserve">Sabrina Spilimbergo </t>
  </si>
  <si>
    <t>95674853053</t>
  </si>
  <si>
    <t>10000055189141.0</t>
  </si>
  <si>
    <t>fzp9qpyq</t>
  </si>
  <si>
    <t>Jessica Querici Trevizani</t>
  </si>
  <si>
    <t>38804782870</t>
  </si>
  <si>
    <t>10000055189142.0</t>
  </si>
  <si>
    <t>Alf O Cão Teimoso</t>
  </si>
  <si>
    <t>10000055189140.0</t>
  </si>
  <si>
    <t>Lucas Cesar Corrêa</t>
  </si>
  <si>
    <t>41170972888</t>
  </si>
  <si>
    <t>10000055189190.0</t>
  </si>
  <si>
    <t>10000055189192.0</t>
  </si>
  <si>
    <t>10000055189189.0</t>
  </si>
  <si>
    <t>10000055189206.0</t>
  </si>
  <si>
    <t>fxmkdd04</t>
  </si>
  <si>
    <t>Angélica Cristina Rhoden</t>
  </si>
  <si>
    <t>03392650005</t>
  </si>
  <si>
    <t>10000055189261.0</t>
  </si>
  <si>
    <t>dvqb7mqm</t>
  </si>
  <si>
    <t xml:space="preserve">Malgarete Marchi </t>
  </si>
  <si>
    <t>4037580646</t>
  </si>
  <si>
    <t>10000055189263.0</t>
  </si>
  <si>
    <t>btk1qftq</t>
  </si>
  <si>
    <t xml:space="preserve">Nicholas Seifert </t>
  </si>
  <si>
    <t>52756784877</t>
  </si>
  <si>
    <t>10000055189216.0</t>
  </si>
  <si>
    <t>6jtggydk</t>
  </si>
  <si>
    <t>Isabelli Codina Bordenski</t>
  </si>
  <si>
    <t>161987409</t>
  </si>
  <si>
    <t>10000055189130.0</t>
  </si>
  <si>
    <t>an5pz978</t>
  </si>
  <si>
    <t xml:space="preserve">Cristiane de Assis chagas </t>
  </si>
  <si>
    <t>07725694951</t>
  </si>
  <si>
    <t>10000055189126.0</t>
  </si>
  <si>
    <t xml:space="preserve">Zeny Prado rocco </t>
  </si>
  <si>
    <t>58041389953</t>
  </si>
  <si>
    <t>10000055189121.0</t>
  </si>
  <si>
    <t>gqypj1em</t>
  </si>
  <si>
    <t xml:space="preserve">Carina Schuch Pimpão  </t>
  </si>
  <si>
    <t>100000679</t>
  </si>
  <si>
    <t>10000055189118.0</t>
  </si>
  <si>
    <t xml:space="preserve">Gabriel Schuch Pimpão  </t>
  </si>
  <si>
    <t>135638080</t>
  </si>
  <si>
    <t>10000055188969.0</t>
  </si>
  <si>
    <t>jay1ntaw</t>
  </si>
  <si>
    <t xml:space="preserve">Daniela berger Ribas </t>
  </si>
  <si>
    <t>130138632</t>
  </si>
  <si>
    <t>10000055188786.0</t>
  </si>
  <si>
    <t>8yhqbs0y</t>
  </si>
  <si>
    <t>10000055188785.0</t>
  </si>
  <si>
    <t>58941389953</t>
  </si>
  <si>
    <t>10000055188753.0</t>
  </si>
  <si>
    <t>g98jnhwv</t>
  </si>
  <si>
    <t xml:space="preserve">Pedro Henrique Ferreira Dantas </t>
  </si>
  <si>
    <t>12834903743</t>
  </si>
  <si>
    <t>10000055188789.0</t>
  </si>
  <si>
    <t>10000055188836.0</t>
  </si>
  <si>
    <t>cq7477tv</t>
  </si>
  <si>
    <t>Wallace Da Silva Lopes</t>
  </si>
  <si>
    <t>34414347</t>
  </si>
  <si>
    <t>10000055188832.0</t>
  </si>
  <si>
    <t xml:space="preserve">Paula Diniz De Jesus Santos </t>
  </si>
  <si>
    <t>33411212</t>
  </si>
  <si>
    <t>10000055188827.0</t>
  </si>
  <si>
    <t>2g5v0z6t</t>
  </si>
  <si>
    <t>Anderson Oliveira</t>
  </si>
  <si>
    <t>407124172</t>
  </si>
  <si>
    <t>10000055188816.0</t>
  </si>
  <si>
    <t>acapdhm9</t>
  </si>
  <si>
    <t xml:space="preserve">Sara marques dos Santos </t>
  </si>
  <si>
    <t>195510045</t>
  </si>
  <si>
    <t>10000055188799.0</t>
  </si>
  <si>
    <t>5g7ksn6e</t>
  </si>
  <si>
    <t xml:space="preserve">Vilma Assunção Amaral Alburquerque </t>
  </si>
  <si>
    <t>2113216</t>
  </si>
  <si>
    <t>10000055188604.0</t>
  </si>
  <si>
    <t>6473tmjx</t>
  </si>
  <si>
    <t xml:space="preserve">Amanda lunardi </t>
  </si>
  <si>
    <t>10514518928</t>
  </si>
  <si>
    <t>10000055188613.0</t>
  </si>
  <si>
    <t>0hvvnec5</t>
  </si>
  <si>
    <t xml:space="preserve">Guilherme Augusto Simão </t>
  </si>
  <si>
    <t>125656552</t>
  </si>
  <si>
    <t>10000055188593.0</t>
  </si>
  <si>
    <t xml:space="preserve">Yasmim Barbosa dos Santos </t>
  </si>
  <si>
    <t>51256335851</t>
  </si>
  <si>
    <t>10000055188554.0</t>
  </si>
  <si>
    <t>hewhp0kv</t>
  </si>
  <si>
    <t>Fabiana da Silva Coppo</t>
  </si>
  <si>
    <t>10000055188534.0</t>
  </si>
  <si>
    <t>10000055188571.0</t>
  </si>
  <si>
    <t>kpsnj9cj</t>
  </si>
  <si>
    <t>Ana Pereira Dias</t>
  </si>
  <si>
    <t>171251660</t>
  </si>
  <si>
    <t>10000055188570.0</t>
  </si>
  <si>
    <t>Estella Juliana Dias</t>
  </si>
  <si>
    <t>334445140</t>
  </si>
  <si>
    <t>10000055188573.0</t>
  </si>
  <si>
    <t>Catulino Dias Corrêa</t>
  </si>
  <si>
    <t>6972309</t>
  </si>
  <si>
    <t>10000055188553.0</t>
  </si>
  <si>
    <t>kf7rnybh</t>
  </si>
  <si>
    <t xml:space="preserve">Leandro Borsari da Costa </t>
  </si>
  <si>
    <t>39757654884</t>
  </si>
  <si>
    <t>10000055188365.0</t>
  </si>
  <si>
    <t>8nkhbzhm</t>
  </si>
  <si>
    <t>Gabriel Noah Muniz F</t>
  </si>
  <si>
    <t>159908402</t>
  </si>
  <si>
    <t>10000055188368.0</t>
  </si>
  <si>
    <t>Kassiane G Muniz</t>
  </si>
  <si>
    <t>5970284</t>
  </si>
  <si>
    <t>10000055187809.0</t>
  </si>
  <si>
    <t>ghxyr3zs</t>
  </si>
  <si>
    <t>Samuel Garcez</t>
  </si>
  <si>
    <t>20039543</t>
  </si>
  <si>
    <t>10000055187813.0</t>
  </si>
  <si>
    <t>Ana Maria Peres Bauer Garcez</t>
  </si>
  <si>
    <t>377313622</t>
  </si>
  <si>
    <t>10000055188342.0</t>
  </si>
  <si>
    <t>9ccc6h95</t>
  </si>
  <si>
    <t>Chrissie Daniele Batista Maia</t>
  </si>
  <si>
    <t>05592946112</t>
  </si>
  <si>
    <t>10000055188373.0</t>
  </si>
  <si>
    <t>qyhzvm2s</t>
  </si>
  <si>
    <t>10000055188208.0</t>
  </si>
  <si>
    <t>43g3q5s3</t>
  </si>
  <si>
    <t>10000055187758.0</t>
  </si>
  <si>
    <t>81550kd0</t>
  </si>
  <si>
    <t>Mayara Oyama</t>
  </si>
  <si>
    <t>86953307</t>
  </si>
  <si>
    <t>10000055187745.0</t>
  </si>
  <si>
    <t xml:space="preserve">Mayara Oyama </t>
  </si>
  <si>
    <t>10000055187781.0</t>
  </si>
  <si>
    <t>qh9a29rk</t>
  </si>
  <si>
    <t>Heitor Sinatura Sgavioli</t>
  </si>
  <si>
    <t>44246467855</t>
  </si>
  <si>
    <t>10000055187747.0</t>
  </si>
  <si>
    <t>9vacvq7x</t>
  </si>
  <si>
    <t>Wesley Augusto Gonzaga Rodrigues</t>
  </si>
  <si>
    <t>33043888855</t>
  </si>
  <si>
    <t>10000055187507.0</t>
  </si>
  <si>
    <t>8ttzvm24</t>
  </si>
  <si>
    <t>Tiago Eder de Oliveira</t>
  </si>
  <si>
    <t>07122328937</t>
  </si>
  <si>
    <t>10000055187512.0</t>
  </si>
  <si>
    <t>Victoria Andrade Oliveira</t>
  </si>
  <si>
    <t>15382558981</t>
  </si>
  <si>
    <t>10000055187508.0</t>
  </si>
  <si>
    <t>William Andrade Oliveira</t>
  </si>
  <si>
    <t>14910842942</t>
  </si>
  <si>
    <t>10000055187383.0</t>
  </si>
  <si>
    <t>873kq958</t>
  </si>
  <si>
    <t>Guilherme Duarte Pipolo</t>
  </si>
  <si>
    <t>46096805809</t>
  </si>
  <si>
    <t>10000055187367.0</t>
  </si>
  <si>
    <t xml:space="preserve">Guilherme Duarte Pipolo </t>
  </si>
  <si>
    <t>10000055187027.0</t>
  </si>
  <si>
    <t>2rqcp0hd</t>
  </si>
  <si>
    <t>Elis Volpe Calegari Medeiros</t>
  </si>
  <si>
    <t>08873304109</t>
  </si>
  <si>
    <t>10000055187026.0</t>
  </si>
  <si>
    <t>Caetano Volpe Calegari Medeiros</t>
  </si>
  <si>
    <t>07847361116</t>
  </si>
  <si>
    <t>10000055187025.0</t>
  </si>
  <si>
    <t>Carolina Volpe Calegari</t>
  </si>
  <si>
    <t>40544218</t>
  </si>
  <si>
    <t>10000055187149.0</t>
  </si>
  <si>
    <t>6d0vvxwe</t>
  </si>
  <si>
    <t xml:space="preserve">Bernardo Abreu Curotto Ferreira </t>
  </si>
  <si>
    <t>109652569</t>
  </si>
  <si>
    <t>10000055186761.0</t>
  </si>
  <si>
    <t>ews14cv2</t>
  </si>
  <si>
    <t xml:space="preserve">Kauã kuerten </t>
  </si>
  <si>
    <t>80069235902</t>
  </si>
  <si>
    <t>10000055186762.0</t>
  </si>
  <si>
    <t xml:space="preserve">Neoci Edna Jara </t>
  </si>
  <si>
    <t>85612251904</t>
  </si>
  <si>
    <t>10000055187143.0</t>
  </si>
  <si>
    <t>h0fb592q</t>
  </si>
  <si>
    <t xml:space="preserve">Déia C D Coletta </t>
  </si>
  <si>
    <t>85659304915</t>
  </si>
  <si>
    <t>10000055187142.0</t>
  </si>
  <si>
    <t>2cmtq8n1</t>
  </si>
  <si>
    <t>10000055186701.0</t>
  </si>
  <si>
    <t>6wydy8zx</t>
  </si>
  <si>
    <t>IBERE OSVALDO PARUSSOLO</t>
  </si>
  <si>
    <t>22768988871</t>
  </si>
  <si>
    <t>10000055186731.0</t>
  </si>
  <si>
    <t>pvpgfzpm</t>
  </si>
  <si>
    <t>Heitor Duarte Derisso</t>
  </si>
  <si>
    <t>569526620</t>
  </si>
  <si>
    <t>10000055186727.0</t>
  </si>
  <si>
    <t>arqx7vxt</t>
  </si>
  <si>
    <t xml:space="preserve">Michele Zaqui dos Santos </t>
  </si>
  <si>
    <t>10565546902</t>
  </si>
  <si>
    <t>10000055186544.0</t>
  </si>
  <si>
    <t>1npypvd8</t>
  </si>
  <si>
    <t>Bruno Urruth Poletto</t>
  </si>
  <si>
    <t>01841431010</t>
  </si>
  <si>
    <t>10000055186542.0</t>
  </si>
  <si>
    <t>Kaiana Jara Faria Poletto</t>
  </si>
  <si>
    <t>04377483919</t>
  </si>
  <si>
    <t>10000055186567.0</t>
  </si>
  <si>
    <t>10000055186568.0</t>
  </si>
  <si>
    <t>10000055186628.0</t>
  </si>
  <si>
    <t>qtbpt68p</t>
  </si>
  <si>
    <t xml:space="preserve">Luiz Carlos dos Santos </t>
  </si>
  <si>
    <t>34432418915</t>
  </si>
  <si>
    <t>10000055186625.0</t>
  </si>
  <si>
    <t xml:space="preserve">Teresinha Claudete de Oliveira dos Santos </t>
  </si>
  <si>
    <t>05744459944</t>
  </si>
  <si>
    <t>10000055186603.0</t>
  </si>
  <si>
    <t>pszy03v6</t>
  </si>
  <si>
    <t>Cauã Souza</t>
  </si>
  <si>
    <t>12897808</t>
  </si>
  <si>
    <t>10000055186526.0</t>
  </si>
  <si>
    <t>kem190j1</t>
  </si>
  <si>
    <t>Thiago Vicentim da Silva</t>
  </si>
  <si>
    <t>10000055186455.0</t>
  </si>
  <si>
    <t>b95d5syf</t>
  </si>
  <si>
    <t xml:space="preserve">Marcela Cavalheiro da Silva </t>
  </si>
  <si>
    <t>01003247970</t>
  </si>
  <si>
    <t>10000055186454.0</t>
  </si>
  <si>
    <t xml:space="preserve">Guilherme Cavalheiro da Silva </t>
  </si>
  <si>
    <t>12729006907</t>
  </si>
  <si>
    <t>10000055186418.0</t>
  </si>
  <si>
    <t>my7w7hw7</t>
  </si>
  <si>
    <t>Maria Luísa Barros</t>
  </si>
  <si>
    <t>08785487937</t>
  </si>
  <si>
    <t>10000055186421.0</t>
  </si>
  <si>
    <t>Giovanna Ramos</t>
  </si>
  <si>
    <t>42318280835</t>
  </si>
  <si>
    <t>10000055186419.0</t>
  </si>
  <si>
    <t>Maria Isabel Barros</t>
  </si>
  <si>
    <t>07979462920</t>
  </si>
  <si>
    <t>10000055186423.0</t>
  </si>
  <si>
    <t>Davi Zaneti</t>
  </si>
  <si>
    <t>41051490839</t>
  </si>
  <si>
    <t>10000055186425.0</t>
  </si>
  <si>
    <t>Enzo Mazzaro</t>
  </si>
  <si>
    <t>07512734140</t>
  </si>
  <si>
    <t>10000055186119.0</t>
  </si>
  <si>
    <t>959xj4td</t>
  </si>
  <si>
    <t>MATHEUS JUNIOR PERRUDE</t>
  </si>
  <si>
    <t>11902385942</t>
  </si>
  <si>
    <t>10000055186099.0</t>
  </si>
  <si>
    <t>53y3yve1</t>
  </si>
  <si>
    <t>João Marcos Prodoscimo</t>
  </si>
  <si>
    <t>14025037920</t>
  </si>
  <si>
    <t>10000055186104.0</t>
  </si>
  <si>
    <t>Alice Prodoscimo</t>
  </si>
  <si>
    <t>15751051955</t>
  </si>
  <si>
    <t>10000055186096.0</t>
  </si>
  <si>
    <t>Andressa Caroline de Lucio</t>
  </si>
  <si>
    <t>08129089963</t>
  </si>
  <si>
    <t>10000055185615.0</t>
  </si>
  <si>
    <t>a0gtrths</t>
  </si>
  <si>
    <t>Nilva Therezinha Cataneo</t>
  </si>
  <si>
    <t>6023300202</t>
  </si>
  <si>
    <t>10000055186185.0</t>
  </si>
  <si>
    <t>66zw72t7</t>
  </si>
  <si>
    <t xml:space="preserve">Angelica de o Mareze Loth </t>
  </si>
  <si>
    <t>04913243918</t>
  </si>
  <si>
    <t>10000055186188.0</t>
  </si>
  <si>
    <t>Maria Alice Mareze loth</t>
  </si>
  <si>
    <t>14547486999</t>
  </si>
  <si>
    <t>10000055185641.0</t>
  </si>
  <si>
    <t>kvvt08z6</t>
  </si>
  <si>
    <t>Olinda Maria Rosa dos Santos</t>
  </si>
  <si>
    <t>74463012953</t>
  </si>
  <si>
    <t>10000055185682.0</t>
  </si>
  <si>
    <t>9kg7x7j8</t>
  </si>
  <si>
    <t>Maria Rafaela Gonçalves Matos</t>
  </si>
  <si>
    <t>7889941</t>
  </si>
  <si>
    <t>10000055185755.0</t>
  </si>
  <si>
    <t>62065e6c</t>
  </si>
  <si>
    <t>Laura Maria Gabre Tardin</t>
  </si>
  <si>
    <t>543604193</t>
  </si>
  <si>
    <t>10000055185431.0</t>
  </si>
  <si>
    <t>dne1gkv2</t>
  </si>
  <si>
    <t xml:space="preserve">Maria Eduarda B Bravo Tacone </t>
  </si>
  <si>
    <t>12557980927</t>
  </si>
  <si>
    <t>10000055185428.0</t>
  </si>
  <si>
    <t xml:space="preserve">Rita de Cássia Borges de Araujo </t>
  </si>
  <si>
    <t>88116593</t>
  </si>
  <si>
    <t>10000055185371.0</t>
  </si>
  <si>
    <t>0fpqrnwb</t>
  </si>
  <si>
    <t>Gabriel Rossini</t>
  </si>
  <si>
    <t>110041520</t>
  </si>
  <si>
    <t>10000055185249.0</t>
  </si>
  <si>
    <t>qnjw2s5p</t>
  </si>
  <si>
    <t>Ana Clara Oliver Machado</t>
  </si>
  <si>
    <t>138159400</t>
  </si>
  <si>
    <t>10000055185295.0</t>
  </si>
  <si>
    <t>f17v9797</t>
  </si>
  <si>
    <t>Danielli Cristina Bossok</t>
  </si>
  <si>
    <t>04146141940</t>
  </si>
  <si>
    <t>10000055185112.0</t>
  </si>
  <si>
    <t>7phv94j9</t>
  </si>
  <si>
    <t>Alice Maingue</t>
  </si>
  <si>
    <t>06140204925</t>
  </si>
  <si>
    <t>10000055185111.0</t>
  </si>
  <si>
    <t>Herbert Lizandro Olivos Cubas</t>
  </si>
  <si>
    <t>01139867938</t>
  </si>
  <si>
    <t>10000055185240.0</t>
  </si>
  <si>
    <t>10000055185239.0</t>
  </si>
  <si>
    <t>10000055185032.0</t>
  </si>
  <si>
    <t>g014th5d</t>
  </si>
  <si>
    <t>Fernando Augusto de Castro</t>
  </si>
  <si>
    <t>83253258</t>
  </si>
  <si>
    <t>10000055184871.0</t>
  </si>
  <si>
    <t>6wbe7jjb</t>
  </si>
  <si>
    <t>Alysson Manoel da Silva</t>
  </si>
  <si>
    <t>10883578905</t>
  </si>
  <si>
    <t>10000055184782.0</t>
  </si>
  <si>
    <t>js2hx1f6</t>
  </si>
  <si>
    <t>Daniel Alves de Souza</t>
  </si>
  <si>
    <t>138568806</t>
  </si>
  <si>
    <t>10000055184208.0</t>
  </si>
  <si>
    <t>ajrb9jxs</t>
  </si>
  <si>
    <t>JOSE PARRA</t>
  </si>
  <si>
    <t>35198369</t>
  </si>
  <si>
    <t>10000055183998.0</t>
  </si>
  <si>
    <t>j7pye74b</t>
  </si>
  <si>
    <t xml:space="preserve">Vitor Rafael Rodrigues de Souza </t>
  </si>
  <si>
    <t>08698658385</t>
  </si>
  <si>
    <t>10000055184120.0</t>
  </si>
  <si>
    <t>2xw4s64f</t>
  </si>
  <si>
    <t xml:space="preserve">Arthur Oliveira da Silva  </t>
  </si>
  <si>
    <t>586260602</t>
  </si>
  <si>
    <t>10000055184121.0</t>
  </si>
  <si>
    <t>10000055184118.0</t>
  </si>
  <si>
    <t xml:space="preserve">Maria Neides Lopes de Souza  </t>
  </si>
  <si>
    <t>169538898</t>
  </si>
  <si>
    <t>10000055184164.0</t>
  </si>
  <si>
    <t>7d4vh0wh</t>
  </si>
  <si>
    <t>Elaine Benchaya Losso</t>
  </si>
  <si>
    <t>82978950</t>
  </si>
  <si>
    <t>10000055183948.0</t>
  </si>
  <si>
    <t>34jp4sjk</t>
  </si>
  <si>
    <t>Arnildo de Araujo Curvelo</t>
  </si>
  <si>
    <t>03239038493</t>
  </si>
  <si>
    <t>10000055183950.0</t>
  </si>
  <si>
    <t>Meire da Silva Curvelo</t>
  </si>
  <si>
    <t>03812324019</t>
  </si>
  <si>
    <t>10000055183877.0</t>
  </si>
  <si>
    <t>7e591asb</t>
  </si>
  <si>
    <t xml:space="preserve">Marlisa Gimenez de Mello </t>
  </si>
  <si>
    <t>73641</t>
  </si>
  <si>
    <t>10000055183852.0</t>
  </si>
  <si>
    <t>10000055183853.0</t>
  </si>
  <si>
    <t>80bmjcc1</t>
  </si>
  <si>
    <t>Riannie Sahd Jobbins</t>
  </si>
  <si>
    <t>134969903</t>
  </si>
  <si>
    <t>10000055183855.0</t>
  </si>
  <si>
    <t>Luiz Henrique Noronha Maia</t>
  </si>
  <si>
    <t>130791190</t>
  </si>
  <si>
    <t>10000055183646.0</t>
  </si>
  <si>
    <t>ebm2t0fs</t>
  </si>
  <si>
    <t>Thamiris silva</t>
  </si>
  <si>
    <t>5218436</t>
  </si>
  <si>
    <t>10000055183641.0</t>
  </si>
  <si>
    <t>adilson thiel</t>
  </si>
  <si>
    <t>82279768</t>
  </si>
  <si>
    <t>10000055183790.0</t>
  </si>
  <si>
    <t>10000055183792.0</t>
  </si>
  <si>
    <t>10000055183776.0</t>
  </si>
  <si>
    <t>nj754azh</t>
  </si>
  <si>
    <t>TTawan Rodrigo de Mamam</t>
  </si>
  <si>
    <t>07044477976</t>
  </si>
  <si>
    <t>10000055183535.0</t>
  </si>
  <si>
    <t>03f9xdye</t>
  </si>
  <si>
    <t>MARILUZ GOMEZ ESTEVES</t>
  </si>
  <si>
    <t>448226</t>
  </si>
  <si>
    <t>10000055183541.0</t>
  </si>
  <si>
    <t>NINA ROSA ESTEVES</t>
  </si>
  <si>
    <t>150823811</t>
  </si>
  <si>
    <t>10000055182691.0</t>
  </si>
  <si>
    <t>k05c29cq</t>
  </si>
  <si>
    <t>Bruno Castro</t>
  </si>
  <si>
    <t>10235978965</t>
  </si>
  <si>
    <t>10000055182708.0</t>
  </si>
  <si>
    <t>Naila Schonhalz</t>
  </si>
  <si>
    <t>01334432996</t>
  </si>
  <si>
    <t>10000055182722.0</t>
  </si>
  <si>
    <t>Beatriz Belon</t>
  </si>
  <si>
    <t>11839493917</t>
  </si>
  <si>
    <t>10000055182697.0</t>
  </si>
  <si>
    <t>Kettely Oliveira</t>
  </si>
  <si>
    <t>08763057964</t>
  </si>
  <si>
    <t>10000055182727.0</t>
  </si>
  <si>
    <t>Naiara Dos Santos</t>
  </si>
  <si>
    <t>14211350943</t>
  </si>
  <si>
    <t>10000055182715.0</t>
  </si>
  <si>
    <t>Kendric Queirolo Castanheira</t>
  </si>
  <si>
    <t>05383559990</t>
  </si>
  <si>
    <t>10000055183589.0</t>
  </si>
  <si>
    <t>8ryq1qw7</t>
  </si>
  <si>
    <t xml:space="preserve">Ana gabrieli Castilho </t>
  </si>
  <si>
    <t>5491370</t>
  </si>
  <si>
    <t>10000055183532.0</t>
  </si>
  <si>
    <t>10000055183563.0</t>
  </si>
  <si>
    <t>crw12mh9</t>
  </si>
  <si>
    <t xml:space="preserve">Renato de Oliveira Fernandes </t>
  </si>
  <si>
    <t>572076277</t>
  </si>
  <si>
    <t>10000055183561.0</t>
  </si>
  <si>
    <t xml:space="preserve">Tatiane de Oliveira Fernandes </t>
  </si>
  <si>
    <t>419301148</t>
  </si>
  <si>
    <t>10000055181617.0</t>
  </si>
  <si>
    <t>ke3w97bp</t>
  </si>
  <si>
    <t>Breno Belinati Paiva</t>
  </si>
  <si>
    <t>104911340</t>
  </si>
  <si>
    <t>10000055181725.0</t>
  </si>
  <si>
    <t>10000055181481.0</t>
  </si>
  <si>
    <t>144cdjeg</t>
  </si>
  <si>
    <t>Eloisa Raquel de Gois</t>
  </si>
  <si>
    <t>36059282857</t>
  </si>
  <si>
    <t>10000055180374.0</t>
  </si>
  <si>
    <t>g22m3ma9</t>
  </si>
  <si>
    <t>10000055180767.0</t>
  </si>
  <si>
    <t>bgpwrxrn</t>
  </si>
  <si>
    <t xml:space="preserve">Gabriella variza  </t>
  </si>
  <si>
    <t>108644664</t>
  </si>
  <si>
    <t>10000055180657.0</t>
  </si>
  <si>
    <t>bh3tq7fb</t>
  </si>
  <si>
    <t xml:space="preserve">Victor Gonçalves de Paula </t>
  </si>
  <si>
    <t>42199330850</t>
  </si>
  <si>
    <t>10000055180655.0</t>
  </si>
  <si>
    <t>10000055180088.0</t>
  </si>
  <si>
    <t>g1qs30ze</t>
  </si>
  <si>
    <t xml:space="preserve">Márcio de Barros </t>
  </si>
  <si>
    <t>03277737900</t>
  </si>
  <si>
    <t>10000055179565.0</t>
  </si>
  <si>
    <t>10000055180369.0</t>
  </si>
  <si>
    <t>95v6nq4j</t>
  </si>
  <si>
    <t>Marli Oliveira</t>
  </si>
  <si>
    <t>63053195968</t>
  </si>
  <si>
    <t>10000055179596.0</t>
  </si>
  <si>
    <t>qnmzwndj</t>
  </si>
  <si>
    <t xml:space="preserve">Rafaela de Albuquerque Ribeiro </t>
  </si>
  <si>
    <t>5627547</t>
  </si>
  <si>
    <t>10000055178885.0</t>
  </si>
  <si>
    <t>07qxwp31</t>
  </si>
  <si>
    <t xml:space="preserve">Rafaela de Souza Stedile </t>
  </si>
  <si>
    <t>06453794926</t>
  </si>
  <si>
    <t>10000055178878.0</t>
  </si>
  <si>
    <t xml:space="preserve">Daniela Dellandrea de Souza </t>
  </si>
  <si>
    <t>04413840992</t>
  </si>
  <si>
    <t>10000055178749.0</t>
  </si>
  <si>
    <t>10000055178741.0</t>
  </si>
  <si>
    <t>Daniela Dellandrea de Souza</t>
  </si>
  <si>
    <t>10000055178047.0</t>
  </si>
  <si>
    <t>26064an2</t>
  </si>
  <si>
    <t>Vinícius  dos Santos Raulino</t>
  </si>
  <si>
    <t>13056870941</t>
  </si>
  <si>
    <t>10000055178043.0</t>
  </si>
  <si>
    <t>Isaac dos Santos Raulino</t>
  </si>
  <si>
    <t>14937312979</t>
  </si>
  <si>
    <t>10000055178048.0</t>
  </si>
  <si>
    <t>Daphini da Silva dos Santos Raulino</t>
  </si>
  <si>
    <t>06923986940</t>
  </si>
  <si>
    <t>10000055178276.0</t>
  </si>
  <si>
    <t>Isaac dos Santos raulino</t>
  </si>
  <si>
    <t>10000055178270.0</t>
  </si>
  <si>
    <t>Vinícius dos Santos Raulino</t>
  </si>
  <si>
    <t>10000055178274.0</t>
  </si>
  <si>
    <t>Daphini da silva dos Santos Raulino</t>
  </si>
  <si>
    <t>10000055178178.0</t>
  </si>
  <si>
    <t>krtba24h</t>
  </si>
  <si>
    <t xml:space="preserve">Dayane Cristine Dotto Pinto  </t>
  </si>
  <si>
    <t>03379262986</t>
  </si>
  <si>
    <t>10000055177953.0</t>
  </si>
  <si>
    <t>k3ff3hdw</t>
  </si>
  <si>
    <t>Gehisa Vieira Gomide</t>
  </si>
  <si>
    <t>75294883</t>
  </si>
  <si>
    <t>10000055178064.0</t>
  </si>
  <si>
    <t>10000055177790.0</t>
  </si>
  <si>
    <t>qhptk64v</t>
  </si>
  <si>
    <t>PEDRO HENRIQUE CORREIA DE CARVALHO OLIVEIRA</t>
  </si>
  <si>
    <t>05492822039</t>
  </si>
  <si>
    <t>10000055177859.0</t>
  </si>
  <si>
    <t>29er26n4</t>
  </si>
  <si>
    <t>Cesar Abilhoa Filho</t>
  </si>
  <si>
    <t>85136720</t>
  </si>
  <si>
    <t>10000055178003.0</t>
  </si>
  <si>
    <t>1nw5vc6d</t>
  </si>
  <si>
    <t>Fernando von Borstel</t>
  </si>
  <si>
    <t>09261005993</t>
  </si>
  <si>
    <t>10000055177916.0</t>
  </si>
  <si>
    <t>10000055177555.0</t>
  </si>
  <si>
    <t>4pp6m9zy</t>
  </si>
  <si>
    <t xml:space="preserve">Zelia Ricken Mattiello </t>
  </si>
  <si>
    <t>43296779</t>
  </si>
  <si>
    <t>10000055176949.0</t>
  </si>
  <si>
    <t>5ewc7xa8</t>
  </si>
  <si>
    <t>Amanda Carolina Nilson Marques</t>
  </si>
  <si>
    <t>136877526</t>
  </si>
  <si>
    <t>10000055177361.0</t>
  </si>
  <si>
    <t xml:space="preserve">Amanda Carolina Nilson Marques </t>
  </si>
  <si>
    <t>10000055176600.0</t>
  </si>
  <si>
    <t>b53sjg40</t>
  </si>
  <si>
    <t>Brasil Siqueira de freitas</t>
  </si>
  <si>
    <t>30970520034</t>
  </si>
  <si>
    <t>10000055176561.0</t>
  </si>
  <si>
    <t>08cgfnnm</t>
  </si>
  <si>
    <t xml:space="preserve">Giovanna Alegre Monteiro </t>
  </si>
  <si>
    <t>93987543</t>
  </si>
  <si>
    <t>10000055176559.0</t>
  </si>
  <si>
    <t xml:space="preserve">Mia Amaral Alegre </t>
  </si>
  <si>
    <t>98987543</t>
  </si>
  <si>
    <t>10000055175986.0</t>
  </si>
  <si>
    <t>5me0h0vy</t>
  </si>
  <si>
    <t>LISSANDRA HECKERT</t>
  </si>
  <si>
    <t>00740774905</t>
  </si>
  <si>
    <t>10000055175993.0</t>
  </si>
  <si>
    <t>MATHEUS ANDRIOLLI</t>
  </si>
  <si>
    <t>14845026988</t>
  </si>
  <si>
    <t>10000055175995.0</t>
  </si>
  <si>
    <t>MARCIO ANDRIOLLI</t>
  </si>
  <si>
    <t>02551327946</t>
  </si>
  <si>
    <t>10000055173981.0</t>
  </si>
  <si>
    <t>hh0ef8vf</t>
  </si>
  <si>
    <t>Débora Aparecida Francisco Albanez</t>
  </si>
  <si>
    <t>31077371861</t>
  </si>
  <si>
    <t>GETULIO VARGAS-RS</t>
  </si>
  <si>
    <t>10000055175677.0</t>
  </si>
  <si>
    <t>10000055174897.0</t>
  </si>
  <si>
    <t>2ffk67rs</t>
  </si>
  <si>
    <t xml:space="preserve">Terezinha Busanello Freire </t>
  </si>
  <si>
    <t>98644857</t>
  </si>
  <si>
    <t>10000055174561.0</t>
  </si>
  <si>
    <t>6xjc8s78</t>
  </si>
  <si>
    <t>Devanir Angelica Das Neves Maciel</t>
  </si>
  <si>
    <t>30307520200</t>
  </si>
  <si>
    <t>10000055174416.0</t>
  </si>
  <si>
    <t>6qaqcrwj</t>
  </si>
  <si>
    <t xml:space="preserve">Guilherme seiti hirata </t>
  </si>
  <si>
    <t>533834892</t>
  </si>
  <si>
    <t>10000055174264.0</t>
  </si>
  <si>
    <t>nnrhs46t</t>
  </si>
  <si>
    <t xml:space="preserve">Narciso Corrêa Tenório </t>
  </si>
  <si>
    <t>03212829907</t>
  </si>
  <si>
    <t>10000055173486.0</t>
  </si>
  <si>
    <t>82ge72nc</t>
  </si>
  <si>
    <t xml:space="preserve">lineu felipe gomes canha </t>
  </si>
  <si>
    <t>07735722958</t>
  </si>
  <si>
    <t>10000055173344.0</t>
  </si>
  <si>
    <t>10000055173527.0</t>
  </si>
  <si>
    <t>3pm1cny4</t>
  </si>
  <si>
    <t>james lima de almeida</t>
  </si>
  <si>
    <t>86322290010</t>
  </si>
  <si>
    <t>10000055173524.0</t>
  </si>
  <si>
    <t>Daniela Tanaka Gonçalves</t>
  </si>
  <si>
    <t>105025610</t>
  </si>
  <si>
    <t>10000055173410.0</t>
  </si>
  <si>
    <t>392kgz20</t>
  </si>
  <si>
    <t xml:space="preserve">Eduardo Marcinari de Paiva </t>
  </si>
  <si>
    <t>183661485</t>
  </si>
  <si>
    <t>10000055173255.0</t>
  </si>
  <si>
    <t>83vw7et0</t>
  </si>
  <si>
    <t xml:space="preserve">Aldo Vinicius festi sato  </t>
  </si>
  <si>
    <t>10972800980</t>
  </si>
  <si>
    <t>10000055172561.0</t>
  </si>
  <si>
    <t>jtyyxfcf</t>
  </si>
  <si>
    <t>Manuela Giacomini Pongeti</t>
  </si>
  <si>
    <t>12856818943</t>
  </si>
  <si>
    <t>10000055172596.0</t>
  </si>
  <si>
    <t>Elenice Pongeti</t>
  </si>
  <si>
    <t>09086248837</t>
  </si>
  <si>
    <t>10000055172942.0</t>
  </si>
  <si>
    <t>j8nn4gvx</t>
  </si>
  <si>
    <t>Edson Archela</t>
  </si>
  <si>
    <t>05189699919</t>
  </si>
  <si>
    <t>10000055172839.0</t>
  </si>
  <si>
    <t>8dm27p55</t>
  </si>
  <si>
    <t xml:space="preserve">Alecéia Cristiane Mendes </t>
  </si>
  <si>
    <t>70541122</t>
  </si>
  <si>
    <t>10000055171536.0</t>
  </si>
  <si>
    <t>ft6nm3rx</t>
  </si>
  <si>
    <t>Eloize Martins Varela</t>
  </si>
  <si>
    <t>109768847</t>
  </si>
  <si>
    <t>10000055171539.0</t>
  </si>
  <si>
    <t xml:space="preserve">Emanuelle Martins Varela </t>
  </si>
  <si>
    <t>109768880</t>
  </si>
  <si>
    <t>10000055171509.0</t>
  </si>
  <si>
    <t>ar87wrmq</t>
  </si>
  <si>
    <t>Fabíola Giordani</t>
  </si>
  <si>
    <t>00567816958</t>
  </si>
  <si>
    <t>10000055171510.0</t>
  </si>
  <si>
    <t>Eduardo Giordani da Cunha</t>
  </si>
  <si>
    <t>18080115702</t>
  </si>
  <si>
    <t>10000055171396.0</t>
  </si>
  <si>
    <t>pe7mhkfy</t>
  </si>
  <si>
    <t xml:space="preserve">karen lavalhos  </t>
  </si>
  <si>
    <t>02979923923</t>
  </si>
  <si>
    <t>10000055171389.0</t>
  </si>
  <si>
    <t>IZABELLA L GEBHARDT</t>
  </si>
  <si>
    <t>09161480924</t>
  </si>
  <si>
    <t>10000055171021.0</t>
  </si>
  <si>
    <t>1z4pkkn6</t>
  </si>
  <si>
    <t>João Felipe Jatobá Cabral</t>
  </si>
  <si>
    <t>12332784950</t>
  </si>
  <si>
    <t>10000055171027.0</t>
  </si>
  <si>
    <t>Gabriela Jatobá Chaves Cabral</t>
  </si>
  <si>
    <t>00863354130</t>
  </si>
  <si>
    <t>10000055171023.0</t>
  </si>
  <si>
    <t>Pedro Jatobá Cabral</t>
  </si>
  <si>
    <t>13892769966</t>
  </si>
  <si>
    <t>10000055171163.0</t>
  </si>
  <si>
    <t>ctmxjecd</t>
  </si>
  <si>
    <t>Leonardo mendonca da silva</t>
  </si>
  <si>
    <t>158343894</t>
  </si>
  <si>
    <t>10000055171054.0</t>
  </si>
  <si>
    <t>10000055171126.0</t>
  </si>
  <si>
    <t>ngj0e0nq</t>
  </si>
  <si>
    <t>10000055171131.0</t>
  </si>
  <si>
    <t>Jesuina M C Mendes</t>
  </si>
  <si>
    <t>13110964</t>
  </si>
  <si>
    <t>10000055170926.0</t>
  </si>
  <si>
    <t>bcawetnp</t>
  </si>
  <si>
    <t>GISLAINE APARECIDA SATURNINO</t>
  </si>
  <si>
    <t>9894530</t>
  </si>
  <si>
    <t>10000055170999.0</t>
  </si>
  <si>
    <t>10000055170451.0</t>
  </si>
  <si>
    <t>k24s2qsd</t>
  </si>
  <si>
    <t>Giovanna Daquino</t>
  </si>
  <si>
    <t>09741612923</t>
  </si>
  <si>
    <t>10000055170455.0</t>
  </si>
  <si>
    <t>bfx71kfg</t>
  </si>
  <si>
    <t xml:space="preserve">Olrides Aparecida Piovezan Bordignon </t>
  </si>
  <si>
    <t>87859653915</t>
  </si>
  <si>
    <t>10000055170436.0</t>
  </si>
  <si>
    <t>Pedro Bordignon</t>
  </si>
  <si>
    <t>22736620925</t>
  </si>
  <si>
    <t>10000055170821.0</t>
  </si>
  <si>
    <t>hqagmtdk</t>
  </si>
  <si>
    <t>Gabriel Bernardo da Silva</t>
  </si>
  <si>
    <t>06317515999</t>
  </si>
  <si>
    <t>10000055170354.0</t>
  </si>
  <si>
    <t>0h6kqp41</t>
  </si>
  <si>
    <t>Edvaldo Gonçalves Mendes</t>
  </si>
  <si>
    <t>53494048</t>
  </si>
  <si>
    <t>10000055170038.0</t>
  </si>
  <si>
    <t>phtww07g</t>
  </si>
  <si>
    <t xml:space="preserve">Rafaela Abrão Guimarães  </t>
  </si>
  <si>
    <t>549812258</t>
  </si>
  <si>
    <t>10000055169724.0</t>
  </si>
  <si>
    <t>nx91f0mj</t>
  </si>
  <si>
    <t xml:space="preserve">Keoma azevedo sabiao </t>
  </si>
  <si>
    <t>04548916954</t>
  </si>
  <si>
    <t>10000055169093.0</t>
  </si>
  <si>
    <t>b9xn3jp0</t>
  </si>
  <si>
    <t xml:space="preserve">Maria Eduarda Costa Ferrari </t>
  </si>
  <si>
    <t>20196104</t>
  </si>
  <si>
    <t>10000055169419.0</t>
  </si>
  <si>
    <t>hc7hrkyj</t>
  </si>
  <si>
    <t xml:space="preserve">Izabel Ayres Torres </t>
  </si>
  <si>
    <t>333705518</t>
  </si>
  <si>
    <t>10000055168873.0</t>
  </si>
  <si>
    <t>b98ah8ss</t>
  </si>
  <si>
    <t xml:space="preserve">Jhonatan da Silva Cordeiro </t>
  </si>
  <si>
    <t>09995793989</t>
  </si>
  <si>
    <t>10000055169095.0</t>
  </si>
  <si>
    <t>10000055168586.0</t>
  </si>
  <si>
    <t>89fc6e2g</t>
  </si>
  <si>
    <t>Miguel Pinesso Ferreira</t>
  </si>
  <si>
    <t>14946225994</t>
  </si>
  <si>
    <t>10000055168207.0</t>
  </si>
  <si>
    <t>51v0qe0c</t>
  </si>
  <si>
    <t>Davi Ademar Gonçalves Silva</t>
  </si>
  <si>
    <t>545557410</t>
  </si>
  <si>
    <t>10000055168025.0</t>
  </si>
  <si>
    <t>7ax7mkqx</t>
  </si>
  <si>
    <t>Márcia Regina Falcioni Pinesso</t>
  </si>
  <si>
    <t>21583731</t>
  </si>
  <si>
    <t>10000055167525.0</t>
  </si>
  <si>
    <t>khzb2b4j</t>
  </si>
  <si>
    <t>Andreia da Silva</t>
  </si>
  <si>
    <t>3829979</t>
  </si>
  <si>
    <t>10000055167524.0</t>
  </si>
  <si>
    <t>Amabili da Silva</t>
  </si>
  <si>
    <t>7946806</t>
  </si>
  <si>
    <t>10000055167562.0</t>
  </si>
  <si>
    <t>10000055167561.0</t>
  </si>
  <si>
    <t>10000055167553.0</t>
  </si>
  <si>
    <t>1qz15cya</t>
  </si>
  <si>
    <t>Rafael Lo Frano Machado</t>
  </si>
  <si>
    <t>136657364</t>
  </si>
  <si>
    <t>10000055167411.0</t>
  </si>
  <si>
    <t>dgjt57hb</t>
  </si>
  <si>
    <t>Akemi Orita</t>
  </si>
  <si>
    <t>1121882731</t>
  </si>
  <si>
    <t>10000055167023.0</t>
  </si>
  <si>
    <t>ez3cwhqg</t>
  </si>
  <si>
    <t xml:space="preserve">Vitor Augusto Ribeiro Caetano </t>
  </si>
  <si>
    <t>07930929906</t>
  </si>
  <si>
    <t>10000055167025.0</t>
  </si>
  <si>
    <t xml:space="preserve">Maria Laura Franco </t>
  </si>
  <si>
    <t>09924307984</t>
  </si>
  <si>
    <t>10000055166953.0</t>
  </si>
  <si>
    <t>10000055166952.0</t>
  </si>
  <si>
    <t>10000055166836.0</t>
  </si>
  <si>
    <t>qsaxn4ap</t>
  </si>
  <si>
    <t>Eduardo de Camargo Ribeiro</t>
  </si>
  <si>
    <t>32666796876</t>
  </si>
  <si>
    <t>10000055166576.0</t>
  </si>
  <si>
    <t>gbeh9yzg</t>
  </si>
  <si>
    <t>MURILO MOREIRA MARTINS</t>
  </si>
  <si>
    <t>39882707840</t>
  </si>
  <si>
    <t>10000055166667.0</t>
  </si>
  <si>
    <t>2c2e5zmv</t>
  </si>
  <si>
    <t>evaldo marques</t>
  </si>
  <si>
    <t>08027038871</t>
  </si>
  <si>
    <t>10000055166666.0</t>
  </si>
  <si>
    <t>10000055166706.0</t>
  </si>
  <si>
    <t>pxfcs5pe</t>
  </si>
  <si>
    <t>Janete Terezinha Santos Gonçalves</t>
  </si>
  <si>
    <t>59510226068</t>
  </si>
  <si>
    <t>10000055166705.0</t>
  </si>
  <si>
    <t>Arlei Ramires Gonçalves</t>
  </si>
  <si>
    <t>88474852072</t>
  </si>
  <si>
    <t>10000055166145.0</t>
  </si>
  <si>
    <t>axvr8zkv</t>
  </si>
  <si>
    <t>Maria Eduarada F S de Sena</t>
  </si>
  <si>
    <t>53778520873</t>
  </si>
  <si>
    <t>10000055165790.0</t>
  </si>
  <si>
    <t>mz9pekka</t>
  </si>
  <si>
    <t>José de Jesus Junior</t>
  </si>
  <si>
    <t>4976737</t>
  </si>
  <si>
    <t>10000055165785.0</t>
  </si>
  <si>
    <t>Clariana Kelly Soares da Costa de Jesus</t>
  </si>
  <si>
    <t>7764107</t>
  </si>
  <si>
    <t>10000055165787.0</t>
  </si>
  <si>
    <t>10000055165791.0</t>
  </si>
  <si>
    <t>10000055166317.0</t>
  </si>
  <si>
    <t>m5e2n0zm</t>
  </si>
  <si>
    <t xml:space="preserve">Maryani da Silva Oliveira </t>
  </si>
  <si>
    <t>81409508072</t>
  </si>
  <si>
    <t>10000055166322.0</t>
  </si>
  <si>
    <t>Victor Caetano Corte Real</t>
  </si>
  <si>
    <t>07639183693</t>
  </si>
  <si>
    <t>10000055166030.0</t>
  </si>
  <si>
    <t>7kmm0js4</t>
  </si>
  <si>
    <t xml:space="preserve">Quezia Regina breve da Silva  </t>
  </si>
  <si>
    <t>05399142902</t>
  </si>
  <si>
    <t>10000055165661.0</t>
  </si>
  <si>
    <t>j87pt1kc</t>
  </si>
  <si>
    <t>Carlos Ferreira dos Santos</t>
  </si>
  <si>
    <t>53221591934</t>
  </si>
  <si>
    <t>10000055165770.0</t>
  </si>
  <si>
    <t>062f9q9j</t>
  </si>
  <si>
    <t>Renata Venturin</t>
  </si>
  <si>
    <t>06186005909</t>
  </si>
  <si>
    <t>10000055165769.0</t>
  </si>
  <si>
    <t>Nicolle Cleto Wengerkiewicz</t>
  </si>
  <si>
    <t>08351016900</t>
  </si>
  <si>
    <t>10000055165726.0</t>
  </si>
  <si>
    <t>50vqan0v</t>
  </si>
  <si>
    <t>Ivanete Oldoni Echer</t>
  </si>
  <si>
    <t>55364176</t>
  </si>
  <si>
    <t>SAO LOURENCO DO OESTE-SC</t>
  </si>
  <si>
    <t>10000055165475.0</t>
  </si>
  <si>
    <t>06085f6b</t>
  </si>
  <si>
    <t xml:space="preserve">Matheus Rodrigues Galdino Pereira </t>
  </si>
  <si>
    <t>54857490x</t>
  </si>
  <si>
    <t>10000055165483.0</t>
  </si>
  <si>
    <t xml:space="preserve">Bianca Sherika Cavalcante Claro </t>
  </si>
  <si>
    <t>49509240x</t>
  </si>
  <si>
    <t>10000055165477.0</t>
  </si>
  <si>
    <t>j5kevz7q</t>
  </si>
  <si>
    <t>10000055165518.0</t>
  </si>
  <si>
    <t>10000055165212.0</t>
  </si>
  <si>
    <t>863v50md</t>
  </si>
  <si>
    <t xml:space="preserve">Benedita Rosa da Silva Gimenes </t>
  </si>
  <si>
    <t>7518812</t>
  </si>
  <si>
    <t>10000055165472.0</t>
  </si>
  <si>
    <t>a7revjxf</t>
  </si>
  <si>
    <t>NATALIA MANARA MARCUZ FABRIN</t>
  </si>
  <si>
    <t>00638844029</t>
  </si>
  <si>
    <t>10000055165463.0</t>
  </si>
  <si>
    <t>mq3b89se</t>
  </si>
  <si>
    <t xml:space="preserve">Marcos Sobreira Gomes  </t>
  </si>
  <si>
    <t>78057027134</t>
  </si>
  <si>
    <t>10000055165149.0</t>
  </si>
  <si>
    <t>d40s0d9j</t>
  </si>
  <si>
    <t xml:space="preserve">MARIA DE LOURDES LIMA PACHECO </t>
  </si>
  <si>
    <t>04115693410</t>
  </si>
  <si>
    <t>10000055164933.0</t>
  </si>
  <si>
    <t>hfvwmspn</t>
  </si>
  <si>
    <t>Bruna Strey Weiss</t>
  </si>
  <si>
    <t>158476010</t>
  </si>
  <si>
    <t>10000055164882.0</t>
  </si>
  <si>
    <t>fgs60pak</t>
  </si>
  <si>
    <t>10000055164744.0</t>
  </si>
  <si>
    <t>0y2vr4t0</t>
  </si>
  <si>
    <t>Marcos Alves França</t>
  </si>
  <si>
    <t>10000055164775.0</t>
  </si>
  <si>
    <t>9d8zc1ph</t>
  </si>
  <si>
    <t xml:space="preserve">Nathan Bovolin </t>
  </si>
  <si>
    <t>56659125x</t>
  </si>
  <si>
    <t>10000055164448.0</t>
  </si>
  <si>
    <t>hqfnbddz</t>
  </si>
  <si>
    <t>MARIA INES PALADINO</t>
  </si>
  <si>
    <t>22318135053</t>
  </si>
  <si>
    <t>10000055164110.0</t>
  </si>
  <si>
    <t>qvswg6pw</t>
  </si>
  <si>
    <t>Maria Francisco da Silva Triano</t>
  </si>
  <si>
    <t>64066169953</t>
  </si>
  <si>
    <t>10000055163691.0</t>
  </si>
  <si>
    <t>269re41p</t>
  </si>
  <si>
    <t>Beatriz Bongiovanni Marcondes</t>
  </si>
  <si>
    <t>15022426994</t>
  </si>
  <si>
    <t>10000055163688.0</t>
  </si>
  <si>
    <t xml:space="preserve">Maria Celia Bongiovanni </t>
  </si>
  <si>
    <t>9381486</t>
  </si>
  <si>
    <t>10000055163705.0</t>
  </si>
  <si>
    <t>10000055163708.0</t>
  </si>
  <si>
    <t>10000055163523.0</t>
  </si>
  <si>
    <t>58vznrcg</t>
  </si>
  <si>
    <t>JULIANE MOREIRA DE ALMEIDA</t>
  </si>
  <si>
    <t>03342118245</t>
  </si>
  <si>
    <t>10000055163857.0</t>
  </si>
  <si>
    <t>kw80ve89</t>
  </si>
  <si>
    <t xml:space="preserve">JESSICA MATOS DOS SANTOS </t>
  </si>
  <si>
    <t>63843394</t>
  </si>
  <si>
    <t>10000055163767.0</t>
  </si>
  <si>
    <t>ch8jr3w3</t>
  </si>
  <si>
    <t xml:space="preserve">Luiz Fernando Motta Zanoni </t>
  </si>
  <si>
    <t>6741209</t>
  </si>
  <si>
    <t>10000055163764.0</t>
  </si>
  <si>
    <t xml:space="preserve">Bernardo Zimmermann Zanoni </t>
  </si>
  <si>
    <t>6741211</t>
  </si>
  <si>
    <t>10000055163769.0</t>
  </si>
  <si>
    <t xml:space="preserve">Bianca Zimmermann Zanoni </t>
  </si>
  <si>
    <t>7891073</t>
  </si>
  <si>
    <t>10000055163709.0</t>
  </si>
  <si>
    <t>7ee00xky</t>
  </si>
  <si>
    <t>João Fortkamp Junior</t>
  </si>
  <si>
    <t>08618122980</t>
  </si>
  <si>
    <t>10000055163167.0</t>
  </si>
  <si>
    <t>4wce0b1c</t>
  </si>
  <si>
    <t>78623780</t>
  </si>
  <si>
    <t>10000055163126.0</t>
  </si>
  <si>
    <t>r0166x0g</t>
  </si>
  <si>
    <t>Alzira A Laforga</t>
  </si>
  <si>
    <t>11129313840</t>
  </si>
  <si>
    <t>10000055163140.0</t>
  </si>
  <si>
    <t>Isabela Laforga</t>
  </si>
  <si>
    <t>10494831898</t>
  </si>
  <si>
    <t>10000055163117.0</t>
  </si>
  <si>
    <t>José Laforga</t>
  </si>
  <si>
    <t>00673234991</t>
  </si>
  <si>
    <t>10000055162044.0</t>
  </si>
  <si>
    <t>4hn769d5</t>
  </si>
  <si>
    <t>Isabela Silva Corso</t>
  </si>
  <si>
    <t>110552939</t>
  </si>
  <si>
    <t>10000055161623.0</t>
  </si>
  <si>
    <t>4019r8qd</t>
  </si>
  <si>
    <t xml:space="preserve">Leonardo Delfino Cesar </t>
  </si>
  <si>
    <t>10208089</t>
  </si>
  <si>
    <t>10000055161620.0</t>
  </si>
  <si>
    <t xml:space="preserve">Felipe Schmitt Delfino Cesar </t>
  </si>
  <si>
    <t>143096483</t>
  </si>
  <si>
    <t>10000055160728.0</t>
  </si>
  <si>
    <t>rf33xx55</t>
  </si>
  <si>
    <t>Uriel Fagundes Liares</t>
  </si>
  <si>
    <t>03590101059</t>
  </si>
  <si>
    <t>10000055161593.0</t>
  </si>
  <si>
    <t>6tsnmyyh</t>
  </si>
  <si>
    <t>João Luís arruda silva</t>
  </si>
  <si>
    <t>10035898984</t>
  </si>
  <si>
    <t>10000055160943.0</t>
  </si>
  <si>
    <t>5m9kd925</t>
  </si>
  <si>
    <t xml:space="preserve">Alex Carvalho Costa </t>
  </si>
  <si>
    <t>66745864</t>
  </si>
  <si>
    <t>10000055160410.0</t>
  </si>
  <si>
    <t>9rbw9grq</t>
  </si>
  <si>
    <t xml:space="preserve">Lucas Kienen </t>
  </si>
  <si>
    <t>08207697970</t>
  </si>
  <si>
    <t>10000055160552.0</t>
  </si>
  <si>
    <t>10000055160276.0</t>
  </si>
  <si>
    <t>pbf5mt86</t>
  </si>
  <si>
    <t>Ana Cássia Veloso Alves</t>
  </si>
  <si>
    <t>63700479</t>
  </si>
  <si>
    <t>10000055159735.0</t>
  </si>
  <si>
    <t>e22qpgra</t>
  </si>
  <si>
    <t xml:space="preserve">Monica Nunes Rodrigues </t>
  </si>
  <si>
    <t>01399939084</t>
  </si>
  <si>
    <t>10000055159731.0</t>
  </si>
  <si>
    <t xml:space="preserve">Maria Clara Rodrigues de Oliveira </t>
  </si>
  <si>
    <t>06152789060</t>
  </si>
  <si>
    <t>10000055159617.0</t>
  </si>
  <si>
    <t>n56dnzc4</t>
  </si>
  <si>
    <t xml:space="preserve">Laura Volpato Durand </t>
  </si>
  <si>
    <t>157296370</t>
  </si>
  <si>
    <t>10000055159621.0</t>
  </si>
  <si>
    <t>m86gf0g1</t>
  </si>
  <si>
    <t>Elcio Genaro</t>
  </si>
  <si>
    <t>72757060910</t>
  </si>
  <si>
    <t>10000055159289.0</t>
  </si>
  <si>
    <t>aaa4wv0r</t>
  </si>
  <si>
    <t xml:space="preserve">Lucy Megumi Arai </t>
  </si>
  <si>
    <t>12506392</t>
  </si>
  <si>
    <t>10000055158816.0</t>
  </si>
  <si>
    <t>aexffgxg</t>
  </si>
  <si>
    <t>Thays Andrea sierra</t>
  </si>
  <si>
    <t>020910699900</t>
  </si>
  <si>
    <t>10000055158978.0</t>
  </si>
  <si>
    <t>02091069990</t>
  </si>
  <si>
    <t>10000055158474.0</t>
  </si>
  <si>
    <t>nw537et9</t>
  </si>
  <si>
    <t xml:space="preserve">Maicon Rafael de Paulo </t>
  </si>
  <si>
    <t>00450591018</t>
  </si>
  <si>
    <t>10000055157920.0</t>
  </si>
  <si>
    <t>rgc47gbq</t>
  </si>
  <si>
    <t>Flávio Augusto da Silva Pereira</t>
  </si>
  <si>
    <t>8089450525</t>
  </si>
  <si>
    <t>10000055158037.0</t>
  </si>
  <si>
    <t>9c35xa4a</t>
  </si>
  <si>
    <t xml:space="preserve">Kariohane Gabrielly Valério </t>
  </si>
  <si>
    <t>15014170960</t>
  </si>
  <si>
    <t>10000055158043.0</t>
  </si>
  <si>
    <t>Gabrielly Aparecida Izidorio Campos</t>
  </si>
  <si>
    <t>11042462950</t>
  </si>
  <si>
    <t>10000055158092.0</t>
  </si>
  <si>
    <t>1pyebzsa</t>
  </si>
  <si>
    <t>Clóvis Dervil Appratto Cardoso Júnior</t>
  </si>
  <si>
    <t>2103092124</t>
  </si>
  <si>
    <t>10000055158139.0</t>
  </si>
  <si>
    <t>10000055157944.0</t>
  </si>
  <si>
    <t>dcvf2nn2</t>
  </si>
  <si>
    <t>Sergio Murilo de Souza</t>
  </si>
  <si>
    <t>05531247907</t>
  </si>
  <si>
    <t>10000055157764.0</t>
  </si>
  <si>
    <t>8bn98v1w</t>
  </si>
  <si>
    <t xml:space="preserve">Lilian Aparecida Nóbrega </t>
  </si>
  <si>
    <t>31031508</t>
  </si>
  <si>
    <t>10000055157386.0</t>
  </si>
  <si>
    <t>bm4pq78j</t>
  </si>
  <si>
    <t xml:space="preserve">Emmanuel Samuel </t>
  </si>
  <si>
    <t>G190366</t>
  </si>
  <si>
    <t>10000055156986.0</t>
  </si>
  <si>
    <t>bnpgvajk</t>
  </si>
  <si>
    <t>Fabiana da Silva leite</t>
  </si>
  <si>
    <t>31081988827</t>
  </si>
  <si>
    <t>10000055157001.0</t>
  </si>
  <si>
    <t>59q36wdt</t>
  </si>
  <si>
    <t>Kaue Carvalho Aguiar</t>
  </si>
  <si>
    <t>590218396</t>
  </si>
  <si>
    <t>10000055156690.0</t>
  </si>
  <si>
    <t>jvtt79w3</t>
  </si>
  <si>
    <t>Santiago Maforte Mariano</t>
  </si>
  <si>
    <t>637282206</t>
  </si>
  <si>
    <t>10000055156692.0</t>
  </si>
  <si>
    <t>Camila Rigolin Maforte</t>
  </si>
  <si>
    <t>435759747</t>
  </si>
  <si>
    <t>10000055156536.0</t>
  </si>
  <si>
    <t>ppsk71a7</t>
  </si>
  <si>
    <t>gustavo muller fabretti</t>
  </si>
  <si>
    <t>89763789</t>
  </si>
  <si>
    <t>10000055155787.0</t>
  </si>
  <si>
    <t>9805kgp3</t>
  </si>
  <si>
    <t xml:space="preserve">Magali carara Della Giustina Rigone </t>
  </si>
  <si>
    <t>10000055155556.0</t>
  </si>
  <si>
    <t>9g589c6h</t>
  </si>
  <si>
    <t>10000055154242.0</t>
  </si>
  <si>
    <t>c9528zfz</t>
  </si>
  <si>
    <t>Ariely Milleny de Souza Barbosa</t>
  </si>
  <si>
    <t>103749344</t>
  </si>
  <si>
    <t>10000055154293.0</t>
  </si>
  <si>
    <t xml:space="preserve">Davi de Souza Das Neves </t>
  </si>
  <si>
    <t>8118601</t>
  </si>
  <si>
    <t>10000055154295.0</t>
  </si>
  <si>
    <t>10000055153890.0</t>
  </si>
  <si>
    <t>5nrg65qd</t>
  </si>
  <si>
    <t>MARINETE GUZELOTO A VIANA</t>
  </si>
  <si>
    <t>04630612920</t>
  </si>
  <si>
    <t>10000055152816.0</t>
  </si>
  <si>
    <t>9nq94zmv</t>
  </si>
  <si>
    <t xml:space="preserve">Edimar Fernando Moreira </t>
  </si>
  <si>
    <t>78512296</t>
  </si>
  <si>
    <t>10000055152835.0</t>
  </si>
  <si>
    <t>4gz8ky6y</t>
  </si>
  <si>
    <t xml:space="preserve">valquiria goncalves de oliveira </t>
  </si>
  <si>
    <t>57866454</t>
  </si>
  <si>
    <t>10000055152833.0</t>
  </si>
  <si>
    <t xml:space="preserve">teodora de oliveira almeida </t>
  </si>
  <si>
    <t>12680312910</t>
  </si>
  <si>
    <t>10000055152837.0</t>
  </si>
  <si>
    <t xml:space="preserve">hugo pedra almeida </t>
  </si>
  <si>
    <t>46557395</t>
  </si>
  <si>
    <t>10000055152598.0</t>
  </si>
  <si>
    <t>2a5jw829</t>
  </si>
  <si>
    <t xml:space="preserve">IAGO DANIEL DA SILVA NUNES </t>
  </si>
  <si>
    <t>10000055152469.0</t>
  </si>
  <si>
    <t>kahx6cxp</t>
  </si>
  <si>
    <t>10000055152391.0</t>
  </si>
  <si>
    <t>q9n61v3q</t>
  </si>
  <si>
    <t>10000055152394.0</t>
  </si>
  <si>
    <t>10000055152419.0</t>
  </si>
  <si>
    <t>qtz1s5md</t>
  </si>
  <si>
    <t>Washington Alves Vieira Fabiano</t>
  </si>
  <si>
    <t>446510117</t>
  </si>
  <si>
    <t>10000055152352.0</t>
  </si>
  <si>
    <t>5zy5z056</t>
  </si>
  <si>
    <t xml:space="preserve">Thiago Alves de Lima </t>
  </si>
  <si>
    <t>1460610202</t>
  </si>
  <si>
    <t>10000055152354.0</t>
  </si>
  <si>
    <t xml:space="preserve">Kamilly Menezes de Lima </t>
  </si>
  <si>
    <t>156964530</t>
  </si>
  <si>
    <t>10000055152286.0</t>
  </si>
  <si>
    <t>bb2z66vk</t>
  </si>
  <si>
    <t xml:space="preserve">Karlla Pavan </t>
  </si>
  <si>
    <t>07686493903</t>
  </si>
  <si>
    <t>10000055152168.0</t>
  </si>
  <si>
    <t>0cbs10cn</t>
  </si>
  <si>
    <t xml:space="preserve">Giulia Bortolon Peres </t>
  </si>
  <si>
    <t>07799593972</t>
  </si>
  <si>
    <t>10000055152075.0</t>
  </si>
  <si>
    <t>5j58hb0j</t>
  </si>
  <si>
    <t xml:space="preserve">Leocádia Marta Zimmer  </t>
  </si>
  <si>
    <t>1018354496</t>
  </si>
  <si>
    <t>10000055151834.0</t>
  </si>
  <si>
    <t>ndgqpqag</t>
  </si>
  <si>
    <t>Marcella Palandi de Souza</t>
  </si>
  <si>
    <t>96889615</t>
  </si>
  <si>
    <t>10000055151486.0</t>
  </si>
  <si>
    <t>kn5rhsfj</t>
  </si>
  <si>
    <t>Jhenifer Stefany dos Santos</t>
  </si>
  <si>
    <t>124822548</t>
  </si>
  <si>
    <t>10000055151483.0</t>
  </si>
  <si>
    <t xml:space="preserve">Jhenifer Stefany dos Santos </t>
  </si>
  <si>
    <t>10000055151277.0</t>
  </si>
  <si>
    <t>eyb50k5x</t>
  </si>
  <si>
    <t xml:space="preserve">Johnny Fagundes da Silva </t>
  </si>
  <si>
    <t>1083637312</t>
  </si>
  <si>
    <t>10000055151266.0</t>
  </si>
  <si>
    <t>5dx4na8q</t>
  </si>
  <si>
    <t xml:space="preserve">Beatriz Herrera Versolato </t>
  </si>
  <si>
    <t>38961313</t>
  </si>
  <si>
    <t>10000055151156.0</t>
  </si>
  <si>
    <t>db8s0bqp</t>
  </si>
  <si>
    <t xml:space="preserve">Amanda de Paula Camargo  </t>
  </si>
  <si>
    <t>102508360</t>
  </si>
  <si>
    <t>10000055151151.0</t>
  </si>
  <si>
    <t>Eduardo de Sá Adans</t>
  </si>
  <si>
    <t>8336643</t>
  </si>
  <si>
    <t>10000055151157.0</t>
  </si>
  <si>
    <t>633eeqpw</t>
  </si>
  <si>
    <t>Artur Antonio Gatti Neto</t>
  </si>
  <si>
    <t>8953113</t>
  </si>
  <si>
    <t>10000055150580.0</t>
  </si>
  <si>
    <t>r2g65tpc</t>
  </si>
  <si>
    <t>Lorena salviano alves</t>
  </si>
  <si>
    <t>135261785</t>
  </si>
  <si>
    <t>10000055150464.0</t>
  </si>
  <si>
    <t>m5mjrhhq</t>
  </si>
  <si>
    <t>Marisa Inumaru Mallmann</t>
  </si>
  <si>
    <t>25347322187</t>
  </si>
  <si>
    <t>10000055150438.0</t>
  </si>
  <si>
    <t>10000055149707.0</t>
  </si>
  <si>
    <t>81s8wx4a</t>
  </si>
  <si>
    <t>69366040</t>
  </si>
  <si>
    <t>10000055149709.0</t>
  </si>
  <si>
    <t xml:space="preserve">Zahraa srour </t>
  </si>
  <si>
    <t>156868060</t>
  </si>
  <si>
    <t>10000055149711.0</t>
  </si>
  <si>
    <t>Jana srour</t>
  </si>
  <si>
    <t>148823685</t>
  </si>
  <si>
    <t>10000055147549.0</t>
  </si>
  <si>
    <t>1r1qqjm3</t>
  </si>
  <si>
    <t>Beatriz Vanzeto</t>
  </si>
  <si>
    <t>22965878874</t>
  </si>
  <si>
    <t>10000055147987.0</t>
  </si>
  <si>
    <t>b8237s1s</t>
  </si>
  <si>
    <t>Emanuel Rocha Ferreira</t>
  </si>
  <si>
    <t>14975051940</t>
  </si>
  <si>
    <t>10000055147956.0</t>
  </si>
  <si>
    <t>q0p3ywwa</t>
  </si>
  <si>
    <t xml:space="preserve">Thais dos Santos Queiroz </t>
  </si>
  <si>
    <t>491118375</t>
  </si>
  <si>
    <t>10000055147471.0</t>
  </si>
  <si>
    <t>e2aqbym3</t>
  </si>
  <si>
    <t>Jefferson Cespedes de Cubilla</t>
  </si>
  <si>
    <t>591069702</t>
  </si>
  <si>
    <t>10000055146998.0</t>
  </si>
  <si>
    <t>cn5c93k1</t>
  </si>
  <si>
    <t xml:space="preserve">Bruna Aparecida Ramos </t>
  </si>
  <si>
    <t>104417388</t>
  </si>
  <si>
    <t>10000055146935.0</t>
  </si>
  <si>
    <t>nzw9yn9t</t>
  </si>
  <si>
    <t xml:space="preserve">Eduarda Zenco Del Grossi Duarte </t>
  </si>
  <si>
    <t>13593512998</t>
  </si>
  <si>
    <t>10000055146231.0</t>
  </si>
  <si>
    <t>mqc0yaj0</t>
  </si>
  <si>
    <t xml:space="preserve">Midiã Rodrigues da Silva </t>
  </si>
  <si>
    <t>505684093</t>
  </si>
  <si>
    <t>10000055145643.0</t>
  </si>
  <si>
    <t>p0yjfh38</t>
  </si>
  <si>
    <t>Larissa stein ramos de souza</t>
  </si>
  <si>
    <t>09454922947</t>
  </si>
  <si>
    <t>10000055145987.0</t>
  </si>
  <si>
    <t>2rc1w5tf</t>
  </si>
  <si>
    <t xml:space="preserve">Priscilla Mariani Zeffa Quintanilha </t>
  </si>
  <si>
    <t>7277197</t>
  </si>
  <si>
    <t>10000055145927.0</t>
  </si>
  <si>
    <t>4j89szg2</t>
  </si>
  <si>
    <t xml:space="preserve">Glaziely Rodrigues Bueno </t>
  </si>
  <si>
    <t>03210074925</t>
  </si>
  <si>
    <t>10000055145929.0</t>
  </si>
  <si>
    <t xml:space="preserve">Lorenzo Rodrigues </t>
  </si>
  <si>
    <t>14910126929</t>
  </si>
  <si>
    <t>10000055145947.0</t>
  </si>
  <si>
    <t>10000055145945.0</t>
  </si>
  <si>
    <t>10000055145949.0</t>
  </si>
  <si>
    <t>2gjtsq21</t>
  </si>
  <si>
    <t>Hellen Coelho</t>
  </si>
  <si>
    <t>01700351079</t>
  </si>
  <si>
    <t>10000055145950.0</t>
  </si>
  <si>
    <t>Helena Coelho</t>
  </si>
  <si>
    <t>05296385098</t>
  </si>
  <si>
    <t>10000055145837.0</t>
  </si>
  <si>
    <t>ggvy77nm</t>
  </si>
  <si>
    <t xml:space="preserve">Maria Vanusa Rodrigues da Silva </t>
  </si>
  <si>
    <t>46621261349</t>
  </si>
  <si>
    <t>10000055145834.0</t>
  </si>
  <si>
    <t>Maria Lindalva da Silva Gomens</t>
  </si>
  <si>
    <t>17259967315</t>
  </si>
  <si>
    <t>10000055145603.0</t>
  </si>
  <si>
    <t>5yxqhb2v</t>
  </si>
  <si>
    <t xml:space="preserve">José Carlos Ramos de Oliveira </t>
  </si>
  <si>
    <t>21089566972</t>
  </si>
  <si>
    <t>10000055145540.0</t>
  </si>
  <si>
    <t>305d2q7x</t>
  </si>
  <si>
    <t>10000055145337.0</t>
  </si>
  <si>
    <t>q8ykj5wd</t>
  </si>
  <si>
    <t>Herick Muniz Nequer Soares</t>
  </si>
  <si>
    <t>88323661</t>
  </si>
  <si>
    <t>10000055145433.0</t>
  </si>
  <si>
    <t>10000055145363.0</t>
  </si>
  <si>
    <t>8b2dy4xg</t>
  </si>
  <si>
    <t>Theo Laux borges</t>
  </si>
  <si>
    <t>04503667076</t>
  </si>
  <si>
    <t>10000055145361.0</t>
  </si>
  <si>
    <t xml:space="preserve">Alexandre Borges </t>
  </si>
  <si>
    <t>02733767992</t>
  </si>
  <si>
    <t>10000055145267.0</t>
  </si>
  <si>
    <t>77ftz4ry</t>
  </si>
  <si>
    <t xml:space="preserve">Guiomar da Rocha Barros </t>
  </si>
  <si>
    <t>532969121</t>
  </si>
  <si>
    <t>10000055145265.0</t>
  </si>
  <si>
    <t xml:space="preserve">Ana Carolina Barros de Souza </t>
  </si>
  <si>
    <t>562906770</t>
  </si>
  <si>
    <t>10000055145208.0</t>
  </si>
  <si>
    <t>5dkxaep1</t>
  </si>
  <si>
    <t xml:space="preserve">Valeria Blaschek Alves  </t>
  </si>
  <si>
    <t>04406754997</t>
  </si>
  <si>
    <t>10000055145211.0</t>
  </si>
  <si>
    <t xml:space="preserve">Alan Jose Alves  </t>
  </si>
  <si>
    <t>08413864631</t>
  </si>
  <si>
    <t>10000055144999.0</t>
  </si>
  <si>
    <t>qhqwptbs</t>
  </si>
  <si>
    <t>Gabriel Alves</t>
  </si>
  <si>
    <t>41688027874</t>
  </si>
  <si>
    <t>10000055145088.0</t>
  </si>
  <si>
    <t>rhsda0cc</t>
  </si>
  <si>
    <t xml:space="preserve">Gabriel Herrera Versolato </t>
  </si>
  <si>
    <t>38961312</t>
  </si>
  <si>
    <t>10000055144966.0</t>
  </si>
  <si>
    <t>mwp316dm</t>
  </si>
  <si>
    <t>LUIZ RODRIGO HAMADA</t>
  </si>
  <si>
    <t>445621783</t>
  </si>
  <si>
    <t>10000055144962.0</t>
  </si>
  <si>
    <t>TAMARA DE SOUZA PADILHA</t>
  </si>
  <si>
    <t>5040392</t>
  </si>
  <si>
    <t>10000055144963.0</t>
  </si>
  <si>
    <t>10000055144967.0</t>
  </si>
  <si>
    <t>10000055144979.0</t>
  </si>
  <si>
    <t>10000055144983.0</t>
  </si>
  <si>
    <t>10000055144978.0</t>
  </si>
  <si>
    <t>10000055144981.0</t>
  </si>
  <si>
    <t>10000055145007.0</t>
  </si>
  <si>
    <t>6wr2hntm</t>
  </si>
  <si>
    <t>Amanda Rafaela Almeida Nita</t>
  </si>
  <si>
    <t>10000055144443.0</t>
  </si>
  <si>
    <t>r70bfx8k</t>
  </si>
  <si>
    <t xml:space="preserve">Luiza Teresinha Lauer </t>
  </si>
  <si>
    <t>4034983629</t>
  </si>
  <si>
    <t>10000055144444.0</t>
  </si>
  <si>
    <t xml:space="preserve">Lucas Lauer Finger </t>
  </si>
  <si>
    <t>2138518598</t>
  </si>
  <si>
    <t>10000055144949.0</t>
  </si>
  <si>
    <t>ar7t28nf</t>
  </si>
  <si>
    <t xml:space="preserve">Giuliane Milani Pessanha de Paula Soares </t>
  </si>
  <si>
    <t>05455686925</t>
  </si>
  <si>
    <t>10000055144880.0</t>
  </si>
  <si>
    <t>gsnwg95r</t>
  </si>
  <si>
    <t xml:space="preserve">Luciano Furtado da Silva  </t>
  </si>
  <si>
    <t>3053246439</t>
  </si>
  <si>
    <t>10000055144766.0</t>
  </si>
  <si>
    <t>3twdgbjx</t>
  </si>
  <si>
    <t xml:space="preserve">arley cabreira </t>
  </si>
  <si>
    <t>092589364</t>
  </si>
  <si>
    <t>10000055144770.0</t>
  </si>
  <si>
    <t xml:space="preserve">sonia helcinda soares da silva cabreira </t>
  </si>
  <si>
    <t>093808214</t>
  </si>
  <si>
    <t>10000055144776.0</t>
  </si>
  <si>
    <t>r5npb9g5</t>
  </si>
  <si>
    <t>10000055144680.0</t>
  </si>
  <si>
    <t>7b8ysxt8</t>
  </si>
  <si>
    <t>Geovanna Kramer Fiala Stumm</t>
  </si>
  <si>
    <t>3111113456</t>
  </si>
  <si>
    <t>10000055144589.0</t>
  </si>
  <si>
    <t>b03r1t7a</t>
  </si>
  <si>
    <t>Arthur Bernardes Souza</t>
  </si>
  <si>
    <t>14923855908</t>
  </si>
  <si>
    <t>10000055144588.0</t>
  </si>
  <si>
    <t>Letícia Mariano Souza</t>
  </si>
  <si>
    <t>08338290920</t>
  </si>
  <si>
    <t>10000055144406.0</t>
  </si>
  <si>
    <t>g7qbnyx7</t>
  </si>
  <si>
    <t xml:space="preserve">Vanessa Pereira do Nascimento </t>
  </si>
  <si>
    <t>295819066</t>
  </si>
  <si>
    <t>10000055144348.0</t>
  </si>
  <si>
    <t>mdy1fvhn</t>
  </si>
  <si>
    <t xml:space="preserve">Graziela Ribeiro </t>
  </si>
  <si>
    <t>72947282</t>
  </si>
  <si>
    <t>10000055144304.0</t>
  </si>
  <si>
    <t>1rzvvhwm</t>
  </si>
  <si>
    <t xml:space="preserve">Ana Luisa da Silva Santos </t>
  </si>
  <si>
    <t>502949582</t>
  </si>
  <si>
    <t>10000055144296.0</t>
  </si>
  <si>
    <t>10000055144159.0</t>
  </si>
  <si>
    <t>1bc8pny8</t>
  </si>
  <si>
    <t xml:space="preserve">Jenifer Aparecida Rodrigues Furlan </t>
  </si>
  <si>
    <t>11253830975</t>
  </si>
  <si>
    <t>10000055144087.0</t>
  </si>
  <si>
    <t>kx0kkkax</t>
  </si>
  <si>
    <t xml:space="preserve">Margareth De Marco Costa </t>
  </si>
  <si>
    <t>30202899</t>
  </si>
  <si>
    <t>10000055143948.0</t>
  </si>
  <si>
    <t>hvb4kaww</t>
  </si>
  <si>
    <t>Vinicius Gonçalves Frachia</t>
  </si>
  <si>
    <t>10676288944</t>
  </si>
  <si>
    <t>10000055143818.0</t>
  </si>
  <si>
    <t>bxq6w7z9</t>
  </si>
  <si>
    <t>10000055143693.0</t>
  </si>
  <si>
    <t>10000055143770.0</t>
  </si>
  <si>
    <t>pj6rqjt7</t>
  </si>
  <si>
    <t xml:space="preserve">Felipe da Silva Oliveira </t>
  </si>
  <si>
    <t>2323716</t>
  </si>
  <si>
    <t>10000055143978.0</t>
  </si>
  <si>
    <t>gj5qrt4w</t>
  </si>
  <si>
    <t xml:space="preserve">JOÃO JACINTHO NETO </t>
  </si>
  <si>
    <t>06790637907</t>
  </si>
  <si>
    <t>10000055143856.0</t>
  </si>
  <si>
    <t>gvyvxx4d</t>
  </si>
  <si>
    <t>Matheus Sousa da Versa</t>
  </si>
  <si>
    <t>42127598881</t>
  </si>
  <si>
    <t>10000055143857.0</t>
  </si>
  <si>
    <t>Thiago da Versa</t>
  </si>
  <si>
    <t>36563141870</t>
  </si>
  <si>
    <t>10000055143824.0</t>
  </si>
  <si>
    <t>Thiago da versa</t>
  </si>
  <si>
    <t>10000055143823.0</t>
  </si>
  <si>
    <t>10000055143647.0</t>
  </si>
  <si>
    <t>bg9vyhfk</t>
  </si>
  <si>
    <t xml:space="preserve">EVERTON SIMOES VANDAL </t>
  </si>
  <si>
    <t>68648048X</t>
  </si>
  <si>
    <t>10000055143221.0</t>
  </si>
  <si>
    <t>ct4t3fzv</t>
  </si>
  <si>
    <t>Amanda Marega Janke</t>
  </si>
  <si>
    <t>10000055143065.0</t>
  </si>
  <si>
    <t>q30nwawz</t>
  </si>
  <si>
    <t xml:space="preserve">Amandan Marega janke  </t>
  </si>
  <si>
    <t>10000055142960.0</t>
  </si>
  <si>
    <t>0facz4pk</t>
  </si>
  <si>
    <t xml:space="preserve">Vanessa Cavalcante dos Santos </t>
  </si>
  <si>
    <t>05108990995</t>
  </si>
  <si>
    <t>10000055142961.0</t>
  </si>
  <si>
    <t>10000055142800.0</t>
  </si>
  <si>
    <t>axwvj4v1</t>
  </si>
  <si>
    <t xml:space="preserve">Valdinar Oliveira Lopes </t>
  </si>
  <si>
    <t>11720108897</t>
  </si>
  <si>
    <t>10000055142801.0</t>
  </si>
  <si>
    <t>10000055142769.0</t>
  </si>
  <si>
    <t>5st87yxe</t>
  </si>
  <si>
    <t>JESSICA TAMBOSI</t>
  </si>
  <si>
    <t>07513367930</t>
  </si>
  <si>
    <t>10000055142743.0</t>
  </si>
  <si>
    <t>mbs1fgfa</t>
  </si>
  <si>
    <t>Ana Laura Beltrame Duarre</t>
  </si>
  <si>
    <t>11061254</t>
  </si>
  <si>
    <t>10000055142431.0</t>
  </si>
  <si>
    <t>cwvzd16t</t>
  </si>
  <si>
    <t xml:space="preserve">Paula cirilo pinto </t>
  </si>
  <si>
    <t>11245975900</t>
  </si>
  <si>
    <t>10000055142429.0</t>
  </si>
  <si>
    <t>mza6908x</t>
  </si>
  <si>
    <t xml:space="preserve">Pedro Antonio Fleury e Silva  </t>
  </si>
  <si>
    <t>08977312981</t>
  </si>
  <si>
    <t>10000055142369.0</t>
  </si>
  <si>
    <t>9tafy3aa</t>
  </si>
  <si>
    <t xml:space="preserve">Mauricio Villela Alves </t>
  </si>
  <si>
    <t>19805247</t>
  </si>
  <si>
    <t>10000055142518.0</t>
  </si>
  <si>
    <t>hpdmq9dv</t>
  </si>
  <si>
    <t>Jaime Freiberger Jr</t>
  </si>
  <si>
    <t>02084606918</t>
  </si>
  <si>
    <t>10000055142419.0</t>
  </si>
  <si>
    <t>eba913pc</t>
  </si>
  <si>
    <t>Mateus Teodoro Peres Freiberger</t>
  </si>
  <si>
    <t>09232333937</t>
  </si>
  <si>
    <t>10000055142338.0</t>
  </si>
  <si>
    <t>kjkbaxwa</t>
  </si>
  <si>
    <t xml:space="preserve">André Martini  </t>
  </si>
  <si>
    <t>030879670</t>
  </si>
  <si>
    <t>10000055142296.0</t>
  </si>
  <si>
    <t>9xwtgw44</t>
  </si>
  <si>
    <t>João Paulo Simonato Santos</t>
  </si>
  <si>
    <t>449478567</t>
  </si>
  <si>
    <t>10000055142171.0</t>
  </si>
  <si>
    <t>1sczc9zq</t>
  </si>
  <si>
    <t>Mateus Dauve Varela</t>
  </si>
  <si>
    <t>9105033162</t>
  </si>
  <si>
    <t>10000055142186.0</t>
  </si>
  <si>
    <t>49g184dv</t>
  </si>
  <si>
    <t xml:space="preserve">LOURDES SALIBA MARVULLE </t>
  </si>
  <si>
    <t>4758471</t>
  </si>
  <si>
    <t>10000055142189.0</t>
  </si>
  <si>
    <t xml:space="preserve">WILSON MARVULLE </t>
  </si>
  <si>
    <t>3356132</t>
  </si>
  <si>
    <t>10000055142193.0</t>
  </si>
  <si>
    <t xml:space="preserve">ELZA MARIA DE JESUS DOS ANJOS </t>
  </si>
  <si>
    <t>4304956</t>
  </si>
  <si>
    <t>10000055141886.0</t>
  </si>
  <si>
    <t>43qzr7rw</t>
  </si>
  <si>
    <t>Jonas Luis Petek</t>
  </si>
  <si>
    <t>21785747851</t>
  </si>
  <si>
    <t>10000055141850.0</t>
  </si>
  <si>
    <t>0m05bk0v</t>
  </si>
  <si>
    <t xml:space="preserve">Rafael Abrao Braga </t>
  </si>
  <si>
    <t>301558620</t>
  </si>
  <si>
    <t>10000055141779.0</t>
  </si>
  <si>
    <t>dvmwxc5a</t>
  </si>
  <si>
    <t>Márcio Antonio Vieira</t>
  </si>
  <si>
    <t>33770707</t>
  </si>
  <si>
    <t>10000055141781.0</t>
  </si>
  <si>
    <t xml:space="preserve">Margarida Maria Thomaz Vieira </t>
  </si>
  <si>
    <t>4520731</t>
  </si>
  <si>
    <t>10000055141673.0</t>
  </si>
  <si>
    <t>q4z0ewvh</t>
  </si>
  <si>
    <t xml:space="preserve">José Luiz de Castro Lima </t>
  </si>
  <si>
    <t>53364678804</t>
  </si>
  <si>
    <t>10000055141629.0</t>
  </si>
  <si>
    <t>10000055141449.0</t>
  </si>
  <si>
    <t>mr95bp9d</t>
  </si>
  <si>
    <t xml:space="preserve">Daiane Alves de Oliveira </t>
  </si>
  <si>
    <t>10608147907</t>
  </si>
  <si>
    <t>10000055141450.0</t>
  </si>
  <si>
    <t xml:space="preserve">Ana Paula da Silva Venante </t>
  </si>
  <si>
    <t>02964763909</t>
  </si>
  <si>
    <t>10000055141525.0</t>
  </si>
  <si>
    <t>a0e3b3wd</t>
  </si>
  <si>
    <t xml:space="preserve">Gabrielle Rocha Silva </t>
  </si>
  <si>
    <t>59328219X</t>
  </si>
  <si>
    <t>10000055141560.0</t>
  </si>
  <si>
    <t>10000055141562.0</t>
  </si>
  <si>
    <t>kzkraana</t>
  </si>
  <si>
    <t xml:space="preserve">Vitor Camargo sequeira </t>
  </si>
  <si>
    <t>09711326906</t>
  </si>
  <si>
    <t>10000055141502.0</t>
  </si>
  <si>
    <t>3hj2wpqz</t>
  </si>
  <si>
    <t>Hiury Dias Bello de Oliveira</t>
  </si>
  <si>
    <t>152162880</t>
  </si>
  <si>
    <t>10000055141518.0</t>
  </si>
  <si>
    <t>10000055141409.0</t>
  </si>
  <si>
    <t>gheha0ph</t>
  </si>
  <si>
    <t xml:space="preserve">Matheu Faleiros Nicoletti </t>
  </si>
  <si>
    <t>107062209</t>
  </si>
  <si>
    <t>10000055141370.0</t>
  </si>
  <si>
    <t>7m1q72n1</t>
  </si>
  <si>
    <t>FLAVIA R F MENDES</t>
  </si>
  <si>
    <t>55162341X</t>
  </si>
  <si>
    <t>10000055141206.0</t>
  </si>
  <si>
    <t>b5xham6f</t>
  </si>
  <si>
    <t xml:space="preserve">Maria Zuleide Diniz  </t>
  </si>
  <si>
    <t>31553733851</t>
  </si>
  <si>
    <t>10000055141186.0</t>
  </si>
  <si>
    <t>6mf82v5y</t>
  </si>
  <si>
    <t>Failly Oliveira Branco</t>
  </si>
  <si>
    <t>7094529571</t>
  </si>
  <si>
    <t>10000055140982.0</t>
  </si>
  <si>
    <t>kg01b39q</t>
  </si>
  <si>
    <t>10000055140989.0</t>
  </si>
  <si>
    <t xml:space="preserve">Sophia Helena Sequeira </t>
  </si>
  <si>
    <t>13380653942</t>
  </si>
  <si>
    <t>10000055140941.0</t>
  </si>
  <si>
    <t>dvx54eyp</t>
  </si>
  <si>
    <t>Henrique Ferreira de Calil</t>
  </si>
  <si>
    <t>7187619</t>
  </si>
  <si>
    <t>10000055140953.0</t>
  </si>
  <si>
    <t>Gabriela Ferreira De Calil</t>
  </si>
  <si>
    <t>7187628</t>
  </si>
  <si>
    <t>10000055140943.0</t>
  </si>
  <si>
    <t>Bruno Ferreira de Calil</t>
  </si>
  <si>
    <t>7187613</t>
  </si>
  <si>
    <t>10000055141117.0</t>
  </si>
  <si>
    <t>5e8fgz5k</t>
  </si>
  <si>
    <t xml:space="preserve">Luiz Henrique Nogueira </t>
  </si>
  <si>
    <t>33410485880</t>
  </si>
  <si>
    <t>10000055141116.0</t>
  </si>
  <si>
    <t xml:space="preserve">Rebeka Idalina Nogueira </t>
  </si>
  <si>
    <t>51584197870</t>
  </si>
  <si>
    <t>10000055141114.0</t>
  </si>
  <si>
    <t>1xrrmy2e</t>
  </si>
  <si>
    <t>61070219972</t>
  </si>
  <si>
    <t>10000055140829.0</t>
  </si>
  <si>
    <t>4znc7av1</t>
  </si>
  <si>
    <t>mirian t l gritte</t>
  </si>
  <si>
    <t>20994088</t>
  </si>
  <si>
    <t>10000055140832.0</t>
  </si>
  <si>
    <t>neudi gritte</t>
  </si>
  <si>
    <t>43649051</t>
  </si>
  <si>
    <t>10000055140119.0</t>
  </si>
  <si>
    <t>0th0cxxz</t>
  </si>
  <si>
    <t>Maria Zuleica M. Moya</t>
  </si>
  <si>
    <t>9057170</t>
  </si>
  <si>
    <t>10000055140117.0</t>
  </si>
  <si>
    <t>Waldevino Moya Francisco</t>
  </si>
  <si>
    <t>398433</t>
  </si>
  <si>
    <t>10000055140137.0</t>
  </si>
  <si>
    <t>Lisiani M. Amorim</t>
  </si>
  <si>
    <t>510803090</t>
  </si>
  <si>
    <t>10000055140474.0</t>
  </si>
  <si>
    <t>bc9hbmy3</t>
  </si>
  <si>
    <t xml:space="preserve">Nerci Alves de Assis Rios </t>
  </si>
  <si>
    <t>30731034</t>
  </si>
  <si>
    <t>10000055140441.0</t>
  </si>
  <si>
    <t>10000055140221.0</t>
  </si>
  <si>
    <t>rgkh3zx5</t>
  </si>
  <si>
    <t xml:space="preserve">Amanda Colasso </t>
  </si>
  <si>
    <t>126850310</t>
  </si>
  <si>
    <t>10000055140315.0</t>
  </si>
  <si>
    <t>c7wgxawe</t>
  </si>
  <si>
    <t>Julio Ricardo Buratto</t>
  </si>
  <si>
    <t>49914962</t>
  </si>
  <si>
    <t>10000055140105.0</t>
  </si>
  <si>
    <t>2ptwk4cz</t>
  </si>
  <si>
    <t>Natalia Mecca</t>
  </si>
  <si>
    <t>03687946010</t>
  </si>
  <si>
    <t>10000055140070.0</t>
  </si>
  <si>
    <t>bszes9ka</t>
  </si>
  <si>
    <t xml:space="preserve">BRUNO DE NADAI NASCIMENTO </t>
  </si>
  <si>
    <t>00510569250</t>
  </si>
  <si>
    <t>10000055139871.0</t>
  </si>
  <si>
    <t>jvzxdpz4</t>
  </si>
  <si>
    <t>CAROLINA SOCCOL</t>
  </si>
  <si>
    <t>10590961969</t>
  </si>
  <si>
    <t>10000055139555.0</t>
  </si>
  <si>
    <t>f9hxe4h8</t>
  </si>
  <si>
    <t xml:space="preserve">Bruno de Souza Amorim </t>
  </si>
  <si>
    <t>7931083</t>
  </si>
  <si>
    <t>10000055139323.0</t>
  </si>
  <si>
    <t>347qnh43</t>
  </si>
  <si>
    <t>Maira de Souza Flôr</t>
  </si>
  <si>
    <t>05104529908</t>
  </si>
  <si>
    <t>10000055139253.0</t>
  </si>
  <si>
    <t>an0qd807</t>
  </si>
  <si>
    <t xml:space="preserve">José ney Borges junior </t>
  </si>
  <si>
    <t>06671263337</t>
  </si>
  <si>
    <t>10000055139249.0</t>
  </si>
  <si>
    <t xml:space="preserve">Carolina Pereira </t>
  </si>
  <si>
    <t>09356201927</t>
  </si>
  <si>
    <t>10000055138924.0</t>
  </si>
  <si>
    <t>pkafmjpj</t>
  </si>
  <si>
    <t xml:space="preserve">Murilo Felcar Engel </t>
  </si>
  <si>
    <t>66310358</t>
  </si>
  <si>
    <t>10000055138923.0</t>
  </si>
  <si>
    <t xml:space="preserve">Renata Menchon Felcar  </t>
  </si>
  <si>
    <t>175155608</t>
  </si>
  <si>
    <t>10000055138922.0</t>
  </si>
  <si>
    <t>p0tfv0ad</t>
  </si>
  <si>
    <t>Francielle Lucio</t>
  </si>
  <si>
    <t>4502530</t>
  </si>
  <si>
    <t>10000055138938.0</t>
  </si>
  <si>
    <t>10000055138895.0</t>
  </si>
  <si>
    <t>9y10d1fd</t>
  </si>
  <si>
    <t>10000055138685.0</t>
  </si>
  <si>
    <t>k67c5cd8</t>
  </si>
  <si>
    <t xml:space="preserve">Ismael Turatti </t>
  </si>
  <si>
    <t>5976171</t>
  </si>
  <si>
    <t>10000055138687.0</t>
  </si>
  <si>
    <t>Maria Ap Zaninelo turatti</t>
  </si>
  <si>
    <t>56195308</t>
  </si>
  <si>
    <t>10000055138686.0</t>
  </si>
  <si>
    <t>Ismael Turatti</t>
  </si>
  <si>
    <t>10000055138692.0</t>
  </si>
  <si>
    <t>10000055138008.0</t>
  </si>
  <si>
    <t>gf24ch6a</t>
  </si>
  <si>
    <t xml:space="preserve">Sônia Aparecida Nascimento da Rosa </t>
  </si>
  <si>
    <t>17952303805</t>
  </si>
  <si>
    <t>10000055138009.0</t>
  </si>
  <si>
    <t xml:space="preserve">Joel Félix da Rosa </t>
  </si>
  <si>
    <t>17752369861</t>
  </si>
  <si>
    <t>10000055137946.0</t>
  </si>
  <si>
    <t>10000055137945.0</t>
  </si>
  <si>
    <t>10000055138015.0</t>
  </si>
  <si>
    <t>m1wxxfyq</t>
  </si>
  <si>
    <t xml:space="preserve">Kathelyn Tuany Montanini Ramalho de Oliveira </t>
  </si>
  <si>
    <t>106366578</t>
  </si>
  <si>
    <t>10000055138016.0</t>
  </si>
  <si>
    <t>Murilo Ramalho de Oliveira</t>
  </si>
  <si>
    <t>163226677</t>
  </si>
  <si>
    <t>10000055138014.0</t>
  </si>
  <si>
    <t>Neidival Ramalho de Oliveira Junior</t>
  </si>
  <si>
    <t>83840420</t>
  </si>
  <si>
    <t>10000055137662.0</t>
  </si>
  <si>
    <t>jxhg78b7</t>
  </si>
  <si>
    <t>João Tiago Cardoso Soares</t>
  </si>
  <si>
    <t>7079473331</t>
  </si>
  <si>
    <t>10000055137337.0</t>
  </si>
  <si>
    <t>1zagqjpq</t>
  </si>
  <si>
    <t xml:space="preserve">Rafaela Gamba Pimentel </t>
  </si>
  <si>
    <t>125098525</t>
  </si>
  <si>
    <t>10000055137251.0</t>
  </si>
  <si>
    <t>ne4rv7qr</t>
  </si>
  <si>
    <t>Lucineide de Araújo Rosa</t>
  </si>
  <si>
    <t>41436684838</t>
  </si>
  <si>
    <t>10000055136802.0</t>
  </si>
  <si>
    <t>qncj56m8</t>
  </si>
  <si>
    <t>Alice Lages Damielewski</t>
  </si>
  <si>
    <t>569652297</t>
  </si>
  <si>
    <t>10000055136804.0</t>
  </si>
  <si>
    <t>Luisa Lages Damielewski</t>
  </si>
  <si>
    <t>569652388</t>
  </si>
  <si>
    <t>10000055136341.0</t>
  </si>
  <si>
    <t>10000055136343.0</t>
  </si>
  <si>
    <t>10000055137043.0</t>
  </si>
  <si>
    <t>2mf5p7sh</t>
  </si>
  <si>
    <t>Maria dos Santos Paixão</t>
  </si>
  <si>
    <t>14381714806</t>
  </si>
  <si>
    <t>10000055136429.0</t>
  </si>
  <si>
    <t>aa9v5n2x</t>
  </si>
  <si>
    <t>Isabela Okner Schlommer</t>
  </si>
  <si>
    <t>11829801988</t>
  </si>
  <si>
    <t>10000055136523.0</t>
  </si>
  <si>
    <t>João Vitor Anesi Florentino</t>
  </si>
  <si>
    <t>09242819956</t>
  </si>
  <si>
    <t>10000055136164.0</t>
  </si>
  <si>
    <t>ndkk8n48</t>
  </si>
  <si>
    <t>Ana Beatriz David Colpa e Solka</t>
  </si>
  <si>
    <t>376201952</t>
  </si>
  <si>
    <t>10000055135315.0</t>
  </si>
  <si>
    <t>8zqk1dtq</t>
  </si>
  <si>
    <t>Jose Antonio Rodrigues</t>
  </si>
  <si>
    <t>43359746</t>
  </si>
  <si>
    <t>10000055135533.0</t>
  </si>
  <si>
    <t>hxc2vk8y</t>
  </si>
  <si>
    <t>Antonella Marques Neves</t>
  </si>
  <si>
    <t>79785440</t>
  </si>
  <si>
    <t>10000055135303.0</t>
  </si>
  <si>
    <t>4047z0bs</t>
  </si>
  <si>
    <t>Clair Luiz Candido</t>
  </si>
  <si>
    <t>50914022920</t>
  </si>
  <si>
    <t>10000055135307.0</t>
  </si>
  <si>
    <t>Frederico Carreira Rodrigues</t>
  </si>
  <si>
    <t>10000055135335.0</t>
  </si>
  <si>
    <t>10000055135434.0</t>
  </si>
  <si>
    <t>nytebz47</t>
  </si>
  <si>
    <t>Meire Susana Borges</t>
  </si>
  <si>
    <t>43404512</t>
  </si>
  <si>
    <t>10000055135497.0</t>
  </si>
  <si>
    <t>10000055134936.0</t>
  </si>
  <si>
    <t>23jdtjfj</t>
  </si>
  <si>
    <t xml:space="preserve">Adriana Zuraide von Muhlen de Carvalho </t>
  </si>
  <si>
    <t>42682047</t>
  </si>
  <si>
    <t>10000055134711.0</t>
  </si>
  <si>
    <t>j6qvvc6s</t>
  </si>
  <si>
    <t xml:space="preserve">Diego Domingues Lopes </t>
  </si>
  <si>
    <t>650151677</t>
  </si>
  <si>
    <t>10000055134673.0</t>
  </si>
  <si>
    <t>g5k0t925</t>
  </si>
  <si>
    <t xml:space="preserve">Luna cristal Alonso  </t>
  </si>
  <si>
    <t>127631000</t>
  </si>
  <si>
    <t>10000055134520.0</t>
  </si>
  <si>
    <t>57f1cztg</t>
  </si>
  <si>
    <t xml:space="preserve">Emilly Victoria Gomes Zanella </t>
  </si>
  <si>
    <t>160142863</t>
  </si>
  <si>
    <t>10000055133951.0</t>
  </si>
  <si>
    <t>822ntksa</t>
  </si>
  <si>
    <t xml:space="preserve">Valter Gulino </t>
  </si>
  <si>
    <t>01137684941</t>
  </si>
  <si>
    <t>10000055134264.0</t>
  </si>
  <si>
    <t>2a9f17fq</t>
  </si>
  <si>
    <t xml:space="preserve">Sabrina Vitória Souza Lopes  </t>
  </si>
  <si>
    <t>8037654</t>
  </si>
  <si>
    <t>10000055133918.0</t>
  </si>
  <si>
    <t>54qwzmfj</t>
  </si>
  <si>
    <t>RODRIGO BRUSTOLIN</t>
  </si>
  <si>
    <t>64305000</t>
  </si>
  <si>
    <t>10000055133650.0</t>
  </si>
  <si>
    <t>8gd497xv</t>
  </si>
  <si>
    <t>Ana Beatriz cavalcanti Sobral Presotto</t>
  </si>
  <si>
    <t>122050414943</t>
  </si>
  <si>
    <t>10000055133644.0</t>
  </si>
  <si>
    <t>leonardo Francisconi Romanha</t>
  </si>
  <si>
    <t>14711624945</t>
  </si>
  <si>
    <t>10000055133653.0</t>
  </si>
  <si>
    <t xml:space="preserve">Yasmin Francisconi romanha  </t>
  </si>
  <si>
    <t>14711637923</t>
  </si>
  <si>
    <t>10000055133395.0</t>
  </si>
  <si>
    <t>ehwxamr2</t>
  </si>
  <si>
    <t>João urbano dominoni jr</t>
  </si>
  <si>
    <t>356_868_631_72</t>
  </si>
  <si>
    <t>10000055133459.0</t>
  </si>
  <si>
    <t xml:space="preserve">João urbano dominoni jr </t>
  </si>
  <si>
    <t>10000055133139.0</t>
  </si>
  <si>
    <t>fqn270kt</t>
  </si>
  <si>
    <t>Wilson Neves Garbossa</t>
  </si>
  <si>
    <t>15696084</t>
  </si>
  <si>
    <t>10000055133511.0</t>
  </si>
  <si>
    <t>2ry545fw</t>
  </si>
  <si>
    <t>Leticia Harumi Mishima</t>
  </si>
  <si>
    <t>29681374</t>
  </si>
  <si>
    <t>10000055133490.0</t>
  </si>
  <si>
    <t>Leticia Harumi Mishim</t>
  </si>
  <si>
    <t>10000055133312.0</t>
  </si>
  <si>
    <t>jvabgv4z</t>
  </si>
  <si>
    <t xml:space="preserve">Igor Cuaio Frascarelli </t>
  </si>
  <si>
    <t>11543740928</t>
  </si>
  <si>
    <t>10000055132738.0</t>
  </si>
  <si>
    <t>05k3tkkp</t>
  </si>
  <si>
    <t xml:space="preserve">Claudia Maria Ferreira Garcez </t>
  </si>
  <si>
    <t>10000055132778.0</t>
  </si>
  <si>
    <t>10000055132053.0</t>
  </si>
  <si>
    <t>3c4p7w33</t>
  </si>
  <si>
    <t>Paloma Matiazzo Pena Lupianes</t>
  </si>
  <si>
    <t>108238348</t>
  </si>
  <si>
    <t>10000055132019.0</t>
  </si>
  <si>
    <t>10000055131856.0</t>
  </si>
  <si>
    <t>5g2nzzqf</t>
  </si>
  <si>
    <t>Inandiara Granado</t>
  </si>
  <si>
    <t>03788703946</t>
  </si>
  <si>
    <t>10000055131859.0</t>
  </si>
  <si>
    <t>Rosangela de Paula Martins</t>
  </si>
  <si>
    <t>11037950909</t>
  </si>
  <si>
    <t>10000055131858.0</t>
  </si>
  <si>
    <t>Luana Granado</t>
  </si>
  <si>
    <t>15321117977</t>
  </si>
  <si>
    <t>10000055131854.0</t>
  </si>
  <si>
    <t>32ysq4dd</t>
  </si>
  <si>
    <t xml:space="preserve">vanessa opitz lemos </t>
  </si>
  <si>
    <t>00353499056</t>
  </si>
  <si>
    <t>10000055131612.0</t>
  </si>
  <si>
    <t>de8vc9v3</t>
  </si>
  <si>
    <t>Jonas Rodrigues Barbosa</t>
  </si>
  <si>
    <t>07988454900</t>
  </si>
  <si>
    <t>10000055131642.0</t>
  </si>
  <si>
    <t>10000055131387.0</t>
  </si>
  <si>
    <t>ms3z6hfv</t>
  </si>
  <si>
    <t>Rafaela Granado</t>
  </si>
  <si>
    <t>12509195921</t>
  </si>
  <si>
    <t>10000055131425.0</t>
  </si>
  <si>
    <t>6atjad5s</t>
  </si>
  <si>
    <t xml:space="preserve">João Gabriel Guapo Pasquini </t>
  </si>
  <si>
    <t>09922404923</t>
  </si>
  <si>
    <t>10000055131115.0</t>
  </si>
  <si>
    <t>k9ytedjf</t>
  </si>
  <si>
    <t xml:space="preserve">Murilo Cuminati </t>
  </si>
  <si>
    <t>04175314946</t>
  </si>
  <si>
    <t>10000055131164.0</t>
  </si>
  <si>
    <t>10000055131167.0</t>
  </si>
  <si>
    <t>e85tb4jv</t>
  </si>
  <si>
    <t>Patrick Kahane Tamburus</t>
  </si>
  <si>
    <t>60724407</t>
  </si>
  <si>
    <t>10000055130728.0</t>
  </si>
  <si>
    <t>7jqgxyd8</t>
  </si>
  <si>
    <t xml:space="preserve">João Pedro Polles  </t>
  </si>
  <si>
    <t>07655301980</t>
  </si>
  <si>
    <t>10000055130330.0</t>
  </si>
  <si>
    <t>hb14zxg4</t>
  </si>
  <si>
    <t>ISAC BARIL</t>
  </si>
  <si>
    <t>35156194</t>
  </si>
  <si>
    <t>10000055129803.0</t>
  </si>
  <si>
    <t>91xatqhx</t>
  </si>
  <si>
    <t xml:space="preserve">Marcelo Domingues Comarella </t>
  </si>
  <si>
    <t>60487510</t>
  </si>
  <si>
    <t>16:55</t>
  </si>
  <si>
    <t>10000055129337.0</t>
  </si>
  <si>
    <t>qk1pe3kc</t>
  </si>
  <si>
    <t>RENAN CARVALHO DO PRADO</t>
  </si>
  <si>
    <t>07184488989</t>
  </si>
  <si>
    <t>10000055129552.0</t>
  </si>
  <si>
    <t>6fwvxb7n</t>
  </si>
  <si>
    <t xml:space="preserve">Jorge Adriano Luna  </t>
  </si>
  <si>
    <t>03495231935</t>
  </si>
  <si>
    <t>10000055129519.0</t>
  </si>
  <si>
    <t>j7gy6xds</t>
  </si>
  <si>
    <t>MARCOS EUGENIO DE LIMA FERREIRA</t>
  </si>
  <si>
    <t>94492232</t>
  </si>
  <si>
    <t>10000055129314.0</t>
  </si>
  <si>
    <t>cynyc567</t>
  </si>
  <si>
    <t xml:space="preserve">William Duraes Garcia </t>
  </si>
  <si>
    <t>00572677901</t>
  </si>
  <si>
    <t>10000055129161.0</t>
  </si>
  <si>
    <t>11yf44xx</t>
  </si>
  <si>
    <t>Felipe Raphael Salgado</t>
  </si>
  <si>
    <t>124789699</t>
  </si>
  <si>
    <t>10000055129072.0</t>
  </si>
  <si>
    <t>10000055129094.0</t>
  </si>
  <si>
    <t>p0jcscdb</t>
  </si>
  <si>
    <t>FELIPE CRISTIAN DA SILVA ANJOS</t>
  </si>
  <si>
    <t>413175194</t>
  </si>
  <si>
    <t>10000055128861.0</t>
  </si>
  <si>
    <t>e7cwcryh</t>
  </si>
  <si>
    <t>Willian Duraes Garcia</t>
  </si>
  <si>
    <t>10000055128644.0</t>
  </si>
  <si>
    <t>q32eq9ax</t>
  </si>
  <si>
    <t xml:space="preserve">Suzana Nunes Araújo </t>
  </si>
  <si>
    <t>5219213</t>
  </si>
  <si>
    <t>10000055128561.0</t>
  </si>
  <si>
    <t xml:space="preserve">Tábita Araújo Silva </t>
  </si>
  <si>
    <t>16349210</t>
  </si>
  <si>
    <t>10000055128464.0</t>
  </si>
  <si>
    <t>qn0emnd1</t>
  </si>
  <si>
    <t>Paulino Alvino Andreazzi</t>
  </si>
  <si>
    <t>16230340</t>
  </si>
  <si>
    <t>PEABIRU-PR</t>
  </si>
  <si>
    <t>10000055128441.0</t>
  </si>
  <si>
    <t>8225za0r</t>
  </si>
  <si>
    <t>Irene Cristina de Oliveira</t>
  </si>
  <si>
    <t>56112111</t>
  </si>
  <si>
    <t>10000055128442.0</t>
  </si>
  <si>
    <t>Maria Clara Duarte Margonar</t>
  </si>
  <si>
    <t>149657312</t>
  </si>
  <si>
    <t>10000055128200.0</t>
  </si>
  <si>
    <t>hxxdq94m</t>
  </si>
  <si>
    <t xml:space="preserve">Rafael Guedes da Rocha </t>
  </si>
  <si>
    <t>608860281</t>
  </si>
  <si>
    <t>10000055127640.0</t>
  </si>
  <si>
    <t>pygvkxdk</t>
  </si>
  <si>
    <t>Ivo Vourvupulos Viana</t>
  </si>
  <si>
    <t>99099012004</t>
  </si>
  <si>
    <t>10000055127557.0</t>
  </si>
  <si>
    <t>mgwbc50n</t>
  </si>
  <si>
    <t>LIDIANE LOCH HASKEL PADILHA</t>
  </si>
  <si>
    <t>00659697904</t>
  </si>
  <si>
    <t>10000055127555.0</t>
  </si>
  <si>
    <t>VANDERLEI PADILHA</t>
  </si>
  <si>
    <t>42754011900</t>
  </si>
  <si>
    <t>10000055125977.0</t>
  </si>
  <si>
    <t>10000055125973.0</t>
  </si>
  <si>
    <t>10000055127229.0</t>
  </si>
  <si>
    <t>8vxzy5rn</t>
  </si>
  <si>
    <t>José Roberto Lima</t>
  </si>
  <si>
    <t>38875349991</t>
  </si>
  <si>
    <t>10000055126759.0</t>
  </si>
  <si>
    <t>10xtjc0v</t>
  </si>
  <si>
    <t xml:space="preserve">Fernando Luiz Vallim Filho </t>
  </si>
  <si>
    <t>11427288976</t>
  </si>
  <si>
    <t>10000055125865.0</t>
  </si>
  <si>
    <t>8hbm4pgf</t>
  </si>
  <si>
    <t xml:space="preserve">Marcela Duarte Benedito </t>
  </si>
  <si>
    <t>08349277998</t>
  </si>
  <si>
    <t>10000055126202.0</t>
  </si>
  <si>
    <t>1kgymzp5</t>
  </si>
  <si>
    <t>Adriano Fernandes de Mello</t>
  </si>
  <si>
    <t>5096445861</t>
  </si>
  <si>
    <t>10000055126196.0</t>
  </si>
  <si>
    <t>Ione Glacy Fernandes de Mello</t>
  </si>
  <si>
    <t>1077473989</t>
  </si>
  <si>
    <t>10000055126749.0</t>
  </si>
  <si>
    <t>qegv3pax</t>
  </si>
  <si>
    <t>Dom bueno marega</t>
  </si>
  <si>
    <t>10000055126415.0</t>
  </si>
  <si>
    <t>awn0qesq</t>
  </si>
  <si>
    <t xml:space="preserve">Mariângela dos Santos Fiebrantz </t>
  </si>
  <si>
    <t>33722460</t>
  </si>
  <si>
    <t>10000055126130.0</t>
  </si>
  <si>
    <t>2e3h3kea</t>
  </si>
  <si>
    <t>Jhonata Jefferson Fernandes</t>
  </si>
  <si>
    <t>364549452</t>
  </si>
  <si>
    <t>10000055126124.0</t>
  </si>
  <si>
    <t>Sthephanne Paola Castro Amaral</t>
  </si>
  <si>
    <t>138638545</t>
  </si>
  <si>
    <t>10000055125922.0</t>
  </si>
  <si>
    <t>pbgfwzd8</t>
  </si>
  <si>
    <t xml:space="preserve">Júlia Cordeiro da Silva </t>
  </si>
  <si>
    <t>12821811900</t>
  </si>
  <si>
    <t>10000055125917.0</t>
  </si>
  <si>
    <t xml:space="preserve">Maria Estela Ribeiro da Silva </t>
  </si>
  <si>
    <t>80404839991</t>
  </si>
  <si>
    <t>10000055125624.0</t>
  </si>
  <si>
    <t>1jvesjhr</t>
  </si>
  <si>
    <t>Ana Paula Knupp Turba</t>
  </si>
  <si>
    <t>05331531075</t>
  </si>
  <si>
    <t>10000055125627.0</t>
  </si>
  <si>
    <t>Camila Cardoso Knupp</t>
  </si>
  <si>
    <t>07234017992</t>
  </si>
  <si>
    <t>10000055125625.0</t>
  </si>
  <si>
    <t>Bianca Knupp Turba</t>
  </si>
  <si>
    <t>0533154012</t>
  </si>
  <si>
    <t>10000055125539.0</t>
  </si>
  <si>
    <t>4sr7sqat</t>
  </si>
  <si>
    <t>Carolina Rodrigues</t>
  </si>
  <si>
    <t>47500728859</t>
  </si>
  <si>
    <t>10000055125537.0</t>
  </si>
  <si>
    <t>Lucas Luis Gomes Rodrigues</t>
  </si>
  <si>
    <t>43527425896</t>
  </si>
  <si>
    <t>10000055124982.0</t>
  </si>
  <si>
    <t>7ymwe7y8</t>
  </si>
  <si>
    <t>10000055125001.0</t>
  </si>
  <si>
    <t>10000055124804.0</t>
  </si>
  <si>
    <t>jq0zmfjk</t>
  </si>
  <si>
    <t xml:space="preserve">Giovana Adamatti </t>
  </si>
  <si>
    <t>01666570931</t>
  </si>
  <si>
    <t>10000055124872.0</t>
  </si>
  <si>
    <t>10000055124885.0</t>
  </si>
  <si>
    <t>pznqsz7f</t>
  </si>
  <si>
    <t>Luiz Moure Neto</t>
  </si>
  <si>
    <t>8083560485</t>
  </si>
  <si>
    <t>10000055124169.0</t>
  </si>
  <si>
    <t>7szywhkj</t>
  </si>
  <si>
    <t>Isadora Emanuelle do Nascimento Lima</t>
  </si>
  <si>
    <t>151278620</t>
  </si>
  <si>
    <t>10000055124167.0</t>
  </si>
  <si>
    <t>38875349912791</t>
  </si>
  <si>
    <t>10000055124083.0</t>
  </si>
  <si>
    <t>63fpvmwq</t>
  </si>
  <si>
    <t>Luiz Roberto Chimenez</t>
  </si>
  <si>
    <t>72694718868</t>
  </si>
  <si>
    <t>10000055123795.0</t>
  </si>
  <si>
    <t>8qqyqxrf</t>
  </si>
  <si>
    <t>David Fernando Castillo Zuniga</t>
  </si>
  <si>
    <t>V6835753</t>
  </si>
  <si>
    <t>10000055123793.0</t>
  </si>
  <si>
    <t>Deny Fabiola Lopez Goyes</t>
  </si>
  <si>
    <t>F3587076</t>
  </si>
  <si>
    <t>10000055123517.0</t>
  </si>
  <si>
    <t>n7t3a7j0</t>
  </si>
  <si>
    <t xml:space="preserve">alessandra isabela lopes </t>
  </si>
  <si>
    <t>92272312934</t>
  </si>
  <si>
    <t>10000055123516.0</t>
  </si>
  <si>
    <t>Diogo Lorenzo Lopes Cabello</t>
  </si>
  <si>
    <t>12201889996</t>
  </si>
  <si>
    <t>10000055123798.0</t>
  </si>
  <si>
    <t>10000055123796.0</t>
  </si>
  <si>
    <t>10000055123403.0</t>
  </si>
  <si>
    <t>gt756ks9</t>
  </si>
  <si>
    <t xml:space="preserve">Drielle de Souza Assis </t>
  </si>
  <si>
    <t>540307993</t>
  </si>
  <si>
    <t>10000055123415.0</t>
  </si>
  <si>
    <t>j7sdff7d</t>
  </si>
  <si>
    <t>10000055123355.0</t>
  </si>
  <si>
    <t>3evthk25</t>
  </si>
  <si>
    <t xml:space="preserve">Júlia Tirroni </t>
  </si>
  <si>
    <t>09235745900</t>
  </si>
  <si>
    <t>10000055123328.0</t>
  </si>
  <si>
    <t>hdppegkn</t>
  </si>
  <si>
    <t>10000055122607.0</t>
  </si>
  <si>
    <t>Giovana Costa Araujo</t>
  </si>
  <si>
    <t>10000055122891.0</t>
  </si>
  <si>
    <t>af9djnm7</t>
  </si>
  <si>
    <t>10000055122294.0</t>
  </si>
  <si>
    <t>ef6c5e3d</t>
  </si>
  <si>
    <t xml:space="preserve">Rosicler B Moreno  </t>
  </si>
  <si>
    <t>02138475824</t>
  </si>
  <si>
    <t>10000055122143.0</t>
  </si>
  <si>
    <t>m7tenxxx</t>
  </si>
  <si>
    <t>Carla Walquiria Vieira Pinheiro</t>
  </si>
  <si>
    <t>12513433840</t>
  </si>
  <si>
    <t>10000055122146.0</t>
  </si>
  <si>
    <t>João Vitor Vieira Pinheiro</t>
  </si>
  <si>
    <t>50039581888</t>
  </si>
  <si>
    <t>10000055121955.0</t>
  </si>
  <si>
    <t>68xx5pgx</t>
  </si>
  <si>
    <t xml:space="preserve">Thiago Furegatte Mezzotero </t>
  </si>
  <si>
    <t>10895508982</t>
  </si>
  <si>
    <t>10000055121409.0</t>
  </si>
  <si>
    <t>1f7vpbeg</t>
  </si>
  <si>
    <t>Thadeu de OliveiraBEraldi</t>
  </si>
  <si>
    <t>04497890988</t>
  </si>
  <si>
    <t>10000055121679.0</t>
  </si>
  <si>
    <t>1g4vzwqe</t>
  </si>
  <si>
    <t>WILSON LINO</t>
  </si>
  <si>
    <t>03037966939</t>
  </si>
  <si>
    <t>10000055120761.0</t>
  </si>
  <si>
    <t>733k6k5m</t>
  </si>
  <si>
    <t>rodrigo barros</t>
  </si>
  <si>
    <t>02122859989</t>
  </si>
  <si>
    <t>10000055121204.0</t>
  </si>
  <si>
    <t>3qx6r3n4</t>
  </si>
  <si>
    <t>Patrícia Thais do Carmo Tadeu</t>
  </si>
  <si>
    <t>10685354903</t>
  </si>
  <si>
    <t>10000055120714.0</t>
  </si>
  <si>
    <t>qggb36sd</t>
  </si>
  <si>
    <t>10000055120540.0</t>
  </si>
  <si>
    <t>js24b40j</t>
  </si>
  <si>
    <t>marcelo alexandro dos santos</t>
  </si>
  <si>
    <t>00791959970</t>
  </si>
  <si>
    <t>10000055120256.0</t>
  </si>
  <si>
    <t>2tpp5ar2</t>
  </si>
  <si>
    <t>MATEUS CARVALHO COBBO</t>
  </si>
  <si>
    <t>131851529</t>
  </si>
  <si>
    <t>10000055120559.0</t>
  </si>
  <si>
    <t>10000055120208.0</t>
  </si>
  <si>
    <t>031a8w6t</t>
  </si>
  <si>
    <t xml:space="preserve">Talita Santos Gatti </t>
  </si>
  <si>
    <t>60338710</t>
  </si>
  <si>
    <t>10000055119269.0</t>
  </si>
  <si>
    <t>jttcpb2v</t>
  </si>
  <si>
    <t xml:space="preserve">Davi Barbetta Duarte </t>
  </si>
  <si>
    <t>05116842908</t>
  </si>
  <si>
    <t>10000055119250.0</t>
  </si>
  <si>
    <t xml:space="preserve">Samuel Majzoub Duarte </t>
  </si>
  <si>
    <t>15653974951</t>
  </si>
  <si>
    <t>10000055119304.0</t>
  </si>
  <si>
    <t>Gihan Ibrahim Majzoub Barbetta Duarte</t>
  </si>
  <si>
    <t>38435308820</t>
  </si>
  <si>
    <t>10000055118877.0</t>
  </si>
  <si>
    <t>k7wgr2b6</t>
  </si>
  <si>
    <t xml:space="preserve">Cristiano Idinesio de Assunção </t>
  </si>
  <si>
    <t>05378777976</t>
  </si>
  <si>
    <t>10000055118870.0</t>
  </si>
  <si>
    <t xml:space="preserve">Andressa de Souza Sanitá </t>
  </si>
  <si>
    <t>06351467977</t>
  </si>
  <si>
    <t>10000055118796.0</t>
  </si>
  <si>
    <t>10000055118798.0</t>
  </si>
  <si>
    <t>10000055118623.0</t>
  </si>
  <si>
    <t>p0a4j9kz</t>
  </si>
  <si>
    <t>David de Carvalho Moreno dos Santos</t>
  </si>
  <si>
    <t>44162483850</t>
  </si>
  <si>
    <t>10000055118489.0</t>
  </si>
  <si>
    <t>8vs9arza</t>
  </si>
  <si>
    <t>Pablo Diniz Costa Ferreira</t>
  </si>
  <si>
    <t>12774963664</t>
  </si>
  <si>
    <t>10000055117965.0</t>
  </si>
  <si>
    <t>bqqbqn3x</t>
  </si>
  <si>
    <t>CARLA MARTINS OLIVO</t>
  </si>
  <si>
    <t>97557780</t>
  </si>
  <si>
    <t>10000055118081.0</t>
  </si>
  <si>
    <t>kr0f2hkh</t>
  </si>
  <si>
    <t>Márcio Moreno dos Santos</t>
  </si>
  <si>
    <t>25625450870</t>
  </si>
  <si>
    <t>10000055117979.0</t>
  </si>
  <si>
    <t>cpjh5prr</t>
  </si>
  <si>
    <t xml:space="preserve">CARLOS R A COSTA </t>
  </si>
  <si>
    <t>38632930</t>
  </si>
  <si>
    <t>10000055117530.0</t>
  </si>
  <si>
    <t>k8pkp4rt</t>
  </si>
  <si>
    <t xml:space="preserve">Erica dos Santos </t>
  </si>
  <si>
    <t>09574304930</t>
  </si>
  <si>
    <t>10000055117525.0</t>
  </si>
  <si>
    <t xml:space="preserve">Mateus Henrique dos Santos Ribeiro </t>
  </si>
  <si>
    <t>15010951967</t>
  </si>
  <si>
    <t>10000055117593.0</t>
  </si>
  <si>
    <t>3c07er0p</t>
  </si>
  <si>
    <t>25625350870</t>
  </si>
  <si>
    <t>10000055116781.0</t>
  </si>
  <si>
    <t>8es3jhyx</t>
  </si>
  <si>
    <t xml:space="preserve">Ricardo Augusto Siqueira </t>
  </si>
  <si>
    <t>94264627087</t>
  </si>
  <si>
    <t>10000055117256.0</t>
  </si>
  <si>
    <t>a3wkcqj0</t>
  </si>
  <si>
    <t>Geórgia Blonski Carnelosi</t>
  </si>
  <si>
    <t>139043103</t>
  </si>
  <si>
    <t>10000055117150.0</t>
  </si>
  <si>
    <t>mvqnd9z0</t>
  </si>
  <si>
    <t>MARIA HÉLIA BEVERVANSO</t>
  </si>
  <si>
    <t>36656433</t>
  </si>
  <si>
    <t>10000055117164.0</t>
  </si>
  <si>
    <t>10000055116438.0</t>
  </si>
  <si>
    <t>8dkdtxhk</t>
  </si>
  <si>
    <t xml:space="preserve">Lucimarco Dudu da Silva </t>
  </si>
  <si>
    <t>02642078906</t>
  </si>
  <si>
    <t>10000055116182.0</t>
  </si>
  <si>
    <t>10000055116008.0</t>
  </si>
  <si>
    <t>fx8zff9p</t>
  </si>
  <si>
    <t>Alisson Albanezi</t>
  </si>
  <si>
    <t>04151901930</t>
  </si>
  <si>
    <t>10000055116048.0</t>
  </si>
  <si>
    <t>10000055116053.0</t>
  </si>
  <si>
    <t>Eliel de Oliveira Albanezi</t>
  </si>
  <si>
    <t>148934878</t>
  </si>
  <si>
    <t>10000055115672.0</t>
  </si>
  <si>
    <t>8wprfhjc</t>
  </si>
  <si>
    <t xml:space="preserve">Murilo Alves Pereira Pita </t>
  </si>
  <si>
    <t>82026894</t>
  </si>
  <si>
    <t>10000055115775.0</t>
  </si>
  <si>
    <t>kbvwt4jb</t>
  </si>
  <si>
    <t>10000055115368.0</t>
  </si>
  <si>
    <t>dcw3634d</t>
  </si>
  <si>
    <t xml:space="preserve">Gabriela Soccol  </t>
  </si>
  <si>
    <t>10590972901</t>
  </si>
  <si>
    <t>10000055115526.0</t>
  </si>
  <si>
    <t>10000055115480.0</t>
  </si>
  <si>
    <t>0s78sjeg</t>
  </si>
  <si>
    <t xml:space="preserve">CIONEIA P S SANTOS </t>
  </si>
  <si>
    <t>54301</t>
  </si>
  <si>
    <t>10000055114310.0</t>
  </si>
  <si>
    <t>dtx3j00r</t>
  </si>
  <si>
    <t xml:space="preserve">Marilia Bock Germano Ducheiko </t>
  </si>
  <si>
    <t>05623274951</t>
  </si>
  <si>
    <t>10000055114293.0</t>
  </si>
  <si>
    <t xml:space="preserve">Igor Germano Ducheiko </t>
  </si>
  <si>
    <t>15609811996</t>
  </si>
  <si>
    <t>10000055114297.0</t>
  </si>
  <si>
    <t xml:space="preserve">Heitor Germano Ducheiko </t>
  </si>
  <si>
    <t>48567989876</t>
  </si>
  <si>
    <t>10000055115429.0</t>
  </si>
  <si>
    <t>jedyds4v</t>
  </si>
  <si>
    <t xml:space="preserve">Wilson Miranda Junior  </t>
  </si>
  <si>
    <t>110034822</t>
  </si>
  <si>
    <t>10000055115020.0</t>
  </si>
  <si>
    <t>awj8nbd4</t>
  </si>
  <si>
    <t>Leticia Bercelini Tolardo</t>
  </si>
  <si>
    <t>04685602978</t>
  </si>
  <si>
    <t>10000055114962.0</t>
  </si>
  <si>
    <t>10000055113832.0</t>
  </si>
  <si>
    <t>nkp9g7kz</t>
  </si>
  <si>
    <t>Claudio Naoto Fuzitaki</t>
  </si>
  <si>
    <t>01559038969</t>
  </si>
  <si>
    <t>10000055113711.0</t>
  </si>
  <si>
    <t>jax559cs</t>
  </si>
  <si>
    <t xml:space="preserve">HEITOR DIAS SANCHES </t>
  </si>
  <si>
    <t>48607775812</t>
  </si>
  <si>
    <t>10000055113717.0</t>
  </si>
  <si>
    <t xml:space="preserve">MARIA LUISA LEAL DE CAMPOS </t>
  </si>
  <si>
    <t>59482689852</t>
  </si>
  <si>
    <t>10000055113719.0</t>
  </si>
  <si>
    <t>10000055113714.0</t>
  </si>
  <si>
    <t>10000055113662.0</t>
  </si>
  <si>
    <t>cjvdazhg</t>
  </si>
  <si>
    <t>Maria Clara Graciotto Ivantes</t>
  </si>
  <si>
    <t>11396095993</t>
  </si>
  <si>
    <t>10000055111968.0</t>
  </si>
  <si>
    <t>bgqkasdv</t>
  </si>
  <si>
    <t>João Roberto Chociai</t>
  </si>
  <si>
    <t>9580352</t>
  </si>
  <si>
    <t>10000055112079.0</t>
  </si>
  <si>
    <t>10000055113335.0</t>
  </si>
  <si>
    <t>fzr80ja7</t>
  </si>
  <si>
    <t>THUANYA NEVES ALVES DE LIMA</t>
  </si>
  <si>
    <t>146650864</t>
  </si>
  <si>
    <t>10000055112150.0</t>
  </si>
  <si>
    <t>j9ctjv5x</t>
  </si>
  <si>
    <t>Claudio Alves de Souza Junior</t>
  </si>
  <si>
    <t>11371675996</t>
  </si>
  <si>
    <t>10000055113091.0</t>
  </si>
  <si>
    <t>6jz454nr</t>
  </si>
  <si>
    <t>ADELAIDE BUDEL</t>
  </si>
  <si>
    <t>25694098803</t>
  </si>
  <si>
    <t>10000055112845.0</t>
  </si>
  <si>
    <t>jj5h7m8m</t>
  </si>
  <si>
    <t>Valfredo L. Alvarenga</t>
  </si>
  <si>
    <t>133494305</t>
  </si>
  <si>
    <t>10000055112840.0</t>
  </si>
  <si>
    <t>Edilce C. Matias</t>
  </si>
  <si>
    <t>125227875</t>
  </si>
  <si>
    <t>10000055112835.0</t>
  </si>
  <si>
    <t>Rute Leite Alvarenga</t>
  </si>
  <si>
    <t>28708106</t>
  </si>
  <si>
    <t>10000055112721.0</t>
  </si>
  <si>
    <t>2bprktz9</t>
  </si>
  <si>
    <t>Fabiano Basso dos Santos</t>
  </si>
  <si>
    <t>1087806418</t>
  </si>
  <si>
    <t>10000055112679.0</t>
  </si>
  <si>
    <t>61w8rpwv</t>
  </si>
  <si>
    <t>Leandro Silva de Caux</t>
  </si>
  <si>
    <t>13849081</t>
  </si>
  <si>
    <t>10000055112035.0</t>
  </si>
  <si>
    <t>cwt0rkv8</t>
  </si>
  <si>
    <t>Sonia Gonçalves da Fonseca Silva</t>
  </si>
  <si>
    <t>147520450</t>
  </si>
  <si>
    <t>10000055112040.0</t>
  </si>
  <si>
    <t>José Gomes da Silva</t>
  </si>
  <si>
    <t>77138374</t>
  </si>
  <si>
    <t>10000055111603.0</t>
  </si>
  <si>
    <t>mx73sw4w</t>
  </si>
  <si>
    <t xml:space="preserve">Ivan Célio peres </t>
  </si>
  <si>
    <t>102744403</t>
  </si>
  <si>
    <t>10000055111239.0</t>
  </si>
  <si>
    <t>mx0vw69s</t>
  </si>
  <si>
    <t xml:space="preserve">ANDERSON CRISTIAN FERNANDES </t>
  </si>
  <si>
    <t>68938805</t>
  </si>
  <si>
    <t>10000055111130.0</t>
  </si>
  <si>
    <t>10000055110764.0</t>
  </si>
  <si>
    <t>kx7bw1h1</t>
  </si>
  <si>
    <t xml:space="preserve">Amanda Machado de Melo </t>
  </si>
  <si>
    <t>04212391155</t>
  </si>
  <si>
    <t>10000055110648.0</t>
  </si>
  <si>
    <t>p9cwp3e3</t>
  </si>
  <si>
    <t>Josiane Gomes de Jesus</t>
  </si>
  <si>
    <t>89625688</t>
  </si>
  <si>
    <t>10000055110450.0</t>
  </si>
  <si>
    <t>rmggeehq</t>
  </si>
  <si>
    <t xml:space="preserve">RAFAEL GARCIA REZENDE </t>
  </si>
  <si>
    <t>1325874</t>
  </si>
  <si>
    <t>10000055110447.0</t>
  </si>
  <si>
    <t xml:space="preserve">LUANA RODRIGUES DA SILVA REZENDE </t>
  </si>
  <si>
    <t>139340876</t>
  </si>
  <si>
    <t>10000055110164.0</t>
  </si>
  <si>
    <t>qy9cswqs</t>
  </si>
  <si>
    <t xml:space="preserve">Magali Moura Coelho </t>
  </si>
  <si>
    <t>MG16821371</t>
  </si>
  <si>
    <t>10000055108684.0</t>
  </si>
  <si>
    <t>h6ssgvee</t>
  </si>
  <si>
    <t xml:space="preserve">Antônio Marcos Silvestre Filho </t>
  </si>
  <si>
    <t>44736707836</t>
  </si>
  <si>
    <t>10000055108721.0</t>
  </si>
  <si>
    <t>10000055108613.0</t>
  </si>
  <si>
    <t>pdkgc6ty</t>
  </si>
  <si>
    <t>Eduardo Freschi Pereira</t>
  </si>
  <si>
    <t>09172057904</t>
  </si>
  <si>
    <t>10000055108616.0</t>
  </si>
  <si>
    <t>Ana Julia Freschi Pereira</t>
  </si>
  <si>
    <t>09172058986</t>
  </si>
  <si>
    <t>10000055108574.0</t>
  </si>
  <si>
    <t>10000055108577.0</t>
  </si>
  <si>
    <t>10000055108754.0</t>
  </si>
  <si>
    <t>78rmpfb6</t>
  </si>
  <si>
    <t xml:space="preserve">JOAO MATEUS ANTUNES DA SILVA </t>
  </si>
  <si>
    <t>249087669</t>
  </si>
  <si>
    <t>10000055108280.0</t>
  </si>
  <si>
    <t>gqt99r60</t>
  </si>
  <si>
    <t xml:space="preserve">Gilberto Pereira Maria </t>
  </si>
  <si>
    <t>288596262</t>
  </si>
  <si>
    <t>10000055108256.0</t>
  </si>
  <si>
    <t>10000055107364.0</t>
  </si>
  <si>
    <t>ke2n5zg5</t>
  </si>
  <si>
    <t>Augusto Cazzanelli</t>
  </si>
  <si>
    <t>00475782038</t>
  </si>
  <si>
    <t>10000055107367.0</t>
  </si>
  <si>
    <t xml:space="preserve">Augusto Varela Flores </t>
  </si>
  <si>
    <t>02090786000</t>
  </si>
  <si>
    <t>10000055107427.0</t>
  </si>
  <si>
    <t>a35ws7w7</t>
  </si>
  <si>
    <t>Regina Magna Franco</t>
  </si>
  <si>
    <t>60695196987</t>
  </si>
  <si>
    <t>10000055107579.0</t>
  </si>
  <si>
    <t xml:space="preserve">Elena Giraldis Gonçalves </t>
  </si>
  <si>
    <t>14558828950</t>
  </si>
  <si>
    <t>10000055107574.0</t>
  </si>
  <si>
    <t xml:space="preserve">Regina Magna Franco </t>
  </si>
  <si>
    <t>10000055107333.0</t>
  </si>
  <si>
    <t>mmqagv2t</t>
  </si>
  <si>
    <t>Juliane Kamila pretko</t>
  </si>
  <si>
    <t>107167935</t>
  </si>
  <si>
    <t>10000055107428.0</t>
  </si>
  <si>
    <t>10000055107043.0</t>
  </si>
  <si>
    <t>hhrp1w8v</t>
  </si>
  <si>
    <t>Guilherme Gorgen Lesseux</t>
  </si>
  <si>
    <t>74114210</t>
  </si>
  <si>
    <t>10000055106442.0</t>
  </si>
  <si>
    <t>qszz9a69</t>
  </si>
  <si>
    <t>Débora Gafuri Teixeira</t>
  </si>
  <si>
    <t>08918541937</t>
  </si>
  <si>
    <t>10000055106361.0</t>
  </si>
  <si>
    <t>10000055105939.0</t>
  </si>
  <si>
    <t>akbrra87</t>
  </si>
  <si>
    <t xml:space="preserve">Rogério de Souza Júnior  </t>
  </si>
  <si>
    <t>564903930</t>
  </si>
  <si>
    <t>10000055105923.0</t>
  </si>
  <si>
    <t>cqypr5gc</t>
  </si>
  <si>
    <t>Ana Gabrielly Ferreira da Silva</t>
  </si>
  <si>
    <t>136376950</t>
  </si>
  <si>
    <t>10000055105837.0</t>
  </si>
  <si>
    <t>qpvw1723</t>
  </si>
  <si>
    <t xml:space="preserve">GABRIEL DA SILVA MORAIS </t>
  </si>
  <si>
    <t>09558329932</t>
  </si>
  <si>
    <t>10000055105838.0</t>
  </si>
  <si>
    <t>HUGO BERGAMASCO MORAIS</t>
  </si>
  <si>
    <t>09508001984</t>
  </si>
  <si>
    <t>10000055105739.0</t>
  </si>
  <si>
    <t>n94r40e6</t>
  </si>
  <si>
    <t>GABRIEL DA SILVA MORAIS</t>
  </si>
  <si>
    <t>10000055105740.0</t>
  </si>
  <si>
    <t xml:space="preserve">HUGO BERGAMASCO MORAIS </t>
  </si>
  <si>
    <t>10000055105549.0</t>
  </si>
  <si>
    <t>avazvach</t>
  </si>
  <si>
    <t>Jurcelina de jesus souza</t>
  </si>
  <si>
    <t>47371791</t>
  </si>
  <si>
    <t>10000055104829.0</t>
  </si>
  <si>
    <t>70a4t2ek</t>
  </si>
  <si>
    <t>Adriana kapp</t>
  </si>
  <si>
    <t>08225836901</t>
  </si>
  <si>
    <t>10000055104688.0</t>
  </si>
  <si>
    <t>4y34yyex</t>
  </si>
  <si>
    <t xml:space="preserve">Luana de cassia pinheiro </t>
  </si>
  <si>
    <t>07118814997</t>
  </si>
  <si>
    <t>10000055104689.0</t>
  </si>
  <si>
    <t xml:space="preserve">Daniel caetano </t>
  </si>
  <si>
    <t>12337956946</t>
  </si>
  <si>
    <t>10000055104493.0</t>
  </si>
  <si>
    <t>6v5zcvpe</t>
  </si>
  <si>
    <t xml:space="preserve">Luma Correia de Oliveira </t>
  </si>
  <si>
    <t>35620197859</t>
  </si>
  <si>
    <t>10000055104499.0</t>
  </si>
  <si>
    <t>10000055104399.0</t>
  </si>
  <si>
    <t>10000055104407.0</t>
  </si>
  <si>
    <t>10000055104210.0</t>
  </si>
  <si>
    <t>h25ehfjs</t>
  </si>
  <si>
    <t>Vivian Almeida Costa Prada</t>
  </si>
  <si>
    <t>6705939</t>
  </si>
  <si>
    <t>10000055104215.0</t>
  </si>
  <si>
    <t>Ícaro Costa Prada</t>
  </si>
  <si>
    <t>7712878</t>
  </si>
  <si>
    <t>10000055104193.0</t>
  </si>
  <si>
    <t>cjq44phd</t>
  </si>
  <si>
    <t>Elouise Zwirtes Frare</t>
  </si>
  <si>
    <t>5917589</t>
  </si>
  <si>
    <t>10000055104158.0</t>
  </si>
  <si>
    <t>10000055103945.0</t>
  </si>
  <si>
    <t>3j6s9ryx</t>
  </si>
  <si>
    <t xml:space="preserve">Nariman Ahmad Allan </t>
  </si>
  <si>
    <t>06195052906</t>
  </si>
  <si>
    <t>10000055103920.0</t>
  </si>
  <si>
    <t>ny5dj4yq</t>
  </si>
  <si>
    <t xml:space="preserve">Sara Kathieli Morschel Ribeiro de Freitas </t>
  </si>
  <si>
    <t>04431013024</t>
  </si>
  <si>
    <t>10000055103921.0</t>
  </si>
  <si>
    <t xml:space="preserve">Guilherme Schneider </t>
  </si>
  <si>
    <t>03897717085</t>
  </si>
  <si>
    <t>10000055103933.0</t>
  </si>
  <si>
    <t>qbe5vrkn</t>
  </si>
  <si>
    <t xml:space="preserve">Adriano Lorencini  </t>
  </si>
  <si>
    <t>127143064</t>
  </si>
  <si>
    <t>10000055103687.0</t>
  </si>
  <si>
    <t>mqd3342e</t>
  </si>
  <si>
    <t>Everaldo Estevão bezerra</t>
  </si>
  <si>
    <t>52204445</t>
  </si>
  <si>
    <t>10000055103797.0</t>
  </si>
  <si>
    <t>8epbpj0j</t>
  </si>
  <si>
    <t>giovana lauer linhares</t>
  </si>
  <si>
    <t>10806590998</t>
  </si>
  <si>
    <t>10000055103791.0</t>
  </si>
  <si>
    <t>5p73x7vd</t>
  </si>
  <si>
    <t xml:space="preserve">Gabriela Peres Magalhães </t>
  </si>
  <si>
    <t>86479628004</t>
  </si>
  <si>
    <t>10000055103803.0</t>
  </si>
  <si>
    <t>10000055103685.0</t>
  </si>
  <si>
    <t>j4nj7r8d</t>
  </si>
  <si>
    <t>10000055103737.0</t>
  </si>
  <si>
    <t>nphmvsdy</t>
  </si>
  <si>
    <t xml:space="preserve">Cleide Mattes Bastos </t>
  </si>
  <si>
    <t>16942371</t>
  </si>
  <si>
    <t>10000055103536.0</t>
  </si>
  <si>
    <t>rp1vssm0</t>
  </si>
  <si>
    <t>Andressa Wiebusch</t>
  </si>
  <si>
    <t>02422325076</t>
  </si>
  <si>
    <t>10000055103642.0</t>
  </si>
  <si>
    <t>3rydw717</t>
  </si>
  <si>
    <t xml:space="preserve">Glalber Rogério Evangelista Zachêo </t>
  </si>
  <si>
    <t>86600362987</t>
  </si>
  <si>
    <t>10000055103622.0</t>
  </si>
  <si>
    <t>jba464m9</t>
  </si>
  <si>
    <t xml:space="preserve">Yan Maran Komatsu Cavalcante </t>
  </si>
  <si>
    <t>09035705998</t>
  </si>
  <si>
    <t>10000055103619.0</t>
  </si>
  <si>
    <t xml:space="preserve">Édson Bellusci Cavalcante </t>
  </si>
  <si>
    <t>02139477901</t>
  </si>
  <si>
    <t>10000055103637.0</t>
  </si>
  <si>
    <t>k5qnb8ga</t>
  </si>
  <si>
    <t xml:space="preserve">Isabella Eduarda Mattes Nardi </t>
  </si>
  <si>
    <t>45421703819</t>
  </si>
  <si>
    <t>10000055103247.0</t>
  </si>
  <si>
    <t>21rqw5ge</t>
  </si>
  <si>
    <t xml:space="preserve">Adriana Rocha de Almeida Dias </t>
  </si>
  <si>
    <t>13354673</t>
  </si>
  <si>
    <t>10000055103467.0</t>
  </si>
  <si>
    <t>8kh36mhq</t>
  </si>
  <si>
    <t xml:space="preserve">Rennan Felipe Wojciechowski </t>
  </si>
  <si>
    <t>09214292906</t>
  </si>
  <si>
    <t>10000055103469.0</t>
  </si>
  <si>
    <t>Kauani shaicoski</t>
  </si>
  <si>
    <t>11427690979</t>
  </si>
  <si>
    <t>10000055103421.0</t>
  </si>
  <si>
    <t>8wms8p4x</t>
  </si>
  <si>
    <t xml:space="preserve">Clarinda Maria de Mattes Lopes  </t>
  </si>
  <si>
    <t>357274325</t>
  </si>
  <si>
    <t>10000055103330.0</t>
  </si>
  <si>
    <t>gc35xrbd</t>
  </si>
  <si>
    <t>Daniel Antunes Talma</t>
  </si>
  <si>
    <t>06582522914</t>
  </si>
  <si>
    <t>10000055103322.0</t>
  </si>
  <si>
    <t>5w3t8dr6</t>
  </si>
  <si>
    <t xml:space="preserve">Thalia Ziegler </t>
  </si>
  <si>
    <t>07555751992</t>
  </si>
  <si>
    <t>10000055103136.0</t>
  </si>
  <si>
    <t>jjm6vvt2</t>
  </si>
  <si>
    <t>Gabriele Bueno</t>
  </si>
  <si>
    <t>05387022907</t>
  </si>
  <si>
    <t>10000055103137.0</t>
  </si>
  <si>
    <t>Pietra Bueno dos Santos</t>
  </si>
  <si>
    <t>12281971996</t>
  </si>
  <si>
    <t>10000055103134.0</t>
  </si>
  <si>
    <t>Paulo Felipe Mateus dos Santos</t>
  </si>
  <si>
    <t>07217561906</t>
  </si>
  <si>
    <t>10000055103212.0</t>
  </si>
  <si>
    <t>10000055103206.0</t>
  </si>
  <si>
    <t>10000055103209.0</t>
  </si>
  <si>
    <t>10000055103268.0</t>
  </si>
  <si>
    <t>3fxkdgqt</t>
  </si>
  <si>
    <t>Giovanna Maria Palma Usso</t>
  </si>
  <si>
    <t>09925992966</t>
  </si>
  <si>
    <t>10000055103012.0</t>
  </si>
  <si>
    <t>fh5pta99</t>
  </si>
  <si>
    <t xml:space="preserve">Pedro Silva Brandalise </t>
  </si>
  <si>
    <t>532568503</t>
  </si>
  <si>
    <t>10000055103009.0</t>
  </si>
  <si>
    <t xml:space="preserve">Thacyane Vargas Fernandes </t>
  </si>
  <si>
    <t>109677540</t>
  </si>
  <si>
    <t>10000055102985.0</t>
  </si>
  <si>
    <t>10000055102987.0</t>
  </si>
  <si>
    <t>10000055103006.0</t>
  </si>
  <si>
    <t>p1e4s385</t>
  </si>
  <si>
    <t xml:space="preserve">Paula Tonini  </t>
  </si>
  <si>
    <t>81872902</t>
  </si>
  <si>
    <t>10000055102829.0</t>
  </si>
  <si>
    <t>98f5n52h</t>
  </si>
  <si>
    <t xml:space="preserve">Cristiane Caovilla </t>
  </si>
  <si>
    <t>71943518</t>
  </si>
  <si>
    <t>10000055102818.0</t>
  </si>
  <si>
    <t>rbm988s8</t>
  </si>
  <si>
    <t xml:space="preserve">Edward Eric Von Osterroht </t>
  </si>
  <si>
    <t>09896272921</t>
  </si>
  <si>
    <t>10000055102821.0</t>
  </si>
  <si>
    <t>10000055102780.0</t>
  </si>
  <si>
    <t>axkma0h8</t>
  </si>
  <si>
    <t>Karolina Spinhardi Pereira</t>
  </si>
  <si>
    <t>7802434</t>
  </si>
  <si>
    <t>10000055102781.0</t>
  </si>
  <si>
    <t>10000055102759.0</t>
  </si>
  <si>
    <t>5b5dhqwb</t>
  </si>
  <si>
    <t xml:space="preserve">Aparecida dos Santos Gomes Batista </t>
  </si>
  <si>
    <t>334559054</t>
  </si>
  <si>
    <t>10000055102744.0</t>
  </si>
  <si>
    <t>ahwtddfp</t>
  </si>
  <si>
    <t>Caroline Rossati Toledo</t>
  </si>
  <si>
    <t>109385158</t>
  </si>
  <si>
    <t>10000055102717.0</t>
  </si>
  <si>
    <t>10000055102475.0</t>
  </si>
  <si>
    <t>9rrprmyp</t>
  </si>
  <si>
    <t>10000055102491.0</t>
  </si>
  <si>
    <t>10000055102256.0</t>
  </si>
  <si>
    <t>nsk5ac0n</t>
  </si>
  <si>
    <t>Shirley Barbosa Angelo</t>
  </si>
  <si>
    <t>49070509920</t>
  </si>
  <si>
    <t>10000055102258.0</t>
  </si>
  <si>
    <t>Jorge Luiz Angelo</t>
  </si>
  <si>
    <t>23859113968</t>
  </si>
  <si>
    <t>10000055101511.0</t>
  </si>
  <si>
    <t>8chdnk7g</t>
  </si>
  <si>
    <t>Julia Siqueira Carpejani</t>
  </si>
  <si>
    <t>156740616</t>
  </si>
  <si>
    <t>10000055101509.0</t>
  </si>
  <si>
    <t>Jonathan dos Santos Rodrigues</t>
  </si>
  <si>
    <t>135275328</t>
  </si>
  <si>
    <t>10000055101477.0</t>
  </si>
  <si>
    <t>10000055101479.0</t>
  </si>
  <si>
    <t>10000055101823.0</t>
  </si>
  <si>
    <t>4w7zcda8</t>
  </si>
  <si>
    <t>Mariana Carvalho Sturaro</t>
  </si>
  <si>
    <t>04440623190</t>
  </si>
  <si>
    <t>10000055101693.0</t>
  </si>
  <si>
    <t>789b7054</t>
  </si>
  <si>
    <t xml:space="preserve">Mateus Almeida de Vergennes </t>
  </si>
  <si>
    <t>09620408942</t>
  </si>
  <si>
    <t>10000055101818.0</t>
  </si>
  <si>
    <t>10000055101440.0</t>
  </si>
  <si>
    <t>98hshw18</t>
  </si>
  <si>
    <t>Vera Lucia Ribeiro Rodrigues</t>
  </si>
  <si>
    <t>6459156</t>
  </si>
  <si>
    <t>10000055101354.0</t>
  </si>
  <si>
    <t>dg627ng1</t>
  </si>
  <si>
    <t xml:space="preserve">Guilherme Hideaki Higuchi </t>
  </si>
  <si>
    <t>08924670964</t>
  </si>
  <si>
    <t>10000055101137.0</t>
  </si>
  <si>
    <t>7hz38gy1</t>
  </si>
  <si>
    <t>Marisa Teresinha Beling Davila</t>
  </si>
  <si>
    <t>1006681843</t>
  </si>
  <si>
    <t>10000055101032.0</t>
  </si>
  <si>
    <t>askhjpfj</t>
  </si>
  <si>
    <t>10000055101033.0</t>
  </si>
  <si>
    <t>Laura Marçal Alves</t>
  </si>
  <si>
    <t>7973691</t>
  </si>
  <si>
    <t>10000055100949.0</t>
  </si>
  <si>
    <t>b9k698b9</t>
  </si>
  <si>
    <t xml:space="preserve">Ritiel Costa de Souza </t>
  </si>
  <si>
    <t>2629769479</t>
  </si>
  <si>
    <t>10000055100892.0</t>
  </si>
  <si>
    <t>0szg8sph</t>
  </si>
  <si>
    <t>Marcio Luiz Barbato</t>
  </si>
  <si>
    <t>43271067</t>
  </si>
  <si>
    <t>10000055100893.0</t>
  </si>
  <si>
    <t xml:space="preserve">Arleni Safraider Barbato </t>
  </si>
  <si>
    <t>3494736</t>
  </si>
  <si>
    <t>10000055100673.0</t>
  </si>
  <si>
    <t>f7s68b19</t>
  </si>
  <si>
    <t>10000055100671.0</t>
  </si>
  <si>
    <t>Dircelia Safraider</t>
  </si>
  <si>
    <t>16847500</t>
  </si>
  <si>
    <t>10000055100676.0</t>
  </si>
  <si>
    <t>Arleni Safraider Barbato</t>
  </si>
  <si>
    <t>34947368</t>
  </si>
  <si>
    <t>10000055100344.0</t>
  </si>
  <si>
    <t>jm30b1gd</t>
  </si>
  <si>
    <t xml:space="preserve">Pedro Augusto Dante Fabene </t>
  </si>
  <si>
    <t>09796491966</t>
  </si>
  <si>
    <t>10000055100346.0</t>
  </si>
  <si>
    <t xml:space="preserve">Marcelo Franscisco da Silva </t>
  </si>
  <si>
    <t>03869089903</t>
  </si>
  <si>
    <t>10000055100343.0</t>
  </si>
  <si>
    <t xml:space="preserve">Reber Inácio Rodrigues </t>
  </si>
  <si>
    <t>07667021970</t>
  </si>
  <si>
    <t>10000055099957.0</t>
  </si>
  <si>
    <t>rbg8wqme</t>
  </si>
  <si>
    <t>Vitória Morais da Silva</t>
  </si>
  <si>
    <t>526969957</t>
  </si>
  <si>
    <t>10000055099955.0</t>
  </si>
  <si>
    <t xml:space="preserve">Vinicius Morais de Barros </t>
  </si>
  <si>
    <t>35855648x</t>
  </si>
  <si>
    <t>10000055100037.0</t>
  </si>
  <si>
    <t xml:space="preserve">Vitória Morais da Silva </t>
  </si>
  <si>
    <t>10000055100034.0</t>
  </si>
  <si>
    <t>10000055099852.0</t>
  </si>
  <si>
    <t>5bp9e9vg</t>
  </si>
  <si>
    <t>Leda de Melo Almeida</t>
  </si>
  <si>
    <t>101746623</t>
  </si>
  <si>
    <t>10000055099354.0</t>
  </si>
  <si>
    <t>ea6y8adp</t>
  </si>
  <si>
    <t xml:space="preserve">Ludmila Barbosa de Souza Balsimelli </t>
  </si>
  <si>
    <t>02297540744</t>
  </si>
  <si>
    <t>10000055099358.0</t>
  </si>
  <si>
    <t>Joao Paulo Balsimelli</t>
  </si>
  <si>
    <t>13846651966</t>
  </si>
  <si>
    <t>10000055099350.0</t>
  </si>
  <si>
    <t xml:space="preserve">Mario Balsimelli Neto </t>
  </si>
  <si>
    <t>294276026</t>
  </si>
  <si>
    <t>10000055099356.0</t>
  </si>
  <si>
    <t>Camila Balsimelli</t>
  </si>
  <si>
    <t>7946625</t>
  </si>
  <si>
    <t>10000055099355.0</t>
  </si>
  <si>
    <t>10000055099357.0</t>
  </si>
  <si>
    <t>10000055099360.0</t>
  </si>
  <si>
    <t>10000055099351.0</t>
  </si>
  <si>
    <t>10000055099487.0</t>
  </si>
  <si>
    <t>10000055099493.0</t>
  </si>
  <si>
    <t>10000055099481.0</t>
  </si>
  <si>
    <t>10000055099490.0</t>
  </si>
  <si>
    <t>10000055099492.0</t>
  </si>
  <si>
    <t>10000055099488.0</t>
  </si>
  <si>
    <t>10000055099484.0</t>
  </si>
  <si>
    <t>10000055099494.0</t>
  </si>
  <si>
    <t>10000055099666.0</t>
  </si>
  <si>
    <t>e1z9nceb</t>
  </si>
  <si>
    <t xml:space="preserve">Willian kenji kayanuma maia </t>
  </si>
  <si>
    <t>05490762985</t>
  </si>
  <si>
    <t>10000055099607.0</t>
  </si>
  <si>
    <t>pje7e034</t>
  </si>
  <si>
    <t>João Batista Crispim</t>
  </si>
  <si>
    <t>37601695620</t>
  </si>
  <si>
    <t>10000055099587.0</t>
  </si>
  <si>
    <t>10000055099233.0</t>
  </si>
  <si>
    <t>j0z3rpsn</t>
  </si>
  <si>
    <t>Matheus Felipe Trivellin</t>
  </si>
  <si>
    <t>02524375005</t>
  </si>
  <si>
    <t>10000055099120.0</t>
  </si>
  <si>
    <t>4ehyn1p4</t>
  </si>
  <si>
    <t>Marcello Simioni da Silva</t>
  </si>
  <si>
    <t>6084605689</t>
  </si>
  <si>
    <t>10000055098995.0</t>
  </si>
  <si>
    <t>bja05bzv</t>
  </si>
  <si>
    <t xml:space="preserve">Roseli Cubas Monteiro </t>
  </si>
  <si>
    <t>10000055098777.0</t>
  </si>
  <si>
    <t>78djv91y</t>
  </si>
  <si>
    <t>Jaqueline Bohn Donada</t>
  </si>
  <si>
    <t>3056513173</t>
  </si>
  <si>
    <t>10000055098582.0</t>
  </si>
  <si>
    <t>jx624vyw</t>
  </si>
  <si>
    <t>Paola Guerra de Lima</t>
  </si>
  <si>
    <t>1113556029</t>
  </si>
  <si>
    <t>10000055098429.0</t>
  </si>
  <si>
    <t>g73148js</t>
  </si>
  <si>
    <t xml:space="preserve">Vinicius Augusto de Lima </t>
  </si>
  <si>
    <t>07750863982</t>
  </si>
  <si>
    <t>10000055097987.0</t>
  </si>
  <si>
    <t>8075zbqw</t>
  </si>
  <si>
    <t>Maria de Fátima Martins</t>
  </si>
  <si>
    <t>14140336</t>
  </si>
  <si>
    <t>10000055098522.0</t>
  </si>
  <si>
    <t>8wcg5np1</t>
  </si>
  <si>
    <t>Fernando Bottini</t>
  </si>
  <si>
    <t>03122443040</t>
  </si>
  <si>
    <t>10000055098168.0</t>
  </si>
  <si>
    <t>ge3j68sq</t>
  </si>
  <si>
    <t xml:space="preserve">Gabriela Azevedo Abreu Valgas </t>
  </si>
  <si>
    <t>503536921</t>
  </si>
  <si>
    <t>10000055097769.0</t>
  </si>
  <si>
    <t>47nba96e</t>
  </si>
  <si>
    <t xml:space="preserve">Isael Carlos de Andrade  </t>
  </si>
  <si>
    <t>83358777</t>
  </si>
  <si>
    <t>10000055097784.0</t>
  </si>
  <si>
    <t>226epwfr</t>
  </si>
  <si>
    <t xml:space="preserve">Rosemary Aparecida de Oliveira </t>
  </si>
  <si>
    <t>10000055097621.0</t>
  </si>
  <si>
    <t>43c6t9qy</t>
  </si>
  <si>
    <t xml:space="preserve">Laudemir José Tesser </t>
  </si>
  <si>
    <t>10000055097511.0</t>
  </si>
  <si>
    <t>rezgkxsh</t>
  </si>
  <si>
    <t xml:space="preserve">Alice Moreira Bonfim </t>
  </si>
  <si>
    <t>138196054</t>
  </si>
  <si>
    <t>10000055097389.0</t>
  </si>
  <si>
    <t>k56n8sp7</t>
  </si>
  <si>
    <t>Jucelia aparecida da costa</t>
  </si>
  <si>
    <t>07426239985</t>
  </si>
  <si>
    <t>10000055097391.0</t>
  </si>
  <si>
    <t>Cezar Henrique da costa vilani lima</t>
  </si>
  <si>
    <t>12567371940</t>
  </si>
  <si>
    <t>10000055097103.0</t>
  </si>
  <si>
    <t>91rqtshk</t>
  </si>
  <si>
    <t>Gustavo Barabacz Da Cruz</t>
  </si>
  <si>
    <t>10686235940</t>
  </si>
  <si>
    <t>10000055097291.0</t>
  </si>
  <si>
    <t>rngsr6q5</t>
  </si>
  <si>
    <t xml:space="preserve">Sergio Osamu Onizuka </t>
  </si>
  <si>
    <t>179330639</t>
  </si>
  <si>
    <t>10000055097064.0</t>
  </si>
  <si>
    <t>rmtkw6nz</t>
  </si>
  <si>
    <t>Dorvalina Maria de Barros</t>
  </si>
  <si>
    <t>06921212939</t>
  </si>
  <si>
    <t>10000055096799.0</t>
  </si>
  <si>
    <t>damhf9ef</t>
  </si>
  <si>
    <t>Renan Guilherme chaves Vaz</t>
  </si>
  <si>
    <t>15090134901</t>
  </si>
  <si>
    <t>10000055096797.0</t>
  </si>
  <si>
    <t>Michelle Andressa cordeiro vaz</t>
  </si>
  <si>
    <t>103784751</t>
  </si>
  <si>
    <t>10000055096800.0</t>
  </si>
  <si>
    <t>Thalita paulinne chaves vaz</t>
  </si>
  <si>
    <t>13728897957</t>
  </si>
  <si>
    <t>10000055096698.0</t>
  </si>
  <si>
    <t>e4g4kpqb</t>
  </si>
  <si>
    <t xml:space="preserve">Edi Carlos Beraldo </t>
  </si>
  <si>
    <t>00460748998</t>
  </si>
  <si>
    <t>10000055096467.0</t>
  </si>
  <si>
    <t>3s7shxkk</t>
  </si>
  <si>
    <t>Mireya Wengrat Marciano</t>
  </si>
  <si>
    <t>09085250951</t>
  </si>
  <si>
    <t>10000055096109.0</t>
  </si>
  <si>
    <t>9bgf9hcr</t>
  </si>
  <si>
    <t>Camila Ribeiro Ker</t>
  </si>
  <si>
    <t>12617775909</t>
  </si>
  <si>
    <t>1/9</t>
  </si>
  <si>
    <t>10000055096085.0</t>
  </si>
  <si>
    <t>p4prp2c5</t>
  </si>
  <si>
    <t>Francisco Gusmão Netto</t>
  </si>
  <si>
    <t>07630914997</t>
  </si>
  <si>
    <t>10000055095832.0</t>
  </si>
  <si>
    <t>1c94kyqf</t>
  </si>
  <si>
    <t>AMANDA KEIKO NAGAHAMA</t>
  </si>
  <si>
    <t>101324117</t>
  </si>
  <si>
    <t>10000055095717.0</t>
  </si>
  <si>
    <t>71ev16s1</t>
  </si>
  <si>
    <t xml:space="preserve">Rafael Haas Ferracini </t>
  </si>
  <si>
    <t>05977265158</t>
  </si>
  <si>
    <t>10000055095752.0</t>
  </si>
  <si>
    <t>g3p2yexw</t>
  </si>
  <si>
    <t xml:space="preserve">Angela Maria Zimermann Silva </t>
  </si>
  <si>
    <t>57609435</t>
  </si>
  <si>
    <t>10000055094764.0</t>
  </si>
  <si>
    <t>76znrzxt</t>
  </si>
  <si>
    <t>Bruno Henrique Oliveira de Lima</t>
  </si>
  <si>
    <t>46925311850</t>
  </si>
  <si>
    <t>10000055095045.0</t>
  </si>
  <si>
    <t>4n5md9tf</t>
  </si>
  <si>
    <t xml:space="preserve">Ana Beatriz Ferreira Alves </t>
  </si>
  <si>
    <t>12581719966</t>
  </si>
  <si>
    <t>10000055094472.0</t>
  </si>
  <si>
    <t>d7zq8c7c</t>
  </si>
  <si>
    <t xml:space="preserve">Sandra ines minella aliano </t>
  </si>
  <si>
    <t>60671079</t>
  </si>
  <si>
    <t>10000055094556.0</t>
  </si>
  <si>
    <t>n9ww2g63</t>
  </si>
  <si>
    <t>GENY CREMONEZI FERREIRA</t>
  </si>
  <si>
    <t>6985288</t>
  </si>
  <si>
    <t>10000055094270.0</t>
  </si>
  <si>
    <t>74jmk12b</t>
  </si>
  <si>
    <t>Izabelli Fagá Michaliski</t>
  </si>
  <si>
    <t>671040972</t>
  </si>
  <si>
    <t>10000055094413.0</t>
  </si>
  <si>
    <t>bb0kq882</t>
  </si>
  <si>
    <t xml:space="preserve">Jaqueline Akina Nakashima </t>
  </si>
  <si>
    <t>00857535994</t>
  </si>
  <si>
    <t>10000055092872.0</t>
  </si>
  <si>
    <t>n8hhsfcx</t>
  </si>
  <si>
    <t>Joana Darc Alencar de Freitas</t>
  </si>
  <si>
    <t>212243627</t>
  </si>
  <si>
    <t>10000055092883.0</t>
  </si>
  <si>
    <t>Osmar Teixeira de Freitas</t>
  </si>
  <si>
    <t>177753006</t>
  </si>
  <si>
    <t>10000055092877.0</t>
  </si>
  <si>
    <t>Paola Gil de Freitas</t>
  </si>
  <si>
    <t>663872443</t>
  </si>
  <si>
    <t>10000055092895.0</t>
  </si>
  <si>
    <t>10000055092878.0</t>
  </si>
  <si>
    <t>10000055092875.0</t>
  </si>
  <si>
    <t>10000055092950.0</t>
  </si>
  <si>
    <t>egcfa69z</t>
  </si>
  <si>
    <t>Lucilene Luzia Francisco Eduardo</t>
  </si>
  <si>
    <t>65825055991</t>
  </si>
  <si>
    <t>10000055092550.0</t>
  </si>
  <si>
    <t>5j0ged6a</t>
  </si>
  <si>
    <t>Darci Rodrigues</t>
  </si>
  <si>
    <t>4019958893</t>
  </si>
  <si>
    <t>10000055092638.0</t>
  </si>
  <si>
    <t>hxq2jkkh</t>
  </si>
  <si>
    <t xml:space="preserve">Bruno Lonardoni </t>
  </si>
  <si>
    <t>05461750907</t>
  </si>
  <si>
    <t>10000055092371.0</t>
  </si>
  <si>
    <t>dq1fphac</t>
  </si>
  <si>
    <t>10000055092374.0</t>
  </si>
  <si>
    <t>Rogerio rodrigues</t>
  </si>
  <si>
    <t>01826731709</t>
  </si>
  <si>
    <t>10000055091912.0</t>
  </si>
  <si>
    <t>6dw3yxen</t>
  </si>
  <si>
    <t>Jean Krause Monks Branco</t>
  </si>
  <si>
    <t>04094992006</t>
  </si>
  <si>
    <t>10000055091910.0</t>
  </si>
  <si>
    <t>danrlei de lima da costa</t>
  </si>
  <si>
    <t>01563879050</t>
  </si>
  <si>
    <t>10000055090894.0</t>
  </si>
  <si>
    <t>8ktbbvtg</t>
  </si>
  <si>
    <t xml:space="preserve">Ellym Josiana da Silva Machado </t>
  </si>
  <si>
    <t>04314230916</t>
  </si>
  <si>
    <t>10000055090898.0</t>
  </si>
  <si>
    <t xml:space="preserve">Brenda Silva Machado </t>
  </si>
  <si>
    <t>12213041946</t>
  </si>
  <si>
    <t>10000055091327.0</t>
  </si>
  <si>
    <t>4rxrttew</t>
  </si>
  <si>
    <t>jurandir matias ferreira</t>
  </si>
  <si>
    <t>45191079</t>
  </si>
  <si>
    <t>10000055091357.0</t>
  </si>
  <si>
    <t>10000055090884.0</t>
  </si>
  <si>
    <t>h9fk6v8c</t>
  </si>
  <si>
    <t>Taynara Marcondes de Liz</t>
  </si>
  <si>
    <t>11310956936</t>
  </si>
  <si>
    <t>10000055090833.0</t>
  </si>
  <si>
    <t>10000055091163.0</t>
  </si>
  <si>
    <t>1vn87dcr</t>
  </si>
  <si>
    <t>Gabriel Gava Pinheiro</t>
  </si>
  <si>
    <t>10981031900</t>
  </si>
  <si>
    <t>10000055091150.0</t>
  </si>
  <si>
    <t>10000055090900.0</t>
  </si>
  <si>
    <t>qdtnnap8</t>
  </si>
  <si>
    <t xml:space="preserve">Viviane Dias de Jesus </t>
  </si>
  <si>
    <t>03932622944</t>
  </si>
  <si>
    <t>10000055090946.0</t>
  </si>
  <si>
    <t>10000055090999.0</t>
  </si>
  <si>
    <t>222w78t7</t>
  </si>
  <si>
    <t>Rubens Filipe Orlandine</t>
  </si>
  <si>
    <t>07122618935</t>
  </si>
  <si>
    <t>10000055090871.0</t>
  </si>
  <si>
    <t>c0d9m8c8</t>
  </si>
  <si>
    <t xml:space="preserve">Janete Faustino de Oliveira </t>
  </si>
  <si>
    <t>04512505911</t>
  </si>
  <si>
    <t>10000055090838.0</t>
  </si>
  <si>
    <t>bhnjwcrd</t>
  </si>
  <si>
    <t xml:space="preserve">Ieda maria dos santos </t>
  </si>
  <si>
    <t>15149469</t>
  </si>
  <si>
    <t>10000055089915.0</t>
  </si>
  <si>
    <t>g3r9m5hk</t>
  </si>
  <si>
    <t>Mariah do Espírito Santo Aquino</t>
  </si>
  <si>
    <t>001725263</t>
  </si>
  <si>
    <t>10000055089917.0</t>
  </si>
  <si>
    <t>Luiz Eduardo França Dorigo</t>
  </si>
  <si>
    <t>126002521</t>
  </si>
  <si>
    <t>10000055089834.0</t>
  </si>
  <si>
    <t>10000055089831.0</t>
  </si>
  <si>
    <t>10000055090590.0</t>
  </si>
  <si>
    <t>7xgppnm7</t>
  </si>
  <si>
    <t>elaine cristina da silva cunha</t>
  </si>
  <si>
    <t>8152248</t>
  </si>
  <si>
    <t>10000055089949.0</t>
  </si>
  <si>
    <t>k9bets90</t>
  </si>
  <si>
    <t>GERSY FERREIRA BARBOSA</t>
  </si>
  <si>
    <t>04747393170</t>
  </si>
  <si>
    <t>10000055090255.0</t>
  </si>
  <si>
    <t>10000055089710.0</t>
  </si>
  <si>
    <t>4165b7jy</t>
  </si>
  <si>
    <t>Andressa Salem</t>
  </si>
  <si>
    <t>08601074936</t>
  </si>
  <si>
    <t>10000055089712.0</t>
  </si>
  <si>
    <t>Eduardo Luan Scheffler</t>
  </si>
  <si>
    <t>02285475047</t>
  </si>
  <si>
    <t>10000055088909.0</t>
  </si>
  <si>
    <t>rfvv44xe</t>
  </si>
  <si>
    <t>Alessandra Back</t>
  </si>
  <si>
    <t>6225262</t>
  </si>
  <si>
    <t>10000055088953.0</t>
  </si>
  <si>
    <t>10000055088482.0</t>
  </si>
  <si>
    <t>1zt72g7q</t>
  </si>
  <si>
    <t xml:space="preserve">Katherine niclevisk itinoseki </t>
  </si>
  <si>
    <t>04888429642</t>
  </si>
  <si>
    <t>10000055088308.0</t>
  </si>
  <si>
    <t>10000055087914.0</t>
  </si>
  <si>
    <t>08hwgjdd</t>
  </si>
  <si>
    <t>Lucas Moreira</t>
  </si>
  <si>
    <t>08715085910</t>
  </si>
  <si>
    <t>10000055086799.0</t>
  </si>
  <si>
    <t>3h8pw31z</t>
  </si>
  <si>
    <t>10000055085951.0</t>
  </si>
  <si>
    <t>jpsvyt9j</t>
  </si>
  <si>
    <t>Ryan Correa Morais</t>
  </si>
  <si>
    <t>43025847859</t>
  </si>
  <si>
    <t>10000055085949.0</t>
  </si>
  <si>
    <t>Patricia Correa da Silva</t>
  </si>
  <si>
    <t>02601799900</t>
  </si>
  <si>
    <t>10000055085938.0</t>
  </si>
  <si>
    <t>10000055085953.0</t>
  </si>
  <si>
    <t>10000055085868.0</t>
  </si>
  <si>
    <t>10000055085863.0</t>
  </si>
  <si>
    <t>10000055085865.0</t>
  </si>
  <si>
    <t>10000055085870.0</t>
  </si>
  <si>
    <t>10000055085777.0</t>
  </si>
  <si>
    <t>pwpapzkn</t>
  </si>
  <si>
    <t>Maria da Graça Agostinho</t>
  </si>
  <si>
    <t>3333426</t>
  </si>
  <si>
    <t>10000055084278.0</t>
  </si>
  <si>
    <t>hbe1kfv9</t>
  </si>
  <si>
    <t xml:space="preserve">Rafael Pereira Maia </t>
  </si>
  <si>
    <t>491037909</t>
  </si>
  <si>
    <t>10000055084281.0</t>
  </si>
  <si>
    <t xml:space="preserve">Valdino Silva Maia </t>
  </si>
  <si>
    <t>118836432</t>
  </si>
  <si>
    <t>10000055084275.0</t>
  </si>
  <si>
    <t>Juliana Domingues Martins</t>
  </si>
  <si>
    <t>361652173</t>
  </si>
  <si>
    <t>10000055084239.0</t>
  </si>
  <si>
    <t>10000055084233.0</t>
  </si>
  <si>
    <t>10000055084235.0</t>
  </si>
  <si>
    <t>10000055084029.0</t>
  </si>
  <si>
    <t>7kag63ba</t>
  </si>
  <si>
    <t xml:space="preserve">Cauê dos Santos Mader </t>
  </si>
  <si>
    <t>158249278</t>
  </si>
  <si>
    <t>10000055084025.0</t>
  </si>
  <si>
    <t>Michelle Maruska Mader</t>
  </si>
  <si>
    <t>04407522992</t>
  </si>
  <si>
    <t>10000055084044.0</t>
  </si>
  <si>
    <t>6pgs4yza</t>
  </si>
  <si>
    <t>10000055083789.0</t>
  </si>
  <si>
    <t>qjw9bjdr</t>
  </si>
  <si>
    <t xml:space="preserve">Valdeir Amaral Sampaio </t>
  </si>
  <si>
    <t>36237899</t>
  </si>
  <si>
    <t>10000055083228.0</t>
  </si>
  <si>
    <t>brkegk0a</t>
  </si>
  <si>
    <t xml:space="preserve">BRUNA DE OLIVEIRA ALMEIDA  </t>
  </si>
  <si>
    <t>21876444</t>
  </si>
  <si>
    <t>10000055083236.0</t>
  </si>
  <si>
    <t xml:space="preserve">MARIA LUCIA DE OLIVEIRA  </t>
  </si>
  <si>
    <t>07189702</t>
  </si>
  <si>
    <t>10000055083351.0</t>
  </si>
  <si>
    <t>7jhzefvf</t>
  </si>
  <si>
    <t xml:space="preserve">Clarice Cociani Paixão Rosa </t>
  </si>
  <si>
    <t>92212998</t>
  </si>
  <si>
    <t>10000055083344.0</t>
  </si>
  <si>
    <t>Laura Paixão Rosa</t>
  </si>
  <si>
    <t>151803954</t>
  </si>
  <si>
    <t>10000055082917.0</t>
  </si>
  <si>
    <t>gv23032x</t>
  </si>
  <si>
    <t>Everton Junio dos Santos</t>
  </si>
  <si>
    <t>98587420</t>
  </si>
  <si>
    <t>10000055080948.0</t>
  </si>
  <si>
    <t>acar8mn8</t>
  </si>
  <si>
    <t xml:space="preserve">MARIA LUCIA DE OLIVEIRA </t>
  </si>
  <si>
    <t>10000055080942.0</t>
  </si>
  <si>
    <t xml:space="preserve">BRUNA DE OLIVEIRA ALMEIDA </t>
  </si>
  <si>
    <t>10000055081589.0</t>
  </si>
  <si>
    <t>qyehxvy5</t>
  </si>
  <si>
    <t>41187731803</t>
  </si>
  <si>
    <t>10000055080211.0</t>
  </si>
  <si>
    <t>kc74je53</t>
  </si>
  <si>
    <t xml:space="preserve">Maria Ofélia Ribeiro </t>
  </si>
  <si>
    <t>38334930</t>
  </si>
  <si>
    <t>10000055079919.0</t>
  </si>
  <si>
    <t>gptj7xs1</t>
  </si>
  <si>
    <t>Simoni Xister Hobold</t>
  </si>
  <si>
    <t>05783821993</t>
  </si>
  <si>
    <t>10000055079920.0</t>
  </si>
  <si>
    <t>Esther Hobold Will</t>
  </si>
  <si>
    <t>8031405</t>
  </si>
  <si>
    <t>10000055079196.0</t>
  </si>
  <si>
    <t>3sg7yhqq</t>
  </si>
  <si>
    <t>Arthur Savegnago Pinto</t>
  </si>
  <si>
    <t>12040027971</t>
  </si>
  <si>
    <t>10000055079188.0</t>
  </si>
  <si>
    <t xml:space="preserve">Pamela Savegnago </t>
  </si>
  <si>
    <t>06154537913</t>
  </si>
  <si>
    <t>10000055079028.0</t>
  </si>
  <si>
    <t>10000055079031.0</t>
  </si>
  <si>
    <t>10000055078907.0</t>
  </si>
  <si>
    <t>dpk4jp3c</t>
  </si>
  <si>
    <t xml:space="preserve">Caroline Aparecida Marchioro Tracz </t>
  </si>
  <si>
    <t>07817718970</t>
  </si>
  <si>
    <t>10000055078782.0</t>
  </si>
  <si>
    <t>10000055078317.0</t>
  </si>
  <si>
    <t>cqxy8fha</t>
  </si>
  <si>
    <t>Emily Oliveira de Souza</t>
  </si>
  <si>
    <t>11265893900</t>
  </si>
  <si>
    <t>10000055078314.0</t>
  </si>
  <si>
    <t>Malcolm Parmezan</t>
  </si>
  <si>
    <t>87638685</t>
  </si>
  <si>
    <t>10000055078392.0</t>
  </si>
  <si>
    <t xml:space="preserve">Emily Oliveira de Souza </t>
  </si>
  <si>
    <t>10000055078394.0</t>
  </si>
  <si>
    <t xml:space="preserve">Malcolm Parmezan </t>
  </si>
  <si>
    <t>10000055077265.0</t>
  </si>
  <si>
    <t>q5byqesd</t>
  </si>
  <si>
    <t xml:space="preserve">Aline Tainara Roos </t>
  </si>
  <si>
    <t>1087206783</t>
  </si>
  <si>
    <t>10000055077290.0</t>
  </si>
  <si>
    <t>Vagner |Moreira</t>
  </si>
  <si>
    <t>165584507</t>
  </si>
  <si>
    <t>10000055077286.0</t>
  </si>
  <si>
    <t>10000055077119.0</t>
  </si>
  <si>
    <t>0xsbxpp6</t>
  </si>
  <si>
    <t>Isadora Bazzan Machado</t>
  </si>
  <si>
    <t>6111594716</t>
  </si>
  <si>
    <t>10000055076541.0</t>
  </si>
  <si>
    <t>6kd33w64</t>
  </si>
  <si>
    <t>GREYCE PAULA DINIZ NOGUEIRA</t>
  </si>
  <si>
    <t>03069382940</t>
  </si>
  <si>
    <t>10000055076537.0</t>
  </si>
  <si>
    <t>JOAO GABRIEL DINIZ NOGUEIRA</t>
  </si>
  <si>
    <t>51652180826</t>
  </si>
  <si>
    <t>10000055076544.0</t>
  </si>
  <si>
    <t>CRISTHIAN MIGUEL DINIZ NOGUEIRA</t>
  </si>
  <si>
    <t>49509614890</t>
  </si>
  <si>
    <t>10000055075843.0</t>
  </si>
  <si>
    <t>f7xsb8h1</t>
  </si>
  <si>
    <t>isabele almeida jacob</t>
  </si>
  <si>
    <t>10000055076188.0</t>
  </si>
  <si>
    <t>gz98xkv5</t>
  </si>
  <si>
    <t xml:space="preserve">Giovanna Camilho da Cunha </t>
  </si>
  <si>
    <t>137464829</t>
  </si>
  <si>
    <t>10000055076113.0</t>
  </si>
  <si>
    <t>10000055076096.0</t>
  </si>
  <si>
    <t>0nc7efhv</t>
  </si>
  <si>
    <t xml:space="preserve">Beatriz Signolfi </t>
  </si>
  <si>
    <t>130596061</t>
  </si>
  <si>
    <t>10000055075114.0</t>
  </si>
  <si>
    <t>13k6nh96</t>
  </si>
  <si>
    <t xml:space="preserve">michele fernanda trombeta costa </t>
  </si>
  <si>
    <t>40465296874</t>
  </si>
  <si>
    <t>10000055075120.0</t>
  </si>
  <si>
    <t xml:space="preserve">mateus ribeiro costa </t>
  </si>
  <si>
    <t>22874007889</t>
  </si>
  <si>
    <t>10000055074835.0</t>
  </si>
  <si>
    <t>10000055074841.0</t>
  </si>
  <si>
    <t>10000055074844.0</t>
  </si>
  <si>
    <t>10000055074837.0</t>
  </si>
  <si>
    <t>10000055075122.0</t>
  </si>
  <si>
    <t>10000055075118.0</t>
  </si>
  <si>
    <t>10000055075777.0</t>
  </si>
  <si>
    <t>p5naxwr5</t>
  </si>
  <si>
    <t xml:space="preserve">José Antônio Francisco </t>
  </si>
  <si>
    <t>05300617830</t>
  </si>
  <si>
    <t>10000055075773.0</t>
  </si>
  <si>
    <t xml:space="preserve">Luciane Guimarães Antônio Francisco </t>
  </si>
  <si>
    <t>16851179</t>
  </si>
  <si>
    <t>10000055075775.0</t>
  </si>
  <si>
    <t>10000055075781.0</t>
  </si>
  <si>
    <t>10000055075200.0</t>
  </si>
  <si>
    <t>q7306pqx</t>
  </si>
  <si>
    <t xml:space="preserve">Geni Aparecida Querino </t>
  </si>
  <si>
    <t>70179822</t>
  </si>
  <si>
    <t>10000055075173.0</t>
  </si>
  <si>
    <t xml:space="preserve">Penha Quirino </t>
  </si>
  <si>
    <t>68369875904</t>
  </si>
  <si>
    <t>10000055075371.0</t>
  </si>
  <si>
    <t>bxrsqbtt</t>
  </si>
  <si>
    <t xml:space="preserve">Joao Vitor Alves de Souza </t>
  </si>
  <si>
    <t>39754548811</t>
  </si>
  <si>
    <t>10000055074309.0</t>
  </si>
  <si>
    <t>jgmg61nf</t>
  </si>
  <si>
    <t xml:space="preserve">Diogo kenzo Pereira </t>
  </si>
  <si>
    <t>03995616925</t>
  </si>
  <si>
    <t>10000055074305.0</t>
  </si>
  <si>
    <t xml:space="preserve">Kenzo Simões Pereira </t>
  </si>
  <si>
    <t>15285667933</t>
  </si>
  <si>
    <t>10000055074374.0</t>
  </si>
  <si>
    <t>10000055074377.0</t>
  </si>
  <si>
    <t>10000055073608.0</t>
  </si>
  <si>
    <t>gt3yajve</t>
  </si>
  <si>
    <t>Yuri Visalli Gawryszewski</t>
  </si>
  <si>
    <t>11951219970</t>
  </si>
  <si>
    <t>10000055073324.0</t>
  </si>
  <si>
    <t>ppb0pszb</t>
  </si>
  <si>
    <t>Ivonete Teresinha Teixeira Rodrigues</t>
  </si>
  <si>
    <t>56644590004</t>
  </si>
  <si>
    <t>10000055073353.0</t>
  </si>
  <si>
    <t>10000055073104.0</t>
  </si>
  <si>
    <t>je2wh5bj</t>
  </si>
  <si>
    <t>Sarah Lourenço Lahoud</t>
  </si>
  <si>
    <t>11661327907</t>
  </si>
  <si>
    <t>10000055073100.0</t>
  </si>
  <si>
    <t>Pedro Henrique Valero Silva</t>
  </si>
  <si>
    <t>05089644900</t>
  </si>
  <si>
    <t>10000055072767.0</t>
  </si>
  <si>
    <t>gr93fa96</t>
  </si>
  <si>
    <t xml:space="preserve">Luciana mayumi umakoshi  </t>
  </si>
  <si>
    <t>131994257</t>
  </si>
  <si>
    <t>10000055072772.0</t>
  </si>
  <si>
    <t>hfj554qt</t>
  </si>
  <si>
    <t xml:space="preserve">Venânci Volpon </t>
  </si>
  <si>
    <t>05394086974</t>
  </si>
  <si>
    <t>10000055072689.0</t>
  </si>
  <si>
    <t>108rvewb</t>
  </si>
  <si>
    <t>Roberto Granado</t>
  </si>
  <si>
    <t>00486072908</t>
  </si>
  <si>
    <t>10000055072708.0</t>
  </si>
  <si>
    <t xml:space="preserve">Nicolas Fonseca </t>
  </si>
  <si>
    <t>02611957193</t>
  </si>
  <si>
    <t>10000055072695.0</t>
  </si>
  <si>
    <t xml:space="preserve">Teo Granado </t>
  </si>
  <si>
    <t>12509199919</t>
  </si>
  <si>
    <t>10000055072593.0</t>
  </si>
  <si>
    <t>6n3httpq</t>
  </si>
  <si>
    <t>Rosélia Iene</t>
  </si>
  <si>
    <t>48847374</t>
  </si>
  <si>
    <t>10000055072754.0</t>
  </si>
  <si>
    <t>d9bwvbc2</t>
  </si>
  <si>
    <t>Bruna Mussatto Isoton</t>
  </si>
  <si>
    <t>03850444023</t>
  </si>
  <si>
    <t>10000055072750.0</t>
  </si>
  <si>
    <t>Sodeni Mussatto</t>
  </si>
  <si>
    <t>48260380030</t>
  </si>
  <si>
    <t>10000055072755.0</t>
  </si>
  <si>
    <t>Pietra dos Santos Pauletti</t>
  </si>
  <si>
    <t>8117831266</t>
  </si>
  <si>
    <t>10000055071570.0</t>
  </si>
  <si>
    <t>gn23jw3p</t>
  </si>
  <si>
    <t xml:space="preserve">Rafaela da Rosa Elias </t>
  </si>
  <si>
    <t>03551158088</t>
  </si>
  <si>
    <t>10000055071175.0</t>
  </si>
  <si>
    <t>by582st6</t>
  </si>
  <si>
    <t xml:space="preserve">Caroline Ferreira </t>
  </si>
  <si>
    <t>10000055071049.0</t>
  </si>
  <si>
    <t>31ytm0r9</t>
  </si>
  <si>
    <t>Diego Souza Theodoro</t>
  </si>
  <si>
    <t>84382230</t>
  </si>
  <si>
    <t>10000055071122.0</t>
  </si>
  <si>
    <t>10000055070337.0</t>
  </si>
  <si>
    <t>dsd336tr</t>
  </si>
  <si>
    <t xml:space="preserve">Lucas Francisco przendziuk </t>
  </si>
  <si>
    <t>14098502933</t>
  </si>
  <si>
    <t>10000055069663.0</t>
  </si>
  <si>
    <t>8z4f7t1n</t>
  </si>
  <si>
    <t>Kelly Cristina Soloviov Sordi</t>
  </si>
  <si>
    <t>50966968</t>
  </si>
  <si>
    <t>10000055070146.0</t>
  </si>
  <si>
    <t>10000055070670.0</t>
  </si>
  <si>
    <t>15rs5qr6</t>
  </si>
  <si>
    <t xml:space="preserve">Ana Gabrielly de Almeida Xavier </t>
  </si>
  <si>
    <t>09804131927</t>
  </si>
  <si>
    <t>10000055070659.0</t>
  </si>
  <si>
    <t xml:space="preserve">Gabriel Felipe dos Reis Vicente </t>
  </si>
  <si>
    <t>13544242982</t>
  </si>
  <si>
    <t>10000055070590.0</t>
  </si>
  <si>
    <t>m3qy8r14</t>
  </si>
  <si>
    <t xml:space="preserve">Giovanna Paim Góis  </t>
  </si>
  <si>
    <t>10956170951</t>
  </si>
  <si>
    <t>10000055070597.0</t>
  </si>
  <si>
    <t xml:space="preserve">Geórgia de Quadros Paim Góis  </t>
  </si>
  <si>
    <t>61914625</t>
  </si>
  <si>
    <t>10000055069904.0</t>
  </si>
  <si>
    <t>hr0t2f1w</t>
  </si>
  <si>
    <t>Fernanda Alberton Rodrigues</t>
  </si>
  <si>
    <t>109375292</t>
  </si>
  <si>
    <t>10000055069920.0</t>
  </si>
  <si>
    <t>Wellington Fernando da Silva Colombo</t>
  </si>
  <si>
    <t>08131772942</t>
  </si>
  <si>
    <t>10000055070383.0</t>
  </si>
  <si>
    <t>q89pgwbv</t>
  </si>
  <si>
    <t xml:space="preserve">CARLA INGRID FABRETI CALCIOLARI </t>
  </si>
  <si>
    <t>037826011</t>
  </si>
  <si>
    <t>10000055070167.0</t>
  </si>
  <si>
    <t>ctqpb937</t>
  </si>
  <si>
    <t>KLEBERSON LUIZ DOS SANTOS</t>
  </si>
  <si>
    <t>5679956</t>
  </si>
  <si>
    <t>10000055070377.0</t>
  </si>
  <si>
    <t>mm0d12r2</t>
  </si>
  <si>
    <t xml:space="preserve">Maria Victoria Muller </t>
  </si>
  <si>
    <t>10274171910</t>
  </si>
  <si>
    <t>10000055069988.0</t>
  </si>
  <si>
    <t>51kh870s</t>
  </si>
  <si>
    <t>IARA SABINO VIEIRA BEZERRA</t>
  </si>
  <si>
    <t>893426</t>
  </si>
  <si>
    <t>10000055069932.0</t>
  </si>
  <si>
    <t>70jhk8zd</t>
  </si>
  <si>
    <t>Sandra Regina de O. Souza</t>
  </si>
  <si>
    <t>56638302949</t>
  </si>
  <si>
    <t>10000055069875.0</t>
  </si>
  <si>
    <t>anykaqna</t>
  </si>
  <si>
    <t xml:space="preserve">Marcos Antônio calvo </t>
  </si>
  <si>
    <t>10000055068677.0</t>
  </si>
  <si>
    <t>nvmc0x4z</t>
  </si>
  <si>
    <t>Igor Moraes Rodrigues</t>
  </si>
  <si>
    <t>4114334305</t>
  </si>
  <si>
    <t>10000055069396.0</t>
  </si>
  <si>
    <t>pmpcqq3k</t>
  </si>
  <si>
    <t xml:space="preserve">Maria Rosa dos santos Fernandes </t>
  </si>
  <si>
    <t>0558071007</t>
  </si>
  <si>
    <t>10000055069153.0</t>
  </si>
  <si>
    <t>ew8zr2dr</t>
  </si>
  <si>
    <t xml:space="preserve">Shirlei Cristina Nunes de Almeida  </t>
  </si>
  <si>
    <t>10000055068530.0</t>
  </si>
  <si>
    <t>n9mvgwe9</t>
  </si>
  <si>
    <t>Rodrigo Molina</t>
  </si>
  <si>
    <t>1089469165</t>
  </si>
  <si>
    <t>10000055068157.0</t>
  </si>
  <si>
    <t>jtxwk7a7</t>
  </si>
  <si>
    <t xml:space="preserve">Lucimara Tonello </t>
  </si>
  <si>
    <t>14821829711</t>
  </si>
  <si>
    <t>10000055068132.0</t>
  </si>
  <si>
    <t>60c2rcdd</t>
  </si>
  <si>
    <t>Alice Antunes de Oliveira Carvalho</t>
  </si>
  <si>
    <t>254457514</t>
  </si>
  <si>
    <t>10000055068001.0</t>
  </si>
  <si>
    <t>66ab9s1e</t>
  </si>
  <si>
    <t xml:space="preserve">Joice Luana da Silva  </t>
  </si>
  <si>
    <t>09479045907</t>
  </si>
  <si>
    <t>10000055066797.0</t>
  </si>
  <si>
    <t>625apaed</t>
  </si>
  <si>
    <t xml:space="preserve">Graziela Pastro Mielniczuk </t>
  </si>
  <si>
    <t>97600652072</t>
  </si>
  <si>
    <t>10000055066730.0</t>
  </si>
  <si>
    <t>10000055066735.0</t>
  </si>
  <si>
    <t xml:space="preserve">Ana Carolina Mielniczuk Gomes </t>
  </si>
  <si>
    <t>05259642057</t>
  </si>
  <si>
    <t>10000055066738.0</t>
  </si>
  <si>
    <t xml:space="preserve">Leonardo Mielniczuk Gomes </t>
  </si>
  <si>
    <t>05756818022</t>
  </si>
  <si>
    <t>10000055066059.0</t>
  </si>
  <si>
    <t>h8fazwt9</t>
  </si>
  <si>
    <t xml:space="preserve">Luca Viquiato </t>
  </si>
  <si>
    <t>125747698</t>
  </si>
  <si>
    <t>10000055065347.0</t>
  </si>
  <si>
    <t>es3r48hj</t>
  </si>
  <si>
    <t>Rodrigo Evangelista Pedro</t>
  </si>
  <si>
    <t>77054367</t>
  </si>
  <si>
    <t>10000055065569.0</t>
  </si>
  <si>
    <t>8wpxy3cc</t>
  </si>
  <si>
    <t xml:space="preserve">Vera lucia da silva oliveira </t>
  </si>
  <si>
    <t>9052185841</t>
  </si>
  <si>
    <t>10000055065292.0</t>
  </si>
  <si>
    <t>csx6ewjc</t>
  </si>
  <si>
    <t>Adriana A Croti</t>
  </si>
  <si>
    <t>155778614</t>
  </si>
  <si>
    <t>10000055065393.0</t>
  </si>
  <si>
    <t>rptnaas6</t>
  </si>
  <si>
    <t xml:space="preserve">Salmone Moreira de Oliveira </t>
  </si>
  <si>
    <t>37379501801</t>
  </si>
  <si>
    <t>10000055065054.0</t>
  </si>
  <si>
    <t>cnj4318f</t>
  </si>
  <si>
    <t>Crislaine da Silva Alves</t>
  </si>
  <si>
    <t>467638172</t>
  </si>
  <si>
    <t>10000055065057.0</t>
  </si>
  <si>
    <t>Anna Julia de Souza Dallastra</t>
  </si>
  <si>
    <t>603217710</t>
  </si>
  <si>
    <t>10000055062918.0</t>
  </si>
  <si>
    <t>c2x9wwhk</t>
  </si>
  <si>
    <t>Tatiele Scherer</t>
  </si>
  <si>
    <t>129861193</t>
  </si>
  <si>
    <t>10000055064807.0</t>
  </si>
  <si>
    <t>g3fxwkem</t>
  </si>
  <si>
    <t>Renata Aparecida Contiero</t>
  </si>
  <si>
    <t>101436322</t>
  </si>
  <si>
    <t>10000055064812.0</t>
  </si>
  <si>
    <t xml:space="preserve">Rhian Contiero Vallini </t>
  </si>
  <si>
    <t>152414099</t>
  </si>
  <si>
    <t>10000055064862.0</t>
  </si>
  <si>
    <t>10000055064874.0</t>
  </si>
  <si>
    <t>10000055064233.0</t>
  </si>
  <si>
    <t>325fg0pk</t>
  </si>
  <si>
    <t>José Durval Junqueira</t>
  </si>
  <si>
    <t>15178679</t>
  </si>
  <si>
    <t>10000055064044.0</t>
  </si>
  <si>
    <t>51fvvbfc</t>
  </si>
  <si>
    <t xml:space="preserve">Janaira lunkes </t>
  </si>
  <si>
    <t>01826644067</t>
  </si>
  <si>
    <t>10000055063093.0</t>
  </si>
  <si>
    <t>6a8dyywk</t>
  </si>
  <si>
    <t>FRANCIELLE MANDATO</t>
  </si>
  <si>
    <t>08316748908</t>
  </si>
  <si>
    <t>10000055063089.0</t>
  </si>
  <si>
    <t>OTAVIO MANDATO CABRAL</t>
  </si>
  <si>
    <t>15653638927</t>
  </si>
  <si>
    <t>10000055063015.0</t>
  </si>
  <si>
    <t>10000055063026.0</t>
  </si>
  <si>
    <t>10000055063680.0</t>
  </si>
  <si>
    <t>jz1yc885</t>
  </si>
  <si>
    <t xml:space="preserve">Isabelli Proença de Lima </t>
  </si>
  <si>
    <t>10000055063660.0</t>
  </si>
  <si>
    <t>10000055063131.0</t>
  </si>
  <si>
    <t>0nnhr9f6</t>
  </si>
  <si>
    <t>Otavio Vergilio Vinholi</t>
  </si>
  <si>
    <t>50560905904</t>
  </si>
  <si>
    <t>10000055062413.0</t>
  </si>
  <si>
    <t>phw7e5d7</t>
  </si>
  <si>
    <t xml:space="preserve">Luiza m Ferrereia </t>
  </si>
  <si>
    <t>02066694967</t>
  </si>
  <si>
    <t>10000055062407.0</t>
  </si>
  <si>
    <t xml:space="preserve">scheila c Correa </t>
  </si>
  <si>
    <t>10000055062409.0</t>
  </si>
  <si>
    <t xml:space="preserve">Julia m ferreira </t>
  </si>
  <si>
    <t>104643639</t>
  </si>
  <si>
    <t>10000055062623.0</t>
  </si>
  <si>
    <t>8khvtvzm</t>
  </si>
  <si>
    <t xml:space="preserve">Monica E S Lipay </t>
  </si>
  <si>
    <t>14086368</t>
  </si>
  <si>
    <t>10000055060686.0</t>
  </si>
  <si>
    <t>r0rs9bmz</t>
  </si>
  <si>
    <t>Walneide Rodrigues de Almeida de Sá</t>
  </si>
  <si>
    <t>7703223</t>
  </si>
  <si>
    <t>10000055060415.0</t>
  </si>
  <si>
    <t>cdk7a1st</t>
  </si>
  <si>
    <t>Sonia Regina Fernandes Amaral</t>
  </si>
  <si>
    <t>004585567965</t>
  </si>
  <si>
    <t>10000055060410.0</t>
  </si>
  <si>
    <t>Rubens Carvalho do Amaral</t>
  </si>
  <si>
    <t>04544978904</t>
  </si>
  <si>
    <t>10000055059814.0</t>
  </si>
  <si>
    <t>dnzban8x</t>
  </si>
  <si>
    <t xml:space="preserve">Noah Mozzaquatro de lima </t>
  </si>
  <si>
    <t>14628416940</t>
  </si>
  <si>
    <t>10000055059823.0</t>
  </si>
  <si>
    <t xml:space="preserve">Ana Paula Borges Mozzaquatro </t>
  </si>
  <si>
    <t>03682857907</t>
  </si>
  <si>
    <t>10000055057906.0</t>
  </si>
  <si>
    <t>30wasrad</t>
  </si>
  <si>
    <t xml:space="preserve">BRUNA CRUZEIRO LOPES </t>
  </si>
  <si>
    <t>478849989</t>
  </si>
  <si>
    <t>10000055057910.0</t>
  </si>
  <si>
    <t>10000055058105.0</t>
  </si>
  <si>
    <t>10000055058106.0</t>
  </si>
  <si>
    <t>10000055057664.0</t>
  </si>
  <si>
    <t>4sbchh7m</t>
  </si>
  <si>
    <t xml:space="preserve">Kelly Cristiane Gonçales Francisco  </t>
  </si>
  <si>
    <t>4347228</t>
  </si>
  <si>
    <t>10000055057004.0</t>
  </si>
  <si>
    <t>j7dsvsr5</t>
  </si>
  <si>
    <t>Guilherme Allian</t>
  </si>
  <si>
    <t>129447346</t>
  </si>
  <si>
    <t>10000055057263.0</t>
  </si>
  <si>
    <t>hvvempd4</t>
  </si>
  <si>
    <t>VALENTINA MENDES OLIVEIRA</t>
  </si>
  <si>
    <t>53019755875</t>
  </si>
  <si>
    <t>10000055057297.0</t>
  </si>
  <si>
    <t>MARIA DIVAN RODRIGUES OLIVEIRA</t>
  </si>
  <si>
    <t>05098249600</t>
  </si>
  <si>
    <t>10000055057265.0</t>
  </si>
  <si>
    <t>BEATRIZ DOS SANTOS MENDES OLIVEIRA</t>
  </si>
  <si>
    <t>43120690856</t>
  </si>
  <si>
    <t>10000055057363.0</t>
  </si>
  <si>
    <t>hq2qdrkq</t>
  </si>
  <si>
    <t xml:space="preserve">Lucas Albini Kirschnik </t>
  </si>
  <si>
    <t>12848473</t>
  </si>
  <si>
    <t>10000055057367.0</t>
  </si>
  <si>
    <t xml:space="preserve">Martina Albini Kirschnik </t>
  </si>
  <si>
    <t>12848510</t>
  </si>
  <si>
    <t>10000055056947.0</t>
  </si>
  <si>
    <t>072dw2kb</t>
  </si>
  <si>
    <t xml:space="preserve">FEDERICO GUSTAVO MARTINEZ AYALA </t>
  </si>
  <si>
    <t>1313998</t>
  </si>
  <si>
    <t>10000055056945.0</t>
  </si>
  <si>
    <t>NANCY CONCEPCION AQUINO DE MARTINEZ</t>
  </si>
  <si>
    <t>943864</t>
  </si>
  <si>
    <t>10000055056963.0</t>
  </si>
  <si>
    <t>48jrsngw</t>
  </si>
  <si>
    <t>Mary Francisca Gomes Machado</t>
  </si>
  <si>
    <t>29462355053</t>
  </si>
  <si>
    <t>10000055056575.0</t>
  </si>
  <si>
    <t>bng5e2gw</t>
  </si>
  <si>
    <t xml:space="preserve">Agatta Yunni Shimomura </t>
  </si>
  <si>
    <t>107519289</t>
  </si>
  <si>
    <t>10000055056573.0</t>
  </si>
  <si>
    <t>Leonardo da Silva Bonassa</t>
  </si>
  <si>
    <t>140869671</t>
  </si>
  <si>
    <t>10000055056399.0</t>
  </si>
  <si>
    <t>2t340ax8</t>
  </si>
  <si>
    <t>CARLOS ALEX RODRIGUES OLIVEIRA</t>
  </si>
  <si>
    <t>38845142884</t>
  </si>
  <si>
    <t>10000055055988.0</t>
  </si>
  <si>
    <t>4ed48qhy</t>
  </si>
  <si>
    <t>Lenita Cesar Eller Cabral</t>
  </si>
  <si>
    <t>20672292904</t>
  </si>
  <si>
    <t>10000055056059.0</t>
  </si>
  <si>
    <t>10000055056301.0</t>
  </si>
  <si>
    <t>3xktg8yd</t>
  </si>
  <si>
    <t>Katia Auxiliadora de Carvalho</t>
  </si>
  <si>
    <t>44562810904</t>
  </si>
  <si>
    <t>10000055055404.0</t>
  </si>
  <si>
    <t>5tczsqpz</t>
  </si>
  <si>
    <t xml:space="preserve">Lucas Bernardo dos Santos Rodrigues </t>
  </si>
  <si>
    <t>17999864706</t>
  </si>
  <si>
    <t>10000055055383.0</t>
  </si>
  <si>
    <t xml:space="preserve">Paulo Sergio Cota Rodrigues </t>
  </si>
  <si>
    <t>09129966760</t>
  </si>
  <si>
    <t>10000055055394.0</t>
  </si>
  <si>
    <t xml:space="preserve">Zeiza Macena dos santos Rodrigues </t>
  </si>
  <si>
    <t>13269014783</t>
  </si>
  <si>
    <t>10000055054026.0</t>
  </si>
  <si>
    <t>er4qhaab</t>
  </si>
  <si>
    <t>10000055054028.0</t>
  </si>
  <si>
    <t>10000055054033.0</t>
  </si>
  <si>
    <t>10000055054218.0</t>
  </si>
  <si>
    <t>5p2ke73a</t>
  </si>
  <si>
    <t xml:space="preserve">Mateus Hummjg </t>
  </si>
  <si>
    <t>125928269</t>
  </si>
  <si>
    <t>10000055052663.0</t>
  </si>
  <si>
    <t>h24rg7sj</t>
  </si>
  <si>
    <t>Jonas Henrique Dias Vasconcelos Lopes de Oliveira</t>
  </si>
  <si>
    <t>11179288963</t>
  </si>
  <si>
    <t>10000055052657.0</t>
  </si>
  <si>
    <t>Débora Giorno</t>
  </si>
  <si>
    <t>109070670</t>
  </si>
  <si>
    <t>10000055052424.0</t>
  </si>
  <si>
    <t>5y0ttbfz</t>
  </si>
  <si>
    <t xml:space="preserve">Inês Ceccon de Salles </t>
  </si>
  <si>
    <t>3959211</t>
  </si>
  <si>
    <t>10000055052097.0</t>
  </si>
  <si>
    <t>c0hwnrbz</t>
  </si>
  <si>
    <t>MICHAEL PINHEIRO DA SILVA</t>
  </si>
  <si>
    <t>81970670</t>
  </si>
  <si>
    <t>10000055051939.0</t>
  </si>
  <si>
    <t>gsq5nmkf</t>
  </si>
  <si>
    <t>10000055051520.0</t>
  </si>
  <si>
    <t>46nz81fv</t>
  </si>
  <si>
    <t>SAULO CAVALLI GASPAR</t>
  </si>
  <si>
    <t>33223331</t>
  </si>
  <si>
    <t>10000055051517.0</t>
  </si>
  <si>
    <t>ANGELITA MEIRA ROCHA GASPAR</t>
  </si>
  <si>
    <t>56014632</t>
  </si>
  <si>
    <t>10000055049433.0</t>
  </si>
  <si>
    <t>majsg6g2</t>
  </si>
  <si>
    <t xml:space="preserve">Mateus de Oliveira padilha </t>
  </si>
  <si>
    <t>03282846029</t>
  </si>
  <si>
    <t>10000055049169.0</t>
  </si>
  <si>
    <t>gzdacvt9</t>
  </si>
  <si>
    <t>Olivia ferreira de oliveira</t>
  </si>
  <si>
    <t>209931152</t>
  </si>
  <si>
    <t>10000055049168.0</t>
  </si>
  <si>
    <t>Joel costa de oliveira</t>
  </si>
  <si>
    <t>225879645</t>
  </si>
  <si>
    <t>10000055049167.0</t>
  </si>
  <si>
    <t>Mayara Tamires de Oliveira Rodolpho</t>
  </si>
  <si>
    <t>481109304</t>
  </si>
  <si>
    <t>10000055048811.0</t>
  </si>
  <si>
    <t>3c0zwkst</t>
  </si>
  <si>
    <t xml:space="preserve">Amanda Cristina da costa </t>
  </si>
  <si>
    <t>08078187980</t>
  </si>
  <si>
    <t>10000055048812.0</t>
  </si>
  <si>
    <t xml:space="preserve">Jailson Soares Cabral </t>
  </si>
  <si>
    <t>06104404979</t>
  </si>
  <si>
    <t>10000055048731.0</t>
  </si>
  <si>
    <t>985797eq</t>
  </si>
  <si>
    <t xml:space="preserve">Gislaine da costa melo </t>
  </si>
  <si>
    <t>05990630921</t>
  </si>
  <si>
    <t>10000055048730.0</t>
  </si>
  <si>
    <t xml:space="preserve">Celio aparecido Rodrigues </t>
  </si>
  <si>
    <t>03920788990</t>
  </si>
  <si>
    <t>10000055048496.0</t>
  </si>
  <si>
    <t>33myc9nf</t>
  </si>
  <si>
    <t>Alice Mitiko Kurashima Kuroiwa</t>
  </si>
  <si>
    <t>183588617</t>
  </si>
  <si>
    <t>10000055048079.0</t>
  </si>
  <si>
    <t>jkzx1j8m</t>
  </si>
  <si>
    <t xml:space="preserve">Alberto Carlos de Oliveira Neto </t>
  </si>
  <si>
    <t>393291790</t>
  </si>
  <si>
    <t>10000055048076.0</t>
  </si>
  <si>
    <t>p010t7xw</t>
  </si>
  <si>
    <t xml:space="preserve">Sophia Dourado Brand </t>
  </si>
  <si>
    <t>664986791</t>
  </si>
  <si>
    <t>10000055048077.0</t>
  </si>
  <si>
    <t xml:space="preserve">Karla Okamoto Dourado </t>
  </si>
  <si>
    <t>642491513</t>
  </si>
  <si>
    <t>10000055047833.0</t>
  </si>
  <si>
    <t>6m9bvfbe</t>
  </si>
  <si>
    <t>10000055047832.0</t>
  </si>
  <si>
    <t>50589</t>
  </si>
  <si>
    <t>10000055047525.0</t>
  </si>
  <si>
    <t>9ayh9304</t>
  </si>
  <si>
    <t xml:space="preserve">Nicollas Gabriel Piva Archanjo </t>
  </si>
  <si>
    <t>620398565</t>
  </si>
  <si>
    <t>10000055047521.0</t>
  </si>
  <si>
    <t xml:space="preserve">Walter Archanjo Neto </t>
  </si>
  <si>
    <t>44047333</t>
  </si>
  <si>
    <t>10000055047455.0</t>
  </si>
  <si>
    <t>0ban415y</t>
  </si>
  <si>
    <t xml:space="preserve">Fernanda Furtado Robim </t>
  </si>
  <si>
    <t>294531567</t>
  </si>
  <si>
    <t>10000055047456.0</t>
  </si>
  <si>
    <t>Sofia Pinheiro Robim</t>
  </si>
  <si>
    <t>648258907</t>
  </si>
  <si>
    <t>10000055047394.0</t>
  </si>
  <si>
    <t>m20g2eq5</t>
  </si>
  <si>
    <t>Rozyelly Braga dos Santos</t>
  </si>
  <si>
    <t>33369496</t>
  </si>
  <si>
    <t>10000055047437.0</t>
  </si>
  <si>
    <t>rbra9m5a</t>
  </si>
  <si>
    <t xml:space="preserve">Gabriel shawarski de mello montanha </t>
  </si>
  <si>
    <t>10952038943</t>
  </si>
  <si>
    <t>10000055047363.0</t>
  </si>
  <si>
    <t>ems8qq6s</t>
  </si>
  <si>
    <t>JESSICA SANTOS</t>
  </si>
  <si>
    <t>80936770</t>
  </si>
  <si>
    <t>10000055046804.0</t>
  </si>
  <si>
    <t>35k8brnp</t>
  </si>
  <si>
    <t>VICTOR HUGO CORTEZ DIAS</t>
  </si>
  <si>
    <t>123380037</t>
  </si>
  <si>
    <t>10000055046942.0</t>
  </si>
  <si>
    <t>r09tcqvq</t>
  </si>
  <si>
    <t xml:space="preserve">Camilo Scandolara </t>
  </si>
  <si>
    <t>124044855</t>
  </si>
  <si>
    <t>10000055046961.0</t>
  </si>
  <si>
    <t>10000055046809.0</t>
  </si>
  <si>
    <t>pgg0aber</t>
  </si>
  <si>
    <t xml:space="preserve">Tamires Silva Gama </t>
  </si>
  <si>
    <t>489882997</t>
  </si>
  <si>
    <t>10000055046863.0</t>
  </si>
  <si>
    <t>22tncy6e</t>
  </si>
  <si>
    <t>Ericka Evelyn Rodrigues Duarte Alberton</t>
  </si>
  <si>
    <t>02713763258</t>
  </si>
  <si>
    <t>01:00</t>
  </si>
  <si>
    <t>10000055046867.0</t>
  </si>
  <si>
    <t>prhczkk0</t>
  </si>
  <si>
    <t xml:space="preserve">Ana Gabriela Viti Marsimino </t>
  </si>
  <si>
    <t>580254124</t>
  </si>
  <si>
    <t>10000055046868.0</t>
  </si>
  <si>
    <t xml:space="preserve">Ana Gabriela Viti Marsimino  </t>
  </si>
  <si>
    <t>10000055046649.0</t>
  </si>
  <si>
    <t>d7ekvwjj</t>
  </si>
  <si>
    <t>Maicon fernando gilberto</t>
  </si>
  <si>
    <t>97407460</t>
  </si>
  <si>
    <t>10000055046469.0</t>
  </si>
  <si>
    <t>2xcyy2td</t>
  </si>
  <si>
    <t>Silvia Sirlei S. Preuss</t>
  </si>
  <si>
    <t>50306103087</t>
  </si>
  <si>
    <t>10000055046464.0</t>
  </si>
  <si>
    <t xml:space="preserve">Arnoldo Preuss </t>
  </si>
  <si>
    <t>40892310006</t>
  </si>
  <si>
    <t>10000055046289.0</t>
  </si>
  <si>
    <t>qmf68ta5</t>
  </si>
  <si>
    <t xml:space="preserve">Neusa Alves dos Santos Souza </t>
  </si>
  <si>
    <t>124791189</t>
  </si>
  <si>
    <t>10000055046376.0</t>
  </si>
  <si>
    <t>7ng5rjn1</t>
  </si>
  <si>
    <t xml:space="preserve">Naara F C Hiratuka  </t>
  </si>
  <si>
    <t>125371558</t>
  </si>
  <si>
    <t>10000055046158.0</t>
  </si>
  <si>
    <t>mq6bz4d5</t>
  </si>
  <si>
    <t>Wellington Clayton Fante Zanotto</t>
  </si>
  <si>
    <t>05284801970</t>
  </si>
  <si>
    <t>10000055046159.0</t>
  </si>
  <si>
    <t>Melvin Gavinho Quaresma</t>
  </si>
  <si>
    <t>09577177903</t>
  </si>
  <si>
    <t>10000055046095.0</t>
  </si>
  <si>
    <t>efk6j613</t>
  </si>
  <si>
    <t xml:space="preserve">Roberto Santos Souza  </t>
  </si>
  <si>
    <t>331776339</t>
  </si>
  <si>
    <t>10000055046049.0</t>
  </si>
  <si>
    <t>2a487kt6</t>
  </si>
  <si>
    <t>Alessandra Matveichuk Sauss</t>
  </si>
  <si>
    <t>79748854</t>
  </si>
  <si>
    <t>10000055046051.0</t>
  </si>
  <si>
    <t>Asaf Sauss de Melo</t>
  </si>
  <si>
    <t>163286378</t>
  </si>
  <si>
    <t>10000055046047.0</t>
  </si>
  <si>
    <t>Aaron Sauss de Melo</t>
  </si>
  <si>
    <t>163287080</t>
  </si>
  <si>
    <t>10000055045696.0</t>
  </si>
  <si>
    <t>aj64j989</t>
  </si>
  <si>
    <t>10000055045699.0</t>
  </si>
  <si>
    <t>10000055045700.0</t>
  </si>
  <si>
    <t>10000055045627.0</t>
  </si>
  <si>
    <t>c0n7qp4r</t>
  </si>
  <si>
    <t>Lucilene Maria Marcelino Romano</t>
  </si>
  <si>
    <t>01573222895</t>
  </si>
  <si>
    <t>10000055045629.0</t>
  </si>
  <si>
    <t>Matheus Romano Neves</t>
  </si>
  <si>
    <t>06525357128</t>
  </si>
  <si>
    <t>10000055045345.0</t>
  </si>
  <si>
    <t>08vmq9q3</t>
  </si>
  <si>
    <t xml:space="preserve">Anna Carolina Silveira Ereias Rech </t>
  </si>
  <si>
    <t>91711053015</t>
  </si>
  <si>
    <t>10000055045347.0</t>
  </si>
  <si>
    <t xml:space="preserve">Hugo Ereias Rech </t>
  </si>
  <si>
    <t>87658836087</t>
  </si>
  <si>
    <t>10000055045301.0</t>
  </si>
  <si>
    <t>10000055045302.0</t>
  </si>
  <si>
    <t>10000055045361.0</t>
  </si>
  <si>
    <t>nbk8v2af</t>
  </si>
  <si>
    <t>Vitor Casagrande Calaza</t>
  </si>
  <si>
    <t>600985556</t>
  </si>
  <si>
    <t>10000055045032.0</t>
  </si>
  <si>
    <t>gkmn9e1d</t>
  </si>
  <si>
    <t xml:space="preserve">Ângela Zorzi Salvallaggio  </t>
  </si>
  <si>
    <t>02826683063</t>
  </si>
  <si>
    <t>10000055045030.0</t>
  </si>
  <si>
    <t>Vagner Ruffatto</t>
  </si>
  <si>
    <t>10000055045012.0</t>
  </si>
  <si>
    <t>4kmn45sf</t>
  </si>
  <si>
    <t>Sophia Mitsue Kuroiwa</t>
  </si>
  <si>
    <t>630820995</t>
  </si>
  <si>
    <t>10000055045011.0</t>
  </si>
  <si>
    <t>10000055045014.0</t>
  </si>
  <si>
    <t>h4bt5m8p</t>
  </si>
  <si>
    <t xml:space="preserve">Vilmar Gumz </t>
  </si>
  <si>
    <t>30250338</t>
  </si>
  <si>
    <t>10000055044385.0</t>
  </si>
  <si>
    <t>gn4q21fz</t>
  </si>
  <si>
    <t>Carlos Alberto de Oliveira</t>
  </si>
  <si>
    <t>11566162</t>
  </si>
  <si>
    <t>10000055044442.0</t>
  </si>
  <si>
    <t>cx9gjxhe</t>
  </si>
  <si>
    <t>Thayse Vargas Bueno</t>
  </si>
  <si>
    <t>4925101</t>
  </si>
  <si>
    <t>10000055044444.0</t>
  </si>
  <si>
    <t>Roberta Bueno de Almeida</t>
  </si>
  <si>
    <t>7337253</t>
  </si>
  <si>
    <t>10000055044098.0</t>
  </si>
  <si>
    <t>fhjh0ebn</t>
  </si>
  <si>
    <t>Fernando Veroneze</t>
  </si>
  <si>
    <t>05461572979</t>
  </si>
  <si>
    <t>10000055044148.0</t>
  </si>
  <si>
    <t>10000055044016.0</t>
  </si>
  <si>
    <t>qaax759m</t>
  </si>
  <si>
    <t>Eyshila Neubert Bassetto</t>
  </si>
  <si>
    <t>594001080</t>
  </si>
  <si>
    <t>10000055044020.0</t>
  </si>
  <si>
    <t>Eunice Oliveira Mendes Leal</t>
  </si>
  <si>
    <t>246117898</t>
  </si>
  <si>
    <t>10000055044015.0</t>
  </si>
  <si>
    <t>Elaine Neubert Alves</t>
  </si>
  <si>
    <t>413365359</t>
  </si>
  <si>
    <t>10000055044018.0</t>
  </si>
  <si>
    <t>Julia Neubert Bassetto</t>
  </si>
  <si>
    <t>607449950</t>
  </si>
  <si>
    <t>10000055043903.0</t>
  </si>
  <si>
    <t>j0eef55b</t>
  </si>
  <si>
    <t xml:space="preserve">ADRIAN CAUÃ DE FRANÇA RIZO </t>
  </si>
  <si>
    <t>15652680</t>
  </si>
  <si>
    <t>10000055043719.0</t>
  </si>
  <si>
    <t>aqme95t6</t>
  </si>
  <si>
    <t xml:space="preserve">MARIA ELIANE RENK </t>
  </si>
  <si>
    <t>26692663806</t>
  </si>
  <si>
    <t>10000055043717.0</t>
  </si>
  <si>
    <t>RENAN RENK DA SILVA</t>
  </si>
  <si>
    <t>10535273908</t>
  </si>
  <si>
    <t>10000055043748.0</t>
  </si>
  <si>
    <t>anqvs0sd</t>
  </si>
  <si>
    <t>Rithiely Contiero</t>
  </si>
  <si>
    <t>103550432</t>
  </si>
  <si>
    <t>10000055043750.0</t>
  </si>
  <si>
    <t>Vinicius Augusto de Oliveira Buesso</t>
  </si>
  <si>
    <t>75684550</t>
  </si>
  <si>
    <t>10000055043766.0</t>
  </si>
  <si>
    <t>10000055043768.0</t>
  </si>
  <si>
    <t xml:space="preserve">Vinicius Augusto de Oliveira Buesso </t>
  </si>
  <si>
    <t>10000055043553.0</t>
  </si>
  <si>
    <t>bq42zv69</t>
  </si>
  <si>
    <t xml:space="preserve">Rodrigo Fiatt </t>
  </si>
  <si>
    <t>4087022564</t>
  </si>
  <si>
    <t>10000055043433.0</t>
  </si>
  <si>
    <t>dcqpxwa7</t>
  </si>
  <si>
    <t>Stella Mazzuchelli Mendes</t>
  </si>
  <si>
    <t>42149811898</t>
  </si>
  <si>
    <t>10000055043434.0</t>
  </si>
  <si>
    <t>10000055043438.0</t>
  </si>
  <si>
    <t>rb18809n</t>
  </si>
  <si>
    <t xml:space="preserve">Allyson Francisconi </t>
  </si>
  <si>
    <t>39179784</t>
  </si>
  <si>
    <t>10000055043439.0</t>
  </si>
  <si>
    <t>Pietra Tescaro Francisconi</t>
  </si>
  <si>
    <t>9132536104</t>
  </si>
  <si>
    <t>10000055042696.0</t>
  </si>
  <si>
    <t>mr97vs8r</t>
  </si>
  <si>
    <t>Rodrigo Medeiros</t>
  </si>
  <si>
    <t>02481369920</t>
  </si>
  <si>
    <t>10000055042694.0</t>
  </si>
  <si>
    <t xml:space="preserve">Beatriz maciel de medeiros </t>
  </si>
  <si>
    <t>12154875920</t>
  </si>
  <si>
    <t>10000055042695.0</t>
  </si>
  <si>
    <t>Sabrina Maciel</t>
  </si>
  <si>
    <t>63634570504</t>
  </si>
  <si>
    <t>10000055042651.0</t>
  </si>
  <si>
    <t>5sa5exj7</t>
  </si>
  <si>
    <t>Rosely de Souza</t>
  </si>
  <si>
    <t>5545853</t>
  </si>
  <si>
    <t>10000055042541.0</t>
  </si>
  <si>
    <t>h1nbz22w</t>
  </si>
  <si>
    <t>Dafny Maria Vieira da Rosa</t>
  </si>
  <si>
    <t>147999321</t>
  </si>
  <si>
    <t>10000055042548.0</t>
  </si>
  <si>
    <t>Emanuel Felipe Vieira da Rosa</t>
  </si>
  <si>
    <t>162354175</t>
  </si>
  <si>
    <t>10000055042563.0</t>
  </si>
  <si>
    <t>10000055042565.0</t>
  </si>
  <si>
    <t>10000055041902.0</t>
  </si>
  <si>
    <t>ap4gxfqs</t>
  </si>
  <si>
    <t>Ana Carla Furlan Bavia</t>
  </si>
  <si>
    <t>72442131153</t>
  </si>
  <si>
    <t>10000055041904.0</t>
  </si>
  <si>
    <t>Antonio Tripoloni Neto</t>
  </si>
  <si>
    <t>94554803104</t>
  </si>
  <si>
    <t>10000055042170.0</t>
  </si>
  <si>
    <t>hkapapmr</t>
  </si>
  <si>
    <t>110041420</t>
  </si>
  <si>
    <t>10000055041880.0</t>
  </si>
  <si>
    <t>23yr8429</t>
  </si>
  <si>
    <t>Nicolly Kauana Ferreira</t>
  </si>
  <si>
    <t>12108747923</t>
  </si>
  <si>
    <t>10000055041879.0</t>
  </si>
  <si>
    <t xml:space="preserve">Augusto Thiago dos Santos Laureano </t>
  </si>
  <si>
    <t>13536442943</t>
  </si>
  <si>
    <t>10000055041768.0</t>
  </si>
  <si>
    <t>cy10hhbs</t>
  </si>
  <si>
    <t>José Vítor Pereira</t>
  </si>
  <si>
    <t>11111532990</t>
  </si>
  <si>
    <t>10000055041767.0</t>
  </si>
  <si>
    <t xml:space="preserve">Meirieny Ordalio Fernandes da Silva </t>
  </si>
  <si>
    <t>05625346950</t>
  </si>
  <si>
    <t>10000055041735.0</t>
  </si>
  <si>
    <t>10000055041738.0</t>
  </si>
  <si>
    <t xml:space="preserve">José Vítor Pereira </t>
  </si>
  <si>
    <t>10000055041733.0</t>
  </si>
  <si>
    <t>6p7fwbwv</t>
  </si>
  <si>
    <t>Davi Di Pietro</t>
  </si>
  <si>
    <t>68191521</t>
  </si>
  <si>
    <t>10000055041546.0</t>
  </si>
  <si>
    <t>6k4pxb0p</t>
  </si>
  <si>
    <t>José Carlos Triano</t>
  </si>
  <si>
    <t>81109311</t>
  </si>
  <si>
    <t>10000055041545.0</t>
  </si>
  <si>
    <t>João Miguel Pires Triano</t>
  </si>
  <si>
    <t>153002053</t>
  </si>
  <si>
    <t>10000055041537.0</t>
  </si>
  <si>
    <t>Luzia Triano de Oliveira</t>
  </si>
  <si>
    <t>60196206</t>
  </si>
  <si>
    <t>10000055041413.0</t>
  </si>
  <si>
    <t>8bh6j3d6</t>
  </si>
  <si>
    <t>Gabriel Calixto Triano</t>
  </si>
  <si>
    <t>44684391817</t>
  </si>
  <si>
    <t>10000055041406.0</t>
  </si>
  <si>
    <t>cxtsg1cq</t>
  </si>
  <si>
    <t>Bruna Rodrigues Guerra</t>
  </si>
  <si>
    <t>35322122850</t>
  </si>
  <si>
    <t>10000055041128.0</t>
  </si>
  <si>
    <t>ht876g3y</t>
  </si>
  <si>
    <t xml:space="preserve">Zeneide da Silva Martins </t>
  </si>
  <si>
    <t>75364247015</t>
  </si>
  <si>
    <t>10000055040990.0</t>
  </si>
  <si>
    <t>rcd8hkzm</t>
  </si>
  <si>
    <t>PEDRO A PERDIGAO</t>
  </si>
  <si>
    <t>14898202993</t>
  </si>
  <si>
    <t>10000055040986.0</t>
  </si>
  <si>
    <t>KAREN C PERDIGAO</t>
  </si>
  <si>
    <t>02942838973</t>
  </si>
  <si>
    <t>10000055041023.0</t>
  </si>
  <si>
    <t>10000055041026.0</t>
  </si>
  <si>
    <t>10000055040625.0</t>
  </si>
  <si>
    <t>8jfk3zj1</t>
  </si>
  <si>
    <t xml:space="preserve">Glória Barbosa Mazetti do Nascimento </t>
  </si>
  <si>
    <t>15009411</t>
  </si>
  <si>
    <t>10000055040275.0</t>
  </si>
  <si>
    <t>bqwb3t65</t>
  </si>
  <si>
    <t>Aglimone Lúcia Menin</t>
  </si>
  <si>
    <t>9043628057</t>
  </si>
  <si>
    <t>10000055040274.0</t>
  </si>
  <si>
    <t>Antonio Menin Wizer</t>
  </si>
  <si>
    <t>6135852281</t>
  </si>
  <si>
    <t>10000055040217.0</t>
  </si>
  <si>
    <t>10000055040221.0</t>
  </si>
  <si>
    <t xml:space="preserve">Antonio Menin Wizer </t>
  </si>
  <si>
    <t>10000055039595.0</t>
  </si>
  <si>
    <t>aza3275e</t>
  </si>
  <si>
    <t>Sarah mikeli bueno</t>
  </si>
  <si>
    <t>48082175893</t>
  </si>
  <si>
    <t>10000055039165.0</t>
  </si>
  <si>
    <t>6hqd7358</t>
  </si>
  <si>
    <t>Leticia Regina Batistiol</t>
  </si>
  <si>
    <t>09984405907</t>
  </si>
  <si>
    <t>10000055039166.0</t>
  </si>
  <si>
    <t>Lucas Batistiol Pereira</t>
  </si>
  <si>
    <t>15519204926</t>
  </si>
  <si>
    <t>10000055038883.0</t>
  </si>
  <si>
    <t>6kna0ca4</t>
  </si>
  <si>
    <t>Maite Costa</t>
  </si>
  <si>
    <t>40557743893</t>
  </si>
  <si>
    <t>10000055037358.0</t>
  </si>
  <si>
    <t>hxa7pwt5</t>
  </si>
  <si>
    <t>Jean Carlo Almeida Santos</t>
  </si>
  <si>
    <t>390639862</t>
  </si>
  <si>
    <t>10000055037357.0</t>
  </si>
  <si>
    <t>Alana de Souza Duarte</t>
  </si>
  <si>
    <t>369097725</t>
  </si>
  <si>
    <t>10000055037654.0</t>
  </si>
  <si>
    <t>61ggn7c3</t>
  </si>
  <si>
    <t>Khadije Elisa Lopes El Zein</t>
  </si>
  <si>
    <t>89684579</t>
  </si>
  <si>
    <t>10000055037656.0</t>
  </si>
  <si>
    <t>Luiz Henrique Duarte</t>
  </si>
  <si>
    <t>84052698</t>
  </si>
  <si>
    <t>10000055037632.0</t>
  </si>
  <si>
    <t>5rwxtk76</t>
  </si>
  <si>
    <t>Luiza scarpelli seghesi</t>
  </si>
  <si>
    <t>153669970</t>
  </si>
  <si>
    <t>10000055037642.0</t>
  </si>
  <si>
    <t xml:space="preserve">Maria de Fátima Dias Midauar </t>
  </si>
  <si>
    <t>36474320915</t>
  </si>
  <si>
    <t>10000055037636.0</t>
  </si>
  <si>
    <t xml:space="preserve">Julia scarpelli seghesi </t>
  </si>
  <si>
    <t>153669830</t>
  </si>
  <si>
    <t>10000055037660.0</t>
  </si>
  <si>
    <t>063etz2z</t>
  </si>
  <si>
    <t xml:space="preserve">Thiago Henrique Garanhani  </t>
  </si>
  <si>
    <t>93543238</t>
  </si>
  <si>
    <t>10000055036757.0</t>
  </si>
  <si>
    <t>3nyj1s5a</t>
  </si>
  <si>
    <t xml:space="preserve">ANTONIO ERNESTO TAVARES </t>
  </si>
  <si>
    <t>06393327901</t>
  </si>
  <si>
    <t>10000055036167.0</t>
  </si>
  <si>
    <t>agqd9065</t>
  </si>
  <si>
    <t xml:space="preserve">Claudete de Lima máximo </t>
  </si>
  <si>
    <t>38951904</t>
  </si>
  <si>
    <t>10000055036165.0</t>
  </si>
  <si>
    <t xml:space="preserve">Jessica máximo Baffini </t>
  </si>
  <si>
    <t>131687133</t>
  </si>
  <si>
    <t>10000055035945.0</t>
  </si>
  <si>
    <t>r1jgamwv</t>
  </si>
  <si>
    <t xml:space="preserve">Oilda de Andrade Silva  </t>
  </si>
  <si>
    <t>66948347800</t>
  </si>
  <si>
    <t>10000055035655.0</t>
  </si>
  <si>
    <t>qcsy0vj9</t>
  </si>
  <si>
    <t>Sueli Miki Goto</t>
  </si>
  <si>
    <t>05073861914</t>
  </si>
  <si>
    <t>10000055035662.0</t>
  </si>
  <si>
    <t>9nx571kp</t>
  </si>
  <si>
    <t xml:space="preserve">Ana Letícia de Morais Zanatta  </t>
  </si>
  <si>
    <t>01019625929</t>
  </si>
  <si>
    <t>10000055035300.0</t>
  </si>
  <si>
    <t>10rv0qpg</t>
  </si>
  <si>
    <t>Natalia Felsky Silveira</t>
  </si>
  <si>
    <t>49407210944</t>
  </si>
  <si>
    <t>10000055035297.0</t>
  </si>
  <si>
    <t>Rosângela Felsky</t>
  </si>
  <si>
    <t>35188383934</t>
  </si>
  <si>
    <t>10000055035389.0</t>
  </si>
  <si>
    <t>10000055035399.0</t>
  </si>
  <si>
    <t>10000055035205.0</t>
  </si>
  <si>
    <t>j4nmne1e</t>
  </si>
  <si>
    <t xml:space="preserve">ALFREDO HANSEN NETO </t>
  </si>
  <si>
    <t>4005112</t>
  </si>
  <si>
    <t>10000055035146.0</t>
  </si>
  <si>
    <t>b6eydbzw</t>
  </si>
  <si>
    <t xml:space="preserve">Josefa Marlene Oliveira  </t>
  </si>
  <si>
    <t>16903805</t>
  </si>
  <si>
    <t>10000055034991.0</t>
  </si>
  <si>
    <t>rp7y4f0b</t>
  </si>
  <si>
    <t>Jonathan de Souza Santos</t>
  </si>
  <si>
    <t>44241601</t>
  </si>
  <si>
    <t>10000055034992.0</t>
  </si>
  <si>
    <t>JACKSON de Souza dos santos</t>
  </si>
  <si>
    <t>48170400</t>
  </si>
  <si>
    <t>10000055035097.0</t>
  </si>
  <si>
    <t>ps1s7c4h</t>
  </si>
  <si>
    <t>Cassia Sameli Fogassa da Silva</t>
  </si>
  <si>
    <t>6848010</t>
  </si>
  <si>
    <t>10000055034913.0</t>
  </si>
  <si>
    <t>24da5jhd</t>
  </si>
  <si>
    <t xml:space="preserve">Pedro Monteiro da Silva Filho </t>
  </si>
  <si>
    <t>1104907942</t>
  </si>
  <si>
    <t>10000055034914.0</t>
  </si>
  <si>
    <t>Manuela Peres Cabral</t>
  </si>
  <si>
    <t>2093971246</t>
  </si>
  <si>
    <t>10000055034741.0</t>
  </si>
  <si>
    <t>rn32tk2g</t>
  </si>
  <si>
    <t>10000055034740.0</t>
  </si>
  <si>
    <t>10000055034525.0</t>
  </si>
  <si>
    <t>1abq84ty</t>
  </si>
  <si>
    <t>Ana laura mariquito lopes</t>
  </si>
  <si>
    <t>08704713923</t>
  </si>
  <si>
    <t>10000055034304.0</t>
  </si>
  <si>
    <t>8hfx9x15</t>
  </si>
  <si>
    <t>Soely Costa de Oliveira</t>
  </si>
  <si>
    <t>374447135</t>
  </si>
  <si>
    <t>10000055034302.0</t>
  </si>
  <si>
    <t>Maggie Ashley Costa e Silva</t>
  </si>
  <si>
    <t>561218651</t>
  </si>
  <si>
    <t>10000055034291.0</t>
  </si>
  <si>
    <t>10000055034288.0</t>
  </si>
  <si>
    <t>10000055033953.0</t>
  </si>
  <si>
    <t>4ja2hcc7</t>
  </si>
  <si>
    <t>Josiane Cristina de Almeida Viana</t>
  </si>
  <si>
    <t>05129455940</t>
  </si>
  <si>
    <t>10000055033956.0</t>
  </si>
  <si>
    <t xml:space="preserve">João Batista de Almeida </t>
  </si>
  <si>
    <t>43908977991</t>
  </si>
  <si>
    <t>10000055033971.0</t>
  </si>
  <si>
    <t>rf091y8t</t>
  </si>
  <si>
    <t xml:space="preserve">Dalci de Lima </t>
  </si>
  <si>
    <t>59324724991</t>
  </si>
  <si>
    <t>10000055034008.0</t>
  </si>
  <si>
    <t>1vmqxptv</t>
  </si>
  <si>
    <t>10000055034007.0</t>
  </si>
  <si>
    <t>10000055033768.0</t>
  </si>
  <si>
    <t>21tp6avk</t>
  </si>
  <si>
    <t>WALBER VIEIRA</t>
  </si>
  <si>
    <t>086692688</t>
  </si>
  <si>
    <t>10000055033858.0</t>
  </si>
  <si>
    <t>10000055033883.0</t>
  </si>
  <si>
    <t>dnah9w96</t>
  </si>
  <si>
    <t xml:space="preserve">Sonia Maria Quinteiro </t>
  </si>
  <si>
    <t>36241792920</t>
  </si>
  <si>
    <t>10000055033800.0</t>
  </si>
  <si>
    <t>c81bpf49</t>
  </si>
  <si>
    <t>Jailton Macedo Santos</t>
  </si>
  <si>
    <t>192306753</t>
  </si>
  <si>
    <t>10000055033712.0</t>
  </si>
  <si>
    <t>10000055033488.0</t>
  </si>
  <si>
    <t>pwqjp7ys</t>
  </si>
  <si>
    <t>robson aparecido figueiredo</t>
  </si>
  <si>
    <t>33748867875</t>
  </si>
  <si>
    <t>10000055033108.0</t>
  </si>
  <si>
    <t>17xncb6t</t>
  </si>
  <si>
    <t>Aurea L V Georgi</t>
  </si>
  <si>
    <t>13609992</t>
  </si>
  <si>
    <t>10000055033109.0</t>
  </si>
  <si>
    <t>Giorgia V Georgi</t>
  </si>
  <si>
    <t>51532251866</t>
  </si>
  <si>
    <t>10000055032498.0</t>
  </si>
  <si>
    <t>h11bjtz8</t>
  </si>
  <si>
    <t xml:space="preserve">Luana Alves Vieira </t>
  </si>
  <si>
    <t>98965726</t>
  </si>
  <si>
    <t>10000055032587.0</t>
  </si>
  <si>
    <t>hc7x1ynv</t>
  </si>
  <si>
    <t>10000055032441.0</t>
  </si>
  <si>
    <t>9d8d9n9z</t>
  </si>
  <si>
    <t>Jandira Parizotto de Oliveira</t>
  </si>
  <si>
    <t>06415019864</t>
  </si>
  <si>
    <t>10000055032357.0</t>
  </si>
  <si>
    <t>rd59sbdq</t>
  </si>
  <si>
    <t>Anastácia Cazangi de Moraes</t>
  </si>
  <si>
    <t>54468792</t>
  </si>
  <si>
    <t>10000055032354.0</t>
  </si>
  <si>
    <t>Marcilene Cristina Moraes de Sousa</t>
  </si>
  <si>
    <t>87824256987</t>
  </si>
  <si>
    <t>10000055032376.0</t>
  </si>
  <si>
    <t>hagh0g6z</t>
  </si>
  <si>
    <t xml:space="preserve">Juliano Ferreira  </t>
  </si>
  <si>
    <t>03983090940</t>
  </si>
  <si>
    <t>10000055032332.0</t>
  </si>
  <si>
    <t>307f0bc3</t>
  </si>
  <si>
    <t>Helena Barbosa Nunes</t>
  </si>
  <si>
    <t>12460635818</t>
  </si>
  <si>
    <t>10000055032333.0</t>
  </si>
  <si>
    <t>Sergio luiz Dourado de freitas</t>
  </si>
  <si>
    <t>09282538800</t>
  </si>
  <si>
    <t>10000055032108.0</t>
  </si>
  <si>
    <t>5xe3qh2m</t>
  </si>
  <si>
    <t>TATIANA PRADO DE CARVALHO</t>
  </si>
  <si>
    <t>21517122813</t>
  </si>
  <si>
    <t>10000055032110.0</t>
  </si>
  <si>
    <t>FELIPE PRADO DIAS</t>
  </si>
  <si>
    <t>55703866880</t>
  </si>
  <si>
    <t>10000055032113.0</t>
  </si>
  <si>
    <t>10000055032109.0</t>
  </si>
  <si>
    <t>10000055031969.0</t>
  </si>
  <si>
    <t>2tnbn2jc</t>
  </si>
  <si>
    <t>Layla Grazielli Campos Fonseca</t>
  </si>
  <si>
    <t>11112720936</t>
  </si>
  <si>
    <t>10000055031613.0</t>
  </si>
  <si>
    <t>3rhd2fvc</t>
  </si>
  <si>
    <t xml:space="preserve">Jaqueline Lima Garcia </t>
  </si>
  <si>
    <t>00942041950</t>
  </si>
  <si>
    <t>10000055031609.0</t>
  </si>
  <si>
    <t xml:space="preserve">Maria Olívia Ferreira lima </t>
  </si>
  <si>
    <t>159938930</t>
  </si>
  <si>
    <t>10000055031713.0</t>
  </si>
  <si>
    <t>51mer20g</t>
  </si>
  <si>
    <t>Luísa Fraga Greve</t>
  </si>
  <si>
    <t>04098588030</t>
  </si>
  <si>
    <t>10000055031717.0</t>
  </si>
  <si>
    <t>Gabriel Fraga Greve</t>
  </si>
  <si>
    <t>04098593033</t>
  </si>
  <si>
    <t>10000055030759.0</t>
  </si>
  <si>
    <t>7br950t0</t>
  </si>
  <si>
    <t>GISELE PAIM</t>
  </si>
  <si>
    <t>02013528930</t>
  </si>
  <si>
    <t>10000055030974.0</t>
  </si>
  <si>
    <t>10000055030937.0</t>
  </si>
  <si>
    <t>1243hcqm</t>
  </si>
  <si>
    <t xml:space="preserve">Alexandre Klas Bico </t>
  </si>
  <si>
    <t>07691894902</t>
  </si>
  <si>
    <t>10000055030893.0</t>
  </si>
  <si>
    <t>10000055030658.0</t>
  </si>
  <si>
    <t>0xtqrxqn</t>
  </si>
  <si>
    <t>maria vilhalva</t>
  </si>
  <si>
    <t>1064288788</t>
  </si>
  <si>
    <t>10000055030314.0</t>
  </si>
  <si>
    <t>g9qk6cw0</t>
  </si>
  <si>
    <t xml:space="preserve">Daniel Bolduan </t>
  </si>
  <si>
    <t>13781450970</t>
  </si>
  <si>
    <t>00:10</t>
  </si>
  <si>
    <t>10000055030484.0</t>
  </si>
  <si>
    <t>qvdjhrxr</t>
  </si>
  <si>
    <t xml:space="preserve">Nelva Alves Barbosa </t>
  </si>
  <si>
    <t>213877521</t>
  </si>
  <si>
    <t>10000055029983.0</t>
  </si>
  <si>
    <t>656pezhc</t>
  </si>
  <si>
    <t>Diogo von Gaevernitz Lima</t>
  </si>
  <si>
    <t>10235439908</t>
  </si>
  <si>
    <t>10000055030244.0</t>
  </si>
  <si>
    <t>10000055030067.0</t>
  </si>
  <si>
    <t>k0chjhge</t>
  </si>
  <si>
    <t xml:space="preserve">Mateus dos Santos Paulo </t>
  </si>
  <si>
    <t>135523933</t>
  </si>
  <si>
    <t>10000055029702.0</t>
  </si>
  <si>
    <t>1f62dxa6</t>
  </si>
  <si>
    <t>10000055029744.0</t>
  </si>
  <si>
    <t>k8xrncan</t>
  </si>
  <si>
    <t xml:space="preserve">Viviane Aparecida Germano </t>
  </si>
  <si>
    <t>137879842</t>
  </si>
  <si>
    <t>10000055029409.0</t>
  </si>
  <si>
    <t>0hgvh2me</t>
  </si>
  <si>
    <t xml:space="preserve">Kooiti Ido </t>
  </si>
  <si>
    <t>18378763</t>
  </si>
  <si>
    <t>10000055029116.0</t>
  </si>
  <si>
    <t>n9sf6qfy</t>
  </si>
  <si>
    <t>Eunice Rosa Fares</t>
  </si>
  <si>
    <t>81619448904</t>
  </si>
  <si>
    <t>10000055028542.0</t>
  </si>
  <si>
    <t>4aj8c12v</t>
  </si>
  <si>
    <t>Lucas Henrique de Carvalho</t>
  </si>
  <si>
    <t>125273408</t>
  </si>
  <si>
    <t>10000055028509.0</t>
  </si>
  <si>
    <t>qtnwaq2b</t>
  </si>
  <si>
    <t xml:space="preserve">Fernanda Domingues Troaca </t>
  </si>
  <si>
    <t>141266578</t>
  </si>
  <si>
    <t>10000055028508.0</t>
  </si>
  <si>
    <t>9z99nf4f</t>
  </si>
  <si>
    <t xml:space="preserve">Rafaela Maria Xavier Meireles </t>
  </si>
  <si>
    <t>368940822</t>
  </si>
  <si>
    <t>10000055028510.0</t>
  </si>
  <si>
    <t xml:space="preserve">Maria Gabriela Xavier Ribeiro </t>
  </si>
  <si>
    <t>621489177</t>
  </si>
  <si>
    <t>10000055028120.0</t>
  </si>
  <si>
    <t>6zpzsgc1</t>
  </si>
  <si>
    <t xml:space="preserve">Karen Cristina Grosman Lourenço  </t>
  </si>
  <si>
    <t>10855341971</t>
  </si>
  <si>
    <t>10000055027090.0</t>
  </si>
  <si>
    <t>d72h4hqy</t>
  </si>
  <si>
    <t>Anderson Antonio Merlos</t>
  </si>
  <si>
    <t>02294334990</t>
  </si>
  <si>
    <t>10000055027009.0</t>
  </si>
  <si>
    <t>71fzq27v</t>
  </si>
  <si>
    <t xml:space="preserve">Cristiene Cotrim da Silva </t>
  </si>
  <si>
    <t>156521084</t>
  </si>
  <si>
    <t>10000055026972.0</t>
  </si>
  <si>
    <t>dgp3chs5</t>
  </si>
  <si>
    <t>Vania Bogado de Souza Di Raimo</t>
  </si>
  <si>
    <t>95851780100</t>
  </si>
  <si>
    <t>10000055026738.0</t>
  </si>
  <si>
    <t>czqer711</t>
  </si>
  <si>
    <t xml:space="preserve">Sonaira Barros Perez </t>
  </si>
  <si>
    <t>34766106830</t>
  </si>
  <si>
    <t>10000055026303.0</t>
  </si>
  <si>
    <t>1mgva8ck</t>
  </si>
  <si>
    <t xml:space="preserve">Katriny Keron Pavaneli Gonçalves </t>
  </si>
  <si>
    <t>40854369880</t>
  </si>
  <si>
    <t>10000055026306.0</t>
  </si>
  <si>
    <t xml:space="preserve">David pavaneli morais </t>
  </si>
  <si>
    <t>52452445860</t>
  </si>
  <si>
    <t>10000055026096.0</t>
  </si>
  <si>
    <t>48kwky41</t>
  </si>
  <si>
    <t>Diego Marques Davantel</t>
  </si>
  <si>
    <t>10000055024030.0</t>
  </si>
  <si>
    <t>b40z6e2e</t>
  </si>
  <si>
    <t>Andréa Cristina Nassar de Aquino</t>
  </si>
  <si>
    <t>76046893968</t>
  </si>
  <si>
    <t>10000055024033.0</t>
  </si>
  <si>
    <t>3cm7bb5d</t>
  </si>
  <si>
    <t>Alice Zanella de Mello</t>
  </si>
  <si>
    <t>01839235020</t>
  </si>
  <si>
    <t>10000055023987.0</t>
  </si>
  <si>
    <t>j3gvkzeg</t>
  </si>
  <si>
    <t>Gabriel da Cruz Moran</t>
  </si>
  <si>
    <t>11445996952</t>
  </si>
  <si>
    <t>10000055023963.0</t>
  </si>
  <si>
    <t>bv7jzjnb</t>
  </si>
  <si>
    <t xml:space="preserve">Sara Eliza Kubiszeski  </t>
  </si>
  <si>
    <t>16451007</t>
  </si>
  <si>
    <t>10000055023966.0</t>
  </si>
  <si>
    <t xml:space="preserve">Miguel Augusto Kubiszeski Monteiro  </t>
  </si>
  <si>
    <t>13633975918</t>
  </si>
  <si>
    <t>10000055023902.0</t>
  </si>
  <si>
    <t>b254f7pg</t>
  </si>
  <si>
    <t xml:space="preserve">Diego Pico </t>
  </si>
  <si>
    <t>70540351199</t>
  </si>
  <si>
    <t>10000055023901.0</t>
  </si>
  <si>
    <t>nv2akga8</t>
  </si>
  <si>
    <t>Ivanilde Toledo Pires</t>
  </si>
  <si>
    <t>02686110929</t>
  </si>
  <si>
    <t>10000055023900.0</t>
  </si>
  <si>
    <t>Maria Victória Pires Borba</t>
  </si>
  <si>
    <t>15546961945</t>
  </si>
  <si>
    <t>10000055023716.0</t>
  </si>
  <si>
    <t>452f3h9v</t>
  </si>
  <si>
    <t>PAULO JOSÉ DE PAIVA VENEGAS</t>
  </si>
  <si>
    <t>3011375247</t>
  </si>
  <si>
    <t>10000055023723.0</t>
  </si>
  <si>
    <t>10000055023536.0</t>
  </si>
  <si>
    <t>2xcptszw</t>
  </si>
  <si>
    <t>Caroline Calistro Chaiben</t>
  </si>
  <si>
    <t>5360422</t>
  </si>
  <si>
    <t>10000055023535.0</t>
  </si>
  <si>
    <t>Maria Célia Calistro Chaibrn</t>
  </si>
  <si>
    <t>36597953991</t>
  </si>
  <si>
    <t>10000055023316.0</t>
  </si>
  <si>
    <t>qm0yvf7p</t>
  </si>
  <si>
    <t xml:space="preserve">Amadeu de França </t>
  </si>
  <si>
    <t>285370583</t>
  </si>
  <si>
    <t>10000055023336.0</t>
  </si>
  <si>
    <t>10000055023423.0</t>
  </si>
  <si>
    <t>25dvpnh6</t>
  </si>
  <si>
    <t xml:space="preserve">Mariana Dantas </t>
  </si>
  <si>
    <t>49764172806</t>
  </si>
  <si>
    <t>10000055023173.0</t>
  </si>
  <si>
    <t>ggn4re6c</t>
  </si>
  <si>
    <t xml:space="preserve">Christian Alexsander Gil Fresarin  </t>
  </si>
  <si>
    <t>24604142858</t>
  </si>
  <si>
    <t>10000055022712.0</t>
  </si>
  <si>
    <t>d3smbzhr</t>
  </si>
  <si>
    <t>Brenda de Almeida Ferreira</t>
  </si>
  <si>
    <t>288943277</t>
  </si>
  <si>
    <t>10000055022394.0</t>
  </si>
  <si>
    <t>0q7aep51</t>
  </si>
  <si>
    <t>Licio felipe pacheco</t>
  </si>
  <si>
    <t>461876310</t>
  </si>
  <si>
    <t>10000055021792.0</t>
  </si>
  <si>
    <t>08tcq733</t>
  </si>
  <si>
    <t xml:space="preserve">Henrique Garcia Masson </t>
  </si>
  <si>
    <t>15315751</t>
  </si>
  <si>
    <t>10000055021777.0</t>
  </si>
  <si>
    <t xml:space="preserve">Lara Christiane Garcia Masson </t>
  </si>
  <si>
    <t>00434916935</t>
  </si>
  <si>
    <t>10000055021783.0</t>
  </si>
  <si>
    <t xml:space="preserve">Luzevandro Masson </t>
  </si>
  <si>
    <t>43431790</t>
  </si>
  <si>
    <t>10000055021793.0</t>
  </si>
  <si>
    <t>Heloisa Garcia Masson</t>
  </si>
  <si>
    <t>153157456</t>
  </si>
  <si>
    <t>10000055021324.0</t>
  </si>
  <si>
    <t>dmgn1en7</t>
  </si>
  <si>
    <t>Edna dos Santos Almeida</t>
  </si>
  <si>
    <t>490919091</t>
  </si>
  <si>
    <t>10000055021327.0</t>
  </si>
  <si>
    <t xml:space="preserve">Alessandro Marcos da Silva Gomes </t>
  </si>
  <si>
    <t>334668177</t>
  </si>
  <si>
    <t>10000055021336.0</t>
  </si>
  <si>
    <t>10000055021337.0</t>
  </si>
  <si>
    <t>Alessandro Marcos da Silva Gomes</t>
  </si>
  <si>
    <t>10000055021074.0</t>
  </si>
  <si>
    <t>4kb4x0c3</t>
  </si>
  <si>
    <t>Maysa Yoko Murai</t>
  </si>
  <si>
    <t>05664038977</t>
  </si>
  <si>
    <t>10000055021075.0</t>
  </si>
  <si>
    <t xml:space="preserve">Décio Moritz Júnior </t>
  </si>
  <si>
    <t>07768975944</t>
  </si>
  <si>
    <t>10000055020827.0</t>
  </si>
  <si>
    <t>bzy78vyz</t>
  </si>
  <si>
    <t>Fatima Regina Gonçalves</t>
  </si>
  <si>
    <t>31689310049</t>
  </si>
  <si>
    <t>10000055020877.0</t>
  </si>
  <si>
    <t>10000055020807.0</t>
  </si>
  <si>
    <t>pzrcvesm</t>
  </si>
  <si>
    <t>Douglas Jorge de Andrade</t>
  </si>
  <si>
    <t>07569063937</t>
  </si>
  <si>
    <t>10000055020796.0</t>
  </si>
  <si>
    <t>10000055020612.0</t>
  </si>
  <si>
    <t>jtd3nkwg</t>
  </si>
  <si>
    <t>Vânia Lopes Bertoli</t>
  </si>
  <si>
    <t>36723467</t>
  </si>
  <si>
    <t>10000055020610.0</t>
  </si>
  <si>
    <t>Talita Ane Lazari Versari</t>
  </si>
  <si>
    <t>5062701</t>
  </si>
  <si>
    <t>10000055020703.0</t>
  </si>
  <si>
    <t>2mnevrat</t>
  </si>
  <si>
    <t>10000055020558.0</t>
  </si>
  <si>
    <t>dcx7sfgv</t>
  </si>
  <si>
    <t xml:space="preserve">Juscelino Kurdik </t>
  </si>
  <si>
    <t>87816907</t>
  </si>
  <si>
    <t>10000055020502.0</t>
  </si>
  <si>
    <t>pv72hkj1</t>
  </si>
  <si>
    <t>Felipe Rayman Rigby</t>
  </si>
  <si>
    <t>31266783865</t>
  </si>
  <si>
    <t>10000055020481.0</t>
  </si>
  <si>
    <t>cs0tf77n</t>
  </si>
  <si>
    <t xml:space="preserve">Yara Souza Mosmann </t>
  </si>
  <si>
    <t>54441064</t>
  </si>
  <si>
    <t>10000055020448.0</t>
  </si>
  <si>
    <t>Yara Souza Mosmann</t>
  </si>
  <si>
    <t>10000055020368.0</t>
  </si>
  <si>
    <t>1jwm3c5t</t>
  </si>
  <si>
    <t>Crislaine de oliveira messias</t>
  </si>
  <si>
    <t>12154208975</t>
  </si>
  <si>
    <t>10000055020069.0</t>
  </si>
  <si>
    <t>p9xxfe8j</t>
  </si>
  <si>
    <t xml:space="preserve">Nilton Tadayoshi Takahashi </t>
  </si>
  <si>
    <t>21915860822</t>
  </si>
  <si>
    <t>10000055019668.0</t>
  </si>
  <si>
    <t>0hn58aab</t>
  </si>
  <si>
    <t xml:space="preserve">Carolina Capelossa Volinger da Cruz </t>
  </si>
  <si>
    <t>15413029900</t>
  </si>
  <si>
    <t>10000055019669.0</t>
  </si>
  <si>
    <t xml:space="preserve">Marcela Itálita Capelossa da Cruz </t>
  </si>
  <si>
    <t>33804679870</t>
  </si>
  <si>
    <t>10000055019238.0</t>
  </si>
  <si>
    <t>4ythwgvv</t>
  </si>
  <si>
    <t>karen cherubim</t>
  </si>
  <si>
    <t>07300593917</t>
  </si>
  <si>
    <t>10000055018958.0</t>
  </si>
  <si>
    <t>r23wd3nk</t>
  </si>
  <si>
    <t xml:space="preserve">Claudinei a da Silva </t>
  </si>
  <si>
    <t>10000055019101.0</t>
  </si>
  <si>
    <t>nsa16x0n</t>
  </si>
  <si>
    <t xml:space="preserve">Rafael Alves Aparecida </t>
  </si>
  <si>
    <t>01557167192</t>
  </si>
  <si>
    <t>10000055019067.0</t>
  </si>
  <si>
    <t>cmam3qfa</t>
  </si>
  <si>
    <t>ISAC EXPEDITO BARBOSA</t>
  </si>
  <si>
    <t>21094276987</t>
  </si>
  <si>
    <t>10000055019066.0</t>
  </si>
  <si>
    <t>MARIA CREUZA VICENTINO</t>
  </si>
  <si>
    <t>14393123972</t>
  </si>
  <si>
    <t>10000055018899.0</t>
  </si>
  <si>
    <t>7q4b97c9</t>
  </si>
  <si>
    <t>10000055018901.0</t>
  </si>
  <si>
    <t>10000055018764.0</t>
  </si>
  <si>
    <t>39qgveab</t>
  </si>
  <si>
    <t>Renata v quadros</t>
  </si>
  <si>
    <t>06881649940</t>
  </si>
  <si>
    <t>10000055018765.0</t>
  </si>
  <si>
    <t xml:space="preserve">Lucas M Pereira </t>
  </si>
  <si>
    <t>07409649925</t>
  </si>
  <si>
    <t>10000055018599.0</t>
  </si>
  <si>
    <t>enbnkqy5</t>
  </si>
  <si>
    <t xml:space="preserve">Lilian Rodrigues Ribeiro  </t>
  </si>
  <si>
    <t>471976805</t>
  </si>
  <si>
    <t>10000055018153.0</t>
  </si>
  <si>
    <t>jn4z22x6</t>
  </si>
  <si>
    <t>Diamiro Batista de Pontes</t>
  </si>
  <si>
    <t>7004056</t>
  </si>
  <si>
    <t>10000055018156.0</t>
  </si>
  <si>
    <t>ROSINEIRE MACHADO BATISTA</t>
  </si>
  <si>
    <t>146084176</t>
  </si>
  <si>
    <t>10000055018324.0</t>
  </si>
  <si>
    <t>5jz7dhvt</t>
  </si>
  <si>
    <t xml:space="preserve">Anahy Andrade Bianco </t>
  </si>
  <si>
    <t>84118168</t>
  </si>
  <si>
    <t>10000055017983.0</t>
  </si>
  <si>
    <t>dbyp5n65</t>
  </si>
  <si>
    <t xml:space="preserve">Lidiany Luizy Dill Ferreira </t>
  </si>
  <si>
    <t>95202560</t>
  </si>
  <si>
    <t>10000055018072.0</t>
  </si>
  <si>
    <t>j0whr2rz</t>
  </si>
  <si>
    <t xml:space="preserve">Aparecida Arai </t>
  </si>
  <si>
    <t>531828657</t>
  </si>
  <si>
    <t>10000055017869.0</t>
  </si>
  <si>
    <t>dbxxar0w</t>
  </si>
  <si>
    <t>Lissarda Teresinha Martins Matos</t>
  </si>
  <si>
    <t>808981</t>
  </si>
  <si>
    <t>10000055017467.0</t>
  </si>
  <si>
    <t>5vag2ytw</t>
  </si>
  <si>
    <t xml:space="preserve">Christiano Skorobohatey Gomes </t>
  </si>
  <si>
    <t>02802832964</t>
  </si>
  <si>
    <t>10000055017209.0</t>
  </si>
  <si>
    <t>10000055017771.0</t>
  </si>
  <si>
    <t>9yw8h0yp</t>
  </si>
  <si>
    <t xml:space="preserve">Lucas Neves Menezes </t>
  </si>
  <si>
    <t>489982098</t>
  </si>
  <si>
    <t>10000055017559.0</t>
  </si>
  <si>
    <t>n24ctyyk</t>
  </si>
  <si>
    <t xml:space="preserve">Clarice dos Santos Calmezini </t>
  </si>
  <si>
    <t>58678263920</t>
  </si>
  <si>
    <t>10000055017526.0</t>
  </si>
  <si>
    <t>9p4c9r4x</t>
  </si>
  <si>
    <t xml:space="preserve">Joao vitor fontana battisti </t>
  </si>
  <si>
    <t>02934602052</t>
  </si>
  <si>
    <t>10000055017422.0</t>
  </si>
  <si>
    <t>h3mtd7ah</t>
  </si>
  <si>
    <t>marco tulio aniceto franca</t>
  </si>
  <si>
    <t>04741557650</t>
  </si>
  <si>
    <t>10000055017393.0</t>
  </si>
  <si>
    <t>2mn2hg4z</t>
  </si>
  <si>
    <t>Rafaela Bernardo Gomes</t>
  </si>
  <si>
    <t>100856433</t>
  </si>
  <si>
    <t>10000055017392.0</t>
  </si>
  <si>
    <t>Fernanda Dutra Santos</t>
  </si>
  <si>
    <t>95113850</t>
  </si>
  <si>
    <t>10000055017134.0</t>
  </si>
  <si>
    <t>g7rfzy9c</t>
  </si>
  <si>
    <t>Valentina Dal Zotto Susin</t>
  </si>
  <si>
    <t>3111963959</t>
  </si>
  <si>
    <t>10000055016592.0</t>
  </si>
  <si>
    <t>kjsjrmyn</t>
  </si>
  <si>
    <t xml:space="preserve">Maria Caetana Kutschenko </t>
  </si>
  <si>
    <t>38645262</t>
  </si>
  <si>
    <t>10000055016548.0</t>
  </si>
  <si>
    <t>qcrv9w6f</t>
  </si>
  <si>
    <t>Fernanda Silva</t>
  </si>
  <si>
    <t>125317952</t>
  </si>
  <si>
    <t>10000055015956.0</t>
  </si>
  <si>
    <t>6hwrkcvb</t>
  </si>
  <si>
    <t>Victoria Pimentel Molina</t>
  </si>
  <si>
    <t>13277416950</t>
  </si>
  <si>
    <t>10000055015936.0</t>
  </si>
  <si>
    <t>erg2qc4j</t>
  </si>
  <si>
    <t xml:space="preserve">Rebeca StruckelFerrarini </t>
  </si>
  <si>
    <t>161318302</t>
  </si>
  <si>
    <t>10000055015931.0</t>
  </si>
  <si>
    <t xml:space="preserve">Renata Klein Struckel Ferrarini </t>
  </si>
  <si>
    <t>77316957</t>
  </si>
  <si>
    <t>10000055015934.0</t>
  </si>
  <si>
    <t xml:space="preserve">Enrico Struckel Ferrarini  </t>
  </si>
  <si>
    <t>161318370</t>
  </si>
  <si>
    <t>10000055015871.0</t>
  </si>
  <si>
    <t>cwy02n8c</t>
  </si>
  <si>
    <t xml:space="preserve">Pedro Felix Ermel </t>
  </si>
  <si>
    <t>07803772900</t>
  </si>
  <si>
    <t>10000055015583.0</t>
  </si>
  <si>
    <t>rf6aegs3</t>
  </si>
  <si>
    <t>ROZIMAR S G BRAVO</t>
  </si>
  <si>
    <t>53200524</t>
  </si>
  <si>
    <t>10000055015364.0</t>
  </si>
  <si>
    <t>hg8fg118</t>
  </si>
  <si>
    <t xml:space="preserve">André Luís Passos de Oliveira </t>
  </si>
  <si>
    <t>303280050</t>
  </si>
  <si>
    <t>10000055015321.0</t>
  </si>
  <si>
    <t>aj7rbt2f</t>
  </si>
  <si>
    <t xml:space="preserve">Maria Vitória Barbosa de Oliveira </t>
  </si>
  <si>
    <t>13837500926</t>
  </si>
  <si>
    <t>10000055015322.0</t>
  </si>
  <si>
    <t xml:space="preserve">María Aparecida Cruz Barbosa </t>
  </si>
  <si>
    <t>03696815926</t>
  </si>
  <si>
    <t>10000055015019.0</t>
  </si>
  <si>
    <t>97ay0t7r</t>
  </si>
  <si>
    <t>ADRIANE APARECIDA ARAUJO CARMELLO</t>
  </si>
  <si>
    <t>02754106928</t>
  </si>
  <si>
    <t>10000055014779.0</t>
  </si>
  <si>
    <t>jx35j1dt</t>
  </si>
  <si>
    <t>Pedro Conti Caetano da Silva</t>
  </si>
  <si>
    <t>87050730</t>
  </si>
  <si>
    <t>10000055014745.0</t>
  </si>
  <si>
    <t>r4qybnhe</t>
  </si>
  <si>
    <t>elizangela ferreira oliveira</t>
  </si>
  <si>
    <t>73504309</t>
  </si>
  <si>
    <t>10000055014744.0</t>
  </si>
  <si>
    <t>Davi Rogerio Oliveira Pasuch</t>
  </si>
  <si>
    <t>147898983</t>
  </si>
  <si>
    <t>10000055014698.0</t>
  </si>
  <si>
    <t>kjt9ndqf</t>
  </si>
  <si>
    <t xml:space="preserve">Jonatan Rodrigo da Silva </t>
  </si>
  <si>
    <t>11077431929</t>
  </si>
  <si>
    <t>10000055014143.0</t>
  </si>
  <si>
    <t>7b061sv5</t>
  </si>
  <si>
    <t>Sandra Bertotto</t>
  </si>
  <si>
    <t>46533885120</t>
  </si>
  <si>
    <t>10000055014550.0</t>
  </si>
  <si>
    <t>jpdgcj77</t>
  </si>
  <si>
    <t xml:space="preserve">Tissiane Marcela Brandão Pinheiro </t>
  </si>
  <si>
    <t>15368088</t>
  </si>
  <si>
    <t>10000055013972.0</t>
  </si>
  <si>
    <t>asq2cdp6</t>
  </si>
  <si>
    <t>Marly Vieira</t>
  </si>
  <si>
    <t>134622</t>
  </si>
  <si>
    <t>10000055013431.0</t>
  </si>
  <si>
    <t>f5sktckq</t>
  </si>
  <si>
    <t>Valcleir Ferreira</t>
  </si>
  <si>
    <t>58645659972</t>
  </si>
  <si>
    <t>10000055013433.0</t>
  </si>
  <si>
    <t>Eduarda Novais Ferreira</t>
  </si>
  <si>
    <t>10579238938</t>
  </si>
  <si>
    <t>10000055013430.0</t>
  </si>
  <si>
    <t>Roseli Martins Novais Ferreira</t>
  </si>
  <si>
    <t>66115981972</t>
  </si>
  <si>
    <t>10000055013501.0</t>
  </si>
  <si>
    <t>n19dq0fz</t>
  </si>
  <si>
    <t xml:space="preserve">Ana Cláudia Ribeiro Barbosa  </t>
  </si>
  <si>
    <t>11428930817</t>
  </si>
  <si>
    <t>10000055013404.0</t>
  </si>
  <si>
    <t>70zxyxky</t>
  </si>
  <si>
    <t xml:space="preserve">fabio rosenfeld </t>
  </si>
  <si>
    <t>502926770</t>
  </si>
  <si>
    <t>10000055012813.0</t>
  </si>
  <si>
    <t>7ntbzdw7</t>
  </si>
  <si>
    <t>Celvina da Trindade Correa Lopes</t>
  </si>
  <si>
    <t>01658810970</t>
  </si>
  <si>
    <t>10000055012799.0</t>
  </si>
  <si>
    <t>Jaime Subtil Justi</t>
  </si>
  <si>
    <t>29598788920</t>
  </si>
  <si>
    <t>10000055013214.0</t>
  </si>
  <si>
    <t>5n69a72p</t>
  </si>
  <si>
    <t>10000055012765.0</t>
  </si>
  <si>
    <t>6v2pq1q9</t>
  </si>
  <si>
    <t>Larissa Cristina Figueiredo Ramiro</t>
  </si>
  <si>
    <t>10836193903</t>
  </si>
  <si>
    <t>10000055012757.0</t>
  </si>
  <si>
    <t>Paulo Henrique de Oliveira da Silva</t>
  </si>
  <si>
    <t>09621158940</t>
  </si>
  <si>
    <t>10000055012300.0</t>
  </si>
  <si>
    <t>3k1ae8cf</t>
  </si>
  <si>
    <t xml:space="preserve">Henrique Quirino </t>
  </si>
  <si>
    <t>03161213980</t>
  </si>
  <si>
    <t>10000055010377.0</t>
  </si>
  <si>
    <t>85t1sg7s</t>
  </si>
  <si>
    <t>Daniella Vieira de Alencar Mendes</t>
  </si>
  <si>
    <t>371141266</t>
  </si>
  <si>
    <t>10000055010891.0</t>
  </si>
  <si>
    <t>qt58pd0g</t>
  </si>
  <si>
    <t xml:space="preserve">Leandro Martinez Marques </t>
  </si>
  <si>
    <t>44323550855</t>
  </si>
  <si>
    <t>10000055010889.0</t>
  </si>
  <si>
    <t xml:space="preserve">Livia Fernandes Zibordi </t>
  </si>
  <si>
    <t>49101377850</t>
  </si>
  <si>
    <t>10000055010816.0</t>
  </si>
  <si>
    <t>mse0warq</t>
  </si>
  <si>
    <t>LUIZ ALEXANDRE BASTOS</t>
  </si>
  <si>
    <t>08067823901</t>
  </si>
  <si>
    <t>10000055010846.0</t>
  </si>
  <si>
    <t>qerybrpv</t>
  </si>
  <si>
    <t>10000055010550.0</t>
  </si>
  <si>
    <t>1c2s4j1x</t>
  </si>
  <si>
    <t xml:space="preserve">Felipe Kenzo Suguimoto </t>
  </si>
  <si>
    <t>03698482177</t>
  </si>
  <si>
    <t>10000055010514.0</t>
  </si>
  <si>
    <t>px647d38</t>
  </si>
  <si>
    <t>10000055010307.0</t>
  </si>
  <si>
    <t>nsp82zcq</t>
  </si>
  <si>
    <t>Kathielle Rosemberg Rocha</t>
  </si>
  <si>
    <t>111365075</t>
  </si>
  <si>
    <t>10000055008941.0</t>
  </si>
  <si>
    <t>1qck87fw</t>
  </si>
  <si>
    <t>Sara Stephany de Souza</t>
  </si>
  <si>
    <t>573429418</t>
  </si>
  <si>
    <t>10000055008193.0</t>
  </si>
  <si>
    <t>j0gf3f78</t>
  </si>
  <si>
    <t>João Batista bisoni</t>
  </si>
  <si>
    <t>10000055007980.0</t>
  </si>
  <si>
    <t>r2tzbfpd</t>
  </si>
  <si>
    <t xml:space="preserve">Carla Adriana de Souza Conrado </t>
  </si>
  <si>
    <t>54272839</t>
  </si>
  <si>
    <t>10000055007976.0</t>
  </si>
  <si>
    <t>Vitoria Conrado Pereira da Silva</t>
  </si>
  <si>
    <t>158719193</t>
  </si>
  <si>
    <t>10000055008009.0</t>
  </si>
  <si>
    <t>3zzd4wem</t>
  </si>
  <si>
    <t xml:space="preserve">Gregorio marangoni </t>
  </si>
  <si>
    <t>05600712995</t>
  </si>
  <si>
    <t>10000055007826.0</t>
  </si>
  <si>
    <t>jcp3q1dn</t>
  </si>
  <si>
    <t xml:space="preserve">Renata Cristina Acacio dos Santos </t>
  </si>
  <si>
    <t>93475216</t>
  </si>
  <si>
    <t>10000055006875.0</t>
  </si>
  <si>
    <t>1jjy31xd</t>
  </si>
  <si>
    <t>Vaudice donizeti Rodrigues</t>
  </si>
  <si>
    <t>46468609968</t>
  </si>
  <si>
    <t>10000055006878.0</t>
  </si>
  <si>
    <t>Carla Rafaela Rodrigues Brasilino</t>
  </si>
  <si>
    <t>04533360947</t>
  </si>
  <si>
    <t>10000055006390.0</t>
  </si>
  <si>
    <t>473m7t4b</t>
  </si>
  <si>
    <t xml:space="preserve">Ana Paula Fernandes de Camargo </t>
  </si>
  <si>
    <t>128093052</t>
  </si>
  <si>
    <t>10000055006200.0</t>
  </si>
  <si>
    <t>am025qp0</t>
  </si>
  <si>
    <t xml:space="preserve">Maria Angela Souza Santos </t>
  </si>
  <si>
    <t>62594357</t>
  </si>
  <si>
    <t>10000055005551.0</t>
  </si>
  <si>
    <t>13mhzfj8</t>
  </si>
  <si>
    <t xml:space="preserve">Tiago Chiareli Costa </t>
  </si>
  <si>
    <t>88797655</t>
  </si>
  <si>
    <t>10000055004832.0</t>
  </si>
  <si>
    <t>exn4b3t5</t>
  </si>
  <si>
    <t xml:space="preserve">Giovane Fernando Borges  </t>
  </si>
  <si>
    <t>50228363</t>
  </si>
  <si>
    <t>10000055004603.0</t>
  </si>
  <si>
    <t>cg9k6wwt</t>
  </si>
  <si>
    <t>Pedro Miguel Tartarelli</t>
  </si>
  <si>
    <t>07422290927</t>
  </si>
  <si>
    <t>10000055004315.0</t>
  </si>
  <si>
    <t>8jrd9mzn</t>
  </si>
  <si>
    <t xml:space="preserve">Suelen da Silva Martins </t>
  </si>
  <si>
    <t>01112069950</t>
  </si>
  <si>
    <t>10000055004310.0</t>
  </si>
  <si>
    <t xml:space="preserve">Gabriele da Silva Martins </t>
  </si>
  <si>
    <t>13960824920</t>
  </si>
  <si>
    <t>10000055004079.0</t>
  </si>
  <si>
    <t>cdcb8s2y</t>
  </si>
  <si>
    <t xml:space="preserve">Miqueias de Magalhaes Tomasczeski </t>
  </si>
  <si>
    <t>532382705</t>
  </si>
  <si>
    <t>10000055004095.0</t>
  </si>
  <si>
    <t>10000055004278.0</t>
  </si>
  <si>
    <t>m164vmx6</t>
  </si>
  <si>
    <t>Diocelia de Fátima Oliveira</t>
  </si>
  <si>
    <t>7596954</t>
  </si>
  <si>
    <t>10000055003213.0</t>
  </si>
  <si>
    <t>dkcmvg7y</t>
  </si>
  <si>
    <t>Camila Soares dos Santos</t>
  </si>
  <si>
    <t>09747297957</t>
  </si>
  <si>
    <t>10000055003211.0</t>
  </si>
  <si>
    <t xml:space="preserve">Rubens Arruda Pereira </t>
  </si>
  <si>
    <t>08744755970</t>
  </si>
  <si>
    <t>10000055003051.0</t>
  </si>
  <si>
    <t>qbqzh5qb</t>
  </si>
  <si>
    <t xml:space="preserve">Débora Schreder Machado </t>
  </si>
  <si>
    <t>100287030</t>
  </si>
  <si>
    <t>10000055002874.0</t>
  </si>
  <si>
    <t>phesgr5n</t>
  </si>
  <si>
    <t>Samir Jaha</t>
  </si>
  <si>
    <t>11463860951</t>
  </si>
  <si>
    <t>10000055002824.0</t>
  </si>
  <si>
    <t>7wzq5wf7</t>
  </si>
  <si>
    <t>Marcelo Pereira de Oliveira</t>
  </si>
  <si>
    <t>73862191</t>
  </si>
  <si>
    <t>10000055002543.0</t>
  </si>
  <si>
    <t>1gkhr5he</t>
  </si>
  <si>
    <t xml:space="preserve">Vinicius Iris Bonfim Romera </t>
  </si>
  <si>
    <t>14531578910</t>
  </si>
  <si>
    <t>10000055001990.0</t>
  </si>
  <si>
    <t>3aje7b3g</t>
  </si>
  <si>
    <t xml:space="preserve">Gerson Faustino Rosa  </t>
  </si>
  <si>
    <t>33684285862</t>
  </si>
  <si>
    <t>10000055000220.0</t>
  </si>
  <si>
    <t>7j541g9p</t>
  </si>
  <si>
    <t>Benedita Alves dos Santos</t>
  </si>
  <si>
    <t>285612141</t>
  </si>
  <si>
    <t>10000055000222.0</t>
  </si>
  <si>
    <t>Rafael Simão dos Santos</t>
  </si>
  <si>
    <t>522248974</t>
  </si>
  <si>
    <t>10000054999610.0</t>
  </si>
  <si>
    <t>d0x5sqjz</t>
  </si>
  <si>
    <t>Eduarda Karpinski Barbosa</t>
  </si>
  <si>
    <t>153217637</t>
  </si>
  <si>
    <t>10000054999923.0</t>
  </si>
  <si>
    <t>r16r0n15</t>
  </si>
  <si>
    <t xml:space="preserve">Beatriz da Costa Souza </t>
  </si>
  <si>
    <t>13876870933</t>
  </si>
  <si>
    <t>10000054999926.0</t>
  </si>
  <si>
    <t xml:space="preserve">Marli da Costa Souza </t>
  </si>
  <si>
    <t>04098039958</t>
  </si>
  <si>
    <t>10000055000189.0</t>
  </si>
  <si>
    <t>9eax9pc8</t>
  </si>
  <si>
    <t xml:space="preserve">Jordana dos Santos Fernandes </t>
  </si>
  <si>
    <t>67438964</t>
  </si>
  <si>
    <t>10000055000187.0</t>
  </si>
  <si>
    <t xml:space="preserve">Alaiana Karina dos Santos Fernandes </t>
  </si>
  <si>
    <t>5695491</t>
  </si>
  <si>
    <t>10000055000210.0</t>
  </si>
  <si>
    <t xml:space="preserve">Georgia Zanoni </t>
  </si>
  <si>
    <t>12903028</t>
  </si>
  <si>
    <t>10000054999857.0</t>
  </si>
  <si>
    <t>n6g3k8sf</t>
  </si>
  <si>
    <t xml:space="preserve">Fernando César Cruz Arruda </t>
  </si>
  <si>
    <t>54964652904</t>
  </si>
  <si>
    <t>10000054999879.0</t>
  </si>
  <si>
    <t>dq90xkvr</t>
  </si>
  <si>
    <t xml:space="preserve">João Otávio May Buogo </t>
  </si>
  <si>
    <t>02697103023</t>
  </si>
  <si>
    <t>10000054999870.0</t>
  </si>
  <si>
    <t xml:space="preserve">Luiza Grazziotin </t>
  </si>
  <si>
    <t>03940422045</t>
  </si>
  <si>
    <t>10000054999802.0</t>
  </si>
  <si>
    <t>10000054999809.0</t>
  </si>
  <si>
    <t>João Otávio May Buogo</t>
  </si>
  <si>
    <t>10000054998881.0</t>
  </si>
  <si>
    <t>nnmb08s7</t>
  </si>
  <si>
    <t>YAN GREGORY DE OLIVEIRA SOUZA</t>
  </si>
  <si>
    <t>14871047</t>
  </si>
  <si>
    <t>10000054998879.0</t>
  </si>
  <si>
    <t>maria aparecida ferreira de oliveira</t>
  </si>
  <si>
    <t>10000054998722.0</t>
  </si>
  <si>
    <t>r6nftfkj</t>
  </si>
  <si>
    <t xml:space="preserve">Fabio Souza </t>
  </si>
  <si>
    <t>87228150</t>
  </si>
  <si>
    <t>10000054997225.0</t>
  </si>
  <si>
    <t>23dd55ev</t>
  </si>
  <si>
    <t>marjorie marie rios calixto</t>
  </si>
  <si>
    <t>35673997809</t>
  </si>
  <si>
    <t>10000054997223.0</t>
  </si>
  <si>
    <t xml:space="preserve">marluce santos rios </t>
  </si>
  <si>
    <t>28448318854</t>
  </si>
  <si>
    <t>10000054997858.0</t>
  </si>
  <si>
    <t>c8d8182y</t>
  </si>
  <si>
    <t xml:space="preserve">VANDERLEIA DE MORAES CAMPINA </t>
  </si>
  <si>
    <t>18005604866</t>
  </si>
  <si>
    <t>10000054997857.0</t>
  </si>
  <si>
    <t xml:space="preserve">RAVI TSUNEYUKI DE MORAES </t>
  </si>
  <si>
    <t>691912658</t>
  </si>
  <si>
    <t>10000054997851.0</t>
  </si>
  <si>
    <t xml:space="preserve">JOSE LAERCIO CAMPINA FILHO </t>
  </si>
  <si>
    <t>73495468900</t>
  </si>
  <si>
    <t>10000054997377.0</t>
  </si>
  <si>
    <t>2yz1hgnt</t>
  </si>
  <si>
    <t xml:space="preserve">Dayara Brandão Godoi </t>
  </si>
  <si>
    <t>08870151905</t>
  </si>
  <si>
    <t>10000054997265.0</t>
  </si>
  <si>
    <t>3jy3d2zd</t>
  </si>
  <si>
    <t>Gabriela Michaloskey Santana</t>
  </si>
  <si>
    <t>133808256</t>
  </si>
  <si>
    <t>10000054997353.0</t>
  </si>
  <si>
    <t>10000054997247.0</t>
  </si>
  <si>
    <t>fteg7syb</t>
  </si>
  <si>
    <t>arthur bentes martins</t>
  </si>
  <si>
    <t>06706135259</t>
  </si>
  <si>
    <t>10000054997242.0</t>
  </si>
  <si>
    <t xml:space="preserve">andressa bentes sousa </t>
  </si>
  <si>
    <t>00991975294</t>
  </si>
  <si>
    <t>10000054996981.0</t>
  </si>
  <si>
    <t>6rvqk5gr</t>
  </si>
  <si>
    <t xml:space="preserve">luiz henrique montessi martins </t>
  </si>
  <si>
    <t>52998045200</t>
  </si>
  <si>
    <t>10000054997017.0</t>
  </si>
  <si>
    <t>pdr7kpfp</t>
  </si>
  <si>
    <t>Natália Lorenzi de Souza</t>
  </si>
  <si>
    <t>4960366</t>
  </si>
  <si>
    <t>10000054996850.0</t>
  </si>
  <si>
    <t>j8yby32b</t>
  </si>
  <si>
    <t>jian carlos de vicente</t>
  </si>
  <si>
    <t>08768505906</t>
  </si>
  <si>
    <t>10000054996858.0</t>
  </si>
  <si>
    <t>ahaj171j</t>
  </si>
  <si>
    <t xml:space="preserve">Gisele Juliana Giovanini </t>
  </si>
  <si>
    <t>05097152905</t>
  </si>
  <si>
    <t>10000054996468.0</t>
  </si>
  <si>
    <t>e00n77s8</t>
  </si>
  <si>
    <t xml:space="preserve">Leonara Corrêa da Rosa </t>
  </si>
  <si>
    <t>2117894382</t>
  </si>
  <si>
    <t>10000054996084.0</t>
  </si>
  <si>
    <t>am36jzm5</t>
  </si>
  <si>
    <t xml:space="preserve">Lais Simone Zanchett Ferrari </t>
  </si>
  <si>
    <t>06589339902</t>
  </si>
  <si>
    <t>10000054996133.0</t>
  </si>
  <si>
    <t xml:space="preserve">Olivia Zanchett Ferrari </t>
  </si>
  <si>
    <t>12908986930</t>
  </si>
  <si>
    <t>10000054995645.0</t>
  </si>
  <si>
    <t>mdaphw30</t>
  </si>
  <si>
    <t xml:space="preserve">Karoline Cavalheiro Bueno </t>
  </si>
  <si>
    <t>11397030992</t>
  </si>
  <si>
    <t>10000054995657.0</t>
  </si>
  <si>
    <t>a3pdvgac</t>
  </si>
  <si>
    <t>Iara Beatriz Albertoni</t>
  </si>
  <si>
    <t>106846405</t>
  </si>
  <si>
    <t>10000054994406.0</t>
  </si>
  <si>
    <t>rg88h57w</t>
  </si>
  <si>
    <t xml:space="preserve">Maria Aparecida Furlaneti Janoni </t>
  </si>
  <si>
    <t>56842934</t>
  </si>
  <si>
    <t>10000054994349.0</t>
  </si>
  <si>
    <t>p946pfhj</t>
  </si>
  <si>
    <t>Ricardo Roque leite</t>
  </si>
  <si>
    <t>0300630620053</t>
  </si>
  <si>
    <t>10000054994239.0</t>
  </si>
  <si>
    <t>dw4z614t</t>
  </si>
  <si>
    <t>Suelen Martins Cecconello Bassichetti</t>
  </si>
  <si>
    <t>7521898</t>
  </si>
  <si>
    <t>10000054994240.0</t>
  </si>
  <si>
    <t>Vicenzo Cecconello Bassichetti</t>
  </si>
  <si>
    <t>8111698</t>
  </si>
  <si>
    <t>10000054994031.0</t>
  </si>
  <si>
    <t>gagjbvfz</t>
  </si>
  <si>
    <t>Daniel Bonatto Ramos</t>
  </si>
  <si>
    <t>04041425085</t>
  </si>
  <si>
    <t>10000054994029.0</t>
  </si>
  <si>
    <t>Bruna Aparecida Weirich</t>
  </si>
  <si>
    <t>04264530008</t>
  </si>
  <si>
    <t>10000054994066.0</t>
  </si>
  <si>
    <t>10000054994059.0</t>
  </si>
  <si>
    <t>10000054993548.0</t>
  </si>
  <si>
    <t>n480ybkm</t>
  </si>
  <si>
    <t>NATANIELI GAIOLA MARTIR DA SILVA</t>
  </si>
  <si>
    <t>07349507992</t>
  </si>
  <si>
    <t>10000054993623.0</t>
  </si>
  <si>
    <t>80t37z07</t>
  </si>
  <si>
    <t>3483384</t>
  </si>
  <si>
    <t>10000054993260.0</t>
  </si>
  <si>
    <t>bkrsv052</t>
  </si>
  <si>
    <t>Taiana Fernandes Kowalsky</t>
  </si>
  <si>
    <t>04777453936</t>
  </si>
  <si>
    <t>10000054993263.0</t>
  </si>
  <si>
    <t>Gustavo Fernandes Kowalsky</t>
  </si>
  <si>
    <t>12779037946</t>
  </si>
  <si>
    <t>10000054993210.0</t>
  </si>
  <si>
    <t>fcttqh5m</t>
  </si>
  <si>
    <t xml:space="preserve">Jorge Adriano Luna </t>
  </si>
  <si>
    <t>10000054993118.0</t>
  </si>
  <si>
    <t>4mgtry1q</t>
  </si>
  <si>
    <t xml:space="preserve">JAILTON PAULO DE JESUS SANTANA </t>
  </si>
  <si>
    <t>85260448</t>
  </si>
  <si>
    <t>10000054992968.0</t>
  </si>
  <si>
    <t>jp514ag6</t>
  </si>
  <si>
    <t>Reinaldo freitas</t>
  </si>
  <si>
    <t>0298272903</t>
  </si>
  <si>
    <t>10000054991964.0</t>
  </si>
  <si>
    <t>jj0r9tj0</t>
  </si>
  <si>
    <t xml:space="preserve">Idines Maria Matimiano </t>
  </si>
  <si>
    <t>56083227</t>
  </si>
  <si>
    <t>10000054991781.0</t>
  </si>
  <si>
    <t>aww9jaza</t>
  </si>
  <si>
    <t xml:space="preserve">Allyson A Mazzarin </t>
  </si>
  <si>
    <t>02453453963</t>
  </si>
  <si>
    <t>10000054990942.0</t>
  </si>
  <si>
    <t>62c15jkk</t>
  </si>
  <si>
    <t xml:space="preserve">Verediana Zanini Alberti </t>
  </si>
  <si>
    <t>00823676986</t>
  </si>
  <si>
    <t>10000054989933.0</t>
  </si>
  <si>
    <t>8zc9kz8t</t>
  </si>
  <si>
    <t xml:space="preserve">Erayca Nathalia Franco Maria </t>
  </si>
  <si>
    <t>10241943965</t>
  </si>
  <si>
    <t>10000054944364.0</t>
  </si>
  <si>
    <t>brw1pe76</t>
  </si>
  <si>
    <t xml:space="preserve">Timóteo Dias Nascimento Vieira </t>
  </si>
  <si>
    <t>343582223</t>
  </si>
  <si>
    <t>10000054143546.0</t>
  </si>
  <si>
    <t>01m0qqmt</t>
  </si>
  <si>
    <t xml:space="preserve">Thauyra Santos Brito </t>
  </si>
  <si>
    <t>11891004603</t>
  </si>
  <si>
    <t>10000054142645.0</t>
  </si>
  <si>
    <t>a8tj7hn6</t>
  </si>
  <si>
    <t>Isabel Cristina dos Passos Santos</t>
  </si>
  <si>
    <t>136800280</t>
  </si>
  <si>
    <t>10000054142161.0</t>
  </si>
  <si>
    <t>r7j62x8k</t>
  </si>
  <si>
    <t>Edemias Silveira Del Mestre</t>
  </si>
  <si>
    <t>00381537005</t>
  </si>
  <si>
    <t>10000054142358.0</t>
  </si>
  <si>
    <t>n3w0k6pe</t>
  </si>
  <si>
    <t>Wagner Emiliano Guimarães</t>
  </si>
  <si>
    <t>07129124954</t>
  </si>
  <si>
    <t>10000054140263.0</t>
  </si>
  <si>
    <t>71bmy95y</t>
  </si>
  <si>
    <t>Natália Maria Lopes</t>
  </si>
  <si>
    <t>103983100</t>
  </si>
  <si>
    <t>10000054140291.0</t>
  </si>
  <si>
    <t>10000054139690.0</t>
  </si>
  <si>
    <t>mqddvaz7</t>
  </si>
  <si>
    <t xml:space="preserve">Ícaro Freda Pereira Scheffer </t>
  </si>
  <si>
    <t>08622480941</t>
  </si>
  <si>
    <t>10000054139637.0</t>
  </si>
  <si>
    <t>10000054139194.0</t>
  </si>
  <si>
    <t>3ynajd99</t>
  </si>
  <si>
    <t>Raphael tietze Zardeto</t>
  </si>
  <si>
    <t>06268976967</t>
  </si>
  <si>
    <t>10000054139198.0</t>
  </si>
  <si>
    <t xml:space="preserve">Melissa Caroline Ferrari </t>
  </si>
  <si>
    <t>08675604955</t>
  </si>
  <si>
    <t>10000054138678.0</t>
  </si>
  <si>
    <t>kfype652</t>
  </si>
  <si>
    <t xml:space="preserve">Ivone Alves da Silva Vitro </t>
  </si>
  <si>
    <t>97380083953</t>
  </si>
  <si>
    <t>10000054138858.0</t>
  </si>
  <si>
    <t>7hwpjmfh</t>
  </si>
  <si>
    <t>Valeria vacari tezini</t>
  </si>
  <si>
    <t>04343390918</t>
  </si>
  <si>
    <t>10000054138645.0</t>
  </si>
  <si>
    <t>c4vess33</t>
  </si>
  <si>
    <t>Lucas Rosolen de Almeida Mello</t>
  </si>
  <si>
    <t>449103687</t>
  </si>
  <si>
    <t>10000054138706.0</t>
  </si>
  <si>
    <t>m5emgh2k</t>
  </si>
  <si>
    <t xml:space="preserve">Ana Carolina Rosendo da Silva Santos </t>
  </si>
  <si>
    <t>640049990</t>
  </si>
  <si>
    <t>10000054138393.0</t>
  </si>
  <si>
    <t>qmwf6gv9</t>
  </si>
  <si>
    <t>Hellen Larissa Avila</t>
  </si>
  <si>
    <t>13512079970</t>
  </si>
  <si>
    <t>10000054138396.0</t>
  </si>
  <si>
    <t xml:space="preserve">Nadiesca Maricleia da Silva </t>
  </si>
  <si>
    <t>03190746923</t>
  </si>
  <si>
    <t>10000054138380.0</t>
  </si>
  <si>
    <t>h6v1gv0k</t>
  </si>
  <si>
    <t>JULIANA DE ALMEIDA</t>
  </si>
  <si>
    <t>135311499</t>
  </si>
  <si>
    <t>10000054138281.0</t>
  </si>
  <si>
    <t>b2qmsjze</t>
  </si>
  <si>
    <t>Nadiely Sophia Avila</t>
  </si>
  <si>
    <t>109766178</t>
  </si>
  <si>
    <t>10000054138040.0</t>
  </si>
  <si>
    <t>jnrrbr1n</t>
  </si>
  <si>
    <t xml:space="preserve">Ana Clara Mello Marçal  </t>
  </si>
  <si>
    <t>05881673980</t>
  </si>
  <si>
    <t>10000054137565.0</t>
  </si>
  <si>
    <t>7vm50h15</t>
  </si>
  <si>
    <t>Lorrany Victor de Brito</t>
  </si>
  <si>
    <t>389363820</t>
  </si>
  <si>
    <t>22:45</t>
  </si>
  <si>
    <t>10000054137255.0</t>
  </si>
  <si>
    <t>b4f0v1ea</t>
  </si>
  <si>
    <t>Gerson Veiga de Oliveira</t>
  </si>
  <si>
    <t>54428319053</t>
  </si>
  <si>
    <t>10000054137301.0</t>
  </si>
  <si>
    <t>ncer7gvq</t>
  </si>
  <si>
    <t>Milena Camila Moser</t>
  </si>
  <si>
    <t>5280652</t>
  </si>
  <si>
    <t>10000054136400.0</t>
  </si>
  <si>
    <t>6jpw9gtk</t>
  </si>
  <si>
    <t>SAMUEL INÁCIO DE OLIVEIRA NASCIMENTO</t>
  </si>
  <si>
    <t>11393052983</t>
  </si>
  <si>
    <t>10000054136401.0</t>
  </si>
  <si>
    <t>MATHEUS DE OLIVEIRA SOBRINHO FERREIRA</t>
  </si>
  <si>
    <t>09897903984</t>
  </si>
  <si>
    <t>10000054136442.0</t>
  </si>
  <si>
    <t>10000054136441.0</t>
  </si>
  <si>
    <t>10000054136324.0</t>
  </si>
  <si>
    <t>0b7zd17c</t>
  </si>
  <si>
    <t xml:space="preserve">Rozana F D Horita  </t>
  </si>
  <si>
    <t>3310260</t>
  </si>
  <si>
    <t>10000054135983.0</t>
  </si>
  <si>
    <t>pwh2hc78</t>
  </si>
  <si>
    <t>Jessica Granja Fraga</t>
  </si>
  <si>
    <t>1091299411</t>
  </si>
  <si>
    <t>10000054135985.0</t>
  </si>
  <si>
    <t>Patricia Granja Fraga</t>
  </si>
  <si>
    <t>1044141362</t>
  </si>
  <si>
    <t>10000054135813.0</t>
  </si>
  <si>
    <t>1rpxvyzb</t>
  </si>
  <si>
    <t xml:space="preserve">Nair Aparecida Caliani Nogarotto </t>
  </si>
  <si>
    <t>0449291905</t>
  </si>
  <si>
    <t>10000054135739.0</t>
  </si>
  <si>
    <t>6csp39bs</t>
  </si>
  <si>
    <t xml:space="preserve">Renan Moscatto Paulino </t>
  </si>
  <si>
    <t>93761251</t>
  </si>
  <si>
    <t>10000054135289.0</t>
  </si>
  <si>
    <t>dcrwkpyv</t>
  </si>
  <si>
    <t>Andrea dal vesco</t>
  </si>
  <si>
    <t>92542190020</t>
  </si>
  <si>
    <t>10000054135277.0</t>
  </si>
  <si>
    <t>ccmrmdvg</t>
  </si>
  <si>
    <t xml:space="preserve">Leticia Henn Ferreira </t>
  </si>
  <si>
    <t>73147956</t>
  </si>
  <si>
    <t>10000054135029.0</t>
  </si>
  <si>
    <t>ca3wtye0</t>
  </si>
  <si>
    <t xml:space="preserve">Caio Dalla Zanna </t>
  </si>
  <si>
    <t>004707009</t>
  </si>
  <si>
    <t>10000054135010.0</t>
  </si>
  <si>
    <t>anp43cjq</t>
  </si>
  <si>
    <t>Bruno Ricardo Dias</t>
  </si>
  <si>
    <t>06160351958</t>
  </si>
  <si>
    <t>10000054135014.0</t>
  </si>
  <si>
    <t>Sérgio Fernando Valverde Silva</t>
  </si>
  <si>
    <t>38457210068</t>
  </si>
  <si>
    <t>10000054133826.0</t>
  </si>
  <si>
    <t>f90py3pc</t>
  </si>
  <si>
    <t>Isabela Forastiere Mendes</t>
  </si>
  <si>
    <t>107452354</t>
  </si>
  <si>
    <t>10000054133748.0</t>
  </si>
  <si>
    <t>ps7z03vx</t>
  </si>
  <si>
    <t>Antonio Porto</t>
  </si>
  <si>
    <t>63312991</t>
  </si>
  <si>
    <t>10000054133720.0</t>
  </si>
  <si>
    <t>m46dqkcg</t>
  </si>
  <si>
    <t>Nubia Mendes Bozz</t>
  </si>
  <si>
    <t>58305111</t>
  </si>
  <si>
    <t>10000054133723.0</t>
  </si>
  <si>
    <t>10000054132453.0</t>
  </si>
  <si>
    <t>qe8gks26</t>
  </si>
  <si>
    <t>Marta dos santos Carvalho</t>
  </si>
  <si>
    <t>431675259</t>
  </si>
  <si>
    <t>10000054132380.0</t>
  </si>
  <si>
    <t>847f1adr</t>
  </si>
  <si>
    <t>10000054130629.0</t>
  </si>
  <si>
    <t>jjfqf1ad</t>
  </si>
  <si>
    <t>Adriana Marcolino Cordeiro Camilo</t>
  </si>
  <si>
    <t>02730519971</t>
  </si>
  <si>
    <t>10000054130624.0</t>
  </si>
  <si>
    <t>Luiz Guilherme de Souza Camilo</t>
  </si>
  <si>
    <t>02044095947</t>
  </si>
  <si>
    <t>10000054130418.0</t>
  </si>
  <si>
    <t>6kxy22ty</t>
  </si>
  <si>
    <t>EDNA DE MENEZES TAVARES</t>
  </si>
  <si>
    <t>3567197</t>
  </si>
  <si>
    <t>10000054130472.0</t>
  </si>
  <si>
    <t>c84t8paq</t>
  </si>
  <si>
    <t>Fernando Batista Balsarini</t>
  </si>
  <si>
    <t>92644715</t>
  </si>
  <si>
    <t>10000054130343.0</t>
  </si>
  <si>
    <t>7xp547se</t>
  </si>
  <si>
    <t>Beatriz Aime Silva Bruscino</t>
  </si>
  <si>
    <t>371409391</t>
  </si>
  <si>
    <t>10000054130344.0</t>
  </si>
  <si>
    <t>Manuela Bruscino Rech</t>
  </si>
  <si>
    <t>144485688</t>
  </si>
  <si>
    <t>10000054130283.0</t>
  </si>
  <si>
    <t>10000054130285.0</t>
  </si>
  <si>
    <t>10000054130199.0</t>
  </si>
  <si>
    <t>1sq018n3</t>
  </si>
  <si>
    <t xml:space="preserve">Gustavo Mendes da Silva </t>
  </si>
  <si>
    <t>107124683</t>
  </si>
  <si>
    <t>10000054130203.0</t>
  </si>
  <si>
    <t>Jonatas José Guedes de Souza</t>
  </si>
  <si>
    <t>07690942954</t>
  </si>
  <si>
    <t>10000054130125.0</t>
  </si>
  <si>
    <t>c40he6ch</t>
  </si>
  <si>
    <t xml:space="preserve">Eliane Aparecida castanho </t>
  </si>
  <si>
    <t>43694278</t>
  </si>
  <si>
    <t>10000054129282.0</t>
  </si>
  <si>
    <t>35ek7hmw</t>
  </si>
  <si>
    <t xml:space="preserve">Rafaella Monici  </t>
  </si>
  <si>
    <t>482339968</t>
  </si>
  <si>
    <t>10000054128937.0</t>
  </si>
  <si>
    <t>nrr4psf9</t>
  </si>
  <si>
    <t xml:space="preserve">Marilde Godinho da Silva </t>
  </si>
  <si>
    <t>61973041200</t>
  </si>
  <si>
    <t>10000054128935.0</t>
  </si>
  <si>
    <t xml:space="preserve">Milene da Silva Godinho </t>
  </si>
  <si>
    <t>81375786253</t>
  </si>
  <si>
    <t>10000054128744.0</t>
  </si>
  <si>
    <t>70a9jerz</t>
  </si>
  <si>
    <t xml:space="preserve">Kathia Aline Candido </t>
  </si>
  <si>
    <t>30504750801</t>
  </si>
  <si>
    <t>10000054128808.0</t>
  </si>
  <si>
    <t>7gc523dr</t>
  </si>
  <si>
    <t>Isabela Maria Martins Amaral</t>
  </si>
  <si>
    <t>124268346</t>
  </si>
  <si>
    <t>10000054127747.0</t>
  </si>
  <si>
    <t>c3na6n54</t>
  </si>
  <si>
    <t>Isabela V Benicio</t>
  </si>
  <si>
    <t>09484032923</t>
  </si>
  <si>
    <t>10000054128436.0</t>
  </si>
  <si>
    <t>72erypc2</t>
  </si>
  <si>
    <t xml:space="preserve">João Jorge Garcia dos Santos </t>
  </si>
  <si>
    <t>00496501062</t>
  </si>
  <si>
    <t>10000054127185.0</t>
  </si>
  <si>
    <t>4khpcwkq</t>
  </si>
  <si>
    <t xml:space="preserve">Débora Marisa de Almeida Rocha </t>
  </si>
  <si>
    <t>90573218153</t>
  </si>
  <si>
    <t>10000054127249.0</t>
  </si>
  <si>
    <t>10000054126678.0</t>
  </si>
  <si>
    <t>btbbaqtt</t>
  </si>
  <si>
    <t xml:space="preserve">Jean Carvalho Silva </t>
  </si>
  <si>
    <t>31949124886</t>
  </si>
  <si>
    <t>10000054126276.0</t>
  </si>
  <si>
    <t>06vg76d7</t>
  </si>
  <si>
    <t>10000054126277.0</t>
  </si>
  <si>
    <t>10000054124816.0</t>
  </si>
  <si>
    <t>a25c3xm1</t>
  </si>
  <si>
    <t>JONATAN DE AZEVEDO</t>
  </si>
  <si>
    <t>405209046</t>
  </si>
  <si>
    <t>10000054125542.0</t>
  </si>
  <si>
    <t>d5rf2e81</t>
  </si>
  <si>
    <t xml:space="preserve">Eraldo Alves Bezerra Júnior </t>
  </si>
  <si>
    <t>47735220</t>
  </si>
  <si>
    <t>10000054125213.0</t>
  </si>
  <si>
    <t>jxz01abd</t>
  </si>
  <si>
    <t>Laurinete Ferreira dos Santos</t>
  </si>
  <si>
    <t>10000054125294.0</t>
  </si>
  <si>
    <t>f5zh1qm1</t>
  </si>
  <si>
    <t xml:space="preserve">Anderson Bardi </t>
  </si>
  <si>
    <t>10000054124915.0</t>
  </si>
  <si>
    <t>6781t5t3</t>
  </si>
  <si>
    <t>10000054124609.0</t>
  </si>
  <si>
    <t>0x7xty2n</t>
  </si>
  <si>
    <t xml:space="preserve">NELSON BASANI ABONIZIO </t>
  </si>
  <si>
    <t>04642662979</t>
  </si>
  <si>
    <t>10000054123901.0</t>
  </si>
  <si>
    <t>bt5vytb8</t>
  </si>
  <si>
    <t>NELSON BASANI ABONIZIO</t>
  </si>
  <si>
    <t>10000054122599.0</t>
  </si>
  <si>
    <t>kn09bm5w</t>
  </si>
  <si>
    <t>Bruna Zuge</t>
  </si>
  <si>
    <t>02822242038</t>
  </si>
  <si>
    <t>10000054122550.0</t>
  </si>
  <si>
    <t>10000054122570.0</t>
  </si>
  <si>
    <t>ncygw2x6</t>
  </si>
  <si>
    <t>Adriana de Melo Sartori Castellazzi</t>
  </si>
  <si>
    <t>72255909</t>
  </si>
  <si>
    <t>10000054122546.0</t>
  </si>
  <si>
    <t>10000054122315.0</t>
  </si>
  <si>
    <t>jrfpq6dq</t>
  </si>
  <si>
    <t xml:space="preserve">André Murilo Woisky Muniz  </t>
  </si>
  <si>
    <t>67165268</t>
  </si>
  <si>
    <t>10000054122198.0</t>
  </si>
  <si>
    <t>kmd0v300</t>
  </si>
  <si>
    <t xml:space="preserve">Jaqueline Aparecida do Nascimento </t>
  </si>
  <si>
    <t>282345942</t>
  </si>
  <si>
    <t>10000054122256.0</t>
  </si>
  <si>
    <t>10000054122033.0</t>
  </si>
  <si>
    <t>r0nsahwk</t>
  </si>
  <si>
    <t>Izabel Maria de Melo Santos</t>
  </si>
  <si>
    <t>10000054121886.0</t>
  </si>
  <si>
    <t>9gjvpcjp</t>
  </si>
  <si>
    <t>Wesley Rodrigues</t>
  </si>
  <si>
    <t>10000054121649.0</t>
  </si>
  <si>
    <t>21fzz4ef</t>
  </si>
  <si>
    <t>Rita de Cássia Consoni</t>
  </si>
  <si>
    <t>70820706</t>
  </si>
  <si>
    <t>10000054120928.0</t>
  </si>
  <si>
    <t>hm6qcx33</t>
  </si>
  <si>
    <t>Bernardo Galo Januario</t>
  </si>
  <si>
    <t>15180259940</t>
  </si>
  <si>
    <t>10000054120929.0</t>
  </si>
  <si>
    <t>Julio Cesar Januario</t>
  </si>
  <si>
    <t>73094143</t>
  </si>
  <si>
    <t>10000054120797.0</t>
  </si>
  <si>
    <t>gva3aqq1</t>
  </si>
  <si>
    <t xml:space="preserve">MIGUEL DE OLIVEIRA FIGUEREDO </t>
  </si>
  <si>
    <t>54099988805</t>
  </si>
  <si>
    <t>10000054120796.0</t>
  </si>
  <si>
    <t xml:space="preserve">RAFAEL DE OLIVEIRA FIGUEREDO </t>
  </si>
  <si>
    <t>54100090889</t>
  </si>
  <si>
    <t>10000054120794.0</t>
  </si>
  <si>
    <t xml:space="preserve">FABIANA ROSA DE OLIVEIRA FIGUERDO </t>
  </si>
  <si>
    <t>39985745817</t>
  </si>
  <si>
    <t>10000054120543.0</t>
  </si>
  <si>
    <t>1jgyth7x</t>
  </si>
  <si>
    <t>joel lopes cardoso</t>
  </si>
  <si>
    <t>5025938571</t>
  </si>
  <si>
    <t>10000054120545.0</t>
  </si>
  <si>
    <t>tainan nunes cardoso</t>
  </si>
  <si>
    <t>3113944262</t>
  </si>
  <si>
    <t>10000054120554.0</t>
  </si>
  <si>
    <t>luciana roberta nunes cardoso</t>
  </si>
  <si>
    <t>9044794593</t>
  </si>
  <si>
    <t>10000054120293.0</t>
  </si>
  <si>
    <t>ks5g4bx4</t>
  </si>
  <si>
    <t>Valter Mergener</t>
  </si>
  <si>
    <t>83376879915</t>
  </si>
  <si>
    <t>10000054120103.0</t>
  </si>
  <si>
    <t>165t27v8</t>
  </si>
  <si>
    <t>Silvia Eliana Tanno Miranda</t>
  </si>
  <si>
    <t>61790788900</t>
  </si>
  <si>
    <t>10000054119568.0</t>
  </si>
  <si>
    <t>75c723a5</t>
  </si>
  <si>
    <t xml:space="preserve">Ana Maria Miranda Melego </t>
  </si>
  <si>
    <t>0000000</t>
  </si>
  <si>
    <t>10000054119562.0</t>
  </si>
  <si>
    <t xml:space="preserve">Rafael Henrique Melego </t>
  </si>
  <si>
    <t>346216060</t>
  </si>
  <si>
    <t>10000054119451.0</t>
  </si>
  <si>
    <t>3t3b6hg0</t>
  </si>
  <si>
    <t xml:space="preserve">Adrielen P Soares  </t>
  </si>
  <si>
    <t>060861419</t>
  </si>
  <si>
    <t>10000054118837.0</t>
  </si>
  <si>
    <t>43zwjd3d</t>
  </si>
  <si>
    <t xml:space="preserve">SONIA APARECIDA ALVARES SPAGNUOLO </t>
  </si>
  <si>
    <t>3226113</t>
  </si>
  <si>
    <t>10000054118844.0</t>
  </si>
  <si>
    <t xml:space="preserve">JAYME ROBERTO SPAGNUOLO </t>
  </si>
  <si>
    <t>8969213SSPPR</t>
  </si>
  <si>
    <t>10000054117741.0</t>
  </si>
  <si>
    <t>fzgxache</t>
  </si>
  <si>
    <t>Beloni de Fátima da Silva Ferreira</t>
  </si>
  <si>
    <t>8521194</t>
  </si>
  <si>
    <t>10000054117417.0</t>
  </si>
  <si>
    <t>2grr6naa</t>
  </si>
  <si>
    <t>Ingrid Priscila Grotti</t>
  </si>
  <si>
    <t>05211644948</t>
  </si>
  <si>
    <t>10000054117309.0</t>
  </si>
  <si>
    <t xml:space="preserve">Ingrid Priscila Grotti </t>
  </si>
  <si>
    <t>10000054116760.0</t>
  </si>
  <si>
    <t>j5fmjcfa</t>
  </si>
  <si>
    <t xml:space="preserve">Greice de Almeida </t>
  </si>
  <si>
    <t>89226228</t>
  </si>
  <si>
    <t>10000054116653.0</t>
  </si>
  <si>
    <t>cwj5a9he</t>
  </si>
  <si>
    <t>Laila Teixeira de Souza</t>
  </si>
  <si>
    <t>86899035</t>
  </si>
  <si>
    <t>10000054116117.0</t>
  </si>
  <si>
    <t>2acazhan</t>
  </si>
  <si>
    <t>andre salles de faria</t>
  </si>
  <si>
    <t>06666115996</t>
  </si>
  <si>
    <t>10000054115956.0</t>
  </si>
  <si>
    <t>5nwg73cn</t>
  </si>
  <si>
    <t>IGOR RAFAEL DO CARMO BARRETO</t>
  </si>
  <si>
    <t>124509939</t>
  </si>
  <si>
    <t>10000054115955.0</t>
  </si>
  <si>
    <t>AGNER FERNANDA COSTA LUZ</t>
  </si>
  <si>
    <t>573953582</t>
  </si>
  <si>
    <t>10000054115958.0</t>
  </si>
  <si>
    <t>SALMO HILARIO DE LIMA</t>
  </si>
  <si>
    <t>82833480</t>
  </si>
  <si>
    <t>10000054115957.0</t>
  </si>
  <si>
    <t>EDWARD ROQUE FILHO</t>
  </si>
  <si>
    <t>07597468857</t>
  </si>
  <si>
    <t>10000054115973.0</t>
  </si>
  <si>
    <t>40ph44r7</t>
  </si>
  <si>
    <t>kennedy gustavo moreira</t>
  </si>
  <si>
    <t>09887145904</t>
  </si>
  <si>
    <t>10000054114523.0</t>
  </si>
  <si>
    <t>k23hs178</t>
  </si>
  <si>
    <t>10000054113463.0</t>
  </si>
  <si>
    <t>2xqp6zhe</t>
  </si>
  <si>
    <t>Raphaelle Souza e Silva Maciel</t>
  </si>
  <si>
    <t>05270169932</t>
  </si>
  <si>
    <t>10000054113460.0</t>
  </si>
  <si>
    <t>Maria Cecilia de Souza Silva</t>
  </si>
  <si>
    <t>12276400803</t>
  </si>
  <si>
    <t>10000054113614.0</t>
  </si>
  <si>
    <t>ec692nky</t>
  </si>
  <si>
    <t>Gabriel Sousa Prates</t>
  </si>
  <si>
    <t>08762537962</t>
  </si>
  <si>
    <t>10000054112004.0</t>
  </si>
  <si>
    <t>gxpdkxsp</t>
  </si>
  <si>
    <t xml:space="preserve">Kyung Hee Kim </t>
  </si>
  <si>
    <t>479088214</t>
  </si>
  <si>
    <t>10000054112002.0</t>
  </si>
  <si>
    <t>Jong Hi Kim</t>
  </si>
  <si>
    <t>Y239810N</t>
  </si>
  <si>
    <t>10000054112037.0</t>
  </si>
  <si>
    <t>2n7n01cj</t>
  </si>
  <si>
    <t>10000054111651.0</t>
  </si>
  <si>
    <t>j1th126b</t>
  </si>
  <si>
    <t xml:space="preserve">Maria Fernanda Machado </t>
  </si>
  <si>
    <t>149145010</t>
  </si>
  <si>
    <t>10000054111491.0</t>
  </si>
  <si>
    <t>f4ypdcvn</t>
  </si>
  <si>
    <t>Célio Ferreira Filho</t>
  </si>
  <si>
    <t>06908737942</t>
  </si>
  <si>
    <t>10000054111563.0</t>
  </si>
  <si>
    <t>10000054111516.0</t>
  </si>
  <si>
    <t>apgtcvck</t>
  </si>
  <si>
    <t>Debora Alexandrino Boatto</t>
  </si>
  <si>
    <t>04942962919</t>
  </si>
  <si>
    <t>10000054109300.0</t>
  </si>
  <si>
    <t>d7xvxq88</t>
  </si>
  <si>
    <t xml:space="preserve">Lucas Staub Souza </t>
  </si>
  <si>
    <t>4109311334</t>
  </si>
  <si>
    <t>10000054109169.0</t>
  </si>
  <si>
    <t>4eq0cfjv</t>
  </si>
  <si>
    <t>Lucas Staub Souza</t>
  </si>
  <si>
    <t>10000054109165.0</t>
  </si>
  <si>
    <t>b8v8spfw</t>
  </si>
  <si>
    <t xml:space="preserve">Milena Becher Calefi </t>
  </si>
  <si>
    <t>82040919</t>
  </si>
  <si>
    <t>10000054109036.0</t>
  </si>
  <si>
    <t>p47t3bhq</t>
  </si>
  <si>
    <t>Gilberto Secco</t>
  </si>
  <si>
    <t>4958661</t>
  </si>
  <si>
    <t>10000054108968.0</t>
  </si>
  <si>
    <t>pve0z50e</t>
  </si>
  <si>
    <t xml:space="preserve">Marcos Conradi </t>
  </si>
  <si>
    <t>07443046952</t>
  </si>
  <si>
    <t>10000054108850.0</t>
  </si>
  <si>
    <t>8620yzjj</t>
  </si>
  <si>
    <t xml:space="preserve">Cidnalva Durello Campos de brito  </t>
  </si>
  <si>
    <t>42986780</t>
  </si>
  <si>
    <t>10000054108879.0</t>
  </si>
  <si>
    <t>7ryp1y2w</t>
  </si>
  <si>
    <t xml:space="preserve">Maria Júlia Gonçalves da Silva  </t>
  </si>
  <si>
    <t>138248666</t>
  </si>
  <si>
    <t>10000054108805.0</t>
  </si>
  <si>
    <t>24rn50r2</t>
  </si>
  <si>
    <t>KATIA AUXILIADORA DE CARVALHO</t>
  </si>
  <si>
    <t>1077107</t>
  </si>
  <si>
    <t>10000054108754.0</t>
  </si>
  <si>
    <t>p8pn50rb</t>
  </si>
  <si>
    <t xml:space="preserve">Victor Hugo Ramos Shimizu </t>
  </si>
  <si>
    <t>138169103</t>
  </si>
  <si>
    <t>10000054108753.0</t>
  </si>
  <si>
    <t>Giulia Oddo Machado</t>
  </si>
  <si>
    <t>539889089</t>
  </si>
  <si>
    <t>10000054108674.0</t>
  </si>
  <si>
    <t>0nfx4fef</t>
  </si>
  <si>
    <t xml:space="preserve">José Rocha Ferreira Brito </t>
  </si>
  <si>
    <t>61963364953</t>
  </si>
  <si>
    <t>10000054108563.0</t>
  </si>
  <si>
    <t>61qmw7r4</t>
  </si>
  <si>
    <t xml:space="preserve">Claudio Roberto de Almeida Junior </t>
  </si>
  <si>
    <t>12674006927</t>
  </si>
  <si>
    <t>10000054108548.0</t>
  </si>
  <si>
    <t>10000054108421.0</t>
  </si>
  <si>
    <t>j7e7vn7c</t>
  </si>
  <si>
    <t>José Carlos Lopes</t>
  </si>
  <si>
    <t>349917279</t>
  </si>
  <si>
    <t>10000054108322.0</t>
  </si>
  <si>
    <t>9dj1r3nr</t>
  </si>
  <si>
    <t xml:space="preserve">Rosana Lumiko Kayanuma </t>
  </si>
  <si>
    <t>01974070999</t>
  </si>
  <si>
    <t>10000054108174.0</t>
  </si>
  <si>
    <t>gc8d4n53</t>
  </si>
  <si>
    <t xml:space="preserve">Laryssa Inoue </t>
  </si>
  <si>
    <t>8014294</t>
  </si>
  <si>
    <t>10000054108195.0</t>
  </si>
  <si>
    <t>10000054108032.0</t>
  </si>
  <si>
    <t>4hpermjs</t>
  </si>
  <si>
    <t>Marcos Paulo Martinello de Souza</t>
  </si>
  <si>
    <t>133388419</t>
  </si>
  <si>
    <t>10000054108179.0</t>
  </si>
  <si>
    <t>5mfx1570</t>
  </si>
  <si>
    <t>SILVANA CHAVENCO SANTINI</t>
  </si>
  <si>
    <t>88408361953</t>
  </si>
  <si>
    <t>10000054108184.0</t>
  </si>
  <si>
    <t>MARCELO SANTINI</t>
  </si>
  <si>
    <t>88415317972</t>
  </si>
  <si>
    <t>10000054108131.0</t>
  </si>
  <si>
    <t>659dvb1a</t>
  </si>
  <si>
    <t>Gilda Alves Pascuetto</t>
  </si>
  <si>
    <t>23993820991</t>
  </si>
  <si>
    <t>10000054107683.0</t>
  </si>
  <si>
    <t>7wdxzfwr</t>
  </si>
  <si>
    <t xml:space="preserve">Ademir Alves de Almeida </t>
  </si>
  <si>
    <t>61366200900</t>
  </si>
  <si>
    <t>10000054107682.0</t>
  </si>
  <si>
    <t xml:space="preserve">Renata Juliana Rodrigues de Almeida </t>
  </si>
  <si>
    <t>96513527953</t>
  </si>
  <si>
    <t>10000054107629.0</t>
  </si>
  <si>
    <t>p3v7m33w</t>
  </si>
  <si>
    <t>Leonardo Baldessarelli</t>
  </si>
  <si>
    <t>1102383658</t>
  </si>
  <si>
    <t>10000054107417.0</t>
  </si>
  <si>
    <t>9p6pxwzw</t>
  </si>
  <si>
    <t xml:space="preserve">Ivanilda de Oliveira Gomes Chiesa </t>
  </si>
  <si>
    <t>54818254</t>
  </si>
  <si>
    <t>10000054107360.0</t>
  </si>
  <si>
    <t>48aj8gtq</t>
  </si>
  <si>
    <t>André Silva lima</t>
  </si>
  <si>
    <t>531795056</t>
  </si>
  <si>
    <t>10000054107359.0</t>
  </si>
  <si>
    <t xml:space="preserve">Alexandre de Moura moreno </t>
  </si>
  <si>
    <t>25511859</t>
  </si>
  <si>
    <t>10000054107379.0</t>
  </si>
  <si>
    <t>10000054107380.0</t>
  </si>
  <si>
    <t>10000054107298.0</t>
  </si>
  <si>
    <t>gecf7dat</t>
  </si>
  <si>
    <t>10000054107139.0</t>
  </si>
  <si>
    <t>ganm6gvw</t>
  </si>
  <si>
    <t xml:space="preserve">Irma Mamprin Simoni </t>
  </si>
  <si>
    <t>86206710904</t>
  </si>
  <si>
    <t>10000054107102.0</t>
  </si>
  <si>
    <t>f7bz5v98</t>
  </si>
  <si>
    <t xml:space="preserve">Cleonice Teresinha Mutinelli </t>
  </si>
  <si>
    <t>7037639064</t>
  </si>
  <si>
    <t>10000054106725.0</t>
  </si>
  <si>
    <t>7mxjfwzv</t>
  </si>
  <si>
    <t xml:space="preserve">Inelva Teresinha spagnolo carniel </t>
  </si>
  <si>
    <t>4011259167</t>
  </si>
  <si>
    <t>10000054106617.0</t>
  </si>
  <si>
    <t>k3pczwxz</t>
  </si>
  <si>
    <t>Marcelo Scheid</t>
  </si>
  <si>
    <t>1083284768</t>
  </si>
  <si>
    <t>10000054106152.0</t>
  </si>
  <si>
    <t>j4tk9m4d</t>
  </si>
  <si>
    <t xml:space="preserve">Sonia Maria Martini Tonezi </t>
  </si>
  <si>
    <t>23950960910</t>
  </si>
  <si>
    <t>10000054106185.0</t>
  </si>
  <si>
    <t>r9hkzsqv</t>
  </si>
  <si>
    <t>Alex Darim Terciotti</t>
  </si>
  <si>
    <t>27390655828</t>
  </si>
  <si>
    <t>10000054106183.0</t>
  </si>
  <si>
    <t>Grazieli Vale Braga Terciotti</t>
  </si>
  <si>
    <t>27747238843</t>
  </si>
  <si>
    <t>10000054105954.0</t>
  </si>
  <si>
    <t>kdh2e3nr</t>
  </si>
  <si>
    <t xml:space="preserve">Alessandra Mara Machado dos Santos </t>
  </si>
  <si>
    <t>124163161</t>
  </si>
  <si>
    <t>10000054105722.0</t>
  </si>
  <si>
    <t>2agze38x</t>
  </si>
  <si>
    <t>Amanda Jalloul Guimarães</t>
  </si>
  <si>
    <t>524579593</t>
  </si>
  <si>
    <t>10000054105591.0</t>
  </si>
  <si>
    <t>rj3jvk6x</t>
  </si>
  <si>
    <t>KIRK SILVEIRA LOPES</t>
  </si>
  <si>
    <t>2112857327</t>
  </si>
  <si>
    <t>10000054105495.0</t>
  </si>
  <si>
    <t>kxhf5t11</t>
  </si>
  <si>
    <t>Renan Zela Andrioli de Lima Silva</t>
  </si>
  <si>
    <t>127476926</t>
  </si>
  <si>
    <t>10000054105493.0</t>
  </si>
  <si>
    <t>Gabrielle da Silva Chiarelli</t>
  </si>
  <si>
    <t>139674634</t>
  </si>
  <si>
    <t>10000054105249.0</t>
  </si>
  <si>
    <t>g7hq3a60</t>
  </si>
  <si>
    <t>Manuela Santos de Carvalho</t>
  </si>
  <si>
    <t>141847058</t>
  </si>
  <si>
    <t>10000054104218.0</t>
  </si>
  <si>
    <t>8902edsb</t>
  </si>
  <si>
    <t>Hilda aparecida de Souza</t>
  </si>
  <si>
    <t>79833339</t>
  </si>
  <si>
    <t>10000054104212.0</t>
  </si>
  <si>
    <t>Aline Franciele de Souza</t>
  </si>
  <si>
    <t>6633672</t>
  </si>
  <si>
    <t>10000054104214.0</t>
  </si>
  <si>
    <t>Hendriky de Souza kuff</t>
  </si>
  <si>
    <t>161986933</t>
  </si>
  <si>
    <t>10000054103480.0</t>
  </si>
  <si>
    <t>p9n8ghyn</t>
  </si>
  <si>
    <t xml:space="preserve">Mário Bueno Ribeiro </t>
  </si>
  <si>
    <t>56631979900</t>
  </si>
  <si>
    <t>10000054102949.0</t>
  </si>
  <si>
    <t>r39atcyy</t>
  </si>
  <si>
    <t xml:space="preserve">Rita de Cassia Ramos Medeiros </t>
  </si>
  <si>
    <t>85233653</t>
  </si>
  <si>
    <t>10000054102950.0</t>
  </si>
  <si>
    <t>10000054103045.0</t>
  </si>
  <si>
    <t>10000054103047.0</t>
  </si>
  <si>
    <t>10000054102027.0</t>
  </si>
  <si>
    <t>qnz9x80q</t>
  </si>
  <si>
    <t xml:space="preserve">Vanessa Shiguemoto </t>
  </si>
  <si>
    <t>159750655</t>
  </si>
  <si>
    <t>10000054102031.0</t>
  </si>
  <si>
    <t xml:space="preserve">Fabricio Ferreira </t>
  </si>
  <si>
    <t>81544450</t>
  </si>
  <si>
    <t>10000054102024.0</t>
  </si>
  <si>
    <t>Samuel Augusto Shiguemoto de Oliveira</t>
  </si>
  <si>
    <t>159833224</t>
  </si>
  <si>
    <t>10000054102022.0</t>
  </si>
  <si>
    <t xml:space="preserve">Alice Ayumi Ferreira Shiguemoto </t>
  </si>
  <si>
    <t>164817741</t>
  </si>
  <si>
    <t>10000054102330.0</t>
  </si>
  <si>
    <t>10000054102328.0</t>
  </si>
  <si>
    <t>10000054102324.0</t>
  </si>
  <si>
    <t>10000054102334.0</t>
  </si>
  <si>
    <t>10000054103015.0</t>
  </si>
  <si>
    <t>gahq2m9g</t>
  </si>
  <si>
    <t>Zhu Wei</t>
  </si>
  <si>
    <t>V317753B</t>
  </si>
  <si>
    <t>10000054102630.0</t>
  </si>
  <si>
    <t>10000054102098.0</t>
  </si>
  <si>
    <t>35825rt9</t>
  </si>
  <si>
    <t xml:space="preserve">LIGIA ANDREA PEREIRA GONÇALVES </t>
  </si>
  <si>
    <t>43404776</t>
  </si>
  <si>
    <t>10000054102537.0</t>
  </si>
  <si>
    <t>10000054101748.0</t>
  </si>
  <si>
    <t>9st5k1df</t>
  </si>
  <si>
    <t>Wilson Albieri Vieira</t>
  </si>
  <si>
    <t>72109481</t>
  </si>
  <si>
    <t>10000054101658.0</t>
  </si>
  <si>
    <t>pxzx5e1d</t>
  </si>
  <si>
    <t>Sofia Abujamra</t>
  </si>
  <si>
    <t>680743078</t>
  </si>
  <si>
    <t>10000054100143.0</t>
  </si>
  <si>
    <t>8ekdaxmz</t>
  </si>
  <si>
    <t>Carlos Felipe Pereira Cesar</t>
  </si>
  <si>
    <t>52163961x</t>
  </si>
  <si>
    <t>10000054099094.0</t>
  </si>
  <si>
    <t>930zb8k1</t>
  </si>
  <si>
    <t xml:space="preserve">SABRINA DO PRADO  </t>
  </si>
  <si>
    <t>07678500920</t>
  </si>
  <si>
    <t>10000054099289.0</t>
  </si>
  <si>
    <t>10000054098719.0</t>
  </si>
  <si>
    <t>19sz8v84</t>
  </si>
  <si>
    <t>Tainara mairu kitaiski</t>
  </si>
  <si>
    <t>08574709905</t>
  </si>
  <si>
    <t>10000054098714.0</t>
  </si>
  <si>
    <t xml:space="preserve">Noah kitaiski </t>
  </si>
  <si>
    <t>15862009922</t>
  </si>
  <si>
    <t>10000054098716.0</t>
  </si>
  <si>
    <t xml:space="preserve">Thiago Alves dos Santos </t>
  </si>
  <si>
    <t>08769477981</t>
  </si>
  <si>
    <t>10000054098634.0</t>
  </si>
  <si>
    <t>0rdrdzmk</t>
  </si>
  <si>
    <t>10000054096958.0</t>
  </si>
  <si>
    <t>jth5kj91</t>
  </si>
  <si>
    <t xml:space="preserve">Fernando Ap Rodrigues </t>
  </si>
  <si>
    <t>00713029994</t>
  </si>
  <si>
    <t>10000054096963.0</t>
  </si>
  <si>
    <t xml:space="preserve">Jéssica Torres Delgado </t>
  </si>
  <si>
    <t>06222409946</t>
  </si>
  <si>
    <t>10000054097027.0</t>
  </si>
  <si>
    <t>10000054097032.0</t>
  </si>
  <si>
    <t>10000054096793.0</t>
  </si>
  <si>
    <t>8x1wb6cj</t>
  </si>
  <si>
    <t>Juliano Martins</t>
  </si>
  <si>
    <t>70369664</t>
  </si>
  <si>
    <t>10000054096791.0</t>
  </si>
  <si>
    <t>Dayana Estela Marostega Martins</t>
  </si>
  <si>
    <t>08115883948</t>
  </si>
  <si>
    <t>10000054096021.0</t>
  </si>
  <si>
    <t>bxwrdtb2</t>
  </si>
  <si>
    <t>Alana Carrera Alves Pereira</t>
  </si>
  <si>
    <t>09436453957</t>
  </si>
  <si>
    <t>10000054095772.0</t>
  </si>
  <si>
    <t>2xnbvqr7</t>
  </si>
  <si>
    <t>AMANDA NOVI LOBATO BALBINO DA SILVA</t>
  </si>
  <si>
    <t>7730149</t>
  </si>
  <si>
    <t>10000054095776.0</t>
  </si>
  <si>
    <t>BERNARDO LOBATO BALBINO</t>
  </si>
  <si>
    <t>13027205978</t>
  </si>
  <si>
    <t>10000054095703.0</t>
  </si>
  <si>
    <t>10000054095702.0</t>
  </si>
  <si>
    <t>10000054094665.0</t>
  </si>
  <si>
    <t>7b87tzk4</t>
  </si>
  <si>
    <t>luiz felipe sanchez brant de carvalho</t>
  </si>
  <si>
    <t>37011547835</t>
  </si>
  <si>
    <t>10000054094714.0</t>
  </si>
  <si>
    <t>gewc8wre</t>
  </si>
  <si>
    <t xml:space="preserve">Eliana Aparecida Simões Corrêa </t>
  </si>
  <si>
    <t>048835508</t>
  </si>
  <si>
    <t>10000054093763.0</t>
  </si>
  <si>
    <t>cayj2cyy</t>
  </si>
  <si>
    <t xml:space="preserve">MARILENE MARTINS MACHADO GONÇALVES </t>
  </si>
  <si>
    <t>07331598856</t>
  </si>
  <si>
    <t>10000054093767.0</t>
  </si>
  <si>
    <t xml:space="preserve">LINEU JOSE GONCALVES </t>
  </si>
  <si>
    <t>32071930991</t>
  </si>
  <si>
    <t>10000054093778.0</t>
  </si>
  <si>
    <t>963phxq4</t>
  </si>
  <si>
    <t xml:space="preserve">Nelsi Klagenberg Forcellini </t>
  </si>
  <si>
    <t>56871748X</t>
  </si>
  <si>
    <t>10000054093777.0</t>
  </si>
  <si>
    <t>Ivan Antonio Forcellini</t>
  </si>
  <si>
    <t>44036215</t>
  </si>
  <si>
    <t>10000054093670.0</t>
  </si>
  <si>
    <t>5zd6eby3</t>
  </si>
  <si>
    <t xml:space="preserve">Valentina de Oliveira Ribeiro </t>
  </si>
  <si>
    <t>154301658</t>
  </si>
  <si>
    <t>10000054093667.0</t>
  </si>
  <si>
    <t xml:space="preserve">Ana Claudia de Oliveira Ribeiro </t>
  </si>
  <si>
    <t>88642333</t>
  </si>
  <si>
    <t>10000054093588.0</t>
  </si>
  <si>
    <t>qaaa3kfq</t>
  </si>
  <si>
    <t>Marciano de Oliveira Vaes</t>
  </si>
  <si>
    <t>76784550030</t>
  </si>
  <si>
    <t>10000054092423.0</t>
  </si>
  <si>
    <t>m95zy02g</t>
  </si>
  <si>
    <t>Ralph Murillo Silva Feitosa</t>
  </si>
  <si>
    <t>81253044287</t>
  </si>
  <si>
    <t>10000054091786.0</t>
  </si>
  <si>
    <t>jeyqr5ge</t>
  </si>
  <si>
    <t>10000054090537.0</t>
  </si>
  <si>
    <t>4wgnjefw</t>
  </si>
  <si>
    <t>Eli Terezinha Macorin de Lima</t>
  </si>
  <si>
    <t>08348669949</t>
  </si>
  <si>
    <t>10000054090534.0</t>
  </si>
  <si>
    <t>Elisete Aparecida Macorim Valdissera</t>
  </si>
  <si>
    <t>60599979887</t>
  </si>
  <si>
    <t>10000054090540.0</t>
  </si>
  <si>
    <t>10000054090535.0</t>
  </si>
  <si>
    <t>10000054089517.0</t>
  </si>
  <si>
    <t>qs1s52z1</t>
  </si>
  <si>
    <t>Roberta Leistner Segal</t>
  </si>
  <si>
    <t>7097918648</t>
  </si>
  <si>
    <t>10000054089327.0</t>
  </si>
  <si>
    <t>10000054087577.0</t>
  </si>
  <si>
    <t>71p49w92</t>
  </si>
  <si>
    <t>Antônio Safar</t>
  </si>
  <si>
    <t>124994547</t>
  </si>
  <si>
    <t>10000054087579.0</t>
  </si>
  <si>
    <t>Carla Safar</t>
  </si>
  <si>
    <t>75511345</t>
  </si>
  <si>
    <t>10000054087590.0</t>
  </si>
  <si>
    <t>Felipe Safar</t>
  </si>
  <si>
    <t>108718773</t>
  </si>
  <si>
    <t>10000054086574.0</t>
  </si>
  <si>
    <t>ky38zefr</t>
  </si>
  <si>
    <t xml:space="preserve">Bruno Henrique de oliveira </t>
  </si>
  <si>
    <t>08908874976</t>
  </si>
  <si>
    <t>10000054086386.0</t>
  </si>
  <si>
    <t>bs8fvzj9</t>
  </si>
  <si>
    <t>Diogo Maciel Azevedo Carneiro</t>
  </si>
  <si>
    <t>03214198122</t>
  </si>
  <si>
    <t>10000054086388.0</t>
  </si>
  <si>
    <t>Milena de Paula Benedetto</t>
  </si>
  <si>
    <t>508772667</t>
  </si>
  <si>
    <t>10000054086371.0</t>
  </si>
  <si>
    <t>pzeees0r</t>
  </si>
  <si>
    <t>HERCULYS BERNARDO JORGE</t>
  </si>
  <si>
    <t>06498783966</t>
  </si>
  <si>
    <t>10000054085330.0</t>
  </si>
  <si>
    <t>et7hv5hz</t>
  </si>
  <si>
    <t>10000054085166.0</t>
  </si>
  <si>
    <t>65vb523q</t>
  </si>
  <si>
    <t>Silvana Aparecida de souza</t>
  </si>
  <si>
    <t>4611681</t>
  </si>
  <si>
    <t>10000054085117.0</t>
  </si>
  <si>
    <t>334qvz9d</t>
  </si>
  <si>
    <t>10000054084895.0</t>
  </si>
  <si>
    <t>606ey96b</t>
  </si>
  <si>
    <t>Viviane Palussio</t>
  </si>
  <si>
    <t>07806735909</t>
  </si>
  <si>
    <t>10000054084455.0</t>
  </si>
  <si>
    <t>8eqxq745</t>
  </si>
  <si>
    <t>Guilherme Fernandes Batista</t>
  </si>
  <si>
    <t>10000054084430.0</t>
  </si>
  <si>
    <t>10000054084315.0</t>
  </si>
  <si>
    <t>9qyzzk5v</t>
  </si>
  <si>
    <t>Joao Francisco Milani de Souza Castro</t>
  </si>
  <si>
    <t>85861090025</t>
  </si>
  <si>
    <t>10000054084352.0</t>
  </si>
  <si>
    <t>oao Francisco Milani de Souza Castro</t>
  </si>
  <si>
    <t>10000054084027.0</t>
  </si>
  <si>
    <t>nc9v3xth</t>
  </si>
  <si>
    <t>ALEX MACHRY</t>
  </si>
  <si>
    <t>52419115</t>
  </si>
  <si>
    <t>10000054084059.0</t>
  </si>
  <si>
    <t>10000054083991.0</t>
  </si>
  <si>
    <t>r3f087dc</t>
  </si>
  <si>
    <t>10000054083955.0</t>
  </si>
  <si>
    <t>10000054083198.0</t>
  </si>
  <si>
    <t>kbjj8eeb</t>
  </si>
  <si>
    <t xml:space="preserve">Leonardo de Souza Oliveira </t>
  </si>
  <si>
    <t>50435808X</t>
  </si>
  <si>
    <t>10000054083143.0</t>
  </si>
  <si>
    <t>a7580ayc</t>
  </si>
  <si>
    <t xml:space="preserve">Wilma de Carvalho Mello </t>
  </si>
  <si>
    <t>8417234</t>
  </si>
  <si>
    <t>10000054083136.0</t>
  </si>
  <si>
    <t>Wilma de Carvalho Mello</t>
  </si>
  <si>
    <t>10000054082890.0</t>
  </si>
  <si>
    <t>rm2s0155</t>
  </si>
  <si>
    <t>VINICIUS DE GOUVEIA</t>
  </si>
  <si>
    <t>360196123</t>
  </si>
  <si>
    <t>10000054082977.0</t>
  </si>
  <si>
    <t>10000054082927.0</t>
  </si>
  <si>
    <t>534myx2m</t>
  </si>
  <si>
    <t xml:space="preserve">Rafael Martins de Carvalho </t>
  </si>
  <si>
    <t>129073500</t>
  </si>
  <si>
    <t>10000054082930.0</t>
  </si>
  <si>
    <t>Giulia Vittoria Ambrogi Pereira</t>
  </si>
  <si>
    <t>18637845</t>
  </si>
  <si>
    <t>10000054082866.0</t>
  </si>
  <si>
    <t>2eyne7g9</t>
  </si>
  <si>
    <t>FERNANDA MAZARO</t>
  </si>
  <si>
    <t>103257123</t>
  </si>
  <si>
    <t>10000054081857.0</t>
  </si>
  <si>
    <t>j3yjnh33</t>
  </si>
  <si>
    <t>Zair de Fátima Campos Cola</t>
  </si>
  <si>
    <t>64805310006</t>
  </si>
  <si>
    <t>10000054081854.0</t>
  </si>
  <si>
    <t>Carlos Alberto Lenuzza Cola</t>
  </si>
  <si>
    <t>16361350053</t>
  </si>
  <si>
    <t>10000054082132.0</t>
  </si>
  <si>
    <t>6egeeeas</t>
  </si>
  <si>
    <t>Francielle Rodrigues de Souza</t>
  </si>
  <si>
    <t>390442008889</t>
  </si>
  <si>
    <t>10000054082137.0</t>
  </si>
  <si>
    <t>394420008889</t>
  </si>
  <si>
    <t>10000054081853.0</t>
  </si>
  <si>
    <t>hxx97976</t>
  </si>
  <si>
    <t>Niriane Neumann</t>
  </si>
  <si>
    <t>9053934651</t>
  </si>
  <si>
    <t>10000054081676.0</t>
  </si>
  <si>
    <t>36wbj097</t>
  </si>
  <si>
    <t>Ana Luiza Morete Teixeira</t>
  </si>
  <si>
    <t>10975464973</t>
  </si>
  <si>
    <t>10000054081674.0</t>
  </si>
  <si>
    <t xml:space="preserve">Gian Carlo Alarcon Evaso </t>
  </si>
  <si>
    <t>38288485839</t>
  </si>
  <si>
    <t>10000054081218.0</t>
  </si>
  <si>
    <t>bw61grwy</t>
  </si>
  <si>
    <t xml:space="preserve">Gustavo Pugsley da Costa </t>
  </si>
  <si>
    <t>94727375</t>
  </si>
  <si>
    <t>10000054081231.0</t>
  </si>
  <si>
    <t xml:space="preserve">Stéfanie Berthold </t>
  </si>
  <si>
    <t>84635550044</t>
  </si>
  <si>
    <t>10000054080855.0</t>
  </si>
  <si>
    <t>9w7s86s5</t>
  </si>
  <si>
    <t>CRISTINA BURKHART</t>
  </si>
  <si>
    <t>46731760</t>
  </si>
  <si>
    <t>10000054079528.0</t>
  </si>
  <si>
    <t>c0v7zhnx</t>
  </si>
  <si>
    <t>REGINA MERE DOS REIS BOLETTA</t>
  </si>
  <si>
    <t>77328175915</t>
  </si>
  <si>
    <t>10000054079131.0</t>
  </si>
  <si>
    <t>h1amr39x</t>
  </si>
  <si>
    <t xml:space="preserve">Helio Crozati Júnior </t>
  </si>
  <si>
    <t>28153950886</t>
  </si>
  <si>
    <t>10000054079219.0</t>
  </si>
  <si>
    <t>10000054078306.0</t>
  </si>
  <si>
    <t>raja8471</t>
  </si>
  <si>
    <t>Bruno Roberto Mueller</t>
  </si>
  <si>
    <t>133491422</t>
  </si>
  <si>
    <t>10000054078304.0</t>
  </si>
  <si>
    <t>Vanessa Scaburi</t>
  </si>
  <si>
    <t>10508754941</t>
  </si>
  <si>
    <t>10000054078537.0</t>
  </si>
  <si>
    <t>10000054078543.0</t>
  </si>
  <si>
    <t>10000054077940.0</t>
  </si>
  <si>
    <t>0c2nc7t2</t>
  </si>
  <si>
    <t>IDIARTE EDSON M. NETTO</t>
  </si>
  <si>
    <t>100991349</t>
  </si>
  <si>
    <t>10000054078041.0</t>
  </si>
  <si>
    <t>10000054077958.0</t>
  </si>
  <si>
    <t>1f17exc3</t>
  </si>
  <si>
    <t>10000054075694.0</t>
  </si>
  <si>
    <t>csqnx2t6</t>
  </si>
  <si>
    <t xml:space="preserve">Francielli Cristina Campiolo </t>
  </si>
  <si>
    <t>95013805</t>
  </si>
  <si>
    <t>10000054075456.0</t>
  </si>
  <si>
    <t>exj8edtp</t>
  </si>
  <si>
    <t>Iris Maria Muller</t>
  </si>
  <si>
    <t>134868716</t>
  </si>
  <si>
    <t>10000054075457.0</t>
  </si>
  <si>
    <t>Joao Henry Muller Neto</t>
  </si>
  <si>
    <t>134867299</t>
  </si>
  <si>
    <t>10000054075416.0</t>
  </si>
  <si>
    <t>10000054075418.0</t>
  </si>
  <si>
    <t>10000054075374.0</t>
  </si>
  <si>
    <t>pjt4cp18</t>
  </si>
  <si>
    <t>Alexandre de Castro Bortholotte</t>
  </si>
  <si>
    <t>35925496850</t>
  </si>
  <si>
    <t>10000054074925.0</t>
  </si>
  <si>
    <t>9fjw1qym</t>
  </si>
  <si>
    <t xml:space="preserve">Amaranta Ferreira Bellei </t>
  </si>
  <si>
    <t>06881792905</t>
  </si>
  <si>
    <t>10000054074771.0</t>
  </si>
  <si>
    <t>10q73782</t>
  </si>
  <si>
    <t>10000054074782.0</t>
  </si>
  <si>
    <t>44736708836</t>
  </si>
  <si>
    <t>10000054073801.0</t>
  </si>
  <si>
    <t>73dhcpz8</t>
  </si>
  <si>
    <t xml:space="preserve">Gabriel bastos sandler </t>
  </si>
  <si>
    <t>10000054073784.0</t>
  </si>
  <si>
    <t>1tt55mw2</t>
  </si>
  <si>
    <t>Clovis Afonso Sampaio Junior</t>
  </si>
  <si>
    <t>06778540990</t>
  </si>
  <si>
    <t>10000054072779.0</t>
  </si>
  <si>
    <t>e7wsjv8h</t>
  </si>
  <si>
    <t>Fernando Ferreira dos Santos</t>
  </si>
  <si>
    <t>624314</t>
  </si>
  <si>
    <t>10000054072933.0</t>
  </si>
  <si>
    <t>pypvvryr</t>
  </si>
  <si>
    <t xml:space="preserve">Guiomar  Aparecida Passos Coelho  </t>
  </si>
  <si>
    <t>69587493916</t>
  </si>
  <si>
    <t>10000054072840.0</t>
  </si>
  <si>
    <t>nfhbrx0v</t>
  </si>
  <si>
    <t xml:space="preserve">Alcides Daleffe Aires </t>
  </si>
  <si>
    <t>36366249</t>
  </si>
  <si>
    <t>10000054072833.0</t>
  </si>
  <si>
    <t>10000054072711.0</t>
  </si>
  <si>
    <t>2vhebr6c</t>
  </si>
  <si>
    <t>Rosely Soares Pascoal</t>
  </si>
  <si>
    <t>00683496964</t>
  </si>
  <si>
    <t>10000054072292.0</t>
  </si>
  <si>
    <t>gx5a7kha</t>
  </si>
  <si>
    <t>Carolina da Costa Qeveha</t>
  </si>
  <si>
    <t>08525739952</t>
  </si>
  <si>
    <t>10000054069614.0</t>
  </si>
  <si>
    <t>nkcf9kc6</t>
  </si>
  <si>
    <t xml:space="preserve">Marcelo Neri Silva dos Santos </t>
  </si>
  <si>
    <t>344987000</t>
  </si>
  <si>
    <t>10000054069613.0</t>
  </si>
  <si>
    <t xml:space="preserve">Eliete Oliveira dos Santos  </t>
  </si>
  <si>
    <t>33041063832</t>
  </si>
  <si>
    <t>10000054069645.0</t>
  </si>
  <si>
    <t>10000054069646.0</t>
  </si>
  <si>
    <t xml:space="preserve">Marcelo Neri Silva dos Santos  </t>
  </si>
  <si>
    <t>10000054069611.0</t>
  </si>
  <si>
    <t>1bsy8sc1</t>
  </si>
  <si>
    <t xml:space="preserve">João Pedro de Almeida </t>
  </si>
  <si>
    <t>1114926007</t>
  </si>
  <si>
    <t>10000054069399.0</t>
  </si>
  <si>
    <t>f4chsrqr</t>
  </si>
  <si>
    <t>Ciro Benjamin Coelho</t>
  </si>
  <si>
    <t>30585451690</t>
  </si>
  <si>
    <t>10000054069398.0</t>
  </si>
  <si>
    <t>Renan Nunes de Araujo</t>
  </si>
  <si>
    <t>07770868912</t>
  </si>
  <si>
    <t>10000054069411.0</t>
  </si>
  <si>
    <t>fmc9bwrs</t>
  </si>
  <si>
    <t xml:space="preserve">Sabrina Vitória Souza Lopes </t>
  </si>
  <si>
    <t>10000054068995.0</t>
  </si>
  <si>
    <t>53ge3vms</t>
  </si>
  <si>
    <t xml:space="preserve">Claudia Viegas da Rocha </t>
  </si>
  <si>
    <t>6052163695</t>
  </si>
  <si>
    <t>10000054069069.0</t>
  </si>
  <si>
    <t>10000054068546.0</t>
  </si>
  <si>
    <t>ntttge78</t>
  </si>
  <si>
    <t>Pedro Storti Netto Puig</t>
  </si>
  <si>
    <t>126163815</t>
  </si>
  <si>
    <t>10000054068557.0</t>
  </si>
  <si>
    <t>Nathane Zanineli Re Puig</t>
  </si>
  <si>
    <t>89716900</t>
  </si>
  <si>
    <t>10000054068375.0</t>
  </si>
  <si>
    <t>rb11mqgh</t>
  </si>
  <si>
    <t xml:space="preserve">Juan Carlos Sanchez Rivera </t>
  </si>
  <si>
    <t>09687324104</t>
  </si>
  <si>
    <t>10000054068348.0</t>
  </si>
  <si>
    <t>738kq697</t>
  </si>
  <si>
    <t>10000054068288.0</t>
  </si>
  <si>
    <t>kcftp08b</t>
  </si>
  <si>
    <t xml:space="preserve">Vinicius de Rocco Bastos </t>
  </si>
  <si>
    <t>124320348</t>
  </si>
  <si>
    <t>10000054068285.0</t>
  </si>
  <si>
    <t>rnn36232</t>
  </si>
  <si>
    <t>Deivid Jácomo da Silva</t>
  </si>
  <si>
    <t>05653923958</t>
  </si>
  <si>
    <t>10000054068286.0</t>
  </si>
  <si>
    <t>Joaquim Galbiate da Silva</t>
  </si>
  <si>
    <t>7977068</t>
  </si>
  <si>
    <t>10000054068284.0</t>
  </si>
  <si>
    <t>Fernanda de Campos Galbiate da Silva</t>
  </si>
  <si>
    <t>6635043</t>
  </si>
  <si>
    <t>10000054068307.0</t>
  </si>
  <si>
    <t>10000054068303.0</t>
  </si>
  <si>
    <t>10000054068306.0</t>
  </si>
  <si>
    <t>10000054067864.0</t>
  </si>
  <si>
    <t>7815nnpw</t>
  </si>
  <si>
    <t>lucas eduardo da silva</t>
  </si>
  <si>
    <t>166273498</t>
  </si>
  <si>
    <t>10000054067591.0</t>
  </si>
  <si>
    <t>gesnkqk7</t>
  </si>
  <si>
    <t xml:space="preserve">Fátima Damiana da Silva Marquesini </t>
  </si>
  <si>
    <t>8490904820</t>
  </si>
  <si>
    <t>10000054067464.0</t>
  </si>
  <si>
    <t>hvrj74hy</t>
  </si>
  <si>
    <t xml:space="preserve">Maria alcione rodrigues </t>
  </si>
  <si>
    <t>69145523</t>
  </si>
  <si>
    <t>10000054067474.0</t>
  </si>
  <si>
    <t>10000054067419.0</t>
  </si>
  <si>
    <t>jq33nspx</t>
  </si>
  <si>
    <t>Guilherme Douglas santos martins</t>
  </si>
  <si>
    <t>45752943X</t>
  </si>
  <si>
    <t>10000054067436.0</t>
  </si>
  <si>
    <t>10000054067082.0</t>
  </si>
  <si>
    <t>fddwzhzv</t>
  </si>
  <si>
    <t xml:space="preserve">SAMUEL BRANDO SUSIN </t>
  </si>
  <si>
    <t>1080134586</t>
  </si>
  <si>
    <t>10000054065653.0</t>
  </si>
  <si>
    <t>exyad755</t>
  </si>
  <si>
    <t>Janaina Alfieri Dutra</t>
  </si>
  <si>
    <t>02734887916</t>
  </si>
  <si>
    <t>10000054065654.0</t>
  </si>
  <si>
    <t>Sofia Alfieri Dutra</t>
  </si>
  <si>
    <t>09957297945</t>
  </si>
  <si>
    <t>10000054065469.0</t>
  </si>
  <si>
    <t>8mb59b4e</t>
  </si>
  <si>
    <t>Filipe Lopes Farias</t>
  </si>
  <si>
    <t>1071225518</t>
  </si>
  <si>
    <t>10000054065528.0</t>
  </si>
  <si>
    <t>10000054065487.0</t>
  </si>
  <si>
    <t>esnrjhn4</t>
  </si>
  <si>
    <t xml:space="preserve">Glaucia Binda </t>
  </si>
  <si>
    <t>58594302991</t>
  </si>
  <si>
    <t>10000054065310.0</t>
  </si>
  <si>
    <t>ffgtedjv</t>
  </si>
  <si>
    <t xml:space="preserve">Luís Antônio de Sá nascimento </t>
  </si>
  <si>
    <t>25183425833</t>
  </si>
  <si>
    <t>10000054065317.0</t>
  </si>
  <si>
    <t>Nikolas Dias nascimento</t>
  </si>
  <si>
    <t>5055996859</t>
  </si>
  <si>
    <t>10000054065307.0</t>
  </si>
  <si>
    <t xml:space="preserve">Luísa dias Nascimento </t>
  </si>
  <si>
    <t>54197898843</t>
  </si>
  <si>
    <t>10000054065330.0</t>
  </si>
  <si>
    <t>1drpaspv</t>
  </si>
  <si>
    <t>Carolina Marques Klein</t>
  </si>
  <si>
    <t>142892480</t>
  </si>
  <si>
    <t>10000054065013.0</t>
  </si>
  <si>
    <t>5f69jg49</t>
  </si>
  <si>
    <t>Christian Antônio Leobet Ruth</t>
  </si>
  <si>
    <t>04862313943</t>
  </si>
  <si>
    <t>10000054065234.0</t>
  </si>
  <si>
    <t>Christian Antônio leobet ruth</t>
  </si>
  <si>
    <t>04862413943</t>
  </si>
  <si>
    <t>10000054064927.0</t>
  </si>
  <si>
    <t>4adp0j4b</t>
  </si>
  <si>
    <t>10000054063795.0</t>
  </si>
  <si>
    <t>hkt6e2s4</t>
  </si>
  <si>
    <t xml:space="preserve">Sabrina Claser Andrade </t>
  </si>
  <si>
    <t>12871768951</t>
  </si>
  <si>
    <t>10000054063426.0</t>
  </si>
  <si>
    <t>3cvvy0ze</t>
  </si>
  <si>
    <t>Gabriel Hamada Costa</t>
  </si>
  <si>
    <t>406678029</t>
  </si>
  <si>
    <t>10000054063429.0</t>
  </si>
  <si>
    <t xml:space="preserve">Gabriel Hamada Costa </t>
  </si>
  <si>
    <t>10000054062961.0</t>
  </si>
  <si>
    <t>kh5rensk</t>
  </si>
  <si>
    <t>angelica terezinha menk ferreira</t>
  </si>
  <si>
    <t>04965228928</t>
  </si>
  <si>
    <t>10000054062184.0</t>
  </si>
  <si>
    <t>b11krjz8</t>
  </si>
  <si>
    <t>Isabela Petracco Herzog</t>
  </si>
  <si>
    <t>1132537802</t>
  </si>
  <si>
    <t>10000054062181.0</t>
  </si>
  <si>
    <t>Júlia Petracco Herzog</t>
  </si>
  <si>
    <t>4107928642</t>
  </si>
  <si>
    <t>10000054062476.0</t>
  </si>
  <si>
    <t>10000054062479.0</t>
  </si>
  <si>
    <t>10000054061655.0</t>
  </si>
  <si>
    <t>9x0w6ahe</t>
  </si>
  <si>
    <t>Adna Camila de Oliveira Freitas</t>
  </si>
  <si>
    <t>10546548911</t>
  </si>
  <si>
    <t>10000054061653.0</t>
  </si>
  <si>
    <t>Eduardo Augusto Bitencourt</t>
  </si>
  <si>
    <t>08744760973</t>
  </si>
  <si>
    <t>10000054061675.0</t>
  </si>
  <si>
    <t>10000054061677.0</t>
  </si>
  <si>
    <t>10000054062059.0</t>
  </si>
  <si>
    <t>nncvqjca</t>
  </si>
  <si>
    <t>10000054061772.0</t>
  </si>
  <si>
    <t>k6zhybq7</t>
  </si>
  <si>
    <t>diones garcia cordeiro</t>
  </si>
  <si>
    <t>7889966</t>
  </si>
  <si>
    <t>10000054060976.0</t>
  </si>
  <si>
    <t>10000054061566.0</t>
  </si>
  <si>
    <t>8446fct7</t>
  </si>
  <si>
    <t>LEANDRO SILVA DE CAUX</t>
  </si>
  <si>
    <t>10000054061559.0</t>
  </si>
  <si>
    <t>BRUNA CRUZEIRO LOPES</t>
  </si>
  <si>
    <t>10000054061568.0</t>
  </si>
  <si>
    <t>10000054061561.0</t>
  </si>
  <si>
    <t>10000054061592.0</t>
  </si>
  <si>
    <t>10000054061595.0</t>
  </si>
  <si>
    <t>10000054061596.0</t>
  </si>
  <si>
    <t>10000054061594.0</t>
  </si>
  <si>
    <t>10000054061301.0</t>
  </si>
  <si>
    <t>fd1wfs97</t>
  </si>
  <si>
    <t>Allison Matheus de Moura</t>
  </si>
  <si>
    <t>7710464</t>
  </si>
  <si>
    <t>2/6</t>
  </si>
  <si>
    <t>10000054061171.0</t>
  </si>
  <si>
    <t>9dngc2qh</t>
  </si>
  <si>
    <t xml:space="preserve">Clarice Rodrigues da silva </t>
  </si>
  <si>
    <t>44310345920</t>
  </si>
  <si>
    <t>10000054061170.0</t>
  </si>
  <si>
    <t xml:space="preserve">Otilia Ribeiro da Silva </t>
  </si>
  <si>
    <t>1370985</t>
  </si>
  <si>
    <t>10000054060921.0</t>
  </si>
  <si>
    <t>373pdp1b</t>
  </si>
  <si>
    <t>Ivan Diniz Cavattoni</t>
  </si>
  <si>
    <t>70951967</t>
  </si>
  <si>
    <t>10000054060023.0</t>
  </si>
  <si>
    <t>mrpkna5q</t>
  </si>
  <si>
    <t>GABRIEL ANTONIO BARRERO GARCIA</t>
  </si>
  <si>
    <t>75553694191</t>
  </si>
  <si>
    <t>10000054060247.0</t>
  </si>
  <si>
    <t>10000054059473.0</t>
  </si>
  <si>
    <t>fppdj6zh</t>
  </si>
  <si>
    <t xml:space="preserve">Lorena Rodrigues de Oliveira Sousa </t>
  </si>
  <si>
    <t>95480012</t>
  </si>
  <si>
    <t>10000054059539.0</t>
  </si>
  <si>
    <t>hyncyg7b</t>
  </si>
  <si>
    <t xml:space="preserve">Ivone Ferreira Gonçalves </t>
  </si>
  <si>
    <t>93459807920</t>
  </si>
  <si>
    <t>10000054059318.0</t>
  </si>
  <si>
    <t>h6706kv0</t>
  </si>
  <si>
    <t>Luiz Gustavo Delboni Lomba</t>
  </si>
  <si>
    <t>03070082904</t>
  </si>
  <si>
    <t>10000054059133.0</t>
  </si>
  <si>
    <t>581vy49x</t>
  </si>
  <si>
    <t xml:space="preserve">Aguilar Arlindo de Lima Lopes </t>
  </si>
  <si>
    <t>10000054059134.0</t>
  </si>
  <si>
    <t xml:space="preserve">Valdete Santos de Souza Lopes </t>
  </si>
  <si>
    <t>10000054059166.0</t>
  </si>
  <si>
    <t>b0bzwqhq</t>
  </si>
  <si>
    <t>03153213933</t>
  </si>
  <si>
    <t>10000054058686.0</t>
  </si>
  <si>
    <t>9b3ewpec</t>
  </si>
  <si>
    <t>Edison Ercole</t>
  </si>
  <si>
    <t>2004888356</t>
  </si>
  <si>
    <t>10000054058313.0</t>
  </si>
  <si>
    <t>cw7561g7</t>
  </si>
  <si>
    <t>10000054058310.0</t>
  </si>
  <si>
    <t>10000054058343.0</t>
  </si>
  <si>
    <t>7kn4azvs</t>
  </si>
  <si>
    <t>Carlos Eduardo Bronzel Dubay</t>
  </si>
  <si>
    <t>80868731</t>
  </si>
  <si>
    <t>10000054057904.0</t>
  </si>
  <si>
    <t>n7egd8jg</t>
  </si>
  <si>
    <t>Flavia Cardozo</t>
  </si>
  <si>
    <t>04914352907</t>
  </si>
  <si>
    <t>10000054057798.0</t>
  </si>
  <si>
    <t>0r80wm3y</t>
  </si>
  <si>
    <t>Gilberto Abelha Lisboa</t>
  </si>
  <si>
    <t>80831524987</t>
  </si>
  <si>
    <t>10000054057821.0</t>
  </si>
  <si>
    <t>10000054057788.0</t>
  </si>
  <si>
    <t>b1y2eeqj</t>
  </si>
  <si>
    <t>Caroline Bussoloto de Brum</t>
  </si>
  <si>
    <t>83653481015</t>
  </si>
  <si>
    <t>10000054057658.0</t>
  </si>
  <si>
    <t>10000054057571.0</t>
  </si>
  <si>
    <t>cc8zdx9y</t>
  </si>
  <si>
    <t>Ana Paula Maia Muller</t>
  </si>
  <si>
    <t>03658404086</t>
  </si>
  <si>
    <t>10000054057572.0</t>
  </si>
  <si>
    <t>Vanda Iara Maia Muller</t>
  </si>
  <si>
    <t>44622929015</t>
  </si>
  <si>
    <t>10000054057557.0</t>
  </si>
  <si>
    <t>10000054057555.0</t>
  </si>
  <si>
    <t>10000054057244.0</t>
  </si>
  <si>
    <t>n9s9rmpe</t>
  </si>
  <si>
    <t>Lucas Alves de Carvalho</t>
  </si>
  <si>
    <t>01158666985</t>
  </si>
  <si>
    <t>10000054057333.0</t>
  </si>
  <si>
    <t>10000054057128.0</t>
  </si>
  <si>
    <t>5rg34n9z</t>
  </si>
  <si>
    <t xml:space="preserve">Carla Fernanda Martin da Silva </t>
  </si>
  <si>
    <t>482972774</t>
  </si>
  <si>
    <t>10000054057008.0</t>
  </si>
  <si>
    <t>nemj0f2q</t>
  </si>
  <si>
    <t xml:space="preserve">Tereza Inácia de Carvalho </t>
  </si>
  <si>
    <t>383555218</t>
  </si>
  <si>
    <t>10000054057235.0</t>
  </si>
  <si>
    <t>gxjbcmqf</t>
  </si>
  <si>
    <t>Daniele sayuri suzuki</t>
  </si>
  <si>
    <t>70383845</t>
  </si>
  <si>
    <t>10000054057169.0</t>
  </si>
  <si>
    <t>rs1w6x8q</t>
  </si>
  <si>
    <t xml:space="preserve">Ana Carolina de Souza e silva </t>
  </si>
  <si>
    <t>03801733955</t>
  </si>
  <si>
    <t>10000054056625.0</t>
  </si>
  <si>
    <t>b85xvjd2</t>
  </si>
  <si>
    <t>Maria Luiza AssunçãO</t>
  </si>
  <si>
    <t>7568111</t>
  </si>
  <si>
    <t>10000054056941.0</t>
  </si>
  <si>
    <t>10000054056880.0</t>
  </si>
  <si>
    <t>9s8zpesa</t>
  </si>
  <si>
    <t>10000054056663.0</t>
  </si>
  <si>
    <t>3ch4twe9</t>
  </si>
  <si>
    <t>Moacyr Dias de Souza Junior</t>
  </si>
  <si>
    <t>296051408</t>
  </si>
  <si>
    <t>10000054056665.0</t>
  </si>
  <si>
    <t>Lucas Rossi de Souza</t>
  </si>
  <si>
    <t>142833107</t>
  </si>
  <si>
    <t>10000054056588.0</t>
  </si>
  <si>
    <t>10000054056585.0</t>
  </si>
  <si>
    <t>10000054056684.0</t>
  </si>
  <si>
    <t>r6rjdyr5</t>
  </si>
  <si>
    <t>Nario Barauna da Silva</t>
  </si>
  <si>
    <t>02545409960</t>
  </si>
  <si>
    <t>10000054056666.0</t>
  </si>
  <si>
    <t>arazj1nx</t>
  </si>
  <si>
    <t>10000054056080.0</t>
  </si>
  <si>
    <t>3dqynsjb</t>
  </si>
  <si>
    <t xml:space="preserve">Adilson Batista de Jesus </t>
  </si>
  <si>
    <t>19149670549</t>
  </si>
  <si>
    <t>10000054056086.0</t>
  </si>
  <si>
    <t xml:space="preserve">Camila Almeida de Jesus  </t>
  </si>
  <si>
    <t>48635992857</t>
  </si>
  <si>
    <t>10000054056088.0</t>
  </si>
  <si>
    <t xml:space="preserve">Maria Selma Almeida Santos de Jesus </t>
  </si>
  <si>
    <t>58397132520</t>
  </si>
  <si>
    <t>10000054056078.0</t>
  </si>
  <si>
    <t xml:space="preserve">Júnior Eliton López Ferreira </t>
  </si>
  <si>
    <t>6293171</t>
  </si>
  <si>
    <t>10000054056366.0</t>
  </si>
  <si>
    <t>frzn6628</t>
  </si>
  <si>
    <t>RIQUELMY SANTOS SILVA</t>
  </si>
  <si>
    <t>1640656103</t>
  </si>
  <si>
    <t>10000054056224.0</t>
  </si>
  <si>
    <t>1n0a4f4v</t>
  </si>
  <si>
    <t xml:space="preserve">Daniele sayuri Suzuki </t>
  </si>
  <si>
    <t>10000054055521.0</t>
  </si>
  <si>
    <t>1fbmygb9</t>
  </si>
  <si>
    <t xml:space="preserve">Barbara Rubira </t>
  </si>
  <si>
    <t>41005209804</t>
  </si>
  <si>
    <t>10000054055520.0</t>
  </si>
  <si>
    <t xml:space="preserve">Vinicius Fiuza </t>
  </si>
  <si>
    <t>04173680970</t>
  </si>
  <si>
    <t>10000054054992.0</t>
  </si>
  <si>
    <t>pfkkap06</t>
  </si>
  <si>
    <t>Luiz Carlos Camargo</t>
  </si>
  <si>
    <t>59038101953</t>
  </si>
  <si>
    <t>10000054054990.0</t>
  </si>
  <si>
    <t>Sidneia Pires da Silva</t>
  </si>
  <si>
    <t>69553661904</t>
  </si>
  <si>
    <t>10000054054693.0</t>
  </si>
  <si>
    <t>10000054054685.0</t>
  </si>
  <si>
    <t>10000054053879.0</t>
  </si>
  <si>
    <t>kedy02ne</t>
  </si>
  <si>
    <t>Juliane Silva Tiburcio</t>
  </si>
  <si>
    <t>07652628946</t>
  </si>
  <si>
    <t>10000054053837.0</t>
  </si>
  <si>
    <t>dszdtkh0</t>
  </si>
  <si>
    <t>Gabriel Manfrinato Sohn</t>
  </si>
  <si>
    <t>06020213919</t>
  </si>
  <si>
    <t>10000054053835.0</t>
  </si>
  <si>
    <t>Henrique Malicheski Colaço</t>
  </si>
  <si>
    <t>07905551903</t>
  </si>
  <si>
    <t>10000054053838.0</t>
  </si>
  <si>
    <t>Mariana Leticia Markovicz</t>
  </si>
  <si>
    <t>07160037910</t>
  </si>
  <si>
    <t>10000054053773.0</t>
  </si>
  <si>
    <t>rgjpaa58</t>
  </si>
  <si>
    <t>VILMA CAUANA RIBEIRO LOPES BORTOTO</t>
  </si>
  <si>
    <t>3711531</t>
  </si>
  <si>
    <t>10000054053394.0</t>
  </si>
  <si>
    <t>8cb9e0cg</t>
  </si>
  <si>
    <t>Karina Pawlak</t>
  </si>
  <si>
    <t>96702035</t>
  </si>
  <si>
    <t>10000054053130.0</t>
  </si>
  <si>
    <t>gtdb2qws</t>
  </si>
  <si>
    <t xml:space="preserve">Wesley Moura Andrade </t>
  </si>
  <si>
    <t>04100628048</t>
  </si>
  <si>
    <t>10000054053131.0</t>
  </si>
  <si>
    <t>Renata da Silveira Ribeiro</t>
  </si>
  <si>
    <t>04355302083</t>
  </si>
  <si>
    <t>10000054053198.0</t>
  </si>
  <si>
    <t>10000054053196.0</t>
  </si>
  <si>
    <t>Wesley Moura Andrade</t>
  </si>
  <si>
    <t>10000054052827.0</t>
  </si>
  <si>
    <t>m29f44v1</t>
  </si>
  <si>
    <t>Juliane de Camargo Zatiti</t>
  </si>
  <si>
    <t>413772172</t>
  </si>
  <si>
    <t>10000054052777.0</t>
  </si>
  <si>
    <t>10000054052828.0</t>
  </si>
  <si>
    <t>dwjccpkm</t>
  </si>
  <si>
    <t>Leonardo Sandoli Begosso</t>
  </si>
  <si>
    <t>97033323</t>
  </si>
  <si>
    <t>10000054052778.0</t>
  </si>
  <si>
    <t>10000054052804.0</t>
  </si>
  <si>
    <t>mb6srdze</t>
  </si>
  <si>
    <t>Rafael de Melo Galindo</t>
  </si>
  <si>
    <t>77835202</t>
  </si>
  <si>
    <t>10000054052250.0</t>
  </si>
  <si>
    <t>qh7crn63</t>
  </si>
  <si>
    <t>Marcella Garcia Nascif Berg</t>
  </si>
  <si>
    <t>09026744986</t>
  </si>
  <si>
    <t>10000054052405.0</t>
  </si>
  <si>
    <t>10000054051981.0</t>
  </si>
  <si>
    <t>5e8wycjx</t>
  </si>
  <si>
    <t xml:space="preserve">Leonardo S. O. Saraiva </t>
  </si>
  <si>
    <t>6231401</t>
  </si>
  <si>
    <t>10000054052003.0</t>
  </si>
  <si>
    <t>10000054051393.0</t>
  </si>
  <si>
    <t>qvt34ayn</t>
  </si>
  <si>
    <t>Luiz Felipe Marconi</t>
  </si>
  <si>
    <t>124834902</t>
  </si>
  <si>
    <t>2/11</t>
  </si>
  <si>
    <t>10000054051505.0</t>
  </si>
  <si>
    <t>pbgxkfr8</t>
  </si>
  <si>
    <t>JOSE IZIDORO FURLAN</t>
  </si>
  <si>
    <t>14141960</t>
  </si>
  <si>
    <t>10000054050634.0</t>
  </si>
  <si>
    <t>gc9n9y4c</t>
  </si>
  <si>
    <t>Izabel Aparecida Rejes</t>
  </si>
  <si>
    <t>42958927857</t>
  </si>
  <si>
    <t>10000054049895.0</t>
  </si>
  <si>
    <t>mvtzpzvp</t>
  </si>
  <si>
    <t>MÔNICA DETTONI</t>
  </si>
  <si>
    <t>1103062582</t>
  </si>
  <si>
    <t>10000054049795.0</t>
  </si>
  <si>
    <t>10000054049452.0</t>
  </si>
  <si>
    <t>r2pwhxg6</t>
  </si>
  <si>
    <t>selma maria boim</t>
  </si>
  <si>
    <t>72558472</t>
  </si>
  <si>
    <t>10000054049457.0</t>
  </si>
  <si>
    <t>10000054048984.0</t>
  </si>
  <si>
    <t>mvaz8ngb</t>
  </si>
  <si>
    <t>Jonemar Nascimento</t>
  </si>
  <si>
    <t>77220382987</t>
  </si>
  <si>
    <t>10000054048988.0</t>
  </si>
  <si>
    <t>Ana Luiza Grabner</t>
  </si>
  <si>
    <t>13013594918</t>
  </si>
  <si>
    <t>10000054048989.0</t>
  </si>
  <si>
    <t>10000054048985.0</t>
  </si>
  <si>
    <t>10000054048594.0</t>
  </si>
  <si>
    <t>7v9zbvnb</t>
  </si>
  <si>
    <t>SORAYA A R BONESI FERREIRA</t>
  </si>
  <si>
    <t>36494445934</t>
  </si>
  <si>
    <t>10000054048598.0</t>
  </si>
  <si>
    <t>CARLOS ROBERTO FERREIRA</t>
  </si>
  <si>
    <t>36754919949</t>
  </si>
  <si>
    <t>10000054048527.0</t>
  </si>
  <si>
    <t>CARLOS ROBERTOFERREIRA</t>
  </si>
  <si>
    <t>10000054048523.0</t>
  </si>
  <si>
    <t>10000054048007.0</t>
  </si>
  <si>
    <t>dszwsqdh</t>
  </si>
  <si>
    <t>André Martinez</t>
  </si>
  <si>
    <t>11369845774</t>
  </si>
  <si>
    <t>10000054048179.0</t>
  </si>
  <si>
    <t>10000054048004.0</t>
  </si>
  <si>
    <t>794n9h5a</t>
  </si>
  <si>
    <t>Renata Pereira</t>
  </si>
  <si>
    <t>137735474</t>
  </si>
  <si>
    <t>10000054048005.0</t>
  </si>
  <si>
    <t>10000054047197.0</t>
  </si>
  <si>
    <t>1tjqy870</t>
  </si>
  <si>
    <t xml:space="preserve">Lucia Teixeira de Oliveira </t>
  </si>
  <si>
    <t>01868294935</t>
  </si>
  <si>
    <t>10000054046654.0</t>
  </si>
  <si>
    <t>rm6xt9w2</t>
  </si>
  <si>
    <t>ELIANE VAZ</t>
  </si>
  <si>
    <t>31689469900</t>
  </si>
  <si>
    <t>10000054045892.0</t>
  </si>
  <si>
    <t>800h0989</t>
  </si>
  <si>
    <t>10000054045891.0</t>
  </si>
  <si>
    <t>21914355</t>
  </si>
  <si>
    <t>10000054045546.0</t>
  </si>
  <si>
    <t>d8rgz5zg</t>
  </si>
  <si>
    <t>10000054045024.0</t>
  </si>
  <si>
    <t>8pcabss0</t>
  </si>
  <si>
    <t>MARCELO AUGUSTO PAPA</t>
  </si>
  <si>
    <t>14653186820</t>
  </si>
  <si>
    <t>10000054045037.0</t>
  </si>
  <si>
    <t>LUIS OTAVIO ALBERTINI</t>
  </si>
  <si>
    <t>02300574977</t>
  </si>
  <si>
    <t>10000054044619.0</t>
  </si>
  <si>
    <t>jb1zw5c7</t>
  </si>
  <si>
    <t>Giovanna Rego Santos Pereira</t>
  </si>
  <si>
    <t>52645998828</t>
  </si>
  <si>
    <t>10000054044624.0</t>
  </si>
  <si>
    <t>Vinicius Rego Santos Cavallo</t>
  </si>
  <si>
    <t>571236868</t>
  </si>
  <si>
    <t>10000054044614.0</t>
  </si>
  <si>
    <t>Jaqueline da Silva Rego</t>
  </si>
  <si>
    <t>25354972809</t>
  </si>
  <si>
    <t>10000054044626.0</t>
  </si>
  <si>
    <t>10000054044616.0</t>
  </si>
  <si>
    <t>10000054044621.0</t>
  </si>
  <si>
    <t>10000054044671.0</t>
  </si>
  <si>
    <t>10000054044667.0</t>
  </si>
  <si>
    <t>10000054044662.0</t>
  </si>
  <si>
    <t>10000054044669.0</t>
  </si>
  <si>
    <t>10000054044664.0</t>
  </si>
  <si>
    <t>10000054044675.0</t>
  </si>
  <si>
    <t>10000054043518.0</t>
  </si>
  <si>
    <t>bbhyxfz0</t>
  </si>
  <si>
    <t>JEANE NIEVAS GOMES</t>
  </si>
  <si>
    <t>4120501</t>
  </si>
  <si>
    <t>10000054043503.0</t>
  </si>
  <si>
    <t>10000054043593.0</t>
  </si>
  <si>
    <t>bshzdard</t>
  </si>
  <si>
    <t>Gilberto Pereira Ramos</t>
  </si>
  <si>
    <t>10000054043475.0</t>
  </si>
  <si>
    <t>njtd0s28</t>
  </si>
  <si>
    <t>André Augusto Andrade Gotardo</t>
  </si>
  <si>
    <t>14903023958</t>
  </si>
  <si>
    <t>10000054043476.0</t>
  </si>
  <si>
    <t>Geralda Aparecida de Andrade e Silva</t>
  </si>
  <si>
    <t>14414481953</t>
  </si>
  <si>
    <t>10000054043479.0</t>
  </si>
  <si>
    <t>Andreza Andrade Gotardo</t>
  </si>
  <si>
    <t>03494242925</t>
  </si>
  <si>
    <t>10000054043477.0</t>
  </si>
  <si>
    <t>Rogério Aparecido Gotardo</t>
  </si>
  <si>
    <t>03300824931</t>
  </si>
  <si>
    <t>10000054043416.0</t>
  </si>
  <si>
    <t>ae0m6hsn</t>
  </si>
  <si>
    <t>CLAUDIA REGINA GOMES DA SILVA</t>
  </si>
  <si>
    <t>6933114</t>
  </si>
  <si>
    <t>10000054043398.0</t>
  </si>
  <si>
    <t>10000054043299.0</t>
  </si>
  <si>
    <t>r03w2x6n</t>
  </si>
  <si>
    <t>Amanda Lodi Castellani</t>
  </si>
  <si>
    <t>5108973164</t>
  </si>
  <si>
    <t>10000054042888.0</t>
  </si>
  <si>
    <t>k0rdycfz</t>
  </si>
  <si>
    <t>MARIANA FREGADOLLI MACIEL</t>
  </si>
  <si>
    <t>143976157</t>
  </si>
  <si>
    <t>10000054041325.0</t>
  </si>
  <si>
    <t>35nvz9mw</t>
  </si>
  <si>
    <t>Raphael de Novaes Bressam</t>
  </si>
  <si>
    <t>04483737937</t>
  </si>
  <si>
    <t>10000054040900.0</t>
  </si>
  <si>
    <t>56tg4cb2</t>
  </si>
  <si>
    <t>FERNANDO LEITE MOREIRA</t>
  </si>
  <si>
    <t>80030924</t>
  </si>
  <si>
    <t>10000054039888.0</t>
  </si>
  <si>
    <t>jk9vgjbt</t>
  </si>
  <si>
    <t xml:space="preserve">Bianca pessoa farres de Britto </t>
  </si>
  <si>
    <t>06085685971</t>
  </si>
  <si>
    <t>10000054038791.0</t>
  </si>
  <si>
    <t>03xm4r11</t>
  </si>
  <si>
    <t>Devanir Cestaro Montanholi</t>
  </si>
  <si>
    <t>27595277949</t>
  </si>
  <si>
    <t>10000054038792.0</t>
  </si>
  <si>
    <t>Ana Julia Muller Montanholi</t>
  </si>
  <si>
    <t>14951236931</t>
  </si>
  <si>
    <t>10000054038794.0</t>
  </si>
  <si>
    <t>Patricia Muller Montanholi</t>
  </si>
  <si>
    <t>05899408995</t>
  </si>
  <si>
    <t>10000054038789.0</t>
  </si>
  <si>
    <t>Laura Hadassa Muller Montanholi</t>
  </si>
  <si>
    <t>14951211947</t>
  </si>
  <si>
    <t>10000054039005.0</t>
  </si>
  <si>
    <t>10000054039007.0</t>
  </si>
  <si>
    <t>10000054039001.0</t>
  </si>
  <si>
    <t>10000054039004.0</t>
  </si>
  <si>
    <t>10000054036526.0</t>
  </si>
  <si>
    <t>dc2mc878</t>
  </si>
  <si>
    <t>Matheus Tavares de Oliveira</t>
  </si>
  <si>
    <t>07970827942</t>
  </si>
  <si>
    <t>10000054036527.0</t>
  </si>
  <si>
    <t xml:space="preserve">Chaiene Caroline Siqueira da Silva </t>
  </si>
  <si>
    <t>09168725990</t>
  </si>
  <si>
    <t>10000054034473.0</t>
  </si>
  <si>
    <t>5qmgs71g</t>
  </si>
  <si>
    <t xml:space="preserve">Arielle Caroline de Souza Oliveira </t>
  </si>
  <si>
    <t>46176524857</t>
  </si>
  <si>
    <t>10000054034479.0</t>
  </si>
  <si>
    <t>10000054034259.0</t>
  </si>
  <si>
    <t>5zgfy1d2</t>
  </si>
  <si>
    <t xml:space="preserve">ALVARO MOREIRA DA LUZ </t>
  </si>
  <si>
    <t>76319423</t>
  </si>
  <si>
    <t>10000054034276.0</t>
  </si>
  <si>
    <t>10000054033633.0</t>
  </si>
  <si>
    <t>qg83fgje</t>
  </si>
  <si>
    <t xml:space="preserve">Ronilson Oliveira Soares </t>
  </si>
  <si>
    <t>07263972964</t>
  </si>
  <si>
    <t>10000054033632.0</t>
  </si>
  <si>
    <t xml:space="preserve">Jessica de Oliveira Duarte  </t>
  </si>
  <si>
    <t>01174018976</t>
  </si>
  <si>
    <t>10000054033629.0</t>
  </si>
  <si>
    <t>10000054033630.0</t>
  </si>
  <si>
    <t>10000054033229.0</t>
  </si>
  <si>
    <t>mhz4fbgy</t>
  </si>
  <si>
    <t xml:space="preserve">Leandro Turra  </t>
  </si>
  <si>
    <t>81423431</t>
  </si>
  <si>
    <t>10000054032940.0</t>
  </si>
  <si>
    <t>q4s6bw4c</t>
  </si>
  <si>
    <t>Aline Sayuri Santos Okuma</t>
  </si>
  <si>
    <t>33637469898</t>
  </si>
  <si>
    <t>10000054033032.0</t>
  </si>
  <si>
    <t>10000054032753.0</t>
  </si>
  <si>
    <t>j1zysnsr</t>
  </si>
  <si>
    <t>Isabela Margato Rinaldi</t>
  </si>
  <si>
    <t>42836098899</t>
  </si>
  <si>
    <t>10000054032752.0</t>
  </si>
  <si>
    <t>Felipe Ferreira Benicio</t>
  </si>
  <si>
    <t>09834518935</t>
  </si>
  <si>
    <t>10000054032596.0</t>
  </si>
  <si>
    <t>7hfh2g35</t>
  </si>
  <si>
    <t xml:space="preserve">Sibelly Resch </t>
  </si>
  <si>
    <t>00520143981</t>
  </si>
  <si>
    <t>10000054032673.0</t>
  </si>
  <si>
    <t>6s1zm9vs</t>
  </si>
  <si>
    <t>julia freitas de oliveira</t>
  </si>
  <si>
    <t>07738422173</t>
  </si>
  <si>
    <t>10000054032303.0</t>
  </si>
  <si>
    <t>10000054032562.0</t>
  </si>
  <si>
    <t>h7xet668</t>
  </si>
  <si>
    <t>Rian Paulino Borges</t>
  </si>
  <si>
    <t>12055017977</t>
  </si>
  <si>
    <t>10000054032027.0</t>
  </si>
  <si>
    <t>an4e1g5b</t>
  </si>
  <si>
    <t xml:space="preserve">Fernanda Cembrani da Silva </t>
  </si>
  <si>
    <t>558633778</t>
  </si>
  <si>
    <t>10000054031441.0</t>
  </si>
  <si>
    <t>4ahdxdv0</t>
  </si>
  <si>
    <t xml:space="preserve">Michelli Ramires Teixeira </t>
  </si>
  <si>
    <t>96364709</t>
  </si>
  <si>
    <t>10000054031327.0</t>
  </si>
  <si>
    <t>pmnf2vw9</t>
  </si>
  <si>
    <t xml:space="preserve">Valeria Giani Alves Pereira </t>
  </si>
  <si>
    <t>65562143968</t>
  </si>
  <si>
    <t>10000054031379.0</t>
  </si>
  <si>
    <t>10000054031044.0</t>
  </si>
  <si>
    <t>b2snehxs</t>
  </si>
  <si>
    <t xml:space="preserve">Valdirene de Souza Proença  </t>
  </si>
  <si>
    <t>278137635</t>
  </si>
  <si>
    <t>10000054031046.0</t>
  </si>
  <si>
    <t>10000054030750.0</t>
  </si>
  <si>
    <t>3hve2vp1</t>
  </si>
  <si>
    <t>Júlia Susin Cardeal</t>
  </si>
  <si>
    <t>04661674073</t>
  </si>
  <si>
    <t>10000054030743.0</t>
  </si>
  <si>
    <t>Juan José Mora Fajardo</t>
  </si>
  <si>
    <t>87090120015</t>
  </si>
  <si>
    <t>10000054030753.0</t>
  </si>
  <si>
    <t>Leonardo Soares de Moura</t>
  </si>
  <si>
    <t>87004569004</t>
  </si>
  <si>
    <t>10000054030751.0</t>
  </si>
  <si>
    <t>Leonardo José Barbosa Martins</t>
  </si>
  <si>
    <t>87382601072</t>
  </si>
  <si>
    <t>10000054030804.0</t>
  </si>
  <si>
    <t>10000054030803.0</t>
  </si>
  <si>
    <t>10000054030806.0</t>
  </si>
  <si>
    <t>10000054030805.0</t>
  </si>
  <si>
    <t>10000054030832.0</t>
  </si>
  <si>
    <t>k1sestjg</t>
  </si>
  <si>
    <t xml:space="preserve">Renan euclides vieira  </t>
  </si>
  <si>
    <t>10544048954</t>
  </si>
  <si>
    <t>10000054030289.0</t>
  </si>
  <si>
    <t>80mb8s73</t>
  </si>
  <si>
    <t xml:space="preserve">Rosilda Oliveira Ribeiro </t>
  </si>
  <si>
    <t>40019942087</t>
  </si>
  <si>
    <t>10000054030208.0</t>
  </si>
  <si>
    <t>c3nrj16w</t>
  </si>
  <si>
    <t xml:space="preserve">Luis Henrique de Molina </t>
  </si>
  <si>
    <t>4086039239</t>
  </si>
  <si>
    <t>10000054029935.0</t>
  </si>
  <si>
    <t>9re7qvxb</t>
  </si>
  <si>
    <t>Marilene Martins Kimura</t>
  </si>
  <si>
    <t>79463630953</t>
  </si>
  <si>
    <t>10000054029978.0</t>
  </si>
  <si>
    <t>cetm6mxh</t>
  </si>
  <si>
    <t xml:space="preserve">Manuela Maria Marchesini </t>
  </si>
  <si>
    <t>06101863964</t>
  </si>
  <si>
    <t>10000054029611.0</t>
  </si>
  <si>
    <t>3dqpw18f</t>
  </si>
  <si>
    <t xml:space="preserve">Luiza Pereira Zuleger  </t>
  </si>
  <si>
    <t>41967119104</t>
  </si>
  <si>
    <t>10000054029447.0</t>
  </si>
  <si>
    <t>cb0b2syp</t>
  </si>
  <si>
    <t>Bruna Magalhaes</t>
  </si>
  <si>
    <t>12704585</t>
  </si>
  <si>
    <t>10000054028993.0</t>
  </si>
  <si>
    <t>jxn2evaq</t>
  </si>
  <si>
    <t>Ana Chimenez</t>
  </si>
  <si>
    <t>10000054028995.0</t>
  </si>
  <si>
    <t>Fernando Giovannetti</t>
  </si>
  <si>
    <t>10000054028103.0</t>
  </si>
  <si>
    <t>rca7qsmq</t>
  </si>
  <si>
    <t>Thaisa de Oliveira Lustoza</t>
  </si>
  <si>
    <t>131320183</t>
  </si>
  <si>
    <t>10000054028100.0</t>
  </si>
  <si>
    <t>Lukas Rodrigo Almeida da Silva</t>
  </si>
  <si>
    <t>105010384</t>
  </si>
  <si>
    <t>10000054027753.0</t>
  </si>
  <si>
    <t>9mzmxt18</t>
  </si>
  <si>
    <t>Josane Maria Cherubini</t>
  </si>
  <si>
    <t>88601056920</t>
  </si>
  <si>
    <t>10000054027750.0</t>
  </si>
  <si>
    <t xml:space="preserve">Janice Teresinha Cherubini de Oliveira </t>
  </si>
  <si>
    <t>27234390898</t>
  </si>
  <si>
    <t>10000054027427.0</t>
  </si>
  <si>
    <t>e9kjq24r</t>
  </si>
  <si>
    <t xml:space="preserve">Erasmo alves c Malaquias </t>
  </si>
  <si>
    <t>10000054026610.0</t>
  </si>
  <si>
    <t>dat17v5r</t>
  </si>
  <si>
    <t xml:space="preserve">Ana Paula Pastuch </t>
  </si>
  <si>
    <t>08245077976</t>
  </si>
  <si>
    <t>10000054026150.0</t>
  </si>
  <si>
    <t>dcsr4y23</t>
  </si>
  <si>
    <t>Eglerston Chiarato</t>
  </si>
  <si>
    <t>05849591923</t>
  </si>
  <si>
    <t>10000054026160.0</t>
  </si>
  <si>
    <t>Gislene Alvarez da silva chiarato</t>
  </si>
  <si>
    <t>05693266990</t>
  </si>
  <si>
    <t>10000054025306.0</t>
  </si>
  <si>
    <t>5cdrbdfm</t>
  </si>
  <si>
    <t>José Roberto Soares Ribeiro</t>
  </si>
  <si>
    <t>08621770814</t>
  </si>
  <si>
    <t>10000054025297.0</t>
  </si>
  <si>
    <t>Edna Batista Mendes Ribeiro</t>
  </si>
  <si>
    <t>06554639845</t>
  </si>
  <si>
    <t>10000054025304.0</t>
  </si>
  <si>
    <t>074v0za3</t>
  </si>
  <si>
    <t>MARIA ALICE ROCHA MALKOMES</t>
  </si>
  <si>
    <t>18651149</t>
  </si>
  <si>
    <t>10000054025327.0</t>
  </si>
  <si>
    <t>10000054025263.0</t>
  </si>
  <si>
    <t>ajcmf2x7</t>
  </si>
  <si>
    <t xml:space="preserve">Henzo Eduardo Moreira Magnini </t>
  </si>
  <si>
    <t>131470010</t>
  </si>
  <si>
    <t>10000054024839.0</t>
  </si>
  <si>
    <t>2z3wy26b</t>
  </si>
  <si>
    <t xml:space="preserve">Gabriel Crivellaro </t>
  </si>
  <si>
    <t>133206450</t>
  </si>
  <si>
    <t>10000054024496.0</t>
  </si>
  <si>
    <t>7a3rmncg</t>
  </si>
  <si>
    <t>Barbara Evelin Goncalves Barboza</t>
  </si>
  <si>
    <t>77235094</t>
  </si>
  <si>
    <t>10000054024059.0</t>
  </si>
  <si>
    <t>q6jrvrf7</t>
  </si>
  <si>
    <t xml:space="preserve">Débora Macário da Silva </t>
  </si>
  <si>
    <t>410505705</t>
  </si>
  <si>
    <t>10000054024058.0</t>
  </si>
  <si>
    <t xml:space="preserve">Nicolas Ramos Silva </t>
  </si>
  <si>
    <t>546589200</t>
  </si>
  <si>
    <t>10000054024197.0</t>
  </si>
  <si>
    <t>410585705</t>
  </si>
  <si>
    <t>10000054024195.0</t>
  </si>
  <si>
    <t>10000054024007.0</t>
  </si>
  <si>
    <t>d0kbs239</t>
  </si>
  <si>
    <t>Margarida Nunes Siqueira Souza</t>
  </si>
  <si>
    <t>356451069</t>
  </si>
  <si>
    <t>10000054023998.0</t>
  </si>
  <si>
    <t>k77et1km</t>
  </si>
  <si>
    <t xml:space="preserve">Gabriela Ribeiro Catai </t>
  </si>
  <si>
    <t>95644465</t>
  </si>
  <si>
    <t>10000054024057.0</t>
  </si>
  <si>
    <t>10000054023893.0</t>
  </si>
  <si>
    <t>hnyqyrhd</t>
  </si>
  <si>
    <t>wesley de oliveira silva</t>
  </si>
  <si>
    <t>08352617940</t>
  </si>
  <si>
    <t>10000054023922.0</t>
  </si>
  <si>
    <t>10000054022855.0</t>
  </si>
  <si>
    <t>5xvhc34g</t>
  </si>
  <si>
    <t>Joao vitor correa de jesus</t>
  </si>
  <si>
    <t>19014798</t>
  </si>
  <si>
    <t>10000054022970.0</t>
  </si>
  <si>
    <t>h9vmc2xw</t>
  </si>
  <si>
    <t xml:space="preserve">Maria Beatriz Landi </t>
  </si>
  <si>
    <t>103149855</t>
  </si>
  <si>
    <t>10000054022698.0</t>
  </si>
  <si>
    <t>ephf8d2p</t>
  </si>
  <si>
    <t xml:space="preserve">Sandra Fava </t>
  </si>
  <si>
    <t>56133286091</t>
  </si>
  <si>
    <t>10000054022061.0</t>
  </si>
  <si>
    <t>k64h50zz</t>
  </si>
  <si>
    <t>Maria Das Dores Tesqui</t>
  </si>
  <si>
    <t>12135050</t>
  </si>
  <si>
    <t>10000054022060.0</t>
  </si>
  <si>
    <t>Michelle Ramos</t>
  </si>
  <si>
    <t>73629837</t>
  </si>
  <si>
    <t>10000054022076.0</t>
  </si>
  <si>
    <t>9fws4rcv</t>
  </si>
  <si>
    <t>10000054020558.0</t>
  </si>
  <si>
    <t>72v20409</t>
  </si>
  <si>
    <t xml:space="preserve">Julia Lago Marquioro </t>
  </si>
  <si>
    <t>13006739</t>
  </si>
  <si>
    <t>10000054020091.0</t>
  </si>
  <si>
    <t>hrsqntgq</t>
  </si>
  <si>
    <t>10000054018835.0</t>
  </si>
  <si>
    <t>6wvv2k04</t>
  </si>
  <si>
    <t xml:space="preserve">Maria Dulce de oliveira sinegallia </t>
  </si>
  <si>
    <t>07317559873</t>
  </si>
  <si>
    <t>10000054018786.0</t>
  </si>
  <si>
    <t>rscxyf63</t>
  </si>
  <si>
    <t>10000054018135.0</t>
  </si>
  <si>
    <t>axmw0mz6</t>
  </si>
  <si>
    <t>Gerda L de Melo Franco</t>
  </si>
  <si>
    <t>60528945600</t>
  </si>
  <si>
    <t>10000054018130.0</t>
  </si>
  <si>
    <t>Arabelle de Melo Franco</t>
  </si>
  <si>
    <t>34532218691</t>
  </si>
  <si>
    <t>10000054018497.0</t>
  </si>
  <si>
    <t>mv1hjdb6</t>
  </si>
  <si>
    <t xml:space="preserve">Blanca Rosa Nunez Alvarez </t>
  </si>
  <si>
    <t>V676210Y</t>
  </si>
  <si>
    <t>10000054018267.0</t>
  </si>
  <si>
    <t>8vqm6a7c</t>
  </si>
  <si>
    <t xml:space="preserve">Lorena Rodrigues Ramos Peres </t>
  </si>
  <si>
    <t>2025609370</t>
  </si>
  <si>
    <t>10000054018235.0</t>
  </si>
  <si>
    <t>9bxm4dcf</t>
  </si>
  <si>
    <t xml:space="preserve">Alícia Caciatori de Macedo </t>
  </si>
  <si>
    <t>57958692870</t>
  </si>
  <si>
    <t>10000054018234.0</t>
  </si>
  <si>
    <t xml:space="preserve">Maria Helena Caciatori de Macedo </t>
  </si>
  <si>
    <t>02225789983</t>
  </si>
  <si>
    <t>10000054017689.0</t>
  </si>
  <si>
    <t>fsrrh9am</t>
  </si>
  <si>
    <t>Paola Corte Real Oliveira</t>
  </si>
  <si>
    <t>02824446021</t>
  </si>
  <si>
    <t>10000054017146.0</t>
  </si>
  <si>
    <t>pz2dbgnw</t>
  </si>
  <si>
    <t xml:space="preserve">Louise r m marioto  </t>
  </si>
  <si>
    <t>38255574808</t>
  </si>
  <si>
    <t>10000054016925.0</t>
  </si>
  <si>
    <t>h63yfsjy</t>
  </si>
  <si>
    <t xml:space="preserve">Thales Zerbato Tetilla </t>
  </si>
  <si>
    <t>10032351</t>
  </si>
  <si>
    <t>10000054016257.0</t>
  </si>
  <si>
    <t>060v0sh7</t>
  </si>
  <si>
    <t xml:space="preserve">Fernanda Braz </t>
  </si>
  <si>
    <t>124342791</t>
  </si>
  <si>
    <t>10000054016198.0</t>
  </si>
  <si>
    <t>mmddq76b</t>
  </si>
  <si>
    <t>GUILHERME H HIGUCHI</t>
  </si>
  <si>
    <t>10000054015957.0</t>
  </si>
  <si>
    <t>e5ph2yzq</t>
  </si>
  <si>
    <t>Diana oliveira</t>
  </si>
  <si>
    <t>30025682873</t>
  </si>
  <si>
    <t>10000054015956.0</t>
  </si>
  <si>
    <t>Reginaldo oliveira</t>
  </si>
  <si>
    <t>25085423852</t>
  </si>
  <si>
    <t>10000054015939.0</t>
  </si>
  <si>
    <t>10000054015940.0</t>
  </si>
  <si>
    <t>10000054015799.0</t>
  </si>
  <si>
    <t>ch4wdddd</t>
  </si>
  <si>
    <t>Fernanda Bianchini</t>
  </si>
  <si>
    <t>10462339980</t>
  </si>
  <si>
    <t>10000054015801.0</t>
  </si>
  <si>
    <t>Andre V Estrada</t>
  </si>
  <si>
    <t>09826021970</t>
  </si>
  <si>
    <t>10000054015706.0</t>
  </si>
  <si>
    <t>4pksp7pq</t>
  </si>
  <si>
    <t>Lucas Ferracioli</t>
  </si>
  <si>
    <t>412647473</t>
  </si>
  <si>
    <t>10000054015703.0</t>
  </si>
  <si>
    <t>10000054015631.0</t>
  </si>
  <si>
    <t>10000054015632.0</t>
  </si>
  <si>
    <t>10000054015561.0</t>
  </si>
  <si>
    <t>22s9dfgz</t>
  </si>
  <si>
    <t>10000054015559.0</t>
  </si>
  <si>
    <t>10000054014869.0</t>
  </si>
  <si>
    <t>3drj4taf</t>
  </si>
  <si>
    <t xml:space="preserve">camila steinbach </t>
  </si>
  <si>
    <t>102645332</t>
  </si>
  <si>
    <t>10000054014097.0</t>
  </si>
  <si>
    <t>c3aqbfvc</t>
  </si>
  <si>
    <t>Mayumi Oliveira Tateishi</t>
  </si>
  <si>
    <t>343495303</t>
  </si>
  <si>
    <t>10000054013888.0</t>
  </si>
  <si>
    <t>ftd61h9t</t>
  </si>
  <si>
    <t xml:space="preserve">Fabiane de Cássia Guimar </t>
  </si>
  <si>
    <t>02692380932</t>
  </si>
  <si>
    <t>10000054013188.0</t>
  </si>
  <si>
    <t>mczaep40</t>
  </si>
  <si>
    <t xml:space="preserve">Eder Oliveira Silva </t>
  </si>
  <si>
    <t>06798938906</t>
  </si>
  <si>
    <t>10000054011528.0</t>
  </si>
  <si>
    <t>qv4bwhpc</t>
  </si>
  <si>
    <t xml:space="preserve">Antônio Marcos dos Santos </t>
  </si>
  <si>
    <t>02875570900</t>
  </si>
  <si>
    <t>10000054011529.0</t>
  </si>
  <si>
    <t xml:space="preserve">Airton Mariano da Fonseca </t>
  </si>
  <si>
    <t>86110284904</t>
  </si>
  <si>
    <t>10000054010756.0</t>
  </si>
  <si>
    <t>1ph62d1m</t>
  </si>
  <si>
    <t>10000054010611.0</t>
  </si>
  <si>
    <t>prddr2wj</t>
  </si>
  <si>
    <t>Bernardo Paim de Mattos</t>
  </si>
  <si>
    <t>7092999651</t>
  </si>
  <si>
    <t>10000054010552.0</t>
  </si>
  <si>
    <t>m2sr5y9x</t>
  </si>
  <si>
    <t xml:space="preserve">Grasiela Alessandra Faneli Bueno </t>
  </si>
  <si>
    <t>04650465923</t>
  </si>
  <si>
    <t>10000054010561.0</t>
  </si>
  <si>
    <t>10000054010228.0</t>
  </si>
  <si>
    <t>bs11dfxj</t>
  </si>
  <si>
    <t xml:space="preserve">Elisa Navarro Penha </t>
  </si>
  <si>
    <t>166083133</t>
  </si>
  <si>
    <t>10000054010226.0</t>
  </si>
  <si>
    <t xml:space="preserve">Jamile Navarro Penha </t>
  </si>
  <si>
    <t>132428328</t>
  </si>
  <si>
    <t>10000054010165.0</t>
  </si>
  <si>
    <t>m1pw99ea</t>
  </si>
  <si>
    <t xml:space="preserve">Cleonice Dias de Souza </t>
  </si>
  <si>
    <t>03890238920</t>
  </si>
  <si>
    <t>10000054010089.0</t>
  </si>
  <si>
    <t>2c4ff3s6</t>
  </si>
  <si>
    <t>Olavo Melo Franco Neto</t>
  </si>
  <si>
    <t>06991668966</t>
  </si>
  <si>
    <t>10000054010088.0</t>
  </si>
  <si>
    <t>Cleudiani Mendonça de Souza</t>
  </si>
  <si>
    <t>09681749901</t>
  </si>
  <si>
    <t>10000054010167.0</t>
  </si>
  <si>
    <t>10000054010168.0</t>
  </si>
  <si>
    <t>10000054010015.0</t>
  </si>
  <si>
    <t>4apb677f</t>
  </si>
  <si>
    <t xml:space="preserve">Rômulo Henrique Simão da Silva </t>
  </si>
  <si>
    <t>05730167989</t>
  </si>
  <si>
    <t>10000054009787.0</t>
  </si>
  <si>
    <t>666bs5da</t>
  </si>
  <si>
    <t xml:space="preserve">Vânia Braga Damasceno </t>
  </si>
  <si>
    <t>00115575243</t>
  </si>
  <si>
    <t>10000054009526.0</t>
  </si>
  <si>
    <t>mcgprh2z</t>
  </si>
  <si>
    <t xml:space="preserve">Sônia Lovequio Rocha </t>
  </si>
  <si>
    <t>32494165920</t>
  </si>
  <si>
    <t>10000054009522.0</t>
  </si>
  <si>
    <t xml:space="preserve">Manoel Dias Rocha </t>
  </si>
  <si>
    <t>14350572953</t>
  </si>
  <si>
    <t>10000054009498.0</t>
  </si>
  <si>
    <t>10000054009496.0</t>
  </si>
  <si>
    <t>10000054009283.0</t>
  </si>
  <si>
    <t>jkgdnhkn</t>
  </si>
  <si>
    <t>Gabryella Tresoldi</t>
  </si>
  <si>
    <t>08772953950</t>
  </si>
  <si>
    <t>10000054009281.0</t>
  </si>
  <si>
    <t>Lucas Batista</t>
  </si>
  <si>
    <t>09646112951</t>
  </si>
  <si>
    <t>10000054009296.0</t>
  </si>
  <si>
    <t>10000054009297.0</t>
  </si>
  <si>
    <t>10000054009000.0</t>
  </si>
  <si>
    <t>hckkqz3m</t>
  </si>
  <si>
    <t>MARISTHER CLARO GUTIERREZ</t>
  </si>
  <si>
    <t>8332843</t>
  </si>
  <si>
    <t>10000054008999.0</t>
  </si>
  <si>
    <t>PAULO ROBERTO GUTIERREZ</t>
  </si>
  <si>
    <t>8257284</t>
  </si>
  <si>
    <t>10000054008727.0</t>
  </si>
  <si>
    <t>avvsehf9</t>
  </si>
  <si>
    <t>Darci Junior de Oliveira Alves</t>
  </si>
  <si>
    <t>02347619039</t>
  </si>
  <si>
    <t>10000054008712.0</t>
  </si>
  <si>
    <t>10000054008561.0</t>
  </si>
  <si>
    <t>as383ter</t>
  </si>
  <si>
    <t>Natalia Estevam Melo</t>
  </si>
  <si>
    <t>567391103</t>
  </si>
  <si>
    <t>10000054008445.0</t>
  </si>
  <si>
    <t>nr0dcw0f</t>
  </si>
  <si>
    <t>Cremilda Ramalho Costa</t>
  </si>
  <si>
    <t>174898824</t>
  </si>
  <si>
    <t>10000054008446.0</t>
  </si>
  <si>
    <t>Sandro Estevam Melo</t>
  </si>
  <si>
    <t>177063774</t>
  </si>
  <si>
    <t>10000054008278.0</t>
  </si>
  <si>
    <t>1rzrjmyv</t>
  </si>
  <si>
    <t>Carolina dos Santos Kato</t>
  </si>
  <si>
    <t>39999191835</t>
  </si>
  <si>
    <t>10000054007811.0</t>
  </si>
  <si>
    <t>c6f5nwyv</t>
  </si>
  <si>
    <t xml:space="preserve">Andre Oliveira Mendes </t>
  </si>
  <si>
    <t>00586415998</t>
  </si>
  <si>
    <t>10000054007748.0</t>
  </si>
  <si>
    <t>dv48w9m4</t>
  </si>
  <si>
    <t>10000054007491.0</t>
  </si>
  <si>
    <t>a6egt0gs</t>
  </si>
  <si>
    <t xml:space="preserve">Bruna Panini </t>
  </si>
  <si>
    <t>5536118</t>
  </si>
  <si>
    <t>10000054007377.0</t>
  </si>
  <si>
    <t>3k49kf3a</t>
  </si>
  <si>
    <t>10000054007097.0</t>
  </si>
  <si>
    <t>7h2z2p7s</t>
  </si>
  <si>
    <t>Luany Eliza Azolin</t>
  </si>
  <si>
    <t>102346556</t>
  </si>
  <si>
    <t>10000054007151.0</t>
  </si>
  <si>
    <t>7919kkb7</t>
  </si>
  <si>
    <t>10000054007009.0</t>
  </si>
  <si>
    <t>e50esrv4</t>
  </si>
  <si>
    <t xml:space="preserve">Nathaly Rodrigues Salomão  </t>
  </si>
  <si>
    <t>6018249</t>
  </si>
  <si>
    <t>10000054007010.0</t>
  </si>
  <si>
    <t>10000054006606.0</t>
  </si>
  <si>
    <t>95kgm83c</t>
  </si>
  <si>
    <t xml:space="preserve">David Iasnogrodski </t>
  </si>
  <si>
    <t>6003439137</t>
  </si>
  <si>
    <t>10000054006605.0</t>
  </si>
  <si>
    <t>Fábio Utz Iasnogrodski</t>
  </si>
  <si>
    <t>2075344313</t>
  </si>
  <si>
    <t>10000054006619.0</t>
  </si>
  <si>
    <t>10000054006617.0</t>
  </si>
  <si>
    <t>10000054006143.0</t>
  </si>
  <si>
    <t>gdd2hdse</t>
  </si>
  <si>
    <t>Sophia Marie Victoria de Antoni Catalogne</t>
  </si>
  <si>
    <t>00779906098</t>
  </si>
  <si>
    <t>10000054006336.0</t>
  </si>
  <si>
    <t>Elizabet Vitoria de Antoni</t>
  </si>
  <si>
    <t>32460350910</t>
  </si>
  <si>
    <t>10000054006334.0</t>
  </si>
  <si>
    <t>10000054006198.0</t>
  </si>
  <si>
    <t>fsmwvrfn</t>
  </si>
  <si>
    <t>ENDRIL COUTINHO RAMOS</t>
  </si>
  <si>
    <t>44069857869</t>
  </si>
  <si>
    <t>10000054006195.0</t>
  </si>
  <si>
    <t>10000054006073.0</t>
  </si>
  <si>
    <t>b5e5tmv5</t>
  </si>
  <si>
    <t xml:space="preserve">Marines Pilati </t>
  </si>
  <si>
    <t>9030131024</t>
  </si>
  <si>
    <t>10000054005642.0</t>
  </si>
  <si>
    <t>dm588cjx</t>
  </si>
  <si>
    <t xml:space="preserve">Tailize Scheffer Camargo </t>
  </si>
  <si>
    <t>03007508037</t>
  </si>
  <si>
    <t>10000054005462.0</t>
  </si>
  <si>
    <t>3rgxjgaw</t>
  </si>
  <si>
    <t>10000054005059.0</t>
  </si>
  <si>
    <t>etxvh87g</t>
  </si>
  <si>
    <t xml:space="preserve">Ana Paula Coelho </t>
  </si>
  <si>
    <t>08395972903</t>
  </si>
  <si>
    <t>10000054004409.0</t>
  </si>
  <si>
    <t>cxdqpmww</t>
  </si>
  <si>
    <t xml:space="preserve">Danielle Pinheiro Barbieri </t>
  </si>
  <si>
    <t>06097288905</t>
  </si>
  <si>
    <t>10000054003693.0</t>
  </si>
  <si>
    <t>pqerpx73</t>
  </si>
  <si>
    <t>Valéria Arruda Mortara</t>
  </si>
  <si>
    <t>129589680</t>
  </si>
  <si>
    <t>10000054003594.0</t>
  </si>
  <si>
    <t>mfqkyfh5</t>
  </si>
  <si>
    <t xml:space="preserve">Gabriel Leme Ferraz  </t>
  </si>
  <si>
    <t>345874250</t>
  </si>
  <si>
    <t>10000054003596.0</t>
  </si>
  <si>
    <t>10000054003269.0</t>
  </si>
  <si>
    <t>7mxf1mj3</t>
  </si>
  <si>
    <t xml:space="preserve">Ana Carolina Podanoschi Veronez </t>
  </si>
  <si>
    <t>107873120</t>
  </si>
  <si>
    <t>10000054003038.0</t>
  </si>
  <si>
    <t>1ek5hc0e</t>
  </si>
  <si>
    <t>Douglas Peres</t>
  </si>
  <si>
    <t>533426881</t>
  </si>
  <si>
    <t>10000054002303.0</t>
  </si>
  <si>
    <t>9rgrc16n</t>
  </si>
  <si>
    <t>Stéfany Vareschi Torezan</t>
  </si>
  <si>
    <t>06251727950</t>
  </si>
  <si>
    <t>10000054002485.0</t>
  </si>
  <si>
    <t>10000054002232.0</t>
  </si>
  <si>
    <t>h9488c0r</t>
  </si>
  <si>
    <t xml:space="preserve">Renata Lisboa Mothcy </t>
  </si>
  <si>
    <t>8306208</t>
  </si>
  <si>
    <t>10000054002199.0</t>
  </si>
  <si>
    <t>pgxcqq0k</t>
  </si>
  <si>
    <t xml:space="preserve">Luciane Furlanetto </t>
  </si>
  <si>
    <t>78269873934</t>
  </si>
  <si>
    <t>10000054001768.0</t>
  </si>
  <si>
    <t>j6nrywhz</t>
  </si>
  <si>
    <t xml:space="preserve">Osvaldo Elias Martins </t>
  </si>
  <si>
    <t>38897942</t>
  </si>
  <si>
    <t>10000054000219.0</t>
  </si>
  <si>
    <t>5fsx2w72</t>
  </si>
  <si>
    <t xml:space="preserve">Jorge Luis da Silva de Juli </t>
  </si>
  <si>
    <t>1103421531</t>
  </si>
  <si>
    <t>10000054000079.0</t>
  </si>
  <si>
    <t>asttptgr</t>
  </si>
  <si>
    <t>Edin Sued Abumanssur</t>
  </si>
  <si>
    <t>77571398800</t>
  </si>
  <si>
    <t>10000054000081.0</t>
  </si>
  <si>
    <t>Helda Oliveira Abumanssur</t>
  </si>
  <si>
    <t>89252159</t>
  </si>
  <si>
    <t>10000054000064.0</t>
  </si>
  <si>
    <t>10000054000066.0</t>
  </si>
  <si>
    <t>10000053999694.0</t>
  </si>
  <si>
    <t>cn6q290k</t>
  </si>
  <si>
    <t>Debora Regina Abumanssur Mattos</t>
  </si>
  <si>
    <t>522381005</t>
  </si>
  <si>
    <t>10000053999669.0</t>
  </si>
  <si>
    <t>10000053999679.0</t>
  </si>
  <si>
    <t>ftge9vjk</t>
  </si>
  <si>
    <t xml:space="preserve">Larissa Zanotelli neres da cruz </t>
  </si>
  <si>
    <t>08036696908</t>
  </si>
  <si>
    <t>10000053999555.0</t>
  </si>
  <si>
    <t>9bcvtn9x</t>
  </si>
  <si>
    <t>APARECIDO ROMAO MATIAS FERNANDES</t>
  </si>
  <si>
    <t>18814013</t>
  </si>
  <si>
    <t>10000053999557.0</t>
  </si>
  <si>
    <t xml:space="preserve">ROSANGELA BRAZ DE OLIVEIRA MATIAS FERNANDES </t>
  </si>
  <si>
    <t>17092324</t>
  </si>
  <si>
    <t>10000053999150.0</t>
  </si>
  <si>
    <t>8533321t</t>
  </si>
  <si>
    <t xml:space="preserve">Flaviane Cristina Borecki </t>
  </si>
  <si>
    <t>09340427998</t>
  </si>
  <si>
    <t>10000053998824.0</t>
  </si>
  <si>
    <t>f9rpxaen</t>
  </si>
  <si>
    <t xml:space="preserve">Natália Nunes Marangon </t>
  </si>
  <si>
    <t>60053931033</t>
  </si>
  <si>
    <t>10000053996820.0</t>
  </si>
  <si>
    <t>fdwteq4n</t>
  </si>
  <si>
    <t>ANA CLAUDIA LEMOS SANTOS</t>
  </si>
  <si>
    <t>00690769016</t>
  </si>
  <si>
    <t>10000053997254.0</t>
  </si>
  <si>
    <t>10000053997124.0</t>
  </si>
  <si>
    <t>1twkvzvg</t>
  </si>
  <si>
    <t xml:space="preserve">Anderson Claudio Campos </t>
  </si>
  <si>
    <t>13188093802</t>
  </si>
  <si>
    <t>10000053997030.0</t>
  </si>
  <si>
    <t>pns7n3hw</t>
  </si>
  <si>
    <t>MARIA DO CARMO FONSECA</t>
  </si>
  <si>
    <t>68094396920</t>
  </si>
  <si>
    <t>10000053997028.0</t>
  </si>
  <si>
    <t>TADEU BUENO DA FONSECA</t>
  </si>
  <si>
    <t>22537406915</t>
  </si>
  <si>
    <t>10000053996404.0</t>
  </si>
  <si>
    <t>56r26v2a</t>
  </si>
  <si>
    <t>Janaína da Silva Gomes Machado</t>
  </si>
  <si>
    <t>02430574071</t>
  </si>
  <si>
    <t>10000053996403.0</t>
  </si>
  <si>
    <t xml:space="preserve">Ian Garcia Machado </t>
  </si>
  <si>
    <t>6125293446</t>
  </si>
  <si>
    <t>10000053996530.0</t>
  </si>
  <si>
    <t>Ian Garcia Machado</t>
  </si>
  <si>
    <t>10000053996531.0</t>
  </si>
  <si>
    <t>10000053996184.0</t>
  </si>
  <si>
    <t>c2c0s75k</t>
  </si>
  <si>
    <t>Fumio Komatsu</t>
  </si>
  <si>
    <t>57355240897</t>
  </si>
  <si>
    <t>10000053996183.0</t>
  </si>
  <si>
    <t>Olga Leiko Tokunaga Komatsu</t>
  </si>
  <si>
    <t>30780128915</t>
  </si>
  <si>
    <t>10000053995464.0</t>
  </si>
  <si>
    <t>4wr2r0z0</t>
  </si>
  <si>
    <t>Armando Amaro Da Silveira Neto</t>
  </si>
  <si>
    <t>1074461375</t>
  </si>
  <si>
    <t>10000053995261.0</t>
  </si>
  <si>
    <t>5znd6e3m</t>
  </si>
  <si>
    <t>Fabio Alexandre Caçador Louro</t>
  </si>
  <si>
    <t>25197958839</t>
  </si>
  <si>
    <t>10000053995079.0</t>
  </si>
  <si>
    <t>402j90mx</t>
  </si>
  <si>
    <t xml:space="preserve">Robin Ben Hur Mack Pereira </t>
  </si>
  <si>
    <t>4127070391</t>
  </si>
  <si>
    <t>10000053994665.0</t>
  </si>
  <si>
    <t>a8x33ws7</t>
  </si>
  <si>
    <t>LEDA FATIMA FERNANDES</t>
  </si>
  <si>
    <t>62795520982</t>
  </si>
  <si>
    <t>10000053994115.0</t>
  </si>
  <si>
    <t>80z3xxvh</t>
  </si>
  <si>
    <t xml:space="preserve">David Miguel de Lima Bairral </t>
  </si>
  <si>
    <t>15319718800</t>
  </si>
  <si>
    <t>10000053993802.0</t>
  </si>
  <si>
    <t>85m9hthb</t>
  </si>
  <si>
    <t xml:space="preserve">Patricia T P Neves </t>
  </si>
  <si>
    <t>256529486</t>
  </si>
  <si>
    <t>10000053993938.0</t>
  </si>
  <si>
    <t>10000053993453.0</t>
  </si>
  <si>
    <t>mwfj14q4</t>
  </si>
  <si>
    <t>SAMUEL BRANDO SUSIN</t>
  </si>
  <si>
    <t>10000053992779.0</t>
  </si>
  <si>
    <t>gqtczjzj</t>
  </si>
  <si>
    <t>Carolina Nunes da Silva</t>
  </si>
  <si>
    <t>50199223823</t>
  </si>
  <si>
    <t>10000053989065.0</t>
  </si>
  <si>
    <t>m7jr32fr</t>
  </si>
  <si>
    <t xml:space="preserve">mariana santos de brito </t>
  </si>
  <si>
    <t>1085726808</t>
  </si>
  <si>
    <t>10000053988932.0</t>
  </si>
  <si>
    <t>fn376a0m</t>
  </si>
  <si>
    <t>João Pedro Rönnau</t>
  </si>
  <si>
    <t>02029403067</t>
  </si>
  <si>
    <t>10000053988858.0</t>
  </si>
  <si>
    <t>re1xrbnm</t>
  </si>
  <si>
    <t>Isabela Mate</t>
  </si>
  <si>
    <t>08819754940</t>
  </si>
  <si>
    <t>10000053988836.0</t>
  </si>
  <si>
    <t>10000053988199.0</t>
  </si>
  <si>
    <t>8qcjd9n9</t>
  </si>
  <si>
    <t xml:space="preserve">Caio Miranda Rosa </t>
  </si>
  <si>
    <t>12909566935</t>
  </si>
  <si>
    <t>10000053988192.0</t>
  </si>
  <si>
    <t xml:space="preserve">Bruna Miranda Moreira </t>
  </si>
  <si>
    <t>07352250956</t>
  </si>
  <si>
    <t>10000053988134.0</t>
  </si>
  <si>
    <t>2nqs1tgy</t>
  </si>
  <si>
    <t>Sergio Rodrigo Becker Quadros da Silva</t>
  </si>
  <si>
    <t>06432623936</t>
  </si>
  <si>
    <t>10000053988135.0</t>
  </si>
  <si>
    <t>Camila Cristina Steinmetz Becker</t>
  </si>
  <si>
    <t>01033933902</t>
  </si>
  <si>
    <t>10000053988055.0</t>
  </si>
  <si>
    <t>rmxm27hs</t>
  </si>
  <si>
    <t xml:space="preserve">Fernanda Stoltz  </t>
  </si>
  <si>
    <t>00513973907</t>
  </si>
  <si>
    <t>10000053987646.0</t>
  </si>
  <si>
    <t>6ag9743v</t>
  </si>
  <si>
    <t xml:space="preserve">Carolina mikie Takayama  </t>
  </si>
  <si>
    <t>131004524</t>
  </si>
  <si>
    <t>10000053987452.0</t>
  </si>
  <si>
    <t>hn96xtcr</t>
  </si>
  <si>
    <t xml:space="preserve">Claudia Amanda Torres dos Santos </t>
  </si>
  <si>
    <t>05708193930</t>
  </si>
  <si>
    <t>10000053987477.0</t>
  </si>
  <si>
    <t>10000053986677.0</t>
  </si>
  <si>
    <t>btj3xe84</t>
  </si>
  <si>
    <t xml:space="preserve">Paulo Henrique Polo </t>
  </si>
  <si>
    <t>55986030982</t>
  </si>
  <si>
    <t>10000053987272.0</t>
  </si>
  <si>
    <t>10000053986866.0</t>
  </si>
  <si>
    <t>j2a6zxa7</t>
  </si>
  <si>
    <t>FELIPI GODINHO WELTER</t>
  </si>
  <si>
    <t>02764000030</t>
  </si>
  <si>
    <t>10000053986892.0</t>
  </si>
  <si>
    <t>10000053986381.0</t>
  </si>
  <si>
    <t>ddkcp2ej</t>
  </si>
  <si>
    <t xml:space="preserve">Patrícia Louzada Barbosa </t>
  </si>
  <si>
    <t>88416194904</t>
  </si>
  <si>
    <t>10000053986364.0</t>
  </si>
  <si>
    <t>10000053985582.0</t>
  </si>
  <si>
    <t>4byay6ac</t>
  </si>
  <si>
    <t xml:space="preserve">Ederson Nazário Parussolo </t>
  </si>
  <si>
    <t>93466536049</t>
  </si>
  <si>
    <t>10000053985634.0</t>
  </si>
  <si>
    <t>10000053985102.0</t>
  </si>
  <si>
    <t>r43e49k5</t>
  </si>
  <si>
    <t>489890535</t>
  </si>
  <si>
    <t>10000053985161.0</t>
  </si>
  <si>
    <t>10000053984575.0</t>
  </si>
  <si>
    <t>623x4kf4</t>
  </si>
  <si>
    <t xml:space="preserve">Lohane Correa Aguiar </t>
  </si>
  <si>
    <t>542392069</t>
  </si>
  <si>
    <t>10000053984417.0</t>
  </si>
  <si>
    <t>dc2s9sfc</t>
  </si>
  <si>
    <t xml:space="preserve">Maria Luiza Toledo Alves </t>
  </si>
  <si>
    <t>9605673</t>
  </si>
  <si>
    <t>10000053984419.0</t>
  </si>
  <si>
    <t xml:space="preserve">Antônio Carlos Santos Alves </t>
  </si>
  <si>
    <t>6203590</t>
  </si>
  <si>
    <t>10000053984141.0</t>
  </si>
  <si>
    <t>0hw95zj5</t>
  </si>
  <si>
    <t xml:space="preserve">Gabriel de Miranda Rassi </t>
  </si>
  <si>
    <t>12174347989</t>
  </si>
  <si>
    <t>10000053983867.0</t>
  </si>
  <si>
    <t>r30mvhf7</t>
  </si>
  <si>
    <t>Thais Goulart Buosi do Amaral</t>
  </si>
  <si>
    <t>81028435</t>
  </si>
  <si>
    <t>10000053983804.0</t>
  </si>
  <si>
    <t>qxv437b9</t>
  </si>
  <si>
    <t xml:space="preserve">Marelise Melita Spier </t>
  </si>
  <si>
    <t>5037657524</t>
  </si>
  <si>
    <t>10000053983564.0</t>
  </si>
  <si>
    <t>nk3p81es</t>
  </si>
  <si>
    <t>João Paulo Reiser</t>
  </si>
  <si>
    <t>09619199901</t>
  </si>
  <si>
    <t>10000053983555.0</t>
  </si>
  <si>
    <t>Gabriela Valério de Moura</t>
  </si>
  <si>
    <t>07768708903</t>
  </si>
  <si>
    <t>10000053982706.0</t>
  </si>
  <si>
    <t>k63j0ka7</t>
  </si>
  <si>
    <t>LUIS SCUR CARRARD</t>
  </si>
  <si>
    <t>8103630029</t>
  </si>
  <si>
    <t>10000053983200.0</t>
  </si>
  <si>
    <t>10000053982633.0</t>
  </si>
  <si>
    <t>nxdfgnef</t>
  </si>
  <si>
    <t>Renan Martins Goncalves</t>
  </si>
  <si>
    <t>39455527880</t>
  </si>
  <si>
    <t>10000053982553.0</t>
  </si>
  <si>
    <t>10000053982269.0</t>
  </si>
  <si>
    <t>93kpj48y</t>
  </si>
  <si>
    <t>Raquel Bicalho</t>
  </si>
  <si>
    <t>88736346</t>
  </si>
  <si>
    <t>10000053982266.0</t>
  </si>
  <si>
    <t>Patricia Bicalho</t>
  </si>
  <si>
    <t>36496630</t>
  </si>
  <si>
    <t>10000053981935.0</t>
  </si>
  <si>
    <t>etsjt5kb</t>
  </si>
  <si>
    <t>10000053981942.0</t>
  </si>
  <si>
    <t>10000053981600.0</t>
  </si>
  <si>
    <t>mq7aatpt</t>
  </si>
  <si>
    <t xml:space="preserve">Aparecida de Oliveira Ries </t>
  </si>
  <si>
    <t>5694852</t>
  </si>
  <si>
    <t>10000053981607.0</t>
  </si>
  <si>
    <t xml:space="preserve">PAULO DOS REIS </t>
  </si>
  <si>
    <t>5694851</t>
  </si>
  <si>
    <t>10000053981347.0</t>
  </si>
  <si>
    <t>4gg0p3vs</t>
  </si>
  <si>
    <t>Gabriel Lucca Milanez Diniz</t>
  </si>
  <si>
    <t>40896335863</t>
  </si>
  <si>
    <t>10000053981346.0</t>
  </si>
  <si>
    <t>Sofia de Gasper Alarcon</t>
  </si>
  <si>
    <t>12590651970</t>
  </si>
  <si>
    <t>10000053980834.0</t>
  </si>
  <si>
    <t>eqqnd8xd</t>
  </si>
  <si>
    <t>Patrik Roger Pereira Tolomeotti</t>
  </si>
  <si>
    <t>10675304954</t>
  </si>
  <si>
    <t>10000053980570.0</t>
  </si>
  <si>
    <t>9xasn568</t>
  </si>
  <si>
    <t xml:space="preserve">Zenita Olìveira  </t>
  </si>
  <si>
    <t>859310479</t>
  </si>
  <si>
    <t>10000053980560.0</t>
  </si>
  <si>
    <t>10000053980575.0</t>
  </si>
  <si>
    <t>r2rjh9rt</t>
  </si>
  <si>
    <t xml:space="preserve">Iolanda Hoegen Baraldi </t>
  </si>
  <si>
    <t>63104822972</t>
  </si>
  <si>
    <t>10000053980303.0</t>
  </si>
  <si>
    <t>grdj6xkk</t>
  </si>
  <si>
    <t xml:space="preserve">ZENI Freitas </t>
  </si>
  <si>
    <t>6127320</t>
  </si>
  <si>
    <t>10000053980329.0</t>
  </si>
  <si>
    <t>10000053980262.0</t>
  </si>
  <si>
    <t>ppa4fnk0</t>
  </si>
  <si>
    <t xml:space="preserve">Kamylle  Gomes Coimbra dos Santos  </t>
  </si>
  <si>
    <t>11812833962</t>
  </si>
  <si>
    <t>10000053980257.0</t>
  </si>
  <si>
    <t xml:space="preserve">Katia Gomes da Silva  </t>
  </si>
  <si>
    <t>020302129</t>
  </si>
  <si>
    <t>10000053980077.0</t>
  </si>
  <si>
    <t>8w8ny5a3</t>
  </si>
  <si>
    <t xml:space="preserve">Taiz Martins Estevão  </t>
  </si>
  <si>
    <t>100121484</t>
  </si>
  <si>
    <t>10000053980100.0</t>
  </si>
  <si>
    <t>Taiz Martins Estevão</t>
  </si>
  <si>
    <t>10000053979678.0</t>
  </si>
  <si>
    <t>qg98ra9e</t>
  </si>
  <si>
    <t>MARCELLA ANDRADE</t>
  </si>
  <si>
    <t>553288763</t>
  </si>
  <si>
    <t>10000053978837.0</t>
  </si>
  <si>
    <t>etwt4348</t>
  </si>
  <si>
    <t xml:space="preserve">NOEMI LOPES </t>
  </si>
  <si>
    <t>40289456X</t>
  </si>
  <si>
    <t>10000053978836.0</t>
  </si>
  <si>
    <t xml:space="preserve">RODRIGO JACOBSEN MARTINS </t>
  </si>
  <si>
    <t>40080019</t>
  </si>
  <si>
    <t>10000053977808.0</t>
  </si>
  <si>
    <t>pf1gfntw</t>
  </si>
  <si>
    <t>Manoela Calisto D'Avila</t>
  </si>
  <si>
    <t>06357904910</t>
  </si>
  <si>
    <t>10000053977806.0</t>
  </si>
  <si>
    <t>axrmh8gm</t>
  </si>
  <si>
    <t>Rita de cassia vedovatti</t>
  </si>
  <si>
    <t>56278659972</t>
  </si>
  <si>
    <t>10000053977664.0</t>
  </si>
  <si>
    <t>hzv1pq2n</t>
  </si>
  <si>
    <t>10000053977642.0</t>
  </si>
  <si>
    <t>pfmfa6cd</t>
  </si>
  <si>
    <t>maria vitória cerino de pontes</t>
  </si>
  <si>
    <t>86274082034</t>
  </si>
  <si>
    <t>10000053977704.0</t>
  </si>
  <si>
    <t>7mcqh2w4</t>
  </si>
  <si>
    <t xml:space="preserve">Edimar Rodrigues malaquia </t>
  </si>
  <si>
    <t>75531135815</t>
  </si>
  <si>
    <t>10000053977515.0</t>
  </si>
  <si>
    <t>aw15v8dn</t>
  </si>
  <si>
    <t xml:space="preserve">Jakeline Cristiane da silva </t>
  </si>
  <si>
    <t>43100092x</t>
  </si>
  <si>
    <t>10000053977428.0</t>
  </si>
  <si>
    <t>1yzhka23</t>
  </si>
  <si>
    <t>Adelino Jose dos Santos Junior</t>
  </si>
  <si>
    <t>07406362943</t>
  </si>
  <si>
    <t>10000053977393.0</t>
  </si>
  <si>
    <t>kve2j3s5</t>
  </si>
  <si>
    <t>10000053976924.0</t>
  </si>
  <si>
    <t>708mrba2</t>
  </si>
  <si>
    <t>BRUNO DA SILVA SANTOS</t>
  </si>
  <si>
    <t>0919054439</t>
  </si>
  <si>
    <t>10000053976714.0</t>
  </si>
  <si>
    <t>perbt8z8</t>
  </si>
  <si>
    <t>NASCI OTAKE FUJIWARA</t>
  </si>
  <si>
    <t>33039844849</t>
  </si>
  <si>
    <t>10000053976717.0</t>
  </si>
  <si>
    <t>FIORELA LUCERO ARMOA SEGOVIA</t>
  </si>
  <si>
    <t>6299193</t>
  </si>
  <si>
    <t>10000053976718.0</t>
  </si>
  <si>
    <t>NICOLAS MIGUEL ESCOZ FUJIWARA</t>
  </si>
  <si>
    <t>106742871</t>
  </si>
  <si>
    <t>10000053976716.0</t>
  </si>
  <si>
    <t>YUMI SIMONE FUJIWARA</t>
  </si>
  <si>
    <t>292942862</t>
  </si>
  <si>
    <t>10000053976709.0</t>
  </si>
  <si>
    <t>ANTONIO SEIO FUJIWARA</t>
  </si>
  <si>
    <t>04520343887</t>
  </si>
  <si>
    <t>10000053976180.0</t>
  </si>
  <si>
    <t>gvhh1v53</t>
  </si>
  <si>
    <t xml:space="preserve">Marilana Soares Abreu </t>
  </si>
  <si>
    <t>43472648015</t>
  </si>
  <si>
    <t>10000053976182.0</t>
  </si>
  <si>
    <t xml:space="preserve">Sidomar Cruz Abreu </t>
  </si>
  <si>
    <t>02204376027</t>
  </si>
  <si>
    <t>10000053975859.0</t>
  </si>
  <si>
    <t>6qwbac9e</t>
  </si>
  <si>
    <t>João Francisco Girotto Soares</t>
  </si>
  <si>
    <t>05096968057</t>
  </si>
  <si>
    <t>10000053975856.0</t>
  </si>
  <si>
    <t>João Fabio Soares</t>
  </si>
  <si>
    <t>00871968062</t>
  </si>
  <si>
    <t>10000053975858.0</t>
  </si>
  <si>
    <t>Aline Girotto Soares</t>
  </si>
  <si>
    <t>00102975027</t>
  </si>
  <si>
    <t>10000053975842.0</t>
  </si>
  <si>
    <t>qwcweqps</t>
  </si>
  <si>
    <t>Andressa Lopes</t>
  </si>
  <si>
    <t>390085078</t>
  </si>
  <si>
    <t>10000053975843.0</t>
  </si>
  <si>
    <t>10000053975097.0</t>
  </si>
  <si>
    <t>968004bd</t>
  </si>
  <si>
    <t xml:space="preserve">Natalino Jakelaitis da Silva </t>
  </si>
  <si>
    <t>27555249871</t>
  </si>
  <si>
    <t>10000053975099.0</t>
  </si>
  <si>
    <t>10000053974425.0</t>
  </si>
  <si>
    <t>19y4jjhg</t>
  </si>
  <si>
    <t>Diego Tedesco Cunha</t>
  </si>
  <si>
    <t>04184720099</t>
  </si>
  <si>
    <t>10000053974426.0</t>
  </si>
  <si>
    <t>Ketlen Souza Monticelli</t>
  </si>
  <si>
    <t>03195750040</t>
  </si>
  <si>
    <t>10000053973379.0</t>
  </si>
  <si>
    <t>6hmvqf6y</t>
  </si>
  <si>
    <t>LUCCA MATHEUS GALIPI</t>
  </si>
  <si>
    <t>380832951</t>
  </si>
  <si>
    <t>10000053973382.0</t>
  </si>
  <si>
    <t>10000053974019.0</t>
  </si>
  <si>
    <t>8we4agr9</t>
  </si>
  <si>
    <t xml:space="preserve">Giovana Oliveira da Silva </t>
  </si>
  <si>
    <t>413515588</t>
  </si>
  <si>
    <t>10000053973940.0</t>
  </si>
  <si>
    <t>33egwzf3</t>
  </si>
  <si>
    <t xml:space="preserve">Luis Otavio Ortiz Carvalho </t>
  </si>
  <si>
    <t>108758899</t>
  </si>
  <si>
    <t>10000053973941.0</t>
  </si>
  <si>
    <t>Luana Saemi Nakagawa Alves Murakami</t>
  </si>
  <si>
    <t>105035187</t>
  </si>
  <si>
    <t>10000053973393.0</t>
  </si>
  <si>
    <t>ew06fsk6</t>
  </si>
  <si>
    <t>EVERTON DA SILVEIRA FARIAS</t>
  </si>
  <si>
    <t>3069009193</t>
  </si>
  <si>
    <t>10000053973338.0</t>
  </si>
  <si>
    <t>10000053972598.0</t>
  </si>
  <si>
    <t>10000053972385.0</t>
  </si>
  <si>
    <t>dcm240na</t>
  </si>
  <si>
    <t xml:space="preserve">Rosana Soares Abreu </t>
  </si>
  <si>
    <t>71079007</t>
  </si>
  <si>
    <t>10000053972272.0</t>
  </si>
  <si>
    <t>hbk2f02g</t>
  </si>
  <si>
    <t>Daniela kleinert</t>
  </si>
  <si>
    <t>44107807860</t>
  </si>
  <si>
    <t>10000053971808.0</t>
  </si>
  <si>
    <t>m7yz4b73</t>
  </si>
  <si>
    <t xml:space="preserve">Tiago Martin Dartora </t>
  </si>
  <si>
    <t>03678840973</t>
  </si>
  <si>
    <t>10000053972142.0</t>
  </si>
  <si>
    <t>10000053971378.0</t>
  </si>
  <si>
    <t>natb1292</t>
  </si>
  <si>
    <t xml:space="preserve">MAURO GUERCHMANN </t>
  </si>
  <si>
    <t>96365675</t>
  </si>
  <si>
    <t>10000053971160.0</t>
  </si>
  <si>
    <t>esvhxtx8</t>
  </si>
  <si>
    <t>Sandra R Zanetti Cantagalli</t>
  </si>
  <si>
    <t>61121110</t>
  </si>
  <si>
    <t>10000053970308.0</t>
  </si>
  <si>
    <t>mmgz6bqh</t>
  </si>
  <si>
    <t xml:space="preserve">Clarice Fernandes da Silva </t>
  </si>
  <si>
    <t>597771884</t>
  </si>
  <si>
    <t>10000053969637.0</t>
  </si>
  <si>
    <t>68cmyvxc</t>
  </si>
  <si>
    <t>10000053969260.0</t>
  </si>
  <si>
    <t>78rzc75k</t>
  </si>
  <si>
    <t>Maria Clara Campioto da Silva</t>
  </si>
  <si>
    <t>109342653</t>
  </si>
  <si>
    <t>10000053969129.0</t>
  </si>
  <si>
    <t>m9s8gkmv</t>
  </si>
  <si>
    <t xml:space="preserve">Camila Freitas dos santos  </t>
  </si>
  <si>
    <t>2004015082990</t>
  </si>
  <si>
    <t>10000053969020.0</t>
  </si>
  <si>
    <t>94hhwxnk</t>
  </si>
  <si>
    <t>IRENE SANTOS</t>
  </si>
  <si>
    <t>1115573</t>
  </si>
  <si>
    <t>10000053969067.0</t>
  </si>
  <si>
    <t>10000053968837.0</t>
  </si>
  <si>
    <t>79jjeztn</t>
  </si>
  <si>
    <t>NEIL IRINEU WILLIAN MILANEZ</t>
  </si>
  <si>
    <t>48611783</t>
  </si>
  <si>
    <t>10000053968838.0</t>
  </si>
  <si>
    <t>FERNANDA BISPO</t>
  </si>
  <si>
    <t>347618618</t>
  </si>
  <si>
    <t>10000053968408.0</t>
  </si>
  <si>
    <t>4eej0bvs</t>
  </si>
  <si>
    <t xml:space="preserve">Luis Carlos da Veiga Filho </t>
  </si>
  <si>
    <t>53062628</t>
  </si>
  <si>
    <t>10000053968441.0</t>
  </si>
  <si>
    <t>10000053968135.0</t>
  </si>
  <si>
    <t>4b84s3bg</t>
  </si>
  <si>
    <t>Josefa Delia Rudakof</t>
  </si>
  <si>
    <t>12494121</t>
  </si>
  <si>
    <t>10000053967677.0</t>
  </si>
  <si>
    <t>jkkrzd0m</t>
  </si>
  <si>
    <t>Natália Rocha Spillere</t>
  </si>
  <si>
    <t>6297552</t>
  </si>
  <si>
    <t>10000053967449.0</t>
  </si>
  <si>
    <t>q8c3qb20</t>
  </si>
  <si>
    <t>CAROLINA NARLOCH SASS DE HARO</t>
  </si>
  <si>
    <t>62690321</t>
  </si>
  <si>
    <t>10000053967451.0</t>
  </si>
  <si>
    <t>CAROLINA FIUZA PAROLIN</t>
  </si>
  <si>
    <t>58573485</t>
  </si>
  <si>
    <t>10000053967360.0</t>
  </si>
  <si>
    <t>10000053967358.0</t>
  </si>
  <si>
    <t>10000053966984.0</t>
  </si>
  <si>
    <t>pt38bbq9</t>
  </si>
  <si>
    <t xml:space="preserve">SONIA DALAZUANA SAMPAIO KASTELIC </t>
  </si>
  <si>
    <t>32308694</t>
  </si>
  <si>
    <t>10000053966540.0</t>
  </si>
  <si>
    <t>8gphcprq</t>
  </si>
  <si>
    <t xml:space="preserve">laura oliveira crespilho </t>
  </si>
  <si>
    <t>13655099908</t>
  </si>
  <si>
    <t>10000053966213.0</t>
  </si>
  <si>
    <t>kanvmnk7</t>
  </si>
  <si>
    <t xml:space="preserve">Sandra Teixeira de Almeida </t>
  </si>
  <si>
    <t>26889985X</t>
  </si>
  <si>
    <t>10000053966216.0</t>
  </si>
  <si>
    <t xml:space="preserve">Saulo Alexandre de Almeida </t>
  </si>
  <si>
    <t>286280334</t>
  </si>
  <si>
    <t>10000053966402.0</t>
  </si>
  <si>
    <t>10000053966404.0</t>
  </si>
  <si>
    <t>10000053966314.0</t>
  </si>
  <si>
    <t>8xz5gmt9</t>
  </si>
  <si>
    <t>Diego Dias Jaques</t>
  </si>
  <si>
    <t>01399180002</t>
  </si>
  <si>
    <t>10000053966287.0</t>
  </si>
  <si>
    <t>4jhze65j</t>
  </si>
  <si>
    <t xml:space="preserve">RENATO CESAR MURAD </t>
  </si>
  <si>
    <t>158970299</t>
  </si>
  <si>
    <t>10000053966178.0</t>
  </si>
  <si>
    <t>my5q9khn</t>
  </si>
  <si>
    <t xml:space="preserve">Fernanda alberini </t>
  </si>
  <si>
    <t>51797485</t>
  </si>
  <si>
    <t>10000053965960.0</t>
  </si>
  <si>
    <t>301x4aen</t>
  </si>
  <si>
    <t>Jhonatan Silva dos Reis</t>
  </si>
  <si>
    <t>2076389663</t>
  </si>
  <si>
    <t>10000053964851.0</t>
  </si>
  <si>
    <t>bzeapkbt</t>
  </si>
  <si>
    <t>Evandro da Silva Oliveira</t>
  </si>
  <si>
    <t>06769148102</t>
  </si>
  <si>
    <t>10000053964805.0</t>
  </si>
  <si>
    <t>05f8dj7g</t>
  </si>
  <si>
    <t>Bárbara Benato Pontalti</t>
  </si>
  <si>
    <t>03355363014</t>
  </si>
  <si>
    <t>10000053965095.0</t>
  </si>
  <si>
    <t>0335536014</t>
  </si>
  <si>
    <t>10000053964842.0</t>
  </si>
  <si>
    <t>75329jfq</t>
  </si>
  <si>
    <t>Simone da Silva Costa</t>
  </si>
  <si>
    <t>3096249838</t>
  </si>
  <si>
    <t>10000053964839.0</t>
  </si>
  <si>
    <t>Leonardo Monteiro Alves</t>
  </si>
  <si>
    <t>7079264482</t>
  </si>
  <si>
    <t>10000053964762.0</t>
  </si>
  <si>
    <t>10000053964766.0</t>
  </si>
  <si>
    <t>10000053964721.0</t>
  </si>
  <si>
    <t>ahsm59ha</t>
  </si>
  <si>
    <t>Mauro aparecido ottunes</t>
  </si>
  <si>
    <t>31251745</t>
  </si>
  <si>
    <t>10000053963714.0</t>
  </si>
  <si>
    <t>habcb7e0</t>
  </si>
  <si>
    <t>JOSE GUILHERME BURG</t>
  </si>
  <si>
    <t>06179162921</t>
  </si>
  <si>
    <t>10000053963713.0</t>
  </si>
  <si>
    <t>Sabrina Micheli Burg</t>
  </si>
  <si>
    <t>06177334903</t>
  </si>
  <si>
    <t>10000053962706.0</t>
  </si>
  <si>
    <t>a2d1jz61</t>
  </si>
  <si>
    <t>SAMUEL RUPPEL DA SILVA</t>
  </si>
  <si>
    <t>145211166</t>
  </si>
  <si>
    <t>10000053962707.0</t>
  </si>
  <si>
    <t>KAREN CRISTINA JENSEN</t>
  </si>
  <si>
    <t>8603672</t>
  </si>
  <si>
    <t>10000053962100.0</t>
  </si>
  <si>
    <t>k1x6v7r0</t>
  </si>
  <si>
    <t>Fabiana Miyuki Yamada</t>
  </si>
  <si>
    <t>04610481910</t>
  </si>
  <si>
    <t>10000053962098.0</t>
  </si>
  <si>
    <t>Julia Yamada Holzschuh</t>
  </si>
  <si>
    <t>09940857969</t>
  </si>
  <si>
    <t>10000053962078.0</t>
  </si>
  <si>
    <t>10000053962074.0</t>
  </si>
  <si>
    <t>10000053961600.0</t>
  </si>
  <si>
    <t>05znb0a4</t>
  </si>
  <si>
    <t>Maria Albertina Silveira de Quadros</t>
  </si>
  <si>
    <t>28936442953</t>
  </si>
  <si>
    <t>10000053961733.0</t>
  </si>
  <si>
    <t>10000053961019.0</t>
  </si>
  <si>
    <t>krk9kdwd</t>
  </si>
  <si>
    <t>Elza Pereira Ribeiro</t>
  </si>
  <si>
    <t>24691166</t>
  </si>
  <si>
    <t>10000053961020.0</t>
  </si>
  <si>
    <t>Sinezia Cavalcante da Costa</t>
  </si>
  <si>
    <t>0737018070</t>
  </si>
  <si>
    <t>10000053960768.0</t>
  </si>
  <si>
    <t>hg7a10kc</t>
  </si>
  <si>
    <t>Cristoffer Natan De Souza</t>
  </si>
  <si>
    <t>76705100</t>
  </si>
  <si>
    <t>10000053960767.0</t>
  </si>
  <si>
    <t>Vanessa Alves Schassot de Souza</t>
  </si>
  <si>
    <t>102363787</t>
  </si>
  <si>
    <t>10000053960626.0</t>
  </si>
  <si>
    <t>1e8sejs8</t>
  </si>
  <si>
    <t xml:space="preserve">Amanda santana barbosa </t>
  </si>
  <si>
    <t>3545857</t>
  </si>
  <si>
    <t>10000053960640.0</t>
  </si>
  <si>
    <t>pdwdv7z3</t>
  </si>
  <si>
    <t>Lilian Thais de Lima</t>
  </si>
  <si>
    <t>08836380964</t>
  </si>
  <si>
    <t>10000053959212.0</t>
  </si>
  <si>
    <t>49473xec</t>
  </si>
  <si>
    <t xml:space="preserve">Cleonice Maria Ricieri Castro e Souza </t>
  </si>
  <si>
    <t>16679631</t>
  </si>
  <si>
    <t>10000053958531.0</t>
  </si>
  <si>
    <t>bw2x2xyd</t>
  </si>
  <si>
    <t>Henrique Araújo de Moraes</t>
  </si>
  <si>
    <t>94232694</t>
  </si>
  <si>
    <t>10000053957789.0</t>
  </si>
  <si>
    <t>61mzcbcm</t>
  </si>
  <si>
    <t>Vanessa Cristina Kremer</t>
  </si>
  <si>
    <t>125606300</t>
  </si>
  <si>
    <t>10000053957790.0</t>
  </si>
  <si>
    <t>Andressa Cristina Kremer de Oliveira</t>
  </si>
  <si>
    <t>7240636</t>
  </si>
  <si>
    <t>10000053957795.0</t>
  </si>
  <si>
    <t>10000053957796.0</t>
  </si>
  <si>
    <t>10000053957481.0</t>
  </si>
  <si>
    <t>c41qv3kr</t>
  </si>
  <si>
    <t>34997279</t>
  </si>
  <si>
    <t>10000053956682.0</t>
  </si>
  <si>
    <t>4x9x43fm</t>
  </si>
  <si>
    <t>Leonardo lencini</t>
  </si>
  <si>
    <t>1121477325</t>
  </si>
  <si>
    <t>10000053956687.0</t>
  </si>
  <si>
    <t>José Henrique krausen</t>
  </si>
  <si>
    <t>4085079053</t>
  </si>
  <si>
    <t>10000053956012.0</t>
  </si>
  <si>
    <t>g3pmje2j</t>
  </si>
  <si>
    <t>Wanderson Strioto Lazaro</t>
  </si>
  <si>
    <t>02744176931</t>
  </si>
  <si>
    <t>10000053956014.0</t>
  </si>
  <si>
    <t>Luiz Picarski</t>
  </si>
  <si>
    <t>02245151950</t>
  </si>
  <si>
    <t>10000053956058.0</t>
  </si>
  <si>
    <t>10000053956060.0</t>
  </si>
  <si>
    <t>10000053956139.0</t>
  </si>
  <si>
    <t>fq88rn68</t>
  </si>
  <si>
    <t>Renan Gustavo Crippa Marcondes Freitas</t>
  </si>
  <si>
    <t>101625516</t>
  </si>
  <si>
    <t>10000053955989.0</t>
  </si>
  <si>
    <t>bw2qs5ss</t>
  </si>
  <si>
    <t>LILA SALGADO RATO</t>
  </si>
  <si>
    <t>410543032</t>
  </si>
  <si>
    <t>10000053955986.0</t>
  </si>
  <si>
    <t>UILEM FERREIRA RATO JUNIOR</t>
  </si>
  <si>
    <t>22471160X</t>
  </si>
  <si>
    <t>10000053955341.0</t>
  </si>
  <si>
    <t>dvqedc29</t>
  </si>
  <si>
    <t>Vanessa Regina Maggi Pereira</t>
  </si>
  <si>
    <t>90993402</t>
  </si>
  <si>
    <t>10000053952770.0</t>
  </si>
  <si>
    <t>rj6f84x9</t>
  </si>
  <si>
    <t>FELIPE MORAES DE ARAUJO</t>
  </si>
  <si>
    <t>487523284</t>
  </si>
  <si>
    <t>10000053952767.0</t>
  </si>
  <si>
    <t>STEPHANIE GABRIELLE SANTOS DE SOUZA</t>
  </si>
  <si>
    <t>1334635595</t>
  </si>
  <si>
    <t>10000053952888.0</t>
  </si>
  <si>
    <t>mrrxx5sk</t>
  </si>
  <si>
    <t xml:space="preserve">Marcia Rebeque de Lima </t>
  </si>
  <si>
    <t>39663252</t>
  </si>
  <si>
    <t>10000053952262.0</t>
  </si>
  <si>
    <t>a63k175z</t>
  </si>
  <si>
    <t>Clarice Costa Gutierrez</t>
  </si>
  <si>
    <t>5110313219</t>
  </si>
  <si>
    <t>10000053951905.0</t>
  </si>
  <si>
    <t>8q4an0hy</t>
  </si>
  <si>
    <t>Flávia Patrícia cantalice</t>
  </si>
  <si>
    <t>21735327824</t>
  </si>
  <si>
    <t>10000053951478.0</t>
  </si>
  <si>
    <t>k4c21p1n</t>
  </si>
  <si>
    <t>Bruno Moroni de Oliveira</t>
  </si>
  <si>
    <t>47771445</t>
  </si>
  <si>
    <t>10000053951394.0</t>
  </si>
  <si>
    <t>py8x9rqy</t>
  </si>
  <si>
    <t>Natalia Mayumi Bernardino Tamanaka</t>
  </si>
  <si>
    <t>338947024</t>
  </si>
  <si>
    <t>10000053951395.0</t>
  </si>
  <si>
    <t>Heitor Seemann de Abreu</t>
  </si>
  <si>
    <t>680882844</t>
  </si>
  <si>
    <t>10000053951334.0</t>
  </si>
  <si>
    <t>gsa6wbqs</t>
  </si>
  <si>
    <t xml:space="preserve">Maria Helena de Carvalho Martini  </t>
  </si>
  <si>
    <t>42217786</t>
  </si>
  <si>
    <t>10000053951083.0</t>
  </si>
  <si>
    <t>k0qr1p5k</t>
  </si>
  <si>
    <t>Yasmin Marcari da Costa</t>
  </si>
  <si>
    <t>06170495138</t>
  </si>
  <si>
    <t>10000053951088.0</t>
  </si>
  <si>
    <t xml:space="preserve">Yasmin Marcari da Costa </t>
  </si>
  <si>
    <t>10000053951171.0</t>
  </si>
  <si>
    <t>2d0cg4qc</t>
  </si>
  <si>
    <t>Leonardo Dantas Veggi</t>
  </si>
  <si>
    <t>70197999492</t>
  </si>
  <si>
    <t>10000053951172.0</t>
  </si>
  <si>
    <t xml:space="preserve">Beatriz nazo monaco </t>
  </si>
  <si>
    <t>08517883942</t>
  </si>
  <si>
    <t>10000053951002.0</t>
  </si>
  <si>
    <t>qycpftsp</t>
  </si>
  <si>
    <t>Camila Kurzlop</t>
  </si>
  <si>
    <t>06140372984</t>
  </si>
  <si>
    <t>10000053951010.0</t>
  </si>
  <si>
    <t>Guilherme Tozzi Marques</t>
  </si>
  <si>
    <t>05693397904</t>
  </si>
  <si>
    <t>10000053950934.0</t>
  </si>
  <si>
    <t>10000053950932.0</t>
  </si>
  <si>
    <t>10000053950664.0</t>
  </si>
  <si>
    <t>2zpznsb1</t>
  </si>
  <si>
    <t xml:space="preserve">Fabiola Galvão de Lima </t>
  </si>
  <si>
    <t>08347958920</t>
  </si>
  <si>
    <t>10000053950655.0</t>
  </si>
  <si>
    <t>Lucas Balthazar Leite</t>
  </si>
  <si>
    <t>02099522022</t>
  </si>
  <si>
    <t>10000053950829.0</t>
  </si>
  <si>
    <t>km91hefj</t>
  </si>
  <si>
    <t>Gabriel Góes</t>
  </si>
  <si>
    <t>443564073</t>
  </si>
  <si>
    <t>10000053950583.0</t>
  </si>
  <si>
    <t>27ngn645</t>
  </si>
  <si>
    <t>Geise Meire Vicente de Carvalho</t>
  </si>
  <si>
    <t>34676623</t>
  </si>
  <si>
    <t>10000053950536.0</t>
  </si>
  <si>
    <t>0tm84h8y</t>
  </si>
  <si>
    <t xml:space="preserve">Maria Loize Carneiro </t>
  </si>
  <si>
    <t>10382848993</t>
  </si>
  <si>
    <t>10000053950554.0</t>
  </si>
  <si>
    <t>10000053950147.0</t>
  </si>
  <si>
    <t>g0fhajng</t>
  </si>
  <si>
    <t>Jefferson Fernando Macedo neto</t>
  </si>
  <si>
    <t>00905659910</t>
  </si>
  <si>
    <t>10000053950223.0</t>
  </si>
  <si>
    <t>hyqsj77h</t>
  </si>
  <si>
    <t xml:space="preserve">Alana Mayra Melhem </t>
  </si>
  <si>
    <t>140476552</t>
  </si>
  <si>
    <t>10000053950123.0</t>
  </si>
  <si>
    <t>nbc6gkdf</t>
  </si>
  <si>
    <t xml:space="preserve">Maria Nogueira de Siqueira Melhem </t>
  </si>
  <si>
    <t>35440240</t>
  </si>
  <si>
    <t>10000053949437.0</t>
  </si>
  <si>
    <t>nxa5dx15</t>
  </si>
  <si>
    <t>MARIA DE LOURDES CORREIA</t>
  </si>
  <si>
    <t>001595396</t>
  </si>
  <si>
    <t>10000053948737.0</t>
  </si>
  <si>
    <t>8jnd6f4w</t>
  </si>
  <si>
    <t xml:space="preserve">Ana Paula Canhovatti de Souza  </t>
  </si>
  <si>
    <t>04455387919</t>
  </si>
  <si>
    <t>10000053948694.0</t>
  </si>
  <si>
    <t>pswdsh77</t>
  </si>
  <si>
    <t>Giovanna Renzetti</t>
  </si>
  <si>
    <t>05093550990</t>
  </si>
  <si>
    <t>10000053947949.0</t>
  </si>
  <si>
    <t>9z1d3hgq</t>
  </si>
  <si>
    <t xml:space="preserve">Geovane de Souza Ribeiro  </t>
  </si>
  <si>
    <t>07757023904</t>
  </si>
  <si>
    <t>10000053947652.0</t>
  </si>
  <si>
    <t>myc77nhy</t>
  </si>
  <si>
    <t>Pamela Kelly Garbugio Morais</t>
  </si>
  <si>
    <t>128593047</t>
  </si>
  <si>
    <t>10000053947646.0</t>
  </si>
  <si>
    <t>Fernando Castagna Avancini</t>
  </si>
  <si>
    <t>95264840</t>
  </si>
  <si>
    <t>10000053947519.0</t>
  </si>
  <si>
    <t>rhqgb8xg</t>
  </si>
  <si>
    <t>Nelva Alves Barbosa</t>
  </si>
  <si>
    <t>193173815</t>
  </si>
  <si>
    <t>10000053947270.0</t>
  </si>
  <si>
    <t>p47pp8df</t>
  </si>
  <si>
    <t>Ricardo Medeiros Santo</t>
  </si>
  <si>
    <t>943842581</t>
  </si>
  <si>
    <t>10000053945964.0</t>
  </si>
  <si>
    <t>3cbn5ktg</t>
  </si>
  <si>
    <t>Maria Eduarda Thomé Marchi</t>
  </si>
  <si>
    <t>06132290028</t>
  </si>
  <si>
    <t>10000053945966.0</t>
  </si>
  <si>
    <t>Sergio Luis dos Santos Felicio</t>
  </si>
  <si>
    <t>04016385024</t>
  </si>
  <si>
    <t>10000053945967.0</t>
  </si>
  <si>
    <t>Eduardo Fonseca Menezes</t>
  </si>
  <si>
    <t>00412125099</t>
  </si>
  <si>
    <t>10000053945814.0</t>
  </si>
  <si>
    <t>10000053945892.0</t>
  </si>
  <si>
    <t>10000053945811.0</t>
  </si>
  <si>
    <t>10000053945899.0</t>
  </si>
  <si>
    <t>9q998tfe</t>
  </si>
  <si>
    <t>Gabriel Crivellaro</t>
  </si>
  <si>
    <t>10000053945550.0</t>
  </si>
  <si>
    <t>axg3jdbd</t>
  </si>
  <si>
    <t xml:space="preserve">Maisa Bilenki </t>
  </si>
  <si>
    <t>08775812908</t>
  </si>
  <si>
    <t>10000053944923.0</t>
  </si>
  <si>
    <t>2wp7vpcr</t>
  </si>
  <si>
    <t xml:space="preserve">Lorraina Fernanda Izidoro Martins </t>
  </si>
  <si>
    <t>471468885</t>
  </si>
  <si>
    <t>10000053944924.0</t>
  </si>
  <si>
    <t>10000053944970.0</t>
  </si>
  <si>
    <t>10000053944974.0</t>
  </si>
  <si>
    <t>10000053943677.0</t>
  </si>
  <si>
    <t>fvwvw1jz</t>
  </si>
  <si>
    <t xml:space="preserve">Valdirene de Souza Proença </t>
  </si>
  <si>
    <t>10000053943678.0</t>
  </si>
  <si>
    <t>10000053944196.0</t>
  </si>
  <si>
    <t>00wns9hd</t>
  </si>
  <si>
    <t>Lilian Beatriz Fructos Abib</t>
  </si>
  <si>
    <t>V854597T</t>
  </si>
  <si>
    <t>10000053944098.0</t>
  </si>
  <si>
    <t>4t0p8f8y</t>
  </si>
  <si>
    <t>ANDRESSA DUARTE DA SILVA</t>
  </si>
  <si>
    <t>04239148535</t>
  </si>
  <si>
    <t>10000053944161.0</t>
  </si>
  <si>
    <t>10000053943768.0</t>
  </si>
  <si>
    <t>adkcx4j8</t>
  </si>
  <si>
    <t>Alice Silva de Farias</t>
  </si>
  <si>
    <t>2109147492</t>
  </si>
  <si>
    <t>10000053943245.0</t>
  </si>
  <si>
    <t>7fxkra63</t>
  </si>
  <si>
    <t xml:space="preserve">Neide Durante da Cunha </t>
  </si>
  <si>
    <t>37581135</t>
  </si>
  <si>
    <t>10000053943301.0</t>
  </si>
  <si>
    <t>h5j05kc6</t>
  </si>
  <si>
    <t xml:space="preserve">ANA FLÁVIA PRUDÊNCIO SPÓSITO  </t>
  </si>
  <si>
    <t>95500510</t>
  </si>
  <si>
    <t>10000053942887.0</t>
  </si>
  <si>
    <t>gkpvzvw5</t>
  </si>
  <si>
    <t>Monique Hashiyama Duarte</t>
  </si>
  <si>
    <t>440309293</t>
  </si>
  <si>
    <t>10000053942962.0</t>
  </si>
  <si>
    <t>hqpey7q8</t>
  </si>
  <si>
    <t>10000053940000.0</t>
  </si>
  <si>
    <t>p3v01bb7</t>
  </si>
  <si>
    <t>ELISANGELA VEIGA VENTURA</t>
  </si>
  <si>
    <t>69151426</t>
  </si>
  <si>
    <t>10000053939998.0</t>
  </si>
  <si>
    <t>DIONIR NUNES VENTURA</t>
  </si>
  <si>
    <t>70644657</t>
  </si>
  <si>
    <t>10000053940085.0</t>
  </si>
  <si>
    <t>10000053940086.0</t>
  </si>
  <si>
    <t>10000053939819.0</t>
  </si>
  <si>
    <t>0psx7nnk</t>
  </si>
  <si>
    <t>Elza Aparecida Ribeiro</t>
  </si>
  <si>
    <t>57777454900</t>
  </si>
  <si>
    <t>10000053939790.0</t>
  </si>
  <si>
    <t>ge5rdk2m</t>
  </si>
  <si>
    <t xml:space="preserve">Aloísio Marin </t>
  </si>
  <si>
    <t>7036856751</t>
  </si>
  <si>
    <t>10000053939774.0</t>
  </si>
  <si>
    <t>10000053939163.0</t>
  </si>
  <si>
    <t>eh12368z</t>
  </si>
  <si>
    <t>Letícia Cristina da Silva</t>
  </si>
  <si>
    <t>105854153</t>
  </si>
  <si>
    <t>10000053938207.0</t>
  </si>
  <si>
    <t>g5p7y4jb</t>
  </si>
  <si>
    <t>10000053938206.0</t>
  </si>
  <si>
    <t>10000053937953.0</t>
  </si>
  <si>
    <t>c4k20abr</t>
  </si>
  <si>
    <t xml:space="preserve">Uilton João Gouvea  </t>
  </si>
  <si>
    <t>14769528</t>
  </si>
  <si>
    <t>10000053937226.0</t>
  </si>
  <si>
    <t>fed3pw8a</t>
  </si>
  <si>
    <t>14520309</t>
  </si>
  <si>
    <t>10000053936874.0</t>
  </si>
  <si>
    <t>7c40a8mz</t>
  </si>
  <si>
    <t xml:space="preserve">ana beatriz lavalhos  </t>
  </si>
  <si>
    <t>07890496940</t>
  </si>
  <si>
    <t>10000053936873.0</t>
  </si>
  <si>
    <t>10000053936477.0</t>
  </si>
  <si>
    <t>d08fbgh2</t>
  </si>
  <si>
    <t>Diele de oliveira</t>
  </si>
  <si>
    <t>09789992904</t>
  </si>
  <si>
    <t>10000053935800.0</t>
  </si>
  <si>
    <t>nav8q7vz</t>
  </si>
  <si>
    <t xml:space="preserve">Zack Brouwenstyn </t>
  </si>
  <si>
    <t>166753147</t>
  </si>
  <si>
    <t>10000053935792.0</t>
  </si>
  <si>
    <t xml:space="preserve">Jales R Brouwenstyn </t>
  </si>
  <si>
    <t>62698730</t>
  </si>
  <si>
    <t>10000053935803.0</t>
  </si>
  <si>
    <t xml:space="preserve">Andreia dos Santos </t>
  </si>
  <si>
    <t>85753266</t>
  </si>
  <si>
    <t>10000053935925.0</t>
  </si>
  <si>
    <t>10000053935929.0</t>
  </si>
  <si>
    <t>10000053935933.0</t>
  </si>
  <si>
    <t>10000053934721.0</t>
  </si>
  <si>
    <t>b114rhzr</t>
  </si>
  <si>
    <t xml:space="preserve">Kelly Interlichia </t>
  </si>
  <si>
    <t>253504843</t>
  </si>
  <si>
    <t>10000053933380.0</t>
  </si>
  <si>
    <t>4hz1nj8d</t>
  </si>
  <si>
    <t>Gustavo Curiaki</t>
  </si>
  <si>
    <t>134085479</t>
  </si>
  <si>
    <t>10000053933211.0</t>
  </si>
  <si>
    <t>efrkn677</t>
  </si>
  <si>
    <t xml:space="preserve">Pedro Siqueira Stamm </t>
  </si>
  <si>
    <t>1405640954</t>
  </si>
  <si>
    <t>10000053932798.0</t>
  </si>
  <si>
    <t>ckns8x3v</t>
  </si>
  <si>
    <t>ELIEL SANTOS JACINTHO</t>
  </si>
  <si>
    <t>59663OABRJ</t>
  </si>
  <si>
    <t>10000053933052.0</t>
  </si>
  <si>
    <t>hvdwpx71</t>
  </si>
  <si>
    <t>Narciso Corrêa Tenório</t>
  </si>
  <si>
    <t>10000053932651.0</t>
  </si>
  <si>
    <t>e9tw4r0j</t>
  </si>
  <si>
    <t>Leticia Baratto Guedes</t>
  </si>
  <si>
    <t>608793577</t>
  </si>
  <si>
    <t>10000053932653.0</t>
  </si>
  <si>
    <t>Carolina Guedes A. Cecilio</t>
  </si>
  <si>
    <t>630076066</t>
  </si>
  <si>
    <t>10000053932751.0</t>
  </si>
  <si>
    <t>10000053932062.0</t>
  </si>
  <si>
    <t>88a6s50y</t>
  </si>
  <si>
    <t xml:space="preserve">Davi Oliveti </t>
  </si>
  <si>
    <t>87543200</t>
  </si>
  <si>
    <t>10000053932464.0</t>
  </si>
  <si>
    <t>10000053931798.0</t>
  </si>
  <si>
    <t>n52z07hy</t>
  </si>
  <si>
    <t xml:space="preserve">Fernanda Nicolau de Souza </t>
  </si>
  <si>
    <t>01709702990</t>
  </si>
  <si>
    <t>10000053931408.0</t>
  </si>
  <si>
    <t>2k01y84j</t>
  </si>
  <si>
    <t>Elisangela Maria Almeida Prado de Oliveira Santos</t>
  </si>
  <si>
    <t>00761282963</t>
  </si>
  <si>
    <t>10000053931478.0</t>
  </si>
  <si>
    <t>10000053931479.0</t>
  </si>
  <si>
    <t>cthyhmp0</t>
  </si>
  <si>
    <t xml:space="preserve">Akson José Cordeiro de Lima </t>
  </si>
  <si>
    <t>86792989720</t>
  </si>
  <si>
    <t>10000053931480.0</t>
  </si>
  <si>
    <t>5z88a1j1</t>
  </si>
  <si>
    <t xml:space="preserve">Nicolly Soares de Lima </t>
  </si>
  <si>
    <t>626998438</t>
  </si>
  <si>
    <t>10000053931486.0</t>
  </si>
  <si>
    <t xml:space="preserve">Maria Geralda Soares </t>
  </si>
  <si>
    <t>09663197889</t>
  </si>
  <si>
    <t>10000053931483.0</t>
  </si>
  <si>
    <t xml:space="preserve">Michelle Fernanda Soares de Lima </t>
  </si>
  <si>
    <t>38424501845</t>
  </si>
  <si>
    <t>10000053931079.0</t>
  </si>
  <si>
    <t>cpcpmseh</t>
  </si>
  <si>
    <t xml:space="preserve">Jaqueline Lins de Carvalho Gonçalves </t>
  </si>
  <si>
    <t>40240163850</t>
  </si>
  <si>
    <t>10000053931073.0</t>
  </si>
  <si>
    <t xml:space="preserve">Oscar Gonçalves dos Santos </t>
  </si>
  <si>
    <t>38798275836</t>
  </si>
  <si>
    <t>10000053930971.0</t>
  </si>
  <si>
    <t>khnekbac</t>
  </si>
  <si>
    <t>Leonardo Junior Fernandes Campos</t>
  </si>
  <si>
    <t>05410461995</t>
  </si>
  <si>
    <t>10000053930545.0</t>
  </si>
  <si>
    <t>kk3gyqpp</t>
  </si>
  <si>
    <t>Eliane Garcia Astuti</t>
  </si>
  <si>
    <t>42474231</t>
  </si>
  <si>
    <t>10000053930550.0</t>
  </si>
  <si>
    <t xml:space="preserve">Amanda Garcia Astuti </t>
  </si>
  <si>
    <t>98428127</t>
  </si>
  <si>
    <t>10000053930508.0</t>
  </si>
  <si>
    <t>10000053930506.0</t>
  </si>
  <si>
    <t>10000053930735.0</t>
  </si>
  <si>
    <t>2r30sfsk</t>
  </si>
  <si>
    <t>10000053930270.0</t>
  </si>
  <si>
    <t>247m2b05</t>
  </si>
  <si>
    <t xml:space="preserve">Elenizi de Fatima Verginio </t>
  </si>
  <si>
    <t>200007750</t>
  </si>
  <si>
    <t>10000053930264.0</t>
  </si>
  <si>
    <t>Marcella Verginio Lima Lofrano</t>
  </si>
  <si>
    <t>95194303</t>
  </si>
  <si>
    <t>10000053930110.0</t>
  </si>
  <si>
    <t>r9avp687</t>
  </si>
  <si>
    <t>THYAGO ALVES FERREIRA LIMA</t>
  </si>
  <si>
    <t>103569532</t>
  </si>
  <si>
    <t>10000053930318.0</t>
  </si>
  <si>
    <t>10000053929973.0</t>
  </si>
  <si>
    <t>fkegx1ch</t>
  </si>
  <si>
    <t>Luiza Borges</t>
  </si>
  <si>
    <t>6009956009</t>
  </si>
  <si>
    <t>10000053929975.0</t>
  </si>
  <si>
    <t>Mariana Gonçalves</t>
  </si>
  <si>
    <t>01202909019</t>
  </si>
  <si>
    <t>10000053929682.0</t>
  </si>
  <si>
    <t>4ebdbbt2</t>
  </si>
  <si>
    <t>60099506009</t>
  </si>
  <si>
    <t>10000053929681.0</t>
  </si>
  <si>
    <t>10000053929683.0</t>
  </si>
  <si>
    <t>Simone Maria Gonçalves</t>
  </si>
  <si>
    <t>40053580044</t>
  </si>
  <si>
    <t>10000053928334.0</t>
  </si>
  <si>
    <t>jj4f2fft</t>
  </si>
  <si>
    <t>10000053928335.0</t>
  </si>
  <si>
    <t xml:space="preserve">Maria Amélia de Medeiros Mendonça </t>
  </si>
  <si>
    <t>1903086</t>
  </si>
  <si>
    <t>10000053927159.0</t>
  </si>
  <si>
    <t>5fcswcb5</t>
  </si>
  <si>
    <t>Erica Saldeira</t>
  </si>
  <si>
    <t>86755572</t>
  </si>
  <si>
    <t>10000053927144.0</t>
  </si>
  <si>
    <t>10000053276064.0</t>
  </si>
  <si>
    <t>h8eypkqn</t>
  </si>
  <si>
    <t xml:space="preserve">Antonio Nakaoka </t>
  </si>
  <si>
    <t>20188073</t>
  </si>
  <si>
    <t>10000053276047.0</t>
  </si>
  <si>
    <t>10000053274145.0</t>
  </si>
  <si>
    <t>c19xrsda</t>
  </si>
  <si>
    <t xml:space="preserve">Marcos Rodrigues da Silva </t>
  </si>
  <si>
    <t>68820430</t>
  </si>
  <si>
    <t>10000053274201.0</t>
  </si>
  <si>
    <t>10000053273123.0</t>
  </si>
  <si>
    <t>70p9jzdq</t>
  </si>
  <si>
    <t>Andre Lourenço de Andrade</t>
  </si>
  <si>
    <t>32069481859</t>
  </si>
  <si>
    <t>10000053270563.0</t>
  </si>
  <si>
    <t>30vbj6f2</t>
  </si>
  <si>
    <t>Bruna Michelle Guimarães</t>
  </si>
  <si>
    <t>101410862</t>
  </si>
  <si>
    <t>10000053270531.0</t>
  </si>
  <si>
    <t>10000053268103.0</t>
  </si>
  <si>
    <t>d592qw1b</t>
  </si>
  <si>
    <t>Isabela Natalia Ruiz da Rosa</t>
  </si>
  <si>
    <t>123880366</t>
  </si>
  <si>
    <t>3/7</t>
  </si>
  <si>
    <t>10000053268120.0</t>
  </si>
  <si>
    <t>10000053266371.0</t>
  </si>
  <si>
    <t>cgrrmww2</t>
  </si>
  <si>
    <t>10000053266435.0</t>
  </si>
  <si>
    <t>10000053259247.0</t>
  </si>
  <si>
    <t>gg5hwajd</t>
  </si>
  <si>
    <t xml:space="preserve">Rosele dos Santos Moraes  </t>
  </si>
  <si>
    <t>00632979062</t>
  </si>
  <si>
    <t>10000053256789.0</t>
  </si>
  <si>
    <t>c31b9gpj</t>
  </si>
  <si>
    <t xml:space="preserve">Tatiana Nunes Palma </t>
  </si>
  <si>
    <t>00805311998</t>
  </si>
  <si>
    <t>10000053252721.0</t>
  </si>
  <si>
    <t>7h58qxme</t>
  </si>
  <si>
    <t xml:space="preserve">alessandra franco </t>
  </si>
  <si>
    <t>11441353976</t>
  </si>
  <si>
    <t>10000053252858.0</t>
  </si>
  <si>
    <t>10000053251462.0</t>
  </si>
  <si>
    <t>4vb52t2f</t>
  </si>
  <si>
    <t xml:space="preserve">Luciana Fajardo Tomé </t>
  </si>
  <si>
    <t>06531395940</t>
  </si>
  <si>
    <t>10000053243632.0</t>
  </si>
  <si>
    <t>ra7by4jk</t>
  </si>
  <si>
    <t>Aparecida Alves da Silva</t>
  </si>
  <si>
    <t>53792456</t>
  </si>
  <si>
    <t>10000053243631.0</t>
  </si>
  <si>
    <t>Daiane Cristina Martins da Silva</t>
  </si>
  <si>
    <t>106973776</t>
  </si>
  <si>
    <t>10000053240478.0</t>
  </si>
  <si>
    <t>1drr3m61</t>
  </si>
  <si>
    <t>Willian Freitas</t>
  </si>
  <si>
    <t>05626849998</t>
  </si>
  <si>
    <t>10000053230039.0</t>
  </si>
  <si>
    <t>5kfa16nf</t>
  </si>
  <si>
    <t xml:space="preserve">João Isidoro Câmara </t>
  </si>
  <si>
    <t>01225146968</t>
  </si>
  <si>
    <t>10000053230040.0</t>
  </si>
  <si>
    <t xml:space="preserve">Loana de Gouvea Camara </t>
  </si>
  <si>
    <t>67346057953</t>
  </si>
  <si>
    <t>10000053224681.0</t>
  </si>
  <si>
    <t>dgjfzvs9</t>
  </si>
  <si>
    <t>Simone Gonçalves</t>
  </si>
  <si>
    <t>86578618953</t>
  </si>
  <si>
    <t>10000053224680.0</t>
  </si>
  <si>
    <t>Adilson Golcalves</t>
  </si>
  <si>
    <t>02246598982</t>
  </si>
  <si>
    <t>10000053223566.0</t>
  </si>
  <si>
    <t>rdars9rs</t>
  </si>
  <si>
    <t>JOSIANE JOSE DE SOUZA BOARO</t>
  </si>
  <si>
    <t>1925313877</t>
  </si>
  <si>
    <t>10000053222759.0</t>
  </si>
  <si>
    <t>8q8wqd7d</t>
  </si>
  <si>
    <t>Felipe Shinsato Beretta</t>
  </si>
  <si>
    <t>484584923</t>
  </si>
  <si>
    <t>10000053214483.0</t>
  </si>
  <si>
    <t>81dktv7c</t>
  </si>
  <si>
    <t xml:space="preserve">Tamirys Marques Rahal </t>
  </si>
  <si>
    <t>493762474</t>
  </si>
  <si>
    <t>10000053212835.0</t>
  </si>
  <si>
    <t>qt1hc41x</t>
  </si>
  <si>
    <t>Diego Venancio</t>
  </si>
  <si>
    <t>31077249802</t>
  </si>
  <si>
    <t>3/10</t>
  </si>
  <si>
    <t>10000053212541.0</t>
  </si>
  <si>
    <t>1ck4r19c</t>
  </si>
  <si>
    <t xml:space="preserve">Fernanda Jachstet </t>
  </si>
  <si>
    <t>06188454964</t>
  </si>
  <si>
    <t>10000053212539.0</t>
  </si>
  <si>
    <t xml:space="preserve">Maria Aparecida Luvisotto  </t>
  </si>
  <si>
    <t>62954741953</t>
  </si>
  <si>
    <t>10000053212543.0</t>
  </si>
  <si>
    <t xml:space="preserve">Laura Jachstet Silva </t>
  </si>
  <si>
    <t>14510622902</t>
  </si>
  <si>
    <t>10000053210278.0</t>
  </si>
  <si>
    <t>r5z5mtyd</t>
  </si>
  <si>
    <t xml:space="preserve">Maria Aparecida Luvisotto </t>
  </si>
  <si>
    <t>10000053209990.0</t>
  </si>
  <si>
    <t>raqdy283</t>
  </si>
  <si>
    <t>Fernanda Jachstet</t>
  </si>
  <si>
    <t>10000053210003.0</t>
  </si>
  <si>
    <t xml:space="preserve">LAURA JACHSTET SILVA </t>
  </si>
  <si>
    <t>10000053209554.0</t>
  </si>
  <si>
    <t>3g7dfbq4</t>
  </si>
  <si>
    <t xml:space="preserve">LUCAS ORSINI </t>
  </si>
  <si>
    <t>33131SC</t>
  </si>
  <si>
    <t>10000053203773.0</t>
  </si>
  <si>
    <t>nj39bw1p</t>
  </si>
  <si>
    <t xml:space="preserve">Marcos Alexandre Marquioto </t>
  </si>
  <si>
    <t>05248595908</t>
  </si>
  <si>
    <t>10000053203755.0</t>
  </si>
  <si>
    <t>10000053203555.0</t>
  </si>
  <si>
    <t>ngh7s87p</t>
  </si>
  <si>
    <t xml:space="preserve">Maurício Neves Moreira </t>
  </si>
  <si>
    <t>03556702916</t>
  </si>
  <si>
    <t>10000053199415.0</t>
  </si>
  <si>
    <t>7bd4xr04</t>
  </si>
  <si>
    <t xml:space="preserve">eliane goncalves farias </t>
  </si>
  <si>
    <t>235554613</t>
  </si>
  <si>
    <t>10000053199406.0</t>
  </si>
  <si>
    <t>10000053189522.0</t>
  </si>
  <si>
    <t>k3nx74pj</t>
  </si>
  <si>
    <t>10000053176184.0</t>
  </si>
  <si>
    <t>9r3rqmmz</t>
  </si>
  <si>
    <t>ALEXANDRE YUDI YAMAMOTO SATO</t>
  </si>
  <si>
    <t>29620821</t>
  </si>
  <si>
    <t>10000053150976.0</t>
  </si>
  <si>
    <t>7fqwjjpq</t>
  </si>
  <si>
    <t xml:space="preserve">Ana karolina marinho Viana </t>
  </si>
  <si>
    <t>40240402863</t>
  </si>
  <si>
    <t>10000053150973.0</t>
  </si>
  <si>
    <t xml:space="preserve">Itamar Correia marinho </t>
  </si>
  <si>
    <t>31247421848</t>
  </si>
  <si>
    <t>10000053150970.0</t>
  </si>
  <si>
    <t xml:space="preserve">Ivanice Correia marinho </t>
  </si>
  <si>
    <t>90093410468</t>
  </si>
  <si>
    <t>10000053150282.0</t>
  </si>
  <si>
    <t>rssj50h9</t>
  </si>
  <si>
    <t xml:space="preserve">Daniela Lemos Martins </t>
  </si>
  <si>
    <t>97441987</t>
  </si>
  <si>
    <t>10000053139230.0</t>
  </si>
  <si>
    <t>8kpea5gx</t>
  </si>
  <si>
    <t>Julia Lóh Radunz</t>
  </si>
  <si>
    <t>09853419980</t>
  </si>
  <si>
    <t>10000053139224.0</t>
  </si>
  <si>
    <t>Laura Lóh Orlando</t>
  </si>
  <si>
    <t>09853429942</t>
  </si>
  <si>
    <t>10000053139234.0</t>
  </si>
  <si>
    <t>Matheus Cordeiro Bertolette Pereira</t>
  </si>
  <si>
    <t>44142956884</t>
  </si>
  <si>
    <t>10000053139169.0</t>
  </si>
  <si>
    <t xml:space="preserve">Laura Lóh Orlando </t>
  </si>
  <si>
    <t>10000053139172.0</t>
  </si>
  <si>
    <t xml:space="preserve">Julia Lóh Radunz </t>
  </si>
  <si>
    <t>10000053139173.0</t>
  </si>
  <si>
    <t>10000053120879.0</t>
  </si>
  <si>
    <t>6yhe1bxf</t>
  </si>
  <si>
    <t>Paolo Arthur Gianini Reis</t>
  </si>
  <si>
    <t>7903575</t>
  </si>
  <si>
    <t>10000053120897.0</t>
  </si>
  <si>
    <t>10000053119542.0</t>
  </si>
  <si>
    <t>j5qkpbdc</t>
  </si>
  <si>
    <t xml:space="preserve">CELIA KAOREI YOSHII  </t>
  </si>
  <si>
    <t>470803</t>
  </si>
  <si>
    <t>10000053119541.0</t>
  </si>
  <si>
    <t xml:space="preserve">PAULO YUTAKA YOSHII  </t>
  </si>
  <si>
    <t>391360</t>
  </si>
  <si>
    <t>10000053116249.0</t>
  </si>
  <si>
    <t>6mxnvm3w</t>
  </si>
  <si>
    <t xml:space="preserve">Cleuza Maria Figueiredo de Souza </t>
  </si>
  <si>
    <t>03528118890</t>
  </si>
  <si>
    <t>10000053114800.0</t>
  </si>
  <si>
    <t>c4j3n5hc</t>
  </si>
  <si>
    <t>Maximiliano H O Pasetti</t>
  </si>
  <si>
    <t>01851230076</t>
  </si>
  <si>
    <t>10000053113964.0</t>
  </si>
  <si>
    <t>7q1d6zzb</t>
  </si>
  <si>
    <t>Willian José Oliveira de Freitas</t>
  </si>
  <si>
    <t>10000053104183.0</t>
  </si>
  <si>
    <t>dx7yy9cr</t>
  </si>
  <si>
    <t xml:space="preserve">Rafael Xavier costa </t>
  </si>
  <si>
    <t>008680229</t>
  </si>
  <si>
    <t>01:05</t>
  </si>
  <si>
    <t>10000053101499.0</t>
  </si>
  <si>
    <t>m69gk769</t>
  </si>
  <si>
    <t>Débora Raquel Vicente Cruz</t>
  </si>
  <si>
    <t>546065636</t>
  </si>
  <si>
    <t>10000053098571.0</t>
  </si>
  <si>
    <t>dhn0hzcc</t>
  </si>
  <si>
    <t>Sergio  A Carvalho</t>
  </si>
  <si>
    <t>00467116946</t>
  </si>
  <si>
    <t>10000053098569.0</t>
  </si>
  <si>
    <t>Willian Lee Chang</t>
  </si>
  <si>
    <t>04820288903</t>
  </si>
  <si>
    <t>10000053095489.0</t>
  </si>
  <si>
    <t>9phzy77z</t>
  </si>
  <si>
    <t>07938617997</t>
  </si>
  <si>
    <t>10000053093167.0</t>
  </si>
  <si>
    <t>rh22x585</t>
  </si>
  <si>
    <t xml:space="preserve">Mônica Aparecida Rodrigues </t>
  </si>
  <si>
    <t>57801606949</t>
  </si>
  <si>
    <t>10000053092724.0</t>
  </si>
  <si>
    <t>7bm7rj50</t>
  </si>
  <si>
    <t xml:space="preserve">Maria Luiza Lemos Bernardi </t>
  </si>
  <si>
    <t>03722425107</t>
  </si>
  <si>
    <t>10000053092720.0</t>
  </si>
  <si>
    <t>Walter Dias da Costa Filho</t>
  </si>
  <si>
    <t>05639448970</t>
  </si>
  <si>
    <t>10000053092726.0</t>
  </si>
  <si>
    <t>20:31</t>
  </si>
  <si>
    <t>10000053092722.0</t>
  </si>
  <si>
    <t>10000053092701.0</t>
  </si>
  <si>
    <t>10000053092706.0</t>
  </si>
  <si>
    <t>10000053092703.0</t>
  </si>
  <si>
    <t>10000053092707.0</t>
  </si>
  <si>
    <t>10000052426690.0</t>
  </si>
  <si>
    <t>4yfe2m25</t>
  </si>
  <si>
    <t xml:space="preserve">Ziniria de Lima Moraes </t>
  </si>
  <si>
    <t>719944409</t>
  </si>
  <si>
    <t>10000052406025.0</t>
  </si>
  <si>
    <t>ep45zpg9</t>
  </si>
  <si>
    <t>Nathani Thais de oliveira stringue</t>
  </si>
  <si>
    <t>07984573921</t>
  </si>
  <si>
    <t>10000052406015.0</t>
  </si>
  <si>
    <t xml:space="preserve">Nathani Thais de oliveira stringue </t>
  </si>
  <si>
    <t>10000052400642.0</t>
  </si>
  <si>
    <t>44crbyx9</t>
  </si>
  <si>
    <t xml:space="preserve">Marília Gabriela Felipe Sotero </t>
  </si>
  <si>
    <t>75104243</t>
  </si>
  <si>
    <t>10000052400641.0</t>
  </si>
  <si>
    <t xml:space="preserve">Miguel Sotero Alves Carneiro </t>
  </si>
  <si>
    <t>166469007</t>
  </si>
  <si>
    <t>10000052400627.0</t>
  </si>
  <si>
    <t>10000052400628.0</t>
  </si>
  <si>
    <t>10000052385535.0</t>
  </si>
  <si>
    <t>gwkqzwpj</t>
  </si>
  <si>
    <t>Armando Sales da Silva Filho</t>
  </si>
  <si>
    <t>34620018848</t>
  </si>
  <si>
    <t>10000052385536.0</t>
  </si>
  <si>
    <t>Jose Augusto Mendes Sales</t>
  </si>
  <si>
    <t>33816849814</t>
  </si>
  <si>
    <t>10000052385649.0</t>
  </si>
  <si>
    <t>10000052385651.0</t>
  </si>
  <si>
    <t>10000052380279.0</t>
  </si>
  <si>
    <t>gbsazbmy</t>
  </si>
  <si>
    <t xml:space="preserve">Ana Beatriz Batista da Silva </t>
  </si>
  <si>
    <t>459512079</t>
  </si>
  <si>
    <t>10000052380282.0</t>
  </si>
  <si>
    <t>21:16</t>
  </si>
  <si>
    <t>10000052374012.0</t>
  </si>
  <si>
    <t>qcbhpnmw</t>
  </si>
  <si>
    <t>Jonathas José Moreira da Silva Furlan</t>
  </si>
  <si>
    <t>07532116964</t>
  </si>
  <si>
    <t>10000052374013.0</t>
  </si>
  <si>
    <t xml:space="preserve">Larissa Cristina Furlan Moreira </t>
  </si>
  <si>
    <t>10232666954</t>
  </si>
  <si>
    <t>10000052369304.0</t>
  </si>
  <si>
    <t>dt0q0a3h</t>
  </si>
  <si>
    <t>marcus vinicius souza de oliveira</t>
  </si>
  <si>
    <t>01693686961</t>
  </si>
  <si>
    <t>10000052369237.0</t>
  </si>
  <si>
    <t>10000052368742.0</t>
  </si>
  <si>
    <t>rt2acfem</t>
  </si>
  <si>
    <t xml:space="preserve">Douglas Naoki Takano  </t>
  </si>
  <si>
    <t>10198908946</t>
  </si>
  <si>
    <t>10000052368076.0</t>
  </si>
  <si>
    <t>rgs391jv</t>
  </si>
  <si>
    <t xml:space="preserve">Flávia Maria Araujo </t>
  </si>
  <si>
    <t>86993945</t>
  </si>
  <si>
    <t>10000052368077.0</t>
  </si>
  <si>
    <t>Rubia Lourenço</t>
  </si>
  <si>
    <t>94150256</t>
  </si>
  <si>
    <t>10000052368078.0</t>
  </si>
  <si>
    <t>Daniela Duarte Pulido</t>
  </si>
  <si>
    <t>154262610</t>
  </si>
  <si>
    <t>10000052364182.0</t>
  </si>
  <si>
    <t>hrvfsqwt</t>
  </si>
  <si>
    <t>Alessandra Luz Leal</t>
  </si>
  <si>
    <t>08385820957</t>
  </si>
  <si>
    <t>10000052363386.0</t>
  </si>
  <si>
    <t>8qkwqn3x</t>
  </si>
  <si>
    <t xml:space="preserve">Aline santos machado </t>
  </si>
  <si>
    <t>08384583943</t>
  </si>
  <si>
    <t>10000052363399.0</t>
  </si>
  <si>
    <t xml:space="preserve">Carolaine pereira Alves </t>
  </si>
  <si>
    <t>11357471998</t>
  </si>
  <si>
    <t>10000052362297.0</t>
  </si>
  <si>
    <t>4e5jmwdt</t>
  </si>
  <si>
    <t>Leticia Oliveira da Cunha</t>
  </si>
  <si>
    <t>412548215</t>
  </si>
  <si>
    <t>10000052362298.0</t>
  </si>
  <si>
    <t>10000052359431.0</t>
  </si>
  <si>
    <t>8p6emfwa</t>
  </si>
  <si>
    <t xml:space="preserve">Vagner Cheliga </t>
  </si>
  <si>
    <t>07947310904</t>
  </si>
  <si>
    <t>18:20</t>
  </si>
  <si>
    <t>10000052352856.0</t>
  </si>
  <si>
    <t>njdbd2b3</t>
  </si>
  <si>
    <t>Zelia Xavier de Souza</t>
  </si>
  <si>
    <t>50383555</t>
  </si>
  <si>
    <t>10000052343732.0</t>
  </si>
  <si>
    <t>f1057ghz</t>
  </si>
  <si>
    <t xml:space="preserve">Renata Gabriel </t>
  </si>
  <si>
    <t>12868334938</t>
  </si>
  <si>
    <t>4/8</t>
  </si>
  <si>
    <t>10000052343734.0</t>
  </si>
  <si>
    <t xml:space="preserve">Evandro Marinho de Brito </t>
  </si>
  <si>
    <t>78752264149</t>
  </si>
  <si>
    <t>10000052331822.0</t>
  </si>
  <si>
    <t>mdw4h87t</t>
  </si>
  <si>
    <t>Fabiano Boros</t>
  </si>
  <si>
    <t>02412186910</t>
  </si>
  <si>
    <t>10000052328069.0</t>
  </si>
  <si>
    <t>hpktg4a9</t>
  </si>
  <si>
    <t>Stephany Franklin Xavier</t>
  </si>
  <si>
    <t>51300219831</t>
  </si>
  <si>
    <t>10000052328109.0</t>
  </si>
  <si>
    <t>10000052323122.0</t>
  </si>
  <si>
    <t>bz6a5art</t>
  </si>
  <si>
    <t>Licia Rodrigues Martins</t>
  </si>
  <si>
    <t>12080852981</t>
  </si>
  <si>
    <t>10000052323120.0</t>
  </si>
  <si>
    <t>10000052322495.0</t>
  </si>
  <si>
    <t>6xtw4p26</t>
  </si>
  <si>
    <t xml:space="preserve">Justiane ariele Bazzan </t>
  </si>
  <si>
    <t>9086030617</t>
  </si>
  <si>
    <t>10000052320758.0</t>
  </si>
  <si>
    <t>8szrab1d</t>
  </si>
  <si>
    <t>danyza suzanne nowak</t>
  </si>
  <si>
    <t>31011396</t>
  </si>
  <si>
    <t>10000052320801.0</t>
  </si>
  <si>
    <t>10000052318246.0</t>
  </si>
  <si>
    <t>8aq3nv1y</t>
  </si>
  <si>
    <t>MARESSA NOEMI CHAVES</t>
  </si>
  <si>
    <t>104482104</t>
  </si>
  <si>
    <t>10000052318247.0</t>
  </si>
  <si>
    <t>ZACK PADLEY OLIVEIRA LIMA</t>
  </si>
  <si>
    <t>158231301</t>
  </si>
  <si>
    <t>10000052318562.0</t>
  </si>
  <si>
    <t>MARESSA NEOMI CHAVES</t>
  </si>
  <si>
    <t>10000052318561.0</t>
  </si>
  <si>
    <t>10000052313755.0</t>
  </si>
  <si>
    <t>2pzr6sks</t>
  </si>
  <si>
    <t>Sônia Maria Pereira Fernandes</t>
  </si>
  <si>
    <t>36311940</t>
  </si>
  <si>
    <t>10000052313505.0</t>
  </si>
  <si>
    <t>9xvn7v9s</t>
  </si>
  <si>
    <t xml:space="preserve">Maria de Lourdes da Silva </t>
  </si>
  <si>
    <t>182126572</t>
  </si>
  <si>
    <t>4/7</t>
  </si>
  <si>
    <t>10000052311027.0</t>
  </si>
  <si>
    <t>dkzja2dh</t>
  </si>
  <si>
    <t xml:space="preserve">Yanka de Barros moço Corso </t>
  </si>
  <si>
    <t>46181795898</t>
  </si>
  <si>
    <t>10000052311034.0</t>
  </si>
  <si>
    <t xml:space="preserve">Yuri Emanuell de Barros Corso </t>
  </si>
  <si>
    <t>48171299806</t>
  </si>
  <si>
    <t>10000052307930.0</t>
  </si>
  <si>
    <t>g0n45by5</t>
  </si>
  <si>
    <t>Henrique Yudi MIyasaki</t>
  </si>
  <si>
    <t>554503475</t>
  </si>
  <si>
    <t>10000052307929.0</t>
  </si>
  <si>
    <t>10000052307938.0</t>
  </si>
  <si>
    <t>10000052307940.0</t>
  </si>
  <si>
    <t>10000052293035.0</t>
  </si>
  <si>
    <t>gdm99d84</t>
  </si>
  <si>
    <t>Wagner Paulovich</t>
  </si>
  <si>
    <t>04661400968</t>
  </si>
  <si>
    <t>10000052293034.0</t>
  </si>
  <si>
    <t>Arlete cavacini</t>
  </si>
  <si>
    <t>05874978828</t>
  </si>
  <si>
    <t>10000052278129.0</t>
  </si>
  <si>
    <t>2282bg1k</t>
  </si>
  <si>
    <t>Nicolas André de Oliveira</t>
  </si>
  <si>
    <t>7123699758</t>
  </si>
  <si>
    <t>10000052269250.0</t>
  </si>
  <si>
    <t>1rxeec5r</t>
  </si>
  <si>
    <t>Rosangela Tosze da Silva</t>
  </si>
  <si>
    <t>39632717015</t>
  </si>
  <si>
    <t>10000052269249.0</t>
  </si>
  <si>
    <t>Idelmar lombardi da Silva</t>
  </si>
  <si>
    <t>21599530082</t>
  </si>
  <si>
    <t>10000052269065.0</t>
  </si>
  <si>
    <t>4gjeweak</t>
  </si>
  <si>
    <t>Eunice Tosi Feijó</t>
  </si>
  <si>
    <t>5041170639</t>
  </si>
  <si>
    <t>10000051563489.0</t>
  </si>
  <si>
    <t>j7mbws86</t>
  </si>
  <si>
    <t>Ailla Espíndola de Andrade Manoel</t>
  </si>
  <si>
    <t>7906692</t>
  </si>
  <si>
    <t>10000051563488.0</t>
  </si>
  <si>
    <t>Vanessa de Andrade Manoel Fernandes</t>
  </si>
  <si>
    <t>10328371793</t>
  </si>
  <si>
    <t>10000051563485.0</t>
  </si>
  <si>
    <t>10000051563487.0</t>
  </si>
  <si>
    <t>10000051559119.0</t>
  </si>
  <si>
    <t>nr3cd1pv</t>
  </si>
  <si>
    <t>Luciele Ceconello</t>
  </si>
  <si>
    <t>1112183221</t>
  </si>
  <si>
    <t>10000051559120.0</t>
  </si>
  <si>
    <t>Laura Ceconello Martins dos Santos</t>
  </si>
  <si>
    <t>05083569035</t>
  </si>
  <si>
    <t>10000051559229.0</t>
  </si>
  <si>
    <t>10000051559230.0</t>
  </si>
  <si>
    <t>10000051551894.0</t>
  </si>
  <si>
    <t>8krt7adg</t>
  </si>
  <si>
    <t>Natany Brogiato</t>
  </si>
  <si>
    <t>102086600</t>
  </si>
  <si>
    <t>10000051535471.0</t>
  </si>
  <si>
    <t>4qwj25xe</t>
  </si>
  <si>
    <t xml:space="preserve">Valdeci Nunes Santos </t>
  </si>
  <si>
    <t>44717717104</t>
  </si>
  <si>
    <t>10000051535458.0</t>
  </si>
  <si>
    <t xml:space="preserve">Maurílio Barbosa de Oliveira  </t>
  </si>
  <si>
    <t>43656846120</t>
  </si>
  <si>
    <t>10000051530671.0</t>
  </si>
  <si>
    <t>3r33bk6q</t>
  </si>
  <si>
    <t xml:space="preserve">Gustavo Vila Real de Oliveira </t>
  </si>
  <si>
    <t>492319650</t>
  </si>
  <si>
    <t>10000051521168.0</t>
  </si>
  <si>
    <t>5rfdnzgx</t>
  </si>
  <si>
    <t xml:space="preserve">Leonardo Olczevski Macari </t>
  </si>
  <si>
    <t>09810610955</t>
  </si>
  <si>
    <t>10000051521147.0</t>
  </si>
  <si>
    <t>10000051499594.0</t>
  </si>
  <si>
    <t>k6d81w0h</t>
  </si>
  <si>
    <t>Alessandro luis Rodrigues</t>
  </si>
  <si>
    <t>97792542</t>
  </si>
  <si>
    <t>10000051495915.0</t>
  </si>
  <si>
    <t>9y3d0na6</t>
  </si>
  <si>
    <t xml:space="preserve">Vivian Pereira da Silva </t>
  </si>
  <si>
    <t>09460542905</t>
  </si>
  <si>
    <t>10000051495917.0</t>
  </si>
  <si>
    <t xml:space="preserve">Leonardo Silva Ricardo </t>
  </si>
  <si>
    <t>08366841928</t>
  </si>
  <si>
    <t>10000051495974.0</t>
  </si>
  <si>
    <t>10000051495973.0</t>
  </si>
  <si>
    <t>10000051495943.0</t>
  </si>
  <si>
    <t>rf9fn1mj</t>
  </si>
  <si>
    <t>João Francisco Vasconcellos Costa</t>
  </si>
  <si>
    <t>16739647020</t>
  </si>
  <si>
    <t>10000051495942.0</t>
  </si>
  <si>
    <t>Flavia de Vasconcellos Costa</t>
  </si>
  <si>
    <t>1018601607</t>
  </si>
  <si>
    <t>10000051492973.0</t>
  </si>
  <si>
    <t>90f1dgsd</t>
  </si>
  <si>
    <t xml:space="preserve">Caroline Santos </t>
  </si>
  <si>
    <t>87605019</t>
  </si>
  <si>
    <t>10000051492974.0</t>
  </si>
  <si>
    <t>10000051492985.0</t>
  </si>
  <si>
    <t>10000051489647.0</t>
  </si>
  <si>
    <t>025t9ebs</t>
  </si>
  <si>
    <t>João Pedro Oliveira de Souza</t>
  </si>
  <si>
    <t>527769757</t>
  </si>
  <si>
    <t>10000051489648.0</t>
  </si>
  <si>
    <t>10000051478669.0</t>
  </si>
  <si>
    <t>gdwzfmzz</t>
  </si>
  <si>
    <t>Cleber Barbosa de souza</t>
  </si>
  <si>
    <t>08044755985</t>
  </si>
  <si>
    <t>10000051472575.0</t>
  </si>
  <si>
    <t>p5w6fph8</t>
  </si>
  <si>
    <t xml:space="preserve">Isabela Dall Asta Gomes </t>
  </si>
  <si>
    <t>60226851095</t>
  </si>
  <si>
    <t>5/7</t>
  </si>
  <si>
    <t>10000051472569.0</t>
  </si>
  <si>
    <t xml:space="preserve">Daniela Elisa Dall Asta </t>
  </si>
  <si>
    <t>01060565064</t>
  </si>
  <si>
    <t>10000051462059.0</t>
  </si>
  <si>
    <t>q6bm6x9k</t>
  </si>
  <si>
    <t xml:space="preserve">Wesley alexandrino dos Santos </t>
  </si>
  <si>
    <t>127819602</t>
  </si>
  <si>
    <t>10000051462257.0</t>
  </si>
  <si>
    <t>10000051462275.0</t>
  </si>
  <si>
    <t>3p8wgg7q</t>
  </si>
  <si>
    <t xml:space="preserve">Florinda Gladys Lopez de Milczuk </t>
  </si>
  <si>
    <t>01059391961</t>
  </si>
  <si>
    <t>10000051462276.0</t>
  </si>
  <si>
    <t>Luiza Milczuk</t>
  </si>
  <si>
    <t>01947146912</t>
  </si>
  <si>
    <t>10000051436758.0</t>
  </si>
  <si>
    <t>enkcnen1</t>
  </si>
  <si>
    <t>giovane adilson magni</t>
  </si>
  <si>
    <t>07119746910</t>
  </si>
  <si>
    <t>5/11</t>
  </si>
  <si>
    <t>10000051436753.0</t>
  </si>
  <si>
    <t>luana da silva</t>
  </si>
  <si>
    <t>09675311959</t>
  </si>
  <si>
    <t>10000051436854.0</t>
  </si>
  <si>
    <t>10000051436852.0</t>
  </si>
  <si>
    <t>10000051433758.0</t>
  </si>
  <si>
    <t>m0gp1s17</t>
  </si>
  <si>
    <t>Jessica Francis Pagani</t>
  </si>
  <si>
    <t>03250661082</t>
  </si>
  <si>
    <t>10000051414966.0</t>
  </si>
  <si>
    <t>0zxpdt5w</t>
  </si>
  <si>
    <t>Vera Lucia koelzer</t>
  </si>
  <si>
    <t>RG2007271543</t>
  </si>
  <si>
    <t>10000051414965.0</t>
  </si>
  <si>
    <t>Gilberto Renato Koelzer</t>
  </si>
  <si>
    <t>RG1007272204</t>
  </si>
  <si>
    <t>10000051408814.0</t>
  </si>
  <si>
    <t>9wkxe01q</t>
  </si>
  <si>
    <t xml:space="preserve">DORALICE AP DA ROCHA REALE </t>
  </si>
  <si>
    <t>47252458</t>
  </si>
  <si>
    <t>10000051389916.0</t>
  </si>
  <si>
    <t>qcnf9sa8</t>
  </si>
  <si>
    <t>Arthur Afonso Jung Barbosa</t>
  </si>
  <si>
    <t>126356404</t>
  </si>
  <si>
    <t>10000051389652.0</t>
  </si>
  <si>
    <t>6asptv16</t>
  </si>
  <si>
    <t>Celia cristina de Lima campos</t>
  </si>
  <si>
    <t>26509584808</t>
  </si>
  <si>
    <t>10000051386591.0</t>
  </si>
  <si>
    <t>f5pyp5db</t>
  </si>
  <si>
    <t xml:space="preserve">Ana Claudia Alonso de Oliveira </t>
  </si>
  <si>
    <t>001943601</t>
  </si>
  <si>
    <t>10000051372231.0</t>
  </si>
  <si>
    <t>f7t3tkcf</t>
  </si>
  <si>
    <t xml:space="preserve">Paulo Rodolpho Guimarães Gil  </t>
  </si>
  <si>
    <t>11618159100</t>
  </si>
  <si>
    <t>10000051372230.0</t>
  </si>
  <si>
    <t xml:space="preserve">Maria Cristina Grocoski Guimarães Gil  </t>
  </si>
  <si>
    <t>10000051371415.0</t>
  </si>
  <si>
    <t>hd01h526</t>
  </si>
  <si>
    <t xml:space="preserve">Amanda Rafaelly Bortoloti </t>
  </si>
  <si>
    <t>09101994930</t>
  </si>
  <si>
    <t>10000051371413.0</t>
  </si>
  <si>
    <t xml:space="preserve">Kalebe Bortoloti Resende </t>
  </si>
  <si>
    <t>14808608910</t>
  </si>
  <si>
    <t>10000051371417.0</t>
  </si>
  <si>
    <t>Janderson resende santos</t>
  </si>
  <si>
    <t>30594154</t>
  </si>
  <si>
    <t>10000051371358.0</t>
  </si>
  <si>
    <t>Janderson Resende Santos</t>
  </si>
  <si>
    <t>10000051371355.0</t>
  </si>
  <si>
    <t>Kalebe Bortoloti Resende</t>
  </si>
  <si>
    <t>10000051371359.0</t>
  </si>
  <si>
    <t>Amanda Rafaelly Bortoloti</t>
  </si>
  <si>
    <t>10000051368450.0</t>
  </si>
  <si>
    <t>qzxnc85s</t>
  </si>
  <si>
    <t>RODRIGO GUMIERO DE LIMA</t>
  </si>
  <si>
    <t>104936059</t>
  </si>
  <si>
    <t>10000051368453.0</t>
  </si>
  <si>
    <t>10000050743666.0</t>
  </si>
  <si>
    <t>c1eq8vsd</t>
  </si>
  <si>
    <t>Guilherme Galdino de Sousa Oliveira</t>
  </si>
  <si>
    <t>477917458</t>
  </si>
  <si>
    <t>6/12</t>
  </si>
  <si>
    <t>10000050740370.0</t>
  </si>
  <si>
    <t>bx2fzfaa</t>
  </si>
  <si>
    <t xml:space="preserve">Fabio Batista  </t>
  </si>
  <si>
    <t>89053080</t>
  </si>
  <si>
    <t>10000050734128.0</t>
  </si>
  <si>
    <t>gvvbs836</t>
  </si>
  <si>
    <t xml:space="preserve">Isis Maria Franco Silva  </t>
  </si>
  <si>
    <t>14425500903</t>
  </si>
  <si>
    <t>6/7</t>
  </si>
  <si>
    <t>10000050734120.0</t>
  </si>
  <si>
    <t xml:space="preserve">Ana Julia Franco Silva  </t>
  </si>
  <si>
    <t>13936251</t>
  </si>
  <si>
    <t>10000050734124.0</t>
  </si>
  <si>
    <t xml:space="preserve">Silvia Elizabeth da Silva  </t>
  </si>
  <si>
    <t>46382714</t>
  </si>
  <si>
    <t>10000050734126.0</t>
  </si>
  <si>
    <t>Ravi Franco Pereira</t>
  </si>
  <si>
    <t>15581860939</t>
  </si>
  <si>
    <t>10000050720100.0</t>
  </si>
  <si>
    <t>07yadd3g</t>
  </si>
  <si>
    <t>Betânia Morezzi de Araújo Cavalini</t>
  </si>
  <si>
    <t>98830995</t>
  </si>
  <si>
    <t>10000050720103.0</t>
  </si>
  <si>
    <t>Alexandro Cavalini</t>
  </si>
  <si>
    <t>82712380</t>
  </si>
  <si>
    <t>10000050718775.0</t>
  </si>
  <si>
    <t>haftp5m8</t>
  </si>
  <si>
    <t xml:space="preserve">EDVALDO CAVALCANTE SILVA </t>
  </si>
  <si>
    <t>000739544</t>
  </si>
  <si>
    <t>10000050718771.0</t>
  </si>
  <si>
    <t xml:space="preserve">RAISON RIBEIRO SILVA </t>
  </si>
  <si>
    <t>137145499</t>
  </si>
  <si>
    <t>10000050718774.0</t>
  </si>
  <si>
    <t xml:space="preserve">LUCIMAR CRISTINA RIBEIRO SILVA </t>
  </si>
  <si>
    <t>326334671</t>
  </si>
  <si>
    <t>10000050718770.0</t>
  </si>
  <si>
    <t xml:space="preserve">RAINIER RIBEIRO SILVA </t>
  </si>
  <si>
    <t>651443878</t>
  </si>
  <si>
    <t>10000050701468.0</t>
  </si>
  <si>
    <t>kj1wremy</t>
  </si>
  <si>
    <t>Luciana Lacerda Demko</t>
  </si>
  <si>
    <t>92603297953</t>
  </si>
  <si>
    <t>10000050701467.0</t>
  </si>
  <si>
    <t>Silvana Lacerda Careaga</t>
  </si>
  <si>
    <t>04945782970</t>
  </si>
  <si>
    <t>10000050692755.0</t>
  </si>
  <si>
    <t>19q04gcv</t>
  </si>
  <si>
    <t xml:space="preserve">Madalena Benedita Farias </t>
  </si>
  <si>
    <t>89446321115</t>
  </si>
  <si>
    <t>6/10</t>
  </si>
  <si>
    <t>10000050662467.0</t>
  </si>
  <si>
    <t>9st1kgcf</t>
  </si>
  <si>
    <t>Andre Luis Catarini da SIlva</t>
  </si>
  <si>
    <t>04677652945</t>
  </si>
  <si>
    <t>10000050662468.0</t>
  </si>
  <si>
    <t>Aline Souza</t>
  </si>
  <si>
    <t>07032181902</t>
  </si>
  <si>
    <t>10000050655800.0</t>
  </si>
  <si>
    <t>r72sj9sd</t>
  </si>
  <si>
    <t xml:space="preserve">Maithê Amorim Candido Gonçalves </t>
  </si>
  <si>
    <t>650238722</t>
  </si>
  <si>
    <t>10000050655799.0</t>
  </si>
  <si>
    <t>Ivanildo Silva Gonçalves</t>
  </si>
  <si>
    <t>28485057</t>
  </si>
  <si>
    <t>10000050655802.0</t>
  </si>
  <si>
    <t>Marina Amorim Candido Gonçalves</t>
  </si>
  <si>
    <t>320708494</t>
  </si>
  <si>
    <t>10000050655736.0</t>
  </si>
  <si>
    <t>Maithê Amorim Candido Gonçalves</t>
  </si>
  <si>
    <t>10000050655734.0</t>
  </si>
  <si>
    <t>10000050655735.0</t>
  </si>
  <si>
    <t>10000050629731.0</t>
  </si>
  <si>
    <t>1vvcyrs8</t>
  </si>
  <si>
    <t xml:space="preserve">ermes José da cruz </t>
  </si>
  <si>
    <t>51330563972</t>
  </si>
  <si>
    <t>10000050615542.0</t>
  </si>
  <si>
    <t>2mmkbbvd</t>
  </si>
  <si>
    <t>Marilda Aparecida da Silva vilela</t>
  </si>
  <si>
    <t>70575690925</t>
  </si>
  <si>
    <t>10000050615886.0</t>
  </si>
  <si>
    <t xml:space="preserve">Marilda Aparecida da Silva vilela </t>
  </si>
  <si>
    <t>10000050613637.0</t>
  </si>
  <si>
    <t>cnjbv95m</t>
  </si>
  <si>
    <t>Cleusa de Farias Dhein</t>
  </si>
  <si>
    <t>9007334841</t>
  </si>
  <si>
    <t>10000050613572.0</t>
  </si>
  <si>
    <t>m6zn2rg3</t>
  </si>
  <si>
    <t>Jorge Augusto Diniz Ferreira</t>
  </si>
  <si>
    <t>97052808</t>
  </si>
  <si>
    <t>10000050602414.0</t>
  </si>
  <si>
    <t>mbczna6c</t>
  </si>
  <si>
    <t xml:space="preserve">Cassia Arruda Pinheiro </t>
  </si>
  <si>
    <t>09198797999</t>
  </si>
  <si>
    <t>10000050602415.0</t>
  </si>
  <si>
    <t xml:space="preserve">Luiza Arruda Anacleto </t>
  </si>
  <si>
    <t>15058186993</t>
  </si>
  <si>
    <t>10000050602736.0</t>
  </si>
  <si>
    <t>10000050602737.0</t>
  </si>
  <si>
    <t>10000050593936.0</t>
  </si>
  <si>
    <t>b8zmxf81</t>
  </si>
  <si>
    <t>Alessandra da Silva</t>
  </si>
  <si>
    <t>550040249</t>
  </si>
  <si>
    <t>10000050594443.0</t>
  </si>
  <si>
    <t>10000050578202.0</t>
  </si>
  <si>
    <t>kkrjwcy4</t>
  </si>
  <si>
    <t>VALENTINA DOS SANTOS CAVALIN</t>
  </si>
  <si>
    <t>7137333063</t>
  </si>
  <si>
    <t>10000050578201.0</t>
  </si>
  <si>
    <t>ELIANE COSTA FREITAS</t>
  </si>
  <si>
    <t>3059147763</t>
  </si>
  <si>
    <t>10000049748661.0</t>
  </si>
  <si>
    <t>neqnp2c8</t>
  </si>
  <si>
    <t>Nicole Nunes de Abreu</t>
  </si>
  <si>
    <t>13281286950</t>
  </si>
  <si>
    <t>7/10</t>
  </si>
  <si>
    <t>10000049748660.0</t>
  </si>
  <si>
    <t xml:space="preserve">Eliane Nunes da Silva </t>
  </si>
  <si>
    <t>03737908133</t>
  </si>
  <si>
    <t>10000049748662.0</t>
  </si>
  <si>
    <t xml:space="preserve">Sofia Nunes de Abreu </t>
  </si>
  <si>
    <t>10089734165</t>
  </si>
  <si>
    <t>10000049748664.0</t>
  </si>
  <si>
    <t xml:space="preserve">Nicole Nunes da Silva </t>
  </si>
  <si>
    <t>10000049748665.0</t>
  </si>
  <si>
    <t>10000049748663.0</t>
  </si>
  <si>
    <t>10000049748655.0</t>
  </si>
  <si>
    <t xml:space="preserve">Nicole Nunes de Abreu </t>
  </si>
  <si>
    <t>10000049748656.0</t>
  </si>
  <si>
    <t>10000049748654.0</t>
  </si>
  <si>
    <t>10000049748657.0</t>
  </si>
  <si>
    <t>10000049748658.0</t>
  </si>
  <si>
    <t>10000049748659.0</t>
  </si>
  <si>
    <t>10000049726824.0</t>
  </si>
  <si>
    <t>36hksbbz</t>
  </si>
  <si>
    <t>LUCY CAETANO DE ALMEIDA</t>
  </si>
  <si>
    <t>72300645</t>
  </si>
  <si>
    <t>10000049726827.0</t>
  </si>
  <si>
    <t>JOSE MARTINS ALMEIDA</t>
  </si>
  <si>
    <t>19539660</t>
  </si>
  <si>
    <t>10000049726167.0</t>
  </si>
  <si>
    <t>10000049726169.0</t>
  </si>
  <si>
    <t>10000049714574.0</t>
  </si>
  <si>
    <t>p888ys9d</t>
  </si>
  <si>
    <t>FERNANDO AUGUSTO DE SOUZA</t>
  </si>
  <si>
    <t>81246645</t>
  </si>
  <si>
    <t>10000049711846.0</t>
  </si>
  <si>
    <t>4bwwc4x7</t>
  </si>
  <si>
    <t>Diego Viana da Cunha</t>
  </si>
  <si>
    <t>48660617</t>
  </si>
  <si>
    <t>10000049711725.0</t>
  </si>
  <si>
    <t>ckvxzx43</t>
  </si>
  <si>
    <t>Ronaldo Viana da Cunha</t>
  </si>
  <si>
    <t>471677954</t>
  </si>
  <si>
    <t>10000049711641.0</t>
  </si>
  <si>
    <t>gtabx05t</t>
  </si>
  <si>
    <t>10000049711583.0</t>
  </si>
  <si>
    <t>6nqn3qvy</t>
  </si>
  <si>
    <t>10000049679719.0</t>
  </si>
  <si>
    <t>e5vske2h</t>
  </si>
  <si>
    <t xml:space="preserve">Jean Marcos Moreira dos Santos </t>
  </si>
  <si>
    <t>408726519</t>
  </si>
  <si>
    <t>7/12</t>
  </si>
  <si>
    <t>10000049679717.0</t>
  </si>
  <si>
    <t xml:space="preserve">Damaris Alves Veloso </t>
  </si>
  <si>
    <t>362369781</t>
  </si>
  <si>
    <t>10000049679677.0</t>
  </si>
  <si>
    <t>10000049679679.0</t>
  </si>
  <si>
    <t>10000049664417.0</t>
  </si>
  <si>
    <t>fg4w5nx5</t>
  </si>
  <si>
    <t>Priscilla Burali</t>
  </si>
  <si>
    <t>00572212941</t>
  </si>
  <si>
    <t>10000049664415.0</t>
  </si>
  <si>
    <t>Fernando Toledo</t>
  </si>
  <si>
    <t>331364499</t>
  </si>
  <si>
    <t>10000049656642.0</t>
  </si>
  <si>
    <t>988rpbtf</t>
  </si>
  <si>
    <t xml:space="preserve">Rafael Sacchi </t>
  </si>
  <si>
    <t>83506209000</t>
  </si>
  <si>
    <t>10000049651492.0</t>
  </si>
  <si>
    <t>971nz17f</t>
  </si>
  <si>
    <t xml:space="preserve">Ana Maria Matias  </t>
  </si>
  <si>
    <t>108131470</t>
  </si>
  <si>
    <t>10000049643517.0</t>
  </si>
  <si>
    <t>pp87b30k</t>
  </si>
  <si>
    <t>Cila Angela Zandonadi Gomes</t>
  </si>
  <si>
    <t>100538768</t>
  </si>
  <si>
    <t>10000049640580.0</t>
  </si>
  <si>
    <t>b8as5snj</t>
  </si>
  <si>
    <t xml:space="preserve">Geise Kelly Pereira </t>
  </si>
  <si>
    <t>103249490</t>
  </si>
  <si>
    <t>10000049640547.0</t>
  </si>
  <si>
    <t>10000049627094.0</t>
  </si>
  <si>
    <t>et99a4g4</t>
  </si>
  <si>
    <t xml:space="preserve">Maria Aparecida Brito da Silva  </t>
  </si>
  <si>
    <t>18866285</t>
  </si>
  <si>
    <t>10000049609317.0</t>
  </si>
  <si>
    <t>q2ntadcg</t>
  </si>
  <si>
    <t>Carla Viviane panza</t>
  </si>
  <si>
    <t>02402921978</t>
  </si>
  <si>
    <t>10000049605419.0</t>
  </si>
  <si>
    <t>rep7etvm</t>
  </si>
  <si>
    <t>Andrea Alves Martins</t>
  </si>
  <si>
    <t>01704973996</t>
  </si>
  <si>
    <t>10000049603590.0</t>
  </si>
  <si>
    <t>00dnebnc</t>
  </si>
  <si>
    <t xml:space="preserve">Anne Caroline Lima Marques </t>
  </si>
  <si>
    <t>677917181</t>
  </si>
  <si>
    <t>10000049597394.0</t>
  </si>
  <si>
    <t>6bz5d33m</t>
  </si>
  <si>
    <t>Valéria Cristina Lançoni</t>
  </si>
  <si>
    <t>104700853</t>
  </si>
  <si>
    <t>10000049597260.0</t>
  </si>
  <si>
    <t>10000049581736.0</t>
  </si>
  <si>
    <t>6cyssvjb</t>
  </si>
  <si>
    <t>Ellen Cristina zamberlan saldeira</t>
  </si>
  <si>
    <t>06224017930</t>
  </si>
  <si>
    <t>10000049581734.0</t>
  </si>
  <si>
    <t xml:space="preserve">Heitor zamberlan saldeira </t>
  </si>
  <si>
    <t>15344952902</t>
  </si>
  <si>
    <t>10000049570468.0</t>
  </si>
  <si>
    <t>bb7czapk</t>
  </si>
  <si>
    <t>Angelo Mariano Montecinos Nadinic</t>
  </si>
  <si>
    <t>509608395</t>
  </si>
  <si>
    <t>10000049570469.0</t>
  </si>
  <si>
    <t>Mariela Viviana Montecinos Vergara</t>
  </si>
  <si>
    <t>661790587</t>
  </si>
  <si>
    <t>10000049569788.0</t>
  </si>
  <si>
    <t>9yxsnjn1</t>
  </si>
  <si>
    <t xml:space="preserve">Ivo Galvão </t>
  </si>
  <si>
    <t>106627789</t>
  </si>
  <si>
    <t>10000049558012.0</t>
  </si>
  <si>
    <t>4b95bsv0</t>
  </si>
  <si>
    <t>Sebastiao mota de mota</t>
  </si>
  <si>
    <t>3626569030</t>
  </si>
  <si>
    <t>7/9</t>
  </si>
  <si>
    <t>10000049554060.0</t>
  </si>
  <si>
    <t>awe85w8p</t>
  </si>
  <si>
    <t>Paula Prado Bustamante</t>
  </si>
  <si>
    <t>129942339</t>
  </si>
  <si>
    <t>10000049549399.0</t>
  </si>
  <si>
    <t>1dz8kacx</t>
  </si>
  <si>
    <t>vilson pedrososilva</t>
  </si>
  <si>
    <t>001738856061</t>
  </si>
  <si>
    <t>10000049535960.0</t>
  </si>
  <si>
    <t>ekph0h03</t>
  </si>
  <si>
    <t>Stefano Zorzenone Tolardo Francisco</t>
  </si>
  <si>
    <t>08008344962</t>
  </si>
  <si>
    <t>7/8</t>
  </si>
  <si>
    <t>10000049535964.0</t>
  </si>
  <si>
    <t>Thais Amanda Vicente</t>
  </si>
  <si>
    <t>103489326</t>
  </si>
  <si>
    <t>10000049535820.0</t>
  </si>
  <si>
    <t>10000049535821.0</t>
  </si>
  <si>
    <t>10000048622646.0</t>
  </si>
  <si>
    <t>h29v28xx</t>
  </si>
  <si>
    <t>Karina Monteiro</t>
  </si>
  <si>
    <t>346436825</t>
  </si>
  <si>
    <t>8/10</t>
  </si>
  <si>
    <t>10000048622643.0</t>
  </si>
  <si>
    <t xml:space="preserve">Evelyn Monteiro Ladares da Silva </t>
  </si>
  <si>
    <t>608771296</t>
  </si>
  <si>
    <t>10000048622645.0</t>
  </si>
  <si>
    <t xml:space="preserve">Julia Monteiro Ladares da Silva </t>
  </si>
  <si>
    <t>608771788</t>
  </si>
  <si>
    <t>10000048610805.0</t>
  </si>
  <si>
    <t>108nv94p</t>
  </si>
  <si>
    <t>Diogo José da Silva</t>
  </si>
  <si>
    <t>05582528938</t>
  </si>
  <si>
    <t>10000048610943.0</t>
  </si>
  <si>
    <t>10000048596436.0</t>
  </si>
  <si>
    <t>35cwrzyn</t>
  </si>
  <si>
    <t>Gabriel Ribeiro Boss</t>
  </si>
  <si>
    <t>10526071958</t>
  </si>
  <si>
    <t>10000048596568.0</t>
  </si>
  <si>
    <t>10000048590032.0</t>
  </si>
  <si>
    <t>ey05qrde</t>
  </si>
  <si>
    <t>Silmara Batista de Oliveira</t>
  </si>
  <si>
    <t>03924847908</t>
  </si>
  <si>
    <t>10000048590036.0</t>
  </si>
  <si>
    <t>Juliano Fernando Vaz</t>
  </si>
  <si>
    <t>03308922908</t>
  </si>
  <si>
    <t>10000048590035.0</t>
  </si>
  <si>
    <t>Elza Batista de Oliveira</t>
  </si>
  <si>
    <t>59922346915</t>
  </si>
  <si>
    <t>10000048590063.0</t>
  </si>
  <si>
    <t>10000048590062.0</t>
  </si>
  <si>
    <t>10000048590059.0</t>
  </si>
  <si>
    <t>10000048590146.0</t>
  </si>
  <si>
    <t>ecq8jxxn</t>
  </si>
  <si>
    <t xml:space="preserve">RICARDO AUGUSTO DE LIMA </t>
  </si>
  <si>
    <t>87214249</t>
  </si>
  <si>
    <t>10000048553918.0</t>
  </si>
  <si>
    <t>rj9kq4ga</t>
  </si>
  <si>
    <t>Vilmar Gumz</t>
  </si>
  <si>
    <t>8/9</t>
  </si>
  <si>
    <t>10000048553900.0</t>
  </si>
  <si>
    <t>Pedro Henrique S. Gumz</t>
  </si>
  <si>
    <t>147793804</t>
  </si>
  <si>
    <t>10000048546922.0</t>
  </si>
  <si>
    <t>cxqbp3q0</t>
  </si>
  <si>
    <t>Flavia Taciane do Nascimento</t>
  </si>
  <si>
    <t>08054850905</t>
  </si>
  <si>
    <t>8/12</t>
  </si>
  <si>
    <t>10000048539743.0</t>
  </si>
  <si>
    <t>cseyc6j6</t>
  </si>
  <si>
    <t>Murilo Augusto de Oliveira</t>
  </si>
  <si>
    <t>132991677</t>
  </si>
  <si>
    <t>10000048539791.0</t>
  </si>
  <si>
    <t>10000048532104.0</t>
  </si>
  <si>
    <t>n6xqgefy</t>
  </si>
  <si>
    <t xml:space="preserve">João Victor Guerra </t>
  </si>
  <si>
    <t>05564886950</t>
  </si>
  <si>
    <t>10000048532318.0</t>
  </si>
  <si>
    <t>10000048517702.0</t>
  </si>
  <si>
    <t>b28vrfv9</t>
  </si>
  <si>
    <t>Roseli da Silva</t>
  </si>
  <si>
    <t>04049082926</t>
  </si>
  <si>
    <t>10000048442266.0</t>
  </si>
  <si>
    <t>n6db568p</t>
  </si>
  <si>
    <t>Dayane Gonçalves Oliveira</t>
  </si>
  <si>
    <t>156005452</t>
  </si>
  <si>
    <t>10000048442265.0</t>
  </si>
  <si>
    <t>Bruna de Moraes Strik</t>
  </si>
  <si>
    <t>124555639</t>
  </si>
  <si>
    <t>10000048442264.0</t>
  </si>
  <si>
    <t>Bruno Henrique Strik</t>
  </si>
  <si>
    <t>100314100</t>
  </si>
  <si>
    <t>10000048442257.0</t>
  </si>
  <si>
    <t>10000048442258.0</t>
  </si>
  <si>
    <t>10000048442259.0</t>
  </si>
  <si>
    <t>10000048360195.0</t>
  </si>
  <si>
    <t>7734ac6c</t>
  </si>
  <si>
    <t>Taise Spadari Furtado</t>
  </si>
  <si>
    <t>02946834964</t>
  </si>
  <si>
    <t>10000048360197.0</t>
  </si>
  <si>
    <t>Laura Spadari Kosuji Furtado</t>
  </si>
  <si>
    <t>15002836909</t>
  </si>
  <si>
    <t>10000048351834.0</t>
  </si>
  <si>
    <t>60gvksma</t>
  </si>
  <si>
    <t>João Antonio Ferri Fecchio</t>
  </si>
  <si>
    <t>130998666</t>
  </si>
  <si>
    <t>10000048352330.0</t>
  </si>
  <si>
    <t>10000048338031.0</t>
  </si>
  <si>
    <t>bkdg0f8a</t>
  </si>
  <si>
    <t>Isadora Fernanda Nakatani Tonon</t>
  </si>
  <si>
    <t>140993492</t>
  </si>
  <si>
    <t>10000048328213.0</t>
  </si>
  <si>
    <t>8s4p4ch0</t>
  </si>
  <si>
    <t>Emilly Luísa Pergo de Freitas</t>
  </si>
  <si>
    <t>161352322</t>
  </si>
  <si>
    <t>10000048328206.0</t>
  </si>
  <si>
    <t>Cassia Darque Amaral</t>
  </si>
  <si>
    <t>6119894332</t>
  </si>
  <si>
    <t>10000048328176.0</t>
  </si>
  <si>
    <t>10000048322347.0</t>
  </si>
  <si>
    <t>qyr2j84e</t>
  </si>
  <si>
    <t xml:space="preserve">Patricia Pontes </t>
  </si>
  <si>
    <t>87184897</t>
  </si>
  <si>
    <t>8/11</t>
  </si>
  <si>
    <t>10000048315348.0</t>
  </si>
  <si>
    <t>jaka5s32</t>
  </si>
  <si>
    <t>Giovanna gimenez Franco</t>
  </si>
  <si>
    <t>48073339846</t>
  </si>
  <si>
    <t>10000048315341.0</t>
  </si>
  <si>
    <t>Gislaine Pereira de  Miranda</t>
  </si>
  <si>
    <t>36929320811</t>
  </si>
  <si>
    <t>10000048315347.0</t>
  </si>
  <si>
    <t>Valaria anatomia de Medeiros</t>
  </si>
  <si>
    <t>03549544820</t>
  </si>
  <si>
    <t>10000048315344.0</t>
  </si>
  <si>
    <t>Erik prudente Menezes</t>
  </si>
  <si>
    <t>53185504879</t>
  </si>
  <si>
    <t>10000048315349.0</t>
  </si>
  <si>
    <t>Gabriel gimenez Franco</t>
  </si>
  <si>
    <t>48073422824</t>
  </si>
  <si>
    <t>10000048315338.0</t>
  </si>
  <si>
    <t>Jeter Guedes de Almeida</t>
  </si>
  <si>
    <t>40230101895</t>
  </si>
  <si>
    <t>10000048312145.0</t>
  </si>
  <si>
    <t>7yyrbye8</t>
  </si>
  <si>
    <t>Milena Nichile</t>
  </si>
  <si>
    <t>10464920981</t>
  </si>
  <si>
    <t>10000048312177.0</t>
  </si>
  <si>
    <t>10000048308362.0</t>
  </si>
  <si>
    <t>d19c8mm9</t>
  </si>
  <si>
    <t>Edgar Perez</t>
  </si>
  <si>
    <t>07231844103</t>
  </si>
  <si>
    <t>10000048308324.0</t>
  </si>
  <si>
    <t>10000047568550.0</t>
  </si>
  <si>
    <t>ch_raog7mQHRHr7V6ZW</t>
  </si>
  <si>
    <t xml:space="preserve">Isadora Rozas </t>
  </si>
  <si>
    <t>627943470</t>
  </si>
  <si>
    <t>9/9</t>
  </si>
  <si>
    <t>10000047568553.0</t>
  </si>
  <si>
    <t xml:space="preserve">Lorena Zampiroli </t>
  </si>
  <si>
    <t>148129096</t>
  </si>
  <si>
    <t>10000047568580.0</t>
  </si>
  <si>
    <t>Lorena Zampiroli</t>
  </si>
  <si>
    <t>10000047568578.0</t>
  </si>
  <si>
    <t>Isadora Rozas</t>
  </si>
  <si>
    <t>Forma de pagamento</t>
  </si>
  <si>
    <t>Obs</t>
  </si>
  <si>
    <t>Chargeback</t>
  </si>
  <si>
    <t>Manunteção Loja Virtual</t>
  </si>
  <si>
    <t>Viação Garcia</t>
  </si>
  <si>
    <t>pix</t>
  </si>
  <si>
    <t>credit_card</t>
  </si>
  <si>
    <t>Acerto considerado em JULHO/2025</t>
  </si>
  <si>
    <t>Ajuste</t>
  </si>
  <si>
    <t>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</si>
</sst>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* #,##0_-;\-* #,##0_-;_-* &quot;-&quot;??_-;_-@_-"/>
    <numFmt numFmtId="165" formatCode="yyyy\-mm\-dd"/>
    <numFmt numFmtId="166" formatCode="&quot;R$&quot;\ #,##0.00"/>
    <numFmt numFmtId="167" formatCode="yyyy\-mm\-dd\ h:mm:ss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FA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theme="1" tint="4.9989318521683403E-2"/>
      </bottom>
      <diagonal/>
    </border>
    <border>
      <left/>
      <right/>
      <top style="thin">
        <color theme="1" tint="4.9989318521683403E-2"/>
      </top>
      <bottom style="thin">
        <color theme="1" tint="4.9989318521683403E-2"/>
      </bottom>
      <diagonal/>
    </border>
    <border>
      <left/>
      <right/>
      <top style="thin">
        <color theme="1" tint="4.9989318521683403E-2"/>
      </top>
      <bottom/>
      <diagonal/>
    </border>
    <border>
      <left/>
      <right/>
      <top style="dotted">
        <color theme="1" tint="4.9989318521683403E-2"/>
      </top>
      <bottom style="dotted">
        <color theme="1" tint="4.9989318521683403E-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1" tint="4.9989318521683403E-2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44" fontId="1" fillId="0" borderId="0"/>
    <xf numFmtId="0" fontId="4" fillId="0" borderId="0"/>
    <xf numFmtId="43" fontId="1" fillId="0" borderId="0"/>
  </cellStyleXfs>
  <cellXfs count="55">
    <xf numFmtId="0" fontId="0" fillId="0" borderId="0" xfId="0"/>
    <xf numFmtId="0" fontId="0" fillId="2" borderId="0" xfId="0" applyFill="1"/>
    <xf numFmtId="44" fontId="0" fillId="2" borderId="0" xfId="1" applyFont="1" applyFill="1"/>
    <xf numFmtId="0" fontId="0" fillId="2" borderId="2" xfId="0" applyFill="1" applyBorder="1"/>
    <xf numFmtId="44" fontId="2" fillId="2" borderId="4" xfId="1" applyFont="1" applyFill="1" applyBorder="1"/>
    <xf numFmtId="0" fontId="3" fillId="3" borderId="1" xfId="0" applyFont="1" applyFill="1" applyBorder="1" applyAlignment="1">
      <alignment vertical="center"/>
    </xf>
    <xf numFmtId="0" fontId="3" fillId="2" borderId="0" xfId="0" applyFont="1" applyFill="1"/>
    <xf numFmtId="0" fontId="2" fillId="3" borderId="3" xfId="0" applyFont="1" applyFill="1" applyBorder="1" applyAlignment="1">
      <alignment vertical="center"/>
    </xf>
    <xf numFmtId="0" fontId="0" fillId="3" borderId="3" xfId="0" applyFill="1" applyBorder="1"/>
    <xf numFmtId="0" fontId="0" fillId="2" borderId="2" xfId="0" applyFill="1" applyBorder="1" applyAlignment="1">
      <alignment horizontal="left" vertical="top"/>
    </xf>
    <xf numFmtId="164" fontId="0" fillId="2" borderId="0" xfId="3" applyNumberFormat="1" applyFont="1" applyFill="1"/>
    <xf numFmtId="0" fontId="6" fillId="2" borderId="0" xfId="0" applyFont="1" applyFill="1"/>
    <xf numFmtId="0" fontId="7" fillId="2" borderId="0" xfId="0" applyFont="1" applyFill="1"/>
    <xf numFmtId="44" fontId="1" fillId="2" borderId="0" xfId="1" applyFill="1"/>
    <xf numFmtId="44" fontId="1" fillId="0" borderId="0" xfId="1"/>
    <xf numFmtId="0" fontId="8" fillId="2" borderId="0" xfId="0" applyFont="1" applyFill="1"/>
    <xf numFmtId="0" fontId="0" fillId="2" borderId="6" xfId="0" applyFill="1" applyBorder="1" applyAlignment="1">
      <alignment horizontal="center" vertical="center"/>
    </xf>
    <xf numFmtId="165" fontId="0" fillId="0" borderId="0" xfId="0" applyNumberFormat="1"/>
    <xf numFmtId="44" fontId="0" fillId="2" borderId="0" xfId="0" applyNumberFormat="1" applyFill="1"/>
    <xf numFmtId="21" fontId="0" fillId="0" borderId="0" xfId="0" applyNumberFormat="1"/>
    <xf numFmtId="0" fontId="5" fillId="4" borderId="5" xfId="0" applyFont="1" applyFill="1" applyBorder="1" applyAlignment="1">
      <alignment horizontal="center" vertical="center"/>
    </xf>
    <xf numFmtId="14" fontId="5" fillId="4" borderId="5" xfId="0" applyNumberFormat="1" applyFont="1" applyFill="1" applyBorder="1" applyAlignment="1">
      <alignment horizontal="center" vertical="center"/>
    </xf>
    <xf numFmtId="164" fontId="2" fillId="2" borderId="4" xfId="3" applyNumberFormat="1" applyFont="1" applyFill="1" applyBorder="1"/>
    <xf numFmtId="14" fontId="0" fillId="2" borderId="0" xfId="0" applyNumberFormat="1" applyFill="1"/>
    <xf numFmtId="166" fontId="1" fillId="2" borderId="0" xfId="1" applyNumberFormat="1" applyFill="1"/>
    <xf numFmtId="164" fontId="1" fillId="2" borderId="0" xfId="3" applyNumberFormat="1" applyFill="1"/>
    <xf numFmtId="164" fontId="2" fillId="0" borderId="7" xfId="3" applyNumberFormat="1" applyFont="1" applyBorder="1"/>
    <xf numFmtId="167" fontId="0" fillId="0" borderId="0" xfId="0" applyNumberFormat="1"/>
    <xf numFmtId="14" fontId="5" fillId="4" borderId="8" xfId="0" applyNumberFormat="1" applyFont="1" applyFill="1" applyBorder="1" applyAlignment="1">
      <alignment horizontal="center" vertical="center"/>
    </xf>
    <xf numFmtId="43" fontId="1" fillId="0" borderId="0" xfId="3"/>
    <xf numFmtId="43" fontId="0" fillId="0" borderId="0" xfId="0" applyNumberFormat="1"/>
    <xf numFmtId="0" fontId="0" fillId="2" borderId="0" xfId="0" applyFill="1" applyAlignment="1">
      <alignment horizontal="center"/>
    </xf>
    <xf numFmtId="4" fontId="0" fillId="2" borderId="0" xfId="0" applyNumberFormat="1" applyFill="1"/>
    <xf numFmtId="2" fontId="0" fillId="0" borderId="0" xfId="0" applyNumberFormat="1"/>
    <xf numFmtId="1" fontId="0" fillId="0" borderId="0" xfId="0" applyNumberFormat="1"/>
    <xf numFmtId="0" fontId="8" fillId="0" borderId="0" xfId="0" applyFont="1"/>
    <xf numFmtId="0" fontId="6" fillId="0" borderId="0" xfId="0" applyFont="1"/>
    <xf numFmtId="0" fontId="3" fillId="0" borderId="0" xfId="0" applyFont="1"/>
    <xf numFmtId="0" fontId="7" fillId="0" borderId="0" xfId="0" applyFont="1"/>
    <xf numFmtId="44" fontId="0" fillId="0" borderId="0" xfId="1" applyFont="1"/>
    <xf numFmtId="0" fontId="2" fillId="0" borderId="3" xfId="0" applyFont="1" applyBorder="1" applyAlignment="1">
      <alignment vertical="center"/>
    </xf>
    <xf numFmtId="0" fontId="0" fillId="0" borderId="3" xfId="0" applyBorder="1"/>
    <xf numFmtId="0" fontId="3" fillId="0" borderId="1" xfId="0" applyFont="1" applyBorder="1" applyAlignment="1">
      <alignment vertical="center"/>
    </xf>
    <xf numFmtId="0" fontId="0" fillId="0" borderId="2" xfId="0" applyBorder="1" applyAlignment="1">
      <alignment horizontal="left" vertical="top"/>
    </xf>
    <xf numFmtId="0" fontId="0" fillId="0" borderId="2" xfId="0" applyBorder="1"/>
    <xf numFmtId="0" fontId="0" fillId="0" borderId="6" xfId="0" applyBorder="1" applyAlignment="1">
      <alignment horizontal="center" vertical="center"/>
    </xf>
    <xf numFmtId="164" fontId="0" fillId="0" borderId="0" xfId="3" applyNumberFormat="1" applyFont="1"/>
    <xf numFmtId="164" fontId="1" fillId="0" borderId="0" xfId="3" applyNumberFormat="1"/>
    <xf numFmtId="14" fontId="0" fillId="0" borderId="0" xfId="0" applyNumberFormat="1"/>
    <xf numFmtId="166" fontId="1" fillId="0" borderId="0" xfId="1" applyNumberFormat="1"/>
    <xf numFmtId="44" fontId="2" fillId="0" borderId="4" xfId="1" applyFont="1" applyBorder="1"/>
    <xf numFmtId="164" fontId="2" fillId="0" borderId="4" xfId="3" applyNumberFormat="1" applyFont="1" applyBorder="1"/>
    <xf numFmtId="44" fontId="0" fillId="0" borderId="0" xfId="0" applyNumberFormat="1"/>
    <xf numFmtId="0" fontId="1" fillId="0" borderId="0" xfId="1" applyNumberFormat="1"/>
    <xf numFmtId="165" fontId="0" fillId="5" borderId="0" xfId="0" applyNumberFormat="1" applyFill="1"/>
  </cellXfs>
  <cellStyles count="4">
    <cellStyle name="Moeda" xfId="1" builtinId="4"/>
    <cellStyle name="Normal" xfId="0" builtinId="0"/>
    <cellStyle name="Normal 2" xfId="2" xr:uid="{00000000-0005-0000-0000-000002000000}"/>
    <cellStyle name="Vírgula" xfId="3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502920</xdr:colOff>
      <xdr:row>0</xdr:row>
      <xdr:rowOff>152401</xdr:rowOff>
    </xdr:from>
    <xdr:to>
      <xdr:col>6</xdr:col>
      <xdr:colOff>57661</xdr:colOff>
      <xdr:row>3</xdr:row>
      <xdr:rowOff>133350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84420" y="152401"/>
          <a:ext cx="2640841" cy="523874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502920</xdr:colOff>
      <xdr:row>0</xdr:row>
      <xdr:rowOff>152401</xdr:rowOff>
    </xdr:from>
    <xdr:to>
      <xdr:col>6</xdr:col>
      <xdr:colOff>53851</xdr:colOff>
      <xdr:row>3</xdr:row>
      <xdr:rowOff>129540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D08F23C-AD4E-4E6F-BA3F-DCDCDEF24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43675" y="152401"/>
          <a:ext cx="2654176" cy="520064"/>
        </a:xfrm>
        <a:prstGeom prst="rect">
          <a:avLst/>
        </a:prstGeom>
        <a:ln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"/>
  <sheetViews>
    <sheetView workbookViewId="0">
      <selection activeCell="C31" sqref="C31"/>
    </sheetView>
  </sheetViews>
  <sheetFormatPr defaultColWidth="9.140625" defaultRowHeight="15" x14ac:dyDescent="0.25"/>
  <cols>
    <col min="1" max="1" width="22.85546875" style="23" customWidth="1"/>
    <col min="2" max="2" width="17" style="1" bestFit="1" customWidth="1"/>
    <col min="3" max="3" width="20.85546875" style="1" bestFit="1" customWidth="1"/>
    <col min="4" max="4" width="27.28515625" style="24" bestFit="1" customWidth="1"/>
    <col min="5" max="5" width="25" style="24" bestFit="1" customWidth="1"/>
    <col min="6" max="6" width="20.28515625" style="24" bestFit="1" customWidth="1"/>
    <col min="7" max="7" width="20.28515625" style="24" customWidth="1"/>
    <col min="8" max="8" width="20" style="24" bestFit="1" customWidth="1"/>
    <col min="9" max="9" width="14.5703125" style="1" customWidth="1"/>
    <col min="10" max="10" width="14.28515625" style="1" bestFit="1" customWidth="1"/>
    <col min="11" max="11" width="16.85546875" style="1" customWidth="1"/>
    <col min="12" max="12" width="17.7109375" style="1" customWidth="1"/>
    <col min="13" max="14" width="9" style="1" customWidth="1"/>
    <col min="15" max="20" width="9.140625" style="1" customWidth="1"/>
    <col min="21" max="16384" width="9.140625" style="1"/>
  </cols>
  <sheetData>
    <row r="1" spans="1:13" x14ac:dyDescent="0.25">
      <c r="A1" s="15" t="s">
        <v>0</v>
      </c>
      <c r="D1" s="1"/>
      <c r="E1" s="1"/>
      <c r="F1" s="1"/>
      <c r="G1" s="1"/>
      <c r="H1" s="1"/>
    </row>
    <row r="2" spans="1:13" x14ac:dyDescent="0.25">
      <c r="A2" s="1" t="s">
        <v>1</v>
      </c>
      <c r="D2" s="1"/>
      <c r="E2" s="1"/>
      <c r="F2" s="1"/>
      <c r="G2" s="1"/>
      <c r="H2" s="1"/>
    </row>
    <row r="3" spans="1:13" x14ac:dyDescent="0.25">
      <c r="A3" s="1" t="s">
        <v>2</v>
      </c>
      <c r="D3" s="1"/>
      <c r="E3" s="1"/>
      <c r="F3" s="1"/>
      <c r="G3" s="1"/>
      <c r="H3" s="1"/>
    </row>
    <row r="4" spans="1:13" x14ac:dyDescent="0.25">
      <c r="A4" s="1"/>
      <c r="D4" s="1"/>
      <c r="E4" s="1"/>
      <c r="F4" s="1"/>
      <c r="G4" s="1"/>
      <c r="H4" s="1"/>
    </row>
    <row r="5" spans="1:13" x14ac:dyDescent="0.25">
      <c r="A5" s="11"/>
      <c r="D5" s="6"/>
      <c r="E5" s="12"/>
      <c r="F5" s="1"/>
      <c r="G5" s="1"/>
      <c r="H5" s="1"/>
    </row>
    <row r="6" spans="1:13" ht="1.5" hidden="1" customHeight="1" x14ac:dyDescent="0.25">
      <c r="A6" s="1"/>
      <c r="D6" s="1"/>
      <c r="E6" s="2"/>
      <c r="F6" s="2"/>
      <c r="G6" s="2"/>
      <c r="H6" s="1"/>
    </row>
    <row r="7" spans="1:13" ht="1.1499999999999999" hidden="1" customHeight="1" x14ac:dyDescent="0.25">
      <c r="A7" s="1"/>
      <c r="D7" s="1"/>
      <c r="E7" s="2"/>
      <c r="F7" s="2"/>
      <c r="G7" s="1"/>
      <c r="H7" s="1"/>
    </row>
    <row r="8" spans="1:13" ht="2.25" hidden="1" customHeight="1" x14ac:dyDescent="0.25">
      <c r="A8" s="1"/>
      <c r="D8" s="1"/>
      <c r="E8" s="1"/>
      <c r="F8" s="2"/>
      <c r="G8" s="1"/>
      <c r="H8" s="1"/>
    </row>
    <row r="9" spans="1:13" ht="1.1499999999999999" customHeight="1" x14ac:dyDescent="0.25">
      <c r="A9" s="1"/>
      <c r="D9" s="1"/>
      <c r="E9" s="2"/>
      <c r="F9" s="2"/>
      <c r="G9" s="1"/>
      <c r="H9" s="1"/>
    </row>
    <row r="10" spans="1:13" ht="15" customHeight="1" x14ac:dyDescent="0.25">
      <c r="A10" s="7"/>
      <c r="B10" s="7"/>
      <c r="C10" s="7"/>
      <c r="D10" s="1"/>
      <c r="E10" s="7"/>
      <c r="F10" s="7"/>
      <c r="G10" s="8"/>
      <c r="H10" s="8"/>
    </row>
    <row r="11" spans="1:13" x14ac:dyDescent="0.25">
      <c r="A11" s="5"/>
      <c r="B11" s="5"/>
      <c r="C11" s="5"/>
      <c r="D11" s="1"/>
      <c r="E11" s="5"/>
      <c r="F11" s="5"/>
      <c r="G11" s="5"/>
      <c r="H11" s="5"/>
      <c r="M11" s="31"/>
    </row>
    <row r="12" spans="1:13" x14ac:dyDescent="0.25">
      <c r="A12" s="9" t="s">
        <v>3</v>
      </c>
      <c r="B12" s="9" t="s">
        <v>4</v>
      </c>
      <c r="C12" s="9" t="s">
        <v>5</v>
      </c>
      <c r="D12" s="2"/>
      <c r="E12" s="3" t="s">
        <v>6</v>
      </c>
      <c r="F12" s="3"/>
      <c r="G12" s="16" t="s">
        <v>7</v>
      </c>
      <c r="H12" s="16" t="s">
        <v>8</v>
      </c>
      <c r="M12" s="32"/>
    </row>
    <row r="13" spans="1:13" x14ac:dyDescent="0.25">
      <c r="A13" s="1" t="s">
        <v>9</v>
      </c>
      <c r="B13" s="10">
        <f>COUNTIFS(Base_antigo!Q:Q,"Aprovado")</f>
        <v>6199</v>
      </c>
      <c r="C13" s="2">
        <f>IFERROR(SUMIFS(Base_antigo!V:V,Base_antigo!Q:Q,"Aprovado"),0)</f>
        <v>646916.82331781916</v>
      </c>
      <c r="D13" s="1"/>
      <c r="E13" s="1" t="s">
        <v>10</v>
      </c>
      <c r="F13" s="1"/>
      <c r="G13" s="25">
        <f>COUNTIFS(Base_antigo!H:H,Resumo_antigo!E13,Base_antigo!Q:Q,"Aprovado")-COUNTIFS(Base_antigo!H:H,Resumo_antigo!E13,Base_antigo!Q:Q,"Cancelado Q")</f>
        <v>5138</v>
      </c>
      <c r="H13" s="13">
        <f>SUMIFS(Base_antigo!V:V,Base_antigo!H:H,Resumo_antigo!E13,Base_antigo!Q:Q,"Aprovado")+SUMIFS(Base_antigo!AD:AD,Base_antigo!H:H,Resumo_antigo!E13)+SUMIFS(Base_antigo!X:X,Base_antigo!H:H,Resumo_antigo!E13,Base_antigo!Q:Q,"Aprovado")-SUMIFS(Base_antigo!AC:AC,Base_antigo!H:H,Resumo_antigo!E13,Base_antigo!Q:Q,"Cancelado Q")-SUMIFS(Base_antigo!Y:Y,Base_antigo!H:H,Resumo_antigo!E13,Base_antigo!Q:Q,"Aprovado")-SUMIFS(Base_antigo!AA:AA,Base_antigo!H:H,Resumo_antigo!E13,Base_antigo!Q:Q,"Aprovado")-SUMIFS(Base_antigo!Z:Z,Base_antigo!H:H,Resumo_antigo!E13,Base_antigo!Q:Q,"Aprovado")-SUMIFS(Base_antigo!AB:AB,Base_antigo!H:H,Resumo_antigo!E13,Base_antigo!Q:Q,"Aprovado")+SUMIFS(Base_antigo!AB:AB,Base_antigo!H:H,Resumo_antigo!E13,Base_antigo!Q:Q,"Cancelado Q")+SUMIFS(Base_antigo!AP:AP,Base_antigo!H:H,Resumo_antigo!E13,Base_antigo!Q:Q,"Aprovado")</f>
        <v>550096.23669280217</v>
      </c>
      <c r="L13" s="13"/>
      <c r="M13" s="32"/>
    </row>
    <row r="14" spans="1:13" x14ac:dyDescent="0.25">
      <c r="A14" s="1" t="s">
        <v>11</v>
      </c>
      <c r="B14" s="10">
        <f>COUNTIFS(Base_antigo!AD:AD,"&gt;0")</f>
        <v>51</v>
      </c>
      <c r="C14" s="2">
        <f>SUM(Base_antigo!AD:AD)</f>
        <v>474.3834999999998</v>
      </c>
      <c r="D14" s="1"/>
      <c r="E14" s="1" t="s">
        <v>12</v>
      </c>
      <c r="F14" s="1"/>
      <c r="G14" s="25">
        <f>COUNTIFS(Base_antigo!H:H,Resumo_antigo!E14,Base_antigo!Q:Q,"Aprovado")-COUNTIFS(Base_antigo!H:H,Resumo_antigo!E14,Base_antigo!Q:Q,"Cancelado Q")</f>
        <v>332</v>
      </c>
      <c r="H14" s="13">
        <f>SUMIFS(Base_antigo!V:V,Base_antigo!H:H,Resumo_antigo!E14,Base_antigo!Q:Q,"Aprovado")+SUMIFS(Base_antigo!AD:AD,Base_antigo!H:H,Resumo_antigo!E14)+SUMIFS(Base_antigo!X:X,Base_antigo!H:H,Resumo_antigo!E14,Base_antigo!Q:Q,"Aprovado")-SUMIFS(Base_antigo!AC:AC,Base_antigo!H:H,Resumo_antigo!E14,Base_antigo!Q:Q,"Cancelado Q")-SUMIFS(Base_antigo!Y:Y,Base_antigo!H:H,Resumo_antigo!E14,Base_antigo!Q:Q,"Aprovado")-SUMIFS(Base_antigo!AA:AA,Base_antigo!H:H,Resumo_antigo!E14,Base_antigo!Q:Q,"Aprovado")-SUMIFS(Base_antigo!Z:Z,Base_antigo!H:H,Resumo_antigo!E14,Base_antigo!Q:Q,"Aprovado")-SUMIFS(Base_antigo!AB:AB,Base_antigo!H:H,Resumo_antigo!E14,Base_antigo!Q:Q,"Aprovado")+SUMIFS(Base_antigo!AB:AB,Base_antigo!H:H,Resumo_antigo!E14,Base_antigo!Q:Q,"Cancelado Q")+SUMIFS(Base_antigo!AP:AP,Base_antigo!H:H,Resumo_antigo!E14,Base_antigo!Q:Q,"Aprovado")</f>
        <v>40600.480539303615</v>
      </c>
      <c r="L14" s="13"/>
      <c r="M14" s="32"/>
    </row>
    <row r="15" spans="1:13" x14ac:dyDescent="0.25">
      <c r="A15" s="23" t="s">
        <v>13</v>
      </c>
      <c r="B15" s="10"/>
      <c r="C15" s="2">
        <f>IFERROR(SUMIFS(Base_antigo!X:X,Base_antigo!Q:Q,"Aprovado"),0)</f>
        <v>26476.008092351803</v>
      </c>
      <c r="D15" s="1"/>
      <c r="E15" s="1" t="s">
        <v>14</v>
      </c>
      <c r="F15" s="1"/>
      <c r="G15" s="25">
        <f>COUNTIFS(Base_antigo!H:H,Resumo_antigo!E15,Base_antigo!Q:Q,"Aprovado")-COUNTIFS(Base_antigo!H:H,Resumo_antigo!E15,Base_antigo!Q:Q,"Cancelado Q")</f>
        <v>715</v>
      </c>
      <c r="H15" s="13">
        <f>SUMIFS(Base_antigo!V:V,Base_antigo!H:H,Resumo_antigo!E15,Base_antigo!Q:Q,"Aprovado")+SUMIFS(Base_antigo!AD:AD,Base_antigo!H:H,Resumo_antigo!E15)+SUMIFS(Base_antigo!X:X,Base_antigo!H:H,Resumo_antigo!E15,Base_antigo!Q:Q,"Aprovado")-SUMIFS(Base_antigo!AC:AC,Base_antigo!H:H,Resumo_antigo!E15,Base_antigo!Q:Q,"Cancelado Q")-SUMIFS(Base_antigo!Y:Y,Base_antigo!H:H,Resumo_antigo!E15,Base_antigo!Q:Q,"Aprovado")-SUMIFS(Base_antigo!AA:AA,Base_antigo!H:H,Resumo_antigo!E15,Base_antigo!Q:Q,"Aprovado")-SUMIFS(Base_antigo!Z:Z,Base_antigo!H:H,Resumo_antigo!E15,Base_antigo!Q:Q,"Aprovado")-SUMIFS(Base_antigo!AB:AB,Base_antigo!H:H,Resumo_antigo!E15,Base_antigo!Q:Q,"Aprovado")+SUMIFS(Base_antigo!AB:AB,Base_antigo!H:H,Resumo_antigo!E15,Base_antigo!Q:Q,"Cancelado Q")+SUMIFS(Base_antigo!AP:AP,Base_antigo!H:H,Resumo_antigo!E15,Base_antigo!Q:Q,"Aprovado")</f>
        <v>60982.109067574107</v>
      </c>
      <c r="L15" s="13"/>
      <c r="M15" s="32"/>
    </row>
    <row r="16" spans="1:13" x14ac:dyDescent="0.25">
      <c r="A16" s="23" t="s">
        <v>165</v>
      </c>
      <c r="C16" s="2">
        <f>IFERROR(SUMIFS(Base_antigo!AP:AP,Base_antigo!Q:Q,"Aprovado"),0)</f>
        <v>1195.9864076388942</v>
      </c>
      <c r="D16" s="1"/>
      <c r="E16" s="4" t="s">
        <v>17</v>
      </c>
      <c r="F16" s="22"/>
      <c r="G16" s="26">
        <f>SUM(G13:G15)</f>
        <v>6185</v>
      </c>
      <c r="H16" s="4">
        <f>SUM(H13:H15)</f>
        <v>651678.82629967993</v>
      </c>
      <c r="M16" s="32"/>
    </row>
    <row r="17" spans="1:12" x14ac:dyDescent="0.25">
      <c r="A17" s="1" t="s">
        <v>15</v>
      </c>
      <c r="B17" s="10">
        <f>COUNTIFS(Base_antigo!Q:Q,"Cancelado Q")</f>
        <v>14</v>
      </c>
      <c r="C17" s="2">
        <f>IFERROR(SUMIFS(Base_antigo!AC:AC,Base_antigo!Q:Q,"Cancelado Q"),0)</f>
        <v>2298.2595178333331</v>
      </c>
      <c r="D17" s="1"/>
      <c r="H17" s="13"/>
      <c r="L17" s="18"/>
    </row>
    <row r="18" spans="1:12" x14ac:dyDescent="0.25">
      <c r="A18" s="1" t="s">
        <v>16</v>
      </c>
      <c r="B18" s="10">
        <f>COUNTIFS(Base_antigo!AG:AG,"&gt;0")</f>
        <v>5</v>
      </c>
      <c r="C18" s="2">
        <f>IFERROR(SUMIFS(Base_antigo!Y:Y,Base_antigo!Q:Q,"Aprovado"),0)+IFERROR(SUMIFS(Base_antigo!Z:Z,Base_antigo!Q:Q,"Aprovado"),0)+IFERROR(SUMIFS(Base_antigo!AA:AA,Base_antigo!Q:Q,"Aprovado"),0)</f>
        <v>58.710988636363645</v>
      </c>
      <c r="D18" s="1"/>
    </row>
    <row r="19" spans="1:12" ht="15" customHeight="1" x14ac:dyDescent="0.25">
      <c r="A19" s="1" t="s">
        <v>18</v>
      </c>
      <c r="B19" s="10"/>
      <c r="C19" s="2">
        <f>IFERROR(SUMIFS(Base_antigo!AB:AB,Base_antigo!Q:Q,"Aprovado"),0)-SUMIFS(Base_antigo!AB:AB,Base_antigo!Q:Q,"Cancelado Q")</f>
        <v>21027.404511662226</v>
      </c>
      <c r="D19" s="1"/>
      <c r="E19" s="1"/>
      <c r="F19" s="1"/>
      <c r="G19" s="13"/>
      <c r="H19" s="1"/>
    </row>
    <row r="20" spans="1:12" x14ac:dyDescent="0.25">
      <c r="A20" s="4" t="s">
        <v>8</v>
      </c>
      <c r="B20" s="22">
        <f>B13-B17</f>
        <v>6185</v>
      </c>
      <c r="C20" s="4">
        <f>SUM(C13:C16)-SUM(C17:C19)</f>
        <v>651678.82629967795</v>
      </c>
      <c r="D20" s="1"/>
      <c r="E20" s="1"/>
      <c r="F20" s="1"/>
      <c r="G20" s="1"/>
      <c r="H20" s="1"/>
    </row>
    <row r="21" spans="1:12" x14ac:dyDescent="0.25">
      <c r="D21" s="1"/>
      <c r="E21" s="1"/>
      <c r="F21" s="1"/>
      <c r="G21" s="1"/>
      <c r="H21" s="1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6279"/>
  <sheetViews>
    <sheetView zoomScale="85" zoomScaleNormal="85" workbookViewId="0">
      <selection activeCell="C31" sqref="C31"/>
    </sheetView>
  </sheetViews>
  <sheetFormatPr defaultRowHeight="15" x14ac:dyDescent="0.25"/>
  <cols>
    <col min="1" max="1" width="10" bestFit="1" customWidth="1"/>
    <col min="2" max="2" width="8.140625" bestFit="1" customWidth="1"/>
    <col min="3" max="3" width="11.7109375" bestFit="1" customWidth="1"/>
    <col min="4" max="4" width="12.85546875" bestFit="1" customWidth="1"/>
    <col min="5" max="5" width="13.28515625" bestFit="1" customWidth="1"/>
    <col min="6" max="6" width="7.85546875" bestFit="1" customWidth="1"/>
    <col min="7" max="7" width="19" bestFit="1" customWidth="1"/>
    <col min="8" max="8" width="5.7109375" bestFit="1" customWidth="1"/>
    <col min="9" max="9" width="18.28515625" bestFit="1" customWidth="1"/>
    <col min="10" max="10" width="15.42578125" bestFit="1" customWidth="1"/>
    <col min="11" max="12" width="7.28515625" bestFit="1" customWidth="1"/>
    <col min="13" max="13" width="17.28515625" bestFit="1" customWidth="1"/>
    <col min="14" max="14" width="8.28515625" bestFit="1" customWidth="1"/>
    <col min="15" max="15" width="14.28515625" bestFit="1" customWidth="1"/>
    <col min="16" max="16" width="14.42578125" bestFit="1" customWidth="1"/>
    <col min="17" max="17" width="10.7109375" bestFit="1" customWidth="1"/>
    <col min="18" max="18" width="14.7109375" style="14" bestFit="1" customWidth="1"/>
    <col min="19" max="19" width="20.28515625" style="14" bestFit="1" customWidth="1"/>
    <col min="20" max="21" width="5.7109375" style="14" bestFit="1" customWidth="1"/>
    <col min="22" max="22" width="10.5703125" style="14" bestFit="1" customWidth="1"/>
    <col min="23" max="23" width="7.85546875" style="14" bestFit="1" customWidth="1"/>
    <col min="24" max="24" width="19.28515625" style="14" bestFit="1" customWidth="1"/>
    <col min="25" max="25" width="18.7109375" style="14" bestFit="1" customWidth="1"/>
    <col min="26" max="26" width="9.7109375" style="14" bestFit="1" customWidth="1"/>
    <col min="27" max="27" width="21.85546875" style="14" bestFit="1" customWidth="1"/>
    <col min="28" max="28" width="9" bestFit="1" customWidth="1"/>
    <col min="29" max="29" width="7.7109375" bestFit="1" customWidth="1"/>
    <col min="30" max="30" width="6" bestFit="1" customWidth="1"/>
    <col min="31" max="31" width="15.5703125" style="14" bestFit="1" customWidth="1"/>
    <col min="32" max="32" width="14" bestFit="1" customWidth="1"/>
    <col min="33" max="33" width="16.7109375" bestFit="1" customWidth="1"/>
    <col min="34" max="34" width="19.42578125" bestFit="1" customWidth="1"/>
    <col min="35" max="35" width="16" bestFit="1" customWidth="1"/>
    <col min="36" max="36" width="14.5703125" bestFit="1" customWidth="1"/>
    <col min="37" max="37" width="13.28515625" bestFit="1" customWidth="1"/>
    <col min="38" max="38" width="10.7109375" bestFit="1" customWidth="1"/>
    <col min="39" max="39" width="13.28515625" bestFit="1" customWidth="1"/>
    <col min="40" max="40" width="9.28515625" bestFit="1" customWidth="1"/>
  </cols>
  <sheetData>
    <row r="1" spans="1:43" x14ac:dyDescent="0.25">
      <c r="A1" s="20" t="s">
        <v>19</v>
      </c>
      <c r="B1" s="20" t="s">
        <v>57</v>
      </c>
      <c r="C1" s="20" t="s">
        <v>21</v>
      </c>
      <c r="D1" s="20" t="s">
        <v>58</v>
      </c>
      <c r="E1" s="20" t="s">
        <v>59</v>
      </c>
      <c r="F1" s="20" t="s">
        <v>60</v>
      </c>
      <c r="G1" s="20" t="s">
        <v>61</v>
      </c>
      <c r="H1" s="20" t="s">
        <v>62</v>
      </c>
      <c r="I1" s="20" t="s">
        <v>63</v>
      </c>
      <c r="J1" s="20" t="s">
        <v>64</v>
      </c>
      <c r="K1" s="20" t="s">
        <v>65</v>
      </c>
      <c r="L1" s="20" t="s">
        <v>66</v>
      </c>
      <c r="M1" s="21" t="s">
        <v>67</v>
      </c>
      <c r="N1" s="20" t="s">
        <v>68</v>
      </c>
      <c r="O1" s="20" t="s">
        <v>69</v>
      </c>
      <c r="P1" s="21" t="s">
        <v>70</v>
      </c>
      <c r="Q1" s="21" t="s">
        <v>22</v>
      </c>
      <c r="R1" s="20" t="s">
        <v>20</v>
      </c>
      <c r="S1" s="21" t="s">
        <v>71</v>
      </c>
      <c r="T1" s="21" t="s">
        <v>72</v>
      </c>
      <c r="U1" s="20" t="s">
        <v>73</v>
      </c>
      <c r="V1" s="20" t="s">
        <v>74</v>
      </c>
      <c r="W1" s="20" t="s">
        <v>75</v>
      </c>
      <c r="X1" s="20" t="s">
        <v>76</v>
      </c>
      <c r="Y1" s="21" t="s">
        <v>77</v>
      </c>
      <c r="Z1" s="21" t="s">
        <v>78</v>
      </c>
      <c r="AA1" s="21" t="s">
        <v>79</v>
      </c>
      <c r="AB1" s="20" t="s">
        <v>18</v>
      </c>
      <c r="AC1" s="20" t="s">
        <v>8</v>
      </c>
      <c r="AD1" s="21" t="s">
        <v>11</v>
      </c>
      <c r="AE1" s="21" t="s">
        <v>80</v>
      </c>
      <c r="AF1" s="20" t="s">
        <v>81</v>
      </c>
      <c r="AG1" s="20" t="s">
        <v>82</v>
      </c>
      <c r="AH1" s="20" t="s">
        <v>83</v>
      </c>
      <c r="AI1" s="21" t="s">
        <v>84</v>
      </c>
      <c r="AJ1" s="20" t="s">
        <v>85</v>
      </c>
      <c r="AK1" s="20" t="s">
        <v>86</v>
      </c>
      <c r="AL1" s="21" t="s">
        <v>87</v>
      </c>
      <c r="AM1" s="21" t="s">
        <v>88</v>
      </c>
      <c r="AN1" s="28" t="s">
        <v>165</v>
      </c>
      <c r="AO1" s="28" t="s">
        <v>166</v>
      </c>
      <c r="AP1" s="28" t="s">
        <v>167</v>
      </c>
    </row>
    <row r="2" spans="1:43" x14ac:dyDescent="0.25">
      <c r="A2" t="s">
        <v>219</v>
      </c>
      <c r="B2">
        <v>1997253</v>
      </c>
      <c r="C2" t="s">
        <v>220</v>
      </c>
      <c r="D2">
        <v>502783</v>
      </c>
      <c r="E2" t="s">
        <v>221</v>
      </c>
      <c r="F2" t="s">
        <v>89</v>
      </c>
      <c r="G2" t="s">
        <v>90</v>
      </c>
      <c r="H2" t="s">
        <v>137</v>
      </c>
      <c r="I2" t="s">
        <v>222</v>
      </c>
      <c r="J2" t="s">
        <v>223</v>
      </c>
      <c r="K2" t="s">
        <v>224</v>
      </c>
      <c r="L2" t="s">
        <v>225</v>
      </c>
      <c r="M2">
        <v>8655</v>
      </c>
      <c r="N2">
        <v>17</v>
      </c>
      <c r="O2" s="17">
        <v>45527</v>
      </c>
      <c r="P2" s="19" t="s">
        <v>114</v>
      </c>
      <c r="Q2" t="s">
        <v>24</v>
      </c>
      <c r="R2" s="17">
        <v>45526</v>
      </c>
      <c r="S2" s="27"/>
      <c r="T2">
        <v>200.93</v>
      </c>
      <c r="U2">
        <v>22.96</v>
      </c>
      <c r="V2">
        <v>223.89</v>
      </c>
      <c r="W2">
        <v>1</v>
      </c>
      <c r="X2">
        <v>7.84</v>
      </c>
      <c r="Y2">
        <v>0</v>
      </c>
      <c r="Z2">
        <v>0</v>
      </c>
      <c r="AA2">
        <v>0</v>
      </c>
      <c r="AB2">
        <v>11.5863075</v>
      </c>
      <c r="AC2" s="29">
        <v>220.14369249999999</v>
      </c>
      <c r="AD2">
        <v>0</v>
      </c>
      <c r="AF2">
        <v>223.89</v>
      </c>
      <c r="AG2">
        <v>0</v>
      </c>
      <c r="AH2">
        <v>7.84</v>
      </c>
      <c r="AI2">
        <v>11.5863075</v>
      </c>
      <c r="AJ2">
        <v>220.14369249999999</v>
      </c>
      <c r="AK2" t="s">
        <v>25</v>
      </c>
      <c r="AN2" s="29">
        <v>0</v>
      </c>
      <c r="AO2" s="30">
        <f t="shared" ref="AO2:AO65" si="0">AN2*(45%-14.25%-2%)</f>
        <v>0</v>
      </c>
      <c r="AP2" s="30">
        <f t="shared" ref="AP2:AP65" si="1">AO2/W2</f>
        <v>0</v>
      </c>
      <c r="AQ2" s="30"/>
    </row>
    <row r="3" spans="1:43" x14ac:dyDescent="0.25">
      <c r="A3" t="s">
        <v>219</v>
      </c>
      <c r="B3">
        <v>1997208</v>
      </c>
      <c r="C3" t="s">
        <v>226</v>
      </c>
      <c r="D3">
        <v>163769</v>
      </c>
      <c r="E3" t="s">
        <v>227</v>
      </c>
      <c r="F3" t="s">
        <v>89</v>
      </c>
      <c r="G3" t="s">
        <v>90</v>
      </c>
      <c r="H3" t="s">
        <v>10</v>
      </c>
      <c r="I3" t="s">
        <v>228</v>
      </c>
      <c r="J3" t="s">
        <v>229</v>
      </c>
      <c r="K3" t="s">
        <v>230</v>
      </c>
      <c r="L3" t="s">
        <v>231</v>
      </c>
      <c r="M3">
        <v>940580</v>
      </c>
      <c r="N3">
        <v>73</v>
      </c>
      <c r="O3" s="17">
        <v>45543</v>
      </c>
      <c r="P3" s="19" t="s">
        <v>126</v>
      </c>
      <c r="Q3" t="s">
        <v>24</v>
      </c>
      <c r="R3" s="17">
        <v>45526</v>
      </c>
      <c r="S3" s="27"/>
      <c r="T3">
        <v>371.98</v>
      </c>
      <c r="U3">
        <v>8.81</v>
      </c>
      <c r="V3">
        <v>380.79</v>
      </c>
      <c r="W3">
        <v>1</v>
      </c>
      <c r="X3">
        <v>13.33</v>
      </c>
      <c r="Y3">
        <v>0</v>
      </c>
      <c r="Z3">
        <v>0</v>
      </c>
      <c r="AA3">
        <v>0</v>
      </c>
      <c r="AB3">
        <v>11.823529499999999</v>
      </c>
      <c r="AC3" s="29">
        <v>382.2964705</v>
      </c>
      <c r="AD3">
        <v>0</v>
      </c>
      <c r="AF3">
        <v>380.79</v>
      </c>
      <c r="AG3">
        <v>0</v>
      </c>
      <c r="AH3">
        <v>13.33</v>
      </c>
      <c r="AI3">
        <v>11.823529499999999</v>
      </c>
      <c r="AJ3">
        <v>382.2964705</v>
      </c>
      <c r="AK3" t="s">
        <v>25</v>
      </c>
      <c r="AN3" s="29">
        <v>0</v>
      </c>
      <c r="AO3" s="30">
        <f t="shared" si="0"/>
        <v>0</v>
      </c>
      <c r="AP3" s="30">
        <f t="shared" si="1"/>
        <v>0</v>
      </c>
      <c r="AQ3" s="30"/>
    </row>
    <row r="4" spans="1:43" x14ac:dyDescent="0.25">
      <c r="A4" t="s">
        <v>219</v>
      </c>
      <c r="B4">
        <v>1997208</v>
      </c>
      <c r="C4" t="s">
        <v>232</v>
      </c>
      <c r="D4">
        <v>1786388</v>
      </c>
      <c r="E4" t="s">
        <v>227</v>
      </c>
      <c r="F4" t="s">
        <v>89</v>
      </c>
      <c r="G4" t="s">
        <v>90</v>
      </c>
      <c r="H4" t="s">
        <v>10</v>
      </c>
      <c r="I4" t="s">
        <v>228</v>
      </c>
      <c r="J4" t="s">
        <v>229</v>
      </c>
      <c r="K4" t="s">
        <v>231</v>
      </c>
      <c r="L4" t="s">
        <v>230</v>
      </c>
      <c r="M4">
        <v>940575</v>
      </c>
      <c r="N4">
        <v>73</v>
      </c>
      <c r="O4" s="17">
        <v>45548</v>
      </c>
      <c r="P4" s="19" t="s">
        <v>130</v>
      </c>
      <c r="Q4" t="s">
        <v>24</v>
      </c>
      <c r="R4" s="17">
        <v>45526</v>
      </c>
      <c r="S4" s="27"/>
      <c r="T4">
        <v>371.98</v>
      </c>
      <c r="U4">
        <v>11.77</v>
      </c>
      <c r="V4">
        <v>383.75</v>
      </c>
      <c r="W4">
        <v>1</v>
      </c>
      <c r="X4">
        <v>13.43</v>
      </c>
      <c r="Y4">
        <v>0</v>
      </c>
      <c r="Z4">
        <v>0</v>
      </c>
      <c r="AA4">
        <v>0</v>
      </c>
      <c r="AB4">
        <v>11.915437499999999</v>
      </c>
      <c r="AC4" s="29">
        <v>385.26456250000001</v>
      </c>
      <c r="AD4">
        <v>0</v>
      </c>
      <c r="AF4">
        <v>383.75</v>
      </c>
      <c r="AG4">
        <v>0</v>
      </c>
      <c r="AH4">
        <v>13.43</v>
      </c>
      <c r="AI4">
        <v>11.915437499999999</v>
      </c>
      <c r="AJ4">
        <v>385.26456250000001</v>
      </c>
      <c r="AK4" t="s">
        <v>25</v>
      </c>
      <c r="AN4" s="29">
        <v>0</v>
      </c>
      <c r="AO4" s="30">
        <f t="shared" si="0"/>
        <v>0</v>
      </c>
      <c r="AP4" s="30">
        <f t="shared" si="1"/>
        <v>0</v>
      </c>
      <c r="AQ4" s="30"/>
    </row>
    <row r="5" spans="1:43" x14ac:dyDescent="0.25">
      <c r="A5" t="s">
        <v>219</v>
      </c>
      <c r="B5">
        <v>1997201</v>
      </c>
      <c r="C5" t="s">
        <v>233</v>
      </c>
      <c r="D5">
        <v>1786386</v>
      </c>
      <c r="E5" t="s">
        <v>234</v>
      </c>
      <c r="F5" t="s">
        <v>89</v>
      </c>
      <c r="G5" t="s">
        <v>90</v>
      </c>
      <c r="H5" t="s">
        <v>10</v>
      </c>
      <c r="I5" t="s">
        <v>235</v>
      </c>
      <c r="J5" t="s">
        <v>236</v>
      </c>
      <c r="K5" t="s">
        <v>225</v>
      </c>
      <c r="L5" t="s">
        <v>224</v>
      </c>
      <c r="M5">
        <v>8800</v>
      </c>
      <c r="N5">
        <v>26</v>
      </c>
      <c r="O5" s="17">
        <v>45532</v>
      </c>
      <c r="P5" s="19" t="s">
        <v>107</v>
      </c>
      <c r="Q5" t="s">
        <v>24</v>
      </c>
      <c r="R5" s="17">
        <v>45526</v>
      </c>
      <c r="S5" s="27"/>
      <c r="T5">
        <v>221.34</v>
      </c>
      <c r="U5">
        <v>19.02</v>
      </c>
      <c r="V5">
        <v>240.36</v>
      </c>
      <c r="W5">
        <v>1</v>
      </c>
      <c r="X5">
        <v>8.41</v>
      </c>
      <c r="Y5">
        <v>0</v>
      </c>
      <c r="Z5">
        <v>0</v>
      </c>
      <c r="AA5">
        <v>0</v>
      </c>
      <c r="AB5">
        <v>7.4631780000000001</v>
      </c>
      <c r="AC5" s="29">
        <v>241.30682200000001</v>
      </c>
      <c r="AD5">
        <v>0</v>
      </c>
      <c r="AF5">
        <v>240.36</v>
      </c>
      <c r="AG5">
        <v>0</v>
      </c>
      <c r="AH5">
        <v>8.41</v>
      </c>
      <c r="AI5">
        <v>7.4631780000000001</v>
      </c>
      <c r="AJ5">
        <v>241.30682200000001</v>
      </c>
      <c r="AK5" t="s">
        <v>25</v>
      </c>
      <c r="AN5" s="29">
        <v>0</v>
      </c>
      <c r="AO5" s="30">
        <f t="shared" si="0"/>
        <v>0</v>
      </c>
      <c r="AP5" s="30">
        <f t="shared" si="1"/>
        <v>0</v>
      </c>
      <c r="AQ5" s="30"/>
    </row>
    <row r="6" spans="1:43" x14ac:dyDescent="0.25">
      <c r="A6" t="s">
        <v>219</v>
      </c>
      <c r="B6">
        <v>1997191</v>
      </c>
      <c r="C6" t="s">
        <v>237</v>
      </c>
      <c r="D6">
        <v>1786384</v>
      </c>
      <c r="E6" t="s">
        <v>238</v>
      </c>
      <c r="F6" t="s">
        <v>89</v>
      </c>
      <c r="G6" t="s">
        <v>90</v>
      </c>
      <c r="H6" t="s">
        <v>10</v>
      </c>
      <c r="I6" t="s">
        <v>239</v>
      </c>
      <c r="J6" t="s">
        <v>240</v>
      </c>
      <c r="K6" t="s">
        <v>231</v>
      </c>
      <c r="L6" t="s">
        <v>91</v>
      </c>
      <c r="M6">
        <v>2661</v>
      </c>
      <c r="N6">
        <v>10</v>
      </c>
      <c r="O6" s="17">
        <v>45527</v>
      </c>
      <c r="P6" s="19" t="s">
        <v>150</v>
      </c>
      <c r="Q6" t="s">
        <v>24</v>
      </c>
      <c r="R6" s="17">
        <v>45526</v>
      </c>
      <c r="S6" s="27"/>
      <c r="T6">
        <v>170.41</v>
      </c>
      <c r="U6">
        <v>11.77</v>
      </c>
      <c r="V6">
        <v>182.18</v>
      </c>
      <c r="W6">
        <v>1</v>
      </c>
      <c r="X6">
        <v>6.38</v>
      </c>
      <c r="Y6">
        <v>0</v>
      </c>
      <c r="Z6">
        <v>0</v>
      </c>
      <c r="AA6">
        <v>0</v>
      </c>
      <c r="AB6">
        <v>5.6566890000000001</v>
      </c>
      <c r="AC6" s="29">
        <v>182.903311</v>
      </c>
      <c r="AD6">
        <v>0</v>
      </c>
      <c r="AF6">
        <v>182.18</v>
      </c>
      <c r="AG6">
        <v>0</v>
      </c>
      <c r="AH6">
        <v>6.38</v>
      </c>
      <c r="AI6">
        <v>5.6566890000000001</v>
      </c>
      <c r="AJ6">
        <v>182.903311</v>
      </c>
      <c r="AK6" t="s">
        <v>25</v>
      </c>
      <c r="AN6" s="29">
        <v>0</v>
      </c>
      <c r="AO6" s="30">
        <f t="shared" si="0"/>
        <v>0</v>
      </c>
      <c r="AP6" s="30">
        <f t="shared" si="1"/>
        <v>0</v>
      </c>
      <c r="AQ6" s="30"/>
    </row>
    <row r="7" spans="1:43" x14ac:dyDescent="0.25">
      <c r="A7" t="s">
        <v>219</v>
      </c>
      <c r="B7">
        <v>1997191</v>
      </c>
      <c r="C7" t="s">
        <v>241</v>
      </c>
      <c r="D7">
        <v>1786385</v>
      </c>
      <c r="E7" t="s">
        <v>238</v>
      </c>
      <c r="F7" t="s">
        <v>89</v>
      </c>
      <c r="G7" t="s">
        <v>90</v>
      </c>
      <c r="H7" t="s">
        <v>10</v>
      </c>
      <c r="I7" t="s">
        <v>242</v>
      </c>
      <c r="J7" t="s">
        <v>243</v>
      </c>
      <c r="K7" t="s">
        <v>231</v>
      </c>
      <c r="L7" t="s">
        <v>91</v>
      </c>
      <c r="M7">
        <v>2661</v>
      </c>
      <c r="N7">
        <v>9</v>
      </c>
      <c r="O7" s="17">
        <v>45527</v>
      </c>
      <c r="P7" s="19" t="s">
        <v>150</v>
      </c>
      <c r="Q7" t="s">
        <v>24</v>
      </c>
      <c r="R7" s="17">
        <v>45526</v>
      </c>
      <c r="S7" s="27"/>
      <c r="T7">
        <v>170.41</v>
      </c>
      <c r="U7">
        <v>11.77</v>
      </c>
      <c r="V7">
        <v>182.18</v>
      </c>
      <c r="W7">
        <v>1</v>
      </c>
      <c r="X7">
        <v>6.38</v>
      </c>
      <c r="Y7">
        <v>0</v>
      </c>
      <c r="Z7">
        <v>0</v>
      </c>
      <c r="AA7">
        <v>0</v>
      </c>
      <c r="AB7">
        <v>5.6566890000000001</v>
      </c>
      <c r="AC7" s="29">
        <v>182.903311</v>
      </c>
      <c r="AD7">
        <v>0</v>
      </c>
      <c r="AF7">
        <v>182.18</v>
      </c>
      <c r="AG7">
        <v>0</v>
      </c>
      <c r="AH7">
        <v>6.38</v>
      </c>
      <c r="AI7">
        <v>5.6566890000000001</v>
      </c>
      <c r="AJ7">
        <v>182.903311</v>
      </c>
      <c r="AK7" t="s">
        <v>25</v>
      </c>
      <c r="AN7" s="29">
        <v>0</v>
      </c>
      <c r="AO7" s="30">
        <f t="shared" si="0"/>
        <v>0</v>
      </c>
      <c r="AP7" s="30">
        <f t="shared" si="1"/>
        <v>0</v>
      </c>
      <c r="AQ7" s="30"/>
    </row>
    <row r="8" spans="1:43" x14ac:dyDescent="0.25">
      <c r="A8" t="s">
        <v>219</v>
      </c>
      <c r="B8">
        <v>1997169</v>
      </c>
      <c r="C8" t="s">
        <v>244</v>
      </c>
      <c r="D8">
        <v>1786378</v>
      </c>
      <c r="E8" t="s">
        <v>245</v>
      </c>
      <c r="F8" t="s">
        <v>89</v>
      </c>
      <c r="G8" t="s">
        <v>90</v>
      </c>
      <c r="H8" t="s">
        <v>137</v>
      </c>
      <c r="I8" t="s">
        <v>246</v>
      </c>
      <c r="J8" t="s">
        <v>247</v>
      </c>
      <c r="K8" t="s">
        <v>248</v>
      </c>
      <c r="L8" t="s">
        <v>224</v>
      </c>
      <c r="M8">
        <v>8715</v>
      </c>
      <c r="N8">
        <v>1</v>
      </c>
      <c r="O8" s="17">
        <v>45579</v>
      </c>
      <c r="P8" s="19" t="s">
        <v>142</v>
      </c>
      <c r="Q8" t="s">
        <v>24</v>
      </c>
      <c r="R8" s="17">
        <v>45526</v>
      </c>
      <c r="S8" s="27"/>
      <c r="T8">
        <v>170.56</v>
      </c>
      <c r="U8">
        <v>17.440000000000001</v>
      </c>
      <c r="V8">
        <v>188</v>
      </c>
      <c r="W8">
        <v>1</v>
      </c>
      <c r="X8">
        <v>6.58</v>
      </c>
      <c r="Y8">
        <v>0</v>
      </c>
      <c r="Z8">
        <v>0</v>
      </c>
      <c r="AA8">
        <v>0</v>
      </c>
      <c r="AB8">
        <v>9.7289999999999992</v>
      </c>
      <c r="AC8" s="29">
        <v>184.851</v>
      </c>
      <c r="AD8">
        <v>0</v>
      </c>
      <c r="AF8">
        <v>188</v>
      </c>
      <c r="AG8">
        <v>0</v>
      </c>
      <c r="AH8">
        <v>6.58</v>
      </c>
      <c r="AI8">
        <v>9.7289999999999992</v>
      </c>
      <c r="AJ8">
        <v>184.851</v>
      </c>
      <c r="AK8" t="s">
        <v>25</v>
      </c>
      <c r="AN8" s="29">
        <v>0</v>
      </c>
      <c r="AO8" s="30">
        <f t="shared" si="0"/>
        <v>0</v>
      </c>
      <c r="AP8" s="30">
        <f t="shared" si="1"/>
        <v>0</v>
      </c>
      <c r="AQ8" s="30"/>
    </row>
    <row r="9" spans="1:43" x14ac:dyDescent="0.25">
      <c r="A9" t="s">
        <v>219</v>
      </c>
      <c r="B9">
        <v>1997169</v>
      </c>
      <c r="C9" t="s">
        <v>249</v>
      </c>
      <c r="D9">
        <v>1786377</v>
      </c>
      <c r="E9" t="s">
        <v>245</v>
      </c>
      <c r="F9" t="s">
        <v>89</v>
      </c>
      <c r="G9" t="s">
        <v>90</v>
      </c>
      <c r="H9" t="s">
        <v>137</v>
      </c>
      <c r="I9" t="s">
        <v>250</v>
      </c>
      <c r="J9" t="s">
        <v>251</v>
      </c>
      <c r="K9" t="s">
        <v>248</v>
      </c>
      <c r="L9" t="s">
        <v>224</v>
      </c>
      <c r="M9">
        <v>8715</v>
      </c>
      <c r="N9">
        <v>2</v>
      </c>
      <c r="O9" s="17">
        <v>45579</v>
      </c>
      <c r="P9" s="19" t="s">
        <v>142</v>
      </c>
      <c r="Q9" t="s">
        <v>24</v>
      </c>
      <c r="R9" s="17">
        <v>45526</v>
      </c>
      <c r="S9" s="27"/>
      <c r="T9">
        <v>170.56</v>
      </c>
      <c r="U9">
        <v>17.440000000000001</v>
      </c>
      <c r="V9">
        <v>188</v>
      </c>
      <c r="W9">
        <v>1</v>
      </c>
      <c r="X9">
        <v>6.58</v>
      </c>
      <c r="Y9">
        <v>0</v>
      </c>
      <c r="Z9">
        <v>0</v>
      </c>
      <c r="AA9">
        <v>0</v>
      </c>
      <c r="AB9">
        <v>9.7289999999999992</v>
      </c>
      <c r="AC9" s="29">
        <v>184.851</v>
      </c>
      <c r="AD9">
        <v>0</v>
      </c>
      <c r="AF9">
        <v>188</v>
      </c>
      <c r="AG9">
        <v>0</v>
      </c>
      <c r="AH9">
        <v>6.58</v>
      </c>
      <c r="AI9">
        <v>9.7289999999999992</v>
      </c>
      <c r="AJ9">
        <v>184.851</v>
      </c>
      <c r="AK9" t="s">
        <v>25</v>
      </c>
      <c r="AN9" s="29">
        <v>0</v>
      </c>
      <c r="AO9" s="30">
        <f t="shared" si="0"/>
        <v>0</v>
      </c>
      <c r="AP9" s="30">
        <f t="shared" si="1"/>
        <v>0</v>
      </c>
      <c r="AQ9" s="30"/>
    </row>
    <row r="10" spans="1:43" x14ac:dyDescent="0.25">
      <c r="A10" t="s">
        <v>219</v>
      </c>
      <c r="B10">
        <v>1997119</v>
      </c>
      <c r="C10" t="s">
        <v>252</v>
      </c>
      <c r="D10">
        <v>1082210</v>
      </c>
      <c r="E10" t="s">
        <v>253</v>
      </c>
      <c r="F10" t="s">
        <v>89</v>
      </c>
      <c r="G10" t="s">
        <v>90</v>
      </c>
      <c r="H10" t="s">
        <v>137</v>
      </c>
      <c r="I10" t="s">
        <v>254</v>
      </c>
      <c r="J10" t="s">
        <v>255</v>
      </c>
      <c r="K10" t="s">
        <v>115</v>
      </c>
      <c r="L10" t="s">
        <v>256</v>
      </c>
      <c r="M10">
        <v>8520</v>
      </c>
      <c r="N10">
        <v>77</v>
      </c>
      <c r="O10" s="17">
        <v>45533</v>
      </c>
      <c r="P10" s="19" t="s">
        <v>257</v>
      </c>
      <c r="Q10" t="s">
        <v>24</v>
      </c>
      <c r="R10" s="17">
        <v>45526</v>
      </c>
      <c r="S10" s="27"/>
      <c r="T10">
        <v>196.17</v>
      </c>
      <c r="U10">
        <v>17.670000000000002</v>
      </c>
      <c r="V10">
        <v>213.84</v>
      </c>
      <c r="W10">
        <v>1</v>
      </c>
      <c r="X10">
        <v>7.48</v>
      </c>
      <c r="Y10">
        <v>0</v>
      </c>
      <c r="Z10">
        <v>0</v>
      </c>
      <c r="AA10">
        <v>0</v>
      </c>
      <c r="AB10">
        <v>11.06622</v>
      </c>
      <c r="AC10" s="29">
        <v>210.25378000000001</v>
      </c>
      <c r="AD10">
        <v>0</v>
      </c>
      <c r="AF10">
        <v>213.84</v>
      </c>
      <c r="AG10">
        <v>0</v>
      </c>
      <c r="AH10">
        <v>7.48</v>
      </c>
      <c r="AI10">
        <v>11.06622</v>
      </c>
      <c r="AJ10">
        <v>210.25378000000001</v>
      </c>
      <c r="AK10" t="s">
        <v>25</v>
      </c>
      <c r="AN10" s="29">
        <v>0</v>
      </c>
      <c r="AO10" s="30">
        <f t="shared" si="0"/>
        <v>0</v>
      </c>
      <c r="AP10" s="30">
        <f t="shared" si="1"/>
        <v>0</v>
      </c>
      <c r="AQ10" s="30"/>
    </row>
    <row r="11" spans="1:43" x14ac:dyDescent="0.25">
      <c r="A11" t="s">
        <v>219</v>
      </c>
      <c r="B11">
        <v>1997069</v>
      </c>
      <c r="C11" t="s">
        <v>258</v>
      </c>
      <c r="D11">
        <v>1786363</v>
      </c>
      <c r="E11" t="s">
        <v>259</v>
      </c>
      <c r="F11" t="s">
        <v>112</v>
      </c>
      <c r="G11" t="s">
        <v>90</v>
      </c>
      <c r="H11" t="s">
        <v>10</v>
      </c>
      <c r="I11" t="s">
        <v>260</v>
      </c>
      <c r="J11" t="s">
        <v>261</v>
      </c>
      <c r="K11" t="s">
        <v>231</v>
      </c>
      <c r="L11" t="s">
        <v>92</v>
      </c>
      <c r="M11">
        <v>8330</v>
      </c>
      <c r="N11">
        <v>7</v>
      </c>
      <c r="O11" s="17">
        <v>45527</v>
      </c>
      <c r="P11" s="19" t="s">
        <v>117</v>
      </c>
      <c r="Q11" t="s">
        <v>24</v>
      </c>
      <c r="R11" s="17">
        <v>45526</v>
      </c>
      <c r="S11" s="27"/>
      <c r="T11">
        <v>61.05</v>
      </c>
      <c r="U11">
        <v>8.93</v>
      </c>
      <c r="V11">
        <v>69.98</v>
      </c>
      <c r="W11">
        <v>1</v>
      </c>
      <c r="X11">
        <v>3.5</v>
      </c>
      <c r="Y11">
        <v>0</v>
      </c>
      <c r="Z11">
        <v>0</v>
      </c>
      <c r="AA11">
        <v>0</v>
      </c>
      <c r="AB11">
        <v>3.67395</v>
      </c>
      <c r="AC11" s="29">
        <v>69.806049999999999</v>
      </c>
      <c r="AD11">
        <v>0</v>
      </c>
      <c r="AF11">
        <v>69.98</v>
      </c>
      <c r="AG11">
        <v>0</v>
      </c>
      <c r="AH11">
        <v>3.5</v>
      </c>
      <c r="AI11">
        <v>3.67395</v>
      </c>
      <c r="AJ11">
        <v>69.806049999999999</v>
      </c>
      <c r="AK11" t="s">
        <v>25</v>
      </c>
      <c r="AN11" s="29">
        <v>0</v>
      </c>
      <c r="AO11" s="30">
        <f t="shared" si="0"/>
        <v>0</v>
      </c>
      <c r="AP11" s="30">
        <f t="shared" si="1"/>
        <v>0</v>
      </c>
      <c r="AQ11" s="30"/>
    </row>
    <row r="12" spans="1:43" x14ac:dyDescent="0.25">
      <c r="A12" t="s">
        <v>219</v>
      </c>
      <c r="B12">
        <v>1997014</v>
      </c>
      <c r="C12" t="s">
        <v>262</v>
      </c>
      <c r="D12">
        <v>1786352</v>
      </c>
      <c r="E12" t="s">
        <v>263</v>
      </c>
      <c r="F12" t="s">
        <v>89</v>
      </c>
      <c r="G12" t="s">
        <v>90</v>
      </c>
      <c r="H12" t="s">
        <v>10</v>
      </c>
      <c r="I12" t="s">
        <v>264</v>
      </c>
      <c r="J12" t="s">
        <v>265</v>
      </c>
      <c r="K12" t="s">
        <v>266</v>
      </c>
      <c r="L12" t="s">
        <v>95</v>
      </c>
      <c r="M12">
        <v>2460</v>
      </c>
      <c r="N12">
        <v>79</v>
      </c>
      <c r="O12" s="17">
        <v>45529</v>
      </c>
      <c r="P12" s="19" t="s">
        <v>124</v>
      </c>
      <c r="Q12" t="s">
        <v>24</v>
      </c>
      <c r="R12" s="17">
        <v>45526</v>
      </c>
      <c r="S12" s="27"/>
      <c r="T12">
        <v>276.41000000000003</v>
      </c>
      <c r="U12">
        <v>21.09</v>
      </c>
      <c r="V12">
        <v>297.5</v>
      </c>
      <c r="W12">
        <v>1</v>
      </c>
      <c r="X12">
        <v>10.41</v>
      </c>
      <c r="Y12">
        <v>0</v>
      </c>
      <c r="Z12">
        <v>0</v>
      </c>
      <c r="AA12">
        <v>0</v>
      </c>
      <c r="AB12">
        <v>9.2373750000000001</v>
      </c>
      <c r="AC12" s="29">
        <v>298.67262499999998</v>
      </c>
      <c r="AD12">
        <v>0</v>
      </c>
      <c r="AF12">
        <v>297.5</v>
      </c>
      <c r="AG12">
        <v>0</v>
      </c>
      <c r="AH12">
        <v>10.41</v>
      </c>
      <c r="AI12">
        <v>9.2373750000000001</v>
      </c>
      <c r="AJ12">
        <v>298.67262499999998</v>
      </c>
      <c r="AK12" t="s">
        <v>25</v>
      </c>
      <c r="AN12" s="29">
        <v>0</v>
      </c>
      <c r="AO12" s="30">
        <f t="shared" si="0"/>
        <v>0</v>
      </c>
      <c r="AP12" s="30">
        <f t="shared" si="1"/>
        <v>0</v>
      </c>
      <c r="AQ12" s="30"/>
    </row>
    <row r="13" spans="1:43" x14ac:dyDescent="0.25">
      <c r="A13" t="s">
        <v>219</v>
      </c>
      <c r="B13">
        <v>1996999</v>
      </c>
      <c r="C13" t="s">
        <v>267</v>
      </c>
      <c r="D13">
        <v>1082200</v>
      </c>
      <c r="E13" t="s">
        <v>268</v>
      </c>
      <c r="F13" t="s">
        <v>89</v>
      </c>
      <c r="G13" t="s">
        <v>90</v>
      </c>
      <c r="H13" t="s">
        <v>10</v>
      </c>
      <c r="I13" t="s">
        <v>269</v>
      </c>
      <c r="J13" t="s">
        <v>270</v>
      </c>
      <c r="K13" t="s">
        <v>115</v>
      </c>
      <c r="L13" t="s">
        <v>271</v>
      </c>
      <c r="M13">
        <v>2385</v>
      </c>
      <c r="N13">
        <v>26</v>
      </c>
      <c r="O13" s="17">
        <v>45527</v>
      </c>
      <c r="P13" s="19" t="s">
        <v>127</v>
      </c>
      <c r="Q13" t="s">
        <v>24</v>
      </c>
      <c r="R13" s="17">
        <v>45526</v>
      </c>
      <c r="S13" s="27"/>
      <c r="T13">
        <v>100.43</v>
      </c>
      <c r="U13">
        <v>14.16</v>
      </c>
      <c r="V13">
        <v>114.59</v>
      </c>
      <c r="W13">
        <v>1</v>
      </c>
      <c r="X13">
        <v>4.01</v>
      </c>
      <c r="Y13">
        <v>0</v>
      </c>
      <c r="Z13">
        <v>0</v>
      </c>
      <c r="AA13">
        <v>0</v>
      </c>
      <c r="AB13">
        <v>3.5580194999999999</v>
      </c>
      <c r="AC13" s="29">
        <v>115.04198049999999</v>
      </c>
      <c r="AD13">
        <v>0</v>
      </c>
      <c r="AF13">
        <v>114.59</v>
      </c>
      <c r="AG13">
        <v>0</v>
      </c>
      <c r="AH13">
        <v>4.01</v>
      </c>
      <c r="AI13">
        <v>3.5580194999999999</v>
      </c>
      <c r="AJ13">
        <v>115.04198049999999</v>
      </c>
      <c r="AK13" t="s">
        <v>25</v>
      </c>
      <c r="AN13" s="29">
        <v>0</v>
      </c>
      <c r="AO13" s="30">
        <f t="shared" si="0"/>
        <v>0</v>
      </c>
      <c r="AP13" s="30">
        <f t="shared" si="1"/>
        <v>0</v>
      </c>
      <c r="AQ13" s="30"/>
    </row>
    <row r="14" spans="1:43" x14ac:dyDescent="0.25">
      <c r="A14" t="s">
        <v>219</v>
      </c>
      <c r="B14">
        <v>1996966</v>
      </c>
      <c r="C14" t="s">
        <v>272</v>
      </c>
      <c r="D14">
        <v>1786346</v>
      </c>
      <c r="E14" t="s">
        <v>273</v>
      </c>
      <c r="F14" t="s">
        <v>89</v>
      </c>
      <c r="G14" t="s">
        <v>90</v>
      </c>
      <c r="H14" t="s">
        <v>10</v>
      </c>
      <c r="I14" t="s">
        <v>274</v>
      </c>
      <c r="J14" t="s">
        <v>275</v>
      </c>
      <c r="K14" t="s">
        <v>271</v>
      </c>
      <c r="L14" t="s">
        <v>276</v>
      </c>
      <c r="M14">
        <v>8740</v>
      </c>
      <c r="N14">
        <v>33</v>
      </c>
      <c r="O14" s="17">
        <v>45527</v>
      </c>
      <c r="P14" s="19" t="s">
        <v>96</v>
      </c>
      <c r="Q14" t="s">
        <v>24</v>
      </c>
      <c r="R14" s="17">
        <v>45526</v>
      </c>
      <c r="S14" s="27"/>
      <c r="T14">
        <v>111.28</v>
      </c>
      <c r="U14">
        <v>12.5</v>
      </c>
      <c r="V14">
        <v>123.78</v>
      </c>
      <c r="W14">
        <v>1</v>
      </c>
      <c r="X14">
        <v>4.33</v>
      </c>
      <c r="Y14">
        <v>0</v>
      </c>
      <c r="Z14">
        <v>0</v>
      </c>
      <c r="AA14">
        <v>0</v>
      </c>
      <c r="AB14">
        <v>3.843369</v>
      </c>
      <c r="AC14" s="29">
        <v>124.266631</v>
      </c>
      <c r="AD14">
        <v>0</v>
      </c>
      <c r="AF14">
        <v>123.78</v>
      </c>
      <c r="AG14">
        <v>0</v>
      </c>
      <c r="AH14">
        <v>4.33</v>
      </c>
      <c r="AI14">
        <v>3.843369</v>
      </c>
      <c r="AJ14">
        <v>124.266631</v>
      </c>
      <c r="AK14" t="s">
        <v>25</v>
      </c>
      <c r="AN14" s="29">
        <v>0</v>
      </c>
      <c r="AO14" s="30">
        <f t="shared" si="0"/>
        <v>0</v>
      </c>
      <c r="AP14" s="30">
        <f t="shared" si="1"/>
        <v>0</v>
      </c>
      <c r="AQ14" s="30"/>
    </row>
    <row r="15" spans="1:43" x14ac:dyDescent="0.25">
      <c r="A15" t="s">
        <v>219</v>
      </c>
      <c r="B15">
        <v>1996966</v>
      </c>
      <c r="C15" t="s">
        <v>277</v>
      </c>
      <c r="D15">
        <v>1786347</v>
      </c>
      <c r="E15" t="s">
        <v>273</v>
      </c>
      <c r="F15" t="s">
        <v>89</v>
      </c>
      <c r="G15" t="s">
        <v>90</v>
      </c>
      <c r="H15" t="s">
        <v>10</v>
      </c>
      <c r="I15" t="s">
        <v>278</v>
      </c>
      <c r="J15" t="s">
        <v>279</v>
      </c>
      <c r="K15" t="s">
        <v>271</v>
      </c>
      <c r="L15" t="s">
        <v>276</v>
      </c>
      <c r="M15">
        <v>8740</v>
      </c>
      <c r="N15">
        <v>34</v>
      </c>
      <c r="O15" s="17">
        <v>45527</v>
      </c>
      <c r="P15" s="19" t="s">
        <v>96</v>
      </c>
      <c r="Q15" t="s">
        <v>24</v>
      </c>
      <c r="R15" s="17">
        <v>45526</v>
      </c>
      <c r="S15" s="27"/>
      <c r="T15">
        <v>111.28</v>
      </c>
      <c r="U15">
        <v>12.5</v>
      </c>
      <c r="V15">
        <v>123.78</v>
      </c>
      <c r="W15">
        <v>1</v>
      </c>
      <c r="X15">
        <v>4.33</v>
      </c>
      <c r="Y15">
        <v>0</v>
      </c>
      <c r="Z15">
        <v>0</v>
      </c>
      <c r="AA15">
        <v>0</v>
      </c>
      <c r="AB15">
        <v>3.843369</v>
      </c>
      <c r="AC15" s="29">
        <v>124.266631</v>
      </c>
      <c r="AD15">
        <v>0</v>
      </c>
      <c r="AF15">
        <v>123.78</v>
      </c>
      <c r="AG15">
        <v>0</v>
      </c>
      <c r="AH15">
        <v>4.33</v>
      </c>
      <c r="AI15">
        <v>3.843369</v>
      </c>
      <c r="AJ15">
        <v>124.266631</v>
      </c>
      <c r="AK15" t="s">
        <v>25</v>
      </c>
      <c r="AN15" s="29">
        <v>0</v>
      </c>
      <c r="AO15" s="30">
        <f t="shared" si="0"/>
        <v>0</v>
      </c>
      <c r="AP15" s="30">
        <f t="shared" si="1"/>
        <v>0</v>
      </c>
      <c r="AQ15" s="30"/>
    </row>
    <row r="16" spans="1:43" x14ac:dyDescent="0.25">
      <c r="A16" t="s">
        <v>219</v>
      </c>
      <c r="B16">
        <v>1996964</v>
      </c>
      <c r="C16" t="s">
        <v>280</v>
      </c>
      <c r="D16">
        <v>1082195</v>
      </c>
      <c r="E16" t="s">
        <v>281</v>
      </c>
      <c r="F16" t="s">
        <v>89</v>
      </c>
      <c r="G16" t="s">
        <v>90</v>
      </c>
      <c r="H16" t="s">
        <v>10</v>
      </c>
      <c r="I16" t="s">
        <v>282</v>
      </c>
      <c r="J16" t="s">
        <v>283</v>
      </c>
      <c r="K16" t="s">
        <v>92</v>
      </c>
      <c r="L16" t="s">
        <v>231</v>
      </c>
      <c r="M16">
        <v>8845</v>
      </c>
      <c r="N16">
        <v>9</v>
      </c>
      <c r="O16" s="17">
        <v>45527</v>
      </c>
      <c r="P16" s="19" t="s">
        <v>284</v>
      </c>
      <c r="Q16" t="s">
        <v>24</v>
      </c>
      <c r="R16" s="17">
        <v>45526</v>
      </c>
      <c r="S16" s="27"/>
      <c r="T16">
        <v>55.04</v>
      </c>
      <c r="U16">
        <v>9.9499999999999993</v>
      </c>
      <c r="V16">
        <v>64.989999999999995</v>
      </c>
      <c r="W16">
        <v>1</v>
      </c>
      <c r="X16">
        <v>2.27</v>
      </c>
      <c r="Y16">
        <v>0</v>
      </c>
      <c r="Z16">
        <v>0</v>
      </c>
      <c r="AA16">
        <v>0</v>
      </c>
      <c r="AB16">
        <v>2.0179395000000002</v>
      </c>
      <c r="AC16" s="29">
        <v>65.242060499999994</v>
      </c>
      <c r="AD16">
        <v>0</v>
      </c>
      <c r="AF16">
        <v>64.989999999999995</v>
      </c>
      <c r="AG16">
        <v>0</v>
      </c>
      <c r="AH16">
        <v>2.27</v>
      </c>
      <c r="AI16">
        <v>2.0179395000000002</v>
      </c>
      <c r="AJ16">
        <v>65.242060499999994</v>
      </c>
      <c r="AK16" t="s">
        <v>25</v>
      </c>
      <c r="AN16" s="29">
        <v>0</v>
      </c>
      <c r="AO16" s="30">
        <f t="shared" si="0"/>
        <v>0</v>
      </c>
      <c r="AP16" s="30">
        <f t="shared" si="1"/>
        <v>0</v>
      </c>
      <c r="AQ16" s="30"/>
    </row>
    <row r="17" spans="1:43" x14ac:dyDescent="0.25">
      <c r="A17" t="s">
        <v>219</v>
      </c>
      <c r="B17">
        <v>1996827</v>
      </c>
      <c r="C17" t="s">
        <v>285</v>
      </c>
      <c r="D17">
        <v>1786321</v>
      </c>
      <c r="E17" t="s">
        <v>286</v>
      </c>
      <c r="F17" t="s">
        <v>89</v>
      </c>
      <c r="G17" t="s">
        <v>90</v>
      </c>
      <c r="H17" t="s">
        <v>10</v>
      </c>
      <c r="I17" t="s">
        <v>287</v>
      </c>
      <c r="J17" t="s">
        <v>288</v>
      </c>
      <c r="K17" t="s">
        <v>231</v>
      </c>
      <c r="L17" t="s">
        <v>230</v>
      </c>
      <c r="M17">
        <v>2655</v>
      </c>
      <c r="N17">
        <v>18</v>
      </c>
      <c r="O17" s="17">
        <v>45529</v>
      </c>
      <c r="P17" s="19" t="s">
        <v>109</v>
      </c>
      <c r="Q17" t="s">
        <v>24</v>
      </c>
      <c r="R17" s="17">
        <v>45526</v>
      </c>
      <c r="S17" s="27"/>
      <c r="T17">
        <v>127.52</v>
      </c>
      <c r="U17">
        <v>11.77</v>
      </c>
      <c r="V17">
        <v>139.29</v>
      </c>
      <c r="W17">
        <v>1</v>
      </c>
      <c r="X17">
        <v>4.88</v>
      </c>
      <c r="Y17">
        <v>0</v>
      </c>
      <c r="Z17">
        <v>0</v>
      </c>
      <c r="AA17">
        <v>0</v>
      </c>
      <c r="AB17">
        <v>4.3249544999999996</v>
      </c>
      <c r="AC17" s="29">
        <v>139.8450455</v>
      </c>
      <c r="AD17">
        <v>0</v>
      </c>
      <c r="AF17">
        <v>139.29</v>
      </c>
      <c r="AG17">
        <v>0</v>
      </c>
      <c r="AH17">
        <v>4.88</v>
      </c>
      <c r="AI17">
        <v>4.3249544999999996</v>
      </c>
      <c r="AJ17">
        <v>139.8450455</v>
      </c>
      <c r="AK17" t="s">
        <v>25</v>
      </c>
      <c r="AN17" s="29">
        <v>5.09</v>
      </c>
      <c r="AO17" s="30">
        <f t="shared" si="0"/>
        <v>1.4633749999999999</v>
      </c>
      <c r="AP17" s="30">
        <f t="shared" si="1"/>
        <v>1.4633749999999999</v>
      </c>
      <c r="AQ17" s="30"/>
    </row>
    <row r="18" spans="1:43" x14ac:dyDescent="0.25">
      <c r="A18" t="s">
        <v>219</v>
      </c>
      <c r="B18">
        <v>1996769</v>
      </c>
      <c r="C18" t="s">
        <v>289</v>
      </c>
      <c r="D18">
        <v>1786314</v>
      </c>
      <c r="E18" t="s">
        <v>290</v>
      </c>
      <c r="F18" t="s">
        <v>89</v>
      </c>
      <c r="G18" t="s">
        <v>90</v>
      </c>
      <c r="H18" t="s">
        <v>10</v>
      </c>
      <c r="I18" t="s">
        <v>291</v>
      </c>
      <c r="J18" t="s">
        <v>292</v>
      </c>
      <c r="K18" t="s">
        <v>231</v>
      </c>
      <c r="L18" t="s">
        <v>92</v>
      </c>
      <c r="M18">
        <v>900</v>
      </c>
      <c r="N18">
        <v>30</v>
      </c>
      <c r="O18" s="17">
        <v>45527</v>
      </c>
      <c r="P18" s="19" t="s">
        <v>101</v>
      </c>
      <c r="Q18" t="s">
        <v>24</v>
      </c>
      <c r="R18" s="17">
        <v>45526</v>
      </c>
      <c r="S18" s="27"/>
      <c r="T18">
        <v>72.66</v>
      </c>
      <c r="U18">
        <v>8.93</v>
      </c>
      <c r="V18">
        <v>81.59</v>
      </c>
      <c r="W18">
        <v>1</v>
      </c>
      <c r="X18">
        <v>2.86</v>
      </c>
      <c r="Y18">
        <v>0</v>
      </c>
      <c r="Z18">
        <v>0</v>
      </c>
      <c r="AA18">
        <v>0</v>
      </c>
      <c r="AB18">
        <v>2.5333695000000001</v>
      </c>
      <c r="AC18" s="29">
        <v>81.916630499999997</v>
      </c>
      <c r="AD18">
        <v>0</v>
      </c>
      <c r="AF18">
        <v>81.59</v>
      </c>
      <c r="AG18">
        <v>0</v>
      </c>
      <c r="AH18">
        <v>2.86</v>
      </c>
      <c r="AI18">
        <v>2.5333695000000001</v>
      </c>
      <c r="AJ18">
        <v>81.916630499999997</v>
      </c>
      <c r="AK18" t="s">
        <v>25</v>
      </c>
      <c r="AN18" s="29">
        <v>4.7</v>
      </c>
      <c r="AO18" s="30">
        <f t="shared" si="0"/>
        <v>1.3512499999999998</v>
      </c>
      <c r="AP18" s="30">
        <f t="shared" si="1"/>
        <v>1.3512499999999998</v>
      </c>
      <c r="AQ18" s="30"/>
    </row>
    <row r="19" spans="1:43" x14ac:dyDescent="0.25">
      <c r="A19" t="s">
        <v>219</v>
      </c>
      <c r="B19">
        <v>1996764</v>
      </c>
      <c r="C19" t="s">
        <v>293</v>
      </c>
      <c r="D19">
        <v>1082181</v>
      </c>
      <c r="E19" t="s">
        <v>294</v>
      </c>
      <c r="F19" t="s">
        <v>89</v>
      </c>
      <c r="G19" t="s">
        <v>90</v>
      </c>
      <c r="H19" t="s">
        <v>10</v>
      </c>
      <c r="I19" t="s">
        <v>295</v>
      </c>
      <c r="J19" t="s">
        <v>296</v>
      </c>
      <c r="K19" t="s">
        <v>92</v>
      </c>
      <c r="L19" t="s">
        <v>231</v>
      </c>
      <c r="M19">
        <v>8845</v>
      </c>
      <c r="N19">
        <v>18</v>
      </c>
      <c r="O19" s="17">
        <v>45527</v>
      </c>
      <c r="P19" s="19" t="s">
        <v>284</v>
      </c>
      <c r="Q19" t="s">
        <v>24</v>
      </c>
      <c r="R19" s="17">
        <v>45526</v>
      </c>
      <c r="S19" s="27"/>
      <c r="T19">
        <v>55.04</v>
      </c>
      <c r="U19">
        <v>9.9499999999999993</v>
      </c>
      <c r="V19">
        <v>64.989999999999995</v>
      </c>
      <c r="W19">
        <v>1</v>
      </c>
      <c r="X19">
        <v>2.27</v>
      </c>
      <c r="Y19">
        <v>0</v>
      </c>
      <c r="Z19">
        <v>0</v>
      </c>
      <c r="AA19">
        <v>0</v>
      </c>
      <c r="AB19">
        <v>2.0179395000000002</v>
      </c>
      <c r="AC19" s="29">
        <v>65.242060499999994</v>
      </c>
      <c r="AD19">
        <v>0</v>
      </c>
      <c r="AF19">
        <v>64.989999999999995</v>
      </c>
      <c r="AG19">
        <v>0</v>
      </c>
      <c r="AH19">
        <v>2.27</v>
      </c>
      <c r="AI19">
        <v>2.0179395000000002</v>
      </c>
      <c r="AJ19">
        <v>65.242060499999994</v>
      </c>
      <c r="AK19" t="s">
        <v>25</v>
      </c>
      <c r="AN19" s="29">
        <v>0</v>
      </c>
      <c r="AO19" s="30">
        <f t="shared" si="0"/>
        <v>0</v>
      </c>
      <c r="AP19" s="30">
        <f t="shared" si="1"/>
        <v>0</v>
      </c>
      <c r="AQ19" s="30"/>
    </row>
    <row r="20" spans="1:43" x14ac:dyDescent="0.25">
      <c r="A20" t="s">
        <v>219</v>
      </c>
      <c r="B20">
        <v>1996749</v>
      </c>
      <c r="C20" t="s">
        <v>297</v>
      </c>
      <c r="D20">
        <v>1082180</v>
      </c>
      <c r="E20" t="s">
        <v>298</v>
      </c>
      <c r="F20" t="s">
        <v>89</v>
      </c>
      <c r="G20" t="s">
        <v>90</v>
      </c>
      <c r="H20" t="s">
        <v>137</v>
      </c>
      <c r="I20" t="s">
        <v>254</v>
      </c>
      <c r="J20" t="s">
        <v>255</v>
      </c>
      <c r="K20" t="s">
        <v>115</v>
      </c>
      <c r="L20" t="s">
        <v>271</v>
      </c>
      <c r="M20">
        <v>2055</v>
      </c>
      <c r="N20">
        <v>25</v>
      </c>
      <c r="O20" s="17">
        <v>45533</v>
      </c>
      <c r="P20" s="19" t="s">
        <v>299</v>
      </c>
      <c r="Q20" t="s">
        <v>24</v>
      </c>
      <c r="R20" s="17">
        <v>45526</v>
      </c>
      <c r="S20" s="27"/>
      <c r="T20">
        <v>322.83</v>
      </c>
      <c r="U20">
        <v>14.67</v>
      </c>
      <c r="V20">
        <v>337.5</v>
      </c>
      <c r="W20">
        <v>1</v>
      </c>
      <c r="X20">
        <v>11.81</v>
      </c>
      <c r="Y20">
        <v>0</v>
      </c>
      <c r="Z20">
        <v>0</v>
      </c>
      <c r="AA20">
        <v>0</v>
      </c>
      <c r="AB20">
        <v>17.465624999999999</v>
      </c>
      <c r="AC20" s="29">
        <v>331.84437500000001</v>
      </c>
      <c r="AD20">
        <v>0</v>
      </c>
      <c r="AF20">
        <v>337.5</v>
      </c>
      <c r="AG20">
        <v>0</v>
      </c>
      <c r="AH20">
        <v>11.81</v>
      </c>
      <c r="AI20">
        <v>17.465624999999999</v>
      </c>
      <c r="AJ20">
        <v>331.84437500000001</v>
      </c>
      <c r="AK20" t="s">
        <v>25</v>
      </c>
      <c r="AN20" s="29">
        <v>0</v>
      </c>
      <c r="AO20" s="30">
        <f t="shared" si="0"/>
        <v>0</v>
      </c>
      <c r="AP20" s="30">
        <f t="shared" si="1"/>
        <v>0</v>
      </c>
      <c r="AQ20" s="30"/>
    </row>
    <row r="21" spans="1:43" x14ac:dyDescent="0.25">
      <c r="A21" t="s">
        <v>219</v>
      </c>
      <c r="B21">
        <v>1996700</v>
      </c>
      <c r="C21" t="s">
        <v>300</v>
      </c>
      <c r="D21">
        <v>1786292</v>
      </c>
      <c r="E21" t="s">
        <v>301</v>
      </c>
      <c r="F21" t="s">
        <v>89</v>
      </c>
      <c r="G21" t="s">
        <v>90</v>
      </c>
      <c r="H21" t="s">
        <v>10</v>
      </c>
      <c r="I21" t="s">
        <v>302</v>
      </c>
      <c r="J21" t="s">
        <v>303</v>
      </c>
      <c r="K21" t="s">
        <v>231</v>
      </c>
      <c r="L21" t="s">
        <v>91</v>
      </c>
      <c r="M21">
        <v>882661</v>
      </c>
      <c r="N21">
        <v>9</v>
      </c>
      <c r="O21" s="17">
        <v>45528</v>
      </c>
      <c r="P21" s="19" t="s">
        <v>109</v>
      </c>
      <c r="Q21" t="s">
        <v>24</v>
      </c>
      <c r="R21" s="17">
        <v>45526</v>
      </c>
      <c r="S21" s="27"/>
      <c r="T21">
        <v>155.9</v>
      </c>
      <c r="U21">
        <v>11.77</v>
      </c>
      <c r="V21">
        <v>167.67</v>
      </c>
      <c r="W21">
        <v>1</v>
      </c>
      <c r="X21">
        <v>5.87</v>
      </c>
      <c r="Y21">
        <v>0</v>
      </c>
      <c r="Z21">
        <v>0</v>
      </c>
      <c r="AA21">
        <v>0</v>
      </c>
      <c r="AB21">
        <v>5.2061535000000001</v>
      </c>
      <c r="AC21" s="29">
        <v>168.33384649999999</v>
      </c>
      <c r="AD21">
        <v>0</v>
      </c>
      <c r="AF21">
        <v>167.67</v>
      </c>
      <c r="AG21">
        <v>0</v>
      </c>
      <c r="AH21">
        <v>5.87</v>
      </c>
      <c r="AI21">
        <v>5.2061535000000001</v>
      </c>
      <c r="AJ21">
        <v>168.33384649999999</v>
      </c>
      <c r="AK21" t="s">
        <v>25</v>
      </c>
      <c r="AN21" s="29">
        <v>0</v>
      </c>
      <c r="AO21" s="30">
        <f t="shared" si="0"/>
        <v>0</v>
      </c>
      <c r="AP21" s="30">
        <f t="shared" si="1"/>
        <v>0</v>
      </c>
      <c r="AQ21" s="30"/>
    </row>
    <row r="22" spans="1:43" x14ac:dyDescent="0.25">
      <c r="A22" t="s">
        <v>219</v>
      </c>
      <c r="B22">
        <v>1996591</v>
      </c>
      <c r="C22" t="s">
        <v>304</v>
      </c>
      <c r="D22">
        <v>1786265</v>
      </c>
      <c r="E22" t="s">
        <v>305</v>
      </c>
      <c r="F22" t="s">
        <v>89</v>
      </c>
      <c r="G22" t="s">
        <v>90</v>
      </c>
      <c r="H22" t="s">
        <v>10</v>
      </c>
      <c r="I22" t="s">
        <v>306</v>
      </c>
      <c r="J22" t="s">
        <v>307</v>
      </c>
      <c r="K22" t="s">
        <v>266</v>
      </c>
      <c r="L22" t="s">
        <v>94</v>
      </c>
      <c r="M22">
        <v>2460</v>
      </c>
      <c r="N22">
        <v>77</v>
      </c>
      <c r="O22" s="17">
        <v>45540</v>
      </c>
      <c r="P22" s="19" t="s">
        <v>124</v>
      </c>
      <c r="Q22" t="s">
        <v>24</v>
      </c>
      <c r="R22" s="17">
        <v>45526</v>
      </c>
      <c r="S22" s="27"/>
      <c r="T22">
        <v>347.46</v>
      </c>
      <c r="U22">
        <v>17.98</v>
      </c>
      <c r="V22">
        <v>365.44</v>
      </c>
      <c r="W22">
        <v>1</v>
      </c>
      <c r="X22">
        <v>12.79</v>
      </c>
      <c r="Y22">
        <v>0</v>
      </c>
      <c r="Z22">
        <v>0</v>
      </c>
      <c r="AA22">
        <v>0</v>
      </c>
      <c r="AB22">
        <v>11.346912</v>
      </c>
      <c r="AC22" s="29">
        <v>366.88308799999999</v>
      </c>
      <c r="AD22">
        <v>0</v>
      </c>
      <c r="AF22">
        <v>365.44</v>
      </c>
      <c r="AG22">
        <v>0</v>
      </c>
      <c r="AH22">
        <v>12.79</v>
      </c>
      <c r="AI22">
        <v>11.346912</v>
      </c>
      <c r="AJ22">
        <v>366.88308799999999</v>
      </c>
      <c r="AK22" t="s">
        <v>25</v>
      </c>
      <c r="AN22" s="29">
        <v>0</v>
      </c>
      <c r="AO22" s="30">
        <f t="shared" si="0"/>
        <v>0</v>
      </c>
      <c r="AP22" s="30">
        <f t="shared" si="1"/>
        <v>0</v>
      </c>
      <c r="AQ22" s="30"/>
    </row>
    <row r="23" spans="1:43" x14ac:dyDescent="0.25">
      <c r="A23" t="s">
        <v>219</v>
      </c>
      <c r="B23">
        <v>1996581</v>
      </c>
      <c r="C23" t="s">
        <v>308</v>
      </c>
      <c r="D23">
        <v>1786261</v>
      </c>
      <c r="E23" t="s">
        <v>309</v>
      </c>
      <c r="F23" t="s">
        <v>89</v>
      </c>
      <c r="G23" t="s">
        <v>90</v>
      </c>
      <c r="H23" t="s">
        <v>10</v>
      </c>
      <c r="I23" t="s">
        <v>310</v>
      </c>
      <c r="J23" t="s">
        <v>311</v>
      </c>
      <c r="K23" t="s">
        <v>266</v>
      </c>
      <c r="L23" t="s">
        <v>95</v>
      </c>
      <c r="M23">
        <v>2060</v>
      </c>
      <c r="N23">
        <v>5</v>
      </c>
      <c r="O23" s="17">
        <v>45540</v>
      </c>
      <c r="P23" s="19" t="s">
        <v>101</v>
      </c>
      <c r="Q23" t="s">
        <v>24</v>
      </c>
      <c r="R23" s="17">
        <v>45526</v>
      </c>
      <c r="S23" s="27"/>
      <c r="T23">
        <v>131.66</v>
      </c>
      <c r="U23">
        <v>16.920000000000002</v>
      </c>
      <c r="V23">
        <v>148.58000000000001</v>
      </c>
      <c r="W23">
        <v>1</v>
      </c>
      <c r="X23">
        <v>5.2</v>
      </c>
      <c r="Y23">
        <v>0</v>
      </c>
      <c r="Z23">
        <v>0</v>
      </c>
      <c r="AA23">
        <v>0</v>
      </c>
      <c r="AB23">
        <v>4.6134089999999999</v>
      </c>
      <c r="AC23" s="29">
        <v>149.16659100000001</v>
      </c>
      <c r="AD23">
        <v>0</v>
      </c>
      <c r="AF23">
        <v>148.58000000000001</v>
      </c>
      <c r="AG23">
        <v>0</v>
      </c>
      <c r="AH23">
        <v>5.2</v>
      </c>
      <c r="AI23">
        <v>4.6134089999999999</v>
      </c>
      <c r="AJ23">
        <v>149.16659100000001</v>
      </c>
      <c r="AK23" t="s">
        <v>25</v>
      </c>
      <c r="AN23" s="29">
        <v>0</v>
      </c>
      <c r="AO23" s="30">
        <f t="shared" si="0"/>
        <v>0</v>
      </c>
      <c r="AP23" s="30">
        <f t="shared" si="1"/>
        <v>0</v>
      </c>
      <c r="AQ23" s="30"/>
    </row>
    <row r="24" spans="1:43" x14ac:dyDescent="0.25">
      <c r="A24" t="s">
        <v>219</v>
      </c>
      <c r="B24">
        <v>1996566</v>
      </c>
      <c r="C24" t="s">
        <v>312</v>
      </c>
      <c r="D24">
        <v>1082154</v>
      </c>
      <c r="E24" t="s">
        <v>313</v>
      </c>
      <c r="F24" t="s">
        <v>89</v>
      </c>
      <c r="G24" t="s">
        <v>90</v>
      </c>
      <c r="H24" t="s">
        <v>10</v>
      </c>
      <c r="I24" t="s">
        <v>306</v>
      </c>
      <c r="J24" t="s">
        <v>307</v>
      </c>
      <c r="K24" t="s">
        <v>94</v>
      </c>
      <c r="L24" t="s">
        <v>314</v>
      </c>
      <c r="M24">
        <v>2335</v>
      </c>
      <c r="N24">
        <v>77</v>
      </c>
      <c r="O24" s="17">
        <v>45538</v>
      </c>
      <c r="P24" s="19" t="s">
        <v>109</v>
      </c>
      <c r="Q24" t="s">
        <v>24</v>
      </c>
      <c r="R24" s="17">
        <v>45526</v>
      </c>
      <c r="S24" s="27"/>
      <c r="T24">
        <v>371.67</v>
      </c>
      <c r="U24">
        <v>24.19</v>
      </c>
      <c r="V24">
        <v>395.86</v>
      </c>
      <c r="W24">
        <v>1</v>
      </c>
      <c r="X24">
        <v>13.86</v>
      </c>
      <c r="Y24">
        <v>0</v>
      </c>
      <c r="Z24">
        <v>0</v>
      </c>
      <c r="AA24">
        <v>0</v>
      </c>
      <c r="AB24">
        <v>12.291453000000001</v>
      </c>
      <c r="AC24" s="29">
        <v>397.42854699999998</v>
      </c>
      <c r="AD24">
        <v>0</v>
      </c>
      <c r="AF24">
        <v>395.86</v>
      </c>
      <c r="AG24">
        <v>0</v>
      </c>
      <c r="AH24">
        <v>13.86</v>
      </c>
      <c r="AI24">
        <v>12.291453000000001</v>
      </c>
      <c r="AJ24">
        <v>397.42854699999998</v>
      </c>
      <c r="AK24" t="s">
        <v>25</v>
      </c>
      <c r="AN24" s="29">
        <v>0</v>
      </c>
      <c r="AO24" s="30">
        <f t="shared" si="0"/>
        <v>0</v>
      </c>
      <c r="AP24" s="30">
        <f t="shared" si="1"/>
        <v>0</v>
      </c>
      <c r="AQ24" s="30"/>
    </row>
    <row r="25" spans="1:43" x14ac:dyDescent="0.25">
      <c r="A25" t="s">
        <v>219</v>
      </c>
      <c r="B25">
        <v>1996528</v>
      </c>
      <c r="C25" t="s">
        <v>315</v>
      </c>
      <c r="D25">
        <v>1786253</v>
      </c>
      <c r="E25" t="s">
        <v>316</v>
      </c>
      <c r="F25" t="s">
        <v>89</v>
      </c>
      <c r="G25" t="s">
        <v>90</v>
      </c>
      <c r="H25" t="s">
        <v>10</v>
      </c>
      <c r="I25" t="s">
        <v>317</v>
      </c>
      <c r="J25" t="s">
        <v>318</v>
      </c>
      <c r="K25" t="s">
        <v>271</v>
      </c>
      <c r="L25" t="s">
        <v>94</v>
      </c>
      <c r="M25">
        <v>8745</v>
      </c>
      <c r="N25">
        <v>75</v>
      </c>
      <c r="O25" s="17">
        <v>45572</v>
      </c>
      <c r="P25" s="19" t="s">
        <v>96</v>
      </c>
      <c r="Q25" t="s">
        <v>24</v>
      </c>
      <c r="R25" s="17">
        <v>45526</v>
      </c>
      <c r="S25" s="27"/>
      <c r="T25">
        <v>341.7</v>
      </c>
      <c r="U25">
        <v>12.91</v>
      </c>
      <c r="V25">
        <v>354.61</v>
      </c>
      <c r="W25">
        <v>1</v>
      </c>
      <c r="X25">
        <v>12.41</v>
      </c>
      <c r="Y25">
        <v>0</v>
      </c>
      <c r="Z25">
        <v>0</v>
      </c>
      <c r="AA25">
        <v>0</v>
      </c>
      <c r="AB25">
        <v>11.010640499999999</v>
      </c>
      <c r="AC25" s="29">
        <v>356.00935950000002</v>
      </c>
      <c r="AD25">
        <v>0</v>
      </c>
      <c r="AF25">
        <v>354.61</v>
      </c>
      <c r="AG25">
        <v>0</v>
      </c>
      <c r="AH25">
        <v>12.41</v>
      </c>
      <c r="AI25">
        <v>11.010640499999999</v>
      </c>
      <c r="AJ25">
        <v>356.00935950000002</v>
      </c>
      <c r="AK25" t="s">
        <v>25</v>
      </c>
      <c r="AN25" s="29">
        <v>0</v>
      </c>
      <c r="AO25" s="30">
        <f t="shared" si="0"/>
        <v>0</v>
      </c>
      <c r="AP25" s="30">
        <f t="shared" si="1"/>
        <v>0</v>
      </c>
      <c r="AQ25" s="30"/>
    </row>
    <row r="26" spans="1:43" x14ac:dyDescent="0.25">
      <c r="A26" t="s">
        <v>219</v>
      </c>
      <c r="B26">
        <v>1996528</v>
      </c>
      <c r="C26" t="s">
        <v>319</v>
      </c>
      <c r="D26">
        <v>1786252</v>
      </c>
      <c r="E26" t="s">
        <v>316</v>
      </c>
      <c r="F26" t="s">
        <v>89</v>
      </c>
      <c r="G26" t="s">
        <v>90</v>
      </c>
      <c r="H26" t="s">
        <v>10</v>
      </c>
      <c r="I26" t="s">
        <v>320</v>
      </c>
      <c r="J26" t="s">
        <v>321</v>
      </c>
      <c r="K26" t="s">
        <v>271</v>
      </c>
      <c r="L26" t="s">
        <v>94</v>
      </c>
      <c r="M26">
        <v>8745</v>
      </c>
      <c r="N26">
        <v>76</v>
      </c>
      <c r="O26" s="17">
        <v>45572</v>
      </c>
      <c r="P26" s="19" t="s">
        <v>96</v>
      </c>
      <c r="Q26" t="s">
        <v>24</v>
      </c>
      <c r="R26" s="17">
        <v>45526</v>
      </c>
      <c r="S26" s="27"/>
      <c r="T26">
        <v>341.7</v>
      </c>
      <c r="U26">
        <v>12.91</v>
      </c>
      <c r="V26">
        <v>354.61</v>
      </c>
      <c r="W26">
        <v>1</v>
      </c>
      <c r="X26">
        <v>12.41</v>
      </c>
      <c r="Y26">
        <v>0</v>
      </c>
      <c r="Z26">
        <v>0</v>
      </c>
      <c r="AA26">
        <v>0</v>
      </c>
      <c r="AB26">
        <v>11.010640499999999</v>
      </c>
      <c r="AC26" s="29">
        <v>356.00935950000002</v>
      </c>
      <c r="AD26">
        <v>0</v>
      </c>
      <c r="AF26">
        <v>354.61</v>
      </c>
      <c r="AG26">
        <v>0</v>
      </c>
      <c r="AH26">
        <v>12.41</v>
      </c>
      <c r="AI26">
        <v>11.010640499999999</v>
      </c>
      <c r="AJ26">
        <v>356.00935950000002</v>
      </c>
      <c r="AK26" t="s">
        <v>25</v>
      </c>
      <c r="AN26" s="29">
        <v>0</v>
      </c>
      <c r="AO26" s="30">
        <f t="shared" si="0"/>
        <v>0</v>
      </c>
      <c r="AP26" s="30">
        <f t="shared" si="1"/>
        <v>0</v>
      </c>
      <c r="AQ26" s="30"/>
    </row>
    <row r="27" spans="1:43" x14ac:dyDescent="0.25">
      <c r="A27" t="s">
        <v>219</v>
      </c>
      <c r="B27">
        <v>1996453</v>
      </c>
      <c r="C27" t="s">
        <v>322</v>
      </c>
      <c r="D27">
        <v>163743</v>
      </c>
      <c r="E27" t="s">
        <v>323</v>
      </c>
      <c r="F27" t="s">
        <v>89</v>
      </c>
      <c r="G27" t="s">
        <v>90</v>
      </c>
      <c r="H27" t="s">
        <v>10</v>
      </c>
      <c r="I27" t="s">
        <v>324</v>
      </c>
      <c r="J27" t="s">
        <v>325</v>
      </c>
      <c r="K27" t="s">
        <v>230</v>
      </c>
      <c r="L27" t="s">
        <v>231</v>
      </c>
      <c r="M27">
        <v>940580</v>
      </c>
      <c r="N27">
        <v>73</v>
      </c>
      <c r="O27" s="17">
        <v>45536</v>
      </c>
      <c r="P27" s="19" t="s">
        <v>326</v>
      </c>
      <c r="Q27" t="s">
        <v>24</v>
      </c>
      <c r="R27" s="17">
        <v>45526</v>
      </c>
      <c r="S27" s="27"/>
      <c r="T27">
        <v>371.98</v>
      </c>
      <c r="U27">
        <v>8.81</v>
      </c>
      <c r="V27">
        <v>380.79</v>
      </c>
      <c r="W27">
        <v>1</v>
      </c>
      <c r="X27">
        <v>13.33</v>
      </c>
      <c r="Y27">
        <v>0</v>
      </c>
      <c r="Z27">
        <v>0</v>
      </c>
      <c r="AA27">
        <v>0</v>
      </c>
      <c r="AB27">
        <v>11.823529499999999</v>
      </c>
      <c r="AC27" s="29">
        <v>382.2964705</v>
      </c>
      <c r="AD27">
        <v>0</v>
      </c>
      <c r="AF27">
        <v>380.79</v>
      </c>
      <c r="AG27">
        <v>0</v>
      </c>
      <c r="AH27">
        <v>13.33</v>
      </c>
      <c r="AI27">
        <v>11.823529499999999</v>
      </c>
      <c r="AJ27">
        <v>382.2964705</v>
      </c>
      <c r="AK27" t="s">
        <v>25</v>
      </c>
      <c r="AN27" s="29">
        <v>0</v>
      </c>
      <c r="AO27" s="30">
        <f t="shared" si="0"/>
        <v>0</v>
      </c>
      <c r="AP27" s="30">
        <f t="shared" si="1"/>
        <v>0</v>
      </c>
      <c r="AQ27" s="30"/>
    </row>
    <row r="28" spans="1:43" x14ac:dyDescent="0.25">
      <c r="A28" t="s">
        <v>219</v>
      </c>
      <c r="B28">
        <v>1996448</v>
      </c>
      <c r="C28" t="s">
        <v>327</v>
      </c>
      <c r="D28">
        <v>1082140</v>
      </c>
      <c r="E28" t="s">
        <v>328</v>
      </c>
      <c r="F28" t="s">
        <v>89</v>
      </c>
      <c r="G28" t="s">
        <v>90</v>
      </c>
      <c r="H28" t="s">
        <v>10</v>
      </c>
      <c r="I28" t="s">
        <v>329</v>
      </c>
      <c r="J28" t="s">
        <v>330</v>
      </c>
      <c r="K28" t="s">
        <v>134</v>
      </c>
      <c r="L28" t="s">
        <v>231</v>
      </c>
      <c r="M28">
        <v>8405</v>
      </c>
      <c r="N28">
        <v>43</v>
      </c>
      <c r="O28" s="17">
        <v>45527</v>
      </c>
      <c r="P28" s="19" t="s">
        <v>139</v>
      </c>
      <c r="Q28" t="s">
        <v>24</v>
      </c>
      <c r="R28" s="17">
        <v>45526</v>
      </c>
      <c r="S28" s="27"/>
      <c r="T28">
        <v>54</v>
      </c>
      <c r="U28">
        <v>5.99</v>
      </c>
      <c r="V28">
        <v>59.99</v>
      </c>
      <c r="W28">
        <v>1</v>
      </c>
      <c r="X28">
        <v>2.1</v>
      </c>
      <c r="Y28">
        <v>0</v>
      </c>
      <c r="Z28">
        <v>0</v>
      </c>
      <c r="AA28">
        <v>0</v>
      </c>
      <c r="AB28">
        <v>1.8626895000000001</v>
      </c>
      <c r="AC28" s="29">
        <v>60.227310500000002</v>
      </c>
      <c r="AD28">
        <v>0</v>
      </c>
      <c r="AF28">
        <v>59.99</v>
      </c>
      <c r="AG28">
        <v>0</v>
      </c>
      <c r="AH28">
        <v>2.1</v>
      </c>
      <c r="AI28">
        <v>1.8626895000000001</v>
      </c>
      <c r="AJ28">
        <v>60.227310500000002</v>
      </c>
      <c r="AK28" t="s">
        <v>25</v>
      </c>
      <c r="AN28" s="29">
        <v>0</v>
      </c>
      <c r="AO28" s="30">
        <f t="shared" si="0"/>
        <v>0</v>
      </c>
      <c r="AP28" s="30">
        <f t="shared" si="1"/>
        <v>0</v>
      </c>
      <c r="AQ28" s="30"/>
    </row>
    <row r="29" spans="1:43" x14ac:dyDescent="0.25">
      <c r="A29" t="s">
        <v>219</v>
      </c>
      <c r="B29">
        <v>1996434</v>
      </c>
      <c r="C29" t="s">
        <v>331</v>
      </c>
      <c r="D29">
        <v>1082136</v>
      </c>
      <c r="E29" t="s">
        <v>332</v>
      </c>
      <c r="F29" t="s">
        <v>89</v>
      </c>
      <c r="G29" t="s">
        <v>90</v>
      </c>
      <c r="H29" t="s">
        <v>10</v>
      </c>
      <c r="I29" t="s">
        <v>333</v>
      </c>
      <c r="J29" t="s">
        <v>334</v>
      </c>
      <c r="K29" t="s">
        <v>134</v>
      </c>
      <c r="L29" t="s">
        <v>91</v>
      </c>
      <c r="M29">
        <v>8375</v>
      </c>
      <c r="N29">
        <v>4</v>
      </c>
      <c r="O29" s="17">
        <v>45529</v>
      </c>
      <c r="P29" s="19" t="s">
        <v>149</v>
      </c>
      <c r="Q29" t="s">
        <v>24</v>
      </c>
      <c r="R29" s="17">
        <v>45526</v>
      </c>
      <c r="S29" s="27"/>
      <c r="T29">
        <v>107.61</v>
      </c>
      <c r="U29">
        <v>9.77</v>
      </c>
      <c r="V29">
        <v>117.38</v>
      </c>
      <c r="W29">
        <v>1</v>
      </c>
      <c r="X29">
        <v>4.1100000000000003</v>
      </c>
      <c r="Y29">
        <v>0</v>
      </c>
      <c r="Z29">
        <v>0</v>
      </c>
      <c r="AA29">
        <v>0</v>
      </c>
      <c r="AB29">
        <v>3.6446489999999998</v>
      </c>
      <c r="AC29" s="29">
        <v>117.84535099999999</v>
      </c>
      <c r="AD29">
        <v>0</v>
      </c>
      <c r="AF29">
        <v>117.38</v>
      </c>
      <c r="AG29">
        <v>0</v>
      </c>
      <c r="AH29">
        <v>4.1100000000000003</v>
      </c>
      <c r="AI29">
        <v>3.6446489999999998</v>
      </c>
      <c r="AJ29">
        <v>117.84535099999999</v>
      </c>
      <c r="AK29" t="s">
        <v>25</v>
      </c>
      <c r="AN29" s="29">
        <v>0</v>
      </c>
      <c r="AO29" s="30">
        <f t="shared" si="0"/>
        <v>0</v>
      </c>
      <c r="AP29" s="30">
        <f t="shared" si="1"/>
        <v>0</v>
      </c>
      <c r="AQ29" s="30"/>
    </row>
    <row r="30" spans="1:43" x14ac:dyDescent="0.25">
      <c r="A30" t="s">
        <v>219</v>
      </c>
      <c r="B30">
        <v>1996423</v>
      </c>
      <c r="C30" t="s">
        <v>335</v>
      </c>
      <c r="D30">
        <v>502746</v>
      </c>
      <c r="E30" t="s">
        <v>336</v>
      </c>
      <c r="F30" t="s">
        <v>89</v>
      </c>
      <c r="G30" t="s">
        <v>90</v>
      </c>
      <c r="H30" t="s">
        <v>10</v>
      </c>
      <c r="I30" t="s">
        <v>337</v>
      </c>
      <c r="J30" t="s">
        <v>338</v>
      </c>
      <c r="K30" t="s">
        <v>224</v>
      </c>
      <c r="L30" t="s">
        <v>339</v>
      </c>
      <c r="M30">
        <v>2795</v>
      </c>
      <c r="N30">
        <v>15</v>
      </c>
      <c r="O30" s="17">
        <v>45530</v>
      </c>
      <c r="P30" s="19" t="s">
        <v>109</v>
      </c>
      <c r="Q30" t="s">
        <v>24</v>
      </c>
      <c r="R30" s="17">
        <v>45526</v>
      </c>
      <c r="S30" s="27"/>
      <c r="T30">
        <v>254.36</v>
      </c>
      <c r="U30">
        <v>29.43</v>
      </c>
      <c r="V30">
        <v>283.79000000000002</v>
      </c>
      <c r="W30">
        <v>1</v>
      </c>
      <c r="X30">
        <v>9.93</v>
      </c>
      <c r="Y30">
        <v>0</v>
      </c>
      <c r="Z30">
        <v>0</v>
      </c>
      <c r="AA30">
        <v>0</v>
      </c>
      <c r="AB30">
        <v>8.8116795000000003</v>
      </c>
      <c r="AC30" s="29">
        <v>284.9083205</v>
      </c>
      <c r="AD30">
        <v>0</v>
      </c>
      <c r="AF30">
        <v>283.79000000000002</v>
      </c>
      <c r="AG30">
        <v>0</v>
      </c>
      <c r="AH30">
        <v>9.93</v>
      </c>
      <c r="AI30">
        <v>8.8116795000000003</v>
      </c>
      <c r="AJ30">
        <v>284.9083205</v>
      </c>
      <c r="AK30" t="s">
        <v>25</v>
      </c>
      <c r="AN30" s="29">
        <v>5.9</v>
      </c>
      <c r="AO30" s="30">
        <f t="shared" si="0"/>
        <v>1.69625</v>
      </c>
      <c r="AP30" s="30">
        <f t="shared" si="1"/>
        <v>1.69625</v>
      </c>
      <c r="AQ30" s="30"/>
    </row>
    <row r="31" spans="1:43" x14ac:dyDescent="0.25">
      <c r="A31" t="s">
        <v>219</v>
      </c>
      <c r="B31">
        <v>1996408</v>
      </c>
      <c r="C31" t="s">
        <v>340</v>
      </c>
      <c r="D31">
        <v>1082135</v>
      </c>
      <c r="E31" t="s">
        <v>341</v>
      </c>
      <c r="F31" t="s">
        <v>89</v>
      </c>
      <c r="G31" t="s">
        <v>90</v>
      </c>
      <c r="H31" t="s">
        <v>10</v>
      </c>
      <c r="I31" t="s">
        <v>342</v>
      </c>
      <c r="J31" t="s">
        <v>343</v>
      </c>
      <c r="K31" t="s">
        <v>115</v>
      </c>
      <c r="L31" t="s">
        <v>231</v>
      </c>
      <c r="M31">
        <v>2385</v>
      </c>
      <c r="N31">
        <v>39</v>
      </c>
      <c r="O31" s="17">
        <v>45527</v>
      </c>
      <c r="P31" s="19" t="s">
        <v>127</v>
      </c>
      <c r="Q31" t="s">
        <v>24</v>
      </c>
      <c r="R31" s="17">
        <v>45526</v>
      </c>
      <c r="S31" s="27"/>
      <c r="T31">
        <v>30.73</v>
      </c>
      <c r="U31">
        <v>9.85</v>
      </c>
      <c r="V31">
        <v>40.58</v>
      </c>
      <c r="W31">
        <v>1</v>
      </c>
      <c r="X31">
        <v>1.42</v>
      </c>
      <c r="Y31">
        <v>0</v>
      </c>
      <c r="Z31">
        <v>0</v>
      </c>
      <c r="AA31">
        <v>0</v>
      </c>
      <c r="AB31">
        <v>1.2600089999999999</v>
      </c>
      <c r="AC31" s="29">
        <v>40.739991000000003</v>
      </c>
      <c r="AD31">
        <v>0</v>
      </c>
      <c r="AF31">
        <v>40.58</v>
      </c>
      <c r="AG31">
        <v>0</v>
      </c>
      <c r="AH31">
        <v>1.42</v>
      </c>
      <c r="AI31">
        <v>1.2600089999999999</v>
      </c>
      <c r="AJ31">
        <v>40.739991000000003</v>
      </c>
      <c r="AK31" t="s">
        <v>25</v>
      </c>
      <c r="AN31" s="29">
        <v>0</v>
      </c>
      <c r="AO31" s="30">
        <f t="shared" si="0"/>
        <v>0</v>
      </c>
      <c r="AP31" s="30">
        <f t="shared" si="1"/>
        <v>0</v>
      </c>
      <c r="AQ31" s="30"/>
    </row>
    <row r="32" spans="1:43" x14ac:dyDescent="0.25">
      <c r="A32" t="s">
        <v>219</v>
      </c>
      <c r="B32">
        <v>1996398</v>
      </c>
      <c r="C32" t="s">
        <v>344</v>
      </c>
      <c r="D32">
        <v>1786207</v>
      </c>
      <c r="E32" t="s">
        <v>345</v>
      </c>
      <c r="F32" t="s">
        <v>89</v>
      </c>
      <c r="G32" t="s">
        <v>90</v>
      </c>
      <c r="H32" t="s">
        <v>10</v>
      </c>
      <c r="I32" t="s">
        <v>346</v>
      </c>
      <c r="J32" t="s">
        <v>347</v>
      </c>
      <c r="K32" t="s">
        <v>231</v>
      </c>
      <c r="L32" t="s">
        <v>92</v>
      </c>
      <c r="M32">
        <v>8840</v>
      </c>
      <c r="N32">
        <v>11</v>
      </c>
      <c r="O32" s="17">
        <v>45527</v>
      </c>
      <c r="P32" s="19" t="s">
        <v>101</v>
      </c>
      <c r="Q32" t="s">
        <v>24</v>
      </c>
      <c r="R32" s="17">
        <v>45526</v>
      </c>
      <c r="S32" s="27"/>
      <c r="T32">
        <v>66.05</v>
      </c>
      <c r="U32">
        <v>8.93</v>
      </c>
      <c r="V32">
        <v>74.98</v>
      </c>
      <c r="W32">
        <v>1</v>
      </c>
      <c r="X32">
        <v>2.62</v>
      </c>
      <c r="Y32">
        <v>0</v>
      </c>
      <c r="Z32">
        <v>0</v>
      </c>
      <c r="AA32">
        <v>0</v>
      </c>
      <c r="AB32">
        <v>2.3281290000000001</v>
      </c>
      <c r="AC32" s="29">
        <v>75.271871000000004</v>
      </c>
      <c r="AD32">
        <v>0</v>
      </c>
      <c r="AF32">
        <v>74.98</v>
      </c>
      <c r="AG32">
        <v>0</v>
      </c>
      <c r="AH32">
        <v>2.62</v>
      </c>
      <c r="AI32">
        <v>2.3281290000000001</v>
      </c>
      <c r="AJ32">
        <v>75.271871000000004</v>
      </c>
      <c r="AK32" t="s">
        <v>25</v>
      </c>
      <c r="AN32" s="29">
        <v>0</v>
      </c>
      <c r="AO32" s="30">
        <f t="shared" si="0"/>
        <v>0</v>
      </c>
      <c r="AP32" s="30">
        <f t="shared" si="1"/>
        <v>0</v>
      </c>
      <c r="AQ32" s="30"/>
    </row>
    <row r="33" spans="1:43" x14ac:dyDescent="0.25">
      <c r="A33" t="s">
        <v>219</v>
      </c>
      <c r="B33">
        <v>1996398</v>
      </c>
      <c r="C33" t="s">
        <v>348</v>
      </c>
      <c r="D33">
        <v>1786208</v>
      </c>
      <c r="E33" t="s">
        <v>345</v>
      </c>
      <c r="F33" t="s">
        <v>89</v>
      </c>
      <c r="G33" t="s">
        <v>90</v>
      </c>
      <c r="H33" t="s">
        <v>10</v>
      </c>
      <c r="I33" t="s">
        <v>349</v>
      </c>
      <c r="J33" t="s">
        <v>350</v>
      </c>
      <c r="K33" t="s">
        <v>231</v>
      </c>
      <c r="L33" t="s">
        <v>92</v>
      </c>
      <c r="M33">
        <v>8840</v>
      </c>
      <c r="N33">
        <v>12</v>
      </c>
      <c r="O33" s="17">
        <v>45527</v>
      </c>
      <c r="P33" s="19" t="s">
        <v>101</v>
      </c>
      <c r="Q33" t="s">
        <v>24</v>
      </c>
      <c r="R33" s="17">
        <v>45526</v>
      </c>
      <c r="S33" s="27"/>
      <c r="T33">
        <v>66.05</v>
      </c>
      <c r="U33">
        <v>8.93</v>
      </c>
      <c r="V33">
        <v>74.98</v>
      </c>
      <c r="W33">
        <v>1</v>
      </c>
      <c r="X33">
        <v>2.62</v>
      </c>
      <c r="Y33">
        <v>0</v>
      </c>
      <c r="Z33">
        <v>0</v>
      </c>
      <c r="AA33">
        <v>0</v>
      </c>
      <c r="AB33">
        <v>2.3281290000000001</v>
      </c>
      <c r="AC33" s="29">
        <v>75.271871000000004</v>
      </c>
      <c r="AD33">
        <v>0</v>
      </c>
      <c r="AF33">
        <v>74.98</v>
      </c>
      <c r="AG33">
        <v>0</v>
      </c>
      <c r="AH33">
        <v>2.62</v>
      </c>
      <c r="AI33">
        <v>2.3281290000000001</v>
      </c>
      <c r="AJ33">
        <v>75.271871000000004</v>
      </c>
      <c r="AK33" t="s">
        <v>25</v>
      </c>
      <c r="AN33" s="29">
        <v>0</v>
      </c>
      <c r="AO33" s="30">
        <f t="shared" si="0"/>
        <v>0</v>
      </c>
      <c r="AP33" s="30">
        <f t="shared" si="1"/>
        <v>0</v>
      </c>
      <c r="AQ33" s="30"/>
    </row>
    <row r="34" spans="1:43" x14ac:dyDescent="0.25">
      <c r="A34" t="s">
        <v>219</v>
      </c>
      <c r="B34">
        <v>1996395</v>
      </c>
      <c r="C34" t="s">
        <v>351</v>
      </c>
      <c r="D34">
        <v>1082134</v>
      </c>
      <c r="E34" t="s">
        <v>352</v>
      </c>
      <c r="F34" t="s">
        <v>89</v>
      </c>
      <c r="G34" t="s">
        <v>90</v>
      </c>
      <c r="H34" t="s">
        <v>10</v>
      </c>
      <c r="I34" t="s">
        <v>353</v>
      </c>
      <c r="J34" t="s">
        <v>354</v>
      </c>
      <c r="K34" t="s">
        <v>115</v>
      </c>
      <c r="L34" t="s">
        <v>271</v>
      </c>
      <c r="M34">
        <v>8775</v>
      </c>
      <c r="N34">
        <v>39</v>
      </c>
      <c r="O34" s="17">
        <v>45526</v>
      </c>
      <c r="P34" s="19" t="s">
        <v>99</v>
      </c>
      <c r="Q34" t="s">
        <v>24</v>
      </c>
      <c r="R34" s="17">
        <v>45526</v>
      </c>
      <c r="S34" s="27"/>
      <c r="T34">
        <v>115.24</v>
      </c>
      <c r="U34">
        <v>14.16</v>
      </c>
      <c r="V34">
        <v>129.4</v>
      </c>
      <c r="W34">
        <v>1</v>
      </c>
      <c r="X34">
        <v>4.53</v>
      </c>
      <c r="Y34">
        <v>0</v>
      </c>
      <c r="Z34">
        <v>0</v>
      </c>
      <c r="AA34">
        <v>0</v>
      </c>
      <c r="AB34">
        <v>4.0178700000000003</v>
      </c>
      <c r="AC34" s="29">
        <v>129.91212999999999</v>
      </c>
      <c r="AD34">
        <v>0</v>
      </c>
      <c r="AF34">
        <v>129.4</v>
      </c>
      <c r="AG34">
        <v>0</v>
      </c>
      <c r="AH34">
        <v>4.53</v>
      </c>
      <c r="AI34">
        <v>4.0178700000000003</v>
      </c>
      <c r="AJ34">
        <v>129.91212999999999</v>
      </c>
      <c r="AK34" t="s">
        <v>25</v>
      </c>
      <c r="AN34" s="29">
        <v>0</v>
      </c>
      <c r="AO34" s="30">
        <f t="shared" si="0"/>
        <v>0</v>
      </c>
      <c r="AP34" s="30">
        <f t="shared" si="1"/>
        <v>0</v>
      </c>
      <c r="AQ34" s="30"/>
    </row>
    <row r="35" spans="1:43" x14ac:dyDescent="0.25">
      <c r="A35" t="s">
        <v>219</v>
      </c>
      <c r="B35">
        <v>1996370</v>
      </c>
      <c r="C35" t="s">
        <v>355</v>
      </c>
      <c r="D35">
        <v>502737</v>
      </c>
      <c r="E35" t="s">
        <v>356</v>
      </c>
      <c r="F35" t="s">
        <v>89</v>
      </c>
      <c r="G35" t="s">
        <v>90</v>
      </c>
      <c r="H35" t="s">
        <v>10</v>
      </c>
      <c r="I35" t="s">
        <v>357</v>
      </c>
      <c r="J35" t="s">
        <v>358</v>
      </c>
      <c r="K35" t="s">
        <v>224</v>
      </c>
      <c r="L35" t="s">
        <v>359</v>
      </c>
      <c r="M35">
        <v>5015</v>
      </c>
      <c r="N35">
        <v>4</v>
      </c>
      <c r="O35" s="17">
        <v>45534</v>
      </c>
      <c r="P35" s="19" t="s">
        <v>122</v>
      </c>
      <c r="Q35" t="s">
        <v>24</v>
      </c>
      <c r="R35" s="17">
        <v>45526</v>
      </c>
      <c r="S35" s="17"/>
      <c r="T35">
        <v>196.9</v>
      </c>
      <c r="U35">
        <v>23.07</v>
      </c>
      <c r="V35">
        <v>219.97</v>
      </c>
      <c r="W35">
        <v>1</v>
      </c>
      <c r="X35">
        <v>7.7</v>
      </c>
      <c r="Y35">
        <v>0</v>
      </c>
      <c r="Z35">
        <v>0</v>
      </c>
      <c r="AA35">
        <v>0</v>
      </c>
      <c r="AB35">
        <v>6.8300685000000003</v>
      </c>
      <c r="AC35" s="29">
        <v>220.83993150000001</v>
      </c>
      <c r="AD35">
        <v>0</v>
      </c>
      <c r="AF35">
        <v>219.97</v>
      </c>
      <c r="AG35">
        <v>0</v>
      </c>
      <c r="AH35">
        <v>7.7</v>
      </c>
      <c r="AI35">
        <v>6.8300685000000003</v>
      </c>
      <c r="AJ35">
        <v>220.83993150000001</v>
      </c>
      <c r="AK35" t="s">
        <v>25</v>
      </c>
      <c r="AN35" s="29">
        <v>0</v>
      </c>
      <c r="AO35" s="30">
        <f t="shared" si="0"/>
        <v>0</v>
      </c>
      <c r="AP35" s="30">
        <f t="shared" si="1"/>
        <v>0</v>
      </c>
      <c r="AQ35" s="30"/>
    </row>
    <row r="36" spans="1:43" x14ac:dyDescent="0.25">
      <c r="A36" t="s">
        <v>219</v>
      </c>
      <c r="B36">
        <v>1996370</v>
      </c>
      <c r="C36" t="s">
        <v>360</v>
      </c>
      <c r="D36">
        <v>502738</v>
      </c>
      <c r="E36" t="s">
        <v>356</v>
      </c>
      <c r="F36" t="s">
        <v>89</v>
      </c>
      <c r="G36" t="s">
        <v>90</v>
      </c>
      <c r="H36" t="s">
        <v>10</v>
      </c>
      <c r="I36" t="s">
        <v>361</v>
      </c>
      <c r="J36" t="s">
        <v>362</v>
      </c>
      <c r="K36" t="s">
        <v>224</v>
      </c>
      <c r="L36" t="s">
        <v>359</v>
      </c>
      <c r="M36">
        <v>5015</v>
      </c>
      <c r="N36">
        <v>3</v>
      </c>
      <c r="O36" s="17">
        <v>45534</v>
      </c>
      <c r="P36" s="19" t="s">
        <v>122</v>
      </c>
      <c r="Q36" t="s">
        <v>24</v>
      </c>
      <c r="R36" s="17">
        <v>45526</v>
      </c>
      <c r="S36" s="27"/>
      <c r="T36">
        <v>196.9</v>
      </c>
      <c r="U36">
        <v>23.07</v>
      </c>
      <c r="V36">
        <v>219.97</v>
      </c>
      <c r="W36">
        <v>1</v>
      </c>
      <c r="X36">
        <v>7.7</v>
      </c>
      <c r="Y36">
        <v>0</v>
      </c>
      <c r="Z36">
        <v>0</v>
      </c>
      <c r="AA36">
        <v>0</v>
      </c>
      <c r="AB36">
        <v>6.8300685000000003</v>
      </c>
      <c r="AC36" s="29">
        <v>220.83993150000001</v>
      </c>
      <c r="AD36">
        <v>0</v>
      </c>
      <c r="AF36">
        <v>219.97</v>
      </c>
      <c r="AG36">
        <v>0</v>
      </c>
      <c r="AH36">
        <v>7.7</v>
      </c>
      <c r="AI36">
        <v>6.8300685000000003</v>
      </c>
      <c r="AJ36">
        <v>220.83993150000001</v>
      </c>
      <c r="AK36" t="s">
        <v>25</v>
      </c>
      <c r="AN36" s="29">
        <v>0</v>
      </c>
      <c r="AO36" s="30">
        <f t="shared" si="0"/>
        <v>0</v>
      </c>
      <c r="AP36" s="30">
        <f t="shared" si="1"/>
        <v>0</v>
      </c>
      <c r="AQ36" s="30"/>
    </row>
    <row r="37" spans="1:43" x14ac:dyDescent="0.25">
      <c r="A37" t="s">
        <v>219</v>
      </c>
      <c r="B37">
        <v>1996346</v>
      </c>
      <c r="C37" t="s">
        <v>363</v>
      </c>
      <c r="D37">
        <v>502736</v>
      </c>
      <c r="E37" t="s">
        <v>364</v>
      </c>
      <c r="F37" t="s">
        <v>89</v>
      </c>
      <c r="G37" t="s">
        <v>90</v>
      </c>
      <c r="H37" t="s">
        <v>10</v>
      </c>
      <c r="I37" t="s">
        <v>365</v>
      </c>
      <c r="J37" t="s">
        <v>366</v>
      </c>
      <c r="K37" t="s">
        <v>224</v>
      </c>
      <c r="L37" t="s">
        <v>266</v>
      </c>
      <c r="M37">
        <v>2400</v>
      </c>
      <c r="N37">
        <v>10</v>
      </c>
      <c r="O37" s="17">
        <v>45526</v>
      </c>
      <c r="P37" s="19" t="s">
        <v>96</v>
      </c>
      <c r="Q37" t="s">
        <v>24</v>
      </c>
      <c r="R37" s="17">
        <v>45526</v>
      </c>
      <c r="S37" s="17"/>
      <c r="T37">
        <v>137.11000000000001</v>
      </c>
      <c r="U37">
        <v>24.4</v>
      </c>
      <c r="V37">
        <v>161.51</v>
      </c>
      <c r="W37">
        <v>1</v>
      </c>
      <c r="X37">
        <v>5.65</v>
      </c>
      <c r="Y37">
        <v>0</v>
      </c>
      <c r="Z37">
        <v>0</v>
      </c>
      <c r="AA37">
        <v>0</v>
      </c>
      <c r="AB37">
        <v>5.0148855000000001</v>
      </c>
      <c r="AC37" s="29">
        <v>162.14511450000001</v>
      </c>
      <c r="AD37">
        <v>0</v>
      </c>
      <c r="AF37">
        <v>161.51</v>
      </c>
      <c r="AG37">
        <v>0</v>
      </c>
      <c r="AH37">
        <v>5.65</v>
      </c>
      <c r="AI37">
        <v>5.0148855000000001</v>
      </c>
      <c r="AJ37">
        <v>162.14511450000001</v>
      </c>
      <c r="AK37" t="s">
        <v>25</v>
      </c>
      <c r="AN37" s="29">
        <v>0</v>
      </c>
      <c r="AO37" s="30">
        <f t="shared" si="0"/>
        <v>0</v>
      </c>
      <c r="AP37" s="30">
        <f t="shared" si="1"/>
        <v>0</v>
      </c>
      <c r="AQ37" s="30"/>
    </row>
    <row r="38" spans="1:43" x14ac:dyDescent="0.25">
      <c r="A38" t="s">
        <v>219</v>
      </c>
      <c r="B38">
        <v>1996278</v>
      </c>
      <c r="C38" t="s">
        <v>367</v>
      </c>
      <c r="D38">
        <v>502729</v>
      </c>
      <c r="E38" t="s">
        <v>368</v>
      </c>
      <c r="F38" t="s">
        <v>89</v>
      </c>
      <c r="G38" t="s">
        <v>90</v>
      </c>
      <c r="H38" t="s">
        <v>10</v>
      </c>
      <c r="I38" t="s">
        <v>369</v>
      </c>
      <c r="J38" t="s">
        <v>370</v>
      </c>
      <c r="K38" t="s">
        <v>224</v>
      </c>
      <c r="L38" t="s">
        <v>266</v>
      </c>
      <c r="M38">
        <v>888657</v>
      </c>
      <c r="N38">
        <v>9</v>
      </c>
      <c r="O38" s="17">
        <v>45527</v>
      </c>
      <c r="P38" s="19" t="s">
        <v>114</v>
      </c>
      <c r="Q38" t="s">
        <v>24</v>
      </c>
      <c r="R38" s="17">
        <v>45526</v>
      </c>
      <c r="S38" s="27"/>
      <c r="T38">
        <v>133.61000000000001</v>
      </c>
      <c r="U38">
        <v>24.39</v>
      </c>
      <c r="V38">
        <v>158</v>
      </c>
      <c r="W38">
        <v>1</v>
      </c>
      <c r="X38">
        <v>5.53</v>
      </c>
      <c r="Y38">
        <v>0</v>
      </c>
      <c r="Z38">
        <v>0</v>
      </c>
      <c r="AA38">
        <v>0</v>
      </c>
      <c r="AB38">
        <v>4.9058999999999999</v>
      </c>
      <c r="AC38" s="29">
        <v>158.6241</v>
      </c>
      <c r="AD38">
        <v>0</v>
      </c>
      <c r="AF38">
        <v>158</v>
      </c>
      <c r="AG38">
        <v>0</v>
      </c>
      <c r="AH38">
        <v>5.53</v>
      </c>
      <c r="AI38">
        <v>4.9058999999999999</v>
      </c>
      <c r="AJ38">
        <v>158.6241</v>
      </c>
      <c r="AK38" t="s">
        <v>25</v>
      </c>
      <c r="AN38" s="29">
        <v>0</v>
      </c>
      <c r="AO38" s="30">
        <f t="shared" si="0"/>
        <v>0</v>
      </c>
      <c r="AP38" s="30">
        <f t="shared" si="1"/>
        <v>0</v>
      </c>
      <c r="AQ38" s="30"/>
    </row>
    <row r="39" spans="1:43" x14ac:dyDescent="0.25">
      <c r="A39" t="s">
        <v>219</v>
      </c>
      <c r="B39">
        <v>1996254</v>
      </c>
      <c r="C39" t="s">
        <v>371</v>
      </c>
      <c r="D39">
        <v>502728</v>
      </c>
      <c r="E39" t="s">
        <v>372</v>
      </c>
      <c r="F39" t="s">
        <v>89</v>
      </c>
      <c r="G39" t="s">
        <v>90</v>
      </c>
      <c r="H39" t="s">
        <v>10</v>
      </c>
      <c r="I39" t="s">
        <v>373</v>
      </c>
      <c r="J39" t="s">
        <v>374</v>
      </c>
      <c r="K39" t="s">
        <v>224</v>
      </c>
      <c r="L39" t="s">
        <v>271</v>
      </c>
      <c r="M39">
        <v>8705</v>
      </c>
      <c r="N39">
        <v>27</v>
      </c>
      <c r="O39" s="17">
        <v>45530</v>
      </c>
      <c r="P39" s="19" t="s">
        <v>114</v>
      </c>
      <c r="Q39" t="s">
        <v>24</v>
      </c>
      <c r="R39" s="17">
        <v>45526</v>
      </c>
      <c r="S39" s="27"/>
      <c r="T39">
        <v>226.38</v>
      </c>
      <c r="U39">
        <v>21.6</v>
      </c>
      <c r="V39">
        <v>247.98</v>
      </c>
      <c r="W39">
        <v>1</v>
      </c>
      <c r="X39">
        <v>8.68</v>
      </c>
      <c r="Y39">
        <v>0</v>
      </c>
      <c r="Z39">
        <v>0</v>
      </c>
      <c r="AA39">
        <v>0</v>
      </c>
      <c r="AB39">
        <v>7.6997790000000004</v>
      </c>
      <c r="AC39" s="29">
        <v>248.96022099999999</v>
      </c>
      <c r="AD39">
        <v>0</v>
      </c>
      <c r="AF39">
        <v>247.98</v>
      </c>
      <c r="AG39">
        <v>0</v>
      </c>
      <c r="AH39">
        <v>8.68</v>
      </c>
      <c r="AI39">
        <v>7.6997790000000004</v>
      </c>
      <c r="AJ39">
        <v>248.96022099999999</v>
      </c>
      <c r="AK39" t="s">
        <v>25</v>
      </c>
      <c r="AN39" s="29">
        <v>0</v>
      </c>
      <c r="AO39" s="30">
        <f t="shared" si="0"/>
        <v>0</v>
      </c>
      <c r="AP39" s="30">
        <f t="shared" si="1"/>
        <v>0</v>
      </c>
      <c r="AQ39" s="30"/>
    </row>
    <row r="40" spans="1:43" x14ac:dyDescent="0.25">
      <c r="A40" t="s">
        <v>219</v>
      </c>
      <c r="B40">
        <v>1996224</v>
      </c>
      <c r="C40" t="s">
        <v>375</v>
      </c>
      <c r="D40">
        <v>1786189</v>
      </c>
      <c r="E40" t="s">
        <v>376</v>
      </c>
      <c r="F40" t="s">
        <v>89</v>
      </c>
      <c r="G40" t="s">
        <v>90</v>
      </c>
      <c r="H40" t="s">
        <v>137</v>
      </c>
      <c r="I40" t="s">
        <v>377</v>
      </c>
      <c r="J40" t="s">
        <v>378</v>
      </c>
      <c r="K40" t="s">
        <v>271</v>
      </c>
      <c r="L40" t="s">
        <v>115</v>
      </c>
      <c r="M40">
        <v>8735</v>
      </c>
      <c r="N40">
        <v>31</v>
      </c>
      <c r="O40" s="17">
        <v>45528</v>
      </c>
      <c r="P40" s="19" t="s">
        <v>96</v>
      </c>
      <c r="Q40" t="s">
        <v>24</v>
      </c>
      <c r="R40" s="17">
        <v>45526</v>
      </c>
      <c r="S40" s="27"/>
      <c r="T40">
        <v>115.12</v>
      </c>
      <c r="U40">
        <v>14.26</v>
      </c>
      <c r="V40">
        <v>129.38</v>
      </c>
      <c r="W40">
        <v>1</v>
      </c>
      <c r="X40">
        <v>4.53</v>
      </c>
      <c r="Y40">
        <v>0</v>
      </c>
      <c r="Z40">
        <v>0</v>
      </c>
      <c r="AA40">
        <v>0</v>
      </c>
      <c r="AB40">
        <v>6.6954149999999997</v>
      </c>
      <c r="AC40" s="29">
        <v>127.214585</v>
      </c>
      <c r="AD40">
        <v>0</v>
      </c>
      <c r="AF40">
        <v>129.38</v>
      </c>
      <c r="AG40">
        <v>0</v>
      </c>
      <c r="AH40">
        <v>4.53</v>
      </c>
      <c r="AI40">
        <v>6.6954149999999997</v>
      </c>
      <c r="AJ40">
        <v>127.214585</v>
      </c>
      <c r="AK40" t="s">
        <v>25</v>
      </c>
      <c r="AN40" s="29">
        <v>0</v>
      </c>
      <c r="AO40" s="30">
        <f t="shared" si="0"/>
        <v>0</v>
      </c>
      <c r="AP40" s="30">
        <f t="shared" si="1"/>
        <v>0</v>
      </c>
      <c r="AQ40" s="30"/>
    </row>
    <row r="41" spans="1:43" x14ac:dyDescent="0.25">
      <c r="A41" t="s">
        <v>219</v>
      </c>
      <c r="B41">
        <v>1996224</v>
      </c>
      <c r="C41" t="s">
        <v>379</v>
      </c>
      <c r="D41">
        <v>1786190</v>
      </c>
      <c r="E41" t="s">
        <v>376</v>
      </c>
      <c r="F41" t="s">
        <v>89</v>
      </c>
      <c r="G41" t="s">
        <v>90</v>
      </c>
      <c r="H41" t="s">
        <v>137</v>
      </c>
      <c r="I41" t="s">
        <v>380</v>
      </c>
      <c r="J41" t="s">
        <v>381</v>
      </c>
      <c r="K41" t="s">
        <v>271</v>
      </c>
      <c r="L41" t="s">
        <v>115</v>
      </c>
      <c r="M41">
        <v>8735</v>
      </c>
      <c r="N41">
        <v>35</v>
      </c>
      <c r="O41" s="17">
        <v>45528</v>
      </c>
      <c r="P41" s="19" t="s">
        <v>96</v>
      </c>
      <c r="Q41" t="s">
        <v>24</v>
      </c>
      <c r="R41" s="17">
        <v>45526</v>
      </c>
      <c r="S41" s="27"/>
      <c r="T41">
        <v>115.12</v>
      </c>
      <c r="U41">
        <v>14.26</v>
      </c>
      <c r="V41">
        <v>129.38</v>
      </c>
      <c r="W41">
        <v>1</v>
      </c>
      <c r="X41">
        <v>4.53</v>
      </c>
      <c r="Y41">
        <v>0</v>
      </c>
      <c r="Z41">
        <v>0</v>
      </c>
      <c r="AA41">
        <v>0</v>
      </c>
      <c r="AB41">
        <v>6.6954149999999997</v>
      </c>
      <c r="AC41" s="29">
        <v>127.214585</v>
      </c>
      <c r="AD41">
        <v>0</v>
      </c>
      <c r="AF41">
        <v>129.38</v>
      </c>
      <c r="AG41">
        <v>0</v>
      </c>
      <c r="AH41">
        <v>4.53</v>
      </c>
      <c r="AI41">
        <v>6.6954149999999997</v>
      </c>
      <c r="AJ41">
        <v>127.214585</v>
      </c>
      <c r="AK41" t="s">
        <v>25</v>
      </c>
      <c r="AN41" s="29">
        <v>0</v>
      </c>
      <c r="AO41" s="30">
        <f t="shared" si="0"/>
        <v>0</v>
      </c>
      <c r="AP41" s="30">
        <f t="shared" si="1"/>
        <v>0</v>
      </c>
      <c r="AQ41" s="30"/>
    </row>
    <row r="42" spans="1:43" x14ac:dyDescent="0.25">
      <c r="A42" t="s">
        <v>219</v>
      </c>
      <c r="B42">
        <v>1996224</v>
      </c>
      <c r="C42" t="s">
        <v>382</v>
      </c>
      <c r="D42">
        <v>1786191</v>
      </c>
      <c r="E42" t="s">
        <v>376</v>
      </c>
      <c r="F42" t="s">
        <v>89</v>
      </c>
      <c r="G42" t="s">
        <v>90</v>
      </c>
      <c r="H42" t="s">
        <v>137</v>
      </c>
      <c r="I42" t="s">
        <v>383</v>
      </c>
      <c r="J42" t="s">
        <v>384</v>
      </c>
      <c r="K42" t="s">
        <v>271</v>
      </c>
      <c r="L42" t="s">
        <v>115</v>
      </c>
      <c r="M42">
        <v>8735</v>
      </c>
      <c r="N42">
        <v>32</v>
      </c>
      <c r="O42" s="17">
        <v>45528</v>
      </c>
      <c r="P42" s="19" t="s">
        <v>96</v>
      </c>
      <c r="Q42" t="s">
        <v>24</v>
      </c>
      <c r="R42" s="17">
        <v>45526</v>
      </c>
      <c r="S42" s="27"/>
      <c r="T42">
        <v>115.12</v>
      </c>
      <c r="U42">
        <v>14.26</v>
      </c>
      <c r="V42">
        <v>129.38</v>
      </c>
      <c r="W42">
        <v>1</v>
      </c>
      <c r="X42">
        <v>4.53</v>
      </c>
      <c r="Y42">
        <v>0</v>
      </c>
      <c r="Z42">
        <v>0</v>
      </c>
      <c r="AA42">
        <v>0</v>
      </c>
      <c r="AB42">
        <v>6.6954149999999997</v>
      </c>
      <c r="AC42" s="29">
        <v>127.214585</v>
      </c>
      <c r="AD42">
        <v>0</v>
      </c>
      <c r="AF42">
        <v>129.38</v>
      </c>
      <c r="AG42">
        <v>0</v>
      </c>
      <c r="AH42">
        <v>4.53</v>
      </c>
      <c r="AI42">
        <v>6.6954149999999997</v>
      </c>
      <c r="AJ42">
        <v>127.214585</v>
      </c>
      <c r="AK42" t="s">
        <v>25</v>
      </c>
      <c r="AN42" s="29">
        <v>0</v>
      </c>
      <c r="AO42" s="30">
        <f t="shared" si="0"/>
        <v>0</v>
      </c>
      <c r="AP42" s="30">
        <f t="shared" si="1"/>
        <v>0</v>
      </c>
      <c r="AQ42" s="30"/>
    </row>
    <row r="43" spans="1:43" x14ac:dyDescent="0.25">
      <c r="A43" t="s">
        <v>219</v>
      </c>
      <c r="B43">
        <v>1996195</v>
      </c>
      <c r="C43" t="s">
        <v>385</v>
      </c>
      <c r="D43">
        <v>1786186</v>
      </c>
      <c r="E43" t="s">
        <v>386</v>
      </c>
      <c r="F43" t="s">
        <v>89</v>
      </c>
      <c r="G43" t="s">
        <v>90</v>
      </c>
      <c r="H43" t="s">
        <v>10</v>
      </c>
      <c r="I43" t="s">
        <v>387</v>
      </c>
      <c r="J43" t="s">
        <v>388</v>
      </c>
      <c r="K43" t="s">
        <v>271</v>
      </c>
      <c r="L43" t="s">
        <v>95</v>
      </c>
      <c r="M43">
        <v>8740</v>
      </c>
      <c r="N43">
        <v>13</v>
      </c>
      <c r="O43" s="17">
        <v>45543</v>
      </c>
      <c r="P43" s="19" t="s">
        <v>96</v>
      </c>
      <c r="Q43" t="s">
        <v>24</v>
      </c>
      <c r="R43" s="17">
        <v>45526</v>
      </c>
      <c r="S43" s="27"/>
      <c r="T43">
        <v>112.18</v>
      </c>
      <c r="U43">
        <v>12.41</v>
      </c>
      <c r="V43">
        <v>124.59</v>
      </c>
      <c r="W43">
        <v>1</v>
      </c>
      <c r="X43">
        <v>4.3600000000000003</v>
      </c>
      <c r="Y43">
        <v>0</v>
      </c>
      <c r="Z43">
        <v>0</v>
      </c>
      <c r="AA43">
        <v>0</v>
      </c>
      <c r="AB43">
        <v>3.8685195000000001</v>
      </c>
      <c r="AC43" s="29">
        <v>125.0814805</v>
      </c>
      <c r="AD43">
        <v>0</v>
      </c>
      <c r="AF43">
        <v>124.59</v>
      </c>
      <c r="AG43">
        <v>0</v>
      </c>
      <c r="AH43">
        <v>4.3600000000000003</v>
      </c>
      <c r="AI43">
        <v>3.8685195000000001</v>
      </c>
      <c r="AJ43">
        <v>125.0814805</v>
      </c>
      <c r="AK43" t="s">
        <v>25</v>
      </c>
      <c r="AN43" s="29">
        <v>0</v>
      </c>
      <c r="AO43" s="30">
        <f t="shared" si="0"/>
        <v>0</v>
      </c>
      <c r="AP43" s="30">
        <f t="shared" si="1"/>
        <v>0</v>
      </c>
      <c r="AQ43" s="30"/>
    </row>
    <row r="44" spans="1:43" x14ac:dyDescent="0.25">
      <c r="A44" t="s">
        <v>219</v>
      </c>
      <c r="B44">
        <v>1996190</v>
      </c>
      <c r="C44" t="s">
        <v>389</v>
      </c>
      <c r="D44">
        <v>502722</v>
      </c>
      <c r="E44" t="s">
        <v>390</v>
      </c>
      <c r="F44" t="s">
        <v>89</v>
      </c>
      <c r="G44" t="s">
        <v>90</v>
      </c>
      <c r="H44" t="s">
        <v>137</v>
      </c>
      <c r="I44" t="s">
        <v>391</v>
      </c>
      <c r="J44" t="s">
        <v>392</v>
      </c>
      <c r="K44" t="s">
        <v>224</v>
      </c>
      <c r="L44" t="s">
        <v>225</v>
      </c>
      <c r="M44">
        <v>8580</v>
      </c>
      <c r="N44">
        <v>29</v>
      </c>
      <c r="O44" s="17">
        <v>45527</v>
      </c>
      <c r="P44" s="19" t="s">
        <v>138</v>
      </c>
      <c r="Q44" t="s">
        <v>24</v>
      </c>
      <c r="R44" s="17">
        <v>45526</v>
      </c>
      <c r="S44" s="27"/>
      <c r="T44">
        <v>221.02</v>
      </c>
      <c r="U44">
        <v>22.96</v>
      </c>
      <c r="V44">
        <v>243.98</v>
      </c>
      <c r="W44">
        <v>1</v>
      </c>
      <c r="X44">
        <v>8.5399999999999991</v>
      </c>
      <c r="Y44">
        <v>0</v>
      </c>
      <c r="Z44">
        <v>0</v>
      </c>
      <c r="AA44">
        <v>0</v>
      </c>
      <c r="AB44">
        <v>12.625965000000001</v>
      </c>
      <c r="AC44" s="29">
        <v>239.894035</v>
      </c>
      <c r="AD44">
        <v>0</v>
      </c>
      <c r="AF44">
        <v>243.98</v>
      </c>
      <c r="AG44">
        <v>0</v>
      </c>
      <c r="AH44">
        <v>8.5399999999999991</v>
      </c>
      <c r="AI44">
        <v>12.625965000000001</v>
      </c>
      <c r="AJ44">
        <v>239.894035</v>
      </c>
      <c r="AK44" t="s">
        <v>25</v>
      </c>
      <c r="AN44" s="29">
        <v>0</v>
      </c>
      <c r="AO44" s="30">
        <f t="shared" si="0"/>
        <v>0</v>
      </c>
      <c r="AP44" s="30">
        <f t="shared" si="1"/>
        <v>0</v>
      </c>
      <c r="AQ44" s="30"/>
    </row>
    <row r="45" spans="1:43" x14ac:dyDescent="0.25">
      <c r="A45" t="s">
        <v>219</v>
      </c>
      <c r="B45">
        <v>1996094</v>
      </c>
      <c r="C45" t="s">
        <v>393</v>
      </c>
      <c r="D45">
        <v>502709</v>
      </c>
      <c r="E45" t="s">
        <v>394</v>
      </c>
      <c r="F45" t="s">
        <v>89</v>
      </c>
      <c r="G45" t="s">
        <v>90</v>
      </c>
      <c r="H45" t="s">
        <v>10</v>
      </c>
      <c r="I45" t="s">
        <v>395</v>
      </c>
      <c r="J45" t="s">
        <v>396</v>
      </c>
      <c r="K45" t="s">
        <v>224</v>
      </c>
      <c r="L45" t="s">
        <v>271</v>
      </c>
      <c r="M45">
        <v>2400</v>
      </c>
      <c r="N45">
        <v>2</v>
      </c>
      <c r="O45" s="17">
        <v>45526</v>
      </c>
      <c r="P45" s="19" t="s">
        <v>96</v>
      </c>
      <c r="Q45" t="s">
        <v>24</v>
      </c>
      <c r="R45" s="17">
        <v>45526</v>
      </c>
      <c r="S45" s="27"/>
      <c r="T45">
        <v>124.92</v>
      </c>
      <c r="U45">
        <v>21.6</v>
      </c>
      <c r="V45">
        <v>146.52000000000001</v>
      </c>
      <c r="W45">
        <v>1</v>
      </c>
      <c r="X45">
        <v>5.13</v>
      </c>
      <c r="Y45">
        <v>0</v>
      </c>
      <c r="Z45">
        <v>0</v>
      </c>
      <c r="AA45">
        <v>0</v>
      </c>
      <c r="AB45">
        <v>4.5494459999999997</v>
      </c>
      <c r="AC45" s="29">
        <v>147.10055399999999</v>
      </c>
      <c r="AD45">
        <v>0</v>
      </c>
      <c r="AF45">
        <v>146.52000000000001</v>
      </c>
      <c r="AG45">
        <v>0</v>
      </c>
      <c r="AH45">
        <v>5.13</v>
      </c>
      <c r="AI45">
        <v>4.5494459999999997</v>
      </c>
      <c r="AJ45">
        <v>147.10055399999999</v>
      </c>
      <c r="AK45" t="s">
        <v>25</v>
      </c>
      <c r="AN45" s="29">
        <v>0</v>
      </c>
      <c r="AO45" s="30">
        <f t="shared" si="0"/>
        <v>0</v>
      </c>
      <c r="AP45" s="30">
        <f t="shared" si="1"/>
        <v>0</v>
      </c>
      <c r="AQ45" s="30"/>
    </row>
    <row r="46" spans="1:43" x14ac:dyDescent="0.25">
      <c r="A46" t="s">
        <v>219</v>
      </c>
      <c r="B46">
        <v>1996048</v>
      </c>
      <c r="C46" t="s">
        <v>397</v>
      </c>
      <c r="D46">
        <v>502700</v>
      </c>
      <c r="E46" t="s">
        <v>398</v>
      </c>
      <c r="F46" t="s">
        <v>89</v>
      </c>
      <c r="G46" t="s">
        <v>90</v>
      </c>
      <c r="H46" t="s">
        <v>10</v>
      </c>
      <c r="I46" t="s">
        <v>399</v>
      </c>
      <c r="J46" t="s">
        <v>400</v>
      </c>
      <c r="K46" t="s">
        <v>224</v>
      </c>
      <c r="L46" t="s">
        <v>225</v>
      </c>
      <c r="M46">
        <v>8290</v>
      </c>
      <c r="N46">
        <v>16</v>
      </c>
      <c r="O46" s="17">
        <v>45527</v>
      </c>
      <c r="P46" s="19" t="s">
        <v>140</v>
      </c>
      <c r="Q46" t="s">
        <v>24</v>
      </c>
      <c r="R46" s="17">
        <v>45526</v>
      </c>
      <c r="S46" s="27"/>
      <c r="T46">
        <v>200.93</v>
      </c>
      <c r="U46">
        <v>22.96</v>
      </c>
      <c r="V46">
        <v>223.89</v>
      </c>
      <c r="W46">
        <v>1</v>
      </c>
      <c r="X46">
        <v>7.84</v>
      </c>
      <c r="Y46">
        <v>0</v>
      </c>
      <c r="Z46">
        <v>0</v>
      </c>
      <c r="AA46">
        <v>0</v>
      </c>
      <c r="AB46">
        <v>6.9517844999999996</v>
      </c>
      <c r="AC46" s="29">
        <v>224.77821549999999</v>
      </c>
      <c r="AD46">
        <v>0</v>
      </c>
      <c r="AF46">
        <v>223.89</v>
      </c>
      <c r="AG46">
        <v>0</v>
      </c>
      <c r="AH46">
        <v>7.84</v>
      </c>
      <c r="AI46">
        <v>6.9517844999999996</v>
      </c>
      <c r="AJ46">
        <v>224.77821549999999</v>
      </c>
      <c r="AK46" t="s">
        <v>25</v>
      </c>
      <c r="AN46" s="29">
        <v>0</v>
      </c>
      <c r="AO46" s="30">
        <f t="shared" si="0"/>
        <v>0</v>
      </c>
      <c r="AP46" s="30">
        <f t="shared" si="1"/>
        <v>0</v>
      </c>
      <c r="AQ46" s="30"/>
    </row>
    <row r="47" spans="1:43" x14ac:dyDescent="0.25">
      <c r="A47" t="s">
        <v>219</v>
      </c>
      <c r="B47">
        <v>1996025</v>
      </c>
      <c r="C47" t="s">
        <v>401</v>
      </c>
      <c r="D47">
        <v>1786118</v>
      </c>
      <c r="E47" t="s">
        <v>402</v>
      </c>
      <c r="F47" t="s">
        <v>89</v>
      </c>
      <c r="G47" t="s">
        <v>90</v>
      </c>
      <c r="H47" t="s">
        <v>10</v>
      </c>
      <c r="I47" t="s">
        <v>403</v>
      </c>
      <c r="J47" t="s">
        <v>404</v>
      </c>
      <c r="K47" t="s">
        <v>266</v>
      </c>
      <c r="L47" t="s">
        <v>92</v>
      </c>
      <c r="M47">
        <v>2770</v>
      </c>
      <c r="N47">
        <v>22</v>
      </c>
      <c r="O47" s="17">
        <v>45529</v>
      </c>
      <c r="P47" s="19" t="s">
        <v>124</v>
      </c>
      <c r="Q47" t="s">
        <v>24</v>
      </c>
      <c r="R47" s="17">
        <v>45526</v>
      </c>
      <c r="S47" s="27"/>
      <c r="T47">
        <v>67.216666666666669</v>
      </c>
      <c r="U47">
        <v>9.4433333333333334</v>
      </c>
      <c r="V47">
        <v>76.66</v>
      </c>
      <c r="W47">
        <v>3</v>
      </c>
      <c r="X47">
        <v>2.683333333333334</v>
      </c>
      <c r="Y47">
        <v>0</v>
      </c>
      <c r="Z47">
        <v>0</v>
      </c>
      <c r="AA47">
        <v>0</v>
      </c>
      <c r="AB47">
        <v>2.380293</v>
      </c>
      <c r="AC47" s="29">
        <v>76.963040333333325</v>
      </c>
      <c r="AD47">
        <v>0</v>
      </c>
      <c r="AF47">
        <v>229.98</v>
      </c>
      <c r="AG47">
        <v>0</v>
      </c>
      <c r="AH47">
        <v>8.0500000000000007</v>
      </c>
      <c r="AI47">
        <v>7.140879</v>
      </c>
      <c r="AJ47">
        <v>230.88912099999999</v>
      </c>
      <c r="AK47" t="s">
        <v>26</v>
      </c>
      <c r="AN47" s="29">
        <v>0</v>
      </c>
      <c r="AO47" s="30">
        <f t="shared" si="0"/>
        <v>0</v>
      </c>
      <c r="AP47" s="30">
        <f t="shared" si="1"/>
        <v>0</v>
      </c>
      <c r="AQ47" s="30"/>
    </row>
    <row r="48" spans="1:43" x14ac:dyDescent="0.25">
      <c r="A48" t="s">
        <v>219</v>
      </c>
      <c r="B48">
        <v>1996025</v>
      </c>
      <c r="C48" t="s">
        <v>405</v>
      </c>
      <c r="D48">
        <v>1786119</v>
      </c>
      <c r="E48" t="s">
        <v>402</v>
      </c>
      <c r="F48" t="s">
        <v>89</v>
      </c>
      <c r="G48" t="s">
        <v>90</v>
      </c>
      <c r="H48" t="s">
        <v>10</v>
      </c>
      <c r="I48" t="s">
        <v>406</v>
      </c>
      <c r="J48" t="s">
        <v>404</v>
      </c>
      <c r="K48" t="s">
        <v>266</v>
      </c>
      <c r="L48" t="s">
        <v>92</v>
      </c>
      <c r="M48">
        <v>2770</v>
      </c>
      <c r="N48">
        <v>21</v>
      </c>
      <c r="O48" s="17">
        <v>45529</v>
      </c>
      <c r="P48" s="19" t="s">
        <v>124</v>
      </c>
      <c r="Q48" t="s">
        <v>24</v>
      </c>
      <c r="R48" s="17">
        <v>45526</v>
      </c>
      <c r="S48" s="27"/>
      <c r="T48">
        <v>67.216666666666669</v>
      </c>
      <c r="U48">
        <v>9.4433333333333334</v>
      </c>
      <c r="V48">
        <v>76.66</v>
      </c>
      <c r="W48">
        <v>3</v>
      </c>
      <c r="X48">
        <v>2.683333333333334</v>
      </c>
      <c r="Y48">
        <v>0</v>
      </c>
      <c r="Z48">
        <v>0</v>
      </c>
      <c r="AA48">
        <v>0</v>
      </c>
      <c r="AB48">
        <v>2.380293</v>
      </c>
      <c r="AC48" s="29">
        <v>76.963040333333325</v>
      </c>
      <c r="AD48">
        <v>0</v>
      </c>
      <c r="AF48">
        <v>229.98</v>
      </c>
      <c r="AG48">
        <v>0</v>
      </c>
      <c r="AH48">
        <v>8.0500000000000007</v>
      </c>
      <c r="AI48">
        <v>7.140879</v>
      </c>
      <c r="AJ48">
        <v>230.88912099999999</v>
      </c>
      <c r="AK48" t="s">
        <v>26</v>
      </c>
      <c r="AN48" s="29">
        <v>0</v>
      </c>
      <c r="AO48" s="30">
        <f t="shared" si="0"/>
        <v>0</v>
      </c>
      <c r="AP48" s="30">
        <f t="shared" si="1"/>
        <v>0</v>
      </c>
      <c r="AQ48" s="30"/>
    </row>
    <row r="49" spans="1:43" x14ac:dyDescent="0.25">
      <c r="A49" t="s">
        <v>219</v>
      </c>
      <c r="B49">
        <v>1995914</v>
      </c>
      <c r="C49" t="s">
        <v>407</v>
      </c>
      <c r="D49">
        <v>1786068</v>
      </c>
      <c r="E49" t="s">
        <v>408</v>
      </c>
      <c r="F49" t="s">
        <v>89</v>
      </c>
      <c r="G49" t="s">
        <v>90</v>
      </c>
      <c r="H49" t="s">
        <v>10</v>
      </c>
      <c r="I49" t="s">
        <v>409</v>
      </c>
      <c r="J49" t="s">
        <v>410</v>
      </c>
      <c r="K49" t="s">
        <v>231</v>
      </c>
      <c r="L49" t="s">
        <v>411</v>
      </c>
      <c r="M49">
        <v>2661</v>
      </c>
      <c r="N49">
        <v>17</v>
      </c>
      <c r="O49" s="17">
        <v>45526</v>
      </c>
      <c r="P49" s="19" t="s">
        <v>150</v>
      </c>
      <c r="Q49" t="s">
        <v>24</v>
      </c>
      <c r="R49" s="17">
        <v>45526</v>
      </c>
      <c r="S49" s="27"/>
      <c r="T49">
        <v>154.96</v>
      </c>
      <c r="U49">
        <v>11.77</v>
      </c>
      <c r="V49">
        <v>166.73</v>
      </c>
      <c r="W49">
        <v>1</v>
      </c>
      <c r="X49">
        <v>5.84</v>
      </c>
      <c r="Y49">
        <v>0</v>
      </c>
      <c r="Z49">
        <v>0</v>
      </c>
      <c r="AA49">
        <v>0</v>
      </c>
      <c r="AB49">
        <v>5.1769664999999998</v>
      </c>
      <c r="AC49" s="29">
        <v>167.3930335</v>
      </c>
      <c r="AD49">
        <v>0</v>
      </c>
      <c r="AF49">
        <v>166.73</v>
      </c>
      <c r="AG49">
        <v>0</v>
      </c>
      <c r="AH49">
        <v>5.84</v>
      </c>
      <c r="AI49">
        <v>5.1769664999999998</v>
      </c>
      <c r="AJ49">
        <v>167.3930335</v>
      </c>
      <c r="AK49" t="s">
        <v>25</v>
      </c>
      <c r="AN49" s="29">
        <v>0</v>
      </c>
      <c r="AO49" s="30">
        <f t="shared" si="0"/>
        <v>0</v>
      </c>
      <c r="AP49" s="30">
        <f t="shared" si="1"/>
        <v>0</v>
      </c>
      <c r="AQ49" s="30"/>
    </row>
    <row r="50" spans="1:43" x14ac:dyDescent="0.25">
      <c r="A50" t="s">
        <v>219</v>
      </c>
      <c r="B50">
        <v>1995889</v>
      </c>
      <c r="C50" t="s">
        <v>412</v>
      </c>
      <c r="D50">
        <v>1786058</v>
      </c>
      <c r="E50" t="s">
        <v>413</v>
      </c>
      <c r="F50" t="s">
        <v>89</v>
      </c>
      <c r="G50" t="s">
        <v>90</v>
      </c>
      <c r="H50" t="s">
        <v>10</v>
      </c>
      <c r="I50" t="s">
        <v>414</v>
      </c>
      <c r="J50" t="s">
        <v>415</v>
      </c>
      <c r="K50" t="s">
        <v>231</v>
      </c>
      <c r="L50" t="s">
        <v>134</v>
      </c>
      <c r="M50">
        <v>8330</v>
      </c>
      <c r="N50">
        <v>18</v>
      </c>
      <c r="O50" s="17">
        <v>45527</v>
      </c>
      <c r="P50" s="19" t="s">
        <v>117</v>
      </c>
      <c r="Q50" t="s">
        <v>24</v>
      </c>
      <c r="R50" s="17">
        <v>45526</v>
      </c>
      <c r="S50" s="27"/>
      <c r="T50">
        <v>51.36</v>
      </c>
      <c r="U50">
        <v>8.6</v>
      </c>
      <c r="V50">
        <v>59.96</v>
      </c>
      <c r="W50">
        <v>1</v>
      </c>
      <c r="X50">
        <v>2.1</v>
      </c>
      <c r="Y50">
        <v>0</v>
      </c>
      <c r="Z50">
        <v>0</v>
      </c>
      <c r="AA50">
        <v>0</v>
      </c>
      <c r="AB50">
        <v>1.861758</v>
      </c>
      <c r="AC50" s="29">
        <v>60.198242</v>
      </c>
      <c r="AD50">
        <v>0</v>
      </c>
      <c r="AF50">
        <v>59.96</v>
      </c>
      <c r="AG50">
        <v>0</v>
      </c>
      <c r="AH50">
        <v>2.1</v>
      </c>
      <c r="AI50">
        <v>1.861758</v>
      </c>
      <c r="AJ50">
        <v>60.198242</v>
      </c>
      <c r="AK50" t="s">
        <v>25</v>
      </c>
      <c r="AN50" s="29">
        <v>0</v>
      </c>
      <c r="AO50" s="30">
        <f t="shared" si="0"/>
        <v>0</v>
      </c>
      <c r="AP50" s="30">
        <f t="shared" si="1"/>
        <v>0</v>
      </c>
      <c r="AQ50" s="30"/>
    </row>
    <row r="51" spans="1:43" x14ac:dyDescent="0.25">
      <c r="A51" t="s">
        <v>219</v>
      </c>
      <c r="B51">
        <v>1995882</v>
      </c>
      <c r="C51" t="s">
        <v>416</v>
      </c>
      <c r="D51">
        <v>163716</v>
      </c>
      <c r="E51" t="s">
        <v>417</v>
      </c>
      <c r="F51" t="s">
        <v>89</v>
      </c>
      <c r="G51" t="s">
        <v>90</v>
      </c>
      <c r="H51" t="s">
        <v>10</v>
      </c>
      <c r="I51" t="s">
        <v>418</v>
      </c>
      <c r="J51" t="s">
        <v>419</v>
      </c>
      <c r="K51" t="s">
        <v>91</v>
      </c>
      <c r="L51" t="s">
        <v>231</v>
      </c>
      <c r="M51">
        <v>888986</v>
      </c>
      <c r="N51">
        <v>7</v>
      </c>
      <c r="O51" s="17">
        <v>45527</v>
      </c>
      <c r="P51" s="19" t="s">
        <v>420</v>
      </c>
      <c r="Q51" t="s">
        <v>24</v>
      </c>
      <c r="R51" s="17">
        <v>45526</v>
      </c>
      <c r="S51" s="27"/>
      <c r="T51">
        <v>165.72</v>
      </c>
      <c r="U51">
        <v>9.76</v>
      </c>
      <c r="V51">
        <v>175.48</v>
      </c>
      <c r="W51">
        <v>1</v>
      </c>
      <c r="X51">
        <v>6.14</v>
      </c>
      <c r="Y51">
        <v>0</v>
      </c>
      <c r="Z51">
        <v>0</v>
      </c>
      <c r="AA51">
        <v>0</v>
      </c>
      <c r="AB51">
        <v>5.4486540000000003</v>
      </c>
      <c r="AC51" s="29">
        <v>176.171346</v>
      </c>
      <c r="AD51">
        <v>0</v>
      </c>
      <c r="AF51">
        <v>175.48</v>
      </c>
      <c r="AG51">
        <v>0</v>
      </c>
      <c r="AH51">
        <v>6.14</v>
      </c>
      <c r="AI51">
        <v>5.4486540000000003</v>
      </c>
      <c r="AJ51">
        <v>176.171346</v>
      </c>
      <c r="AK51" t="s">
        <v>25</v>
      </c>
      <c r="AN51" s="29">
        <v>0</v>
      </c>
      <c r="AO51" s="30">
        <f t="shared" si="0"/>
        <v>0</v>
      </c>
      <c r="AP51" s="30">
        <f t="shared" si="1"/>
        <v>0</v>
      </c>
      <c r="AQ51" s="30"/>
    </row>
    <row r="52" spans="1:43" x14ac:dyDescent="0.25">
      <c r="A52" t="s">
        <v>219</v>
      </c>
      <c r="B52">
        <v>1995882</v>
      </c>
      <c r="C52" t="s">
        <v>421</v>
      </c>
      <c r="D52">
        <v>1786056</v>
      </c>
      <c r="E52" t="s">
        <v>417</v>
      </c>
      <c r="F52" t="s">
        <v>89</v>
      </c>
      <c r="G52" t="s">
        <v>90</v>
      </c>
      <c r="H52" t="s">
        <v>10</v>
      </c>
      <c r="I52" t="s">
        <v>418</v>
      </c>
      <c r="J52" t="s">
        <v>419</v>
      </c>
      <c r="K52" t="s">
        <v>231</v>
      </c>
      <c r="L52" t="s">
        <v>91</v>
      </c>
      <c r="M52">
        <v>886</v>
      </c>
      <c r="N52">
        <v>26</v>
      </c>
      <c r="O52" s="17">
        <v>45529</v>
      </c>
      <c r="P52" s="19" t="s">
        <v>109</v>
      </c>
      <c r="Q52" t="s">
        <v>24</v>
      </c>
      <c r="R52" s="17">
        <v>45526</v>
      </c>
      <c r="S52" s="17"/>
      <c r="T52">
        <v>177.56</v>
      </c>
      <c r="U52">
        <v>11.77</v>
      </c>
      <c r="V52">
        <v>189.33</v>
      </c>
      <c r="W52">
        <v>1</v>
      </c>
      <c r="X52">
        <v>6.63</v>
      </c>
      <c r="Y52">
        <v>0</v>
      </c>
      <c r="Z52">
        <v>0</v>
      </c>
      <c r="AA52">
        <v>0</v>
      </c>
      <c r="AB52">
        <v>5.8786965000000002</v>
      </c>
      <c r="AC52" s="29">
        <v>190.08130349999999</v>
      </c>
      <c r="AD52">
        <v>0</v>
      </c>
      <c r="AF52">
        <v>189.33</v>
      </c>
      <c r="AG52">
        <v>0</v>
      </c>
      <c r="AH52">
        <v>6.63</v>
      </c>
      <c r="AI52">
        <v>5.8786965000000002</v>
      </c>
      <c r="AJ52">
        <v>190.08130349999999</v>
      </c>
      <c r="AK52" t="s">
        <v>25</v>
      </c>
      <c r="AN52" s="29">
        <v>0</v>
      </c>
      <c r="AO52" s="30">
        <f t="shared" si="0"/>
        <v>0</v>
      </c>
      <c r="AP52" s="30">
        <f t="shared" si="1"/>
        <v>0</v>
      </c>
      <c r="AQ52" s="30"/>
    </row>
    <row r="53" spans="1:43" x14ac:dyDescent="0.25">
      <c r="A53" t="s">
        <v>219</v>
      </c>
      <c r="B53">
        <v>1995825</v>
      </c>
      <c r="C53" t="s">
        <v>422</v>
      </c>
      <c r="D53">
        <v>502672</v>
      </c>
      <c r="E53" t="s">
        <v>423</v>
      </c>
      <c r="F53" t="s">
        <v>89</v>
      </c>
      <c r="G53" t="s">
        <v>90</v>
      </c>
      <c r="H53" t="s">
        <v>10</v>
      </c>
      <c r="I53" t="s">
        <v>424</v>
      </c>
      <c r="J53" t="s">
        <v>425</v>
      </c>
      <c r="K53" t="s">
        <v>224</v>
      </c>
      <c r="L53" t="s">
        <v>271</v>
      </c>
      <c r="M53">
        <v>8655</v>
      </c>
      <c r="N53">
        <v>24</v>
      </c>
      <c r="O53" s="17">
        <v>45531</v>
      </c>
      <c r="P53" s="19" t="s">
        <v>114</v>
      </c>
      <c r="Q53" t="s">
        <v>24</v>
      </c>
      <c r="R53" s="17">
        <v>45526</v>
      </c>
      <c r="S53" s="27"/>
      <c r="T53">
        <v>112.4</v>
      </c>
      <c r="U53">
        <v>21.6</v>
      </c>
      <c r="V53">
        <v>134</v>
      </c>
      <c r="W53">
        <v>1</v>
      </c>
      <c r="X53">
        <v>4.6900000000000004</v>
      </c>
      <c r="Y53">
        <v>0</v>
      </c>
      <c r="Z53">
        <v>0</v>
      </c>
      <c r="AA53">
        <v>0</v>
      </c>
      <c r="AB53">
        <v>4.1607000000000003</v>
      </c>
      <c r="AC53" s="29">
        <v>134.52930000000001</v>
      </c>
      <c r="AD53">
        <v>0</v>
      </c>
      <c r="AF53">
        <v>134</v>
      </c>
      <c r="AG53">
        <v>0</v>
      </c>
      <c r="AH53">
        <v>4.6900000000000004</v>
      </c>
      <c r="AI53">
        <v>4.1607000000000003</v>
      </c>
      <c r="AJ53">
        <v>134.52930000000001</v>
      </c>
      <c r="AK53" t="s">
        <v>25</v>
      </c>
      <c r="AN53" s="29">
        <v>0</v>
      </c>
      <c r="AO53" s="30">
        <f t="shared" si="0"/>
        <v>0</v>
      </c>
      <c r="AP53" s="30">
        <f t="shared" si="1"/>
        <v>0</v>
      </c>
      <c r="AQ53" s="30"/>
    </row>
    <row r="54" spans="1:43" x14ac:dyDescent="0.25">
      <c r="A54" t="s">
        <v>219</v>
      </c>
      <c r="B54">
        <v>1995825</v>
      </c>
      <c r="C54" t="s">
        <v>426</v>
      </c>
      <c r="D54">
        <v>502671</v>
      </c>
      <c r="E54" t="s">
        <v>423</v>
      </c>
      <c r="F54" t="s">
        <v>89</v>
      </c>
      <c r="G54" t="s">
        <v>90</v>
      </c>
      <c r="H54" t="s">
        <v>10</v>
      </c>
      <c r="I54" t="s">
        <v>427</v>
      </c>
      <c r="J54" t="s">
        <v>428</v>
      </c>
      <c r="K54" t="s">
        <v>224</v>
      </c>
      <c r="L54" t="s">
        <v>271</v>
      </c>
      <c r="M54">
        <v>8655</v>
      </c>
      <c r="N54">
        <v>23</v>
      </c>
      <c r="O54" s="17">
        <v>45531</v>
      </c>
      <c r="P54" s="19" t="s">
        <v>114</v>
      </c>
      <c r="Q54" t="s">
        <v>24</v>
      </c>
      <c r="R54" s="17">
        <v>45526</v>
      </c>
      <c r="S54" s="27"/>
      <c r="T54">
        <v>112.4</v>
      </c>
      <c r="U54">
        <v>21.6</v>
      </c>
      <c r="V54">
        <v>134</v>
      </c>
      <c r="W54">
        <v>1</v>
      </c>
      <c r="X54">
        <v>4.6900000000000004</v>
      </c>
      <c r="Y54">
        <v>0</v>
      </c>
      <c r="Z54">
        <v>0</v>
      </c>
      <c r="AA54">
        <v>0</v>
      </c>
      <c r="AB54">
        <v>4.1607000000000003</v>
      </c>
      <c r="AC54" s="29">
        <v>134.52930000000001</v>
      </c>
      <c r="AD54">
        <v>0</v>
      </c>
      <c r="AF54">
        <v>134</v>
      </c>
      <c r="AG54">
        <v>0</v>
      </c>
      <c r="AH54">
        <v>4.6900000000000004</v>
      </c>
      <c r="AI54">
        <v>4.1607000000000003</v>
      </c>
      <c r="AJ54">
        <v>134.52930000000001</v>
      </c>
      <c r="AK54" t="s">
        <v>25</v>
      </c>
      <c r="AN54" s="29">
        <v>0</v>
      </c>
      <c r="AO54" s="30">
        <f t="shared" si="0"/>
        <v>0</v>
      </c>
      <c r="AP54" s="30">
        <f t="shared" si="1"/>
        <v>0</v>
      </c>
      <c r="AQ54" s="30"/>
    </row>
    <row r="55" spans="1:43" x14ac:dyDescent="0.25">
      <c r="A55" t="s">
        <v>219</v>
      </c>
      <c r="B55">
        <v>1995821</v>
      </c>
      <c r="C55" t="s">
        <v>429</v>
      </c>
      <c r="D55">
        <v>1786043</v>
      </c>
      <c r="E55" t="s">
        <v>430</v>
      </c>
      <c r="F55" t="s">
        <v>89</v>
      </c>
      <c r="G55" t="s">
        <v>90</v>
      </c>
      <c r="H55" t="s">
        <v>10</v>
      </c>
      <c r="I55" t="s">
        <v>431</v>
      </c>
      <c r="J55" t="s">
        <v>432</v>
      </c>
      <c r="K55" t="s">
        <v>231</v>
      </c>
      <c r="L55" t="s">
        <v>94</v>
      </c>
      <c r="M55">
        <v>8330</v>
      </c>
      <c r="N55">
        <v>13</v>
      </c>
      <c r="O55" s="17">
        <v>45526</v>
      </c>
      <c r="P55" s="19" t="s">
        <v>117</v>
      </c>
      <c r="Q55" t="s">
        <v>24</v>
      </c>
      <c r="R55" s="17">
        <v>45526</v>
      </c>
      <c r="S55" s="27"/>
      <c r="T55">
        <v>50.38</v>
      </c>
      <c r="U55">
        <v>8.6</v>
      </c>
      <c r="V55">
        <v>58.98</v>
      </c>
      <c r="W55">
        <v>1</v>
      </c>
      <c r="X55">
        <v>2.06</v>
      </c>
      <c r="Y55">
        <v>0</v>
      </c>
      <c r="Z55">
        <v>0</v>
      </c>
      <c r="AA55">
        <v>0</v>
      </c>
      <c r="AB55">
        <v>1.831329</v>
      </c>
      <c r="AC55" s="29">
        <v>59.208671000000002</v>
      </c>
      <c r="AD55">
        <v>0</v>
      </c>
      <c r="AF55">
        <v>58.98</v>
      </c>
      <c r="AG55">
        <v>0</v>
      </c>
      <c r="AH55">
        <v>2.06</v>
      </c>
      <c r="AI55">
        <v>1.831329</v>
      </c>
      <c r="AJ55">
        <v>59.208671000000002</v>
      </c>
      <c r="AK55" t="s">
        <v>25</v>
      </c>
      <c r="AN55" s="29">
        <v>0</v>
      </c>
      <c r="AO55" s="30">
        <f t="shared" si="0"/>
        <v>0</v>
      </c>
      <c r="AP55" s="30">
        <f t="shared" si="1"/>
        <v>0</v>
      </c>
      <c r="AQ55" s="30"/>
    </row>
    <row r="56" spans="1:43" x14ac:dyDescent="0.25">
      <c r="A56" t="s">
        <v>219</v>
      </c>
      <c r="B56">
        <v>1995798</v>
      </c>
      <c r="C56" t="s">
        <v>433</v>
      </c>
      <c r="D56">
        <v>502670</v>
      </c>
      <c r="E56" t="s">
        <v>434</v>
      </c>
      <c r="F56" t="s">
        <v>89</v>
      </c>
      <c r="G56" t="s">
        <v>90</v>
      </c>
      <c r="H56" t="s">
        <v>10</v>
      </c>
      <c r="I56" t="s">
        <v>435</v>
      </c>
      <c r="J56" t="s">
        <v>436</v>
      </c>
      <c r="K56" t="s">
        <v>224</v>
      </c>
      <c r="L56" t="s">
        <v>271</v>
      </c>
      <c r="M56">
        <v>8655</v>
      </c>
      <c r="N56">
        <v>14</v>
      </c>
      <c r="O56" s="17">
        <v>45526</v>
      </c>
      <c r="P56" s="19" t="s">
        <v>114</v>
      </c>
      <c r="Q56" t="s">
        <v>24</v>
      </c>
      <c r="R56" s="17">
        <v>45526</v>
      </c>
      <c r="S56" s="27"/>
      <c r="T56">
        <v>116.4</v>
      </c>
      <c r="U56">
        <v>21.6</v>
      </c>
      <c r="V56">
        <v>138</v>
      </c>
      <c r="W56">
        <v>1</v>
      </c>
      <c r="X56">
        <v>4.83</v>
      </c>
      <c r="Y56">
        <v>0</v>
      </c>
      <c r="Z56">
        <v>0</v>
      </c>
      <c r="AA56">
        <v>0</v>
      </c>
      <c r="AB56">
        <v>4.2849000000000004</v>
      </c>
      <c r="AC56" s="29">
        <v>138.54509999999999</v>
      </c>
      <c r="AD56">
        <v>0</v>
      </c>
      <c r="AF56">
        <v>138</v>
      </c>
      <c r="AG56">
        <v>0</v>
      </c>
      <c r="AH56">
        <v>4.83</v>
      </c>
      <c r="AI56">
        <v>4.2849000000000004</v>
      </c>
      <c r="AJ56">
        <v>138.54509999999999</v>
      </c>
      <c r="AK56" t="s">
        <v>25</v>
      </c>
      <c r="AN56" s="29">
        <v>0</v>
      </c>
      <c r="AO56" s="30">
        <f t="shared" si="0"/>
        <v>0</v>
      </c>
      <c r="AP56" s="30">
        <f t="shared" si="1"/>
        <v>0</v>
      </c>
      <c r="AQ56" s="30"/>
    </row>
    <row r="57" spans="1:43" x14ac:dyDescent="0.25">
      <c r="A57" t="s">
        <v>219</v>
      </c>
      <c r="B57">
        <v>1995790</v>
      </c>
      <c r="C57" t="s">
        <v>437</v>
      </c>
      <c r="D57">
        <v>1786032</v>
      </c>
      <c r="E57" t="s">
        <v>438</v>
      </c>
      <c r="F57" t="s">
        <v>89</v>
      </c>
      <c r="G57" t="s">
        <v>90</v>
      </c>
      <c r="H57" t="s">
        <v>10</v>
      </c>
      <c r="I57" t="s">
        <v>439</v>
      </c>
      <c r="J57" t="s">
        <v>440</v>
      </c>
      <c r="K57" t="s">
        <v>225</v>
      </c>
      <c r="L57" t="s">
        <v>224</v>
      </c>
      <c r="M57">
        <v>8730</v>
      </c>
      <c r="N57">
        <v>79</v>
      </c>
      <c r="O57" s="17">
        <v>45527</v>
      </c>
      <c r="P57" s="19" t="s">
        <v>140</v>
      </c>
      <c r="Q57" t="s">
        <v>24</v>
      </c>
      <c r="R57" s="17">
        <v>45526</v>
      </c>
      <c r="S57" s="27"/>
      <c r="T57">
        <v>351.57</v>
      </c>
      <c r="U57">
        <v>19.02</v>
      </c>
      <c r="V57">
        <v>370.59</v>
      </c>
      <c r="W57">
        <v>1</v>
      </c>
      <c r="X57">
        <v>12.97</v>
      </c>
      <c r="Y57">
        <v>0</v>
      </c>
      <c r="Z57">
        <v>0</v>
      </c>
      <c r="AA57">
        <v>0</v>
      </c>
      <c r="AB57">
        <v>11.506819500000001</v>
      </c>
      <c r="AC57" s="29">
        <v>372.0531805</v>
      </c>
      <c r="AD57">
        <v>0</v>
      </c>
      <c r="AF57">
        <v>370.59</v>
      </c>
      <c r="AG57">
        <v>0</v>
      </c>
      <c r="AH57">
        <v>12.97</v>
      </c>
      <c r="AI57">
        <v>11.506819500000001</v>
      </c>
      <c r="AJ57">
        <v>372.0531805</v>
      </c>
      <c r="AK57" t="s">
        <v>25</v>
      </c>
      <c r="AN57" s="29">
        <v>0</v>
      </c>
      <c r="AO57" s="30">
        <f t="shared" si="0"/>
        <v>0</v>
      </c>
      <c r="AP57" s="30">
        <f t="shared" si="1"/>
        <v>0</v>
      </c>
      <c r="AQ57" s="30"/>
    </row>
    <row r="58" spans="1:43" x14ac:dyDescent="0.25">
      <c r="A58" t="s">
        <v>219</v>
      </c>
      <c r="B58">
        <v>1995790</v>
      </c>
      <c r="C58" t="s">
        <v>441</v>
      </c>
      <c r="D58">
        <v>1786033</v>
      </c>
      <c r="E58" t="s">
        <v>438</v>
      </c>
      <c r="F58" t="s">
        <v>89</v>
      </c>
      <c r="G58" t="s">
        <v>90</v>
      </c>
      <c r="H58" t="s">
        <v>10</v>
      </c>
      <c r="I58" t="s">
        <v>442</v>
      </c>
      <c r="J58" t="s">
        <v>443</v>
      </c>
      <c r="K58" t="s">
        <v>225</v>
      </c>
      <c r="L58" t="s">
        <v>224</v>
      </c>
      <c r="M58">
        <v>8730</v>
      </c>
      <c r="N58">
        <v>77</v>
      </c>
      <c r="O58" s="17">
        <v>45527</v>
      </c>
      <c r="P58" s="19" t="s">
        <v>140</v>
      </c>
      <c r="Q58" t="s">
        <v>24</v>
      </c>
      <c r="R58" s="17">
        <v>45526</v>
      </c>
      <c r="S58" s="27"/>
      <c r="T58">
        <v>351.57</v>
      </c>
      <c r="U58">
        <v>19.02</v>
      </c>
      <c r="V58">
        <v>370.59</v>
      </c>
      <c r="W58">
        <v>1</v>
      </c>
      <c r="X58">
        <v>12.97</v>
      </c>
      <c r="Y58">
        <v>0</v>
      </c>
      <c r="Z58">
        <v>0</v>
      </c>
      <c r="AA58">
        <v>0</v>
      </c>
      <c r="AB58">
        <v>11.506819500000001</v>
      </c>
      <c r="AC58" s="29">
        <v>372.0531805</v>
      </c>
      <c r="AD58">
        <v>0</v>
      </c>
      <c r="AF58">
        <v>370.59</v>
      </c>
      <c r="AG58">
        <v>0</v>
      </c>
      <c r="AH58">
        <v>12.97</v>
      </c>
      <c r="AI58">
        <v>11.506819500000001</v>
      </c>
      <c r="AJ58">
        <v>372.0531805</v>
      </c>
      <c r="AK58" t="s">
        <v>25</v>
      </c>
      <c r="AN58" s="29">
        <v>0</v>
      </c>
      <c r="AO58" s="30">
        <f t="shared" si="0"/>
        <v>0</v>
      </c>
      <c r="AP58" s="30">
        <f t="shared" si="1"/>
        <v>0</v>
      </c>
      <c r="AQ58" s="30"/>
    </row>
    <row r="59" spans="1:43" x14ac:dyDescent="0.25">
      <c r="A59" t="s">
        <v>219</v>
      </c>
      <c r="B59">
        <v>1995790</v>
      </c>
      <c r="C59" t="s">
        <v>444</v>
      </c>
      <c r="D59">
        <v>1786034</v>
      </c>
      <c r="E59" t="s">
        <v>438</v>
      </c>
      <c r="F59" t="s">
        <v>89</v>
      </c>
      <c r="G59" t="s">
        <v>90</v>
      </c>
      <c r="H59" t="s">
        <v>10</v>
      </c>
      <c r="I59" t="s">
        <v>445</v>
      </c>
      <c r="J59" t="s">
        <v>446</v>
      </c>
      <c r="K59" t="s">
        <v>225</v>
      </c>
      <c r="L59" t="s">
        <v>224</v>
      </c>
      <c r="M59">
        <v>8730</v>
      </c>
      <c r="N59">
        <v>80</v>
      </c>
      <c r="O59" s="17">
        <v>45527</v>
      </c>
      <c r="P59" s="19" t="s">
        <v>140</v>
      </c>
      <c r="Q59" t="s">
        <v>24</v>
      </c>
      <c r="R59" s="17">
        <v>45526</v>
      </c>
      <c r="S59" s="27"/>
      <c r="T59">
        <v>351.57</v>
      </c>
      <c r="U59">
        <v>19.02</v>
      </c>
      <c r="V59">
        <v>370.59</v>
      </c>
      <c r="W59">
        <v>1</v>
      </c>
      <c r="X59">
        <v>12.97</v>
      </c>
      <c r="Y59">
        <v>0</v>
      </c>
      <c r="Z59">
        <v>0</v>
      </c>
      <c r="AA59">
        <v>0</v>
      </c>
      <c r="AB59">
        <v>11.506819500000001</v>
      </c>
      <c r="AC59" s="29">
        <v>372.0531805</v>
      </c>
      <c r="AD59">
        <v>0</v>
      </c>
      <c r="AF59">
        <v>370.59</v>
      </c>
      <c r="AG59">
        <v>0</v>
      </c>
      <c r="AH59">
        <v>12.97</v>
      </c>
      <c r="AI59">
        <v>11.506819500000001</v>
      </c>
      <c r="AJ59">
        <v>372.0531805</v>
      </c>
      <c r="AK59" t="s">
        <v>25</v>
      </c>
      <c r="AN59" s="29">
        <v>0</v>
      </c>
      <c r="AO59" s="30">
        <f t="shared" si="0"/>
        <v>0</v>
      </c>
      <c r="AP59" s="30">
        <f t="shared" si="1"/>
        <v>0</v>
      </c>
      <c r="AQ59" s="30"/>
    </row>
    <row r="60" spans="1:43" x14ac:dyDescent="0.25">
      <c r="A60" t="s">
        <v>219</v>
      </c>
      <c r="B60">
        <v>1995790</v>
      </c>
      <c r="C60" t="s">
        <v>447</v>
      </c>
      <c r="D60">
        <v>502669</v>
      </c>
      <c r="E60" t="s">
        <v>438</v>
      </c>
      <c r="F60" t="s">
        <v>89</v>
      </c>
      <c r="G60" t="s">
        <v>90</v>
      </c>
      <c r="H60" t="s">
        <v>10</v>
      </c>
      <c r="I60" t="s">
        <v>439</v>
      </c>
      <c r="J60" t="s">
        <v>440</v>
      </c>
      <c r="K60" t="s">
        <v>224</v>
      </c>
      <c r="L60" t="s">
        <v>225</v>
      </c>
      <c r="M60">
        <v>5015</v>
      </c>
      <c r="N60">
        <v>14</v>
      </c>
      <c r="O60" s="17">
        <v>45528</v>
      </c>
      <c r="P60" s="19" t="s">
        <v>122</v>
      </c>
      <c r="Q60" t="s">
        <v>24</v>
      </c>
      <c r="R60" s="17">
        <v>45526</v>
      </c>
      <c r="S60" s="27"/>
      <c r="T60">
        <v>200.93</v>
      </c>
      <c r="U60">
        <v>22.96</v>
      </c>
      <c r="V60">
        <v>223.89</v>
      </c>
      <c r="W60">
        <v>1</v>
      </c>
      <c r="X60">
        <v>7.84</v>
      </c>
      <c r="Y60">
        <v>0</v>
      </c>
      <c r="Z60">
        <v>0</v>
      </c>
      <c r="AA60">
        <v>0</v>
      </c>
      <c r="AB60">
        <v>6.9517844999999996</v>
      </c>
      <c r="AC60" s="29">
        <v>224.77821549999999</v>
      </c>
      <c r="AD60">
        <v>0</v>
      </c>
      <c r="AF60">
        <v>223.89</v>
      </c>
      <c r="AG60">
        <v>0</v>
      </c>
      <c r="AH60">
        <v>7.84</v>
      </c>
      <c r="AI60">
        <v>6.9517844999999996</v>
      </c>
      <c r="AJ60">
        <v>224.77821549999999</v>
      </c>
      <c r="AK60" t="s">
        <v>25</v>
      </c>
      <c r="AN60" s="29">
        <v>0</v>
      </c>
      <c r="AO60" s="30">
        <f t="shared" si="0"/>
        <v>0</v>
      </c>
      <c r="AP60" s="30">
        <f t="shared" si="1"/>
        <v>0</v>
      </c>
      <c r="AQ60" s="30"/>
    </row>
    <row r="61" spans="1:43" x14ac:dyDescent="0.25">
      <c r="A61" t="s">
        <v>219</v>
      </c>
      <c r="B61">
        <v>1995790</v>
      </c>
      <c r="C61" t="s">
        <v>448</v>
      </c>
      <c r="D61">
        <v>502667</v>
      </c>
      <c r="E61" t="s">
        <v>438</v>
      </c>
      <c r="F61" t="s">
        <v>89</v>
      </c>
      <c r="G61" t="s">
        <v>90</v>
      </c>
      <c r="H61" t="s">
        <v>10</v>
      </c>
      <c r="I61" t="s">
        <v>442</v>
      </c>
      <c r="J61" t="s">
        <v>443</v>
      </c>
      <c r="K61" t="s">
        <v>224</v>
      </c>
      <c r="L61" t="s">
        <v>225</v>
      </c>
      <c r="M61">
        <v>5015</v>
      </c>
      <c r="N61">
        <v>15</v>
      </c>
      <c r="O61" s="17">
        <v>45528</v>
      </c>
      <c r="P61" s="19" t="s">
        <v>122</v>
      </c>
      <c r="Q61" t="s">
        <v>24</v>
      </c>
      <c r="R61" s="17">
        <v>45526</v>
      </c>
      <c r="S61" s="27"/>
      <c r="T61">
        <v>200.93</v>
      </c>
      <c r="U61">
        <v>22.96</v>
      </c>
      <c r="V61">
        <v>223.89</v>
      </c>
      <c r="W61">
        <v>1</v>
      </c>
      <c r="X61">
        <v>7.84</v>
      </c>
      <c r="Y61">
        <v>0</v>
      </c>
      <c r="Z61">
        <v>0</v>
      </c>
      <c r="AA61">
        <v>0</v>
      </c>
      <c r="AB61">
        <v>6.9517844999999996</v>
      </c>
      <c r="AC61" s="29">
        <v>224.77821549999999</v>
      </c>
      <c r="AD61">
        <v>0</v>
      </c>
      <c r="AF61">
        <v>223.89</v>
      </c>
      <c r="AG61">
        <v>0</v>
      </c>
      <c r="AH61">
        <v>7.84</v>
      </c>
      <c r="AI61">
        <v>6.9517844999999996</v>
      </c>
      <c r="AJ61">
        <v>224.77821549999999</v>
      </c>
      <c r="AK61" t="s">
        <v>25</v>
      </c>
      <c r="AN61" s="29">
        <v>0</v>
      </c>
      <c r="AO61" s="30">
        <f t="shared" si="0"/>
        <v>0</v>
      </c>
      <c r="AP61" s="30">
        <f t="shared" si="1"/>
        <v>0</v>
      </c>
      <c r="AQ61" s="30"/>
    </row>
    <row r="62" spans="1:43" x14ac:dyDescent="0.25">
      <c r="A62" t="s">
        <v>219</v>
      </c>
      <c r="B62">
        <v>1995790</v>
      </c>
      <c r="C62" t="s">
        <v>449</v>
      </c>
      <c r="D62">
        <v>502668</v>
      </c>
      <c r="E62" t="s">
        <v>438</v>
      </c>
      <c r="F62" t="s">
        <v>89</v>
      </c>
      <c r="G62" t="s">
        <v>90</v>
      </c>
      <c r="H62" t="s">
        <v>10</v>
      </c>
      <c r="I62" t="s">
        <v>445</v>
      </c>
      <c r="J62" t="s">
        <v>446</v>
      </c>
      <c r="K62" t="s">
        <v>224</v>
      </c>
      <c r="L62" t="s">
        <v>225</v>
      </c>
      <c r="M62">
        <v>5015</v>
      </c>
      <c r="N62">
        <v>13</v>
      </c>
      <c r="O62" s="17">
        <v>45528</v>
      </c>
      <c r="P62" s="19" t="s">
        <v>122</v>
      </c>
      <c r="Q62" t="s">
        <v>24</v>
      </c>
      <c r="R62" s="17">
        <v>45526</v>
      </c>
      <c r="S62" s="27"/>
      <c r="T62">
        <v>200.93</v>
      </c>
      <c r="U62">
        <v>22.96</v>
      </c>
      <c r="V62">
        <v>223.89</v>
      </c>
      <c r="W62">
        <v>1</v>
      </c>
      <c r="X62">
        <v>7.84</v>
      </c>
      <c r="Y62">
        <v>0</v>
      </c>
      <c r="Z62">
        <v>0</v>
      </c>
      <c r="AA62">
        <v>0</v>
      </c>
      <c r="AB62">
        <v>6.9517844999999996</v>
      </c>
      <c r="AC62" s="29">
        <v>224.77821549999999</v>
      </c>
      <c r="AD62">
        <v>0</v>
      </c>
      <c r="AF62">
        <v>223.89</v>
      </c>
      <c r="AG62">
        <v>0</v>
      </c>
      <c r="AH62">
        <v>7.84</v>
      </c>
      <c r="AI62">
        <v>6.9517844999999996</v>
      </c>
      <c r="AJ62">
        <v>224.77821549999999</v>
      </c>
      <c r="AK62" t="s">
        <v>25</v>
      </c>
      <c r="AN62" s="29">
        <v>0</v>
      </c>
      <c r="AO62" s="30">
        <f t="shared" si="0"/>
        <v>0</v>
      </c>
      <c r="AP62" s="30">
        <f t="shared" si="1"/>
        <v>0</v>
      </c>
      <c r="AQ62" s="30"/>
    </row>
    <row r="63" spans="1:43" x14ac:dyDescent="0.25">
      <c r="A63" t="s">
        <v>219</v>
      </c>
      <c r="B63">
        <v>1995775</v>
      </c>
      <c r="C63" t="s">
        <v>450</v>
      </c>
      <c r="D63">
        <v>502665</v>
      </c>
      <c r="E63" t="s">
        <v>451</v>
      </c>
      <c r="F63" t="s">
        <v>89</v>
      </c>
      <c r="G63" t="s">
        <v>90</v>
      </c>
      <c r="H63" t="s">
        <v>10</v>
      </c>
      <c r="I63" t="s">
        <v>452</v>
      </c>
      <c r="J63" t="s">
        <v>453</v>
      </c>
      <c r="K63" t="s">
        <v>224</v>
      </c>
      <c r="L63" t="s">
        <v>271</v>
      </c>
      <c r="M63">
        <v>8705</v>
      </c>
      <c r="N63">
        <v>72</v>
      </c>
      <c r="O63" s="17">
        <v>45530</v>
      </c>
      <c r="P63" s="19" t="s">
        <v>114</v>
      </c>
      <c r="Q63" t="s">
        <v>24</v>
      </c>
      <c r="R63" s="17">
        <v>45526</v>
      </c>
      <c r="S63" s="27"/>
      <c r="T63">
        <v>226.38</v>
      </c>
      <c r="U63">
        <v>21.6</v>
      </c>
      <c r="V63">
        <v>247.98</v>
      </c>
      <c r="W63">
        <v>1</v>
      </c>
      <c r="X63">
        <v>8.68</v>
      </c>
      <c r="Y63">
        <v>0</v>
      </c>
      <c r="Z63">
        <v>0</v>
      </c>
      <c r="AA63">
        <v>0</v>
      </c>
      <c r="AB63">
        <v>7.6997790000000004</v>
      </c>
      <c r="AC63" s="29">
        <v>248.96022099999999</v>
      </c>
      <c r="AD63">
        <v>0</v>
      </c>
      <c r="AF63">
        <v>247.98</v>
      </c>
      <c r="AG63">
        <v>0</v>
      </c>
      <c r="AH63">
        <v>8.68</v>
      </c>
      <c r="AI63">
        <v>7.6997790000000004</v>
      </c>
      <c r="AJ63">
        <v>248.96022099999999</v>
      </c>
      <c r="AK63" t="s">
        <v>25</v>
      </c>
      <c r="AN63" s="29">
        <v>0</v>
      </c>
      <c r="AO63" s="30">
        <f t="shared" si="0"/>
        <v>0</v>
      </c>
      <c r="AP63" s="30">
        <f t="shared" si="1"/>
        <v>0</v>
      </c>
      <c r="AQ63" s="30"/>
    </row>
    <row r="64" spans="1:43" x14ac:dyDescent="0.25">
      <c r="A64" t="s">
        <v>219</v>
      </c>
      <c r="B64">
        <v>1995775</v>
      </c>
      <c r="C64" t="s">
        <v>454</v>
      </c>
      <c r="D64">
        <v>502664</v>
      </c>
      <c r="E64" t="s">
        <v>451</v>
      </c>
      <c r="F64" t="s">
        <v>89</v>
      </c>
      <c r="G64" t="s">
        <v>90</v>
      </c>
      <c r="H64" t="s">
        <v>10</v>
      </c>
      <c r="I64" t="s">
        <v>455</v>
      </c>
      <c r="J64" t="s">
        <v>453</v>
      </c>
      <c r="K64" t="s">
        <v>224</v>
      </c>
      <c r="L64" t="s">
        <v>271</v>
      </c>
      <c r="M64">
        <v>8705</v>
      </c>
      <c r="N64">
        <v>71</v>
      </c>
      <c r="O64" s="17">
        <v>45530</v>
      </c>
      <c r="P64" s="19" t="s">
        <v>114</v>
      </c>
      <c r="Q64" t="s">
        <v>24</v>
      </c>
      <c r="R64" s="17">
        <v>45526</v>
      </c>
      <c r="S64" s="27"/>
      <c r="T64">
        <v>226.38</v>
      </c>
      <c r="U64">
        <v>21.6</v>
      </c>
      <c r="V64">
        <v>247.98</v>
      </c>
      <c r="W64">
        <v>1</v>
      </c>
      <c r="X64">
        <v>8.68</v>
      </c>
      <c r="Y64">
        <v>0</v>
      </c>
      <c r="Z64">
        <v>0</v>
      </c>
      <c r="AA64">
        <v>0</v>
      </c>
      <c r="AB64">
        <v>7.6997790000000004</v>
      </c>
      <c r="AC64" s="29">
        <v>248.96022099999999</v>
      </c>
      <c r="AD64">
        <v>0</v>
      </c>
      <c r="AF64">
        <v>247.98</v>
      </c>
      <c r="AG64">
        <v>0</v>
      </c>
      <c r="AH64">
        <v>8.68</v>
      </c>
      <c r="AI64">
        <v>7.6997790000000004</v>
      </c>
      <c r="AJ64">
        <v>248.96022099999999</v>
      </c>
      <c r="AK64" t="s">
        <v>25</v>
      </c>
      <c r="AN64" s="29">
        <v>0</v>
      </c>
      <c r="AO64" s="30">
        <f t="shared" si="0"/>
        <v>0</v>
      </c>
      <c r="AP64" s="30">
        <f t="shared" si="1"/>
        <v>0</v>
      </c>
      <c r="AQ64" s="30"/>
    </row>
    <row r="65" spans="1:43" x14ac:dyDescent="0.25">
      <c r="A65" t="s">
        <v>219</v>
      </c>
      <c r="B65">
        <v>1995738</v>
      </c>
      <c r="C65" t="s">
        <v>456</v>
      </c>
      <c r="D65">
        <v>1786014</v>
      </c>
      <c r="E65" t="s">
        <v>457</v>
      </c>
      <c r="F65" t="s">
        <v>89</v>
      </c>
      <c r="G65" t="s">
        <v>90</v>
      </c>
      <c r="H65" t="s">
        <v>10</v>
      </c>
      <c r="I65" t="s">
        <v>458</v>
      </c>
      <c r="J65" t="s">
        <v>459</v>
      </c>
      <c r="K65" t="s">
        <v>231</v>
      </c>
      <c r="L65" t="s">
        <v>91</v>
      </c>
      <c r="M65">
        <v>2661</v>
      </c>
      <c r="N65">
        <v>6</v>
      </c>
      <c r="O65" s="17">
        <v>45527</v>
      </c>
      <c r="P65" s="19" t="s">
        <v>150</v>
      </c>
      <c r="Q65" t="s">
        <v>24</v>
      </c>
      <c r="R65" s="17">
        <v>45526</v>
      </c>
      <c r="S65" s="27"/>
      <c r="T65">
        <v>170.41</v>
      </c>
      <c r="U65">
        <v>11.77</v>
      </c>
      <c r="V65">
        <v>182.18</v>
      </c>
      <c r="W65">
        <v>1</v>
      </c>
      <c r="X65">
        <v>6.38</v>
      </c>
      <c r="Y65">
        <v>0</v>
      </c>
      <c r="Z65">
        <v>0</v>
      </c>
      <c r="AA65">
        <v>0</v>
      </c>
      <c r="AB65">
        <v>5.6566890000000001</v>
      </c>
      <c r="AC65" s="29">
        <v>182.903311</v>
      </c>
      <c r="AD65">
        <v>0</v>
      </c>
      <c r="AF65">
        <v>182.18</v>
      </c>
      <c r="AG65">
        <v>0</v>
      </c>
      <c r="AH65">
        <v>6.38</v>
      </c>
      <c r="AI65">
        <v>5.6566890000000001</v>
      </c>
      <c r="AJ65">
        <v>182.903311</v>
      </c>
      <c r="AK65" t="s">
        <v>25</v>
      </c>
      <c r="AN65" s="29">
        <v>0</v>
      </c>
      <c r="AO65" s="30">
        <f t="shared" si="0"/>
        <v>0</v>
      </c>
      <c r="AP65" s="30">
        <f t="shared" si="1"/>
        <v>0</v>
      </c>
      <c r="AQ65" s="30"/>
    </row>
    <row r="66" spans="1:43" x14ac:dyDescent="0.25">
      <c r="A66" t="s">
        <v>219</v>
      </c>
      <c r="B66">
        <v>1995738</v>
      </c>
      <c r="C66" t="s">
        <v>460</v>
      </c>
      <c r="D66">
        <v>1786015</v>
      </c>
      <c r="E66" t="s">
        <v>457</v>
      </c>
      <c r="F66" t="s">
        <v>89</v>
      </c>
      <c r="G66" t="s">
        <v>90</v>
      </c>
      <c r="H66" t="s">
        <v>10</v>
      </c>
      <c r="I66" t="s">
        <v>461</v>
      </c>
      <c r="J66" t="s">
        <v>462</v>
      </c>
      <c r="K66" t="s">
        <v>231</v>
      </c>
      <c r="L66" t="s">
        <v>91</v>
      </c>
      <c r="M66">
        <v>2661</v>
      </c>
      <c r="N66">
        <v>3</v>
      </c>
      <c r="O66" s="17">
        <v>45527</v>
      </c>
      <c r="P66" s="19" t="s">
        <v>150</v>
      </c>
      <c r="Q66" t="s">
        <v>24</v>
      </c>
      <c r="R66" s="17">
        <v>45526</v>
      </c>
      <c r="S66" s="27"/>
      <c r="T66">
        <v>170.41</v>
      </c>
      <c r="U66">
        <v>11.77</v>
      </c>
      <c r="V66">
        <v>182.18</v>
      </c>
      <c r="W66">
        <v>1</v>
      </c>
      <c r="X66">
        <v>6.38</v>
      </c>
      <c r="Y66">
        <v>0</v>
      </c>
      <c r="Z66">
        <v>0</v>
      </c>
      <c r="AA66">
        <v>0</v>
      </c>
      <c r="AB66">
        <v>5.6566890000000001</v>
      </c>
      <c r="AC66" s="29">
        <v>182.903311</v>
      </c>
      <c r="AD66">
        <v>0</v>
      </c>
      <c r="AF66">
        <v>182.18</v>
      </c>
      <c r="AG66">
        <v>0</v>
      </c>
      <c r="AH66">
        <v>6.38</v>
      </c>
      <c r="AI66">
        <v>5.6566890000000001</v>
      </c>
      <c r="AJ66">
        <v>182.903311</v>
      </c>
      <c r="AK66" t="s">
        <v>25</v>
      </c>
      <c r="AN66" s="29">
        <v>0</v>
      </c>
      <c r="AO66" s="30">
        <f t="shared" ref="AO66:AO129" si="2">AN66*(45%-14.25%-2%)</f>
        <v>0</v>
      </c>
      <c r="AP66" s="30">
        <f t="shared" ref="AP66:AP129" si="3">AO66/W66</f>
        <v>0</v>
      </c>
      <c r="AQ66" s="30"/>
    </row>
    <row r="67" spans="1:43" x14ac:dyDescent="0.25">
      <c r="A67" t="s">
        <v>219</v>
      </c>
      <c r="B67">
        <v>1995738</v>
      </c>
      <c r="C67" t="s">
        <v>463</v>
      </c>
      <c r="D67">
        <v>1786016</v>
      </c>
      <c r="E67" t="s">
        <v>457</v>
      </c>
      <c r="F67" t="s">
        <v>89</v>
      </c>
      <c r="G67" t="s">
        <v>90</v>
      </c>
      <c r="H67" t="s">
        <v>10</v>
      </c>
      <c r="I67" t="s">
        <v>464</v>
      </c>
      <c r="J67" t="s">
        <v>465</v>
      </c>
      <c r="K67" t="s">
        <v>231</v>
      </c>
      <c r="L67" t="s">
        <v>91</v>
      </c>
      <c r="M67">
        <v>2661</v>
      </c>
      <c r="N67">
        <v>5</v>
      </c>
      <c r="O67" s="17">
        <v>45527</v>
      </c>
      <c r="P67" s="19" t="s">
        <v>150</v>
      </c>
      <c r="Q67" t="s">
        <v>24</v>
      </c>
      <c r="R67" s="17">
        <v>45526</v>
      </c>
      <c r="S67" s="27"/>
      <c r="T67">
        <v>170.41</v>
      </c>
      <c r="U67">
        <v>11.77</v>
      </c>
      <c r="V67">
        <v>182.18</v>
      </c>
      <c r="W67">
        <v>1</v>
      </c>
      <c r="X67">
        <v>6.38</v>
      </c>
      <c r="Y67">
        <v>0</v>
      </c>
      <c r="Z67">
        <v>0</v>
      </c>
      <c r="AA67">
        <v>0</v>
      </c>
      <c r="AB67">
        <v>5.6566890000000001</v>
      </c>
      <c r="AC67" s="29">
        <v>182.903311</v>
      </c>
      <c r="AD67">
        <v>0</v>
      </c>
      <c r="AF67">
        <v>182.18</v>
      </c>
      <c r="AG67">
        <v>0</v>
      </c>
      <c r="AH67">
        <v>6.38</v>
      </c>
      <c r="AI67">
        <v>5.6566890000000001</v>
      </c>
      <c r="AJ67">
        <v>182.903311</v>
      </c>
      <c r="AK67" t="s">
        <v>25</v>
      </c>
      <c r="AN67" s="29">
        <v>0</v>
      </c>
      <c r="AO67" s="30">
        <f t="shared" si="2"/>
        <v>0</v>
      </c>
      <c r="AP67" s="30">
        <f t="shared" si="3"/>
        <v>0</v>
      </c>
      <c r="AQ67" s="30"/>
    </row>
    <row r="68" spans="1:43" x14ac:dyDescent="0.25">
      <c r="A68" t="s">
        <v>219</v>
      </c>
      <c r="B68">
        <v>1995736</v>
      </c>
      <c r="C68" t="s">
        <v>466</v>
      </c>
      <c r="D68">
        <v>1082050</v>
      </c>
      <c r="E68" t="s">
        <v>467</v>
      </c>
      <c r="F68" t="s">
        <v>89</v>
      </c>
      <c r="G68" t="s">
        <v>90</v>
      </c>
      <c r="H68" t="s">
        <v>10</v>
      </c>
      <c r="I68" t="s">
        <v>468</v>
      </c>
      <c r="J68" t="s">
        <v>469</v>
      </c>
      <c r="K68" t="s">
        <v>470</v>
      </c>
      <c r="L68" t="s">
        <v>231</v>
      </c>
      <c r="M68">
        <v>826</v>
      </c>
      <c r="N68">
        <v>29</v>
      </c>
      <c r="O68" s="17">
        <v>45536</v>
      </c>
      <c r="P68" s="19" t="s">
        <v>152</v>
      </c>
      <c r="Q68" t="s">
        <v>24</v>
      </c>
      <c r="R68" s="17">
        <v>45526</v>
      </c>
      <c r="S68" s="27"/>
      <c r="T68">
        <v>93.41</v>
      </c>
      <c r="U68">
        <v>8.2899999999999991</v>
      </c>
      <c r="V68">
        <v>101.7</v>
      </c>
      <c r="W68">
        <v>1</v>
      </c>
      <c r="X68">
        <v>3.56</v>
      </c>
      <c r="Y68">
        <v>0</v>
      </c>
      <c r="Z68">
        <v>0</v>
      </c>
      <c r="AA68">
        <v>0</v>
      </c>
      <c r="AB68">
        <v>3.1577850000000001</v>
      </c>
      <c r="AC68" s="29">
        <v>102.102215</v>
      </c>
      <c r="AD68">
        <v>0</v>
      </c>
      <c r="AF68">
        <v>101.7</v>
      </c>
      <c r="AG68">
        <v>0</v>
      </c>
      <c r="AH68">
        <v>3.56</v>
      </c>
      <c r="AI68">
        <v>3.1577850000000001</v>
      </c>
      <c r="AJ68">
        <v>102.102215</v>
      </c>
      <c r="AK68" t="s">
        <v>25</v>
      </c>
      <c r="AN68" s="29">
        <v>0</v>
      </c>
      <c r="AO68" s="30">
        <f t="shared" si="2"/>
        <v>0</v>
      </c>
      <c r="AP68" s="30">
        <f t="shared" si="3"/>
        <v>0</v>
      </c>
      <c r="AQ68" s="30"/>
    </row>
    <row r="69" spans="1:43" x14ac:dyDescent="0.25">
      <c r="A69" t="s">
        <v>219</v>
      </c>
      <c r="B69">
        <v>1995736</v>
      </c>
      <c r="C69" t="s">
        <v>471</v>
      </c>
      <c r="D69">
        <v>1786013</v>
      </c>
      <c r="E69" t="s">
        <v>467</v>
      </c>
      <c r="F69" t="s">
        <v>89</v>
      </c>
      <c r="G69" t="s">
        <v>90</v>
      </c>
      <c r="H69" t="s">
        <v>10</v>
      </c>
      <c r="I69" t="s">
        <v>468</v>
      </c>
      <c r="J69" t="s">
        <v>469</v>
      </c>
      <c r="K69" t="s">
        <v>231</v>
      </c>
      <c r="L69" t="s">
        <v>470</v>
      </c>
      <c r="M69">
        <v>814</v>
      </c>
      <c r="N69">
        <v>26</v>
      </c>
      <c r="O69" s="17">
        <v>45540</v>
      </c>
      <c r="P69" s="19" t="s">
        <v>125</v>
      </c>
      <c r="Q69" t="s">
        <v>24</v>
      </c>
      <c r="R69" s="17">
        <v>45526</v>
      </c>
      <c r="S69" s="27"/>
      <c r="T69">
        <v>103.96</v>
      </c>
      <c r="U69">
        <v>11.77</v>
      </c>
      <c r="V69">
        <v>115.73</v>
      </c>
      <c r="W69">
        <v>1</v>
      </c>
      <c r="X69">
        <v>4.05</v>
      </c>
      <c r="Y69">
        <v>0</v>
      </c>
      <c r="Z69">
        <v>0</v>
      </c>
      <c r="AA69">
        <v>0</v>
      </c>
      <c r="AB69">
        <v>3.5934165</v>
      </c>
      <c r="AC69" s="29">
        <v>116.1865835</v>
      </c>
      <c r="AD69">
        <v>0</v>
      </c>
      <c r="AF69">
        <v>115.73</v>
      </c>
      <c r="AG69">
        <v>0</v>
      </c>
      <c r="AH69">
        <v>4.05</v>
      </c>
      <c r="AI69">
        <v>3.5934165</v>
      </c>
      <c r="AJ69">
        <v>116.1865835</v>
      </c>
      <c r="AK69" t="s">
        <v>25</v>
      </c>
      <c r="AN69" s="29">
        <v>0</v>
      </c>
      <c r="AO69" s="30">
        <f t="shared" si="2"/>
        <v>0</v>
      </c>
      <c r="AP69" s="30">
        <f t="shared" si="3"/>
        <v>0</v>
      </c>
      <c r="AQ69" s="30"/>
    </row>
    <row r="70" spans="1:43" x14ac:dyDescent="0.25">
      <c r="A70" t="s">
        <v>219</v>
      </c>
      <c r="B70">
        <v>1995555</v>
      </c>
      <c r="C70" t="s">
        <v>472</v>
      </c>
      <c r="D70">
        <v>1082019</v>
      </c>
      <c r="E70" t="s">
        <v>473</v>
      </c>
      <c r="F70" t="s">
        <v>89</v>
      </c>
      <c r="G70" t="s">
        <v>90</v>
      </c>
      <c r="H70" t="s">
        <v>10</v>
      </c>
      <c r="I70" t="s">
        <v>474</v>
      </c>
      <c r="J70" t="s">
        <v>475</v>
      </c>
      <c r="K70" t="s">
        <v>134</v>
      </c>
      <c r="L70" t="s">
        <v>231</v>
      </c>
      <c r="M70">
        <v>2525</v>
      </c>
      <c r="N70">
        <v>73</v>
      </c>
      <c r="O70" s="17">
        <v>45529</v>
      </c>
      <c r="P70" s="19" t="s">
        <v>107</v>
      </c>
      <c r="Q70" t="s">
        <v>24</v>
      </c>
      <c r="R70" s="17">
        <v>45526</v>
      </c>
      <c r="S70" s="27"/>
      <c r="T70">
        <v>93.99</v>
      </c>
      <c r="U70">
        <v>5.99</v>
      </c>
      <c r="V70">
        <v>99.98</v>
      </c>
      <c r="W70">
        <v>1</v>
      </c>
      <c r="X70">
        <v>3.5</v>
      </c>
      <c r="Y70">
        <v>0</v>
      </c>
      <c r="Z70">
        <v>0</v>
      </c>
      <c r="AA70">
        <v>0</v>
      </c>
      <c r="AB70">
        <v>3.1043790000000002</v>
      </c>
      <c r="AC70" s="29">
        <v>100.375621</v>
      </c>
      <c r="AD70">
        <v>0</v>
      </c>
      <c r="AF70">
        <v>99.98</v>
      </c>
      <c r="AG70">
        <v>0</v>
      </c>
      <c r="AH70">
        <v>3.5</v>
      </c>
      <c r="AI70">
        <v>3.1043790000000002</v>
      </c>
      <c r="AJ70">
        <v>100.375621</v>
      </c>
      <c r="AK70" t="s">
        <v>25</v>
      </c>
      <c r="AN70" s="29">
        <v>0</v>
      </c>
      <c r="AO70" s="30">
        <f t="shared" si="2"/>
        <v>0</v>
      </c>
      <c r="AP70" s="30">
        <f t="shared" si="3"/>
        <v>0</v>
      </c>
      <c r="AQ70" s="30"/>
    </row>
    <row r="71" spans="1:43" x14ac:dyDescent="0.25">
      <c r="A71" t="s">
        <v>219</v>
      </c>
      <c r="B71">
        <v>1995540</v>
      </c>
      <c r="C71" t="s">
        <v>476</v>
      </c>
      <c r="D71">
        <v>1785947</v>
      </c>
      <c r="E71" t="s">
        <v>477</v>
      </c>
      <c r="F71" t="s">
        <v>89</v>
      </c>
      <c r="G71" t="s">
        <v>90</v>
      </c>
      <c r="H71" t="s">
        <v>10</v>
      </c>
      <c r="I71" t="s">
        <v>478</v>
      </c>
      <c r="J71" t="s">
        <v>479</v>
      </c>
      <c r="K71" t="s">
        <v>231</v>
      </c>
      <c r="L71" t="s">
        <v>91</v>
      </c>
      <c r="M71">
        <v>940575</v>
      </c>
      <c r="N71">
        <v>73</v>
      </c>
      <c r="O71" s="17">
        <v>45530</v>
      </c>
      <c r="P71" s="19" t="s">
        <v>130</v>
      </c>
      <c r="Q71" t="s">
        <v>24</v>
      </c>
      <c r="R71" s="17">
        <v>45526</v>
      </c>
      <c r="S71" s="27"/>
      <c r="T71">
        <v>450.68</v>
      </c>
      <c r="U71">
        <v>11.77</v>
      </c>
      <c r="V71">
        <v>462.45</v>
      </c>
      <c r="W71">
        <v>1</v>
      </c>
      <c r="X71">
        <v>16.190000000000001</v>
      </c>
      <c r="Y71">
        <v>0</v>
      </c>
      <c r="Z71">
        <v>0</v>
      </c>
      <c r="AA71">
        <v>0</v>
      </c>
      <c r="AB71">
        <v>14.3590725</v>
      </c>
      <c r="AC71" s="29">
        <v>464.28092750000002</v>
      </c>
      <c r="AD71">
        <v>0</v>
      </c>
      <c r="AF71">
        <v>462.45</v>
      </c>
      <c r="AG71">
        <v>0</v>
      </c>
      <c r="AH71">
        <v>16.190000000000001</v>
      </c>
      <c r="AI71">
        <v>14.3590725</v>
      </c>
      <c r="AJ71">
        <v>464.28092750000002</v>
      </c>
      <c r="AK71" t="s">
        <v>25</v>
      </c>
      <c r="AN71" s="29">
        <v>0</v>
      </c>
      <c r="AO71" s="30">
        <f t="shared" si="2"/>
        <v>0</v>
      </c>
      <c r="AP71" s="30">
        <f t="shared" si="3"/>
        <v>0</v>
      </c>
      <c r="AQ71" s="30"/>
    </row>
    <row r="72" spans="1:43" x14ac:dyDescent="0.25">
      <c r="A72" t="s">
        <v>219</v>
      </c>
      <c r="B72">
        <v>1995536</v>
      </c>
      <c r="C72" t="s">
        <v>480</v>
      </c>
      <c r="D72">
        <v>1785941</v>
      </c>
      <c r="E72" t="s">
        <v>481</v>
      </c>
      <c r="F72" t="s">
        <v>89</v>
      </c>
      <c r="G72" t="s">
        <v>90</v>
      </c>
      <c r="H72" t="s">
        <v>10</v>
      </c>
      <c r="I72" t="s">
        <v>482</v>
      </c>
      <c r="J72" t="s">
        <v>483</v>
      </c>
      <c r="K72" t="s">
        <v>271</v>
      </c>
      <c r="L72" t="s">
        <v>224</v>
      </c>
      <c r="M72">
        <v>2363</v>
      </c>
      <c r="N72">
        <v>25</v>
      </c>
      <c r="O72" s="17">
        <v>45526</v>
      </c>
      <c r="P72" s="19" t="s">
        <v>102</v>
      </c>
      <c r="Q72" t="s">
        <v>24</v>
      </c>
      <c r="R72" s="17">
        <v>45526</v>
      </c>
      <c r="S72" s="27"/>
      <c r="T72">
        <v>234.58</v>
      </c>
      <c r="U72">
        <v>18.39</v>
      </c>
      <c r="V72">
        <v>252.97</v>
      </c>
      <c r="W72">
        <v>1</v>
      </c>
      <c r="X72">
        <v>8.85</v>
      </c>
      <c r="Y72">
        <v>0</v>
      </c>
      <c r="Z72">
        <v>0</v>
      </c>
      <c r="AA72">
        <v>0</v>
      </c>
      <c r="AB72">
        <v>7.8547184999999997</v>
      </c>
      <c r="AC72" s="29">
        <v>253.9652815</v>
      </c>
      <c r="AD72">
        <v>0</v>
      </c>
      <c r="AF72">
        <v>252.97</v>
      </c>
      <c r="AG72">
        <v>0</v>
      </c>
      <c r="AH72">
        <v>8.85</v>
      </c>
      <c r="AI72">
        <v>7.8547184999999997</v>
      </c>
      <c r="AJ72">
        <v>253.9652815</v>
      </c>
      <c r="AK72" t="s">
        <v>25</v>
      </c>
      <c r="AN72" s="29">
        <v>0</v>
      </c>
      <c r="AO72" s="30">
        <f t="shared" si="2"/>
        <v>0</v>
      </c>
      <c r="AP72" s="30">
        <f t="shared" si="3"/>
        <v>0</v>
      </c>
      <c r="AQ72" s="30"/>
    </row>
    <row r="73" spans="1:43" x14ac:dyDescent="0.25">
      <c r="A73" t="s">
        <v>219</v>
      </c>
      <c r="B73">
        <v>1995527</v>
      </c>
      <c r="C73" t="s">
        <v>484</v>
      </c>
      <c r="D73">
        <v>1785939</v>
      </c>
      <c r="E73" t="s">
        <v>485</v>
      </c>
      <c r="F73" t="s">
        <v>89</v>
      </c>
      <c r="G73" t="s">
        <v>90</v>
      </c>
      <c r="H73" t="s">
        <v>10</v>
      </c>
      <c r="I73" t="s">
        <v>486</v>
      </c>
      <c r="J73" t="s">
        <v>487</v>
      </c>
      <c r="K73" t="s">
        <v>266</v>
      </c>
      <c r="L73" t="s">
        <v>224</v>
      </c>
      <c r="M73">
        <v>8385</v>
      </c>
      <c r="N73">
        <v>29</v>
      </c>
      <c r="O73" s="17">
        <v>45532</v>
      </c>
      <c r="P73" s="19" t="s">
        <v>488</v>
      </c>
      <c r="Q73" t="s">
        <v>24</v>
      </c>
      <c r="R73" s="17">
        <v>45526</v>
      </c>
      <c r="S73" s="27"/>
      <c r="T73">
        <v>88.3</v>
      </c>
      <c r="U73">
        <v>16.670000000000002</v>
      </c>
      <c r="V73">
        <v>104.97</v>
      </c>
      <c r="W73">
        <v>1</v>
      </c>
      <c r="X73">
        <v>3.67</v>
      </c>
      <c r="Y73">
        <v>0</v>
      </c>
      <c r="Z73">
        <v>0</v>
      </c>
      <c r="AA73">
        <v>0</v>
      </c>
      <c r="AB73">
        <v>3.2593185</v>
      </c>
      <c r="AC73" s="29">
        <v>105.38068149999999</v>
      </c>
      <c r="AD73">
        <v>0</v>
      </c>
      <c r="AF73">
        <v>104.97</v>
      </c>
      <c r="AG73">
        <v>0</v>
      </c>
      <c r="AH73">
        <v>3.67</v>
      </c>
      <c r="AI73">
        <v>3.2593185</v>
      </c>
      <c r="AJ73">
        <v>105.38068149999999</v>
      </c>
      <c r="AK73" t="s">
        <v>25</v>
      </c>
      <c r="AN73" s="29">
        <v>0</v>
      </c>
      <c r="AO73" s="30">
        <f t="shared" si="2"/>
        <v>0</v>
      </c>
      <c r="AP73" s="30">
        <f t="shared" si="3"/>
        <v>0</v>
      </c>
      <c r="AQ73" s="30"/>
    </row>
    <row r="74" spans="1:43" x14ac:dyDescent="0.25">
      <c r="A74" t="s">
        <v>219</v>
      </c>
      <c r="B74">
        <v>1995527</v>
      </c>
      <c r="C74" t="s">
        <v>489</v>
      </c>
      <c r="D74">
        <v>1785940</v>
      </c>
      <c r="E74" t="s">
        <v>485</v>
      </c>
      <c r="F74" t="s">
        <v>89</v>
      </c>
      <c r="G74" t="s">
        <v>90</v>
      </c>
      <c r="H74" t="s">
        <v>10</v>
      </c>
      <c r="I74" t="s">
        <v>490</v>
      </c>
      <c r="J74" t="s">
        <v>491</v>
      </c>
      <c r="K74" t="s">
        <v>266</v>
      </c>
      <c r="L74" t="s">
        <v>224</v>
      </c>
      <c r="M74">
        <v>8385</v>
      </c>
      <c r="N74">
        <v>30</v>
      </c>
      <c r="O74" s="17">
        <v>45532</v>
      </c>
      <c r="P74" s="19" t="s">
        <v>488</v>
      </c>
      <c r="Q74" t="s">
        <v>24</v>
      </c>
      <c r="R74" s="17">
        <v>45526</v>
      </c>
      <c r="S74" s="27"/>
      <c r="T74">
        <v>88.3</v>
      </c>
      <c r="U74">
        <v>16.670000000000002</v>
      </c>
      <c r="V74">
        <v>104.97</v>
      </c>
      <c r="W74">
        <v>1</v>
      </c>
      <c r="X74">
        <v>3.67</v>
      </c>
      <c r="Y74">
        <v>0</v>
      </c>
      <c r="Z74">
        <v>0</v>
      </c>
      <c r="AA74">
        <v>0</v>
      </c>
      <c r="AB74">
        <v>3.2593185</v>
      </c>
      <c r="AC74" s="29">
        <v>105.38068149999999</v>
      </c>
      <c r="AD74">
        <v>0</v>
      </c>
      <c r="AF74">
        <v>104.97</v>
      </c>
      <c r="AG74">
        <v>0</v>
      </c>
      <c r="AH74">
        <v>3.67</v>
      </c>
      <c r="AI74">
        <v>3.2593185</v>
      </c>
      <c r="AJ74">
        <v>105.38068149999999</v>
      </c>
      <c r="AK74" t="s">
        <v>25</v>
      </c>
      <c r="AN74" s="29">
        <v>0</v>
      </c>
      <c r="AO74" s="30">
        <f t="shared" si="2"/>
        <v>0</v>
      </c>
      <c r="AP74" s="30">
        <f t="shared" si="3"/>
        <v>0</v>
      </c>
      <c r="AQ74" s="30"/>
    </row>
    <row r="75" spans="1:43" x14ac:dyDescent="0.25">
      <c r="A75" t="s">
        <v>219</v>
      </c>
      <c r="B75">
        <v>1995473</v>
      </c>
      <c r="C75" t="s">
        <v>492</v>
      </c>
      <c r="D75">
        <v>1785918</v>
      </c>
      <c r="E75" t="s">
        <v>493</v>
      </c>
      <c r="F75" t="s">
        <v>89</v>
      </c>
      <c r="G75" t="s">
        <v>90</v>
      </c>
      <c r="H75" t="s">
        <v>10</v>
      </c>
      <c r="I75" t="s">
        <v>494</v>
      </c>
      <c r="J75" t="s">
        <v>495</v>
      </c>
      <c r="K75" t="s">
        <v>266</v>
      </c>
      <c r="L75" t="s">
        <v>224</v>
      </c>
      <c r="M75">
        <v>2362</v>
      </c>
      <c r="N75">
        <v>18</v>
      </c>
      <c r="O75" s="17">
        <v>45527</v>
      </c>
      <c r="P75" s="19" t="s">
        <v>496</v>
      </c>
      <c r="Q75" t="s">
        <v>24</v>
      </c>
      <c r="R75" s="17">
        <v>45526</v>
      </c>
      <c r="S75" s="27"/>
      <c r="T75">
        <v>138.88</v>
      </c>
      <c r="U75">
        <v>19.11</v>
      </c>
      <c r="V75">
        <v>157.99</v>
      </c>
      <c r="W75">
        <v>1</v>
      </c>
      <c r="X75">
        <v>5.53</v>
      </c>
      <c r="Y75">
        <v>0</v>
      </c>
      <c r="Z75">
        <v>0</v>
      </c>
      <c r="AA75">
        <v>0</v>
      </c>
      <c r="AB75">
        <v>4.9055894999999996</v>
      </c>
      <c r="AC75" s="29">
        <v>158.61441049999999</v>
      </c>
      <c r="AD75">
        <v>0</v>
      </c>
      <c r="AF75">
        <v>157.99</v>
      </c>
      <c r="AG75">
        <v>0</v>
      </c>
      <c r="AH75">
        <v>5.53</v>
      </c>
      <c r="AI75">
        <v>4.9055894999999996</v>
      </c>
      <c r="AJ75">
        <v>158.61441049999999</v>
      </c>
      <c r="AK75" t="s">
        <v>25</v>
      </c>
      <c r="AN75" s="29">
        <v>0</v>
      </c>
      <c r="AO75" s="30">
        <f t="shared" si="2"/>
        <v>0</v>
      </c>
      <c r="AP75" s="30">
        <f t="shared" si="3"/>
        <v>0</v>
      </c>
      <c r="AQ75" s="30"/>
    </row>
    <row r="76" spans="1:43" x14ac:dyDescent="0.25">
      <c r="A76" t="s">
        <v>219</v>
      </c>
      <c r="B76">
        <v>1995473</v>
      </c>
      <c r="C76" t="s">
        <v>497</v>
      </c>
      <c r="D76">
        <v>1785919</v>
      </c>
      <c r="E76" t="s">
        <v>493</v>
      </c>
      <c r="F76" t="s">
        <v>89</v>
      </c>
      <c r="G76" t="s">
        <v>90</v>
      </c>
      <c r="H76" t="s">
        <v>10</v>
      </c>
      <c r="I76" t="s">
        <v>498</v>
      </c>
      <c r="J76" t="s">
        <v>499</v>
      </c>
      <c r="K76" t="s">
        <v>266</v>
      </c>
      <c r="L76" t="s">
        <v>224</v>
      </c>
      <c r="M76">
        <v>2362</v>
      </c>
      <c r="N76">
        <v>17</v>
      </c>
      <c r="O76" s="17">
        <v>45527</v>
      </c>
      <c r="P76" s="19" t="s">
        <v>496</v>
      </c>
      <c r="Q76" t="s">
        <v>24</v>
      </c>
      <c r="R76" s="17">
        <v>45526</v>
      </c>
      <c r="S76" s="27"/>
      <c r="T76">
        <v>138.88</v>
      </c>
      <c r="U76">
        <v>19.11</v>
      </c>
      <c r="V76">
        <v>157.99</v>
      </c>
      <c r="W76">
        <v>1</v>
      </c>
      <c r="X76">
        <v>5.53</v>
      </c>
      <c r="Y76">
        <v>0</v>
      </c>
      <c r="Z76">
        <v>0</v>
      </c>
      <c r="AA76">
        <v>0</v>
      </c>
      <c r="AB76">
        <v>4.9055894999999996</v>
      </c>
      <c r="AC76" s="29">
        <v>158.61441049999999</v>
      </c>
      <c r="AD76">
        <v>0</v>
      </c>
      <c r="AF76">
        <v>157.99</v>
      </c>
      <c r="AG76">
        <v>0</v>
      </c>
      <c r="AH76">
        <v>5.53</v>
      </c>
      <c r="AI76">
        <v>4.9055894999999996</v>
      </c>
      <c r="AJ76">
        <v>158.61441049999999</v>
      </c>
      <c r="AK76" t="s">
        <v>25</v>
      </c>
      <c r="AN76" s="29">
        <v>0</v>
      </c>
      <c r="AO76" s="30">
        <f t="shared" si="2"/>
        <v>0</v>
      </c>
      <c r="AP76" s="30">
        <f t="shared" si="3"/>
        <v>0</v>
      </c>
      <c r="AQ76" s="30"/>
    </row>
    <row r="77" spans="1:43" x14ac:dyDescent="0.25">
      <c r="A77" t="s">
        <v>219</v>
      </c>
      <c r="B77">
        <v>1995461</v>
      </c>
      <c r="C77" t="s">
        <v>500</v>
      </c>
      <c r="D77">
        <v>1081999</v>
      </c>
      <c r="E77" t="s">
        <v>501</v>
      </c>
      <c r="F77" t="s">
        <v>89</v>
      </c>
      <c r="G77" t="s">
        <v>90</v>
      </c>
      <c r="H77" t="s">
        <v>10</v>
      </c>
      <c r="I77" t="s">
        <v>502</v>
      </c>
      <c r="J77" t="s">
        <v>503</v>
      </c>
      <c r="K77" t="s">
        <v>115</v>
      </c>
      <c r="L77" t="s">
        <v>271</v>
      </c>
      <c r="M77">
        <v>8775</v>
      </c>
      <c r="N77">
        <v>18</v>
      </c>
      <c r="O77" s="17">
        <v>45526</v>
      </c>
      <c r="P77" s="19" t="s">
        <v>99</v>
      </c>
      <c r="Q77" t="s">
        <v>24</v>
      </c>
      <c r="R77" s="17">
        <v>45526</v>
      </c>
      <c r="S77" s="27"/>
      <c r="T77">
        <v>115.24</v>
      </c>
      <c r="U77">
        <v>14.16</v>
      </c>
      <c r="V77">
        <v>129.4</v>
      </c>
      <c r="W77">
        <v>1</v>
      </c>
      <c r="X77">
        <v>4.53</v>
      </c>
      <c r="Y77">
        <v>0</v>
      </c>
      <c r="Z77">
        <v>0</v>
      </c>
      <c r="AA77">
        <v>0</v>
      </c>
      <c r="AB77">
        <v>4.0178700000000003</v>
      </c>
      <c r="AC77" s="29">
        <v>129.91212999999999</v>
      </c>
      <c r="AD77">
        <v>0</v>
      </c>
      <c r="AF77">
        <v>129.4</v>
      </c>
      <c r="AG77">
        <v>0</v>
      </c>
      <c r="AH77">
        <v>4.53</v>
      </c>
      <c r="AI77">
        <v>4.0178700000000003</v>
      </c>
      <c r="AJ77">
        <v>129.91212999999999</v>
      </c>
      <c r="AK77" t="s">
        <v>25</v>
      </c>
      <c r="AN77" s="29">
        <v>0</v>
      </c>
      <c r="AO77" s="30">
        <f t="shared" si="2"/>
        <v>0</v>
      </c>
      <c r="AP77" s="30">
        <f t="shared" si="3"/>
        <v>0</v>
      </c>
      <c r="AQ77" s="30"/>
    </row>
    <row r="78" spans="1:43" x14ac:dyDescent="0.25">
      <c r="A78" t="s">
        <v>219</v>
      </c>
      <c r="B78">
        <v>1995455</v>
      </c>
      <c r="C78" t="s">
        <v>504</v>
      </c>
      <c r="D78">
        <v>502635</v>
      </c>
      <c r="E78" t="s">
        <v>505</v>
      </c>
      <c r="F78" t="s">
        <v>89</v>
      </c>
      <c r="G78" t="s">
        <v>90</v>
      </c>
      <c r="H78" t="s">
        <v>10</v>
      </c>
      <c r="I78" t="s">
        <v>506</v>
      </c>
      <c r="J78" t="s">
        <v>507</v>
      </c>
      <c r="K78" t="s">
        <v>224</v>
      </c>
      <c r="L78" t="s">
        <v>271</v>
      </c>
      <c r="M78">
        <v>2400</v>
      </c>
      <c r="N78">
        <v>15</v>
      </c>
      <c r="O78" s="17">
        <v>45526</v>
      </c>
      <c r="P78" s="19" t="s">
        <v>96</v>
      </c>
      <c r="Q78" t="s">
        <v>24</v>
      </c>
      <c r="R78" s="17">
        <v>45526</v>
      </c>
      <c r="S78" s="27"/>
      <c r="T78">
        <v>124.92</v>
      </c>
      <c r="U78">
        <v>21.6</v>
      </c>
      <c r="V78">
        <v>146.52000000000001</v>
      </c>
      <c r="W78">
        <v>1</v>
      </c>
      <c r="X78">
        <v>5.13</v>
      </c>
      <c r="Y78">
        <v>0</v>
      </c>
      <c r="Z78">
        <v>0</v>
      </c>
      <c r="AA78">
        <v>0</v>
      </c>
      <c r="AB78">
        <v>4.5494459999999997</v>
      </c>
      <c r="AC78" s="29">
        <v>147.10055399999999</v>
      </c>
      <c r="AD78">
        <v>0</v>
      </c>
      <c r="AF78">
        <v>146.52000000000001</v>
      </c>
      <c r="AG78">
        <v>0</v>
      </c>
      <c r="AH78">
        <v>5.13</v>
      </c>
      <c r="AI78">
        <v>4.5494459999999997</v>
      </c>
      <c r="AJ78">
        <v>147.10055399999999</v>
      </c>
      <c r="AK78" t="s">
        <v>25</v>
      </c>
      <c r="AN78" s="29">
        <v>0</v>
      </c>
      <c r="AO78" s="30">
        <f t="shared" si="2"/>
        <v>0</v>
      </c>
      <c r="AP78" s="30">
        <f t="shared" si="3"/>
        <v>0</v>
      </c>
      <c r="AQ78" s="30"/>
    </row>
    <row r="79" spans="1:43" x14ac:dyDescent="0.25">
      <c r="A79" t="s">
        <v>219</v>
      </c>
      <c r="B79">
        <v>1995442</v>
      </c>
      <c r="C79" t="s">
        <v>508</v>
      </c>
      <c r="D79">
        <v>1785906</v>
      </c>
      <c r="E79" t="s">
        <v>509</v>
      </c>
      <c r="F79" t="s">
        <v>89</v>
      </c>
      <c r="G79" t="s">
        <v>90</v>
      </c>
      <c r="H79" t="s">
        <v>137</v>
      </c>
      <c r="I79" t="s">
        <v>510</v>
      </c>
      <c r="J79" t="s">
        <v>511</v>
      </c>
      <c r="K79" t="s">
        <v>256</v>
      </c>
      <c r="L79" t="s">
        <v>115</v>
      </c>
      <c r="M79">
        <v>2060</v>
      </c>
      <c r="N79">
        <v>12</v>
      </c>
      <c r="O79" s="17">
        <v>45528</v>
      </c>
      <c r="P79" s="19" t="s">
        <v>512</v>
      </c>
      <c r="Q79" t="s">
        <v>24</v>
      </c>
      <c r="R79" s="17">
        <v>45526</v>
      </c>
      <c r="S79" s="27"/>
      <c r="T79">
        <v>99.59</v>
      </c>
      <c r="U79">
        <v>13.11</v>
      </c>
      <c r="V79">
        <v>112.7</v>
      </c>
      <c r="W79">
        <v>1</v>
      </c>
      <c r="X79">
        <v>3.94</v>
      </c>
      <c r="Y79">
        <v>0</v>
      </c>
      <c r="Z79">
        <v>0</v>
      </c>
      <c r="AA79">
        <v>0</v>
      </c>
      <c r="AB79">
        <v>5.8322250000000002</v>
      </c>
      <c r="AC79" s="29">
        <v>110.80777500000001</v>
      </c>
      <c r="AD79">
        <v>0</v>
      </c>
      <c r="AF79">
        <v>112.7</v>
      </c>
      <c r="AG79">
        <v>0</v>
      </c>
      <c r="AH79">
        <v>3.94</v>
      </c>
      <c r="AI79">
        <v>5.8322250000000002</v>
      </c>
      <c r="AJ79">
        <v>110.80777500000001</v>
      </c>
      <c r="AK79" t="s">
        <v>25</v>
      </c>
      <c r="AN79" s="29">
        <v>0</v>
      </c>
      <c r="AO79" s="30">
        <f t="shared" si="2"/>
        <v>0</v>
      </c>
      <c r="AP79" s="30">
        <f t="shared" si="3"/>
        <v>0</v>
      </c>
      <c r="AQ79" s="30"/>
    </row>
    <row r="80" spans="1:43" x14ac:dyDescent="0.25">
      <c r="A80" t="s">
        <v>219</v>
      </c>
      <c r="B80">
        <v>1995428</v>
      </c>
      <c r="C80" t="s">
        <v>513</v>
      </c>
      <c r="D80">
        <v>502630</v>
      </c>
      <c r="E80" t="s">
        <v>514</v>
      </c>
      <c r="F80" t="s">
        <v>89</v>
      </c>
      <c r="G80" t="s">
        <v>90</v>
      </c>
      <c r="H80" t="s">
        <v>10</v>
      </c>
      <c r="I80" t="s">
        <v>515</v>
      </c>
      <c r="J80" t="s">
        <v>516</v>
      </c>
      <c r="K80" t="s">
        <v>224</v>
      </c>
      <c r="L80" t="s">
        <v>266</v>
      </c>
      <c r="M80">
        <v>2400</v>
      </c>
      <c r="N80">
        <v>1</v>
      </c>
      <c r="O80" s="17">
        <v>45526</v>
      </c>
      <c r="P80" s="19" t="s">
        <v>96</v>
      </c>
      <c r="Q80" t="s">
        <v>24</v>
      </c>
      <c r="R80" s="17">
        <v>45526</v>
      </c>
      <c r="S80" s="27"/>
      <c r="T80">
        <v>137.11000000000001</v>
      </c>
      <c r="U80">
        <v>24.4</v>
      </c>
      <c r="V80">
        <v>161.51</v>
      </c>
      <c r="W80">
        <v>1</v>
      </c>
      <c r="X80">
        <v>5.65</v>
      </c>
      <c r="Y80">
        <v>0</v>
      </c>
      <c r="Z80">
        <v>0</v>
      </c>
      <c r="AA80">
        <v>0</v>
      </c>
      <c r="AB80">
        <v>5.0148855000000001</v>
      </c>
      <c r="AC80" s="29">
        <v>162.14511450000001</v>
      </c>
      <c r="AD80">
        <v>0</v>
      </c>
      <c r="AF80">
        <v>161.51</v>
      </c>
      <c r="AG80">
        <v>0</v>
      </c>
      <c r="AH80">
        <v>5.65</v>
      </c>
      <c r="AI80">
        <v>5.0148855000000001</v>
      </c>
      <c r="AJ80">
        <v>162.14511450000001</v>
      </c>
      <c r="AK80" t="s">
        <v>25</v>
      </c>
      <c r="AN80" s="29">
        <v>0</v>
      </c>
      <c r="AO80" s="30">
        <f t="shared" si="2"/>
        <v>0</v>
      </c>
      <c r="AP80" s="30">
        <f t="shared" si="3"/>
        <v>0</v>
      </c>
      <c r="AQ80" s="30"/>
    </row>
    <row r="81" spans="1:43" x14ac:dyDescent="0.25">
      <c r="A81" t="s">
        <v>219</v>
      </c>
      <c r="B81">
        <v>1995426</v>
      </c>
      <c r="C81" t="s">
        <v>517</v>
      </c>
      <c r="D81">
        <v>1785898</v>
      </c>
      <c r="E81" t="s">
        <v>518</v>
      </c>
      <c r="F81" t="s">
        <v>89</v>
      </c>
      <c r="G81" t="s">
        <v>90</v>
      </c>
      <c r="H81" t="s">
        <v>137</v>
      </c>
      <c r="I81" t="s">
        <v>519</v>
      </c>
      <c r="J81" t="s">
        <v>520</v>
      </c>
      <c r="K81" t="s">
        <v>248</v>
      </c>
      <c r="L81" t="s">
        <v>224</v>
      </c>
      <c r="M81">
        <v>8385</v>
      </c>
      <c r="N81">
        <v>3</v>
      </c>
      <c r="O81" s="17">
        <v>45526</v>
      </c>
      <c r="P81" s="19" t="s">
        <v>521</v>
      </c>
      <c r="Q81" t="s">
        <v>24</v>
      </c>
      <c r="R81" s="17">
        <v>45526</v>
      </c>
      <c r="S81" s="27"/>
      <c r="T81">
        <v>194.16</v>
      </c>
      <c r="U81">
        <v>17.440000000000001</v>
      </c>
      <c r="V81">
        <v>211.6</v>
      </c>
      <c r="W81">
        <v>1</v>
      </c>
      <c r="X81">
        <v>7.41</v>
      </c>
      <c r="Y81">
        <v>0</v>
      </c>
      <c r="Z81">
        <v>0</v>
      </c>
      <c r="AA81">
        <v>0</v>
      </c>
      <c r="AB81">
        <v>10.9503</v>
      </c>
      <c r="AC81" s="29">
        <v>208.05969999999999</v>
      </c>
      <c r="AD81">
        <v>0</v>
      </c>
      <c r="AF81">
        <v>211.6</v>
      </c>
      <c r="AG81">
        <v>0</v>
      </c>
      <c r="AH81">
        <v>7.41</v>
      </c>
      <c r="AI81">
        <v>10.9503</v>
      </c>
      <c r="AJ81">
        <v>208.05969999999999</v>
      </c>
      <c r="AK81" t="s">
        <v>25</v>
      </c>
      <c r="AN81" s="29">
        <v>0</v>
      </c>
      <c r="AO81" s="30">
        <f t="shared" si="2"/>
        <v>0</v>
      </c>
      <c r="AP81" s="30">
        <f t="shared" si="3"/>
        <v>0</v>
      </c>
      <c r="AQ81" s="30"/>
    </row>
    <row r="82" spans="1:43" x14ac:dyDescent="0.25">
      <c r="A82" t="s">
        <v>219</v>
      </c>
      <c r="B82">
        <v>1995422</v>
      </c>
      <c r="C82" t="s">
        <v>522</v>
      </c>
      <c r="D82">
        <v>502629</v>
      </c>
      <c r="E82" t="s">
        <v>523</v>
      </c>
      <c r="F82" t="s">
        <v>89</v>
      </c>
      <c r="G82" t="s">
        <v>90</v>
      </c>
      <c r="H82" t="s">
        <v>10</v>
      </c>
      <c r="I82" t="s">
        <v>524</v>
      </c>
      <c r="J82" t="s">
        <v>525</v>
      </c>
      <c r="K82" t="s">
        <v>224</v>
      </c>
      <c r="L82" t="s">
        <v>248</v>
      </c>
      <c r="M82">
        <v>8495</v>
      </c>
      <c r="N82">
        <v>2</v>
      </c>
      <c r="O82" s="17">
        <v>45537</v>
      </c>
      <c r="P82" s="19" t="s">
        <v>103</v>
      </c>
      <c r="Q82" t="s">
        <v>24</v>
      </c>
      <c r="R82" s="17">
        <v>45526</v>
      </c>
      <c r="S82" s="27"/>
      <c r="T82">
        <v>180.9</v>
      </c>
      <c r="U82">
        <v>22.96</v>
      </c>
      <c r="V82">
        <v>203.86</v>
      </c>
      <c r="W82">
        <v>1</v>
      </c>
      <c r="X82">
        <v>7.14</v>
      </c>
      <c r="Y82">
        <v>0</v>
      </c>
      <c r="Z82">
        <v>0</v>
      </c>
      <c r="AA82">
        <v>0</v>
      </c>
      <c r="AB82">
        <v>6.329853</v>
      </c>
      <c r="AC82" s="29">
        <v>204.67014699999999</v>
      </c>
      <c r="AD82">
        <v>0</v>
      </c>
      <c r="AF82">
        <v>203.86</v>
      </c>
      <c r="AG82">
        <v>0</v>
      </c>
      <c r="AH82">
        <v>7.14</v>
      </c>
      <c r="AI82">
        <v>6.329853</v>
      </c>
      <c r="AJ82">
        <v>204.67014699999999</v>
      </c>
      <c r="AK82" t="s">
        <v>25</v>
      </c>
      <c r="AN82" s="29">
        <v>0</v>
      </c>
      <c r="AO82" s="30">
        <f t="shared" si="2"/>
        <v>0</v>
      </c>
      <c r="AP82" s="30">
        <f t="shared" si="3"/>
        <v>0</v>
      </c>
      <c r="AQ82" s="30"/>
    </row>
    <row r="83" spans="1:43" x14ac:dyDescent="0.25">
      <c r="A83" t="s">
        <v>219</v>
      </c>
      <c r="B83">
        <v>1995417</v>
      </c>
      <c r="C83" t="s">
        <v>526</v>
      </c>
      <c r="D83">
        <v>163699</v>
      </c>
      <c r="E83" t="s">
        <v>527</v>
      </c>
      <c r="F83" t="s">
        <v>89</v>
      </c>
      <c r="G83" t="s">
        <v>90</v>
      </c>
      <c r="H83" t="s">
        <v>10</v>
      </c>
      <c r="I83" t="s">
        <v>528</v>
      </c>
      <c r="J83" t="s">
        <v>529</v>
      </c>
      <c r="K83" t="s">
        <v>91</v>
      </c>
      <c r="L83" t="s">
        <v>231</v>
      </c>
      <c r="M83">
        <v>988986</v>
      </c>
      <c r="N83">
        <v>77</v>
      </c>
      <c r="O83" s="17">
        <v>45529</v>
      </c>
      <c r="P83" s="19" t="s">
        <v>420</v>
      </c>
      <c r="Q83" t="s">
        <v>24</v>
      </c>
      <c r="R83" s="17">
        <v>45526</v>
      </c>
      <c r="S83" s="27"/>
      <c r="T83">
        <v>410.21</v>
      </c>
      <c r="U83">
        <v>9.76</v>
      </c>
      <c r="V83">
        <v>419.97</v>
      </c>
      <c r="W83">
        <v>1</v>
      </c>
      <c r="X83">
        <v>14.7</v>
      </c>
      <c r="Y83">
        <v>0</v>
      </c>
      <c r="Z83">
        <v>0</v>
      </c>
      <c r="AA83">
        <v>0</v>
      </c>
      <c r="AB83">
        <v>13.0400685</v>
      </c>
      <c r="AC83" s="29">
        <v>421.6299315</v>
      </c>
      <c r="AD83">
        <v>0</v>
      </c>
      <c r="AF83">
        <v>419.97</v>
      </c>
      <c r="AG83">
        <v>0</v>
      </c>
      <c r="AH83">
        <v>14.7</v>
      </c>
      <c r="AI83">
        <v>13.0400685</v>
      </c>
      <c r="AJ83">
        <v>421.6299315</v>
      </c>
      <c r="AK83" t="s">
        <v>25</v>
      </c>
      <c r="AN83" s="29">
        <v>5.9</v>
      </c>
      <c r="AO83" s="30">
        <f t="shared" si="2"/>
        <v>1.69625</v>
      </c>
      <c r="AP83" s="30">
        <f t="shared" si="3"/>
        <v>1.69625</v>
      </c>
      <c r="AQ83" s="30"/>
    </row>
    <row r="84" spans="1:43" x14ac:dyDescent="0.25">
      <c r="A84" t="s">
        <v>219</v>
      </c>
      <c r="B84">
        <v>1995394</v>
      </c>
      <c r="C84" t="s">
        <v>530</v>
      </c>
      <c r="D84">
        <v>1785890</v>
      </c>
      <c r="E84" t="s">
        <v>531</v>
      </c>
      <c r="F84" t="s">
        <v>89</v>
      </c>
      <c r="G84" t="s">
        <v>90</v>
      </c>
      <c r="H84" t="s">
        <v>10</v>
      </c>
      <c r="I84" t="s">
        <v>532</v>
      </c>
      <c r="J84" t="s">
        <v>533</v>
      </c>
      <c r="K84" t="s">
        <v>231</v>
      </c>
      <c r="L84" t="s">
        <v>94</v>
      </c>
      <c r="M84">
        <v>8330</v>
      </c>
      <c r="N84">
        <v>17</v>
      </c>
      <c r="O84" s="17">
        <v>45527</v>
      </c>
      <c r="P84" s="19" t="s">
        <v>117</v>
      </c>
      <c r="Q84" t="s">
        <v>24</v>
      </c>
      <c r="R84" s="17">
        <v>45526</v>
      </c>
      <c r="S84" s="27"/>
      <c r="T84">
        <v>50.38</v>
      </c>
      <c r="U84">
        <v>8.6</v>
      </c>
      <c r="V84">
        <v>58.98</v>
      </c>
      <c r="W84">
        <v>1</v>
      </c>
      <c r="X84">
        <v>2.06</v>
      </c>
      <c r="Y84">
        <v>0</v>
      </c>
      <c r="Z84">
        <v>0</v>
      </c>
      <c r="AA84">
        <v>0</v>
      </c>
      <c r="AB84">
        <v>1.831329</v>
      </c>
      <c r="AC84" s="29">
        <v>59.208671000000002</v>
      </c>
      <c r="AD84">
        <v>0</v>
      </c>
      <c r="AF84">
        <v>58.98</v>
      </c>
      <c r="AG84">
        <v>0</v>
      </c>
      <c r="AH84">
        <v>2.06</v>
      </c>
      <c r="AI84">
        <v>1.831329</v>
      </c>
      <c r="AJ84">
        <v>59.208671000000002</v>
      </c>
      <c r="AK84" t="s">
        <v>25</v>
      </c>
      <c r="AN84" s="29">
        <v>0</v>
      </c>
      <c r="AO84" s="30">
        <f t="shared" si="2"/>
        <v>0</v>
      </c>
      <c r="AP84" s="30">
        <f t="shared" si="3"/>
        <v>0</v>
      </c>
      <c r="AQ84" s="30"/>
    </row>
    <row r="85" spans="1:43" x14ac:dyDescent="0.25">
      <c r="A85" t="s">
        <v>219</v>
      </c>
      <c r="B85">
        <v>1995386</v>
      </c>
      <c r="C85" t="s">
        <v>534</v>
      </c>
      <c r="D85">
        <v>502619</v>
      </c>
      <c r="E85" t="s">
        <v>535</v>
      </c>
      <c r="F85" t="s">
        <v>89</v>
      </c>
      <c r="G85" t="s">
        <v>90</v>
      </c>
      <c r="H85" t="s">
        <v>10</v>
      </c>
      <c r="I85" t="s">
        <v>536</v>
      </c>
      <c r="J85" t="s">
        <v>537</v>
      </c>
      <c r="K85" t="s">
        <v>224</v>
      </c>
      <c r="L85" t="s">
        <v>225</v>
      </c>
      <c r="M85">
        <v>8305</v>
      </c>
      <c r="N85">
        <v>80</v>
      </c>
      <c r="O85" s="17">
        <v>45529</v>
      </c>
      <c r="P85" s="19" t="s">
        <v>140</v>
      </c>
      <c r="Q85" t="s">
        <v>24</v>
      </c>
      <c r="R85" s="17">
        <v>45526</v>
      </c>
      <c r="S85" s="27"/>
      <c r="T85">
        <v>346.95</v>
      </c>
      <c r="U85">
        <v>22.96</v>
      </c>
      <c r="V85">
        <v>369.91</v>
      </c>
      <c r="W85">
        <v>1</v>
      </c>
      <c r="X85">
        <v>12.95</v>
      </c>
      <c r="Y85">
        <v>0</v>
      </c>
      <c r="Z85">
        <v>0</v>
      </c>
      <c r="AA85">
        <v>0</v>
      </c>
      <c r="AB85">
        <v>11.4857055</v>
      </c>
      <c r="AC85" s="29">
        <v>371.37429450000002</v>
      </c>
      <c r="AD85">
        <v>0</v>
      </c>
      <c r="AF85">
        <v>369.91</v>
      </c>
      <c r="AG85">
        <v>0</v>
      </c>
      <c r="AH85">
        <v>12.95</v>
      </c>
      <c r="AI85">
        <v>11.4857055</v>
      </c>
      <c r="AJ85">
        <v>371.37429450000002</v>
      </c>
      <c r="AK85" t="s">
        <v>25</v>
      </c>
      <c r="AN85" s="29">
        <v>0</v>
      </c>
      <c r="AO85" s="30">
        <f t="shared" si="2"/>
        <v>0</v>
      </c>
      <c r="AP85" s="30">
        <f t="shared" si="3"/>
        <v>0</v>
      </c>
      <c r="AQ85" s="30"/>
    </row>
    <row r="86" spans="1:43" x14ac:dyDescent="0.25">
      <c r="A86" t="s">
        <v>219</v>
      </c>
      <c r="B86">
        <v>1995386</v>
      </c>
      <c r="C86" t="s">
        <v>538</v>
      </c>
      <c r="D86">
        <v>502621</v>
      </c>
      <c r="E86" t="s">
        <v>535</v>
      </c>
      <c r="F86" t="s">
        <v>89</v>
      </c>
      <c r="G86" t="s">
        <v>90</v>
      </c>
      <c r="H86" t="s">
        <v>10</v>
      </c>
      <c r="I86" t="s">
        <v>539</v>
      </c>
      <c r="J86" t="s">
        <v>540</v>
      </c>
      <c r="K86" t="s">
        <v>224</v>
      </c>
      <c r="L86" t="s">
        <v>225</v>
      </c>
      <c r="M86">
        <v>8305</v>
      </c>
      <c r="N86">
        <v>79</v>
      </c>
      <c r="O86" s="17">
        <v>45529</v>
      </c>
      <c r="P86" s="19" t="s">
        <v>140</v>
      </c>
      <c r="Q86" t="s">
        <v>24</v>
      </c>
      <c r="R86" s="17">
        <v>45526</v>
      </c>
      <c r="S86" s="27"/>
      <c r="T86">
        <v>346.95</v>
      </c>
      <c r="U86">
        <v>22.96</v>
      </c>
      <c r="V86">
        <v>369.91</v>
      </c>
      <c r="W86">
        <v>1</v>
      </c>
      <c r="X86">
        <v>12.95</v>
      </c>
      <c r="Y86">
        <v>0</v>
      </c>
      <c r="Z86">
        <v>0</v>
      </c>
      <c r="AA86">
        <v>0</v>
      </c>
      <c r="AB86">
        <v>11.4857055</v>
      </c>
      <c r="AC86" s="29">
        <v>371.37429450000002</v>
      </c>
      <c r="AD86">
        <v>0</v>
      </c>
      <c r="AF86">
        <v>369.91</v>
      </c>
      <c r="AG86">
        <v>0</v>
      </c>
      <c r="AH86">
        <v>12.95</v>
      </c>
      <c r="AI86">
        <v>11.4857055</v>
      </c>
      <c r="AJ86">
        <v>371.37429450000002</v>
      </c>
      <c r="AK86" t="s">
        <v>25</v>
      </c>
      <c r="AN86" s="29">
        <v>0</v>
      </c>
      <c r="AO86" s="30">
        <f t="shared" si="2"/>
        <v>0</v>
      </c>
      <c r="AP86" s="30">
        <f t="shared" si="3"/>
        <v>0</v>
      </c>
      <c r="AQ86" s="30"/>
    </row>
    <row r="87" spans="1:43" x14ac:dyDescent="0.25">
      <c r="A87" t="s">
        <v>219</v>
      </c>
      <c r="B87">
        <v>1995386</v>
      </c>
      <c r="C87" t="s">
        <v>541</v>
      </c>
      <c r="D87">
        <v>502620</v>
      </c>
      <c r="E87" t="s">
        <v>535</v>
      </c>
      <c r="F87" t="s">
        <v>89</v>
      </c>
      <c r="G87" t="s">
        <v>90</v>
      </c>
      <c r="H87" t="s">
        <v>10</v>
      </c>
      <c r="I87" t="s">
        <v>542</v>
      </c>
      <c r="J87" t="s">
        <v>543</v>
      </c>
      <c r="K87" t="s">
        <v>224</v>
      </c>
      <c r="L87" t="s">
        <v>225</v>
      </c>
      <c r="M87">
        <v>8305</v>
      </c>
      <c r="N87">
        <v>77</v>
      </c>
      <c r="O87" s="17">
        <v>45529</v>
      </c>
      <c r="P87" s="19" t="s">
        <v>140</v>
      </c>
      <c r="Q87" t="s">
        <v>24</v>
      </c>
      <c r="R87" s="17">
        <v>45526</v>
      </c>
      <c r="S87" s="27"/>
      <c r="T87">
        <v>346.95</v>
      </c>
      <c r="U87">
        <v>22.96</v>
      </c>
      <c r="V87">
        <v>369.91</v>
      </c>
      <c r="W87">
        <v>1</v>
      </c>
      <c r="X87">
        <v>12.95</v>
      </c>
      <c r="Y87">
        <v>0</v>
      </c>
      <c r="Z87">
        <v>0</v>
      </c>
      <c r="AA87">
        <v>0</v>
      </c>
      <c r="AB87">
        <v>11.4857055</v>
      </c>
      <c r="AC87" s="29">
        <v>371.37429450000002</v>
      </c>
      <c r="AD87">
        <v>0</v>
      </c>
      <c r="AF87">
        <v>369.91</v>
      </c>
      <c r="AG87">
        <v>0</v>
      </c>
      <c r="AH87">
        <v>12.95</v>
      </c>
      <c r="AI87">
        <v>11.4857055</v>
      </c>
      <c r="AJ87">
        <v>371.37429450000002</v>
      </c>
      <c r="AK87" t="s">
        <v>25</v>
      </c>
      <c r="AN87" s="29">
        <v>0</v>
      </c>
      <c r="AO87" s="30">
        <f t="shared" si="2"/>
        <v>0</v>
      </c>
      <c r="AP87" s="30">
        <f t="shared" si="3"/>
        <v>0</v>
      </c>
      <c r="AQ87" s="30"/>
    </row>
    <row r="88" spans="1:43" x14ac:dyDescent="0.25">
      <c r="A88" t="s">
        <v>219</v>
      </c>
      <c r="B88">
        <v>1995334</v>
      </c>
      <c r="C88" t="s">
        <v>544</v>
      </c>
      <c r="D88">
        <v>502613</v>
      </c>
      <c r="E88" t="s">
        <v>545</v>
      </c>
      <c r="F88" t="s">
        <v>89</v>
      </c>
      <c r="G88" t="s">
        <v>90</v>
      </c>
      <c r="H88" t="s">
        <v>137</v>
      </c>
      <c r="I88" t="s">
        <v>546</v>
      </c>
      <c r="J88" t="s">
        <v>547</v>
      </c>
      <c r="K88" t="s">
        <v>224</v>
      </c>
      <c r="L88" t="s">
        <v>225</v>
      </c>
      <c r="M88">
        <v>8290</v>
      </c>
      <c r="N88">
        <v>8</v>
      </c>
      <c r="O88" s="17">
        <v>45526</v>
      </c>
      <c r="P88" s="19" t="s">
        <v>140</v>
      </c>
      <c r="Q88" t="s">
        <v>24</v>
      </c>
      <c r="R88" s="17">
        <v>45526</v>
      </c>
      <c r="S88" s="27"/>
      <c r="T88">
        <v>167.05</v>
      </c>
      <c r="U88">
        <v>22.96</v>
      </c>
      <c r="V88">
        <v>190.01</v>
      </c>
      <c r="W88">
        <v>1</v>
      </c>
      <c r="X88">
        <v>6.65</v>
      </c>
      <c r="Y88">
        <v>0</v>
      </c>
      <c r="Z88">
        <v>0</v>
      </c>
      <c r="AA88">
        <v>0</v>
      </c>
      <c r="AB88">
        <v>9.8330175000000004</v>
      </c>
      <c r="AC88" s="29">
        <v>186.82698250000001</v>
      </c>
      <c r="AD88">
        <v>0</v>
      </c>
      <c r="AF88">
        <v>190.01</v>
      </c>
      <c r="AG88">
        <v>0</v>
      </c>
      <c r="AH88">
        <v>6.65</v>
      </c>
      <c r="AI88">
        <v>9.8330175000000004</v>
      </c>
      <c r="AJ88">
        <v>186.82698250000001</v>
      </c>
      <c r="AK88" t="s">
        <v>25</v>
      </c>
      <c r="AN88" s="29">
        <v>0</v>
      </c>
      <c r="AO88" s="30">
        <f t="shared" si="2"/>
        <v>0</v>
      </c>
      <c r="AP88" s="30">
        <f t="shared" si="3"/>
        <v>0</v>
      </c>
      <c r="AQ88" s="30"/>
    </row>
    <row r="89" spans="1:43" x14ac:dyDescent="0.25">
      <c r="A89" t="s">
        <v>219</v>
      </c>
      <c r="B89">
        <v>1995278</v>
      </c>
      <c r="C89" t="s">
        <v>548</v>
      </c>
      <c r="D89">
        <v>1081981</v>
      </c>
      <c r="E89" t="s">
        <v>549</v>
      </c>
      <c r="F89" t="s">
        <v>89</v>
      </c>
      <c r="G89" t="s">
        <v>90</v>
      </c>
      <c r="H89" t="s">
        <v>10</v>
      </c>
      <c r="I89" t="s">
        <v>550</v>
      </c>
      <c r="J89" t="s">
        <v>551</v>
      </c>
      <c r="K89" t="s">
        <v>470</v>
      </c>
      <c r="L89" t="s">
        <v>231</v>
      </c>
      <c r="M89">
        <v>2780</v>
      </c>
      <c r="N89">
        <v>79</v>
      </c>
      <c r="O89" s="17">
        <v>45530</v>
      </c>
      <c r="P89" s="19" t="s">
        <v>552</v>
      </c>
      <c r="Q89" t="s">
        <v>24</v>
      </c>
      <c r="R89" s="17">
        <v>45526</v>
      </c>
      <c r="S89" s="27"/>
      <c r="T89">
        <v>167.68</v>
      </c>
      <c r="U89">
        <v>8.2899999999999991</v>
      </c>
      <c r="V89">
        <v>175.97</v>
      </c>
      <c r="W89">
        <v>1</v>
      </c>
      <c r="X89">
        <v>6.16</v>
      </c>
      <c r="Y89">
        <v>0</v>
      </c>
      <c r="Z89">
        <v>0</v>
      </c>
      <c r="AA89">
        <v>0</v>
      </c>
      <c r="AB89">
        <v>5.4638685000000002</v>
      </c>
      <c r="AC89" s="29">
        <v>176.66613150000001</v>
      </c>
      <c r="AD89">
        <v>0</v>
      </c>
      <c r="AF89">
        <v>175.97</v>
      </c>
      <c r="AG89">
        <v>0</v>
      </c>
      <c r="AH89">
        <v>6.16</v>
      </c>
      <c r="AI89">
        <v>5.4638685000000002</v>
      </c>
      <c r="AJ89">
        <v>176.66613150000001</v>
      </c>
      <c r="AK89" t="s">
        <v>25</v>
      </c>
      <c r="AN89" s="29">
        <v>0</v>
      </c>
      <c r="AO89" s="30">
        <f t="shared" si="2"/>
        <v>0</v>
      </c>
      <c r="AP89" s="30">
        <f t="shared" si="3"/>
        <v>0</v>
      </c>
      <c r="AQ89" s="30"/>
    </row>
    <row r="90" spans="1:43" x14ac:dyDescent="0.25">
      <c r="A90" t="s">
        <v>219</v>
      </c>
      <c r="B90">
        <v>1995276</v>
      </c>
      <c r="C90" t="s">
        <v>553</v>
      </c>
      <c r="D90">
        <v>1785846</v>
      </c>
      <c r="E90" t="s">
        <v>554</v>
      </c>
      <c r="F90" t="s">
        <v>89</v>
      </c>
      <c r="G90" t="s">
        <v>90</v>
      </c>
      <c r="H90" t="s">
        <v>10</v>
      </c>
      <c r="I90" t="s">
        <v>555</v>
      </c>
      <c r="J90" t="s">
        <v>556</v>
      </c>
      <c r="K90" t="s">
        <v>231</v>
      </c>
      <c r="L90" t="s">
        <v>470</v>
      </c>
      <c r="M90">
        <v>8260</v>
      </c>
      <c r="N90">
        <v>6</v>
      </c>
      <c r="O90" s="17">
        <v>45528</v>
      </c>
      <c r="P90" s="19" t="s">
        <v>125</v>
      </c>
      <c r="Q90" t="s">
        <v>24</v>
      </c>
      <c r="R90" s="17">
        <v>45526</v>
      </c>
      <c r="S90" s="27"/>
      <c r="T90">
        <v>104.51</v>
      </c>
      <c r="U90">
        <v>11.77</v>
      </c>
      <c r="V90">
        <v>116.28</v>
      </c>
      <c r="W90">
        <v>1</v>
      </c>
      <c r="X90">
        <v>4.07</v>
      </c>
      <c r="Y90">
        <v>0</v>
      </c>
      <c r="Z90">
        <v>0</v>
      </c>
      <c r="AA90">
        <v>0</v>
      </c>
      <c r="AB90">
        <v>3.6104940000000001</v>
      </c>
      <c r="AC90" s="29">
        <v>116.73950600000001</v>
      </c>
      <c r="AD90">
        <v>0</v>
      </c>
      <c r="AF90">
        <v>116.28</v>
      </c>
      <c r="AG90">
        <v>0</v>
      </c>
      <c r="AH90">
        <v>4.07</v>
      </c>
      <c r="AI90">
        <v>3.6104940000000001</v>
      </c>
      <c r="AJ90">
        <v>116.73950600000001</v>
      </c>
      <c r="AK90" t="s">
        <v>25</v>
      </c>
      <c r="AN90" s="29">
        <v>0</v>
      </c>
      <c r="AO90" s="30">
        <f t="shared" si="2"/>
        <v>0</v>
      </c>
      <c r="AP90" s="30">
        <f t="shared" si="3"/>
        <v>0</v>
      </c>
      <c r="AQ90" s="30"/>
    </row>
    <row r="91" spans="1:43" x14ac:dyDescent="0.25">
      <c r="A91" t="s">
        <v>219</v>
      </c>
      <c r="B91">
        <v>1995276</v>
      </c>
      <c r="C91" t="s">
        <v>557</v>
      </c>
      <c r="D91">
        <v>1785847</v>
      </c>
      <c r="E91" t="s">
        <v>554</v>
      </c>
      <c r="F91" t="s">
        <v>89</v>
      </c>
      <c r="G91" t="s">
        <v>90</v>
      </c>
      <c r="H91" t="s">
        <v>10</v>
      </c>
      <c r="I91" t="s">
        <v>558</v>
      </c>
      <c r="J91" t="s">
        <v>559</v>
      </c>
      <c r="K91" t="s">
        <v>231</v>
      </c>
      <c r="L91" t="s">
        <v>470</v>
      </c>
      <c r="M91">
        <v>8260</v>
      </c>
      <c r="N91">
        <v>8</v>
      </c>
      <c r="O91" s="17">
        <v>45528</v>
      </c>
      <c r="P91" s="19" t="s">
        <v>125</v>
      </c>
      <c r="Q91" t="s">
        <v>24</v>
      </c>
      <c r="R91" s="17">
        <v>45526</v>
      </c>
      <c r="S91" s="27"/>
      <c r="T91">
        <v>104.51</v>
      </c>
      <c r="U91">
        <v>11.77</v>
      </c>
      <c r="V91">
        <v>116.28</v>
      </c>
      <c r="W91">
        <v>1</v>
      </c>
      <c r="X91">
        <v>4.07</v>
      </c>
      <c r="Y91">
        <v>0</v>
      </c>
      <c r="Z91">
        <v>0</v>
      </c>
      <c r="AA91">
        <v>0</v>
      </c>
      <c r="AB91">
        <v>3.6104940000000001</v>
      </c>
      <c r="AC91" s="29">
        <v>116.73950600000001</v>
      </c>
      <c r="AD91">
        <v>0</v>
      </c>
      <c r="AF91">
        <v>116.28</v>
      </c>
      <c r="AG91">
        <v>0</v>
      </c>
      <c r="AH91">
        <v>4.07</v>
      </c>
      <c r="AI91">
        <v>3.6104940000000001</v>
      </c>
      <c r="AJ91">
        <v>116.73950600000001</v>
      </c>
      <c r="AK91" t="s">
        <v>25</v>
      </c>
      <c r="AN91" s="29">
        <v>0</v>
      </c>
      <c r="AO91" s="30">
        <f t="shared" si="2"/>
        <v>0</v>
      </c>
      <c r="AP91" s="30">
        <f t="shared" si="3"/>
        <v>0</v>
      </c>
      <c r="AQ91" s="30"/>
    </row>
    <row r="92" spans="1:43" x14ac:dyDescent="0.25">
      <c r="A92" t="s">
        <v>219</v>
      </c>
      <c r="B92">
        <v>1995249</v>
      </c>
      <c r="C92" t="s">
        <v>560</v>
      </c>
      <c r="D92">
        <v>1081973</v>
      </c>
      <c r="E92" t="s">
        <v>561</v>
      </c>
      <c r="F92" t="s">
        <v>89</v>
      </c>
      <c r="G92" t="s">
        <v>90</v>
      </c>
      <c r="H92" t="s">
        <v>137</v>
      </c>
      <c r="I92" t="s">
        <v>562</v>
      </c>
      <c r="J92" t="s">
        <v>563</v>
      </c>
      <c r="K92" t="s">
        <v>95</v>
      </c>
      <c r="L92" t="s">
        <v>231</v>
      </c>
      <c r="M92">
        <v>2745</v>
      </c>
      <c r="N92">
        <v>21</v>
      </c>
      <c r="O92" s="17">
        <v>45528</v>
      </c>
      <c r="P92" s="19" t="s">
        <v>144</v>
      </c>
      <c r="Q92" t="s">
        <v>24</v>
      </c>
      <c r="R92" s="17">
        <v>45526</v>
      </c>
      <c r="S92" s="27"/>
      <c r="T92">
        <v>35.69</v>
      </c>
      <c r="U92">
        <v>3.3</v>
      </c>
      <c r="V92">
        <v>38.99</v>
      </c>
      <c r="W92">
        <v>1</v>
      </c>
      <c r="X92">
        <v>1.36</v>
      </c>
      <c r="Y92">
        <v>0</v>
      </c>
      <c r="Z92">
        <v>0</v>
      </c>
      <c r="AA92">
        <v>0</v>
      </c>
      <c r="AB92">
        <v>2.0177325000000002</v>
      </c>
      <c r="AC92" s="29">
        <v>38.3322675</v>
      </c>
      <c r="AD92">
        <v>0</v>
      </c>
      <c r="AF92">
        <v>38.99</v>
      </c>
      <c r="AG92">
        <v>0</v>
      </c>
      <c r="AH92">
        <v>1.36</v>
      </c>
      <c r="AI92">
        <v>2.0177325000000002</v>
      </c>
      <c r="AJ92">
        <v>38.3322675</v>
      </c>
      <c r="AK92" t="s">
        <v>25</v>
      </c>
      <c r="AN92" s="29">
        <v>0</v>
      </c>
      <c r="AO92" s="30">
        <f t="shared" si="2"/>
        <v>0</v>
      </c>
      <c r="AP92" s="30">
        <f t="shared" si="3"/>
        <v>0</v>
      </c>
      <c r="AQ92" s="30"/>
    </row>
    <row r="93" spans="1:43" x14ac:dyDescent="0.25">
      <c r="A93" t="s">
        <v>219</v>
      </c>
      <c r="B93">
        <v>1995218</v>
      </c>
      <c r="C93" t="s">
        <v>564</v>
      </c>
      <c r="D93">
        <v>163688</v>
      </c>
      <c r="E93" t="s">
        <v>565</v>
      </c>
      <c r="F93" t="s">
        <v>89</v>
      </c>
      <c r="G93" t="s">
        <v>90</v>
      </c>
      <c r="H93" t="s">
        <v>10</v>
      </c>
      <c r="I93" t="s">
        <v>566</v>
      </c>
      <c r="J93" t="s">
        <v>567</v>
      </c>
      <c r="K93" t="s">
        <v>91</v>
      </c>
      <c r="L93" t="s">
        <v>231</v>
      </c>
      <c r="M93">
        <v>940580</v>
      </c>
      <c r="N93">
        <v>77</v>
      </c>
      <c r="O93" s="17">
        <v>45530</v>
      </c>
      <c r="P93" s="19" t="s">
        <v>420</v>
      </c>
      <c r="Q93" t="s">
        <v>24</v>
      </c>
      <c r="R93" s="17">
        <v>45526</v>
      </c>
      <c r="S93" s="27"/>
      <c r="T93">
        <v>450.68</v>
      </c>
      <c r="U93">
        <v>9.76</v>
      </c>
      <c r="V93">
        <v>460.44</v>
      </c>
      <c r="W93">
        <v>1</v>
      </c>
      <c r="X93">
        <v>16.12</v>
      </c>
      <c r="Y93">
        <v>0</v>
      </c>
      <c r="Z93">
        <v>0</v>
      </c>
      <c r="AA93">
        <v>0</v>
      </c>
      <c r="AB93">
        <v>14.296662</v>
      </c>
      <c r="AC93" s="29">
        <v>462.26333799999998</v>
      </c>
      <c r="AD93">
        <v>0</v>
      </c>
      <c r="AF93">
        <v>460.44</v>
      </c>
      <c r="AG93">
        <v>0</v>
      </c>
      <c r="AH93">
        <v>16.12</v>
      </c>
      <c r="AI93">
        <v>14.296662</v>
      </c>
      <c r="AJ93">
        <v>462.26333799999998</v>
      </c>
      <c r="AK93" t="s">
        <v>25</v>
      </c>
      <c r="AN93" s="29">
        <v>0</v>
      </c>
      <c r="AO93" s="30">
        <f t="shared" si="2"/>
        <v>0</v>
      </c>
      <c r="AP93" s="30">
        <f t="shared" si="3"/>
        <v>0</v>
      </c>
      <c r="AQ93" s="30"/>
    </row>
    <row r="94" spans="1:43" x14ac:dyDescent="0.25">
      <c r="A94" t="s">
        <v>219</v>
      </c>
      <c r="B94">
        <v>1995209</v>
      </c>
      <c r="C94" t="s">
        <v>568</v>
      </c>
      <c r="D94">
        <v>1081971</v>
      </c>
      <c r="E94" t="s">
        <v>569</v>
      </c>
      <c r="F94" t="s">
        <v>89</v>
      </c>
      <c r="G94" t="s">
        <v>90</v>
      </c>
      <c r="H94" t="s">
        <v>137</v>
      </c>
      <c r="I94" t="s">
        <v>570</v>
      </c>
      <c r="J94" t="s">
        <v>571</v>
      </c>
      <c r="K94" t="s">
        <v>276</v>
      </c>
      <c r="L94" t="s">
        <v>572</v>
      </c>
      <c r="M94">
        <v>2975</v>
      </c>
      <c r="N94">
        <v>12</v>
      </c>
      <c r="O94" s="17">
        <v>45526</v>
      </c>
      <c r="P94" s="19" t="s">
        <v>128</v>
      </c>
      <c r="Q94" t="s">
        <v>24</v>
      </c>
      <c r="R94" s="17">
        <v>45526</v>
      </c>
      <c r="S94" s="27"/>
      <c r="T94">
        <v>134.31</v>
      </c>
      <c r="U94">
        <v>8.25</v>
      </c>
      <c r="V94">
        <v>142.56</v>
      </c>
      <c r="W94">
        <v>1</v>
      </c>
      <c r="X94">
        <v>4.99</v>
      </c>
      <c r="Y94">
        <v>0</v>
      </c>
      <c r="Z94">
        <v>0</v>
      </c>
      <c r="AA94">
        <v>0</v>
      </c>
      <c r="AB94">
        <v>7.3774800000000003</v>
      </c>
      <c r="AC94" s="29">
        <v>140.17251999999999</v>
      </c>
      <c r="AD94">
        <v>0</v>
      </c>
      <c r="AF94">
        <v>142.56</v>
      </c>
      <c r="AG94">
        <v>0</v>
      </c>
      <c r="AH94">
        <v>4.99</v>
      </c>
      <c r="AI94">
        <v>7.3774800000000003</v>
      </c>
      <c r="AJ94">
        <v>140.17251999999999</v>
      </c>
      <c r="AK94" t="s">
        <v>25</v>
      </c>
      <c r="AN94" s="29">
        <v>0</v>
      </c>
      <c r="AO94" s="30">
        <f t="shared" si="2"/>
        <v>0</v>
      </c>
      <c r="AP94" s="30">
        <f t="shared" si="3"/>
        <v>0</v>
      </c>
      <c r="AQ94" s="30"/>
    </row>
    <row r="95" spans="1:43" x14ac:dyDescent="0.25">
      <c r="A95" t="s">
        <v>219</v>
      </c>
      <c r="B95">
        <v>1995202</v>
      </c>
      <c r="C95" t="s">
        <v>573</v>
      </c>
      <c r="D95">
        <v>1785839</v>
      </c>
      <c r="E95" t="s">
        <v>574</v>
      </c>
      <c r="F95" t="s">
        <v>89</v>
      </c>
      <c r="G95" t="s">
        <v>90</v>
      </c>
      <c r="H95" t="s">
        <v>10</v>
      </c>
      <c r="I95" t="s">
        <v>575</v>
      </c>
      <c r="J95" t="s">
        <v>576</v>
      </c>
      <c r="K95" t="s">
        <v>266</v>
      </c>
      <c r="L95" t="s">
        <v>224</v>
      </c>
      <c r="M95">
        <v>2530</v>
      </c>
      <c r="N95">
        <v>27</v>
      </c>
      <c r="O95" s="17">
        <v>45527</v>
      </c>
      <c r="P95" s="19" t="s">
        <v>577</v>
      </c>
      <c r="Q95" t="s">
        <v>24</v>
      </c>
      <c r="R95" s="17">
        <v>45526</v>
      </c>
      <c r="S95" s="27"/>
      <c r="T95">
        <v>237.46</v>
      </c>
      <c r="U95">
        <v>25.52</v>
      </c>
      <c r="V95">
        <v>262.98</v>
      </c>
      <c r="W95">
        <v>1</v>
      </c>
      <c r="X95">
        <v>9.1999999999999993</v>
      </c>
      <c r="Y95">
        <v>0</v>
      </c>
      <c r="Z95">
        <v>0</v>
      </c>
      <c r="AA95">
        <v>0</v>
      </c>
      <c r="AB95">
        <v>8.1655289999999994</v>
      </c>
      <c r="AC95" s="29">
        <v>264.01447100000001</v>
      </c>
      <c r="AD95">
        <v>0</v>
      </c>
      <c r="AF95">
        <v>262.98</v>
      </c>
      <c r="AG95">
        <v>0</v>
      </c>
      <c r="AH95">
        <v>9.1999999999999993</v>
      </c>
      <c r="AI95">
        <v>8.1655289999999994</v>
      </c>
      <c r="AJ95">
        <v>264.01447100000001</v>
      </c>
      <c r="AK95" t="s">
        <v>25</v>
      </c>
      <c r="AN95" s="29">
        <v>0</v>
      </c>
      <c r="AO95" s="30">
        <f t="shared" si="2"/>
        <v>0</v>
      </c>
      <c r="AP95" s="30">
        <f t="shared" si="3"/>
        <v>0</v>
      </c>
      <c r="AQ95" s="30"/>
    </row>
    <row r="96" spans="1:43" x14ac:dyDescent="0.25">
      <c r="A96" t="s">
        <v>219</v>
      </c>
      <c r="B96">
        <v>1995188</v>
      </c>
      <c r="C96" t="s">
        <v>578</v>
      </c>
      <c r="D96">
        <v>1785829</v>
      </c>
      <c r="E96" t="s">
        <v>579</v>
      </c>
      <c r="F96" t="s">
        <v>89</v>
      </c>
      <c r="G96" t="s">
        <v>90</v>
      </c>
      <c r="H96" t="s">
        <v>137</v>
      </c>
      <c r="I96" t="s">
        <v>580</v>
      </c>
      <c r="J96" t="s">
        <v>581</v>
      </c>
      <c r="K96" t="s">
        <v>271</v>
      </c>
      <c r="L96" t="s">
        <v>94</v>
      </c>
      <c r="M96">
        <v>2562</v>
      </c>
      <c r="N96">
        <v>80</v>
      </c>
      <c r="O96" s="17">
        <v>45526</v>
      </c>
      <c r="P96" s="19" t="s">
        <v>96</v>
      </c>
      <c r="Q96" t="s">
        <v>24</v>
      </c>
      <c r="R96" s="17">
        <v>45526</v>
      </c>
      <c r="S96" s="27"/>
      <c r="T96">
        <v>320.85000000000002</v>
      </c>
      <c r="U96">
        <v>12.91</v>
      </c>
      <c r="V96">
        <v>333.76</v>
      </c>
      <c r="W96">
        <v>1</v>
      </c>
      <c r="X96">
        <v>11.68</v>
      </c>
      <c r="Y96">
        <v>0</v>
      </c>
      <c r="Z96">
        <v>0</v>
      </c>
      <c r="AA96">
        <v>0</v>
      </c>
      <c r="AB96">
        <v>17.272079999999999</v>
      </c>
      <c r="AC96" s="29">
        <v>328.16791999999998</v>
      </c>
      <c r="AD96">
        <v>0</v>
      </c>
      <c r="AF96">
        <v>333.76</v>
      </c>
      <c r="AG96">
        <v>0</v>
      </c>
      <c r="AH96">
        <v>11.68</v>
      </c>
      <c r="AI96">
        <v>17.272079999999999</v>
      </c>
      <c r="AJ96">
        <v>328.16791999999998</v>
      </c>
      <c r="AK96" t="s">
        <v>25</v>
      </c>
      <c r="AN96" s="29">
        <v>0</v>
      </c>
      <c r="AO96" s="30">
        <f t="shared" si="2"/>
        <v>0</v>
      </c>
      <c r="AP96" s="30">
        <f t="shared" si="3"/>
        <v>0</v>
      </c>
      <c r="AQ96" s="30"/>
    </row>
    <row r="97" spans="1:43" x14ac:dyDescent="0.25">
      <c r="A97" t="s">
        <v>219</v>
      </c>
      <c r="B97">
        <v>1995179</v>
      </c>
      <c r="C97" t="s">
        <v>582</v>
      </c>
      <c r="D97">
        <v>502594</v>
      </c>
      <c r="E97" t="s">
        <v>583</v>
      </c>
      <c r="F97" t="s">
        <v>89</v>
      </c>
      <c r="G97" t="s">
        <v>90</v>
      </c>
      <c r="H97" t="s">
        <v>10</v>
      </c>
      <c r="I97" t="s">
        <v>584</v>
      </c>
      <c r="J97" t="s">
        <v>585</v>
      </c>
      <c r="K97" t="s">
        <v>224</v>
      </c>
      <c r="L97" t="s">
        <v>266</v>
      </c>
      <c r="M97">
        <v>2535</v>
      </c>
      <c r="N97">
        <v>73</v>
      </c>
      <c r="O97" s="17">
        <v>45529</v>
      </c>
      <c r="P97" s="19" t="s">
        <v>586</v>
      </c>
      <c r="Q97" t="s">
        <v>24</v>
      </c>
      <c r="R97" s="17">
        <v>45526</v>
      </c>
      <c r="S97" s="27"/>
      <c r="T97">
        <v>248.65</v>
      </c>
      <c r="U97">
        <v>27.86</v>
      </c>
      <c r="V97">
        <v>276.51</v>
      </c>
      <c r="W97">
        <v>1</v>
      </c>
      <c r="X97">
        <v>9.68</v>
      </c>
      <c r="Y97">
        <v>0</v>
      </c>
      <c r="Z97">
        <v>0</v>
      </c>
      <c r="AA97">
        <v>0</v>
      </c>
      <c r="AB97">
        <v>8.5856355000000004</v>
      </c>
      <c r="AC97" s="29">
        <v>277.60436449999997</v>
      </c>
      <c r="AD97">
        <v>0</v>
      </c>
      <c r="AF97">
        <v>276.51</v>
      </c>
      <c r="AG97">
        <v>0</v>
      </c>
      <c r="AH97">
        <v>9.68</v>
      </c>
      <c r="AI97">
        <v>8.5856355000000004</v>
      </c>
      <c r="AJ97">
        <v>277.60436449999997</v>
      </c>
      <c r="AK97" t="s">
        <v>25</v>
      </c>
      <c r="AN97" s="29">
        <v>0</v>
      </c>
      <c r="AO97" s="30">
        <f t="shared" si="2"/>
        <v>0</v>
      </c>
      <c r="AP97" s="30">
        <f t="shared" si="3"/>
        <v>0</v>
      </c>
      <c r="AQ97" s="30"/>
    </row>
    <row r="98" spans="1:43" x14ac:dyDescent="0.25">
      <c r="A98" t="s">
        <v>219</v>
      </c>
      <c r="B98">
        <v>1995178</v>
      </c>
      <c r="C98" t="s">
        <v>587</v>
      </c>
      <c r="D98">
        <v>1785815</v>
      </c>
      <c r="E98" t="s">
        <v>588</v>
      </c>
      <c r="F98" t="s">
        <v>89</v>
      </c>
      <c r="G98" t="s">
        <v>90</v>
      </c>
      <c r="H98" t="s">
        <v>10</v>
      </c>
      <c r="I98" t="s">
        <v>589</v>
      </c>
      <c r="J98" t="s">
        <v>590</v>
      </c>
      <c r="K98" t="s">
        <v>248</v>
      </c>
      <c r="L98" t="s">
        <v>224</v>
      </c>
      <c r="M98">
        <v>8385</v>
      </c>
      <c r="N98">
        <v>29</v>
      </c>
      <c r="O98" s="17">
        <v>45547</v>
      </c>
      <c r="P98" s="19" t="s">
        <v>521</v>
      </c>
      <c r="Q98" t="s">
        <v>24</v>
      </c>
      <c r="R98" s="17">
        <v>45526</v>
      </c>
      <c r="S98" s="27"/>
      <c r="T98">
        <v>168.52</v>
      </c>
      <c r="U98">
        <v>17.440000000000001</v>
      </c>
      <c r="V98">
        <v>185.96</v>
      </c>
      <c r="W98">
        <v>1</v>
      </c>
      <c r="X98">
        <v>6.51</v>
      </c>
      <c r="Y98">
        <v>0</v>
      </c>
      <c r="Z98">
        <v>0</v>
      </c>
      <c r="AA98">
        <v>0</v>
      </c>
      <c r="AB98">
        <v>5.7740580000000001</v>
      </c>
      <c r="AC98" s="29">
        <v>186.695942</v>
      </c>
      <c r="AD98">
        <v>0</v>
      </c>
      <c r="AF98">
        <v>185.96</v>
      </c>
      <c r="AG98">
        <v>0</v>
      </c>
      <c r="AH98">
        <v>6.51</v>
      </c>
      <c r="AI98">
        <v>5.7740580000000001</v>
      </c>
      <c r="AJ98">
        <v>186.695942</v>
      </c>
      <c r="AK98" t="s">
        <v>25</v>
      </c>
      <c r="AN98" s="29">
        <v>0</v>
      </c>
      <c r="AO98" s="30">
        <f t="shared" si="2"/>
        <v>0</v>
      </c>
      <c r="AP98" s="30">
        <f t="shared" si="3"/>
        <v>0</v>
      </c>
      <c r="AQ98" s="30"/>
    </row>
    <row r="99" spans="1:43" x14ac:dyDescent="0.25">
      <c r="A99" t="s">
        <v>219</v>
      </c>
      <c r="B99">
        <v>1995165</v>
      </c>
      <c r="C99" t="s">
        <v>591</v>
      </c>
      <c r="D99">
        <v>1081965</v>
      </c>
      <c r="E99" t="s">
        <v>592</v>
      </c>
      <c r="F99" t="s">
        <v>89</v>
      </c>
      <c r="G99" t="s">
        <v>90</v>
      </c>
      <c r="H99" t="s">
        <v>137</v>
      </c>
      <c r="I99" t="s">
        <v>593</v>
      </c>
      <c r="J99" t="s">
        <v>594</v>
      </c>
      <c r="K99" t="s">
        <v>276</v>
      </c>
      <c r="L99" t="s">
        <v>572</v>
      </c>
      <c r="M99">
        <v>2975</v>
      </c>
      <c r="N99">
        <v>11</v>
      </c>
      <c r="O99" s="17">
        <v>45526</v>
      </c>
      <c r="P99" s="19" t="s">
        <v>128</v>
      </c>
      <c r="Q99" t="s">
        <v>24</v>
      </c>
      <c r="R99" s="17">
        <v>45526</v>
      </c>
      <c r="S99" s="27"/>
      <c r="T99">
        <v>134.31</v>
      </c>
      <c r="U99">
        <v>8.25</v>
      </c>
      <c r="V99">
        <v>142.56</v>
      </c>
      <c r="W99">
        <v>1</v>
      </c>
      <c r="X99">
        <v>4.99</v>
      </c>
      <c r="Y99">
        <v>0</v>
      </c>
      <c r="Z99">
        <v>0</v>
      </c>
      <c r="AA99">
        <v>0</v>
      </c>
      <c r="AB99">
        <v>7.3774800000000003</v>
      </c>
      <c r="AC99" s="29">
        <v>140.17251999999999</v>
      </c>
      <c r="AD99">
        <v>0</v>
      </c>
      <c r="AF99">
        <v>142.56</v>
      </c>
      <c r="AG99">
        <v>0</v>
      </c>
      <c r="AH99">
        <v>4.99</v>
      </c>
      <c r="AI99">
        <v>7.3774800000000003</v>
      </c>
      <c r="AJ99">
        <v>140.17251999999999</v>
      </c>
      <c r="AK99" t="s">
        <v>25</v>
      </c>
      <c r="AN99" s="29">
        <v>0</v>
      </c>
      <c r="AO99" s="30">
        <f t="shared" si="2"/>
        <v>0</v>
      </c>
      <c r="AP99" s="30">
        <f t="shared" si="3"/>
        <v>0</v>
      </c>
      <c r="AQ99" s="30"/>
    </row>
    <row r="100" spans="1:43" x14ac:dyDescent="0.25">
      <c r="A100" t="s">
        <v>219</v>
      </c>
      <c r="B100">
        <v>1995159</v>
      </c>
      <c r="C100" t="s">
        <v>595</v>
      </c>
      <c r="D100">
        <v>1785807</v>
      </c>
      <c r="E100" t="s">
        <v>596</v>
      </c>
      <c r="F100" t="s">
        <v>89</v>
      </c>
      <c r="G100" t="s">
        <v>90</v>
      </c>
      <c r="H100" t="s">
        <v>10</v>
      </c>
      <c r="I100" t="s">
        <v>597</v>
      </c>
      <c r="J100" t="s">
        <v>598</v>
      </c>
      <c r="K100" t="s">
        <v>225</v>
      </c>
      <c r="L100" t="s">
        <v>224</v>
      </c>
      <c r="M100">
        <v>8510</v>
      </c>
      <c r="N100">
        <v>71</v>
      </c>
      <c r="O100" s="17">
        <v>45531</v>
      </c>
      <c r="P100" s="19" t="s">
        <v>109</v>
      </c>
      <c r="Q100" t="s">
        <v>24</v>
      </c>
      <c r="R100" s="17">
        <v>45526</v>
      </c>
      <c r="S100" s="27"/>
      <c r="T100">
        <v>351.57</v>
      </c>
      <c r="U100">
        <v>19.02</v>
      </c>
      <c r="V100">
        <v>370.59</v>
      </c>
      <c r="W100">
        <v>1</v>
      </c>
      <c r="X100">
        <v>12.97</v>
      </c>
      <c r="Y100">
        <v>0</v>
      </c>
      <c r="Z100">
        <v>0</v>
      </c>
      <c r="AA100">
        <v>0</v>
      </c>
      <c r="AB100">
        <v>11.506819500000001</v>
      </c>
      <c r="AC100" s="29">
        <v>372.0531805</v>
      </c>
      <c r="AD100">
        <v>0</v>
      </c>
      <c r="AF100">
        <v>370.59</v>
      </c>
      <c r="AG100">
        <v>0</v>
      </c>
      <c r="AH100">
        <v>12.97</v>
      </c>
      <c r="AI100">
        <v>11.506819500000001</v>
      </c>
      <c r="AJ100">
        <v>372.0531805</v>
      </c>
      <c r="AK100" t="s">
        <v>25</v>
      </c>
      <c r="AN100" s="29">
        <v>0</v>
      </c>
      <c r="AO100" s="30">
        <f t="shared" si="2"/>
        <v>0</v>
      </c>
      <c r="AP100" s="30">
        <f t="shared" si="3"/>
        <v>0</v>
      </c>
      <c r="AQ100" s="30"/>
    </row>
    <row r="101" spans="1:43" x14ac:dyDescent="0.25">
      <c r="A101" t="s">
        <v>219</v>
      </c>
      <c r="B101">
        <v>1995145</v>
      </c>
      <c r="C101" t="s">
        <v>599</v>
      </c>
      <c r="D101">
        <v>1785799</v>
      </c>
      <c r="E101" t="s">
        <v>600</v>
      </c>
      <c r="F101" t="s">
        <v>89</v>
      </c>
      <c r="G101" t="s">
        <v>90</v>
      </c>
      <c r="H101" t="s">
        <v>10</v>
      </c>
      <c r="I101" t="s">
        <v>601</v>
      </c>
      <c r="J101" t="s">
        <v>465</v>
      </c>
      <c r="K101" t="s">
        <v>231</v>
      </c>
      <c r="L101" t="s">
        <v>91</v>
      </c>
      <c r="M101">
        <v>8370</v>
      </c>
      <c r="N101">
        <v>34</v>
      </c>
      <c r="O101" s="17">
        <v>45528</v>
      </c>
      <c r="P101" s="19" t="s">
        <v>116</v>
      </c>
      <c r="Q101" t="s">
        <v>23</v>
      </c>
      <c r="R101" s="17">
        <v>45526</v>
      </c>
      <c r="S101" s="27">
        <v>45526</v>
      </c>
      <c r="T101">
        <v>149.75</v>
      </c>
      <c r="U101">
        <v>8.93</v>
      </c>
      <c r="V101">
        <v>158.68</v>
      </c>
      <c r="W101">
        <v>1</v>
      </c>
      <c r="X101">
        <v>5.55</v>
      </c>
      <c r="Y101">
        <v>0</v>
      </c>
      <c r="Z101">
        <v>0</v>
      </c>
      <c r="AA101">
        <v>0</v>
      </c>
      <c r="AB101">
        <v>4.9270139999999998</v>
      </c>
      <c r="AC101" s="29">
        <v>159.302986</v>
      </c>
      <c r="AD101">
        <v>7.4874999999999998</v>
      </c>
      <c r="AF101">
        <v>158.68</v>
      </c>
      <c r="AG101">
        <v>0</v>
      </c>
      <c r="AH101">
        <v>5.55</v>
      </c>
      <c r="AI101">
        <v>4.9270139999999998</v>
      </c>
      <c r="AJ101">
        <v>159.302986</v>
      </c>
      <c r="AN101" s="29">
        <v>0</v>
      </c>
      <c r="AO101" s="30">
        <f t="shared" si="2"/>
        <v>0</v>
      </c>
      <c r="AP101" s="30">
        <f t="shared" si="3"/>
        <v>0</v>
      </c>
      <c r="AQ101" s="30"/>
    </row>
    <row r="102" spans="1:43" x14ac:dyDescent="0.25">
      <c r="A102" t="s">
        <v>219</v>
      </c>
      <c r="B102">
        <v>1995145</v>
      </c>
      <c r="C102" t="s">
        <v>602</v>
      </c>
      <c r="D102">
        <v>1785798</v>
      </c>
      <c r="E102" t="s">
        <v>600</v>
      </c>
      <c r="F102" t="s">
        <v>89</v>
      </c>
      <c r="G102" t="s">
        <v>90</v>
      </c>
      <c r="H102" t="s">
        <v>10</v>
      </c>
      <c r="I102" t="s">
        <v>603</v>
      </c>
      <c r="J102" t="s">
        <v>459</v>
      </c>
      <c r="K102" t="s">
        <v>231</v>
      </c>
      <c r="L102" t="s">
        <v>91</v>
      </c>
      <c r="M102">
        <v>8370</v>
      </c>
      <c r="N102">
        <v>37</v>
      </c>
      <c r="O102" s="17">
        <v>45528</v>
      </c>
      <c r="P102" s="19" t="s">
        <v>116</v>
      </c>
      <c r="Q102" t="s">
        <v>23</v>
      </c>
      <c r="R102" s="17">
        <v>45526</v>
      </c>
      <c r="S102" s="27">
        <v>45526</v>
      </c>
      <c r="T102">
        <v>149.75</v>
      </c>
      <c r="U102">
        <v>8.93</v>
      </c>
      <c r="V102">
        <v>158.68</v>
      </c>
      <c r="W102">
        <v>1</v>
      </c>
      <c r="X102">
        <v>5.55</v>
      </c>
      <c r="Y102">
        <v>0</v>
      </c>
      <c r="Z102">
        <v>0</v>
      </c>
      <c r="AA102">
        <v>0</v>
      </c>
      <c r="AB102">
        <v>4.9270139999999998</v>
      </c>
      <c r="AC102" s="29">
        <v>159.302986</v>
      </c>
      <c r="AD102">
        <v>7.4874999999999998</v>
      </c>
      <c r="AF102">
        <v>158.68</v>
      </c>
      <c r="AG102">
        <v>0</v>
      </c>
      <c r="AH102">
        <v>5.55</v>
      </c>
      <c r="AI102">
        <v>4.9270139999999998</v>
      </c>
      <c r="AJ102">
        <v>159.302986</v>
      </c>
      <c r="AN102" s="29">
        <v>0</v>
      </c>
      <c r="AO102" s="30">
        <f t="shared" si="2"/>
        <v>0</v>
      </c>
      <c r="AP102" s="30">
        <f t="shared" si="3"/>
        <v>0</v>
      </c>
      <c r="AQ102" s="30"/>
    </row>
    <row r="103" spans="1:43" x14ac:dyDescent="0.25">
      <c r="A103" t="s">
        <v>219</v>
      </c>
      <c r="B103">
        <v>1995145</v>
      </c>
      <c r="C103" t="s">
        <v>604</v>
      </c>
      <c r="D103">
        <v>1785800</v>
      </c>
      <c r="E103" t="s">
        <v>600</v>
      </c>
      <c r="F103" t="s">
        <v>89</v>
      </c>
      <c r="G103" t="s">
        <v>90</v>
      </c>
      <c r="H103" t="s">
        <v>10</v>
      </c>
      <c r="I103" t="s">
        <v>605</v>
      </c>
      <c r="J103" t="s">
        <v>462</v>
      </c>
      <c r="K103" t="s">
        <v>231</v>
      </c>
      <c r="L103" t="s">
        <v>91</v>
      </c>
      <c r="M103">
        <v>8370</v>
      </c>
      <c r="N103">
        <v>33</v>
      </c>
      <c r="O103" s="17">
        <v>45528</v>
      </c>
      <c r="P103" s="19" t="s">
        <v>116</v>
      </c>
      <c r="Q103" t="s">
        <v>23</v>
      </c>
      <c r="R103" s="17">
        <v>45526</v>
      </c>
      <c r="S103" s="27">
        <v>45526</v>
      </c>
      <c r="T103">
        <v>149.75</v>
      </c>
      <c r="U103">
        <v>8.93</v>
      </c>
      <c r="V103">
        <v>158.68</v>
      </c>
      <c r="W103">
        <v>1</v>
      </c>
      <c r="X103">
        <v>5.55</v>
      </c>
      <c r="Y103">
        <v>0</v>
      </c>
      <c r="Z103">
        <v>0</v>
      </c>
      <c r="AA103">
        <v>0</v>
      </c>
      <c r="AB103">
        <v>4.9270139999999998</v>
      </c>
      <c r="AC103" s="29">
        <v>159.302986</v>
      </c>
      <c r="AD103">
        <v>7.4874999999999998</v>
      </c>
      <c r="AF103">
        <v>158.68</v>
      </c>
      <c r="AG103">
        <v>0</v>
      </c>
      <c r="AH103">
        <v>5.55</v>
      </c>
      <c r="AI103">
        <v>4.9270139999999998</v>
      </c>
      <c r="AJ103">
        <v>159.302986</v>
      </c>
      <c r="AN103" s="29">
        <v>0</v>
      </c>
      <c r="AO103" s="30">
        <f t="shared" si="2"/>
        <v>0</v>
      </c>
      <c r="AP103" s="30">
        <f t="shared" si="3"/>
        <v>0</v>
      </c>
      <c r="AQ103" s="30"/>
    </row>
    <row r="104" spans="1:43" x14ac:dyDescent="0.25">
      <c r="A104" t="s">
        <v>219</v>
      </c>
      <c r="B104">
        <v>1995060</v>
      </c>
      <c r="C104" t="s">
        <v>606</v>
      </c>
      <c r="D104">
        <v>502569</v>
      </c>
      <c r="E104" t="s">
        <v>607</v>
      </c>
      <c r="F104" t="s">
        <v>89</v>
      </c>
      <c r="G104" t="s">
        <v>90</v>
      </c>
      <c r="H104" t="s">
        <v>137</v>
      </c>
      <c r="I104" t="s">
        <v>608</v>
      </c>
      <c r="J104" t="s">
        <v>609</v>
      </c>
      <c r="K104" t="s">
        <v>224</v>
      </c>
      <c r="L104" t="s">
        <v>225</v>
      </c>
      <c r="M104">
        <v>8390</v>
      </c>
      <c r="N104">
        <v>6</v>
      </c>
      <c r="O104" s="17">
        <v>45526</v>
      </c>
      <c r="P104" s="19" t="s">
        <v>133</v>
      </c>
      <c r="Q104" t="s">
        <v>24</v>
      </c>
      <c r="R104" s="17">
        <v>45526</v>
      </c>
      <c r="S104" s="27"/>
      <c r="T104">
        <v>161.25</v>
      </c>
      <c r="U104">
        <v>22.96</v>
      </c>
      <c r="V104">
        <v>184.21</v>
      </c>
      <c r="W104">
        <v>1</v>
      </c>
      <c r="X104">
        <v>6.45</v>
      </c>
      <c r="Y104">
        <v>0</v>
      </c>
      <c r="Z104">
        <v>0</v>
      </c>
      <c r="AA104">
        <v>0</v>
      </c>
      <c r="AB104">
        <v>9.5328675</v>
      </c>
      <c r="AC104" s="29">
        <v>181.12713249999999</v>
      </c>
      <c r="AD104">
        <v>0</v>
      </c>
      <c r="AF104">
        <v>184.21</v>
      </c>
      <c r="AG104">
        <v>0</v>
      </c>
      <c r="AH104">
        <v>6.45</v>
      </c>
      <c r="AI104">
        <v>9.5328675</v>
      </c>
      <c r="AJ104">
        <v>181.12713249999999</v>
      </c>
      <c r="AK104" t="s">
        <v>25</v>
      </c>
      <c r="AN104" s="29">
        <v>0</v>
      </c>
      <c r="AO104" s="30">
        <f t="shared" si="2"/>
        <v>0</v>
      </c>
      <c r="AP104" s="30">
        <f t="shared" si="3"/>
        <v>0</v>
      </c>
      <c r="AQ104" s="30"/>
    </row>
    <row r="105" spans="1:43" x14ac:dyDescent="0.25">
      <c r="A105" t="s">
        <v>219</v>
      </c>
      <c r="B105">
        <v>1995032</v>
      </c>
      <c r="C105" t="s">
        <v>610</v>
      </c>
      <c r="D105">
        <v>1081938</v>
      </c>
      <c r="E105" t="s">
        <v>611</v>
      </c>
      <c r="F105" t="s">
        <v>89</v>
      </c>
      <c r="G105" t="s">
        <v>90</v>
      </c>
      <c r="H105" t="s">
        <v>10</v>
      </c>
      <c r="I105" t="s">
        <v>612</v>
      </c>
      <c r="J105" t="s">
        <v>613</v>
      </c>
      <c r="K105" t="s">
        <v>92</v>
      </c>
      <c r="L105" t="s">
        <v>271</v>
      </c>
      <c r="M105">
        <v>8785</v>
      </c>
      <c r="N105">
        <v>73</v>
      </c>
      <c r="O105" s="17">
        <v>45528</v>
      </c>
      <c r="P105" s="19" t="s">
        <v>109</v>
      </c>
      <c r="Q105" t="s">
        <v>24</v>
      </c>
      <c r="R105" s="17">
        <v>45526</v>
      </c>
      <c r="S105" s="27"/>
      <c r="T105">
        <v>344.69</v>
      </c>
      <c r="U105">
        <v>15</v>
      </c>
      <c r="V105">
        <v>359.69</v>
      </c>
      <c r="W105">
        <v>1</v>
      </c>
      <c r="X105">
        <v>12.59</v>
      </c>
      <c r="Y105">
        <v>0</v>
      </c>
      <c r="Z105">
        <v>0</v>
      </c>
      <c r="AA105">
        <v>0</v>
      </c>
      <c r="AB105">
        <v>11.168374500000001</v>
      </c>
      <c r="AC105" s="29">
        <v>361.11162549999989</v>
      </c>
      <c r="AD105">
        <v>0</v>
      </c>
      <c r="AF105">
        <v>359.69</v>
      </c>
      <c r="AG105">
        <v>0</v>
      </c>
      <c r="AH105">
        <v>12.59</v>
      </c>
      <c r="AI105">
        <v>11.168374500000001</v>
      </c>
      <c r="AJ105">
        <v>361.11162549999989</v>
      </c>
      <c r="AK105" t="s">
        <v>25</v>
      </c>
      <c r="AN105" s="29">
        <v>0</v>
      </c>
      <c r="AO105" s="30">
        <f t="shared" si="2"/>
        <v>0</v>
      </c>
      <c r="AP105" s="30">
        <f t="shared" si="3"/>
        <v>0</v>
      </c>
      <c r="AQ105" s="30"/>
    </row>
    <row r="106" spans="1:43" x14ac:dyDescent="0.25">
      <c r="A106" t="s">
        <v>219</v>
      </c>
      <c r="B106">
        <v>1995030</v>
      </c>
      <c r="C106" t="s">
        <v>614</v>
      </c>
      <c r="D106">
        <v>502566</v>
      </c>
      <c r="E106" t="s">
        <v>615</v>
      </c>
      <c r="F106" t="s">
        <v>89</v>
      </c>
      <c r="G106" t="s">
        <v>90</v>
      </c>
      <c r="H106" t="s">
        <v>137</v>
      </c>
      <c r="I106" t="s">
        <v>616</v>
      </c>
      <c r="J106" t="s">
        <v>617</v>
      </c>
      <c r="K106" t="s">
        <v>224</v>
      </c>
      <c r="L106" t="s">
        <v>266</v>
      </c>
      <c r="M106">
        <v>8390</v>
      </c>
      <c r="N106">
        <v>22</v>
      </c>
      <c r="O106" s="17">
        <v>45526</v>
      </c>
      <c r="P106" s="19" t="s">
        <v>133</v>
      </c>
      <c r="Q106" t="s">
        <v>24</v>
      </c>
      <c r="R106" s="17">
        <v>45526</v>
      </c>
      <c r="S106" s="27"/>
      <c r="T106">
        <v>95.65</v>
      </c>
      <c r="U106">
        <v>14.34</v>
      </c>
      <c r="V106">
        <v>109.99</v>
      </c>
      <c r="W106">
        <v>1</v>
      </c>
      <c r="X106">
        <v>3.85</v>
      </c>
      <c r="Y106">
        <v>0</v>
      </c>
      <c r="Z106">
        <v>0</v>
      </c>
      <c r="AA106">
        <v>0</v>
      </c>
      <c r="AB106">
        <v>5.6919824999999999</v>
      </c>
      <c r="AC106" s="29">
        <v>108.14801749999999</v>
      </c>
      <c r="AD106">
        <v>0</v>
      </c>
      <c r="AF106">
        <v>109.99</v>
      </c>
      <c r="AG106">
        <v>0</v>
      </c>
      <c r="AH106">
        <v>3.85</v>
      </c>
      <c r="AI106">
        <v>5.6919824999999999</v>
      </c>
      <c r="AJ106">
        <v>108.14801749999999</v>
      </c>
      <c r="AK106" t="s">
        <v>25</v>
      </c>
      <c r="AN106" s="29">
        <v>0</v>
      </c>
      <c r="AO106" s="30">
        <f t="shared" si="2"/>
        <v>0</v>
      </c>
      <c r="AP106" s="30">
        <f t="shared" si="3"/>
        <v>0</v>
      </c>
      <c r="AQ106" s="30"/>
    </row>
    <row r="107" spans="1:43" x14ac:dyDescent="0.25">
      <c r="A107" t="s">
        <v>219</v>
      </c>
      <c r="B107">
        <v>1995000</v>
      </c>
      <c r="C107" t="s">
        <v>618</v>
      </c>
      <c r="D107">
        <v>1785760</v>
      </c>
      <c r="E107" t="s">
        <v>619</v>
      </c>
      <c r="F107" t="s">
        <v>89</v>
      </c>
      <c r="G107" t="s">
        <v>90</v>
      </c>
      <c r="H107" t="s">
        <v>10</v>
      </c>
      <c r="I107" t="s">
        <v>620</v>
      </c>
      <c r="J107" t="s">
        <v>621</v>
      </c>
      <c r="K107" t="s">
        <v>225</v>
      </c>
      <c r="L107" t="s">
        <v>224</v>
      </c>
      <c r="M107">
        <v>4035</v>
      </c>
      <c r="N107">
        <v>13</v>
      </c>
      <c r="O107" s="17">
        <v>45527</v>
      </c>
      <c r="P107" s="19" t="s">
        <v>145</v>
      </c>
      <c r="Q107" t="s">
        <v>24</v>
      </c>
      <c r="R107" s="17">
        <v>45526</v>
      </c>
      <c r="S107" s="27"/>
      <c r="T107">
        <v>201.22</v>
      </c>
      <c r="U107">
        <v>19.02</v>
      </c>
      <c r="V107">
        <v>220.24</v>
      </c>
      <c r="W107">
        <v>1</v>
      </c>
      <c r="X107">
        <v>7.71</v>
      </c>
      <c r="Y107">
        <v>0</v>
      </c>
      <c r="Z107">
        <v>0</v>
      </c>
      <c r="AA107">
        <v>0</v>
      </c>
      <c r="AB107">
        <v>6.8384520000000002</v>
      </c>
      <c r="AC107" s="29">
        <v>221.111548</v>
      </c>
      <c r="AD107">
        <v>0</v>
      </c>
      <c r="AF107">
        <v>220.24</v>
      </c>
      <c r="AG107">
        <v>0</v>
      </c>
      <c r="AH107">
        <v>7.71</v>
      </c>
      <c r="AI107">
        <v>6.8384520000000002</v>
      </c>
      <c r="AJ107">
        <v>221.111548</v>
      </c>
      <c r="AK107" t="s">
        <v>25</v>
      </c>
      <c r="AN107" s="29">
        <v>0</v>
      </c>
      <c r="AO107" s="30">
        <f t="shared" si="2"/>
        <v>0</v>
      </c>
      <c r="AP107" s="30">
        <f t="shared" si="3"/>
        <v>0</v>
      </c>
      <c r="AQ107" s="30"/>
    </row>
    <row r="108" spans="1:43" x14ac:dyDescent="0.25">
      <c r="A108" t="s">
        <v>219</v>
      </c>
      <c r="B108">
        <v>1994993</v>
      </c>
      <c r="C108" t="s">
        <v>622</v>
      </c>
      <c r="D108">
        <v>1785762</v>
      </c>
      <c r="E108" t="s">
        <v>623</v>
      </c>
      <c r="F108" t="s">
        <v>89</v>
      </c>
      <c r="G108" t="s">
        <v>90</v>
      </c>
      <c r="H108" t="s">
        <v>10</v>
      </c>
      <c r="I108" t="s">
        <v>624</v>
      </c>
      <c r="J108" t="s">
        <v>625</v>
      </c>
      <c r="K108" t="s">
        <v>271</v>
      </c>
      <c r="L108" t="s">
        <v>115</v>
      </c>
      <c r="M108">
        <v>8740</v>
      </c>
      <c r="N108">
        <v>39</v>
      </c>
      <c r="O108" s="17">
        <v>45526</v>
      </c>
      <c r="P108" s="19" t="s">
        <v>96</v>
      </c>
      <c r="Q108" t="s">
        <v>24</v>
      </c>
      <c r="R108" s="17">
        <v>45526</v>
      </c>
      <c r="S108" s="27"/>
      <c r="T108">
        <v>131.68</v>
      </c>
      <c r="U108">
        <v>14.26</v>
      </c>
      <c r="V108">
        <v>145.94</v>
      </c>
      <c r="W108">
        <v>1</v>
      </c>
      <c r="X108">
        <v>5.1100000000000003</v>
      </c>
      <c r="Y108">
        <v>0</v>
      </c>
      <c r="Z108">
        <v>0</v>
      </c>
      <c r="AA108">
        <v>0</v>
      </c>
      <c r="AB108">
        <v>4.5314370000000004</v>
      </c>
      <c r="AC108" s="29">
        <v>146.518563</v>
      </c>
      <c r="AD108">
        <v>0</v>
      </c>
      <c r="AF108">
        <v>145.94</v>
      </c>
      <c r="AG108">
        <v>0</v>
      </c>
      <c r="AH108">
        <v>5.1100000000000003</v>
      </c>
      <c r="AI108">
        <v>4.5314370000000004</v>
      </c>
      <c r="AJ108">
        <v>146.518563</v>
      </c>
      <c r="AK108" t="s">
        <v>25</v>
      </c>
      <c r="AN108" s="29">
        <v>0</v>
      </c>
      <c r="AO108" s="30">
        <f t="shared" si="2"/>
        <v>0</v>
      </c>
      <c r="AP108" s="30">
        <f t="shared" si="3"/>
        <v>0</v>
      </c>
      <c r="AQ108" s="30"/>
    </row>
    <row r="109" spans="1:43" x14ac:dyDescent="0.25">
      <c r="A109" t="s">
        <v>219</v>
      </c>
      <c r="B109">
        <v>1994985</v>
      </c>
      <c r="C109" t="s">
        <v>626</v>
      </c>
      <c r="D109">
        <v>1785750</v>
      </c>
      <c r="E109" t="s">
        <v>627</v>
      </c>
      <c r="F109" t="s">
        <v>89</v>
      </c>
      <c r="G109" t="s">
        <v>90</v>
      </c>
      <c r="H109" t="s">
        <v>10</v>
      </c>
      <c r="I109" t="s">
        <v>628</v>
      </c>
      <c r="J109" t="s">
        <v>629</v>
      </c>
      <c r="K109" t="s">
        <v>271</v>
      </c>
      <c r="L109" t="s">
        <v>92</v>
      </c>
      <c r="M109">
        <v>8745</v>
      </c>
      <c r="N109">
        <v>73</v>
      </c>
      <c r="O109" s="17">
        <v>45583</v>
      </c>
      <c r="P109" s="19" t="s">
        <v>96</v>
      </c>
      <c r="Q109" t="s">
        <v>24</v>
      </c>
      <c r="R109" s="17">
        <v>45526</v>
      </c>
      <c r="S109" s="27"/>
      <c r="T109">
        <v>340.4</v>
      </c>
      <c r="U109">
        <v>14.27</v>
      </c>
      <c r="V109">
        <v>354.67</v>
      </c>
      <c r="W109">
        <v>1</v>
      </c>
      <c r="X109">
        <v>12.41</v>
      </c>
      <c r="Y109">
        <v>0</v>
      </c>
      <c r="Z109">
        <v>0</v>
      </c>
      <c r="AA109">
        <v>0</v>
      </c>
      <c r="AB109">
        <v>11.012503499999999</v>
      </c>
      <c r="AC109" s="29">
        <v>356.06749650000012</v>
      </c>
      <c r="AD109">
        <v>0</v>
      </c>
      <c r="AF109">
        <v>354.67</v>
      </c>
      <c r="AG109">
        <v>0</v>
      </c>
      <c r="AH109">
        <v>12.41</v>
      </c>
      <c r="AI109">
        <v>11.012503499999999</v>
      </c>
      <c r="AJ109">
        <v>356.06749650000012</v>
      </c>
      <c r="AK109" t="s">
        <v>25</v>
      </c>
      <c r="AN109" s="29">
        <v>0</v>
      </c>
      <c r="AO109" s="30">
        <f t="shared" si="2"/>
        <v>0</v>
      </c>
      <c r="AP109" s="30">
        <f t="shared" si="3"/>
        <v>0</v>
      </c>
      <c r="AQ109" s="30"/>
    </row>
    <row r="110" spans="1:43" x14ac:dyDescent="0.25">
      <c r="A110" t="s">
        <v>219</v>
      </c>
      <c r="B110">
        <v>1994980</v>
      </c>
      <c r="C110" t="s">
        <v>630</v>
      </c>
      <c r="D110">
        <v>163675</v>
      </c>
      <c r="E110" t="s">
        <v>631</v>
      </c>
      <c r="F110" t="s">
        <v>89</v>
      </c>
      <c r="G110" t="s">
        <v>90</v>
      </c>
      <c r="H110" t="s">
        <v>10</v>
      </c>
      <c r="I110" t="s">
        <v>632</v>
      </c>
      <c r="J110" t="s">
        <v>633</v>
      </c>
      <c r="K110" t="s">
        <v>230</v>
      </c>
      <c r="L110" t="s">
        <v>231</v>
      </c>
      <c r="M110">
        <v>82287</v>
      </c>
      <c r="N110">
        <v>32</v>
      </c>
      <c r="O110" s="17">
        <v>45529</v>
      </c>
      <c r="P110" s="19" t="s">
        <v>326</v>
      </c>
      <c r="Q110" t="s">
        <v>24</v>
      </c>
      <c r="R110" s="17">
        <v>45526</v>
      </c>
      <c r="S110" s="27"/>
      <c r="T110">
        <v>150.06</v>
      </c>
      <c r="U110">
        <v>8.81</v>
      </c>
      <c r="V110">
        <v>158.87</v>
      </c>
      <c r="W110">
        <v>1</v>
      </c>
      <c r="X110">
        <v>5.56</v>
      </c>
      <c r="Y110">
        <v>0</v>
      </c>
      <c r="Z110">
        <v>0</v>
      </c>
      <c r="AA110">
        <v>0</v>
      </c>
      <c r="AB110">
        <v>4.9329134999999997</v>
      </c>
      <c r="AC110" s="29">
        <v>159.49708649999999</v>
      </c>
      <c r="AD110">
        <v>0</v>
      </c>
      <c r="AF110">
        <v>158.87</v>
      </c>
      <c r="AG110">
        <v>0</v>
      </c>
      <c r="AH110">
        <v>5.56</v>
      </c>
      <c r="AI110">
        <v>4.9329134999999997</v>
      </c>
      <c r="AJ110">
        <v>159.49708649999999</v>
      </c>
      <c r="AK110" t="s">
        <v>25</v>
      </c>
      <c r="AN110" s="29">
        <v>5.09</v>
      </c>
      <c r="AO110" s="30">
        <f t="shared" si="2"/>
        <v>1.4633749999999999</v>
      </c>
      <c r="AP110" s="30">
        <f t="shared" si="3"/>
        <v>1.4633749999999999</v>
      </c>
      <c r="AQ110" s="30"/>
    </row>
    <row r="111" spans="1:43" x14ac:dyDescent="0.25">
      <c r="A111" t="s">
        <v>219</v>
      </c>
      <c r="B111">
        <v>1994974</v>
      </c>
      <c r="C111" t="s">
        <v>634</v>
      </c>
      <c r="D111">
        <v>502560</v>
      </c>
      <c r="E111" t="s">
        <v>635</v>
      </c>
      <c r="F111" t="s">
        <v>89</v>
      </c>
      <c r="G111" t="s">
        <v>90</v>
      </c>
      <c r="H111" t="s">
        <v>137</v>
      </c>
      <c r="I111" t="s">
        <v>636</v>
      </c>
      <c r="J111" t="s">
        <v>637</v>
      </c>
      <c r="K111" t="s">
        <v>224</v>
      </c>
      <c r="L111" t="s">
        <v>225</v>
      </c>
      <c r="M111">
        <v>8390</v>
      </c>
      <c r="N111">
        <v>4</v>
      </c>
      <c r="O111" s="17">
        <v>45526</v>
      </c>
      <c r="P111" s="19" t="s">
        <v>133</v>
      </c>
      <c r="Q111" t="s">
        <v>24</v>
      </c>
      <c r="R111" s="17">
        <v>45526</v>
      </c>
      <c r="S111" s="17"/>
      <c r="T111">
        <v>161.25</v>
      </c>
      <c r="U111">
        <v>22.96</v>
      </c>
      <c r="V111">
        <v>184.21</v>
      </c>
      <c r="W111">
        <v>1</v>
      </c>
      <c r="X111">
        <v>6.45</v>
      </c>
      <c r="Y111">
        <v>0</v>
      </c>
      <c r="Z111">
        <v>0</v>
      </c>
      <c r="AA111">
        <v>0</v>
      </c>
      <c r="AB111">
        <v>9.5328675</v>
      </c>
      <c r="AC111" s="29">
        <v>181.12713249999999</v>
      </c>
      <c r="AD111">
        <v>0</v>
      </c>
      <c r="AF111">
        <v>184.21</v>
      </c>
      <c r="AG111">
        <v>0</v>
      </c>
      <c r="AH111">
        <v>6.45</v>
      </c>
      <c r="AI111">
        <v>9.5328675</v>
      </c>
      <c r="AJ111">
        <v>181.12713249999999</v>
      </c>
      <c r="AK111" t="s">
        <v>25</v>
      </c>
      <c r="AN111" s="29">
        <v>0</v>
      </c>
      <c r="AO111" s="30">
        <f t="shared" si="2"/>
        <v>0</v>
      </c>
      <c r="AP111" s="30">
        <f t="shared" si="3"/>
        <v>0</v>
      </c>
      <c r="AQ111" s="30"/>
    </row>
    <row r="112" spans="1:43" x14ac:dyDescent="0.25">
      <c r="A112" t="s">
        <v>219</v>
      </c>
      <c r="B112">
        <v>1994954</v>
      </c>
      <c r="C112" t="s">
        <v>638</v>
      </c>
      <c r="D112">
        <v>1785746</v>
      </c>
      <c r="E112" t="s">
        <v>639</v>
      </c>
      <c r="F112" t="s">
        <v>89</v>
      </c>
      <c r="G112" t="s">
        <v>90</v>
      </c>
      <c r="H112" t="s">
        <v>10</v>
      </c>
      <c r="I112" t="s">
        <v>640</v>
      </c>
      <c r="J112" t="s">
        <v>641</v>
      </c>
      <c r="K112" t="s">
        <v>231</v>
      </c>
      <c r="L112" t="s">
        <v>92</v>
      </c>
      <c r="M112">
        <v>8560</v>
      </c>
      <c r="N112">
        <v>26</v>
      </c>
      <c r="O112" s="17">
        <v>45530</v>
      </c>
      <c r="P112" s="19" t="s">
        <v>108</v>
      </c>
      <c r="Q112" t="s">
        <v>24</v>
      </c>
      <c r="R112" s="17">
        <v>45526</v>
      </c>
      <c r="S112" s="27"/>
      <c r="T112">
        <v>72.650000000000006</v>
      </c>
      <c r="U112">
        <v>8.93</v>
      </c>
      <c r="V112">
        <v>81.58</v>
      </c>
      <c r="W112">
        <v>1</v>
      </c>
      <c r="X112">
        <v>2.86</v>
      </c>
      <c r="Y112">
        <v>0</v>
      </c>
      <c r="Z112">
        <v>0</v>
      </c>
      <c r="AA112">
        <v>0</v>
      </c>
      <c r="AB112">
        <v>2.5330590000000002</v>
      </c>
      <c r="AC112" s="29">
        <v>81.906941000000003</v>
      </c>
      <c r="AD112">
        <v>0</v>
      </c>
      <c r="AF112">
        <v>81.58</v>
      </c>
      <c r="AG112">
        <v>0</v>
      </c>
      <c r="AH112">
        <v>2.86</v>
      </c>
      <c r="AI112">
        <v>2.5330590000000002</v>
      </c>
      <c r="AJ112">
        <v>81.906941000000003</v>
      </c>
      <c r="AK112" t="s">
        <v>25</v>
      </c>
      <c r="AN112" s="29">
        <v>0</v>
      </c>
      <c r="AO112" s="30">
        <f t="shared" si="2"/>
        <v>0</v>
      </c>
      <c r="AP112" s="30">
        <f t="shared" si="3"/>
        <v>0</v>
      </c>
      <c r="AQ112" s="30"/>
    </row>
    <row r="113" spans="1:43" x14ac:dyDescent="0.25">
      <c r="A113" t="s">
        <v>219</v>
      </c>
      <c r="B113">
        <v>1994939</v>
      </c>
      <c r="C113" t="s">
        <v>642</v>
      </c>
      <c r="D113">
        <v>1785740</v>
      </c>
      <c r="E113" t="s">
        <v>643</v>
      </c>
      <c r="F113" t="s">
        <v>89</v>
      </c>
      <c r="G113" t="s">
        <v>90</v>
      </c>
      <c r="H113" t="s">
        <v>10</v>
      </c>
      <c r="I113" t="s">
        <v>644</v>
      </c>
      <c r="J113" t="s">
        <v>645</v>
      </c>
      <c r="K113" t="s">
        <v>256</v>
      </c>
      <c r="L113" t="s">
        <v>95</v>
      </c>
      <c r="M113">
        <v>8370</v>
      </c>
      <c r="N113">
        <v>13</v>
      </c>
      <c r="O113" s="17">
        <v>45528</v>
      </c>
      <c r="P113" s="19" t="s">
        <v>138</v>
      </c>
      <c r="Q113" t="s">
        <v>24</v>
      </c>
      <c r="R113" s="17">
        <v>45526</v>
      </c>
      <c r="S113" s="27"/>
      <c r="T113">
        <v>46.37</v>
      </c>
      <c r="U113">
        <v>14.91</v>
      </c>
      <c r="V113">
        <v>61.28</v>
      </c>
      <c r="W113">
        <v>1</v>
      </c>
      <c r="X113">
        <v>2.14</v>
      </c>
      <c r="Y113">
        <v>0</v>
      </c>
      <c r="Z113">
        <v>0</v>
      </c>
      <c r="AA113">
        <v>0</v>
      </c>
      <c r="AB113">
        <v>1.902744</v>
      </c>
      <c r="AC113" s="29">
        <v>61.517256000000003</v>
      </c>
      <c r="AD113">
        <v>0</v>
      </c>
      <c r="AF113">
        <v>61.28</v>
      </c>
      <c r="AG113">
        <v>0</v>
      </c>
      <c r="AH113">
        <v>2.14</v>
      </c>
      <c r="AI113">
        <v>1.902744</v>
      </c>
      <c r="AJ113">
        <v>61.517256000000003</v>
      </c>
      <c r="AK113" t="s">
        <v>25</v>
      </c>
      <c r="AN113" s="29">
        <v>0</v>
      </c>
      <c r="AO113" s="30">
        <f t="shared" si="2"/>
        <v>0</v>
      </c>
      <c r="AP113" s="30">
        <f t="shared" si="3"/>
        <v>0</v>
      </c>
      <c r="AQ113" s="30"/>
    </row>
    <row r="114" spans="1:43" x14ac:dyDescent="0.25">
      <c r="A114" t="s">
        <v>219</v>
      </c>
      <c r="B114">
        <v>1994910</v>
      </c>
      <c r="C114" t="s">
        <v>646</v>
      </c>
      <c r="D114">
        <v>1081924</v>
      </c>
      <c r="E114" t="s">
        <v>647</v>
      </c>
      <c r="F114" t="s">
        <v>89</v>
      </c>
      <c r="G114" t="s">
        <v>90</v>
      </c>
      <c r="H114" t="s">
        <v>10</v>
      </c>
      <c r="I114" t="s">
        <v>648</v>
      </c>
      <c r="J114" t="s">
        <v>649</v>
      </c>
      <c r="K114" t="s">
        <v>92</v>
      </c>
      <c r="L114" t="s">
        <v>271</v>
      </c>
      <c r="M114">
        <v>8775</v>
      </c>
      <c r="N114">
        <v>2</v>
      </c>
      <c r="O114" s="17">
        <v>45550</v>
      </c>
      <c r="P114" s="19" t="s">
        <v>109</v>
      </c>
      <c r="Q114" t="s">
        <v>24</v>
      </c>
      <c r="R114" s="17">
        <v>45526</v>
      </c>
      <c r="S114" s="27"/>
      <c r="T114">
        <v>133.33000000000001</v>
      </c>
      <c r="U114">
        <v>15</v>
      </c>
      <c r="V114">
        <v>148.33000000000001</v>
      </c>
      <c r="W114">
        <v>1</v>
      </c>
      <c r="X114">
        <v>5.19</v>
      </c>
      <c r="Y114">
        <v>0</v>
      </c>
      <c r="Z114">
        <v>0</v>
      </c>
      <c r="AA114">
        <v>0</v>
      </c>
      <c r="AB114">
        <v>4.6056464999999998</v>
      </c>
      <c r="AC114" s="29">
        <v>148.9143535</v>
      </c>
      <c r="AD114">
        <v>0</v>
      </c>
      <c r="AF114">
        <v>148.33000000000001</v>
      </c>
      <c r="AG114">
        <v>0</v>
      </c>
      <c r="AH114">
        <v>5.19</v>
      </c>
      <c r="AI114">
        <v>4.6056464999999998</v>
      </c>
      <c r="AJ114">
        <v>148.9143535</v>
      </c>
      <c r="AK114" t="s">
        <v>25</v>
      </c>
      <c r="AN114" s="29">
        <v>0</v>
      </c>
      <c r="AO114" s="30">
        <f t="shared" si="2"/>
        <v>0</v>
      </c>
      <c r="AP114" s="30">
        <f t="shared" si="3"/>
        <v>0</v>
      </c>
      <c r="AQ114" s="30"/>
    </row>
    <row r="115" spans="1:43" x14ac:dyDescent="0.25">
      <c r="A115" t="s">
        <v>219</v>
      </c>
      <c r="B115">
        <v>1994910</v>
      </c>
      <c r="C115" t="s">
        <v>650</v>
      </c>
      <c r="D115">
        <v>1081925</v>
      </c>
      <c r="E115" t="s">
        <v>647</v>
      </c>
      <c r="F115" t="s">
        <v>89</v>
      </c>
      <c r="G115" t="s">
        <v>90</v>
      </c>
      <c r="H115" t="s">
        <v>10</v>
      </c>
      <c r="I115" t="s">
        <v>651</v>
      </c>
      <c r="J115" t="s">
        <v>652</v>
      </c>
      <c r="K115" t="s">
        <v>92</v>
      </c>
      <c r="L115" t="s">
        <v>271</v>
      </c>
      <c r="M115">
        <v>8775</v>
      </c>
      <c r="N115">
        <v>1</v>
      </c>
      <c r="O115" s="17">
        <v>45550</v>
      </c>
      <c r="P115" s="19" t="s">
        <v>109</v>
      </c>
      <c r="Q115" t="s">
        <v>24</v>
      </c>
      <c r="R115" s="17">
        <v>45526</v>
      </c>
      <c r="S115" s="27"/>
      <c r="T115">
        <v>133.33000000000001</v>
      </c>
      <c r="U115">
        <v>15</v>
      </c>
      <c r="V115">
        <v>148.33000000000001</v>
      </c>
      <c r="W115">
        <v>1</v>
      </c>
      <c r="X115">
        <v>5.19</v>
      </c>
      <c r="Y115">
        <v>0</v>
      </c>
      <c r="Z115">
        <v>0</v>
      </c>
      <c r="AA115">
        <v>0</v>
      </c>
      <c r="AB115">
        <v>4.6056464999999998</v>
      </c>
      <c r="AC115" s="29">
        <v>148.9143535</v>
      </c>
      <c r="AD115">
        <v>0</v>
      </c>
      <c r="AF115">
        <v>148.33000000000001</v>
      </c>
      <c r="AG115">
        <v>0</v>
      </c>
      <c r="AH115">
        <v>5.19</v>
      </c>
      <c r="AI115">
        <v>4.6056464999999998</v>
      </c>
      <c r="AJ115">
        <v>148.9143535</v>
      </c>
      <c r="AK115" t="s">
        <v>25</v>
      </c>
      <c r="AN115" s="29">
        <v>0</v>
      </c>
      <c r="AO115" s="30">
        <f t="shared" si="2"/>
        <v>0</v>
      </c>
      <c r="AP115" s="30">
        <f t="shared" si="3"/>
        <v>0</v>
      </c>
      <c r="AQ115" s="30"/>
    </row>
    <row r="116" spans="1:43" x14ac:dyDescent="0.25">
      <c r="A116" t="s">
        <v>219</v>
      </c>
      <c r="B116">
        <v>1994910</v>
      </c>
      <c r="C116" t="s">
        <v>653</v>
      </c>
      <c r="D116">
        <v>1785733</v>
      </c>
      <c r="E116" t="s">
        <v>647</v>
      </c>
      <c r="F116" t="s">
        <v>89</v>
      </c>
      <c r="G116" t="s">
        <v>90</v>
      </c>
      <c r="H116" t="s">
        <v>10</v>
      </c>
      <c r="I116" t="s">
        <v>648</v>
      </c>
      <c r="J116" t="s">
        <v>649</v>
      </c>
      <c r="K116" t="s">
        <v>271</v>
      </c>
      <c r="L116" t="s">
        <v>92</v>
      </c>
      <c r="M116">
        <v>8740</v>
      </c>
      <c r="N116">
        <v>3</v>
      </c>
      <c r="O116" s="17">
        <v>45547</v>
      </c>
      <c r="P116" s="19" t="s">
        <v>96</v>
      </c>
      <c r="Q116" t="s">
        <v>24</v>
      </c>
      <c r="R116" s="17">
        <v>45526</v>
      </c>
      <c r="S116" s="27"/>
      <c r="T116">
        <v>141.66</v>
      </c>
      <c r="U116">
        <v>14.27</v>
      </c>
      <c r="V116">
        <v>155.93</v>
      </c>
      <c r="W116">
        <v>1</v>
      </c>
      <c r="X116">
        <v>5.46</v>
      </c>
      <c r="Y116">
        <v>0</v>
      </c>
      <c r="Z116">
        <v>0</v>
      </c>
      <c r="AA116">
        <v>0</v>
      </c>
      <c r="AB116">
        <v>4.8416265000000003</v>
      </c>
      <c r="AC116" s="29">
        <v>156.5483735</v>
      </c>
      <c r="AD116">
        <v>0</v>
      </c>
      <c r="AF116">
        <v>155.93</v>
      </c>
      <c r="AG116">
        <v>0</v>
      </c>
      <c r="AH116">
        <v>5.46</v>
      </c>
      <c r="AI116">
        <v>4.8416265000000003</v>
      </c>
      <c r="AJ116">
        <v>156.5483735</v>
      </c>
      <c r="AK116" t="s">
        <v>25</v>
      </c>
      <c r="AN116" s="29">
        <v>0</v>
      </c>
      <c r="AO116" s="30">
        <f t="shared" si="2"/>
        <v>0</v>
      </c>
      <c r="AP116" s="30">
        <f t="shared" si="3"/>
        <v>0</v>
      </c>
      <c r="AQ116" s="30"/>
    </row>
    <row r="117" spans="1:43" x14ac:dyDescent="0.25">
      <c r="A117" t="s">
        <v>219</v>
      </c>
      <c r="B117">
        <v>1994910</v>
      </c>
      <c r="C117" t="s">
        <v>654</v>
      </c>
      <c r="D117">
        <v>1785734</v>
      </c>
      <c r="E117" t="s">
        <v>647</v>
      </c>
      <c r="F117" t="s">
        <v>89</v>
      </c>
      <c r="G117" t="s">
        <v>90</v>
      </c>
      <c r="H117" t="s">
        <v>10</v>
      </c>
      <c r="I117" t="s">
        <v>651</v>
      </c>
      <c r="J117" t="s">
        <v>652</v>
      </c>
      <c r="K117" t="s">
        <v>271</v>
      </c>
      <c r="L117" t="s">
        <v>92</v>
      </c>
      <c r="M117">
        <v>8740</v>
      </c>
      <c r="N117">
        <v>4</v>
      </c>
      <c r="O117" s="17">
        <v>45547</v>
      </c>
      <c r="P117" s="19" t="s">
        <v>96</v>
      </c>
      <c r="Q117" t="s">
        <v>24</v>
      </c>
      <c r="R117" s="17">
        <v>45526</v>
      </c>
      <c r="S117" s="27"/>
      <c r="T117">
        <v>141.66</v>
      </c>
      <c r="U117">
        <v>14.27</v>
      </c>
      <c r="V117">
        <v>155.93</v>
      </c>
      <c r="W117">
        <v>1</v>
      </c>
      <c r="X117">
        <v>5.46</v>
      </c>
      <c r="Y117">
        <v>0</v>
      </c>
      <c r="Z117">
        <v>0</v>
      </c>
      <c r="AA117">
        <v>0</v>
      </c>
      <c r="AB117">
        <v>4.8416265000000003</v>
      </c>
      <c r="AC117" s="29">
        <v>156.5483735</v>
      </c>
      <c r="AD117">
        <v>0</v>
      </c>
      <c r="AF117">
        <v>155.93</v>
      </c>
      <c r="AG117">
        <v>0</v>
      </c>
      <c r="AH117">
        <v>5.46</v>
      </c>
      <c r="AI117">
        <v>4.8416265000000003</v>
      </c>
      <c r="AJ117">
        <v>156.5483735</v>
      </c>
      <c r="AK117" t="s">
        <v>25</v>
      </c>
      <c r="AN117" s="29">
        <v>0</v>
      </c>
      <c r="AO117" s="30">
        <f t="shared" si="2"/>
        <v>0</v>
      </c>
      <c r="AP117" s="30">
        <f t="shared" si="3"/>
        <v>0</v>
      </c>
      <c r="AQ117" s="30"/>
    </row>
    <row r="118" spans="1:43" x14ac:dyDescent="0.25">
      <c r="A118" t="s">
        <v>219</v>
      </c>
      <c r="B118">
        <v>1994886</v>
      </c>
      <c r="C118" t="s">
        <v>655</v>
      </c>
      <c r="D118">
        <v>1081915</v>
      </c>
      <c r="E118" t="s">
        <v>656</v>
      </c>
      <c r="F118" t="s">
        <v>89</v>
      </c>
      <c r="G118" t="s">
        <v>90</v>
      </c>
      <c r="H118" t="s">
        <v>10</v>
      </c>
      <c r="I118" t="s">
        <v>657</v>
      </c>
      <c r="J118" t="s">
        <v>658</v>
      </c>
      <c r="K118" t="s">
        <v>92</v>
      </c>
      <c r="L118" t="s">
        <v>271</v>
      </c>
      <c r="M118">
        <v>8755</v>
      </c>
      <c r="N118">
        <v>47</v>
      </c>
      <c r="O118" s="17">
        <v>45528</v>
      </c>
      <c r="P118" s="19" t="s">
        <v>109</v>
      </c>
      <c r="Q118" t="s">
        <v>24</v>
      </c>
      <c r="R118" s="17">
        <v>45526</v>
      </c>
      <c r="S118" s="27"/>
      <c r="T118">
        <v>133.33000000000001</v>
      </c>
      <c r="U118">
        <v>15</v>
      </c>
      <c r="V118">
        <v>148.33000000000001</v>
      </c>
      <c r="W118">
        <v>1</v>
      </c>
      <c r="X118">
        <v>5.19</v>
      </c>
      <c r="Y118">
        <v>0</v>
      </c>
      <c r="Z118">
        <v>0</v>
      </c>
      <c r="AA118">
        <v>0</v>
      </c>
      <c r="AB118">
        <v>4.6056464999999998</v>
      </c>
      <c r="AC118" s="29">
        <v>148.9143535</v>
      </c>
      <c r="AD118">
        <v>0</v>
      </c>
      <c r="AF118">
        <v>148.33000000000001</v>
      </c>
      <c r="AG118">
        <v>0</v>
      </c>
      <c r="AH118">
        <v>5.19</v>
      </c>
      <c r="AI118">
        <v>4.6056464999999998</v>
      </c>
      <c r="AJ118">
        <v>148.9143535</v>
      </c>
      <c r="AK118" t="s">
        <v>25</v>
      </c>
      <c r="AN118" s="29">
        <v>0</v>
      </c>
      <c r="AO118" s="30">
        <f t="shared" si="2"/>
        <v>0</v>
      </c>
      <c r="AP118" s="30">
        <f t="shared" si="3"/>
        <v>0</v>
      </c>
      <c r="AQ118" s="30"/>
    </row>
    <row r="119" spans="1:43" x14ac:dyDescent="0.25">
      <c r="A119" t="s">
        <v>219</v>
      </c>
      <c r="B119">
        <v>1994859</v>
      </c>
      <c r="C119" t="s">
        <v>659</v>
      </c>
      <c r="D119">
        <v>163672</v>
      </c>
      <c r="E119" t="s">
        <v>660</v>
      </c>
      <c r="F119" t="s">
        <v>89</v>
      </c>
      <c r="G119" t="s">
        <v>90</v>
      </c>
      <c r="H119" t="s">
        <v>10</v>
      </c>
      <c r="I119" t="s">
        <v>661</v>
      </c>
      <c r="J119" t="s">
        <v>662</v>
      </c>
      <c r="K119" t="s">
        <v>91</v>
      </c>
      <c r="L119" t="s">
        <v>231</v>
      </c>
      <c r="M119">
        <v>882287</v>
      </c>
      <c r="N119">
        <v>18</v>
      </c>
      <c r="O119" s="17">
        <v>45528</v>
      </c>
      <c r="P119" s="19" t="s">
        <v>114</v>
      </c>
      <c r="Q119" t="s">
        <v>24</v>
      </c>
      <c r="R119" s="17">
        <v>45526</v>
      </c>
      <c r="S119" s="27"/>
      <c r="T119">
        <v>157.88999999999999</v>
      </c>
      <c r="U119">
        <v>9.76</v>
      </c>
      <c r="V119">
        <v>167.65</v>
      </c>
      <c r="W119">
        <v>1</v>
      </c>
      <c r="X119">
        <v>5.87</v>
      </c>
      <c r="Y119">
        <v>0</v>
      </c>
      <c r="Z119">
        <v>0</v>
      </c>
      <c r="AA119">
        <v>0</v>
      </c>
      <c r="AB119">
        <v>5.2055325000000003</v>
      </c>
      <c r="AC119" s="29">
        <v>168.31446750000001</v>
      </c>
      <c r="AD119">
        <v>0</v>
      </c>
      <c r="AF119">
        <v>167.65</v>
      </c>
      <c r="AG119">
        <v>0</v>
      </c>
      <c r="AH119">
        <v>5.87</v>
      </c>
      <c r="AI119">
        <v>5.2055325000000003</v>
      </c>
      <c r="AJ119">
        <v>168.31446750000001</v>
      </c>
      <c r="AK119" t="s">
        <v>25</v>
      </c>
      <c r="AN119" s="29">
        <v>0</v>
      </c>
      <c r="AO119" s="30">
        <f t="shared" si="2"/>
        <v>0</v>
      </c>
      <c r="AP119" s="30">
        <f t="shared" si="3"/>
        <v>0</v>
      </c>
      <c r="AQ119" s="30"/>
    </row>
    <row r="120" spans="1:43" x14ac:dyDescent="0.25">
      <c r="A120" t="s">
        <v>219</v>
      </c>
      <c r="B120">
        <v>1994859</v>
      </c>
      <c r="C120" t="s">
        <v>663</v>
      </c>
      <c r="D120">
        <v>163671</v>
      </c>
      <c r="E120" t="s">
        <v>660</v>
      </c>
      <c r="F120" t="s">
        <v>89</v>
      </c>
      <c r="G120" t="s">
        <v>90</v>
      </c>
      <c r="H120" t="s">
        <v>10</v>
      </c>
      <c r="I120" t="s">
        <v>664</v>
      </c>
      <c r="J120" t="s">
        <v>665</v>
      </c>
      <c r="K120" t="s">
        <v>91</v>
      </c>
      <c r="L120" t="s">
        <v>231</v>
      </c>
      <c r="M120">
        <v>882287</v>
      </c>
      <c r="N120">
        <v>17</v>
      </c>
      <c r="O120" s="17">
        <v>45528</v>
      </c>
      <c r="P120" s="19" t="s">
        <v>114</v>
      </c>
      <c r="Q120" t="s">
        <v>24</v>
      </c>
      <c r="R120" s="17">
        <v>45526</v>
      </c>
      <c r="S120" s="27"/>
      <c r="T120">
        <v>157.88999999999999</v>
      </c>
      <c r="U120">
        <v>9.76</v>
      </c>
      <c r="V120">
        <v>167.65</v>
      </c>
      <c r="W120">
        <v>1</v>
      </c>
      <c r="X120">
        <v>5.87</v>
      </c>
      <c r="Y120">
        <v>0</v>
      </c>
      <c r="Z120">
        <v>0</v>
      </c>
      <c r="AA120">
        <v>0</v>
      </c>
      <c r="AB120">
        <v>5.2055325000000003</v>
      </c>
      <c r="AC120" s="29">
        <v>168.31446750000001</v>
      </c>
      <c r="AD120">
        <v>0</v>
      </c>
      <c r="AF120">
        <v>167.65</v>
      </c>
      <c r="AG120">
        <v>0</v>
      </c>
      <c r="AH120">
        <v>5.87</v>
      </c>
      <c r="AI120">
        <v>5.2055325000000003</v>
      </c>
      <c r="AJ120">
        <v>168.31446750000001</v>
      </c>
      <c r="AK120" t="s">
        <v>25</v>
      </c>
      <c r="AN120" s="29">
        <v>0</v>
      </c>
      <c r="AO120" s="30">
        <f t="shared" si="2"/>
        <v>0</v>
      </c>
      <c r="AP120" s="30">
        <f t="shared" si="3"/>
        <v>0</v>
      </c>
      <c r="AQ120" s="30"/>
    </row>
    <row r="121" spans="1:43" x14ac:dyDescent="0.25">
      <c r="A121" t="s">
        <v>219</v>
      </c>
      <c r="B121">
        <v>1994831</v>
      </c>
      <c r="C121" t="s">
        <v>666</v>
      </c>
      <c r="D121">
        <v>1785694</v>
      </c>
      <c r="E121" t="s">
        <v>667</v>
      </c>
      <c r="F121" t="s">
        <v>89</v>
      </c>
      <c r="G121" t="s">
        <v>90</v>
      </c>
      <c r="H121" t="s">
        <v>10</v>
      </c>
      <c r="I121" t="s">
        <v>668</v>
      </c>
      <c r="J121" t="s">
        <v>669</v>
      </c>
      <c r="K121" t="s">
        <v>225</v>
      </c>
      <c r="L121" t="s">
        <v>224</v>
      </c>
      <c r="M121">
        <v>8385</v>
      </c>
      <c r="N121">
        <v>37</v>
      </c>
      <c r="O121" s="17">
        <v>45527</v>
      </c>
      <c r="P121" s="19" t="s">
        <v>109</v>
      </c>
      <c r="Q121" t="s">
        <v>24</v>
      </c>
      <c r="R121" s="17">
        <v>45526</v>
      </c>
      <c r="S121" s="27"/>
      <c r="T121">
        <v>181.21</v>
      </c>
      <c r="U121">
        <v>19.02</v>
      </c>
      <c r="V121">
        <v>200.23</v>
      </c>
      <c r="W121">
        <v>1</v>
      </c>
      <c r="X121">
        <v>7.01</v>
      </c>
      <c r="Y121">
        <v>0</v>
      </c>
      <c r="Z121">
        <v>0</v>
      </c>
      <c r="AA121">
        <v>0</v>
      </c>
      <c r="AB121">
        <v>6.2171415000000003</v>
      </c>
      <c r="AC121" s="29">
        <v>201.02285850000001</v>
      </c>
      <c r="AD121">
        <v>0</v>
      </c>
      <c r="AF121">
        <v>200.23</v>
      </c>
      <c r="AG121">
        <v>0</v>
      </c>
      <c r="AH121">
        <v>7.01</v>
      </c>
      <c r="AI121">
        <v>6.2171415000000003</v>
      </c>
      <c r="AJ121">
        <v>201.02285850000001</v>
      </c>
      <c r="AK121" t="s">
        <v>25</v>
      </c>
      <c r="AN121" s="29">
        <v>0</v>
      </c>
      <c r="AO121" s="30">
        <f t="shared" si="2"/>
        <v>0</v>
      </c>
      <c r="AP121" s="30">
        <f t="shared" si="3"/>
        <v>0</v>
      </c>
      <c r="AQ121" s="30"/>
    </row>
    <row r="122" spans="1:43" x14ac:dyDescent="0.25">
      <c r="A122" t="s">
        <v>219</v>
      </c>
      <c r="B122">
        <v>1994826</v>
      </c>
      <c r="C122" t="s">
        <v>670</v>
      </c>
      <c r="D122">
        <v>1785689</v>
      </c>
      <c r="E122" t="s">
        <v>671</v>
      </c>
      <c r="F122" t="s">
        <v>89</v>
      </c>
      <c r="G122" t="s">
        <v>90</v>
      </c>
      <c r="H122" t="s">
        <v>10</v>
      </c>
      <c r="I122" t="s">
        <v>672</v>
      </c>
      <c r="J122" t="s">
        <v>673</v>
      </c>
      <c r="K122" t="s">
        <v>225</v>
      </c>
      <c r="L122" t="s">
        <v>224</v>
      </c>
      <c r="M122">
        <v>8715</v>
      </c>
      <c r="N122">
        <v>19</v>
      </c>
      <c r="O122" s="17">
        <v>45526</v>
      </c>
      <c r="P122" s="19" t="s">
        <v>140</v>
      </c>
      <c r="Q122" t="s">
        <v>24</v>
      </c>
      <c r="R122" s="17">
        <v>45526</v>
      </c>
      <c r="S122" s="27"/>
      <c r="T122">
        <v>185.32</v>
      </c>
      <c r="U122">
        <v>19.02</v>
      </c>
      <c r="V122">
        <v>204.34</v>
      </c>
      <c r="W122">
        <v>1</v>
      </c>
      <c r="X122">
        <v>7.15</v>
      </c>
      <c r="Y122">
        <v>0</v>
      </c>
      <c r="Z122">
        <v>0</v>
      </c>
      <c r="AA122">
        <v>0</v>
      </c>
      <c r="AB122">
        <v>6.3447570000000004</v>
      </c>
      <c r="AC122" s="29">
        <v>205.14524299999999</v>
      </c>
      <c r="AD122">
        <v>0</v>
      </c>
      <c r="AF122">
        <v>204.34</v>
      </c>
      <c r="AG122">
        <v>0</v>
      </c>
      <c r="AH122">
        <v>7.15</v>
      </c>
      <c r="AI122">
        <v>6.3447570000000004</v>
      </c>
      <c r="AJ122">
        <v>205.14524299999999</v>
      </c>
      <c r="AK122" t="s">
        <v>25</v>
      </c>
      <c r="AN122" s="29">
        <v>0</v>
      </c>
      <c r="AO122" s="30">
        <f t="shared" si="2"/>
        <v>0</v>
      </c>
      <c r="AP122" s="30">
        <f t="shared" si="3"/>
        <v>0</v>
      </c>
      <c r="AQ122" s="30"/>
    </row>
    <row r="123" spans="1:43" x14ac:dyDescent="0.25">
      <c r="A123" t="s">
        <v>219</v>
      </c>
      <c r="B123">
        <v>1994791</v>
      </c>
      <c r="C123" t="s">
        <v>674</v>
      </c>
      <c r="D123">
        <v>1081901</v>
      </c>
      <c r="E123" t="s">
        <v>675</v>
      </c>
      <c r="F123" t="s">
        <v>89</v>
      </c>
      <c r="G123" t="s">
        <v>90</v>
      </c>
      <c r="H123" t="s">
        <v>137</v>
      </c>
      <c r="I123" t="s">
        <v>676</v>
      </c>
      <c r="J123" t="s">
        <v>677</v>
      </c>
      <c r="K123" t="s">
        <v>92</v>
      </c>
      <c r="L123" t="s">
        <v>266</v>
      </c>
      <c r="M123">
        <v>2065</v>
      </c>
      <c r="N123">
        <v>47</v>
      </c>
      <c r="O123" s="17">
        <v>45526</v>
      </c>
      <c r="P123" s="19" t="s">
        <v>130</v>
      </c>
      <c r="Q123" t="s">
        <v>24</v>
      </c>
      <c r="R123" s="17">
        <v>45526</v>
      </c>
      <c r="S123" s="27"/>
      <c r="T123">
        <v>146.15</v>
      </c>
      <c r="U123">
        <v>18.850000000000001</v>
      </c>
      <c r="V123">
        <v>165</v>
      </c>
      <c r="W123">
        <v>1</v>
      </c>
      <c r="X123">
        <v>5.78</v>
      </c>
      <c r="Y123">
        <v>0</v>
      </c>
      <c r="Z123">
        <v>0</v>
      </c>
      <c r="AA123">
        <v>0</v>
      </c>
      <c r="AB123">
        <v>8.5387500000000003</v>
      </c>
      <c r="AC123" s="29">
        <v>162.24125000000001</v>
      </c>
      <c r="AD123">
        <v>0</v>
      </c>
      <c r="AF123">
        <v>165</v>
      </c>
      <c r="AG123">
        <v>0</v>
      </c>
      <c r="AH123">
        <v>5.78</v>
      </c>
      <c r="AI123">
        <v>8.5387500000000003</v>
      </c>
      <c r="AJ123">
        <v>162.24125000000001</v>
      </c>
      <c r="AK123" t="s">
        <v>25</v>
      </c>
      <c r="AN123" s="29">
        <v>0</v>
      </c>
      <c r="AO123" s="30">
        <f t="shared" si="2"/>
        <v>0</v>
      </c>
      <c r="AP123" s="30">
        <f t="shared" si="3"/>
        <v>0</v>
      </c>
      <c r="AQ123" s="30"/>
    </row>
    <row r="124" spans="1:43" x14ac:dyDescent="0.25">
      <c r="A124" t="s">
        <v>219</v>
      </c>
      <c r="B124">
        <v>1994791</v>
      </c>
      <c r="C124" t="s">
        <v>678</v>
      </c>
      <c r="D124">
        <v>1081902</v>
      </c>
      <c r="E124" t="s">
        <v>675</v>
      </c>
      <c r="F124" t="s">
        <v>89</v>
      </c>
      <c r="G124" t="s">
        <v>90</v>
      </c>
      <c r="H124" t="s">
        <v>137</v>
      </c>
      <c r="I124" t="s">
        <v>679</v>
      </c>
      <c r="J124" t="s">
        <v>680</v>
      </c>
      <c r="K124" t="s">
        <v>92</v>
      </c>
      <c r="L124" t="s">
        <v>266</v>
      </c>
      <c r="M124">
        <v>2065</v>
      </c>
      <c r="N124">
        <v>48</v>
      </c>
      <c r="O124" s="17">
        <v>45526</v>
      </c>
      <c r="P124" s="19" t="s">
        <v>130</v>
      </c>
      <c r="Q124" t="s">
        <v>24</v>
      </c>
      <c r="R124" s="17">
        <v>45526</v>
      </c>
      <c r="S124" s="27"/>
      <c r="T124">
        <v>146.15</v>
      </c>
      <c r="U124">
        <v>18.850000000000001</v>
      </c>
      <c r="V124">
        <v>165</v>
      </c>
      <c r="W124">
        <v>1</v>
      </c>
      <c r="X124">
        <v>5.78</v>
      </c>
      <c r="Y124">
        <v>0</v>
      </c>
      <c r="Z124">
        <v>0</v>
      </c>
      <c r="AA124">
        <v>0</v>
      </c>
      <c r="AB124">
        <v>8.5387500000000003</v>
      </c>
      <c r="AC124" s="29">
        <v>162.24125000000001</v>
      </c>
      <c r="AD124">
        <v>0</v>
      </c>
      <c r="AF124">
        <v>165</v>
      </c>
      <c r="AG124">
        <v>0</v>
      </c>
      <c r="AH124">
        <v>5.78</v>
      </c>
      <c r="AI124">
        <v>8.5387500000000003</v>
      </c>
      <c r="AJ124">
        <v>162.24125000000001</v>
      </c>
      <c r="AK124" t="s">
        <v>25</v>
      </c>
      <c r="AN124" s="29">
        <v>0</v>
      </c>
      <c r="AO124" s="30">
        <f t="shared" si="2"/>
        <v>0</v>
      </c>
      <c r="AP124" s="30">
        <f t="shared" si="3"/>
        <v>0</v>
      </c>
      <c r="AQ124" s="30"/>
    </row>
    <row r="125" spans="1:43" x14ac:dyDescent="0.25">
      <c r="A125" t="s">
        <v>219</v>
      </c>
      <c r="B125">
        <v>1994751</v>
      </c>
      <c r="C125" t="s">
        <v>681</v>
      </c>
      <c r="D125">
        <v>163668</v>
      </c>
      <c r="E125" t="s">
        <v>682</v>
      </c>
      <c r="F125" t="s">
        <v>89</v>
      </c>
      <c r="G125" t="s">
        <v>90</v>
      </c>
      <c r="H125" t="s">
        <v>10</v>
      </c>
      <c r="I125" t="s">
        <v>683</v>
      </c>
      <c r="J125" t="s">
        <v>684</v>
      </c>
      <c r="K125" t="s">
        <v>91</v>
      </c>
      <c r="L125" t="s">
        <v>94</v>
      </c>
      <c r="M125">
        <v>8470</v>
      </c>
      <c r="N125">
        <v>47</v>
      </c>
      <c r="O125" s="17">
        <v>45526</v>
      </c>
      <c r="P125" s="19" t="s">
        <v>98</v>
      </c>
      <c r="Q125" t="s">
        <v>24</v>
      </c>
      <c r="R125" s="17">
        <v>45526</v>
      </c>
      <c r="S125" s="27"/>
      <c r="T125">
        <v>139.37</v>
      </c>
      <c r="U125">
        <v>10.61</v>
      </c>
      <c r="V125">
        <v>149.97999999999999</v>
      </c>
      <c r="W125">
        <v>1</v>
      </c>
      <c r="X125">
        <v>5.25</v>
      </c>
      <c r="Y125">
        <v>0</v>
      </c>
      <c r="Z125">
        <v>0</v>
      </c>
      <c r="AA125">
        <v>0</v>
      </c>
      <c r="AB125">
        <v>4.656879</v>
      </c>
      <c r="AC125" s="29">
        <v>150.57312099999999</v>
      </c>
      <c r="AD125">
        <v>0</v>
      </c>
      <c r="AF125">
        <v>149.97999999999999</v>
      </c>
      <c r="AG125">
        <v>0</v>
      </c>
      <c r="AH125">
        <v>5.25</v>
      </c>
      <c r="AI125">
        <v>4.656879</v>
      </c>
      <c r="AJ125">
        <v>150.57312099999999</v>
      </c>
      <c r="AK125" t="s">
        <v>25</v>
      </c>
      <c r="AN125" s="29">
        <v>0</v>
      </c>
      <c r="AO125" s="30">
        <f t="shared" si="2"/>
        <v>0</v>
      </c>
      <c r="AP125" s="30">
        <f t="shared" si="3"/>
        <v>0</v>
      </c>
      <c r="AQ125" s="30"/>
    </row>
    <row r="126" spans="1:43" x14ac:dyDescent="0.25">
      <c r="A126" t="s">
        <v>219</v>
      </c>
      <c r="B126">
        <v>1994719</v>
      </c>
      <c r="C126" t="s">
        <v>685</v>
      </c>
      <c r="D126">
        <v>1785663</v>
      </c>
      <c r="E126" t="s">
        <v>686</v>
      </c>
      <c r="F126" t="s">
        <v>89</v>
      </c>
      <c r="G126" t="s">
        <v>90</v>
      </c>
      <c r="H126" t="s">
        <v>10</v>
      </c>
      <c r="I126" t="s">
        <v>687</v>
      </c>
      <c r="J126" t="s">
        <v>688</v>
      </c>
      <c r="K126" t="s">
        <v>231</v>
      </c>
      <c r="L126" t="s">
        <v>230</v>
      </c>
      <c r="M126">
        <v>2661</v>
      </c>
      <c r="N126">
        <v>1</v>
      </c>
      <c r="O126" s="17">
        <v>45526</v>
      </c>
      <c r="P126" s="19" t="s">
        <v>150</v>
      </c>
      <c r="Q126" t="s">
        <v>24</v>
      </c>
      <c r="R126" s="17">
        <v>45526</v>
      </c>
      <c r="S126" s="27"/>
      <c r="T126">
        <v>147.33000000000001</v>
      </c>
      <c r="U126">
        <v>11.77</v>
      </c>
      <c r="V126">
        <v>159.1</v>
      </c>
      <c r="W126">
        <v>1</v>
      </c>
      <c r="X126">
        <v>5.57</v>
      </c>
      <c r="Y126">
        <v>0</v>
      </c>
      <c r="Z126">
        <v>0</v>
      </c>
      <c r="AA126">
        <v>0</v>
      </c>
      <c r="AB126">
        <v>4.9400550000000001</v>
      </c>
      <c r="AC126" s="29">
        <v>159.72994499999999</v>
      </c>
      <c r="AD126">
        <v>0</v>
      </c>
      <c r="AF126">
        <v>159.1</v>
      </c>
      <c r="AG126">
        <v>0</v>
      </c>
      <c r="AH126">
        <v>5.57</v>
      </c>
      <c r="AI126">
        <v>4.9400550000000001</v>
      </c>
      <c r="AJ126">
        <v>159.72994499999999</v>
      </c>
      <c r="AK126" t="s">
        <v>25</v>
      </c>
      <c r="AN126" s="29">
        <v>0</v>
      </c>
      <c r="AO126" s="30">
        <f t="shared" si="2"/>
        <v>0</v>
      </c>
      <c r="AP126" s="30">
        <f t="shared" si="3"/>
        <v>0</v>
      </c>
      <c r="AQ126" s="30"/>
    </row>
    <row r="127" spans="1:43" x14ac:dyDescent="0.25">
      <c r="A127" t="s">
        <v>219</v>
      </c>
      <c r="B127">
        <v>1994691</v>
      </c>
      <c r="C127" t="s">
        <v>689</v>
      </c>
      <c r="D127">
        <v>163667</v>
      </c>
      <c r="E127" t="s">
        <v>690</v>
      </c>
      <c r="F127" t="s">
        <v>89</v>
      </c>
      <c r="G127" t="s">
        <v>90</v>
      </c>
      <c r="H127" t="s">
        <v>10</v>
      </c>
      <c r="I127" t="s">
        <v>691</v>
      </c>
      <c r="J127" t="s">
        <v>692</v>
      </c>
      <c r="K127" t="s">
        <v>91</v>
      </c>
      <c r="L127" t="s">
        <v>115</v>
      </c>
      <c r="M127">
        <v>8470</v>
      </c>
      <c r="N127">
        <v>30</v>
      </c>
      <c r="O127" s="17">
        <v>45526</v>
      </c>
      <c r="P127" s="19" t="s">
        <v>98</v>
      </c>
      <c r="Q127" t="s">
        <v>24</v>
      </c>
      <c r="R127" s="17">
        <v>45526</v>
      </c>
      <c r="S127" s="27"/>
      <c r="T127">
        <v>124.23</v>
      </c>
      <c r="U127">
        <v>10.76</v>
      </c>
      <c r="V127">
        <v>134.99</v>
      </c>
      <c r="W127">
        <v>1</v>
      </c>
      <c r="X127">
        <v>4.72</v>
      </c>
      <c r="Y127">
        <v>0</v>
      </c>
      <c r="Z127">
        <v>0</v>
      </c>
      <c r="AA127">
        <v>0</v>
      </c>
      <c r="AB127">
        <v>4.1914395000000004</v>
      </c>
      <c r="AC127" s="29">
        <v>135.51856050000001</v>
      </c>
      <c r="AD127">
        <v>0</v>
      </c>
      <c r="AF127">
        <v>134.99</v>
      </c>
      <c r="AG127">
        <v>0</v>
      </c>
      <c r="AH127">
        <v>4.72</v>
      </c>
      <c r="AI127">
        <v>4.1914395000000004</v>
      </c>
      <c r="AJ127">
        <v>135.51856050000001</v>
      </c>
      <c r="AK127" t="s">
        <v>25</v>
      </c>
      <c r="AN127" s="29">
        <v>0</v>
      </c>
      <c r="AO127" s="30">
        <f t="shared" si="2"/>
        <v>0</v>
      </c>
      <c r="AP127" s="30">
        <f t="shared" si="3"/>
        <v>0</v>
      </c>
      <c r="AQ127" s="30"/>
    </row>
    <row r="128" spans="1:43" x14ac:dyDescent="0.25">
      <c r="A128" t="s">
        <v>219</v>
      </c>
      <c r="B128">
        <v>1994688</v>
      </c>
      <c r="C128" t="s">
        <v>693</v>
      </c>
      <c r="D128">
        <v>1785653</v>
      </c>
      <c r="E128" t="s">
        <v>694</v>
      </c>
      <c r="F128" t="s">
        <v>89</v>
      </c>
      <c r="G128" t="s">
        <v>90</v>
      </c>
      <c r="H128" t="s">
        <v>137</v>
      </c>
      <c r="I128" t="s">
        <v>695</v>
      </c>
      <c r="J128" t="s">
        <v>696</v>
      </c>
      <c r="K128" t="s">
        <v>271</v>
      </c>
      <c r="L128" t="s">
        <v>697</v>
      </c>
      <c r="M128">
        <v>829</v>
      </c>
      <c r="N128">
        <v>30</v>
      </c>
      <c r="O128" s="17">
        <v>45528</v>
      </c>
      <c r="P128" s="19" t="s">
        <v>698</v>
      </c>
      <c r="Q128" t="s">
        <v>24</v>
      </c>
      <c r="R128" s="17">
        <v>45526</v>
      </c>
      <c r="S128" s="27"/>
      <c r="T128">
        <v>101.03</v>
      </c>
      <c r="U128">
        <v>7.1</v>
      </c>
      <c r="V128">
        <v>108.13</v>
      </c>
      <c r="W128">
        <v>1</v>
      </c>
      <c r="X128">
        <v>3.78</v>
      </c>
      <c r="Y128">
        <v>0</v>
      </c>
      <c r="Z128">
        <v>0</v>
      </c>
      <c r="AA128">
        <v>0</v>
      </c>
      <c r="AB128">
        <v>5.5957274999999997</v>
      </c>
      <c r="AC128" s="29">
        <v>106.3142725</v>
      </c>
      <c r="AD128">
        <v>0</v>
      </c>
      <c r="AF128">
        <v>108.13</v>
      </c>
      <c r="AG128">
        <v>0</v>
      </c>
      <c r="AH128">
        <v>3.78</v>
      </c>
      <c r="AI128">
        <v>5.5957274999999997</v>
      </c>
      <c r="AJ128">
        <v>106.3142725</v>
      </c>
      <c r="AK128" t="s">
        <v>25</v>
      </c>
      <c r="AN128" s="29">
        <v>0</v>
      </c>
      <c r="AO128" s="30">
        <f t="shared" si="2"/>
        <v>0</v>
      </c>
      <c r="AP128" s="30">
        <f t="shared" si="3"/>
        <v>0</v>
      </c>
      <c r="AQ128" s="30"/>
    </row>
    <row r="129" spans="1:43" x14ac:dyDescent="0.25">
      <c r="A129" t="s">
        <v>219</v>
      </c>
      <c r="B129">
        <v>1994687</v>
      </c>
      <c r="C129" t="s">
        <v>699</v>
      </c>
      <c r="D129">
        <v>1785650</v>
      </c>
      <c r="E129" t="s">
        <v>700</v>
      </c>
      <c r="F129" t="s">
        <v>89</v>
      </c>
      <c r="G129" t="s">
        <v>90</v>
      </c>
      <c r="H129" t="s">
        <v>10</v>
      </c>
      <c r="I129" t="s">
        <v>701</v>
      </c>
      <c r="J129" t="s">
        <v>702</v>
      </c>
      <c r="K129" t="s">
        <v>271</v>
      </c>
      <c r="L129" t="s">
        <v>92</v>
      </c>
      <c r="M129">
        <v>2912</v>
      </c>
      <c r="N129">
        <v>5</v>
      </c>
      <c r="O129" s="17">
        <v>45526</v>
      </c>
      <c r="P129" s="19" t="s">
        <v>96</v>
      </c>
      <c r="Q129" t="s">
        <v>24</v>
      </c>
      <c r="R129" s="17">
        <v>45526</v>
      </c>
      <c r="S129" s="27"/>
      <c r="T129">
        <v>146.97</v>
      </c>
      <c r="U129">
        <v>14.27</v>
      </c>
      <c r="V129">
        <v>161.24</v>
      </c>
      <c r="W129">
        <v>1</v>
      </c>
      <c r="X129">
        <v>5.64</v>
      </c>
      <c r="Y129">
        <v>0</v>
      </c>
      <c r="Z129">
        <v>0</v>
      </c>
      <c r="AA129">
        <v>0</v>
      </c>
      <c r="AB129">
        <v>5.0065020000000002</v>
      </c>
      <c r="AC129" s="29">
        <v>161.87349800000001</v>
      </c>
      <c r="AD129">
        <v>0</v>
      </c>
      <c r="AF129">
        <v>161.24</v>
      </c>
      <c r="AG129">
        <v>0</v>
      </c>
      <c r="AH129">
        <v>5.64</v>
      </c>
      <c r="AI129">
        <v>5.0065020000000002</v>
      </c>
      <c r="AJ129">
        <v>161.87349800000001</v>
      </c>
      <c r="AK129" t="s">
        <v>25</v>
      </c>
      <c r="AN129" s="29">
        <v>0</v>
      </c>
      <c r="AO129" s="30">
        <f t="shared" si="2"/>
        <v>0</v>
      </c>
      <c r="AP129" s="30">
        <f t="shared" si="3"/>
        <v>0</v>
      </c>
      <c r="AQ129" s="30"/>
    </row>
    <row r="130" spans="1:43" x14ac:dyDescent="0.25">
      <c r="A130" t="s">
        <v>219</v>
      </c>
      <c r="B130">
        <v>1994687</v>
      </c>
      <c r="C130" t="s">
        <v>703</v>
      </c>
      <c r="D130">
        <v>1785651</v>
      </c>
      <c r="E130" t="s">
        <v>700</v>
      </c>
      <c r="F130" t="s">
        <v>89</v>
      </c>
      <c r="G130" t="s">
        <v>90</v>
      </c>
      <c r="H130" t="s">
        <v>10</v>
      </c>
      <c r="I130" t="s">
        <v>704</v>
      </c>
      <c r="J130" t="s">
        <v>705</v>
      </c>
      <c r="K130" t="s">
        <v>271</v>
      </c>
      <c r="L130" t="s">
        <v>92</v>
      </c>
      <c r="M130">
        <v>2912</v>
      </c>
      <c r="N130">
        <v>6</v>
      </c>
      <c r="O130" s="17">
        <v>45526</v>
      </c>
      <c r="P130" s="19" t="s">
        <v>96</v>
      </c>
      <c r="Q130" t="s">
        <v>24</v>
      </c>
      <c r="R130" s="17">
        <v>45526</v>
      </c>
      <c r="S130" s="27"/>
      <c r="T130">
        <v>146.97</v>
      </c>
      <c r="U130">
        <v>14.27</v>
      </c>
      <c r="V130">
        <v>161.24</v>
      </c>
      <c r="W130">
        <v>1</v>
      </c>
      <c r="X130">
        <v>5.64</v>
      </c>
      <c r="Y130">
        <v>0</v>
      </c>
      <c r="Z130">
        <v>0</v>
      </c>
      <c r="AA130">
        <v>0</v>
      </c>
      <c r="AB130">
        <v>5.0065020000000002</v>
      </c>
      <c r="AC130" s="29">
        <v>161.87349800000001</v>
      </c>
      <c r="AD130">
        <v>0</v>
      </c>
      <c r="AF130">
        <v>161.24</v>
      </c>
      <c r="AG130">
        <v>0</v>
      </c>
      <c r="AH130">
        <v>5.64</v>
      </c>
      <c r="AI130">
        <v>5.0065020000000002</v>
      </c>
      <c r="AJ130">
        <v>161.87349800000001</v>
      </c>
      <c r="AK130" t="s">
        <v>25</v>
      </c>
      <c r="AN130" s="29">
        <v>0</v>
      </c>
      <c r="AO130" s="30">
        <f t="shared" ref="AO130:AO193" si="4">AN130*(45%-14.25%-2%)</f>
        <v>0</v>
      </c>
      <c r="AP130" s="30">
        <f t="shared" ref="AP130:AP193" si="5">AO130/W130</f>
        <v>0</v>
      </c>
      <c r="AQ130" s="30"/>
    </row>
    <row r="131" spans="1:43" x14ac:dyDescent="0.25">
      <c r="A131" t="s">
        <v>219</v>
      </c>
      <c r="B131">
        <v>1994657</v>
      </c>
      <c r="C131" t="s">
        <v>706</v>
      </c>
      <c r="D131">
        <v>1081884</v>
      </c>
      <c r="E131" t="s">
        <v>707</v>
      </c>
      <c r="F131" t="s">
        <v>89</v>
      </c>
      <c r="G131" t="s">
        <v>90</v>
      </c>
      <c r="H131" t="s">
        <v>137</v>
      </c>
      <c r="I131" t="s">
        <v>708</v>
      </c>
      <c r="J131" t="s">
        <v>709</v>
      </c>
      <c r="K131" t="s">
        <v>94</v>
      </c>
      <c r="L131" t="s">
        <v>266</v>
      </c>
      <c r="M131">
        <v>2765</v>
      </c>
      <c r="N131">
        <v>23</v>
      </c>
      <c r="O131" s="17">
        <v>45526</v>
      </c>
      <c r="P131" s="19" t="s">
        <v>126</v>
      </c>
      <c r="Q131" t="s">
        <v>24</v>
      </c>
      <c r="R131" s="17">
        <v>45526</v>
      </c>
      <c r="S131" s="27"/>
      <c r="T131">
        <v>190.06</v>
      </c>
      <c r="U131">
        <v>24.93</v>
      </c>
      <c r="V131">
        <v>214.99</v>
      </c>
      <c r="W131">
        <v>1</v>
      </c>
      <c r="X131">
        <v>7.52</v>
      </c>
      <c r="Y131">
        <v>0</v>
      </c>
      <c r="Z131">
        <v>0</v>
      </c>
      <c r="AA131">
        <v>0</v>
      </c>
      <c r="AB131">
        <v>11.1257325</v>
      </c>
      <c r="AC131" s="29">
        <v>211.38426749999999</v>
      </c>
      <c r="AD131">
        <v>0</v>
      </c>
      <c r="AF131">
        <v>214.99</v>
      </c>
      <c r="AG131">
        <v>0</v>
      </c>
      <c r="AH131">
        <v>7.52</v>
      </c>
      <c r="AI131">
        <v>11.1257325</v>
      </c>
      <c r="AJ131">
        <v>211.38426749999999</v>
      </c>
      <c r="AK131" t="s">
        <v>25</v>
      </c>
      <c r="AN131" s="29">
        <v>0</v>
      </c>
      <c r="AO131" s="30">
        <f t="shared" si="4"/>
        <v>0</v>
      </c>
      <c r="AP131" s="30">
        <f t="shared" si="5"/>
        <v>0</v>
      </c>
      <c r="AQ131" s="30"/>
    </row>
    <row r="132" spans="1:43" x14ac:dyDescent="0.25">
      <c r="A132" t="s">
        <v>219</v>
      </c>
      <c r="B132">
        <v>1994638</v>
      </c>
      <c r="C132" t="s">
        <v>710</v>
      </c>
      <c r="D132">
        <v>1081880</v>
      </c>
      <c r="E132" t="s">
        <v>711</v>
      </c>
      <c r="F132" t="s">
        <v>89</v>
      </c>
      <c r="G132" t="s">
        <v>90</v>
      </c>
      <c r="H132" t="s">
        <v>10</v>
      </c>
      <c r="I132" t="s">
        <v>712</v>
      </c>
      <c r="J132" t="s">
        <v>713</v>
      </c>
      <c r="K132" t="s">
        <v>94</v>
      </c>
      <c r="L132" t="s">
        <v>271</v>
      </c>
      <c r="M132">
        <v>8785</v>
      </c>
      <c r="N132">
        <v>73</v>
      </c>
      <c r="O132" s="17">
        <v>45535</v>
      </c>
      <c r="P132" s="19" t="s">
        <v>496</v>
      </c>
      <c r="Q132" t="s">
        <v>24</v>
      </c>
      <c r="R132" s="17">
        <v>45526</v>
      </c>
      <c r="S132" s="27"/>
      <c r="T132">
        <v>301.64</v>
      </c>
      <c r="U132">
        <v>18.64</v>
      </c>
      <c r="V132">
        <v>320.27999999999997</v>
      </c>
      <c r="W132">
        <v>1</v>
      </c>
      <c r="X132">
        <v>11.21</v>
      </c>
      <c r="Y132">
        <v>0</v>
      </c>
      <c r="Z132">
        <v>0</v>
      </c>
      <c r="AA132">
        <v>0</v>
      </c>
      <c r="AB132">
        <v>9.9446940000000001</v>
      </c>
      <c r="AC132" s="29">
        <v>321.54530599999993</v>
      </c>
      <c r="AD132">
        <v>0</v>
      </c>
      <c r="AF132">
        <v>320.27999999999997</v>
      </c>
      <c r="AG132">
        <v>0</v>
      </c>
      <c r="AH132">
        <v>11.21</v>
      </c>
      <c r="AI132">
        <v>9.9446940000000001</v>
      </c>
      <c r="AJ132">
        <v>321.54530599999993</v>
      </c>
      <c r="AK132" t="s">
        <v>25</v>
      </c>
      <c r="AN132" s="29">
        <v>0</v>
      </c>
      <c r="AO132" s="30">
        <f t="shared" si="4"/>
        <v>0</v>
      </c>
      <c r="AP132" s="30">
        <f t="shared" si="5"/>
        <v>0</v>
      </c>
      <c r="AQ132" s="30"/>
    </row>
    <row r="133" spans="1:43" x14ac:dyDescent="0.25">
      <c r="A133" t="s">
        <v>219</v>
      </c>
      <c r="B133">
        <v>1994633</v>
      </c>
      <c r="C133" t="s">
        <v>714</v>
      </c>
      <c r="D133">
        <v>163662</v>
      </c>
      <c r="E133" t="s">
        <v>715</v>
      </c>
      <c r="F133" t="s">
        <v>89</v>
      </c>
      <c r="G133" t="s">
        <v>90</v>
      </c>
      <c r="H133" t="s">
        <v>137</v>
      </c>
      <c r="I133" t="s">
        <v>716</v>
      </c>
      <c r="J133" t="s">
        <v>717</v>
      </c>
      <c r="K133" t="s">
        <v>91</v>
      </c>
      <c r="L133" t="s">
        <v>231</v>
      </c>
      <c r="M133">
        <v>888986</v>
      </c>
      <c r="N133">
        <v>6</v>
      </c>
      <c r="O133" s="17">
        <v>45526</v>
      </c>
      <c r="P133" s="19" t="s">
        <v>420</v>
      </c>
      <c r="Q133" t="s">
        <v>24</v>
      </c>
      <c r="R133" s="17">
        <v>45526</v>
      </c>
      <c r="S133" s="27"/>
      <c r="T133">
        <v>160.22</v>
      </c>
      <c r="U133">
        <v>9.76</v>
      </c>
      <c r="V133">
        <v>169.98</v>
      </c>
      <c r="W133">
        <v>1</v>
      </c>
      <c r="X133">
        <v>5.95</v>
      </c>
      <c r="Y133">
        <v>0</v>
      </c>
      <c r="Z133">
        <v>0</v>
      </c>
      <c r="AA133">
        <v>0</v>
      </c>
      <c r="AB133">
        <v>8.7964649999999995</v>
      </c>
      <c r="AC133" s="29">
        <v>167.13353499999999</v>
      </c>
      <c r="AD133">
        <v>0</v>
      </c>
      <c r="AF133">
        <v>169.98</v>
      </c>
      <c r="AG133">
        <v>0</v>
      </c>
      <c r="AH133">
        <v>5.95</v>
      </c>
      <c r="AI133">
        <v>8.7964649999999995</v>
      </c>
      <c r="AJ133">
        <v>167.13353499999999</v>
      </c>
      <c r="AK133" t="s">
        <v>25</v>
      </c>
      <c r="AN133" s="29">
        <v>0</v>
      </c>
      <c r="AO133" s="30">
        <f t="shared" si="4"/>
        <v>0</v>
      </c>
      <c r="AP133" s="30">
        <f t="shared" si="5"/>
        <v>0</v>
      </c>
      <c r="AQ133" s="30"/>
    </row>
    <row r="134" spans="1:43" x14ac:dyDescent="0.25">
      <c r="A134" t="s">
        <v>219</v>
      </c>
      <c r="B134">
        <v>1994624</v>
      </c>
      <c r="C134" t="s">
        <v>718</v>
      </c>
      <c r="D134">
        <v>1785630</v>
      </c>
      <c r="E134" t="s">
        <v>719</v>
      </c>
      <c r="F134" t="s">
        <v>89</v>
      </c>
      <c r="G134" t="s">
        <v>90</v>
      </c>
      <c r="H134" t="s">
        <v>10</v>
      </c>
      <c r="I134" t="s">
        <v>720</v>
      </c>
      <c r="J134" t="s">
        <v>721</v>
      </c>
      <c r="K134" t="s">
        <v>231</v>
      </c>
      <c r="L134" t="s">
        <v>411</v>
      </c>
      <c r="M134">
        <v>2661</v>
      </c>
      <c r="N134">
        <v>9</v>
      </c>
      <c r="O134" s="17">
        <v>45526</v>
      </c>
      <c r="P134" s="19" t="s">
        <v>150</v>
      </c>
      <c r="Q134" t="s">
        <v>24</v>
      </c>
      <c r="R134" s="17">
        <v>45526</v>
      </c>
      <c r="S134" s="27"/>
      <c r="T134">
        <v>154.96</v>
      </c>
      <c r="U134">
        <v>11.77</v>
      </c>
      <c r="V134">
        <v>166.73</v>
      </c>
      <c r="W134">
        <v>1</v>
      </c>
      <c r="X134">
        <v>5.84</v>
      </c>
      <c r="Y134">
        <v>0</v>
      </c>
      <c r="Z134">
        <v>0</v>
      </c>
      <c r="AA134">
        <v>0</v>
      </c>
      <c r="AB134">
        <v>5.1769664999999998</v>
      </c>
      <c r="AC134" s="29">
        <v>167.3930335</v>
      </c>
      <c r="AD134">
        <v>0</v>
      </c>
      <c r="AF134">
        <v>166.73</v>
      </c>
      <c r="AG134">
        <v>0</v>
      </c>
      <c r="AH134">
        <v>5.84</v>
      </c>
      <c r="AI134">
        <v>5.1769664999999998</v>
      </c>
      <c r="AJ134">
        <v>167.3930335</v>
      </c>
      <c r="AK134" t="s">
        <v>25</v>
      </c>
      <c r="AN134" s="29">
        <v>5.9</v>
      </c>
      <c r="AO134" s="30">
        <f t="shared" si="4"/>
        <v>1.69625</v>
      </c>
      <c r="AP134" s="30">
        <f t="shared" si="5"/>
        <v>1.69625</v>
      </c>
      <c r="AQ134" s="30"/>
    </row>
    <row r="135" spans="1:43" x14ac:dyDescent="0.25">
      <c r="A135" t="s">
        <v>219</v>
      </c>
      <c r="B135">
        <v>1994617</v>
      </c>
      <c r="C135" t="s">
        <v>722</v>
      </c>
      <c r="D135">
        <v>1785628</v>
      </c>
      <c r="E135" t="s">
        <v>723</v>
      </c>
      <c r="F135" t="s">
        <v>89</v>
      </c>
      <c r="G135" t="s">
        <v>90</v>
      </c>
      <c r="H135" t="s">
        <v>10</v>
      </c>
      <c r="I135" t="s">
        <v>724</v>
      </c>
      <c r="J135" t="s">
        <v>725</v>
      </c>
      <c r="K135" t="s">
        <v>572</v>
      </c>
      <c r="L135" t="s">
        <v>726</v>
      </c>
      <c r="M135">
        <v>8540</v>
      </c>
      <c r="N135">
        <v>17</v>
      </c>
      <c r="O135" s="17">
        <v>45529</v>
      </c>
      <c r="P135" s="19" t="s">
        <v>727</v>
      </c>
      <c r="Q135" t="s">
        <v>24</v>
      </c>
      <c r="R135" s="17">
        <v>45526</v>
      </c>
      <c r="S135" s="27"/>
      <c r="T135">
        <v>151.05000000000001</v>
      </c>
      <c r="U135">
        <v>1.4</v>
      </c>
      <c r="V135">
        <v>152.44999999999999</v>
      </c>
      <c r="W135">
        <v>1</v>
      </c>
      <c r="X135">
        <v>5.34</v>
      </c>
      <c r="Y135">
        <v>0</v>
      </c>
      <c r="Z135">
        <v>0</v>
      </c>
      <c r="AA135">
        <v>0</v>
      </c>
      <c r="AB135">
        <v>4.7335725000000002</v>
      </c>
      <c r="AC135" s="29">
        <v>153.05642750000001</v>
      </c>
      <c r="AD135">
        <v>0</v>
      </c>
      <c r="AF135">
        <v>152.44999999999999</v>
      </c>
      <c r="AG135">
        <v>0</v>
      </c>
      <c r="AH135">
        <v>5.34</v>
      </c>
      <c r="AI135">
        <v>4.7335725000000002</v>
      </c>
      <c r="AJ135">
        <v>153.05642750000001</v>
      </c>
      <c r="AK135" t="s">
        <v>25</v>
      </c>
      <c r="AN135" s="29">
        <v>0</v>
      </c>
      <c r="AO135" s="30">
        <f t="shared" si="4"/>
        <v>0</v>
      </c>
      <c r="AP135" s="30">
        <f t="shared" si="5"/>
        <v>0</v>
      </c>
      <c r="AQ135" s="30"/>
    </row>
    <row r="136" spans="1:43" x14ac:dyDescent="0.25">
      <c r="A136" t="s">
        <v>219</v>
      </c>
      <c r="B136">
        <v>1994616</v>
      </c>
      <c r="C136" t="s">
        <v>728</v>
      </c>
      <c r="D136">
        <v>1785629</v>
      </c>
      <c r="E136" t="s">
        <v>729</v>
      </c>
      <c r="F136" t="s">
        <v>89</v>
      </c>
      <c r="G136" t="s">
        <v>90</v>
      </c>
      <c r="H136" t="s">
        <v>137</v>
      </c>
      <c r="I136" t="s">
        <v>695</v>
      </c>
      <c r="J136" t="s">
        <v>696</v>
      </c>
      <c r="K136" t="s">
        <v>271</v>
      </c>
      <c r="L136" t="s">
        <v>697</v>
      </c>
      <c r="M136">
        <v>829</v>
      </c>
      <c r="N136">
        <v>32</v>
      </c>
      <c r="O136" s="17">
        <v>45528</v>
      </c>
      <c r="P136" s="19" t="s">
        <v>698</v>
      </c>
      <c r="Q136" t="s">
        <v>23</v>
      </c>
      <c r="R136" s="17">
        <v>45526</v>
      </c>
      <c r="S136" s="27">
        <v>45526</v>
      </c>
      <c r="T136">
        <v>101.03</v>
      </c>
      <c r="U136">
        <v>7.1</v>
      </c>
      <c r="V136">
        <v>108.13</v>
      </c>
      <c r="W136">
        <v>1</v>
      </c>
      <c r="X136">
        <v>3.78</v>
      </c>
      <c r="Y136">
        <v>0</v>
      </c>
      <c r="Z136">
        <v>0</v>
      </c>
      <c r="AA136">
        <v>0</v>
      </c>
      <c r="AB136">
        <v>5.5957274999999997</v>
      </c>
      <c r="AC136" s="29">
        <v>106.3142725</v>
      </c>
      <c r="AD136">
        <v>5.0514999999999999</v>
      </c>
      <c r="AF136">
        <v>108.13</v>
      </c>
      <c r="AG136">
        <v>0</v>
      </c>
      <c r="AH136">
        <v>3.78</v>
      </c>
      <c r="AI136">
        <v>5.5957274999999997</v>
      </c>
      <c r="AJ136">
        <v>106.3142725</v>
      </c>
      <c r="AN136" s="29">
        <v>0</v>
      </c>
      <c r="AO136" s="30">
        <f t="shared" si="4"/>
        <v>0</v>
      </c>
      <c r="AP136" s="30">
        <f t="shared" si="5"/>
        <v>0</v>
      </c>
      <c r="AQ136" s="30"/>
    </row>
    <row r="137" spans="1:43" x14ac:dyDescent="0.25">
      <c r="A137" t="s">
        <v>219</v>
      </c>
      <c r="B137">
        <v>1994615</v>
      </c>
      <c r="C137" t="s">
        <v>730</v>
      </c>
      <c r="D137">
        <v>1081873</v>
      </c>
      <c r="E137" t="s">
        <v>731</v>
      </c>
      <c r="F137" t="s">
        <v>89</v>
      </c>
      <c r="G137" t="s">
        <v>90</v>
      </c>
      <c r="H137" t="s">
        <v>10</v>
      </c>
      <c r="I137" t="s">
        <v>732</v>
      </c>
      <c r="J137" t="s">
        <v>733</v>
      </c>
      <c r="K137" t="s">
        <v>95</v>
      </c>
      <c r="L137" t="s">
        <v>734</v>
      </c>
      <c r="M137">
        <v>832</v>
      </c>
      <c r="N137">
        <v>26</v>
      </c>
      <c r="O137" s="17">
        <v>45532</v>
      </c>
      <c r="P137" s="19" t="s">
        <v>113</v>
      </c>
      <c r="Q137" t="s">
        <v>24</v>
      </c>
      <c r="R137" s="17">
        <v>45526</v>
      </c>
      <c r="S137" s="27"/>
      <c r="T137">
        <v>136.28</v>
      </c>
      <c r="U137">
        <v>12.32</v>
      </c>
      <c r="V137">
        <v>148.6</v>
      </c>
      <c r="W137">
        <v>1</v>
      </c>
      <c r="X137">
        <v>5.2</v>
      </c>
      <c r="Y137">
        <v>0</v>
      </c>
      <c r="Z137">
        <v>0</v>
      </c>
      <c r="AA137">
        <v>0</v>
      </c>
      <c r="AB137">
        <v>4.6140299999999996</v>
      </c>
      <c r="AC137" s="29">
        <v>149.18597</v>
      </c>
      <c r="AD137">
        <v>0</v>
      </c>
      <c r="AF137">
        <v>148.6</v>
      </c>
      <c r="AG137">
        <v>0</v>
      </c>
      <c r="AH137">
        <v>5.2</v>
      </c>
      <c r="AI137">
        <v>4.6140299999999996</v>
      </c>
      <c r="AJ137">
        <v>149.18597</v>
      </c>
      <c r="AK137" t="s">
        <v>25</v>
      </c>
      <c r="AN137" s="29">
        <v>0</v>
      </c>
      <c r="AO137" s="30">
        <f t="shared" si="4"/>
        <v>0</v>
      </c>
      <c r="AP137" s="30">
        <f t="shared" si="5"/>
        <v>0</v>
      </c>
      <c r="AQ137" s="30"/>
    </row>
    <row r="138" spans="1:43" x14ac:dyDescent="0.25">
      <c r="A138" t="s">
        <v>219</v>
      </c>
      <c r="B138">
        <v>1994569</v>
      </c>
      <c r="C138" t="s">
        <v>735</v>
      </c>
      <c r="D138">
        <v>502513</v>
      </c>
      <c r="E138" t="s">
        <v>736</v>
      </c>
      <c r="F138" t="s">
        <v>89</v>
      </c>
      <c r="G138" t="s">
        <v>90</v>
      </c>
      <c r="H138" t="s">
        <v>10</v>
      </c>
      <c r="I138" t="s">
        <v>737</v>
      </c>
      <c r="J138" t="s">
        <v>738</v>
      </c>
      <c r="K138" t="s">
        <v>224</v>
      </c>
      <c r="L138" t="s">
        <v>248</v>
      </c>
      <c r="M138">
        <v>8580</v>
      </c>
      <c r="N138">
        <v>32</v>
      </c>
      <c r="O138" s="17">
        <v>45526</v>
      </c>
      <c r="P138" s="19" t="s">
        <v>138</v>
      </c>
      <c r="Q138" t="s">
        <v>24</v>
      </c>
      <c r="R138" s="17">
        <v>45526</v>
      </c>
      <c r="S138" s="27"/>
      <c r="T138">
        <v>181.54</v>
      </c>
      <c r="U138">
        <v>22.96</v>
      </c>
      <c r="V138">
        <v>204.5</v>
      </c>
      <c r="W138">
        <v>1</v>
      </c>
      <c r="X138">
        <v>7.16</v>
      </c>
      <c r="Y138">
        <v>0</v>
      </c>
      <c r="Z138">
        <v>0</v>
      </c>
      <c r="AA138">
        <v>0</v>
      </c>
      <c r="AB138">
        <v>6.3497250000000003</v>
      </c>
      <c r="AC138" s="29">
        <v>205.31027499999999</v>
      </c>
      <c r="AD138">
        <v>0</v>
      </c>
      <c r="AF138">
        <v>204.5</v>
      </c>
      <c r="AG138">
        <v>0</v>
      </c>
      <c r="AH138">
        <v>7.16</v>
      </c>
      <c r="AI138">
        <v>6.3497250000000003</v>
      </c>
      <c r="AJ138">
        <v>205.31027499999999</v>
      </c>
      <c r="AK138" t="s">
        <v>25</v>
      </c>
      <c r="AN138" s="29">
        <v>0</v>
      </c>
      <c r="AO138" s="30">
        <f t="shared" si="4"/>
        <v>0</v>
      </c>
      <c r="AP138" s="30">
        <f t="shared" si="5"/>
        <v>0</v>
      </c>
      <c r="AQ138" s="30"/>
    </row>
    <row r="139" spans="1:43" x14ac:dyDescent="0.25">
      <c r="A139" t="s">
        <v>219</v>
      </c>
      <c r="B139">
        <v>1994569</v>
      </c>
      <c r="C139" t="s">
        <v>739</v>
      </c>
      <c r="D139">
        <v>502512</v>
      </c>
      <c r="E139" t="s">
        <v>736</v>
      </c>
      <c r="F139" t="s">
        <v>89</v>
      </c>
      <c r="G139" t="s">
        <v>90</v>
      </c>
      <c r="H139" t="s">
        <v>10</v>
      </c>
      <c r="I139" t="s">
        <v>740</v>
      </c>
      <c r="J139" t="s">
        <v>741</v>
      </c>
      <c r="K139" t="s">
        <v>224</v>
      </c>
      <c r="L139" t="s">
        <v>248</v>
      </c>
      <c r="M139">
        <v>8580</v>
      </c>
      <c r="N139">
        <v>31</v>
      </c>
      <c r="O139" s="17">
        <v>45526</v>
      </c>
      <c r="P139" s="19" t="s">
        <v>138</v>
      </c>
      <c r="Q139" t="s">
        <v>24</v>
      </c>
      <c r="R139" s="17">
        <v>45526</v>
      </c>
      <c r="S139" s="27"/>
      <c r="T139">
        <v>181.54</v>
      </c>
      <c r="U139">
        <v>22.96</v>
      </c>
      <c r="V139">
        <v>204.5</v>
      </c>
      <c r="W139">
        <v>1</v>
      </c>
      <c r="X139">
        <v>7.16</v>
      </c>
      <c r="Y139">
        <v>0</v>
      </c>
      <c r="Z139">
        <v>0</v>
      </c>
      <c r="AA139">
        <v>0</v>
      </c>
      <c r="AB139">
        <v>6.3497250000000003</v>
      </c>
      <c r="AC139" s="29">
        <v>205.31027499999999</v>
      </c>
      <c r="AD139">
        <v>0</v>
      </c>
      <c r="AF139">
        <v>204.5</v>
      </c>
      <c r="AG139">
        <v>0</v>
      </c>
      <c r="AH139">
        <v>7.16</v>
      </c>
      <c r="AI139">
        <v>6.3497250000000003</v>
      </c>
      <c r="AJ139">
        <v>205.31027499999999</v>
      </c>
      <c r="AK139" t="s">
        <v>25</v>
      </c>
      <c r="AN139" s="29">
        <v>0</v>
      </c>
      <c r="AO139" s="30">
        <f t="shared" si="4"/>
        <v>0</v>
      </c>
      <c r="AP139" s="30">
        <f t="shared" si="5"/>
        <v>0</v>
      </c>
      <c r="AQ139" s="30"/>
    </row>
    <row r="140" spans="1:43" x14ac:dyDescent="0.25">
      <c r="A140" t="s">
        <v>219</v>
      </c>
      <c r="B140">
        <v>1994556</v>
      </c>
      <c r="C140" t="s">
        <v>742</v>
      </c>
      <c r="D140">
        <v>1785601</v>
      </c>
      <c r="E140" t="s">
        <v>743</v>
      </c>
      <c r="F140" t="s">
        <v>89</v>
      </c>
      <c r="G140" t="s">
        <v>90</v>
      </c>
      <c r="H140" t="s">
        <v>10</v>
      </c>
      <c r="I140" t="s">
        <v>744</v>
      </c>
      <c r="J140" t="s">
        <v>745</v>
      </c>
      <c r="K140" t="s">
        <v>271</v>
      </c>
      <c r="L140" t="s">
        <v>224</v>
      </c>
      <c r="M140">
        <v>8385</v>
      </c>
      <c r="N140">
        <v>14</v>
      </c>
      <c r="O140" s="17">
        <v>45527</v>
      </c>
      <c r="P140" s="19" t="s">
        <v>746</v>
      </c>
      <c r="Q140" t="s">
        <v>24</v>
      </c>
      <c r="R140" s="17">
        <v>45526</v>
      </c>
      <c r="S140" s="27"/>
      <c r="T140">
        <v>81.62</v>
      </c>
      <c r="U140">
        <v>18.38</v>
      </c>
      <c r="V140">
        <v>100</v>
      </c>
      <c r="W140">
        <v>1</v>
      </c>
      <c r="X140">
        <v>3.5</v>
      </c>
      <c r="Y140">
        <v>0</v>
      </c>
      <c r="Z140">
        <v>0</v>
      </c>
      <c r="AA140">
        <v>0</v>
      </c>
      <c r="AB140">
        <v>3.105</v>
      </c>
      <c r="AC140" s="29">
        <v>100.395</v>
      </c>
      <c r="AD140">
        <v>0</v>
      </c>
      <c r="AF140">
        <v>100</v>
      </c>
      <c r="AG140">
        <v>0</v>
      </c>
      <c r="AH140">
        <v>3.5</v>
      </c>
      <c r="AI140">
        <v>3.105</v>
      </c>
      <c r="AJ140">
        <v>100.395</v>
      </c>
      <c r="AK140" t="s">
        <v>25</v>
      </c>
      <c r="AN140" s="29">
        <v>0</v>
      </c>
      <c r="AO140" s="30">
        <f t="shared" si="4"/>
        <v>0</v>
      </c>
      <c r="AP140" s="30">
        <f t="shared" si="5"/>
        <v>0</v>
      </c>
      <c r="AQ140" s="30"/>
    </row>
    <row r="141" spans="1:43" x14ac:dyDescent="0.25">
      <c r="A141" t="s">
        <v>219</v>
      </c>
      <c r="B141">
        <v>1994556</v>
      </c>
      <c r="C141" t="s">
        <v>747</v>
      </c>
      <c r="D141">
        <v>1785602</v>
      </c>
      <c r="E141" t="s">
        <v>743</v>
      </c>
      <c r="F141" t="s">
        <v>89</v>
      </c>
      <c r="G141" t="s">
        <v>90</v>
      </c>
      <c r="H141" t="s">
        <v>10</v>
      </c>
      <c r="I141" t="s">
        <v>748</v>
      </c>
      <c r="J141" t="s">
        <v>749</v>
      </c>
      <c r="K141" t="s">
        <v>271</v>
      </c>
      <c r="L141" t="s">
        <v>224</v>
      </c>
      <c r="M141">
        <v>8385</v>
      </c>
      <c r="N141">
        <v>13</v>
      </c>
      <c r="O141" s="17">
        <v>45527</v>
      </c>
      <c r="P141" s="19" t="s">
        <v>746</v>
      </c>
      <c r="Q141" t="s">
        <v>24</v>
      </c>
      <c r="R141" s="17">
        <v>45526</v>
      </c>
      <c r="S141" s="27"/>
      <c r="T141">
        <v>81.62</v>
      </c>
      <c r="U141">
        <v>18.38</v>
      </c>
      <c r="V141">
        <v>100</v>
      </c>
      <c r="W141">
        <v>1</v>
      </c>
      <c r="X141">
        <v>3.5</v>
      </c>
      <c r="Y141">
        <v>0</v>
      </c>
      <c r="Z141">
        <v>0</v>
      </c>
      <c r="AA141">
        <v>0</v>
      </c>
      <c r="AB141">
        <v>3.105</v>
      </c>
      <c r="AC141" s="29">
        <v>100.395</v>
      </c>
      <c r="AD141">
        <v>0</v>
      </c>
      <c r="AF141">
        <v>100</v>
      </c>
      <c r="AG141">
        <v>0</v>
      </c>
      <c r="AH141">
        <v>3.5</v>
      </c>
      <c r="AI141">
        <v>3.105</v>
      </c>
      <c r="AJ141">
        <v>100.395</v>
      </c>
      <c r="AK141" t="s">
        <v>25</v>
      </c>
      <c r="AN141" s="29">
        <v>0</v>
      </c>
      <c r="AO141" s="30">
        <f t="shared" si="4"/>
        <v>0</v>
      </c>
      <c r="AP141" s="30">
        <f t="shared" si="5"/>
        <v>0</v>
      </c>
      <c r="AQ141" s="30"/>
    </row>
    <row r="142" spans="1:43" x14ac:dyDescent="0.25">
      <c r="A142" t="s">
        <v>219</v>
      </c>
      <c r="B142">
        <v>1994549</v>
      </c>
      <c r="C142" t="s">
        <v>750</v>
      </c>
      <c r="D142">
        <v>1785615</v>
      </c>
      <c r="E142" t="s">
        <v>751</v>
      </c>
      <c r="F142" t="s">
        <v>89</v>
      </c>
      <c r="G142" t="s">
        <v>90</v>
      </c>
      <c r="H142" t="s">
        <v>137</v>
      </c>
      <c r="I142" t="s">
        <v>752</v>
      </c>
      <c r="J142" t="s">
        <v>753</v>
      </c>
      <c r="K142" t="s">
        <v>231</v>
      </c>
      <c r="L142" t="s">
        <v>91</v>
      </c>
      <c r="M142">
        <v>940575</v>
      </c>
      <c r="N142">
        <v>25</v>
      </c>
      <c r="O142" s="17">
        <v>45534</v>
      </c>
      <c r="P142" s="19" t="s">
        <v>130</v>
      </c>
      <c r="Q142" t="s">
        <v>24</v>
      </c>
      <c r="R142" s="17">
        <v>45526</v>
      </c>
      <c r="S142" s="27"/>
      <c r="T142">
        <v>450.68</v>
      </c>
      <c r="U142">
        <v>11.77</v>
      </c>
      <c r="V142">
        <v>462.45</v>
      </c>
      <c r="W142">
        <v>1</v>
      </c>
      <c r="X142">
        <v>16.190000000000001</v>
      </c>
      <c r="Y142">
        <v>0</v>
      </c>
      <c r="Z142">
        <v>0</v>
      </c>
      <c r="AA142">
        <v>0</v>
      </c>
      <c r="AB142">
        <v>23.931787499999999</v>
      </c>
      <c r="AC142" s="29">
        <v>454.7082125</v>
      </c>
      <c r="AD142">
        <v>0</v>
      </c>
      <c r="AF142">
        <v>462.45</v>
      </c>
      <c r="AG142">
        <v>0</v>
      </c>
      <c r="AH142">
        <v>16.190000000000001</v>
      </c>
      <c r="AI142">
        <v>23.931787499999999</v>
      </c>
      <c r="AJ142">
        <v>454.7082125</v>
      </c>
      <c r="AK142" t="s">
        <v>25</v>
      </c>
      <c r="AN142" s="29">
        <v>0</v>
      </c>
      <c r="AO142" s="30">
        <f t="shared" si="4"/>
        <v>0</v>
      </c>
      <c r="AP142" s="30">
        <f t="shared" si="5"/>
        <v>0</v>
      </c>
      <c r="AQ142" s="30"/>
    </row>
    <row r="143" spans="1:43" x14ac:dyDescent="0.25">
      <c r="A143" t="s">
        <v>219</v>
      </c>
      <c r="B143">
        <v>1994532</v>
      </c>
      <c r="C143" t="s">
        <v>754</v>
      </c>
      <c r="D143">
        <v>502507</v>
      </c>
      <c r="E143" t="s">
        <v>755</v>
      </c>
      <c r="F143" t="s">
        <v>89</v>
      </c>
      <c r="G143" t="s">
        <v>90</v>
      </c>
      <c r="H143" t="s">
        <v>10</v>
      </c>
      <c r="I143" t="s">
        <v>756</v>
      </c>
      <c r="J143" t="s">
        <v>757</v>
      </c>
      <c r="K143" t="s">
        <v>224</v>
      </c>
      <c r="L143" t="s">
        <v>225</v>
      </c>
      <c r="M143">
        <v>8495</v>
      </c>
      <c r="N143">
        <v>14</v>
      </c>
      <c r="O143" s="17">
        <v>45526</v>
      </c>
      <c r="P143" s="19" t="s">
        <v>103</v>
      </c>
      <c r="Q143" t="s">
        <v>24</v>
      </c>
      <c r="R143" s="17">
        <v>45526</v>
      </c>
      <c r="S143" s="27"/>
      <c r="T143">
        <v>167.05</v>
      </c>
      <c r="U143">
        <v>22.96</v>
      </c>
      <c r="V143">
        <v>190.01</v>
      </c>
      <c r="W143">
        <v>1</v>
      </c>
      <c r="X143">
        <v>6.65</v>
      </c>
      <c r="Y143">
        <v>0</v>
      </c>
      <c r="Z143">
        <v>0</v>
      </c>
      <c r="AA143">
        <v>0</v>
      </c>
      <c r="AB143">
        <v>5.8998105000000001</v>
      </c>
      <c r="AC143" s="29">
        <v>190.7601895</v>
      </c>
      <c r="AD143">
        <v>0</v>
      </c>
      <c r="AF143">
        <v>190.01</v>
      </c>
      <c r="AG143">
        <v>0</v>
      </c>
      <c r="AH143">
        <v>6.65</v>
      </c>
      <c r="AI143">
        <v>5.8998105000000001</v>
      </c>
      <c r="AJ143">
        <v>190.7601895</v>
      </c>
      <c r="AK143" t="s">
        <v>25</v>
      </c>
      <c r="AN143" s="29">
        <v>0</v>
      </c>
      <c r="AO143" s="30">
        <f t="shared" si="4"/>
        <v>0</v>
      </c>
      <c r="AP143" s="30">
        <f t="shared" si="5"/>
        <v>0</v>
      </c>
      <c r="AQ143" s="30"/>
    </row>
    <row r="144" spans="1:43" x14ac:dyDescent="0.25">
      <c r="A144" t="s">
        <v>219</v>
      </c>
      <c r="B144">
        <v>1994438</v>
      </c>
      <c r="C144" t="s">
        <v>758</v>
      </c>
      <c r="D144">
        <v>1081850</v>
      </c>
      <c r="E144" t="s">
        <v>759</v>
      </c>
      <c r="F144" t="s">
        <v>89</v>
      </c>
      <c r="G144" t="s">
        <v>90</v>
      </c>
      <c r="H144" t="s">
        <v>10</v>
      </c>
      <c r="I144" t="s">
        <v>760</v>
      </c>
      <c r="J144" t="s">
        <v>761</v>
      </c>
      <c r="K144" t="s">
        <v>95</v>
      </c>
      <c r="L144" t="s">
        <v>256</v>
      </c>
      <c r="M144">
        <v>2385</v>
      </c>
      <c r="N144">
        <v>17</v>
      </c>
      <c r="O144" s="17">
        <v>45526</v>
      </c>
      <c r="P144" s="19" t="s">
        <v>144</v>
      </c>
      <c r="Q144" t="s">
        <v>24</v>
      </c>
      <c r="R144" s="17">
        <v>45526</v>
      </c>
      <c r="S144" s="27"/>
      <c r="T144">
        <v>43.09</v>
      </c>
      <c r="U144">
        <v>4.5</v>
      </c>
      <c r="V144">
        <v>47.59</v>
      </c>
      <c r="W144">
        <v>1</v>
      </c>
      <c r="X144">
        <v>1.67</v>
      </c>
      <c r="Y144">
        <v>0</v>
      </c>
      <c r="Z144">
        <v>0</v>
      </c>
      <c r="AA144">
        <v>0</v>
      </c>
      <c r="AB144">
        <v>1.4776695</v>
      </c>
      <c r="AC144" s="29">
        <v>47.782330500000008</v>
      </c>
      <c r="AD144">
        <v>0</v>
      </c>
      <c r="AF144">
        <v>47.59</v>
      </c>
      <c r="AG144">
        <v>0</v>
      </c>
      <c r="AH144">
        <v>1.67</v>
      </c>
      <c r="AI144">
        <v>1.4776695</v>
      </c>
      <c r="AJ144">
        <v>47.782330500000008</v>
      </c>
      <c r="AK144" t="s">
        <v>25</v>
      </c>
      <c r="AN144" s="29">
        <v>4.7</v>
      </c>
      <c r="AO144" s="30">
        <f t="shared" si="4"/>
        <v>1.3512499999999998</v>
      </c>
      <c r="AP144" s="30">
        <f t="shared" si="5"/>
        <v>1.3512499999999998</v>
      </c>
      <c r="AQ144" s="30"/>
    </row>
    <row r="145" spans="1:43" x14ac:dyDescent="0.25">
      <c r="A145" t="s">
        <v>219</v>
      </c>
      <c r="B145">
        <v>1994431</v>
      </c>
      <c r="C145" t="s">
        <v>762</v>
      </c>
      <c r="D145">
        <v>1785568</v>
      </c>
      <c r="E145" t="s">
        <v>763</v>
      </c>
      <c r="F145" t="s">
        <v>89</v>
      </c>
      <c r="G145" t="s">
        <v>90</v>
      </c>
      <c r="H145" t="s">
        <v>137</v>
      </c>
      <c r="I145" t="s">
        <v>764</v>
      </c>
      <c r="J145" t="s">
        <v>765</v>
      </c>
      <c r="K145" t="s">
        <v>231</v>
      </c>
      <c r="L145" t="s">
        <v>91</v>
      </c>
      <c r="M145">
        <v>940575</v>
      </c>
      <c r="N145">
        <v>27</v>
      </c>
      <c r="O145" s="17">
        <v>45534</v>
      </c>
      <c r="P145" s="19" t="s">
        <v>130</v>
      </c>
      <c r="Q145" t="s">
        <v>24</v>
      </c>
      <c r="R145" s="17">
        <v>45526</v>
      </c>
      <c r="S145" s="27"/>
      <c r="T145">
        <v>450.68</v>
      </c>
      <c r="U145">
        <v>11.77</v>
      </c>
      <c r="V145">
        <v>462.45</v>
      </c>
      <c r="W145">
        <v>1</v>
      </c>
      <c r="X145">
        <v>16.190000000000001</v>
      </c>
      <c r="Y145">
        <v>0</v>
      </c>
      <c r="Z145">
        <v>0</v>
      </c>
      <c r="AA145">
        <v>0</v>
      </c>
      <c r="AB145">
        <v>23.931787499999999</v>
      </c>
      <c r="AC145" s="29">
        <v>454.7082125</v>
      </c>
      <c r="AD145">
        <v>0</v>
      </c>
      <c r="AF145">
        <v>462.45</v>
      </c>
      <c r="AG145">
        <v>0</v>
      </c>
      <c r="AH145">
        <v>16.190000000000001</v>
      </c>
      <c r="AI145">
        <v>23.931787499999999</v>
      </c>
      <c r="AJ145">
        <v>454.7082125</v>
      </c>
      <c r="AK145" t="s">
        <v>25</v>
      </c>
      <c r="AN145" s="29">
        <v>0</v>
      </c>
      <c r="AO145" s="30">
        <f t="shared" si="4"/>
        <v>0</v>
      </c>
      <c r="AP145" s="30">
        <f t="shared" si="5"/>
        <v>0</v>
      </c>
      <c r="AQ145" s="30"/>
    </row>
    <row r="146" spans="1:43" x14ac:dyDescent="0.25">
      <c r="A146" t="s">
        <v>219</v>
      </c>
      <c r="B146">
        <v>1994419</v>
      </c>
      <c r="C146" t="s">
        <v>766</v>
      </c>
      <c r="D146">
        <v>163654</v>
      </c>
      <c r="E146" t="s">
        <v>767</v>
      </c>
      <c r="F146" t="s">
        <v>89</v>
      </c>
      <c r="G146" t="s">
        <v>90</v>
      </c>
      <c r="H146" t="s">
        <v>10</v>
      </c>
      <c r="I146" t="s">
        <v>768</v>
      </c>
      <c r="J146" t="s">
        <v>769</v>
      </c>
      <c r="K146" t="s">
        <v>91</v>
      </c>
      <c r="L146" t="s">
        <v>470</v>
      </c>
      <c r="M146">
        <v>8275</v>
      </c>
      <c r="N146">
        <v>1</v>
      </c>
      <c r="O146" s="17">
        <v>45527</v>
      </c>
      <c r="P146" s="19" t="s">
        <v>108</v>
      </c>
      <c r="Q146" t="s">
        <v>24</v>
      </c>
      <c r="R146" s="17">
        <v>45526</v>
      </c>
      <c r="S146" s="27"/>
      <c r="T146">
        <v>124.28</v>
      </c>
      <c r="U146">
        <v>5.7</v>
      </c>
      <c r="V146">
        <v>129.97999999999999</v>
      </c>
      <c r="W146">
        <v>1</v>
      </c>
      <c r="X146">
        <v>4.55</v>
      </c>
      <c r="Y146">
        <v>0</v>
      </c>
      <c r="Z146">
        <v>0</v>
      </c>
      <c r="AA146">
        <v>0</v>
      </c>
      <c r="AB146">
        <v>4.0358790000000004</v>
      </c>
      <c r="AC146" s="29">
        <v>130.49412100000001</v>
      </c>
      <c r="AD146">
        <v>0</v>
      </c>
      <c r="AF146">
        <v>129.97999999999999</v>
      </c>
      <c r="AG146">
        <v>0</v>
      </c>
      <c r="AH146">
        <v>4.55</v>
      </c>
      <c r="AI146">
        <v>4.0358790000000004</v>
      </c>
      <c r="AJ146">
        <v>130.49412100000001</v>
      </c>
      <c r="AK146" t="s">
        <v>25</v>
      </c>
      <c r="AN146" s="29">
        <v>0</v>
      </c>
      <c r="AO146" s="30">
        <f t="shared" si="4"/>
        <v>0</v>
      </c>
      <c r="AP146" s="30">
        <f t="shared" si="5"/>
        <v>0</v>
      </c>
      <c r="AQ146" s="30"/>
    </row>
    <row r="147" spans="1:43" x14ac:dyDescent="0.25">
      <c r="A147" t="s">
        <v>219</v>
      </c>
      <c r="B147">
        <v>1994399</v>
      </c>
      <c r="C147" t="s">
        <v>770</v>
      </c>
      <c r="D147">
        <v>1785547</v>
      </c>
      <c r="E147" t="s">
        <v>771</v>
      </c>
      <c r="F147" t="s">
        <v>89</v>
      </c>
      <c r="G147" t="s">
        <v>90</v>
      </c>
      <c r="H147" t="s">
        <v>10</v>
      </c>
      <c r="I147" t="s">
        <v>772</v>
      </c>
      <c r="J147" t="s">
        <v>773</v>
      </c>
      <c r="K147" t="s">
        <v>225</v>
      </c>
      <c r="L147" t="s">
        <v>224</v>
      </c>
      <c r="M147">
        <v>971</v>
      </c>
      <c r="N147">
        <v>26</v>
      </c>
      <c r="O147" s="17">
        <v>45526</v>
      </c>
      <c r="P147" s="19" t="s">
        <v>152</v>
      </c>
      <c r="Q147" t="s">
        <v>24</v>
      </c>
      <c r="R147" s="17">
        <v>45526</v>
      </c>
      <c r="S147" s="27"/>
      <c r="T147">
        <v>203.85</v>
      </c>
      <c r="U147">
        <v>19.02</v>
      </c>
      <c r="V147">
        <v>222.87</v>
      </c>
      <c r="W147">
        <v>1</v>
      </c>
      <c r="X147">
        <v>7.8</v>
      </c>
      <c r="Y147">
        <v>0</v>
      </c>
      <c r="Z147">
        <v>0</v>
      </c>
      <c r="AA147">
        <v>0</v>
      </c>
      <c r="AB147">
        <v>6.9201135000000003</v>
      </c>
      <c r="AC147" s="29">
        <v>223.7498865</v>
      </c>
      <c r="AD147">
        <v>0</v>
      </c>
      <c r="AF147">
        <v>222.87</v>
      </c>
      <c r="AG147">
        <v>0</v>
      </c>
      <c r="AH147">
        <v>7.8</v>
      </c>
      <c r="AI147">
        <v>6.9201135000000003</v>
      </c>
      <c r="AJ147">
        <v>223.7498865</v>
      </c>
      <c r="AK147" t="s">
        <v>25</v>
      </c>
      <c r="AN147" s="29">
        <v>0</v>
      </c>
      <c r="AO147" s="30">
        <f t="shared" si="4"/>
        <v>0</v>
      </c>
      <c r="AP147" s="30">
        <f t="shared" si="5"/>
        <v>0</v>
      </c>
      <c r="AQ147" s="30"/>
    </row>
    <row r="148" spans="1:43" x14ac:dyDescent="0.25">
      <c r="A148" t="s">
        <v>219</v>
      </c>
      <c r="B148">
        <v>1994375</v>
      </c>
      <c r="C148" t="s">
        <v>774</v>
      </c>
      <c r="D148">
        <v>1081830</v>
      </c>
      <c r="E148" t="s">
        <v>775</v>
      </c>
      <c r="F148" t="s">
        <v>89</v>
      </c>
      <c r="G148" t="s">
        <v>90</v>
      </c>
      <c r="H148" t="s">
        <v>10</v>
      </c>
      <c r="I148" t="s">
        <v>776</v>
      </c>
      <c r="J148" t="s">
        <v>777</v>
      </c>
      <c r="K148" t="s">
        <v>115</v>
      </c>
      <c r="L148" t="s">
        <v>266</v>
      </c>
      <c r="M148">
        <v>8470</v>
      </c>
      <c r="N148">
        <v>2</v>
      </c>
      <c r="O148" s="17">
        <v>45531</v>
      </c>
      <c r="P148" s="19" t="s">
        <v>111</v>
      </c>
      <c r="Q148" t="s">
        <v>24</v>
      </c>
      <c r="R148" s="17">
        <v>45526</v>
      </c>
      <c r="S148" s="27"/>
      <c r="T148">
        <v>147</v>
      </c>
      <c r="U148">
        <v>17.98</v>
      </c>
      <c r="V148">
        <v>164.98</v>
      </c>
      <c r="W148">
        <v>1</v>
      </c>
      <c r="X148">
        <v>5.77</v>
      </c>
      <c r="Y148">
        <v>0</v>
      </c>
      <c r="Z148">
        <v>0</v>
      </c>
      <c r="AA148">
        <v>0</v>
      </c>
      <c r="AB148">
        <v>5.1226289999999999</v>
      </c>
      <c r="AC148" s="29">
        <v>165.62737100000001</v>
      </c>
      <c r="AD148">
        <v>0</v>
      </c>
      <c r="AF148">
        <v>164.98</v>
      </c>
      <c r="AG148">
        <v>0</v>
      </c>
      <c r="AH148">
        <v>5.77</v>
      </c>
      <c r="AI148">
        <v>5.1226289999999999</v>
      </c>
      <c r="AJ148">
        <v>165.62737100000001</v>
      </c>
      <c r="AK148" t="s">
        <v>25</v>
      </c>
      <c r="AN148" s="29">
        <v>0</v>
      </c>
      <c r="AO148" s="30">
        <f t="shared" si="4"/>
        <v>0</v>
      </c>
      <c r="AP148" s="30">
        <f t="shared" si="5"/>
        <v>0</v>
      </c>
      <c r="AQ148" s="30"/>
    </row>
    <row r="149" spans="1:43" x14ac:dyDescent="0.25">
      <c r="A149" t="s">
        <v>219</v>
      </c>
      <c r="B149">
        <v>1994334</v>
      </c>
      <c r="C149" t="s">
        <v>778</v>
      </c>
      <c r="D149">
        <v>502474</v>
      </c>
      <c r="E149" t="s">
        <v>779</v>
      </c>
      <c r="F149" t="s">
        <v>89</v>
      </c>
      <c r="G149" t="s">
        <v>90</v>
      </c>
      <c r="H149" t="s">
        <v>10</v>
      </c>
      <c r="I149" t="s">
        <v>780</v>
      </c>
      <c r="J149" t="s">
        <v>781</v>
      </c>
      <c r="K149" t="s">
        <v>224</v>
      </c>
      <c r="L149" t="s">
        <v>248</v>
      </c>
      <c r="M149">
        <v>8705</v>
      </c>
      <c r="N149">
        <v>79</v>
      </c>
      <c r="O149" s="17">
        <v>45526</v>
      </c>
      <c r="P149" s="19" t="s">
        <v>114</v>
      </c>
      <c r="Q149" t="s">
        <v>24</v>
      </c>
      <c r="R149" s="17">
        <v>45526</v>
      </c>
      <c r="S149" s="27"/>
      <c r="T149">
        <v>337.01</v>
      </c>
      <c r="U149">
        <v>22.96</v>
      </c>
      <c r="V149">
        <v>359.97</v>
      </c>
      <c r="W149">
        <v>1</v>
      </c>
      <c r="X149">
        <v>12.6</v>
      </c>
      <c r="Y149">
        <v>0</v>
      </c>
      <c r="Z149">
        <v>0</v>
      </c>
      <c r="AA149">
        <v>0</v>
      </c>
      <c r="AB149">
        <v>11.177068500000001</v>
      </c>
      <c r="AC149" s="29">
        <v>361.39293149999997</v>
      </c>
      <c r="AD149">
        <v>0</v>
      </c>
      <c r="AF149">
        <v>359.97</v>
      </c>
      <c r="AG149">
        <v>0</v>
      </c>
      <c r="AH149">
        <v>12.6</v>
      </c>
      <c r="AI149">
        <v>11.177068500000001</v>
      </c>
      <c r="AJ149">
        <v>361.39293149999997</v>
      </c>
      <c r="AK149" t="s">
        <v>25</v>
      </c>
      <c r="AN149" s="29">
        <v>0</v>
      </c>
      <c r="AO149" s="30">
        <f t="shared" si="4"/>
        <v>0</v>
      </c>
      <c r="AP149" s="30">
        <f t="shared" si="5"/>
        <v>0</v>
      </c>
      <c r="AQ149" s="30"/>
    </row>
    <row r="150" spans="1:43" x14ac:dyDescent="0.25">
      <c r="A150" t="s">
        <v>219</v>
      </c>
      <c r="B150">
        <v>1994318</v>
      </c>
      <c r="C150" t="s">
        <v>782</v>
      </c>
      <c r="D150">
        <v>163647</v>
      </c>
      <c r="E150" t="s">
        <v>783</v>
      </c>
      <c r="F150" t="s">
        <v>89</v>
      </c>
      <c r="G150" t="s">
        <v>90</v>
      </c>
      <c r="H150" t="s">
        <v>10</v>
      </c>
      <c r="I150" t="s">
        <v>784</v>
      </c>
      <c r="J150" t="s">
        <v>785</v>
      </c>
      <c r="K150" t="s">
        <v>411</v>
      </c>
      <c r="L150" t="s">
        <v>470</v>
      </c>
      <c r="M150">
        <v>8275</v>
      </c>
      <c r="N150">
        <v>10</v>
      </c>
      <c r="O150" s="17">
        <v>45527</v>
      </c>
      <c r="P150" s="19" t="s">
        <v>786</v>
      </c>
      <c r="Q150" t="s">
        <v>24</v>
      </c>
      <c r="R150" s="17">
        <v>45526</v>
      </c>
      <c r="S150" s="27"/>
      <c r="T150">
        <v>104.15</v>
      </c>
      <c r="U150">
        <v>4.1399999999999997</v>
      </c>
      <c r="V150">
        <v>108.29</v>
      </c>
      <c r="W150">
        <v>1</v>
      </c>
      <c r="X150">
        <v>3.79</v>
      </c>
      <c r="Y150">
        <v>0</v>
      </c>
      <c r="Z150">
        <v>0</v>
      </c>
      <c r="AA150">
        <v>0</v>
      </c>
      <c r="AB150">
        <v>3.3624044999999998</v>
      </c>
      <c r="AC150" s="29">
        <v>108.7175955</v>
      </c>
      <c r="AD150">
        <v>0</v>
      </c>
      <c r="AF150">
        <v>108.29</v>
      </c>
      <c r="AG150">
        <v>0</v>
      </c>
      <c r="AH150">
        <v>3.79</v>
      </c>
      <c r="AI150">
        <v>3.3624044999999998</v>
      </c>
      <c r="AJ150">
        <v>108.7175955</v>
      </c>
      <c r="AK150" t="s">
        <v>25</v>
      </c>
      <c r="AN150" s="29">
        <v>0</v>
      </c>
      <c r="AO150" s="30">
        <f t="shared" si="4"/>
        <v>0</v>
      </c>
      <c r="AP150" s="30">
        <f t="shared" si="5"/>
        <v>0</v>
      </c>
      <c r="AQ150" s="30"/>
    </row>
    <row r="151" spans="1:43" x14ac:dyDescent="0.25">
      <c r="A151" t="s">
        <v>219</v>
      </c>
      <c r="B151">
        <v>1994318</v>
      </c>
      <c r="C151" t="s">
        <v>787</v>
      </c>
      <c r="D151">
        <v>1081825</v>
      </c>
      <c r="E151" t="s">
        <v>783</v>
      </c>
      <c r="F151" t="s">
        <v>89</v>
      </c>
      <c r="G151" t="s">
        <v>90</v>
      </c>
      <c r="H151" t="s">
        <v>10</v>
      </c>
      <c r="I151" t="s">
        <v>784</v>
      </c>
      <c r="J151" t="s">
        <v>785</v>
      </c>
      <c r="K151" t="s">
        <v>470</v>
      </c>
      <c r="L151" t="s">
        <v>411</v>
      </c>
      <c r="M151">
        <v>2655</v>
      </c>
      <c r="N151">
        <v>10</v>
      </c>
      <c r="O151" s="17">
        <v>45528</v>
      </c>
      <c r="P151" s="19" t="s">
        <v>788</v>
      </c>
      <c r="Q151" t="s">
        <v>24</v>
      </c>
      <c r="R151" s="17">
        <v>45526</v>
      </c>
      <c r="S151" s="27"/>
      <c r="T151">
        <v>99.93</v>
      </c>
      <c r="U151">
        <v>8.36</v>
      </c>
      <c r="V151">
        <v>108.29</v>
      </c>
      <c r="W151">
        <v>1</v>
      </c>
      <c r="X151">
        <v>3.79</v>
      </c>
      <c r="Y151">
        <v>0</v>
      </c>
      <c r="Z151">
        <v>0</v>
      </c>
      <c r="AA151">
        <v>0</v>
      </c>
      <c r="AB151">
        <v>3.3624044999999998</v>
      </c>
      <c r="AC151" s="29">
        <v>108.7175955</v>
      </c>
      <c r="AD151">
        <v>0</v>
      </c>
      <c r="AF151">
        <v>108.29</v>
      </c>
      <c r="AG151">
        <v>0</v>
      </c>
      <c r="AH151">
        <v>3.79</v>
      </c>
      <c r="AI151">
        <v>3.3624044999999998</v>
      </c>
      <c r="AJ151">
        <v>108.7175955</v>
      </c>
      <c r="AK151" t="s">
        <v>25</v>
      </c>
      <c r="AN151" s="29">
        <v>0</v>
      </c>
      <c r="AO151" s="30">
        <f t="shared" si="4"/>
        <v>0</v>
      </c>
      <c r="AP151" s="30">
        <f t="shared" si="5"/>
        <v>0</v>
      </c>
      <c r="AQ151" s="30"/>
    </row>
    <row r="152" spans="1:43" x14ac:dyDescent="0.25">
      <c r="A152" t="s">
        <v>219</v>
      </c>
      <c r="B152">
        <v>1994298</v>
      </c>
      <c r="C152" t="s">
        <v>789</v>
      </c>
      <c r="D152">
        <v>1081818</v>
      </c>
      <c r="E152" t="s">
        <v>790</v>
      </c>
      <c r="F152" t="s">
        <v>89</v>
      </c>
      <c r="G152" t="s">
        <v>90</v>
      </c>
      <c r="H152" t="s">
        <v>10</v>
      </c>
      <c r="I152" t="s">
        <v>791</v>
      </c>
      <c r="J152" t="s">
        <v>792</v>
      </c>
      <c r="K152" t="s">
        <v>115</v>
      </c>
      <c r="L152" t="s">
        <v>266</v>
      </c>
      <c r="M152">
        <v>8520</v>
      </c>
      <c r="N152">
        <v>75</v>
      </c>
      <c r="O152" s="17">
        <v>45526</v>
      </c>
      <c r="P152" s="19" t="s">
        <v>257</v>
      </c>
      <c r="Q152" t="s">
        <v>24</v>
      </c>
      <c r="R152" s="17">
        <v>45526</v>
      </c>
      <c r="S152" s="27"/>
      <c r="T152">
        <v>321.08</v>
      </c>
      <c r="U152">
        <v>18.91</v>
      </c>
      <c r="V152">
        <v>339.99</v>
      </c>
      <c r="W152">
        <v>1</v>
      </c>
      <c r="X152">
        <v>11.9</v>
      </c>
      <c r="Y152">
        <v>0</v>
      </c>
      <c r="Z152">
        <v>0</v>
      </c>
      <c r="AA152">
        <v>0</v>
      </c>
      <c r="AB152">
        <v>10.556689499999999</v>
      </c>
      <c r="AC152" s="29">
        <v>341.33331049999998</v>
      </c>
      <c r="AD152">
        <v>0</v>
      </c>
      <c r="AF152">
        <v>339.99</v>
      </c>
      <c r="AG152">
        <v>0</v>
      </c>
      <c r="AH152">
        <v>11.9</v>
      </c>
      <c r="AI152">
        <v>10.556689499999999</v>
      </c>
      <c r="AJ152">
        <v>341.33331049999998</v>
      </c>
      <c r="AK152" t="s">
        <v>25</v>
      </c>
      <c r="AN152" s="29">
        <v>0</v>
      </c>
      <c r="AO152" s="30">
        <f t="shared" si="4"/>
        <v>0</v>
      </c>
      <c r="AP152" s="30">
        <f t="shared" si="5"/>
        <v>0</v>
      </c>
      <c r="AQ152" s="30"/>
    </row>
    <row r="153" spans="1:43" x14ac:dyDescent="0.25">
      <c r="A153" t="s">
        <v>219</v>
      </c>
      <c r="B153">
        <v>1994298</v>
      </c>
      <c r="C153" t="s">
        <v>793</v>
      </c>
      <c r="D153">
        <v>1081817</v>
      </c>
      <c r="E153" t="s">
        <v>790</v>
      </c>
      <c r="F153" t="s">
        <v>89</v>
      </c>
      <c r="G153" t="s">
        <v>90</v>
      </c>
      <c r="H153" t="s">
        <v>10</v>
      </c>
      <c r="I153" t="s">
        <v>794</v>
      </c>
      <c r="J153" t="s">
        <v>795</v>
      </c>
      <c r="K153" t="s">
        <v>115</v>
      </c>
      <c r="L153" t="s">
        <v>266</v>
      </c>
      <c r="M153">
        <v>8520</v>
      </c>
      <c r="N153">
        <v>76</v>
      </c>
      <c r="O153" s="17">
        <v>45526</v>
      </c>
      <c r="P153" s="19" t="s">
        <v>257</v>
      </c>
      <c r="Q153" t="s">
        <v>24</v>
      </c>
      <c r="R153" s="17">
        <v>45526</v>
      </c>
      <c r="S153" s="27"/>
      <c r="T153">
        <v>321.08</v>
      </c>
      <c r="U153">
        <v>18.91</v>
      </c>
      <c r="V153">
        <v>339.99</v>
      </c>
      <c r="W153">
        <v>1</v>
      </c>
      <c r="X153">
        <v>11.9</v>
      </c>
      <c r="Y153">
        <v>0</v>
      </c>
      <c r="Z153">
        <v>0</v>
      </c>
      <c r="AA153">
        <v>0</v>
      </c>
      <c r="AB153">
        <v>10.556689499999999</v>
      </c>
      <c r="AC153" s="29">
        <v>341.33331049999998</v>
      </c>
      <c r="AD153">
        <v>0</v>
      </c>
      <c r="AF153">
        <v>339.99</v>
      </c>
      <c r="AG153">
        <v>0</v>
      </c>
      <c r="AH153">
        <v>11.9</v>
      </c>
      <c r="AI153">
        <v>10.556689499999999</v>
      </c>
      <c r="AJ153">
        <v>341.33331049999998</v>
      </c>
      <c r="AK153" t="s">
        <v>25</v>
      </c>
      <c r="AN153" s="29">
        <v>0</v>
      </c>
      <c r="AO153" s="30">
        <f t="shared" si="4"/>
        <v>0</v>
      </c>
      <c r="AP153" s="30">
        <f t="shared" si="5"/>
        <v>0</v>
      </c>
      <c r="AQ153" s="30"/>
    </row>
    <row r="154" spans="1:43" x14ac:dyDescent="0.25">
      <c r="A154" t="s">
        <v>219</v>
      </c>
      <c r="B154">
        <v>1994298</v>
      </c>
      <c r="C154" t="s">
        <v>796</v>
      </c>
      <c r="D154">
        <v>1785514</v>
      </c>
      <c r="E154" t="s">
        <v>790</v>
      </c>
      <c r="F154" t="s">
        <v>89</v>
      </c>
      <c r="G154" t="s">
        <v>90</v>
      </c>
      <c r="H154" t="s">
        <v>10</v>
      </c>
      <c r="I154" t="s">
        <v>797</v>
      </c>
      <c r="J154" t="s">
        <v>795</v>
      </c>
      <c r="K154" t="s">
        <v>266</v>
      </c>
      <c r="L154" t="s">
        <v>115</v>
      </c>
      <c r="M154">
        <v>2460</v>
      </c>
      <c r="N154">
        <v>72</v>
      </c>
      <c r="O154" s="17">
        <v>45529</v>
      </c>
      <c r="P154" s="19" t="s">
        <v>124</v>
      </c>
      <c r="Q154" t="s">
        <v>24</v>
      </c>
      <c r="R154" s="17">
        <v>45526</v>
      </c>
      <c r="S154" s="27"/>
      <c r="T154">
        <v>321.97000000000003</v>
      </c>
      <c r="U154">
        <v>17.989999999999998</v>
      </c>
      <c r="V154">
        <v>339.96</v>
      </c>
      <c r="W154">
        <v>1</v>
      </c>
      <c r="X154">
        <v>11.9</v>
      </c>
      <c r="Y154">
        <v>0</v>
      </c>
      <c r="Z154">
        <v>0</v>
      </c>
      <c r="AA154">
        <v>0</v>
      </c>
      <c r="AB154">
        <v>10.555758000000001</v>
      </c>
      <c r="AC154" s="29">
        <v>341.30424199999987</v>
      </c>
      <c r="AD154">
        <v>0</v>
      </c>
      <c r="AF154">
        <v>339.96</v>
      </c>
      <c r="AG154">
        <v>0</v>
      </c>
      <c r="AH154">
        <v>11.9</v>
      </c>
      <c r="AI154">
        <v>10.555758000000001</v>
      </c>
      <c r="AJ154">
        <v>341.30424199999987</v>
      </c>
      <c r="AK154" t="s">
        <v>25</v>
      </c>
      <c r="AN154" s="29">
        <v>0</v>
      </c>
      <c r="AO154" s="30">
        <f t="shared" si="4"/>
        <v>0</v>
      </c>
      <c r="AP154" s="30">
        <f t="shared" si="5"/>
        <v>0</v>
      </c>
      <c r="AQ154" s="30"/>
    </row>
    <row r="155" spans="1:43" x14ac:dyDescent="0.25">
      <c r="A155" t="s">
        <v>219</v>
      </c>
      <c r="B155">
        <v>1994298</v>
      </c>
      <c r="C155" t="s">
        <v>798</v>
      </c>
      <c r="D155">
        <v>1785515</v>
      </c>
      <c r="E155" t="s">
        <v>790</v>
      </c>
      <c r="F155" t="s">
        <v>89</v>
      </c>
      <c r="G155" t="s">
        <v>90</v>
      </c>
      <c r="H155" t="s">
        <v>10</v>
      </c>
      <c r="I155" t="s">
        <v>791</v>
      </c>
      <c r="J155" t="s">
        <v>792</v>
      </c>
      <c r="K155" t="s">
        <v>266</v>
      </c>
      <c r="L155" t="s">
        <v>115</v>
      </c>
      <c r="M155">
        <v>2460</v>
      </c>
      <c r="N155">
        <v>71</v>
      </c>
      <c r="O155" s="17">
        <v>45529</v>
      </c>
      <c r="P155" s="19" t="s">
        <v>124</v>
      </c>
      <c r="Q155" t="s">
        <v>24</v>
      </c>
      <c r="R155" s="17">
        <v>45526</v>
      </c>
      <c r="S155" s="27"/>
      <c r="T155">
        <v>321.97000000000003</v>
      </c>
      <c r="U155">
        <v>17.989999999999998</v>
      </c>
      <c r="V155">
        <v>339.96</v>
      </c>
      <c r="W155">
        <v>1</v>
      </c>
      <c r="X155">
        <v>11.9</v>
      </c>
      <c r="Y155">
        <v>0</v>
      </c>
      <c r="Z155">
        <v>0</v>
      </c>
      <c r="AA155">
        <v>0</v>
      </c>
      <c r="AB155">
        <v>10.555758000000001</v>
      </c>
      <c r="AC155" s="29">
        <v>341.30424199999987</v>
      </c>
      <c r="AD155">
        <v>0</v>
      </c>
      <c r="AF155">
        <v>339.96</v>
      </c>
      <c r="AG155">
        <v>0</v>
      </c>
      <c r="AH155">
        <v>11.9</v>
      </c>
      <c r="AI155">
        <v>10.555758000000001</v>
      </c>
      <c r="AJ155">
        <v>341.30424199999987</v>
      </c>
      <c r="AK155" t="s">
        <v>25</v>
      </c>
      <c r="AN155" s="29">
        <v>0</v>
      </c>
      <c r="AO155" s="30">
        <f t="shared" si="4"/>
        <v>0</v>
      </c>
      <c r="AP155" s="30">
        <f t="shared" si="5"/>
        <v>0</v>
      </c>
      <c r="AQ155" s="30"/>
    </row>
    <row r="156" spans="1:43" x14ac:dyDescent="0.25">
      <c r="A156" t="s">
        <v>219</v>
      </c>
      <c r="B156">
        <v>1994290</v>
      </c>
      <c r="C156" t="s">
        <v>799</v>
      </c>
      <c r="D156">
        <v>163644</v>
      </c>
      <c r="E156" t="s">
        <v>800</v>
      </c>
      <c r="F156" t="s">
        <v>89</v>
      </c>
      <c r="G156" t="s">
        <v>90</v>
      </c>
      <c r="H156" t="s">
        <v>10</v>
      </c>
      <c r="I156" t="s">
        <v>801</v>
      </c>
      <c r="J156" t="s">
        <v>802</v>
      </c>
      <c r="K156" t="s">
        <v>91</v>
      </c>
      <c r="L156" t="s">
        <v>256</v>
      </c>
      <c r="M156">
        <v>827</v>
      </c>
      <c r="N156">
        <v>30</v>
      </c>
      <c r="O156" s="17">
        <v>45526</v>
      </c>
      <c r="P156" s="19" t="s">
        <v>114</v>
      </c>
      <c r="Q156" t="s">
        <v>24</v>
      </c>
      <c r="R156" s="17">
        <v>45526</v>
      </c>
      <c r="S156" s="27"/>
      <c r="T156">
        <v>302.87</v>
      </c>
      <c r="U156">
        <v>9.76</v>
      </c>
      <c r="V156">
        <v>312.63</v>
      </c>
      <c r="W156">
        <v>1</v>
      </c>
      <c r="X156">
        <v>10.94</v>
      </c>
      <c r="Y156">
        <v>0</v>
      </c>
      <c r="Z156">
        <v>0</v>
      </c>
      <c r="AA156">
        <v>0</v>
      </c>
      <c r="AB156">
        <v>9.7071614999999998</v>
      </c>
      <c r="AC156" s="29">
        <v>313.86283850000001</v>
      </c>
      <c r="AD156">
        <v>0</v>
      </c>
      <c r="AF156">
        <v>312.63</v>
      </c>
      <c r="AG156">
        <v>0</v>
      </c>
      <c r="AH156">
        <v>10.94</v>
      </c>
      <c r="AI156">
        <v>9.7071614999999998</v>
      </c>
      <c r="AJ156">
        <v>313.86283850000001</v>
      </c>
      <c r="AK156" t="s">
        <v>25</v>
      </c>
      <c r="AN156" s="29">
        <v>0</v>
      </c>
      <c r="AO156" s="30">
        <f t="shared" si="4"/>
        <v>0</v>
      </c>
      <c r="AP156" s="30">
        <f t="shared" si="5"/>
        <v>0</v>
      </c>
      <c r="AQ156" s="30"/>
    </row>
    <row r="157" spans="1:43" x14ac:dyDescent="0.25">
      <c r="A157" t="s">
        <v>219</v>
      </c>
      <c r="B157">
        <v>1994253</v>
      </c>
      <c r="C157" t="s">
        <v>803</v>
      </c>
      <c r="D157">
        <v>1081811</v>
      </c>
      <c r="E157" t="s">
        <v>804</v>
      </c>
      <c r="F157" t="s">
        <v>89</v>
      </c>
      <c r="G157" t="s">
        <v>90</v>
      </c>
      <c r="H157" t="s">
        <v>10</v>
      </c>
      <c r="I157" t="s">
        <v>805</v>
      </c>
      <c r="J157" t="s">
        <v>806</v>
      </c>
      <c r="K157" t="s">
        <v>115</v>
      </c>
      <c r="L157" t="s">
        <v>807</v>
      </c>
      <c r="M157">
        <v>8775</v>
      </c>
      <c r="N157">
        <v>10</v>
      </c>
      <c r="O157" s="17">
        <v>45527</v>
      </c>
      <c r="P157" s="19" t="s">
        <v>99</v>
      </c>
      <c r="Q157" t="s">
        <v>24</v>
      </c>
      <c r="R157" s="17">
        <v>45526</v>
      </c>
      <c r="S157" s="27"/>
      <c r="T157">
        <v>143.53</v>
      </c>
      <c r="U157">
        <v>17.940000000000001</v>
      </c>
      <c r="V157">
        <v>161.47</v>
      </c>
      <c r="W157">
        <v>1</v>
      </c>
      <c r="X157">
        <v>5.65</v>
      </c>
      <c r="Y157">
        <v>0</v>
      </c>
      <c r="Z157">
        <v>0</v>
      </c>
      <c r="AA157">
        <v>0</v>
      </c>
      <c r="AB157">
        <v>5.0136434999999997</v>
      </c>
      <c r="AC157" s="29">
        <v>162.1063565</v>
      </c>
      <c r="AD157">
        <v>0</v>
      </c>
      <c r="AF157">
        <v>161.47</v>
      </c>
      <c r="AG157">
        <v>0</v>
      </c>
      <c r="AH157">
        <v>5.65</v>
      </c>
      <c r="AI157">
        <v>5.0136434999999997</v>
      </c>
      <c r="AJ157">
        <v>162.1063565</v>
      </c>
      <c r="AK157" t="s">
        <v>25</v>
      </c>
      <c r="AN157" s="29">
        <v>0</v>
      </c>
      <c r="AO157" s="30">
        <f t="shared" si="4"/>
        <v>0</v>
      </c>
      <c r="AP157" s="30">
        <f t="shared" si="5"/>
        <v>0</v>
      </c>
      <c r="AQ157" s="30"/>
    </row>
    <row r="158" spans="1:43" x14ac:dyDescent="0.25">
      <c r="A158" t="s">
        <v>219</v>
      </c>
      <c r="B158">
        <v>1994208</v>
      </c>
      <c r="C158" t="s">
        <v>808</v>
      </c>
      <c r="D158">
        <v>1081806</v>
      </c>
      <c r="E158" t="s">
        <v>809</v>
      </c>
      <c r="F158" t="s">
        <v>89</v>
      </c>
      <c r="G158" t="s">
        <v>90</v>
      </c>
      <c r="H158" t="s">
        <v>10</v>
      </c>
      <c r="I158" t="s">
        <v>810</v>
      </c>
      <c r="J158" t="s">
        <v>811</v>
      </c>
      <c r="K158" t="s">
        <v>470</v>
      </c>
      <c r="L158" t="s">
        <v>231</v>
      </c>
      <c r="M158">
        <v>2775</v>
      </c>
      <c r="N158">
        <v>21</v>
      </c>
      <c r="O158" s="17">
        <v>45531</v>
      </c>
      <c r="P158" s="19" t="s">
        <v>552</v>
      </c>
      <c r="Q158" t="s">
        <v>24</v>
      </c>
      <c r="R158" s="17">
        <v>45526</v>
      </c>
      <c r="S158" s="27"/>
      <c r="T158">
        <v>101.69</v>
      </c>
      <c r="U158">
        <v>8.2899999999999991</v>
      </c>
      <c r="V158">
        <v>109.98</v>
      </c>
      <c r="W158">
        <v>1</v>
      </c>
      <c r="X158">
        <v>3.85</v>
      </c>
      <c r="Y158">
        <v>0</v>
      </c>
      <c r="Z158">
        <v>0</v>
      </c>
      <c r="AA158">
        <v>0</v>
      </c>
      <c r="AB158">
        <v>3.414879</v>
      </c>
      <c r="AC158" s="29">
        <v>110.415121</v>
      </c>
      <c r="AD158">
        <v>0</v>
      </c>
      <c r="AF158">
        <v>109.98</v>
      </c>
      <c r="AG158">
        <v>0</v>
      </c>
      <c r="AH158">
        <v>3.85</v>
      </c>
      <c r="AI158">
        <v>3.414879</v>
      </c>
      <c r="AJ158">
        <v>110.415121</v>
      </c>
      <c r="AK158" t="s">
        <v>25</v>
      </c>
      <c r="AN158" s="29">
        <v>0</v>
      </c>
      <c r="AO158" s="30">
        <f t="shared" si="4"/>
        <v>0</v>
      </c>
      <c r="AP158" s="30">
        <f t="shared" si="5"/>
        <v>0</v>
      </c>
      <c r="AQ158" s="30"/>
    </row>
    <row r="159" spans="1:43" x14ac:dyDescent="0.25">
      <c r="A159" t="s">
        <v>219</v>
      </c>
      <c r="B159">
        <v>1994195</v>
      </c>
      <c r="C159" t="s">
        <v>812</v>
      </c>
      <c r="D159">
        <v>1081804</v>
      </c>
      <c r="E159" t="s">
        <v>813</v>
      </c>
      <c r="F159" t="s">
        <v>89</v>
      </c>
      <c r="G159" t="s">
        <v>90</v>
      </c>
      <c r="H159" t="s">
        <v>10</v>
      </c>
      <c r="I159" t="s">
        <v>814</v>
      </c>
      <c r="J159" t="s">
        <v>815</v>
      </c>
      <c r="K159" t="s">
        <v>94</v>
      </c>
      <c r="L159" t="s">
        <v>271</v>
      </c>
      <c r="M159">
        <v>2455</v>
      </c>
      <c r="N159">
        <v>17</v>
      </c>
      <c r="O159" s="17">
        <v>45532</v>
      </c>
      <c r="P159" s="19" t="s">
        <v>816</v>
      </c>
      <c r="Q159" t="s">
        <v>24</v>
      </c>
      <c r="R159" s="17">
        <v>45526</v>
      </c>
      <c r="S159" s="27"/>
      <c r="T159">
        <v>181.52</v>
      </c>
      <c r="U159">
        <v>18.64</v>
      </c>
      <c r="V159">
        <v>200.16</v>
      </c>
      <c r="W159">
        <v>1</v>
      </c>
      <c r="X159">
        <v>7.01</v>
      </c>
      <c r="Y159">
        <v>0</v>
      </c>
      <c r="Z159">
        <v>0</v>
      </c>
      <c r="AA159">
        <v>0</v>
      </c>
      <c r="AB159">
        <v>6.2149679999999998</v>
      </c>
      <c r="AC159" s="29">
        <v>200.95503199999999</v>
      </c>
      <c r="AD159">
        <v>0</v>
      </c>
      <c r="AF159">
        <v>200.16</v>
      </c>
      <c r="AG159">
        <v>0</v>
      </c>
      <c r="AH159">
        <v>7.01</v>
      </c>
      <c r="AI159">
        <v>6.2149679999999998</v>
      </c>
      <c r="AJ159">
        <v>200.95503199999999</v>
      </c>
      <c r="AK159" t="s">
        <v>25</v>
      </c>
      <c r="AN159" s="29">
        <v>0</v>
      </c>
      <c r="AO159" s="30">
        <f t="shared" si="4"/>
        <v>0</v>
      </c>
      <c r="AP159" s="30">
        <f t="shared" si="5"/>
        <v>0</v>
      </c>
      <c r="AQ159" s="30"/>
    </row>
    <row r="160" spans="1:43" x14ac:dyDescent="0.25">
      <c r="A160" t="s">
        <v>219</v>
      </c>
      <c r="B160">
        <v>1994106</v>
      </c>
      <c r="C160" t="s">
        <v>817</v>
      </c>
      <c r="D160">
        <v>502450</v>
      </c>
      <c r="E160" t="s">
        <v>818</v>
      </c>
      <c r="F160" t="s">
        <v>89</v>
      </c>
      <c r="G160" t="s">
        <v>90</v>
      </c>
      <c r="H160" t="s">
        <v>10</v>
      </c>
      <c r="I160" t="s">
        <v>819</v>
      </c>
      <c r="J160" t="s">
        <v>820</v>
      </c>
      <c r="K160" t="s">
        <v>224</v>
      </c>
      <c r="L160" t="s">
        <v>271</v>
      </c>
      <c r="M160">
        <v>870</v>
      </c>
      <c r="N160">
        <v>29</v>
      </c>
      <c r="O160" s="17">
        <v>45535</v>
      </c>
      <c r="P160" s="19" t="s">
        <v>96</v>
      </c>
      <c r="Q160" t="s">
        <v>24</v>
      </c>
      <c r="R160" s="17">
        <v>45526</v>
      </c>
      <c r="S160" s="27"/>
      <c r="T160">
        <v>127.5</v>
      </c>
      <c r="U160">
        <v>21.6</v>
      </c>
      <c r="V160">
        <v>149.1</v>
      </c>
      <c r="W160">
        <v>1</v>
      </c>
      <c r="X160">
        <v>5.22</v>
      </c>
      <c r="Y160">
        <v>0</v>
      </c>
      <c r="Z160">
        <v>0</v>
      </c>
      <c r="AA160">
        <v>0</v>
      </c>
      <c r="AB160">
        <v>4.6295549999999999</v>
      </c>
      <c r="AC160" s="29">
        <v>149.69044500000001</v>
      </c>
      <c r="AD160">
        <v>0</v>
      </c>
      <c r="AF160">
        <v>149.1</v>
      </c>
      <c r="AG160">
        <v>0</v>
      </c>
      <c r="AH160">
        <v>5.22</v>
      </c>
      <c r="AI160">
        <v>4.6295549999999999</v>
      </c>
      <c r="AJ160">
        <v>149.69044500000001</v>
      </c>
      <c r="AK160" t="s">
        <v>25</v>
      </c>
      <c r="AN160" s="29">
        <v>0</v>
      </c>
      <c r="AO160" s="30">
        <f t="shared" si="4"/>
        <v>0</v>
      </c>
      <c r="AP160" s="30">
        <f t="shared" si="5"/>
        <v>0</v>
      </c>
      <c r="AQ160" s="30"/>
    </row>
    <row r="161" spans="1:43" x14ac:dyDescent="0.25">
      <c r="A161" t="s">
        <v>219</v>
      </c>
      <c r="B161">
        <v>1994096</v>
      </c>
      <c r="C161" t="s">
        <v>821</v>
      </c>
      <c r="D161">
        <v>1081789</v>
      </c>
      <c r="E161" t="s">
        <v>822</v>
      </c>
      <c r="F161" t="s">
        <v>89</v>
      </c>
      <c r="G161" t="s">
        <v>90</v>
      </c>
      <c r="H161" t="s">
        <v>137</v>
      </c>
      <c r="I161" t="s">
        <v>169</v>
      </c>
      <c r="J161" t="s">
        <v>170</v>
      </c>
      <c r="K161" t="s">
        <v>470</v>
      </c>
      <c r="L161" t="s">
        <v>91</v>
      </c>
      <c r="M161">
        <v>8270</v>
      </c>
      <c r="N161">
        <v>10</v>
      </c>
      <c r="O161" s="17">
        <v>45529</v>
      </c>
      <c r="P161" s="19" t="s">
        <v>823</v>
      </c>
      <c r="Q161" t="s">
        <v>24</v>
      </c>
      <c r="R161" s="17">
        <v>45526</v>
      </c>
      <c r="S161" s="27"/>
      <c r="T161">
        <v>79.08</v>
      </c>
      <c r="U161">
        <v>8.36</v>
      </c>
      <c r="V161">
        <v>87.44</v>
      </c>
      <c r="W161">
        <v>1</v>
      </c>
      <c r="X161">
        <v>3.06</v>
      </c>
      <c r="Y161">
        <v>0</v>
      </c>
      <c r="Z161">
        <v>0</v>
      </c>
      <c r="AA161">
        <v>0</v>
      </c>
      <c r="AB161">
        <v>4.5250199999999996</v>
      </c>
      <c r="AC161" s="29">
        <v>85.974980000000002</v>
      </c>
      <c r="AD161">
        <v>0</v>
      </c>
      <c r="AF161">
        <v>87.44</v>
      </c>
      <c r="AG161">
        <v>0</v>
      </c>
      <c r="AH161">
        <v>3.06</v>
      </c>
      <c r="AI161">
        <v>4.5250199999999996</v>
      </c>
      <c r="AJ161">
        <v>85.974980000000002</v>
      </c>
      <c r="AK161" t="s">
        <v>25</v>
      </c>
      <c r="AN161" s="29">
        <v>0</v>
      </c>
      <c r="AO161" s="30">
        <f t="shared" si="4"/>
        <v>0</v>
      </c>
      <c r="AP161" s="30">
        <f t="shared" si="5"/>
        <v>0</v>
      </c>
      <c r="AQ161" s="30"/>
    </row>
    <row r="162" spans="1:43" x14ac:dyDescent="0.25">
      <c r="A162" t="s">
        <v>219</v>
      </c>
      <c r="B162">
        <v>1994081</v>
      </c>
      <c r="C162" t="s">
        <v>824</v>
      </c>
      <c r="D162">
        <v>1785446</v>
      </c>
      <c r="E162" t="s">
        <v>825</v>
      </c>
      <c r="F162" t="s">
        <v>89</v>
      </c>
      <c r="G162" t="s">
        <v>90</v>
      </c>
      <c r="H162" t="s">
        <v>10</v>
      </c>
      <c r="I162" t="s">
        <v>826</v>
      </c>
      <c r="J162" t="s">
        <v>827</v>
      </c>
      <c r="K162" t="s">
        <v>231</v>
      </c>
      <c r="L162" t="s">
        <v>91</v>
      </c>
      <c r="M162">
        <v>8380</v>
      </c>
      <c r="N162">
        <v>76</v>
      </c>
      <c r="O162" s="17">
        <v>45531</v>
      </c>
      <c r="P162" s="19" t="s">
        <v>116</v>
      </c>
      <c r="Q162" t="s">
        <v>24</v>
      </c>
      <c r="R162" s="17">
        <v>45526</v>
      </c>
      <c r="S162" s="27"/>
      <c r="T162">
        <v>306.86</v>
      </c>
      <c r="U162">
        <v>8.93</v>
      </c>
      <c r="V162">
        <v>315.79000000000002</v>
      </c>
      <c r="W162">
        <v>1</v>
      </c>
      <c r="X162">
        <v>11.05</v>
      </c>
      <c r="Y162">
        <v>0</v>
      </c>
      <c r="Z162">
        <v>0</v>
      </c>
      <c r="AA162">
        <v>0</v>
      </c>
      <c r="AB162">
        <v>9.8052794999999993</v>
      </c>
      <c r="AC162" s="29">
        <v>317.03472049999999</v>
      </c>
      <c r="AD162">
        <v>0</v>
      </c>
      <c r="AF162">
        <v>315.79000000000002</v>
      </c>
      <c r="AG162">
        <v>0</v>
      </c>
      <c r="AH162">
        <v>11.05</v>
      </c>
      <c r="AI162">
        <v>9.8052794999999993</v>
      </c>
      <c r="AJ162">
        <v>317.03472049999999</v>
      </c>
      <c r="AK162" t="s">
        <v>25</v>
      </c>
      <c r="AN162" s="29">
        <v>0</v>
      </c>
      <c r="AO162" s="30">
        <f t="shared" si="4"/>
        <v>0</v>
      </c>
      <c r="AP162" s="30">
        <f t="shared" si="5"/>
        <v>0</v>
      </c>
      <c r="AQ162" s="30"/>
    </row>
    <row r="163" spans="1:43" x14ac:dyDescent="0.25">
      <c r="A163" t="s">
        <v>219</v>
      </c>
      <c r="B163">
        <v>1994040</v>
      </c>
      <c r="C163" t="s">
        <v>828</v>
      </c>
      <c r="D163">
        <v>502446</v>
      </c>
      <c r="E163" t="s">
        <v>829</v>
      </c>
      <c r="F163" t="s">
        <v>89</v>
      </c>
      <c r="G163" t="s">
        <v>90</v>
      </c>
      <c r="H163" t="s">
        <v>10</v>
      </c>
      <c r="I163" t="s">
        <v>830</v>
      </c>
      <c r="J163" t="s">
        <v>831</v>
      </c>
      <c r="K163" t="s">
        <v>224</v>
      </c>
      <c r="L163" t="s">
        <v>266</v>
      </c>
      <c r="M163">
        <v>8655</v>
      </c>
      <c r="N163">
        <v>10</v>
      </c>
      <c r="O163" s="17">
        <v>45526</v>
      </c>
      <c r="P163" s="19" t="s">
        <v>114</v>
      </c>
      <c r="Q163" t="s">
        <v>24</v>
      </c>
      <c r="R163" s="17">
        <v>45526</v>
      </c>
      <c r="S163" s="27"/>
      <c r="T163">
        <v>133.61000000000001</v>
      </c>
      <c r="U163">
        <v>24.39</v>
      </c>
      <c r="V163">
        <v>158</v>
      </c>
      <c r="W163">
        <v>1</v>
      </c>
      <c r="X163">
        <v>5.53</v>
      </c>
      <c r="Y163">
        <v>0</v>
      </c>
      <c r="Z163">
        <v>0</v>
      </c>
      <c r="AA163">
        <v>0</v>
      </c>
      <c r="AB163">
        <v>4.9058999999999999</v>
      </c>
      <c r="AC163" s="29">
        <v>158.6241</v>
      </c>
      <c r="AD163">
        <v>0</v>
      </c>
      <c r="AF163">
        <v>158</v>
      </c>
      <c r="AG163">
        <v>0</v>
      </c>
      <c r="AH163">
        <v>5.53</v>
      </c>
      <c r="AI163">
        <v>4.9058999999999999</v>
      </c>
      <c r="AJ163">
        <v>158.6241</v>
      </c>
      <c r="AK163" t="s">
        <v>25</v>
      </c>
      <c r="AN163" s="29">
        <v>0</v>
      </c>
      <c r="AO163" s="30">
        <f t="shared" si="4"/>
        <v>0</v>
      </c>
      <c r="AP163" s="30">
        <f t="shared" si="5"/>
        <v>0</v>
      </c>
      <c r="AQ163" s="30"/>
    </row>
    <row r="164" spans="1:43" x14ac:dyDescent="0.25">
      <c r="A164" t="s">
        <v>219</v>
      </c>
      <c r="B164">
        <v>1994034</v>
      </c>
      <c r="C164" t="s">
        <v>832</v>
      </c>
      <c r="D164">
        <v>1081778</v>
      </c>
      <c r="E164" t="s">
        <v>833</v>
      </c>
      <c r="F164" t="s">
        <v>89</v>
      </c>
      <c r="G164" t="s">
        <v>90</v>
      </c>
      <c r="H164" t="s">
        <v>10</v>
      </c>
      <c r="I164" t="s">
        <v>834</v>
      </c>
      <c r="J164" t="s">
        <v>835</v>
      </c>
      <c r="K164" t="s">
        <v>94</v>
      </c>
      <c r="L164" t="s">
        <v>271</v>
      </c>
      <c r="M164">
        <v>2385</v>
      </c>
      <c r="N164">
        <v>12</v>
      </c>
      <c r="O164" s="17">
        <v>45543</v>
      </c>
      <c r="P164" s="19" t="s">
        <v>110</v>
      </c>
      <c r="Q164" t="s">
        <v>24</v>
      </c>
      <c r="R164" s="17">
        <v>45526</v>
      </c>
      <c r="S164" s="27"/>
      <c r="T164">
        <v>111.91</v>
      </c>
      <c r="U164">
        <v>18.64</v>
      </c>
      <c r="V164">
        <v>130.55000000000001</v>
      </c>
      <c r="W164">
        <v>1</v>
      </c>
      <c r="X164">
        <v>4.57</v>
      </c>
      <c r="Y164">
        <v>0</v>
      </c>
      <c r="Z164">
        <v>0</v>
      </c>
      <c r="AA164">
        <v>0</v>
      </c>
      <c r="AB164">
        <v>4.0535775000000003</v>
      </c>
      <c r="AC164" s="29">
        <v>131.06642249999999</v>
      </c>
      <c r="AD164">
        <v>0</v>
      </c>
      <c r="AF164">
        <v>130.55000000000001</v>
      </c>
      <c r="AG164">
        <v>0</v>
      </c>
      <c r="AH164">
        <v>4.57</v>
      </c>
      <c r="AI164">
        <v>4.0535775000000003</v>
      </c>
      <c r="AJ164">
        <v>131.06642249999999</v>
      </c>
      <c r="AK164" t="s">
        <v>25</v>
      </c>
      <c r="AN164" s="29">
        <v>11.8</v>
      </c>
      <c r="AO164" s="30">
        <f t="shared" si="4"/>
        <v>3.3925000000000001</v>
      </c>
      <c r="AP164" s="30">
        <f t="shared" si="5"/>
        <v>3.3925000000000001</v>
      </c>
      <c r="AQ164" s="30"/>
    </row>
    <row r="165" spans="1:43" x14ac:dyDescent="0.25">
      <c r="A165" t="s">
        <v>219</v>
      </c>
      <c r="B165">
        <v>1994034</v>
      </c>
      <c r="C165" t="s">
        <v>836</v>
      </c>
      <c r="D165">
        <v>1081779</v>
      </c>
      <c r="E165" t="s">
        <v>833</v>
      </c>
      <c r="F165" t="s">
        <v>89</v>
      </c>
      <c r="G165" t="s">
        <v>90</v>
      </c>
      <c r="H165" t="s">
        <v>10</v>
      </c>
      <c r="I165" t="s">
        <v>837</v>
      </c>
      <c r="J165" t="s">
        <v>838</v>
      </c>
      <c r="K165" t="s">
        <v>94</v>
      </c>
      <c r="L165" t="s">
        <v>271</v>
      </c>
      <c r="M165">
        <v>2385</v>
      </c>
      <c r="N165">
        <v>11</v>
      </c>
      <c r="O165" s="17">
        <v>45543</v>
      </c>
      <c r="P165" s="19" t="s">
        <v>110</v>
      </c>
      <c r="Q165" t="s">
        <v>24</v>
      </c>
      <c r="R165" s="17">
        <v>45526</v>
      </c>
      <c r="S165" s="27"/>
      <c r="T165">
        <v>111.91</v>
      </c>
      <c r="U165">
        <v>18.64</v>
      </c>
      <c r="V165">
        <v>130.55000000000001</v>
      </c>
      <c r="W165">
        <v>1</v>
      </c>
      <c r="X165">
        <v>4.57</v>
      </c>
      <c r="Y165">
        <v>0</v>
      </c>
      <c r="Z165">
        <v>0</v>
      </c>
      <c r="AA165">
        <v>0</v>
      </c>
      <c r="AB165">
        <v>4.0535775000000003</v>
      </c>
      <c r="AC165" s="29">
        <v>131.06642249999999</v>
      </c>
      <c r="AD165">
        <v>0</v>
      </c>
      <c r="AF165">
        <v>130.55000000000001</v>
      </c>
      <c r="AG165">
        <v>0</v>
      </c>
      <c r="AH165">
        <v>4.57</v>
      </c>
      <c r="AI165">
        <v>4.0535775000000003</v>
      </c>
      <c r="AJ165">
        <v>131.06642249999999</v>
      </c>
      <c r="AK165" t="s">
        <v>25</v>
      </c>
      <c r="AN165" s="29">
        <v>11.8</v>
      </c>
      <c r="AO165" s="30">
        <f t="shared" si="4"/>
        <v>3.3925000000000001</v>
      </c>
      <c r="AP165" s="30">
        <f t="shared" si="5"/>
        <v>3.3925000000000001</v>
      </c>
      <c r="AQ165" s="30"/>
    </row>
    <row r="166" spans="1:43" x14ac:dyDescent="0.25">
      <c r="A166" t="s">
        <v>219</v>
      </c>
      <c r="B166">
        <v>1994009</v>
      </c>
      <c r="C166" t="s">
        <v>839</v>
      </c>
      <c r="D166">
        <v>502444</v>
      </c>
      <c r="E166" t="s">
        <v>840</v>
      </c>
      <c r="F166" t="s">
        <v>89</v>
      </c>
      <c r="G166" t="s">
        <v>90</v>
      </c>
      <c r="H166" t="s">
        <v>10</v>
      </c>
      <c r="I166" t="s">
        <v>841</v>
      </c>
      <c r="J166" t="s">
        <v>842</v>
      </c>
      <c r="K166" t="s">
        <v>224</v>
      </c>
      <c r="L166" t="s">
        <v>271</v>
      </c>
      <c r="M166">
        <v>2535</v>
      </c>
      <c r="N166">
        <v>73</v>
      </c>
      <c r="O166" s="17">
        <v>45533</v>
      </c>
      <c r="P166" s="19" t="s">
        <v>96</v>
      </c>
      <c r="Q166" t="s">
        <v>24</v>
      </c>
      <c r="R166" s="17">
        <v>45526</v>
      </c>
      <c r="S166" s="27"/>
      <c r="T166">
        <v>232.27</v>
      </c>
      <c r="U166">
        <v>19.23</v>
      </c>
      <c r="V166">
        <v>251.5</v>
      </c>
      <c r="W166">
        <v>1</v>
      </c>
      <c r="X166">
        <v>8.8000000000000007</v>
      </c>
      <c r="Y166">
        <v>0</v>
      </c>
      <c r="Z166">
        <v>0</v>
      </c>
      <c r="AA166">
        <v>0</v>
      </c>
      <c r="AB166">
        <v>7.809075</v>
      </c>
      <c r="AC166" s="29">
        <v>252.490925</v>
      </c>
      <c r="AD166">
        <v>0</v>
      </c>
      <c r="AF166">
        <v>251.5</v>
      </c>
      <c r="AG166">
        <v>0</v>
      </c>
      <c r="AH166">
        <v>8.8000000000000007</v>
      </c>
      <c r="AI166">
        <v>7.809075</v>
      </c>
      <c r="AJ166">
        <v>252.490925</v>
      </c>
      <c r="AK166" t="s">
        <v>25</v>
      </c>
      <c r="AN166" s="29">
        <v>0</v>
      </c>
      <c r="AO166" s="30">
        <f t="shared" si="4"/>
        <v>0</v>
      </c>
      <c r="AP166" s="30">
        <f t="shared" si="5"/>
        <v>0</v>
      </c>
      <c r="AQ166" s="30"/>
    </row>
    <row r="167" spans="1:43" x14ac:dyDescent="0.25">
      <c r="A167" t="s">
        <v>219</v>
      </c>
      <c r="B167">
        <v>1993968</v>
      </c>
      <c r="C167" t="s">
        <v>843</v>
      </c>
      <c r="D167">
        <v>163635</v>
      </c>
      <c r="E167" t="s">
        <v>844</v>
      </c>
      <c r="F167" t="s">
        <v>89</v>
      </c>
      <c r="G167" t="s">
        <v>90</v>
      </c>
      <c r="H167" t="s">
        <v>10</v>
      </c>
      <c r="I167" t="s">
        <v>845</v>
      </c>
      <c r="J167" t="s">
        <v>846</v>
      </c>
      <c r="K167" t="s">
        <v>91</v>
      </c>
      <c r="L167" t="s">
        <v>231</v>
      </c>
      <c r="M167">
        <v>2775</v>
      </c>
      <c r="N167">
        <v>1</v>
      </c>
      <c r="O167" s="17">
        <v>45555</v>
      </c>
      <c r="P167" s="19" t="s">
        <v>114</v>
      </c>
      <c r="Q167" t="s">
        <v>24</v>
      </c>
      <c r="R167" s="17">
        <v>45526</v>
      </c>
      <c r="S167" s="27"/>
      <c r="T167">
        <v>157.88999999999999</v>
      </c>
      <c r="U167">
        <v>9.76</v>
      </c>
      <c r="V167">
        <v>167.65</v>
      </c>
      <c r="W167">
        <v>1</v>
      </c>
      <c r="X167">
        <v>5.87</v>
      </c>
      <c r="Y167">
        <v>0</v>
      </c>
      <c r="Z167">
        <v>0</v>
      </c>
      <c r="AA167">
        <v>0</v>
      </c>
      <c r="AB167">
        <v>5.2055325000000003</v>
      </c>
      <c r="AC167" s="29">
        <v>168.31446750000001</v>
      </c>
      <c r="AD167">
        <v>0</v>
      </c>
      <c r="AF167">
        <v>167.65</v>
      </c>
      <c r="AG167">
        <v>0</v>
      </c>
      <c r="AH167">
        <v>5.87</v>
      </c>
      <c r="AI167">
        <v>5.2055325000000003</v>
      </c>
      <c r="AJ167">
        <v>168.31446750000001</v>
      </c>
      <c r="AK167" t="s">
        <v>25</v>
      </c>
      <c r="AN167" s="29">
        <v>0</v>
      </c>
      <c r="AO167" s="30">
        <f t="shared" si="4"/>
        <v>0</v>
      </c>
      <c r="AP167" s="30">
        <f t="shared" si="5"/>
        <v>0</v>
      </c>
      <c r="AQ167" s="30"/>
    </row>
    <row r="168" spans="1:43" x14ac:dyDescent="0.25">
      <c r="A168" t="s">
        <v>219</v>
      </c>
      <c r="B168">
        <v>1993960</v>
      </c>
      <c r="C168" t="s">
        <v>847</v>
      </c>
      <c r="D168">
        <v>1785400</v>
      </c>
      <c r="E168" t="s">
        <v>848</v>
      </c>
      <c r="F168" t="s">
        <v>89</v>
      </c>
      <c r="G168" t="s">
        <v>90</v>
      </c>
      <c r="H168" t="s">
        <v>137</v>
      </c>
      <c r="I168" t="s">
        <v>849</v>
      </c>
      <c r="J168" t="s">
        <v>850</v>
      </c>
      <c r="K168" t="s">
        <v>266</v>
      </c>
      <c r="L168" t="s">
        <v>224</v>
      </c>
      <c r="M168">
        <v>8510</v>
      </c>
      <c r="N168">
        <v>72</v>
      </c>
      <c r="O168" s="17">
        <v>45532</v>
      </c>
      <c r="P168" s="19" t="s">
        <v>488</v>
      </c>
      <c r="Q168" t="s">
        <v>24</v>
      </c>
      <c r="R168" s="17">
        <v>45526</v>
      </c>
      <c r="S168" s="17"/>
      <c r="T168">
        <v>232.79</v>
      </c>
      <c r="U168">
        <v>19.399999999999999</v>
      </c>
      <c r="V168">
        <v>252.19</v>
      </c>
      <c r="W168">
        <v>1</v>
      </c>
      <c r="X168">
        <v>8.83</v>
      </c>
      <c r="Y168">
        <v>0</v>
      </c>
      <c r="Z168">
        <v>0</v>
      </c>
      <c r="AA168">
        <v>0</v>
      </c>
      <c r="AB168">
        <v>13.0508325</v>
      </c>
      <c r="AC168" s="29">
        <v>247.9691675</v>
      </c>
      <c r="AD168">
        <v>0</v>
      </c>
      <c r="AF168">
        <v>252.19</v>
      </c>
      <c r="AG168">
        <v>0</v>
      </c>
      <c r="AH168">
        <v>8.83</v>
      </c>
      <c r="AI168">
        <v>13.0508325</v>
      </c>
      <c r="AJ168">
        <v>247.9691675</v>
      </c>
      <c r="AK168" t="s">
        <v>25</v>
      </c>
      <c r="AN168" s="29">
        <v>0</v>
      </c>
      <c r="AO168" s="30">
        <f t="shared" si="4"/>
        <v>0</v>
      </c>
      <c r="AP168" s="30">
        <f t="shared" si="5"/>
        <v>0</v>
      </c>
      <c r="AQ168" s="30"/>
    </row>
    <row r="169" spans="1:43" x14ac:dyDescent="0.25">
      <c r="A169" t="s">
        <v>219</v>
      </c>
      <c r="B169">
        <v>1993952</v>
      </c>
      <c r="C169" t="s">
        <v>851</v>
      </c>
      <c r="D169">
        <v>163634</v>
      </c>
      <c r="E169" t="s">
        <v>852</v>
      </c>
      <c r="F169" t="s">
        <v>89</v>
      </c>
      <c r="G169" t="s">
        <v>90</v>
      </c>
      <c r="H169" t="s">
        <v>137</v>
      </c>
      <c r="I169" t="s">
        <v>853</v>
      </c>
      <c r="J169" t="s">
        <v>854</v>
      </c>
      <c r="K169" t="s">
        <v>411</v>
      </c>
      <c r="L169" t="s">
        <v>231</v>
      </c>
      <c r="M169">
        <v>8275</v>
      </c>
      <c r="N169">
        <v>4</v>
      </c>
      <c r="O169" s="17">
        <v>45526</v>
      </c>
      <c r="P169" s="19" t="s">
        <v>786</v>
      </c>
      <c r="Q169" t="s">
        <v>24</v>
      </c>
      <c r="R169" s="17">
        <v>45526</v>
      </c>
      <c r="S169" s="27"/>
      <c r="T169">
        <v>154.32</v>
      </c>
      <c r="U169">
        <v>4.1399999999999997</v>
      </c>
      <c r="V169">
        <v>158.46</v>
      </c>
      <c r="W169">
        <v>1</v>
      </c>
      <c r="X169">
        <v>5.55</v>
      </c>
      <c r="Y169">
        <v>0</v>
      </c>
      <c r="Z169">
        <v>0</v>
      </c>
      <c r="AA169">
        <v>0</v>
      </c>
      <c r="AB169">
        <v>8.2003050000000002</v>
      </c>
      <c r="AC169" s="29">
        <v>155.809695</v>
      </c>
      <c r="AD169">
        <v>0</v>
      </c>
      <c r="AF169">
        <v>158.46</v>
      </c>
      <c r="AG169">
        <v>0</v>
      </c>
      <c r="AH169">
        <v>5.55</v>
      </c>
      <c r="AI169">
        <v>8.2003050000000002</v>
      </c>
      <c r="AJ169">
        <v>155.809695</v>
      </c>
      <c r="AK169" t="s">
        <v>25</v>
      </c>
      <c r="AN169" s="29">
        <v>0</v>
      </c>
      <c r="AO169" s="30">
        <f t="shared" si="4"/>
        <v>0</v>
      </c>
      <c r="AP169" s="30">
        <f t="shared" si="5"/>
        <v>0</v>
      </c>
      <c r="AQ169" s="30"/>
    </row>
    <row r="170" spans="1:43" x14ac:dyDescent="0.25">
      <c r="A170" t="s">
        <v>219</v>
      </c>
      <c r="B170">
        <v>1993949</v>
      </c>
      <c r="C170" t="s">
        <v>855</v>
      </c>
      <c r="D170">
        <v>1081765</v>
      </c>
      <c r="E170" t="s">
        <v>856</v>
      </c>
      <c r="F170" t="s">
        <v>112</v>
      </c>
      <c r="G170" t="s">
        <v>90</v>
      </c>
      <c r="H170" t="s">
        <v>10</v>
      </c>
      <c r="I170" t="s">
        <v>857</v>
      </c>
      <c r="J170" t="s">
        <v>858</v>
      </c>
      <c r="K170" t="s">
        <v>95</v>
      </c>
      <c r="L170" t="s">
        <v>231</v>
      </c>
      <c r="M170">
        <v>8315</v>
      </c>
      <c r="N170">
        <v>15</v>
      </c>
      <c r="O170" s="17">
        <v>45526</v>
      </c>
      <c r="P170" s="19" t="s">
        <v>114</v>
      </c>
      <c r="Q170" t="s">
        <v>24</v>
      </c>
      <c r="R170" s="17">
        <v>45526</v>
      </c>
      <c r="S170" s="27"/>
      <c r="T170">
        <v>21.3</v>
      </c>
      <c r="U170">
        <v>3.3</v>
      </c>
      <c r="V170">
        <v>24.6</v>
      </c>
      <c r="W170">
        <v>1</v>
      </c>
      <c r="X170">
        <v>1.23</v>
      </c>
      <c r="Y170">
        <v>0</v>
      </c>
      <c r="Z170">
        <v>0</v>
      </c>
      <c r="AA170">
        <v>0</v>
      </c>
      <c r="AB170">
        <v>1.2915000000000001</v>
      </c>
      <c r="AC170" s="29">
        <v>24.538499999999999</v>
      </c>
      <c r="AD170">
        <v>0</v>
      </c>
      <c r="AF170">
        <v>24.6</v>
      </c>
      <c r="AG170">
        <v>0</v>
      </c>
      <c r="AH170">
        <v>1.23</v>
      </c>
      <c r="AI170">
        <v>1.2915000000000001</v>
      </c>
      <c r="AJ170">
        <v>24.538499999999999</v>
      </c>
      <c r="AK170" t="s">
        <v>25</v>
      </c>
      <c r="AN170" s="29">
        <v>0</v>
      </c>
      <c r="AO170" s="30">
        <f t="shared" si="4"/>
        <v>0</v>
      </c>
      <c r="AP170" s="30">
        <f t="shared" si="5"/>
        <v>0</v>
      </c>
      <c r="AQ170" s="30"/>
    </row>
    <row r="171" spans="1:43" x14ac:dyDescent="0.25">
      <c r="A171" t="s">
        <v>219</v>
      </c>
      <c r="B171">
        <v>1993940</v>
      </c>
      <c r="C171" t="s">
        <v>859</v>
      </c>
      <c r="D171">
        <v>1785390</v>
      </c>
      <c r="E171" t="s">
        <v>860</v>
      </c>
      <c r="F171" t="s">
        <v>89</v>
      </c>
      <c r="G171" t="s">
        <v>90</v>
      </c>
      <c r="H171" t="s">
        <v>10</v>
      </c>
      <c r="I171" t="s">
        <v>861</v>
      </c>
      <c r="J171" t="s">
        <v>862</v>
      </c>
      <c r="K171" t="s">
        <v>225</v>
      </c>
      <c r="L171" t="s">
        <v>224</v>
      </c>
      <c r="M171">
        <v>8730</v>
      </c>
      <c r="N171">
        <v>71</v>
      </c>
      <c r="O171" s="17">
        <v>45526</v>
      </c>
      <c r="P171" s="19" t="s">
        <v>140</v>
      </c>
      <c r="Q171" t="s">
        <v>24</v>
      </c>
      <c r="R171" s="17">
        <v>45526</v>
      </c>
      <c r="S171" s="27"/>
      <c r="T171">
        <v>351.57</v>
      </c>
      <c r="U171">
        <v>19.02</v>
      </c>
      <c r="V171">
        <v>370.59</v>
      </c>
      <c r="W171">
        <v>1</v>
      </c>
      <c r="X171">
        <v>12.97</v>
      </c>
      <c r="Y171">
        <v>0</v>
      </c>
      <c r="Z171">
        <v>0</v>
      </c>
      <c r="AA171">
        <v>0</v>
      </c>
      <c r="AB171">
        <v>11.506819500000001</v>
      </c>
      <c r="AC171" s="29">
        <v>372.0531805</v>
      </c>
      <c r="AD171">
        <v>0</v>
      </c>
      <c r="AF171">
        <v>370.59</v>
      </c>
      <c r="AG171">
        <v>0</v>
      </c>
      <c r="AH171">
        <v>12.97</v>
      </c>
      <c r="AI171">
        <v>11.506819500000001</v>
      </c>
      <c r="AJ171">
        <v>372.0531805</v>
      </c>
      <c r="AK171" t="s">
        <v>25</v>
      </c>
      <c r="AN171" s="29">
        <v>0</v>
      </c>
      <c r="AO171" s="30">
        <f t="shared" si="4"/>
        <v>0</v>
      </c>
      <c r="AP171" s="30">
        <f t="shared" si="5"/>
        <v>0</v>
      </c>
      <c r="AQ171" s="30"/>
    </row>
    <row r="172" spans="1:43" x14ac:dyDescent="0.25">
      <c r="A172" t="s">
        <v>219</v>
      </c>
      <c r="B172">
        <v>1993883</v>
      </c>
      <c r="C172" t="s">
        <v>863</v>
      </c>
      <c r="D172">
        <v>502433</v>
      </c>
      <c r="E172" t="s">
        <v>864</v>
      </c>
      <c r="F172" t="s">
        <v>89</v>
      </c>
      <c r="G172" t="s">
        <v>90</v>
      </c>
      <c r="H172" t="s">
        <v>10</v>
      </c>
      <c r="I172" t="s">
        <v>865</v>
      </c>
      <c r="J172" t="s">
        <v>866</v>
      </c>
      <c r="K172" t="s">
        <v>224</v>
      </c>
      <c r="L172" t="s">
        <v>271</v>
      </c>
      <c r="M172">
        <v>2535</v>
      </c>
      <c r="N172">
        <v>75</v>
      </c>
      <c r="O172" s="17">
        <v>45530</v>
      </c>
      <c r="P172" s="19" t="s">
        <v>96</v>
      </c>
      <c r="Q172" t="s">
        <v>24</v>
      </c>
      <c r="R172" s="17">
        <v>45526</v>
      </c>
      <c r="S172" s="27"/>
      <c r="T172">
        <v>232.27</v>
      </c>
      <c r="U172">
        <v>19.23</v>
      </c>
      <c r="V172">
        <v>251.5</v>
      </c>
      <c r="W172">
        <v>1</v>
      </c>
      <c r="X172">
        <v>8.8000000000000007</v>
      </c>
      <c r="Y172">
        <v>0</v>
      </c>
      <c r="Z172">
        <v>0</v>
      </c>
      <c r="AA172">
        <v>0</v>
      </c>
      <c r="AB172">
        <v>7.809075</v>
      </c>
      <c r="AC172" s="29">
        <v>252.490925</v>
      </c>
      <c r="AD172">
        <v>0</v>
      </c>
      <c r="AF172">
        <v>251.5</v>
      </c>
      <c r="AG172">
        <v>0</v>
      </c>
      <c r="AH172">
        <v>8.8000000000000007</v>
      </c>
      <c r="AI172">
        <v>7.809075</v>
      </c>
      <c r="AJ172">
        <v>252.490925</v>
      </c>
      <c r="AK172" t="s">
        <v>25</v>
      </c>
      <c r="AN172" s="29">
        <v>0</v>
      </c>
      <c r="AO172" s="30">
        <f t="shared" si="4"/>
        <v>0</v>
      </c>
      <c r="AP172" s="30">
        <f t="shared" si="5"/>
        <v>0</v>
      </c>
      <c r="AQ172" s="30"/>
    </row>
    <row r="173" spans="1:43" x14ac:dyDescent="0.25">
      <c r="A173" t="s">
        <v>219</v>
      </c>
      <c r="B173">
        <v>1993883</v>
      </c>
      <c r="C173" t="s">
        <v>867</v>
      </c>
      <c r="D173">
        <v>502434</v>
      </c>
      <c r="E173" t="s">
        <v>864</v>
      </c>
      <c r="F173" t="s">
        <v>89</v>
      </c>
      <c r="G173" t="s">
        <v>90</v>
      </c>
      <c r="H173" t="s">
        <v>10</v>
      </c>
      <c r="I173" t="s">
        <v>868</v>
      </c>
      <c r="J173" t="s">
        <v>869</v>
      </c>
      <c r="K173" t="s">
        <v>224</v>
      </c>
      <c r="L173" t="s">
        <v>271</v>
      </c>
      <c r="M173">
        <v>2535</v>
      </c>
      <c r="N173">
        <v>76</v>
      </c>
      <c r="O173" s="17">
        <v>45530</v>
      </c>
      <c r="P173" s="19" t="s">
        <v>96</v>
      </c>
      <c r="Q173" t="s">
        <v>24</v>
      </c>
      <c r="R173" s="17">
        <v>45526</v>
      </c>
      <c r="S173" s="27"/>
      <c r="T173">
        <v>232.27</v>
      </c>
      <c r="U173">
        <v>19.23</v>
      </c>
      <c r="V173">
        <v>251.5</v>
      </c>
      <c r="W173">
        <v>1</v>
      </c>
      <c r="X173">
        <v>8.8000000000000007</v>
      </c>
      <c r="Y173">
        <v>0</v>
      </c>
      <c r="Z173">
        <v>0</v>
      </c>
      <c r="AA173">
        <v>0</v>
      </c>
      <c r="AB173">
        <v>7.809075</v>
      </c>
      <c r="AC173" s="29">
        <v>252.490925</v>
      </c>
      <c r="AD173">
        <v>0</v>
      </c>
      <c r="AF173">
        <v>251.5</v>
      </c>
      <c r="AG173">
        <v>0</v>
      </c>
      <c r="AH173">
        <v>8.8000000000000007</v>
      </c>
      <c r="AI173">
        <v>7.809075</v>
      </c>
      <c r="AJ173">
        <v>252.490925</v>
      </c>
      <c r="AK173" t="s">
        <v>25</v>
      </c>
      <c r="AN173" s="29">
        <v>0</v>
      </c>
      <c r="AO173" s="30">
        <f t="shared" si="4"/>
        <v>0</v>
      </c>
      <c r="AP173" s="30">
        <f t="shared" si="5"/>
        <v>0</v>
      </c>
      <c r="AQ173" s="30"/>
    </row>
    <row r="174" spans="1:43" x14ac:dyDescent="0.25">
      <c r="A174" t="s">
        <v>219</v>
      </c>
      <c r="B174">
        <v>1993864</v>
      </c>
      <c r="C174" t="s">
        <v>870</v>
      </c>
      <c r="D174">
        <v>1081756</v>
      </c>
      <c r="E174" t="s">
        <v>871</v>
      </c>
      <c r="F174" t="s">
        <v>89</v>
      </c>
      <c r="G174" t="s">
        <v>90</v>
      </c>
      <c r="H174" t="s">
        <v>10</v>
      </c>
      <c r="I174" t="s">
        <v>872</v>
      </c>
      <c r="J174" t="s">
        <v>873</v>
      </c>
      <c r="K174" t="s">
        <v>92</v>
      </c>
      <c r="L174" t="s">
        <v>874</v>
      </c>
      <c r="M174">
        <v>834</v>
      </c>
      <c r="N174">
        <v>28</v>
      </c>
      <c r="O174" s="17">
        <v>45550</v>
      </c>
      <c r="P174" s="19" t="s">
        <v>114</v>
      </c>
      <c r="Q174" t="s">
        <v>24</v>
      </c>
      <c r="R174" s="17">
        <v>45526</v>
      </c>
      <c r="S174" s="27"/>
      <c r="T174">
        <v>326.29000000000002</v>
      </c>
      <c r="U174">
        <v>30.14</v>
      </c>
      <c r="V174">
        <v>356.43</v>
      </c>
      <c r="W174">
        <v>1</v>
      </c>
      <c r="X174">
        <v>12.48</v>
      </c>
      <c r="Y174">
        <v>0</v>
      </c>
      <c r="Z174">
        <v>0</v>
      </c>
      <c r="AA174">
        <v>0</v>
      </c>
      <c r="AB174">
        <v>11.0671515</v>
      </c>
      <c r="AC174" s="29">
        <v>357.8428485</v>
      </c>
      <c r="AD174">
        <v>0</v>
      </c>
      <c r="AF174">
        <v>356.43</v>
      </c>
      <c r="AG174">
        <v>0</v>
      </c>
      <c r="AH174">
        <v>12.48</v>
      </c>
      <c r="AI174">
        <v>11.0671515</v>
      </c>
      <c r="AJ174">
        <v>357.8428485</v>
      </c>
      <c r="AK174" t="s">
        <v>25</v>
      </c>
      <c r="AN174" s="29">
        <v>0</v>
      </c>
      <c r="AO174" s="30">
        <f t="shared" si="4"/>
        <v>0</v>
      </c>
      <c r="AP174" s="30">
        <f t="shared" si="5"/>
        <v>0</v>
      </c>
      <c r="AQ174" s="30"/>
    </row>
    <row r="175" spans="1:43" x14ac:dyDescent="0.25">
      <c r="A175" t="s">
        <v>219</v>
      </c>
      <c r="B175">
        <v>1993864</v>
      </c>
      <c r="C175" t="s">
        <v>875</v>
      </c>
      <c r="D175">
        <v>1785375</v>
      </c>
      <c r="E175" t="s">
        <v>871</v>
      </c>
      <c r="F175" t="s">
        <v>89</v>
      </c>
      <c r="G175" t="s">
        <v>90</v>
      </c>
      <c r="H175" t="s">
        <v>10</v>
      </c>
      <c r="I175" t="s">
        <v>872</v>
      </c>
      <c r="J175" t="s">
        <v>873</v>
      </c>
      <c r="K175" t="s">
        <v>874</v>
      </c>
      <c r="L175" t="s">
        <v>92</v>
      </c>
      <c r="M175">
        <v>823</v>
      </c>
      <c r="N175">
        <v>28</v>
      </c>
      <c r="O175" s="17">
        <v>45546</v>
      </c>
      <c r="P175" s="19" t="s">
        <v>158</v>
      </c>
      <c r="Q175" t="s">
        <v>24</v>
      </c>
      <c r="R175" s="17">
        <v>45526</v>
      </c>
      <c r="S175" s="27"/>
      <c r="T175">
        <v>332.08</v>
      </c>
      <c r="U175">
        <v>24.48</v>
      </c>
      <c r="V175">
        <v>356.56</v>
      </c>
      <c r="W175">
        <v>1</v>
      </c>
      <c r="X175">
        <v>12.48</v>
      </c>
      <c r="Y175">
        <v>0</v>
      </c>
      <c r="Z175">
        <v>0</v>
      </c>
      <c r="AA175">
        <v>0</v>
      </c>
      <c r="AB175">
        <v>11.071187999999999</v>
      </c>
      <c r="AC175" s="29">
        <v>357.96881200000001</v>
      </c>
      <c r="AD175">
        <v>0</v>
      </c>
      <c r="AF175">
        <v>356.56</v>
      </c>
      <c r="AG175">
        <v>0</v>
      </c>
      <c r="AH175">
        <v>12.48</v>
      </c>
      <c r="AI175">
        <v>11.071187999999999</v>
      </c>
      <c r="AJ175">
        <v>357.96881200000001</v>
      </c>
      <c r="AK175" t="s">
        <v>25</v>
      </c>
      <c r="AN175" s="29">
        <v>0</v>
      </c>
      <c r="AO175" s="30">
        <f t="shared" si="4"/>
        <v>0</v>
      </c>
      <c r="AP175" s="30">
        <f t="shared" si="5"/>
        <v>0</v>
      </c>
      <c r="AQ175" s="30"/>
    </row>
    <row r="176" spans="1:43" x14ac:dyDescent="0.25">
      <c r="A176" t="s">
        <v>219</v>
      </c>
      <c r="B176">
        <v>1993718</v>
      </c>
      <c r="C176" t="s">
        <v>876</v>
      </c>
      <c r="D176">
        <v>1785348</v>
      </c>
      <c r="E176" t="s">
        <v>877</v>
      </c>
      <c r="F176" t="s">
        <v>89</v>
      </c>
      <c r="G176" t="s">
        <v>90</v>
      </c>
      <c r="H176" t="s">
        <v>10</v>
      </c>
      <c r="I176" t="s">
        <v>878</v>
      </c>
      <c r="J176" t="s">
        <v>879</v>
      </c>
      <c r="K176" t="s">
        <v>231</v>
      </c>
      <c r="L176" t="s">
        <v>94</v>
      </c>
      <c r="M176">
        <v>8400</v>
      </c>
      <c r="N176">
        <v>75</v>
      </c>
      <c r="O176" s="17">
        <v>45526</v>
      </c>
      <c r="P176" s="19" t="s">
        <v>138</v>
      </c>
      <c r="Q176" t="s">
        <v>24</v>
      </c>
      <c r="R176" s="17">
        <v>45526</v>
      </c>
      <c r="S176" s="27"/>
      <c r="T176">
        <v>100.39</v>
      </c>
      <c r="U176">
        <v>8.6</v>
      </c>
      <c r="V176">
        <v>108.99</v>
      </c>
      <c r="W176">
        <v>1</v>
      </c>
      <c r="X176">
        <v>3.81</v>
      </c>
      <c r="Y176">
        <v>0</v>
      </c>
      <c r="Z176">
        <v>0</v>
      </c>
      <c r="AA176">
        <v>0</v>
      </c>
      <c r="AB176">
        <v>3.3841394999999999</v>
      </c>
      <c r="AC176" s="29">
        <v>109.41586049999999</v>
      </c>
      <c r="AD176">
        <v>0</v>
      </c>
      <c r="AF176">
        <v>108.99</v>
      </c>
      <c r="AG176">
        <v>0</v>
      </c>
      <c r="AH176">
        <v>3.81</v>
      </c>
      <c r="AI176">
        <v>3.3841394999999999</v>
      </c>
      <c r="AJ176">
        <v>109.41586049999999</v>
      </c>
      <c r="AK176" t="s">
        <v>25</v>
      </c>
      <c r="AN176" s="29">
        <v>0</v>
      </c>
      <c r="AO176" s="30">
        <f t="shared" si="4"/>
        <v>0</v>
      </c>
      <c r="AP176" s="30">
        <f t="shared" si="5"/>
        <v>0</v>
      </c>
      <c r="AQ176" s="30"/>
    </row>
    <row r="177" spans="1:43" x14ac:dyDescent="0.25">
      <c r="A177" t="s">
        <v>219</v>
      </c>
      <c r="B177">
        <v>1993718</v>
      </c>
      <c r="C177" t="s">
        <v>880</v>
      </c>
      <c r="D177">
        <v>1785349</v>
      </c>
      <c r="E177" t="s">
        <v>877</v>
      </c>
      <c r="F177" t="s">
        <v>89</v>
      </c>
      <c r="G177" t="s">
        <v>90</v>
      </c>
      <c r="H177" t="s">
        <v>10</v>
      </c>
      <c r="I177" t="s">
        <v>881</v>
      </c>
      <c r="J177" t="s">
        <v>882</v>
      </c>
      <c r="K177" t="s">
        <v>231</v>
      </c>
      <c r="L177" t="s">
        <v>94</v>
      </c>
      <c r="M177">
        <v>8400</v>
      </c>
      <c r="N177">
        <v>76</v>
      </c>
      <c r="O177" s="17">
        <v>45526</v>
      </c>
      <c r="P177" s="19" t="s">
        <v>138</v>
      </c>
      <c r="Q177" t="s">
        <v>24</v>
      </c>
      <c r="R177" s="17">
        <v>45526</v>
      </c>
      <c r="S177" s="27"/>
      <c r="T177">
        <v>100.39</v>
      </c>
      <c r="U177">
        <v>8.6</v>
      </c>
      <c r="V177">
        <v>108.99</v>
      </c>
      <c r="W177">
        <v>1</v>
      </c>
      <c r="X177">
        <v>3.81</v>
      </c>
      <c r="Y177">
        <v>0</v>
      </c>
      <c r="Z177">
        <v>0</v>
      </c>
      <c r="AA177">
        <v>0</v>
      </c>
      <c r="AB177">
        <v>3.3841394999999999</v>
      </c>
      <c r="AC177" s="29">
        <v>109.41586049999999</v>
      </c>
      <c r="AD177">
        <v>0</v>
      </c>
      <c r="AF177">
        <v>108.99</v>
      </c>
      <c r="AG177">
        <v>0</v>
      </c>
      <c r="AH177">
        <v>3.81</v>
      </c>
      <c r="AI177">
        <v>3.3841394999999999</v>
      </c>
      <c r="AJ177">
        <v>109.41586049999999</v>
      </c>
      <c r="AK177" t="s">
        <v>25</v>
      </c>
      <c r="AN177" s="29">
        <v>0</v>
      </c>
      <c r="AO177" s="30">
        <f t="shared" si="4"/>
        <v>0</v>
      </c>
      <c r="AP177" s="30">
        <f t="shared" si="5"/>
        <v>0</v>
      </c>
      <c r="AQ177" s="30"/>
    </row>
    <row r="178" spans="1:43" x14ac:dyDescent="0.25">
      <c r="A178" t="s">
        <v>219</v>
      </c>
      <c r="B178">
        <v>1993688</v>
      </c>
      <c r="C178" t="s">
        <v>883</v>
      </c>
      <c r="D178">
        <v>502416</v>
      </c>
      <c r="E178" t="s">
        <v>884</v>
      </c>
      <c r="F178" t="s">
        <v>89</v>
      </c>
      <c r="G178" t="s">
        <v>90</v>
      </c>
      <c r="H178" t="s">
        <v>137</v>
      </c>
      <c r="I178" t="s">
        <v>885</v>
      </c>
      <c r="J178" t="s">
        <v>886</v>
      </c>
      <c r="K178" t="s">
        <v>224</v>
      </c>
      <c r="L178" t="s">
        <v>248</v>
      </c>
      <c r="M178">
        <v>8390</v>
      </c>
      <c r="N178">
        <v>25</v>
      </c>
      <c r="O178" s="17">
        <v>45526</v>
      </c>
      <c r="P178" s="19" t="s">
        <v>133</v>
      </c>
      <c r="Q178" t="s">
        <v>24</v>
      </c>
      <c r="R178" s="17">
        <v>45526</v>
      </c>
      <c r="S178" s="27"/>
      <c r="T178">
        <v>157.04</v>
      </c>
      <c r="U178">
        <v>22.96</v>
      </c>
      <c r="V178">
        <v>180</v>
      </c>
      <c r="W178">
        <v>1</v>
      </c>
      <c r="X178">
        <v>6.3</v>
      </c>
      <c r="Y178">
        <v>0</v>
      </c>
      <c r="Z178">
        <v>0</v>
      </c>
      <c r="AA178">
        <v>0</v>
      </c>
      <c r="AB178">
        <v>9.3149999999999995</v>
      </c>
      <c r="AC178" s="29">
        <v>176.98500000000001</v>
      </c>
      <c r="AD178">
        <v>0</v>
      </c>
      <c r="AF178">
        <v>180</v>
      </c>
      <c r="AG178">
        <v>0</v>
      </c>
      <c r="AH178">
        <v>6.3</v>
      </c>
      <c r="AI178">
        <v>9.3149999999999995</v>
      </c>
      <c r="AJ178">
        <v>176.98500000000001</v>
      </c>
      <c r="AK178" t="s">
        <v>25</v>
      </c>
      <c r="AN178" s="29">
        <v>0</v>
      </c>
      <c r="AO178" s="30">
        <f t="shared" si="4"/>
        <v>0</v>
      </c>
      <c r="AP178" s="30">
        <f t="shared" si="5"/>
        <v>0</v>
      </c>
      <c r="AQ178" s="30"/>
    </row>
    <row r="179" spans="1:43" x14ac:dyDescent="0.25">
      <c r="A179" t="s">
        <v>219</v>
      </c>
      <c r="B179">
        <v>1993654</v>
      </c>
      <c r="C179" t="s">
        <v>887</v>
      </c>
      <c r="D179">
        <v>1785332</v>
      </c>
      <c r="E179" t="s">
        <v>888</v>
      </c>
      <c r="F179" t="s">
        <v>89</v>
      </c>
      <c r="G179" t="s">
        <v>90</v>
      </c>
      <c r="H179" t="s">
        <v>137</v>
      </c>
      <c r="I179" t="s">
        <v>889</v>
      </c>
      <c r="J179" t="s">
        <v>890</v>
      </c>
      <c r="K179" t="s">
        <v>256</v>
      </c>
      <c r="L179" t="s">
        <v>92</v>
      </c>
      <c r="M179">
        <v>8375</v>
      </c>
      <c r="N179">
        <v>45</v>
      </c>
      <c r="O179" s="17">
        <v>45527</v>
      </c>
      <c r="P179" s="19" t="s">
        <v>138</v>
      </c>
      <c r="Q179" t="s">
        <v>24</v>
      </c>
      <c r="R179" s="17">
        <v>45526</v>
      </c>
      <c r="S179" s="27"/>
      <c r="T179">
        <v>75.22</v>
      </c>
      <c r="U179">
        <v>17.14</v>
      </c>
      <c r="V179">
        <v>92.36</v>
      </c>
      <c r="W179">
        <v>1</v>
      </c>
      <c r="X179">
        <v>3.23</v>
      </c>
      <c r="Y179">
        <v>0</v>
      </c>
      <c r="Z179">
        <v>0</v>
      </c>
      <c r="AA179">
        <v>0</v>
      </c>
      <c r="AB179">
        <v>4.77963</v>
      </c>
      <c r="AC179" s="29">
        <v>90.810370000000006</v>
      </c>
      <c r="AD179">
        <v>0</v>
      </c>
      <c r="AF179">
        <v>92.36</v>
      </c>
      <c r="AG179">
        <v>0</v>
      </c>
      <c r="AH179">
        <v>3.23</v>
      </c>
      <c r="AI179">
        <v>4.77963</v>
      </c>
      <c r="AJ179">
        <v>90.810370000000006</v>
      </c>
      <c r="AK179" t="s">
        <v>25</v>
      </c>
      <c r="AN179" s="29">
        <v>0</v>
      </c>
      <c r="AO179" s="30">
        <f t="shared" si="4"/>
        <v>0</v>
      </c>
      <c r="AP179" s="30">
        <f t="shared" si="5"/>
        <v>0</v>
      </c>
      <c r="AQ179" s="30"/>
    </row>
    <row r="180" spans="1:43" x14ac:dyDescent="0.25">
      <c r="A180" t="s">
        <v>219</v>
      </c>
      <c r="B180">
        <v>1993633</v>
      </c>
      <c r="C180" t="s">
        <v>891</v>
      </c>
      <c r="D180">
        <v>502414</v>
      </c>
      <c r="E180" t="s">
        <v>892</v>
      </c>
      <c r="F180" t="s">
        <v>89</v>
      </c>
      <c r="G180" t="s">
        <v>90</v>
      </c>
      <c r="H180" t="s">
        <v>10</v>
      </c>
      <c r="I180" t="s">
        <v>893</v>
      </c>
      <c r="J180" t="s">
        <v>894</v>
      </c>
      <c r="K180" t="s">
        <v>224</v>
      </c>
      <c r="L180" t="s">
        <v>225</v>
      </c>
      <c r="M180">
        <v>8500</v>
      </c>
      <c r="N180">
        <v>76</v>
      </c>
      <c r="O180" s="17">
        <v>45529</v>
      </c>
      <c r="P180" s="19" t="s">
        <v>103</v>
      </c>
      <c r="Q180" t="s">
        <v>24</v>
      </c>
      <c r="R180" s="17">
        <v>45526</v>
      </c>
      <c r="S180" s="27"/>
      <c r="T180">
        <v>346.95</v>
      </c>
      <c r="U180">
        <v>22.96</v>
      </c>
      <c r="V180">
        <v>369.91</v>
      </c>
      <c r="W180">
        <v>1</v>
      </c>
      <c r="X180">
        <v>12.95</v>
      </c>
      <c r="Y180">
        <v>0</v>
      </c>
      <c r="Z180">
        <v>0</v>
      </c>
      <c r="AA180">
        <v>0</v>
      </c>
      <c r="AB180">
        <v>11.4857055</v>
      </c>
      <c r="AC180" s="29">
        <v>371.37429450000002</v>
      </c>
      <c r="AD180">
        <v>0</v>
      </c>
      <c r="AF180">
        <v>369.91</v>
      </c>
      <c r="AG180">
        <v>0</v>
      </c>
      <c r="AH180">
        <v>12.95</v>
      </c>
      <c r="AI180">
        <v>11.4857055</v>
      </c>
      <c r="AJ180">
        <v>371.37429450000002</v>
      </c>
      <c r="AK180" t="s">
        <v>25</v>
      </c>
      <c r="AN180" s="29">
        <v>0</v>
      </c>
      <c r="AO180" s="30">
        <f t="shared" si="4"/>
        <v>0</v>
      </c>
      <c r="AP180" s="30">
        <f t="shared" si="5"/>
        <v>0</v>
      </c>
      <c r="AQ180" s="30"/>
    </row>
    <row r="181" spans="1:43" x14ac:dyDescent="0.25">
      <c r="A181" t="s">
        <v>219</v>
      </c>
      <c r="B181">
        <v>1993633</v>
      </c>
      <c r="C181" t="s">
        <v>895</v>
      </c>
      <c r="D181">
        <v>502413</v>
      </c>
      <c r="E181" t="s">
        <v>892</v>
      </c>
      <c r="F181" t="s">
        <v>89</v>
      </c>
      <c r="G181" t="s">
        <v>90</v>
      </c>
      <c r="H181" t="s">
        <v>10</v>
      </c>
      <c r="I181" t="s">
        <v>896</v>
      </c>
      <c r="J181" t="s">
        <v>897</v>
      </c>
      <c r="K181" t="s">
        <v>224</v>
      </c>
      <c r="L181" t="s">
        <v>225</v>
      </c>
      <c r="M181">
        <v>8500</v>
      </c>
      <c r="N181">
        <v>75</v>
      </c>
      <c r="O181" s="17">
        <v>45529</v>
      </c>
      <c r="P181" s="19" t="s">
        <v>103</v>
      </c>
      <c r="Q181" t="s">
        <v>24</v>
      </c>
      <c r="R181" s="17">
        <v>45526</v>
      </c>
      <c r="S181" s="27"/>
      <c r="T181">
        <v>346.95</v>
      </c>
      <c r="U181">
        <v>22.96</v>
      </c>
      <c r="V181">
        <v>369.91</v>
      </c>
      <c r="W181">
        <v>1</v>
      </c>
      <c r="X181">
        <v>12.95</v>
      </c>
      <c r="Y181">
        <v>0</v>
      </c>
      <c r="Z181">
        <v>0</v>
      </c>
      <c r="AA181">
        <v>0</v>
      </c>
      <c r="AB181">
        <v>11.4857055</v>
      </c>
      <c r="AC181" s="29">
        <v>371.37429450000002</v>
      </c>
      <c r="AD181">
        <v>0</v>
      </c>
      <c r="AF181">
        <v>369.91</v>
      </c>
      <c r="AG181">
        <v>0</v>
      </c>
      <c r="AH181">
        <v>12.95</v>
      </c>
      <c r="AI181">
        <v>11.4857055</v>
      </c>
      <c r="AJ181">
        <v>371.37429450000002</v>
      </c>
      <c r="AK181" t="s">
        <v>25</v>
      </c>
      <c r="AN181" s="29">
        <v>0</v>
      </c>
      <c r="AO181" s="30">
        <f t="shared" si="4"/>
        <v>0</v>
      </c>
      <c r="AP181" s="30">
        <f t="shared" si="5"/>
        <v>0</v>
      </c>
      <c r="AQ181" s="30"/>
    </row>
    <row r="182" spans="1:43" x14ac:dyDescent="0.25">
      <c r="A182" t="s">
        <v>219</v>
      </c>
      <c r="B182">
        <v>1993576</v>
      </c>
      <c r="C182" t="s">
        <v>898</v>
      </c>
      <c r="D182">
        <v>1785326</v>
      </c>
      <c r="E182" t="s">
        <v>899</v>
      </c>
      <c r="F182" t="s">
        <v>89</v>
      </c>
      <c r="G182" t="s">
        <v>90</v>
      </c>
      <c r="H182" t="s">
        <v>137</v>
      </c>
      <c r="I182" t="s">
        <v>900</v>
      </c>
      <c r="J182" t="s">
        <v>901</v>
      </c>
      <c r="K182" t="s">
        <v>225</v>
      </c>
      <c r="L182" t="s">
        <v>224</v>
      </c>
      <c r="M182">
        <v>8800</v>
      </c>
      <c r="N182">
        <v>26</v>
      </c>
      <c r="O182" s="17">
        <v>45527</v>
      </c>
      <c r="P182" s="19" t="s">
        <v>107</v>
      </c>
      <c r="Q182" t="s">
        <v>24</v>
      </c>
      <c r="R182" s="17">
        <v>45526</v>
      </c>
      <c r="S182" s="27"/>
      <c r="T182">
        <v>221.34</v>
      </c>
      <c r="U182">
        <v>19.02</v>
      </c>
      <c r="V182">
        <v>240.36</v>
      </c>
      <c r="W182">
        <v>1</v>
      </c>
      <c r="X182">
        <v>8.41</v>
      </c>
      <c r="Y182">
        <v>0</v>
      </c>
      <c r="Z182">
        <v>0</v>
      </c>
      <c r="AA182">
        <v>0</v>
      </c>
      <c r="AB182">
        <v>12.43863</v>
      </c>
      <c r="AC182" s="29">
        <v>236.33136999999999</v>
      </c>
      <c r="AD182">
        <v>0</v>
      </c>
      <c r="AF182">
        <v>240.36</v>
      </c>
      <c r="AG182">
        <v>0</v>
      </c>
      <c r="AH182">
        <v>8.41</v>
      </c>
      <c r="AI182">
        <v>12.43863</v>
      </c>
      <c r="AJ182">
        <v>236.33136999999999</v>
      </c>
      <c r="AK182" t="s">
        <v>25</v>
      </c>
      <c r="AN182" s="29">
        <v>0</v>
      </c>
      <c r="AO182" s="30">
        <f t="shared" si="4"/>
        <v>0</v>
      </c>
      <c r="AP182" s="30">
        <f t="shared" si="5"/>
        <v>0</v>
      </c>
      <c r="AQ182" s="30"/>
    </row>
    <row r="183" spans="1:43" x14ac:dyDescent="0.25">
      <c r="A183" t="s">
        <v>219</v>
      </c>
      <c r="B183">
        <v>1993576</v>
      </c>
      <c r="C183" t="s">
        <v>902</v>
      </c>
      <c r="D183">
        <v>502410</v>
      </c>
      <c r="E183" t="s">
        <v>899</v>
      </c>
      <c r="F183" t="s">
        <v>89</v>
      </c>
      <c r="G183" t="s">
        <v>90</v>
      </c>
      <c r="H183" t="s">
        <v>137</v>
      </c>
      <c r="I183" t="s">
        <v>900</v>
      </c>
      <c r="J183" t="s">
        <v>901</v>
      </c>
      <c r="K183" t="s">
        <v>224</v>
      </c>
      <c r="L183" t="s">
        <v>225</v>
      </c>
      <c r="M183">
        <v>8495</v>
      </c>
      <c r="N183">
        <v>2</v>
      </c>
      <c r="O183" s="17">
        <v>45526</v>
      </c>
      <c r="P183" s="19" t="s">
        <v>103</v>
      </c>
      <c r="Q183" t="s">
        <v>24</v>
      </c>
      <c r="R183" s="17">
        <v>45526</v>
      </c>
      <c r="S183" s="27"/>
      <c r="T183">
        <v>200.93</v>
      </c>
      <c r="U183">
        <v>22.96</v>
      </c>
      <c r="V183">
        <v>223.89</v>
      </c>
      <c r="W183">
        <v>1</v>
      </c>
      <c r="X183">
        <v>7.84</v>
      </c>
      <c r="Y183">
        <v>0</v>
      </c>
      <c r="Z183">
        <v>0</v>
      </c>
      <c r="AA183">
        <v>0</v>
      </c>
      <c r="AB183">
        <v>11.5863075</v>
      </c>
      <c r="AC183" s="29">
        <v>220.14369249999999</v>
      </c>
      <c r="AD183">
        <v>0</v>
      </c>
      <c r="AF183">
        <v>223.89</v>
      </c>
      <c r="AG183">
        <v>0</v>
      </c>
      <c r="AH183">
        <v>7.84</v>
      </c>
      <c r="AI183">
        <v>11.5863075</v>
      </c>
      <c r="AJ183">
        <v>220.14369249999999</v>
      </c>
      <c r="AK183" t="s">
        <v>25</v>
      </c>
      <c r="AN183" s="29">
        <v>0</v>
      </c>
      <c r="AO183" s="30">
        <f t="shared" si="4"/>
        <v>0</v>
      </c>
      <c r="AP183" s="30">
        <f t="shared" si="5"/>
        <v>0</v>
      </c>
      <c r="AQ183" s="30"/>
    </row>
    <row r="184" spans="1:43" x14ac:dyDescent="0.25">
      <c r="A184" t="s">
        <v>219</v>
      </c>
      <c r="B184">
        <v>1993550</v>
      </c>
      <c r="C184" t="s">
        <v>903</v>
      </c>
      <c r="D184">
        <v>1081735</v>
      </c>
      <c r="E184" t="s">
        <v>904</v>
      </c>
      <c r="F184" t="s">
        <v>89</v>
      </c>
      <c r="G184" t="s">
        <v>90</v>
      </c>
      <c r="H184" t="s">
        <v>137</v>
      </c>
      <c r="I184" t="s">
        <v>905</v>
      </c>
      <c r="J184" t="s">
        <v>906</v>
      </c>
      <c r="K184" t="s">
        <v>92</v>
      </c>
      <c r="L184" t="s">
        <v>271</v>
      </c>
      <c r="M184">
        <v>2455</v>
      </c>
      <c r="N184">
        <v>5</v>
      </c>
      <c r="O184" s="17">
        <v>45543</v>
      </c>
      <c r="P184" s="19" t="s">
        <v>122</v>
      </c>
      <c r="Q184" t="s">
        <v>24</v>
      </c>
      <c r="R184" s="17">
        <v>45525</v>
      </c>
      <c r="S184" s="27"/>
      <c r="T184">
        <v>209.18</v>
      </c>
      <c r="U184">
        <v>15.62</v>
      </c>
      <c r="V184">
        <v>224.8</v>
      </c>
      <c r="W184">
        <v>1</v>
      </c>
      <c r="X184">
        <v>7.87</v>
      </c>
      <c r="Y184">
        <v>0</v>
      </c>
      <c r="Z184">
        <v>0</v>
      </c>
      <c r="AA184">
        <v>0</v>
      </c>
      <c r="AB184">
        <v>11.6334</v>
      </c>
      <c r="AC184" s="29">
        <v>221.03659999999999</v>
      </c>
      <c r="AD184">
        <v>0</v>
      </c>
      <c r="AF184">
        <v>224.8</v>
      </c>
      <c r="AG184">
        <v>0</v>
      </c>
      <c r="AH184">
        <v>7.87</v>
      </c>
      <c r="AI184">
        <v>11.6334</v>
      </c>
      <c r="AJ184">
        <v>221.03659999999999</v>
      </c>
      <c r="AK184" t="s">
        <v>25</v>
      </c>
      <c r="AN184" s="29">
        <v>0</v>
      </c>
      <c r="AO184" s="30">
        <f t="shared" si="4"/>
        <v>0</v>
      </c>
      <c r="AP184" s="30">
        <f t="shared" si="5"/>
        <v>0</v>
      </c>
      <c r="AQ184" s="30"/>
    </row>
    <row r="185" spans="1:43" x14ac:dyDescent="0.25">
      <c r="A185" t="s">
        <v>219</v>
      </c>
      <c r="B185">
        <v>1993538</v>
      </c>
      <c r="C185" t="s">
        <v>907</v>
      </c>
      <c r="D185">
        <v>1785323</v>
      </c>
      <c r="E185" t="s">
        <v>908</v>
      </c>
      <c r="F185" t="s">
        <v>89</v>
      </c>
      <c r="G185" t="s">
        <v>90</v>
      </c>
      <c r="H185" t="s">
        <v>10</v>
      </c>
      <c r="I185" t="s">
        <v>909</v>
      </c>
      <c r="J185" t="s">
        <v>910</v>
      </c>
      <c r="K185" t="s">
        <v>231</v>
      </c>
      <c r="L185" t="s">
        <v>94</v>
      </c>
      <c r="M185">
        <v>8400</v>
      </c>
      <c r="N185">
        <v>73</v>
      </c>
      <c r="O185" s="17">
        <v>45526</v>
      </c>
      <c r="P185" s="19" t="s">
        <v>138</v>
      </c>
      <c r="Q185" t="s">
        <v>24</v>
      </c>
      <c r="R185" s="17">
        <v>45525</v>
      </c>
      <c r="S185" s="27"/>
      <c r="T185">
        <v>100.39</v>
      </c>
      <c r="U185">
        <v>8.6</v>
      </c>
      <c r="V185">
        <v>108.99</v>
      </c>
      <c r="W185">
        <v>1</v>
      </c>
      <c r="X185">
        <v>3.81</v>
      </c>
      <c r="Y185">
        <v>0</v>
      </c>
      <c r="Z185">
        <v>0</v>
      </c>
      <c r="AA185">
        <v>0</v>
      </c>
      <c r="AB185">
        <v>3.3841394999999999</v>
      </c>
      <c r="AC185" s="29">
        <v>109.41586049999999</v>
      </c>
      <c r="AD185">
        <v>0</v>
      </c>
      <c r="AF185">
        <v>108.99</v>
      </c>
      <c r="AG185">
        <v>0</v>
      </c>
      <c r="AH185">
        <v>3.81</v>
      </c>
      <c r="AI185">
        <v>3.3841394999999999</v>
      </c>
      <c r="AJ185">
        <v>109.41586049999999</v>
      </c>
      <c r="AK185" t="s">
        <v>25</v>
      </c>
      <c r="AN185" s="29">
        <v>0</v>
      </c>
      <c r="AO185" s="30">
        <f t="shared" si="4"/>
        <v>0</v>
      </c>
      <c r="AP185" s="30">
        <f t="shared" si="5"/>
        <v>0</v>
      </c>
      <c r="AQ185" s="30"/>
    </row>
    <row r="186" spans="1:43" x14ac:dyDescent="0.25">
      <c r="A186" t="s">
        <v>219</v>
      </c>
      <c r="B186">
        <v>1993534</v>
      </c>
      <c r="C186" t="s">
        <v>911</v>
      </c>
      <c r="D186">
        <v>502408</v>
      </c>
      <c r="E186" t="s">
        <v>912</v>
      </c>
      <c r="F186" t="s">
        <v>89</v>
      </c>
      <c r="G186" t="s">
        <v>90</v>
      </c>
      <c r="H186" t="s">
        <v>10</v>
      </c>
      <c r="I186" t="s">
        <v>913</v>
      </c>
      <c r="J186" t="s">
        <v>914</v>
      </c>
      <c r="K186" t="s">
        <v>224</v>
      </c>
      <c r="L186" t="s">
        <v>271</v>
      </c>
      <c r="M186">
        <v>8655</v>
      </c>
      <c r="N186">
        <v>15</v>
      </c>
      <c r="O186" s="17">
        <v>45550</v>
      </c>
      <c r="P186" s="19" t="s">
        <v>114</v>
      </c>
      <c r="Q186" t="s">
        <v>24</v>
      </c>
      <c r="R186" s="17">
        <v>45525</v>
      </c>
      <c r="S186" s="27"/>
      <c r="T186">
        <v>116.4</v>
      </c>
      <c r="U186">
        <v>21.6</v>
      </c>
      <c r="V186">
        <v>138</v>
      </c>
      <c r="W186">
        <v>1</v>
      </c>
      <c r="X186">
        <v>4.83</v>
      </c>
      <c r="Y186">
        <v>0</v>
      </c>
      <c r="Z186">
        <v>0</v>
      </c>
      <c r="AA186">
        <v>0</v>
      </c>
      <c r="AB186">
        <v>4.2849000000000004</v>
      </c>
      <c r="AC186" s="29">
        <v>138.54509999999999</v>
      </c>
      <c r="AD186">
        <v>0</v>
      </c>
      <c r="AF186">
        <v>138</v>
      </c>
      <c r="AG186">
        <v>0</v>
      </c>
      <c r="AH186">
        <v>4.83</v>
      </c>
      <c r="AI186">
        <v>4.2849000000000004</v>
      </c>
      <c r="AJ186">
        <v>138.54509999999999</v>
      </c>
      <c r="AK186" t="s">
        <v>25</v>
      </c>
      <c r="AN186" s="29">
        <v>0</v>
      </c>
      <c r="AO186" s="30">
        <f t="shared" si="4"/>
        <v>0</v>
      </c>
      <c r="AP186" s="30">
        <f t="shared" si="5"/>
        <v>0</v>
      </c>
      <c r="AQ186" s="30"/>
    </row>
    <row r="187" spans="1:43" x14ac:dyDescent="0.25">
      <c r="A187" t="s">
        <v>219</v>
      </c>
      <c r="B187">
        <v>1993525</v>
      </c>
      <c r="C187" t="s">
        <v>915</v>
      </c>
      <c r="D187">
        <v>1081728</v>
      </c>
      <c r="E187" t="s">
        <v>916</v>
      </c>
      <c r="F187" t="s">
        <v>89</v>
      </c>
      <c r="G187" t="s">
        <v>90</v>
      </c>
      <c r="H187" t="s">
        <v>10</v>
      </c>
      <c r="I187" t="s">
        <v>917</v>
      </c>
      <c r="J187" t="s">
        <v>918</v>
      </c>
      <c r="K187" t="s">
        <v>134</v>
      </c>
      <c r="L187" t="s">
        <v>231</v>
      </c>
      <c r="M187">
        <v>8470</v>
      </c>
      <c r="N187">
        <v>11</v>
      </c>
      <c r="O187" s="17">
        <v>45527</v>
      </c>
      <c r="P187" s="19" t="s">
        <v>919</v>
      </c>
      <c r="Q187" t="s">
        <v>24</v>
      </c>
      <c r="R187" s="17">
        <v>45525</v>
      </c>
      <c r="S187" s="27"/>
      <c r="T187">
        <v>64</v>
      </c>
      <c r="U187">
        <v>5.99</v>
      </c>
      <c r="V187">
        <v>69.989999999999995</v>
      </c>
      <c r="W187">
        <v>1</v>
      </c>
      <c r="X187">
        <v>2.4500000000000002</v>
      </c>
      <c r="Y187">
        <v>0</v>
      </c>
      <c r="Z187">
        <v>0</v>
      </c>
      <c r="AA187">
        <v>0</v>
      </c>
      <c r="AB187">
        <v>2.1731894999999999</v>
      </c>
      <c r="AC187" s="29">
        <v>70.266810499999991</v>
      </c>
      <c r="AD187">
        <v>0</v>
      </c>
      <c r="AF187">
        <v>69.989999999999995</v>
      </c>
      <c r="AG187">
        <v>0</v>
      </c>
      <c r="AH187">
        <v>2.4500000000000002</v>
      </c>
      <c r="AI187">
        <v>2.1731894999999999</v>
      </c>
      <c r="AJ187">
        <v>70.266810499999991</v>
      </c>
      <c r="AK187" t="s">
        <v>25</v>
      </c>
      <c r="AN187" s="29">
        <v>0</v>
      </c>
      <c r="AO187" s="30">
        <f t="shared" si="4"/>
        <v>0</v>
      </c>
      <c r="AP187" s="30">
        <f t="shared" si="5"/>
        <v>0</v>
      </c>
      <c r="AQ187" s="30"/>
    </row>
    <row r="188" spans="1:43" x14ac:dyDescent="0.25">
      <c r="A188" t="s">
        <v>219</v>
      </c>
      <c r="B188">
        <v>1993457</v>
      </c>
      <c r="C188" t="s">
        <v>920</v>
      </c>
      <c r="D188">
        <v>1081721</v>
      </c>
      <c r="E188" t="s">
        <v>921</v>
      </c>
      <c r="F188" t="s">
        <v>89</v>
      </c>
      <c r="G188" t="s">
        <v>90</v>
      </c>
      <c r="H188" t="s">
        <v>10</v>
      </c>
      <c r="I188" t="s">
        <v>922</v>
      </c>
      <c r="J188" t="s">
        <v>923</v>
      </c>
      <c r="K188" t="s">
        <v>94</v>
      </c>
      <c r="L188" t="s">
        <v>256</v>
      </c>
      <c r="M188">
        <v>2065</v>
      </c>
      <c r="N188">
        <v>31</v>
      </c>
      <c r="O188" s="17">
        <v>45526</v>
      </c>
      <c r="P188" s="19" t="s">
        <v>104</v>
      </c>
      <c r="Q188" t="s">
        <v>24</v>
      </c>
      <c r="R188" s="17">
        <v>45525</v>
      </c>
      <c r="S188" s="17"/>
      <c r="T188">
        <v>66.11</v>
      </c>
      <c r="U188">
        <v>19.489999999999998</v>
      </c>
      <c r="V188">
        <v>85.6</v>
      </c>
      <c r="W188">
        <v>1</v>
      </c>
      <c r="X188">
        <v>3</v>
      </c>
      <c r="Y188">
        <v>0</v>
      </c>
      <c r="Z188">
        <v>0</v>
      </c>
      <c r="AA188">
        <v>0</v>
      </c>
      <c r="AB188">
        <v>2.65788</v>
      </c>
      <c r="AC188" s="29">
        <v>85.942119999999989</v>
      </c>
      <c r="AD188">
        <v>0</v>
      </c>
      <c r="AF188">
        <v>85.6</v>
      </c>
      <c r="AG188">
        <v>0</v>
      </c>
      <c r="AH188">
        <v>3</v>
      </c>
      <c r="AI188">
        <v>2.65788</v>
      </c>
      <c r="AJ188">
        <v>85.942119999999989</v>
      </c>
      <c r="AK188" t="s">
        <v>25</v>
      </c>
      <c r="AN188" s="29">
        <v>0</v>
      </c>
      <c r="AO188" s="30">
        <f t="shared" si="4"/>
        <v>0</v>
      </c>
      <c r="AP188" s="30">
        <f t="shared" si="5"/>
        <v>0</v>
      </c>
      <c r="AQ188" s="30"/>
    </row>
    <row r="189" spans="1:43" x14ac:dyDescent="0.25">
      <c r="A189" t="s">
        <v>219</v>
      </c>
      <c r="B189">
        <v>1993457</v>
      </c>
      <c r="C189" t="s">
        <v>924</v>
      </c>
      <c r="D189">
        <v>1785305</v>
      </c>
      <c r="E189" t="s">
        <v>921</v>
      </c>
      <c r="F189" t="s">
        <v>89</v>
      </c>
      <c r="G189" t="s">
        <v>90</v>
      </c>
      <c r="H189" t="s">
        <v>10</v>
      </c>
      <c r="I189" t="s">
        <v>922</v>
      </c>
      <c r="J189" t="s">
        <v>923</v>
      </c>
      <c r="K189" t="s">
        <v>256</v>
      </c>
      <c r="L189" t="s">
        <v>94</v>
      </c>
      <c r="M189">
        <v>2060</v>
      </c>
      <c r="N189">
        <v>31</v>
      </c>
      <c r="O189" s="17">
        <v>45530</v>
      </c>
      <c r="P189" s="19" t="s">
        <v>512</v>
      </c>
      <c r="Q189" t="s">
        <v>24</v>
      </c>
      <c r="R189" s="17">
        <v>45525</v>
      </c>
      <c r="S189" s="17"/>
      <c r="T189">
        <v>96.6</v>
      </c>
      <c r="U189">
        <v>13.11</v>
      </c>
      <c r="V189">
        <v>109.71</v>
      </c>
      <c r="W189">
        <v>1</v>
      </c>
      <c r="X189">
        <v>3.84</v>
      </c>
      <c r="Y189">
        <v>0</v>
      </c>
      <c r="Z189">
        <v>0</v>
      </c>
      <c r="AA189">
        <v>0</v>
      </c>
      <c r="AB189">
        <v>3.4064955000000001</v>
      </c>
      <c r="AC189" s="29">
        <v>110.14350450000001</v>
      </c>
      <c r="AD189">
        <v>0</v>
      </c>
      <c r="AF189">
        <v>109.71</v>
      </c>
      <c r="AG189">
        <v>0</v>
      </c>
      <c r="AH189">
        <v>3.84</v>
      </c>
      <c r="AI189">
        <v>3.4064955000000001</v>
      </c>
      <c r="AJ189">
        <v>110.14350450000001</v>
      </c>
      <c r="AK189" t="s">
        <v>25</v>
      </c>
      <c r="AN189" s="29">
        <v>0</v>
      </c>
      <c r="AO189" s="30">
        <f t="shared" si="4"/>
        <v>0</v>
      </c>
      <c r="AP189" s="30">
        <f t="shared" si="5"/>
        <v>0</v>
      </c>
      <c r="AQ189" s="30"/>
    </row>
    <row r="190" spans="1:43" x14ac:dyDescent="0.25">
      <c r="A190" t="s">
        <v>219</v>
      </c>
      <c r="B190">
        <v>1993451</v>
      </c>
      <c r="C190" t="s">
        <v>925</v>
      </c>
      <c r="D190">
        <v>1081720</v>
      </c>
      <c r="E190" t="s">
        <v>926</v>
      </c>
      <c r="F190" t="s">
        <v>89</v>
      </c>
      <c r="G190" t="s">
        <v>90</v>
      </c>
      <c r="H190" t="s">
        <v>10</v>
      </c>
      <c r="I190" t="s">
        <v>927</v>
      </c>
      <c r="J190" t="s">
        <v>928</v>
      </c>
      <c r="K190" t="s">
        <v>470</v>
      </c>
      <c r="L190" t="s">
        <v>231</v>
      </c>
      <c r="M190">
        <v>8275</v>
      </c>
      <c r="N190">
        <v>17</v>
      </c>
      <c r="O190" s="17">
        <v>45527</v>
      </c>
      <c r="P190" s="19" t="s">
        <v>152</v>
      </c>
      <c r="Q190" t="s">
        <v>24</v>
      </c>
      <c r="R190" s="17">
        <v>45525</v>
      </c>
      <c r="S190" s="27">
        <v>45527</v>
      </c>
      <c r="T190">
        <v>158.32</v>
      </c>
      <c r="U190">
        <v>8.2899999999999991</v>
      </c>
      <c r="V190">
        <v>166.61</v>
      </c>
      <c r="W190">
        <v>1</v>
      </c>
      <c r="X190">
        <v>5.83</v>
      </c>
      <c r="Y190">
        <v>0</v>
      </c>
      <c r="Z190">
        <v>0</v>
      </c>
      <c r="AA190">
        <v>0</v>
      </c>
      <c r="AB190">
        <v>5.1732405000000004</v>
      </c>
      <c r="AC190" s="29">
        <v>167.26675950000001</v>
      </c>
      <c r="AD190">
        <v>0</v>
      </c>
      <c r="AF190">
        <v>166.61</v>
      </c>
      <c r="AG190">
        <v>0</v>
      </c>
      <c r="AH190">
        <v>5.83</v>
      </c>
      <c r="AI190">
        <v>5.1732405000000004</v>
      </c>
      <c r="AJ190">
        <v>167.26675950000001</v>
      </c>
      <c r="AK190" t="s">
        <v>25</v>
      </c>
      <c r="AN190" s="29">
        <v>0</v>
      </c>
      <c r="AO190" s="30">
        <f t="shared" si="4"/>
        <v>0</v>
      </c>
      <c r="AP190" s="30">
        <f t="shared" si="5"/>
        <v>0</v>
      </c>
      <c r="AQ190" s="30"/>
    </row>
    <row r="191" spans="1:43" x14ac:dyDescent="0.25">
      <c r="A191" t="s">
        <v>219</v>
      </c>
      <c r="B191">
        <v>1993444</v>
      </c>
      <c r="C191" t="s">
        <v>929</v>
      </c>
      <c r="D191">
        <v>502396</v>
      </c>
      <c r="E191" t="s">
        <v>930</v>
      </c>
      <c r="F191" t="s">
        <v>89</v>
      </c>
      <c r="G191" t="s">
        <v>90</v>
      </c>
      <c r="H191" t="s">
        <v>10</v>
      </c>
      <c r="I191" t="s">
        <v>931</v>
      </c>
      <c r="J191" t="s">
        <v>932</v>
      </c>
      <c r="K191" t="s">
        <v>224</v>
      </c>
      <c r="L191" t="s">
        <v>271</v>
      </c>
      <c r="M191">
        <v>8705</v>
      </c>
      <c r="N191">
        <v>27</v>
      </c>
      <c r="O191" s="17">
        <v>45538</v>
      </c>
      <c r="P191" s="19" t="s">
        <v>114</v>
      </c>
      <c r="Q191" t="s">
        <v>24</v>
      </c>
      <c r="R191" s="17">
        <v>45525</v>
      </c>
      <c r="S191" s="27"/>
      <c r="T191">
        <v>220.37</v>
      </c>
      <c r="U191">
        <v>21.6</v>
      </c>
      <c r="V191">
        <v>241.97</v>
      </c>
      <c r="W191">
        <v>1</v>
      </c>
      <c r="X191">
        <v>8.4700000000000006</v>
      </c>
      <c r="Y191">
        <v>0</v>
      </c>
      <c r="Z191">
        <v>0</v>
      </c>
      <c r="AA191">
        <v>0</v>
      </c>
      <c r="AB191">
        <v>7.5131684999999999</v>
      </c>
      <c r="AC191" s="29">
        <v>242.92683149999999</v>
      </c>
      <c r="AD191">
        <v>0</v>
      </c>
      <c r="AF191">
        <v>241.97</v>
      </c>
      <c r="AG191">
        <v>0</v>
      </c>
      <c r="AH191">
        <v>8.4700000000000006</v>
      </c>
      <c r="AI191">
        <v>7.5131684999999999</v>
      </c>
      <c r="AJ191">
        <v>242.92683149999999</v>
      </c>
      <c r="AK191" t="s">
        <v>25</v>
      </c>
      <c r="AN191" s="29">
        <v>0</v>
      </c>
      <c r="AO191" s="30">
        <f t="shared" si="4"/>
        <v>0</v>
      </c>
      <c r="AP191" s="30">
        <f t="shared" si="5"/>
        <v>0</v>
      </c>
      <c r="AQ191" s="30"/>
    </row>
    <row r="192" spans="1:43" x14ac:dyDescent="0.25">
      <c r="A192" t="s">
        <v>219</v>
      </c>
      <c r="B192">
        <v>1993428</v>
      </c>
      <c r="C192" t="s">
        <v>933</v>
      </c>
      <c r="D192">
        <v>1785300</v>
      </c>
      <c r="E192" t="s">
        <v>934</v>
      </c>
      <c r="F192" t="s">
        <v>89</v>
      </c>
      <c r="G192" t="s">
        <v>90</v>
      </c>
      <c r="H192" t="s">
        <v>10</v>
      </c>
      <c r="I192" t="s">
        <v>935</v>
      </c>
      <c r="J192" t="s">
        <v>936</v>
      </c>
      <c r="K192" t="s">
        <v>266</v>
      </c>
      <c r="L192" t="s">
        <v>92</v>
      </c>
      <c r="M192">
        <v>8375</v>
      </c>
      <c r="N192">
        <v>6</v>
      </c>
      <c r="O192" s="17">
        <v>45526</v>
      </c>
      <c r="P192" s="19" t="s">
        <v>131</v>
      </c>
      <c r="Q192" t="s">
        <v>24</v>
      </c>
      <c r="R192" s="17">
        <v>45525</v>
      </c>
      <c r="S192" s="27"/>
      <c r="T192">
        <v>181.84</v>
      </c>
      <c r="U192">
        <v>18.13</v>
      </c>
      <c r="V192">
        <v>199.97</v>
      </c>
      <c r="W192">
        <v>1</v>
      </c>
      <c r="X192">
        <v>7</v>
      </c>
      <c r="Y192">
        <v>0</v>
      </c>
      <c r="Z192">
        <v>0</v>
      </c>
      <c r="AA192">
        <v>0</v>
      </c>
      <c r="AB192">
        <v>6.2090684999999999</v>
      </c>
      <c r="AC192" s="29">
        <v>200.7609315</v>
      </c>
      <c r="AD192">
        <v>0</v>
      </c>
      <c r="AF192">
        <v>199.97</v>
      </c>
      <c r="AG192">
        <v>0</v>
      </c>
      <c r="AH192">
        <v>7</v>
      </c>
      <c r="AI192">
        <v>6.2090684999999999</v>
      </c>
      <c r="AJ192">
        <v>200.7609315</v>
      </c>
      <c r="AK192" t="s">
        <v>25</v>
      </c>
      <c r="AN192" s="29">
        <v>0</v>
      </c>
      <c r="AO192" s="30">
        <f t="shared" si="4"/>
        <v>0</v>
      </c>
      <c r="AP192" s="30">
        <f t="shared" si="5"/>
        <v>0</v>
      </c>
      <c r="AQ192" s="30"/>
    </row>
    <row r="193" spans="1:43" x14ac:dyDescent="0.25">
      <c r="A193" t="s">
        <v>219</v>
      </c>
      <c r="B193">
        <v>1993428</v>
      </c>
      <c r="C193" t="s">
        <v>937</v>
      </c>
      <c r="D193">
        <v>1785299</v>
      </c>
      <c r="E193" t="s">
        <v>934</v>
      </c>
      <c r="F193" t="s">
        <v>89</v>
      </c>
      <c r="G193" t="s">
        <v>90</v>
      </c>
      <c r="H193" t="s">
        <v>10</v>
      </c>
      <c r="I193" t="s">
        <v>938</v>
      </c>
      <c r="J193" t="s">
        <v>939</v>
      </c>
      <c r="K193" t="s">
        <v>266</v>
      </c>
      <c r="L193" t="s">
        <v>92</v>
      </c>
      <c r="M193">
        <v>8375</v>
      </c>
      <c r="N193">
        <v>30</v>
      </c>
      <c r="O193" s="17">
        <v>45526</v>
      </c>
      <c r="P193" s="19" t="s">
        <v>131</v>
      </c>
      <c r="Q193" t="s">
        <v>24</v>
      </c>
      <c r="R193" s="17">
        <v>45525</v>
      </c>
      <c r="S193" s="27"/>
      <c r="T193">
        <v>181.84</v>
      </c>
      <c r="U193">
        <v>18.13</v>
      </c>
      <c r="V193">
        <v>199.97</v>
      </c>
      <c r="W193">
        <v>1</v>
      </c>
      <c r="X193">
        <v>7</v>
      </c>
      <c r="Y193">
        <v>0</v>
      </c>
      <c r="Z193">
        <v>0</v>
      </c>
      <c r="AA193">
        <v>0</v>
      </c>
      <c r="AB193">
        <v>6.2090684999999999</v>
      </c>
      <c r="AC193" s="29">
        <v>200.7609315</v>
      </c>
      <c r="AD193">
        <v>0</v>
      </c>
      <c r="AF193">
        <v>199.97</v>
      </c>
      <c r="AG193">
        <v>0</v>
      </c>
      <c r="AH193">
        <v>7</v>
      </c>
      <c r="AI193">
        <v>6.2090684999999999</v>
      </c>
      <c r="AJ193">
        <v>200.7609315</v>
      </c>
      <c r="AK193" t="s">
        <v>25</v>
      </c>
      <c r="AN193" s="29">
        <v>0</v>
      </c>
      <c r="AO193" s="30">
        <f t="shared" si="4"/>
        <v>0</v>
      </c>
      <c r="AP193" s="30">
        <f t="shared" si="5"/>
        <v>0</v>
      </c>
      <c r="AQ193" s="30"/>
    </row>
    <row r="194" spans="1:43" x14ac:dyDescent="0.25">
      <c r="A194" t="s">
        <v>219</v>
      </c>
      <c r="B194">
        <v>1993412</v>
      </c>
      <c r="C194" t="s">
        <v>940</v>
      </c>
      <c r="D194">
        <v>1081715</v>
      </c>
      <c r="E194" t="s">
        <v>941</v>
      </c>
      <c r="F194" t="s">
        <v>89</v>
      </c>
      <c r="G194" t="s">
        <v>90</v>
      </c>
      <c r="H194" t="s">
        <v>10</v>
      </c>
      <c r="I194" t="s">
        <v>942</v>
      </c>
      <c r="J194" t="s">
        <v>943</v>
      </c>
      <c r="K194" t="s">
        <v>95</v>
      </c>
      <c r="L194" t="s">
        <v>231</v>
      </c>
      <c r="M194">
        <v>8405</v>
      </c>
      <c r="N194">
        <v>15</v>
      </c>
      <c r="O194" s="17">
        <v>45527</v>
      </c>
      <c r="P194" s="19" t="s">
        <v>944</v>
      </c>
      <c r="Q194" t="s">
        <v>24</v>
      </c>
      <c r="R194" s="17">
        <v>45525</v>
      </c>
      <c r="S194" s="27"/>
      <c r="T194">
        <v>25.69</v>
      </c>
      <c r="U194">
        <v>3.3</v>
      </c>
      <c r="V194">
        <v>28.99</v>
      </c>
      <c r="W194">
        <v>1</v>
      </c>
      <c r="X194">
        <v>1.01</v>
      </c>
      <c r="Y194">
        <v>0</v>
      </c>
      <c r="Z194">
        <v>0</v>
      </c>
      <c r="AA194">
        <v>0</v>
      </c>
      <c r="AB194">
        <v>0.90013949999999998</v>
      </c>
      <c r="AC194" s="29">
        <v>29.099860499999998</v>
      </c>
      <c r="AD194">
        <v>0</v>
      </c>
      <c r="AF194">
        <v>28.99</v>
      </c>
      <c r="AG194">
        <v>0</v>
      </c>
      <c r="AH194">
        <v>1.01</v>
      </c>
      <c r="AI194">
        <v>0.90013949999999998</v>
      </c>
      <c r="AJ194">
        <v>29.099860499999998</v>
      </c>
      <c r="AK194" t="s">
        <v>25</v>
      </c>
      <c r="AN194" s="29">
        <v>0</v>
      </c>
      <c r="AO194" s="30">
        <f t="shared" ref="AO194:AO257" si="6">AN194*(45%-14.25%-2%)</f>
        <v>0</v>
      </c>
      <c r="AP194" s="30">
        <f t="shared" ref="AP194:AP257" si="7">AO194/W194</f>
        <v>0</v>
      </c>
      <c r="AQ194" s="30"/>
    </row>
    <row r="195" spans="1:43" x14ac:dyDescent="0.25">
      <c r="A195" t="s">
        <v>219</v>
      </c>
      <c r="B195">
        <v>1993406</v>
      </c>
      <c r="C195" t="s">
        <v>945</v>
      </c>
      <c r="D195">
        <v>1785293</v>
      </c>
      <c r="E195" t="s">
        <v>946</v>
      </c>
      <c r="F195" t="s">
        <v>89</v>
      </c>
      <c r="G195" t="s">
        <v>90</v>
      </c>
      <c r="H195" t="s">
        <v>10</v>
      </c>
      <c r="I195" t="s">
        <v>947</v>
      </c>
      <c r="J195" t="s">
        <v>948</v>
      </c>
      <c r="K195" t="s">
        <v>807</v>
      </c>
      <c r="L195" t="s">
        <v>92</v>
      </c>
      <c r="M195">
        <v>8735</v>
      </c>
      <c r="N195">
        <v>16</v>
      </c>
      <c r="O195" s="17">
        <v>45528</v>
      </c>
      <c r="P195" s="19" t="s">
        <v>949</v>
      </c>
      <c r="Q195" t="s">
        <v>24</v>
      </c>
      <c r="R195" s="17">
        <v>45525</v>
      </c>
      <c r="S195" s="27"/>
      <c r="T195">
        <v>167.84</v>
      </c>
      <c r="U195">
        <v>12.76</v>
      </c>
      <c r="V195">
        <v>180.6</v>
      </c>
      <c r="W195">
        <v>1</v>
      </c>
      <c r="X195">
        <v>6.32</v>
      </c>
      <c r="Y195">
        <v>0</v>
      </c>
      <c r="Z195">
        <v>0</v>
      </c>
      <c r="AA195">
        <v>0</v>
      </c>
      <c r="AB195">
        <v>5.6076300000000003</v>
      </c>
      <c r="AC195" s="29">
        <v>181.31236999999999</v>
      </c>
      <c r="AD195">
        <v>0</v>
      </c>
      <c r="AF195">
        <v>180.6</v>
      </c>
      <c r="AG195">
        <v>0</v>
      </c>
      <c r="AH195">
        <v>6.32</v>
      </c>
      <c r="AI195">
        <v>5.6076300000000003</v>
      </c>
      <c r="AJ195">
        <v>181.31236999999999</v>
      </c>
      <c r="AK195" t="s">
        <v>25</v>
      </c>
      <c r="AN195" s="29">
        <v>0</v>
      </c>
      <c r="AO195" s="30">
        <f t="shared" si="6"/>
        <v>0</v>
      </c>
      <c r="AP195" s="30">
        <f t="shared" si="7"/>
        <v>0</v>
      </c>
      <c r="AQ195" s="30"/>
    </row>
    <row r="196" spans="1:43" x14ac:dyDescent="0.25">
      <c r="A196" t="s">
        <v>219</v>
      </c>
      <c r="B196">
        <v>1993394</v>
      </c>
      <c r="C196" t="s">
        <v>950</v>
      </c>
      <c r="D196">
        <v>1785291</v>
      </c>
      <c r="E196" t="s">
        <v>951</v>
      </c>
      <c r="F196" t="s">
        <v>112</v>
      </c>
      <c r="G196" t="s">
        <v>90</v>
      </c>
      <c r="H196" t="s">
        <v>10</v>
      </c>
      <c r="I196" t="s">
        <v>942</v>
      </c>
      <c r="J196" t="s">
        <v>943</v>
      </c>
      <c r="K196" t="s">
        <v>231</v>
      </c>
      <c r="L196" t="s">
        <v>95</v>
      </c>
      <c r="M196">
        <v>8340</v>
      </c>
      <c r="N196">
        <v>16</v>
      </c>
      <c r="O196" s="17">
        <v>45527</v>
      </c>
      <c r="P196" s="19" t="s">
        <v>105</v>
      </c>
      <c r="Q196" t="s">
        <v>24</v>
      </c>
      <c r="R196" s="17">
        <v>45525</v>
      </c>
      <c r="S196" s="27"/>
      <c r="T196">
        <v>36.549999999999997</v>
      </c>
      <c r="U196">
        <v>8.41</v>
      </c>
      <c r="V196">
        <v>44.96</v>
      </c>
      <c r="W196">
        <v>1</v>
      </c>
      <c r="X196">
        <v>2.25</v>
      </c>
      <c r="Y196">
        <v>0</v>
      </c>
      <c r="Z196">
        <v>0</v>
      </c>
      <c r="AA196">
        <v>0</v>
      </c>
      <c r="AB196">
        <v>2.3603999999999998</v>
      </c>
      <c r="AC196" s="29">
        <v>44.849600000000002</v>
      </c>
      <c r="AD196">
        <v>0</v>
      </c>
      <c r="AF196">
        <v>44.96</v>
      </c>
      <c r="AG196">
        <v>0</v>
      </c>
      <c r="AH196">
        <v>2.25</v>
      </c>
      <c r="AI196">
        <v>2.3603999999999998</v>
      </c>
      <c r="AJ196">
        <v>44.849600000000002</v>
      </c>
      <c r="AK196" t="s">
        <v>25</v>
      </c>
      <c r="AN196" s="29">
        <v>0</v>
      </c>
      <c r="AO196" s="30">
        <f t="shared" si="6"/>
        <v>0</v>
      </c>
      <c r="AP196" s="30">
        <f t="shared" si="7"/>
        <v>0</v>
      </c>
      <c r="AQ196" s="30"/>
    </row>
    <row r="197" spans="1:43" x14ac:dyDescent="0.25">
      <c r="A197" t="s">
        <v>219</v>
      </c>
      <c r="B197">
        <v>1993358</v>
      </c>
      <c r="C197" t="s">
        <v>952</v>
      </c>
      <c r="D197">
        <v>163608</v>
      </c>
      <c r="E197" t="s">
        <v>953</v>
      </c>
      <c r="F197" t="s">
        <v>89</v>
      </c>
      <c r="G197" t="s">
        <v>90</v>
      </c>
      <c r="H197" t="s">
        <v>10</v>
      </c>
      <c r="I197" t="s">
        <v>954</v>
      </c>
      <c r="J197" t="s">
        <v>955</v>
      </c>
      <c r="K197" t="s">
        <v>411</v>
      </c>
      <c r="L197" t="s">
        <v>231</v>
      </c>
      <c r="M197">
        <v>2775</v>
      </c>
      <c r="N197">
        <v>15</v>
      </c>
      <c r="O197" s="17">
        <v>45530</v>
      </c>
      <c r="P197" s="19" t="s">
        <v>956</v>
      </c>
      <c r="Q197" t="s">
        <v>24</v>
      </c>
      <c r="R197" s="17">
        <v>45525</v>
      </c>
      <c r="S197" s="27"/>
      <c r="T197">
        <v>154.30000000000001</v>
      </c>
      <c r="U197">
        <v>4.1399999999999997</v>
      </c>
      <c r="V197">
        <v>158.44</v>
      </c>
      <c r="W197">
        <v>1</v>
      </c>
      <c r="X197">
        <v>5.55</v>
      </c>
      <c r="Y197">
        <v>0</v>
      </c>
      <c r="Z197">
        <v>0</v>
      </c>
      <c r="AA197">
        <v>0</v>
      </c>
      <c r="AB197">
        <v>4.919562</v>
      </c>
      <c r="AC197" s="29">
        <v>159.070438</v>
      </c>
      <c r="AD197">
        <v>0</v>
      </c>
      <c r="AF197">
        <v>158.44</v>
      </c>
      <c r="AG197">
        <v>0</v>
      </c>
      <c r="AH197">
        <v>5.55</v>
      </c>
      <c r="AI197">
        <v>4.919562</v>
      </c>
      <c r="AJ197">
        <v>159.070438</v>
      </c>
      <c r="AK197" t="s">
        <v>25</v>
      </c>
      <c r="AN197" s="29">
        <v>0</v>
      </c>
      <c r="AO197" s="30">
        <f t="shared" si="6"/>
        <v>0</v>
      </c>
      <c r="AP197" s="30">
        <f t="shared" si="7"/>
        <v>0</v>
      </c>
      <c r="AQ197" s="30"/>
    </row>
    <row r="198" spans="1:43" x14ac:dyDescent="0.25">
      <c r="A198" t="s">
        <v>219</v>
      </c>
      <c r="B198">
        <v>1993284</v>
      </c>
      <c r="C198" t="s">
        <v>957</v>
      </c>
      <c r="D198">
        <v>1785273</v>
      </c>
      <c r="E198" t="s">
        <v>958</v>
      </c>
      <c r="F198" t="s">
        <v>89</v>
      </c>
      <c r="G198" t="s">
        <v>90</v>
      </c>
      <c r="H198" t="s">
        <v>137</v>
      </c>
      <c r="I198" t="s">
        <v>959</v>
      </c>
      <c r="J198" t="s">
        <v>960</v>
      </c>
      <c r="K198" t="s">
        <v>231</v>
      </c>
      <c r="L198" t="s">
        <v>94</v>
      </c>
      <c r="M198">
        <v>8330</v>
      </c>
      <c r="N198">
        <v>17</v>
      </c>
      <c r="O198" s="17">
        <v>45526</v>
      </c>
      <c r="P198" s="19" t="s">
        <v>117</v>
      </c>
      <c r="Q198" t="s">
        <v>24</v>
      </c>
      <c r="R198" s="17">
        <v>45525</v>
      </c>
      <c r="S198" s="27"/>
      <c r="T198">
        <v>50.38</v>
      </c>
      <c r="U198">
        <v>8.6</v>
      </c>
      <c r="V198">
        <v>58.98</v>
      </c>
      <c r="W198">
        <v>1</v>
      </c>
      <c r="X198">
        <v>2.06</v>
      </c>
      <c r="Y198">
        <v>0</v>
      </c>
      <c r="Z198">
        <v>0</v>
      </c>
      <c r="AA198">
        <v>0</v>
      </c>
      <c r="AB198">
        <v>3.0522149999999999</v>
      </c>
      <c r="AC198" s="29">
        <v>57.987785000000002</v>
      </c>
      <c r="AD198">
        <v>0</v>
      </c>
      <c r="AF198">
        <v>58.98</v>
      </c>
      <c r="AG198">
        <v>0</v>
      </c>
      <c r="AH198">
        <v>2.06</v>
      </c>
      <c r="AI198">
        <v>3.0522149999999999</v>
      </c>
      <c r="AJ198">
        <v>57.987785000000002</v>
      </c>
      <c r="AK198" t="s">
        <v>25</v>
      </c>
      <c r="AN198" s="29">
        <v>0</v>
      </c>
      <c r="AO198" s="30">
        <f t="shared" si="6"/>
        <v>0</v>
      </c>
      <c r="AP198" s="30">
        <f t="shared" si="7"/>
        <v>0</v>
      </c>
      <c r="AQ198" s="30"/>
    </row>
    <row r="199" spans="1:43" x14ac:dyDescent="0.25">
      <c r="A199" t="s">
        <v>219</v>
      </c>
      <c r="B199">
        <v>1993270</v>
      </c>
      <c r="C199" t="s">
        <v>961</v>
      </c>
      <c r="D199">
        <v>1081702</v>
      </c>
      <c r="E199" t="s">
        <v>962</v>
      </c>
      <c r="F199" t="s">
        <v>89</v>
      </c>
      <c r="G199" t="s">
        <v>90</v>
      </c>
      <c r="H199" t="s">
        <v>10</v>
      </c>
      <c r="I199" t="s">
        <v>963</v>
      </c>
      <c r="J199" t="s">
        <v>964</v>
      </c>
      <c r="K199" t="s">
        <v>94</v>
      </c>
      <c r="L199" t="s">
        <v>231</v>
      </c>
      <c r="M199">
        <v>98570</v>
      </c>
      <c r="N199">
        <v>25</v>
      </c>
      <c r="O199" s="17">
        <v>45526</v>
      </c>
      <c r="P199" s="19" t="s">
        <v>965</v>
      </c>
      <c r="Q199" t="s">
        <v>24</v>
      </c>
      <c r="R199" s="17">
        <v>45525</v>
      </c>
      <c r="S199" s="27"/>
      <c r="T199">
        <v>85.98</v>
      </c>
      <c r="U199">
        <v>15.49</v>
      </c>
      <c r="V199">
        <v>101.47</v>
      </c>
      <c r="W199">
        <v>1</v>
      </c>
      <c r="X199">
        <v>3.55</v>
      </c>
      <c r="Y199">
        <v>0</v>
      </c>
      <c r="Z199">
        <v>0</v>
      </c>
      <c r="AA199">
        <v>0</v>
      </c>
      <c r="AB199">
        <v>3.1506435000000002</v>
      </c>
      <c r="AC199" s="29">
        <v>101.86935649999999</v>
      </c>
      <c r="AD199">
        <v>0</v>
      </c>
      <c r="AF199">
        <v>101.47</v>
      </c>
      <c r="AG199">
        <v>0</v>
      </c>
      <c r="AH199">
        <v>3.55</v>
      </c>
      <c r="AI199">
        <v>3.1506435000000002</v>
      </c>
      <c r="AJ199">
        <v>101.86935649999999</v>
      </c>
      <c r="AK199" t="s">
        <v>25</v>
      </c>
      <c r="AN199" s="29">
        <v>0</v>
      </c>
      <c r="AO199" s="30">
        <f t="shared" si="6"/>
        <v>0</v>
      </c>
      <c r="AP199" s="30">
        <f t="shared" si="7"/>
        <v>0</v>
      </c>
      <c r="AQ199" s="30"/>
    </row>
    <row r="200" spans="1:43" x14ac:dyDescent="0.25">
      <c r="A200" t="s">
        <v>219</v>
      </c>
      <c r="B200">
        <v>1993229</v>
      </c>
      <c r="C200" t="s">
        <v>966</v>
      </c>
      <c r="D200">
        <v>1785266</v>
      </c>
      <c r="E200" t="s">
        <v>967</v>
      </c>
      <c r="F200" t="s">
        <v>89</v>
      </c>
      <c r="G200" t="s">
        <v>90</v>
      </c>
      <c r="H200" t="s">
        <v>10</v>
      </c>
      <c r="I200" t="s">
        <v>968</v>
      </c>
      <c r="J200" t="s">
        <v>969</v>
      </c>
      <c r="K200" t="s">
        <v>266</v>
      </c>
      <c r="L200" t="s">
        <v>224</v>
      </c>
      <c r="M200">
        <v>2360</v>
      </c>
      <c r="N200">
        <v>5</v>
      </c>
      <c r="O200" s="17">
        <v>45527</v>
      </c>
      <c r="P200" s="19" t="s">
        <v>577</v>
      </c>
      <c r="Q200" t="s">
        <v>24</v>
      </c>
      <c r="R200" s="17">
        <v>45525</v>
      </c>
      <c r="S200" s="27"/>
      <c r="T200">
        <v>138.88</v>
      </c>
      <c r="U200">
        <v>19.11</v>
      </c>
      <c r="V200">
        <v>157.99</v>
      </c>
      <c r="W200">
        <v>1</v>
      </c>
      <c r="X200">
        <v>5.53</v>
      </c>
      <c r="Y200">
        <v>0</v>
      </c>
      <c r="Z200">
        <v>0</v>
      </c>
      <c r="AA200">
        <v>0</v>
      </c>
      <c r="AB200">
        <v>4.9055894999999996</v>
      </c>
      <c r="AC200" s="29">
        <v>158.61441049999999</v>
      </c>
      <c r="AD200">
        <v>0</v>
      </c>
      <c r="AF200">
        <v>157.99</v>
      </c>
      <c r="AG200">
        <v>0</v>
      </c>
      <c r="AH200">
        <v>5.53</v>
      </c>
      <c r="AI200">
        <v>4.9055894999999996</v>
      </c>
      <c r="AJ200">
        <v>158.61441049999999</v>
      </c>
      <c r="AK200" t="s">
        <v>25</v>
      </c>
      <c r="AN200" s="29">
        <v>0</v>
      </c>
      <c r="AO200" s="30">
        <f t="shared" si="6"/>
        <v>0</v>
      </c>
      <c r="AP200" s="30">
        <f t="shared" si="7"/>
        <v>0</v>
      </c>
      <c r="AQ200" s="30"/>
    </row>
    <row r="201" spans="1:43" x14ac:dyDescent="0.25">
      <c r="A201" t="s">
        <v>219</v>
      </c>
      <c r="B201">
        <v>1993229</v>
      </c>
      <c r="C201" t="s">
        <v>970</v>
      </c>
      <c r="D201">
        <v>502385</v>
      </c>
      <c r="E201" t="s">
        <v>967</v>
      </c>
      <c r="F201" t="s">
        <v>89</v>
      </c>
      <c r="G201" t="s">
        <v>90</v>
      </c>
      <c r="H201" t="s">
        <v>10</v>
      </c>
      <c r="I201" t="s">
        <v>968</v>
      </c>
      <c r="J201" t="s">
        <v>969</v>
      </c>
      <c r="K201" t="s">
        <v>224</v>
      </c>
      <c r="L201" t="s">
        <v>266</v>
      </c>
      <c r="M201">
        <v>8390</v>
      </c>
      <c r="N201">
        <v>1</v>
      </c>
      <c r="O201" s="17">
        <v>45529</v>
      </c>
      <c r="P201" s="19" t="s">
        <v>133</v>
      </c>
      <c r="Q201" t="s">
        <v>24</v>
      </c>
      <c r="R201" s="17">
        <v>45525</v>
      </c>
      <c r="S201" s="27"/>
      <c r="T201">
        <v>95.65</v>
      </c>
      <c r="U201">
        <v>14.34</v>
      </c>
      <c r="V201">
        <v>109.99</v>
      </c>
      <c r="W201">
        <v>1</v>
      </c>
      <c r="X201">
        <v>3.85</v>
      </c>
      <c r="Y201">
        <v>0</v>
      </c>
      <c r="Z201">
        <v>0</v>
      </c>
      <c r="AA201">
        <v>0</v>
      </c>
      <c r="AB201">
        <v>3.4151894999999999</v>
      </c>
      <c r="AC201" s="29">
        <v>110.42481050000001</v>
      </c>
      <c r="AD201">
        <v>0</v>
      </c>
      <c r="AF201">
        <v>109.99</v>
      </c>
      <c r="AG201">
        <v>0</v>
      </c>
      <c r="AH201">
        <v>3.85</v>
      </c>
      <c r="AI201">
        <v>3.4151894999999999</v>
      </c>
      <c r="AJ201">
        <v>110.42481050000001</v>
      </c>
      <c r="AK201" t="s">
        <v>25</v>
      </c>
      <c r="AN201" s="29">
        <v>0</v>
      </c>
      <c r="AO201" s="30">
        <f t="shared" si="6"/>
        <v>0</v>
      </c>
      <c r="AP201" s="30">
        <f t="shared" si="7"/>
        <v>0</v>
      </c>
      <c r="AQ201" s="30"/>
    </row>
    <row r="202" spans="1:43" x14ac:dyDescent="0.25">
      <c r="A202" t="s">
        <v>219</v>
      </c>
      <c r="B202">
        <v>1993191</v>
      </c>
      <c r="C202" t="s">
        <v>971</v>
      </c>
      <c r="D202">
        <v>1785256</v>
      </c>
      <c r="E202" t="s">
        <v>972</v>
      </c>
      <c r="F202" t="s">
        <v>89</v>
      </c>
      <c r="G202" t="s">
        <v>90</v>
      </c>
      <c r="H202" t="s">
        <v>10</v>
      </c>
      <c r="I202" t="s">
        <v>973</v>
      </c>
      <c r="J202" t="s">
        <v>974</v>
      </c>
      <c r="K202" t="s">
        <v>266</v>
      </c>
      <c r="L202" t="s">
        <v>95</v>
      </c>
      <c r="M202">
        <v>2770</v>
      </c>
      <c r="N202">
        <v>18</v>
      </c>
      <c r="O202" s="17">
        <v>45527</v>
      </c>
      <c r="P202" s="19" t="s">
        <v>124</v>
      </c>
      <c r="Q202" t="s">
        <v>24</v>
      </c>
      <c r="R202" s="17">
        <v>45525</v>
      </c>
      <c r="S202" s="27"/>
      <c r="T202">
        <v>153.91</v>
      </c>
      <c r="U202">
        <v>21.09</v>
      </c>
      <c r="V202">
        <v>175</v>
      </c>
      <c r="W202">
        <v>1</v>
      </c>
      <c r="X202">
        <v>6.13</v>
      </c>
      <c r="Y202">
        <v>0</v>
      </c>
      <c r="Z202">
        <v>0</v>
      </c>
      <c r="AA202">
        <v>0</v>
      </c>
      <c r="AB202">
        <v>5.4337499999999999</v>
      </c>
      <c r="AC202" s="29">
        <v>175.69624999999999</v>
      </c>
      <c r="AD202">
        <v>0</v>
      </c>
      <c r="AF202">
        <v>175</v>
      </c>
      <c r="AG202">
        <v>0</v>
      </c>
      <c r="AH202">
        <v>6.13</v>
      </c>
      <c r="AI202">
        <v>5.4337499999999999</v>
      </c>
      <c r="AJ202">
        <v>175.69624999999999</v>
      </c>
      <c r="AK202" t="s">
        <v>25</v>
      </c>
      <c r="AN202" s="29">
        <v>0</v>
      </c>
      <c r="AO202" s="30">
        <f t="shared" si="6"/>
        <v>0</v>
      </c>
      <c r="AP202" s="30">
        <f t="shared" si="7"/>
        <v>0</v>
      </c>
      <c r="AQ202" s="30"/>
    </row>
    <row r="203" spans="1:43" x14ac:dyDescent="0.25">
      <c r="A203" t="s">
        <v>219</v>
      </c>
      <c r="B203">
        <v>1993177</v>
      </c>
      <c r="C203" t="s">
        <v>975</v>
      </c>
      <c r="D203">
        <v>1081692</v>
      </c>
      <c r="E203" t="s">
        <v>976</v>
      </c>
      <c r="F203" t="s">
        <v>89</v>
      </c>
      <c r="G203" t="s">
        <v>90</v>
      </c>
      <c r="H203" t="s">
        <v>10</v>
      </c>
      <c r="I203" t="s">
        <v>977</v>
      </c>
      <c r="J203" t="s">
        <v>978</v>
      </c>
      <c r="K203" t="s">
        <v>94</v>
      </c>
      <c r="L203" t="s">
        <v>271</v>
      </c>
      <c r="M203">
        <v>2455</v>
      </c>
      <c r="N203">
        <v>20</v>
      </c>
      <c r="O203" s="17">
        <v>45527</v>
      </c>
      <c r="P203" s="19" t="s">
        <v>816</v>
      </c>
      <c r="Q203" t="s">
        <v>24</v>
      </c>
      <c r="R203" s="17">
        <v>45525</v>
      </c>
      <c r="S203" s="27"/>
      <c r="T203">
        <v>181.52</v>
      </c>
      <c r="U203">
        <v>18.64</v>
      </c>
      <c r="V203">
        <v>200.16</v>
      </c>
      <c r="W203">
        <v>1</v>
      </c>
      <c r="X203">
        <v>7.01</v>
      </c>
      <c r="Y203">
        <v>0</v>
      </c>
      <c r="Z203">
        <v>0</v>
      </c>
      <c r="AA203">
        <v>0</v>
      </c>
      <c r="AB203">
        <v>6.2149679999999998</v>
      </c>
      <c r="AC203" s="29">
        <v>200.95503199999999</v>
      </c>
      <c r="AD203">
        <v>0</v>
      </c>
      <c r="AF203">
        <v>200.16</v>
      </c>
      <c r="AG203">
        <v>0</v>
      </c>
      <c r="AH203">
        <v>7.01</v>
      </c>
      <c r="AI203">
        <v>6.2149679999999998</v>
      </c>
      <c r="AJ203">
        <v>200.95503199999999</v>
      </c>
      <c r="AK203" t="s">
        <v>25</v>
      </c>
      <c r="AN203" s="29">
        <v>0</v>
      </c>
      <c r="AO203" s="30">
        <f t="shared" si="6"/>
        <v>0</v>
      </c>
      <c r="AP203" s="30">
        <f t="shared" si="7"/>
        <v>0</v>
      </c>
      <c r="AQ203" s="30"/>
    </row>
    <row r="204" spans="1:43" x14ac:dyDescent="0.25">
      <c r="A204" t="s">
        <v>219</v>
      </c>
      <c r="B204">
        <v>1993177</v>
      </c>
      <c r="C204" t="s">
        <v>979</v>
      </c>
      <c r="D204">
        <v>1785255</v>
      </c>
      <c r="E204" t="s">
        <v>976</v>
      </c>
      <c r="F204" t="s">
        <v>89</v>
      </c>
      <c r="G204" t="s">
        <v>90</v>
      </c>
      <c r="H204" t="s">
        <v>10</v>
      </c>
      <c r="I204" t="s">
        <v>980</v>
      </c>
      <c r="J204" t="s">
        <v>978</v>
      </c>
      <c r="K204" t="s">
        <v>271</v>
      </c>
      <c r="L204" t="s">
        <v>94</v>
      </c>
      <c r="M204">
        <v>8745</v>
      </c>
      <c r="N204">
        <v>80</v>
      </c>
      <c r="O204" s="17">
        <v>45529</v>
      </c>
      <c r="P204" s="19" t="s">
        <v>96</v>
      </c>
      <c r="Q204" t="s">
        <v>24</v>
      </c>
      <c r="R204" s="17">
        <v>45525</v>
      </c>
      <c r="S204" s="27"/>
      <c r="T204">
        <v>341.7</v>
      </c>
      <c r="U204">
        <v>12.91</v>
      </c>
      <c r="V204">
        <v>354.61</v>
      </c>
      <c r="W204">
        <v>1</v>
      </c>
      <c r="X204">
        <v>12.41</v>
      </c>
      <c r="Y204">
        <v>0</v>
      </c>
      <c r="Z204">
        <v>0</v>
      </c>
      <c r="AA204">
        <v>0</v>
      </c>
      <c r="AB204">
        <v>11.010640499999999</v>
      </c>
      <c r="AC204" s="29">
        <v>356.00935950000002</v>
      </c>
      <c r="AD204">
        <v>0</v>
      </c>
      <c r="AF204">
        <v>354.61</v>
      </c>
      <c r="AG204">
        <v>0</v>
      </c>
      <c r="AH204">
        <v>12.41</v>
      </c>
      <c r="AI204">
        <v>11.010640499999999</v>
      </c>
      <c r="AJ204">
        <v>356.00935950000002</v>
      </c>
      <c r="AK204" t="s">
        <v>25</v>
      </c>
      <c r="AN204" s="29">
        <v>0</v>
      </c>
      <c r="AO204" s="30">
        <f t="shared" si="6"/>
        <v>0</v>
      </c>
      <c r="AP204" s="30">
        <f t="shared" si="7"/>
        <v>0</v>
      </c>
      <c r="AQ204" s="30"/>
    </row>
    <row r="205" spans="1:43" x14ac:dyDescent="0.25">
      <c r="A205" t="s">
        <v>219</v>
      </c>
      <c r="B205">
        <v>1993169</v>
      </c>
      <c r="C205" t="s">
        <v>981</v>
      </c>
      <c r="D205">
        <v>1785248</v>
      </c>
      <c r="E205" t="s">
        <v>982</v>
      </c>
      <c r="F205" t="s">
        <v>89</v>
      </c>
      <c r="G205" t="s">
        <v>90</v>
      </c>
      <c r="H205" t="s">
        <v>10</v>
      </c>
      <c r="I205" t="s">
        <v>942</v>
      </c>
      <c r="J205" t="s">
        <v>943</v>
      </c>
      <c r="K205" t="s">
        <v>231</v>
      </c>
      <c r="L205" t="s">
        <v>115</v>
      </c>
      <c r="M205">
        <v>8430</v>
      </c>
      <c r="N205">
        <v>80</v>
      </c>
      <c r="O205" s="17">
        <v>45526</v>
      </c>
      <c r="P205" s="19" t="s">
        <v>117</v>
      </c>
      <c r="Q205" t="s">
        <v>23</v>
      </c>
      <c r="R205" s="17">
        <v>45525</v>
      </c>
      <c r="S205" s="27">
        <v>45525</v>
      </c>
      <c r="T205">
        <v>111.37</v>
      </c>
      <c r="U205">
        <v>8.6</v>
      </c>
      <c r="V205">
        <v>119.97</v>
      </c>
      <c r="W205">
        <v>1</v>
      </c>
      <c r="X205">
        <v>4.2</v>
      </c>
      <c r="Y205">
        <v>0</v>
      </c>
      <c r="Z205">
        <v>0</v>
      </c>
      <c r="AA205">
        <v>0</v>
      </c>
      <c r="AB205">
        <v>3.7250684999999999</v>
      </c>
      <c r="AC205" s="29">
        <v>120.4449315</v>
      </c>
      <c r="AD205">
        <v>5.5685000000000002</v>
      </c>
      <c r="AF205">
        <v>119.97</v>
      </c>
      <c r="AG205">
        <v>0</v>
      </c>
      <c r="AH205">
        <v>4.2</v>
      </c>
      <c r="AI205">
        <v>3.7250684999999999</v>
      </c>
      <c r="AJ205">
        <v>120.4449315</v>
      </c>
      <c r="AN205" s="29">
        <v>0</v>
      </c>
      <c r="AO205" s="30">
        <f t="shared" si="6"/>
        <v>0</v>
      </c>
      <c r="AP205" s="30">
        <f t="shared" si="7"/>
        <v>0</v>
      </c>
      <c r="AQ205" s="30"/>
    </row>
    <row r="206" spans="1:43" x14ac:dyDescent="0.25">
      <c r="A206" t="s">
        <v>219</v>
      </c>
      <c r="B206">
        <v>1993103</v>
      </c>
      <c r="C206" t="s">
        <v>983</v>
      </c>
      <c r="D206">
        <v>1785238</v>
      </c>
      <c r="E206" t="s">
        <v>984</v>
      </c>
      <c r="F206" t="s">
        <v>89</v>
      </c>
      <c r="G206" t="s">
        <v>90</v>
      </c>
      <c r="H206" t="s">
        <v>10</v>
      </c>
      <c r="I206" t="s">
        <v>985</v>
      </c>
      <c r="J206" t="s">
        <v>986</v>
      </c>
      <c r="K206" t="s">
        <v>231</v>
      </c>
      <c r="L206" t="s">
        <v>91</v>
      </c>
      <c r="M206">
        <v>2655</v>
      </c>
      <c r="N206">
        <v>2</v>
      </c>
      <c r="O206" s="17">
        <v>45537</v>
      </c>
      <c r="P206" s="19" t="s">
        <v>109</v>
      </c>
      <c r="Q206" t="s">
        <v>24</v>
      </c>
      <c r="R206" s="17">
        <v>45525</v>
      </c>
      <c r="S206" s="17"/>
      <c r="T206">
        <v>155.9</v>
      </c>
      <c r="U206">
        <v>11.77</v>
      </c>
      <c r="V206">
        <v>167.67</v>
      </c>
      <c r="W206">
        <v>1</v>
      </c>
      <c r="X206">
        <v>5.87</v>
      </c>
      <c r="Y206">
        <v>0</v>
      </c>
      <c r="Z206">
        <v>0</v>
      </c>
      <c r="AA206">
        <v>0</v>
      </c>
      <c r="AB206">
        <v>5.2061535000000001</v>
      </c>
      <c r="AC206" s="29">
        <v>168.33384649999999</v>
      </c>
      <c r="AD206">
        <v>0</v>
      </c>
      <c r="AF206">
        <v>167.67</v>
      </c>
      <c r="AG206">
        <v>0</v>
      </c>
      <c r="AH206">
        <v>5.87</v>
      </c>
      <c r="AI206">
        <v>5.2061535000000001</v>
      </c>
      <c r="AJ206">
        <v>168.33384649999999</v>
      </c>
      <c r="AK206" t="s">
        <v>25</v>
      </c>
      <c r="AN206" s="29">
        <v>0</v>
      </c>
      <c r="AO206" s="30">
        <f t="shared" si="6"/>
        <v>0</v>
      </c>
      <c r="AP206" s="30">
        <f t="shared" si="7"/>
        <v>0</v>
      </c>
      <c r="AQ206" s="30"/>
    </row>
    <row r="207" spans="1:43" x14ac:dyDescent="0.25">
      <c r="A207" t="s">
        <v>219</v>
      </c>
      <c r="B207">
        <v>1993103</v>
      </c>
      <c r="C207" t="s">
        <v>987</v>
      </c>
      <c r="D207">
        <v>1785237</v>
      </c>
      <c r="E207" t="s">
        <v>984</v>
      </c>
      <c r="F207" t="s">
        <v>89</v>
      </c>
      <c r="G207" t="s">
        <v>90</v>
      </c>
      <c r="H207" t="s">
        <v>10</v>
      </c>
      <c r="I207" t="s">
        <v>988</v>
      </c>
      <c r="J207" t="s">
        <v>989</v>
      </c>
      <c r="K207" t="s">
        <v>231</v>
      </c>
      <c r="L207" t="s">
        <v>91</v>
      </c>
      <c r="M207">
        <v>2655</v>
      </c>
      <c r="N207">
        <v>1</v>
      </c>
      <c r="O207" s="17">
        <v>45537</v>
      </c>
      <c r="P207" s="19" t="s">
        <v>109</v>
      </c>
      <c r="Q207" t="s">
        <v>24</v>
      </c>
      <c r="R207" s="17">
        <v>45525</v>
      </c>
      <c r="S207" s="27"/>
      <c r="T207">
        <v>155.9</v>
      </c>
      <c r="U207">
        <v>11.77</v>
      </c>
      <c r="V207">
        <v>167.67</v>
      </c>
      <c r="W207">
        <v>1</v>
      </c>
      <c r="X207">
        <v>5.87</v>
      </c>
      <c r="Y207">
        <v>0</v>
      </c>
      <c r="Z207">
        <v>0</v>
      </c>
      <c r="AA207">
        <v>0</v>
      </c>
      <c r="AB207">
        <v>5.2061535000000001</v>
      </c>
      <c r="AC207" s="29">
        <v>168.33384649999999</v>
      </c>
      <c r="AD207">
        <v>0</v>
      </c>
      <c r="AF207">
        <v>167.67</v>
      </c>
      <c r="AG207">
        <v>0</v>
      </c>
      <c r="AH207">
        <v>5.87</v>
      </c>
      <c r="AI207">
        <v>5.2061535000000001</v>
      </c>
      <c r="AJ207">
        <v>168.33384649999999</v>
      </c>
      <c r="AK207" t="s">
        <v>25</v>
      </c>
      <c r="AN207" s="29">
        <v>0</v>
      </c>
      <c r="AO207" s="30">
        <f t="shared" si="6"/>
        <v>0</v>
      </c>
      <c r="AP207" s="30">
        <f t="shared" si="7"/>
        <v>0</v>
      </c>
      <c r="AQ207" s="30"/>
    </row>
    <row r="208" spans="1:43" x14ac:dyDescent="0.25">
      <c r="A208" t="s">
        <v>219</v>
      </c>
      <c r="B208">
        <v>1993096</v>
      </c>
      <c r="C208" t="s">
        <v>990</v>
      </c>
      <c r="D208">
        <v>1081674</v>
      </c>
      <c r="E208" t="s">
        <v>991</v>
      </c>
      <c r="F208" t="s">
        <v>89</v>
      </c>
      <c r="G208" t="s">
        <v>90</v>
      </c>
      <c r="H208" t="s">
        <v>10</v>
      </c>
      <c r="I208" t="s">
        <v>992</v>
      </c>
      <c r="J208" t="s">
        <v>993</v>
      </c>
      <c r="K208" t="s">
        <v>134</v>
      </c>
      <c r="L208" t="s">
        <v>231</v>
      </c>
      <c r="M208">
        <v>8435</v>
      </c>
      <c r="N208">
        <v>77</v>
      </c>
      <c r="O208" s="17">
        <v>45527</v>
      </c>
      <c r="P208" s="19" t="s">
        <v>994</v>
      </c>
      <c r="Q208" t="s">
        <v>24</v>
      </c>
      <c r="R208" s="17">
        <v>45525</v>
      </c>
      <c r="S208" s="27"/>
      <c r="T208">
        <v>119</v>
      </c>
      <c r="U208">
        <v>5.99</v>
      </c>
      <c r="V208">
        <v>124.99</v>
      </c>
      <c r="W208">
        <v>1</v>
      </c>
      <c r="X208">
        <v>4.37</v>
      </c>
      <c r="Y208">
        <v>0</v>
      </c>
      <c r="Z208">
        <v>0</v>
      </c>
      <c r="AA208">
        <v>0</v>
      </c>
      <c r="AB208">
        <v>3.8809395000000002</v>
      </c>
      <c r="AC208" s="29">
        <v>125.4790605</v>
      </c>
      <c r="AD208">
        <v>0</v>
      </c>
      <c r="AF208">
        <v>124.99</v>
      </c>
      <c r="AG208">
        <v>0</v>
      </c>
      <c r="AH208">
        <v>4.37</v>
      </c>
      <c r="AI208">
        <v>3.8809395000000002</v>
      </c>
      <c r="AJ208">
        <v>125.4790605</v>
      </c>
      <c r="AK208" t="s">
        <v>25</v>
      </c>
      <c r="AN208" s="29">
        <v>0</v>
      </c>
      <c r="AO208" s="30">
        <f t="shared" si="6"/>
        <v>0</v>
      </c>
      <c r="AP208" s="30">
        <f t="shared" si="7"/>
        <v>0</v>
      </c>
      <c r="AQ208" s="30"/>
    </row>
    <row r="209" spans="1:43" x14ac:dyDescent="0.25">
      <c r="A209" t="s">
        <v>219</v>
      </c>
      <c r="B209">
        <v>1993096</v>
      </c>
      <c r="C209" t="s">
        <v>995</v>
      </c>
      <c r="D209">
        <v>1785231</v>
      </c>
      <c r="E209" t="s">
        <v>991</v>
      </c>
      <c r="F209" t="s">
        <v>89</v>
      </c>
      <c r="G209" t="s">
        <v>90</v>
      </c>
      <c r="H209" t="s">
        <v>10</v>
      </c>
      <c r="I209" t="s">
        <v>992</v>
      </c>
      <c r="J209" t="s">
        <v>993</v>
      </c>
      <c r="K209" t="s">
        <v>231</v>
      </c>
      <c r="L209" t="s">
        <v>134</v>
      </c>
      <c r="M209">
        <v>8430</v>
      </c>
      <c r="N209">
        <v>73</v>
      </c>
      <c r="O209" s="17">
        <v>45529</v>
      </c>
      <c r="P209" s="19" t="s">
        <v>117</v>
      </c>
      <c r="Q209" t="s">
        <v>24</v>
      </c>
      <c r="R209" s="17">
        <v>45525</v>
      </c>
      <c r="S209" s="27"/>
      <c r="T209">
        <v>101.37</v>
      </c>
      <c r="U209">
        <v>8.6</v>
      </c>
      <c r="V209">
        <v>109.97</v>
      </c>
      <c r="W209">
        <v>1</v>
      </c>
      <c r="X209">
        <v>3.85</v>
      </c>
      <c r="Y209">
        <v>0</v>
      </c>
      <c r="Z209">
        <v>0</v>
      </c>
      <c r="AA209">
        <v>0</v>
      </c>
      <c r="AB209">
        <v>3.4145685000000001</v>
      </c>
      <c r="AC209" s="29">
        <v>110.40543150000001</v>
      </c>
      <c r="AD209">
        <v>0</v>
      </c>
      <c r="AF209">
        <v>109.97</v>
      </c>
      <c r="AG209">
        <v>0</v>
      </c>
      <c r="AH209">
        <v>3.85</v>
      </c>
      <c r="AI209">
        <v>3.4145685000000001</v>
      </c>
      <c r="AJ209">
        <v>110.40543150000001</v>
      </c>
      <c r="AK209" t="s">
        <v>25</v>
      </c>
      <c r="AN209" s="29">
        <v>0</v>
      </c>
      <c r="AO209" s="30">
        <f t="shared" si="6"/>
        <v>0</v>
      </c>
      <c r="AP209" s="30">
        <f t="shared" si="7"/>
        <v>0</v>
      </c>
      <c r="AQ209" s="30"/>
    </row>
    <row r="210" spans="1:43" x14ac:dyDescent="0.25">
      <c r="A210" t="s">
        <v>219</v>
      </c>
      <c r="B210">
        <v>1993090</v>
      </c>
      <c r="C210" t="s">
        <v>996</v>
      </c>
      <c r="D210">
        <v>1081673</v>
      </c>
      <c r="E210" t="s">
        <v>997</v>
      </c>
      <c r="F210" t="s">
        <v>89</v>
      </c>
      <c r="G210" t="s">
        <v>90</v>
      </c>
      <c r="H210" t="s">
        <v>10</v>
      </c>
      <c r="I210" t="s">
        <v>998</v>
      </c>
      <c r="J210" t="s">
        <v>999</v>
      </c>
      <c r="K210" t="s">
        <v>115</v>
      </c>
      <c r="L210" t="s">
        <v>807</v>
      </c>
      <c r="M210">
        <v>8775</v>
      </c>
      <c r="N210">
        <v>32</v>
      </c>
      <c r="O210" s="17">
        <v>45525</v>
      </c>
      <c r="P210" s="19" t="s">
        <v>99</v>
      </c>
      <c r="Q210" t="s">
        <v>24</v>
      </c>
      <c r="R210" s="17">
        <v>45525</v>
      </c>
      <c r="S210" s="27"/>
      <c r="T210">
        <v>143.53</v>
      </c>
      <c r="U210">
        <v>17.940000000000001</v>
      </c>
      <c r="V210">
        <v>161.47</v>
      </c>
      <c r="W210">
        <v>1</v>
      </c>
      <c r="X210">
        <v>5.65</v>
      </c>
      <c r="Y210">
        <v>0</v>
      </c>
      <c r="Z210">
        <v>0</v>
      </c>
      <c r="AA210">
        <v>0</v>
      </c>
      <c r="AB210">
        <v>5.0136434999999997</v>
      </c>
      <c r="AC210" s="29">
        <v>162.1063565</v>
      </c>
      <c r="AD210">
        <v>0</v>
      </c>
      <c r="AF210">
        <v>161.47</v>
      </c>
      <c r="AG210">
        <v>0</v>
      </c>
      <c r="AH210">
        <v>5.65</v>
      </c>
      <c r="AI210">
        <v>5.0136434999999997</v>
      </c>
      <c r="AJ210">
        <v>162.1063565</v>
      </c>
      <c r="AK210" t="s">
        <v>25</v>
      </c>
      <c r="AN210" s="29">
        <v>0</v>
      </c>
      <c r="AO210" s="30">
        <f t="shared" si="6"/>
        <v>0</v>
      </c>
      <c r="AP210" s="30">
        <f t="shared" si="7"/>
        <v>0</v>
      </c>
      <c r="AQ210" s="30"/>
    </row>
    <row r="211" spans="1:43" x14ac:dyDescent="0.25">
      <c r="A211" t="s">
        <v>219</v>
      </c>
      <c r="B211">
        <v>1993089</v>
      </c>
      <c r="C211" t="s">
        <v>1000</v>
      </c>
      <c r="D211">
        <v>1081672</v>
      </c>
      <c r="E211" t="s">
        <v>1001</v>
      </c>
      <c r="F211" t="s">
        <v>89</v>
      </c>
      <c r="G211" t="s">
        <v>90</v>
      </c>
      <c r="H211" t="s">
        <v>10</v>
      </c>
      <c r="I211" t="s">
        <v>1002</v>
      </c>
      <c r="J211" t="s">
        <v>1003</v>
      </c>
      <c r="K211" t="s">
        <v>470</v>
      </c>
      <c r="L211" t="s">
        <v>231</v>
      </c>
      <c r="M211">
        <v>8275</v>
      </c>
      <c r="N211">
        <v>10</v>
      </c>
      <c r="O211" s="17">
        <v>45527</v>
      </c>
      <c r="P211" s="19" t="s">
        <v>152</v>
      </c>
      <c r="Q211" t="s">
        <v>24</v>
      </c>
      <c r="R211" s="17">
        <v>45525</v>
      </c>
      <c r="S211" s="27"/>
      <c r="T211">
        <v>158.32</v>
      </c>
      <c r="U211">
        <v>8.2899999999999991</v>
      </c>
      <c r="V211">
        <v>166.61</v>
      </c>
      <c r="W211">
        <v>1</v>
      </c>
      <c r="X211">
        <v>5.83</v>
      </c>
      <c r="Y211">
        <v>0</v>
      </c>
      <c r="Z211">
        <v>0</v>
      </c>
      <c r="AA211">
        <v>0</v>
      </c>
      <c r="AB211">
        <v>5.1732405000000004</v>
      </c>
      <c r="AC211" s="29">
        <v>167.26675950000001</v>
      </c>
      <c r="AD211">
        <v>0</v>
      </c>
      <c r="AF211">
        <v>166.61</v>
      </c>
      <c r="AG211">
        <v>0</v>
      </c>
      <c r="AH211">
        <v>5.83</v>
      </c>
      <c r="AI211">
        <v>5.1732405000000004</v>
      </c>
      <c r="AJ211">
        <v>167.26675950000001</v>
      </c>
      <c r="AK211" t="s">
        <v>25</v>
      </c>
      <c r="AN211" s="29">
        <v>0</v>
      </c>
      <c r="AO211" s="30">
        <f t="shared" si="6"/>
        <v>0</v>
      </c>
      <c r="AP211" s="30">
        <f t="shared" si="7"/>
        <v>0</v>
      </c>
      <c r="AQ211" s="30"/>
    </row>
    <row r="212" spans="1:43" x14ac:dyDescent="0.25">
      <c r="A212" t="s">
        <v>219</v>
      </c>
      <c r="B212">
        <v>1993089</v>
      </c>
      <c r="C212" t="s">
        <v>1004</v>
      </c>
      <c r="D212">
        <v>1081671</v>
      </c>
      <c r="E212" t="s">
        <v>1001</v>
      </c>
      <c r="F212" t="s">
        <v>89</v>
      </c>
      <c r="G212" t="s">
        <v>90</v>
      </c>
      <c r="H212" t="s">
        <v>10</v>
      </c>
      <c r="I212" t="s">
        <v>1005</v>
      </c>
      <c r="J212" t="s">
        <v>1006</v>
      </c>
      <c r="K212" t="s">
        <v>470</v>
      </c>
      <c r="L212" t="s">
        <v>231</v>
      </c>
      <c r="M212">
        <v>8275</v>
      </c>
      <c r="N212">
        <v>9</v>
      </c>
      <c r="O212" s="17">
        <v>45527</v>
      </c>
      <c r="P212" s="19" t="s">
        <v>152</v>
      </c>
      <c r="Q212" t="s">
        <v>24</v>
      </c>
      <c r="R212" s="17">
        <v>45525</v>
      </c>
      <c r="S212" s="27"/>
      <c r="T212">
        <v>158.32</v>
      </c>
      <c r="U212">
        <v>8.2899999999999991</v>
      </c>
      <c r="V212">
        <v>166.61</v>
      </c>
      <c r="W212">
        <v>1</v>
      </c>
      <c r="X212">
        <v>5.83</v>
      </c>
      <c r="Y212">
        <v>0</v>
      </c>
      <c r="Z212">
        <v>0</v>
      </c>
      <c r="AA212">
        <v>0</v>
      </c>
      <c r="AB212">
        <v>5.1732405000000004</v>
      </c>
      <c r="AC212" s="29">
        <v>167.26675950000001</v>
      </c>
      <c r="AD212">
        <v>0</v>
      </c>
      <c r="AF212">
        <v>166.61</v>
      </c>
      <c r="AG212">
        <v>0</v>
      </c>
      <c r="AH212">
        <v>5.83</v>
      </c>
      <c r="AI212">
        <v>5.1732405000000004</v>
      </c>
      <c r="AJ212">
        <v>167.26675950000001</v>
      </c>
      <c r="AK212" t="s">
        <v>25</v>
      </c>
      <c r="AN212" s="29">
        <v>0</v>
      </c>
      <c r="AO212" s="30">
        <f t="shared" si="6"/>
        <v>0</v>
      </c>
      <c r="AP212" s="30">
        <f t="shared" si="7"/>
        <v>0</v>
      </c>
      <c r="AQ212" s="30"/>
    </row>
    <row r="213" spans="1:43" x14ac:dyDescent="0.25">
      <c r="A213" t="s">
        <v>219</v>
      </c>
      <c r="B213">
        <v>1993047</v>
      </c>
      <c r="C213" t="s">
        <v>1007</v>
      </c>
      <c r="D213">
        <v>1081665</v>
      </c>
      <c r="E213" t="s">
        <v>1008</v>
      </c>
      <c r="F213" t="s">
        <v>89</v>
      </c>
      <c r="G213" t="s">
        <v>90</v>
      </c>
      <c r="H213" t="s">
        <v>137</v>
      </c>
      <c r="I213" t="s">
        <v>1009</v>
      </c>
      <c r="J213" t="s">
        <v>1010</v>
      </c>
      <c r="K213" t="s">
        <v>115</v>
      </c>
      <c r="L213" t="s">
        <v>1011</v>
      </c>
      <c r="M213">
        <v>8775</v>
      </c>
      <c r="N213">
        <v>37</v>
      </c>
      <c r="O213" s="17">
        <v>45527</v>
      </c>
      <c r="P213" s="19" t="s">
        <v>99</v>
      </c>
      <c r="Q213" t="s">
        <v>24</v>
      </c>
      <c r="R213" s="17">
        <v>45525</v>
      </c>
      <c r="S213" s="27"/>
      <c r="T213">
        <v>147.96</v>
      </c>
      <c r="U213">
        <v>17.989999999999998</v>
      </c>
      <c r="V213">
        <v>165.95</v>
      </c>
      <c r="W213">
        <v>1</v>
      </c>
      <c r="X213">
        <v>5.81</v>
      </c>
      <c r="Y213">
        <v>0</v>
      </c>
      <c r="Z213">
        <v>0</v>
      </c>
      <c r="AA213">
        <v>0</v>
      </c>
      <c r="AB213">
        <v>8.5879124999999998</v>
      </c>
      <c r="AC213" s="29">
        <v>163.1720875</v>
      </c>
      <c r="AD213">
        <v>0</v>
      </c>
      <c r="AF213">
        <v>165.95</v>
      </c>
      <c r="AG213">
        <v>0</v>
      </c>
      <c r="AH213">
        <v>5.81</v>
      </c>
      <c r="AI213">
        <v>8.5879124999999998</v>
      </c>
      <c r="AJ213">
        <v>163.1720875</v>
      </c>
      <c r="AK213" t="s">
        <v>25</v>
      </c>
      <c r="AN213" s="29">
        <v>0</v>
      </c>
      <c r="AO213" s="30">
        <f t="shared" si="6"/>
        <v>0</v>
      </c>
      <c r="AP213" s="30">
        <f t="shared" si="7"/>
        <v>0</v>
      </c>
      <c r="AQ213" s="30"/>
    </row>
    <row r="214" spans="1:43" x14ac:dyDescent="0.25">
      <c r="A214" t="s">
        <v>219</v>
      </c>
      <c r="B214">
        <v>1993043</v>
      </c>
      <c r="C214" t="s">
        <v>1012</v>
      </c>
      <c r="D214">
        <v>163599</v>
      </c>
      <c r="E214" t="s">
        <v>1013</v>
      </c>
      <c r="F214" t="s">
        <v>89</v>
      </c>
      <c r="G214" t="s">
        <v>90</v>
      </c>
      <c r="H214" t="s">
        <v>10</v>
      </c>
      <c r="I214" t="s">
        <v>1014</v>
      </c>
      <c r="J214" t="s">
        <v>1015</v>
      </c>
      <c r="K214" t="s">
        <v>411</v>
      </c>
      <c r="L214" t="s">
        <v>231</v>
      </c>
      <c r="M214">
        <v>2780</v>
      </c>
      <c r="N214">
        <v>75</v>
      </c>
      <c r="O214" s="17">
        <v>45552</v>
      </c>
      <c r="P214" s="19" t="s">
        <v>956</v>
      </c>
      <c r="Q214" t="s">
        <v>24</v>
      </c>
      <c r="R214" s="17">
        <v>45525</v>
      </c>
      <c r="S214" s="27"/>
      <c r="T214">
        <v>264.83</v>
      </c>
      <c r="U214">
        <v>4.1399999999999997</v>
      </c>
      <c r="V214">
        <v>268.97000000000003</v>
      </c>
      <c r="W214">
        <v>1</v>
      </c>
      <c r="X214">
        <v>9.41</v>
      </c>
      <c r="Y214">
        <v>0</v>
      </c>
      <c r="Z214">
        <v>0</v>
      </c>
      <c r="AA214">
        <v>0</v>
      </c>
      <c r="AB214">
        <v>8.3515184999999992</v>
      </c>
      <c r="AC214" s="29">
        <v>270.02848150000011</v>
      </c>
      <c r="AD214">
        <v>0</v>
      </c>
      <c r="AF214">
        <v>268.97000000000003</v>
      </c>
      <c r="AG214">
        <v>0</v>
      </c>
      <c r="AH214">
        <v>9.41</v>
      </c>
      <c r="AI214">
        <v>8.3515184999999992</v>
      </c>
      <c r="AJ214">
        <v>270.02848150000011</v>
      </c>
      <c r="AK214" t="s">
        <v>25</v>
      </c>
      <c r="AN214" s="29">
        <v>0</v>
      </c>
      <c r="AO214" s="30">
        <f t="shared" si="6"/>
        <v>0</v>
      </c>
      <c r="AP214" s="30">
        <f t="shared" si="7"/>
        <v>0</v>
      </c>
      <c r="AQ214" s="30"/>
    </row>
    <row r="215" spans="1:43" x14ac:dyDescent="0.25">
      <c r="A215" t="s">
        <v>219</v>
      </c>
      <c r="B215">
        <v>1993043</v>
      </c>
      <c r="C215" t="s">
        <v>1016</v>
      </c>
      <c r="D215">
        <v>163600</v>
      </c>
      <c r="E215" t="s">
        <v>1013</v>
      </c>
      <c r="F215" t="s">
        <v>89</v>
      </c>
      <c r="G215" t="s">
        <v>90</v>
      </c>
      <c r="H215" t="s">
        <v>10</v>
      </c>
      <c r="I215" t="s">
        <v>1017</v>
      </c>
      <c r="J215" t="s">
        <v>1018</v>
      </c>
      <c r="K215" t="s">
        <v>411</v>
      </c>
      <c r="L215" t="s">
        <v>231</v>
      </c>
      <c r="M215">
        <v>2780</v>
      </c>
      <c r="N215">
        <v>76</v>
      </c>
      <c r="O215" s="17">
        <v>45552</v>
      </c>
      <c r="P215" s="19" t="s">
        <v>956</v>
      </c>
      <c r="Q215" t="s">
        <v>24</v>
      </c>
      <c r="R215" s="17">
        <v>45525</v>
      </c>
      <c r="S215" s="27"/>
      <c r="T215">
        <v>264.83</v>
      </c>
      <c r="U215">
        <v>4.1399999999999997</v>
      </c>
      <c r="V215">
        <v>268.97000000000003</v>
      </c>
      <c r="W215">
        <v>1</v>
      </c>
      <c r="X215">
        <v>9.41</v>
      </c>
      <c r="Y215">
        <v>0</v>
      </c>
      <c r="Z215">
        <v>0</v>
      </c>
      <c r="AA215">
        <v>0</v>
      </c>
      <c r="AB215">
        <v>8.3515184999999992</v>
      </c>
      <c r="AC215" s="29">
        <v>270.02848150000011</v>
      </c>
      <c r="AD215">
        <v>0</v>
      </c>
      <c r="AF215">
        <v>268.97000000000003</v>
      </c>
      <c r="AG215">
        <v>0</v>
      </c>
      <c r="AH215">
        <v>9.41</v>
      </c>
      <c r="AI215">
        <v>8.3515184999999992</v>
      </c>
      <c r="AJ215">
        <v>270.02848150000011</v>
      </c>
      <c r="AK215" t="s">
        <v>25</v>
      </c>
      <c r="AN215" s="29">
        <v>0</v>
      </c>
      <c r="AO215" s="30">
        <f t="shared" si="6"/>
        <v>0</v>
      </c>
      <c r="AP215" s="30">
        <f t="shared" si="7"/>
        <v>0</v>
      </c>
      <c r="AQ215" s="30"/>
    </row>
    <row r="216" spans="1:43" x14ac:dyDescent="0.25">
      <c r="A216" t="s">
        <v>219</v>
      </c>
      <c r="B216">
        <v>1993040</v>
      </c>
      <c r="C216" t="s">
        <v>1019</v>
      </c>
      <c r="D216">
        <v>1081664</v>
      </c>
      <c r="E216" t="s">
        <v>1020</v>
      </c>
      <c r="F216" t="s">
        <v>89</v>
      </c>
      <c r="G216" t="s">
        <v>90</v>
      </c>
      <c r="H216" t="s">
        <v>10</v>
      </c>
      <c r="I216" t="s">
        <v>1021</v>
      </c>
      <c r="J216" t="s">
        <v>1022</v>
      </c>
      <c r="K216" t="s">
        <v>94</v>
      </c>
      <c r="L216" t="s">
        <v>1011</v>
      </c>
      <c r="M216">
        <v>8775</v>
      </c>
      <c r="N216">
        <v>2</v>
      </c>
      <c r="O216" s="17">
        <v>45543</v>
      </c>
      <c r="P216" s="19" t="s">
        <v>496</v>
      </c>
      <c r="Q216" t="s">
        <v>24</v>
      </c>
      <c r="R216" s="17">
        <v>45525</v>
      </c>
      <c r="S216" s="27"/>
      <c r="T216">
        <v>141.29</v>
      </c>
      <c r="U216">
        <v>23.62</v>
      </c>
      <c r="V216">
        <v>164.91</v>
      </c>
      <c r="W216">
        <v>1</v>
      </c>
      <c r="X216">
        <v>5.77</v>
      </c>
      <c r="Y216">
        <v>0</v>
      </c>
      <c r="Z216">
        <v>0</v>
      </c>
      <c r="AA216">
        <v>0</v>
      </c>
      <c r="AB216">
        <v>5.1204555000000003</v>
      </c>
      <c r="AC216" s="29">
        <v>165.55954449999999</v>
      </c>
      <c r="AD216">
        <v>0</v>
      </c>
      <c r="AF216">
        <v>164.91</v>
      </c>
      <c r="AG216">
        <v>0</v>
      </c>
      <c r="AH216">
        <v>5.77</v>
      </c>
      <c r="AI216">
        <v>5.1204555000000003</v>
      </c>
      <c r="AJ216">
        <v>165.55954449999999</v>
      </c>
      <c r="AK216" t="s">
        <v>25</v>
      </c>
      <c r="AN216" s="29">
        <v>0</v>
      </c>
      <c r="AO216" s="30">
        <f t="shared" si="6"/>
        <v>0</v>
      </c>
      <c r="AP216" s="30">
        <f t="shared" si="7"/>
        <v>0</v>
      </c>
      <c r="AQ216" s="30"/>
    </row>
    <row r="217" spans="1:43" x14ac:dyDescent="0.25">
      <c r="A217" t="s">
        <v>219</v>
      </c>
      <c r="B217">
        <v>1993040</v>
      </c>
      <c r="C217" t="s">
        <v>1023</v>
      </c>
      <c r="D217">
        <v>1081663</v>
      </c>
      <c r="E217" t="s">
        <v>1020</v>
      </c>
      <c r="F217" t="s">
        <v>89</v>
      </c>
      <c r="G217" t="s">
        <v>90</v>
      </c>
      <c r="H217" t="s">
        <v>10</v>
      </c>
      <c r="I217" t="s">
        <v>1024</v>
      </c>
      <c r="J217" t="s">
        <v>1025</v>
      </c>
      <c r="K217" t="s">
        <v>94</v>
      </c>
      <c r="L217" t="s">
        <v>1011</v>
      </c>
      <c r="M217">
        <v>8775</v>
      </c>
      <c r="N217">
        <v>1</v>
      </c>
      <c r="O217" s="17">
        <v>45543</v>
      </c>
      <c r="P217" s="19" t="s">
        <v>496</v>
      </c>
      <c r="Q217" t="s">
        <v>24</v>
      </c>
      <c r="R217" s="17">
        <v>45525</v>
      </c>
      <c r="S217" s="27"/>
      <c r="T217">
        <v>141.29</v>
      </c>
      <c r="U217">
        <v>23.62</v>
      </c>
      <c r="V217">
        <v>164.91</v>
      </c>
      <c r="W217">
        <v>1</v>
      </c>
      <c r="X217">
        <v>5.77</v>
      </c>
      <c r="Y217">
        <v>0</v>
      </c>
      <c r="Z217">
        <v>0</v>
      </c>
      <c r="AA217">
        <v>0</v>
      </c>
      <c r="AB217">
        <v>5.1204555000000003</v>
      </c>
      <c r="AC217" s="29">
        <v>165.55954449999999</v>
      </c>
      <c r="AD217">
        <v>0</v>
      </c>
      <c r="AF217">
        <v>164.91</v>
      </c>
      <c r="AG217">
        <v>0</v>
      </c>
      <c r="AH217">
        <v>5.77</v>
      </c>
      <c r="AI217">
        <v>5.1204555000000003</v>
      </c>
      <c r="AJ217">
        <v>165.55954449999999</v>
      </c>
      <c r="AK217" t="s">
        <v>25</v>
      </c>
      <c r="AN217" s="29">
        <v>0</v>
      </c>
      <c r="AO217" s="30">
        <f t="shared" si="6"/>
        <v>0</v>
      </c>
      <c r="AP217" s="30">
        <f t="shared" si="7"/>
        <v>0</v>
      </c>
      <c r="AQ217" s="30"/>
    </row>
    <row r="218" spans="1:43" x14ac:dyDescent="0.25">
      <c r="A218" t="s">
        <v>219</v>
      </c>
      <c r="B218">
        <v>1993039</v>
      </c>
      <c r="C218" t="s">
        <v>1026</v>
      </c>
      <c r="D218">
        <v>1081660</v>
      </c>
      <c r="E218" t="s">
        <v>1027</v>
      </c>
      <c r="F218" t="s">
        <v>89</v>
      </c>
      <c r="G218" t="s">
        <v>90</v>
      </c>
      <c r="H218" t="s">
        <v>10</v>
      </c>
      <c r="I218" t="s">
        <v>1028</v>
      </c>
      <c r="J218" t="s">
        <v>1029</v>
      </c>
      <c r="K218" t="s">
        <v>94</v>
      </c>
      <c r="L218" t="s">
        <v>266</v>
      </c>
      <c r="M218">
        <v>2065</v>
      </c>
      <c r="N218">
        <v>10</v>
      </c>
      <c r="O218" s="17">
        <v>45526</v>
      </c>
      <c r="P218" s="19" t="s">
        <v>104</v>
      </c>
      <c r="Q218" t="s">
        <v>24</v>
      </c>
      <c r="R218" s="17">
        <v>45525</v>
      </c>
      <c r="S218" s="27"/>
      <c r="T218">
        <v>149.76</v>
      </c>
      <c r="U218">
        <v>23.62</v>
      </c>
      <c r="V218">
        <v>173.38</v>
      </c>
      <c r="W218">
        <v>1</v>
      </c>
      <c r="X218">
        <v>6.07</v>
      </c>
      <c r="Y218">
        <v>0</v>
      </c>
      <c r="Z218">
        <v>0</v>
      </c>
      <c r="AA218">
        <v>0</v>
      </c>
      <c r="AB218">
        <v>5.3834489999999997</v>
      </c>
      <c r="AC218" s="29">
        <v>174.066551</v>
      </c>
      <c r="AD218">
        <v>0</v>
      </c>
      <c r="AF218">
        <v>173.38</v>
      </c>
      <c r="AG218">
        <v>0</v>
      </c>
      <c r="AH218">
        <v>6.07</v>
      </c>
      <c r="AI218">
        <v>5.3834489999999997</v>
      </c>
      <c r="AJ218">
        <v>174.066551</v>
      </c>
      <c r="AK218" t="s">
        <v>25</v>
      </c>
      <c r="AN218" s="29">
        <v>0</v>
      </c>
      <c r="AO218" s="30">
        <f t="shared" si="6"/>
        <v>0</v>
      </c>
      <c r="AP218" s="30">
        <f t="shared" si="7"/>
        <v>0</v>
      </c>
      <c r="AQ218" s="30"/>
    </row>
    <row r="219" spans="1:43" x14ac:dyDescent="0.25">
      <c r="A219" t="s">
        <v>219</v>
      </c>
      <c r="B219">
        <v>1993036</v>
      </c>
      <c r="C219" t="s">
        <v>1030</v>
      </c>
      <c r="D219">
        <v>1785218</v>
      </c>
      <c r="E219" t="s">
        <v>1031</v>
      </c>
      <c r="F219" t="s">
        <v>89</v>
      </c>
      <c r="G219" t="s">
        <v>90</v>
      </c>
      <c r="H219" t="s">
        <v>10</v>
      </c>
      <c r="I219" t="s">
        <v>1032</v>
      </c>
      <c r="J219" t="s">
        <v>1033</v>
      </c>
      <c r="K219" t="s">
        <v>271</v>
      </c>
      <c r="L219" t="s">
        <v>92</v>
      </c>
      <c r="M219">
        <v>2912</v>
      </c>
      <c r="N219">
        <v>15</v>
      </c>
      <c r="O219" s="17">
        <v>45526</v>
      </c>
      <c r="P219" s="19" t="s">
        <v>96</v>
      </c>
      <c r="Q219" t="s">
        <v>24</v>
      </c>
      <c r="R219" s="17">
        <v>45525</v>
      </c>
      <c r="S219" s="27"/>
      <c r="T219">
        <v>138.88</v>
      </c>
      <c r="U219">
        <v>14.27</v>
      </c>
      <c r="V219">
        <v>153.15</v>
      </c>
      <c r="W219">
        <v>1</v>
      </c>
      <c r="X219">
        <v>5.36</v>
      </c>
      <c r="Y219">
        <v>0</v>
      </c>
      <c r="Z219">
        <v>0</v>
      </c>
      <c r="AA219">
        <v>0</v>
      </c>
      <c r="AB219">
        <v>4.7553074999999998</v>
      </c>
      <c r="AC219" s="29">
        <v>153.7546925</v>
      </c>
      <c r="AD219">
        <v>0</v>
      </c>
      <c r="AF219">
        <v>153.15</v>
      </c>
      <c r="AG219">
        <v>0</v>
      </c>
      <c r="AH219">
        <v>5.36</v>
      </c>
      <c r="AI219">
        <v>4.7553074999999998</v>
      </c>
      <c r="AJ219">
        <v>153.7546925</v>
      </c>
      <c r="AK219" t="s">
        <v>25</v>
      </c>
      <c r="AN219" s="29">
        <v>0</v>
      </c>
      <c r="AO219" s="30">
        <f t="shared" si="6"/>
        <v>0</v>
      </c>
      <c r="AP219" s="30">
        <f t="shared" si="7"/>
        <v>0</v>
      </c>
      <c r="AQ219" s="30"/>
    </row>
    <row r="220" spans="1:43" x14ac:dyDescent="0.25">
      <c r="A220" t="s">
        <v>219</v>
      </c>
      <c r="B220">
        <v>1993036</v>
      </c>
      <c r="C220" t="s">
        <v>1034</v>
      </c>
      <c r="D220">
        <v>1081662</v>
      </c>
      <c r="E220" t="s">
        <v>1031</v>
      </c>
      <c r="F220" t="s">
        <v>89</v>
      </c>
      <c r="G220" t="s">
        <v>90</v>
      </c>
      <c r="H220" t="s">
        <v>10</v>
      </c>
      <c r="I220" t="s">
        <v>1035</v>
      </c>
      <c r="J220" t="s">
        <v>1033</v>
      </c>
      <c r="K220" t="s">
        <v>92</v>
      </c>
      <c r="L220" t="s">
        <v>271</v>
      </c>
      <c r="M220">
        <v>2055</v>
      </c>
      <c r="N220">
        <v>73</v>
      </c>
      <c r="O220" s="17">
        <v>45529</v>
      </c>
      <c r="P220" s="19" t="s">
        <v>154</v>
      </c>
      <c r="Q220" t="s">
        <v>24</v>
      </c>
      <c r="R220" s="17">
        <v>45525</v>
      </c>
      <c r="S220" s="27"/>
      <c r="T220">
        <v>366.56</v>
      </c>
      <c r="U220">
        <v>15.62</v>
      </c>
      <c r="V220">
        <v>382.18</v>
      </c>
      <c r="W220">
        <v>1</v>
      </c>
      <c r="X220">
        <v>13.38</v>
      </c>
      <c r="Y220">
        <v>0</v>
      </c>
      <c r="Z220">
        <v>0</v>
      </c>
      <c r="AA220">
        <v>0</v>
      </c>
      <c r="AB220">
        <v>11.866688999999999</v>
      </c>
      <c r="AC220" s="29">
        <v>383.69331099999999</v>
      </c>
      <c r="AD220">
        <v>0</v>
      </c>
      <c r="AF220">
        <v>382.18</v>
      </c>
      <c r="AG220">
        <v>0</v>
      </c>
      <c r="AH220">
        <v>13.38</v>
      </c>
      <c r="AI220">
        <v>11.866688999999999</v>
      </c>
      <c r="AJ220">
        <v>383.69331099999999</v>
      </c>
      <c r="AK220" t="s">
        <v>25</v>
      </c>
      <c r="AN220" s="29">
        <v>0</v>
      </c>
      <c r="AO220" s="30">
        <f t="shared" si="6"/>
        <v>0</v>
      </c>
      <c r="AP220" s="30">
        <f t="shared" si="7"/>
        <v>0</v>
      </c>
      <c r="AQ220" s="30"/>
    </row>
    <row r="221" spans="1:43" x14ac:dyDescent="0.25">
      <c r="A221" t="s">
        <v>219</v>
      </c>
      <c r="B221">
        <v>1993024</v>
      </c>
      <c r="C221" t="s">
        <v>1036</v>
      </c>
      <c r="D221">
        <v>163598</v>
      </c>
      <c r="E221" t="s">
        <v>1037</v>
      </c>
      <c r="F221" t="s">
        <v>89</v>
      </c>
      <c r="G221" t="s">
        <v>90</v>
      </c>
      <c r="H221" t="s">
        <v>137</v>
      </c>
      <c r="I221" t="s">
        <v>1038</v>
      </c>
      <c r="J221" t="s">
        <v>1039</v>
      </c>
      <c r="K221" t="s">
        <v>91</v>
      </c>
      <c r="L221" t="s">
        <v>94</v>
      </c>
      <c r="M221">
        <v>8470</v>
      </c>
      <c r="N221">
        <v>39</v>
      </c>
      <c r="O221" s="17">
        <v>45526</v>
      </c>
      <c r="P221" s="19" t="s">
        <v>98</v>
      </c>
      <c r="Q221" t="s">
        <v>24</v>
      </c>
      <c r="R221" s="17">
        <v>45525</v>
      </c>
      <c r="S221" s="27"/>
      <c r="T221">
        <v>129.37</v>
      </c>
      <c r="U221">
        <v>10.61</v>
      </c>
      <c r="V221">
        <v>139.97999999999999</v>
      </c>
      <c r="W221">
        <v>1</v>
      </c>
      <c r="X221">
        <v>4.9000000000000004</v>
      </c>
      <c r="Y221">
        <v>0</v>
      </c>
      <c r="Z221">
        <v>0</v>
      </c>
      <c r="AA221">
        <v>0</v>
      </c>
      <c r="AB221">
        <v>7.2439650000000002</v>
      </c>
      <c r="AC221" s="29">
        <v>137.63603499999999</v>
      </c>
      <c r="AD221">
        <v>0</v>
      </c>
      <c r="AF221">
        <v>139.97999999999999</v>
      </c>
      <c r="AG221">
        <v>0</v>
      </c>
      <c r="AH221">
        <v>4.9000000000000004</v>
      </c>
      <c r="AI221">
        <v>7.2439650000000002</v>
      </c>
      <c r="AJ221">
        <v>137.63603499999999</v>
      </c>
      <c r="AK221" t="s">
        <v>25</v>
      </c>
      <c r="AN221" s="29">
        <v>0</v>
      </c>
      <c r="AO221" s="30">
        <f t="shared" si="6"/>
        <v>0</v>
      </c>
      <c r="AP221" s="30">
        <f t="shared" si="7"/>
        <v>0</v>
      </c>
      <c r="AQ221" s="30"/>
    </row>
    <row r="222" spans="1:43" x14ac:dyDescent="0.25">
      <c r="A222" t="s">
        <v>219</v>
      </c>
      <c r="B222">
        <v>1993012</v>
      </c>
      <c r="C222" t="s">
        <v>1040</v>
      </c>
      <c r="D222">
        <v>1081654</v>
      </c>
      <c r="E222" t="s">
        <v>1041</v>
      </c>
      <c r="F222" t="s">
        <v>89</v>
      </c>
      <c r="G222" t="s">
        <v>90</v>
      </c>
      <c r="H222" t="s">
        <v>10</v>
      </c>
      <c r="I222" t="s">
        <v>1042</v>
      </c>
      <c r="J222" t="s">
        <v>1043</v>
      </c>
      <c r="K222" t="s">
        <v>92</v>
      </c>
      <c r="L222" t="s">
        <v>231</v>
      </c>
      <c r="M222">
        <v>915</v>
      </c>
      <c r="N222">
        <v>30</v>
      </c>
      <c r="O222" s="17">
        <v>45527</v>
      </c>
      <c r="P222" s="19" t="s">
        <v>284</v>
      </c>
      <c r="Q222" t="s">
        <v>24</v>
      </c>
      <c r="R222" s="17">
        <v>45525</v>
      </c>
      <c r="S222" s="27"/>
      <c r="T222">
        <v>60.54</v>
      </c>
      <c r="U222">
        <v>9.9499999999999993</v>
      </c>
      <c r="V222">
        <v>70.489999999999995</v>
      </c>
      <c r="W222">
        <v>1</v>
      </c>
      <c r="X222">
        <v>2.4700000000000002</v>
      </c>
      <c r="Y222">
        <v>0</v>
      </c>
      <c r="Z222">
        <v>0</v>
      </c>
      <c r="AA222">
        <v>0</v>
      </c>
      <c r="AB222">
        <v>2.1887145000000001</v>
      </c>
      <c r="AC222" s="29">
        <v>70.771285499999991</v>
      </c>
      <c r="AD222">
        <v>0</v>
      </c>
      <c r="AF222">
        <v>70.489999999999995</v>
      </c>
      <c r="AG222">
        <v>0</v>
      </c>
      <c r="AH222">
        <v>2.4700000000000002</v>
      </c>
      <c r="AI222">
        <v>2.1887145000000001</v>
      </c>
      <c r="AJ222">
        <v>70.771285499999991</v>
      </c>
      <c r="AK222" t="s">
        <v>25</v>
      </c>
      <c r="AN222" s="29">
        <v>0</v>
      </c>
      <c r="AO222" s="30">
        <f t="shared" si="6"/>
        <v>0</v>
      </c>
      <c r="AP222" s="30">
        <f t="shared" si="7"/>
        <v>0</v>
      </c>
      <c r="AQ222" s="30"/>
    </row>
    <row r="223" spans="1:43" x14ac:dyDescent="0.25">
      <c r="A223" t="s">
        <v>219</v>
      </c>
      <c r="B223">
        <v>1992971</v>
      </c>
      <c r="C223" t="s">
        <v>1044</v>
      </c>
      <c r="D223">
        <v>1785206</v>
      </c>
      <c r="E223" t="s">
        <v>1045</v>
      </c>
      <c r="F223" t="s">
        <v>89</v>
      </c>
      <c r="G223" t="s">
        <v>90</v>
      </c>
      <c r="H223" t="s">
        <v>10</v>
      </c>
      <c r="I223" t="s">
        <v>1046</v>
      </c>
      <c r="J223" t="s">
        <v>1047</v>
      </c>
      <c r="K223" t="s">
        <v>225</v>
      </c>
      <c r="L223" t="s">
        <v>224</v>
      </c>
      <c r="M223">
        <v>8730</v>
      </c>
      <c r="N223">
        <v>76</v>
      </c>
      <c r="O223" s="17">
        <v>45527</v>
      </c>
      <c r="P223" s="19" t="s">
        <v>140</v>
      </c>
      <c r="Q223" t="s">
        <v>24</v>
      </c>
      <c r="R223" s="17">
        <v>45525</v>
      </c>
      <c r="S223" s="27"/>
      <c r="T223">
        <v>351.57</v>
      </c>
      <c r="U223">
        <v>19.02</v>
      </c>
      <c r="V223">
        <v>370.59</v>
      </c>
      <c r="W223">
        <v>1</v>
      </c>
      <c r="X223">
        <v>12.97</v>
      </c>
      <c r="Y223">
        <v>0</v>
      </c>
      <c r="Z223">
        <v>0</v>
      </c>
      <c r="AA223">
        <v>0</v>
      </c>
      <c r="AB223">
        <v>11.506819500000001</v>
      </c>
      <c r="AC223" s="29">
        <v>372.0531805</v>
      </c>
      <c r="AD223">
        <v>0</v>
      </c>
      <c r="AF223">
        <v>370.59</v>
      </c>
      <c r="AG223">
        <v>0</v>
      </c>
      <c r="AH223">
        <v>12.97</v>
      </c>
      <c r="AI223">
        <v>11.506819500000001</v>
      </c>
      <c r="AJ223">
        <v>372.0531805</v>
      </c>
      <c r="AK223" t="s">
        <v>25</v>
      </c>
      <c r="AN223" s="29">
        <v>0</v>
      </c>
      <c r="AO223" s="30">
        <f t="shared" si="6"/>
        <v>0</v>
      </c>
      <c r="AP223" s="30">
        <f t="shared" si="7"/>
        <v>0</v>
      </c>
      <c r="AQ223" s="30"/>
    </row>
    <row r="224" spans="1:43" x14ac:dyDescent="0.25">
      <c r="A224" t="s">
        <v>219</v>
      </c>
      <c r="B224">
        <v>1992971</v>
      </c>
      <c r="C224" t="s">
        <v>1048</v>
      </c>
      <c r="D224">
        <v>1785205</v>
      </c>
      <c r="E224" t="s">
        <v>1045</v>
      </c>
      <c r="F224" t="s">
        <v>89</v>
      </c>
      <c r="G224" t="s">
        <v>90</v>
      </c>
      <c r="H224" t="s">
        <v>10</v>
      </c>
      <c r="I224" t="s">
        <v>1049</v>
      </c>
      <c r="J224" t="s">
        <v>1050</v>
      </c>
      <c r="K224" t="s">
        <v>225</v>
      </c>
      <c r="L224" t="s">
        <v>224</v>
      </c>
      <c r="M224">
        <v>8730</v>
      </c>
      <c r="N224">
        <v>75</v>
      </c>
      <c r="O224" s="17">
        <v>45527</v>
      </c>
      <c r="P224" s="19" t="s">
        <v>140</v>
      </c>
      <c r="Q224" t="s">
        <v>24</v>
      </c>
      <c r="R224" s="17">
        <v>45525</v>
      </c>
      <c r="S224" s="27"/>
      <c r="T224">
        <v>351.57</v>
      </c>
      <c r="U224">
        <v>19.02</v>
      </c>
      <c r="V224">
        <v>370.59</v>
      </c>
      <c r="W224">
        <v>1</v>
      </c>
      <c r="X224">
        <v>12.97</v>
      </c>
      <c r="Y224">
        <v>0</v>
      </c>
      <c r="Z224">
        <v>0</v>
      </c>
      <c r="AA224">
        <v>0</v>
      </c>
      <c r="AB224">
        <v>11.506819500000001</v>
      </c>
      <c r="AC224" s="29">
        <v>372.0531805</v>
      </c>
      <c r="AD224">
        <v>0</v>
      </c>
      <c r="AF224">
        <v>370.59</v>
      </c>
      <c r="AG224">
        <v>0</v>
      </c>
      <c r="AH224">
        <v>12.97</v>
      </c>
      <c r="AI224">
        <v>11.506819500000001</v>
      </c>
      <c r="AJ224">
        <v>372.0531805</v>
      </c>
      <c r="AK224" t="s">
        <v>25</v>
      </c>
      <c r="AN224" s="29">
        <v>0</v>
      </c>
      <c r="AO224" s="30">
        <f t="shared" si="6"/>
        <v>0</v>
      </c>
      <c r="AP224" s="30">
        <f t="shared" si="7"/>
        <v>0</v>
      </c>
      <c r="AQ224" s="30"/>
    </row>
    <row r="225" spans="1:43" x14ac:dyDescent="0.25">
      <c r="A225" t="s">
        <v>219</v>
      </c>
      <c r="B225">
        <v>1992971</v>
      </c>
      <c r="C225" t="s">
        <v>1051</v>
      </c>
      <c r="D225">
        <v>502368</v>
      </c>
      <c r="E225" t="s">
        <v>1045</v>
      </c>
      <c r="F225" t="s">
        <v>89</v>
      </c>
      <c r="G225" t="s">
        <v>90</v>
      </c>
      <c r="H225" t="s">
        <v>10</v>
      </c>
      <c r="I225" t="s">
        <v>1046</v>
      </c>
      <c r="J225" t="s">
        <v>1047</v>
      </c>
      <c r="K225" t="s">
        <v>224</v>
      </c>
      <c r="L225" t="s">
        <v>225</v>
      </c>
      <c r="M225">
        <v>8305</v>
      </c>
      <c r="N225">
        <v>71</v>
      </c>
      <c r="O225" s="17">
        <v>45526</v>
      </c>
      <c r="P225" s="19" t="s">
        <v>140</v>
      </c>
      <c r="Q225" t="s">
        <v>24</v>
      </c>
      <c r="R225" s="17">
        <v>45525</v>
      </c>
      <c r="S225" s="27"/>
      <c r="T225">
        <v>346.95</v>
      </c>
      <c r="U225">
        <v>22.96</v>
      </c>
      <c r="V225">
        <v>369.91</v>
      </c>
      <c r="W225">
        <v>1</v>
      </c>
      <c r="X225">
        <v>12.95</v>
      </c>
      <c r="Y225">
        <v>0</v>
      </c>
      <c r="Z225">
        <v>0</v>
      </c>
      <c r="AA225">
        <v>0</v>
      </c>
      <c r="AB225">
        <v>11.4857055</v>
      </c>
      <c r="AC225" s="29">
        <v>371.37429450000002</v>
      </c>
      <c r="AD225">
        <v>0</v>
      </c>
      <c r="AF225">
        <v>369.91</v>
      </c>
      <c r="AG225">
        <v>0</v>
      </c>
      <c r="AH225">
        <v>12.95</v>
      </c>
      <c r="AI225">
        <v>11.4857055</v>
      </c>
      <c r="AJ225">
        <v>371.37429450000002</v>
      </c>
      <c r="AK225" t="s">
        <v>25</v>
      </c>
      <c r="AN225" s="29">
        <v>0</v>
      </c>
      <c r="AO225" s="30">
        <f t="shared" si="6"/>
        <v>0</v>
      </c>
      <c r="AP225" s="30">
        <f t="shared" si="7"/>
        <v>0</v>
      </c>
      <c r="AQ225" s="30"/>
    </row>
    <row r="226" spans="1:43" x14ac:dyDescent="0.25">
      <c r="A226" t="s">
        <v>219</v>
      </c>
      <c r="B226">
        <v>1992971</v>
      </c>
      <c r="C226" t="s">
        <v>1052</v>
      </c>
      <c r="D226">
        <v>502367</v>
      </c>
      <c r="E226" t="s">
        <v>1045</v>
      </c>
      <c r="F226" t="s">
        <v>89</v>
      </c>
      <c r="G226" t="s">
        <v>90</v>
      </c>
      <c r="H226" t="s">
        <v>10</v>
      </c>
      <c r="I226" t="s">
        <v>1049</v>
      </c>
      <c r="J226" t="s">
        <v>1050</v>
      </c>
      <c r="K226" t="s">
        <v>224</v>
      </c>
      <c r="L226" t="s">
        <v>225</v>
      </c>
      <c r="M226">
        <v>8305</v>
      </c>
      <c r="N226">
        <v>72</v>
      </c>
      <c r="O226" s="17">
        <v>45526</v>
      </c>
      <c r="P226" s="19" t="s">
        <v>140</v>
      </c>
      <c r="Q226" t="s">
        <v>24</v>
      </c>
      <c r="R226" s="17">
        <v>45525</v>
      </c>
      <c r="S226" s="27"/>
      <c r="T226">
        <v>346.95</v>
      </c>
      <c r="U226">
        <v>22.96</v>
      </c>
      <c r="V226">
        <v>369.91</v>
      </c>
      <c r="W226">
        <v>1</v>
      </c>
      <c r="X226">
        <v>12.95</v>
      </c>
      <c r="Y226">
        <v>0</v>
      </c>
      <c r="Z226">
        <v>0</v>
      </c>
      <c r="AA226">
        <v>0</v>
      </c>
      <c r="AB226">
        <v>11.4857055</v>
      </c>
      <c r="AC226" s="29">
        <v>371.37429450000002</v>
      </c>
      <c r="AD226">
        <v>0</v>
      </c>
      <c r="AF226">
        <v>369.91</v>
      </c>
      <c r="AG226">
        <v>0</v>
      </c>
      <c r="AH226">
        <v>12.95</v>
      </c>
      <c r="AI226">
        <v>11.4857055</v>
      </c>
      <c r="AJ226">
        <v>371.37429450000002</v>
      </c>
      <c r="AK226" t="s">
        <v>25</v>
      </c>
      <c r="AN226" s="29">
        <v>0</v>
      </c>
      <c r="AO226" s="30">
        <f t="shared" si="6"/>
        <v>0</v>
      </c>
      <c r="AP226" s="30">
        <f t="shared" si="7"/>
        <v>0</v>
      </c>
      <c r="AQ226" s="30"/>
    </row>
    <row r="227" spans="1:43" x14ac:dyDescent="0.25">
      <c r="A227" t="s">
        <v>219</v>
      </c>
      <c r="B227">
        <v>1992940</v>
      </c>
      <c r="C227" t="s">
        <v>1053</v>
      </c>
      <c r="D227">
        <v>1785197</v>
      </c>
      <c r="E227" t="s">
        <v>1054</v>
      </c>
      <c r="F227" t="s">
        <v>89</v>
      </c>
      <c r="G227" t="s">
        <v>90</v>
      </c>
      <c r="H227" t="s">
        <v>137</v>
      </c>
      <c r="I227" t="s">
        <v>1055</v>
      </c>
      <c r="J227" t="s">
        <v>1056</v>
      </c>
      <c r="K227" t="s">
        <v>231</v>
      </c>
      <c r="L227" t="s">
        <v>134</v>
      </c>
      <c r="M227">
        <v>8560</v>
      </c>
      <c r="N227">
        <v>26</v>
      </c>
      <c r="O227" s="17">
        <v>45526</v>
      </c>
      <c r="P227" s="19" t="s">
        <v>108</v>
      </c>
      <c r="Q227" t="s">
        <v>24</v>
      </c>
      <c r="R227" s="17">
        <v>45525</v>
      </c>
      <c r="S227" s="27"/>
      <c r="T227">
        <v>62</v>
      </c>
      <c r="U227">
        <v>8.6</v>
      </c>
      <c r="V227">
        <v>70.599999999999994</v>
      </c>
      <c r="W227">
        <v>1</v>
      </c>
      <c r="X227">
        <v>2.4700000000000002</v>
      </c>
      <c r="Y227">
        <v>0</v>
      </c>
      <c r="Z227">
        <v>0</v>
      </c>
      <c r="AA227">
        <v>0</v>
      </c>
      <c r="AB227">
        <v>3.6535500000000001</v>
      </c>
      <c r="AC227" s="29">
        <v>69.416449999999998</v>
      </c>
      <c r="AD227">
        <v>0</v>
      </c>
      <c r="AF227">
        <v>70.599999999999994</v>
      </c>
      <c r="AG227">
        <v>0</v>
      </c>
      <c r="AH227">
        <v>2.4700000000000002</v>
      </c>
      <c r="AI227">
        <v>3.6535500000000001</v>
      </c>
      <c r="AJ227">
        <v>69.416449999999998</v>
      </c>
      <c r="AK227" t="s">
        <v>25</v>
      </c>
      <c r="AN227" s="29">
        <v>0</v>
      </c>
      <c r="AO227" s="30">
        <f t="shared" si="6"/>
        <v>0</v>
      </c>
      <c r="AP227" s="30">
        <f t="shared" si="7"/>
        <v>0</v>
      </c>
      <c r="AQ227" s="30"/>
    </row>
    <row r="228" spans="1:43" x14ac:dyDescent="0.25">
      <c r="A228" t="s">
        <v>219</v>
      </c>
      <c r="B228">
        <v>1992927</v>
      </c>
      <c r="C228" t="s">
        <v>1057</v>
      </c>
      <c r="D228">
        <v>163591</v>
      </c>
      <c r="E228" t="s">
        <v>1058</v>
      </c>
      <c r="F228" t="s">
        <v>89</v>
      </c>
      <c r="G228" t="s">
        <v>90</v>
      </c>
      <c r="H228" t="s">
        <v>10</v>
      </c>
      <c r="I228" t="s">
        <v>1059</v>
      </c>
      <c r="J228" t="s">
        <v>1060</v>
      </c>
      <c r="K228" t="s">
        <v>91</v>
      </c>
      <c r="L228" t="s">
        <v>734</v>
      </c>
      <c r="M228">
        <v>8545</v>
      </c>
      <c r="N228">
        <v>23</v>
      </c>
      <c r="O228" s="17">
        <v>45526</v>
      </c>
      <c r="P228" s="19" t="s">
        <v>103</v>
      </c>
      <c r="Q228" t="s">
        <v>24</v>
      </c>
      <c r="R228" s="17">
        <v>45525</v>
      </c>
      <c r="S228" s="27"/>
      <c r="T228">
        <v>344.2</v>
      </c>
      <c r="U228">
        <v>9.7799999999999994</v>
      </c>
      <c r="V228">
        <v>353.98</v>
      </c>
      <c r="W228">
        <v>1</v>
      </c>
      <c r="X228">
        <v>12.39</v>
      </c>
      <c r="Y228">
        <v>0</v>
      </c>
      <c r="Z228">
        <v>0</v>
      </c>
      <c r="AA228">
        <v>0</v>
      </c>
      <c r="AB228">
        <v>10.991078999999999</v>
      </c>
      <c r="AC228" s="29">
        <v>355.37892099999999</v>
      </c>
      <c r="AD228">
        <v>0</v>
      </c>
      <c r="AF228">
        <v>353.98</v>
      </c>
      <c r="AG228">
        <v>0</v>
      </c>
      <c r="AH228">
        <v>12.39</v>
      </c>
      <c r="AI228">
        <v>10.991078999999999</v>
      </c>
      <c r="AJ228">
        <v>355.37892099999999</v>
      </c>
      <c r="AK228" t="s">
        <v>25</v>
      </c>
      <c r="AN228" s="29">
        <v>0</v>
      </c>
      <c r="AO228" s="30">
        <f t="shared" si="6"/>
        <v>0</v>
      </c>
      <c r="AP228" s="30">
        <f t="shared" si="7"/>
        <v>0</v>
      </c>
      <c r="AQ228" s="30"/>
    </row>
    <row r="229" spans="1:43" x14ac:dyDescent="0.25">
      <c r="A229" t="s">
        <v>219</v>
      </c>
      <c r="B229">
        <v>1992915</v>
      </c>
      <c r="C229" t="s">
        <v>1061</v>
      </c>
      <c r="D229">
        <v>1785190</v>
      </c>
      <c r="E229" t="s">
        <v>1062</v>
      </c>
      <c r="F229" t="s">
        <v>89</v>
      </c>
      <c r="G229" t="s">
        <v>90</v>
      </c>
      <c r="H229" t="s">
        <v>137</v>
      </c>
      <c r="I229" t="s">
        <v>1063</v>
      </c>
      <c r="J229" t="s">
        <v>1064</v>
      </c>
      <c r="K229" t="s">
        <v>271</v>
      </c>
      <c r="L229" t="s">
        <v>91</v>
      </c>
      <c r="M229">
        <v>8375</v>
      </c>
      <c r="N229">
        <v>41</v>
      </c>
      <c r="O229" s="17">
        <v>45526</v>
      </c>
      <c r="P229" s="19" t="s">
        <v>93</v>
      </c>
      <c r="Q229" t="s">
        <v>24</v>
      </c>
      <c r="R229" s="17">
        <v>45525</v>
      </c>
      <c r="S229" s="27"/>
      <c r="T229">
        <v>348.7</v>
      </c>
      <c r="U229">
        <v>11.24</v>
      </c>
      <c r="V229">
        <v>359.94</v>
      </c>
      <c r="W229">
        <v>1</v>
      </c>
      <c r="X229">
        <v>12.6</v>
      </c>
      <c r="Y229">
        <v>0</v>
      </c>
      <c r="Z229">
        <v>0</v>
      </c>
      <c r="AA229">
        <v>0</v>
      </c>
      <c r="AB229">
        <v>18.626895000000001</v>
      </c>
      <c r="AC229" s="29">
        <v>353.91310499999997</v>
      </c>
      <c r="AD229">
        <v>0</v>
      </c>
      <c r="AF229">
        <v>359.94</v>
      </c>
      <c r="AG229">
        <v>0</v>
      </c>
      <c r="AH229">
        <v>12.6</v>
      </c>
      <c r="AI229">
        <v>18.626895000000001</v>
      </c>
      <c r="AJ229">
        <v>353.91310499999997</v>
      </c>
      <c r="AK229" t="s">
        <v>25</v>
      </c>
      <c r="AN229" s="29">
        <v>0</v>
      </c>
      <c r="AO229" s="30">
        <f t="shared" si="6"/>
        <v>0</v>
      </c>
      <c r="AP229" s="30">
        <f t="shared" si="7"/>
        <v>0</v>
      </c>
      <c r="AQ229" s="30"/>
    </row>
    <row r="230" spans="1:43" x14ac:dyDescent="0.25">
      <c r="A230" t="s">
        <v>219</v>
      </c>
      <c r="B230">
        <v>1992909</v>
      </c>
      <c r="C230" t="s">
        <v>1065</v>
      </c>
      <c r="D230">
        <v>1785188</v>
      </c>
      <c r="E230" t="s">
        <v>1066</v>
      </c>
      <c r="F230" t="s">
        <v>89</v>
      </c>
      <c r="G230" t="s">
        <v>90</v>
      </c>
      <c r="H230" t="s">
        <v>10</v>
      </c>
      <c r="I230" t="s">
        <v>1067</v>
      </c>
      <c r="J230" t="s">
        <v>1068</v>
      </c>
      <c r="K230" t="s">
        <v>231</v>
      </c>
      <c r="L230" t="s">
        <v>91</v>
      </c>
      <c r="M230">
        <v>2660</v>
      </c>
      <c r="N230">
        <v>27</v>
      </c>
      <c r="O230" s="17">
        <v>45551</v>
      </c>
      <c r="P230" s="19" t="s">
        <v>109</v>
      </c>
      <c r="Q230" t="s">
        <v>24</v>
      </c>
      <c r="R230" s="17">
        <v>45525</v>
      </c>
      <c r="S230" s="27"/>
      <c r="T230">
        <v>417.56</v>
      </c>
      <c r="U230">
        <v>11.77</v>
      </c>
      <c r="V230">
        <v>429.33</v>
      </c>
      <c r="W230">
        <v>1</v>
      </c>
      <c r="X230">
        <v>15.03</v>
      </c>
      <c r="Y230">
        <v>0</v>
      </c>
      <c r="Z230">
        <v>0</v>
      </c>
      <c r="AA230">
        <v>0</v>
      </c>
      <c r="AB230">
        <v>13.3306965</v>
      </c>
      <c r="AC230" s="29">
        <v>431.02930350000003</v>
      </c>
      <c r="AD230">
        <v>0</v>
      </c>
      <c r="AF230">
        <v>429.33</v>
      </c>
      <c r="AG230">
        <v>0</v>
      </c>
      <c r="AH230">
        <v>15.03</v>
      </c>
      <c r="AI230">
        <v>13.3306965</v>
      </c>
      <c r="AJ230">
        <v>431.02930350000003</v>
      </c>
      <c r="AK230" t="s">
        <v>25</v>
      </c>
      <c r="AN230" s="29">
        <v>0</v>
      </c>
      <c r="AO230" s="30">
        <f t="shared" si="6"/>
        <v>0</v>
      </c>
      <c r="AP230" s="30">
        <f t="shared" si="7"/>
        <v>0</v>
      </c>
      <c r="AQ230" s="30"/>
    </row>
    <row r="231" spans="1:43" x14ac:dyDescent="0.25">
      <c r="A231" t="s">
        <v>219</v>
      </c>
      <c r="B231">
        <v>1992901</v>
      </c>
      <c r="C231" t="s">
        <v>1069</v>
      </c>
      <c r="D231">
        <v>163588</v>
      </c>
      <c r="E231" t="s">
        <v>1070</v>
      </c>
      <c r="F231" t="s">
        <v>89</v>
      </c>
      <c r="G231" t="s">
        <v>90</v>
      </c>
      <c r="H231" t="s">
        <v>10</v>
      </c>
      <c r="I231" t="s">
        <v>1067</v>
      </c>
      <c r="J231" t="s">
        <v>1068</v>
      </c>
      <c r="K231" t="s">
        <v>91</v>
      </c>
      <c r="L231" t="s">
        <v>231</v>
      </c>
      <c r="M231">
        <v>8285</v>
      </c>
      <c r="N231">
        <v>27</v>
      </c>
      <c r="O231" s="17">
        <v>45554</v>
      </c>
      <c r="P231" s="19" t="s">
        <v>108</v>
      </c>
      <c r="Q231" t="s">
        <v>24</v>
      </c>
      <c r="R231" s="17">
        <v>45525</v>
      </c>
      <c r="S231" s="27"/>
      <c r="T231">
        <v>274.51</v>
      </c>
      <c r="U231">
        <v>9.76</v>
      </c>
      <c r="V231">
        <v>284.27</v>
      </c>
      <c r="W231">
        <v>1</v>
      </c>
      <c r="X231">
        <v>9.9499999999999993</v>
      </c>
      <c r="Y231">
        <v>0</v>
      </c>
      <c r="Z231">
        <v>0</v>
      </c>
      <c r="AA231">
        <v>0</v>
      </c>
      <c r="AB231">
        <v>8.8265834999999999</v>
      </c>
      <c r="AC231" s="29">
        <v>285.39341649999989</v>
      </c>
      <c r="AD231">
        <v>0</v>
      </c>
      <c r="AF231">
        <v>284.27</v>
      </c>
      <c r="AG231">
        <v>0</v>
      </c>
      <c r="AH231">
        <v>9.9499999999999993</v>
      </c>
      <c r="AI231">
        <v>8.8265834999999999</v>
      </c>
      <c r="AJ231">
        <v>285.39341649999989</v>
      </c>
      <c r="AK231" t="s">
        <v>25</v>
      </c>
      <c r="AN231" s="29">
        <v>0</v>
      </c>
      <c r="AO231" s="30">
        <f t="shared" si="6"/>
        <v>0</v>
      </c>
      <c r="AP231" s="30">
        <f t="shared" si="7"/>
        <v>0</v>
      </c>
      <c r="AQ231" s="30"/>
    </row>
    <row r="232" spans="1:43" x14ac:dyDescent="0.25">
      <c r="A232" t="s">
        <v>219</v>
      </c>
      <c r="B232">
        <v>1992899</v>
      </c>
      <c r="C232" t="s">
        <v>1071</v>
      </c>
      <c r="D232">
        <v>1785186</v>
      </c>
      <c r="E232" t="s">
        <v>1072</v>
      </c>
      <c r="F232" t="s">
        <v>89</v>
      </c>
      <c r="G232" t="s">
        <v>90</v>
      </c>
      <c r="H232" t="s">
        <v>10</v>
      </c>
      <c r="I232" t="s">
        <v>1073</v>
      </c>
      <c r="J232" t="s">
        <v>1074</v>
      </c>
      <c r="K232" t="s">
        <v>231</v>
      </c>
      <c r="L232" t="s">
        <v>230</v>
      </c>
      <c r="M232">
        <v>8270</v>
      </c>
      <c r="N232">
        <v>1</v>
      </c>
      <c r="O232" s="17">
        <v>45554</v>
      </c>
      <c r="P232" s="19" t="s">
        <v>125</v>
      </c>
      <c r="Q232" t="s">
        <v>24</v>
      </c>
      <c r="R232" s="17">
        <v>45525</v>
      </c>
      <c r="S232" s="27"/>
      <c r="T232">
        <v>127.53</v>
      </c>
      <c r="U232">
        <v>11.77</v>
      </c>
      <c r="V232">
        <v>139.30000000000001</v>
      </c>
      <c r="W232">
        <v>1</v>
      </c>
      <c r="X232">
        <v>4.88</v>
      </c>
      <c r="Y232">
        <v>0</v>
      </c>
      <c r="Z232">
        <v>0</v>
      </c>
      <c r="AA232">
        <v>0</v>
      </c>
      <c r="AB232">
        <v>4.3252649999999999</v>
      </c>
      <c r="AC232" s="29">
        <v>139.85473500000001</v>
      </c>
      <c r="AD232">
        <v>0</v>
      </c>
      <c r="AF232">
        <v>139.30000000000001</v>
      </c>
      <c r="AG232">
        <v>0</v>
      </c>
      <c r="AH232">
        <v>4.88</v>
      </c>
      <c r="AI232">
        <v>4.3252649999999999</v>
      </c>
      <c r="AJ232">
        <v>139.85473500000001</v>
      </c>
      <c r="AK232" t="s">
        <v>25</v>
      </c>
      <c r="AN232" s="29">
        <v>0</v>
      </c>
      <c r="AO232" s="30">
        <f t="shared" si="6"/>
        <v>0</v>
      </c>
      <c r="AP232" s="30">
        <f t="shared" si="7"/>
        <v>0</v>
      </c>
      <c r="AQ232" s="30"/>
    </row>
    <row r="233" spans="1:43" x14ac:dyDescent="0.25">
      <c r="A233" t="s">
        <v>219</v>
      </c>
      <c r="B233">
        <v>1992877</v>
      </c>
      <c r="C233" t="s">
        <v>1075</v>
      </c>
      <c r="D233">
        <v>1081635</v>
      </c>
      <c r="E233" t="s">
        <v>1076</v>
      </c>
      <c r="F233" t="s">
        <v>89</v>
      </c>
      <c r="G233" t="s">
        <v>90</v>
      </c>
      <c r="H233" t="s">
        <v>10</v>
      </c>
      <c r="I233" t="s">
        <v>1077</v>
      </c>
      <c r="J233" t="s">
        <v>1078</v>
      </c>
      <c r="K233" t="s">
        <v>95</v>
      </c>
      <c r="L233" t="s">
        <v>1011</v>
      </c>
      <c r="M233">
        <v>8775</v>
      </c>
      <c r="N233">
        <v>10</v>
      </c>
      <c r="O233" s="17">
        <v>45529</v>
      </c>
      <c r="P233" s="19" t="s">
        <v>102</v>
      </c>
      <c r="Q233" t="s">
        <v>24</v>
      </c>
      <c r="R233" s="17">
        <v>45525</v>
      </c>
      <c r="S233" s="17"/>
      <c r="T233">
        <v>139.21</v>
      </c>
      <c r="U233">
        <v>11.43</v>
      </c>
      <c r="V233">
        <v>150.63999999999999</v>
      </c>
      <c r="W233">
        <v>1</v>
      </c>
      <c r="X233">
        <v>5.27</v>
      </c>
      <c r="Y233">
        <v>0</v>
      </c>
      <c r="Z233">
        <v>0</v>
      </c>
      <c r="AA233">
        <v>0</v>
      </c>
      <c r="AB233">
        <v>4.6773720000000001</v>
      </c>
      <c r="AC233" s="29">
        <v>151.23262800000001</v>
      </c>
      <c r="AD233">
        <v>0</v>
      </c>
      <c r="AF233">
        <v>150.63999999999999</v>
      </c>
      <c r="AG233">
        <v>0</v>
      </c>
      <c r="AH233">
        <v>5.27</v>
      </c>
      <c r="AI233">
        <v>4.6773720000000001</v>
      </c>
      <c r="AJ233">
        <v>151.23262800000001</v>
      </c>
      <c r="AK233" t="s">
        <v>25</v>
      </c>
      <c r="AN233" s="29">
        <v>0</v>
      </c>
      <c r="AO233" s="30">
        <f t="shared" si="6"/>
        <v>0</v>
      </c>
      <c r="AP233" s="30">
        <f t="shared" si="7"/>
        <v>0</v>
      </c>
      <c r="AQ233" s="30"/>
    </row>
    <row r="234" spans="1:43" x14ac:dyDescent="0.25">
      <c r="A234" t="s">
        <v>219</v>
      </c>
      <c r="B234">
        <v>1992873</v>
      </c>
      <c r="C234" t="s">
        <v>1079</v>
      </c>
      <c r="D234">
        <v>1081633</v>
      </c>
      <c r="E234" t="s">
        <v>1080</v>
      </c>
      <c r="F234" t="s">
        <v>89</v>
      </c>
      <c r="G234" t="s">
        <v>90</v>
      </c>
      <c r="H234" t="s">
        <v>10</v>
      </c>
      <c r="I234" t="s">
        <v>1081</v>
      </c>
      <c r="J234" t="s">
        <v>1082</v>
      </c>
      <c r="K234" t="s">
        <v>92</v>
      </c>
      <c r="L234" t="s">
        <v>266</v>
      </c>
      <c r="M234">
        <v>2765</v>
      </c>
      <c r="N234">
        <v>18</v>
      </c>
      <c r="O234" s="17">
        <v>45526</v>
      </c>
      <c r="P234" s="19" t="s">
        <v>101</v>
      </c>
      <c r="Q234" t="s">
        <v>24</v>
      </c>
      <c r="R234" s="17">
        <v>45525</v>
      </c>
      <c r="S234" s="27"/>
      <c r="T234">
        <v>203.75</v>
      </c>
      <c r="U234">
        <v>26.21</v>
      </c>
      <c r="V234">
        <v>229.96</v>
      </c>
      <c r="W234">
        <v>1</v>
      </c>
      <c r="X234">
        <v>8.0500000000000007</v>
      </c>
      <c r="Y234">
        <v>0</v>
      </c>
      <c r="Z234">
        <v>0</v>
      </c>
      <c r="AA234">
        <v>0</v>
      </c>
      <c r="AB234">
        <v>7.1402580000000002</v>
      </c>
      <c r="AC234" s="29">
        <v>230.869742</v>
      </c>
      <c r="AD234">
        <v>0</v>
      </c>
      <c r="AF234">
        <v>229.96</v>
      </c>
      <c r="AG234">
        <v>0</v>
      </c>
      <c r="AH234">
        <v>8.0500000000000007</v>
      </c>
      <c r="AI234">
        <v>7.1402580000000002</v>
      </c>
      <c r="AJ234">
        <v>230.869742</v>
      </c>
      <c r="AK234" t="s">
        <v>25</v>
      </c>
      <c r="AN234" s="29">
        <v>0</v>
      </c>
      <c r="AO234" s="30">
        <f t="shared" si="6"/>
        <v>0</v>
      </c>
      <c r="AP234" s="30">
        <f t="shared" si="7"/>
        <v>0</v>
      </c>
      <c r="AQ234" s="30"/>
    </row>
    <row r="235" spans="1:43" x14ac:dyDescent="0.25">
      <c r="A235" t="s">
        <v>219</v>
      </c>
      <c r="B235">
        <v>1992873</v>
      </c>
      <c r="C235" t="s">
        <v>1083</v>
      </c>
      <c r="D235">
        <v>1081634</v>
      </c>
      <c r="E235" t="s">
        <v>1080</v>
      </c>
      <c r="F235" t="s">
        <v>89</v>
      </c>
      <c r="G235" t="s">
        <v>90</v>
      </c>
      <c r="H235" t="s">
        <v>10</v>
      </c>
      <c r="I235" t="s">
        <v>1084</v>
      </c>
      <c r="J235" t="s">
        <v>1085</v>
      </c>
      <c r="K235" t="s">
        <v>92</v>
      </c>
      <c r="L235" t="s">
        <v>266</v>
      </c>
      <c r="M235">
        <v>2765</v>
      </c>
      <c r="N235">
        <v>17</v>
      </c>
      <c r="O235" s="17">
        <v>45526</v>
      </c>
      <c r="P235" s="19" t="s">
        <v>101</v>
      </c>
      <c r="Q235" t="s">
        <v>24</v>
      </c>
      <c r="R235" s="17">
        <v>45525</v>
      </c>
      <c r="S235" s="27"/>
      <c r="T235">
        <v>203.75</v>
      </c>
      <c r="U235">
        <v>26.21</v>
      </c>
      <c r="V235">
        <v>229.96</v>
      </c>
      <c r="W235">
        <v>1</v>
      </c>
      <c r="X235">
        <v>8.0500000000000007</v>
      </c>
      <c r="Y235">
        <v>0</v>
      </c>
      <c r="Z235">
        <v>0</v>
      </c>
      <c r="AA235">
        <v>0</v>
      </c>
      <c r="AB235">
        <v>7.1402580000000002</v>
      </c>
      <c r="AC235" s="29">
        <v>230.869742</v>
      </c>
      <c r="AD235">
        <v>0</v>
      </c>
      <c r="AF235">
        <v>229.96</v>
      </c>
      <c r="AG235">
        <v>0</v>
      </c>
      <c r="AH235">
        <v>8.0500000000000007</v>
      </c>
      <c r="AI235">
        <v>7.1402580000000002</v>
      </c>
      <c r="AJ235">
        <v>230.869742</v>
      </c>
      <c r="AK235" t="s">
        <v>25</v>
      </c>
      <c r="AN235" s="29">
        <v>0</v>
      </c>
      <c r="AO235" s="30">
        <f t="shared" si="6"/>
        <v>0</v>
      </c>
      <c r="AP235" s="30">
        <f t="shared" si="7"/>
        <v>0</v>
      </c>
      <c r="AQ235" s="30"/>
    </row>
    <row r="236" spans="1:43" x14ac:dyDescent="0.25">
      <c r="A236" t="s">
        <v>219</v>
      </c>
      <c r="B236">
        <v>1992829</v>
      </c>
      <c r="C236" t="s">
        <v>1086</v>
      </c>
      <c r="D236">
        <v>163581</v>
      </c>
      <c r="E236" t="s">
        <v>1087</v>
      </c>
      <c r="F236" t="s">
        <v>89</v>
      </c>
      <c r="G236" t="s">
        <v>90</v>
      </c>
      <c r="H236" t="s">
        <v>10</v>
      </c>
      <c r="I236" t="s">
        <v>1073</v>
      </c>
      <c r="J236" t="s">
        <v>1074</v>
      </c>
      <c r="K236" t="s">
        <v>230</v>
      </c>
      <c r="L236" t="s">
        <v>231</v>
      </c>
      <c r="M236">
        <v>2775</v>
      </c>
      <c r="N236">
        <v>17</v>
      </c>
      <c r="O236" s="17">
        <v>45540</v>
      </c>
      <c r="P236" s="19" t="s">
        <v>326</v>
      </c>
      <c r="Q236" t="s">
        <v>24</v>
      </c>
      <c r="R236" s="17">
        <v>45525</v>
      </c>
      <c r="S236" s="27"/>
      <c r="T236">
        <v>130.47</v>
      </c>
      <c r="U236">
        <v>8.81</v>
      </c>
      <c r="V236">
        <v>139.28</v>
      </c>
      <c r="W236">
        <v>1</v>
      </c>
      <c r="X236">
        <v>4.87</v>
      </c>
      <c r="Y236">
        <v>0</v>
      </c>
      <c r="Z236">
        <v>0</v>
      </c>
      <c r="AA236">
        <v>0</v>
      </c>
      <c r="AB236">
        <v>4.3246440000000002</v>
      </c>
      <c r="AC236" s="29">
        <v>139.825356</v>
      </c>
      <c r="AD236">
        <v>0</v>
      </c>
      <c r="AF236">
        <v>139.28</v>
      </c>
      <c r="AG236">
        <v>0</v>
      </c>
      <c r="AH236">
        <v>4.87</v>
      </c>
      <c r="AI236">
        <v>4.3246440000000002</v>
      </c>
      <c r="AJ236">
        <v>139.825356</v>
      </c>
      <c r="AK236" t="s">
        <v>25</v>
      </c>
      <c r="AN236" s="29">
        <v>0</v>
      </c>
      <c r="AO236" s="30">
        <f t="shared" si="6"/>
        <v>0</v>
      </c>
      <c r="AP236" s="30">
        <f t="shared" si="7"/>
        <v>0</v>
      </c>
      <c r="AQ236" s="30"/>
    </row>
    <row r="237" spans="1:43" x14ac:dyDescent="0.25">
      <c r="A237" t="s">
        <v>219</v>
      </c>
      <c r="B237">
        <v>1992826</v>
      </c>
      <c r="C237" t="s">
        <v>1088</v>
      </c>
      <c r="D237">
        <v>1785168</v>
      </c>
      <c r="E237" t="s">
        <v>1089</v>
      </c>
      <c r="F237" t="s">
        <v>89</v>
      </c>
      <c r="G237" t="s">
        <v>90</v>
      </c>
      <c r="H237" t="s">
        <v>10</v>
      </c>
      <c r="I237" t="s">
        <v>1090</v>
      </c>
      <c r="J237" t="s">
        <v>1091</v>
      </c>
      <c r="K237" t="s">
        <v>231</v>
      </c>
      <c r="L237" t="s">
        <v>134</v>
      </c>
      <c r="M237">
        <v>8020</v>
      </c>
      <c r="N237">
        <v>80</v>
      </c>
      <c r="O237" s="17">
        <v>45526</v>
      </c>
      <c r="P237" s="19" t="s">
        <v>105</v>
      </c>
      <c r="Q237" t="s">
        <v>24</v>
      </c>
      <c r="R237" s="17">
        <v>45525</v>
      </c>
      <c r="S237" s="27"/>
      <c r="T237">
        <v>101.37</v>
      </c>
      <c r="U237">
        <v>8.6</v>
      </c>
      <c r="V237">
        <v>109.97</v>
      </c>
      <c r="W237">
        <v>1</v>
      </c>
      <c r="X237">
        <v>3.85</v>
      </c>
      <c r="Y237">
        <v>0</v>
      </c>
      <c r="Z237">
        <v>0</v>
      </c>
      <c r="AA237">
        <v>0</v>
      </c>
      <c r="AB237">
        <v>3.4145685000000001</v>
      </c>
      <c r="AC237" s="29">
        <v>110.40543150000001</v>
      </c>
      <c r="AD237">
        <v>0</v>
      </c>
      <c r="AF237">
        <v>109.97</v>
      </c>
      <c r="AG237">
        <v>0</v>
      </c>
      <c r="AH237">
        <v>3.85</v>
      </c>
      <c r="AI237">
        <v>3.4145685000000001</v>
      </c>
      <c r="AJ237">
        <v>110.40543150000001</v>
      </c>
      <c r="AK237" t="s">
        <v>25</v>
      </c>
      <c r="AN237" s="29">
        <v>9.4</v>
      </c>
      <c r="AO237" s="30">
        <f t="shared" si="6"/>
        <v>2.7024999999999997</v>
      </c>
      <c r="AP237" s="30">
        <f t="shared" si="7"/>
        <v>2.7024999999999997</v>
      </c>
      <c r="AQ237" s="30"/>
    </row>
    <row r="238" spans="1:43" x14ac:dyDescent="0.25">
      <c r="A238" t="s">
        <v>219</v>
      </c>
      <c r="B238">
        <v>1992826</v>
      </c>
      <c r="C238" t="s">
        <v>1092</v>
      </c>
      <c r="D238">
        <v>1785167</v>
      </c>
      <c r="E238" t="s">
        <v>1089</v>
      </c>
      <c r="F238" t="s">
        <v>89</v>
      </c>
      <c r="G238" t="s">
        <v>90</v>
      </c>
      <c r="H238" t="s">
        <v>10</v>
      </c>
      <c r="I238" t="s">
        <v>1093</v>
      </c>
      <c r="J238" t="s">
        <v>1094</v>
      </c>
      <c r="K238" t="s">
        <v>231</v>
      </c>
      <c r="L238" t="s">
        <v>134</v>
      </c>
      <c r="M238">
        <v>8020</v>
      </c>
      <c r="N238">
        <v>79</v>
      </c>
      <c r="O238" s="17">
        <v>45526</v>
      </c>
      <c r="P238" s="19" t="s">
        <v>105</v>
      </c>
      <c r="Q238" t="s">
        <v>24</v>
      </c>
      <c r="R238" s="17">
        <v>45525</v>
      </c>
      <c r="S238" s="27"/>
      <c r="T238">
        <v>101.37</v>
      </c>
      <c r="U238">
        <v>8.6</v>
      </c>
      <c r="V238">
        <v>109.97</v>
      </c>
      <c r="W238">
        <v>1</v>
      </c>
      <c r="X238">
        <v>3.85</v>
      </c>
      <c r="Y238">
        <v>0</v>
      </c>
      <c r="Z238">
        <v>0</v>
      </c>
      <c r="AA238">
        <v>0</v>
      </c>
      <c r="AB238">
        <v>3.4145685000000001</v>
      </c>
      <c r="AC238" s="29">
        <v>110.40543150000001</v>
      </c>
      <c r="AD238">
        <v>0</v>
      </c>
      <c r="AF238">
        <v>109.97</v>
      </c>
      <c r="AG238">
        <v>0</v>
      </c>
      <c r="AH238">
        <v>3.85</v>
      </c>
      <c r="AI238">
        <v>3.4145685000000001</v>
      </c>
      <c r="AJ238">
        <v>110.40543150000001</v>
      </c>
      <c r="AK238" t="s">
        <v>25</v>
      </c>
      <c r="AN238" s="29">
        <v>9.4</v>
      </c>
      <c r="AO238" s="30">
        <f t="shared" si="6"/>
        <v>2.7024999999999997</v>
      </c>
      <c r="AP238" s="30">
        <f t="shared" si="7"/>
        <v>2.7024999999999997</v>
      </c>
      <c r="AQ238" s="30"/>
    </row>
    <row r="239" spans="1:43" x14ac:dyDescent="0.25">
      <c r="A239" t="s">
        <v>219</v>
      </c>
      <c r="B239">
        <v>1992784</v>
      </c>
      <c r="C239" t="s">
        <v>1095</v>
      </c>
      <c r="D239">
        <v>163579</v>
      </c>
      <c r="E239" t="s">
        <v>1096</v>
      </c>
      <c r="F239" t="s">
        <v>89</v>
      </c>
      <c r="G239" t="s">
        <v>90</v>
      </c>
      <c r="H239" t="s">
        <v>10</v>
      </c>
      <c r="I239" t="s">
        <v>1097</v>
      </c>
      <c r="J239" t="s">
        <v>1098</v>
      </c>
      <c r="K239" t="s">
        <v>91</v>
      </c>
      <c r="L239" t="s">
        <v>470</v>
      </c>
      <c r="M239">
        <v>2775</v>
      </c>
      <c r="N239">
        <v>9</v>
      </c>
      <c r="O239" s="17">
        <v>45531</v>
      </c>
      <c r="P239" s="19" t="s">
        <v>114</v>
      </c>
      <c r="Q239" t="s">
        <v>24</v>
      </c>
      <c r="R239" s="17">
        <v>45525</v>
      </c>
      <c r="S239" s="27"/>
      <c r="T239">
        <v>79.989999999999995</v>
      </c>
      <c r="U239">
        <v>5.7</v>
      </c>
      <c r="V239">
        <v>85.69</v>
      </c>
      <c r="W239">
        <v>1</v>
      </c>
      <c r="X239">
        <v>3</v>
      </c>
      <c r="Y239">
        <v>0</v>
      </c>
      <c r="Z239">
        <v>0</v>
      </c>
      <c r="AA239">
        <v>0</v>
      </c>
      <c r="AB239">
        <v>2.6606744999999998</v>
      </c>
      <c r="AC239" s="29">
        <v>86.029325499999999</v>
      </c>
      <c r="AD239">
        <v>0</v>
      </c>
      <c r="AF239">
        <v>85.69</v>
      </c>
      <c r="AG239">
        <v>0</v>
      </c>
      <c r="AH239">
        <v>3</v>
      </c>
      <c r="AI239">
        <v>2.6606744999999998</v>
      </c>
      <c r="AJ239">
        <v>86.029325499999999</v>
      </c>
      <c r="AK239" t="s">
        <v>25</v>
      </c>
      <c r="AN239" s="29">
        <v>4.7</v>
      </c>
      <c r="AO239" s="30">
        <f t="shared" si="6"/>
        <v>1.3512499999999998</v>
      </c>
      <c r="AP239" s="30">
        <f t="shared" si="7"/>
        <v>1.3512499999999998</v>
      </c>
      <c r="AQ239" s="30"/>
    </row>
    <row r="240" spans="1:43" x14ac:dyDescent="0.25">
      <c r="A240" t="s">
        <v>219</v>
      </c>
      <c r="B240">
        <v>1992777</v>
      </c>
      <c r="C240" t="s">
        <v>1099</v>
      </c>
      <c r="D240">
        <v>1785152</v>
      </c>
      <c r="E240" t="s">
        <v>1100</v>
      </c>
      <c r="F240" t="s">
        <v>89</v>
      </c>
      <c r="G240" t="s">
        <v>90</v>
      </c>
      <c r="H240" t="s">
        <v>10</v>
      </c>
      <c r="I240" t="s">
        <v>1077</v>
      </c>
      <c r="J240" t="s">
        <v>1078</v>
      </c>
      <c r="K240" t="s">
        <v>1011</v>
      </c>
      <c r="L240" t="s">
        <v>95</v>
      </c>
      <c r="M240">
        <v>8740</v>
      </c>
      <c r="N240">
        <v>11</v>
      </c>
      <c r="O240" s="17">
        <v>45527</v>
      </c>
      <c r="P240" s="19" t="s">
        <v>101</v>
      </c>
      <c r="Q240" t="s">
        <v>24</v>
      </c>
      <c r="R240" s="17">
        <v>45525</v>
      </c>
      <c r="S240" s="27"/>
      <c r="T240">
        <v>138.82</v>
      </c>
      <c r="U240">
        <v>11.8</v>
      </c>
      <c r="V240">
        <v>150.62</v>
      </c>
      <c r="W240">
        <v>1</v>
      </c>
      <c r="X240">
        <v>5.27</v>
      </c>
      <c r="Y240">
        <v>0</v>
      </c>
      <c r="Z240">
        <v>0</v>
      </c>
      <c r="AA240">
        <v>0</v>
      </c>
      <c r="AB240">
        <v>4.6767510000000003</v>
      </c>
      <c r="AC240" s="29">
        <v>151.21324899999999</v>
      </c>
      <c r="AD240">
        <v>0</v>
      </c>
      <c r="AF240">
        <v>150.62</v>
      </c>
      <c r="AG240">
        <v>0</v>
      </c>
      <c r="AH240">
        <v>5.27</v>
      </c>
      <c r="AI240">
        <v>4.6767510000000003</v>
      </c>
      <c r="AJ240">
        <v>151.21324899999999</v>
      </c>
      <c r="AK240" t="s">
        <v>25</v>
      </c>
      <c r="AN240" s="29">
        <v>0</v>
      </c>
      <c r="AO240" s="30">
        <f t="shared" si="6"/>
        <v>0</v>
      </c>
      <c r="AP240" s="30">
        <f t="shared" si="7"/>
        <v>0</v>
      </c>
      <c r="AQ240" s="30"/>
    </row>
    <row r="241" spans="1:43" x14ac:dyDescent="0.25">
      <c r="A241" t="s">
        <v>219</v>
      </c>
      <c r="B241">
        <v>1992769</v>
      </c>
      <c r="C241" t="s">
        <v>1101</v>
      </c>
      <c r="D241">
        <v>1081618</v>
      </c>
      <c r="E241" t="s">
        <v>1102</v>
      </c>
      <c r="F241" t="s">
        <v>89</v>
      </c>
      <c r="G241" t="s">
        <v>90</v>
      </c>
      <c r="H241" t="s">
        <v>10</v>
      </c>
      <c r="I241" t="s">
        <v>1103</v>
      </c>
      <c r="J241" t="s">
        <v>1104</v>
      </c>
      <c r="K241" t="s">
        <v>1105</v>
      </c>
      <c r="L241" t="s">
        <v>1106</v>
      </c>
      <c r="M241">
        <v>2975</v>
      </c>
      <c r="N241">
        <v>14</v>
      </c>
      <c r="O241" s="17">
        <v>45527</v>
      </c>
      <c r="P241" s="19" t="s">
        <v>1107</v>
      </c>
      <c r="Q241" t="s">
        <v>24</v>
      </c>
      <c r="R241" s="17">
        <v>45525</v>
      </c>
      <c r="S241" s="27"/>
      <c r="T241">
        <v>135.79</v>
      </c>
      <c r="U241">
        <v>13.19</v>
      </c>
      <c r="V241">
        <v>148.97999999999999</v>
      </c>
      <c r="W241">
        <v>1</v>
      </c>
      <c r="X241">
        <v>5.21</v>
      </c>
      <c r="Y241">
        <v>0</v>
      </c>
      <c r="Z241">
        <v>0</v>
      </c>
      <c r="AA241">
        <v>0</v>
      </c>
      <c r="AB241">
        <v>4.6258290000000004</v>
      </c>
      <c r="AC241" s="29">
        <v>149.56417099999999</v>
      </c>
      <c r="AD241">
        <v>0</v>
      </c>
      <c r="AF241">
        <v>148.97999999999999</v>
      </c>
      <c r="AG241">
        <v>0</v>
      </c>
      <c r="AH241">
        <v>5.21</v>
      </c>
      <c r="AI241">
        <v>4.6258290000000004</v>
      </c>
      <c r="AJ241">
        <v>149.56417099999999</v>
      </c>
      <c r="AK241" t="s">
        <v>25</v>
      </c>
      <c r="AN241" s="29">
        <v>0</v>
      </c>
      <c r="AO241" s="30">
        <f t="shared" si="6"/>
        <v>0</v>
      </c>
      <c r="AP241" s="30">
        <f t="shared" si="7"/>
        <v>0</v>
      </c>
      <c r="AQ241" s="30"/>
    </row>
    <row r="242" spans="1:43" x14ac:dyDescent="0.25">
      <c r="A242" t="s">
        <v>219</v>
      </c>
      <c r="B242">
        <v>1992718</v>
      </c>
      <c r="C242" t="s">
        <v>1108</v>
      </c>
      <c r="D242">
        <v>163568</v>
      </c>
      <c r="E242" t="s">
        <v>1109</v>
      </c>
      <c r="F242" t="s">
        <v>89</v>
      </c>
      <c r="G242" t="s">
        <v>90</v>
      </c>
      <c r="H242" t="s">
        <v>10</v>
      </c>
      <c r="I242" t="s">
        <v>1110</v>
      </c>
      <c r="J242" t="s">
        <v>1111</v>
      </c>
      <c r="K242" t="s">
        <v>91</v>
      </c>
      <c r="L242" t="s">
        <v>271</v>
      </c>
      <c r="M242">
        <v>2780</v>
      </c>
      <c r="N242">
        <v>27</v>
      </c>
      <c r="O242" s="17">
        <v>45551</v>
      </c>
      <c r="P242" s="19" t="s">
        <v>114</v>
      </c>
      <c r="Q242" t="s">
        <v>24</v>
      </c>
      <c r="R242" s="17">
        <v>45525</v>
      </c>
      <c r="S242" s="27"/>
      <c r="T242">
        <v>540.36</v>
      </c>
      <c r="U242">
        <v>9.84</v>
      </c>
      <c r="V242">
        <v>550.20000000000005</v>
      </c>
      <c r="W242">
        <v>1</v>
      </c>
      <c r="X242">
        <v>19.260000000000002</v>
      </c>
      <c r="Y242">
        <v>0</v>
      </c>
      <c r="Z242">
        <v>0</v>
      </c>
      <c r="AA242">
        <v>0</v>
      </c>
      <c r="AB242">
        <v>17.08371</v>
      </c>
      <c r="AC242" s="29">
        <v>552.37629000000004</v>
      </c>
      <c r="AD242">
        <v>0</v>
      </c>
      <c r="AF242">
        <v>550.20000000000005</v>
      </c>
      <c r="AG242">
        <v>0</v>
      </c>
      <c r="AH242">
        <v>19.260000000000002</v>
      </c>
      <c r="AI242">
        <v>17.08371</v>
      </c>
      <c r="AJ242">
        <v>552.37629000000004</v>
      </c>
      <c r="AK242" t="s">
        <v>25</v>
      </c>
      <c r="AN242" s="29">
        <v>7</v>
      </c>
      <c r="AO242" s="30">
        <f t="shared" si="6"/>
        <v>2.0124999999999997</v>
      </c>
      <c r="AP242" s="30">
        <f t="shared" si="7"/>
        <v>2.0124999999999997</v>
      </c>
      <c r="AQ242" s="30"/>
    </row>
    <row r="243" spans="1:43" x14ac:dyDescent="0.25">
      <c r="A243" t="s">
        <v>219</v>
      </c>
      <c r="B243">
        <v>1992718</v>
      </c>
      <c r="C243" t="s">
        <v>1112</v>
      </c>
      <c r="D243">
        <v>1785128</v>
      </c>
      <c r="E243" t="s">
        <v>1109</v>
      </c>
      <c r="F243" t="s">
        <v>89</v>
      </c>
      <c r="G243" t="s">
        <v>90</v>
      </c>
      <c r="H243" t="s">
        <v>10</v>
      </c>
      <c r="I243" t="s">
        <v>1110</v>
      </c>
      <c r="J243" t="s">
        <v>1111</v>
      </c>
      <c r="K243" t="s">
        <v>271</v>
      </c>
      <c r="L243" t="s">
        <v>91</v>
      </c>
      <c r="M243">
        <v>8540</v>
      </c>
      <c r="N243">
        <v>2</v>
      </c>
      <c r="O243" s="17">
        <v>45560</v>
      </c>
      <c r="P243" s="19" t="s">
        <v>152</v>
      </c>
      <c r="Q243" t="s">
        <v>24</v>
      </c>
      <c r="R243" s="17">
        <v>45525</v>
      </c>
      <c r="S243" s="27"/>
      <c r="T243">
        <v>353.71</v>
      </c>
      <c r="U243">
        <v>11.24</v>
      </c>
      <c r="V243">
        <v>364.95</v>
      </c>
      <c r="W243">
        <v>1</v>
      </c>
      <c r="X243">
        <v>12.77</v>
      </c>
      <c r="Y243">
        <v>0</v>
      </c>
      <c r="Z243">
        <v>0</v>
      </c>
      <c r="AA243">
        <v>0</v>
      </c>
      <c r="AB243">
        <v>11.331697500000001</v>
      </c>
      <c r="AC243" s="29">
        <v>366.38830250000001</v>
      </c>
      <c r="AD243">
        <v>0</v>
      </c>
      <c r="AF243">
        <v>364.95</v>
      </c>
      <c r="AG243">
        <v>0</v>
      </c>
      <c r="AH243">
        <v>12.77</v>
      </c>
      <c r="AI243">
        <v>11.331697500000001</v>
      </c>
      <c r="AJ243">
        <v>366.38830250000001</v>
      </c>
      <c r="AK243" t="s">
        <v>25</v>
      </c>
      <c r="AN243" s="29">
        <v>7</v>
      </c>
      <c r="AO243" s="30">
        <f t="shared" si="6"/>
        <v>2.0124999999999997</v>
      </c>
      <c r="AP243" s="30">
        <f t="shared" si="7"/>
        <v>2.0124999999999997</v>
      </c>
      <c r="AQ243" s="30"/>
    </row>
    <row r="244" spans="1:43" x14ac:dyDescent="0.25">
      <c r="A244" t="s">
        <v>219</v>
      </c>
      <c r="B244">
        <v>1992714</v>
      </c>
      <c r="C244" t="s">
        <v>1113</v>
      </c>
      <c r="D244">
        <v>1785127</v>
      </c>
      <c r="E244" t="s">
        <v>1114</v>
      </c>
      <c r="F244" t="s">
        <v>89</v>
      </c>
      <c r="G244" t="s">
        <v>90</v>
      </c>
      <c r="H244" t="s">
        <v>10</v>
      </c>
      <c r="I244" t="s">
        <v>1115</v>
      </c>
      <c r="J244" t="s">
        <v>1116</v>
      </c>
      <c r="K244" t="s">
        <v>231</v>
      </c>
      <c r="L244" t="s">
        <v>230</v>
      </c>
      <c r="M244">
        <v>2655</v>
      </c>
      <c r="N244">
        <v>2</v>
      </c>
      <c r="O244" s="17">
        <v>45527</v>
      </c>
      <c r="P244" s="19" t="s">
        <v>150</v>
      </c>
      <c r="Q244" t="s">
        <v>24</v>
      </c>
      <c r="R244" s="17">
        <v>45525</v>
      </c>
      <c r="S244" s="27"/>
      <c r="T244">
        <v>132.81</v>
      </c>
      <c r="U244">
        <v>11.77</v>
      </c>
      <c r="V244">
        <v>144.58000000000001</v>
      </c>
      <c r="W244">
        <v>1</v>
      </c>
      <c r="X244">
        <v>5.0599999999999996</v>
      </c>
      <c r="Y244">
        <v>0</v>
      </c>
      <c r="Z244">
        <v>0</v>
      </c>
      <c r="AA244">
        <v>0</v>
      </c>
      <c r="AB244">
        <v>4.4892089999999998</v>
      </c>
      <c r="AC244" s="29">
        <v>145.150791</v>
      </c>
      <c r="AD244">
        <v>0</v>
      </c>
      <c r="AF244">
        <v>144.58000000000001</v>
      </c>
      <c r="AG244">
        <v>0</v>
      </c>
      <c r="AH244">
        <v>5.0599999999999996</v>
      </c>
      <c r="AI244">
        <v>4.4892089999999998</v>
      </c>
      <c r="AJ244">
        <v>145.150791</v>
      </c>
      <c r="AK244" t="s">
        <v>25</v>
      </c>
      <c r="AN244" s="29">
        <v>0</v>
      </c>
      <c r="AO244" s="30">
        <f t="shared" si="6"/>
        <v>0</v>
      </c>
      <c r="AP244" s="30">
        <f t="shared" si="7"/>
        <v>0</v>
      </c>
      <c r="AQ244" s="30"/>
    </row>
    <row r="245" spans="1:43" x14ac:dyDescent="0.25">
      <c r="A245" t="s">
        <v>219</v>
      </c>
      <c r="B245">
        <v>1992699</v>
      </c>
      <c r="C245" t="s">
        <v>1117</v>
      </c>
      <c r="D245">
        <v>1785123</v>
      </c>
      <c r="E245" t="s">
        <v>1118</v>
      </c>
      <c r="F245" t="s">
        <v>89</v>
      </c>
      <c r="G245" t="s">
        <v>90</v>
      </c>
      <c r="H245" t="s">
        <v>10</v>
      </c>
      <c r="I245" t="s">
        <v>1119</v>
      </c>
      <c r="J245" t="s">
        <v>1120</v>
      </c>
      <c r="K245" t="s">
        <v>1121</v>
      </c>
      <c r="L245" t="s">
        <v>1105</v>
      </c>
      <c r="M245">
        <v>2970</v>
      </c>
      <c r="N245">
        <v>7</v>
      </c>
      <c r="O245" s="17">
        <v>45525</v>
      </c>
      <c r="P245" s="19" t="s">
        <v>1122</v>
      </c>
      <c r="Q245" t="s">
        <v>24</v>
      </c>
      <c r="R245" s="17">
        <v>45525</v>
      </c>
      <c r="S245" s="27"/>
      <c r="T245">
        <v>145.77000000000001</v>
      </c>
      <c r="U245">
        <v>10.84</v>
      </c>
      <c r="V245">
        <v>156.61000000000001</v>
      </c>
      <c r="W245">
        <v>1</v>
      </c>
      <c r="X245">
        <v>5.48</v>
      </c>
      <c r="Y245">
        <v>0</v>
      </c>
      <c r="Z245">
        <v>0</v>
      </c>
      <c r="AA245">
        <v>0</v>
      </c>
      <c r="AB245">
        <v>4.8627405000000001</v>
      </c>
      <c r="AC245" s="29">
        <v>157.2272595</v>
      </c>
      <c r="AD245">
        <v>0</v>
      </c>
      <c r="AF245">
        <v>156.61000000000001</v>
      </c>
      <c r="AG245">
        <v>0</v>
      </c>
      <c r="AH245">
        <v>5.48</v>
      </c>
      <c r="AI245">
        <v>4.8627405000000001</v>
      </c>
      <c r="AJ245">
        <v>157.2272595</v>
      </c>
      <c r="AK245" t="s">
        <v>25</v>
      </c>
      <c r="AN245" s="29">
        <v>0</v>
      </c>
      <c r="AO245" s="30">
        <f t="shared" si="6"/>
        <v>0</v>
      </c>
      <c r="AP245" s="30">
        <f t="shared" si="7"/>
        <v>0</v>
      </c>
      <c r="AQ245" s="30"/>
    </row>
    <row r="246" spans="1:43" x14ac:dyDescent="0.25">
      <c r="A246" t="s">
        <v>219</v>
      </c>
      <c r="B246">
        <v>1992648</v>
      </c>
      <c r="C246" t="s">
        <v>1123</v>
      </c>
      <c r="D246">
        <v>1081596</v>
      </c>
      <c r="E246" t="s">
        <v>1124</v>
      </c>
      <c r="F246" t="s">
        <v>112</v>
      </c>
      <c r="G246" t="s">
        <v>90</v>
      </c>
      <c r="H246" t="s">
        <v>10</v>
      </c>
      <c r="I246" t="s">
        <v>1125</v>
      </c>
      <c r="J246" t="s">
        <v>1126</v>
      </c>
      <c r="K246" t="s">
        <v>95</v>
      </c>
      <c r="L246" t="s">
        <v>231</v>
      </c>
      <c r="M246">
        <v>8315</v>
      </c>
      <c r="N246">
        <v>3</v>
      </c>
      <c r="O246" s="17">
        <v>45527</v>
      </c>
      <c r="P246" s="19" t="s">
        <v>114</v>
      </c>
      <c r="Q246" t="s">
        <v>24</v>
      </c>
      <c r="R246" s="17">
        <v>45525</v>
      </c>
      <c r="S246" s="27"/>
      <c r="T246">
        <v>22.97</v>
      </c>
      <c r="U246">
        <v>3.3</v>
      </c>
      <c r="V246">
        <v>26.27</v>
      </c>
      <c r="W246">
        <v>1</v>
      </c>
      <c r="X246">
        <v>1.31</v>
      </c>
      <c r="Y246">
        <v>0</v>
      </c>
      <c r="Z246">
        <v>0</v>
      </c>
      <c r="AA246">
        <v>0</v>
      </c>
      <c r="AB246">
        <v>1.379175</v>
      </c>
      <c r="AC246" s="29">
        <v>26.200824999999998</v>
      </c>
      <c r="AD246">
        <v>0</v>
      </c>
      <c r="AF246">
        <v>26.27</v>
      </c>
      <c r="AG246">
        <v>0</v>
      </c>
      <c r="AH246">
        <v>1.31</v>
      </c>
      <c r="AI246">
        <v>1.379175</v>
      </c>
      <c r="AJ246">
        <v>26.200824999999998</v>
      </c>
      <c r="AK246" t="s">
        <v>25</v>
      </c>
      <c r="AN246" s="29">
        <v>0</v>
      </c>
      <c r="AO246" s="30">
        <f t="shared" si="6"/>
        <v>0</v>
      </c>
      <c r="AP246" s="30">
        <f t="shared" si="7"/>
        <v>0</v>
      </c>
      <c r="AQ246" s="30"/>
    </row>
    <row r="247" spans="1:43" x14ac:dyDescent="0.25">
      <c r="A247" t="s">
        <v>219</v>
      </c>
      <c r="B247">
        <v>1992648</v>
      </c>
      <c r="C247" t="s">
        <v>1127</v>
      </c>
      <c r="D247">
        <v>1081597</v>
      </c>
      <c r="E247" t="s">
        <v>1124</v>
      </c>
      <c r="F247" t="s">
        <v>112</v>
      </c>
      <c r="G247" t="s">
        <v>90</v>
      </c>
      <c r="H247" t="s">
        <v>10</v>
      </c>
      <c r="I247" t="s">
        <v>1128</v>
      </c>
      <c r="J247" t="s">
        <v>1129</v>
      </c>
      <c r="K247" t="s">
        <v>95</v>
      </c>
      <c r="L247" t="s">
        <v>231</v>
      </c>
      <c r="M247">
        <v>8315</v>
      </c>
      <c r="N247">
        <v>4</v>
      </c>
      <c r="O247" s="17">
        <v>45527</v>
      </c>
      <c r="P247" s="19" t="s">
        <v>114</v>
      </c>
      <c r="Q247" t="s">
        <v>24</v>
      </c>
      <c r="R247" s="17">
        <v>45525</v>
      </c>
      <c r="S247" s="27"/>
      <c r="T247">
        <v>22.97</v>
      </c>
      <c r="U247">
        <v>3.3</v>
      </c>
      <c r="V247">
        <v>26.27</v>
      </c>
      <c r="W247">
        <v>1</v>
      </c>
      <c r="X247">
        <v>1.31</v>
      </c>
      <c r="Y247">
        <v>0</v>
      </c>
      <c r="Z247">
        <v>0</v>
      </c>
      <c r="AA247">
        <v>0</v>
      </c>
      <c r="AB247">
        <v>1.379175</v>
      </c>
      <c r="AC247" s="29">
        <v>26.200824999999998</v>
      </c>
      <c r="AD247">
        <v>0</v>
      </c>
      <c r="AF247">
        <v>26.27</v>
      </c>
      <c r="AG247">
        <v>0</v>
      </c>
      <c r="AH247">
        <v>1.31</v>
      </c>
      <c r="AI247">
        <v>1.379175</v>
      </c>
      <c r="AJ247">
        <v>26.200824999999998</v>
      </c>
      <c r="AK247" t="s">
        <v>25</v>
      </c>
      <c r="AN247" s="29">
        <v>0</v>
      </c>
      <c r="AO247" s="30">
        <f t="shared" si="6"/>
        <v>0</v>
      </c>
      <c r="AP247" s="30">
        <f t="shared" si="7"/>
        <v>0</v>
      </c>
      <c r="AQ247" s="30"/>
    </row>
    <row r="248" spans="1:43" x14ac:dyDescent="0.25">
      <c r="A248" t="s">
        <v>219</v>
      </c>
      <c r="B248">
        <v>1992536</v>
      </c>
      <c r="C248" t="s">
        <v>1130</v>
      </c>
      <c r="D248">
        <v>1785080</v>
      </c>
      <c r="E248" t="s">
        <v>1131</v>
      </c>
      <c r="F248" t="s">
        <v>89</v>
      </c>
      <c r="G248" t="s">
        <v>90</v>
      </c>
      <c r="H248" t="s">
        <v>10</v>
      </c>
      <c r="I248" t="s">
        <v>1132</v>
      </c>
      <c r="J248" t="s">
        <v>1133</v>
      </c>
      <c r="K248" t="s">
        <v>231</v>
      </c>
      <c r="L248" t="s">
        <v>91</v>
      </c>
      <c r="M248">
        <v>2655</v>
      </c>
      <c r="N248">
        <v>10</v>
      </c>
      <c r="O248" s="17">
        <v>45533</v>
      </c>
      <c r="P248" s="19" t="s">
        <v>109</v>
      </c>
      <c r="Q248" t="s">
        <v>24</v>
      </c>
      <c r="R248" s="17">
        <v>45525</v>
      </c>
      <c r="S248" s="17"/>
      <c r="T248">
        <v>155.9</v>
      </c>
      <c r="U248">
        <v>11.77</v>
      </c>
      <c r="V248">
        <v>167.67</v>
      </c>
      <c r="W248">
        <v>1</v>
      </c>
      <c r="X248">
        <v>5.87</v>
      </c>
      <c r="Y248">
        <v>0</v>
      </c>
      <c r="Z248">
        <v>0</v>
      </c>
      <c r="AA248">
        <v>0</v>
      </c>
      <c r="AB248">
        <v>5.2061535000000001</v>
      </c>
      <c r="AC248" s="29">
        <v>168.33384649999999</v>
      </c>
      <c r="AD248">
        <v>0</v>
      </c>
      <c r="AF248">
        <v>167.67</v>
      </c>
      <c r="AG248">
        <v>0</v>
      </c>
      <c r="AH248">
        <v>5.87</v>
      </c>
      <c r="AI248">
        <v>5.2061535000000001</v>
      </c>
      <c r="AJ248">
        <v>168.33384649999999</v>
      </c>
      <c r="AK248" t="s">
        <v>25</v>
      </c>
      <c r="AN248" s="29">
        <v>0</v>
      </c>
      <c r="AO248" s="30">
        <f t="shared" si="6"/>
        <v>0</v>
      </c>
      <c r="AP248" s="30">
        <f t="shared" si="7"/>
        <v>0</v>
      </c>
      <c r="AQ248" s="30"/>
    </row>
    <row r="249" spans="1:43" x14ac:dyDescent="0.25">
      <c r="A249" t="s">
        <v>219</v>
      </c>
      <c r="B249">
        <v>1992536</v>
      </c>
      <c r="C249" t="s">
        <v>1134</v>
      </c>
      <c r="D249">
        <v>163557</v>
      </c>
      <c r="E249" t="s">
        <v>1131</v>
      </c>
      <c r="F249" t="s">
        <v>89</v>
      </c>
      <c r="G249" t="s">
        <v>90</v>
      </c>
      <c r="H249" t="s">
        <v>10</v>
      </c>
      <c r="I249" t="s">
        <v>1132</v>
      </c>
      <c r="J249" t="s">
        <v>1133</v>
      </c>
      <c r="K249" t="s">
        <v>91</v>
      </c>
      <c r="L249" t="s">
        <v>231</v>
      </c>
      <c r="M249">
        <v>8275</v>
      </c>
      <c r="N249">
        <v>2</v>
      </c>
      <c r="O249" s="17">
        <v>45536</v>
      </c>
      <c r="P249" s="19" t="s">
        <v>108</v>
      </c>
      <c r="Q249" t="s">
        <v>24</v>
      </c>
      <c r="R249" s="17">
        <v>45525</v>
      </c>
      <c r="S249" s="27"/>
      <c r="T249">
        <v>157.88999999999999</v>
      </c>
      <c r="U249">
        <v>9.76</v>
      </c>
      <c r="V249">
        <v>167.65</v>
      </c>
      <c r="W249">
        <v>1</v>
      </c>
      <c r="X249">
        <v>5.87</v>
      </c>
      <c r="Y249">
        <v>0</v>
      </c>
      <c r="Z249">
        <v>0</v>
      </c>
      <c r="AA249">
        <v>0</v>
      </c>
      <c r="AB249">
        <v>5.2055325000000003</v>
      </c>
      <c r="AC249" s="29">
        <v>168.31446750000001</v>
      </c>
      <c r="AD249">
        <v>0</v>
      </c>
      <c r="AF249">
        <v>167.65</v>
      </c>
      <c r="AG249">
        <v>0</v>
      </c>
      <c r="AH249">
        <v>5.87</v>
      </c>
      <c r="AI249">
        <v>5.2055325000000003</v>
      </c>
      <c r="AJ249">
        <v>168.31446750000001</v>
      </c>
      <c r="AK249" t="s">
        <v>25</v>
      </c>
      <c r="AN249" s="29">
        <v>0</v>
      </c>
      <c r="AO249" s="30">
        <f t="shared" si="6"/>
        <v>0</v>
      </c>
      <c r="AP249" s="30">
        <f t="shared" si="7"/>
        <v>0</v>
      </c>
      <c r="AQ249" s="30"/>
    </row>
    <row r="250" spans="1:43" x14ac:dyDescent="0.25">
      <c r="A250" t="s">
        <v>219</v>
      </c>
      <c r="B250">
        <v>1992531</v>
      </c>
      <c r="C250" t="s">
        <v>1135</v>
      </c>
      <c r="D250">
        <v>1081580</v>
      </c>
      <c r="E250" t="s">
        <v>1136</v>
      </c>
      <c r="F250" t="s">
        <v>89</v>
      </c>
      <c r="G250" t="s">
        <v>90</v>
      </c>
      <c r="H250" t="s">
        <v>10</v>
      </c>
      <c r="I250" t="s">
        <v>1137</v>
      </c>
      <c r="J250" t="s">
        <v>1138</v>
      </c>
      <c r="K250" t="s">
        <v>276</v>
      </c>
      <c r="L250" t="s">
        <v>266</v>
      </c>
      <c r="M250">
        <v>2765</v>
      </c>
      <c r="N250">
        <v>5</v>
      </c>
      <c r="O250" s="17">
        <v>45529</v>
      </c>
      <c r="P250" s="19" t="s">
        <v>1139</v>
      </c>
      <c r="Q250" t="s">
        <v>24</v>
      </c>
      <c r="R250" s="17">
        <v>45525</v>
      </c>
      <c r="S250" s="27"/>
      <c r="T250">
        <v>164.11</v>
      </c>
      <c r="U250">
        <v>15.88</v>
      </c>
      <c r="V250">
        <v>179.99</v>
      </c>
      <c r="W250">
        <v>1</v>
      </c>
      <c r="X250">
        <v>6.3</v>
      </c>
      <c r="Y250">
        <v>0</v>
      </c>
      <c r="Z250">
        <v>0</v>
      </c>
      <c r="AA250">
        <v>0</v>
      </c>
      <c r="AB250">
        <v>5.5886895000000001</v>
      </c>
      <c r="AC250" s="29">
        <v>180.70131050000001</v>
      </c>
      <c r="AD250">
        <v>0</v>
      </c>
      <c r="AF250">
        <v>179.99</v>
      </c>
      <c r="AG250">
        <v>0</v>
      </c>
      <c r="AH250">
        <v>6.3</v>
      </c>
      <c r="AI250">
        <v>5.5886895000000001</v>
      </c>
      <c r="AJ250">
        <v>180.70131050000001</v>
      </c>
      <c r="AK250" t="s">
        <v>25</v>
      </c>
      <c r="AN250" s="29">
        <v>10.18</v>
      </c>
      <c r="AO250" s="30">
        <f t="shared" si="6"/>
        <v>2.9267499999999997</v>
      </c>
      <c r="AP250" s="30">
        <f t="shared" si="7"/>
        <v>2.9267499999999997</v>
      </c>
      <c r="AQ250" s="30"/>
    </row>
    <row r="251" spans="1:43" x14ac:dyDescent="0.25">
      <c r="A251" t="s">
        <v>219</v>
      </c>
      <c r="B251">
        <v>1992531</v>
      </c>
      <c r="C251" t="s">
        <v>1140</v>
      </c>
      <c r="D251">
        <v>1081581</v>
      </c>
      <c r="E251" t="s">
        <v>1136</v>
      </c>
      <c r="F251" t="s">
        <v>89</v>
      </c>
      <c r="G251" t="s">
        <v>90</v>
      </c>
      <c r="H251" t="s">
        <v>10</v>
      </c>
      <c r="I251" t="s">
        <v>1141</v>
      </c>
      <c r="J251" t="s">
        <v>1142</v>
      </c>
      <c r="K251" t="s">
        <v>276</v>
      </c>
      <c r="L251" t="s">
        <v>266</v>
      </c>
      <c r="M251">
        <v>2765</v>
      </c>
      <c r="N251">
        <v>6</v>
      </c>
      <c r="O251" s="17">
        <v>45529</v>
      </c>
      <c r="P251" s="19" t="s">
        <v>1139</v>
      </c>
      <c r="Q251" t="s">
        <v>24</v>
      </c>
      <c r="R251" s="17">
        <v>45525</v>
      </c>
      <c r="S251" s="27"/>
      <c r="T251">
        <v>164.11</v>
      </c>
      <c r="U251">
        <v>15.88</v>
      </c>
      <c r="V251">
        <v>179.99</v>
      </c>
      <c r="W251">
        <v>1</v>
      </c>
      <c r="X251">
        <v>6.3</v>
      </c>
      <c r="Y251">
        <v>0</v>
      </c>
      <c r="Z251">
        <v>0</v>
      </c>
      <c r="AA251">
        <v>0</v>
      </c>
      <c r="AB251">
        <v>5.5886895000000001</v>
      </c>
      <c r="AC251" s="29">
        <v>180.70131050000001</v>
      </c>
      <c r="AD251">
        <v>0</v>
      </c>
      <c r="AF251">
        <v>179.99</v>
      </c>
      <c r="AG251">
        <v>0</v>
      </c>
      <c r="AH251">
        <v>6.3</v>
      </c>
      <c r="AI251">
        <v>5.5886895000000001</v>
      </c>
      <c r="AJ251">
        <v>180.70131050000001</v>
      </c>
      <c r="AK251" t="s">
        <v>25</v>
      </c>
      <c r="AN251" s="29">
        <v>10.18</v>
      </c>
      <c r="AO251" s="30">
        <f t="shared" si="6"/>
        <v>2.9267499999999997</v>
      </c>
      <c r="AP251" s="30">
        <f t="shared" si="7"/>
        <v>2.9267499999999997</v>
      </c>
      <c r="AQ251" s="30"/>
    </row>
    <row r="252" spans="1:43" x14ac:dyDescent="0.25">
      <c r="A252" t="s">
        <v>219</v>
      </c>
      <c r="B252">
        <v>1992523</v>
      </c>
      <c r="C252" t="s">
        <v>1143</v>
      </c>
      <c r="D252">
        <v>1785079</v>
      </c>
      <c r="E252" t="s">
        <v>1144</v>
      </c>
      <c r="F252" t="s">
        <v>89</v>
      </c>
      <c r="G252" t="s">
        <v>90</v>
      </c>
      <c r="H252" t="s">
        <v>10</v>
      </c>
      <c r="I252" t="s">
        <v>1145</v>
      </c>
      <c r="J252" t="s">
        <v>1146</v>
      </c>
      <c r="K252" t="s">
        <v>231</v>
      </c>
      <c r="L252" t="s">
        <v>91</v>
      </c>
      <c r="M252">
        <v>992661</v>
      </c>
      <c r="N252">
        <v>25</v>
      </c>
      <c r="O252" s="17">
        <v>45527</v>
      </c>
      <c r="P252" s="19" t="s">
        <v>109</v>
      </c>
      <c r="Q252" t="s">
        <v>24</v>
      </c>
      <c r="R252" s="17">
        <v>45525</v>
      </c>
      <c r="S252" s="27"/>
      <c r="T252">
        <v>354.37</v>
      </c>
      <c r="U252">
        <v>11.77</v>
      </c>
      <c r="V252">
        <v>366.14</v>
      </c>
      <c r="W252">
        <v>1</v>
      </c>
      <c r="X252">
        <v>12.81</v>
      </c>
      <c r="Y252">
        <v>0</v>
      </c>
      <c r="Z252">
        <v>0</v>
      </c>
      <c r="AA252">
        <v>0</v>
      </c>
      <c r="AB252">
        <v>11.368646999999999</v>
      </c>
      <c r="AC252" s="29">
        <v>367.58135299999998</v>
      </c>
      <c r="AD252">
        <v>0</v>
      </c>
      <c r="AF252">
        <v>366.14</v>
      </c>
      <c r="AG252">
        <v>0</v>
      </c>
      <c r="AH252">
        <v>12.81</v>
      </c>
      <c r="AI252">
        <v>11.368646999999999</v>
      </c>
      <c r="AJ252">
        <v>367.58135299999998</v>
      </c>
      <c r="AK252" t="s">
        <v>25</v>
      </c>
      <c r="AN252" s="29">
        <v>0</v>
      </c>
      <c r="AO252" s="30">
        <f t="shared" si="6"/>
        <v>0</v>
      </c>
      <c r="AP252" s="30">
        <f t="shared" si="7"/>
        <v>0</v>
      </c>
      <c r="AQ252" s="30"/>
    </row>
    <row r="253" spans="1:43" x14ac:dyDescent="0.25">
      <c r="A253" t="s">
        <v>219</v>
      </c>
      <c r="B253">
        <v>1992499</v>
      </c>
      <c r="C253" t="s">
        <v>1147</v>
      </c>
      <c r="D253">
        <v>163554</v>
      </c>
      <c r="E253" t="s">
        <v>1148</v>
      </c>
      <c r="F253" t="s">
        <v>89</v>
      </c>
      <c r="G253" t="s">
        <v>90</v>
      </c>
      <c r="H253" t="s">
        <v>10</v>
      </c>
      <c r="I253" t="s">
        <v>1149</v>
      </c>
      <c r="J253" t="s">
        <v>1150</v>
      </c>
      <c r="K253" t="s">
        <v>230</v>
      </c>
      <c r="L253" t="s">
        <v>231</v>
      </c>
      <c r="M253">
        <v>826</v>
      </c>
      <c r="N253">
        <v>32</v>
      </c>
      <c r="O253" s="17">
        <v>45526</v>
      </c>
      <c r="P253" s="19" t="s">
        <v>107</v>
      </c>
      <c r="Q253" t="s">
        <v>24</v>
      </c>
      <c r="R253" s="17">
        <v>45525</v>
      </c>
      <c r="S253" s="27"/>
      <c r="T253">
        <v>143.52000000000001</v>
      </c>
      <c r="U253">
        <v>8.81</v>
      </c>
      <c r="V253">
        <v>152.33000000000001</v>
      </c>
      <c r="W253">
        <v>1</v>
      </c>
      <c r="X253">
        <v>5.33</v>
      </c>
      <c r="Y253">
        <v>0</v>
      </c>
      <c r="Z253">
        <v>0</v>
      </c>
      <c r="AA253">
        <v>0</v>
      </c>
      <c r="AB253">
        <v>4.7298464999999998</v>
      </c>
      <c r="AC253" s="29">
        <v>152.93015349999999</v>
      </c>
      <c r="AD253">
        <v>0</v>
      </c>
      <c r="AF253">
        <v>152.33000000000001</v>
      </c>
      <c r="AG253">
        <v>0</v>
      </c>
      <c r="AH253">
        <v>5.33</v>
      </c>
      <c r="AI253">
        <v>4.7298464999999998</v>
      </c>
      <c r="AJ253">
        <v>152.93015349999999</v>
      </c>
      <c r="AK253" t="s">
        <v>25</v>
      </c>
      <c r="AN253" s="29">
        <v>0</v>
      </c>
      <c r="AO253" s="30">
        <f t="shared" si="6"/>
        <v>0</v>
      </c>
      <c r="AP253" s="30">
        <f t="shared" si="7"/>
        <v>0</v>
      </c>
      <c r="AQ253" s="30"/>
    </row>
    <row r="254" spans="1:43" x14ac:dyDescent="0.25">
      <c r="A254" t="s">
        <v>219</v>
      </c>
      <c r="B254">
        <v>1992428</v>
      </c>
      <c r="C254" t="s">
        <v>1151</v>
      </c>
      <c r="D254">
        <v>1785052</v>
      </c>
      <c r="E254" t="s">
        <v>1152</v>
      </c>
      <c r="F254" t="s">
        <v>89</v>
      </c>
      <c r="G254" t="s">
        <v>90</v>
      </c>
      <c r="H254" t="s">
        <v>10</v>
      </c>
      <c r="I254" t="s">
        <v>1153</v>
      </c>
      <c r="J254" t="s">
        <v>1154</v>
      </c>
      <c r="K254" t="s">
        <v>271</v>
      </c>
      <c r="L254" t="s">
        <v>224</v>
      </c>
      <c r="M254">
        <v>2601</v>
      </c>
      <c r="N254">
        <v>3</v>
      </c>
      <c r="O254" s="17">
        <v>45541</v>
      </c>
      <c r="P254" s="19" t="s">
        <v>102</v>
      </c>
      <c r="Q254" t="s">
        <v>24</v>
      </c>
      <c r="R254" s="17">
        <v>45525</v>
      </c>
      <c r="S254" s="27"/>
      <c r="T254">
        <v>119.69</v>
      </c>
      <c r="U254">
        <v>18.38</v>
      </c>
      <c r="V254">
        <v>138.07</v>
      </c>
      <c r="W254">
        <v>1</v>
      </c>
      <c r="X254">
        <v>4.83</v>
      </c>
      <c r="Y254">
        <v>0</v>
      </c>
      <c r="Z254">
        <v>0</v>
      </c>
      <c r="AA254">
        <v>0</v>
      </c>
      <c r="AB254">
        <v>4.2870735</v>
      </c>
      <c r="AC254" s="29">
        <v>138.61292649999999</v>
      </c>
      <c r="AD254">
        <v>0</v>
      </c>
      <c r="AF254">
        <v>138.07</v>
      </c>
      <c r="AG254">
        <v>0</v>
      </c>
      <c r="AH254">
        <v>4.83</v>
      </c>
      <c r="AI254">
        <v>4.2870735</v>
      </c>
      <c r="AJ254">
        <v>138.61292649999999</v>
      </c>
      <c r="AK254" t="s">
        <v>25</v>
      </c>
      <c r="AN254" s="29">
        <v>0</v>
      </c>
      <c r="AO254" s="30">
        <f t="shared" si="6"/>
        <v>0</v>
      </c>
      <c r="AP254" s="30">
        <f t="shared" si="7"/>
        <v>0</v>
      </c>
      <c r="AQ254" s="30"/>
    </row>
    <row r="255" spans="1:43" x14ac:dyDescent="0.25">
      <c r="A255" t="s">
        <v>219</v>
      </c>
      <c r="B255">
        <v>1992424</v>
      </c>
      <c r="C255" t="s">
        <v>1155</v>
      </c>
      <c r="D255">
        <v>163548</v>
      </c>
      <c r="E255" t="s">
        <v>1156</v>
      </c>
      <c r="F255" t="s">
        <v>89</v>
      </c>
      <c r="G255" t="s">
        <v>90</v>
      </c>
      <c r="H255" t="s">
        <v>10</v>
      </c>
      <c r="I255" t="s">
        <v>1157</v>
      </c>
      <c r="J255" t="s">
        <v>1158</v>
      </c>
      <c r="K255" t="s">
        <v>230</v>
      </c>
      <c r="L255" t="s">
        <v>231</v>
      </c>
      <c r="M255">
        <v>82287</v>
      </c>
      <c r="N255">
        <v>28</v>
      </c>
      <c r="O255" s="17">
        <v>45528</v>
      </c>
      <c r="P255" s="19" t="s">
        <v>326</v>
      </c>
      <c r="Q255" t="s">
        <v>24</v>
      </c>
      <c r="R255" s="17">
        <v>45525</v>
      </c>
      <c r="S255" s="27"/>
      <c r="T255">
        <v>150.06</v>
      </c>
      <c r="U255">
        <v>8.81</v>
      </c>
      <c r="V255">
        <v>158.87</v>
      </c>
      <c r="W255">
        <v>1</v>
      </c>
      <c r="X255">
        <v>5.56</v>
      </c>
      <c r="Y255">
        <v>0</v>
      </c>
      <c r="Z255">
        <v>0</v>
      </c>
      <c r="AA255">
        <v>0</v>
      </c>
      <c r="AB255">
        <v>4.9329134999999997</v>
      </c>
      <c r="AC255" s="29">
        <v>159.49708649999999</v>
      </c>
      <c r="AD255">
        <v>0</v>
      </c>
      <c r="AF255">
        <v>158.87</v>
      </c>
      <c r="AG255">
        <v>0</v>
      </c>
      <c r="AH255">
        <v>5.56</v>
      </c>
      <c r="AI255">
        <v>4.9329134999999997</v>
      </c>
      <c r="AJ255">
        <v>159.49708649999999</v>
      </c>
      <c r="AK255" t="s">
        <v>25</v>
      </c>
      <c r="AN255" s="29">
        <v>5.09</v>
      </c>
      <c r="AO255" s="30">
        <f t="shared" si="6"/>
        <v>1.4633749999999999</v>
      </c>
      <c r="AP255" s="30">
        <f t="shared" si="7"/>
        <v>1.4633749999999999</v>
      </c>
      <c r="AQ255" s="30"/>
    </row>
    <row r="256" spans="1:43" x14ac:dyDescent="0.25">
      <c r="A256" t="s">
        <v>219</v>
      </c>
      <c r="B256">
        <v>1992412</v>
      </c>
      <c r="C256" t="s">
        <v>1159</v>
      </c>
      <c r="D256">
        <v>1785048</v>
      </c>
      <c r="E256" t="s">
        <v>1160</v>
      </c>
      <c r="F256" t="s">
        <v>89</v>
      </c>
      <c r="G256" t="s">
        <v>90</v>
      </c>
      <c r="H256" t="s">
        <v>10</v>
      </c>
      <c r="I256" t="s">
        <v>1161</v>
      </c>
      <c r="J256" t="s">
        <v>1162</v>
      </c>
      <c r="K256" t="s">
        <v>266</v>
      </c>
      <c r="L256" t="s">
        <v>95</v>
      </c>
      <c r="M256">
        <v>2060</v>
      </c>
      <c r="N256">
        <v>5</v>
      </c>
      <c r="O256" s="17">
        <v>45525</v>
      </c>
      <c r="P256" s="19" t="s">
        <v>101</v>
      </c>
      <c r="Q256" t="s">
        <v>24</v>
      </c>
      <c r="R256" s="17">
        <v>45525</v>
      </c>
      <c r="S256" s="27"/>
      <c r="T256">
        <v>121.21</v>
      </c>
      <c r="U256">
        <v>16.920000000000002</v>
      </c>
      <c r="V256">
        <v>138.13</v>
      </c>
      <c r="W256">
        <v>1</v>
      </c>
      <c r="X256">
        <v>4.83</v>
      </c>
      <c r="Y256">
        <v>0</v>
      </c>
      <c r="Z256">
        <v>0</v>
      </c>
      <c r="AA256">
        <v>0</v>
      </c>
      <c r="AB256">
        <v>4.2889365000000002</v>
      </c>
      <c r="AC256" s="29">
        <v>138.6710635</v>
      </c>
      <c r="AD256">
        <v>0</v>
      </c>
      <c r="AF256">
        <v>138.13</v>
      </c>
      <c r="AG256">
        <v>0</v>
      </c>
      <c r="AH256">
        <v>4.83</v>
      </c>
      <c r="AI256">
        <v>4.2889365000000002</v>
      </c>
      <c r="AJ256">
        <v>138.6710635</v>
      </c>
      <c r="AK256" t="s">
        <v>25</v>
      </c>
      <c r="AN256" s="29">
        <v>0</v>
      </c>
      <c r="AO256" s="30">
        <f t="shared" si="6"/>
        <v>0</v>
      </c>
      <c r="AP256" s="30">
        <f t="shared" si="7"/>
        <v>0</v>
      </c>
      <c r="AQ256" s="30"/>
    </row>
    <row r="257" spans="1:43" x14ac:dyDescent="0.25">
      <c r="A257" t="s">
        <v>219</v>
      </c>
      <c r="B257">
        <v>1992390</v>
      </c>
      <c r="C257" t="s">
        <v>1163</v>
      </c>
      <c r="D257">
        <v>1785051</v>
      </c>
      <c r="E257" t="s">
        <v>1164</v>
      </c>
      <c r="F257" t="s">
        <v>89</v>
      </c>
      <c r="G257" t="s">
        <v>90</v>
      </c>
      <c r="H257" t="s">
        <v>10</v>
      </c>
      <c r="I257" t="s">
        <v>1165</v>
      </c>
      <c r="J257" t="s">
        <v>1166</v>
      </c>
      <c r="K257" t="s">
        <v>225</v>
      </c>
      <c r="L257" t="s">
        <v>224</v>
      </c>
      <c r="M257">
        <v>8385</v>
      </c>
      <c r="N257">
        <v>4</v>
      </c>
      <c r="O257" s="17">
        <v>45527</v>
      </c>
      <c r="P257" s="19" t="s">
        <v>109</v>
      </c>
      <c r="Q257" t="s">
        <v>24</v>
      </c>
      <c r="R257" s="17">
        <v>45525</v>
      </c>
      <c r="S257" s="27"/>
      <c r="T257">
        <v>181.21</v>
      </c>
      <c r="U257">
        <v>19.02</v>
      </c>
      <c r="V257">
        <v>200.23</v>
      </c>
      <c r="W257">
        <v>1</v>
      </c>
      <c r="X257">
        <v>7.01</v>
      </c>
      <c r="Y257">
        <v>0</v>
      </c>
      <c r="Z257">
        <v>0</v>
      </c>
      <c r="AA257">
        <v>0</v>
      </c>
      <c r="AB257">
        <v>6.2171415000000003</v>
      </c>
      <c r="AC257" s="29">
        <v>201.02285850000001</v>
      </c>
      <c r="AD257">
        <v>0</v>
      </c>
      <c r="AF257">
        <v>200.23</v>
      </c>
      <c r="AG257">
        <v>0</v>
      </c>
      <c r="AH257">
        <v>7.01</v>
      </c>
      <c r="AI257">
        <v>6.2171415000000003</v>
      </c>
      <c r="AJ257">
        <v>201.02285850000001</v>
      </c>
      <c r="AK257" t="s">
        <v>25</v>
      </c>
      <c r="AN257" s="29">
        <v>0</v>
      </c>
      <c r="AO257" s="30">
        <f t="shared" si="6"/>
        <v>0</v>
      </c>
      <c r="AP257" s="30">
        <f t="shared" si="7"/>
        <v>0</v>
      </c>
      <c r="AQ257" s="30"/>
    </row>
    <row r="258" spans="1:43" x14ac:dyDescent="0.25">
      <c r="A258" t="s">
        <v>219</v>
      </c>
      <c r="B258">
        <v>1992363</v>
      </c>
      <c r="C258" t="s">
        <v>1167</v>
      </c>
      <c r="D258">
        <v>1785038</v>
      </c>
      <c r="E258" t="s">
        <v>1168</v>
      </c>
      <c r="F258" t="s">
        <v>89</v>
      </c>
      <c r="G258" t="s">
        <v>90</v>
      </c>
      <c r="H258" t="s">
        <v>10</v>
      </c>
      <c r="I258" t="s">
        <v>1169</v>
      </c>
      <c r="J258" t="s">
        <v>1170</v>
      </c>
      <c r="K258" t="s">
        <v>231</v>
      </c>
      <c r="L258" t="s">
        <v>411</v>
      </c>
      <c r="M258">
        <v>816</v>
      </c>
      <c r="N258">
        <v>31</v>
      </c>
      <c r="O258" s="17">
        <v>45530</v>
      </c>
      <c r="P258" s="19" t="s">
        <v>109</v>
      </c>
      <c r="Q258" t="s">
        <v>24</v>
      </c>
      <c r="R258" s="17">
        <v>45525</v>
      </c>
      <c r="S258" s="27"/>
      <c r="T258">
        <v>161.35</v>
      </c>
      <c r="U258">
        <v>11.77</v>
      </c>
      <c r="V258">
        <v>173.12</v>
      </c>
      <c r="W258">
        <v>1</v>
      </c>
      <c r="X258">
        <v>6.06</v>
      </c>
      <c r="Y258">
        <v>0</v>
      </c>
      <c r="Z258">
        <v>0</v>
      </c>
      <c r="AA258">
        <v>0</v>
      </c>
      <c r="AB258">
        <v>5.3753760000000002</v>
      </c>
      <c r="AC258" s="29">
        <v>173.80462399999999</v>
      </c>
      <c r="AD258">
        <v>0</v>
      </c>
      <c r="AF258">
        <v>173.12</v>
      </c>
      <c r="AG258">
        <v>0</v>
      </c>
      <c r="AH258">
        <v>6.06</v>
      </c>
      <c r="AI258">
        <v>5.3753760000000002</v>
      </c>
      <c r="AJ258">
        <v>173.80462399999999</v>
      </c>
      <c r="AK258" t="s">
        <v>25</v>
      </c>
      <c r="AN258" s="29">
        <v>0</v>
      </c>
      <c r="AO258" s="30">
        <f t="shared" ref="AO258:AO321" si="8">AN258*(45%-14.25%-2%)</f>
        <v>0</v>
      </c>
      <c r="AP258" s="30">
        <f t="shared" ref="AP258:AP321" si="9">AO258/W258</f>
        <v>0</v>
      </c>
      <c r="AQ258" s="30"/>
    </row>
    <row r="259" spans="1:43" x14ac:dyDescent="0.25">
      <c r="A259" t="s">
        <v>219</v>
      </c>
      <c r="B259">
        <v>1992363</v>
      </c>
      <c r="C259" t="s">
        <v>1171</v>
      </c>
      <c r="D259">
        <v>163543</v>
      </c>
      <c r="E259" t="s">
        <v>1168</v>
      </c>
      <c r="F259" t="s">
        <v>89</v>
      </c>
      <c r="G259" t="s">
        <v>90</v>
      </c>
      <c r="H259" t="s">
        <v>10</v>
      </c>
      <c r="I259" t="s">
        <v>1169</v>
      </c>
      <c r="J259" t="s">
        <v>1170</v>
      </c>
      <c r="K259" t="s">
        <v>411</v>
      </c>
      <c r="L259" t="s">
        <v>231</v>
      </c>
      <c r="M259">
        <v>88986</v>
      </c>
      <c r="N259">
        <v>32</v>
      </c>
      <c r="O259" s="17">
        <v>45527</v>
      </c>
      <c r="P259" s="19" t="s">
        <v>154</v>
      </c>
      <c r="Q259" t="s">
        <v>24</v>
      </c>
      <c r="R259" s="17">
        <v>45525</v>
      </c>
      <c r="S259" s="27"/>
      <c r="T259">
        <v>169.73</v>
      </c>
      <c r="U259">
        <v>4.1399999999999997</v>
      </c>
      <c r="V259">
        <v>173.87</v>
      </c>
      <c r="W259">
        <v>1</v>
      </c>
      <c r="X259">
        <v>6.09</v>
      </c>
      <c r="Y259">
        <v>0</v>
      </c>
      <c r="Z259">
        <v>0</v>
      </c>
      <c r="AA259">
        <v>0</v>
      </c>
      <c r="AB259">
        <v>5.3986634999999996</v>
      </c>
      <c r="AC259" s="29">
        <v>174.56133650000001</v>
      </c>
      <c r="AD259">
        <v>0</v>
      </c>
      <c r="AF259">
        <v>173.87</v>
      </c>
      <c r="AG259">
        <v>0</v>
      </c>
      <c r="AH259">
        <v>6.09</v>
      </c>
      <c r="AI259">
        <v>5.3986634999999996</v>
      </c>
      <c r="AJ259">
        <v>174.56133650000001</v>
      </c>
      <c r="AK259" t="s">
        <v>25</v>
      </c>
      <c r="AN259" s="29">
        <v>0</v>
      </c>
      <c r="AO259" s="30">
        <f t="shared" si="8"/>
        <v>0</v>
      </c>
      <c r="AP259" s="30">
        <f t="shared" si="9"/>
        <v>0</v>
      </c>
      <c r="AQ259" s="30"/>
    </row>
    <row r="260" spans="1:43" x14ac:dyDescent="0.25">
      <c r="A260" t="s">
        <v>219</v>
      </c>
      <c r="B260">
        <v>1992355</v>
      </c>
      <c r="C260" t="s">
        <v>1172</v>
      </c>
      <c r="D260">
        <v>1785036</v>
      </c>
      <c r="E260" t="s">
        <v>1173</v>
      </c>
      <c r="F260" t="s">
        <v>89</v>
      </c>
      <c r="G260" t="s">
        <v>90</v>
      </c>
      <c r="H260" t="s">
        <v>10</v>
      </c>
      <c r="I260" t="s">
        <v>1174</v>
      </c>
      <c r="J260" t="s">
        <v>1175</v>
      </c>
      <c r="K260" t="s">
        <v>271</v>
      </c>
      <c r="L260" t="s">
        <v>95</v>
      </c>
      <c r="M260">
        <v>8375</v>
      </c>
      <c r="N260">
        <v>3</v>
      </c>
      <c r="O260" s="17">
        <v>45527</v>
      </c>
      <c r="P260" s="19" t="s">
        <v>93</v>
      </c>
      <c r="Q260" t="s">
        <v>24</v>
      </c>
      <c r="R260" s="17">
        <v>45525</v>
      </c>
      <c r="S260" s="27"/>
      <c r="T260">
        <v>106.6</v>
      </c>
      <c r="U260">
        <v>12.41</v>
      </c>
      <c r="V260">
        <v>119.01</v>
      </c>
      <c r="W260">
        <v>1</v>
      </c>
      <c r="X260">
        <v>4.17</v>
      </c>
      <c r="Y260">
        <v>0</v>
      </c>
      <c r="Z260">
        <v>0</v>
      </c>
      <c r="AA260">
        <v>0</v>
      </c>
      <c r="AB260">
        <v>3.6952604999999998</v>
      </c>
      <c r="AC260" s="29">
        <v>119.4847395</v>
      </c>
      <c r="AD260">
        <v>0</v>
      </c>
      <c r="AF260">
        <v>119.01</v>
      </c>
      <c r="AG260">
        <v>0</v>
      </c>
      <c r="AH260">
        <v>4.17</v>
      </c>
      <c r="AI260">
        <v>3.6952604999999998</v>
      </c>
      <c r="AJ260">
        <v>119.4847395</v>
      </c>
      <c r="AK260" t="s">
        <v>25</v>
      </c>
      <c r="AN260" s="29">
        <v>0</v>
      </c>
      <c r="AO260" s="30">
        <f t="shared" si="8"/>
        <v>0</v>
      </c>
      <c r="AP260" s="30">
        <f t="shared" si="9"/>
        <v>0</v>
      </c>
      <c r="AQ260" s="30"/>
    </row>
    <row r="261" spans="1:43" x14ac:dyDescent="0.25">
      <c r="A261" t="s">
        <v>219</v>
      </c>
      <c r="B261">
        <v>1992312</v>
      </c>
      <c r="C261" t="s">
        <v>1176</v>
      </c>
      <c r="D261">
        <v>1081553</v>
      </c>
      <c r="E261" t="s">
        <v>1177</v>
      </c>
      <c r="F261" t="s">
        <v>89</v>
      </c>
      <c r="G261" t="s">
        <v>90</v>
      </c>
      <c r="H261" t="s">
        <v>10</v>
      </c>
      <c r="I261" t="s">
        <v>1178</v>
      </c>
      <c r="J261" t="s">
        <v>1179</v>
      </c>
      <c r="K261" t="s">
        <v>470</v>
      </c>
      <c r="L261" t="s">
        <v>231</v>
      </c>
      <c r="M261">
        <v>8285</v>
      </c>
      <c r="N261">
        <v>77</v>
      </c>
      <c r="O261" s="17">
        <v>45526</v>
      </c>
      <c r="P261" s="19" t="s">
        <v>152</v>
      </c>
      <c r="Q261" t="s">
        <v>24</v>
      </c>
      <c r="R261" s="17">
        <v>45525</v>
      </c>
      <c r="S261" s="27"/>
      <c r="T261">
        <v>146.41999999999999</v>
      </c>
      <c r="U261">
        <v>8.2899999999999991</v>
      </c>
      <c r="V261">
        <v>154.71</v>
      </c>
      <c r="W261">
        <v>1</v>
      </c>
      <c r="X261">
        <v>5.41</v>
      </c>
      <c r="Y261">
        <v>0</v>
      </c>
      <c r="Z261">
        <v>0</v>
      </c>
      <c r="AA261">
        <v>0</v>
      </c>
      <c r="AB261">
        <v>4.8037454999999998</v>
      </c>
      <c r="AC261" s="29">
        <v>155.31625450000001</v>
      </c>
      <c r="AD261">
        <v>0</v>
      </c>
      <c r="AF261">
        <v>154.71</v>
      </c>
      <c r="AG261">
        <v>0</v>
      </c>
      <c r="AH261">
        <v>5.41</v>
      </c>
      <c r="AI261">
        <v>4.8037454999999998</v>
      </c>
      <c r="AJ261">
        <v>155.31625450000001</v>
      </c>
      <c r="AK261" t="s">
        <v>25</v>
      </c>
      <c r="AN261" s="29">
        <v>0</v>
      </c>
      <c r="AO261" s="30">
        <f t="shared" si="8"/>
        <v>0</v>
      </c>
      <c r="AP261" s="30">
        <f t="shared" si="9"/>
        <v>0</v>
      </c>
      <c r="AQ261" s="30"/>
    </row>
    <row r="262" spans="1:43" x14ac:dyDescent="0.25">
      <c r="A262" t="s">
        <v>219</v>
      </c>
      <c r="B262">
        <v>1992197</v>
      </c>
      <c r="C262" t="s">
        <v>1180</v>
      </c>
      <c r="D262">
        <v>502303</v>
      </c>
      <c r="E262" t="s">
        <v>1181</v>
      </c>
      <c r="F262" t="s">
        <v>89</v>
      </c>
      <c r="G262" t="s">
        <v>90</v>
      </c>
      <c r="H262" t="s">
        <v>10</v>
      </c>
      <c r="I262" t="s">
        <v>1182</v>
      </c>
      <c r="J262" t="s">
        <v>1183</v>
      </c>
      <c r="K262" t="s">
        <v>224</v>
      </c>
      <c r="L262" t="s">
        <v>266</v>
      </c>
      <c r="M262">
        <v>870</v>
      </c>
      <c r="N262">
        <v>31</v>
      </c>
      <c r="O262" s="17">
        <v>45543</v>
      </c>
      <c r="P262" s="19" t="s">
        <v>96</v>
      </c>
      <c r="Q262" t="s">
        <v>24</v>
      </c>
      <c r="R262" s="17">
        <v>45525</v>
      </c>
      <c r="S262" s="27"/>
      <c r="T262">
        <v>150.81</v>
      </c>
      <c r="U262">
        <v>24.4</v>
      </c>
      <c r="V262">
        <v>175.21</v>
      </c>
      <c r="W262">
        <v>1</v>
      </c>
      <c r="X262">
        <v>6.13</v>
      </c>
      <c r="Y262">
        <v>0</v>
      </c>
      <c r="Z262">
        <v>0</v>
      </c>
      <c r="AA262">
        <v>0</v>
      </c>
      <c r="AB262">
        <v>5.4402704999999996</v>
      </c>
      <c r="AC262" s="29">
        <v>175.89972950000001</v>
      </c>
      <c r="AD262">
        <v>0</v>
      </c>
      <c r="AF262">
        <v>175.21</v>
      </c>
      <c r="AG262">
        <v>0</v>
      </c>
      <c r="AH262">
        <v>6.13</v>
      </c>
      <c r="AI262">
        <v>5.4402704999999996</v>
      </c>
      <c r="AJ262">
        <v>175.89972950000001</v>
      </c>
      <c r="AK262" t="s">
        <v>25</v>
      </c>
      <c r="AN262" s="29">
        <v>0</v>
      </c>
      <c r="AO262" s="30">
        <f t="shared" si="8"/>
        <v>0</v>
      </c>
      <c r="AP262" s="30">
        <f t="shared" si="9"/>
        <v>0</v>
      </c>
      <c r="AQ262" s="30"/>
    </row>
    <row r="263" spans="1:43" x14ac:dyDescent="0.25">
      <c r="A263" t="s">
        <v>219</v>
      </c>
      <c r="B263">
        <v>1992192</v>
      </c>
      <c r="C263" t="s">
        <v>1184</v>
      </c>
      <c r="D263">
        <v>502302</v>
      </c>
      <c r="E263" t="s">
        <v>1185</v>
      </c>
      <c r="F263" t="s">
        <v>89</v>
      </c>
      <c r="G263" t="s">
        <v>90</v>
      </c>
      <c r="H263" t="s">
        <v>10</v>
      </c>
      <c r="I263" t="s">
        <v>1186</v>
      </c>
      <c r="J263" t="s">
        <v>1187</v>
      </c>
      <c r="K263" t="s">
        <v>224</v>
      </c>
      <c r="L263" t="s">
        <v>266</v>
      </c>
      <c r="M263">
        <v>8705</v>
      </c>
      <c r="N263">
        <v>73</v>
      </c>
      <c r="O263" s="17">
        <v>45525</v>
      </c>
      <c r="P263" s="19" t="s">
        <v>114</v>
      </c>
      <c r="Q263" t="s">
        <v>24</v>
      </c>
      <c r="R263" s="17">
        <v>45525</v>
      </c>
      <c r="S263" s="27"/>
      <c r="T263">
        <v>233.6</v>
      </c>
      <c r="U263">
        <v>24.39</v>
      </c>
      <c r="V263">
        <v>257.99</v>
      </c>
      <c r="W263">
        <v>1</v>
      </c>
      <c r="X263">
        <v>9.0299999999999994</v>
      </c>
      <c r="Y263">
        <v>0</v>
      </c>
      <c r="Z263">
        <v>0</v>
      </c>
      <c r="AA263">
        <v>0</v>
      </c>
      <c r="AB263">
        <v>8.0105895</v>
      </c>
      <c r="AC263" s="29">
        <v>259.0094105</v>
      </c>
      <c r="AD263">
        <v>0</v>
      </c>
      <c r="AF263">
        <v>257.99</v>
      </c>
      <c r="AG263">
        <v>0</v>
      </c>
      <c r="AH263">
        <v>9.0299999999999994</v>
      </c>
      <c r="AI263">
        <v>8.0105895</v>
      </c>
      <c r="AJ263">
        <v>259.0094105</v>
      </c>
      <c r="AK263" t="s">
        <v>25</v>
      </c>
      <c r="AN263" s="29">
        <v>0</v>
      </c>
      <c r="AO263" s="30">
        <f t="shared" si="8"/>
        <v>0</v>
      </c>
      <c r="AP263" s="30">
        <f t="shared" si="9"/>
        <v>0</v>
      </c>
      <c r="AQ263" s="30"/>
    </row>
    <row r="264" spans="1:43" x14ac:dyDescent="0.25">
      <c r="A264" t="s">
        <v>219</v>
      </c>
      <c r="B264">
        <v>1992135</v>
      </c>
      <c r="C264" t="s">
        <v>1188</v>
      </c>
      <c r="D264">
        <v>1784943</v>
      </c>
      <c r="E264" t="s">
        <v>1189</v>
      </c>
      <c r="F264" t="s">
        <v>89</v>
      </c>
      <c r="G264" t="s">
        <v>90</v>
      </c>
      <c r="H264" t="s">
        <v>10</v>
      </c>
      <c r="I264" t="s">
        <v>1190</v>
      </c>
      <c r="J264" t="s">
        <v>1191</v>
      </c>
      <c r="K264" t="s">
        <v>734</v>
      </c>
      <c r="L264" t="s">
        <v>92</v>
      </c>
      <c r="M264">
        <v>821</v>
      </c>
      <c r="N264">
        <v>30</v>
      </c>
      <c r="O264" s="17">
        <v>45529</v>
      </c>
      <c r="P264" s="19" t="s">
        <v>1192</v>
      </c>
      <c r="Q264" t="s">
        <v>24</v>
      </c>
      <c r="R264" s="17">
        <v>45525</v>
      </c>
      <c r="S264" s="27"/>
      <c r="T264">
        <v>225.24</v>
      </c>
      <c r="U264">
        <v>6.22</v>
      </c>
      <c r="V264">
        <v>231.46</v>
      </c>
      <c r="W264">
        <v>1</v>
      </c>
      <c r="X264">
        <v>8.1</v>
      </c>
      <c r="Y264">
        <v>0</v>
      </c>
      <c r="Z264">
        <v>0</v>
      </c>
      <c r="AA264">
        <v>0</v>
      </c>
      <c r="AB264">
        <v>7.186833</v>
      </c>
      <c r="AC264" s="29">
        <v>232.373167</v>
      </c>
      <c r="AD264">
        <v>0</v>
      </c>
      <c r="AF264">
        <v>231.46</v>
      </c>
      <c r="AG264">
        <v>0</v>
      </c>
      <c r="AH264">
        <v>8.1</v>
      </c>
      <c r="AI264">
        <v>7.186833</v>
      </c>
      <c r="AJ264">
        <v>232.373167</v>
      </c>
      <c r="AK264" t="s">
        <v>25</v>
      </c>
      <c r="AN264" s="29">
        <v>0</v>
      </c>
      <c r="AO264" s="30">
        <f t="shared" si="8"/>
        <v>0</v>
      </c>
      <c r="AP264" s="30">
        <f t="shared" si="9"/>
        <v>0</v>
      </c>
      <c r="AQ264" s="30"/>
    </row>
    <row r="265" spans="1:43" x14ac:dyDescent="0.25">
      <c r="A265" t="s">
        <v>219</v>
      </c>
      <c r="B265">
        <v>1992095</v>
      </c>
      <c r="C265" t="s">
        <v>1193</v>
      </c>
      <c r="D265">
        <v>1081514</v>
      </c>
      <c r="E265" t="s">
        <v>1194</v>
      </c>
      <c r="F265" t="s">
        <v>89</v>
      </c>
      <c r="G265" t="s">
        <v>90</v>
      </c>
      <c r="H265" t="s">
        <v>10</v>
      </c>
      <c r="I265" t="s">
        <v>1195</v>
      </c>
      <c r="J265" t="s">
        <v>1196</v>
      </c>
      <c r="K265" t="s">
        <v>92</v>
      </c>
      <c r="L265" t="s">
        <v>1011</v>
      </c>
      <c r="M265">
        <v>8775</v>
      </c>
      <c r="N265">
        <v>41</v>
      </c>
      <c r="O265" s="17">
        <v>45527</v>
      </c>
      <c r="P265" s="19" t="s">
        <v>109</v>
      </c>
      <c r="Q265" t="s">
        <v>24</v>
      </c>
      <c r="R265" s="17">
        <v>45525</v>
      </c>
      <c r="S265" s="27"/>
      <c r="T265">
        <v>167.01</v>
      </c>
      <c r="U265">
        <v>17.87</v>
      </c>
      <c r="V265">
        <v>184.88</v>
      </c>
      <c r="W265">
        <v>1</v>
      </c>
      <c r="X265">
        <v>6.47</v>
      </c>
      <c r="Y265">
        <v>0</v>
      </c>
      <c r="Z265">
        <v>0</v>
      </c>
      <c r="AA265">
        <v>0</v>
      </c>
      <c r="AB265">
        <v>5.7405239999999997</v>
      </c>
      <c r="AC265" s="29">
        <v>185.609476</v>
      </c>
      <c r="AD265">
        <v>0</v>
      </c>
      <c r="AF265">
        <v>184.88</v>
      </c>
      <c r="AG265">
        <v>0</v>
      </c>
      <c r="AH265">
        <v>6.47</v>
      </c>
      <c r="AI265">
        <v>5.7405239999999997</v>
      </c>
      <c r="AJ265">
        <v>185.609476</v>
      </c>
      <c r="AK265" t="s">
        <v>25</v>
      </c>
      <c r="AN265" s="29">
        <v>11.8</v>
      </c>
      <c r="AO265" s="30">
        <f t="shared" si="8"/>
        <v>3.3925000000000001</v>
      </c>
      <c r="AP265" s="30">
        <f t="shared" si="9"/>
        <v>3.3925000000000001</v>
      </c>
      <c r="AQ265" s="30"/>
    </row>
    <row r="266" spans="1:43" x14ac:dyDescent="0.25">
      <c r="A266" t="s">
        <v>219</v>
      </c>
      <c r="B266">
        <v>1992095</v>
      </c>
      <c r="C266" t="s">
        <v>1197</v>
      </c>
      <c r="D266">
        <v>1784921</v>
      </c>
      <c r="E266" t="s">
        <v>1194</v>
      </c>
      <c r="F266" t="s">
        <v>89</v>
      </c>
      <c r="G266" t="s">
        <v>90</v>
      </c>
      <c r="H266" t="s">
        <v>10</v>
      </c>
      <c r="I266" t="s">
        <v>1195</v>
      </c>
      <c r="J266" t="s">
        <v>1196</v>
      </c>
      <c r="K266" t="s">
        <v>1011</v>
      </c>
      <c r="L266" t="s">
        <v>92</v>
      </c>
      <c r="M266">
        <v>8740</v>
      </c>
      <c r="N266">
        <v>37</v>
      </c>
      <c r="O266" s="17">
        <v>45529</v>
      </c>
      <c r="P266" s="19" t="s">
        <v>101</v>
      </c>
      <c r="Q266" t="s">
        <v>24</v>
      </c>
      <c r="R266" s="17">
        <v>45525</v>
      </c>
      <c r="S266" s="27"/>
      <c r="T266">
        <v>172.89</v>
      </c>
      <c r="U266">
        <v>12.23</v>
      </c>
      <c r="V266">
        <v>185.12</v>
      </c>
      <c r="W266">
        <v>1</v>
      </c>
      <c r="X266">
        <v>6.48</v>
      </c>
      <c r="Y266">
        <v>0</v>
      </c>
      <c r="Z266">
        <v>0</v>
      </c>
      <c r="AA266">
        <v>0</v>
      </c>
      <c r="AB266">
        <v>5.7479760000000004</v>
      </c>
      <c r="AC266" s="29">
        <v>185.852024</v>
      </c>
      <c r="AD266">
        <v>0</v>
      </c>
      <c r="AF266">
        <v>185.12</v>
      </c>
      <c r="AG266">
        <v>0</v>
      </c>
      <c r="AH266">
        <v>6.48</v>
      </c>
      <c r="AI266">
        <v>5.7479760000000004</v>
      </c>
      <c r="AJ266">
        <v>185.852024</v>
      </c>
      <c r="AK266" t="s">
        <v>25</v>
      </c>
      <c r="AN266" s="29">
        <v>11.8</v>
      </c>
      <c r="AO266" s="30">
        <f t="shared" si="8"/>
        <v>3.3925000000000001</v>
      </c>
      <c r="AP266" s="30">
        <f t="shared" si="9"/>
        <v>3.3925000000000001</v>
      </c>
      <c r="AQ266" s="30"/>
    </row>
    <row r="267" spans="1:43" x14ac:dyDescent="0.25">
      <c r="A267" t="s">
        <v>219</v>
      </c>
      <c r="B267">
        <v>1992064</v>
      </c>
      <c r="C267" t="s">
        <v>1198</v>
      </c>
      <c r="D267">
        <v>1784904</v>
      </c>
      <c r="E267" t="s">
        <v>1199</v>
      </c>
      <c r="F267" t="s">
        <v>89</v>
      </c>
      <c r="G267" t="s">
        <v>90</v>
      </c>
      <c r="H267" t="s">
        <v>10</v>
      </c>
      <c r="I267" t="s">
        <v>1200</v>
      </c>
      <c r="J267" t="s">
        <v>1201</v>
      </c>
      <c r="K267" t="s">
        <v>266</v>
      </c>
      <c r="L267" t="s">
        <v>224</v>
      </c>
      <c r="M267">
        <v>2362</v>
      </c>
      <c r="N267">
        <v>16</v>
      </c>
      <c r="O267" s="17">
        <v>45525</v>
      </c>
      <c r="P267" s="19" t="s">
        <v>496</v>
      </c>
      <c r="Q267" t="s">
        <v>24</v>
      </c>
      <c r="R267" s="17">
        <v>45525</v>
      </c>
      <c r="S267" s="27"/>
      <c r="T267">
        <v>134.87</v>
      </c>
      <c r="U267">
        <v>19.11</v>
      </c>
      <c r="V267">
        <v>153.97999999999999</v>
      </c>
      <c r="W267">
        <v>1</v>
      </c>
      <c r="X267">
        <v>5.39</v>
      </c>
      <c r="Y267">
        <v>0</v>
      </c>
      <c r="Z267">
        <v>0</v>
      </c>
      <c r="AA267">
        <v>0</v>
      </c>
      <c r="AB267">
        <v>4.7810790000000001</v>
      </c>
      <c r="AC267" s="29">
        <v>154.588921</v>
      </c>
      <c r="AD267">
        <v>0</v>
      </c>
      <c r="AF267">
        <v>153.97999999999999</v>
      </c>
      <c r="AG267">
        <v>0</v>
      </c>
      <c r="AH267">
        <v>5.39</v>
      </c>
      <c r="AI267">
        <v>4.7810790000000001</v>
      </c>
      <c r="AJ267">
        <v>154.588921</v>
      </c>
      <c r="AK267" t="s">
        <v>25</v>
      </c>
      <c r="AN267" s="29">
        <v>0</v>
      </c>
      <c r="AO267" s="30">
        <f t="shared" si="8"/>
        <v>0</v>
      </c>
      <c r="AP267" s="30">
        <f t="shared" si="9"/>
        <v>0</v>
      </c>
      <c r="AQ267" s="30"/>
    </row>
    <row r="268" spans="1:43" x14ac:dyDescent="0.25">
      <c r="A268" t="s">
        <v>219</v>
      </c>
      <c r="B268">
        <v>1992061</v>
      </c>
      <c r="C268" t="s">
        <v>1202</v>
      </c>
      <c r="D268">
        <v>163526</v>
      </c>
      <c r="E268" t="s">
        <v>1203</v>
      </c>
      <c r="F268" t="s">
        <v>89</v>
      </c>
      <c r="G268" t="s">
        <v>90</v>
      </c>
      <c r="H268" t="s">
        <v>10</v>
      </c>
      <c r="I268" t="s">
        <v>1204</v>
      </c>
      <c r="J268" t="s">
        <v>1205</v>
      </c>
      <c r="K268" t="s">
        <v>91</v>
      </c>
      <c r="L268" t="s">
        <v>231</v>
      </c>
      <c r="M268">
        <v>2780</v>
      </c>
      <c r="N268">
        <v>77</v>
      </c>
      <c r="O268" s="17">
        <v>45561</v>
      </c>
      <c r="P268" s="19" t="s">
        <v>114</v>
      </c>
      <c r="Q268" t="s">
        <v>24</v>
      </c>
      <c r="R268" s="17">
        <v>45525</v>
      </c>
      <c r="S268" s="27"/>
      <c r="T268">
        <v>350.22</v>
      </c>
      <c r="U268">
        <v>9.76</v>
      </c>
      <c r="V268">
        <v>359.98</v>
      </c>
      <c r="W268">
        <v>1</v>
      </c>
      <c r="X268">
        <v>12.6</v>
      </c>
      <c r="Y268">
        <v>0</v>
      </c>
      <c r="Z268">
        <v>0</v>
      </c>
      <c r="AA268">
        <v>0</v>
      </c>
      <c r="AB268">
        <v>11.177379</v>
      </c>
      <c r="AC268" s="29">
        <v>361.40262100000012</v>
      </c>
      <c r="AD268">
        <v>0</v>
      </c>
      <c r="AF268">
        <v>359.98</v>
      </c>
      <c r="AG268">
        <v>0</v>
      </c>
      <c r="AH268">
        <v>12.6</v>
      </c>
      <c r="AI268">
        <v>11.177379</v>
      </c>
      <c r="AJ268">
        <v>361.40262100000012</v>
      </c>
      <c r="AK268" t="s">
        <v>25</v>
      </c>
      <c r="AN268" s="29">
        <v>5.9</v>
      </c>
      <c r="AO268" s="30">
        <f t="shared" si="8"/>
        <v>1.69625</v>
      </c>
      <c r="AP268" s="30">
        <f t="shared" si="9"/>
        <v>1.69625</v>
      </c>
      <c r="AQ268" s="30"/>
    </row>
    <row r="269" spans="1:43" x14ac:dyDescent="0.25">
      <c r="A269" t="s">
        <v>219</v>
      </c>
      <c r="B269">
        <v>1992042</v>
      </c>
      <c r="C269" t="s">
        <v>1206</v>
      </c>
      <c r="D269">
        <v>1784897</v>
      </c>
      <c r="E269" t="s">
        <v>1207</v>
      </c>
      <c r="F269" t="s">
        <v>89</v>
      </c>
      <c r="G269" t="s">
        <v>90</v>
      </c>
      <c r="H269" t="s">
        <v>10</v>
      </c>
      <c r="I269" t="s">
        <v>1208</v>
      </c>
      <c r="J269" t="s">
        <v>1209</v>
      </c>
      <c r="K269" t="s">
        <v>271</v>
      </c>
      <c r="L269" t="s">
        <v>134</v>
      </c>
      <c r="M269">
        <v>8740</v>
      </c>
      <c r="N269">
        <v>7</v>
      </c>
      <c r="O269" s="17">
        <v>45536</v>
      </c>
      <c r="P269" s="19" t="s">
        <v>96</v>
      </c>
      <c r="Q269" t="s">
        <v>24</v>
      </c>
      <c r="R269" s="17">
        <v>45525</v>
      </c>
      <c r="S269" s="27"/>
      <c r="T269">
        <v>145.55000000000001</v>
      </c>
      <c r="U269">
        <v>14.04</v>
      </c>
      <c r="V269">
        <v>159.59</v>
      </c>
      <c r="W269">
        <v>1</v>
      </c>
      <c r="X269">
        <v>5.59</v>
      </c>
      <c r="Y269">
        <v>0</v>
      </c>
      <c r="Z269">
        <v>0</v>
      </c>
      <c r="AA269">
        <v>0</v>
      </c>
      <c r="AB269">
        <v>4.9552695</v>
      </c>
      <c r="AC269" s="29">
        <v>160.22473049999999</v>
      </c>
      <c r="AD269">
        <v>0</v>
      </c>
      <c r="AF269">
        <v>159.59</v>
      </c>
      <c r="AG269">
        <v>0</v>
      </c>
      <c r="AH269">
        <v>5.59</v>
      </c>
      <c r="AI269">
        <v>4.9552695</v>
      </c>
      <c r="AJ269">
        <v>160.22473049999999</v>
      </c>
      <c r="AK269" t="s">
        <v>25</v>
      </c>
      <c r="AN269" s="29">
        <v>0</v>
      </c>
      <c r="AO269" s="30">
        <f t="shared" si="8"/>
        <v>0</v>
      </c>
      <c r="AP269" s="30">
        <f t="shared" si="9"/>
        <v>0</v>
      </c>
      <c r="AQ269" s="30"/>
    </row>
    <row r="270" spans="1:43" x14ac:dyDescent="0.25">
      <c r="A270" t="s">
        <v>219</v>
      </c>
      <c r="B270">
        <v>1992031</v>
      </c>
      <c r="C270" t="s">
        <v>1210</v>
      </c>
      <c r="D270">
        <v>502287</v>
      </c>
      <c r="E270" t="s">
        <v>1211</v>
      </c>
      <c r="F270" t="s">
        <v>89</v>
      </c>
      <c r="G270" t="s">
        <v>90</v>
      </c>
      <c r="H270" t="s">
        <v>10</v>
      </c>
      <c r="I270" t="s">
        <v>1212</v>
      </c>
      <c r="J270" t="s">
        <v>1213</v>
      </c>
      <c r="K270" t="s">
        <v>224</v>
      </c>
      <c r="L270" t="s">
        <v>248</v>
      </c>
      <c r="M270">
        <v>8305</v>
      </c>
      <c r="N270">
        <v>77</v>
      </c>
      <c r="O270" s="17">
        <v>45526</v>
      </c>
      <c r="P270" s="19" t="s">
        <v>140</v>
      </c>
      <c r="Q270" t="s">
        <v>24</v>
      </c>
      <c r="R270" s="17">
        <v>45525</v>
      </c>
      <c r="S270" s="27"/>
      <c r="T270">
        <v>337.01</v>
      </c>
      <c r="U270">
        <v>22.96</v>
      </c>
      <c r="V270">
        <v>359.97</v>
      </c>
      <c r="W270">
        <v>1</v>
      </c>
      <c r="X270">
        <v>12.6</v>
      </c>
      <c r="Y270">
        <v>0</v>
      </c>
      <c r="Z270">
        <v>0</v>
      </c>
      <c r="AA270">
        <v>0</v>
      </c>
      <c r="AB270">
        <v>11.177068500000001</v>
      </c>
      <c r="AC270" s="29">
        <v>361.39293149999997</v>
      </c>
      <c r="AD270">
        <v>0</v>
      </c>
      <c r="AF270">
        <v>359.97</v>
      </c>
      <c r="AG270">
        <v>0</v>
      </c>
      <c r="AH270">
        <v>12.6</v>
      </c>
      <c r="AI270">
        <v>11.177068500000001</v>
      </c>
      <c r="AJ270">
        <v>361.39293149999997</v>
      </c>
      <c r="AK270" t="s">
        <v>25</v>
      </c>
      <c r="AN270" s="29">
        <v>5.9</v>
      </c>
      <c r="AO270" s="30">
        <f t="shared" si="8"/>
        <v>1.69625</v>
      </c>
      <c r="AP270" s="30">
        <f t="shared" si="9"/>
        <v>1.69625</v>
      </c>
      <c r="AQ270" s="30"/>
    </row>
    <row r="271" spans="1:43" x14ac:dyDescent="0.25">
      <c r="A271" t="s">
        <v>219</v>
      </c>
      <c r="B271">
        <v>1992016</v>
      </c>
      <c r="C271" t="s">
        <v>1214</v>
      </c>
      <c r="D271">
        <v>163524</v>
      </c>
      <c r="E271" t="s">
        <v>1215</v>
      </c>
      <c r="F271" t="s">
        <v>89</v>
      </c>
      <c r="G271" t="s">
        <v>90</v>
      </c>
      <c r="H271" t="s">
        <v>10</v>
      </c>
      <c r="I271" t="s">
        <v>1204</v>
      </c>
      <c r="J271" t="s">
        <v>1205</v>
      </c>
      <c r="K271" t="s">
        <v>91</v>
      </c>
      <c r="L271" t="s">
        <v>231</v>
      </c>
      <c r="M271">
        <v>2780</v>
      </c>
      <c r="N271">
        <v>77</v>
      </c>
      <c r="O271" s="17">
        <v>45561</v>
      </c>
      <c r="P271" s="19" t="s">
        <v>114</v>
      </c>
      <c r="Q271" t="s">
        <v>23</v>
      </c>
      <c r="R271" s="17">
        <v>45525</v>
      </c>
      <c r="S271" s="27">
        <v>45525</v>
      </c>
      <c r="T271">
        <v>350.22</v>
      </c>
      <c r="U271">
        <v>9.76</v>
      </c>
      <c r="V271">
        <v>359.98</v>
      </c>
      <c r="W271">
        <v>1</v>
      </c>
      <c r="X271">
        <v>12.6</v>
      </c>
      <c r="Y271">
        <v>0</v>
      </c>
      <c r="Z271">
        <v>0</v>
      </c>
      <c r="AA271">
        <v>0</v>
      </c>
      <c r="AB271">
        <v>11.177379</v>
      </c>
      <c r="AC271" s="29">
        <v>361.40262100000012</v>
      </c>
      <c r="AD271">
        <v>0</v>
      </c>
      <c r="AF271">
        <v>359.98</v>
      </c>
      <c r="AG271">
        <v>0</v>
      </c>
      <c r="AH271">
        <v>12.6</v>
      </c>
      <c r="AI271">
        <v>11.177379</v>
      </c>
      <c r="AJ271">
        <v>361.40262100000012</v>
      </c>
      <c r="AN271" s="29">
        <v>0</v>
      </c>
      <c r="AO271" s="30">
        <f t="shared" si="8"/>
        <v>0</v>
      </c>
      <c r="AP271" s="30">
        <f t="shared" si="9"/>
        <v>0</v>
      </c>
      <c r="AQ271" s="30"/>
    </row>
    <row r="272" spans="1:43" x14ac:dyDescent="0.25">
      <c r="A272" t="s">
        <v>219</v>
      </c>
      <c r="B272">
        <v>1992012</v>
      </c>
      <c r="C272" t="s">
        <v>1216</v>
      </c>
      <c r="D272">
        <v>1784881</v>
      </c>
      <c r="E272" t="s">
        <v>1217</v>
      </c>
      <c r="F272" t="s">
        <v>89</v>
      </c>
      <c r="G272" t="s">
        <v>90</v>
      </c>
      <c r="H272" t="s">
        <v>10</v>
      </c>
      <c r="I272" t="s">
        <v>1200</v>
      </c>
      <c r="J272" t="s">
        <v>1201</v>
      </c>
      <c r="K272" t="s">
        <v>266</v>
      </c>
      <c r="L272" t="s">
        <v>224</v>
      </c>
      <c r="M272">
        <v>2362</v>
      </c>
      <c r="N272">
        <v>16</v>
      </c>
      <c r="O272" s="17">
        <v>45525</v>
      </c>
      <c r="P272" s="19" t="s">
        <v>496</v>
      </c>
      <c r="Q272" t="s">
        <v>23</v>
      </c>
      <c r="R272" s="17">
        <v>45525</v>
      </c>
      <c r="S272" s="27">
        <v>45525</v>
      </c>
      <c r="T272">
        <v>134.87</v>
      </c>
      <c r="U272">
        <v>19.11</v>
      </c>
      <c r="V272">
        <v>153.97999999999999</v>
      </c>
      <c r="W272">
        <v>1</v>
      </c>
      <c r="X272">
        <v>5.39</v>
      </c>
      <c r="Y272">
        <v>0</v>
      </c>
      <c r="Z272">
        <v>0</v>
      </c>
      <c r="AA272">
        <v>0</v>
      </c>
      <c r="AB272">
        <v>4.7810790000000001</v>
      </c>
      <c r="AC272" s="29">
        <v>154.588921</v>
      </c>
      <c r="AD272">
        <v>0</v>
      </c>
      <c r="AF272">
        <v>153.97999999999999</v>
      </c>
      <c r="AG272">
        <v>0</v>
      </c>
      <c r="AH272">
        <v>5.39</v>
      </c>
      <c r="AI272">
        <v>4.7810790000000001</v>
      </c>
      <c r="AJ272">
        <v>154.588921</v>
      </c>
      <c r="AN272" s="29">
        <v>0</v>
      </c>
      <c r="AO272" s="30">
        <f t="shared" si="8"/>
        <v>0</v>
      </c>
      <c r="AP272" s="30">
        <f t="shared" si="9"/>
        <v>0</v>
      </c>
      <c r="AQ272" s="30"/>
    </row>
    <row r="273" spans="1:43" x14ac:dyDescent="0.25">
      <c r="A273" t="s">
        <v>219</v>
      </c>
      <c r="B273">
        <v>1992010</v>
      </c>
      <c r="C273" t="s">
        <v>1218</v>
      </c>
      <c r="D273">
        <v>1081508</v>
      </c>
      <c r="E273" t="s">
        <v>1219</v>
      </c>
      <c r="F273" t="s">
        <v>89</v>
      </c>
      <c r="G273" t="s">
        <v>90</v>
      </c>
      <c r="H273" t="s">
        <v>10</v>
      </c>
      <c r="I273" t="s">
        <v>1220</v>
      </c>
      <c r="J273" t="s">
        <v>1221</v>
      </c>
      <c r="K273" t="s">
        <v>95</v>
      </c>
      <c r="L273" t="s">
        <v>231</v>
      </c>
      <c r="M273">
        <v>8405</v>
      </c>
      <c r="N273">
        <v>31</v>
      </c>
      <c r="O273" s="17">
        <v>45525</v>
      </c>
      <c r="P273" s="19" t="s">
        <v>944</v>
      </c>
      <c r="Q273" t="s">
        <v>23</v>
      </c>
      <c r="R273" s="17">
        <v>45525</v>
      </c>
      <c r="S273" s="27">
        <v>45526</v>
      </c>
      <c r="T273">
        <v>25.69</v>
      </c>
      <c r="U273">
        <v>3.3</v>
      </c>
      <c r="V273">
        <v>28.99</v>
      </c>
      <c r="W273">
        <v>1</v>
      </c>
      <c r="X273">
        <v>1.01</v>
      </c>
      <c r="Y273">
        <v>0</v>
      </c>
      <c r="Z273">
        <v>0</v>
      </c>
      <c r="AA273">
        <v>0</v>
      </c>
      <c r="AB273">
        <v>0.90013949999999998</v>
      </c>
      <c r="AC273" s="29">
        <v>29.099860499999998</v>
      </c>
      <c r="AD273">
        <v>0</v>
      </c>
      <c r="AF273">
        <v>28.99</v>
      </c>
      <c r="AG273">
        <v>0</v>
      </c>
      <c r="AH273">
        <v>1.01</v>
      </c>
      <c r="AI273">
        <v>0.90013949999999998</v>
      </c>
      <c r="AJ273">
        <v>29.099860499999998</v>
      </c>
      <c r="AN273" s="29">
        <v>0</v>
      </c>
      <c r="AO273" s="30">
        <f t="shared" si="8"/>
        <v>0</v>
      </c>
      <c r="AP273" s="30">
        <f t="shared" si="9"/>
        <v>0</v>
      </c>
      <c r="AQ273" s="30"/>
    </row>
    <row r="274" spans="1:43" x14ac:dyDescent="0.25">
      <c r="A274" t="s">
        <v>219</v>
      </c>
      <c r="B274">
        <v>1992004</v>
      </c>
      <c r="C274" t="s">
        <v>1222</v>
      </c>
      <c r="D274">
        <v>1784875</v>
      </c>
      <c r="E274" t="s">
        <v>1223</v>
      </c>
      <c r="F274" t="s">
        <v>89</v>
      </c>
      <c r="G274" t="s">
        <v>90</v>
      </c>
      <c r="H274" t="s">
        <v>10</v>
      </c>
      <c r="I274" t="s">
        <v>1224</v>
      </c>
      <c r="J274" t="s">
        <v>1225</v>
      </c>
      <c r="K274" t="s">
        <v>231</v>
      </c>
      <c r="L274" t="s">
        <v>94</v>
      </c>
      <c r="M274">
        <v>98560</v>
      </c>
      <c r="N274">
        <v>25</v>
      </c>
      <c r="O274" s="17">
        <v>45527</v>
      </c>
      <c r="P274" s="19" t="s">
        <v>108</v>
      </c>
      <c r="Q274" t="s">
        <v>24</v>
      </c>
      <c r="R274" s="17">
        <v>45525</v>
      </c>
      <c r="S274" s="27"/>
      <c r="T274">
        <v>100.39</v>
      </c>
      <c r="U274">
        <v>8.6</v>
      </c>
      <c r="V274">
        <v>108.99</v>
      </c>
      <c r="W274">
        <v>1</v>
      </c>
      <c r="X274">
        <v>3.81</v>
      </c>
      <c r="Y274">
        <v>0</v>
      </c>
      <c r="Z274">
        <v>0</v>
      </c>
      <c r="AA274">
        <v>0</v>
      </c>
      <c r="AB274">
        <v>3.3841394999999999</v>
      </c>
      <c r="AC274" s="29">
        <v>109.41586049999999</v>
      </c>
      <c r="AD274">
        <v>0</v>
      </c>
      <c r="AF274">
        <v>108.99</v>
      </c>
      <c r="AG274">
        <v>0</v>
      </c>
      <c r="AH274">
        <v>3.81</v>
      </c>
      <c r="AI274">
        <v>3.3841394999999999</v>
      </c>
      <c r="AJ274">
        <v>109.41586049999999</v>
      </c>
      <c r="AK274" t="s">
        <v>25</v>
      </c>
      <c r="AN274" s="29">
        <v>0</v>
      </c>
      <c r="AO274" s="30">
        <f t="shared" si="8"/>
        <v>0</v>
      </c>
      <c r="AP274" s="30">
        <f t="shared" si="9"/>
        <v>0</v>
      </c>
      <c r="AQ274" s="30"/>
    </row>
    <row r="275" spans="1:43" x14ac:dyDescent="0.25">
      <c r="A275" t="s">
        <v>219</v>
      </c>
      <c r="B275">
        <v>1992004</v>
      </c>
      <c r="C275" t="s">
        <v>1226</v>
      </c>
      <c r="D275">
        <v>1081499</v>
      </c>
      <c r="E275" t="s">
        <v>1223</v>
      </c>
      <c r="F275" t="s">
        <v>89</v>
      </c>
      <c r="G275" t="s">
        <v>90</v>
      </c>
      <c r="H275" t="s">
        <v>10</v>
      </c>
      <c r="I275" t="s">
        <v>1224</v>
      </c>
      <c r="J275" t="s">
        <v>1225</v>
      </c>
      <c r="K275" t="s">
        <v>94</v>
      </c>
      <c r="L275" t="s">
        <v>231</v>
      </c>
      <c r="M275">
        <v>8855</v>
      </c>
      <c r="N275">
        <v>25</v>
      </c>
      <c r="O275" s="17">
        <v>45529</v>
      </c>
      <c r="P275" s="19" t="s">
        <v>154</v>
      </c>
      <c r="Q275" t="s">
        <v>24</v>
      </c>
      <c r="R275" s="17">
        <v>45525</v>
      </c>
      <c r="S275" s="27"/>
      <c r="T275">
        <v>103.49</v>
      </c>
      <c r="U275">
        <v>15.49</v>
      </c>
      <c r="V275">
        <v>118.98</v>
      </c>
      <c r="W275">
        <v>1</v>
      </c>
      <c r="X275">
        <v>4.16</v>
      </c>
      <c r="Y275">
        <v>0</v>
      </c>
      <c r="Z275">
        <v>0</v>
      </c>
      <c r="AA275">
        <v>0</v>
      </c>
      <c r="AB275">
        <v>3.6943290000000002</v>
      </c>
      <c r="AC275" s="29">
        <v>119.445671</v>
      </c>
      <c r="AD275">
        <v>0</v>
      </c>
      <c r="AF275">
        <v>118.98</v>
      </c>
      <c r="AG275">
        <v>0</v>
      </c>
      <c r="AH275">
        <v>4.16</v>
      </c>
      <c r="AI275">
        <v>3.6943290000000002</v>
      </c>
      <c r="AJ275">
        <v>119.445671</v>
      </c>
      <c r="AK275" t="s">
        <v>25</v>
      </c>
      <c r="AN275" s="29">
        <v>0</v>
      </c>
      <c r="AO275" s="30">
        <f t="shared" si="8"/>
        <v>0</v>
      </c>
      <c r="AP275" s="30">
        <f t="shared" si="9"/>
        <v>0</v>
      </c>
      <c r="AQ275" s="30"/>
    </row>
    <row r="276" spans="1:43" x14ac:dyDescent="0.25">
      <c r="A276" t="s">
        <v>219</v>
      </c>
      <c r="B276">
        <v>1991992</v>
      </c>
      <c r="C276" t="s">
        <v>1227</v>
      </c>
      <c r="D276">
        <v>1081498</v>
      </c>
      <c r="E276" t="s">
        <v>1228</v>
      </c>
      <c r="F276" t="s">
        <v>89</v>
      </c>
      <c r="G276" t="s">
        <v>90</v>
      </c>
      <c r="H276" t="s">
        <v>10</v>
      </c>
      <c r="I276" t="s">
        <v>1229</v>
      </c>
      <c r="J276" t="s">
        <v>1230</v>
      </c>
      <c r="K276" t="s">
        <v>94</v>
      </c>
      <c r="L276" t="s">
        <v>314</v>
      </c>
      <c r="M276">
        <v>2310</v>
      </c>
      <c r="N276">
        <v>7</v>
      </c>
      <c r="O276" s="17">
        <v>45525</v>
      </c>
      <c r="P276" s="19" t="s">
        <v>109</v>
      </c>
      <c r="Q276" t="s">
        <v>24</v>
      </c>
      <c r="R276" s="17">
        <v>45525</v>
      </c>
      <c r="S276" s="27"/>
      <c r="T276">
        <v>226.8</v>
      </c>
      <c r="U276">
        <v>24.18</v>
      </c>
      <c r="V276">
        <v>250.98</v>
      </c>
      <c r="W276">
        <v>1</v>
      </c>
      <c r="X276">
        <v>8.7799999999999994</v>
      </c>
      <c r="Y276">
        <v>0</v>
      </c>
      <c r="Z276">
        <v>0</v>
      </c>
      <c r="AA276">
        <v>0</v>
      </c>
      <c r="AB276">
        <v>7.792929</v>
      </c>
      <c r="AC276" s="29">
        <v>251.967071</v>
      </c>
      <c r="AD276">
        <v>0</v>
      </c>
      <c r="AF276">
        <v>250.98</v>
      </c>
      <c r="AG276">
        <v>0</v>
      </c>
      <c r="AH276">
        <v>8.7799999999999994</v>
      </c>
      <c r="AI276">
        <v>7.792929</v>
      </c>
      <c r="AJ276">
        <v>251.967071</v>
      </c>
      <c r="AK276" t="s">
        <v>25</v>
      </c>
      <c r="AN276" s="29">
        <v>0</v>
      </c>
      <c r="AO276" s="30">
        <f t="shared" si="8"/>
        <v>0</v>
      </c>
      <c r="AP276" s="30">
        <f t="shared" si="9"/>
        <v>0</v>
      </c>
      <c r="AQ276" s="30"/>
    </row>
    <row r="277" spans="1:43" x14ac:dyDescent="0.25">
      <c r="A277" t="s">
        <v>219</v>
      </c>
      <c r="B277">
        <v>1991939</v>
      </c>
      <c r="C277" t="s">
        <v>1231</v>
      </c>
      <c r="D277">
        <v>1081496</v>
      </c>
      <c r="E277" t="s">
        <v>1232</v>
      </c>
      <c r="F277" t="s">
        <v>89</v>
      </c>
      <c r="G277" t="s">
        <v>90</v>
      </c>
      <c r="H277" t="s">
        <v>10</v>
      </c>
      <c r="I277" t="s">
        <v>1208</v>
      </c>
      <c r="J277" t="s">
        <v>1209</v>
      </c>
      <c r="K277" t="s">
        <v>134</v>
      </c>
      <c r="L277" t="s">
        <v>271</v>
      </c>
      <c r="M277">
        <v>8775</v>
      </c>
      <c r="N277">
        <v>40</v>
      </c>
      <c r="O277" s="17">
        <v>45533</v>
      </c>
      <c r="P277" s="19" t="s">
        <v>816</v>
      </c>
      <c r="Q277" t="s">
        <v>24</v>
      </c>
      <c r="R277" s="17">
        <v>45525</v>
      </c>
      <c r="S277" s="17"/>
      <c r="T277">
        <v>150.07</v>
      </c>
      <c r="U277">
        <v>11.37</v>
      </c>
      <c r="V277">
        <v>161.44</v>
      </c>
      <c r="W277">
        <v>1</v>
      </c>
      <c r="X277">
        <v>5.65</v>
      </c>
      <c r="Y277">
        <v>0</v>
      </c>
      <c r="Z277">
        <v>0</v>
      </c>
      <c r="AA277">
        <v>0</v>
      </c>
      <c r="AB277">
        <v>5.0127119999999996</v>
      </c>
      <c r="AC277" s="29">
        <v>162.07728800000001</v>
      </c>
      <c r="AD277">
        <v>0</v>
      </c>
      <c r="AF277">
        <v>161.44</v>
      </c>
      <c r="AG277">
        <v>0</v>
      </c>
      <c r="AH277">
        <v>5.65</v>
      </c>
      <c r="AI277">
        <v>5.0127119999999996</v>
      </c>
      <c r="AJ277">
        <v>162.07728800000001</v>
      </c>
      <c r="AK277" t="s">
        <v>25</v>
      </c>
      <c r="AN277" s="29">
        <v>0</v>
      </c>
      <c r="AO277" s="30">
        <f t="shared" si="8"/>
        <v>0</v>
      </c>
      <c r="AP277" s="30">
        <f t="shared" si="9"/>
        <v>0</v>
      </c>
      <c r="AQ277" s="30"/>
    </row>
    <row r="278" spans="1:43" x14ac:dyDescent="0.25">
      <c r="A278" t="s">
        <v>219</v>
      </c>
      <c r="B278">
        <v>1991936</v>
      </c>
      <c r="C278" t="s">
        <v>1233</v>
      </c>
      <c r="D278">
        <v>1784856</v>
      </c>
      <c r="E278" t="s">
        <v>1234</v>
      </c>
      <c r="F278" t="s">
        <v>89</v>
      </c>
      <c r="G278" t="s">
        <v>90</v>
      </c>
      <c r="H278" t="s">
        <v>10</v>
      </c>
      <c r="I278" t="s">
        <v>1235</v>
      </c>
      <c r="J278" t="s">
        <v>1236</v>
      </c>
      <c r="K278" t="s">
        <v>271</v>
      </c>
      <c r="L278" t="s">
        <v>224</v>
      </c>
      <c r="M278">
        <v>8385</v>
      </c>
      <c r="N278">
        <v>36</v>
      </c>
      <c r="O278" s="17">
        <v>45526</v>
      </c>
      <c r="P278" s="19" t="s">
        <v>746</v>
      </c>
      <c r="Q278" t="s">
        <v>24</v>
      </c>
      <c r="R278" s="17">
        <v>45525</v>
      </c>
      <c r="S278" s="27"/>
      <c r="T278">
        <v>81.62</v>
      </c>
      <c r="U278">
        <v>18.38</v>
      </c>
      <c r="V278">
        <v>100</v>
      </c>
      <c r="W278">
        <v>1</v>
      </c>
      <c r="X278">
        <v>3.5</v>
      </c>
      <c r="Y278">
        <v>0</v>
      </c>
      <c r="Z278">
        <v>0</v>
      </c>
      <c r="AA278">
        <v>0</v>
      </c>
      <c r="AB278">
        <v>3.105</v>
      </c>
      <c r="AC278" s="29">
        <v>100.395</v>
      </c>
      <c r="AD278">
        <v>0</v>
      </c>
      <c r="AF278">
        <v>100</v>
      </c>
      <c r="AG278">
        <v>0</v>
      </c>
      <c r="AH278">
        <v>3.5</v>
      </c>
      <c r="AI278">
        <v>3.105</v>
      </c>
      <c r="AJ278">
        <v>100.395</v>
      </c>
      <c r="AK278" t="s">
        <v>25</v>
      </c>
      <c r="AN278" s="29">
        <v>0</v>
      </c>
      <c r="AO278" s="30">
        <f t="shared" si="8"/>
        <v>0</v>
      </c>
      <c r="AP278" s="30">
        <f t="shared" si="9"/>
        <v>0</v>
      </c>
      <c r="AQ278" s="30"/>
    </row>
    <row r="279" spans="1:43" x14ac:dyDescent="0.25">
      <c r="A279" t="s">
        <v>219</v>
      </c>
      <c r="B279">
        <v>1991913</v>
      </c>
      <c r="C279" t="s">
        <v>1237</v>
      </c>
      <c r="D279">
        <v>163514</v>
      </c>
      <c r="E279" t="s">
        <v>1238</v>
      </c>
      <c r="F279" t="s">
        <v>89</v>
      </c>
      <c r="G279" t="s">
        <v>90</v>
      </c>
      <c r="H279" t="s">
        <v>10</v>
      </c>
      <c r="I279" t="s">
        <v>1239</v>
      </c>
      <c r="J279" t="s">
        <v>1240</v>
      </c>
      <c r="K279" t="s">
        <v>91</v>
      </c>
      <c r="L279" t="s">
        <v>266</v>
      </c>
      <c r="M279">
        <v>8455</v>
      </c>
      <c r="N279">
        <v>77</v>
      </c>
      <c r="O279" s="17">
        <v>45553</v>
      </c>
      <c r="P279" s="19" t="s">
        <v>98</v>
      </c>
      <c r="Q279" t="s">
        <v>24</v>
      </c>
      <c r="R279" s="17">
        <v>45525</v>
      </c>
      <c r="S279" s="27"/>
      <c r="T279">
        <v>577.48</v>
      </c>
      <c r="U279">
        <v>16.7</v>
      </c>
      <c r="V279">
        <v>594.17999999999995</v>
      </c>
      <c r="W279">
        <v>1</v>
      </c>
      <c r="X279">
        <v>20.8</v>
      </c>
      <c r="Y279">
        <v>0</v>
      </c>
      <c r="Z279">
        <v>0</v>
      </c>
      <c r="AA279">
        <v>0</v>
      </c>
      <c r="AB279">
        <v>18.449289</v>
      </c>
      <c r="AC279" s="29">
        <v>596.53071099999988</v>
      </c>
      <c r="AD279">
        <v>0</v>
      </c>
      <c r="AF279">
        <v>594.17999999999995</v>
      </c>
      <c r="AG279">
        <v>0</v>
      </c>
      <c r="AH279">
        <v>20.8</v>
      </c>
      <c r="AI279">
        <v>18.449289</v>
      </c>
      <c r="AJ279">
        <v>596.53071099999988</v>
      </c>
      <c r="AK279" t="s">
        <v>25</v>
      </c>
      <c r="AN279" s="29">
        <v>0</v>
      </c>
      <c r="AO279" s="30">
        <f t="shared" si="8"/>
        <v>0</v>
      </c>
      <c r="AP279" s="30">
        <f t="shared" si="9"/>
        <v>0</v>
      </c>
      <c r="AQ279" s="30"/>
    </row>
    <row r="280" spans="1:43" x14ac:dyDescent="0.25">
      <c r="A280" t="s">
        <v>219</v>
      </c>
      <c r="B280">
        <v>1991894</v>
      </c>
      <c r="C280" t="s">
        <v>1241</v>
      </c>
      <c r="D280">
        <v>1784837</v>
      </c>
      <c r="E280" t="s">
        <v>1242</v>
      </c>
      <c r="F280" t="s">
        <v>89</v>
      </c>
      <c r="G280" t="s">
        <v>90</v>
      </c>
      <c r="H280" t="s">
        <v>10</v>
      </c>
      <c r="I280" t="s">
        <v>1243</v>
      </c>
      <c r="J280" t="s">
        <v>1244</v>
      </c>
      <c r="K280" t="s">
        <v>1245</v>
      </c>
      <c r="L280" t="s">
        <v>115</v>
      </c>
      <c r="M280">
        <v>2060</v>
      </c>
      <c r="N280">
        <v>45</v>
      </c>
      <c r="O280" s="17">
        <v>45525</v>
      </c>
      <c r="P280" s="19" t="s">
        <v>1246</v>
      </c>
      <c r="Q280" t="s">
        <v>24</v>
      </c>
      <c r="R280" s="17">
        <v>45525</v>
      </c>
      <c r="S280" s="27"/>
      <c r="T280">
        <v>177.58</v>
      </c>
      <c r="U280">
        <v>17.05</v>
      </c>
      <c r="V280">
        <v>194.63</v>
      </c>
      <c r="W280">
        <v>1</v>
      </c>
      <c r="X280">
        <v>6.81</v>
      </c>
      <c r="Y280">
        <v>0</v>
      </c>
      <c r="Z280">
        <v>0</v>
      </c>
      <c r="AA280">
        <v>0</v>
      </c>
      <c r="AB280">
        <v>6.0432614999999998</v>
      </c>
      <c r="AC280" s="29">
        <v>195.3967385</v>
      </c>
      <c r="AD280">
        <v>0</v>
      </c>
      <c r="AF280">
        <v>194.63</v>
      </c>
      <c r="AG280">
        <v>0</v>
      </c>
      <c r="AH280">
        <v>6.81</v>
      </c>
      <c r="AI280">
        <v>6.0432614999999998</v>
      </c>
      <c r="AJ280">
        <v>195.3967385</v>
      </c>
      <c r="AK280" t="s">
        <v>25</v>
      </c>
      <c r="AN280" s="29">
        <v>0</v>
      </c>
      <c r="AO280" s="30">
        <f t="shared" si="8"/>
        <v>0</v>
      </c>
      <c r="AP280" s="30">
        <f t="shared" si="9"/>
        <v>0</v>
      </c>
      <c r="AQ280" s="30"/>
    </row>
    <row r="281" spans="1:43" x14ac:dyDescent="0.25">
      <c r="A281" t="s">
        <v>219</v>
      </c>
      <c r="B281">
        <v>1991826</v>
      </c>
      <c r="C281" t="s">
        <v>1247</v>
      </c>
      <c r="D281">
        <v>1081463</v>
      </c>
      <c r="E281" t="s">
        <v>1248</v>
      </c>
      <c r="F281" t="s">
        <v>89</v>
      </c>
      <c r="G281" t="s">
        <v>90</v>
      </c>
      <c r="H281" t="s">
        <v>10</v>
      </c>
      <c r="I281" t="s">
        <v>1249</v>
      </c>
      <c r="J281" t="s">
        <v>1250</v>
      </c>
      <c r="K281" t="s">
        <v>94</v>
      </c>
      <c r="L281" t="s">
        <v>271</v>
      </c>
      <c r="M281">
        <v>2385</v>
      </c>
      <c r="N281">
        <v>4</v>
      </c>
      <c r="O281" s="17">
        <v>45558</v>
      </c>
      <c r="P281" s="19" t="s">
        <v>110</v>
      </c>
      <c r="Q281" t="s">
        <v>24</v>
      </c>
      <c r="R281" s="17">
        <v>45525</v>
      </c>
      <c r="S281" s="27"/>
      <c r="T281">
        <v>127.13</v>
      </c>
      <c r="U281">
        <v>18.64</v>
      </c>
      <c r="V281">
        <v>145.77000000000001</v>
      </c>
      <c r="W281">
        <v>1</v>
      </c>
      <c r="X281">
        <v>5.0999999999999996</v>
      </c>
      <c r="Y281">
        <v>0</v>
      </c>
      <c r="Z281">
        <v>0</v>
      </c>
      <c r="AA281">
        <v>0</v>
      </c>
      <c r="AB281">
        <v>4.5261585000000002</v>
      </c>
      <c r="AC281" s="29">
        <v>146.3438415</v>
      </c>
      <c r="AD281">
        <v>0</v>
      </c>
      <c r="AF281">
        <v>145.77000000000001</v>
      </c>
      <c r="AG281">
        <v>0</v>
      </c>
      <c r="AH281">
        <v>5.0999999999999996</v>
      </c>
      <c r="AI281">
        <v>4.5261585000000002</v>
      </c>
      <c r="AJ281">
        <v>146.3438415</v>
      </c>
      <c r="AK281" t="s">
        <v>25</v>
      </c>
      <c r="AN281" s="29">
        <v>0</v>
      </c>
      <c r="AO281" s="30">
        <f t="shared" si="8"/>
        <v>0</v>
      </c>
      <c r="AP281" s="30">
        <f t="shared" si="9"/>
        <v>0</v>
      </c>
      <c r="AQ281" s="30"/>
    </row>
    <row r="282" spans="1:43" x14ac:dyDescent="0.25">
      <c r="A282" t="s">
        <v>219</v>
      </c>
      <c r="B282">
        <v>1991826</v>
      </c>
      <c r="C282" t="s">
        <v>1251</v>
      </c>
      <c r="D282">
        <v>1081462</v>
      </c>
      <c r="E282" t="s">
        <v>1248</v>
      </c>
      <c r="F282" t="s">
        <v>89</v>
      </c>
      <c r="G282" t="s">
        <v>90</v>
      </c>
      <c r="H282" t="s">
        <v>10</v>
      </c>
      <c r="I282" t="s">
        <v>1252</v>
      </c>
      <c r="J282" t="s">
        <v>1253</v>
      </c>
      <c r="K282" t="s">
        <v>94</v>
      </c>
      <c r="L282" t="s">
        <v>271</v>
      </c>
      <c r="M282">
        <v>2385</v>
      </c>
      <c r="N282">
        <v>3</v>
      </c>
      <c r="O282" s="17">
        <v>45558</v>
      </c>
      <c r="P282" s="19" t="s">
        <v>110</v>
      </c>
      <c r="Q282" t="s">
        <v>24</v>
      </c>
      <c r="R282" s="17">
        <v>45525</v>
      </c>
      <c r="S282" s="27"/>
      <c r="T282">
        <v>127.13</v>
      </c>
      <c r="U282">
        <v>18.64</v>
      </c>
      <c r="V282">
        <v>145.77000000000001</v>
      </c>
      <c r="W282">
        <v>1</v>
      </c>
      <c r="X282">
        <v>5.0999999999999996</v>
      </c>
      <c r="Y282">
        <v>0</v>
      </c>
      <c r="Z282">
        <v>0</v>
      </c>
      <c r="AA282">
        <v>0</v>
      </c>
      <c r="AB282">
        <v>4.5261585000000002</v>
      </c>
      <c r="AC282" s="29">
        <v>146.3438415</v>
      </c>
      <c r="AD282">
        <v>0</v>
      </c>
      <c r="AF282">
        <v>145.77000000000001</v>
      </c>
      <c r="AG282">
        <v>0</v>
      </c>
      <c r="AH282">
        <v>5.0999999999999996</v>
      </c>
      <c r="AI282">
        <v>4.5261585000000002</v>
      </c>
      <c r="AJ282">
        <v>146.3438415</v>
      </c>
      <c r="AK282" t="s">
        <v>25</v>
      </c>
      <c r="AN282" s="29">
        <v>0</v>
      </c>
      <c r="AO282" s="30">
        <f t="shared" si="8"/>
        <v>0</v>
      </c>
      <c r="AP282" s="30">
        <f t="shared" si="9"/>
        <v>0</v>
      </c>
      <c r="AQ282" s="30"/>
    </row>
    <row r="283" spans="1:43" x14ac:dyDescent="0.25">
      <c r="A283" t="s">
        <v>219</v>
      </c>
      <c r="B283">
        <v>1991826</v>
      </c>
      <c r="C283" t="s">
        <v>1254</v>
      </c>
      <c r="D283">
        <v>1784811</v>
      </c>
      <c r="E283" t="s">
        <v>1248</v>
      </c>
      <c r="F283" t="s">
        <v>89</v>
      </c>
      <c r="G283" t="s">
        <v>90</v>
      </c>
      <c r="H283" t="s">
        <v>10</v>
      </c>
      <c r="I283" t="s">
        <v>1252</v>
      </c>
      <c r="J283" t="s">
        <v>1253</v>
      </c>
      <c r="K283" t="s">
        <v>271</v>
      </c>
      <c r="L283" t="s">
        <v>94</v>
      </c>
      <c r="M283">
        <v>8740</v>
      </c>
      <c r="N283">
        <v>2</v>
      </c>
      <c r="O283" s="17">
        <v>45553</v>
      </c>
      <c r="P283" s="19" t="s">
        <v>96</v>
      </c>
      <c r="Q283" t="s">
        <v>24</v>
      </c>
      <c r="R283" s="17">
        <v>45525</v>
      </c>
      <c r="S283" s="27"/>
      <c r="T283">
        <v>124.76</v>
      </c>
      <c r="U283">
        <v>12.91</v>
      </c>
      <c r="V283">
        <v>137.66999999999999</v>
      </c>
      <c r="W283">
        <v>1</v>
      </c>
      <c r="X283">
        <v>4.82</v>
      </c>
      <c r="Y283">
        <v>0</v>
      </c>
      <c r="Z283">
        <v>0</v>
      </c>
      <c r="AA283">
        <v>0</v>
      </c>
      <c r="AB283">
        <v>4.2746535000000003</v>
      </c>
      <c r="AC283" s="29">
        <v>138.21534650000001</v>
      </c>
      <c r="AD283">
        <v>0</v>
      </c>
      <c r="AF283">
        <v>137.66999999999999</v>
      </c>
      <c r="AG283">
        <v>0</v>
      </c>
      <c r="AH283">
        <v>4.82</v>
      </c>
      <c r="AI283">
        <v>4.2746535000000003</v>
      </c>
      <c r="AJ283">
        <v>138.21534650000001</v>
      </c>
      <c r="AK283" t="s">
        <v>25</v>
      </c>
      <c r="AN283" s="29">
        <v>0</v>
      </c>
      <c r="AO283" s="30">
        <f t="shared" si="8"/>
        <v>0</v>
      </c>
      <c r="AP283" s="30">
        <f t="shared" si="9"/>
        <v>0</v>
      </c>
      <c r="AQ283" s="30"/>
    </row>
    <row r="284" spans="1:43" x14ac:dyDescent="0.25">
      <c r="A284" t="s">
        <v>219</v>
      </c>
      <c r="B284">
        <v>1991826</v>
      </c>
      <c r="C284" t="s">
        <v>1255</v>
      </c>
      <c r="D284">
        <v>1784810</v>
      </c>
      <c r="E284" t="s">
        <v>1248</v>
      </c>
      <c r="F284" t="s">
        <v>89</v>
      </c>
      <c r="G284" t="s">
        <v>90</v>
      </c>
      <c r="H284" t="s">
        <v>10</v>
      </c>
      <c r="I284" t="s">
        <v>1249</v>
      </c>
      <c r="J284" t="s">
        <v>1250</v>
      </c>
      <c r="K284" t="s">
        <v>271</v>
      </c>
      <c r="L284" t="s">
        <v>94</v>
      </c>
      <c r="M284">
        <v>8740</v>
      </c>
      <c r="N284">
        <v>1</v>
      </c>
      <c r="O284" s="17">
        <v>45553</v>
      </c>
      <c r="P284" s="19" t="s">
        <v>96</v>
      </c>
      <c r="Q284" t="s">
        <v>24</v>
      </c>
      <c r="R284" s="17">
        <v>45525</v>
      </c>
      <c r="S284" s="27"/>
      <c r="T284">
        <v>124.76</v>
      </c>
      <c r="U284">
        <v>12.91</v>
      </c>
      <c r="V284">
        <v>137.66999999999999</v>
      </c>
      <c r="W284">
        <v>1</v>
      </c>
      <c r="X284">
        <v>4.82</v>
      </c>
      <c r="Y284">
        <v>0</v>
      </c>
      <c r="Z284">
        <v>0</v>
      </c>
      <c r="AA284">
        <v>0</v>
      </c>
      <c r="AB284">
        <v>4.2746535000000003</v>
      </c>
      <c r="AC284" s="29">
        <v>138.21534650000001</v>
      </c>
      <c r="AD284">
        <v>0</v>
      </c>
      <c r="AF284">
        <v>137.66999999999999</v>
      </c>
      <c r="AG284">
        <v>0</v>
      </c>
      <c r="AH284">
        <v>4.82</v>
      </c>
      <c r="AI284">
        <v>4.2746535000000003</v>
      </c>
      <c r="AJ284">
        <v>138.21534650000001</v>
      </c>
      <c r="AK284" t="s">
        <v>25</v>
      </c>
      <c r="AN284" s="29">
        <v>0</v>
      </c>
      <c r="AO284" s="30">
        <f t="shared" si="8"/>
        <v>0</v>
      </c>
      <c r="AP284" s="30">
        <f t="shared" si="9"/>
        <v>0</v>
      </c>
      <c r="AQ284" s="30"/>
    </row>
    <row r="285" spans="1:43" x14ac:dyDescent="0.25">
      <c r="A285" t="s">
        <v>219</v>
      </c>
      <c r="B285">
        <v>1991824</v>
      </c>
      <c r="C285" t="s">
        <v>1256</v>
      </c>
      <c r="D285">
        <v>1784807</v>
      </c>
      <c r="E285" t="s">
        <v>1257</v>
      </c>
      <c r="F285" t="s">
        <v>89</v>
      </c>
      <c r="G285" t="s">
        <v>90</v>
      </c>
      <c r="H285" t="s">
        <v>137</v>
      </c>
      <c r="I285" t="s">
        <v>1258</v>
      </c>
      <c r="J285" t="s">
        <v>1259</v>
      </c>
      <c r="K285" t="s">
        <v>266</v>
      </c>
      <c r="L285" t="s">
        <v>276</v>
      </c>
      <c r="M285">
        <v>2060</v>
      </c>
      <c r="N285">
        <v>29</v>
      </c>
      <c r="O285" s="17">
        <v>45527</v>
      </c>
      <c r="P285" s="19" t="s">
        <v>101</v>
      </c>
      <c r="Q285" t="s">
        <v>24</v>
      </c>
      <c r="R285" s="17">
        <v>45525</v>
      </c>
      <c r="S285" s="27"/>
      <c r="T285">
        <v>128.07</v>
      </c>
      <c r="U285">
        <v>16.899999999999999</v>
      </c>
      <c r="V285">
        <v>144.97</v>
      </c>
      <c r="W285">
        <v>1</v>
      </c>
      <c r="X285">
        <v>5.07</v>
      </c>
      <c r="Y285">
        <v>0</v>
      </c>
      <c r="Z285">
        <v>0</v>
      </c>
      <c r="AA285">
        <v>0</v>
      </c>
      <c r="AB285">
        <v>7.5021975000000003</v>
      </c>
      <c r="AC285" s="29">
        <v>142.5378025</v>
      </c>
      <c r="AD285">
        <v>0</v>
      </c>
      <c r="AF285">
        <v>144.97</v>
      </c>
      <c r="AG285">
        <v>0</v>
      </c>
      <c r="AH285">
        <v>5.07</v>
      </c>
      <c r="AI285">
        <v>7.5021975000000003</v>
      </c>
      <c r="AJ285">
        <v>142.5378025</v>
      </c>
      <c r="AK285" t="s">
        <v>25</v>
      </c>
      <c r="AN285" s="29">
        <v>0</v>
      </c>
      <c r="AO285" s="30">
        <f t="shared" si="8"/>
        <v>0</v>
      </c>
      <c r="AP285" s="30">
        <f t="shared" si="9"/>
        <v>0</v>
      </c>
      <c r="AQ285" s="30"/>
    </row>
    <row r="286" spans="1:43" x14ac:dyDescent="0.25">
      <c r="A286" t="s">
        <v>219</v>
      </c>
      <c r="B286">
        <v>1991824</v>
      </c>
      <c r="C286" t="s">
        <v>1260</v>
      </c>
      <c r="D286">
        <v>1784806</v>
      </c>
      <c r="E286" t="s">
        <v>1257</v>
      </c>
      <c r="F286" t="s">
        <v>89</v>
      </c>
      <c r="G286" t="s">
        <v>90</v>
      </c>
      <c r="H286" t="s">
        <v>137</v>
      </c>
      <c r="I286" t="s">
        <v>1261</v>
      </c>
      <c r="J286" t="s">
        <v>1262</v>
      </c>
      <c r="K286" t="s">
        <v>266</v>
      </c>
      <c r="L286" t="s">
        <v>276</v>
      </c>
      <c r="M286">
        <v>2060</v>
      </c>
      <c r="N286">
        <v>30</v>
      </c>
      <c r="O286" s="17">
        <v>45527</v>
      </c>
      <c r="P286" s="19" t="s">
        <v>101</v>
      </c>
      <c r="Q286" t="s">
        <v>24</v>
      </c>
      <c r="R286" s="17">
        <v>45525</v>
      </c>
      <c r="S286" s="27"/>
      <c r="T286">
        <v>128.07</v>
      </c>
      <c r="U286">
        <v>16.899999999999999</v>
      </c>
      <c r="V286">
        <v>144.97</v>
      </c>
      <c r="W286">
        <v>1</v>
      </c>
      <c r="X286">
        <v>5.07</v>
      </c>
      <c r="Y286">
        <v>0</v>
      </c>
      <c r="Z286">
        <v>0</v>
      </c>
      <c r="AA286">
        <v>0</v>
      </c>
      <c r="AB286">
        <v>7.5021975000000003</v>
      </c>
      <c r="AC286" s="29">
        <v>142.5378025</v>
      </c>
      <c r="AD286">
        <v>0</v>
      </c>
      <c r="AF286">
        <v>144.97</v>
      </c>
      <c r="AG286">
        <v>0</v>
      </c>
      <c r="AH286">
        <v>5.07</v>
      </c>
      <c r="AI286">
        <v>7.5021975000000003</v>
      </c>
      <c r="AJ286">
        <v>142.5378025</v>
      </c>
      <c r="AK286" t="s">
        <v>25</v>
      </c>
      <c r="AN286" s="29">
        <v>0</v>
      </c>
      <c r="AO286" s="30">
        <f t="shared" si="8"/>
        <v>0</v>
      </c>
      <c r="AP286" s="30">
        <f t="shared" si="9"/>
        <v>0</v>
      </c>
      <c r="AQ286" s="30"/>
    </row>
    <row r="287" spans="1:43" x14ac:dyDescent="0.25">
      <c r="A287" t="s">
        <v>219</v>
      </c>
      <c r="B287">
        <v>1991792</v>
      </c>
      <c r="C287" t="s">
        <v>1263</v>
      </c>
      <c r="D287">
        <v>1784789</v>
      </c>
      <c r="E287" t="s">
        <v>1264</v>
      </c>
      <c r="F287" t="s">
        <v>89</v>
      </c>
      <c r="G287" t="s">
        <v>90</v>
      </c>
      <c r="H287" t="s">
        <v>10</v>
      </c>
      <c r="I287" t="s">
        <v>1265</v>
      </c>
      <c r="J287" t="s">
        <v>1266</v>
      </c>
      <c r="K287" t="s">
        <v>231</v>
      </c>
      <c r="L287" t="s">
        <v>134</v>
      </c>
      <c r="M287">
        <v>8560</v>
      </c>
      <c r="N287">
        <v>28</v>
      </c>
      <c r="O287" s="17">
        <v>45526</v>
      </c>
      <c r="P287" s="19" t="s">
        <v>108</v>
      </c>
      <c r="Q287" t="s">
        <v>24</v>
      </c>
      <c r="R287" s="17">
        <v>45525</v>
      </c>
      <c r="S287" s="27"/>
      <c r="T287">
        <v>62</v>
      </c>
      <c r="U287">
        <v>8.6</v>
      </c>
      <c r="V287">
        <v>70.599999999999994</v>
      </c>
      <c r="W287">
        <v>1</v>
      </c>
      <c r="X287">
        <v>2.4700000000000002</v>
      </c>
      <c r="Y287">
        <v>0</v>
      </c>
      <c r="Z287">
        <v>0</v>
      </c>
      <c r="AA287">
        <v>0</v>
      </c>
      <c r="AB287">
        <v>2.1921300000000001</v>
      </c>
      <c r="AC287" s="29">
        <v>70.877869999999987</v>
      </c>
      <c r="AD287">
        <v>0</v>
      </c>
      <c r="AF287">
        <v>70.599999999999994</v>
      </c>
      <c r="AG287">
        <v>0</v>
      </c>
      <c r="AH287">
        <v>2.4700000000000002</v>
      </c>
      <c r="AI287">
        <v>2.1921300000000001</v>
      </c>
      <c r="AJ287">
        <v>70.877869999999987</v>
      </c>
      <c r="AK287" t="s">
        <v>25</v>
      </c>
      <c r="AN287" s="29">
        <v>0</v>
      </c>
      <c r="AO287" s="30">
        <f t="shared" si="8"/>
        <v>0</v>
      </c>
      <c r="AP287" s="30">
        <f t="shared" si="9"/>
        <v>0</v>
      </c>
      <c r="AQ287" s="30"/>
    </row>
    <row r="288" spans="1:43" x14ac:dyDescent="0.25">
      <c r="A288" t="s">
        <v>219</v>
      </c>
      <c r="B288">
        <v>1991786</v>
      </c>
      <c r="C288" t="s">
        <v>1267</v>
      </c>
      <c r="D288">
        <v>502250</v>
      </c>
      <c r="E288" t="s">
        <v>1268</v>
      </c>
      <c r="F288" t="s">
        <v>89</v>
      </c>
      <c r="G288" t="s">
        <v>90</v>
      </c>
      <c r="H288" t="s">
        <v>10</v>
      </c>
      <c r="I288" t="s">
        <v>1269</v>
      </c>
      <c r="J288" t="s">
        <v>1270</v>
      </c>
      <c r="K288" t="s">
        <v>224</v>
      </c>
      <c r="L288" t="s">
        <v>266</v>
      </c>
      <c r="M288">
        <v>2535</v>
      </c>
      <c r="N288">
        <v>77</v>
      </c>
      <c r="O288" s="17">
        <v>45532</v>
      </c>
      <c r="P288" s="19" t="s">
        <v>96</v>
      </c>
      <c r="Q288" t="s">
        <v>24</v>
      </c>
      <c r="R288" s="17">
        <v>45525</v>
      </c>
      <c r="S288" s="27"/>
      <c r="T288">
        <v>227.67</v>
      </c>
      <c r="U288">
        <v>27.86</v>
      </c>
      <c r="V288">
        <v>255.53</v>
      </c>
      <c r="W288">
        <v>1</v>
      </c>
      <c r="X288">
        <v>8.94</v>
      </c>
      <c r="Y288">
        <v>0</v>
      </c>
      <c r="Z288">
        <v>0</v>
      </c>
      <c r="AA288">
        <v>0</v>
      </c>
      <c r="AB288">
        <v>7.9342065000000002</v>
      </c>
      <c r="AC288" s="29">
        <v>256.53579350000001</v>
      </c>
      <c r="AD288">
        <v>0</v>
      </c>
      <c r="AF288">
        <v>255.53</v>
      </c>
      <c r="AG288">
        <v>0</v>
      </c>
      <c r="AH288">
        <v>8.94</v>
      </c>
      <c r="AI288">
        <v>7.9342065000000002</v>
      </c>
      <c r="AJ288">
        <v>256.53579350000001</v>
      </c>
      <c r="AK288" t="s">
        <v>25</v>
      </c>
      <c r="AN288" s="29">
        <v>0</v>
      </c>
      <c r="AO288" s="30">
        <f t="shared" si="8"/>
        <v>0</v>
      </c>
      <c r="AP288" s="30">
        <f t="shared" si="9"/>
        <v>0</v>
      </c>
      <c r="AQ288" s="30"/>
    </row>
    <row r="289" spans="1:43" x14ac:dyDescent="0.25">
      <c r="A289" t="s">
        <v>219</v>
      </c>
      <c r="B289">
        <v>1991763</v>
      </c>
      <c r="C289" t="s">
        <v>1271</v>
      </c>
      <c r="D289">
        <v>1784790</v>
      </c>
      <c r="E289" t="s">
        <v>1272</v>
      </c>
      <c r="F289" t="s">
        <v>89</v>
      </c>
      <c r="G289" t="s">
        <v>90</v>
      </c>
      <c r="H289" t="s">
        <v>10</v>
      </c>
      <c r="I289" t="s">
        <v>1273</v>
      </c>
      <c r="J289" t="s">
        <v>1274</v>
      </c>
      <c r="K289" t="s">
        <v>256</v>
      </c>
      <c r="L289" t="s">
        <v>115</v>
      </c>
      <c r="M289">
        <v>2060</v>
      </c>
      <c r="N289">
        <v>33</v>
      </c>
      <c r="O289" s="17">
        <v>45527</v>
      </c>
      <c r="P289" s="19" t="s">
        <v>512</v>
      </c>
      <c r="Q289" t="s">
        <v>24</v>
      </c>
      <c r="R289" s="17">
        <v>45525</v>
      </c>
      <c r="S289" s="27"/>
      <c r="T289">
        <v>91.99</v>
      </c>
      <c r="U289">
        <v>13.11</v>
      </c>
      <c r="V289">
        <v>105.1</v>
      </c>
      <c r="W289">
        <v>1</v>
      </c>
      <c r="X289">
        <v>3.68</v>
      </c>
      <c r="Y289">
        <v>0</v>
      </c>
      <c r="Z289">
        <v>0</v>
      </c>
      <c r="AA289">
        <v>0</v>
      </c>
      <c r="AB289">
        <v>3.2633549999999998</v>
      </c>
      <c r="AC289" s="29">
        <v>105.516645</v>
      </c>
      <c r="AD289">
        <v>0</v>
      </c>
      <c r="AF289">
        <v>105.1</v>
      </c>
      <c r="AG289">
        <v>0</v>
      </c>
      <c r="AH289">
        <v>3.68</v>
      </c>
      <c r="AI289">
        <v>3.2633549999999998</v>
      </c>
      <c r="AJ289">
        <v>105.516645</v>
      </c>
      <c r="AK289" t="s">
        <v>25</v>
      </c>
      <c r="AN289" s="29">
        <v>0</v>
      </c>
      <c r="AO289" s="30">
        <f t="shared" si="8"/>
        <v>0</v>
      </c>
      <c r="AP289" s="30">
        <f t="shared" si="9"/>
        <v>0</v>
      </c>
      <c r="AQ289" s="30"/>
    </row>
    <row r="290" spans="1:43" x14ac:dyDescent="0.25">
      <c r="A290" t="s">
        <v>219</v>
      </c>
      <c r="B290">
        <v>1991754</v>
      </c>
      <c r="C290" t="s">
        <v>1275</v>
      </c>
      <c r="D290">
        <v>1784775</v>
      </c>
      <c r="E290" t="s">
        <v>1276</v>
      </c>
      <c r="F290" t="s">
        <v>89</v>
      </c>
      <c r="G290" t="s">
        <v>90</v>
      </c>
      <c r="H290" t="s">
        <v>10</v>
      </c>
      <c r="I290" t="s">
        <v>1277</v>
      </c>
      <c r="J290" t="s">
        <v>1278</v>
      </c>
      <c r="K290" t="s">
        <v>256</v>
      </c>
      <c r="L290" t="s">
        <v>94</v>
      </c>
      <c r="M290">
        <v>2060</v>
      </c>
      <c r="N290">
        <v>13</v>
      </c>
      <c r="O290" s="17">
        <v>45526</v>
      </c>
      <c r="P290" s="19" t="s">
        <v>512</v>
      </c>
      <c r="Q290" t="s">
        <v>24</v>
      </c>
      <c r="R290" s="17">
        <v>45525</v>
      </c>
      <c r="S290" s="27"/>
      <c r="T290">
        <v>96.6</v>
      </c>
      <c r="U290">
        <v>13.11</v>
      </c>
      <c r="V290">
        <v>109.71</v>
      </c>
      <c r="W290">
        <v>1</v>
      </c>
      <c r="X290">
        <v>3.84</v>
      </c>
      <c r="Y290">
        <v>0</v>
      </c>
      <c r="Z290">
        <v>0</v>
      </c>
      <c r="AA290">
        <v>0</v>
      </c>
      <c r="AB290">
        <v>3.4064955000000001</v>
      </c>
      <c r="AC290" s="29">
        <v>110.14350450000001</v>
      </c>
      <c r="AD290">
        <v>0</v>
      </c>
      <c r="AF290">
        <v>109.71</v>
      </c>
      <c r="AG290">
        <v>0</v>
      </c>
      <c r="AH290">
        <v>3.84</v>
      </c>
      <c r="AI290">
        <v>3.4064955000000001</v>
      </c>
      <c r="AJ290">
        <v>110.14350450000001</v>
      </c>
      <c r="AK290" t="s">
        <v>25</v>
      </c>
      <c r="AN290" s="29">
        <v>4.7</v>
      </c>
      <c r="AO290" s="30">
        <f t="shared" si="8"/>
        <v>1.3512499999999998</v>
      </c>
      <c r="AP290" s="30">
        <f t="shared" si="9"/>
        <v>1.3512499999999998</v>
      </c>
      <c r="AQ290" s="30"/>
    </row>
    <row r="291" spans="1:43" x14ac:dyDescent="0.25">
      <c r="A291" t="s">
        <v>219</v>
      </c>
      <c r="B291">
        <v>1991686</v>
      </c>
      <c r="C291" t="s">
        <v>1279</v>
      </c>
      <c r="D291">
        <v>1784740</v>
      </c>
      <c r="E291" t="s">
        <v>1280</v>
      </c>
      <c r="F291" t="s">
        <v>89</v>
      </c>
      <c r="G291" t="s">
        <v>90</v>
      </c>
      <c r="H291" t="s">
        <v>10</v>
      </c>
      <c r="I291" t="s">
        <v>1281</v>
      </c>
      <c r="J291" t="s">
        <v>1282</v>
      </c>
      <c r="K291" t="s">
        <v>271</v>
      </c>
      <c r="L291" t="s">
        <v>224</v>
      </c>
      <c r="M291">
        <v>8385</v>
      </c>
      <c r="N291">
        <v>34</v>
      </c>
      <c r="O291" s="17">
        <v>45526</v>
      </c>
      <c r="P291" s="19" t="s">
        <v>746</v>
      </c>
      <c r="Q291" t="s">
        <v>24</v>
      </c>
      <c r="R291" s="17">
        <v>45525</v>
      </c>
      <c r="S291" s="27"/>
      <c r="T291">
        <v>81.62</v>
      </c>
      <c r="U291">
        <v>18.38</v>
      </c>
      <c r="V291">
        <v>100</v>
      </c>
      <c r="W291">
        <v>1</v>
      </c>
      <c r="X291">
        <v>3.5</v>
      </c>
      <c r="Y291">
        <v>0</v>
      </c>
      <c r="Z291">
        <v>0</v>
      </c>
      <c r="AA291">
        <v>0</v>
      </c>
      <c r="AB291">
        <v>3.105</v>
      </c>
      <c r="AC291" s="29">
        <v>100.395</v>
      </c>
      <c r="AD291">
        <v>0</v>
      </c>
      <c r="AF291">
        <v>100</v>
      </c>
      <c r="AG291">
        <v>0</v>
      </c>
      <c r="AH291">
        <v>3.5</v>
      </c>
      <c r="AI291">
        <v>3.105</v>
      </c>
      <c r="AJ291">
        <v>100.395</v>
      </c>
      <c r="AK291" t="s">
        <v>25</v>
      </c>
      <c r="AN291" s="29">
        <v>5.09</v>
      </c>
      <c r="AO291" s="30">
        <f t="shared" si="8"/>
        <v>1.4633749999999999</v>
      </c>
      <c r="AP291" s="30">
        <f t="shared" si="9"/>
        <v>1.4633749999999999</v>
      </c>
      <c r="AQ291" s="30"/>
    </row>
    <row r="292" spans="1:43" x14ac:dyDescent="0.25">
      <c r="A292" t="s">
        <v>219</v>
      </c>
      <c r="B292">
        <v>1991679</v>
      </c>
      <c r="C292" t="s">
        <v>1283</v>
      </c>
      <c r="D292">
        <v>163497</v>
      </c>
      <c r="E292" t="s">
        <v>1284</v>
      </c>
      <c r="F292" t="s">
        <v>89</v>
      </c>
      <c r="G292" t="s">
        <v>90</v>
      </c>
      <c r="H292" t="s">
        <v>10</v>
      </c>
      <c r="I292" t="s">
        <v>1285</v>
      </c>
      <c r="J292" t="s">
        <v>1286</v>
      </c>
      <c r="K292" t="s">
        <v>91</v>
      </c>
      <c r="L292" t="s">
        <v>271</v>
      </c>
      <c r="M292">
        <v>8545</v>
      </c>
      <c r="N292">
        <v>5</v>
      </c>
      <c r="O292" s="17">
        <v>45529</v>
      </c>
      <c r="P292" s="19" t="s">
        <v>103</v>
      </c>
      <c r="Q292" t="s">
        <v>24</v>
      </c>
      <c r="R292" s="17">
        <v>45525</v>
      </c>
      <c r="S292" s="27"/>
      <c r="T292">
        <v>355.12</v>
      </c>
      <c r="U292">
        <v>9.84</v>
      </c>
      <c r="V292">
        <v>364.96</v>
      </c>
      <c r="W292">
        <v>1</v>
      </c>
      <c r="X292">
        <v>12.77</v>
      </c>
      <c r="Y292">
        <v>0</v>
      </c>
      <c r="Z292">
        <v>0</v>
      </c>
      <c r="AA292">
        <v>0</v>
      </c>
      <c r="AB292">
        <v>11.332008</v>
      </c>
      <c r="AC292" s="29">
        <v>366.39799199999999</v>
      </c>
      <c r="AD292">
        <v>0</v>
      </c>
      <c r="AF292">
        <v>364.96</v>
      </c>
      <c r="AG292">
        <v>0</v>
      </c>
      <c r="AH292">
        <v>12.77</v>
      </c>
      <c r="AI292">
        <v>11.332008</v>
      </c>
      <c r="AJ292">
        <v>366.39799199999999</v>
      </c>
      <c r="AK292" t="s">
        <v>25</v>
      </c>
      <c r="AN292" s="29">
        <v>17.5</v>
      </c>
      <c r="AO292" s="30">
        <f t="shared" si="8"/>
        <v>5.03125</v>
      </c>
      <c r="AP292" s="30">
        <f t="shared" si="9"/>
        <v>5.03125</v>
      </c>
      <c r="AQ292" s="30"/>
    </row>
    <row r="293" spans="1:43" x14ac:dyDescent="0.25">
      <c r="A293" t="s">
        <v>219</v>
      </c>
      <c r="B293">
        <v>1991679</v>
      </c>
      <c r="C293" t="s">
        <v>1287</v>
      </c>
      <c r="D293">
        <v>163494</v>
      </c>
      <c r="E293" t="s">
        <v>1284</v>
      </c>
      <c r="F293" t="s">
        <v>89</v>
      </c>
      <c r="G293" t="s">
        <v>90</v>
      </c>
      <c r="H293" t="s">
        <v>10</v>
      </c>
      <c r="I293" t="s">
        <v>1288</v>
      </c>
      <c r="J293" t="s">
        <v>1289</v>
      </c>
      <c r="K293" t="s">
        <v>91</v>
      </c>
      <c r="L293" t="s">
        <v>271</v>
      </c>
      <c r="M293">
        <v>8545</v>
      </c>
      <c r="N293">
        <v>7</v>
      </c>
      <c r="O293" s="17">
        <v>45529</v>
      </c>
      <c r="P293" s="19" t="s">
        <v>103</v>
      </c>
      <c r="Q293" t="s">
        <v>24</v>
      </c>
      <c r="R293" s="17">
        <v>45525</v>
      </c>
      <c r="S293" s="27"/>
      <c r="T293">
        <v>355.12</v>
      </c>
      <c r="U293">
        <v>9.84</v>
      </c>
      <c r="V293">
        <v>364.96</v>
      </c>
      <c r="W293">
        <v>1</v>
      </c>
      <c r="X293">
        <v>12.77</v>
      </c>
      <c r="Y293">
        <v>0</v>
      </c>
      <c r="Z293">
        <v>0</v>
      </c>
      <c r="AA293">
        <v>0</v>
      </c>
      <c r="AB293">
        <v>11.332008</v>
      </c>
      <c r="AC293" s="29">
        <v>366.39799199999999</v>
      </c>
      <c r="AD293">
        <v>0</v>
      </c>
      <c r="AF293">
        <v>364.96</v>
      </c>
      <c r="AG293">
        <v>0</v>
      </c>
      <c r="AH293">
        <v>12.77</v>
      </c>
      <c r="AI293">
        <v>11.332008</v>
      </c>
      <c r="AJ293">
        <v>366.39799199999999</v>
      </c>
      <c r="AK293" t="s">
        <v>25</v>
      </c>
      <c r="AN293" s="29">
        <v>17.5</v>
      </c>
      <c r="AO293" s="30">
        <f t="shared" si="8"/>
        <v>5.03125</v>
      </c>
      <c r="AP293" s="30">
        <f t="shared" si="9"/>
        <v>5.03125</v>
      </c>
      <c r="AQ293" s="30"/>
    </row>
    <row r="294" spans="1:43" x14ac:dyDescent="0.25">
      <c r="A294" t="s">
        <v>219</v>
      </c>
      <c r="B294">
        <v>1991679</v>
      </c>
      <c r="C294" t="s">
        <v>1290</v>
      </c>
      <c r="D294">
        <v>163493</v>
      </c>
      <c r="E294" t="s">
        <v>1284</v>
      </c>
      <c r="F294" t="s">
        <v>89</v>
      </c>
      <c r="G294" t="s">
        <v>90</v>
      </c>
      <c r="H294" t="s">
        <v>10</v>
      </c>
      <c r="I294" t="s">
        <v>1291</v>
      </c>
      <c r="J294" t="s">
        <v>1292</v>
      </c>
      <c r="K294" t="s">
        <v>91</v>
      </c>
      <c r="L294" t="s">
        <v>271</v>
      </c>
      <c r="M294">
        <v>8545</v>
      </c>
      <c r="N294">
        <v>11</v>
      </c>
      <c r="O294" s="17">
        <v>45529</v>
      </c>
      <c r="P294" s="19" t="s">
        <v>103</v>
      </c>
      <c r="Q294" t="s">
        <v>24</v>
      </c>
      <c r="R294" s="17">
        <v>45525</v>
      </c>
      <c r="S294" s="27"/>
      <c r="T294">
        <v>355.12</v>
      </c>
      <c r="U294">
        <v>9.84</v>
      </c>
      <c r="V294">
        <v>364.96</v>
      </c>
      <c r="W294">
        <v>1</v>
      </c>
      <c r="X294">
        <v>12.77</v>
      </c>
      <c r="Y294">
        <v>0</v>
      </c>
      <c r="Z294">
        <v>0</v>
      </c>
      <c r="AA294">
        <v>0</v>
      </c>
      <c r="AB294">
        <v>11.332008</v>
      </c>
      <c r="AC294" s="29">
        <v>366.39799199999999</v>
      </c>
      <c r="AD294">
        <v>0</v>
      </c>
      <c r="AF294">
        <v>364.96</v>
      </c>
      <c r="AG294">
        <v>0</v>
      </c>
      <c r="AH294">
        <v>12.77</v>
      </c>
      <c r="AI294">
        <v>11.332008</v>
      </c>
      <c r="AJ294">
        <v>366.39799199999999</v>
      </c>
      <c r="AK294" t="s">
        <v>25</v>
      </c>
      <c r="AN294" s="29">
        <v>17.5</v>
      </c>
      <c r="AO294" s="30">
        <f t="shared" si="8"/>
        <v>5.03125</v>
      </c>
      <c r="AP294" s="30">
        <f t="shared" si="9"/>
        <v>5.03125</v>
      </c>
      <c r="AQ294" s="30"/>
    </row>
    <row r="295" spans="1:43" x14ac:dyDescent="0.25">
      <c r="A295" t="s">
        <v>219</v>
      </c>
      <c r="B295">
        <v>1991679</v>
      </c>
      <c r="C295" t="s">
        <v>1293</v>
      </c>
      <c r="D295">
        <v>163495</v>
      </c>
      <c r="E295" t="s">
        <v>1284</v>
      </c>
      <c r="F295" t="s">
        <v>89</v>
      </c>
      <c r="G295" t="s">
        <v>90</v>
      </c>
      <c r="H295" t="s">
        <v>10</v>
      </c>
      <c r="I295" t="s">
        <v>1294</v>
      </c>
      <c r="J295" t="s">
        <v>1295</v>
      </c>
      <c r="K295" t="s">
        <v>91</v>
      </c>
      <c r="L295" t="s">
        <v>271</v>
      </c>
      <c r="M295">
        <v>8545</v>
      </c>
      <c r="N295">
        <v>3</v>
      </c>
      <c r="O295" s="17">
        <v>45529</v>
      </c>
      <c r="P295" s="19" t="s">
        <v>103</v>
      </c>
      <c r="Q295" t="s">
        <v>24</v>
      </c>
      <c r="R295" s="17">
        <v>45525</v>
      </c>
      <c r="S295" s="27"/>
      <c r="T295">
        <v>355.12</v>
      </c>
      <c r="U295">
        <v>9.84</v>
      </c>
      <c r="V295">
        <v>364.96</v>
      </c>
      <c r="W295">
        <v>1</v>
      </c>
      <c r="X295">
        <v>12.77</v>
      </c>
      <c r="Y295">
        <v>0</v>
      </c>
      <c r="Z295">
        <v>0</v>
      </c>
      <c r="AA295">
        <v>0</v>
      </c>
      <c r="AB295">
        <v>11.332008</v>
      </c>
      <c r="AC295" s="29">
        <v>366.39799199999999</v>
      </c>
      <c r="AD295">
        <v>0</v>
      </c>
      <c r="AF295">
        <v>364.96</v>
      </c>
      <c r="AG295">
        <v>0</v>
      </c>
      <c r="AH295">
        <v>12.77</v>
      </c>
      <c r="AI295">
        <v>11.332008</v>
      </c>
      <c r="AJ295">
        <v>366.39799199999999</v>
      </c>
      <c r="AK295" t="s">
        <v>25</v>
      </c>
      <c r="AN295" s="29">
        <v>17.5</v>
      </c>
      <c r="AO295" s="30">
        <f t="shared" si="8"/>
        <v>5.03125</v>
      </c>
      <c r="AP295" s="30">
        <f t="shared" si="9"/>
        <v>5.03125</v>
      </c>
      <c r="AQ295" s="30"/>
    </row>
    <row r="296" spans="1:43" x14ac:dyDescent="0.25">
      <c r="A296" t="s">
        <v>219</v>
      </c>
      <c r="B296">
        <v>1991679</v>
      </c>
      <c r="C296" t="s">
        <v>1296</v>
      </c>
      <c r="D296">
        <v>163496</v>
      </c>
      <c r="E296" t="s">
        <v>1284</v>
      </c>
      <c r="F296" t="s">
        <v>89</v>
      </c>
      <c r="G296" t="s">
        <v>90</v>
      </c>
      <c r="H296" t="s">
        <v>10</v>
      </c>
      <c r="I296" t="s">
        <v>1297</v>
      </c>
      <c r="J296" t="s">
        <v>1298</v>
      </c>
      <c r="K296" t="s">
        <v>91</v>
      </c>
      <c r="L296" t="s">
        <v>271</v>
      </c>
      <c r="M296">
        <v>8545</v>
      </c>
      <c r="N296">
        <v>9</v>
      </c>
      <c r="O296" s="17">
        <v>45529</v>
      </c>
      <c r="P296" s="19" t="s">
        <v>103</v>
      </c>
      <c r="Q296" t="s">
        <v>24</v>
      </c>
      <c r="R296" s="17">
        <v>45525</v>
      </c>
      <c r="S296" s="27"/>
      <c r="T296">
        <v>355.12</v>
      </c>
      <c r="U296">
        <v>9.84</v>
      </c>
      <c r="V296">
        <v>364.96</v>
      </c>
      <c r="W296">
        <v>1</v>
      </c>
      <c r="X296">
        <v>12.77</v>
      </c>
      <c r="Y296">
        <v>0</v>
      </c>
      <c r="Z296">
        <v>0</v>
      </c>
      <c r="AA296">
        <v>0</v>
      </c>
      <c r="AB296">
        <v>11.332008</v>
      </c>
      <c r="AC296" s="29">
        <v>366.39799199999999</v>
      </c>
      <c r="AD296">
        <v>0</v>
      </c>
      <c r="AF296">
        <v>364.96</v>
      </c>
      <c r="AG296">
        <v>0</v>
      </c>
      <c r="AH296">
        <v>12.77</v>
      </c>
      <c r="AI296">
        <v>11.332008</v>
      </c>
      <c r="AJ296">
        <v>366.39799199999999</v>
      </c>
      <c r="AK296" t="s">
        <v>25</v>
      </c>
      <c r="AN296" s="29">
        <v>17.5</v>
      </c>
      <c r="AO296" s="30">
        <f t="shared" si="8"/>
        <v>5.03125</v>
      </c>
      <c r="AP296" s="30">
        <f t="shared" si="9"/>
        <v>5.03125</v>
      </c>
      <c r="AQ296" s="30"/>
    </row>
    <row r="297" spans="1:43" x14ac:dyDescent="0.25">
      <c r="A297" t="s">
        <v>219</v>
      </c>
      <c r="B297">
        <v>1991656</v>
      </c>
      <c r="C297" t="s">
        <v>1299</v>
      </c>
      <c r="D297">
        <v>502231</v>
      </c>
      <c r="E297" t="s">
        <v>1300</v>
      </c>
      <c r="F297" t="s">
        <v>89</v>
      </c>
      <c r="G297" t="s">
        <v>90</v>
      </c>
      <c r="H297" t="s">
        <v>10</v>
      </c>
      <c r="I297" t="s">
        <v>1301</v>
      </c>
      <c r="J297" t="s">
        <v>1302</v>
      </c>
      <c r="K297" t="s">
        <v>224</v>
      </c>
      <c r="L297" t="s">
        <v>271</v>
      </c>
      <c r="M297">
        <v>8505</v>
      </c>
      <c r="N297">
        <v>77</v>
      </c>
      <c r="O297" s="17">
        <v>45540</v>
      </c>
      <c r="P297" s="19" t="s">
        <v>133</v>
      </c>
      <c r="Q297" t="s">
        <v>24</v>
      </c>
      <c r="R297" s="17">
        <v>45525</v>
      </c>
      <c r="S297" s="27"/>
      <c r="T297">
        <v>178.4</v>
      </c>
      <c r="U297">
        <v>21.6</v>
      </c>
      <c r="V297">
        <v>200</v>
      </c>
      <c r="W297">
        <v>1</v>
      </c>
      <c r="X297">
        <v>7</v>
      </c>
      <c r="Y297">
        <v>0</v>
      </c>
      <c r="Z297">
        <v>0</v>
      </c>
      <c r="AA297">
        <v>0</v>
      </c>
      <c r="AB297">
        <v>6.21</v>
      </c>
      <c r="AC297" s="29">
        <v>200.79</v>
      </c>
      <c r="AD297">
        <v>0</v>
      </c>
      <c r="AF297">
        <v>200</v>
      </c>
      <c r="AG297">
        <v>0</v>
      </c>
      <c r="AH297">
        <v>7</v>
      </c>
      <c r="AI297">
        <v>6.21</v>
      </c>
      <c r="AJ297">
        <v>200.79</v>
      </c>
      <c r="AK297" t="s">
        <v>25</v>
      </c>
      <c r="AN297" s="29">
        <v>0</v>
      </c>
      <c r="AO297" s="30">
        <f t="shared" si="8"/>
        <v>0</v>
      </c>
      <c r="AP297" s="30">
        <f t="shared" si="9"/>
        <v>0</v>
      </c>
      <c r="AQ297" s="30"/>
    </row>
    <row r="298" spans="1:43" x14ac:dyDescent="0.25">
      <c r="A298" t="s">
        <v>219</v>
      </c>
      <c r="B298">
        <v>1991612</v>
      </c>
      <c r="C298" t="s">
        <v>1303</v>
      </c>
      <c r="D298">
        <v>1784719</v>
      </c>
      <c r="E298" t="s">
        <v>1304</v>
      </c>
      <c r="F298" t="s">
        <v>89</v>
      </c>
      <c r="G298" t="s">
        <v>90</v>
      </c>
      <c r="H298" t="s">
        <v>10</v>
      </c>
      <c r="I298" t="s">
        <v>1305</v>
      </c>
      <c r="J298" t="s">
        <v>159</v>
      </c>
      <c r="K298" t="s">
        <v>231</v>
      </c>
      <c r="L298" t="s">
        <v>230</v>
      </c>
      <c r="M298">
        <v>816</v>
      </c>
      <c r="N298">
        <v>32</v>
      </c>
      <c r="O298" s="17">
        <v>45531</v>
      </c>
      <c r="P298" s="19" t="s">
        <v>109</v>
      </c>
      <c r="Q298" t="s">
        <v>24</v>
      </c>
      <c r="R298" s="17">
        <v>45525</v>
      </c>
      <c r="S298" s="27"/>
      <c r="T298">
        <v>140.27000000000001</v>
      </c>
      <c r="U298">
        <v>11.77</v>
      </c>
      <c r="V298">
        <v>152.04</v>
      </c>
      <c r="W298">
        <v>1</v>
      </c>
      <c r="X298">
        <v>5.32</v>
      </c>
      <c r="Y298">
        <v>0</v>
      </c>
      <c r="Z298">
        <v>0</v>
      </c>
      <c r="AA298">
        <v>0</v>
      </c>
      <c r="AB298">
        <v>4.7208420000000002</v>
      </c>
      <c r="AC298" s="29">
        <v>152.63915800000001</v>
      </c>
      <c r="AD298">
        <v>0</v>
      </c>
      <c r="AF298">
        <v>152.04</v>
      </c>
      <c r="AG298">
        <v>0</v>
      </c>
      <c r="AH298">
        <v>5.32</v>
      </c>
      <c r="AI298">
        <v>4.7208420000000002</v>
      </c>
      <c r="AJ298">
        <v>152.63915800000001</v>
      </c>
      <c r="AK298" t="s">
        <v>25</v>
      </c>
      <c r="AN298" s="29">
        <v>0</v>
      </c>
      <c r="AO298" s="30">
        <f t="shared" si="8"/>
        <v>0</v>
      </c>
      <c r="AP298" s="30">
        <f t="shared" si="9"/>
        <v>0</v>
      </c>
      <c r="AQ298" s="30"/>
    </row>
    <row r="299" spans="1:43" x14ac:dyDescent="0.25">
      <c r="A299" t="s">
        <v>219</v>
      </c>
      <c r="B299">
        <v>1991612</v>
      </c>
      <c r="C299" t="s">
        <v>1306</v>
      </c>
      <c r="D299">
        <v>1784718</v>
      </c>
      <c r="E299" t="s">
        <v>1304</v>
      </c>
      <c r="F299" t="s">
        <v>89</v>
      </c>
      <c r="G299" t="s">
        <v>90</v>
      </c>
      <c r="H299" t="s">
        <v>10</v>
      </c>
      <c r="I299" t="s">
        <v>1307</v>
      </c>
      <c r="J299" t="s">
        <v>1308</v>
      </c>
      <c r="K299" t="s">
        <v>231</v>
      </c>
      <c r="L299" t="s">
        <v>230</v>
      </c>
      <c r="M299">
        <v>816</v>
      </c>
      <c r="N299">
        <v>31</v>
      </c>
      <c r="O299" s="17">
        <v>45531</v>
      </c>
      <c r="P299" s="19" t="s">
        <v>109</v>
      </c>
      <c r="Q299" t="s">
        <v>24</v>
      </c>
      <c r="R299" s="17">
        <v>45525</v>
      </c>
      <c r="S299" s="27"/>
      <c r="T299">
        <v>140.27000000000001</v>
      </c>
      <c r="U299">
        <v>11.77</v>
      </c>
      <c r="V299">
        <v>152.04</v>
      </c>
      <c r="W299">
        <v>1</v>
      </c>
      <c r="X299">
        <v>5.32</v>
      </c>
      <c r="Y299">
        <v>0</v>
      </c>
      <c r="Z299">
        <v>0</v>
      </c>
      <c r="AA299">
        <v>0</v>
      </c>
      <c r="AB299">
        <v>4.7208420000000002</v>
      </c>
      <c r="AC299" s="29">
        <v>152.63915800000001</v>
      </c>
      <c r="AD299">
        <v>0</v>
      </c>
      <c r="AF299">
        <v>152.04</v>
      </c>
      <c r="AG299">
        <v>0</v>
      </c>
      <c r="AH299">
        <v>5.32</v>
      </c>
      <c r="AI299">
        <v>4.7208420000000002</v>
      </c>
      <c r="AJ299">
        <v>152.63915800000001</v>
      </c>
      <c r="AK299" t="s">
        <v>25</v>
      </c>
      <c r="AN299" s="29">
        <v>0</v>
      </c>
      <c r="AO299" s="30">
        <f t="shared" si="8"/>
        <v>0</v>
      </c>
      <c r="AP299" s="30">
        <f t="shared" si="9"/>
        <v>0</v>
      </c>
      <c r="AQ299" s="30"/>
    </row>
    <row r="300" spans="1:43" x14ac:dyDescent="0.25">
      <c r="A300" t="s">
        <v>219</v>
      </c>
      <c r="B300">
        <v>1991612</v>
      </c>
      <c r="C300" t="s">
        <v>1309</v>
      </c>
      <c r="D300">
        <v>163489</v>
      </c>
      <c r="E300" t="s">
        <v>1304</v>
      </c>
      <c r="F300" t="s">
        <v>89</v>
      </c>
      <c r="G300" t="s">
        <v>90</v>
      </c>
      <c r="H300" t="s">
        <v>10</v>
      </c>
      <c r="I300" t="s">
        <v>1307</v>
      </c>
      <c r="J300" t="s">
        <v>1308</v>
      </c>
      <c r="K300" t="s">
        <v>230</v>
      </c>
      <c r="L300" t="s">
        <v>231</v>
      </c>
      <c r="M300">
        <v>827</v>
      </c>
      <c r="N300">
        <v>31</v>
      </c>
      <c r="O300" s="17">
        <v>45541</v>
      </c>
      <c r="P300" s="19" t="s">
        <v>326</v>
      </c>
      <c r="Q300" t="s">
        <v>24</v>
      </c>
      <c r="R300" s="17">
        <v>45525</v>
      </c>
      <c r="S300" s="27"/>
      <c r="T300">
        <v>143.51</v>
      </c>
      <c r="U300">
        <v>8.81</v>
      </c>
      <c r="V300">
        <v>152.32</v>
      </c>
      <c r="W300">
        <v>1</v>
      </c>
      <c r="X300">
        <v>5.33</v>
      </c>
      <c r="Y300">
        <v>0</v>
      </c>
      <c r="Z300">
        <v>0</v>
      </c>
      <c r="AA300">
        <v>0</v>
      </c>
      <c r="AB300">
        <v>4.7295360000000004</v>
      </c>
      <c r="AC300" s="29">
        <v>152.92046400000001</v>
      </c>
      <c r="AD300">
        <v>0</v>
      </c>
      <c r="AF300">
        <v>152.32</v>
      </c>
      <c r="AG300">
        <v>0</v>
      </c>
      <c r="AH300">
        <v>5.33</v>
      </c>
      <c r="AI300">
        <v>4.7295360000000004</v>
      </c>
      <c r="AJ300">
        <v>152.92046400000001</v>
      </c>
      <c r="AK300" t="s">
        <v>25</v>
      </c>
      <c r="AN300" s="29">
        <v>0</v>
      </c>
      <c r="AO300" s="30">
        <f t="shared" si="8"/>
        <v>0</v>
      </c>
      <c r="AP300" s="30">
        <f t="shared" si="9"/>
        <v>0</v>
      </c>
      <c r="AQ300" s="30"/>
    </row>
    <row r="301" spans="1:43" x14ac:dyDescent="0.25">
      <c r="A301" t="s">
        <v>219</v>
      </c>
      <c r="B301">
        <v>1991585</v>
      </c>
      <c r="C301" t="s">
        <v>1310</v>
      </c>
      <c r="D301">
        <v>1081413</v>
      </c>
      <c r="E301" t="s">
        <v>1311</v>
      </c>
      <c r="F301" t="s">
        <v>89</v>
      </c>
      <c r="G301" t="s">
        <v>90</v>
      </c>
      <c r="H301" t="s">
        <v>10</v>
      </c>
      <c r="I301" t="s">
        <v>1312</v>
      </c>
      <c r="J301" t="s">
        <v>1313</v>
      </c>
      <c r="K301" t="s">
        <v>134</v>
      </c>
      <c r="L301" t="s">
        <v>231</v>
      </c>
      <c r="M301">
        <v>8435</v>
      </c>
      <c r="N301">
        <v>73</v>
      </c>
      <c r="O301" s="17">
        <v>45558</v>
      </c>
      <c r="P301" s="19" t="s">
        <v>994</v>
      </c>
      <c r="Q301" t="s">
        <v>24</v>
      </c>
      <c r="R301" s="17">
        <v>45525</v>
      </c>
      <c r="S301" s="27"/>
      <c r="T301">
        <v>119</v>
      </c>
      <c r="U301">
        <v>5.99</v>
      </c>
      <c r="V301">
        <v>124.99</v>
      </c>
      <c r="W301">
        <v>1</v>
      </c>
      <c r="X301">
        <v>4.37</v>
      </c>
      <c r="Y301">
        <v>0</v>
      </c>
      <c r="Z301">
        <v>0</v>
      </c>
      <c r="AA301">
        <v>0</v>
      </c>
      <c r="AB301">
        <v>3.8809395000000002</v>
      </c>
      <c r="AC301" s="29">
        <v>125.4790605</v>
      </c>
      <c r="AD301">
        <v>0</v>
      </c>
      <c r="AF301">
        <v>124.99</v>
      </c>
      <c r="AG301">
        <v>0</v>
      </c>
      <c r="AH301">
        <v>4.37</v>
      </c>
      <c r="AI301">
        <v>3.8809395000000002</v>
      </c>
      <c r="AJ301">
        <v>125.4790605</v>
      </c>
      <c r="AK301" t="s">
        <v>25</v>
      </c>
      <c r="AN301" s="29">
        <v>9.4</v>
      </c>
      <c r="AO301" s="30">
        <f t="shared" si="8"/>
        <v>2.7024999999999997</v>
      </c>
      <c r="AP301" s="30">
        <f t="shared" si="9"/>
        <v>2.7024999999999997</v>
      </c>
      <c r="AQ301" s="30"/>
    </row>
    <row r="302" spans="1:43" x14ac:dyDescent="0.25">
      <c r="A302" t="s">
        <v>219</v>
      </c>
      <c r="B302">
        <v>1991585</v>
      </c>
      <c r="C302" t="s">
        <v>1314</v>
      </c>
      <c r="D302">
        <v>1784711</v>
      </c>
      <c r="E302" t="s">
        <v>1311</v>
      </c>
      <c r="F302" t="s">
        <v>89</v>
      </c>
      <c r="G302" t="s">
        <v>90</v>
      </c>
      <c r="H302" t="s">
        <v>10</v>
      </c>
      <c r="I302" t="s">
        <v>1312</v>
      </c>
      <c r="J302" t="s">
        <v>1313</v>
      </c>
      <c r="K302" t="s">
        <v>231</v>
      </c>
      <c r="L302" t="s">
        <v>134</v>
      </c>
      <c r="M302">
        <v>8400</v>
      </c>
      <c r="N302">
        <v>73</v>
      </c>
      <c r="O302" s="17">
        <v>45561</v>
      </c>
      <c r="P302" s="19" t="s">
        <v>138</v>
      </c>
      <c r="Q302" t="s">
        <v>24</v>
      </c>
      <c r="R302" s="17">
        <v>45525</v>
      </c>
      <c r="S302" s="27"/>
      <c r="T302">
        <v>108.74</v>
      </c>
      <c r="U302">
        <v>8.6</v>
      </c>
      <c r="V302">
        <v>117.34</v>
      </c>
      <c r="W302">
        <v>1</v>
      </c>
      <c r="X302">
        <v>4.1100000000000003</v>
      </c>
      <c r="Y302">
        <v>0</v>
      </c>
      <c r="Z302">
        <v>0</v>
      </c>
      <c r="AA302">
        <v>0</v>
      </c>
      <c r="AB302">
        <v>3.6434069999999998</v>
      </c>
      <c r="AC302" s="29">
        <v>117.80659300000001</v>
      </c>
      <c r="AD302">
        <v>0</v>
      </c>
      <c r="AF302">
        <v>117.34</v>
      </c>
      <c r="AG302">
        <v>0</v>
      </c>
      <c r="AH302">
        <v>4.1100000000000003</v>
      </c>
      <c r="AI302">
        <v>3.6434069999999998</v>
      </c>
      <c r="AJ302">
        <v>117.80659300000001</v>
      </c>
      <c r="AK302" t="s">
        <v>25</v>
      </c>
      <c r="AN302" s="29">
        <v>9.4</v>
      </c>
      <c r="AO302" s="30">
        <f t="shared" si="8"/>
        <v>2.7024999999999997</v>
      </c>
      <c r="AP302" s="30">
        <f t="shared" si="9"/>
        <v>2.7024999999999997</v>
      </c>
      <c r="AQ302" s="30"/>
    </row>
    <row r="303" spans="1:43" x14ac:dyDescent="0.25">
      <c r="A303" t="s">
        <v>219</v>
      </c>
      <c r="B303">
        <v>1991577</v>
      </c>
      <c r="C303" t="s">
        <v>1315</v>
      </c>
      <c r="D303">
        <v>502223</v>
      </c>
      <c r="E303" t="s">
        <v>1316</v>
      </c>
      <c r="F303" t="s">
        <v>89</v>
      </c>
      <c r="G303" t="s">
        <v>90</v>
      </c>
      <c r="H303" t="s">
        <v>10</v>
      </c>
      <c r="I303" t="s">
        <v>1317</v>
      </c>
      <c r="J303" t="s">
        <v>1318</v>
      </c>
      <c r="K303" t="s">
        <v>224</v>
      </c>
      <c r="L303" t="s">
        <v>271</v>
      </c>
      <c r="M303">
        <v>8390</v>
      </c>
      <c r="N303">
        <v>42</v>
      </c>
      <c r="O303" s="17">
        <v>45525</v>
      </c>
      <c r="P303" s="19" t="s">
        <v>133</v>
      </c>
      <c r="Q303" t="s">
        <v>24</v>
      </c>
      <c r="R303" s="17">
        <v>45525</v>
      </c>
      <c r="S303" s="27"/>
      <c r="T303">
        <v>104.75</v>
      </c>
      <c r="U303">
        <v>19.23</v>
      </c>
      <c r="V303">
        <v>123.98</v>
      </c>
      <c r="W303">
        <v>1</v>
      </c>
      <c r="X303">
        <v>4.34</v>
      </c>
      <c r="Y303">
        <v>0</v>
      </c>
      <c r="Z303">
        <v>0</v>
      </c>
      <c r="AA303">
        <v>0</v>
      </c>
      <c r="AB303">
        <v>3.8495789999999999</v>
      </c>
      <c r="AC303" s="29">
        <v>124.470421</v>
      </c>
      <c r="AD303">
        <v>0</v>
      </c>
      <c r="AF303">
        <v>123.98</v>
      </c>
      <c r="AG303">
        <v>0</v>
      </c>
      <c r="AH303">
        <v>4.34</v>
      </c>
      <c r="AI303">
        <v>3.8495789999999999</v>
      </c>
      <c r="AJ303">
        <v>124.470421</v>
      </c>
      <c r="AK303" t="s">
        <v>25</v>
      </c>
      <c r="AN303" s="29">
        <v>5.09</v>
      </c>
      <c r="AO303" s="30">
        <f t="shared" si="8"/>
        <v>1.4633749999999999</v>
      </c>
      <c r="AP303" s="30">
        <f t="shared" si="9"/>
        <v>1.4633749999999999</v>
      </c>
      <c r="AQ303" s="30"/>
    </row>
    <row r="304" spans="1:43" x14ac:dyDescent="0.25">
      <c r="A304" t="s">
        <v>219</v>
      </c>
      <c r="B304">
        <v>1991551</v>
      </c>
      <c r="C304" t="s">
        <v>1319</v>
      </c>
      <c r="D304">
        <v>1784691</v>
      </c>
      <c r="E304" t="s">
        <v>1320</v>
      </c>
      <c r="F304" t="s">
        <v>89</v>
      </c>
      <c r="G304" t="s">
        <v>90</v>
      </c>
      <c r="H304" t="s">
        <v>10</v>
      </c>
      <c r="I304" t="s">
        <v>1321</v>
      </c>
      <c r="J304" t="s">
        <v>1322</v>
      </c>
      <c r="K304" t="s">
        <v>1323</v>
      </c>
      <c r="L304" t="s">
        <v>134</v>
      </c>
      <c r="M304">
        <v>2435</v>
      </c>
      <c r="N304">
        <v>12</v>
      </c>
      <c r="O304" s="17">
        <v>45525</v>
      </c>
      <c r="P304" s="19" t="s">
        <v>109</v>
      </c>
      <c r="Q304" t="s">
        <v>24</v>
      </c>
      <c r="R304" s="17">
        <v>45525</v>
      </c>
      <c r="S304" s="27"/>
      <c r="T304">
        <v>88.35</v>
      </c>
      <c r="U304">
        <v>15.51</v>
      </c>
      <c r="V304">
        <v>103.86</v>
      </c>
      <c r="W304">
        <v>1</v>
      </c>
      <c r="X304">
        <v>3.64</v>
      </c>
      <c r="Y304">
        <v>0</v>
      </c>
      <c r="Z304">
        <v>0</v>
      </c>
      <c r="AA304">
        <v>0</v>
      </c>
      <c r="AB304">
        <v>3.224853</v>
      </c>
      <c r="AC304" s="29">
        <v>104.275147</v>
      </c>
      <c r="AD304">
        <v>0</v>
      </c>
      <c r="AF304">
        <v>103.86</v>
      </c>
      <c r="AG304">
        <v>0</v>
      </c>
      <c r="AH304">
        <v>3.64</v>
      </c>
      <c r="AI304">
        <v>3.224853</v>
      </c>
      <c r="AJ304">
        <v>104.275147</v>
      </c>
      <c r="AK304" t="s">
        <v>25</v>
      </c>
      <c r="AN304" s="29">
        <v>0</v>
      </c>
      <c r="AO304" s="30">
        <f t="shared" si="8"/>
        <v>0</v>
      </c>
      <c r="AP304" s="30">
        <f t="shared" si="9"/>
        <v>0</v>
      </c>
      <c r="AQ304" s="30"/>
    </row>
    <row r="305" spans="1:43" x14ac:dyDescent="0.25">
      <c r="A305" t="s">
        <v>219</v>
      </c>
      <c r="B305">
        <v>1991551</v>
      </c>
      <c r="C305" t="s">
        <v>1324</v>
      </c>
      <c r="D305">
        <v>502215</v>
      </c>
      <c r="E305" t="s">
        <v>1320</v>
      </c>
      <c r="F305" t="s">
        <v>89</v>
      </c>
      <c r="G305" t="s">
        <v>90</v>
      </c>
      <c r="H305" t="s">
        <v>10</v>
      </c>
      <c r="I305" t="s">
        <v>1321</v>
      </c>
      <c r="J305" t="s">
        <v>1322</v>
      </c>
      <c r="K305" t="s">
        <v>697</v>
      </c>
      <c r="L305" t="s">
        <v>1323</v>
      </c>
      <c r="M305">
        <v>2945</v>
      </c>
      <c r="N305">
        <v>12</v>
      </c>
      <c r="O305" s="17">
        <v>45525</v>
      </c>
      <c r="P305" s="19" t="s">
        <v>116</v>
      </c>
      <c r="Q305" t="s">
        <v>24</v>
      </c>
      <c r="R305" s="17">
        <v>45525</v>
      </c>
      <c r="S305" s="27"/>
      <c r="T305">
        <v>62.92</v>
      </c>
      <c r="U305">
        <v>3.73</v>
      </c>
      <c r="V305">
        <v>66.650000000000006</v>
      </c>
      <c r="W305">
        <v>1</v>
      </c>
      <c r="X305">
        <v>2.33</v>
      </c>
      <c r="Y305">
        <v>0</v>
      </c>
      <c r="Z305">
        <v>0</v>
      </c>
      <c r="AA305">
        <v>0</v>
      </c>
      <c r="AB305">
        <v>2.0694824999999999</v>
      </c>
      <c r="AC305" s="29">
        <v>66.910517499999997</v>
      </c>
      <c r="AD305">
        <v>0</v>
      </c>
      <c r="AF305">
        <v>66.650000000000006</v>
      </c>
      <c r="AG305">
        <v>0</v>
      </c>
      <c r="AH305">
        <v>2.33</v>
      </c>
      <c r="AI305">
        <v>2.0694824999999999</v>
      </c>
      <c r="AJ305">
        <v>66.910517499999997</v>
      </c>
      <c r="AK305" t="s">
        <v>25</v>
      </c>
      <c r="AN305" s="29">
        <v>0</v>
      </c>
      <c r="AO305" s="30">
        <f t="shared" si="8"/>
        <v>0</v>
      </c>
      <c r="AP305" s="30">
        <f t="shared" si="9"/>
        <v>0</v>
      </c>
      <c r="AQ305" s="30"/>
    </row>
    <row r="306" spans="1:43" x14ac:dyDescent="0.25">
      <c r="A306" t="s">
        <v>219</v>
      </c>
      <c r="B306">
        <v>1991540</v>
      </c>
      <c r="C306" t="s">
        <v>1325</v>
      </c>
      <c r="D306">
        <v>1081404</v>
      </c>
      <c r="E306" t="s">
        <v>1326</v>
      </c>
      <c r="F306" t="s">
        <v>89</v>
      </c>
      <c r="G306" t="s">
        <v>90</v>
      </c>
      <c r="H306" t="s">
        <v>10</v>
      </c>
      <c r="I306" t="s">
        <v>1327</v>
      </c>
      <c r="J306" t="s">
        <v>1328</v>
      </c>
      <c r="K306" t="s">
        <v>92</v>
      </c>
      <c r="L306" t="s">
        <v>271</v>
      </c>
      <c r="M306">
        <v>8775</v>
      </c>
      <c r="N306">
        <v>5</v>
      </c>
      <c r="O306" s="17">
        <v>45527</v>
      </c>
      <c r="P306" s="19" t="s">
        <v>109</v>
      </c>
      <c r="Q306" t="s">
        <v>24</v>
      </c>
      <c r="R306" s="17">
        <v>45525</v>
      </c>
      <c r="S306" s="27"/>
      <c r="T306">
        <v>136.46</v>
      </c>
      <c r="U306">
        <v>15</v>
      </c>
      <c r="V306">
        <v>151.46</v>
      </c>
      <c r="W306">
        <v>1</v>
      </c>
      <c r="X306">
        <v>5.3</v>
      </c>
      <c r="Y306">
        <v>0</v>
      </c>
      <c r="Z306">
        <v>0</v>
      </c>
      <c r="AA306">
        <v>0</v>
      </c>
      <c r="AB306">
        <v>4.702833</v>
      </c>
      <c r="AC306" s="29">
        <v>152.05716699999999</v>
      </c>
      <c r="AD306">
        <v>0</v>
      </c>
      <c r="AF306">
        <v>151.46</v>
      </c>
      <c r="AG306">
        <v>0</v>
      </c>
      <c r="AH306">
        <v>5.3</v>
      </c>
      <c r="AI306">
        <v>4.702833</v>
      </c>
      <c r="AJ306">
        <v>152.05716699999999</v>
      </c>
      <c r="AK306" t="s">
        <v>25</v>
      </c>
      <c r="AN306" s="29">
        <v>0</v>
      </c>
      <c r="AO306" s="30">
        <f t="shared" si="8"/>
        <v>0</v>
      </c>
      <c r="AP306" s="30">
        <f t="shared" si="9"/>
        <v>0</v>
      </c>
      <c r="AQ306" s="30"/>
    </row>
    <row r="307" spans="1:43" x14ac:dyDescent="0.25">
      <c r="A307" t="s">
        <v>219</v>
      </c>
      <c r="B307">
        <v>1991497</v>
      </c>
      <c r="C307" t="s">
        <v>1329</v>
      </c>
      <c r="D307">
        <v>1081397</v>
      </c>
      <c r="E307" t="s">
        <v>1330</v>
      </c>
      <c r="F307" t="s">
        <v>89</v>
      </c>
      <c r="G307" t="s">
        <v>90</v>
      </c>
      <c r="H307" t="s">
        <v>10</v>
      </c>
      <c r="I307" t="s">
        <v>1331</v>
      </c>
      <c r="J307" t="s">
        <v>1332</v>
      </c>
      <c r="K307" t="s">
        <v>1105</v>
      </c>
      <c r="L307" t="s">
        <v>1121</v>
      </c>
      <c r="M307">
        <v>2975</v>
      </c>
      <c r="N307">
        <v>41</v>
      </c>
      <c r="O307" s="17">
        <v>45525</v>
      </c>
      <c r="P307" s="19" t="s">
        <v>1107</v>
      </c>
      <c r="Q307" t="s">
        <v>24</v>
      </c>
      <c r="R307" s="17">
        <v>45525</v>
      </c>
      <c r="S307" s="27"/>
      <c r="T307">
        <v>149.93</v>
      </c>
      <c r="U307">
        <v>13.24</v>
      </c>
      <c r="V307">
        <v>163.16999999999999</v>
      </c>
      <c r="W307">
        <v>1</v>
      </c>
      <c r="X307">
        <v>5.71</v>
      </c>
      <c r="Y307">
        <v>0</v>
      </c>
      <c r="Z307">
        <v>0</v>
      </c>
      <c r="AA307">
        <v>0</v>
      </c>
      <c r="AB307">
        <v>5.0664284999999998</v>
      </c>
      <c r="AC307" s="29">
        <v>163.81357149999999</v>
      </c>
      <c r="AD307">
        <v>0</v>
      </c>
      <c r="AF307">
        <v>163.16999999999999</v>
      </c>
      <c r="AG307">
        <v>0</v>
      </c>
      <c r="AH307">
        <v>5.71</v>
      </c>
      <c r="AI307">
        <v>5.0664284999999998</v>
      </c>
      <c r="AJ307">
        <v>163.81357149999999</v>
      </c>
      <c r="AK307" t="s">
        <v>25</v>
      </c>
      <c r="AN307" s="29">
        <v>0</v>
      </c>
      <c r="AO307" s="30">
        <f t="shared" si="8"/>
        <v>0</v>
      </c>
      <c r="AP307" s="30">
        <f t="shared" si="9"/>
        <v>0</v>
      </c>
      <c r="AQ307" s="30"/>
    </row>
    <row r="308" spans="1:43" x14ac:dyDescent="0.25">
      <c r="A308" t="s">
        <v>219</v>
      </c>
      <c r="B308">
        <v>1991497</v>
      </c>
      <c r="C308" t="s">
        <v>1333</v>
      </c>
      <c r="D308">
        <v>1081398</v>
      </c>
      <c r="E308" t="s">
        <v>1330</v>
      </c>
      <c r="F308" t="s">
        <v>89</v>
      </c>
      <c r="G308" t="s">
        <v>90</v>
      </c>
      <c r="H308" t="s">
        <v>10</v>
      </c>
      <c r="I308" t="s">
        <v>1334</v>
      </c>
      <c r="J308" t="s">
        <v>1335</v>
      </c>
      <c r="K308" t="s">
        <v>1105</v>
      </c>
      <c r="L308" t="s">
        <v>1121</v>
      </c>
      <c r="M308">
        <v>2975</v>
      </c>
      <c r="N308">
        <v>42</v>
      </c>
      <c r="O308" s="17">
        <v>45525</v>
      </c>
      <c r="P308" s="19" t="s">
        <v>1107</v>
      </c>
      <c r="Q308" t="s">
        <v>24</v>
      </c>
      <c r="R308" s="17">
        <v>45525</v>
      </c>
      <c r="S308" s="27"/>
      <c r="T308">
        <v>149.93</v>
      </c>
      <c r="U308">
        <v>13.24</v>
      </c>
      <c r="V308">
        <v>163.16999999999999</v>
      </c>
      <c r="W308">
        <v>1</v>
      </c>
      <c r="X308">
        <v>5.71</v>
      </c>
      <c r="Y308">
        <v>0</v>
      </c>
      <c r="Z308">
        <v>0</v>
      </c>
      <c r="AA308">
        <v>0</v>
      </c>
      <c r="AB308">
        <v>5.0664284999999998</v>
      </c>
      <c r="AC308" s="29">
        <v>163.81357149999999</v>
      </c>
      <c r="AD308">
        <v>0</v>
      </c>
      <c r="AF308">
        <v>163.16999999999999</v>
      </c>
      <c r="AG308">
        <v>0</v>
      </c>
      <c r="AH308">
        <v>5.71</v>
      </c>
      <c r="AI308">
        <v>5.0664284999999998</v>
      </c>
      <c r="AJ308">
        <v>163.81357149999999</v>
      </c>
      <c r="AK308" t="s">
        <v>25</v>
      </c>
      <c r="AN308" s="29">
        <v>0</v>
      </c>
      <c r="AO308" s="30">
        <f t="shared" si="8"/>
        <v>0</v>
      </c>
      <c r="AP308" s="30">
        <f t="shared" si="9"/>
        <v>0</v>
      </c>
      <c r="AQ308" s="30"/>
    </row>
    <row r="309" spans="1:43" x14ac:dyDescent="0.25">
      <c r="A309" t="s">
        <v>219</v>
      </c>
      <c r="B309">
        <v>1991480</v>
      </c>
      <c r="C309" t="s">
        <v>1336</v>
      </c>
      <c r="D309">
        <v>1784673</v>
      </c>
      <c r="E309" t="s">
        <v>1337</v>
      </c>
      <c r="F309" t="s">
        <v>89</v>
      </c>
      <c r="G309" t="s">
        <v>90</v>
      </c>
      <c r="H309" t="s">
        <v>10</v>
      </c>
      <c r="I309" t="s">
        <v>1338</v>
      </c>
      <c r="J309" t="s">
        <v>1339</v>
      </c>
      <c r="K309" t="s">
        <v>231</v>
      </c>
      <c r="L309" t="s">
        <v>91</v>
      </c>
      <c r="M309">
        <v>882661</v>
      </c>
      <c r="N309">
        <v>3</v>
      </c>
      <c r="O309" s="17">
        <v>45526</v>
      </c>
      <c r="P309" s="19" t="s">
        <v>109</v>
      </c>
      <c r="Q309" t="s">
        <v>24</v>
      </c>
      <c r="R309" s="17">
        <v>45525</v>
      </c>
      <c r="S309" s="27"/>
      <c r="T309">
        <v>155.9</v>
      </c>
      <c r="U309">
        <v>11.77</v>
      </c>
      <c r="V309">
        <v>167.67</v>
      </c>
      <c r="W309">
        <v>1</v>
      </c>
      <c r="X309">
        <v>5.87</v>
      </c>
      <c r="Y309">
        <v>0</v>
      </c>
      <c r="Z309">
        <v>0</v>
      </c>
      <c r="AA309">
        <v>0</v>
      </c>
      <c r="AB309">
        <v>5.2061535000000001</v>
      </c>
      <c r="AC309" s="29">
        <v>168.33384649999999</v>
      </c>
      <c r="AD309">
        <v>0</v>
      </c>
      <c r="AF309">
        <v>167.67</v>
      </c>
      <c r="AG309">
        <v>0</v>
      </c>
      <c r="AH309">
        <v>5.87</v>
      </c>
      <c r="AI309">
        <v>5.2061535000000001</v>
      </c>
      <c r="AJ309">
        <v>168.33384649999999</v>
      </c>
      <c r="AK309" t="s">
        <v>25</v>
      </c>
      <c r="AN309" s="29">
        <v>0</v>
      </c>
      <c r="AO309" s="30">
        <f t="shared" si="8"/>
        <v>0</v>
      </c>
      <c r="AP309" s="30">
        <f t="shared" si="9"/>
        <v>0</v>
      </c>
      <c r="AQ309" s="30"/>
    </row>
    <row r="310" spans="1:43" x14ac:dyDescent="0.25">
      <c r="A310" t="s">
        <v>219</v>
      </c>
      <c r="B310">
        <v>1991471</v>
      </c>
      <c r="C310" t="s">
        <v>1340</v>
      </c>
      <c r="D310">
        <v>1784671</v>
      </c>
      <c r="E310" t="s">
        <v>1341</v>
      </c>
      <c r="F310" t="s">
        <v>89</v>
      </c>
      <c r="G310" t="s">
        <v>90</v>
      </c>
      <c r="H310" t="s">
        <v>10</v>
      </c>
      <c r="I310" t="s">
        <v>909</v>
      </c>
      <c r="J310" t="s">
        <v>910</v>
      </c>
      <c r="K310" t="s">
        <v>231</v>
      </c>
      <c r="L310" t="s">
        <v>94</v>
      </c>
      <c r="M310">
        <v>98560</v>
      </c>
      <c r="N310">
        <v>73</v>
      </c>
      <c r="O310" s="17">
        <v>45527</v>
      </c>
      <c r="P310" s="19" t="s">
        <v>108</v>
      </c>
      <c r="Q310" t="s">
        <v>24</v>
      </c>
      <c r="R310" s="17">
        <v>45525</v>
      </c>
      <c r="S310" s="27"/>
      <c r="T310">
        <v>100.39</v>
      </c>
      <c r="U310">
        <v>8.6</v>
      </c>
      <c r="V310">
        <v>108.99</v>
      </c>
      <c r="W310">
        <v>1</v>
      </c>
      <c r="X310">
        <v>3.81</v>
      </c>
      <c r="Y310">
        <v>0</v>
      </c>
      <c r="Z310">
        <v>0</v>
      </c>
      <c r="AA310">
        <v>0</v>
      </c>
      <c r="AB310">
        <v>3.3841394999999999</v>
      </c>
      <c r="AC310" s="29">
        <v>109.41586049999999</v>
      </c>
      <c r="AD310">
        <v>0</v>
      </c>
      <c r="AF310">
        <v>108.99</v>
      </c>
      <c r="AG310">
        <v>0</v>
      </c>
      <c r="AH310">
        <v>3.81</v>
      </c>
      <c r="AI310">
        <v>3.3841394999999999</v>
      </c>
      <c r="AJ310">
        <v>109.41586049999999</v>
      </c>
      <c r="AK310" t="s">
        <v>25</v>
      </c>
      <c r="AN310" s="29">
        <v>0</v>
      </c>
      <c r="AO310" s="30">
        <f t="shared" si="8"/>
        <v>0</v>
      </c>
      <c r="AP310" s="30">
        <f t="shared" si="9"/>
        <v>0</v>
      </c>
      <c r="AQ310" s="30"/>
    </row>
    <row r="311" spans="1:43" x14ac:dyDescent="0.25">
      <c r="A311" t="s">
        <v>219</v>
      </c>
      <c r="B311">
        <v>1991400</v>
      </c>
      <c r="C311" t="s">
        <v>1342</v>
      </c>
      <c r="D311">
        <v>1784644</v>
      </c>
      <c r="E311" t="s">
        <v>1343</v>
      </c>
      <c r="F311" t="s">
        <v>89</v>
      </c>
      <c r="G311" t="s">
        <v>90</v>
      </c>
      <c r="H311" t="s">
        <v>10</v>
      </c>
      <c r="I311" t="s">
        <v>1344</v>
      </c>
      <c r="J311" t="s">
        <v>1345</v>
      </c>
      <c r="K311" t="s">
        <v>231</v>
      </c>
      <c r="L311" t="s">
        <v>411</v>
      </c>
      <c r="M311">
        <v>2655</v>
      </c>
      <c r="N311">
        <v>11</v>
      </c>
      <c r="O311" s="17">
        <v>45526</v>
      </c>
      <c r="P311" s="19" t="s">
        <v>109</v>
      </c>
      <c r="Q311" t="s">
        <v>24</v>
      </c>
      <c r="R311" s="17">
        <v>45525</v>
      </c>
      <c r="S311" s="27"/>
      <c r="T311">
        <v>146.68</v>
      </c>
      <c r="U311">
        <v>11.77</v>
      </c>
      <c r="V311">
        <v>158.44999999999999</v>
      </c>
      <c r="W311">
        <v>1</v>
      </c>
      <c r="X311">
        <v>5.55</v>
      </c>
      <c r="Y311">
        <v>0</v>
      </c>
      <c r="Z311">
        <v>0</v>
      </c>
      <c r="AA311">
        <v>0</v>
      </c>
      <c r="AB311">
        <v>4.9198725000000003</v>
      </c>
      <c r="AC311" s="29">
        <v>159.0801275</v>
      </c>
      <c r="AD311">
        <v>0</v>
      </c>
      <c r="AF311">
        <v>158.44999999999999</v>
      </c>
      <c r="AG311">
        <v>0</v>
      </c>
      <c r="AH311">
        <v>5.55</v>
      </c>
      <c r="AI311">
        <v>4.9198725000000003</v>
      </c>
      <c r="AJ311">
        <v>159.0801275</v>
      </c>
      <c r="AK311" t="s">
        <v>25</v>
      </c>
      <c r="AN311" s="29">
        <v>0</v>
      </c>
      <c r="AO311" s="30">
        <f t="shared" si="8"/>
        <v>0</v>
      </c>
      <c r="AP311" s="30">
        <f t="shared" si="9"/>
        <v>0</v>
      </c>
      <c r="AQ311" s="30"/>
    </row>
    <row r="312" spans="1:43" x14ac:dyDescent="0.25">
      <c r="A312" t="s">
        <v>219</v>
      </c>
      <c r="B312">
        <v>1991378</v>
      </c>
      <c r="C312" t="s">
        <v>1346</v>
      </c>
      <c r="D312">
        <v>163480</v>
      </c>
      <c r="E312" t="s">
        <v>1347</v>
      </c>
      <c r="F312" t="s">
        <v>89</v>
      </c>
      <c r="G312" t="s">
        <v>90</v>
      </c>
      <c r="H312" t="s">
        <v>10</v>
      </c>
      <c r="I312" t="s">
        <v>1348</v>
      </c>
      <c r="J312" t="s">
        <v>1349</v>
      </c>
      <c r="K312" t="s">
        <v>91</v>
      </c>
      <c r="L312" t="s">
        <v>231</v>
      </c>
      <c r="M312">
        <v>8455</v>
      </c>
      <c r="N312">
        <v>79</v>
      </c>
      <c r="O312" s="17">
        <v>45528</v>
      </c>
      <c r="P312" s="19" t="s">
        <v>98</v>
      </c>
      <c r="Q312" t="s">
        <v>24</v>
      </c>
      <c r="R312" s="17">
        <v>45525</v>
      </c>
      <c r="S312" s="27"/>
      <c r="T312">
        <v>337.88</v>
      </c>
      <c r="U312">
        <v>8.7200000000000006</v>
      </c>
      <c r="V312">
        <v>346.6</v>
      </c>
      <c r="W312">
        <v>1</v>
      </c>
      <c r="X312">
        <v>12.13</v>
      </c>
      <c r="Y312">
        <v>0</v>
      </c>
      <c r="Z312">
        <v>0</v>
      </c>
      <c r="AA312">
        <v>0</v>
      </c>
      <c r="AB312">
        <v>10.76193</v>
      </c>
      <c r="AC312" s="29">
        <v>347.96807000000001</v>
      </c>
      <c r="AD312">
        <v>0</v>
      </c>
      <c r="AF312">
        <v>346.6</v>
      </c>
      <c r="AG312">
        <v>0</v>
      </c>
      <c r="AH312">
        <v>12.13</v>
      </c>
      <c r="AI312">
        <v>10.76193</v>
      </c>
      <c r="AJ312">
        <v>347.96807000000001</v>
      </c>
      <c r="AK312" t="s">
        <v>25</v>
      </c>
      <c r="AN312" s="29">
        <v>0</v>
      </c>
      <c r="AO312" s="30">
        <f t="shared" si="8"/>
        <v>0</v>
      </c>
      <c r="AP312" s="30">
        <f t="shared" si="9"/>
        <v>0</v>
      </c>
      <c r="AQ312" s="30"/>
    </row>
    <row r="313" spans="1:43" x14ac:dyDescent="0.25">
      <c r="A313" t="s">
        <v>219</v>
      </c>
      <c r="B313">
        <v>1991348</v>
      </c>
      <c r="C313" t="s">
        <v>1350</v>
      </c>
      <c r="D313">
        <v>1784626</v>
      </c>
      <c r="E313" t="s">
        <v>1351</v>
      </c>
      <c r="F313" t="s">
        <v>89</v>
      </c>
      <c r="G313" t="s">
        <v>90</v>
      </c>
      <c r="H313" t="s">
        <v>10</v>
      </c>
      <c r="I313" t="s">
        <v>1352</v>
      </c>
      <c r="J313" t="s">
        <v>1353</v>
      </c>
      <c r="K313" t="s">
        <v>266</v>
      </c>
      <c r="L313" t="s">
        <v>92</v>
      </c>
      <c r="M313">
        <v>2770</v>
      </c>
      <c r="N313">
        <v>21</v>
      </c>
      <c r="O313" s="17">
        <v>45525</v>
      </c>
      <c r="P313" s="19" t="s">
        <v>124</v>
      </c>
      <c r="Q313" t="s">
        <v>24</v>
      </c>
      <c r="R313" s="17">
        <v>45525</v>
      </c>
      <c r="S313" s="27"/>
      <c r="T313">
        <v>201.65</v>
      </c>
      <c r="U313">
        <v>28.33</v>
      </c>
      <c r="V313">
        <v>229.98</v>
      </c>
      <c r="W313">
        <v>1</v>
      </c>
      <c r="X313">
        <v>8.0500000000000007</v>
      </c>
      <c r="Y313">
        <v>0</v>
      </c>
      <c r="Z313">
        <v>0</v>
      </c>
      <c r="AA313">
        <v>0</v>
      </c>
      <c r="AB313">
        <v>7.140879</v>
      </c>
      <c r="AC313" s="29">
        <v>230.88912099999999</v>
      </c>
      <c r="AD313">
        <v>0</v>
      </c>
      <c r="AF313">
        <v>229.98</v>
      </c>
      <c r="AG313">
        <v>0</v>
      </c>
      <c r="AH313">
        <v>8.0500000000000007</v>
      </c>
      <c r="AI313">
        <v>7.140879</v>
      </c>
      <c r="AJ313">
        <v>230.88912099999999</v>
      </c>
      <c r="AK313" t="s">
        <v>25</v>
      </c>
      <c r="AN313" s="29">
        <v>0</v>
      </c>
      <c r="AO313" s="30">
        <f t="shared" si="8"/>
        <v>0</v>
      </c>
      <c r="AP313" s="30">
        <f t="shared" si="9"/>
        <v>0</v>
      </c>
      <c r="AQ313" s="30"/>
    </row>
    <row r="314" spans="1:43" x14ac:dyDescent="0.25">
      <c r="A314" t="s">
        <v>219</v>
      </c>
      <c r="B314">
        <v>1991346</v>
      </c>
      <c r="C314" t="s">
        <v>1354</v>
      </c>
      <c r="D314">
        <v>1784628</v>
      </c>
      <c r="E314" t="s">
        <v>1355</v>
      </c>
      <c r="F314" t="s">
        <v>89</v>
      </c>
      <c r="G314" t="s">
        <v>90</v>
      </c>
      <c r="H314" t="s">
        <v>10</v>
      </c>
      <c r="I314" t="s">
        <v>1356</v>
      </c>
      <c r="J314" t="s">
        <v>1357</v>
      </c>
      <c r="K314" t="s">
        <v>734</v>
      </c>
      <c r="L314" t="s">
        <v>94</v>
      </c>
      <c r="M314">
        <v>2060</v>
      </c>
      <c r="N314">
        <v>2</v>
      </c>
      <c r="O314" s="17">
        <v>45544</v>
      </c>
      <c r="P314" s="19" t="s">
        <v>1358</v>
      </c>
      <c r="Q314" t="s">
        <v>23</v>
      </c>
      <c r="R314" s="17">
        <v>45525</v>
      </c>
      <c r="S314" s="27">
        <v>45525</v>
      </c>
      <c r="T314">
        <v>140.11000000000001</v>
      </c>
      <c r="U314">
        <v>14.57</v>
      </c>
      <c r="V314">
        <v>154.68</v>
      </c>
      <c r="W314">
        <v>1</v>
      </c>
      <c r="X314">
        <v>5.41</v>
      </c>
      <c r="Y314">
        <v>0</v>
      </c>
      <c r="Z314">
        <v>0</v>
      </c>
      <c r="AA314">
        <v>0</v>
      </c>
      <c r="AB314">
        <v>4.8028139999999997</v>
      </c>
      <c r="AC314" s="29">
        <v>155.28718599999999</v>
      </c>
      <c r="AD314">
        <v>7.0054999999999996</v>
      </c>
      <c r="AF314">
        <v>154.68</v>
      </c>
      <c r="AG314">
        <v>0</v>
      </c>
      <c r="AH314">
        <v>5.41</v>
      </c>
      <c r="AI314">
        <v>4.8028139999999997</v>
      </c>
      <c r="AJ314">
        <v>155.28718599999999</v>
      </c>
      <c r="AN314" s="29">
        <v>0</v>
      </c>
      <c r="AO314" s="30">
        <f t="shared" si="8"/>
        <v>0</v>
      </c>
      <c r="AP314" s="30">
        <f t="shared" si="9"/>
        <v>0</v>
      </c>
      <c r="AQ314" s="30"/>
    </row>
    <row r="315" spans="1:43" x14ac:dyDescent="0.25">
      <c r="A315" t="s">
        <v>219</v>
      </c>
      <c r="B315">
        <v>1991335</v>
      </c>
      <c r="C315" t="s">
        <v>1359</v>
      </c>
      <c r="D315">
        <v>1784625</v>
      </c>
      <c r="E315" t="s">
        <v>1360</v>
      </c>
      <c r="F315" t="s">
        <v>89</v>
      </c>
      <c r="G315" t="s">
        <v>90</v>
      </c>
      <c r="H315" t="s">
        <v>10</v>
      </c>
      <c r="I315" t="s">
        <v>1361</v>
      </c>
      <c r="J315" t="s">
        <v>1322</v>
      </c>
      <c r="K315" t="s">
        <v>1323</v>
      </c>
      <c r="L315" t="s">
        <v>134</v>
      </c>
      <c r="M315">
        <v>2435</v>
      </c>
      <c r="N315">
        <v>12</v>
      </c>
      <c r="O315" s="17">
        <v>45525</v>
      </c>
      <c r="P315" s="19" t="s">
        <v>109</v>
      </c>
      <c r="Q315" t="s">
        <v>23</v>
      </c>
      <c r="R315" s="17">
        <v>45525</v>
      </c>
      <c r="S315" s="27">
        <v>45525</v>
      </c>
      <c r="T315">
        <v>88.35</v>
      </c>
      <c r="U315">
        <v>15.51</v>
      </c>
      <c r="V315">
        <v>103.86</v>
      </c>
      <c r="W315">
        <v>1</v>
      </c>
      <c r="X315">
        <v>3.64</v>
      </c>
      <c r="Y315">
        <v>0</v>
      </c>
      <c r="Z315">
        <v>0</v>
      </c>
      <c r="AA315">
        <v>0</v>
      </c>
      <c r="AB315">
        <v>3.224853</v>
      </c>
      <c r="AC315" s="29">
        <v>104.275147</v>
      </c>
      <c r="AD315">
        <v>0</v>
      </c>
      <c r="AF315">
        <v>103.86</v>
      </c>
      <c r="AG315">
        <v>0</v>
      </c>
      <c r="AH315">
        <v>3.64</v>
      </c>
      <c r="AI315">
        <v>3.224853</v>
      </c>
      <c r="AJ315">
        <v>104.275147</v>
      </c>
      <c r="AN315" s="29">
        <v>0</v>
      </c>
      <c r="AO315" s="30">
        <f t="shared" si="8"/>
        <v>0</v>
      </c>
      <c r="AP315" s="30">
        <f t="shared" si="9"/>
        <v>0</v>
      </c>
      <c r="AQ315" s="30"/>
    </row>
    <row r="316" spans="1:43" x14ac:dyDescent="0.25">
      <c r="A316" t="s">
        <v>219</v>
      </c>
      <c r="B316">
        <v>1991231</v>
      </c>
      <c r="C316" t="s">
        <v>1362</v>
      </c>
      <c r="D316">
        <v>502187</v>
      </c>
      <c r="E316" t="s">
        <v>1363</v>
      </c>
      <c r="F316" t="s">
        <v>89</v>
      </c>
      <c r="G316" t="s">
        <v>90</v>
      </c>
      <c r="H316" t="s">
        <v>10</v>
      </c>
      <c r="I316" t="s">
        <v>1364</v>
      </c>
      <c r="J316" t="s">
        <v>1365</v>
      </c>
      <c r="K316" t="s">
        <v>224</v>
      </c>
      <c r="L316" t="s">
        <v>271</v>
      </c>
      <c r="M316">
        <v>8830</v>
      </c>
      <c r="N316">
        <v>31</v>
      </c>
      <c r="O316" s="17">
        <v>45529</v>
      </c>
      <c r="P316" s="19" t="s">
        <v>114</v>
      </c>
      <c r="Q316" t="s">
        <v>23</v>
      </c>
      <c r="R316" s="17">
        <v>45525</v>
      </c>
      <c r="S316" s="27">
        <v>45525</v>
      </c>
      <c r="T316">
        <v>128.04</v>
      </c>
      <c r="U316">
        <v>21.6</v>
      </c>
      <c r="V316">
        <v>149.63999999999999</v>
      </c>
      <c r="W316">
        <v>1</v>
      </c>
      <c r="X316">
        <v>5.24</v>
      </c>
      <c r="Y316">
        <v>0</v>
      </c>
      <c r="Z316">
        <v>0</v>
      </c>
      <c r="AA316">
        <v>0</v>
      </c>
      <c r="AB316">
        <v>4.6463219999999996</v>
      </c>
      <c r="AC316" s="29">
        <v>150.233678</v>
      </c>
      <c r="AD316">
        <v>6.4020000000000001</v>
      </c>
      <c r="AF316">
        <v>149.63999999999999</v>
      </c>
      <c r="AG316">
        <v>0</v>
      </c>
      <c r="AH316">
        <v>5.24</v>
      </c>
      <c r="AI316">
        <v>4.6463219999999996</v>
      </c>
      <c r="AJ316">
        <v>150.233678</v>
      </c>
      <c r="AN316" s="29">
        <v>0</v>
      </c>
      <c r="AO316" s="30">
        <f t="shared" si="8"/>
        <v>0</v>
      </c>
      <c r="AP316" s="30">
        <f t="shared" si="9"/>
        <v>0</v>
      </c>
      <c r="AQ316" s="30"/>
    </row>
    <row r="317" spans="1:43" x14ac:dyDescent="0.25">
      <c r="A317" t="s">
        <v>219</v>
      </c>
      <c r="B317">
        <v>1991221</v>
      </c>
      <c r="C317" t="s">
        <v>1366</v>
      </c>
      <c r="D317">
        <v>1784576</v>
      </c>
      <c r="E317" t="s">
        <v>1367</v>
      </c>
      <c r="F317" t="s">
        <v>89</v>
      </c>
      <c r="G317" t="s">
        <v>90</v>
      </c>
      <c r="H317" t="s">
        <v>10</v>
      </c>
      <c r="I317" t="s">
        <v>1368</v>
      </c>
      <c r="J317" t="s">
        <v>1369</v>
      </c>
      <c r="K317" t="s">
        <v>266</v>
      </c>
      <c r="L317" t="s">
        <v>224</v>
      </c>
      <c r="M317">
        <v>8385</v>
      </c>
      <c r="N317">
        <v>45</v>
      </c>
      <c r="O317" s="17">
        <v>45526</v>
      </c>
      <c r="P317" s="19" t="s">
        <v>488</v>
      </c>
      <c r="Q317" t="s">
        <v>24</v>
      </c>
      <c r="R317" s="17">
        <v>45525</v>
      </c>
      <c r="S317" s="27"/>
      <c r="T317">
        <v>93.31</v>
      </c>
      <c r="U317">
        <v>16.670000000000002</v>
      </c>
      <c r="V317">
        <v>109.98</v>
      </c>
      <c r="W317">
        <v>1</v>
      </c>
      <c r="X317">
        <v>3.85</v>
      </c>
      <c r="Y317">
        <v>0</v>
      </c>
      <c r="Z317">
        <v>0</v>
      </c>
      <c r="AA317">
        <v>0</v>
      </c>
      <c r="AB317">
        <v>3.414879</v>
      </c>
      <c r="AC317" s="29">
        <v>110.415121</v>
      </c>
      <c r="AD317">
        <v>0</v>
      </c>
      <c r="AF317">
        <v>109.98</v>
      </c>
      <c r="AG317">
        <v>0</v>
      </c>
      <c r="AH317">
        <v>3.85</v>
      </c>
      <c r="AI317">
        <v>3.414879</v>
      </c>
      <c r="AJ317">
        <v>110.415121</v>
      </c>
      <c r="AK317" t="s">
        <v>25</v>
      </c>
      <c r="AN317" s="29">
        <v>0</v>
      </c>
      <c r="AO317" s="30">
        <f t="shared" si="8"/>
        <v>0</v>
      </c>
      <c r="AP317" s="30">
        <f t="shared" si="9"/>
        <v>0</v>
      </c>
      <c r="AQ317" s="30"/>
    </row>
    <row r="318" spans="1:43" x14ac:dyDescent="0.25">
      <c r="A318" t="s">
        <v>219</v>
      </c>
      <c r="B318">
        <v>1991176</v>
      </c>
      <c r="C318" t="s">
        <v>1370</v>
      </c>
      <c r="D318">
        <v>1784560</v>
      </c>
      <c r="E318" t="s">
        <v>1371</v>
      </c>
      <c r="F318" t="s">
        <v>89</v>
      </c>
      <c r="G318" t="s">
        <v>90</v>
      </c>
      <c r="H318" t="s">
        <v>10</v>
      </c>
      <c r="I318" t="s">
        <v>1372</v>
      </c>
      <c r="J318" t="s">
        <v>1373</v>
      </c>
      <c r="K318" t="s">
        <v>266</v>
      </c>
      <c r="L318" t="s">
        <v>224</v>
      </c>
      <c r="M318">
        <v>2362</v>
      </c>
      <c r="N318">
        <v>24</v>
      </c>
      <c r="O318" s="17">
        <v>45525</v>
      </c>
      <c r="P318" s="19" t="s">
        <v>496</v>
      </c>
      <c r="Q318" t="s">
        <v>24</v>
      </c>
      <c r="R318" s="17">
        <v>45525</v>
      </c>
      <c r="S318" s="27"/>
      <c r="T318">
        <v>134.87</v>
      </c>
      <c r="U318">
        <v>19.11</v>
      </c>
      <c r="V318">
        <v>153.97999999999999</v>
      </c>
      <c r="W318">
        <v>1</v>
      </c>
      <c r="X318">
        <v>5.39</v>
      </c>
      <c r="Y318">
        <v>0</v>
      </c>
      <c r="Z318">
        <v>0</v>
      </c>
      <c r="AA318">
        <v>0</v>
      </c>
      <c r="AB318">
        <v>4.7810790000000001</v>
      </c>
      <c r="AC318" s="29">
        <v>154.588921</v>
      </c>
      <c r="AD318">
        <v>0</v>
      </c>
      <c r="AF318">
        <v>153.97999999999999</v>
      </c>
      <c r="AG318">
        <v>0</v>
      </c>
      <c r="AH318">
        <v>5.39</v>
      </c>
      <c r="AI318">
        <v>4.7810790000000001</v>
      </c>
      <c r="AJ318">
        <v>154.588921</v>
      </c>
      <c r="AK318" t="s">
        <v>25</v>
      </c>
      <c r="AN318" s="29">
        <v>0</v>
      </c>
      <c r="AO318" s="30">
        <f t="shared" si="8"/>
        <v>0</v>
      </c>
      <c r="AP318" s="30">
        <f t="shared" si="9"/>
        <v>0</v>
      </c>
      <c r="AQ318" s="30"/>
    </row>
    <row r="319" spans="1:43" x14ac:dyDescent="0.25">
      <c r="A319" t="s">
        <v>219</v>
      </c>
      <c r="B319">
        <v>1991176</v>
      </c>
      <c r="C319" t="s">
        <v>1374</v>
      </c>
      <c r="D319">
        <v>1784561</v>
      </c>
      <c r="E319" t="s">
        <v>1371</v>
      </c>
      <c r="F319" t="s">
        <v>89</v>
      </c>
      <c r="G319" t="s">
        <v>90</v>
      </c>
      <c r="H319" t="s">
        <v>10</v>
      </c>
      <c r="I319" t="s">
        <v>1375</v>
      </c>
      <c r="J319" t="s">
        <v>1376</v>
      </c>
      <c r="K319" t="s">
        <v>266</v>
      </c>
      <c r="L319" t="s">
        <v>224</v>
      </c>
      <c r="M319">
        <v>2362</v>
      </c>
      <c r="N319">
        <v>23</v>
      </c>
      <c r="O319" s="17">
        <v>45525</v>
      </c>
      <c r="P319" s="19" t="s">
        <v>496</v>
      </c>
      <c r="Q319" t="s">
        <v>24</v>
      </c>
      <c r="R319" s="17">
        <v>45525</v>
      </c>
      <c r="S319" s="27"/>
      <c r="T319">
        <v>134.87</v>
      </c>
      <c r="U319">
        <v>19.11</v>
      </c>
      <c r="V319">
        <v>153.97999999999999</v>
      </c>
      <c r="W319">
        <v>1</v>
      </c>
      <c r="X319">
        <v>5.39</v>
      </c>
      <c r="Y319">
        <v>0</v>
      </c>
      <c r="Z319">
        <v>0</v>
      </c>
      <c r="AA319">
        <v>0</v>
      </c>
      <c r="AB319">
        <v>4.7810790000000001</v>
      </c>
      <c r="AC319" s="29">
        <v>154.588921</v>
      </c>
      <c r="AD319">
        <v>0</v>
      </c>
      <c r="AF319">
        <v>153.97999999999999</v>
      </c>
      <c r="AG319">
        <v>0</v>
      </c>
      <c r="AH319">
        <v>5.39</v>
      </c>
      <c r="AI319">
        <v>4.7810790000000001</v>
      </c>
      <c r="AJ319">
        <v>154.588921</v>
      </c>
      <c r="AK319" t="s">
        <v>25</v>
      </c>
      <c r="AN319" s="29">
        <v>0</v>
      </c>
      <c r="AO319" s="30">
        <f t="shared" si="8"/>
        <v>0</v>
      </c>
      <c r="AP319" s="30">
        <f t="shared" si="9"/>
        <v>0</v>
      </c>
      <c r="AQ319" s="30"/>
    </row>
    <row r="320" spans="1:43" x14ac:dyDescent="0.25">
      <c r="A320" t="s">
        <v>219</v>
      </c>
      <c r="B320">
        <v>1991123</v>
      </c>
      <c r="C320" t="s">
        <v>1377</v>
      </c>
      <c r="D320">
        <v>502176</v>
      </c>
      <c r="E320" t="s">
        <v>1378</v>
      </c>
      <c r="F320" t="s">
        <v>89</v>
      </c>
      <c r="G320" t="s">
        <v>90</v>
      </c>
      <c r="H320" t="s">
        <v>10</v>
      </c>
      <c r="I320" t="s">
        <v>1379</v>
      </c>
      <c r="J320" t="s">
        <v>1380</v>
      </c>
      <c r="K320" t="s">
        <v>224</v>
      </c>
      <c r="L320" t="s">
        <v>271</v>
      </c>
      <c r="M320">
        <v>8390</v>
      </c>
      <c r="N320">
        <v>47</v>
      </c>
      <c r="O320" s="17">
        <v>45543</v>
      </c>
      <c r="P320" s="19" t="s">
        <v>133</v>
      </c>
      <c r="Q320" t="s">
        <v>23</v>
      </c>
      <c r="R320" s="17">
        <v>45525</v>
      </c>
      <c r="S320" s="17">
        <v>45525</v>
      </c>
      <c r="T320">
        <v>80.75</v>
      </c>
      <c r="U320">
        <v>19.23</v>
      </c>
      <c r="V320">
        <v>99.98</v>
      </c>
      <c r="W320">
        <v>1</v>
      </c>
      <c r="X320">
        <v>3.5</v>
      </c>
      <c r="Y320">
        <v>0</v>
      </c>
      <c r="Z320">
        <v>0</v>
      </c>
      <c r="AA320">
        <v>0</v>
      </c>
      <c r="AB320">
        <v>3.1043790000000002</v>
      </c>
      <c r="AC320" s="29">
        <v>100.375621</v>
      </c>
      <c r="AD320">
        <v>4.0374999999999996</v>
      </c>
      <c r="AF320">
        <v>99.98</v>
      </c>
      <c r="AG320">
        <v>0</v>
      </c>
      <c r="AH320">
        <v>3.5</v>
      </c>
      <c r="AI320">
        <v>3.1043790000000002</v>
      </c>
      <c r="AJ320">
        <v>100.375621</v>
      </c>
      <c r="AN320" s="29">
        <v>0</v>
      </c>
      <c r="AO320" s="30">
        <f t="shared" si="8"/>
        <v>0</v>
      </c>
      <c r="AP320" s="30">
        <f t="shared" si="9"/>
        <v>0</v>
      </c>
      <c r="AQ320" s="30"/>
    </row>
    <row r="321" spans="1:43" x14ac:dyDescent="0.25">
      <c r="A321" t="s">
        <v>219</v>
      </c>
      <c r="B321">
        <v>1991068</v>
      </c>
      <c r="C321" t="s">
        <v>1381</v>
      </c>
      <c r="D321">
        <v>163467</v>
      </c>
      <c r="E321" t="s">
        <v>1382</v>
      </c>
      <c r="F321" t="s">
        <v>89</v>
      </c>
      <c r="G321" t="s">
        <v>90</v>
      </c>
      <c r="H321" t="s">
        <v>10</v>
      </c>
      <c r="I321" t="s">
        <v>1383</v>
      </c>
      <c r="J321" t="s">
        <v>1384</v>
      </c>
      <c r="K321" t="s">
        <v>230</v>
      </c>
      <c r="L321" t="s">
        <v>231</v>
      </c>
      <c r="M321">
        <v>2780</v>
      </c>
      <c r="N321">
        <v>72</v>
      </c>
      <c r="O321" s="17">
        <v>45525</v>
      </c>
      <c r="P321" s="19" t="s">
        <v>104</v>
      </c>
      <c r="Q321" t="s">
        <v>24</v>
      </c>
      <c r="R321" s="17">
        <v>45525</v>
      </c>
      <c r="S321" s="27"/>
      <c r="T321">
        <v>342.9</v>
      </c>
      <c r="U321">
        <v>8.81</v>
      </c>
      <c r="V321">
        <v>351.71</v>
      </c>
      <c r="W321">
        <v>1</v>
      </c>
      <c r="X321">
        <v>12.31</v>
      </c>
      <c r="Y321">
        <v>0</v>
      </c>
      <c r="Z321">
        <v>0</v>
      </c>
      <c r="AA321">
        <v>0</v>
      </c>
      <c r="AB321">
        <v>10.920595499999999</v>
      </c>
      <c r="AC321" s="29">
        <v>353.09940449999999</v>
      </c>
      <c r="AD321">
        <v>0</v>
      </c>
      <c r="AF321">
        <v>351.71</v>
      </c>
      <c r="AG321">
        <v>0</v>
      </c>
      <c r="AH321">
        <v>12.31</v>
      </c>
      <c r="AI321">
        <v>10.920595499999999</v>
      </c>
      <c r="AJ321">
        <v>353.09940449999999</v>
      </c>
      <c r="AK321" t="s">
        <v>25</v>
      </c>
      <c r="AN321" s="29">
        <v>0</v>
      </c>
      <c r="AO321" s="30">
        <f t="shared" si="8"/>
        <v>0</v>
      </c>
      <c r="AP321" s="30">
        <f t="shared" si="9"/>
        <v>0</v>
      </c>
      <c r="AQ321" s="30"/>
    </row>
    <row r="322" spans="1:43" x14ac:dyDescent="0.25">
      <c r="A322" t="s">
        <v>219</v>
      </c>
      <c r="B322">
        <v>1991042</v>
      </c>
      <c r="C322" t="s">
        <v>1385</v>
      </c>
      <c r="D322">
        <v>1081329</v>
      </c>
      <c r="E322" t="s">
        <v>1386</v>
      </c>
      <c r="F322" t="s">
        <v>89</v>
      </c>
      <c r="G322" t="s">
        <v>90</v>
      </c>
      <c r="H322" t="s">
        <v>10</v>
      </c>
      <c r="I322" t="s">
        <v>1356</v>
      </c>
      <c r="J322" t="s">
        <v>1357</v>
      </c>
      <c r="K322" t="s">
        <v>94</v>
      </c>
      <c r="L322" t="s">
        <v>734</v>
      </c>
      <c r="M322">
        <v>2065</v>
      </c>
      <c r="N322">
        <v>1</v>
      </c>
      <c r="O322" s="17">
        <v>45543</v>
      </c>
      <c r="P322" s="19" t="s">
        <v>104</v>
      </c>
      <c r="Q322" t="s">
        <v>23</v>
      </c>
      <c r="R322" s="17">
        <v>45525</v>
      </c>
      <c r="S322" s="27">
        <v>45526</v>
      </c>
      <c r="T322">
        <v>131.13999999999999</v>
      </c>
      <c r="U322">
        <v>23.62</v>
      </c>
      <c r="V322">
        <v>154.76</v>
      </c>
      <c r="W322">
        <v>1</v>
      </c>
      <c r="X322">
        <v>5.42</v>
      </c>
      <c r="Y322">
        <v>0</v>
      </c>
      <c r="Z322">
        <v>0</v>
      </c>
      <c r="AA322">
        <v>0</v>
      </c>
      <c r="AB322">
        <v>4.8052979999999996</v>
      </c>
      <c r="AC322" s="29">
        <v>155.37470200000001</v>
      </c>
      <c r="AD322">
        <v>6.5570000000000004</v>
      </c>
      <c r="AF322">
        <v>154.76</v>
      </c>
      <c r="AG322">
        <v>0</v>
      </c>
      <c r="AH322">
        <v>5.42</v>
      </c>
      <c r="AI322">
        <v>4.8052979999999996</v>
      </c>
      <c r="AJ322">
        <v>155.37470200000001</v>
      </c>
      <c r="AN322" s="29">
        <v>0</v>
      </c>
      <c r="AO322" s="30">
        <f t="shared" ref="AO322:AO385" si="10">AN322*(45%-14.25%-2%)</f>
        <v>0</v>
      </c>
      <c r="AP322" s="30">
        <f t="shared" ref="AP322:AP385" si="11">AO322/W322</f>
        <v>0</v>
      </c>
      <c r="AQ322" s="30"/>
    </row>
    <row r="323" spans="1:43" x14ac:dyDescent="0.25">
      <c r="A323" t="s">
        <v>219</v>
      </c>
      <c r="B323">
        <v>1991000</v>
      </c>
      <c r="C323" t="s">
        <v>1387</v>
      </c>
      <c r="D323">
        <v>1784496</v>
      </c>
      <c r="E323" t="s">
        <v>1388</v>
      </c>
      <c r="F323" t="s">
        <v>89</v>
      </c>
      <c r="G323" t="s">
        <v>90</v>
      </c>
      <c r="H323" t="s">
        <v>10</v>
      </c>
      <c r="I323" t="s">
        <v>1389</v>
      </c>
      <c r="J323" t="s">
        <v>1390</v>
      </c>
      <c r="K323" t="s">
        <v>266</v>
      </c>
      <c r="L323" t="s">
        <v>94</v>
      </c>
      <c r="M323">
        <v>2460</v>
      </c>
      <c r="N323">
        <v>77</v>
      </c>
      <c r="O323" s="17">
        <v>45525</v>
      </c>
      <c r="P323" s="19" t="s">
        <v>124</v>
      </c>
      <c r="Q323" t="s">
        <v>24</v>
      </c>
      <c r="R323" s="17">
        <v>45525</v>
      </c>
      <c r="S323" s="27"/>
      <c r="T323">
        <v>347.46</v>
      </c>
      <c r="U323">
        <v>17.98</v>
      </c>
      <c r="V323">
        <v>365.44</v>
      </c>
      <c r="W323">
        <v>1</v>
      </c>
      <c r="X323">
        <v>12.79</v>
      </c>
      <c r="Y323">
        <v>0</v>
      </c>
      <c r="Z323">
        <v>0</v>
      </c>
      <c r="AA323">
        <v>0</v>
      </c>
      <c r="AB323">
        <v>11.346912</v>
      </c>
      <c r="AC323" s="29">
        <v>366.88308799999999</v>
      </c>
      <c r="AD323">
        <v>0</v>
      </c>
      <c r="AF323">
        <v>365.44</v>
      </c>
      <c r="AG323">
        <v>0</v>
      </c>
      <c r="AH323">
        <v>12.79</v>
      </c>
      <c r="AI323">
        <v>11.346912</v>
      </c>
      <c r="AJ323">
        <v>366.88308799999999</v>
      </c>
      <c r="AK323" t="s">
        <v>25</v>
      </c>
      <c r="AN323" s="29">
        <v>0</v>
      </c>
      <c r="AO323" s="30">
        <f t="shared" si="10"/>
        <v>0</v>
      </c>
      <c r="AP323" s="30">
        <f t="shared" si="11"/>
        <v>0</v>
      </c>
      <c r="AQ323" s="30"/>
    </row>
    <row r="324" spans="1:43" x14ac:dyDescent="0.25">
      <c r="A324" t="s">
        <v>219</v>
      </c>
      <c r="B324">
        <v>1990895</v>
      </c>
      <c r="C324" t="s">
        <v>1391</v>
      </c>
      <c r="D324">
        <v>1784471</v>
      </c>
      <c r="E324" t="s">
        <v>1392</v>
      </c>
      <c r="F324" t="s">
        <v>89</v>
      </c>
      <c r="G324" t="s">
        <v>90</v>
      </c>
      <c r="H324" t="s">
        <v>10</v>
      </c>
      <c r="I324" t="s">
        <v>1393</v>
      </c>
      <c r="J324" t="s">
        <v>1394</v>
      </c>
      <c r="K324" t="s">
        <v>271</v>
      </c>
      <c r="L324" t="s">
        <v>224</v>
      </c>
      <c r="M324">
        <v>8385</v>
      </c>
      <c r="N324">
        <v>37</v>
      </c>
      <c r="O324" s="17">
        <v>45531</v>
      </c>
      <c r="P324" s="19" t="s">
        <v>746</v>
      </c>
      <c r="Q324" t="s">
        <v>24</v>
      </c>
      <c r="R324" s="17">
        <v>45525</v>
      </c>
      <c r="S324" s="27"/>
      <c r="T324">
        <v>81.62</v>
      </c>
      <c r="U324">
        <v>18.38</v>
      </c>
      <c r="V324">
        <v>100</v>
      </c>
      <c r="W324">
        <v>1</v>
      </c>
      <c r="X324">
        <v>3.5</v>
      </c>
      <c r="Y324">
        <v>0</v>
      </c>
      <c r="Z324">
        <v>0</v>
      </c>
      <c r="AA324">
        <v>0</v>
      </c>
      <c r="AB324">
        <v>3.105</v>
      </c>
      <c r="AC324" s="29">
        <v>100.395</v>
      </c>
      <c r="AD324">
        <v>0</v>
      </c>
      <c r="AF324">
        <v>100</v>
      </c>
      <c r="AG324">
        <v>0</v>
      </c>
      <c r="AH324">
        <v>3.5</v>
      </c>
      <c r="AI324">
        <v>3.105</v>
      </c>
      <c r="AJ324">
        <v>100.395</v>
      </c>
      <c r="AK324" t="s">
        <v>25</v>
      </c>
      <c r="AN324" s="29">
        <v>0</v>
      </c>
      <c r="AO324" s="30">
        <f t="shared" si="10"/>
        <v>0</v>
      </c>
      <c r="AP324" s="30">
        <f t="shared" si="11"/>
        <v>0</v>
      </c>
      <c r="AQ324" s="30"/>
    </row>
    <row r="325" spans="1:43" x14ac:dyDescent="0.25">
      <c r="A325" t="s">
        <v>219</v>
      </c>
      <c r="B325">
        <v>1990756</v>
      </c>
      <c r="C325" t="s">
        <v>1395</v>
      </c>
      <c r="D325">
        <v>1081290</v>
      </c>
      <c r="E325" t="s">
        <v>1396</v>
      </c>
      <c r="F325" t="s">
        <v>89</v>
      </c>
      <c r="G325" t="s">
        <v>90</v>
      </c>
      <c r="H325" t="s">
        <v>137</v>
      </c>
      <c r="I325" t="s">
        <v>1397</v>
      </c>
      <c r="J325" t="s">
        <v>1398</v>
      </c>
      <c r="K325" t="s">
        <v>94</v>
      </c>
      <c r="L325" t="s">
        <v>271</v>
      </c>
      <c r="M325">
        <v>2385</v>
      </c>
      <c r="N325">
        <v>5</v>
      </c>
      <c r="O325" s="17">
        <v>45537</v>
      </c>
      <c r="P325" s="19" t="s">
        <v>110</v>
      </c>
      <c r="Q325" t="s">
        <v>24</v>
      </c>
      <c r="R325" s="17">
        <v>45525</v>
      </c>
      <c r="S325" s="17"/>
      <c r="T325">
        <v>127.13</v>
      </c>
      <c r="U325">
        <v>18.64</v>
      </c>
      <c r="V325">
        <v>145.77000000000001</v>
      </c>
      <c r="W325">
        <v>1</v>
      </c>
      <c r="X325">
        <v>5.0999999999999996</v>
      </c>
      <c r="Y325">
        <v>0</v>
      </c>
      <c r="Z325">
        <v>0</v>
      </c>
      <c r="AA325">
        <v>0</v>
      </c>
      <c r="AB325">
        <v>7.5435974999999997</v>
      </c>
      <c r="AC325" s="29">
        <v>143.3264025</v>
      </c>
      <c r="AD325">
        <v>0</v>
      </c>
      <c r="AF325">
        <v>145.77000000000001</v>
      </c>
      <c r="AG325">
        <v>0</v>
      </c>
      <c r="AH325">
        <v>5.0999999999999996</v>
      </c>
      <c r="AI325">
        <v>7.5435974999999997</v>
      </c>
      <c r="AJ325">
        <v>143.3264025</v>
      </c>
      <c r="AK325" t="s">
        <v>25</v>
      </c>
      <c r="AN325" s="29">
        <v>0</v>
      </c>
      <c r="AO325" s="30">
        <f t="shared" si="10"/>
        <v>0</v>
      </c>
      <c r="AP325" s="30">
        <f t="shared" si="11"/>
        <v>0</v>
      </c>
      <c r="AQ325" s="30"/>
    </row>
    <row r="326" spans="1:43" x14ac:dyDescent="0.25">
      <c r="A326" t="s">
        <v>219</v>
      </c>
      <c r="B326">
        <v>1990753</v>
      </c>
      <c r="C326" t="s">
        <v>1399</v>
      </c>
      <c r="D326">
        <v>502140</v>
      </c>
      <c r="E326" t="s">
        <v>1400</v>
      </c>
      <c r="F326" t="s">
        <v>89</v>
      </c>
      <c r="G326" t="s">
        <v>90</v>
      </c>
      <c r="H326" t="s">
        <v>10</v>
      </c>
      <c r="I326" t="s">
        <v>1401</v>
      </c>
      <c r="J326" t="s">
        <v>1402</v>
      </c>
      <c r="K326" t="s">
        <v>224</v>
      </c>
      <c r="L326" t="s">
        <v>266</v>
      </c>
      <c r="M326">
        <v>2535</v>
      </c>
      <c r="N326">
        <v>27</v>
      </c>
      <c r="O326" s="17">
        <v>45564</v>
      </c>
      <c r="P326" s="19" t="s">
        <v>96</v>
      </c>
      <c r="Q326" t="s">
        <v>24</v>
      </c>
      <c r="R326" s="17">
        <v>45525</v>
      </c>
      <c r="S326" s="17"/>
      <c r="T326">
        <v>233.65</v>
      </c>
      <c r="U326">
        <v>27.86</v>
      </c>
      <c r="V326">
        <v>261.51</v>
      </c>
      <c r="W326">
        <v>1</v>
      </c>
      <c r="X326">
        <v>9.15</v>
      </c>
      <c r="Y326">
        <v>0</v>
      </c>
      <c r="Z326">
        <v>0</v>
      </c>
      <c r="AA326">
        <v>0</v>
      </c>
      <c r="AB326">
        <v>8.1198855000000005</v>
      </c>
      <c r="AC326" s="29">
        <v>262.54011450000002</v>
      </c>
      <c r="AD326">
        <v>0</v>
      </c>
      <c r="AF326">
        <v>261.51</v>
      </c>
      <c r="AG326">
        <v>0</v>
      </c>
      <c r="AH326">
        <v>9.15</v>
      </c>
      <c r="AI326">
        <v>8.1198855000000005</v>
      </c>
      <c r="AJ326">
        <v>262.54011450000002</v>
      </c>
      <c r="AK326" t="s">
        <v>25</v>
      </c>
      <c r="AN326" s="29">
        <v>0</v>
      </c>
      <c r="AO326" s="30">
        <f t="shared" si="10"/>
        <v>0</v>
      </c>
      <c r="AP326" s="30">
        <f t="shared" si="11"/>
        <v>0</v>
      </c>
      <c r="AQ326" s="30"/>
    </row>
    <row r="327" spans="1:43" x14ac:dyDescent="0.25">
      <c r="A327" t="s">
        <v>219</v>
      </c>
      <c r="B327">
        <v>1990714</v>
      </c>
      <c r="C327" t="s">
        <v>1403</v>
      </c>
      <c r="D327">
        <v>1784412</v>
      </c>
      <c r="E327" t="s">
        <v>1404</v>
      </c>
      <c r="F327" t="s">
        <v>89</v>
      </c>
      <c r="G327" t="s">
        <v>90</v>
      </c>
      <c r="H327" t="s">
        <v>137</v>
      </c>
      <c r="I327" t="s">
        <v>1397</v>
      </c>
      <c r="J327" t="s">
        <v>1398</v>
      </c>
      <c r="K327" t="s">
        <v>271</v>
      </c>
      <c r="L327" t="s">
        <v>94</v>
      </c>
      <c r="M327">
        <v>8740</v>
      </c>
      <c r="N327">
        <v>27</v>
      </c>
      <c r="O327" s="17">
        <v>45533</v>
      </c>
      <c r="P327" s="19" t="s">
        <v>96</v>
      </c>
      <c r="Q327" t="s">
        <v>24</v>
      </c>
      <c r="R327" s="17">
        <v>45525</v>
      </c>
      <c r="S327" s="27"/>
      <c r="T327">
        <v>124.76</v>
      </c>
      <c r="U327">
        <v>12.91</v>
      </c>
      <c r="V327">
        <v>137.66999999999999</v>
      </c>
      <c r="W327">
        <v>1</v>
      </c>
      <c r="X327">
        <v>4.82</v>
      </c>
      <c r="Y327">
        <v>0</v>
      </c>
      <c r="Z327">
        <v>0</v>
      </c>
      <c r="AA327">
        <v>0</v>
      </c>
      <c r="AB327">
        <v>7.1244224999999997</v>
      </c>
      <c r="AC327" s="29">
        <v>135.3655775</v>
      </c>
      <c r="AD327">
        <v>0</v>
      </c>
      <c r="AF327">
        <v>137.66999999999999</v>
      </c>
      <c r="AG327">
        <v>0</v>
      </c>
      <c r="AH327">
        <v>4.82</v>
      </c>
      <c r="AI327">
        <v>7.1244224999999997</v>
      </c>
      <c r="AJ327">
        <v>135.3655775</v>
      </c>
      <c r="AK327" t="s">
        <v>25</v>
      </c>
      <c r="AN327" s="29">
        <v>0</v>
      </c>
      <c r="AO327" s="30">
        <f t="shared" si="10"/>
        <v>0</v>
      </c>
      <c r="AP327" s="30">
        <f t="shared" si="11"/>
        <v>0</v>
      </c>
      <c r="AQ327" s="30"/>
    </row>
    <row r="328" spans="1:43" x14ac:dyDescent="0.25">
      <c r="A328" t="s">
        <v>219</v>
      </c>
      <c r="B328">
        <v>1990705</v>
      </c>
      <c r="C328" t="s">
        <v>1405</v>
      </c>
      <c r="D328">
        <v>1784410</v>
      </c>
      <c r="E328" t="s">
        <v>1406</v>
      </c>
      <c r="F328" t="s">
        <v>89</v>
      </c>
      <c r="G328" t="s">
        <v>90</v>
      </c>
      <c r="H328" t="s">
        <v>10</v>
      </c>
      <c r="I328" t="s">
        <v>1407</v>
      </c>
      <c r="J328" t="s">
        <v>1408</v>
      </c>
      <c r="K328" t="s">
        <v>248</v>
      </c>
      <c r="L328" t="s">
        <v>224</v>
      </c>
      <c r="M328">
        <v>8810</v>
      </c>
      <c r="N328">
        <v>31</v>
      </c>
      <c r="O328" s="17">
        <v>45525</v>
      </c>
      <c r="P328" s="19" t="s">
        <v>153</v>
      </c>
      <c r="Q328" t="s">
        <v>24</v>
      </c>
      <c r="R328" s="17">
        <v>45525</v>
      </c>
      <c r="S328" s="27"/>
      <c r="T328">
        <v>187.62</v>
      </c>
      <c r="U328">
        <v>17.440000000000001</v>
      </c>
      <c r="V328">
        <v>205.06</v>
      </c>
      <c r="W328">
        <v>1</v>
      </c>
      <c r="X328">
        <v>7.18</v>
      </c>
      <c r="Y328">
        <v>0</v>
      </c>
      <c r="Z328">
        <v>0</v>
      </c>
      <c r="AA328">
        <v>0</v>
      </c>
      <c r="AB328">
        <v>6.3671129999999998</v>
      </c>
      <c r="AC328" s="29">
        <v>205.87288699999999</v>
      </c>
      <c r="AD328">
        <v>0</v>
      </c>
      <c r="AF328">
        <v>205.06</v>
      </c>
      <c r="AG328">
        <v>0</v>
      </c>
      <c r="AH328">
        <v>7.18</v>
      </c>
      <c r="AI328">
        <v>6.3671129999999998</v>
      </c>
      <c r="AJ328">
        <v>205.87288699999999</v>
      </c>
      <c r="AK328" t="s">
        <v>25</v>
      </c>
      <c r="AN328" s="29">
        <v>0</v>
      </c>
      <c r="AO328" s="30">
        <f t="shared" si="10"/>
        <v>0</v>
      </c>
      <c r="AP328" s="30">
        <f t="shared" si="11"/>
        <v>0</v>
      </c>
      <c r="AQ328" s="30"/>
    </row>
    <row r="329" spans="1:43" x14ac:dyDescent="0.25">
      <c r="A329" t="s">
        <v>219</v>
      </c>
      <c r="B329">
        <v>1990663</v>
      </c>
      <c r="C329" t="s">
        <v>1409</v>
      </c>
      <c r="D329">
        <v>1081276</v>
      </c>
      <c r="E329" t="s">
        <v>1410</v>
      </c>
      <c r="F329" t="s">
        <v>89</v>
      </c>
      <c r="G329" t="s">
        <v>90</v>
      </c>
      <c r="H329" t="s">
        <v>10</v>
      </c>
      <c r="I329" t="s">
        <v>1411</v>
      </c>
      <c r="J329" t="s">
        <v>1412</v>
      </c>
      <c r="K329" t="s">
        <v>92</v>
      </c>
      <c r="L329" t="s">
        <v>266</v>
      </c>
      <c r="M329">
        <v>2065</v>
      </c>
      <c r="N329">
        <v>16</v>
      </c>
      <c r="O329" s="17">
        <v>45527</v>
      </c>
      <c r="P329" s="19" t="s">
        <v>130</v>
      </c>
      <c r="Q329" t="s">
        <v>24</v>
      </c>
      <c r="R329" s="17">
        <v>45525</v>
      </c>
      <c r="S329" s="27"/>
      <c r="T329">
        <v>148.13999999999999</v>
      </c>
      <c r="U329">
        <v>18.850000000000001</v>
      </c>
      <c r="V329">
        <v>166.99</v>
      </c>
      <c r="W329">
        <v>1</v>
      </c>
      <c r="X329">
        <v>5.84</v>
      </c>
      <c r="Y329">
        <v>0</v>
      </c>
      <c r="Z329">
        <v>0</v>
      </c>
      <c r="AA329">
        <v>0</v>
      </c>
      <c r="AB329">
        <v>5.1850395000000002</v>
      </c>
      <c r="AC329" s="29">
        <v>167.6449605</v>
      </c>
      <c r="AD329">
        <v>0</v>
      </c>
      <c r="AF329">
        <v>166.99</v>
      </c>
      <c r="AG329">
        <v>0</v>
      </c>
      <c r="AH329">
        <v>5.84</v>
      </c>
      <c r="AI329">
        <v>5.1850395000000002</v>
      </c>
      <c r="AJ329">
        <v>167.6449605</v>
      </c>
      <c r="AK329" t="s">
        <v>25</v>
      </c>
      <c r="AN329" s="29">
        <v>0</v>
      </c>
      <c r="AO329" s="30">
        <f t="shared" si="10"/>
        <v>0</v>
      </c>
      <c r="AP329" s="30">
        <f t="shared" si="11"/>
        <v>0</v>
      </c>
      <c r="AQ329" s="30"/>
    </row>
    <row r="330" spans="1:43" x14ac:dyDescent="0.25">
      <c r="A330" t="s">
        <v>219</v>
      </c>
      <c r="B330">
        <v>1990663</v>
      </c>
      <c r="C330" t="s">
        <v>1413</v>
      </c>
      <c r="D330">
        <v>1081275</v>
      </c>
      <c r="E330" t="s">
        <v>1410</v>
      </c>
      <c r="F330" t="s">
        <v>89</v>
      </c>
      <c r="G330" t="s">
        <v>90</v>
      </c>
      <c r="H330" t="s">
        <v>10</v>
      </c>
      <c r="I330" t="s">
        <v>1414</v>
      </c>
      <c r="J330" t="s">
        <v>1415</v>
      </c>
      <c r="K330" t="s">
        <v>92</v>
      </c>
      <c r="L330" t="s">
        <v>266</v>
      </c>
      <c r="M330">
        <v>2065</v>
      </c>
      <c r="N330">
        <v>15</v>
      </c>
      <c r="O330" s="17">
        <v>45527</v>
      </c>
      <c r="P330" s="19" t="s">
        <v>130</v>
      </c>
      <c r="Q330" t="s">
        <v>24</v>
      </c>
      <c r="R330" s="17">
        <v>45525</v>
      </c>
      <c r="S330" s="27"/>
      <c r="T330">
        <v>148.13999999999999</v>
      </c>
      <c r="U330">
        <v>18.850000000000001</v>
      </c>
      <c r="V330">
        <v>166.99</v>
      </c>
      <c r="W330">
        <v>1</v>
      </c>
      <c r="X330">
        <v>5.84</v>
      </c>
      <c r="Y330">
        <v>0</v>
      </c>
      <c r="Z330">
        <v>0</v>
      </c>
      <c r="AA330">
        <v>0</v>
      </c>
      <c r="AB330">
        <v>5.1850395000000002</v>
      </c>
      <c r="AC330" s="29">
        <v>167.6449605</v>
      </c>
      <c r="AD330">
        <v>0</v>
      </c>
      <c r="AF330">
        <v>166.99</v>
      </c>
      <c r="AG330">
        <v>0</v>
      </c>
      <c r="AH330">
        <v>5.84</v>
      </c>
      <c r="AI330">
        <v>5.1850395000000002</v>
      </c>
      <c r="AJ330">
        <v>167.6449605</v>
      </c>
      <c r="AK330" t="s">
        <v>25</v>
      </c>
      <c r="AN330" s="29">
        <v>0</v>
      </c>
      <c r="AO330" s="30">
        <f t="shared" si="10"/>
        <v>0</v>
      </c>
      <c r="AP330" s="30">
        <f t="shared" si="11"/>
        <v>0</v>
      </c>
      <c r="AQ330" s="30"/>
    </row>
    <row r="331" spans="1:43" x14ac:dyDescent="0.25">
      <c r="A331" t="s">
        <v>219</v>
      </c>
      <c r="B331">
        <v>1990663</v>
      </c>
      <c r="C331" t="s">
        <v>1416</v>
      </c>
      <c r="D331">
        <v>1784392</v>
      </c>
      <c r="E331" t="s">
        <v>1410</v>
      </c>
      <c r="F331" t="s">
        <v>89</v>
      </c>
      <c r="G331" t="s">
        <v>90</v>
      </c>
      <c r="H331" t="s">
        <v>10</v>
      </c>
      <c r="I331" t="s">
        <v>1411</v>
      </c>
      <c r="J331" t="s">
        <v>1412</v>
      </c>
      <c r="K331" t="s">
        <v>266</v>
      </c>
      <c r="L331" t="s">
        <v>92</v>
      </c>
      <c r="M331">
        <v>8375</v>
      </c>
      <c r="N331">
        <v>32</v>
      </c>
      <c r="O331" s="17">
        <v>45529</v>
      </c>
      <c r="P331" s="19" t="s">
        <v>131</v>
      </c>
      <c r="Q331" t="s">
        <v>24</v>
      </c>
      <c r="R331" s="17">
        <v>45525</v>
      </c>
      <c r="S331" s="27"/>
      <c r="T331">
        <v>181.84</v>
      </c>
      <c r="U331">
        <v>18.13</v>
      </c>
      <c r="V331">
        <v>199.97</v>
      </c>
      <c r="W331">
        <v>1</v>
      </c>
      <c r="X331">
        <v>7</v>
      </c>
      <c r="Y331">
        <v>0</v>
      </c>
      <c r="Z331">
        <v>0</v>
      </c>
      <c r="AA331">
        <v>0</v>
      </c>
      <c r="AB331">
        <v>6.2090684999999999</v>
      </c>
      <c r="AC331" s="29">
        <v>200.7609315</v>
      </c>
      <c r="AD331">
        <v>0</v>
      </c>
      <c r="AF331">
        <v>199.97</v>
      </c>
      <c r="AG331">
        <v>0</v>
      </c>
      <c r="AH331">
        <v>7</v>
      </c>
      <c r="AI331">
        <v>6.2090684999999999</v>
      </c>
      <c r="AJ331">
        <v>200.7609315</v>
      </c>
      <c r="AK331" t="s">
        <v>25</v>
      </c>
      <c r="AN331" s="29">
        <v>0</v>
      </c>
      <c r="AO331" s="30">
        <f t="shared" si="10"/>
        <v>0</v>
      </c>
      <c r="AP331" s="30">
        <f t="shared" si="11"/>
        <v>0</v>
      </c>
      <c r="AQ331" s="30"/>
    </row>
    <row r="332" spans="1:43" x14ac:dyDescent="0.25">
      <c r="A332" t="s">
        <v>219</v>
      </c>
      <c r="B332">
        <v>1990663</v>
      </c>
      <c r="C332" t="s">
        <v>1417</v>
      </c>
      <c r="D332">
        <v>1784391</v>
      </c>
      <c r="E332" t="s">
        <v>1410</v>
      </c>
      <c r="F332" t="s">
        <v>89</v>
      </c>
      <c r="G332" t="s">
        <v>90</v>
      </c>
      <c r="H332" t="s">
        <v>10</v>
      </c>
      <c r="I332" t="s">
        <v>1414</v>
      </c>
      <c r="J332" t="s">
        <v>1415</v>
      </c>
      <c r="K332" t="s">
        <v>266</v>
      </c>
      <c r="L332" t="s">
        <v>92</v>
      </c>
      <c r="M332">
        <v>8375</v>
      </c>
      <c r="N332">
        <v>31</v>
      </c>
      <c r="O332" s="17">
        <v>45529</v>
      </c>
      <c r="P332" s="19" t="s">
        <v>131</v>
      </c>
      <c r="Q332" t="s">
        <v>24</v>
      </c>
      <c r="R332" s="17">
        <v>45525</v>
      </c>
      <c r="S332" s="27"/>
      <c r="T332">
        <v>181.84</v>
      </c>
      <c r="U332">
        <v>18.13</v>
      </c>
      <c r="V332">
        <v>199.97</v>
      </c>
      <c r="W332">
        <v>1</v>
      </c>
      <c r="X332">
        <v>7</v>
      </c>
      <c r="Y332">
        <v>0</v>
      </c>
      <c r="Z332">
        <v>0</v>
      </c>
      <c r="AA332">
        <v>0</v>
      </c>
      <c r="AB332">
        <v>6.2090684999999999</v>
      </c>
      <c r="AC332" s="29">
        <v>200.7609315</v>
      </c>
      <c r="AD332">
        <v>0</v>
      </c>
      <c r="AF332">
        <v>199.97</v>
      </c>
      <c r="AG332">
        <v>0</v>
      </c>
      <c r="AH332">
        <v>7</v>
      </c>
      <c r="AI332">
        <v>6.2090684999999999</v>
      </c>
      <c r="AJ332">
        <v>200.7609315</v>
      </c>
      <c r="AK332" t="s">
        <v>25</v>
      </c>
      <c r="AN332" s="29">
        <v>0</v>
      </c>
      <c r="AO332" s="30">
        <f t="shared" si="10"/>
        <v>0</v>
      </c>
      <c r="AP332" s="30">
        <f t="shared" si="11"/>
        <v>0</v>
      </c>
      <c r="AQ332" s="30"/>
    </row>
    <row r="333" spans="1:43" x14ac:dyDescent="0.25">
      <c r="A333" t="s">
        <v>219</v>
      </c>
      <c r="B333">
        <v>1990630</v>
      </c>
      <c r="C333" t="s">
        <v>1418</v>
      </c>
      <c r="D333">
        <v>1081269</v>
      </c>
      <c r="E333" t="s">
        <v>1419</v>
      </c>
      <c r="F333" t="s">
        <v>89</v>
      </c>
      <c r="G333" t="s">
        <v>90</v>
      </c>
      <c r="H333" t="s">
        <v>10</v>
      </c>
      <c r="I333" t="s">
        <v>1420</v>
      </c>
      <c r="J333" t="s">
        <v>1421</v>
      </c>
      <c r="K333" t="s">
        <v>92</v>
      </c>
      <c r="L333" t="s">
        <v>266</v>
      </c>
      <c r="M333">
        <v>2765</v>
      </c>
      <c r="N333">
        <v>3</v>
      </c>
      <c r="O333" s="17">
        <v>45525</v>
      </c>
      <c r="P333" s="19" t="s">
        <v>101</v>
      </c>
      <c r="Q333" t="s">
        <v>24</v>
      </c>
      <c r="R333" s="17">
        <v>45525</v>
      </c>
      <c r="S333" s="27"/>
      <c r="T333">
        <v>203.75</v>
      </c>
      <c r="U333">
        <v>26.21</v>
      </c>
      <c r="V333">
        <v>229.96</v>
      </c>
      <c r="W333">
        <v>1</v>
      </c>
      <c r="X333">
        <v>8.0500000000000007</v>
      </c>
      <c r="Y333">
        <v>0</v>
      </c>
      <c r="Z333">
        <v>0</v>
      </c>
      <c r="AA333">
        <v>0</v>
      </c>
      <c r="AB333">
        <v>7.1402580000000002</v>
      </c>
      <c r="AC333" s="29">
        <v>230.869742</v>
      </c>
      <c r="AD333">
        <v>0</v>
      </c>
      <c r="AF333">
        <v>229.96</v>
      </c>
      <c r="AG333">
        <v>0</v>
      </c>
      <c r="AH333">
        <v>8.0500000000000007</v>
      </c>
      <c r="AI333">
        <v>7.1402580000000002</v>
      </c>
      <c r="AJ333">
        <v>230.869742</v>
      </c>
      <c r="AK333" t="s">
        <v>25</v>
      </c>
      <c r="AN333" s="29">
        <v>0</v>
      </c>
      <c r="AO333" s="30">
        <f t="shared" si="10"/>
        <v>0</v>
      </c>
      <c r="AP333" s="30">
        <f t="shared" si="11"/>
        <v>0</v>
      </c>
      <c r="AQ333" s="30"/>
    </row>
    <row r="334" spans="1:43" x14ac:dyDescent="0.25">
      <c r="A334" t="s">
        <v>219</v>
      </c>
      <c r="B334">
        <v>1990627</v>
      </c>
      <c r="C334" t="s">
        <v>1422</v>
      </c>
      <c r="D334">
        <v>1081268</v>
      </c>
      <c r="E334" t="s">
        <v>1423</v>
      </c>
      <c r="F334" t="s">
        <v>112</v>
      </c>
      <c r="G334" t="s">
        <v>90</v>
      </c>
      <c r="H334" t="s">
        <v>10</v>
      </c>
      <c r="I334" t="s">
        <v>1424</v>
      </c>
      <c r="J334" t="s">
        <v>1425</v>
      </c>
      <c r="K334" t="s">
        <v>92</v>
      </c>
      <c r="L334" t="s">
        <v>231</v>
      </c>
      <c r="M334">
        <v>8315</v>
      </c>
      <c r="N334">
        <v>31</v>
      </c>
      <c r="O334" s="17">
        <v>45527</v>
      </c>
      <c r="P334" s="19" t="s">
        <v>133</v>
      </c>
      <c r="Q334" t="s">
        <v>24</v>
      </c>
      <c r="R334" s="17">
        <v>45525</v>
      </c>
      <c r="S334" s="27"/>
      <c r="T334">
        <v>48.29</v>
      </c>
      <c r="U334">
        <v>9.9499999999999993</v>
      </c>
      <c r="V334">
        <v>58.24</v>
      </c>
      <c r="W334">
        <v>1</v>
      </c>
      <c r="X334">
        <v>2.91</v>
      </c>
      <c r="Y334">
        <v>0</v>
      </c>
      <c r="Z334">
        <v>0</v>
      </c>
      <c r="AA334">
        <v>0</v>
      </c>
      <c r="AB334">
        <v>3.0575999999999999</v>
      </c>
      <c r="AC334" s="29">
        <v>58.092399999999998</v>
      </c>
      <c r="AD334">
        <v>0</v>
      </c>
      <c r="AF334">
        <v>58.24</v>
      </c>
      <c r="AG334">
        <v>0</v>
      </c>
      <c r="AH334">
        <v>2.91</v>
      </c>
      <c r="AI334">
        <v>3.0575999999999999</v>
      </c>
      <c r="AJ334">
        <v>58.092399999999998</v>
      </c>
      <c r="AK334" t="s">
        <v>25</v>
      </c>
      <c r="AN334" s="29">
        <v>0</v>
      </c>
      <c r="AO334" s="30">
        <f t="shared" si="10"/>
        <v>0</v>
      </c>
      <c r="AP334" s="30">
        <f t="shared" si="11"/>
        <v>0</v>
      </c>
      <c r="AQ334" s="30"/>
    </row>
    <row r="335" spans="1:43" x14ac:dyDescent="0.25">
      <c r="A335" t="s">
        <v>219</v>
      </c>
      <c r="B335">
        <v>1990627</v>
      </c>
      <c r="C335" t="s">
        <v>1426</v>
      </c>
      <c r="D335">
        <v>1784369</v>
      </c>
      <c r="E335" t="s">
        <v>1423</v>
      </c>
      <c r="F335" t="s">
        <v>112</v>
      </c>
      <c r="G335" t="s">
        <v>90</v>
      </c>
      <c r="H335" t="s">
        <v>10</v>
      </c>
      <c r="I335" t="s">
        <v>1424</v>
      </c>
      <c r="J335" t="s">
        <v>1425</v>
      </c>
      <c r="K335" t="s">
        <v>231</v>
      </c>
      <c r="L335" t="s">
        <v>92</v>
      </c>
      <c r="M335">
        <v>8330</v>
      </c>
      <c r="N335">
        <v>31</v>
      </c>
      <c r="O335" s="17">
        <v>45529</v>
      </c>
      <c r="P335" s="19" t="s">
        <v>117</v>
      </c>
      <c r="Q335" t="s">
        <v>24</v>
      </c>
      <c r="R335" s="17">
        <v>45525</v>
      </c>
      <c r="S335" s="27"/>
      <c r="T335">
        <v>64.040000000000006</v>
      </c>
      <c r="U335">
        <v>8.93</v>
      </c>
      <c r="V335">
        <v>72.97</v>
      </c>
      <c r="W335">
        <v>1</v>
      </c>
      <c r="X335">
        <v>3.65</v>
      </c>
      <c r="Y335">
        <v>0</v>
      </c>
      <c r="Z335">
        <v>0</v>
      </c>
      <c r="AA335">
        <v>0</v>
      </c>
      <c r="AB335">
        <v>3.8309250000000001</v>
      </c>
      <c r="AC335" s="29">
        <v>72.789075000000011</v>
      </c>
      <c r="AD335">
        <v>0</v>
      </c>
      <c r="AF335">
        <v>72.97</v>
      </c>
      <c r="AG335">
        <v>0</v>
      </c>
      <c r="AH335">
        <v>3.65</v>
      </c>
      <c r="AI335">
        <v>3.8309250000000001</v>
      </c>
      <c r="AJ335">
        <v>72.789075000000011</v>
      </c>
      <c r="AK335" t="s">
        <v>25</v>
      </c>
      <c r="AN335" s="29">
        <v>0</v>
      </c>
      <c r="AO335" s="30">
        <f t="shared" si="10"/>
        <v>0</v>
      </c>
      <c r="AP335" s="30">
        <f t="shared" si="11"/>
        <v>0</v>
      </c>
      <c r="AQ335" s="30"/>
    </row>
    <row r="336" spans="1:43" x14ac:dyDescent="0.25">
      <c r="A336" t="s">
        <v>219</v>
      </c>
      <c r="B336">
        <v>1990621</v>
      </c>
      <c r="C336" t="s">
        <v>1427</v>
      </c>
      <c r="D336">
        <v>1081267</v>
      </c>
      <c r="E336" t="s">
        <v>1428</v>
      </c>
      <c r="F336" t="s">
        <v>89</v>
      </c>
      <c r="G336" t="s">
        <v>90</v>
      </c>
      <c r="H336" t="s">
        <v>10</v>
      </c>
      <c r="I336" t="s">
        <v>1429</v>
      </c>
      <c r="J336" t="s">
        <v>1430</v>
      </c>
      <c r="K336" t="s">
        <v>95</v>
      </c>
      <c r="L336" t="s">
        <v>231</v>
      </c>
      <c r="M336">
        <v>8405</v>
      </c>
      <c r="N336">
        <v>1</v>
      </c>
      <c r="O336" s="17">
        <v>45531</v>
      </c>
      <c r="P336" s="19" t="s">
        <v>944</v>
      </c>
      <c r="Q336" t="s">
        <v>24</v>
      </c>
      <c r="R336" s="17">
        <v>45525</v>
      </c>
      <c r="S336" s="27"/>
      <c r="T336">
        <v>32.07</v>
      </c>
      <c r="U336">
        <v>3.3</v>
      </c>
      <c r="V336">
        <v>35.369999999999997</v>
      </c>
      <c r="W336">
        <v>1</v>
      </c>
      <c r="X336">
        <v>1.24</v>
      </c>
      <c r="Y336">
        <v>0</v>
      </c>
      <c r="Z336">
        <v>0</v>
      </c>
      <c r="AA336">
        <v>0</v>
      </c>
      <c r="AB336">
        <v>1.0982384999999999</v>
      </c>
      <c r="AC336" s="29">
        <v>35.511761499999999</v>
      </c>
      <c r="AD336">
        <v>0</v>
      </c>
      <c r="AF336">
        <v>35.369999999999997</v>
      </c>
      <c r="AG336">
        <v>0</v>
      </c>
      <c r="AH336">
        <v>1.24</v>
      </c>
      <c r="AI336">
        <v>1.0982384999999999</v>
      </c>
      <c r="AJ336">
        <v>35.511761499999999</v>
      </c>
      <c r="AK336" t="s">
        <v>25</v>
      </c>
      <c r="AN336" s="29">
        <v>0</v>
      </c>
      <c r="AO336" s="30">
        <f t="shared" si="10"/>
        <v>0</v>
      </c>
      <c r="AP336" s="30">
        <f t="shared" si="11"/>
        <v>0</v>
      </c>
      <c r="AQ336" s="30"/>
    </row>
    <row r="337" spans="1:43" x14ac:dyDescent="0.25">
      <c r="A337" t="s">
        <v>219</v>
      </c>
      <c r="B337">
        <v>1990618</v>
      </c>
      <c r="C337" t="s">
        <v>1431</v>
      </c>
      <c r="D337">
        <v>502131</v>
      </c>
      <c r="E337" t="s">
        <v>1432</v>
      </c>
      <c r="F337" t="s">
        <v>89</v>
      </c>
      <c r="G337" t="s">
        <v>90</v>
      </c>
      <c r="H337" t="s">
        <v>10</v>
      </c>
      <c r="I337" t="s">
        <v>1433</v>
      </c>
      <c r="J337" t="s">
        <v>1434</v>
      </c>
      <c r="K337" t="s">
        <v>224</v>
      </c>
      <c r="L337" t="s">
        <v>271</v>
      </c>
      <c r="M337">
        <v>8390</v>
      </c>
      <c r="N337">
        <v>18</v>
      </c>
      <c r="O337" s="17">
        <v>45536</v>
      </c>
      <c r="P337" s="19" t="s">
        <v>133</v>
      </c>
      <c r="Q337" t="s">
        <v>24</v>
      </c>
      <c r="R337" s="17">
        <v>45525</v>
      </c>
      <c r="S337" s="27"/>
      <c r="T337">
        <v>80.75</v>
      </c>
      <c r="U337">
        <v>19.23</v>
      </c>
      <c r="V337">
        <v>99.98</v>
      </c>
      <c r="W337">
        <v>1</v>
      </c>
      <c r="X337">
        <v>3.5</v>
      </c>
      <c r="Y337">
        <v>0</v>
      </c>
      <c r="Z337">
        <v>0</v>
      </c>
      <c r="AA337">
        <v>0</v>
      </c>
      <c r="AB337">
        <v>3.1043790000000002</v>
      </c>
      <c r="AC337" s="29">
        <v>100.375621</v>
      </c>
      <c r="AD337">
        <v>0</v>
      </c>
      <c r="AF337">
        <v>99.98</v>
      </c>
      <c r="AG337">
        <v>0</v>
      </c>
      <c r="AH337">
        <v>3.5</v>
      </c>
      <c r="AI337">
        <v>3.1043790000000002</v>
      </c>
      <c r="AJ337">
        <v>100.375621</v>
      </c>
      <c r="AK337" t="s">
        <v>25</v>
      </c>
      <c r="AN337" s="29">
        <v>0</v>
      </c>
      <c r="AO337" s="30">
        <f t="shared" si="10"/>
        <v>0</v>
      </c>
      <c r="AP337" s="30">
        <f t="shared" si="11"/>
        <v>0</v>
      </c>
      <c r="AQ337" s="30"/>
    </row>
    <row r="338" spans="1:43" x14ac:dyDescent="0.25">
      <c r="A338" t="s">
        <v>219</v>
      </c>
      <c r="B338">
        <v>1990582</v>
      </c>
      <c r="C338" t="s">
        <v>1435</v>
      </c>
      <c r="D338">
        <v>1081265</v>
      </c>
      <c r="E338" t="s">
        <v>1436</v>
      </c>
      <c r="F338" t="s">
        <v>89</v>
      </c>
      <c r="G338" t="s">
        <v>90</v>
      </c>
      <c r="H338" t="s">
        <v>10</v>
      </c>
      <c r="I338" t="s">
        <v>1437</v>
      </c>
      <c r="J338" t="s">
        <v>1438</v>
      </c>
      <c r="K338" t="s">
        <v>94</v>
      </c>
      <c r="L338" t="s">
        <v>231</v>
      </c>
      <c r="M338">
        <v>8410</v>
      </c>
      <c r="N338">
        <v>75</v>
      </c>
      <c r="O338" s="17">
        <v>45527</v>
      </c>
      <c r="P338" s="19" t="s">
        <v>823</v>
      </c>
      <c r="Q338" t="s">
        <v>24</v>
      </c>
      <c r="R338" s="17">
        <v>45525</v>
      </c>
      <c r="S338" s="27"/>
      <c r="T338">
        <v>85.98</v>
      </c>
      <c r="U338">
        <v>15.49</v>
      </c>
      <c r="V338">
        <v>101.47</v>
      </c>
      <c r="W338">
        <v>1</v>
      </c>
      <c r="X338">
        <v>3.55</v>
      </c>
      <c r="Y338">
        <v>0</v>
      </c>
      <c r="Z338">
        <v>0</v>
      </c>
      <c r="AA338">
        <v>0</v>
      </c>
      <c r="AB338">
        <v>3.1506435000000002</v>
      </c>
      <c r="AC338" s="29">
        <v>101.86935649999999</v>
      </c>
      <c r="AD338">
        <v>0</v>
      </c>
      <c r="AF338">
        <v>101.47</v>
      </c>
      <c r="AG338">
        <v>0</v>
      </c>
      <c r="AH338">
        <v>3.55</v>
      </c>
      <c r="AI338">
        <v>3.1506435000000002</v>
      </c>
      <c r="AJ338">
        <v>101.86935649999999</v>
      </c>
      <c r="AK338" t="s">
        <v>25</v>
      </c>
      <c r="AN338" s="29">
        <v>0</v>
      </c>
      <c r="AO338" s="30">
        <f t="shared" si="10"/>
        <v>0</v>
      </c>
      <c r="AP338" s="30">
        <f t="shared" si="11"/>
        <v>0</v>
      </c>
      <c r="AQ338" s="30"/>
    </row>
    <row r="339" spans="1:43" x14ac:dyDescent="0.25">
      <c r="A339" t="s">
        <v>219</v>
      </c>
      <c r="B339">
        <v>1990582</v>
      </c>
      <c r="C339" t="s">
        <v>1439</v>
      </c>
      <c r="D339">
        <v>1081264</v>
      </c>
      <c r="E339" t="s">
        <v>1436</v>
      </c>
      <c r="F339" t="s">
        <v>89</v>
      </c>
      <c r="G339" t="s">
        <v>90</v>
      </c>
      <c r="H339" t="s">
        <v>10</v>
      </c>
      <c r="I339" t="s">
        <v>1440</v>
      </c>
      <c r="J339" t="s">
        <v>1441</v>
      </c>
      <c r="K339" t="s">
        <v>94</v>
      </c>
      <c r="L339" t="s">
        <v>231</v>
      </c>
      <c r="M339">
        <v>8410</v>
      </c>
      <c r="N339">
        <v>76</v>
      </c>
      <c r="O339" s="17">
        <v>45527</v>
      </c>
      <c r="P339" s="19" t="s">
        <v>823</v>
      </c>
      <c r="Q339" t="s">
        <v>24</v>
      </c>
      <c r="R339" s="17">
        <v>45525</v>
      </c>
      <c r="S339" s="17"/>
      <c r="T339">
        <v>85.98</v>
      </c>
      <c r="U339">
        <v>15.49</v>
      </c>
      <c r="V339">
        <v>101.47</v>
      </c>
      <c r="W339">
        <v>1</v>
      </c>
      <c r="X339">
        <v>3.55</v>
      </c>
      <c r="Y339">
        <v>0</v>
      </c>
      <c r="Z339">
        <v>0</v>
      </c>
      <c r="AA339">
        <v>0</v>
      </c>
      <c r="AB339">
        <v>3.1506435000000002</v>
      </c>
      <c r="AC339" s="29">
        <v>101.86935649999999</v>
      </c>
      <c r="AD339">
        <v>0</v>
      </c>
      <c r="AF339">
        <v>101.47</v>
      </c>
      <c r="AG339">
        <v>0</v>
      </c>
      <c r="AH339">
        <v>3.55</v>
      </c>
      <c r="AI339">
        <v>3.1506435000000002</v>
      </c>
      <c r="AJ339">
        <v>101.86935649999999</v>
      </c>
      <c r="AK339" t="s">
        <v>25</v>
      </c>
      <c r="AN339" s="29">
        <v>0</v>
      </c>
      <c r="AO339" s="30">
        <f t="shared" si="10"/>
        <v>0</v>
      </c>
      <c r="AP339" s="30">
        <f t="shared" si="11"/>
        <v>0</v>
      </c>
      <c r="AQ339" s="30"/>
    </row>
    <row r="340" spans="1:43" x14ac:dyDescent="0.25">
      <c r="A340" t="s">
        <v>219</v>
      </c>
      <c r="B340">
        <v>1990563</v>
      </c>
      <c r="C340" t="s">
        <v>1442</v>
      </c>
      <c r="D340">
        <v>1784346</v>
      </c>
      <c r="E340" t="s">
        <v>1443</v>
      </c>
      <c r="F340" t="s">
        <v>89</v>
      </c>
      <c r="G340" t="s">
        <v>90</v>
      </c>
      <c r="H340" t="s">
        <v>10</v>
      </c>
      <c r="I340" t="s">
        <v>1444</v>
      </c>
      <c r="J340" t="s">
        <v>1445</v>
      </c>
      <c r="K340" t="s">
        <v>248</v>
      </c>
      <c r="L340" t="s">
        <v>224</v>
      </c>
      <c r="M340">
        <v>8465</v>
      </c>
      <c r="N340">
        <v>18</v>
      </c>
      <c r="O340" s="17">
        <v>45525</v>
      </c>
      <c r="P340" s="19" t="s">
        <v>139</v>
      </c>
      <c r="Q340" t="s">
        <v>24</v>
      </c>
      <c r="R340" s="17">
        <v>45525</v>
      </c>
      <c r="S340" s="27"/>
      <c r="T340">
        <v>170.56</v>
      </c>
      <c r="U340">
        <v>17.440000000000001</v>
      </c>
      <c r="V340">
        <v>188</v>
      </c>
      <c r="W340">
        <v>1</v>
      </c>
      <c r="X340">
        <v>6.58</v>
      </c>
      <c r="Y340">
        <v>0</v>
      </c>
      <c r="Z340">
        <v>0</v>
      </c>
      <c r="AA340">
        <v>0</v>
      </c>
      <c r="AB340">
        <v>5.8373999999999997</v>
      </c>
      <c r="AC340" s="29">
        <v>188.74260000000001</v>
      </c>
      <c r="AD340">
        <v>0</v>
      </c>
      <c r="AF340">
        <v>188</v>
      </c>
      <c r="AG340">
        <v>0</v>
      </c>
      <c r="AH340">
        <v>6.58</v>
      </c>
      <c r="AI340">
        <v>5.8373999999999997</v>
      </c>
      <c r="AJ340">
        <v>188.74260000000001</v>
      </c>
      <c r="AK340" t="s">
        <v>25</v>
      </c>
      <c r="AN340" s="29">
        <v>0</v>
      </c>
      <c r="AO340" s="30">
        <f t="shared" si="10"/>
        <v>0</v>
      </c>
      <c r="AP340" s="30">
        <f t="shared" si="11"/>
        <v>0</v>
      </c>
      <c r="AQ340" s="30"/>
    </row>
    <row r="341" spans="1:43" x14ac:dyDescent="0.25">
      <c r="A341" t="s">
        <v>219</v>
      </c>
      <c r="B341">
        <v>1990528</v>
      </c>
      <c r="C341" t="s">
        <v>1446</v>
      </c>
      <c r="D341">
        <v>502116</v>
      </c>
      <c r="E341" t="s">
        <v>1447</v>
      </c>
      <c r="F341" t="s">
        <v>89</v>
      </c>
      <c r="G341" t="s">
        <v>90</v>
      </c>
      <c r="H341" t="s">
        <v>10</v>
      </c>
      <c r="I341" t="s">
        <v>1448</v>
      </c>
      <c r="J341" t="s">
        <v>1449</v>
      </c>
      <c r="K341" t="s">
        <v>224</v>
      </c>
      <c r="L341" t="s">
        <v>271</v>
      </c>
      <c r="M341">
        <v>2535</v>
      </c>
      <c r="N341">
        <v>27</v>
      </c>
      <c r="O341" s="17">
        <v>45532</v>
      </c>
      <c r="P341" s="19" t="s">
        <v>96</v>
      </c>
      <c r="Q341" t="s">
        <v>24</v>
      </c>
      <c r="R341" s="17">
        <v>45525</v>
      </c>
      <c r="S341" s="27"/>
      <c r="T341">
        <v>226.29</v>
      </c>
      <c r="U341">
        <v>19.23</v>
      </c>
      <c r="V341">
        <v>245.52</v>
      </c>
      <c r="W341">
        <v>1</v>
      </c>
      <c r="X341">
        <v>8.59</v>
      </c>
      <c r="Y341">
        <v>0</v>
      </c>
      <c r="Z341">
        <v>0</v>
      </c>
      <c r="AA341">
        <v>0</v>
      </c>
      <c r="AB341">
        <v>7.6233959999999996</v>
      </c>
      <c r="AC341" s="29">
        <v>246.486604</v>
      </c>
      <c r="AD341">
        <v>0</v>
      </c>
      <c r="AF341">
        <v>245.52</v>
      </c>
      <c r="AG341">
        <v>0</v>
      </c>
      <c r="AH341">
        <v>8.59</v>
      </c>
      <c r="AI341">
        <v>7.6233959999999996</v>
      </c>
      <c r="AJ341">
        <v>246.486604</v>
      </c>
      <c r="AK341" t="s">
        <v>25</v>
      </c>
      <c r="AN341" s="29">
        <v>0</v>
      </c>
      <c r="AO341" s="30">
        <f t="shared" si="10"/>
        <v>0</v>
      </c>
      <c r="AP341" s="30">
        <f t="shared" si="11"/>
        <v>0</v>
      </c>
      <c r="AQ341" s="30"/>
    </row>
    <row r="342" spans="1:43" x14ac:dyDescent="0.25">
      <c r="A342" t="s">
        <v>219</v>
      </c>
      <c r="B342">
        <v>1990528</v>
      </c>
      <c r="C342" t="s">
        <v>1450</v>
      </c>
      <c r="D342">
        <v>502117</v>
      </c>
      <c r="E342" t="s">
        <v>1447</v>
      </c>
      <c r="F342" t="s">
        <v>89</v>
      </c>
      <c r="G342" t="s">
        <v>90</v>
      </c>
      <c r="H342" t="s">
        <v>10</v>
      </c>
      <c r="I342" t="s">
        <v>1451</v>
      </c>
      <c r="J342" t="s">
        <v>1452</v>
      </c>
      <c r="K342" t="s">
        <v>224</v>
      </c>
      <c r="L342" t="s">
        <v>271</v>
      </c>
      <c r="M342">
        <v>2535</v>
      </c>
      <c r="N342">
        <v>73</v>
      </c>
      <c r="O342" s="17">
        <v>45532</v>
      </c>
      <c r="P342" s="19" t="s">
        <v>96</v>
      </c>
      <c r="Q342" t="s">
        <v>24</v>
      </c>
      <c r="R342" s="17">
        <v>45525</v>
      </c>
      <c r="S342" s="27"/>
      <c r="T342">
        <v>226.29</v>
      </c>
      <c r="U342">
        <v>19.23</v>
      </c>
      <c r="V342">
        <v>245.52</v>
      </c>
      <c r="W342">
        <v>1</v>
      </c>
      <c r="X342">
        <v>8.59</v>
      </c>
      <c r="Y342">
        <v>0</v>
      </c>
      <c r="Z342">
        <v>0</v>
      </c>
      <c r="AA342">
        <v>0</v>
      </c>
      <c r="AB342">
        <v>7.6233959999999996</v>
      </c>
      <c r="AC342" s="29">
        <v>246.486604</v>
      </c>
      <c r="AD342">
        <v>0</v>
      </c>
      <c r="AF342">
        <v>245.52</v>
      </c>
      <c r="AG342">
        <v>0</v>
      </c>
      <c r="AH342">
        <v>8.59</v>
      </c>
      <c r="AI342">
        <v>7.6233959999999996</v>
      </c>
      <c r="AJ342">
        <v>246.486604</v>
      </c>
      <c r="AK342" t="s">
        <v>25</v>
      </c>
      <c r="AN342" s="29">
        <v>0</v>
      </c>
      <c r="AO342" s="30">
        <f t="shared" si="10"/>
        <v>0</v>
      </c>
      <c r="AP342" s="30">
        <f t="shared" si="11"/>
        <v>0</v>
      </c>
      <c r="AQ342" s="30"/>
    </row>
    <row r="343" spans="1:43" x14ac:dyDescent="0.25">
      <c r="A343" t="s">
        <v>219</v>
      </c>
      <c r="B343">
        <v>1990497</v>
      </c>
      <c r="C343" t="s">
        <v>1453</v>
      </c>
      <c r="D343">
        <v>502107</v>
      </c>
      <c r="E343" t="s">
        <v>1454</v>
      </c>
      <c r="F343" t="s">
        <v>89</v>
      </c>
      <c r="G343" t="s">
        <v>90</v>
      </c>
      <c r="H343" t="s">
        <v>10</v>
      </c>
      <c r="I343" t="s">
        <v>1455</v>
      </c>
      <c r="J343" t="s">
        <v>1456</v>
      </c>
      <c r="K343" t="s">
        <v>224</v>
      </c>
      <c r="L343" t="s">
        <v>225</v>
      </c>
      <c r="M343">
        <v>8390</v>
      </c>
      <c r="N343">
        <v>2</v>
      </c>
      <c r="O343" s="17">
        <v>45530</v>
      </c>
      <c r="P343" s="19" t="s">
        <v>133</v>
      </c>
      <c r="Q343" t="s">
        <v>24</v>
      </c>
      <c r="R343" s="17">
        <v>45525</v>
      </c>
      <c r="S343" s="27"/>
      <c r="T343">
        <v>180.92</v>
      </c>
      <c r="U343">
        <v>22.96</v>
      </c>
      <c r="V343">
        <v>203.88</v>
      </c>
      <c r="W343">
        <v>1</v>
      </c>
      <c r="X343">
        <v>7.14</v>
      </c>
      <c r="Y343">
        <v>0</v>
      </c>
      <c r="Z343">
        <v>0</v>
      </c>
      <c r="AA343">
        <v>0</v>
      </c>
      <c r="AB343">
        <v>6.3304739999999997</v>
      </c>
      <c r="AC343" s="29">
        <v>204.689526</v>
      </c>
      <c r="AD343">
        <v>0</v>
      </c>
      <c r="AF343">
        <v>203.88</v>
      </c>
      <c r="AG343">
        <v>0</v>
      </c>
      <c r="AH343">
        <v>7.14</v>
      </c>
      <c r="AI343">
        <v>6.3304739999999997</v>
      </c>
      <c r="AJ343">
        <v>204.689526</v>
      </c>
      <c r="AK343" t="s">
        <v>25</v>
      </c>
      <c r="AN343" s="29">
        <v>0</v>
      </c>
      <c r="AO343" s="30">
        <f t="shared" si="10"/>
        <v>0</v>
      </c>
      <c r="AP343" s="30">
        <f t="shared" si="11"/>
        <v>0</v>
      </c>
      <c r="AQ343" s="30"/>
    </row>
    <row r="344" spans="1:43" x14ac:dyDescent="0.25">
      <c r="A344" t="s">
        <v>219</v>
      </c>
      <c r="B344">
        <v>1990497</v>
      </c>
      <c r="C344" t="s">
        <v>1457</v>
      </c>
      <c r="D344">
        <v>502108</v>
      </c>
      <c r="E344" t="s">
        <v>1454</v>
      </c>
      <c r="F344" t="s">
        <v>89</v>
      </c>
      <c r="G344" t="s">
        <v>90</v>
      </c>
      <c r="H344" t="s">
        <v>10</v>
      </c>
      <c r="I344" t="s">
        <v>1458</v>
      </c>
      <c r="J344" t="s">
        <v>1459</v>
      </c>
      <c r="K344" t="s">
        <v>224</v>
      </c>
      <c r="L344" t="s">
        <v>225</v>
      </c>
      <c r="M344">
        <v>8390</v>
      </c>
      <c r="N344">
        <v>1</v>
      </c>
      <c r="O344" s="17">
        <v>45530</v>
      </c>
      <c r="P344" s="19" t="s">
        <v>133</v>
      </c>
      <c r="Q344" t="s">
        <v>24</v>
      </c>
      <c r="R344" s="17">
        <v>45525</v>
      </c>
      <c r="S344" s="27"/>
      <c r="T344">
        <v>180.92</v>
      </c>
      <c r="U344">
        <v>22.96</v>
      </c>
      <c r="V344">
        <v>203.88</v>
      </c>
      <c r="W344">
        <v>1</v>
      </c>
      <c r="X344">
        <v>7.14</v>
      </c>
      <c r="Y344">
        <v>0</v>
      </c>
      <c r="Z344">
        <v>0</v>
      </c>
      <c r="AA344">
        <v>0</v>
      </c>
      <c r="AB344">
        <v>6.3304739999999997</v>
      </c>
      <c r="AC344" s="29">
        <v>204.689526</v>
      </c>
      <c r="AD344">
        <v>0</v>
      </c>
      <c r="AF344">
        <v>203.88</v>
      </c>
      <c r="AG344">
        <v>0</v>
      </c>
      <c r="AH344">
        <v>7.14</v>
      </c>
      <c r="AI344">
        <v>6.3304739999999997</v>
      </c>
      <c r="AJ344">
        <v>204.689526</v>
      </c>
      <c r="AK344" t="s">
        <v>25</v>
      </c>
      <c r="AN344" s="29">
        <v>0</v>
      </c>
      <c r="AO344" s="30">
        <f t="shared" si="10"/>
        <v>0</v>
      </c>
      <c r="AP344" s="30">
        <f t="shared" si="11"/>
        <v>0</v>
      </c>
      <c r="AQ344" s="30"/>
    </row>
    <row r="345" spans="1:43" x14ac:dyDescent="0.25">
      <c r="A345" t="s">
        <v>219</v>
      </c>
      <c r="B345">
        <v>1990484</v>
      </c>
      <c r="C345" t="s">
        <v>1460</v>
      </c>
      <c r="D345">
        <v>1081253</v>
      </c>
      <c r="E345" t="s">
        <v>1461</v>
      </c>
      <c r="F345" t="s">
        <v>89</v>
      </c>
      <c r="G345" t="s">
        <v>90</v>
      </c>
      <c r="H345" t="s">
        <v>10</v>
      </c>
      <c r="I345" t="s">
        <v>1462</v>
      </c>
      <c r="J345" t="s">
        <v>1463</v>
      </c>
      <c r="K345" t="s">
        <v>115</v>
      </c>
      <c r="L345" t="s">
        <v>91</v>
      </c>
      <c r="M345">
        <v>8375</v>
      </c>
      <c r="N345">
        <v>25</v>
      </c>
      <c r="O345" s="17">
        <v>45529</v>
      </c>
      <c r="P345" s="19" t="s">
        <v>326</v>
      </c>
      <c r="Q345" t="s">
        <v>24</v>
      </c>
      <c r="R345" s="17">
        <v>45525</v>
      </c>
      <c r="S345" s="27"/>
      <c r="T345">
        <v>110.79</v>
      </c>
      <c r="U345">
        <v>13.92</v>
      </c>
      <c r="V345">
        <v>124.71</v>
      </c>
      <c r="W345">
        <v>1</v>
      </c>
      <c r="X345">
        <v>4.3600000000000003</v>
      </c>
      <c r="Y345">
        <v>0</v>
      </c>
      <c r="Z345">
        <v>0</v>
      </c>
      <c r="AA345">
        <v>0</v>
      </c>
      <c r="AB345">
        <v>3.8722455</v>
      </c>
      <c r="AC345" s="29">
        <v>125.1977545</v>
      </c>
      <c r="AD345">
        <v>0</v>
      </c>
      <c r="AF345">
        <v>124.71</v>
      </c>
      <c r="AG345">
        <v>0</v>
      </c>
      <c r="AH345">
        <v>4.3600000000000003</v>
      </c>
      <c r="AI345">
        <v>3.8722455</v>
      </c>
      <c r="AJ345">
        <v>125.1977545</v>
      </c>
      <c r="AK345" t="s">
        <v>25</v>
      </c>
      <c r="AN345" s="29">
        <v>5.09</v>
      </c>
      <c r="AO345" s="30">
        <f t="shared" si="10"/>
        <v>1.4633749999999999</v>
      </c>
      <c r="AP345" s="30">
        <f t="shared" si="11"/>
        <v>1.4633749999999999</v>
      </c>
      <c r="AQ345" s="30"/>
    </row>
    <row r="346" spans="1:43" x14ac:dyDescent="0.25">
      <c r="A346" t="s">
        <v>219</v>
      </c>
      <c r="B346">
        <v>1990427</v>
      </c>
      <c r="C346" t="s">
        <v>1464</v>
      </c>
      <c r="D346">
        <v>1784300</v>
      </c>
      <c r="E346" t="s">
        <v>1465</v>
      </c>
      <c r="F346" t="s">
        <v>89</v>
      </c>
      <c r="G346" t="s">
        <v>90</v>
      </c>
      <c r="H346" t="s">
        <v>10</v>
      </c>
      <c r="I346" t="s">
        <v>1466</v>
      </c>
      <c r="J346" t="s">
        <v>1467</v>
      </c>
      <c r="K346" t="s">
        <v>225</v>
      </c>
      <c r="L346" t="s">
        <v>224</v>
      </c>
      <c r="M346">
        <v>8295</v>
      </c>
      <c r="N346">
        <v>1</v>
      </c>
      <c r="O346" s="17">
        <v>45528</v>
      </c>
      <c r="P346" s="19" t="s">
        <v>138</v>
      </c>
      <c r="Q346" t="s">
        <v>24</v>
      </c>
      <c r="R346" s="17">
        <v>45525</v>
      </c>
      <c r="S346" s="27"/>
      <c r="T346">
        <v>199.05</v>
      </c>
      <c r="U346">
        <v>19.02</v>
      </c>
      <c r="V346">
        <v>218.07</v>
      </c>
      <c r="W346">
        <v>1</v>
      </c>
      <c r="X346">
        <v>7.63</v>
      </c>
      <c r="Y346">
        <v>0</v>
      </c>
      <c r="Z346">
        <v>0</v>
      </c>
      <c r="AA346">
        <v>0</v>
      </c>
      <c r="AB346">
        <v>6.7710735</v>
      </c>
      <c r="AC346" s="29">
        <v>218.92892649999999</v>
      </c>
      <c r="AD346">
        <v>0</v>
      </c>
      <c r="AF346">
        <v>218.07</v>
      </c>
      <c r="AG346">
        <v>0</v>
      </c>
      <c r="AH346">
        <v>7.63</v>
      </c>
      <c r="AI346">
        <v>6.7710735</v>
      </c>
      <c r="AJ346">
        <v>218.92892649999999</v>
      </c>
      <c r="AK346" t="s">
        <v>25</v>
      </c>
      <c r="AN346" s="29">
        <v>3.5</v>
      </c>
      <c r="AO346" s="30">
        <f t="shared" si="10"/>
        <v>1.0062499999999999</v>
      </c>
      <c r="AP346" s="30">
        <f t="shared" si="11"/>
        <v>1.0062499999999999</v>
      </c>
      <c r="AQ346" s="30"/>
    </row>
    <row r="347" spans="1:43" x14ac:dyDescent="0.25">
      <c r="A347" t="s">
        <v>219</v>
      </c>
      <c r="B347">
        <v>1990389</v>
      </c>
      <c r="C347" t="s">
        <v>1468</v>
      </c>
      <c r="D347">
        <v>1081240</v>
      </c>
      <c r="E347" t="s">
        <v>1469</v>
      </c>
      <c r="F347" t="s">
        <v>89</v>
      </c>
      <c r="G347" t="s">
        <v>90</v>
      </c>
      <c r="H347" t="s">
        <v>10</v>
      </c>
      <c r="I347" t="s">
        <v>1470</v>
      </c>
      <c r="J347" t="s">
        <v>1471</v>
      </c>
      <c r="K347" t="s">
        <v>95</v>
      </c>
      <c r="L347" t="s">
        <v>266</v>
      </c>
      <c r="M347">
        <v>2065</v>
      </c>
      <c r="N347">
        <v>16</v>
      </c>
      <c r="O347" s="17">
        <v>45525</v>
      </c>
      <c r="P347" s="19" t="s">
        <v>1472</v>
      </c>
      <c r="Q347" t="s">
        <v>24</v>
      </c>
      <c r="R347" s="17">
        <v>45525</v>
      </c>
      <c r="S347" s="27"/>
      <c r="T347">
        <v>100.68</v>
      </c>
      <c r="U347">
        <v>11.43</v>
      </c>
      <c r="V347">
        <v>112.11</v>
      </c>
      <c r="W347">
        <v>1</v>
      </c>
      <c r="X347">
        <v>3.92</v>
      </c>
      <c r="Y347">
        <v>0</v>
      </c>
      <c r="Z347">
        <v>0</v>
      </c>
      <c r="AA347">
        <v>0</v>
      </c>
      <c r="AB347">
        <v>3.4810154999999998</v>
      </c>
      <c r="AC347" s="29">
        <v>112.5489845</v>
      </c>
      <c r="AD347">
        <v>0</v>
      </c>
      <c r="AF347">
        <v>112.11</v>
      </c>
      <c r="AG347">
        <v>0</v>
      </c>
      <c r="AH347">
        <v>3.92</v>
      </c>
      <c r="AI347">
        <v>3.4810154999999998</v>
      </c>
      <c r="AJ347">
        <v>112.5489845</v>
      </c>
      <c r="AK347" t="s">
        <v>25</v>
      </c>
      <c r="AN347" s="29">
        <v>0</v>
      </c>
      <c r="AO347" s="30">
        <f t="shared" si="10"/>
        <v>0</v>
      </c>
      <c r="AP347" s="30">
        <f t="shared" si="11"/>
        <v>0</v>
      </c>
      <c r="AQ347" s="30"/>
    </row>
    <row r="348" spans="1:43" x14ac:dyDescent="0.25">
      <c r="A348" t="s">
        <v>219</v>
      </c>
      <c r="B348">
        <v>1990361</v>
      </c>
      <c r="C348" t="s">
        <v>1473</v>
      </c>
      <c r="D348">
        <v>502091</v>
      </c>
      <c r="E348" t="s">
        <v>1474</v>
      </c>
      <c r="F348" t="s">
        <v>89</v>
      </c>
      <c r="G348" t="s">
        <v>90</v>
      </c>
      <c r="H348" t="s">
        <v>10</v>
      </c>
      <c r="I348" t="s">
        <v>1475</v>
      </c>
      <c r="J348" t="s">
        <v>1476</v>
      </c>
      <c r="K348" t="s">
        <v>224</v>
      </c>
      <c r="L348" t="s">
        <v>271</v>
      </c>
      <c r="M348">
        <v>8830</v>
      </c>
      <c r="N348">
        <v>28</v>
      </c>
      <c r="O348" s="17">
        <v>45526</v>
      </c>
      <c r="P348" s="19" t="s">
        <v>114</v>
      </c>
      <c r="Q348" t="s">
        <v>24</v>
      </c>
      <c r="R348" s="17">
        <v>45525</v>
      </c>
      <c r="S348" s="27"/>
      <c r="T348">
        <v>128.04</v>
      </c>
      <c r="U348">
        <v>21.6</v>
      </c>
      <c r="V348">
        <v>149.63999999999999</v>
      </c>
      <c r="W348">
        <v>1</v>
      </c>
      <c r="X348">
        <v>5.24</v>
      </c>
      <c r="Y348">
        <v>0</v>
      </c>
      <c r="Z348">
        <v>0</v>
      </c>
      <c r="AA348">
        <v>0</v>
      </c>
      <c r="AB348">
        <v>4.6463219999999996</v>
      </c>
      <c r="AC348" s="29">
        <v>150.233678</v>
      </c>
      <c r="AD348">
        <v>0</v>
      </c>
      <c r="AF348">
        <v>149.63999999999999</v>
      </c>
      <c r="AG348">
        <v>0</v>
      </c>
      <c r="AH348">
        <v>5.24</v>
      </c>
      <c r="AI348">
        <v>4.6463219999999996</v>
      </c>
      <c r="AJ348">
        <v>150.233678</v>
      </c>
      <c r="AK348" t="s">
        <v>25</v>
      </c>
      <c r="AN348" s="29">
        <v>0</v>
      </c>
      <c r="AO348" s="30">
        <f t="shared" si="10"/>
        <v>0</v>
      </c>
      <c r="AP348" s="30">
        <f t="shared" si="11"/>
        <v>0</v>
      </c>
      <c r="AQ348" s="30"/>
    </row>
    <row r="349" spans="1:43" x14ac:dyDescent="0.25">
      <c r="A349" t="s">
        <v>219</v>
      </c>
      <c r="B349">
        <v>1990354</v>
      </c>
      <c r="C349" t="s">
        <v>1477</v>
      </c>
      <c r="D349">
        <v>1784266</v>
      </c>
      <c r="E349" t="s">
        <v>1478</v>
      </c>
      <c r="F349" t="s">
        <v>89</v>
      </c>
      <c r="G349" t="s">
        <v>90</v>
      </c>
      <c r="H349" t="s">
        <v>10</v>
      </c>
      <c r="I349" t="s">
        <v>1479</v>
      </c>
      <c r="J349" t="s">
        <v>1480</v>
      </c>
      <c r="K349" t="s">
        <v>231</v>
      </c>
      <c r="L349" t="s">
        <v>230</v>
      </c>
      <c r="M349">
        <v>8270</v>
      </c>
      <c r="N349">
        <v>5</v>
      </c>
      <c r="O349" s="17">
        <v>45529</v>
      </c>
      <c r="P349" s="19" t="s">
        <v>125</v>
      </c>
      <c r="Q349" t="s">
        <v>24</v>
      </c>
      <c r="R349" s="17">
        <v>45525</v>
      </c>
      <c r="S349" s="27"/>
      <c r="T349">
        <v>127.53</v>
      </c>
      <c r="U349">
        <v>11.77</v>
      </c>
      <c r="V349">
        <v>139.30000000000001</v>
      </c>
      <c r="W349">
        <v>1</v>
      </c>
      <c r="X349">
        <v>4.88</v>
      </c>
      <c r="Y349">
        <v>0</v>
      </c>
      <c r="Z349">
        <v>0</v>
      </c>
      <c r="AA349">
        <v>0</v>
      </c>
      <c r="AB349">
        <v>4.3252649999999999</v>
      </c>
      <c r="AC349" s="29">
        <v>139.85473500000001</v>
      </c>
      <c r="AD349">
        <v>0</v>
      </c>
      <c r="AF349">
        <v>139.30000000000001</v>
      </c>
      <c r="AG349">
        <v>0</v>
      </c>
      <c r="AH349">
        <v>4.88</v>
      </c>
      <c r="AI349">
        <v>4.3252649999999999</v>
      </c>
      <c r="AJ349">
        <v>139.85473500000001</v>
      </c>
      <c r="AK349" t="s">
        <v>25</v>
      </c>
      <c r="AN349" s="29">
        <v>0</v>
      </c>
      <c r="AO349" s="30">
        <f t="shared" si="10"/>
        <v>0</v>
      </c>
      <c r="AP349" s="30">
        <f t="shared" si="11"/>
        <v>0</v>
      </c>
      <c r="AQ349" s="30"/>
    </row>
    <row r="350" spans="1:43" x14ac:dyDescent="0.25">
      <c r="A350" t="s">
        <v>219</v>
      </c>
      <c r="B350">
        <v>1990350</v>
      </c>
      <c r="C350" t="s">
        <v>1481</v>
      </c>
      <c r="D350">
        <v>1081231</v>
      </c>
      <c r="E350" t="s">
        <v>1482</v>
      </c>
      <c r="F350" t="s">
        <v>89</v>
      </c>
      <c r="G350" t="s">
        <v>90</v>
      </c>
      <c r="H350" t="s">
        <v>10</v>
      </c>
      <c r="I350" t="s">
        <v>1483</v>
      </c>
      <c r="J350" t="s">
        <v>1484</v>
      </c>
      <c r="K350" t="s">
        <v>95</v>
      </c>
      <c r="L350" t="s">
        <v>231</v>
      </c>
      <c r="M350">
        <v>8405</v>
      </c>
      <c r="N350">
        <v>31</v>
      </c>
      <c r="O350" s="17">
        <v>45526</v>
      </c>
      <c r="P350" s="19" t="s">
        <v>944</v>
      </c>
      <c r="Q350" t="s">
        <v>24</v>
      </c>
      <c r="R350" s="17">
        <v>45525</v>
      </c>
      <c r="S350" s="27"/>
      <c r="T350">
        <v>25.69</v>
      </c>
      <c r="U350">
        <v>3.3</v>
      </c>
      <c r="V350">
        <v>28.99</v>
      </c>
      <c r="W350">
        <v>1</v>
      </c>
      <c r="X350">
        <v>1.01</v>
      </c>
      <c r="Y350">
        <v>0</v>
      </c>
      <c r="Z350">
        <v>0</v>
      </c>
      <c r="AA350">
        <v>0</v>
      </c>
      <c r="AB350">
        <v>0.90013949999999998</v>
      </c>
      <c r="AC350" s="29">
        <v>29.099860499999998</v>
      </c>
      <c r="AD350">
        <v>0</v>
      </c>
      <c r="AF350">
        <v>28.99</v>
      </c>
      <c r="AG350">
        <v>0</v>
      </c>
      <c r="AH350">
        <v>1.01</v>
      </c>
      <c r="AI350">
        <v>0.90013949999999998</v>
      </c>
      <c r="AJ350">
        <v>29.099860499999998</v>
      </c>
      <c r="AK350" t="s">
        <v>25</v>
      </c>
      <c r="AN350" s="29">
        <v>0</v>
      </c>
      <c r="AO350" s="30">
        <f t="shared" si="10"/>
        <v>0</v>
      </c>
      <c r="AP350" s="30">
        <f t="shared" si="11"/>
        <v>0</v>
      </c>
      <c r="AQ350" s="30"/>
    </row>
    <row r="351" spans="1:43" x14ac:dyDescent="0.25">
      <c r="A351" t="s">
        <v>219</v>
      </c>
      <c r="B351">
        <v>1990339</v>
      </c>
      <c r="C351" t="s">
        <v>1485</v>
      </c>
      <c r="D351">
        <v>1784263</v>
      </c>
      <c r="E351" t="s">
        <v>1486</v>
      </c>
      <c r="F351" t="s">
        <v>89</v>
      </c>
      <c r="G351" t="s">
        <v>90</v>
      </c>
      <c r="H351" t="s">
        <v>10</v>
      </c>
      <c r="I351" t="s">
        <v>1487</v>
      </c>
      <c r="J351" t="s">
        <v>1488</v>
      </c>
      <c r="K351" t="s">
        <v>231</v>
      </c>
      <c r="L351" t="s">
        <v>91</v>
      </c>
      <c r="M351">
        <v>82661</v>
      </c>
      <c r="N351">
        <v>29</v>
      </c>
      <c r="O351" s="17">
        <v>45525</v>
      </c>
      <c r="P351" s="19" t="s">
        <v>109</v>
      </c>
      <c r="Q351" t="s">
        <v>24</v>
      </c>
      <c r="R351" s="17">
        <v>45525</v>
      </c>
      <c r="S351" s="27"/>
      <c r="T351">
        <v>171.49</v>
      </c>
      <c r="U351">
        <v>11.77</v>
      </c>
      <c r="V351">
        <v>183.26</v>
      </c>
      <c r="W351">
        <v>1</v>
      </c>
      <c r="X351">
        <v>6.41</v>
      </c>
      <c r="Y351">
        <v>0</v>
      </c>
      <c r="Z351">
        <v>0</v>
      </c>
      <c r="AA351">
        <v>0</v>
      </c>
      <c r="AB351">
        <v>5.6902229999999996</v>
      </c>
      <c r="AC351" s="29">
        <v>183.97977700000001</v>
      </c>
      <c r="AD351">
        <v>0</v>
      </c>
      <c r="AF351">
        <v>183.26</v>
      </c>
      <c r="AG351">
        <v>0</v>
      </c>
      <c r="AH351">
        <v>6.41</v>
      </c>
      <c r="AI351">
        <v>5.6902229999999996</v>
      </c>
      <c r="AJ351">
        <v>183.97977700000001</v>
      </c>
      <c r="AK351" t="s">
        <v>25</v>
      </c>
      <c r="AN351" s="29">
        <v>0</v>
      </c>
      <c r="AO351" s="30">
        <f t="shared" si="10"/>
        <v>0</v>
      </c>
      <c r="AP351" s="30">
        <f t="shared" si="11"/>
        <v>0</v>
      </c>
      <c r="AQ351" s="30"/>
    </row>
    <row r="352" spans="1:43" x14ac:dyDescent="0.25">
      <c r="A352" t="s">
        <v>219</v>
      </c>
      <c r="B352">
        <v>1990339</v>
      </c>
      <c r="C352" t="s">
        <v>1489</v>
      </c>
      <c r="D352">
        <v>1784262</v>
      </c>
      <c r="E352" t="s">
        <v>1486</v>
      </c>
      <c r="F352" t="s">
        <v>89</v>
      </c>
      <c r="G352" t="s">
        <v>90</v>
      </c>
      <c r="H352" t="s">
        <v>10</v>
      </c>
      <c r="I352" t="s">
        <v>1490</v>
      </c>
      <c r="J352" t="s">
        <v>1491</v>
      </c>
      <c r="K352" t="s">
        <v>231</v>
      </c>
      <c r="L352" t="s">
        <v>91</v>
      </c>
      <c r="M352">
        <v>82661</v>
      </c>
      <c r="N352">
        <v>30</v>
      </c>
      <c r="O352" s="17">
        <v>45525</v>
      </c>
      <c r="P352" s="19" t="s">
        <v>109</v>
      </c>
      <c r="Q352" t="s">
        <v>24</v>
      </c>
      <c r="R352" s="17">
        <v>45525</v>
      </c>
      <c r="S352" s="27"/>
      <c r="T352">
        <v>171.49</v>
      </c>
      <c r="U352">
        <v>11.77</v>
      </c>
      <c r="V352">
        <v>183.26</v>
      </c>
      <c r="W352">
        <v>1</v>
      </c>
      <c r="X352">
        <v>6.41</v>
      </c>
      <c r="Y352">
        <v>0</v>
      </c>
      <c r="Z352">
        <v>0</v>
      </c>
      <c r="AA352">
        <v>0</v>
      </c>
      <c r="AB352">
        <v>5.6902229999999996</v>
      </c>
      <c r="AC352" s="29">
        <v>183.97977700000001</v>
      </c>
      <c r="AD352">
        <v>0</v>
      </c>
      <c r="AF352">
        <v>183.26</v>
      </c>
      <c r="AG352">
        <v>0</v>
      </c>
      <c r="AH352">
        <v>6.41</v>
      </c>
      <c r="AI352">
        <v>5.6902229999999996</v>
      </c>
      <c r="AJ352">
        <v>183.97977700000001</v>
      </c>
      <c r="AK352" t="s">
        <v>25</v>
      </c>
      <c r="AN352" s="29">
        <v>0</v>
      </c>
      <c r="AO352" s="30">
        <f t="shared" si="10"/>
        <v>0</v>
      </c>
      <c r="AP352" s="30">
        <f t="shared" si="11"/>
        <v>0</v>
      </c>
      <c r="AQ352" s="30"/>
    </row>
    <row r="353" spans="1:43" x14ac:dyDescent="0.25">
      <c r="A353" t="s">
        <v>219</v>
      </c>
      <c r="B353">
        <v>1990332</v>
      </c>
      <c r="C353" t="s">
        <v>1492</v>
      </c>
      <c r="D353">
        <v>1081226</v>
      </c>
      <c r="E353" t="s">
        <v>1493</v>
      </c>
      <c r="F353" t="s">
        <v>89</v>
      </c>
      <c r="G353" t="s">
        <v>90</v>
      </c>
      <c r="H353" t="s">
        <v>10</v>
      </c>
      <c r="I353" t="s">
        <v>1494</v>
      </c>
      <c r="J353" t="s">
        <v>1495</v>
      </c>
      <c r="K353" t="s">
        <v>95</v>
      </c>
      <c r="L353" t="s">
        <v>231</v>
      </c>
      <c r="M353">
        <v>8455</v>
      </c>
      <c r="N353">
        <v>76</v>
      </c>
      <c r="O353" s="17">
        <v>45529</v>
      </c>
      <c r="P353" s="19" t="s">
        <v>120</v>
      </c>
      <c r="Q353" t="s">
        <v>24</v>
      </c>
      <c r="R353" s="17">
        <v>45525</v>
      </c>
      <c r="S353" s="27"/>
      <c r="T353">
        <v>96.69</v>
      </c>
      <c r="U353">
        <v>3.3</v>
      </c>
      <c r="V353">
        <v>99.99</v>
      </c>
      <c r="W353">
        <v>1</v>
      </c>
      <c r="X353">
        <v>3.5</v>
      </c>
      <c r="Y353">
        <v>0</v>
      </c>
      <c r="Z353">
        <v>0</v>
      </c>
      <c r="AA353">
        <v>0</v>
      </c>
      <c r="AB353">
        <v>3.1046895000000001</v>
      </c>
      <c r="AC353" s="29">
        <v>100.3853105</v>
      </c>
      <c r="AD353">
        <v>0</v>
      </c>
      <c r="AF353">
        <v>99.99</v>
      </c>
      <c r="AG353">
        <v>0</v>
      </c>
      <c r="AH353">
        <v>3.5</v>
      </c>
      <c r="AI353">
        <v>3.1046895000000001</v>
      </c>
      <c r="AJ353">
        <v>100.3853105</v>
      </c>
      <c r="AK353" t="s">
        <v>25</v>
      </c>
      <c r="AN353" s="29">
        <v>0</v>
      </c>
      <c r="AO353" s="30">
        <f t="shared" si="10"/>
        <v>0</v>
      </c>
      <c r="AP353" s="30">
        <f t="shared" si="11"/>
        <v>0</v>
      </c>
      <c r="AQ353" s="30"/>
    </row>
    <row r="354" spans="1:43" x14ac:dyDescent="0.25">
      <c r="A354" t="s">
        <v>219</v>
      </c>
      <c r="B354">
        <v>1990327</v>
      </c>
      <c r="C354" t="s">
        <v>1496</v>
      </c>
      <c r="D354">
        <v>1081223</v>
      </c>
      <c r="E354" t="s">
        <v>1497</v>
      </c>
      <c r="F354" t="s">
        <v>89</v>
      </c>
      <c r="G354" t="s">
        <v>90</v>
      </c>
      <c r="H354" t="s">
        <v>10</v>
      </c>
      <c r="I354" t="s">
        <v>1494</v>
      </c>
      <c r="J354" t="s">
        <v>1495</v>
      </c>
      <c r="K354" t="s">
        <v>95</v>
      </c>
      <c r="L354" t="s">
        <v>231</v>
      </c>
      <c r="M354">
        <v>8455</v>
      </c>
      <c r="N354">
        <v>73</v>
      </c>
      <c r="O354" s="17">
        <v>45528</v>
      </c>
      <c r="P354" s="19" t="s">
        <v>120</v>
      </c>
      <c r="Q354" t="s">
        <v>23</v>
      </c>
      <c r="R354" s="17">
        <v>45525</v>
      </c>
      <c r="S354" s="27">
        <v>45525</v>
      </c>
      <c r="T354">
        <v>96.69</v>
      </c>
      <c r="U354">
        <v>3.3</v>
      </c>
      <c r="V354">
        <v>99.99</v>
      </c>
      <c r="W354">
        <v>1</v>
      </c>
      <c r="X354">
        <v>3.5</v>
      </c>
      <c r="Y354">
        <v>0</v>
      </c>
      <c r="Z354">
        <v>0</v>
      </c>
      <c r="AA354">
        <v>0</v>
      </c>
      <c r="AB354">
        <v>3.1046895000000001</v>
      </c>
      <c r="AC354" s="29">
        <v>100.3853105</v>
      </c>
      <c r="AD354">
        <v>4.8345000000000002</v>
      </c>
      <c r="AF354">
        <v>99.99</v>
      </c>
      <c r="AG354">
        <v>0</v>
      </c>
      <c r="AH354">
        <v>3.5</v>
      </c>
      <c r="AI354">
        <v>3.1046895000000001</v>
      </c>
      <c r="AJ354">
        <v>100.3853105</v>
      </c>
      <c r="AN354" s="29">
        <v>0</v>
      </c>
      <c r="AO354" s="30">
        <f t="shared" si="10"/>
        <v>0</v>
      </c>
      <c r="AP354" s="30">
        <f t="shared" si="11"/>
        <v>0</v>
      </c>
      <c r="AQ354" s="30"/>
    </row>
    <row r="355" spans="1:43" x14ac:dyDescent="0.25">
      <c r="A355" t="s">
        <v>219</v>
      </c>
      <c r="B355">
        <v>1990318</v>
      </c>
      <c r="C355" t="s">
        <v>1498</v>
      </c>
      <c r="D355">
        <v>163418</v>
      </c>
      <c r="E355" t="s">
        <v>1499</v>
      </c>
      <c r="F355" t="s">
        <v>89</v>
      </c>
      <c r="G355" t="s">
        <v>90</v>
      </c>
      <c r="H355" t="s">
        <v>10</v>
      </c>
      <c r="I355" t="s">
        <v>1500</v>
      </c>
      <c r="J355" t="s">
        <v>1501</v>
      </c>
      <c r="K355" t="s">
        <v>91</v>
      </c>
      <c r="L355" t="s">
        <v>271</v>
      </c>
      <c r="M355">
        <v>8555</v>
      </c>
      <c r="N355">
        <v>77</v>
      </c>
      <c r="O355" s="17">
        <v>45525</v>
      </c>
      <c r="P355" s="19" t="s">
        <v>103</v>
      </c>
      <c r="Q355" t="s">
        <v>24</v>
      </c>
      <c r="R355" s="17">
        <v>45525</v>
      </c>
      <c r="S355" s="27"/>
      <c r="T355">
        <v>520.11</v>
      </c>
      <c r="U355">
        <v>9.84</v>
      </c>
      <c r="V355">
        <v>529.95000000000005</v>
      </c>
      <c r="W355">
        <v>1</v>
      </c>
      <c r="X355">
        <v>18.55</v>
      </c>
      <c r="Y355">
        <v>0</v>
      </c>
      <c r="Z355">
        <v>0</v>
      </c>
      <c r="AA355">
        <v>0</v>
      </c>
      <c r="AB355">
        <v>16.454947499999999</v>
      </c>
      <c r="AC355" s="29">
        <v>532.0450525</v>
      </c>
      <c r="AD355">
        <v>0</v>
      </c>
      <c r="AF355">
        <v>529.95000000000005</v>
      </c>
      <c r="AG355">
        <v>0</v>
      </c>
      <c r="AH355">
        <v>18.55</v>
      </c>
      <c r="AI355">
        <v>16.454947499999999</v>
      </c>
      <c r="AJ355">
        <v>532.0450525</v>
      </c>
      <c r="AK355" t="s">
        <v>25</v>
      </c>
      <c r="AN355" s="29">
        <v>0</v>
      </c>
      <c r="AO355" s="30">
        <f t="shared" si="10"/>
        <v>0</v>
      </c>
      <c r="AP355" s="30">
        <f t="shared" si="11"/>
        <v>0</v>
      </c>
      <c r="AQ355" s="30"/>
    </row>
    <row r="356" spans="1:43" x14ac:dyDescent="0.25">
      <c r="A356" t="s">
        <v>219</v>
      </c>
      <c r="B356">
        <v>1990312</v>
      </c>
      <c r="C356" t="s">
        <v>1502</v>
      </c>
      <c r="D356">
        <v>163416</v>
      </c>
      <c r="E356" t="s">
        <v>1503</v>
      </c>
      <c r="F356" t="s">
        <v>89</v>
      </c>
      <c r="G356" t="s">
        <v>90</v>
      </c>
      <c r="H356" t="s">
        <v>10</v>
      </c>
      <c r="I356" t="s">
        <v>1504</v>
      </c>
      <c r="J356" t="s">
        <v>1505</v>
      </c>
      <c r="K356" t="s">
        <v>91</v>
      </c>
      <c r="L356" t="s">
        <v>115</v>
      </c>
      <c r="M356">
        <v>8470</v>
      </c>
      <c r="N356">
        <v>3</v>
      </c>
      <c r="O356" s="17">
        <v>45531</v>
      </c>
      <c r="P356" s="19" t="s">
        <v>98</v>
      </c>
      <c r="Q356" t="s">
        <v>24</v>
      </c>
      <c r="R356" s="17">
        <v>45525</v>
      </c>
      <c r="S356" s="17"/>
      <c r="T356">
        <v>108.96</v>
      </c>
      <c r="U356">
        <v>10.76</v>
      </c>
      <c r="V356">
        <v>119.72</v>
      </c>
      <c r="W356">
        <v>1</v>
      </c>
      <c r="X356">
        <v>4.1900000000000004</v>
      </c>
      <c r="Y356">
        <v>0</v>
      </c>
      <c r="Z356">
        <v>0</v>
      </c>
      <c r="AA356">
        <v>0</v>
      </c>
      <c r="AB356">
        <v>3.7173060000000002</v>
      </c>
      <c r="AC356" s="29">
        <v>120.192694</v>
      </c>
      <c r="AD356">
        <v>0</v>
      </c>
      <c r="AF356">
        <v>119.72</v>
      </c>
      <c r="AG356">
        <v>0</v>
      </c>
      <c r="AH356">
        <v>4.1900000000000004</v>
      </c>
      <c r="AI356">
        <v>3.7173060000000002</v>
      </c>
      <c r="AJ356">
        <v>120.192694</v>
      </c>
      <c r="AK356" t="s">
        <v>25</v>
      </c>
      <c r="AN356" s="29">
        <v>0</v>
      </c>
      <c r="AO356" s="30">
        <f t="shared" si="10"/>
        <v>0</v>
      </c>
      <c r="AP356" s="30">
        <f t="shared" si="11"/>
        <v>0</v>
      </c>
      <c r="AQ356" s="30"/>
    </row>
    <row r="357" spans="1:43" x14ac:dyDescent="0.25">
      <c r="A357" t="s">
        <v>219</v>
      </c>
      <c r="B357">
        <v>1990248</v>
      </c>
      <c r="C357" t="s">
        <v>1506</v>
      </c>
      <c r="D357">
        <v>1081211</v>
      </c>
      <c r="E357" t="s">
        <v>1507</v>
      </c>
      <c r="F357" t="s">
        <v>89</v>
      </c>
      <c r="G357" t="s">
        <v>90</v>
      </c>
      <c r="H357" t="s">
        <v>10</v>
      </c>
      <c r="I357" t="s">
        <v>1508</v>
      </c>
      <c r="J357" t="s">
        <v>1509</v>
      </c>
      <c r="K357" t="s">
        <v>94</v>
      </c>
      <c r="L357" t="s">
        <v>271</v>
      </c>
      <c r="M357">
        <v>8785</v>
      </c>
      <c r="N357">
        <v>77</v>
      </c>
      <c r="O357" s="17">
        <v>45526</v>
      </c>
      <c r="P357" s="19" t="s">
        <v>496</v>
      </c>
      <c r="Q357" t="s">
        <v>24</v>
      </c>
      <c r="R357" s="17">
        <v>45525</v>
      </c>
      <c r="S357" s="27"/>
      <c r="T357">
        <v>321.61</v>
      </c>
      <c r="U357">
        <v>18.64</v>
      </c>
      <c r="V357">
        <v>340.25</v>
      </c>
      <c r="W357">
        <v>1</v>
      </c>
      <c r="X357">
        <v>11.91</v>
      </c>
      <c r="Y357">
        <v>0</v>
      </c>
      <c r="Z357">
        <v>0</v>
      </c>
      <c r="AA357">
        <v>0</v>
      </c>
      <c r="AB357">
        <v>10.564762500000001</v>
      </c>
      <c r="AC357" s="29">
        <v>341.5952375</v>
      </c>
      <c r="AD357">
        <v>0</v>
      </c>
      <c r="AF357">
        <v>340.25</v>
      </c>
      <c r="AG357">
        <v>0</v>
      </c>
      <c r="AH357">
        <v>11.91</v>
      </c>
      <c r="AI357">
        <v>10.564762500000001</v>
      </c>
      <c r="AJ357">
        <v>341.5952375</v>
      </c>
      <c r="AK357" t="s">
        <v>25</v>
      </c>
      <c r="AN357" s="29">
        <v>0</v>
      </c>
      <c r="AO357" s="30">
        <f t="shared" si="10"/>
        <v>0</v>
      </c>
      <c r="AP357" s="30">
        <f t="shared" si="11"/>
        <v>0</v>
      </c>
      <c r="AQ357" s="30"/>
    </row>
    <row r="358" spans="1:43" x14ac:dyDescent="0.25">
      <c r="A358" t="s">
        <v>219</v>
      </c>
      <c r="B358">
        <v>1990223</v>
      </c>
      <c r="C358" t="s">
        <v>1510</v>
      </c>
      <c r="D358">
        <v>1784229</v>
      </c>
      <c r="E358" t="s">
        <v>1511</v>
      </c>
      <c r="F358" t="s">
        <v>89</v>
      </c>
      <c r="G358" t="s">
        <v>90</v>
      </c>
      <c r="H358" t="s">
        <v>10</v>
      </c>
      <c r="I358" t="s">
        <v>1512</v>
      </c>
      <c r="J358" t="s">
        <v>1513</v>
      </c>
      <c r="K358" t="s">
        <v>266</v>
      </c>
      <c r="L358" t="s">
        <v>224</v>
      </c>
      <c r="M358">
        <v>2530</v>
      </c>
      <c r="N358">
        <v>25</v>
      </c>
      <c r="O358" s="17">
        <v>45528</v>
      </c>
      <c r="P358" s="19" t="s">
        <v>496</v>
      </c>
      <c r="Q358" t="s">
        <v>24</v>
      </c>
      <c r="R358" s="17">
        <v>45525</v>
      </c>
      <c r="S358" s="27"/>
      <c r="T358">
        <v>232.44</v>
      </c>
      <c r="U358">
        <v>25.52</v>
      </c>
      <c r="V358">
        <v>257.95999999999998</v>
      </c>
      <c r="W358">
        <v>1</v>
      </c>
      <c r="X358">
        <v>9.0299999999999994</v>
      </c>
      <c r="Y358">
        <v>0</v>
      </c>
      <c r="Z358">
        <v>0</v>
      </c>
      <c r="AA358">
        <v>0</v>
      </c>
      <c r="AB358">
        <v>8.0096579999999999</v>
      </c>
      <c r="AC358" s="29">
        <v>258.98034200000001</v>
      </c>
      <c r="AD358">
        <v>0</v>
      </c>
      <c r="AF358">
        <v>257.95999999999998</v>
      </c>
      <c r="AG358">
        <v>0</v>
      </c>
      <c r="AH358">
        <v>9.0299999999999994</v>
      </c>
      <c r="AI358">
        <v>8.0096579999999999</v>
      </c>
      <c r="AJ358">
        <v>258.98034200000001</v>
      </c>
      <c r="AK358" t="s">
        <v>25</v>
      </c>
      <c r="AN358" s="29">
        <v>0</v>
      </c>
      <c r="AO358" s="30">
        <f t="shared" si="10"/>
        <v>0</v>
      </c>
      <c r="AP358" s="30">
        <f t="shared" si="11"/>
        <v>0</v>
      </c>
      <c r="AQ358" s="30"/>
    </row>
    <row r="359" spans="1:43" x14ac:dyDescent="0.25">
      <c r="A359" t="s">
        <v>219</v>
      </c>
      <c r="B359">
        <v>1990211</v>
      </c>
      <c r="C359" t="s">
        <v>1514</v>
      </c>
      <c r="D359">
        <v>1784226</v>
      </c>
      <c r="E359" t="s">
        <v>1515</v>
      </c>
      <c r="F359" t="s">
        <v>89</v>
      </c>
      <c r="G359" t="s">
        <v>90</v>
      </c>
      <c r="H359" t="s">
        <v>10</v>
      </c>
      <c r="I359" t="s">
        <v>1516</v>
      </c>
      <c r="J359" t="s">
        <v>1517</v>
      </c>
      <c r="K359" t="s">
        <v>314</v>
      </c>
      <c r="L359" t="s">
        <v>224</v>
      </c>
      <c r="M359">
        <v>8465</v>
      </c>
      <c r="N359">
        <v>10</v>
      </c>
      <c r="O359" s="17">
        <v>45526</v>
      </c>
      <c r="P359" s="19" t="s">
        <v>114</v>
      </c>
      <c r="Q359" t="s">
        <v>24</v>
      </c>
      <c r="R359" s="17">
        <v>45525</v>
      </c>
      <c r="S359" s="17"/>
      <c r="T359">
        <v>206.66</v>
      </c>
      <c r="U359">
        <v>17.309999999999999</v>
      </c>
      <c r="V359">
        <v>223.97</v>
      </c>
      <c r="W359">
        <v>1</v>
      </c>
      <c r="X359">
        <v>7.84</v>
      </c>
      <c r="Y359">
        <v>0</v>
      </c>
      <c r="Z359">
        <v>0</v>
      </c>
      <c r="AA359">
        <v>0</v>
      </c>
      <c r="AB359">
        <v>6.9542685000000004</v>
      </c>
      <c r="AC359" s="29">
        <v>224.85573149999999</v>
      </c>
      <c r="AD359">
        <v>0</v>
      </c>
      <c r="AF359">
        <v>223.97</v>
      </c>
      <c r="AG359">
        <v>0</v>
      </c>
      <c r="AH359">
        <v>7.84</v>
      </c>
      <c r="AI359">
        <v>6.9542685000000004</v>
      </c>
      <c r="AJ359">
        <v>224.85573149999999</v>
      </c>
      <c r="AK359" t="s">
        <v>25</v>
      </c>
      <c r="AN359" s="29">
        <v>0</v>
      </c>
      <c r="AO359" s="30">
        <f t="shared" si="10"/>
        <v>0</v>
      </c>
      <c r="AP359" s="30">
        <f t="shared" si="11"/>
        <v>0</v>
      </c>
      <c r="AQ359" s="30"/>
    </row>
    <row r="360" spans="1:43" x14ac:dyDescent="0.25">
      <c r="A360" t="s">
        <v>219</v>
      </c>
      <c r="B360">
        <v>1990206</v>
      </c>
      <c r="C360" t="s">
        <v>1518</v>
      </c>
      <c r="D360">
        <v>502069</v>
      </c>
      <c r="E360" t="s">
        <v>1519</v>
      </c>
      <c r="F360" t="s">
        <v>89</v>
      </c>
      <c r="G360" t="s">
        <v>90</v>
      </c>
      <c r="H360" t="s">
        <v>10</v>
      </c>
      <c r="I360" t="s">
        <v>1520</v>
      </c>
      <c r="J360" t="s">
        <v>1521</v>
      </c>
      <c r="K360" t="s">
        <v>224</v>
      </c>
      <c r="L360" t="s">
        <v>271</v>
      </c>
      <c r="M360">
        <v>870</v>
      </c>
      <c r="N360">
        <v>28</v>
      </c>
      <c r="O360" s="17">
        <v>45527</v>
      </c>
      <c r="P360" s="19" t="s">
        <v>96</v>
      </c>
      <c r="Q360" t="s">
        <v>24</v>
      </c>
      <c r="R360" s="17">
        <v>45525</v>
      </c>
      <c r="S360" s="27"/>
      <c r="T360">
        <v>131.9</v>
      </c>
      <c r="U360">
        <v>21.6</v>
      </c>
      <c r="V360">
        <v>153.5</v>
      </c>
      <c r="W360">
        <v>1</v>
      </c>
      <c r="X360">
        <v>5.37</v>
      </c>
      <c r="Y360">
        <v>0</v>
      </c>
      <c r="Z360">
        <v>0</v>
      </c>
      <c r="AA360">
        <v>0</v>
      </c>
      <c r="AB360">
        <v>4.7661749999999996</v>
      </c>
      <c r="AC360" s="29">
        <v>154.103825</v>
      </c>
      <c r="AD360">
        <v>0</v>
      </c>
      <c r="AF360">
        <v>153.5</v>
      </c>
      <c r="AG360">
        <v>0</v>
      </c>
      <c r="AH360">
        <v>5.37</v>
      </c>
      <c r="AI360">
        <v>4.7661749999999996</v>
      </c>
      <c r="AJ360">
        <v>154.103825</v>
      </c>
      <c r="AK360" t="s">
        <v>25</v>
      </c>
      <c r="AN360" s="29">
        <v>0</v>
      </c>
      <c r="AO360" s="30">
        <f t="shared" si="10"/>
        <v>0</v>
      </c>
      <c r="AP360" s="30">
        <f t="shared" si="11"/>
        <v>0</v>
      </c>
      <c r="AQ360" s="30"/>
    </row>
    <row r="361" spans="1:43" x14ac:dyDescent="0.25">
      <c r="A361" t="s">
        <v>219</v>
      </c>
      <c r="B361">
        <v>1990206</v>
      </c>
      <c r="C361" t="s">
        <v>1522</v>
      </c>
      <c r="D361">
        <v>502070</v>
      </c>
      <c r="E361" t="s">
        <v>1519</v>
      </c>
      <c r="F361" t="s">
        <v>89</v>
      </c>
      <c r="G361" t="s">
        <v>90</v>
      </c>
      <c r="H361" t="s">
        <v>10</v>
      </c>
      <c r="I361" t="s">
        <v>1523</v>
      </c>
      <c r="J361" t="s">
        <v>1524</v>
      </c>
      <c r="K361" t="s">
        <v>224</v>
      </c>
      <c r="L361" t="s">
        <v>271</v>
      </c>
      <c r="M361">
        <v>870</v>
      </c>
      <c r="N361">
        <v>29</v>
      </c>
      <c r="O361" s="17">
        <v>45527</v>
      </c>
      <c r="P361" s="19" t="s">
        <v>96</v>
      </c>
      <c r="Q361" t="s">
        <v>24</v>
      </c>
      <c r="R361" s="17">
        <v>45525</v>
      </c>
      <c r="S361" s="27"/>
      <c r="T361">
        <v>131.9</v>
      </c>
      <c r="U361">
        <v>21.6</v>
      </c>
      <c r="V361">
        <v>153.5</v>
      </c>
      <c r="W361">
        <v>1</v>
      </c>
      <c r="X361">
        <v>5.37</v>
      </c>
      <c r="Y361">
        <v>0</v>
      </c>
      <c r="Z361">
        <v>0</v>
      </c>
      <c r="AA361">
        <v>0</v>
      </c>
      <c r="AB361">
        <v>4.7661749999999996</v>
      </c>
      <c r="AC361" s="29">
        <v>154.103825</v>
      </c>
      <c r="AD361">
        <v>0</v>
      </c>
      <c r="AF361">
        <v>153.5</v>
      </c>
      <c r="AG361">
        <v>0</v>
      </c>
      <c r="AH361">
        <v>5.37</v>
      </c>
      <c r="AI361">
        <v>4.7661749999999996</v>
      </c>
      <c r="AJ361">
        <v>154.103825</v>
      </c>
      <c r="AK361" t="s">
        <v>25</v>
      </c>
      <c r="AN361" s="29">
        <v>0</v>
      </c>
      <c r="AO361" s="30">
        <f t="shared" si="10"/>
        <v>0</v>
      </c>
      <c r="AP361" s="30">
        <f t="shared" si="11"/>
        <v>0</v>
      </c>
      <c r="AQ361" s="30"/>
    </row>
    <row r="362" spans="1:43" x14ac:dyDescent="0.25">
      <c r="A362" t="s">
        <v>219</v>
      </c>
      <c r="B362">
        <v>1990152</v>
      </c>
      <c r="C362" t="s">
        <v>1525</v>
      </c>
      <c r="D362">
        <v>1784213</v>
      </c>
      <c r="E362" t="s">
        <v>1526</v>
      </c>
      <c r="F362" t="s">
        <v>89</v>
      </c>
      <c r="G362" t="s">
        <v>90</v>
      </c>
      <c r="H362" t="s">
        <v>10</v>
      </c>
      <c r="I362" t="s">
        <v>1527</v>
      </c>
      <c r="J362" t="s">
        <v>1528</v>
      </c>
      <c r="K362" t="s">
        <v>271</v>
      </c>
      <c r="L362" t="s">
        <v>92</v>
      </c>
      <c r="M362">
        <v>2435</v>
      </c>
      <c r="N362">
        <v>17</v>
      </c>
      <c r="O362" s="17">
        <v>45532</v>
      </c>
      <c r="P362" s="19" t="s">
        <v>109</v>
      </c>
      <c r="Q362" t="s">
        <v>24</v>
      </c>
      <c r="R362" s="17">
        <v>45525</v>
      </c>
      <c r="S362" s="27"/>
      <c r="T362">
        <v>219.66</v>
      </c>
      <c r="U362">
        <v>14.61</v>
      </c>
      <c r="V362">
        <v>234.27</v>
      </c>
      <c r="W362">
        <v>1</v>
      </c>
      <c r="X362">
        <v>8.1999999999999993</v>
      </c>
      <c r="Y362">
        <v>0</v>
      </c>
      <c r="Z362">
        <v>0</v>
      </c>
      <c r="AA362">
        <v>0</v>
      </c>
      <c r="AB362">
        <v>7.2740834999999997</v>
      </c>
      <c r="AC362" s="29">
        <v>235.19591650000001</v>
      </c>
      <c r="AD362">
        <v>0</v>
      </c>
      <c r="AF362">
        <v>234.27</v>
      </c>
      <c r="AG362">
        <v>0</v>
      </c>
      <c r="AH362">
        <v>8.1999999999999993</v>
      </c>
      <c r="AI362">
        <v>7.2740834999999997</v>
      </c>
      <c r="AJ362">
        <v>235.19591650000001</v>
      </c>
      <c r="AK362" t="s">
        <v>25</v>
      </c>
      <c r="AN362" s="29">
        <v>0</v>
      </c>
      <c r="AO362" s="30">
        <f t="shared" si="10"/>
        <v>0</v>
      </c>
      <c r="AP362" s="30">
        <f t="shared" si="11"/>
        <v>0</v>
      </c>
      <c r="AQ362" s="30"/>
    </row>
    <row r="363" spans="1:43" x14ac:dyDescent="0.25">
      <c r="A363" t="s">
        <v>219</v>
      </c>
      <c r="B363">
        <v>1990126</v>
      </c>
      <c r="C363" t="s">
        <v>1529</v>
      </c>
      <c r="D363">
        <v>1784210</v>
      </c>
      <c r="E363" t="s">
        <v>1530</v>
      </c>
      <c r="F363" t="s">
        <v>89</v>
      </c>
      <c r="G363" t="s">
        <v>90</v>
      </c>
      <c r="H363" t="s">
        <v>10</v>
      </c>
      <c r="I363" t="s">
        <v>1531</v>
      </c>
      <c r="J363" t="s">
        <v>1532</v>
      </c>
      <c r="K363" t="s">
        <v>266</v>
      </c>
      <c r="L363" t="s">
        <v>224</v>
      </c>
      <c r="M363">
        <v>2530</v>
      </c>
      <c r="N363">
        <v>71</v>
      </c>
      <c r="O363" s="17">
        <v>45525</v>
      </c>
      <c r="P363" s="19" t="s">
        <v>577</v>
      </c>
      <c r="Q363" t="s">
        <v>24</v>
      </c>
      <c r="R363" s="17">
        <v>45524</v>
      </c>
      <c r="S363" s="27"/>
      <c r="T363">
        <v>232.44</v>
      </c>
      <c r="U363">
        <v>25.52</v>
      </c>
      <c r="V363">
        <v>257.95999999999998</v>
      </c>
      <c r="W363">
        <v>1</v>
      </c>
      <c r="X363">
        <v>9.0299999999999994</v>
      </c>
      <c r="Y363">
        <v>0</v>
      </c>
      <c r="Z363">
        <v>0</v>
      </c>
      <c r="AA363">
        <v>0</v>
      </c>
      <c r="AB363">
        <v>8.0096579999999999</v>
      </c>
      <c r="AC363" s="29">
        <v>258.98034200000001</v>
      </c>
      <c r="AD363">
        <v>0</v>
      </c>
      <c r="AF363">
        <v>257.95999999999998</v>
      </c>
      <c r="AG363">
        <v>0</v>
      </c>
      <c r="AH363">
        <v>9.0299999999999994</v>
      </c>
      <c r="AI363">
        <v>8.0096579999999999</v>
      </c>
      <c r="AJ363">
        <v>258.98034200000001</v>
      </c>
      <c r="AK363" t="s">
        <v>25</v>
      </c>
      <c r="AN363" s="29">
        <v>23.6</v>
      </c>
      <c r="AO363" s="30">
        <f t="shared" si="10"/>
        <v>6.7850000000000001</v>
      </c>
      <c r="AP363" s="30">
        <f t="shared" si="11"/>
        <v>6.7850000000000001</v>
      </c>
      <c r="AQ363" s="30"/>
    </row>
    <row r="364" spans="1:43" x14ac:dyDescent="0.25">
      <c r="A364" t="s">
        <v>219</v>
      </c>
      <c r="B364">
        <v>1990126</v>
      </c>
      <c r="C364" t="s">
        <v>1533</v>
      </c>
      <c r="D364">
        <v>1784209</v>
      </c>
      <c r="E364" t="s">
        <v>1530</v>
      </c>
      <c r="F364" t="s">
        <v>89</v>
      </c>
      <c r="G364" t="s">
        <v>90</v>
      </c>
      <c r="H364" t="s">
        <v>10</v>
      </c>
      <c r="I364" t="s">
        <v>1534</v>
      </c>
      <c r="J364" t="s">
        <v>1535</v>
      </c>
      <c r="K364" t="s">
        <v>266</v>
      </c>
      <c r="L364" t="s">
        <v>224</v>
      </c>
      <c r="M364">
        <v>2530</v>
      </c>
      <c r="N364">
        <v>72</v>
      </c>
      <c r="O364" s="17">
        <v>45525</v>
      </c>
      <c r="P364" s="19" t="s">
        <v>577</v>
      </c>
      <c r="Q364" t="s">
        <v>24</v>
      </c>
      <c r="R364" s="17">
        <v>45524</v>
      </c>
      <c r="S364" s="27"/>
      <c r="T364">
        <v>232.44</v>
      </c>
      <c r="U364">
        <v>25.52</v>
      </c>
      <c r="V364">
        <v>257.95999999999998</v>
      </c>
      <c r="W364">
        <v>1</v>
      </c>
      <c r="X364">
        <v>9.0299999999999994</v>
      </c>
      <c r="Y364">
        <v>0</v>
      </c>
      <c r="Z364">
        <v>0</v>
      </c>
      <c r="AA364">
        <v>0</v>
      </c>
      <c r="AB364">
        <v>8.0096579999999999</v>
      </c>
      <c r="AC364" s="29">
        <v>258.98034200000001</v>
      </c>
      <c r="AD364">
        <v>0</v>
      </c>
      <c r="AF364">
        <v>257.95999999999998</v>
      </c>
      <c r="AG364">
        <v>0</v>
      </c>
      <c r="AH364">
        <v>9.0299999999999994</v>
      </c>
      <c r="AI364">
        <v>8.0096579999999999</v>
      </c>
      <c r="AJ364">
        <v>258.98034200000001</v>
      </c>
      <c r="AK364" t="s">
        <v>25</v>
      </c>
      <c r="AN364" s="29">
        <v>23.6</v>
      </c>
      <c r="AO364" s="30">
        <f t="shared" si="10"/>
        <v>6.7850000000000001</v>
      </c>
      <c r="AP364" s="30">
        <f t="shared" si="11"/>
        <v>6.7850000000000001</v>
      </c>
      <c r="AQ364" s="30"/>
    </row>
    <row r="365" spans="1:43" x14ac:dyDescent="0.25">
      <c r="A365" t="s">
        <v>219</v>
      </c>
      <c r="B365">
        <v>1990117</v>
      </c>
      <c r="C365" t="s">
        <v>1536</v>
      </c>
      <c r="D365">
        <v>163412</v>
      </c>
      <c r="E365" t="s">
        <v>1537</v>
      </c>
      <c r="F365" t="s">
        <v>89</v>
      </c>
      <c r="G365" t="s">
        <v>90</v>
      </c>
      <c r="H365" t="s">
        <v>10</v>
      </c>
      <c r="I365" t="s">
        <v>1538</v>
      </c>
      <c r="J365" t="s">
        <v>1539</v>
      </c>
      <c r="K365" t="s">
        <v>91</v>
      </c>
      <c r="L365" t="s">
        <v>231</v>
      </c>
      <c r="M365">
        <v>882287</v>
      </c>
      <c r="N365">
        <v>22</v>
      </c>
      <c r="O365" s="17">
        <v>45525</v>
      </c>
      <c r="P365" s="19" t="s">
        <v>114</v>
      </c>
      <c r="Q365" t="s">
        <v>24</v>
      </c>
      <c r="R365" s="17">
        <v>45524</v>
      </c>
      <c r="S365" s="27"/>
      <c r="T365">
        <v>157.88999999999999</v>
      </c>
      <c r="U365">
        <v>9.76</v>
      </c>
      <c r="V365">
        <v>167.65</v>
      </c>
      <c r="W365">
        <v>1</v>
      </c>
      <c r="X365">
        <v>5.87</v>
      </c>
      <c r="Y365">
        <v>0</v>
      </c>
      <c r="Z365">
        <v>0</v>
      </c>
      <c r="AA365">
        <v>0</v>
      </c>
      <c r="AB365">
        <v>5.2055325000000003</v>
      </c>
      <c r="AC365" s="29">
        <v>168.31446750000001</v>
      </c>
      <c r="AD365">
        <v>0</v>
      </c>
      <c r="AF365">
        <v>167.65</v>
      </c>
      <c r="AG365">
        <v>0</v>
      </c>
      <c r="AH365">
        <v>5.87</v>
      </c>
      <c r="AI365">
        <v>5.2055325000000003</v>
      </c>
      <c r="AJ365">
        <v>168.31446750000001</v>
      </c>
      <c r="AK365" t="s">
        <v>25</v>
      </c>
      <c r="AN365" s="29">
        <v>0</v>
      </c>
      <c r="AO365" s="30">
        <f t="shared" si="10"/>
        <v>0</v>
      </c>
      <c r="AP365" s="30">
        <f t="shared" si="11"/>
        <v>0</v>
      </c>
      <c r="AQ365" s="30"/>
    </row>
    <row r="366" spans="1:43" x14ac:dyDescent="0.25">
      <c r="A366" t="s">
        <v>219</v>
      </c>
      <c r="B366">
        <v>1990053</v>
      </c>
      <c r="C366" t="s">
        <v>1540</v>
      </c>
      <c r="D366">
        <v>1784197</v>
      </c>
      <c r="E366" t="s">
        <v>1541</v>
      </c>
      <c r="F366" t="s">
        <v>89</v>
      </c>
      <c r="G366" t="s">
        <v>90</v>
      </c>
      <c r="H366" t="s">
        <v>10</v>
      </c>
      <c r="I366" t="s">
        <v>1542</v>
      </c>
      <c r="J366" t="s">
        <v>1543</v>
      </c>
      <c r="K366" t="s">
        <v>271</v>
      </c>
      <c r="L366" t="s">
        <v>726</v>
      </c>
      <c r="M366">
        <v>8530</v>
      </c>
      <c r="N366">
        <v>75</v>
      </c>
      <c r="O366" s="17">
        <v>45527</v>
      </c>
      <c r="P366" s="19" t="s">
        <v>152</v>
      </c>
      <c r="Q366" t="s">
        <v>24</v>
      </c>
      <c r="R366" s="17">
        <v>45524</v>
      </c>
      <c r="S366" s="27"/>
      <c r="T366">
        <v>372.99</v>
      </c>
      <c r="U366">
        <v>7.1</v>
      </c>
      <c r="V366">
        <v>380.09</v>
      </c>
      <c r="W366">
        <v>1</v>
      </c>
      <c r="X366">
        <v>13.3</v>
      </c>
      <c r="Y366">
        <v>0</v>
      </c>
      <c r="Z366">
        <v>0</v>
      </c>
      <c r="AA366">
        <v>0</v>
      </c>
      <c r="AB366">
        <v>11.8017945</v>
      </c>
      <c r="AC366" s="29">
        <v>381.58820550000002</v>
      </c>
      <c r="AD366">
        <v>0</v>
      </c>
      <c r="AF366">
        <v>380.09</v>
      </c>
      <c r="AG366">
        <v>0</v>
      </c>
      <c r="AH366">
        <v>13.3</v>
      </c>
      <c r="AI366">
        <v>11.8017945</v>
      </c>
      <c r="AJ366">
        <v>381.58820550000002</v>
      </c>
      <c r="AK366" t="s">
        <v>25</v>
      </c>
      <c r="AN366" s="29">
        <v>0</v>
      </c>
      <c r="AO366" s="30">
        <f t="shared" si="10"/>
        <v>0</v>
      </c>
      <c r="AP366" s="30">
        <f t="shared" si="11"/>
        <v>0</v>
      </c>
      <c r="AQ366" s="30"/>
    </row>
    <row r="367" spans="1:43" x14ac:dyDescent="0.25">
      <c r="A367" t="s">
        <v>219</v>
      </c>
      <c r="B367">
        <v>1990036</v>
      </c>
      <c r="C367" t="s">
        <v>1544</v>
      </c>
      <c r="D367">
        <v>1784193</v>
      </c>
      <c r="E367" t="s">
        <v>1545</v>
      </c>
      <c r="F367" t="s">
        <v>89</v>
      </c>
      <c r="G367" t="s">
        <v>90</v>
      </c>
      <c r="H367" t="s">
        <v>10</v>
      </c>
      <c r="I367" t="s">
        <v>1546</v>
      </c>
      <c r="J367" t="s">
        <v>1547</v>
      </c>
      <c r="K367" t="s">
        <v>1011</v>
      </c>
      <c r="L367" t="s">
        <v>94</v>
      </c>
      <c r="M367">
        <v>8745</v>
      </c>
      <c r="N367">
        <v>76</v>
      </c>
      <c r="O367" s="17">
        <v>45526</v>
      </c>
      <c r="P367" s="19" t="s">
        <v>101</v>
      </c>
      <c r="Q367" t="s">
        <v>24</v>
      </c>
      <c r="R367" s="17">
        <v>45524</v>
      </c>
      <c r="S367" s="27"/>
      <c r="T367">
        <v>346.91</v>
      </c>
      <c r="U367">
        <v>12</v>
      </c>
      <c r="V367">
        <v>358.91</v>
      </c>
      <c r="W367">
        <v>1</v>
      </c>
      <c r="X367">
        <v>12.56</v>
      </c>
      <c r="Y367">
        <v>0</v>
      </c>
      <c r="Z367">
        <v>0</v>
      </c>
      <c r="AA367">
        <v>0</v>
      </c>
      <c r="AB367">
        <v>11.1441555</v>
      </c>
      <c r="AC367" s="29">
        <v>360.32584450000002</v>
      </c>
      <c r="AD367">
        <v>0</v>
      </c>
      <c r="AF367">
        <v>358.91</v>
      </c>
      <c r="AG367">
        <v>0</v>
      </c>
      <c r="AH367">
        <v>12.56</v>
      </c>
      <c r="AI367">
        <v>11.1441555</v>
      </c>
      <c r="AJ367">
        <v>360.32584450000002</v>
      </c>
      <c r="AK367" t="s">
        <v>25</v>
      </c>
      <c r="AN367" s="29">
        <v>0</v>
      </c>
      <c r="AO367" s="30">
        <f t="shared" si="10"/>
        <v>0</v>
      </c>
      <c r="AP367" s="30">
        <f t="shared" si="11"/>
        <v>0</v>
      </c>
      <c r="AQ367" s="30"/>
    </row>
    <row r="368" spans="1:43" x14ac:dyDescent="0.25">
      <c r="A368" t="s">
        <v>219</v>
      </c>
      <c r="B368">
        <v>1990029</v>
      </c>
      <c r="C368" t="s">
        <v>1548</v>
      </c>
      <c r="D368">
        <v>1784191</v>
      </c>
      <c r="E368" t="s">
        <v>1549</v>
      </c>
      <c r="F368" t="s">
        <v>89</v>
      </c>
      <c r="G368" t="s">
        <v>90</v>
      </c>
      <c r="H368" t="s">
        <v>10</v>
      </c>
      <c r="I368" t="s">
        <v>1550</v>
      </c>
      <c r="J368" t="s">
        <v>1551</v>
      </c>
      <c r="K368" t="s">
        <v>1011</v>
      </c>
      <c r="L368" t="s">
        <v>94</v>
      </c>
      <c r="M368">
        <v>8745</v>
      </c>
      <c r="N368">
        <v>75</v>
      </c>
      <c r="O368" s="17">
        <v>45526</v>
      </c>
      <c r="P368" s="19" t="s">
        <v>101</v>
      </c>
      <c r="Q368" t="s">
        <v>24</v>
      </c>
      <c r="R368" s="17">
        <v>45524</v>
      </c>
      <c r="S368" s="27"/>
      <c r="T368">
        <v>346.91</v>
      </c>
      <c r="U368">
        <v>12</v>
      </c>
      <c r="V368">
        <v>358.91</v>
      </c>
      <c r="W368">
        <v>1</v>
      </c>
      <c r="X368">
        <v>12.56</v>
      </c>
      <c r="Y368">
        <v>0</v>
      </c>
      <c r="Z368">
        <v>0</v>
      </c>
      <c r="AA368">
        <v>0</v>
      </c>
      <c r="AB368">
        <v>11.1441555</v>
      </c>
      <c r="AC368" s="29">
        <v>360.32584450000002</v>
      </c>
      <c r="AD368">
        <v>0</v>
      </c>
      <c r="AF368">
        <v>358.91</v>
      </c>
      <c r="AG368">
        <v>0</v>
      </c>
      <c r="AH368">
        <v>12.56</v>
      </c>
      <c r="AI368">
        <v>11.1441555</v>
      </c>
      <c r="AJ368">
        <v>360.32584450000002</v>
      </c>
      <c r="AK368" t="s">
        <v>25</v>
      </c>
      <c r="AN368" s="29">
        <v>0</v>
      </c>
      <c r="AO368" s="30">
        <f t="shared" si="10"/>
        <v>0</v>
      </c>
      <c r="AP368" s="30">
        <f t="shared" si="11"/>
        <v>0</v>
      </c>
      <c r="AQ368" s="30"/>
    </row>
    <row r="369" spans="1:43" x14ac:dyDescent="0.25">
      <c r="A369" t="s">
        <v>219</v>
      </c>
      <c r="B369">
        <v>1990027</v>
      </c>
      <c r="C369" t="s">
        <v>1552</v>
      </c>
      <c r="D369">
        <v>1081193</v>
      </c>
      <c r="E369" t="s">
        <v>1553</v>
      </c>
      <c r="F369" t="s">
        <v>89</v>
      </c>
      <c r="G369" t="s">
        <v>90</v>
      </c>
      <c r="H369" t="s">
        <v>10</v>
      </c>
      <c r="I369" t="s">
        <v>1554</v>
      </c>
      <c r="J369" t="s">
        <v>1555</v>
      </c>
      <c r="K369" t="s">
        <v>92</v>
      </c>
      <c r="L369" t="s">
        <v>266</v>
      </c>
      <c r="M369">
        <v>8520</v>
      </c>
      <c r="N369">
        <v>71</v>
      </c>
      <c r="O369" s="17">
        <v>45525</v>
      </c>
      <c r="P369" s="19" t="s">
        <v>130</v>
      </c>
      <c r="Q369" t="s">
        <v>24</v>
      </c>
      <c r="R369" s="17">
        <v>45524</v>
      </c>
      <c r="S369" s="27"/>
      <c r="T369">
        <v>364.71</v>
      </c>
      <c r="U369">
        <v>26.21</v>
      </c>
      <c r="V369">
        <v>390.92</v>
      </c>
      <c r="W369">
        <v>1</v>
      </c>
      <c r="X369">
        <v>13.68</v>
      </c>
      <c r="Y369">
        <v>0</v>
      </c>
      <c r="Z369">
        <v>0</v>
      </c>
      <c r="AA369">
        <v>0</v>
      </c>
      <c r="AB369">
        <v>12.138066</v>
      </c>
      <c r="AC369" s="29">
        <v>392.46193399999999</v>
      </c>
      <c r="AD369">
        <v>0</v>
      </c>
      <c r="AF369">
        <v>390.92</v>
      </c>
      <c r="AG369">
        <v>0</v>
      </c>
      <c r="AH369">
        <v>13.68</v>
      </c>
      <c r="AI369">
        <v>12.138066</v>
      </c>
      <c r="AJ369">
        <v>392.46193399999999</v>
      </c>
      <c r="AK369" t="s">
        <v>25</v>
      </c>
      <c r="AN369" s="29">
        <v>0</v>
      </c>
      <c r="AO369" s="30">
        <f t="shared" si="10"/>
        <v>0</v>
      </c>
      <c r="AP369" s="30">
        <f t="shared" si="11"/>
        <v>0</v>
      </c>
      <c r="AQ369" s="30"/>
    </row>
    <row r="370" spans="1:43" x14ac:dyDescent="0.25">
      <c r="A370" t="s">
        <v>219</v>
      </c>
      <c r="B370">
        <v>1990018</v>
      </c>
      <c r="C370" t="s">
        <v>1556</v>
      </c>
      <c r="D370">
        <v>163407</v>
      </c>
      <c r="E370" t="s">
        <v>1557</v>
      </c>
      <c r="F370" t="s">
        <v>89</v>
      </c>
      <c r="G370" t="s">
        <v>90</v>
      </c>
      <c r="H370" t="s">
        <v>10</v>
      </c>
      <c r="I370" t="s">
        <v>1558</v>
      </c>
      <c r="J370" t="s">
        <v>1559</v>
      </c>
      <c r="K370" t="s">
        <v>91</v>
      </c>
      <c r="L370" t="s">
        <v>231</v>
      </c>
      <c r="M370">
        <v>882287</v>
      </c>
      <c r="N370">
        <v>18</v>
      </c>
      <c r="O370" s="17">
        <v>45529</v>
      </c>
      <c r="P370" s="19" t="s">
        <v>114</v>
      </c>
      <c r="Q370" t="s">
        <v>24</v>
      </c>
      <c r="R370" s="17">
        <v>45524</v>
      </c>
      <c r="S370" s="27"/>
      <c r="T370">
        <v>157.88999999999999</v>
      </c>
      <c r="U370">
        <v>9.76</v>
      </c>
      <c r="V370">
        <v>167.65</v>
      </c>
      <c r="W370">
        <v>1</v>
      </c>
      <c r="X370">
        <v>5.87</v>
      </c>
      <c r="Y370">
        <v>0</v>
      </c>
      <c r="Z370">
        <v>0</v>
      </c>
      <c r="AA370">
        <v>0</v>
      </c>
      <c r="AB370">
        <v>5.2055325000000003</v>
      </c>
      <c r="AC370" s="29">
        <v>168.31446750000001</v>
      </c>
      <c r="AD370">
        <v>0</v>
      </c>
      <c r="AF370">
        <v>167.65</v>
      </c>
      <c r="AG370">
        <v>0</v>
      </c>
      <c r="AH370">
        <v>5.87</v>
      </c>
      <c r="AI370">
        <v>5.2055325000000003</v>
      </c>
      <c r="AJ370">
        <v>168.31446750000001</v>
      </c>
      <c r="AK370" t="s">
        <v>25</v>
      </c>
      <c r="AN370" s="29">
        <v>0</v>
      </c>
      <c r="AO370" s="30">
        <f t="shared" si="10"/>
        <v>0</v>
      </c>
      <c r="AP370" s="30">
        <f t="shared" si="11"/>
        <v>0</v>
      </c>
      <c r="AQ370" s="30"/>
    </row>
    <row r="371" spans="1:43" x14ac:dyDescent="0.25">
      <c r="A371" t="s">
        <v>219</v>
      </c>
      <c r="B371">
        <v>1990018</v>
      </c>
      <c r="C371" t="s">
        <v>1560</v>
      </c>
      <c r="D371">
        <v>163406</v>
      </c>
      <c r="E371" t="s">
        <v>1557</v>
      </c>
      <c r="F371" t="s">
        <v>89</v>
      </c>
      <c r="G371" t="s">
        <v>90</v>
      </c>
      <c r="H371" t="s">
        <v>10</v>
      </c>
      <c r="I371" t="s">
        <v>1561</v>
      </c>
      <c r="J371" t="s">
        <v>1562</v>
      </c>
      <c r="K371" t="s">
        <v>91</v>
      </c>
      <c r="L371" t="s">
        <v>231</v>
      </c>
      <c r="M371">
        <v>882287</v>
      </c>
      <c r="N371">
        <v>17</v>
      </c>
      <c r="O371" s="17">
        <v>45529</v>
      </c>
      <c r="P371" s="19" t="s">
        <v>114</v>
      </c>
      <c r="Q371" t="s">
        <v>24</v>
      </c>
      <c r="R371" s="17">
        <v>45524</v>
      </c>
      <c r="S371" s="27"/>
      <c r="T371">
        <v>157.88999999999999</v>
      </c>
      <c r="U371">
        <v>9.76</v>
      </c>
      <c r="V371">
        <v>167.65</v>
      </c>
      <c r="W371">
        <v>1</v>
      </c>
      <c r="X371">
        <v>5.87</v>
      </c>
      <c r="Y371">
        <v>0</v>
      </c>
      <c r="Z371">
        <v>0</v>
      </c>
      <c r="AA371">
        <v>0</v>
      </c>
      <c r="AB371">
        <v>5.2055325000000003</v>
      </c>
      <c r="AC371" s="29">
        <v>168.31446750000001</v>
      </c>
      <c r="AD371">
        <v>0</v>
      </c>
      <c r="AF371">
        <v>167.65</v>
      </c>
      <c r="AG371">
        <v>0</v>
      </c>
      <c r="AH371">
        <v>5.87</v>
      </c>
      <c r="AI371">
        <v>5.2055325000000003</v>
      </c>
      <c r="AJ371">
        <v>168.31446750000001</v>
      </c>
      <c r="AK371" t="s">
        <v>25</v>
      </c>
      <c r="AN371" s="29">
        <v>0</v>
      </c>
      <c r="AO371" s="30">
        <f t="shared" si="10"/>
        <v>0</v>
      </c>
      <c r="AP371" s="30">
        <f t="shared" si="11"/>
        <v>0</v>
      </c>
      <c r="AQ371" s="30"/>
    </row>
    <row r="372" spans="1:43" x14ac:dyDescent="0.25">
      <c r="A372" t="s">
        <v>219</v>
      </c>
      <c r="B372">
        <v>1990006</v>
      </c>
      <c r="C372" t="s">
        <v>1563</v>
      </c>
      <c r="D372">
        <v>1784186</v>
      </c>
      <c r="E372" t="s">
        <v>1564</v>
      </c>
      <c r="F372" t="s">
        <v>89</v>
      </c>
      <c r="G372" t="s">
        <v>90</v>
      </c>
      <c r="H372" t="s">
        <v>10</v>
      </c>
      <c r="I372" t="s">
        <v>1565</v>
      </c>
      <c r="J372" t="s">
        <v>1566</v>
      </c>
      <c r="K372" t="s">
        <v>266</v>
      </c>
      <c r="L372" t="s">
        <v>224</v>
      </c>
      <c r="M372">
        <v>8385</v>
      </c>
      <c r="N372">
        <v>47</v>
      </c>
      <c r="O372" s="17">
        <v>45526</v>
      </c>
      <c r="P372" s="19" t="s">
        <v>488</v>
      </c>
      <c r="Q372" t="s">
        <v>24</v>
      </c>
      <c r="R372" s="17">
        <v>45524</v>
      </c>
      <c r="S372" s="17"/>
      <c r="T372">
        <v>93.31</v>
      </c>
      <c r="U372">
        <v>16.670000000000002</v>
      </c>
      <c r="V372">
        <v>109.98</v>
      </c>
      <c r="W372">
        <v>1</v>
      </c>
      <c r="X372">
        <v>3.85</v>
      </c>
      <c r="Y372">
        <v>0</v>
      </c>
      <c r="Z372">
        <v>0</v>
      </c>
      <c r="AA372">
        <v>0</v>
      </c>
      <c r="AB372">
        <v>3.414879</v>
      </c>
      <c r="AC372" s="29">
        <v>110.415121</v>
      </c>
      <c r="AD372">
        <v>0</v>
      </c>
      <c r="AF372">
        <v>109.98</v>
      </c>
      <c r="AG372">
        <v>0</v>
      </c>
      <c r="AH372">
        <v>3.85</v>
      </c>
      <c r="AI372">
        <v>3.414879</v>
      </c>
      <c r="AJ372">
        <v>110.415121</v>
      </c>
      <c r="AK372" t="s">
        <v>25</v>
      </c>
      <c r="AN372" s="29">
        <v>5.9</v>
      </c>
      <c r="AO372" s="30">
        <f t="shared" si="10"/>
        <v>1.69625</v>
      </c>
      <c r="AP372" s="30">
        <f t="shared" si="11"/>
        <v>1.69625</v>
      </c>
      <c r="AQ372" s="30"/>
    </row>
    <row r="373" spans="1:43" x14ac:dyDescent="0.25">
      <c r="A373" t="s">
        <v>219</v>
      </c>
      <c r="B373">
        <v>1990003</v>
      </c>
      <c r="C373" t="s">
        <v>1567</v>
      </c>
      <c r="D373">
        <v>1784185</v>
      </c>
      <c r="E373" t="s">
        <v>1568</v>
      </c>
      <c r="F373" t="s">
        <v>89</v>
      </c>
      <c r="G373" t="s">
        <v>90</v>
      </c>
      <c r="H373" t="s">
        <v>10</v>
      </c>
      <c r="I373" t="s">
        <v>1569</v>
      </c>
      <c r="J373" t="s">
        <v>1570</v>
      </c>
      <c r="K373" t="s">
        <v>231</v>
      </c>
      <c r="L373" t="s">
        <v>411</v>
      </c>
      <c r="M373">
        <v>882661</v>
      </c>
      <c r="N373">
        <v>15</v>
      </c>
      <c r="O373" s="17">
        <v>45527</v>
      </c>
      <c r="P373" s="19" t="s">
        <v>109</v>
      </c>
      <c r="Q373" t="s">
        <v>24</v>
      </c>
      <c r="R373" s="17">
        <v>45524</v>
      </c>
      <c r="S373" s="27"/>
      <c r="T373">
        <v>146.68</v>
      </c>
      <c r="U373">
        <v>11.77</v>
      </c>
      <c r="V373">
        <v>158.44999999999999</v>
      </c>
      <c r="W373">
        <v>1</v>
      </c>
      <c r="X373">
        <v>5.55</v>
      </c>
      <c r="Y373">
        <v>0</v>
      </c>
      <c r="Z373">
        <v>0</v>
      </c>
      <c r="AA373">
        <v>0</v>
      </c>
      <c r="AB373">
        <v>4.9198725000000003</v>
      </c>
      <c r="AC373" s="29">
        <v>159.0801275</v>
      </c>
      <c r="AD373">
        <v>0</v>
      </c>
      <c r="AF373">
        <v>158.44999999999999</v>
      </c>
      <c r="AG373">
        <v>0</v>
      </c>
      <c r="AH373">
        <v>5.55</v>
      </c>
      <c r="AI373">
        <v>4.9198725000000003</v>
      </c>
      <c r="AJ373">
        <v>159.0801275</v>
      </c>
      <c r="AK373" t="s">
        <v>25</v>
      </c>
      <c r="AN373" s="29">
        <v>0</v>
      </c>
      <c r="AO373" s="30">
        <f t="shared" si="10"/>
        <v>0</v>
      </c>
      <c r="AP373" s="30">
        <f t="shared" si="11"/>
        <v>0</v>
      </c>
      <c r="AQ373" s="30"/>
    </row>
    <row r="374" spans="1:43" x14ac:dyDescent="0.25">
      <c r="A374" t="s">
        <v>219</v>
      </c>
      <c r="B374">
        <v>1989955</v>
      </c>
      <c r="C374" t="s">
        <v>1571</v>
      </c>
      <c r="D374">
        <v>1784179</v>
      </c>
      <c r="E374" t="s">
        <v>1572</v>
      </c>
      <c r="F374" t="s">
        <v>89</v>
      </c>
      <c r="G374" t="s">
        <v>90</v>
      </c>
      <c r="H374" t="s">
        <v>10</v>
      </c>
      <c r="I374" t="s">
        <v>1573</v>
      </c>
      <c r="J374" t="s">
        <v>1562</v>
      </c>
      <c r="K374" t="s">
        <v>231</v>
      </c>
      <c r="L374" t="s">
        <v>411</v>
      </c>
      <c r="M374">
        <v>882661</v>
      </c>
      <c r="N374">
        <v>2</v>
      </c>
      <c r="O374" s="17">
        <v>45527</v>
      </c>
      <c r="P374" s="19" t="s">
        <v>109</v>
      </c>
      <c r="Q374" t="s">
        <v>24</v>
      </c>
      <c r="R374" s="17">
        <v>45524</v>
      </c>
      <c r="S374" s="27"/>
      <c r="T374">
        <v>146.68</v>
      </c>
      <c r="U374">
        <v>11.77</v>
      </c>
      <c r="V374">
        <v>158.44999999999999</v>
      </c>
      <c r="W374">
        <v>1</v>
      </c>
      <c r="X374">
        <v>5.55</v>
      </c>
      <c r="Y374">
        <v>0</v>
      </c>
      <c r="Z374">
        <v>0</v>
      </c>
      <c r="AA374">
        <v>0</v>
      </c>
      <c r="AB374">
        <v>4.9198725000000003</v>
      </c>
      <c r="AC374" s="29">
        <v>159.0801275</v>
      </c>
      <c r="AD374">
        <v>0</v>
      </c>
      <c r="AF374">
        <v>158.44999999999999</v>
      </c>
      <c r="AG374">
        <v>0</v>
      </c>
      <c r="AH374">
        <v>5.55</v>
      </c>
      <c r="AI374">
        <v>4.9198725000000003</v>
      </c>
      <c r="AJ374">
        <v>159.0801275</v>
      </c>
      <c r="AK374" t="s">
        <v>25</v>
      </c>
      <c r="AN374" s="29">
        <v>5.9</v>
      </c>
      <c r="AO374" s="30">
        <f t="shared" si="10"/>
        <v>1.69625</v>
      </c>
      <c r="AP374" s="30">
        <f t="shared" si="11"/>
        <v>1.69625</v>
      </c>
      <c r="AQ374" s="30"/>
    </row>
    <row r="375" spans="1:43" x14ac:dyDescent="0.25">
      <c r="A375" t="s">
        <v>219</v>
      </c>
      <c r="B375">
        <v>1989942</v>
      </c>
      <c r="C375" t="s">
        <v>1574</v>
      </c>
      <c r="D375">
        <v>502061</v>
      </c>
      <c r="E375" t="s">
        <v>1575</v>
      </c>
      <c r="F375" t="s">
        <v>89</v>
      </c>
      <c r="G375" t="s">
        <v>90</v>
      </c>
      <c r="H375" t="s">
        <v>10</v>
      </c>
      <c r="I375" t="s">
        <v>1576</v>
      </c>
      <c r="J375" t="s">
        <v>1577</v>
      </c>
      <c r="K375" t="s">
        <v>224</v>
      </c>
      <c r="L375" t="s">
        <v>271</v>
      </c>
      <c r="M375">
        <v>8505</v>
      </c>
      <c r="N375">
        <v>73</v>
      </c>
      <c r="O375" s="17">
        <v>45536</v>
      </c>
      <c r="P375" s="19" t="s">
        <v>133</v>
      </c>
      <c r="Q375" t="s">
        <v>24</v>
      </c>
      <c r="R375" s="17">
        <v>45524</v>
      </c>
      <c r="S375" s="27"/>
      <c r="T375">
        <v>89.2</v>
      </c>
      <c r="U375">
        <v>10.8</v>
      </c>
      <c r="V375">
        <v>100</v>
      </c>
      <c r="W375">
        <v>2</v>
      </c>
      <c r="X375">
        <v>3.5</v>
      </c>
      <c r="Y375">
        <v>0</v>
      </c>
      <c r="Z375">
        <v>0</v>
      </c>
      <c r="AA375">
        <v>0</v>
      </c>
      <c r="AB375">
        <v>3.105</v>
      </c>
      <c r="AC375" s="29">
        <v>100.395</v>
      </c>
      <c r="AD375">
        <v>0</v>
      </c>
      <c r="AF375">
        <v>200</v>
      </c>
      <c r="AG375">
        <v>0</v>
      </c>
      <c r="AH375">
        <v>7</v>
      </c>
      <c r="AI375">
        <v>6.21</v>
      </c>
      <c r="AJ375">
        <v>200.79</v>
      </c>
      <c r="AK375" t="s">
        <v>27</v>
      </c>
      <c r="AN375" s="29">
        <v>0</v>
      </c>
      <c r="AO375" s="30">
        <f t="shared" si="10"/>
        <v>0</v>
      </c>
      <c r="AP375" s="30">
        <f t="shared" si="11"/>
        <v>0</v>
      </c>
      <c r="AQ375" s="30"/>
    </row>
    <row r="376" spans="1:43" x14ac:dyDescent="0.25">
      <c r="A376" t="s">
        <v>219</v>
      </c>
      <c r="B376">
        <v>1989937</v>
      </c>
      <c r="C376" t="s">
        <v>1578</v>
      </c>
      <c r="D376">
        <v>1081185</v>
      </c>
      <c r="E376" t="s">
        <v>1579</v>
      </c>
      <c r="F376" t="s">
        <v>89</v>
      </c>
      <c r="G376" t="s">
        <v>90</v>
      </c>
      <c r="H376" t="s">
        <v>137</v>
      </c>
      <c r="I376" t="s">
        <v>1580</v>
      </c>
      <c r="J376" t="s">
        <v>1581</v>
      </c>
      <c r="K376" t="s">
        <v>95</v>
      </c>
      <c r="L376" t="s">
        <v>266</v>
      </c>
      <c r="M376">
        <v>8470</v>
      </c>
      <c r="N376">
        <v>16</v>
      </c>
      <c r="O376" s="17">
        <v>45527</v>
      </c>
      <c r="P376" s="19" t="s">
        <v>120</v>
      </c>
      <c r="Q376" t="s">
        <v>24</v>
      </c>
      <c r="R376" s="17">
        <v>45524</v>
      </c>
      <c r="S376" s="27"/>
      <c r="T376">
        <v>146.54</v>
      </c>
      <c r="U376">
        <v>11.43</v>
      </c>
      <c r="V376">
        <v>157.97</v>
      </c>
      <c r="W376">
        <v>1</v>
      </c>
      <c r="X376">
        <v>5.53</v>
      </c>
      <c r="Y376">
        <v>0</v>
      </c>
      <c r="Z376">
        <v>0</v>
      </c>
      <c r="AA376">
        <v>0</v>
      </c>
      <c r="AB376">
        <v>8.1749475</v>
      </c>
      <c r="AC376" s="29">
        <v>155.3250525</v>
      </c>
      <c r="AD376">
        <v>0</v>
      </c>
      <c r="AF376">
        <v>157.97</v>
      </c>
      <c r="AG376">
        <v>0</v>
      </c>
      <c r="AH376">
        <v>5.53</v>
      </c>
      <c r="AI376">
        <v>8.1749475</v>
      </c>
      <c r="AJ376">
        <v>155.3250525</v>
      </c>
      <c r="AK376" t="s">
        <v>25</v>
      </c>
      <c r="AN376" s="29">
        <v>0</v>
      </c>
      <c r="AO376" s="30">
        <f t="shared" si="10"/>
        <v>0</v>
      </c>
      <c r="AP376" s="30">
        <f t="shared" si="11"/>
        <v>0</v>
      </c>
      <c r="AQ376" s="30"/>
    </row>
    <row r="377" spans="1:43" x14ac:dyDescent="0.25">
      <c r="A377" t="s">
        <v>219</v>
      </c>
      <c r="B377">
        <v>1989927</v>
      </c>
      <c r="C377" t="s">
        <v>1582</v>
      </c>
      <c r="D377">
        <v>1784178</v>
      </c>
      <c r="E377" t="s">
        <v>1583</v>
      </c>
      <c r="F377" t="s">
        <v>89</v>
      </c>
      <c r="G377" t="s">
        <v>90</v>
      </c>
      <c r="H377" t="s">
        <v>10</v>
      </c>
      <c r="I377" t="s">
        <v>1584</v>
      </c>
      <c r="J377" t="s">
        <v>1585</v>
      </c>
      <c r="K377" t="s">
        <v>231</v>
      </c>
      <c r="L377" t="s">
        <v>230</v>
      </c>
      <c r="M377">
        <v>2655</v>
      </c>
      <c r="N377">
        <v>20</v>
      </c>
      <c r="O377" s="17">
        <v>45533</v>
      </c>
      <c r="P377" s="19" t="s">
        <v>109</v>
      </c>
      <c r="Q377" t="s">
        <v>24</v>
      </c>
      <c r="R377" s="17">
        <v>45524</v>
      </c>
      <c r="S377" s="27"/>
      <c r="T377">
        <v>127.52</v>
      </c>
      <c r="U377">
        <v>11.77</v>
      </c>
      <c r="V377">
        <v>139.29</v>
      </c>
      <c r="W377">
        <v>1</v>
      </c>
      <c r="X377">
        <v>4.88</v>
      </c>
      <c r="Y377">
        <v>0</v>
      </c>
      <c r="Z377">
        <v>0</v>
      </c>
      <c r="AA377">
        <v>0</v>
      </c>
      <c r="AB377">
        <v>4.3249544999999996</v>
      </c>
      <c r="AC377" s="29">
        <v>139.8450455</v>
      </c>
      <c r="AD377">
        <v>0</v>
      </c>
      <c r="AF377">
        <v>139.29</v>
      </c>
      <c r="AG377">
        <v>0</v>
      </c>
      <c r="AH377">
        <v>4.88</v>
      </c>
      <c r="AI377">
        <v>4.3249544999999996</v>
      </c>
      <c r="AJ377">
        <v>139.8450455</v>
      </c>
      <c r="AK377" t="s">
        <v>25</v>
      </c>
      <c r="AN377" s="29">
        <v>10.18</v>
      </c>
      <c r="AO377" s="30">
        <f t="shared" si="10"/>
        <v>2.9267499999999997</v>
      </c>
      <c r="AP377" s="30">
        <f t="shared" si="11"/>
        <v>2.9267499999999997</v>
      </c>
      <c r="AQ377" s="30"/>
    </row>
    <row r="378" spans="1:43" x14ac:dyDescent="0.25">
      <c r="A378" t="s">
        <v>219</v>
      </c>
      <c r="B378">
        <v>1989927</v>
      </c>
      <c r="C378" t="s">
        <v>1586</v>
      </c>
      <c r="D378">
        <v>1784177</v>
      </c>
      <c r="E378" t="s">
        <v>1583</v>
      </c>
      <c r="F378" t="s">
        <v>89</v>
      </c>
      <c r="G378" t="s">
        <v>90</v>
      </c>
      <c r="H378" t="s">
        <v>10</v>
      </c>
      <c r="I378" t="s">
        <v>1587</v>
      </c>
      <c r="J378" t="s">
        <v>1588</v>
      </c>
      <c r="K378" t="s">
        <v>231</v>
      </c>
      <c r="L378" t="s">
        <v>230</v>
      </c>
      <c r="M378">
        <v>2655</v>
      </c>
      <c r="N378">
        <v>19</v>
      </c>
      <c r="O378" s="17">
        <v>45533</v>
      </c>
      <c r="P378" s="19" t="s">
        <v>109</v>
      </c>
      <c r="Q378" t="s">
        <v>24</v>
      </c>
      <c r="R378" s="17">
        <v>45524</v>
      </c>
      <c r="S378" s="27"/>
      <c r="T378">
        <v>127.52</v>
      </c>
      <c r="U378">
        <v>11.77</v>
      </c>
      <c r="V378">
        <v>139.29</v>
      </c>
      <c r="W378">
        <v>1</v>
      </c>
      <c r="X378">
        <v>4.88</v>
      </c>
      <c r="Y378">
        <v>0</v>
      </c>
      <c r="Z378">
        <v>0</v>
      </c>
      <c r="AA378">
        <v>0</v>
      </c>
      <c r="AB378">
        <v>4.3249544999999996</v>
      </c>
      <c r="AC378" s="29">
        <v>139.8450455</v>
      </c>
      <c r="AD378">
        <v>0</v>
      </c>
      <c r="AF378">
        <v>139.29</v>
      </c>
      <c r="AG378">
        <v>0</v>
      </c>
      <c r="AH378">
        <v>4.88</v>
      </c>
      <c r="AI378">
        <v>4.3249544999999996</v>
      </c>
      <c r="AJ378">
        <v>139.8450455</v>
      </c>
      <c r="AK378" t="s">
        <v>25</v>
      </c>
      <c r="AN378" s="29">
        <v>10.18</v>
      </c>
      <c r="AO378" s="30">
        <f t="shared" si="10"/>
        <v>2.9267499999999997</v>
      </c>
      <c r="AP378" s="30">
        <f t="shared" si="11"/>
        <v>2.9267499999999997</v>
      </c>
      <c r="AQ378" s="30"/>
    </row>
    <row r="379" spans="1:43" x14ac:dyDescent="0.25">
      <c r="A379" t="s">
        <v>219</v>
      </c>
      <c r="B379">
        <v>1989926</v>
      </c>
      <c r="C379" t="s">
        <v>1589</v>
      </c>
      <c r="D379">
        <v>502062</v>
      </c>
      <c r="E379" t="s">
        <v>1590</v>
      </c>
      <c r="F379" t="s">
        <v>89</v>
      </c>
      <c r="G379" t="s">
        <v>90</v>
      </c>
      <c r="H379" t="s">
        <v>10</v>
      </c>
      <c r="I379" t="s">
        <v>1591</v>
      </c>
      <c r="J379" t="s">
        <v>1592</v>
      </c>
      <c r="K379" t="s">
        <v>224</v>
      </c>
      <c r="L379" t="s">
        <v>225</v>
      </c>
      <c r="M379">
        <v>5015</v>
      </c>
      <c r="N379">
        <v>18</v>
      </c>
      <c r="O379" s="17">
        <v>45525</v>
      </c>
      <c r="P379" s="19" t="s">
        <v>122</v>
      </c>
      <c r="Q379" t="s">
        <v>23</v>
      </c>
      <c r="R379" s="17">
        <v>45524</v>
      </c>
      <c r="S379" s="27">
        <v>45524</v>
      </c>
      <c r="T379">
        <v>200.93</v>
      </c>
      <c r="U379">
        <v>22.96</v>
      </c>
      <c r="V379">
        <v>223.89</v>
      </c>
      <c r="W379">
        <v>1</v>
      </c>
      <c r="X379">
        <v>7.84</v>
      </c>
      <c r="Y379">
        <v>0</v>
      </c>
      <c r="Z379">
        <v>0</v>
      </c>
      <c r="AA379">
        <v>0</v>
      </c>
      <c r="AB379">
        <v>6.9517844999999996</v>
      </c>
      <c r="AC379" s="29">
        <v>224.77821549999999</v>
      </c>
      <c r="AD379">
        <v>10.0465</v>
      </c>
      <c r="AF379">
        <v>223.89</v>
      </c>
      <c r="AG379">
        <v>0</v>
      </c>
      <c r="AH379">
        <v>7.84</v>
      </c>
      <c r="AI379">
        <v>6.9517844999999996</v>
      </c>
      <c r="AJ379">
        <v>224.77821549999999</v>
      </c>
      <c r="AN379" s="29">
        <v>0</v>
      </c>
      <c r="AO379" s="30">
        <f t="shared" si="10"/>
        <v>0</v>
      </c>
      <c r="AP379" s="30">
        <f t="shared" si="11"/>
        <v>0</v>
      </c>
      <c r="AQ379" s="30"/>
    </row>
    <row r="380" spans="1:43" x14ac:dyDescent="0.25">
      <c r="A380" t="s">
        <v>219</v>
      </c>
      <c r="B380">
        <v>1989883</v>
      </c>
      <c r="C380" t="s">
        <v>1593</v>
      </c>
      <c r="D380">
        <v>1784169</v>
      </c>
      <c r="E380" t="s">
        <v>1594</v>
      </c>
      <c r="F380" t="s">
        <v>89</v>
      </c>
      <c r="G380" t="s">
        <v>90</v>
      </c>
      <c r="H380" t="s">
        <v>10</v>
      </c>
      <c r="I380" t="s">
        <v>1595</v>
      </c>
      <c r="J380" t="s">
        <v>1596</v>
      </c>
      <c r="K380" t="s">
        <v>271</v>
      </c>
      <c r="L380" t="s">
        <v>697</v>
      </c>
      <c r="M380">
        <v>829</v>
      </c>
      <c r="N380">
        <v>29</v>
      </c>
      <c r="O380" s="17">
        <v>45528</v>
      </c>
      <c r="P380" s="19" t="s">
        <v>698</v>
      </c>
      <c r="Q380" t="s">
        <v>24</v>
      </c>
      <c r="R380" s="17">
        <v>45524</v>
      </c>
      <c r="S380" s="27"/>
      <c r="T380">
        <v>101.03</v>
      </c>
      <c r="U380">
        <v>7.1</v>
      </c>
      <c r="V380">
        <v>108.13</v>
      </c>
      <c r="W380">
        <v>1</v>
      </c>
      <c r="X380">
        <v>3.78</v>
      </c>
      <c r="Y380">
        <v>0</v>
      </c>
      <c r="Z380">
        <v>0</v>
      </c>
      <c r="AA380">
        <v>0</v>
      </c>
      <c r="AB380">
        <v>3.3574364999999999</v>
      </c>
      <c r="AC380" s="29">
        <v>108.55256350000001</v>
      </c>
      <c r="AD380">
        <v>0</v>
      </c>
      <c r="AF380">
        <v>108.13</v>
      </c>
      <c r="AG380">
        <v>0</v>
      </c>
      <c r="AH380">
        <v>3.78</v>
      </c>
      <c r="AI380">
        <v>3.3574364999999999</v>
      </c>
      <c r="AJ380">
        <v>108.55256350000001</v>
      </c>
      <c r="AK380" t="s">
        <v>25</v>
      </c>
      <c r="AN380" s="29">
        <v>0</v>
      </c>
      <c r="AO380" s="30">
        <f t="shared" si="10"/>
        <v>0</v>
      </c>
      <c r="AP380" s="30">
        <f t="shared" si="11"/>
        <v>0</v>
      </c>
      <c r="AQ380" s="30"/>
    </row>
    <row r="381" spans="1:43" x14ac:dyDescent="0.25">
      <c r="A381" t="s">
        <v>219</v>
      </c>
      <c r="B381">
        <v>1989867</v>
      </c>
      <c r="C381" t="s">
        <v>1597</v>
      </c>
      <c r="D381">
        <v>163401</v>
      </c>
      <c r="E381" t="s">
        <v>1598</v>
      </c>
      <c r="F381" t="s">
        <v>89</v>
      </c>
      <c r="G381" t="s">
        <v>90</v>
      </c>
      <c r="H381" t="s">
        <v>10</v>
      </c>
      <c r="I381" t="s">
        <v>1599</v>
      </c>
      <c r="J381" t="s">
        <v>1600</v>
      </c>
      <c r="K381" t="s">
        <v>91</v>
      </c>
      <c r="L381" t="s">
        <v>231</v>
      </c>
      <c r="M381">
        <v>2775</v>
      </c>
      <c r="N381">
        <v>8</v>
      </c>
      <c r="O381" s="17">
        <v>45550</v>
      </c>
      <c r="P381" s="19" t="s">
        <v>114</v>
      </c>
      <c r="Q381" t="s">
        <v>24</v>
      </c>
      <c r="R381" s="17">
        <v>45524</v>
      </c>
      <c r="S381" s="27"/>
      <c r="T381">
        <v>157.88999999999999</v>
      </c>
      <c r="U381">
        <v>9.76</v>
      </c>
      <c r="V381">
        <v>167.65</v>
      </c>
      <c r="W381">
        <v>1</v>
      </c>
      <c r="X381">
        <v>5.87</v>
      </c>
      <c r="Y381">
        <v>0</v>
      </c>
      <c r="Z381">
        <v>0</v>
      </c>
      <c r="AA381">
        <v>0</v>
      </c>
      <c r="AB381">
        <v>5.2055325000000003</v>
      </c>
      <c r="AC381" s="29">
        <v>168.31446750000001</v>
      </c>
      <c r="AD381">
        <v>0</v>
      </c>
      <c r="AF381">
        <v>167.65</v>
      </c>
      <c r="AG381">
        <v>0</v>
      </c>
      <c r="AH381">
        <v>5.87</v>
      </c>
      <c r="AI381">
        <v>5.2055325000000003</v>
      </c>
      <c r="AJ381">
        <v>168.31446750000001</v>
      </c>
      <c r="AK381" t="s">
        <v>25</v>
      </c>
      <c r="AN381" s="29">
        <v>0</v>
      </c>
      <c r="AO381" s="30">
        <f t="shared" si="10"/>
        <v>0</v>
      </c>
      <c r="AP381" s="30">
        <f t="shared" si="11"/>
        <v>0</v>
      </c>
      <c r="AQ381" s="30"/>
    </row>
    <row r="382" spans="1:43" x14ac:dyDescent="0.25">
      <c r="A382" t="s">
        <v>219</v>
      </c>
      <c r="B382">
        <v>1989867</v>
      </c>
      <c r="C382" t="s">
        <v>1601</v>
      </c>
      <c r="D382">
        <v>1784167</v>
      </c>
      <c r="E382" t="s">
        <v>1598</v>
      </c>
      <c r="F382" t="s">
        <v>89</v>
      </c>
      <c r="G382" t="s">
        <v>90</v>
      </c>
      <c r="H382" t="s">
        <v>10</v>
      </c>
      <c r="I382" t="s">
        <v>1599</v>
      </c>
      <c r="J382" t="s">
        <v>1600</v>
      </c>
      <c r="K382" t="s">
        <v>231</v>
      </c>
      <c r="L382" t="s">
        <v>91</v>
      </c>
      <c r="M382">
        <v>816</v>
      </c>
      <c r="N382">
        <v>30</v>
      </c>
      <c r="O382" s="17">
        <v>45555</v>
      </c>
      <c r="P382" s="19" t="s">
        <v>109</v>
      </c>
      <c r="Q382" t="s">
        <v>24</v>
      </c>
      <c r="R382" s="17">
        <v>45524</v>
      </c>
      <c r="S382" s="27"/>
      <c r="T382">
        <v>171.49</v>
      </c>
      <c r="U382">
        <v>11.77</v>
      </c>
      <c r="V382">
        <v>183.26</v>
      </c>
      <c r="W382">
        <v>1</v>
      </c>
      <c r="X382">
        <v>6.41</v>
      </c>
      <c r="Y382">
        <v>0</v>
      </c>
      <c r="Z382">
        <v>0</v>
      </c>
      <c r="AA382">
        <v>0</v>
      </c>
      <c r="AB382">
        <v>5.6902229999999996</v>
      </c>
      <c r="AC382" s="29">
        <v>183.97977700000001</v>
      </c>
      <c r="AD382">
        <v>0</v>
      </c>
      <c r="AF382">
        <v>183.26</v>
      </c>
      <c r="AG382">
        <v>0</v>
      </c>
      <c r="AH382">
        <v>6.41</v>
      </c>
      <c r="AI382">
        <v>5.6902229999999996</v>
      </c>
      <c r="AJ382">
        <v>183.97977700000001</v>
      </c>
      <c r="AK382" t="s">
        <v>25</v>
      </c>
      <c r="AN382" s="29">
        <v>0</v>
      </c>
      <c r="AO382" s="30">
        <f t="shared" si="10"/>
        <v>0</v>
      </c>
      <c r="AP382" s="30">
        <f t="shared" si="11"/>
        <v>0</v>
      </c>
      <c r="AQ382" s="30"/>
    </row>
    <row r="383" spans="1:43" x14ac:dyDescent="0.25">
      <c r="A383" t="s">
        <v>219</v>
      </c>
      <c r="B383">
        <v>1989858</v>
      </c>
      <c r="C383" t="s">
        <v>1602</v>
      </c>
      <c r="D383">
        <v>1784164</v>
      </c>
      <c r="E383" t="s">
        <v>1603</v>
      </c>
      <c r="F383" t="s">
        <v>89</v>
      </c>
      <c r="G383" t="s">
        <v>90</v>
      </c>
      <c r="H383" t="s">
        <v>10</v>
      </c>
      <c r="I383" t="s">
        <v>1604</v>
      </c>
      <c r="J383" t="s">
        <v>1605</v>
      </c>
      <c r="K383" t="s">
        <v>231</v>
      </c>
      <c r="L383" t="s">
        <v>91</v>
      </c>
      <c r="M383">
        <v>888511</v>
      </c>
      <c r="N383">
        <v>9</v>
      </c>
      <c r="O383" s="17">
        <v>45529</v>
      </c>
      <c r="P383" s="19" t="s">
        <v>122</v>
      </c>
      <c r="Q383" t="s">
        <v>24</v>
      </c>
      <c r="R383" s="17">
        <v>45524</v>
      </c>
      <c r="S383" s="27"/>
      <c r="T383">
        <v>155.9</v>
      </c>
      <c r="U383">
        <v>11.77</v>
      </c>
      <c r="V383">
        <v>167.67</v>
      </c>
      <c r="W383">
        <v>1</v>
      </c>
      <c r="X383">
        <v>5.87</v>
      </c>
      <c r="Y383">
        <v>0</v>
      </c>
      <c r="Z383">
        <v>0</v>
      </c>
      <c r="AA383">
        <v>0</v>
      </c>
      <c r="AB383">
        <v>5.2061535000000001</v>
      </c>
      <c r="AC383" s="29">
        <v>168.33384649999999</v>
      </c>
      <c r="AD383">
        <v>0</v>
      </c>
      <c r="AF383">
        <v>167.67</v>
      </c>
      <c r="AG383">
        <v>0</v>
      </c>
      <c r="AH383">
        <v>5.87</v>
      </c>
      <c r="AI383">
        <v>5.2061535000000001</v>
      </c>
      <c r="AJ383">
        <v>168.33384649999999</v>
      </c>
      <c r="AK383" t="s">
        <v>25</v>
      </c>
      <c r="AN383" s="29">
        <v>0</v>
      </c>
      <c r="AO383" s="30">
        <f t="shared" si="10"/>
        <v>0</v>
      </c>
      <c r="AP383" s="30">
        <f t="shared" si="11"/>
        <v>0</v>
      </c>
      <c r="AQ383" s="30"/>
    </row>
    <row r="384" spans="1:43" x14ac:dyDescent="0.25">
      <c r="A384" t="s">
        <v>219</v>
      </c>
      <c r="B384">
        <v>1989832</v>
      </c>
      <c r="C384" t="s">
        <v>1606</v>
      </c>
      <c r="D384">
        <v>502059</v>
      </c>
      <c r="E384" t="s">
        <v>1607</v>
      </c>
      <c r="F384" t="s">
        <v>89</v>
      </c>
      <c r="G384" t="s">
        <v>90</v>
      </c>
      <c r="H384" t="s">
        <v>10</v>
      </c>
      <c r="I384" t="s">
        <v>1608</v>
      </c>
      <c r="J384" t="s">
        <v>1609</v>
      </c>
      <c r="K384" t="s">
        <v>224</v>
      </c>
      <c r="L384" t="s">
        <v>271</v>
      </c>
      <c r="M384">
        <v>8705</v>
      </c>
      <c r="N384">
        <v>73</v>
      </c>
      <c r="O384" s="17">
        <v>45542</v>
      </c>
      <c r="P384" s="19" t="s">
        <v>114</v>
      </c>
      <c r="Q384" t="s">
        <v>24</v>
      </c>
      <c r="R384" s="17">
        <v>45524</v>
      </c>
      <c r="S384" s="27"/>
      <c r="T384">
        <v>220.37</v>
      </c>
      <c r="U384">
        <v>21.6</v>
      </c>
      <c r="V384">
        <v>241.97</v>
      </c>
      <c r="W384">
        <v>1</v>
      </c>
      <c r="X384">
        <v>8.4700000000000006</v>
      </c>
      <c r="Y384">
        <v>0</v>
      </c>
      <c r="Z384">
        <v>0</v>
      </c>
      <c r="AA384">
        <v>0</v>
      </c>
      <c r="AB384">
        <v>7.5131684999999999</v>
      </c>
      <c r="AC384" s="29">
        <v>242.92683149999999</v>
      </c>
      <c r="AD384">
        <v>0</v>
      </c>
      <c r="AF384">
        <v>241.97</v>
      </c>
      <c r="AG384">
        <v>0</v>
      </c>
      <c r="AH384">
        <v>8.4700000000000006</v>
      </c>
      <c r="AI384">
        <v>7.5131684999999999</v>
      </c>
      <c r="AJ384">
        <v>242.92683149999999</v>
      </c>
      <c r="AK384" t="s">
        <v>25</v>
      </c>
      <c r="AN384" s="29">
        <v>0</v>
      </c>
      <c r="AO384" s="30">
        <f t="shared" si="10"/>
        <v>0</v>
      </c>
      <c r="AP384" s="30">
        <f t="shared" si="11"/>
        <v>0</v>
      </c>
      <c r="AQ384" s="30"/>
    </row>
    <row r="385" spans="1:43" x14ac:dyDescent="0.25">
      <c r="A385" t="s">
        <v>219</v>
      </c>
      <c r="B385">
        <v>1989794</v>
      </c>
      <c r="C385" t="s">
        <v>1610</v>
      </c>
      <c r="D385">
        <v>1784155</v>
      </c>
      <c r="E385" t="s">
        <v>1611</v>
      </c>
      <c r="F385" t="s">
        <v>89</v>
      </c>
      <c r="G385" t="s">
        <v>90</v>
      </c>
      <c r="H385" t="s">
        <v>10</v>
      </c>
      <c r="I385" t="s">
        <v>1612</v>
      </c>
      <c r="J385" t="s">
        <v>1613</v>
      </c>
      <c r="K385" t="s">
        <v>231</v>
      </c>
      <c r="L385" t="s">
        <v>91</v>
      </c>
      <c r="M385">
        <v>2655</v>
      </c>
      <c r="N385">
        <v>11</v>
      </c>
      <c r="O385" s="17">
        <v>45548</v>
      </c>
      <c r="P385" s="19" t="s">
        <v>109</v>
      </c>
      <c r="Q385" t="s">
        <v>24</v>
      </c>
      <c r="R385" s="17">
        <v>45524</v>
      </c>
      <c r="S385" s="27"/>
      <c r="T385">
        <v>155.9</v>
      </c>
      <c r="U385">
        <v>11.77</v>
      </c>
      <c r="V385">
        <v>167.67</v>
      </c>
      <c r="W385">
        <v>1</v>
      </c>
      <c r="X385">
        <v>5.87</v>
      </c>
      <c r="Y385">
        <v>0</v>
      </c>
      <c r="Z385">
        <v>0</v>
      </c>
      <c r="AA385">
        <v>0</v>
      </c>
      <c r="AB385">
        <v>5.2061535000000001</v>
      </c>
      <c r="AC385" s="29">
        <v>168.33384649999999</v>
      </c>
      <c r="AD385">
        <v>0</v>
      </c>
      <c r="AF385">
        <v>167.67</v>
      </c>
      <c r="AG385">
        <v>0</v>
      </c>
      <c r="AH385">
        <v>5.87</v>
      </c>
      <c r="AI385">
        <v>5.2061535000000001</v>
      </c>
      <c r="AJ385">
        <v>168.33384649999999</v>
      </c>
      <c r="AK385" t="s">
        <v>25</v>
      </c>
      <c r="AN385" s="29">
        <v>0</v>
      </c>
      <c r="AO385" s="30">
        <f t="shared" si="10"/>
        <v>0</v>
      </c>
      <c r="AP385" s="30">
        <f t="shared" si="11"/>
        <v>0</v>
      </c>
      <c r="AQ385" s="30"/>
    </row>
    <row r="386" spans="1:43" x14ac:dyDescent="0.25">
      <c r="A386" t="s">
        <v>219</v>
      </c>
      <c r="B386">
        <v>1989794</v>
      </c>
      <c r="C386" t="s">
        <v>1614</v>
      </c>
      <c r="D386">
        <v>1784156</v>
      </c>
      <c r="E386" t="s">
        <v>1611</v>
      </c>
      <c r="F386" t="s">
        <v>89</v>
      </c>
      <c r="G386" t="s">
        <v>90</v>
      </c>
      <c r="H386" t="s">
        <v>10</v>
      </c>
      <c r="I386" t="s">
        <v>1599</v>
      </c>
      <c r="J386" t="s">
        <v>1600</v>
      </c>
      <c r="K386" t="s">
        <v>231</v>
      </c>
      <c r="L386" t="s">
        <v>91</v>
      </c>
      <c r="M386">
        <v>2655</v>
      </c>
      <c r="N386">
        <v>10</v>
      </c>
      <c r="O386" s="17">
        <v>45548</v>
      </c>
      <c r="P386" s="19" t="s">
        <v>109</v>
      </c>
      <c r="Q386" t="s">
        <v>24</v>
      </c>
      <c r="R386" s="17">
        <v>45524</v>
      </c>
      <c r="S386" s="27"/>
      <c r="T386">
        <v>155.9</v>
      </c>
      <c r="U386">
        <v>11.77</v>
      </c>
      <c r="V386">
        <v>167.67</v>
      </c>
      <c r="W386">
        <v>1</v>
      </c>
      <c r="X386">
        <v>5.87</v>
      </c>
      <c r="Y386">
        <v>0</v>
      </c>
      <c r="Z386">
        <v>0</v>
      </c>
      <c r="AA386">
        <v>0</v>
      </c>
      <c r="AB386">
        <v>5.2061535000000001</v>
      </c>
      <c r="AC386" s="29">
        <v>168.33384649999999</v>
      </c>
      <c r="AD386">
        <v>0</v>
      </c>
      <c r="AF386">
        <v>167.67</v>
      </c>
      <c r="AG386">
        <v>0</v>
      </c>
      <c r="AH386">
        <v>5.87</v>
      </c>
      <c r="AI386">
        <v>5.2061535000000001</v>
      </c>
      <c r="AJ386">
        <v>168.33384649999999</v>
      </c>
      <c r="AK386" t="s">
        <v>25</v>
      </c>
      <c r="AN386" s="29">
        <v>0</v>
      </c>
      <c r="AO386" s="30">
        <f t="shared" ref="AO386:AO449" si="12">AN386*(45%-14.25%-2%)</f>
        <v>0</v>
      </c>
      <c r="AP386" s="30">
        <f t="shared" ref="AP386:AP449" si="13">AO386/W386</f>
        <v>0</v>
      </c>
      <c r="AQ386" s="30"/>
    </row>
    <row r="387" spans="1:43" x14ac:dyDescent="0.25">
      <c r="A387" t="s">
        <v>219</v>
      </c>
      <c r="B387">
        <v>1989794</v>
      </c>
      <c r="C387" t="s">
        <v>1615</v>
      </c>
      <c r="D387">
        <v>1784157</v>
      </c>
      <c r="E387" t="s">
        <v>1611</v>
      </c>
      <c r="F387" t="s">
        <v>89</v>
      </c>
      <c r="G387" t="s">
        <v>90</v>
      </c>
      <c r="H387" t="s">
        <v>10</v>
      </c>
      <c r="I387" t="s">
        <v>1616</v>
      </c>
      <c r="J387" t="s">
        <v>1617</v>
      </c>
      <c r="K387" t="s">
        <v>231</v>
      </c>
      <c r="L387" t="s">
        <v>91</v>
      </c>
      <c r="M387">
        <v>2655</v>
      </c>
      <c r="N387">
        <v>12</v>
      </c>
      <c r="O387" s="17">
        <v>45548</v>
      </c>
      <c r="P387" s="19" t="s">
        <v>109</v>
      </c>
      <c r="Q387" t="s">
        <v>24</v>
      </c>
      <c r="R387" s="17">
        <v>45524</v>
      </c>
      <c r="S387" s="27"/>
      <c r="T387">
        <v>155.9</v>
      </c>
      <c r="U387">
        <v>11.77</v>
      </c>
      <c r="V387">
        <v>167.67</v>
      </c>
      <c r="W387">
        <v>1</v>
      </c>
      <c r="X387">
        <v>5.87</v>
      </c>
      <c r="Y387">
        <v>0</v>
      </c>
      <c r="Z387">
        <v>0</v>
      </c>
      <c r="AA387">
        <v>0</v>
      </c>
      <c r="AB387">
        <v>5.2061535000000001</v>
      </c>
      <c r="AC387" s="29">
        <v>168.33384649999999</v>
      </c>
      <c r="AD387">
        <v>0</v>
      </c>
      <c r="AF387">
        <v>167.67</v>
      </c>
      <c r="AG387">
        <v>0</v>
      </c>
      <c r="AH387">
        <v>5.87</v>
      </c>
      <c r="AI387">
        <v>5.2061535000000001</v>
      </c>
      <c r="AJ387">
        <v>168.33384649999999</v>
      </c>
      <c r="AK387" t="s">
        <v>25</v>
      </c>
      <c r="AN387" s="29">
        <v>0</v>
      </c>
      <c r="AO387" s="30">
        <f t="shared" si="12"/>
        <v>0</v>
      </c>
      <c r="AP387" s="30">
        <f t="shared" si="13"/>
        <v>0</v>
      </c>
      <c r="AQ387" s="30"/>
    </row>
    <row r="388" spans="1:43" x14ac:dyDescent="0.25">
      <c r="A388" t="s">
        <v>219</v>
      </c>
      <c r="B388">
        <v>1989794</v>
      </c>
      <c r="C388" t="s">
        <v>1618</v>
      </c>
      <c r="D388">
        <v>163400</v>
      </c>
      <c r="E388" t="s">
        <v>1611</v>
      </c>
      <c r="F388" t="s">
        <v>89</v>
      </c>
      <c r="G388" t="s">
        <v>90</v>
      </c>
      <c r="H388" t="s">
        <v>10</v>
      </c>
      <c r="I388" t="s">
        <v>1616</v>
      </c>
      <c r="J388" t="s">
        <v>1617</v>
      </c>
      <c r="K388" t="s">
        <v>91</v>
      </c>
      <c r="L388" t="s">
        <v>231</v>
      </c>
      <c r="M388">
        <v>2775</v>
      </c>
      <c r="N388">
        <v>10</v>
      </c>
      <c r="O388" s="17">
        <v>45557</v>
      </c>
      <c r="P388" s="19" t="s">
        <v>114</v>
      </c>
      <c r="Q388" t="s">
        <v>24</v>
      </c>
      <c r="R388" s="17">
        <v>45524</v>
      </c>
      <c r="S388" s="27"/>
      <c r="T388">
        <v>143.31</v>
      </c>
      <c r="U388">
        <v>9.76</v>
      </c>
      <c r="V388">
        <v>153.07</v>
      </c>
      <c r="W388">
        <v>1</v>
      </c>
      <c r="X388">
        <v>5.36</v>
      </c>
      <c r="Y388">
        <v>0</v>
      </c>
      <c r="Z388">
        <v>0</v>
      </c>
      <c r="AA388">
        <v>0</v>
      </c>
      <c r="AB388">
        <v>4.7528234999999999</v>
      </c>
      <c r="AC388" s="29">
        <v>153.6771765</v>
      </c>
      <c r="AD388">
        <v>0</v>
      </c>
      <c r="AF388">
        <v>153.07</v>
      </c>
      <c r="AG388">
        <v>0</v>
      </c>
      <c r="AH388">
        <v>5.36</v>
      </c>
      <c r="AI388">
        <v>4.7528234999999999</v>
      </c>
      <c r="AJ388">
        <v>153.6771765</v>
      </c>
      <c r="AK388" t="s">
        <v>25</v>
      </c>
      <c r="AN388" s="29">
        <v>0</v>
      </c>
      <c r="AO388" s="30">
        <f t="shared" si="12"/>
        <v>0</v>
      </c>
      <c r="AP388" s="30">
        <f t="shared" si="13"/>
        <v>0</v>
      </c>
      <c r="AQ388" s="30"/>
    </row>
    <row r="389" spans="1:43" x14ac:dyDescent="0.25">
      <c r="A389" t="s">
        <v>219</v>
      </c>
      <c r="B389">
        <v>1989794</v>
      </c>
      <c r="C389" t="s">
        <v>1619</v>
      </c>
      <c r="D389">
        <v>163399</v>
      </c>
      <c r="E389" t="s">
        <v>1611</v>
      </c>
      <c r="F389" t="s">
        <v>89</v>
      </c>
      <c r="G389" t="s">
        <v>90</v>
      </c>
      <c r="H389" t="s">
        <v>10</v>
      </c>
      <c r="I389" t="s">
        <v>1599</v>
      </c>
      <c r="J389" t="s">
        <v>1620</v>
      </c>
      <c r="K389" t="s">
        <v>91</v>
      </c>
      <c r="L389" t="s">
        <v>231</v>
      </c>
      <c r="M389">
        <v>2775</v>
      </c>
      <c r="N389">
        <v>11</v>
      </c>
      <c r="O389" s="17">
        <v>45557</v>
      </c>
      <c r="P389" s="19" t="s">
        <v>114</v>
      </c>
      <c r="Q389" t="s">
        <v>24</v>
      </c>
      <c r="R389" s="17">
        <v>45524</v>
      </c>
      <c r="S389" s="27"/>
      <c r="T389">
        <v>143.31</v>
      </c>
      <c r="U389">
        <v>9.76</v>
      </c>
      <c r="V389">
        <v>153.07</v>
      </c>
      <c r="W389">
        <v>1</v>
      </c>
      <c r="X389">
        <v>5.36</v>
      </c>
      <c r="Y389">
        <v>0</v>
      </c>
      <c r="Z389">
        <v>0</v>
      </c>
      <c r="AA389">
        <v>0</v>
      </c>
      <c r="AB389">
        <v>4.7528234999999999</v>
      </c>
      <c r="AC389" s="29">
        <v>153.6771765</v>
      </c>
      <c r="AD389">
        <v>0</v>
      </c>
      <c r="AF389">
        <v>153.07</v>
      </c>
      <c r="AG389">
        <v>0</v>
      </c>
      <c r="AH389">
        <v>5.36</v>
      </c>
      <c r="AI389">
        <v>4.7528234999999999</v>
      </c>
      <c r="AJ389">
        <v>153.6771765</v>
      </c>
      <c r="AK389" t="s">
        <v>25</v>
      </c>
      <c r="AN389" s="29">
        <v>0</v>
      </c>
      <c r="AO389" s="30">
        <f t="shared" si="12"/>
        <v>0</v>
      </c>
      <c r="AP389" s="30">
        <f t="shared" si="13"/>
        <v>0</v>
      </c>
      <c r="AQ389" s="30"/>
    </row>
    <row r="390" spans="1:43" x14ac:dyDescent="0.25">
      <c r="A390" t="s">
        <v>219</v>
      </c>
      <c r="B390">
        <v>1989794</v>
      </c>
      <c r="C390" t="s">
        <v>1621</v>
      </c>
      <c r="D390">
        <v>163398</v>
      </c>
      <c r="E390" t="s">
        <v>1611</v>
      </c>
      <c r="F390" t="s">
        <v>89</v>
      </c>
      <c r="G390" t="s">
        <v>90</v>
      </c>
      <c r="H390" t="s">
        <v>10</v>
      </c>
      <c r="I390" t="s">
        <v>1612</v>
      </c>
      <c r="J390" t="s">
        <v>1613</v>
      </c>
      <c r="K390" t="s">
        <v>91</v>
      </c>
      <c r="L390" t="s">
        <v>231</v>
      </c>
      <c r="M390">
        <v>2775</v>
      </c>
      <c r="N390">
        <v>12</v>
      </c>
      <c r="O390" s="17">
        <v>45557</v>
      </c>
      <c r="P390" s="19" t="s">
        <v>114</v>
      </c>
      <c r="Q390" t="s">
        <v>24</v>
      </c>
      <c r="R390" s="17">
        <v>45524</v>
      </c>
      <c r="S390" s="27"/>
      <c r="T390">
        <v>143.31</v>
      </c>
      <c r="U390">
        <v>9.76</v>
      </c>
      <c r="V390">
        <v>153.07</v>
      </c>
      <c r="W390">
        <v>1</v>
      </c>
      <c r="X390">
        <v>5.36</v>
      </c>
      <c r="Y390">
        <v>0</v>
      </c>
      <c r="Z390">
        <v>0</v>
      </c>
      <c r="AA390">
        <v>0</v>
      </c>
      <c r="AB390">
        <v>4.7528234999999999</v>
      </c>
      <c r="AC390" s="29">
        <v>153.6771765</v>
      </c>
      <c r="AD390">
        <v>0</v>
      </c>
      <c r="AF390">
        <v>153.07</v>
      </c>
      <c r="AG390">
        <v>0</v>
      </c>
      <c r="AH390">
        <v>5.36</v>
      </c>
      <c r="AI390">
        <v>4.7528234999999999</v>
      </c>
      <c r="AJ390">
        <v>153.6771765</v>
      </c>
      <c r="AK390" t="s">
        <v>25</v>
      </c>
      <c r="AN390" s="29">
        <v>0</v>
      </c>
      <c r="AO390" s="30">
        <f t="shared" si="12"/>
        <v>0</v>
      </c>
      <c r="AP390" s="30">
        <f t="shared" si="13"/>
        <v>0</v>
      </c>
      <c r="AQ390" s="30"/>
    </row>
    <row r="391" spans="1:43" x14ac:dyDescent="0.25">
      <c r="A391" t="s">
        <v>219</v>
      </c>
      <c r="B391">
        <v>1989770</v>
      </c>
      <c r="C391" t="s">
        <v>1622</v>
      </c>
      <c r="D391">
        <v>1081163</v>
      </c>
      <c r="E391" t="s">
        <v>1623</v>
      </c>
      <c r="F391" t="s">
        <v>89</v>
      </c>
      <c r="G391" t="s">
        <v>90</v>
      </c>
      <c r="H391" t="s">
        <v>137</v>
      </c>
      <c r="I391" t="s">
        <v>1624</v>
      </c>
      <c r="J391" t="s">
        <v>1625</v>
      </c>
      <c r="K391" t="s">
        <v>115</v>
      </c>
      <c r="L391" t="s">
        <v>266</v>
      </c>
      <c r="M391">
        <v>2765</v>
      </c>
      <c r="N391">
        <v>12</v>
      </c>
      <c r="O391" s="17">
        <v>45525</v>
      </c>
      <c r="P391" s="19" t="s">
        <v>1626</v>
      </c>
      <c r="Q391" t="s">
        <v>24</v>
      </c>
      <c r="R391" s="17">
        <v>45524</v>
      </c>
      <c r="S391" s="27"/>
      <c r="T391">
        <v>181.14</v>
      </c>
      <c r="U391">
        <v>18.86</v>
      </c>
      <c r="V391">
        <v>200</v>
      </c>
      <c r="W391">
        <v>1</v>
      </c>
      <c r="X391">
        <v>7</v>
      </c>
      <c r="Y391">
        <v>0</v>
      </c>
      <c r="Z391">
        <v>0</v>
      </c>
      <c r="AA391">
        <v>0</v>
      </c>
      <c r="AB391">
        <v>10.35</v>
      </c>
      <c r="AC391" s="29">
        <v>196.65</v>
      </c>
      <c r="AD391">
        <v>0</v>
      </c>
      <c r="AF391">
        <v>200</v>
      </c>
      <c r="AG391">
        <v>0</v>
      </c>
      <c r="AH391">
        <v>7</v>
      </c>
      <c r="AI391">
        <v>10.35</v>
      </c>
      <c r="AJ391">
        <v>196.65</v>
      </c>
      <c r="AK391" t="s">
        <v>25</v>
      </c>
      <c r="AN391" s="29">
        <v>0</v>
      </c>
      <c r="AO391" s="30">
        <f t="shared" si="12"/>
        <v>0</v>
      </c>
      <c r="AP391" s="30">
        <f t="shared" si="13"/>
        <v>0</v>
      </c>
      <c r="AQ391" s="30"/>
    </row>
    <row r="392" spans="1:43" x14ac:dyDescent="0.25">
      <c r="A392" t="s">
        <v>219</v>
      </c>
      <c r="B392">
        <v>1989692</v>
      </c>
      <c r="C392" t="s">
        <v>1627</v>
      </c>
      <c r="D392">
        <v>1784126</v>
      </c>
      <c r="E392" t="s">
        <v>1628</v>
      </c>
      <c r="F392" t="s">
        <v>89</v>
      </c>
      <c r="G392" t="s">
        <v>90</v>
      </c>
      <c r="H392" t="s">
        <v>10</v>
      </c>
      <c r="I392" t="s">
        <v>1629</v>
      </c>
      <c r="J392" t="s">
        <v>1630</v>
      </c>
      <c r="K392" t="s">
        <v>266</v>
      </c>
      <c r="L392" t="s">
        <v>224</v>
      </c>
      <c r="M392">
        <v>2705</v>
      </c>
      <c r="N392">
        <v>39</v>
      </c>
      <c r="O392" s="17">
        <v>45529</v>
      </c>
      <c r="P392" s="19" t="s">
        <v>488</v>
      </c>
      <c r="Q392" t="s">
        <v>24</v>
      </c>
      <c r="R392" s="17">
        <v>45524</v>
      </c>
      <c r="S392" s="27"/>
      <c r="T392">
        <v>90.58</v>
      </c>
      <c r="U392">
        <v>19.399999999999999</v>
      </c>
      <c r="V392">
        <v>109.98</v>
      </c>
      <c r="W392">
        <v>1</v>
      </c>
      <c r="X392">
        <v>3.85</v>
      </c>
      <c r="Y392">
        <v>0</v>
      </c>
      <c r="Z392">
        <v>0</v>
      </c>
      <c r="AA392">
        <v>0</v>
      </c>
      <c r="AB392">
        <v>3.414879</v>
      </c>
      <c r="AC392" s="29">
        <v>110.415121</v>
      </c>
      <c r="AD392">
        <v>0</v>
      </c>
      <c r="AF392">
        <v>109.98</v>
      </c>
      <c r="AG392">
        <v>0</v>
      </c>
      <c r="AH392">
        <v>3.85</v>
      </c>
      <c r="AI392">
        <v>3.414879</v>
      </c>
      <c r="AJ392">
        <v>110.415121</v>
      </c>
      <c r="AK392" t="s">
        <v>25</v>
      </c>
      <c r="AN392" s="29">
        <v>0</v>
      </c>
      <c r="AO392" s="30">
        <f t="shared" si="12"/>
        <v>0</v>
      </c>
      <c r="AP392" s="30">
        <f t="shared" si="13"/>
        <v>0</v>
      </c>
      <c r="AQ392" s="30"/>
    </row>
    <row r="393" spans="1:43" x14ac:dyDescent="0.25">
      <c r="A393" t="s">
        <v>219</v>
      </c>
      <c r="B393">
        <v>1989662</v>
      </c>
      <c r="C393" t="s">
        <v>1631</v>
      </c>
      <c r="D393">
        <v>1081153</v>
      </c>
      <c r="E393" t="s">
        <v>1632</v>
      </c>
      <c r="F393" t="s">
        <v>89</v>
      </c>
      <c r="G393" t="s">
        <v>90</v>
      </c>
      <c r="H393" t="s">
        <v>10</v>
      </c>
      <c r="I393" t="s">
        <v>973</v>
      </c>
      <c r="J393" t="s">
        <v>974</v>
      </c>
      <c r="K393" t="s">
        <v>95</v>
      </c>
      <c r="L393" t="s">
        <v>266</v>
      </c>
      <c r="M393">
        <v>832</v>
      </c>
      <c r="N393">
        <v>30</v>
      </c>
      <c r="O393" s="17">
        <v>45529</v>
      </c>
      <c r="P393" s="19" t="s">
        <v>113</v>
      </c>
      <c r="Q393" t="s">
        <v>24</v>
      </c>
      <c r="R393" s="17">
        <v>45524</v>
      </c>
      <c r="S393" s="17"/>
      <c r="T393">
        <v>182.41</v>
      </c>
      <c r="U393">
        <v>15.86</v>
      </c>
      <c r="V393">
        <v>198.27</v>
      </c>
      <c r="W393">
        <v>1</v>
      </c>
      <c r="X393">
        <v>6.94</v>
      </c>
      <c r="Y393">
        <v>0</v>
      </c>
      <c r="Z393">
        <v>0</v>
      </c>
      <c r="AA393">
        <v>0</v>
      </c>
      <c r="AB393">
        <v>6.1562834999999998</v>
      </c>
      <c r="AC393" s="29">
        <v>199.05371650000001</v>
      </c>
      <c r="AD393">
        <v>0</v>
      </c>
      <c r="AF393">
        <v>198.27</v>
      </c>
      <c r="AG393">
        <v>0</v>
      </c>
      <c r="AH393">
        <v>6.94</v>
      </c>
      <c r="AI393">
        <v>6.1562834999999998</v>
      </c>
      <c r="AJ393">
        <v>199.05371650000001</v>
      </c>
      <c r="AK393" t="s">
        <v>25</v>
      </c>
      <c r="AN393" s="29">
        <v>0</v>
      </c>
      <c r="AO393" s="30">
        <f t="shared" si="12"/>
        <v>0</v>
      </c>
      <c r="AP393" s="30">
        <f t="shared" si="13"/>
        <v>0</v>
      </c>
      <c r="AQ393" s="30"/>
    </row>
    <row r="394" spans="1:43" x14ac:dyDescent="0.25">
      <c r="A394" t="s">
        <v>219</v>
      </c>
      <c r="B394">
        <v>1989662</v>
      </c>
      <c r="C394" t="s">
        <v>1633</v>
      </c>
      <c r="D394">
        <v>1784114</v>
      </c>
      <c r="E394" t="s">
        <v>1632</v>
      </c>
      <c r="F394" t="s">
        <v>89</v>
      </c>
      <c r="G394" t="s">
        <v>90</v>
      </c>
      <c r="H394" t="s">
        <v>10</v>
      </c>
      <c r="I394" t="s">
        <v>973</v>
      </c>
      <c r="J394" t="s">
        <v>974</v>
      </c>
      <c r="K394" t="s">
        <v>266</v>
      </c>
      <c r="L394" t="s">
        <v>95</v>
      </c>
      <c r="M394">
        <v>2770</v>
      </c>
      <c r="N394">
        <v>18</v>
      </c>
      <c r="O394" s="17">
        <v>45526</v>
      </c>
      <c r="P394" s="19" t="s">
        <v>124</v>
      </c>
      <c r="Q394" t="s">
        <v>23</v>
      </c>
      <c r="R394" s="17">
        <v>45524</v>
      </c>
      <c r="S394" s="27">
        <v>45525</v>
      </c>
      <c r="T394">
        <v>153.91</v>
      </c>
      <c r="U394">
        <v>21.09</v>
      </c>
      <c r="V394">
        <v>175</v>
      </c>
      <c r="W394">
        <v>1</v>
      </c>
      <c r="X394">
        <v>6.13</v>
      </c>
      <c r="Y394">
        <v>0</v>
      </c>
      <c r="Z394">
        <v>0</v>
      </c>
      <c r="AA394">
        <v>0</v>
      </c>
      <c r="AB394">
        <v>5.4337499999999999</v>
      </c>
      <c r="AC394" s="29">
        <v>175.69624999999999</v>
      </c>
      <c r="AD394">
        <v>7.6955</v>
      </c>
      <c r="AF394">
        <v>175</v>
      </c>
      <c r="AG394">
        <v>0</v>
      </c>
      <c r="AH394">
        <v>6.13</v>
      </c>
      <c r="AI394">
        <v>5.4337499999999999</v>
      </c>
      <c r="AJ394">
        <v>175.69624999999999</v>
      </c>
      <c r="AN394" s="29">
        <v>0</v>
      </c>
      <c r="AO394" s="30">
        <f t="shared" si="12"/>
        <v>0</v>
      </c>
      <c r="AP394" s="30">
        <f t="shared" si="13"/>
        <v>0</v>
      </c>
      <c r="AQ394" s="30"/>
    </row>
    <row r="395" spans="1:43" x14ac:dyDescent="0.25">
      <c r="A395" t="s">
        <v>219</v>
      </c>
      <c r="B395">
        <v>1989628</v>
      </c>
      <c r="C395" t="s">
        <v>1634</v>
      </c>
      <c r="D395">
        <v>1784102</v>
      </c>
      <c r="E395" t="s">
        <v>1635</v>
      </c>
      <c r="F395" t="s">
        <v>89</v>
      </c>
      <c r="G395" t="s">
        <v>90</v>
      </c>
      <c r="H395" t="s">
        <v>10</v>
      </c>
      <c r="I395" t="s">
        <v>1636</v>
      </c>
      <c r="J395" t="s">
        <v>1637</v>
      </c>
      <c r="K395" t="s">
        <v>271</v>
      </c>
      <c r="L395" t="s">
        <v>91</v>
      </c>
      <c r="M395">
        <v>2660</v>
      </c>
      <c r="N395">
        <v>71</v>
      </c>
      <c r="O395" s="17">
        <v>45525</v>
      </c>
      <c r="P395" s="19" t="s">
        <v>97</v>
      </c>
      <c r="Q395" t="s">
        <v>24</v>
      </c>
      <c r="R395" s="17">
        <v>45524</v>
      </c>
      <c r="S395" s="27"/>
      <c r="T395">
        <v>538.96</v>
      </c>
      <c r="U395">
        <v>11.24</v>
      </c>
      <c r="V395">
        <v>550.20000000000005</v>
      </c>
      <c r="W395">
        <v>1</v>
      </c>
      <c r="X395">
        <v>19.260000000000002</v>
      </c>
      <c r="Y395">
        <v>0</v>
      </c>
      <c r="Z395">
        <v>0</v>
      </c>
      <c r="AA395">
        <v>0</v>
      </c>
      <c r="AB395">
        <v>17.08371</v>
      </c>
      <c r="AC395" s="29">
        <v>552.37629000000004</v>
      </c>
      <c r="AD395">
        <v>0</v>
      </c>
      <c r="AF395">
        <v>550.20000000000005</v>
      </c>
      <c r="AG395">
        <v>0</v>
      </c>
      <c r="AH395">
        <v>19.260000000000002</v>
      </c>
      <c r="AI395">
        <v>17.08371</v>
      </c>
      <c r="AJ395">
        <v>552.37629000000004</v>
      </c>
      <c r="AK395" t="s">
        <v>25</v>
      </c>
      <c r="AN395" s="29">
        <v>0</v>
      </c>
      <c r="AO395" s="30">
        <f t="shared" si="12"/>
        <v>0</v>
      </c>
      <c r="AP395" s="30">
        <f t="shared" si="13"/>
        <v>0</v>
      </c>
      <c r="AQ395" s="30"/>
    </row>
    <row r="396" spans="1:43" x14ac:dyDescent="0.25">
      <c r="A396" t="s">
        <v>219</v>
      </c>
      <c r="B396">
        <v>1989626</v>
      </c>
      <c r="C396" t="s">
        <v>1638</v>
      </c>
      <c r="D396">
        <v>1784100</v>
      </c>
      <c r="E396" t="s">
        <v>1639</v>
      </c>
      <c r="F396" t="s">
        <v>89</v>
      </c>
      <c r="G396" t="s">
        <v>90</v>
      </c>
      <c r="H396" t="s">
        <v>10</v>
      </c>
      <c r="I396" t="s">
        <v>1640</v>
      </c>
      <c r="J396" t="s">
        <v>1641</v>
      </c>
      <c r="K396" t="s">
        <v>271</v>
      </c>
      <c r="L396" t="s">
        <v>95</v>
      </c>
      <c r="M396">
        <v>8740</v>
      </c>
      <c r="N396">
        <v>29</v>
      </c>
      <c r="O396" s="17">
        <v>45526</v>
      </c>
      <c r="P396" s="19" t="s">
        <v>96</v>
      </c>
      <c r="Q396" t="s">
        <v>24</v>
      </c>
      <c r="R396" s="17">
        <v>45524</v>
      </c>
      <c r="S396" s="27"/>
      <c r="T396">
        <v>112.18</v>
      </c>
      <c r="U396">
        <v>12.41</v>
      </c>
      <c r="V396">
        <v>124.59</v>
      </c>
      <c r="W396">
        <v>1</v>
      </c>
      <c r="X396">
        <v>4.3600000000000003</v>
      </c>
      <c r="Y396">
        <v>0</v>
      </c>
      <c r="Z396">
        <v>0</v>
      </c>
      <c r="AA396">
        <v>0</v>
      </c>
      <c r="AB396">
        <v>3.8685195000000001</v>
      </c>
      <c r="AC396" s="29">
        <v>125.0814805</v>
      </c>
      <c r="AD396">
        <v>0</v>
      </c>
      <c r="AF396">
        <v>124.59</v>
      </c>
      <c r="AG396">
        <v>0</v>
      </c>
      <c r="AH396">
        <v>4.3600000000000003</v>
      </c>
      <c r="AI396">
        <v>3.8685195000000001</v>
      </c>
      <c r="AJ396">
        <v>125.0814805</v>
      </c>
      <c r="AK396" t="s">
        <v>25</v>
      </c>
      <c r="AN396" s="29">
        <v>0</v>
      </c>
      <c r="AO396" s="30">
        <f t="shared" si="12"/>
        <v>0</v>
      </c>
      <c r="AP396" s="30">
        <f t="shared" si="13"/>
        <v>0</v>
      </c>
      <c r="AQ396" s="30"/>
    </row>
    <row r="397" spans="1:43" x14ac:dyDescent="0.25">
      <c r="A397" t="s">
        <v>219</v>
      </c>
      <c r="B397">
        <v>1989626</v>
      </c>
      <c r="C397" t="s">
        <v>1642</v>
      </c>
      <c r="D397">
        <v>1784099</v>
      </c>
      <c r="E397" t="s">
        <v>1639</v>
      </c>
      <c r="F397" t="s">
        <v>89</v>
      </c>
      <c r="G397" t="s">
        <v>90</v>
      </c>
      <c r="H397" t="s">
        <v>10</v>
      </c>
      <c r="I397" t="s">
        <v>1643</v>
      </c>
      <c r="J397" t="s">
        <v>1644</v>
      </c>
      <c r="K397" t="s">
        <v>271</v>
      </c>
      <c r="L397" t="s">
        <v>95</v>
      </c>
      <c r="M397">
        <v>8740</v>
      </c>
      <c r="N397">
        <v>30</v>
      </c>
      <c r="O397" s="17">
        <v>45526</v>
      </c>
      <c r="P397" s="19" t="s">
        <v>96</v>
      </c>
      <c r="Q397" t="s">
        <v>24</v>
      </c>
      <c r="R397" s="17">
        <v>45524</v>
      </c>
      <c r="S397" s="27"/>
      <c r="T397">
        <v>112.18</v>
      </c>
      <c r="U397">
        <v>12.41</v>
      </c>
      <c r="V397">
        <v>124.59</v>
      </c>
      <c r="W397">
        <v>1</v>
      </c>
      <c r="X397">
        <v>4.3600000000000003</v>
      </c>
      <c r="Y397">
        <v>0</v>
      </c>
      <c r="Z397">
        <v>0</v>
      </c>
      <c r="AA397">
        <v>0</v>
      </c>
      <c r="AB397">
        <v>3.8685195000000001</v>
      </c>
      <c r="AC397" s="29">
        <v>125.0814805</v>
      </c>
      <c r="AD397">
        <v>0</v>
      </c>
      <c r="AF397">
        <v>124.59</v>
      </c>
      <c r="AG397">
        <v>0</v>
      </c>
      <c r="AH397">
        <v>4.3600000000000003</v>
      </c>
      <c r="AI397">
        <v>3.8685195000000001</v>
      </c>
      <c r="AJ397">
        <v>125.0814805</v>
      </c>
      <c r="AK397" t="s">
        <v>25</v>
      </c>
      <c r="AN397" s="29">
        <v>0</v>
      </c>
      <c r="AO397" s="30">
        <f t="shared" si="12"/>
        <v>0</v>
      </c>
      <c r="AP397" s="30">
        <f t="shared" si="13"/>
        <v>0</v>
      </c>
      <c r="AQ397" s="30"/>
    </row>
    <row r="398" spans="1:43" x14ac:dyDescent="0.25">
      <c r="A398" t="s">
        <v>219</v>
      </c>
      <c r="B398">
        <v>1989601</v>
      </c>
      <c r="C398" t="s">
        <v>1645</v>
      </c>
      <c r="D398">
        <v>1784087</v>
      </c>
      <c r="E398" t="s">
        <v>1646</v>
      </c>
      <c r="F398" t="s">
        <v>89</v>
      </c>
      <c r="G398" t="s">
        <v>90</v>
      </c>
      <c r="H398" t="s">
        <v>10</v>
      </c>
      <c r="I398" t="s">
        <v>1647</v>
      </c>
      <c r="J398" t="s">
        <v>1648</v>
      </c>
      <c r="K398" t="s">
        <v>271</v>
      </c>
      <c r="L398" t="s">
        <v>95</v>
      </c>
      <c r="M398">
        <v>8375</v>
      </c>
      <c r="N398">
        <v>25</v>
      </c>
      <c r="O398" s="17">
        <v>45529</v>
      </c>
      <c r="P398" s="19" t="s">
        <v>93</v>
      </c>
      <c r="Q398" t="s">
        <v>24</v>
      </c>
      <c r="R398" s="17">
        <v>45524</v>
      </c>
      <c r="S398" s="27"/>
      <c r="T398">
        <v>95.81</v>
      </c>
      <c r="U398">
        <v>12.41</v>
      </c>
      <c r="V398">
        <v>108.22</v>
      </c>
      <c r="W398">
        <v>1</v>
      </c>
      <c r="X398">
        <v>3.79</v>
      </c>
      <c r="Y398">
        <v>0</v>
      </c>
      <c r="Z398">
        <v>0</v>
      </c>
      <c r="AA398">
        <v>0</v>
      </c>
      <c r="AB398">
        <v>3.3602310000000002</v>
      </c>
      <c r="AC398" s="29">
        <v>108.64976900000001</v>
      </c>
      <c r="AD398">
        <v>0</v>
      </c>
      <c r="AF398">
        <v>108.22</v>
      </c>
      <c r="AG398">
        <v>0</v>
      </c>
      <c r="AH398">
        <v>3.79</v>
      </c>
      <c r="AI398">
        <v>3.3602310000000002</v>
      </c>
      <c r="AJ398">
        <v>108.64976900000001</v>
      </c>
      <c r="AK398" t="s">
        <v>25</v>
      </c>
      <c r="AN398" s="29">
        <v>0</v>
      </c>
      <c r="AO398" s="30">
        <f t="shared" si="12"/>
        <v>0</v>
      </c>
      <c r="AP398" s="30">
        <f t="shared" si="13"/>
        <v>0</v>
      </c>
      <c r="AQ398" s="30"/>
    </row>
    <row r="399" spans="1:43" x14ac:dyDescent="0.25">
      <c r="A399" t="s">
        <v>219</v>
      </c>
      <c r="B399">
        <v>1989600</v>
      </c>
      <c r="C399" t="s">
        <v>1649</v>
      </c>
      <c r="D399">
        <v>502042</v>
      </c>
      <c r="E399" t="s">
        <v>1650</v>
      </c>
      <c r="F399" t="s">
        <v>89</v>
      </c>
      <c r="G399" t="s">
        <v>90</v>
      </c>
      <c r="H399" t="s">
        <v>10</v>
      </c>
      <c r="I399" t="s">
        <v>1651</v>
      </c>
      <c r="J399" t="s">
        <v>1652</v>
      </c>
      <c r="K399" t="s">
        <v>224</v>
      </c>
      <c r="L399" t="s">
        <v>225</v>
      </c>
      <c r="M399">
        <v>5015</v>
      </c>
      <c r="N399">
        <v>17</v>
      </c>
      <c r="O399" s="17">
        <v>45525</v>
      </c>
      <c r="P399" s="19" t="s">
        <v>122</v>
      </c>
      <c r="Q399" t="s">
        <v>23</v>
      </c>
      <c r="R399" s="17">
        <v>45524</v>
      </c>
      <c r="S399" s="27">
        <v>45525</v>
      </c>
      <c r="T399">
        <v>200.93</v>
      </c>
      <c r="U399">
        <v>22.96</v>
      </c>
      <c r="V399">
        <v>223.89</v>
      </c>
      <c r="W399">
        <v>1</v>
      </c>
      <c r="X399">
        <v>7.84</v>
      </c>
      <c r="Y399">
        <v>0</v>
      </c>
      <c r="Z399">
        <v>0</v>
      </c>
      <c r="AA399">
        <v>0</v>
      </c>
      <c r="AB399">
        <v>6.9517844999999996</v>
      </c>
      <c r="AC399" s="29">
        <v>224.77821549999999</v>
      </c>
      <c r="AD399">
        <v>10.0465</v>
      </c>
      <c r="AF399">
        <v>223.89</v>
      </c>
      <c r="AG399">
        <v>0</v>
      </c>
      <c r="AH399">
        <v>7.84</v>
      </c>
      <c r="AI399">
        <v>6.9517844999999996</v>
      </c>
      <c r="AJ399">
        <v>224.77821549999999</v>
      </c>
      <c r="AN399" s="29">
        <v>0</v>
      </c>
      <c r="AO399" s="30">
        <f t="shared" si="12"/>
        <v>0</v>
      </c>
      <c r="AP399" s="30">
        <f t="shared" si="13"/>
        <v>0</v>
      </c>
      <c r="AQ399" s="30"/>
    </row>
    <row r="400" spans="1:43" x14ac:dyDescent="0.25">
      <c r="A400" t="s">
        <v>219</v>
      </c>
      <c r="B400">
        <v>1989562</v>
      </c>
      <c r="C400" t="s">
        <v>1653</v>
      </c>
      <c r="D400">
        <v>502031</v>
      </c>
      <c r="E400" t="s">
        <v>1654</v>
      </c>
      <c r="F400" t="s">
        <v>89</v>
      </c>
      <c r="G400" t="s">
        <v>90</v>
      </c>
      <c r="H400" t="s">
        <v>10</v>
      </c>
      <c r="I400" t="s">
        <v>1655</v>
      </c>
      <c r="J400" t="s">
        <v>1656</v>
      </c>
      <c r="K400" t="s">
        <v>224</v>
      </c>
      <c r="L400" t="s">
        <v>225</v>
      </c>
      <c r="M400">
        <v>5015</v>
      </c>
      <c r="N400">
        <v>12</v>
      </c>
      <c r="O400" s="17">
        <v>45525</v>
      </c>
      <c r="P400" s="19" t="s">
        <v>122</v>
      </c>
      <c r="Q400" t="s">
        <v>24</v>
      </c>
      <c r="R400" s="17">
        <v>45524</v>
      </c>
      <c r="S400" s="27"/>
      <c r="T400">
        <v>200.93</v>
      </c>
      <c r="U400">
        <v>22.96</v>
      </c>
      <c r="V400">
        <v>223.89</v>
      </c>
      <c r="W400">
        <v>1</v>
      </c>
      <c r="X400">
        <v>7.84</v>
      </c>
      <c r="Y400">
        <v>0</v>
      </c>
      <c r="Z400">
        <v>0</v>
      </c>
      <c r="AA400">
        <v>0</v>
      </c>
      <c r="AB400">
        <v>6.9517844999999996</v>
      </c>
      <c r="AC400" s="29">
        <v>224.77821549999999</v>
      </c>
      <c r="AD400">
        <v>0</v>
      </c>
      <c r="AF400">
        <v>223.89</v>
      </c>
      <c r="AG400">
        <v>0</v>
      </c>
      <c r="AH400">
        <v>7.84</v>
      </c>
      <c r="AI400">
        <v>6.9517844999999996</v>
      </c>
      <c r="AJ400">
        <v>224.77821549999999</v>
      </c>
      <c r="AK400" t="s">
        <v>25</v>
      </c>
      <c r="AN400" s="29">
        <v>0</v>
      </c>
      <c r="AO400" s="30">
        <f t="shared" si="12"/>
        <v>0</v>
      </c>
      <c r="AP400" s="30">
        <f t="shared" si="13"/>
        <v>0</v>
      </c>
      <c r="AQ400" s="30"/>
    </row>
    <row r="401" spans="1:43" x14ac:dyDescent="0.25">
      <c r="A401" t="s">
        <v>219</v>
      </c>
      <c r="B401">
        <v>1989562</v>
      </c>
      <c r="C401" t="s">
        <v>1657</v>
      </c>
      <c r="D401">
        <v>502032</v>
      </c>
      <c r="E401" t="s">
        <v>1654</v>
      </c>
      <c r="F401" t="s">
        <v>89</v>
      </c>
      <c r="G401" t="s">
        <v>90</v>
      </c>
      <c r="H401" t="s">
        <v>10</v>
      </c>
      <c r="I401" t="s">
        <v>1658</v>
      </c>
      <c r="J401" t="s">
        <v>1659</v>
      </c>
      <c r="K401" t="s">
        <v>224</v>
      </c>
      <c r="L401" t="s">
        <v>225</v>
      </c>
      <c r="M401">
        <v>5015</v>
      </c>
      <c r="N401">
        <v>11</v>
      </c>
      <c r="O401" s="17">
        <v>45525</v>
      </c>
      <c r="P401" s="19" t="s">
        <v>122</v>
      </c>
      <c r="Q401" t="s">
        <v>24</v>
      </c>
      <c r="R401" s="17">
        <v>45524</v>
      </c>
      <c r="S401" s="27"/>
      <c r="T401">
        <v>200.93</v>
      </c>
      <c r="U401">
        <v>22.96</v>
      </c>
      <c r="V401">
        <v>223.89</v>
      </c>
      <c r="W401">
        <v>1</v>
      </c>
      <c r="X401">
        <v>7.84</v>
      </c>
      <c r="Y401">
        <v>0</v>
      </c>
      <c r="Z401">
        <v>0</v>
      </c>
      <c r="AA401">
        <v>0</v>
      </c>
      <c r="AB401">
        <v>6.9517844999999996</v>
      </c>
      <c r="AC401" s="29">
        <v>224.77821549999999</v>
      </c>
      <c r="AD401">
        <v>0</v>
      </c>
      <c r="AF401">
        <v>223.89</v>
      </c>
      <c r="AG401">
        <v>0</v>
      </c>
      <c r="AH401">
        <v>7.84</v>
      </c>
      <c r="AI401">
        <v>6.9517844999999996</v>
      </c>
      <c r="AJ401">
        <v>224.77821549999999</v>
      </c>
      <c r="AK401" t="s">
        <v>25</v>
      </c>
      <c r="AN401" s="29">
        <v>0</v>
      </c>
      <c r="AO401" s="30">
        <f t="shared" si="12"/>
        <v>0</v>
      </c>
      <c r="AP401" s="30">
        <f t="shared" si="13"/>
        <v>0</v>
      </c>
      <c r="AQ401" s="30"/>
    </row>
    <row r="402" spans="1:43" x14ac:dyDescent="0.25">
      <c r="A402" t="s">
        <v>219</v>
      </c>
      <c r="B402">
        <v>1989557</v>
      </c>
      <c r="C402" t="s">
        <v>1660</v>
      </c>
      <c r="D402">
        <v>1784081</v>
      </c>
      <c r="E402" t="s">
        <v>1661</v>
      </c>
      <c r="F402" t="s">
        <v>89</v>
      </c>
      <c r="G402" t="s">
        <v>90</v>
      </c>
      <c r="H402" t="s">
        <v>10</v>
      </c>
      <c r="I402" t="s">
        <v>1662</v>
      </c>
      <c r="J402" t="s">
        <v>1663</v>
      </c>
      <c r="K402" t="s">
        <v>271</v>
      </c>
      <c r="L402" t="s">
        <v>115</v>
      </c>
      <c r="M402">
        <v>2435</v>
      </c>
      <c r="N402">
        <v>21</v>
      </c>
      <c r="O402" s="17">
        <v>45527</v>
      </c>
      <c r="P402" s="19" t="s">
        <v>109</v>
      </c>
      <c r="Q402" t="s">
        <v>24</v>
      </c>
      <c r="R402" s="17">
        <v>45524</v>
      </c>
      <c r="S402" s="27"/>
      <c r="T402">
        <v>193.95</v>
      </c>
      <c r="U402">
        <v>12.91</v>
      </c>
      <c r="V402">
        <v>206.86</v>
      </c>
      <c r="W402">
        <v>1</v>
      </c>
      <c r="X402">
        <v>7.24</v>
      </c>
      <c r="Y402">
        <v>0</v>
      </c>
      <c r="Z402">
        <v>0</v>
      </c>
      <c r="AA402">
        <v>0</v>
      </c>
      <c r="AB402">
        <v>6.4230029999999996</v>
      </c>
      <c r="AC402" s="29">
        <v>207.676997</v>
      </c>
      <c r="AD402">
        <v>0</v>
      </c>
      <c r="AF402">
        <v>206.86</v>
      </c>
      <c r="AG402">
        <v>0</v>
      </c>
      <c r="AH402">
        <v>7.24</v>
      </c>
      <c r="AI402">
        <v>6.4230029999999996</v>
      </c>
      <c r="AJ402">
        <v>207.676997</v>
      </c>
      <c r="AK402" t="s">
        <v>25</v>
      </c>
      <c r="AN402" s="29">
        <v>0</v>
      </c>
      <c r="AO402" s="30">
        <f t="shared" si="12"/>
        <v>0</v>
      </c>
      <c r="AP402" s="30">
        <f t="shared" si="13"/>
        <v>0</v>
      </c>
      <c r="AQ402" s="30"/>
    </row>
    <row r="403" spans="1:43" x14ac:dyDescent="0.25">
      <c r="A403" t="s">
        <v>219</v>
      </c>
      <c r="B403">
        <v>1989557</v>
      </c>
      <c r="C403" t="s">
        <v>1664</v>
      </c>
      <c r="D403">
        <v>1081141</v>
      </c>
      <c r="E403" t="s">
        <v>1661</v>
      </c>
      <c r="F403" t="s">
        <v>89</v>
      </c>
      <c r="G403" t="s">
        <v>90</v>
      </c>
      <c r="H403" t="s">
        <v>10</v>
      </c>
      <c r="I403" t="s">
        <v>1662</v>
      </c>
      <c r="J403" t="s">
        <v>1663</v>
      </c>
      <c r="K403" t="s">
        <v>115</v>
      </c>
      <c r="L403" t="s">
        <v>271</v>
      </c>
      <c r="M403">
        <v>2455</v>
      </c>
      <c r="N403">
        <v>23</v>
      </c>
      <c r="O403" s="17">
        <v>45529</v>
      </c>
      <c r="P403" s="19" t="s">
        <v>299</v>
      </c>
      <c r="Q403" t="s">
        <v>24</v>
      </c>
      <c r="R403" s="17">
        <v>45524</v>
      </c>
      <c r="S403" s="27"/>
      <c r="T403">
        <v>183.86</v>
      </c>
      <c r="U403">
        <v>14.67</v>
      </c>
      <c r="V403">
        <v>198.53</v>
      </c>
      <c r="W403">
        <v>1</v>
      </c>
      <c r="X403">
        <v>6.95</v>
      </c>
      <c r="Y403">
        <v>0</v>
      </c>
      <c r="Z403">
        <v>0</v>
      </c>
      <c r="AA403">
        <v>0</v>
      </c>
      <c r="AB403">
        <v>6.1643565000000002</v>
      </c>
      <c r="AC403" s="29">
        <v>199.31564349999999</v>
      </c>
      <c r="AD403">
        <v>0</v>
      </c>
      <c r="AF403">
        <v>198.53</v>
      </c>
      <c r="AG403">
        <v>0</v>
      </c>
      <c r="AH403">
        <v>6.95</v>
      </c>
      <c r="AI403">
        <v>6.1643565000000002</v>
      </c>
      <c r="AJ403">
        <v>199.31564349999999</v>
      </c>
      <c r="AK403" t="s">
        <v>25</v>
      </c>
      <c r="AN403" s="29">
        <v>0</v>
      </c>
      <c r="AO403" s="30">
        <f t="shared" si="12"/>
        <v>0</v>
      </c>
      <c r="AP403" s="30">
        <f t="shared" si="13"/>
        <v>0</v>
      </c>
      <c r="AQ403" s="30"/>
    </row>
    <row r="404" spans="1:43" x14ac:dyDescent="0.25">
      <c r="A404" t="s">
        <v>219</v>
      </c>
      <c r="B404">
        <v>1989519</v>
      </c>
      <c r="C404" t="s">
        <v>1665</v>
      </c>
      <c r="D404">
        <v>1081136</v>
      </c>
      <c r="E404" t="s">
        <v>1666</v>
      </c>
      <c r="F404" t="s">
        <v>89</v>
      </c>
      <c r="G404" t="s">
        <v>90</v>
      </c>
      <c r="H404" t="s">
        <v>137</v>
      </c>
      <c r="I404" t="s">
        <v>1667</v>
      </c>
      <c r="J404" t="s">
        <v>1668</v>
      </c>
      <c r="K404" t="s">
        <v>95</v>
      </c>
      <c r="L404" t="s">
        <v>271</v>
      </c>
      <c r="M404">
        <v>2455</v>
      </c>
      <c r="N404">
        <v>8</v>
      </c>
      <c r="O404" s="17">
        <v>45525</v>
      </c>
      <c r="P404" s="19" t="s">
        <v>1122</v>
      </c>
      <c r="Q404" t="s">
        <v>24</v>
      </c>
      <c r="R404" s="17">
        <v>45524</v>
      </c>
      <c r="S404" s="27"/>
      <c r="T404">
        <v>163.03</v>
      </c>
      <c r="U404">
        <v>7.92</v>
      </c>
      <c r="V404">
        <v>170.95</v>
      </c>
      <c r="W404">
        <v>1</v>
      </c>
      <c r="X404">
        <v>5.98</v>
      </c>
      <c r="Y404">
        <v>0</v>
      </c>
      <c r="Z404">
        <v>0</v>
      </c>
      <c r="AA404">
        <v>0</v>
      </c>
      <c r="AB404">
        <v>8.8466625000000008</v>
      </c>
      <c r="AC404" s="29">
        <v>168.0833375</v>
      </c>
      <c r="AD404">
        <v>0</v>
      </c>
      <c r="AF404">
        <v>170.95</v>
      </c>
      <c r="AG404">
        <v>0</v>
      </c>
      <c r="AH404">
        <v>5.98</v>
      </c>
      <c r="AI404">
        <v>8.8466625000000008</v>
      </c>
      <c r="AJ404">
        <v>168.0833375</v>
      </c>
      <c r="AK404" t="s">
        <v>25</v>
      </c>
      <c r="AN404" s="29">
        <v>0</v>
      </c>
      <c r="AO404" s="30">
        <f t="shared" si="12"/>
        <v>0</v>
      </c>
      <c r="AP404" s="30">
        <f t="shared" si="13"/>
        <v>0</v>
      </c>
      <c r="AQ404" s="30"/>
    </row>
    <row r="405" spans="1:43" x14ac:dyDescent="0.25">
      <c r="A405" t="s">
        <v>219</v>
      </c>
      <c r="B405">
        <v>1989475</v>
      </c>
      <c r="C405" t="s">
        <v>1669</v>
      </c>
      <c r="D405">
        <v>502018</v>
      </c>
      <c r="E405" t="s">
        <v>1670</v>
      </c>
      <c r="F405" t="s">
        <v>89</v>
      </c>
      <c r="G405" t="s">
        <v>90</v>
      </c>
      <c r="H405" t="s">
        <v>10</v>
      </c>
      <c r="I405" t="s">
        <v>1671</v>
      </c>
      <c r="J405" t="s">
        <v>1672</v>
      </c>
      <c r="K405" t="s">
        <v>224</v>
      </c>
      <c r="L405" t="s">
        <v>271</v>
      </c>
      <c r="M405">
        <v>8830</v>
      </c>
      <c r="N405">
        <v>29</v>
      </c>
      <c r="O405" s="17">
        <v>45526</v>
      </c>
      <c r="P405" s="19" t="s">
        <v>114</v>
      </c>
      <c r="Q405" t="s">
        <v>24</v>
      </c>
      <c r="R405" s="17">
        <v>45524</v>
      </c>
      <c r="S405" s="27"/>
      <c r="T405">
        <v>128.04</v>
      </c>
      <c r="U405">
        <v>21.6</v>
      </c>
      <c r="V405">
        <v>149.63999999999999</v>
      </c>
      <c r="W405">
        <v>1</v>
      </c>
      <c r="X405">
        <v>5.24</v>
      </c>
      <c r="Y405">
        <v>0</v>
      </c>
      <c r="Z405">
        <v>0</v>
      </c>
      <c r="AA405">
        <v>0</v>
      </c>
      <c r="AB405">
        <v>4.6463219999999996</v>
      </c>
      <c r="AC405" s="29">
        <v>150.233678</v>
      </c>
      <c r="AD405">
        <v>0</v>
      </c>
      <c r="AF405">
        <v>149.63999999999999</v>
      </c>
      <c r="AG405">
        <v>0</v>
      </c>
      <c r="AH405">
        <v>5.24</v>
      </c>
      <c r="AI405">
        <v>4.6463219999999996</v>
      </c>
      <c r="AJ405">
        <v>150.233678</v>
      </c>
      <c r="AK405" t="s">
        <v>25</v>
      </c>
      <c r="AN405" s="29">
        <v>5.09</v>
      </c>
      <c r="AO405" s="30">
        <f t="shared" si="12"/>
        <v>1.4633749999999999</v>
      </c>
      <c r="AP405" s="30">
        <f t="shared" si="13"/>
        <v>1.4633749999999999</v>
      </c>
      <c r="AQ405" s="30"/>
    </row>
    <row r="406" spans="1:43" x14ac:dyDescent="0.25">
      <c r="A406" t="s">
        <v>219</v>
      </c>
      <c r="B406">
        <v>1989426</v>
      </c>
      <c r="C406" t="s">
        <v>1673</v>
      </c>
      <c r="D406">
        <v>1784037</v>
      </c>
      <c r="E406" t="s">
        <v>1674</v>
      </c>
      <c r="F406" t="s">
        <v>89</v>
      </c>
      <c r="G406" t="s">
        <v>90</v>
      </c>
      <c r="H406" t="s">
        <v>10</v>
      </c>
      <c r="I406" t="s">
        <v>1675</v>
      </c>
      <c r="J406" t="s">
        <v>1676</v>
      </c>
      <c r="K406" t="s">
        <v>271</v>
      </c>
      <c r="L406" t="s">
        <v>92</v>
      </c>
      <c r="M406">
        <v>2912</v>
      </c>
      <c r="N406">
        <v>1</v>
      </c>
      <c r="O406" s="17">
        <v>45526</v>
      </c>
      <c r="P406" s="19" t="s">
        <v>96</v>
      </c>
      <c r="Q406" t="s">
        <v>24</v>
      </c>
      <c r="R406" s="17">
        <v>45524</v>
      </c>
      <c r="S406" s="27"/>
      <c r="T406">
        <v>141.66</v>
      </c>
      <c r="U406">
        <v>14.27</v>
      </c>
      <c r="V406">
        <v>155.93</v>
      </c>
      <c r="W406">
        <v>1</v>
      </c>
      <c r="X406">
        <v>5.46</v>
      </c>
      <c r="Y406">
        <v>0</v>
      </c>
      <c r="Z406">
        <v>0</v>
      </c>
      <c r="AA406">
        <v>0</v>
      </c>
      <c r="AB406">
        <v>4.8416265000000003</v>
      </c>
      <c r="AC406" s="29">
        <v>156.5483735</v>
      </c>
      <c r="AD406">
        <v>0</v>
      </c>
      <c r="AF406">
        <v>155.93</v>
      </c>
      <c r="AG406">
        <v>0</v>
      </c>
      <c r="AH406">
        <v>5.46</v>
      </c>
      <c r="AI406">
        <v>4.8416265000000003</v>
      </c>
      <c r="AJ406">
        <v>156.5483735</v>
      </c>
      <c r="AK406" t="s">
        <v>25</v>
      </c>
      <c r="AN406" s="29">
        <v>0</v>
      </c>
      <c r="AO406" s="30">
        <f t="shared" si="12"/>
        <v>0</v>
      </c>
      <c r="AP406" s="30">
        <f t="shared" si="13"/>
        <v>0</v>
      </c>
      <c r="AQ406" s="30"/>
    </row>
    <row r="407" spans="1:43" x14ac:dyDescent="0.25">
      <c r="A407" t="s">
        <v>219</v>
      </c>
      <c r="B407">
        <v>1989426</v>
      </c>
      <c r="C407" t="s">
        <v>1677</v>
      </c>
      <c r="D407">
        <v>1784038</v>
      </c>
      <c r="E407" t="s">
        <v>1674</v>
      </c>
      <c r="F407" t="s">
        <v>89</v>
      </c>
      <c r="G407" t="s">
        <v>90</v>
      </c>
      <c r="H407" t="s">
        <v>10</v>
      </c>
      <c r="I407" t="s">
        <v>1678</v>
      </c>
      <c r="J407" t="s">
        <v>1679</v>
      </c>
      <c r="K407" t="s">
        <v>271</v>
      </c>
      <c r="L407" t="s">
        <v>92</v>
      </c>
      <c r="M407">
        <v>2912</v>
      </c>
      <c r="N407">
        <v>2</v>
      </c>
      <c r="O407" s="17">
        <v>45526</v>
      </c>
      <c r="P407" s="19" t="s">
        <v>96</v>
      </c>
      <c r="Q407" t="s">
        <v>24</v>
      </c>
      <c r="R407" s="17">
        <v>45524</v>
      </c>
      <c r="S407" s="27"/>
      <c r="T407">
        <v>141.66</v>
      </c>
      <c r="U407">
        <v>14.27</v>
      </c>
      <c r="V407">
        <v>155.93</v>
      </c>
      <c r="W407">
        <v>1</v>
      </c>
      <c r="X407">
        <v>5.46</v>
      </c>
      <c r="Y407">
        <v>0</v>
      </c>
      <c r="Z407">
        <v>0</v>
      </c>
      <c r="AA407">
        <v>0</v>
      </c>
      <c r="AB407">
        <v>4.8416265000000003</v>
      </c>
      <c r="AC407" s="29">
        <v>156.5483735</v>
      </c>
      <c r="AD407">
        <v>0</v>
      </c>
      <c r="AF407">
        <v>155.93</v>
      </c>
      <c r="AG407">
        <v>0</v>
      </c>
      <c r="AH407">
        <v>5.46</v>
      </c>
      <c r="AI407">
        <v>4.8416265000000003</v>
      </c>
      <c r="AJ407">
        <v>156.5483735</v>
      </c>
      <c r="AK407" t="s">
        <v>25</v>
      </c>
      <c r="AN407" s="29">
        <v>0</v>
      </c>
      <c r="AO407" s="30">
        <f t="shared" si="12"/>
        <v>0</v>
      </c>
      <c r="AP407" s="30">
        <f t="shared" si="13"/>
        <v>0</v>
      </c>
      <c r="AQ407" s="30"/>
    </row>
    <row r="408" spans="1:43" x14ac:dyDescent="0.25">
      <c r="A408" t="s">
        <v>219</v>
      </c>
      <c r="B408">
        <v>1989374</v>
      </c>
      <c r="C408" t="s">
        <v>1680</v>
      </c>
      <c r="D408">
        <v>1784016</v>
      </c>
      <c r="E408" t="s">
        <v>1681</v>
      </c>
      <c r="F408" t="s">
        <v>89</v>
      </c>
      <c r="G408" t="s">
        <v>90</v>
      </c>
      <c r="H408" t="s">
        <v>10</v>
      </c>
      <c r="I408" t="s">
        <v>1682</v>
      </c>
      <c r="J408" t="s">
        <v>1683</v>
      </c>
      <c r="K408" t="s">
        <v>231</v>
      </c>
      <c r="L408" t="s">
        <v>411</v>
      </c>
      <c r="M408">
        <v>882661</v>
      </c>
      <c r="N408">
        <v>4</v>
      </c>
      <c r="O408" s="17">
        <v>45527</v>
      </c>
      <c r="P408" s="19" t="s">
        <v>109</v>
      </c>
      <c r="Q408" t="s">
        <v>24</v>
      </c>
      <c r="R408" s="17">
        <v>45524</v>
      </c>
      <c r="S408" s="27"/>
      <c r="T408">
        <v>146.68</v>
      </c>
      <c r="U408">
        <v>11.77</v>
      </c>
      <c r="V408">
        <v>158.44999999999999</v>
      </c>
      <c r="W408">
        <v>1</v>
      </c>
      <c r="X408">
        <v>5.55</v>
      </c>
      <c r="Y408">
        <v>0</v>
      </c>
      <c r="Z408">
        <v>0</v>
      </c>
      <c r="AA408">
        <v>0</v>
      </c>
      <c r="AB408">
        <v>4.9198725000000003</v>
      </c>
      <c r="AC408" s="29">
        <v>159.0801275</v>
      </c>
      <c r="AD408">
        <v>0</v>
      </c>
      <c r="AF408">
        <v>158.44999999999999</v>
      </c>
      <c r="AG408">
        <v>0</v>
      </c>
      <c r="AH408">
        <v>5.55</v>
      </c>
      <c r="AI408">
        <v>4.9198725000000003</v>
      </c>
      <c r="AJ408">
        <v>159.0801275</v>
      </c>
      <c r="AK408" t="s">
        <v>25</v>
      </c>
      <c r="AN408" s="29">
        <v>0</v>
      </c>
      <c r="AO408" s="30">
        <f t="shared" si="12"/>
        <v>0</v>
      </c>
      <c r="AP408" s="30">
        <f t="shared" si="13"/>
        <v>0</v>
      </c>
      <c r="AQ408" s="30"/>
    </row>
    <row r="409" spans="1:43" x14ac:dyDescent="0.25">
      <c r="A409" t="s">
        <v>219</v>
      </c>
      <c r="B409">
        <v>1989373</v>
      </c>
      <c r="C409" t="s">
        <v>1684</v>
      </c>
      <c r="D409">
        <v>502009</v>
      </c>
      <c r="E409" t="s">
        <v>1685</v>
      </c>
      <c r="F409" t="s">
        <v>89</v>
      </c>
      <c r="G409" t="s">
        <v>90</v>
      </c>
      <c r="H409" t="s">
        <v>10</v>
      </c>
      <c r="I409" t="s">
        <v>1686</v>
      </c>
      <c r="J409" t="s">
        <v>1687</v>
      </c>
      <c r="K409" t="s">
        <v>224</v>
      </c>
      <c r="L409" t="s">
        <v>266</v>
      </c>
      <c r="M409">
        <v>2400</v>
      </c>
      <c r="N409">
        <v>3</v>
      </c>
      <c r="O409" s="17">
        <v>45536</v>
      </c>
      <c r="P409" s="19" t="s">
        <v>96</v>
      </c>
      <c r="Q409" t="s">
        <v>24</v>
      </c>
      <c r="R409" s="17">
        <v>45524</v>
      </c>
      <c r="S409" s="27"/>
      <c r="T409">
        <v>137.11000000000001</v>
      </c>
      <c r="U409">
        <v>24.4</v>
      </c>
      <c r="V409">
        <v>161.51</v>
      </c>
      <c r="W409">
        <v>1</v>
      </c>
      <c r="X409">
        <v>5.65</v>
      </c>
      <c r="Y409">
        <v>0</v>
      </c>
      <c r="Z409">
        <v>0</v>
      </c>
      <c r="AA409">
        <v>0</v>
      </c>
      <c r="AB409">
        <v>5.0148855000000001</v>
      </c>
      <c r="AC409" s="29">
        <v>162.14511450000001</v>
      </c>
      <c r="AD409">
        <v>0</v>
      </c>
      <c r="AF409">
        <v>161.51</v>
      </c>
      <c r="AG409">
        <v>0</v>
      </c>
      <c r="AH409">
        <v>5.65</v>
      </c>
      <c r="AI409">
        <v>5.0148855000000001</v>
      </c>
      <c r="AJ409">
        <v>162.14511450000001</v>
      </c>
      <c r="AK409" t="s">
        <v>25</v>
      </c>
      <c r="AN409" s="29">
        <v>0</v>
      </c>
      <c r="AO409" s="30">
        <f t="shared" si="12"/>
        <v>0</v>
      </c>
      <c r="AP409" s="30">
        <f t="shared" si="13"/>
        <v>0</v>
      </c>
      <c r="AQ409" s="30"/>
    </row>
    <row r="410" spans="1:43" x14ac:dyDescent="0.25">
      <c r="A410" t="s">
        <v>219</v>
      </c>
      <c r="B410">
        <v>1989346</v>
      </c>
      <c r="C410" t="s">
        <v>1688</v>
      </c>
      <c r="D410">
        <v>1784013</v>
      </c>
      <c r="E410" t="s">
        <v>1689</v>
      </c>
      <c r="F410" t="s">
        <v>89</v>
      </c>
      <c r="G410" t="s">
        <v>90</v>
      </c>
      <c r="H410" t="s">
        <v>137</v>
      </c>
      <c r="I410" t="s">
        <v>1690</v>
      </c>
      <c r="J410" t="s">
        <v>1691</v>
      </c>
      <c r="K410" t="s">
        <v>1692</v>
      </c>
      <c r="L410" t="s">
        <v>224</v>
      </c>
      <c r="M410">
        <v>8295</v>
      </c>
      <c r="N410">
        <v>12</v>
      </c>
      <c r="O410" s="17">
        <v>45577</v>
      </c>
      <c r="P410" s="19" t="s">
        <v>1693</v>
      </c>
      <c r="Q410" t="s">
        <v>24</v>
      </c>
      <c r="R410" s="17">
        <v>45524</v>
      </c>
      <c r="S410" s="17"/>
      <c r="T410">
        <v>188.93</v>
      </c>
      <c r="U410">
        <v>17.04</v>
      </c>
      <c r="V410">
        <v>205.97</v>
      </c>
      <c r="W410">
        <v>1</v>
      </c>
      <c r="X410">
        <v>7.21</v>
      </c>
      <c r="Y410">
        <v>0</v>
      </c>
      <c r="Z410">
        <v>0</v>
      </c>
      <c r="AA410">
        <v>0</v>
      </c>
      <c r="AB410">
        <v>10.6589475</v>
      </c>
      <c r="AC410" s="29">
        <v>202.5210525</v>
      </c>
      <c r="AD410">
        <v>0</v>
      </c>
      <c r="AF410">
        <v>205.97</v>
      </c>
      <c r="AG410">
        <v>0</v>
      </c>
      <c r="AH410">
        <v>7.21</v>
      </c>
      <c r="AI410">
        <v>10.6589475</v>
      </c>
      <c r="AJ410">
        <v>202.5210525</v>
      </c>
      <c r="AK410" t="s">
        <v>25</v>
      </c>
      <c r="AN410" s="29">
        <v>0</v>
      </c>
      <c r="AO410" s="30">
        <f t="shared" si="12"/>
        <v>0</v>
      </c>
      <c r="AP410" s="30">
        <f t="shared" si="13"/>
        <v>0</v>
      </c>
      <c r="AQ410" s="30"/>
    </row>
    <row r="411" spans="1:43" x14ac:dyDescent="0.25">
      <c r="A411" t="s">
        <v>219</v>
      </c>
      <c r="B411">
        <v>1989310</v>
      </c>
      <c r="C411" t="s">
        <v>1694</v>
      </c>
      <c r="D411">
        <v>1783984</v>
      </c>
      <c r="E411" t="s">
        <v>1695</v>
      </c>
      <c r="F411" t="s">
        <v>89</v>
      </c>
      <c r="G411" t="s">
        <v>90</v>
      </c>
      <c r="H411" t="s">
        <v>137</v>
      </c>
      <c r="I411" t="s">
        <v>1696</v>
      </c>
      <c r="J411" t="s">
        <v>1697</v>
      </c>
      <c r="K411" t="s">
        <v>1692</v>
      </c>
      <c r="L411" t="s">
        <v>224</v>
      </c>
      <c r="M411">
        <v>8295</v>
      </c>
      <c r="N411">
        <v>11</v>
      </c>
      <c r="O411" s="17">
        <v>45577</v>
      </c>
      <c r="P411" s="19" t="s">
        <v>1693</v>
      </c>
      <c r="Q411" t="s">
        <v>24</v>
      </c>
      <c r="R411" s="17">
        <v>45524</v>
      </c>
      <c r="S411" s="27"/>
      <c r="T411">
        <v>188.93</v>
      </c>
      <c r="U411">
        <v>17.04</v>
      </c>
      <c r="V411">
        <v>205.97</v>
      </c>
      <c r="W411">
        <v>1</v>
      </c>
      <c r="X411">
        <v>7.21</v>
      </c>
      <c r="Y411">
        <v>0</v>
      </c>
      <c r="Z411">
        <v>0</v>
      </c>
      <c r="AA411">
        <v>0</v>
      </c>
      <c r="AB411">
        <v>10.6589475</v>
      </c>
      <c r="AC411" s="29">
        <v>202.5210525</v>
      </c>
      <c r="AD411">
        <v>0</v>
      </c>
      <c r="AF411">
        <v>205.97</v>
      </c>
      <c r="AG411">
        <v>0</v>
      </c>
      <c r="AH411">
        <v>7.21</v>
      </c>
      <c r="AI411">
        <v>10.6589475</v>
      </c>
      <c r="AJ411">
        <v>202.5210525</v>
      </c>
      <c r="AK411" t="s">
        <v>25</v>
      </c>
      <c r="AN411" s="29">
        <v>0</v>
      </c>
      <c r="AO411" s="30">
        <f t="shared" si="12"/>
        <v>0</v>
      </c>
      <c r="AP411" s="30">
        <f t="shared" si="13"/>
        <v>0</v>
      </c>
      <c r="AQ411" s="30"/>
    </row>
    <row r="412" spans="1:43" x14ac:dyDescent="0.25">
      <c r="A412" t="s">
        <v>219</v>
      </c>
      <c r="B412">
        <v>1989287</v>
      </c>
      <c r="C412" t="s">
        <v>1698</v>
      </c>
      <c r="D412">
        <v>501996</v>
      </c>
      <c r="E412" t="s">
        <v>1699</v>
      </c>
      <c r="F412" t="s">
        <v>89</v>
      </c>
      <c r="G412" t="s">
        <v>90</v>
      </c>
      <c r="H412" t="s">
        <v>10</v>
      </c>
      <c r="I412" t="s">
        <v>1700</v>
      </c>
      <c r="J412" t="s">
        <v>1701</v>
      </c>
      <c r="K412" t="s">
        <v>224</v>
      </c>
      <c r="L412" t="s">
        <v>266</v>
      </c>
      <c r="M412">
        <v>2400</v>
      </c>
      <c r="N412">
        <v>5</v>
      </c>
      <c r="O412" s="17">
        <v>45524</v>
      </c>
      <c r="P412" s="19" t="s">
        <v>96</v>
      </c>
      <c r="Q412" t="s">
        <v>24</v>
      </c>
      <c r="R412" s="17">
        <v>45524</v>
      </c>
      <c r="S412" s="27"/>
      <c r="T412">
        <v>133.12</v>
      </c>
      <c r="U412">
        <v>24.4</v>
      </c>
      <c r="V412">
        <v>157.52000000000001</v>
      </c>
      <c r="W412">
        <v>1</v>
      </c>
      <c r="X412">
        <v>5.51</v>
      </c>
      <c r="Y412">
        <v>0</v>
      </c>
      <c r="Z412">
        <v>0</v>
      </c>
      <c r="AA412">
        <v>0</v>
      </c>
      <c r="AB412">
        <v>4.8909960000000003</v>
      </c>
      <c r="AC412" s="29">
        <v>158.139004</v>
      </c>
      <c r="AD412">
        <v>0</v>
      </c>
      <c r="AF412">
        <v>157.52000000000001</v>
      </c>
      <c r="AG412">
        <v>0</v>
      </c>
      <c r="AH412">
        <v>5.51</v>
      </c>
      <c r="AI412">
        <v>4.8909960000000003</v>
      </c>
      <c r="AJ412">
        <v>158.139004</v>
      </c>
      <c r="AK412" t="s">
        <v>25</v>
      </c>
      <c r="AN412" s="29">
        <v>0</v>
      </c>
      <c r="AO412" s="30">
        <f t="shared" si="12"/>
        <v>0</v>
      </c>
      <c r="AP412" s="30">
        <f t="shared" si="13"/>
        <v>0</v>
      </c>
      <c r="AQ412" s="30"/>
    </row>
    <row r="413" spans="1:43" x14ac:dyDescent="0.25">
      <c r="A413" t="s">
        <v>219</v>
      </c>
      <c r="B413">
        <v>1989208</v>
      </c>
      <c r="C413" t="s">
        <v>1702</v>
      </c>
      <c r="D413">
        <v>1783945</v>
      </c>
      <c r="E413" t="s">
        <v>1703</v>
      </c>
      <c r="F413" t="s">
        <v>89</v>
      </c>
      <c r="G413" t="s">
        <v>90</v>
      </c>
      <c r="H413" t="s">
        <v>10</v>
      </c>
      <c r="I413" t="s">
        <v>1704</v>
      </c>
      <c r="J413" t="s">
        <v>1705</v>
      </c>
      <c r="K413" t="s">
        <v>266</v>
      </c>
      <c r="L413" t="s">
        <v>134</v>
      </c>
      <c r="M413">
        <v>2060</v>
      </c>
      <c r="N413">
        <v>10</v>
      </c>
      <c r="O413" s="17">
        <v>45525</v>
      </c>
      <c r="P413" s="19" t="s">
        <v>101</v>
      </c>
      <c r="Q413" t="s">
        <v>24</v>
      </c>
      <c r="R413" s="17">
        <v>45524</v>
      </c>
      <c r="S413" s="27"/>
      <c r="T413">
        <v>146.30000000000001</v>
      </c>
      <c r="U413">
        <v>17.23</v>
      </c>
      <c r="V413">
        <v>163.53</v>
      </c>
      <c r="W413">
        <v>1</v>
      </c>
      <c r="X413">
        <v>5.72</v>
      </c>
      <c r="Y413">
        <v>0</v>
      </c>
      <c r="Z413">
        <v>0</v>
      </c>
      <c r="AA413">
        <v>0</v>
      </c>
      <c r="AB413">
        <v>5.0776064999999999</v>
      </c>
      <c r="AC413" s="29">
        <v>164.1723935</v>
      </c>
      <c r="AD413">
        <v>0</v>
      </c>
      <c r="AF413">
        <v>163.53</v>
      </c>
      <c r="AG413">
        <v>0</v>
      </c>
      <c r="AH413">
        <v>5.72</v>
      </c>
      <c r="AI413">
        <v>5.0776064999999999</v>
      </c>
      <c r="AJ413">
        <v>164.1723935</v>
      </c>
      <c r="AK413" t="s">
        <v>25</v>
      </c>
      <c r="AN413" s="29">
        <v>0</v>
      </c>
      <c r="AO413" s="30">
        <f t="shared" si="12"/>
        <v>0</v>
      </c>
      <c r="AP413" s="30">
        <f t="shared" si="13"/>
        <v>0</v>
      </c>
      <c r="AQ413" s="30"/>
    </row>
    <row r="414" spans="1:43" x14ac:dyDescent="0.25">
      <c r="A414" t="s">
        <v>219</v>
      </c>
      <c r="B414">
        <v>1989203</v>
      </c>
      <c r="C414" t="s">
        <v>1706</v>
      </c>
      <c r="D414">
        <v>1783946</v>
      </c>
      <c r="E414" t="s">
        <v>1707</v>
      </c>
      <c r="F414" t="s">
        <v>89</v>
      </c>
      <c r="G414" t="s">
        <v>90</v>
      </c>
      <c r="H414" t="s">
        <v>10</v>
      </c>
      <c r="I414" t="s">
        <v>1708</v>
      </c>
      <c r="J414" t="s">
        <v>1709</v>
      </c>
      <c r="K414" t="s">
        <v>1121</v>
      </c>
      <c r="L414" t="s">
        <v>1710</v>
      </c>
      <c r="M414">
        <v>2970</v>
      </c>
      <c r="N414">
        <v>5</v>
      </c>
      <c r="O414" s="17">
        <v>45527</v>
      </c>
      <c r="P414" s="19" t="s">
        <v>1122</v>
      </c>
      <c r="Q414" t="s">
        <v>24</v>
      </c>
      <c r="R414" s="17">
        <v>45524</v>
      </c>
      <c r="S414" s="27"/>
      <c r="T414">
        <v>140.9</v>
      </c>
      <c r="U414">
        <v>10.73</v>
      </c>
      <c r="V414">
        <v>151.63</v>
      </c>
      <c r="W414">
        <v>1</v>
      </c>
      <c r="X414">
        <v>5.31</v>
      </c>
      <c r="Y414">
        <v>0</v>
      </c>
      <c r="Z414">
        <v>0</v>
      </c>
      <c r="AA414">
        <v>0</v>
      </c>
      <c r="AB414">
        <v>4.7081115000000002</v>
      </c>
      <c r="AC414" s="29">
        <v>152.2318885</v>
      </c>
      <c r="AD414">
        <v>0</v>
      </c>
      <c r="AF414">
        <v>151.63</v>
      </c>
      <c r="AG414">
        <v>0</v>
      </c>
      <c r="AH414">
        <v>5.31</v>
      </c>
      <c r="AI414">
        <v>4.7081115000000002</v>
      </c>
      <c r="AJ414">
        <v>152.2318885</v>
      </c>
      <c r="AK414" t="s">
        <v>25</v>
      </c>
      <c r="AN414" s="29">
        <v>0</v>
      </c>
      <c r="AO414" s="30">
        <f t="shared" si="12"/>
        <v>0</v>
      </c>
      <c r="AP414" s="30">
        <f t="shared" si="13"/>
        <v>0</v>
      </c>
      <c r="AQ414" s="30"/>
    </row>
    <row r="415" spans="1:43" x14ac:dyDescent="0.25">
      <c r="A415" t="s">
        <v>219</v>
      </c>
      <c r="B415">
        <v>1989199</v>
      </c>
      <c r="C415" t="s">
        <v>1711</v>
      </c>
      <c r="D415">
        <v>1783944</v>
      </c>
      <c r="E415" t="s">
        <v>1712</v>
      </c>
      <c r="F415" t="s">
        <v>89</v>
      </c>
      <c r="G415" t="s">
        <v>90</v>
      </c>
      <c r="H415" t="s">
        <v>10</v>
      </c>
      <c r="I415" t="s">
        <v>1713</v>
      </c>
      <c r="J415" t="s">
        <v>1714</v>
      </c>
      <c r="K415" t="s">
        <v>266</v>
      </c>
      <c r="L415" t="s">
        <v>134</v>
      </c>
      <c r="M415">
        <v>2060</v>
      </c>
      <c r="N415">
        <v>26</v>
      </c>
      <c r="O415" s="17">
        <v>45524</v>
      </c>
      <c r="P415" s="19" t="s">
        <v>101</v>
      </c>
      <c r="Q415" t="s">
        <v>24</v>
      </c>
      <c r="R415" s="17">
        <v>45524</v>
      </c>
      <c r="S415" s="27"/>
      <c r="T415">
        <v>147.75</v>
      </c>
      <c r="U415">
        <v>17.23</v>
      </c>
      <c r="V415">
        <v>164.98</v>
      </c>
      <c r="W415">
        <v>1</v>
      </c>
      <c r="X415">
        <v>5.77</v>
      </c>
      <c r="Y415">
        <v>0</v>
      </c>
      <c r="Z415">
        <v>0</v>
      </c>
      <c r="AA415">
        <v>0</v>
      </c>
      <c r="AB415">
        <v>5.1226289999999999</v>
      </c>
      <c r="AC415" s="29">
        <v>165.62737100000001</v>
      </c>
      <c r="AD415">
        <v>0</v>
      </c>
      <c r="AF415">
        <v>164.98</v>
      </c>
      <c r="AG415">
        <v>0</v>
      </c>
      <c r="AH415">
        <v>5.77</v>
      </c>
      <c r="AI415">
        <v>5.1226289999999999</v>
      </c>
      <c r="AJ415">
        <v>165.62737100000001</v>
      </c>
      <c r="AK415" t="s">
        <v>25</v>
      </c>
      <c r="AN415" s="29">
        <v>0</v>
      </c>
      <c r="AO415" s="30">
        <f t="shared" si="12"/>
        <v>0</v>
      </c>
      <c r="AP415" s="30">
        <f t="shared" si="13"/>
        <v>0</v>
      </c>
      <c r="AQ415" s="30"/>
    </row>
    <row r="416" spans="1:43" x14ac:dyDescent="0.25">
      <c r="A416" t="s">
        <v>219</v>
      </c>
      <c r="B416">
        <v>1989195</v>
      </c>
      <c r="C416" t="s">
        <v>1715</v>
      </c>
      <c r="D416">
        <v>1081081</v>
      </c>
      <c r="E416" t="s">
        <v>1716</v>
      </c>
      <c r="F416" t="s">
        <v>89</v>
      </c>
      <c r="G416" t="s">
        <v>90</v>
      </c>
      <c r="H416" t="s">
        <v>10</v>
      </c>
      <c r="I416" t="s">
        <v>1717</v>
      </c>
      <c r="J416" t="s">
        <v>1718</v>
      </c>
      <c r="K416" t="s">
        <v>134</v>
      </c>
      <c r="L416" t="s">
        <v>271</v>
      </c>
      <c r="M416">
        <v>2385</v>
      </c>
      <c r="N416">
        <v>4</v>
      </c>
      <c r="O416" s="17">
        <v>45544</v>
      </c>
      <c r="P416" s="19" t="s">
        <v>107</v>
      </c>
      <c r="Q416" t="s">
        <v>24</v>
      </c>
      <c r="R416" s="17">
        <v>45524</v>
      </c>
      <c r="S416" s="27"/>
      <c r="T416">
        <v>165.1</v>
      </c>
      <c r="U416">
        <v>11.37</v>
      </c>
      <c r="V416">
        <v>176.47</v>
      </c>
      <c r="W416">
        <v>1</v>
      </c>
      <c r="X416">
        <v>6.18</v>
      </c>
      <c r="Y416">
        <v>0</v>
      </c>
      <c r="Z416">
        <v>0</v>
      </c>
      <c r="AA416">
        <v>0</v>
      </c>
      <c r="AB416">
        <v>5.4793934999999996</v>
      </c>
      <c r="AC416" s="29">
        <v>177.17060649999999</v>
      </c>
      <c r="AD416">
        <v>0</v>
      </c>
      <c r="AF416">
        <v>176.47</v>
      </c>
      <c r="AG416">
        <v>0</v>
      </c>
      <c r="AH416">
        <v>6.18</v>
      </c>
      <c r="AI416">
        <v>5.4793934999999996</v>
      </c>
      <c r="AJ416">
        <v>177.17060649999999</v>
      </c>
      <c r="AK416" t="s">
        <v>25</v>
      </c>
      <c r="AN416" s="29">
        <v>0</v>
      </c>
      <c r="AO416" s="30">
        <f t="shared" si="12"/>
        <v>0</v>
      </c>
      <c r="AP416" s="30">
        <f t="shared" si="13"/>
        <v>0</v>
      </c>
      <c r="AQ416" s="30"/>
    </row>
    <row r="417" spans="1:43" x14ac:dyDescent="0.25">
      <c r="A417" t="s">
        <v>219</v>
      </c>
      <c r="B417">
        <v>1989195</v>
      </c>
      <c r="C417" t="s">
        <v>1719</v>
      </c>
      <c r="D417">
        <v>1081082</v>
      </c>
      <c r="E417" t="s">
        <v>1716</v>
      </c>
      <c r="F417" t="s">
        <v>89</v>
      </c>
      <c r="G417" t="s">
        <v>90</v>
      </c>
      <c r="H417" t="s">
        <v>10</v>
      </c>
      <c r="I417" t="s">
        <v>1720</v>
      </c>
      <c r="J417" t="s">
        <v>1721</v>
      </c>
      <c r="K417" t="s">
        <v>134</v>
      </c>
      <c r="L417" t="s">
        <v>271</v>
      </c>
      <c r="M417">
        <v>2385</v>
      </c>
      <c r="N417">
        <v>3</v>
      </c>
      <c r="O417" s="17">
        <v>45544</v>
      </c>
      <c r="P417" s="19" t="s">
        <v>107</v>
      </c>
      <c r="Q417" t="s">
        <v>24</v>
      </c>
      <c r="R417" s="17">
        <v>45524</v>
      </c>
      <c r="S417" s="27"/>
      <c r="T417">
        <v>165.1</v>
      </c>
      <c r="U417">
        <v>11.37</v>
      </c>
      <c r="V417">
        <v>176.47</v>
      </c>
      <c r="W417">
        <v>1</v>
      </c>
      <c r="X417">
        <v>6.18</v>
      </c>
      <c r="Y417">
        <v>0</v>
      </c>
      <c r="Z417">
        <v>0</v>
      </c>
      <c r="AA417">
        <v>0</v>
      </c>
      <c r="AB417">
        <v>5.4793934999999996</v>
      </c>
      <c r="AC417" s="29">
        <v>177.17060649999999</v>
      </c>
      <c r="AD417">
        <v>0</v>
      </c>
      <c r="AF417">
        <v>176.47</v>
      </c>
      <c r="AG417">
        <v>0</v>
      </c>
      <c r="AH417">
        <v>6.18</v>
      </c>
      <c r="AI417">
        <v>5.4793934999999996</v>
      </c>
      <c r="AJ417">
        <v>177.17060649999999</v>
      </c>
      <c r="AK417" t="s">
        <v>25</v>
      </c>
      <c r="AN417" s="29">
        <v>0</v>
      </c>
      <c r="AO417" s="30">
        <f t="shared" si="12"/>
        <v>0</v>
      </c>
      <c r="AP417" s="30">
        <f t="shared" si="13"/>
        <v>0</v>
      </c>
      <c r="AQ417" s="30"/>
    </row>
    <row r="418" spans="1:43" x14ac:dyDescent="0.25">
      <c r="A418" t="s">
        <v>219</v>
      </c>
      <c r="B418">
        <v>1989168</v>
      </c>
      <c r="C418" t="s">
        <v>1722</v>
      </c>
      <c r="D418">
        <v>1783933</v>
      </c>
      <c r="E418" t="s">
        <v>1723</v>
      </c>
      <c r="F418" t="s">
        <v>89</v>
      </c>
      <c r="G418" t="s">
        <v>90</v>
      </c>
      <c r="H418" t="s">
        <v>10</v>
      </c>
      <c r="I418" t="s">
        <v>1724</v>
      </c>
      <c r="J418" t="s">
        <v>1725</v>
      </c>
      <c r="K418" t="s">
        <v>231</v>
      </c>
      <c r="L418" t="s">
        <v>91</v>
      </c>
      <c r="M418">
        <v>882661</v>
      </c>
      <c r="N418">
        <v>19</v>
      </c>
      <c r="O418" s="17">
        <v>45525</v>
      </c>
      <c r="P418" s="19" t="s">
        <v>109</v>
      </c>
      <c r="Q418" t="s">
        <v>24</v>
      </c>
      <c r="R418" s="17">
        <v>45524</v>
      </c>
      <c r="S418" s="27"/>
      <c r="T418">
        <v>155.9</v>
      </c>
      <c r="U418">
        <v>11.77</v>
      </c>
      <c r="V418">
        <v>167.67</v>
      </c>
      <c r="W418">
        <v>1</v>
      </c>
      <c r="X418">
        <v>5.87</v>
      </c>
      <c r="Y418">
        <v>0</v>
      </c>
      <c r="Z418">
        <v>0</v>
      </c>
      <c r="AA418">
        <v>0</v>
      </c>
      <c r="AB418">
        <v>5.2061535000000001</v>
      </c>
      <c r="AC418" s="29">
        <v>168.33384649999999</v>
      </c>
      <c r="AD418">
        <v>0</v>
      </c>
      <c r="AF418">
        <v>167.67</v>
      </c>
      <c r="AG418">
        <v>0</v>
      </c>
      <c r="AH418">
        <v>5.87</v>
      </c>
      <c r="AI418">
        <v>5.2061535000000001</v>
      </c>
      <c r="AJ418">
        <v>168.33384649999999</v>
      </c>
      <c r="AK418" t="s">
        <v>25</v>
      </c>
      <c r="AN418" s="29">
        <v>0</v>
      </c>
      <c r="AO418" s="30">
        <f t="shared" si="12"/>
        <v>0</v>
      </c>
      <c r="AP418" s="30">
        <f t="shared" si="13"/>
        <v>0</v>
      </c>
      <c r="AQ418" s="30"/>
    </row>
    <row r="419" spans="1:43" x14ac:dyDescent="0.25">
      <c r="A419" t="s">
        <v>219</v>
      </c>
      <c r="B419">
        <v>1989138</v>
      </c>
      <c r="C419" t="s">
        <v>1726</v>
      </c>
      <c r="D419">
        <v>1783909</v>
      </c>
      <c r="E419" t="s">
        <v>1727</v>
      </c>
      <c r="F419" t="s">
        <v>89</v>
      </c>
      <c r="G419" t="s">
        <v>90</v>
      </c>
      <c r="H419" t="s">
        <v>10</v>
      </c>
      <c r="I419" t="s">
        <v>1186</v>
      </c>
      <c r="J419" t="s">
        <v>1187</v>
      </c>
      <c r="K419" t="s">
        <v>266</v>
      </c>
      <c r="L419" t="s">
        <v>224</v>
      </c>
      <c r="M419">
        <v>98585</v>
      </c>
      <c r="N419">
        <v>71</v>
      </c>
      <c r="O419" s="17">
        <v>45524</v>
      </c>
      <c r="P419" s="19" t="s">
        <v>126</v>
      </c>
      <c r="Q419" t="s">
        <v>24</v>
      </c>
      <c r="R419" s="17">
        <v>45524</v>
      </c>
      <c r="S419" s="27"/>
      <c r="T419">
        <v>242.13</v>
      </c>
      <c r="U419">
        <v>19.399999999999999</v>
      </c>
      <c r="V419">
        <v>261.52999999999997</v>
      </c>
      <c r="W419">
        <v>1</v>
      </c>
      <c r="X419">
        <v>9.15</v>
      </c>
      <c r="Y419">
        <v>0</v>
      </c>
      <c r="Z419">
        <v>0</v>
      </c>
      <c r="AA419">
        <v>0</v>
      </c>
      <c r="AB419">
        <v>8.1205064999999994</v>
      </c>
      <c r="AC419" s="29">
        <v>262.55949349999997</v>
      </c>
      <c r="AD419">
        <v>0</v>
      </c>
      <c r="AF419">
        <v>261.52999999999997</v>
      </c>
      <c r="AG419">
        <v>0</v>
      </c>
      <c r="AH419">
        <v>9.15</v>
      </c>
      <c r="AI419">
        <v>8.1205064999999994</v>
      </c>
      <c r="AJ419">
        <v>262.55949349999997</v>
      </c>
      <c r="AK419" t="s">
        <v>25</v>
      </c>
      <c r="AN419" s="29">
        <v>0</v>
      </c>
      <c r="AO419" s="30">
        <f t="shared" si="12"/>
        <v>0</v>
      </c>
      <c r="AP419" s="30">
        <f t="shared" si="13"/>
        <v>0</v>
      </c>
      <c r="AQ419" s="30"/>
    </row>
    <row r="420" spans="1:43" x14ac:dyDescent="0.25">
      <c r="A420" t="s">
        <v>219</v>
      </c>
      <c r="B420">
        <v>1989117</v>
      </c>
      <c r="C420" t="s">
        <v>1728</v>
      </c>
      <c r="D420">
        <v>163362</v>
      </c>
      <c r="E420" t="s">
        <v>1729</v>
      </c>
      <c r="F420" t="s">
        <v>89</v>
      </c>
      <c r="G420" t="s">
        <v>90</v>
      </c>
      <c r="H420" t="s">
        <v>10</v>
      </c>
      <c r="I420" t="s">
        <v>1730</v>
      </c>
      <c r="J420" t="s">
        <v>1731</v>
      </c>
      <c r="K420" t="s">
        <v>91</v>
      </c>
      <c r="L420" t="s">
        <v>266</v>
      </c>
      <c r="M420">
        <v>8455</v>
      </c>
      <c r="N420">
        <v>77</v>
      </c>
      <c r="O420" s="17">
        <v>45528</v>
      </c>
      <c r="P420" s="19" t="s">
        <v>98</v>
      </c>
      <c r="Q420" t="s">
        <v>24</v>
      </c>
      <c r="R420" s="17">
        <v>45524</v>
      </c>
      <c r="S420" s="27"/>
      <c r="T420">
        <v>577.48</v>
      </c>
      <c r="U420">
        <v>16.7</v>
      </c>
      <c r="V420">
        <v>594.17999999999995</v>
      </c>
      <c r="W420">
        <v>1</v>
      </c>
      <c r="X420">
        <v>20.8</v>
      </c>
      <c r="Y420">
        <v>0</v>
      </c>
      <c r="Z420">
        <v>0</v>
      </c>
      <c r="AA420">
        <v>0</v>
      </c>
      <c r="AB420">
        <v>18.449289</v>
      </c>
      <c r="AC420" s="29">
        <v>596.53071099999988</v>
      </c>
      <c r="AD420">
        <v>0</v>
      </c>
      <c r="AF420">
        <v>594.17999999999995</v>
      </c>
      <c r="AG420">
        <v>0</v>
      </c>
      <c r="AH420">
        <v>20.8</v>
      </c>
      <c r="AI420">
        <v>18.449289</v>
      </c>
      <c r="AJ420">
        <v>596.53071099999988</v>
      </c>
      <c r="AK420" t="s">
        <v>25</v>
      </c>
      <c r="AN420" s="29">
        <v>3.5</v>
      </c>
      <c r="AO420" s="30">
        <f t="shared" si="12"/>
        <v>1.0062499999999999</v>
      </c>
      <c r="AP420" s="30">
        <f t="shared" si="13"/>
        <v>1.0062499999999999</v>
      </c>
      <c r="AQ420" s="30"/>
    </row>
    <row r="421" spans="1:43" x14ac:dyDescent="0.25">
      <c r="A421" t="s">
        <v>219</v>
      </c>
      <c r="B421">
        <v>1989017</v>
      </c>
      <c r="C421" t="s">
        <v>1732</v>
      </c>
      <c r="D421">
        <v>1783864</v>
      </c>
      <c r="E421" t="s">
        <v>1733</v>
      </c>
      <c r="F421" t="s">
        <v>89</v>
      </c>
      <c r="G421" t="s">
        <v>90</v>
      </c>
      <c r="H421" t="s">
        <v>137</v>
      </c>
      <c r="I421" t="s">
        <v>1734</v>
      </c>
      <c r="J421" t="s">
        <v>1735</v>
      </c>
      <c r="K421" t="s">
        <v>1736</v>
      </c>
      <c r="L421" t="s">
        <v>1105</v>
      </c>
      <c r="M421">
        <v>2970</v>
      </c>
      <c r="N421">
        <v>1</v>
      </c>
      <c r="O421" s="17">
        <v>45524</v>
      </c>
      <c r="P421" s="19" t="s">
        <v>96</v>
      </c>
      <c r="Q421" t="s">
        <v>24</v>
      </c>
      <c r="R421" s="17">
        <v>45524</v>
      </c>
      <c r="S421" s="27"/>
      <c r="T421">
        <v>204</v>
      </c>
      <c r="U421">
        <v>5.42</v>
      </c>
      <c r="V421">
        <v>209.42</v>
      </c>
      <c r="W421">
        <v>1</v>
      </c>
      <c r="X421">
        <v>7.33</v>
      </c>
      <c r="Y421">
        <v>0</v>
      </c>
      <c r="Z421">
        <v>0</v>
      </c>
      <c r="AA421">
        <v>0</v>
      </c>
      <c r="AB421">
        <v>10.837484999999999</v>
      </c>
      <c r="AC421" s="29">
        <v>205.91251500000001</v>
      </c>
      <c r="AD421">
        <v>0</v>
      </c>
      <c r="AF421">
        <v>209.42</v>
      </c>
      <c r="AG421">
        <v>0</v>
      </c>
      <c r="AH421">
        <v>7.33</v>
      </c>
      <c r="AI421">
        <v>10.837484999999999</v>
      </c>
      <c r="AJ421">
        <v>205.91251500000001</v>
      </c>
      <c r="AK421" t="s">
        <v>25</v>
      </c>
      <c r="AN421" s="29">
        <v>0</v>
      </c>
      <c r="AO421" s="30">
        <f t="shared" si="12"/>
        <v>0</v>
      </c>
      <c r="AP421" s="30">
        <f t="shared" si="13"/>
        <v>0</v>
      </c>
      <c r="AQ421" s="30"/>
    </row>
    <row r="422" spans="1:43" x14ac:dyDescent="0.25">
      <c r="A422" t="s">
        <v>219</v>
      </c>
      <c r="B422">
        <v>1988974</v>
      </c>
      <c r="C422" t="s">
        <v>1737</v>
      </c>
      <c r="D422">
        <v>1783824</v>
      </c>
      <c r="E422" t="s">
        <v>1738</v>
      </c>
      <c r="F422" t="s">
        <v>89</v>
      </c>
      <c r="G422" t="s">
        <v>90</v>
      </c>
      <c r="H422" t="s">
        <v>10</v>
      </c>
      <c r="I422" t="s">
        <v>1739</v>
      </c>
      <c r="J422" t="s">
        <v>1740</v>
      </c>
      <c r="K422" t="s">
        <v>231</v>
      </c>
      <c r="L422" t="s">
        <v>91</v>
      </c>
      <c r="M422">
        <v>8380</v>
      </c>
      <c r="N422">
        <v>75</v>
      </c>
      <c r="O422" s="17">
        <v>45536</v>
      </c>
      <c r="P422" s="19" t="s">
        <v>116</v>
      </c>
      <c r="Q422" t="s">
        <v>24</v>
      </c>
      <c r="R422" s="17">
        <v>45524</v>
      </c>
      <c r="S422" s="27"/>
      <c r="T422">
        <v>326.41000000000003</v>
      </c>
      <c r="U422">
        <v>8.93</v>
      </c>
      <c r="V422">
        <v>335.34</v>
      </c>
      <c r="W422">
        <v>1</v>
      </c>
      <c r="X422">
        <v>11.74</v>
      </c>
      <c r="Y422">
        <v>0</v>
      </c>
      <c r="Z422">
        <v>0</v>
      </c>
      <c r="AA422">
        <v>0</v>
      </c>
      <c r="AB422">
        <v>10.412307</v>
      </c>
      <c r="AC422" s="29">
        <v>336.66769299999999</v>
      </c>
      <c r="AD422">
        <v>0</v>
      </c>
      <c r="AF422">
        <v>335.34</v>
      </c>
      <c r="AG422">
        <v>0</v>
      </c>
      <c r="AH422">
        <v>11.74</v>
      </c>
      <c r="AI422">
        <v>10.412307</v>
      </c>
      <c r="AJ422">
        <v>336.66769299999999</v>
      </c>
      <c r="AK422" t="s">
        <v>25</v>
      </c>
      <c r="AN422" s="29">
        <v>0</v>
      </c>
      <c r="AO422" s="30">
        <f t="shared" si="12"/>
        <v>0</v>
      </c>
      <c r="AP422" s="30">
        <f t="shared" si="13"/>
        <v>0</v>
      </c>
      <c r="AQ422" s="30"/>
    </row>
    <row r="423" spans="1:43" x14ac:dyDescent="0.25">
      <c r="A423" t="s">
        <v>219</v>
      </c>
      <c r="B423">
        <v>1988940</v>
      </c>
      <c r="C423" t="s">
        <v>1741</v>
      </c>
      <c r="D423">
        <v>1783819</v>
      </c>
      <c r="E423" t="s">
        <v>1742</v>
      </c>
      <c r="F423" t="s">
        <v>89</v>
      </c>
      <c r="G423" t="s">
        <v>90</v>
      </c>
      <c r="H423" t="s">
        <v>10</v>
      </c>
      <c r="I423" t="s">
        <v>1743</v>
      </c>
      <c r="J423" t="s">
        <v>1744</v>
      </c>
      <c r="K423" t="s">
        <v>271</v>
      </c>
      <c r="L423" t="s">
        <v>95</v>
      </c>
      <c r="M423">
        <v>2435</v>
      </c>
      <c r="N423">
        <v>4</v>
      </c>
      <c r="O423" s="17">
        <v>45524</v>
      </c>
      <c r="P423" s="19" t="s">
        <v>109</v>
      </c>
      <c r="Q423" t="s">
        <v>24</v>
      </c>
      <c r="R423" s="17">
        <v>45524</v>
      </c>
      <c r="S423" s="27"/>
      <c r="T423">
        <v>165.59</v>
      </c>
      <c r="U423">
        <v>12.52</v>
      </c>
      <c r="V423">
        <v>178.11</v>
      </c>
      <c r="W423">
        <v>1</v>
      </c>
      <c r="X423">
        <v>6.23</v>
      </c>
      <c r="Y423">
        <v>0</v>
      </c>
      <c r="Z423">
        <v>0</v>
      </c>
      <c r="AA423">
        <v>0</v>
      </c>
      <c r="AB423">
        <v>5.5303155000000004</v>
      </c>
      <c r="AC423" s="29">
        <v>178.8096845</v>
      </c>
      <c r="AD423">
        <v>0</v>
      </c>
      <c r="AF423">
        <v>178.11</v>
      </c>
      <c r="AG423">
        <v>0</v>
      </c>
      <c r="AH423">
        <v>6.23</v>
      </c>
      <c r="AI423">
        <v>5.5303155000000004</v>
      </c>
      <c r="AJ423">
        <v>178.8096845</v>
      </c>
      <c r="AK423" t="s">
        <v>25</v>
      </c>
      <c r="AN423" s="29">
        <v>0</v>
      </c>
      <c r="AO423" s="30">
        <f t="shared" si="12"/>
        <v>0</v>
      </c>
      <c r="AP423" s="30">
        <f t="shared" si="13"/>
        <v>0</v>
      </c>
      <c r="AQ423" s="30"/>
    </row>
    <row r="424" spans="1:43" x14ac:dyDescent="0.25">
      <c r="A424" t="s">
        <v>219</v>
      </c>
      <c r="B424">
        <v>1988925</v>
      </c>
      <c r="C424" t="s">
        <v>1745</v>
      </c>
      <c r="D424">
        <v>501962</v>
      </c>
      <c r="E424" t="s">
        <v>1746</v>
      </c>
      <c r="F424" t="s">
        <v>89</v>
      </c>
      <c r="G424" t="s">
        <v>90</v>
      </c>
      <c r="H424" t="s">
        <v>10</v>
      </c>
      <c r="I424" t="s">
        <v>1747</v>
      </c>
      <c r="J424" t="s">
        <v>1748</v>
      </c>
      <c r="K424" t="s">
        <v>224</v>
      </c>
      <c r="L424" t="s">
        <v>225</v>
      </c>
      <c r="M424">
        <v>8500</v>
      </c>
      <c r="N424">
        <v>71</v>
      </c>
      <c r="O424" s="17">
        <v>45528</v>
      </c>
      <c r="P424" s="19" t="s">
        <v>103</v>
      </c>
      <c r="Q424" t="s">
        <v>24</v>
      </c>
      <c r="R424" s="17">
        <v>45524</v>
      </c>
      <c r="S424" s="27"/>
      <c r="T424">
        <v>346.95</v>
      </c>
      <c r="U424">
        <v>22.96</v>
      </c>
      <c r="V424">
        <v>369.91</v>
      </c>
      <c r="W424">
        <v>1</v>
      </c>
      <c r="X424">
        <v>12.95</v>
      </c>
      <c r="Y424">
        <v>0</v>
      </c>
      <c r="Z424">
        <v>0</v>
      </c>
      <c r="AA424">
        <v>0</v>
      </c>
      <c r="AB424">
        <v>11.4857055</v>
      </c>
      <c r="AC424" s="29">
        <v>371.37429450000002</v>
      </c>
      <c r="AD424">
        <v>0</v>
      </c>
      <c r="AF424">
        <v>369.91</v>
      </c>
      <c r="AG424">
        <v>0</v>
      </c>
      <c r="AH424">
        <v>12.95</v>
      </c>
      <c r="AI424">
        <v>11.4857055</v>
      </c>
      <c r="AJ424">
        <v>371.37429450000002</v>
      </c>
      <c r="AK424" t="s">
        <v>25</v>
      </c>
      <c r="AN424" s="29">
        <v>7</v>
      </c>
      <c r="AO424" s="30">
        <f t="shared" si="12"/>
        <v>2.0124999999999997</v>
      </c>
      <c r="AP424" s="30">
        <f t="shared" si="13"/>
        <v>2.0124999999999997</v>
      </c>
      <c r="AQ424" s="30"/>
    </row>
    <row r="425" spans="1:43" x14ac:dyDescent="0.25">
      <c r="A425" t="s">
        <v>219</v>
      </c>
      <c r="B425">
        <v>1988925</v>
      </c>
      <c r="C425" t="s">
        <v>1749</v>
      </c>
      <c r="D425">
        <v>501961</v>
      </c>
      <c r="E425" t="s">
        <v>1746</v>
      </c>
      <c r="F425" t="s">
        <v>89</v>
      </c>
      <c r="G425" t="s">
        <v>90</v>
      </c>
      <c r="H425" t="s">
        <v>10</v>
      </c>
      <c r="I425" t="s">
        <v>1750</v>
      </c>
      <c r="J425" t="s">
        <v>1751</v>
      </c>
      <c r="K425" t="s">
        <v>224</v>
      </c>
      <c r="L425" t="s">
        <v>225</v>
      </c>
      <c r="M425">
        <v>8500</v>
      </c>
      <c r="N425">
        <v>72</v>
      </c>
      <c r="O425" s="17">
        <v>45528</v>
      </c>
      <c r="P425" s="19" t="s">
        <v>103</v>
      </c>
      <c r="Q425" t="s">
        <v>24</v>
      </c>
      <c r="R425" s="17">
        <v>45524</v>
      </c>
      <c r="S425" s="27"/>
      <c r="T425">
        <v>346.95</v>
      </c>
      <c r="U425">
        <v>22.96</v>
      </c>
      <c r="V425">
        <v>369.91</v>
      </c>
      <c r="W425">
        <v>1</v>
      </c>
      <c r="X425">
        <v>12.95</v>
      </c>
      <c r="Y425">
        <v>0</v>
      </c>
      <c r="Z425">
        <v>0</v>
      </c>
      <c r="AA425">
        <v>0</v>
      </c>
      <c r="AB425">
        <v>11.4857055</v>
      </c>
      <c r="AC425" s="29">
        <v>371.37429450000002</v>
      </c>
      <c r="AD425">
        <v>0</v>
      </c>
      <c r="AF425">
        <v>369.91</v>
      </c>
      <c r="AG425">
        <v>0</v>
      </c>
      <c r="AH425">
        <v>12.95</v>
      </c>
      <c r="AI425">
        <v>11.4857055</v>
      </c>
      <c r="AJ425">
        <v>371.37429450000002</v>
      </c>
      <c r="AK425" t="s">
        <v>25</v>
      </c>
      <c r="AN425" s="29">
        <v>7</v>
      </c>
      <c r="AO425" s="30">
        <f t="shared" si="12"/>
        <v>2.0124999999999997</v>
      </c>
      <c r="AP425" s="30">
        <f t="shared" si="13"/>
        <v>2.0124999999999997</v>
      </c>
      <c r="AQ425" s="30"/>
    </row>
    <row r="426" spans="1:43" x14ac:dyDescent="0.25">
      <c r="A426" t="s">
        <v>219</v>
      </c>
      <c r="B426">
        <v>1988923</v>
      </c>
      <c r="C426" t="s">
        <v>1752</v>
      </c>
      <c r="D426">
        <v>1783810</v>
      </c>
      <c r="E426" t="s">
        <v>1753</v>
      </c>
      <c r="F426" t="s">
        <v>89</v>
      </c>
      <c r="G426" t="s">
        <v>90</v>
      </c>
      <c r="H426" t="s">
        <v>10</v>
      </c>
      <c r="I426" t="s">
        <v>1754</v>
      </c>
      <c r="J426" t="s">
        <v>1755</v>
      </c>
      <c r="K426" t="s">
        <v>271</v>
      </c>
      <c r="L426" t="s">
        <v>224</v>
      </c>
      <c r="M426">
        <v>8486</v>
      </c>
      <c r="N426">
        <v>22</v>
      </c>
      <c r="O426" s="17">
        <v>45525</v>
      </c>
      <c r="P426" s="19" t="s">
        <v>746</v>
      </c>
      <c r="Q426" t="s">
        <v>24</v>
      </c>
      <c r="R426" s="17">
        <v>45524</v>
      </c>
      <c r="S426" s="27"/>
      <c r="T426">
        <v>81.62</v>
      </c>
      <c r="U426">
        <v>18.38</v>
      </c>
      <c r="V426">
        <v>100</v>
      </c>
      <c r="W426">
        <v>1</v>
      </c>
      <c r="X426">
        <v>3.5</v>
      </c>
      <c r="Y426">
        <v>0</v>
      </c>
      <c r="Z426">
        <v>0</v>
      </c>
      <c r="AA426">
        <v>0</v>
      </c>
      <c r="AB426">
        <v>3.105</v>
      </c>
      <c r="AC426" s="29">
        <v>100.395</v>
      </c>
      <c r="AD426">
        <v>0</v>
      </c>
      <c r="AF426">
        <v>100</v>
      </c>
      <c r="AG426">
        <v>0</v>
      </c>
      <c r="AH426">
        <v>3.5</v>
      </c>
      <c r="AI426">
        <v>3.105</v>
      </c>
      <c r="AJ426">
        <v>100.395</v>
      </c>
      <c r="AK426" t="s">
        <v>25</v>
      </c>
      <c r="AN426" s="29">
        <v>0</v>
      </c>
      <c r="AO426" s="30">
        <f t="shared" si="12"/>
        <v>0</v>
      </c>
      <c r="AP426" s="30">
        <f t="shared" si="13"/>
        <v>0</v>
      </c>
      <c r="AQ426" s="30"/>
    </row>
    <row r="427" spans="1:43" x14ac:dyDescent="0.25">
      <c r="A427" t="s">
        <v>219</v>
      </c>
      <c r="B427">
        <v>1988885</v>
      </c>
      <c r="C427" t="s">
        <v>1756</v>
      </c>
      <c r="D427">
        <v>1081017</v>
      </c>
      <c r="E427" t="s">
        <v>1757</v>
      </c>
      <c r="F427" t="s">
        <v>89</v>
      </c>
      <c r="G427" t="s">
        <v>90</v>
      </c>
      <c r="H427" t="s">
        <v>10</v>
      </c>
      <c r="I427" t="s">
        <v>1758</v>
      </c>
      <c r="J427" t="s">
        <v>1759</v>
      </c>
      <c r="K427" t="s">
        <v>115</v>
      </c>
      <c r="L427" t="s">
        <v>231</v>
      </c>
      <c r="M427">
        <v>8405</v>
      </c>
      <c r="N427">
        <v>3</v>
      </c>
      <c r="O427" s="17">
        <v>45532</v>
      </c>
      <c r="P427" s="19" t="s">
        <v>1760</v>
      </c>
      <c r="Q427" t="s">
        <v>24</v>
      </c>
      <c r="R427" s="17">
        <v>45524</v>
      </c>
      <c r="S427" s="27"/>
      <c r="T427">
        <v>30.73</v>
      </c>
      <c r="U427">
        <v>9.85</v>
      </c>
      <c r="V427">
        <v>40.58</v>
      </c>
      <c r="W427">
        <v>1</v>
      </c>
      <c r="X427">
        <v>1.42</v>
      </c>
      <c r="Y427">
        <v>0</v>
      </c>
      <c r="Z427">
        <v>0</v>
      </c>
      <c r="AA427">
        <v>0</v>
      </c>
      <c r="AB427">
        <v>1.2600089999999999</v>
      </c>
      <c r="AC427" s="29">
        <v>40.739991000000003</v>
      </c>
      <c r="AD427">
        <v>0</v>
      </c>
      <c r="AF427">
        <v>40.58</v>
      </c>
      <c r="AG427">
        <v>0</v>
      </c>
      <c r="AH427">
        <v>1.42</v>
      </c>
      <c r="AI427">
        <v>1.2600089999999999</v>
      </c>
      <c r="AJ427">
        <v>40.739991000000003</v>
      </c>
      <c r="AK427" t="s">
        <v>25</v>
      </c>
      <c r="AN427" s="29">
        <v>9.4</v>
      </c>
      <c r="AO427" s="30">
        <f t="shared" si="12"/>
        <v>2.7024999999999997</v>
      </c>
      <c r="AP427" s="30">
        <f t="shared" si="13"/>
        <v>2.7024999999999997</v>
      </c>
      <c r="AQ427" s="30"/>
    </row>
    <row r="428" spans="1:43" x14ac:dyDescent="0.25">
      <c r="A428" t="s">
        <v>219</v>
      </c>
      <c r="B428">
        <v>1988885</v>
      </c>
      <c r="C428" t="s">
        <v>1761</v>
      </c>
      <c r="D428">
        <v>1081018</v>
      </c>
      <c r="E428" t="s">
        <v>1757</v>
      </c>
      <c r="F428" t="s">
        <v>89</v>
      </c>
      <c r="G428" t="s">
        <v>90</v>
      </c>
      <c r="H428" t="s">
        <v>10</v>
      </c>
      <c r="I428" t="s">
        <v>1762</v>
      </c>
      <c r="J428" t="s">
        <v>1763</v>
      </c>
      <c r="K428" t="s">
        <v>115</v>
      </c>
      <c r="L428" t="s">
        <v>231</v>
      </c>
      <c r="M428">
        <v>8405</v>
      </c>
      <c r="N428">
        <v>4</v>
      </c>
      <c r="O428" s="17">
        <v>45532</v>
      </c>
      <c r="P428" s="19" t="s">
        <v>1760</v>
      </c>
      <c r="Q428" t="s">
        <v>24</v>
      </c>
      <c r="R428" s="17">
        <v>45524</v>
      </c>
      <c r="S428" s="27"/>
      <c r="T428">
        <v>30.73</v>
      </c>
      <c r="U428">
        <v>9.85</v>
      </c>
      <c r="V428">
        <v>40.58</v>
      </c>
      <c r="W428">
        <v>1</v>
      </c>
      <c r="X428">
        <v>1.42</v>
      </c>
      <c r="Y428">
        <v>0</v>
      </c>
      <c r="Z428">
        <v>0</v>
      </c>
      <c r="AA428">
        <v>0</v>
      </c>
      <c r="AB428">
        <v>1.2600089999999999</v>
      </c>
      <c r="AC428" s="29">
        <v>40.739991000000003</v>
      </c>
      <c r="AD428">
        <v>0</v>
      </c>
      <c r="AF428">
        <v>40.58</v>
      </c>
      <c r="AG428">
        <v>0</v>
      </c>
      <c r="AH428">
        <v>1.42</v>
      </c>
      <c r="AI428">
        <v>1.2600089999999999</v>
      </c>
      <c r="AJ428">
        <v>40.739991000000003</v>
      </c>
      <c r="AK428" t="s">
        <v>25</v>
      </c>
      <c r="AN428" s="29">
        <v>9.4</v>
      </c>
      <c r="AO428" s="30">
        <f t="shared" si="12"/>
        <v>2.7024999999999997</v>
      </c>
      <c r="AP428" s="30">
        <f t="shared" si="13"/>
        <v>2.7024999999999997</v>
      </c>
      <c r="AQ428" s="30"/>
    </row>
    <row r="429" spans="1:43" x14ac:dyDescent="0.25">
      <c r="A429" t="s">
        <v>219</v>
      </c>
      <c r="B429">
        <v>1988855</v>
      </c>
      <c r="C429" t="s">
        <v>1764</v>
      </c>
      <c r="D429">
        <v>1783774</v>
      </c>
      <c r="E429" t="s">
        <v>1765</v>
      </c>
      <c r="F429" t="s">
        <v>112</v>
      </c>
      <c r="G429" t="s">
        <v>90</v>
      </c>
      <c r="H429" t="s">
        <v>10</v>
      </c>
      <c r="I429" t="s">
        <v>1766</v>
      </c>
      <c r="J429" t="s">
        <v>1767</v>
      </c>
      <c r="K429" t="s">
        <v>231</v>
      </c>
      <c r="L429" t="s">
        <v>92</v>
      </c>
      <c r="M429">
        <v>8330</v>
      </c>
      <c r="N429">
        <v>11</v>
      </c>
      <c r="O429" s="17">
        <v>45524</v>
      </c>
      <c r="P429" s="19" t="s">
        <v>117</v>
      </c>
      <c r="Q429" t="s">
        <v>24</v>
      </c>
      <c r="R429" s="17">
        <v>45524</v>
      </c>
      <c r="S429" s="27"/>
      <c r="T429">
        <v>61.05</v>
      </c>
      <c r="U429">
        <v>8.93</v>
      </c>
      <c r="V429">
        <v>69.98</v>
      </c>
      <c r="W429">
        <v>1</v>
      </c>
      <c r="X429">
        <v>3.5</v>
      </c>
      <c r="Y429">
        <v>0</v>
      </c>
      <c r="Z429">
        <v>0</v>
      </c>
      <c r="AA429">
        <v>0</v>
      </c>
      <c r="AB429">
        <v>3.67395</v>
      </c>
      <c r="AC429" s="29">
        <v>69.806049999999999</v>
      </c>
      <c r="AD429">
        <v>0</v>
      </c>
      <c r="AF429">
        <v>69.98</v>
      </c>
      <c r="AG429">
        <v>0</v>
      </c>
      <c r="AH429">
        <v>3.5</v>
      </c>
      <c r="AI429">
        <v>3.67395</v>
      </c>
      <c r="AJ429">
        <v>69.806049999999999</v>
      </c>
      <c r="AK429" t="s">
        <v>25</v>
      </c>
      <c r="AN429" s="29">
        <v>0</v>
      </c>
      <c r="AO429" s="30">
        <f t="shared" si="12"/>
        <v>0</v>
      </c>
      <c r="AP429" s="30">
        <f t="shared" si="13"/>
        <v>0</v>
      </c>
      <c r="AQ429" s="30"/>
    </row>
    <row r="430" spans="1:43" x14ac:dyDescent="0.25">
      <c r="A430" t="s">
        <v>219</v>
      </c>
      <c r="B430">
        <v>1988842</v>
      </c>
      <c r="C430" t="s">
        <v>1768</v>
      </c>
      <c r="D430">
        <v>1081012</v>
      </c>
      <c r="E430" t="s">
        <v>1769</v>
      </c>
      <c r="F430" t="s">
        <v>89</v>
      </c>
      <c r="G430" t="s">
        <v>90</v>
      </c>
      <c r="H430" t="s">
        <v>137</v>
      </c>
      <c r="I430" t="s">
        <v>1770</v>
      </c>
      <c r="J430" t="s">
        <v>1771</v>
      </c>
      <c r="K430" t="s">
        <v>95</v>
      </c>
      <c r="L430" t="s">
        <v>271</v>
      </c>
      <c r="M430">
        <v>2455</v>
      </c>
      <c r="N430">
        <v>21</v>
      </c>
      <c r="O430" s="17">
        <v>45524</v>
      </c>
      <c r="P430" s="19" t="s">
        <v>1122</v>
      </c>
      <c r="Q430" t="s">
        <v>24</v>
      </c>
      <c r="R430" s="17">
        <v>45524</v>
      </c>
      <c r="S430" s="27"/>
      <c r="T430">
        <v>163.03</v>
      </c>
      <c r="U430">
        <v>7.92</v>
      </c>
      <c r="V430">
        <v>170.95</v>
      </c>
      <c r="W430">
        <v>1</v>
      </c>
      <c r="X430">
        <v>5.98</v>
      </c>
      <c r="Y430">
        <v>0</v>
      </c>
      <c r="Z430">
        <v>0</v>
      </c>
      <c r="AA430">
        <v>0</v>
      </c>
      <c r="AB430">
        <v>8.8466625000000008</v>
      </c>
      <c r="AC430" s="29">
        <v>168.0833375</v>
      </c>
      <c r="AD430">
        <v>0</v>
      </c>
      <c r="AF430">
        <v>170.95</v>
      </c>
      <c r="AG430">
        <v>0</v>
      </c>
      <c r="AH430">
        <v>5.98</v>
      </c>
      <c r="AI430">
        <v>8.8466625000000008</v>
      </c>
      <c r="AJ430">
        <v>168.0833375</v>
      </c>
      <c r="AK430" t="s">
        <v>25</v>
      </c>
      <c r="AN430" s="29">
        <v>0</v>
      </c>
      <c r="AO430" s="30">
        <f t="shared" si="12"/>
        <v>0</v>
      </c>
      <c r="AP430" s="30">
        <f t="shared" si="13"/>
        <v>0</v>
      </c>
      <c r="AQ430" s="30"/>
    </row>
    <row r="431" spans="1:43" x14ac:dyDescent="0.25">
      <c r="A431" t="s">
        <v>219</v>
      </c>
      <c r="B431">
        <v>1988699</v>
      </c>
      <c r="C431" t="s">
        <v>1772</v>
      </c>
      <c r="D431">
        <v>1783696</v>
      </c>
      <c r="E431" t="s">
        <v>1773</v>
      </c>
      <c r="F431" t="s">
        <v>89</v>
      </c>
      <c r="G431" t="s">
        <v>90</v>
      </c>
      <c r="H431" t="s">
        <v>10</v>
      </c>
      <c r="I431" t="s">
        <v>1774</v>
      </c>
      <c r="J431" t="s">
        <v>1775</v>
      </c>
      <c r="K431" t="s">
        <v>271</v>
      </c>
      <c r="L431" t="s">
        <v>224</v>
      </c>
      <c r="M431">
        <v>2479</v>
      </c>
      <c r="N431">
        <v>80</v>
      </c>
      <c r="O431" s="17">
        <v>45524</v>
      </c>
      <c r="P431" s="19" t="s">
        <v>163</v>
      </c>
      <c r="Q431" t="s">
        <v>24</v>
      </c>
      <c r="R431" s="17">
        <v>45524</v>
      </c>
      <c r="S431" s="27"/>
      <c r="T431">
        <v>228.61</v>
      </c>
      <c r="U431">
        <v>18.38</v>
      </c>
      <c r="V431">
        <v>246.99</v>
      </c>
      <c r="W431">
        <v>1</v>
      </c>
      <c r="X431">
        <v>8.64</v>
      </c>
      <c r="Y431">
        <v>0</v>
      </c>
      <c r="Z431">
        <v>0</v>
      </c>
      <c r="AA431">
        <v>0</v>
      </c>
      <c r="AB431">
        <v>7.6690395000000002</v>
      </c>
      <c r="AC431" s="29">
        <v>247.9609605</v>
      </c>
      <c r="AD431">
        <v>0</v>
      </c>
      <c r="AF431">
        <v>246.99</v>
      </c>
      <c r="AG431">
        <v>0</v>
      </c>
      <c r="AH431">
        <v>8.64</v>
      </c>
      <c r="AI431">
        <v>7.6690395000000002</v>
      </c>
      <c r="AJ431">
        <v>247.9609605</v>
      </c>
      <c r="AK431" t="s">
        <v>25</v>
      </c>
      <c r="AN431" s="29">
        <v>10.18</v>
      </c>
      <c r="AO431" s="30">
        <f t="shared" si="12"/>
        <v>2.9267499999999997</v>
      </c>
      <c r="AP431" s="30">
        <f t="shared" si="13"/>
        <v>2.9267499999999997</v>
      </c>
      <c r="AQ431" s="30"/>
    </row>
    <row r="432" spans="1:43" x14ac:dyDescent="0.25">
      <c r="A432" t="s">
        <v>219</v>
      </c>
      <c r="B432">
        <v>1988656</v>
      </c>
      <c r="C432" t="s">
        <v>1776</v>
      </c>
      <c r="D432">
        <v>1080976</v>
      </c>
      <c r="E432" t="s">
        <v>1777</v>
      </c>
      <c r="F432" t="s">
        <v>89</v>
      </c>
      <c r="G432" t="s">
        <v>90</v>
      </c>
      <c r="H432" t="s">
        <v>10</v>
      </c>
      <c r="I432" t="s">
        <v>1778</v>
      </c>
      <c r="J432" t="s">
        <v>1779</v>
      </c>
      <c r="K432" t="s">
        <v>92</v>
      </c>
      <c r="L432" t="s">
        <v>256</v>
      </c>
      <c r="M432">
        <v>8470</v>
      </c>
      <c r="N432">
        <v>42</v>
      </c>
      <c r="O432" s="17">
        <v>45526</v>
      </c>
      <c r="P432" s="19" t="s">
        <v>100</v>
      </c>
      <c r="Q432" t="s">
        <v>24</v>
      </c>
      <c r="R432" s="17">
        <v>45524</v>
      </c>
      <c r="S432" s="27"/>
      <c r="T432">
        <v>102.09</v>
      </c>
      <c r="U432">
        <v>16.989999999999998</v>
      </c>
      <c r="V432">
        <v>119.08</v>
      </c>
      <c r="W432">
        <v>1</v>
      </c>
      <c r="X432">
        <v>4.17</v>
      </c>
      <c r="Y432">
        <v>0</v>
      </c>
      <c r="Z432">
        <v>0</v>
      </c>
      <c r="AA432">
        <v>0</v>
      </c>
      <c r="AB432">
        <v>3.6974339999999999</v>
      </c>
      <c r="AC432" s="29">
        <v>119.552566</v>
      </c>
      <c r="AD432">
        <v>0</v>
      </c>
      <c r="AF432">
        <v>119.08</v>
      </c>
      <c r="AG432">
        <v>0</v>
      </c>
      <c r="AH432">
        <v>4.17</v>
      </c>
      <c r="AI432">
        <v>3.6974339999999999</v>
      </c>
      <c r="AJ432">
        <v>119.552566</v>
      </c>
      <c r="AK432" t="s">
        <v>25</v>
      </c>
      <c r="AN432" s="29">
        <v>0</v>
      </c>
      <c r="AO432" s="30">
        <f t="shared" si="12"/>
        <v>0</v>
      </c>
      <c r="AP432" s="30">
        <f t="shared" si="13"/>
        <v>0</v>
      </c>
      <c r="AQ432" s="30"/>
    </row>
    <row r="433" spans="1:43" x14ac:dyDescent="0.25">
      <c r="A433" t="s">
        <v>219</v>
      </c>
      <c r="B433">
        <v>1988641</v>
      </c>
      <c r="C433" t="s">
        <v>1780</v>
      </c>
      <c r="D433">
        <v>1783672</v>
      </c>
      <c r="E433" t="s">
        <v>1781</v>
      </c>
      <c r="F433" t="s">
        <v>89</v>
      </c>
      <c r="G433" t="s">
        <v>90</v>
      </c>
      <c r="H433" t="s">
        <v>10</v>
      </c>
      <c r="I433" t="s">
        <v>1782</v>
      </c>
      <c r="J433" t="s">
        <v>1783</v>
      </c>
      <c r="K433" t="s">
        <v>256</v>
      </c>
      <c r="L433" t="s">
        <v>91</v>
      </c>
      <c r="M433">
        <v>2660</v>
      </c>
      <c r="N433">
        <v>75</v>
      </c>
      <c r="O433" s="17">
        <v>45527</v>
      </c>
      <c r="P433" s="19" t="s">
        <v>1784</v>
      </c>
      <c r="Q433" t="s">
        <v>24</v>
      </c>
      <c r="R433" s="17">
        <v>45524</v>
      </c>
      <c r="S433" s="27"/>
      <c r="T433">
        <v>399</v>
      </c>
      <c r="U433">
        <v>11.9</v>
      </c>
      <c r="V433">
        <v>410.9</v>
      </c>
      <c r="W433">
        <v>1</v>
      </c>
      <c r="X433">
        <v>14.38</v>
      </c>
      <c r="Y433">
        <v>0</v>
      </c>
      <c r="Z433">
        <v>0</v>
      </c>
      <c r="AA433">
        <v>0</v>
      </c>
      <c r="AB433">
        <v>12.758445</v>
      </c>
      <c r="AC433" s="29">
        <v>412.52155499999998</v>
      </c>
      <c r="AD433">
        <v>0</v>
      </c>
      <c r="AF433">
        <v>410.9</v>
      </c>
      <c r="AG433">
        <v>0</v>
      </c>
      <c r="AH433">
        <v>14.38</v>
      </c>
      <c r="AI433">
        <v>12.758445</v>
      </c>
      <c r="AJ433">
        <v>412.52155499999998</v>
      </c>
      <c r="AK433" t="s">
        <v>25</v>
      </c>
      <c r="AN433" s="29">
        <v>5.9</v>
      </c>
      <c r="AO433" s="30">
        <f t="shared" si="12"/>
        <v>1.69625</v>
      </c>
      <c r="AP433" s="30">
        <f t="shared" si="13"/>
        <v>1.69625</v>
      </c>
      <c r="AQ433" s="30"/>
    </row>
    <row r="434" spans="1:43" x14ac:dyDescent="0.25">
      <c r="A434" t="s">
        <v>219</v>
      </c>
      <c r="B434">
        <v>1988587</v>
      </c>
      <c r="C434" t="s">
        <v>1785</v>
      </c>
      <c r="D434">
        <v>501910</v>
      </c>
      <c r="E434" t="s">
        <v>1786</v>
      </c>
      <c r="F434" t="s">
        <v>89</v>
      </c>
      <c r="G434" t="s">
        <v>90</v>
      </c>
      <c r="H434" t="s">
        <v>10</v>
      </c>
      <c r="I434" t="s">
        <v>1787</v>
      </c>
      <c r="J434" t="s">
        <v>1788</v>
      </c>
      <c r="K434" t="s">
        <v>224</v>
      </c>
      <c r="L434" t="s">
        <v>271</v>
      </c>
      <c r="M434">
        <v>8830</v>
      </c>
      <c r="N434">
        <v>31</v>
      </c>
      <c r="O434" s="17">
        <v>45540</v>
      </c>
      <c r="P434" s="19" t="s">
        <v>114</v>
      </c>
      <c r="Q434" t="s">
        <v>24</v>
      </c>
      <c r="R434" s="17">
        <v>45524</v>
      </c>
      <c r="S434" s="27"/>
      <c r="T434">
        <v>128.04</v>
      </c>
      <c r="U434">
        <v>21.6</v>
      </c>
      <c r="V434">
        <v>149.63999999999999</v>
      </c>
      <c r="W434">
        <v>1</v>
      </c>
      <c r="X434">
        <v>5.24</v>
      </c>
      <c r="Y434">
        <v>0</v>
      </c>
      <c r="Z434">
        <v>0</v>
      </c>
      <c r="AA434">
        <v>0</v>
      </c>
      <c r="AB434">
        <v>4.6463219999999996</v>
      </c>
      <c r="AC434" s="29">
        <v>150.233678</v>
      </c>
      <c r="AD434">
        <v>0</v>
      </c>
      <c r="AF434">
        <v>149.63999999999999</v>
      </c>
      <c r="AG434">
        <v>0</v>
      </c>
      <c r="AH434">
        <v>5.24</v>
      </c>
      <c r="AI434">
        <v>4.6463219999999996</v>
      </c>
      <c r="AJ434">
        <v>150.233678</v>
      </c>
      <c r="AK434" t="s">
        <v>25</v>
      </c>
      <c r="AN434" s="29">
        <v>0</v>
      </c>
      <c r="AO434" s="30">
        <f t="shared" si="12"/>
        <v>0</v>
      </c>
      <c r="AP434" s="30">
        <f t="shared" si="13"/>
        <v>0</v>
      </c>
      <c r="AQ434" s="30"/>
    </row>
    <row r="435" spans="1:43" x14ac:dyDescent="0.25">
      <c r="A435" t="s">
        <v>219</v>
      </c>
      <c r="B435">
        <v>1988564</v>
      </c>
      <c r="C435" t="s">
        <v>1789</v>
      </c>
      <c r="D435">
        <v>1783621</v>
      </c>
      <c r="E435" t="s">
        <v>1790</v>
      </c>
      <c r="F435" t="s">
        <v>89</v>
      </c>
      <c r="G435" t="s">
        <v>90</v>
      </c>
      <c r="H435" t="s">
        <v>10</v>
      </c>
      <c r="I435" t="s">
        <v>1791</v>
      </c>
      <c r="J435" t="s">
        <v>1792</v>
      </c>
      <c r="K435" t="s">
        <v>231</v>
      </c>
      <c r="L435" t="s">
        <v>230</v>
      </c>
      <c r="M435">
        <v>2660</v>
      </c>
      <c r="N435">
        <v>72</v>
      </c>
      <c r="O435" s="17">
        <v>45527</v>
      </c>
      <c r="P435" s="19" t="s">
        <v>109</v>
      </c>
      <c r="Q435" t="s">
        <v>24</v>
      </c>
      <c r="R435" s="17">
        <v>45524</v>
      </c>
      <c r="S435" s="27"/>
      <c r="T435">
        <v>351.6</v>
      </c>
      <c r="U435">
        <v>11.77</v>
      </c>
      <c r="V435">
        <v>363.37</v>
      </c>
      <c r="W435">
        <v>1</v>
      </c>
      <c r="X435">
        <v>12.72</v>
      </c>
      <c r="Y435">
        <v>0</v>
      </c>
      <c r="Z435">
        <v>0</v>
      </c>
      <c r="AA435">
        <v>0</v>
      </c>
      <c r="AB435">
        <v>11.282638499999999</v>
      </c>
      <c r="AC435" s="29">
        <v>364.80736150000001</v>
      </c>
      <c r="AD435">
        <v>0</v>
      </c>
      <c r="AF435">
        <v>363.37</v>
      </c>
      <c r="AG435">
        <v>0</v>
      </c>
      <c r="AH435">
        <v>12.72</v>
      </c>
      <c r="AI435">
        <v>11.282638499999999</v>
      </c>
      <c r="AJ435">
        <v>364.80736150000001</v>
      </c>
      <c r="AK435" t="s">
        <v>25</v>
      </c>
      <c r="AN435" s="29">
        <v>0</v>
      </c>
      <c r="AO435" s="30">
        <f t="shared" si="12"/>
        <v>0</v>
      </c>
      <c r="AP435" s="30">
        <f t="shared" si="13"/>
        <v>0</v>
      </c>
      <c r="AQ435" s="30"/>
    </row>
    <row r="436" spans="1:43" x14ac:dyDescent="0.25">
      <c r="A436" t="s">
        <v>219</v>
      </c>
      <c r="B436">
        <v>1988533</v>
      </c>
      <c r="C436" t="s">
        <v>1793</v>
      </c>
      <c r="D436">
        <v>163324</v>
      </c>
      <c r="E436" t="s">
        <v>1794</v>
      </c>
      <c r="F436" t="s">
        <v>89</v>
      </c>
      <c r="G436" t="s">
        <v>90</v>
      </c>
      <c r="H436" t="s">
        <v>137</v>
      </c>
      <c r="I436" t="s">
        <v>1795</v>
      </c>
      <c r="J436" t="s">
        <v>1796</v>
      </c>
      <c r="K436" t="s">
        <v>1797</v>
      </c>
      <c r="L436" t="s">
        <v>572</v>
      </c>
      <c r="M436">
        <v>8545</v>
      </c>
      <c r="N436">
        <v>19</v>
      </c>
      <c r="O436" s="17">
        <v>45524</v>
      </c>
      <c r="P436" s="19" t="s">
        <v>109</v>
      </c>
      <c r="Q436" t="s">
        <v>24</v>
      </c>
      <c r="R436" s="17">
        <v>45524</v>
      </c>
      <c r="S436" s="27"/>
      <c r="T436">
        <v>148.88</v>
      </c>
      <c r="U436">
        <v>12.3</v>
      </c>
      <c r="V436">
        <v>161.18</v>
      </c>
      <c r="W436">
        <v>1</v>
      </c>
      <c r="X436">
        <v>5.64</v>
      </c>
      <c r="Y436">
        <v>0</v>
      </c>
      <c r="Z436">
        <v>0</v>
      </c>
      <c r="AA436">
        <v>0</v>
      </c>
      <c r="AB436">
        <v>8.3410650000000004</v>
      </c>
      <c r="AC436" s="29">
        <v>158.47893500000001</v>
      </c>
      <c r="AD436">
        <v>0</v>
      </c>
      <c r="AF436">
        <v>161.18</v>
      </c>
      <c r="AG436">
        <v>0</v>
      </c>
      <c r="AH436">
        <v>5.64</v>
      </c>
      <c r="AI436">
        <v>8.3410650000000004</v>
      </c>
      <c r="AJ436">
        <v>158.47893500000001</v>
      </c>
      <c r="AK436" t="s">
        <v>25</v>
      </c>
      <c r="AN436" s="29">
        <v>0</v>
      </c>
      <c r="AO436" s="30">
        <f t="shared" si="12"/>
        <v>0</v>
      </c>
      <c r="AP436" s="30">
        <f t="shared" si="13"/>
        <v>0</v>
      </c>
      <c r="AQ436" s="30"/>
    </row>
    <row r="437" spans="1:43" x14ac:dyDescent="0.25">
      <c r="A437" t="s">
        <v>219</v>
      </c>
      <c r="B437">
        <v>1988532</v>
      </c>
      <c r="C437" t="s">
        <v>1798</v>
      </c>
      <c r="D437">
        <v>1783605</v>
      </c>
      <c r="E437" t="s">
        <v>1799</v>
      </c>
      <c r="F437" t="s">
        <v>89</v>
      </c>
      <c r="G437" t="s">
        <v>90</v>
      </c>
      <c r="H437" t="s">
        <v>10</v>
      </c>
      <c r="I437" t="s">
        <v>1800</v>
      </c>
      <c r="J437" t="s">
        <v>1801</v>
      </c>
      <c r="K437" t="s">
        <v>271</v>
      </c>
      <c r="L437" t="s">
        <v>94</v>
      </c>
      <c r="M437">
        <v>8740</v>
      </c>
      <c r="N437">
        <v>15</v>
      </c>
      <c r="O437" s="17">
        <v>45539</v>
      </c>
      <c r="P437" s="19" t="s">
        <v>96</v>
      </c>
      <c r="Q437" t="s">
        <v>24</v>
      </c>
      <c r="R437" s="17">
        <v>45524</v>
      </c>
      <c r="S437" s="27"/>
      <c r="T437">
        <v>134.1</v>
      </c>
      <c r="U437">
        <v>12.91</v>
      </c>
      <c r="V437">
        <v>147.01</v>
      </c>
      <c r="W437">
        <v>1</v>
      </c>
      <c r="X437">
        <v>5.15</v>
      </c>
      <c r="Y437">
        <v>0</v>
      </c>
      <c r="Z437">
        <v>0</v>
      </c>
      <c r="AA437">
        <v>0</v>
      </c>
      <c r="AB437">
        <v>4.5646604999999996</v>
      </c>
      <c r="AC437" s="29">
        <v>147.59533949999999</v>
      </c>
      <c r="AD437">
        <v>0</v>
      </c>
      <c r="AF437">
        <v>147.01</v>
      </c>
      <c r="AG437">
        <v>0</v>
      </c>
      <c r="AH437">
        <v>5.15</v>
      </c>
      <c r="AI437">
        <v>4.5646604999999996</v>
      </c>
      <c r="AJ437">
        <v>147.59533949999999</v>
      </c>
      <c r="AK437" t="s">
        <v>25</v>
      </c>
      <c r="AN437" s="29">
        <v>5.9</v>
      </c>
      <c r="AO437" s="30">
        <f t="shared" si="12"/>
        <v>1.69625</v>
      </c>
      <c r="AP437" s="30">
        <f t="shared" si="13"/>
        <v>1.69625</v>
      </c>
      <c r="AQ437" s="30"/>
    </row>
    <row r="438" spans="1:43" x14ac:dyDescent="0.25">
      <c r="A438" t="s">
        <v>219</v>
      </c>
      <c r="B438">
        <v>1988504</v>
      </c>
      <c r="C438" t="s">
        <v>1802</v>
      </c>
      <c r="D438">
        <v>163323</v>
      </c>
      <c r="E438" t="s">
        <v>1803</v>
      </c>
      <c r="F438" t="s">
        <v>89</v>
      </c>
      <c r="G438" t="s">
        <v>90</v>
      </c>
      <c r="H438" t="s">
        <v>10</v>
      </c>
      <c r="I438" t="s">
        <v>1804</v>
      </c>
      <c r="J438" t="s">
        <v>1805</v>
      </c>
      <c r="K438" t="s">
        <v>230</v>
      </c>
      <c r="L438" t="s">
        <v>231</v>
      </c>
      <c r="M438">
        <v>992287</v>
      </c>
      <c r="N438">
        <v>27</v>
      </c>
      <c r="O438" s="17">
        <v>45529</v>
      </c>
      <c r="P438" s="19" t="s">
        <v>326</v>
      </c>
      <c r="Q438" t="s">
        <v>24</v>
      </c>
      <c r="R438" s="17">
        <v>45524</v>
      </c>
      <c r="S438" s="27"/>
      <c r="T438">
        <v>290.43</v>
      </c>
      <c r="U438">
        <v>8.81</v>
      </c>
      <c r="V438">
        <v>299.24</v>
      </c>
      <c r="W438">
        <v>1</v>
      </c>
      <c r="X438">
        <v>10.47</v>
      </c>
      <c r="Y438">
        <v>0</v>
      </c>
      <c r="Z438">
        <v>0</v>
      </c>
      <c r="AA438">
        <v>0</v>
      </c>
      <c r="AB438">
        <v>9.2914019999999997</v>
      </c>
      <c r="AC438" s="29">
        <v>300.41859799999997</v>
      </c>
      <c r="AD438">
        <v>0</v>
      </c>
      <c r="AF438">
        <v>299.24</v>
      </c>
      <c r="AG438">
        <v>0</v>
      </c>
      <c r="AH438">
        <v>10.47</v>
      </c>
      <c r="AI438">
        <v>9.2914019999999997</v>
      </c>
      <c r="AJ438">
        <v>300.41859799999997</v>
      </c>
      <c r="AK438" t="s">
        <v>25</v>
      </c>
      <c r="AN438" s="29">
        <v>0</v>
      </c>
      <c r="AO438" s="30">
        <f t="shared" si="12"/>
        <v>0</v>
      </c>
      <c r="AP438" s="30">
        <f t="shared" si="13"/>
        <v>0</v>
      </c>
      <c r="AQ438" s="30"/>
    </row>
    <row r="439" spans="1:43" x14ac:dyDescent="0.25">
      <c r="A439" t="s">
        <v>219</v>
      </c>
      <c r="B439">
        <v>1988456</v>
      </c>
      <c r="C439" t="s">
        <v>1806</v>
      </c>
      <c r="D439">
        <v>1080937</v>
      </c>
      <c r="E439" t="s">
        <v>1807</v>
      </c>
      <c r="F439" t="s">
        <v>89</v>
      </c>
      <c r="G439" t="s">
        <v>90</v>
      </c>
      <c r="H439" t="s">
        <v>10</v>
      </c>
      <c r="I439" t="s">
        <v>1808</v>
      </c>
      <c r="J439" t="s">
        <v>1809</v>
      </c>
      <c r="K439" t="s">
        <v>1105</v>
      </c>
      <c r="L439" t="s">
        <v>256</v>
      </c>
      <c r="M439">
        <v>2975</v>
      </c>
      <c r="N439">
        <v>16</v>
      </c>
      <c r="O439" s="17">
        <v>45529</v>
      </c>
      <c r="P439" s="19" t="s">
        <v>1107</v>
      </c>
      <c r="Q439" t="s">
        <v>24</v>
      </c>
      <c r="R439" s="17">
        <v>45524</v>
      </c>
      <c r="S439" s="27"/>
      <c r="T439">
        <v>105.06</v>
      </c>
      <c r="U439">
        <v>13.21</v>
      </c>
      <c r="V439">
        <v>118.27</v>
      </c>
      <c r="W439">
        <v>1</v>
      </c>
      <c r="X439">
        <v>4.1399999999999997</v>
      </c>
      <c r="Y439">
        <v>0</v>
      </c>
      <c r="Z439">
        <v>0</v>
      </c>
      <c r="AA439">
        <v>0</v>
      </c>
      <c r="AB439">
        <v>3.6722834999999998</v>
      </c>
      <c r="AC439" s="29">
        <v>118.7377165</v>
      </c>
      <c r="AD439">
        <v>0</v>
      </c>
      <c r="AF439">
        <v>118.27</v>
      </c>
      <c r="AG439">
        <v>0</v>
      </c>
      <c r="AH439">
        <v>4.1399999999999997</v>
      </c>
      <c r="AI439">
        <v>3.6722834999999998</v>
      </c>
      <c r="AJ439">
        <v>118.7377165</v>
      </c>
      <c r="AK439" t="s">
        <v>25</v>
      </c>
      <c r="AN439" s="29">
        <v>0</v>
      </c>
      <c r="AO439" s="30">
        <f t="shared" si="12"/>
        <v>0</v>
      </c>
      <c r="AP439" s="30">
        <f t="shared" si="13"/>
        <v>0</v>
      </c>
      <c r="AQ439" s="30"/>
    </row>
    <row r="440" spans="1:43" x14ac:dyDescent="0.25">
      <c r="A440" t="s">
        <v>219</v>
      </c>
      <c r="B440">
        <v>1988456</v>
      </c>
      <c r="C440" t="s">
        <v>1810</v>
      </c>
      <c r="D440">
        <v>1080938</v>
      </c>
      <c r="E440" t="s">
        <v>1807</v>
      </c>
      <c r="F440" t="s">
        <v>89</v>
      </c>
      <c r="G440" t="s">
        <v>90</v>
      </c>
      <c r="H440" t="s">
        <v>10</v>
      </c>
      <c r="I440" t="s">
        <v>1811</v>
      </c>
      <c r="J440" t="s">
        <v>1812</v>
      </c>
      <c r="K440" t="s">
        <v>1105</v>
      </c>
      <c r="L440" t="s">
        <v>256</v>
      </c>
      <c r="M440">
        <v>2975</v>
      </c>
      <c r="N440">
        <v>15</v>
      </c>
      <c r="O440" s="17">
        <v>45529</v>
      </c>
      <c r="P440" s="19" t="s">
        <v>1107</v>
      </c>
      <c r="Q440" t="s">
        <v>24</v>
      </c>
      <c r="R440" s="17">
        <v>45524</v>
      </c>
      <c r="S440" s="27"/>
      <c r="T440">
        <v>105.06</v>
      </c>
      <c r="U440">
        <v>13.21</v>
      </c>
      <c r="V440">
        <v>118.27</v>
      </c>
      <c r="W440">
        <v>1</v>
      </c>
      <c r="X440">
        <v>4.1399999999999997</v>
      </c>
      <c r="Y440">
        <v>0</v>
      </c>
      <c r="Z440">
        <v>0</v>
      </c>
      <c r="AA440">
        <v>0</v>
      </c>
      <c r="AB440">
        <v>3.6722834999999998</v>
      </c>
      <c r="AC440" s="29">
        <v>118.7377165</v>
      </c>
      <c r="AD440">
        <v>0</v>
      </c>
      <c r="AF440">
        <v>118.27</v>
      </c>
      <c r="AG440">
        <v>0</v>
      </c>
      <c r="AH440">
        <v>4.1399999999999997</v>
      </c>
      <c r="AI440">
        <v>3.6722834999999998</v>
      </c>
      <c r="AJ440">
        <v>118.7377165</v>
      </c>
      <c r="AK440" t="s">
        <v>25</v>
      </c>
      <c r="AN440" s="29">
        <v>0</v>
      </c>
      <c r="AO440" s="30">
        <f t="shared" si="12"/>
        <v>0</v>
      </c>
      <c r="AP440" s="30">
        <f t="shared" si="13"/>
        <v>0</v>
      </c>
      <c r="AQ440" s="30"/>
    </row>
    <row r="441" spans="1:43" x14ac:dyDescent="0.25">
      <c r="A441" t="s">
        <v>219</v>
      </c>
      <c r="B441">
        <v>1988449</v>
      </c>
      <c r="C441" t="s">
        <v>1813</v>
      </c>
      <c r="D441">
        <v>1783572</v>
      </c>
      <c r="E441" t="s">
        <v>1814</v>
      </c>
      <c r="F441" t="s">
        <v>89</v>
      </c>
      <c r="G441" t="s">
        <v>90</v>
      </c>
      <c r="H441" t="s">
        <v>10</v>
      </c>
      <c r="I441" t="s">
        <v>1804</v>
      </c>
      <c r="J441" t="s">
        <v>1805</v>
      </c>
      <c r="K441" t="s">
        <v>231</v>
      </c>
      <c r="L441" t="s">
        <v>230</v>
      </c>
      <c r="M441">
        <v>816</v>
      </c>
      <c r="N441">
        <v>30</v>
      </c>
      <c r="O441" s="17">
        <v>45533</v>
      </c>
      <c r="P441" s="19" t="s">
        <v>109</v>
      </c>
      <c r="Q441" t="s">
        <v>24</v>
      </c>
      <c r="R441" s="17">
        <v>45524</v>
      </c>
      <c r="S441" s="27"/>
      <c r="T441">
        <v>140.27000000000001</v>
      </c>
      <c r="U441">
        <v>11.77</v>
      </c>
      <c r="V441">
        <v>152.04</v>
      </c>
      <c r="W441">
        <v>1</v>
      </c>
      <c r="X441">
        <v>5.32</v>
      </c>
      <c r="Y441">
        <v>0</v>
      </c>
      <c r="Z441">
        <v>0</v>
      </c>
      <c r="AA441">
        <v>0</v>
      </c>
      <c r="AB441">
        <v>4.7208420000000002</v>
      </c>
      <c r="AC441" s="29">
        <v>152.63915800000001</v>
      </c>
      <c r="AD441">
        <v>0</v>
      </c>
      <c r="AF441">
        <v>152.04</v>
      </c>
      <c r="AG441">
        <v>0</v>
      </c>
      <c r="AH441">
        <v>5.32</v>
      </c>
      <c r="AI441">
        <v>4.7208420000000002</v>
      </c>
      <c r="AJ441">
        <v>152.63915800000001</v>
      </c>
      <c r="AK441" t="s">
        <v>25</v>
      </c>
      <c r="AN441" s="29">
        <v>0</v>
      </c>
      <c r="AO441" s="30">
        <f t="shared" si="12"/>
        <v>0</v>
      </c>
      <c r="AP441" s="30">
        <f t="shared" si="13"/>
        <v>0</v>
      </c>
      <c r="AQ441" s="30"/>
    </row>
    <row r="442" spans="1:43" x14ac:dyDescent="0.25">
      <c r="A442" t="s">
        <v>219</v>
      </c>
      <c r="B442">
        <v>1988403</v>
      </c>
      <c r="C442" t="s">
        <v>1815</v>
      </c>
      <c r="D442">
        <v>1783541</v>
      </c>
      <c r="E442" t="s">
        <v>1816</v>
      </c>
      <c r="F442" t="s">
        <v>89</v>
      </c>
      <c r="G442" t="s">
        <v>90</v>
      </c>
      <c r="H442" t="s">
        <v>10</v>
      </c>
      <c r="I442" t="s">
        <v>1817</v>
      </c>
      <c r="J442" t="s">
        <v>1818</v>
      </c>
      <c r="K442" t="s">
        <v>231</v>
      </c>
      <c r="L442" t="s">
        <v>134</v>
      </c>
      <c r="M442">
        <v>8395</v>
      </c>
      <c r="N442">
        <v>4</v>
      </c>
      <c r="O442" s="17">
        <v>45526</v>
      </c>
      <c r="P442" s="19" t="s">
        <v>138</v>
      </c>
      <c r="Q442" t="s">
        <v>24</v>
      </c>
      <c r="R442" s="17">
        <v>45524</v>
      </c>
      <c r="S442" s="27"/>
      <c r="T442">
        <v>51.36</v>
      </c>
      <c r="U442">
        <v>8.6</v>
      </c>
      <c r="V442">
        <v>59.96</v>
      </c>
      <c r="W442">
        <v>1</v>
      </c>
      <c r="X442">
        <v>2.1</v>
      </c>
      <c r="Y442">
        <v>0</v>
      </c>
      <c r="Z442">
        <v>0</v>
      </c>
      <c r="AA442">
        <v>0</v>
      </c>
      <c r="AB442">
        <v>1.861758</v>
      </c>
      <c r="AC442" s="29">
        <v>60.198242</v>
      </c>
      <c r="AD442">
        <v>0</v>
      </c>
      <c r="AF442">
        <v>59.96</v>
      </c>
      <c r="AG442">
        <v>0</v>
      </c>
      <c r="AH442">
        <v>2.1</v>
      </c>
      <c r="AI442">
        <v>1.861758</v>
      </c>
      <c r="AJ442">
        <v>60.198242</v>
      </c>
      <c r="AK442" t="s">
        <v>25</v>
      </c>
      <c r="AN442" s="29">
        <v>0</v>
      </c>
      <c r="AO442" s="30">
        <f t="shared" si="12"/>
        <v>0</v>
      </c>
      <c r="AP442" s="30">
        <f t="shared" si="13"/>
        <v>0</v>
      </c>
      <c r="AQ442" s="30"/>
    </row>
    <row r="443" spans="1:43" x14ac:dyDescent="0.25">
      <c r="A443" t="s">
        <v>219</v>
      </c>
      <c r="B443">
        <v>1988369</v>
      </c>
      <c r="C443" t="s">
        <v>1819</v>
      </c>
      <c r="D443">
        <v>1080906</v>
      </c>
      <c r="E443" t="s">
        <v>1820</v>
      </c>
      <c r="F443" t="s">
        <v>89</v>
      </c>
      <c r="G443" t="s">
        <v>90</v>
      </c>
      <c r="H443" t="s">
        <v>10</v>
      </c>
      <c r="I443" t="s">
        <v>1821</v>
      </c>
      <c r="J443" t="s">
        <v>1822</v>
      </c>
      <c r="K443" t="s">
        <v>134</v>
      </c>
      <c r="L443" t="s">
        <v>266</v>
      </c>
      <c r="M443">
        <v>8520</v>
      </c>
      <c r="N443">
        <v>79</v>
      </c>
      <c r="O443" s="17">
        <v>45529</v>
      </c>
      <c r="P443" s="19" t="s">
        <v>147</v>
      </c>
      <c r="Q443" t="s">
        <v>24</v>
      </c>
      <c r="R443" s="17">
        <v>45524</v>
      </c>
      <c r="S443" s="27"/>
      <c r="T443">
        <v>339.39</v>
      </c>
      <c r="U443">
        <v>15.23</v>
      </c>
      <c r="V443">
        <v>354.62</v>
      </c>
      <c r="W443">
        <v>1</v>
      </c>
      <c r="X443">
        <v>12.41</v>
      </c>
      <c r="Y443">
        <v>0</v>
      </c>
      <c r="Z443">
        <v>0</v>
      </c>
      <c r="AA443">
        <v>0</v>
      </c>
      <c r="AB443">
        <v>11.010951</v>
      </c>
      <c r="AC443" s="29">
        <v>356.01904900000011</v>
      </c>
      <c r="AD443">
        <v>0</v>
      </c>
      <c r="AF443">
        <v>354.62</v>
      </c>
      <c r="AG443">
        <v>0</v>
      </c>
      <c r="AH443">
        <v>12.41</v>
      </c>
      <c r="AI443">
        <v>11.010951</v>
      </c>
      <c r="AJ443">
        <v>356.01904900000011</v>
      </c>
      <c r="AK443" t="s">
        <v>25</v>
      </c>
      <c r="AN443" s="29">
        <v>0</v>
      </c>
      <c r="AO443" s="30">
        <f t="shared" si="12"/>
        <v>0</v>
      </c>
      <c r="AP443" s="30">
        <f t="shared" si="13"/>
        <v>0</v>
      </c>
      <c r="AQ443" s="30"/>
    </row>
    <row r="444" spans="1:43" x14ac:dyDescent="0.25">
      <c r="A444" t="s">
        <v>219</v>
      </c>
      <c r="B444">
        <v>1988369</v>
      </c>
      <c r="C444" t="s">
        <v>1823</v>
      </c>
      <c r="D444">
        <v>1080907</v>
      </c>
      <c r="E444" t="s">
        <v>1820</v>
      </c>
      <c r="F444" t="s">
        <v>89</v>
      </c>
      <c r="G444" t="s">
        <v>90</v>
      </c>
      <c r="H444" t="s">
        <v>10</v>
      </c>
      <c r="I444" t="s">
        <v>1824</v>
      </c>
      <c r="J444" t="s">
        <v>1825</v>
      </c>
      <c r="K444" t="s">
        <v>134</v>
      </c>
      <c r="L444" t="s">
        <v>266</v>
      </c>
      <c r="M444">
        <v>8520</v>
      </c>
      <c r="N444">
        <v>80</v>
      </c>
      <c r="O444" s="17">
        <v>45529</v>
      </c>
      <c r="P444" s="19" t="s">
        <v>147</v>
      </c>
      <c r="Q444" t="s">
        <v>24</v>
      </c>
      <c r="R444" s="17">
        <v>45524</v>
      </c>
      <c r="S444" s="27"/>
      <c r="T444">
        <v>339.39</v>
      </c>
      <c r="U444">
        <v>15.23</v>
      </c>
      <c r="V444">
        <v>354.62</v>
      </c>
      <c r="W444">
        <v>1</v>
      </c>
      <c r="X444">
        <v>12.41</v>
      </c>
      <c r="Y444">
        <v>0</v>
      </c>
      <c r="Z444">
        <v>0</v>
      </c>
      <c r="AA444">
        <v>0</v>
      </c>
      <c r="AB444">
        <v>11.010951</v>
      </c>
      <c r="AC444" s="29">
        <v>356.01904900000011</v>
      </c>
      <c r="AD444">
        <v>0</v>
      </c>
      <c r="AF444">
        <v>354.62</v>
      </c>
      <c r="AG444">
        <v>0</v>
      </c>
      <c r="AH444">
        <v>12.41</v>
      </c>
      <c r="AI444">
        <v>11.010951</v>
      </c>
      <c r="AJ444">
        <v>356.01904900000011</v>
      </c>
      <c r="AK444" t="s">
        <v>25</v>
      </c>
      <c r="AN444" s="29">
        <v>0</v>
      </c>
      <c r="AO444" s="30">
        <f t="shared" si="12"/>
        <v>0</v>
      </c>
      <c r="AP444" s="30">
        <f t="shared" si="13"/>
        <v>0</v>
      </c>
      <c r="AQ444" s="30"/>
    </row>
    <row r="445" spans="1:43" x14ac:dyDescent="0.25">
      <c r="A445" t="s">
        <v>219</v>
      </c>
      <c r="B445">
        <v>1988369</v>
      </c>
      <c r="C445" t="s">
        <v>1826</v>
      </c>
      <c r="D445">
        <v>1783521</v>
      </c>
      <c r="E445" t="s">
        <v>1820</v>
      </c>
      <c r="F445" t="s">
        <v>89</v>
      </c>
      <c r="G445" t="s">
        <v>90</v>
      </c>
      <c r="H445" t="s">
        <v>10</v>
      </c>
      <c r="I445" t="s">
        <v>1824</v>
      </c>
      <c r="J445" t="s">
        <v>1825</v>
      </c>
      <c r="K445" t="s">
        <v>266</v>
      </c>
      <c r="L445" t="s">
        <v>134</v>
      </c>
      <c r="M445">
        <v>8515</v>
      </c>
      <c r="N445">
        <v>76</v>
      </c>
      <c r="O445" s="17">
        <v>45525</v>
      </c>
      <c r="P445" s="19" t="s">
        <v>101</v>
      </c>
      <c r="Q445" t="s">
        <v>24</v>
      </c>
      <c r="R445" s="17">
        <v>45524</v>
      </c>
      <c r="S445" s="27"/>
      <c r="T445">
        <v>347.27</v>
      </c>
      <c r="U445">
        <v>18.22</v>
      </c>
      <c r="V445">
        <v>365.49</v>
      </c>
      <c r="W445">
        <v>1</v>
      </c>
      <c r="X445">
        <v>12.79</v>
      </c>
      <c r="Y445">
        <v>0</v>
      </c>
      <c r="Z445">
        <v>0</v>
      </c>
      <c r="AA445">
        <v>0</v>
      </c>
      <c r="AB445">
        <v>11.3484645</v>
      </c>
      <c r="AC445" s="29">
        <v>366.93153550000011</v>
      </c>
      <c r="AD445">
        <v>0</v>
      </c>
      <c r="AF445">
        <v>365.49</v>
      </c>
      <c r="AG445">
        <v>0</v>
      </c>
      <c r="AH445">
        <v>12.79</v>
      </c>
      <c r="AI445">
        <v>11.3484645</v>
      </c>
      <c r="AJ445">
        <v>366.93153550000011</v>
      </c>
      <c r="AK445" t="s">
        <v>25</v>
      </c>
      <c r="AN445" s="29">
        <v>0</v>
      </c>
      <c r="AO445" s="30">
        <f t="shared" si="12"/>
        <v>0</v>
      </c>
      <c r="AP445" s="30">
        <f t="shared" si="13"/>
        <v>0</v>
      </c>
      <c r="AQ445" s="30"/>
    </row>
    <row r="446" spans="1:43" x14ac:dyDescent="0.25">
      <c r="A446" t="s">
        <v>219</v>
      </c>
      <c r="B446">
        <v>1988369</v>
      </c>
      <c r="C446" t="s">
        <v>1827</v>
      </c>
      <c r="D446">
        <v>1783522</v>
      </c>
      <c r="E446" t="s">
        <v>1820</v>
      </c>
      <c r="F446" t="s">
        <v>89</v>
      </c>
      <c r="G446" t="s">
        <v>90</v>
      </c>
      <c r="H446" t="s">
        <v>10</v>
      </c>
      <c r="I446" t="s">
        <v>1821</v>
      </c>
      <c r="J446" t="s">
        <v>1822</v>
      </c>
      <c r="K446" t="s">
        <v>266</v>
      </c>
      <c r="L446" t="s">
        <v>134</v>
      </c>
      <c r="M446">
        <v>8515</v>
      </c>
      <c r="N446">
        <v>75</v>
      </c>
      <c r="O446" s="17">
        <v>45525</v>
      </c>
      <c r="P446" s="19" t="s">
        <v>101</v>
      </c>
      <c r="Q446" t="s">
        <v>24</v>
      </c>
      <c r="R446" s="17">
        <v>45524</v>
      </c>
      <c r="S446" s="27"/>
      <c r="T446">
        <v>347.27</v>
      </c>
      <c r="U446">
        <v>18.22</v>
      </c>
      <c r="V446">
        <v>365.49</v>
      </c>
      <c r="W446">
        <v>1</v>
      </c>
      <c r="X446">
        <v>12.79</v>
      </c>
      <c r="Y446">
        <v>0</v>
      </c>
      <c r="Z446">
        <v>0</v>
      </c>
      <c r="AA446">
        <v>0</v>
      </c>
      <c r="AB446">
        <v>11.3484645</v>
      </c>
      <c r="AC446" s="29">
        <v>366.93153550000011</v>
      </c>
      <c r="AD446">
        <v>0</v>
      </c>
      <c r="AF446">
        <v>365.49</v>
      </c>
      <c r="AG446">
        <v>0</v>
      </c>
      <c r="AH446">
        <v>12.79</v>
      </c>
      <c r="AI446">
        <v>11.3484645</v>
      </c>
      <c r="AJ446">
        <v>366.93153550000011</v>
      </c>
      <c r="AK446" t="s">
        <v>25</v>
      </c>
      <c r="AN446" s="29">
        <v>0</v>
      </c>
      <c r="AO446" s="30">
        <f t="shared" si="12"/>
        <v>0</v>
      </c>
      <c r="AP446" s="30">
        <f t="shared" si="13"/>
        <v>0</v>
      </c>
      <c r="AQ446" s="30"/>
    </row>
    <row r="447" spans="1:43" x14ac:dyDescent="0.25">
      <c r="A447" t="s">
        <v>219</v>
      </c>
      <c r="B447">
        <v>1988354</v>
      </c>
      <c r="C447" t="s">
        <v>1828</v>
      </c>
      <c r="D447">
        <v>163310</v>
      </c>
      <c r="E447" t="s">
        <v>1829</v>
      </c>
      <c r="F447" t="s">
        <v>89</v>
      </c>
      <c r="G447" t="s">
        <v>90</v>
      </c>
      <c r="H447" t="s">
        <v>10</v>
      </c>
      <c r="I447" t="s">
        <v>1830</v>
      </c>
      <c r="J447" t="s">
        <v>1831</v>
      </c>
      <c r="K447" t="s">
        <v>91</v>
      </c>
      <c r="L447" t="s">
        <v>231</v>
      </c>
      <c r="M447">
        <v>8285</v>
      </c>
      <c r="N447">
        <v>25</v>
      </c>
      <c r="O447" s="17">
        <v>45534</v>
      </c>
      <c r="P447" s="19" t="s">
        <v>108</v>
      </c>
      <c r="Q447" t="s">
        <v>24</v>
      </c>
      <c r="R447" s="17">
        <v>45524</v>
      </c>
      <c r="S447" s="27"/>
      <c r="T447">
        <v>290.24</v>
      </c>
      <c r="U447">
        <v>9.76</v>
      </c>
      <c r="V447">
        <v>300</v>
      </c>
      <c r="W447">
        <v>1</v>
      </c>
      <c r="X447">
        <v>10.5</v>
      </c>
      <c r="Y447">
        <v>0</v>
      </c>
      <c r="Z447">
        <v>0</v>
      </c>
      <c r="AA447">
        <v>0</v>
      </c>
      <c r="AB447">
        <v>9.3149999999999995</v>
      </c>
      <c r="AC447" s="29">
        <v>301.185</v>
      </c>
      <c r="AD447">
        <v>0</v>
      </c>
      <c r="AF447">
        <v>300</v>
      </c>
      <c r="AG447">
        <v>0</v>
      </c>
      <c r="AH447">
        <v>10.5</v>
      </c>
      <c r="AI447">
        <v>9.3149999999999995</v>
      </c>
      <c r="AJ447">
        <v>301.185</v>
      </c>
      <c r="AK447" t="s">
        <v>25</v>
      </c>
      <c r="AN447" s="29">
        <v>5.9</v>
      </c>
      <c r="AO447" s="30">
        <f t="shared" si="12"/>
        <v>1.69625</v>
      </c>
      <c r="AP447" s="30">
        <f t="shared" si="13"/>
        <v>1.69625</v>
      </c>
      <c r="AQ447" s="30"/>
    </row>
    <row r="448" spans="1:43" x14ac:dyDescent="0.25">
      <c r="A448" t="s">
        <v>219</v>
      </c>
      <c r="B448">
        <v>1988348</v>
      </c>
      <c r="C448" t="s">
        <v>1832</v>
      </c>
      <c r="D448">
        <v>501874</v>
      </c>
      <c r="E448" t="s">
        <v>1833</v>
      </c>
      <c r="F448" t="s">
        <v>89</v>
      </c>
      <c r="G448" t="s">
        <v>90</v>
      </c>
      <c r="H448" t="s">
        <v>137</v>
      </c>
      <c r="I448" t="s">
        <v>1834</v>
      </c>
      <c r="J448" t="s">
        <v>1835</v>
      </c>
      <c r="K448" t="s">
        <v>224</v>
      </c>
      <c r="L448" t="s">
        <v>266</v>
      </c>
      <c r="M448">
        <v>2400</v>
      </c>
      <c r="N448">
        <v>2</v>
      </c>
      <c r="O448" s="17">
        <v>45534</v>
      </c>
      <c r="P448" s="19" t="s">
        <v>96</v>
      </c>
      <c r="Q448" t="s">
        <v>24</v>
      </c>
      <c r="R448" s="17">
        <v>45524</v>
      </c>
      <c r="S448" s="27"/>
      <c r="T448">
        <v>137.11000000000001</v>
      </c>
      <c r="U448">
        <v>24.4</v>
      </c>
      <c r="V448">
        <v>161.51</v>
      </c>
      <c r="W448">
        <v>1</v>
      </c>
      <c r="X448">
        <v>5.65</v>
      </c>
      <c r="Y448">
        <v>0</v>
      </c>
      <c r="Z448">
        <v>0</v>
      </c>
      <c r="AA448">
        <v>0</v>
      </c>
      <c r="AB448">
        <v>8.3581424999999996</v>
      </c>
      <c r="AC448" s="29">
        <v>158.80185750000001</v>
      </c>
      <c r="AD448">
        <v>0</v>
      </c>
      <c r="AF448">
        <v>161.51</v>
      </c>
      <c r="AG448">
        <v>0</v>
      </c>
      <c r="AH448">
        <v>5.65</v>
      </c>
      <c r="AI448">
        <v>8.3581424999999996</v>
      </c>
      <c r="AJ448">
        <v>158.80185750000001</v>
      </c>
      <c r="AK448" t="s">
        <v>25</v>
      </c>
      <c r="AN448" s="29">
        <v>0</v>
      </c>
      <c r="AO448" s="30">
        <f t="shared" si="12"/>
        <v>0</v>
      </c>
      <c r="AP448" s="30">
        <f t="shared" si="13"/>
        <v>0</v>
      </c>
      <c r="AQ448" s="30"/>
    </row>
    <row r="449" spans="1:43" x14ac:dyDescent="0.25">
      <c r="A449" t="s">
        <v>219</v>
      </c>
      <c r="B449">
        <v>1988348</v>
      </c>
      <c r="C449" t="s">
        <v>1836</v>
      </c>
      <c r="D449">
        <v>501873</v>
      </c>
      <c r="E449" t="s">
        <v>1833</v>
      </c>
      <c r="F449" t="s">
        <v>89</v>
      </c>
      <c r="G449" t="s">
        <v>90</v>
      </c>
      <c r="H449" t="s">
        <v>137</v>
      </c>
      <c r="I449" t="s">
        <v>1837</v>
      </c>
      <c r="J449" t="s">
        <v>1838</v>
      </c>
      <c r="K449" t="s">
        <v>224</v>
      </c>
      <c r="L449" t="s">
        <v>266</v>
      </c>
      <c r="M449">
        <v>2400</v>
      </c>
      <c r="N449">
        <v>1</v>
      </c>
      <c r="O449" s="17">
        <v>45534</v>
      </c>
      <c r="P449" s="19" t="s">
        <v>96</v>
      </c>
      <c r="Q449" t="s">
        <v>24</v>
      </c>
      <c r="R449" s="17">
        <v>45524</v>
      </c>
      <c r="S449" s="27"/>
      <c r="T449">
        <v>137.11000000000001</v>
      </c>
      <c r="U449">
        <v>24.4</v>
      </c>
      <c r="V449">
        <v>161.51</v>
      </c>
      <c r="W449">
        <v>1</v>
      </c>
      <c r="X449">
        <v>5.65</v>
      </c>
      <c r="Y449">
        <v>0</v>
      </c>
      <c r="Z449">
        <v>0</v>
      </c>
      <c r="AA449">
        <v>0</v>
      </c>
      <c r="AB449">
        <v>8.3581424999999996</v>
      </c>
      <c r="AC449" s="29">
        <v>158.80185750000001</v>
      </c>
      <c r="AD449">
        <v>0</v>
      </c>
      <c r="AF449">
        <v>161.51</v>
      </c>
      <c r="AG449">
        <v>0</v>
      </c>
      <c r="AH449">
        <v>5.65</v>
      </c>
      <c r="AI449">
        <v>8.3581424999999996</v>
      </c>
      <c r="AJ449">
        <v>158.80185750000001</v>
      </c>
      <c r="AK449" t="s">
        <v>25</v>
      </c>
      <c r="AN449" s="29">
        <v>0</v>
      </c>
      <c r="AO449" s="30">
        <f t="shared" si="12"/>
        <v>0</v>
      </c>
      <c r="AP449" s="30">
        <f t="shared" si="13"/>
        <v>0</v>
      </c>
      <c r="AQ449" s="30"/>
    </row>
    <row r="450" spans="1:43" x14ac:dyDescent="0.25">
      <c r="A450" t="s">
        <v>219</v>
      </c>
      <c r="B450">
        <v>1988342</v>
      </c>
      <c r="C450" t="s">
        <v>1839</v>
      </c>
      <c r="D450">
        <v>1783504</v>
      </c>
      <c r="E450" t="s">
        <v>1840</v>
      </c>
      <c r="F450" t="s">
        <v>89</v>
      </c>
      <c r="G450" t="s">
        <v>90</v>
      </c>
      <c r="H450" t="s">
        <v>10</v>
      </c>
      <c r="I450" t="s">
        <v>1841</v>
      </c>
      <c r="J450" t="s">
        <v>1842</v>
      </c>
      <c r="K450" t="s">
        <v>266</v>
      </c>
      <c r="L450" t="s">
        <v>224</v>
      </c>
      <c r="M450">
        <v>2362</v>
      </c>
      <c r="N450">
        <v>4</v>
      </c>
      <c r="O450" s="17">
        <v>45525</v>
      </c>
      <c r="P450" s="19" t="s">
        <v>496</v>
      </c>
      <c r="Q450" t="s">
        <v>24</v>
      </c>
      <c r="R450" s="17">
        <v>45524</v>
      </c>
      <c r="S450" s="27"/>
      <c r="T450">
        <v>134.87</v>
      </c>
      <c r="U450">
        <v>19.11</v>
      </c>
      <c r="V450">
        <v>153.97999999999999</v>
      </c>
      <c r="W450">
        <v>1</v>
      </c>
      <c r="X450">
        <v>5.39</v>
      </c>
      <c r="Y450">
        <v>0</v>
      </c>
      <c r="Z450">
        <v>0</v>
      </c>
      <c r="AA450">
        <v>0</v>
      </c>
      <c r="AB450">
        <v>4.7810790000000001</v>
      </c>
      <c r="AC450" s="29">
        <v>154.588921</v>
      </c>
      <c r="AD450">
        <v>0</v>
      </c>
      <c r="AF450">
        <v>153.97999999999999</v>
      </c>
      <c r="AG450">
        <v>0</v>
      </c>
      <c r="AH450">
        <v>5.39</v>
      </c>
      <c r="AI450">
        <v>4.7810790000000001</v>
      </c>
      <c r="AJ450">
        <v>154.588921</v>
      </c>
      <c r="AK450" t="s">
        <v>25</v>
      </c>
      <c r="AN450" s="29">
        <v>0</v>
      </c>
      <c r="AO450" s="30">
        <f t="shared" ref="AO450:AO513" si="14">AN450*(45%-14.25%-2%)</f>
        <v>0</v>
      </c>
      <c r="AP450" s="30">
        <f t="shared" ref="AP450:AP513" si="15">AO450/W450</f>
        <v>0</v>
      </c>
      <c r="AQ450" s="30"/>
    </row>
    <row r="451" spans="1:43" x14ac:dyDescent="0.25">
      <c r="A451" t="s">
        <v>219</v>
      </c>
      <c r="B451">
        <v>1988342</v>
      </c>
      <c r="C451" t="s">
        <v>1843</v>
      </c>
      <c r="D451">
        <v>1783503</v>
      </c>
      <c r="E451" t="s">
        <v>1840</v>
      </c>
      <c r="F451" t="s">
        <v>89</v>
      </c>
      <c r="G451" t="s">
        <v>90</v>
      </c>
      <c r="H451" t="s">
        <v>10</v>
      </c>
      <c r="I451" t="s">
        <v>1844</v>
      </c>
      <c r="J451" t="s">
        <v>1845</v>
      </c>
      <c r="K451" t="s">
        <v>266</v>
      </c>
      <c r="L451" t="s">
        <v>224</v>
      </c>
      <c r="M451">
        <v>2362</v>
      </c>
      <c r="N451">
        <v>2</v>
      </c>
      <c r="O451" s="17">
        <v>45525</v>
      </c>
      <c r="P451" s="19" t="s">
        <v>496</v>
      </c>
      <c r="Q451" t="s">
        <v>24</v>
      </c>
      <c r="R451" s="17">
        <v>45524</v>
      </c>
      <c r="S451" s="27"/>
      <c r="T451">
        <v>134.87</v>
      </c>
      <c r="U451">
        <v>19.11</v>
      </c>
      <c r="V451">
        <v>153.97999999999999</v>
      </c>
      <c r="W451">
        <v>1</v>
      </c>
      <c r="X451">
        <v>5.39</v>
      </c>
      <c r="Y451">
        <v>0</v>
      </c>
      <c r="Z451">
        <v>0</v>
      </c>
      <c r="AA451">
        <v>0</v>
      </c>
      <c r="AB451">
        <v>4.7810790000000001</v>
      </c>
      <c r="AC451" s="29">
        <v>154.588921</v>
      </c>
      <c r="AD451">
        <v>0</v>
      </c>
      <c r="AF451">
        <v>153.97999999999999</v>
      </c>
      <c r="AG451">
        <v>0</v>
      </c>
      <c r="AH451">
        <v>5.39</v>
      </c>
      <c r="AI451">
        <v>4.7810790000000001</v>
      </c>
      <c r="AJ451">
        <v>154.588921</v>
      </c>
      <c r="AK451" t="s">
        <v>25</v>
      </c>
      <c r="AN451" s="29">
        <v>0</v>
      </c>
      <c r="AO451" s="30">
        <f t="shared" si="14"/>
        <v>0</v>
      </c>
      <c r="AP451" s="30">
        <f t="shared" si="15"/>
        <v>0</v>
      </c>
      <c r="AQ451" s="30"/>
    </row>
    <row r="452" spans="1:43" x14ac:dyDescent="0.25">
      <c r="A452" t="s">
        <v>219</v>
      </c>
      <c r="B452">
        <v>1988342</v>
      </c>
      <c r="C452" t="s">
        <v>1846</v>
      </c>
      <c r="D452">
        <v>1783505</v>
      </c>
      <c r="E452" t="s">
        <v>1840</v>
      </c>
      <c r="F452" t="s">
        <v>89</v>
      </c>
      <c r="G452" t="s">
        <v>90</v>
      </c>
      <c r="H452" t="s">
        <v>10</v>
      </c>
      <c r="I452" t="s">
        <v>1847</v>
      </c>
      <c r="J452" t="s">
        <v>1848</v>
      </c>
      <c r="K452" t="s">
        <v>266</v>
      </c>
      <c r="L452" t="s">
        <v>224</v>
      </c>
      <c r="M452">
        <v>2362</v>
      </c>
      <c r="N452">
        <v>1</v>
      </c>
      <c r="O452" s="17">
        <v>45525</v>
      </c>
      <c r="P452" s="19" t="s">
        <v>496</v>
      </c>
      <c r="Q452" t="s">
        <v>24</v>
      </c>
      <c r="R452" s="17">
        <v>45524</v>
      </c>
      <c r="S452" s="27"/>
      <c r="T452">
        <v>134.87</v>
      </c>
      <c r="U452">
        <v>19.11</v>
      </c>
      <c r="V452">
        <v>153.97999999999999</v>
      </c>
      <c r="W452">
        <v>1</v>
      </c>
      <c r="X452">
        <v>5.39</v>
      </c>
      <c r="Y452">
        <v>0</v>
      </c>
      <c r="Z452">
        <v>0</v>
      </c>
      <c r="AA452">
        <v>0</v>
      </c>
      <c r="AB452">
        <v>4.7810790000000001</v>
      </c>
      <c r="AC452" s="29">
        <v>154.588921</v>
      </c>
      <c r="AD452">
        <v>0</v>
      </c>
      <c r="AF452">
        <v>153.97999999999999</v>
      </c>
      <c r="AG452">
        <v>0</v>
      </c>
      <c r="AH452">
        <v>5.39</v>
      </c>
      <c r="AI452">
        <v>4.7810790000000001</v>
      </c>
      <c r="AJ452">
        <v>154.588921</v>
      </c>
      <c r="AK452" t="s">
        <v>25</v>
      </c>
      <c r="AN452" s="29">
        <v>0</v>
      </c>
      <c r="AO452" s="30">
        <f t="shared" si="14"/>
        <v>0</v>
      </c>
      <c r="AP452" s="30">
        <f t="shared" si="15"/>
        <v>0</v>
      </c>
      <c r="AQ452" s="30"/>
    </row>
    <row r="453" spans="1:43" x14ac:dyDescent="0.25">
      <c r="A453" t="s">
        <v>219</v>
      </c>
      <c r="B453">
        <v>1988340</v>
      </c>
      <c r="C453" t="s">
        <v>1849</v>
      </c>
      <c r="D453">
        <v>1783524</v>
      </c>
      <c r="E453" t="s">
        <v>1850</v>
      </c>
      <c r="F453" t="s">
        <v>89</v>
      </c>
      <c r="G453" t="s">
        <v>90</v>
      </c>
      <c r="H453" t="s">
        <v>10</v>
      </c>
      <c r="I453" t="s">
        <v>1851</v>
      </c>
      <c r="J453" t="s">
        <v>1852</v>
      </c>
      <c r="K453" t="s">
        <v>248</v>
      </c>
      <c r="L453" t="s">
        <v>224</v>
      </c>
      <c r="M453">
        <v>8385</v>
      </c>
      <c r="N453">
        <v>10</v>
      </c>
      <c r="O453" s="17">
        <v>45524</v>
      </c>
      <c r="P453" s="19" t="s">
        <v>521</v>
      </c>
      <c r="Q453" t="s">
        <v>24</v>
      </c>
      <c r="R453" s="17">
        <v>45524</v>
      </c>
      <c r="S453" s="27"/>
      <c r="T453">
        <v>162.55000000000001</v>
      </c>
      <c r="U453">
        <v>17.440000000000001</v>
      </c>
      <c r="V453">
        <v>179.99</v>
      </c>
      <c r="W453">
        <v>1</v>
      </c>
      <c r="X453">
        <v>6.3</v>
      </c>
      <c r="Y453">
        <v>0</v>
      </c>
      <c r="Z453">
        <v>0</v>
      </c>
      <c r="AA453">
        <v>0</v>
      </c>
      <c r="AB453">
        <v>5.5886895000000001</v>
      </c>
      <c r="AC453" s="29">
        <v>180.70131050000001</v>
      </c>
      <c r="AD453">
        <v>0</v>
      </c>
      <c r="AF453">
        <v>179.99</v>
      </c>
      <c r="AG453">
        <v>0</v>
      </c>
      <c r="AH453">
        <v>6.3</v>
      </c>
      <c r="AI453">
        <v>5.5886895000000001</v>
      </c>
      <c r="AJ453">
        <v>180.70131050000001</v>
      </c>
      <c r="AK453" t="s">
        <v>25</v>
      </c>
      <c r="AN453" s="29">
        <v>0</v>
      </c>
      <c r="AO453" s="30">
        <f t="shared" si="14"/>
        <v>0</v>
      </c>
      <c r="AP453" s="30">
        <f t="shared" si="15"/>
        <v>0</v>
      </c>
      <c r="AQ453" s="30"/>
    </row>
    <row r="454" spans="1:43" x14ac:dyDescent="0.25">
      <c r="A454" t="s">
        <v>219</v>
      </c>
      <c r="B454">
        <v>1988340</v>
      </c>
      <c r="C454" t="s">
        <v>1853</v>
      </c>
      <c r="D454">
        <v>501875</v>
      </c>
      <c r="E454" t="s">
        <v>1850</v>
      </c>
      <c r="F454" t="s">
        <v>89</v>
      </c>
      <c r="G454" t="s">
        <v>90</v>
      </c>
      <c r="H454" t="s">
        <v>10</v>
      </c>
      <c r="I454" t="s">
        <v>1851</v>
      </c>
      <c r="J454" t="s">
        <v>1852</v>
      </c>
      <c r="K454" t="s">
        <v>224</v>
      </c>
      <c r="L454" t="s">
        <v>248</v>
      </c>
      <c r="M454">
        <v>8495</v>
      </c>
      <c r="N454">
        <v>1</v>
      </c>
      <c r="O454" s="17">
        <v>45527</v>
      </c>
      <c r="P454" s="19" t="s">
        <v>103</v>
      </c>
      <c r="Q454" t="s">
        <v>24</v>
      </c>
      <c r="R454" s="17">
        <v>45524</v>
      </c>
      <c r="S454" s="27"/>
      <c r="T454">
        <v>180.9</v>
      </c>
      <c r="U454">
        <v>22.96</v>
      </c>
      <c r="V454">
        <v>203.86</v>
      </c>
      <c r="W454">
        <v>1</v>
      </c>
      <c r="X454">
        <v>7.14</v>
      </c>
      <c r="Y454">
        <v>0</v>
      </c>
      <c r="Z454">
        <v>0</v>
      </c>
      <c r="AA454">
        <v>0</v>
      </c>
      <c r="AB454">
        <v>6.329853</v>
      </c>
      <c r="AC454" s="29">
        <v>204.67014699999999</v>
      </c>
      <c r="AD454">
        <v>0</v>
      </c>
      <c r="AF454">
        <v>203.86</v>
      </c>
      <c r="AG454">
        <v>0</v>
      </c>
      <c r="AH454">
        <v>7.14</v>
      </c>
      <c r="AI454">
        <v>6.329853</v>
      </c>
      <c r="AJ454">
        <v>204.67014699999999</v>
      </c>
      <c r="AK454" t="s">
        <v>25</v>
      </c>
      <c r="AN454" s="29">
        <v>0</v>
      </c>
      <c r="AO454" s="30">
        <f t="shared" si="14"/>
        <v>0</v>
      </c>
      <c r="AP454" s="30">
        <f t="shared" si="15"/>
        <v>0</v>
      </c>
      <c r="AQ454" s="30"/>
    </row>
    <row r="455" spans="1:43" x14ac:dyDescent="0.25">
      <c r="A455" t="s">
        <v>219</v>
      </c>
      <c r="B455">
        <v>1988295</v>
      </c>
      <c r="C455" t="s">
        <v>1854</v>
      </c>
      <c r="D455">
        <v>163307</v>
      </c>
      <c r="E455" t="s">
        <v>1855</v>
      </c>
      <c r="F455" t="s">
        <v>89</v>
      </c>
      <c r="G455" t="s">
        <v>90</v>
      </c>
      <c r="H455" t="s">
        <v>10</v>
      </c>
      <c r="I455" t="s">
        <v>1856</v>
      </c>
      <c r="J455" t="s">
        <v>1857</v>
      </c>
      <c r="K455" t="s">
        <v>230</v>
      </c>
      <c r="L455" t="s">
        <v>231</v>
      </c>
      <c r="M455">
        <v>992287</v>
      </c>
      <c r="N455">
        <v>73</v>
      </c>
      <c r="O455" s="17">
        <v>45529</v>
      </c>
      <c r="P455" s="19" t="s">
        <v>326</v>
      </c>
      <c r="Q455" t="s">
        <v>24</v>
      </c>
      <c r="R455" s="17">
        <v>45524</v>
      </c>
      <c r="S455" s="27"/>
      <c r="T455">
        <v>290.43</v>
      </c>
      <c r="U455">
        <v>8.81</v>
      </c>
      <c r="V455">
        <v>299.24</v>
      </c>
      <c r="W455">
        <v>1</v>
      </c>
      <c r="X455">
        <v>10.47</v>
      </c>
      <c r="Y455">
        <v>0</v>
      </c>
      <c r="Z455">
        <v>0</v>
      </c>
      <c r="AA455">
        <v>0</v>
      </c>
      <c r="AB455">
        <v>9.2914019999999997</v>
      </c>
      <c r="AC455" s="29">
        <v>300.41859799999997</v>
      </c>
      <c r="AD455">
        <v>0</v>
      </c>
      <c r="AF455">
        <v>299.24</v>
      </c>
      <c r="AG455">
        <v>0</v>
      </c>
      <c r="AH455">
        <v>10.47</v>
      </c>
      <c r="AI455">
        <v>9.2914019999999997</v>
      </c>
      <c r="AJ455">
        <v>300.41859799999997</v>
      </c>
      <c r="AK455" t="s">
        <v>25</v>
      </c>
      <c r="AN455" s="29">
        <v>0</v>
      </c>
      <c r="AO455" s="30">
        <f t="shared" si="14"/>
        <v>0</v>
      </c>
      <c r="AP455" s="30">
        <f t="shared" si="15"/>
        <v>0</v>
      </c>
      <c r="AQ455" s="30"/>
    </row>
    <row r="456" spans="1:43" x14ac:dyDescent="0.25">
      <c r="A456" t="s">
        <v>219</v>
      </c>
      <c r="B456">
        <v>1988245</v>
      </c>
      <c r="C456" t="s">
        <v>1858</v>
      </c>
      <c r="D456">
        <v>1080883</v>
      </c>
      <c r="E456" t="s">
        <v>1859</v>
      </c>
      <c r="F456" t="s">
        <v>89</v>
      </c>
      <c r="G456" t="s">
        <v>90</v>
      </c>
      <c r="H456" t="s">
        <v>10</v>
      </c>
      <c r="I456" t="s">
        <v>1860</v>
      </c>
      <c r="J456" t="s">
        <v>1861</v>
      </c>
      <c r="K456" t="s">
        <v>726</v>
      </c>
      <c r="L456" t="s">
        <v>271</v>
      </c>
      <c r="M456">
        <v>8555</v>
      </c>
      <c r="N456">
        <v>27</v>
      </c>
      <c r="O456" s="17">
        <v>45525</v>
      </c>
      <c r="P456" s="19" t="s">
        <v>1862</v>
      </c>
      <c r="Q456" t="s">
        <v>24</v>
      </c>
      <c r="R456" s="17">
        <v>45524</v>
      </c>
      <c r="S456" s="27"/>
      <c r="T456">
        <v>373.72</v>
      </c>
      <c r="U456">
        <v>6.68</v>
      </c>
      <c r="V456">
        <v>380.4</v>
      </c>
      <c r="W456">
        <v>1</v>
      </c>
      <c r="X456">
        <v>13.31</v>
      </c>
      <c r="Y456">
        <v>0</v>
      </c>
      <c r="Z456">
        <v>0</v>
      </c>
      <c r="AA456">
        <v>0</v>
      </c>
      <c r="AB456">
        <v>11.81142</v>
      </c>
      <c r="AC456" s="29">
        <v>381.89857999999998</v>
      </c>
      <c r="AD456">
        <v>0</v>
      </c>
      <c r="AF456">
        <v>380.4</v>
      </c>
      <c r="AG456">
        <v>0</v>
      </c>
      <c r="AH456">
        <v>13.31</v>
      </c>
      <c r="AI456">
        <v>11.81142</v>
      </c>
      <c r="AJ456">
        <v>381.89857999999998</v>
      </c>
      <c r="AK456" t="s">
        <v>25</v>
      </c>
      <c r="AN456" s="29">
        <v>0</v>
      </c>
      <c r="AO456" s="30">
        <f t="shared" si="14"/>
        <v>0</v>
      </c>
      <c r="AP456" s="30">
        <f t="shared" si="15"/>
        <v>0</v>
      </c>
      <c r="AQ456" s="30"/>
    </row>
    <row r="457" spans="1:43" x14ac:dyDescent="0.25">
      <c r="A457" t="s">
        <v>219</v>
      </c>
      <c r="B457">
        <v>1988211</v>
      </c>
      <c r="C457" t="s">
        <v>1863</v>
      </c>
      <c r="D457">
        <v>163301</v>
      </c>
      <c r="E457" t="s">
        <v>1864</v>
      </c>
      <c r="F457" t="s">
        <v>89</v>
      </c>
      <c r="G457" t="s">
        <v>90</v>
      </c>
      <c r="H457" t="s">
        <v>10</v>
      </c>
      <c r="I457" t="s">
        <v>1865</v>
      </c>
      <c r="J457" t="s">
        <v>1866</v>
      </c>
      <c r="K457" t="s">
        <v>91</v>
      </c>
      <c r="L457" t="s">
        <v>231</v>
      </c>
      <c r="M457">
        <v>2287</v>
      </c>
      <c r="N457">
        <v>15</v>
      </c>
      <c r="O457" s="17">
        <v>45533</v>
      </c>
      <c r="P457" s="19" t="s">
        <v>114</v>
      </c>
      <c r="Q457" t="s">
        <v>24</v>
      </c>
      <c r="R457" s="17">
        <v>45524</v>
      </c>
      <c r="S457" s="27"/>
      <c r="T457">
        <v>157.88999999999999</v>
      </c>
      <c r="U457">
        <v>9.76</v>
      </c>
      <c r="V457">
        <v>167.65</v>
      </c>
      <c r="W457">
        <v>1</v>
      </c>
      <c r="X457">
        <v>5.87</v>
      </c>
      <c r="Y457">
        <v>0</v>
      </c>
      <c r="Z457">
        <v>0</v>
      </c>
      <c r="AA457">
        <v>0</v>
      </c>
      <c r="AB457">
        <v>5.2055325000000003</v>
      </c>
      <c r="AC457" s="29">
        <v>168.31446750000001</v>
      </c>
      <c r="AD457">
        <v>0</v>
      </c>
      <c r="AF457">
        <v>167.65</v>
      </c>
      <c r="AG457">
        <v>0</v>
      </c>
      <c r="AH457">
        <v>5.87</v>
      </c>
      <c r="AI457">
        <v>5.2055325000000003</v>
      </c>
      <c r="AJ457">
        <v>168.31446750000001</v>
      </c>
      <c r="AK457" t="s">
        <v>25</v>
      </c>
      <c r="AN457" s="29">
        <v>0</v>
      </c>
      <c r="AO457" s="30">
        <f t="shared" si="14"/>
        <v>0</v>
      </c>
      <c r="AP457" s="30">
        <f t="shared" si="15"/>
        <v>0</v>
      </c>
      <c r="AQ457" s="30"/>
    </row>
    <row r="458" spans="1:43" x14ac:dyDescent="0.25">
      <c r="A458" t="s">
        <v>219</v>
      </c>
      <c r="B458">
        <v>1988211</v>
      </c>
      <c r="C458" t="s">
        <v>1867</v>
      </c>
      <c r="D458">
        <v>163299</v>
      </c>
      <c r="E458" t="s">
        <v>1864</v>
      </c>
      <c r="F458" t="s">
        <v>89</v>
      </c>
      <c r="G458" t="s">
        <v>90</v>
      </c>
      <c r="H458" t="s">
        <v>10</v>
      </c>
      <c r="I458" t="s">
        <v>1868</v>
      </c>
      <c r="J458" t="s">
        <v>1869</v>
      </c>
      <c r="K458" t="s">
        <v>91</v>
      </c>
      <c r="L458" t="s">
        <v>231</v>
      </c>
      <c r="M458">
        <v>2287</v>
      </c>
      <c r="N458">
        <v>17</v>
      </c>
      <c r="O458" s="17">
        <v>45533</v>
      </c>
      <c r="P458" s="19" t="s">
        <v>114</v>
      </c>
      <c r="Q458" t="s">
        <v>24</v>
      </c>
      <c r="R458" s="17">
        <v>45524</v>
      </c>
      <c r="S458" s="27"/>
      <c r="T458">
        <v>157.88999999999999</v>
      </c>
      <c r="U458">
        <v>9.76</v>
      </c>
      <c r="V458">
        <v>167.65</v>
      </c>
      <c r="W458">
        <v>1</v>
      </c>
      <c r="X458">
        <v>5.87</v>
      </c>
      <c r="Y458">
        <v>0</v>
      </c>
      <c r="Z458">
        <v>0</v>
      </c>
      <c r="AA458">
        <v>0</v>
      </c>
      <c r="AB458">
        <v>5.2055325000000003</v>
      </c>
      <c r="AC458" s="29">
        <v>168.31446750000001</v>
      </c>
      <c r="AD458">
        <v>0</v>
      </c>
      <c r="AF458">
        <v>167.65</v>
      </c>
      <c r="AG458">
        <v>0</v>
      </c>
      <c r="AH458">
        <v>5.87</v>
      </c>
      <c r="AI458">
        <v>5.2055325000000003</v>
      </c>
      <c r="AJ458">
        <v>168.31446750000001</v>
      </c>
      <c r="AK458" t="s">
        <v>25</v>
      </c>
      <c r="AN458" s="29">
        <v>0</v>
      </c>
      <c r="AO458" s="30">
        <f t="shared" si="14"/>
        <v>0</v>
      </c>
      <c r="AP458" s="30">
        <f t="shared" si="15"/>
        <v>0</v>
      </c>
      <c r="AQ458" s="30"/>
    </row>
    <row r="459" spans="1:43" x14ac:dyDescent="0.25">
      <c r="A459" t="s">
        <v>219</v>
      </c>
      <c r="B459">
        <v>1988211</v>
      </c>
      <c r="C459" t="s">
        <v>1870</v>
      </c>
      <c r="D459">
        <v>163300</v>
      </c>
      <c r="E459" t="s">
        <v>1864</v>
      </c>
      <c r="F459" t="s">
        <v>89</v>
      </c>
      <c r="G459" t="s">
        <v>90</v>
      </c>
      <c r="H459" t="s">
        <v>10</v>
      </c>
      <c r="I459" t="s">
        <v>1871</v>
      </c>
      <c r="J459" t="s">
        <v>1872</v>
      </c>
      <c r="K459" t="s">
        <v>91</v>
      </c>
      <c r="L459" t="s">
        <v>231</v>
      </c>
      <c r="M459">
        <v>2287</v>
      </c>
      <c r="N459">
        <v>16</v>
      </c>
      <c r="O459" s="17">
        <v>45533</v>
      </c>
      <c r="P459" s="19" t="s">
        <v>114</v>
      </c>
      <c r="Q459" t="s">
        <v>24</v>
      </c>
      <c r="R459" s="17">
        <v>45524</v>
      </c>
      <c r="S459" s="27"/>
      <c r="T459">
        <v>157.88999999999999</v>
      </c>
      <c r="U459">
        <v>9.76</v>
      </c>
      <c r="V459">
        <v>167.65</v>
      </c>
      <c r="W459">
        <v>1</v>
      </c>
      <c r="X459">
        <v>5.87</v>
      </c>
      <c r="Y459">
        <v>0</v>
      </c>
      <c r="Z459">
        <v>0</v>
      </c>
      <c r="AA459">
        <v>0</v>
      </c>
      <c r="AB459">
        <v>5.2055325000000003</v>
      </c>
      <c r="AC459" s="29">
        <v>168.31446750000001</v>
      </c>
      <c r="AD459">
        <v>0</v>
      </c>
      <c r="AF459">
        <v>167.65</v>
      </c>
      <c r="AG459">
        <v>0</v>
      </c>
      <c r="AH459">
        <v>5.87</v>
      </c>
      <c r="AI459">
        <v>5.2055325000000003</v>
      </c>
      <c r="AJ459">
        <v>168.31446750000001</v>
      </c>
      <c r="AK459" t="s">
        <v>25</v>
      </c>
      <c r="AN459" s="29">
        <v>0</v>
      </c>
      <c r="AO459" s="30">
        <f t="shared" si="14"/>
        <v>0</v>
      </c>
      <c r="AP459" s="30">
        <f t="shared" si="15"/>
        <v>0</v>
      </c>
      <c r="AQ459" s="30"/>
    </row>
    <row r="460" spans="1:43" x14ac:dyDescent="0.25">
      <c r="A460" t="s">
        <v>219</v>
      </c>
      <c r="B460">
        <v>1988206</v>
      </c>
      <c r="C460" t="s">
        <v>1873</v>
      </c>
      <c r="D460">
        <v>1783448</v>
      </c>
      <c r="E460" t="s">
        <v>1874</v>
      </c>
      <c r="F460" t="s">
        <v>89</v>
      </c>
      <c r="G460" t="s">
        <v>90</v>
      </c>
      <c r="H460" t="s">
        <v>10</v>
      </c>
      <c r="I460" t="s">
        <v>1875</v>
      </c>
      <c r="J460" t="s">
        <v>1876</v>
      </c>
      <c r="K460" t="s">
        <v>256</v>
      </c>
      <c r="L460" t="s">
        <v>92</v>
      </c>
      <c r="M460">
        <v>8375</v>
      </c>
      <c r="N460">
        <v>10</v>
      </c>
      <c r="O460" s="17">
        <v>45525</v>
      </c>
      <c r="P460" s="19" t="s">
        <v>138</v>
      </c>
      <c r="Q460" t="s">
        <v>24</v>
      </c>
      <c r="R460" s="17">
        <v>45524</v>
      </c>
      <c r="S460" s="27"/>
      <c r="T460">
        <v>107.98</v>
      </c>
      <c r="U460">
        <v>17.14</v>
      </c>
      <c r="V460">
        <v>125.12</v>
      </c>
      <c r="W460">
        <v>1</v>
      </c>
      <c r="X460">
        <v>4.38</v>
      </c>
      <c r="Y460">
        <v>0</v>
      </c>
      <c r="Z460">
        <v>0</v>
      </c>
      <c r="AA460">
        <v>0</v>
      </c>
      <c r="AB460">
        <v>3.884976</v>
      </c>
      <c r="AC460" s="29">
        <v>125.61502400000001</v>
      </c>
      <c r="AD460">
        <v>0</v>
      </c>
      <c r="AF460">
        <v>125.12</v>
      </c>
      <c r="AG460">
        <v>0</v>
      </c>
      <c r="AH460">
        <v>4.38</v>
      </c>
      <c r="AI460">
        <v>3.884976</v>
      </c>
      <c r="AJ460">
        <v>125.61502400000001</v>
      </c>
      <c r="AK460" t="s">
        <v>25</v>
      </c>
      <c r="AN460" s="29">
        <v>0</v>
      </c>
      <c r="AO460" s="30">
        <f t="shared" si="14"/>
        <v>0</v>
      </c>
      <c r="AP460" s="30">
        <f t="shared" si="15"/>
        <v>0</v>
      </c>
      <c r="AQ460" s="30"/>
    </row>
    <row r="461" spans="1:43" x14ac:dyDescent="0.25">
      <c r="A461" t="s">
        <v>219</v>
      </c>
      <c r="B461">
        <v>1988179</v>
      </c>
      <c r="C461" t="s">
        <v>1877</v>
      </c>
      <c r="D461">
        <v>1783444</v>
      </c>
      <c r="E461" t="s">
        <v>1878</v>
      </c>
      <c r="F461" t="s">
        <v>89</v>
      </c>
      <c r="G461" t="s">
        <v>90</v>
      </c>
      <c r="H461" t="s">
        <v>10</v>
      </c>
      <c r="I461" t="s">
        <v>1879</v>
      </c>
      <c r="J461" t="s">
        <v>1880</v>
      </c>
      <c r="K461" t="s">
        <v>734</v>
      </c>
      <c r="L461" t="s">
        <v>92</v>
      </c>
      <c r="M461">
        <v>2060</v>
      </c>
      <c r="N461">
        <v>5</v>
      </c>
      <c r="O461" s="17">
        <v>45575</v>
      </c>
      <c r="P461" s="19" t="s">
        <v>1358</v>
      </c>
      <c r="Q461" t="s">
        <v>24</v>
      </c>
      <c r="R461" s="17">
        <v>45524</v>
      </c>
      <c r="S461" s="27"/>
      <c r="T461">
        <v>108.68</v>
      </c>
      <c r="U461">
        <v>14.85</v>
      </c>
      <c r="V461">
        <v>123.53</v>
      </c>
      <c r="W461">
        <v>1</v>
      </c>
      <c r="X461">
        <v>4.32</v>
      </c>
      <c r="Y461">
        <v>0</v>
      </c>
      <c r="Z461">
        <v>0</v>
      </c>
      <c r="AA461">
        <v>0</v>
      </c>
      <c r="AB461">
        <v>3.8356064999999999</v>
      </c>
      <c r="AC461" s="29">
        <v>124.0143935</v>
      </c>
      <c r="AD461">
        <v>0</v>
      </c>
      <c r="AF461">
        <v>123.53</v>
      </c>
      <c r="AG461">
        <v>0</v>
      </c>
      <c r="AH461">
        <v>4.32</v>
      </c>
      <c r="AI461">
        <v>3.8356064999999999</v>
      </c>
      <c r="AJ461">
        <v>124.0143935</v>
      </c>
      <c r="AK461" t="s">
        <v>25</v>
      </c>
      <c r="AN461" s="29">
        <v>0</v>
      </c>
      <c r="AO461" s="30">
        <f t="shared" si="14"/>
        <v>0</v>
      </c>
      <c r="AP461" s="30">
        <f t="shared" si="15"/>
        <v>0</v>
      </c>
      <c r="AQ461" s="30"/>
    </row>
    <row r="462" spans="1:43" x14ac:dyDescent="0.25">
      <c r="A462" t="s">
        <v>219</v>
      </c>
      <c r="B462">
        <v>1988156</v>
      </c>
      <c r="C462" t="s">
        <v>1881</v>
      </c>
      <c r="D462">
        <v>1783435</v>
      </c>
      <c r="E462" t="s">
        <v>1882</v>
      </c>
      <c r="F462" t="s">
        <v>89</v>
      </c>
      <c r="G462" t="s">
        <v>90</v>
      </c>
      <c r="H462" t="s">
        <v>10</v>
      </c>
      <c r="I462" t="s">
        <v>1883</v>
      </c>
      <c r="J462" t="s">
        <v>1884</v>
      </c>
      <c r="K462" t="s">
        <v>1885</v>
      </c>
      <c r="L462" t="s">
        <v>224</v>
      </c>
      <c r="M462">
        <v>2791</v>
      </c>
      <c r="N462">
        <v>20</v>
      </c>
      <c r="O462" s="17">
        <v>45524</v>
      </c>
      <c r="P462" s="19" t="s">
        <v>1886</v>
      </c>
      <c r="Q462" t="s">
        <v>24</v>
      </c>
      <c r="R462" s="17">
        <v>45524</v>
      </c>
      <c r="S462" s="27"/>
      <c r="T462">
        <v>181.69</v>
      </c>
      <c r="U462">
        <v>18.3</v>
      </c>
      <c r="V462">
        <v>199.99</v>
      </c>
      <c r="W462">
        <v>1</v>
      </c>
      <c r="X462">
        <v>7</v>
      </c>
      <c r="Y462">
        <v>0</v>
      </c>
      <c r="Z462">
        <v>0</v>
      </c>
      <c r="AA462">
        <v>0</v>
      </c>
      <c r="AB462">
        <v>6.2096894999999996</v>
      </c>
      <c r="AC462" s="29">
        <v>200.78031050000001</v>
      </c>
      <c r="AD462">
        <v>0</v>
      </c>
      <c r="AF462">
        <v>199.99</v>
      </c>
      <c r="AG462">
        <v>0</v>
      </c>
      <c r="AH462">
        <v>7</v>
      </c>
      <c r="AI462">
        <v>6.2096894999999996</v>
      </c>
      <c r="AJ462">
        <v>200.78031050000001</v>
      </c>
      <c r="AK462" t="s">
        <v>25</v>
      </c>
      <c r="AN462" s="29">
        <v>0</v>
      </c>
      <c r="AO462" s="30">
        <f t="shared" si="14"/>
        <v>0</v>
      </c>
      <c r="AP462" s="30">
        <f t="shared" si="15"/>
        <v>0</v>
      </c>
      <c r="AQ462" s="30"/>
    </row>
    <row r="463" spans="1:43" x14ac:dyDescent="0.25">
      <c r="A463" t="s">
        <v>219</v>
      </c>
      <c r="B463">
        <v>1988139</v>
      </c>
      <c r="C463" t="s">
        <v>1887</v>
      </c>
      <c r="D463">
        <v>1783427</v>
      </c>
      <c r="E463" t="s">
        <v>1888</v>
      </c>
      <c r="F463" t="s">
        <v>89</v>
      </c>
      <c r="G463" t="s">
        <v>90</v>
      </c>
      <c r="H463" t="s">
        <v>137</v>
      </c>
      <c r="I463" t="s">
        <v>1889</v>
      </c>
      <c r="J463" t="s">
        <v>1890</v>
      </c>
      <c r="K463" t="s">
        <v>271</v>
      </c>
      <c r="L463" t="s">
        <v>224</v>
      </c>
      <c r="M463">
        <v>2705</v>
      </c>
      <c r="N463">
        <v>35</v>
      </c>
      <c r="O463" s="17">
        <v>45529</v>
      </c>
      <c r="P463" s="19" t="s">
        <v>746</v>
      </c>
      <c r="Q463" t="s">
        <v>24</v>
      </c>
      <c r="R463" s="17">
        <v>45524</v>
      </c>
      <c r="S463" s="27"/>
      <c r="T463">
        <v>81.62</v>
      </c>
      <c r="U463">
        <v>18.38</v>
      </c>
      <c r="V463">
        <v>100</v>
      </c>
      <c r="W463">
        <v>1</v>
      </c>
      <c r="X463">
        <v>3.5</v>
      </c>
      <c r="Y463">
        <v>0</v>
      </c>
      <c r="Z463">
        <v>0</v>
      </c>
      <c r="AA463">
        <v>0</v>
      </c>
      <c r="AB463">
        <v>5.1749999999999998</v>
      </c>
      <c r="AC463" s="29">
        <v>98.325000000000003</v>
      </c>
      <c r="AD463">
        <v>0</v>
      </c>
      <c r="AF463">
        <v>100</v>
      </c>
      <c r="AG463">
        <v>0</v>
      </c>
      <c r="AH463">
        <v>3.5</v>
      </c>
      <c r="AI463">
        <v>5.1749999999999998</v>
      </c>
      <c r="AJ463">
        <v>98.325000000000003</v>
      </c>
      <c r="AK463" t="s">
        <v>25</v>
      </c>
      <c r="AN463" s="29">
        <v>0</v>
      </c>
      <c r="AO463" s="30">
        <f t="shared" si="14"/>
        <v>0</v>
      </c>
      <c r="AP463" s="30">
        <f t="shared" si="15"/>
        <v>0</v>
      </c>
      <c r="AQ463" s="30"/>
    </row>
    <row r="464" spans="1:43" x14ac:dyDescent="0.25">
      <c r="A464" t="s">
        <v>219</v>
      </c>
      <c r="B464">
        <v>1988107</v>
      </c>
      <c r="C464" t="s">
        <v>1891</v>
      </c>
      <c r="D464">
        <v>501831</v>
      </c>
      <c r="E464" t="s">
        <v>1892</v>
      </c>
      <c r="F464" t="s">
        <v>89</v>
      </c>
      <c r="G464" t="s">
        <v>90</v>
      </c>
      <c r="H464" t="s">
        <v>10</v>
      </c>
      <c r="I464" t="s">
        <v>1893</v>
      </c>
      <c r="J464" t="s">
        <v>1894</v>
      </c>
      <c r="K464" t="s">
        <v>224</v>
      </c>
      <c r="L464" t="s">
        <v>266</v>
      </c>
      <c r="M464">
        <v>2400</v>
      </c>
      <c r="N464">
        <v>5</v>
      </c>
      <c r="O464" s="17">
        <v>45530</v>
      </c>
      <c r="P464" s="19" t="s">
        <v>96</v>
      </c>
      <c r="Q464" t="s">
        <v>24</v>
      </c>
      <c r="R464" s="17">
        <v>45524</v>
      </c>
      <c r="S464" s="27"/>
      <c r="T464">
        <v>137.11000000000001</v>
      </c>
      <c r="U464">
        <v>24.4</v>
      </c>
      <c r="V464">
        <v>161.51</v>
      </c>
      <c r="W464">
        <v>1</v>
      </c>
      <c r="X464">
        <v>5.65</v>
      </c>
      <c r="Y464">
        <v>0</v>
      </c>
      <c r="Z464">
        <v>0</v>
      </c>
      <c r="AA464">
        <v>0</v>
      </c>
      <c r="AB464">
        <v>5.0148855000000001</v>
      </c>
      <c r="AC464" s="29">
        <v>162.14511450000001</v>
      </c>
      <c r="AD464">
        <v>0</v>
      </c>
      <c r="AF464">
        <v>161.51</v>
      </c>
      <c r="AG464">
        <v>0</v>
      </c>
      <c r="AH464">
        <v>5.65</v>
      </c>
      <c r="AI464">
        <v>5.0148855000000001</v>
      </c>
      <c r="AJ464">
        <v>162.14511450000001</v>
      </c>
      <c r="AK464" t="s">
        <v>25</v>
      </c>
      <c r="AN464" s="29">
        <v>0</v>
      </c>
      <c r="AO464" s="30">
        <f t="shared" si="14"/>
        <v>0</v>
      </c>
      <c r="AP464" s="30">
        <f t="shared" si="15"/>
        <v>0</v>
      </c>
      <c r="AQ464" s="30"/>
    </row>
    <row r="465" spans="1:43" x14ac:dyDescent="0.25">
      <c r="A465" t="s">
        <v>219</v>
      </c>
      <c r="B465">
        <v>1988085</v>
      </c>
      <c r="C465" t="s">
        <v>1895</v>
      </c>
      <c r="D465">
        <v>1080858</v>
      </c>
      <c r="E465" t="s">
        <v>1896</v>
      </c>
      <c r="F465" t="s">
        <v>89</v>
      </c>
      <c r="G465" t="s">
        <v>90</v>
      </c>
      <c r="H465" t="s">
        <v>10</v>
      </c>
      <c r="I465" t="s">
        <v>1897</v>
      </c>
      <c r="J465" t="s">
        <v>1898</v>
      </c>
      <c r="K465" t="s">
        <v>92</v>
      </c>
      <c r="L465" t="s">
        <v>231</v>
      </c>
      <c r="M465">
        <v>8845</v>
      </c>
      <c r="N465">
        <v>5</v>
      </c>
      <c r="O465" s="17">
        <v>45527</v>
      </c>
      <c r="P465" s="19" t="s">
        <v>284</v>
      </c>
      <c r="Q465" t="s">
        <v>24</v>
      </c>
      <c r="R465" s="17">
        <v>45524</v>
      </c>
      <c r="S465" s="27"/>
      <c r="T465">
        <v>55.04</v>
      </c>
      <c r="U465">
        <v>9.9499999999999993</v>
      </c>
      <c r="V465">
        <v>64.989999999999995</v>
      </c>
      <c r="W465">
        <v>1</v>
      </c>
      <c r="X465">
        <v>2.27</v>
      </c>
      <c r="Y465">
        <v>0</v>
      </c>
      <c r="Z465">
        <v>0</v>
      </c>
      <c r="AA465">
        <v>0</v>
      </c>
      <c r="AB465">
        <v>2.0179395000000002</v>
      </c>
      <c r="AC465" s="29">
        <v>65.242060499999994</v>
      </c>
      <c r="AD465">
        <v>0</v>
      </c>
      <c r="AF465">
        <v>64.989999999999995</v>
      </c>
      <c r="AG465">
        <v>0</v>
      </c>
      <c r="AH465">
        <v>2.27</v>
      </c>
      <c r="AI465">
        <v>2.0179395000000002</v>
      </c>
      <c r="AJ465">
        <v>65.242060499999994</v>
      </c>
      <c r="AK465" t="s">
        <v>25</v>
      </c>
      <c r="AN465" s="29">
        <v>0</v>
      </c>
      <c r="AO465" s="30">
        <f t="shared" si="14"/>
        <v>0</v>
      </c>
      <c r="AP465" s="30">
        <f t="shared" si="15"/>
        <v>0</v>
      </c>
      <c r="AQ465" s="30"/>
    </row>
    <row r="466" spans="1:43" x14ac:dyDescent="0.25">
      <c r="A466" t="s">
        <v>219</v>
      </c>
      <c r="B466">
        <v>1988075</v>
      </c>
      <c r="C466" t="s">
        <v>1899</v>
      </c>
      <c r="D466">
        <v>1783403</v>
      </c>
      <c r="E466" t="s">
        <v>1900</v>
      </c>
      <c r="F466" t="s">
        <v>89</v>
      </c>
      <c r="G466" t="s">
        <v>90</v>
      </c>
      <c r="H466" t="s">
        <v>10</v>
      </c>
      <c r="I466" t="s">
        <v>1901</v>
      </c>
      <c r="J466" t="s">
        <v>1902</v>
      </c>
      <c r="K466" t="s">
        <v>266</v>
      </c>
      <c r="L466" t="s">
        <v>95</v>
      </c>
      <c r="M466">
        <v>2060</v>
      </c>
      <c r="N466">
        <v>29</v>
      </c>
      <c r="O466" s="17">
        <v>45548</v>
      </c>
      <c r="P466" s="19" t="s">
        <v>101</v>
      </c>
      <c r="Q466" t="s">
        <v>24</v>
      </c>
      <c r="R466" s="17">
        <v>45524</v>
      </c>
      <c r="S466" s="27"/>
      <c r="T466">
        <v>131.66</v>
      </c>
      <c r="U466">
        <v>16.920000000000002</v>
      </c>
      <c r="V466">
        <v>148.58000000000001</v>
      </c>
      <c r="W466">
        <v>1</v>
      </c>
      <c r="X466">
        <v>5.2</v>
      </c>
      <c r="Y466">
        <v>0</v>
      </c>
      <c r="Z466">
        <v>0</v>
      </c>
      <c r="AA466">
        <v>0</v>
      </c>
      <c r="AB466">
        <v>4.6134089999999999</v>
      </c>
      <c r="AC466" s="29">
        <v>149.16659100000001</v>
      </c>
      <c r="AD466">
        <v>0</v>
      </c>
      <c r="AF466">
        <v>148.58000000000001</v>
      </c>
      <c r="AG466">
        <v>0</v>
      </c>
      <c r="AH466">
        <v>5.2</v>
      </c>
      <c r="AI466">
        <v>4.6134089999999999</v>
      </c>
      <c r="AJ466">
        <v>149.16659100000001</v>
      </c>
      <c r="AK466" t="s">
        <v>25</v>
      </c>
      <c r="AN466" s="29">
        <v>0</v>
      </c>
      <c r="AO466" s="30">
        <f t="shared" si="14"/>
        <v>0</v>
      </c>
      <c r="AP466" s="30">
        <f t="shared" si="15"/>
        <v>0</v>
      </c>
      <c r="AQ466" s="30"/>
    </row>
    <row r="467" spans="1:43" x14ac:dyDescent="0.25">
      <c r="A467" t="s">
        <v>219</v>
      </c>
      <c r="B467">
        <v>1988063</v>
      </c>
      <c r="C467" t="s">
        <v>1903</v>
      </c>
      <c r="D467">
        <v>1783395</v>
      </c>
      <c r="E467" t="s">
        <v>1904</v>
      </c>
      <c r="F467" t="s">
        <v>89</v>
      </c>
      <c r="G467" t="s">
        <v>90</v>
      </c>
      <c r="H467" t="s">
        <v>10</v>
      </c>
      <c r="I467" t="s">
        <v>1905</v>
      </c>
      <c r="J467" t="s">
        <v>1906</v>
      </c>
      <c r="K467" t="s">
        <v>266</v>
      </c>
      <c r="L467" t="s">
        <v>95</v>
      </c>
      <c r="M467">
        <v>8515</v>
      </c>
      <c r="N467">
        <v>77</v>
      </c>
      <c r="O467" s="17">
        <v>45530</v>
      </c>
      <c r="P467" s="19" t="s">
        <v>101</v>
      </c>
      <c r="Q467" t="s">
        <v>24</v>
      </c>
      <c r="R467" s="17">
        <v>45524</v>
      </c>
      <c r="S467" s="27"/>
      <c r="T467">
        <v>276.42</v>
      </c>
      <c r="U467">
        <v>21.09</v>
      </c>
      <c r="V467">
        <v>297.51</v>
      </c>
      <c r="W467">
        <v>1</v>
      </c>
      <c r="X467">
        <v>10.41</v>
      </c>
      <c r="Y467">
        <v>0</v>
      </c>
      <c r="Z467">
        <v>0</v>
      </c>
      <c r="AA467">
        <v>0</v>
      </c>
      <c r="AB467">
        <v>9.2376854999999995</v>
      </c>
      <c r="AC467" s="29">
        <v>298.68231450000002</v>
      </c>
      <c r="AD467">
        <v>0</v>
      </c>
      <c r="AF467">
        <v>297.51</v>
      </c>
      <c r="AG467">
        <v>0</v>
      </c>
      <c r="AH467">
        <v>10.41</v>
      </c>
      <c r="AI467">
        <v>9.2376854999999995</v>
      </c>
      <c r="AJ467">
        <v>298.68231450000002</v>
      </c>
      <c r="AK467" t="s">
        <v>25</v>
      </c>
      <c r="AN467" s="29">
        <v>0</v>
      </c>
      <c r="AO467" s="30">
        <f t="shared" si="14"/>
        <v>0</v>
      </c>
      <c r="AP467" s="30">
        <f t="shared" si="15"/>
        <v>0</v>
      </c>
      <c r="AQ467" s="30"/>
    </row>
    <row r="468" spans="1:43" x14ac:dyDescent="0.25">
      <c r="A468" t="s">
        <v>219</v>
      </c>
      <c r="B468">
        <v>1988018</v>
      </c>
      <c r="C468" t="s">
        <v>1907</v>
      </c>
      <c r="D468">
        <v>1783384</v>
      </c>
      <c r="E468" t="s">
        <v>1908</v>
      </c>
      <c r="F468" t="s">
        <v>89</v>
      </c>
      <c r="G468" t="s">
        <v>90</v>
      </c>
      <c r="H468" t="s">
        <v>10</v>
      </c>
      <c r="I468" t="s">
        <v>1909</v>
      </c>
      <c r="J468" t="s">
        <v>1910</v>
      </c>
      <c r="K468" t="s">
        <v>271</v>
      </c>
      <c r="L468" t="s">
        <v>224</v>
      </c>
      <c r="M468">
        <v>2479</v>
      </c>
      <c r="N468">
        <v>72</v>
      </c>
      <c r="O468" s="17">
        <v>45524</v>
      </c>
      <c r="P468" s="19" t="s">
        <v>163</v>
      </c>
      <c r="Q468" t="s">
        <v>24</v>
      </c>
      <c r="R468" s="17">
        <v>45524</v>
      </c>
      <c r="S468" s="17"/>
      <c r="T468">
        <v>228.61</v>
      </c>
      <c r="U468">
        <v>18.38</v>
      </c>
      <c r="V468">
        <v>246.99</v>
      </c>
      <c r="W468">
        <v>1</v>
      </c>
      <c r="X468">
        <v>8.64</v>
      </c>
      <c r="Y468">
        <v>0</v>
      </c>
      <c r="Z468">
        <v>0</v>
      </c>
      <c r="AA468">
        <v>0</v>
      </c>
      <c r="AB468">
        <v>7.6690395000000002</v>
      </c>
      <c r="AC468" s="29">
        <v>247.9609605</v>
      </c>
      <c r="AD468">
        <v>0</v>
      </c>
      <c r="AF468">
        <v>246.99</v>
      </c>
      <c r="AG468">
        <v>0</v>
      </c>
      <c r="AH468">
        <v>8.64</v>
      </c>
      <c r="AI468">
        <v>7.6690395000000002</v>
      </c>
      <c r="AJ468">
        <v>247.9609605</v>
      </c>
      <c r="AK468" t="s">
        <v>25</v>
      </c>
      <c r="AN468" s="29">
        <v>0</v>
      </c>
      <c r="AO468" s="30">
        <f t="shared" si="14"/>
        <v>0</v>
      </c>
      <c r="AP468" s="30">
        <f t="shared" si="15"/>
        <v>0</v>
      </c>
      <c r="AQ468" s="30"/>
    </row>
    <row r="469" spans="1:43" x14ac:dyDescent="0.25">
      <c r="A469" t="s">
        <v>219</v>
      </c>
      <c r="B469">
        <v>1988018</v>
      </c>
      <c r="C469" t="s">
        <v>1911</v>
      </c>
      <c r="D469">
        <v>1783383</v>
      </c>
      <c r="E469" t="s">
        <v>1908</v>
      </c>
      <c r="F469" t="s">
        <v>89</v>
      </c>
      <c r="G469" t="s">
        <v>90</v>
      </c>
      <c r="H469" t="s">
        <v>10</v>
      </c>
      <c r="I469" t="s">
        <v>1912</v>
      </c>
      <c r="J469" t="s">
        <v>1913</v>
      </c>
      <c r="K469" t="s">
        <v>271</v>
      </c>
      <c r="L469" t="s">
        <v>224</v>
      </c>
      <c r="M469">
        <v>2479</v>
      </c>
      <c r="N469">
        <v>71</v>
      </c>
      <c r="O469" s="17">
        <v>45524</v>
      </c>
      <c r="P469" s="19" t="s">
        <v>163</v>
      </c>
      <c r="Q469" t="s">
        <v>24</v>
      </c>
      <c r="R469" s="17">
        <v>45524</v>
      </c>
      <c r="S469" s="27"/>
      <c r="T469">
        <v>228.61</v>
      </c>
      <c r="U469">
        <v>18.38</v>
      </c>
      <c r="V469">
        <v>246.99</v>
      </c>
      <c r="W469">
        <v>1</v>
      </c>
      <c r="X469">
        <v>8.64</v>
      </c>
      <c r="Y469">
        <v>0</v>
      </c>
      <c r="Z469">
        <v>0</v>
      </c>
      <c r="AA469">
        <v>0</v>
      </c>
      <c r="AB469">
        <v>7.6690395000000002</v>
      </c>
      <c r="AC469" s="29">
        <v>247.9609605</v>
      </c>
      <c r="AD469">
        <v>0</v>
      </c>
      <c r="AF469">
        <v>246.99</v>
      </c>
      <c r="AG469">
        <v>0</v>
      </c>
      <c r="AH469">
        <v>8.64</v>
      </c>
      <c r="AI469">
        <v>7.6690395000000002</v>
      </c>
      <c r="AJ469">
        <v>247.9609605</v>
      </c>
      <c r="AK469" t="s">
        <v>25</v>
      </c>
      <c r="AN469" s="29">
        <v>0</v>
      </c>
      <c r="AO469" s="30">
        <f t="shared" si="14"/>
        <v>0</v>
      </c>
      <c r="AP469" s="30">
        <f t="shared" si="15"/>
        <v>0</v>
      </c>
      <c r="AQ469" s="30"/>
    </row>
    <row r="470" spans="1:43" x14ac:dyDescent="0.25">
      <c r="A470" t="s">
        <v>219</v>
      </c>
      <c r="B470">
        <v>1987979</v>
      </c>
      <c r="C470" t="s">
        <v>1914</v>
      </c>
      <c r="D470">
        <v>1783370</v>
      </c>
      <c r="E470" t="s">
        <v>1915</v>
      </c>
      <c r="F470" t="s">
        <v>89</v>
      </c>
      <c r="G470" t="s">
        <v>90</v>
      </c>
      <c r="H470" t="s">
        <v>10</v>
      </c>
      <c r="I470" t="s">
        <v>1916</v>
      </c>
      <c r="J470" t="s">
        <v>1917</v>
      </c>
      <c r="K470" t="s">
        <v>271</v>
      </c>
      <c r="L470" t="s">
        <v>91</v>
      </c>
      <c r="M470">
        <v>8530</v>
      </c>
      <c r="N470">
        <v>77</v>
      </c>
      <c r="O470" s="17">
        <v>45541</v>
      </c>
      <c r="P470" s="19" t="s">
        <v>152</v>
      </c>
      <c r="Q470" t="s">
        <v>23</v>
      </c>
      <c r="R470" s="17">
        <v>45524</v>
      </c>
      <c r="S470" s="27">
        <v>45526</v>
      </c>
      <c r="T470">
        <v>518.67999999999995</v>
      </c>
      <c r="U470">
        <v>11.24</v>
      </c>
      <c r="V470">
        <v>529.91999999999996</v>
      </c>
      <c r="W470">
        <v>1</v>
      </c>
      <c r="X470">
        <v>18.55</v>
      </c>
      <c r="Y470">
        <v>0</v>
      </c>
      <c r="Z470">
        <v>0</v>
      </c>
      <c r="AA470">
        <v>0</v>
      </c>
      <c r="AB470">
        <v>16.454015999999999</v>
      </c>
      <c r="AC470" s="29">
        <v>532.01598399999989</v>
      </c>
      <c r="AD470">
        <v>25.934000000000001</v>
      </c>
      <c r="AF470">
        <v>529.91999999999996</v>
      </c>
      <c r="AG470">
        <v>0</v>
      </c>
      <c r="AH470">
        <v>18.55</v>
      </c>
      <c r="AI470">
        <v>16.454015999999999</v>
      </c>
      <c r="AJ470">
        <v>532.01598399999989</v>
      </c>
      <c r="AN470" s="29">
        <v>0</v>
      </c>
      <c r="AO470" s="30">
        <f t="shared" si="14"/>
        <v>0</v>
      </c>
      <c r="AP470" s="30">
        <f t="shared" si="15"/>
        <v>0</v>
      </c>
      <c r="AQ470" s="30"/>
    </row>
    <row r="471" spans="1:43" x14ac:dyDescent="0.25">
      <c r="A471" t="s">
        <v>219</v>
      </c>
      <c r="B471">
        <v>1987977</v>
      </c>
      <c r="C471" t="s">
        <v>1918</v>
      </c>
      <c r="D471">
        <v>1783372</v>
      </c>
      <c r="E471" t="s">
        <v>1919</v>
      </c>
      <c r="F471" t="s">
        <v>89</v>
      </c>
      <c r="G471" t="s">
        <v>90</v>
      </c>
      <c r="H471" t="s">
        <v>10</v>
      </c>
      <c r="I471" t="s">
        <v>1920</v>
      </c>
      <c r="J471" t="s">
        <v>1921</v>
      </c>
      <c r="K471" t="s">
        <v>271</v>
      </c>
      <c r="L471" t="s">
        <v>224</v>
      </c>
      <c r="M471">
        <v>2363</v>
      </c>
      <c r="N471">
        <v>79</v>
      </c>
      <c r="O471" s="17">
        <v>45525</v>
      </c>
      <c r="P471" s="19" t="s">
        <v>102</v>
      </c>
      <c r="Q471" t="s">
        <v>24</v>
      </c>
      <c r="R471" s="17">
        <v>45524</v>
      </c>
      <c r="S471" s="27"/>
      <c r="T471">
        <v>228.73</v>
      </c>
      <c r="U471">
        <v>18.39</v>
      </c>
      <c r="V471">
        <v>247.12</v>
      </c>
      <c r="W471">
        <v>1</v>
      </c>
      <c r="X471">
        <v>8.65</v>
      </c>
      <c r="Y471">
        <v>0</v>
      </c>
      <c r="Z471">
        <v>0</v>
      </c>
      <c r="AA471">
        <v>0</v>
      </c>
      <c r="AB471">
        <v>7.673076</v>
      </c>
      <c r="AC471" s="29">
        <v>248.096924</v>
      </c>
      <c r="AD471">
        <v>0</v>
      </c>
      <c r="AF471">
        <v>247.12</v>
      </c>
      <c r="AG471">
        <v>0</v>
      </c>
      <c r="AH471">
        <v>8.65</v>
      </c>
      <c r="AI471">
        <v>7.673076</v>
      </c>
      <c r="AJ471">
        <v>248.096924</v>
      </c>
      <c r="AK471" t="s">
        <v>25</v>
      </c>
      <c r="AN471" s="29">
        <v>0</v>
      </c>
      <c r="AO471" s="30">
        <f t="shared" si="14"/>
        <v>0</v>
      </c>
      <c r="AP471" s="30">
        <f t="shared" si="15"/>
        <v>0</v>
      </c>
      <c r="AQ471" s="30"/>
    </row>
    <row r="472" spans="1:43" x14ac:dyDescent="0.25">
      <c r="A472" t="s">
        <v>219</v>
      </c>
      <c r="B472">
        <v>1987967</v>
      </c>
      <c r="C472" t="s">
        <v>1922</v>
      </c>
      <c r="D472">
        <v>1783369</v>
      </c>
      <c r="E472" t="s">
        <v>1923</v>
      </c>
      <c r="F472" t="s">
        <v>89</v>
      </c>
      <c r="G472" t="s">
        <v>90</v>
      </c>
      <c r="H472" t="s">
        <v>137</v>
      </c>
      <c r="I472" t="s">
        <v>1924</v>
      </c>
      <c r="J472" t="s">
        <v>1925</v>
      </c>
      <c r="K472" t="s">
        <v>271</v>
      </c>
      <c r="L472" t="s">
        <v>115</v>
      </c>
      <c r="M472">
        <v>8740</v>
      </c>
      <c r="N472">
        <v>11</v>
      </c>
      <c r="O472" s="17">
        <v>45526</v>
      </c>
      <c r="P472" s="19" t="s">
        <v>96</v>
      </c>
      <c r="Q472" t="s">
        <v>24</v>
      </c>
      <c r="R472" s="17">
        <v>45524</v>
      </c>
      <c r="S472" s="27"/>
      <c r="T472">
        <v>116.71</v>
      </c>
      <c r="U472">
        <v>14.26</v>
      </c>
      <c r="V472">
        <v>130.97</v>
      </c>
      <c r="W472">
        <v>1</v>
      </c>
      <c r="X472">
        <v>4.58</v>
      </c>
      <c r="Y472">
        <v>0</v>
      </c>
      <c r="Z472">
        <v>0</v>
      </c>
      <c r="AA472">
        <v>0</v>
      </c>
      <c r="AB472">
        <v>6.7776975000000004</v>
      </c>
      <c r="AC472" s="29">
        <v>128.7723025</v>
      </c>
      <c r="AD472">
        <v>0</v>
      </c>
      <c r="AF472">
        <v>130.97</v>
      </c>
      <c r="AG472">
        <v>0</v>
      </c>
      <c r="AH472">
        <v>4.58</v>
      </c>
      <c r="AI472">
        <v>6.7776975000000004</v>
      </c>
      <c r="AJ472">
        <v>128.7723025</v>
      </c>
      <c r="AK472" t="s">
        <v>25</v>
      </c>
      <c r="AN472" s="29">
        <v>0</v>
      </c>
      <c r="AO472" s="30">
        <f t="shared" si="14"/>
        <v>0</v>
      </c>
      <c r="AP472" s="30">
        <f t="shared" si="15"/>
        <v>0</v>
      </c>
      <c r="AQ472" s="30"/>
    </row>
    <row r="473" spans="1:43" x14ac:dyDescent="0.25">
      <c r="A473" t="s">
        <v>219</v>
      </c>
      <c r="B473">
        <v>1987948</v>
      </c>
      <c r="C473" t="s">
        <v>1926</v>
      </c>
      <c r="D473">
        <v>1080831</v>
      </c>
      <c r="E473" t="s">
        <v>1927</v>
      </c>
      <c r="F473" t="s">
        <v>89</v>
      </c>
      <c r="G473" t="s">
        <v>90</v>
      </c>
      <c r="H473" t="s">
        <v>10</v>
      </c>
      <c r="I473" t="s">
        <v>1928</v>
      </c>
      <c r="J473" t="s">
        <v>1929</v>
      </c>
      <c r="K473" t="s">
        <v>115</v>
      </c>
      <c r="L473" t="s">
        <v>271</v>
      </c>
      <c r="M473">
        <v>8775</v>
      </c>
      <c r="N473">
        <v>27</v>
      </c>
      <c r="O473" s="17">
        <v>45527</v>
      </c>
      <c r="P473" s="19" t="s">
        <v>99</v>
      </c>
      <c r="Q473" t="s">
        <v>24</v>
      </c>
      <c r="R473" s="17">
        <v>45524</v>
      </c>
      <c r="S473" s="27"/>
      <c r="T473">
        <v>115.24</v>
      </c>
      <c r="U473">
        <v>14.16</v>
      </c>
      <c r="V473">
        <v>129.4</v>
      </c>
      <c r="W473">
        <v>1</v>
      </c>
      <c r="X473">
        <v>4.53</v>
      </c>
      <c r="Y473">
        <v>0</v>
      </c>
      <c r="Z473">
        <v>0</v>
      </c>
      <c r="AA473">
        <v>0</v>
      </c>
      <c r="AB473">
        <v>4.0178700000000003</v>
      </c>
      <c r="AC473" s="29">
        <v>129.91212999999999</v>
      </c>
      <c r="AD473">
        <v>0</v>
      </c>
      <c r="AF473">
        <v>129.4</v>
      </c>
      <c r="AG473">
        <v>0</v>
      </c>
      <c r="AH473">
        <v>4.53</v>
      </c>
      <c r="AI473">
        <v>4.0178700000000003</v>
      </c>
      <c r="AJ473">
        <v>129.91212999999999</v>
      </c>
      <c r="AK473" t="s">
        <v>25</v>
      </c>
      <c r="AN473" s="29">
        <v>0</v>
      </c>
      <c r="AO473" s="30">
        <f t="shared" si="14"/>
        <v>0</v>
      </c>
      <c r="AP473" s="30">
        <f t="shared" si="15"/>
        <v>0</v>
      </c>
      <c r="AQ473" s="30"/>
    </row>
    <row r="474" spans="1:43" x14ac:dyDescent="0.25">
      <c r="A474" t="s">
        <v>219</v>
      </c>
      <c r="B474">
        <v>1987936</v>
      </c>
      <c r="C474" t="s">
        <v>1930</v>
      </c>
      <c r="D474">
        <v>1783363</v>
      </c>
      <c r="E474" t="s">
        <v>1931</v>
      </c>
      <c r="F474" t="s">
        <v>89</v>
      </c>
      <c r="G474" t="s">
        <v>90</v>
      </c>
      <c r="H474" t="s">
        <v>10</v>
      </c>
      <c r="I474" t="s">
        <v>1932</v>
      </c>
      <c r="J474" t="s">
        <v>1933</v>
      </c>
      <c r="K474" t="s">
        <v>339</v>
      </c>
      <c r="L474" t="s">
        <v>224</v>
      </c>
      <c r="M474">
        <v>2791</v>
      </c>
      <c r="N474">
        <v>21</v>
      </c>
      <c r="O474" s="17">
        <v>45524</v>
      </c>
      <c r="P474" s="19" t="s">
        <v>141</v>
      </c>
      <c r="Q474" t="s">
        <v>24</v>
      </c>
      <c r="R474" s="17">
        <v>45524</v>
      </c>
      <c r="S474" s="17"/>
      <c r="T474">
        <v>228.5</v>
      </c>
      <c r="U474">
        <v>20.62</v>
      </c>
      <c r="V474">
        <v>249.12</v>
      </c>
      <c r="W474">
        <v>1</v>
      </c>
      <c r="X474">
        <v>8.7200000000000006</v>
      </c>
      <c r="Y474">
        <v>0</v>
      </c>
      <c r="Z474">
        <v>0</v>
      </c>
      <c r="AA474">
        <v>0</v>
      </c>
      <c r="AB474">
        <v>7.7351760000000001</v>
      </c>
      <c r="AC474" s="29">
        <v>250.10482400000001</v>
      </c>
      <c r="AD474">
        <v>0</v>
      </c>
      <c r="AF474">
        <v>249.12</v>
      </c>
      <c r="AG474">
        <v>0</v>
      </c>
      <c r="AH474">
        <v>8.7200000000000006</v>
      </c>
      <c r="AI474">
        <v>7.7351760000000001</v>
      </c>
      <c r="AJ474">
        <v>250.10482400000001</v>
      </c>
      <c r="AK474" t="s">
        <v>25</v>
      </c>
      <c r="AN474" s="29">
        <v>0</v>
      </c>
      <c r="AO474" s="30">
        <f t="shared" si="14"/>
        <v>0</v>
      </c>
      <c r="AP474" s="30">
        <f t="shared" si="15"/>
        <v>0</v>
      </c>
      <c r="AQ474" s="30"/>
    </row>
    <row r="475" spans="1:43" x14ac:dyDescent="0.25">
      <c r="A475" t="s">
        <v>219</v>
      </c>
      <c r="B475">
        <v>1987924</v>
      </c>
      <c r="C475" t="s">
        <v>1934</v>
      </c>
      <c r="D475">
        <v>1783360</v>
      </c>
      <c r="E475" t="s">
        <v>1935</v>
      </c>
      <c r="F475" t="s">
        <v>89</v>
      </c>
      <c r="G475" t="s">
        <v>90</v>
      </c>
      <c r="H475" t="s">
        <v>10</v>
      </c>
      <c r="I475" t="s">
        <v>1936</v>
      </c>
      <c r="J475" t="s">
        <v>1937</v>
      </c>
      <c r="K475" t="s">
        <v>266</v>
      </c>
      <c r="L475" t="s">
        <v>224</v>
      </c>
      <c r="M475">
        <v>8385</v>
      </c>
      <c r="N475">
        <v>47</v>
      </c>
      <c r="O475" s="17">
        <v>45525</v>
      </c>
      <c r="P475" s="19" t="s">
        <v>488</v>
      </c>
      <c r="Q475" t="s">
        <v>24</v>
      </c>
      <c r="R475" s="17">
        <v>45524</v>
      </c>
      <c r="S475" s="27"/>
      <c r="T475">
        <v>88.3</v>
      </c>
      <c r="U475">
        <v>16.670000000000002</v>
      </c>
      <c r="V475">
        <v>104.97</v>
      </c>
      <c r="W475">
        <v>1</v>
      </c>
      <c r="X475">
        <v>3.67</v>
      </c>
      <c r="Y475">
        <v>0</v>
      </c>
      <c r="Z475">
        <v>0</v>
      </c>
      <c r="AA475">
        <v>0</v>
      </c>
      <c r="AB475">
        <v>3.2593185</v>
      </c>
      <c r="AC475" s="29">
        <v>105.38068149999999</v>
      </c>
      <c r="AD475">
        <v>0</v>
      </c>
      <c r="AF475">
        <v>104.97</v>
      </c>
      <c r="AG475">
        <v>0</v>
      </c>
      <c r="AH475">
        <v>3.67</v>
      </c>
      <c r="AI475">
        <v>3.2593185</v>
      </c>
      <c r="AJ475">
        <v>105.38068149999999</v>
      </c>
      <c r="AK475" t="s">
        <v>25</v>
      </c>
      <c r="AN475" s="29">
        <v>0</v>
      </c>
      <c r="AO475" s="30">
        <f t="shared" si="14"/>
        <v>0</v>
      </c>
      <c r="AP475" s="30">
        <f t="shared" si="15"/>
        <v>0</v>
      </c>
      <c r="AQ475" s="30"/>
    </row>
    <row r="476" spans="1:43" x14ac:dyDescent="0.25">
      <c r="A476" t="s">
        <v>219</v>
      </c>
      <c r="B476">
        <v>1987924</v>
      </c>
      <c r="C476" t="s">
        <v>1938</v>
      </c>
      <c r="D476">
        <v>1783361</v>
      </c>
      <c r="E476" t="s">
        <v>1935</v>
      </c>
      <c r="F476" t="s">
        <v>89</v>
      </c>
      <c r="G476" t="s">
        <v>90</v>
      </c>
      <c r="H476" t="s">
        <v>10</v>
      </c>
      <c r="I476" t="s">
        <v>1939</v>
      </c>
      <c r="J476" t="s">
        <v>1940</v>
      </c>
      <c r="K476" t="s">
        <v>266</v>
      </c>
      <c r="L476" t="s">
        <v>224</v>
      </c>
      <c r="M476">
        <v>8385</v>
      </c>
      <c r="N476">
        <v>46</v>
      </c>
      <c r="O476" s="17">
        <v>45525</v>
      </c>
      <c r="P476" s="19" t="s">
        <v>488</v>
      </c>
      <c r="Q476" t="s">
        <v>24</v>
      </c>
      <c r="R476" s="17">
        <v>45524</v>
      </c>
      <c r="S476" s="27"/>
      <c r="T476">
        <v>88.3</v>
      </c>
      <c r="U476">
        <v>16.670000000000002</v>
      </c>
      <c r="V476">
        <v>104.97</v>
      </c>
      <c r="W476">
        <v>1</v>
      </c>
      <c r="X476">
        <v>3.67</v>
      </c>
      <c r="Y476">
        <v>0</v>
      </c>
      <c r="Z476">
        <v>0</v>
      </c>
      <c r="AA476">
        <v>0</v>
      </c>
      <c r="AB476">
        <v>3.2593185</v>
      </c>
      <c r="AC476" s="29">
        <v>105.38068149999999</v>
      </c>
      <c r="AD476">
        <v>0</v>
      </c>
      <c r="AF476">
        <v>104.97</v>
      </c>
      <c r="AG476">
        <v>0</v>
      </c>
      <c r="AH476">
        <v>3.67</v>
      </c>
      <c r="AI476">
        <v>3.2593185</v>
      </c>
      <c r="AJ476">
        <v>105.38068149999999</v>
      </c>
      <c r="AK476" t="s">
        <v>25</v>
      </c>
      <c r="AN476" s="29">
        <v>0</v>
      </c>
      <c r="AO476" s="30">
        <f t="shared" si="14"/>
        <v>0</v>
      </c>
      <c r="AP476" s="30">
        <f t="shared" si="15"/>
        <v>0</v>
      </c>
      <c r="AQ476" s="30"/>
    </row>
    <row r="477" spans="1:43" x14ac:dyDescent="0.25">
      <c r="A477" t="s">
        <v>219</v>
      </c>
      <c r="B477">
        <v>1987924</v>
      </c>
      <c r="C477" t="s">
        <v>1941</v>
      </c>
      <c r="D477">
        <v>1783362</v>
      </c>
      <c r="E477" t="s">
        <v>1935</v>
      </c>
      <c r="F477" t="s">
        <v>89</v>
      </c>
      <c r="G477" t="s">
        <v>90</v>
      </c>
      <c r="H477" t="s">
        <v>10</v>
      </c>
      <c r="I477" t="s">
        <v>1942</v>
      </c>
      <c r="J477" t="s">
        <v>1943</v>
      </c>
      <c r="K477" t="s">
        <v>266</v>
      </c>
      <c r="L477" t="s">
        <v>224</v>
      </c>
      <c r="M477">
        <v>8385</v>
      </c>
      <c r="N477">
        <v>48</v>
      </c>
      <c r="O477" s="17">
        <v>45525</v>
      </c>
      <c r="P477" s="19" t="s">
        <v>488</v>
      </c>
      <c r="Q477" t="s">
        <v>24</v>
      </c>
      <c r="R477" s="17">
        <v>45524</v>
      </c>
      <c r="S477" s="27"/>
      <c r="T477">
        <v>88.3</v>
      </c>
      <c r="U477">
        <v>16.670000000000002</v>
      </c>
      <c r="V477">
        <v>104.97</v>
      </c>
      <c r="W477">
        <v>1</v>
      </c>
      <c r="X477">
        <v>3.67</v>
      </c>
      <c r="Y477">
        <v>0</v>
      </c>
      <c r="Z477">
        <v>0</v>
      </c>
      <c r="AA477">
        <v>0</v>
      </c>
      <c r="AB477">
        <v>3.2593185</v>
      </c>
      <c r="AC477" s="29">
        <v>105.38068149999999</v>
      </c>
      <c r="AD477">
        <v>0</v>
      </c>
      <c r="AF477">
        <v>104.97</v>
      </c>
      <c r="AG477">
        <v>0</v>
      </c>
      <c r="AH477">
        <v>3.67</v>
      </c>
      <c r="AI477">
        <v>3.2593185</v>
      </c>
      <c r="AJ477">
        <v>105.38068149999999</v>
      </c>
      <c r="AK477" t="s">
        <v>25</v>
      </c>
      <c r="AN477" s="29">
        <v>0</v>
      </c>
      <c r="AO477" s="30">
        <f t="shared" si="14"/>
        <v>0</v>
      </c>
      <c r="AP477" s="30">
        <f t="shared" si="15"/>
        <v>0</v>
      </c>
      <c r="AQ477" s="30"/>
    </row>
    <row r="478" spans="1:43" x14ac:dyDescent="0.25">
      <c r="A478" t="s">
        <v>219</v>
      </c>
      <c r="B478">
        <v>1987908</v>
      </c>
      <c r="C478" t="s">
        <v>1944</v>
      </c>
      <c r="D478">
        <v>1783350</v>
      </c>
      <c r="E478" t="s">
        <v>1945</v>
      </c>
      <c r="F478" t="s">
        <v>89</v>
      </c>
      <c r="G478" t="s">
        <v>90</v>
      </c>
      <c r="H478" t="s">
        <v>137</v>
      </c>
      <c r="I478" t="s">
        <v>1946</v>
      </c>
      <c r="J478" t="s">
        <v>1947</v>
      </c>
      <c r="K478" t="s">
        <v>266</v>
      </c>
      <c r="L478" t="s">
        <v>224</v>
      </c>
      <c r="M478">
        <v>8385</v>
      </c>
      <c r="N478">
        <v>7</v>
      </c>
      <c r="O478" s="17">
        <v>45527</v>
      </c>
      <c r="P478" s="19" t="s">
        <v>488</v>
      </c>
      <c r="Q478" t="s">
        <v>24</v>
      </c>
      <c r="R478" s="17">
        <v>45524</v>
      </c>
      <c r="S478" s="27"/>
      <c r="T478">
        <v>93.31</v>
      </c>
      <c r="U478">
        <v>16.670000000000002</v>
      </c>
      <c r="V478">
        <v>109.98</v>
      </c>
      <c r="W478">
        <v>1</v>
      </c>
      <c r="X478">
        <v>3.85</v>
      </c>
      <c r="Y478">
        <v>0</v>
      </c>
      <c r="Z478">
        <v>0</v>
      </c>
      <c r="AA478">
        <v>0</v>
      </c>
      <c r="AB478">
        <v>5.691465</v>
      </c>
      <c r="AC478" s="29">
        <v>108.138535</v>
      </c>
      <c r="AD478">
        <v>0</v>
      </c>
      <c r="AF478">
        <v>109.98</v>
      </c>
      <c r="AG478">
        <v>0</v>
      </c>
      <c r="AH478">
        <v>3.85</v>
      </c>
      <c r="AI478">
        <v>5.691465</v>
      </c>
      <c r="AJ478">
        <v>108.138535</v>
      </c>
      <c r="AK478" t="s">
        <v>25</v>
      </c>
      <c r="AN478" s="29">
        <v>0</v>
      </c>
      <c r="AO478" s="30">
        <f t="shared" si="14"/>
        <v>0</v>
      </c>
      <c r="AP478" s="30">
        <f t="shared" si="15"/>
        <v>0</v>
      </c>
      <c r="AQ478" s="30"/>
    </row>
    <row r="479" spans="1:43" x14ac:dyDescent="0.25">
      <c r="A479" t="s">
        <v>219</v>
      </c>
      <c r="B479">
        <v>1987900</v>
      </c>
      <c r="C479" t="s">
        <v>1948</v>
      </c>
      <c r="D479">
        <v>1783347</v>
      </c>
      <c r="E479" t="s">
        <v>1949</v>
      </c>
      <c r="F479" t="s">
        <v>89</v>
      </c>
      <c r="G479" t="s">
        <v>90</v>
      </c>
      <c r="H479" t="s">
        <v>10</v>
      </c>
      <c r="I479" t="s">
        <v>1950</v>
      </c>
      <c r="J479" t="s">
        <v>1951</v>
      </c>
      <c r="K479" t="s">
        <v>231</v>
      </c>
      <c r="L479" t="s">
        <v>470</v>
      </c>
      <c r="M479">
        <v>8270</v>
      </c>
      <c r="N479">
        <v>5</v>
      </c>
      <c r="O479" s="17">
        <v>45534</v>
      </c>
      <c r="P479" s="19" t="s">
        <v>125</v>
      </c>
      <c r="Q479" t="s">
        <v>24</v>
      </c>
      <c r="R479" s="17">
        <v>45524</v>
      </c>
      <c r="S479" s="17"/>
      <c r="T479">
        <v>94.51</v>
      </c>
      <c r="U479">
        <v>11.77</v>
      </c>
      <c r="V479">
        <v>106.28</v>
      </c>
      <c r="W479">
        <v>1</v>
      </c>
      <c r="X479">
        <v>3.72</v>
      </c>
      <c r="Y479">
        <v>0</v>
      </c>
      <c r="Z479">
        <v>0</v>
      </c>
      <c r="AA479">
        <v>0</v>
      </c>
      <c r="AB479">
        <v>3.2999939999999999</v>
      </c>
      <c r="AC479" s="29">
        <v>106.700006</v>
      </c>
      <c r="AD479">
        <v>0</v>
      </c>
      <c r="AF479">
        <v>106.28</v>
      </c>
      <c r="AG479">
        <v>0</v>
      </c>
      <c r="AH479">
        <v>3.72</v>
      </c>
      <c r="AI479">
        <v>3.2999939999999999</v>
      </c>
      <c r="AJ479">
        <v>106.700006</v>
      </c>
      <c r="AK479" t="s">
        <v>25</v>
      </c>
      <c r="AN479" s="29">
        <v>18.8</v>
      </c>
      <c r="AO479" s="30">
        <f t="shared" si="14"/>
        <v>5.4049999999999994</v>
      </c>
      <c r="AP479" s="30">
        <f t="shared" si="15"/>
        <v>5.4049999999999994</v>
      </c>
      <c r="AQ479" s="30"/>
    </row>
    <row r="480" spans="1:43" x14ac:dyDescent="0.25">
      <c r="A480" t="s">
        <v>219</v>
      </c>
      <c r="B480">
        <v>1987900</v>
      </c>
      <c r="C480" t="s">
        <v>1952</v>
      </c>
      <c r="D480">
        <v>1783348</v>
      </c>
      <c r="E480" t="s">
        <v>1949</v>
      </c>
      <c r="F480" t="s">
        <v>89</v>
      </c>
      <c r="G480" t="s">
        <v>90</v>
      </c>
      <c r="H480" t="s">
        <v>10</v>
      </c>
      <c r="I480" t="s">
        <v>1953</v>
      </c>
      <c r="J480" t="s">
        <v>1954</v>
      </c>
      <c r="K480" t="s">
        <v>231</v>
      </c>
      <c r="L480" t="s">
        <v>470</v>
      </c>
      <c r="M480">
        <v>8270</v>
      </c>
      <c r="N480">
        <v>6</v>
      </c>
      <c r="O480" s="17">
        <v>45534</v>
      </c>
      <c r="P480" s="19" t="s">
        <v>125</v>
      </c>
      <c r="Q480" t="s">
        <v>24</v>
      </c>
      <c r="R480" s="17">
        <v>45524</v>
      </c>
      <c r="S480" s="27"/>
      <c r="T480">
        <v>94.51</v>
      </c>
      <c r="U480">
        <v>11.77</v>
      </c>
      <c r="V480">
        <v>106.28</v>
      </c>
      <c r="W480">
        <v>1</v>
      </c>
      <c r="X480">
        <v>3.72</v>
      </c>
      <c r="Y480">
        <v>0</v>
      </c>
      <c r="Z480">
        <v>0</v>
      </c>
      <c r="AA480">
        <v>0</v>
      </c>
      <c r="AB480">
        <v>3.2999939999999999</v>
      </c>
      <c r="AC480" s="29">
        <v>106.700006</v>
      </c>
      <c r="AD480">
        <v>0</v>
      </c>
      <c r="AF480">
        <v>106.28</v>
      </c>
      <c r="AG480">
        <v>0</v>
      </c>
      <c r="AH480">
        <v>3.72</v>
      </c>
      <c r="AI480">
        <v>3.2999939999999999</v>
      </c>
      <c r="AJ480">
        <v>106.700006</v>
      </c>
      <c r="AK480" t="s">
        <v>25</v>
      </c>
      <c r="AN480" s="29">
        <v>18.8</v>
      </c>
      <c r="AO480" s="30">
        <f t="shared" si="14"/>
        <v>5.4049999999999994</v>
      </c>
      <c r="AP480" s="30">
        <f t="shared" si="15"/>
        <v>5.4049999999999994</v>
      </c>
      <c r="AQ480" s="30"/>
    </row>
    <row r="481" spans="1:43" x14ac:dyDescent="0.25">
      <c r="A481" t="s">
        <v>219</v>
      </c>
      <c r="B481">
        <v>1987900</v>
      </c>
      <c r="C481" t="s">
        <v>1955</v>
      </c>
      <c r="D481">
        <v>1080821</v>
      </c>
      <c r="E481" t="s">
        <v>1949</v>
      </c>
      <c r="F481" t="s">
        <v>89</v>
      </c>
      <c r="G481" t="s">
        <v>90</v>
      </c>
      <c r="H481" t="s">
        <v>10</v>
      </c>
      <c r="I481" t="s">
        <v>1956</v>
      </c>
      <c r="J481" t="s">
        <v>1951</v>
      </c>
      <c r="K481" t="s">
        <v>470</v>
      </c>
      <c r="L481" t="s">
        <v>231</v>
      </c>
      <c r="M481">
        <v>826</v>
      </c>
      <c r="N481">
        <v>28</v>
      </c>
      <c r="O481" s="17">
        <v>45536</v>
      </c>
      <c r="P481" s="19" t="s">
        <v>152</v>
      </c>
      <c r="Q481" t="s">
        <v>24</v>
      </c>
      <c r="R481" s="17">
        <v>45524</v>
      </c>
      <c r="S481" s="27"/>
      <c r="T481">
        <v>82.52</v>
      </c>
      <c r="U481">
        <v>8.2899999999999991</v>
      </c>
      <c r="V481">
        <v>90.81</v>
      </c>
      <c r="W481">
        <v>1</v>
      </c>
      <c r="X481">
        <v>3.18</v>
      </c>
      <c r="Y481">
        <v>0</v>
      </c>
      <c r="Z481">
        <v>0</v>
      </c>
      <c r="AA481">
        <v>0</v>
      </c>
      <c r="AB481">
        <v>2.8196504999999998</v>
      </c>
      <c r="AC481" s="29">
        <v>91.170349500000015</v>
      </c>
      <c r="AD481">
        <v>0</v>
      </c>
      <c r="AF481">
        <v>90.81</v>
      </c>
      <c r="AG481">
        <v>0</v>
      </c>
      <c r="AH481">
        <v>3.18</v>
      </c>
      <c r="AI481">
        <v>2.8196504999999998</v>
      </c>
      <c r="AJ481">
        <v>91.170349500000015</v>
      </c>
      <c r="AK481" t="s">
        <v>25</v>
      </c>
      <c r="AN481" s="29">
        <v>18.8</v>
      </c>
      <c r="AO481" s="30">
        <f t="shared" si="14"/>
        <v>5.4049999999999994</v>
      </c>
      <c r="AP481" s="30">
        <f t="shared" si="15"/>
        <v>5.4049999999999994</v>
      </c>
      <c r="AQ481" s="30"/>
    </row>
    <row r="482" spans="1:43" x14ac:dyDescent="0.25">
      <c r="A482" t="s">
        <v>219</v>
      </c>
      <c r="B482">
        <v>1987900</v>
      </c>
      <c r="C482" t="s">
        <v>1957</v>
      </c>
      <c r="D482">
        <v>1080822</v>
      </c>
      <c r="E482" t="s">
        <v>1949</v>
      </c>
      <c r="F482" t="s">
        <v>89</v>
      </c>
      <c r="G482" t="s">
        <v>90</v>
      </c>
      <c r="H482" t="s">
        <v>10</v>
      </c>
      <c r="I482" t="s">
        <v>1953</v>
      </c>
      <c r="J482" t="s">
        <v>1954</v>
      </c>
      <c r="K482" t="s">
        <v>470</v>
      </c>
      <c r="L482" t="s">
        <v>231</v>
      </c>
      <c r="M482">
        <v>826</v>
      </c>
      <c r="N482">
        <v>26</v>
      </c>
      <c r="O482" s="17">
        <v>45536</v>
      </c>
      <c r="P482" s="19" t="s">
        <v>152</v>
      </c>
      <c r="Q482" t="s">
        <v>24</v>
      </c>
      <c r="R482" s="17">
        <v>45524</v>
      </c>
      <c r="S482" s="27"/>
      <c r="T482">
        <v>82.52</v>
      </c>
      <c r="U482">
        <v>8.2899999999999991</v>
      </c>
      <c r="V482">
        <v>90.81</v>
      </c>
      <c r="W482">
        <v>1</v>
      </c>
      <c r="X482">
        <v>3.18</v>
      </c>
      <c r="Y482">
        <v>0</v>
      </c>
      <c r="Z482">
        <v>0</v>
      </c>
      <c r="AA482">
        <v>0</v>
      </c>
      <c r="AB482">
        <v>2.8196504999999998</v>
      </c>
      <c r="AC482" s="29">
        <v>91.170349500000015</v>
      </c>
      <c r="AD482">
        <v>0</v>
      </c>
      <c r="AF482">
        <v>90.81</v>
      </c>
      <c r="AG482">
        <v>0</v>
      </c>
      <c r="AH482">
        <v>3.18</v>
      </c>
      <c r="AI482">
        <v>2.8196504999999998</v>
      </c>
      <c r="AJ482">
        <v>91.170349500000015</v>
      </c>
      <c r="AK482" t="s">
        <v>25</v>
      </c>
      <c r="AN482" s="29">
        <v>18.8</v>
      </c>
      <c r="AO482" s="30">
        <f t="shared" si="14"/>
        <v>5.4049999999999994</v>
      </c>
      <c r="AP482" s="30">
        <f t="shared" si="15"/>
        <v>5.4049999999999994</v>
      </c>
      <c r="AQ482" s="30"/>
    </row>
    <row r="483" spans="1:43" x14ac:dyDescent="0.25">
      <c r="A483" t="s">
        <v>219</v>
      </c>
      <c r="B483">
        <v>1987889</v>
      </c>
      <c r="C483" t="s">
        <v>1958</v>
      </c>
      <c r="D483">
        <v>1783337</v>
      </c>
      <c r="E483" t="s">
        <v>1959</v>
      </c>
      <c r="F483" t="s">
        <v>89</v>
      </c>
      <c r="G483" t="s">
        <v>90</v>
      </c>
      <c r="H483" t="s">
        <v>10</v>
      </c>
      <c r="I483" t="s">
        <v>1960</v>
      </c>
      <c r="J483" t="s">
        <v>1961</v>
      </c>
      <c r="K483" t="s">
        <v>231</v>
      </c>
      <c r="L483" t="s">
        <v>91</v>
      </c>
      <c r="M483">
        <v>8380</v>
      </c>
      <c r="N483">
        <v>73</v>
      </c>
      <c r="O483" s="17">
        <v>45547</v>
      </c>
      <c r="P483" s="19" t="s">
        <v>116</v>
      </c>
      <c r="Q483" t="s">
        <v>24</v>
      </c>
      <c r="R483" s="17">
        <v>45524</v>
      </c>
      <c r="S483" s="27"/>
      <c r="T483">
        <v>275.36</v>
      </c>
      <c r="U483">
        <v>8.93</v>
      </c>
      <c r="V483">
        <v>284.29000000000002</v>
      </c>
      <c r="W483">
        <v>1</v>
      </c>
      <c r="X483">
        <v>9.9499999999999993</v>
      </c>
      <c r="Y483">
        <v>0</v>
      </c>
      <c r="Z483">
        <v>0</v>
      </c>
      <c r="AA483">
        <v>0</v>
      </c>
      <c r="AB483">
        <v>8.8272045000000006</v>
      </c>
      <c r="AC483" s="29">
        <v>285.41279550000002</v>
      </c>
      <c r="AD483">
        <v>0</v>
      </c>
      <c r="AF483">
        <v>284.29000000000002</v>
      </c>
      <c r="AG483">
        <v>0</v>
      </c>
      <c r="AH483">
        <v>9.9499999999999993</v>
      </c>
      <c r="AI483">
        <v>8.8272045000000006</v>
      </c>
      <c r="AJ483">
        <v>285.41279550000002</v>
      </c>
      <c r="AK483" t="s">
        <v>25</v>
      </c>
      <c r="AN483" s="29">
        <v>11.8</v>
      </c>
      <c r="AO483" s="30">
        <f t="shared" si="14"/>
        <v>3.3925000000000001</v>
      </c>
      <c r="AP483" s="30">
        <f t="shared" si="15"/>
        <v>3.3925000000000001</v>
      </c>
      <c r="AQ483" s="30"/>
    </row>
    <row r="484" spans="1:43" x14ac:dyDescent="0.25">
      <c r="A484" t="s">
        <v>219</v>
      </c>
      <c r="B484">
        <v>1987889</v>
      </c>
      <c r="C484" t="s">
        <v>1962</v>
      </c>
      <c r="D484">
        <v>163284</v>
      </c>
      <c r="E484" t="s">
        <v>1959</v>
      </c>
      <c r="F484" t="s">
        <v>89</v>
      </c>
      <c r="G484" t="s">
        <v>90</v>
      </c>
      <c r="H484" t="s">
        <v>10</v>
      </c>
      <c r="I484" t="s">
        <v>1960</v>
      </c>
      <c r="J484" t="s">
        <v>1961</v>
      </c>
      <c r="K484" t="s">
        <v>91</v>
      </c>
      <c r="L484" t="s">
        <v>231</v>
      </c>
      <c r="M484">
        <v>2780</v>
      </c>
      <c r="N484">
        <v>27</v>
      </c>
      <c r="O484" s="17">
        <v>45543</v>
      </c>
      <c r="P484" s="19" t="s">
        <v>114</v>
      </c>
      <c r="Q484" t="s">
        <v>24</v>
      </c>
      <c r="R484" s="17">
        <v>45524</v>
      </c>
      <c r="S484" s="27"/>
      <c r="T484">
        <v>350.22</v>
      </c>
      <c r="U484">
        <v>9.76</v>
      </c>
      <c r="V484">
        <v>359.98</v>
      </c>
      <c r="W484">
        <v>1</v>
      </c>
      <c r="X484">
        <v>12.6</v>
      </c>
      <c r="Y484">
        <v>0</v>
      </c>
      <c r="Z484">
        <v>0</v>
      </c>
      <c r="AA484">
        <v>0</v>
      </c>
      <c r="AB484">
        <v>11.177379</v>
      </c>
      <c r="AC484" s="29">
        <v>361.40262100000012</v>
      </c>
      <c r="AD484">
        <v>0</v>
      </c>
      <c r="AF484">
        <v>359.98</v>
      </c>
      <c r="AG484">
        <v>0</v>
      </c>
      <c r="AH484">
        <v>12.6</v>
      </c>
      <c r="AI484">
        <v>11.177379</v>
      </c>
      <c r="AJ484">
        <v>361.40262100000012</v>
      </c>
      <c r="AK484" t="s">
        <v>25</v>
      </c>
      <c r="AN484" s="29">
        <v>11.8</v>
      </c>
      <c r="AO484" s="30">
        <f t="shared" si="14"/>
        <v>3.3925000000000001</v>
      </c>
      <c r="AP484" s="30">
        <f t="shared" si="15"/>
        <v>3.3925000000000001</v>
      </c>
      <c r="AQ484" s="30"/>
    </row>
    <row r="485" spans="1:43" x14ac:dyDescent="0.25">
      <c r="A485" t="s">
        <v>219</v>
      </c>
      <c r="B485">
        <v>1987880</v>
      </c>
      <c r="C485" t="s">
        <v>1963</v>
      </c>
      <c r="D485">
        <v>1783331</v>
      </c>
      <c r="E485" t="s">
        <v>1964</v>
      </c>
      <c r="F485" t="s">
        <v>89</v>
      </c>
      <c r="G485" t="s">
        <v>90</v>
      </c>
      <c r="H485" t="s">
        <v>137</v>
      </c>
      <c r="I485" t="s">
        <v>1965</v>
      </c>
      <c r="J485" t="s">
        <v>1966</v>
      </c>
      <c r="K485" t="s">
        <v>248</v>
      </c>
      <c r="L485" t="s">
        <v>224</v>
      </c>
      <c r="M485">
        <v>8385</v>
      </c>
      <c r="N485">
        <v>44</v>
      </c>
      <c r="O485" s="17">
        <v>45524</v>
      </c>
      <c r="P485" s="19" t="s">
        <v>521</v>
      </c>
      <c r="Q485" t="s">
        <v>24</v>
      </c>
      <c r="R485" s="17">
        <v>45524</v>
      </c>
      <c r="S485" s="27"/>
      <c r="T485">
        <v>168.52</v>
      </c>
      <c r="U485">
        <v>17.440000000000001</v>
      </c>
      <c r="V485">
        <v>185.96</v>
      </c>
      <c r="W485">
        <v>1</v>
      </c>
      <c r="X485">
        <v>6.51</v>
      </c>
      <c r="Y485">
        <v>0</v>
      </c>
      <c r="Z485">
        <v>0</v>
      </c>
      <c r="AA485">
        <v>0</v>
      </c>
      <c r="AB485">
        <v>9.6234300000000008</v>
      </c>
      <c r="AC485" s="29">
        <v>182.84657000000001</v>
      </c>
      <c r="AD485">
        <v>0</v>
      </c>
      <c r="AF485">
        <v>185.96</v>
      </c>
      <c r="AG485">
        <v>0</v>
      </c>
      <c r="AH485">
        <v>6.51</v>
      </c>
      <c r="AI485">
        <v>9.6234300000000008</v>
      </c>
      <c r="AJ485">
        <v>182.84657000000001</v>
      </c>
      <c r="AK485" t="s">
        <v>25</v>
      </c>
      <c r="AN485" s="29">
        <v>0</v>
      </c>
      <c r="AO485" s="30">
        <f t="shared" si="14"/>
        <v>0</v>
      </c>
      <c r="AP485" s="30">
        <f t="shared" si="15"/>
        <v>0</v>
      </c>
      <c r="AQ485" s="30"/>
    </row>
    <row r="486" spans="1:43" x14ac:dyDescent="0.25">
      <c r="A486" t="s">
        <v>219</v>
      </c>
      <c r="B486">
        <v>1987855</v>
      </c>
      <c r="C486" t="s">
        <v>1967</v>
      </c>
      <c r="D486">
        <v>1783314</v>
      </c>
      <c r="E486" t="s">
        <v>1968</v>
      </c>
      <c r="F486" t="s">
        <v>89</v>
      </c>
      <c r="G486" t="s">
        <v>90</v>
      </c>
      <c r="H486" t="s">
        <v>137</v>
      </c>
      <c r="I486" t="s">
        <v>1969</v>
      </c>
      <c r="J486" t="s">
        <v>1970</v>
      </c>
      <c r="K486" t="s">
        <v>248</v>
      </c>
      <c r="L486" t="s">
        <v>224</v>
      </c>
      <c r="M486">
        <v>8385</v>
      </c>
      <c r="N486">
        <v>43</v>
      </c>
      <c r="O486" s="17">
        <v>45524</v>
      </c>
      <c r="P486" s="19" t="s">
        <v>521</v>
      </c>
      <c r="Q486" t="s">
        <v>24</v>
      </c>
      <c r="R486" s="17">
        <v>45524</v>
      </c>
      <c r="S486" s="27"/>
      <c r="T486">
        <v>168.52</v>
      </c>
      <c r="U486">
        <v>17.440000000000001</v>
      </c>
      <c r="V486">
        <v>185.96</v>
      </c>
      <c r="W486">
        <v>1</v>
      </c>
      <c r="X486">
        <v>6.51</v>
      </c>
      <c r="Y486">
        <v>0</v>
      </c>
      <c r="Z486">
        <v>0</v>
      </c>
      <c r="AA486">
        <v>0</v>
      </c>
      <c r="AB486">
        <v>9.6234300000000008</v>
      </c>
      <c r="AC486" s="29">
        <v>182.84657000000001</v>
      </c>
      <c r="AD486">
        <v>0</v>
      </c>
      <c r="AF486">
        <v>185.96</v>
      </c>
      <c r="AG486">
        <v>0</v>
      </c>
      <c r="AH486">
        <v>6.51</v>
      </c>
      <c r="AI486">
        <v>9.6234300000000008</v>
      </c>
      <c r="AJ486">
        <v>182.84657000000001</v>
      </c>
      <c r="AK486" t="s">
        <v>25</v>
      </c>
      <c r="AN486" s="29">
        <v>0</v>
      </c>
      <c r="AO486" s="30">
        <f t="shared" si="14"/>
        <v>0</v>
      </c>
      <c r="AP486" s="30">
        <f t="shared" si="15"/>
        <v>0</v>
      </c>
      <c r="AQ486" s="30"/>
    </row>
    <row r="487" spans="1:43" x14ac:dyDescent="0.25">
      <c r="A487" t="s">
        <v>219</v>
      </c>
      <c r="B487">
        <v>1987847</v>
      </c>
      <c r="C487" t="s">
        <v>1971</v>
      </c>
      <c r="D487">
        <v>1080803</v>
      </c>
      <c r="E487" t="s">
        <v>1972</v>
      </c>
      <c r="F487" t="s">
        <v>89</v>
      </c>
      <c r="G487" t="s">
        <v>90</v>
      </c>
      <c r="H487" t="s">
        <v>10</v>
      </c>
      <c r="I487" t="s">
        <v>1973</v>
      </c>
      <c r="J487" t="s">
        <v>1974</v>
      </c>
      <c r="K487" t="s">
        <v>92</v>
      </c>
      <c r="L487" t="s">
        <v>271</v>
      </c>
      <c r="M487">
        <v>831</v>
      </c>
      <c r="N487">
        <v>26</v>
      </c>
      <c r="O487" s="17">
        <v>45535</v>
      </c>
      <c r="P487" s="19" t="s">
        <v>122</v>
      </c>
      <c r="Q487" t="s">
        <v>24</v>
      </c>
      <c r="R487" s="17">
        <v>45524</v>
      </c>
      <c r="S487" s="27"/>
      <c r="T487">
        <v>230.1</v>
      </c>
      <c r="U487">
        <v>15.62</v>
      </c>
      <c r="V487">
        <v>245.72</v>
      </c>
      <c r="W487">
        <v>1</v>
      </c>
      <c r="X487">
        <v>8.6</v>
      </c>
      <c r="Y487">
        <v>0</v>
      </c>
      <c r="Z487">
        <v>0</v>
      </c>
      <c r="AA487">
        <v>0</v>
      </c>
      <c r="AB487">
        <v>7.6296059999999999</v>
      </c>
      <c r="AC487" s="29">
        <v>246.690394</v>
      </c>
      <c r="AD487">
        <v>0</v>
      </c>
      <c r="AF487">
        <v>245.72</v>
      </c>
      <c r="AG487">
        <v>0</v>
      </c>
      <c r="AH487">
        <v>8.6</v>
      </c>
      <c r="AI487">
        <v>7.6296059999999999</v>
      </c>
      <c r="AJ487">
        <v>246.690394</v>
      </c>
      <c r="AK487" t="s">
        <v>25</v>
      </c>
      <c r="AN487" s="29">
        <v>5.9</v>
      </c>
      <c r="AO487" s="30">
        <f t="shared" si="14"/>
        <v>1.69625</v>
      </c>
      <c r="AP487" s="30">
        <f t="shared" si="15"/>
        <v>1.69625</v>
      </c>
      <c r="AQ487" s="30"/>
    </row>
    <row r="488" spans="1:43" x14ac:dyDescent="0.25">
      <c r="A488" t="s">
        <v>219</v>
      </c>
      <c r="B488">
        <v>1987843</v>
      </c>
      <c r="C488" t="s">
        <v>1975</v>
      </c>
      <c r="D488">
        <v>1783306</v>
      </c>
      <c r="E488" t="s">
        <v>1976</v>
      </c>
      <c r="F488" t="s">
        <v>89</v>
      </c>
      <c r="G488" t="s">
        <v>90</v>
      </c>
      <c r="H488" t="s">
        <v>10</v>
      </c>
      <c r="I488" t="s">
        <v>1977</v>
      </c>
      <c r="J488" t="s">
        <v>1978</v>
      </c>
      <c r="K488" t="s">
        <v>266</v>
      </c>
      <c r="L488" t="s">
        <v>224</v>
      </c>
      <c r="M488">
        <v>2360</v>
      </c>
      <c r="N488">
        <v>13</v>
      </c>
      <c r="O488" s="17">
        <v>45524</v>
      </c>
      <c r="P488" s="19" t="s">
        <v>496</v>
      </c>
      <c r="Q488" t="s">
        <v>24</v>
      </c>
      <c r="R488" s="17">
        <v>45524</v>
      </c>
      <c r="S488" s="27"/>
      <c r="T488">
        <v>134.87</v>
      </c>
      <c r="U488">
        <v>19.11</v>
      </c>
      <c r="V488">
        <v>153.97999999999999</v>
      </c>
      <c r="W488">
        <v>1</v>
      </c>
      <c r="X488">
        <v>5.39</v>
      </c>
      <c r="Y488">
        <v>0</v>
      </c>
      <c r="Z488">
        <v>0</v>
      </c>
      <c r="AA488">
        <v>0</v>
      </c>
      <c r="AB488">
        <v>4.7810790000000001</v>
      </c>
      <c r="AC488" s="29">
        <v>154.588921</v>
      </c>
      <c r="AD488">
        <v>0</v>
      </c>
      <c r="AF488">
        <v>153.97999999999999</v>
      </c>
      <c r="AG488">
        <v>0</v>
      </c>
      <c r="AH488">
        <v>5.39</v>
      </c>
      <c r="AI488">
        <v>4.7810790000000001</v>
      </c>
      <c r="AJ488">
        <v>154.588921</v>
      </c>
      <c r="AK488" t="s">
        <v>25</v>
      </c>
      <c r="AN488" s="29">
        <v>5.9</v>
      </c>
      <c r="AO488" s="30">
        <f t="shared" si="14"/>
        <v>1.69625</v>
      </c>
      <c r="AP488" s="30">
        <f t="shared" si="15"/>
        <v>1.69625</v>
      </c>
      <c r="AQ488" s="30"/>
    </row>
    <row r="489" spans="1:43" x14ac:dyDescent="0.25">
      <c r="A489" t="s">
        <v>219</v>
      </c>
      <c r="B489">
        <v>1987837</v>
      </c>
      <c r="C489" t="s">
        <v>1979</v>
      </c>
      <c r="D489">
        <v>163280</v>
      </c>
      <c r="E489" t="s">
        <v>1980</v>
      </c>
      <c r="F489" t="s">
        <v>89</v>
      </c>
      <c r="G489" t="s">
        <v>90</v>
      </c>
      <c r="H489" t="s">
        <v>10</v>
      </c>
      <c r="I489" t="s">
        <v>1981</v>
      </c>
      <c r="J489" t="s">
        <v>1982</v>
      </c>
      <c r="K489" t="s">
        <v>411</v>
      </c>
      <c r="L489" t="s">
        <v>470</v>
      </c>
      <c r="M489">
        <v>827</v>
      </c>
      <c r="N489">
        <v>31</v>
      </c>
      <c r="O489" s="17">
        <v>45526</v>
      </c>
      <c r="P489" s="19" t="s">
        <v>956</v>
      </c>
      <c r="Q489" t="s">
        <v>24</v>
      </c>
      <c r="R489" s="17">
        <v>45524</v>
      </c>
      <c r="S489" s="27"/>
      <c r="T489">
        <v>72.73</v>
      </c>
      <c r="U489">
        <v>4.1399999999999997</v>
      </c>
      <c r="V489">
        <v>76.87</v>
      </c>
      <c r="W489">
        <v>1</v>
      </c>
      <c r="X489">
        <v>2.69</v>
      </c>
      <c r="Y489">
        <v>0</v>
      </c>
      <c r="Z489">
        <v>0</v>
      </c>
      <c r="AA489">
        <v>0</v>
      </c>
      <c r="AB489">
        <v>2.3868135000000001</v>
      </c>
      <c r="AC489" s="29">
        <v>77.1731865</v>
      </c>
      <c r="AD489">
        <v>0</v>
      </c>
      <c r="AF489">
        <v>76.87</v>
      </c>
      <c r="AG489">
        <v>0</v>
      </c>
      <c r="AH489">
        <v>2.69</v>
      </c>
      <c r="AI489">
        <v>2.3868135000000001</v>
      </c>
      <c r="AJ489">
        <v>77.1731865</v>
      </c>
      <c r="AK489" t="s">
        <v>25</v>
      </c>
      <c r="AN489" s="29">
        <v>0</v>
      </c>
      <c r="AO489" s="30">
        <f t="shared" si="14"/>
        <v>0</v>
      </c>
      <c r="AP489" s="30">
        <f t="shared" si="15"/>
        <v>0</v>
      </c>
      <c r="AQ489" s="30"/>
    </row>
    <row r="490" spans="1:43" x14ac:dyDescent="0.25">
      <c r="A490" t="s">
        <v>219</v>
      </c>
      <c r="B490">
        <v>1987834</v>
      </c>
      <c r="C490" t="s">
        <v>1983</v>
      </c>
      <c r="D490">
        <v>1783298</v>
      </c>
      <c r="E490" t="s">
        <v>1984</v>
      </c>
      <c r="F490" t="s">
        <v>89</v>
      </c>
      <c r="G490" t="s">
        <v>90</v>
      </c>
      <c r="H490" t="s">
        <v>10</v>
      </c>
      <c r="I490" t="s">
        <v>1973</v>
      </c>
      <c r="J490" t="s">
        <v>1974</v>
      </c>
      <c r="K490" t="s">
        <v>271</v>
      </c>
      <c r="L490" t="s">
        <v>92</v>
      </c>
      <c r="M490">
        <v>8740</v>
      </c>
      <c r="N490">
        <v>17</v>
      </c>
      <c r="O490" s="17">
        <v>45531</v>
      </c>
      <c r="P490" s="19" t="s">
        <v>96</v>
      </c>
      <c r="Q490" t="s">
        <v>24</v>
      </c>
      <c r="R490" s="17">
        <v>45524</v>
      </c>
      <c r="S490" s="27"/>
      <c r="T490">
        <v>141.66</v>
      </c>
      <c r="U490">
        <v>14.27</v>
      </c>
      <c r="V490">
        <v>155.93</v>
      </c>
      <c r="W490">
        <v>1</v>
      </c>
      <c r="X490">
        <v>5.46</v>
      </c>
      <c r="Y490">
        <v>0</v>
      </c>
      <c r="Z490">
        <v>0</v>
      </c>
      <c r="AA490">
        <v>0</v>
      </c>
      <c r="AB490">
        <v>4.8416265000000003</v>
      </c>
      <c r="AC490" s="29">
        <v>156.5483735</v>
      </c>
      <c r="AD490">
        <v>0</v>
      </c>
      <c r="AF490">
        <v>155.93</v>
      </c>
      <c r="AG490">
        <v>0</v>
      </c>
      <c r="AH490">
        <v>5.46</v>
      </c>
      <c r="AI490">
        <v>4.8416265000000003</v>
      </c>
      <c r="AJ490">
        <v>156.5483735</v>
      </c>
      <c r="AK490" t="s">
        <v>25</v>
      </c>
      <c r="AN490" s="29">
        <v>5.9</v>
      </c>
      <c r="AO490" s="30">
        <f t="shared" si="14"/>
        <v>1.69625</v>
      </c>
      <c r="AP490" s="30">
        <f t="shared" si="15"/>
        <v>1.69625</v>
      </c>
      <c r="AQ490" s="30"/>
    </row>
    <row r="491" spans="1:43" x14ac:dyDescent="0.25">
      <c r="A491" t="s">
        <v>219</v>
      </c>
      <c r="B491">
        <v>1987826</v>
      </c>
      <c r="C491" t="s">
        <v>1985</v>
      </c>
      <c r="D491">
        <v>163277</v>
      </c>
      <c r="E491" t="s">
        <v>1986</v>
      </c>
      <c r="F491" t="s">
        <v>89</v>
      </c>
      <c r="G491" t="s">
        <v>90</v>
      </c>
      <c r="H491" t="s">
        <v>10</v>
      </c>
      <c r="I491" t="s">
        <v>1987</v>
      </c>
      <c r="J491" t="s">
        <v>1988</v>
      </c>
      <c r="K491" t="s">
        <v>91</v>
      </c>
      <c r="L491" t="s">
        <v>231</v>
      </c>
      <c r="M491">
        <v>2775</v>
      </c>
      <c r="N491">
        <v>5</v>
      </c>
      <c r="O491" s="17">
        <v>45524</v>
      </c>
      <c r="P491" s="19" t="s">
        <v>1989</v>
      </c>
      <c r="Q491" t="s">
        <v>24</v>
      </c>
      <c r="R491" s="17">
        <v>45524</v>
      </c>
      <c r="S491" s="27"/>
      <c r="T491">
        <v>160.71</v>
      </c>
      <c r="U491">
        <v>9.76</v>
      </c>
      <c r="V491">
        <v>170.47</v>
      </c>
      <c r="W491">
        <v>1</v>
      </c>
      <c r="X491">
        <v>5.97</v>
      </c>
      <c r="Y491">
        <v>0</v>
      </c>
      <c r="Z491">
        <v>0</v>
      </c>
      <c r="AA491">
        <v>0</v>
      </c>
      <c r="AB491">
        <v>5.2930935000000003</v>
      </c>
      <c r="AC491" s="29">
        <v>171.1469065</v>
      </c>
      <c r="AD491">
        <v>0</v>
      </c>
      <c r="AF491">
        <v>170.47</v>
      </c>
      <c r="AG491">
        <v>0</v>
      </c>
      <c r="AH491">
        <v>5.97</v>
      </c>
      <c r="AI491">
        <v>5.2930935000000003</v>
      </c>
      <c r="AJ491">
        <v>171.1469065</v>
      </c>
      <c r="AK491" t="s">
        <v>25</v>
      </c>
      <c r="AN491" s="29">
        <v>0</v>
      </c>
      <c r="AO491" s="30">
        <f t="shared" si="14"/>
        <v>0</v>
      </c>
      <c r="AP491" s="30">
        <f t="shared" si="15"/>
        <v>0</v>
      </c>
      <c r="AQ491" s="30"/>
    </row>
    <row r="492" spans="1:43" x14ac:dyDescent="0.25">
      <c r="A492" t="s">
        <v>219</v>
      </c>
      <c r="B492">
        <v>1987826</v>
      </c>
      <c r="C492" t="s">
        <v>1990</v>
      </c>
      <c r="D492">
        <v>163276</v>
      </c>
      <c r="E492" t="s">
        <v>1986</v>
      </c>
      <c r="F492" t="s">
        <v>89</v>
      </c>
      <c r="G492" t="s">
        <v>90</v>
      </c>
      <c r="H492" t="s">
        <v>10</v>
      </c>
      <c r="I492" t="s">
        <v>1991</v>
      </c>
      <c r="J492" t="s">
        <v>1992</v>
      </c>
      <c r="K492" t="s">
        <v>91</v>
      </c>
      <c r="L492" t="s">
        <v>231</v>
      </c>
      <c r="M492">
        <v>2775</v>
      </c>
      <c r="N492">
        <v>6</v>
      </c>
      <c r="O492" s="17">
        <v>45524</v>
      </c>
      <c r="P492" s="19" t="s">
        <v>1989</v>
      </c>
      <c r="Q492" t="s">
        <v>24</v>
      </c>
      <c r="R492" s="17">
        <v>45524</v>
      </c>
      <c r="S492" s="27"/>
      <c r="T492">
        <v>160.71</v>
      </c>
      <c r="U492">
        <v>9.76</v>
      </c>
      <c r="V492">
        <v>170.47</v>
      </c>
      <c r="W492">
        <v>1</v>
      </c>
      <c r="X492">
        <v>5.97</v>
      </c>
      <c r="Y492">
        <v>0</v>
      </c>
      <c r="Z492">
        <v>0</v>
      </c>
      <c r="AA492">
        <v>0</v>
      </c>
      <c r="AB492">
        <v>5.2930935000000003</v>
      </c>
      <c r="AC492" s="29">
        <v>171.1469065</v>
      </c>
      <c r="AD492">
        <v>0</v>
      </c>
      <c r="AF492">
        <v>170.47</v>
      </c>
      <c r="AG492">
        <v>0</v>
      </c>
      <c r="AH492">
        <v>5.97</v>
      </c>
      <c r="AI492">
        <v>5.2930935000000003</v>
      </c>
      <c r="AJ492">
        <v>171.1469065</v>
      </c>
      <c r="AK492" t="s">
        <v>25</v>
      </c>
      <c r="AN492" s="29">
        <v>0</v>
      </c>
      <c r="AO492" s="30">
        <f t="shared" si="14"/>
        <v>0</v>
      </c>
      <c r="AP492" s="30">
        <f t="shared" si="15"/>
        <v>0</v>
      </c>
      <c r="AQ492" s="30"/>
    </row>
    <row r="493" spans="1:43" x14ac:dyDescent="0.25">
      <c r="A493" t="s">
        <v>219</v>
      </c>
      <c r="B493">
        <v>1987784</v>
      </c>
      <c r="C493" t="s">
        <v>1993</v>
      </c>
      <c r="D493">
        <v>1080782</v>
      </c>
      <c r="E493" t="s">
        <v>1994</v>
      </c>
      <c r="F493" t="s">
        <v>89</v>
      </c>
      <c r="G493" t="s">
        <v>90</v>
      </c>
      <c r="H493" t="s">
        <v>137</v>
      </c>
      <c r="I493" t="s">
        <v>1995</v>
      </c>
      <c r="J493" t="s">
        <v>1996</v>
      </c>
      <c r="K493" t="s">
        <v>92</v>
      </c>
      <c r="L493" t="s">
        <v>256</v>
      </c>
      <c r="M493">
        <v>2065</v>
      </c>
      <c r="N493">
        <v>3</v>
      </c>
      <c r="O493" s="17">
        <v>45526</v>
      </c>
      <c r="P493" s="19" t="s">
        <v>130</v>
      </c>
      <c r="Q493" t="s">
        <v>24</v>
      </c>
      <c r="R493" s="17">
        <v>45524</v>
      </c>
      <c r="S493" s="27"/>
      <c r="T493">
        <v>95.16</v>
      </c>
      <c r="U493">
        <v>15.41</v>
      </c>
      <c r="V493">
        <v>110.57</v>
      </c>
      <c r="W493">
        <v>1</v>
      </c>
      <c r="X493">
        <v>3.87</v>
      </c>
      <c r="Y493">
        <v>0</v>
      </c>
      <c r="Z493">
        <v>0</v>
      </c>
      <c r="AA493">
        <v>0</v>
      </c>
      <c r="AB493">
        <v>5.7219974999999996</v>
      </c>
      <c r="AC493" s="29">
        <v>108.7180025</v>
      </c>
      <c r="AD493">
        <v>0</v>
      </c>
      <c r="AF493">
        <v>110.57</v>
      </c>
      <c r="AG493">
        <v>0</v>
      </c>
      <c r="AH493">
        <v>3.87</v>
      </c>
      <c r="AI493">
        <v>5.7219974999999996</v>
      </c>
      <c r="AJ493">
        <v>108.7180025</v>
      </c>
      <c r="AK493" t="s">
        <v>25</v>
      </c>
      <c r="AN493" s="29">
        <v>0</v>
      </c>
      <c r="AO493" s="30">
        <f t="shared" si="14"/>
        <v>0</v>
      </c>
      <c r="AP493" s="30">
        <f t="shared" si="15"/>
        <v>0</v>
      </c>
      <c r="AQ493" s="30"/>
    </row>
    <row r="494" spans="1:43" x14ac:dyDescent="0.25">
      <c r="A494" t="s">
        <v>219</v>
      </c>
      <c r="B494">
        <v>1987775</v>
      </c>
      <c r="C494" t="s">
        <v>1997</v>
      </c>
      <c r="D494">
        <v>1783252</v>
      </c>
      <c r="E494" t="s">
        <v>1998</v>
      </c>
      <c r="F494" t="s">
        <v>89</v>
      </c>
      <c r="G494" t="s">
        <v>90</v>
      </c>
      <c r="H494" t="s">
        <v>10</v>
      </c>
      <c r="I494" t="s">
        <v>1999</v>
      </c>
      <c r="J494" t="s">
        <v>2000</v>
      </c>
      <c r="K494" t="s">
        <v>231</v>
      </c>
      <c r="L494" t="s">
        <v>134</v>
      </c>
      <c r="M494">
        <v>8400</v>
      </c>
      <c r="N494">
        <v>77</v>
      </c>
      <c r="O494" s="17">
        <v>45529</v>
      </c>
      <c r="P494" s="19" t="s">
        <v>138</v>
      </c>
      <c r="Q494" t="s">
        <v>24</v>
      </c>
      <c r="R494" s="17">
        <v>45524</v>
      </c>
      <c r="S494" s="27"/>
      <c r="T494">
        <v>101.37</v>
      </c>
      <c r="U494">
        <v>8.6</v>
      </c>
      <c r="V494">
        <v>109.97</v>
      </c>
      <c r="W494">
        <v>1</v>
      </c>
      <c r="X494">
        <v>3.85</v>
      </c>
      <c r="Y494">
        <v>0</v>
      </c>
      <c r="Z494">
        <v>0</v>
      </c>
      <c r="AA494">
        <v>0</v>
      </c>
      <c r="AB494">
        <v>3.4145685000000001</v>
      </c>
      <c r="AC494" s="29">
        <v>110.40543150000001</v>
      </c>
      <c r="AD494">
        <v>0</v>
      </c>
      <c r="AF494">
        <v>109.97</v>
      </c>
      <c r="AG494">
        <v>0</v>
      </c>
      <c r="AH494">
        <v>3.85</v>
      </c>
      <c r="AI494">
        <v>3.4145685000000001</v>
      </c>
      <c r="AJ494">
        <v>110.40543150000001</v>
      </c>
      <c r="AK494" t="s">
        <v>25</v>
      </c>
      <c r="AN494" s="29">
        <v>0</v>
      </c>
      <c r="AO494" s="30">
        <f t="shared" si="14"/>
        <v>0</v>
      </c>
      <c r="AP494" s="30">
        <f t="shared" si="15"/>
        <v>0</v>
      </c>
      <c r="AQ494" s="30"/>
    </row>
    <row r="495" spans="1:43" x14ac:dyDescent="0.25">
      <c r="A495" t="s">
        <v>219</v>
      </c>
      <c r="B495">
        <v>1987754</v>
      </c>
      <c r="C495" t="s">
        <v>2001</v>
      </c>
      <c r="D495">
        <v>1080772</v>
      </c>
      <c r="E495" t="s">
        <v>2002</v>
      </c>
      <c r="F495" t="s">
        <v>89</v>
      </c>
      <c r="G495" t="s">
        <v>90</v>
      </c>
      <c r="H495" t="s">
        <v>10</v>
      </c>
      <c r="I495" t="s">
        <v>2003</v>
      </c>
      <c r="J495" t="s">
        <v>2004</v>
      </c>
      <c r="K495" t="s">
        <v>92</v>
      </c>
      <c r="L495" t="s">
        <v>271</v>
      </c>
      <c r="M495">
        <v>2055</v>
      </c>
      <c r="N495">
        <v>73</v>
      </c>
      <c r="O495" s="17">
        <v>45535</v>
      </c>
      <c r="P495" s="19" t="s">
        <v>122</v>
      </c>
      <c r="Q495" t="s">
        <v>24</v>
      </c>
      <c r="R495" s="17">
        <v>45524</v>
      </c>
      <c r="S495" s="27"/>
      <c r="T495">
        <v>344.07</v>
      </c>
      <c r="U495">
        <v>15.62</v>
      </c>
      <c r="V495">
        <v>359.69</v>
      </c>
      <c r="W495">
        <v>1</v>
      </c>
      <c r="X495">
        <v>12.59</v>
      </c>
      <c r="Y495">
        <v>0</v>
      </c>
      <c r="Z495">
        <v>0</v>
      </c>
      <c r="AA495">
        <v>0</v>
      </c>
      <c r="AB495">
        <v>11.168374500000001</v>
      </c>
      <c r="AC495" s="29">
        <v>361.11162549999989</v>
      </c>
      <c r="AD495">
        <v>0</v>
      </c>
      <c r="AF495">
        <v>359.69</v>
      </c>
      <c r="AG495">
        <v>0</v>
      </c>
      <c r="AH495">
        <v>12.59</v>
      </c>
      <c r="AI495">
        <v>11.168374500000001</v>
      </c>
      <c r="AJ495">
        <v>361.11162549999989</v>
      </c>
      <c r="AK495" t="s">
        <v>25</v>
      </c>
      <c r="AN495" s="29">
        <v>5.9</v>
      </c>
      <c r="AO495" s="30">
        <f t="shared" si="14"/>
        <v>1.69625</v>
      </c>
      <c r="AP495" s="30">
        <f t="shared" si="15"/>
        <v>1.69625</v>
      </c>
      <c r="AQ495" s="30"/>
    </row>
    <row r="496" spans="1:43" x14ac:dyDescent="0.25">
      <c r="A496" t="s">
        <v>219</v>
      </c>
      <c r="B496">
        <v>1987721</v>
      </c>
      <c r="C496" t="s">
        <v>2005</v>
      </c>
      <c r="D496">
        <v>1783228</v>
      </c>
      <c r="E496" t="s">
        <v>2006</v>
      </c>
      <c r="F496" t="s">
        <v>89</v>
      </c>
      <c r="G496" t="s">
        <v>90</v>
      </c>
      <c r="H496" t="s">
        <v>10</v>
      </c>
      <c r="I496" t="s">
        <v>2007</v>
      </c>
      <c r="J496" t="s">
        <v>2004</v>
      </c>
      <c r="K496" t="s">
        <v>271</v>
      </c>
      <c r="L496" t="s">
        <v>92</v>
      </c>
      <c r="M496">
        <v>8745</v>
      </c>
      <c r="N496">
        <v>72</v>
      </c>
      <c r="O496" s="17">
        <v>45531</v>
      </c>
      <c r="P496" s="19" t="s">
        <v>96</v>
      </c>
      <c r="Q496" t="s">
        <v>24</v>
      </c>
      <c r="R496" s="17">
        <v>45524</v>
      </c>
      <c r="S496" s="27"/>
      <c r="T496">
        <v>360.57</v>
      </c>
      <c r="U496">
        <v>14.27</v>
      </c>
      <c r="V496">
        <v>374.84</v>
      </c>
      <c r="W496">
        <v>1</v>
      </c>
      <c r="X496">
        <v>13.12</v>
      </c>
      <c r="Y496">
        <v>0</v>
      </c>
      <c r="Z496">
        <v>0</v>
      </c>
      <c r="AA496">
        <v>0</v>
      </c>
      <c r="AB496">
        <v>11.638782000000001</v>
      </c>
      <c r="AC496" s="29">
        <v>376.32121799999999</v>
      </c>
      <c r="AD496">
        <v>0</v>
      </c>
      <c r="AF496">
        <v>374.84</v>
      </c>
      <c r="AG496">
        <v>0</v>
      </c>
      <c r="AH496">
        <v>13.12</v>
      </c>
      <c r="AI496">
        <v>11.638782000000001</v>
      </c>
      <c r="AJ496">
        <v>376.32121799999999</v>
      </c>
      <c r="AK496" t="s">
        <v>25</v>
      </c>
      <c r="AN496" s="29">
        <v>5.9</v>
      </c>
      <c r="AO496" s="30">
        <f t="shared" si="14"/>
        <v>1.69625</v>
      </c>
      <c r="AP496" s="30">
        <f t="shared" si="15"/>
        <v>1.69625</v>
      </c>
      <c r="AQ496" s="30"/>
    </row>
    <row r="497" spans="1:43" x14ac:dyDescent="0.25">
      <c r="A497" t="s">
        <v>219</v>
      </c>
      <c r="B497">
        <v>1987706</v>
      </c>
      <c r="C497" t="s">
        <v>2008</v>
      </c>
      <c r="D497">
        <v>1080761</v>
      </c>
      <c r="E497" t="s">
        <v>172</v>
      </c>
      <c r="F497" t="s">
        <v>89</v>
      </c>
      <c r="G497" t="s">
        <v>90</v>
      </c>
      <c r="H497" t="s">
        <v>10</v>
      </c>
      <c r="I497" t="s">
        <v>173</v>
      </c>
      <c r="J497" t="s">
        <v>174</v>
      </c>
      <c r="K497" t="s">
        <v>92</v>
      </c>
      <c r="L497" t="s">
        <v>231</v>
      </c>
      <c r="M497">
        <v>2385</v>
      </c>
      <c r="N497">
        <v>43</v>
      </c>
      <c r="O497" s="17">
        <v>45525</v>
      </c>
      <c r="P497" s="19" t="s">
        <v>97</v>
      </c>
      <c r="Q497" t="s">
        <v>24</v>
      </c>
      <c r="R497" s="17">
        <v>45524</v>
      </c>
      <c r="S497" s="27"/>
      <c r="T497">
        <v>60.04</v>
      </c>
      <c r="U497">
        <v>9.9499999999999993</v>
      </c>
      <c r="V497">
        <v>69.989999999999995</v>
      </c>
      <c r="W497">
        <v>1</v>
      </c>
      <c r="X497">
        <v>2.4500000000000002</v>
      </c>
      <c r="Y497">
        <v>0</v>
      </c>
      <c r="Z497">
        <v>0</v>
      </c>
      <c r="AA497">
        <v>0</v>
      </c>
      <c r="AB497">
        <v>2.1731894999999999</v>
      </c>
      <c r="AC497" s="29">
        <v>70.266810499999991</v>
      </c>
      <c r="AD497">
        <v>0</v>
      </c>
      <c r="AF497">
        <v>69.989999999999995</v>
      </c>
      <c r="AG497">
        <v>0</v>
      </c>
      <c r="AH497">
        <v>2.4500000000000002</v>
      </c>
      <c r="AI497">
        <v>2.1731894999999999</v>
      </c>
      <c r="AJ497">
        <v>70.266810499999991</v>
      </c>
      <c r="AK497" t="s">
        <v>25</v>
      </c>
      <c r="AN497" s="29">
        <v>0</v>
      </c>
      <c r="AO497" s="30">
        <f t="shared" si="14"/>
        <v>0</v>
      </c>
      <c r="AP497" s="30">
        <f t="shared" si="15"/>
        <v>0</v>
      </c>
      <c r="AQ497" s="30"/>
    </row>
    <row r="498" spans="1:43" x14ac:dyDescent="0.25">
      <c r="A498" t="s">
        <v>219</v>
      </c>
      <c r="B498">
        <v>1987706</v>
      </c>
      <c r="C498" t="s">
        <v>2009</v>
      </c>
      <c r="D498">
        <v>1080760</v>
      </c>
      <c r="E498" t="s">
        <v>172</v>
      </c>
      <c r="F498" t="s">
        <v>89</v>
      </c>
      <c r="G498" t="s">
        <v>90</v>
      </c>
      <c r="H498" t="s">
        <v>10</v>
      </c>
      <c r="I498" t="s">
        <v>175</v>
      </c>
      <c r="J498" t="s">
        <v>176</v>
      </c>
      <c r="K498" t="s">
        <v>92</v>
      </c>
      <c r="L498" t="s">
        <v>231</v>
      </c>
      <c r="M498">
        <v>2385</v>
      </c>
      <c r="N498">
        <v>44</v>
      </c>
      <c r="O498" s="17">
        <v>45525</v>
      </c>
      <c r="P498" s="19" t="s">
        <v>97</v>
      </c>
      <c r="Q498" t="s">
        <v>24</v>
      </c>
      <c r="R498" s="17">
        <v>45524</v>
      </c>
      <c r="S498" s="27"/>
      <c r="T498">
        <v>60.04</v>
      </c>
      <c r="U498">
        <v>9.9499999999999993</v>
      </c>
      <c r="V498">
        <v>69.989999999999995</v>
      </c>
      <c r="W498">
        <v>1</v>
      </c>
      <c r="X498">
        <v>2.4500000000000002</v>
      </c>
      <c r="Y498">
        <v>0</v>
      </c>
      <c r="Z498">
        <v>0</v>
      </c>
      <c r="AA498">
        <v>0</v>
      </c>
      <c r="AB498">
        <v>2.1731894999999999</v>
      </c>
      <c r="AC498" s="29">
        <v>70.266810499999991</v>
      </c>
      <c r="AD498">
        <v>0</v>
      </c>
      <c r="AF498">
        <v>69.989999999999995</v>
      </c>
      <c r="AG498">
        <v>0</v>
      </c>
      <c r="AH498">
        <v>2.4500000000000002</v>
      </c>
      <c r="AI498">
        <v>2.1731894999999999</v>
      </c>
      <c r="AJ498">
        <v>70.266810499999991</v>
      </c>
      <c r="AK498" t="s">
        <v>25</v>
      </c>
      <c r="AN498" s="29">
        <v>0</v>
      </c>
      <c r="AO498" s="30">
        <f t="shared" si="14"/>
        <v>0</v>
      </c>
      <c r="AP498" s="30">
        <f t="shared" si="15"/>
        <v>0</v>
      </c>
      <c r="AQ498" s="30"/>
    </row>
    <row r="499" spans="1:43" x14ac:dyDescent="0.25">
      <c r="A499" t="s">
        <v>219</v>
      </c>
      <c r="B499">
        <v>1987682</v>
      </c>
      <c r="C499" t="s">
        <v>2010</v>
      </c>
      <c r="D499">
        <v>163266</v>
      </c>
      <c r="E499" t="s">
        <v>2011</v>
      </c>
      <c r="F499" t="s">
        <v>89</v>
      </c>
      <c r="G499" t="s">
        <v>90</v>
      </c>
      <c r="H499" t="s">
        <v>10</v>
      </c>
      <c r="I499" t="s">
        <v>2012</v>
      </c>
      <c r="J499" t="s">
        <v>2013</v>
      </c>
      <c r="K499" t="s">
        <v>91</v>
      </c>
      <c r="L499" t="s">
        <v>231</v>
      </c>
      <c r="M499">
        <v>2780</v>
      </c>
      <c r="N499">
        <v>75</v>
      </c>
      <c r="O499" s="17">
        <v>45530</v>
      </c>
      <c r="P499" s="19" t="s">
        <v>114</v>
      </c>
      <c r="Q499" t="s">
        <v>24</v>
      </c>
      <c r="R499" s="17">
        <v>45524</v>
      </c>
      <c r="S499" s="27"/>
      <c r="T499">
        <v>400.2</v>
      </c>
      <c r="U499">
        <v>9.76</v>
      </c>
      <c r="V499">
        <v>409.96</v>
      </c>
      <c r="W499">
        <v>1</v>
      </c>
      <c r="X499">
        <v>14.35</v>
      </c>
      <c r="Y499">
        <v>0</v>
      </c>
      <c r="Z499">
        <v>0</v>
      </c>
      <c r="AA499">
        <v>0</v>
      </c>
      <c r="AB499">
        <v>12.729258</v>
      </c>
      <c r="AC499" s="29">
        <v>411.58074199999999</v>
      </c>
      <c r="AD499">
        <v>0</v>
      </c>
      <c r="AF499">
        <v>409.96</v>
      </c>
      <c r="AG499">
        <v>0</v>
      </c>
      <c r="AH499">
        <v>14.35</v>
      </c>
      <c r="AI499">
        <v>12.729258</v>
      </c>
      <c r="AJ499">
        <v>411.58074199999999</v>
      </c>
      <c r="AK499" t="s">
        <v>25</v>
      </c>
      <c r="AN499" s="29">
        <v>0</v>
      </c>
      <c r="AO499" s="30">
        <f t="shared" si="14"/>
        <v>0</v>
      </c>
      <c r="AP499" s="30">
        <f t="shared" si="15"/>
        <v>0</v>
      </c>
      <c r="AQ499" s="30"/>
    </row>
    <row r="500" spans="1:43" x14ac:dyDescent="0.25">
      <c r="A500" t="s">
        <v>219</v>
      </c>
      <c r="B500">
        <v>1987676</v>
      </c>
      <c r="C500" t="s">
        <v>2014</v>
      </c>
      <c r="D500">
        <v>1080749</v>
      </c>
      <c r="E500" t="s">
        <v>2015</v>
      </c>
      <c r="F500" t="s">
        <v>89</v>
      </c>
      <c r="G500" t="s">
        <v>90</v>
      </c>
      <c r="H500" t="s">
        <v>10</v>
      </c>
      <c r="I500" t="s">
        <v>2016</v>
      </c>
      <c r="J500" t="s">
        <v>2017</v>
      </c>
      <c r="K500" t="s">
        <v>92</v>
      </c>
      <c r="L500" t="s">
        <v>271</v>
      </c>
      <c r="M500">
        <v>2055</v>
      </c>
      <c r="N500">
        <v>75</v>
      </c>
      <c r="O500" s="17">
        <v>45535</v>
      </c>
      <c r="P500" s="19" t="s">
        <v>122</v>
      </c>
      <c r="Q500" t="s">
        <v>24</v>
      </c>
      <c r="R500" s="17">
        <v>45524</v>
      </c>
      <c r="S500" s="27"/>
      <c r="T500">
        <v>344.07</v>
      </c>
      <c r="U500">
        <v>15.62</v>
      </c>
      <c r="V500">
        <v>359.69</v>
      </c>
      <c r="W500">
        <v>1</v>
      </c>
      <c r="X500">
        <v>12.59</v>
      </c>
      <c r="Y500">
        <v>0</v>
      </c>
      <c r="Z500">
        <v>0</v>
      </c>
      <c r="AA500">
        <v>0</v>
      </c>
      <c r="AB500">
        <v>11.168374500000001</v>
      </c>
      <c r="AC500" s="29">
        <v>361.11162549999989</v>
      </c>
      <c r="AD500">
        <v>0</v>
      </c>
      <c r="AF500">
        <v>359.69</v>
      </c>
      <c r="AG500">
        <v>0</v>
      </c>
      <c r="AH500">
        <v>12.59</v>
      </c>
      <c r="AI500">
        <v>11.168374500000001</v>
      </c>
      <c r="AJ500">
        <v>361.11162549999989</v>
      </c>
      <c r="AK500" t="s">
        <v>25</v>
      </c>
      <c r="AN500" s="29">
        <v>5.9</v>
      </c>
      <c r="AO500" s="30">
        <f t="shared" si="14"/>
        <v>1.69625</v>
      </c>
      <c r="AP500" s="30">
        <f t="shared" si="15"/>
        <v>1.69625</v>
      </c>
      <c r="AQ500" s="30"/>
    </row>
    <row r="501" spans="1:43" x14ac:dyDescent="0.25">
      <c r="A501" t="s">
        <v>219</v>
      </c>
      <c r="B501">
        <v>1987670</v>
      </c>
      <c r="C501" t="s">
        <v>2018</v>
      </c>
      <c r="D501">
        <v>1080748</v>
      </c>
      <c r="E501" t="s">
        <v>2019</v>
      </c>
      <c r="F501" t="s">
        <v>89</v>
      </c>
      <c r="G501" t="s">
        <v>90</v>
      </c>
      <c r="H501" t="s">
        <v>10</v>
      </c>
      <c r="I501" t="s">
        <v>2020</v>
      </c>
      <c r="J501" t="s">
        <v>2021</v>
      </c>
      <c r="K501" t="s">
        <v>94</v>
      </c>
      <c r="L501" t="s">
        <v>271</v>
      </c>
      <c r="M501">
        <v>2385</v>
      </c>
      <c r="N501">
        <v>27</v>
      </c>
      <c r="O501" s="17">
        <v>45525</v>
      </c>
      <c r="P501" s="19" t="s">
        <v>110</v>
      </c>
      <c r="Q501" t="s">
        <v>24</v>
      </c>
      <c r="R501" s="17">
        <v>45524</v>
      </c>
      <c r="S501" s="27"/>
      <c r="T501">
        <v>116.74</v>
      </c>
      <c r="U501">
        <v>18.64</v>
      </c>
      <c r="V501">
        <v>135.38</v>
      </c>
      <c r="W501">
        <v>1</v>
      </c>
      <c r="X501">
        <v>4.74</v>
      </c>
      <c r="Y501">
        <v>0</v>
      </c>
      <c r="Z501">
        <v>0</v>
      </c>
      <c r="AA501">
        <v>0</v>
      </c>
      <c r="AB501">
        <v>4.2035489999999998</v>
      </c>
      <c r="AC501" s="29">
        <v>135.916451</v>
      </c>
      <c r="AD501">
        <v>0</v>
      </c>
      <c r="AF501">
        <v>135.38</v>
      </c>
      <c r="AG501">
        <v>0</v>
      </c>
      <c r="AH501">
        <v>4.74</v>
      </c>
      <c r="AI501">
        <v>4.2035489999999998</v>
      </c>
      <c r="AJ501">
        <v>135.916451</v>
      </c>
      <c r="AK501" t="s">
        <v>25</v>
      </c>
      <c r="AN501" s="29">
        <v>0</v>
      </c>
      <c r="AO501" s="30">
        <f t="shared" si="14"/>
        <v>0</v>
      </c>
      <c r="AP501" s="30">
        <f t="shared" si="15"/>
        <v>0</v>
      </c>
      <c r="AQ501" s="30"/>
    </row>
    <row r="502" spans="1:43" x14ac:dyDescent="0.25">
      <c r="A502" t="s">
        <v>219</v>
      </c>
      <c r="B502">
        <v>1987665</v>
      </c>
      <c r="C502" t="s">
        <v>2022</v>
      </c>
      <c r="D502">
        <v>163263</v>
      </c>
      <c r="E502" t="s">
        <v>2023</v>
      </c>
      <c r="F502" t="s">
        <v>89</v>
      </c>
      <c r="G502" t="s">
        <v>90</v>
      </c>
      <c r="H502" t="s">
        <v>10</v>
      </c>
      <c r="I502" t="s">
        <v>2024</v>
      </c>
      <c r="J502" t="s">
        <v>2025</v>
      </c>
      <c r="K502" t="s">
        <v>411</v>
      </c>
      <c r="L502" t="s">
        <v>231</v>
      </c>
      <c r="M502">
        <v>2780</v>
      </c>
      <c r="N502">
        <v>25</v>
      </c>
      <c r="O502" s="17">
        <v>45529</v>
      </c>
      <c r="P502" s="19" t="s">
        <v>956</v>
      </c>
      <c r="Q502" t="s">
        <v>24</v>
      </c>
      <c r="R502" s="17">
        <v>45524</v>
      </c>
      <c r="S502" s="27"/>
      <c r="T502">
        <v>264.83</v>
      </c>
      <c r="U502">
        <v>4.1399999999999997</v>
      </c>
      <c r="V502">
        <v>268.97000000000003</v>
      </c>
      <c r="W502">
        <v>1</v>
      </c>
      <c r="X502">
        <v>9.41</v>
      </c>
      <c r="Y502">
        <v>0</v>
      </c>
      <c r="Z502">
        <v>0</v>
      </c>
      <c r="AA502">
        <v>0</v>
      </c>
      <c r="AB502">
        <v>8.3515184999999992</v>
      </c>
      <c r="AC502" s="29">
        <v>270.02848150000011</v>
      </c>
      <c r="AD502">
        <v>0</v>
      </c>
      <c r="AF502">
        <v>268.97000000000003</v>
      </c>
      <c r="AG502">
        <v>0</v>
      </c>
      <c r="AH502">
        <v>9.41</v>
      </c>
      <c r="AI502">
        <v>8.3515184999999992</v>
      </c>
      <c r="AJ502">
        <v>270.02848150000011</v>
      </c>
      <c r="AK502" t="s">
        <v>25</v>
      </c>
      <c r="AN502" s="29">
        <v>0</v>
      </c>
      <c r="AO502" s="30">
        <f t="shared" si="14"/>
        <v>0</v>
      </c>
      <c r="AP502" s="30">
        <f t="shared" si="15"/>
        <v>0</v>
      </c>
      <c r="AQ502" s="30"/>
    </row>
    <row r="503" spans="1:43" x14ac:dyDescent="0.25">
      <c r="A503" t="s">
        <v>219</v>
      </c>
      <c r="B503">
        <v>1987638</v>
      </c>
      <c r="C503" t="s">
        <v>2026</v>
      </c>
      <c r="D503">
        <v>1783203</v>
      </c>
      <c r="E503" t="s">
        <v>2027</v>
      </c>
      <c r="F503" t="s">
        <v>89</v>
      </c>
      <c r="G503" t="s">
        <v>90</v>
      </c>
      <c r="H503" t="s">
        <v>10</v>
      </c>
      <c r="I503" t="s">
        <v>2028</v>
      </c>
      <c r="J503" t="s">
        <v>2017</v>
      </c>
      <c r="K503" t="s">
        <v>271</v>
      </c>
      <c r="L503" t="s">
        <v>92</v>
      </c>
      <c r="M503">
        <v>8745</v>
      </c>
      <c r="N503">
        <v>77</v>
      </c>
      <c r="O503" s="17">
        <v>45531</v>
      </c>
      <c r="P503" s="19" t="s">
        <v>96</v>
      </c>
      <c r="Q503" t="s">
        <v>24</v>
      </c>
      <c r="R503" s="17">
        <v>45524</v>
      </c>
      <c r="S503" s="17"/>
      <c r="T503">
        <v>360.57</v>
      </c>
      <c r="U503">
        <v>14.27</v>
      </c>
      <c r="V503">
        <v>374.84</v>
      </c>
      <c r="W503">
        <v>1</v>
      </c>
      <c r="X503">
        <v>13.12</v>
      </c>
      <c r="Y503">
        <v>0</v>
      </c>
      <c r="Z503">
        <v>0</v>
      </c>
      <c r="AA503">
        <v>0</v>
      </c>
      <c r="AB503">
        <v>11.638782000000001</v>
      </c>
      <c r="AC503" s="29">
        <v>376.32121799999999</v>
      </c>
      <c r="AD503">
        <v>0</v>
      </c>
      <c r="AF503">
        <v>374.84</v>
      </c>
      <c r="AG503">
        <v>0</v>
      </c>
      <c r="AH503">
        <v>13.12</v>
      </c>
      <c r="AI503">
        <v>11.638782000000001</v>
      </c>
      <c r="AJ503">
        <v>376.32121799999999</v>
      </c>
      <c r="AK503" t="s">
        <v>25</v>
      </c>
      <c r="AN503" s="29">
        <v>0</v>
      </c>
      <c r="AO503" s="30">
        <f t="shared" si="14"/>
        <v>0</v>
      </c>
      <c r="AP503" s="30">
        <f t="shared" si="15"/>
        <v>0</v>
      </c>
      <c r="AQ503" s="30"/>
    </row>
    <row r="504" spans="1:43" x14ac:dyDescent="0.25">
      <c r="A504" t="s">
        <v>219</v>
      </c>
      <c r="B504">
        <v>1987634</v>
      </c>
      <c r="C504" t="s">
        <v>2029</v>
      </c>
      <c r="D504">
        <v>1783202</v>
      </c>
      <c r="E504" t="s">
        <v>2030</v>
      </c>
      <c r="F504" t="s">
        <v>89</v>
      </c>
      <c r="G504" t="s">
        <v>90</v>
      </c>
      <c r="H504" t="s">
        <v>10</v>
      </c>
      <c r="I504" t="s">
        <v>2031</v>
      </c>
      <c r="J504" t="s">
        <v>2032</v>
      </c>
      <c r="K504" t="s">
        <v>271</v>
      </c>
      <c r="L504" t="s">
        <v>224</v>
      </c>
      <c r="M504">
        <v>2530</v>
      </c>
      <c r="N504">
        <v>77</v>
      </c>
      <c r="O504" s="17">
        <v>45524</v>
      </c>
      <c r="P504" s="19" t="s">
        <v>102</v>
      </c>
      <c r="Q504" t="s">
        <v>24</v>
      </c>
      <c r="R504" s="17">
        <v>45524</v>
      </c>
      <c r="S504" s="27"/>
      <c r="T504">
        <v>228.6</v>
      </c>
      <c r="U504">
        <v>18.39</v>
      </c>
      <c r="V504">
        <v>246.99</v>
      </c>
      <c r="W504">
        <v>1</v>
      </c>
      <c r="X504">
        <v>8.64</v>
      </c>
      <c r="Y504">
        <v>0</v>
      </c>
      <c r="Z504">
        <v>0</v>
      </c>
      <c r="AA504">
        <v>0</v>
      </c>
      <c r="AB504">
        <v>7.6690395000000002</v>
      </c>
      <c r="AC504" s="29">
        <v>247.9609605</v>
      </c>
      <c r="AD504">
        <v>0</v>
      </c>
      <c r="AF504">
        <v>246.99</v>
      </c>
      <c r="AG504">
        <v>0</v>
      </c>
      <c r="AH504">
        <v>8.64</v>
      </c>
      <c r="AI504">
        <v>7.6690395000000002</v>
      </c>
      <c r="AJ504">
        <v>247.9609605</v>
      </c>
      <c r="AK504" t="s">
        <v>25</v>
      </c>
      <c r="AN504" s="29">
        <v>0</v>
      </c>
      <c r="AO504" s="30">
        <f t="shared" si="14"/>
        <v>0</v>
      </c>
      <c r="AP504" s="30">
        <f t="shared" si="15"/>
        <v>0</v>
      </c>
      <c r="AQ504" s="30"/>
    </row>
    <row r="505" spans="1:43" x14ac:dyDescent="0.25">
      <c r="A505" t="s">
        <v>219</v>
      </c>
      <c r="B505">
        <v>1987627</v>
      </c>
      <c r="C505" t="s">
        <v>2033</v>
      </c>
      <c r="D505">
        <v>1783198</v>
      </c>
      <c r="E505" t="s">
        <v>2034</v>
      </c>
      <c r="F505" t="s">
        <v>89</v>
      </c>
      <c r="G505" t="s">
        <v>90</v>
      </c>
      <c r="H505" t="s">
        <v>10</v>
      </c>
      <c r="I505" t="s">
        <v>2035</v>
      </c>
      <c r="J505" t="s">
        <v>2036</v>
      </c>
      <c r="K505" t="s">
        <v>271</v>
      </c>
      <c r="L505" t="s">
        <v>224</v>
      </c>
      <c r="M505">
        <v>2360</v>
      </c>
      <c r="N505">
        <v>22</v>
      </c>
      <c r="O505" s="17">
        <v>45524</v>
      </c>
      <c r="P505" s="19" t="s">
        <v>102</v>
      </c>
      <c r="Q505" t="s">
        <v>24</v>
      </c>
      <c r="R505" s="17">
        <v>45524</v>
      </c>
      <c r="S505" s="27"/>
      <c r="T505">
        <v>115.62</v>
      </c>
      <c r="U505">
        <v>18.38</v>
      </c>
      <c r="V505">
        <v>134</v>
      </c>
      <c r="W505">
        <v>1</v>
      </c>
      <c r="X505">
        <v>4.6900000000000004</v>
      </c>
      <c r="Y505">
        <v>0</v>
      </c>
      <c r="Z505">
        <v>0</v>
      </c>
      <c r="AA505">
        <v>0</v>
      </c>
      <c r="AB505">
        <v>4.1607000000000003</v>
      </c>
      <c r="AC505" s="29">
        <v>134.52930000000001</v>
      </c>
      <c r="AD505">
        <v>0</v>
      </c>
      <c r="AF505">
        <v>134</v>
      </c>
      <c r="AG505">
        <v>0</v>
      </c>
      <c r="AH505">
        <v>4.6900000000000004</v>
      </c>
      <c r="AI505">
        <v>4.1607000000000003</v>
      </c>
      <c r="AJ505">
        <v>134.52930000000001</v>
      </c>
      <c r="AK505" t="s">
        <v>25</v>
      </c>
      <c r="AN505" s="29">
        <v>0</v>
      </c>
      <c r="AO505" s="30">
        <f t="shared" si="14"/>
        <v>0</v>
      </c>
      <c r="AP505" s="30">
        <f t="shared" si="15"/>
        <v>0</v>
      </c>
      <c r="AQ505" s="30"/>
    </row>
    <row r="506" spans="1:43" x14ac:dyDescent="0.25">
      <c r="A506" t="s">
        <v>219</v>
      </c>
      <c r="B506">
        <v>1987627</v>
      </c>
      <c r="C506" t="s">
        <v>2037</v>
      </c>
      <c r="D506">
        <v>1783197</v>
      </c>
      <c r="E506" t="s">
        <v>2034</v>
      </c>
      <c r="F506" t="s">
        <v>89</v>
      </c>
      <c r="G506" t="s">
        <v>90</v>
      </c>
      <c r="H506" t="s">
        <v>10</v>
      </c>
      <c r="I506" t="s">
        <v>2038</v>
      </c>
      <c r="J506" t="s">
        <v>2039</v>
      </c>
      <c r="K506" t="s">
        <v>271</v>
      </c>
      <c r="L506" t="s">
        <v>224</v>
      </c>
      <c r="M506">
        <v>2360</v>
      </c>
      <c r="N506">
        <v>21</v>
      </c>
      <c r="O506" s="17">
        <v>45524</v>
      </c>
      <c r="P506" s="19" t="s">
        <v>102</v>
      </c>
      <c r="Q506" t="s">
        <v>24</v>
      </c>
      <c r="R506" s="17">
        <v>45524</v>
      </c>
      <c r="S506" s="17"/>
      <c r="T506">
        <v>115.62</v>
      </c>
      <c r="U506">
        <v>18.38</v>
      </c>
      <c r="V506">
        <v>134</v>
      </c>
      <c r="W506">
        <v>1</v>
      </c>
      <c r="X506">
        <v>4.6900000000000004</v>
      </c>
      <c r="Y506">
        <v>0</v>
      </c>
      <c r="Z506">
        <v>0</v>
      </c>
      <c r="AA506">
        <v>0</v>
      </c>
      <c r="AB506">
        <v>4.1607000000000003</v>
      </c>
      <c r="AC506" s="29">
        <v>134.52930000000001</v>
      </c>
      <c r="AD506">
        <v>0</v>
      </c>
      <c r="AF506">
        <v>134</v>
      </c>
      <c r="AG506">
        <v>0</v>
      </c>
      <c r="AH506">
        <v>4.6900000000000004</v>
      </c>
      <c r="AI506">
        <v>4.1607000000000003</v>
      </c>
      <c r="AJ506">
        <v>134.52930000000001</v>
      </c>
      <c r="AK506" t="s">
        <v>25</v>
      </c>
      <c r="AN506" s="29">
        <v>0</v>
      </c>
      <c r="AO506" s="30">
        <f t="shared" si="14"/>
        <v>0</v>
      </c>
      <c r="AP506" s="30">
        <f t="shared" si="15"/>
        <v>0</v>
      </c>
      <c r="AQ506" s="30"/>
    </row>
    <row r="507" spans="1:43" x14ac:dyDescent="0.25">
      <c r="A507" t="s">
        <v>219</v>
      </c>
      <c r="B507">
        <v>1987622</v>
      </c>
      <c r="C507" t="s">
        <v>2040</v>
      </c>
      <c r="D507">
        <v>1783191</v>
      </c>
      <c r="E507" t="s">
        <v>2041</v>
      </c>
      <c r="F507" t="s">
        <v>89</v>
      </c>
      <c r="G507" t="s">
        <v>90</v>
      </c>
      <c r="H507" t="s">
        <v>10</v>
      </c>
      <c r="I507" t="s">
        <v>2042</v>
      </c>
      <c r="J507" t="s">
        <v>2043</v>
      </c>
      <c r="K507" t="s">
        <v>248</v>
      </c>
      <c r="L507" t="s">
        <v>224</v>
      </c>
      <c r="M507">
        <v>88585</v>
      </c>
      <c r="N507">
        <v>10</v>
      </c>
      <c r="O507" s="17">
        <v>45530</v>
      </c>
      <c r="P507" s="19" t="s">
        <v>2044</v>
      </c>
      <c r="Q507" t="s">
        <v>24</v>
      </c>
      <c r="R507" s="17">
        <v>45524</v>
      </c>
      <c r="S507" s="27"/>
      <c r="T507">
        <v>171.73</v>
      </c>
      <c r="U507">
        <v>17.440000000000001</v>
      </c>
      <c r="V507">
        <v>189.17</v>
      </c>
      <c r="W507">
        <v>1</v>
      </c>
      <c r="X507">
        <v>6.62</v>
      </c>
      <c r="Y507">
        <v>0</v>
      </c>
      <c r="Z507">
        <v>0</v>
      </c>
      <c r="AA507">
        <v>0</v>
      </c>
      <c r="AB507">
        <v>5.8737285000000004</v>
      </c>
      <c r="AC507" s="29">
        <v>189.91627149999999</v>
      </c>
      <c r="AD507">
        <v>0</v>
      </c>
      <c r="AF507">
        <v>189.17</v>
      </c>
      <c r="AG507">
        <v>0</v>
      </c>
      <c r="AH507">
        <v>6.62</v>
      </c>
      <c r="AI507">
        <v>5.8737285000000004</v>
      </c>
      <c r="AJ507">
        <v>189.91627149999999</v>
      </c>
      <c r="AK507" t="s">
        <v>25</v>
      </c>
      <c r="AN507" s="29">
        <v>11.8</v>
      </c>
      <c r="AO507" s="30">
        <f t="shared" si="14"/>
        <v>3.3925000000000001</v>
      </c>
      <c r="AP507" s="30">
        <f t="shared" si="15"/>
        <v>3.3925000000000001</v>
      </c>
      <c r="AQ507" s="30"/>
    </row>
    <row r="508" spans="1:43" x14ac:dyDescent="0.25">
      <c r="A508" t="s">
        <v>219</v>
      </c>
      <c r="B508">
        <v>1987622</v>
      </c>
      <c r="C508" t="s">
        <v>2045</v>
      </c>
      <c r="D508">
        <v>501770</v>
      </c>
      <c r="E508" t="s">
        <v>2041</v>
      </c>
      <c r="F508" t="s">
        <v>89</v>
      </c>
      <c r="G508" t="s">
        <v>90</v>
      </c>
      <c r="H508" t="s">
        <v>10</v>
      </c>
      <c r="I508" t="s">
        <v>2042</v>
      </c>
      <c r="J508" t="s">
        <v>2043</v>
      </c>
      <c r="K508" t="s">
        <v>224</v>
      </c>
      <c r="L508" t="s">
        <v>248</v>
      </c>
      <c r="M508">
        <v>8495</v>
      </c>
      <c r="N508">
        <v>14</v>
      </c>
      <c r="O508" s="17">
        <v>45531</v>
      </c>
      <c r="P508" s="19" t="s">
        <v>103</v>
      </c>
      <c r="Q508" t="s">
        <v>24</v>
      </c>
      <c r="R508" s="17">
        <v>45524</v>
      </c>
      <c r="S508" s="27"/>
      <c r="T508">
        <v>180.9</v>
      </c>
      <c r="U508">
        <v>22.96</v>
      </c>
      <c r="V508">
        <v>203.86</v>
      </c>
      <c r="W508">
        <v>1</v>
      </c>
      <c r="X508">
        <v>7.14</v>
      </c>
      <c r="Y508">
        <v>0</v>
      </c>
      <c r="Z508">
        <v>0</v>
      </c>
      <c r="AA508">
        <v>0</v>
      </c>
      <c r="AB508">
        <v>6.329853</v>
      </c>
      <c r="AC508" s="29">
        <v>204.67014699999999</v>
      </c>
      <c r="AD508">
        <v>0</v>
      </c>
      <c r="AF508">
        <v>203.86</v>
      </c>
      <c r="AG508">
        <v>0</v>
      </c>
      <c r="AH508">
        <v>7.14</v>
      </c>
      <c r="AI508">
        <v>6.329853</v>
      </c>
      <c r="AJ508">
        <v>204.67014699999999</v>
      </c>
      <c r="AK508" t="s">
        <v>25</v>
      </c>
      <c r="AN508" s="29">
        <v>11.8</v>
      </c>
      <c r="AO508" s="30">
        <f t="shared" si="14"/>
        <v>3.3925000000000001</v>
      </c>
      <c r="AP508" s="30">
        <f t="shared" si="15"/>
        <v>3.3925000000000001</v>
      </c>
      <c r="AQ508" s="30"/>
    </row>
    <row r="509" spans="1:43" x14ac:dyDescent="0.25">
      <c r="A509" t="s">
        <v>219</v>
      </c>
      <c r="B509">
        <v>1987498</v>
      </c>
      <c r="C509" t="s">
        <v>2046</v>
      </c>
      <c r="D509">
        <v>1080721</v>
      </c>
      <c r="E509" t="s">
        <v>2047</v>
      </c>
      <c r="F509" t="s">
        <v>89</v>
      </c>
      <c r="G509" t="s">
        <v>90</v>
      </c>
      <c r="H509" t="s">
        <v>10</v>
      </c>
      <c r="I509" t="s">
        <v>2048</v>
      </c>
      <c r="J509" t="s">
        <v>2049</v>
      </c>
      <c r="K509" t="s">
        <v>276</v>
      </c>
      <c r="L509" t="s">
        <v>271</v>
      </c>
      <c r="M509">
        <v>8775</v>
      </c>
      <c r="N509">
        <v>37</v>
      </c>
      <c r="O509" s="17">
        <v>45525</v>
      </c>
      <c r="P509" s="19" t="s">
        <v>98</v>
      </c>
      <c r="Q509" t="s">
        <v>24</v>
      </c>
      <c r="R509" s="17">
        <v>45524</v>
      </c>
      <c r="S509" s="27"/>
      <c r="T509">
        <v>112.48</v>
      </c>
      <c r="U509">
        <v>11.3</v>
      </c>
      <c r="V509">
        <v>123.78</v>
      </c>
      <c r="W509">
        <v>1</v>
      </c>
      <c r="X509">
        <v>4.33</v>
      </c>
      <c r="Y509">
        <v>0</v>
      </c>
      <c r="Z509">
        <v>0</v>
      </c>
      <c r="AA509">
        <v>0</v>
      </c>
      <c r="AB509">
        <v>3.843369</v>
      </c>
      <c r="AC509" s="29">
        <v>124.266631</v>
      </c>
      <c r="AD509">
        <v>0</v>
      </c>
      <c r="AF509">
        <v>123.78</v>
      </c>
      <c r="AG509">
        <v>0</v>
      </c>
      <c r="AH509">
        <v>4.33</v>
      </c>
      <c r="AI509">
        <v>3.843369</v>
      </c>
      <c r="AJ509">
        <v>124.266631</v>
      </c>
      <c r="AK509" t="s">
        <v>25</v>
      </c>
      <c r="AN509" s="29">
        <v>0</v>
      </c>
      <c r="AO509" s="30">
        <f t="shared" si="14"/>
        <v>0</v>
      </c>
      <c r="AP509" s="30">
        <f t="shared" si="15"/>
        <v>0</v>
      </c>
      <c r="AQ509" s="30"/>
    </row>
    <row r="510" spans="1:43" x14ac:dyDescent="0.25">
      <c r="A510" t="s">
        <v>219</v>
      </c>
      <c r="B510">
        <v>1987468</v>
      </c>
      <c r="C510" t="s">
        <v>2050</v>
      </c>
      <c r="D510">
        <v>501753</v>
      </c>
      <c r="E510" t="s">
        <v>2051</v>
      </c>
      <c r="F510" t="s">
        <v>89</v>
      </c>
      <c r="G510" t="s">
        <v>90</v>
      </c>
      <c r="H510" t="s">
        <v>10</v>
      </c>
      <c r="I510" t="s">
        <v>2052</v>
      </c>
      <c r="J510" t="s">
        <v>2053</v>
      </c>
      <c r="K510" t="s">
        <v>224</v>
      </c>
      <c r="L510" t="s">
        <v>271</v>
      </c>
      <c r="M510">
        <v>8390</v>
      </c>
      <c r="N510">
        <v>3</v>
      </c>
      <c r="O510" s="17">
        <v>45529</v>
      </c>
      <c r="P510" s="19" t="s">
        <v>133</v>
      </c>
      <c r="Q510" t="s">
        <v>24</v>
      </c>
      <c r="R510" s="17">
        <v>45524</v>
      </c>
      <c r="S510" s="27"/>
      <c r="T510">
        <v>80.75</v>
      </c>
      <c r="U510">
        <v>19.23</v>
      </c>
      <c r="V510">
        <v>99.98</v>
      </c>
      <c r="W510">
        <v>1</v>
      </c>
      <c r="X510">
        <v>3.5</v>
      </c>
      <c r="Y510">
        <v>0</v>
      </c>
      <c r="Z510">
        <v>0</v>
      </c>
      <c r="AA510">
        <v>0</v>
      </c>
      <c r="AB510">
        <v>3.1043790000000002</v>
      </c>
      <c r="AC510" s="29">
        <v>100.375621</v>
      </c>
      <c r="AD510">
        <v>0</v>
      </c>
      <c r="AF510">
        <v>99.98</v>
      </c>
      <c r="AG510">
        <v>0</v>
      </c>
      <c r="AH510">
        <v>3.5</v>
      </c>
      <c r="AI510">
        <v>3.1043790000000002</v>
      </c>
      <c r="AJ510">
        <v>100.375621</v>
      </c>
      <c r="AK510" t="s">
        <v>25</v>
      </c>
      <c r="AN510" s="29">
        <v>0</v>
      </c>
      <c r="AO510" s="30">
        <f t="shared" si="14"/>
        <v>0</v>
      </c>
      <c r="AP510" s="30">
        <f t="shared" si="15"/>
        <v>0</v>
      </c>
      <c r="AQ510" s="30"/>
    </row>
    <row r="511" spans="1:43" x14ac:dyDescent="0.25">
      <c r="A511" t="s">
        <v>219</v>
      </c>
      <c r="B511">
        <v>1987464</v>
      </c>
      <c r="C511" t="s">
        <v>2054</v>
      </c>
      <c r="D511">
        <v>1783111</v>
      </c>
      <c r="E511" t="s">
        <v>2055</v>
      </c>
      <c r="F511" t="s">
        <v>89</v>
      </c>
      <c r="G511" t="s">
        <v>90</v>
      </c>
      <c r="H511" t="s">
        <v>10</v>
      </c>
      <c r="I511" t="s">
        <v>2056</v>
      </c>
      <c r="J511" t="s">
        <v>2057</v>
      </c>
      <c r="K511" t="s">
        <v>225</v>
      </c>
      <c r="L511" t="s">
        <v>224</v>
      </c>
      <c r="M511">
        <v>8385</v>
      </c>
      <c r="N511">
        <v>41</v>
      </c>
      <c r="O511" s="17">
        <v>45559</v>
      </c>
      <c r="P511" s="19" t="s">
        <v>109</v>
      </c>
      <c r="Q511" t="s">
        <v>24</v>
      </c>
      <c r="R511" s="17">
        <v>45524</v>
      </c>
      <c r="S511" s="17"/>
      <c r="T511">
        <v>181.21</v>
      </c>
      <c r="U511">
        <v>19.02</v>
      </c>
      <c r="V511">
        <v>200.23</v>
      </c>
      <c r="W511">
        <v>1</v>
      </c>
      <c r="X511">
        <v>7.01</v>
      </c>
      <c r="Y511">
        <v>0</v>
      </c>
      <c r="Z511">
        <v>0</v>
      </c>
      <c r="AA511">
        <v>0</v>
      </c>
      <c r="AB511">
        <v>6.2171415000000003</v>
      </c>
      <c r="AC511" s="29">
        <v>201.02285850000001</v>
      </c>
      <c r="AD511">
        <v>0</v>
      </c>
      <c r="AF511">
        <v>200.23</v>
      </c>
      <c r="AG511">
        <v>0</v>
      </c>
      <c r="AH511">
        <v>7.01</v>
      </c>
      <c r="AI511">
        <v>6.2171415000000003</v>
      </c>
      <c r="AJ511">
        <v>201.02285850000001</v>
      </c>
      <c r="AK511" t="s">
        <v>25</v>
      </c>
      <c r="AN511" s="29">
        <v>0</v>
      </c>
      <c r="AO511" s="30">
        <f t="shared" si="14"/>
        <v>0</v>
      </c>
      <c r="AP511" s="30">
        <f t="shared" si="15"/>
        <v>0</v>
      </c>
      <c r="AQ511" s="30"/>
    </row>
    <row r="512" spans="1:43" x14ac:dyDescent="0.25">
      <c r="A512" t="s">
        <v>219</v>
      </c>
      <c r="B512">
        <v>1987464</v>
      </c>
      <c r="C512" t="s">
        <v>2058</v>
      </c>
      <c r="D512">
        <v>1783109</v>
      </c>
      <c r="E512" t="s">
        <v>2055</v>
      </c>
      <c r="F512" t="s">
        <v>89</v>
      </c>
      <c r="G512" t="s">
        <v>90</v>
      </c>
      <c r="H512" t="s">
        <v>10</v>
      </c>
      <c r="I512" t="s">
        <v>2059</v>
      </c>
      <c r="J512" t="s">
        <v>2060</v>
      </c>
      <c r="K512" t="s">
        <v>225</v>
      </c>
      <c r="L512" t="s">
        <v>224</v>
      </c>
      <c r="M512">
        <v>8385</v>
      </c>
      <c r="N512">
        <v>40</v>
      </c>
      <c r="O512" s="17">
        <v>45559</v>
      </c>
      <c r="P512" s="19" t="s">
        <v>109</v>
      </c>
      <c r="Q512" t="s">
        <v>24</v>
      </c>
      <c r="R512" s="17">
        <v>45524</v>
      </c>
      <c r="S512" s="27"/>
      <c r="T512">
        <v>181.21</v>
      </c>
      <c r="U512">
        <v>19.02</v>
      </c>
      <c r="V512">
        <v>200.23</v>
      </c>
      <c r="W512">
        <v>1</v>
      </c>
      <c r="X512">
        <v>7.01</v>
      </c>
      <c r="Y512">
        <v>0</v>
      </c>
      <c r="Z512">
        <v>0</v>
      </c>
      <c r="AA512">
        <v>0</v>
      </c>
      <c r="AB512">
        <v>6.2171415000000003</v>
      </c>
      <c r="AC512" s="29">
        <v>201.02285850000001</v>
      </c>
      <c r="AD512">
        <v>0</v>
      </c>
      <c r="AF512">
        <v>200.23</v>
      </c>
      <c r="AG512">
        <v>0</v>
      </c>
      <c r="AH512">
        <v>7.01</v>
      </c>
      <c r="AI512">
        <v>6.2171415000000003</v>
      </c>
      <c r="AJ512">
        <v>201.02285850000001</v>
      </c>
      <c r="AK512" t="s">
        <v>25</v>
      </c>
      <c r="AN512" s="29">
        <v>0</v>
      </c>
      <c r="AO512" s="30">
        <f t="shared" si="14"/>
        <v>0</v>
      </c>
      <c r="AP512" s="30">
        <f t="shared" si="15"/>
        <v>0</v>
      </c>
      <c r="AQ512" s="30"/>
    </row>
    <row r="513" spans="1:43" x14ac:dyDescent="0.25">
      <c r="A513" t="s">
        <v>219</v>
      </c>
      <c r="B513">
        <v>1987464</v>
      </c>
      <c r="C513" t="s">
        <v>2061</v>
      </c>
      <c r="D513">
        <v>1783112</v>
      </c>
      <c r="E513" t="s">
        <v>2055</v>
      </c>
      <c r="F513" t="s">
        <v>89</v>
      </c>
      <c r="G513" t="s">
        <v>90</v>
      </c>
      <c r="H513" t="s">
        <v>10</v>
      </c>
      <c r="I513" t="s">
        <v>2062</v>
      </c>
      <c r="J513" t="s">
        <v>2063</v>
      </c>
      <c r="K513" t="s">
        <v>225</v>
      </c>
      <c r="L513" t="s">
        <v>224</v>
      </c>
      <c r="M513">
        <v>8385</v>
      </c>
      <c r="N513">
        <v>35</v>
      </c>
      <c r="O513" s="17">
        <v>45559</v>
      </c>
      <c r="P513" s="19" t="s">
        <v>109</v>
      </c>
      <c r="Q513" t="s">
        <v>24</v>
      </c>
      <c r="R513" s="17">
        <v>45524</v>
      </c>
      <c r="S513" s="27"/>
      <c r="T513">
        <v>181.21</v>
      </c>
      <c r="U513">
        <v>19.02</v>
      </c>
      <c r="V513">
        <v>200.23</v>
      </c>
      <c r="W513">
        <v>1</v>
      </c>
      <c r="X513">
        <v>7.01</v>
      </c>
      <c r="Y513">
        <v>0</v>
      </c>
      <c r="Z513">
        <v>0</v>
      </c>
      <c r="AA513">
        <v>0</v>
      </c>
      <c r="AB513">
        <v>6.2171415000000003</v>
      </c>
      <c r="AC513" s="29">
        <v>201.02285850000001</v>
      </c>
      <c r="AD513">
        <v>0</v>
      </c>
      <c r="AF513">
        <v>200.23</v>
      </c>
      <c r="AG513">
        <v>0</v>
      </c>
      <c r="AH513">
        <v>7.01</v>
      </c>
      <c r="AI513">
        <v>6.2171415000000003</v>
      </c>
      <c r="AJ513">
        <v>201.02285850000001</v>
      </c>
      <c r="AK513" t="s">
        <v>25</v>
      </c>
      <c r="AN513" s="29">
        <v>0</v>
      </c>
      <c r="AO513" s="30">
        <f t="shared" si="14"/>
        <v>0</v>
      </c>
      <c r="AP513" s="30">
        <f t="shared" si="15"/>
        <v>0</v>
      </c>
      <c r="AQ513" s="30"/>
    </row>
    <row r="514" spans="1:43" x14ac:dyDescent="0.25">
      <c r="A514" t="s">
        <v>219</v>
      </c>
      <c r="B514">
        <v>1987464</v>
      </c>
      <c r="C514" t="s">
        <v>2064</v>
      </c>
      <c r="D514">
        <v>1783108</v>
      </c>
      <c r="E514" t="s">
        <v>2055</v>
      </c>
      <c r="F514" t="s">
        <v>89</v>
      </c>
      <c r="G514" t="s">
        <v>90</v>
      </c>
      <c r="H514" t="s">
        <v>10</v>
      </c>
      <c r="I514" t="s">
        <v>2065</v>
      </c>
      <c r="J514" t="s">
        <v>2066</v>
      </c>
      <c r="K514" t="s">
        <v>225</v>
      </c>
      <c r="L514" t="s">
        <v>224</v>
      </c>
      <c r="M514">
        <v>8385</v>
      </c>
      <c r="N514">
        <v>42</v>
      </c>
      <c r="O514" s="17">
        <v>45559</v>
      </c>
      <c r="P514" s="19" t="s">
        <v>109</v>
      </c>
      <c r="Q514" t="s">
        <v>24</v>
      </c>
      <c r="R514" s="17">
        <v>45524</v>
      </c>
      <c r="S514" s="27"/>
      <c r="T514">
        <v>181.21</v>
      </c>
      <c r="U514">
        <v>19.02</v>
      </c>
      <c r="V514">
        <v>200.23</v>
      </c>
      <c r="W514">
        <v>1</v>
      </c>
      <c r="X514">
        <v>7.01</v>
      </c>
      <c r="Y514">
        <v>0</v>
      </c>
      <c r="Z514">
        <v>0</v>
      </c>
      <c r="AA514">
        <v>0</v>
      </c>
      <c r="AB514">
        <v>6.2171415000000003</v>
      </c>
      <c r="AC514" s="29">
        <v>201.02285850000001</v>
      </c>
      <c r="AD514">
        <v>0</v>
      </c>
      <c r="AF514">
        <v>200.23</v>
      </c>
      <c r="AG514">
        <v>0</v>
      </c>
      <c r="AH514">
        <v>7.01</v>
      </c>
      <c r="AI514">
        <v>6.2171415000000003</v>
      </c>
      <c r="AJ514">
        <v>201.02285850000001</v>
      </c>
      <c r="AK514" t="s">
        <v>25</v>
      </c>
      <c r="AN514" s="29">
        <v>0</v>
      </c>
      <c r="AO514" s="30">
        <f t="shared" ref="AO514:AO577" si="16">AN514*(45%-14.25%-2%)</f>
        <v>0</v>
      </c>
      <c r="AP514" s="30">
        <f t="shared" ref="AP514:AP577" si="17">AO514/W514</f>
        <v>0</v>
      </c>
      <c r="AQ514" s="30"/>
    </row>
    <row r="515" spans="1:43" x14ac:dyDescent="0.25">
      <c r="A515" t="s">
        <v>219</v>
      </c>
      <c r="B515">
        <v>1987464</v>
      </c>
      <c r="C515" t="s">
        <v>2067</v>
      </c>
      <c r="D515">
        <v>1783110</v>
      </c>
      <c r="E515" t="s">
        <v>2055</v>
      </c>
      <c r="F515" t="s">
        <v>89</v>
      </c>
      <c r="G515" t="s">
        <v>90</v>
      </c>
      <c r="H515" t="s">
        <v>10</v>
      </c>
      <c r="I515" t="s">
        <v>2068</v>
      </c>
      <c r="J515" t="s">
        <v>2069</v>
      </c>
      <c r="K515" t="s">
        <v>225</v>
      </c>
      <c r="L515" t="s">
        <v>224</v>
      </c>
      <c r="M515">
        <v>8385</v>
      </c>
      <c r="N515">
        <v>39</v>
      </c>
      <c r="O515" s="17">
        <v>45559</v>
      </c>
      <c r="P515" s="19" t="s">
        <v>109</v>
      </c>
      <c r="Q515" t="s">
        <v>24</v>
      </c>
      <c r="R515" s="17">
        <v>45524</v>
      </c>
      <c r="S515" s="17"/>
      <c r="T515">
        <v>181.21</v>
      </c>
      <c r="U515">
        <v>19.02</v>
      </c>
      <c r="V515">
        <v>200.23</v>
      </c>
      <c r="W515">
        <v>1</v>
      </c>
      <c r="X515">
        <v>7.01</v>
      </c>
      <c r="Y515">
        <v>0</v>
      </c>
      <c r="Z515">
        <v>0</v>
      </c>
      <c r="AA515">
        <v>0</v>
      </c>
      <c r="AB515">
        <v>6.2171415000000003</v>
      </c>
      <c r="AC515" s="29">
        <v>201.02285850000001</v>
      </c>
      <c r="AD515">
        <v>0</v>
      </c>
      <c r="AF515">
        <v>200.23</v>
      </c>
      <c r="AG515">
        <v>0</v>
      </c>
      <c r="AH515">
        <v>7.01</v>
      </c>
      <c r="AI515">
        <v>6.2171415000000003</v>
      </c>
      <c r="AJ515">
        <v>201.02285850000001</v>
      </c>
      <c r="AK515" t="s">
        <v>25</v>
      </c>
      <c r="AN515" s="29">
        <v>0</v>
      </c>
      <c r="AO515" s="30">
        <f t="shared" si="16"/>
        <v>0</v>
      </c>
      <c r="AP515" s="30">
        <f t="shared" si="17"/>
        <v>0</v>
      </c>
      <c r="AQ515" s="30"/>
    </row>
    <row r="516" spans="1:43" x14ac:dyDescent="0.25">
      <c r="A516" t="s">
        <v>219</v>
      </c>
      <c r="B516">
        <v>1987435</v>
      </c>
      <c r="C516" t="s">
        <v>2070</v>
      </c>
      <c r="D516">
        <v>1783099</v>
      </c>
      <c r="E516" t="s">
        <v>2071</v>
      </c>
      <c r="F516" t="s">
        <v>89</v>
      </c>
      <c r="G516" t="s">
        <v>90</v>
      </c>
      <c r="H516" t="s">
        <v>10</v>
      </c>
      <c r="I516" t="s">
        <v>2072</v>
      </c>
      <c r="J516" t="s">
        <v>2073</v>
      </c>
      <c r="K516" t="s">
        <v>225</v>
      </c>
      <c r="L516" t="s">
        <v>224</v>
      </c>
      <c r="M516">
        <v>8385</v>
      </c>
      <c r="N516">
        <v>46</v>
      </c>
      <c r="O516" s="17">
        <v>45559</v>
      </c>
      <c r="P516" s="19" t="s">
        <v>109</v>
      </c>
      <c r="Q516" t="s">
        <v>24</v>
      </c>
      <c r="R516" s="17">
        <v>45524</v>
      </c>
      <c r="S516" s="27"/>
      <c r="T516">
        <v>181.21</v>
      </c>
      <c r="U516">
        <v>19.02</v>
      </c>
      <c r="V516">
        <v>200.23</v>
      </c>
      <c r="W516">
        <v>1</v>
      </c>
      <c r="X516">
        <v>7.01</v>
      </c>
      <c r="Y516">
        <v>0</v>
      </c>
      <c r="Z516">
        <v>0</v>
      </c>
      <c r="AA516">
        <v>0</v>
      </c>
      <c r="AB516">
        <v>6.2171415000000003</v>
      </c>
      <c r="AC516" s="29">
        <v>201.02285850000001</v>
      </c>
      <c r="AD516">
        <v>0</v>
      </c>
      <c r="AF516">
        <v>200.23</v>
      </c>
      <c r="AG516">
        <v>0</v>
      </c>
      <c r="AH516">
        <v>7.01</v>
      </c>
      <c r="AI516">
        <v>6.2171415000000003</v>
      </c>
      <c r="AJ516">
        <v>201.02285850000001</v>
      </c>
      <c r="AK516" t="s">
        <v>25</v>
      </c>
      <c r="AN516" s="29">
        <v>0</v>
      </c>
      <c r="AO516" s="30">
        <f t="shared" si="16"/>
        <v>0</v>
      </c>
      <c r="AP516" s="30">
        <f t="shared" si="17"/>
        <v>0</v>
      </c>
      <c r="AQ516" s="30"/>
    </row>
    <row r="517" spans="1:43" x14ac:dyDescent="0.25">
      <c r="A517" t="s">
        <v>219</v>
      </c>
      <c r="B517">
        <v>1987435</v>
      </c>
      <c r="C517" t="s">
        <v>2074</v>
      </c>
      <c r="D517">
        <v>1783100</v>
      </c>
      <c r="E517" t="s">
        <v>2071</v>
      </c>
      <c r="F517" t="s">
        <v>89</v>
      </c>
      <c r="G517" t="s">
        <v>90</v>
      </c>
      <c r="H517" t="s">
        <v>10</v>
      </c>
      <c r="I517" t="s">
        <v>2075</v>
      </c>
      <c r="J517" t="s">
        <v>2076</v>
      </c>
      <c r="K517" t="s">
        <v>225</v>
      </c>
      <c r="L517" t="s">
        <v>224</v>
      </c>
      <c r="M517">
        <v>8385</v>
      </c>
      <c r="N517">
        <v>47</v>
      </c>
      <c r="O517" s="17">
        <v>45559</v>
      </c>
      <c r="P517" s="19" t="s">
        <v>109</v>
      </c>
      <c r="Q517" t="s">
        <v>24</v>
      </c>
      <c r="R517" s="17">
        <v>45524</v>
      </c>
      <c r="S517" s="27"/>
      <c r="T517">
        <v>181.21</v>
      </c>
      <c r="U517">
        <v>19.02</v>
      </c>
      <c r="V517">
        <v>200.23</v>
      </c>
      <c r="W517">
        <v>1</v>
      </c>
      <c r="X517">
        <v>7.01</v>
      </c>
      <c r="Y517">
        <v>0</v>
      </c>
      <c r="Z517">
        <v>0</v>
      </c>
      <c r="AA517">
        <v>0</v>
      </c>
      <c r="AB517">
        <v>6.2171415000000003</v>
      </c>
      <c r="AC517" s="29">
        <v>201.02285850000001</v>
      </c>
      <c r="AD517">
        <v>0</v>
      </c>
      <c r="AF517">
        <v>200.23</v>
      </c>
      <c r="AG517">
        <v>0</v>
      </c>
      <c r="AH517">
        <v>7.01</v>
      </c>
      <c r="AI517">
        <v>6.2171415000000003</v>
      </c>
      <c r="AJ517">
        <v>201.02285850000001</v>
      </c>
      <c r="AK517" t="s">
        <v>25</v>
      </c>
      <c r="AN517" s="29">
        <v>0</v>
      </c>
      <c r="AO517" s="30">
        <f t="shared" si="16"/>
        <v>0</v>
      </c>
      <c r="AP517" s="30">
        <f t="shared" si="17"/>
        <v>0</v>
      </c>
      <c r="AQ517" s="30"/>
    </row>
    <row r="518" spans="1:43" x14ac:dyDescent="0.25">
      <c r="A518" t="s">
        <v>219</v>
      </c>
      <c r="B518">
        <v>1987435</v>
      </c>
      <c r="C518" t="s">
        <v>2077</v>
      </c>
      <c r="D518">
        <v>1783098</v>
      </c>
      <c r="E518" t="s">
        <v>2071</v>
      </c>
      <c r="F518" t="s">
        <v>89</v>
      </c>
      <c r="G518" t="s">
        <v>90</v>
      </c>
      <c r="H518" t="s">
        <v>10</v>
      </c>
      <c r="I518" t="s">
        <v>2078</v>
      </c>
      <c r="J518" t="s">
        <v>2079</v>
      </c>
      <c r="K518" t="s">
        <v>225</v>
      </c>
      <c r="L518" t="s">
        <v>224</v>
      </c>
      <c r="M518">
        <v>8385</v>
      </c>
      <c r="N518">
        <v>44</v>
      </c>
      <c r="O518" s="17">
        <v>45559</v>
      </c>
      <c r="P518" s="19" t="s">
        <v>109</v>
      </c>
      <c r="Q518" t="s">
        <v>24</v>
      </c>
      <c r="R518" s="17">
        <v>45524</v>
      </c>
      <c r="S518" s="27"/>
      <c r="T518">
        <v>181.21</v>
      </c>
      <c r="U518">
        <v>19.02</v>
      </c>
      <c r="V518">
        <v>200.23</v>
      </c>
      <c r="W518">
        <v>1</v>
      </c>
      <c r="X518">
        <v>7.01</v>
      </c>
      <c r="Y518">
        <v>0</v>
      </c>
      <c r="Z518">
        <v>0</v>
      </c>
      <c r="AA518">
        <v>0</v>
      </c>
      <c r="AB518">
        <v>6.2171415000000003</v>
      </c>
      <c r="AC518" s="29">
        <v>201.02285850000001</v>
      </c>
      <c r="AD518">
        <v>0</v>
      </c>
      <c r="AF518">
        <v>200.23</v>
      </c>
      <c r="AG518">
        <v>0</v>
      </c>
      <c r="AH518">
        <v>7.01</v>
      </c>
      <c r="AI518">
        <v>6.2171415000000003</v>
      </c>
      <c r="AJ518">
        <v>201.02285850000001</v>
      </c>
      <c r="AK518" t="s">
        <v>25</v>
      </c>
      <c r="AN518" s="29">
        <v>0</v>
      </c>
      <c r="AO518" s="30">
        <f t="shared" si="16"/>
        <v>0</v>
      </c>
      <c r="AP518" s="30">
        <f t="shared" si="17"/>
        <v>0</v>
      </c>
      <c r="AQ518" s="30"/>
    </row>
    <row r="519" spans="1:43" x14ac:dyDescent="0.25">
      <c r="A519" t="s">
        <v>219</v>
      </c>
      <c r="B519">
        <v>1987435</v>
      </c>
      <c r="C519" t="s">
        <v>2080</v>
      </c>
      <c r="D519">
        <v>1783101</v>
      </c>
      <c r="E519" t="s">
        <v>2071</v>
      </c>
      <c r="F519" t="s">
        <v>89</v>
      </c>
      <c r="G519" t="s">
        <v>90</v>
      </c>
      <c r="H519" t="s">
        <v>10</v>
      </c>
      <c r="I519" t="s">
        <v>2081</v>
      </c>
      <c r="J519" t="s">
        <v>2082</v>
      </c>
      <c r="K519" t="s">
        <v>225</v>
      </c>
      <c r="L519" t="s">
        <v>224</v>
      </c>
      <c r="M519">
        <v>8385</v>
      </c>
      <c r="N519">
        <v>43</v>
      </c>
      <c r="O519" s="17">
        <v>45559</v>
      </c>
      <c r="P519" s="19" t="s">
        <v>109</v>
      </c>
      <c r="Q519" t="s">
        <v>24</v>
      </c>
      <c r="R519" s="17">
        <v>45524</v>
      </c>
      <c r="S519" s="17"/>
      <c r="T519">
        <v>181.21</v>
      </c>
      <c r="U519">
        <v>19.02</v>
      </c>
      <c r="V519">
        <v>200.23</v>
      </c>
      <c r="W519">
        <v>1</v>
      </c>
      <c r="X519">
        <v>7.01</v>
      </c>
      <c r="Y519">
        <v>0</v>
      </c>
      <c r="Z519">
        <v>0</v>
      </c>
      <c r="AA519">
        <v>0</v>
      </c>
      <c r="AB519">
        <v>6.2171415000000003</v>
      </c>
      <c r="AC519" s="29">
        <v>201.02285850000001</v>
      </c>
      <c r="AD519">
        <v>0</v>
      </c>
      <c r="AF519">
        <v>200.23</v>
      </c>
      <c r="AG519">
        <v>0</v>
      </c>
      <c r="AH519">
        <v>7.01</v>
      </c>
      <c r="AI519">
        <v>6.2171415000000003</v>
      </c>
      <c r="AJ519">
        <v>201.02285850000001</v>
      </c>
      <c r="AK519" t="s">
        <v>25</v>
      </c>
      <c r="AN519" s="29">
        <v>0</v>
      </c>
      <c r="AO519" s="30">
        <f t="shared" si="16"/>
        <v>0</v>
      </c>
      <c r="AP519" s="30">
        <f t="shared" si="17"/>
        <v>0</v>
      </c>
      <c r="AQ519" s="30"/>
    </row>
    <row r="520" spans="1:43" x14ac:dyDescent="0.25">
      <c r="A520" t="s">
        <v>219</v>
      </c>
      <c r="B520">
        <v>1987435</v>
      </c>
      <c r="C520" t="s">
        <v>2083</v>
      </c>
      <c r="D520">
        <v>1783096</v>
      </c>
      <c r="E520" t="s">
        <v>2071</v>
      </c>
      <c r="F520" t="s">
        <v>89</v>
      </c>
      <c r="G520" t="s">
        <v>90</v>
      </c>
      <c r="H520" t="s">
        <v>10</v>
      </c>
      <c r="I520" t="s">
        <v>2084</v>
      </c>
      <c r="J520" t="s">
        <v>2085</v>
      </c>
      <c r="K520" t="s">
        <v>225</v>
      </c>
      <c r="L520" t="s">
        <v>224</v>
      </c>
      <c r="M520">
        <v>8385</v>
      </c>
      <c r="N520">
        <v>48</v>
      </c>
      <c r="O520" s="17">
        <v>45559</v>
      </c>
      <c r="P520" s="19" t="s">
        <v>109</v>
      </c>
      <c r="Q520" t="s">
        <v>24</v>
      </c>
      <c r="R520" s="17">
        <v>45524</v>
      </c>
      <c r="S520" s="17"/>
      <c r="T520">
        <v>181.21</v>
      </c>
      <c r="U520">
        <v>19.02</v>
      </c>
      <c r="V520">
        <v>200.23</v>
      </c>
      <c r="W520">
        <v>1</v>
      </c>
      <c r="X520">
        <v>7.01</v>
      </c>
      <c r="Y520">
        <v>0</v>
      </c>
      <c r="Z520">
        <v>0</v>
      </c>
      <c r="AA520">
        <v>0</v>
      </c>
      <c r="AB520">
        <v>6.2171415000000003</v>
      </c>
      <c r="AC520" s="29">
        <v>201.02285850000001</v>
      </c>
      <c r="AD520">
        <v>0</v>
      </c>
      <c r="AF520">
        <v>200.23</v>
      </c>
      <c r="AG520">
        <v>0</v>
      </c>
      <c r="AH520">
        <v>7.01</v>
      </c>
      <c r="AI520">
        <v>6.2171415000000003</v>
      </c>
      <c r="AJ520">
        <v>201.02285850000001</v>
      </c>
      <c r="AK520" t="s">
        <v>25</v>
      </c>
      <c r="AN520" s="29">
        <v>0</v>
      </c>
      <c r="AO520" s="30">
        <f t="shared" si="16"/>
        <v>0</v>
      </c>
      <c r="AP520" s="30">
        <f t="shared" si="17"/>
        <v>0</v>
      </c>
      <c r="AQ520" s="30"/>
    </row>
    <row r="521" spans="1:43" x14ac:dyDescent="0.25">
      <c r="A521" t="s">
        <v>219</v>
      </c>
      <c r="B521">
        <v>1987435</v>
      </c>
      <c r="C521" t="s">
        <v>2086</v>
      </c>
      <c r="D521">
        <v>1783097</v>
      </c>
      <c r="E521" t="s">
        <v>2071</v>
      </c>
      <c r="F521" t="s">
        <v>89</v>
      </c>
      <c r="G521" t="s">
        <v>90</v>
      </c>
      <c r="H521" t="s">
        <v>10</v>
      </c>
      <c r="I521" t="s">
        <v>2087</v>
      </c>
      <c r="J521" t="s">
        <v>2088</v>
      </c>
      <c r="K521" t="s">
        <v>225</v>
      </c>
      <c r="L521" t="s">
        <v>224</v>
      </c>
      <c r="M521">
        <v>8385</v>
      </c>
      <c r="N521">
        <v>45</v>
      </c>
      <c r="O521" s="17">
        <v>45559</v>
      </c>
      <c r="P521" s="19" t="s">
        <v>109</v>
      </c>
      <c r="Q521" t="s">
        <v>24</v>
      </c>
      <c r="R521" s="17">
        <v>45524</v>
      </c>
      <c r="S521" s="27"/>
      <c r="T521">
        <v>181.21</v>
      </c>
      <c r="U521">
        <v>19.02</v>
      </c>
      <c r="V521">
        <v>200.23</v>
      </c>
      <c r="W521">
        <v>1</v>
      </c>
      <c r="X521">
        <v>7.01</v>
      </c>
      <c r="Y521">
        <v>0</v>
      </c>
      <c r="Z521">
        <v>0</v>
      </c>
      <c r="AA521">
        <v>0</v>
      </c>
      <c r="AB521">
        <v>6.2171415000000003</v>
      </c>
      <c r="AC521" s="29">
        <v>201.02285850000001</v>
      </c>
      <c r="AD521">
        <v>0</v>
      </c>
      <c r="AF521">
        <v>200.23</v>
      </c>
      <c r="AG521">
        <v>0</v>
      </c>
      <c r="AH521">
        <v>7.01</v>
      </c>
      <c r="AI521">
        <v>6.2171415000000003</v>
      </c>
      <c r="AJ521">
        <v>201.02285850000001</v>
      </c>
      <c r="AK521" t="s">
        <v>25</v>
      </c>
      <c r="AN521" s="29">
        <v>0</v>
      </c>
      <c r="AO521" s="30">
        <f t="shared" si="16"/>
        <v>0</v>
      </c>
      <c r="AP521" s="30">
        <f t="shared" si="17"/>
        <v>0</v>
      </c>
      <c r="AQ521" s="30"/>
    </row>
    <row r="522" spans="1:43" x14ac:dyDescent="0.25">
      <c r="A522" t="s">
        <v>219</v>
      </c>
      <c r="B522">
        <v>1987434</v>
      </c>
      <c r="C522" t="s">
        <v>2089</v>
      </c>
      <c r="D522">
        <v>1783102</v>
      </c>
      <c r="E522" t="s">
        <v>2090</v>
      </c>
      <c r="F522" t="s">
        <v>89</v>
      </c>
      <c r="G522" t="s">
        <v>90</v>
      </c>
      <c r="H522" t="s">
        <v>10</v>
      </c>
      <c r="I522" t="s">
        <v>2091</v>
      </c>
      <c r="J522" t="s">
        <v>2092</v>
      </c>
      <c r="K522" t="s">
        <v>271</v>
      </c>
      <c r="L522" t="s">
        <v>224</v>
      </c>
      <c r="M522">
        <v>2360</v>
      </c>
      <c r="N522">
        <v>20</v>
      </c>
      <c r="O522" s="17">
        <v>45524</v>
      </c>
      <c r="P522" s="19" t="s">
        <v>102</v>
      </c>
      <c r="Q522" t="s">
        <v>24</v>
      </c>
      <c r="R522" s="17">
        <v>45524</v>
      </c>
      <c r="S522" s="27"/>
      <c r="T522">
        <v>115.62</v>
      </c>
      <c r="U522">
        <v>18.38</v>
      </c>
      <c r="V522">
        <v>134</v>
      </c>
      <c r="W522">
        <v>1</v>
      </c>
      <c r="X522">
        <v>4.6900000000000004</v>
      </c>
      <c r="Y522">
        <v>0</v>
      </c>
      <c r="Z522">
        <v>0</v>
      </c>
      <c r="AA522">
        <v>0</v>
      </c>
      <c r="AB522">
        <v>4.1607000000000003</v>
      </c>
      <c r="AC522" s="29">
        <v>134.52930000000001</v>
      </c>
      <c r="AD522">
        <v>0</v>
      </c>
      <c r="AF522">
        <v>134</v>
      </c>
      <c r="AG522">
        <v>0</v>
      </c>
      <c r="AH522">
        <v>4.6900000000000004</v>
      </c>
      <c r="AI522">
        <v>4.1607000000000003</v>
      </c>
      <c r="AJ522">
        <v>134.52930000000001</v>
      </c>
      <c r="AK522" t="s">
        <v>25</v>
      </c>
      <c r="AN522" s="29">
        <v>0</v>
      </c>
      <c r="AO522" s="30">
        <f t="shared" si="16"/>
        <v>0</v>
      </c>
      <c r="AP522" s="30">
        <f t="shared" si="17"/>
        <v>0</v>
      </c>
      <c r="AQ522" s="30"/>
    </row>
    <row r="523" spans="1:43" x14ac:dyDescent="0.25">
      <c r="A523" t="s">
        <v>219</v>
      </c>
      <c r="B523">
        <v>1987378</v>
      </c>
      <c r="C523" t="s">
        <v>2093</v>
      </c>
      <c r="D523">
        <v>163253</v>
      </c>
      <c r="E523" t="s">
        <v>2094</v>
      </c>
      <c r="F523" t="s">
        <v>89</v>
      </c>
      <c r="G523" t="s">
        <v>90</v>
      </c>
      <c r="H523" t="s">
        <v>10</v>
      </c>
      <c r="I523" t="s">
        <v>2095</v>
      </c>
      <c r="J523" t="s">
        <v>2096</v>
      </c>
      <c r="K523" t="s">
        <v>91</v>
      </c>
      <c r="L523" t="s">
        <v>231</v>
      </c>
      <c r="M523">
        <v>882287</v>
      </c>
      <c r="N523">
        <v>7</v>
      </c>
      <c r="O523" s="17">
        <v>45529</v>
      </c>
      <c r="P523" s="19" t="s">
        <v>114</v>
      </c>
      <c r="Q523" t="s">
        <v>24</v>
      </c>
      <c r="R523" s="17">
        <v>45524</v>
      </c>
      <c r="S523" s="27"/>
      <c r="T523">
        <v>157.88999999999999</v>
      </c>
      <c r="U523">
        <v>9.76</v>
      </c>
      <c r="V523">
        <v>167.65</v>
      </c>
      <c r="W523">
        <v>1</v>
      </c>
      <c r="X523">
        <v>5.87</v>
      </c>
      <c r="Y523">
        <v>0</v>
      </c>
      <c r="Z523">
        <v>0</v>
      </c>
      <c r="AA523">
        <v>0</v>
      </c>
      <c r="AB523">
        <v>5.2055325000000003</v>
      </c>
      <c r="AC523" s="29">
        <v>168.31446750000001</v>
      </c>
      <c r="AD523">
        <v>0</v>
      </c>
      <c r="AF523">
        <v>167.65</v>
      </c>
      <c r="AG523">
        <v>0</v>
      </c>
      <c r="AH523">
        <v>5.87</v>
      </c>
      <c r="AI523">
        <v>5.2055325000000003</v>
      </c>
      <c r="AJ523">
        <v>168.31446750000001</v>
      </c>
      <c r="AK523" t="s">
        <v>25</v>
      </c>
      <c r="AN523" s="29">
        <v>5.9</v>
      </c>
      <c r="AO523" s="30">
        <f t="shared" si="16"/>
        <v>1.69625</v>
      </c>
      <c r="AP523" s="30">
        <f t="shared" si="17"/>
        <v>1.69625</v>
      </c>
      <c r="AQ523" s="30"/>
    </row>
    <row r="524" spans="1:43" x14ac:dyDescent="0.25">
      <c r="A524" t="s">
        <v>219</v>
      </c>
      <c r="B524">
        <v>1987364</v>
      </c>
      <c r="C524" t="s">
        <v>2097</v>
      </c>
      <c r="D524">
        <v>501739</v>
      </c>
      <c r="E524" t="s">
        <v>2098</v>
      </c>
      <c r="F524" t="s">
        <v>89</v>
      </c>
      <c r="G524" t="s">
        <v>90</v>
      </c>
      <c r="H524" t="s">
        <v>10</v>
      </c>
      <c r="I524" t="s">
        <v>2099</v>
      </c>
      <c r="J524" t="s">
        <v>2100</v>
      </c>
      <c r="K524" t="s">
        <v>224</v>
      </c>
      <c r="L524" t="s">
        <v>271</v>
      </c>
      <c r="M524">
        <v>8830</v>
      </c>
      <c r="N524">
        <v>31</v>
      </c>
      <c r="O524" s="17">
        <v>45524</v>
      </c>
      <c r="P524" s="19" t="s">
        <v>114</v>
      </c>
      <c r="Q524" t="s">
        <v>24</v>
      </c>
      <c r="R524" s="17">
        <v>45524</v>
      </c>
      <c r="S524" s="27"/>
      <c r="T524">
        <v>123.64</v>
      </c>
      <c r="U524">
        <v>21.6</v>
      </c>
      <c r="V524">
        <v>145.24</v>
      </c>
      <c r="W524">
        <v>1</v>
      </c>
      <c r="X524">
        <v>5.08</v>
      </c>
      <c r="Y524">
        <v>0</v>
      </c>
      <c r="Z524">
        <v>0</v>
      </c>
      <c r="AA524">
        <v>0</v>
      </c>
      <c r="AB524">
        <v>4.5097019999999999</v>
      </c>
      <c r="AC524" s="29">
        <v>145.81029799999999</v>
      </c>
      <c r="AD524">
        <v>0</v>
      </c>
      <c r="AF524">
        <v>145.24</v>
      </c>
      <c r="AG524">
        <v>0</v>
      </c>
      <c r="AH524">
        <v>5.08</v>
      </c>
      <c r="AI524">
        <v>4.5097019999999999</v>
      </c>
      <c r="AJ524">
        <v>145.81029799999999</v>
      </c>
      <c r="AK524" t="s">
        <v>25</v>
      </c>
      <c r="AN524" s="29">
        <v>0</v>
      </c>
      <c r="AO524" s="30">
        <f t="shared" si="16"/>
        <v>0</v>
      </c>
      <c r="AP524" s="30">
        <f t="shared" si="17"/>
        <v>0</v>
      </c>
      <c r="AQ524" s="30"/>
    </row>
    <row r="525" spans="1:43" x14ac:dyDescent="0.25">
      <c r="A525" t="s">
        <v>219</v>
      </c>
      <c r="B525">
        <v>1987341</v>
      </c>
      <c r="C525" t="s">
        <v>2101</v>
      </c>
      <c r="D525">
        <v>1783061</v>
      </c>
      <c r="E525" t="s">
        <v>2102</v>
      </c>
      <c r="F525" t="s">
        <v>89</v>
      </c>
      <c r="G525" t="s">
        <v>90</v>
      </c>
      <c r="H525" t="s">
        <v>10</v>
      </c>
      <c r="I525" t="s">
        <v>2103</v>
      </c>
      <c r="J525" t="s">
        <v>2104</v>
      </c>
      <c r="K525" t="s">
        <v>314</v>
      </c>
      <c r="L525" t="s">
        <v>94</v>
      </c>
      <c r="M525">
        <v>2295</v>
      </c>
      <c r="N525">
        <v>77</v>
      </c>
      <c r="O525" s="17">
        <v>45524</v>
      </c>
      <c r="P525" s="19" t="s">
        <v>122</v>
      </c>
      <c r="Q525" t="s">
        <v>24</v>
      </c>
      <c r="R525" s="17">
        <v>45524</v>
      </c>
      <c r="S525" s="27"/>
      <c r="T525">
        <v>355.28</v>
      </c>
      <c r="U525">
        <v>19.18</v>
      </c>
      <c r="V525">
        <v>374.46</v>
      </c>
      <c r="W525">
        <v>1</v>
      </c>
      <c r="X525">
        <v>13.11</v>
      </c>
      <c r="Y525">
        <v>0</v>
      </c>
      <c r="Z525">
        <v>0</v>
      </c>
      <c r="AA525">
        <v>0</v>
      </c>
      <c r="AB525">
        <v>11.626982999999999</v>
      </c>
      <c r="AC525" s="29">
        <v>375.943017</v>
      </c>
      <c r="AD525">
        <v>0</v>
      </c>
      <c r="AF525">
        <v>374.46</v>
      </c>
      <c r="AG525">
        <v>0</v>
      </c>
      <c r="AH525">
        <v>13.11</v>
      </c>
      <c r="AI525">
        <v>11.626982999999999</v>
      </c>
      <c r="AJ525">
        <v>375.943017</v>
      </c>
      <c r="AK525" t="s">
        <v>25</v>
      </c>
      <c r="AN525" s="29">
        <v>0</v>
      </c>
      <c r="AO525" s="30">
        <f t="shared" si="16"/>
        <v>0</v>
      </c>
      <c r="AP525" s="30">
        <f t="shared" si="17"/>
        <v>0</v>
      </c>
      <c r="AQ525" s="30"/>
    </row>
    <row r="526" spans="1:43" x14ac:dyDescent="0.25">
      <c r="A526" t="s">
        <v>219</v>
      </c>
      <c r="B526">
        <v>1987313</v>
      </c>
      <c r="C526" t="s">
        <v>2105</v>
      </c>
      <c r="D526">
        <v>501734</v>
      </c>
      <c r="E526" t="s">
        <v>2106</v>
      </c>
      <c r="F526" t="s">
        <v>89</v>
      </c>
      <c r="G526" t="s">
        <v>90</v>
      </c>
      <c r="H526" t="s">
        <v>137</v>
      </c>
      <c r="I526" t="s">
        <v>2107</v>
      </c>
      <c r="J526" t="s">
        <v>2108</v>
      </c>
      <c r="K526" t="s">
        <v>224</v>
      </c>
      <c r="L526" t="s">
        <v>225</v>
      </c>
      <c r="M526">
        <v>8705</v>
      </c>
      <c r="N526">
        <v>71</v>
      </c>
      <c r="O526" s="17">
        <v>45529</v>
      </c>
      <c r="P526" s="19" t="s">
        <v>114</v>
      </c>
      <c r="Q526" t="s">
        <v>24</v>
      </c>
      <c r="R526" s="17">
        <v>45524</v>
      </c>
      <c r="S526" s="27"/>
      <c r="T526">
        <v>346.95</v>
      </c>
      <c r="U526">
        <v>22.96</v>
      </c>
      <c r="V526">
        <v>369.91</v>
      </c>
      <c r="W526">
        <v>1</v>
      </c>
      <c r="X526">
        <v>12.95</v>
      </c>
      <c r="Y526">
        <v>0</v>
      </c>
      <c r="Z526">
        <v>0</v>
      </c>
      <c r="AA526">
        <v>0</v>
      </c>
      <c r="AB526">
        <v>19.1428425</v>
      </c>
      <c r="AC526" s="29">
        <v>363.71715749999998</v>
      </c>
      <c r="AD526">
        <v>0</v>
      </c>
      <c r="AF526">
        <v>369.91</v>
      </c>
      <c r="AG526">
        <v>0</v>
      </c>
      <c r="AH526">
        <v>12.95</v>
      </c>
      <c r="AI526">
        <v>19.1428425</v>
      </c>
      <c r="AJ526">
        <v>363.71715749999998</v>
      </c>
      <c r="AK526" t="s">
        <v>25</v>
      </c>
      <c r="AN526" s="29">
        <v>0</v>
      </c>
      <c r="AO526" s="30">
        <f t="shared" si="16"/>
        <v>0</v>
      </c>
      <c r="AP526" s="30">
        <f t="shared" si="17"/>
        <v>0</v>
      </c>
      <c r="AQ526" s="30"/>
    </row>
    <row r="527" spans="1:43" x14ac:dyDescent="0.25">
      <c r="A527" t="s">
        <v>219</v>
      </c>
      <c r="B527">
        <v>1987307</v>
      </c>
      <c r="C527" t="s">
        <v>2109</v>
      </c>
      <c r="D527">
        <v>163245</v>
      </c>
      <c r="E527" t="s">
        <v>2110</v>
      </c>
      <c r="F527" t="s">
        <v>89</v>
      </c>
      <c r="G527" t="s">
        <v>90</v>
      </c>
      <c r="H527" t="s">
        <v>137</v>
      </c>
      <c r="I527" t="s">
        <v>2111</v>
      </c>
      <c r="J527" t="s">
        <v>2112</v>
      </c>
      <c r="K527" t="s">
        <v>91</v>
      </c>
      <c r="L527" t="s">
        <v>231</v>
      </c>
      <c r="M527">
        <v>2780</v>
      </c>
      <c r="N527">
        <v>76</v>
      </c>
      <c r="O527" s="17">
        <v>45524</v>
      </c>
      <c r="P527" s="19" t="s">
        <v>1989</v>
      </c>
      <c r="Q527" t="s">
        <v>24</v>
      </c>
      <c r="R527" s="17">
        <v>45524</v>
      </c>
      <c r="S527" s="27"/>
      <c r="T527">
        <v>400.2</v>
      </c>
      <c r="U527">
        <v>9.76</v>
      </c>
      <c r="V527">
        <v>409.96</v>
      </c>
      <c r="W527">
        <v>1</v>
      </c>
      <c r="X527">
        <v>14.35</v>
      </c>
      <c r="Y527">
        <v>0</v>
      </c>
      <c r="Z527">
        <v>0</v>
      </c>
      <c r="AA527">
        <v>0</v>
      </c>
      <c r="AB527">
        <v>21.215430000000001</v>
      </c>
      <c r="AC527" s="29">
        <v>403.09456999999998</v>
      </c>
      <c r="AD527">
        <v>0</v>
      </c>
      <c r="AF527">
        <v>409.96</v>
      </c>
      <c r="AG527">
        <v>0</v>
      </c>
      <c r="AH527">
        <v>14.35</v>
      </c>
      <c r="AI527">
        <v>21.215430000000001</v>
      </c>
      <c r="AJ527">
        <v>403.09456999999998</v>
      </c>
      <c r="AK527" t="s">
        <v>25</v>
      </c>
      <c r="AN527" s="29">
        <v>0</v>
      </c>
      <c r="AO527" s="30">
        <f t="shared" si="16"/>
        <v>0</v>
      </c>
      <c r="AP527" s="30">
        <f t="shared" si="17"/>
        <v>0</v>
      </c>
      <c r="AQ527" s="30"/>
    </row>
    <row r="528" spans="1:43" x14ac:dyDescent="0.25">
      <c r="A528" t="s">
        <v>219</v>
      </c>
      <c r="B528">
        <v>1987307</v>
      </c>
      <c r="C528" t="s">
        <v>2113</v>
      </c>
      <c r="D528">
        <v>163246</v>
      </c>
      <c r="E528" t="s">
        <v>2110</v>
      </c>
      <c r="F528" t="s">
        <v>89</v>
      </c>
      <c r="G528" t="s">
        <v>90</v>
      </c>
      <c r="H528" t="s">
        <v>137</v>
      </c>
      <c r="I528" t="s">
        <v>2111</v>
      </c>
      <c r="J528" t="s">
        <v>2112</v>
      </c>
      <c r="K528" t="s">
        <v>91</v>
      </c>
      <c r="L528" t="s">
        <v>231</v>
      </c>
      <c r="M528">
        <v>2780</v>
      </c>
      <c r="N528">
        <v>75</v>
      </c>
      <c r="O528" s="17">
        <v>45524</v>
      </c>
      <c r="P528" s="19" t="s">
        <v>1989</v>
      </c>
      <c r="Q528" t="s">
        <v>24</v>
      </c>
      <c r="R528" s="17">
        <v>45524</v>
      </c>
      <c r="S528" s="27"/>
      <c r="T528">
        <v>400.2</v>
      </c>
      <c r="U528">
        <v>9.76</v>
      </c>
      <c r="V528">
        <v>409.96</v>
      </c>
      <c r="W528">
        <v>1</v>
      </c>
      <c r="X528">
        <v>14.35</v>
      </c>
      <c r="Y528">
        <v>0</v>
      </c>
      <c r="Z528">
        <v>0</v>
      </c>
      <c r="AA528">
        <v>0</v>
      </c>
      <c r="AB528">
        <v>21.215430000000001</v>
      </c>
      <c r="AC528" s="29">
        <v>403.09456999999998</v>
      </c>
      <c r="AD528">
        <v>0</v>
      </c>
      <c r="AF528">
        <v>409.96</v>
      </c>
      <c r="AG528">
        <v>0</v>
      </c>
      <c r="AH528">
        <v>14.35</v>
      </c>
      <c r="AI528">
        <v>21.215430000000001</v>
      </c>
      <c r="AJ528">
        <v>403.09456999999998</v>
      </c>
      <c r="AK528" t="s">
        <v>25</v>
      </c>
      <c r="AN528" s="29">
        <v>0</v>
      </c>
      <c r="AO528" s="30">
        <f t="shared" si="16"/>
        <v>0</v>
      </c>
      <c r="AP528" s="30">
        <f t="shared" si="17"/>
        <v>0</v>
      </c>
      <c r="AQ528" s="30"/>
    </row>
    <row r="529" spans="1:43" x14ac:dyDescent="0.25">
      <c r="A529" t="s">
        <v>219</v>
      </c>
      <c r="B529">
        <v>1987255</v>
      </c>
      <c r="C529" t="s">
        <v>2114</v>
      </c>
      <c r="D529">
        <v>1783018</v>
      </c>
      <c r="E529" t="s">
        <v>2115</v>
      </c>
      <c r="F529" t="s">
        <v>89</v>
      </c>
      <c r="G529" t="s">
        <v>90</v>
      </c>
      <c r="H529" t="s">
        <v>137</v>
      </c>
      <c r="I529" t="s">
        <v>2116</v>
      </c>
      <c r="J529" t="s">
        <v>2117</v>
      </c>
      <c r="K529" t="s">
        <v>231</v>
      </c>
      <c r="L529" t="s">
        <v>94</v>
      </c>
      <c r="M529">
        <v>8395</v>
      </c>
      <c r="N529">
        <v>22</v>
      </c>
      <c r="O529" s="17">
        <v>45524</v>
      </c>
      <c r="P529" s="19" t="s">
        <v>138</v>
      </c>
      <c r="Q529" t="s">
        <v>24</v>
      </c>
      <c r="R529" s="17">
        <v>45524</v>
      </c>
      <c r="S529" s="27"/>
      <c r="T529">
        <v>35.380000000000003</v>
      </c>
      <c r="U529">
        <v>8.6</v>
      </c>
      <c r="V529">
        <v>43.98</v>
      </c>
      <c r="W529">
        <v>1</v>
      </c>
      <c r="X529">
        <v>1.54</v>
      </c>
      <c r="Y529">
        <v>0</v>
      </c>
      <c r="Z529">
        <v>0</v>
      </c>
      <c r="AA529">
        <v>0</v>
      </c>
      <c r="AB529">
        <v>2.2759649999999998</v>
      </c>
      <c r="AC529" s="29">
        <v>43.244034999999997</v>
      </c>
      <c r="AD529">
        <v>0</v>
      </c>
      <c r="AF529">
        <v>43.98</v>
      </c>
      <c r="AG529">
        <v>0</v>
      </c>
      <c r="AH529">
        <v>1.54</v>
      </c>
      <c r="AI529">
        <v>2.2759649999999998</v>
      </c>
      <c r="AJ529">
        <v>43.244034999999997</v>
      </c>
      <c r="AK529" t="s">
        <v>25</v>
      </c>
      <c r="AN529" s="29">
        <v>0</v>
      </c>
      <c r="AO529" s="30">
        <f t="shared" si="16"/>
        <v>0</v>
      </c>
      <c r="AP529" s="30">
        <f t="shared" si="17"/>
        <v>0</v>
      </c>
      <c r="AQ529" s="30"/>
    </row>
    <row r="530" spans="1:43" x14ac:dyDescent="0.25">
      <c r="A530" t="s">
        <v>219</v>
      </c>
      <c r="B530">
        <v>1987255</v>
      </c>
      <c r="C530" t="s">
        <v>2118</v>
      </c>
      <c r="D530">
        <v>1783017</v>
      </c>
      <c r="E530" t="s">
        <v>2115</v>
      </c>
      <c r="F530" t="s">
        <v>89</v>
      </c>
      <c r="G530" t="s">
        <v>90</v>
      </c>
      <c r="H530" t="s">
        <v>137</v>
      </c>
      <c r="I530" t="s">
        <v>2119</v>
      </c>
      <c r="J530" t="s">
        <v>2120</v>
      </c>
      <c r="K530" t="s">
        <v>231</v>
      </c>
      <c r="L530" t="s">
        <v>94</v>
      </c>
      <c r="M530">
        <v>8395</v>
      </c>
      <c r="N530">
        <v>21</v>
      </c>
      <c r="O530" s="17">
        <v>45524</v>
      </c>
      <c r="P530" s="19" t="s">
        <v>138</v>
      </c>
      <c r="Q530" t="s">
        <v>24</v>
      </c>
      <c r="R530" s="17">
        <v>45524</v>
      </c>
      <c r="S530" s="27"/>
      <c r="T530">
        <v>35.380000000000003</v>
      </c>
      <c r="U530">
        <v>8.6</v>
      </c>
      <c r="V530">
        <v>43.98</v>
      </c>
      <c r="W530">
        <v>1</v>
      </c>
      <c r="X530">
        <v>1.54</v>
      </c>
      <c r="Y530">
        <v>0</v>
      </c>
      <c r="Z530">
        <v>0</v>
      </c>
      <c r="AA530">
        <v>0</v>
      </c>
      <c r="AB530">
        <v>2.2759649999999998</v>
      </c>
      <c r="AC530" s="29">
        <v>43.244034999999997</v>
      </c>
      <c r="AD530">
        <v>0</v>
      </c>
      <c r="AF530">
        <v>43.98</v>
      </c>
      <c r="AG530">
        <v>0</v>
      </c>
      <c r="AH530">
        <v>1.54</v>
      </c>
      <c r="AI530">
        <v>2.2759649999999998</v>
      </c>
      <c r="AJ530">
        <v>43.244034999999997</v>
      </c>
      <c r="AK530" t="s">
        <v>25</v>
      </c>
      <c r="AN530" s="29">
        <v>0</v>
      </c>
      <c r="AO530" s="30">
        <f t="shared" si="16"/>
        <v>0</v>
      </c>
      <c r="AP530" s="30">
        <f t="shared" si="17"/>
        <v>0</v>
      </c>
      <c r="AQ530" s="30"/>
    </row>
    <row r="531" spans="1:43" x14ac:dyDescent="0.25">
      <c r="A531" t="s">
        <v>219</v>
      </c>
      <c r="B531">
        <v>1987255</v>
      </c>
      <c r="C531" t="s">
        <v>2121</v>
      </c>
      <c r="D531">
        <v>1783016</v>
      </c>
      <c r="E531" t="s">
        <v>2115</v>
      </c>
      <c r="F531" t="s">
        <v>89</v>
      </c>
      <c r="G531" t="s">
        <v>90</v>
      </c>
      <c r="H531" t="s">
        <v>137</v>
      </c>
      <c r="I531" t="s">
        <v>2122</v>
      </c>
      <c r="J531" t="s">
        <v>2123</v>
      </c>
      <c r="K531" t="s">
        <v>231</v>
      </c>
      <c r="L531" t="s">
        <v>94</v>
      </c>
      <c r="M531">
        <v>8395</v>
      </c>
      <c r="N531">
        <v>16</v>
      </c>
      <c r="O531" s="17">
        <v>45524</v>
      </c>
      <c r="P531" s="19" t="s">
        <v>138</v>
      </c>
      <c r="Q531" t="s">
        <v>24</v>
      </c>
      <c r="R531" s="17">
        <v>45524</v>
      </c>
      <c r="S531" s="27"/>
      <c r="T531">
        <v>35.380000000000003</v>
      </c>
      <c r="U531">
        <v>8.6</v>
      </c>
      <c r="V531">
        <v>43.98</v>
      </c>
      <c r="W531">
        <v>1</v>
      </c>
      <c r="X531">
        <v>1.54</v>
      </c>
      <c r="Y531">
        <v>0</v>
      </c>
      <c r="Z531">
        <v>0</v>
      </c>
      <c r="AA531">
        <v>0</v>
      </c>
      <c r="AB531">
        <v>2.2759649999999998</v>
      </c>
      <c r="AC531" s="29">
        <v>43.244034999999997</v>
      </c>
      <c r="AD531">
        <v>0</v>
      </c>
      <c r="AF531">
        <v>43.98</v>
      </c>
      <c r="AG531">
        <v>0</v>
      </c>
      <c r="AH531">
        <v>1.54</v>
      </c>
      <c r="AI531">
        <v>2.2759649999999998</v>
      </c>
      <c r="AJ531">
        <v>43.244034999999997</v>
      </c>
      <c r="AK531" t="s">
        <v>25</v>
      </c>
      <c r="AN531" s="29">
        <v>0</v>
      </c>
      <c r="AO531" s="30">
        <f t="shared" si="16"/>
        <v>0</v>
      </c>
      <c r="AP531" s="30">
        <f t="shared" si="17"/>
        <v>0</v>
      </c>
      <c r="AQ531" s="30"/>
    </row>
    <row r="532" spans="1:43" x14ac:dyDescent="0.25">
      <c r="A532" t="s">
        <v>219</v>
      </c>
      <c r="B532">
        <v>1987236</v>
      </c>
      <c r="C532" t="s">
        <v>2124</v>
      </c>
      <c r="D532">
        <v>501728</v>
      </c>
      <c r="E532" t="s">
        <v>2125</v>
      </c>
      <c r="F532" t="s">
        <v>89</v>
      </c>
      <c r="G532" t="s">
        <v>90</v>
      </c>
      <c r="H532" t="s">
        <v>10</v>
      </c>
      <c r="I532" t="s">
        <v>2126</v>
      </c>
      <c r="J532" t="s">
        <v>2127</v>
      </c>
      <c r="K532" t="s">
        <v>224</v>
      </c>
      <c r="L532" t="s">
        <v>248</v>
      </c>
      <c r="M532">
        <v>8290</v>
      </c>
      <c r="N532">
        <v>5</v>
      </c>
      <c r="O532" s="17">
        <v>45526</v>
      </c>
      <c r="P532" s="19" t="s">
        <v>140</v>
      </c>
      <c r="Q532" t="s">
        <v>24</v>
      </c>
      <c r="R532" s="17">
        <v>45524</v>
      </c>
      <c r="S532" s="27"/>
      <c r="T532">
        <v>180.9</v>
      </c>
      <c r="U532">
        <v>22.96</v>
      </c>
      <c r="V532">
        <v>203.86</v>
      </c>
      <c r="W532">
        <v>1</v>
      </c>
      <c r="X532">
        <v>7.14</v>
      </c>
      <c r="Y532">
        <v>0</v>
      </c>
      <c r="Z532">
        <v>0</v>
      </c>
      <c r="AA532">
        <v>0</v>
      </c>
      <c r="AB532">
        <v>6.329853</v>
      </c>
      <c r="AC532" s="29">
        <v>204.67014699999999</v>
      </c>
      <c r="AD532">
        <v>0</v>
      </c>
      <c r="AF532">
        <v>203.86</v>
      </c>
      <c r="AG532">
        <v>0</v>
      </c>
      <c r="AH532">
        <v>7.14</v>
      </c>
      <c r="AI532">
        <v>6.329853</v>
      </c>
      <c r="AJ532">
        <v>204.67014699999999</v>
      </c>
      <c r="AK532" t="s">
        <v>25</v>
      </c>
      <c r="AN532" s="29">
        <v>0</v>
      </c>
      <c r="AO532" s="30">
        <f t="shared" si="16"/>
        <v>0</v>
      </c>
      <c r="AP532" s="30">
        <f t="shared" si="17"/>
        <v>0</v>
      </c>
      <c r="AQ532" s="30"/>
    </row>
    <row r="533" spans="1:43" x14ac:dyDescent="0.25">
      <c r="A533" t="s">
        <v>219</v>
      </c>
      <c r="B533">
        <v>1987221</v>
      </c>
      <c r="C533" t="s">
        <v>2128</v>
      </c>
      <c r="D533">
        <v>501726</v>
      </c>
      <c r="E533" t="s">
        <v>2129</v>
      </c>
      <c r="F533" t="s">
        <v>89</v>
      </c>
      <c r="G533" t="s">
        <v>90</v>
      </c>
      <c r="H533" t="s">
        <v>137</v>
      </c>
      <c r="I533" t="s">
        <v>2130</v>
      </c>
      <c r="J533" t="s">
        <v>2131</v>
      </c>
      <c r="K533" t="s">
        <v>224</v>
      </c>
      <c r="L533" t="s">
        <v>271</v>
      </c>
      <c r="M533">
        <v>8705</v>
      </c>
      <c r="N533">
        <v>72</v>
      </c>
      <c r="O533" s="17">
        <v>45524</v>
      </c>
      <c r="P533" s="19" t="s">
        <v>114</v>
      </c>
      <c r="Q533" t="s">
        <v>24</v>
      </c>
      <c r="R533" s="17">
        <v>45524</v>
      </c>
      <c r="S533" s="27"/>
      <c r="T533">
        <v>220.37</v>
      </c>
      <c r="U533">
        <v>21.6</v>
      </c>
      <c r="V533">
        <v>241.97</v>
      </c>
      <c r="W533">
        <v>1</v>
      </c>
      <c r="X533">
        <v>8.4700000000000006</v>
      </c>
      <c r="Y533">
        <v>0</v>
      </c>
      <c r="Z533">
        <v>0</v>
      </c>
      <c r="AA533">
        <v>0</v>
      </c>
      <c r="AB533">
        <v>12.5219475</v>
      </c>
      <c r="AC533" s="29">
        <v>237.91805249999999</v>
      </c>
      <c r="AD533">
        <v>0</v>
      </c>
      <c r="AF533">
        <v>241.97</v>
      </c>
      <c r="AG533">
        <v>0</v>
      </c>
      <c r="AH533">
        <v>8.4700000000000006</v>
      </c>
      <c r="AI533">
        <v>12.5219475</v>
      </c>
      <c r="AJ533">
        <v>237.91805249999999</v>
      </c>
      <c r="AK533" t="s">
        <v>25</v>
      </c>
      <c r="AN533" s="29">
        <v>0</v>
      </c>
      <c r="AO533" s="30">
        <f t="shared" si="16"/>
        <v>0</v>
      </c>
      <c r="AP533" s="30">
        <f t="shared" si="17"/>
        <v>0</v>
      </c>
      <c r="AQ533" s="30"/>
    </row>
    <row r="534" spans="1:43" x14ac:dyDescent="0.25">
      <c r="A534" t="s">
        <v>219</v>
      </c>
      <c r="B534">
        <v>1987205</v>
      </c>
      <c r="C534" t="s">
        <v>2132</v>
      </c>
      <c r="D534">
        <v>501724</v>
      </c>
      <c r="E534" t="s">
        <v>2133</v>
      </c>
      <c r="F534" t="s">
        <v>89</v>
      </c>
      <c r="G534" t="s">
        <v>90</v>
      </c>
      <c r="H534" t="s">
        <v>10</v>
      </c>
      <c r="I534" t="s">
        <v>2134</v>
      </c>
      <c r="J534" t="s">
        <v>2135</v>
      </c>
      <c r="K534" t="s">
        <v>697</v>
      </c>
      <c r="L534" t="s">
        <v>1323</v>
      </c>
      <c r="M534">
        <v>2945</v>
      </c>
      <c r="N534">
        <v>11</v>
      </c>
      <c r="O534" s="17">
        <v>45529</v>
      </c>
      <c r="P534" s="19" t="s">
        <v>116</v>
      </c>
      <c r="Q534" t="s">
        <v>24</v>
      </c>
      <c r="R534" s="17">
        <v>45524</v>
      </c>
      <c r="S534" s="27"/>
      <c r="T534">
        <v>62.92</v>
      </c>
      <c r="U534">
        <v>3.73</v>
      </c>
      <c r="V534">
        <v>66.650000000000006</v>
      </c>
      <c r="W534">
        <v>1</v>
      </c>
      <c r="X534">
        <v>2.33</v>
      </c>
      <c r="Y534">
        <v>0</v>
      </c>
      <c r="Z534">
        <v>0</v>
      </c>
      <c r="AA534">
        <v>0</v>
      </c>
      <c r="AB534">
        <v>2.0694824999999999</v>
      </c>
      <c r="AC534" s="29">
        <v>66.910517499999997</v>
      </c>
      <c r="AD534">
        <v>0</v>
      </c>
      <c r="AF534">
        <v>66.650000000000006</v>
      </c>
      <c r="AG534">
        <v>0</v>
      </c>
      <c r="AH534">
        <v>2.33</v>
      </c>
      <c r="AI534">
        <v>2.0694824999999999</v>
      </c>
      <c r="AJ534">
        <v>66.910517499999997</v>
      </c>
      <c r="AK534" t="s">
        <v>25</v>
      </c>
      <c r="AN534" s="29">
        <v>0</v>
      </c>
      <c r="AO534" s="30">
        <f t="shared" si="16"/>
        <v>0</v>
      </c>
      <c r="AP534" s="30">
        <f t="shared" si="17"/>
        <v>0</v>
      </c>
      <c r="AQ534" s="30"/>
    </row>
    <row r="535" spans="1:43" x14ac:dyDescent="0.25">
      <c r="A535" t="s">
        <v>219</v>
      </c>
      <c r="B535">
        <v>1987205</v>
      </c>
      <c r="C535" t="s">
        <v>2136</v>
      </c>
      <c r="D535">
        <v>501723</v>
      </c>
      <c r="E535" t="s">
        <v>2133</v>
      </c>
      <c r="F535" t="s">
        <v>89</v>
      </c>
      <c r="G535" t="s">
        <v>90</v>
      </c>
      <c r="H535" t="s">
        <v>10</v>
      </c>
      <c r="I535" t="s">
        <v>2137</v>
      </c>
      <c r="J535" t="s">
        <v>2138</v>
      </c>
      <c r="K535" t="s">
        <v>697</v>
      </c>
      <c r="L535" t="s">
        <v>1323</v>
      </c>
      <c r="M535">
        <v>2945</v>
      </c>
      <c r="N535">
        <v>12</v>
      </c>
      <c r="O535" s="17">
        <v>45529</v>
      </c>
      <c r="P535" s="19" t="s">
        <v>116</v>
      </c>
      <c r="Q535" t="s">
        <v>24</v>
      </c>
      <c r="R535" s="17">
        <v>45524</v>
      </c>
      <c r="S535" s="27"/>
      <c r="T535">
        <v>62.92</v>
      </c>
      <c r="U535">
        <v>3.73</v>
      </c>
      <c r="V535">
        <v>66.650000000000006</v>
      </c>
      <c r="W535">
        <v>1</v>
      </c>
      <c r="X535">
        <v>2.33</v>
      </c>
      <c r="Y535">
        <v>0</v>
      </c>
      <c r="Z535">
        <v>0</v>
      </c>
      <c r="AA535">
        <v>0</v>
      </c>
      <c r="AB535">
        <v>2.0694824999999999</v>
      </c>
      <c r="AC535" s="29">
        <v>66.910517499999997</v>
      </c>
      <c r="AD535">
        <v>0</v>
      </c>
      <c r="AF535">
        <v>66.650000000000006</v>
      </c>
      <c r="AG535">
        <v>0</v>
      </c>
      <c r="AH535">
        <v>2.33</v>
      </c>
      <c r="AI535">
        <v>2.0694824999999999</v>
      </c>
      <c r="AJ535">
        <v>66.910517499999997</v>
      </c>
      <c r="AK535" t="s">
        <v>25</v>
      </c>
      <c r="AN535" s="29">
        <v>0</v>
      </c>
      <c r="AO535" s="30">
        <f t="shared" si="16"/>
        <v>0</v>
      </c>
      <c r="AP535" s="30">
        <f t="shared" si="17"/>
        <v>0</v>
      </c>
      <c r="AQ535" s="30"/>
    </row>
    <row r="536" spans="1:43" x14ac:dyDescent="0.25">
      <c r="A536" t="s">
        <v>219</v>
      </c>
      <c r="B536">
        <v>1987205</v>
      </c>
      <c r="C536" t="s">
        <v>2139</v>
      </c>
      <c r="D536">
        <v>1783001</v>
      </c>
      <c r="E536" t="s">
        <v>2133</v>
      </c>
      <c r="F536" t="s">
        <v>89</v>
      </c>
      <c r="G536" t="s">
        <v>90</v>
      </c>
      <c r="H536" t="s">
        <v>10</v>
      </c>
      <c r="I536" t="s">
        <v>2134</v>
      </c>
      <c r="J536" t="s">
        <v>2135</v>
      </c>
      <c r="K536" t="s">
        <v>1323</v>
      </c>
      <c r="L536" t="s">
        <v>115</v>
      </c>
      <c r="M536">
        <v>2435</v>
      </c>
      <c r="N536">
        <v>12</v>
      </c>
      <c r="O536" s="17">
        <v>45529</v>
      </c>
      <c r="P536" s="19" t="s">
        <v>109</v>
      </c>
      <c r="Q536" t="s">
        <v>24</v>
      </c>
      <c r="R536" s="17">
        <v>45524</v>
      </c>
      <c r="S536" s="27"/>
      <c r="T536">
        <v>94.87</v>
      </c>
      <c r="U536">
        <v>12.95</v>
      </c>
      <c r="V536">
        <v>107.82</v>
      </c>
      <c r="W536">
        <v>1</v>
      </c>
      <c r="X536">
        <v>3.77</v>
      </c>
      <c r="Y536">
        <v>0</v>
      </c>
      <c r="Z536">
        <v>0</v>
      </c>
      <c r="AA536">
        <v>0</v>
      </c>
      <c r="AB536">
        <v>3.3478110000000001</v>
      </c>
      <c r="AC536" s="29">
        <v>108.242189</v>
      </c>
      <c r="AD536">
        <v>0</v>
      </c>
      <c r="AF536">
        <v>107.82</v>
      </c>
      <c r="AG536">
        <v>0</v>
      </c>
      <c r="AH536">
        <v>3.77</v>
      </c>
      <c r="AI536">
        <v>3.3478110000000001</v>
      </c>
      <c r="AJ536">
        <v>108.242189</v>
      </c>
      <c r="AK536" t="s">
        <v>25</v>
      </c>
      <c r="AN536" s="29">
        <v>0</v>
      </c>
      <c r="AO536" s="30">
        <f t="shared" si="16"/>
        <v>0</v>
      </c>
      <c r="AP536" s="30">
        <f t="shared" si="17"/>
        <v>0</v>
      </c>
      <c r="AQ536" s="30"/>
    </row>
    <row r="537" spans="1:43" x14ac:dyDescent="0.25">
      <c r="A537" t="s">
        <v>219</v>
      </c>
      <c r="B537">
        <v>1987205</v>
      </c>
      <c r="C537" t="s">
        <v>2140</v>
      </c>
      <c r="D537">
        <v>1783002</v>
      </c>
      <c r="E537" t="s">
        <v>2133</v>
      </c>
      <c r="F537" t="s">
        <v>89</v>
      </c>
      <c r="G537" t="s">
        <v>90</v>
      </c>
      <c r="H537" t="s">
        <v>10</v>
      </c>
      <c r="I537" t="s">
        <v>2137</v>
      </c>
      <c r="J537" t="s">
        <v>2138</v>
      </c>
      <c r="K537" t="s">
        <v>1323</v>
      </c>
      <c r="L537" t="s">
        <v>115</v>
      </c>
      <c r="M537">
        <v>2435</v>
      </c>
      <c r="N537">
        <v>11</v>
      </c>
      <c r="O537" s="17">
        <v>45529</v>
      </c>
      <c r="P537" s="19" t="s">
        <v>109</v>
      </c>
      <c r="Q537" t="s">
        <v>24</v>
      </c>
      <c r="R537" s="17">
        <v>45524</v>
      </c>
      <c r="S537" s="27"/>
      <c r="T537">
        <v>94.87</v>
      </c>
      <c r="U537">
        <v>12.95</v>
      </c>
      <c r="V537">
        <v>107.82</v>
      </c>
      <c r="W537">
        <v>1</v>
      </c>
      <c r="X537">
        <v>3.77</v>
      </c>
      <c r="Y537">
        <v>0</v>
      </c>
      <c r="Z537">
        <v>0</v>
      </c>
      <c r="AA537">
        <v>0</v>
      </c>
      <c r="AB537">
        <v>3.3478110000000001</v>
      </c>
      <c r="AC537" s="29">
        <v>108.242189</v>
      </c>
      <c r="AD537">
        <v>0</v>
      </c>
      <c r="AF537">
        <v>107.82</v>
      </c>
      <c r="AG537">
        <v>0</v>
      </c>
      <c r="AH537">
        <v>3.77</v>
      </c>
      <c r="AI537">
        <v>3.3478110000000001</v>
      </c>
      <c r="AJ537">
        <v>108.242189</v>
      </c>
      <c r="AK537" t="s">
        <v>25</v>
      </c>
      <c r="AN537" s="29">
        <v>0</v>
      </c>
      <c r="AO537" s="30">
        <f t="shared" si="16"/>
        <v>0</v>
      </c>
      <c r="AP537" s="30">
        <f t="shared" si="17"/>
        <v>0</v>
      </c>
      <c r="AQ537" s="30"/>
    </row>
    <row r="538" spans="1:43" x14ac:dyDescent="0.25">
      <c r="A538" t="s">
        <v>219</v>
      </c>
      <c r="B538">
        <v>1987190</v>
      </c>
      <c r="C538" t="s">
        <v>2141</v>
      </c>
      <c r="D538">
        <v>501719</v>
      </c>
      <c r="E538" t="s">
        <v>2142</v>
      </c>
      <c r="F538" t="s">
        <v>89</v>
      </c>
      <c r="G538" t="s">
        <v>90</v>
      </c>
      <c r="H538" t="s">
        <v>10</v>
      </c>
      <c r="I538" t="s">
        <v>2143</v>
      </c>
      <c r="J538" t="s">
        <v>2135</v>
      </c>
      <c r="K538" t="s">
        <v>697</v>
      </c>
      <c r="L538" t="s">
        <v>1323</v>
      </c>
      <c r="M538">
        <v>2945</v>
      </c>
      <c r="N538">
        <v>11</v>
      </c>
      <c r="O538" s="17">
        <v>45529</v>
      </c>
      <c r="P538" s="19" t="s">
        <v>116</v>
      </c>
      <c r="Q538" t="s">
        <v>23</v>
      </c>
      <c r="R538" s="17">
        <v>45524</v>
      </c>
      <c r="S538" s="27">
        <v>45524</v>
      </c>
      <c r="T538">
        <v>62.92</v>
      </c>
      <c r="U538">
        <v>3.73</v>
      </c>
      <c r="V538">
        <v>66.650000000000006</v>
      </c>
      <c r="W538">
        <v>1</v>
      </c>
      <c r="X538">
        <v>2.33</v>
      </c>
      <c r="Y538">
        <v>0</v>
      </c>
      <c r="Z538">
        <v>0</v>
      </c>
      <c r="AA538">
        <v>0</v>
      </c>
      <c r="AB538">
        <v>2.0694824999999999</v>
      </c>
      <c r="AC538" s="29">
        <v>66.910517499999997</v>
      </c>
      <c r="AD538">
        <v>0</v>
      </c>
      <c r="AF538">
        <v>66.650000000000006</v>
      </c>
      <c r="AG538">
        <v>0</v>
      </c>
      <c r="AH538">
        <v>2.33</v>
      </c>
      <c r="AI538">
        <v>2.0694824999999999</v>
      </c>
      <c r="AJ538">
        <v>66.910517499999997</v>
      </c>
      <c r="AN538" s="29">
        <v>0</v>
      </c>
      <c r="AO538" s="30">
        <f t="shared" si="16"/>
        <v>0</v>
      </c>
      <c r="AP538" s="30">
        <f t="shared" si="17"/>
        <v>0</v>
      </c>
      <c r="AQ538" s="30"/>
    </row>
    <row r="539" spans="1:43" x14ac:dyDescent="0.25">
      <c r="A539" t="s">
        <v>219</v>
      </c>
      <c r="B539">
        <v>1987190</v>
      </c>
      <c r="C539" t="s">
        <v>2144</v>
      </c>
      <c r="D539">
        <v>1782994</v>
      </c>
      <c r="E539" t="s">
        <v>2142</v>
      </c>
      <c r="F539" t="s">
        <v>89</v>
      </c>
      <c r="G539" t="s">
        <v>90</v>
      </c>
      <c r="H539" t="s">
        <v>10</v>
      </c>
      <c r="I539" t="s">
        <v>2143</v>
      </c>
      <c r="J539" t="s">
        <v>2135</v>
      </c>
      <c r="K539" t="s">
        <v>1323</v>
      </c>
      <c r="L539" t="s">
        <v>115</v>
      </c>
      <c r="M539">
        <v>2435</v>
      </c>
      <c r="N539">
        <v>11</v>
      </c>
      <c r="O539" s="17">
        <v>45529</v>
      </c>
      <c r="P539" s="19" t="s">
        <v>109</v>
      </c>
      <c r="Q539" t="s">
        <v>23</v>
      </c>
      <c r="R539" s="17">
        <v>45524</v>
      </c>
      <c r="S539" s="27">
        <v>45524</v>
      </c>
      <c r="T539">
        <v>94.87</v>
      </c>
      <c r="U539">
        <v>12.95</v>
      </c>
      <c r="V539">
        <v>107.82</v>
      </c>
      <c r="W539">
        <v>1</v>
      </c>
      <c r="X539">
        <v>3.77</v>
      </c>
      <c r="Y539">
        <v>0</v>
      </c>
      <c r="Z539">
        <v>0</v>
      </c>
      <c r="AA539">
        <v>0</v>
      </c>
      <c r="AB539">
        <v>3.3478110000000001</v>
      </c>
      <c r="AC539" s="29">
        <v>108.242189</v>
      </c>
      <c r="AD539">
        <v>0</v>
      </c>
      <c r="AF539">
        <v>107.82</v>
      </c>
      <c r="AG539">
        <v>0</v>
      </c>
      <c r="AH539">
        <v>3.77</v>
      </c>
      <c r="AI539">
        <v>3.3478110000000001</v>
      </c>
      <c r="AJ539">
        <v>108.242189</v>
      </c>
      <c r="AN539" s="29">
        <v>0</v>
      </c>
      <c r="AO539" s="30">
        <f t="shared" si="16"/>
        <v>0</v>
      </c>
      <c r="AP539" s="30">
        <f t="shared" si="17"/>
        <v>0</v>
      </c>
      <c r="AQ539" s="30"/>
    </row>
    <row r="540" spans="1:43" x14ac:dyDescent="0.25">
      <c r="A540" t="s">
        <v>219</v>
      </c>
      <c r="B540">
        <v>1987190</v>
      </c>
      <c r="C540" t="s">
        <v>2145</v>
      </c>
      <c r="D540">
        <v>1782995</v>
      </c>
      <c r="E540" t="s">
        <v>2142</v>
      </c>
      <c r="F540" t="s">
        <v>89</v>
      </c>
      <c r="G540" t="s">
        <v>90</v>
      </c>
      <c r="H540" t="s">
        <v>10</v>
      </c>
      <c r="I540" t="s">
        <v>2137</v>
      </c>
      <c r="J540" t="s">
        <v>2138</v>
      </c>
      <c r="K540" t="s">
        <v>1323</v>
      </c>
      <c r="L540" t="s">
        <v>115</v>
      </c>
      <c r="M540">
        <v>2435</v>
      </c>
      <c r="N540">
        <v>12</v>
      </c>
      <c r="O540" s="17">
        <v>45529</v>
      </c>
      <c r="P540" s="19" t="s">
        <v>109</v>
      </c>
      <c r="Q540" t="s">
        <v>23</v>
      </c>
      <c r="R540" s="17">
        <v>45524</v>
      </c>
      <c r="S540" s="27">
        <v>45524</v>
      </c>
      <c r="T540">
        <v>94.87</v>
      </c>
      <c r="U540">
        <v>12.95</v>
      </c>
      <c r="V540">
        <v>107.82</v>
      </c>
      <c r="W540">
        <v>1</v>
      </c>
      <c r="X540">
        <v>3.77</v>
      </c>
      <c r="Y540">
        <v>0</v>
      </c>
      <c r="Z540">
        <v>0</v>
      </c>
      <c r="AA540">
        <v>0</v>
      </c>
      <c r="AB540">
        <v>3.3478110000000001</v>
      </c>
      <c r="AC540" s="29">
        <v>108.242189</v>
      </c>
      <c r="AD540">
        <v>0</v>
      </c>
      <c r="AF540">
        <v>107.82</v>
      </c>
      <c r="AG540">
        <v>0</v>
      </c>
      <c r="AH540">
        <v>3.77</v>
      </c>
      <c r="AI540">
        <v>3.3478110000000001</v>
      </c>
      <c r="AJ540">
        <v>108.242189</v>
      </c>
      <c r="AN540" s="29">
        <v>0</v>
      </c>
      <c r="AO540" s="30">
        <f t="shared" si="16"/>
        <v>0</v>
      </c>
      <c r="AP540" s="30">
        <f t="shared" si="17"/>
        <v>0</v>
      </c>
      <c r="AQ540" s="30"/>
    </row>
    <row r="541" spans="1:43" x14ac:dyDescent="0.25">
      <c r="A541" t="s">
        <v>219</v>
      </c>
      <c r="B541">
        <v>1987160</v>
      </c>
      <c r="C541" t="s">
        <v>2146</v>
      </c>
      <c r="D541">
        <v>1080673</v>
      </c>
      <c r="E541" t="s">
        <v>2147</v>
      </c>
      <c r="F541" t="s">
        <v>89</v>
      </c>
      <c r="G541" t="s">
        <v>90</v>
      </c>
      <c r="H541" t="s">
        <v>137</v>
      </c>
      <c r="I541" t="s">
        <v>2148</v>
      </c>
      <c r="J541" t="s">
        <v>2149</v>
      </c>
      <c r="K541" t="s">
        <v>115</v>
      </c>
      <c r="L541" t="s">
        <v>271</v>
      </c>
      <c r="M541">
        <v>831</v>
      </c>
      <c r="N541">
        <v>26</v>
      </c>
      <c r="O541" s="17">
        <v>45531</v>
      </c>
      <c r="P541" s="19" t="s">
        <v>299</v>
      </c>
      <c r="Q541" t="s">
        <v>24</v>
      </c>
      <c r="R541" s="17">
        <v>45524</v>
      </c>
      <c r="S541" s="27"/>
      <c r="T541">
        <v>202.25</v>
      </c>
      <c r="U541">
        <v>14.67</v>
      </c>
      <c r="V541">
        <v>216.92</v>
      </c>
      <c r="W541">
        <v>1</v>
      </c>
      <c r="X541">
        <v>7.59</v>
      </c>
      <c r="Y541">
        <v>0</v>
      </c>
      <c r="Z541">
        <v>0</v>
      </c>
      <c r="AA541">
        <v>0</v>
      </c>
      <c r="AB541">
        <v>11.22561</v>
      </c>
      <c r="AC541" s="29">
        <v>213.28439</v>
      </c>
      <c r="AD541">
        <v>0</v>
      </c>
      <c r="AF541">
        <v>216.92</v>
      </c>
      <c r="AG541">
        <v>0</v>
      </c>
      <c r="AH541">
        <v>7.59</v>
      </c>
      <c r="AI541">
        <v>11.22561</v>
      </c>
      <c r="AJ541">
        <v>213.28439</v>
      </c>
      <c r="AK541" t="s">
        <v>25</v>
      </c>
      <c r="AN541" s="29">
        <v>0</v>
      </c>
      <c r="AO541" s="30">
        <f t="shared" si="16"/>
        <v>0</v>
      </c>
      <c r="AP541" s="30">
        <f t="shared" si="17"/>
        <v>0</v>
      </c>
      <c r="AQ541" s="30"/>
    </row>
    <row r="542" spans="1:43" x14ac:dyDescent="0.25">
      <c r="A542" t="s">
        <v>219</v>
      </c>
      <c r="B542">
        <v>1987159</v>
      </c>
      <c r="C542" t="s">
        <v>2150</v>
      </c>
      <c r="D542">
        <v>1080672</v>
      </c>
      <c r="E542" t="s">
        <v>2151</v>
      </c>
      <c r="F542" t="s">
        <v>89</v>
      </c>
      <c r="G542" t="s">
        <v>90</v>
      </c>
      <c r="H542" t="s">
        <v>10</v>
      </c>
      <c r="I542" t="s">
        <v>2152</v>
      </c>
      <c r="J542" t="s">
        <v>2153</v>
      </c>
      <c r="K542" t="s">
        <v>92</v>
      </c>
      <c r="L542" t="s">
        <v>266</v>
      </c>
      <c r="M542">
        <v>2065</v>
      </c>
      <c r="N542">
        <v>3</v>
      </c>
      <c r="O542" s="17">
        <v>45525</v>
      </c>
      <c r="P542" s="19" t="s">
        <v>130</v>
      </c>
      <c r="Q542" t="s">
        <v>24</v>
      </c>
      <c r="R542" s="17">
        <v>45524</v>
      </c>
      <c r="S542" s="27"/>
      <c r="T542">
        <v>161.13</v>
      </c>
      <c r="U542">
        <v>18.850000000000001</v>
      </c>
      <c r="V542">
        <v>179.98</v>
      </c>
      <c r="W542">
        <v>1</v>
      </c>
      <c r="X542">
        <v>6.3</v>
      </c>
      <c r="Y542">
        <v>0</v>
      </c>
      <c r="Z542">
        <v>0</v>
      </c>
      <c r="AA542">
        <v>0</v>
      </c>
      <c r="AB542">
        <v>5.5883789999999998</v>
      </c>
      <c r="AC542" s="29">
        <v>180.691621</v>
      </c>
      <c r="AD542">
        <v>0</v>
      </c>
      <c r="AF542">
        <v>179.98</v>
      </c>
      <c r="AG542">
        <v>0</v>
      </c>
      <c r="AH542">
        <v>6.3</v>
      </c>
      <c r="AI542">
        <v>5.5883789999999998</v>
      </c>
      <c r="AJ542">
        <v>180.691621</v>
      </c>
      <c r="AK542" t="s">
        <v>25</v>
      </c>
      <c r="AN542" s="29">
        <v>5.9</v>
      </c>
      <c r="AO542" s="30">
        <f t="shared" si="16"/>
        <v>1.69625</v>
      </c>
      <c r="AP542" s="30">
        <f t="shared" si="17"/>
        <v>1.69625</v>
      </c>
      <c r="AQ542" s="30"/>
    </row>
    <row r="543" spans="1:43" x14ac:dyDescent="0.25">
      <c r="A543" t="s">
        <v>219</v>
      </c>
      <c r="B543">
        <v>1987156</v>
      </c>
      <c r="C543" t="s">
        <v>2154</v>
      </c>
      <c r="D543">
        <v>1782985</v>
      </c>
      <c r="E543" t="s">
        <v>2155</v>
      </c>
      <c r="F543" t="s">
        <v>89</v>
      </c>
      <c r="G543" t="s">
        <v>90</v>
      </c>
      <c r="H543" t="s">
        <v>10</v>
      </c>
      <c r="I543" t="s">
        <v>2156</v>
      </c>
      <c r="J543" t="s">
        <v>2157</v>
      </c>
      <c r="K543" t="s">
        <v>266</v>
      </c>
      <c r="L543" t="s">
        <v>224</v>
      </c>
      <c r="M543">
        <v>2363</v>
      </c>
      <c r="N543">
        <v>73</v>
      </c>
      <c r="O543" s="17">
        <v>45525</v>
      </c>
      <c r="P543" s="19" t="s">
        <v>496</v>
      </c>
      <c r="Q543" t="s">
        <v>24</v>
      </c>
      <c r="R543" s="17">
        <v>45524</v>
      </c>
      <c r="S543" s="27"/>
      <c r="T543">
        <v>232.44</v>
      </c>
      <c r="U543">
        <v>25.52</v>
      </c>
      <c r="V543">
        <v>257.95999999999998</v>
      </c>
      <c r="W543">
        <v>1</v>
      </c>
      <c r="X543">
        <v>9.0299999999999994</v>
      </c>
      <c r="Y543">
        <v>0</v>
      </c>
      <c r="Z543">
        <v>0</v>
      </c>
      <c r="AA543">
        <v>0</v>
      </c>
      <c r="AB543">
        <v>8.0096579999999999</v>
      </c>
      <c r="AC543" s="29">
        <v>258.98034200000001</v>
      </c>
      <c r="AD543">
        <v>0</v>
      </c>
      <c r="AF543">
        <v>257.95999999999998</v>
      </c>
      <c r="AG543">
        <v>0</v>
      </c>
      <c r="AH543">
        <v>9.0299999999999994</v>
      </c>
      <c r="AI543">
        <v>8.0096579999999999</v>
      </c>
      <c r="AJ543">
        <v>258.98034200000001</v>
      </c>
      <c r="AK543" t="s">
        <v>25</v>
      </c>
      <c r="AN543" s="29">
        <v>0</v>
      </c>
      <c r="AO543" s="30">
        <f t="shared" si="16"/>
        <v>0</v>
      </c>
      <c r="AP543" s="30">
        <f t="shared" si="17"/>
        <v>0</v>
      </c>
      <c r="AQ543" s="30"/>
    </row>
    <row r="544" spans="1:43" x14ac:dyDescent="0.25">
      <c r="A544" t="s">
        <v>219</v>
      </c>
      <c r="B544">
        <v>1987132</v>
      </c>
      <c r="C544" t="s">
        <v>2158</v>
      </c>
      <c r="D544">
        <v>501716</v>
      </c>
      <c r="E544" t="s">
        <v>2159</v>
      </c>
      <c r="F544" t="s">
        <v>89</v>
      </c>
      <c r="G544" t="s">
        <v>90</v>
      </c>
      <c r="H544" t="s">
        <v>10</v>
      </c>
      <c r="I544" t="s">
        <v>2160</v>
      </c>
      <c r="J544" t="s">
        <v>2161</v>
      </c>
      <c r="K544" t="s">
        <v>224</v>
      </c>
      <c r="L544" t="s">
        <v>248</v>
      </c>
      <c r="M544">
        <v>5010</v>
      </c>
      <c r="N544">
        <v>77</v>
      </c>
      <c r="O544" s="17">
        <v>45524</v>
      </c>
      <c r="P544" s="19" t="s">
        <v>122</v>
      </c>
      <c r="Q544" t="s">
        <v>24</v>
      </c>
      <c r="R544" s="17">
        <v>45524</v>
      </c>
      <c r="S544" s="27"/>
      <c r="T544">
        <v>337.01</v>
      </c>
      <c r="U544">
        <v>22.96</v>
      </c>
      <c r="V544">
        <v>359.97</v>
      </c>
      <c r="W544">
        <v>1</v>
      </c>
      <c r="X544">
        <v>12.6</v>
      </c>
      <c r="Y544">
        <v>0</v>
      </c>
      <c r="Z544">
        <v>0</v>
      </c>
      <c r="AA544">
        <v>0</v>
      </c>
      <c r="AB544">
        <v>11.177068500000001</v>
      </c>
      <c r="AC544" s="29">
        <v>361.39293149999997</v>
      </c>
      <c r="AD544">
        <v>0</v>
      </c>
      <c r="AF544">
        <v>359.97</v>
      </c>
      <c r="AG544">
        <v>0</v>
      </c>
      <c r="AH544">
        <v>12.6</v>
      </c>
      <c r="AI544">
        <v>11.177068500000001</v>
      </c>
      <c r="AJ544">
        <v>361.39293149999997</v>
      </c>
      <c r="AK544" t="s">
        <v>25</v>
      </c>
      <c r="AN544" s="29">
        <v>11.8</v>
      </c>
      <c r="AO544" s="30">
        <f t="shared" si="16"/>
        <v>3.3925000000000001</v>
      </c>
      <c r="AP544" s="30">
        <f t="shared" si="17"/>
        <v>3.3925000000000001</v>
      </c>
      <c r="AQ544" s="30"/>
    </row>
    <row r="545" spans="1:43" x14ac:dyDescent="0.25">
      <c r="A545" t="s">
        <v>219</v>
      </c>
      <c r="B545">
        <v>1987132</v>
      </c>
      <c r="C545" t="s">
        <v>2162</v>
      </c>
      <c r="D545">
        <v>1782974</v>
      </c>
      <c r="E545" t="s">
        <v>2159</v>
      </c>
      <c r="F545" t="s">
        <v>89</v>
      </c>
      <c r="G545" t="s">
        <v>90</v>
      </c>
      <c r="H545" t="s">
        <v>10</v>
      </c>
      <c r="I545" t="s">
        <v>2163</v>
      </c>
      <c r="J545" t="s">
        <v>2161</v>
      </c>
      <c r="K545" t="s">
        <v>248</v>
      </c>
      <c r="L545" t="s">
        <v>224</v>
      </c>
      <c r="M545">
        <v>8325</v>
      </c>
      <c r="N545">
        <v>77</v>
      </c>
      <c r="O545" s="17">
        <v>45525</v>
      </c>
      <c r="P545" s="19" t="s">
        <v>944</v>
      </c>
      <c r="Q545" t="s">
        <v>24</v>
      </c>
      <c r="R545" s="17">
        <v>45524</v>
      </c>
      <c r="S545" s="27"/>
      <c r="T545">
        <v>342.53</v>
      </c>
      <c r="U545">
        <v>17.440000000000001</v>
      </c>
      <c r="V545">
        <v>359.97</v>
      </c>
      <c r="W545">
        <v>1</v>
      </c>
      <c r="X545">
        <v>12.6</v>
      </c>
      <c r="Y545">
        <v>0</v>
      </c>
      <c r="Z545">
        <v>0</v>
      </c>
      <c r="AA545">
        <v>0</v>
      </c>
      <c r="AB545">
        <v>11.177068500000001</v>
      </c>
      <c r="AC545" s="29">
        <v>361.39293149999997</v>
      </c>
      <c r="AD545">
        <v>0</v>
      </c>
      <c r="AF545">
        <v>359.97</v>
      </c>
      <c r="AG545">
        <v>0</v>
      </c>
      <c r="AH545">
        <v>12.6</v>
      </c>
      <c r="AI545">
        <v>11.177068500000001</v>
      </c>
      <c r="AJ545">
        <v>361.39293149999997</v>
      </c>
      <c r="AK545" t="s">
        <v>25</v>
      </c>
      <c r="AN545" s="29">
        <v>11.8</v>
      </c>
      <c r="AO545" s="30">
        <f t="shared" si="16"/>
        <v>3.3925000000000001</v>
      </c>
      <c r="AP545" s="30">
        <f t="shared" si="17"/>
        <v>3.3925000000000001</v>
      </c>
      <c r="AQ545" s="30"/>
    </row>
    <row r="546" spans="1:43" x14ac:dyDescent="0.25">
      <c r="A546" t="s">
        <v>219</v>
      </c>
      <c r="B546">
        <v>1987105</v>
      </c>
      <c r="C546" t="s">
        <v>2164</v>
      </c>
      <c r="D546">
        <v>501713</v>
      </c>
      <c r="E546" t="s">
        <v>2165</v>
      </c>
      <c r="F546" t="s">
        <v>89</v>
      </c>
      <c r="G546" t="s">
        <v>90</v>
      </c>
      <c r="H546" t="s">
        <v>10</v>
      </c>
      <c r="I546" t="s">
        <v>2166</v>
      </c>
      <c r="J546" t="s">
        <v>2167</v>
      </c>
      <c r="K546" t="s">
        <v>224</v>
      </c>
      <c r="L546" t="s">
        <v>225</v>
      </c>
      <c r="M546">
        <v>8505</v>
      </c>
      <c r="N546">
        <v>75</v>
      </c>
      <c r="O546" s="17">
        <v>45524</v>
      </c>
      <c r="P546" s="19" t="s">
        <v>133</v>
      </c>
      <c r="Q546" t="s">
        <v>24</v>
      </c>
      <c r="R546" s="17">
        <v>45524</v>
      </c>
      <c r="S546" s="27"/>
      <c r="T546">
        <v>346.95</v>
      </c>
      <c r="U546">
        <v>22.96</v>
      </c>
      <c r="V546">
        <v>369.91</v>
      </c>
      <c r="W546">
        <v>1</v>
      </c>
      <c r="X546">
        <v>12.95</v>
      </c>
      <c r="Y546">
        <v>0</v>
      </c>
      <c r="Z546">
        <v>0</v>
      </c>
      <c r="AA546">
        <v>0</v>
      </c>
      <c r="AB546">
        <v>11.4857055</v>
      </c>
      <c r="AC546" s="29">
        <v>371.37429450000002</v>
      </c>
      <c r="AD546">
        <v>0</v>
      </c>
      <c r="AF546">
        <v>369.91</v>
      </c>
      <c r="AG546">
        <v>0</v>
      </c>
      <c r="AH546">
        <v>12.95</v>
      </c>
      <c r="AI546">
        <v>11.4857055</v>
      </c>
      <c r="AJ546">
        <v>371.37429450000002</v>
      </c>
      <c r="AK546" t="s">
        <v>25</v>
      </c>
      <c r="AN546" s="29">
        <v>0</v>
      </c>
      <c r="AO546" s="30">
        <f t="shared" si="16"/>
        <v>0</v>
      </c>
      <c r="AP546" s="30">
        <f t="shared" si="17"/>
        <v>0</v>
      </c>
      <c r="AQ546" s="30"/>
    </row>
    <row r="547" spans="1:43" x14ac:dyDescent="0.25">
      <c r="A547" t="s">
        <v>219</v>
      </c>
      <c r="B547">
        <v>1987105</v>
      </c>
      <c r="C547" t="s">
        <v>2168</v>
      </c>
      <c r="D547">
        <v>1782966</v>
      </c>
      <c r="E547" t="s">
        <v>2165</v>
      </c>
      <c r="F547" t="s">
        <v>89</v>
      </c>
      <c r="G547" t="s">
        <v>90</v>
      </c>
      <c r="H547" t="s">
        <v>10</v>
      </c>
      <c r="I547" t="s">
        <v>2166</v>
      </c>
      <c r="J547" t="s">
        <v>2167</v>
      </c>
      <c r="K547" t="s">
        <v>225</v>
      </c>
      <c r="L547" t="s">
        <v>224</v>
      </c>
      <c r="M547">
        <v>8715</v>
      </c>
      <c r="N547">
        <v>15</v>
      </c>
      <c r="O547" s="17">
        <v>45524</v>
      </c>
      <c r="P547" s="19" t="s">
        <v>140</v>
      </c>
      <c r="Q547" t="s">
        <v>24</v>
      </c>
      <c r="R547" s="17">
        <v>45524</v>
      </c>
      <c r="S547" s="27"/>
      <c r="T547">
        <v>171.42</v>
      </c>
      <c r="U547">
        <v>19.02</v>
      </c>
      <c r="V547">
        <v>190.44</v>
      </c>
      <c r="W547">
        <v>1</v>
      </c>
      <c r="X547">
        <v>6.67</v>
      </c>
      <c r="Y547">
        <v>0</v>
      </c>
      <c r="Z547">
        <v>0</v>
      </c>
      <c r="AA547">
        <v>0</v>
      </c>
      <c r="AB547">
        <v>5.9131619999999998</v>
      </c>
      <c r="AC547" s="29">
        <v>191.19683800000001</v>
      </c>
      <c r="AD547">
        <v>0</v>
      </c>
      <c r="AF547">
        <v>190.44</v>
      </c>
      <c r="AG547">
        <v>0</v>
      </c>
      <c r="AH547">
        <v>6.67</v>
      </c>
      <c r="AI547">
        <v>5.9131619999999998</v>
      </c>
      <c r="AJ547">
        <v>191.19683800000001</v>
      </c>
      <c r="AK547" t="s">
        <v>25</v>
      </c>
      <c r="AN547" s="29">
        <v>0</v>
      </c>
      <c r="AO547" s="30">
        <f t="shared" si="16"/>
        <v>0</v>
      </c>
      <c r="AP547" s="30">
        <f t="shared" si="17"/>
        <v>0</v>
      </c>
      <c r="AQ547" s="30"/>
    </row>
    <row r="548" spans="1:43" x14ac:dyDescent="0.25">
      <c r="A548" t="s">
        <v>219</v>
      </c>
      <c r="B548">
        <v>1987087</v>
      </c>
      <c r="C548" t="s">
        <v>2169</v>
      </c>
      <c r="D548">
        <v>501712</v>
      </c>
      <c r="E548" t="s">
        <v>2170</v>
      </c>
      <c r="F548" t="s">
        <v>89</v>
      </c>
      <c r="G548" t="s">
        <v>90</v>
      </c>
      <c r="H548" t="s">
        <v>10</v>
      </c>
      <c r="I548" t="s">
        <v>2171</v>
      </c>
      <c r="J548" t="s">
        <v>2172</v>
      </c>
      <c r="K548" t="s">
        <v>224</v>
      </c>
      <c r="L548" t="s">
        <v>225</v>
      </c>
      <c r="M548">
        <v>8495</v>
      </c>
      <c r="N548">
        <v>2</v>
      </c>
      <c r="O548" s="17">
        <v>45534</v>
      </c>
      <c r="P548" s="19" t="s">
        <v>103</v>
      </c>
      <c r="Q548" t="s">
        <v>24</v>
      </c>
      <c r="R548" s="17">
        <v>45524</v>
      </c>
      <c r="S548" s="27"/>
      <c r="T548">
        <v>200.93</v>
      </c>
      <c r="U548">
        <v>22.96</v>
      </c>
      <c r="V548">
        <v>223.89</v>
      </c>
      <c r="W548">
        <v>1</v>
      </c>
      <c r="X548">
        <v>7.84</v>
      </c>
      <c r="Y548">
        <v>0</v>
      </c>
      <c r="Z548">
        <v>0</v>
      </c>
      <c r="AA548">
        <v>0</v>
      </c>
      <c r="AB548">
        <v>6.9517844999999996</v>
      </c>
      <c r="AC548" s="29">
        <v>224.77821549999999</v>
      </c>
      <c r="AD548">
        <v>0</v>
      </c>
      <c r="AF548">
        <v>223.89</v>
      </c>
      <c r="AG548">
        <v>0</v>
      </c>
      <c r="AH548">
        <v>7.84</v>
      </c>
      <c r="AI548">
        <v>6.9517844999999996</v>
      </c>
      <c r="AJ548">
        <v>224.77821549999999</v>
      </c>
      <c r="AK548" t="s">
        <v>25</v>
      </c>
      <c r="AN548" s="29">
        <v>0</v>
      </c>
      <c r="AO548" s="30">
        <f t="shared" si="16"/>
        <v>0</v>
      </c>
      <c r="AP548" s="30">
        <f t="shared" si="17"/>
        <v>0</v>
      </c>
      <c r="AQ548" s="30"/>
    </row>
    <row r="549" spans="1:43" x14ac:dyDescent="0.25">
      <c r="A549" t="s">
        <v>219</v>
      </c>
      <c r="B549">
        <v>1987087</v>
      </c>
      <c r="C549" t="s">
        <v>2173</v>
      </c>
      <c r="D549">
        <v>501711</v>
      </c>
      <c r="E549" t="s">
        <v>2170</v>
      </c>
      <c r="F549" t="s">
        <v>89</v>
      </c>
      <c r="G549" t="s">
        <v>90</v>
      </c>
      <c r="H549" t="s">
        <v>10</v>
      </c>
      <c r="I549" t="s">
        <v>2174</v>
      </c>
      <c r="J549" t="s">
        <v>2175</v>
      </c>
      <c r="K549" t="s">
        <v>224</v>
      </c>
      <c r="L549" t="s">
        <v>225</v>
      </c>
      <c r="M549">
        <v>8495</v>
      </c>
      <c r="N549">
        <v>1</v>
      </c>
      <c r="O549" s="17">
        <v>45534</v>
      </c>
      <c r="P549" s="19" t="s">
        <v>103</v>
      </c>
      <c r="Q549" t="s">
        <v>24</v>
      </c>
      <c r="R549" s="17">
        <v>45524</v>
      </c>
      <c r="S549" s="27"/>
      <c r="T549">
        <v>200.93</v>
      </c>
      <c r="U549">
        <v>22.96</v>
      </c>
      <c r="V549">
        <v>223.89</v>
      </c>
      <c r="W549">
        <v>1</v>
      </c>
      <c r="X549">
        <v>7.84</v>
      </c>
      <c r="Y549">
        <v>0</v>
      </c>
      <c r="Z549">
        <v>0</v>
      </c>
      <c r="AA549">
        <v>0</v>
      </c>
      <c r="AB549">
        <v>6.9517844999999996</v>
      </c>
      <c r="AC549" s="29">
        <v>224.77821549999999</v>
      </c>
      <c r="AD549">
        <v>0</v>
      </c>
      <c r="AF549">
        <v>223.89</v>
      </c>
      <c r="AG549">
        <v>0</v>
      </c>
      <c r="AH549">
        <v>7.84</v>
      </c>
      <c r="AI549">
        <v>6.9517844999999996</v>
      </c>
      <c r="AJ549">
        <v>224.77821549999999</v>
      </c>
      <c r="AK549" t="s">
        <v>25</v>
      </c>
      <c r="AN549" s="29">
        <v>0</v>
      </c>
      <c r="AO549" s="30">
        <f t="shared" si="16"/>
        <v>0</v>
      </c>
      <c r="AP549" s="30">
        <f t="shared" si="17"/>
        <v>0</v>
      </c>
      <c r="AQ549" s="30"/>
    </row>
    <row r="550" spans="1:43" x14ac:dyDescent="0.25">
      <c r="A550" t="s">
        <v>219</v>
      </c>
      <c r="B550">
        <v>1987087</v>
      </c>
      <c r="C550" t="s">
        <v>2176</v>
      </c>
      <c r="D550">
        <v>1782961</v>
      </c>
      <c r="E550" t="s">
        <v>2170</v>
      </c>
      <c r="F550" t="s">
        <v>89</v>
      </c>
      <c r="G550" t="s">
        <v>90</v>
      </c>
      <c r="H550" t="s">
        <v>10</v>
      </c>
      <c r="I550" t="s">
        <v>2171</v>
      </c>
      <c r="J550" t="s">
        <v>2172</v>
      </c>
      <c r="K550" t="s">
        <v>225</v>
      </c>
      <c r="L550" t="s">
        <v>224</v>
      </c>
      <c r="M550">
        <v>8715</v>
      </c>
      <c r="N550">
        <v>17</v>
      </c>
      <c r="O550" s="17">
        <v>45535</v>
      </c>
      <c r="P550" s="19" t="s">
        <v>140</v>
      </c>
      <c r="Q550" t="s">
        <v>24</v>
      </c>
      <c r="R550" s="17">
        <v>45524</v>
      </c>
      <c r="S550" s="17"/>
      <c r="T550">
        <v>199.05</v>
      </c>
      <c r="U550">
        <v>19.02</v>
      </c>
      <c r="V550">
        <v>218.07</v>
      </c>
      <c r="W550">
        <v>1</v>
      </c>
      <c r="X550">
        <v>7.63</v>
      </c>
      <c r="Y550">
        <v>0</v>
      </c>
      <c r="Z550">
        <v>0</v>
      </c>
      <c r="AA550">
        <v>0</v>
      </c>
      <c r="AB550">
        <v>6.7710735</v>
      </c>
      <c r="AC550" s="29">
        <v>218.92892649999999</v>
      </c>
      <c r="AD550">
        <v>0</v>
      </c>
      <c r="AF550">
        <v>218.07</v>
      </c>
      <c r="AG550">
        <v>0</v>
      </c>
      <c r="AH550">
        <v>7.63</v>
      </c>
      <c r="AI550">
        <v>6.7710735</v>
      </c>
      <c r="AJ550">
        <v>218.92892649999999</v>
      </c>
      <c r="AK550" t="s">
        <v>25</v>
      </c>
      <c r="AN550" s="29">
        <v>0</v>
      </c>
      <c r="AO550" s="30">
        <f t="shared" si="16"/>
        <v>0</v>
      </c>
      <c r="AP550" s="30">
        <f t="shared" si="17"/>
        <v>0</v>
      </c>
      <c r="AQ550" s="30"/>
    </row>
    <row r="551" spans="1:43" x14ac:dyDescent="0.25">
      <c r="A551" t="s">
        <v>219</v>
      </c>
      <c r="B551">
        <v>1987087</v>
      </c>
      <c r="C551" t="s">
        <v>2177</v>
      </c>
      <c r="D551">
        <v>1782962</v>
      </c>
      <c r="E551" t="s">
        <v>2170</v>
      </c>
      <c r="F551" t="s">
        <v>89</v>
      </c>
      <c r="G551" t="s">
        <v>90</v>
      </c>
      <c r="H551" t="s">
        <v>10</v>
      </c>
      <c r="I551" t="s">
        <v>2174</v>
      </c>
      <c r="J551" t="s">
        <v>2175</v>
      </c>
      <c r="K551" t="s">
        <v>225</v>
      </c>
      <c r="L551" t="s">
        <v>224</v>
      </c>
      <c r="M551">
        <v>8715</v>
      </c>
      <c r="N551">
        <v>18</v>
      </c>
      <c r="O551" s="17">
        <v>45535</v>
      </c>
      <c r="P551" s="19" t="s">
        <v>140</v>
      </c>
      <c r="Q551" t="s">
        <v>24</v>
      </c>
      <c r="R551" s="17">
        <v>45524</v>
      </c>
      <c r="S551" s="17"/>
      <c r="T551">
        <v>199.05</v>
      </c>
      <c r="U551">
        <v>19.02</v>
      </c>
      <c r="V551">
        <v>218.07</v>
      </c>
      <c r="W551">
        <v>1</v>
      </c>
      <c r="X551">
        <v>7.63</v>
      </c>
      <c r="Y551">
        <v>0</v>
      </c>
      <c r="Z551">
        <v>0</v>
      </c>
      <c r="AA551">
        <v>0</v>
      </c>
      <c r="AB551">
        <v>6.7710735</v>
      </c>
      <c r="AC551" s="29">
        <v>218.92892649999999</v>
      </c>
      <c r="AD551">
        <v>0</v>
      </c>
      <c r="AF551">
        <v>218.07</v>
      </c>
      <c r="AG551">
        <v>0</v>
      </c>
      <c r="AH551">
        <v>7.63</v>
      </c>
      <c r="AI551">
        <v>6.7710735</v>
      </c>
      <c r="AJ551">
        <v>218.92892649999999</v>
      </c>
      <c r="AK551" t="s">
        <v>25</v>
      </c>
      <c r="AN551" s="29">
        <v>0</v>
      </c>
      <c r="AO551" s="30">
        <f t="shared" si="16"/>
        <v>0</v>
      </c>
      <c r="AP551" s="30">
        <f t="shared" si="17"/>
        <v>0</v>
      </c>
      <c r="AQ551" s="30"/>
    </row>
    <row r="552" spans="1:43" x14ac:dyDescent="0.25">
      <c r="A552" t="s">
        <v>219</v>
      </c>
      <c r="B552">
        <v>1987033</v>
      </c>
      <c r="C552" t="s">
        <v>2178</v>
      </c>
      <c r="D552">
        <v>1782946</v>
      </c>
      <c r="E552" t="s">
        <v>2179</v>
      </c>
      <c r="F552" t="s">
        <v>89</v>
      </c>
      <c r="G552" t="s">
        <v>90</v>
      </c>
      <c r="H552" t="s">
        <v>14</v>
      </c>
      <c r="I552" t="s">
        <v>2180</v>
      </c>
      <c r="J552" t="s">
        <v>2181</v>
      </c>
      <c r="K552" t="s">
        <v>271</v>
      </c>
      <c r="L552" t="s">
        <v>224</v>
      </c>
      <c r="M552">
        <v>2360</v>
      </c>
      <c r="N552">
        <v>8</v>
      </c>
      <c r="O552" s="17">
        <v>45524</v>
      </c>
      <c r="P552" s="19" t="s">
        <v>102</v>
      </c>
      <c r="Q552" t="s">
        <v>24</v>
      </c>
      <c r="R552" s="17">
        <v>45524</v>
      </c>
      <c r="S552" s="27"/>
      <c r="T552">
        <v>57.81</v>
      </c>
      <c r="U552">
        <v>9.19</v>
      </c>
      <c r="V552">
        <v>67</v>
      </c>
      <c r="W552">
        <v>2</v>
      </c>
      <c r="X552">
        <v>2.3450000000000002</v>
      </c>
      <c r="Y552">
        <v>0</v>
      </c>
      <c r="Z552">
        <v>0</v>
      </c>
      <c r="AA552">
        <v>0</v>
      </c>
      <c r="AB552">
        <v>2.0803500000000001</v>
      </c>
      <c r="AC552" s="29">
        <v>67.264650000000003</v>
      </c>
      <c r="AD552">
        <v>0</v>
      </c>
      <c r="AF552">
        <v>134</v>
      </c>
      <c r="AG552">
        <v>0</v>
      </c>
      <c r="AH552">
        <v>4.6900000000000004</v>
      </c>
      <c r="AI552">
        <v>4.1607000000000003</v>
      </c>
      <c r="AJ552">
        <v>134.52930000000001</v>
      </c>
      <c r="AK552" t="s">
        <v>27</v>
      </c>
      <c r="AN552" s="29">
        <v>0</v>
      </c>
      <c r="AO552" s="30">
        <f t="shared" si="16"/>
        <v>0</v>
      </c>
      <c r="AP552" s="30">
        <f t="shared" si="17"/>
        <v>0</v>
      </c>
      <c r="AQ552" s="30"/>
    </row>
    <row r="553" spans="1:43" x14ac:dyDescent="0.25">
      <c r="A553" t="s">
        <v>219</v>
      </c>
      <c r="B553">
        <v>1987032</v>
      </c>
      <c r="C553" t="s">
        <v>2182</v>
      </c>
      <c r="D553">
        <v>1782944</v>
      </c>
      <c r="E553" t="s">
        <v>2183</v>
      </c>
      <c r="F553" t="s">
        <v>89</v>
      </c>
      <c r="G553" t="s">
        <v>90</v>
      </c>
      <c r="H553" t="s">
        <v>10</v>
      </c>
      <c r="I553" t="s">
        <v>2184</v>
      </c>
      <c r="J553" t="s">
        <v>2185</v>
      </c>
      <c r="K553" t="s">
        <v>271</v>
      </c>
      <c r="L553" t="s">
        <v>224</v>
      </c>
      <c r="M553">
        <v>2360</v>
      </c>
      <c r="N553">
        <v>7</v>
      </c>
      <c r="O553" s="17">
        <v>45541</v>
      </c>
      <c r="P553" s="19" t="s">
        <v>102</v>
      </c>
      <c r="Q553" t="s">
        <v>24</v>
      </c>
      <c r="R553" s="17">
        <v>45524</v>
      </c>
      <c r="S553" s="17"/>
      <c r="T553">
        <v>119.62</v>
      </c>
      <c r="U553">
        <v>18.38</v>
      </c>
      <c r="V553">
        <v>138</v>
      </c>
      <c r="W553">
        <v>1</v>
      </c>
      <c r="X553">
        <v>4.83</v>
      </c>
      <c r="Y553">
        <v>0</v>
      </c>
      <c r="Z553">
        <v>0</v>
      </c>
      <c r="AA553">
        <v>0</v>
      </c>
      <c r="AB553">
        <v>4.2849000000000004</v>
      </c>
      <c r="AC553" s="29">
        <v>138.54509999999999</v>
      </c>
      <c r="AD553">
        <v>0</v>
      </c>
      <c r="AF553">
        <v>138</v>
      </c>
      <c r="AG553">
        <v>0</v>
      </c>
      <c r="AH553">
        <v>4.83</v>
      </c>
      <c r="AI553">
        <v>4.2849000000000004</v>
      </c>
      <c r="AJ553">
        <v>138.54509999999999</v>
      </c>
      <c r="AK553" t="s">
        <v>25</v>
      </c>
      <c r="AN553" s="29">
        <v>0</v>
      </c>
      <c r="AO553" s="30">
        <f t="shared" si="16"/>
        <v>0</v>
      </c>
      <c r="AP553" s="30">
        <f t="shared" si="17"/>
        <v>0</v>
      </c>
      <c r="AQ553" s="30"/>
    </row>
    <row r="554" spans="1:43" x14ac:dyDescent="0.25">
      <c r="A554" t="s">
        <v>219</v>
      </c>
      <c r="B554">
        <v>1987032</v>
      </c>
      <c r="C554" t="s">
        <v>2186</v>
      </c>
      <c r="D554">
        <v>1782942</v>
      </c>
      <c r="E554" t="s">
        <v>2183</v>
      </c>
      <c r="F554" t="s">
        <v>89</v>
      </c>
      <c r="G554" t="s">
        <v>90</v>
      </c>
      <c r="H554" t="s">
        <v>10</v>
      </c>
      <c r="I554" t="s">
        <v>2187</v>
      </c>
      <c r="J554" t="s">
        <v>2188</v>
      </c>
      <c r="K554" t="s">
        <v>271</v>
      </c>
      <c r="L554" t="s">
        <v>224</v>
      </c>
      <c r="M554">
        <v>2360</v>
      </c>
      <c r="N554">
        <v>5</v>
      </c>
      <c r="O554" s="17">
        <v>45541</v>
      </c>
      <c r="P554" s="19" t="s">
        <v>102</v>
      </c>
      <c r="Q554" t="s">
        <v>24</v>
      </c>
      <c r="R554" s="17">
        <v>45524</v>
      </c>
      <c r="S554" s="27"/>
      <c r="T554">
        <v>119.62</v>
      </c>
      <c r="U554">
        <v>18.38</v>
      </c>
      <c r="V554">
        <v>138</v>
      </c>
      <c r="W554">
        <v>1</v>
      </c>
      <c r="X554">
        <v>4.83</v>
      </c>
      <c r="Y554">
        <v>0</v>
      </c>
      <c r="Z554">
        <v>0</v>
      </c>
      <c r="AA554">
        <v>0</v>
      </c>
      <c r="AB554">
        <v>4.2849000000000004</v>
      </c>
      <c r="AC554" s="29">
        <v>138.54509999999999</v>
      </c>
      <c r="AD554">
        <v>0</v>
      </c>
      <c r="AF554">
        <v>138</v>
      </c>
      <c r="AG554">
        <v>0</v>
      </c>
      <c r="AH554">
        <v>4.83</v>
      </c>
      <c r="AI554">
        <v>4.2849000000000004</v>
      </c>
      <c r="AJ554">
        <v>138.54509999999999</v>
      </c>
      <c r="AK554" t="s">
        <v>25</v>
      </c>
      <c r="AN554" s="29">
        <v>0</v>
      </c>
      <c r="AO554" s="30">
        <f t="shared" si="16"/>
        <v>0</v>
      </c>
      <c r="AP554" s="30">
        <f t="shared" si="17"/>
        <v>0</v>
      </c>
      <c r="AQ554" s="30"/>
    </row>
    <row r="555" spans="1:43" x14ac:dyDescent="0.25">
      <c r="A555" t="s">
        <v>219</v>
      </c>
      <c r="B555">
        <v>1987032</v>
      </c>
      <c r="C555" t="s">
        <v>2189</v>
      </c>
      <c r="D555">
        <v>1782943</v>
      </c>
      <c r="E555" t="s">
        <v>2183</v>
      </c>
      <c r="F555" t="s">
        <v>89</v>
      </c>
      <c r="G555" t="s">
        <v>90</v>
      </c>
      <c r="H555" t="s">
        <v>10</v>
      </c>
      <c r="I555" t="s">
        <v>2190</v>
      </c>
      <c r="J555" t="s">
        <v>2191</v>
      </c>
      <c r="K555" t="s">
        <v>271</v>
      </c>
      <c r="L555" t="s">
        <v>224</v>
      </c>
      <c r="M555">
        <v>2360</v>
      </c>
      <c r="N555">
        <v>8</v>
      </c>
      <c r="O555" s="17">
        <v>45541</v>
      </c>
      <c r="P555" s="19" t="s">
        <v>102</v>
      </c>
      <c r="Q555" t="s">
        <v>24</v>
      </c>
      <c r="R555" s="17">
        <v>45524</v>
      </c>
      <c r="S555" s="27"/>
      <c r="T555">
        <v>119.62</v>
      </c>
      <c r="U555">
        <v>18.38</v>
      </c>
      <c r="V555">
        <v>138</v>
      </c>
      <c r="W555">
        <v>1</v>
      </c>
      <c r="X555">
        <v>4.83</v>
      </c>
      <c r="Y555">
        <v>0</v>
      </c>
      <c r="Z555">
        <v>0</v>
      </c>
      <c r="AA555">
        <v>0</v>
      </c>
      <c r="AB555">
        <v>4.2849000000000004</v>
      </c>
      <c r="AC555" s="29">
        <v>138.54509999999999</v>
      </c>
      <c r="AD555">
        <v>0</v>
      </c>
      <c r="AF555">
        <v>138</v>
      </c>
      <c r="AG555">
        <v>0</v>
      </c>
      <c r="AH555">
        <v>4.83</v>
      </c>
      <c r="AI555">
        <v>4.2849000000000004</v>
      </c>
      <c r="AJ555">
        <v>138.54509999999999</v>
      </c>
      <c r="AK555" t="s">
        <v>25</v>
      </c>
      <c r="AN555" s="29">
        <v>0</v>
      </c>
      <c r="AO555" s="30">
        <f t="shared" si="16"/>
        <v>0</v>
      </c>
      <c r="AP555" s="30">
        <f t="shared" si="17"/>
        <v>0</v>
      </c>
      <c r="AQ555" s="30"/>
    </row>
    <row r="556" spans="1:43" x14ac:dyDescent="0.25">
      <c r="A556" t="s">
        <v>219</v>
      </c>
      <c r="B556">
        <v>1987032</v>
      </c>
      <c r="C556" t="s">
        <v>2192</v>
      </c>
      <c r="D556">
        <v>1782945</v>
      </c>
      <c r="E556" t="s">
        <v>2183</v>
      </c>
      <c r="F556" t="s">
        <v>89</v>
      </c>
      <c r="G556" t="s">
        <v>90</v>
      </c>
      <c r="H556" t="s">
        <v>10</v>
      </c>
      <c r="I556" t="s">
        <v>2193</v>
      </c>
      <c r="J556" t="s">
        <v>2194</v>
      </c>
      <c r="K556" t="s">
        <v>271</v>
      </c>
      <c r="L556" t="s">
        <v>224</v>
      </c>
      <c r="M556">
        <v>2360</v>
      </c>
      <c r="N556">
        <v>6</v>
      </c>
      <c r="O556" s="17">
        <v>45541</v>
      </c>
      <c r="P556" s="19" t="s">
        <v>102</v>
      </c>
      <c r="Q556" t="s">
        <v>24</v>
      </c>
      <c r="R556" s="17">
        <v>45524</v>
      </c>
      <c r="S556" s="27"/>
      <c r="T556">
        <v>119.62</v>
      </c>
      <c r="U556">
        <v>18.38</v>
      </c>
      <c r="V556">
        <v>138</v>
      </c>
      <c r="W556">
        <v>1</v>
      </c>
      <c r="X556">
        <v>4.83</v>
      </c>
      <c r="Y556">
        <v>0</v>
      </c>
      <c r="Z556">
        <v>0</v>
      </c>
      <c r="AA556">
        <v>0</v>
      </c>
      <c r="AB556">
        <v>4.2849000000000004</v>
      </c>
      <c r="AC556" s="29">
        <v>138.54509999999999</v>
      </c>
      <c r="AD556">
        <v>0</v>
      </c>
      <c r="AF556">
        <v>138</v>
      </c>
      <c r="AG556">
        <v>0</v>
      </c>
      <c r="AH556">
        <v>4.83</v>
      </c>
      <c r="AI556">
        <v>4.2849000000000004</v>
      </c>
      <c r="AJ556">
        <v>138.54509999999999</v>
      </c>
      <c r="AK556" t="s">
        <v>25</v>
      </c>
      <c r="AN556" s="29">
        <v>0</v>
      </c>
      <c r="AO556" s="30">
        <f t="shared" si="16"/>
        <v>0</v>
      </c>
      <c r="AP556" s="30">
        <f t="shared" si="17"/>
        <v>0</v>
      </c>
      <c r="AQ556" s="30"/>
    </row>
    <row r="557" spans="1:43" x14ac:dyDescent="0.25">
      <c r="A557" t="s">
        <v>219</v>
      </c>
      <c r="B557">
        <v>1987025</v>
      </c>
      <c r="C557" t="s">
        <v>2195</v>
      </c>
      <c r="D557">
        <v>1782941</v>
      </c>
      <c r="E557" t="s">
        <v>2196</v>
      </c>
      <c r="F557" t="s">
        <v>89</v>
      </c>
      <c r="G557" t="s">
        <v>90</v>
      </c>
      <c r="H557" t="s">
        <v>10</v>
      </c>
      <c r="I557" t="s">
        <v>2197</v>
      </c>
      <c r="J557" t="s">
        <v>2198</v>
      </c>
      <c r="K557" t="s">
        <v>271</v>
      </c>
      <c r="L557" t="s">
        <v>224</v>
      </c>
      <c r="M557">
        <v>2360</v>
      </c>
      <c r="N557">
        <v>3</v>
      </c>
      <c r="O557" s="17">
        <v>45530</v>
      </c>
      <c r="P557" s="19" t="s">
        <v>102</v>
      </c>
      <c r="Q557" t="s">
        <v>24</v>
      </c>
      <c r="R557" s="17">
        <v>45524</v>
      </c>
      <c r="S557" s="27"/>
      <c r="T557">
        <v>39.873333333333328</v>
      </c>
      <c r="U557">
        <v>6.126666666666666</v>
      </c>
      <c r="V557">
        <v>46</v>
      </c>
      <c r="W557">
        <v>3</v>
      </c>
      <c r="X557">
        <v>1.61</v>
      </c>
      <c r="Y557">
        <v>0</v>
      </c>
      <c r="Z557">
        <v>0</v>
      </c>
      <c r="AA557">
        <v>0</v>
      </c>
      <c r="AB557">
        <v>1.4282999999999999</v>
      </c>
      <c r="AC557" s="29">
        <v>46.181700000000014</v>
      </c>
      <c r="AD557">
        <v>0</v>
      </c>
      <c r="AF557">
        <v>138</v>
      </c>
      <c r="AG557">
        <v>0</v>
      </c>
      <c r="AH557">
        <v>4.83</v>
      </c>
      <c r="AI557">
        <v>4.2849000000000004</v>
      </c>
      <c r="AJ557">
        <v>138.54509999999999</v>
      </c>
      <c r="AK557" t="s">
        <v>26</v>
      </c>
      <c r="AN557" s="29">
        <v>0</v>
      </c>
      <c r="AO557" s="30">
        <f t="shared" si="16"/>
        <v>0</v>
      </c>
      <c r="AP557" s="30">
        <f t="shared" si="17"/>
        <v>0</v>
      </c>
      <c r="AQ557" s="30"/>
    </row>
    <row r="558" spans="1:43" x14ac:dyDescent="0.25">
      <c r="A558" t="s">
        <v>219</v>
      </c>
      <c r="B558">
        <v>1987005</v>
      </c>
      <c r="C558" t="s">
        <v>2199</v>
      </c>
      <c r="D558">
        <v>1782939</v>
      </c>
      <c r="E558" t="s">
        <v>2200</v>
      </c>
      <c r="F558" t="s">
        <v>89</v>
      </c>
      <c r="G558" t="s">
        <v>90</v>
      </c>
      <c r="H558" t="s">
        <v>14</v>
      </c>
      <c r="I558" t="s">
        <v>2201</v>
      </c>
      <c r="J558" t="s">
        <v>2202</v>
      </c>
      <c r="K558" t="s">
        <v>314</v>
      </c>
      <c r="L558" t="s">
        <v>224</v>
      </c>
      <c r="M558">
        <v>8465</v>
      </c>
      <c r="N558">
        <v>1</v>
      </c>
      <c r="O558" s="17">
        <v>45554</v>
      </c>
      <c r="P558" s="19" t="s">
        <v>114</v>
      </c>
      <c r="Q558" t="s">
        <v>23</v>
      </c>
      <c r="R558" s="17">
        <v>45523</v>
      </c>
      <c r="S558" s="27">
        <v>45526</v>
      </c>
      <c r="T558">
        <v>44.8</v>
      </c>
      <c r="U558">
        <v>5.77</v>
      </c>
      <c r="V558">
        <v>50.57</v>
      </c>
      <c r="W558">
        <v>3</v>
      </c>
      <c r="X558">
        <v>1.77</v>
      </c>
      <c r="Y558">
        <v>0</v>
      </c>
      <c r="Z558">
        <v>0</v>
      </c>
      <c r="AA558">
        <v>0</v>
      </c>
      <c r="AB558">
        <v>1.5701985000000001</v>
      </c>
      <c r="AC558" s="29">
        <v>50.7698015</v>
      </c>
      <c r="AD558">
        <v>6.72</v>
      </c>
      <c r="AF558">
        <v>151.71</v>
      </c>
      <c r="AG558">
        <v>0</v>
      </c>
      <c r="AH558">
        <v>5.31</v>
      </c>
      <c r="AI558">
        <v>4.7105955000000002</v>
      </c>
      <c r="AJ558">
        <v>152.3094045</v>
      </c>
      <c r="AN558" s="29">
        <v>0</v>
      </c>
      <c r="AO558" s="30">
        <f t="shared" si="16"/>
        <v>0</v>
      </c>
      <c r="AP558" s="30">
        <f t="shared" si="17"/>
        <v>0</v>
      </c>
      <c r="AQ558" s="30"/>
    </row>
    <row r="559" spans="1:43" x14ac:dyDescent="0.25">
      <c r="A559" t="s">
        <v>219</v>
      </c>
      <c r="B559">
        <v>1987005</v>
      </c>
      <c r="C559" t="s">
        <v>2203</v>
      </c>
      <c r="D559">
        <v>1782940</v>
      </c>
      <c r="E559" t="s">
        <v>2200</v>
      </c>
      <c r="F559" t="s">
        <v>89</v>
      </c>
      <c r="G559" t="s">
        <v>90</v>
      </c>
      <c r="H559" t="s">
        <v>14</v>
      </c>
      <c r="I559" t="s">
        <v>2204</v>
      </c>
      <c r="J559" t="s">
        <v>2205</v>
      </c>
      <c r="K559" t="s">
        <v>314</v>
      </c>
      <c r="L559" t="s">
        <v>224</v>
      </c>
      <c r="M559">
        <v>8465</v>
      </c>
      <c r="N559">
        <v>2</v>
      </c>
      <c r="O559" s="17">
        <v>45554</v>
      </c>
      <c r="P559" s="19" t="s">
        <v>114</v>
      </c>
      <c r="Q559" t="s">
        <v>23</v>
      </c>
      <c r="R559" s="17">
        <v>45523</v>
      </c>
      <c r="S559" s="27">
        <v>45526</v>
      </c>
      <c r="T559">
        <v>44.8</v>
      </c>
      <c r="U559">
        <v>5.77</v>
      </c>
      <c r="V559">
        <v>50.57</v>
      </c>
      <c r="W559">
        <v>3</v>
      </c>
      <c r="X559">
        <v>1.77</v>
      </c>
      <c r="Y559">
        <v>0</v>
      </c>
      <c r="Z559">
        <v>0</v>
      </c>
      <c r="AA559">
        <v>0</v>
      </c>
      <c r="AB559">
        <v>1.5701985000000001</v>
      </c>
      <c r="AC559" s="29">
        <v>50.7698015</v>
      </c>
      <c r="AD559">
        <v>6.72</v>
      </c>
      <c r="AF559">
        <v>151.71</v>
      </c>
      <c r="AG559">
        <v>0</v>
      </c>
      <c r="AH559">
        <v>5.31</v>
      </c>
      <c r="AI559">
        <v>4.7105955000000002</v>
      </c>
      <c r="AJ559">
        <v>152.3094045</v>
      </c>
      <c r="AN559" s="29">
        <v>0</v>
      </c>
      <c r="AO559" s="30">
        <f t="shared" si="16"/>
        <v>0</v>
      </c>
      <c r="AP559" s="30">
        <f t="shared" si="17"/>
        <v>0</v>
      </c>
      <c r="AQ559" s="30"/>
    </row>
    <row r="560" spans="1:43" x14ac:dyDescent="0.25">
      <c r="A560" t="s">
        <v>219</v>
      </c>
      <c r="B560">
        <v>1986988</v>
      </c>
      <c r="C560" t="s">
        <v>2206</v>
      </c>
      <c r="D560">
        <v>1080666</v>
      </c>
      <c r="E560" t="s">
        <v>2207</v>
      </c>
      <c r="F560" t="s">
        <v>89</v>
      </c>
      <c r="G560" t="s">
        <v>90</v>
      </c>
      <c r="H560" t="s">
        <v>14</v>
      </c>
      <c r="I560" t="s">
        <v>2208</v>
      </c>
      <c r="J560" t="s">
        <v>2209</v>
      </c>
      <c r="K560" t="s">
        <v>470</v>
      </c>
      <c r="L560" t="s">
        <v>231</v>
      </c>
      <c r="M560">
        <v>826</v>
      </c>
      <c r="N560">
        <v>30</v>
      </c>
      <c r="O560" s="17">
        <v>45524</v>
      </c>
      <c r="P560" s="19" t="s">
        <v>152</v>
      </c>
      <c r="Q560" t="s">
        <v>24</v>
      </c>
      <c r="R560" s="17">
        <v>45523</v>
      </c>
      <c r="S560" s="27"/>
      <c r="T560">
        <v>27.506666666666661</v>
      </c>
      <c r="U560">
        <v>2.7633333333333332</v>
      </c>
      <c r="V560">
        <v>30.27</v>
      </c>
      <c r="W560">
        <v>3</v>
      </c>
      <c r="X560">
        <v>1.06</v>
      </c>
      <c r="Y560">
        <v>0</v>
      </c>
      <c r="Z560">
        <v>0</v>
      </c>
      <c r="AA560">
        <v>0</v>
      </c>
      <c r="AB560">
        <v>0.93988349999999998</v>
      </c>
      <c r="AC560" s="29">
        <v>30.390116500000001</v>
      </c>
      <c r="AD560">
        <v>0</v>
      </c>
      <c r="AF560">
        <v>90.81</v>
      </c>
      <c r="AG560">
        <v>0</v>
      </c>
      <c r="AH560">
        <v>3.18</v>
      </c>
      <c r="AI560">
        <v>2.8196504999999998</v>
      </c>
      <c r="AJ560">
        <v>91.170349500000015</v>
      </c>
      <c r="AK560" t="s">
        <v>26</v>
      </c>
      <c r="AN560" s="29">
        <v>0</v>
      </c>
      <c r="AO560" s="30">
        <f t="shared" si="16"/>
        <v>0</v>
      </c>
      <c r="AP560" s="30">
        <f t="shared" si="17"/>
        <v>0</v>
      </c>
      <c r="AQ560" s="30"/>
    </row>
    <row r="561" spans="1:43" x14ac:dyDescent="0.25">
      <c r="A561" t="s">
        <v>219</v>
      </c>
      <c r="B561">
        <v>1986986</v>
      </c>
      <c r="C561" t="s">
        <v>2210</v>
      </c>
      <c r="D561">
        <v>1782931</v>
      </c>
      <c r="E561" t="s">
        <v>2211</v>
      </c>
      <c r="F561" t="s">
        <v>89</v>
      </c>
      <c r="G561" t="s">
        <v>90</v>
      </c>
      <c r="H561" t="s">
        <v>10</v>
      </c>
      <c r="I561" t="s">
        <v>2212</v>
      </c>
      <c r="J561" t="s">
        <v>2213</v>
      </c>
      <c r="K561" t="s">
        <v>225</v>
      </c>
      <c r="L561" t="s">
        <v>224</v>
      </c>
      <c r="M561">
        <v>8715</v>
      </c>
      <c r="N561">
        <v>9</v>
      </c>
      <c r="O561" s="17">
        <v>45527</v>
      </c>
      <c r="P561" s="19" t="s">
        <v>140</v>
      </c>
      <c r="Q561" t="s">
        <v>24</v>
      </c>
      <c r="R561" s="17">
        <v>45523</v>
      </c>
      <c r="S561" s="27"/>
      <c r="T561">
        <v>201.22</v>
      </c>
      <c r="U561">
        <v>19.02</v>
      </c>
      <c r="V561">
        <v>220.24</v>
      </c>
      <c r="W561">
        <v>1</v>
      </c>
      <c r="X561">
        <v>7.71</v>
      </c>
      <c r="Y561">
        <v>0</v>
      </c>
      <c r="Z561">
        <v>0</v>
      </c>
      <c r="AA561">
        <v>0</v>
      </c>
      <c r="AB561">
        <v>6.8384520000000002</v>
      </c>
      <c r="AC561" s="29">
        <v>221.111548</v>
      </c>
      <c r="AD561">
        <v>0</v>
      </c>
      <c r="AF561">
        <v>220.24</v>
      </c>
      <c r="AG561">
        <v>0</v>
      </c>
      <c r="AH561">
        <v>7.71</v>
      </c>
      <c r="AI561">
        <v>6.8384520000000002</v>
      </c>
      <c r="AJ561">
        <v>221.111548</v>
      </c>
      <c r="AK561" t="s">
        <v>25</v>
      </c>
      <c r="AN561" s="29">
        <v>0</v>
      </c>
      <c r="AO561" s="30">
        <f t="shared" si="16"/>
        <v>0</v>
      </c>
      <c r="AP561" s="30">
        <f t="shared" si="17"/>
        <v>0</v>
      </c>
      <c r="AQ561" s="30"/>
    </row>
    <row r="562" spans="1:43" x14ac:dyDescent="0.25">
      <c r="A562" t="s">
        <v>219</v>
      </c>
      <c r="B562">
        <v>1986986</v>
      </c>
      <c r="C562" t="s">
        <v>2214</v>
      </c>
      <c r="D562">
        <v>1782932</v>
      </c>
      <c r="E562" t="s">
        <v>2211</v>
      </c>
      <c r="F562" t="s">
        <v>89</v>
      </c>
      <c r="G562" t="s">
        <v>90</v>
      </c>
      <c r="H562" t="s">
        <v>10</v>
      </c>
      <c r="I562" t="s">
        <v>2215</v>
      </c>
      <c r="J562" t="s">
        <v>2216</v>
      </c>
      <c r="K562" t="s">
        <v>225</v>
      </c>
      <c r="L562" t="s">
        <v>224</v>
      </c>
      <c r="M562">
        <v>8715</v>
      </c>
      <c r="N562">
        <v>10</v>
      </c>
      <c r="O562" s="17">
        <v>45527</v>
      </c>
      <c r="P562" s="19" t="s">
        <v>140</v>
      </c>
      <c r="Q562" t="s">
        <v>24</v>
      </c>
      <c r="R562" s="17">
        <v>45523</v>
      </c>
      <c r="S562" s="27"/>
      <c r="T562">
        <v>201.22</v>
      </c>
      <c r="U562">
        <v>19.02</v>
      </c>
      <c r="V562">
        <v>220.24</v>
      </c>
      <c r="W562">
        <v>1</v>
      </c>
      <c r="X562">
        <v>7.71</v>
      </c>
      <c r="Y562">
        <v>0</v>
      </c>
      <c r="Z562">
        <v>0</v>
      </c>
      <c r="AA562">
        <v>0</v>
      </c>
      <c r="AB562">
        <v>6.8384520000000002</v>
      </c>
      <c r="AC562" s="29">
        <v>221.111548</v>
      </c>
      <c r="AD562">
        <v>0</v>
      </c>
      <c r="AF562">
        <v>220.24</v>
      </c>
      <c r="AG562">
        <v>0</v>
      </c>
      <c r="AH562">
        <v>7.71</v>
      </c>
      <c r="AI562">
        <v>6.8384520000000002</v>
      </c>
      <c r="AJ562">
        <v>221.111548</v>
      </c>
      <c r="AK562" t="s">
        <v>25</v>
      </c>
      <c r="AN562" s="29">
        <v>0</v>
      </c>
      <c r="AO562" s="30">
        <f t="shared" si="16"/>
        <v>0</v>
      </c>
      <c r="AP562" s="30">
        <f t="shared" si="17"/>
        <v>0</v>
      </c>
      <c r="AQ562" s="30"/>
    </row>
    <row r="563" spans="1:43" x14ac:dyDescent="0.25">
      <c r="A563" t="s">
        <v>219</v>
      </c>
      <c r="B563">
        <v>1986973</v>
      </c>
      <c r="C563" t="s">
        <v>2217</v>
      </c>
      <c r="D563">
        <v>1782927</v>
      </c>
      <c r="E563" t="s">
        <v>2218</v>
      </c>
      <c r="F563" t="s">
        <v>89</v>
      </c>
      <c r="G563" t="s">
        <v>90</v>
      </c>
      <c r="H563" t="s">
        <v>10</v>
      </c>
      <c r="I563" t="s">
        <v>2219</v>
      </c>
      <c r="J563" t="s">
        <v>2220</v>
      </c>
      <c r="K563" t="s">
        <v>256</v>
      </c>
      <c r="L563" t="s">
        <v>92</v>
      </c>
      <c r="M563">
        <v>8375</v>
      </c>
      <c r="N563">
        <v>36</v>
      </c>
      <c r="O563" s="17">
        <v>45529</v>
      </c>
      <c r="P563" s="19" t="s">
        <v>138</v>
      </c>
      <c r="Q563" t="s">
        <v>24</v>
      </c>
      <c r="R563" s="17">
        <v>45523</v>
      </c>
      <c r="S563" s="27"/>
      <c r="T563">
        <v>53.99</v>
      </c>
      <c r="U563">
        <v>8.57</v>
      </c>
      <c r="V563">
        <v>62.56</v>
      </c>
      <c r="W563">
        <v>2</v>
      </c>
      <c r="X563">
        <v>2.19</v>
      </c>
      <c r="Y563">
        <v>0</v>
      </c>
      <c r="Z563">
        <v>0</v>
      </c>
      <c r="AA563">
        <v>0</v>
      </c>
      <c r="AB563">
        <v>1.942488</v>
      </c>
      <c r="AC563" s="29">
        <v>62.807512000000003</v>
      </c>
      <c r="AD563">
        <v>0</v>
      </c>
      <c r="AF563">
        <v>125.12</v>
      </c>
      <c r="AG563">
        <v>0</v>
      </c>
      <c r="AH563">
        <v>4.38</v>
      </c>
      <c r="AI563">
        <v>3.884976</v>
      </c>
      <c r="AJ563">
        <v>125.61502400000001</v>
      </c>
      <c r="AK563" t="s">
        <v>27</v>
      </c>
      <c r="AN563" s="29">
        <v>0</v>
      </c>
      <c r="AO563" s="30">
        <f t="shared" si="16"/>
        <v>0</v>
      </c>
      <c r="AP563" s="30">
        <f t="shared" si="17"/>
        <v>0</v>
      </c>
      <c r="AQ563" s="30"/>
    </row>
    <row r="564" spans="1:43" x14ac:dyDescent="0.25">
      <c r="A564" t="s">
        <v>219</v>
      </c>
      <c r="B564">
        <v>1986971</v>
      </c>
      <c r="C564" t="s">
        <v>2221</v>
      </c>
      <c r="D564">
        <v>501708</v>
      </c>
      <c r="E564" t="s">
        <v>2222</v>
      </c>
      <c r="F564" t="s">
        <v>89</v>
      </c>
      <c r="G564" t="s">
        <v>90</v>
      </c>
      <c r="H564" t="s">
        <v>10</v>
      </c>
      <c r="I564" t="s">
        <v>2223</v>
      </c>
      <c r="J564" t="s">
        <v>2224</v>
      </c>
      <c r="K564" t="s">
        <v>224</v>
      </c>
      <c r="L564" t="s">
        <v>266</v>
      </c>
      <c r="M564">
        <v>2535</v>
      </c>
      <c r="N564">
        <v>79</v>
      </c>
      <c r="O564" s="17">
        <v>45528</v>
      </c>
      <c r="P564" s="19" t="s">
        <v>96</v>
      </c>
      <c r="Q564" t="s">
        <v>23</v>
      </c>
      <c r="R564" s="17">
        <v>45523</v>
      </c>
      <c r="S564" s="27">
        <v>45526</v>
      </c>
      <c r="T564">
        <v>233.65</v>
      </c>
      <c r="U564">
        <v>27.86</v>
      </c>
      <c r="V564">
        <v>261.51</v>
      </c>
      <c r="W564">
        <v>1</v>
      </c>
      <c r="X564">
        <v>9.15</v>
      </c>
      <c r="Y564">
        <v>0</v>
      </c>
      <c r="Z564">
        <v>0</v>
      </c>
      <c r="AA564">
        <v>0</v>
      </c>
      <c r="AB564">
        <v>8.1198855000000005</v>
      </c>
      <c r="AC564" s="29">
        <v>262.54011450000002</v>
      </c>
      <c r="AD564">
        <v>11.682499999999999</v>
      </c>
      <c r="AF564">
        <v>261.51</v>
      </c>
      <c r="AG564">
        <v>0</v>
      </c>
      <c r="AH564">
        <v>9.15</v>
      </c>
      <c r="AI564">
        <v>8.1198855000000005</v>
      </c>
      <c r="AJ564">
        <v>262.54011450000002</v>
      </c>
      <c r="AN564" s="29">
        <v>0</v>
      </c>
      <c r="AO564" s="30">
        <f t="shared" si="16"/>
        <v>0</v>
      </c>
      <c r="AP564" s="30">
        <f t="shared" si="17"/>
        <v>0</v>
      </c>
      <c r="AQ564" s="30"/>
    </row>
    <row r="565" spans="1:43" x14ac:dyDescent="0.25">
      <c r="A565" t="s">
        <v>219</v>
      </c>
      <c r="B565">
        <v>1986962</v>
      </c>
      <c r="C565" t="s">
        <v>2225</v>
      </c>
      <c r="D565">
        <v>1080664</v>
      </c>
      <c r="E565" t="s">
        <v>2226</v>
      </c>
      <c r="F565" t="s">
        <v>89</v>
      </c>
      <c r="G565" t="s">
        <v>90</v>
      </c>
      <c r="H565" t="s">
        <v>10</v>
      </c>
      <c r="I565" t="s">
        <v>2227</v>
      </c>
      <c r="J565" t="s">
        <v>2228</v>
      </c>
      <c r="K565" t="s">
        <v>95</v>
      </c>
      <c r="L565" t="s">
        <v>271</v>
      </c>
      <c r="M565">
        <v>8455</v>
      </c>
      <c r="N565">
        <v>79</v>
      </c>
      <c r="O565" s="17">
        <v>45536</v>
      </c>
      <c r="P565" s="19" t="s">
        <v>120</v>
      </c>
      <c r="Q565" t="s">
        <v>24</v>
      </c>
      <c r="R565" s="17">
        <v>45523</v>
      </c>
      <c r="S565" s="27"/>
      <c r="T565">
        <v>94.226666666666674</v>
      </c>
      <c r="U565">
        <v>2.64</v>
      </c>
      <c r="V565">
        <v>96.866666666666674</v>
      </c>
      <c r="W565">
        <v>3</v>
      </c>
      <c r="X565">
        <v>3.39</v>
      </c>
      <c r="Y565">
        <v>0</v>
      </c>
      <c r="Z565">
        <v>0</v>
      </c>
      <c r="AA565">
        <v>0</v>
      </c>
      <c r="AB565">
        <v>3.0077099999999999</v>
      </c>
      <c r="AC565" s="29">
        <v>97.248956666666686</v>
      </c>
      <c r="AD565">
        <v>0</v>
      </c>
      <c r="AF565">
        <v>290.60000000000002</v>
      </c>
      <c r="AG565">
        <v>0</v>
      </c>
      <c r="AH565">
        <v>10.17</v>
      </c>
      <c r="AI565">
        <v>9.0231300000000001</v>
      </c>
      <c r="AJ565">
        <v>291.74687000000011</v>
      </c>
      <c r="AK565" t="s">
        <v>26</v>
      </c>
      <c r="AN565" s="29">
        <v>0</v>
      </c>
      <c r="AO565" s="30">
        <f t="shared" si="16"/>
        <v>0</v>
      </c>
      <c r="AP565" s="30">
        <f t="shared" si="17"/>
        <v>0</v>
      </c>
      <c r="AQ565" s="30"/>
    </row>
    <row r="566" spans="1:43" x14ac:dyDescent="0.25">
      <c r="A566" t="s">
        <v>219</v>
      </c>
      <c r="B566">
        <v>1986962</v>
      </c>
      <c r="C566" t="s">
        <v>2229</v>
      </c>
      <c r="D566">
        <v>1080663</v>
      </c>
      <c r="E566" t="s">
        <v>2226</v>
      </c>
      <c r="F566" t="s">
        <v>89</v>
      </c>
      <c r="G566" t="s">
        <v>90</v>
      </c>
      <c r="H566" t="s">
        <v>10</v>
      </c>
      <c r="I566" t="s">
        <v>2230</v>
      </c>
      <c r="J566" t="s">
        <v>2231</v>
      </c>
      <c r="K566" t="s">
        <v>95</v>
      </c>
      <c r="L566" t="s">
        <v>271</v>
      </c>
      <c r="M566">
        <v>8455</v>
      </c>
      <c r="N566">
        <v>80</v>
      </c>
      <c r="O566" s="17">
        <v>45536</v>
      </c>
      <c r="P566" s="19" t="s">
        <v>120</v>
      </c>
      <c r="Q566" t="s">
        <v>24</v>
      </c>
      <c r="R566" s="17">
        <v>45523</v>
      </c>
      <c r="S566" s="27"/>
      <c r="T566">
        <v>94.226666666666674</v>
      </c>
      <c r="U566">
        <v>2.64</v>
      </c>
      <c r="V566">
        <v>96.866666666666674</v>
      </c>
      <c r="W566">
        <v>3</v>
      </c>
      <c r="X566">
        <v>3.39</v>
      </c>
      <c r="Y566">
        <v>0</v>
      </c>
      <c r="Z566">
        <v>0</v>
      </c>
      <c r="AA566">
        <v>0</v>
      </c>
      <c r="AB566">
        <v>3.0077099999999999</v>
      </c>
      <c r="AC566" s="29">
        <v>97.248956666666686</v>
      </c>
      <c r="AD566">
        <v>0</v>
      </c>
      <c r="AF566">
        <v>290.60000000000002</v>
      </c>
      <c r="AG566">
        <v>0</v>
      </c>
      <c r="AH566">
        <v>10.17</v>
      </c>
      <c r="AI566">
        <v>9.0231300000000001</v>
      </c>
      <c r="AJ566">
        <v>291.74687000000011</v>
      </c>
      <c r="AK566" t="s">
        <v>26</v>
      </c>
      <c r="AN566" s="29">
        <v>0</v>
      </c>
      <c r="AO566" s="30">
        <f t="shared" si="16"/>
        <v>0</v>
      </c>
      <c r="AP566" s="30">
        <f t="shared" si="17"/>
        <v>0</v>
      </c>
      <c r="AQ566" s="30"/>
    </row>
    <row r="567" spans="1:43" x14ac:dyDescent="0.25">
      <c r="A567" t="s">
        <v>219</v>
      </c>
      <c r="B567">
        <v>1986962</v>
      </c>
      <c r="C567" t="s">
        <v>2232</v>
      </c>
      <c r="D567">
        <v>1782924</v>
      </c>
      <c r="E567" t="s">
        <v>2226</v>
      </c>
      <c r="F567" t="s">
        <v>89</v>
      </c>
      <c r="G567" t="s">
        <v>90</v>
      </c>
      <c r="H567" t="s">
        <v>10</v>
      </c>
      <c r="I567" t="s">
        <v>2227</v>
      </c>
      <c r="J567" t="s">
        <v>2228</v>
      </c>
      <c r="K567" t="s">
        <v>271</v>
      </c>
      <c r="L567" t="s">
        <v>95</v>
      </c>
      <c r="M567">
        <v>8380</v>
      </c>
      <c r="N567">
        <v>71</v>
      </c>
      <c r="O567" s="17">
        <v>45534</v>
      </c>
      <c r="P567" s="19" t="s">
        <v>93</v>
      </c>
      <c r="Q567" t="s">
        <v>24</v>
      </c>
      <c r="R567" s="17">
        <v>45523</v>
      </c>
      <c r="S567" s="27"/>
      <c r="T567">
        <v>96.796666666666667</v>
      </c>
      <c r="U567">
        <v>4.1366666666666667</v>
      </c>
      <c r="V567">
        <v>100.93333333333329</v>
      </c>
      <c r="W567">
        <v>3</v>
      </c>
      <c r="X567">
        <v>3.5333333333333332</v>
      </c>
      <c r="Y567">
        <v>0</v>
      </c>
      <c r="Z567">
        <v>0</v>
      </c>
      <c r="AA567">
        <v>0</v>
      </c>
      <c r="AB567">
        <v>3.1339800000000002</v>
      </c>
      <c r="AC567" s="29">
        <v>101.3326866666667</v>
      </c>
      <c r="AD567">
        <v>0</v>
      </c>
      <c r="AF567">
        <v>302.8</v>
      </c>
      <c r="AG567">
        <v>0</v>
      </c>
      <c r="AH567">
        <v>10.6</v>
      </c>
      <c r="AI567">
        <v>9.4019399999999997</v>
      </c>
      <c r="AJ567">
        <v>303.99806000000001</v>
      </c>
      <c r="AK567" t="s">
        <v>26</v>
      </c>
      <c r="AN567" s="29">
        <v>0</v>
      </c>
      <c r="AO567" s="30">
        <f t="shared" si="16"/>
        <v>0</v>
      </c>
      <c r="AP567" s="30">
        <f t="shared" si="17"/>
        <v>0</v>
      </c>
      <c r="AQ567" s="30"/>
    </row>
    <row r="568" spans="1:43" x14ac:dyDescent="0.25">
      <c r="A568" t="s">
        <v>219</v>
      </c>
      <c r="B568">
        <v>1986962</v>
      </c>
      <c r="C568" t="s">
        <v>2233</v>
      </c>
      <c r="D568">
        <v>1782925</v>
      </c>
      <c r="E568" t="s">
        <v>2226</v>
      </c>
      <c r="F568" t="s">
        <v>89</v>
      </c>
      <c r="G568" t="s">
        <v>90</v>
      </c>
      <c r="H568" t="s">
        <v>10</v>
      </c>
      <c r="I568" t="s">
        <v>2230</v>
      </c>
      <c r="J568" t="s">
        <v>2231</v>
      </c>
      <c r="K568" t="s">
        <v>271</v>
      </c>
      <c r="L568" t="s">
        <v>95</v>
      </c>
      <c r="M568">
        <v>8380</v>
      </c>
      <c r="N568">
        <v>72</v>
      </c>
      <c r="O568" s="17">
        <v>45534</v>
      </c>
      <c r="P568" s="19" t="s">
        <v>93</v>
      </c>
      <c r="Q568" t="s">
        <v>24</v>
      </c>
      <c r="R568" s="17">
        <v>45523</v>
      </c>
      <c r="S568" s="17"/>
      <c r="T568">
        <v>96.796666666666667</v>
      </c>
      <c r="U568">
        <v>4.1366666666666667</v>
      </c>
      <c r="V568">
        <v>100.93333333333329</v>
      </c>
      <c r="W568">
        <v>3</v>
      </c>
      <c r="X568">
        <v>3.5333333333333332</v>
      </c>
      <c r="Y568">
        <v>0</v>
      </c>
      <c r="Z568">
        <v>0</v>
      </c>
      <c r="AA568">
        <v>0</v>
      </c>
      <c r="AB568">
        <v>3.1339800000000002</v>
      </c>
      <c r="AC568" s="29">
        <v>101.3326866666667</v>
      </c>
      <c r="AD568">
        <v>0</v>
      </c>
      <c r="AF568">
        <v>302.8</v>
      </c>
      <c r="AG568">
        <v>0</v>
      </c>
      <c r="AH568">
        <v>10.6</v>
      </c>
      <c r="AI568">
        <v>9.4019399999999997</v>
      </c>
      <c r="AJ568">
        <v>303.99806000000001</v>
      </c>
      <c r="AK568" t="s">
        <v>26</v>
      </c>
      <c r="AN568" s="29">
        <v>0</v>
      </c>
      <c r="AO568" s="30">
        <f t="shared" si="16"/>
        <v>0</v>
      </c>
      <c r="AP568" s="30">
        <f t="shared" si="17"/>
        <v>0</v>
      </c>
      <c r="AQ568" s="30"/>
    </row>
    <row r="569" spans="1:43" x14ac:dyDescent="0.25">
      <c r="A569" t="s">
        <v>219</v>
      </c>
      <c r="B569">
        <v>1986866</v>
      </c>
      <c r="C569" t="s">
        <v>2234</v>
      </c>
      <c r="D569">
        <v>1782902</v>
      </c>
      <c r="E569" t="s">
        <v>2235</v>
      </c>
      <c r="F569" t="s">
        <v>89</v>
      </c>
      <c r="G569" t="s">
        <v>90</v>
      </c>
      <c r="H569" t="s">
        <v>10</v>
      </c>
      <c r="I569" t="s">
        <v>2236</v>
      </c>
      <c r="J569" t="s">
        <v>2237</v>
      </c>
      <c r="K569" t="s">
        <v>256</v>
      </c>
      <c r="L569" t="s">
        <v>92</v>
      </c>
      <c r="M569">
        <v>8515</v>
      </c>
      <c r="N569">
        <v>76</v>
      </c>
      <c r="O569" s="17">
        <v>45528</v>
      </c>
      <c r="P569" s="19" t="s">
        <v>512</v>
      </c>
      <c r="Q569" t="s">
        <v>24</v>
      </c>
      <c r="R569" s="17">
        <v>45523</v>
      </c>
      <c r="S569" s="27"/>
      <c r="T569">
        <v>83.143333333333331</v>
      </c>
      <c r="U569">
        <v>6.3900000000000006</v>
      </c>
      <c r="V569">
        <v>89.533333333333346</v>
      </c>
      <c r="W569">
        <v>3</v>
      </c>
      <c r="X569">
        <v>3.1333333333333329</v>
      </c>
      <c r="Y569">
        <v>0</v>
      </c>
      <c r="Z569">
        <v>0</v>
      </c>
      <c r="AA569">
        <v>0</v>
      </c>
      <c r="AB569">
        <v>2.7800099999999999</v>
      </c>
      <c r="AC569" s="29">
        <v>89.886656666666667</v>
      </c>
      <c r="AD569">
        <v>0</v>
      </c>
      <c r="AF569">
        <v>268.60000000000002</v>
      </c>
      <c r="AG569">
        <v>0</v>
      </c>
      <c r="AH569">
        <v>9.4</v>
      </c>
      <c r="AI569">
        <v>8.3400300000000005</v>
      </c>
      <c r="AJ569">
        <v>269.65996999999999</v>
      </c>
      <c r="AK569" t="s">
        <v>26</v>
      </c>
      <c r="AN569" s="29">
        <v>0</v>
      </c>
      <c r="AO569" s="30">
        <f t="shared" si="16"/>
        <v>0</v>
      </c>
      <c r="AP569" s="30">
        <f t="shared" si="17"/>
        <v>0</v>
      </c>
      <c r="AQ569" s="30"/>
    </row>
    <row r="570" spans="1:43" x14ac:dyDescent="0.25">
      <c r="A570" t="s">
        <v>219</v>
      </c>
      <c r="B570">
        <v>1986866</v>
      </c>
      <c r="C570" t="s">
        <v>2238</v>
      </c>
      <c r="D570">
        <v>1782901</v>
      </c>
      <c r="E570" t="s">
        <v>2235</v>
      </c>
      <c r="F570" t="s">
        <v>89</v>
      </c>
      <c r="G570" t="s">
        <v>90</v>
      </c>
      <c r="H570" t="s">
        <v>10</v>
      </c>
      <c r="I570" t="s">
        <v>2239</v>
      </c>
      <c r="J570" t="s">
        <v>2240</v>
      </c>
      <c r="K570" t="s">
        <v>256</v>
      </c>
      <c r="L570" t="s">
        <v>92</v>
      </c>
      <c r="M570">
        <v>8515</v>
      </c>
      <c r="N570">
        <v>75</v>
      </c>
      <c r="O570" s="17">
        <v>45528</v>
      </c>
      <c r="P570" s="19" t="s">
        <v>512</v>
      </c>
      <c r="Q570" t="s">
        <v>24</v>
      </c>
      <c r="R570" s="17">
        <v>45523</v>
      </c>
      <c r="S570" s="27"/>
      <c r="T570">
        <v>83.143333333333331</v>
      </c>
      <c r="U570">
        <v>6.3900000000000006</v>
      </c>
      <c r="V570">
        <v>89.533333333333346</v>
      </c>
      <c r="W570">
        <v>3</v>
      </c>
      <c r="X570">
        <v>3.1333333333333329</v>
      </c>
      <c r="Y570">
        <v>0</v>
      </c>
      <c r="Z570">
        <v>0</v>
      </c>
      <c r="AA570">
        <v>0</v>
      </c>
      <c r="AB570">
        <v>2.7800099999999999</v>
      </c>
      <c r="AC570" s="29">
        <v>89.886656666666667</v>
      </c>
      <c r="AD570">
        <v>0</v>
      </c>
      <c r="AF570">
        <v>268.60000000000002</v>
      </c>
      <c r="AG570">
        <v>0</v>
      </c>
      <c r="AH570">
        <v>9.4</v>
      </c>
      <c r="AI570">
        <v>8.3400300000000005</v>
      </c>
      <c r="AJ570">
        <v>269.65996999999999</v>
      </c>
      <c r="AK570" t="s">
        <v>26</v>
      </c>
      <c r="AN570" s="29">
        <v>0</v>
      </c>
      <c r="AO570" s="30">
        <f t="shared" si="16"/>
        <v>0</v>
      </c>
      <c r="AP570" s="30">
        <f t="shared" si="17"/>
        <v>0</v>
      </c>
      <c r="AQ570" s="30"/>
    </row>
    <row r="571" spans="1:43" x14ac:dyDescent="0.25">
      <c r="A571" t="s">
        <v>219</v>
      </c>
      <c r="B571">
        <v>1986859</v>
      </c>
      <c r="C571" t="s">
        <v>2241</v>
      </c>
      <c r="D571">
        <v>1080659</v>
      </c>
      <c r="E571" t="s">
        <v>2242</v>
      </c>
      <c r="F571" t="s">
        <v>89</v>
      </c>
      <c r="G571" t="s">
        <v>90</v>
      </c>
      <c r="H571" t="s">
        <v>137</v>
      </c>
      <c r="I571" t="s">
        <v>2243</v>
      </c>
      <c r="J571" t="s">
        <v>2244</v>
      </c>
      <c r="K571" t="s">
        <v>134</v>
      </c>
      <c r="L571" t="s">
        <v>271</v>
      </c>
      <c r="M571">
        <v>2055</v>
      </c>
      <c r="N571">
        <v>25</v>
      </c>
      <c r="O571" s="17">
        <v>45545</v>
      </c>
      <c r="P571" s="19" t="s">
        <v>96</v>
      </c>
      <c r="Q571" t="s">
        <v>24</v>
      </c>
      <c r="R571" s="17">
        <v>45523</v>
      </c>
      <c r="S571" s="27"/>
      <c r="T571">
        <v>108.67</v>
      </c>
      <c r="U571">
        <v>4.4833333333333334</v>
      </c>
      <c r="V571">
        <v>113.15333333333329</v>
      </c>
      <c r="W571">
        <v>3</v>
      </c>
      <c r="X571">
        <v>3.96</v>
      </c>
      <c r="Y571">
        <v>0</v>
      </c>
      <c r="Z571">
        <v>0</v>
      </c>
      <c r="AA571">
        <v>0</v>
      </c>
      <c r="AB571">
        <v>5.8556850000000003</v>
      </c>
      <c r="AC571" s="29">
        <v>111.25764833333329</v>
      </c>
      <c r="AD571">
        <v>0</v>
      </c>
      <c r="AF571">
        <v>339.46</v>
      </c>
      <c r="AG571">
        <v>0</v>
      </c>
      <c r="AH571">
        <v>11.88</v>
      </c>
      <c r="AI571">
        <v>17.567055</v>
      </c>
      <c r="AJ571">
        <v>333.77294499999999</v>
      </c>
      <c r="AK571" t="s">
        <v>26</v>
      </c>
      <c r="AN571" s="29">
        <v>0</v>
      </c>
      <c r="AO571" s="30">
        <f t="shared" si="16"/>
        <v>0</v>
      </c>
      <c r="AP571" s="30">
        <f t="shared" si="17"/>
        <v>0</v>
      </c>
      <c r="AQ571" s="30"/>
    </row>
    <row r="572" spans="1:43" x14ac:dyDescent="0.25">
      <c r="A572" t="s">
        <v>219</v>
      </c>
      <c r="B572">
        <v>1986817</v>
      </c>
      <c r="C572" t="s">
        <v>2245</v>
      </c>
      <c r="D572">
        <v>1080657</v>
      </c>
      <c r="E572" t="s">
        <v>2246</v>
      </c>
      <c r="F572" t="s">
        <v>89</v>
      </c>
      <c r="G572" t="s">
        <v>90</v>
      </c>
      <c r="H572" t="s">
        <v>137</v>
      </c>
      <c r="I572" t="s">
        <v>2247</v>
      </c>
      <c r="J572" t="s">
        <v>2248</v>
      </c>
      <c r="K572" t="s">
        <v>134</v>
      </c>
      <c r="L572" t="s">
        <v>266</v>
      </c>
      <c r="M572">
        <v>8520</v>
      </c>
      <c r="N572">
        <v>77</v>
      </c>
      <c r="O572" s="17">
        <v>45545</v>
      </c>
      <c r="P572" s="19" t="s">
        <v>147</v>
      </c>
      <c r="Q572" t="s">
        <v>24</v>
      </c>
      <c r="R572" s="17">
        <v>45523</v>
      </c>
      <c r="S572" s="27"/>
      <c r="T572">
        <v>113.13</v>
      </c>
      <c r="U572">
        <v>5.0766666666666671</v>
      </c>
      <c r="V572">
        <v>118.20666666666671</v>
      </c>
      <c r="W572">
        <v>3</v>
      </c>
      <c r="X572">
        <v>4.1366666666666667</v>
      </c>
      <c r="Y572">
        <v>0</v>
      </c>
      <c r="Z572">
        <v>0</v>
      </c>
      <c r="AA572">
        <v>0</v>
      </c>
      <c r="AB572">
        <v>6.1171949999999997</v>
      </c>
      <c r="AC572" s="29">
        <v>116.2261383333333</v>
      </c>
      <c r="AD572">
        <v>0</v>
      </c>
      <c r="AF572">
        <v>354.62</v>
      </c>
      <c r="AG572">
        <v>0</v>
      </c>
      <c r="AH572">
        <v>12.41</v>
      </c>
      <c r="AI572">
        <v>18.351585</v>
      </c>
      <c r="AJ572">
        <v>348.67841499999997</v>
      </c>
      <c r="AK572" t="s">
        <v>26</v>
      </c>
      <c r="AN572" s="29">
        <v>0</v>
      </c>
      <c r="AO572" s="30">
        <f t="shared" si="16"/>
        <v>0</v>
      </c>
      <c r="AP572" s="30">
        <f t="shared" si="17"/>
        <v>0</v>
      </c>
      <c r="AQ572" s="30"/>
    </row>
    <row r="573" spans="1:43" x14ac:dyDescent="0.25">
      <c r="A573" t="s">
        <v>219</v>
      </c>
      <c r="B573">
        <v>1986809</v>
      </c>
      <c r="C573" t="s">
        <v>2249</v>
      </c>
      <c r="D573">
        <v>1782893</v>
      </c>
      <c r="E573" t="s">
        <v>2250</v>
      </c>
      <c r="F573" t="s">
        <v>89</v>
      </c>
      <c r="G573" t="s">
        <v>90</v>
      </c>
      <c r="H573" t="s">
        <v>10</v>
      </c>
      <c r="I573" t="s">
        <v>2251</v>
      </c>
      <c r="J573" t="s">
        <v>2252</v>
      </c>
      <c r="K573" t="s">
        <v>1011</v>
      </c>
      <c r="L573" t="s">
        <v>92</v>
      </c>
      <c r="M573">
        <v>8740</v>
      </c>
      <c r="N573">
        <v>33</v>
      </c>
      <c r="O573" s="17">
        <v>45524</v>
      </c>
      <c r="P573" s="19" t="s">
        <v>101</v>
      </c>
      <c r="Q573" t="s">
        <v>24</v>
      </c>
      <c r="R573" s="17">
        <v>45523</v>
      </c>
      <c r="S573" s="27"/>
      <c r="T573">
        <v>57.63</v>
      </c>
      <c r="U573">
        <v>4.0766666666666671</v>
      </c>
      <c r="V573">
        <v>61.706666666666671</v>
      </c>
      <c r="W573">
        <v>3</v>
      </c>
      <c r="X573">
        <v>2.16</v>
      </c>
      <c r="Y573">
        <v>0</v>
      </c>
      <c r="Z573">
        <v>0</v>
      </c>
      <c r="AA573">
        <v>0</v>
      </c>
      <c r="AB573">
        <v>1.9159919999999999</v>
      </c>
      <c r="AC573" s="29">
        <v>61.950674666666657</v>
      </c>
      <c r="AD573">
        <v>0</v>
      </c>
      <c r="AF573">
        <v>185.12</v>
      </c>
      <c r="AG573">
        <v>0</v>
      </c>
      <c r="AH573">
        <v>6.48</v>
      </c>
      <c r="AI573">
        <v>5.7479760000000004</v>
      </c>
      <c r="AJ573">
        <v>185.852024</v>
      </c>
      <c r="AK573" t="s">
        <v>26</v>
      </c>
      <c r="AN573" s="29">
        <v>0</v>
      </c>
      <c r="AO573" s="30">
        <f t="shared" si="16"/>
        <v>0</v>
      </c>
      <c r="AP573" s="30">
        <f t="shared" si="17"/>
        <v>0</v>
      </c>
      <c r="AQ573" s="30"/>
    </row>
    <row r="574" spans="1:43" x14ac:dyDescent="0.25">
      <c r="A574" t="s">
        <v>219</v>
      </c>
      <c r="B574">
        <v>1986797</v>
      </c>
      <c r="C574" t="s">
        <v>2253</v>
      </c>
      <c r="D574">
        <v>1782889</v>
      </c>
      <c r="E574" t="s">
        <v>2254</v>
      </c>
      <c r="F574" t="s">
        <v>89</v>
      </c>
      <c r="G574" t="s">
        <v>90</v>
      </c>
      <c r="H574" t="s">
        <v>137</v>
      </c>
      <c r="I574" t="s">
        <v>2255</v>
      </c>
      <c r="J574" t="s">
        <v>2256</v>
      </c>
      <c r="K574" t="s">
        <v>231</v>
      </c>
      <c r="L574" t="s">
        <v>470</v>
      </c>
      <c r="M574">
        <v>8270</v>
      </c>
      <c r="N574">
        <v>14</v>
      </c>
      <c r="O574" s="17">
        <v>45525</v>
      </c>
      <c r="P574" s="19" t="s">
        <v>125</v>
      </c>
      <c r="Q574" t="s">
        <v>24</v>
      </c>
      <c r="R574" s="17">
        <v>45523</v>
      </c>
      <c r="S574" s="27"/>
      <c r="T574">
        <v>99.51</v>
      </c>
      <c r="U574">
        <v>11.77</v>
      </c>
      <c r="V574">
        <v>111.28</v>
      </c>
      <c r="W574">
        <v>1</v>
      </c>
      <c r="X574">
        <v>3.89</v>
      </c>
      <c r="Y574">
        <v>0</v>
      </c>
      <c r="Z574">
        <v>0</v>
      </c>
      <c r="AA574">
        <v>0</v>
      </c>
      <c r="AB574">
        <v>5.7587400000000004</v>
      </c>
      <c r="AC574" s="29">
        <v>109.41126</v>
      </c>
      <c r="AD574">
        <v>0</v>
      </c>
      <c r="AF574">
        <v>111.28</v>
      </c>
      <c r="AG574">
        <v>0</v>
      </c>
      <c r="AH574">
        <v>3.89</v>
      </c>
      <c r="AI574">
        <v>5.7587400000000004</v>
      </c>
      <c r="AJ574">
        <v>109.41126</v>
      </c>
      <c r="AK574" t="s">
        <v>25</v>
      </c>
      <c r="AN574" s="29">
        <v>0</v>
      </c>
      <c r="AO574" s="30">
        <f t="shared" si="16"/>
        <v>0</v>
      </c>
      <c r="AP574" s="30">
        <f t="shared" si="17"/>
        <v>0</v>
      </c>
      <c r="AQ574" s="30"/>
    </row>
    <row r="575" spans="1:43" x14ac:dyDescent="0.25">
      <c r="A575" t="s">
        <v>219</v>
      </c>
      <c r="B575">
        <v>1986768</v>
      </c>
      <c r="C575" t="s">
        <v>2257</v>
      </c>
      <c r="D575">
        <v>163221</v>
      </c>
      <c r="E575" t="s">
        <v>2258</v>
      </c>
      <c r="F575" t="s">
        <v>89</v>
      </c>
      <c r="G575" t="s">
        <v>90</v>
      </c>
      <c r="H575" t="s">
        <v>10</v>
      </c>
      <c r="I575" t="s">
        <v>2259</v>
      </c>
      <c r="J575" t="s">
        <v>2260</v>
      </c>
      <c r="K575" t="s">
        <v>91</v>
      </c>
      <c r="L575" t="s">
        <v>470</v>
      </c>
      <c r="M575">
        <v>8275</v>
      </c>
      <c r="N575">
        <v>19</v>
      </c>
      <c r="O575" s="17">
        <v>45557</v>
      </c>
      <c r="P575" s="19" t="s">
        <v>108</v>
      </c>
      <c r="Q575" t="s">
        <v>24</v>
      </c>
      <c r="R575" s="17">
        <v>45523</v>
      </c>
      <c r="S575" s="17"/>
      <c r="T575">
        <v>110.97</v>
      </c>
      <c r="U575">
        <v>5.7</v>
      </c>
      <c r="V575">
        <v>116.67</v>
      </c>
      <c r="W575">
        <v>1</v>
      </c>
      <c r="X575">
        <v>4.08</v>
      </c>
      <c r="Y575">
        <v>0</v>
      </c>
      <c r="Z575">
        <v>0</v>
      </c>
      <c r="AA575">
        <v>0</v>
      </c>
      <c r="AB575">
        <v>3.6226034999999999</v>
      </c>
      <c r="AC575" s="29">
        <v>117.1273965</v>
      </c>
      <c r="AD575">
        <v>0</v>
      </c>
      <c r="AF575">
        <v>116.67</v>
      </c>
      <c r="AG575">
        <v>0</v>
      </c>
      <c r="AH575">
        <v>4.08</v>
      </c>
      <c r="AI575">
        <v>3.6226034999999999</v>
      </c>
      <c r="AJ575">
        <v>117.1273965</v>
      </c>
      <c r="AK575" t="s">
        <v>25</v>
      </c>
      <c r="AN575" s="29">
        <v>9.4</v>
      </c>
      <c r="AO575" s="30">
        <f t="shared" si="16"/>
        <v>2.7024999999999997</v>
      </c>
      <c r="AP575" s="30">
        <f t="shared" si="17"/>
        <v>2.7024999999999997</v>
      </c>
      <c r="AQ575" s="30"/>
    </row>
    <row r="576" spans="1:43" x14ac:dyDescent="0.25">
      <c r="A576" t="s">
        <v>219</v>
      </c>
      <c r="B576">
        <v>1986768</v>
      </c>
      <c r="C576" t="s">
        <v>2261</v>
      </c>
      <c r="D576">
        <v>1080651</v>
      </c>
      <c r="E576" t="s">
        <v>2258</v>
      </c>
      <c r="F576" t="s">
        <v>89</v>
      </c>
      <c r="G576" t="s">
        <v>90</v>
      </c>
      <c r="H576" t="s">
        <v>10</v>
      </c>
      <c r="I576" t="s">
        <v>2259</v>
      </c>
      <c r="J576" t="s">
        <v>2260</v>
      </c>
      <c r="K576" t="s">
        <v>470</v>
      </c>
      <c r="L576" t="s">
        <v>91</v>
      </c>
      <c r="M576">
        <v>8270</v>
      </c>
      <c r="N576">
        <v>19</v>
      </c>
      <c r="O576" s="17">
        <v>45562</v>
      </c>
      <c r="P576" s="19" t="s">
        <v>823</v>
      </c>
      <c r="Q576" t="s">
        <v>24</v>
      </c>
      <c r="R576" s="17">
        <v>45523</v>
      </c>
      <c r="S576" s="17"/>
      <c r="T576">
        <v>114.31</v>
      </c>
      <c r="U576">
        <v>8.36</v>
      </c>
      <c r="V576">
        <v>122.67</v>
      </c>
      <c r="W576">
        <v>1</v>
      </c>
      <c r="X576">
        <v>4.29</v>
      </c>
      <c r="Y576">
        <v>0</v>
      </c>
      <c r="Z576">
        <v>0</v>
      </c>
      <c r="AA576">
        <v>0</v>
      </c>
      <c r="AB576">
        <v>3.8089035</v>
      </c>
      <c r="AC576" s="29">
        <v>123.15109649999999</v>
      </c>
      <c r="AD576">
        <v>0</v>
      </c>
      <c r="AF576">
        <v>122.67</v>
      </c>
      <c r="AG576">
        <v>0</v>
      </c>
      <c r="AH576">
        <v>4.29</v>
      </c>
      <c r="AI576">
        <v>3.8089035</v>
      </c>
      <c r="AJ576">
        <v>123.15109649999999</v>
      </c>
      <c r="AK576" t="s">
        <v>25</v>
      </c>
      <c r="AN576" s="29">
        <v>9.4</v>
      </c>
      <c r="AO576" s="30">
        <f t="shared" si="16"/>
        <v>2.7024999999999997</v>
      </c>
      <c r="AP576" s="30">
        <f t="shared" si="17"/>
        <v>2.7024999999999997</v>
      </c>
      <c r="AQ576" s="30"/>
    </row>
    <row r="577" spans="1:43" x14ac:dyDescent="0.25">
      <c r="A577" t="s">
        <v>219</v>
      </c>
      <c r="B577">
        <v>1986745</v>
      </c>
      <c r="C577" t="s">
        <v>2262</v>
      </c>
      <c r="D577">
        <v>1782881</v>
      </c>
      <c r="E577" t="s">
        <v>2263</v>
      </c>
      <c r="F577" t="s">
        <v>89</v>
      </c>
      <c r="G577" t="s">
        <v>90</v>
      </c>
      <c r="H577" t="s">
        <v>10</v>
      </c>
      <c r="I577" t="s">
        <v>2264</v>
      </c>
      <c r="J577" t="s">
        <v>2265</v>
      </c>
      <c r="K577" t="s">
        <v>266</v>
      </c>
      <c r="L577" t="s">
        <v>224</v>
      </c>
      <c r="M577">
        <v>820</v>
      </c>
      <c r="N577">
        <v>28</v>
      </c>
      <c r="O577" s="17">
        <v>45526</v>
      </c>
      <c r="P577" s="19" t="s">
        <v>496</v>
      </c>
      <c r="Q577" t="s">
        <v>24</v>
      </c>
      <c r="R577" s="17">
        <v>45523</v>
      </c>
      <c r="S577" s="27"/>
      <c r="T577">
        <v>50.923333333333339</v>
      </c>
      <c r="U577">
        <v>6.37</v>
      </c>
      <c r="V577">
        <v>57.293333333333329</v>
      </c>
      <c r="W577">
        <v>3</v>
      </c>
      <c r="X577">
        <v>2.0066666666666659</v>
      </c>
      <c r="Y577">
        <v>0</v>
      </c>
      <c r="Z577">
        <v>0</v>
      </c>
      <c r="AA577">
        <v>0</v>
      </c>
      <c r="AB577">
        <v>1.778958</v>
      </c>
      <c r="AC577" s="29">
        <v>57.521042000000001</v>
      </c>
      <c r="AD577">
        <v>0</v>
      </c>
      <c r="AF577">
        <v>171.88</v>
      </c>
      <c r="AG577">
        <v>0</v>
      </c>
      <c r="AH577">
        <v>6.02</v>
      </c>
      <c r="AI577">
        <v>5.3368739999999999</v>
      </c>
      <c r="AJ577">
        <v>172.56312600000001</v>
      </c>
      <c r="AK577" t="s">
        <v>26</v>
      </c>
      <c r="AN577" s="29">
        <v>0</v>
      </c>
      <c r="AO577" s="30">
        <f t="shared" si="16"/>
        <v>0</v>
      </c>
      <c r="AP577" s="30">
        <f t="shared" si="17"/>
        <v>0</v>
      </c>
      <c r="AQ577" s="30"/>
    </row>
    <row r="578" spans="1:43" x14ac:dyDescent="0.25">
      <c r="A578" t="s">
        <v>219</v>
      </c>
      <c r="B578">
        <v>1986744</v>
      </c>
      <c r="C578" t="s">
        <v>2266</v>
      </c>
      <c r="D578">
        <v>501691</v>
      </c>
      <c r="E578" t="s">
        <v>2267</v>
      </c>
      <c r="F578" t="s">
        <v>89</v>
      </c>
      <c r="G578" t="s">
        <v>90</v>
      </c>
      <c r="H578" t="s">
        <v>10</v>
      </c>
      <c r="I578" t="s">
        <v>2268</v>
      </c>
      <c r="J578" t="s">
        <v>2269</v>
      </c>
      <c r="K578" t="s">
        <v>224</v>
      </c>
      <c r="L578" t="s">
        <v>266</v>
      </c>
      <c r="M578">
        <v>8705</v>
      </c>
      <c r="N578">
        <v>27</v>
      </c>
      <c r="O578" s="17">
        <v>45532</v>
      </c>
      <c r="P578" s="19" t="s">
        <v>114</v>
      </c>
      <c r="Q578" t="s">
        <v>24</v>
      </c>
      <c r="R578" s="17">
        <v>45523</v>
      </c>
      <c r="S578" s="17"/>
      <c r="T578">
        <v>227.59</v>
      </c>
      <c r="U578">
        <v>24.39</v>
      </c>
      <c r="V578">
        <v>251.98</v>
      </c>
      <c r="W578">
        <v>1</v>
      </c>
      <c r="X578">
        <v>8.82</v>
      </c>
      <c r="Y578">
        <v>0</v>
      </c>
      <c r="Z578">
        <v>0</v>
      </c>
      <c r="AA578">
        <v>0</v>
      </c>
      <c r="AB578">
        <v>7.8239789999999996</v>
      </c>
      <c r="AC578" s="29">
        <v>252.976021</v>
      </c>
      <c r="AD578">
        <v>0</v>
      </c>
      <c r="AF578">
        <v>251.98</v>
      </c>
      <c r="AG578">
        <v>0</v>
      </c>
      <c r="AH578">
        <v>8.82</v>
      </c>
      <c r="AI578">
        <v>7.8239789999999996</v>
      </c>
      <c r="AJ578">
        <v>252.976021</v>
      </c>
      <c r="AK578" t="s">
        <v>25</v>
      </c>
      <c r="AN578" s="29">
        <v>0</v>
      </c>
      <c r="AO578" s="30">
        <f t="shared" ref="AO578:AO641" si="18">AN578*(45%-14.25%-2%)</f>
        <v>0</v>
      </c>
      <c r="AP578" s="30">
        <f t="shared" ref="AP578:AP641" si="19">AO578/W578</f>
        <v>0</v>
      </c>
      <c r="AQ578" s="30"/>
    </row>
    <row r="579" spans="1:43" x14ac:dyDescent="0.25">
      <c r="A579" t="s">
        <v>219</v>
      </c>
      <c r="B579">
        <v>1986743</v>
      </c>
      <c r="C579" t="s">
        <v>2270</v>
      </c>
      <c r="D579">
        <v>1782880</v>
      </c>
      <c r="E579" t="s">
        <v>2271</v>
      </c>
      <c r="F579" t="s">
        <v>89</v>
      </c>
      <c r="G579" t="s">
        <v>90</v>
      </c>
      <c r="H579" t="s">
        <v>10</v>
      </c>
      <c r="I579" t="s">
        <v>2272</v>
      </c>
      <c r="J579" t="s">
        <v>2273</v>
      </c>
      <c r="K579" t="s">
        <v>266</v>
      </c>
      <c r="L579" t="s">
        <v>94</v>
      </c>
      <c r="M579">
        <v>2460</v>
      </c>
      <c r="N579">
        <v>75</v>
      </c>
      <c r="O579" s="17">
        <v>45524</v>
      </c>
      <c r="P579" s="19" t="s">
        <v>124</v>
      </c>
      <c r="Q579" t="s">
        <v>24</v>
      </c>
      <c r="R579" s="17">
        <v>45523</v>
      </c>
      <c r="S579" s="27"/>
      <c r="T579">
        <v>115.82</v>
      </c>
      <c r="U579">
        <v>5.9933333333333332</v>
      </c>
      <c r="V579">
        <v>121.8133333333333</v>
      </c>
      <c r="W579">
        <v>3</v>
      </c>
      <c r="X579">
        <v>4.2633333333333328</v>
      </c>
      <c r="Y579">
        <v>0</v>
      </c>
      <c r="Z579">
        <v>0</v>
      </c>
      <c r="AA579">
        <v>0</v>
      </c>
      <c r="AB579">
        <v>3.7823039999999999</v>
      </c>
      <c r="AC579" s="29">
        <v>122.2943626666667</v>
      </c>
      <c r="AD579">
        <v>0</v>
      </c>
      <c r="AF579">
        <v>365.44</v>
      </c>
      <c r="AG579">
        <v>0</v>
      </c>
      <c r="AH579">
        <v>12.79</v>
      </c>
      <c r="AI579">
        <v>11.346912</v>
      </c>
      <c r="AJ579">
        <v>366.88308799999999</v>
      </c>
      <c r="AK579" t="s">
        <v>26</v>
      </c>
      <c r="AN579" s="29">
        <v>0</v>
      </c>
      <c r="AO579" s="30">
        <f t="shared" si="18"/>
        <v>0</v>
      </c>
      <c r="AP579" s="30">
        <f t="shared" si="19"/>
        <v>0</v>
      </c>
      <c r="AQ579" s="30"/>
    </row>
    <row r="580" spans="1:43" x14ac:dyDescent="0.25">
      <c r="A580" t="s">
        <v>219</v>
      </c>
      <c r="B580">
        <v>1986739</v>
      </c>
      <c r="C580" t="s">
        <v>2274</v>
      </c>
      <c r="D580">
        <v>501688</v>
      </c>
      <c r="E580" t="s">
        <v>2275</v>
      </c>
      <c r="F580" t="s">
        <v>89</v>
      </c>
      <c r="G580" t="s">
        <v>90</v>
      </c>
      <c r="H580" t="s">
        <v>10</v>
      </c>
      <c r="I580" t="s">
        <v>2276</v>
      </c>
      <c r="J580" t="s">
        <v>2277</v>
      </c>
      <c r="K580" t="s">
        <v>224</v>
      </c>
      <c r="L580" t="s">
        <v>248</v>
      </c>
      <c r="M580">
        <v>8835</v>
      </c>
      <c r="N580">
        <v>28</v>
      </c>
      <c r="O580" s="17">
        <v>45525</v>
      </c>
      <c r="P580" s="19" t="s">
        <v>122</v>
      </c>
      <c r="Q580" t="s">
        <v>24</v>
      </c>
      <c r="R580" s="17">
        <v>45523</v>
      </c>
      <c r="S580" s="27"/>
      <c r="T580">
        <v>66.33</v>
      </c>
      <c r="U580">
        <v>7.6533333333333333</v>
      </c>
      <c r="V580">
        <v>73.983333333333334</v>
      </c>
      <c r="W580">
        <v>3</v>
      </c>
      <c r="X580">
        <v>2.59</v>
      </c>
      <c r="Y580">
        <v>0</v>
      </c>
      <c r="Z580">
        <v>0</v>
      </c>
      <c r="AA580">
        <v>0</v>
      </c>
      <c r="AB580">
        <v>2.2971824999999999</v>
      </c>
      <c r="AC580" s="29">
        <v>74.276150833333332</v>
      </c>
      <c r="AD580">
        <v>0</v>
      </c>
      <c r="AF580">
        <v>221.95</v>
      </c>
      <c r="AG580">
        <v>0</v>
      </c>
      <c r="AH580">
        <v>7.77</v>
      </c>
      <c r="AI580">
        <v>6.8915474999999997</v>
      </c>
      <c r="AJ580">
        <v>222.8284525</v>
      </c>
      <c r="AK580" t="s">
        <v>26</v>
      </c>
      <c r="AN580" s="29">
        <v>0</v>
      </c>
      <c r="AO580" s="30">
        <f t="shared" si="18"/>
        <v>0</v>
      </c>
      <c r="AP580" s="30">
        <f t="shared" si="19"/>
        <v>0</v>
      </c>
      <c r="AQ580" s="30"/>
    </row>
    <row r="581" spans="1:43" x14ac:dyDescent="0.25">
      <c r="A581" t="s">
        <v>219</v>
      </c>
      <c r="B581">
        <v>1986700</v>
      </c>
      <c r="C581" t="s">
        <v>2278</v>
      </c>
      <c r="D581">
        <v>1782877</v>
      </c>
      <c r="E581" t="s">
        <v>2279</v>
      </c>
      <c r="F581" t="s">
        <v>89</v>
      </c>
      <c r="G581" t="s">
        <v>90</v>
      </c>
      <c r="H581" t="s">
        <v>10</v>
      </c>
      <c r="I581" t="s">
        <v>2280</v>
      </c>
      <c r="J581" t="s">
        <v>2281</v>
      </c>
      <c r="K581" t="s">
        <v>271</v>
      </c>
      <c r="L581" t="s">
        <v>224</v>
      </c>
      <c r="M581">
        <v>2360</v>
      </c>
      <c r="N581">
        <v>14</v>
      </c>
      <c r="O581" s="17">
        <v>45527</v>
      </c>
      <c r="P581" s="19" t="s">
        <v>102</v>
      </c>
      <c r="Q581" t="s">
        <v>24</v>
      </c>
      <c r="R581" s="17">
        <v>45523</v>
      </c>
      <c r="S581" s="27"/>
      <c r="T581">
        <v>39.873333333333328</v>
      </c>
      <c r="U581">
        <v>6.126666666666666</v>
      </c>
      <c r="V581">
        <v>46</v>
      </c>
      <c r="W581">
        <v>3</v>
      </c>
      <c r="X581">
        <v>1.61</v>
      </c>
      <c r="Y581">
        <v>0</v>
      </c>
      <c r="Z581">
        <v>0</v>
      </c>
      <c r="AA581">
        <v>0</v>
      </c>
      <c r="AB581">
        <v>1.4282999999999999</v>
      </c>
      <c r="AC581" s="29">
        <v>46.181700000000014</v>
      </c>
      <c r="AD581">
        <v>0</v>
      </c>
      <c r="AF581">
        <v>138</v>
      </c>
      <c r="AG581">
        <v>0</v>
      </c>
      <c r="AH581">
        <v>4.83</v>
      </c>
      <c r="AI581">
        <v>4.2849000000000004</v>
      </c>
      <c r="AJ581">
        <v>138.54509999999999</v>
      </c>
      <c r="AK581" t="s">
        <v>26</v>
      </c>
      <c r="AN581" s="29">
        <v>0</v>
      </c>
      <c r="AO581" s="30">
        <f t="shared" si="18"/>
        <v>0</v>
      </c>
      <c r="AP581" s="30">
        <f t="shared" si="19"/>
        <v>0</v>
      </c>
      <c r="AQ581" s="30"/>
    </row>
    <row r="582" spans="1:43" x14ac:dyDescent="0.25">
      <c r="A582" t="s">
        <v>219</v>
      </c>
      <c r="B582">
        <v>1986700</v>
      </c>
      <c r="C582" t="s">
        <v>2282</v>
      </c>
      <c r="D582">
        <v>1782878</v>
      </c>
      <c r="E582" t="s">
        <v>2279</v>
      </c>
      <c r="F582" t="s">
        <v>89</v>
      </c>
      <c r="G582" t="s">
        <v>90</v>
      </c>
      <c r="H582" t="s">
        <v>10</v>
      </c>
      <c r="I582" t="s">
        <v>2283</v>
      </c>
      <c r="J582" t="s">
        <v>2284</v>
      </c>
      <c r="K582" t="s">
        <v>271</v>
      </c>
      <c r="L582" t="s">
        <v>224</v>
      </c>
      <c r="M582">
        <v>2360</v>
      </c>
      <c r="N582">
        <v>13</v>
      </c>
      <c r="O582" s="17">
        <v>45527</v>
      </c>
      <c r="P582" s="19" t="s">
        <v>102</v>
      </c>
      <c r="Q582" t="s">
        <v>24</v>
      </c>
      <c r="R582" s="17">
        <v>45523</v>
      </c>
      <c r="S582" s="27"/>
      <c r="T582">
        <v>39.873333333333328</v>
      </c>
      <c r="U582">
        <v>6.126666666666666</v>
      </c>
      <c r="V582">
        <v>46</v>
      </c>
      <c r="W582">
        <v>3</v>
      </c>
      <c r="X582">
        <v>1.61</v>
      </c>
      <c r="Y582">
        <v>0</v>
      </c>
      <c r="Z582">
        <v>0</v>
      </c>
      <c r="AA582">
        <v>0</v>
      </c>
      <c r="AB582">
        <v>1.4282999999999999</v>
      </c>
      <c r="AC582" s="29">
        <v>46.181700000000014</v>
      </c>
      <c r="AD582">
        <v>0</v>
      </c>
      <c r="AF582">
        <v>138</v>
      </c>
      <c r="AG582">
        <v>0</v>
      </c>
      <c r="AH582">
        <v>4.83</v>
      </c>
      <c r="AI582">
        <v>4.2849000000000004</v>
      </c>
      <c r="AJ582">
        <v>138.54509999999999</v>
      </c>
      <c r="AK582" t="s">
        <v>26</v>
      </c>
      <c r="AN582" s="29">
        <v>0</v>
      </c>
      <c r="AO582" s="30">
        <f t="shared" si="18"/>
        <v>0</v>
      </c>
      <c r="AP582" s="30">
        <f t="shared" si="19"/>
        <v>0</v>
      </c>
      <c r="AQ582" s="30"/>
    </row>
    <row r="583" spans="1:43" x14ac:dyDescent="0.25">
      <c r="A583" t="s">
        <v>219</v>
      </c>
      <c r="B583">
        <v>1986699</v>
      </c>
      <c r="C583" t="s">
        <v>2285</v>
      </c>
      <c r="D583">
        <v>501686</v>
      </c>
      <c r="E583" t="s">
        <v>2286</v>
      </c>
      <c r="F583" t="s">
        <v>89</v>
      </c>
      <c r="G583" t="s">
        <v>90</v>
      </c>
      <c r="H583" t="s">
        <v>10</v>
      </c>
      <c r="I583" t="s">
        <v>2287</v>
      </c>
      <c r="J583" t="s">
        <v>2288</v>
      </c>
      <c r="K583" t="s">
        <v>224</v>
      </c>
      <c r="L583" t="s">
        <v>271</v>
      </c>
      <c r="M583">
        <v>8655</v>
      </c>
      <c r="N583">
        <v>1</v>
      </c>
      <c r="O583" s="17">
        <v>45529</v>
      </c>
      <c r="P583" s="19" t="s">
        <v>114</v>
      </c>
      <c r="Q583" t="s">
        <v>24</v>
      </c>
      <c r="R583" s="17">
        <v>45523</v>
      </c>
      <c r="S583" s="27"/>
      <c r="T583">
        <v>38.799999999999997</v>
      </c>
      <c r="U583">
        <v>7.2</v>
      </c>
      <c r="V583">
        <v>46</v>
      </c>
      <c r="W583">
        <v>3</v>
      </c>
      <c r="X583">
        <v>1.61</v>
      </c>
      <c r="Y583">
        <v>0</v>
      </c>
      <c r="Z583">
        <v>0</v>
      </c>
      <c r="AA583">
        <v>0</v>
      </c>
      <c r="AB583">
        <v>1.4282999999999999</v>
      </c>
      <c r="AC583" s="29">
        <v>46.181700000000014</v>
      </c>
      <c r="AD583">
        <v>0</v>
      </c>
      <c r="AF583">
        <v>138</v>
      </c>
      <c r="AG583">
        <v>0</v>
      </c>
      <c r="AH583">
        <v>4.83</v>
      </c>
      <c r="AI583">
        <v>4.2849000000000004</v>
      </c>
      <c r="AJ583">
        <v>138.54509999999999</v>
      </c>
      <c r="AK583" t="s">
        <v>26</v>
      </c>
      <c r="AN583" s="29">
        <v>0</v>
      </c>
      <c r="AO583" s="30">
        <f t="shared" si="18"/>
        <v>0</v>
      </c>
      <c r="AP583" s="30">
        <f t="shared" si="19"/>
        <v>0</v>
      </c>
      <c r="AQ583" s="30"/>
    </row>
    <row r="584" spans="1:43" x14ac:dyDescent="0.25">
      <c r="A584" t="s">
        <v>219</v>
      </c>
      <c r="B584">
        <v>1986694</v>
      </c>
      <c r="C584" t="s">
        <v>2289</v>
      </c>
      <c r="D584">
        <v>1080646</v>
      </c>
      <c r="E584" t="s">
        <v>2290</v>
      </c>
      <c r="F584" t="s">
        <v>89</v>
      </c>
      <c r="G584" t="s">
        <v>90</v>
      </c>
      <c r="H584" t="s">
        <v>10</v>
      </c>
      <c r="I584" t="s">
        <v>2291</v>
      </c>
      <c r="J584" t="s">
        <v>2292</v>
      </c>
      <c r="K584" t="s">
        <v>95</v>
      </c>
      <c r="L584" t="s">
        <v>256</v>
      </c>
      <c r="M584">
        <v>2385</v>
      </c>
      <c r="N584">
        <v>31</v>
      </c>
      <c r="O584" s="17">
        <v>45527</v>
      </c>
      <c r="P584" s="19" t="s">
        <v>144</v>
      </c>
      <c r="Q584" t="s">
        <v>24</v>
      </c>
      <c r="R584" s="17">
        <v>45523</v>
      </c>
      <c r="S584" s="27"/>
      <c r="T584">
        <v>51.15</v>
      </c>
      <c r="U584">
        <v>4.5</v>
      </c>
      <c r="V584">
        <v>55.65</v>
      </c>
      <c r="W584">
        <v>1</v>
      </c>
      <c r="X584">
        <v>1.95</v>
      </c>
      <c r="Y584">
        <v>0</v>
      </c>
      <c r="Z584">
        <v>0</v>
      </c>
      <c r="AA584">
        <v>0</v>
      </c>
      <c r="AB584">
        <v>1.7279325000000001</v>
      </c>
      <c r="AC584" s="29">
        <v>55.8720675</v>
      </c>
      <c r="AD584">
        <v>0</v>
      </c>
      <c r="AF584">
        <v>55.65</v>
      </c>
      <c r="AG584">
        <v>0</v>
      </c>
      <c r="AH584">
        <v>1.95</v>
      </c>
      <c r="AI584">
        <v>1.7279325000000001</v>
      </c>
      <c r="AJ584">
        <v>55.8720675</v>
      </c>
      <c r="AK584" t="s">
        <v>25</v>
      </c>
      <c r="AN584" s="29">
        <v>0</v>
      </c>
      <c r="AO584" s="30">
        <f t="shared" si="18"/>
        <v>0</v>
      </c>
      <c r="AP584" s="30">
        <f t="shared" si="19"/>
        <v>0</v>
      </c>
      <c r="AQ584" s="30"/>
    </row>
    <row r="585" spans="1:43" x14ac:dyDescent="0.25">
      <c r="A585" t="s">
        <v>219</v>
      </c>
      <c r="B585">
        <v>1986681</v>
      </c>
      <c r="C585" t="s">
        <v>2293</v>
      </c>
      <c r="D585">
        <v>1782876</v>
      </c>
      <c r="E585" t="s">
        <v>2294</v>
      </c>
      <c r="F585" t="s">
        <v>89</v>
      </c>
      <c r="G585" t="s">
        <v>90</v>
      </c>
      <c r="H585" t="s">
        <v>10</v>
      </c>
      <c r="I585" t="s">
        <v>2295</v>
      </c>
      <c r="J585" t="s">
        <v>2296</v>
      </c>
      <c r="K585" t="s">
        <v>1106</v>
      </c>
      <c r="L585" t="s">
        <v>1710</v>
      </c>
      <c r="M585">
        <v>2970</v>
      </c>
      <c r="N585">
        <v>3</v>
      </c>
      <c r="O585" s="17">
        <v>45524</v>
      </c>
      <c r="P585" s="19" t="s">
        <v>98</v>
      </c>
      <c r="Q585" t="s">
        <v>24</v>
      </c>
      <c r="R585" s="17">
        <v>45523</v>
      </c>
      <c r="S585" s="27"/>
      <c r="T585">
        <v>39.383333333333333</v>
      </c>
      <c r="U585">
        <v>3.52</v>
      </c>
      <c r="V585">
        <v>42.903333333333343</v>
      </c>
      <c r="W585">
        <v>3</v>
      </c>
      <c r="X585">
        <v>1.5</v>
      </c>
      <c r="Y585">
        <v>0</v>
      </c>
      <c r="Z585">
        <v>0</v>
      </c>
      <c r="AA585">
        <v>0</v>
      </c>
      <c r="AB585">
        <v>1.3321485</v>
      </c>
      <c r="AC585" s="29">
        <v>43.071184833333341</v>
      </c>
      <c r="AD585">
        <v>0</v>
      </c>
      <c r="AF585">
        <v>128.71</v>
      </c>
      <c r="AG585">
        <v>0</v>
      </c>
      <c r="AH585">
        <v>4.5</v>
      </c>
      <c r="AI585">
        <v>3.9964455000000001</v>
      </c>
      <c r="AJ585">
        <v>129.21355449999999</v>
      </c>
      <c r="AK585" t="s">
        <v>26</v>
      </c>
      <c r="AN585" s="29">
        <v>0</v>
      </c>
      <c r="AO585" s="30">
        <f t="shared" si="18"/>
        <v>0</v>
      </c>
      <c r="AP585" s="30">
        <f t="shared" si="19"/>
        <v>0</v>
      </c>
      <c r="AQ585" s="30"/>
    </row>
    <row r="586" spans="1:43" x14ac:dyDescent="0.25">
      <c r="A586" t="s">
        <v>219</v>
      </c>
      <c r="B586">
        <v>1986681</v>
      </c>
      <c r="C586" t="s">
        <v>2297</v>
      </c>
      <c r="D586">
        <v>1080645</v>
      </c>
      <c r="E586" t="s">
        <v>2294</v>
      </c>
      <c r="F586" t="s">
        <v>89</v>
      </c>
      <c r="G586" t="s">
        <v>90</v>
      </c>
      <c r="H586" t="s">
        <v>10</v>
      </c>
      <c r="I586" t="s">
        <v>2295</v>
      </c>
      <c r="J586" t="s">
        <v>2296</v>
      </c>
      <c r="K586" t="s">
        <v>1710</v>
      </c>
      <c r="L586" t="s">
        <v>1106</v>
      </c>
      <c r="M586">
        <v>2975</v>
      </c>
      <c r="N586">
        <v>16</v>
      </c>
      <c r="O586" s="17">
        <v>45526</v>
      </c>
      <c r="P586" s="19" t="s">
        <v>130</v>
      </c>
      <c r="Q586" t="s">
        <v>24</v>
      </c>
      <c r="R586" s="17">
        <v>45523</v>
      </c>
      <c r="S586" s="27"/>
      <c r="T586">
        <v>40.31</v>
      </c>
      <c r="U586">
        <v>2.63</v>
      </c>
      <c r="V586">
        <v>42.94</v>
      </c>
      <c r="W586">
        <v>3</v>
      </c>
      <c r="X586">
        <v>1.503333333333333</v>
      </c>
      <c r="Y586">
        <v>0</v>
      </c>
      <c r="Z586">
        <v>0</v>
      </c>
      <c r="AA586">
        <v>0</v>
      </c>
      <c r="AB586">
        <v>1.3332870000000001</v>
      </c>
      <c r="AC586" s="29">
        <v>43.110046333333337</v>
      </c>
      <c r="AD586">
        <v>0</v>
      </c>
      <c r="AF586">
        <v>128.82</v>
      </c>
      <c r="AG586">
        <v>0</v>
      </c>
      <c r="AH586">
        <v>4.51</v>
      </c>
      <c r="AI586">
        <v>3.9998610000000001</v>
      </c>
      <c r="AJ586">
        <v>129.330139</v>
      </c>
      <c r="AK586" t="s">
        <v>26</v>
      </c>
      <c r="AN586" s="29">
        <v>0</v>
      </c>
      <c r="AO586" s="30">
        <f t="shared" si="18"/>
        <v>0</v>
      </c>
      <c r="AP586" s="30">
        <f t="shared" si="19"/>
        <v>0</v>
      </c>
      <c r="AQ586" s="30"/>
    </row>
    <row r="587" spans="1:43" x14ac:dyDescent="0.25">
      <c r="A587" t="s">
        <v>219</v>
      </c>
      <c r="B587">
        <v>1986643</v>
      </c>
      <c r="C587" t="s">
        <v>2298</v>
      </c>
      <c r="D587">
        <v>163214</v>
      </c>
      <c r="E587" t="s">
        <v>2299</v>
      </c>
      <c r="F587" t="s">
        <v>89</v>
      </c>
      <c r="G587" t="s">
        <v>90</v>
      </c>
      <c r="H587" t="s">
        <v>10</v>
      </c>
      <c r="I587" t="s">
        <v>2300</v>
      </c>
      <c r="J587" t="s">
        <v>2301</v>
      </c>
      <c r="K587" t="s">
        <v>230</v>
      </c>
      <c r="L587" t="s">
        <v>734</v>
      </c>
      <c r="M587">
        <v>2775</v>
      </c>
      <c r="N587">
        <v>5</v>
      </c>
      <c r="O587" s="17">
        <v>45532</v>
      </c>
      <c r="P587" s="19" t="s">
        <v>326</v>
      </c>
      <c r="Q587" t="s">
        <v>24</v>
      </c>
      <c r="R587" s="17">
        <v>45523</v>
      </c>
      <c r="S587" s="27"/>
      <c r="T587">
        <v>53.81</v>
      </c>
      <c r="U587">
        <v>1.486666666666667</v>
      </c>
      <c r="V587">
        <v>55.29666666666666</v>
      </c>
      <c r="W587">
        <v>6</v>
      </c>
      <c r="X587">
        <v>1.9350000000000001</v>
      </c>
      <c r="Y587">
        <v>0</v>
      </c>
      <c r="Z587">
        <v>0</v>
      </c>
      <c r="AA587">
        <v>0</v>
      </c>
      <c r="AB587">
        <v>1.7169615</v>
      </c>
      <c r="AC587" s="29">
        <v>55.514705166666673</v>
      </c>
      <c r="AD587">
        <v>0</v>
      </c>
      <c r="AF587">
        <v>331.78</v>
      </c>
      <c r="AG587">
        <v>0</v>
      </c>
      <c r="AH587">
        <v>11.61</v>
      </c>
      <c r="AI587">
        <v>10.301769</v>
      </c>
      <c r="AJ587">
        <v>333.08823100000001</v>
      </c>
      <c r="AK587" t="s">
        <v>30</v>
      </c>
      <c r="AN587" s="29">
        <v>0</v>
      </c>
      <c r="AO587" s="30">
        <f t="shared" si="18"/>
        <v>0</v>
      </c>
      <c r="AP587" s="30">
        <f t="shared" si="19"/>
        <v>0</v>
      </c>
      <c r="AQ587" s="30"/>
    </row>
    <row r="588" spans="1:43" x14ac:dyDescent="0.25">
      <c r="A588" t="s">
        <v>219</v>
      </c>
      <c r="B588">
        <v>1986643</v>
      </c>
      <c r="C588" t="s">
        <v>2302</v>
      </c>
      <c r="D588">
        <v>1782867</v>
      </c>
      <c r="E588" t="s">
        <v>2299</v>
      </c>
      <c r="F588" t="s">
        <v>89</v>
      </c>
      <c r="G588" t="s">
        <v>90</v>
      </c>
      <c r="H588" t="s">
        <v>10</v>
      </c>
      <c r="I588" t="s">
        <v>2300</v>
      </c>
      <c r="J588" t="s">
        <v>2301</v>
      </c>
      <c r="K588" t="s">
        <v>734</v>
      </c>
      <c r="L588" t="s">
        <v>230</v>
      </c>
      <c r="M588">
        <v>2655</v>
      </c>
      <c r="N588">
        <v>5</v>
      </c>
      <c r="O588" s="17">
        <v>45534</v>
      </c>
      <c r="P588" s="19" t="s">
        <v>110</v>
      </c>
      <c r="Q588" t="s">
        <v>24</v>
      </c>
      <c r="R588" s="17">
        <v>45523</v>
      </c>
      <c r="S588" s="27"/>
      <c r="T588">
        <v>53.838333333333331</v>
      </c>
      <c r="U588">
        <v>1.4616666666666669</v>
      </c>
      <c r="V588">
        <v>55.3</v>
      </c>
      <c r="W588">
        <v>6</v>
      </c>
      <c r="X588">
        <v>1.9350000000000001</v>
      </c>
      <c r="Y588">
        <v>0</v>
      </c>
      <c r="Z588">
        <v>0</v>
      </c>
      <c r="AA588">
        <v>0</v>
      </c>
      <c r="AB588">
        <v>1.7170650000000001</v>
      </c>
      <c r="AC588" s="29">
        <v>55.517935000000001</v>
      </c>
      <c r="AD588">
        <v>0</v>
      </c>
      <c r="AF588">
        <v>331.8</v>
      </c>
      <c r="AG588">
        <v>0</v>
      </c>
      <c r="AH588">
        <v>11.61</v>
      </c>
      <c r="AI588">
        <v>10.302390000000001</v>
      </c>
      <c r="AJ588">
        <v>333.10761000000002</v>
      </c>
      <c r="AK588" t="s">
        <v>30</v>
      </c>
      <c r="AN588" s="29">
        <v>0</v>
      </c>
      <c r="AO588" s="30">
        <f t="shared" si="18"/>
        <v>0</v>
      </c>
      <c r="AP588" s="30">
        <f t="shared" si="19"/>
        <v>0</v>
      </c>
      <c r="AQ588" s="30"/>
    </row>
    <row r="589" spans="1:43" x14ac:dyDescent="0.25">
      <c r="A589" t="s">
        <v>219</v>
      </c>
      <c r="B589">
        <v>1986639</v>
      </c>
      <c r="C589" t="s">
        <v>2303</v>
      </c>
      <c r="D589">
        <v>1782866</v>
      </c>
      <c r="E589" t="s">
        <v>2304</v>
      </c>
      <c r="F589" t="s">
        <v>89</v>
      </c>
      <c r="G589" t="s">
        <v>90</v>
      </c>
      <c r="H589" t="s">
        <v>10</v>
      </c>
      <c r="I589" t="s">
        <v>2305</v>
      </c>
      <c r="J589" t="s">
        <v>2306</v>
      </c>
      <c r="K589" t="s">
        <v>266</v>
      </c>
      <c r="L589" t="s">
        <v>224</v>
      </c>
      <c r="M589">
        <v>2360</v>
      </c>
      <c r="N589">
        <v>14</v>
      </c>
      <c r="O589" s="17">
        <v>45524</v>
      </c>
      <c r="P589" s="19" t="s">
        <v>496</v>
      </c>
      <c r="Q589" t="s">
        <v>24</v>
      </c>
      <c r="R589" s="17">
        <v>45523</v>
      </c>
      <c r="S589" s="27"/>
      <c r="T589">
        <v>134.87</v>
      </c>
      <c r="U589">
        <v>19.11</v>
      </c>
      <c r="V589">
        <v>153.97999999999999</v>
      </c>
      <c r="W589">
        <v>1</v>
      </c>
      <c r="X589">
        <v>5.39</v>
      </c>
      <c r="Y589">
        <v>0</v>
      </c>
      <c r="Z589">
        <v>0</v>
      </c>
      <c r="AA589">
        <v>0</v>
      </c>
      <c r="AB589">
        <v>4.7810790000000001</v>
      </c>
      <c r="AC589" s="29">
        <v>154.588921</v>
      </c>
      <c r="AD589">
        <v>0</v>
      </c>
      <c r="AF589">
        <v>153.97999999999999</v>
      </c>
      <c r="AG589">
        <v>0</v>
      </c>
      <c r="AH589">
        <v>5.39</v>
      </c>
      <c r="AI589">
        <v>4.7810790000000001</v>
      </c>
      <c r="AJ589">
        <v>154.588921</v>
      </c>
      <c r="AK589" t="s">
        <v>25</v>
      </c>
      <c r="AN589" s="29">
        <v>5.9</v>
      </c>
      <c r="AO589" s="30">
        <f t="shared" si="18"/>
        <v>1.69625</v>
      </c>
      <c r="AP589" s="30">
        <f t="shared" si="19"/>
        <v>1.69625</v>
      </c>
      <c r="AQ589" s="30"/>
    </row>
    <row r="590" spans="1:43" x14ac:dyDescent="0.25">
      <c r="A590" t="s">
        <v>219</v>
      </c>
      <c r="B590">
        <v>1986629</v>
      </c>
      <c r="C590" t="s">
        <v>2307</v>
      </c>
      <c r="D590">
        <v>163215</v>
      </c>
      <c r="E590" t="s">
        <v>2308</v>
      </c>
      <c r="F590" t="s">
        <v>89</v>
      </c>
      <c r="G590" t="s">
        <v>90</v>
      </c>
      <c r="H590" t="s">
        <v>10</v>
      </c>
      <c r="I590" t="s">
        <v>2309</v>
      </c>
      <c r="J590" t="s">
        <v>2310</v>
      </c>
      <c r="K590" t="s">
        <v>411</v>
      </c>
      <c r="L590" t="s">
        <v>231</v>
      </c>
      <c r="M590">
        <v>88986</v>
      </c>
      <c r="N590">
        <v>28</v>
      </c>
      <c r="O590" s="17">
        <v>45527</v>
      </c>
      <c r="P590" s="19" t="s">
        <v>154</v>
      </c>
      <c r="Q590" t="s">
        <v>24</v>
      </c>
      <c r="R590" s="17">
        <v>45523</v>
      </c>
      <c r="S590" s="27"/>
      <c r="T590">
        <v>169.73</v>
      </c>
      <c r="U590">
        <v>4.1399999999999997</v>
      </c>
      <c r="V590">
        <v>173.87</v>
      </c>
      <c r="W590">
        <v>1</v>
      </c>
      <c r="X590">
        <v>6.09</v>
      </c>
      <c r="Y590">
        <v>0</v>
      </c>
      <c r="Z590">
        <v>0</v>
      </c>
      <c r="AA590">
        <v>0</v>
      </c>
      <c r="AB590">
        <v>5.3986634999999996</v>
      </c>
      <c r="AC590" s="29">
        <v>174.56133650000001</v>
      </c>
      <c r="AD590">
        <v>0</v>
      </c>
      <c r="AF590">
        <v>173.87</v>
      </c>
      <c r="AG590">
        <v>0</v>
      </c>
      <c r="AH590">
        <v>6.09</v>
      </c>
      <c r="AI590">
        <v>5.3986634999999996</v>
      </c>
      <c r="AJ590">
        <v>174.56133650000001</v>
      </c>
      <c r="AK590" t="s">
        <v>25</v>
      </c>
      <c r="AN590" s="29">
        <v>0</v>
      </c>
      <c r="AO590" s="30">
        <f t="shared" si="18"/>
        <v>0</v>
      </c>
      <c r="AP590" s="30">
        <f t="shared" si="19"/>
        <v>0</v>
      </c>
      <c r="AQ590" s="30"/>
    </row>
    <row r="591" spans="1:43" x14ac:dyDescent="0.25">
      <c r="A591" t="s">
        <v>219</v>
      </c>
      <c r="B591">
        <v>1986627</v>
      </c>
      <c r="C591" t="s">
        <v>2311</v>
      </c>
      <c r="D591">
        <v>1080642</v>
      </c>
      <c r="E591" t="s">
        <v>2312</v>
      </c>
      <c r="F591" t="s">
        <v>89</v>
      </c>
      <c r="G591" t="s">
        <v>90</v>
      </c>
      <c r="H591" t="s">
        <v>10</v>
      </c>
      <c r="I591" t="s">
        <v>2313</v>
      </c>
      <c r="J591" t="s">
        <v>2314</v>
      </c>
      <c r="K591" t="s">
        <v>115</v>
      </c>
      <c r="L591" t="s">
        <v>271</v>
      </c>
      <c r="M591">
        <v>8775</v>
      </c>
      <c r="N591">
        <v>13</v>
      </c>
      <c r="O591" s="17">
        <v>45524</v>
      </c>
      <c r="P591" s="19" t="s">
        <v>99</v>
      </c>
      <c r="Q591" t="s">
        <v>24</v>
      </c>
      <c r="R591" s="17">
        <v>45523</v>
      </c>
      <c r="S591" s="27"/>
      <c r="T591">
        <v>115.24</v>
      </c>
      <c r="U591">
        <v>14.16</v>
      </c>
      <c r="V591">
        <v>129.4</v>
      </c>
      <c r="W591">
        <v>1</v>
      </c>
      <c r="X591">
        <v>4.53</v>
      </c>
      <c r="Y591">
        <v>0</v>
      </c>
      <c r="Z591">
        <v>0</v>
      </c>
      <c r="AA591">
        <v>0</v>
      </c>
      <c r="AB591">
        <v>4.0178700000000003</v>
      </c>
      <c r="AC591" s="29">
        <v>129.91212999999999</v>
      </c>
      <c r="AD591">
        <v>0</v>
      </c>
      <c r="AF591">
        <v>129.4</v>
      </c>
      <c r="AG591">
        <v>0</v>
      </c>
      <c r="AH591">
        <v>4.53</v>
      </c>
      <c r="AI591">
        <v>4.0178700000000003</v>
      </c>
      <c r="AJ591">
        <v>129.91212999999999</v>
      </c>
      <c r="AK591" t="s">
        <v>25</v>
      </c>
      <c r="AN591" s="29">
        <v>0</v>
      </c>
      <c r="AO591" s="30">
        <f t="shared" si="18"/>
        <v>0</v>
      </c>
      <c r="AP591" s="30">
        <f t="shared" si="19"/>
        <v>0</v>
      </c>
      <c r="AQ591" s="30"/>
    </row>
    <row r="592" spans="1:43" x14ac:dyDescent="0.25">
      <c r="A592" t="s">
        <v>219</v>
      </c>
      <c r="B592">
        <v>1986626</v>
      </c>
      <c r="C592" t="s">
        <v>2315</v>
      </c>
      <c r="D592">
        <v>1782864</v>
      </c>
      <c r="E592" t="s">
        <v>2316</v>
      </c>
      <c r="F592" t="s">
        <v>89</v>
      </c>
      <c r="G592" t="s">
        <v>90</v>
      </c>
      <c r="H592" t="s">
        <v>10</v>
      </c>
      <c r="I592" t="s">
        <v>2317</v>
      </c>
      <c r="J592" t="s">
        <v>2318</v>
      </c>
      <c r="K592" t="s">
        <v>248</v>
      </c>
      <c r="L592" t="s">
        <v>224</v>
      </c>
      <c r="M592">
        <v>8385</v>
      </c>
      <c r="N592">
        <v>8</v>
      </c>
      <c r="O592" s="17">
        <v>45527</v>
      </c>
      <c r="P592" s="19" t="s">
        <v>521</v>
      </c>
      <c r="Q592" t="s">
        <v>24</v>
      </c>
      <c r="R592" s="17">
        <v>45523</v>
      </c>
      <c r="S592" s="27"/>
      <c r="T592">
        <v>42.13</v>
      </c>
      <c r="U592">
        <v>4.3600000000000003</v>
      </c>
      <c r="V592">
        <v>46.49</v>
      </c>
      <c r="W592">
        <v>4</v>
      </c>
      <c r="X592">
        <v>1.6274999999999999</v>
      </c>
      <c r="Y592">
        <v>0</v>
      </c>
      <c r="Z592">
        <v>0</v>
      </c>
      <c r="AA592">
        <v>0</v>
      </c>
      <c r="AB592">
        <v>1.4435145</v>
      </c>
      <c r="AC592" s="29">
        <v>46.673985500000001</v>
      </c>
      <c r="AD592">
        <v>0</v>
      </c>
      <c r="AF592">
        <v>185.96</v>
      </c>
      <c r="AG592">
        <v>0</v>
      </c>
      <c r="AH592">
        <v>6.51</v>
      </c>
      <c r="AI592">
        <v>5.7740580000000001</v>
      </c>
      <c r="AJ592">
        <v>186.695942</v>
      </c>
      <c r="AK592" t="s">
        <v>31</v>
      </c>
      <c r="AN592" s="29">
        <v>0</v>
      </c>
      <c r="AO592" s="30">
        <f t="shared" si="18"/>
        <v>0</v>
      </c>
      <c r="AP592" s="30">
        <f t="shared" si="19"/>
        <v>0</v>
      </c>
      <c r="AQ592" s="30"/>
    </row>
    <row r="593" spans="1:43" x14ac:dyDescent="0.25">
      <c r="A593" t="s">
        <v>219</v>
      </c>
      <c r="B593">
        <v>1986626</v>
      </c>
      <c r="C593" t="s">
        <v>2319</v>
      </c>
      <c r="D593">
        <v>501685</v>
      </c>
      <c r="E593" t="s">
        <v>2316</v>
      </c>
      <c r="F593" t="s">
        <v>89</v>
      </c>
      <c r="G593" t="s">
        <v>90</v>
      </c>
      <c r="H593" t="s">
        <v>10</v>
      </c>
      <c r="I593" t="s">
        <v>2317</v>
      </c>
      <c r="J593" t="s">
        <v>2318</v>
      </c>
      <c r="K593" t="s">
        <v>224</v>
      </c>
      <c r="L593" t="s">
        <v>248</v>
      </c>
      <c r="M593">
        <v>5015</v>
      </c>
      <c r="N593">
        <v>4</v>
      </c>
      <c r="O593" s="17">
        <v>45530</v>
      </c>
      <c r="P593" s="19" t="s">
        <v>122</v>
      </c>
      <c r="Q593" t="s">
        <v>24</v>
      </c>
      <c r="R593" s="17">
        <v>45523</v>
      </c>
      <c r="S593" s="27"/>
      <c r="T593">
        <v>45.225000000000001</v>
      </c>
      <c r="U593">
        <v>5.74</v>
      </c>
      <c r="V593">
        <v>50.965000000000003</v>
      </c>
      <c r="W593">
        <v>4</v>
      </c>
      <c r="X593">
        <v>1.7849999999999999</v>
      </c>
      <c r="Y593">
        <v>0</v>
      </c>
      <c r="Z593">
        <v>0</v>
      </c>
      <c r="AA593">
        <v>0</v>
      </c>
      <c r="AB593">
        <v>1.58246325</v>
      </c>
      <c r="AC593" s="29">
        <v>51.167536749999996</v>
      </c>
      <c r="AD593">
        <v>0</v>
      </c>
      <c r="AF593">
        <v>203.86</v>
      </c>
      <c r="AG593">
        <v>0</v>
      </c>
      <c r="AH593">
        <v>7.14</v>
      </c>
      <c r="AI593">
        <v>6.329853</v>
      </c>
      <c r="AJ593">
        <v>204.67014699999999</v>
      </c>
      <c r="AK593" t="s">
        <v>31</v>
      </c>
      <c r="AN593" s="29">
        <v>0</v>
      </c>
      <c r="AO593" s="30">
        <f t="shared" si="18"/>
        <v>0</v>
      </c>
      <c r="AP593" s="30">
        <f t="shared" si="19"/>
        <v>0</v>
      </c>
      <c r="AQ593" s="30"/>
    </row>
    <row r="594" spans="1:43" x14ac:dyDescent="0.25">
      <c r="A594" t="s">
        <v>219</v>
      </c>
      <c r="B594">
        <v>1986617</v>
      </c>
      <c r="C594" t="s">
        <v>2320</v>
      </c>
      <c r="D594">
        <v>163213</v>
      </c>
      <c r="E594" t="s">
        <v>2321</v>
      </c>
      <c r="F594" t="s">
        <v>89</v>
      </c>
      <c r="G594" t="s">
        <v>90</v>
      </c>
      <c r="H594" t="s">
        <v>10</v>
      </c>
      <c r="I594" t="s">
        <v>2322</v>
      </c>
      <c r="J594" t="s">
        <v>2323</v>
      </c>
      <c r="K594" t="s">
        <v>91</v>
      </c>
      <c r="L594" t="s">
        <v>231</v>
      </c>
      <c r="M594">
        <v>2775</v>
      </c>
      <c r="N594">
        <v>1</v>
      </c>
      <c r="O594" s="17">
        <v>45534</v>
      </c>
      <c r="P594" s="19" t="s">
        <v>114</v>
      </c>
      <c r="Q594" t="s">
        <v>24</v>
      </c>
      <c r="R594" s="17">
        <v>45523</v>
      </c>
      <c r="S594" s="27"/>
      <c r="T594">
        <v>157.88999999999999</v>
      </c>
      <c r="U594">
        <v>9.76</v>
      </c>
      <c r="V594">
        <v>167.65</v>
      </c>
      <c r="W594">
        <v>1</v>
      </c>
      <c r="X594">
        <v>5.87</v>
      </c>
      <c r="Y594">
        <v>0</v>
      </c>
      <c r="Z594">
        <v>0</v>
      </c>
      <c r="AA594">
        <v>0</v>
      </c>
      <c r="AB594">
        <v>5.2055325000000003</v>
      </c>
      <c r="AC594" s="29">
        <v>168.31446750000001</v>
      </c>
      <c r="AD594">
        <v>0</v>
      </c>
      <c r="AF594">
        <v>167.65</v>
      </c>
      <c r="AG594">
        <v>0</v>
      </c>
      <c r="AH594">
        <v>5.87</v>
      </c>
      <c r="AI594">
        <v>5.2055325000000003</v>
      </c>
      <c r="AJ594">
        <v>168.31446750000001</v>
      </c>
      <c r="AK594" t="s">
        <v>25</v>
      </c>
      <c r="AN594" s="29">
        <v>5.9</v>
      </c>
      <c r="AO594" s="30">
        <f t="shared" si="18"/>
        <v>1.69625</v>
      </c>
      <c r="AP594" s="30">
        <f t="shared" si="19"/>
        <v>1.69625</v>
      </c>
      <c r="AQ594" s="30"/>
    </row>
    <row r="595" spans="1:43" x14ac:dyDescent="0.25">
      <c r="A595" t="s">
        <v>219</v>
      </c>
      <c r="B595">
        <v>1986608</v>
      </c>
      <c r="C595" t="s">
        <v>2324</v>
      </c>
      <c r="D595">
        <v>1080639</v>
      </c>
      <c r="E595" t="s">
        <v>2325</v>
      </c>
      <c r="F595" t="s">
        <v>89</v>
      </c>
      <c r="G595" t="s">
        <v>90</v>
      </c>
      <c r="H595" t="s">
        <v>14</v>
      </c>
      <c r="I595" t="s">
        <v>2326</v>
      </c>
      <c r="J595" t="s">
        <v>2327</v>
      </c>
      <c r="K595" t="s">
        <v>94</v>
      </c>
      <c r="L595" t="s">
        <v>271</v>
      </c>
      <c r="M595">
        <v>2385</v>
      </c>
      <c r="N595">
        <v>34</v>
      </c>
      <c r="O595" s="17">
        <v>45529</v>
      </c>
      <c r="P595" s="19" t="s">
        <v>110</v>
      </c>
      <c r="Q595" t="s">
        <v>24</v>
      </c>
      <c r="R595" s="17">
        <v>45523</v>
      </c>
      <c r="S595" s="27"/>
      <c r="T595">
        <v>45.506666666666668</v>
      </c>
      <c r="U595">
        <v>6.2133333333333338</v>
      </c>
      <c r="V595">
        <v>51.72</v>
      </c>
      <c r="W595">
        <v>3</v>
      </c>
      <c r="X595">
        <v>1.81</v>
      </c>
      <c r="Y595">
        <v>0</v>
      </c>
      <c r="Z595">
        <v>0</v>
      </c>
      <c r="AA595">
        <v>0</v>
      </c>
      <c r="AB595">
        <v>1.6059060000000001</v>
      </c>
      <c r="AC595" s="29">
        <v>51.924093999999997</v>
      </c>
      <c r="AD595">
        <v>0</v>
      </c>
      <c r="AF595">
        <v>155.16</v>
      </c>
      <c r="AG595">
        <v>0</v>
      </c>
      <c r="AH595">
        <v>5.43</v>
      </c>
      <c r="AI595">
        <v>4.8177180000000002</v>
      </c>
      <c r="AJ595">
        <v>155.77228199999999</v>
      </c>
      <c r="AK595" t="s">
        <v>26</v>
      </c>
      <c r="AN595" s="29">
        <v>0</v>
      </c>
      <c r="AO595" s="30">
        <f t="shared" si="18"/>
        <v>0</v>
      </c>
      <c r="AP595" s="30">
        <f t="shared" si="19"/>
        <v>0</v>
      </c>
      <c r="AQ595" s="30"/>
    </row>
    <row r="596" spans="1:43" x14ac:dyDescent="0.25">
      <c r="A596" t="s">
        <v>219</v>
      </c>
      <c r="B596">
        <v>1986608</v>
      </c>
      <c r="C596" t="s">
        <v>2328</v>
      </c>
      <c r="D596">
        <v>1080638</v>
      </c>
      <c r="E596" t="s">
        <v>2325</v>
      </c>
      <c r="F596" t="s">
        <v>89</v>
      </c>
      <c r="G596" t="s">
        <v>90</v>
      </c>
      <c r="H596" t="s">
        <v>14</v>
      </c>
      <c r="I596" t="s">
        <v>2329</v>
      </c>
      <c r="J596" t="s">
        <v>2330</v>
      </c>
      <c r="K596" t="s">
        <v>94</v>
      </c>
      <c r="L596" t="s">
        <v>271</v>
      </c>
      <c r="M596">
        <v>2385</v>
      </c>
      <c r="N596">
        <v>33</v>
      </c>
      <c r="O596" s="17">
        <v>45529</v>
      </c>
      <c r="P596" s="19" t="s">
        <v>110</v>
      </c>
      <c r="Q596" t="s">
        <v>24</v>
      </c>
      <c r="R596" s="17">
        <v>45523</v>
      </c>
      <c r="S596" s="27"/>
      <c r="T596">
        <v>45.506666666666668</v>
      </c>
      <c r="U596">
        <v>6.2133333333333338</v>
      </c>
      <c r="V596">
        <v>51.72</v>
      </c>
      <c r="W596">
        <v>3</v>
      </c>
      <c r="X596">
        <v>1.81</v>
      </c>
      <c r="Y596">
        <v>0</v>
      </c>
      <c r="Z596">
        <v>0</v>
      </c>
      <c r="AA596">
        <v>0</v>
      </c>
      <c r="AB596">
        <v>1.6059060000000001</v>
      </c>
      <c r="AC596" s="29">
        <v>51.924093999999997</v>
      </c>
      <c r="AD596">
        <v>0</v>
      </c>
      <c r="AF596">
        <v>155.16</v>
      </c>
      <c r="AG596">
        <v>0</v>
      </c>
      <c r="AH596">
        <v>5.43</v>
      </c>
      <c r="AI596">
        <v>4.8177180000000002</v>
      </c>
      <c r="AJ596">
        <v>155.77228199999999</v>
      </c>
      <c r="AK596" t="s">
        <v>26</v>
      </c>
      <c r="AN596" s="29">
        <v>0</v>
      </c>
      <c r="AO596" s="30">
        <f t="shared" si="18"/>
        <v>0</v>
      </c>
      <c r="AP596" s="30">
        <f t="shared" si="19"/>
        <v>0</v>
      </c>
      <c r="AQ596" s="30"/>
    </row>
    <row r="597" spans="1:43" x14ac:dyDescent="0.25">
      <c r="A597" t="s">
        <v>219</v>
      </c>
      <c r="B597">
        <v>1986606</v>
      </c>
      <c r="C597" t="s">
        <v>2331</v>
      </c>
      <c r="D597">
        <v>1782860</v>
      </c>
      <c r="E597" t="s">
        <v>2332</v>
      </c>
      <c r="F597" t="s">
        <v>89</v>
      </c>
      <c r="G597" t="s">
        <v>90</v>
      </c>
      <c r="H597" t="s">
        <v>14</v>
      </c>
      <c r="I597" t="s">
        <v>2333</v>
      </c>
      <c r="J597" t="s">
        <v>2334</v>
      </c>
      <c r="K597" t="s">
        <v>231</v>
      </c>
      <c r="L597" t="s">
        <v>91</v>
      </c>
      <c r="M597">
        <v>8375</v>
      </c>
      <c r="N597">
        <v>13</v>
      </c>
      <c r="O597" s="17">
        <v>45525</v>
      </c>
      <c r="P597" s="19" t="s">
        <v>116</v>
      </c>
      <c r="Q597" t="s">
        <v>24</v>
      </c>
      <c r="R597" s="17">
        <v>45523</v>
      </c>
      <c r="S597" s="27"/>
      <c r="T597">
        <v>76.875</v>
      </c>
      <c r="U597">
        <v>4.4649999999999999</v>
      </c>
      <c r="V597">
        <v>81.34</v>
      </c>
      <c r="W597">
        <v>2</v>
      </c>
      <c r="X597">
        <v>2.8450000000000002</v>
      </c>
      <c r="Y597">
        <v>0</v>
      </c>
      <c r="Z597">
        <v>0</v>
      </c>
      <c r="AA597">
        <v>0</v>
      </c>
      <c r="AB597">
        <v>2.5256069999999999</v>
      </c>
      <c r="AC597" s="29">
        <v>81.659393000000009</v>
      </c>
      <c r="AD597">
        <v>0</v>
      </c>
      <c r="AF597">
        <v>162.68</v>
      </c>
      <c r="AG597">
        <v>0</v>
      </c>
      <c r="AH597">
        <v>5.69</v>
      </c>
      <c r="AI597">
        <v>5.0512139999999999</v>
      </c>
      <c r="AJ597">
        <v>163.31878599999999</v>
      </c>
      <c r="AK597" t="s">
        <v>27</v>
      </c>
      <c r="AN597" s="29">
        <v>0</v>
      </c>
      <c r="AO597" s="30">
        <f t="shared" si="18"/>
        <v>0</v>
      </c>
      <c r="AP597" s="30">
        <f t="shared" si="19"/>
        <v>0</v>
      </c>
      <c r="AQ597" s="30"/>
    </row>
    <row r="598" spans="1:43" x14ac:dyDescent="0.25">
      <c r="A598" t="s">
        <v>219</v>
      </c>
      <c r="B598">
        <v>1986604</v>
      </c>
      <c r="C598" t="s">
        <v>2335</v>
      </c>
      <c r="D598">
        <v>1080636</v>
      </c>
      <c r="E598" t="s">
        <v>2336</v>
      </c>
      <c r="F598" t="s">
        <v>89</v>
      </c>
      <c r="G598" t="s">
        <v>90</v>
      </c>
      <c r="H598" t="s">
        <v>10</v>
      </c>
      <c r="I598" t="s">
        <v>2337</v>
      </c>
      <c r="J598" t="s">
        <v>2338</v>
      </c>
      <c r="K598" t="s">
        <v>92</v>
      </c>
      <c r="L598" t="s">
        <v>271</v>
      </c>
      <c r="M598">
        <v>8455</v>
      </c>
      <c r="N598">
        <v>77</v>
      </c>
      <c r="O598" s="17">
        <v>45541</v>
      </c>
      <c r="P598" s="19" t="s">
        <v>100</v>
      </c>
      <c r="Q598" t="s">
        <v>24</v>
      </c>
      <c r="R598" s="17">
        <v>45523</v>
      </c>
      <c r="S598" s="27"/>
      <c r="T598">
        <v>366.55</v>
      </c>
      <c r="U598">
        <v>15.62</v>
      </c>
      <c r="V598">
        <v>382.17</v>
      </c>
      <c r="W598">
        <v>1</v>
      </c>
      <c r="X598">
        <v>13.38</v>
      </c>
      <c r="Y598">
        <v>0</v>
      </c>
      <c r="Z598">
        <v>0</v>
      </c>
      <c r="AA598">
        <v>0</v>
      </c>
      <c r="AB598">
        <v>11.8663785</v>
      </c>
      <c r="AC598" s="29">
        <v>383.68362150000002</v>
      </c>
      <c r="AD598">
        <v>0</v>
      </c>
      <c r="AF598">
        <v>382.17</v>
      </c>
      <c r="AG598">
        <v>0</v>
      </c>
      <c r="AH598">
        <v>13.38</v>
      </c>
      <c r="AI598">
        <v>11.8663785</v>
      </c>
      <c r="AJ598">
        <v>383.68362150000002</v>
      </c>
      <c r="AK598" t="s">
        <v>25</v>
      </c>
      <c r="AN598" s="29">
        <v>0</v>
      </c>
      <c r="AO598" s="30">
        <f t="shared" si="18"/>
        <v>0</v>
      </c>
      <c r="AP598" s="30">
        <f t="shared" si="19"/>
        <v>0</v>
      </c>
      <c r="AQ598" s="30"/>
    </row>
    <row r="599" spans="1:43" x14ac:dyDescent="0.25">
      <c r="A599" t="s">
        <v>219</v>
      </c>
      <c r="B599">
        <v>1986589</v>
      </c>
      <c r="C599" t="s">
        <v>2339</v>
      </c>
      <c r="D599">
        <v>1782855</v>
      </c>
      <c r="E599" t="s">
        <v>2340</v>
      </c>
      <c r="F599" t="s">
        <v>112</v>
      </c>
      <c r="G599" t="s">
        <v>90</v>
      </c>
      <c r="H599" t="s">
        <v>10</v>
      </c>
      <c r="I599" t="s">
        <v>2341</v>
      </c>
      <c r="J599" t="s">
        <v>2342</v>
      </c>
      <c r="K599" t="s">
        <v>231</v>
      </c>
      <c r="L599" t="s">
        <v>115</v>
      </c>
      <c r="M599">
        <v>8340</v>
      </c>
      <c r="N599">
        <v>1</v>
      </c>
      <c r="O599" s="17">
        <v>45533</v>
      </c>
      <c r="P599" s="19" t="s">
        <v>105</v>
      </c>
      <c r="Q599" t="s">
        <v>24</v>
      </c>
      <c r="R599" s="17">
        <v>45523</v>
      </c>
      <c r="S599" s="27"/>
      <c r="T599">
        <v>21.69</v>
      </c>
      <c r="U599">
        <v>4.3</v>
      </c>
      <c r="V599">
        <v>25.99</v>
      </c>
      <c r="W599">
        <v>2</v>
      </c>
      <c r="X599">
        <v>1.3</v>
      </c>
      <c r="Y599">
        <v>0</v>
      </c>
      <c r="Z599">
        <v>0</v>
      </c>
      <c r="AA599">
        <v>0</v>
      </c>
      <c r="AB599">
        <v>1.3644750000000001</v>
      </c>
      <c r="AC599" s="29">
        <v>25.925525</v>
      </c>
      <c r="AD599">
        <v>0</v>
      </c>
      <c r="AF599">
        <v>51.98</v>
      </c>
      <c r="AG599">
        <v>0</v>
      </c>
      <c r="AH599">
        <v>2.6</v>
      </c>
      <c r="AI599">
        <v>2.7289500000000002</v>
      </c>
      <c r="AJ599">
        <v>51.851050000000001</v>
      </c>
      <c r="AK599" t="s">
        <v>27</v>
      </c>
      <c r="AN599" s="29">
        <v>0</v>
      </c>
      <c r="AO599" s="30">
        <f t="shared" si="18"/>
        <v>0</v>
      </c>
      <c r="AP599" s="30">
        <f t="shared" si="19"/>
        <v>0</v>
      </c>
      <c r="AQ599" s="30"/>
    </row>
    <row r="600" spans="1:43" x14ac:dyDescent="0.25">
      <c r="A600" t="s">
        <v>219</v>
      </c>
      <c r="B600">
        <v>1986588</v>
      </c>
      <c r="C600" t="s">
        <v>2343</v>
      </c>
      <c r="D600">
        <v>163212</v>
      </c>
      <c r="E600" t="s">
        <v>2344</v>
      </c>
      <c r="F600" t="s">
        <v>89</v>
      </c>
      <c r="G600" t="s">
        <v>90</v>
      </c>
      <c r="H600" t="s">
        <v>14</v>
      </c>
      <c r="I600" t="s">
        <v>2345</v>
      </c>
      <c r="J600" t="s">
        <v>2346</v>
      </c>
      <c r="K600" t="s">
        <v>91</v>
      </c>
      <c r="L600" t="s">
        <v>231</v>
      </c>
      <c r="M600">
        <v>882287</v>
      </c>
      <c r="N600">
        <v>19</v>
      </c>
      <c r="O600" s="17">
        <v>45525</v>
      </c>
      <c r="P600" s="19" t="s">
        <v>114</v>
      </c>
      <c r="Q600" t="s">
        <v>24</v>
      </c>
      <c r="R600" s="17">
        <v>45523</v>
      </c>
      <c r="S600" s="27"/>
      <c r="T600">
        <v>52.63</v>
      </c>
      <c r="U600">
        <v>3.253333333333333</v>
      </c>
      <c r="V600">
        <v>55.883333333333333</v>
      </c>
      <c r="W600">
        <v>3</v>
      </c>
      <c r="X600">
        <v>1.956666666666667</v>
      </c>
      <c r="Y600">
        <v>0</v>
      </c>
      <c r="Z600">
        <v>0</v>
      </c>
      <c r="AA600">
        <v>0</v>
      </c>
      <c r="AB600">
        <v>1.7351775</v>
      </c>
      <c r="AC600" s="29">
        <v>56.104822499999997</v>
      </c>
      <c r="AD600">
        <v>0</v>
      </c>
      <c r="AF600">
        <v>167.65</v>
      </c>
      <c r="AG600">
        <v>0</v>
      </c>
      <c r="AH600">
        <v>5.87</v>
      </c>
      <c r="AI600">
        <v>5.2055325000000003</v>
      </c>
      <c r="AJ600">
        <v>168.31446750000001</v>
      </c>
      <c r="AK600" t="s">
        <v>26</v>
      </c>
      <c r="AN600" s="29">
        <v>0</v>
      </c>
      <c r="AO600" s="30">
        <f t="shared" si="18"/>
        <v>0</v>
      </c>
      <c r="AP600" s="30">
        <f t="shared" si="19"/>
        <v>0</v>
      </c>
      <c r="AQ600" s="30"/>
    </row>
    <row r="601" spans="1:43" x14ac:dyDescent="0.25">
      <c r="A601" t="s">
        <v>219</v>
      </c>
      <c r="B601">
        <v>1986588</v>
      </c>
      <c r="C601" t="s">
        <v>2347</v>
      </c>
      <c r="D601">
        <v>1782859</v>
      </c>
      <c r="E601" t="s">
        <v>2344</v>
      </c>
      <c r="F601" t="s">
        <v>89</v>
      </c>
      <c r="G601" t="s">
        <v>90</v>
      </c>
      <c r="H601" t="s">
        <v>14</v>
      </c>
      <c r="I601" t="s">
        <v>2348</v>
      </c>
      <c r="J601" t="s">
        <v>2346</v>
      </c>
      <c r="K601" t="s">
        <v>231</v>
      </c>
      <c r="L601" t="s">
        <v>91</v>
      </c>
      <c r="M601">
        <v>8375</v>
      </c>
      <c r="N601">
        <v>29</v>
      </c>
      <c r="O601" s="17">
        <v>45529</v>
      </c>
      <c r="P601" s="19" t="s">
        <v>116</v>
      </c>
      <c r="Q601" t="s">
        <v>24</v>
      </c>
      <c r="R601" s="17">
        <v>45523</v>
      </c>
      <c r="S601" s="27"/>
      <c r="T601">
        <v>49.57</v>
      </c>
      <c r="U601">
        <v>2.976666666666667</v>
      </c>
      <c r="V601">
        <v>52.54666666666666</v>
      </c>
      <c r="W601">
        <v>3</v>
      </c>
      <c r="X601">
        <v>1.84</v>
      </c>
      <c r="Y601">
        <v>0</v>
      </c>
      <c r="Z601">
        <v>0</v>
      </c>
      <c r="AA601">
        <v>0</v>
      </c>
      <c r="AB601">
        <v>1.6315740000000001</v>
      </c>
      <c r="AC601" s="29">
        <v>52.755092666666663</v>
      </c>
      <c r="AD601">
        <v>0</v>
      </c>
      <c r="AF601">
        <v>157.63999999999999</v>
      </c>
      <c r="AG601">
        <v>0</v>
      </c>
      <c r="AH601">
        <v>5.52</v>
      </c>
      <c r="AI601">
        <v>4.8947219999999998</v>
      </c>
      <c r="AJ601">
        <v>158.265278</v>
      </c>
      <c r="AK601" t="s">
        <v>26</v>
      </c>
      <c r="AN601" s="29">
        <v>0</v>
      </c>
      <c r="AO601" s="30">
        <f t="shared" si="18"/>
        <v>0</v>
      </c>
      <c r="AP601" s="30">
        <f t="shared" si="19"/>
        <v>0</v>
      </c>
      <c r="AQ601" s="30"/>
    </row>
    <row r="602" spans="1:43" x14ac:dyDescent="0.25">
      <c r="A602" t="s">
        <v>219</v>
      </c>
      <c r="B602">
        <v>1986580</v>
      </c>
      <c r="C602" t="s">
        <v>2349</v>
      </c>
      <c r="D602">
        <v>501678</v>
      </c>
      <c r="E602" t="s">
        <v>2350</v>
      </c>
      <c r="F602" t="s">
        <v>89</v>
      </c>
      <c r="G602" t="s">
        <v>90</v>
      </c>
      <c r="H602" t="s">
        <v>10</v>
      </c>
      <c r="I602" t="s">
        <v>2351</v>
      </c>
      <c r="J602" t="s">
        <v>2352</v>
      </c>
      <c r="K602" t="s">
        <v>224</v>
      </c>
      <c r="L602" t="s">
        <v>271</v>
      </c>
      <c r="M602">
        <v>8390</v>
      </c>
      <c r="N602">
        <v>5</v>
      </c>
      <c r="O602" s="17">
        <v>45533</v>
      </c>
      <c r="P602" s="19" t="s">
        <v>133</v>
      </c>
      <c r="Q602" t="s">
        <v>24</v>
      </c>
      <c r="R602" s="17">
        <v>45523</v>
      </c>
      <c r="S602" s="27"/>
      <c r="T602">
        <v>26.916666666666671</v>
      </c>
      <c r="U602">
        <v>6.41</v>
      </c>
      <c r="V602">
        <v>33.326666666666668</v>
      </c>
      <c r="W602">
        <v>3</v>
      </c>
      <c r="X602">
        <v>1.166666666666667</v>
      </c>
      <c r="Y602">
        <v>0</v>
      </c>
      <c r="Z602">
        <v>0</v>
      </c>
      <c r="AA602">
        <v>0</v>
      </c>
      <c r="AB602">
        <v>1.0347930000000001</v>
      </c>
      <c r="AC602" s="29">
        <v>33.458540333333339</v>
      </c>
      <c r="AD602">
        <v>0</v>
      </c>
      <c r="AF602">
        <v>99.98</v>
      </c>
      <c r="AG602">
        <v>0</v>
      </c>
      <c r="AH602">
        <v>3.5</v>
      </c>
      <c r="AI602">
        <v>3.1043790000000002</v>
      </c>
      <c r="AJ602">
        <v>100.375621</v>
      </c>
      <c r="AK602" t="s">
        <v>26</v>
      </c>
      <c r="AN602" s="29">
        <v>0</v>
      </c>
      <c r="AO602" s="30">
        <f t="shared" si="18"/>
        <v>0</v>
      </c>
      <c r="AP602" s="30">
        <f t="shared" si="19"/>
        <v>0</v>
      </c>
      <c r="AQ602" s="30"/>
    </row>
    <row r="603" spans="1:43" x14ac:dyDescent="0.25">
      <c r="A603" t="s">
        <v>219</v>
      </c>
      <c r="B603">
        <v>1986569</v>
      </c>
      <c r="C603" t="s">
        <v>2353</v>
      </c>
      <c r="D603">
        <v>1080632</v>
      </c>
      <c r="E603" t="s">
        <v>2354</v>
      </c>
      <c r="F603" t="s">
        <v>89</v>
      </c>
      <c r="G603" t="s">
        <v>90</v>
      </c>
      <c r="H603" t="s">
        <v>10</v>
      </c>
      <c r="I603" t="s">
        <v>2355</v>
      </c>
      <c r="J603" t="s">
        <v>2356</v>
      </c>
      <c r="K603" t="s">
        <v>94</v>
      </c>
      <c r="L603" t="s">
        <v>807</v>
      </c>
      <c r="M603">
        <v>8775</v>
      </c>
      <c r="N603">
        <v>15</v>
      </c>
      <c r="O603" s="17">
        <v>45527</v>
      </c>
      <c r="P603" s="19" t="s">
        <v>496</v>
      </c>
      <c r="Q603" t="s">
        <v>24</v>
      </c>
      <c r="R603" s="17">
        <v>45523</v>
      </c>
      <c r="S603" s="27"/>
      <c r="T603">
        <v>138.91</v>
      </c>
      <c r="U603">
        <v>21.58</v>
      </c>
      <c r="V603">
        <v>160.49</v>
      </c>
      <c r="W603">
        <v>1</v>
      </c>
      <c r="X603">
        <v>5.62</v>
      </c>
      <c r="Y603">
        <v>0</v>
      </c>
      <c r="Z603">
        <v>0</v>
      </c>
      <c r="AA603">
        <v>0</v>
      </c>
      <c r="AB603">
        <v>4.9832144999999999</v>
      </c>
      <c r="AC603" s="29">
        <v>161.12678550000001</v>
      </c>
      <c r="AD603">
        <v>0</v>
      </c>
      <c r="AF603">
        <v>160.49</v>
      </c>
      <c r="AG603">
        <v>0</v>
      </c>
      <c r="AH603">
        <v>5.62</v>
      </c>
      <c r="AI603">
        <v>4.9832144999999999</v>
      </c>
      <c r="AJ603">
        <v>161.12678550000001</v>
      </c>
      <c r="AK603" t="s">
        <v>25</v>
      </c>
      <c r="AN603" s="29">
        <v>0</v>
      </c>
      <c r="AO603" s="30">
        <f t="shared" si="18"/>
        <v>0</v>
      </c>
      <c r="AP603" s="30">
        <f t="shared" si="19"/>
        <v>0</v>
      </c>
      <c r="AQ603" s="30"/>
    </row>
    <row r="604" spans="1:43" x14ac:dyDescent="0.25">
      <c r="A604" t="s">
        <v>219</v>
      </c>
      <c r="B604">
        <v>1986569</v>
      </c>
      <c r="C604" t="s">
        <v>2357</v>
      </c>
      <c r="D604">
        <v>1782845</v>
      </c>
      <c r="E604" t="s">
        <v>2354</v>
      </c>
      <c r="F604" t="s">
        <v>89</v>
      </c>
      <c r="G604" t="s">
        <v>90</v>
      </c>
      <c r="H604" t="s">
        <v>10</v>
      </c>
      <c r="I604" t="s">
        <v>2355</v>
      </c>
      <c r="J604" t="s">
        <v>2356</v>
      </c>
      <c r="K604" t="s">
        <v>807</v>
      </c>
      <c r="L604" t="s">
        <v>94</v>
      </c>
      <c r="M604">
        <v>8745</v>
      </c>
      <c r="N604">
        <v>71</v>
      </c>
      <c r="O604" s="17">
        <v>45529</v>
      </c>
      <c r="P604" s="19" t="s">
        <v>949</v>
      </c>
      <c r="Q604" t="s">
        <v>24</v>
      </c>
      <c r="R604" s="17">
        <v>45523</v>
      </c>
      <c r="S604" s="27"/>
      <c r="T604">
        <v>341.58</v>
      </c>
      <c r="U604">
        <v>12.63</v>
      </c>
      <c r="V604">
        <v>354.21</v>
      </c>
      <c r="W604">
        <v>1</v>
      </c>
      <c r="X604">
        <v>12.4</v>
      </c>
      <c r="Y604">
        <v>0</v>
      </c>
      <c r="Z604">
        <v>0</v>
      </c>
      <c r="AA604">
        <v>0</v>
      </c>
      <c r="AB604">
        <v>10.9982205</v>
      </c>
      <c r="AC604" s="29">
        <v>355.61177950000001</v>
      </c>
      <c r="AD604">
        <v>0</v>
      </c>
      <c r="AF604">
        <v>354.21</v>
      </c>
      <c r="AG604">
        <v>0</v>
      </c>
      <c r="AH604">
        <v>12.4</v>
      </c>
      <c r="AI604">
        <v>10.9982205</v>
      </c>
      <c r="AJ604">
        <v>355.61177950000001</v>
      </c>
      <c r="AK604" t="s">
        <v>25</v>
      </c>
      <c r="AN604" s="29">
        <v>0</v>
      </c>
      <c r="AO604" s="30">
        <f t="shared" si="18"/>
        <v>0</v>
      </c>
      <c r="AP604" s="30">
        <f t="shared" si="19"/>
        <v>0</v>
      </c>
      <c r="AQ604" s="30"/>
    </row>
    <row r="605" spans="1:43" x14ac:dyDescent="0.25">
      <c r="A605" t="s">
        <v>219</v>
      </c>
      <c r="B605">
        <v>1986555</v>
      </c>
      <c r="C605" t="s">
        <v>2358</v>
      </c>
      <c r="D605">
        <v>1782839</v>
      </c>
      <c r="E605" t="s">
        <v>2359</v>
      </c>
      <c r="F605" t="s">
        <v>89</v>
      </c>
      <c r="G605" t="s">
        <v>90</v>
      </c>
      <c r="H605" t="s">
        <v>10</v>
      </c>
      <c r="I605" t="s">
        <v>2360</v>
      </c>
      <c r="J605" t="s">
        <v>2361</v>
      </c>
      <c r="K605" t="s">
        <v>734</v>
      </c>
      <c r="L605" t="s">
        <v>92</v>
      </c>
      <c r="M605">
        <v>2060</v>
      </c>
      <c r="N605">
        <v>5</v>
      </c>
      <c r="O605" s="17">
        <v>45576</v>
      </c>
      <c r="P605" s="19" t="s">
        <v>1358</v>
      </c>
      <c r="Q605" t="s">
        <v>24</v>
      </c>
      <c r="R605" s="17">
        <v>45523</v>
      </c>
      <c r="S605" s="27"/>
      <c r="T605">
        <v>36.226666666666667</v>
      </c>
      <c r="U605">
        <v>4.95</v>
      </c>
      <c r="V605">
        <v>41.176666666666669</v>
      </c>
      <c r="W605">
        <v>3</v>
      </c>
      <c r="X605">
        <v>1.44</v>
      </c>
      <c r="Y605">
        <v>0</v>
      </c>
      <c r="Z605">
        <v>0</v>
      </c>
      <c r="AA605">
        <v>0</v>
      </c>
      <c r="AB605">
        <v>1.2785355</v>
      </c>
      <c r="AC605" s="29">
        <v>41.33813116666667</v>
      </c>
      <c r="AD605">
        <v>0</v>
      </c>
      <c r="AF605">
        <v>123.53</v>
      </c>
      <c r="AG605">
        <v>0</v>
      </c>
      <c r="AH605">
        <v>4.32</v>
      </c>
      <c r="AI605">
        <v>3.8356064999999999</v>
      </c>
      <c r="AJ605">
        <v>124.0143935</v>
      </c>
      <c r="AK605" t="s">
        <v>26</v>
      </c>
      <c r="AN605" s="29">
        <v>0</v>
      </c>
      <c r="AO605" s="30">
        <f t="shared" si="18"/>
        <v>0</v>
      </c>
      <c r="AP605" s="30">
        <f t="shared" si="19"/>
        <v>0</v>
      </c>
      <c r="AQ605" s="30"/>
    </row>
    <row r="606" spans="1:43" x14ac:dyDescent="0.25">
      <c r="A606" t="s">
        <v>219</v>
      </c>
      <c r="B606">
        <v>1986555</v>
      </c>
      <c r="C606" t="s">
        <v>2362</v>
      </c>
      <c r="D606">
        <v>1080629</v>
      </c>
      <c r="E606" t="s">
        <v>2359</v>
      </c>
      <c r="F606" t="s">
        <v>89</v>
      </c>
      <c r="G606" t="s">
        <v>90</v>
      </c>
      <c r="H606" t="s">
        <v>10</v>
      </c>
      <c r="I606" t="s">
        <v>2360</v>
      </c>
      <c r="J606" t="s">
        <v>2361</v>
      </c>
      <c r="K606" t="s">
        <v>92</v>
      </c>
      <c r="L606" t="s">
        <v>734</v>
      </c>
      <c r="M606">
        <v>2065</v>
      </c>
      <c r="N606">
        <v>5</v>
      </c>
      <c r="O606" s="17">
        <v>45578</v>
      </c>
      <c r="P606" s="19" t="s">
        <v>130</v>
      </c>
      <c r="Q606" t="s">
        <v>24</v>
      </c>
      <c r="R606" s="17">
        <v>45523</v>
      </c>
      <c r="S606" s="27"/>
      <c r="T606">
        <v>35.22</v>
      </c>
      <c r="U606">
        <v>5.95</v>
      </c>
      <c r="V606">
        <v>41.17</v>
      </c>
      <c r="W606">
        <v>3</v>
      </c>
      <c r="X606">
        <v>1.44</v>
      </c>
      <c r="Y606">
        <v>0</v>
      </c>
      <c r="Z606">
        <v>0</v>
      </c>
      <c r="AA606">
        <v>0</v>
      </c>
      <c r="AB606">
        <v>1.2783285</v>
      </c>
      <c r="AC606" s="29">
        <v>41.331671499999999</v>
      </c>
      <c r="AD606">
        <v>0</v>
      </c>
      <c r="AF606">
        <v>123.51</v>
      </c>
      <c r="AG606">
        <v>0</v>
      </c>
      <c r="AH606">
        <v>4.32</v>
      </c>
      <c r="AI606">
        <v>3.8349855000000002</v>
      </c>
      <c r="AJ606">
        <v>123.9950145</v>
      </c>
      <c r="AK606" t="s">
        <v>26</v>
      </c>
      <c r="AN606" s="29">
        <v>0</v>
      </c>
      <c r="AO606" s="30">
        <f t="shared" si="18"/>
        <v>0</v>
      </c>
      <c r="AP606" s="30">
        <f t="shared" si="19"/>
        <v>0</v>
      </c>
      <c r="AQ606" s="30"/>
    </row>
    <row r="607" spans="1:43" x14ac:dyDescent="0.25">
      <c r="A607" t="s">
        <v>219</v>
      </c>
      <c r="B607">
        <v>1986550</v>
      </c>
      <c r="C607" t="s">
        <v>2363</v>
      </c>
      <c r="D607">
        <v>1080628</v>
      </c>
      <c r="E607" t="s">
        <v>2364</v>
      </c>
      <c r="F607" t="s">
        <v>89</v>
      </c>
      <c r="G607" t="s">
        <v>90</v>
      </c>
      <c r="H607" t="s">
        <v>137</v>
      </c>
      <c r="I607" t="s">
        <v>2365</v>
      </c>
      <c r="J607" t="s">
        <v>2366</v>
      </c>
      <c r="K607" t="s">
        <v>470</v>
      </c>
      <c r="L607" t="s">
        <v>231</v>
      </c>
      <c r="M607">
        <v>2775</v>
      </c>
      <c r="N607">
        <v>21</v>
      </c>
      <c r="O607" s="17">
        <v>45524</v>
      </c>
      <c r="P607" s="19" t="s">
        <v>146</v>
      </c>
      <c r="Q607" t="s">
        <v>24</v>
      </c>
      <c r="R607" s="17">
        <v>45523</v>
      </c>
      <c r="S607" s="27"/>
      <c r="T607">
        <v>106.26</v>
      </c>
      <c r="U607">
        <v>8.2899999999999991</v>
      </c>
      <c r="V607">
        <v>114.55</v>
      </c>
      <c r="W607">
        <v>1</v>
      </c>
      <c r="X607">
        <v>4.01</v>
      </c>
      <c r="Y607">
        <v>0</v>
      </c>
      <c r="Z607">
        <v>0</v>
      </c>
      <c r="AA607">
        <v>0</v>
      </c>
      <c r="AB607">
        <v>5.9279624999999996</v>
      </c>
      <c r="AC607" s="29">
        <v>112.6320375</v>
      </c>
      <c r="AD607">
        <v>0</v>
      </c>
      <c r="AF607">
        <v>114.55</v>
      </c>
      <c r="AG607">
        <v>0</v>
      </c>
      <c r="AH607">
        <v>4.01</v>
      </c>
      <c r="AI607">
        <v>5.9279624999999996</v>
      </c>
      <c r="AJ607">
        <v>112.6320375</v>
      </c>
      <c r="AK607" t="s">
        <v>25</v>
      </c>
      <c r="AN607" s="29">
        <v>0</v>
      </c>
      <c r="AO607" s="30">
        <f t="shared" si="18"/>
        <v>0</v>
      </c>
      <c r="AP607" s="30">
        <f t="shared" si="19"/>
        <v>0</v>
      </c>
      <c r="AQ607" s="30"/>
    </row>
    <row r="608" spans="1:43" x14ac:dyDescent="0.25">
      <c r="A608" t="s">
        <v>219</v>
      </c>
      <c r="B608">
        <v>1986535</v>
      </c>
      <c r="C608" t="s">
        <v>2367</v>
      </c>
      <c r="D608">
        <v>1782834</v>
      </c>
      <c r="E608" t="s">
        <v>2368</v>
      </c>
      <c r="F608" t="s">
        <v>89</v>
      </c>
      <c r="G608" t="s">
        <v>90</v>
      </c>
      <c r="H608" t="s">
        <v>137</v>
      </c>
      <c r="I608" t="s">
        <v>2369</v>
      </c>
      <c r="J608" t="s">
        <v>2370</v>
      </c>
      <c r="K608" t="s">
        <v>266</v>
      </c>
      <c r="L608" t="s">
        <v>95</v>
      </c>
      <c r="M608">
        <v>8375</v>
      </c>
      <c r="N608">
        <v>39</v>
      </c>
      <c r="O608" s="17">
        <v>45524</v>
      </c>
      <c r="P608" s="19" t="s">
        <v>131</v>
      </c>
      <c r="Q608" t="s">
        <v>24</v>
      </c>
      <c r="R608" s="17">
        <v>45523</v>
      </c>
      <c r="S608" s="27"/>
      <c r="T608">
        <v>140.21</v>
      </c>
      <c r="U608">
        <v>17.78</v>
      </c>
      <c r="V608">
        <v>157.99</v>
      </c>
      <c r="W608">
        <v>1</v>
      </c>
      <c r="X608">
        <v>5.53</v>
      </c>
      <c r="Y608">
        <v>0</v>
      </c>
      <c r="Z608">
        <v>0</v>
      </c>
      <c r="AA608">
        <v>0</v>
      </c>
      <c r="AB608">
        <v>8.1759824999999999</v>
      </c>
      <c r="AC608" s="29">
        <v>155.34401750000001</v>
      </c>
      <c r="AD608">
        <v>0</v>
      </c>
      <c r="AF608">
        <v>157.99</v>
      </c>
      <c r="AG608">
        <v>0</v>
      </c>
      <c r="AH608">
        <v>5.53</v>
      </c>
      <c r="AI608">
        <v>8.1759824999999999</v>
      </c>
      <c r="AJ608">
        <v>155.34401750000001</v>
      </c>
      <c r="AK608" t="s">
        <v>25</v>
      </c>
      <c r="AN608" s="29">
        <v>0</v>
      </c>
      <c r="AO608" s="30">
        <f t="shared" si="18"/>
        <v>0</v>
      </c>
      <c r="AP608" s="30">
        <f t="shared" si="19"/>
        <v>0</v>
      </c>
      <c r="AQ608" s="30"/>
    </row>
    <row r="609" spans="1:43" x14ac:dyDescent="0.25">
      <c r="A609" t="s">
        <v>219</v>
      </c>
      <c r="B609">
        <v>1986526</v>
      </c>
      <c r="C609" t="s">
        <v>2371</v>
      </c>
      <c r="D609">
        <v>501676</v>
      </c>
      <c r="E609" t="s">
        <v>2372</v>
      </c>
      <c r="F609" t="s">
        <v>89</v>
      </c>
      <c r="G609" t="s">
        <v>90</v>
      </c>
      <c r="H609" t="s">
        <v>10</v>
      </c>
      <c r="I609" t="s">
        <v>2373</v>
      </c>
      <c r="J609" t="s">
        <v>2374</v>
      </c>
      <c r="K609" t="s">
        <v>224</v>
      </c>
      <c r="L609" t="s">
        <v>225</v>
      </c>
      <c r="M609">
        <v>8580</v>
      </c>
      <c r="N609">
        <v>28</v>
      </c>
      <c r="O609" s="17">
        <v>45524</v>
      </c>
      <c r="P609" s="19" t="s">
        <v>138</v>
      </c>
      <c r="Q609" t="s">
        <v>24</v>
      </c>
      <c r="R609" s="17">
        <v>45523</v>
      </c>
      <c r="S609" s="27"/>
      <c r="T609">
        <v>221.02</v>
      </c>
      <c r="U609">
        <v>22.96</v>
      </c>
      <c r="V609">
        <v>243.98</v>
      </c>
      <c r="W609">
        <v>1</v>
      </c>
      <c r="X609">
        <v>8.5399999999999991</v>
      </c>
      <c r="Y609">
        <v>0</v>
      </c>
      <c r="Z609">
        <v>0</v>
      </c>
      <c r="AA609">
        <v>0</v>
      </c>
      <c r="AB609">
        <v>7.5755790000000003</v>
      </c>
      <c r="AC609" s="29">
        <v>244.94442100000001</v>
      </c>
      <c r="AD609">
        <v>0</v>
      </c>
      <c r="AF609">
        <v>243.98</v>
      </c>
      <c r="AG609">
        <v>0</v>
      </c>
      <c r="AH609">
        <v>8.5399999999999991</v>
      </c>
      <c r="AI609">
        <v>7.5755790000000003</v>
      </c>
      <c r="AJ609">
        <v>244.94442100000001</v>
      </c>
      <c r="AK609" t="s">
        <v>25</v>
      </c>
      <c r="AN609" s="29">
        <v>0</v>
      </c>
      <c r="AO609" s="30">
        <f t="shared" si="18"/>
        <v>0</v>
      </c>
      <c r="AP609" s="30">
        <f t="shared" si="19"/>
        <v>0</v>
      </c>
      <c r="AQ609" s="30"/>
    </row>
    <row r="610" spans="1:43" x14ac:dyDescent="0.25">
      <c r="A610" t="s">
        <v>219</v>
      </c>
      <c r="B610">
        <v>1986489</v>
      </c>
      <c r="C610" t="s">
        <v>2375</v>
      </c>
      <c r="D610">
        <v>1782816</v>
      </c>
      <c r="E610" t="s">
        <v>2376</v>
      </c>
      <c r="F610" t="s">
        <v>89</v>
      </c>
      <c r="G610" t="s">
        <v>90</v>
      </c>
      <c r="H610" t="s">
        <v>10</v>
      </c>
      <c r="I610" t="s">
        <v>2377</v>
      </c>
      <c r="J610" t="s">
        <v>2378</v>
      </c>
      <c r="K610" t="s">
        <v>271</v>
      </c>
      <c r="L610" t="s">
        <v>94</v>
      </c>
      <c r="M610">
        <v>2050</v>
      </c>
      <c r="N610">
        <v>27</v>
      </c>
      <c r="O610" s="17">
        <v>45527</v>
      </c>
      <c r="P610" s="19" t="s">
        <v>109</v>
      </c>
      <c r="Q610" t="s">
        <v>24</v>
      </c>
      <c r="R610" s="17">
        <v>45523</v>
      </c>
      <c r="S610" s="27"/>
      <c r="T610">
        <v>113.8833333333333</v>
      </c>
      <c r="U610">
        <v>4.3166666666666664</v>
      </c>
      <c r="V610">
        <v>118.2</v>
      </c>
      <c r="W610">
        <v>3</v>
      </c>
      <c r="X610">
        <v>4.1366666666666667</v>
      </c>
      <c r="Y610">
        <v>0</v>
      </c>
      <c r="Z610">
        <v>0</v>
      </c>
      <c r="AA610">
        <v>0</v>
      </c>
      <c r="AB610">
        <v>3.6701100000000002</v>
      </c>
      <c r="AC610" s="29">
        <v>118.66655666666669</v>
      </c>
      <c r="AD610">
        <v>0</v>
      </c>
      <c r="AF610">
        <v>354.6</v>
      </c>
      <c r="AG610">
        <v>0</v>
      </c>
      <c r="AH610">
        <v>12.41</v>
      </c>
      <c r="AI610">
        <v>11.01033</v>
      </c>
      <c r="AJ610">
        <v>355.99966999999998</v>
      </c>
      <c r="AK610" t="s">
        <v>26</v>
      </c>
      <c r="AN610" s="29">
        <v>0</v>
      </c>
      <c r="AO610" s="30">
        <f t="shared" si="18"/>
        <v>0</v>
      </c>
      <c r="AP610" s="30">
        <f t="shared" si="19"/>
        <v>0</v>
      </c>
      <c r="AQ610" s="30"/>
    </row>
    <row r="611" spans="1:43" x14ac:dyDescent="0.25">
      <c r="A611" t="s">
        <v>219</v>
      </c>
      <c r="B611">
        <v>1986484</v>
      </c>
      <c r="C611" t="s">
        <v>2379</v>
      </c>
      <c r="D611">
        <v>1782830</v>
      </c>
      <c r="E611" t="s">
        <v>2380</v>
      </c>
      <c r="F611" t="s">
        <v>89</v>
      </c>
      <c r="G611" t="s">
        <v>90</v>
      </c>
      <c r="H611" t="s">
        <v>14</v>
      </c>
      <c r="I611" t="s">
        <v>2381</v>
      </c>
      <c r="J611" t="s">
        <v>2382</v>
      </c>
      <c r="K611" t="s">
        <v>1121</v>
      </c>
      <c r="L611" t="s">
        <v>91</v>
      </c>
      <c r="M611">
        <v>817</v>
      </c>
      <c r="N611">
        <v>29</v>
      </c>
      <c r="O611" s="17">
        <v>45529</v>
      </c>
      <c r="P611" s="19" t="s">
        <v>123</v>
      </c>
      <c r="Q611" t="s">
        <v>24</v>
      </c>
      <c r="R611" s="17">
        <v>45523</v>
      </c>
      <c r="S611" s="27"/>
      <c r="T611">
        <v>91.149999999999991</v>
      </c>
      <c r="U611">
        <v>4.8899999999999997</v>
      </c>
      <c r="V611">
        <v>96.04</v>
      </c>
      <c r="W611">
        <v>3</v>
      </c>
      <c r="X611">
        <v>3.36</v>
      </c>
      <c r="Y611">
        <v>0</v>
      </c>
      <c r="Z611">
        <v>0</v>
      </c>
      <c r="AA611">
        <v>0</v>
      </c>
      <c r="AB611">
        <v>2.9820419999999999</v>
      </c>
      <c r="AC611" s="29">
        <v>96.417957999999999</v>
      </c>
      <c r="AD611">
        <v>0</v>
      </c>
      <c r="AF611">
        <v>288.12</v>
      </c>
      <c r="AG611">
        <v>0</v>
      </c>
      <c r="AH611">
        <v>10.08</v>
      </c>
      <c r="AI611">
        <v>8.9461259999999996</v>
      </c>
      <c r="AJ611">
        <v>289.253874</v>
      </c>
      <c r="AK611" t="s">
        <v>26</v>
      </c>
      <c r="AN611" s="29">
        <v>0</v>
      </c>
      <c r="AO611" s="30">
        <f t="shared" si="18"/>
        <v>0</v>
      </c>
      <c r="AP611" s="30">
        <f t="shared" si="19"/>
        <v>0</v>
      </c>
      <c r="AQ611" s="30"/>
    </row>
    <row r="612" spans="1:43" x14ac:dyDescent="0.25">
      <c r="A612" t="s">
        <v>219</v>
      </c>
      <c r="B612">
        <v>1986453</v>
      </c>
      <c r="C612" t="s">
        <v>2383</v>
      </c>
      <c r="D612">
        <v>1080615</v>
      </c>
      <c r="E612" t="s">
        <v>2384</v>
      </c>
      <c r="F612" t="s">
        <v>89</v>
      </c>
      <c r="G612" t="s">
        <v>90</v>
      </c>
      <c r="H612" t="s">
        <v>14</v>
      </c>
      <c r="I612" t="s">
        <v>2385</v>
      </c>
      <c r="J612" t="s">
        <v>2386</v>
      </c>
      <c r="K612" t="s">
        <v>95</v>
      </c>
      <c r="L612" t="s">
        <v>266</v>
      </c>
      <c r="M612">
        <v>832</v>
      </c>
      <c r="N612">
        <v>32</v>
      </c>
      <c r="O612" s="17">
        <v>45526</v>
      </c>
      <c r="P612" s="19" t="s">
        <v>113</v>
      </c>
      <c r="Q612" t="s">
        <v>24</v>
      </c>
      <c r="R612" s="17">
        <v>45523</v>
      </c>
      <c r="S612" s="27"/>
      <c r="T612">
        <v>60.803333333333327</v>
      </c>
      <c r="U612">
        <v>5.2866666666666662</v>
      </c>
      <c r="V612">
        <v>66.09</v>
      </c>
      <c r="W612">
        <v>3</v>
      </c>
      <c r="X612">
        <v>2.313333333333333</v>
      </c>
      <c r="Y612">
        <v>0</v>
      </c>
      <c r="Z612">
        <v>0</v>
      </c>
      <c r="AA612">
        <v>0</v>
      </c>
      <c r="AB612">
        <v>2.0520944999999999</v>
      </c>
      <c r="AC612" s="29">
        <v>66.35123883333334</v>
      </c>
      <c r="AD612">
        <v>0</v>
      </c>
      <c r="AF612">
        <v>198.27</v>
      </c>
      <c r="AG612">
        <v>0</v>
      </c>
      <c r="AH612">
        <v>6.94</v>
      </c>
      <c r="AI612">
        <v>6.1562834999999998</v>
      </c>
      <c r="AJ612">
        <v>199.05371650000001</v>
      </c>
      <c r="AK612" t="s">
        <v>26</v>
      </c>
      <c r="AN612" s="29">
        <v>0</v>
      </c>
      <c r="AO612" s="30">
        <f t="shared" si="18"/>
        <v>0</v>
      </c>
      <c r="AP612" s="30">
        <f t="shared" si="19"/>
        <v>0</v>
      </c>
      <c r="AQ612" s="30"/>
    </row>
    <row r="613" spans="1:43" x14ac:dyDescent="0.25">
      <c r="A613" t="s">
        <v>219</v>
      </c>
      <c r="B613">
        <v>1986452</v>
      </c>
      <c r="C613" t="s">
        <v>2387</v>
      </c>
      <c r="D613">
        <v>1782808</v>
      </c>
      <c r="E613" t="s">
        <v>2388</v>
      </c>
      <c r="F613" t="s">
        <v>89</v>
      </c>
      <c r="G613" t="s">
        <v>90</v>
      </c>
      <c r="H613" t="s">
        <v>10</v>
      </c>
      <c r="I613" t="s">
        <v>2389</v>
      </c>
      <c r="J613" t="s">
        <v>2390</v>
      </c>
      <c r="K613" t="s">
        <v>256</v>
      </c>
      <c r="L613" t="s">
        <v>92</v>
      </c>
      <c r="M613">
        <v>2060</v>
      </c>
      <c r="N613">
        <v>33</v>
      </c>
      <c r="O613" s="17">
        <v>45525</v>
      </c>
      <c r="P613" s="19" t="s">
        <v>512</v>
      </c>
      <c r="Q613" t="s">
        <v>24</v>
      </c>
      <c r="R613" s="17">
        <v>45523</v>
      </c>
      <c r="S613" s="27"/>
      <c r="T613">
        <v>104.71</v>
      </c>
      <c r="U613">
        <v>13.11</v>
      </c>
      <c r="V613">
        <v>117.82</v>
      </c>
      <c r="W613">
        <v>1</v>
      </c>
      <c r="X613">
        <v>4.12</v>
      </c>
      <c r="Y613">
        <v>0</v>
      </c>
      <c r="Z613">
        <v>0</v>
      </c>
      <c r="AA613">
        <v>0</v>
      </c>
      <c r="AB613">
        <v>3.6583109999999999</v>
      </c>
      <c r="AC613" s="29">
        <v>118.281689</v>
      </c>
      <c r="AD613">
        <v>0</v>
      </c>
      <c r="AF613">
        <v>117.82</v>
      </c>
      <c r="AG613">
        <v>0</v>
      </c>
      <c r="AH613">
        <v>4.12</v>
      </c>
      <c r="AI613">
        <v>3.6583109999999999</v>
      </c>
      <c r="AJ613">
        <v>118.281689</v>
      </c>
      <c r="AK613" t="s">
        <v>25</v>
      </c>
      <c r="AN613" s="29">
        <v>0</v>
      </c>
      <c r="AO613" s="30">
        <f t="shared" si="18"/>
        <v>0</v>
      </c>
      <c r="AP613" s="30">
        <f t="shared" si="19"/>
        <v>0</v>
      </c>
      <c r="AQ613" s="30"/>
    </row>
    <row r="614" spans="1:43" x14ac:dyDescent="0.25">
      <c r="A614" t="s">
        <v>219</v>
      </c>
      <c r="B614">
        <v>1986447</v>
      </c>
      <c r="C614" t="s">
        <v>2391</v>
      </c>
      <c r="D614">
        <v>501667</v>
      </c>
      <c r="E614" t="s">
        <v>2392</v>
      </c>
      <c r="F614" t="s">
        <v>89</v>
      </c>
      <c r="G614" t="s">
        <v>90</v>
      </c>
      <c r="H614" t="s">
        <v>10</v>
      </c>
      <c r="I614" t="s">
        <v>2393</v>
      </c>
      <c r="J614" t="s">
        <v>2394</v>
      </c>
      <c r="K614" t="s">
        <v>224</v>
      </c>
      <c r="L614" t="s">
        <v>271</v>
      </c>
      <c r="M614">
        <v>8705</v>
      </c>
      <c r="N614">
        <v>71</v>
      </c>
      <c r="O614" s="17">
        <v>45524</v>
      </c>
      <c r="P614" s="19" t="s">
        <v>114</v>
      </c>
      <c r="Q614" t="s">
        <v>24</v>
      </c>
      <c r="R614" s="17">
        <v>45523</v>
      </c>
      <c r="S614" s="27"/>
      <c r="T614">
        <v>73.456666666666663</v>
      </c>
      <c r="U614">
        <v>7.2</v>
      </c>
      <c r="V614">
        <v>80.656666666666666</v>
      </c>
      <c r="W614">
        <v>3</v>
      </c>
      <c r="X614">
        <v>2.8233333333333341</v>
      </c>
      <c r="Y614">
        <v>0</v>
      </c>
      <c r="Z614">
        <v>0</v>
      </c>
      <c r="AA614">
        <v>0</v>
      </c>
      <c r="AB614">
        <v>2.5043894999999998</v>
      </c>
      <c r="AC614" s="29">
        <v>80.975610500000002</v>
      </c>
      <c r="AD614">
        <v>0</v>
      </c>
      <c r="AF614">
        <v>241.97</v>
      </c>
      <c r="AG614">
        <v>0</v>
      </c>
      <c r="AH614">
        <v>8.4700000000000006</v>
      </c>
      <c r="AI614">
        <v>7.5131684999999999</v>
      </c>
      <c r="AJ614">
        <v>242.92683149999999</v>
      </c>
      <c r="AK614" t="s">
        <v>26</v>
      </c>
      <c r="AN614" s="29">
        <v>0</v>
      </c>
      <c r="AO614" s="30">
        <f t="shared" si="18"/>
        <v>0</v>
      </c>
      <c r="AP614" s="30">
        <f t="shared" si="19"/>
        <v>0</v>
      </c>
      <c r="AQ614" s="30"/>
    </row>
    <row r="615" spans="1:43" x14ac:dyDescent="0.25">
      <c r="A615" t="s">
        <v>219</v>
      </c>
      <c r="B615">
        <v>1986421</v>
      </c>
      <c r="C615" t="s">
        <v>2395</v>
      </c>
      <c r="D615">
        <v>1782797</v>
      </c>
      <c r="E615" t="s">
        <v>2396</v>
      </c>
      <c r="F615" t="s">
        <v>89</v>
      </c>
      <c r="G615" t="s">
        <v>90</v>
      </c>
      <c r="H615" t="s">
        <v>10</v>
      </c>
      <c r="I615" t="s">
        <v>2397</v>
      </c>
      <c r="J615" t="s">
        <v>2398</v>
      </c>
      <c r="K615" t="s">
        <v>266</v>
      </c>
      <c r="L615" t="s">
        <v>91</v>
      </c>
      <c r="M615">
        <v>8375</v>
      </c>
      <c r="N615">
        <v>3</v>
      </c>
      <c r="O615" s="17">
        <v>45554</v>
      </c>
      <c r="P615" s="19" t="s">
        <v>131</v>
      </c>
      <c r="Q615" t="s">
        <v>24</v>
      </c>
      <c r="R615" s="17">
        <v>45523</v>
      </c>
      <c r="S615" s="27"/>
      <c r="T615">
        <v>121.55</v>
      </c>
      <c r="U615">
        <v>6.3533333333333326</v>
      </c>
      <c r="V615">
        <v>127.90333333333329</v>
      </c>
      <c r="W615">
        <v>3</v>
      </c>
      <c r="X615">
        <v>4.4766666666666666</v>
      </c>
      <c r="Y615">
        <v>0</v>
      </c>
      <c r="Z615">
        <v>0</v>
      </c>
      <c r="AA615">
        <v>0</v>
      </c>
      <c r="AB615">
        <v>3.9713984999999998</v>
      </c>
      <c r="AC615" s="29">
        <v>128.4086015</v>
      </c>
      <c r="AD615">
        <v>0</v>
      </c>
      <c r="AF615">
        <v>383.71</v>
      </c>
      <c r="AG615">
        <v>0</v>
      </c>
      <c r="AH615">
        <v>13.43</v>
      </c>
      <c r="AI615">
        <v>11.9141955</v>
      </c>
      <c r="AJ615">
        <v>385.22580449999998</v>
      </c>
      <c r="AK615" t="s">
        <v>26</v>
      </c>
      <c r="AN615" s="29">
        <v>0</v>
      </c>
      <c r="AO615" s="30">
        <f t="shared" si="18"/>
        <v>0</v>
      </c>
      <c r="AP615" s="30">
        <f t="shared" si="19"/>
        <v>0</v>
      </c>
      <c r="AQ615" s="30"/>
    </row>
    <row r="616" spans="1:43" x14ac:dyDescent="0.25">
      <c r="A616" t="s">
        <v>219</v>
      </c>
      <c r="B616">
        <v>1986421</v>
      </c>
      <c r="C616" t="s">
        <v>2399</v>
      </c>
      <c r="D616">
        <v>1782798</v>
      </c>
      <c r="E616" t="s">
        <v>2396</v>
      </c>
      <c r="F616" t="s">
        <v>89</v>
      </c>
      <c r="G616" t="s">
        <v>90</v>
      </c>
      <c r="H616" t="s">
        <v>10</v>
      </c>
      <c r="I616" t="s">
        <v>2400</v>
      </c>
      <c r="J616" t="s">
        <v>2401</v>
      </c>
      <c r="K616" t="s">
        <v>266</v>
      </c>
      <c r="L616" t="s">
        <v>91</v>
      </c>
      <c r="M616">
        <v>8375</v>
      </c>
      <c r="N616">
        <v>2</v>
      </c>
      <c r="O616" s="17">
        <v>45554</v>
      </c>
      <c r="P616" s="19" t="s">
        <v>131</v>
      </c>
      <c r="Q616" t="s">
        <v>24</v>
      </c>
      <c r="R616" s="17">
        <v>45523</v>
      </c>
      <c r="S616" s="27"/>
      <c r="T616">
        <v>121.55</v>
      </c>
      <c r="U616">
        <v>6.3533333333333326</v>
      </c>
      <c r="V616">
        <v>127.90333333333329</v>
      </c>
      <c r="W616">
        <v>3</v>
      </c>
      <c r="X616">
        <v>4.4766666666666666</v>
      </c>
      <c r="Y616">
        <v>0</v>
      </c>
      <c r="Z616">
        <v>0</v>
      </c>
      <c r="AA616">
        <v>0</v>
      </c>
      <c r="AB616">
        <v>3.9713984999999998</v>
      </c>
      <c r="AC616" s="29">
        <v>128.4086015</v>
      </c>
      <c r="AD616">
        <v>0</v>
      </c>
      <c r="AF616">
        <v>383.71</v>
      </c>
      <c r="AG616">
        <v>0</v>
      </c>
      <c r="AH616">
        <v>13.43</v>
      </c>
      <c r="AI616">
        <v>11.9141955</v>
      </c>
      <c r="AJ616">
        <v>385.22580449999998</v>
      </c>
      <c r="AK616" t="s">
        <v>26</v>
      </c>
      <c r="AN616" s="29">
        <v>0</v>
      </c>
      <c r="AO616" s="30">
        <f t="shared" si="18"/>
        <v>0</v>
      </c>
      <c r="AP616" s="30">
        <f t="shared" si="19"/>
        <v>0</v>
      </c>
      <c r="AQ616" s="30"/>
    </row>
    <row r="617" spans="1:43" x14ac:dyDescent="0.25">
      <c r="A617" t="s">
        <v>219</v>
      </c>
      <c r="B617">
        <v>1986421</v>
      </c>
      <c r="C617" t="s">
        <v>2402</v>
      </c>
      <c r="D617">
        <v>1782799</v>
      </c>
      <c r="E617" t="s">
        <v>2396</v>
      </c>
      <c r="F617" t="s">
        <v>89</v>
      </c>
      <c r="G617" t="s">
        <v>90</v>
      </c>
      <c r="H617" t="s">
        <v>10</v>
      </c>
      <c r="I617" t="s">
        <v>2403</v>
      </c>
      <c r="J617" t="s">
        <v>2404</v>
      </c>
      <c r="K617" t="s">
        <v>266</v>
      </c>
      <c r="L617" t="s">
        <v>91</v>
      </c>
      <c r="M617">
        <v>8375</v>
      </c>
      <c r="N617">
        <v>4</v>
      </c>
      <c r="O617" s="17">
        <v>45554</v>
      </c>
      <c r="P617" s="19" t="s">
        <v>131</v>
      </c>
      <c r="Q617" t="s">
        <v>24</v>
      </c>
      <c r="R617" s="17">
        <v>45523</v>
      </c>
      <c r="S617" s="27"/>
      <c r="T617">
        <v>121.55</v>
      </c>
      <c r="U617">
        <v>6.3533333333333326</v>
      </c>
      <c r="V617">
        <v>127.90333333333329</v>
      </c>
      <c r="W617">
        <v>3</v>
      </c>
      <c r="X617">
        <v>4.4766666666666666</v>
      </c>
      <c r="Y617">
        <v>0</v>
      </c>
      <c r="Z617">
        <v>0</v>
      </c>
      <c r="AA617">
        <v>0</v>
      </c>
      <c r="AB617">
        <v>3.9713984999999998</v>
      </c>
      <c r="AC617" s="29">
        <v>128.4086015</v>
      </c>
      <c r="AD617">
        <v>0</v>
      </c>
      <c r="AF617">
        <v>383.71</v>
      </c>
      <c r="AG617">
        <v>0</v>
      </c>
      <c r="AH617">
        <v>13.43</v>
      </c>
      <c r="AI617">
        <v>11.9141955</v>
      </c>
      <c r="AJ617">
        <v>385.22580449999998</v>
      </c>
      <c r="AK617" t="s">
        <v>26</v>
      </c>
      <c r="AN617" s="29">
        <v>0</v>
      </c>
      <c r="AO617" s="30">
        <f t="shared" si="18"/>
        <v>0</v>
      </c>
      <c r="AP617" s="30">
        <f t="shared" si="19"/>
        <v>0</v>
      </c>
      <c r="AQ617" s="30"/>
    </row>
    <row r="618" spans="1:43" x14ac:dyDescent="0.25">
      <c r="A618" t="s">
        <v>219</v>
      </c>
      <c r="B618">
        <v>1986421</v>
      </c>
      <c r="C618" t="s">
        <v>2405</v>
      </c>
      <c r="D618">
        <v>163199</v>
      </c>
      <c r="E618" t="s">
        <v>2396</v>
      </c>
      <c r="F618" t="s">
        <v>89</v>
      </c>
      <c r="G618" t="s">
        <v>90</v>
      </c>
      <c r="H618" t="s">
        <v>10</v>
      </c>
      <c r="I618" t="s">
        <v>2400</v>
      </c>
      <c r="J618" t="s">
        <v>2401</v>
      </c>
      <c r="K618" t="s">
        <v>91</v>
      </c>
      <c r="L618" t="s">
        <v>266</v>
      </c>
      <c r="M618">
        <v>8470</v>
      </c>
      <c r="N618">
        <v>1</v>
      </c>
      <c r="O618" s="17">
        <v>45557</v>
      </c>
      <c r="P618" s="19" t="s">
        <v>98</v>
      </c>
      <c r="Q618" t="s">
        <v>24</v>
      </c>
      <c r="R618" s="17">
        <v>45523</v>
      </c>
      <c r="S618" s="27"/>
      <c r="T618">
        <v>122.3533333333333</v>
      </c>
      <c r="U618">
        <v>5.5666666666666664</v>
      </c>
      <c r="V618">
        <v>127.92</v>
      </c>
      <c r="W618">
        <v>3</v>
      </c>
      <c r="X618">
        <v>4.4766666666666666</v>
      </c>
      <c r="Y618">
        <v>0</v>
      </c>
      <c r="Z618">
        <v>0</v>
      </c>
      <c r="AA618">
        <v>0</v>
      </c>
      <c r="AB618">
        <v>3.9719159999999998</v>
      </c>
      <c r="AC618" s="29">
        <v>128.42475066666671</v>
      </c>
      <c r="AD618">
        <v>0</v>
      </c>
      <c r="AF618">
        <v>383.76</v>
      </c>
      <c r="AG618">
        <v>0</v>
      </c>
      <c r="AH618">
        <v>13.43</v>
      </c>
      <c r="AI618">
        <v>11.915748000000001</v>
      </c>
      <c r="AJ618">
        <v>385.27425199999999</v>
      </c>
      <c r="AK618" t="s">
        <v>26</v>
      </c>
      <c r="AN618" s="29">
        <v>0</v>
      </c>
      <c r="AO618" s="30">
        <f t="shared" si="18"/>
        <v>0</v>
      </c>
      <c r="AP618" s="30">
        <f t="shared" si="19"/>
        <v>0</v>
      </c>
      <c r="AQ618" s="30"/>
    </row>
    <row r="619" spans="1:43" x14ac:dyDescent="0.25">
      <c r="A619" t="s">
        <v>219</v>
      </c>
      <c r="B619">
        <v>1986421</v>
      </c>
      <c r="C619" t="s">
        <v>2406</v>
      </c>
      <c r="D619">
        <v>163198</v>
      </c>
      <c r="E619" t="s">
        <v>2396</v>
      </c>
      <c r="F619" t="s">
        <v>89</v>
      </c>
      <c r="G619" t="s">
        <v>90</v>
      </c>
      <c r="H619" t="s">
        <v>10</v>
      </c>
      <c r="I619" t="s">
        <v>2397</v>
      </c>
      <c r="J619" t="s">
        <v>2398</v>
      </c>
      <c r="K619" t="s">
        <v>91</v>
      </c>
      <c r="L619" t="s">
        <v>266</v>
      </c>
      <c r="M619">
        <v>8470</v>
      </c>
      <c r="N619">
        <v>2</v>
      </c>
      <c r="O619" s="17">
        <v>45557</v>
      </c>
      <c r="P619" s="19" t="s">
        <v>98</v>
      </c>
      <c r="Q619" t="s">
        <v>24</v>
      </c>
      <c r="R619" s="17">
        <v>45523</v>
      </c>
      <c r="S619" s="27"/>
      <c r="T619">
        <v>122.3533333333333</v>
      </c>
      <c r="U619">
        <v>5.5666666666666664</v>
      </c>
      <c r="V619">
        <v>127.92</v>
      </c>
      <c r="W619">
        <v>3</v>
      </c>
      <c r="X619">
        <v>4.4766666666666666</v>
      </c>
      <c r="Y619">
        <v>0</v>
      </c>
      <c r="Z619">
        <v>0</v>
      </c>
      <c r="AA619">
        <v>0</v>
      </c>
      <c r="AB619">
        <v>3.9719159999999998</v>
      </c>
      <c r="AC619" s="29">
        <v>128.42475066666671</v>
      </c>
      <c r="AD619">
        <v>0</v>
      </c>
      <c r="AF619">
        <v>383.76</v>
      </c>
      <c r="AG619">
        <v>0</v>
      </c>
      <c r="AH619">
        <v>13.43</v>
      </c>
      <c r="AI619">
        <v>11.915748000000001</v>
      </c>
      <c r="AJ619">
        <v>385.27425199999999</v>
      </c>
      <c r="AK619" t="s">
        <v>26</v>
      </c>
      <c r="AN619" s="29">
        <v>0</v>
      </c>
      <c r="AO619" s="30">
        <f t="shared" si="18"/>
        <v>0</v>
      </c>
      <c r="AP619" s="30">
        <f t="shared" si="19"/>
        <v>0</v>
      </c>
      <c r="AQ619" s="30"/>
    </row>
    <row r="620" spans="1:43" x14ac:dyDescent="0.25">
      <c r="A620" t="s">
        <v>219</v>
      </c>
      <c r="B620">
        <v>1986421</v>
      </c>
      <c r="C620" t="s">
        <v>2407</v>
      </c>
      <c r="D620">
        <v>163200</v>
      </c>
      <c r="E620" t="s">
        <v>2396</v>
      </c>
      <c r="F620" t="s">
        <v>89</v>
      </c>
      <c r="G620" t="s">
        <v>90</v>
      </c>
      <c r="H620" t="s">
        <v>10</v>
      </c>
      <c r="I620" t="s">
        <v>2403</v>
      </c>
      <c r="J620" t="s">
        <v>2404</v>
      </c>
      <c r="K620" t="s">
        <v>91</v>
      </c>
      <c r="L620" t="s">
        <v>266</v>
      </c>
      <c r="M620">
        <v>8470</v>
      </c>
      <c r="N620">
        <v>4</v>
      </c>
      <c r="O620" s="17">
        <v>45557</v>
      </c>
      <c r="P620" s="19" t="s">
        <v>98</v>
      </c>
      <c r="Q620" t="s">
        <v>24</v>
      </c>
      <c r="R620" s="17">
        <v>45523</v>
      </c>
      <c r="S620" s="27"/>
      <c r="T620">
        <v>122.3533333333333</v>
      </c>
      <c r="U620">
        <v>5.5666666666666664</v>
      </c>
      <c r="V620">
        <v>127.92</v>
      </c>
      <c r="W620">
        <v>3</v>
      </c>
      <c r="X620">
        <v>4.4766666666666666</v>
      </c>
      <c r="Y620">
        <v>0</v>
      </c>
      <c r="Z620">
        <v>0</v>
      </c>
      <c r="AA620">
        <v>0</v>
      </c>
      <c r="AB620">
        <v>3.9719159999999998</v>
      </c>
      <c r="AC620" s="29">
        <v>128.42475066666671</v>
      </c>
      <c r="AD620">
        <v>0</v>
      </c>
      <c r="AF620">
        <v>383.76</v>
      </c>
      <c r="AG620">
        <v>0</v>
      </c>
      <c r="AH620">
        <v>13.43</v>
      </c>
      <c r="AI620">
        <v>11.915748000000001</v>
      </c>
      <c r="AJ620">
        <v>385.27425199999999</v>
      </c>
      <c r="AK620" t="s">
        <v>26</v>
      </c>
      <c r="AN620" s="29">
        <v>0</v>
      </c>
      <c r="AO620" s="30">
        <f t="shared" si="18"/>
        <v>0</v>
      </c>
      <c r="AP620" s="30">
        <f t="shared" si="19"/>
        <v>0</v>
      </c>
      <c r="AQ620" s="30"/>
    </row>
    <row r="621" spans="1:43" x14ac:dyDescent="0.25">
      <c r="A621" t="s">
        <v>219</v>
      </c>
      <c r="B621">
        <v>1986398</v>
      </c>
      <c r="C621" t="s">
        <v>2408</v>
      </c>
      <c r="D621">
        <v>1782794</v>
      </c>
      <c r="E621" t="s">
        <v>2409</v>
      </c>
      <c r="F621" t="s">
        <v>89</v>
      </c>
      <c r="G621" t="s">
        <v>90</v>
      </c>
      <c r="H621" t="s">
        <v>14</v>
      </c>
      <c r="I621" t="s">
        <v>2410</v>
      </c>
      <c r="J621" t="s">
        <v>2411</v>
      </c>
      <c r="K621" t="s">
        <v>266</v>
      </c>
      <c r="L621" t="s">
        <v>94</v>
      </c>
      <c r="M621">
        <v>2060</v>
      </c>
      <c r="N621">
        <v>33</v>
      </c>
      <c r="O621" s="17">
        <v>45537</v>
      </c>
      <c r="P621" s="19" t="s">
        <v>101</v>
      </c>
      <c r="Q621" t="s">
        <v>24</v>
      </c>
      <c r="R621" s="17">
        <v>45523</v>
      </c>
      <c r="S621" s="27"/>
      <c r="T621">
        <v>52.080000000000013</v>
      </c>
      <c r="U621">
        <v>5.706666666666667</v>
      </c>
      <c r="V621">
        <v>57.786666666666669</v>
      </c>
      <c r="W621">
        <v>3</v>
      </c>
      <c r="X621">
        <v>2.023333333333333</v>
      </c>
      <c r="Y621">
        <v>0</v>
      </c>
      <c r="Z621">
        <v>0</v>
      </c>
      <c r="AA621">
        <v>0</v>
      </c>
      <c r="AB621">
        <v>1.794276</v>
      </c>
      <c r="AC621" s="29">
        <v>58.015724000000013</v>
      </c>
      <c r="AD621">
        <v>0</v>
      </c>
      <c r="AF621">
        <v>173.36</v>
      </c>
      <c r="AG621">
        <v>0</v>
      </c>
      <c r="AH621">
        <v>6.07</v>
      </c>
      <c r="AI621">
        <v>5.3828279999999999</v>
      </c>
      <c r="AJ621">
        <v>174.04717199999999</v>
      </c>
      <c r="AK621" t="s">
        <v>26</v>
      </c>
      <c r="AN621" s="29">
        <v>0</v>
      </c>
      <c r="AO621" s="30">
        <f t="shared" si="18"/>
        <v>0</v>
      </c>
      <c r="AP621" s="30">
        <f t="shared" si="19"/>
        <v>0</v>
      </c>
      <c r="AQ621" s="30"/>
    </row>
    <row r="622" spans="1:43" x14ac:dyDescent="0.25">
      <c r="A622" t="s">
        <v>219</v>
      </c>
      <c r="B622">
        <v>1986398</v>
      </c>
      <c r="C622" t="s">
        <v>2412</v>
      </c>
      <c r="D622">
        <v>1080608</v>
      </c>
      <c r="E622" t="s">
        <v>2409</v>
      </c>
      <c r="F622" t="s">
        <v>89</v>
      </c>
      <c r="G622" t="s">
        <v>90</v>
      </c>
      <c r="H622" t="s">
        <v>14</v>
      </c>
      <c r="I622" t="s">
        <v>2410</v>
      </c>
      <c r="J622" t="s">
        <v>2411</v>
      </c>
      <c r="K622" t="s">
        <v>94</v>
      </c>
      <c r="L622" t="s">
        <v>266</v>
      </c>
      <c r="M622">
        <v>2065</v>
      </c>
      <c r="N622">
        <v>33</v>
      </c>
      <c r="O622" s="17">
        <v>45541</v>
      </c>
      <c r="P622" s="19" t="s">
        <v>104</v>
      </c>
      <c r="Q622" t="s">
        <v>24</v>
      </c>
      <c r="R622" s="17">
        <v>45523</v>
      </c>
      <c r="S622" s="27"/>
      <c r="T622">
        <v>49.913333333333327</v>
      </c>
      <c r="U622">
        <v>7.873333333333334</v>
      </c>
      <c r="V622">
        <v>57.786666666666669</v>
      </c>
      <c r="W622">
        <v>3</v>
      </c>
      <c r="X622">
        <v>2.023333333333333</v>
      </c>
      <c r="Y622">
        <v>0</v>
      </c>
      <c r="Z622">
        <v>0</v>
      </c>
      <c r="AA622">
        <v>0</v>
      </c>
      <c r="AB622">
        <v>1.794276</v>
      </c>
      <c r="AC622" s="29">
        <v>58.015724000000013</v>
      </c>
      <c r="AD622">
        <v>0</v>
      </c>
      <c r="AF622">
        <v>173.36</v>
      </c>
      <c r="AG622">
        <v>0</v>
      </c>
      <c r="AH622">
        <v>6.07</v>
      </c>
      <c r="AI622">
        <v>5.3828279999999999</v>
      </c>
      <c r="AJ622">
        <v>174.04717199999999</v>
      </c>
      <c r="AK622" t="s">
        <v>26</v>
      </c>
      <c r="AN622" s="29">
        <v>0</v>
      </c>
      <c r="AO622" s="30">
        <f t="shared" si="18"/>
        <v>0</v>
      </c>
      <c r="AP622" s="30">
        <f t="shared" si="19"/>
        <v>0</v>
      </c>
      <c r="AQ622" s="30"/>
    </row>
    <row r="623" spans="1:43" x14ac:dyDescent="0.25">
      <c r="A623" t="s">
        <v>219</v>
      </c>
      <c r="B623">
        <v>1986394</v>
      </c>
      <c r="C623" t="s">
        <v>2413</v>
      </c>
      <c r="D623">
        <v>1782785</v>
      </c>
      <c r="E623" t="s">
        <v>2414</v>
      </c>
      <c r="F623" t="s">
        <v>89</v>
      </c>
      <c r="G623" t="s">
        <v>90</v>
      </c>
      <c r="H623" t="s">
        <v>10</v>
      </c>
      <c r="I623" t="s">
        <v>2415</v>
      </c>
      <c r="J623" t="s">
        <v>2416</v>
      </c>
      <c r="K623" t="s">
        <v>231</v>
      </c>
      <c r="L623" t="s">
        <v>230</v>
      </c>
      <c r="M623">
        <v>2655</v>
      </c>
      <c r="N623">
        <v>4</v>
      </c>
      <c r="O623" s="17">
        <v>45580</v>
      </c>
      <c r="P623" s="19" t="s">
        <v>109</v>
      </c>
      <c r="Q623" t="s">
        <v>24</v>
      </c>
      <c r="R623" s="17">
        <v>45523</v>
      </c>
      <c r="S623" s="27"/>
      <c r="T623">
        <v>116.21</v>
      </c>
      <c r="U623">
        <v>11.77</v>
      </c>
      <c r="V623">
        <v>127.98</v>
      </c>
      <c r="W623">
        <v>1</v>
      </c>
      <c r="X623">
        <v>4.4800000000000004</v>
      </c>
      <c r="Y623">
        <v>0</v>
      </c>
      <c r="Z623">
        <v>0</v>
      </c>
      <c r="AA623">
        <v>0</v>
      </c>
      <c r="AB623">
        <v>3.973779</v>
      </c>
      <c r="AC623" s="29">
        <v>128.486221</v>
      </c>
      <c r="AD623">
        <v>0</v>
      </c>
      <c r="AF623">
        <v>127.98</v>
      </c>
      <c r="AG623">
        <v>0</v>
      </c>
      <c r="AH623">
        <v>4.4800000000000004</v>
      </c>
      <c r="AI623">
        <v>3.973779</v>
      </c>
      <c r="AJ623">
        <v>128.486221</v>
      </c>
      <c r="AK623" t="s">
        <v>25</v>
      </c>
      <c r="AN623" s="29">
        <v>0</v>
      </c>
      <c r="AO623" s="30">
        <f t="shared" si="18"/>
        <v>0</v>
      </c>
      <c r="AP623" s="30">
        <f t="shared" si="19"/>
        <v>0</v>
      </c>
      <c r="AQ623" s="30"/>
    </row>
    <row r="624" spans="1:43" x14ac:dyDescent="0.25">
      <c r="A624" t="s">
        <v>219</v>
      </c>
      <c r="B624">
        <v>1986394</v>
      </c>
      <c r="C624" t="s">
        <v>2417</v>
      </c>
      <c r="D624">
        <v>1782784</v>
      </c>
      <c r="E624" t="s">
        <v>2414</v>
      </c>
      <c r="F624" t="s">
        <v>89</v>
      </c>
      <c r="G624" t="s">
        <v>90</v>
      </c>
      <c r="H624" t="s">
        <v>10</v>
      </c>
      <c r="I624" t="s">
        <v>2418</v>
      </c>
      <c r="J624" t="s">
        <v>2419</v>
      </c>
      <c r="K624" t="s">
        <v>231</v>
      </c>
      <c r="L624" t="s">
        <v>230</v>
      </c>
      <c r="M624">
        <v>2655</v>
      </c>
      <c r="N624">
        <v>6</v>
      </c>
      <c r="O624" s="17">
        <v>45580</v>
      </c>
      <c r="P624" s="19" t="s">
        <v>109</v>
      </c>
      <c r="Q624" t="s">
        <v>24</v>
      </c>
      <c r="R624" s="17">
        <v>45523</v>
      </c>
      <c r="S624" s="27"/>
      <c r="T624">
        <v>116.21</v>
      </c>
      <c r="U624">
        <v>11.77</v>
      </c>
      <c r="V624">
        <v>127.98</v>
      </c>
      <c r="W624">
        <v>1</v>
      </c>
      <c r="X624">
        <v>4.4800000000000004</v>
      </c>
      <c r="Y624">
        <v>0</v>
      </c>
      <c r="Z624">
        <v>0</v>
      </c>
      <c r="AA624">
        <v>0</v>
      </c>
      <c r="AB624">
        <v>3.973779</v>
      </c>
      <c r="AC624" s="29">
        <v>128.486221</v>
      </c>
      <c r="AD624">
        <v>0</v>
      </c>
      <c r="AF624">
        <v>127.98</v>
      </c>
      <c r="AG624">
        <v>0</v>
      </c>
      <c r="AH624">
        <v>4.4800000000000004</v>
      </c>
      <c r="AI624">
        <v>3.973779</v>
      </c>
      <c r="AJ624">
        <v>128.486221</v>
      </c>
      <c r="AK624" t="s">
        <v>25</v>
      </c>
      <c r="AN624" s="29">
        <v>0</v>
      </c>
      <c r="AO624" s="30">
        <f t="shared" si="18"/>
        <v>0</v>
      </c>
      <c r="AP624" s="30">
        <f t="shared" si="19"/>
        <v>0</v>
      </c>
      <c r="AQ624" s="30"/>
    </row>
    <row r="625" spans="1:43" x14ac:dyDescent="0.25">
      <c r="A625" t="s">
        <v>219</v>
      </c>
      <c r="B625">
        <v>1986394</v>
      </c>
      <c r="C625" t="s">
        <v>2420</v>
      </c>
      <c r="D625">
        <v>1782788</v>
      </c>
      <c r="E625" t="s">
        <v>2414</v>
      </c>
      <c r="F625" t="s">
        <v>89</v>
      </c>
      <c r="G625" t="s">
        <v>90</v>
      </c>
      <c r="H625" t="s">
        <v>10</v>
      </c>
      <c r="I625" t="s">
        <v>2421</v>
      </c>
      <c r="J625" t="s">
        <v>2422</v>
      </c>
      <c r="K625" t="s">
        <v>231</v>
      </c>
      <c r="L625" t="s">
        <v>230</v>
      </c>
      <c r="M625">
        <v>2655</v>
      </c>
      <c r="N625">
        <v>3</v>
      </c>
      <c r="O625" s="17">
        <v>45580</v>
      </c>
      <c r="P625" s="19" t="s">
        <v>109</v>
      </c>
      <c r="Q625" t="s">
        <v>24</v>
      </c>
      <c r="R625" s="17">
        <v>45523</v>
      </c>
      <c r="S625" s="27"/>
      <c r="T625">
        <v>116.21</v>
      </c>
      <c r="U625">
        <v>11.77</v>
      </c>
      <c r="V625">
        <v>127.98</v>
      </c>
      <c r="W625">
        <v>1</v>
      </c>
      <c r="X625">
        <v>4.4800000000000004</v>
      </c>
      <c r="Y625">
        <v>0</v>
      </c>
      <c r="Z625">
        <v>0</v>
      </c>
      <c r="AA625">
        <v>0</v>
      </c>
      <c r="AB625">
        <v>3.973779</v>
      </c>
      <c r="AC625" s="29">
        <v>128.486221</v>
      </c>
      <c r="AD625">
        <v>0</v>
      </c>
      <c r="AF625">
        <v>127.98</v>
      </c>
      <c r="AG625">
        <v>0</v>
      </c>
      <c r="AH625">
        <v>4.4800000000000004</v>
      </c>
      <c r="AI625">
        <v>3.973779</v>
      </c>
      <c r="AJ625">
        <v>128.486221</v>
      </c>
      <c r="AK625" t="s">
        <v>25</v>
      </c>
      <c r="AN625" s="29">
        <v>0</v>
      </c>
      <c r="AO625" s="30">
        <f t="shared" si="18"/>
        <v>0</v>
      </c>
      <c r="AP625" s="30">
        <f t="shared" si="19"/>
        <v>0</v>
      </c>
      <c r="AQ625" s="30"/>
    </row>
    <row r="626" spans="1:43" x14ac:dyDescent="0.25">
      <c r="A626" t="s">
        <v>219</v>
      </c>
      <c r="B626">
        <v>1986394</v>
      </c>
      <c r="C626" t="s">
        <v>2423</v>
      </c>
      <c r="D626">
        <v>1782787</v>
      </c>
      <c r="E626" t="s">
        <v>2414</v>
      </c>
      <c r="F626" t="s">
        <v>89</v>
      </c>
      <c r="G626" t="s">
        <v>90</v>
      </c>
      <c r="H626" t="s">
        <v>10</v>
      </c>
      <c r="I626" t="s">
        <v>2424</v>
      </c>
      <c r="J626" t="s">
        <v>2425</v>
      </c>
      <c r="K626" t="s">
        <v>231</v>
      </c>
      <c r="L626" t="s">
        <v>230</v>
      </c>
      <c r="M626">
        <v>2655</v>
      </c>
      <c r="N626">
        <v>5</v>
      </c>
      <c r="O626" s="17">
        <v>45580</v>
      </c>
      <c r="P626" s="19" t="s">
        <v>109</v>
      </c>
      <c r="Q626" t="s">
        <v>24</v>
      </c>
      <c r="R626" s="17">
        <v>45523</v>
      </c>
      <c r="S626" s="27"/>
      <c r="T626">
        <v>116.21</v>
      </c>
      <c r="U626">
        <v>11.77</v>
      </c>
      <c r="V626">
        <v>127.98</v>
      </c>
      <c r="W626">
        <v>1</v>
      </c>
      <c r="X626">
        <v>4.4800000000000004</v>
      </c>
      <c r="Y626">
        <v>0</v>
      </c>
      <c r="Z626">
        <v>0</v>
      </c>
      <c r="AA626">
        <v>0</v>
      </c>
      <c r="AB626">
        <v>3.973779</v>
      </c>
      <c r="AC626" s="29">
        <v>128.486221</v>
      </c>
      <c r="AD626">
        <v>0</v>
      </c>
      <c r="AF626">
        <v>127.98</v>
      </c>
      <c r="AG626">
        <v>0</v>
      </c>
      <c r="AH626">
        <v>4.4800000000000004</v>
      </c>
      <c r="AI626">
        <v>3.973779</v>
      </c>
      <c r="AJ626">
        <v>128.486221</v>
      </c>
      <c r="AK626" t="s">
        <v>25</v>
      </c>
      <c r="AN626" s="29">
        <v>0</v>
      </c>
      <c r="AO626" s="30">
        <f t="shared" si="18"/>
        <v>0</v>
      </c>
      <c r="AP626" s="30">
        <f t="shared" si="19"/>
        <v>0</v>
      </c>
      <c r="AQ626" s="30"/>
    </row>
    <row r="627" spans="1:43" x14ac:dyDescent="0.25">
      <c r="A627" t="s">
        <v>219</v>
      </c>
      <c r="B627">
        <v>1986392</v>
      </c>
      <c r="C627" t="s">
        <v>2426</v>
      </c>
      <c r="D627">
        <v>1080601</v>
      </c>
      <c r="E627" t="s">
        <v>2427</v>
      </c>
      <c r="F627" t="s">
        <v>89</v>
      </c>
      <c r="G627" t="s">
        <v>90</v>
      </c>
      <c r="H627" t="s">
        <v>10</v>
      </c>
      <c r="I627" t="s">
        <v>2428</v>
      </c>
      <c r="J627" t="s">
        <v>2429</v>
      </c>
      <c r="K627" t="s">
        <v>94</v>
      </c>
      <c r="L627" t="s">
        <v>807</v>
      </c>
      <c r="M627">
        <v>8775</v>
      </c>
      <c r="N627">
        <v>5</v>
      </c>
      <c r="O627" s="17">
        <v>45525</v>
      </c>
      <c r="P627" s="19" t="s">
        <v>496</v>
      </c>
      <c r="Q627" t="s">
        <v>24</v>
      </c>
      <c r="R627" s="17">
        <v>45523</v>
      </c>
      <c r="S627" s="27"/>
      <c r="T627">
        <v>46.303333333333327</v>
      </c>
      <c r="U627">
        <v>7.1933333333333316</v>
      </c>
      <c r="V627">
        <v>53.49666666666667</v>
      </c>
      <c r="W627">
        <v>3</v>
      </c>
      <c r="X627">
        <v>1.8733333333333331</v>
      </c>
      <c r="Y627">
        <v>0</v>
      </c>
      <c r="Z627">
        <v>0</v>
      </c>
      <c r="AA627">
        <v>0</v>
      </c>
      <c r="AB627">
        <v>1.6610715</v>
      </c>
      <c r="AC627" s="29">
        <v>53.708928500000013</v>
      </c>
      <c r="AD627">
        <v>0</v>
      </c>
      <c r="AF627">
        <v>160.49</v>
      </c>
      <c r="AG627">
        <v>0</v>
      </c>
      <c r="AH627">
        <v>5.62</v>
      </c>
      <c r="AI627">
        <v>4.9832144999999999</v>
      </c>
      <c r="AJ627">
        <v>161.12678550000001</v>
      </c>
      <c r="AK627" t="s">
        <v>26</v>
      </c>
      <c r="AN627" s="29">
        <v>0</v>
      </c>
      <c r="AO627" s="30">
        <f t="shared" si="18"/>
        <v>0</v>
      </c>
      <c r="AP627" s="30">
        <f t="shared" si="19"/>
        <v>0</v>
      </c>
      <c r="AQ627" s="30"/>
    </row>
    <row r="628" spans="1:43" x14ac:dyDescent="0.25">
      <c r="A628" t="s">
        <v>219</v>
      </c>
      <c r="B628">
        <v>1986392</v>
      </c>
      <c r="C628" t="s">
        <v>2430</v>
      </c>
      <c r="D628">
        <v>1080602</v>
      </c>
      <c r="E628" t="s">
        <v>2427</v>
      </c>
      <c r="F628" t="s">
        <v>89</v>
      </c>
      <c r="G628" t="s">
        <v>90</v>
      </c>
      <c r="H628" t="s">
        <v>10</v>
      </c>
      <c r="I628" t="s">
        <v>2431</v>
      </c>
      <c r="J628" t="s">
        <v>2432</v>
      </c>
      <c r="K628" t="s">
        <v>94</v>
      </c>
      <c r="L628" t="s">
        <v>807</v>
      </c>
      <c r="M628">
        <v>8775</v>
      </c>
      <c r="N628">
        <v>6</v>
      </c>
      <c r="O628" s="17">
        <v>45525</v>
      </c>
      <c r="P628" s="19" t="s">
        <v>496</v>
      </c>
      <c r="Q628" t="s">
        <v>24</v>
      </c>
      <c r="R628" s="17">
        <v>45523</v>
      </c>
      <c r="S628" s="27"/>
      <c r="T628">
        <v>46.303333333333327</v>
      </c>
      <c r="U628">
        <v>7.1933333333333316</v>
      </c>
      <c r="V628">
        <v>53.49666666666667</v>
      </c>
      <c r="W628">
        <v>3</v>
      </c>
      <c r="X628">
        <v>1.8733333333333331</v>
      </c>
      <c r="Y628">
        <v>0</v>
      </c>
      <c r="Z628">
        <v>0</v>
      </c>
      <c r="AA628">
        <v>0</v>
      </c>
      <c r="AB628">
        <v>1.6610715</v>
      </c>
      <c r="AC628" s="29">
        <v>53.708928500000013</v>
      </c>
      <c r="AD628">
        <v>0</v>
      </c>
      <c r="AF628">
        <v>160.49</v>
      </c>
      <c r="AG628">
        <v>0</v>
      </c>
      <c r="AH628">
        <v>5.62</v>
      </c>
      <c r="AI628">
        <v>4.9832144999999999</v>
      </c>
      <c r="AJ628">
        <v>161.12678550000001</v>
      </c>
      <c r="AK628" t="s">
        <v>26</v>
      </c>
      <c r="AN628" s="29">
        <v>0</v>
      </c>
      <c r="AO628" s="30">
        <f t="shared" si="18"/>
        <v>0</v>
      </c>
      <c r="AP628" s="30">
        <f t="shared" si="19"/>
        <v>0</v>
      </c>
      <c r="AQ628" s="30"/>
    </row>
    <row r="629" spans="1:43" x14ac:dyDescent="0.25">
      <c r="A629" t="s">
        <v>219</v>
      </c>
      <c r="B629">
        <v>1986369</v>
      </c>
      <c r="C629" t="s">
        <v>2433</v>
      </c>
      <c r="D629">
        <v>1782775</v>
      </c>
      <c r="E629" t="s">
        <v>2434</v>
      </c>
      <c r="F629" t="s">
        <v>89</v>
      </c>
      <c r="G629" t="s">
        <v>90</v>
      </c>
      <c r="H629" t="s">
        <v>10</v>
      </c>
      <c r="I629" t="s">
        <v>2435</v>
      </c>
      <c r="J629" t="s">
        <v>2436</v>
      </c>
      <c r="K629" t="s">
        <v>271</v>
      </c>
      <c r="L629" t="s">
        <v>224</v>
      </c>
      <c r="M629">
        <v>8480</v>
      </c>
      <c r="N629">
        <v>77</v>
      </c>
      <c r="O629" s="17">
        <v>45523</v>
      </c>
      <c r="P629" s="19" t="s">
        <v>143</v>
      </c>
      <c r="Q629" t="s">
        <v>24</v>
      </c>
      <c r="R629" s="17">
        <v>45523</v>
      </c>
      <c r="S629" s="27"/>
      <c r="T629">
        <v>239.34</v>
      </c>
      <c r="U629">
        <v>18.38</v>
      </c>
      <c r="V629">
        <v>257.72000000000003</v>
      </c>
      <c r="W629">
        <v>1</v>
      </c>
      <c r="X629">
        <v>9.02</v>
      </c>
      <c r="Y629">
        <v>0</v>
      </c>
      <c r="Z629">
        <v>0</v>
      </c>
      <c r="AA629">
        <v>0</v>
      </c>
      <c r="AB629">
        <v>8.0022059999999993</v>
      </c>
      <c r="AC629" s="29">
        <v>258.73779400000001</v>
      </c>
      <c r="AD629">
        <v>0</v>
      </c>
      <c r="AF629">
        <v>257.72000000000003</v>
      </c>
      <c r="AG629">
        <v>0</v>
      </c>
      <c r="AH629">
        <v>9.02</v>
      </c>
      <c r="AI629">
        <v>8.0022059999999993</v>
      </c>
      <c r="AJ629">
        <v>258.73779400000001</v>
      </c>
      <c r="AK629" t="s">
        <v>25</v>
      </c>
      <c r="AN629" s="29">
        <v>0</v>
      </c>
      <c r="AO629" s="30">
        <f t="shared" si="18"/>
        <v>0</v>
      </c>
      <c r="AP629" s="30">
        <f t="shared" si="19"/>
        <v>0</v>
      </c>
      <c r="AQ629" s="30"/>
    </row>
    <row r="630" spans="1:43" x14ac:dyDescent="0.25">
      <c r="A630" t="s">
        <v>219</v>
      </c>
      <c r="B630">
        <v>1986350</v>
      </c>
      <c r="C630" t="s">
        <v>2437</v>
      </c>
      <c r="D630">
        <v>1782767</v>
      </c>
      <c r="E630" t="s">
        <v>2438</v>
      </c>
      <c r="F630" t="s">
        <v>89</v>
      </c>
      <c r="G630" t="s">
        <v>90</v>
      </c>
      <c r="H630" t="s">
        <v>10</v>
      </c>
      <c r="I630" t="s">
        <v>2439</v>
      </c>
      <c r="J630" t="s">
        <v>2440</v>
      </c>
      <c r="K630" t="s">
        <v>271</v>
      </c>
      <c r="L630" t="s">
        <v>224</v>
      </c>
      <c r="M630">
        <v>8385</v>
      </c>
      <c r="N630">
        <v>1</v>
      </c>
      <c r="O630" s="17">
        <v>45528</v>
      </c>
      <c r="P630" s="19" t="s">
        <v>746</v>
      </c>
      <c r="Q630" t="s">
        <v>24</v>
      </c>
      <c r="R630" s="17">
        <v>45523</v>
      </c>
      <c r="S630" s="27"/>
      <c r="T630">
        <v>110.6</v>
      </c>
      <c r="U630">
        <v>18.38</v>
      </c>
      <c r="V630">
        <v>128.97999999999999</v>
      </c>
      <c r="W630">
        <v>1</v>
      </c>
      <c r="X630">
        <v>4.51</v>
      </c>
      <c r="Y630">
        <v>0</v>
      </c>
      <c r="Z630">
        <v>0</v>
      </c>
      <c r="AA630">
        <v>0</v>
      </c>
      <c r="AB630">
        <v>4.004829</v>
      </c>
      <c r="AC630" s="29">
        <v>129.48517100000001</v>
      </c>
      <c r="AD630">
        <v>0</v>
      </c>
      <c r="AF630">
        <v>128.97999999999999</v>
      </c>
      <c r="AG630">
        <v>0</v>
      </c>
      <c r="AH630">
        <v>4.51</v>
      </c>
      <c r="AI630">
        <v>4.004829</v>
      </c>
      <c r="AJ630">
        <v>129.48517100000001</v>
      </c>
      <c r="AK630" t="s">
        <v>25</v>
      </c>
      <c r="AN630" s="29">
        <v>0</v>
      </c>
      <c r="AO630" s="30">
        <f t="shared" si="18"/>
        <v>0</v>
      </c>
      <c r="AP630" s="30">
        <f t="shared" si="19"/>
        <v>0</v>
      </c>
      <c r="AQ630" s="30"/>
    </row>
    <row r="631" spans="1:43" x14ac:dyDescent="0.25">
      <c r="A631" t="s">
        <v>219</v>
      </c>
      <c r="B631">
        <v>1986350</v>
      </c>
      <c r="C631" t="s">
        <v>2441</v>
      </c>
      <c r="D631">
        <v>1782768</v>
      </c>
      <c r="E631" t="s">
        <v>2438</v>
      </c>
      <c r="F631" t="s">
        <v>89</v>
      </c>
      <c r="G631" t="s">
        <v>90</v>
      </c>
      <c r="H631" t="s">
        <v>10</v>
      </c>
      <c r="I631" t="s">
        <v>2442</v>
      </c>
      <c r="J631" t="s">
        <v>2443</v>
      </c>
      <c r="K631" t="s">
        <v>271</v>
      </c>
      <c r="L631" t="s">
        <v>224</v>
      </c>
      <c r="M631">
        <v>8385</v>
      </c>
      <c r="N631">
        <v>2</v>
      </c>
      <c r="O631" s="17">
        <v>45528</v>
      </c>
      <c r="P631" s="19" t="s">
        <v>746</v>
      </c>
      <c r="Q631" t="s">
        <v>24</v>
      </c>
      <c r="R631" s="17">
        <v>45523</v>
      </c>
      <c r="S631" s="27"/>
      <c r="T631">
        <v>110.6</v>
      </c>
      <c r="U631">
        <v>18.38</v>
      </c>
      <c r="V631">
        <v>128.97999999999999</v>
      </c>
      <c r="W631">
        <v>1</v>
      </c>
      <c r="X631">
        <v>4.51</v>
      </c>
      <c r="Y631">
        <v>0</v>
      </c>
      <c r="Z631">
        <v>0</v>
      </c>
      <c r="AA631">
        <v>0</v>
      </c>
      <c r="AB631">
        <v>4.004829</v>
      </c>
      <c r="AC631" s="29">
        <v>129.48517100000001</v>
      </c>
      <c r="AD631">
        <v>0</v>
      </c>
      <c r="AF631">
        <v>128.97999999999999</v>
      </c>
      <c r="AG631">
        <v>0</v>
      </c>
      <c r="AH631">
        <v>4.51</v>
      </c>
      <c r="AI631">
        <v>4.004829</v>
      </c>
      <c r="AJ631">
        <v>129.48517100000001</v>
      </c>
      <c r="AK631" t="s">
        <v>25</v>
      </c>
      <c r="AN631" s="29">
        <v>0</v>
      </c>
      <c r="AO631" s="30">
        <f t="shared" si="18"/>
        <v>0</v>
      </c>
      <c r="AP631" s="30">
        <f t="shared" si="19"/>
        <v>0</v>
      </c>
      <c r="AQ631" s="30"/>
    </row>
    <row r="632" spans="1:43" x14ac:dyDescent="0.25">
      <c r="A632" t="s">
        <v>219</v>
      </c>
      <c r="B632">
        <v>1986349</v>
      </c>
      <c r="C632" t="s">
        <v>2444</v>
      </c>
      <c r="D632">
        <v>501659</v>
      </c>
      <c r="E632" t="s">
        <v>2445</v>
      </c>
      <c r="F632" t="s">
        <v>89</v>
      </c>
      <c r="G632" t="s">
        <v>90</v>
      </c>
      <c r="H632" t="s">
        <v>10</v>
      </c>
      <c r="I632" t="s">
        <v>2446</v>
      </c>
      <c r="J632" t="s">
        <v>2447</v>
      </c>
      <c r="K632" t="s">
        <v>224</v>
      </c>
      <c r="L632" t="s">
        <v>271</v>
      </c>
      <c r="M632">
        <v>2870</v>
      </c>
      <c r="N632">
        <v>33</v>
      </c>
      <c r="O632" s="17">
        <v>45535</v>
      </c>
      <c r="P632" s="19" t="s">
        <v>133</v>
      </c>
      <c r="Q632" t="s">
        <v>24</v>
      </c>
      <c r="R632" s="17">
        <v>45523</v>
      </c>
      <c r="S632" s="27"/>
      <c r="T632">
        <v>34.126666666666672</v>
      </c>
      <c r="U632">
        <v>7.2</v>
      </c>
      <c r="V632">
        <v>41.326666666666668</v>
      </c>
      <c r="W632">
        <v>3</v>
      </c>
      <c r="X632">
        <v>1.446666666666667</v>
      </c>
      <c r="Y632">
        <v>0</v>
      </c>
      <c r="Z632">
        <v>0</v>
      </c>
      <c r="AA632">
        <v>0</v>
      </c>
      <c r="AB632">
        <v>1.283193</v>
      </c>
      <c r="AC632" s="29">
        <v>41.490140333333343</v>
      </c>
      <c r="AD632">
        <v>0</v>
      </c>
      <c r="AF632">
        <v>123.98</v>
      </c>
      <c r="AG632">
        <v>0</v>
      </c>
      <c r="AH632">
        <v>4.34</v>
      </c>
      <c r="AI632">
        <v>3.8495789999999999</v>
      </c>
      <c r="AJ632">
        <v>124.470421</v>
      </c>
      <c r="AK632" t="s">
        <v>26</v>
      </c>
      <c r="AN632" s="29">
        <v>0</v>
      </c>
      <c r="AO632" s="30">
        <f t="shared" si="18"/>
        <v>0</v>
      </c>
      <c r="AP632" s="30">
        <f t="shared" si="19"/>
        <v>0</v>
      </c>
      <c r="AQ632" s="30"/>
    </row>
    <row r="633" spans="1:43" x14ac:dyDescent="0.25">
      <c r="A633" t="s">
        <v>219</v>
      </c>
      <c r="B633">
        <v>1986322</v>
      </c>
      <c r="C633" t="s">
        <v>2448</v>
      </c>
      <c r="D633">
        <v>501655</v>
      </c>
      <c r="E633" t="s">
        <v>2449</v>
      </c>
      <c r="F633" t="s">
        <v>89</v>
      </c>
      <c r="G633" t="s">
        <v>90</v>
      </c>
      <c r="H633" t="s">
        <v>10</v>
      </c>
      <c r="I633" t="s">
        <v>2450</v>
      </c>
      <c r="J633" t="s">
        <v>2451</v>
      </c>
      <c r="K633" t="s">
        <v>224</v>
      </c>
      <c r="L633" t="s">
        <v>271</v>
      </c>
      <c r="M633">
        <v>2535</v>
      </c>
      <c r="N633">
        <v>71</v>
      </c>
      <c r="O633" s="17">
        <v>45525</v>
      </c>
      <c r="P633" s="19" t="s">
        <v>96</v>
      </c>
      <c r="Q633" t="s">
        <v>24</v>
      </c>
      <c r="R633" s="17">
        <v>45523</v>
      </c>
      <c r="S633" s="27"/>
      <c r="T633">
        <v>77.093333333333334</v>
      </c>
      <c r="U633">
        <v>6.41</v>
      </c>
      <c r="V633">
        <v>83.50333333333333</v>
      </c>
      <c r="W633">
        <v>3</v>
      </c>
      <c r="X633">
        <v>2.9233333333333329</v>
      </c>
      <c r="Y633">
        <v>0</v>
      </c>
      <c r="Z633">
        <v>0</v>
      </c>
      <c r="AA633">
        <v>0</v>
      </c>
      <c r="AB633">
        <v>2.5927785000000001</v>
      </c>
      <c r="AC633" s="29">
        <v>83.833888166666668</v>
      </c>
      <c r="AD633">
        <v>0</v>
      </c>
      <c r="AF633">
        <v>250.51</v>
      </c>
      <c r="AG633">
        <v>0</v>
      </c>
      <c r="AH633">
        <v>8.77</v>
      </c>
      <c r="AI633">
        <v>7.7783354999999998</v>
      </c>
      <c r="AJ633">
        <v>251.5016645</v>
      </c>
      <c r="AK633" t="s">
        <v>26</v>
      </c>
      <c r="AN633" s="29">
        <v>0</v>
      </c>
      <c r="AO633" s="30">
        <f t="shared" si="18"/>
        <v>0</v>
      </c>
      <c r="AP633" s="30">
        <f t="shared" si="19"/>
        <v>0</v>
      </c>
      <c r="AQ633" s="30"/>
    </row>
    <row r="634" spans="1:43" x14ac:dyDescent="0.25">
      <c r="A634" t="s">
        <v>219</v>
      </c>
      <c r="B634">
        <v>1986321</v>
      </c>
      <c r="C634" t="s">
        <v>2452</v>
      </c>
      <c r="D634">
        <v>1782757</v>
      </c>
      <c r="E634" t="s">
        <v>2453</v>
      </c>
      <c r="F634" t="s">
        <v>89</v>
      </c>
      <c r="G634" t="s">
        <v>90</v>
      </c>
      <c r="H634" t="s">
        <v>10</v>
      </c>
      <c r="I634" t="s">
        <v>2442</v>
      </c>
      <c r="J634" t="s">
        <v>2443</v>
      </c>
      <c r="K634" t="s">
        <v>271</v>
      </c>
      <c r="L634" t="s">
        <v>224</v>
      </c>
      <c r="M634">
        <v>8385</v>
      </c>
      <c r="N634">
        <v>2</v>
      </c>
      <c r="O634" s="17">
        <v>45528</v>
      </c>
      <c r="P634" s="19" t="s">
        <v>746</v>
      </c>
      <c r="Q634" t="s">
        <v>23</v>
      </c>
      <c r="R634" s="17">
        <v>45523</v>
      </c>
      <c r="S634" s="27">
        <v>45523</v>
      </c>
      <c r="T634">
        <v>110.6</v>
      </c>
      <c r="U634">
        <v>18.38</v>
      </c>
      <c r="V634">
        <v>128.97999999999999</v>
      </c>
      <c r="W634">
        <v>1</v>
      </c>
      <c r="X634">
        <v>4.51</v>
      </c>
      <c r="Y634">
        <v>0</v>
      </c>
      <c r="Z634">
        <v>0</v>
      </c>
      <c r="AA634">
        <v>0</v>
      </c>
      <c r="AB634">
        <v>4.004829</v>
      </c>
      <c r="AC634" s="29">
        <v>129.48517100000001</v>
      </c>
      <c r="AD634">
        <v>0</v>
      </c>
      <c r="AF634">
        <v>128.97999999999999</v>
      </c>
      <c r="AG634">
        <v>0</v>
      </c>
      <c r="AH634">
        <v>4.51</v>
      </c>
      <c r="AI634">
        <v>4.004829</v>
      </c>
      <c r="AJ634">
        <v>129.48517100000001</v>
      </c>
      <c r="AN634" s="29">
        <v>0</v>
      </c>
      <c r="AO634" s="30">
        <f t="shared" si="18"/>
        <v>0</v>
      </c>
      <c r="AP634" s="30">
        <f t="shared" si="19"/>
        <v>0</v>
      </c>
      <c r="AQ634" s="30"/>
    </row>
    <row r="635" spans="1:43" x14ac:dyDescent="0.25">
      <c r="A635" t="s">
        <v>219</v>
      </c>
      <c r="B635">
        <v>1986321</v>
      </c>
      <c r="C635" t="s">
        <v>2454</v>
      </c>
      <c r="D635">
        <v>1782756</v>
      </c>
      <c r="E635" t="s">
        <v>2453</v>
      </c>
      <c r="F635" t="s">
        <v>89</v>
      </c>
      <c r="G635" t="s">
        <v>90</v>
      </c>
      <c r="H635" t="s">
        <v>10</v>
      </c>
      <c r="I635" t="s">
        <v>2439</v>
      </c>
      <c r="J635" t="s">
        <v>2440</v>
      </c>
      <c r="K635" t="s">
        <v>271</v>
      </c>
      <c r="L635" t="s">
        <v>224</v>
      </c>
      <c r="M635">
        <v>8385</v>
      </c>
      <c r="N635">
        <v>1</v>
      </c>
      <c r="O635" s="17">
        <v>45528</v>
      </c>
      <c r="P635" s="19" t="s">
        <v>746</v>
      </c>
      <c r="Q635" t="s">
        <v>23</v>
      </c>
      <c r="R635" s="17">
        <v>45523</v>
      </c>
      <c r="S635" s="27">
        <v>45523</v>
      </c>
      <c r="T635">
        <v>110.6</v>
      </c>
      <c r="U635">
        <v>18.38</v>
      </c>
      <c r="V635">
        <v>128.97999999999999</v>
      </c>
      <c r="W635">
        <v>1</v>
      </c>
      <c r="X635">
        <v>4.51</v>
      </c>
      <c r="Y635">
        <v>0</v>
      </c>
      <c r="Z635">
        <v>0</v>
      </c>
      <c r="AA635">
        <v>0</v>
      </c>
      <c r="AB635">
        <v>4.004829</v>
      </c>
      <c r="AC635" s="29">
        <v>129.48517100000001</v>
      </c>
      <c r="AD635">
        <v>0</v>
      </c>
      <c r="AF635">
        <v>128.97999999999999</v>
      </c>
      <c r="AG635">
        <v>0</v>
      </c>
      <c r="AH635">
        <v>4.51</v>
      </c>
      <c r="AI635">
        <v>4.004829</v>
      </c>
      <c r="AJ635">
        <v>129.48517100000001</v>
      </c>
      <c r="AN635" s="29">
        <v>0</v>
      </c>
      <c r="AO635" s="30">
        <f t="shared" si="18"/>
        <v>0</v>
      </c>
      <c r="AP635" s="30">
        <f t="shared" si="19"/>
        <v>0</v>
      </c>
      <c r="AQ635" s="30"/>
    </row>
    <row r="636" spans="1:43" x14ac:dyDescent="0.25">
      <c r="A636" t="s">
        <v>219</v>
      </c>
      <c r="B636">
        <v>1986311</v>
      </c>
      <c r="C636" t="s">
        <v>2455</v>
      </c>
      <c r="D636">
        <v>1782745</v>
      </c>
      <c r="E636" t="s">
        <v>2456</v>
      </c>
      <c r="F636" t="s">
        <v>89</v>
      </c>
      <c r="G636" t="s">
        <v>90</v>
      </c>
      <c r="H636" t="s">
        <v>10</v>
      </c>
      <c r="I636" t="s">
        <v>2457</v>
      </c>
      <c r="J636" t="s">
        <v>2458</v>
      </c>
      <c r="K636" t="s">
        <v>266</v>
      </c>
      <c r="L636" t="s">
        <v>134</v>
      </c>
      <c r="M636">
        <v>821</v>
      </c>
      <c r="N636">
        <v>31</v>
      </c>
      <c r="O636" s="17">
        <v>45525</v>
      </c>
      <c r="P636" s="19" t="s">
        <v>124</v>
      </c>
      <c r="Q636" t="s">
        <v>24</v>
      </c>
      <c r="R636" s="17">
        <v>45523</v>
      </c>
      <c r="S636" s="27"/>
      <c r="T636">
        <v>72.17</v>
      </c>
      <c r="U636">
        <v>6.05</v>
      </c>
      <c r="V636">
        <v>78.22</v>
      </c>
      <c r="W636">
        <v>3</v>
      </c>
      <c r="X636">
        <v>2.7366666666666668</v>
      </c>
      <c r="Y636">
        <v>0</v>
      </c>
      <c r="Z636">
        <v>0</v>
      </c>
      <c r="AA636">
        <v>0</v>
      </c>
      <c r="AB636">
        <v>2.428731</v>
      </c>
      <c r="AC636" s="29">
        <v>78.527935666666664</v>
      </c>
      <c r="AD636">
        <v>0</v>
      </c>
      <c r="AF636">
        <v>234.66</v>
      </c>
      <c r="AG636">
        <v>0</v>
      </c>
      <c r="AH636">
        <v>8.2100000000000009</v>
      </c>
      <c r="AI636">
        <v>7.2861929999999999</v>
      </c>
      <c r="AJ636">
        <v>235.58380700000001</v>
      </c>
      <c r="AK636" t="s">
        <v>26</v>
      </c>
      <c r="AN636" s="29">
        <v>0</v>
      </c>
      <c r="AO636" s="30">
        <f t="shared" si="18"/>
        <v>0</v>
      </c>
      <c r="AP636" s="30">
        <f t="shared" si="19"/>
        <v>0</v>
      </c>
      <c r="AQ636" s="30"/>
    </row>
    <row r="637" spans="1:43" x14ac:dyDescent="0.25">
      <c r="A637" t="s">
        <v>219</v>
      </c>
      <c r="B637">
        <v>1986281</v>
      </c>
      <c r="C637" t="s">
        <v>2459</v>
      </c>
      <c r="D637">
        <v>1782738</v>
      </c>
      <c r="E637" t="s">
        <v>2460</v>
      </c>
      <c r="F637" t="s">
        <v>89</v>
      </c>
      <c r="G637" t="s">
        <v>90</v>
      </c>
      <c r="H637" t="s">
        <v>10</v>
      </c>
      <c r="I637" t="s">
        <v>2461</v>
      </c>
      <c r="J637" t="s">
        <v>2462</v>
      </c>
      <c r="K637" t="s">
        <v>231</v>
      </c>
      <c r="L637" t="s">
        <v>91</v>
      </c>
      <c r="M637">
        <v>2655</v>
      </c>
      <c r="N637">
        <v>4</v>
      </c>
      <c r="O637" s="17">
        <v>45551</v>
      </c>
      <c r="P637" s="19" t="s">
        <v>109</v>
      </c>
      <c r="Q637" t="s">
        <v>24</v>
      </c>
      <c r="R637" s="17">
        <v>45523</v>
      </c>
      <c r="S637" s="27"/>
      <c r="T637">
        <v>213.54</v>
      </c>
      <c r="U637">
        <v>11.77</v>
      </c>
      <c r="V637">
        <v>225.31</v>
      </c>
      <c r="W637">
        <v>1</v>
      </c>
      <c r="X637">
        <v>7.89</v>
      </c>
      <c r="Y637">
        <v>0</v>
      </c>
      <c r="Z637">
        <v>0</v>
      </c>
      <c r="AA637">
        <v>0</v>
      </c>
      <c r="AB637">
        <v>6.9958755000000004</v>
      </c>
      <c r="AC637" s="29">
        <v>226.20412450000001</v>
      </c>
      <c r="AD637">
        <v>0</v>
      </c>
      <c r="AF637">
        <v>225.31</v>
      </c>
      <c r="AG637">
        <v>0</v>
      </c>
      <c r="AH637">
        <v>7.89</v>
      </c>
      <c r="AI637">
        <v>6.9958755000000004</v>
      </c>
      <c r="AJ637">
        <v>226.20412450000001</v>
      </c>
      <c r="AK637" t="s">
        <v>25</v>
      </c>
      <c r="AN637" s="29">
        <v>0</v>
      </c>
      <c r="AO637" s="30">
        <f t="shared" si="18"/>
        <v>0</v>
      </c>
      <c r="AP637" s="30">
        <f t="shared" si="19"/>
        <v>0</v>
      </c>
      <c r="AQ637" s="30"/>
    </row>
    <row r="638" spans="1:43" x14ac:dyDescent="0.25">
      <c r="A638" t="s">
        <v>219</v>
      </c>
      <c r="B638">
        <v>1986280</v>
      </c>
      <c r="C638" t="s">
        <v>2463</v>
      </c>
      <c r="D638">
        <v>1782740</v>
      </c>
      <c r="E638" t="s">
        <v>2464</v>
      </c>
      <c r="F638" t="s">
        <v>89</v>
      </c>
      <c r="G638" t="s">
        <v>90</v>
      </c>
      <c r="H638" t="s">
        <v>10</v>
      </c>
      <c r="I638" t="s">
        <v>2465</v>
      </c>
      <c r="J638" t="s">
        <v>2466</v>
      </c>
      <c r="K638" t="s">
        <v>231</v>
      </c>
      <c r="L638" t="s">
        <v>91</v>
      </c>
      <c r="M638">
        <v>882661</v>
      </c>
      <c r="N638">
        <v>5</v>
      </c>
      <c r="O638" s="17">
        <v>45524</v>
      </c>
      <c r="P638" s="19" t="s">
        <v>109</v>
      </c>
      <c r="Q638" t="s">
        <v>24</v>
      </c>
      <c r="R638" s="17">
        <v>45523</v>
      </c>
      <c r="S638" s="27"/>
      <c r="T638">
        <v>155.9</v>
      </c>
      <c r="U638">
        <v>11.77</v>
      </c>
      <c r="V638">
        <v>167.67</v>
      </c>
      <c r="W638">
        <v>1</v>
      </c>
      <c r="X638">
        <v>5.87</v>
      </c>
      <c r="Y638">
        <v>0</v>
      </c>
      <c r="Z638">
        <v>0</v>
      </c>
      <c r="AA638">
        <v>0</v>
      </c>
      <c r="AB638">
        <v>5.2061535000000001</v>
      </c>
      <c r="AC638" s="29">
        <v>168.33384649999999</v>
      </c>
      <c r="AD638">
        <v>0</v>
      </c>
      <c r="AF638">
        <v>167.67</v>
      </c>
      <c r="AG638">
        <v>0</v>
      </c>
      <c r="AH638">
        <v>5.87</v>
      </c>
      <c r="AI638">
        <v>5.2061535000000001</v>
      </c>
      <c r="AJ638">
        <v>168.33384649999999</v>
      </c>
      <c r="AK638" t="s">
        <v>25</v>
      </c>
      <c r="AN638" s="29">
        <v>5.9</v>
      </c>
      <c r="AO638" s="30">
        <f t="shared" si="18"/>
        <v>1.69625</v>
      </c>
      <c r="AP638" s="30">
        <f t="shared" si="19"/>
        <v>1.69625</v>
      </c>
      <c r="AQ638" s="30"/>
    </row>
    <row r="639" spans="1:43" x14ac:dyDescent="0.25">
      <c r="A639" t="s">
        <v>219</v>
      </c>
      <c r="B639">
        <v>1986273</v>
      </c>
      <c r="C639" t="s">
        <v>2467</v>
      </c>
      <c r="D639">
        <v>501654</v>
      </c>
      <c r="E639" t="s">
        <v>2468</v>
      </c>
      <c r="F639" t="s">
        <v>89</v>
      </c>
      <c r="G639" t="s">
        <v>90</v>
      </c>
      <c r="H639" t="s">
        <v>10</v>
      </c>
      <c r="I639" t="s">
        <v>2469</v>
      </c>
      <c r="J639" t="s">
        <v>2470</v>
      </c>
      <c r="K639" t="s">
        <v>224</v>
      </c>
      <c r="L639" t="s">
        <v>271</v>
      </c>
      <c r="M639">
        <v>2400</v>
      </c>
      <c r="N639">
        <v>6</v>
      </c>
      <c r="O639" s="17">
        <v>45529</v>
      </c>
      <c r="P639" s="19" t="s">
        <v>96</v>
      </c>
      <c r="Q639" t="s">
        <v>24</v>
      </c>
      <c r="R639" s="17">
        <v>45523</v>
      </c>
      <c r="S639" s="27"/>
      <c r="T639">
        <v>39.973333333333343</v>
      </c>
      <c r="U639">
        <v>7.2</v>
      </c>
      <c r="V639">
        <v>47.173333333333339</v>
      </c>
      <c r="W639">
        <v>3</v>
      </c>
      <c r="X639">
        <v>1.65</v>
      </c>
      <c r="Y639">
        <v>0</v>
      </c>
      <c r="Z639">
        <v>0</v>
      </c>
      <c r="AA639">
        <v>0</v>
      </c>
      <c r="AB639">
        <v>1.4647319999999999</v>
      </c>
      <c r="AC639" s="29">
        <v>47.358601333333333</v>
      </c>
      <c r="AD639">
        <v>0</v>
      </c>
      <c r="AF639">
        <v>141.52000000000001</v>
      </c>
      <c r="AG639">
        <v>0</v>
      </c>
      <c r="AH639">
        <v>4.95</v>
      </c>
      <c r="AI639">
        <v>4.394196</v>
      </c>
      <c r="AJ639">
        <v>142.07580400000001</v>
      </c>
      <c r="AK639" t="s">
        <v>26</v>
      </c>
      <c r="AN639" s="29">
        <v>0</v>
      </c>
      <c r="AO639" s="30">
        <f t="shared" si="18"/>
        <v>0</v>
      </c>
      <c r="AP639" s="30">
        <f t="shared" si="19"/>
        <v>0</v>
      </c>
      <c r="AQ639" s="30"/>
    </row>
    <row r="640" spans="1:43" x14ac:dyDescent="0.25">
      <c r="A640" t="s">
        <v>219</v>
      </c>
      <c r="B640">
        <v>1986265</v>
      </c>
      <c r="C640" t="s">
        <v>2471</v>
      </c>
      <c r="D640">
        <v>1782727</v>
      </c>
      <c r="E640" t="s">
        <v>2472</v>
      </c>
      <c r="F640" t="s">
        <v>89</v>
      </c>
      <c r="G640" t="s">
        <v>90</v>
      </c>
      <c r="H640" t="s">
        <v>10</v>
      </c>
      <c r="I640" t="s">
        <v>2473</v>
      </c>
      <c r="J640" t="s">
        <v>2474</v>
      </c>
      <c r="K640" t="s">
        <v>266</v>
      </c>
      <c r="L640" t="s">
        <v>224</v>
      </c>
      <c r="M640">
        <v>2360</v>
      </c>
      <c r="N640">
        <v>5</v>
      </c>
      <c r="O640" s="17">
        <v>45526</v>
      </c>
      <c r="P640" s="19" t="s">
        <v>496</v>
      </c>
      <c r="Q640" t="s">
        <v>24</v>
      </c>
      <c r="R640" s="17">
        <v>45523</v>
      </c>
      <c r="S640" s="27"/>
      <c r="T640">
        <v>69.44</v>
      </c>
      <c r="U640">
        <v>9.5549999999999997</v>
      </c>
      <c r="V640">
        <v>78.995000000000005</v>
      </c>
      <c r="W640">
        <v>2</v>
      </c>
      <c r="X640">
        <v>2.7650000000000001</v>
      </c>
      <c r="Y640">
        <v>0</v>
      </c>
      <c r="Z640">
        <v>0</v>
      </c>
      <c r="AA640">
        <v>0</v>
      </c>
      <c r="AB640">
        <v>2.4527947499999998</v>
      </c>
      <c r="AC640" s="29">
        <v>79.30720525000001</v>
      </c>
      <c r="AD640">
        <v>0</v>
      </c>
      <c r="AF640">
        <v>157.99</v>
      </c>
      <c r="AG640">
        <v>0</v>
      </c>
      <c r="AH640">
        <v>5.53</v>
      </c>
      <c r="AI640">
        <v>4.9055894999999996</v>
      </c>
      <c r="AJ640">
        <v>158.61441049999999</v>
      </c>
      <c r="AK640" t="s">
        <v>27</v>
      </c>
      <c r="AN640" s="29">
        <v>0</v>
      </c>
      <c r="AO640" s="30">
        <f t="shared" si="18"/>
        <v>0</v>
      </c>
      <c r="AP640" s="30">
        <f t="shared" si="19"/>
        <v>0</v>
      </c>
      <c r="AQ640" s="30"/>
    </row>
    <row r="641" spans="1:43" x14ac:dyDescent="0.25">
      <c r="A641" t="s">
        <v>219</v>
      </c>
      <c r="B641">
        <v>1986264</v>
      </c>
      <c r="C641" t="s">
        <v>2475</v>
      </c>
      <c r="D641">
        <v>1782730</v>
      </c>
      <c r="E641" t="s">
        <v>2476</v>
      </c>
      <c r="F641" t="s">
        <v>89</v>
      </c>
      <c r="G641" t="s">
        <v>90</v>
      </c>
      <c r="H641" t="s">
        <v>10</v>
      </c>
      <c r="I641" t="s">
        <v>2477</v>
      </c>
      <c r="J641" t="s">
        <v>2478</v>
      </c>
      <c r="K641" t="s">
        <v>271</v>
      </c>
      <c r="L641" t="s">
        <v>224</v>
      </c>
      <c r="M641">
        <v>2791</v>
      </c>
      <c r="N641">
        <v>20</v>
      </c>
      <c r="O641" s="17">
        <v>45523</v>
      </c>
      <c r="P641" s="19" t="s">
        <v>129</v>
      </c>
      <c r="Q641" t="s">
        <v>24</v>
      </c>
      <c r="R641" s="17">
        <v>45523</v>
      </c>
      <c r="S641" s="27"/>
      <c r="T641">
        <v>118.6</v>
      </c>
      <c r="U641">
        <v>18.38</v>
      </c>
      <c r="V641">
        <v>136.97999999999999</v>
      </c>
      <c r="W641">
        <v>1</v>
      </c>
      <c r="X641">
        <v>4.79</v>
      </c>
      <c r="Y641">
        <v>0</v>
      </c>
      <c r="Z641">
        <v>0</v>
      </c>
      <c r="AA641">
        <v>0</v>
      </c>
      <c r="AB641">
        <v>4.2532290000000001</v>
      </c>
      <c r="AC641" s="29">
        <v>137.51677100000001</v>
      </c>
      <c r="AD641">
        <v>0</v>
      </c>
      <c r="AF641">
        <v>136.97999999999999</v>
      </c>
      <c r="AG641">
        <v>0</v>
      </c>
      <c r="AH641">
        <v>4.79</v>
      </c>
      <c r="AI641">
        <v>4.2532290000000001</v>
      </c>
      <c r="AJ641">
        <v>137.51677100000001</v>
      </c>
      <c r="AK641" t="s">
        <v>25</v>
      </c>
      <c r="AN641" s="29">
        <v>0</v>
      </c>
      <c r="AO641" s="30">
        <f t="shared" si="18"/>
        <v>0</v>
      </c>
      <c r="AP641" s="30">
        <f t="shared" si="19"/>
        <v>0</v>
      </c>
      <c r="AQ641" s="30"/>
    </row>
    <row r="642" spans="1:43" x14ac:dyDescent="0.25">
      <c r="A642" t="s">
        <v>219</v>
      </c>
      <c r="B642">
        <v>1986253</v>
      </c>
      <c r="C642" t="s">
        <v>2479</v>
      </c>
      <c r="D642">
        <v>163189</v>
      </c>
      <c r="E642" t="s">
        <v>2480</v>
      </c>
      <c r="F642" t="s">
        <v>89</v>
      </c>
      <c r="G642" t="s">
        <v>90</v>
      </c>
      <c r="H642" t="s">
        <v>10</v>
      </c>
      <c r="I642" t="s">
        <v>2481</v>
      </c>
      <c r="J642" t="s">
        <v>2482</v>
      </c>
      <c r="K642" t="s">
        <v>91</v>
      </c>
      <c r="L642" t="s">
        <v>231</v>
      </c>
      <c r="M642">
        <v>827</v>
      </c>
      <c r="N642">
        <v>29</v>
      </c>
      <c r="O642" s="17">
        <v>45539</v>
      </c>
      <c r="P642" s="19" t="s">
        <v>114</v>
      </c>
      <c r="Q642" t="s">
        <v>24</v>
      </c>
      <c r="R642" s="17">
        <v>45523</v>
      </c>
      <c r="S642" s="27"/>
      <c r="T642">
        <v>52.54666666666666</v>
      </c>
      <c r="U642">
        <v>3.253333333333333</v>
      </c>
      <c r="V642">
        <v>55.8</v>
      </c>
      <c r="W642">
        <v>3</v>
      </c>
      <c r="X642">
        <v>1.9533333333333329</v>
      </c>
      <c r="Y642">
        <v>0</v>
      </c>
      <c r="Z642">
        <v>0</v>
      </c>
      <c r="AA642">
        <v>0</v>
      </c>
      <c r="AB642">
        <v>1.7325900000000001</v>
      </c>
      <c r="AC642" s="29">
        <v>56.020743333333343</v>
      </c>
      <c r="AD642">
        <v>0</v>
      </c>
      <c r="AF642">
        <v>167.4</v>
      </c>
      <c r="AG642">
        <v>0</v>
      </c>
      <c r="AH642">
        <v>5.86</v>
      </c>
      <c r="AI642">
        <v>5.1977700000000002</v>
      </c>
      <c r="AJ642">
        <v>168.06223</v>
      </c>
      <c r="AK642" t="s">
        <v>26</v>
      </c>
      <c r="AN642" s="29">
        <v>0</v>
      </c>
      <c r="AO642" s="30">
        <f t="shared" ref="AO642:AO705" si="20">AN642*(45%-14.25%-2%)</f>
        <v>0</v>
      </c>
      <c r="AP642" s="30">
        <f t="shared" ref="AP642:AP705" si="21">AO642/W642</f>
        <v>0</v>
      </c>
      <c r="AQ642" s="30"/>
    </row>
    <row r="643" spans="1:43" x14ac:dyDescent="0.25">
      <c r="A643" t="s">
        <v>219</v>
      </c>
      <c r="B643">
        <v>1986233</v>
      </c>
      <c r="C643" t="s">
        <v>2483</v>
      </c>
      <c r="D643">
        <v>1080574</v>
      </c>
      <c r="E643" t="s">
        <v>2484</v>
      </c>
      <c r="F643" t="s">
        <v>89</v>
      </c>
      <c r="G643" t="s">
        <v>90</v>
      </c>
      <c r="H643" t="s">
        <v>10</v>
      </c>
      <c r="I643" t="s">
        <v>2485</v>
      </c>
      <c r="J643" t="s">
        <v>2486</v>
      </c>
      <c r="K643" t="s">
        <v>115</v>
      </c>
      <c r="L643" t="s">
        <v>807</v>
      </c>
      <c r="M643">
        <v>8775</v>
      </c>
      <c r="N643">
        <v>1</v>
      </c>
      <c r="O643" s="17">
        <v>45579</v>
      </c>
      <c r="P643" s="19" t="s">
        <v>99</v>
      </c>
      <c r="Q643" t="s">
        <v>24</v>
      </c>
      <c r="R643" s="17">
        <v>45523</v>
      </c>
      <c r="S643" s="27"/>
      <c r="T643">
        <v>47.843333333333327</v>
      </c>
      <c r="U643">
        <v>5.98</v>
      </c>
      <c r="V643">
        <v>53.823333333333331</v>
      </c>
      <c r="W643">
        <v>3</v>
      </c>
      <c r="X643">
        <v>1.883333333333334</v>
      </c>
      <c r="Y643">
        <v>0</v>
      </c>
      <c r="Z643">
        <v>0</v>
      </c>
      <c r="AA643">
        <v>0</v>
      </c>
      <c r="AB643">
        <v>1.6712145</v>
      </c>
      <c r="AC643" s="29">
        <v>54.035452166666673</v>
      </c>
      <c r="AD643">
        <v>0</v>
      </c>
      <c r="AF643">
        <v>161.47</v>
      </c>
      <c r="AG643">
        <v>0</v>
      </c>
      <c r="AH643">
        <v>5.65</v>
      </c>
      <c r="AI643">
        <v>5.0136434999999997</v>
      </c>
      <c r="AJ643">
        <v>162.1063565</v>
      </c>
      <c r="AK643" t="s">
        <v>26</v>
      </c>
      <c r="AN643" s="29">
        <v>0</v>
      </c>
      <c r="AO643" s="30">
        <f t="shared" si="20"/>
        <v>0</v>
      </c>
      <c r="AP643" s="30">
        <f t="shared" si="21"/>
        <v>0</v>
      </c>
      <c r="AQ643" s="30"/>
    </row>
    <row r="644" spans="1:43" x14ac:dyDescent="0.25">
      <c r="A644" t="s">
        <v>219</v>
      </c>
      <c r="B644">
        <v>1986233</v>
      </c>
      <c r="C644" t="s">
        <v>2487</v>
      </c>
      <c r="D644">
        <v>1080575</v>
      </c>
      <c r="E644" t="s">
        <v>2484</v>
      </c>
      <c r="F644" t="s">
        <v>89</v>
      </c>
      <c r="G644" t="s">
        <v>90</v>
      </c>
      <c r="H644" t="s">
        <v>10</v>
      </c>
      <c r="I644" t="s">
        <v>2488</v>
      </c>
      <c r="J644" t="s">
        <v>2489</v>
      </c>
      <c r="K644" t="s">
        <v>115</v>
      </c>
      <c r="L644" t="s">
        <v>807</v>
      </c>
      <c r="M644">
        <v>8775</v>
      </c>
      <c r="N644">
        <v>2</v>
      </c>
      <c r="O644" s="17">
        <v>45579</v>
      </c>
      <c r="P644" s="19" t="s">
        <v>99</v>
      </c>
      <c r="Q644" t="s">
        <v>24</v>
      </c>
      <c r="R644" s="17">
        <v>45523</v>
      </c>
      <c r="S644" s="27"/>
      <c r="T644">
        <v>47.843333333333327</v>
      </c>
      <c r="U644">
        <v>5.98</v>
      </c>
      <c r="V644">
        <v>53.823333333333331</v>
      </c>
      <c r="W644">
        <v>3</v>
      </c>
      <c r="X644">
        <v>1.883333333333334</v>
      </c>
      <c r="Y644">
        <v>0</v>
      </c>
      <c r="Z644">
        <v>0</v>
      </c>
      <c r="AA644">
        <v>0</v>
      </c>
      <c r="AB644">
        <v>1.6712145</v>
      </c>
      <c r="AC644" s="29">
        <v>54.035452166666673</v>
      </c>
      <c r="AD644">
        <v>0</v>
      </c>
      <c r="AF644">
        <v>161.47</v>
      </c>
      <c r="AG644">
        <v>0</v>
      </c>
      <c r="AH644">
        <v>5.65</v>
      </c>
      <c r="AI644">
        <v>5.0136434999999997</v>
      </c>
      <c r="AJ644">
        <v>162.1063565</v>
      </c>
      <c r="AK644" t="s">
        <v>26</v>
      </c>
      <c r="AN644" s="29">
        <v>0</v>
      </c>
      <c r="AO644" s="30">
        <f t="shared" si="20"/>
        <v>0</v>
      </c>
      <c r="AP644" s="30">
        <f t="shared" si="21"/>
        <v>0</v>
      </c>
      <c r="AQ644" s="30"/>
    </row>
    <row r="645" spans="1:43" x14ac:dyDescent="0.25">
      <c r="A645" t="s">
        <v>219</v>
      </c>
      <c r="B645">
        <v>1986233</v>
      </c>
      <c r="C645" t="s">
        <v>2490</v>
      </c>
      <c r="D645">
        <v>1782715</v>
      </c>
      <c r="E645" t="s">
        <v>2484</v>
      </c>
      <c r="F645" t="s">
        <v>89</v>
      </c>
      <c r="G645" t="s">
        <v>90</v>
      </c>
      <c r="H645" t="s">
        <v>10</v>
      </c>
      <c r="I645" t="s">
        <v>2488</v>
      </c>
      <c r="J645" t="s">
        <v>2489</v>
      </c>
      <c r="K645" t="s">
        <v>807</v>
      </c>
      <c r="L645" t="s">
        <v>115</v>
      </c>
      <c r="M645">
        <v>8740</v>
      </c>
      <c r="N645">
        <v>16</v>
      </c>
      <c r="O645" s="17">
        <v>45576</v>
      </c>
      <c r="P645" s="19" t="s">
        <v>949</v>
      </c>
      <c r="Q645" t="s">
        <v>24</v>
      </c>
      <c r="R645" s="17">
        <v>45523</v>
      </c>
      <c r="S645" s="27"/>
      <c r="T645">
        <v>48.483333333333327</v>
      </c>
      <c r="U645">
        <v>4.18</v>
      </c>
      <c r="V645">
        <v>52.663333333333327</v>
      </c>
      <c r="W645">
        <v>3</v>
      </c>
      <c r="X645">
        <v>1.843333333333333</v>
      </c>
      <c r="Y645">
        <v>0</v>
      </c>
      <c r="Z645">
        <v>0</v>
      </c>
      <c r="AA645">
        <v>0</v>
      </c>
      <c r="AB645">
        <v>1.6351964999999999</v>
      </c>
      <c r="AC645" s="29">
        <v>52.871470166666683</v>
      </c>
      <c r="AD645">
        <v>0</v>
      </c>
      <c r="AF645">
        <v>157.99</v>
      </c>
      <c r="AG645">
        <v>0</v>
      </c>
      <c r="AH645">
        <v>5.53</v>
      </c>
      <c r="AI645">
        <v>4.9055894999999996</v>
      </c>
      <c r="AJ645">
        <v>158.61441049999999</v>
      </c>
      <c r="AK645" t="s">
        <v>26</v>
      </c>
      <c r="AN645" s="29">
        <v>0</v>
      </c>
      <c r="AO645" s="30">
        <f t="shared" si="20"/>
        <v>0</v>
      </c>
      <c r="AP645" s="30">
        <f t="shared" si="21"/>
        <v>0</v>
      </c>
      <c r="AQ645" s="30"/>
    </row>
    <row r="646" spans="1:43" x14ac:dyDescent="0.25">
      <c r="A646" t="s">
        <v>219</v>
      </c>
      <c r="B646">
        <v>1986233</v>
      </c>
      <c r="C646" t="s">
        <v>2491</v>
      </c>
      <c r="D646">
        <v>1782714</v>
      </c>
      <c r="E646" t="s">
        <v>2484</v>
      </c>
      <c r="F646" t="s">
        <v>89</v>
      </c>
      <c r="G646" t="s">
        <v>90</v>
      </c>
      <c r="H646" t="s">
        <v>10</v>
      </c>
      <c r="I646" t="s">
        <v>2485</v>
      </c>
      <c r="J646" t="s">
        <v>2486</v>
      </c>
      <c r="K646" t="s">
        <v>807</v>
      </c>
      <c r="L646" t="s">
        <v>115</v>
      </c>
      <c r="M646">
        <v>8740</v>
      </c>
      <c r="N646">
        <v>15</v>
      </c>
      <c r="O646" s="17">
        <v>45576</v>
      </c>
      <c r="P646" s="19" t="s">
        <v>949</v>
      </c>
      <c r="Q646" t="s">
        <v>24</v>
      </c>
      <c r="R646" s="17">
        <v>45523</v>
      </c>
      <c r="S646" s="27"/>
      <c r="T646">
        <v>48.483333333333327</v>
      </c>
      <c r="U646">
        <v>4.18</v>
      </c>
      <c r="V646">
        <v>52.663333333333327</v>
      </c>
      <c r="W646">
        <v>3</v>
      </c>
      <c r="X646">
        <v>1.843333333333333</v>
      </c>
      <c r="Y646">
        <v>0</v>
      </c>
      <c r="Z646">
        <v>0</v>
      </c>
      <c r="AA646">
        <v>0</v>
      </c>
      <c r="AB646">
        <v>1.6351964999999999</v>
      </c>
      <c r="AC646" s="29">
        <v>52.871470166666683</v>
      </c>
      <c r="AD646">
        <v>0</v>
      </c>
      <c r="AF646">
        <v>157.99</v>
      </c>
      <c r="AG646">
        <v>0</v>
      </c>
      <c r="AH646">
        <v>5.53</v>
      </c>
      <c r="AI646">
        <v>4.9055894999999996</v>
      </c>
      <c r="AJ646">
        <v>158.61441049999999</v>
      </c>
      <c r="AK646" t="s">
        <v>26</v>
      </c>
      <c r="AN646" s="29">
        <v>0</v>
      </c>
      <c r="AO646" s="30">
        <f t="shared" si="20"/>
        <v>0</v>
      </c>
      <c r="AP646" s="30">
        <f t="shared" si="21"/>
        <v>0</v>
      </c>
      <c r="AQ646" s="30"/>
    </row>
    <row r="647" spans="1:43" x14ac:dyDescent="0.25">
      <c r="A647" t="s">
        <v>219</v>
      </c>
      <c r="B647">
        <v>1986224</v>
      </c>
      <c r="C647" t="s">
        <v>2492</v>
      </c>
      <c r="D647">
        <v>501648</v>
      </c>
      <c r="E647" t="s">
        <v>2493</v>
      </c>
      <c r="F647" t="s">
        <v>89</v>
      </c>
      <c r="G647" t="s">
        <v>90</v>
      </c>
      <c r="H647" t="s">
        <v>10</v>
      </c>
      <c r="I647" t="s">
        <v>2494</v>
      </c>
      <c r="J647" t="s">
        <v>2495</v>
      </c>
      <c r="K647" t="s">
        <v>224</v>
      </c>
      <c r="L647" t="s">
        <v>248</v>
      </c>
      <c r="M647">
        <v>8830</v>
      </c>
      <c r="N647">
        <v>29</v>
      </c>
      <c r="O647" s="17">
        <v>45528</v>
      </c>
      <c r="P647" s="19" t="s">
        <v>114</v>
      </c>
      <c r="Q647" t="s">
        <v>24</v>
      </c>
      <c r="R647" s="17">
        <v>45523</v>
      </c>
      <c r="S647" s="27"/>
      <c r="T647">
        <v>66.33</v>
      </c>
      <c r="U647">
        <v>7.6533333333333333</v>
      </c>
      <c r="V647">
        <v>73.983333333333334</v>
      </c>
      <c r="W647">
        <v>3</v>
      </c>
      <c r="X647">
        <v>2.59</v>
      </c>
      <c r="Y647">
        <v>0</v>
      </c>
      <c r="Z647">
        <v>0</v>
      </c>
      <c r="AA647">
        <v>0</v>
      </c>
      <c r="AB647">
        <v>2.2971824999999999</v>
      </c>
      <c r="AC647" s="29">
        <v>74.276150833333332</v>
      </c>
      <c r="AD647">
        <v>0</v>
      </c>
      <c r="AF647">
        <v>221.95</v>
      </c>
      <c r="AG647">
        <v>0</v>
      </c>
      <c r="AH647">
        <v>7.77</v>
      </c>
      <c r="AI647">
        <v>6.8915474999999997</v>
      </c>
      <c r="AJ647">
        <v>222.8284525</v>
      </c>
      <c r="AK647" t="s">
        <v>26</v>
      </c>
      <c r="AN647" s="29">
        <v>0</v>
      </c>
      <c r="AO647" s="30">
        <f t="shared" si="20"/>
        <v>0</v>
      </c>
      <c r="AP647" s="30">
        <f t="shared" si="21"/>
        <v>0</v>
      </c>
      <c r="AQ647" s="30"/>
    </row>
    <row r="648" spans="1:43" x14ac:dyDescent="0.25">
      <c r="A648" t="s">
        <v>219</v>
      </c>
      <c r="B648">
        <v>1986224</v>
      </c>
      <c r="C648" t="s">
        <v>2496</v>
      </c>
      <c r="D648">
        <v>1782712</v>
      </c>
      <c r="E648" t="s">
        <v>2493</v>
      </c>
      <c r="F648" t="s">
        <v>89</v>
      </c>
      <c r="G648" t="s">
        <v>90</v>
      </c>
      <c r="H648" t="s">
        <v>10</v>
      </c>
      <c r="I648" t="s">
        <v>2494</v>
      </c>
      <c r="J648" t="s">
        <v>2495</v>
      </c>
      <c r="K648" t="s">
        <v>248</v>
      </c>
      <c r="L648" t="s">
        <v>224</v>
      </c>
      <c r="M648">
        <v>8805</v>
      </c>
      <c r="N648">
        <v>29</v>
      </c>
      <c r="O648" s="17">
        <v>45526</v>
      </c>
      <c r="P648" s="19" t="s">
        <v>944</v>
      </c>
      <c r="Q648" t="s">
        <v>24</v>
      </c>
      <c r="R648" s="17">
        <v>45523</v>
      </c>
      <c r="S648" s="17"/>
      <c r="T648">
        <v>64.95</v>
      </c>
      <c r="U648">
        <v>5.8133333333333326</v>
      </c>
      <c r="V648">
        <v>70.763333333333335</v>
      </c>
      <c r="W648">
        <v>3</v>
      </c>
      <c r="X648">
        <v>2.476666666666667</v>
      </c>
      <c r="Y648">
        <v>0</v>
      </c>
      <c r="Z648">
        <v>0</v>
      </c>
      <c r="AA648">
        <v>0</v>
      </c>
      <c r="AB648">
        <v>2.1972014999999998</v>
      </c>
      <c r="AC648" s="29">
        <v>71.042798500000004</v>
      </c>
      <c r="AD648">
        <v>0</v>
      </c>
      <c r="AF648">
        <v>212.29</v>
      </c>
      <c r="AG648">
        <v>0</v>
      </c>
      <c r="AH648">
        <v>7.43</v>
      </c>
      <c r="AI648">
        <v>6.5916044999999999</v>
      </c>
      <c r="AJ648">
        <v>213.12839550000001</v>
      </c>
      <c r="AK648" t="s">
        <v>26</v>
      </c>
      <c r="AN648" s="29">
        <v>0</v>
      </c>
      <c r="AO648" s="30">
        <f t="shared" si="20"/>
        <v>0</v>
      </c>
      <c r="AP648" s="30">
        <f t="shared" si="21"/>
        <v>0</v>
      </c>
      <c r="AQ648" s="30"/>
    </row>
    <row r="649" spans="1:43" x14ac:dyDescent="0.25">
      <c r="A649" t="s">
        <v>219</v>
      </c>
      <c r="B649">
        <v>1986196</v>
      </c>
      <c r="C649" t="s">
        <v>2497</v>
      </c>
      <c r="D649">
        <v>1782697</v>
      </c>
      <c r="E649" t="s">
        <v>2498</v>
      </c>
      <c r="F649" t="s">
        <v>89</v>
      </c>
      <c r="G649" t="s">
        <v>90</v>
      </c>
      <c r="H649" t="s">
        <v>10</v>
      </c>
      <c r="I649" t="s">
        <v>2499</v>
      </c>
      <c r="J649" t="s">
        <v>2500</v>
      </c>
      <c r="K649" t="s">
        <v>231</v>
      </c>
      <c r="L649" t="s">
        <v>2501</v>
      </c>
      <c r="M649">
        <v>814</v>
      </c>
      <c r="N649">
        <v>28</v>
      </c>
      <c r="O649" s="17">
        <v>45524</v>
      </c>
      <c r="P649" s="19" t="s">
        <v>125</v>
      </c>
      <c r="Q649" t="s">
        <v>24</v>
      </c>
      <c r="R649" s="17">
        <v>45523</v>
      </c>
      <c r="S649" s="27"/>
      <c r="T649">
        <v>37.223333333333343</v>
      </c>
      <c r="U649">
        <v>3.9233333333333329</v>
      </c>
      <c r="V649">
        <v>41.146666666666668</v>
      </c>
      <c r="W649">
        <v>3</v>
      </c>
      <c r="X649">
        <v>1.44</v>
      </c>
      <c r="Y649">
        <v>0</v>
      </c>
      <c r="Z649">
        <v>0</v>
      </c>
      <c r="AA649">
        <v>0</v>
      </c>
      <c r="AB649">
        <v>1.277604</v>
      </c>
      <c r="AC649" s="29">
        <v>41.309062666666669</v>
      </c>
      <c r="AD649">
        <v>0</v>
      </c>
      <c r="AF649">
        <v>123.44</v>
      </c>
      <c r="AG649">
        <v>0</v>
      </c>
      <c r="AH649">
        <v>4.32</v>
      </c>
      <c r="AI649">
        <v>3.8328120000000001</v>
      </c>
      <c r="AJ649">
        <v>123.927188</v>
      </c>
      <c r="AK649" t="s">
        <v>26</v>
      </c>
      <c r="AN649" s="29">
        <v>5.09</v>
      </c>
      <c r="AO649" s="30">
        <f t="shared" si="20"/>
        <v>1.4633749999999999</v>
      </c>
      <c r="AP649" s="30">
        <f t="shared" si="21"/>
        <v>0.48779166666666662</v>
      </c>
      <c r="AQ649" s="30"/>
    </row>
    <row r="650" spans="1:43" x14ac:dyDescent="0.25">
      <c r="A650" t="s">
        <v>219</v>
      </c>
      <c r="B650">
        <v>1986163</v>
      </c>
      <c r="C650" t="s">
        <v>2502</v>
      </c>
      <c r="D650">
        <v>501639</v>
      </c>
      <c r="E650" t="s">
        <v>2503</v>
      </c>
      <c r="F650" t="s">
        <v>89</v>
      </c>
      <c r="G650" t="s">
        <v>90</v>
      </c>
      <c r="H650" t="s">
        <v>10</v>
      </c>
      <c r="I650" t="s">
        <v>2504</v>
      </c>
      <c r="J650" t="s">
        <v>2505</v>
      </c>
      <c r="K650" t="s">
        <v>224</v>
      </c>
      <c r="L650" t="s">
        <v>271</v>
      </c>
      <c r="M650">
        <v>8705</v>
      </c>
      <c r="N650">
        <v>77</v>
      </c>
      <c r="O650" s="17">
        <v>45575</v>
      </c>
      <c r="P650" s="19" t="s">
        <v>114</v>
      </c>
      <c r="Q650" t="s">
        <v>24</v>
      </c>
      <c r="R650" s="17">
        <v>45523</v>
      </c>
      <c r="S650" s="27"/>
      <c r="T650">
        <v>113.19</v>
      </c>
      <c r="U650">
        <v>10.8</v>
      </c>
      <c r="V650">
        <v>123.99</v>
      </c>
      <c r="W650">
        <v>2</v>
      </c>
      <c r="X650">
        <v>4.34</v>
      </c>
      <c r="Y650">
        <v>0</v>
      </c>
      <c r="Z650">
        <v>0</v>
      </c>
      <c r="AA650">
        <v>0</v>
      </c>
      <c r="AB650">
        <v>3.8498895000000002</v>
      </c>
      <c r="AC650" s="29">
        <v>124.48011049999999</v>
      </c>
      <c r="AD650">
        <v>0</v>
      </c>
      <c r="AF650">
        <v>247.98</v>
      </c>
      <c r="AG650">
        <v>0</v>
      </c>
      <c r="AH650">
        <v>8.68</v>
      </c>
      <c r="AI650">
        <v>7.6997790000000004</v>
      </c>
      <c r="AJ650">
        <v>248.96022099999999</v>
      </c>
      <c r="AK650" t="s">
        <v>27</v>
      </c>
      <c r="AN650" s="29">
        <v>0</v>
      </c>
      <c r="AO650" s="30">
        <f t="shared" si="20"/>
        <v>0</v>
      </c>
      <c r="AP650" s="30">
        <f t="shared" si="21"/>
        <v>0</v>
      </c>
      <c r="AQ650" s="30"/>
    </row>
    <row r="651" spans="1:43" x14ac:dyDescent="0.25">
      <c r="A651" t="s">
        <v>219</v>
      </c>
      <c r="B651">
        <v>1986159</v>
      </c>
      <c r="C651" t="s">
        <v>2506</v>
      </c>
      <c r="D651">
        <v>1782692</v>
      </c>
      <c r="E651" t="s">
        <v>2507</v>
      </c>
      <c r="F651" t="s">
        <v>89</v>
      </c>
      <c r="G651" t="s">
        <v>90</v>
      </c>
      <c r="H651" t="s">
        <v>10</v>
      </c>
      <c r="I651" t="s">
        <v>2508</v>
      </c>
      <c r="J651" t="s">
        <v>2509</v>
      </c>
      <c r="K651" t="s">
        <v>734</v>
      </c>
      <c r="L651" t="s">
        <v>92</v>
      </c>
      <c r="M651">
        <v>2060</v>
      </c>
      <c r="N651">
        <v>3</v>
      </c>
      <c r="O651" s="17">
        <v>45575</v>
      </c>
      <c r="P651" s="19" t="s">
        <v>1358</v>
      </c>
      <c r="Q651" t="s">
        <v>24</v>
      </c>
      <c r="R651" s="17">
        <v>45523</v>
      </c>
      <c r="S651" s="27"/>
      <c r="T651">
        <v>108.68</v>
      </c>
      <c r="U651">
        <v>14.85</v>
      </c>
      <c r="V651">
        <v>123.53</v>
      </c>
      <c r="W651">
        <v>1</v>
      </c>
      <c r="X651">
        <v>4.32</v>
      </c>
      <c r="Y651">
        <v>0</v>
      </c>
      <c r="Z651">
        <v>0</v>
      </c>
      <c r="AA651">
        <v>0</v>
      </c>
      <c r="AB651">
        <v>3.8356064999999999</v>
      </c>
      <c r="AC651" s="29">
        <v>124.0143935</v>
      </c>
      <c r="AD651">
        <v>0</v>
      </c>
      <c r="AF651">
        <v>123.53</v>
      </c>
      <c r="AG651">
        <v>0</v>
      </c>
      <c r="AH651">
        <v>4.32</v>
      </c>
      <c r="AI651">
        <v>3.8356064999999999</v>
      </c>
      <c r="AJ651">
        <v>124.0143935</v>
      </c>
      <c r="AK651" t="s">
        <v>25</v>
      </c>
      <c r="AN651" s="29">
        <v>0</v>
      </c>
      <c r="AO651" s="30">
        <f t="shared" si="20"/>
        <v>0</v>
      </c>
      <c r="AP651" s="30">
        <f t="shared" si="21"/>
        <v>0</v>
      </c>
      <c r="AQ651" s="30"/>
    </row>
    <row r="652" spans="1:43" x14ac:dyDescent="0.25">
      <c r="A652" t="s">
        <v>219</v>
      </c>
      <c r="B652">
        <v>1986159</v>
      </c>
      <c r="C652" t="s">
        <v>2510</v>
      </c>
      <c r="D652">
        <v>1782691</v>
      </c>
      <c r="E652" t="s">
        <v>2507</v>
      </c>
      <c r="F652" t="s">
        <v>89</v>
      </c>
      <c r="G652" t="s">
        <v>90</v>
      </c>
      <c r="H652" t="s">
        <v>10</v>
      </c>
      <c r="I652" t="s">
        <v>2511</v>
      </c>
      <c r="J652" t="s">
        <v>2512</v>
      </c>
      <c r="K652" t="s">
        <v>734</v>
      </c>
      <c r="L652" t="s">
        <v>92</v>
      </c>
      <c r="M652">
        <v>2060</v>
      </c>
      <c r="N652">
        <v>4</v>
      </c>
      <c r="O652" s="17">
        <v>45575</v>
      </c>
      <c r="P652" s="19" t="s">
        <v>1358</v>
      </c>
      <c r="Q652" t="s">
        <v>24</v>
      </c>
      <c r="R652" s="17">
        <v>45523</v>
      </c>
      <c r="S652" s="27"/>
      <c r="T652">
        <v>108.68</v>
      </c>
      <c r="U652">
        <v>14.85</v>
      </c>
      <c r="V652">
        <v>123.53</v>
      </c>
      <c r="W652">
        <v>1</v>
      </c>
      <c r="X652">
        <v>4.32</v>
      </c>
      <c r="Y652">
        <v>0</v>
      </c>
      <c r="Z652">
        <v>0</v>
      </c>
      <c r="AA652">
        <v>0</v>
      </c>
      <c r="AB652">
        <v>3.8356064999999999</v>
      </c>
      <c r="AC652" s="29">
        <v>124.0143935</v>
      </c>
      <c r="AD652">
        <v>0</v>
      </c>
      <c r="AF652">
        <v>123.53</v>
      </c>
      <c r="AG652">
        <v>0</v>
      </c>
      <c r="AH652">
        <v>4.32</v>
      </c>
      <c r="AI652">
        <v>3.8356064999999999</v>
      </c>
      <c r="AJ652">
        <v>124.0143935</v>
      </c>
      <c r="AK652" t="s">
        <v>25</v>
      </c>
      <c r="AN652" s="29">
        <v>0</v>
      </c>
      <c r="AO652" s="30">
        <f t="shared" si="20"/>
        <v>0</v>
      </c>
      <c r="AP652" s="30">
        <f t="shared" si="21"/>
        <v>0</v>
      </c>
      <c r="AQ652" s="30"/>
    </row>
    <row r="653" spans="1:43" x14ac:dyDescent="0.25">
      <c r="A653" t="s">
        <v>219</v>
      </c>
      <c r="B653">
        <v>1986159</v>
      </c>
      <c r="C653" t="s">
        <v>2513</v>
      </c>
      <c r="D653">
        <v>1782694</v>
      </c>
      <c r="E653" t="s">
        <v>2507</v>
      </c>
      <c r="F653" t="s">
        <v>89</v>
      </c>
      <c r="G653" t="s">
        <v>90</v>
      </c>
      <c r="H653" t="s">
        <v>10</v>
      </c>
      <c r="I653" t="s">
        <v>2514</v>
      </c>
      <c r="J653" t="s">
        <v>2515</v>
      </c>
      <c r="K653" t="s">
        <v>734</v>
      </c>
      <c r="L653" t="s">
        <v>92</v>
      </c>
      <c r="M653">
        <v>2060</v>
      </c>
      <c r="N653">
        <v>1</v>
      </c>
      <c r="O653" s="17">
        <v>45575</v>
      </c>
      <c r="P653" s="19" t="s">
        <v>1358</v>
      </c>
      <c r="Q653" t="s">
        <v>24</v>
      </c>
      <c r="R653" s="17">
        <v>45523</v>
      </c>
      <c r="S653" s="27"/>
      <c r="T653">
        <v>108.68</v>
      </c>
      <c r="U653">
        <v>14.85</v>
      </c>
      <c r="V653">
        <v>123.53</v>
      </c>
      <c r="W653">
        <v>1</v>
      </c>
      <c r="X653">
        <v>4.32</v>
      </c>
      <c r="Y653">
        <v>0</v>
      </c>
      <c r="Z653">
        <v>0</v>
      </c>
      <c r="AA653">
        <v>0</v>
      </c>
      <c r="AB653">
        <v>3.8356064999999999</v>
      </c>
      <c r="AC653" s="29">
        <v>124.0143935</v>
      </c>
      <c r="AD653">
        <v>0</v>
      </c>
      <c r="AF653">
        <v>123.53</v>
      </c>
      <c r="AG653">
        <v>0</v>
      </c>
      <c r="AH653">
        <v>4.32</v>
      </c>
      <c r="AI653">
        <v>3.8356064999999999</v>
      </c>
      <c r="AJ653">
        <v>124.0143935</v>
      </c>
      <c r="AK653" t="s">
        <v>25</v>
      </c>
      <c r="AN653" s="29">
        <v>0</v>
      </c>
      <c r="AO653" s="30">
        <f t="shared" si="20"/>
        <v>0</v>
      </c>
      <c r="AP653" s="30">
        <f t="shared" si="21"/>
        <v>0</v>
      </c>
      <c r="AQ653" s="30"/>
    </row>
    <row r="654" spans="1:43" x14ac:dyDescent="0.25">
      <c r="A654" t="s">
        <v>219</v>
      </c>
      <c r="B654">
        <v>1986159</v>
      </c>
      <c r="C654" t="s">
        <v>2516</v>
      </c>
      <c r="D654">
        <v>1782693</v>
      </c>
      <c r="E654" t="s">
        <v>2507</v>
      </c>
      <c r="F654" t="s">
        <v>89</v>
      </c>
      <c r="G654" t="s">
        <v>90</v>
      </c>
      <c r="H654" t="s">
        <v>10</v>
      </c>
      <c r="I654" t="s">
        <v>2517</v>
      </c>
      <c r="J654" t="s">
        <v>2518</v>
      </c>
      <c r="K654" t="s">
        <v>734</v>
      </c>
      <c r="L654" t="s">
        <v>92</v>
      </c>
      <c r="M654">
        <v>2060</v>
      </c>
      <c r="N654">
        <v>6</v>
      </c>
      <c r="O654" s="17">
        <v>45575</v>
      </c>
      <c r="P654" s="19" t="s">
        <v>1358</v>
      </c>
      <c r="Q654" t="s">
        <v>24</v>
      </c>
      <c r="R654" s="17">
        <v>45523</v>
      </c>
      <c r="S654" s="27"/>
      <c r="T654">
        <v>108.68</v>
      </c>
      <c r="U654">
        <v>14.85</v>
      </c>
      <c r="V654">
        <v>123.53</v>
      </c>
      <c r="W654">
        <v>1</v>
      </c>
      <c r="X654">
        <v>4.32</v>
      </c>
      <c r="Y654">
        <v>0</v>
      </c>
      <c r="Z654">
        <v>0</v>
      </c>
      <c r="AA654">
        <v>0</v>
      </c>
      <c r="AB654">
        <v>3.8356064999999999</v>
      </c>
      <c r="AC654" s="29">
        <v>124.0143935</v>
      </c>
      <c r="AD654">
        <v>0</v>
      </c>
      <c r="AF654">
        <v>123.53</v>
      </c>
      <c r="AG654">
        <v>0</v>
      </c>
      <c r="AH654">
        <v>4.32</v>
      </c>
      <c r="AI654">
        <v>3.8356064999999999</v>
      </c>
      <c r="AJ654">
        <v>124.0143935</v>
      </c>
      <c r="AK654" t="s">
        <v>25</v>
      </c>
      <c r="AN654" s="29">
        <v>0</v>
      </c>
      <c r="AO654" s="30">
        <f t="shared" si="20"/>
        <v>0</v>
      </c>
      <c r="AP654" s="30">
        <f t="shared" si="21"/>
        <v>0</v>
      </c>
      <c r="AQ654" s="30"/>
    </row>
    <row r="655" spans="1:43" x14ac:dyDescent="0.25">
      <c r="A655" t="s">
        <v>219</v>
      </c>
      <c r="B655">
        <v>1986159</v>
      </c>
      <c r="C655" t="s">
        <v>2519</v>
      </c>
      <c r="D655">
        <v>1782695</v>
      </c>
      <c r="E655" t="s">
        <v>2507</v>
      </c>
      <c r="F655" t="s">
        <v>89</v>
      </c>
      <c r="G655" t="s">
        <v>90</v>
      </c>
      <c r="H655" t="s">
        <v>10</v>
      </c>
      <c r="I655" t="s">
        <v>2520</v>
      </c>
      <c r="J655" t="s">
        <v>2521</v>
      </c>
      <c r="K655" t="s">
        <v>734</v>
      </c>
      <c r="L655" t="s">
        <v>92</v>
      </c>
      <c r="M655">
        <v>2060</v>
      </c>
      <c r="N655">
        <v>2</v>
      </c>
      <c r="O655" s="17">
        <v>45575</v>
      </c>
      <c r="P655" s="19" t="s">
        <v>1358</v>
      </c>
      <c r="Q655" t="s">
        <v>24</v>
      </c>
      <c r="R655" s="17">
        <v>45523</v>
      </c>
      <c r="S655" s="27"/>
      <c r="T655">
        <v>108.68</v>
      </c>
      <c r="U655">
        <v>14.85</v>
      </c>
      <c r="V655">
        <v>123.53</v>
      </c>
      <c r="W655">
        <v>1</v>
      </c>
      <c r="X655">
        <v>4.32</v>
      </c>
      <c r="Y655">
        <v>0</v>
      </c>
      <c r="Z655">
        <v>0</v>
      </c>
      <c r="AA655">
        <v>0</v>
      </c>
      <c r="AB655">
        <v>3.8356064999999999</v>
      </c>
      <c r="AC655" s="29">
        <v>124.0143935</v>
      </c>
      <c r="AD655">
        <v>0</v>
      </c>
      <c r="AF655">
        <v>123.53</v>
      </c>
      <c r="AG655">
        <v>0</v>
      </c>
      <c r="AH655">
        <v>4.32</v>
      </c>
      <c r="AI655">
        <v>3.8356064999999999</v>
      </c>
      <c r="AJ655">
        <v>124.0143935</v>
      </c>
      <c r="AK655" t="s">
        <v>25</v>
      </c>
      <c r="AN655" s="29">
        <v>0</v>
      </c>
      <c r="AO655" s="30">
        <f t="shared" si="20"/>
        <v>0</v>
      </c>
      <c r="AP655" s="30">
        <f t="shared" si="21"/>
        <v>0</v>
      </c>
      <c r="AQ655" s="30"/>
    </row>
    <row r="656" spans="1:43" x14ac:dyDescent="0.25">
      <c r="A656" t="s">
        <v>219</v>
      </c>
      <c r="B656">
        <v>1986155</v>
      </c>
      <c r="C656" t="s">
        <v>2522</v>
      </c>
      <c r="D656">
        <v>1782685</v>
      </c>
      <c r="E656" t="s">
        <v>2523</v>
      </c>
      <c r="F656" t="s">
        <v>89</v>
      </c>
      <c r="G656" t="s">
        <v>90</v>
      </c>
      <c r="H656" t="s">
        <v>10</v>
      </c>
      <c r="I656" t="s">
        <v>2524</v>
      </c>
      <c r="J656" t="s">
        <v>2525</v>
      </c>
      <c r="K656" t="s">
        <v>314</v>
      </c>
      <c r="L656" t="s">
        <v>224</v>
      </c>
      <c r="M656">
        <v>8295</v>
      </c>
      <c r="N656">
        <v>11</v>
      </c>
      <c r="O656" s="17">
        <v>45547</v>
      </c>
      <c r="P656" s="19" t="s">
        <v>155</v>
      </c>
      <c r="Q656" t="s">
        <v>24</v>
      </c>
      <c r="R656" s="17">
        <v>45523</v>
      </c>
      <c r="S656" s="27"/>
      <c r="T656">
        <v>44.8</v>
      </c>
      <c r="U656">
        <v>5.77</v>
      </c>
      <c r="V656">
        <v>50.57</v>
      </c>
      <c r="W656">
        <v>3</v>
      </c>
      <c r="X656">
        <v>1.77</v>
      </c>
      <c r="Y656">
        <v>0</v>
      </c>
      <c r="Z656">
        <v>0</v>
      </c>
      <c r="AA656">
        <v>0</v>
      </c>
      <c r="AB656">
        <v>1.5701985000000001</v>
      </c>
      <c r="AC656" s="29">
        <v>50.7698015</v>
      </c>
      <c r="AD656">
        <v>0</v>
      </c>
      <c r="AF656">
        <v>151.71</v>
      </c>
      <c r="AG656">
        <v>0</v>
      </c>
      <c r="AH656">
        <v>5.31</v>
      </c>
      <c r="AI656">
        <v>4.7105955000000002</v>
      </c>
      <c r="AJ656">
        <v>152.3094045</v>
      </c>
      <c r="AK656" t="s">
        <v>26</v>
      </c>
      <c r="AN656" s="29">
        <v>5.9</v>
      </c>
      <c r="AO656" s="30">
        <f t="shared" si="20"/>
        <v>1.69625</v>
      </c>
      <c r="AP656" s="30">
        <f t="shared" si="21"/>
        <v>0.56541666666666668</v>
      </c>
      <c r="AQ656" s="30"/>
    </row>
    <row r="657" spans="1:43" x14ac:dyDescent="0.25">
      <c r="A657" t="s">
        <v>219</v>
      </c>
      <c r="B657">
        <v>1986143</v>
      </c>
      <c r="C657" t="s">
        <v>2526</v>
      </c>
      <c r="D657">
        <v>1782675</v>
      </c>
      <c r="E657" t="s">
        <v>2527</v>
      </c>
      <c r="F657" t="s">
        <v>89</v>
      </c>
      <c r="G657" t="s">
        <v>90</v>
      </c>
      <c r="H657" t="s">
        <v>10</v>
      </c>
      <c r="I657" t="s">
        <v>2528</v>
      </c>
      <c r="J657" t="s">
        <v>2529</v>
      </c>
      <c r="K657" t="s">
        <v>231</v>
      </c>
      <c r="L657" t="s">
        <v>134</v>
      </c>
      <c r="M657">
        <v>8330</v>
      </c>
      <c r="N657">
        <v>16</v>
      </c>
      <c r="O657" s="17">
        <v>45526</v>
      </c>
      <c r="P657" s="19" t="s">
        <v>117</v>
      </c>
      <c r="Q657" t="s">
        <v>24</v>
      </c>
      <c r="R657" s="17">
        <v>45523</v>
      </c>
      <c r="S657" s="27"/>
      <c r="T657">
        <v>25.68</v>
      </c>
      <c r="U657">
        <v>4.3</v>
      </c>
      <c r="V657">
        <v>29.98</v>
      </c>
      <c r="W657">
        <v>2</v>
      </c>
      <c r="X657">
        <v>1.05</v>
      </c>
      <c r="Y657">
        <v>0</v>
      </c>
      <c r="Z657">
        <v>0</v>
      </c>
      <c r="AA657">
        <v>0</v>
      </c>
      <c r="AB657">
        <v>0.93087900000000001</v>
      </c>
      <c r="AC657" s="29">
        <v>30.099121</v>
      </c>
      <c r="AD657">
        <v>0</v>
      </c>
      <c r="AF657">
        <v>59.96</v>
      </c>
      <c r="AG657">
        <v>0</v>
      </c>
      <c r="AH657">
        <v>2.1</v>
      </c>
      <c r="AI657">
        <v>1.861758</v>
      </c>
      <c r="AJ657">
        <v>60.198242</v>
      </c>
      <c r="AK657" t="s">
        <v>27</v>
      </c>
      <c r="AN657" s="29">
        <v>0</v>
      </c>
      <c r="AO657" s="30">
        <f t="shared" si="20"/>
        <v>0</v>
      </c>
      <c r="AP657" s="30">
        <f t="shared" si="21"/>
        <v>0</v>
      </c>
      <c r="AQ657" s="30"/>
    </row>
    <row r="658" spans="1:43" x14ac:dyDescent="0.25">
      <c r="A658" t="s">
        <v>219</v>
      </c>
      <c r="B658">
        <v>1986143</v>
      </c>
      <c r="C658" t="s">
        <v>2530</v>
      </c>
      <c r="D658">
        <v>1782676</v>
      </c>
      <c r="E658" t="s">
        <v>2527</v>
      </c>
      <c r="F658" t="s">
        <v>89</v>
      </c>
      <c r="G658" t="s">
        <v>90</v>
      </c>
      <c r="H658" t="s">
        <v>10</v>
      </c>
      <c r="I658" t="s">
        <v>2531</v>
      </c>
      <c r="J658" t="s">
        <v>2532</v>
      </c>
      <c r="K658" t="s">
        <v>231</v>
      </c>
      <c r="L658" t="s">
        <v>134</v>
      </c>
      <c r="M658">
        <v>8330</v>
      </c>
      <c r="N658">
        <v>15</v>
      </c>
      <c r="O658" s="17">
        <v>45526</v>
      </c>
      <c r="P658" s="19" t="s">
        <v>117</v>
      </c>
      <c r="Q658" t="s">
        <v>24</v>
      </c>
      <c r="R658" s="17">
        <v>45523</v>
      </c>
      <c r="S658" s="27"/>
      <c r="T658">
        <v>25.68</v>
      </c>
      <c r="U658">
        <v>4.3</v>
      </c>
      <c r="V658">
        <v>29.98</v>
      </c>
      <c r="W658">
        <v>2</v>
      </c>
      <c r="X658">
        <v>1.05</v>
      </c>
      <c r="Y658">
        <v>0</v>
      </c>
      <c r="Z658">
        <v>0</v>
      </c>
      <c r="AA658">
        <v>0</v>
      </c>
      <c r="AB658">
        <v>0.93087900000000001</v>
      </c>
      <c r="AC658" s="29">
        <v>30.099121</v>
      </c>
      <c r="AD658">
        <v>0</v>
      </c>
      <c r="AF658">
        <v>59.96</v>
      </c>
      <c r="AG658">
        <v>0</v>
      </c>
      <c r="AH658">
        <v>2.1</v>
      </c>
      <c r="AI658">
        <v>1.861758</v>
      </c>
      <c r="AJ658">
        <v>60.198242</v>
      </c>
      <c r="AK658" t="s">
        <v>27</v>
      </c>
      <c r="AN658" s="29">
        <v>0</v>
      </c>
      <c r="AO658" s="30">
        <f t="shared" si="20"/>
        <v>0</v>
      </c>
      <c r="AP658" s="30">
        <f t="shared" si="21"/>
        <v>0</v>
      </c>
      <c r="AQ658" s="30"/>
    </row>
    <row r="659" spans="1:43" x14ac:dyDescent="0.25">
      <c r="A659" t="s">
        <v>219</v>
      </c>
      <c r="B659">
        <v>1986133</v>
      </c>
      <c r="C659" t="s">
        <v>2533</v>
      </c>
      <c r="D659">
        <v>1782673</v>
      </c>
      <c r="E659" t="s">
        <v>2534</v>
      </c>
      <c r="F659" t="s">
        <v>89</v>
      </c>
      <c r="G659" t="s">
        <v>90</v>
      </c>
      <c r="H659" t="s">
        <v>10</v>
      </c>
      <c r="I659" t="s">
        <v>2535</v>
      </c>
      <c r="J659" t="s">
        <v>2536</v>
      </c>
      <c r="K659" t="s">
        <v>266</v>
      </c>
      <c r="L659" t="s">
        <v>224</v>
      </c>
      <c r="M659">
        <v>2360</v>
      </c>
      <c r="N659">
        <v>20</v>
      </c>
      <c r="O659" s="17">
        <v>45527</v>
      </c>
      <c r="P659" s="19" t="s">
        <v>496</v>
      </c>
      <c r="Q659" t="s">
        <v>24</v>
      </c>
      <c r="R659" s="17">
        <v>45523</v>
      </c>
      <c r="S659" s="17"/>
      <c r="T659">
        <v>23.146666666666661</v>
      </c>
      <c r="U659">
        <v>3.1850000000000001</v>
      </c>
      <c r="V659">
        <v>26.331666666666671</v>
      </c>
      <c r="W659">
        <v>6</v>
      </c>
      <c r="X659">
        <v>0.92166666666666675</v>
      </c>
      <c r="Y659">
        <v>0</v>
      </c>
      <c r="Z659">
        <v>0</v>
      </c>
      <c r="AA659">
        <v>0</v>
      </c>
      <c r="AB659">
        <v>0.81759824999999997</v>
      </c>
      <c r="AC659" s="29">
        <v>26.435735083333341</v>
      </c>
      <c r="AD659">
        <v>0</v>
      </c>
      <c r="AF659">
        <v>157.99</v>
      </c>
      <c r="AG659">
        <v>0</v>
      </c>
      <c r="AH659">
        <v>5.53</v>
      </c>
      <c r="AI659">
        <v>4.9055894999999996</v>
      </c>
      <c r="AJ659">
        <v>158.61441049999999</v>
      </c>
      <c r="AK659" t="s">
        <v>30</v>
      </c>
      <c r="AN659" s="29">
        <v>0</v>
      </c>
      <c r="AO659" s="30">
        <f t="shared" si="20"/>
        <v>0</v>
      </c>
      <c r="AP659" s="30">
        <f t="shared" si="21"/>
        <v>0</v>
      </c>
      <c r="AQ659" s="30"/>
    </row>
    <row r="660" spans="1:43" x14ac:dyDescent="0.25">
      <c r="A660" t="s">
        <v>219</v>
      </c>
      <c r="B660">
        <v>1986126</v>
      </c>
      <c r="C660" t="s">
        <v>2537</v>
      </c>
      <c r="D660">
        <v>1782671</v>
      </c>
      <c r="E660" t="s">
        <v>2538</v>
      </c>
      <c r="F660" t="s">
        <v>89</v>
      </c>
      <c r="G660" t="s">
        <v>90</v>
      </c>
      <c r="H660" t="s">
        <v>10</v>
      </c>
      <c r="I660" t="s">
        <v>2539</v>
      </c>
      <c r="J660" t="s">
        <v>2540</v>
      </c>
      <c r="K660" t="s">
        <v>266</v>
      </c>
      <c r="L660" t="s">
        <v>224</v>
      </c>
      <c r="M660">
        <v>2360</v>
      </c>
      <c r="N660">
        <v>19</v>
      </c>
      <c r="O660" s="17">
        <v>45527</v>
      </c>
      <c r="P660" s="19" t="s">
        <v>496</v>
      </c>
      <c r="Q660" t="s">
        <v>24</v>
      </c>
      <c r="R660" s="17">
        <v>45523</v>
      </c>
      <c r="S660" s="27"/>
      <c r="T660">
        <v>69.44</v>
      </c>
      <c r="U660">
        <v>9.5549999999999997</v>
      </c>
      <c r="V660">
        <v>78.995000000000005</v>
      </c>
      <c r="W660">
        <v>2</v>
      </c>
      <c r="X660">
        <v>2.7650000000000001</v>
      </c>
      <c r="Y660">
        <v>0</v>
      </c>
      <c r="Z660">
        <v>0</v>
      </c>
      <c r="AA660">
        <v>0</v>
      </c>
      <c r="AB660">
        <v>2.4527947499999998</v>
      </c>
      <c r="AC660" s="29">
        <v>79.30720525000001</v>
      </c>
      <c r="AD660">
        <v>0</v>
      </c>
      <c r="AF660">
        <v>157.99</v>
      </c>
      <c r="AG660">
        <v>0</v>
      </c>
      <c r="AH660">
        <v>5.53</v>
      </c>
      <c r="AI660">
        <v>4.9055894999999996</v>
      </c>
      <c r="AJ660">
        <v>158.61441049999999</v>
      </c>
      <c r="AK660" t="s">
        <v>27</v>
      </c>
      <c r="AN660" s="29">
        <v>0</v>
      </c>
      <c r="AO660" s="30">
        <f t="shared" si="20"/>
        <v>0</v>
      </c>
      <c r="AP660" s="30">
        <f t="shared" si="21"/>
        <v>0</v>
      </c>
      <c r="AQ660" s="30"/>
    </row>
    <row r="661" spans="1:43" x14ac:dyDescent="0.25">
      <c r="A661" t="s">
        <v>219</v>
      </c>
      <c r="B661">
        <v>1986119</v>
      </c>
      <c r="C661" t="s">
        <v>2541</v>
      </c>
      <c r="D661">
        <v>501640</v>
      </c>
      <c r="E661" t="s">
        <v>2542</v>
      </c>
      <c r="F661" t="s">
        <v>89</v>
      </c>
      <c r="G661" t="s">
        <v>90</v>
      </c>
      <c r="H661" t="s">
        <v>14</v>
      </c>
      <c r="I661" t="s">
        <v>2543</v>
      </c>
      <c r="J661" t="s">
        <v>2544</v>
      </c>
      <c r="K661" t="s">
        <v>224</v>
      </c>
      <c r="L661" t="s">
        <v>271</v>
      </c>
      <c r="M661">
        <v>8390</v>
      </c>
      <c r="N661">
        <v>8</v>
      </c>
      <c r="O661" s="17">
        <v>45530</v>
      </c>
      <c r="P661" s="19" t="s">
        <v>133</v>
      </c>
      <c r="Q661" t="s">
        <v>24</v>
      </c>
      <c r="R661" s="17">
        <v>45523</v>
      </c>
      <c r="S661" s="27"/>
      <c r="T661">
        <v>54.375</v>
      </c>
      <c r="U661">
        <v>9.6150000000000002</v>
      </c>
      <c r="V661">
        <v>63.99</v>
      </c>
      <c r="W661">
        <v>2</v>
      </c>
      <c r="X661">
        <v>2.2400000000000002</v>
      </c>
      <c r="Y661">
        <v>0</v>
      </c>
      <c r="Z661">
        <v>0</v>
      </c>
      <c r="AA661">
        <v>0</v>
      </c>
      <c r="AB661">
        <v>1.9868895</v>
      </c>
      <c r="AC661" s="29">
        <v>64.2431105</v>
      </c>
      <c r="AD661">
        <v>0</v>
      </c>
      <c r="AF661">
        <v>127.98</v>
      </c>
      <c r="AG661">
        <v>0</v>
      </c>
      <c r="AH661">
        <v>4.4800000000000004</v>
      </c>
      <c r="AI661">
        <v>3.973779</v>
      </c>
      <c r="AJ661">
        <v>128.486221</v>
      </c>
      <c r="AK661" t="s">
        <v>27</v>
      </c>
      <c r="AN661" s="29">
        <v>0</v>
      </c>
      <c r="AO661" s="30">
        <f t="shared" si="20"/>
        <v>0</v>
      </c>
      <c r="AP661" s="30">
        <f t="shared" si="21"/>
        <v>0</v>
      </c>
      <c r="AQ661" s="30"/>
    </row>
    <row r="662" spans="1:43" x14ac:dyDescent="0.25">
      <c r="A662" t="s">
        <v>219</v>
      </c>
      <c r="B662">
        <v>1986113</v>
      </c>
      <c r="C662" t="s">
        <v>2545</v>
      </c>
      <c r="D662">
        <v>501633</v>
      </c>
      <c r="E662" t="s">
        <v>2546</v>
      </c>
      <c r="F662" t="s">
        <v>89</v>
      </c>
      <c r="G662" t="s">
        <v>90</v>
      </c>
      <c r="H662" t="s">
        <v>10</v>
      </c>
      <c r="I662" t="s">
        <v>2547</v>
      </c>
      <c r="J662" t="s">
        <v>2548</v>
      </c>
      <c r="K662" t="s">
        <v>224</v>
      </c>
      <c r="L662" t="s">
        <v>271</v>
      </c>
      <c r="M662">
        <v>8655</v>
      </c>
      <c r="N662">
        <v>15</v>
      </c>
      <c r="O662" s="17">
        <v>45526</v>
      </c>
      <c r="P662" s="19" t="s">
        <v>114</v>
      </c>
      <c r="Q662" t="s">
        <v>24</v>
      </c>
      <c r="R662" s="17">
        <v>45523</v>
      </c>
      <c r="S662" s="27"/>
      <c r="T662">
        <v>116.4</v>
      </c>
      <c r="U662">
        <v>21.6</v>
      </c>
      <c r="V662">
        <v>138</v>
      </c>
      <c r="W662">
        <v>1</v>
      </c>
      <c r="X662">
        <v>4.83</v>
      </c>
      <c r="Y662">
        <v>0</v>
      </c>
      <c r="Z662">
        <v>0</v>
      </c>
      <c r="AA662">
        <v>0</v>
      </c>
      <c r="AB662">
        <v>4.2849000000000004</v>
      </c>
      <c r="AC662" s="29">
        <v>138.54509999999999</v>
      </c>
      <c r="AD662">
        <v>0</v>
      </c>
      <c r="AF662">
        <v>138</v>
      </c>
      <c r="AG662">
        <v>0</v>
      </c>
      <c r="AH662">
        <v>4.83</v>
      </c>
      <c r="AI662">
        <v>4.2849000000000004</v>
      </c>
      <c r="AJ662">
        <v>138.54509999999999</v>
      </c>
      <c r="AK662" t="s">
        <v>25</v>
      </c>
      <c r="AN662" s="29">
        <v>0</v>
      </c>
      <c r="AO662" s="30">
        <f t="shared" si="20"/>
        <v>0</v>
      </c>
      <c r="AP662" s="30">
        <f t="shared" si="21"/>
        <v>0</v>
      </c>
      <c r="AQ662" s="30"/>
    </row>
    <row r="663" spans="1:43" x14ac:dyDescent="0.25">
      <c r="A663" t="s">
        <v>219</v>
      </c>
      <c r="B663">
        <v>1986104</v>
      </c>
      <c r="C663" t="s">
        <v>2549</v>
      </c>
      <c r="D663">
        <v>1782670</v>
      </c>
      <c r="E663" t="s">
        <v>2550</v>
      </c>
      <c r="F663" t="s">
        <v>89</v>
      </c>
      <c r="G663" t="s">
        <v>90</v>
      </c>
      <c r="H663" t="s">
        <v>14</v>
      </c>
      <c r="I663" t="s">
        <v>2551</v>
      </c>
      <c r="J663" t="s">
        <v>2552</v>
      </c>
      <c r="K663" t="s">
        <v>271</v>
      </c>
      <c r="L663" t="s">
        <v>94</v>
      </c>
      <c r="M663">
        <v>2435</v>
      </c>
      <c r="N663">
        <v>13</v>
      </c>
      <c r="O663" s="17">
        <v>45529</v>
      </c>
      <c r="P663" s="19" t="s">
        <v>109</v>
      </c>
      <c r="Q663" t="s">
        <v>24</v>
      </c>
      <c r="R663" s="17">
        <v>45523</v>
      </c>
      <c r="S663" s="27"/>
      <c r="T663">
        <v>65.213333333333324</v>
      </c>
      <c r="U663">
        <v>4.3166666666666664</v>
      </c>
      <c r="V663">
        <v>69.53</v>
      </c>
      <c r="W663">
        <v>3</v>
      </c>
      <c r="X663">
        <v>2.4333333333333331</v>
      </c>
      <c r="Y663">
        <v>0</v>
      </c>
      <c r="Z663">
        <v>0</v>
      </c>
      <c r="AA663">
        <v>0</v>
      </c>
      <c r="AB663">
        <v>2.1589065000000001</v>
      </c>
      <c r="AC663" s="29">
        <v>69.804426833333338</v>
      </c>
      <c r="AD663">
        <v>0</v>
      </c>
      <c r="AF663">
        <v>208.59</v>
      </c>
      <c r="AG663">
        <v>0</v>
      </c>
      <c r="AH663">
        <v>7.3</v>
      </c>
      <c r="AI663">
        <v>6.4767194999999997</v>
      </c>
      <c r="AJ663">
        <v>209.41328050000001</v>
      </c>
      <c r="AK663" t="s">
        <v>26</v>
      </c>
      <c r="AN663" s="29">
        <v>0</v>
      </c>
      <c r="AO663" s="30">
        <f t="shared" si="20"/>
        <v>0</v>
      </c>
      <c r="AP663" s="30">
        <f t="shared" si="21"/>
        <v>0</v>
      </c>
      <c r="AQ663" s="30"/>
    </row>
    <row r="664" spans="1:43" x14ac:dyDescent="0.25">
      <c r="A664" t="s">
        <v>219</v>
      </c>
      <c r="B664">
        <v>1986104</v>
      </c>
      <c r="C664" t="s">
        <v>2553</v>
      </c>
      <c r="D664">
        <v>1080561</v>
      </c>
      <c r="E664" t="s">
        <v>2550</v>
      </c>
      <c r="F664" t="s">
        <v>89</v>
      </c>
      <c r="G664" t="s">
        <v>90</v>
      </c>
      <c r="H664" t="s">
        <v>14</v>
      </c>
      <c r="I664" t="s">
        <v>2551</v>
      </c>
      <c r="J664" t="s">
        <v>2552</v>
      </c>
      <c r="K664" t="s">
        <v>94</v>
      </c>
      <c r="L664" t="s">
        <v>271</v>
      </c>
      <c r="M664">
        <v>2525</v>
      </c>
      <c r="N664">
        <v>73</v>
      </c>
      <c r="O664" s="17">
        <v>45527</v>
      </c>
      <c r="P664" s="19" t="s">
        <v>110</v>
      </c>
      <c r="Q664" t="s">
        <v>24</v>
      </c>
      <c r="R664" s="17">
        <v>45523</v>
      </c>
      <c r="S664" s="27"/>
      <c r="T664">
        <v>106.68333333333329</v>
      </c>
      <c r="U664">
        <v>6.7399999999999993</v>
      </c>
      <c r="V664">
        <v>113.4233333333333</v>
      </c>
      <c r="W664">
        <v>3</v>
      </c>
      <c r="X664">
        <v>3.97</v>
      </c>
      <c r="Y664">
        <v>0</v>
      </c>
      <c r="Z664">
        <v>0</v>
      </c>
      <c r="AA664">
        <v>0</v>
      </c>
      <c r="AB664">
        <v>3.5217944999999999</v>
      </c>
      <c r="AC664" s="29">
        <v>113.8715388333333</v>
      </c>
      <c r="AD664">
        <v>0</v>
      </c>
      <c r="AF664">
        <v>340.27</v>
      </c>
      <c r="AG664">
        <v>0</v>
      </c>
      <c r="AH664">
        <v>11.91</v>
      </c>
      <c r="AI664">
        <v>10.565383499999999</v>
      </c>
      <c r="AJ664">
        <v>341.61461650000001</v>
      </c>
      <c r="AK664" t="s">
        <v>26</v>
      </c>
      <c r="AN664" s="29">
        <v>0</v>
      </c>
      <c r="AO664" s="30">
        <f t="shared" si="20"/>
        <v>0</v>
      </c>
      <c r="AP664" s="30">
        <f t="shared" si="21"/>
        <v>0</v>
      </c>
      <c r="AQ664" s="30"/>
    </row>
    <row r="665" spans="1:43" x14ac:dyDescent="0.25">
      <c r="A665" t="s">
        <v>219</v>
      </c>
      <c r="B665">
        <v>1986095</v>
      </c>
      <c r="C665" t="s">
        <v>2554</v>
      </c>
      <c r="D665">
        <v>501632</v>
      </c>
      <c r="E665" t="s">
        <v>2555</v>
      </c>
      <c r="F665" t="s">
        <v>89</v>
      </c>
      <c r="G665" t="s">
        <v>90</v>
      </c>
      <c r="H665" t="s">
        <v>10</v>
      </c>
      <c r="I665" t="s">
        <v>2556</v>
      </c>
      <c r="J665" t="s">
        <v>2557</v>
      </c>
      <c r="K665" t="s">
        <v>224</v>
      </c>
      <c r="L665" t="s">
        <v>225</v>
      </c>
      <c r="M665">
        <v>5015</v>
      </c>
      <c r="N665">
        <v>13</v>
      </c>
      <c r="O665" s="17">
        <v>45530</v>
      </c>
      <c r="P665" s="19" t="s">
        <v>122</v>
      </c>
      <c r="Q665" t="s">
        <v>24</v>
      </c>
      <c r="R665" s="17">
        <v>45523</v>
      </c>
      <c r="S665" s="27"/>
      <c r="T665">
        <v>200.93</v>
      </c>
      <c r="U665">
        <v>22.96</v>
      </c>
      <c r="V665">
        <v>223.89</v>
      </c>
      <c r="W665">
        <v>1</v>
      </c>
      <c r="X665">
        <v>7.84</v>
      </c>
      <c r="Y665">
        <v>0</v>
      </c>
      <c r="Z665">
        <v>0</v>
      </c>
      <c r="AA665">
        <v>0</v>
      </c>
      <c r="AB665">
        <v>6.9517844999999996</v>
      </c>
      <c r="AC665" s="29">
        <v>224.77821549999999</v>
      </c>
      <c r="AD665">
        <v>0</v>
      </c>
      <c r="AF665">
        <v>223.89</v>
      </c>
      <c r="AG665">
        <v>0</v>
      </c>
      <c r="AH665">
        <v>7.84</v>
      </c>
      <c r="AI665">
        <v>6.9517844999999996</v>
      </c>
      <c r="AJ665">
        <v>224.77821549999999</v>
      </c>
      <c r="AK665" t="s">
        <v>25</v>
      </c>
      <c r="AN665" s="29">
        <v>0</v>
      </c>
      <c r="AO665" s="30">
        <f t="shared" si="20"/>
        <v>0</v>
      </c>
      <c r="AP665" s="30">
        <f t="shared" si="21"/>
        <v>0</v>
      </c>
      <c r="AQ665" s="30"/>
    </row>
    <row r="666" spans="1:43" x14ac:dyDescent="0.25">
      <c r="A666" t="s">
        <v>219</v>
      </c>
      <c r="B666">
        <v>1986087</v>
      </c>
      <c r="C666" t="s">
        <v>2558</v>
      </c>
      <c r="D666">
        <v>1782657</v>
      </c>
      <c r="E666" t="s">
        <v>2559</v>
      </c>
      <c r="F666" t="s">
        <v>89</v>
      </c>
      <c r="G666" t="s">
        <v>90</v>
      </c>
      <c r="H666" t="s">
        <v>10</v>
      </c>
      <c r="I666" t="s">
        <v>2560</v>
      </c>
      <c r="J666" t="s">
        <v>2561</v>
      </c>
      <c r="K666" t="s">
        <v>271</v>
      </c>
      <c r="L666" t="s">
        <v>224</v>
      </c>
      <c r="M666">
        <v>8385</v>
      </c>
      <c r="N666">
        <v>16</v>
      </c>
      <c r="O666" s="17">
        <v>45526</v>
      </c>
      <c r="P666" s="19" t="s">
        <v>746</v>
      </c>
      <c r="Q666" t="s">
        <v>24</v>
      </c>
      <c r="R666" s="17">
        <v>45523</v>
      </c>
      <c r="S666" s="27"/>
      <c r="T666">
        <v>81.62</v>
      </c>
      <c r="U666">
        <v>18.38</v>
      </c>
      <c r="V666">
        <v>100</v>
      </c>
      <c r="W666">
        <v>1</v>
      </c>
      <c r="X666">
        <v>3.5</v>
      </c>
      <c r="Y666">
        <v>0</v>
      </c>
      <c r="Z666">
        <v>0</v>
      </c>
      <c r="AA666">
        <v>0</v>
      </c>
      <c r="AB666">
        <v>3.105</v>
      </c>
      <c r="AC666" s="29">
        <v>100.395</v>
      </c>
      <c r="AD666">
        <v>0</v>
      </c>
      <c r="AF666">
        <v>100</v>
      </c>
      <c r="AG666">
        <v>0</v>
      </c>
      <c r="AH666">
        <v>3.5</v>
      </c>
      <c r="AI666">
        <v>3.105</v>
      </c>
      <c r="AJ666">
        <v>100.395</v>
      </c>
      <c r="AK666" t="s">
        <v>25</v>
      </c>
      <c r="AN666" s="29">
        <v>0</v>
      </c>
      <c r="AO666" s="30">
        <f t="shared" si="20"/>
        <v>0</v>
      </c>
      <c r="AP666" s="30">
        <f t="shared" si="21"/>
        <v>0</v>
      </c>
      <c r="AQ666" s="30"/>
    </row>
    <row r="667" spans="1:43" x14ac:dyDescent="0.25">
      <c r="A667" t="s">
        <v>219</v>
      </c>
      <c r="B667">
        <v>1986078</v>
      </c>
      <c r="C667" t="s">
        <v>2562</v>
      </c>
      <c r="D667">
        <v>501630</v>
      </c>
      <c r="E667" t="s">
        <v>2563</v>
      </c>
      <c r="F667" t="s">
        <v>89</v>
      </c>
      <c r="G667" t="s">
        <v>90</v>
      </c>
      <c r="H667" t="s">
        <v>10</v>
      </c>
      <c r="I667" t="s">
        <v>2564</v>
      </c>
      <c r="J667" t="s">
        <v>2565</v>
      </c>
      <c r="K667" t="s">
        <v>224</v>
      </c>
      <c r="L667" t="s">
        <v>266</v>
      </c>
      <c r="M667">
        <v>870</v>
      </c>
      <c r="N667">
        <v>26</v>
      </c>
      <c r="O667" s="17">
        <v>45527</v>
      </c>
      <c r="P667" s="19" t="s">
        <v>96</v>
      </c>
      <c r="Q667" t="s">
        <v>24</v>
      </c>
      <c r="R667" s="17">
        <v>45523</v>
      </c>
      <c r="S667" s="27"/>
      <c r="T667">
        <v>150.81</v>
      </c>
      <c r="U667">
        <v>24.4</v>
      </c>
      <c r="V667">
        <v>175.21</v>
      </c>
      <c r="W667">
        <v>1</v>
      </c>
      <c r="X667">
        <v>6.13</v>
      </c>
      <c r="Y667">
        <v>0</v>
      </c>
      <c r="Z667">
        <v>0</v>
      </c>
      <c r="AA667">
        <v>0</v>
      </c>
      <c r="AB667">
        <v>5.4402704999999996</v>
      </c>
      <c r="AC667" s="29">
        <v>175.89972950000001</v>
      </c>
      <c r="AD667">
        <v>0</v>
      </c>
      <c r="AF667">
        <v>175.21</v>
      </c>
      <c r="AG667">
        <v>0</v>
      </c>
      <c r="AH667">
        <v>6.13</v>
      </c>
      <c r="AI667">
        <v>5.4402704999999996</v>
      </c>
      <c r="AJ667">
        <v>175.89972950000001</v>
      </c>
      <c r="AK667" t="s">
        <v>25</v>
      </c>
      <c r="AN667" s="29">
        <v>0</v>
      </c>
      <c r="AO667" s="30">
        <f t="shared" si="20"/>
        <v>0</v>
      </c>
      <c r="AP667" s="30">
        <f t="shared" si="21"/>
        <v>0</v>
      </c>
      <c r="AQ667" s="30"/>
    </row>
    <row r="668" spans="1:43" x14ac:dyDescent="0.25">
      <c r="A668" t="s">
        <v>219</v>
      </c>
      <c r="B668">
        <v>1986075</v>
      </c>
      <c r="C668" t="s">
        <v>2566</v>
      </c>
      <c r="D668">
        <v>501634</v>
      </c>
      <c r="E668" t="s">
        <v>2567</v>
      </c>
      <c r="F668" t="s">
        <v>89</v>
      </c>
      <c r="G668" t="s">
        <v>90</v>
      </c>
      <c r="H668" t="s">
        <v>137</v>
      </c>
      <c r="I668" t="s">
        <v>2568</v>
      </c>
      <c r="J668" t="s">
        <v>2569</v>
      </c>
      <c r="K668" t="s">
        <v>224</v>
      </c>
      <c r="L668" t="s">
        <v>271</v>
      </c>
      <c r="M668">
        <v>8655</v>
      </c>
      <c r="N668">
        <v>2</v>
      </c>
      <c r="O668" s="17">
        <v>45526</v>
      </c>
      <c r="P668" s="19" t="s">
        <v>114</v>
      </c>
      <c r="Q668" t="s">
        <v>24</v>
      </c>
      <c r="R668" s="17">
        <v>45523</v>
      </c>
      <c r="S668" s="27"/>
      <c r="T668">
        <v>58.2</v>
      </c>
      <c r="U668">
        <v>10.8</v>
      </c>
      <c r="V668">
        <v>69</v>
      </c>
      <c r="W668">
        <v>2</v>
      </c>
      <c r="X668">
        <v>2.415</v>
      </c>
      <c r="Y668">
        <v>0</v>
      </c>
      <c r="Z668">
        <v>0</v>
      </c>
      <c r="AA668">
        <v>0</v>
      </c>
      <c r="AB668">
        <v>3.5707499999999999</v>
      </c>
      <c r="AC668" s="29">
        <v>67.844250000000002</v>
      </c>
      <c r="AD668">
        <v>0</v>
      </c>
      <c r="AF668">
        <v>138</v>
      </c>
      <c r="AG668">
        <v>0</v>
      </c>
      <c r="AH668">
        <v>4.83</v>
      </c>
      <c r="AI668">
        <v>7.1414999999999997</v>
      </c>
      <c r="AJ668">
        <v>135.6885</v>
      </c>
      <c r="AK668" t="s">
        <v>27</v>
      </c>
      <c r="AN668" s="29">
        <v>0</v>
      </c>
      <c r="AO668" s="30">
        <f t="shared" si="20"/>
        <v>0</v>
      </c>
      <c r="AP668" s="30">
        <f t="shared" si="21"/>
        <v>0</v>
      </c>
      <c r="AQ668" s="30"/>
    </row>
    <row r="669" spans="1:43" x14ac:dyDescent="0.25">
      <c r="A669" t="s">
        <v>219</v>
      </c>
      <c r="B669">
        <v>1986073</v>
      </c>
      <c r="C669" t="s">
        <v>2570</v>
      </c>
      <c r="D669">
        <v>501629</v>
      </c>
      <c r="E669" t="s">
        <v>2571</v>
      </c>
      <c r="F669" t="s">
        <v>89</v>
      </c>
      <c r="G669" t="s">
        <v>90</v>
      </c>
      <c r="H669" t="s">
        <v>10</v>
      </c>
      <c r="I669" t="s">
        <v>2572</v>
      </c>
      <c r="J669" t="s">
        <v>2573</v>
      </c>
      <c r="K669" t="s">
        <v>224</v>
      </c>
      <c r="L669" t="s">
        <v>225</v>
      </c>
      <c r="M669">
        <v>98580</v>
      </c>
      <c r="N669">
        <v>25</v>
      </c>
      <c r="O669" s="17">
        <v>45524</v>
      </c>
      <c r="P669" s="19" t="s">
        <v>138</v>
      </c>
      <c r="Q669" t="s">
        <v>24</v>
      </c>
      <c r="R669" s="17">
        <v>45523</v>
      </c>
      <c r="S669" s="27"/>
      <c r="T669">
        <v>346.95</v>
      </c>
      <c r="U669">
        <v>22.96</v>
      </c>
      <c r="V669">
        <v>369.91</v>
      </c>
      <c r="W669">
        <v>1</v>
      </c>
      <c r="X669">
        <v>12.95</v>
      </c>
      <c r="Y669">
        <v>0</v>
      </c>
      <c r="Z669">
        <v>0</v>
      </c>
      <c r="AA669">
        <v>0</v>
      </c>
      <c r="AB669">
        <v>11.4857055</v>
      </c>
      <c r="AC669" s="29">
        <v>371.37429450000002</v>
      </c>
      <c r="AD669">
        <v>0</v>
      </c>
      <c r="AF669">
        <v>369.91</v>
      </c>
      <c r="AG669">
        <v>0</v>
      </c>
      <c r="AH669">
        <v>12.95</v>
      </c>
      <c r="AI669">
        <v>11.4857055</v>
      </c>
      <c r="AJ669">
        <v>371.37429450000002</v>
      </c>
      <c r="AK669" t="s">
        <v>25</v>
      </c>
      <c r="AN669" s="29">
        <v>3.5</v>
      </c>
      <c r="AO669" s="30">
        <f t="shared" si="20"/>
        <v>1.0062499999999999</v>
      </c>
      <c r="AP669" s="30">
        <f t="shared" si="21"/>
        <v>1.0062499999999999</v>
      </c>
      <c r="AQ669" s="30"/>
    </row>
    <row r="670" spans="1:43" x14ac:dyDescent="0.25">
      <c r="A670" t="s">
        <v>219</v>
      </c>
      <c r="B670">
        <v>1986068</v>
      </c>
      <c r="C670" t="s">
        <v>2574</v>
      </c>
      <c r="D670">
        <v>1782651</v>
      </c>
      <c r="E670" t="s">
        <v>2575</v>
      </c>
      <c r="F670" t="s">
        <v>89</v>
      </c>
      <c r="G670" t="s">
        <v>90</v>
      </c>
      <c r="H670" t="s">
        <v>10</v>
      </c>
      <c r="I670" t="s">
        <v>2576</v>
      </c>
      <c r="J670" t="s">
        <v>2577</v>
      </c>
      <c r="K670" t="s">
        <v>266</v>
      </c>
      <c r="L670" t="s">
        <v>224</v>
      </c>
      <c r="M670">
        <v>2530</v>
      </c>
      <c r="N670">
        <v>76</v>
      </c>
      <c r="O670" s="17">
        <v>45527</v>
      </c>
      <c r="P670" s="19" t="s">
        <v>496</v>
      </c>
      <c r="Q670" t="s">
        <v>24</v>
      </c>
      <c r="R670" s="17">
        <v>45523</v>
      </c>
      <c r="S670" s="27"/>
      <c r="T670">
        <v>247.45</v>
      </c>
      <c r="U670">
        <v>25.52</v>
      </c>
      <c r="V670">
        <v>272.97000000000003</v>
      </c>
      <c r="W670">
        <v>1</v>
      </c>
      <c r="X670">
        <v>9.5500000000000007</v>
      </c>
      <c r="Y670">
        <v>0</v>
      </c>
      <c r="Z670">
        <v>0</v>
      </c>
      <c r="AA670">
        <v>0</v>
      </c>
      <c r="AB670">
        <v>8.4757184999999993</v>
      </c>
      <c r="AC670" s="29">
        <v>274.04428150000012</v>
      </c>
      <c r="AD670">
        <v>0</v>
      </c>
      <c r="AF670">
        <v>272.97000000000003</v>
      </c>
      <c r="AG670">
        <v>0</v>
      </c>
      <c r="AH670">
        <v>9.5500000000000007</v>
      </c>
      <c r="AI670">
        <v>8.4757184999999993</v>
      </c>
      <c r="AJ670">
        <v>274.04428150000012</v>
      </c>
      <c r="AK670" t="s">
        <v>25</v>
      </c>
      <c r="AN670" s="29">
        <v>0</v>
      </c>
      <c r="AO670" s="30">
        <f t="shared" si="20"/>
        <v>0</v>
      </c>
      <c r="AP670" s="30">
        <f t="shared" si="21"/>
        <v>0</v>
      </c>
      <c r="AQ670" s="30"/>
    </row>
    <row r="671" spans="1:43" x14ac:dyDescent="0.25">
      <c r="A671" t="s">
        <v>219</v>
      </c>
      <c r="B671">
        <v>1986057</v>
      </c>
      <c r="C671" t="s">
        <v>2578</v>
      </c>
      <c r="D671">
        <v>1080554</v>
      </c>
      <c r="E671" t="s">
        <v>2579</v>
      </c>
      <c r="F671" t="s">
        <v>112</v>
      </c>
      <c r="G671" t="s">
        <v>90</v>
      </c>
      <c r="H671" t="s">
        <v>10</v>
      </c>
      <c r="I671" t="s">
        <v>2580</v>
      </c>
      <c r="J671" t="s">
        <v>2581</v>
      </c>
      <c r="K671" t="s">
        <v>95</v>
      </c>
      <c r="L671" t="s">
        <v>231</v>
      </c>
      <c r="M671">
        <v>8315</v>
      </c>
      <c r="N671">
        <v>29</v>
      </c>
      <c r="O671" s="17">
        <v>45524</v>
      </c>
      <c r="P671" s="19" t="s">
        <v>114</v>
      </c>
      <c r="Q671" t="s">
        <v>24</v>
      </c>
      <c r="R671" s="17">
        <v>45523</v>
      </c>
      <c r="S671" s="27"/>
      <c r="T671">
        <v>14.87</v>
      </c>
      <c r="U671">
        <v>1.1000000000000001</v>
      </c>
      <c r="V671">
        <v>15.97</v>
      </c>
      <c r="W671">
        <v>3</v>
      </c>
      <c r="X671">
        <v>0.79999999999999993</v>
      </c>
      <c r="Y671">
        <v>0</v>
      </c>
      <c r="Z671">
        <v>0</v>
      </c>
      <c r="AA671">
        <v>0</v>
      </c>
      <c r="AB671">
        <v>0.83842499999999998</v>
      </c>
      <c r="AC671" s="29">
        <v>15.931575</v>
      </c>
      <c r="AD671">
        <v>0</v>
      </c>
      <c r="AF671">
        <v>47.91</v>
      </c>
      <c r="AG671">
        <v>0</v>
      </c>
      <c r="AH671">
        <v>2.4</v>
      </c>
      <c r="AI671">
        <v>2.5152749999999999</v>
      </c>
      <c r="AJ671">
        <v>47.794724999999993</v>
      </c>
      <c r="AK671" t="s">
        <v>26</v>
      </c>
      <c r="AN671" s="29">
        <v>0</v>
      </c>
      <c r="AO671" s="30">
        <f t="shared" si="20"/>
        <v>0</v>
      </c>
      <c r="AP671" s="30">
        <f t="shared" si="21"/>
        <v>0</v>
      </c>
      <c r="AQ671" s="30"/>
    </row>
    <row r="672" spans="1:43" x14ac:dyDescent="0.25">
      <c r="A672" t="s">
        <v>219</v>
      </c>
      <c r="B672">
        <v>1986022</v>
      </c>
      <c r="C672" t="s">
        <v>2582</v>
      </c>
      <c r="D672">
        <v>501626</v>
      </c>
      <c r="E672" t="s">
        <v>2583</v>
      </c>
      <c r="F672" t="s">
        <v>89</v>
      </c>
      <c r="G672" t="s">
        <v>90</v>
      </c>
      <c r="H672" t="s">
        <v>10</v>
      </c>
      <c r="I672" t="s">
        <v>2584</v>
      </c>
      <c r="J672" t="s">
        <v>2585</v>
      </c>
      <c r="K672" t="s">
        <v>224</v>
      </c>
      <c r="L672" t="s">
        <v>266</v>
      </c>
      <c r="M672">
        <v>870</v>
      </c>
      <c r="N672">
        <v>26</v>
      </c>
      <c r="O672" s="17">
        <v>45524</v>
      </c>
      <c r="P672" s="19" t="s">
        <v>96</v>
      </c>
      <c r="Q672" t="s">
        <v>24</v>
      </c>
      <c r="R672" s="17">
        <v>45523</v>
      </c>
      <c r="S672" s="27"/>
      <c r="T672">
        <v>146.41999999999999</v>
      </c>
      <c r="U672">
        <v>24.4</v>
      </c>
      <c r="V672">
        <v>170.82</v>
      </c>
      <c r="W672">
        <v>1</v>
      </c>
      <c r="X672">
        <v>5.98</v>
      </c>
      <c r="Y672">
        <v>0</v>
      </c>
      <c r="Z672">
        <v>0</v>
      </c>
      <c r="AA672">
        <v>0</v>
      </c>
      <c r="AB672">
        <v>5.3039610000000001</v>
      </c>
      <c r="AC672" s="29">
        <v>171.496039</v>
      </c>
      <c r="AD672">
        <v>0</v>
      </c>
      <c r="AF672">
        <v>170.82</v>
      </c>
      <c r="AG672">
        <v>0</v>
      </c>
      <c r="AH672">
        <v>5.98</v>
      </c>
      <c r="AI672">
        <v>5.3039610000000001</v>
      </c>
      <c r="AJ672">
        <v>171.496039</v>
      </c>
      <c r="AK672" t="s">
        <v>25</v>
      </c>
      <c r="AN672" s="29">
        <v>0</v>
      </c>
      <c r="AO672" s="30">
        <f t="shared" si="20"/>
        <v>0</v>
      </c>
      <c r="AP672" s="30">
        <f t="shared" si="21"/>
        <v>0</v>
      </c>
      <c r="AQ672" s="30"/>
    </row>
    <row r="673" spans="1:43" x14ac:dyDescent="0.25">
      <c r="A673" t="s">
        <v>219</v>
      </c>
      <c r="B673">
        <v>1986018</v>
      </c>
      <c r="C673" t="s">
        <v>2586</v>
      </c>
      <c r="D673">
        <v>501624</v>
      </c>
      <c r="E673" t="s">
        <v>2587</v>
      </c>
      <c r="F673" t="s">
        <v>89</v>
      </c>
      <c r="G673" t="s">
        <v>90</v>
      </c>
      <c r="H673" t="s">
        <v>10</v>
      </c>
      <c r="I673" t="s">
        <v>2588</v>
      </c>
      <c r="J673" t="s">
        <v>2589</v>
      </c>
      <c r="K673" t="s">
        <v>224</v>
      </c>
      <c r="L673" t="s">
        <v>266</v>
      </c>
      <c r="M673">
        <v>8705</v>
      </c>
      <c r="N673">
        <v>72</v>
      </c>
      <c r="O673" s="17">
        <v>45526</v>
      </c>
      <c r="P673" s="19" t="s">
        <v>114</v>
      </c>
      <c r="Q673" t="s">
        <v>24</v>
      </c>
      <c r="R673" s="17">
        <v>45523</v>
      </c>
      <c r="S673" s="27"/>
      <c r="T673">
        <v>82.86</v>
      </c>
      <c r="U673">
        <v>8.1300000000000008</v>
      </c>
      <c r="V673">
        <v>90.990000000000009</v>
      </c>
      <c r="W673">
        <v>3</v>
      </c>
      <c r="X673">
        <v>3.183333333333334</v>
      </c>
      <c r="Y673">
        <v>0</v>
      </c>
      <c r="Z673">
        <v>0</v>
      </c>
      <c r="AA673">
        <v>0</v>
      </c>
      <c r="AB673">
        <v>2.8252394999999999</v>
      </c>
      <c r="AC673" s="29">
        <v>91.348093833333351</v>
      </c>
      <c r="AD673">
        <v>0</v>
      </c>
      <c r="AF673">
        <v>272.97000000000003</v>
      </c>
      <c r="AG673">
        <v>0</v>
      </c>
      <c r="AH673">
        <v>9.5500000000000007</v>
      </c>
      <c r="AI673">
        <v>8.4757184999999993</v>
      </c>
      <c r="AJ673">
        <v>274.04428150000012</v>
      </c>
      <c r="AK673" t="s">
        <v>26</v>
      </c>
      <c r="AN673" s="29">
        <v>0</v>
      </c>
      <c r="AO673" s="30">
        <f t="shared" si="20"/>
        <v>0</v>
      </c>
      <c r="AP673" s="30">
        <f t="shared" si="21"/>
        <v>0</v>
      </c>
      <c r="AQ673" s="30"/>
    </row>
    <row r="674" spans="1:43" x14ac:dyDescent="0.25">
      <c r="A674" t="s">
        <v>219</v>
      </c>
      <c r="B674">
        <v>1986018</v>
      </c>
      <c r="C674" t="s">
        <v>2590</v>
      </c>
      <c r="D674">
        <v>501623</v>
      </c>
      <c r="E674" t="s">
        <v>2587</v>
      </c>
      <c r="F674" t="s">
        <v>89</v>
      </c>
      <c r="G674" t="s">
        <v>90</v>
      </c>
      <c r="H674" t="s">
        <v>10</v>
      </c>
      <c r="I674" t="s">
        <v>2591</v>
      </c>
      <c r="J674" t="s">
        <v>2592</v>
      </c>
      <c r="K674" t="s">
        <v>224</v>
      </c>
      <c r="L674" t="s">
        <v>266</v>
      </c>
      <c r="M674">
        <v>8705</v>
      </c>
      <c r="N674">
        <v>71</v>
      </c>
      <c r="O674" s="17">
        <v>45526</v>
      </c>
      <c r="P674" s="19" t="s">
        <v>114</v>
      </c>
      <c r="Q674" t="s">
        <v>24</v>
      </c>
      <c r="R674" s="17">
        <v>45523</v>
      </c>
      <c r="S674" s="27"/>
      <c r="T674">
        <v>82.86</v>
      </c>
      <c r="U674">
        <v>8.1300000000000008</v>
      </c>
      <c r="V674">
        <v>90.990000000000009</v>
      </c>
      <c r="W674">
        <v>3</v>
      </c>
      <c r="X674">
        <v>3.183333333333334</v>
      </c>
      <c r="Y674">
        <v>0</v>
      </c>
      <c r="Z674">
        <v>0</v>
      </c>
      <c r="AA674">
        <v>0</v>
      </c>
      <c r="AB674">
        <v>2.8252394999999999</v>
      </c>
      <c r="AC674" s="29">
        <v>91.348093833333351</v>
      </c>
      <c r="AD674">
        <v>0</v>
      </c>
      <c r="AF674">
        <v>272.97000000000003</v>
      </c>
      <c r="AG674">
        <v>0</v>
      </c>
      <c r="AH674">
        <v>9.5500000000000007</v>
      </c>
      <c r="AI674">
        <v>8.4757184999999993</v>
      </c>
      <c r="AJ674">
        <v>274.04428150000012</v>
      </c>
      <c r="AK674" t="s">
        <v>26</v>
      </c>
      <c r="AN674" s="29">
        <v>0</v>
      </c>
      <c r="AO674" s="30">
        <f t="shared" si="20"/>
        <v>0</v>
      </c>
      <c r="AP674" s="30">
        <f t="shared" si="21"/>
        <v>0</v>
      </c>
      <c r="AQ674" s="30"/>
    </row>
    <row r="675" spans="1:43" x14ac:dyDescent="0.25">
      <c r="A675" t="s">
        <v>219</v>
      </c>
      <c r="B675">
        <v>1986004</v>
      </c>
      <c r="C675" t="s">
        <v>2593</v>
      </c>
      <c r="D675">
        <v>501617</v>
      </c>
      <c r="E675" t="s">
        <v>2594</v>
      </c>
      <c r="F675" t="s">
        <v>89</v>
      </c>
      <c r="G675" t="s">
        <v>90</v>
      </c>
      <c r="H675" t="s">
        <v>10</v>
      </c>
      <c r="I675" t="s">
        <v>2595</v>
      </c>
      <c r="J675" t="s">
        <v>2596</v>
      </c>
      <c r="K675" t="s">
        <v>224</v>
      </c>
      <c r="L675" t="s">
        <v>225</v>
      </c>
      <c r="M675">
        <v>8390</v>
      </c>
      <c r="N675">
        <v>17</v>
      </c>
      <c r="O675" s="17">
        <v>45524</v>
      </c>
      <c r="P675" s="19" t="s">
        <v>133</v>
      </c>
      <c r="Q675" t="s">
        <v>24</v>
      </c>
      <c r="R675" s="17">
        <v>45523</v>
      </c>
      <c r="S675" s="27"/>
      <c r="T675">
        <v>180.92</v>
      </c>
      <c r="U675">
        <v>22.96</v>
      </c>
      <c r="V675">
        <v>203.88</v>
      </c>
      <c r="W675">
        <v>1</v>
      </c>
      <c r="X675">
        <v>7.14</v>
      </c>
      <c r="Y675">
        <v>0</v>
      </c>
      <c r="Z675">
        <v>0</v>
      </c>
      <c r="AA675">
        <v>0</v>
      </c>
      <c r="AB675">
        <v>6.3304739999999997</v>
      </c>
      <c r="AC675" s="29">
        <v>204.689526</v>
      </c>
      <c r="AD675">
        <v>0</v>
      </c>
      <c r="AF675">
        <v>203.88</v>
      </c>
      <c r="AG675">
        <v>0</v>
      </c>
      <c r="AH675">
        <v>7.14</v>
      </c>
      <c r="AI675">
        <v>6.3304739999999997</v>
      </c>
      <c r="AJ675">
        <v>204.689526</v>
      </c>
      <c r="AK675" t="s">
        <v>25</v>
      </c>
      <c r="AN675" s="29">
        <v>0</v>
      </c>
      <c r="AO675" s="30">
        <f t="shared" si="20"/>
        <v>0</v>
      </c>
      <c r="AP675" s="30">
        <f t="shared" si="21"/>
        <v>0</v>
      </c>
      <c r="AQ675" s="30"/>
    </row>
    <row r="676" spans="1:43" x14ac:dyDescent="0.25">
      <c r="A676" t="s">
        <v>219</v>
      </c>
      <c r="B676">
        <v>1985997</v>
      </c>
      <c r="C676" t="s">
        <v>2597</v>
      </c>
      <c r="D676">
        <v>1080545</v>
      </c>
      <c r="E676" t="s">
        <v>2598</v>
      </c>
      <c r="F676" t="s">
        <v>89</v>
      </c>
      <c r="G676" t="s">
        <v>90</v>
      </c>
      <c r="H676" t="s">
        <v>10</v>
      </c>
      <c r="I676" t="s">
        <v>2599</v>
      </c>
      <c r="J676" t="s">
        <v>2600</v>
      </c>
      <c r="K676" t="s">
        <v>92</v>
      </c>
      <c r="L676" t="s">
        <v>266</v>
      </c>
      <c r="M676">
        <v>8455</v>
      </c>
      <c r="N676">
        <v>80</v>
      </c>
      <c r="O676" s="17">
        <v>45537</v>
      </c>
      <c r="P676" s="19" t="s">
        <v>100</v>
      </c>
      <c r="Q676" t="s">
        <v>24</v>
      </c>
      <c r="R676" s="17">
        <v>45523</v>
      </c>
      <c r="S676" s="27"/>
      <c r="T676">
        <v>124.36</v>
      </c>
      <c r="U676">
        <v>5.956666666666667</v>
      </c>
      <c r="V676">
        <v>130.31666666666669</v>
      </c>
      <c r="W676">
        <v>3</v>
      </c>
      <c r="X676">
        <v>4.5599999999999996</v>
      </c>
      <c r="Y676">
        <v>0</v>
      </c>
      <c r="Z676">
        <v>0</v>
      </c>
      <c r="AA676">
        <v>0</v>
      </c>
      <c r="AB676">
        <v>4.0463325000000001</v>
      </c>
      <c r="AC676" s="29">
        <v>130.83033416666669</v>
      </c>
      <c r="AD676">
        <v>0</v>
      </c>
      <c r="AF676">
        <v>390.95</v>
      </c>
      <c r="AG676">
        <v>0</v>
      </c>
      <c r="AH676">
        <v>13.68</v>
      </c>
      <c r="AI676">
        <v>12.1389975</v>
      </c>
      <c r="AJ676">
        <v>392.49100249999998</v>
      </c>
      <c r="AK676" t="s">
        <v>26</v>
      </c>
      <c r="AN676" s="29">
        <v>0</v>
      </c>
      <c r="AO676" s="30">
        <f t="shared" si="20"/>
        <v>0</v>
      </c>
      <c r="AP676" s="30">
        <f t="shared" si="21"/>
        <v>0</v>
      </c>
      <c r="AQ676" s="30"/>
    </row>
    <row r="677" spans="1:43" x14ac:dyDescent="0.25">
      <c r="A677" t="s">
        <v>219</v>
      </c>
      <c r="B677">
        <v>1985987</v>
      </c>
      <c r="C677" t="s">
        <v>2601</v>
      </c>
      <c r="D677">
        <v>1080543</v>
      </c>
      <c r="E677" t="s">
        <v>2602</v>
      </c>
      <c r="F677" t="s">
        <v>89</v>
      </c>
      <c r="G677" t="s">
        <v>90</v>
      </c>
      <c r="H677" t="s">
        <v>10</v>
      </c>
      <c r="I677" t="s">
        <v>2603</v>
      </c>
      <c r="J677" t="s">
        <v>2604</v>
      </c>
      <c r="K677" t="s">
        <v>115</v>
      </c>
      <c r="L677" t="s">
        <v>271</v>
      </c>
      <c r="M677">
        <v>831</v>
      </c>
      <c r="N677">
        <v>32</v>
      </c>
      <c r="O677" s="17">
        <v>45528</v>
      </c>
      <c r="P677" s="19" t="s">
        <v>299</v>
      </c>
      <c r="Q677" t="s">
        <v>24</v>
      </c>
      <c r="R677" s="17">
        <v>45523</v>
      </c>
      <c r="S677" s="27"/>
      <c r="T677">
        <v>202.25</v>
      </c>
      <c r="U677">
        <v>14.67</v>
      </c>
      <c r="V677">
        <v>216.92</v>
      </c>
      <c r="W677">
        <v>1</v>
      </c>
      <c r="X677">
        <v>7.59</v>
      </c>
      <c r="Y677">
        <v>0</v>
      </c>
      <c r="Z677">
        <v>0</v>
      </c>
      <c r="AA677">
        <v>0</v>
      </c>
      <c r="AB677">
        <v>6.735366</v>
      </c>
      <c r="AC677" s="29">
        <v>217.77463399999999</v>
      </c>
      <c r="AD677">
        <v>0</v>
      </c>
      <c r="AF677">
        <v>216.92</v>
      </c>
      <c r="AG677">
        <v>0</v>
      </c>
      <c r="AH677">
        <v>7.59</v>
      </c>
      <c r="AI677">
        <v>6.735366</v>
      </c>
      <c r="AJ677">
        <v>217.77463399999999</v>
      </c>
      <c r="AK677" t="s">
        <v>25</v>
      </c>
      <c r="AN677" s="29">
        <v>0</v>
      </c>
      <c r="AO677" s="30">
        <f t="shared" si="20"/>
        <v>0</v>
      </c>
      <c r="AP677" s="30">
        <f t="shared" si="21"/>
        <v>0</v>
      </c>
      <c r="AQ677" s="30"/>
    </row>
    <row r="678" spans="1:43" x14ac:dyDescent="0.25">
      <c r="A678" t="s">
        <v>219</v>
      </c>
      <c r="B678">
        <v>1985975</v>
      </c>
      <c r="C678" t="s">
        <v>2605</v>
      </c>
      <c r="D678">
        <v>1782626</v>
      </c>
      <c r="E678" t="s">
        <v>2606</v>
      </c>
      <c r="F678" t="s">
        <v>89</v>
      </c>
      <c r="G678" t="s">
        <v>90</v>
      </c>
      <c r="H678" t="s">
        <v>10</v>
      </c>
      <c r="I678" t="s">
        <v>2607</v>
      </c>
      <c r="J678" t="s">
        <v>2608</v>
      </c>
      <c r="K678" t="s">
        <v>231</v>
      </c>
      <c r="L678" t="s">
        <v>94</v>
      </c>
      <c r="M678">
        <v>8330</v>
      </c>
      <c r="N678">
        <v>11</v>
      </c>
      <c r="O678" s="17">
        <v>45527</v>
      </c>
      <c r="P678" s="19" t="s">
        <v>117</v>
      </c>
      <c r="Q678" t="s">
        <v>24</v>
      </c>
      <c r="R678" s="17">
        <v>45523</v>
      </c>
      <c r="S678" s="27"/>
      <c r="T678">
        <v>50.38</v>
      </c>
      <c r="U678">
        <v>8.6</v>
      </c>
      <c r="V678">
        <v>58.98</v>
      </c>
      <c r="W678">
        <v>1</v>
      </c>
      <c r="X678">
        <v>2.06</v>
      </c>
      <c r="Y678">
        <v>0</v>
      </c>
      <c r="Z678">
        <v>0</v>
      </c>
      <c r="AA678">
        <v>0</v>
      </c>
      <c r="AB678">
        <v>1.831329</v>
      </c>
      <c r="AC678" s="29">
        <v>59.208671000000002</v>
      </c>
      <c r="AD678">
        <v>0</v>
      </c>
      <c r="AF678">
        <v>58.98</v>
      </c>
      <c r="AG678">
        <v>0</v>
      </c>
      <c r="AH678">
        <v>2.06</v>
      </c>
      <c r="AI678">
        <v>1.831329</v>
      </c>
      <c r="AJ678">
        <v>59.208671000000002</v>
      </c>
      <c r="AK678" t="s">
        <v>25</v>
      </c>
      <c r="AN678" s="29">
        <v>0</v>
      </c>
      <c r="AO678" s="30">
        <f t="shared" si="20"/>
        <v>0</v>
      </c>
      <c r="AP678" s="30">
        <f t="shared" si="21"/>
        <v>0</v>
      </c>
      <c r="AQ678" s="30"/>
    </row>
    <row r="679" spans="1:43" x14ac:dyDescent="0.25">
      <c r="A679" t="s">
        <v>219</v>
      </c>
      <c r="B679">
        <v>1985975</v>
      </c>
      <c r="C679" t="s">
        <v>2609</v>
      </c>
      <c r="D679">
        <v>1080539</v>
      </c>
      <c r="E679" t="s">
        <v>2606</v>
      </c>
      <c r="F679" t="s">
        <v>89</v>
      </c>
      <c r="G679" t="s">
        <v>90</v>
      </c>
      <c r="H679" t="s">
        <v>10</v>
      </c>
      <c r="I679" t="s">
        <v>2607</v>
      </c>
      <c r="J679" t="s">
        <v>2608</v>
      </c>
      <c r="K679" t="s">
        <v>94</v>
      </c>
      <c r="L679" t="s">
        <v>231</v>
      </c>
      <c r="M679">
        <v>915</v>
      </c>
      <c r="N679">
        <v>28</v>
      </c>
      <c r="O679" s="17">
        <v>45529</v>
      </c>
      <c r="P679" s="19" t="s">
        <v>154</v>
      </c>
      <c r="Q679" t="s">
        <v>24</v>
      </c>
      <c r="R679" s="17">
        <v>45523</v>
      </c>
      <c r="S679" s="27"/>
      <c r="T679">
        <v>42.52</v>
      </c>
      <c r="U679">
        <v>15.49</v>
      </c>
      <c r="V679">
        <v>58.01</v>
      </c>
      <c r="W679">
        <v>1</v>
      </c>
      <c r="X679">
        <v>2.0299999999999998</v>
      </c>
      <c r="Y679">
        <v>0</v>
      </c>
      <c r="Z679">
        <v>0</v>
      </c>
      <c r="AA679">
        <v>0</v>
      </c>
      <c r="AB679">
        <v>1.8012105</v>
      </c>
      <c r="AC679" s="29">
        <v>58.238789500000003</v>
      </c>
      <c r="AD679">
        <v>0</v>
      </c>
      <c r="AF679">
        <v>58.01</v>
      </c>
      <c r="AG679">
        <v>0</v>
      </c>
      <c r="AH679">
        <v>2.0299999999999998</v>
      </c>
      <c r="AI679">
        <v>1.8012105</v>
      </c>
      <c r="AJ679">
        <v>58.238789500000003</v>
      </c>
      <c r="AK679" t="s">
        <v>25</v>
      </c>
      <c r="AN679" s="29">
        <v>0</v>
      </c>
      <c r="AO679" s="30">
        <f t="shared" si="20"/>
        <v>0</v>
      </c>
      <c r="AP679" s="30">
        <f t="shared" si="21"/>
        <v>0</v>
      </c>
      <c r="AQ679" s="30"/>
    </row>
    <row r="680" spans="1:43" x14ac:dyDescent="0.25">
      <c r="A680" t="s">
        <v>219</v>
      </c>
      <c r="B680">
        <v>1985973</v>
      </c>
      <c r="C680" t="s">
        <v>2610</v>
      </c>
      <c r="D680">
        <v>1080538</v>
      </c>
      <c r="E680" t="s">
        <v>2611</v>
      </c>
      <c r="F680" t="s">
        <v>89</v>
      </c>
      <c r="G680" t="s">
        <v>90</v>
      </c>
      <c r="H680" t="s">
        <v>10</v>
      </c>
      <c r="I680" t="s">
        <v>2612</v>
      </c>
      <c r="J680" t="s">
        <v>2613</v>
      </c>
      <c r="K680" t="s">
        <v>276</v>
      </c>
      <c r="L680" t="s">
        <v>1121</v>
      </c>
      <c r="M680">
        <v>8945</v>
      </c>
      <c r="N680">
        <v>71</v>
      </c>
      <c r="O680" s="17">
        <v>45524</v>
      </c>
      <c r="P680" s="19" t="s">
        <v>128</v>
      </c>
      <c r="Q680" t="s">
        <v>24</v>
      </c>
      <c r="R680" s="17">
        <v>45523</v>
      </c>
      <c r="S680" s="27"/>
      <c r="T680">
        <v>47.5</v>
      </c>
      <c r="U680">
        <v>2.3475000000000001</v>
      </c>
      <c r="V680">
        <v>49.847499999999997</v>
      </c>
      <c r="W680">
        <v>4</v>
      </c>
      <c r="X680">
        <v>1.7450000000000001</v>
      </c>
      <c r="Y680">
        <v>0</v>
      </c>
      <c r="Z680">
        <v>0</v>
      </c>
      <c r="AA680">
        <v>0</v>
      </c>
      <c r="AB680">
        <v>1.5477648749999999</v>
      </c>
      <c r="AC680" s="29">
        <v>50.044735125000003</v>
      </c>
      <c r="AD680">
        <v>0</v>
      </c>
      <c r="AF680">
        <v>199.39</v>
      </c>
      <c r="AG680">
        <v>0</v>
      </c>
      <c r="AH680">
        <v>6.98</v>
      </c>
      <c r="AI680">
        <v>6.1910594999999997</v>
      </c>
      <c r="AJ680">
        <v>200.17894050000001</v>
      </c>
      <c r="AK680" t="s">
        <v>31</v>
      </c>
      <c r="AN680" s="29">
        <v>0</v>
      </c>
      <c r="AO680" s="30">
        <f t="shared" si="20"/>
        <v>0</v>
      </c>
      <c r="AP680" s="30">
        <f t="shared" si="21"/>
        <v>0</v>
      </c>
      <c r="AQ680" s="30"/>
    </row>
    <row r="681" spans="1:43" x14ac:dyDescent="0.25">
      <c r="A681" t="s">
        <v>219</v>
      </c>
      <c r="B681">
        <v>1985963</v>
      </c>
      <c r="C681" t="s">
        <v>2614</v>
      </c>
      <c r="D681">
        <v>163163</v>
      </c>
      <c r="E681" t="s">
        <v>2615</v>
      </c>
      <c r="F681" t="s">
        <v>89</v>
      </c>
      <c r="G681" t="s">
        <v>90</v>
      </c>
      <c r="H681" t="s">
        <v>10</v>
      </c>
      <c r="I681" t="s">
        <v>2616</v>
      </c>
      <c r="J681" t="s">
        <v>2617</v>
      </c>
      <c r="K681" t="s">
        <v>91</v>
      </c>
      <c r="L681" t="s">
        <v>231</v>
      </c>
      <c r="M681">
        <v>8470</v>
      </c>
      <c r="N681">
        <v>40</v>
      </c>
      <c r="O681" s="17">
        <v>45523</v>
      </c>
      <c r="P681" s="19" t="s">
        <v>98</v>
      </c>
      <c r="Q681" t="s">
        <v>24</v>
      </c>
      <c r="R681" s="17">
        <v>45523</v>
      </c>
      <c r="S681" s="27"/>
      <c r="T681">
        <v>166.77</v>
      </c>
      <c r="U681">
        <v>8.7200000000000006</v>
      </c>
      <c r="V681">
        <v>175.49</v>
      </c>
      <c r="W681">
        <v>1</v>
      </c>
      <c r="X681">
        <v>6.14</v>
      </c>
      <c r="Y681">
        <v>0</v>
      </c>
      <c r="Z681">
        <v>0</v>
      </c>
      <c r="AA681">
        <v>0</v>
      </c>
      <c r="AB681">
        <v>5.4489644999999998</v>
      </c>
      <c r="AC681" s="29">
        <v>176.18103550000001</v>
      </c>
      <c r="AD681">
        <v>0</v>
      </c>
      <c r="AF681">
        <v>175.49</v>
      </c>
      <c r="AG681">
        <v>0</v>
      </c>
      <c r="AH681">
        <v>6.14</v>
      </c>
      <c r="AI681">
        <v>5.4489644999999998</v>
      </c>
      <c r="AJ681">
        <v>176.18103550000001</v>
      </c>
      <c r="AK681" t="s">
        <v>25</v>
      </c>
      <c r="AN681" s="29">
        <v>0</v>
      </c>
      <c r="AO681" s="30">
        <f t="shared" si="20"/>
        <v>0</v>
      </c>
      <c r="AP681" s="30">
        <f t="shared" si="21"/>
        <v>0</v>
      </c>
      <c r="AQ681" s="30"/>
    </row>
    <row r="682" spans="1:43" x14ac:dyDescent="0.25">
      <c r="A682" t="s">
        <v>219</v>
      </c>
      <c r="B682">
        <v>1985954</v>
      </c>
      <c r="C682" t="s">
        <v>2618</v>
      </c>
      <c r="D682">
        <v>1782612</v>
      </c>
      <c r="E682" t="s">
        <v>2619</v>
      </c>
      <c r="F682" t="s">
        <v>89</v>
      </c>
      <c r="G682" t="s">
        <v>90</v>
      </c>
      <c r="H682" t="s">
        <v>137</v>
      </c>
      <c r="I682" t="s">
        <v>2620</v>
      </c>
      <c r="J682" t="s">
        <v>2621</v>
      </c>
      <c r="K682" t="s">
        <v>339</v>
      </c>
      <c r="L682" t="s">
        <v>224</v>
      </c>
      <c r="M682">
        <v>2479</v>
      </c>
      <c r="N682">
        <v>73</v>
      </c>
      <c r="O682" s="17">
        <v>45526</v>
      </c>
      <c r="P682" s="19" t="s">
        <v>141</v>
      </c>
      <c r="Q682" t="s">
        <v>24</v>
      </c>
      <c r="R682" s="17">
        <v>45523</v>
      </c>
      <c r="S682" s="27"/>
      <c r="T682">
        <v>143.12333333333331</v>
      </c>
      <c r="U682">
        <v>6.873333333333334</v>
      </c>
      <c r="V682">
        <v>149.9966666666667</v>
      </c>
      <c r="W682">
        <v>3</v>
      </c>
      <c r="X682">
        <v>5.25</v>
      </c>
      <c r="Y682">
        <v>0</v>
      </c>
      <c r="Z682">
        <v>0</v>
      </c>
      <c r="AA682">
        <v>0</v>
      </c>
      <c r="AB682">
        <v>7.7623274999999996</v>
      </c>
      <c r="AC682" s="29">
        <v>147.4843391666667</v>
      </c>
      <c r="AD682">
        <v>0</v>
      </c>
      <c r="AF682">
        <v>449.99</v>
      </c>
      <c r="AG682">
        <v>0</v>
      </c>
      <c r="AH682">
        <v>15.75</v>
      </c>
      <c r="AI682">
        <v>23.286982500000001</v>
      </c>
      <c r="AJ682">
        <v>442.45301749999999</v>
      </c>
      <c r="AK682" t="s">
        <v>26</v>
      </c>
      <c r="AN682" s="29">
        <v>0</v>
      </c>
      <c r="AO682" s="30">
        <f t="shared" si="20"/>
        <v>0</v>
      </c>
      <c r="AP682" s="30">
        <f t="shared" si="21"/>
        <v>0</v>
      </c>
      <c r="AQ682" s="30"/>
    </row>
    <row r="683" spans="1:43" x14ac:dyDescent="0.25">
      <c r="A683" t="s">
        <v>219</v>
      </c>
      <c r="B683">
        <v>1985947</v>
      </c>
      <c r="C683" t="s">
        <v>2622</v>
      </c>
      <c r="D683">
        <v>1782608</v>
      </c>
      <c r="E683" t="s">
        <v>2623</v>
      </c>
      <c r="F683" t="s">
        <v>89</v>
      </c>
      <c r="G683" t="s">
        <v>90</v>
      </c>
      <c r="H683" t="s">
        <v>137</v>
      </c>
      <c r="I683" t="s">
        <v>2624</v>
      </c>
      <c r="J683" t="s">
        <v>2625</v>
      </c>
      <c r="K683" t="s">
        <v>271</v>
      </c>
      <c r="L683" t="s">
        <v>91</v>
      </c>
      <c r="M683">
        <v>2655</v>
      </c>
      <c r="N683">
        <v>15</v>
      </c>
      <c r="O683" s="17">
        <v>45530</v>
      </c>
      <c r="P683" s="19" t="s">
        <v>97</v>
      </c>
      <c r="Q683" t="s">
        <v>24</v>
      </c>
      <c r="R683" s="17">
        <v>45523</v>
      </c>
      <c r="S683" s="27"/>
      <c r="T683">
        <v>369.7</v>
      </c>
      <c r="U683">
        <v>11.24</v>
      </c>
      <c r="V683">
        <v>380.94</v>
      </c>
      <c r="W683">
        <v>1</v>
      </c>
      <c r="X683">
        <v>13.33</v>
      </c>
      <c r="Y683">
        <v>0</v>
      </c>
      <c r="Z683">
        <v>0</v>
      </c>
      <c r="AA683">
        <v>0</v>
      </c>
      <c r="AB683">
        <v>19.713645</v>
      </c>
      <c r="AC683" s="29">
        <v>374.556355</v>
      </c>
      <c r="AD683">
        <v>0</v>
      </c>
      <c r="AF683">
        <v>380.94</v>
      </c>
      <c r="AG683">
        <v>0</v>
      </c>
      <c r="AH683">
        <v>13.33</v>
      </c>
      <c r="AI683">
        <v>19.713645</v>
      </c>
      <c r="AJ683">
        <v>374.556355</v>
      </c>
      <c r="AK683" t="s">
        <v>25</v>
      </c>
      <c r="AN683" s="29">
        <v>0</v>
      </c>
      <c r="AO683" s="30">
        <f t="shared" si="20"/>
        <v>0</v>
      </c>
      <c r="AP683" s="30">
        <f t="shared" si="21"/>
        <v>0</v>
      </c>
      <c r="AQ683" s="30"/>
    </row>
    <row r="684" spans="1:43" x14ac:dyDescent="0.25">
      <c r="A684" t="s">
        <v>219</v>
      </c>
      <c r="B684">
        <v>1985939</v>
      </c>
      <c r="C684" t="s">
        <v>2626</v>
      </c>
      <c r="D684">
        <v>1080532</v>
      </c>
      <c r="E684" t="s">
        <v>2627</v>
      </c>
      <c r="F684" t="s">
        <v>89</v>
      </c>
      <c r="G684" t="s">
        <v>90</v>
      </c>
      <c r="H684" t="s">
        <v>10</v>
      </c>
      <c r="I684" t="s">
        <v>2628</v>
      </c>
      <c r="J684" t="s">
        <v>2629</v>
      </c>
      <c r="K684" t="s">
        <v>115</v>
      </c>
      <c r="L684" t="s">
        <v>91</v>
      </c>
      <c r="M684">
        <v>8375</v>
      </c>
      <c r="N684">
        <v>9</v>
      </c>
      <c r="O684" s="17">
        <v>45525</v>
      </c>
      <c r="P684" s="19" t="s">
        <v>326</v>
      </c>
      <c r="Q684" t="s">
        <v>24</v>
      </c>
      <c r="R684" s="17">
        <v>45523</v>
      </c>
      <c r="S684" s="27"/>
      <c r="T684">
        <v>35.43</v>
      </c>
      <c r="U684">
        <v>4.6399999999999997</v>
      </c>
      <c r="V684">
        <v>40.07</v>
      </c>
      <c r="W684">
        <v>3</v>
      </c>
      <c r="X684">
        <v>1.4033333333333331</v>
      </c>
      <c r="Y684">
        <v>0</v>
      </c>
      <c r="Z684">
        <v>0</v>
      </c>
      <c r="AA684">
        <v>0</v>
      </c>
      <c r="AB684">
        <v>1.2441735</v>
      </c>
      <c r="AC684" s="29">
        <v>40.229159833333327</v>
      </c>
      <c r="AD684">
        <v>0</v>
      </c>
      <c r="AF684">
        <v>120.21</v>
      </c>
      <c r="AG684">
        <v>0</v>
      </c>
      <c r="AH684">
        <v>4.21</v>
      </c>
      <c r="AI684">
        <v>3.7325205000000001</v>
      </c>
      <c r="AJ684">
        <v>120.68747949999999</v>
      </c>
      <c r="AK684" t="s">
        <v>26</v>
      </c>
      <c r="AN684" s="29">
        <v>0</v>
      </c>
      <c r="AO684" s="30">
        <f t="shared" si="20"/>
        <v>0</v>
      </c>
      <c r="AP684" s="30">
        <f t="shared" si="21"/>
        <v>0</v>
      </c>
      <c r="AQ684" s="30"/>
    </row>
    <row r="685" spans="1:43" x14ac:dyDescent="0.25">
      <c r="A685" t="s">
        <v>219</v>
      </c>
      <c r="B685">
        <v>1985939</v>
      </c>
      <c r="C685" t="s">
        <v>2630</v>
      </c>
      <c r="D685">
        <v>163160</v>
      </c>
      <c r="E685" t="s">
        <v>2627</v>
      </c>
      <c r="F685" t="s">
        <v>89</v>
      </c>
      <c r="G685" t="s">
        <v>90</v>
      </c>
      <c r="H685" t="s">
        <v>10</v>
      </c>
      <c r="I685" t="s">
        <v>2628</v>
      </c>
      <c r="J685" t="s">
        <v>2629</v>
      </c>
      <c r="K685" t="s">
        <v>91</v>
      </c>
      <c r="L685" t="s">
        <v>115</v>
      </c>
      <c r="M685">
        <v>8470</v>
      </c>
      <c r="N685">
        <v>29</v>
      </c>
      <c r="O685" s="17">
        <v>45529</v>
      </c>
      <c r="P685" s="19" t="s">
        <v>98</v>
      </c>
      <c r="Q685" t="s">
        <v>24</v>
      </c>
      <c r="R685" s="17">
        <v>45523</v>
      </c>
      <c r="S685" s="27"/>
      <c r="T685">
        <v>35.196666666666673</v>
      </c>
      <c r="U685">
        <v>3.586666666666666</v>
      </c>
      <c r="V685">
        <v>38.783333333333331</v>
      </c>
      <c r="W685">
        <v>3</v>
      </c>
      <c r="X685">
        <v>1.3566666666666669</v>
      </c>
      <c r="Y685">
        <v>0</v>
      </c>
      <c r="Z685">
        <v>0</v>
      </c>
      <c r="AA685">
        <v>0</v>
      </c>
      <c r="AB685">
        <v>1.2042225</v>
      </c>
      <c r="AC685" s="29">
        <v>38.9357775</v>
      </c>
      <c r="AD685">
        <v>0</v>
      </c>
      <c r="AF685">
        <v>116.35</v>
      </c>
      <c r="AG685">
        <v>0</v>
      </c>
      <c r="AH685">
        <v>4.07</v>
      </c>
      <c r="AI685">
        <v>3.6126675000000001</v>
      </c>
      <c r="AJ685">
        <v>116.8073325</v>
      </c>
      <c r="AK685" t="s">
        <v>26</v>
      </c>
      <c r="AN685" s="29">
        <v>0</v>
      </c>
      <c r="AO685" s="30">
        <f t="shared" si="20"/>
        <v>0</v>
      </c>
      <c r="AP685" s="30">
        <f t="shared" si="21"/>
        <v>0</v>
      </c>
      <c r="AQ685" s="30"/>
    </row>
    <row r="686" spans="1:43" x14ac:dyDescent="0.25">
      <c r="A686" t="s">
        <v>219</v>
      </c>
      <c r="B686">
        <v>1985937</v>
      </c>
      <c r="C686" t="s">
        <v>2631</v>
      </c>
      <c r="D686">
        <v>501613</v>
      </c>
      <c r="E686" t="s">
        <v>2632</v>
      </c>
      <c r="F686" t="s">
        <v>89</v>
      </c>
      <c r="G686" t="s">
        <v>90</v>
      </c>
      <c r="H686" t="s">
        <v>10</v>
      </c>
      <c r="I686" t="s">
        <v>2633</v>
      </c>
      <c r="J686" t="s">
        <v>2634</v>
      </c>
      <c r="K686" t="s">
        <v>224</v>
      </c>
      <c r="L686" t="s">
        <v>2635</v>
      </c>
      <c r="M686">
        <v>2795</v>
      </c>
      <c r="N686">
        <v>15</v>
      </c>
      <c r="O686" s="17">
        <v>45523</v>
      </c>
      <c r="P686" s="19" t="s">
        <v>109</v>
      </c>
      <c r="Q686" t="s">
        <v>24</v>
      </c>
      <c r="R686" s="17">
        <v>45523</v>
      </c>
      <c r="S686" s="27"/>
      <c r="T686">
        <v>189.64</v>
      </c>
      <c r="U686">
        <v>33.229999999999997</v>
      </c>
      <c r="V686">
        <v>222.87</v>
      </c>
      <c r="W686">
        <v>1</v>
      </c>
      <c r="X686">
        <v>7.8</v>
      </c>
      <c r="Y686">
        <v>0</v>
      </c>
      <c r="Z686">
        <v>0</v>
      </c>
      <c r="AA686">
        <v>0</v>
      </c>
      <c r="AB686">
        <v>6.9201135000000003</v>
      </c>
      <c r="AC686" s="29">
        <v>223.7498865</v>
      </c>
      <c r="AD686">
        <v>0</v>
      </c>
      <c r="AF686">
        <v>222.87</v>
      </c>
      <c r="AG686">
        <v>0</v>
      </c>
      <c r="AH686">
        <v>7.8</v>
      </c>
      <c r="AI686">
        <v>6.9201135000000003</v>
      </c>
      <c r="AJ686">
        <v>223.7498865</v>
      </c>
      <c r="AK686" t="s">
        <v>25</v>
      </c>
      <c r="AN686" s="29">
        <v>0</v>
      </c>
      <c r="AO686" s="30">
        <f t="shared" si="20"/>
        <v>0</v>
      </c>
      <c r="AP686" s="30">
        <f t="shared" si="21"/>
        <v>0</v>
      </c>
      <c r="AQ686" s="30"/>
    </row>
    <row r="687" spans="1:43" x14ac:dyDescent="0.25">
      <c r="A687" t="s">
        <v>219</v>
      </c>
      <c r="B687">
        <v>1985924</v>
      </c>
      <c r="C687" t="s">
        <v>2636</v>
      </c>
      <c r="D687">
        <v>501612</v>
      </c>
      <c r="E687" t="s">
        <v>2637</v>
      </c>
      <c r="F687" t="s">
        <v>89</v>
      </c>
      <c r="G687" t="s">
        <v>90</v>
      </c>
      <c r="H687" t="s">
        <v>10</v>
      </c>
      <c r="I687" t="s">
        <v>2638</v>
      </c>
      <c r="J687" t="s">
        <v>2639</v>
      </c>
      <c r="K687" t="s">
        <v>224</v>
      </c>
      <c r="L687" t="s">
        <v>271</v>
      </c>
      <c r="M687">
        <v>8505</v>
      </c>
      <c r="N687">
        <v>77</v>
      </c>
      <c r="O687" s="17">
        <v>45533</v>
      </c>
      <c r="P687" s="19" t="s">
        <v>133</v>
      </c>
      <c r="Q687" t="s">
        <v>24</v>
      </c>
      <c r="R687" s="17">
        <v>45523</v>
      </c>
      <c r="S687" s="27"/>
      <c r="T687">
        <v>178.4</v>
      </c>
      <c r="U687">
        <v>21.6</v>
      </c>
      <c r="V687">
        <v>200</v>
      </c>
      <c r="W687">
        <v>1</v>
      </c>
      <c r="X687">
        <v>7</v>
      </c>
      <c r="Y687">
        <v>0</v>
      </c>
      <c r="Z687">
        <v>0</v>
      </c>
      <c r="AA687">
        <v>0</v>
      </c>
      <c r="AB687">
        <v>6.21</v>
      </c>
      <c r="AC687" s="29">
        <v>200.79</v>
      </c>
      <c r="AD687">
        <v>0</v>
      </c>
      <c r="AF687">
        <v>200</v>
      </c>
      <c r="AG687">
        <v>0</v>
      </c>
      <c r="AH687">
        <v>7</v>
      </c>
      <c r="AI687">
        <v>6.21</v>
      </c>
      <c r="AJ687">
        <v>200.79</v>
      </c>
      <c r="AK687" t="s">
        <v>25</v>
      </c>
      <c r="AN687" s="29">
        <v>0</v>
      </c>
      <c r="AO687" s="30">
        <f t="shared" si="20"/>
        <v>0</v>
      </c>
      <c r="AP687" s="30">
        <f t="shared" si="21"/>
        <v>0</v>
      </c>
      <c r="AQ687" s="30"/>
    </row>
    <row r="688" spans="1:43" x14ac:dyDescent="0.25">
      <c r="A688" t="s">
        <v>219</v>
      </c>
      <c r="B688">
        <v>1985912</v>
      </c>
      <c r="C688" t="s">
        <v>2640</v>
      </c>
      <c r="D688">
        <v>501611</v>
      </c>
      <c r="E688" t="s">
        <v>2641</v>
      </c>
      <c r="F688" t="s">
        <v>89</v>
      </c>
      <c r="G688" t="s">
        <v>90</v>
      </c>
      <c r="H688" t="s">
        <v>10</v>
      </c>
      <c r="I688" t="s">
        <v>2642</v>
      </c>
      <c r="J688" t="s">
        <v>2643</v>
      </c>
      <c r="K688" t="s">
        <v>224</v>
      </c>
      <c r="L688" t="s">
        <v>225</v>
      </c>
      <c r="M688">
        <v>88580</v>
      </c>
      <c r="N688">
        <v>11</v>
      </c>
      <c r="O688" s="17">
        <v>45524</v>
      </c>
      <c r="P688" s="19" t="s">
        <v>138</v>
      </c>
      <c r="Q688" t="s">
        <v>24</v>
      </c>
      <c r="R688" s="17">
        <v>45523</v>
      </c>
      <c r="S688" s="27"/>
      <c r="T688">
        <v>200.93</v>
      </c>
      <c r="U688">
        <v>22.96</v>
      </c>
      <c r="V688">
        <v>223.89</v>
      </c>
      <c r="W688">
        <v>1</v>
      </c>
      <c r="X688">
        <v>7.84</v>
      </c>
      <c r="Y688">
        <v>0</v>
      </c>
      <c r="Z688">
        <v>0</v>
      </c>
      <c r="AA688">
        <v>0</v>
      </c>
      <c r="AB688">
        <v>6.9517844999999996</v>
      </c>
      <c r="AC688" s="29">
        <v>224.77821549999999</v>
      </c>
      <c r="AD688">
        <v>0</v>
      </c>
      <c r="AF688">
        <v>223.89</v>
      </c>
      <c r="AG688">
        <v>0</v>
      </c>
      <c r="AH688">
        <v>7.84</v>
      </c>
      <c r="AI688">
        <v>6.9517844999999996</v>
      </c>
      <c r="AJ688">
        <v>224.77821549999999</v>
      </c>
      <c r="AK688" t="s">
        <v>25</v>
      </c>
      <c r="AN688" s="29">
        <v>0</v>
      </c>
      <c r="AO688" s="30">
        <f t="shared" si="20"/>
        <v>0</v>
      </c>
      <c r="AP688" s="30">
        <f t="shared" si="21"/>
        <v>0</v>
      </c>
      <c r="AQ688" s="30"/>
    </row>
    <row r="689" spans="1:43" x14ac:dyDescent="0.25">
      <c r="A689" t="s">
        <v>219</v>
      </c>
      <c r="B689">
        <v>1985911</v>
      </c>
      <c r="C689" t="s">
        <v>2644</v>
      </c>
      <c r="D689">
        <v>1782597</v>
      </c>
      <c r="E689" t="s">
        <v>2645</v>
      </c>
      <c r="F689" t="s">
        <v>89</v>
      </c>
      <c r="G689" t="s">
        <v>90</v>
      </c>
      <c r="H689" t="s">
        <v>10</v>
      </c>
      <c r="I689" t="s">
        <v>2646</v>
      </c>
      <c r="J689" t="s">
        <v>2647</v>
      </c>
      <c r="K689" t="s">
        <v>271</v>
      </c>
      <c r="L689" t="s">
        <v>224</v>
      </c>
      <c r="M689">
        <v>2791</v>
      </c>
      <c r="N689">
        <v>21</v>
      </c>
      <c r="O689" s="17">
        <v>45523</v>
      </c>
      <c r="P689" s="19" t="s">
        <v>129</v>
      </c>
      <c r="Q689" t="s">
        <v>24</v>
      </c>
      <c r="R689" s="17">
        <v>45523</v>
      </c>
      <c r="S689" s="27"/>
      <c r="T689">
        <v>39.533333333333331</v>
      </c>
      <c r="U689">
        <v>6.126666666666666</v>
      </c>
      <c r="V689">
        <v>45.66</v>
      </c>
      <c r="W689">
        <v>3</v>
      </c>
      <c r="X689">
        <v>1.5966666666666669</v>
      </c>
      <c r="Y689">
        <v>0</v>
      </c>
      <c r="Z689">
        <v>0</v>
      </c>
      <c r="AA689">
        <v>0</v>
      </c>
      <c r="AB689">
        <v>1.417743</v>
      </c>
      <c r="AC689" s="29">
        <v>45.838923666666659</v>
      </c>
      <c r="AD689">
        <v>0</v>
      </c>
      <c r="AF689">
        <v>136.97999999999999</v>
      </c>
      <c r="AG689">
        <v>0</v>
      </c>
      <c r="AH689">
        <v>4.79</v>
      </c>
      <c r="AI689">
        <v>4.2532290000000001</v>
      </c>
      <c r="AJ689">
        <v>137.51677100000001</v>
      </c>
      <c r="AK689" t="s">
        <v>26</v>
      </c>
      <c r="AN689" s="29">
        <v>0</v>
      </c>
      <c r="AO689" s="30">
        <f t="shared" si="20"/>
        <v>0</v>
      </c>
      <c r="AP689" s="30">
        <f t="shared" si="21"/>
        <v>0</v>
      </c>
      <c r="AQ689" s="30"/>
    </row>
    <row r="690" spans="1:43" x14ac:dyDescent="0.25">
      <c r="A690" t="s">
        <v>219</v>
      </c>
      <c r="B690">
        <v>1985908</v>
      </c>
      <c r="C690" t="s">
        <v>2648</v>
      </c>
      <c r="D690">
        <v>1782599</v>
      </c>
      <c r="E690" t="s">
        <v>2649</v>
      </c>
      <c r="F690" t="s">
        <v>89</v>
      </c>
      <c r="G690" t="s">
        <v>90</v>
      </c>
      <c r="H690" t="s">
        <v>10</v>
      </c>
      <c r="I690" t="s">
        <v>2650</v>
      </c>
      <c r="J690" t="s">
        <v>2651</v>
      </c>
      <c r="K690" t="s">
        <v>271</v>
      </c>
      <c r="L690" t="s">
        <v>224</v>
      </c>
      <c r="M690">
        <v>8510</v>
      </c>
      <c r="N690">
        <v>71</v>
      </c>
      <c r="O690" s="17">
        <v>45526</v>
      </c>
      <c r="P690" s="19" t="s">
        <v>746</v>
      </c>
      <c r="Q690" t="s">
        <v>24</v>
      </c>
      <c r="R690" s="17">
        <v>45523</v>
      </c>
      <c r="S690" s="27"/>
      <c r="T690">
        <v>201.84</v>
      </c>
      <c r="U690">
        <v>18.38</v>
      </c>
      <c r="V690">
        <v>220.22</v>
      </c>
      <c r="W690">
        <v>1</v>
      </c>
      <c r="X690">
        <v>7.71</v>
      </c>
      <c r="Y690">
        <v>0</v>
      </c>
      <c r="Z690">
        <v>0</v>
      </c>
      <c r="AA690">
        <v>0</v>
      </c>
      <c r="AB690">
        <v>6.8378310000000004</v>
      </c>
      <c r="AC690" s="29">
        <v>221.09216900000001</v>
      </c>
      <c r="AD690">
        <v>0</v>
      </c>
      <c r="AF690">
        <v>220.22</v>
      </c>
      <c r="AG690">
        <v>0</v>
      </c>
      <c r="AH690">
        <v>7.71</v>
      </c>
      <c r="AI690">
        <v>6.8378310000000004</v>
      </c>
      <c r="AJ690">
        <v>221.09216900000001</v>
      </c>
      <c r="AK690" t="s">
        <v>25</v>
      </c>
      <c r="AN690" s="29">
        <v>0</v>
      </c>
      <c r="AO690" s="30">
        <f t="shared" si="20"/>
        <v>0</v>
      </c>
      <c r="AP690" s="30">
        <f t="shared" si="21"/>
        <v>0</v>
      </c>
      <c r="AQ690" s="30"/>
    </row>
    <row r="691" spans="1:43" x14ac:dyDescent="0.25">
      <c r="A691" t="s">
        <v>219</v>
      </c>
      <c r="B691">
        <v>1985870</v>
      </c>
      <c r="C691" t="s">
        <v>2652</v>
      </c>
      <c r="D691">
        <v>1080516</v>
      </c>
      <c r="E691" t="s">
        <v>2653</v>
      </c>
      <c r="F691" t="s">
        <v>89</v>
      </c>
      <c r="G691" t="s">
        <v>90</v>
      </c>
      <c r="H691" t="s">
        <v>14</v>
      </c>
      <c r="I691" t="s">
        <v>2654</v>
      </c>
      <c r="J691" t="s">
        <v>2655</v>
      </c>
      <c r="K691" t="s">
        <v>92</v>
      </c>
      <c r="L691" t="s">
        <v>266</v>
      </c>
      <c r="M691">
        <v>2765</v>
      </c>
      <c r="N691">
        <v>17</v>
      </c>
      <c r="O691" s="17">
        <v>45524</v>
      </c>
      <c r="P691" s="19" t="s">
        <v>101</v>
      </c>
      <c r="Q691" t="s">
        <v>24</v>
      </c>
      <c r="R691" s="17">
        <v>45523</v>
      </c>
      <c r="S691" s="27"/>
      <c r="T691">
        <v>67.916666666666671</v>
      </c>
      <c r="U691">
        <v>8.7366666666666664</v>
      </c>
      <c r="V691">
        <v>76.653333333333336</v>
      </c>
      <c r="W691">
        <v>3</v>
      </c>
      <c r="X691">
        <v>2.683333333333334</v>
      </c>
      <c r="Y691">
        <v>0</v>
      </c>
      <c r="Z691">
        <v>0</v>
      </c>
      <c r="AA691">
        <v>0</v>
      </c>
      <c r="AB691">
        <v>2.3800859999999999</v>
      </c>
      <c r="AC691" s="29">
        <v>76.956580666666682</v>
      </c>
      <c r="AD691">
        <v>0</v>
      </c>
      <c r="AF691">
        <v>229.96</v>
      </c>
      <c r="AG691">
        <v>0</v>
      </c>
      <c r="AH691">
        <v>8.0500000000000007</v>
      </c>
      <c r="AI691">
        <v>7.1402580000000002</v>
      </c>
      <c r="AJ691">
        <v>230.869742</v>
      </c>
      <c r="AK691" t="s">
        <v>26</v>
      </c>
      <c r="AN691" s="29">
        <v>0</v>
      </c>
      <c r="AO691" s="30">
        <f t="shared" si="20"/>
        <v>0</v>
      </c>
      <c r="AP691" s="30">
        <f t="shared" si="21"/>
        <v>0</v>
      </c>
      <c r="AQ691" s="30"/>
    </row>
    <row r="692" spans="1:43" x14ac:dyDescent="0.25">
      <c r="A692" t="s">
        <v>219</v>
      </c>
      <c r="B692">
        <v>1985870</v>
      </c>
      <c r="C692" t="s">
        <v>2656</v>
      </c>
      <c r="D692">
        <v>1782570</v>
      </c>
      <c r="E692" t="s">
        <v>2653</v>
      </c>
      <c r="F692" t="s">
        <v>89</v>
      </c>
      <c r="G692" t="s">
        <v>90</v>
      </c>
      <c r="H692" t="s">
        <v>14</v>
      </c>
      <c r="I692" t="s">
        <v>2657</v>
      </c>
      <c r="J692" t="s">
        <v>2655</v>
      </c>
      <c r="K692" t="s">
        <v>266</v>
      </c>
      <c r="L692" t="s">
        <v>92</v>
      </c>
      <c r="M692">
        <v>2770</v>
      </c>
      <c r="N692">
        <v>17</v>
      </c>
      <c r="O692" s="17">
        <v>45525</v>
      </c>
      <c r="P692" s="19" t="s">
        <v>124</v>
      </c>
      <c r="Q692" t="s">
        <v>24</v>
      </c>
      <c r="R692" s="17">
        <v>45523</v>
      </c>
      <c r="S692" s="27"/>
      <c r="T692">
        <v>67.216666666666669</v>
      </c>
      <c r="U692">
        <v>9.4433333333333334</v>
      </c>
      <c r="V692">
        <v>76.66</v>
      </c>
      <c r="W692">
        <v>3</v>
      </c>
      <c r="X692">
        <v>2.683333333333334</v>
      </c>
      <c r="Y692">
        <v>0</v>
      </c>
      <c r="Z692">
        <v>0</v>
      </c>
      <c r="AA692">
        <v>0</v>
      </c>
      <c r="AB692">
        <v>2.380293</v>
      </c>
      <c r="AC692" s="29">
        <v>76.963040333333325</v>
      </c>
      <c r="AD692">
        <v>0</v>
      </c>
      <c r="AF692">
        <v>229.98</v>
      </c>
      <c r="AG692">
        <v>0</v>
      </c>
      <c r="AH692">
        <v>8.0500000000000007</v>
      </c>
      <c r="AI692">
        <v>7.140879</v>
      </c>
      <c r="AJ692">
        <v>230.88912099999999</v>
      </c>
      <c r="AK692" t="s">
        <v>26</v>
      </c>
      <c r="AN692" s="29">
        <v>0</v>
      </c>
      <c r="AO692" s="30">
        <f t="shared" si="20"/>
        <v>0</v>
      </c>
      <c r="AP692" s="30">
        <f t="shared" si="21"/>
        <v>0</v>
      </c>
      <c r="AQ692" s="30"/>
    </row>
    <row r="693" spans="1:43" x14ac:dyDescent="0.25">
      <c r="A693" t="s">
        <v>219</v>
      </c>
      <c r="B693">
        <v>1985809</v>
      </c>
      <c r="C693" t="s">
        <v>2658</v>
      </c>
      <c r="D693">
        <v>1782541</v>
      </c>
      <c r="E693" t="s">
        <v>2659</v>
      </c>
      <c r="F693" t="s">
        <v>89</v>
      </c>
      <c r="G693" t="s">
        <v>90</v>
      </c>
      <c r="H693" t="s">
        <v>10</v>
      </c>
      <c r="I693" t="s">
        <v>2660</v>
      </c>
      <c r="J693" t="s">
        <v>2661</v>
      </c>
      <c r="K693" t="s">
        <v>271</v>
      </c>
      <c r="L693" t="s">
        <v>94</v>
      </c>
      <c r="M693">
        <v>2050</v>
      </c>
      <c r="N693">
        <v>79</v>
      </c>
      <c r="O693" s="17">
        <v>45526</v>
      </c>
      <c r="P693" s="19" t="s">
        <v>109</v>
      </c>
      <c r="Q693" t="s">
        <v>24</v>
      </c>
      <c r="R693" s="17">
        <v>45523</v>
      </c>
      <c r="S693" s="27"/>
      <c r="T693">
        <v>320.79000000000002</v>
      </c>
      <c r="U693">
        <v>12.95</v>
      </c>
      <c r="V693">
        <v>333.74</v>
      </c>
      <c r="W693">
        <v>1</v>
      </c>
      <c r="X693">
        <v>11.68</v>
      </c>
      <c r="Y693">
        <v>0</v>
      </c>
      <c r="Z693">
        <v>0</v>
      </c>
      <c r="AA693">
        <v>0</v>
      </c>
      <c r="AB693">
        <v>10.362627</v>
      </c>
      <c r="AC693" s="29">
        <v>335.05737299999998</v>
      </c>
      <c r="AD693">
        <v>0</v>
      </c>
      <c r="AF693">
        <v>333.74</v>
      </c>
      <c r="AG693">
        <v>0</v>
      </c>
      <c r="AH693">
        <v>11.68</v>
      </c>
      <c r="AI693">
        <v>10.362627</v>
      </c>
      <c r="AJ693">
        <v>335.05737299999998</v>
      </c>
      <c r="AK693" t="s">
        <v>25</v>
      </c>
      <c r="AN693" s="29">
        <v>0</v>
      </c>
      <c r="AO693" s="30">
        <f t="shared" si="20"/>
        <v>0</v>
      </c>
      <c r="AP693" s="30">
        <f t="shared" si="21"/>
        <v>0</v>
      </c>
      <c r="AQ693" s="30"/>
    </row>
    <row r="694" spans="1:43" x14ac:dyDescent="0.25">
      <c r="A694" t="s">
        <v>219</v>
      </c>
      <c r="B694">
        <v>1985809</v>
      </c>
      <c r="C694" t="s">
        <v>2662</v>
      </c>
      <c r="D694">
        <v>1080504</v>
      </c>
      <c r="E694" t="s">
        <v>2659</v>
      </c>
      <c r="F694" t="s">
        <v>89</v>
      </c>
      <c r="G694" t="s">
        <v>90</v>
      </c>
      <c r="H694" t="s">
        <v>10</v>
      </c>
      <c r="I694" t="s">
        <v>2663</v>
      </c>
      <c r="J694" t="s">
        <v>2661</v>
      </c>
      <c r="K694" t="s">
        <v>94</v>
      </c>
      <c r="L694" t="s">
        <v>271</v>
      </c>
      <c r="M694">
        <v>8785</v>
      </c>
      <c r="N694">
        <v>77</v>
      </c>
      <c r="O694" s="17">
        <v>45524</v>
      </c>
      <c r="P694" s="19" t="s">
        <v>496</v>
      </c>
      <c r="Q694" t="s">
        <v>24</v>
      </c>
      <c r="R694" s="17">
        <v>45523</v>
      </c>
      <c r="S694" s="27"/>
      <c r="T694">
        <v>301.64</v>
      </c>
      <c r="U694">
        <v>18.64</v>
      </c>
      <c r="V694">
        <v>320.27999999999997</v>
      </c>
      <c r="W694">
        <v>1</v>
      </c>
      <c r="X694">
        <v>11.21</v>
      </c>
      <c r="Y694">
        <v>0</v>
      </c>
      <c r="Z694">
        <v>0</v>
      </c>
      <c r="AA694">
        <v>0</v>
      </c>
      <c r="AB694">
        <v>9.9446940000000001</v>
      </c>
      <c r="AC694" s="29">
        <v>321.54530599999993</v>
      </c>
      <c r="AD694">
        <v>0</v>
      </c>
      <c r="AF694">
        <v>320.27999999999997</v>
      </c>
      <c r="AG694">
        <v>0</v>
      </c>
      <c r="AH694">
        <v>11.21</v>
      </c>
      <c r="AI694">
        <v>9.9446940000000001</v>
      </c>
      <c r="AJ694">
        <v>321.54530599999993</v>
      </c>
      <c r="AK694" t="s">
        <v>25</v>
      </c>
      <c r="AN694" s="29">
        <v>0</v>
      </c>
      <c r="AO694" s="30">
        <f t="shared" si="20"/>
        <v>0</v>
      </c>
      <c r="AP694" s="30">
        <f t="shared" si="21"/>
        <v>0</v>
      </c>
      <c r="AQ694" s="30"/>
    </row>
    <row r="695" spans="1:43" x14ac:dyDescent="0.25">
      <c r="A695" t="s">
        <v>219</v>
      </c>
      <c r="B695">
        <v>1985802</v>
      </c>
      <c r="C695" t="s">
        <v>2664</v>
      </c>
      <c r="D695">
        <v>1080502</v>
      </c>
      <c r="E695" t="s">
        <v>2665</v>
      </c>
      <c r="F695" t="s">
        <v>89</v>
      </c>
      <c r="G695" t="s">
        <v>90</v>
      </c>
      <c r="H695" t="s">
        <v>137</v>
      </c>
      <c r="I695" t="s">
        <v>2666</v>
      </c>
      <c r="J695" t="s">
        <v>2667</v>
      </c>
      <c r="K695" t="s">
        <v>115</v>
      </c>
      <c r="L695" t="s">
        <v>231</v>
      </c>
      <c r="M695">
        <v>8405</v>
      </c>
      <c r="N695">
        <v>1</v>
      </c>
      <c r="O695" s="17">
        <v>45527</v>
      </c>
      <c r="P695" s="19" t="s">
        <v>1760</v>
      </c>
      <c r="Q695" t="s">
        <v>24</v>
      </c>
      <c r="R695" s="17">
        <v>45523</v>
      </c>
      <c r="S695" s="27"/>
      <c r="T695">
        <v>10.243333333333331</v>
      </c>
      <c r="U695">
        <v>3.2833333333333332</v>
      </c>
      <c r="V695">
        <v>13.526666666666671</v>
      </c>
      <c r="W695">
        <v>3</v>
      </c>
      <c r="X695">
        <v>0.47333333333333327</v>
      </c>
      <c r="Y695">
        <v>0</v>
      </c>
      <c r="Z695">
        <v>0</v>
      </c>
      <c r="AA695">
        <v>0</v>
      </c>
      <c r="AB695">
        <v>0.70000499999999999</v>
      </c>
      <c r="AC695" s="29">
        <v>13.299994999999999</v>
      </c>
      <c r="AD695">
        <v>0</v>
      </c>
      <c r="AF695">
        <v>40.58</v>
      </c>
      <c r="AG695">
        <v>0</v>
      </c>
      <c r="AH695">
        <v>1.42</v>
      </c>
      <c r="AI695">
        <v>2.100015</v>
      </c>
      <c r="AJ695">
        <v>39.899985000000001</v>
      </c>
      <c r="AK695" t="s">
        <v>26</v>
      </c>
      <c r="AN695" s="29">
        <v>0</v>
      </c>
      <c r="AO695" s="30">
        <f t="shared" si="20"/>
        <v>0</v>
      </c>
      <c r="AP695" s="30">
        <f t="shared" si="21"/>
        <v>0</v>
      </c>
      <c r="AQ695" s="30"/>
    </row>
    <row r="696" spans="1:43" x14ac:dyDescent="0.25">
      <c r="A696" t="s">
        <v>219</v>
      </c>
      <c r="B696">
        <v>1985797</v>
      </c>
      <c r="C696" t="s">
        <v>2668</v>
      </c>
      <c r="D696">
        <v>1782536</v>
      </c>
      <c r="E696" t="s">
        <v>2669</v>
      </c>
      <c r="F696" t="s">
        <v>89</v>
      </c>
      <c r="G696" t="s">
        <v>90</v>
      </c>
      <c r="H696" t="s">
        <v>10</v>
      </c>
      <c r="I696" t="s">
        <v>2670</v>
      </c>
      <c r="J696" t="s">
        <v>2671</v>
      </c>
      <c r="K696" t="s">
        <v>271</v>
      </c>
      <c r="L696" t="s">
        <v>224</v>
      </c>
      <c r="M696">
        <v>8510</v>
      </c>
      <c r="N696">
        <v>72</v>
      </c>
      <c r="O696" s="17">
        <v>45526</v>
      </c>
      <c r="P696" s="19" t="s">
        <v>746</v>
      </c>
      <c r="Q696" t="s">
        <v>24</v>
      </c>
      <c r="R696" s="17">
        <v>45523</v>
      </c>
      <c r="S696" s="27"/>
      <c r="T696">
        <v>100.92</v>
      </c>
      <c r="U696">
        <v>9.19</v>
      </c>
      <c r="V696">
        <v>110.11</v>
      </c>
      <c r="W696">
        <v>2</v>
      </c>
      <c r="X696">
        <v>3.855</v>
      </c>
      <c r="Y696">
        <v>0</v>
      </c>
      <c r="Z696">
        <v>0</v>
      </c>
      <c r="AA696">
        <v>0</v>
      </c>
      <c r="AB696">
        <v>3.4189155000000002</v>
      </c>
      <c r="AC696" s="29">
        <v>110.54608450000001</v>
      </c>
      <c r="AD696">
        <v>0</v>
      </c>
      <c r="AF696">
        <v>220.22</v>
      </c>
      <c r="AG696">
        <v>0</v>
      </c>
      <c r="AH696">
        <v>7.71</v>
      </c>
      <c r="AI696">
        <v>6.8378310000000004</v>
      </c>
      <c r="AJ696">
        <v>221.09216900000001</v>
      </c>
      <c r="AK696" t="s">
        <v>27</v>
      </c>
      <c r="AN696" s="29">
        <v>0</v>
      </c>
      <c r="AO696" s="30">
        <f t="shared" si="20"/>
        <v>0</v>
      </c>
      <c r="AP696" s="30">
        <f t="shared" si="21"/>
        <v>0</v>
      </c>
      <c r="AQ696" s="30"/>
    </row>
    <row r="697" spans="1:43" x14ac:dyDescent="0.25">
      <c r="A697" t="s">
        <v>219</v>
      </c>
      <c r="B697">
        <v>1985792</v>
      </c>
      <c r="C697" t="s">
        <v>2672</v>
      </c>
      <c r="D697">
        <v>1782533</v>
      </c>
      <c r="E697" t="s">
        <v>2673</v>
      </c>
      <c r="F697" t="s">
        <v>89</v>
      </c>
      <c r="G697" t="s">
        <v>90</v>
      </c>
      <c r="H697" t="s">
        <v>10</v>
      </c>
      <c r="I697" t="s">
        <v>2674</v>
      </c>
      <c r="J697" t="s">
        <v>2675</v>
      </c>
      <c r="K697" t="s">
        <v>225</v>
      </c>
      <c r="L697" t="s">
        <v>224</v>
      </c>
      <c r="M697">
        <v>4015</v>
      </c>
      <c r="N697">
        <v>71</v>
      </c>
      <c r="O697" s="17">
        <v>45524</v>
      </c>
      <c r="P697" s="19" t="s">
        <v>145</v>
      </c>
      <c r="Q697" t="s">
        <v>24</v>
      </c>
      <c r="R697" s="17">
        <v>45523</v>
      </c>
      <c r="S697" s="27"/>
      <c r="T697">
        <v>117.19</v>
      </c>
      <c r="U697">
        <v>6.34</v>
      </c>
      <c r="V697">
        <v>123.53</v>
      </c>
      <c r="W697">
        <v>3</v>
      </c>
      <c r="X697">
        <v>4.3233333333333333</v>
      </c>
      <c r="Y697">
        <v>0</v>
      </c>
      <c r="Z697">
        <v>0</v>
      </c>
      <c r="AA697">
        <v>0</v>
      </c>
      <c r="AB697">
        <v>3.8356064999999999</v>
      </c>
      <c r="AC697" s="29">
        <v>124.0177268333333</v>
      </c>
      <c r="AD697">
        <v>0</v>
      </c>
      <c r="AF697">
        <v>370.59</v>
      </c>
      <c r="AG697">
        <v>0</v>
      </c>
      <c r="AH697">
        <v>12.97</v>
      </c>
      <c r="AI697">
        <v>11.506819500000001</v>
      </c>
      <c r="AJ697">
        <v>372.0531805</v>
      </c>
      <c r="AK697" t="s">
        <v>26</v>
      </c>
      <c r="AN697" s="29">
        <v>3.5</v>
      </c>
      <c r="AO697" s="30">
        <f t="shared" si="20"/>
        <v>1.0062499999999999</v>
      </c>
      <c r="AP697" s="30">
        <f t="shared" si="21"/>
        <v>0.33541666666666664</v>
      </c>
      <c r="AQ697" s="30"/>
    </row>
    <row r="698" spans="1:43" x14ac:dyDescent="0.25">
      <c r="A698" t="s">
        <v>219</v>
      </c>
      <c r="B698">
        <v>1985769</v>
      </c>
      <c r="C698" t="s">
        <v>2676</v>
      </c>
      <c r="D698">
        <v>1782529</v>
      </c>
      <c r="E698" t="s">
        <v>2677</v>
      </c>
      <c r="F698" t="s">
        <v>89</v>
      </c>
      <c r="G698" t="s">
        <v>90</v>
      </c>
      <c r="H698" t="s">
        <v>10</v>
      </c>
      <c r="I698" t="s">
        <v>2678</v>
      </c>
      <c r="J698" t="s">
        <v>2679</v>
      </c>
      <c r="K698" t="s">
        <v>271</v>
      </c>
      <c r="L698" t="s">
        <v>224</v>
      </c>
      <c r="M698">
        <v>8385</v>
      </c>
      <c r="N698">
        <v>6</v>
      </c>
      <c r="O698" s="17">
        <v>45524</v>
      </c>
      <c r="P698" s="19" t="s">
        <v>746</v>
      </c>
      <c r="Q698" t="s">
        <v>24</v>
      </c>
      <c r="R698" s="17">
        <v>45523</v>
      </c>
      <c r="S698" s="27"/>
      <c r="T698">
        <v>81.62</v>
      </c>
      <c r="U698">
        <v>18.38</v>
      </c>
      <c r="V698">
        <v>100</v>
      </c>
      <c r="W698">
        <v>1</v>
      </c>
      <c r="X698">
        <v>3.5</v>
      </c>
      <c r="Y698">
        <v>0</v>
      </c>
      <c r="Z698">
        <v>0</v>
      </c>
      <c r="AA698">
        <v>0</v>
      </c>
      <c r="AB698">
        <v>3.105</v>
      </c>
      <c r="AC698" s="29">
        <v>100.395</v>
      </c>
      <c r="AD698">
        <v>0</v>
      </c>
      <c r="AF698">
        <v>100</v>
      </c>
      <c r="AG698">
        <v>0</v>
      </c>
      <c r="AH698">
        <v>3.5</v>
      </c>
      <c r="AI698">
        <v>3.105</v>
      </c>
      <c r="AJ698">
        <v>100.395</v>
      </c>
      <c r="AK698" t="s">
        <v>25</v>
      </c>
      <c r="AN698" s="29">
        <v>0</v>
      </c>
      <c r="AO698" s="30">
        <f t="shared" si="20"/>
        <v>0</v>
      </c>
      <c r="AP698" s="30">
        <f t="shared" si="21"/>
        <v>0</v>
      </c>
      <c r="AQ698" s="30"/>
    </row>
    <row r="699" spans="1:43" x14ac:dyDescent="0.25">
      <c r="A699" t="s">
        <v>219</v>
      </c>
      <c r="B699">
        <v>1985768</v>
      </c>
      <c r="C699" t="s">
        <v>2680</v>
      </c>
      <c r="D699">
        <v>1782528</v>
      </c>
      <c r="E699" t="s">
        <v>2681</v>
      </c>
      <c r="F699" t="s">
        <v>89</v>
      </c>
      <c r="G699" t="s">
        <v>90</v>
      </c>
      <c r="H699" t="s">
        <v>10</v>
      </c>
      <c r="I699" t="s">
        <v>2682</v>
      </c>
      <c r="J699" t="s">
        <v>2683</v>
      </c>
      <c r="K699" t="s">
        <v>271</v>
      </c>
      <c r="L699" t="s">
        <v>92</v>
      </c>
      <c r="M699">
        <v>8740</v>
      </c>
      <c r="N699">
        <v>41</v>
      </c>
      <c r="O699" s="17">
        <v>45526</v>
      </c>
      <c r="P699" s="19" t="s">
        <v>96</v>
      </c>
      <c r="Q699" t="s">
        <v>24</v>
      </c>
      <c r="R699" s="17">
        <v>45523</v>
      </c>
      <c r="S699" s="27"/>
      <c r="T699">
        <v>152.28</v>
      </c>
      <c r="U699">
        <v>14.27</v>
      </c>
      <c r="V699">
        <v>166.55</v>
      </c>
      <c r="W699">
        <v>1</v>
      </c>
      <c r="X699">
        <v>5.83</v>
      </c>
      <c r="Y699">
        <v>0</v>
      </c>
      <c r="Z699">
        <v>0</v>
      </c>
      <c r="AA699">
        <v>0</v>
      </c>
      <c r="AB699">
        <v>5.1713775000000002</v>
      </c>
      <c r="AC699" s="29">
        <v>167.20862249999999</v>
      </c>
      <c r="AD699">
        <v>0</v>
      </c>
      <c r="AF699">
        <v>166.55</v>
      </c>
      <c r="AG699">
        <v>0</v>
      </c>
      <c r="AH699">
        <v>5.83</v>
      </c>
      <c r="AI699">
        <v>5.1713775000000002</v>
      </c>
      <c r="AJ699">
        <v>167.20862249999999</v>
      </c>
      <c r="AK699" t="s">
        <v>25</v>
      </c>
      <c r="AN699" s="29">
        <v>0</v>
      </c>
      <c r="AO699" s="30">
        <f t="shared" si="20"/>
        <v>0</v>
      </c>
      <c r="AP699" s="30">
        <f t="shared" si="21"/>
        <v>0</v>
      </c>
      <c r="AQ699" s="30"/>
    </row>
    <row r="700" spans="1:43" x14ac:dyDescent="0.25">
      <c r="A700" t="s">
        <v>219</v>
      </c>
      <c r="B700">
        <v>1985767</v>
      </c>
      <c r="C700" t="s">
        <v>2684</v>
      </c>
      <c r="D700">
        <v>1782526</v>
      </c>
      <c r="E700" t="s">
        <v>2685</v>
      </c>
      <c r="F700" t="s">
        <v>89</v>
      </c>
      <c r="G700" t="s">
        <v>90</v>
      </c>
      <c r="H700" t="s">
        <v>10</v>
      </c>
      <c r="I700" t="s">
        <v>2686</v>
      </c>
      <c r="J700" t="s">
        <v>2687</v>
      </c>
      <c r="K700" t="s">
        <v>271</v>
      </c>
      <c r="L700" t="s">
        <v>95</v>
      </c>
      <c r="M700">
        <v>2050</v>
      </c>
      <c r="N700">
        <v>77</v>
      </c>
      <c r="O700" s="17">
        <v>45532</v>
      </c>
      <c r="P700" s="19" t="s">
        <v>109</v>
      </c>
      <c r="Q700" t="s">
        <v>24</v>
      </c>
      <c r="R700" s="17">
        <v>45523</v>
      </c>
      <c r="S700" s="27"/>
      <c r="T700">
        <v>96.759999999999991</v>
      </c>
      <c r="U700">
        <v>4.1733333333333329</v>
      </c>
      <c r="V700">
        <v>100.93333333333329</v>
      </c>
      <c r="W700">
        <v>3</v>
      </c>
      <c r="X700">
        <v>3.5333333333333332</v>
      </c>
      <c r="Y700">
        <v>0</v>
      </c>
      <c r="Z700">
        <v>0</v>
      </c>
      <c r="AA700">
        <v>0</v>
      </c>
      <c r="AB700">
        <v>3.1339800000000002</v>
      </c>
      <c r="AC700" s="29">
        <v>101.3326866666667</v>
      </c>
      <c r="AD700">
        <v>0</v>
      </c>
      <c r="AF700">
        <v>302.8</v>
      </c>
      <c r="AG700">
        <v>0</v>
      </c>
      <c r="AH700">
        <v>10.6</v>
      </c>
      <c r="AI700">
        <v>9.4019399999999997</v>
      </c>
      <c r="AJ700">
        <v>303.99806000000001</v>
      </c>
      <c r="AK700" t="s">
        <v>26</v>
      </c>
      <c r="AN700" s="29">
        <v>0</v>
      </c>
      <c r="AO700" s="30">
        <f t="shared" si="20"/>
        <v>0</v>
      </c>
      <c r="AP700" s="30">
        <f t="shared" si="21"/>
        <v>0</v>
      </c>
      <c r="AQ700" s="30"/>
    </row>
    <row r="701" spans="1:43" x14ac:dyDescent="0.25">
      <c r="A701" t="s">
        <v>219</v>
      </c>
      <c r="B701">
        <v>1985760</v>
      </c>
      <c r="C701" t="s">
        <v>2688</v>
      </c>
      <c r="D701">
        <v>1782522</v>
      </c>
      <c r="E701" t="s">
        <v>2689</v>
      </c>
      <c r="F701" t="s">
        <v>89</v>
      </c>
      <c r="G701" t="s">
        <v>90</v>
      </c>
      <c r="H701" t="s">
        <v>10</v>
      </c>
      <c r="I701" t="s">
        <v>2690</v>
      </c>
      <c r="J701" t="s">
        <v>2691</v>
      </c>
      <c r="K701" t="s">
        <v>1245</v>
      </c>
      <c r="L701" t="s">
        <v>134</v>
      </c>
      <c r="M701">
        <v>8515</v>
      </c>
      <c r="N701">
        <v>76</v>
      </c>
      <c r="O701" s="17">
        <v>45524</v>
      </c>
      <c r="P701" s="19" t="s">
        <v>1246</v>
      </c>
      <c r="Q701" t="s">
        <v>24</v>
      </c>
      <c r="R701" s="17">
        <v>45523</v>
      </c>
      <c r="S701" s="27"/>
      <c r="T701">
        <v>322.68</v>
      </c>
      <c r="U701">
        <v>17.14</v>
      </c>
      <c r="V701">
        <v>339.82</v>
      </c>
      <c r="W701">
        <v>1</v>
      </c>
      <c r="X701">
        <v>11.89</v>
      </c>
      <c r="Y701">
        <v>0</v>
      </c>
      <c r="Z701">
        <v>0</v>
      </c>
      <c r="AA701">
        <v>0</v>
      </c>
      <c r="AB701">
        <v>10.551411</v>
      </c>
      <c r="AC701" s="29">
        <v>341.15858900000001</v>
      </c>
      <c r="AD701">
        <v>0</v>
      </c>
      <c r="AF701">
        <v>339.82</v>
      </c>
      <c r="AG701">
        <v>0</v>
      </c>
      <c r="AH701">
        <v>11.89</v>
      </c>
      <c r="AI701">
        <v>10.551411</v>
      </c>
      <c r="AJ701">
        <v>341.15858900000001</v>
      </c>
      <c r="AK701" t="s">
        <v>25</v>
      </c>
      <c r="AN701" s="29">
        <v>0</v>
      </c>
      <c r="AO701" s="30">
        <f t="shared" si="20"/>
        <v>0</v>
      </c>
      <c r="AP701" s="30">
        <f t="shared" si="21"/>
        <v>0</v>
      </c>
      <c r="AQ701" s="30"/>
    </row>
    <row r="702" spans="1:43" x14ac:dyDescent="0.25">
      <c r="A702" t="s">
        <v>219</v>
      </c>
      <c r="B702">
        <v>1985749</v>
      </c>
      <c r="C702" t="s">
        <v>2692</v>
      </c>
      <c r="D702">
        <v>1782507</v>
      </c>
      <c r="E702" t="s">
        <v>2693</v>
      </c>
      <c r="F702" t="s">
        <v>89</v>
      </c>
      <c r="G702" t="s">
        <v>90</v>
      </c>
      <c r="H702" t="s">
        <v>10</v>
      </c>
      <c r="I702" t="s">
        <v>2694</v>
      </c>
      <c r="J702" t="s">
        <v>2695</v>
      </c>
      <c r="K702" t="s">
        <v>271</v>
      </c>
      <c r="L702" t="s">
        <v>94</v>
      </c>
      <c r="M702">
        <v>8745</v>
      </c>
      <c r="N702">
        <v>77</v>
      </c>
      <c r="O702" s="17">
        <v>45524</v>
      </c>
      <c r="P702" s="19" t="s">
        <v>96</v>
      </c>
      <c r="Q702" t="s">
        <v>24</v>
      </c>
      <c r="R702" s="17">
        <v>45523</v>
      </c>
      <c r="S702" s="27"/>
      <c r="T702">
        <v>106.95</v>
      </c>
      <c r="U702">
        <v>4.3033333333333337</v>
      </c>
      <c r="V702">
        <v>111.2533333333333</v>
      </c>
      <c r="W702">
        <v>3</v>
      </c>
      <c r="X702">
        <v>3.8933333333333331</v>
      </c>
      <c r="Y702">
        <v>0</v>
      </c>
      <c r="Z702">
        <v>0</v>
      </c>
      <c r="AA702">
        <v>0</v>
      </c>
      <c r="AB702">
        <v>3.4544160000000002</v>
      </c>
      <c r="AC702" s="29">
        <v>111.69225066666669</v>
      </c>
      <c r="AD702">
        <v>0</v>
      </c>
      <c r="AF702">
        <v>333.76</v>
      </c>
      <c r="AG702">
        <v>0</v>
      </c>
      <c r="AH702">
        <v>11.68</v>
      </c>
      <c r="AI702">
        <v>10.363248</v>
      </c>
      <c r="AJ702">
        <v>335.076752</v>
      </c>
      <c r="AK702" t="s">
        <v>26</v>
      </c>
      <c r="AN702" s="29">
        <v>5.9</v>
      </c>
      <c r="AO702" s="30">
        <f t="shared" si="20"/>
        <v>1.69625</v>
      </c>
      <c r="AP702" s="30">
        <f t="shared" si="21"/>
        <v>0.56541666666666668</v>
      </c>
      <c r="AQ702" s="30"/>
    </row>
    <row r="703" spans="1:43" x14ac:dyDescent="0.25">
      <c r="A703" t="s">
        <v>219</v>
      </c>
      <c r="B703">
        <v>1985744</v>
      </c>
      <c r="C703" t="s">
        <v>2696</v>
      </c>
      <c r="D703">
        <v>1080488</v>
      </c>
      <c r="E703" t="s">
        <v>2697</v>
      </c>
      <c r="F703" t="s">
        <v>89</v>
      </c>
      <c r="G703" t="s">
        <v>90</v>
      </c>
      <c r="H703" t="s">
        <v>10</v>
      </c>
      <c r="I703" t="s">
        <v>2698</v>
      </c>
      <c r="J703" t="s">
        <v>2699</v>
      </c>
      <c r="K703" t="s">
        <v>92</v>
      </c>
      <c r="L703" t="s">
        <v>266</v>
      </c>
      <c r="M703">
        <v>8455</v>
      </c>
      <c r="N703">
        <v>79</v>
      </c>
      <c r="O703" s="17">
        <v>45537</v>
      </c>
      <c r="P703" s="19" t="s">
        <v>100</v>
      </c>
      <c r="Q703" t="s">
        <v>24</v>
      </c>
      <c r="R703" s="17">
        <v>45523</v>
      </c>
      <c r="S703" s="27"/>
      <c r="T703">
        <v>373.08</v>
      </c>
      <c r="U703">
        <v>17.87</v>
      </c>
      <c r="V703">
        <v>390.95</v>
      </c>
      <c r="W703">
        <v>1</v>
      </c>
      <c r="X703">
        <v>13.68</v>
      </c>
      <c r="Y703">
        <v>0</v>
      </c>
      <c r="Z703">
        <v>0</v>
      </c>
      <c r="AA703">
        <v>0</v>
      </c>
      <c r="AB703">
        <v>12.1389975</v>
      </c>
      <c r="AC703" s="29">
        <v>392.49100249999998</v>
      </c>
      <c r="AD703">
        <v>0</v>
      </c>
      <c r="AF703">
        <v>390.95</v>
      </c>
      <c r="AG703">
        <v>0</v>
      </c>
      <c r="AH703">
        <v>13.68</v>
      </c>
      <c r="AI703">
        <v>12.1389975</v>
      </c>
      <c r="AJ703">
        <v>392.49100249999998</v>
      </c>
      <c r="AK703" t="s">
        <v>25</v>
      </c>
      <c r="AN703" s="29">
        <v>0</v>
      </c>
      <c r="AO703" s="30">
        <f t="shared" si="20"/>
        <v>0</v>
      </c>
      <c r="AP703" s="30">
        <f t="shared" si="21"/>
        <v>0</v>
      </c>
      <c r="AQ703" s="30"/>
    </row>
    <row r="704" spans="1:43" x14ac:dyDescent="0.25">
      <c r="A704" t="s">
        <v>219</v>
      </c>
      <c r="B704">
        <v>1985738</v>
      </c>
      <c r="C704" t="s">
        <v>2700</v>
      </c>
      <c r="D704">
        <v>1080486</v>
      </c>
      <c r="E704" t="s">
        <v>2701</v>
      </c>
      <c r="F704" t="s">
        <v>89</v>
      </c>
      <c r="G704" t="s">
        <v>90</v>
      </c>
      <c r="H704" t="s">
        <v>10</v>
      </c>
      <c r="I704" t="s">
        <v>2686</v>
      </c>
      <c r="J704" t="s">
        <v>2687</v>
      </c>
      <c r="K704" t="s">
        <v>95</v>
      </c>
      <c r="L704" t="s">
        <v>271</v>
      </c>
      <c r="M704">
        <v>8785</v>
      </c>
      <c r="N704">
        <v>73</v>
      </c>
      <c r="O704" s="17">
        <v>45536</v>
      </c>
      <c r="P704" s="19" t="s">
        <v>102</v>
      </c>
      <c r="Q704" t="s">
        <v>24</v>
      </c>
      <c r="R704" s="17">
        <v>45523</v>
      </c>
      <c r="S704" s="27"/>
      <c r="T704">
        <v>94.38666666666667</v>
      </c>
      <c r="U704">
        <v>2.48</v>
      </c>
      <c r="V704">
        <v>96.866666666666674</v>
      </c>
      <c r="W704">
        <v>3</v>
      </c>
      <c r="X704">
        <v>3.39</v>
      </c>
      <c r="Y704">
        <v>0</v>
      </c>
      <c r="Z704">
        <v>0</v>
      </c>
      <c r="AA704">
        <v>0</v>
      </c>
      <c r="AB704">
        <v>3.0077099999999999</v>
      </c>
      <c r="AC704" s="29">
        <v>97.248956666666686</v>
      </c>
      <c r="AD704">
        <v>0</v>
      </c>
      <c r="AF704">
        <v>290.60000000000002</v>
      </c>
      <c r="AG704">
        <v>0</v>
      </c>
      <c r="AH704">
        <v>10.17</v>
      </c>
      <c r="AI704">
        <v>9.0231300000000001</v>
      </c>
      <c r="AJ704">
        <v>291.74687000000011</v>
      </c>
      <c r="AK704" t="s">
        <v>26</v>
      </c>
      <c r="AN704" s="29">
        <v>0</v>
      </c>
      <c r="AO704" s="30">
        <f t="shared" si="20"/>
        <v>0</v>
      </c>
      <c r="AP704" s="30">
        <f t="shared" si="21"/>
        <v>0</v>
      </c>
      <c r="AQ704" s="30"/>
    </row>
    <row r="705" spans="1:43" x14ac:dyDescent="0.25">
      <c r="A705" t="s">
        <v>219</v>
      </c>
      <c r="B705">
        <v>1985733</v>
      </c>
      <c r="C705" t="s">
        <v>2702</v>
      </c>
      <c r="D705">
        <v>1782501</v>
      </c>
      <c r="E705" t="s">
        <v>2703</v>
      </c>
      <c r="F705" t="s">
        <v>89</v>
      </c>
      <c r="G705" t="s">
        <v>90</v>
      </c>
      <c r="H705" t="s">
        <v>10</v>
      </c>
      <c r="I705" t="s">
        <v>2704</v>
      </c>
      <c r="J705" t="s">
        <v>2705</v>
      </c>
      <c r="K705" t="s">
        <v>266</v>
      </c>
      <c r="L705" t="s">
        <v>115</v>
      </c>
      <c r="M705">
        <v>2060</v>
      </c>
      <c r="N705">
        <v>30</v>
      </c>
      <c r="O705" s="17">
        <v>45524</v>
      </c>
      <c r="P705" s="19" t="s">
        <v>101</v>
      </c>
      <c r="Q705" t="s">
        <v>24</v>
      </c>
      <c r="R705" s="17">
        <v>45523</v>
      </c>
      <c r="S705" s="27"/>
      <c r="T705">
        <v>139.87</v>
      </c>
      <c r="U705">
        <v>17.12</v>
      </c>
      <c r="V705">
        <v>156.99</v>
      </c>
      <c r="W705">
        <v>1</v>
      </c>
      <c r="X705">
        <v>5.49</v>
      </c>
      <c r="Y705">
        <v>0</v>
      </c>
      <c r="Z705">
        <v>0</v>
      </c>
      <c r="AA705">
        <v>0</v>
      </c>
      <c r="AB705">
        <v>4.8745395</v>
      </c>
      <c r="AC705" s="29">
        <v>157.60546049999999</v>
      </c>
      <c r="AD705">
        <v>0</v>
      </c>
      <c r="AF705">
        <v>156.99</v>
      </c>
      <c r="AG705">
        <v>0</v>
      </c>
      <c r="AH705">
        <v>5.49</v>
      </c>
      <c r="AI705">
        <v>4.8745395</v>
      </c>
      <c r="AJ705">
        <v>157.60546049999999</v>
      </c>
      <c r="AK705" t="s">
        <v>25</v>
      </c>
      <c r="AN705" s="29">
        <v>0</v>
      </c>
      <c r="AO705" s="30">
        <f t="shared" si="20"/>
        <v>0</v>
      </c>
      <c r="AP705" s="30">
        <f t="shared" si="21"/>
        <v>0</v>
      </c>
      <c r="AQ705" s="30"/>
    </row>
    <row r="706" spans="1:43" x14ac:dyDescent="0.25">
      <c r="A706" t="s">
        <v>219</v>
      </c>
      <c r="B706">
        <v>1985728</v>
      </c>
      <c r="C706" t="s">
        <v>2706</v>
      </c>
      <c r="D706">
        <v>1782500</v>
      </c>
      <c r="E706" t="s">
        <v>2707</v>
      </c>
      <c r="F706" t="s">
        <v>89</v>
      </c>
      <c r="G706" t="s">
        <v>90</v>
      </c>
      <c r="H706" t="s">
        <v>10</v>
      </c>
      <c r="I706" t="s">
        <v>1235</v>
      </c>
      <c r="J706" t="s">
        <v>1236</v>
      </c>
      <c r="K706" t="s">
        <v>271</v>
      </c>
      <c r="L706" t="s">
        <v>224</v>
      </c>
      <c r="M706">
        <v>8385</v>
      </c>
      <c r="N706">
        <v>10</v>
      </c>
      <c r="O706" s="17">
        <v>45524</v>
      </c>
      <c r="P706" s="19" t="s">
        <v>746</v>
      </c>
      <c r="Q706" t="s">
        <v>23</v>
      </c>
      <c r="R706" s="17">
        <v>45523</v>
      </c>
      <c r="S706" s="27">
        <v>45523</v>
      </c>
      <c r="T706">
        <v>81.62</v>
      </c>
      <c r="U706">
        <v>18.38</v>
      </c>
      <c r="V706">
        <v>100</v>
      </c>
      <c r="W706">
        <v>1</v>
      </c>
      <c r="X706">
        <v>3.5</v>
      </c>
      <c r="Y706">
        <v>0</v>
      </c>
      <c r="Z706">
        <v>0</v>
      </c>
      <c r="AA706">
        <v>0</v>
      </c>
      <c r="AB706">
        <v>3.105</v>
      </c>
      <c r="AC706" s="29">
        <v>100.395</v>
      </c>
      <c r="AD706">
        <v>4.0810000000000004</v>
      </c>
      <c r="AF706">
        <v>100</v>
      </c>
      <c r="AG706">
        <v>0</v>
      </c>
      <c r="AH706">
        <v>3.5</v>
      </c>
      <c r="AI706">
        <v>3.105</v>
      </c>
      <c r="AJ706">
        <v>100.395</v>
      </c>
      <c r="AN706" s="29">
        <v>0</v>
      </c>
      <c r="AO706" s="30">
        <f t="shared" ref="AO706:AO769" si="22">AN706*(45%-14.25%-2%)</f>
        <v>0</v>
      </c>
      <c r="AP706" s="30">
        <f t="shared" ref="AP706:AP769" si="23">AO706/W706</f>
        <v>0</v>
      </c>
      <c r="AQ706" s="30"/>
    </row>
    <row r="707" spans="1:43" x14ac:dyDescent="0.25">
      <c r="A707" t="s">
        <v>219</v>
      </c>
      <c r="B707">
        <v>1985726</v>
      </c>
      <c r="C707" t="s">
        <v>2708</v>
      </c>
      <c r="D707">
        <v>1782505</v>
      </c>
      <c r="E707" t="s">
        <v>2709</v>
      </c>
      <c r="F707" t="s">
        <v>89</v>
      </c>
      <c r="G707" t="s">
        <v>90</v>
      </c>
      <c r="H707" t="s">
        <v>10</v>
      </c>
      <c r="I707" t="s">
        <v>2710</v>
      </c>
      <c r="J707" t="s">
        <v>2711</v>
      </c>
      <c r="K707" t="s">
        <v>231</v>
      </c>
      <c r="L707" t="s">
        <v>230</v>
      </c>
      <c r="M707">
        <v>2184</v>
      </c>
      <c r="N707">
        <v>23</v>
      </c>
      <c r="O707" s="17">
        <v>45523</v>
      </c>
      <c r="P707" s="19" t="s">
        <v>150</v>
      </c>
      <c r="Q707" t="s">
        <v>24</v>
      </c>
      <c r="R707" s="17">
        <v>45523</v>
      </c>
      <c r="S707" s="27"/>
      <c r="T707">
        <v>129.12</v>
      </c>
      <c r="U707">
        <v>11.77</v>
      </c>
      <c r="V707">
        <v>140.88999999999999</v>
      </c>
      <c r="W707">
        <v>1</v>
      </c>
      <c r="X707">
        <v>4.93</v>
      </c>
      <c r="Y707">
        <v>0</v>
      </c>
      <c r="Z707">
        <v>0</v>
      </c>
      <c r="AA707">
        <v>0</v>
      </c>
      <c r="AB707">
        <v>4.3746345</v>
      </c>
      <c r="AC707" s="29">
        <v>141.44536550000001</v>
      </c>
      <c r="AD707">
        <v>0</v>
      </c>
      <c r="AF707">
        <v>140.88999999999999</v>
      </c>
      <c r="AG707">
        <v>0</v>
      </c>
      <c r="AH707">
        <v>4.93</v>
      </c>
      <c r="AI707">
        <v>4.3746345</v>
      </c>
      <c r="AJ707">
        <v>141.44536550000001</v>
      </c>
      <c r="AK707" t="s">
        <v>25</v>
      </c>
      <c r="AN707" s="29">
        <v>0</v>
      </c>
      <c r="AO707" s="30">
        <f t="shared" si="22"/>
        <v>0</v>
      </c>
      <c r="AP707" s="30">
        <f t="shared" si="23"/>
        <v>0</v>
      </c>
      <c r="AQ707" s="30"/>
    </row>
    <row r="708" spans="1:43" x14ac:dyDescent="0.25">
      <c r="A708" t="s">
        <v>219</v>
      </c>
      <c r="B708">
        <v>1985724</v>
      </c>
      <c r="C708" t="s">
        <v>2712</v>
      </c>
      <c r="D708">
        <v>501588</v>
      </c>
      <c r="E708" t="s">
        <v>2713</v>
      </c>
      <c r="F708" t="s">
        <v>89</v>
      </c>
      <c r="G708" t="s">
        <v>90</v>
      </c>
      <c r="H708" t="s">
        <v>137</v>
      </c>
      <c r="I708" t="s">
        <v>2714</v>
      </c>
      <c r="J708" t="s">
        <v>2715</v>
      </c>
      <c r="K708" t="s">
        <v>224</v>
      </c>
      <c r="L708" t="s">
        <v>2635</v>
      </c>
      <c r="M708">
        <v>2795</v>
      </c>
      <c r="N708">
        <v>12</v>
      </c>
      <c r="O708" s="17">
        <v>45526</v>
      </c>
      <c r="P708" s="19" t="s">
        <v>109</v>
      </c>
      <c r="Q708" t="s">
        <v>24</v>
      </c>
      <c r="R708" s="17">
        <v>45523</v>
      </c>
      <c r="S708" s="27"/>
      <c r="T708">
        <v>189.64</v>
      </c>
      <c r="U708">
        <v>33.229999999999997</v>
      </c>
      <c r="V708">
        <v>222.87</v>
      </c>
      <c r="W708">
        <v>1</v>
      </c>
      <c r="X708">
        <v>7.8</v>
      </c>
      <c r="Y708">
        <v>0</v>
      </c>
      <c r="Z708">
        <v>0</v>
      </c>
      <c r="AA708">
        <v>0</v>
      </c>
      <c r="AB708">
        <v>11.5335225</v>
      </c>
      <c r="AC708" s="29">
        <v>219.13647750000001</v>
      </c>
      <c r="AD708">
        <v>0</v>
      </c>
      <c r="AF708">
        <v>222.87</v>
      </c>
      <c r="AG708">
        <v>0</v>
      </c>
      <c r="AH708">
        <v>7.8</v>
      </c>
      <c r="AI708">
        <v>11.5335225</v>
      </c>
      <c r="AJ708">
        <v>219.13647750000001</v>
      </c>
      <c r="AK708" t="s">
        <v>25</v>
      </c>
      <c r="AN708" s="29">
        <v>0</v>
      </c>
      <c r="AO708" s="30">
        <f t="shared" si="22"/>
        <v>0</v>
      </c>
      <c r="AP708" s="30">
        <f t="shared" si="23"/>
        <v>0</v>
      </c>
      <c r="AQ708" s="30"/>
    </row>
    <row r="709" spans="1:43" x14ac:dyDescent="0.25">
      <c r="A709" t="s">
        <v>219</v>
      </c>
      <c r="B709">
        <v>1985721</v>
      </c>
      <c r="C709" t="s">
        <v>2716</v>
      </c>
      <c r="D709">
        <v>501587</v>
      </c>
      <c r="E709" t="s">
        <v>2717</v>
      </c>
      <c r="F709" t="s">
        <v>89</v>
      </c>
      <c r="G709" t="s">
        <v>90</v>
      </c>
      <c r="H709" t="s">
        <v>10</v>
      </c>
      <c r="I709" t="s">
        <v>2718</v>
      </c>
      <c r="J709" t="s">
        <v>2719</v>
      </c>
      <c r="K709" t="s">
        <v>224</v>
      </c>
      <c r="L709" t="s">
        <v>266</v>
      </c>
      <c r="M709">
        <v>2535</v>
      </c>
      <c r="N709">
        <v>80</v>
      </c>
      <c r="O709" s="17">
        <v>45525</v>
      </c>
      <c r="P709" s="19" t="s">
        <v>96</v>
      </c>
      <c r="Q709" t="s">
        <v>24</v>
      </c>
      <c r="R709" s="17">
        <v>45523</v>
      </c>
      <c r="S709" s="27"/>
      <c r="T709">
        <v>243.63</v>
      </c>
      <c r="U709">
        <v>27.86</v>
      </c>
      <c r="V709">
        <v>271.49</v>
      </c>
      <c r="W709">
        <v>1</v>
      </c>
      <c r="X709">
        <v>9.5</v>
      </c>
      <c r="Y709">
        <v>0</v>
      </c>
      <c r="Z709">
        <v>0</v>
      </c>
      <c r="AA709">
        <v>0</v>
      </c>
      <c r="AB709">
        <v>8.4297644999999992</v>
      </c>
      <c r="AC709" s="29">
        <v>272.56023549999998</v>
      </c>
      <c r="AD709">
        <v>0</v>
      </c>
      <c r="AF709">
        <v>271.49</v>
      </c>
      <c r="AG709">
        <v>0</v>
      </c>
      <c r="AH709">
        <v>9.5</v>
      </c>
      <c r="AI709">
        <v>8.4297644999999992</v>
      </c>
      <c r="AJ709">
        <v>272.56023549999998</v>
      </c>
      <c r="AK709" t="s">
        <v>25</v>
      </c>
      <c r="AN709" s="29">
        <v>0</v>
      </c>
      <c r="AO709" s="30">
        <f t="shared" si="22"/>
        <v>0</v>
      </c>
      <c r="AP709" s="30">
        <f t="shared" si="23"/>
        <v>0</v>
      </c>
      <c r="AQ709" s="30"/>
    </row>
    <row r="710" spans="1:43" x14ac:dyDescent="0.25">
      <c r="A710" t="s">
        <v>219</v>
      </c>
      <c r="B710">
        <v>1985703</v>
      </c>
      <c r="C710" t="s">
        <v>2720</v>
      </c>
      <c r="D710">
        <v>1080491</v>
      </c>
      <c r="E710" t="s">
        <v>2721</v>
      </c>
      <c r="F710" t="s">
        <v>89</v>
      </c>
      <c r="G710" t="s">
        <v>90</v>
      </c>
      <c r="H710" t="s">
        <v>137</v>
      </c>
      <c r="I710" t="s">
        <v>2722</v>
      </c>
      <c r="J710" t="s">
        <v>2723</v>
      </c>
      <c r="K710" t="s">
        <v>95</v>
      </c>
      <c r="L710" t="s">
        <v>271</v>
      </c>
      <c r="M710">
        <v>2385</v>
      </c>
      <c r="N710">
        <v>3</v>
      </c>
      <c r="O710" s="17">
        <v>45557</v>
      </c>
      <c r="P710" s="19" t="s">
        <v>144</v>
      </c>
      <c r="Q710" t="s">
        <v>24</v>
      </c>
      <c r="R710" s="17">
        <v>45523</v>
      </c>
      <c r="S710" s="27"/>
      <c r="T710">
        <v>16.811666666666671</v>
      </c>
      <c r="U710">
        <v>1.24</v>
      </c>
      <c r="V710">
        <v>18.051666666666669</v>
      </c>
      <c r="W710">
        <v>6</v>
      </c>
      <c r="X710">
        <v>0.63166666666666671</v>
      </c>
      <c r="Y710">
        <v>0</v>
      </c>
      <c r="Z710">
        <v>0</v>
      </c>
      <c r="AA710">
        <v>0</v>
      </c>
      <c r="AB710">
        <v>0.93417374999999991</v>
      </c>
      <c r="AC710" s="29">
        <v>17.749159583333331</v>
      </c>
      <c r="AD710">
        <v>0</v>
      </c>
      <c r="AF710">
        <v>108.31</v>
      </c>
      <c r="AG710">
        <v>0</v>
      </c>
      <c r="AH710">
        <v>3.79</v>
      </c>
      <c r="AI710">
        <v>5.6050424999999997</v>
      </c>
      <c r="AJ710">
        <v>106.4949575</v>
      </c>
      <c r="AK710" t="s">
        <v>30</v>
      </c>
      <c r="AN710" s="29">
        <v>0</v>
      </c>
      <c r="AO710" s="30">
        <f t="shared" si="22"/>
        <v>0</v>
      </c>
      <c r="AP710" s="30">
        <f t="shared" si="23"/>
        <v>0</v>
      </c>
      <c r="AQ710" s="30"/>
    </row>
    <row r="711" spans="1:43" x14ac:dyDescent="0.25">
      <c r="A711" t="s">
        <v>219</v>
      </c>
      <c r="B711">
        <v>1985703</v>
      </c>
      <c r="C711" t="s">
        <v>2724</v>
      </c>
      <c r="D711">
        <v>1080490</v>
      </c>
      <c r="E711" t="s">
        <v>2721</v>
      </c>
      <c r="F711" t="s">
        <v>89</v>
      </c>
      <c r="G711" t="s">
        <v>90</v>
      </c>
      <c r="H711" t="s">
        <v>137</v>
      </c>
      <c r="I711" t="s">
        <v>2725</v>
      </c>
      <c r="J711" t="s">
        <v>2726</v>
      </c>
      <c r="K711" t="s">
        <v>95</v>
      </c>
      <c r="L711" t="s">
        <v>271</v>
      </c>
      <c r="M711">
        <v>2385</v>
      </c>
      <c r="N711">
        <v>4</v>
      </c>
      <c r="O711" s="17">
        <v>45557</v>
      </c>
      <c r="P711" s="19" t="s">
        <v>144</v>
      </c>
      <c r="Q711" t="s">
        <v>24</v>
      </c>
      <c r="R711" s="17">
        <v>45523</v>
      </c>
      <c r="S711" s="27"/>
      <c r="T711">
        <v>16.811666666666671</v>
      </c>
      <c r="U711">
        <v>1.24</v>
      </c>
      <c r="V711">
        <v>18.051666666666669</v>
      </c>
      <c r="W711">
        <v>6</v>
      </c>
      <c r="X711">
        <v>0.63166666666666671</v>
      </c>
      <c r="Y711">
        <v>0</v>
      </c>
      <c r="Z711">
        <v>0</v>
      </c>
      <c r="AA711">
        <v>0</v>
      </c>
      <c r="AB711">
        <v>0.93417374999999991</v>
      </c>
      <c r="AC711" s="29">
        <v>17.749159583333331</v>
      </c>
      <c r="AD711">
        <v>0</v>
      </c>
      <c r="AF711">
        <v>108.31</v>
      </c>
      <c r="AG711">
        <v>0</v>
      </c>
      <c r="AH711">
        <v>3.79</v>
      </c>
      <c r="AI711">
        <v>5.6050424999999997</v>
      </c>
      <c r="AJ711">
        <v>106.4949575</v>
      </c>
      <c r="AK711" t="s">
        <v>30</v>
      </c>
      <c r="AN711" s="29">
        <v>0</v>
      </c>
      <c r="AO711" s="30">
        <f t="shared" si="22"/>
        <v>0</v>
      </c>
      <c r="AP711" s="30">
        <f t="shared" si="23"/>
        <v>0</v>
      </c>
      <c r="AQ711" s="30"/>
    </row>
    <row r="712" spans="1:43" x14ac:dyDescent="0.25">
      <c r="A712" t="s">
        <v>219</v>
      </c>
      <c r="B712">
        <v>1985701</v>
      </c>
      <c r="C712" t="s">
        <v>2727</v>
      </c>
      <c r="D712">
        <v>1782488</v>
      </c>
      <c r="E712" t="s">
        <v>2728</v>
      </c>
      <c r="F712" t="s">
        <v>89</v>
      </c>
      <c r="G712" t="s">
        <v>90</v>
      </c>
      <c r="H712" t="s">
        <v>10</v>
      </c>
      <c r="I712" t="s">
        <v>2729</v>
      </c>
      <c r="J712" t="s">
        <v>2730</v>
      </c>
      <c r="K712" t="s">
        <v>266</v>
      </c>
      <c r="L712" t="s">
        <v>115</v>
      </c>
      <c r="M712">
        <v>2060</v>
      </c>
      <c r="N712">
        <v>28</v>
      </c>
      <c r="O712" s="17">
        <v>45524</v>
      </c>
      <c r="P712" s="19" t="s">
        <v>101</v>
      </c>
      <c r="Q712" t="s">
        <v>23</v>
      </c>
      <c r="R712" s="17">
        <v>45523</v>
      </c>
      <c r="S712" s="27">
        <v>45523</v>
      </c>
      <c r="T712">
        <v>139.87</v>
      </c>
      <c r="U712">
        <v>17.12</v>
      </c>
      <c r="V712">
        <v>156.99</v>
      </c>
      <c r="W712">
        <v>1</v>
      </c>
      <c r="X712">
        <v>5.49</v>
      </c>
      <c r="Y712">
        <v>0</v>
      </c>
      <c r="Z712">
        <v>0</v>
      </c>
      <c r="AA712">
        <v>0</v>
      </c>
      <c r="AB712">
        <v>4.8745395</v>
      </c>
      <c r="AC712" s="29">
        <v>157.60546049999999</v>
      </c>
      <c r="AD712">
        <v>6.9935</v>
      </c>
      <c r="AF712">
        <v>156.99</v>
      </c>
      <c r="AG712">
        <v>0</v>
      </c>
      <c r="AH712">
        <v>5.49</v>
      </c>
      <c r="AI712">
        <v>4.8745395</v>
      </c>
      <c r="AJ712">
        <v>157.60546049999999</v>
      </c>
      <c r="AN712" s="29">
        <v>0</v>
      </c>
      <c r="AO712" s="30">
        <f t="shared" si="22"/>
        <v>0</v>
      </c>
      <c r="AP712" s="30">
        <f t="shared" si="23"/>
        <v>0</v>
      </c>
      <c r="AQ712" s="30"/>
    </row>
    <row r="713" spans="1:43" x14ac:dyDescent="0.25">
      <c r="A713" t="s">
        <v>219</v>
      </c>
      <c r="B713">
        <v>1985690</v>
      </c>
      <c r="C713" t="s">
        <v>2731</v>
      </c>
      <c r="D713">
        <v>1782477</v>
      </c>
      <c r="E713" t="s">
        <v>2732</v>
      </c>
      <c r="F713" t="s">
        <v>89</v>
      </c>
      <c r="G713" t="s">
        <v>90</v>
      </c>
      <c r="H713" t="s">
        <v>10</v>
      </c>
      <c r="I713" t="s">
        <v>2733</v>
      </c>
      <c r="J713" t="s">
        <v>2734</v>
      </c>
      <c r="K713" t="s">
        <v>266</v>
      </c>
      <c r="L713" t="s">
        <v>224</v>
      </c>
      <c r="M713">
        <v>2530</v>
      </c>
      <c r="N713">
        <v>80</v>
      </c>
      <c r="O713" s="17">
        <v>45526</v>
      </c>
      <c r="P713" s="19" t="s">
        <v>496</v>
      </c>
      <c r="Q713" t="s">
        <v>24</v>
      </c>
      <c r="R713" s="17">
        <v>45523</v>
      </c>
      <c r="S713" s="27"/>
      <c r="T713">
        <v>118.73</v>
      </c>
      <c r="U713">
        <v>12.76</v>
      </c>
      <c r="V713">
        <v>131.49</v>
      </c>
      <c r="W713">
        <v>2</v>
      </c>
      <c r="X713">
        <v>4.5999999999999996</v>
      </c>
      <c r="Y713">
        <v>0</v>
      </c>
      <c r="Z713">
        <v>0</v>
      </c>
      <c r="AA713">
        <v>0</v>
      </c>
      <c r="AB713">
        <v>4.0827644999999997</v>
      </c>
      <c r="AC713" s="29">
        <v>132.00723550000001</v>
      </c>
      <c r="AD713">
        <v>0</v>
      </c>
      <c r="AF713">
        <v>262.98</v>
      </c>
      <c r="AG713">
        <v>0</v>
      </c>
      <c r="AH713">
        <v>9.1999999999999993</v>
      </c>
      <c r="AI713">
        <v>8.1655289999999994</v>
      </c>
      <c r="AJ713">
        <v>264.01447100000001</v>
      </c>
      <c r="AK713" t="s">
        <v>27</v>
      </c>
      <c r="AN713" s="29">
        <v>0</v>
      </c>
      <c r="AO713" s="30">
        <f t="shared" si="22"/>
        <v>0</v>
      </c>
      <c r="AP713" s="30">
        <f t="shared" si="23"/>
        <v>0</v>
      </c>
      <c r="AQ713" s="30"/>
    </row>
    <row r="714" spans="1:43" x14ac:dyDescent="0.25">
      <c r="A714" t="s">
        <v>219</v>
      </c>
      <c r="B714">
        <v>1985690</v>
      </c>
      <c r="C714" t="s">
        <v>2735</v>
      </c>
      <c r="D714">
        <v>1782478</v>
      </c>
      <c r="E714" t="s">
        <v>2732</v>
      </c>
      <c r="F714" t="s">
        <v>89</v>
      </c>
      <c r="G714" t="s">
        <v>90</v>
      </c>
      <c r="H714" t="s">
        <v>10</v>
      </c>
      <c r="I714" t="s">
        <v>2736</v>
      </c>
      <c r="J714" t="s">
        <v>2737</v>
      </c>
      <c r="K714" t="s">
        <v>266</v>
      </c>
      <c r="L714" t="s">
        <v>224</v>
      </c>
      <c r="M714">
        <v>2530</v>
      </c>
      <c r="N714">
        <v>79</v>
      </c>
      <c r="O714" s="17">
        <v>45526</v>
      </c>
      <c r="P714" s="19" t="s">
        <v>496</v>
      </c>
      <c r="Q714" t="s">
        <v>24</v>
      </c>
      <c r="R714" s="17">
        <v>45523</v>
      </c>
      <c r="S714" s="27"/>
      <c r="T714">
        <v>118.73</v>
      </c>
      <c r="U714">
        <v>12.76</v>
      </c>
      <c r="V714">
        <v>131.49</v>
      </c>
      <c r="W714">
        <v>2</v>
      </c>
      <c r="X714">
        <v>4.5999999999999996</v>
      </c>
      <c r="Y714">
        <v>0</v>
      </c>
      <c r="Z714">
        <v>0</v>
      </c>
      <c r="AA714">
        <v>0</v>
      </c>
      <c r="AB714">
        <v>4.0827644999999997</v>
      </c>
      <c r="AC714" s="29">
        <v>132.00723550000001</v>
      </c>
      <c r="AD714">
        <v>0</v>
      </c>
      <c r="AF714">
        <v>262.98</v>
      </c>
      <c r="AG714">
        <v>0</v>
      </c>
      <c r="AH714">
        <v>9.1999999999999993</v>
      </c>
      <c r="AI714">
        <v>8.1655289999999994</v>
      </c>
      <c r="AJ714">
        <v>264.01447100000001</v>
      </c>
      <c r="AK714" t="s">
        <v>27</v>
      </c>
      <c r="AN714" s="29">
        <v>0</v>
      </c>
      <c r="AO714" s="30">
        <f t="shared" si="22"/>
        <v>0</v>
      </c>
      <c r="AP714" s="30">
        <f t="shared" si="23"/>
        <v>0</v>
      </c>
      <c r="AQ714" s="30"/>
    </row>
    <row r="715" spans="1:43" x14ac:dyDescent="0.25">
      <c r="A715" t="s">
        <v>219</v>
      </c>
      <c r="B715">
        <v>1985683</v>
      </c>
      <c r="C715" t="s">
        <v>2738</v>
      </c>
      <c r="D715">
        <v>1782474</v>
      </c>
      <c r="E715" t="s">
        <v>2739</v>
      </c>
      <c r="F715" t="s">
        <v>89</v>
      </c>
      <c r="G715" t="s">
        <v>90</v>
      </c>
      <c r="H715" t="s">
        <v>10</v>
      </c>
      <c r="I715" t="s">
        <v>2740</v>
      </c>
      <c r="J715" t="s">
        <v>2741</v>
      </c>
      <c r="K715" t="s">
        <v>231</v>
      </c>
      <c r="L715" t="s">
        <v>91</v>
      </c>
      <c r="M715">
        <v>888511</v>
      </c>
      <c r="N715">
        <v>16</v>
      </c>
      <c r="O715" s="17">
        <v>45529</v>
      </c>
      <c r="P715" s="19" t="s">
        <v>122</v>
      </c>
      <c r="Q715" t="s">
        <v>24</v>
      </c>
      <c r="R715" s="17">
        <v>45523</v>
      </c>
      <c r="S715" s="27"/>
      <c r="T715">
        <v>155.9</v>
      </c>
      <c r="U715">
        <v>11.77</v>
      </c>
      <c r="V715">
        <v>167.67</v>
      </c>
      <c r="W715">
        <v>1</v>
      </c>
      <c r="X715">
        <v>5.87</v>
      </c>
      <c r="Y715">
        <v>0</v>
      </c>
      <c r="Z715">
        <v>0</v>
      </c>
      <c r="AA715">
        <v>0</v>
      </c>
      <c r="AB715">
        <v>5.2061535000000001</v>
      </c>
      <c r="AC715" s="29">
        <v>168.33384649999999</v>
      </c>
      <c r="AD715">
        <v>0</v>
      </c>
      <c r="AF715">
        <v>167.67</v>
      </c>
      <c r="AG715">
        <v>0</v>
      </c>
      <c r="AH715">
        <v>5.87</v>
      </c>
      <c r="AI715">
        <v>5.2061535000000001</v>
      </c>
      <c r="AJ715">
        <v>168.33384649999999</v>
      </c>
      <c r="AK715" t="s">
        <v>25</v>
      </c>
      <c r="AN715" s="29">
        <v>0</v>
      </c>
      <c r="AO715" s="30">
        <f t="shared" si="22"/>
        <v>0</v>
      </c>
      <c r="AP715" s="30">
        <f t="shared" si="23"/>
        <v>0</v>
      </c>
      <c r="AQ715" s="30"/>
    </row>
    <row r="716" spans="1:43" x14ac:dyDescent="0.25">
      <c r="A716" t="s">
        <v>219</v>
      </c>
      <c r="B716">
        <v>1985683</v>
      </c>
      <c r="C716" t="s">
        <v>2742</v>
      </c>
      <c r="D716">
        <v>1782475</v>
      </c>
      <c r="E716" t="s">
        <v>2739</v>
      </c>
      <c r="F716" t="s">
        <v>89</v>
      </c>
      <c r="G716" t="s">
        <v>90</v>
      </c>
      <c r="H716" t="s">
        <v>10</v>
      </c>
      <c r="I716" t="s">
        <v>2743</v>
      </c>
      <c r="J716" t="s">
        <v>2744</v>
      </c>
      <c r="K716" t="s">
        <v>231</v>
      </c>
      <c r="L716" t="s">
        <v>91</v>
      </c>
      <c r="M716">
        <v>888511</v>
      </c>
      <c r="N716">
        <v>15</v>
      </c>
      <c r="O716" s="17">
        <v>45529</v>
      </c>
      <c r="P716" s="19" t="s">
        <v>122</v>
      </c>
      <c r="Q716" t="s">
        <v>24</v>
      </c>
      <c r="R716" s="17">
        <v>45523</v>
      </c>
      <c r="S716" s="27"/>
      <c r="T716">
        <v>155.9</v>
      </c>
      <c r="U716">
        <v>11.77</v>
      </c>
      <c r="V716">
        <v>167.67</v>
      </c>
      <c r="W716">
        <v>1</v>
      </c>
      <c r="X716">
        <v>5.87</v>
      </c>
      <c r="Y716">
        <v>0</v>
      </c>
      <c r="Z716">
        <v>0</v>
      </c>
      <c r="AA716">
        <v>0</v>
      </c>
      <c r="AB716">
        <v>5.2061535000000001</v>
      </c>
      <c r="AC716" s="29">
        <v>168.33384649999999</v>
      </c>
      <c r="AD716">
        <v>0</v>
      </c>
      <c r="AF716">
        <v>167.67</v>
      </c>
      <c r="AG716">
        <v>0</v>
      </c>
      <c r="AH716">
        <v>5.87</v>
      </c>
      <c r="AI716">
        <v>5.2061535000000001</v>
      </c>
      <c r="AJ716">
        <v>168.33384649999999</v>
      </c>
      <c r="AK716" t="s">
        <v>25</v>
      </c>
      <c r="AN716" s="29">
        <v>0</v>
      </c>
      <c r="AO716" s="30">
        <f t="shared" si="22"/>
        <v>0</v>
      </c>
      <c r="AP716" s="30">
        <f t="shared" si="23"/>
        <v>0</v>
      </c>
      <c r="AQ716" s="30"/>
    </row>
    <row r="717" spans="1:43" x14ac:dyDescent="0.25">
      <c r="A717" t="s">
        <v>219</v>
      </c>
      <c r="B717">
        <v>1985681</v>
      </c>
      <c r="C717" t="s">
        <v>2745</v>
      </c>
      <c r="D717">
        <v>1782472</v>
      </c>
      <c r="E717" t="s">
        <v>2746</v>
      </c>
      <c r="F717" t="s">
        <v>89</v>
      </c>
      <c r="G717" t="s">
        <v>90</v>
      </c>
      <c r="H717" t="s">
        <v>10</v>
      </c>
      <c r="I717" t="s">
        <v>2747</v>
      </c>
      <c r="J717" t="s">
        <v>2748</v>
      </c>
      <c r="K717" t="s">
        <v>266</v>
      </c>
      <c r="L717" t="s">
        <v>94</v>
      </c>
      <c r="M717">
        <v>2770</v>
      </c>
      <c r="N717">
        <v>20</v>
      </c>
      <c r="O717" s="17">
        <v>45523</v>
      </c>
      <c r="P717" s="19" t="s">
        <v>124</v>
      </c>
      <c r="Q717" t="s">
        <v>24</v>
      </c>
      <c r="R717" s="17">
        <v>45523</v>
      </c>
      <c r="S717" s="27"/>
      <c r="T717">
        <v>196.99</v>
      </c>
      <c r="U717">
        <v>17.98</v>
      </c>
      <c r="V717">
        <v>214.97</v>
      </c>
      <c r="W717">
        <v>1</v>
      </c>
      <c r="X717">
        <v>7.52</v>
      </c>
      <c r="Y717">
        <v>0</v>
      </c>
      <c r="Z717">
        <v>0</v>
      </c>
      <c r="AA717">
        <v>0</v>
      </c>
      <c r="AB717">
        <v>6.6748184999999998</v>
      </c>
      <c r="AC717" s="29">
        <v>215.81518149999999</v>
      </c>
      <c r="AD717">
        <v>0</v>
      </c>
      <c r="AF717">
        <v>214.97</v>
      </c>
      <c r="AG717">
        <v>0</v>
      </c>
      <c r="AH717">
        <v>7.52</v>
      </c>
      <c r="AI717">
        <v>6.6748184999999998</v>
      </c>
      <c r="AJ717">
        <v>215.81518149999999</v>
      </c>
      <c r="AK717" t="s">
        <v>25</v>
      </c>
      <c r="AN717" s="29">
        <v>0</v>
      </c>
      <c r="AO717" s="30">
        <f t="shared" si="22"/>
        <v>0</v>
      </c>
      <c r="AP717" s="30">
        <f t="shared" si="23"/>
        <v>0</v>
      </c>
      <c r="AQ717" s="30"/>
    </row>
    <row r="718" spans="1:43" x14ac:dyDescent="0.25">
      <c r="A718" t="s">
        <v>219</v>
      </c>
      <c r="B718">
        <v>1985681</v>
      </c>
      <c r="C718" t="s">
        <v>2749</v>
      </c>
      <c r="D718">
        <v>1080467</v>
      </c>
      <c r="E718" t="s">
        <v>2746</v>
      </c>
      <c r="F718" t="s">
        <v>89</v>
      </c>
      <c r="G718" t="s">
        <v>90</v>
      </c>
      <c r="H718" t="s">
        <v>10</v>
      </c>
      <c r="I718" t="s">
        <v>2747</v>
      </c>
      <c r="J718" t="s">
        <v>2748</v>
      </c>
      <c r="K718" t="s">
        <v>94</v>
      </c>
      <c r="L718" t="s">
        <v>266</v>
      </c>
      <c r="M718">
        <v>8520</v>
      </c>
      <c r="N718">
        <v>80</v>
      </c>
      <c r="O718" s="17">
        <v>45526</v>
      </c>
      <c r="P718" s="19" t="s">
        <v>104</v>
      </c>
      <c r="Q718" t="s">
        <v>24</v>
      </c>
      <c r="R718" s="17">
        <v>45523</v>
      </c>
      <c r="S718" s="27"/>
      <c r="T718">
        <v>340.53</v>
      </c>
      <c r="U718">
        <v>24.93</v>
      </c>
      <c r="V718">
        <v>365.46</v>
      </c>
      <c r="W718">
        <v>1</v>
      </c>
      <c r="X718">
        <v>12.79</v>
      </c>
      <c r="Y718">
        <v>0</v>
      </c>
      <c r="Z718">
        <v>0</v>
      </c>
      <c r="AA718">
        <v>0</v>
      </c>
      <c r="AB718">
        <v>11.347533</v>
      </c>
      <c r="AC718" s="29">
        <v>366.902467</v>
      </c>
      <c r="AD718">
        <v>0</v>
      </c>
      <c r="AF718">
        <v>365.46</v>
      </c>
      <c r="AG718">
        <v>0</v>
      </c>
      <c r="AH718">
        <v>12.79</v>
      </c>
      <c r="AI718">
        <v>11.347533</v>
      </c>
      <c r="AJ718">
        <v>366.902467</v>
      </c>
      <c r="AK718" t="s">
        <v>25</v>
      </c>
      <c r="AN718" s="29">
        <v>0</v>
      </c>
      <c r="AO718" s="30">
        <f t="shared" si="22"/>
        <v>0</v>
      </c>
      <c r="AP718" s="30">
        <f t="shared" si="23"/>
        <v>0</v>
      </c>
      <c r="AQ718" s="30"/>
    </row>
    <row r="719" spans="1:43" x14ac:dyDescent="0.25">
      <c r="A719" t="s">
        <v>219</v>
      </c>
      <c r="B719">
        <v>1985660</v>
      </c>
      <c r="C719" t="s">
        <v>2750</v>
      </c>
      <c r="D719">
        <v>1080461</v>
      </c>
      <c r="E719" t="s">
        <v>2751</v>
      </c>
      <c r="F719" t="s">
        <v>89</v>
      </c>
      <c r="G719" t="s">
        <v>90</v>
      </c>
      <c r="H719" t="s">
        <v>10</v>
      </c>
      <c r="I719" t="s">
        <v>177</v>
      </c>
      <c r="J719" t="s">
        <v>178</v>
      </c>
      <c r="K719" t="s">
        <v>92</v>
      </c>
      <c r="L719" t="s">
        <v>231</v>
      </c>
      <c r="M719">
        <v>8570</v>
      </c>
      <c r="N719">
        <v>26</v>
      </c>
      <c r="O719" s="17">
        <v>45532</v>
      </c>
      <c r="P719" s="19" t="s">
        <v>108</v>
      </c>
      <c r="Q719" t="s">
        <v>24</v>
      </c>
      <c r="R719" s="17">
        <v>45523</v>
      </c>
      <c r="S719" s="27"/>
      <c r="T719">
        <v>66.040000000000006</v>
      </c>
      <c r="U719">
        <v>9.9499999999999993</v>
      </c>
      <c r="V719">
        <v>75.989999999999995</v>
      </c>
      <c r="W719">
        <v>1</v>
      </c>
      <c r="X719">
        <v>2.66</v>
      </c>
      <c r="Y719">
        <v>0</v>
      </c>
      <c r="Z719">
        <v>0</v>
      </c>
      <c r="AA719">
        <v>0</v>
      </c>
      <c r="AB719">
        <v>2.3594895</v>
      </c>
      <c r="AC719" s="29">
        <v>76.290510499999996</v>
      </c>
      <c r="AD719">
        <v>0</v>
      </c>
      <c r="AF719">
        <v>75.989999999999995</v>
      </c>
      <c r="AG719">
        <v>0</v>
      </c>
      <c r="AH719">
        <v>2.66</v>
      </c>
      <c r="AI719">
        <v>2.3594895</v>
      </c>
      <c r="AJ719">
        <v>76.290510499999996</v>
      </c>
      <c r="AK719" t="s">
        <v>25</v>
      </c>
      <c r="AN719" s="29">
        <v>0</v>
      </c>
      <c r="AO719" s="30">
        <f t="shared" si="22"/>
        <v>0</v>
      </c>
      <c r="AP719" s="30">
        <f t="shared" si="23"/>
        <v>0</v>
      </c>
      <c r="AQ719" s="30"/>
    </row>
    <row r="720" spans="1:43" x14ac:dyDescent="0.25">
      <c r="A720" t="s">
        <v>219</v>
      </c>
      <c r="B720">
        <v>1985644</v>
      </c>
      <c r="C720" t="s">
        <v>2752</v>
      </c>
      <c r="D720">
        <v>1782458</v>
      </c>
      <c r="E720" t="s">
        <v>2753</v>
      </c>
      <c r="F720" t="s">
        <v>89</v>
      </c>
      <c r="G720" t="s">
        <v>90</v>
      </c>
      <c r="H720" t="s">
        <v>10</v>
      </c>
      <c r="I720" t="s">
        <v>2754</v>
      </c>
      <c r="J720" t="s">
        <v>2755</v>
      </c>
      <c r="K720" t="s">
        <v>314</v>
      </c>
      <c r="L720" t="s">
        <v>224</v>
      </c>
      <c r="M720">
        <v>2530</v>
      </c>
      <c r="N720">
        <v>25</v>
      </c>
      <c r="O720" s="17">
        <v>45527</v>
      </c>
      <c r="P720" s="19" t="s">
        <v>122</v>
      </c>
      <c r="Q720" t="s">
        <v>24</v>
      </c>
      <c r="R720" s="17">
        <v>45523</v>
      </c>
      <c r="S720" s="27"/>
      <c r="T720">
        <v>114.7566666666667</v>
      </c>
      <c r="U720">
        <v>5.23</v>
      </c>
      <c r="V720">
        <v>119.98666666666669</v>
      </c>
      <c r="W720">
        <v>3</v>
      </c>
      <c r="X720">
        <v>4.2</v>
      </c>
      <c r="Y720">
        <v>0</v>
      </c>
      <c r="Z720">
        <v>0</v>
      </c>
      <c r="AA720">
        <v>0</v>
      </c>
      <c r="AB720">
        <v>3.7255859999999998</v>
      </c>
      <c r="AC720" s="29">
        <v>120.4610806666667</v>
      </c>
      <c r="AD720">
        <v>0</v>
      </c>
      <c r="AF720">
        <v>359.96</v>
      </c>
      <c r="AG720">
        <v>0</v>
      </c>
      <c r="AH720">
        <v>12.6</v>
      </c>
      <c r="AI720">
        <v>11.176758</v>
      </c>
      <c r="AJ720">
        <v>361.383242</v>
      </c>
      <c r="AK720" t="s">
        <v>26</v>
      </c>
      <c r="AN720" s="29">
        <v>0</v>
      </c>
      <c r="AO720" s="30">
        <f t="shared" si="22"/>
        <v>0</v>
      </c>
      <c r="AP720" s="30">
        <f t="shared" si="23"/>
        <v>0</v>
      </c>
      <c r="AQ720" s="30"/>
    </row>
    <row r="721" spans="1:43" x14ac:dyDescent="0.25">
      <c r="A721" t="s">
        <v>219</v>
      </c>
      <c r="B721">
        <v>1985644</v>
      </c>
      <c r="C721" t="s">
        <v>2756</v>
      </c>
      <c r="D721">
        <v>501577</v>
      </c>
      <c r="E721" t="s">
        <v>2753</v>
      </c>
      <c r="F721" t="s">
        <v>89</v>
      </c>
      <c r="G721" t="s">
        <v>90</v>
      </c>
      <c r="H721" t="s">
        <v>10</v>
      </c>
      <c r="I721" t="s">
        <v>2754</v>
      </c>
      <c r="J721" t="s">
        <v>2755</v>
      </c>
      <c r="K721" t="s">
        <v>224</v>
      </c>
      <c r="L721" t="s">
        <v>314</v>
      </c>
      <c r="M721">
        <v>2400</v>
      </c>
      <c r="N721">
        <v>16</v>
      </c>
      <c r="O721" s="17">
        <v>45529</v>
      </c>
      <c r="P721" s="19" t="s">
        <v>96</v>
      </c>
      <c r="Q721" t="s">
        <v>24</v>
      </c>
      <c r="R721" s="17">
        <v>45523</v>
      </c>
      <c r="S721" s="27"/>
      <c r="T721">
        <v>56.85</v>
      </c>
      <c r="U721">
        <v>7.6533333333333333</v>
      </c>
      <c r="V721">
        <v>64.50333333333333</v>
      </c>
      <c r="W721">
        <v>3</v>
      </c>
      <c r="X721">
        <v>2.2566666666666659</v>
      </c>
      <c r="Y721">
        <v>0</v>
      </c>
      <c r="Z721">
        <v>0</v>
      </c>
      <c r="AA721">
        <v>0</v>
      </c>
      <c r="AB721">
        <v>2.0028285000000001</v>
      </c>
      <c r="AC721" s="29">
        <v>64.757171499999998</v>
      </c>
      <c r="AD721">
        <v>0</v>
      </c>
      <c r="AF721">
        <v>193.51</v>
      </c>
      <c r="AG721">
        <v>0</v>
      </c>
      <c r="AH721">
        <v>6.77</v>
      </c>
      <c r="AI721">
        <v>6.0084854999999999</v>
      </c>
      <c r="AJ721">
        <v>194.27151449999999</v>
      </c>
      <c r="AK721" t="s">
        <v>26</v>
      </c>
      <c r="AN721" s="29">
        <v>0</v>
      </c>
      <c r="AO721" s="30">
        <f t="shared" si="22"/>
        <v>0</v>
      </c>
      <c r="AP721" s="30">
        <f t="shared" si="23"/>
        <v>0</v>
      </c>
      <c r="AQ721" s="30"/>
    </row>
    <row r="722" spans="1:43" x14ac:dyDescent="0.25">
      <c r="A722" t="s">
        <v>219</v>
      </c>
      <c r="B722">
        <v>1985641</v>
      </c>
      <c r="C722" t="s">
        <v>2757</v>
      </c>
      <c r="D722">
        <v>1782457</v>
      </c>
      <c r="E722" t="s">
        <v>2758</v>
      </c>
      <c r="F722" t="s">
        <v>89</v>
      </c>
      <c r="G722" t="s">
        <v>90</v>
      </c>
      <c r="H722" t="s">
        <v>137</v>
      </c>
      <c r="I722" t="s">
        <v>2759</v>
      </c>
      <c r="J722" t="s">
        <v>2760</v>
      </c>
      <c r="K722" t="s">
        <v>271</v>
      </c>
      <c r="L722" t="s">
        <v>94</v>
      </c>
      <c r="M722">
        <v>8375</v>
      </c>
      <c r="N722">
        <v>9</v>
      </c>
      <c r="O722" s="17">
        <v>45524</v>
      </c>
      <c r="P722" s="19" t="s">
        <v>93</v>
      </c>
      <c r="Q722" t="s">
        <v>24</v>
      </c>
      <c r="R722" s="17">
        <v>45523</v>
      </c>
      <c r="S722" s="27"/>
      <c r="T722">
        <v>155.84</v>
      </c>
      <c r="U722">
        <v>12.91</v>
      </c>
      <c r="V722">
        <v>168.75</v>
      </c>
      <c r="W722">
        <v>1</v>
      </c>
      <c r="X722">
        <v>5.91</v>
      </c>
      <c r="Y722">
        <v>0</v>
      </c>
      <c r="Z722">
        <v>0</v>
      </c>
      <c r="AA722">
        <v>0</v>
      </c>
      <c r="AB722">
        <v>8.7328124999999996</v>
      </c>
      <c r="AC722" s="29">
        <v>165.9271875</v>
      </c>
      <c r="AD722">
        <v>0</v>
      </c>
      <c r="AF722">
        <v>168.75</v>
      </c>
      <c r="AG722">
        <v>0</v>
      </c>
      <c r="AH722">
        <v>5.91</v>
      </c>
      <c r="AI722">
        <v>8.7328124999999996</v>
      </c>
      <c r="AJ722">
        <v>165.9271875</v>
      </c>
      <c r="AK722" t="s">
        <v>25</v>
      </c>
      <c r="AN722" s="29">
        <v>0</v>
      </c>
      <c r="AO722" s="30">
        <f t="shared" si="22"/>
        <v>0</v>
      </c>
      <c r="AP722" s="30">
        <f t="shared" si="23"/>
        <v>0</v>
      </c>
      <c r="AQ722" s="30"/>
    </row>
    <row r="723" spans="1:43" x14ac:dyDescent="0.25">
      <c r="A723" t="s">
        <v>219</v>
      </c>
      <c r="B723">
        <v>1985637</v>
      </c>
      <c r="C723" t="s">
        <v>2761</v>
      </c>
      <c r="D723">
        <v>1782454</v>
      </c>
      <c r="E723" t="s">
        <v>2762</v>
      </c>
      <c r="F723" t="s">
        <v>89</v>
      </c>
      <c r="G723" t="s">
        <v>90</v>
      </c>
      <c r="H723" t="s">
        <v>10</v>
      </c>
      <c r="I723" t="s">
        <v>2763</v>
      </c>
      <c r="J723" t="s">
        <v>2764</v>
      </c>
      <c r="K723" t="s">
        <v>231</v>
      </c>
      <c r="L723" t="s">
        <v>115</v>
      </c>
      <c r="M723">
        <v>8560</v>
      </c>
      <c r="N723">
        <v>30</v>
      </c>
      <c r="O723" s="17">
        <v>45524</v>
      </c>
      <c r="P723" s="19" t="s">
        <v>108</v>
      </c>
      <c r="Q723" t="s">
        <v>24</v>
      </c>
      <c r="R723" s="17">
        <v>45523</v>
      </c>
      <c r="S723" s="27"/>
      <c r="T723">
        <v>56.52</v>
      </c>
      <c r="U723">
        <v>8.6</v>
      </c>
      <c r="V723">
        <v>65.12</v>
      </c>
      <c r="W723">
        <v>1</v>
      </c>
      <c r="X723">
        <v>2.2799999999999998</v>
      </c>
      <c r="Y723">
        <v>0</v>
      </c>
      <c r="Z723">
        <v>0</v>
      </c>
      <c r="AA723">
        <v>0</v>
      </c>
      <c r="AB723">
        <v>2.021976</v>
      </c>
      <c r="AC723" s="29">
        <v>65.378023999999996</v>
      </c>
      <c r="AD723">
        <v>0</v>
      </c>
      <c r="AF723">
        <v>65.12</v>
      </c>
      <c r="AG723">
        <v>0</v>
      </c>
      <c r="AH723">
        <v>2.2799999999999998</v>
      </c>
      <c r="AI723">
        <v>2.021976</v>
      </c>
      <c r="AJ723">
        <v>65.378023999999996</v>
      </c>
      <c r="AK723" t="s">
        <v>25</v>
      </c>
      <c r="AN723" s="29">
        <v>0</v>
      </c>
      <c r="AO723" s="30">
        <f t="shared" si="22"/>
        <v>0</v>
      </c>
      <c r="AP723" s="30">
        <f t="shared" si="23"/>
        <v>0</v>
      </c>
      <c r="AQ723" s="30"/>
    </row>
    <row r="724" spans="1:43" x14ac:dyDescent="0.25">
      <c r="A724" t="s">
        <v>219</v>
      </c>
      <c r="B724">
        <v>1985634</v>
      </c>
      <c r="C724" t="s">
        <v>2765</v>
      </c>
      <c r="D724">
        <v>501573</v>
      </c>
      <c r="E724" t="s">
        <v>2766</v>
      </c>
      <c r="F724" t="s">
        <v>89</v>
      </c>
      <c r="G724" t="s">
        <v>90</v>
      </c>
      <c r="H724" t="s">
        <v>10</v>
      </c>
      <c r="I724" t="s">
        <v>2767</v>
      </c>
      <c r="J724" t="s">
        <v>2768</v>
      </c>
      <c r="K724" t="s">
        <v>224</v>
      </c>
      <c r="L724" t="s">
        <v>271</v>
      </c>
      <c r="M724">
        <v>8655</v>
      </c>
      <c r="N724">
        <v>7</v>
      </c>
      <c r="O724" s="17">
        <v>45534</v>
      </c>
      <c r="P724" s="19" t="s">
        <v>114</v>
      </c>
      <c r="Q724" t="s">
        <v>24</v>
      </c>
      <c r="R724" s="17">
        <v>45523</v>
      </c>
      <c r="S724" s="27"/>
      <c r="T724">
        <v>58.2</v>
      </c>
      <c r="U724">
        <v>10.8</v>
      </c>
      <c r="V724">
        <v>69</v>
      </c>
      <c r="W724">
        <v>2</v>
      </c>
      <c r="X724">
        <v>2.415</v>
      </c>
      <c r="Y724">
        <v>0</v>
      </c>
      <c r="Z724">
        <v>0</v>
      </c>
      <c r="AA724">
        <v>0</v>
      </c>
      <c r="AB724">
        <v>2.1424500000000002</v>
      </c>
      <c r="AC724" s="29">
        <v>69.27255000000001</v>
      </c>
      <c r="AD724">
        <v>0</v>
      </c>
      <c r="AF724">
        <v>138</v>
      </c>
      <c r="AG724">
        <v>0</v>
      </c>
      <c r="AH724">
        <v>4.83</v>
      </c>
      <c r="AI724">
        <v>4.2849000000000004</v>
      </c>
      <c r="AJ724">
        <v>138.54509999999999</v>
      </c>
      <c r="AK724" t="s">
        <v>27</v>
      </c>
      <c r="AN724" s="29">
        <v>0</v>
      </c>
      <c r="AO724" s="30">
        <f t="shared" si="22"/>
        <v>0</v>
      </c>
      <c r="AP724" s="30">
        <f t="shared" si="23"/>
        <v>0</v>
      </c>
      <c r="AQ724" s="30"/>
    </row>
    <row r="725" spans="1:43" x14ac:dyDescent="0.25">
      <c r="A725" t="s">
        <v>219</v>
      </c>
      <c r="B725">
        <v>1985634</v>
      </c>
      <c r="C725" t="s">
        <v>2769</v>
      </c>
      <c r="D725">
        <v>501574</v>
      </c>
      <c r="E725" t="s">
        <v>2766</v>
      </c>
      <c r="F725" t="s">
        <v>89</v>
      </c>
      <c r="G725" t="s">
        <v>90</v>
      </c>
      <c r="H725" t="s">
        <v>10</v>
      </c>
      <c r="I725" t="s">
        <v>2770</v>
      </c>
      <c r="J725" t="s">
        <v>2771</v>
      </c>
      <c r="K725" t="s">
        <v>224</v>
      </c>
      <c r="L725" t="s">
        <v>271</v>
      </c>
      <c r="M725">
        <v>8655</v>
      </c>
      <c r="N725">
        <v>8</v>
      </c>
      <c r="O725" s="17">
        <v>45534</v>
      </c>
      <c r="P725" s="19" t="s">
        <v>114</v>
      </c>
      <c r="Q725" t="s">
        <v>24</v>
      </c>
      <c r="R725" s="17">
        <v>45523</v>
      </c>
      <c r="S725" s="27"/>
      <c r="T725">
        <v>58.2</v>
      </c>
      <c r="U725">
        <v>10.8</v>
      </c>
      <c r="V725">
        <v>69</v>
      </c>
      <c r="W725">
        <v>2</v>
      </c>
      <c r="X725">
        <v>2.415</v>
      </c>
      <c r="Y725">
        <v>0</v>
      </c>
      <c r="Z725">
        <v>0</v>
      </c>
      <c r="AA725">
        <v>0</v>
      </c>
      <c r="AB725">
        <v>2.1424500000000002</v>
      </c>
      <c r="AC725" s="29">
        <v>69.27255000000001</v>
      </c>
      <c r="AD725">
        <v>0</v>
      </c>
      <c r="AF725">
        <v>138</v>
      </c>
      <c r="AG725">
        <v>0</v>
      </c>
      <c r="AH725">
        <v>4.83</v>
      </c>
      <c r="AI725">
        <v>4.2849000000000004</v>
      </c>
      <c r="AJ725">
        <v>138.54509999999999</v>
      </c>
      <c r="AK725" t="s">
        <v>27</v>
      </c>
      <c r="AN725" s="29">
        <v>0</v>
      </c>
      <c r="AO725" s="30">
        <f t="shared" si="22"/>
        <v>0</v>
      </c>
      <c r="AP725" s="30">
        <f t="shared" si="23"/>
        <v>0</v>
      </c>
      <c r="AQ725" s="30"/>
    </row>
    <row r="726" spans="1:43" x14ac:dyDescent="0.25">
      <c r="A726" t="s">
        <v>219</v>
      </c>
      <c r="B726">
        <v>1985597</v>
      </c>
      <c r="C726" t="s">
        <v>2772</v>
      </c>
      <c r="D726">
        <v>501567</v>
      </c>
      <c r="E726" t="s">
        <v>2773</v>
      </c>
      <c r="F726" t="s">
        <v>89</v>
      </c>
      <c r="G726" t="s">
        <v>90</v>
      </c>
      <c r="H726" t="s">
        <v>137</v>
      </c>
      <c r="I726" t="s">
        <v>2774</v>
      </c>
      <c r="J726" t="s">
        <v>2775</v>
      </c>
      <c r="K726" t="s">
        <v>224</v>
      </c>
      <c r="L726" t="s">
        <v>225</v>
      </c>
      <c r="M726">
        <v>5015</v>
      </c>
      <c r="N726">
        <v>17</v>
      </c>
      <c r="O726" s="17">
        <v>45523</v>
      </c>
      <c r="P726" s="19" t="s">
        <v>122</v>
      </c>
      <c r="Q726" t="s">
        <v>24</v>
      </c>
      <c r="R726" s="17">
        <v>45523</v>
      </c>
      <c r="S726" s="17"/>
      <c r="T726">
        <v>66.976666666666674</v>
      </c>
      <c r="U726">
        <v>7.6533333333333333</v>
      </c>
      <c r="V726">
        <v>74.63</v>
      </c>
      <c r="W726">
        <v>3</v>
      </c>
      <c r="X726">
        <v>2.6133333333333328</v>
      </c>
      <c r="Y726">
        <v>0</v>
      </c>
      <c r="Z726">
        <v>0</v>
      </c>
      <c r="AA726">
        <v>0</v>
      </c>
      <c r="AB726">
        <v>3.8621025000000002</v>
      </c>
      <c r="AC726" s="29">
        <v>73.381230833333333</v>
      </c>
      <c r="AD726">
        <v>0</v>
      </c>
      <c r="AF726">
        <v>223.89</v>
      </c>
      <c r="AG726">
        <v>0</v>
      </c>
      <c r="AH726">
        <v>7.84</v>
      </c>
      <c r="AI726">
        <v>11.5863075</v>
      </c>
      <c r="AJ726">
        <v>220.14369249999999</v>
      </c>
      <c r="AK726" t="s">
        <v>26</v>
      </c>
      <c r="AN726" s="29">
        <v>0</v>
      </c>
      <c r="AO726" s="30">
        <f t="shared" si="22"/>
        <v>0</v>
      </c>
      <c r="AP726" s="30">
        <f t="shared" si="23"/>
        <v>0</v>
      </c>
      <c r="AQ726" s="30"/>
    </row>
    <row r="727" spans="1:43" x14ac:dyDescent="0.25">
      <c r="A727" t="s">
        <v>219</v>
      </c>
      <c r="B727">
        <v>1985587</v>
      </c>
      <c r="C727" t="s">
        <v>2776</v>
      </c>
      <c r="D727">
        <v>1782432</v>
      </c>
      <c r="E727" t="s">
        <v>2777</v>
      </c>
      <c r="F727" t="s">
        <v>89</v>
      </c>
      <c r="G727" t="s">
        <v>90</v>
      </c>
      <c r="H727" t="s">
        <v>10</v>
      </c>
      <c r="I727" t="s">
        <v>2778</v>
      </c>
      <c r="J727" t="s">
        <v>1524</v>
      </c>
      <c r="K727" t="s">
        <v>271</v>
      </c>
      <c r="L727" t="s">
        <v>224</v>
      </c>
      <c r="M727">
        <v>2360</v>
      </c>
      <c r="N727">
        <v>11</v>
      </c>
      <c r="O727" s="17">
        <v>45524</v>
      </c>
      <c r="P727" s="19" t="s">
        <v>102</v>
      </c>
      <c r="Q727" t="s">
        <v>24</v>
      </c>
      <c r="R727" s="17">
        <v>45523</v>
      </c>
      <c r="S727" s="17"/>
      <c r="T727">
        <v>115.62</v>
      </c>
      <c r="U727">
        <v>18.38</v>
      </c>
      <c r="V727">
        <v>134</v>
      </c>
      <c r="W727">
        <v>1</v>
      </c>
      <c r="X727">
        <v>4.6900000000000004</v>
      </c>
      <c r="Y727">
        <v>0</v>
      </c>
      <c r="Z727">
        <v>0</v>
      </c>
      <c r="AA727">
        <v>0</v>
      </c>
      <c r="AB727">
        <v>4.1607000000000003</v>
      </c>
      <c r="AC727" s="29">
        <v>134.52930000000001</v>
      </c>
      <c r="AD727">
        <v>0</v>
      </c>
      <c r="AF727">
        <v>134</v>
      </c>
      <c r="AG727">
        <v>0</v>
      </c>
      <c r="AH727">
        <v>4.6900000000000004</v>
      </c>
      <c r="AI727">
        <v>4.1607000000000003</v>
      </c>
      <c r="AJ727">
        <v>134.52930000000001</v>
      </c>
      <c r="AK727" t="s">
        <v>25</v>
      </c>
      <c r="AN727" s="29">
        <v>0</v>
      </c>
      <c r="AO727" s="30">
        <f t="shared" si="22"/>
        <v>0</v>
      </c>
      <c r="AP727" s="30">
        <f t="shared" si="23"/>
        <v>0</v>
      </c>
      <c r="AQ727" s="30"/>
    </row>
    <row r="728" spans="1:43" x14ac:dyDescent="0.25">
      <c r="A728" t="s">
        <v>219</v>
      </c>
      <c r="B728">
        <v>1985587</v>
      </c>
      <c r="C728" t="s">
        <v>2779</v>
      </c>
      <c r="D728">
        <v>1782433</v>
      </c>
      <c r="E728" t="s">
        <v>2777</v>
      </c>
      <c r="F728" t="s">
        <v>89</v>
      </c>
      <c r="G728" t="s">
        <v>90</v>
      </c>
      <c r="H728" t="s">
        <v>10</v>
      </c>
      <c r="I728" t="s">
        <v>2780</v>
      </c>
      <c r="J728" t="s">
        <v>1521</v>
      </c>
      <c r="K728" t="s">
        <v>271</v>
      </c>
      <c r="L728" t="s">
        <v>224</v>
      </c>
      <c r="M728">
        <v>2360</v>
      </c>
      <c r="N728">
        <v>12</v>
      </c>
      <c r="O728" s="17">
        <v>45524</v>
      </c>
      <c r="P728" s="19" t="s">
        <v>102</v>
      </c>
      <c r="Q728" t="s">
        <v>24</v>
      </c>
      <c r="R728" s="17">
        <v>45523</v>
      </c>
      <c r="S728" s="27"/>
      <c r="T728">
        <v>115.62</v>
      </c>
      <c r="U728">
        <v>18.38</v>
      </c>
      <c r="V728">
        <v>134</v>
      </c>
      <c r="W728">
        <v>1</v>
      </c>
      <c r="X728">
        <v>4.6900000000000004</v>
      </c>
      <c r="Y728">
        <v>0</v>
      </c>
      <c r="Z728">
        <v>0</v>
      </c>
      <c r="AA728">
        <v>0</v>
      </c>
      <c r="AB728">
        <v>4.1607000000000003</v>
      </c>
      <c r="AC728" s="29">
        <v>134.52930000000001</v>
      </c>
      <c r="AD728">
        <v>0</v>
      </c>
      <c r="AF728">
        <v>134</v>
      </c>
      <c r="AG728">
        <v>0</v>
      </c>
      <c r="AH728">
        <v>4.6900000000000004</v>
      </c>
      <c r="AI728">
        <v>4.1607000000000003</v>
      </c>
      <c r="AJ728">
        <v>134.52930000000001</v>
      </c>
      <c r="AK728" t="s">
        <v>25</v>
      </c>
      <c r="AN728" s="29">
        <v>0</v>
      </c>
      <c r="AO728" s="30">
        <f t="shared" si="22"/>
        <v>0</v>
      </c>
      <c r="AP728" s="30">
        <f t="shared" si="23"/>
        <v>0</v>
      </c>
      <c r="AQ728" s="30"/>
    </row>
    <row r="729" spans="1:43" x14ac:dyDescent="0.25">
      <c r="A729" t="s">
        <v>219</v>
      </c>
      <c r="B729">
        <v>1985585</v>
      </c>
      <c r="C729" t="s">
        <v>2781</v>
      </c>
      <c r="D729">
        <v>1080443</v>
      </c>
      <c r="E729" t="s">
        <v>2782</v>
      </c>
      <c r="F729" t="s">
        <v>89</v>
      </c>
      <c r="G729" t="s">
        <v>90</v>
      </c>
      <c r="H729" t="s">
        <v>137</v>
      </c>
      <c r="I729" t="s">
        <v>2783</v>
      </c>
      <c r="J729" t="s">
        <v>2784</v>
      </c>
      <c r="K729" t="s">
        <v>92</v>
      </c>
      <c r="L729" t="s">
        <v>266</v>
      </c>
      <c r="M729">
        <v>832</v>
      </c>
      <c r="N729">
        <v>28</v>
      </c>
      <c r="O729" s="17">
        <v>45537</v>
      </c>
      <c r="P729" s="19" t="s">
        <v>101</v>
      </c>
      <c r="Q729" t="s">
        <v>24</v>
      </c>
      <c r="R729" s="17">
        <v>45523</v>
      </c>
      <c r="S729" s="27"/>
      <c r="T729">
        <v>74.706666666666663</v>
      </c>
      <c r="U729">
        <v>8.7366666666666664</v>
      </c>
      <c r="V729">
        <v>83.443333333333342</v>
      </c>
      <c r="W729">
        <v>3</v>
      </c>
      <c r="X729">
        <v>2.92</v>
      </c>
      <c r="Y729">
        <v>0</v>
      </c>
      <c r="Z729">
        <v>0</v>
      </c>
      <c r="AA729">
        <v>0</v>
      </c>
      <c r="AB729">
        <v>4.3181924999999994</v>
      </c>
      <c r="AC729" s="29">
        <v>82.045140833333335</v>
      </c>
      <c r="AD729">
        <v>0</v>
      </c>
      <c r="AF729">
        <v>250.33</v>
      </c>
      <c r="AG729">
        <v>0</v>
      </c>
      <c r="AH729">
        <v>8.76</v>
      </c>
      <c r="AI729">
        <v>12.954577499999999</v>
      </c>
      <c r="AJ729">
        <v>246.1354225</v>
      </c>
      <c r="AK729" t="s">
        <v>26</v>
      </c>
      <c r="AN729" s="29">
        <v>0</v>
      </c>
      <c r="AO729" s="30">
        <f t="shared" si="22"/>
        <v>0</v>
      </c>
      <c r="AP729" s="30">
        <f t="shared" si="23"/>
        <v>0</v>
      </c>
      <c r="AQ729" s="30"/>
    </row>
    <row r="730" spans="1:43" x14ac:dyDescent="0.25">
      <c r="A730" t="s">
        <v>219</v>
      </c>
      <c r="B730">
        <v>1985565</v>
      </c>
      <c r="C730" t="s">
        <v>2785</v>
      </c>
      <c r="D730">
        <v>1782416</v>
      </c>
      <c r="E730" t="s">
        <v>2786</v>
      </c>
      <c r="F730" t="s">
        <v>89</v>
      </c>
      <c r="G730" t="s">
        <v>90</v>
      </c>
      <c r="H730" t="s">
        <v>10</v>
      </c>
      <c r="I730" t="s">
        <v>2787</v>
      </c>
      <c r="J730" t="s">
        <v>2788</v>
      </c>
      <c r="K730" t="s">
        <v>231</v>
      </c>
      <c r="L730" t="s">
        <v>91</v>
      </c>
      <c r="M730">
        <v>992661</v>
      </c>
      <c r="N730">
        <v>27</v>
      </c>
      <c r="O730" s="17">
        <v>45524</v>
      </c>
      <c r="P730" s="19" t="s">
        <v>109</v>
      </c>
      <c r="Q730" t="s">
        <v>24</v>
      </c>
      <c r="R730" s="17">
        <v>45523</v>
      </c>
      <c r="S730" s="27"/>
      <c r="T730">
        <v>118.3933333333333</v>
      </c>
      <c r="U730">
        <v>3.9233333333333329</v>
      </c>
      <c r="V730">
        <v>122.31666666666671</v>
      </c>
      <c r="W730">
        <v>3</v>
      </c>
      <c r="X730">
        <v>4.28</v>
      </c>
      <c r="Y730">
        <v>0</v>
      </c>
      <c r="Z730">
        <v>0</v>
      </c>
      <c r="AA730">
        <v>0</v>
      </c>
      <c r="AB730">
        <v>3.7979324999999999</v>
      </c>
      <c r="AC730" s="29">
        <v>122.79873416666661</v>
      </c>
      <c r="AD730">
        <v>0</v>
      </c>
      <c r="AF730">
        <v>366.95</v>
      </c>
      <c r="AG730">
        <v>0</v>
      </c>
      <c r="AH730">
        <v>12.84</v>
      </c>
      <c r="AI730">
        <v>11.3937975</v>
      </c>
      <c r="AJ730">
        <v>368.39620250000002</v>
      </c>
      <c r="AK730" t="s">
        <v>26</v>
      </c>
      <c r="AN730" s="29">
        <v>0</v>
      </c>
      <c r="AO730" s="30">
        <f t="shared" si="22"/>
        <v>0</v>
      </c>
      <c r="AP730" s="30">
        <f t="shared" si="23"/>
        <v>0</v>
      </c>
      <c r="AQ730" s="30"/>
    </row>
    <row r="731" spans="1:43" x14ac:dyDescent="0.25">
      <c r="A731" t="s">
        <v>219</v>
      </c>
      <c r="B731">
        <v>1985554</v>
      </c>
      <c r="C731" t="s">
        <v>2789</v>
      </c>
      <c r="D731">
        <v>1782406</v>
      </c>
      <c r="E731" t="s">
        <v>2790</v>
      </c>
      <c r="F731" t="s">
        <v>89</v>
      </c>
      <c r="G731" t="s">
        <v>90</v>
      </c>
      <c r="H731" t="s">
        <v>10</v>
      </c>
      <c r="I731" t="s">
        <v>2791</v>
      </c>
      <c r="J731" t="s">
        <v>2792</v>
      </c>
      <c r="K731" t="s">
        <v>271</v>
      </c>
      <c r="L731" t="s">
        <v>224</v>
      </c>
      <c r="M731">
        <v>8510</v>
      </c>
      <c r="N731">
        <v>76</v>
      </c>
      <c r="O731" s="17">
        <v>45542</v>
      </c>
      <c r="P731" s="19" t="s">
        <v>746</v>
      </c>
      <c r="Q731" t="s">
        <v>24</v>
      </c>
      <c r="R731" s="17">
        <v>45523</v>
      </c>
      <c r="S731" s="27"/>
      <c r="T731">
        <v>191.67</v>
      </c>
      <c r="U731">
        <v>18.38</v>
      </c>
      <c r="V731">
        <v>210.05</v>
      </c>
      <c r="W731">
        <v>1</v>
      </c>
      <c r="X731">
        <v>7.35</v>
      </c>
      <c r="Y731">
        <v>0</v>
      </c>
      <c r="Z731">
        <v>0</v>
      </c>
      <c r="AA731">
        <v>0</v>
      </c>
      <c r="AB731">
        <v>6.5220525</v>
      </c>
      <c r="AC731" s="29">
        <v>210.8779475</v>
      </c>
      <c r="AD731">
        <v>0</v>
      </c>
      <c r="AF731">
        <v>210.05</v>
      </c>
      <c r="AG731">
        <v>0</v>
      </c>
      <c r="AH731">
        <v>7.35</v>
      </c>
      <c r="AI731">
        <v>6.5220525</v>
      </c>
      <c r="AJ731">
        <v>210.8779475</v>
      </c>
      <c r="AK731" t="s">
        <v>25</v>
      </c>
      <c r="AN731" s="29">
        <v>0</v>
      </c>
      <c r="AO731" s="30">
        <f t="shared" si="22"/>
        <v>0</v>
      </c>
      <c r="AP731" s="30">
        <f t="shared" si="23"/>
        <v>0</v>
      </c>
      <c r="AQ731" s="30"/>
    </row>
    <row r="732" spans="1:43" x14ac:dyDescent="0.25">
      <c r="A732" t="s">
        <v>219</v>
      </c>
      <c r="B732">
        <v>1985554</v>
      </c>
      <c r="C732" t="s">
        <v>2793</v>
      </c>
      <c r="D732">
        <v>1782407</v>
      </c>
      <c r="E732" t="s">
        <v>2790</v>
      </c>
      <c r="F732" t="s">
        <v>89</v>
      </c>
      <c r="G732" t="s">
        <v>90</v>
      </c>
      <c r="H732" t="s">
        <v>10</v>
      </c>
      <c r="I732" t="s">
        <v>2794</v>
      </c>
      <c r="J732" t="s">
        <v>2795</v>
      </c>
      <c r="K732" t="s">
        <v>271</v>
      </c>
      <c r="L732" t="s">
        <v>224</v>
      </c>
      <c r="M732">
        <v>8510</v>
      </c>
      <c r="N732">
        <v>75</v>
      </c>
      <c r="O732" s="17">
        <v>45542</v>
      </c>
      <c r="P732" s="19" t="s">
        <v>746</v>
      </c>
      <c r="Q732" t="s">
        <v>24</v>
      </c>
      <c r="R732" s="17">
        <v>45523</v>
      </c>
      <c r="S732" s="27"/>
      <c r="T732">
        <v>191.67</v>
      </c>
      <c r="U732">
        <v>18.38</v>
      </c>
      <c r="V732">
        <v>210.05</v>
      </c>
      <c r="W732">
        <v>1</v>
      </c>
      <c r="X732">
        <v>7.35</v>
      </c>
      <c r="Y732">
        <v>0</v>
      </c>
      <c r="Z732">
        <v>0</v>
      </c>
      <c r="AA732">
        <v>0</v>
      </c>
      <c r="AB732">
        <v>6.5220525</v>
      </c>
      <c r="AC732" s="29">
        <v>210.8779475</v>
      </c>
      <c r="AD732">
        <v>0</v>
      </c>
      <c r="AF732">
        <v>210.05</v>
      </c>
      <c r="AG732">
        <v>0</v>
      </c>
      <c r="AH732">
        <v>7.35</v>
      </c>
      <c r="AI732">
        <v>6.5220525</v>
      </c>
      <c r="AJ732">
        <v>210.8779475</v>
      </c>
      <c r="AK732" t="s">
        <v>25</v>
      </c>
      <c r="AN732" s="29">
        <v>0</v>
      </c>
      <c r="AO732" s="30">
        <f t="shared" si="22"/>
        <v>0</v>
      </c>
      <c r="AP732" s="30">
        <f t="shared" si="23"/>
        <v>0</v>
      </c>
      <c r="AQ732" s="30"/>
    </row>
    <row r="733" spans="1:43" x14ac:dyDescent="0.25">
      <c r="A733" t="s">
        <v>219</v>
      </c>
      <c r="B733">
        <v>1985530</v>
      </c>
      <c r="C733" t="s">
        <v>2796</v>
      </c>
      <c r="D733">
        <v>1782396</v>
      </c>
      <c r="E733" t="s">
        <v>2797</v>
      </c>
      <c r="F733" t="s">
        <v>89</v>
      </c>
      <c r="G733" t="s">
        <v>90</v>
      </c>
      <c r="H733" t="s">
        <v>137</v>
      </c>
      <c r="I733" t="s">
        <v>2798</v>
      </c>
      <c r="J733" t="s">
        <v>2799</v>
      </c>
      <c r="K733" t="s">
        <v>256</v>
      </c>
      <c r="L733" t="s">
        <v>115</v>
      </c>
      <c r="M733">
        <v>2060</v>
      </c>
      <c r="N733">
        <v>4</v>
      </c>
      <c r="O733" s="17">
        <v>45535</v>
      </c>
      <c r="P733" s="19" t="s">
        <v>512</v>
      </c>
      <c r="Q733" t="s">
        <v>24</v>
      </c>
      <c r="R733" s="17">
        <v>45523</v>
      </c>
      <c r="S733" s="27"/>
      <c r="T733">
        <v>91.99</v>
      </c>
      <c r="U733">
        <v>13.11</v>
      </c>
      <c r="V733">
        <v>105.1</v>
      </c>
      <c r="W733">
        <v>1</v>
      </c>
      <c r="X733">
        <v>3.68</v>
      </c>
      <c r="Y733">
        <v>0</v>
      </c>
      <c r="Z733">
        <v>0</v>
      </c>
      <c r="AA733">
        <v>0</v>
      </c>
      <c r="AB733">
        <v>5.4389250000000002</v>
      </c>
      <c r="AC733" s="29">
        <v>103.341075</v>
      </c>
      <c r="AD733">
        <v>0</v>
      </c>
      <c r="AF733">
        <v>105.1</v>
      </c>
      <c r="AG733">
        <v>0</v>
      </c>
      <c r="AH733">
        <v>3.68</v>
      </c>
      <c r="AI733">
        <v>5.4389250000000002</v>
      </c>
      <c r="AJ733">
        <v>103.341075</v>
      </c>
      <c r="AK733" t="s">
        <v>25</v>
      </c>
      <c r="AN733" s="29">
        <v>0</v>
      </c>
      <c r="AO733" s="30">
        <f t="shared" si="22"/>
        <v>0</v>
      </c>
      <c r="AP733" s="30">
        <f t="shared" si="23"/>
        <v>0</v>
      </c>
      <c r="AQ733" s="30"/>
    </row>
    <row r="734" spans="1:43" x14ac:dyDescent="0.25">
      <c r="A734" t="s">
        <v>219</v>
      </c>
      <c r="B734">
        <v>1985530</v>
      </c>
      <c r="C734" t="s">
        <v>2800</v>
      </c>
      <c r="D734">
        <v>1782397</v>
      </c>
      <c r="E734" t="s">
        <v>2797</v>
      </c>
      <c r="F734" t="s">
        <v>89</v>
      </c>
      <c r="G734" t="s">
        <v>90</v>
      </c>
      <c r="H734" t="s">
        <v>137</v>
      </c>
      <c r="I734" t="s">
        <v>2801</v>
      </c>
      <c r="J734" t="s">
        <v>2802</v>
      </c>
      <c r="K734" t="s">
        <v>256</v>
      </c>
      <c r="L734" t="s">
        <v>115</v>
      </c>
      <c r="M734">
        <v>2060</v>
      </c>
      <c r="N734">
        <v>3</v>
      </c>
      <c r="O734" s="17">
        <v>45535</v>
      </c>
      <c r="P734" s="19" t="s">
        <v>512</v>
      </c>
      <c r="Q734" t="s">
        <v>24</v>
      </c>
      <c r="R734" s="17">
        <v>45523</v>
      </c>
      <c r="S734" s="27"/>
      <c r="T734">
        <v>91.99</v>
      </c>
      <c r="U734">
        <v>13.11</v>
      </c>
      <c r="V734">
        <v>105.1</v>
      </c>
      <c r="W734">
        <v>1</v>
      </c>
      <c r="X734">
        <v>3.68</v>
      </c>
      <c r="Y734">
        <v>0</v>
      </c>
      <c r="Z734">
        <v>0</v>
      </c>
      <c r="AA734">
        <v>0</v>
      </c>
      <c r="AB734">
        <v>5.4389250000000002</v>
      </c>
      <c r="AC734" s="29">
        <v>103.341075</v>
      </c>
      <c r="AD734">
        <v>0</v>
      </c>
      <c r="AF734">
        <v>105.1</v>
      </c>
      <c r="AG734">
        <v>0</v>
      </c>
      <c r="AH734">
        <v>3.68</v>
      </c>
      <c r="AI734">
        <v>5.4389250000000002</v>
      </c>
      <c r="AJ734">
        <v>103.341075</v>
      </c>
      <c r="AK734" t="s">
        <v>25</v>
      </c>
      <c r="AN734" s="29">
        <v>0</v>
      </c>
      <c r="AO734" s="30">
        <f t="shared" si="22"/>
        <v>0</v>
      </c>
      <c r="AP734" s="30">
        <f t="shared" si="23"/>
        <v>0</v>
      </c>
      <c r="AQ734" s="30"/>
    </row>
    <row r="735" spans="1:43" x14ac:dyDescent="0.25">
      <c r="A735" t="s">
        <v>219</v>
      </c>
      <c r="B735">
        <v>1985517</v>
      </c>
      <c r="C735" t="s">
        <v>2803</v>
      </c>
      <c r="D735">
        <v>163134</v>
      </c>
      <c r="E735" t="s">
        <v>2804</v>
      </c>
      <c r="F735" t="s">
        <v>89</v>
      </c>
      <c r="G735" t="s">
        <v>90</v>
      </c>
      <c r="H735" t="s">
        <v>10</v>
      </c>
      <c r="I735" t="s">
        <v>2805</v>
      </c>
      <c r="J735" t="s">
        <v>2806</v>
      </c>
      <c r="K735" t="s">
        <v>230</v>
      </c>
      <c r="L735" t="s">
        <v>231</v>
      </c>
      <c r="M735">
        <v>2775</v>
      </c>
      <c r="N735">
        <v>22</v>
      </c>
      <c r="O735" s="17">
        <v>45523</v>
      </c>
      <c r="P735" s="19" t="s">
        <v>104</v>
      </c>
      <c r="Q735" t="s">
        <v>24</v>
      </c>
      <c r="R735" s="17">
        <v>45523</v>
      </c>
      <c r="S735" s="27"/>
      <c r="T735">
        <v>53.74</v>
      </c>
      <c r="U735">
        <v>2.936666666666667</v>
      </c>
      <c r="V735">
        <v>56.676666666666669</v>
      </c>
      <c r="W735">
        <v>3</v>
      </c>
      <c r="X735">
        <v>1.9833333333333329</v>
      </c>
      <c r="Y735">
        <v>0</v>
      </c>
      <c r="Z735">
        <v>0</v>
      </c>
      <c r="AA735">
        <v>0</v>
      </c>
      <c r="AB735">
        <v>1.7598104999999999</v>
      </c>
      <c r="AC735" s="29">
        <v>56.900189500000003</v>
      </c>
      <c r="AD735">
        <v>0</v>
      </c>
      <c r="AF735">
        <v>170.03</v>
      </c>
      <c r="AG735">
        <v>0</v>
      </c>
      <c r="AH735">
        <v>5.95</v>
      </c>
      <c r="AI735">
        <v>5.2794315000000003</v>
      </c>
      <c r="AJ735">
        <v>170.7005685</v>
      </c>
      <c r="AK735" t="s">
        <v>26</v>
      </c>
      <c r="AN735" s="29">
        <v>0</v>
      </c>
      <c r="AO735" s="30">
        <f t="shared" si="22"/>
        <v>0</v>
      </c>
      <c r="AP735" s="30">
        <f t="shared" si="23"/>
        <v>0</v>
      </c>
      <c r="AQ735" s="30"/>
    </row>
    <row r="736" spans="1:43" x14ac:dyDescent="0.25">
      <c r="A736" t="s">
        <v>219</v>
      </c>
      <c r="B736">
        <v>1985515</v>
      </c>
      <c r="C736" t="s">
        <v>2807</v>
      </c>
      <c r="D736">
        <v>501560</v>
      </c>
      <c r="E736" t="s">
        <v>2808</v>
      </c>
      <c r="F736" t="s">
        <v>89</v>
      </c>
      <c r="G736" t="s">
        <v>90</v>
      </c>
      <c r="H736" t="s">
        <v>10</v>
      </c>
      <c r="I736" t="s">
        <v>2809</v>
      </c>
      <c r="J736" t="s">
        <v>2810</v>
      </c>
      <c r="K736" t="s">
        <v>224</v>
      </c>
      <c r="L736" t="s">
        <v>266</v>
      </c>
      <c r="M736">
        <v>8390</v>
      </c>
      <c r="N736">
        <v>26</v>
      </c>
      <c r="O736" s="17">
        <v>45527</v>
      </c>
      <c r="P736" s="19" t="s">
        <v>133</v>
      </c>
      <c r="Q736" t="s">
        <v>24</v>
      </c>
      <c r="R736" s="17">
        <v>45523</v>
      </c>
      <c r="S736" s="27"/>
      <c r="T736">
        <v>31.88333333333334</v>
      </c>
      <c r="U736">
        <v>4.78</v>
      </c>
      <c r="V736">
        <v>36.663333333333327</v>
      </c>
      <c r="W736">
        <v>3</v>
      </c>
      <c r="X736">
        <v>1.283333333333333</v>
      </c>
      <c r="Y736">
        <v>0</v>
      </c>
      <c r="Z736">
        <v>0</v>
      </c>
      <c r="AA736">
        <v>0</v>
      </c>
      <c r="AB736">
        <v>1.1383965</v>
      </c>
      <c r="AC736" s="29">
        <v>36.808270166666667</v>
      </c>
      <c r="AD736">
        <v>0</v>
      </c>
      <c r="AF736">
        <v>109.99</v>
      </c>
      <c r="AG736">
        <v>0</v>
      </c>
      <c r="AH736">
        <v>3.85</v>
      </c>
      <c r="AI736">
        <v>3.4151894999999999</v>
      </c>
      <c r="AJ736">
        <v>110.42481050000001</v>
      </c>
      <c r="AK736" t="s">
        <v>26</v>
      </c>
      <c r="AN736" s="29">
        <v>0</v>
      </c>
      <c r="AO736" s="30">
        <f t="shared" si="22"/>
        <v>0</v>
      </c>
      <c r="AP736" s="30">
        <f t="shared" si="23"/>
        <v>0</v>
      </c>
      <c r="AQ736" s="30"/>
    </row>
    <row r="737" spans="1:43" x14ac:dyDescent="0.25">
      <c r="A737" t="s">
        <v>219</v>
      </c>
      <c r="B737">
        <v>1985511</v>
      </c>
      <c r="C737" t="s">
        <v>2811</v>
      </c>
      <c r="D737">
        <v>1080433</v>
      </c>
      <c r="E737" t="s">
        <v>2812</v>
      </c>
      <c r="F737" t="s">
        <v>89</v>
      </c>
      <c r="G737" t="s">
        <v>90</v>
      </c>
      <c r="H737" t="s">
        <v>14</v>
      </c>
      <c r="I737" t="s">
        <v>2813</v>
      </c>
      <c r="J737" t="s">
        <v>2814</v>
      </c>
      <c r="K737" t="s">
        <v>115</v>
      </c>
      <c r="L737" t="s">
        <v>271</v>
      </c>
      <c r="M737">
        <v>8775</v>
      </c>
      <c r="N737">
        <v>26</v>
      </c>
      <c r="O737" s="17">
        <v>45523</v>
      </c>
      <c r="P737" s="19" t="s">
        <v>99</v>
      </c>
      <c r="Q737" t="s">
        <v>24</v>
      </c>
      <c r="R737" s="17">
        <v>45523</v>
      </c>
      <c r="S737" s="27"/>
      <c r="T737">
        <v>42.126666666666672</v>
      </c>
      <c r="U737">
        <v>4.72</v>
      </c>
      <c r="V737">
        <v>46.846666666666657</v>
      </c>
      <c r="W737">
        <v>3</v>
      </c>
      <c r="X737">
        <v>1.64</v>
      </c>
      <c r="Y737">
        <v>0</v>
      </c>
      <c r="Z737">
        <v>0</v>
      </c>
      <c r="AA737">
        <v>0</v>
      </c>
      <c r="AB737">
        <v>1.4545889999999999</v>
      </c>
      <c r="AC737" s="29">
        <v>47.032077666666659</v>
      </c>
      <c r="AD737">
        <v>0</v>
      </c>
      <c r="AF737">
        <v>140.54</v>
      </c>
      <c r="AG737">
        <v>0</v>
      </c>
      <c r="AH737">
        <v>4.92</v>
      </c>
      <c r="AI737">
        <v>4.3637670000000002</v>
      </c>
      <c r="AJ737">
        <v>141.09623300000001</v>
      </c>
      <c r="AK737" t="s">
        <v>26</v>
      </c>
      <c r="AN737" s="29">
        <v>0</v>
      </c>
      <c r="AO737" s="30">
        <f t="shared" si="22"/>
        <v>0</v>
      </c>
      <c r="AP737" s="30">
        <f t="shared" si="23"/>
        <v>0</v>
      </c>
      <c r="AQ737" s="30"/>
    </row>
    <row r="738" spans="1:43" x14ac:dyDescent="0.25">
      <c r="A738" t="s">
        <v>219</v>
      </c>
      <c r="B738">
        <v>1985486</v>
      </c>
      <c r="C738" t="s">
        <v>2815</v>
      </c>
      <c r="D738">
        <v>1782371</v>
      </c>
      <c r="E738" t="s">
        <v>2816</v>
      </c>
      <c r="F738" t="s">
        <v>89</v>
      </c>
      <c r="G738" t="s">
        <v>90</v>
      </c>
      <c r="H738" t="s">
        <v>10</v>
      </c>
      <c r="I738" t="s">
        <v>2817</v>
      </c>
      <c r="J738" t="s">
        <v>2818</v>
      </c>
      <c r="K738" t="s">
        <v>248</v>
      </c>
      <c r="L738" t="s">
        <v>224</v>
      </c>
      <c r="M738">
        <v>8385</v>
      </c>
      <c r="N738">
        <v>25</v>
      </c>
      <c r="O738" s="17">
        <v>45526</v>
      </c>
      <c r="P738" s="19" t="s">
        <v>521</v>
      </c>
      <c r="Q738" t="s">
        <v>24</v>
      </c>
      <c r="R738" s="17">
        <v>45523</v>
      </c>
      <c r="S738" s="27"/>
      <c r="T738">
        <v>56.173333333333339</v>
      </c>
      <c r="U738">
        <v>5.8133333333333326</v>
      </c>
      <c r="V738">
        <v>61.986666666666672</v>
      </c>
      <c r="W738">
        <v>3</v>
      </c>
      <c r="X738">
        <v>2.17</v>
      </c>
      <c r="Y738">
        <v>0</v>
      </c>
      <c r="Z738">
        <v>0</v>
      </c>
      <c r="AA738">
        <v>0</v>
      </c>
      <c r="AB738">
        <v>1.9246859999999999</v>
      </c>
      <c r="AC738" s="29">
        <v>62.231980666666672</v>
      </c>
      <c r="AD738">
        <v>0</v>
      </c>
      <c r="AF738">
        <v>185.96</v>
      </c>
      <c r="AG738">
        <v>0</v>
      </c>
      <c r="AH738">
        <v>6.51</v>
      </c>
      <c r="AI738">
        <v>5.7740580000000001</v>
      </c>
      <c r="AJ738">
        <v>186.695942</v>
      </c>
      <c r="AK738" t="s">
        <v>26</v>
      </c>
      <c r="AN738" s="29">
        <v>0</v>
      </c>
      <c r="AO738" s="30">
        <f t="shared" si="22"/>
        <v>0</v>
      </c>
      <c r="AP738" s="30">
        <f t="shared" si="23"/>
        <v>0</v>
      </c>
      <c r="AQ738" s="30"/>
    </row>
    <row r="739" spans="1:43" x14ac:dyDescent="0.25">
      <c r="A739" t="s">
        <v>219</v>
      </c>
      <c r="B739">
        <v>1985486</v>
      </c>
      <c r="C739" t="s">
        <v>2819</v>
      </c>
      <c r="D739">
        <v>501553</v>
      </c>
      <c r="E739" t="s">
        <v>2816</v>
      </c>
      <c r="F739" t="s">
        <v>89</v>
      </c>
      <c r="G739" t="s">
        <v>90</v>
      </c>
      <c r="H739" t="s">
        <v>10</v>
      </c>
      <c r="I739" t="s">
        <v>2817</v>
      </c>
      <c r="J739" t="s">
        <v>2818</v>
      </c>
      <c r="K739" t="s">
        <v>224</v>
      </c>
      <c r="L739" t="s">
        <v>248</v>
      </c>
      <c r="M739">
        <v>5015</v>
      </c>
      <c r="N739">
        <v>5</v>
      </c>
      <c r="O739" s="17">
        <v>45529</v>
      </c>
      <c r="P739" s="19" t="s">
        <v>122</v>
      </c>
      <c r="Q739" t="s">
        <v>24</v>
      </c>
      <c r="R739" s="17">
        <v>45523</v>
      </c>
      <c r="S739" s="17"/>
      <c r="T739">
        <v>60.3</v>
      </c>
      <c r="U739">
        <v>7.6533333333333333</v>
      </c>
      <c r="V739">
        <v>67.953333333333333</v>
      </c>
      <c r="W739">
        <v>3</v>
      </c>
      <c r="X739">
        <v>2.38</v>
      </c>
      <c r="Y739">
        <v>0</v>
      </c>
      <c r="Z739">
        <v>0</v>
      </c>
      <c r="AA739">
        <v>0</v>
      </c>
      <c r="AB739">
        <v>2.1099510000000001</v>
      </c>
      <c r="AC739" s="29">
        <v>68.223382333333333</v>
      </c>
      <c r="AD739">
        <v>0</v>
      </c>
      <c r="AF739">
        <v>203.86</v>
      </c>
      <c r="AG739">
        <v>0</v>
      </c>
      <c r="AH739">
        <v>7.14</v>
      </c>
      <c r="AI739">
        <v>6.329853</v>
      </c>
      <c r="AJ739">
        <v>204.67014699999999</v>
      </c>
      <c r="AK739" t="s">
        <v>26</v>
      </c>
      <c r="AN739" s="29">
        <v>0</v>
      </c>
      <c r="AO739" s="30">
        <f t="shared" si="22"/>
        <v>0</v>
      </c>
      <c r="AP739" s="30">
        <f t="shared" si="23"/>
        <v>0</v>
      </c>
      <c r="AQ739" s="30"/>
    </row>
    <row r="740" spans="1:43" x14ac:dyDescent="0.25">
      <c r="A740" t="s">
        <v>219</v>
      </c>
      <c r="B740">
        <v>1985467</v>
      </c>
      <c r="C740" t="s">
        <v>2820</v>
      </c>
      <c r="D740">
        <v>1080421</v>
      </c>
      <c r="E740" t="s">
        <v>2821</v>
      </c>
      <c r="F740" t="s">
        <v>89</v>
      </c>
      <c r="G740" t="s">
        <v>90</v>
      </c>
      <c r="H740" t="s">
        <v>10</v>
      </c>
      <c r="I740" t="s">
        <v>2822</v>
      </c>
      <c r="J740" t="s">
        <v>2823</v>
      </c>
      <c r="K740" t="s">
        <v>134</v>
      </c>
      <c r="L740" t="s">
        <v>734</v>
      </c>
      <c r="M740">
        <v>832</v>
      </c>
      <c r="N740">
        <v>30</v>
      </c>
      <c r="O740" s="17">
        <v>45528</v>
      </c>
      <c r="P740" s="19" t="s">
        <v>1358</v>
      </c>
      <c r="Q740" t="s">
        <v>24</v>
      </c>
      <c r="R740" s="17">
        <v>45523</v>
      </c>
      <c r="S740" s="27"/>
      <c r="T740">
        <v>66.263333333333335</v>
      </c>
      <c r="U740">
        <v>5.0533333333333337</v>
      </c>
      <c r="V740">
        <v>71.316666666666663</v>
      </c>
      <c r="W740">
        <v>3</v>
      </c>
      <c r="X740">
        <v>2.496666666666667</v>
      </c>
      <c r="Y740">
        <v>0</v>
      </c>
      <c r="Z740">
        <v>0</v>
      </c>
      <c r="AA740">
        <v>0</v>
      </c>
      <c r="AB740">
        <v>2.2143825000000001</v>
      </c>
      <c r="AC740" s="29">
        <v>71.598950833333333</v>
      </c>
      <c r="AD740">
        <v>0</v>
      </c>
      <c r="AF740">
        <v>213.95</v>
      </c>
      <c r="AG740">
        <v>0</v>
      </c>
      <c r="AH740">
        <v>7.49</v>
      </c>
      <c r="AI740">
        <v>6.6431475000000004</v>
      </c>
      <c r="AJ740">
        <v>214.7968525</v>
      </c>
      <c r="AK740" t="s">
        <v>26</v>
      </c>
      <c r="AN740" s="29">
        <v>0</v>
      </c>
      <c r="AO740" s="30">
        <f t="shared" si="22"/>
        <v>0</v>
      </c>
      <c r="AP740" s="30">
        <f t="shared" si="23"/>
        <v>0</v>
      </c>
      <c r="AQ740" s="30"/>
    </row>
    <row r="741" spans="1:43" x14ac:dyDescent="0.25">
      <c r="A741" t="s">
        <v>219</v>
      </c>
      <c r="B741">
        <v>1985463</v>
      </c>
      <c r="C741" t="s">
        <v>2824</v>
      </c>
      <c r="D741">
        <v>501556</v>
      </c>
      <c r="E741" t="s">
        <v>2825</v>
      </c>
      <c r="F741" t="s">
        <v>89</v>
      </c>
      <c r="G741" t="s">
        <v>90</v>
      </c>
      <c r="H741" t="s">
        <v>137</v>
      </c>
      <c r="I741" t="s">
        <v>2826</v>
      </c>
      <c r="J741" t="s">
        <v>2827</v>
      </c>
      <c r="K741" t="s">
        <v>224</v>
      </c>
      <c r="L741" t="s">
        <v>225</v>
      </c>
      <c r="M741">
        <v>8290</v>
      </c>
      <c r="N741">
        <v>11</v>
      </c>
      <c r="O741" s="17">
        <v>45523</v>
      </c>
      <c r="P741" s="19" t="s">
        <v>140</v>
      </c>
      <c r="Q741" t="s">
        <v>24</v>
      </c>
      <c r="R741" s="17">
        <v>45523</v>
      </c>
      <c r="S741" s="27"/>
      <c r="T741">
        <v>200.93</v>
      </c>
      <c r="U741">
        <v>22.96</v>
      </c>
      <c r="V741">
        <v>223.89</v>
      </c>
      <c r="W741">
        <v>1</v>
      </c>
      <c r="X741">
        <v>7.84</v>
      </c>
      <c r="Y741">
        <v>0</v>
      </c>
      <c r="Z741">
        <v>0</v>
      </c>
      <c r="AA741">
        <v>0</v>
      </c>
      <c r="AB741">
        <v>11.5863075</v>
      </c>
      <c r="AC741" s="29">
        <v>220.14369249999999</v>
      </c>
      <c r="AD741">
        <v>0</v>
      </c>
      <c r="AF741">
        <v>223.89</v>
      </c>
      <c r="AG741">
        <v>0</v>
      </c>
      <c r="AH741">
        <v>7.84</v>
      </c>
      <c r="AI741">
        <v>11.5863075</v>
      </c>
      <c r="AJ741">
        <v>220.14369249999999</v>
      </c>
      <c r="AK741" t="s">
        <v>25</v>
      </c>
      <c r="AN741" s="29">
        <v>0</v>
      </c>
      <c r="AO741" s="30">
        <f t="shared" si="22"/>
        <v>0</v>
      </c>
      <c r="AP741" s="30">
        <f t="shared" si="23"/>
        <v>0</v>
      </c>
      <c r="AQ741" s="30"/>
    </row>
    <row r="742" spans="1:43" x14ac:dyDescent="0.25">
      <c r="A742" t="s">
        <v>219</v>
      </c>
      <c r="B742">
        <v>1985453</v>
      </c>
      <c r="C742" t="s">
        <v>2828</v>
      </c>
      <c r="D742">
        <v>1080416</v>
      </c>
      <c r="E742" t="s">
        <v>2829</v>
      </c>
      <c r="F742" t="s">
        <v>89</v>
      </c>
      <c r="G742" t="s">
        <v>90</v>
      </c>
      <c r="H742" t="s">
        <v>10</v>
      </c>
      <c r="I742" t="s">
        <v>2830</v>
      </c>
      <c r="J742" t="s">
        <v>2831</v>
      </c>
      <c r="K742" t="s">
        <v>115</v>
      </c>
      <c r="L742" t="s">
        <v>266</v>
      </c>
      <c r="M742">
        <v>2065</v>
      </c>
      <c r="N742">
        <v>16</v>
      </c>
      <c r="O742" s="17">
        <v>45523</v>
      </c>
      <c r="P742" s="19" t="s">
        <v>257</v>
      </c>
      <c r="Q742" t="s">
        <v>24</v>
      </c>
      <c r="R742" s="17">
        <v>45523</v>
      </c>
      <c r="S742" s="27"/>
      <c r="T742">
        <v>62.994999999999997</v>
      </c>
      <c r="U742">
        <v>8.99</v>
      </c>
      <c r="V742">
        <v>71.984999999999999</v>
      </c>
      <c r="W742">
        <v>2</v>
      </c>
      <c r="X742">
        <v>2.52</v>
      </c>
      <c r="Y742">
        <v>0</v>
      </c>
      <c r="Z742">
        <v>0</v>
      </c>
      <c r="AA742">
        <v>0</v>
      </c>
      <c r="AB742">
        <v>2.2351342500000002</v>
      </c>
      <c r="AC742" s="29">
        <v>72.269865749999994</v>
      </c>
      <c r="AD742">
        <v>0</v>
      </c>
      <c r="AF742">
        <v>143.97</v>
      </c>
      <c r="AG742">
        <v>0</v>
      </c>
      <c r="AH742">
        <v>5.04</v>
      </c>
      <c r="AI742">
        <v>4.4702685000000004</v>
      </c>
      <c r="AJ742">
        <v>144.53973149999999</v>
      </c>
      <c r="AK742" t="s">
        <v>27</v>
      </c>
      <c r="AN742" s="29">
        <v>0</v>
      </c>
      <c r="AO742" s="30">
        <f t="shared" si="22"/>
        <v>0</v>
      </c>
      <c r="AP742" s="30">
        <f t="shared" si="23"/>
        <v>0</v>
      </c>
      <c r="AQ742" s="30"/>
    </row>
    <row r="743" spans="1:43" x14ac:dyDescent="0.25">
      <c r="A743" t="s">
        <v>219</v>
      </c>
      <c r="B743">
        <v>1985453</v>
      </c>
      <c r="C743" t="s">
        <v>2832</v>
      </c>
      <c r="D743">
        <v>1782351</v>
      </c>
      <c r="E743" t="s">
        <v>2829</v>
      </c>
      <c r="F743" t="s">
        <v>89</v>
      </c>
      <c r="G743" t="s">
        <v>90</v>
      </c>
      <c r="H743" t="s">
        <v>10</v>
      </c>
      <c r="I743" t="s">
        <v>2830</v>
      </c>
      <c r="J743" t="s">
        <v>2831</v>
      </c>
      <c r="K743" t="s">
        <v>266</v>
      </c>
      <c r="L743" t="s">
        <v>115</v>
      </c>
      <c r="M743">
        <v>2060</v>
      </c>
      <c r="N743">
        <v>2</v>
      </c>
      <c r="O743" s="17">
        <v>45525</v>
      </c>
      <c r="P743" s="19" t="s">
        <v>101</v>
      </c>
      <c r="Q743" t="s">
        <v>24</v>
      </c>
      <c r="R743" s="17">
        <v>45523</v>
      </c>
      <c r="S743" s="27"/>
      <c r="T743">
        <v>69.935000000000002</v>
      </c>
      <c r="U743">
        <v>8.56</v>
      </c>
      <c r="V743">
        <v>78.495000000000005</v>
      </c>
      <c r="W743">
        <v>2</v>
      </c>
      <c r="X743">
        <v>2.7450000000000001</v>
      </c>
      <c r="Y743">
        <v>0</v>
      </c>
      <c r="Z743">
        <v>0</v>
      </c>
      <c r="AA743">
        <v>0</v>
      </c>
      <c r="AB743">
        <v>2.43726975</v>
      </c>
      <c r="AC743" s="29">
        <v>78.80273025000001</v>
      </c>
      <c r="AD743">
        <v>0</v>
      </c>
      <c r="AF743">
        <v>156.99</v>
      </c>
      <c r="AG743">
        <v>0</v>
      </c>
      <c r="AH743">
        <v>5.49</v>
      </c>
      <c r="AI743">
        <v>4.8745395</v>
      </c>
      <c r="AJ743">
        <v>157.60546049999999</v>
      </c>
      <c r="AK743" t="s">
        <v>27</v>
      </c>
      <c r="AN743" s="29">
        <v>0</v>
      </c>
      <c r="AO743" s="30">
        <f t="shared" si="22"/>
        <v>0</v>
      </c>
      <c r="AP743" s="30">
        <f t="shared" si="23"/>
        <v>0</v>
      </c>
      <c r="AQ743" s="30"/>
    </row>
    <row r="744" spans="1:43" x14ac:dyDescent="0.25">
      <c r="A744" t="s">
        <v>219</v>
      </c>
      <c r="B744">
        <v>1985434</v>
      </c>
      <c r="C744" t="s">
        <v>2833</v>
      </c>
      <c r="D744">
        <v>1782348</v>
      </c>
      <c r="E744" t="s">
        <v>2834</v>
      </c>
      <c r="F744" t="s">
        <v>89</v>
      </c>
      <c r="G744" t="s">
        <v>90</v>
      </c>
      <c r="H744" t="s">
        <v>10</v>
      </c>
      <c r="I744" t="s">
        <v>2835</v>
      </c>
      <c r="J744" t="s">
        <v>2836</v>
      </c>
      <c r="K744" t="s">
        <v>256</v>
      </c>
      <c r="L744" t="s">
        <v>92</v>
      </c>
      <c r="M744">
        <v>2060</v>
      </c>
      <c r="N744">
        <v>30</v>
      </c>
      <c r="O744" s="17">
        <v>45524</v>
      </c>
      <c r="P744" s="19" t="s">
        <v>512</v>
      </c>
      <c r="Q744" t="s">
        <v>24</v>
      </c>
      <c r="R744" s="17">
        <v>45523</v>
      </c>
      <c r="S744" s="27"/>
      <c r="T744">
        <v>109.72</v>
      </c>
      <c r="U744">
        <v>13.11</v>
      </c>
      <c r="V744">
        <v>122.83</v>
      </c>
      <c r="W744">
        <v>1</v>
      </c>
      <c r="X744">
        <v>4.3</v>
      </c>
      <c r="Y744">
        <v>0</v>
      </c>
      <c r="Z744">
        <v>0</v>
      </c>
      <c r="AA744">
        <v>0</v>
      </c>
      <c r="AB744">
        <v>3.8138714999999999</v>
      </c>
      <c r="AC744" s="29">
        <v>123.3161285</v>
      </c>
      <c r="AD744">
        <v>0</v>
      </c>
      <c r="AF744">
        <v>122.83</v>
      </c>
      <c r="AG744">
        <v>0</v>
      </c>
      <c r="AH744">
        <v>4.3</v>
      </c>
      <c r="AI744">
        <v>3.8138714999999999</v>
      </c>
      <c r="AJ744">
        <v>123.3161285</v>
      </c>
      <c r="AK744" t="s">
        <v>25</v>
      </c>
      <c r="AN744" s="29">
        <v>0</v>
      </c>
      <c r="AO744" s="30">
        <f t="shared" si="22"/>
        <v>0</v>
      </c>
      <c r="AP744" s="30">
        <f t="shared" si="23"/>
        <v>0</v>
      </c>
      <c r="AQ744" s="30"/>
    </row>
    <row r="745" spans="1:43" x14ac:dyDescent="0.25">
      <c r="A745" t="s">
        <v>219</v>
      </c>
      <c r="B745">
        <v>1985396</v>
      </c>
      <c r="C745" t="s">
        <v>2837</v>
      </c>
      <c r="D745">
        <v>1782327</v>
      </c>
      <c r="E745" t="s">
        <v>2838</v>
      </c>
      <c r="F745" t="s">
        <v>89</v>
      </c>
      <c r="G745" t="s">
        <v>90</v>
      </c>
      <c r="H745" t="s">
        <v>10</v>
      </c>
      <c r="I745" t="s">
        <v>2839</v>
      </c>
      <c r="J745" t="s">
        <v>2840</v>
      </c>
      <c r="K745" t="s">
        <v>266</v>
      </c>
      <c r="L745" t="s">
        <v>92</v>
      </c>
      <c r="M745">
        <v>2060</v>
      </c>
      <c r="N745">
        <v>16</v>
      </c>
      <c r="O745" s="17">
        <v>45523</v>
      </c>
      <c r="P745" s="19" t="s">
        <v>101</v>
      </c>
      <c r="Q745" t="s">
        <v>24</v>
      </c>
      <c r="R745" s="17">
        <v>45523</v>
      </c>
      <c r="S745" s="27"/>
      <c r="T745">
        <v>54.25</v>
      </c>
      <c r="U745">
        <v>5.7433333333333332</v>
      </c>
      <c r="V745">
        <v>59.993333333333332</v>
      </c>
      <c r="W745">
        <v>3</v>
      </c>
      <c r="X745">
        <v>2.1</v>
      </c>
      <c r="Y745">
        <v>0</v>
      </c>
      <c r="Z745">
        <v>0</v>
      </c>
      <c r="AA745">
        <v>0</v>
      </c>
      <c r="AB745">
        <v>1.8627929999999999</v>
      </c>
      <c r="AC745" s="29">
        <v>60.23054033333333</v>
      </c>
      <c r="AD745">
        <v>0</v>
      </c>
      <c r="AF745">
        <v>179.98</v>
      </c>
      <c r="AG745">
        <v>0</v>
      </c>
      <c r="AH745">
        <v>6.3</v>
      </c>
      <c r="AI745">
        <v>5.5883789999999998</v>
      </c>
      <c r="AJ745">
        <v>180.691621</v>
      </c>
      <c r="AK745" t="s">
        <v>26</v>
      </c>
      <c r="AN745" s="29">
        <v>0</v>
      </c>
      <c r="AO745" s="30">
        <f t="shared" si="22"/>
        <v>0</v>
      </c>
      <c r="AP745" s="30">
        <f t="shared" si="23"/>
        <v>0</v>
      </c>
      <c r="AQ745" s="30"/>
    </row>
    <row r="746" spans="1:43" x14ac:dyDescent="0.25">
      <c r="A746" t="s">
        <v>219</v>
      </c>
      <c r="B746">
        <v>1985376</v>
      </c>
      <c r="C746" t="s">
        <v>2841</v>
      </c>
      <c r="D746">
        <v>1782323</v>
      </c>
      <c r="E746" t="s">
        <v>2842</v>
      </c>
      <c r="F746" t="s">
        <v>89</v>
      </c>
      <c r="G746" t="s">
        <v>90</v>
      </c>
      <c r="H746" t="s">
        <v>10</v>
      </c>
      <c r="I746" t="s">
        <v>2843</v>
      </c>
      <c r="J746" t="s">
        <v>2844</v>
      </c>
      <c r="K746" t="s">
        <v>248</v>
      </c>
      <c r="L746" t="s">
        <v>224</v>
      </c>
      <c r="M746">
        <v>8465</v>
      </c>
      <c r="N746">
        <v>19</v>
      </c>
      <c r="O746" s="17">
        <v>45525</v>
      </c>
      <c r="P746" s="19" t="s">
        <v>139</v>
      </c>
      <c r="Q746" t="s">
        <v>24</v>
      </c>
      <c r="R746" s="17">
        <v>45523</v>
      </c>
      <c r="S746" s="27"/>
      <c r="T746">
        <v>170.56</v>
      </c>
      <c r="U746">
        <v>17.440000000000001</v>
      </c>
      <c r="V746">
        <v>188</v>
      </c>
      <c r="W746">
        <v>1</v>
      </c>
      <c r="X746">
        <v>6.58</v>
      </c>
      <c r="Y746">
        <v>0</v>
      </c>
      <c r="Z746">
        <v>0</v>
      </c>
      <c r="AA746">
        <v>0</v>
      </c>
      <c r="AB746">
        <v>5.8373999999999997</v>
      </c>
      <c r="AC746" s="29">
        <v>188.74260000000001</v>
      </c>
      <c r="AD746">
        <v>0</v>
      </c>
      <c r="AF746">
        <v>188</v>
      </c>
      <c r="AG746">
        <v>0</v>
      </c>
      <c r="AH746">
        <v>6.58</v>
      </c>
      <c r="AI746">
        <v>5.8373999999999997</v>
      </c>
      <c r="AJ746">
        <v>188.74260000000001</v>
      </c>
      <c r="AK746" t="s">
        <v>25</v>
      </c>
      <c r="AN746" s="29">
        <v>0</v>
      </c>
      <c r="AO746" s="30">
        <f t="shared" si="22"/>
        <v>0</v>
      </c>
      <c r="AP746" s="30">
        <f t="shared" si="23"/>
        <v>0</v>
      </c>
      <c r="AQ746" s="30"/>
    </row>
    <row r="747" spans="1:43" x14ac:dyDescent="0.25">
      <c r="A747" t="s">
        <v>219</v>
      </c>
      <c r="B747">
        <v>1985371</v>
      </c>
      <c r="C747" t="s">
        <v>2845</v>
      </c>
      <c r="D747">
        <v>501538</v>
      </c>
      <c r="E747" t="s">
        <v>2846</v>
      </c>
      <c r="F747" t="s">
        <v>89</v>
      </c>
      <c r="G747" t="s">
        <v>90</v>
      </c>
      <c r="H747" t="s">
        <v>10</v>
      </c>
      <c r="I747" t="s">
        <v>2847</v>
      </c>
      <c r="J747" t="s">
        <v>2848</v>
      </c>
      <c r="K747" t="s">
        <v>224</v>
      </c>
      <c r="L747" t="s">
        <v>271</v>
      </c>
      <c r="M747">
        <v>2400</v>
      </c>
      <c r="N747">
        <v>5</v>
      </c>
      <c r="O747" s="17">
        <v>45531</v>
      </c>
      <c r="P747" s="19" t="s">
        <v>96</v>
      </c>
      <c r="Q747" t="s">
        <v>24</v>
      </c>
      <c r="R747" s="17">
        <v>45523</v>
      </c>
      <c r="S747" s="27"/>
      <c r="T747">
        <v>115.92</v>
      </c>
      <c r="U747">
        <v>21.6</v>
      </c>
      <c r="V747">
        <v>137.52000000000001</v>
      </c>
      <c r="W747">
        <v>1</v>
      </c>
      <c r="X747">
        <v>4.8099999999999996</v>
      </c>
      <c r="Y747">
        <v>0</v>
      </c>
      <c r="Z747">
        <v>0</v>
      </c>
      <c r="AA747">
        <v>0</v>
      </c>
      <c r="AB747">
        <v>4.2699959999999999</v>
      </c>
      <c r="AC747" s="29">
        <v>138.06000399999999</v>
      </c>
      <c r="AD747">
        <v>0</v>
      </c>
      <c r="AF747">
        <v>137.52000000000001</v>
      </c>
      <c r="AG747">
        <v>0</v>
      </c>
      <c r="AH747">
        <v>4.8099999999999996</v>
      </c>
      <c r="AI747">
        <v>4.2699959999999999</v>
      </c>
      <c r="AJ747">
        <v>138.06000399999999</v>
      </c>
      <c r="AK747" t="s">
        <v>25</v>
      </c>
      <c r="AN747" s="29">
        <v>0</v>
      </c>
      <c r="AO747" s="30">
        <f t="shared" si="22"/>
        <v>0</v>
      </c>
      <c r="AP747" s="30">
        <f t="shared" si="23"/>
        <v>0</v>
      </c>
      <c r="AQ747" s="30"/>
    </row>
    <row r="748" spans="1:43" x14ac:dyDescent="0.25">
      <c r="A748" t="s">
        <v>219</v>
      </c>
      <c r="B748">
        <v>1985371</v>
      </c>
      <c r="C748" t="s">
        <v>2849</v>
      </c>
      <c r="D748">
        <v>501536</v>
      </c>
      <c r="E748" t="s">
        <v>2846</v>
      </c>
      <c r="F748" t="s">
        <v>89</v>
      </c>
      <c r="G748" t="s">
        <v>90</v>
      </c>
      <c r="H748" t="s">
        <v>10</v>
      </c>
      <c r="I748" t="s">
        <v>2850</v>
      </c>
      <c r="J748" t="s">
        <v>2851</v>
      </c>
      <c r="K748" t="s">
        <v>224</v>
      </c>
      <c r="L748" t="s">
        <v>271</v>
      </c>
      <c r="M748">
        <v>2400</v>
      </c>
      <c r="N748">
        <v>8</v>
      </c>
      <c r="O748" s="17">
        <v>45531</v>
      </c>
      <c r="P748" s="19" t="s">
        <v>96</v>
      </c>
      <c r="Q748" t="s">
        <v>24</v>
      </c>
      <c r="R748" s="17">
        <v>45523</v>
      </c>
      <c r="S748" s="27"/>
      <c r="T748">
        <v>115.92</v>
      </c>
      <c r="U748">
        <v>21.6</v>
      </c>
      <c r="V748">
        <v>137.52000000000001</v>
      </c>
      <c r="W748">
        <v>1</v>
      </c>
      <c r="X748">
        <v>4.8099999999999996</v>
      </c>
      <c r="Y748">
        <v>0</v>
      </c>
      <c r="Z748">
        <v>0</v>
      </c>
      <c r="AA748">
        <v>0</v>
      </c>
      <c r="AB748">
        <v>4.2699959999999999</v>
      </c>
      <c r="AC748" s="29">
        <v>138.06000399999999</v>
      </c>
      <c r="AD748">
        <v>0</v>
      </c>
      <c r="AF748">
        <v>137.52000000000001</v>
      </c>
      <c r="AG748">
        <v>0</v>
      </c>
      <c r="AH748">
        <v>4.8099999999999996</v>
      </c>
      <c r="AI748">
        <v>4.2699959999999999</v>
      </c>
      <c r="AJ748">
        <v>138.06000399999999</v>
      </c>
      <c r="AK748" t="s">
        <v>25</v>
      </c>
      <c r="AN748" s="29">
        <v>0</v>
      </c>
      <c r="AO748" s="30">
        <f t="shared" si="22"/>
        <v>0</v>
      </c>
      <c r="AP748" s="30">
        <f t="shared" si="23"/>
        <v>0</v>
      </c>
      <c r="AQ748" s="30"/>
    </row>
    <row r="749" spans="1:43" x14ac:dyDescent="0.25">
      <c r="A749" t="s">
        <v>219</v>
      </c>
      <c r="B749">
        <v>1985371</v>
      </c>
      <c r="C749" t="s">
        <v>2852</v>
      </c>
      <c r="D749">
        <v>501535</v>
      </c>
      <c r="E749" t="s">
        <v>2846</v>
      </c>
      <c r="F749" t="s">
        <v>89</v>
      </c>
      <c r="G749" t="s">
        <v>90</v>
      </c>
      <c r="H749" t="s">
        <v>10</v>
      </c>
      <c r="I749" t="s">
        <v>2853</v>
      </c>
      <c r="J749" t="s">
        <v>2854</v>
      </c>
      <c r="K749" t="s">
        <v>224</v>
      </c>
      <c r="L749" t="s">
        <v>271</v>
      </c>
      <c r="M749">
        <v>2400</v>
      </c>
      <c r="N749">
        <v>7</v>
      </c>
      <c r="O749" s="17">
        <v>45531</v>
      </c>
      <c r="P749" s="19" t="s">
        <v>96</v>
      </c>
      <c r="Q749" t="s">
        <v>24</v>
      </c>
      <c r="R749" s="17">
        <v>45523</v>
      </c>
      <c r="S749" s="27"/>
      <c r="T749">
        <v>115.92</v>
      </c>
      <c r="U749">
        <v>21.6</v>
      </c>
      <c r="V749">
        <v>137.52000000000001</v>
      </c>
      <c r="W749">
        <v>1</v>
      </c>
      <c r="X749">
        <v>4.8099999999999996</v>
      </c>
      <c r="Y749">
        <v>0</v>
      </c>
      <c r="Z749">
        <v>0</v>
      </c>
      <c r="AA749">
        <v>0</v>
      </c>
      <c r="AB749">
        <v>4.2699959999999999</v>
      </c>
      <c r="AC749" s="29">
        <v>138.06000399999999</v>
      </c>
      <c r="AD749">
        <v>0</v>
      </c>
      <c r="AF749">
        <v>137.52000000000001</v>
      </c>
      <c r="AG749">
        <v>0</v>
      </c>
      <c r="AH749">
        <v>4.8099999999999996</v>
      </c>
      <c r="AI749">
        <v>4.2699959999999999</v>
      </c>
      <c r="AJ749">
        <v>138.06000399999999</v>
      </c>
      <c r="AK749" t="s">
        <v>25</v>
      </c>
      <c r="AN749" s="29">
        <v>0</v>
      </c>
      <c r="AO749" s="30">
        <f t="shared" si="22"/>
        <v>0</v>
      </c>
      <c r="AP749" s="30">
        <f t="shared" si="23"/>
        <v>0</v>
      </c>
      <c r="AQ749" s="30"/>
    </row>
    <row r="750" spans="1:43" x14ac:dyDescent="0.25">
      <c r="A750" t="s">
        <v>219</v>
      </c>
      <c r="B750">
        <v>1985371</v>
      </c>
      <c r="C750" t="s">
        <v>2855</v>
      </c>
      <c r="D750">
        <v>501537</v>
      </c>
      <c r="E750" t="s">
        <v>2846</v>
      </c>
      <c r="F750" t="s">
        <v>89</v>
      </c>
      <c r="G750" t="s">
        <v>90</v>
      </c>
      <c r="H750" t="s">
        <v>10</v>
      </c>
      <c r="I750" t="s">
        <v>2856</v>
      </c>
      <c r="J750" t="s">
        <v>2857</v>
      </c>
      <c r="K750" t="s">
        <v>224</v>
      </c>
      <c r="L750" t="s">
        <v>271</v>
      </c>
      <c r="M750">
        <v>2400</v>
      </c>
      <c r="N750">
        <v>6</v>
      </c>
      <c r="O750" s="17">
        <v>45531</v>
      </c>
      <c r="P750" s="19" t="s">
        <v>96</v>
      </c>
      <c r="Q750" t="s">
        <v>24</v>
      </c>
      <c r="R750" s="17">
        <v>45523</v>
      </c>
      <c r="S750" s="27"/>
      <c r="T750">
        <v>115.92</v>
      </c>
      <c r="U750">
        <v>21.6</v>
      </c>
      <c r="V750">
        <v>137.52000000000001</v>
      </c>
      <c r="W750">
        <v>1</v>
      </c>
      <c r="X750">
        <v>4.8099999999999996</v>
      </c>
      <c r="Y750">
        <v>0</v>
      </c>
      <c r="Z750">
        <v>0</v>
      </c>
      <c r="AA750">
        <v>0</v>
      </c>
      <c r="AB750">
        <v>4.2699959999999999</v>
      </c>
      <c r="AC750" s="29">
        <v>138.06000399999999</v>
      </c>
      <c r="AD750">
        <v>0</v>
      </c>
      <c r="AF750">
        <v>137.52000000000001</v>
      </c>
      <c r="AG750">
        <v>0</v>
      </c>
      <c r="AH750">
        <v>4.8099999999999996</v>
      </c>
      <c r="AI750">
        <v>4.2699959999999999</v>
      </c>
      <c r="AJ750">
        <v>138.06000399999999</v>
      </c>
      <c r="AK750" t="s">
        <v>25</v>
      </c>
      <c r="AN750" s="29">
        <v>0</v>
      </c>
      <c r="AO750" s="30">
        <f t="shared" si="22"/>
        <v>0</v>
      </c>
      <c r="AP750" s="30">
        <f t="shared" si="23"/>
        <v>0</v>
      </c>
      <c r="AQ750" s="30"/>
    </row>
    <row r="751" spans="1:43" x14ac:dyDescent="0.25">
      <c r="A751" t="s">
        <v>219</v>
      </c>
      <c r="B751">
        <v>1985361</v>
      </c>
      <c r="C751" t="s">
        <v>2858</v>
      </c>
      <c r="D751">
        <v>1080390</v>
      </c>
      <c r="E751" t="s">
        <v>2859</v>
      </c>
      <c r="F751" t="s">
        <v>112</v>
      </c>
      <c r="G751" t="s">
        <v>90</v>
      </c>
      <c r="H751" t="s">
        <v>10</v>
      </c>
      <c r="I751" t="s">
        <v>2860</v>
      </c>
      <c r="J751" t="s">
        <v>2861</v>
      </c>
      <c r="K751" t="s">
        <v>134</v>
      </c>
      <c r="L751" t="s">
        <v>231</v>
      </c>
      <c r="M751">
        <v>8315</v>
      </c>
      <c r="N751">
        <v>31</v>
      </c>
      <c r="O751" s="17">
        <v>45523</v>
      </c>
      <c r="P751" s="19" t="s">
        <v>994</v>
      </c>
      <c r="Q751" t="s">
        <v>24</v>
      </c>
      <c r="R751" s="17">
        <v>45523</v>
      </c>
      <c r="S751" s="17"/>
      <c r="T751">
        <v>54</v>
      </c>
      <c r="U751">
        <v>5.99</v>
      </c>
      <c r="V751">
        <v>59.99</v>
      </c>
      <c r="W751">
        <v>1</v>
      </c>
      <c r="X751">
        <v>3</v>
      </c>
      <c r="Y751">
        <v>0</v>
      </c>
      <c r="Z751">
        <v>0</v>
      </c>
      <c r="AA751">
        <v>0</v>
      </c>
      <c r="AB751">
        <v>3.1494749999999998</v>
      </c>
      <c r="AC751" s="29">
        <v>59.840525</v>
      </c>
      <c r="AD751">
        <v>0</v>
      </c>
      <c r="AF751">
        <v>59.99</v>
      </c>
      <c r="AG751">
        <v>0</v>
      </c>
      <c r="AH751">
        <v>3</v>
      </c>
      <c r="AI751">
        <v>3.1494749999999998</v>
      </c>
      <c r="AJ751">
        <v>59.840525</v>
      </c>
      <c r="AK751" t="s">
        <v>25</v>
      </c>
      <c r="AN751" s="29">
        <v>0</v>
      </c>
      <c r="AO751" s="30">
        <f t="shared" si="22"/>
        <v>0</v>
      </c>
      <c r="AP751" s="30">
        <f t="shared" si="23"/>
        <v>0</v>
      </c>
      <c r="AQ751" s="30"/>
    </row>
    <row r="752" spans="1:43" x14ac:dyDescent="0.25">
      <c r="A752" t="s">
        <v>219</v>
      </c>
      <c r="B752">
        <v>1985348</v>
      </c>
      <c r="C752" t="s">
        <v>2862</v>
      </c>
      <c r="D752">
        <v>163120</v>
      </c>
      <c r="E752" t="s">
        <v>2863</v>
      </c>
      <c r="F752" t="s">
        <v>89</v>
      </c>
      <c r="G752" t="s">
        <v>90</v>
      </c>
      <c r="H752" t="s">
        <v>10</v>
      </c>
      <c r="I752" t="s">
        <v>2864</v>
      </c>
      <c r="J752" t="s">
        <v>2865</v>
      </c>
      <c r="K752" t="s">
        <v>91</v>
      </c>
      <c r="L752" t="s">
        <v>231</v>
      </c>
      <c r="M752">
        <v>8285</v>
      </c>
      <c r="N752">
        <v>77</v>
      </c>
      <c r="O752" s="17">
        <v>45534</v>
      </c>
      <c r="P752" s="19" t="s">
        <v>108</v>
      </c>
      <c r="Q752" t="s">
        <v>24</v>
      </c>
      <c r="R752" s="17">
        <v>45523</v>
      </c>
      <c r="S752" s="27"/>
      <c r="T752">
        <v>137.255</v>
      </c>
      <c r="U752">
        <v>4.88</v>
      </c>
      <c r="V752">
        <v>142.13499999999999</v>
      </c>
      <c r="W752">
        <v>2</v>
      </c>
      <c r="X752">
        <v>4.9749999999999996</v>
      </c>
      <c r="Y752">
        <v>0</v>
      </c>
      <c r="Z752">
        <v>0</v>
      </c>
      <c r="AA752">
        <v>0</v>
      </c>
      <c r="AB752">
        <v>4.41329175</v>
      </c>
      <c r="AC752" s="29">
        <v>142.69670825</v>
      </c>
      <c r="AD752">
        <v>0</v>
      </c>
      <c r="AF752">
        <v>284.27</v>
      </c>
      <c r="AG752">
        <v>0</v>
      </c>
      <c r="AH752">
        <v>9.9499999999999993</v>
      </c>
      <c r="AI752">
        <v>8.8265834999999999</v>
      </c>
      <c r="AJ752">
        <v>285.39341649999989</v>
      </c>
      <c r="AK752" t="s">
        <v>27</v>
      </c>
      <c r="AN752" s="29">
        <v>11.8</v>
      </c>
      <c r="AO752" s="30">
        <f t="shared" si="22"/>
        <v>3.3925000000000001</v>
      </c>
      <c r="AP752" s="30">
        <f t="shared" si="23"/>
        <v>1.69625</v>
      </c>
      <c r="AQ752" s="30"/>
    </row>
    <row r="753" spans="1:43" x14ac:dyDescent="0.25">
      <c r="A753" t="s">
        <v>219</v>
      </c>
      <c r="B753">
        <v>1985348</v>
      </c>
      <c r="C753" t="s">
        <v>2866</v>
      </c>
      <c r="D753">
        <v>1782299</v>
      </c>
      <c r="E753" t="s">
        <v>2863</v>
      </c>
      <c r="F753" t="s">
        <v>89</v>
      </c>
      <c r="G753" t="s">
        <v>90</v>
      </c>
      <c r="H753" t="s">
        <v>10</v>
      </c>
      <c r="I753" t="s">
        <v>2864</v>
      </c>
      <c r="J753" t="s">
        <v>2865</v>
      </c>
      <c r="K753" t="s">
        <v>231</v>
      </c>
      <c r="L753" t="s">
        <v>91</v>
      </c>
      <c r="M753">
        <v>8280</v>
      </c>
      <c r="N753">
        <v>27</v>
      </c>
      <c r="O753" s="17">
        <v>45529</v>
      </c>
      <c r="P753" s="19" t="s">
        <v>125</v>
      </c>
      <c r="Q753" t="s">
        <v>24</v>
      </c>
      <c r="R753" s="17">
        <v>45523</v>
      </c>
      <c r="S753" s="27"/>
      <c r="T753">
        <v>160.78</v>
      </c>
      <c r="U753">
        <v>5.8849999999999998</v>
      </c>
      <c r="V753">
        <v>166.66499999999999</v>
      </c>
      <c r="W753">
        <v>2</v>
      </c>
      <c r="X753">
        <v>5.835</v>
      </c>
      <c r="Y753">
        <v>0</v>
      </c>
      <c r="Z753">
        <v>0</v>
      </c>
      <c r="AA753">
        <v>0</v>
      </c>
      <c r="AB753">
        <v>5.1749482499999999</v>
      </c>
      <c r="AC753" s="29">
        <v>167.32505175</v>
      </c>
      <c r="AD753">
        <v>0</v>
      </c>
      <c r="AF753">
        <v>333.33</v>
      </c>
      <c r="AG753">
        <v>0</v>
      </c>
      <c r="AH753">
        <v>11.67</v>
      </c>
      <c r="AI753">
        <v>10.3498965</v>
      </c>
      <c r="AJ753">
        <v>334.6501035</v>
      </c>
      <c r="AK753" t="s">
        <v>27</v>
      </c>
      <c r="AN753" s="29">
        <v>11.8</v>
      </c>
      <c r="AO753" s="30">
        <f t="shared" si="22"/>
        <v>3.3925000000000001</v>
      </c>
      <c r="AP753" s="30">
        <f t="shared" si="23"/>
        <v>1.69625</v>
      </c>
      <c r="AQ753" s="30"/>
    </row>
    <row r="754" spans="1:43" x14ac:dyDescent="0.25">
      <c r="A754" t="s">
        <v>219</v>
      </c>
      <c r="B754">
        <v>1985338</v>
      </c>
      <c r="C754" t="s">
        <v>2867</v>
      </c>
      <c r="D754">
        <v>1782295</v>
      </c>
      <c r="E754" t="s">
        <v>2868</v>
      </c>
      <c r="F754" t="s">
        <v>89</v>
      </c>
      <c r="G754" t="s">
        <v>90</v>
      </c>
      <c r="H754" t="s">
        <v>10</v>
      </c>
      <c r="I754" t="s">
        <v>2869</v>
      </c>
      <c r="J754" t="s">
        <v>2870</v>
      </c>
      <c r="K754" t="s">
        <v>266</v>
      </c>
      <c r="L754" t="s">
        <v>94</v>
      </c>
      <c r="M754">
        <v>2770</v>
      </c>
      <c r="N754">
        <v>10</v>
      </c>
      <c r="O754" s="17">
        <v>45524</v>
      </c>
      <c r="P754" s="19" t="s">
        <v>124</v>
      </c>
      <c r="Q754" t="s">
        <v>24</v>
      </c>
      <c r="R754" s="17">
        <v>45523</v>
      </c>
      <c r="S754" s="17"/>
      <c r="T754">
        <v>196.99</v>
      </c>
      <c r="U754">
        <v>17.98</v>
      </c>
      <c r="V754">
        <v>214.97</v>
      </c>
      <c r="W754">
        <v>1</v>
      </c>
      <c r="X754">
        <v>7.52</v>
      </c>
      <c r="Y754">
        <v>0</v>
      </c>
      <c r="Z754">
        <v>0</v>
      </c>
      <c r="AA754">
        <v>0</v>
      </c>
      <c r="AB754">
        <v>6.6748184999999998</v>
      </c>
      <c r="AC754" s="29">
        <v>215.81518149999999</v>
      </c>
      <c r="AD754">
        <v>0</v>
      </c>
      <c r="AF754">
        <v>214.97</v>
      </c>
      <c r="AG754">
        <v>0</v>
      </c>
      <c r="AH754">
        <v>7.52</v>
      </c>
      <c r="AI754">
        <v>6.6748184999999998</v>
      </c>
      <c r="AJ754">
        <v>215.81518149999999</v>
      </c>
      <c r="AK754" t="s">
        <v>25</v>
      </c>
      <c r="AN754" s="29">
        <v>5.9</v>
      </c>
      <c r="AO754" s="30">
        <f t="shared" si="22"/>
        <v>1.69625</v>
      </c>
      <c r="AP754" s="30">
        <f t="shared" si="23"/>
        <v>1.69625</v>
      </c>
      <c r="AQ754" s="30"/>
    </row>
    <row r="755" spans="1:43" x14ac:dyDescent="0.25">
      <c r="A755" t="s">
        <v>219</v>
      </c>
      <c r="B755">
        <v>1985308</v>
      </c>
      <c r="C755" t="s">
        <v>2871</v>
      </c>
      <c r="D755">
        <v>1782277</v>
      </c>
      <c r="E755" t="s">
        <v>2872</v>
      </c>
      <c r="F755" t="s">
        <v>89</v>
      </c>
      <c r="G755" t="s">
        <v>90</v>
      </c>
      <c r="H755" t="s">
        <v>14</v>
      </c>
      <c r="I755" t="s">
        <v>179</v>
      </c>
      <c r="J755" t="s">
        <v>180</v>
      </c>
      <c r="K755" t="s">
        <v>231</v>
      </c>
      <c r="L755" t="s">
        <v>411</v>
      </c>
      <c r="M755">
        <v>2660</v>
      </c>
      <c r="N755">
        <v>80</v>
      </c>
      <c r="O755" s="17">
        <v>45533</v>
      </c>
      <c r="P755" s="19" t="s">
        <v>109</v>
      </c>
      <c r="Q755" t="s">
        <v>24</v>
      </c>
      <c r="R755" s="17">
        <v>45523</v>
      </c>
      <c r="S755" s="27"/>
      <c r="T755">
        <v>85.740000000000009</v>
      </c>
      <c r="U755">
        <v>3.9233333333333329</v>
      </c>
      <c r="V755">
        <v>89.663333333333341</v>
      </c>
      <c r="W755">
        <v>3</v>
      </c>
      <c r="X755">
        <v>3.1366666666666672</v>
      </c>
      <c r="Y755">
        <v>0</v>
      </c>
      <c r="Z755">
        <v>0</v>
      </c>
      <c r="AA755">
        <v>0</v>
      </c>
      <c r="AB755">
        <v>2.7840465000000001</v>
      </c>
      <c r="AC755" s="29">
        <v>90.015953500000009</v>
      </c>
      <c r="AD755">
        <v>0</v>
      </c>
      <c r="AF755">
        <v>268.99</v>
      </c>
      <c r="AG755">
        <v>0</v>
      </c>
      <c r="AH755">
        <v>9.41</v>
      </c>
      <c r="AI755">
        <v>8.3521394999999998</v>
      </c>
      <c r="AJ755">
        <v>270.04786050000001</v>
      </c>
      <c r="AK755" t="s">
        <v>26</v>
      </c>
      <c r="AN755" s="29">
        <v>0</v>
      </c>
      <c r="AO755" s="30">
        <f t="shared" si="22"/>
        <v>0</v>
      </c>
      <c r="AP755" s="30">
        <f t="shared" si="23"/>
        <v>0</v>
      </c>
      <c r="AQ755" s="30"/>
    </row>
    <row r="756" spans="1:43" x14ac:dyDescent="0.25">
      <c r="A756" t="s">
        <v>219</v>
      </c>
      <c r="B756">
        <v>1985299</v>
      </c>
      <c r="C756" t="s">
        <v>2873</v>
      </c>
      <c r="D756">
        <v>1782273</v>
      </c>
      <c r="E756" t="s">
        <v>2874</v>
      </c>
      <c r="F756" t="s">
        <v>89</v>
      </c>
      <c r="G756" t="s">
        <v>90</v>
      </c>
      <c r="H756" t="s">
        <v>10</v>
      </c>
      <c r="I756" t="s">
        <v>2875</v>
      </c>
      <c r="J756" t="s">
        <v>2876</v>
      </c>
      <c r="K756" t="s">
        <v>231</v>
      </c>
      <c r="L756" t="s">
        <v>91</v>
      </c>
      <c r="M756">
        <v>8280</v>
      </c>
      <c r="N756">
        <v>73</v>
      </c>
      <c r="O756" s="17">
        <v>45529</v>
      </c>
      <c r="P756" s="19" t="s">
        <v>125</v>
      </c>
      <c r="Q756" t="s">
        <v>24</v>
      </c>
      <c r="R756" s="17">
        <v>45523</v>
      </c>
      <c r="S756" s="27"/>
      <c r="T756">
        <v>160.78</v>
      </c>
      <c r="U756">
        <v>5.8849999999999998</v>
      </c>
      <c r="V756">
        <v>166.66499999999999</v>
      </c>
      <c r="W756">
        <v>2</v>
      </c>
      <c r="X756">
        <v>5.835</v>
      </c>
      <c r="Y756">
        <v>0</v>
      </c>
      <c r="Z756">
        <v>0</v>
      </c>
      <c r="AA756">
        <v>0</v>
      </c>
      <c r="AB756">
        <v>5.1749482499999999</v>
      </c>
      <c r="AC756" s="29">
        <v>167.32505175</v>
      </c>
      <c r="AD756">
        <v>0</v>
      </c>
      <c r="AF756">
        <v>333.33</v>
      </c>
      <c r="AG756">
        <v>0</v>
      </c>
      <c r="AH756">
        <v>11.67</v>
      </c>
      <c r="AI756">
        <v>10.3498965</v>
      </c>
      <c r="AJ756">
        <v>334.6501035</v>
      </c>
      <c r="AK756" t="s">
        <v>27</v>
      </c>
      <c r="AN756" s="29">
        <v>11.8</v>
      </c>
      <c r="AO756" s="30">
        <f t="shared" si="22"/>
        <v>3.3925000000000001</v>
      </c>
      <c r="AP756" s="30">
        <f t="shared" si="23"/>
        <v>1.69625</v>
      </c>
      <c r="AQ756" s="30"/>
    </row>
    <row r="757" spans="1:43" x14ac:dyDescent="0.25">
      <c r="A757" t="s">
        <v>219</v>
      </c>
      <c r="B757">
        <v>1985299</v>
      </c>
      <c r="C757" t="s">
        <v>2877</v>
      </c>
      <c r="D757">
        <v>163116</v>
      </c>
      <c r="E757" t="s">
        <v>2874</v>
      </c>
      <c r="F757" t="s">
        <v>89</v>
      </c>
      <c r="G757" t="s">
        <v>90</v>
      </c>
      <c r="H757" t="s">
        <v>10</v>
      </c>
      <c r="I757" t="s">
        <v>2875</v>
      </c>
      <c r="J757" t="s">
        <v>2876</v>
      </c>
      <c r="K757" t="s">
        <v>91</v>
      </c>
      <c r="L757" t="s">
        <v>231</v>
      </c>
      <c r="M757">
        <v>8285</v>
      </c>
      <c r="N757">
        <v>27</v>
      </c>
      <c r="O757" s="17">
        <v>45532</v>
      </c>
      <c r="P757" s="19" t="s">
        <v>108</v>
      </c>
      <c r="Q757" t="s">
        <v>24</v>
      </c>
      <c r="R757" s="17">
        <v>45523</v>
      </c>
      <c r="S757" s="27"/>
      <c r="T757">
        <v>138.65</v>
      </c>
      <c r="U757">
        <v>4.88</v>
      </c>
      <c r="V757">
        <v>143.53</v>
      </c>
      <c r="W757">
        <v>2</v>
      </c>
      <c r="X757">
        <v>5.0250000000000004</v>
      </c>
      <c r="Y757">
        <v>0</v>
      </c>
      <c r="Z757">
        <v>0</v>
      </c>
      <c r="AA757">
        <v>0</v>
      </c>
      <c r="AB757">
        <v>4.4566065000000004</v>
      </c>
      <c r="AC757" s="29">
        <v>144.09839349999999</v>
      </c>
      <c r="AD757">
        <v>0</v>
      </c>
      <c r="AF757">
        <v>287.06</v>
      </c>
      <c r="AG757">
        <v>0</v>
      </c>
      <c r="AH757">
        <v>10.050000000000001</v>
      </c>
      <c r="AI757">
        <v>8.9132130000000007</v>
      </c>
      <c r="AJ757">
        <v>288.19678699999997</v>
      </c>
      <c r="AK757" t="s">
        <v>27</v>
      </c>
      <c r="AN757" s="29">
        <v>11.8</v>
      </c>
      <c r="AO757" s="30">
        <f t="shared" si="22"/>
        <v>3.3925000000000001</v>
      </c>
      <c r="AP757" s="30">
        <f t="shared" si="23"/>
        <v>1.69625</v>
      </c>
      <c r="AQ757" s="30"/>
    </row>
    <row r="758" spans="1:43" x14ac:dyDescent="0.25">
      <c r="A758" t="s">
        <v>219</v>
      </c>
      <c r="B758">
        <v>1985296</v>
      </c>
      <c r="C758" t="s">
        <v>2878</v>
      </c>
      <c r="D758">
        <v>1080378</v>
      </c>
      <c r="E758" t="s">
        <v>2879</v>
      </c>
      <c r="F758" t="s">
        <v>89</v>
      </c>
      <c r="G758" t="s">
        <v>90</v>
      </c>
      <c r="H758" t="s">
        <v>14</v>
      </c>
      <c r="I758" t="s">
        <v>179</v>
      </c>
      <c r="J758" t="s">
        <v>180</v>
      </c>
      <c r="K758" t="s">
        <v>92</v>
      </c>
      <c r="L758" t="s">
        <v>231</v>
      </c>
      <c r="M758">
        <v>8410</v>
      </c>
      <c r="N758">
        <v>73</v>
      </c>
      <c r="O758" s="17">
        <v>45531</v>
      </c>
      <c r="P758" s="19" t="s">
        <v>103</v>
      </c>
      <c r="Q758" t="s">
        <v>24</v>
      </c>
      <c r="R758" s="17">
        <v>45523</v>
      </c>
      <c r="S758" s="27"/>
      <c r="T758">
        <v>40.013333333333343</v>
      </c>
      <c r="U758">
        <v>3.316666666666666</v>
      </c>
      <c r="V758">
        <v>43.330000000000013</v>
      </c>
      <c r="W758">
        <v>3</v>
      </c>
      <c r="X758">
        <v>1.5166666666666671</v>
      </c>
      <c r="Y758">
        <v>0</v>
      </c>
      <c r="Z758">
        <v>0</v>
      </c>
      <c r="AA758">
        <v>0</v>
      </c>
      <c r="AB758">
        <v>1.3453965000000001</v>
      </c>
      <c r="AC758" s="29">
        <v>43.501270166666671</v>
      </c>
      <c r="AD758">
        <v>0</v>
      </c>
      <c r="AF758">
        <v>129.99</v>
      </c>
      <c r="AG758">
        <v>0</v>
      </c>
      <c r="AH758">
        <v>4.55</v>
      </c>
      <c r="AI758">
        <v>4.0361894999999999</v>
      </c>
      <c r="AJ758">
        <v>130.50381049999999</v>
      </c>
      <c r="AK758" t="s">
        <v>26</v>
      </c>
      <c r="AN758" s="29">
        <v>0</v>
      </c>
      <c r="AO758" s="30">
        <f t="shared" si="22"/>
        <v>0</v>
      </c>
      <c r="AP758" s="30">
        <f t="shared" si="23"/>
        <v>0</v>
      </c>
      <c r="AQ758" s="30"/>
    </row>
    <row r="759" spans="1:43" x14ac:dyDescent="0.25">
      <c r="A759" t="s">
        <v>219</v>
      </c>
      <c r="B759">
        <v>1985292</v>
      </c>
      <c r="C759" t="s">
        <v>2880</v>
      </c>
      <c r="D759">
        <v>501525</v>
      </c>
      <c r="E759" t="s">
        <v>2881</v>
      </c>
      <c r="F759" t="s">
        <v>89</v>
      </c>
      <c r="G759" t="s">
        <v>90</v>
      </c>
      <c r="H759" t="s">
        <v>10</v>
      </c>
      <c r="I759" t="s">
        <v>2882</v>
      </c>
      <c r="J759" t="s">
        <v>2883</v>
      </c>
      <c r="K759" t="s">
        <v>224</v>
      </c>
      <c r="L759" t="s">
        <v>271</v>
      </c>
      <c r="M759">
        <v>8390</v>
      </c>
      <c r="N759">
        <v>3</v>
      </c>
      <c r="O759" s="17">
        <v>45530</v>
      </c>
      <c r="P759" s="19" t="s">
        <v>133</v>
      </c>
      <c r="Q759" t="s">
        <v>24</v>
      </c>
      <c r="R759" s="17">
        <v>45523</v>
      </c>
      <c r="S759" s="27"/>
      <c r="T759">
        <v>54.375</v>
      </c>
      <c r="U759">
        <v>9.6150000000000002</v>
      </c>
      <c r="V759">
        <v>63.99</v>
      </c>
      <c r="W759">
        <v>2</v>
      </c>
      <c r="X759">
        <v>2.2400000000000002</v>
      </c>
      <c r="Y759">
        <v>0</v>
      </c>
      <c r="Z759">
        <v>0</v>
      </c>
      <c r="AA759">
        <v>0</v>
      </c>
      <c r="AB759">
        <v>1.9868895</v>
      </c>
      <c r="AC759" s="29">
        <v>64.2431105</v>
      </c>
      <c r="AD759">
        <v>0</v>
      </c>
      <c r="AF759">
        <v>127.98</v>
      </c>
      <c r="AG759">
        <v>0</v>
      </c>
      <c r="AH759">
        <v>4.4800000000000004</v>
      </c>
      <c r="AI759">
        <v>3.973779</v>
      </c>
      <c r="AJ759">
        <v>128.486221</v>
      </c>
      <c r="AK759" t="s">
        <v>27</v>
      </c>
      <c r="AN759" s="29">
        <v>10.18</v>
      </c>
      <c r="AO759" s="30">
        <f t="shared" si="22"/>
        <v>2.9267499999999997</v>
      </c>
      <c r="AP759" s="30">
        <f t="shared" si="23"/>
        <v>1.4633749999999999</v>
      </c>
      <c r="AQ759" s="30"/>
    </row>
    <row r="760" spans="1:43" x14ac:dyDescent="0.25">
      <c r="A760" t="s">
        <v>219</v>
      </c>
      <c r="B760">
        <v>1985292</v>
      </c>
      <c r="C760" t="s">
        <v>2884</v>
      </c>
      <c r="D760">
        <v>501526</v>
      </c>
      <c r="E760" t="s">
        <v>2881</v>
      </c>
      <c r="F760" t="s">
        <v>89</v>
      </c>
      <c r="G760" t="s">
        <v>90</v>
      </c>
      <c r="H760" t="s">
        <v>10</v>
      </c>
      <c r="I760" t="s">
        <v>2885</v>
      </c>
      <c r="J760" t="s">
        <v>2886</v>
      </c>
      <c r="K760" t="s">
        <v>224</v>
      </c>
      <c r="L760" t="s">
        <v>271</v>
      </c>
      <c r="M760">
        <v>8390</v>
      </c>
      <c r="N760">
        <v>4</v>
      </c>
      <c r="O760" s="17">
        <v>45530</v>
      </c>
      <c r="P760" s="19" t="s">
        <v>133</v>
      </c>
      <c r="Q760" t="s">
        <v>24</v>
      </c>
      <c r="R760" s="17">
        <v>45523</v>
      </c>
      <c r="S760" s="27"/>
      <c r="T760">
        <v>54.375</v>
      </c>
      <c r="U760">
        <v>9.6150000000000002</v>
      </c>
      <c r="V760">
        <v>63.99</v>
      </c>
      <c r="W760">
        <v>2</v>
      </c>
      <c r="X760">
        <v>2.2400000000000002</v>
      </c>
      <c r="Y760">
        <v>0</v>
      </c>
      <c r="Z760">
        <v>0</v>
      </c>
      <c r="AA760">
        <v>0</v>
      </c>
      <c r="AB760">
        <v>1.9868895</v>
      </c>
      <c r="AC760" s="29">
        <v>64.2431105</v>
      </c>
      <c r="AD760">
        <v>0</v>
      </c>
      <c r="AF760">
        <v>127.98</v>
      </c>
      <c r="AG760">
        <v>0</v>
      </c>
      <c r="AH760">
        <v>4.4800000000000004</v>
      </c>
      <c r="AI760">
        <v>3.973779</v>
      </c>
      <c r="AJ760">
        <v>128.486221</v>
      </c>
      <c r="AK760" t="s">
        <v>27</v>
      </c>
      <c r="AN760" s="29">
        <v>10.18</v>
      </c>
      <c r="AO760" s="30">
        <f t="shared" si="22"/>
        <v>2.9267499999999997</v>
      </c>
      <c r="AP760" s="30">
        <f t="shared" si="23"/>
        <v>1.4633749999999999</v>
      </c>
      <c r="AQ760" s="30"/>
    </row>
    <row r="761" spans="1:43" x14ac:dyDescent="0.25">
      <c r="A761" t="s">
        <v>219</v>
      </c>
      <c r="B761">
        <v>1985285</v>
      </c>
      <c r="C761" t="s">
        <v>2887</v>
      </c>
      <c r="D761">
        <v>1782274</v>
      </c>
      <c r="E761" t="s">
        <v>2888</v>
      </c>
      <c r="F761" t="s">
        <v>89</v>
      </c>
      <c r="G761" t="s">
        <v>90</v>
      </c>
      <c r="H761" t="s">
        <v>10</v>
      </c>
      <c r="I761" t="s">
        <v>2889</v>
      </c>
      <c r="J761" t="s">
        <v>2890</v>
      </c>
      <c r="K761" t="s">
        <v>271</v>
      </c>
      <c r="L761" t="s">
        <v>2891</v>
      </c>
      <c r="M761">
        <v>8540</v>
      </c>
      <c r="N761">
        <v>1</v>
      </c>
      <c r="O761" s="17">
        <v>45525</v>
      </c>
      <c r="P761" s="19" t="s">
        <v>152</v>
      </c>
      <c r="Q761" t="s">
        <v>24</v>
      </c>
      <c r="R761" s="17">
        <v>45523</v>
      </c>
      <c r="S761" s="27"/>
      <c r="T761">
        <v>80.75</v>
      </c>
      <c r="U761">
        <v>5.7966666666666669</v>
      </c>
      <c r="V761">
        <v>86.546666666666667</v>
      </c>
      <c r="W761">
        <v>3</v>
      </c>
      <c r="X761">
        <v>3.03</v>
      </c>
      <c r="Y761">
        <v>0</v>
      </c>
      <c r="Z761">
        <v>0</v>
      </c>
      <c r="AA761">
        <v>0</v>
      </c>
      <c r="AB761">
        <v>2.6872739999999999</v>
      </c>
      <c r="AC761" s="29">
        <v>86.889392666666652</v>
      </c>
      <c r="AD761">
        <v>0</v>
      </c>
      <c r="AF761">
        <v>259.64</v>
      </c>
      <c r="AG761">
        <v>0</v>
      </c>
      <c r="AH761">
        <v>9.09</v>
      </c>
      <c r="AI761">
        <v>8.0618219999999994</v>
      </c>
      <c r="AJ761">
        <v>260.66817800000001</v>
      </c>
      <c r="AK761" t="s">
        <v>26</v>
      </c>
      <c r="AN761" s="29">
        <v>0</v>
      </c>
      <c r="AO761" s="30">
        <f t="shared" si="22"/>
        <v>0</v>
      </c>
      <c r="AP761" s="30">
        <f t="shared" si="23"/>
        <v>0</v>
      </c>
      <c r="AQ761" s="30"/>
    </row>
    <row r="762" spans="1:43" x14ac:dyDescent="0.25">
      <c r="A762" t="s">
        <v>219</v>
      </c>
      <c r="B762">
        <v>1985279</v>
      </c>
      <c r="C762" t="s">
        <v>2892</v>
      </c>
      <c r="D762">
        <v>501524</v>
      </c>
      <c r="E762" t="s">
        <v>2893</v>
      </c>
      <c r="F762" t="s">
        <v>89</v>
      </c>
      <c r="G762" t="s">
        <v>90</v>
      </c>
      <c r="H762" t="s">
        <v>10</v>
      </c>
      <c r="I762" t="s">
        <v>2894</v>
      </c>
      <c r="J762" t="s">
        <v>2895</v>
      </c>
      <c r="K762" t="s">
        <v>224</v>
      </c>
      <c r="L762" t="s">
        <v>271</v>
      </c>
      <c r="M762">
        <v>8505</v>
      </c>
      <c r="N762">
        <v>80</v>
      </c>
      <c r="O762" s="17">
        <v>45525</v>
      </c>
      <c r="P762" s="19" t="s">
        <v>133</v>
      </c>
      <c r="Q762" t="s">
        <v>24</v>
      </c>
      <c r="R762" s="17">
        <v>45523</v>
      </c>
      <c r="S762" s="27"/>
      <c r="T762">
        <v>178.4</v>
      </c>
      <c r="U762">
        <v>21.6</v>
      </c>
      <c r="V762">
        <v>200</v>
      </c>
      <c r="W762">
        <v>1</v>
      </c>
      <c r="X762">
        <v>7</v>
      </c>
      <c r="Y762">
        <v>0</v>
      </c>
      <c r="Z762">
        <v>0</v>
      </c>
      <c r="AA762">
        <v>0</v>
      </c>
      <c r="AB762">
        <v>6.21</v>
      </c>
      <c r="AC762" s="29">
        <v>200.79</v>
      </c>
      <c r="AD762">
        <v>0</v>
      </c>
      <c r="AF762">
        <v>200</v>
      </c>
      <c r="AG762">
        <v>0</v>
      </c>
      <c r="AH762">
        <v>7</v>
      </c>
      <c r="AI762">
        <v>6.21</v>
      </c>
      <c r="AJ762">
        <v>200.79</v>
      </c>
      <c r="AK762" t="s">
        <v>25</v>
      </c>
      <c r="AN762" s="29">
        <v>0</v>
      </c>
      <c r="AO762" s="30">
        <f t="shared" si="22"/>
        <v>0</v>
      </c>
      <c r="AP762" s="30">
        <f t="shared" si="23"/>
        <v>0</v>
      </c>
      <c r="AQ762" s="30"/>
    </row>
    <row r="763" spans="1:43" x14ac:dyDescent="0.25">
      <c r="A763" t="s">
        <v>219</v>
      </c>
      <c r="B763">
        <v>1985266</v>
      </c>
      <c r="C763" t="s">
        <v>2896</v>
      </c>
      <c r="D763">
        <v>163113</v>
      </c>
      <c r="E763" t="s">
        <v>2897</v>
      </c>
      <c r="F763" t="s">
        <v>89</v>
      </c>
      <c r="G763" t="s">
        <v>90</v>
      </c>
      <c r="H763" t="s">
        <v>10</v>
      </c>
      <c r="I763" t="s">
        <v>2898</v>
      </c>
      <c r="J763" t="s">
        <v>2899</v>
      </c>
      <c r="K763" t="s">
        <v>91</v>
      </c>
      <c r="L763" t="s">
        <v>231</v>
      </c>
      <c r="M763">
        <v>2775</v>
      </c>
      <c r="N763">
        <v>16</v>
      </c>
      <c r="O763" s="17">
        <v>45529</v>
      </c>
      <c r="P763" s="19" t="s">
        <v>114</v>
      </c>
      <c r="Q763" t="s">
        <v>24</v>
      </c>
      <c r="R763" s="17">
        <v>45523</v>
      </c>
      <c r="S763" s="27"/>
      <c r="T763">
        <v>47.77</v>
      </c>
      <c r="U763">
        <v>3.253333333333333</v>
      </c>
      <c r="V763">
        <v>51.023333333333333</v>
      </c>
      <c r="W763">
        <v>3</v>
      </c>
      <c r="X763">
        <v>1.7866666666666671</v>
      </c>
      <c r="Y763">
        <v>0</v>
      </c>
      <c r="Z763">
        <v>0</v>
      </c>
      <c r="AA763">
        <v>0</v>
      </c>
      <c r="AB763">
        <v>1.5842745</v>
      </c>
      <c r="AC763" s="29">
        <v>51.225725500000003</v>
      </c>
      <c r="AD763">
        <v>0</v>
      </c>
      <c r="AF763">
        <v>153.07</v>
      </c>
      <c r="AG763">
        <v>0</v>
      </c>
      <c r="AH763">
        <v>5.36</v>
      </c>
      <c r="AI763">
        <v>4.7528234999999999</v>
      </c>
      <c r="AJ763">
        <v>153.6771765</v>
      </c>
      <c r="AK763" t="s">
        <v>26</v>
      </c>
      <c r="AN763" s="29">
        <v>0</v>
      </c>
      <c r="AO763" s="30">
        <f t="shared" si="22"/>
        <v>0</v>
      </c>
      <c r="AP763" s="30">
        <f t="shared" si="23"/>
        <v>0</v>
      </c>
      <c r="AQ763" s="30"/>
    </row>
    <row r="764" spans="1:43" x14ac:dyDescent="0.25">
      <c r="A764" t="s">
        <v>219</v>
      </c>
      <c r="B764">
        <v>1985256</v>
      </c>
      <c r="C764" t="s">
        <v>2900</v>
      </c>
      <c r="D764">
        <v>1782262</v>
      </c>
      <c r="E764" t="s">
        <v>2901</v>
      </c>
      <c r="F764" t="s">
        <v>89</v>
      </c>
      <c r="G764" t="s">
        <v>90</v>
      </c>
      <c r="H764" t="s">
        <v>10</v>
      </c>
      <c r="I764" t="s">
        <v>2902</v>
      </c>
      <c r="J764" t="s">
        <v>2903</v>
      </c>
      <c r="K764" t="s">
        <v>231</v>
      </c>
      <c r="L764" t="s">
        <v>92</v>
      </c>
      <c r="M764">
        <v>8840</v>
      </c>
      <c r="N764">
        <v>1</v>
      </c>
      <c r="O764" s="17">
        <v>45527</v>
      </c>
      <c r="P764" s="19" t="s">
        <v>101</v>
      </c>
      <c r="Q764" t="s">
        <v>24</v>
      </c>
      <c r="R764" s="17">
        <v>45523</v>
      </c>
      <c r="S764" s="27"/>
      <c r="T764">
        <v>69.040000000000006</v>
      </c>
      <c r="U764">
        <v>8.93</v>
      </c>
      <c r="V764">
        <v>77.97</v>
      </c>
      <c r="W764">
        <v>1</v>
      </c>
      <c r="X764">
        <v>2.73</v>
      </c>
      <c r="Y764">
        <v>0</v>
      </c>
      <c r="Z764">
        <v>0</v>
      </c>
      <c r="AA764">
        <v>0</v>
      </c>
      <c r="AB764">
        <v>2.4209684999999999</v>
      </c>
      <c r="AC764" s="29">
        <v>78.279031500000002</v>
      </c>
      <c r="AD764">
        <v>0</v>
      </c>
      <c r="AF764">
        <v>77.97</v>
      </c>
      <c r="AG764">
        <v>0</v>
      </c>
      <c r="AH764">
        <v>2.73</v>
      </c>
      <c r="AI764">
        <v>2.4209684999999999</v>
      </c>
      <c r="AJ764">
        <v>78.279031500000002</v>
      </c>
      <c r="AK764" t="s">
        <v>25</v>
      </c>
      <c r="AN764" s="29">
        <v>0</v>
      </c>
      <c r="AO764" s="30">
        <f t="shared" si="22"/>
        <v>0</v>
      </c>
      <c r="AP764" s="30">
        <f t="shared" si="23"/>
        <v>0</v>
      </c>
      <c r="AQ764" s="30"/>
    </row>
    <row r="765" spans="1:43" x14ac:dyDescent="0.25">
      <c r="A765" t="s">
        <v>219</v>
      </c>
      <c r="B765">
        <v>1985256</v>
      </c>
      <c r="C765" t="s">
        <v>2904</v>
      </c>
      <c r="D765">
        <v>1782263</v>
      </c>
      <c r="E765" t="s">
        <v>2901</v>
      </c>
      <c r="F765" t="s">
        <v>89</v>
      </c>
      <c r="G765" t="s">
        <v>90</v>
      </c>
      <c r="H765" t="s">
        <v>10</v>
      </c>
      <c r="I765" t="s">
        <v>2905</v>
      </c>
      <c r="J765" t="s">
        <v>2906</v>
      </c>
      <c r="K765" t="s">
        <v>231</v>
      </c>
      <c r="L765" t="s">
        <v>92</v>
      </c>
      <c r="M765">
        <v>8840</v>
      </c>
      <c r="N765">
        <v>2</v>
      </c>
      <c r="O765" s="17">
        <v>45527</v>
      </c>
      <c r="P765" s="19" t="s">
        <v>101</v>
      </c>
      <c r="Q765" t="s">
        <v>24</v>
      </c>
      <c r="R765" s="17">
        <v>45523</v>
      </c>
      <c r="S765" s="27"/>
      <c r="T765">
        <v>69.040000000000006</v>
      </c>
      <c r="U765">
        <v>8.93</v>
      </c>
      <c r="V765">
        <v>77.97</v>
      </c>
      <c r="W765">
        <v>1</v>
      </c>
      <c r="X765">
        <v>2.73</v>
      </c>
      <c r="Y765">
        <v>0</v>
      </c>
      <c r="Z765">
        <v>0</v>
      </c>
      <c r="AA765">
        <v>0</v>
      </c>
      <c r="AB765">
        <v>2.4209684999999999</v>
      </c>
      <c r="AC765" s="29">
        <v>78.279031500000002</v>
      </c>
      <c r="AD765">
        <v>0</v>
      </c>
      <c r="AF765">
        <v>77.97</v>
      </c>
      <c r="AG765">
        <v>0</v>
      </c>
      <c r="AH765">
        <v>2.73</v>
      </c>
      <c r="AI765">
        <v>2.4209684999999999</v>
      </c>
      <c r="AJ765">
        <v>78.279031500000002</v>
      </c>
      <c r="AK765" t="s">
        <v>25</v>
      </c>
      <c r="AN765" s="29">
        <v>0</v>
      </c>
      <c r="AO765" s="30">
        <f t="shared" si="22"/>
        <v>0</v>
      </c>
      <c r="AP765" s="30">
        <f t="shared" si="23"/>
        <v>0</v>
      </c>
      <c r="AQ765" s="30"/>
    </row>
    <row r="766" spans="1:43" x14ac:dyDescent="0.25">
      <c r="A766" t="s">
        <v>219</v>
      </c>
      <c r="B766">
        <v>1985256</v>
      </c>
      <c r="C766" t="s">
        <v>2907</v>
      </c>
      <c r="D766">
        <v>1782264</v>
      </c>
      <c r="E766" t="s">
        <v>2901</v>
      </c>
      <c r="F766" t="s">
        <v>89</v>
      </c>
      <c r="G766" t="s">
        <v>90</v>
      </c>
      <c r="H766" t="s">
        <v>10</v>
      </c>
      <c r="I766" t="s">
        <v>2908</v>
      </c>
      <c r="J766" t="s">
        <v>2909</v>
      </c>
      <c r="K766" t="s">
        <v>231</v>
      </c>
      <c r="L766" t="s">
        <v>92</v>
      </c>
      <c r="M766">
        <v>8840</v>
      </c>
      <c r="N766">
        <v>3</v>
      </c>
      <c r="O766" s="17">
        <v>45527</v>
      </c>
      <c r="P766" s="19" t="s">
        <v>101</v>
      </c>
      <c r="Q766" t="s">
        <v>24</v>
      </c>
      <c r="R766" s="17">
        <v>45523</v>
      </c>
      <c r="S766" s="27"/>
      <c r="T766">
        <v>69.040000000000006</v>
      </c>
      <c r="U766">
        <v>8.93</v>
      </c>
      <c r="V766">
        <v>77.97</v>
      </c>
      <c r="W766">
        <v>1</v>
      </c>
      <c r="X766">
        <v>2.73</v>
      </c>
      <c r="Y766">
        <v>0</v>
      </c>
      <c r="Z766">
        <v>0</v>
      </c>
      <c r="AA766">
        <v>0</v>
      </c>
      <c r="AB766">
        <v>2.4209684999999999</v>
      </c>
      <c r="AC766" s="29">
        <v>78.279031500000002</v>
      </c>
      <c r="AD766">
        <v>0</v>
      </c>
      <c r="AF766">
        <v>77.97</v>
      </c>
      <c r="AG766">
        <v>0</v>
      </c>
      <c r="AH766">
        <v>2.73</v>
      </c>
      <c r="AI766">
        <v>2.4209684999999999</v>
      </c>
      <c r="AJ766">
        <v>78.279031500000002</v>
      </c>
      <c r="AK766" t="s">
        <v>25</v>
      </c>
      <c r="AN766" s="29">
        <v>0</v>
      </c>
      <c r="AO766" s="30">
        <f t="shared" si="22"/>
        <v>0</v>
      </c>
      <c r="AP766" s="30">
        <f t="shared" si="23"/>
        <v>0</v>
      </c>
      <c r="AQ766" s="30"/>
    </row>
    <row r="767" spans="1:43" x14ac:dyDescent="0.25">
      <c r="A767" t="s">
        <v>219</v>
      </c>
      <c r="B767">
        <v>1985256</v>
      </c>
      <c r="C767" t="s">
        <v>2910</v>
      </c>
      <c r="D767">
        <v>1080375</v>
      </c>
      <c r="E767" t="s">
        <v>2901</v>
      </c>
      <c r="F767" t="s">
        <v>89</v>
      </c>
      <c r="G767" t="s">
        <v>90</v>
      </c>
      <c r="H767" t="s">
        <v>10</v>
      </c>
      <c r="I767" t="s">
        <v>2905</v>
      </c>
      <c r="J767" t="s">
        <v>2906</v>
      </c>
      <c r="K767" t="s">
        <v>92</v>
      </c>
      <c r="L767" t="s">
        <v>231</v>
      </c>
      <c r="M767">
        <v>8845</v>
      </c>
      <c r="N767">
        <v>4</v>
      </c>
      <c r="O767" s="17">
        <v>45529</v>
      </c>
      <c r="P767" s="19" t="s">
        <v>284</v>
      </c>
      <c r="Q767" t="s">
        <v>24</v>
      </c>
      <c r="R767" s="17">
        <v>45523</v>
      </c>
      <c r="S767" s="27"/>
      <c r="T767">
        <v>60.03</v>
      </c>
      <c r="U767">
        <v>9.9499999999999993</v>
      </c>
      <c r="V767">
        <v>69.98</v>
      </c>
      <c r="W767">
        <v>1</v>
      </c>
      <c r="X767">
        <v>2.4500000000000002</v>
      </c>
      <c r="Y767">
        <v>0</v>
      </c>
      <c r="Z767">
        <v>0</v>
      </c>
      <c r="AA767">
        <v>0</v>
      </c>
      <c r="AB767">
        <v>2.172879</v>
      </c>
      <c r="AC767" s="29">
        <v>70.257121000000012</v>
      </c>
      <c r="AD767">
        <v>0</v>
      </c>
      <c r="AF767">
        <v>69.98</v>
      </c>
      <c r="AG767">
        <v>0</v>
      </c>
      <c r="AH767">
        <v>2.4500000000000002</v>
      </c>
      <c r="AI767">
        <v>2.172879</v>
      </c>
      <c r="AJ767">
        <v>70.257121000000012</v>
      </c>
      <c r="AK767" t="s">
        <v>25</v>
      </c>
      <c r="AN767" s="29">
        <v>0</v>
      </c>
      <c r="AO767" s="30">
        <f t="shared" si="22"/>
        <v>0</v>
      </c>
      <c r="AP767" s="30">
        <f t="shared" si="23"/>
        <v>0</v>
      </c>
      <c r="AQ767" s="30"/>
    </row>
    <row r="768" spans="1:43" x14ac:dyDescent="0.25">
      <c r="A768" t="s">
        <v>219</v>
      </c>
      <c r="B768">
        <v>1985256</v>
      </c>
      <c r="C768" t="s">
        <v>2911</v>
      </c>
      <c r="D768">
        <v>1080376</v>
      </c>
      <c r="E768" t="s">
        <v>2901</v>
      </c>
      <c r="F768" t="s">
        <v>89</v>
      </c>
      <c r="G768" t="s">
        <v>90</v>
      </c>
      <c r="H768" t="s">
        <v>10</v>
      </c>
      <c r="I768" t="s">
        <v>2902</v>
      </c>
      <c r="J768" t="s">
        <v>2903</v>
      </c>
      <c r="K768" t="s">
        <v>92</v>
      </c>
      <c r="L768" t="s">
        <v>231</v>
      </c>
      <c r="M768">
        <v>8845</v>
      </c>
      <c r="N768">
        <v>3</v>
      </c>
      <c r="O768" s="17">
        <v>45529</v>
      </c>
      <c r="P768" s="19" t="s">
        <v>284</v>
      </c>
      <c r="Q768" t="s">
        <v>24</v>
      </c>
      <c r="R768" s="17">
        <v>45523</v>
      </c>
      <c r="S768" s="27"/>
      <c r="T768">
        <v>60.03</v>
      </c>
      <c r="U768">
        <v>9.9499999999999993</v>
      </c>
      <c r="V768">
        <v>69.98</v>
      </c>
      <c r="W768">
        <v>1</v>
      </c>
      <c r="X768">
        <v>2.4500000000000002</v>
      </c>
      <c r="Y768">
        <v>0</v>
      </c>
      <c r="Z768">
        <v>0</v>
      </c>
      <c r="AA768">
        <v>0</v>
      </c>
      <c r="AB768">
        <v>2.172879</v>
      </c>
      <c r="AC768" s="29">
        <v>70.257121000000012</v>
      </c>
      <c r="AD768">
        <v>0</v>
      </c>
      <c r="AF768">
        <v>69.98</v>
      </c>
      <c r="AG768">
        <v>0</v>
      </c>
      <c r="AH768">
        <v>2.4500000000000002</v>
      </c>
      <c r="AI768">
        <v>2.172879</v>
      </c>
      <c r="AJ768">
        <v>70.257121000000012</v>
      </c>
      <c r="AK768" t="s">
        <v>25</v>
      </c>
      <c r="AN768" s="29">
        <v>0</v>
      </c>
      <c r="AO768" s="30">
        <f t="shared" si="22"/>
        <v>0</v>
      </c>
      <c r="AP768" s="30">
        <f t="shared" si="23"/>
        <v>0</v>
      </c>
      <c r="AQ768" s="30"/>
    </row>
    <row r="769" spans="1:43" x14ac:dyDescent="0.25">
      <c r="A769" t="s">
        <v>219</v>
      </c>
      <c r="B769">
        <v>1985256</v>
      </c>
      <c r="C769" t="s">
        <v>2912</v>
      </c>
      <c r="D769">
        <v>1080377</v>
      </c>
      <c r="E769" t="s">
        <v>2901</v>
      </c>
      <c r="F769" t="s">
        <v>89</v>
      </c>
      <c r="G769" t="s">
        <v>90</v>
      </c>
      <c r="H769" t="s">
        <v>10</v>
      </c>
      <c r="I769" t="s">
        <v>2908</v>
      </c>
      <c r="J769" t="s">
        <v>2909</v>
      </c>
      <c r="K769" t="s">
        <v>92</v>
      </c>
      <c r="L769" t="s">
        <v>231</v>
      </c>
      <c r="M769">
        <v>8845</v>
      </c>
      <c r="N769">
        <v>1</v>
      </c>
      <c r="O769" s="17">
        <v>45529</v>
      </c>
      <c r="P769" s="19" t="s">
        <v>284</v>
      </c>
      <c r="Q769" t="s">
        <v>24</v>
      </c>
      <c r="R769" s="17">
        <v>45523</v>
      </c>
      <c r="S769" s="27"/>
      <c r="T769">
        <v>60.03</v>
      </c>
      <c r="U769">
        <v>9.9499999999999993</v>
      </c>
      <c r="V769">
        <v>69.98</v>
      </c>
      <c r="W769">
        <v>1</v>
      </c>
      <c r="X769">
        <v>2.4500000000000002</v>
      </c>
      <c r="Y769">
        <v>0</v>
      </c>
      <c r="Z769">
        <v>0</v>
      </c>
      <c r="AA769">
        <v>0</v>
      </c>
      <c r="AB769">
        <v>2.172879</v>
      </c>
      <c r="AC769" s="29">
        <v>70.257121000000012</v>
      </c>
      <c r="AD769">
        <v>0</v>
      </c>
      <c r="AF769">
        <v>69.98</v>
      </c>
      <c r="AG769">
        <v>0</v>
      </c>
      <c r="AH769">
        <v>2.4500000000000002</v>
      </c>
      <c r="AI769">
        <v>2.172879</v>
      </c>
      <c r="AJ769">
        <v>70.257121000000012</v>
      </c>
      <c r="AK769" t="s">
        <v>25</v>
      </c>
      <c r="AN769" s="29">
        <v>0</v>
      </c>
      <c r="AO769" s="30">
        <f t="shared" si="22"/>
        <v>0</v>
      </c>
      <c r="AP769" s="30">
        <f t="shared" si="23"/>
        <v>0</v>
      </c>
      <c r="AQ769" s="30"/>
    </row>
    <row r="770" spans="1:43" x14ac:dyDescent="0.25">
      <c r="A770" t="s">
        <v>219</v>
      </c>
      <c r="B770">
        <v>1985253</v>
      </c>
      <c r="C770" t="s">
        <v>2913</v>
      </c>
      <c r="D770">
        <v>1080374</v>
      </c>
      <c r="E770" t="s">
        <v>2914</v>
      </c>
      <c r="F770" t="s">
        <v>89</v>
      </c>
      <c r="G770" t="s">
        <v>90</v>
      </c>
      <c r="H770" t="s">
        <v>10</v>
      </c>
      <c r="I770" t="s">
        <v>2915</v>
      </c>
      <c r="J770" t="s">
        <v>2916</v>
      </c>
      <c r="K770" t="s">
        <v>94</v>
      </c>
      <c r="L770" t="s">
        <v>271</v>
      </c>
      <c r="M770">
        <v>2055</v>
      </c>
      <c r="N770">
        <v>80</v>
      </c>
      <c r="O770" s="17">
        <v>45523</v>
      </c>
      <c r="P770" s="19" t="s">
        <v>816</v>
      </c>
      <c r="Q770" t="s">
        <v>24</v>
      </c>
      <c r="R770" s="17">
        <v>45523</v>
      </c>
      <c r="S770" s="27"/>
      <c r="T770">
        <v>301.61</v>
      </c>
      <c r="U770">
        <v>18.64</v>
      </c>
      <c r="V770">
        <v>320.25</v>
      </c>
      <c r="W770">
        <v>1</v>
      </c>
      <c r="X770">
        <v>11.21</v>
      </c>
      <c r="Y770">
        <v>0</v>
      </c>
      <c r="Z770">
        <v>0</v>
      </c>
      <c r="AA770">
        <v>0</v>
      </c>
      <c r="AB770">
        <v>9.9437625000000001</v>
      </c>
      <c r="AC770" s="29">
        <v>321.51623749999999</v>
      </c>
      <c r="AD770">
        <v>0</v>
      </c>
      <c r="AF770">
        <v>320.25</v>
      </c>
      <c r="AG770">
        <v>0</v>
      </c>
      <c r="AH770">
        <v>11.21</v>
      </c>
      <c r="AI770">
        <v>9.9437625000000001</v>
      </c>
      <c r="AJ770">
        <v>321.51623749999999</v>
      </c>
      <c r="AK770" t="s">
        <v>25</v>
      </c>
      <c r="AN770" s="29">
        <v>0</v>
      </c>
      <c r="AO770" s="30">
        <f t="shared" ref="AO770:AO833" si="24">AN770*(45%-14.25%-2%)</f>
        <v>0</v>
      </c>
      <c r="AP770" s="30">
        <f t="shared" ref="AP770:AP833" si="25">AO770/W770</f>
        <v>0</v>
      </c>
      <c r="AQ770" s="30"/>
    </row>
    <row r="771" spans="1:43" x14ac:dyDescent="0.25">
      <c r="A771" t="s">
        <v>219</v>
      </c>
      <c r="B771">
        <v>1985250</v>
      </c>
      <c r="C771" t="s">
        <v>2917</v>
      </c>
      <c r="D771">
        <v>163112</v>
      </c>
      <c r="E771" t="s">
        <v>2918</v>
      </c>
      <c r="F771" t="s">
        <v>89</v>
      </c>
      <c r="G771" t="s">
        <v>90</v>
      </c>
      <c r="H771" t="s">
        <v>10</v>
      </c>
      <c r="I771" t="s">
        <v>2919</v>
      </c>
      <c r="J771" t="s">
        <v>2920</v>
      </c>
      <c r="K771" t="s">
        <v>91</v>
      </c>
      <c r="L771" t="s">
        <v>231</v>
      </c>
      <c r="M771">
        <v>82287</v>
      </c>
      <c r="N771">
        <v>26</v>
      </c>
      <c r="O771" s="17">
        <v>45523</v>
      </c>
      <c r="P771" s="19" t="s">
        <v>114</v>
      </c>
      <c r="Q771" t="s">
        <v>24</v>
      </c>
      <c r="R771" s="17">
        <v>45523</v>
      </c>
      <c r="S771" s="27"/>
      <c r="T771">
        <v>88.39</v>
      </c>
      <c r="U771">
        <v>4.88</v>
      </c>
      <c r="V771">
        <v>93.27</v>
      </c>
      <c r="W771">
        <v>2</v>
      </c>
      <c r="X771">
        <v>3.2650000000000001</v>
      </c>
      <c r="Y771">
        <v>0</v>
      </c>
      <c r="Z771">
        <v>0</v>
      </c>
      <c r="AA771">
        <v>0</v>
      </c>
      <c r="AB771">
        <v>2.8960335000000001</v>
      </c>
      <c r="AC771" s="29">
        <v>93.638966499999995</v>
      </c>
      <c r="AD771">
        <v>0</v>
      </c>
      <c r="AF771">
        <v>186.54</v>
      </c>
      <c r="AG771">
        <v>0</v>
      </c>
      <c r="AH771">
        <v>6.53</v>
      </c>
      <c r="AI771">
        <v>5.7920670000000003</v>
      </c>
      <c r="AJ771">
        <v>187.27793299999999</v>
      </c>
      <c r="AK771" t="s">
        <v>27</v>
      </c>
      <c r="AN771" s="29">
        <v>0</v>
      </c>
      <c r="AO771" s="30">
        <f t="shared" si="24"/>
        <v>0</v>
      </c>
      <c r="AP771" s="30">
        <f t="shared" si="25"/>
        <v>0</v>
      </c>
      <c r="AQ771" s="30"/>
    </row>
    <row r="772" spans="1:43" x14ac:dyDescent="0.25">
      <c r="A772" t="s">
        <v>219</v>
      </c>
      <c r="B772">
        <v>1985237</v>
      </c>
      <c r="C772" t="s">
        <v>2921</v>
      </c>
      <c r="D772">
        <v>163111</v>
      </c>
      <c r="E772" t="s">
        <v>2922</v>
      </c>
      <c r="F772" t="s">
        <v>89</v>
      </c>
      <c r="G772" t="s">
        <v>90</v>
      </c>
      <c r="H772" t="s">
        <v>10</v>
      </c>
      <c r="I772" t="s">
        <v>2923</v>
      </c>
      <c r="J772" t="s">
        <v>2924</v>
      </c>
      <c r="K772" t="s">
        <v>230</v>
      </c>
      <c r="L772" t="s">
        <v>231</v>
      </c>
      <c r="M772">
        <v>2780</v>
      </c>
      <c r="N772">
        <v>73</v>
      </c>
      <c r="O772" s="17">
        <v>45527</v>
      </c>
      <c r="P772" s="19" t="s">
        <v>326</v>
      </c>
      <c r="Q772" t="s">
        <v>24</v>
      </c>
      <c r="R772" s="17">
        <v>45523</v>
      </c>
      <c r="S772" s="27">
        <v>45527</v>
      </c>
      <c r="T772">
        <v>76.056666666666658</v>
      </c>
      <c r="U772">
        <v>2.936666666666667</v>
      </c>
      <c r="V772">
        <v>78.993333333333325</v>
      </c>
      <c r="W772">
        <v>3</v>
      </c>
      <c r="X772">
        <v>2.7633333333333332</v>
      </c>
      <c r="Y772">
        <v>0</v>
      </c>
      <c r="Z772">
        <v>0</v>
      </c>
      <c r="AA772">
        <v>0</v>
      </c>
      <c r="AB772">
        <v>2.4527429999999999</v>
      </c>
      <c r="AC772" s="29">
        <v>79.303923666666662</v>
      </c>
      <c r="AD772">
        <v>0</v>
      </c>
      <c r="AF772">
        <v>236.98</v>
      </c>
      <c r="AG772">
        <v>0</v>
      </c>
      <c r="AH772">
        <v>8.2899999999999991</v>
      </c>
      <c r="AI772">
        <v>7.3582289999999997</v>
      </c>
      <c r="AJ772">
        <v>237.91177099999999</v>
      </c>
      <c r="AK772" t="s">
        <v>26</v>
      </c>
      <c r="AN772" s="29">
        <v>0</v>
      </c>
      <c r="AO772" s="30">
        <f t="shared" si="24"/>
        <v>0</v>
      </c>
      <c r="AP772" s="30">
        <f t="shared" si="25"/>
        <v>0</v>
      </c>
      <c r="AQ772" s="30"/>
    </row>
    <row r="773" spans="1:43" x14ac:dyDescent="0.25">
      <c r="A773" t="s">
        <v>219</v>
      </c>
      <c r="B773">
        <v>1985225</v>
      </c>
      <c r="C773" t="s">
        <v>2925</v>
      </c>
      <c r="D773">
        <v>1080368</v>
      </c>
      <c r="E773" t="s">
        <v>2926</v>
      </c>
      <c r="F773" t="s">
        <v>89</v>
      </c>
      <c r="G773" t="s">
        <v>90</v>
      </c>
      <c r="H773" t="s">
        <v>10</v>
      </c>
      <c r="I773" t="s">
        <v>2927</v>
      </c>
      <c r="J773" t="s">
        <v>2928</v>
      </c>
      <c r="K773" t="s">
        <v>115</v>
      </c>
      <c r="L773" t="s">
        <v>271</v>
      </c>
      <c r="M773">
        <v>8775</v>
      </c>
      <c r="N773">
        <v>5</v>
      </c>
      <c r="O773" s="17">
        <v>45537</v>
      </c>
      <c r="P773" s="19" t="s">
        <v>99</v>
      </c>
      <c r="Q773" t="s">
        <v>24</v>
      </c>
      <c r="R773" s="17">
        <v>45523</v>
      </c>
      <c r="S773" s="27"/>
      <c r="T773">
        <v>57.62</v>
      </c>
      <c r="U773">
        <v>7.08</v>
      </c>
      <c r="V773">
        <v>64.7</v>
      </c>
      <c r="W773">
        <v>2</v>
      </c>
      <c r="X773">
        <v>2.2650000000000001</v>
      </c>
      <c r="Y773">
        <v>0</v>
      </c>
      <c r="Z773">
        <v>0</v>
      </c>
      <c r="AA773">
        <v>0</v>
      </c>
      <c r="AB773">
        <v>2.0089350000000001</v>
      </c>
      <c r="AC773" s="29">
        <v>64.956064999999995</v>
      </c>
      <c r="AD773">
        <v>0</v>
      </c>
      <c r="AF773">
        <v>129.4</v>
      </c>
      <c r="AG773">
        <v>0</v>
      </c>
      <c r="AH773">
        <v>4.53</v>
      </c>
      <c r="AI773">
        <v>4.0178700000000003</v>
      </c>
      <c r="AJ773">
        <v>129.91212999999999</v>
      </c>
      <c r="AK773" t="s">
        <v>27</v>
      </c>
      <c r="AN773" s="29">
        <v>0</v>
      </c>
      <c r="AO773" s="30">
        <f t="shared" si="24"/>
        <v>0</v>
      </c>
      <c r="AP773" s="30">
        <f t="shared" si="25"/>
        <v>0</v>
      </c>
      <c r="AQ773" s="30"/>
    </row>
    <row r="774" spans="1:43" x14ac:dyDescent="0.25">
      <c r="A774" t="s">
        <v>219</v>
      </c>
      <c r="B774">
        <v>1985221</v>
      </c>
      <c r="C774" t="s">
        <v>2929</v>
      </c>
      <c r="D774">
        <v>1782255</v>
      </c>
      <c r="E774" t="s">
        <v>2930</v>
      </c>
      <c r="F774" t="s">
        <v>89</v>
      </c>
      <c r="G774" t="s">
        <v>90</v>
      </c>
      <c r="H774" t="s">
        <v>137</v>
      </c>
      <c r="I774" t="s">
        <v>2931</v>
      </c>
      <c r="J774" t="s">
        <v>2932</v>
      </c>
      <c r="K774" t="s">
        <v>271</v>
      </c>
      <c r="L774" t="s">
        <v>92</v>
      </c>
      <c r="M774">
        <v>8740</v>
      </c>
      <c r="N774">
        <v>27</v>
      </c>
      <c r="O774" s="17">
        <v>45546</v>
      </c>
      <c r="P774" s="19" t="s">
        <v>96</v>
      </c>
      <c r="Q774" t="s">
        <v>24</v>
      </c>
      <c r="R774" s="17">
        <v>45523</v>
      </c>
      <c r="S774" s="27"/>
      <c r="T774">
        <v>47.22</v>
      </c>
      <c r="U774">
        <v>4.7566666666666668</v>
      </c>
      <c r="V774">
        <v>51.976666666666667</v>
      </c>
      <c r="W774">
        <v>3</v>
      </c>
      <c r="X774">
        <v>1.82</v>
      </c>
      <c r="Y774">
        <v>0</v>
      </c>
      <c r="Z774">
        <v>0</v>
      </c>
      <c r="AA774">
        <v>0</v>
      </c>
      <c r="AB774">
        <v>2.6897924999999998</v>
      </c>
      <c r="AC774" s="29">
        <v>51.106874166666671</v>
      </c>
      <c r="AD774">
        <v>0</v>
      </c>
      <c r="AF774">
        <v>155.93</v>
      </c>
      <c r="AG774">
        <v>0</v>
      </c>
      <c r="AH774">
        <v>5.46</v>
      </c>
      <c r="AI774">
        <v>8.0693774999999999</v>
      </c>
      <c r="AJ774">
        <v>153.32062250000001</v>
      </c>
      <c r="AK774" t="s">
        <v>26</v>
      </c>
      <c r="AN774" s="29">
        <v>0</v>
      </c>
      <c r="AO774" s="30">
        <f t="shared" si="24"/>
        <v>0</v>
      </c>
      <c r="AP774" s="30">
        <f t="shared" si="25"/>
        <v>0</v>
      </c>
      <c r="AQ774" s="30"/>
    </row>
    <row r="775" spans="1:43" x14ac:dyDescent="0.25">
      <c r="A775" t="s">
        <v>219</v>
      </c>
      <c r="B775">
        <v>1985221</v>
      </c>
      <c r="C775" t="s">
        <v>2933</v>
      </c>
      <c r="D775">
        <v>1080371</v>
      </c>
      <c r="E775" t="s">
        <v>2930</v>
      </c>
      <c r="F775" t="s">
        <v>89</v>
      </c>
      <c r="G775" t="s">
        <v>90</v>
      </c>
      <c r="H775" t="s">
        <v>137</v>
      </c>
      <c r="I775" t="s">
        <v>2931</v>
      </c>
      <c r="J775" t="s">
        <v>2932</v>
      </c>
      <c r="K775" t="s">
        <v>92</v>
      </c>
      <c r="L775" t="s">
        <v>271</v>
      </c>
      <c r="M775">
        <v>831</v>
      </c>
      <c r="N775">
        <v>30</v>
      </c>
      <c r="O775" s="17">
        <v>45550</v>
      </c>
      <c r="P775" s="19" t="s">
        <v>122</v>
      </c>
      <c r="Q775" t="s">
        <v>24</v>
      </c>
      <c r="R775" s="17">
        <v>45523</v>
      </c>
      <c r="S775" s="27"/>
      <c r="T775">
        <v>76.7</v>
      </c>
      <c r="U775">
        <v>5.2066666666666661</v>
      </c>
      <c r="V775">
        <v>81.906666666666666</v>
      </c>
      <c r="W775">
        <v>3</v>
      </c>
      <c r="X775">
        <v>2.8666666666666671</v>
      </c>
      <c r="Y775">
        <v>0</v>
      </c>
      <c r="Z775">
        <v>0</v>
      </c>
      <c r="AA775">
        <v>0</v>
      </c>
      <c r="AB775">
        <v>4.2386699999999999</v>
      </c>
      <c r="AC775" s="29">
        <v>80.534663333333327</v>
      </c>
      <c r="AD775">
        <v>0</v>
      </c>
      <c r="AF775">
        <v>245.72</v>
      </c>
      <c r="AG775">
        <v>0</v>
      </c>
      <c r="AH775">
        <v>8.6</v>
      </c>
      <c r="AI775">
        <v>12.716010000000001</v>
      </c>
      <c r="AJ775">
        <v>241.60399000000001</v>
      </c>
      <c r="AK775" t="s">
        <v>26</v>
      </c>
      <c r="AN775" s="29">
        <v>0</v>
      </c>
      <c r="AO775" s="30">
        <f t="shared" si="24"/>
        <v>0</v>
      </c>
      <c r="AP775" s="30">
        <f t="shared" si="25"/>
        <v>0</v>
      </c>
      <c r="AQ775" s="30"/>
    </row>
    <row r="776" spans="1:43" x14ac:dyDescent="0.25">
      <c r="A776" t="s">
        <v>219</v>
      </c>
      <c r="B776">
        <v>1985220</v>
      </c>
      <c r="C776" t="s">
        <v>2934</v>
      </c>
      <c r="D776">
        <v>501513</v>
      </c>
      <c r="E776" t="s">
        <v>2935</v>
      </c>
      <c r="F776" t="s">
        <v>89</v>
      </c>
      <c r="G776" t="s">
        <v>90</v>
      </c>
      <c r="H776" t="s">
        <v>10</v>
      </c>
      <c r="I776" t="s">
        <v>2936</v>
      </c>
      <c r="J776" t="s">
        <v>2937</v>
      </c>
      <c r="K776" t="s">
        <v>224</v>
      </c>
      <c r="L776" t="s">
        <v>271</v>
      </c>
      <c r="M776">
        <v>8655</v>
      </c>
      <c r="N776">
        <v>8</v>
      </c>
      <c r="O776" s="17">
        <v>45524</v>
      </c>
      <c r="P776" s="19" t="s">
        <v>114</v>
      </c>
      <c r="Q776" t="s">
        <v>24</v>
      </c>
      <c r="R776" s="17">
        <v>45523</v>
      </c>
      <c r="S776" s="27"/>
      <c r="T776">
        <v>18.733333333333331</v>
      </c>
      <c r="U776">
        <v>3.6</v>
      </c>
      <c r="V776">
        <v>22.333333333333329</v>
      </c>
      <c r="W776">
        <v>6</v>
      </c>
      <c r="X776">
        <v>0.78166666666666673</v>
      </c>
      <c r="Y776">
        <v>0</v>
      </c>
      <c r="Z776">
        <v>0</v>
      </c>
      <c r="AA776">
        <v>0</v>
      </c>
      <c r="AB776">
        <v>0.69345000000000001</v>
      </c>
      <c r="AC776" s="29">
        <v>22.42155</v>
      </c>
      <c r="AD776">
        <v>0</v>
      </c>
      <c r="AF776">
        <v>134</v>
      </c>
      <c r="AG776">
        <v>0</v>
      </c>
      <c r="AH776">
        <v>4.6900000000000004</v>
      </c>
      <c r="AI776">
        <v>4.1607000000000003</v>
      </c>
      <c r="AJ776">
        <v>134.52930000000001</v>
      </c>
      <c r="AK776" t="s">
        <v>30</v>
      </c>
      <c r="AN776" s="29">
        <v>0</v>
      </c>
      <c r="AO776" s="30">
        <f t="shared" si="24"/>
        <v>0</v>
      </c>
      <c r="AP776" s="30">
        <f t="shared" si="25"/>
        <v>0</v>
      </c>
      <c r="AQ776" s="30"/>
    </row>
    <row r="777" spans="1:43" x14ac:dyDescent="0.25">
      <c r="A777" t="s">
        <v>219</v>
      </c>
      <c r="B777">
        <v>1985220</v>
      </c>
      <c r="C777" t="s">
        <v>2938</v>
      </c>
      <c r="D777">
        <v>501514</v>
      </c>
      <c r="E777" t="s">
        <v>2935</v>
      </c>
      <c r="F777" t="s">
        <v>89</v>
      </c>
      <c r="G777" t="s">
        <v>90</v>
      </c>
      <c r="H777" t="s">
        <v>10</v>
      </c>
      <c r="I777" t="s">
        <v>2939</v>
      </c>
      <c r="J777" t="s">
        <v>2940</v>
      </c>
      <c r="K777" t="s">
        <v>224</v>
      </c>
      <c r="L777" t="s">
        <v>271</v>
      </c>
      <c r="M777">
        <v>8655</v>
      </c>
      <c r="N777">
        <v>7</v>
      </c>
      <c r="O777" s="17">
        <v>45524</v>
      </c>
      <c r="P777" s="19" t="s">
        <v>114</v>
      </c>
      <c r="Q777" t="s">
        <v>24</v>
      </c>
      <c r="R777" s="17">
        <v>45523</v>
      </c>
      <c r="S777" s="27"/>
      <c r="T777">
        <v>18.733333333333331</v>
      </c>
      <c r="U777">
        <v>3.6</v>
      </c>
      <c r="V777">
        <v>22.333333333333329</v>
      </c>
      <c r="W777">
        <v>6</v>
      </c>
      <c r="X777">
        <v>0.78166666666666673</v>
      </c>
      <c r="Y777">
        <v>0</v>
      </c>
      <c r="Z777">
        <v>0</v>
      </c>
      <c r="AA777">
        <v>0</v>
      </c>
      <c r="AB777">
        <v>0.69345000000000001</v>
      </c>
      <c r="AC777" s="29">
        <v>22.42155</v>
      </c>
      <c r="AD777">
        <v>0</v>
      </c>
      <c r="AF777">
        <v>134</v>
      </c>
      <c r="AG777">
        <v>0</v>
      </c>
      <c r="AH777">
        <v>4.6900000000000004</v>
      </c>
      <c r="AI777">
        <v>4.1607000000000003</v>
      </c>
      <c r="AJ777">
        <v>134.52930000000001</v>
      </c>
      <c r="AK777" t="s">
        <v>30</v>
      </c>
      <c r="AN777" s="29">
        <v>0</v>
      </c>
      <c r="AO777" s="30">
        <f t="shared" si="24"/>
        <v>0</v>
      </c>
      <c r="AP777" s="30">
        <f t="shared" si="25"/>
        <v>0</v>
      </c>
      <c r="AQ777" s="30"/>
    </row>
    <row r="778" spans="1:43" x14ac:dyDescent="0.25">
      <c r="A778" t="s">
        <v>219</v>
      </c>
      <c r="B778">
        <v>1985208</v>
      </c>
      <c r="C778" t="s">
        <v>2941</v>
      </c>
      <c r="D778">
        <v>1080366</v>
      </c>
      <c r="E778" t="s">
        <v>2942</v>
      </c>
      <c r="F778" t="s">
        <v>89</v>
      </c>
      <c r="G778" t="s">
        <v>90</v>
      </c>
      <c r="H778" t="s">
        <v>10</v>
      </c>
      <c r="I778" t="s">
        <v>2943</v>
      </c>
      <c r="J778" t="s">
        <v>2944</v>
      </c>
      <c r="K778" t="s">
        <v>470</v>
      </c>
      <c r="L778" t="s">
        <v>231</v>
      </c>
      <c r="M778">
        <v>826</v>
      </c>
      <c r="N778">
        <v>30</v>
      </c>
      <c r="O778" s="17">
        <v>45529</v>
      </c>
      <c r="P778" s="19" t="s">
        <v>152</v>
      </c>
      <c r="Q778" t="s">
        <v>24</v>
      </c>
      <c r="R778" s="17">
        <v>45523</v>
      </c>
      <c r="S778" s="27"/>
      <c r="T778">
        <v>44.466666666666669</v>
      </c>
      <c r="U778">
        <v>2.7633333333333332</v>
      </c>
      <c r="V778">
        <v>47.23</v>
      </c>
      <c r="W778">
        <v>3</v>
      </c>
      <c r="X778">
        <v>1.6533333333333331</v>
      </c>
      <c r="Y778">
        <v>0</v>
      </c>
      <c r="Z778">
        <v>0</v>
      </c>
      <c r="AA778">
        <v>0</v>
      </c>
      <c r="AB778">
        <v>1.4664915000000001</v>
      </c>
      <c r="AC778" s="29">
        <v>47.416841833333343</v>
      </c>
      <c r="AD778">
        <v>0</v>
      </c>
      <c r="AF778">
        <v>141.69</v>
      </c>
      <c r="AG778">
        <v>0</v>
      </c>
      <c r="AH778">
        <v>4.96</v>
      </c>
      <c r="AI778">
        <v>4.3994745000000002</v>
      </c>
      <c r="AJ778">
        <v>142.25052550000001</v>
      </c>
      <c r="AK778" t="s">
        <v>26</v>
      </c>
      <c r="AN778" s="29">
        <v>4.7</v>
      </c>
      <c r="AO778" s="30">
        <f t="shared" si="24"/>
        <v>1.3512499999999998</v>
      </c>
      <c r="AP778" s="30">
        <f t="shared" si="25"/>
        <v>0.45041666666666663</v>
      </c>
      <c r="AQ778" s="30"/>
    </row>
    <row r="779" spans="1:43" x14ac:dyDescent="0.25">
      <c r="A779" t="s">
        <v>219</v>
      </c>
      <c r="B779">
        <v>1985199</v>
      </c>
      <c r="C779" t="s">
        <v>2945</v>
      </c>
      <c r="D779">
        <v>501512</v>
      </c>
      <c r="E779" t="s">
        <v>2946</v>
      </c>
      <c r="F779" t="s">
        <v>89</v>
      </c>
      <c r="G779" t="s">
        <v>90</v>
      </c>
      <c r="H779" t="s">
        <v>10</v>
      </c>
      <c r="I779" t="s">
        <v>2947</v>
      </c>
      <c r="J779" t="s">
        <v>2948</v>
      </c>
      <c r="K779" t="s">
        <v>224</v>
      </c>
      <c r="L779" t="s">
        <v>271</v>
      </c>
      <c r="M779">
        <v>8505</v>
      </c>
      <c r="N779">
        <v>73</v>
      </c>
      <c r="O779" s="17">
        <v>45555</v>
      </c>
      <c r="P779" s="19" t="s">
        <v>133</v>
      </c>
      <c r="Q779" t="s">
        <v>24</v>
      </c>
      <c r="R779" s="17">
        <v>45523</v>
      </c>
      <c r="S779" s="27"/>
      <c r="T779">
        <v>178.4</v>
      </c>
      <c r="U779">
        <v>21.6</v>
      </c>
      <c r="V779">
        <v>200</v>
      </c>
      <c r="W779">
        <v>1</v>
      </c>
      <c r="X779">
        <v>7</v>
      </c>
      <c r="Y779">
        <v>0</v>
      </c>
      <c r="Z779">
        <v>0</v>
      </c>
      <c r="AA779">
        <v>0</v>
      </c>
      <c r="AB779">
        <v>6.21</v>
      </c>
      <c r="AC779" s="29">
        <v>200.79</v>
      </c>
      <c r="AD779">
        <v>0</v>
      </c>
      <c r="AF779">
        <v>200</v>
      </c>
      <c r="AG779">
        <v>0</v>
      </c>
      <c r="AH779">
        <v>7</v>
      </c>
      <c r="AI779">
        <v>6.21</v>
      </c>
      <c r="AJ779">
        <v>200.79</v>
      </c>
      <c r="AK779" t="s">
        <v>25</v>
      </c>
      <c r="AN779" s="29">
        <v>0</v>
      </c>
      <c r="AO779" s="30">
        <f t="shared" si="24"/>
        <v>0</v>
      </c>
      <c r="AP779" s="30">
        <f t="shared" si="25"/>
        <v>0</v>
      </c>
      <c r="AQ779" s="30"/>
    </row>
    <row r="780" spans="1:43" x14ac:dyDescent="0.25">
      <c r="A780" t="s">
        <v>219</v>
      </c>
      <c r="B780">
        <v>1985190</v>
      </c>
      <c r="C780" t="s">
        <v>2949</v>
      </c>
      <c r="D780">
        <v>1782243</v>
      </c>
      <c r="E780" t="s">
        <v>2950</v>
      </c>
      <c r="F780" t="s">
        <v>89</v>
      </c>
      <c r="G780" t="s">
        <v>90</v>
      </c>
      <c r="H780" t="s">
        <v>10</v>
      </c>
      <c r="I780" t="s">
        <v>2091</v>
      </c>
      <c r="J780" t="s">
        <v>2092</v>
      </c>
      <c r="K780" t="s">
        <v>266</v>
      </c>
      <c r="L780" t="s">
        <v>224</v>
      </c>
      <c r="M780">
        <v>2360</v>
      </c>
      <c r="N780">
        <v>18</v>
      </c>
      <c r="O780" s="17">
        <v>45524</v>
      </c>
      <c r="P780" s="19" t="s">
        <v>496</v>
      </c>
      <c r="Q780" t="s">
        <v>23</v>
      </c>
      <c r="R780" s="17">
        <v>45523</v>
      </c>
      <c r="S780" s="27">
        <v>45524</v>
      </c>
      <c r="T780">
        <v>134.87</v>
      </c>
      <c r="U780">
        <v>19.11</v>
      </c>
      <c r="V780">
        <v>153.97999999999999</v>
      </c>
      <c r="W780">
        <v>1</v>
      </c>
      <c r="X780">
        <v>5.39</v>
      </c>
      <c r="Y780">
        <v>0</v>
      </c>
      <c r="Z780">
        <v>0</v>
      </c>
      <c r="AA780">
        <v>0</v>
      </c>
      <c r="AB780">
        <v>4.7810790000000001</v>
      </c>
      <c r="AC780" s="29">
        <v>154.588921</v>
      </c>
      <c r="AD780">
        <v>6.7435</v>
      </c>
      <c r="AF780">
        <v>153.97999999999999</v>
      </c>
      <c r="AG780">
        <v>0</v>
      </c>
      <c r="AH780">
        <v>5.39</v>
      </c>
      <c r="AI780">
        <v>4.7810790000000001</v>
      </c>
      <c r="AJ780">
        <v>154.588921</v>
      </c>
      <c r="AN780" s="29">
        <v>0</v>
      </c>
      <c r="AO780" s="30">
        <f t="shared" si="24"/>
        <v>0</v>
      </c>
      <c r="AP780" s="30">
        <f t="shared" si="25"/>
        <v>0</v>
      </c>
      <c r="AQ780" s="30"/>
    </row>
    <row r="781" spans="1:43" x14ac:dyDescent="0.25">
      <c r="A781" t="s">
        <v>219</v>
      </c>
      <c r="B781">
        <v>1985187</v>
      </c>
      <c r="C781" t="s">
        <v>2951</v>
      </c>
      <c r="D781">
        <v>1782234</v>
      </c>
      <c r="E781" t="s">
        <v>2952</v>
      </c>
      <c r="F781" t="s">
        <v>89</v>
      </c>
      <c r="G781" t="s">
        <v>90</v>
      </c>
      <c r="H781" t="s">
        <v>10</v>
      </c>
      <c r="I781" t="s">
        <v>2953</v>
      </c>
      <c r="J781" t="s">
        <v>2954</v>
      </c>
      <c r="K781" t="s">
        <v>271</v>
      </c>
      <c r="L781" t="s">
        <v>224</v>
      </c>
      <c r="M781">
        <v>8385</v>
      </c>
      <c r="N781">
        <v>29</v>
      </c>
      <c r="O781" s="17">
        <v>45527</v>
      </c>
      <c r="P781" s="19" t="s">
        <v>746</v>
      </c>
      <c r="Q781" t="s">
        <v>24</v>
      </c>
      <c r="R781" s="17">
        <v>45523</v>
      </c>
      <c r="S781" s="17"/>
      <c r="T781">
        <v>81.62</v>
      </c>
      <c r="U781">
        <v>18.38</v>
      </c>
      <c r="V781">
        <v>100</v>
      </c>
      <c r="W781">
        <v>1</v>
      </c>
      <c r="X781">
        <v>3.5</v>
      </c>
      <c r="Y781">
        <v>0</v>
      </c>
      <c r="Z781">
        <v>0</v>
      </c>
      <c r="AA781">
        <v>0</v>
      </c>
      <c r="AB781">
        <v>3.105</v>
      </c>
      <c r="AC781" s="29">
        <v>100.395</v>
      </c>
      <c r="AD781">
        <v>0</v>
      </c>
      <c r="AF781">
        <v>100</v>
      </c>
      <c r="AG781">
        <v>0</v>
      </c>
      <c r="AH781">
        <v>3.5</v>
      </c>
      <c r="AI781">
        <v>3.105</v>
      </c>
      <c r="AJ781">
        <v>100.395</v>
      </c>
      <c r="AK781" t="s">
        <v>25</v>
      </c>
      <c r="AN781" s="29">
        <v>0</v>
      </c>
      <c r="AO781" s="30">
        <f t="shared" si="24"/>
        <v>0</v>
      </c>
      <c r="AP781" s="30">
        <f t="shared" si="25"/>
        <v>0</v>
      </c>
      <c r="AQ781" s="30"/>
    </row>
    <row r="782" spans="1:43" x14ac:dyDescent="0.25">
      <c r="A782" t="s">
        <v>219</v>
      </c>
      <c r="B782">
        <v>1985185</v>
      </c>
      <c r="C782" t="s">
        <v>2955</v>
      </c>
      <c r="D782">
        <v>1782233</v>
      </c>
      <c r="E782" t="s">
        <v>2956</v>
      </c>
      <c r="F782" t="s">
        <v>89</v>
      </c>
      <c r="G782" t="s">
        <v>90</v>
      </c>
      <c r="H782" t="s">
        <v>10</v>
      </c>
      <c r="I782" t="s">
        <v>2957</v>
      </c>
      <c r="J782" t="s">
        <v>781</v>
      </c>
      <c r="K782" t="s">
        <v>248</v>
      </c>
      <c r="L782" t="s">
        <v>224</v>
      </c>
      <c r="M782">
        <v>98585</v>
      </c>
      <c r="N782">
        <v>77</v>
      </c>
      <c r="O782" s="17">
        <v>45523</v>
      </c>
      <c r="P782" s="19" t="s">
        <v>2044</v>
      </c>
      <c r="Q782" t="s">
        <v>24</v>
      </c>
      <c r="R782" s="17">
        <v>45523</v>
      </c>
      <c r="S782" s="27"/>
      <c r="T782">
        <v>292.57</v>
      </c>
      <c r="U782">
        <v>17.440000000000001</v>
      </c>
      <c r="V782">
        <v>310.01</v>
      </c>
      <c r="W782">
        <v>1</v>
      </c>
      <c r="X782">
        <v>10.85</v>
      </c>
      <c r="Y782">
        <v>0</v>
      </c>
      <c r="Z782">
        <v>0</v>
      </c>
      <c r="AA782">
        <v>0</v>
      </c>
      <c r="AB782">
        <v>9.6258105</v>
      </c>
      <c r="AC782" s="29">
        <v>311.23418950000001</v>
      </c>
      <c r="AD782">
        <v>0</v>
      </c>
      <c r="AF782">
        <v>310.01</v>
      </c>
      <c r="AG782">
        <v>0</v>
      </c>
      <c r="AH782">
        <v>10.85</v>
      </c>
      <c r="AI782">
        <v>9.6258105</v>
      </c>
      <c r="AJ782">
        <v>311.23418950000001</v>
      </c>
      <c r="AK782" t="s">
        <v>25</v>
      </c>
      <c r="AN782" s="29">
        <v>0</v>
      </c>
      <c r="AO782" s="30">
        <f t="shared" si="24"/>
        <v>0</v>
      </c>
      <c r="AP782" s="30">
        <f t="shared" si="25"/>
        <v>0</v>
      </c>
      <c r="AQ782" s="30"/>
    </row>
    <row r="783" spans="1:43" x14ac:dyDescent="0.25">
      <c r="A783" t="s">
        <v>219</v>
      </c>
      <c r="B783">
        <v>1985163</v>
      </c>
      <c r="C783" t="s">
        <v>2958</v>
      </c>
      <c r="D783">
        <v>501505</v>
      </c>
      <c r="E783" t="s">
        <v>2959</v>
      </c>
      <c r="F783" t="s">
        <v>89</v>
      </c>
      <c r="G783" t="s">
        <v>90</v>
      </c>
      <c r="H783" t="s">
        <v>10</v>
      </c>
      <c r="I783" t="s">
        <v>2960</v>
      </c>
      <c r="J783" t="s">
        <v>2961</v>
      </c>
      <c r="K783" t="s">
        <v>224</v>
      </c>
      <c r="L783" t="s">
        <v>314</v>
      </c>
      <c r="M783">
        <v>2400</v>
      </c>
      <c r="N783">
        <v>11</v>
      </c>
      <c r="O783" s="17">
        <v>45523</v>
      </c>
      <c r="P783" s="19" t="s">
        <v>96</v>
      </c>
      <c r="Q783" t="s">
        <v>24</v>
      </c>
      <c r="R783" s="17">
        <v>45523</v>
      </c>
      <c r="S783" s="27"/>
      <c r="T783">
        <v>209.44</v>
      </c>
      <c r="U783">
        <v>22.96</v>
      </c>
      <c r="V783">
        <v>232.4</v>
      </c>
      <c r="W783">
        <v>1</v>
      </c>
      <c r="X783">
        <v>8.1300000000000008</v>
      </c>
      <c r="Y783">
        <v>0</v>
      </c>
      <c r="Z783">
        <v>0</v>
      </c>
      <c r="AA783">
        <v>0</v>
      </c>
      <c r="AB783">
        <v>7.2160200000000003</v>
      </c>
      <c r="AC783" s="29">
        <v>233.31397999999999</v>
      </c>
      <c r="AD783">
        <v>0</v>
      </c>
      <c r="AF783">
        <v>232.4</v>
      </c>
      <c r="AG783">
        <v>0</v>
      </c>
      <c r="AH783">
        <v>8.1300000000000008</v>
      </c>
      <c r="AI783">
        <v>7.2160200000000003</v>
      </c>
      <c r="AJ783">
        <v>233.31397999999999</v>
      </c>
      <c r="AK783" t="s">
        <v>25</v>
      </c>
      <c r="AN783" s="29">
        <v>0</v>
      </c>
      <c r="AO783" s="30">
        <f t="shared" si="24"/>
        <v>0</v>
      </c>
      <c r="AP783" s="30">
        <f t="shared" si="25"/>
        <v>0</v>
      </c>
      <c r="AQ783" s="30"/>
    </row>
    <row r="784" spans="1:43" x14ac:dyDescent="0.25">
      <c r="A784" t="s">
        <v>219</v>
      </c>
      <c r="B784">
        <v>1985160</v>
      </c>
      <c r="C784" t="s">
        <v>2962</v>
      </c>
      <c r="D784">
        <v>1782227</v>
      </c>
      <c r="E784" t="s">
        <v>2963</v>
      </c>
      <c r="F784" t="s">
        <v>89</v>
      </c>
      <c r="G784" t="s">
        <v>90</v>
      </c>
      <c r="H784" t="s">
        <v>10</v>
      </c>
      <c r="I784" t="s">
        <v>2964</v>
      </c>
      <c r="J784" t="s">
        <v>2965</v>
      </c>
      <c r="K784" t="s">
        <v>266</v>
      </c>
      <c r="L784" t="s">
        <v>115</v>
      </c>
      <c r="M784">
        <v>2460</v>
      </c>
      <c r="N784">
        <v>75</v>
      </c>
      <c r="O784" s="17">
        <v>45523</v>
      </c>
      <c r="P784" s="19" t="s">
        <v>124</v>
      </c>
      <c r="Q784" t="s">
        <v>24</v>
      </c>
      <c r="R784" s="17">
        <v>45523</v>
      </c>
      <c r="S784" s="27"/>
      <c r="T784">
        <v>321.97000000000003</v>
      </c>
      <c r="U784">
        <v>17.989999999999998</v>
      </c>
      <c r="V784">
        <v>339.96</v>
      </c>
      <c r="W784">
        <v>1</v>
      </c>
      <c r="X784">
        <v>11.9</v>
      </c>
      <c r="Y784">
        <v>0</v>
      </c>
      <c r="Z784">
        <v>0</v>
      </c>
      <c r="AA784">
        <v>0</v>
      </c>
      <c r="AB784">
        <v>10.555758000000001</v>
      </c>
      <c r="AC784" s="29">
        <v>341.30424199999987</v>
      </c>
      <c r="AD784">
        <v>0</v>
      </c>
      <c r="AF784">
        <v>339.96</v>
      </c>
      <c r="AG784">
        <v>0</v>
      </c>
      <c r="AH784">
        <v>11.9</v>
      </c>
      <c r="AI784">
        <v>10.555758000000001</v>
      </c>
      <c r="AJ784">
        <v>341.30424199999987</v>
      </c>
      <c r="AK784" t="s">
        <v>25</v>
      </c>
      <c r="AN784" s="29">
        <v>0</v>
      </c>
      <c r="AO784" s="30">
        <f t="shared" si="24"/>
        <v>0</v>
      </c>
      <c r="AP784" s="30">
        <f t="shared" si="25"/>
        <v>0</v>
      </c>
      <c r="AQ784" s="30"/>
    </row>
    <row r="785" spans="1:43" x14ac:dyDescent="0.25">
      <c r="A785" t="s">
        <v>219</v>
      </c>
      <c r="B785">
        <v>1985154</v>
      </c>
      <c r="C785" t="s">
        <v>2966</v>
      </c>
      <c r="D785">
        <v>1782226</v>
      </c>
      <c r="E785" t="s">
        <v>2967</v>
      </c>
      <c r="F785" t="s">
        <v>89</v>
      </c>
      <c r="G785" t="s">
        <v>90</v>
      </c>
      <c r="H785" t="s">
        <v>10</v>
      </c>
      <c r="I785" t="s">
        <v>2968</v>
      </c>
      <c r="J785" t="s">
        <v>2969</v>
      </c>
      <c r="K785" t="s">
        <v>271</v>
      </c>
      <c r="L785" t="s">
        <v>134</v>
      </c>
      <c r="M785">
        <v>2435</v>
      </c>
      <c r="N785">
        <v>5</v>
      </c>
      <c r="O785" s="17">
        <v>45524</v>
      </c>
      <c r="P785" s="19" t="s">
        <v>109</v>
      </c>
      <c r="Q785" t="s">
        <v>24</v>
      </c>
      <c r="R785" s="17">
        <v>45523</v>
      </c>
      <c r="S785" s="27"/>
      <c r="T785">
        <v>196.49</v>
      </c>
      <c r="U785">
        <v>15.51</v>
      </c>
      <c r="V785">
        <v>212</v>
      </c>
      <c r="W785">
        <v>1</v>
      </c>
      <c r="X785">
        <v>7.42</v>
      </c>
      <c r="Y785">
        <v>0</v>
      </c>
      <c r="Z785">
        <v>0</v>
      </c>
      <c r="AA785">
        <v>0</v>
      </c>
      <c r="AB785">
        <v>6.5826000000000002</v>
      </c>
      <c r="AC785" s="29">
        <v>212.8374</v>
      </c>
      <c r="AD785">
        <v>0</v>
      </c>
      <c r="AF785">
        <v>212</v>
      </c>
      <c r="AG785">
        <v>0</v>
      </c>
      <c r="AH785">
        <v>7.42</v>
      </c>
      <c r="AI785">
        <v>6.5826000000000002</v>
      </c>
      <c r="AJ785">
        <v>212.8374</v>
      </c>
      <c r="AK785" t="s">
        <v>25</v>
      </c>
      <c r="AN785" s="29">
        <v>0</v>
      </c>
      <c r="AO785" s="30">
        <f t="shared" si="24"/>
        <v>0</v>
      </c>
      <c r="AP785" s="30">
        <f t="shared" si="25"/>
        <v>0</v>
      </c>
      <c r="AQ785" s="30"/>
    </row>
    <row r="786" spans="1:43" x14ac:dyDescent="0.25">
      <c r="A786" t="s">
        <v>219</v>
      </c>
      <c r="B786">
        <v>1985054</v>
      </c>
      <c r="C786" t="s">
        <v>2970</v>
      </c>
      <c r="D786">
        <v>1782192</v>
      </c>
      <c r="E786" t="s">
        <v>2971</v>
      </c>
      <c r="F786" t="s">
        <v>89</v>
      </c>
      <c r="G786" t="s">
        <v>90</v>
      </c>
      <c r="H786" t="s">
        <v>137</v>
      </c>
      <c r="I786" t="s">
        <v>2972</v>
      </c>
      <c r="J786" t="s">
        <v>2973</v>
      </c>
      <c r="K786" t="s">
        <v>231</v>
      </c>
      <c r="L786" t="s">
        <v>91</v>
      </c>
      <c r="M786">
        <v>2660</v>
      </c>
      <c r="N786">
        <v>79</v>
      </c>
      <c r="O786" s="17">
        <v>45523</v>
      </c>
      <c r="P786" s="19" t="s">
        <v>150</v>
      </c>
      <c r="Q786" t="s">
        <v>24</v>
      </c>
      <c r="R786" s="17">
        <v>45523</v>
      </c>
      <c r="S786" s="27"/>
      <c r="T786">
        <v>389.93</v>
      </c>
      <c r="U786">
        <v>11.77</v>
      </c>
      <c r="V786">
        <v>401.7</v>
      </c>
      <c r="W786">
        <v>1</v>
      </c>
      <c r="X786">
        <v>14.06</v>
      </c>
      <c r="Y786">
        <v>0</v>
      </c>
      <c r="Z786">
        <v>0</v>
      </c>
      <c r="AA786">
        <v>0</v>
      </c>
      <c r="AB786">
        <v>20.787974999999999</v>
      </c>
      <c r="AC786" s="29">
        <v>394.97202499999997</v>
      </c>
      <c r="AD786">
        <v>0</v>
      </c>
      <c r="AF786">
        <v>401.7</v>
      </c>
      <c r="AG786">
        <v>0</v>
      </c>
      <c r="AH786">
        <v>14.06</v>
      </c>
      <c r="AI786">
        <v>20.787974999999999</v>
      </c>
      <c r="AJ786">
        <v>394.97202499999997</v>
      </c>
      <c r="AK786" t="s">
        <v>25</v>
      </c>
      <c r="AN786" s="29">
        <v>0</v>
      </c>
      <c r="AO786" s="30">
        <f t="shared" si="24"/>
        <v>0</v>
      </c>
      <c r="AP786" s="30">
        <f t="shared" si="25"/>
        <v>0</v>
      </c>
      <c r="AQ786" s="30"/>
    </row>
    <row r="787" spans="1:43" x14ac:dyDescent="0.25">
      <c r="A787" t="s">
        <v>219</v>
      </c>
      <c r="B787">
        <v>1985045</v>
      </c>
      <c r="C787" t="s">
        <v>2974</v>
      </c>
      <c r="D787">
        <v>501490</v>
      </c>
      <c r="E787" t="s">
        <v>2975</v>
      </c>
      <c r="F787" t="s">
        <v>89</v>
      </c>
      <c r="G787" t="s">
        <v>90</v>
      </c>
      <c r="H787" t="s">
        <v>10</v>
      </c>
      <c r="I787" t="s">
        <v>2976</v>
      </c>
      <c r="J787" t="s">
        <v>2977</v>
      </c>
      <c r="K787" t="s">
        <v>224</v>
      </c>
      <c r="L787" t="s">
        <v>266</v>
      </c>
      <c r="M787">
        <v>8705</v>
      </c>
      <c r="N787">
        <v>75</v>
      </c>
      <c r="O787" s="17">
        <v>45525</v>
      </c>
      <c r="P787" s="19" t="s">
        <v>114</v>
      </c>
      <c r="Q787" t="s">
        <v>24</v>
      </c>
      <c r="R787" s="17">
        <v>45523</v>
      </c>
      <c r="S787" s="27"/>
      <c r="T787">
        <v>77.86666666666666</v>
      </c>
      <c r="U787">
        <v>8.1300000000000008</v>
      </c>
      <c r="V787">
        <v>85.99666666666667</v>
      </c>
      <c r="W787">
        <v>3</v>
      </c>
      <c r="X787">
        <v>3.01</v>
      </c>
      <c r="Y787">
        <v>0</v>
      </c>
      <c r="Z787">
        <v>0</v>
      </c>
      <c r="AA787">
        <v>0</v>
      </c>
      <c r="AB787">
        <v>2.6701964999999999</v>
      </c>
      <c r="AC787" s="29">
        <v>86.336470166666672</v>
      </c>
      <c r="AD787">
        <v>0</v>
      </c>
      <c r="AF787">
        <v>257.99</v>
      </c>
      <c r="AG787">
        <v>0</v>
      </c>
      <c r="AH787">
        <v>9.0299999999999994</v>
      </c>
      <c r="AI787">
        <v>8.0105895</v>
      </c>
      <c r="AJ787">
        <v>259.0094105</v>
      </c>
      <c r="AK787" t="s">
        <v>26</v>
      </c>
      <c r="AN787" s="29">
        <v>0</v>
      </c>
      <c r="AO787" s="30">
        <f t="shared" si="24"/>
        <v>0</v>
      </c>
      <c r="AP787" s="30">
        <f t="shared" si="25"/>
        <v>0</v>
      </c>
      <c r="AQ787" s="30"/>
    </row>
    <row r="788" spans="1:43" x14ac:dyDescent="0.25">
      <c r="A788" t="s">
        <v>219</v>
      </c>
      <c r="B788">
        <v>1985043</v>
      </c>
      <c r="C788" t="s">
        <v>2978</v>
      </c>
      <c r="D788">
        <v>1782190</v>
      </c>
      <c r="E788" t="s">
        <v>2979</v>
      </c>
      <c r="F788" t="s">
        <v>89</v>
      </c>
      <c r="G788" t="s">
        <v>90</v>
      </c>
      <c r="H788" t="s">
        <v>10</v>
      </c>
      <c r="I788" t="s">
        <v>2980</v>
      </c>
      <c r="J788" t="s">
        <v>2981</v>
      </c>
      <c r="K788" t="s">
        <v>266</v>
      </c>
      <c r="L788" t="s">
        <v>224</v>
      </c>
      <c r="M788">
        <v>2530</v>
      </c>
      <c r="N788">
        <v>77</v>
      </c>
      <c r="O788" s="17">
        <v>45525</v>
      </c>
      <c r="P788" s="19" t="s">
        <v>496</v>
      </c>
      <c r="Q788" t="s">
        <v>24</v>
      </c>
      <c r="R788" s="17">
        <v>45523</v>
      </c>
      <c r="S788" s="27"/>
      <c r="T788">
        <v>232.44</v>
      </c>
      <c r="U788">
        <v>25.52</v>
      </c>
      <c r="V788">
        <v>257.95999999999998</v>
      </c>
      <c r="W788">
        <v>1</v>
      </c>
      <c r="X788">
        <v>9.0299999999999994</v>
      </c>
      <c r="Y788">
        <v>0</v>
      </c>
      <c r="Z788">
        <v>0</v>
      </c>
      <c r="AA788">
        <v>0</v>
      </c>
      <c r="AB788">
        <v>8.0096579999999999</v>
      </c>
      <c r="AC788" s="29">
        <v>258.98034200000001</v>
      </c>
      <c r="AD788">
        <v>0</v>
      </c>
      <c r="AF788">
        <v>257.95999999999998</v>
      </c>
      <c r="AG788">
        <v>0</v>
      </c>
      <c r="AH788">
        <v>9.0299999999999994</v>
      </c>
      <c r="AI788">
        <v>8.0096579999999999</v>
      </c>
      <c r="AJ788">
        <v>258.98034200000001</v>
      </c>
      <c r="AK788" t="s">
        <v>25</v>
      </c>
      <c r="AN788" s="29">
        <v>0</v>
      </c>
      <c r="AO788" s="30">
        <f t="shared" si="24"/>
        <v>0</v>
      </c>
      <c r="AP788" s="30">
        <f t="shared" si="25"/>
        <v>0</v>
      </c>
      <c r="AQ788" s="30"/>
    </row>
    <row r="789" spans="1:43" x14ac:dyDescent="0.25">
      <c r="A789" t="s">
        <v>219</v>
      </c>
      <c r="B789">
        <v>1985027</v>
      </c>
      <c r="C789" t="s">
        <v>2982</v>
      </c>
      <c r="D789">
        <v>1782186</v>
      </c>
      <c r="E789" t="s">
        <v>2983</v>
      </c>
      <c r="F789" t="s">
        <v>89</v>
      </c>
      <c r="G789" t="s">
        <v>90</v>
      </c>
      <c r="H789" t="s">
        <v>10</v>
      </c>
      <c r="I789" t="s">
        <v>2984</v>
      </c>
      <c r="J789" t="s">
        <v>2985</v>
      </c>
      <c r="K789" t="s">
        <v>271</v>
      </c>
      <c r="L789" t="s">
        <v>115</v>
      </c>
      <c r="M789">
        <v>2435</v>
      </c>
      <c r="N789">
        <v>10</v>
      </c>
      <c r="O789" s="17">
        <v>45532</v>
      </c>
      <c r="P789" s="19" t="s">
        <v>109</v>
      </c>
      <c r="Q789" t="s">
        <v>24</v>
      </c>
      <c r="R789" s="17">
        <v>45523</v>
      </c>
      <c r="S789" s="27"/>
      <c r="T789">
        <v>193.95</v>
      </c>
      <c r="U789">
        <v>12.91</v>
      </c>
      <c r="V789">
        <v>206.86</v>
      </c>
      <c r="W789">
        <v>1</v>
      </c>
      <c r="X789">
        <v>7.24</v>
      </c>
      <c r="Y789">
        <v>0</v>
      </c>
      <c r="Z789">
        <v>0</v>
      </c>
      <c r="AA789">
        <v>0</v>
      </c>
      <c r="AB789">
        <v>6.4230029999999996</v>
      </c>
      <c r="AC789" s="29">
        <v>207.676997</v>
      </c>
      <c r="AD789">
        <v>0</v>
      </c>
      <c r="AF789">
        <v>206.86</v>
      </c>
      <c r="AG789">
        <v>0</v>
      </c>
      <c r="AH789">
        <v>7.24</v>
      </c>
      <c r="AI789">
        <v>6.4230029999999996</v>
      </c>
      <c r="AJ789">
        <v>207.676997</v>
      </c>
      <c r="AK789" t="s">
        <v>25</v>
      </c>
      <c r="AN789" s="29">
        <v>0</v>
      </c>
      <c r="AO789" s="30">
        <f t="shared" si="24"/>
        <v>0</v>
      </c>
      <c r="AP789" s="30">
        <f t="shared" si="25"/>
        <v>0</v>
      </c>
      <c r="AQ789" s="30"/>
    </row>
    <row r="790" spans="1:43" x14ac:dyDescent="0.25">
      <c r="A790" t="s">
        <v>219</v>
      </c>
      <c r="B790">
        <v>1985012</v>
      </c>
      <c r="C790" t="s">
        <v>2986</v>
      </c>
      <c r="D790">
        <v>1782177</v>
      </c>
      <c r="E790" t="s">
        <v>2987</v>
      </c>
      <c r="F790" t="s">
        <v>89</v>
      </c>
      <c r="G790" t="s">
        <v>90</v>
      </c>
      <c r="H790" t="s">
        <v>10</v>
      </c>
      <c r="I790" t="s">
        <v>2988</v>
      </c>
      <c r="J790" t="s">
        <v>2989</v>
      </c>
      <c r="K790" t="s">
        <v>314</v>
      </c>
      <c r="L790" t="s">
        <v>224</v>
      </c>
      <c r="M790">
        <v>8465</v>
      </c>
      <c r="N790">
        <v>17</v>
      </c>
      <c r="O790" s="17">
        <v>45524</v>
      </c>
      <c r="P790" s="19" t="s">
        <v>114</v>
      </c>
      <c r="Q790" t="s">
        <v>24</v>
      </c>
      <c r="R790" s="17">
        <v>45523</v>
      </c>
      <c r="S790" s="17"/>
      <c r="T790">
        <v>61.933333333333337</v>
      </c>
      <c r="U790">
        <v>5.77</v>
      </c>
      <c r="V790">
        <v>67.703333333333333</v>
      </c>
      <c r="W790">
        <v>3</v>
      </c>
      <c r="X790">
        <v>2.37</v>
      </c>
      <c r="Y790">
        <v>0</v>
      </c>
      <c r="Z790">
        <v>0</v>
      </c>
      <c r="AA790">
        <v>0</v>
      </c>
      <c r="AB790">
        <v>2.1021885</v>
      </c>
      <c r="AC790" s="29">
        <v>67.971144833333341</v>
      </c>
      <c r="AD790">
        <v>0</v>
      </c>
      <c r="AF790">
        <v>203.11</v>
      </c>
      <c r="AG790">
        <v>0</v>
      </c>
      <c r="AH790">
        <v>7.11</v>
      </c>
      <c r="AI790">
        <v>6.3065654999999996</v>
      </c>
      <c r="AJ790">
        <v>203.91343449999999</v>
      </c>
      <c r="AK790" t="s">
        <v>26</v>
      </c>
      <c r="AN790" s="29">
        <v>0</v>
      </c>
      <c r="AO790" s="30">
        <f t="shared" si="24"/>
        <v>0</v>
      </c>
      <c r="AP790" s="30">
        <f t="shared" si="25"/>
        <v>0</v>
      </c>
      <c r="AQ790" s="30"/>
    </row>
    <row r="791" spans="1:43" x14ac:dyDescent="0.25">
      <c r="A791" t="s">
        <v>219</v>
      </c>
      <c r="B791">
        <v>1985012</v>
      </c>
      <c r="C791" t="s">
        <v>2990</v>
      </c>
      <c r="D791">
        <v>1782178</v>
      </c>
      <c r="E791" t="s">
        <v>2987</v>
      </c>
      <c r="F791" t="s">
        <v>89</v>
      </c>
      <c r="G791" t="s">
        <v>90</v>
      </c>
      <c r="H791" t="s">
        <v>10</v>
      </c>
      <c r="I791" t="s">
        <v>2991</v>
      </c>
      <c r="J791" t="s">
        <v>2992</v>
      </c>
      <c r="K791" t="s">
        <v>314</v>
      </c>
      <c r="L791" t="s">
        <v>224</v>
      </c>
      <c r="M791">
        <v>8465</v>
      </c>
      <c r="N791">
        <v>18</v>
      </c>
      <c r="O791" s="17">
        <v>45524</v>
      </c>
      <c r="P791" s="19" t="s">
        <v>114</v>
      </c>
      <c r="Q791" t="s">
        <v>24</v>
      </c>
      <c r="R791" s="17">
        <v>45523</v>
      </c>
      <c r="S791" s="17"/>
      <c r="T791">
        <v>61.933333333333337</v>
      </c>
      <c r="U791">
        <v>5.77</v>
      </c>
      <c r="V791">
        <v>67.703333333333333</v>
      </c>
      <c r="W791">
        <v>3</v>
      </c>
      <c r="X791">
        <v>2.37</v>
      </c>
      <c r="Y791">
        <v>0</v>
      </c>
      <c r="Z791">
        <v>0</v>
      </c>
      <c r="AA791">
        <v>0</v>
      </c>
      <c r="AB791">
        <v>2.1021885</v>
      </c>
      <c r="AC791" s="29">
        <v>67.971144833333341</v>
      </c>
      <c r="AD791">
        <v>0</v>
      </c>
      <c r="AF791">
        <v>203.11</v>
      </c>
      <c r="AG791">
        <v>0</v>
      </c>
      <c r="AH791">
        <v>7.11</v>
      </c>
      <c r="AI791">
        <v>6.3065654999999996</v>
      </c>
      <c r="AJ791">
        <v>203.91343449999999</v>
      </c>
      <c r="AK791" t="s">
        <v>26</v>
      </c>
      <c r="AN791" s="29">
        <v>0</v>
      </c>
      <c r="AO791" s="30">
        <f t="shared" si="24"/>
        <v>0</v>
      </c>
      <c r="AP791" s="30">
        <f t="shared" si="25"/>
        <v>0</v>
      </c>
      <c r="AQ791" s="30"/>
    </row>
    <row r="792" spans="1:43" x14ac:dyDescent="0.25">
      <c r="A792" t="s">
        <v>219</v>
      </c>
      <c r="B792">
        <v>1985012</v>
      </c>
      <c r="C792" t="s">
        <v>2993</v>
      </c>
      <c r="D792">
        <v>501486</v>
      </c>
      <c r="E792" t="s">
        <v>2987</v>
      </c>
      <c r="F792" t="s">
        <v>89</v>
      </c>
      <c r="G792" t="s">
        <v>90</v>
      </c>
      <c r="H792" t="s">
        <v>10</v>
      </c>
      <c r="I792" t="s">
        <v>2991</v>
      </c>
      <c r="J792" t="s">
        <v>2992</v>
      </c>
      <c r="K792" t="s">
        <v>224</v>
      </c>
      <c r="L792" t="s">
        <v>314</v>
      </c>
      <c r="M792">
        <v>2400</v>
      </c>
      <c r="N792">
        <v>18</v>
      </c>
      <c r="O792" s="17">
        <v>45527</v>
      </c>
      <c r="P792" s="19" t="s">
        <v>96</v>
      </c>
      <c r="Q792" t="s">
        <v>24</v>
      </c>
      <c r="R792" s="17">
        <v>45523</v>
      </c>
      <c r="S792" s="27"/>
      <c r="T792">
        <v>69.813333333333333</v>
      </c>
      <c r="U792">
        <v>7.6533333333333333</v>
      </c>
      <c r="V792">
        <v>77.466666666666669</v>
      </c>
      <c r="W792">
        <v>3</v>
      </c>
      <c r="X792">
        <v>2.71</v>
      </c>
      <c r="Y792">
        <v>0</v>
      </c>
      <c r="Z792">
        <v>0</v>
      </c>
      <c r="AA792">
        <v>0</v>
      </c>
      <c r="AB792">
        <v>2.4053399999999998</v>
      </c>
      <c r="AC792" s="29">
        <v>77.771326666666667</v>
      </c>
      <c r="AD792">
        <v>0</v>
      </c>
      <c r="AF792">
        <v>232.4</v>
      </c>
      <c r="AG792">
        <v>0</v>
      </c>
      <c r="AH792">
        <v>8.1300000000000008</v>
      </c>
      <c r="AI792">
        <v>7.2160200000000003</v>
      </c>
      <c r="AJ792">
        <v>233.31397999999999</v>
      </c>
      <c r="AK792" t="s">
        <v>26</v>
      </c>
      <c r="AN792" s="29">
        <v>0</v>
      </c>
      <c r="AO792" s="30">
        <f t="shared" si="24"/>
        <v>0</v>
      </c>
      <c r="AP792" s="30">
        <f t="shared" si="25"/>
        <v>0</v>
      </c>
      <c r="AQ792" s="30"/>
    </row>
    <row r="793" spans="1:43" x14ac:dyDescent="0.25">
      <c r="A793" t="s">
        <v>219</v>
      </c>
      <c r="B793">
        <v>1985012</v>
      </c>
      <c r="C793" t="s">
        <v>2994</v>
      </c>
      <c r="D793">
        <v>501485</v>
      </c>
      <c r="E793" t="s">
        <v>2987</v>
      </c>
      <c r="F793" t="s">
        <v>89</v>
      </c>
      <c r="G793" t="s">
        <v>90</v>
      </c>
      <c r="H793" t="s">
        <v>10</v>
      </c>
      <c r="I793" t="s">
        <v>2988</v>
      </c>
      <c r="J793" t="s">
        <v>2989</v>
      </c>
      <c r="K793" t="s">
        <v>224</v>
      </c>
      <c r="L793" t="s">
        <v>314</v>
      </c>
      <c r="M793">
        <v>2400</v>
      </c>
      <c r="N793">
        <v>17</v>
      </c>
      <c r="O793" s="17">
        <v>45527</v>
      </c>
      <c r="P793" s="19" t="s">
        <v>96</v>
      </c>
      <c r="Q793" t="s">
        <v>24</v>
      </c>
      <c r="R793" s="17">
        <v>45523</v>
      </c>
      <c r="S793" s="27"/>
      <c r="T793">
        <v>69.813333333333333</v>
      </c>
      <c r="U793">
        <v>7.6533333333333333</v>
      </c>
      <c r="V793">
        <v>77.466666666666669</v>
      </c>
      <c r="W793">
        <v>3</v>
      </c>
      <c r="X793">
        <v>2.71</v>
      </c>
      <c r="Y793">
        <v>0</v>
      </c>
      <c r="Z793">
        <v>0</v>
      </c>
      <c r="AA793">
        <v>0</v>
      </c>
      <c r="AB793">
        <v>2.4053399999999998</v>
      </c>
      <c r="AC793" s="29">
        <v>77.771326666666667</v>
      </c>
      <c r="AD793">
        <v>0</v>
      </c>
      <c r="AF793">
        <v>232.4</v>
      </c>
      <c r="AG793">
        <v>0</v>
      </c>
      <c r="AH793">
        <v>8.1300000000000008</v>
      </c>
      <c r="AI793">
        <v>7.2160200000000003</v>
      </c>
      <c r="AJ793">
        <v>233.31397999999999</v>
      </c>
      <c r="AK793" t="s">
        <v>26</v>
      </c>
      <c r="AN793" s="29">
        <v>0</v>
      </c>
      <c r="AO793" s="30">
        <f t="shared" si="24"/>
        <v>0</v>
      </c>
      <c r="AP793" s="30">
        <f t="shared" si="25"/>
        <v>0</v>
      </c>
      <c r="AQ793" s="30"/>
    </row>
    <row r="794" spans="1:43" x14ac:dyDescent="0.25">
      <c r="A794" t="s">
        <v>219</v>
      </c>
      <c r="B794">
        <v>1985010</v>
      </c>
      <c r="C794" t="s">
        <v>2995</v>
      </c>
      <c r="D794">
        <v>1782176</v>
      </c>
      <c r="E794" t="s">
        <v>2996</v>
      </c>
      <c r="F794" t="s">
        <v>89</v>
      </c>
      <c r="G794" t="s">
        <v>90</v>
      </c>
      <c r="H794" t="s">
        <v>10</v>
      </c>
      <c r="I794" t="s">
        <v>2997</v>
      </c>
      <c r="J794" t="s">
        <v>2998</v>
      </c>
      <c r="K794" t="s">
        <v>1121</v>
      </c>
      <c r="L794" t="s">
        <v>726</v>
      </c>
      <c r="M794">
        <v>8540</v>
      </c>
      <c r="N794">
        <v>15</v>
      </c>
      <c r="O794" s="17">
        <v>45523</v>
      </c>
      <c r="P794" s="19" t="s">
        <v>123</v>
      </c>
      <c r="Q794" t="s">
        <v>24</v>
      </c>
      <c r="R794" s="17">
        <v>45523</v>
      </c>
      <c r="S794" s="27"/>
      <c r="T794">
        <v>116.51</v>
      </c>
      <c r="U794">
        <v>5.4</v>
      </c>
      <c r="V794">
        <v>121.91</v>
      </c>
      <c r="W794">
        <v>1</v>
      </c>
      <c r="X794">
        <v>4.2699999999999996</v>
      </c>
      <c r="Y794">
        <v>0</v>
      </c>
      <c r="Z794">
        <v>0</v>
      </c>
      <c r="AA794">
        <v>0</v>
      </c>
      <c r="AB794">
        <v>3.7853055000000002</v>
      </c>
      <c r="AC794" s="29">
        <v>122.3946945</v>
      </c>
      <c r="AD794">
        <v>0</v>
      </c>
      <c r="AF794">
        <v>121.91</v>
      </c>
      <c r="AG794">
        <v>0</v>
      </c>
      <c r="AH794">
        <v>4.2699999999999996</v>
      </c>
      <c r="AI794">
        <v>3.7853055000000002</v>
      </c>
      <c r="AJ794">
        <v>122.3946945</v>
      </c>
      <c r="AK794" t="s">
        <v>25</v>
      </c>
      <c r="AN794" s="29">
        <v>0</v>
      </c>
      <c r="AO794" s="30">
        <f t="shared" si="24"/>
        <v>0</v>
      </c>
      <c r="AP794" s="30">
        <f t="shared" si="25"/>
        <v>0</v>
      </c>
      <c r="AQ794" s="30"/>
    </row>
    <row r="795" spans="1:43" x14ac:dyDescent="0.25">
      <c r="A795" t="s">
        <v>219</v>
      </c>
      <c r="B795">
        <v>1985001</v>
      </c>
      <c r="C795" t="s">
        <v>2999</v>
      </c>
      <c r="D795">
        <v>1782179</v>
      </c>
      <c r="E795" t="s">
        <v>3000</v>
      </c>
      <c r="F795" t="s">
        <v>89</v>
      </c>
      <c r="G795" t="s">
        <v>90</v>
      </c>
      <c r="H795" t="s">
        <v>14</v>
      </c>
      <c r="I795" t="s">
        <v>3001</v>
      </c>
      <c r="J795" t="s">
        <v>3002</v>
      </c>
      <c r="K795" t="s">
        <v>256</v>
      </c>
      <c r="L795" t="s">
        <v>91</v>
      </c>
      <c r="M795">
        <v>2655</v>
      </c>
      <c r="N795">
        <v>1</v>
      </c>
      <c r="O795" s="17">
        <v>45544</v>
      </c>
      <c r="P795" s="19" t="s">
        <v>1784</v>
      </c>
      <c r="Q795" t="s">
        <v>24</v>
      </c>
      <c r="R795" s="17">
        <v>45523</v>
      </c>
      <c r="S795" s="27"/>
      <c r="T795">
        <v>91.063333333333333</v>
      </c>
      <c r="U795">
        <v>3.9666666666666668</v>
      </c>
      <c r="V795">
        <v>95.029999999999987</v>
      </c>
      <c r="W795">
        <v>3</v>
      </c>
      <c r="X795">
        <v>3.3266666666666671</v>
      </c>
      <c r="Y795">
        <v>0</v>
      </c>
      <c r="Z795">
        <v>0</v>
      </c>
      <c r="AA795">
        <v>0</v>
      </c>
      <c r="AB795">
        <v>2.9506815</v>
      </c>
      <c r="AC795" s="29">
        <v>95.405985166666667</v>
      </c>
      <c r="AD795">
        <v>0</v>
      </c>
      <c r="AF795">
        <v>285.08999999999997</v>
      </c>
      <c r="AG795">
        <v>0</v>
      </c>
      <c r="AH795">
        <v>9.98</v>
      </c>
      <c r="AI795">
        <v>8.8520444999999999</v>
      </c>
      <c r="AJ795">
        <v>286.21795550000002</v>
      </c>
      <c r="AK795" t="s">
        <v>26</v>
      </c>
      <c r="AN795" s="29">
        <v>0</v>
      </c>
      <c r="AO795" s="30">
        <f t="shared" si="24"/>
        <v>0</v>
      </c>
      <c r="AP795" s="30">
        <f t="shared" si="25"/>
        <v>0</v>
      </c>
      <c r="AQ795" s="30"/>
    </row>
    <row r="796" spans="1:43" x14ac:dyDescent="0.25">
      <c r="A796" t="s">
        <v>219</v>
      </c>
      <c r="B796">
        <v>1984966</v>
      </c>
      <c r="C796" t="s">
        <v>3003</v>
      </c>
      <c r="D796">
        <v>501480</v>
      </c>
      <c r="E796" t="s">
        <v>3004</v>
      </c>
      <c r="F796" t="s">
        <v>89</v>
      </c>
      <c r="G796" t="s">
        <v>90</v>
      </c>
      <c r="H796" t="s">
        <v>10</v>
      </c>
      <c r="I796" t="s">
        <v>3005</v>
      </c>
      <c r="J796" t="s">
        <v>3006</v>
      </c>
      <c r="K796" t="s">
        <v>224</v>
      </c>
      <c r="L796" t="s">
        <v>266</v>
      </c>
      <c r="M796">
        <v>8390</v>
      </c>
      <c r="N796">
        <v>2</v>
      </c>
      <c r="O796" s="17">
        <v>45523</v>
      </c>
      <c r="P796" s="19" t="s">
        <v>133</v>
      </c>
      <c r="Q796" t="s">
        <v>24</v>
      </c>
      <c r="R796" s="17">
        <v>45523</v>
      </c>
      <c r="S796" s="27"/>
      <c r="T796">
        <v>135.66</v>
      </c>
      <c r="U796">
        <v>14.34</v>
      </c>
      <c r="V796">
        <v>150</v>
      </c>
      <c r="W796">
        <v>1</v>
      </c>
      <c r="X796">
        <v>5.25</v>
      </c>
      <c r="Y796">
        <v>0</v>
      </c>
      <c r="Z796">
        <v>0</v>
      </c>
      <c r="AA796">
        <v>0</v>
      </c>
      <c r="AB796">
        <v>4.6574999999999998</v>
      </c>
      <c r="AC796" s="29">
        <v>150.5925</v>
      </c>
      <c r="AD796">
        <v>0</v>
      </c>
      <c r="AF796">
        <v>150</v>
      </c>
      <c r="AG796">
        <v>0</v>
      </c>
      <c r="AH796">
        <v>5.25</v>
      </c>
      <c r="AI796">
        <v>4.6574999999999998</v>
      </c>
      <c r="AJ796">
        <v>150.5925</v>
      </c>
      <c r="AK796" t="s">
        <v>25</v>
      </c>
      <c r="AN796" s="29">
        <v>0</v>
      </c>
      <c r="AO796" s="30">
        <f t="shared" si="24"/>
        <v>0</v>
      </c>
      <c r="AP796" s="30">
        <f t="shared" si="25"/>
        <v>0</v>
      </c>
      <c r="AQ796" s="30"/>
    </row>
    <row r="797" spans="1:43" x14ac:dyDescent="0.25">
      <c r="A797" t="s">
        <v>219</v>
      </c>
      <c r="B797">
        <v>1984954</v>
      </c>
      <c r="C797" t="s">
        <v>3007</v>
      </c>
      <c r="D797">
        <v>1782158</v>
      </c>
      <c r="E797" t="s">
        <v>3008</v>
      </c>
      <c r="F797" t="s">
        <v>89</v>
      </c>
      <c r="G797" t="s">
        <v>90</v>
      </c>
      <c r="H797" t="s">
        <v>10</v>
      </c>
      <c r="I797" t="s">
        <v>3009</v>
      </c>
      <c r="J797" t="s">
        <v>3010</v>
      </c>
      <c r="K797" t="s">
        <v>271</v>
      </c>
      <c r="L797" t="s">
        <v>94</v>
      </c>
      <c r="M797">
        <v>2435</v>
      </c>
      <c r="N797">
        <v>8</v>
      </c>
      <c r="O797" s="17">
        <v>45527</v>
      </c>
      <c r="P797" s="19" t="s">
        <v>109</v>
      </c>
      <c r="Q797" t="s">
        <v>24</v>
      </c>
      <c r="R797" s="17">
        <v>45523</v>
      </c>
      <c r="S797" s="27"/>
      <c r="T797">
        <v>195.64</v>
      </c>
      <c r="U797">
        <v>12.95</v>
      </c>
      <c r="V797">
        <v>208.59</v>
      </c>
      <c r="W797">
        <v>1</v>
      </c>
      <c r="X797">
        <v>7.3</v>
      </c>
      <c r="Y797">
        <v>0</v>
      </c>
      <c r="Z797">
        <v>0</v>
      </c>
      <c r="AA797">
        <v>0</v>
      </c>
      <c r="AB797">
        <v>6.4767194999999997</v>
      </c>
      <c r="AC797" s="29">
        <v>209.41328050000001</v>
      </c>
      <c r="AD797">
        <v>0</v>
      </c>
      <c r="AF797">
        <v>208.59</v>
      </c>
      <c r="AG797">
        <v>0</v>
      </c>
      <c r="AH797">
        <v>7.3</v>
      </c>
      <c r="AI797">
        <v>6.4767194999999997</v>
      </c>
      <c r="AJ797">
        <v>209.41328050000001</v>
      </c>
      <c r="AK797" t="s">
        <v>25</v>
      </c>
      <c r="AN797" s="29">
        <v>0</v>
      </c>
      <c r="AO797" s="30">
        <f t="shared" si="24"/>
        <v>0</v>
      </c>
      <c r="AP797" s="30">
        <f t="shared" si="25"/>
        <v>0</v>
      </c>
      <c r="AQ797" s="30"/>
    </row>
    <row r="798" spans="1:43" x14ac:dyDescent="0.25">
      <c r="A798" t="s">
        <v>219</v>
      </c>
      <c r="B798">
        <v>1984954</v>
      </c>
      <c r="C798" t="s">
        <v>3011</v>
      </c>
      <c r="D798">
        <v>1080333</v>
      </c>
      <c r="E798" t="s">
        <v>3008</v>
      </c>
      <c r="F798" t="s">
        <v>89</v>
      </c>
      <c r="G798" t="s">
        <v>90</v>
      </c>
      <c r="H798" t="s">
        <v>10</v>
      </c>
      <c r="I798" t="s">
        <v>3009</v>
      </c>
      <c r="J798" t="s">
        <v>3010</v>
      </c>
      <c r="K798" t="s">
        <v>94</v>
      </c>
      <c r="L798" t="s">
        <v>271</v>
      </c>
      <c r="M798">
        <v>2455</v>
      </c>
      <c r="N798">
        <v>22</v>
      </c>
      <c r="O798" s="17">
        <v>45529</v>
      </c>
      <c r="P798" s="19" t="s">
        <v>816</v>
      </c>
      <c r="Q798" t="s">
        <v>24</v>
      </c>
      <c r="R798" s="17">
        <v>45523</v>
      </c>
      <c r="S798" s="27"/>
      <c r="T798">
        <v>181.52</v>
      </c>
      <c r="U798">
        <v>18.64</v>
      </c>
      <c r="V798">
        <v>200.16</v>
      </c>
      <c r="W798">
        <v>1</v>
      </c>
      <c r="X798">
        <v>7.01</v>
      </c>
      <c r="Y798">
        <v>0</v>
      </c>
      <c r="Z798">
        <v>0</v>
      </c>
      <c r="AA798">
        <v>0</v>
      </c>
      <c r="AB798">
        <v>6.2149679999999998</v>
      </c>
      <c r="AC798" s="29">
        <v>200.95503199999999</v>
      </c>
      <c r="AD798">
        <v>0</v>
      </c>
      <c r="AF798">
        <v>200.16</v>
      </c>
      <c r="AG798">
        <v>0</v>
      </c>
      <c r="AH798">
        <v>7.01</v>
      </c>
      <c r="AI798">
        <v>6.2149679999999998</v>
      </c>
      <c r="AJ798">
        <v>200.95503199999999</v>
      </c>
      <c r="AK798" t="s">
        <v>25</v>
      </c>
      <c r="AN798" s="29">
        <v>0</v>
      </c>
      <c r="AO798" s="30">
        <f t="shared" si="24"/>
        <v>0</v>
      </c>
      <c r="AP798" s="30">
        <f t="shared" si="25"/>
        <v>0</v>
      </c>
      <c r="AQ798" s="30"/>
    </row>
    <row r="799" spans="1:43" x14ac:dyDescent="0.25">
      <c r="A799" t="s">
        <v>219</v>
      </c>
      <c r="B799">
        <v>1984940</v>
      </c>
      <c r="C799" t="s">
        <v>3012</v>
      </c>
      <c r="D799">
        <v>1782155</v>
      </c>
      <c r="E799" t="s">
        <v>3013</v>
      </c>
      <c r="F799" t="s">
        <v>89</v>
      </c>
      <c r="G799" t="s">
        <v>90</v>
      </c>
      <c r="H799" t="s">
        <v>10</v>
      </c>
      <c r="I799" t="s">
        <v>3014</v>
      </c>
      <c r="J799" t="s">
        <v>3015</v>
      </c>
      <c r="K799" t="s">
        <v>271</v>
      </c>
      <c r="L799" t="s">
        <v>115</v>
      </c>
      <c r="M799">
        <v>8740</v>
      </c>
      <c r="N799">
        <v>10</v>
      </c>
      <c r="O799" s="17">
        <v>45526</v>
      </c>
      <c r="P799" s="19" t="s">
        <v>96</v>
      </c>
      <c r="Q799" t="s">
        <v>24</v>
      </c>
      <c r="R799" s="17">
        <v>45523</v>
      </c>
      <c r="S799" s="27"/>
      <c r="T799">
        <v>41.856666666666662</v>
      </c>
      <c r="U799">
        <v>4.753333333333333</v>
      </c>
      <c r="V799">
        <v>46.610000000000007</v>
      </c>
      <c r="W799">
        <v>3</v>
      </c>
      <c r="X799">
        <v>1.63</v>
      </c>
      <c r="Y799">
        <v>0</v>
      </c>
      <c r="Z799">
        <v>0</v>
      </c>
      <c r="AA799">
        <v>0</v>
      </c>
      <c r="AB799">
        <v>1.4472404999999999</v>
      </c>
      <c r="AC799" s="29">
        <v>46.792759500000003</v>
      </c>
      <c r="AD799">
        <v>0</v>
      </c>
      <c r="AF799">
        <v>139.83000000000001</v>
      </c>
      <c r="AG799">
        <v>0</v>
      </c>
      <c r="AH799">
        <v>4.8899999999999997</v>
      </c>
      <c r="AI799">
        <v>4.3417215000000002</v>
      </c>
      <c r="AJ799">
        <v>140.37827849999999</v>
      </c>
      <c r="AK799" t="s">
        <v>26</v>
      </c>
      <c r="AN799" s="29">
        <v>0</v>
      </c>
      <c r="AO799" s="30">
        <f t="shared" si="24"/>
        <v>0</v>
      </c>
      <c r="AP799" s="30">
        <f t="shared" si="25"/>
        <v>0</v>
      </c>
      <c r="AQ799" s="30"/>
    </row>
    <row r="800" spans="1:43" x14ac:dyDescent="0.25">
      <c r="A800" t="s">
        <v>219</v>
      </c>
      <c r="B800">
        <v>1984916</v>
      </c>
      <c r="C800" t="s">
        <v>3016</v>
      </c>
      <c r="D800">
        <v>1782146</v>
      </c>
      <c r="E800" t="s">
        <v>3017</v>
      </c>
      <c r="F800" t="s">
        <v>89</v>
      </c>
      <c r="G800" t="s">
        <v>90</v>
      </c>
      <c r="H800" t="s">
        <v>10</v>
      </c>
      <c r="I800" t="s">
        <v>3018</v>
      </c>
      <c r="J800" t="s">
        <v>3019</v>
      </c>
      <c r="K800" t="s">
        <v>1692</v>
      </c>
      <c r="L800" t="s">
        <v>224</v>
      </c>
      <c r="M800">
        <v>98585</v>
      </c>
      <c r="N800">
        <v>80</v>
      </c>
      <c r="O800" s="17">
        <v>45523</v>
      </c>
      <c r="P800" s="19" t="s">
        <v>1246</v>
      </c>
      <c r="Q800" t="s">
        <v>24</v>
      </c>
      <c r="R800" s="17">
        <v>45523</v>
      </c>
      <c r="S800" s="27"/>
      <c r="T800">
        <v>113.11</v>
      </c>
      <c r="U800">
        <v>5.68</v>
      </c>
      <c r="V800">
        <v>118.79</v>
      </c>
      <c r="W800">
        <v>3</v>
      </c>
      <c r="X800">
        <v>4.1566666666666672</v>
      </c>
      <c r="Y800">
        <v>0</v>
      </c>
      <c r="Z800">
        <v>0</v>
      </c>
      <c r="AA800">
        <v>0</v>
      </c>
      <c r="AB800">
        <v>3.6884294999999998</v>
      </c>
      <c r="AC800" s="29">
        <v>119.2582371666667</v>
      </c>
      <c r="AD800">
        <v>0</v>
      </c>
      <c r="AF800">
        <v>356.37</v>
      </c>
      <c r="AG800">
        <v>0</v>
      </c>
      <c r="AH800">
        <v>12.47</v>
      </c>
      <c r="AI800">
        <v>11.065288499999999</v>
      </c>
      <c r="AJ800">
        <v>357.77471150000002</v>
      </c>
      <c r="AK800" t="s">
        <v>26</v>
      </c>
      <c r="AN800" s="29">
        <v>0</v>
      </c>
      <c r="AO800" s="30">
        <f t="shared" si="24"/>
        <v>0</v>
      </c>
      <c r="AP800" s="30">
        <f t="shared" si="25"/>
        <v>0</v>
      </c>
      <c r="AQ800" s="30"/>
    </row>
    <row r="801" spans="1:43" x14ac:dyDescent="0.25">
      <c r="A801" t="s">
        <v>219</v>
      </c>
      <c r="B801">
        <v>1984916</v>
      </c>
      <c r="C801" t="s">
        <v>3020</v>
      </c>
      <c r="D801">
        <v>1782147</v>
      </c>
      <c r="E801" t="s">
        <v>3017</v>
      </c>
      <c r="F801" t="s">
        <v>89</v>
      </c>
      <c r="G801" t="s">
        <v>90</v>
      </c>
      <c r="H801" t="s">
        <v>10</v>
      </c>
      <c r="I801" t="s">
        <v>3021</v>
      </c>
      <c r="J801" t="s">
        <v>3022</v>
      </c>
      <c r="K801" t="s">
        <v>1692</v>
      </c>
      <c r="L801" t="s">
        <v>224</v>
      </c>
      <c r="M801">
        <v>98585</v>
      </c>
      <c r="N801">
        <v>79</v>
      </c>
      <c r="O801" s="17">
        <v>45523</v>
      </c>
      <c r="P801" s="19" t="s">
        <v>1246</v>
      </c>
      <c r="Q801" t="s">
        <v>24</v>
      </c>
      <c r="R801" s="17">
        <v>45523</v>
      </c>
      <c r="S801" s="27"/>
      <c r="T801">
        <v>113.11</v>
      </c>
      <c r="U801">
        <v>5.68</v>
      </c>
      <c r="V801">
        <v>118.79</v>
      </c>
      <c r="W801">
        <v>3</v>
      </c>
      <c r="X801">
        <v>4.1566666666666672</v>
      </c>
      <c r="Y801">
        <v>0</v>
      </c>
      <c r="Z801">
        <v>0</v>
      </c>
      <c r="AA801">
        <v>0</v>
      </c>
      <c r="AB801">
        <v>3.6884294999999998</v>
      </c>
      <c r="AC801" s="29">
        <v>119.2582371666667</v>
      </c>
      <c r="AD801">
        <v>0</v>
      </c>
      <c r="AF801">
        <v>356.37</v>
      </c>
      <c r="AG801">
        <v>0</v>
      </c>
      <c r="AH801">
        <v>12.47</v>
      </c>
      <c r="AI801">
        <v>11.065288499999999</v>
      </c>
      <c r="AJ801">
        <v>357.77471150000002</v>
      </c>
      <c r="AK801" t="s">
        <v>26</v>
      </c>
      <c r="AN801" s="29">
        <v>0</v>
      </c>
      <c r="AO801" s="30">
        <f t="shared" si="24"/>
        <v>0</v>
      </c>
      <c r="AP801" s="30">
        <f t="shared" si="25"/>
        <v>0</v>
      </c>
      <c r="AQ801" s="30"/>
    </row>
    <row r="802" spans="1:43" x14ac:dyDescent="0.25">
      <c r="A802" t="s">
        <v>219</v>
      </c>
      <c r="B802">
        <v>1984913</v>
      </c>
      <c r="C802" t="s">
        <v>3023</v>
      </c>
      <c r="D802">
        <v>1080328</v>
      </c>
      <c r="E802" t="s">
        <v>3024</v>
      </c>
      <c r="F802" t="s">
        <v>89</v>
      </c>
      <c r="G802" t="s">
        <v>90</v>
      </c>
      <c r="H802" t="s">
        <v>10</v>
      </c>
      <c r="I802" t="s">
        <v>3025</v>
      </c>
      <c r="J802" t="s">
        <v>3026</v>
      </c>
      <c r="K802" t="s">
        <v>94</v>
      </c>
      <c r="L802" t="s">
        <v>256</v>
      </c>
      <c r="M802">
        <v>2065</v>
      </c>
      <c r="N802">
        <v>39</v>
      </c>
      <c r="O802" s="17">
        <v>45523</v>
      </c>
      <c r="P802" s="19" t="s">
        <v>104</v>
      </c>
      <c r="Q802" t="s">
        <v>24</v>
      </c>
      <c r="R802" s="17">
        <v>45523</v>
      </c>
      <c r="S802" s="27"/>
      <c r="T802">
        <v>83.67</v>
      </c>
      <c r="U802">
        <v>19.489999999999998</v>
      </c>
      <c r="V802">
        <v>103.16</v>
      </c>
      <c r="W802">
        <v>1</v>
      </c>
      <c r="X802">
        <v>3.61</v>
      </c>
      <c r="Y802">
        <v>0</v>
      </c>
      <c r="Z802">
        <v>0</v>
      </c>
      <c r="AA802">
        <v>0</v>
      </c>
      <c r="AB802">
        <v>3.2031179999999999</v>
      </c>
      <c r="AC802" s="29">
        <v>103.56688200000001</v>
      </c>
      <c r="AD802">
        <v>0</v>
      </c>
      <c r="AF802">
        <v>103.16</v>
      </c>
      <c r="AG802">
        <v>0</v>
      </c>
      <c r="AH802">
        <v>3.61</v>
      </c>
      <c r="AI802">
        <v>3.2031179999999999</v>
      </c>
      <c r="AJ802">
        <v>103.56688200000001</v>
      </c>
      <c r="AK802" t="s">
        <v>25</v>
      </c>
      <c r="AN802" s="29">
        <v>0</v>
      </c>
      <c r="AO802" s="30">
        <f t="shared" si="24"/>
        <v>0</v>
      </c>
      <c r="AP802" s="30">
        <f t="shared" si="25"/>
        <v>0</v>
      </c>
      <c r="AQ802" s="30"/>
    </row>
    <row r="803" spans="1:43" x14ac:dyDescent="0.25">
      <c r="A803" t="s">
        <v>219</v>
      </c>
      <c r="B803">
        <v>1984912</v>
      </c>
      <c r="C803" t="s">
        <v>3027</v>
      </c>
      <c r="D803">
        <v>1782143</v>
      </c>
      <c r="E803" t="s">
        <v>3028</v>
      </c>
      <c r="F803" t="s">
        <v>89</v>
      </c>
      <c r="G803" t="s">
        <v>90</v>
      </c>
      <c r="H803" t="s">
        <v>10</v>
      </c>
      <c r="I803" t="s">
        <v>3029</v>
      </c>
      <c r="J803" t="s">
        <v>3030</v>
      </c>
      <c r="K803" t="s">
        <v>271</v>
      </c>
      <c r="L803" t="s">
        <v>134</v>
      </c>
      <c r="M803">
        <v>8375</v>
      </c>
      <c r="N803">
        <v>13</v>
      </c>
      <c r="O803" s="17">
        <v>45524</v>
      </c>
      <c r="P803" s="19" t="s">
        <v>93</v>
      </c>
      <c r="Q803" t="s">
        <v>24</v>
      </c>
      <c r="R803" s="17">
        <v>45523</v>
      </c>
      <c r="S803" s="27"/>
      <c r="T803">
        <v>141.31</v>
      </c>
      <c r="U803">
        <v>14.04</v>
      </c>
      <c r="V803">
        <v>155.35</v>
      </c>
      <c r="W803">
        <v>1</v>
      </c>
      <c r="X803">
        <v>5.44</v>
      </c>
      <c r="Y803">
        <v>0</v>
      </c>
      <c r="Z803">
        <v>0</v>
      </c>
      <c r="AA803">
        <v>0</v>
      </c>
      <c r="AB803">
        <v>4.8236175000000001</v>
      </c>
      <c r="AC803" s="29">
        <v>155.96638250000001</v>
      </c>
      <c r="AD803">
        <v>0</v>
      </c>
      <c r="AF803">
        <v>155.35</v>
      </c>
      <c r="AG803">
        <v>0</v>
      </c>
      <c r="AH803">
        <v>5.44</v>
      </c>
      <c r="AI803">
        <v>4.8236175000000001</v>
      </c>
      <c r="AJ803">
        <v>155.96638250000001</v>
      </c>
      <c r="AK803" t="s">
        <v>25</v>
      </c>
      <c r="AN803" s="29">
        <v>0</v>
      </c>
      <c r="AO803" s="30">
        <f t="shared" si="24"/>
        <v>0</v>
      </c>
      <c r="AP803" s="30">
        <f t="shared" si="25"/>
        <v>0</v>
      </c>
      <c r="AQ803" s="30"/>
    </row>
    <row r="804" spans="1:43" x14ac:dyDescent="0.25">
      <c r="A804" t="s">
        <v>219</v>
      </c>
      <c r="B804">
        <v>1984901</v>
      </c>
      <c r="C804" t="s">
        <v>3031</v>
      </c>
      <c r="D804">
        <v>1782140</v>
      </c>
      <c r="E804" t="s">
        <v>3032</v>
      </c>
      <c r="F804" t="s">
        <v>89</v>
      </c>
      <c r="G804" t="s">
        <v>90</v>
      </c>
      <c r="H804" t="s">
        <v>10</v>
      </c>
      <c r="I804" t="s">
        <v>3033</v>
      </c>
      <c r="J804" t="s">
        <v>3034</v>
      </c>
      <c r="K804" t="s">
        <v>271</v>
      </c>
      <c r="L804" t="s">
        <v>94</v>
      </c>
      <c r="M804">
        <v>2435</v>
      </c>
      <c r="N804">
        <v>4</v>
      </c>
      <c r="O804" s="17">
        <v>45523</v>
      </c>
      <c r="P804" s="19" t="s">
        <v>109</v>
      </c>
      <c r="Q804" t="s">
        <v>24</v>
      </c>
      <c r="R804" s="17">
        <v>45523</v>
      </c>
      <c r="S804" s="27"/>
      <c r="T804">
        <v>195.64</v>
      </c>
      <c r="U804">
        <v>12.95</v>
      </c>
      <c r="V804">
        <v>208.59</v>
      </c>
      <c r="W804">
        <v>1</v>
      </c>
      <c r="X804">
        <v>7.3</v>
      </c>
      <c r="Y804">
        <v>0</v>
      </c>
      <c r="Z804">
        <v>0</v>
      </c>
      <c r="AA804">
        <v>0</v>
      </c>
      <c r="AB804">
        <v>6.4767194999999997</v>
      </c>
      <c r="AC804" s="29">
        <v>209.41328050000001</v>
      </c>
      <c r="AD804">
        <v>0</v>
      </c>
      <c r="AF804">
        <v>208.59</v>
      </c>
      <c r="AG804">
        <v>0</v>
      </c>
      <c r="AH804">
        <v>7.3</v>
      </c>
      <c r="AI804">
        <v>6.4767194999999997</v>
      </c>
      <c r="AJ804">
        <v>209.41328050000001</v>
      </c>
      <c r="AK804" t="s">
        <v>25</v>
      </c>
      <c r="AN804" s="29">
        <v>0</v>
      </c>
      <c r="AO804" s="30">
        <f t="shared" si="24"/>
        <v>0</v>
      </c>
      <c r="AP804" s="30">
        <f t="shared" si="25"/>
        <v>0</v>
      </c>
      <c r="AQ804" s="30"/>
    </row>
    <row r="805" spans="1:43" x14ac:dyDescent="0.25">
      <c r="A805" t="s">
        <v>219</v>
      </c>
      <c r="B805">
        <v>1984901</v>
      </c>
      <c r="C805" t="s">
        <v>3035</v>
      </c>
      <c r="D805">
        <v>1782141</v>
      </c>
      <c r="E805" t="s">
        <v>3032</v>
      </c>
      <c r="F805" t="s">
        <v>89</v>
      </c>
      <c r="G805" t="s">
        <v>90</v>
      </c>
      <c r="H805" t="s">
        <v>10</v>
      </c>
      <c r="I805" t="s">
        <v>3036</v>
      </c>
      <c r="J805" t="s">
        <v>3037</v>
      </c>
      <c r="K805" t="s">
        <v>271</v>
      </c>
      <c r="L805" t="s">
        <v>94</v>
      </c>
      <c r="M805">
        <v>2435</v>
      </c>
      <c r="N805">
        <v>7</v>
      </c>
      <c r="O805" s="17">
        <v>45523</v>
      </c>
      <c r="P805" s="19" t="s">
        <v>109</v>
      </c>
      <c r="Q805" t="s">
        <v>24</v>
      </c>
      <c r="R805" s="17">
        <v>45523</v>
      </c>
      <c r="S805" s="27"/>
      <c r="T805">
        <v>195.64</v>
      </c>
      <c r="U805">
        <v>12.95</v>
      </c>
      <c r="V805">
        <v>208.59</v>
      </c>
      <c r="W805">
        <v>1</v>
      </c>
      <c r="X805">
        <v>7.3</v>
      </c>
      <c r="Y805">
        <v>0</v>
      </c>
      <c r="Z805">
        <v>0</v>
      </c>
      <c r="AA805">
        <v>0</v>
      </c>
      <c r="AB805">
        <v>6.4767194999999997</v>
      </c>
      <c r="AC805" s="29">
        <v>209.41328050000001</v>
      </c>
      <c r="AD805">
        <v>0</v>
      </c>
      <c r="AF805">
        <v>208.59</v>
      </c>
      <c r="AG805">
        <v>0</v>
      </c>
      <c r="AH805">
        <v>7.3</v>
      </c>
      <c r="AI805">
        <v>6.4767194999999997</v>
      </c>
      <c r="AJ805">
        <v>209.41328050000001</v>
      </c>
      <c r="AK805" t="s">
        <v>25</v>
      </c>
      <c r="AN805" s="29">
        <v>0</v>
      </c>
      <c r="AO805" s="30">
        <f t="shared" si="24"/>
        <v>0</v>
      </c>
      <c r="AP805" s="30">
        <f t="shared" si="25"/>
        <v>0</v>
      </c>
      <c r="AQ805" s="30"/>
    </row>
    <row r="806" spans="1:43" x14ac:dyDescent="0.25">
      <c r="A806" t="s">
        <v>219</v>
      </c>
      <c r="B806">
        <v>1984889</v>
      </c>
      <c r="C806" t="s">
        <v>3038</v>
      </c>
      <c r="D806">
        <v>501474</v>
      </c>
      <c r="E806" t="s">
        <v>3039</v>
      </c>
      <c r="F806" t="s">
        <v>89</v>
      </c>
      <c r="G806" t="s">
        <v>90</v>
      </c>
      <c r="H806" t="s">
        <v>10</v>
      </c>
      <c r="I806" t="s">
        <v>3040</v>
      </c>
      <c r="J806" t="s">
        <v>3041</v>
      </c>
      <c r="K806" t="s">
        <v>224</v>
      </c>
      <c r="L806" t="s">
        <v>266</v>
      </c>
      <c r="M806">
        <v>8655</v>
      </c>
      <c r="N806">
        <v>16</v>
      </c>
      <c r="O806" s="17">
        <v>45523</v>
      </c>
      <c r="P806" s="19" t="s">
        <v>114</v>
      </c>
      <c r="Q806" t="s">
        <v>24</v>
      </c>
      <c r="R806" s="17">
        <v>45523</v>
      </c>
      <c r="S806" s="27"/>
      <c r="T806">
        <v>44.536666666666669</v>
      </c>
      <c r="U806">
        <v>8.1300000000000008</v>
      </c>
      <c r="V806">
        <v>52.666666666666657</v>
      </c>
      <c r="W806">
        <v>3</v>
      </c>
      <c r="X806">
        <v>1.843333333333333</v>
      </c>
      <c r="Y806">
        <v>0</v>
      </c>
      <c r="Z806">
        <v>0</v>
      </c>
      <c r="AA806">
        <v>0</v>
      </c>
      <c r="AB806">
        <v>1.6353</v>
      </c>
      <c r="AC806" s="29">
        <v>52.874699999999997</v>
      </c>
      <c r="AD806">
        <v>0</v>
      </c>
      <c r="AF806">
        <v>158</v>
      </c>
      <c r="AG806">
        <v>0</v>
      </c>
      <c r="AH806">
        <v>5.53</v>
      </c>
      <c r="AI806">
        <v>4.9058999999999999</v>
      </c>
      <c r="AJ806">
        <v>158.6241</v>
      </c>
      <c r="AK806" t="s">
        <v>26</v>
      </c>
      <c r="AN806" s="29">
        <v>0</v>
      </c>
      <c r="AO806" s="30">
        <f t="shared" si="24"/>
        <v>0</v>
      </c>
      <c r="AP806" s="30">
        <f t="shared" si="25"/>
        <v>0</v>
      </c>
      <c r="AQ806" s="30"/>
    </row>
    <row r="807" spans="1:43" x14ac:dyDescent="0.25">
      <c r="A807" t="s">
        <v>219</v>
      </c>
      <c r="B807">
        <v>1984881</v>
      </c>
      <c r="C807" t="s">
        <v>3042</v>
      </c>
      <c r="D807">
        <v>501475</v>
      </c>
      <c r="E807" t="s">
        <v>3043</v>
      </c>
      <c r="F807" t="s">
        <v>89</v>
      </c>
      <c r="G807" t="s">
        <v>90</v>
      </c>
      <c r="H807" t="s">
        <v>10</v>
      </c>
      <c r="I807" t="s">
        <v>3044</v>
      </c>
      <c r="J807" t="s">
        <v>3045</v>
      </c>
      <c r="K807" t="s">
        <v>224</v>
      </c>
      <c r="L807" t="s">
        <v>225</v>
      </c>
      <c r="M807">
        <v>5015</v>
      </c>
      <c r="N807">
        <v>11</v>
      </c>
      <c r="O807" s="17">
        <v>45535</v>
      </c>
      <c r="P807" s="19" t="s">
        <v>122</v>
      </c>
      <c r="Q807" t="s">
        <v>24</v>
      </c>
      <c r="R807" s="17">
        <v>45523</v>
      </c>
      <c r="S807" s="27"/>
      <c r="T807">
        <v>200.93</v>
      </c>
      <c r="U807">
        <v>22.96</v>
      </c>
      <c r="V807">
        <v>223.89</v>
      </c>
      <c r="W807">
        <v>1</v>
      </c>
      <c r="X807">
        <v>7.84</v>
      </c>
      <c r="Y807">
        <v>0</v>
      </c>
      <c r="Z807">
        <v>0</v>
      </c>
      <c r="AA807">
        <v>0</v>
      </c>
      <c r="AB807">
        <v>6.9517844999999996</v>
      </c>
      <c r="AC807" s="29">
        <v>224.77821549999999</v>
      </c>
      <c r="AD807">
        <v>0</v>
      </c>
      <c r="AF807">
        <v>223.89</v>
      </c>
      <c r="AG807">
        <v>0</v>
      </c>
      <c r="AH807">
        <v>7.84</v>
      </c>
      <c r="AI807">
        <v>6.9517844999999996</v>
      </c>
      <c r="AJ807">
        <v>224.77821549999999</v>
      </c>
      <c r="AK807" t="s">
        <v>25</v>
      </c>
      <c r="AN807" s="29">
        <v>0</v>
      </c>
      <c r="AO807" s="30">
        <f t="shared" si="24"/>
        <v>0</v>
      </c>
      <c r="AP807" s="30">
        <f t="shared" si="25"/>
        <v>0</v>
      </c>
      <c r="AQ807" s="30"/>
    </row>
    <row r="808" spans="1:43" x14ac:dyDescent="0.25">
      <c r="A808" t="s">
        <v>219</v>
      </c>
      <c r="B808">
        <v>1984881</v>
      </c>
      <c r="C808" t="s">
        <v>3046</v>
      </c>
      <c r="D808">
        <v>1782136</v>
      </c>
      <c r="E808" t="s">
        <v>3043</v>
      </c>
      <c r="F808" t="s">
        <v>89</v>
      </c>
      <c r="G808" t="s">
        <v>90</v>
      </c>
      <c r="H808" t="s">
        <v>10</v>
      </c>
      <c r="I808" t="s">
        <v>3047</v>
      </c>
      <c r="J808" t="s">
        <v>3045</v>
      </c>
      <c r="K808" t="s">
        <v>225</v>
      </c>
      <c r="L808" t="s">
        <v>224</v>
      </c>
      <c r="M808">
        <v>88585</v>
      </c>
      <c r="N808">
        <v>1</v>
      </c>
      <c r="O808" s="17">
        <v>45529</v>
      </c>
      <c r="P808" s="19" t="s">
        <v>103</v>
      </c>
      <c r="Q808" t="s">
        <v>24</v>
      </c>
      <c r="R808" s="17">
        <v>45523</v>
      </c>
      <c r="S808" s="27"/>
      <c r="T808">
        <v>201.22</v>
      </c>
      <c r="U808">
        <v>19.02</v>
      </c>
      <c r="V808">
        <v>220.24</v>
      </c>
      <c r="W808">
        <v>1</v>
      </c>
      <c r="X808">
        <v>7.71</v>
      </c>
      <c r="Y808">
        <v>0</v>
      </c>
      <c r="Z808">
        <v>0</v>
      </c>
      <c r="AA808">
        <v>0</v>
      </c>
      <c r="AB808">
        <v>6.8384520000000002</v>
      </c>
      <c r="AC808" s="29">
        <v>221.111548</v>
      </c>
      <c r="AD808">
        <v>0</v>
      </c>
      <c r="AF808">
        <v>220.24</v>
      </c>
      <c r="AG808">
        <v>0</v>
      </c>
      <c r="AH808">
        <v>7.71</v>
      </c>
      <c r="AI808">
        <v>6.8384520000000002</v>
      </c>
      <c r="AJ808">
        <v>221.111548</v>
      </c>
      <c r="AK808" t="s">
        <v>25</v>
      </c>
      <c r="AN808" s="29">
        <v>0</v>
      </c>
      <c r="AO808" s="30">
        <f t="shared" si="24"/>
        <v>0</v>
      </c>
      <c r="AP808" s="30">
        <f t="shared" si="25"/>
        <v>0</v>
      </c>
      <c r="AQ808" s="30"/>
    </row>
    <row r="809" spans="1:43" x14ac:dyDescent="0.25">
      <c r="A809" t="s">
        <v>219</v>
      </c>
      <c r="B809">
        <v>1984879</v>
      </c>
      <c r="C809" t="s">
        <v>3048</v>
      </c>
      <c r="D809">
        <v>1782130</v>
      </c>
      <c r="E809" t="s">
        <v>3049</v>
      </c>
      <c r="F809" t="s">
        <v>89</v>
      </c>
      <c r="G809" t="s">
        <v>90</v>
      </c>
      <c r="H809" t="s">
        <v>10</v>
      </c>
      <c r="I809" t="s">
        <v>3050</v>
      </c>
      <c r="J809" t="s">
        <v>3051</v>
      </c>
      <c r="K809" t="s">
        <v>271</v>
      </c>
      <c r="L809" t="s">
        <v>224</v>
      </c>
      <c r="M809">
        <v>8385</v>
      </c>
      <c r="N809">
        <v>10</v>
      </c>
      <c r="O809" s="17">
        <v>45532</v>
      </c>
      <c r="P809" s="19" t="s">
        <v>746</v>
      </c>
      <c r="Q809" t="s">
        <v>24</v>
      </c>
      <c r="R809" s="17">
        <v>45523</v>
      </c>
      <c r="S809" s="27"/>
      <c r="T809">
        <v>81.62</v>
      </c>
      <c r="U809">
        <v>18.38</v>
      </c>
      <c r="V809">
        <v>100</v>
      </c>
      <c r="W809">
        <v>1</v>
      </c>
      <c r="X809">
        <v>3.5</v>
      </c>
      <c r="Y809">
        <v>0</v>
      </c>
      <c r="Z809">
        <v>0</v>
      </c>
      <c r="AA809">
        <v>0</v>
      </c>
      <c r="AB809">
        <v>3.105</v>
      </c>
      <c r="AC809" s="29">
        <v>100.395</v>
      </c>
      <c r="AD809">
        <v>0</v>
      </c>
      <c r="AF809">
        <v>100</v>
      </c>
      <c r="AG809">
        <v>0</v>
      </c>
      <c r="AH809">
        <v>3.5</v>
      </c>
      <c r="AI809">
        <v>3.105</v>
      </c>
      <c r="AJ809">
        <v>100.395</v>
      </c>
      <c r="AK809" t="s">
        <v>25</v>
      </c>
      <c r="AN809" s="29">
        <v>5.09</v>
      </c>
      <c r="AO809" s="30">
        <f t="shared" si="24"/>
        <v>1.4633749999999999</v>
      </c>
      <c r="AP809" s="30">
        <f t="shared" si="25"/>
        <v>1.4633749999999999</v>
      </c>
      <c r="AQ809" s="30"/>
    </row>
    <row r="810" spans="1:43" x14ac:dyDescent="0.25">
      <c r="A810" t="s">
        <v>219</v>
      </c>
      <c r="B810">
        <v>1984866</v>
      </c>
      <c r="C810" t="s">
        <v>3052</v>
      </c>
      <c r="D810">
        <v>1782128</v>
      </c>
      <c r="E810" t="s">
        <v>3053</v>
      </c>
      <c r="F810" t="s">
        <v>89</v>
      </c>
      <c r="G810" t="s">
        <v>90</v>
      </c>
      <c r="H810" t="s">
        <v>137</v>
      </c>
      <c r="I810" t="s">
        <v>3054</v>
      </c>
      <c r="J810" t="s">
        <v>3055</v>
      </c>
      <c r="K810" t="s">
        <v>248</v>
      </c>
      <c r="L810" t="s">
        <v>224</v>
      </c>
      <c r="M810">
        <v>8465</v>
      </c>
      <c r="N810">
        <v>15</v>
      </c>
      <c r="O810" s="17">
        <v>45524</v>
      </c>
      <c r="P810" s="19" t="s">
        <v>139</v>
      </c>
      <c r="Q810" t="s">
        <v>24</v>
      </c>
      <c r="R810" s="17">
        <v>45523</v>
      </c>
      <c r="S810" s="27"/>
      <c r="T810">
        <v>170.56</v>
      </c>
      <c r="U810">
        <v>17.440000000000001</v>
      </c>
      <c r="V810">
        <v>188</v>
      </c>
      <c r="W810">
        <v>1</v>
      </c>
      <c r="X810">
        <v>6.58</v>
      </c>
      <c r="Y810">
        <v>0</v>
      </c>
      <c r="Z810">
        <v>0</v>
      </c>
      <c r="AA810">
        <v>0</v>
      </c>
      <c r="AB810">
        <v>9.7289999999999992</v>
      </c>
      <c r="AC810" s="29">
        <v>184.851</v>
      </c>
      <c r="AD810">
        <v>0</v>
      </c>
      <c r="AF810">
        <v>188</v>
      </c>
      <c r="AG810">
        <v>0</v>
      </c>
      <c r="AH810">
        <v>6.58</v>
      </c>
      <c r="AI810">
        <v>9.7289999999999992</v>
      </c>
      <c r="AJ810">
        <v>184.851</v>
      </c>
      <c r="AK810" t="s">
        <v>25</v>
      </c>
      <c r="AN810" s="29">
        <v>0</v>
      </c>
      <c r="AO810" s="30">
        <f t="shared" si="24"/>
        <v>0</v>
      </c>
      <c r="AP810" s="30">
        <f t="shared" si="25"/>
        <v>0</v>
      </c>
      <c r="AQ810" s="30"/>
    </row>
    <row r="811" spans="1:43" x14ac:dyDescent="0.25">
      <c r="A811" t="s">
        <v>219</v>
      </c>
      <c r="B811">
        <v>1984864</v>
      </c>
      <c r="C811" t="s">
        <v>3056</v>
      </c>
      <c r="D811">
        <v>1080318</v>
      </c>
      <c r="E811" t="s">
        <v>3057</v>
      </c>
      <c r="F811" t="s">
        <v>89</v>
      </c>
      <c r="G811" t="s">
        <v>90</v>
      </c>
      <c r="H811" t="s">
        <v>10</v>
      </c>
      <c r="I811" t="s">
        <v>3058</v>
      </c>
      <c r="J811" t="s">
        <v>3059</v>
      </c>
      <c r="K811" t="s">
        <v>92</v>
      </c>
      <c r="L811" t="s">
        <v>266</v>
      </c>
      <c r="M811">
        <v>2470</v>
      </c>
      <c r="N811">
        <v>25</v>
      </c>
      <c r="O811" s="17">
        <v>45527</v>
      </c>
      <c r="P811" s="19" t="s">
        <v>101</v>
      </c>
      <c r="Q811" t="s">
        <v>24</v>
      </c>
      <c r="R811" s="17">
        <v>45523</v>
      </c>
      <c r="S811" s="27"/>
      <c r="T811">
        <v>121.5733333333333</v>
      </c>
      <c r="U811">
        <v>8.7366666666666664</v>
      </c>
      <c r="V811">
        <v>130.31</v>
      </c>
      <c r="W811">
        <v>3</v>
      </c>
      <c r="X811">
        <v>4.5599999999999996</v>
      </c>
      <c r="Y811">
        <v>0</v>
      </c>
      <c r="Z811">
        <v>0</v>
      </c>
      <c r="AA811">
        <v>0</v>
      </c>
      <c r="AB811">
        <v>4.0461254999999996</v>
      </c>
      <c r="AC811" s="29">
        <v>130.82387449999999</v>
      </c>
      <c r="AD811">
        <v>0</v>
      </c>
      <c r="AF811">
        <v>390.93</v>
      </c>
      <c r="AG811">
        <v>0</v>
      </c>
      <c r="AH811">
        <v>13.68</v>
      </c>
      <c r="AI811">
        <v>12.1383765</v>
      </c>
      <c r="AJ811">
        <v>392.47162350000002</v>
      </c>
      <c r="AK811" t="s">
        <v>26</v>
      </c>
      <c r="AN811" s="29">
        <v>11.8</v>
      </c>
      <c r="AO811" s="30">
        <f t="shared" si="24"/>
        <v>3.3925000000000001</v>
      </c>
      <c r="AP811" s="30">
        <f t="shared" si="25"/>
        <v>1.1308333333333334</v>
      </c>
      <c r="AQ811" s="30"/>
    </row>
    <row r="812" spans="1:43" x14ac:dyDescent="0.25">
      <c r="A812" t="s">
        <v>219</v>
      </c>
      <c r="B812">
        <v>1984864</v>
      </c>
      <c r="C812" t="s">
        <v>3060</v>
      </c>
      <c r="D812">
        <v>1782121</v>
      </c>
      <c r="E812" t="s">
        <v>3057</v>
      </c>
      <c r="F812" t="s">
        <v>89</v>
      </c>
      <c r="G812" t="s">
        <v>90</v>
      </c>
      <c r="H812" t="s">
        <v>10</v>
      </c>
      <c r="I812" t="s">
        <v>3058</v>
      </c>
      <c r="J812" t="s">
        <v>3059</v>
      </c>
      <c r="K812" t="s">
        <v>266</v>
      </c>
      <c r="L812" t="s">
        <v>92</v>
      </c>
      <c r="M812">
        <v>8515</v>
      </c>
      <c r="N812">
        <v>73</v>
      </c>
      <c r="O812" s="17">
        <v>45530</v>
      </c>
      <c r="P812" s="19" t="s">
        <v>101</v>
      </c>
      <c r="Q812" t="s">
        <v>24</v>
      </c>
      <c r="R812" s="17">
        <v>45523</v>
      </c>
      <c r="S812" s="27"/>
      <c r="T812">
        <v>120.88</v>
      </c>
      <c r="U812">
        <v>9.4433333333333334</v>
      </c>
      <c r="V812">
        <v>130.32333333333341</v>
      </c>
      <c r="W812">
        <v>3</v>
      </c>
      <c r="X812">
        <v>4.5599999999999996</v>
      </c>
      <c r="Y812">
        <v>0</v>
      </c>
      <c r="Z812">
        <v>0</v>
      </c>
      <c r="AA812">
        <v>0</v>
      </c>
      <c r="AB812">
        <v>4.0465394999999997</v>
      </c>
      <c r="AC812" s="29">
        <v>130.83679383333339</v>
      </c>
      <c r="AD812">
        <v>0</v>
      </c>
      <c r="AF812">
        <v>390.97</v>
      </c>
      <c r="AG812">
        <v>0</v>
      </c>
      <c r="AH812">
        <v>13.68</v>
      </c>
      <c r="AI812">
        <v>12.139618499999999</v>
      </c>
      <c r="AJ812">
        <v>392.51038150000011</v>
      </c>
      <c r="AK812" t="s">
        <v>26</v>
      </c>
      <c r="AN812" s="29">
        <v>11.8</v>
      </c>
      <c r="AO812" s="30">
        <f t="shared" si="24"/>
        <v>3.3925000000000001</v>
      </c>
      <c r="AP812" s="30">
        <f t="shared" si="25"/>
        <v>1.1308333333333334</v>
      </c>
      <c r="AQ812" s="30"/>
    </row>
    <row r="813" spans="1:43" x14ac:dyDescent="0.25">
      <c r="A813" t="s">
        <v>219</v>
      </c>
      <c r="B813">
        <v>1984840</v>
      </c>
      <c r="C813" t="s">
        <v>3061</v>
      </c>
      <c r="D813">
        <v>1782104</v>
      </c>
      <c r="E813" t="s">
        <v>3062</v>
      </c>
      <c r="F813" t="s">
        <v>89</v>
      </c>
      <c r="G813" t="s">
        <v>90</v>
      </c>
      <c r="H813" t="s">
        <v>10</v>
      </c>
      <c r="I813" t="s">
        <v>3063</v>
      </c>
      <c r="J813" t="s">
        <v>3064</v>
      </c>
      <c r="K813" t="s">
        <v>734</v>
      </c>
      <c r="L813" t="s">
        <v>95</v>
      </c>
      <c r="M813">
        <v>2770</v>
      </c>
      <c r="N813">
        <v>1</v>
      </c>
      <c r="O813" s="17">
        <v>45523</v>
      </c>
      <c r="P813" s="19" t="s">
        <v>1192</v>
      </c>
      <c r="Q813" t="s">
        <v>24</v>
      </c>
      <c r="R813" s="17">
        <v>45523</v>
      </c>
      <c r="S813" s="27"/>
      <c r="T813">
        <v>47.686666666666667</v>
      </c>
      <c r="U813">
        <v>4.8066666666666666</v>
      </c>
      <c r="V813">
        <v>52.493333333333332</v>
      </c>
      <c r="W813">
        <v>3</v>
      </c>
      <c r="X813">
        <v>1.8366666666666669</v>
      </c>
      <c r="Y813">
        <v>0</v>
      </c>
      <c r="Z813">
        <v>0</v>
      </c>
      <c r="AA813">
        <v>0</v>
      </c>
      <c r="AB813">
        <v>1.629918</v>
      </c>
      <c r="AC813" s="29">
        <v>52.700081999999988</v>
      </c>
      <c r="AD813">
        <v>0</v>
      </c>
      <c r="AF813">
        <v>157.47999999999999</v>
      </c>
      <c r="AG813">
        <v>0</v>
      </c>
      <c r="AH813">
        <v>5.51</v>
      </c>
      <c r="AI813">
        <v>4.8897539999999999</v>
      </c>
      <c r="AJ813">
        <v>158.100246</v>
      </c>
      <c r="AK813" t="s">
        <v>26</v>
      </c>
      <c r="AN813" s="29">
        <v>0</v>
      </c>
      <c r="AO813" s="30">
        <f t="shared" si="24"/>
        <v>0</v>
      </c>
      <c r="AP813" s="30">
        <f t="shared" si="25"/>
        <v>0</v>
      </c>
      <c r="AQ813" s="30"/>
    </row>
    <row r="814" spans="1:43" x14ac:dyDescent="0.25">
      <c r="A814" t="s">
        <v>219</v>
      </c>
      <c r="B814">
        <v>1984839</v>
      </c>
      <c r="C814" t="s">
        <v>3065</v>
      </c>
      <c r="D814">
        <v>1782103</v>
      </c>
      <c r="E814" t="s">
        <v>3066</v>
      </c>
      <c r="F814" t="s">
        <v>89</v>
      </c>
      <c r="G814" t="s">
        <v>90</v>
      </c>
      <c r="H814" t="s">
        <v>10</v>
      </c>
      <c r="I814" t="s">
        <v>3067</v>
      </c>
      <c r="J814" t="s">
        <v>3068</v>
      </c>
      <c r="K814" t="s">
        <v>266</v>
      </c>
      <c r="L814" t="s">
        <v>224</v>
      </c>
      <c r="M814">
        <v>2530</v>
      </c>
      <c r="N814">
        <v>73</v>
      </c>
      <c r="O814" s="17">
        <v>45533</v>
      </c>
      <c r="P814" s="19" t="s">
        <v>496</v>
      </c>
      <c r="Q814" t="s">
        <v>24</v>
      </c>
      <c r="R814" s="17">
        <v>45523</v>
      </c>
      <c r="S814" s="27"/>
      <c r="T814">
        <v>77.48</v>
      </c>
      <c r="U814">
        <v>8.5066666666666659</v>
      </c>
      <c r="V814">
        <v>85.986666666666665</v>
      </c>
      <c r="W814">
        <v>3</v>
      </c>
      <c r="X814">
        <v>3.01</v>
      </c>
      <c r="Y814">
        <v>0</v>
      </c>
      <c r="Z814">
        <v>0</v>
      </c>
      <c r="AA814">
        <v>0</v>
      </c>
      <c r="AB814">
        <v>2.669886</v>
      </c>
      <c r="AC814" s="29">
        <v>86.32678066666665</v>
      </c>
      <c r="AD814">
        <v>0</v>
      </c>
      <c r="AF814">
        <v>257.95999999999998</v>
      </c>
      <c r="AG814">
        <v>0</v>
      </c>
      <c r="AH814">
        <v>9.0299999999999994</v>
      </c>
      <c r="AI814">
        <v>8.0096579999999999</v>
      </c>
      <c r="AJ814">
        <v>258.98034200000001</v>
      </c>
      <c r="AK814" t="s">
        <v>26</v>
      </c>
      <c r="AN814" s="29">
        <v>0</v>
      </c>
      <c r="AO814" s="30">
        <f t="shared" si="24"/>
        <v>0</v>
      </c>
      <c r="AP814" s="30">
        <f t="shared" si="25"/>
        <v>0</v>
      </c>
      <c r="AQ814" s="30"/>
    </row>
    <row r="815" spans="1:43" x14ac:dyDescent="0.25">
      <c r="A815" t="s">
        <v>219</v>
      </c>
      <c r="B815">
        <v>1984834</v>
      </c>
      <c r="C815" t="s">
        <v>3069</v>
      </c>
      <c r="D815">
        <v>1080313</v>
      </c>
      <c r="E815" t="s">
        <v>3070</v>
      </c>
      <c r="F815" t="s">
        <v>89</v>
      </c>
      <c r="G815" t="s">
        <v>90</v>
      </c>
      <c r="H815" t="s">
        <v>10</v>
      </c>
      <c r="I815" t="s">
        <v>3071</v>
      </c>
      <c r="J815" t="s">
        <v>3072</v>
      </c>
      <c r="K815" t="s">
        <v>95</v>
      </c>
      <c r="L815" t="s">
        <v>91</v>
      </c>
      <c r="M815">
        <v>8375</v>
      </c>
      <c r="N815">
        <v>25</v>
      </c>
      <c r="O815" s="17">
        <v>45526</v>
      </c>
      <c r="P815" s="19" t="s">
        <v>956</v>
      </c>
      <c r="Q815" t="s">
        <v>24</v>
      </c>
      <c r="R815" s="17">
        <v>45523</v>
      </c>
      <c r="S815" s="17"/>
      <c r="T815">
        <v>146.57</v>
      </c>
      <c r="U815">
        <v>8.39</v>
      </c>
      <c r="V815">
        <v>154.96</v>
      </c>
      <c r="W815">
        <v>1</v>
      </c>
      <c r="X815">
        <v>5.42</v>
      </c>
      <c r="Y815">
        <v>0</v>
      </c>
      <c r="Z815">
        <v>0</v>
      </c>
      <c r="AA815">
        <v>0</v>
      </c>
      <c r="AB815">
        <v>4.8115079999999999</v>
      </c>
      <c r="AC815" s="29">
        <v>155.56849199999999</v>
      </c>
      <c r="AD815">
        <v>0</v>
      </c>
      <c r="AF815">
        <v>154.96</v>
      </c>
      <c r="AG815">
        <v>0</v>
      </c>
      <c r="AH815">
        <v>5.42</v>
      </c>
      <c r="AI815">
        <v>4.8115079999999999</v>
      </c>
      <c r="AJ815">
        <v>155.56849199999999</v>
      </c>
      <c r="AK815" t="s">
        <v>25</v>
      </c>
      <c r="AN815" s="29">
        <v>5.9</v>
      </c>
      <c r="AO815" s="30">
        <f t="shared" si="24"/>
        <v>1.69625</v>
      </c>
      <c r="AP815" s="30">
        <f t="shared" si="25"/>
        <v>1.69625</v>
      </c>
      <c r="AQ815" s="30"/>
    </row>
    <row r="816" spans="1:43" x14ac:dyDescent="0.25">
      <c r="A816" t="s">
        <v>219</v>
      </c>
      <c r="B816">
        <v>1984829</v>
      </c>
      <c r="C816" t="s">
        <v>3073</v>
      </c>
      <c r="D816">
        <v>1080312</v>
      </c>
      <c r="E816" t="s">
        <v>3074</v>
      </c>
      <c r="F816" t="s">
        <v>89</v>
      </c>
      <c r="G816" t="s">
        <v>90</v>
      </c>
      <c r="H816" t="s">
        <v>10</v>
      </c>
      <c r="I816" t="s">
        <v>3075</v>
      </c>
      <c r="J816" t="s">
        <v>3076</v>
      </c>
      <c r="K816" t="s">
        <v>134</v>
      </c>
      <c r="L816" t="s">
        <v>271</v>
      </c>
      <c r="M816">
        <v>8775</v>
      </c>
      <c r="N816">
        <v>10</v>
      </c>
      <c r="O816" s="17">
        <v>45523</v>
      </c>
      <c r="P816" s="19" t="s">
        <v>816</v>
      </c>
      <c r="Q816" t="s">
        <v>24</v>
      </c>
      <c r="R816" s="17">
        <v>45523</v>
      </c>
      <c r="S816" s="17"/>
      <c r="T816">
        <v>150.07</v>
      </c>
      <c r="U816">
        <v>11.37</v>
      </c>
      <c r="V816">
        <v>161.44</v>
      </c>
      <c r="W816">
        <v>1</v>
      </c>
      <c r="X816">
        <v>5.65</v>
      </c>
      <c r="Y816">
        <v>0</v>
      </c>
      <c r="Z816">
        <v>0</v>
      </c>
      <c r="AA816">
        <v>0</v>
      </c>
      <c r="AB816">
        <v>5.0127119999999996</v>
      </c>
      <c r="AC816" s="29">
        <v>162.07728800000001</v>
      </c>
      <c r="AD816">
        <v>0</v>
      </c>
      <c r="AF816">
        <v>161.44</v>
      </c>
      <c r="AG816">
        <v>0</v>
      </c>
      <c r="AH816">
        <v>5.65</v>
      </c>
      <c r="AI816">
        <v>5.0127119999999996</v>
      </c>
      <c r="AJ816">
        <v>162.07728800000001</v>
      </c>
      <c r="AK816" t="s">
        <v>25</v>
      </c>
      <c r="AN816" s="29">
        <v>0</v>
      </c>
      <c r="AO816" s="30">
        <f t="shared" si="24"/>
        <v>0</v>
      </c>
      <c r="AP816" s="30">
        <f t="shared" si="25"/>
        <v>0</v>
      </c>
      <c r="AQ816" s="30"/>
    </row>
    <row r="817" spans="1:43" x14ac:dyDescent="0.25">
      <c r="A817" t="s">
        <v>219</v>
      </c>
      <c r="B817">
        <v>1984819</v>
      </c>
      <c r="C817" t="s">
        <v>3077</v>
      </c>
      <c r="D817">
        <v>1080311</v>
      </c>
      <c r="E817" t="s">
        <v>3078</v>
      </c>
      <c r="F817" t="s">
        <v>89</v>
      </c>
      <c r="G817" t="s">
        <v>90</v>
      </c>
      <c r="H817" t="s">
        <v>14</v>
      </c>
      <c r="I817" t="s">
        <v>3079</v>
      </c>
      <c r="J817" t="s">
        <v>3080</v>
      </c>
      <c r="K817" t="s">
        <v>95</v>
      </c>
      <c r="L817" t="s">
        <v>3081</v>
      </c>
      <c r="M817">
        <v>2975</v>
      </c>
      <c r="N817">
        <v>6</v>
      </c>
      <c r="O817" s="17">
        <v>45523</v>
      </c>
      <c r="P817" s="19" t="s">
        <v>126</v>
      </c>
      <c r="Q817" t="s">
        <v>24</v>
      </c>
      <c r="R817" s="17">
        <v>45523</v>
      </c>
      <c r="S817" s="27"/>
      <c r="T817">
        <v>61.126666666666672</v>
      </c>
      <c r="U817">
        <v>2.6366666666666672</v>
      </c>
      <c r="V817">
        <v>63.763333333333328</v>
      </c>
      <c r="W817">
        <v>3</v>
      </c>
      <c r="X817">
        <v>2.2333333333333329</v>
      </c>
      <c r="Y817">
        <v>0</v>
      </c>
      <c r="Z817">
        <v>0</v>
      </c>
      <c r="AA817">
        <v>0</v>
      </c>
      <c r="AB817">
        <v>1.9798515000000001</v>
      </c>
      <c r="AC817" s="29">
        <v>64.01681516666666</v>
      </c>
      <c r="AD817">
        <v>0</v>
      </c>
      <c r="AF817">
        <v>191.29</v>
      </c>
      <c r="AG817">
        <v>0</v>
      </c>
      <c r="AH817">
        <v>6.7</v>
      </c>
      <c r="AI817">
        <v>5.9395544999999998</v>
      </c>
      <c r="AJ817">
        <v>192.0504455</v>
      </c>
      <c r="AK817" t="s">
        <v>26</v>
      </c>
      <c r="AN817" s="29">
        <v>0</v>
      </c>
      <c r="AO817" s="30">
        <f t="shared" si="24"/>
        <v>0</v>
      </c>
      <c r="AP817" s="30">
        <f t="shared" si="25"/>
        <v>0</v>
      </c>
      <c r="AQ817" s="30"/>
    </row>
    <row r="818" spans="1:43" x14ac:dyDescent="0.25">
      <c r="A818" t="s">
        <v>219</v>
      </c>
      <c r="B818">
        <v>1984803</v>
      </c>
      <c r="C818" t="s">
        <v>3082</v>
      </c>
      <c r="D818">
        <v>1080301</v>
      </c>
      <c r="E818" t="s">
        <v>3083</v>
      </c>
      <c r="F818" t="s">
        <v>89</v>
      </c>
      <c r="G818" t="s">
        <v>90</v>
      </c>
      <c r="H818" t="s">
        <v>10</v>
      </c>
      <c r="I818" t="s">
        <v>3084</v>
      </c>
      <c r="J818" t="s">
        <v>3085</v>
      </c>
      <c r="K818" t="s">
        <v>115</v>
      </c>
      <c r="L818" t="s">
        <v>734</v>
      </c>
      <c r="M818">
        <v>2470</v>
      </c>
      <c r="N818">
        <v>75</v>
      </c>
      <c r="O818" s="17">
        <v>45525</v>
      </c>
      <c r="P818" s="19" t="s">
        <v>1626</v>
      </c>
      <c r="Q818" t="s">
        <v>24</v>
      </c>
      <c r="R818" s="17">
        <v>45523</v>
      </c>
      <c r="S818" s="27"/>
      <c r="T818">
        <v>89.173333333333332</v>
      </c>
      <c r="U818">
        <v>6.2866666666666662</v>
      </c>
      <c r="V818">
        <v>95.46</v>
      </c>
      <c r="W818">
        <v>3</v>
      </c>
      <c r="X818">
        <v>3.34</v>
      </c>
      <c r="Y818">
        <v>0</v>
      </c>
      <c r="Z818">
        <v>0</v>
      </c>
      <c r="AA818">
        <v>0</v>
      </c>
      <c r="AB818">
        <v>2.9640330000000001</v>
      </c>
      <c r="AC818" s="29">
        <v>95.835966999999997</v>
      </c>
      <c r="AD818">
        <v>0</v>
      </c>
      <c r="AF818">
        <v>286.38</v>
      </c>
      <c r="AG818">
        <v>0</v>
      </c>
      <c r="AH818">
        <v>10.02</v>
      </c>
      <c r="AI818">
        <v>8.892099</v>
      </c>
      <c r="AJ818">
        <v>287.507901</v>
      </c>
      <c r="AK818" t="s">
        <v>26</v>
      </c>
      <c r="AN818" s="29">
        <v>0</v>
      </c>
      <c r="AO818" s="30">
        <f t="shared" si="24"/>
        <v>0</v>
      </c>
      <c r="AP818" s="30">
        <f t="shared" si="25"/>
        <v>0</v>
      </c>
      <c r="AQ818" s="30"/>
    </row>
    <row r="819" spans="1:43" x14ac:dyDescent="0.25">
      <c r="A819" t="s">
        <v>219</v>
      </c>
      <c r="B819">
        <v>1984803</v>
      </c>
      <c r="C819" t="s">
        <v>3086</v>
      </c>
      <c r="D819">
        <v>1782088</v>
      </c>
      <c r="E819" t="s">
        <v>3083</v>
      </c>
      <c r="F819" t="s">
        <v>89</v>
      </c>
      <c r="G819" t="s">
        <v>90</v>
      </c>
      <c r="H819" t="s">
        <v>10</v>
      </c>
      <c r="I819" t="s">
        <v>3084</v>
      </c>
      <c r="J819" t="s">
        <v>3085</v>
      </c>
      <c r="K819" t="s">
        <v>734</v>
      </c>
      <c r="L819" t="s">
        <v>115</v>
      </c>
      <c r="M819">
        <v>2460</v>
      </c>
      <c r="N819">
        <v>27</v>
      </c>
      <c r="O819" s="17">
        <v>45524</v>
      </c>
      <c r="P819" s="19" t="s">
        <v>1192</v>
      </c>
      <c r="Q819" t="s">
        <v>24</v>
      </c>
      <c r="R819" s="17">
        <v>45523</v>
      </c>
      <c r="S819" s="27"/>
      <c r="T819">
        <v>90.589999999999989</v>
      </c>
      <c r="U819">
        <v>4.8666666666666663</v>
      </c>
      <c r="V819">
        <v>95.456666666666663</v>
      </c>
      <c r="W819">
        <v>3</v>
      </c>
      <c r="X819">
        <v>3.34</v>
      </c>
      <c r="Y819">
        <v>0</v>
      </c>
      <c r="Z819">
        <v>0</v>
      </c>
      <c r="AA819">
        <v>0</v>
      </c>
      <c r="AB819">
        <v>2.9639294999999999</v>
      </c>
      <c r="AC819" s="29">
        <v>95.832737166666661</v>
      </c>
      <c r="AD819">
        <v>0</v>
      </c>
      <c r="AF819">
        <v>286.37</v>
      </c>
      <c r="AG819">
        <v>0</v>
      </c>
      <c r="AH819">
        <v>10.02</v>
      </c>
      <c r="AI819">
        <v>8.8917885000000005</v>
      </c>
      <c r="AJ819">
        <v>287.49821150000002</v>
      </c>
      <c r="AK819" t="s">
        <v>26</v>
      </c>
      <c r="AN819" s="29">
        <v>0</v>
      </c>
      <c r="AO819" s="30">
        <f t="shared" si="24"/>
        <v>0</v>
      </c>
      <c r="AP819" s="30">
        <f t="shared" si="25"/>
        <v>0</v>
      </c>
      <c r="AQ819" s="30"/>
    </row>
    <row r="820" spans="1:43" x14ac:dyDescent="0.25">
      <c r="A820" t="s">
        <v>219</v>
      </c>
      <c r="B820">
        <v>1984792</v>
      </c>
      <c r="C820" t="s">
        <v>3087</v>
      </c>
      <c r="D820">
        <v>163077</v>
      </c>
      <c r="E820" t="s">
        <v>3088</v>
      </c>
      <c r="F820" t="s">
        <v>89</v>
      </c>
      <c r="G820" t="s">
        <v>90</v>
      </c>
      <c r="H820" t="s">
        <v>14</v>
      </c>
      <c r="I820" t="s">
        <v>3089</v>
      </c>
      <c r="J820" t="s">
        <v>3090</v>
      </c>
      <c r="K820" t="s">
        <v>230</v>
      </c>
      <c r="L820" t="s">
        <v>231</v>
      </c>
      <c r="M820">
        <v>8285</v>
      </c>
      <c r="N820">
        <v>72</v>
      </c>
      <c r="O820" s="17">
        <v>45523</v>
      </c>
      <c r="P820" s="19" t="s">
        <v>107</v>
      </c>
      <c r="Q820" t="s">
        <v>24</v>
      </c>
      <c r="R820" s="17">
        <v>45523</v>
      </c>
      <c r="S820" s="27"/>
      <c r="T820">
        <v>76.056666666666658</v>
      </c>
      <c r="U820">
        <v>2.936666666666667</v>
      </c>
      <c r="V820">
        <v>78.993333333333325</v>
      </c>
      <c r="W820">
        <v>3</v>
      </c>
      <c r="X820">
        <v>2.7633333333333332</v>
      </c>
      <c r="Y820">
        <v>0</v>
      </c>
      <c r="Z820">
        <v>0</v>
      </c>
      <c r="AA820">
        <v>0</v>
      </c>
      <c r="AB820">
        <v>2.4527429999999999</v>
      </c>
      <c r="AC820" s="29">
        <v>79.303923666666662</v>
      </c>
      <c r="AD820">
        <v>0</v>
      </c>
      <c r="AF820">
        <v>236.98</v>
      </c>
      <c r="AG820">
        <v>0</v>
      </c>
      <c r="AH820">
        <v>8.2899999999999991</v>
      </c>
      <c r="AI820">
        <v>7.3582289999999997</v>
      </c>
      <c r="AJ820">
        <v>237.91177099999999</v>
      </c>
      <c r="AK820" t="s">
        <v>26</v>
      </c>
      <c r="AN820" s="29">
        <v>0</v>
      </c>
      <c r="AO820" s="30">
        <f t="shared" si="24"/>
        <v>0</v>
      </c>
      <c r="AP820" s="30">
        <f t="shared" si="25"/>
        <v>0</v>
      </c>
      <c r="AQ820" s="30"/>
    </row>
    <row r="821" spans="1:43" x14ac:dyDescent="0.25">
      <c r="A821" t="s">
        <v>219</v>
      </c>
      <c r="B821">
        <v>1984785</v>
      </c>
      <c r="C821" t="s">
        <v>3091</v>
      </c>
      <c r="D821">
        <v>501462</v>
      </c>
      <c r="E821" t="s">
        <v>3092</v>
      </c>
      <c r="F821" t="s">
        <v>89</v>
      </c>
      <c r="G821" t="s">
        <v>90</v>
      </c>
      <c r="H821" t="s">
        <v>10</v>
      </c>
      <c r="I821" t="s">
        <v>3093</v>
      </c>
      <c r="J821" t="s">
        <v>3094</v>
      </c>
      <c r="K821" t="s">
        <v>224</v>
      </c>
      <c r="L821" t="s">
        <v>225</v>
      </c>
      <c r="M821">
        <v>88580</v>
      </c>
      <c r="N821">
        <v>7</v>
      </c>
      <c r="O821" s="17">
        <v>45527</v>
      </c>
      <c r="P821" s="19" t="s">
        <v>138</v>
      </c>
      <c r="Q821" t="s">
        <v>24</v>
      </c>
      <c r="R821" s="17">
        <v>45523</v>
      </c>
      <c r="S821" s="27"/>
      <c r="T821">
        <v>200.93</v>
      </c>
      <c r="U821">
        <v>22.96</v>
      </c>
      <c r="V821">
        <v>223.89</v>
      </c>
      <c r="W821">
        <v>1</v>
      </c>
      <c r="X821">
        <v>7.84</v>
      </c>
      <c r="Y821">
        <v>0</v>
      </c>
      <c r="Z821">
        <v>0</v>
      </c>
      <c r="AA821">
        <v>0</v>
      </c>
      <c r="AB821">
        <v>6.9517844999999996</v>
      </c>
      <c r="AC821" s="29">
        <v>224.77821549999999</v>
      </c>
      <c r="AD821">
        <v>0</v>
      </c>
      <c r="AF821">
        <v>223.89</v>
      </c>
      <c r="AG821">
        <v>0</v>
      </c>
      <c r="AH821">
        <v>7.84</v>
      </c>
      <c r="AI821">
        <v>6.9517844999999996</v>
      </c>
      <c r="AJ821">
        <v>224.77821549999999</v>
      </c>
      <c r="AK821" t="s">
        <v>25</v>
      </c>
      <c r="AN821" s="29">
        <v>0</v>
      </c>
      <c r="AO821" s="30">
        <f t="shared" si="24"/>
        <v>0</v>
      </c>
      <c r="AP821" s="30">
        <f t="shared" si="25"/>
        <v>0</v>
      </c>
      <c r="AQ821" s="30"/>
    </row>
    <row r="822" spans="1:43" x14ac:dyDescent="0.25">
      <c r="A822" t="s">
        <v>219</v>
      </c>
      <c r="B822">
        <v>1984785</v>
      </c>
      <c r="C822" t="s">
        <v>3095</v>
      </c>
      <c r="D822">
        <v>501461</v>
      </c>
      <c r="E822" t="s">
        <v>3092</v>
      </c>
      <c r="F822" t="s">
        <v>89</v>
      </c>
      <c r="G822" t="s">
        <v>90</v>
      </c>
      <c r="H822" t="s">
        <v>10</v>
      </c>
      <c r="I822" t="s">
        <v>3096</v>
      </c>
      <c r="J822" t="s">
        <v>3097</v>
      </c>
      <c r="K822" t="s">
        <v>224</v>
      </c>
      <c r="L822" t="s">
        <v>225</v>
      </c>
      <c r="M822">
        <v>88580</v>
      </c>
      <c r="N822">
        <v>8</v>
      </c>
      <c r="O822" s="17">
        <v>45527</v>
      </c>
      <c r="P822" s="19" t="s">
        <v>138</v>
      </c>
      <c r="Q822" t="s">
        <v>24</v>
      </c>
      <c r="R822" s="17">
        <v>45523</v>
      </c>
      <c r="S822" s="27"/>
      <c r="T822">
        <v>200.93</v>
      </c>
      <c r="U822">
        <v>22.96</v>
      </c>
      <c r="V822">
        <v>223.89</v>
      </c>
      <c r="W822">
        <v>1</v>
      </c>
      <c r="X822">
        <v>7.84</v>
      </c>
      <c r="Y822">
        <v>0</v>
      </c>
      <c r="Z822">
        <v>0</v>
      </c>
      <c r="AA822">
        <v>0</v>
      </c>
      <c r="AB822">
        <v>6.9517844999999996</v>
      </c>
      <c r="AC822" s="29">
        <v>224.77821549999999</v>
      </c>
      <c r="AD822">
        <v>0</v>
      </c>
      <c r="AF822">
        <v>223.89</v>
      </c>
      <c r="AG822">
        <v>0</v>
      </c>
      <c r="AH822">
        <v>7.84</v>
      </c>
      <c r="AI822">
        <v>6.9517844999999996</v>
      </c>
      <c r="AJ822">
        <v>224.77821549999999</v>
      </c>
      <c r="AK822" t="s">
        <v>25</v>
      </c>
      <c r="AN822" s="29">
        <v>0</v>
      </c>
      <c r="AO822" s="30">
        <f t="shared" si="24"/>
        <v>0</v>
      </c>
      <c r="AP822" s="30">
        <f t="shared" si="25"/>
        <v>0</v>
      </c>
      <c r="AQ822" s="30"/>
    </row>
    <row r="823" spans="1:43" x14ac:dyDescent="0.25">
      <c r="A823" t="s">
        <v>219</v>
      </c>
      <c r="B823">
        <v>1984785</v>
      </c>
      <c r="C823" t="s">
        <v>3098</v>
      </c>
      <c r="D823">
        <v>501463</v>
      </c>
      <c r="E823" t="s">
        <v>3092</v>
      </c>
      <c r="F823" t="s">
        <v>89</v>
      </c>
      <c r="G823" t="s">
        <v>90</v>
      </c>
      <c r="H823" t="s">
        <v>10</v>
      </c>
      <c r="I823" t="s">
        <v>3099</v>
      </c>
      <c r="J823" t="s">
        <v>3100</v>
      </c>
      <c r="K823" t="s">
        <v>224</v>
      </c>
      <c r="L823" t="s">
        <v>225</v>
      </c>
      <c r="M823">
        <v>88580</v>
      </c>
      <c r="N823">
        <v>5</v>
      </c>
      <c r="O823" s="17">
        <v>45527</v>
      </c>
      <c r="P823" s="19" t="s">
        <v>138</v>
      </c>
      <c r="Q823" t="s">
        <v>24</v>
      </c>
      <c r="R823" s="17">
        <v>45523</v>
      </c>
      <c r="S823" s="27"/>
      <c r="T823">
        <v>200.93</v>
      </c>
      <c r="U823">
        <v>22.96</v>
      </c>
      <c r="V823">
        <v>223.89</v>
      </c>
      <c r="W823">
        <v>1</v>
      </c>
      <c r="X823">
        <v>7.84</v>
      </c>
      <c r="Y823">
        <v>0</v>
      </c>
      <c r="Z823">
        <v>0</v>
      </c>
      <c r="AA823">
        <v>0</v>
      </c>
      <c r="AB823">
        <v>6.9517844999999996</v>
      </c>
      <c r="AC823" s="29">
        <v>224.77821549999999</v>
      </c>
      <c r="AD823">
        <v>0</v>
      </c>
      <c r="AF823">
        <v>223.89</v>
      </c>
      <c r="AG823">
        <v>0</v>
      </c>
      <c r="AH823">
        <v>7.84</v>
      </c>
      <c r="AI823">
        <v>6.9517844999999996</v>
      </c>
      <c r="AJ823">
        <v>224.77821549999999</v>
      </c>
      <c r="AK823" t="s">
        <v>25</v>
      </c>
      <c r="AN823" s="29">
        <v>0</v>
      </c>
      <c r="AO823" s="30">
        <f t="shared" si="24"/>
        <v>0</v>
      </c>
      <c r="AP823" s="30">
        <f t="shared" si="25"/>
        <v>0</v>
      </c>
      <c r="AQ823" s="30"/>
    </row>
    <row r="824" spans="1:43" x14ac:dyDescent="0.25">
      <c r="A824" t="s">
        <v>219</v>
      </c>
      <c r="B824">
        <v>1984785</v>
      </c>
      <c r="C824" t="s">
        <v>3101</v>
      </c>
      <c r="D824">
        <v>501464</v>
      </c>
      <c r="E824" t="s">
        <v>3092</v>
      </c>
      <c r="F824" t="s">
        <v>89</v>
      </c>
      <c r="G824" t="s">
        <v>90</v>
      </c>
      <c r="H824" t="s">
        <v>10</v>
      </c>
      <c r="I824" t="s">
        <v>3102</v>
      </c>
      <c r="J824" t="s">
        <v>3103</v>
      </c>
      <c r="K824" t="s">
        <v>224</v>
      </c>
      <c r="L824" t="s">
        <v>225</v>
      </c>
      <c r="M824">
        <v>88580</v>
      </c>
      <c r="N824">
        <v>6</v>
      </c>
      <c r="O824" s="17">
        <v>45527</v>
      </c>
      <c r="P824" s="19" t="s">
        <v>138</v>
      </c>
      <c r="Q824" t="s">
        <v>24</v>
      </c>
      <c r="R824" s="17">
        <v>45523</v>
      </c>
      <c r="S824" s="27"/>
      <c r="T824">
        <v>200.93</v>
      </c>
      <c r="U824">
        <v>22.96</v>
      </c>
      <c r="V824">
        <v>223.89</v>
      </c>
      <c r="W824">
        <v>1</v>
      </c>
      <c r="X824">
        <v>7.84</v>
      </c>
      <c r="Y824">
        <v>0</v>
      </c>
      <c r="Z824">
        <v>0</v>
      </c>
      <c r="AA824">
        <v>0</v>
      </c>
      <c r="AB824">
        <v>6.9517844999999996</v>
      </c>
      <c r="AC824" s="29">
        <v>224.77821549999999</v>
      </c>
      <c r="AD824">
        <v>0</v>
      </c>
      <c r="AF824">
        <v>223.89</v>
      </c>
      <c r="AG824">
        <v>0</v>
      </c>
      <c r="AH824">
        <v>7.84</v>
      </c>
      <c r="AI824">
        <v>6.9517844999999996</v>
      </c>
      <c r="AJ824">
        <v>224.77821549999999</v>
      </c>
      <c r="AK824" t="s">
        <v>25</v>
      </c>
      <c r="AN824" s="29">
        <v>0</v>
      </c>
      <c r="AO824" s="30">
        <f t="shared" si="24"/>
        <v>0</v>
      </c>
      <c r="AP824" s="30">
        <f t="shared" si="25"/>
        <v>0</v>
      </c>
      <c r="AQ824" s="30"/>
    </row>
    <row r="825" spans="1:43" x14ac:dyDescent="0.25">
      <c r="A825" t="s">
        <v>219</v>
      </c>
      <c r="B825">
        <v>1984781</v>
      </c>
      <c r="C825" t="s">
        <v>3104</v>
      </c>
      <c r="D825">
        <v>1080300</v>
      </c>
      <c r="E825" t="s">
        <v>3105</v>
      </c>
      <c r="F825" t="s">
        <v>89</v>
      </c>
      <c r="G825" t="s">
        <v>90</v>
      </c>
      <c r="H825" t="s">
        <v>10</v>
      </c>
      <c r="I825" t="s">
        <v>3106</v>
      </c>
      <c r="J825" t="s">
        <v>3107</v>
      </c>
      <c r="K825" t="s">
        <v>94</v>
      </c>
      <c r="L825" t="s">
        <v>271</v>
      </c>
      <c r="M825">
        <v>8775</v>
      </c>
      <c r="N825">
        <v>4</v>
      </c>
      <c r="O825" s="17">
        <v>45580</v>
      </c>
      <c r="P825" s="19" t="s">
        <v>496</v>
      </c>
      <c r="Q825" t="s">
        <v>24</v>
      </c>
      <c r="R825" s="17">
        <v>45523</v>
      </c>
      <c r="S825" s="27"/>
      <c r="T825">
        <v>114.72</v>
      </c>
      <c r="U825">
        <v>18.64</v>
      </c>
      <c r="V825">
        <v>133.36000000000001</v>
      </c>
      <c r="W825">
        <v>1</v>
      </c>
      <c r="X825">
        <v>4.67</v>
      </c>
      <c r="Y825">
        <v>0</v>
      </c>
      <c r="Z825">
        <v>0</v>
      </c>
      <c r="AA825">
        <v>0</v>
      </c>
      <c r="AB825">
        <v>4.140828</v>
      </c>
      <c r="AC825" s="29">
        <v>133.889172</v>
      </c>
      <c r="AD825">
        <v>0</v>
      </c>
      <c r="AF825">
        <v>133.36000000000001</v>
      </c>
      <c r="AG825">
        <v>0</v>
      </c>
      <c r="AH825">
        <v>4.67</v>
      </c>
      <c r="AI825">
        <v>4.140828</v>
      </c>
      <c r="AJ825">
        <v>133.889172</v>
      </c>
      <c r="AK825" t="s">
        <v>25</v>
      </c>
      <c r="AN825" s="29">
        <v>0</v>
      </c>
      <c r="AO825" s="30">
        <f t="shared" si="24"/>
        <v>0</v>
      </c>
      <c r="AP825" s="30">
        <f t="shared" si="25"/>
        <v>0</v>
      </c>
      <c r="AQ825" s="30"/>
    </row>
    <row r="826" spans="1:43" x14ac:dyDescent="0.25">
      <c r="A826" t="s">
        <v>219</v>
      </c>
      <c r="B826">
        <v>1984781</v>
      </c>
      <c r="C826" t="s">
        <v>3108</v>
      </c>
      <c r="D826">
        <v>1080299</v>
      </c>
      <c r="E826" t="s">
        <v>3105</v>
      </c>
      <c r="F826" t="s">
        <v>89</v>
      </c>
      <c r="G826" t="s">
        <v>90</v>
      </c>
      <c r="H826" t="s">
        <v>10</v>
      </c>
      <c r="I826" t="s">
        <v>3109</v>
      </c>
      <c r="J826" t="s">
        <v>3110</v>
      </c>
      <c r="K826" t="s">
        <v>94</v>
      </c>
      <c r="L826" t="s">
        <v>271</v>
      </c>
      <c r="M826">
        <v>8775</v>
      </c>
      <c r="N826">
        <v>1</v>
      </c>
      <c r="O826" s="17">
        <v>45580</v>
      </c>
      <c r="P826" s="19" t="s">
        <v>496</v>
      </c>
      <c r="Q826" t="s">
        <v>24</v>
      </c>
      <c r="R826" s="17">
        <v>45523</v>
      </c>
      <c r="S826" s="27"/>
      <c r="T826">
        <v>114.72</v>
      </c>
      <c r="U826">
        <v>18.64</v>
      </c>
      <c r="V826">
        <v>133.36000000000001</v>
      </c>
      <c r="W826">
        <v>1</v>
      </c>
      <c r="X826">
        <v>4.67</v>
      </c>
      <c r="Y826">
        <v>0</v>
      </c>
      <c r="Z826">
        <v>0</v>
      </c>
      <c r="AA826">
        <v>0</v>
      </c>
      <c r="AB826">
        <v>4.140828</v>
      </c>
      <c r="AC826" s="29">
        <v>133.889172</v>
      </c>
      <c r="AD826">
        <v>0</v>
      </c>
      <c r="AF826">
        <v>133.36000000000001</v>
      </c>
      <c r="AG826">
        <v>0</v>
      </c>
      <c r="AH826">
        <v>4.67</v>
      </c>
      <c r="AI826">
        <v>4.140828</v>
      </c>
      <c r="AJ826">
        <v>133.889172</v>
      </c>
      <c r="AK826" t="s">
        <v>25</v>
      </c>
      <c r="AN826" s="29">
        <v>0</v>
      </c>
      <c r="AO826" s="30">
        <f t="shared" si="24"/>
        <v>0</v>
      </c>
      <c r="AP826" s="30">
        <f t="shared" si="25"/>
        <v>0</v>
      </c>
      <c r="AQ826" s="30"/>
    </row>
    <row r="827" spans="1:43" x14ac:dyDescent="0.25">
      <c r="A827" t="s">
        <v>219</v>
      </c>
      <c r="B827">
        <v>1984781</v>
      </c>
      <c r="C827" t="s">
        <v>3111</v>
      </c>
      <c r="D827">
        <v>1080298</v>
      </c>
      <c r="E827" t="s">
        <v>3105</v>
      </c>
      <c r="F827" t="s">
        <v>89</v>
      </c>
      <c r="G827" t="s">
        <v>90</v>
      </c>
      <c r="H827" t="s">
        <v>10</v>
      </c>
      <c r="I827" t="s">
        <v>3112</v>
      </c>
      <c r="J827" t="s">
        <v>3113</v>
      </c>
      <c r="K827" t="s">
        <v>94</v>
      </c>
      <c r="L827" t="s">
        <v>271</v>
      </c>
      <c r="M827">
        <v>8775</v>
      </c>
      <c r="N827">
        <v>2</v>
      </c>
      <c r="O827" s="17">
        <v>45580</v>
      </c>
      <c r="P827" s="19" t="s">
        <v>496</v>
      </c>
      <c r="Q827" t="s">
        <v>24</v>
      </c>
      <c r="R827" s="17">
        <v>45523</v>
      </c>
      <c r="S827" s="27"/>
      <c r="T827">
        <v>114.72</v>
      </c>
      <c r="U827">
        <v>18.64</v>
      </c>
      <c r="V827">
        <v>133.36000000000001</v>
      </c>
      <c r="W827">
        <v>1</v>
      </c>
      <c r="X827">
        <v>4.67</v>
      </c>
      <c r="Y827">
        <v>0</v>
      </c>
      <c r="Z827">
        <v>0</v>
      </c>
      <c r="AA827">
        <v>0</v>
      </c>
      <c r="AB827">
        <v>4.140828</v>
      </c>
      <c r="AC827" s="29">
        <v>133.889172</v>
      </c>
      <c r="AD827">
        <v>0</v>
      </c>
      <c r="AF827">
        <v>133.36000000000001</v>
      </c>
      <c r="AG827">
        <v>0</v>
      </c>
      <c r="AH827">
        <v>4.67</v>
      </c>
      <c r="AI827">
        <v>4.140828</v>
      </c>
      <c r="AJ827">
        <v>133.889172</v>
      </c>
      <c r="AK827" t="s">
        <v>25</v>
      </c>
      <c r="AN827" s="29">
        <v>0</v>
      </c>
      <c r="AO827" s="30">
        <f t="shared" si="24"/>
        <v>0</v>
      </c>
      <c r="AP827" s="30">
        <f t="shared" si="25"/>
        <v>0</v>
      </c>
      <c r="AQ827" s="30"/>
    </row>
    <row r="828" spans="1:43" x14ac:dyDescent="0.25">
      <c r="A828" t="s">
        <v>219</v>
      </c>
      <c r="B828">
        <v>1984781</v>
      </c>
      <c r="C828" t="s">
        <v>3114</v>
      </c>
      <c r="D828">
        <v>1782083</v>
      </c>
      <c r="E828" t="s">
        <v>3105</v>
      </c>
      <c r="F828" t="s">
        <v>89</v>
      </c>
      <c r="G828" t="s">
        <v>90</v>
      </c>
      <c r="H828" t="s">
        <v>10</v>
      </c>
      <c r="I828" t="s">
        <v>3115</v>
      </c>
      <c r="J828" t="s">
        <v>3113</v>
      </c>
      <c r="K828" t="s">
        <v>271</v>
      </c>
      <c r="L828" t="s">
        <v>94</v>
      </c>
      <c r="M828">
        <v>8740</v>
      </c>
      <c r="N828">
        <v>2</v>
      </c>
      <c r="O828" s="17">
        <v>45576</v>
      </c>
      <c r="P828" s="19" t="s">
        <v>96</v>
      </c>
      <c r="Q828" t="s">
        <v>24</v>
      </c>
      <c r="R828" s="17">
        <v>45523</v>
      </c>
      <c r="S828" s="27"/>
      <c r="T828">
        <v>124.76</v>
      </c>
      <c r="U828">
        <v>12.91</v>
      </c>
      <c r="V828">
        <v>137.66999999999999</v>
      </c>
      <c r="W828">
        <v>1</v>
      </c>
      <c r="X828">
        <v>4.82</v>
      </c>
      <c r="Y828">
        <v>0</v>
      </c>
      <c r="Z828">
        <v>0</v>
      </c>
      <c r="AA828">
        <v>0</v>
      </c>
      <c r="AB828">
        <v>4.2746535000000003</v>
      </c>
      <c r="AC828" s="29">
        <v>138.21534650000001</v>
      </c>
      <c r="AD828">
        <v>0</v>
      </c>
      <c r="AF828">
        <v>137.66999999999999</v>
      </c>
      <c r="AG828">
        <v>0</v>
      </c>
      <c r="AH828">
        <v>4.82</v>
      </c>
      <c r="AI828">
        <v>4.2746535000000003</v>
      </c>
      <c r="AJ828">
        <v>138.21534650000001</v>
      </c>
      <c r="AK828" t="s">
        <v>25</v>
      </c>
      <c r="AN828" s="29">
        <v>0</v>
      </c>
      <c r="AO828" s="30">
        <f t="shared" si="24"/>
        <v>0</v>
      </c>
      <c r="AP828" s="30">
        <f t="shared" si="25"/>
        <v>0</v>
      </c>
      <c r="AQ828" s="30"/>
    </row>
    <row r="829" spans="1:43" x14ac:dyDescent="0.25">
      <c r="A829" t="s">
        <v>219</v>
      </c>
      <c r="B829">
        <v>1984781</v>
      </c>
      <c r="C829" t="s">
        <v>3116</v>
      </c>
      <c r="D829">
        <v>1782085</v>
      </c>
      <c r="E829" t="s">
        <v>3105</v>
      </c>
      <c r="F829" t="s">
        <v>89</v>
      </c>
      <c r="G829" t="s">
        <v>90</v>
      </c>
      <c r="H829" t="s">
        <v>10</v>
      </c>
      <c r="I829" t="s">
        <v>3117</v>
      </c>
      <c r="J829" t="s">
        <v>3110</v>
      </c>
      <c r="K829" t="s">
        <v>271</v>
      </c>
      <c r="L829" t="s">
        <v>94</v>
      </c>
      <c r="M829">
        <v>8740</v>
      </c>
      <c r="N829">
        <v>1</v>
      </c>
      <c r="O829" s="17">
        <v>45576</v>
      </c>
      <c r="P829" s="19" t="s">
        <v>96</v>
      </c>
      <c r="Q829" t="s">
        <v>24</v>
      </c>
      <c r="R829" s="17">
        <v>45523</v>
      </c>
      <c r="S829" s="27"/>
      <c r="T829">
        <v>124.76</v>
      </c>
      <c r="U829">
        <v>12.91</v>
      </c>
      <c r="V829">
        <v>137.66999999999999</v>
      </c>
      <c r="W829">
        <v>1</v>
      </c>
      <c r="X829">
        <v>4.82</v>
      </c>
      <c r="Y829">
        <v>0</v>
      </c>
      <c r="Z829">
        <v>0</v>
      </c>
      <c r="AA829">
        <v>0</v>
      </c>
      <c r="AB829">
        <v>4.2746535000000003</v>
      </c>
      <c r="AC829" s="29">
        <v>138.21534650000001</v>
      </c>
      <c r="AD829">
        <v>0</v>
      </c>
      <c r="AF829">
        <v>137.66999999999999</v>
      </c>
      <c r="AG829">
        <v>0</v>
      </c>
      <c r="AH829">
        <v>4.82</v>
      </c>
      <c r="AI829">
        <v>4.2746535000000003</v>
      </c>
      <c r="AJ829">
        <v>138.21534650000001</v>
      </c>
      <c r="AK829" t="s">
        <v>25</v>
      </c>
      <c r="AN829" s="29">
        <v>0</v>
      </c>
      <c r="AO829" s="30">
        <f t="shared" si="24"/>
        <v>0</v>
      </c>
      <c r="AP829" s="30">
        <f t="shared" si="25"/>
        <v>0</v>
      </c>
      <c r="AQ829" s="30"/>
    </row>
    <row r="830" spans="1:43" x14ac:dyDescent="0.25">
      <c r="A830" t="s">
        <v>219</v>
      </c>
      <c r="B830">
        <v>1984781</v>
      </c>
      <c r="C830" t="s">
        <v>3118</v>
      </c>
      <c r="D830">
        <v>1782084</v>
      </c>
      <c r="E830" t="s">
        <v>3105</v>
      </c>
      <c r="F830" t="s">
        <v>89</v>
      </c>
      <c r="G830" t="s">
        <v>90</v>
      </c>
      <c r="H830" t="s">
        <v>10</v>
      </c>
      <c r="I830" t="s">
        <v>3106</v>
      </c>
      <c r="J830" t="s">
        <v>3107</v>
      </c>
      <c r="K830" t="s">
        <v>271</v>
      </c>
      <c r="L830" t="s">
        <v>94</v>
      </c>
      <c r="M830">
        <v>8740</v>
      </c>
      <c r="N830">
        <v>6</v>
      </c>
      <c r="O830" s="17">
        <v>45576</v>
      </c>
      <c r="P830" s="19" t="s">
        <v>96</v>
      </c>
      <c r="Q830" t="s">
        <v>24</v>
      </c>
      <c r="R830" s="17">
        <v>45523</v>
      </c>
      <c r="S830" s="27"/>
      <c r="T830">
        <v>124.76</v>
      </c>
      <c r="U830">
        <v>12.91</v>
      </c>
      <c r="V830">
        <v>137.66999999999999</v>
      </c>
      <c r="W830">
        <v>1</v>
      </c>
      <c r="X830">
        <v>4.82</v>
      </c>
      <c r="Y830">
        <v>0</v>
      </c>
      <c r="Z830">
        <v>0</v>
      </c>
      <c r="AA830">
        <v>0</v>
      </c>
      <c r="AB830">
        <v>4.2746535000000003</v>
      </c>
      <c r="AC830" s="29">
        <v>138.21534650000001</v>
      </c>
      <c r="AD830">
        <v>0</v>
      </c>
      <c r="AF830">
        <v>137.66999999999999</v>
      </c>
      <c r="AG830">
        <v>0</v>
      </c>
      <c r="AH830">
        <v>4.82</v>
      </c>
      <c r="AI830">
        <v>4.2746535000000003</v>
      </c>
      <c r="AJ830">
        <v>138.21534650000001</v>
      </c>
      <c r="AK830" t="s">
        <v>25</v>
      </c>
      <c r="AN830" s="29">
        <v>0</v>
      </c>
      <c r="AO830" s="30">
        <f t="shared" si="24"/>
        <v>0</v>
      </c>
      <c r="AP830" s="30">
        <f t="shared" si="25"/>
        <v>0</v>
      </c>
      <c r="AQ830" s="30"/>
    </row>
    <row r="831" spans="1:43" x14ac:dyDescent="0.25">
      <c r="A831" t="s">
        <v>219</v>
      </c>
      <c r="B831">
        <v>1984760</v>
      </c>
      <c r="C831" t="s">
        <v>3119</v>
      </c>
      <c r="D831">
        <v>501459</v>
      </c>
      <c r="E831" t="s">
        <v>3120</v>
      </c>
      <c r="F831" t="s">
        <v>89</v>
      </c>
      <c r="G831" t="s">
        <v>90</v>
      </c>
      <c r="H831" t="s">
        <v>10</v>
      </c>
      <c r="I831" t="s">
        <v>3121</v>
      </c>
      <c r="J831" t="s">
        <v>3122</v>
      </c>
      <c r="K831" t="s">
        <v>224</v>
      </c>
      <c r="L831" t="s">
        <v>271</v>
      </c>
      <c r="M831">
        <v>8655</v>
      </c>
      <c r="N831">
        <v>7</v>
      </c>
      <c r="O831" s="17">
        <v>45540</v>
      </c>
      <c r="P831" s="19" t="s">
        <v>114</v>
      </c>
      <c r="Q831" t="s">
        <v>24</v>
      </c>
      <c r="R831" s="17">
        <v>45523</v>
      </c>
      <c r="S831" s="27"/>
      <c r="T831">
        <v>116.4</v>
      </c>
      <c r="U831">
        <v>21.6</v>
      </c>
      <c r="V831">
        <v>138</v>
      </c>
      <c r="W831">
        <v>1</v>
      </c>
      <c r="X831">
        <v>4.83</v>
      </c>
      <c r="Y831">
        <v>0</v>
      </c>
      <c r="Z831">
        <v>0</v>
      </c>
      <c r="AA831">
        <v>0</v>
      </c>
      <c r="AB831">
        <v>4.2849000000000004</v>
      </c>
      <c r="AC831" s="29">
        <v>138.54509999999999</v>
      </c>
      <c r="AD831">
        <v>0</v>
      </c>
      <c r="AF831">
        <v>138</v>
      </c>
      <c r="AG831">
        <v>0</v>
      </c>
      <c r="AH831">
        <v>4.83</v>
      </c>
      <c r="AI831">
        <v>4.2849000000000004</v>
      </c>
      <c r="AJ831">
        <v>138.54509999999999</v>
      </c>
      <c r="AK831" t="s">
        <v>25</v>
      </c>
      <c r="AN831" s="29">
        <v>10.18</v>
      </c>
      <c r="AO831" s="30">
        <f t="shared" si="24"/>
        <v>2.9267499999999997</v>
      </c>
      <c r="AP831" s="30">
        <f t="shared" si="25"/>
        <v>2.9267499999999997</v>
      </c>
      <c r="AQ831" s="30"/>
    </row>
    <row r="832" spans="1:43" x14ac:dyDescent="0.25">
      <c r="A832" t="s">
        <v>219</v>
      </c>
      <c r="B832">
        <v>1984757</v>
      </c>
      <c r="C832" t="s">
        <v>3123</v>
      </c>
      <c r="D832">
        <v>1782067</v>
      </c>
      <c r="E832" t="s">
        <v>3124</v>
      </c>
      <c r="F832" t="s">
        <v>89</v>
      </c>
      <c r="G832" t="s">
        <v>90</v>
      </c>
      <c r="H832" t="s">
        <v>10</v>
      </c>
      <c r="I832" t="s">
        <v>3125</v>
      </c>
      <c r="J832" t="s">
        <v>3126</v>
      </c>
      <c r="K832" t="s">
        <v>271</v>
      </c>
      <c r="L832" t="s">
        <v>224</v>
      </c>
      <c r="M832">
        <v>8385</v>
      </c>
      <c r="N832">
        <v>42</v>
      </c>
      <c r="O832" s="17">
        <v>45525</v>
      </c>
      <c r="P832" s="19" t="s">
        <v>746</v>
      </c>
      <c r="Q832" t="s">
        <v>24</v>
      </c>
      <c r="R832" s="17">
        <v>45523</v>
      </c>
      <c r="S832" s="27"/>
      <c r="T832">
        <v>81.62</v>
      </c>
      <c r="U832">
        <v>18.38</v>
      </c>
      <c r="V832">
        <v>100</v>
      </c>
      <c r="W832">
        <v>1</v>
      </c>
      <c r="X832">
        <v>3.5</v>
      </c>
      <c r="Y832">
        <v>0</v>
      </c>
      <c r="Z832">
        <v>0</v>
      </c>
      <c r="AA832">
        <v>0</v>
      </c>
      <c r="AB832">
        <v>3.105</v>
      </c>
      <c r="AC832" s="29">
        <v>100.395</v>
      </c>
      <c r="AD832">
        <v>0</v>
      </c>
      <c r="AF832">
        <v>100</v>
      </c>
      <c r="AG832">
        <v>0</v>
      </c>
      <c r="AH832">
        <v>3.5</v>
      </c>
      <c r="AI832">
        <v>3.105</v>
      </c>
      <c r="AJ832">
        <v>100.395</v>
      </c>
      <c r="AK832" t="s">
        <v>25</v>
      </c>
      <c r="AN832" s="29">
        <v>0</v>
      </c>
      <c r="AO832" s="30">
        <f t="shared" si="24"/>
        <v>0</v>
      </c>
      <c r="AP832" s="30">
        <f t="shared" si="25"/>
        <v>0</v>
      </c>
      <c r="AQ832" s="30"/>
    </row>
    <row r="833" spans="1:43" x14ac:dyDescent="0.25">
      <c r="A833" t="s">
        <v>219</v>
      </c>
      <c r="B833">
        <v>1984757</v>
      </c>
      <c r="C833" t="s">
        <v>3127</v>
      </c>
      <c r="D833">
        <v>1782068</v>
      </c>
      <c r="E833" t="s">
        <v>3124</v>
      </c>
      <c r="F833" t="s">
        <v>89</v>
      </c>
      <c r="G833" t="s">
        <v>90</v>
      </c>
      <c r="H833" t="s">
        <v>10</v>
      </c>
      <c r="I833" t="s">
        <v>3128</v>
      </c>
      <c r="J833" t="s">
        <v>3129</v>
      </c>
      <c r="K833" t="s">
        <v>271</v>
      </c>
      <c r="L833" t="s">
        <v>224</v>
      </c>
      <c r="M833">
        <v>8385</v>
      </c>
      <c r="N833">
        <v>41</v>
      </c>
      <c r="O833" s="17">
        <v>45525</v>
      </c>
      <c r="P833" s="19" t="s">
        <v>746</v>
      </c>
      <c r="Q833" t="s">
        <v>24</v>
      </c>
      <c r="R833" s="17">
        <v>45523</v>
      </c>
      <c r="S833" s="27"/>
      <c r="T833">
        <v>81.62</v>
      </c>
      <c r="U833">
        <v>18.38</v>
      </c>
      <c r="V833">
        <v>100</v>
      </c>
      <c r="W833">
        <v>1</v>
      </c>
      <c r="X833">
        <v>3.5</v>
      </c>
      <c r="Y833">
        <v>0</v>
      </c>
      <c r="Z833">
        <v>0</v>
      </c>
      <c r="AA833">
        <v>0</v>
      </c>
      <c r="AB833">
        <v>3.105</v>
      </c>
      <c r="AC833" s="29">
        <v>100.395</v>
      </c>
      <c r="AD833">
        <v>0</v>
      </c>
      <c r="AF833">
        <v>100</v>
      </c>
      <c r="AG833">
        <v>0</v>
      </c>
      <c r="AH833">
        <v>3.5</v>
      </c>
      <c r="AI833">
        <v>3.105</v>
      </c>
      <c r="AJ833">
        <v>100.395</v>
      </c>
      <c r="AK833" t="s">
        <v>25</v>
      </c>
      <c r="AN833" s="29">
        <v>0</v>
      </c>
      <c r="AO833" s="30">
        <f t="shared" si="24"/>
        <v>0</v>
      </c>
      <c r="AP833" s="30">
        <f t="shared" si="25"/>
        <v>0</v>
      </c>
      <c r="AQ833" s="30"/>
    </row>
    <row r="834" spans="1:43" x14ac:dyDescent="0.25">
      <c r="A834" t="s">
        <v>219</v>
      </c>
      <c r="B834">
        <v>1984747</v>
      </c>
      <c r="C834" t="s">
        <v>3130</v>
      </c>
      <c r="D834">
        <v>1782063</v>
      </c>
      <c r="E834" t="s">
        <v>3131</v>
      </c>
      <c r="F834" t="s">
        <v>89</v>
      </c>
      <c r="G834" t="s">
        <v>90</v>
      </c>
      <c r="H834" t="s">
        <v>10</v>
      </c>
      <c r="I834" t="s">
        <v>3132</v>
      </c>
      <c r="J834" t="s">
        <v>3133</v>
      </c>
      <c r="K834" t="s">
        <v>271</v>
      </c>
      <c r="L834" t="s">
        <v>224</v>
      </c>
      <c r="M834">
        <v>2530</v>
      </c>
      <c r="N834">
        <v>77</v>
      </c>
      <c r="O834" s="17">
        <v>45532</v>
      </c>
      <c r="P834" s="19" t="s">
        <v>102</v>
      </c>
      <c r="Q834" t="s">
        <v>24</v>
      </c>
      <c r="R834" s="17">
        <v>45523</v>
      </c>
      <c r="S834" s="27"/>
      <c r="T834">
        <v>74.533333333333331</v>
      </c>
      <c r="U834">
        <v>6.13</v>
      </c>
      <c r="V834">
        <v>80.663333333333341</v>
      </c>
      <c r="W834">
        <v>3</v>
      </c>
      <c r="X834">
        <v>2.8233333333333341</v>
      </c>
      <c r="Y834">
        <v>0</v>
      </c>
      <c r="Z834">
        <v>0</v>
      </c>
      <c r="AA834">
        <v>0</v>
      </c>
      <c r="AB834">
        <v>2.5045964999999999</v>
      </c>
      <c r="AC834" s="29">
        <v>80.982070166666674</v>
      </c>
      <c r="AD834">
        <v>0</v>
      </c>
      <c r="AF834">
        <v>241.99</v>
      </c>
      <c r="AG834">
        <v>0</v>
      </c>
      <c r="AH834">
        <v>8.4700000000000006</v>
      </c>
      <c r="AI834">
        <v>7.5137894999999997</v>
      </c>
      <c r="AJ834">
        <v>242.94621050000001</v>
      </c>
      <c r="AK834" t="s">
        <v>26</v>
      </c>
      <c r="AN834" s="29">
        <v>0</v>
      </c>
      <c r="AO834" s="30">
        <f t="shared" ref="AO834:AO897" si="26">AN834*(45%-14.25%-2%)</f>
        <v>0</v>
      </c>
      <c r="AP834" s="30">
        <f t="shared" ref="AP834:AP897" si="27">AO834/W834</f>
        <v>0</v>
      </c>
      <c r="AQ834" s="30"/>
    </row>
    <row r="835" spans="1:43" x14ac:dyDescent="0.25">
      <c r="A835" t="s">
        <v>219</v>
      </c>
      <c r="B835">
        <v>1984747</v>
      </c>
      <c r="C835" t="s">
        <v>3134</v>
      </c>
      <c r="D835">
        <v>1782062</v>
      </c>
      <c r="E835" t="s">
        <v>3131</v>
      </c>
      <c r="F835" t="s">
        <v>89</v>
      </c>
      <c r="G835" t="s">
        <v>90</v>
      </c>
      <c r="H835" t="s">
        <v>10</v>
      </c>
      <c r="I835" t="s">
        <v>3135</v>
      </c>
      <c r="J835" t="s">
        <v>3136</v>
      </c>
      <c r="K835" t="s">
        <v>271</v>
      </c>
      <c r="L835" t="s">
        <v>224</v>
      </c>
      <c r="M835">
        <v>2530</v>
      </c>
      <c r="N835">
        <v>73</v>
      </c>
      <c r="O835" s="17">
        <v>45532</v>
      </c>
      <c r="P835" s="19" t="s">
        <v>102</v>
      </c>
      <c r="Q835" t="s">
        <v>24</v>
      </c>
      <c r="R835" s="17">
        <v>45523</v>
      </c>
      <c r="S835" s="27"/>
      <c r="T835">
        <v>74.533333333333331</v>
      </c>
      <c r="U835">
        <v>6.13</v>
      </c>
      <c r="V835">
        <v>80.663333333333341</v>
      </c>
      <c r="W835">
        <v>3</v>
      </c>
      <c r="X835">
        <v>2.8233333333333341</v>
      </c>
      <c r="Y835">
        <v>0</v>
      </c>
      <c r="Z835">
        <v>0</v>
      </c>
      <c r="AA835">
        <v>0</v>
      </c>
      <c r="AB835">
        <v>2.5045964999999999</v>
      </c>
      <c r="AC835" s="29">
        <v>80.982070166666674</v>
      </c>
      <c r="AD835">
        <v>0</v>
      </c>
      <c r="AF835">
        <v>241.99</v>
      </c>
      <c r="AG835">
        <v>0</v>
      </c>
      <c r="AH835">
        <v>8.4700000000000006</v>
      </c>
      <c r="AI835">
        <v>7.5137894999999997</v>
      </c>
      <c r="AJ835">
        <v>242.94621050000001</v>
      </c>
      <c r="AK835" t="s">
        <v>26</v>
      </c>
      <c r="AN835" s="29">
        <v>0</v>
      </c>
      <c r="AO835" s="30">
        <f t="shared" si="26"/>
        <v>0</v>
      </c>
      <c r="AP835" s="30">
        <f t="shared" si="27"/>
        <v>0</v>
      </c>
      <c r="AQ835" s="30"/>
    </row>
    <row r="836" spans="1:43" x14ac:dyDescent="0.25">
      <c r="A836" t="s">
        <v>219</v>
      </c>
      <c r="B836">
        <v>1984744</v>
      </c>
      <c r="C836" t="s">
        <v>3137</v>
      </c>
      <c r="D836">
        <v>1782061</v>
      </c>
      <c r="E836" t="s">
        <v>3138</v>
      </c>
      <c r="F836" t="s">
        <v>89</v>
      </c>
      <c r="G836" t="s">
        <v>90</v>
      </c>
      <c r="H836" t="s">
        <v>10</v>
      </c>
      <c r="I836" t="s">
        <v>3139</v>
      </c>
      <c r="J836" t="s">
        <v>3140</v>
      </c>
      <c r="K836" t="s">
        <v>314</v>
      </c>
      <c r="L836" t="s">
        <v>224</v>
      </c>
      <c r="M836">
        <v>8295</v>
      </c>
      <c r="N836">
        <v>6</v>
      </c>
      <c r="O836" s="17">
        <v>45525</v>
      </c>
      <c r="P836" s="19" t="s">
        <v>155</v>
      </c>
      <c r="Q836" t="s">
        <v>24</v>
      </c>
      <c r="R836" s="17">
        <v>45523</v>
      </c>
      <c r="S836" s="17"/>
      <c r="T836">
        <v>92.9</v>
      </c>
      <c r="U836">
        <v>8.6549999999999994</v>
      </c>
      <c r="V836">
        <v>101.55500000000001</v>
      </c>
      <c r="W836">
        <v>2</v>
      </c>
      <c r="X836">
        <v>3.5550000000000002</v>
      </c>
      <c r="Y836">
        <v>0</v>
      </c>
      <c r="Z836">
        <v>0</v>
      </c>
      <c r="AA836">
        <v>0</v>
      </c>
      <c r="AB836">
        <v>3.1532827499999998</v>
      </c>
      <c r="AC836" s="29">
        <v>101.95671725</v>
      </c>
      <c r="AD836">
        <v>0</v>
      </c>
      <c r="AF836">
        <v>203.11</v>
      </c>
      <c r="AG836">
        <v>0</v>
      </c>
      <c r="AH836">
        <v>7.11</v>
      </c>
      <c r="AI836">
        <v>6.3065654999999996</v>
      </c>
      <c r="AJ836">
        <v>203.91343449999999</v>
      </c>
      <c r="AK836" t="s">
        <v>27</v>
      </c>
      <c r="AN836" s="29">
        <v>0</v>
      </c>
      <c r="AO836" s="30">
        <f t="shared" si="26"/>
        <v>0</v>
      </c>
      <c r="AP836" s="30">
        <f t="shared" si="27"/>
        <v>0</v>
      </c>
      <c r="AQ836" s="30"/>
    </row>
    <row r="837" spans="1:43" x14ac:dyDescent="0.25">
      <c r="A837" t="s">
        <v>219</v>
      </c>
      <c r="B837">
        <v>1984713</v>
      </c>
      <c r="C837" t="s">
        <v>3141</v>
      </c>
      <c r="D837">
        <v>1782049</v>
      </c>
      <c r="E837" t="s">
        <v>3142</v>
      </c>
      <c r="F837" t="s">
        <v>89</v>
      </c>
      <c r="G837" t="s">
        <v>90</v>
      </c>
      <c r="H837" t="s">
        <v>10</v>
      </c>
      <c r="I837" t="s">
        <v>3143</v>
      </c>
      <c r="J837" t="s">
        <v>3144</v>
      </c>
      <c r="K837" t="s">
        <v>271</v>
      </c>
      <c r="L837" t="s">
        <v>224</v>
      </c>
      <c r="M837">
        <v>2530</v>
      </c>
      <c r="N837">
        <v>75</v>
      </c>
      <c r="O837" s="17">
        <v>45532</v>
      </c>
      <c r="P837" s="19" t="s">
        <v>102</v>
      </c>
      <c r="Q837" t="s">
        <v>24</v>
      </c>
      <c r="R837" s="17">
        <v>45523</v>
      </c>
      <c r="S837" s="27"/>
      <c r="T837">
        <v>74.533333333333331</v>
      </c>
      <c r="U837">
        <v>6.13</v>
      </c>
      <c r="V837">
        <v>80.663333333333341</v>
      </c>
      <c r="W837">
        <v>3</v>
      </c>
      <c r="X837">
        <v>2.8233333333333341</v>
      </c>
      <c r="Y837">
        <v>0</v>
      </c>
      <c r="Z837">
        <v>0</v>
      </c>
      <c r="AA837">
        <v>0</v>
      </c>
      <c r="AB837">
        <v>2.5045964999999999</v>
      </c>
      <c r="AC837" s="29">
        <v>80.982070166666674</v>
      </c>
      <c r="AD837">
        <v>0</v>
      </c>
      <c r="AF837">
        <v>241.99</v>
      </c>
      <c r="AG837">
        <v>0</v>
      </c>
      <c r="AH837">
        <v>8.4700000000000006</v>
      </c>
      <c r="AI837">
        <v>7.5137894999999997</v>
      </c>
      <c r="AJ837">
        <v>242.94621050000001</v>
      </c>
      <c r="AK837" t="s">
        <v>26</v>
      </c>
      <c r="AN837" s="29">
        <v>0</v>
      </c>
      <c r="AO837" s="30">
        <f t="shared" si="26"/>
        <v>0</v>
      </c>
      <c r="AP837" s="30">
        <f t="shared" si="27"/>
        <v>0</v>
      </c>
      <c r="AQ837" s="30"/>
    </row>
    <row r="838" spans="1:43" x14ac:dyDescent="0.25">
      <c r="A838" t="s">
        <v>219</v>
      </c>
      <c r="B838">
        <v>1984713</v>
      </c>
      <c r="C838" t="s">
        <v>3145</v>
      </c>
      <c r="D838">
        <v>1782050</v>
      </c>
      <c r="E838" t="s">
        <v>3142</v>
      </c>
      <c r="F838" t="s">
        <v>89</v>
      </c>
      <c r="G838" t="s">
        <v>90</v>
      </c>
      <c r="H838" t="s">
        <v>10</v>
      </c>
      <c r="I838" t="s">
        <v>3146</v>
      </c>
      <c r="J838" t="s">
        <v>3147</v>
      </c>
      <c r="K838" t="s">
        <v>271</v>
      </c>
      <c r="L838" t="s">
        <v>224</v>
      </c>
      <c r="M838">
        <v>2530</v>
      </c>
      <c r="N838">
        <v>71</v>
      </c>
      <c r="O838" s="17">
        <v>45532</v>
      </c>
      <c r="P838" s="19" t="s">
        <v>102</v>
      </c>
      <c r="Q838" t="s">
        <v>24</v>
      </c>
      <c r="R838" s="17">
        <v>45523</v>
      </c>
      <c r="S838" s="27"/>
      <c r="T838">
        <v>74.533333333333331</v>
      </c>
      <c r="U838">
        <v>6.13</v>
      </c>
      <c r="V838">
        <v>80.663333333333341</v>
      </c>
      <c r="W838">
        <v>3</v>
      </c>
      <c r="X838">
        <v>2.8233333333333341</v>
      </c>
      <c r="Y838">
        <v>0</v>
      </c>
      <c r="Z838">
        <v>0</v>
      </c>
      <c r="AA838">
        <v>0</v>
      </c>
      <c r="AB838">
        <v>2.5045964999999999</v>
      </c>
      <c r="AC838" s="29">
        <v>80.982070166666674</v>
      </c>
      <c r="AD838">
        <v>0</v>
      </c>
      <c r="AF838">
        <v>241.99</v>
      </c>
      <c r="AG838">
        <v>0</v>
      </c>
      <c r="AH838">
        <v>8.4700000000000006</v>
      </c>
      <c r="AI838">
        <v>7.5137894999999997</v>
      </c>
      <c r="AJ838">
        <v>242.94621050000001</v>
      </c>
      <c r="AK838" t="s">
        <v>26</v>
      </c>
      <c r="AN838" s="29">
        <v>0</v>
      </c>
      <c r="AO838" s="30">
        <f t="shared" si="26"/>
        <v>0</v>
      </c>
      <c r="AP838" s="30">
        <f t="shared" si="27"/>
        <v>0</v>
      </c>
      <c r="AQ838" s="30"/>
    </row>
    <row r="839" spans="1:43" x14ac:dyDescent="0.25">
      <c r="A839" t="s">
        <v>219</v>
      </c>
      <c r="B839">
        <v>1984713</v>
      </c>
      <c r="C839" t="s">
        <v>3148</v>
      </c>
      <c r="D839">
        <v>1782051</v>
      </c>
      <c r="E839" t="s">
        <v>3142</v>
      </c>
      <c r="F839" t="s">
        <v>89</v>
      </c>
      <c r="G839" t="s">
        <v>90</v>
      </c>
      <c r="H839" t="s">
        <v>10</v>
      </c>
      <c r="I839" t="s">
        <v>3149</v>
      </c>
      <c r="J839" t="s">
        <v>3150</v>
      </c>
      <c r="K839" t="s">
        <v>271</v>
      </c>
      <c r="L839" t="s">
        <v>224</v>
      </c>
      <c r="M839">
        <v>2530</v>
      </c>
      <c r="N839">
        <v>76</v>
      </c>
      <c r="O839" s="17">
        <v>45532</v>
      </c>
      <c r="P839" s="19" t="s">
        <v>102</v>
      </c>
      <c r="Q839" t="s">
        <v>24</v>
      </c>
      <c r="R839" s="17">
        <v>45523</v>
      </c>
      <c r="S839" s="27"/>
      <c r="T839">
        <v>74.533333333333331</v>
      </c>
      <c r="U839">
        <v>6.13</v>
      </c>
      <c r="V839">
        <v>80.663333333333341</v>
      </c>
      <c r="W839">
        <v>3</v>
      </c>
      <c r="X839">
        <v>2.8233333333333341</v>
      </c>
      <c r="Y839">
        <v>0</v>
      </c>
      <c r="Z839">
        <v>0</v>
      </c>
      <c r="AA839">
        <v>0</v>
      </c>
      <c r="AB839">
        <v>2.5045964999999999</v>
      </c>
      <c r="AC839" s="29">
        <v>80.982070166666674</v>
      </c>
      <c r="AD839">
        <v>0</v>
      </c>
      <c r="AF839">
        <v>241.99</v>
      </c>
      <c r="AG839">
        <v>0</v>
      </c>
      <c r="AH839">
        <v>8.4700000000000006</v>
      </c>
      <c r="AI839">
        <v>7.5137894999999997</v>
      </c>
      <c r="AJ839">
        <v>242.94621050000001</v>
      </c>
      <c r="AK839" t="s">
        <v>26</v>
      </c>
      <c r="AN839" s="29">
        <v>0</v>
      </c>
      <c r="AO839" s="30">
        <f t="shared" si="26"/>
        <v>0</v>
      </c>
      <c r="AP839" s="30">
        <f t="shared" si="27"/>
        <v>0</v>
      </c>
      <c r="AQ839" s="30"/>
    </row>
    <row r="840" spans="1:43" x14ac:dyDescent="0.25">
      <c r="A840" t="s">
        <v>219</v>
      </c>
      <c r="B840">
        <v>1984713</v>
      </c>
      <c r="C840" t="s">
        <v>3151</v>
      </c>
      <c r="D840">
        <v>1782052</v>
      </c>
      <c r="E840" t="s">
        <v>3142</v>
      </c>
      <c r="F840" t="s">
        <v>89</v>
      </c>
      <c r="G840" t="s">
        <v>90</v>
      </c>
      <c r="H840" t="s">
        <v>10</v>
      </c>
      <c r="I840" t="s">
        <v>3152</v>
      </c>
      <c r="J840" t="s">
        <v>3153</v>
      </c>
      <c r="K840" t="s">
        <v>271</v>
      </c>
      <c r="L840" t="s">
        <v>224</v>
      </c>
      <c r="M840">
        <v>2530</v>
      </c>
      <c r="N840">
        <v>79</v>
      </c>
      <c r="O840" s="17">
        <v>45532</v>
      </c>
      <c r="P840" s="19" t="s">
        <v>102</v>
      </c>
      <c r="Q840" t="s">
        <v>24</v>
      </c>
      <c r="R840" s="17">
        <v>45523</v>
      </c>
      <c r="S840" s="27"/>
      <c r="T840">
        <v>74.533333333333331</v>
      </c>
      <c r="U840">
        <v>6.13</v>
      </c>
      <c r="V840">
        <v>80.663333333333341</v>
      </c>
      <c r="W840">
        <v>3</v>
      </c>
      <c r="X840">
        <v>2.8233333333333341</v>
      </c>
      <c r="Y840">
        <v>0</v>
      </c>
      <c r="Z840">
        <v>0</v>
      </c>
      <c r="AA840">
        <v>0</v>
      </c>
      <c r="AB840">
        <v>2.5045964999999999</v>
      </c>
      <c r="AC840" s="29">
        <v>80.982070166666674</v>
      </c>
      <c r="AD840">
        <v>0</v>
      </c>
      <c r="AF840">
        <v>241.99</v>
      </c>
      <c r="AG840">
        <v>0</v>
      </c>
      <c r="AH840">
        <v>8.4700000000000006</v>
      </c>
      <c r="AI840">
        <v>7.5137894999999997</v>
      </c>
      <c r="AJ840">
        <v>242.94621050000001</v>
      </c>
      <c r="AK840" t="s">
        <v>26</v>
      </c>
      <c r="AN840" s="29">
        <v>0</v>
      </c>
      <c r="AO840" s="30">
        <f t="shared" si="26"/>
        <v>0</v>
      </c>
      <c r="AP840" s="30">
        <f t="shared" si="27"/>
        <v>0</v>
      </c>
      <c r="AQ840" s="30"/>
    </row>
    <row r="841" spans="1:43" x14ac:dyDescent="0.25">
      <c r="A841" t="s">
        <v>219</v>
      </c>
      <c r="B841">
        <v>1984713</v>
      </c>
      <c r="C841" t="s">
        <v>3154</v>
      </c>
      <c r="D841">
        <v>1782053</v>
      </c>
      <c r="E841" t="s">
        <v>3142</v>
      </c>
      <c r="F841" t="s">
        <v>89</v>
      </c>
      <c r="G841" t="s">
        <v>90</v>
      </c>
      <c r="H841" t="s">
        <v>10</v>
      </c>
      <c r="I841" t="s">
        <v>3155</v>
      </c>
      <c r="J841" t="s">
        <v>3156</v>
      </c>
      <c r="K841" t="s">
        <v>271</v>
      </c>
      <c r="L841" t="s">
        <v>224</v>
      </c>
      <c r="M841">
        <v>2530</v>
      </c>
      <c r="N841">
        <v>72</v>
      </c>
      <c r="O841" s="17">
        <v>45532</v>
      </c>
      <c r="P841" s="19" t="s">
        <v>102</v>
      </c>
      <c r="Q841" t="s">
        <v>24</v>
      </c>
      <c r="R841" s="17">
        <v>45523</v>
      </c>
      <c r="S841" s="27"/>
      <c r="T841">
        <v>74.533333333333331</v>
      </c>
      <c r="U841">
        <v>6.13</v>
      </c>
      <c r="V841">
        <v>80.663333333333341</v>
      </c>
      <c r="W841">
        <v>3</v>
      </c>
      <c r="X841">
        <v>2.8233333333333341</v>
      </c>
      <c r="Y841">
        <v>0</v>
      </c>
      <c r="Z841">
        <v>0</v>
      </c>
      <c r="AA841">
        <v>0</v>
      </c>
      <c r="AB841">
        <v>2.5045964999999999</v>
      </c>
      <c r="AC841" s="29">
        <v>80.982070166666674</v>
      </c>
      <c r="AD841">
        <v>0</v>
      </c>
      <c r="AF841">
        <v>241.99</v>
      </c>
      <c r="AG841">
        <v>0</v>
      </c>
      <c r="AH841">
        <v>8.4700000000000006</v>
      </c>
      <c r="AI841">
        <v>7.5137894999999997</v>
      </c>
      <c r="AJ841">
        <v>242.94621050000001</v>
      </c>
      <c r="AK841" t="s">
        <v>26</v>
      </c>
      <c r="AN841" s="29">
        <v>0</v>
      </c>
      <c r="AO841" s="30">
        <f t="shared" si="26"/>
        <v>0</v>
      </c>
      <c r="AP841" s="30">
        <f t="shared" si="27"/>
        <v>0</v>
      </c>
      <c r="AQ841" s="30"/>
    </row>
    <row r="842" spans="1:43" x14ac:dyDescent="0.25">
      <c r="A842" t="s">
        <v>219</v>
      </c>
      <c r="B842">
        <v>1984713</v>
      </c>
      <c r="C842" t="s">
        <v>3157</v>
      </c>
      <c r="D842">
        <v>1782054</v>
      </c>
      <c r="E842" t="s">
        <v>3142</v>
      </c>
      <c r="F842" t="s">
        <v>89</v>
      </c>
      <c r="G842" t="s">
        <v>90</v>
      </c>
      <c r="H842" t="s">
        <v>10</v>
      </c>
      <c r="I842" t="s">
        <v>3158</v>
      </c>
      <c r="J842" t="s">
        <v>3159</v>
      </c>
      <c r="K842" t="s">
        <v>271</v>
      </c>
      <c r="L842" t="s">
        <v>224</v>
      </c>
      <c r="M842">
        <v>2530</v>
      </c>
      <c r="N842">
        <v>80</v>
      </c>
      <c r="O842" s="17">
        <v>45532</v>
      </c>
      <c r="P842" s="19" t="s">
        <v>102</v>
      </c>
      <c r="Q842" t="s">
        <v>24</v>
      </c>
      <c r="R842" s="17">
        <v>45523</v>
      </c>
      <c r="S842" s="27"/>
      <c r="T842">
        <v>74.533333333333331</v>
      </c>
      <c r="U842">
        <v>6.13</v>
      </c>
      <c r="V842">
        <v>80.663333333333341</v>
      </c>
      <c r="W842">
        <v>3</v>
      </c>
      <c r="X842">
        <v>2.8233333333333341</v>
      </c>
      <c r="Y842">
        <v>0</v>
      </c>
      <c r="Z842">
        <v>0</v>
      </c>
      <c r="AA842">
        <v>0</v>
      </c>
      <c r="AB842">
        <v>2.5045964999999999</v>
      </c>
      <c r="AC842" s="29">
        <v>80.982070166666674</v>
      </c>
      <c r="AD842">
        <v>0</v>
      </c>
      <c r="AF842">
        <v>241.99</v>
      </c>
      <c r="AG842">
        <v>0</v>
      </c>
      <c r="AH842">
        <v>8.4700000000000006</v>
      </c>
      <c r="AI842">
        <v>7.5137894999999997</v>
      </c>
      <c r="AJ842">
        <v>242.94621050000001</v>
      </c>
      <c r="AK842" t="s">
        <v>26</v>
      </c>
      <c r="AN842" s="29">
        <v>0</v>
      </c>
      <c r="AO842" s="30">
        <f t="shared" si="26"/>
        <v>0</v>
      </c>
      <c r="AP842" s="30">
        <f t="shared" si="27"/>
        <v>0</v>
      </c>
      <c r="AQ842" s="30"/>
    </row>
    <row r="843" spans="1:43" x14ac:dyDescent="0.25">
      <c r="A843" t="s">
        <v>219</v>
      </c>
      <c r="B843">
        <v>1984705</v>
      </c>
      <c r="C843" t="s">
        <v>3160</v>
      </c>
      <c r="D843">
        <v>501451</v>
      </c>
      <c r="E843" t="s">
        <v>3161</v>
      </c>
      <c r="F843" t="s">
        <v>89</v>
      </c>
      <c r="G843" t="s">
        <v>90</v>
      </c>
      <c r="H843" t="s">
        <v>10</v>
      </c>
      <c r="I843" t="s">
        <v>3162</v>
      </c>
      <c r="J843" t="s">
        <v>3163</v>
      </c>
      <c r="K843" t="s">
        <v>224</v>
      </c>
      <c r="L843" t="s">
        <v>266</v>
      </c>
      <c r="M843">
        <v>8390</v>
      </c>
      <c r="N843">
        <v>1</v>
      </c>
      <c r="O843" s="17">
        <v>45525</v>
      </c>
      <c r="P843" s="19" t="s">
        <v>133</v>
      </c>
      <c r="Q843" t="s">
        <v>24</v>
      </c>
      <c r="R843" s="17">
        <v>45523</v>
      </c>
      <c r="S843" s="27"/>
      <c r="T843">
        <v>31.88333333333334</v>
      </c>
      <c r="U843">
        <v>4.78</v>
      </c>
      <c r="V843">
        <v>36.663333333333327</v>
      </c>
      <c r="W843">
        <v>3</v>
      </c>
      <c r="X843">
        <v>1.283333333333333</v>
      </c>
      <c r="Y843">
        <v>0</v>
      </c>
      <c r="Z843">
        <v>0</v>
      </c>
      <c r="AA843">
        <v>0</v>
      </c>
      <c r="AB843">
        <v>1.1383965</v>
      </c>
      <c r="AC843" s="29">
        <v>36.808270166666667</v>
      </c>
      <c r="AD843">
        <v>0</v>
      </c>
      <c r="AF843">
        <v>109.99</v>
      </c>
      <c r="AG843">
        <v>0</v>
      </c>
      <c r="AH843">
        <v>3.85</v>
      </c>
      <c r="AI843">
        <v>3.4151894999999999</v>
      </c>
      <c r="AJ843">
        <v>110.42481050000001</v>
      </c>
      <c r="AK843" t="s">
        <v>26</v>
      </c>
      <c r="AN843" s="29">
        <v>0</v>
      </c>
      <c r="AO843" s="30">
        <f t="shared" si="26"/>
        <v>0</v>
      </c>
      <c r="AP843" s="30">
        <f t="shared" si="27"/>
        <v>0</v>
      </c>
      <c r="AQ843" s="30"/>
    </row>
    <row r="844" spans="1:43" x14ac:dyDescent="0.25">
      <c r="A844" t="s">
        <v>219</v>
      </c>
      <c r="B844">
        <v>1984705</v>
      </c>
      <c r="C844" t="s">
        <v>3164</v>
      </c>
      <c r="D844">
        <v>501450</v>
      </c>
      <c r="E844" t="s">
        <v>3161</v>
      </c>
      <c r="F844" t="s">
        <v>89</v>
      </c>
      <c r="G844" t="s">
        <v>90</v>
      </c>
      <c r="H844" t="s">
        <v>10</v>
      </c>
      <c r="I844" t="s">
        <v>3165</v>
      </c>
      <c r="J844" t="s">
        <v>3166</v>
      </c>
      <c r="K844" t="s">
        <v>224</v>
      </c>
      <c r="L844" t="s">
        <v>266</v>
      </c>
      <c r="M844">
        <v>8390</v>
      </c>
      <c r="N844">
        <v>2</v>
      </c>
      <c r="O844" s="17">
        <v>45525</v>
      </c>
      <c r="P844" s="19" t="s">
        <v>133</v>
      </c>
      <c r="Q844" t="s">
        <v>24</v>
      </c>
      <c r="R844" s="17">
        <v>45523</v>
      </c>
      <c r="S844" s="27"/>
      <c r="T844">
        <v>31.88333333333334</v>
      </c>
      <c r="U844">
        <v>4.78</v>
      </c>
      <c r="V844">
        <v>36.663333333333327</v>
      </c>
      <c r="W844">
        <v>3</v>
      </c>
      <c r="X844">
        <v>1.283333333333333</v>
      </c>
      <c r="Y844">
        <v>0</v>
      </c>
      <c r="Z844">
        <v>0</v>
      </c>
      <c r="AA844">
        <v>0</v>
      </c>
      <c r="AB844">
        <v>1.1383965</v>
      </c>
      <c r="AC844" s="29">
        <v>36.808270166666667</v>
      </c>
      <c r="AD844">
        <v>0</v>
      </c>
      <c r="AF844">
        <v>109.99</v>
      </c>
      <c r="AG844">
        <v>0</v>
      </c>
      <c r="AH844">
        <v>3.85</v>
      </c>
      <c r="AI844">
        <v>3.4151894999999999</v>
      </c>
      <c r="AJ844">
        <v>110.42481050000001</v>
      </c>
      <c r="AK844" t="s">
        <v>26</v>
      </c>
      <c r="AN844" s="29">
        <v>0</v>
      </c>
      <c r="AO844" s="30">
        <f t="shared" si="26"/>
        <v>0</v>
      </c>
      <c r="AP844" s="30">
        <f t="shared" si="27"/>
        <v>0</v>
      </c>
      <c r="AQ844" s="30"/>
    </row>
    <row r="845" spans="1:43" x14ac:dyDescent="0.25">
      <c r="A845" t="s">
        <v>219</v>
      </c>
      <c r="B845">
        <v>1984669</v>
      </c>
      <c r="C845" t="s">
        <v>3167</v>
      </c>
      <c r="D845">
        <v>163069</v>
      </c>
      <c r="E845" t="s">
        <v>3168</v>
      </c>
      <c r="F845" t="s">
        <v>89</v>
      </c>
      <c r="G845" t="s">
        <v>90</v>
      </c>
      <c r="H845" t="s">
        <v>10</v>
      </c>
      <c r="I845" t="s">
        <v>3169</v>
      </c>
      <c r="J845" t="s">
        <v>3170</v>
      </c>
      <c r="K845" t="s">
        <v>2501</v>
      </c>
      <c r="L845" t="s">
        <v>231</v>
      </c>
      <c r="M845">
        <v>2780</v>
      </c>
      <c r="N845">
        <v>76</v>
      </c>
      <c r="O845" s="17">
        <v>45543</v>
      </c>
      <c r="P845" s="19" t="s">
        <v>123</v>
      </c>
      <c r="Q845" t="s">
        <v>24</v>
      </c>
      <c r="R845" s="17">
        <v>45523</v>
      </c>
      <c r="S845" s="27"/>
      <c r="T845">
        <v>205.62</v>
      </c>
      <c r="U845">
        <v>9.36</v>
      </c>
      <c r="V845">
        <v>214.98</v>
      </c>
      <c r="W845">
        <v>1</v>
      </c>
      <c r="X845">
        <v>7.52</v>
      </c>
      <c r="Y845">
        <v>0</v>
      </c>
      <c r="Z845">
        <v>0</v>
      </c>
      <c r="AA845">
        <v>0</v>
      </c>
      <c r="AB845">
        <v>6.6751290000000001</v>
      </c>
      <c r="AC845" s="29">
        <v>215.824871</v>
      </c>
      <c r="AD845">
        <v>0</v>
      </c>
      <c r="AF845">
        <v>214.98</v>
      </c>
      <c r="AG845">
        <v>0</v>
      </c>
      <c r="AH845">
        <v>7.52</v>
      </c>
      <c r="AI845">
        <v>6.6751290000000001</v>
      </c>
      <c r="AJ845">
        <v>215.824871</v>
      </c>
      <c r="AK845" t="s">
        <v>25</v>
      </c>
      <c r="AN845" s="29">
        <v>0</v>
      </c>
      <c r="AO845" s="30">
        <f t="shared" si="26"/>
        <v>0</v>
      </c>
      <c r="AP845" s="30">
        <f t="shared" si="27"/>
        <v>0</v>
      </c>
      <c r="AQ845" s="30"/>
    </row>
    <row r="846" spans="1:43" x14ac:dyDescent="0.25">
      <c r="A846" t="s">
        <v>219</v>
      </c>
      <c r="B846">
        <v>1984669</v>
      </c>
      <c r="C846" t="s">
        <v>3171</v>
      </c>
      <c r="D846">
        <v>163070</v>
      </c>
      <c r="E846" t="s">
        <v>3168</v>
      </c>
      <c r="F846" t="s">
        <v>89</v>
      </c>
      <c r="G846" t="s">
        <v>90</v>
      </c>
      <c r="H846" t="s">
        <v>10</v>
      </c>
      <c r="I846" t="s">
        <v>3172</v>
      </c>
      <c r="J846" t="s">
        <v>3173</v>
      </c>
      <c r="K846" t="s">
        <v>2501</v>
      </c>
      <c r="L846" t="s">
        <v>231</v>
      </c>
      <c r="M846">
        <v>2780</v>
      </c>
      <c r="N846">
        <v>75</v>
      </c>
      <c r="O846" s="17">
        <v>45543</v>
      </c>
      <c r="P846" s="19" t="s">
        <v>123</v>
      </c>
      <c r="Q846" t="s">
        <v>24</v>
      </c>
      <c r="R846" s="17">
        <v>45523</v>
      </c>
      <c r="S846" s="27"/>
      <c r="T846">
        <v>205.62</v>
      </c>
      <c r="U846">
        <v>9.36</v>
      </c>
      <c r="V846">
        <v>214.98</v>
      </c>
      <c r="W846">
        <v>1</v>
      </c>
      <c r="X846">
        <v>7.52</v>
      </c>
      <c r="Y846">
        <v>0</v>
      </c>
      <c r="Z846">
        <v>0</v>
      </c>
      <c r="AA846">
        <v>0</v>
      </c>
      <c r="AB846">
        <v>6.6751290000000001</v>
      </c>
      <c r="AC846" s="29">
        <v>215.824871</v>
      </c>
      <c r="AD846">
        <v>0</v>
      </c>
      <c r="AF846">
        <v>214.98</v>
      </c>
      <c r="AG846">
        <v>0</v>
      </c>
      <c r="AH846">
        <v>7.52</v>
      </c>
      <c r="AI846">
        <v>6.6751290000000001</v>
      </c>
      <c r="AJ846">
        <v>215.824871</v>
      </c>
      <c r="AK846" t="s">
        <v>25</v>
      </c>
      <c r="AN846" s="29">
        <v>0</v>
      </c>
      <c r="AO846" s="30">
        <f t="shared" si="26"/>
        <v>0</v>
      </c>
      <c r="AP846" s="30">
        <f t="shared" si="27"/>
        <v>0</v>
      </c>
      <c r="AQ846" s="30"/>
    </row>
    <row r="847" spans="1:43" x14ac:dyDescent="0.25">
      <c r="A847" t="s">
        <v>219</v>
      </c>
      <c r="B847">
        <v>1984668</v>
      </c>
      <c r="C847" t="s">
        <v>3174</v>
      </c>
      <c r="D847">
        <v>1080278</v>
      </c>
      <c r="E847" t="s">
        <v>3175</v>
      </c>
      <c r="F847" t="s">
        <v>89</v>
      </c>
      <c r="G847" t="s">
        <v>90</v>
      </c>
      <c r="H847" t="s">
        <v>10</v>
      </c>
      <c r="I847" t="s">
        <v>3176</v>
      </c>
      <c r="J847" t="s">
        <v>3177</v>
      </c>
      <c r="K847" t="s">
        <v>94</v>
      </c>
      <c r="L847" t="s">
        <v>807</v>
      </c>
      <c r="M847">
        <v>8775</v>
      </c>
      <c r="N847">
        <v>28</v>
      </c>
      <c r="O847" s="17">
        <v>45525</v>
      </c>
      <c r="P847" s="19" t="s">
        <v>496</v>
      </c>
      <c r="Q847" t="s">
        <v>24</v>
      </c>
      <c r="R847" s="17">
        <v>45523</v>
      </c>
      <c r="S847" s="27"/>
      <c r="T847">
        <v>138.91</v>
      </c>
      <c r="U847">
        <v>21.58</v>
      </c>
      <c r="V847">
        <v>160.49</v>
      </c>
      <c r="W847">
        <v>1</v>
      </c>
      <c r="X847">
        <v>5.62</v>
      </c>
      <c r="Y847">
        <v>0</v>
      </c>
      <c r="Z847">
        <v>0</v>
      </c>
      <c r="AA847">
        <v>0</v>
      </c>
      <c r="AB847">
        <v>4.9832144999999999</v>
      </c>
      <c r="AC847" s="29">
        <v>161.12678550000001</v>
      </c>
      <c r="AD847">
        <v>0</v>
      </c>
      <c r="AF847">
        <v>160.49</v>
      </c>
      <c r="AG847">
        <v>0</v>
      </c>
      <c r="AH847">
        <v>5.62</v>
      </c>
      <c r="AI847">
        <v>4.9832144999999999</v>
      </c>
      <c r="AJ847">
        <v>161.12678550000001</v>
      </c>
      <c r="AK847" t="s">
        <v>25</v>
      </c>
      <c r="AN847" s="29">
        <v>0</v>
      </c>
      <c r="AO847" s="30">
        <f t="shared" si="26"/>
        <v>0</v>
      </c>
      <c r="AP847" s="30">
        <f t="shared" si="27"/>
        <v>0</v>
      </c>
      <c r="AQ847" s="30"/>
    </row>
    <row r="848" spans="1:43" x14ac:dyDescent="0.25">
      <c r="A848" t="s">
        <v>219</v>
      </c>
      <c r="B848">
        <v>1984667</v>
      </c>
      <c r="C848" t="s">
        <v>3178</v>
      </c>
      <c r="D848">
        <v>1782032</v>
      </c>
      <c r="E848" t="s">
        <v>3179</v>
      </c>
      <c r="F848" t="s">
        <v>89</v>
      </c>
      <c r="G848" t="s">
        <v>90</v>
      </c>
      <c r="H848" t="s">
        <v>10</v>
      </c>
      <c r="I848" t="s">
        <v>3180</v>
      </c>
      <c r="J848" t="s">
        <v>3181</v>
      </c>
      <c r="K848" t="s">
        <v>271</v>
      </c>
      <c r="L848" t="s">
        <v>224</v>
      </c>
      <c r="M848">
        <v>820</v>
      </c>
      <c r="N848">
        <v>26</v>
      </c>
      <c r="O848" s="17">
        <v>45531</v>
      </c>
      <c r="P848" s="19" t="s">
        <v>102</v>
      </c>
      <c r="Q848" t="s">
        <v>24</v>
      </c>
      <c r="R848" s="17">
        <v>45523</v>
      </c>
      <c r="S848" s="27"/>
      <c r="T848">
        <v>127.18</v>
      </c>
      <c r="U848">
        <v>18.38</v>
      </c>
      <c r="V848">
        <v>145.56</v>
      </c>
      <c r="W848">
        <v>1</v>
      </c>
      <c r="X848">
        <v>5.09</v>
      </c>
      <c r="Y848">
        <v>0</v>
      </c>
      <c r="Z848">
        <v>0</v>
      </c>
      <c r="AA848">
        <v>0</v>
      </c>
      <c r="AB848">
        <v>4.5196379999999996</v>
      </c>
      <c r="AC848" s="29">
        <v>146.13036199999999</v>
      </c>
      <c r="AD848">
        <v>0</v>
      </c>
      <c r="AF848">
        <v>145.56</v>
      </c>
      <c r="AG848">
        <v>0</v>
      </c>
      <c r="AH848">
        <v>5.09</v>
      </c>
      <c r="AI848">
        <v>4.5196379999999996</v>
      </c>
      <c r="AJ848">
        <v>146.13036199999999</v>
      </c>
      <c r="AK848" t="s">
        <v>25</v>
      </c>
      <c r="AN848" s="29">
        <v>0</v>
      </c>
      <c r="AO848" s="30">
        <f t="shared" si="26"/>
        <v>0</v>
      </c>
      <c r="AP848" s="30">
        <f t="shared" si="27"/>
        <v>0</v>
      </c>
      <c r="AQ848" s="30"/>
    </row>
    <row r="849" spans="1:43" x14ac:dyDescent="0.25">
      <c r="A849" t="s">
        <v>219</v>
      </c>
      <c r="B849">
        <v>1984662</v>
      </c>
      <c r="C849" t="s">
        <v>3182</v>
      </c>
      <c r="D849">
        <v>501448</v>
      </c>
      <c r="E849" t="s">
        <v>3183</v>
      </c>
      <c r="F849" t="s">
        <v>89</v>
      </c>
      <c r="G849" t="s">
        <v>90</v>
      </c>
      <c r="H849" t="s">
        <v>14</v>
      </c>
      <c r="I849" t="s">
        <v>3184</v>
      </c>
      <c r="J849" t="s">
        <v>3185</v>
      </c>
      <c r="K849" t="s">
        <v>224</v>
      </c>
      <c r="L849" t="s">
        <v>248</v>
      </c>
      <c r="M849">
        <v>8835</v>
      </c>
      <c r="N849">
        <v>31</v>
      </c>
      <c r="O849" s="17">
        <v>45523</v>
      </c>
      <c r="P849" s="19" t="s">
        <v>122</v>
      </c>
      <c r="Q849" t="s">
        <v>24</v>
      </c>
      <c r="R849" s="17">
        <v>45523</v>
      </c>
      <c r="S849" s="27"/>
      <c r="T849">
        <v>60.513333333333328</v>
      </c>
      <c r="U849">
        <v>7.6533333333333333</v>
      </c>
      <c r="V849">
        <v>68.166666666666671</v>
      </c>
      <c r="W849">
        <v>3</v>
      </c>
      <c r="X849">
        <v>2.3866666666666672</v>
      </c>
      <c r="Y849">
        <v>0</v>
      </c>
      <c r="Z849">
        <v>0</v>
      </c>
      <c r="AA849">
        <v>0</v>
      </c>
      <c r="AB849">
        <v>2.1165750000000001</v>
      </c>
      <c r="AC849" s="29">
        <v>68.43675833333333</v>
      </c>
      <c r="AD849">
        <v>0</v>
      </c>
      <c r="AF849">
        <v>204.5</v>
      </c>
      <c r="AG849">
        <v>0</v>
      </c>
      <c r="AH849">
        <v>7.16</v>
      </c>
      <c r="AI849">
        <v>6.3497250000000003</v>
      </c>
      <c r="AJ849">
        <v>205.31027499999999</v>
      </c>
      <c r="AK849" t="s">
        <v>26</v>
      </c>
      <c r="AN849" s="29">
        <v>0</v>
      </c>
      <c r="AO849" s="30">
        <f t="shared" si="26"/>
        <v>0</v>
      </c>
      <c r="AP849" s="30">
        <f t="shared" si="27"/>
        <v>0</v>
      </c>
      <c r="AQ849" s="30"/>
    </row>
    <row r="850" spans="1:43" x14ac:dyDescent="0.25">
      <c r="A850" t="s">
        <v>219</v>
      </c>
      <c r="B850">
        <v>1984646</v>
      </c>
      <c r="C850" t="s">
        <v>3186</v>
      </c>
      <c r="D850">
        <v>1080271</v>
      </c>
      <c r="E850" t="s">
        <v>3187</v>
      </c>
      <c r="F850" t="s">
        <v>89</v>
      </c>
      <c r="G850" t="s">
        <v>90</v>
      </c>
      <c r="H850" t="s">
        <v>137</v>
      </c>
      <c r="I850" t="s">
        <v>3188</v>
      </c>
      <c r="J850" t="s">
        <v>3189</v>
      </c>
      <c r="K850" t="s">
        <v>95</v>
      </c>
      <c r="L850" t="s">
        <v>734</v>
      </c>
      <c r="M850">
        <v>2765</v>
      </c>
      <c r="N850">
        <v>17</v>
      </c>
      <c r="O850" s="17">
        <v>45523</v>
      </c>
      <c r="P850" s="19" t="s">
        <v>113</v>
      </c>
      <c r="Q850" t="s">
        <v>24</v>
      </c>
      <c r="R850" s="17">
        <v>45523</v>
      </c>
      <c r="S850" s="27"/>
      <c r="T850">
        <v>118.6</v>
      </c>
      <c r="U850">
        <v>12.32</v>
      </c>
      <c r="V850">
        <v>130.91999999999999</v>
      </c>
      <c r="W850">
        <v>1</v>
      </c>
      <c r="X850">
        <v>4.58</v>
      </c>
      <c r="Y850">
        <v>0</v>
      </c>
      <c r="Z850">
        <v>0</v>
      </c>
      <c r="AA850">
        <v>0</v>
      </c>
      <c r="AB850">
        <v>6.7751099999999997</v>
      </c>
      <c r="AC850" s="29">
        <v>128.72488999999999</v>
      </c>
      <c r="AD850">
        <v>0</v>
      </c>
      <c r="AF850">
        <v>130.91999999999999</v>
      </c>
      <c r="AG850">
        <v>0</v>
      </c>
      <c r="AH850">
        <v>4.58</v>
      </c>
      <c r="AI850">
        <v>6.7751099999999997</v>
      </c>
      <c r="AJ850">
        <v>128.72488999999999</v>
      </c>
      <c r="AK850" t="s">
        <v>25</v>
      </c>
      <c r="AN850" s="29">
        <v>0</v>
      </c>
      <c r="AO850" s="30">
        <f t="shared" si="26"/>
        <v>0</v>
      </c>
      <c r="AP850" s="30">
        <f t="shared" si="27"/>
        <v>0</v>
      </c>
      <c r="AQ850" s="30"/>
    </row>
    <row r="851" spans="1:43" x14ac:dyDescent="0.25">
      <c r="A851" t="s">
        <v>219</v>
      </c>
      <c r="B851">
        <v>1984646</v>
      </c>
      <c r="C851" t="s">
        <v>3190</v>
      </c>
      <c r="D851">
        <v>1080270</v>
      </c>
      <c r="E851" t="s">
        <v>3187</v>
      </c>
      <c r="F851" t="s">
        <v>89</v>
      </c>
      <c r="G851" t="s">
        <v>90</v>
      </c>
      <c r="H851" t="s">
        <v>137</v>
      </c>
      <c r="I851" t="s">
        <v>3191</v>
      </c>
      <c r="J851" t="s">
        <v>3192</v>
      </c>
      <c r="K851" t="s">
        <v>95</v>
      </c>
      <c r="L851" t="s">
        <v>734</v>
      </c>
      <c r="M851">
        <v>2765</v>
      </c>
      <c r="N851">
        <v>18</v>
      </c>
      <c r="O851" s="17">
        <v>45523</v>
      </c>
      <c r="P851" s="19" t="s">
        <v>113</v>
      </c>
      <c r="Q851" t="s">
        <v>24</v>
      </c>
      <c r="R851" s="17">
        <v>45523</v>
      </c>
      <c r="S851" s="27"/>
      <c r="T851">
        <v>118.6</v>
      </c>
      <c r="U851">
        <v>12.32</v>
      </c>
      <c r="V851">
        <v>130.91999999999999</v>
      </c>
      <c r="W851">
        <v>1</v>
      </c>
      <c r="X851">
        <v>4.58</v>
      </c>
      <c r="Y851">
        <v>0</v>
      </c>
      <c r="Z851">
        <v>0</v>
      </c>
      <c r="AA851">
        <v>0</v>
      </c>
      <c r="AB851">
        <v>6.7751099999999997</v>
      </c>
      <c r="AC851" s="29">
        <v>128.72488999999999</v>
      </c>
      <c r="AD851">
        <v>0</v>
      </c>
      <c r="AF851">
        <v>130.91999999999999</v>
      </c>
      <c r="AG851">
        <v>0</v>
      </c>
      <c r="AH851">
        <v>4.58</v>
      </c>
      <c r="AI851">
        <v>6.7751099999999997</v>
      </c>
      <c r="AJ851">
        <v>128.72488999999999</v>
      </c>
      <c r="AK851" t="s">
        <v>25</v>
      </c>
      <c r="AN851" s="29">
        <v>0</v>
      </c>
      <c r="AO851" s="30">
        <f t="shared" si="26"/>
        <v>0</v>
      </c>
      <c r="AP851" s="30">
        <f t="shared" si="27"/>
        <v>0</v>
      </c>
      <c r="AQ851" s="30"/>
    </row>
    <row r="852" spans="1:43" x14ac:dyDescent="0.25">
      <c r="A852" t="s">
        <v>219</v>
      </c>
      <c r="B852">
        <v>1984619</v>
      </c>
      <c r="C852" t="s">
        <v>3193</v>
      </c>
      <c r="D852">
        <v>1782020</v>
      </c>
      <c r="E852" t="s">
        <v>3194</v>
      </c>
      <c r="F852" t="s">
        <v>89</v>
      </c>
      <c r="G852" t="s">
        <v>90</v>
      </c>
      <c r="H852" t="s">
        <v>10</v>
      </c>
      <c r="I852" t="s">
        <v>3195</v>
      </c>
      <c r="J852" t="s">
        <v>3196</v>
      </c>
      <c r="K852" t="s">
        <v>231</v>
      </c>
      <c r="L852" t="s">
        <v>91</v>
      </c>
      <c r="M852">
        <v>2661</v>
      </c>
      <c r="N852">
        <v>22</v>
      </c>
      <c r="O852" s="17">
        <v>45529</v>
      </c>
      <c r="P852" s="19" t="s">
        <v>109</v>
      </c>
      <c r="Q852" t="s">
        <v>24</v>
      </c>
      <c r="R852" s="17">
        <v>45523</v>
      </c>
      <c r="S852" s="27"/>
      <c r="T852">
        <v>155.9</v>
      </c>
      <c r="U852">
        <v>11.77</v>
      </c>
      <c r="V852">
        <v>167.67</v>
      </c>
      <c r="W852">
        <v>1</v>
      </c>
      <c r="X852">
        <v>5.87</v>
      </c>
      <c r="Y852">
        <v>0</v>
      </c>
      <c r="Z852">
        <v>0</v>
      </c>
      <c r="AA852">
        <v>0</v>
      </c>
      <c r="AB852">
        <v>5.2061535000000001</v>
      </c>
      <c r="AC852" s="29">
        <v>168.33384649999999</v>
      </c>
      <c r="AD852">
        <v>0</v>
      </c>
      <c r="AF852">
        <v>167.67</v>
      </c>
      <c r="AG852">
        <v>0</v>
      </c>
      <c r="AH852">
        <v>5.87</v>
      </c>
      <c r="AI852">
        <v>5.2061535000000001</v>
      </c>
      <c r="AJ852">
        <v>168.33384649999999</v>
      </c>
      <c r="AK852" t="s">
        <v>25</v>
      </c>
      <c r="AN852" s="29">
        <v>0</v>
      </c>
      <c r="AO852" s="30">
        <f t="shared" si="26"/>
        <v>0</v>
      </c>
      <c r="AP852" s="30">
        <f t="shared" si="27"/>
        <v>0</v>
      </c>
      <c r="AQ852" s="30"/>
    </row>
    <row r="853" spans="1:43" x14ac:dyDescent="0.25">
      <c r="A853" t="s">
        <v>219</v>
      </c>
      <c r="B853">
        <v>1984576</v>
      </c>
      <c r="C853" t="s">
        <v>3197</v>
      </c>
      <c r="D853">
        <v>1781999</v>
      </c>
      <c r="E853" t="s">
        <v>3198</v>
      </c>
      <c r="F853" t="s">
        <v>89</v>
      </c>
      <c r="G853" t="s">
        <v>90</v>
      </c>
      <c r="H853" t="s">
        <v>10</v>
      </c>
      <c r="I853" t="s">
        <v>3199</v>
      </c>
      <c r="J853" t="s">
        <v>3200</v>
      </c>
      <c r="K853" t="s">
        <v>271</v>
      </c>
      <c r="L853" t="s">
        <v>224</v>
      </c>
      <c r="M853">
        <v>820</v>
      </c>
      <c r="N853">
        <v>32</v>
      </c>
      <c r="O853" s="17">
        <v>45524</v>
      </c>
      <c r="P853" s="19" t="s">
        <v>102</v>
      </c>
      <c r="Q853" t="s">
        <v>24</v>
      </c>
      <c r="R853" s="17">
        <v>45523</v>
      </c>
      <c r="S853" s="27"/>
      <c r="T853">
        <v>63.59</v>
      </c>
      <c r="U853">
        <v>9.19</v>
      </c>
      <c r="V853">
        <v>72.78</v>
      </c>
      <c r="W853">
        <v>2</v>
      </c>
      <c r="X853">
        <v>2.5449999999999999</v>
      </c>
      <c r="Y853">
        <v>0</v>
      </c>
      <c r="Z853">
        <v>0</v>
      </c>
      <c r="AA853">
        <v>0</v>
      </c>
      <c r="AB853">
        <v>2.2598189999999998</v>
      </c>
      <c r="AC853" s="29">
        <v>73.06518100000001</v>
      </c>
      <c r="AD853">
        <v>0</v>
      </c>
      <c r="AF853">
        <v>145.56</v>
      </c>
      <c r="AG853">
        <v>0</v>
      </c>
      <c r="AH853">
        <v>5.09</v>
      </c>
      <c r="AI853">
        <v>4.5196379999999996</v>
      </c>
      <c r="AJ853">
        <v>146.13036199999999</v>
      </c>
      <c r="AK853" t="s">
        <v>27</v>
      </c>
      <c r="AN853" s="29">
        <v>0</v>
      </c>
      <c r="AO853" s="30">
        <f t="shared" si="26"/>
        <v>0</v>
      </c>
      <c r="AP853" s="30">
        <f t="shared" si="27"/>
        <v>0</v>
      </c>
      <c r="AQ853" s="30"/>
    </row>
    <row r="854" spans="1:43" x14ac:dyDescent="0.25">
      <c r="A854" t="s">
        <v>219</v>
      </c>
      <c r="B854">
        <v>1984564</v>
      </c>
      <c r="C854" t="s">
        <v>3201</v>
      </c>
      <c r="D854">
        <v>501442</v>
      </c>
      <c r="E854" t="s">
        <v>3202</v>
      </c>
      <c r="F854" t="s">
        <v>89</v>
      </c>
      <c r="G854" t="s">
        <v>90</v>
      </c>
      <c r="H854" t="s">
        <v>10</v>
      </c>
      <c r="I854" t="s">
        <v>3203</v>
      </c>
      <c r="J854" t="s">
        <v>3204</v>
      </c>
      <c r="K854" t="s">
        <v>224</v>
      </c>
      <c r="L854" t="s">
        <v>271</v>
      </c>
      <c r="M854">
        <v>8830</v>
      </c>
      <c r="N854">
        <v>30</v>
      </c>
      <c r="O854" s="17">
        <v>45525</v>
      </c>
      <c r="P854" s="19" t="s">
        <v>114</v>
      </c>
      <c r="Q854" t="s">
        <v>24</v>
      </c>
      <c r="R854" s="17">
        <v>45523</v>
      </c>
      <c r="S854" s="27"/>
      <c r="T854">
        <v>123.64</v>
      </c>
      <c r="U854">
        <v>21.6</v>
      </c>
      <c r="V854">
        <v>145.24</v>
      </c>
      <c r="W854">
        <v>1</v>
      </c>
      <c r="X854">
        <v>5.08</v>
      </c>
      <c r="Y854">
        <v>0</v>
      </c>
      <c r="Z854">
        <v>0</v>
      </c>
      <c r="AA854">
        <v>0</v>
      </c>
      <c r="AB854">
        <v>4.5097019999999999</v>
      </c>
      <c r="AC854" s="29">
        <v>145.81029799999999</v>
      </c>
      <c r="AD854">
        <v>0</v>
      </c>
      <c r="AF854">
        <v>145.24</v>
      </c>
      <c r="AG854">
        <v>0</v>
      </c>
      <c r="AH854">
        <v>5.08</v>
      </c>
      <c r="AI854">
        <v>4.5097019999999999</v>
      </c>
      <c r="AJ854">
        <v>145.81029799999999</v>
      </c>
      <c r="AK854" t="s">
        <v>25</v>
      </c>
      <c r="AN854" s="29">
        <v>0</v>
      </c>
      <c r="AO854" s="30">
        <f t="shared" si="26"/>
        <v>0</v>
      </c>
      <c r="AP854" s="30">
        <f t="shared" si="27"/>
        <v>0</v>
      </c>
      <c r="AQ854" s="30"/>
    </row>
    <row r="855" spans="1:43" x14ac:dyDescent="0.25">
      <c r="A855" t="s">
        <v>219</v>
      </c>
      <c r="B855">
        <v>1984552</v>
      </c>
      <c r="C855" t="s">
        <v>3205</v>
      </c>
      <c r="D855">
        <v>1080255</v>
      </c>
      <c r="E855" t="s">
        <v>3206</v>
      </c>
      <c r="F855" t="s">
        <v>89</v>
      </c>
      <c r="G855" t="s">
        <v>90</v>
      </c>
      <c r="H855" t="s">
        <v>14</v>
      </c>
      <c r="I855" t="s">
        <v>3207</v>
      </c>
      <c r="J855" t="s">
        <v>3208</v>
      </c>
      <c r="K855" t="s">
        <v>94</v>
      </c>
      <c r="L855" t="s">
        <v>256</v>
      </c>
      <c r="M855">
        <v>8520</v>
      </c>
      <c r="N855">
        <v>77</v>
      </c>
      <c r="O855" s="17">
        <v>45541</v>
      </c>
      <c r="P855" s="19" t="s">
        <v>104</v>
      </c>
      <c r="Q855" t="s">
        <v>24</v>
      </c>
      <c r="R855" s="17">
        <v>45523</v>
      </c>
      <c r="S855" s="27"/>
      <c r="T855">
        <v>96.995000000000005</v>
      </c>
      <c r="U855">
        <v>12.25</v>
      </c>
      <c r="V855">
        <v>109.245</v>
      </c>
      <c r="W855">
        <v>2</v>
      </c>
      <c r="X855">
        <v>3.8250000000000002</v>
      </c>
      <c r="Y855">
        <v>0</v>
      </c>
      <c r="Z855">
        <v>0</v>
      </c>
      <c r="AA855">
        <v>0</v>
      </c>
      <c r="AB855">
        <v>3.3920572500000001</v>
      </c>
      <c r="AC855" s="29">
        <v>109.67794275</v>
      </c>
      <c r="AD855">
        <v>0</v>
      </c>
      <c r="AF855">
        <v>218.49</v>
      </c>
      <c r="AG855">
        <v>0</v>
      </c>
      <c r="AH855">
        <v>7.65</v>
      </c>
      <c r="AI855">
        <v>6.7841145000000003</v>
      </c>
      <c r="AJ855">
        <v>219.3558855</v>
      </c>
      <c r="AK855" t="s">
        <v>27</v>
      </c>
      <c r="AN855" s="29">
        <v>0</v>
      </c>
      <c r="AO855" s="30">
        <f t="shared" si="26"/>
        <v>0</v>
      </c>
      <c r="AP855" s="30">
        <f t="shared" si="27"/>
        <v>0</v>
      </c>
      <c r="AQ855" s="30"/>
    </row>
    <row r="856" spans="1:43" x14ac:dyDescent="0.25">
      <c r="A856" t="s">
        <v>219</v>
      </c>
      <c r="B856">
        <v>1984552</v>
      </c>
      <c r="C856" t="s">
        <v>3209</v>
      </c>
      <c r="D856">
        <v>1781990</v>
      </c>
      <c r="E856" t="s">
        <v>3206</v>
      </c>
      <c r="F856" t="s">
        <v>89</v>
      </c>
      <c r="G856" t="s">
        <v>90</v>
      </c>
      <c r="H856" t="s">
        <v>14</v>
      </c>
      <c r="I856" t="s">
        <v>3207</v>
      </c>
      <c r="J856" t="s">
        <v>3208</v>
      </c>
      <c r="K856" t="s">
        <v>256</v>
      </c>
      <c r="L856" t="s">
        <v>94</v>
      </c>
      <c r="M856">
        <v>8515</v>
      </c>
      <c r="N856">
        <v>76</v>
      </c>
      <c r="O856" s="17">
        <v>45544</v>
      </c>
      <c r="P856" s="19" t="s">
        <v>512</v>
      </c>
      <c r="Q856" t="s">
        <v>24</v>
      </c>
      <c r="R856" s="17">
        <v>45523</v>
      </c>
      <c r="S856" s="27"/>
      <c r="T856">
        <v>98.25</v>
      </c>
      <c r="U856">
        <v>10.99</v>
      </c>
      <c r="V856">
        <v>109.24</v>
      </c>
      <c r="W856">
        <v>2</v>
      </c>
      <c r="X856">
        <v>3.8250000000000002</v>
      </c>
      <c r="Y856">
        <v>0</v>
      </c>
      <c r="Z856">
        <v>0</v>
      </c>
      <c r="AA856">
        <v>0</v>
      </c>
      <c r="AB856">
        <v>3.391902</v>
      </c>
      <c r="AC856" s="29">
        <v>109.673098</v>
      </c>
      <c r="AD856">
        <v>0</v>
      </c>
      <c r="AF856">
        <v>218.48</v>
      </c>
      <c r="AG856">
        <v>0</v>
      </c>
      <c r="AH856">
        <v>7.65</v>
      </c>
      <c r="AI856">
        <v>6.7838039999999999</v>
      </c>
      <c r="AJ856">
        <v>219.34619599999999</v>
      </c>
      <c r="AK856" t="s">
        <v>27</v>
      </c>
      <c r="AN856" s="29">
        <v>0</v>
      </c>
      <c r="AO856" s="30">
        <f t="shared" si="26"/>
        <v>0</v>
      </c>
      <c r="AP856" s="30">
        <f t="shared" si="27"/>
        <v>0</v>
      </c>
      <c r="AQ856" s="30"/>
    </row>
    <row r="857" spans="1:43" x14ac:dyDescent="0.25">
      <c r="A857" t="s">
        <v>219</v>
      </c>
      <c r="B857">
        <v>1984547</v>
      </c>
      <c r="C857" t="s">
        <v>3210</v>
      </c>
      <c r="D857">
        <v>1080253</v>
      </c>
      <c r="E857" t="s">
        <v>3211</v>
      </c>
      <c r="F857" t="s">
        <v>89</v>
      </c>
      <c r="G857" t="s">
        <v>90</v>
      </c>
      <c r="H857" t="s">
        <v>137</v>
      </c>
      <c r="I857" t="s">
        <v>3212</v>
      </c>
      <c r="J857" t="s">
        <v>3213</v>
      </c>
      <c r="K857" t="s">
        <v>95</v>
      </c>
      <c r="L857" t="s">
        <v>231</v>
      </c>
      <c r="M857">
        <v>8405</v>
      </c>
      <c r="N857">
        <v>28</v>
      </c>
      <c r="O857" s="17">
        <v>45524</v>
      </c>
      <c r="P857" s="19" t="s">
        <v>944</v>
      </c>
      <c r="Q857" t="s">
        <v>24</v>
      </c>
      <c r="R857" s="17">
        <v>45523</v>
      </c>
      <c r="S857" s="17"/>
      <c r="T857">
        <v>32.07</v>
      </c>
      <c r="U857">
        <v>3.3</v>
      </c>
      <c r="V857">
        <v>35.369999999999997</v>
      </c>
      <c r="W857">
        <v>1</v>
      </c>
      <c r="X857">
        <v>1.24</v>
      </c>
      <c r="Y857">
        <v>0</v>
      </c>
      <c r="Z857">
        <v>0</v>
      </c>
      <c r="AA857">
        <v>0</v>
      </c>
      <c r="AB857">
        <v>1.8303974999999999</v>
      </c>
      <c r="AC857" s="29">
        <v>34.779602500000003</v>
      </c>
      <c r="AD857">
        <v>0</v>
      </c>
      <c r="AF857">
        <v>35.369999999999997</v>
      </c>
      <c r="AG857">
        <v>0</v>
      </c>
      <c r="AH857">
        <v>1.24</v>
      </c>
      <c r="AI857">
        <v>1.8303974999999999</v>
      </c>
      <c r="AJ857">
        <v>34.779602500000003</v>
      </c>
      <c r="AK857" t="s">
        <v>25</v>
      </c>
      <c r="AN857" s="29">
        <v>0</v>
      </c>
      <c r="AO857" s="30">
        <f t="shared" si="26"/>
        <v>0</v>
      </c>
      <c r="AP857" s="30">
        <f t="shared" si="27"/>
        <v>0</v>
      </c>
      <c r="AQ857" s="30"/>
    </row>
    <row r="858" spans="1:43" x14ac:dyDescent="0.25">
      <c r="A858" t="s">
        <v>219</v>
      </c>
      <c r="B858">
        <v>1984521</v>
      </c>
      <c r="C858" t="s">
        <v>3214</v>
      </c>
      <c r="D858">
        <v>163061</v>
      </c>
      <c r="E858" t="s">
        <v>3215</v>
      </c>
      <c r="F858" t="s">
        <v>89</v>
      </c>
      <c r="G858" t="s">
        <v>90</v>
      </c>
      <c r="H858" t="s">
        <v>10</v>
      </c>
      <c r="I858" t="s">
        <v>3216</v>
      </c>
      <c r="J858" t="s">
        <v>3217</v>
      </c>
      <c r="K858" t="s">
        <v>91</v>
      </c>
      <c r="L858" t="s">
        <v>231</v>
      </c>
      <c r="M858">
        <v>992287</v>
      </c>
      <c r="N858">
        <v>77</v>
      </c>
      <c r="O858" s="17">
        <v>45525</v>
      </c>
      <c r="P858" s="19" t="s">
        <v>114</v>
      </c>
      <c r="Q858" t="s">
        <v>24</v>
      </c>
      <c r="R858" s="17">
        <v>45523</v>
      </c>
      <c r="S858" s="27"/>
      <c r="T858">
        <v>56.026666666666671</v>
      </c>
      <c r="U858">
        <v>3.253333333333333</v>
      </c>
      <c r="V858">
        <v>59.28</v>
      </c>
      <c r="W858">
        <v>3</v>
      </c>
      <c r="X858">
        <v>2.0733333333333328</v>
      </c>
      <c r="Y858">
        <v>0</v>
      </c>
      <c r="Z858">
        <v>0</v>
      </c>
      <c r="AA858">
        <v>0</v>
      </c>
      <c r="AB858">
        <v>1.8406439999999999</v>
      </c>
      <c r="AC858" s="29">
        <v>59.512689333333327</v>
      </c>
      <c r="AD858">
        <v>0</v>
      </c>
      <c r="AF858">
        <v>177.84</v>
      </c>
      <c r="AG858">
        <v>0</v>
      </c>
      <c r="AH858">
        <v>6.22</v>
      </c>
      <c r="AI858">
        <v>5.5219319999999996</v>
      </c>
      <c r="AJ858">
        <v>178.53806800000001</v>
      </c>
      <c r="AK858" t="s">
        <v>26</v>
      </c>
      <c r="AN858" s="29">
        <v>5.9</v>
      </c>
      <c r="AO858" s="30">
        <f t="shared" si="26"/>
        <v>1.69625</v>
      </c>
      <c r="AP858" s="30">
        <f t="shared" si="27"/>
        <v>0.56541666666666668</v>
      </c>
      <c r="AQ858" s="30"/>
    </row>
    <row r="859" spans="1:43" x14ac:dyDescent="0.25">
      <c r="A859" t="s">
        <v>219</v>
      </c>
      <c r="B859">
        <v>1984509</v>
      </c>
      <c r="C859" t="s">
        <v>3218</v>
      </c>
      <c r="D859">
        <v>163059</v>
      </c>
      <c r="E859" t="s">
        <v>3219</v>
      </c>
      <c r="F859" t="s">
        <v>89</v>
      </c>
      <c r="G859" t="s">
        <v>90</v>
      </c>
      <c r="H859" t="s">
        <v>10</v>
      </c>
      <c r="I859" t="s">
        <v>3220</v>
      </c>
      <c r="J859" t="s">
        <v>3196</v>
      </c>
      <c r="K859" t="s">
        <v>91</v>
      </c>
      <c r="L859" t="s">
        <v>231</v>
      </c>
      <c r="M859">
        <v>882287</v>
      </c>
      <c r="N859">
        <v>20</v>
      </c>
      <c r="O859" s="17">
        <v>45527</v>
      </c>
      <c r="P859" s="19" t="s">
        <v>114</v>
      </c>
      <c r="Q859" t="s">
        <v>24</v>
      </c>
      <c r="R859" s="17">
        <v>45523</v>
      </c>
      <c r="S859" s="27"/>
      <c r="T859">
        <v>71.56</v>
      </c>
      <c r="U859">
        <v>9.76</v>
      </c>
      <c r="V859">
        <v>81.319999999999993</v>
      </c>
      <c r="W859">
        <v>1</v>
      </c>
      <c r="X859">
        <v>2.85</v>
      </c>
      <c r="Y859">
        <v>0</v>
      </c>
      <c r="Z859">
        <v>0</v>
      </c>
      <c r="AA859">
        <v>0</v>
      </c>
      <c r="AB859">
        <v>2.5249860000000002</v>
      </c>
      <c r="AC859" s="29">
        <v>81.645013999999989</v>
      </c>
      <c r="AD859">
        <v>0</v>
      </c>
      <c r="AF859">
        <v>81.319999999999993</v>
      </c>
      <c r="AG859">
        <v>0</v>
      </c>
      <c r="AH859">
        <v>2.85</v>
      </c>
      <c r="AI859">
        <v>2.5249860000000002</v>
      </c>
      <c r="AJ859">
        <v>81.645013999999989</v>
      </c>
      <c r="AK859" t="s">
        <v>25</v>
      </c>
      <c r="AN859" s="29">
        <v>0</v>
      </c>
      <c r="AO859" s="30">
        <f t="shared" si="26"/>
        <v>0</v>
      </c>
      <c r="AP859" s="30">
        <f t="shared" si="27"/>
        <v>0</v>
      </c>
      <c r="AQ859" s="30"/>
    </row>
    <row r="860" spans="1:43" x14ac:dyDescent="0.25">
      <c r="A860" t="s">
        <v>219</v>
      </c>
      <c r="B860">
        <v>1984489</v>
      </c>
      <c r="C860" t="s">
        <v>3221</v>
      </c>
      <c r="D860">
        <v>1080238</v>
      </c>
      <c r="E860" t="s">
        <v>3222</v>
      </c>
      <c r="F860" t="s">
        <v>89</v>
      </c>
      <c r="G860" t="s">
        <v>90</v>
      </c>
      <c r="H860" t="s">
        <v>10</v>
      </c>
      <c r="I860" t="s">
        <v>3223</v>
      </c>
      <c r="J860" t="s">
        <v>3224</v>
      </c>
      <c r="K860" t="s">
        <v>134</v>
      </c>
      <c r="L860" t="s">
        <v>1245</v>
      </c>
      <c r="M860">
        <v>2065</v>
      </c>
      <c r="N860">
        <v>45</v>
      </c>
      <c r="O860" s="17">
        <v>45523</v>
      </c>
      <c r="P860" s="19" t="s">
        <v>147</v>
      </c>
      <c r="Q860" t="s">
        <v>24</v>
      </c>
      <c r="R860" s="17">
        <v>45523</v>
      </c>
      <c r="S860" s="17"/>
      <c r="T860">
        <v>193.17</v>
      </c>
      <c r="U860">
        <v>15.14</v>
      </c>
      <c r="V860">
        <v>208.31</v>
      </c>
      <c r="W860">
        <v>1</v>
      </c>
      <c r="X860">
        <v>7.29</v>
      </c>
      <c r="Y860">
        <v>0</v>
      </c>
      <c r="Z860">
        <v>0</v>
      </c>
      <c r="AA860">
        <v>0</v>
      </c>
      <c r="AB860">
        <v>6.4680255000000004</v>
      </c>
      <c r="AC860" s="29">
        <v>209.13197450000001</v>
      </c>
      <c r="AD860">
        <v>0</v>
      </c>
      <c r="AF860">
        <v>208.31</v>
      </c>
      <c r="AG860">
        <v>0</v>
      </c>
      <c r="AH860">
        <v>7.29</v>
      </c>
      <c r="AI860">
        <v>6.4680255000000004</v>
      </c>
      <c r="AJ860">
        <v>209.13197450000001</v>
      </c>
      <c r="AK860" t="s">
        <v>25</v>
      </c>
      <c r="AN860" s="29">
        <v>0</v>
      </c>
      <c r="AO860" s="30">
        <f t="shared" si="26"/>
        <v>0</v>
      </c>
      <c r="AP860" s="30">
        <f t="shared" si="27"/>
        <v>0</v>
      </c>
      <c r="AQ860" s="30"/>
    </row>
    <row r="861" spans="1:43" x14ac:dyDescent="0.25">
      <c r="A861" t="s">
        <v>219</v>
      </c>
      <c r="B861">
        <v>1984481</v>
      </c>
      <c r="C861" t="s">
        <v>3225</v>
      </c>
      <c r="D861">
        <v>1781961</v>
      </c>
      <c r="E861" t="s">
        <v>3226</v>
      </c>
      <c r="F861" t="s">
        <v>89</v>
      </c>
      <c r="G861" t="s">
        <v>90</v>
      </c>
      <c r="H861" t="s">
        <v>10</v>
      </c>
      <c r="I861" t="s">
        <v>3227</v>
      </c>
      <c r="J861" t="s">
        <v>3228</v>
      </c>
      <c r="K861" t="s">
        <v>3081</v>
      </c>
      <c r="L861" t="s">
        <v>95</v>
      </c>
      <c r="M861">
        <v>8915</v>
      </c>
      <c r="N861">
        <v>73</v>
      </c>
      <c r="O861" s="17">
        <v>45537</v>
      </c>
      <c r="P861" s="19" t="s">
        <v>130</v>
      </c>
      <c r="Q861" t="s">
        <v>24</v>
      </c>
      <c r="R861" s="17">
        <v>45523</v>
      </c>
      <c r="S861" s="27"/>
      <c r="T861">
        <v>147.38</v>
      </c>
      <c r="U861">
        <v>5.665</v>
      </c>
      <c r="V861">
        <v>153.04499999999999</v>
      </c>
      <c r="W861">
        <v>2</v>
      </c>
      <c r="X861">
        <v>5.3550000000000004</v>
      </c>
      <c r="Y861">
        <v>0</v>
      </c>
      <c r="Z861">
        <v>0</v>
      </c>
      <c r="AA861">
        <v>0</v>
      </c>
      <c r="AB861">
        <v>4.7520472500000004</v>
      </c>
      <c r="AC861" s="29">
        <v>153.64795275</v>
      </c>
      <c r="AD861">
        <v>0</v>
      </c>
      <c r="AF861">
        <v>306.08999999999997</v>
      </c>
      <c r="AG861">
        <v>0</v>
      </c>
      <c r="AH861">
        <v>10.71</v>
      </c>
      <c r="AI861">
        <v>9.5040945000000008</v>
      </c>
      <c r="AJ861">
        <v>307.29590549999989</v>
      </c>
      <c r="AK861" t="s">
        <v>27</v>
      </c>
      <c r="AN861" s="29">
        <v>0</v>
      </c>
      <c r="AO861" s="30">
        <f t="shared" si="26"/>
        <v>0</v>
      </c>
      <c r="AP861" s="30">
        <f t="shared" si="27"/>
        <v>0</v>
      </c>
      <c r="AQ861" s="30"/>
    </row>
    <row r="862" spans="1:43" x14ac:dyDescent="0.25">
      <c r="A862" t="s">
        <v>219</v>
      </c>
      <c r="B862">
        <v>1984479</v>
      </c>
      <c r="C862" t="s">
        <v>3229</v>
      </c>
      <c r="D862">
        <v>501436</v>
      </c>
      <c r="E862" t="s">
        <v>3230</v>
      </c>
      <c r="F862" t="s">
        <v>89</v>
      </c>
      <c r="G862" t="s">
        <v>90</v>
      </c>
      <c r="H862" t="s">
        <v>10</v>
      </c>
      <c r="I862" t="s">
        <v>3231</v>
      </c>
      <c r="J862" t="s">
        <v>3232</v>
      </c>
      <c r="K862" t="s">
        <v>224</v>
      </c>
      <c r="L862" t="s">
        <v>314</v>
      </c>
      <c r="M862">
        <v>5015</v>
      </c>
      <c r="N862">
        <v>18</v>
      </c>
      <c r="O862" s="17">
        <v>45524</v>
      </c>
      <c r="P862" s="19" t="s">
        <v>122</v>
      </c>
      <c r="Q862" t="s">
        <v>24</v>
      </c>
      <c r="R862" s="17">
        <v>45523</v>
      </c>
      <c r="S862" s="27"/>
      <c r="T862">
        <v>18.507000000000001</v>
      </c>
      <c r="U862">
        <v>2.2959999999999998</v>
      </c>
      <c r="V862">
        <v>20.803000000000001</v>
      </c>
      <c r="W862">
        <v>10</v>
      </c>
      <c r="X862">
        <v>0.72799999999999998</v>
      </c>
      <c r="Y862">
        <v>0</v>
      </c>
      <c r="Z862">
        <v>0</v>
      </c>
      <c r="AA862">
        <v>0</v>
      </c>
      <c r="AB862">
        <v>0.64593315000000007</v>
      </c>
      <c r="AC862" s="29">
        <v>20.885066850000001</v>
      </c>
      <c r="AD862">
        <v>0</v>
      </c>
      <c r="AF862">
        <v>208.03</v>
      </c>
      <c r="AG862">
        <v>0</v>
      </c>
      <c r="AH862">
        <v>7.28</v>
      </c>
      <c r="AI862">
        <v>6.4593315000000002</v>
      </c>
      <c r="AJ862">
        <v>208.85066850000001</v>
      </c>
      <c r="AK862" t="s">
        <v>33</v>
      </c>
      <c r="AN862" s="29">
        <v>11.8</v>
      </c>
      <c r="AO862" s="30">
        <f t="shared" si="26"/>
        <v>3.3925000000000001</v>
      </c>
      <c r="AP862" s="30">
        <f t="shared" si="27"/>
        <v>0.33925</v>
      </c>
      <c r="AQ862" s="30"/>
    </row>
    <row r="863" spans="1:43" x14ac:dyDescent="0.25">
      <c r="A863" t="s">
        <v>219</v>
      </c>
      <c r="B863">
        <v>1984479</v>
      </c>
      <c r="C863" t="s">
        <v>3233</v>
      </c>
      <c r="D863">
        <v>1781960</v>
      </c>
      <c r="E863" t="s">
        <v>3230</v>
      </c>
      <c r="F863" t="s">
        <v>89</v>
      </c>
      <c r="G863" t="s">
        <v>90</v>
      </c>
      <c r="H863" t="s">
        <v>10</v>
      </c>
      <c r="I863" t="s">
        <v>3231</v>
      </c>
      <c r="J863" t="s">
        <v>3232</v>
      </c>
      <c r="K863" t="s">
        <v>314</v>
      </c>
      <c r="L863" t="s">
        <v>224</v>
      </c>
      <c r="M863">
        <v>8295</v>
      </c>
      <c r="N863">
        <v>20</v>
      </c>
      <c r="O863" s="17">
        <v>45529</v>
      </c>
      <c r="P863" s="19" t="s">
        <v>155</v>
      </c>
      <c r="Q863" t="s">
        <v>24</v>
      </c>
      <c r="R863" s="17">
        <v>45523</v>
      </c>
      <c r="S863" s="27"/>
      <c r="T863">
        <v>20.666</v>
      </c>
      <c r="U863">
        <v>1.7310000000000001</v>
      </c>
      <c r="V863">
        <v>22.396999999999998</v>
      </c>
      <c r="W863">
        <v>10</v>
      </c>
      <c r="X863">
        <v>0.78400000000000003</v>
      </c>
      <c r="Y863">
        <v>0</v>
      </c>
      <c r="Z863">
        <v>0</v>
      </c>
      <c r="AA863">
        <v>0</v>
      </c>
      <c r="AB863">
        <v>0.69542685000000004</v>
      </c>
      <c r="AC863" s="29">
        <v>22.48557315</v>
      </c>
      <c r="AD863">
        <v>0</v>
      </c>
      <c r="AF863">
        <v>223.97</v>
      </c>
      <c r="AG863">
        <v>0</v>
      </c>
      <c r="AH863">
        <v>7.84</v>
      </c>
      <c r="AI863">
        <v>6.9542685000000004</v>
      </c>
      <c r="AJ863">
        <v>224.85573149999999</v>
      </c>
      <c r="AK863" t="s">
        <v>33</v>
      </c>
      <c r="AN863" s="29">
        <v>11.8</v>
      </c>
      <c r="AO863" s="30">
        <f t="shared" si="26"/>
        <v>3.3925000000000001</v>
      </c>
      <c r="AP863" s="30">
        <f t="shared" si="27"/>
        <v>0.33925</v>
      </c>
      <c r="AQ863" s="30"/>
    </row>
    <row r="864" spans="1:43" x14ac:dyDescent="0.25">
      <c r="A864" t="s">
        <v>219</v>
      </c>
      <c r="B864">
        <v>1984473</v>
      </c>
      <c r="C864" t="s">
        <v>3234</v>
      </c>
      <c r="D864">
        <v>1080235</v>
      </c>
      <c r="E864" t="s">
        <v>3235</v>
      </c>
      <c r="F864" t="s">
        <v>89</v>
      </c>
      <c r="G864" t="s">
        <v>90</v>
      </c>
      <c r="H864" t="s">
        <v>10</v>
      </c>
      <c r="I864" t="s">
        <v>3236</v>
      </c>
      <c r="J864" t="s">
        <v>3237</v>
      </c>
      <c r="K864" t="s">
        <v>470</v>
      </c>
      <c r="L864" t="s">
        <v>734</v>
      </c>
      <c r="M864">
        <v>2775</v>
      </c>
      <c r="N864">
        <v>12</v>
      </c>
      <c r="O864" s="17">
        <v>45524</v>
      </c>
      <c r="P864" s="19" t="s">
        <v>146</v>
      </c>
      <c r="Q864" t="s">
        <v>24</v>
      </c>
      <c r="R864" s="17">
        <v>45523</v>
      </c>
      <c r="S864" s="27"/>
      <c r="T864">
        <v>292.68</v>
      </c>
      <c r="U864">
        <v>8.23</v>
      </c>
      <c r="V864">
        <v>300.91000000000003</v>
      </c>
      <c r="W864">
        <v>1</v>
      </c>
      <c r="X864">
        <v>10.53</v>
      </c>
      <c r="Y864">
        <v>0</v>
      </c>
      <c r="Z864">
        <v>0</v>
      </c>
      <c r="AA864">
        <v>0</v>
      </c>
      <c r="AB864">
        <v>9.3432554999999997</v>
      </c>
      <c r="AC864" s="29">
        <v>302.0967445</v>
      </c>
      <c r="AD864">
        <v>0</v>
      </c>
      <c r="AF864">
        <v>300.91000000000003</v>
      </c>
      <c r="AG864">
        <v>0</v>
      </c>
      <c r="AH864">
        <v>10.53</v>
      </c>
      <c r="AI864">
        <v>9.3432554999999997</v>
      </c>
      <c r="AJ864">
        <v>302.0967445</v>
      </c>
      <c r="AK864" t="s">
        <v>25</v>
      </c>
      <c r="AN864" s="29">
        <v>0</v>
      </c>
      <c r="AO864" s="30">
        <f t="shared" si="26"/>
        <v>0</v>
      </c>
      <c r="AP864" s="30">
        <f t="shared" si="27"/>
        <v>0</v>
      </c>
      <c r="AQ864" s="30"/>
    </row>
    <row r="865" spans="1:43" x14ac:dyDescent="0.25">
      <c r="A865" t="s">
        <v>219</v>
      </c>
      <c r="B865">
        <v>1984468</v>
      </c>
      <c r="C865" t="s">
        <v>3238</v>
      </c>
      <c r="D865">
        <v>1781958</v>
      </c>
      <c r="E865" t="s">
        <v>3239</v>
      </c>
      <c r="F865" t="s">
        <v>89</v>
      </c>
      <c r="G865" t="s">
        <v>90</v>
      </c>
      <c r="H865" t="s">
        <v>10</v>
      </c>
      <c r="I865" t="s">
        <v>3240</v>
      </c>
      <c r="J865" t="s">
        <v>3241</v>
      </c>
      <c r="K865" t="s">
        <v>271</v>
      </c>
      <c r="L865" t="s">
        <v>224</v>
      </c>
      <c r="M865">
        <v>8385</v>
      </c>
      <c r="N865">
        <v>37</v>
      </c>
      <c r="O865" s="17">
        <v>45525</v>
      </c>
      <c r="P865" s="19" t="s">
        <v>746</v>
      </c>
      <c r="Q865" t="s">
        <v>24</v>
      </c>
      <c r="R865" s="17">
        <v>45523</v>
      </c>
      <c r="S865" s="27"/>
      <c r="T865">
        <v>81.62</v>
      </c>
      <c r="U865">
        <v>18.38</v>
      </c>
      <c r="V865">
        <v>100</v>
      </c>
      <c r="W865">
        <v>1</v>
      </c>
      <c r="X865">
        <v>3.5</v>
      </c>
      <c r="Y865">
        <v>0</v>
      </c>
      <c r="Z865">
        <v>0</v>
      </c>
      <c r="AA865">
        <v>0</v>
      </c>
      <c r="AB865">
        <v>3.105</v>
      </c>
      <c r="AC865" s="29">
        <v>100.395</v>
      </c>
      <c r="AD865">
        <v>0</v>
      </c>
      <c r="AF865">
        <v>100</v>
      </c>
      <c r="AG865">
        <v>0</v>
      </c>
      <c r="AH865">
        <v>3.5</v>
      </c>
      <c r="AI865">
        <v>3.105</v>
      </c>
      <c r="AJ865">
        <v>100.395</v>
      </c>
      <c r="AK865" t="s">
        <v>25</v>
      </c>
      <c r="AN865" s="29">
        <v>0</v>
      </c>
      <c r="AO865" s="30">
        <f t="shared" si="26"/>
        <v>0</v>
      </c>
      <c r="AP865" s="30">
        <f t="shared" si="27"/>
        <v>0</v>
      </c>
      <c r="AQ865" s="30"/>
    </row>
    <row r="866" spans="1:43" x14ac:dyDescent="0.25">
      <c r="A866" t="s">
        <v>219</v>
      </c>
      <c r="B866">
        <v>1984459</v>
      </c>
      <c r="C866" t="s">
        <v>3242</v>
      </c>
      <c r="D866">
        <v>501437</v>
      </c>
      <c r="E866" t="s">
        <v>3243</v>
      </c>
      <c r="F866" t="s">
        <v>89</v>
      </c>
      <c r="G866" t="s">
        <v>90</v>
      </c>
      <c r="H866" t="s">
        <v>10</v>
      </c>
      <c r="I866" t="s">
        <v>3244</v>
      </c>
      <c r="J866" t="s">
        <v>3245</v>
      </c>
      <c r="K866" t="s">
        <v>224</v>
      </c>
      <c r="L866" t="s">
        <v>225</v>
      </c>
      <c r="M866">
        <v>5015</v>
      </c>
      <c r="N866">
        <v>11</v>
      </c>
      <c r="O866" s="17">
        <v>45530</v>
      </c>
      <c r="P866" s="19" t="s">
        <v>122</v>
      </c>
      <c r="Q866" t="s">
        <v>24</v>
      </c>
      <c r="R866" s="17">
        <v>45523</v>
      </c>
      <c r="S866" s="27"/>
      <c r="T866">
        <v>200.93</v>
      </c>
      <c r="U866">
        <v>22.96</v>
      </c>
      <c r="V866">
        <v>223.89</v>
      </c>
      <c r="W866">
        <v>1</v>
      </c>
      <c r="X866">
        <v>7.84</v>
      </c>
      <c r="Y866">
        <v>0</v>
      </c>
      <c r="Z866">
        <v>0</v>
      </c>
      <c r="AA866">
        <v>0</v>
      </c>
      <c r="AB866">
        <v>6.9517844999999996</v>
      </c>
      <c r="AC866" s="29">
        <v>224.77821549999999</v>
      </c>
      <c r="AD866">
        <v>0</v>
      </c>
      <c r="AF866">
        <v>223.89</v>
      </c>
      <c r="AG866">
        <v>0</v>
      </c>
      <c r="AH866">
        <v>7.84</v>
      </c>
      <c r="AI866">
        <v>6.9517844999999996</v>
      </c>
      <c r="AJ866">
        <v>224.77821549999999</v>
      </c>
      <c r="AK866" t="s">
        <v>25</v>
      </c>
      <c r="AN866" s="29">
        <v>0</v>
      </c>
      <c r="AO866" s="30">
        <f t="shared" si="26"/>
        <v>0</v>
      </c>
      <c r="AP866" s="30">
        <f t="shared" si="27"/>
        <v>0</v>
      </c>
      <c r="AQ866" s="30"/>
    </row>
    <row r="867" spans="1:43" x14ac:dyDescent="0.25">
      <c r="A867" t="s">
        <v>219</v>
      </c>
      <c r="B867">
        <v>1984443</v>
      </c>
      <c r="C867" t="s">
        <v>3246</v>
      </c>
      <c r="D867">
        <v>1781947</v>
      </c>
      <c r="E867" t="s">
        <v>3247</v>
      </c>
      <c r="F867" t="s">
        <v>89</v>
      </c>
      <c r="G867" t="s">
        <v>90</v>
      </c>
      <c r="H867" t="s">
        <v>10</v>
      </c>
      <c r="I867" t="s">
        <v>3248</v>
      </c>
      <c r="J867" t="s">
        <v>3249</v>
      </c>
      <c r="K867" t="s">
        <v>271</v>
      </c>
      <c r="L867" t="s">
        <v>224</v>
      </c>
      <c r="M867">
        <v>8480</v>
      </c>
      <c r="N867">
        <v>73</v>
      </c>
      <c r="O867" s="17">
        <v>45523</v>
      </c>
      <c r="P867" s="19" t="s">
        <v>143</v>
      </c>
      <c r="Q867" t="s">
        <v>24</v>
      </c>
      <c r="R867" s="17">
        <v>45523</v>
      </c>
      <c r="S867" s="27"/>
      <c r="T867">
        <v>47.462000000000003</v>
      </c>
      <c r="U867">
        <v>3.6760000000000002</v>
      </c>
      <c r="V867">
        <v>51.137999999999998</v>
      </c>
      <c r="W867">
        <v>5</v>
      </c>
      <c r="X867">
        <v>1.79</v>
      </c>
      <c r="Y867">
        <v>0</v>
      </c>
      <c r="Z867">
        <v>0</v>
      </c>
      <c r="AA867">
        <v>0</v>
      </c>
      <c r="AB867">
        <v>1.5878349</v>
      </c>
      <c r="AC867" s="29">
        <v>51.3401651</v>
      </c>
      <c r="AD867">
        <v>0</v>
      </c>
      <c r="AF867">
        <v>255.69</v>
      </c>
      <c r="AG867">
        <v>0</v>
      </c>
      <c r="AH867">
        <v>8.9499999999999993</v>
      </c>
      <c r="AI867">
        <v>7.9391745</v>
      </c>
      <c r="AJ867">
        <v>256.70082550000001</v>
      </c>
      <c r="AK867" t="s">
        <v>29</v>
      </c>
      <c r="AN867" s="29">
        <v>0</v>
      </c>
      <c r="AO867" s="30">
        <f t="shared" si="26"/>
        <v>0</v>
      </c>
      <c r="AP867" s="30">
        <f t="shared" si="27"/>
        <v>0</v>
      </c>
      <c r="AQ867" s="30"/>
    </row>
    <row r="868" spans="1:43" x14ac:dyDescent="0.25">
      <c r="A868" t="s">
        <v>219</v>
      </c>
      <c r="B868">
        <v>1984434</v>
      </c>
      <c r="C868" t="s">
        <v>3250</v>
      </c>
      <c r="D868">
        <v>1080228</v>
      </c>
      <c r="E868" t="s">
        <v>3251</v>
      </c>
      <c r="F868" t="s">
        <v>89</v>
      </c>
      <c r="G868" t="s">
        <v>90</v>
      </c>
      <c r="H868" t="s">
        <v>10</v>
      </c>
      <c r="I868" t="s">
        <v>3252</v>
      </c>
      <c r="J868" t="s">
        <v>3253</v>
      </c>
      <c r="K868" t="s">
        <v>95</v>
      </c>
      <c r="L868" t="s">
        <v>271</v>
      </c>
      <c r="M868">
        <v>8775</v>
      </c>
      <c r="N868">
        <v>4</v>
      </c>
      <c r="O868" s="17">
        <v>45527</v>
      </c>
      <c r="P868" s="19" t="s">
        <v>102</v>
      </c>
      <c r="Q868" t="s">
        <v>24</v>
      </c>
      <c r="R868" s="17">
        <v>45523</v>
      </c>
      <c r="S868" s="27"/>
      <c r="T868">
        <v>52.625</v>
      </c>
      <c r="U868">
        <v>3.72</v>
      </c>
      <c r="V868">
        <v>56.344999999999999</v>
      </c>
      <c r="W868">
        <v>2</v>
      </c>
      <c r="X868">
        <v>1.97</v>
      </c>
      <c r="Y868">
        <v>0</v>
      </c>
      <c r="Z868">
        <v>0</v>
      </c>
      <c r="AA868">
        <v>0</v>
      </c>
      <c r="AB868">
        <v>1.74951225</v>
      </c>
      <c r="AC868" s="29">
        <v>56.565487750000003</v>
      </c>
      <c r="AD868">
        <v>0</v>
      </c>
      <c r="AF868">
        <v>112.69</v>
      </c>
      <c r="AG868">
        <v>0</v>
      </c>
      <c r="AH868">
        <v>3.94</v>
      </c>
      <c r="AI868">
        <v>3.4990245</v>
      </c>
      <c r="AJ868">
        <v>113.13097550000001</v>
      </c>
      <c r="AK868" t="s">
        <v>27</v>
      </c>
      <c r="AN868" s="29">
        <v>0</v>
      </c>
      <c r="AO868" s="30">
        <f t="shared" si="26"/>
        <v>0</v>
      </c>
      <c r="AP868" s="30">
        <f t="shared" si="27"/>
        <v>0</v>
      </c>
      <c r="AQ868" s="30"/>
    </row>
    <row r="869" spans="1:43" x14ac:dyDescent="0.25">
      <c r="A869" t="s">
        <v>219</v>
      </c>
      <c r="B869">
        <v>1984434</v>
      </c>
      <c r="C869" t="s">
        <v>3254</v>
      </c>
      <c r="D869">
        <v>1781940</v>
      </c>
      <c r="E869" t="s">
        <v>3251</v>
      </c>
      <c r="F869" t="s">
        <v>89</v>
      </c>
      <c r="G869" t="s">
        <v>90</v>
      </c>
      <c r="H869" t="s">
        <v>10</v>
      </c>
      <c r="I869" t="s">
        <v>3252</v>
      </c>
      <c r="J869" t="s">
        <v>3253</v>
      </c>
      <c r="K869" t="s">
        <v>271</v>
      </c>
      <c r="L869" t="s">
        <v>95</v>
      </c>
      <c r="M869">
        <v>8740</v>
      </c>
      <c r="N869">
        <v>10</v>
      </c>
      <c r="O869" s="17">
        <v>45529</v>
      </c>
      <c r="P869" s="19" t="s">
        <v>96</v>
      </c>
      <c r="Q869" t="s">
        <v>24</v>
      </c>
      <c r="R869" s="17">
        <v>45523</v>
      </c>
      <c r="S869" s="27"/>
      <c r="T869">
        <v>56.09</v>
      </c>
      <c r="U869">
        <v>6.2050000000000001</v>
      </c>
      <c r="V869">
        <v>62.295000000000002</v>
      </c>
      <c r="W869">
        <v>2</v>
      </c>
      <c r="X869">
        <v>2.1800000000000002</v>
      </c>
      <c r="Y869">
        <v>0</v>
      </c>
      <c r="Z869">
        <v>0</v>
      </c>
      <c r="AA869">
        <v>0</v>
      </c>
      <c r="AB869">
        <v>1.9342597500000001</v>
      </c>
      <c r="AC869" s="29">
        <v>62.540740249999999</v>
      </c>
      <c r="AD869">
        <v>0</v>
      </c>
      <c r="AF869">
        <v>124.59</v>
      </c>
      <c r="AG869">
        <v>0</v>
      </c>
      <c r="AH869">
        <v>4.3600000000000003</v>
      </c>
      <c r="AI869">
        <v>3.8685195000000001</v>
      </c>
      <c r="AJ869">
        <v>125.0814805</v>
      </c>
      <c r="AK869" t="s">
        <v>27</v>
      </c>
      <c r="AN869" s="29">
        <v>0</v>
      </c>
      <c r="AO869" s="30">
        <f t="shared" si="26"/>
        <v>0</v>
      </c>
      <c r="AP869" s="30">
        <f t="shared" si="27"/>
        <v>0</v>
      </c>
      <c r="AQ869" s="30"/>
    </row>
    <row r="870" spans="1:43" x14ac:dyDescent="0.25">
      <c r="A870" t="s">
        <v>219</v>
      </c>
      <c r="B870">
        <v>1984433</v>
      </c>
      <c r="C870" t="s">
        <v>3255</v>
      </c>
      <c r="D870">
        <v>1781941</v>
      </c>
      <c r="E870" t="s">
        <v>3256</v>
      </c>
      <c r="F870" t="s">
        <v>89</v>
      </c>
      <c r="G870" t="s">
        <v>90</v>
      </c>
      <c r="H870" t="s">
        <v>10</v>
      </c>
      <c r="I870" t="s">
        <v>3257</v>
      </c>
      <c r="J870" t="s">
        <v>3258</v>
      </c>
      <c r="K870" t="s">
        <v>231</v>
      </c>
      <c r="L870" t="s">
        <v>92</v>
      </c>
      <c r="M870">
        <v>8430</v>
      </c>
      <c r="N870">
        <v>71</v>
      </c>
      <c r="O870" s="17">
        <v>45526</v>
      </c>
      <c r="P870" s="19" t="s">
        <v>117</v>
      </c>
      <c r="Q870" t="s">
        <v>24</v>
      </c>
      <c r="R870" s="17">
        <v>45523</v>
      </c>
      <c r="S870" s="27"/>
      <c r="T870">
        <v>121.06</v>
      </c>
      <c r="U870">
        <v>8.93</v>
      </c>
      <c r="V870">
        <v>129.99</v>
      </c>
      <c r="W870">
        <v>1</v>
      </c>
      <c r="X870">
        <v>4.55</v>
      </c>
      <c r="Y870">
        <v>0</v>
      </c>
      <c r="Z870">
        <v>0</v>
      </c>
      <c r="AA870">
        <v>0</v>
      </c>
      <c r="AB870">
        <v>4.0361894999999999</v>
      </c>
      <c r="AC870" s="29">
        <v>130.50381049999999</v>
      </c>
      <c r="AD870">
        <v>0</v>
      </c>
      <c r="AF870">
        <v>129.99</v>
      </c>
      <c r="AG870">
        <v>0</v>
      </c>
      <c r="AH870">
        <v>4.55</v>
      </c>
      <c r="AI870">
        <v>4.0361894999999999</v>
      </c>
      <c r="AJ870">
        <v>130.50381049999999</v>
      </c>
      <c r="AK870" t="s">
        <v>25</v>
      </c>
      <c r="AN870" s="29">
        <v>0</v>
      </c>
      <c r="AO870" s="30">
        <f t="shared" si="26"/>
        <v>0</v>
      </c>
      <c r="AP870" s="30">
        <f t="shared" si="27"/>
        <v>0</v>
      </c>
      <c r="AQ870" s="30"/>
    </row>
    <row r="871" spans="1:43" x14ac:dyDescent="0.25">
      <c r="A871" t="s">
        <v>219</v>
      </c>
      <c r="B871">
        <v>1984433</v>
      </c>
      <c r="C871" t="s">
        <v>3259</v>
      </c>
      <c r="D871">
        <v>1080230</v>
      </c>
      <c r="E871" t="s">
        <v>3256</v>
      </c>
      <c r="F871" t="s">
        <v>89</v>
      </c>
      <c r="G871" t="s">
        <v>90</v>
      </c>
      <c r="H871" t="s">
        <v>10</v>
      </c>
      <c r="I871" t="s">
        <v>3257</v>
      </c>
      <c r="J871" t="s">
        <v>3258</v>
      </c>
      <c r="K871" t="s">
        <v>92</v>
      </c>
      <c r="L871" t="s">
        <v>231</v>
      </c>
      <c r="M871">
        <v>8845</v>
      </c>
      <c r="N871">
        <v>7</v>
      </c>
      <c r="O871" s="17">
        <v>45529</v>
      </c>
      <c r="P871" s="19" t="s">
        <v>284</v>
      </c>
      <c r="Q871" t="s">
        <v>24</v>
      </c>
      <c r="R871" s="17">
        <v>45523</v>
      </c>
      <c r="S871" s="17"/>
      <c r="T871">
        <v>60.03</v>
      </c>
      <c r="U871">
        <v>9.9499999999999993</v>
      </c>
      <c r="V871">
        <v>69.98</v>
      </c>
      <c r="W871">
        <v>1</v>
      </c>
      <c r="X871">
        <v>2.4500000000000002</v>
      </c>
      <c r="Y871">
        <v>0</v>
      </c>
      <c r="Z871">
        <v>0</v>
      </c>
      <c r="AA871">
        <v>0</v>
      </c>
      <c r="AB871">
        <v>2.172879</v>
      </c>
      <c r="AC871" s="29">
        <v>70.257121000000012</v>
      </c>
      <c r="AD871">
        <v>0</v>
      </c>
      <c r="AF871">
        <v>69.98</v>
      </c>
      <c r="AG871">
        <v>0</v>
      </c>
      <c r="AH871">
        <v>2.4500000000000002</v>
      </c>
      <c r="AI871">
        <v>2.172879</v>
      </c>
      <c r="AJ871">
        <v>70.257121000000012</v>
      </c>
      <c r="AK871" t="s">
        <v>25</v>
      </c>
      <c r="AN871" s="29">
        <v>0</v>
      </c>
      <c r="AO871" s="30">
        <f t="shared" si="26"/>
        <v>0</v>
      </c>
      <c r="AP871" s="30">
        <f t="shared" si="27"/>
        <v>0</v>
      </c>
      <c r="AQ871" s="30"/>
    </row>
    <row r="872" spans="1:43" x14ac:dyDescent="0.25">
      <c r="A872" t="s">
        <v>219</v>
      </c>
      <c r="B872">
        <v>1984418</v>
      </c>
      <c r="C872" t="s">
        <v>3260</v>
      </c>
      <c r="D872">
        <v>1080222</v>
      </c>
      <c r="E872" t="s">
        <v>3261</v>
      </c>
      <c r="F872" t="s">
        <v>89</v>
      </c>
      <c r="G872" t="s">
        <v>90</v>
      </c>
      <c r="H872" t="s">
        <v>10</v>
      </c>
      <c r="I872" t="s">
        <v>3262</v>
      </c>
      <c r="J872" t="s">
        <v>3263</v>
      </c>
      <c r="K872" t="s">
        <v>115</v>
      </c>
      <c r="L872" t="s">
        <v>266</v>
      </c>
      <c r="M872">
        <v>2470</v>
      </c>
      <c r="N872">
        <v>80</v>
      </c>
      <c r="O872" s="17">
        <v>45527</v>
      </c>
      <c r="P872" s="19" t="s">
        <v>1626</v>
      </c>
      <c r="Q872" t="s">
        <v>24</v>
      </c>
      <c r="R872" s="17">
        <v>45523</v>
      </c>
      <c r="S872" s="27"/>
      <c r="T872">
        <v>107.05</v>
      </c>
      <c r="U872">
        <v>6.2866666666666662</v>
      </c>
      <c r="V872">
        <v>113.3366666666667</v>
      </c>
      <c r="W872">
        <v>3</v>
      </c>
      <c r="X872">
        <v>3.9666666666666668</v>
      </c>
      <c r="Y872">
        <v>0</v>
      </c>
      <c r="Z872">
        <v>0</v>
      </c>
      <c r="AA872">
        <v>0</v>
      </c>
      <c r="AB872">
        <v>3.5191034999999999</v>
      </c>
      <c r="AC872" s="29">
        <v>113.7842298333333</v>
      </c>
      <c r="AD872">
        <v>0</v>
      </c>
      <c r="AF872">
        <v>340.01</v>
      </c>
      <c r="AG872">
        <v>0</v>
      </c>
      <c r="AH872">
        <v>11.9</v>
      </c>
      <c r="AI872">
        <v>10.5573105</v>
      </c>
      <c r="AJ872">
        <v>341.3526895</v>
      </c>
      <c r="AK872" t="s">
        <v>26</v>
      </c>
      <c r="AN872" s="29">
        <v>0</v>
      </c>
      <c r="AO872" s="30">
        <f t="shared" si="26"/>
        <v>0</v>
      </c>
      <c r="AP872" s="30">
        <f t="shared" si="27"/>
        <v>0</v>
      </c>
      <c r="AQ872" s="30"/>
    </row>
    <row r="873" spans="1:43" x14ac:dyDescent="0.25">
      <c r="A873" t="s">
        <v>219</v>
      </c>
      <c r="B873">
        <v>1984418</v>
      </c>
      <c r="C873" t="s">
        <v>3264</v>
      </c>
      <c r="D873">
        <v>1080223</v>
      </c>
      <c r="E873" t="s">
        <v>3261</v>
      </c>
      <c r="F873" t="s">
        <v>89</v>
      </c>
      <c r="G873" t="s">
        <v>90</v>
      </c>
      <c r="H873" t="s">
        <v>10</v>
      </c>
      <c r="I873" t="s">
        <v>3265</v>
      </c>
      <c r="J873" t="s">
        <v>3266</v>
      </c>
      <c r="K873" t="s">
        <v>115</v>
      </c>
      <c r="L873" t="s">
        <v>266</v>
      </c>
      <c r="M873">
        <v>2470</v>
      </c>
      <c r="N873">
        <v>79</v>
      </c>
      <c r="O873" s="17">
        <v>45527</v>
      </c>
      <c r="P873" s="19" t="s">
        <v>1626</v>
      </c>
      <c r="Q873" t="s">
        <v>24</v>
      </c>
      <c r="R873" s="17">
        <v>45523</v>
      </c>
      <c r="S873" s="27"/>
      <c r="T873">
        <v>107.05</v>
      </c>
      <c r="U873">
        <v>6.2866666666666662</v>
      </c>
      <c r="V873">
        <v>113.3366666666667</v>
      </c>
      <c r="W873">
        <v>3</v>
      </c>
      <c r="X873">
        <v>3.9666666666666668</v>
      </c>
      <c r="Y873">
        <v>0</v>
      </c>
      <c r="Z873">
        <v>0</v>
      </c>
      <c r="AA873">
        <v>0</v>
      </c>
      <c r="AB873">
        <v>3.5191034999999999</v>
      </c>
      <c r="AC873" s="29">
        <v>113.7842298333333</v>
      </c>
      <c r="AD873">
        <v>0</v>
      </c>
      <c r="AF873">
        <v>340.01</v>
      </c>
      <c r="AG873">
        <v>0</v>
      </c>
      <c r="AH873">
        <v>11.9</v>
      </c>
      <c r="AI873">
        <v>10.5573105</v>
      </c>
      <c r="AJ873">
        <v>341.3526895</v>
      </c>
      <c r="AK873" t="s">
        <v>26</v>
      </c>
      <c r="AN873" s="29">
        <v>0</v>
      </c>
      <c r="AO873" s="30">
        <f t="shared" si="26"/>
        <v>0</v>
      </c>
      <c r="AP873" s="30">
        <f t="shared" si="27"/>
        <v>0</v>
      </c>
      <c r="AQ873" s="30"/>
    </row>
    <row r="874" spans="1:43" x14ac:dyDescent="0.25">
      <c r="A874" t="s">
        <v>219</v>
      </c>
      <c r="B874">
        <v>1984418</v>
      </c>
      <c r="C874" t="s">
        <v>3267</v>
      </c>
      <c r="D874">
        <v>1781938</v>
      </c>
      <c r="E874" t="s">
        <v>3261</v>
      </c>
      <c r="F874" t="s">
        <v>89</v>
      </c>
      <c r="G874" t="s">
        <v>90</v>
      </c>
      <c r="H874" t="s">
        <v>10</v>
      </c>
      <c r="I874" t="s">
        <v>3265</v>
      </c>
      <c r="J874" t="s">
        <v>3266</v>
      </c>
      <c r="K874" t="s">
        <v>266</v>
      </c>
      <c r="L874" t="s">
        <v>115</v>
      </c>
      <c r="M874">
        <v>8515</v>
      </c>
      <c r="N874">
        <v>75</v>
      </c>
      <c r="O874" s="17">
        <v>45536</v>
      </c>
      <c r="P874" s="19" t="s">
        <v>101</v>
      </c>
      <c r="Q874" t="s">
        <v>24</v>
      </c>
      <c r="R874" s="17">
        <v>45523</v>
      </c>
      <c r="S874" s="27"/>
      <c r="T874">
        <v>107.2966666666667</v>
      </c>
      <c r="U874">
        <v>6.0133333333333328</v>
      </c>
      <c r="V874">
        <v>113.31</v>
      </c>
      <c r="W874">
        <v>3</v>
      </c>
      <c r="X874">
        <v>3.9666666666666668</v>
      </c>
      <c r="Y874">
        <v>0</v>
      </c>
      <c r="Z874">
        <v>0</v>
      </c>
      <c r="AA874">
        <v>0</v>
      </c>
      <c r="AB874">
        <v>3.5182755000000001</v>
      </c>
      <c r="AC874" s="29">
        <v>113.7583911666667</v>
      </c>
      <c r="AD874">
        <v>0</v>
      </c>
      <c r="AF874">
        <v>339.93</v>
      </c>
      <c r="AG874">
        <v>0</v>
      </c>
      <c r="AH874">
        <v>11.9</v>
      </c>
      <c r="AI874">
        <v>10.554826500000001</v>
      </c>
      <c r="AJ874">
        <v>341.27517349999999</v>
      </c>
      <c r="AK874" t="s">
        <v>26</v>
      </c>
      <c r="AN874" s="29">
        <v>0</v>
      </c>
      <c r="AO874" s="30">
        <f t="shared" si="26"/>
        <v>0</v>
      </c>
      <c r="AP874" s="30">
        <f t="shared" si="27"/>
        <v>0</v>
      </c>
      <c r="AQ874" s="30"/>
    </row>
    <row r="875" spans="1:43" x14ac:dyDescent="0.25">
      <c r="A875" t="s">
        <v>219</v>
      </c>
      <c r="B875">
        <v>1984418</v>
      </c>
      <c r="C875" t="s">
        <v>3268</v>
      </c>
      <c r="D875">
        <v>1781937</v>
      </c>
      <c r="E875" t="s">
        <v>3261</v>
      </c>
      <c r="F875" t="s">
        <v>89</v>
      </c>
      <c r="G875" t="s">
        <v>90</v>
      </c>
      <c r="H875" t="s">
        <v>10</v>
      </c>
      <c r="I875" t="s">
        <v>3262</v>
      </c>
      <c r="J875" t="s">
        <v>3263</v>
      </c>
      <c r="K875" t="s">
        <v>266</v>
      </c>
      <c r="L875" t="s">
        <v>115</v>
      </c>
      <c r="M875">
        <v>8515</v>
      </c>
      <c r="N875">
        <v>76</v>
      </c>
      <c r="O875" s="17">
        <v>45536</v>
      </c>
      <c r="P875" s="19" t="s">
        <v>101</v>
      </c>
      <c r="Q875" t="s">
        <v>24</v>
      </c>
      <c r="R875" s="17">
        <v>45523</v>
      </c>
      <c r="S875" s="27"/>
      <c r="T875">
        <v>107.2966666666667</v>
      </c>
      <c r="U875">
        <v>6.0133333333333328</v>
      </c>
      <c r="V875">
        <v>113.31</v>
      </c>
      <c r="W875">
        <v>3</v>
      </c>
      <c r="X875">
        <v>3.9666666666666668</v>
      </c>
      <c r="Y875">
        <v>0</v>
      </c>
      <c r="Z875">
        <v>0</v>
      </c>
      <c r="AA875">
        <v>0</v>
      </c>
      <c r="AB875">
        <v>3.5182755000000001</v>
      </c>
      <c r="AC875" s="29">
        <v>113.7583911666667</v>
      </c>
      <c r="AD875">
        <v>0</v>
      </c>
      <c r="AF875">
        <v>339.93</v>
      </c>
      <c r="AG875">
        <v>0</v>
      </c>
      <c r="AH875">
        <v>11.9</v>
      </c>
      <c r="AI875">
        <v>10.554826500000001</v>
      </c>
      <c r="AJ875">
        <v>341.27517349999999</v>
      </c>
      <c r="AK875" t="s">
        <v>26</v>
      </c>
      <c r="AN875" s="29">
        <v>0</v>
      </c>
      <c r="AO875" s="30">
        <f t="shared" si="26"/>
        <v>0</v>
      </c>
      <c r="AP875" s="30">
        <f t="shared" si="27"/>
        <v>0</v>
      </c>
      <c r="AQ875" s="30"/>
    </row>
    <row r="876" spans="1:43" x14ac:dyDescent="0.25">
      <c r="A876" t="s">
        <v>219</v>
      </c>
      <c r="B876">
        <v>1984405</v>
      </c>
      <c r="C876" t="s">
        <v>3269</v>
      </c>
      <c r="D876">
        <v>1781932</v>
      </c>
      <c r="E876" t="s">
        <v>3270</v>
      </c>
      <c r="F876" t="s">
        <v>89</v>
      </c>
      <c r="G876" t="s">
        <v>90</v>
      </c>
      <c r="H876" t="s">
        <v>10</v>
      </c>
      <c r="I876" t="s">
        <v>3271</v>
      </c>
      <c r="J876" t="s">
        <v>3272</v>
      </c>
      <c r="K876" t="s">
        <v>1121</v>
      </c>
      <c r="L876" t="s">
        <v>91</v>
      </c>
      <c r="M876">
        <v>817</v>
      </c>
      <c r="N876">
        <v>26</v>
      </c>
      <c r="O876" s="17">
        <v>45535</v>
      </c>
      <c r="P876" s="19" t="s">
        <v>123</v>
      </c>
      <c r="Q876" t="s">
        <v>24</v>
      </c>
      <c r="R876" s="17">
        <v>45523</v>
      </c>
      <c r="S876" s="27"/>
      <c r="T876">
        <v>273.45</v>
      </c>
      <c r="U876">
        <v>14.67</v>
      </c>
      <c r="V876">
        <v>288.12</v>
      </c>
      <c r="W876">
        <v>1</v>
      </c>
      <c r="X876">
        <v>10.08</v>
      </c>
      <c r="Y876">
        <v>0</v>
      </c>
      <c r="Z876">
        <v>0</v>
      </c>
      <c r="AA876">
        <v>0</v>
      </c>
      <c r="AB876">
        <v>8.9461259999999996</v>
      </c>
      <c r="AC876" s="29">
        <v>289.253874</v>
      </c>
      <c r="AD876">
        <v>0</v>
      </c>
      <c r="AF876">
        <v>288.12</v>
      </c>
      <c r="AG876">
        <v>0</v>
      </c>
      <c r="AH876">
        <v>10.08</v>
      </c>
      <c r="AI876">
        <v>8.9461259999999996</v>
      </c>
      <c r="AJ876">
        <v>289.253874</v>
      </c>
      <c r="AK876" t="s">
        <v>25</v>
      </c>
      <c r="AN876" s="29">
        <v>0</v>
      </c>
      <c r="AO876" s="30">
        <f t="shared" si="26"/>
        <v>0</v>
      </c>
      <c r="AP876" s="30">
        <f t="shared" si="27"/>
        <v>0</v>
      </c>
      <c r="AQ876" s="30"/>
    </row>
    <row r="877" spans="1:43" x14ac:dyDescent="0.25">
      <c r="A877" t="s">
        <v>219</v>
      </c>
      <c r="B877">
        <v>1984397</v>
      </c>
      <c r="C877" t="s">
        <v>3273</v>
      </c>
      <c r="D877">
        <v>1080220</v>
      </c>
      <c r="E877" t="s">
        <v>3274</v>
      </c>
      <c r="F877" t="s">
        <v>112</v>
      </c>
      <c r="G877" t="s">
        <v>90</v>
      </c>
      <c r="H877" t="s">
        <v>10</v>
      </c>
      <c r="I877" t="s">
        <v>3275</v>
      </c>
      <c r="J877" t="s">
        <v>3276</v>
      </c>
      <c r="K877" t="s">
        <v>94</v>
      </c>
      <c r="L877" t="s">
        <v>231</v>
      </c>
      <c r="M877">
        <v>8315</v>
      </c>
      <c r="N877">
        <v>16</v>
      </c>
      <c r="O877" s="17">
        <v>45527</v>
      </c>
      <c r="P877" s="19" t="s">
        <v>116</v>
      </c>
      <c r="Q877" t="s">
        <v>24</v>
      </c>
      <c r="R877" s="17">
        <v>45523</v>
      </c>
      <c r="S877" s="27"/>
      <c r="T877">
        <v>19.545000000000002</v>
      </c>
      <c r="U877">
        <v>7.7450000000000001</v>
      </c>
      <c r="V877">
        <v>27.29</v>
      </c>
      <c r="W877">
        <v>2</v>
      </c>
      <c r="X877">
        <v>1.365</v>
      </c>
      <c r="Y877">
        <v>0</v>
      </c>
      <c r="Z877">
        <v>0</v>
      </c>
      <c r="AA877">
        <v>0</v>
      </c>
      <c r="AB877">
        <v>1.432725</v>
      </c>
      <c r="AC877" s="29">
        <v>27.222275</v>
      </c>
      <c r="AD877">
        <v>0</v>
      </c>
      <c r="AF877">
        <v>54.58</v>
      </c>
      <c r="AG877">
        <v>0</v>
      </c>
      <c r="AH877">
        <v>2.73</v>
      </c>
      <c r="AI877">
        <v>2.8654500000000001</v>
      </c>
      <c r="AJ877">
        <v>54.444549999999992</v>
      </c>
      <c r="AK877" t="s">
        <v>27</v>
      </c>
      <c r="AN877" s="29">
        <v>0</v>
      </c>
      <c r="AO877" s="30">
        <f t="shared" si="26"/>
        <v>0</v>
      </c>
      <c r="AP877" s="30">
        <f t="shared" si="27"/>
        <v>0</v>
      </c>
      <c r="AQ877" s="30"/>
    </row>
    <row r="878" spans="1:43" x14ac:dyDescent="0.25">
      <c r="A878" t="s">
        <v>219</v>
      </c>
      <c r="B878">
        <v>1984393</v>
      </c>
      <c r="C878" t="s">
        <v>3277</v>
      </c>
      <c r="D878">
        <v>501428</v>
      </c>
      <c r="E878" t="s">
        <v>3278</v>
      </c>
      <c r="F878" t="s">
        <v>89</v>
      </c>
      <c r="G878" t="s">
        <v>90</v>
      </c>
      <c r="H878" t="s">
        <v>10</v>
      </c>
      <c r="I878" t="s">
        <v>3279</v>
      </c>
      <c r="J878" t="s">
        <v>3280</v>
      </c>
      <c r="K878" t="s">
        <v>224</v>
      </c>
      <c r="L878" t="s">
        <v>271</v>
      </c>
      <c r="M878">
        <v>8655</v>
      </c>
      <c r="N878">
        <v>8</v>
      </c>
      <c r="O878" s="17">
        <v>45528</v>
      </c>
      <c r="P878" s="19" t="s">
        <v>114</v>
      </c>
      <c r="Q878" t="s">
        <v>24</v>
      </c>
      <c r="R878" s="17">
        <v>45523</v>
      </c>
      <c r="S878" s="27"/>
      <c r="T878">
        <v>28.1</v>
      </c>
      <c r="U878">
        <v>5.4</v>
      </c>
      <c r="V878">
        <v>33.5</v>
      </c>
      <c r="W878">
        <v>4</v>
      </c>
      <c r="X878">
        <v>1.1725000000000001</v>
      </c>
      <c r="Y878">
        <v>0</v>
      </c>
      <c r="Z878">
        <v>0</v>
      </c>
      <c r="AA878">
        <v>0</v>
      </c>
      <c r="AB878">
        <v>1.0401750000000001</v>
      </c>
      <c r="AC878" s="29">
        <v>33.632325000000002</v>
      </c>
      <c r="AD878">
        <v>0</v>
      </c>
      <c r="AF878">
        <v>134</v>
      </c>
      <c r="AG878">
        <v>0</v>
      </c>
      <c r="AH878">
        <v>4.6900000000000004</v>
      </c>
      <c r="AI878">
        <v>4.1607000000000003</v>
      </c>
      <c r="AJ878">
        <v>134.52930000000001</v>
      </c>
      <c r="AK878" t="s">
        <v>31</v>
      </c>
      <c r="AN878" s="29">
        <v>0</v>
      </c>
      <c r="AO878" s="30">
        <f t="shared" si="26"/>
        <v>0</v>
      </c>
      <c r="AP878" s="30">
        <f t="shared" si="27"/>
        <v>0</v>
      </c>
      <c r="AQ878" s="30"/>
    </row>
    <row r="879" spans="1:43" x14ac:dyDescent="0.25">
      <c r="A879" t="s">
        <v>219</v>
      </c>
      <c r="B879">
        <v>1984393</v>
      </c>
      <c r="C879" t="s">
        <v>3281</v>
      </c>
      <c r="D879">
        <v>501429</v>
      </c>
      <c r="E879" t="s">
        <v>3278</v>
      </c>
      <c r="F879" t="s">
        <v>89</v>
      </c>
      <c r="G879" t="s">
        <v>90</v>
      </c>
      <c r="H879" t="s">
        <v>10</v>
      </c>
      <c r="I879" t="s">
        <v>3282</v>
      </c>
      <c r="J879" t="s">
        <v>3283</v>
      </c>
      <c r="K879" t="s">
        <v>224</v>
      </c>
      <c r="L879" t="s">
        <v>271</v>
      </c>
      <c r="M879">
        <v>8655</v>
      </c>
      <c r="N879">
        <v>6</v>
      </c>
      <c r="O879" s="17">
        <v>45528</v>
      </c>
      <c r="P879" s="19" t="s">
        <v>114</v>
      </c>
      <c r="Q879" t="s">
        <v>24</v>
      </c>
      <c r="R879" s="17">
        <v>45523</v>
      </c>
      <c r="S879" s="27"/>
      <c r="T879">
        <v>28.1</v>
      </c>
      <c r="U879">
        <v>5.4</v>
      </c>
      <c r="V879">
        <v>33.5</v>
      </c>
      <c r="W879">
        <v>4</v>
      </c>
      <c r="X879">
        <v>1.1725000000000001</v>
      </c>
      <c r="Y879">
        <v>0</v>
      </c>
      <c r="Z879">
        <v>0</v>
      </c>
      <c r="AA879">
        <v>0</v>
      </c>
      <c r="AB879">
        <v>1.0401750000000001</v>
      </c>
      <c r="AC879" s="29">
        <v>33.632325000000002</v>
      </c>
      <c r="AD879">
        <v>0</v>
      </c>
      <c r="AF879">
        <v>134</v>
      </c>
      <c r="AG879">
        <v>0</v>
      </c>
      <c r="AH879">
        <v>4.6900000000000004</v>
      </c>
      <c r="AI879">
        <v>4.1607000000000003</v>
      </c>
      <c r="AJ879">
        <v>134.52930000000001</v>
      </c>
      <c r="AK879" t="s">
        <v>31</v>
      </c>
      <c r="AN879" s="29">
        <v>0</v>
      </c>
      <c r="AO879" s="30">
        <f t="shared" si="26"/>
        <v>0</v>
      </c>
      <c r="AP879" s="30">
        <f t="shared" si="27"/>
        <v>0</v>
      </c>
      <c r="AQ879" s="30"/>
    </row>
    <row r="880" spans="1:43" x14ac:dyDescent="0.25">
      <c r="A880" t="s">
        <v>219</v>
      </c>
      <c r="B880">
        <v>1984393</v>
      </c>
      <c r="C880" t="s">
        <v>3284</v>
      </c>
      <c r="D880">
        <v>501427</v>
      </c>
      <c r="E880" t="s">
        <v>3278</v>
      </c>
      <c r="F880" t="s">
        <v>89</v>
      </c>
      <c r="G880" t="s">
        <v>90</v>
      </c>
      <c r="H880" t="s">
        <v>10</v>
      </c>
      <c r="I880" t="s">
        <v>3285</v>
      </c>
      <c r="J880" t="s">
        <v>3286</v>
      </c>
      <c r="K880" t="s">
        <v>224</v>
      </c>
      <c r="L880" t="s">
        <v>271</v>
      </c>
      <c r="M880">
        <v>8655</v>
      </c>
      <c r="N880">
        <v>5</v>
      </c>
      <c r="O880" s="17">
        <v>45528</v>
      </c>
      <c r="P880" s="19" t="s">
        <v>114</v>
      </c>
      <c r="Q880" t="s">
        <v>24</v>
      </c>
      <c r="R880" s="17">
        <v>45523</v>
      </c>
      <c r="S880" s="27"/>
      <c r="T880">
        <v>28.1</v>
      </c>
      <c r="U880">
        <v>5.4</v>
      </c>
      <c r="V880">
        <v>33.5</v>
      </c>
      <c r="W880">
        <v>4</v>
      </c>
      <c r="X880">
        <v>1.1725000000000001</v>
      </c>
      <c r="Y880">
        <v>0</v>
      </c>
      <c r="Z880">
        <v>0</v>
      </c>
      <c r="AA880">
        <v>0</v>
      </c>
      <c r="AB880">
        <v>1.0401750000000001</v>
      </c>
      <c r="AC880" s="29">
        <v>33.632325000000002</v>
      </c>
      <c r="AD880">
        <v>0</v>
      </c>
      <c r="AF880">
        <v>134</v>
      </c>
      <c r="AG880">
        <v>0</v>
      </c>
      <c r="AH880">
        <v>4.6900000000000004</v>
      </c>
      <c r="AI880">
        <v>4.1607000000000003</v>
      </c>
      <c r="AJ880">
        <v>134.52930000000001</v>
      </c>
      <c r="AK880" t="s">
        <v>31</v>
      </c>
      <c r="AN880" s="29">
        <v>0</v>
      </c>
      <c r="AO880" s="30">
        <f t="shared" si="26"/>
        <v>0</v>
      </c>
      <c r="AP880" s="30">
        <f t="shared" si="27"/>
        <v>0</v>
      </c>
      <c r="AQ880" s="30"/>
    </row>
    <row r="881" spans="1:43" x14ac:dyDescent="0.25">
      <c r="A881" t="s">
        <v>219</v>
      </c>
      <c r="B881">
        <v>1984387</v>
      </c>
      <c r="C881" t="s">
        <v>3287</v>
      </c>
      <c r="D881">
        <v>501432</v>
      </c>
      <c r="E881" t="s">
        <v>3288</v>
      </c>
      <c r="F881" t="s">
        <v>89</v>
      </c>
      <c r="G881" t="s">
        <v>90</v>
      </c>
      <c r="H881" t="s">
        <v>10</v>
      </c>
      <c r="I881" t="s">
        <v>3289</v>
      </c>
      <c r="J881" t="s">
        <v>3290</v>
      </c>
      <c r="K881" t="s">
        <v>224</v>
      </c>
      <c r="L881" t="s">
        <v>225</v>
      </c>
      <c r="M881">
        <v>5015</v>
      </c>
      <c r="N881">
        <v>5</v>
      </c>
      <c r="O881" s="17">
        <v>45549</v>
      </c>
      <c r="P881" s="19" t="s">
        <v>122</v>
      </c>
      <c r="Q881" t="s">
        <v>24</v>
      </c>
      <c r="R881" s="17">
        <v>45523</v>
      </c>
      <c r="S881" s="27"/>
      <c r="T881">
        <v>200.93</v>
      </c>
      <c r="U881">
        <v>22.96</v>
      </c>
      <c r="V881">
        <v>223.89</v>
      </c>
      <c r="W881">
        <v>1</v>
      </c>
      <c r="X881">
        <v>7.84</v>
      </c>
      <c r="Y881">
        <v>0</v>
      </c>
      <c r="Z881">
        <v>0</v>
      </c>
      <c r="AA881">
        <v>0</v>
      </c>
      <c r="AB881">
        <v>6.9517844999999996</v>
      </c>
      <c r="AC881" s="29">
        <v>224.77821549999999</v>
      </c>
      <c r="AD881">
        <v>0</v>
      </c>
      <c r="AF881">
        <v>223.89</v>
      </c>
      <c r="AG881">
        <v>0</v>
      </c>
      <c r="AH881">
        <v>7.84</v>
      </c>
      <c r="AI881">
        <v>6.9517844999999996</v>
      </c>
      <c r="AJ881">
        <v>224.77821549999999</v>
      </c>
      <c r="AK881" t="s">
        <v>25</v>
      </c>
      <c r="AN881" s="29">
        <v>0</v>
      </c>
      <c r="AO881" s="30">
        <f t="shared" si="26"/>
        <v>0</v>
      </c>
      <c r="AP881" s="30">
        <f t="shared" si="27"/>
        <v>0</v>
      </c>
      <c r="AQ881" s="30"/>
    </row>
    <row r="882" spans="1:43" x14ac:dyDescent="0.25">
      <c r="A882" t="s">
        <v>219</v>
      </c>
      <c r="B882">
        <v>1984385</v>
      </c>
      <c r="C882" t="s">
        <v>3291</v>
      </c>
      <c r="D882">
        <v>1781919</v>
      </c>
      <c r="E882" t="s">
        <v>3292</v>
      </c>
      <c r="F882" t="s">
        <v>89</v>
      </c>
      <c r="G882" t="s">
        <v>90</v>
      </c>
      <c r="H882" t="s">
        <v>10</v>
      </c>
      <c r="I882" t="s">
        <v>3293</v>
      </c>
      <c r="J882" t="s">
        <v>3294</v>
      </c>
      <c r="K882" t="s">
        <v>1121</v>
      </c>
      <c r="L882" t="s">
        <v>91</v>
      </c>
      <c r="M882">
        <v>8540</v>
      </c>
      <c r="N882">
        <v>11</v>
      </c>
      <c r="O882" s="17">
        <v>45529</v>
      </c>
      <c r="P882" s="19" t="s">
        <v>123</v>
      </c>
      <c r="Q882" t="s">
        <v>24</v>
      </c>
      <c r="R882" s="17">
        <v>45523</v>
      </c>
      <c r="S882" s="27"/>
      <c r="T882">
        <v>124.295</v>
      </c>
      <c r="U882">
        <v>7.335</v>
      </c>
      <c r="V882">
        <v>131.63</v>
      </c>
      <c r="W882">
        <v>2</v>
      </c>
      <c r="X882">
        <v>4.6050000000000004</v>
      </c>
      <c r="Y882">
        <v>0</v>
      </c>
      <c r="Z882">
        <v>0</v>
      </c>
      <c r="AA882">
        <v>0</v>
      </c>
      <c r="AB882">
        <v>4.0871114999999998</v>
      </c>
      <c r="AC882" s="29">
        <v>132.14788849999999</v>
      </c>
      <c r="AD882">
        <v>0</v>
      </c>
      <c r="AF882">
        <v>263.26</v>
      </c>
      <c r="AG882">
        <v>0</v>
      </c>
      <c r="AH882">
        <v>9.2100000000000009</v>
      </c>
      <c r="AI882">
        <v>8.1742229999999996</v>
      </c>
      <c r="AJ882">
        <v>264.29577699999999</v>
      </c>
      <c r="AK882" t="s">
        <v>27</v>
      </c>
      <c r="AN882" s="29">
        <v>11.8</v>
      </c>
      <c r="AO882" s="30">
        <f t="shared" si="26"/>
        <v>3.3925000000000001</v>
      </c>
      <c r="AP882" s="30">
        <f t="shared" si="27"/>
        <v>1.69625</v>
      </c>
      <c r="AQ882" s="30"/>
    </row>
    <row r="883" spans="1:43" x14ac:dyDescent="0.25">
      <c r="A883" t="s">
        <v>219</v>
      </c>
      <c r="B883">
        <v>1984385</v>
      </c>
      <c r="C883" t="s">
        <v>3295</v>
      </c>
      <c r="D883">
        <v>163048</v>
      </c>
      <c r="E883" t="s">
        <v>3292</v>
      </c>
      <c r="F883" t="s">
        <v>89</v>
      </c>
      <c r="G883" t="s">
        <v>90</v>
      </c>
      <c r="H883" t="s">
        <v>10</v>
      </c>
      <c r="I883" t="s">
        <v>3293</v>
      </c>
      <c r="J883" t="s">
        <v>3294</v>
      </c>
      <c r="K883" t="s">
        <v>91</v>
      </c>
      <c r="L883" t="s">
        <v>1121</v>
      </c>
      <c r="M883">
        <v>828</v>
      </c>
      <c r="N883">
        <v>26</v>
      </c>
      <c r="O883" s="17">
        <v>45531</v>
      </c>
      <c r="P883" s="19" t="s">
        <v>103</v>
      </c>
      <c r="Q883" t="s">
        <v>24</v>
      </c>
      <c r="R883" s="17">
        <v>45523</v>
      </c>
      <c r="S883" s="27"/>
      <c r="T883">
        <v>136.55000000000001</v>
      </c>
      <c r="U883">
        <v>7.4850000000000003</v>
      </c>
      <c r="V883">
        <v>144.035</v>
      </c>
      <c r="W883">
        <v>2</v>
      </c>
      <c r="X883">
        <v>5.04</v>
      </c>
      <c r="Y883">
        <v>0</v>
      </c>
      <c r="Z883">
        <v>0</v>
      </c>
      <c r="AA883">
        <v>0</v>
      </c>
      <c r="AB883">
        <v>4.4722867500000003</v>
      </c>
      <c r="AC883" s="29">
        <v>144.60271324999999</v>
      </c>
      <c r="AD883">
        <v>0</v>
      </c>
      <c r="AF883">
        <v>288.07</v>
      </c>
      <c r="AG883">
        <v>0</v>
      </c>
      <c r="AH883">
        <v>10.08</v>
      </c>
      <c r="AI883">
        <v>8.9445735000000006</v>
      </c>
      <c r="AJ883">
        <v>289.20542649999999</v>
      </c>
      <c r="AK883" t="s">
        <v>27</v>
      </c>
      <c r="AN883" s="29">
        <v>11.8</v>
      </c>
      <c r="AO883" s="30">
        <f t="shared" si="26"/>
        <v>3.3925000000000001</v>
      </c>
      <c r="AP883" s="30">
        <f t="shared" si="27"/>
        <v>1.69625</v>
      </c>
      <c r="AQ883" s="30"/>
    </row>
    <row r="884" spans="1:43" x14ac:dyDescent="0.25">
      <c r="A884" t="s">
        <v>219</v>
      </c>
      <c r="B884">
        <v>1984376</v>
      </c>
      <c r="C884" t="s">
        <v>3296</v>
      </c>
      <c r="D884">
        <v>1781916</v>
      </c>
      <c r="E884" t="s">
        <v>3297</v>
      </c>
      <c r="F884" t="s">
        <v>89</v>
      </c>
      <c r="G884" t="s">
        <v>90</v>
      </c>
      <c r="H884" t="s">
        <v>10</v>
      </c>
      <c r="I884" t="s">
        <v>3298</v>
      </c>
      <c r="J884" t="s">
        <v>3299</v>
      </c>
      <c r="K884" t="s">
        <v>271</v>
      </c>
      <c r="L884" t="s">
        <v>224</v>
      </c>
      <c r="M884">
        <v>2705</v>
      </c>
      <c r="N884">
        <v>2</v>
      </c>
      <c r="O884" s="17">
        <v>45529</v>
      </c>
      <c r="P884" s="19" t="s">
        <v>746</v>
      </c>
      <c r="Q884" t="s">
        <v>24</v>
      </c>
      <c r="R884" s="17">
        <v>45523</v>
      </c>
      <c r="S884" s="27"/>
      <c r="T884">
        <v>27.206666666666671</v>
      </c>
      <c r="U884">
        <v>6.126666666666666</v>
      </c>
      <c r="V884">
        <v>33.333333333333343</v>
      </c>
      <c r="W884">
        <v>3</v>
      </c>
      <c r="X884">
        <v>1.166666666666667</v>
      </c>
      <c r="Y884">
        <v>0</v>
      </c>
      <c r="Z884">
        <v>0</v>
      </c>
      <c r="AA884">
        <v>0</v>
      </c>
      <c r="AB884">
        <v>1.0349999999999999</v>
      </c>
      <c r="AC884" s="29">
        <v>33.465000000000003</v>
      </c>
      <c r="AD884">
        <v>0</v>
      </c>
      <c r="AF884">
        <v>100</v>
      </c>
      <c r="AG884">
        <v>0</v>
      </c>
      <c r="AH884">
        <v>3.5</v>
      </c>
      <c r="AI884">
        <v>3.105</v>
      </c>
      <c r="AJ884">
        <v>100.395</v>
      </c>
      <c r="AK884" t="s">
        <v>26</v>
      </c>
      <c r="AN884" s="29">
        <v>5.09</v>
      </c>
      <c r="AO884" s="30">
        <f t="shared" si="26"/>
        <v>1.4633749999999999</v>
      </c>
      <c r="AP884" s="30">
        <f t="shared" si="27"/>
        <v>0.48779166666666662</v>
      </c>
      <c r="AQ884" s="30"/>
    </row>
    <row r="885" spans="1:43" x14ac:dyDescent="0.25">
      <c r="A885" t="s">
        <v>219</v>
      </c>
      <c r="B885">
        <v>1984364</v>
      </c>
      <c r="C885" t="s">
        <v>3300</v>
      </c>
      <c r="D885">
        <v>1781909</v>
      </c>
      <c r="E885" t="s">
        <v>3301</v>
      </c>
      <c r="F885" t="s">
        <v>89</v>
      </c>
      <c r="G885" t="s">
        <v>90</v>
      </c>
      <c r="H885" t="s">
        <v>10</v>
      </c>
      <c r="I885" t="s">
        <v>3302</v>
      </c>
      <c r="J885" t="s">
        <v>3303</v>
      </c>
      <c r="K885" t="s">
        <v>1323</v>
      </c>
      <c r="L885" t="s">
        <v>697</v>
      </c>
      <c r="M885">
        <v>2940</v>
      </c>
      <c r="N885">
        <v>2</v>
      </c>
      <c r="O885" s="17">
        <v>45527</v>
      </c>
      <c r="P885" s="19" t="s">
        <v>698</v>
      </c>
      <c r="Q885" t="s">
        <v>24</v>
      </c>
      <c r="R885" s="17">
        <v>45523</v>
      </c>
      <c r="S885" s="27"/>
      <c r="T885">
        <v>14.75</v>
      </c>
      <c r="U885">
        <v>1.7749999999999999</v>
      </c>
      <c r="V885">
        <v>16.524999999999999</v>
      </c>
      <c r="W885">
        <v>4</v>
      </c>
      <c r="X885">
        <v>0.57750000000000001</v>
      </c>
      <c r="Y885">
        <v>0</v>
      </c>
      <c r="Z885">
        <v>0</v>
      </c>
      <c r="AA885">
        <v>0</v>
      </c>
      <c r="AB885">
        <v>0.51310124999999995</v>
      </c>
      <c r="AC885" s="29">
        <v>16.589398750000001</v>
      </c>
      <c r="AD885">
        <v>0</v>
      </c>
      <c r="AF885">
        <v>66.099999999999994</v>
      </c>
      <c r="AG885">
        <v>0</v>
      </c>
      <c r="AH885">
        <v>2.31</v>
      </c>
      <c r="AI885">
        <v>2.0524049999999998</v>
      </c>
      <c r="AJ885">
        <v>66.357595000000003</v>
      </c>
      <c r="AK885" t="s">
        <v>31</v>
      </c>
      <c r="AN885" s="29">
        <v>0</v>
      </c>
      <c r="AO885" s="30">
        <f t="shared" si="26"/>
        <v>0</v>
      </c>
      <c r="AP885" s="30">
        <f t="shared" si="27"/>
        <v>0</v>
      </c>
      <c r="AQ885" s="30"/>
    </row>
    <row r="886" spans="1:43" x14ac:dyDescent="0.25">
      <c r="A886" t="s">
        <v>219</v>
      </c>
      <c r="B886">
        <v>1984364</v>
      </c>
      <c r="C886" t="s">
        <v>3304</v>
      </c>
      <c r="D886">
        <v>1080214</v>
      </c>
      <c r="E886" t="s">
        <v>3301</v>
      </c>
      <c r="F886" t="s">
        <v>89</v>
      </c>
      <c r="G886" t="s">
        <v>90</v>
      </c>
      <c r="H886" t="s">
        <v>10</v>
      </c>
      <c r="I886" t="s">
        <v>3302</v>
      </c>
      <c r="J886" t="s">
        <v>3303</v>
      </c>
      <c r="K886" t="s">
        <v>92</v>
      </c>
      <c r="L886" t="s">
        <v>1323</v>
      </c>
      <c r="M886">
        <v>2455</v>
      </c>
      <c r="N886">
        <v>2</v>
      </c>
      <c r="O886" s="17">
        <v>45526</v>
      </c>
      <c r="P886" s="19" t="s">
        <v>122</v>
      </c>
      <c r="Q886" t="s">
        <v>24</v>
      </c>
      <c r="R886" s="17">
        <v>45523</v>
      </c>
      <c r="S886" s="17"/>
      <c r="T886">
        <v>26.2775</v>
      </c>
      <c r="U886">
        <v>3.9049999999999998</v>
      </c>
      <c r="V886">
        <v>30.182500000000001</v>
      </c>
      <c r="W886">
        <v>4</v>
      </c>
      <c r="X886">
        <v>1.0575000000000001</v>
      </c>
      <c r="Y886">
        <v>0</v>
      </c>
      <c r="Z886">
        <v>0</v>
      </c>
      <c r="AA886">
        <v>0</v>
      </c>
      <c r="AB886">
        <v>0.93716662500000003</v>
      </c>
      <c r="AC886" s="29">
        <v>30.302833374999999</v>
      </c>
      <c r="AD886">
        <v>0</v>
      </c>
      <c r="AF886">
        <v>120.73</v>
      </c>
      <c r="AG886">
        <v>0</v>
      </c>
      <c r="AH886">
        <v>4.2300000000000004</v>
      </c>
      <c r="AI886">
        <v>3.7486665000000001</v>
      </c>
      <c r="AJ886">
        <v>121.21133349999999</v>
      </c>
      <c r="AK886" t="s">
        <v>31</v>
      </c>
      <c r="AN886" s="29">
        <v>0</v>
      </c>
      <c r="AO886" s="30">
        <f t="shared" si="26"/>
        <v>0</v>
      </c>
      <c r="AP886" s="30">
        <f t="shared" si="27"/>
        <v>0</v>
      </c>
      <c r="AQ886" s="30"/>
    </row>
    <row r="887" spans="1:43" x14ac:dyDescent="0.25">
      <c r="A887" t="s">
        <v>219</v>
      </c>
      <c r="B887">
        <v>1984352</v>
      </c>
      <c r="C887" t="s">
        <v>3305</v>
      </c>
      <c r="D887">
        <v>1781901</v>
      </c>
      <c r="E887" t="s">
        <v>3306</v>
      </c>
      <c r="F887" t="s">
        <v>89</v>
      </c>
      <c r="G887" t="s">
        <v>90</v>
      </c>
      <c r="H887" t="s">
        <v>10</v>
      </c>
      <c r="I887" t="s">
        <v>3307</v>
      </c>
      <c r="J887" t="s">
        <v>3308</v>
      </c>
      <c r="K887" t="s">
        <v>271</v>
      </c>
      <c r="L887" t="s">
        <v>95</v>
      </c>
      <c r="M887">
        <v>8740</v>
      </c>
      <c r="N887">
        <v>27</v>
      </c>
      <c r="O887" s="17">
        <v>45526</v>
      </c>
      <c r="P887" s="19" t="s">
        <v>96</v>
      </c>
      <c r="Q887" t="s">
        <v>24</v>
      </c>
      <c r="R887" s="17">
        <v>45523</v>
      </c>
      <c r="S887" s="27"/>
      <c r="T887">
        <v>60.274999999999999</v>
      </c>
      <c r="U887">
        <v>6.2050000000000001</v>
      </c>
      <c r="V887">
        <v>66.48</v>
      </c>
      <c r="W887">
        <v>2</v>
      </c>
      <c r="X887">
        <v>2.3250000000000002</v>
      </c>
      <c r="Y887">
        <v>0</v>
      </c>
      <c r="Z887">
        <v>0</v>
      </c>
      <c r="AA887">
        <v>0</v>
      </c>
      <c r="AB887">
        <v>2.0642040000000001</v>
      </c>
      <c r="AC887" s="29">
        <v>66.740796000000003</v>
      </c>
      <c r="AD887">
        <v>0</v>
      </c>
      <c r="AF887">
        <v>132.96</v>
      </c>
      <c r="AG887">
        <v>0</v>
      </c>
      <c r="AH887">
        <v>4.6500000000000004</v>
      </c>
      <c r="AI887">
        <v>4.1284080000000003</v>
      </c>
      <c r="AJ887">
        <v>133.48159200000001</v>
      </c>
      <c r="AK887" t="s">
        <v>27</v>
      </c>
      <c r="AN887" s="29">
        <v>0</v>
      </c>
      <c r="AO887" s="30">
        <f t="shared" si="26"/>
        <v>0</v>
      </c>
      <c r="AP887" s="30">
        <f t="shared" si="27"/>
        <v>0</v>
      </c>
      <c r="AQ887" s="30"/>
    </row>
    <row r="888" spans="1:43" x14ac:dyDescent="0.25">
      <c r="A888" t="s">
        <v>219</v>
      </c>
      <c r="B888">
        <v>1984346</v>
      </c>
      <c r="C888" t="s">
        <v>3309</v>
      </c>
      <c r="D888">
        <v>163054</v>
      </c>
      <c r="E888" t="s">
        <v>3310</v>
      </c>
      <c r="F888" t="s">
        <v>89</v>
      </c>
      <c r="G888" t="s">
        <v>90</v>
      </c>
      <c r="H888" t="s">
        <v>137</v>
      </c>
      <c r="I888" t="s">
        <v>3311</v>
      </c>
      <c r="J888" t="s">
        <v>3312</v>
      </c>
      <c r="K888" t="s">
        <v>91</v>
      </c>
      <c r="L888" t="s">
        <v>256</v>
      </c>
      <c r="M888">
        <v>2780</v>
      </c>
      <c r="N888">
        <v>27</v>
      </c>
      <c r="O888" s="17">
        <v>45529</v>
      </c>
      <c r="P888" s="19" t="s">
        <v>114</v>
      </c>
      <c r="Q888" t="s">
        <v>24</v>
      </c>
      <c r="R888" s="17">
        <v>45523</v>
      </c>
      <c r="S888" s="27"/>
      <c r="T888">
        <v>133.71</v>
      </c>
      <c r="U888">
        <v>3.253333333333333</v>
      </c>
      <c r="V888">
        <v>136.96333333333331</v>
      </c>
      <c r="W888">
        <v>3</v>
      </c>
      <c r="X888">
        <v>4.7933333333333339</v>
      </c>
      <c r="Y888">
        <v>0</v>
      </c>
      <c r="Z888">
        <v>0</v>
      </c>
      <c r="AA888">
        <v>0</v>
      </c>
      <c r="AB888">
        <v>7.0878525000000003</v>
      </c>
      <c r="AC888" s="29">
        <v>134.66881416666669</v>
      </c>
      <c r="AD888">
        <v>0</v>
      </c>
      <c r="AF888">
        <v>410.89</v>
      </c>
      <c r="AG888">
        <v>0</v>
      </c>
      <c r="AH888">
        <v>14.38</v>
      </c>
      <c r="AI888">
        <v>21.263557500000001</v>
      </c>
      <c r="AJ888">
        <v>404.00644249999999</v>
      </c>
      <c r="AK888" t="s">
        <v>26</v>
      </c>
      <c r="AN888" s="29">
        <v>0</v>
      </c>
      <c r="AO888" s="30">
        <f t="shared" si="26"/>
        <v>0</v>
      </c>
      <c r="AP888" s="30">
        <f t="shared" si="27"/>
        <v>0</v>
      </c>
      <c r="AQ888" s="30"/>
    </row>
    <row r="889" spans="1:43" x14ac:dyDescent="0.25">
      <c r="A889" t="s">
        <v>219</v>
      </c>
      <c r="B889">
        <v>1984345</v>
      </c>
      <c r="C889" t="s">
        <v>3313</v>
      </c>
      <c r="D889">
        <v>1781898</v>
      </c>
      <c r="E889" t="s">
        <v>3314</v>
      </c>
      <c r="F889" t="s">
        <v>89</v>
      </c>
      <c r="G889" t="s">
        <v>90</v>
      </c>
      <c r="H889" t="s">
        <v>10</v>
      </c>
      <c r="I889" t="s">
        <v>3315</v>
      </c>
      <c r="J889" t="s">
        <v>3316</v>
      </c>
      <c r="K889" t="s">
        <v>231</v>
      </c>
      <c r="L889" t="s">
        <v>134</v>
      </c>
      <c r="M889">
        <v>8560</v>
      </c>
      <c r="N889">
        <v>28</v>
      </c>
      <c r="O889" s="17">
        <v>45525</v>
      </c>
      <c r="P889" s="19" t="s">
        <v>108</v>
      </c>
      <c r="Q889" t="s">
        <v>24</v>
      </c>
      <c r="R889" s="17">
        <v>45523</v>
      </c>
      <c r="S889" s="27"/>
      <c r="T889">
        <v>62</v>
      </c>
      <c r="U889">
        <v>8.6</v>
      </c>
      <c r="V889">
        <v>70.599999999999994</v>
      </c>
      <c r="W889">
        <v>1</v>
      </c>
      <c r="X889">
        <v>2.4700000000000002</v>
      </c>
      <c r="Y889">
        <v>0</v>
      </c>
      <c r="Z889">
        <v>0</v>
      </c>
      <c r="AA889">
        <v>0</v>
      </c>
      <c r="AB889">
        <v>2.1921300000000001</v>
      </c>
      <c r="AC889" s="29">
        <v>70.877869999999987</v>
      </c>
      <c r="AD889">
        <v>0</v>
      </c>
      <c r="AF889">
        <v>70.599999999999994</v>
      </c>
      <c r="AG889">
        <v>0</v>
      </c>
      <c r="AH889">
        <v>2.4700000000000002</v>
      </c>
      <c r="AI889">
        <v>2.1921300000000001</v>
      </c>
      <c r="AJ889">
        <v>70.877869999999987</v>
      </c>
      <c r="AK889" t="s">
        <v>25</v>
      </c>
      <c r="AN889" s="29">
        <v>0</v>
      </c>
      <c r="AO889" s="30">
        <f t="shared" si="26"/>
        <v>0</v>
      </c>
      <c r="AP889" s="30">
        <f t="shared" si="27"/>
        <v>0</v>
      </c>
      <c r="AQ889" s="30"/>
    </row>
    <row r="890" spans="1:43" x14ac:dyDescent="0.25">
      <c r="A890" t="s">
        <v>219</v>
      </c>
      <c r="B890">
        <v>1984345</v>
      </c>
      <c r="C890" t="s">
        <v>3317</v>
      </c>
      <c r="D890">
        <v>1080212</v>
      </c>
      <c r="E890" t="s">
        <v>3314</v>
      </c>
      <c r="F890" t="s">
        <v>112</v>
      </c>
      <c r="G890" t="s">
        <v>90</v>
      </c>
      <c r="H890" t="s">
        <v>10</v>
      </c>
      <c r="I890" t="s">
        <v>3315</v>
      </c>
      <c r="J890" t="s">
        <v>3316</v>
      </c>
      <c r="K890" t="s">
        <v>134</v>
      </c>
      <c r="L890" t="s">
        <v>231</v>
      </c>
      <c r="M890">
        <v>8315</v>
      </c>
      <c r="N890">
        <v>5</v>
      </c>
      <c r="O890" s="17">
        <v>45532</v>
      </c>
      <c r="P890" s="19" t="s">
        <v>994</v>
      </c>
      <c r="Q890" t="s">
        <v>24</v>
      </c>
      <c r="R890" s="17">
        <v>45523</v>
      </c>
      <c r="S890" s="27"/>
      <c r="T890">
        <v>54</v>
      </c>
      <c r="U890">
        <v>5.99</v>
      </c>
      <c r="V890">
        <v>59.99</v>
      </c>
      <c r="W890">
        <v>1</v>
      </c>
      <c r="X890">
        <v>3</v>
      </c>
      <c r="Y890">
        <v>0</v>
      </c>
      <c r="Z890">
        <v>0</v>
      </c>
      <c r="AA890">
        <v>0</v>
      </c>
      <c r="AB890">
        <v>3.1494749999999998</v>
      </c>
      <c r="AC890" s="29">
        <v>59.840525</v>
      </c>
      <c r="AD890">
        <v>0</v>
      </c>
      <c r="AF890">
        <v>59.99</v>
      </c>
      <c r="AG890">
        <v>0</v>
      </c>
      <c r="AH890">
        <v>3</v>
      </c>
      <c r="AI890">
        <v>3.1494749999999998</v>
      </c>
      <c r="AJ890">
        <v>59.840525</v>
      </c>
      <c r="AK890" t="s">
        <v>25</v>
      </c>
      <c r="AN890" s="29">
        <v>0</v>
      </c>
      <c r="AO890" s="30">
        <f t="shared" si="26"/>
        <v>0</v>
      </c>
      <c r="AP890" s="30">
        <f t="shared" si="27"/>
        <v>0</v>
      </c>
      <c r="AQ890" s="30"/>
    </row>
    <row r="891" spans="1:43" x14ac:dyDescent="0.25">
      <c r="A891" t="s">
        <v>219</v>
      </c>
      <c r="B891">
        <v>1984333</v>
      </c>
      <c r="C891" t="s">
        <v>3318</v>
      </c>
      <c r="D891">
        <v>1781894</v>
      </c>
      <c r="E891" t="s">
        <v>3319</v>
      </c>
      <c r="F891" t="s">
        <v>89</v>
      </c>
      <c r="G891" t="s">
        <v>90</v>
      </c>
      <c r="H891" t="s">
        <v>10</v>
      </c>
      <c r="I891" t="s">
        <v>3320</v>
      </c>
      <c r="J891" t="s">
        <v>3321</v>
      </c>
      <c r="K891" t="s">
        <v>256</v>
      </c>
      <c r="L891" t="s">
        <v>91</v>
      </c>
      <c r="M891">
        <v>2655</v>
      </c>
      <c r="N891">
        <v>2</v>
      </c>
      <c r="O891" s="17">
        <v>45524</v>
      </c>
      <c r="P891" s="19" t="s">
        <v>1784</v>
      </c>
      <c r="Q891" t="s">
        <v>24</v>
      </c>
      <c r="R891" s="17">
        <v>45523</v>
      </c>
      <c r="S891" s="27"/>
      <c r="T891">
        <v>91.063333333333333</v>
      </c>
      <c r="U891">
        <v>3.9666666666666668</v>
      </c>
      <c r="V891">
        <v>95.029999999999987</v>
      </c>
      <c r="W891">
        <v>3</v>
      </c>
      <c r="X891">
        <v>3.3266666666666671</v>
      </c>
      <c r="Y891">
        <v>0</v>
      </c>
      <c r="Z891">
        <v>0</v>
      </c>
      <c r="AA891">
        <v>0</v>
      </c>
      <c r="AB891">
        <v>2.9506815</v>
      </c>
      <c r="AC891" s="29">
        <v>95.405985166666667</v>
      </c>
      <c r="AD891">
        <v>0</v>
      </c>
      <c r="AF891">
        <v>285.08999999999997</v>
      </c>
      <c r="AG891">
        <v>0</v>
      </c>
      <c r="AH891">
        <v>9.98</v>
      </c>
      <c r="AI891">
        <v>8.8520444999999999</v>
      </c>
      <c r="AJ891">
        <v>286.21795550000002</v>
      </c>
      <c r="AK891" t="s">
        <v>26</v>
      </c>
      <c r="AN891" s="29">
        <v>0</v>
      </c>
      <c r="AO891" s="30">
        <f t="shared" si="26"/>
        <v>0</v>
      </c>
      <c r="AP891" s="30">
        <f t="shared" si="27"/>
        <v>0</v>
      </c>
      <c r="AQ891" s="30"/>
    </row>
    <row r="892" spans="1:43" x14ac:dyDescent="0.25">
      <c r="A892" t="s">
        <v>219</v>
      </c>
      <c r="B892">
        <v>1984328</v>
      </c>
      <c r="C892" t="s">
        <v>3322</v>
      </c>
      <c r="D892">
        <v>501415</v>
      </c>
      <c r="E892" t="s">
        <v>3323</v>
      </c>
      <c r="F892" t="s">
        <v>89</v>
      </c>
      <c r="G892" t="s">
        <v>90</v>
      </c>
      <c r="H892" t="s">
        <v>10</v>
      </c>
      <c r="I892" t="s">
        <v>3324</v>
      </c>
      <c r="J892" t="s">
        <v>3325</v>
      </c>
      <c r="K892" t="s">
        <v>224</v>
      </c>
      <c r="L892" t="s">
        <v>248</v>
      </c>
      <c r="M892">
        <v>5015</v>
      </c>
      <c r="N892">
        <v>4</v>
      </c>
      <c r="O892" s="17">
        <v>45526</v>
      </c>
      <c r="P892" s="19" t="s">
        <v>122</v>
      </c>
      <c r="Q892" t="s">
        <v>24</v>
      </c>
      <c r="R892" s="17">
        <v>45523</v>
      </c>
      <c r="S892" s="27"/>
      <c r="T892">
        <v>60.3</v>
      </c>
      <c r="U892">
        <v>7.6533333333333333</v>
      </c>
      <c r="V892">
        <v>67.953333333333333</v>
      </c>
      <c r="W892">
        <v>3</v>
      </c>
      <c r="X892">
        <v>2.38</v>
      </c>
      <c r="Y892">
        <v>0</v>
      </c>
      <c r="Z892">
        <v>0</v>
      </c>
      <c r="AA892">
        <v>0</v>
      </c>
      <c r="AB892">
        <v>2.1099510000000001</v>
      </c>
      <c r="AC892" s="29">
        <v>68.223382333333333</v>
      </c>
      <c r="AD892">
        <v>0</v>
      </c>
      <c r="AF892">
        <v>203.86</v>
      </c>
      <c r="AG892">
        <v>0</v>
      </c>
      <c r="AH892">
        <v>7.14</v>
      </c>
      <c r="AI892">
        <v>6.329853</v>
      </c>
      <c r="AJ892">
        <v>204.67014699999999</v>
      </c>
      <c r="AK892" t="s">
        <v>26</v>
      </c>
      <c r="AN892" s="29">
        <v>0</v>
      </c>
      <c r="AO892" s="30">
        <f t="shared" si="26"/>
        <v>0</v>
      </c>
      <c r="AP892" s="30">
        <f t="shared" si="27"/>
        <v>0</v>
      </c>
      <c r="AQ892" s="30"/>
    </row>
    <row r="893" spans="1:43" x14ac:dyDescent="0.25">
      <c r="A893" t="s">
        <v>219</v>
      </c>
      <c r="B893">
        <v>1984328</v>
      </c>
      <c r="C893" t="s">
        <v>3326</v>
      </c>
      <c r="D893">
        <v>501416</v>
      </c>
      <c r="E893" t="s">
        <v>3323</v>
      </c>
      <c r="F893" t="s">
        <v>89</v>
      </c>
      <c r="G893" t="s">
        <v>90</v>
      </c>
      <c r="H893" t="s">
        <v>10</v>
      </c>
      <c r="I893" t="s">
        <v>3327</v>
      </c>
      <c r="J893" t="s">
        <v>3328</v>
      </c>
      <c r="K893" t="s">
        <v>224</v>
      </c>
      <c r="L893" t="s">
        <v>248</v>
      </c>
      <c r="M893">
        <v>5015</v>
      </c>
      <c r="N893">
        <v>3</v>
      </c>
      <c r="O893" s="17">
        <v>45526</v>
      </c>
      <c r="P893" s="19" t="s">
        <v>122</v>
      </c>
      <c r="Q893" t="s">
        <v>24</v>
      </c>
      <c r="R893" s="17">
        <v>45523</v>
      </c>
      <c r="S893" s="17"/>
      <c r="T893">
        <v>60.3</v>
      </c>
      <c r="U893">
        <v>7.6533333333333333</v>
      </c>
      <c r="V893">
        <v>67.953333333333333</v>
      </c>
      <c r="W893">
        <v>3</v>
      </c>
      <c r="X893">
        <v>2.38</v>
      </c>
      <c r="Y893">
        <v>0</v>
      </c>
      <c r="Z893">
        <v>0</v>
      </c>
      <c r="AA893">
        <v>0</v>
      </c>
      <c r="AB893">
        <v>2.1099510000000001</v>
      </c>
      <c r="AC893" s="29">
        <v>68.223382333333333</v>
      </c>
      <c r="AD893">
        <v>0</v>
      </c>
      <c r="AF893">
        <v>203.86</v>
      </c>
      <c r="AG893">
        <v>0</v>
      </c>
      <c r="AH893">
        <v>7.14</v>
      </c>
      <c r="AI893">
        <v>6.329853</v>
      </c>
      <c r="AJ893">
        <v>204.67014699999999</v>
      </c>
      <c r="AK893" t="s">
        <v>26</v>
      </c>
      <c r="AN893" s="29">
        <v>0</v>
      </c>
      <c r="AO893" s="30">
        <f t="shared" si="26"/>
        <v>0</v>
      </c>
      <c r="AP893" s="30">
        <f t="shared" si="27"/>
        <v>0</v>
      </c>
      <c r="AQ893" s="30"/>
    </row>
    <row r="894" spans="1:43" x14ac:dyDescent="0.25">
      <c r="A894" t="s">
        <v>219</v>
      </c>
      <c r="B894">
        <v>1984328</v>
      </c>
      <c r="C894" t="s">
        <v>3329</v>
      </c>
      <c r="D894">
        <v>1781889</v>
      </c>
      <c r="E894" t="s">
        <v>3323</v>
      </c>
      <c r="F894" t="s">
        <v>89</v>
      </c>
      <c r="G894" t="s">
        <v>90</v>
      </c>
      <c r="H894" t="s">
        <v>10</v>
      </c>
      <c r="I894" t="s">
        <v>3324</v>
      </c>
      <c r="J894" t="s">
        <v>3325</v>
      </c>
      <c r="K894" t="s">
        <v>248</v>
      </c>
      <c r="L894" t="s">
        <v>224</v>
      </c>
      <c r="M894">
        <v>88585</v>
      </c>
      <c r="N894">
        <v>14</v>
      </c>
      <c r="O894" s="17">
        <v>45529</v>
      </c>
      <c r="P894" s="19" t="s">
        <v>2044</v>
      </c>
      <c r="Q894" t="s">
        <v>24</v>
      </c>
      <c r="R894" s="17">
        <v>45523</v>
      </c>
      <c r="S894" s="27"/>
      <c r="T894">
        <v>57.243333333333332</v>
      </c>
      <c r="U894">
        <v>5.8133333333333326</v>
      </c>
      <c r="V894">
        <v>63.056666666666658</v>
      </c>
      <c r="W894">
        <v>3</v>
      </c>
      <c r="X894">
        <v>2.206666666666667</v>
      </c>
      <c r="Y894">
        <v>0</v>
      </c>
      <c r="Z894">
        <v>0</v>
      </c>
      <c r="AA894">
        <v>0</v>
      </c>
      <c r="AB894">
        <v>1.9579095</v>
      </c>
      <c r="AC894" s="29">
        <v>63.305423833333329</v>
      </c>
      <c r="AD894">
        <v>0</v>
      </c>
      <c r="AF894">
        <v>189.17</v>
      </c>
      <c r="AG894">
        <v>0</v>
      </c>
      <c r="AH894">
        <v>6.62</v>
      </c>
      <c r="AI894">
        <v>5.8737285000000004</v>
      </c>
      <c r="AJ894">
        <v>189.91627149999999</v>
      </c>
      <c r="AK894" t="s">
        <v>26</v>
      </c>
      <c r="AN894" s="29">
        <v>0</v>
      </c>
      <c r="AO894" s="30">
        <f t="shared" si="26"/>
        <v>0</v>
      </c>
      <c r="AP894" s="30">
        <f t="shared" si="27"/>
        <v>0</v>
      </c>
      <c r="AQ894" s="30"/>
    </row>
    <row r="895" spans="1:43" x14ac:dyDescent="0.25">
      <c r="A895" t="s">
        <v>219</v>
      </c>
      <c r="B895">
        <v>1984328</v>
      </c>
      <c r="C895" t="s">
        <v>3330</v>
      </c>
      <c r="D895">
        <v>1781890</v>
      </c>
      <c r="E895" t="s">
        <v>3323</v>
      </c>
      <c r="F895" t="s">
        <v>89</v>
      </c>
      <c r="G895" t="s">
        <v>90</v>
      </c>
      <c r="H895" t="s">
        <v>10</v>
      </c>
      <c r="I895" t="s">
        <v>3327</v>
      </c>
      <c r="J895" t="s">
        <v>3328</v>
      </c>
      <c r="K895" t="s">
        <v>248</v>
      </c>
      <c r="L895" t="s">
        <v>224</v>
      </c>
      <c r="M895">
        <v>88585</v>
      </c>
      <c r="N895">
        <v>13</v>
      </c>
      <c r="O895" s="17">
        <v>45529</v>
      </c>
      <c r="P895" s="19" t="s">
        <v>2044</v>
      </c>
      <c r="Q895" t="s">
        <v>24</v>
      </c>
      <c r="R895" s="17">
        <v>45523</v>
      </c>
      <c r="S895" s="27"/>
      <c r="T895">
        <v>57.243333333333332</v>
      </c>
      <c r="U895">
        <v>5.8133333333333326</v>
      </c>
      <c r="V895">
        <v>63.056666666666658</v>
      </c>
      <c r="W895">
        <v>3</v>
      </c>
      <c r="X895">
        <v>2.206666666666667</v>
      </c>
      <c r="Y895">
        <v>0</v>
      </c>
      <c r="Z895">
        <v>0</v>
      </c>
      <c r="AA895">
        <v>0</v>
      </c>
      <c r="AB895">
        <v>1.9579095</v>
      </c>
      <c r="AC895" s="29">
        <v>63.305423833333329</v>
      </c>
      <c r="AD895">
        <v>0</v>
      </c>
      <c r="AF895">
        <v>189.17</v>
      </c>
      <c r="AG895">
        <v>0</v>
      </c>
      <c r="AH895">
        <v>6.62</v>
      </c>
      <c r="AI895">
        <v>5.8737285000000004</v>
      </c>
      <c r="AJ895">
        <v>189.91627149999999</v>
      </c>
      <c r="AK895" t="s">
        <v>26</v>
      </c>
      <c r="AN895" s="29">
        <v>0</v>
      </c>
      <c r="AO895" s="30">
        <f t="shared" si="26"/>
        <v>0</v>
      </c>
      <c r="AP895" s="30">
        <f t="shared" si="27"/>
        <v>0</v>
      </c>
      <c r="AQ895" s="30"/>
    </row>
    <row r="896" spans="1:43" x14ac:dyDescent="0.25">
      <c r="A896" t="s">
        <v>219</v>
      </c>
      <c r="B896">
        <v>1984315</v>
      </c>
      <c r="C896" t="s">
        <v>3331</v>
      </c>
      <c r="D896">
        <v>1080203</v>
      </c>
      <c r="E896" t="s">
        <v>3332</v>
      </c>
      <c r="F896" t="s">
        <v>89</v>
      </c>
      <c r="G896" t="s">
        <v>90</v>
      </c>
      <c r="H896" t="s">
        <v>137</v>
      </c>
      <c r="I896" t="s">
        <v>3333</v>
      </c>
      <c r="J896" t="s">
        <v>3334</v>
      </c>
      <c r="K896" t="s">
        <v>276</v>
      </c>
      <c r="L896" t="s">
        <v>266</v>
      </c>
      <c r="M896">
        <v>2765</v>
      </c>
      <c r="N896">
        <v>4</v>
      </c>
      <c r="O896" s="17">
        <v>45523</v>
      </c>
      <c r="P896" s="19" t="s">
        <v>1139</v>
      </c>
      <c r="Q896" t="s">
        <v>24</v>
      </c>
      <c r="R896" s="17">
        <v>45523</v>
      </c>
      <c r="S896" s="27"/>
      <c r="T896">
        <v>164.11</v>
      </c>
      <c r="U896">
        <v>15.88</v>
      </c>
      <c r="V896">
        <v>179.99</v>
      </c>
      <c r="W896">
        <v>1</v>
      </c>
      <c r="X896">
        <v>6.3</v>
      </c>
      <c r="Y896">
        <v>0</v>
      </c>
      <c r="Z896">
        <v>0</v>
      </c>
      <c r="AA896">
        <v>0</v>
      </c>
      <c r="AB896">
        <v>9.3144825000000004</v>
      </c>
      <c r="AC896" s="29">
        <v>176.9755175</v>
      </c>
      <c r="AD896">
        <v>0</v>
      </c>
      <c r="AF896">
        <v>179.99</v>
      </c>
      <c r="AG896">
        <v>0</v>
      </c>
      <c r="AH896">
        <v>6.3</v>
      </c>
      <c r="AI896">
        <v>9.3144825000000004</v>
      </c>
      <c r="AJ896">
        <v>176.9755175</v>
      </c>
      <c r="AK896" t="s">
        <v>25</v>
      </c>
      <c r="AN896" s="29">
        <v>0</v>
      </c>
      <c r="AO896" s="30">
        <f t="shared" si="26"/>
        <v>0</v>
      </c>
      <c r="AP896" s="30">
        <f t="shared" si="27"/>
        <v>0</v>
      </c>
      <c r="AQ896" s="30"/>
    </row>
    <row r="897" spans="1:43" x14ac:dyDescent="0.25">
      <c r="A897" t="s">
        <v>219</v>
      </c>
      <c r="B897">
        <v>1984308</v>
      </c>
      <c r="C897" t="s">
        <v>3335</v>
      </c>
      <c r="D897">
        <v>1781886</v>
      </c>
      <c r="E897" t="s">
        <v>3336</v>
      </c>
      <c r="F897" t="s">
        <v>89</v>
      </c>
      <c r="G897" t="s">
        <v>90</v>
      </c>
      <c r="H897" t="s">
        <v>10</v>
      </c>
      <c r="I897" t="s">
        <v>3337</v>
      </c>
      <c r="J897" t="s">
        <v>3338</v>
      </c>
      <c r="K897" t="s">
        <v>231</v>
      </c>
      <c r="L897" t="s">
        <v>230</v>
      </c>
      <c r="M897">
        <v>816</v>
      </c>
      <c r="N897">
        <v>26</v>
      </c>
      <c r="O897" s="17">
        <v>45538</v>
      </c>
      <c r="P897" s="19" t="s">
        <v>109</v>
      </c>
      <c r="Q897" t="s">
        <v>24</v>
      </c>
      <c r="R897" s="17">
        <v>45523</v>
      </c>
      <c r="S897" s="27"/>
      <c r="T897">
        <v>127.83</v>
      </c>
      <c r="U897">
        <v>11.77</v>
      </c>
      <c r="V897">
        <v>139.6</v>
      </c>
      <c r="W897">
        <v>1</v>
      </c>
      <c r="X897">
        <v>4.8899999999999997</v>
      </c>
      <c r="Y897">
        <v>0</v>
      </c>
      <c r="Z897">
        <v>0</v>
      </c>
      <c r="AA897">
        <v>0</v>
      </c>
      <c r="AB897">
        <v>4.3345799999999999</v>
      </c>
      <c r="AC897" s="29">
        <v>140.15541999999999</v>
      </c>
      <c r="AD897">
        <v>0</v>
      </c>
      <c r="AF897">
        <v>139.6</v>
      </c>
      <c r="AG897">
        <v>0</v>
      </c>
      <c r="AH897">
        <v>4.8899999999999997</v>
      </c>
      <c r="AI897">
        <v>4.3345799999999999</v>
      </c>
      <c r="AJ897">
        <v>140.15541999999999</v>
      </c>
      <c r="AK897" t="s">
        <v>25</v>
      </c>
      <c r="AN897" s="29">
        <v>0</v>
      </c>
      <c r="AO897" s="30">
        <f t="shared" si="26"/>
        <v>0</v>
      </c>
      <c r="AP897" s="30">
        <f t="shared" si="27"/>
        <v>0</v>
      </c>
      <c r="AQ897" s="30"/>
    </row>
    <row r="898" spans="1:43" x14ac:dyDescent="0.25">
      <c r="A898" t="s">
        <v>219</v>
      </c>
      <c r="B898">
        <v>1984296</v>
      </c>
      <c r="C898" t="s">
        <v>3339</v>
      </c>
      <c r="D898">
        <v>1080199</v>
      </c>
      <c r="E898" t="s">
        <v>3340</v>
      </c>
      <c r="F898" t="s">
        <v>89</v>
      </c>
      <c r="G898" t="s">
        <v>90</v>
      </c>
      <c r="H898" t="s">
        <v>10</v>
      </c>
      <c r="I898" t="s">
        <v>3341</v>
      </c>
      <c r="J898" t="s">
        <v>3342</v>
      </c>
      <c r="K898" t="s">
        <v>115</v>
      </c>
      <c r="L898" t="s">
        <v>231</v>
      </c>
      <c r="M898">
        <v>8435</v>
      </c>
      <c r="N898">
        <v>77</v>
      </c>
      <c r="O898" s="17">
        <v>45526</v>
      </c>
      <c r="P898" s="19" t="s">
        <v>153</v>
      </c>
      <c r="Q898" t="s">
        <v>24</v>
      </c>
      <c r="R898" s="17">
        <v>45523</v>
      </c>
      <c r="S898" s="27"/>
      <c r="T898">
        <v>93.14</v>
      </c>
      <c r="U898">
        <v>9.85</v>
      </c>
      <c r="V898">
        <v>102.99</v>
      </c>
      <c r="W898">
        <v>1</v>
      </c>
      <c r="X898">
        <v>3.6</v>
      </c>
      <c r="Y898">
        <v>0</v>
      </c>
      <c r="Z898">
        <v>0</v>
      </c>
      <c r="AA898">
        <v>0</v>
      </c>
      <c r="AB898">
        <v>3.1978395000000002</v>
      </c>
      <c r="AC898" s="29">
        <v>103.3921605</v>
      </c>
      <c r="AD898">
        <v>0</v>
      </c>
      <c r="AF898">
        <v>102.99</v>
      </c>
      <c r="AG898">
        <v>0</v>
      </c>
      <c r="AH898">
        <v>3.6</v>
      </c>
      <c r="AI898">
        <v>3.1978395000000002</v>
      </c>
      <c r="AJ898">
        <v>103.3921605</v>
      </c>
      <c r="AK898" t="s">
        <v>25</v>
      </c>
      <c r="AN898" s="29">
        <v>0</v>
      </c>
      <c r="AO898" s="30">
        <f t="shared" ref="AO898:AO961" si="28">AN898*(45%-14.25%-2%)</f>
        <v>0</v>
      </c>
      <c r="AP898" s="30">
        <f t="shared" ref="AP898:AP961" si="29">AO898/W898</f>
        <v>0</v>
      </c>
      <c r="AQ898" s="30"/>
    </row>
    <row r="899" spans="1:43" x14ac:dyDescent="0.25">
      <c r="A899" t="s">
        <v>219</v>
      </c>
      <c r="B899">
        <v>1984288</v>
      </c>
      <c r="C899" t="s">
        <v>3343</v>
      </c>
      <c r="D899">
        <v>163035</v>
      </c>
      <c r="E899" t="s">
        <v>3344</v>
      </c>
      <c r="F899" t="s">
        <v>89</v>
      </c>
      <c r="G899" t="s">
        <v>90</v>
      </c>
      <c r="H899" t="s">
        <v>10</v>
      </c>
      <c r="I899" t="s">
        <v>3337</v>
      </c>
      <c r="J899" t="s">
        <v>3338</v>
      </c>
      <c r="K899" t="s">
        <v>230</v>
      </c>
      <c r="L899" t="s">
        <v>231</v>
      </c>
      <c r="M899">
        <v>827</v>
      </c>
      <c r="N899">
        <v>26</v>
      </c>
      <c r="O899" s="17">
        <v>45533</v>
      </c>
      <c r="P899" s="19" t="s">
        <v>326</v>
      </c>
      <c r="Q899" t="s">
        <v>24</v>
      </c>
      <c r="R899" s="17">
        <v>45523</v>
      </c>
      <c r="S899" s="27"/>
      <c r="T899">
        <v>135.22</v>
      </c>
      <c r="U899">
        <v>8.81</v>
      </c>
      <c r="V899">
        <v>144.03</v>
      </c>
      <c r="W899">
        <v>1</v>
      </c>
      <c r="X899">
        <v>5.04</v>
      </c>
      <c r="Y899">
        <v>0</v>
      </c>
      <c r="Z899">
        <v>0</v>
      </c>
      <c r="AA899">
        <v>0</v>
      </c>
      <c r="AB899">
        <v>4.4721314999999997</v>
      </c>
      <c r="AC899" s="29">
        <v>144.5978685</v>
      </c>
      <c r="AD899">
        <v>0</v>
      </c>
      <c r="AF899">
        <v>144.03</v>
      </c>
      <c r="AG899">
        <v>0</v>
      </c>
      <c r="AH899">
        <v>5.04</v>
      </c>
      <c r="AI899">
        <v>4.4721314999999997</v>
      </c>
      <c r="AJ899">
        <v>144.5978685</v>
      </c>
      <c r="AK899" t="s">
        <v>25</v>
      </c>
      <c r="AN899" s="29">
        <v>0</v>
      </c>
      <c r="AO899" s="30">
        <f t="shared" si="28"/>
        <v>0</v>
      </c>
      <c r="AP899" s="30">
        <f t="shared" si="29"/>
        <v>0</v>
      </c>
      <c r="AQ899" s="30"/>
    </row>
    <row r="900" spans="1:43" x14ac:dyDescent="0.25">
      <c r="A900" t="s">
        <v>219</v>
      </c>
      <c r="B900">
        <v>1984283</v>
      </c>
      <c r="C900" t="s">
        <v>3345</v>
      </c>
      <c r="D900">
        <v>1781879</v>
      </c>
      <c r="E900" t="s">
        <v>3346</v>
      </c>
      <c r="F900" t="s">
        <v>89</v>
      </c>
      <c r="G900" t="s">
        <v>90</v>
      </c>
      <c r="H900" t="s">
        <v>137</v>
      </c>
      <c r="I900" t="s">
        <v>3347</v>
      </c>
      <c r="J900" t="s">
        <v>3348</v>
      </c>
      <c r="K900" t="s">
        <v>271</v>
      </c>
      <c r="L900" t="s">
        <v>91</v>
      </c>
      <c r="M900">
        <v>816</v>
      </c>
      <c r="N900">
        <v>28</v>
      </c>
      <c r="O900" s="17">
        <v>45523</v>
      </c>
      <c r="P900" s="19" t="s">
        <v>97</v>
      </c>
      <c r="Q900" t="s">
        <v>24</v>
      </c>
      <c r="R900" s="17">
        <v>45523</v>
      </c>
      <c r="S900" s="27"/>
      <c r="T900">
        <v>135.5566666666667</v>
      </c>
      <c r="U900">
        <v>3.746666666666667</v>
      </c>
      <c r="V900">
        <v>139.30333333333331</v>
      </c>
      <c r="W900">
        <v>3</v>
      </c>
      <c r="X900">
        <v>4.8766666666666669</v>
      </c>
      <c r="Y900">
        <v>0</v>
      </c>
      <c r="Z900">
        <v>0</v>
      </c>
      <c r="AA900">
        <v>0</v>
      </c>
      <c r="AB900">
        <v>7.2089474999999998</v>
      </c>
      <c r="AC900" s="29">
        <v>136.97105250000001</v>
      </c>
      <c r="AD900">
        <v>0</v>
      </c>
      <c r="AF900">
        <v>417.91</v>
      </c>
      <c r="AG900">
        <v>0</v>
      </c>
      <c r="AH900">
        <v>14.63</v>
      </c>
      <c r="AI900">
        <v>21.626842499999999</v>
      </c>
      <c r="AJ900">
        <v>410.91315750000001</v>
      </c>
      <c r="AK900" t="s">
        <v>26</v>
      </c>
      <c r="AN900" s="29">
        <v>0</v>
      </c>
      <c r="AO900" s="30">
        <f t="shared" si="28"/>
        <v>0</v>
      </c>
      <c r="AP900" s="30">
        <f t="shared" si="29"/>
        <v>0</v>
      </c>
      <c r="AQ900" s="30"/>
    </row>
    <row r="901" spans="1:43" x14ac:dyDescent="0.25">
      <c r="A901" t="s">
        <v>219</v>
      </c>
      <c r="B901">
        <v>1984283</v>
      </c>
      <c r="C901" t="s">
        <v>3349</v>
      </c>
      <c r="D901">
        <v>1781880</v>
      </c>
      <c r="E901" t="s">
        <v>3346</v>
      </c>
      <c r="F901" t="s">
        <v>89</v>
      </c>
      <c r="G901" t="s">
        <v>90</v>
      </c>
      <c r="H901" t="s">
        <v>137</v>
      </c>
      <c r="I901" t="s">
        <v>3350</v>
      </c>
      <c r="J901" t="s">
        <v>3351</v>
      </c>
      <c r="K901" t="s">
        <v>271</v>
      </c>
      <c r="L901" t="s">
        <v>91</v>
      </c>
      <c r="M901">
        <v>816</v>
      </c>
      <c r="N901">
        <v>29</v>
      </c>
      <c r="O901" s="17">
        <v>45523</v>
      </c>
      <c r="P901" s="19" t="s">
        <v>97</v>
      </c>
      <c r="Q901" t="s">
        <v>24</v>
      </c>
      <c r="R901" s="17">
        <v>45523</v>
      </c>
      <c r="S901" s="27"/>
      <c r="T901">
        <v>135.5566666666667</v>
      </c>
      <c r="U901">
        <v>3.746666666666667</v>
      </c>
      <c r="V901">
        <v>139.30333333333331</v>
      </c>
      <c r="W901">
        <v>3</v>
      </c>
      <c r="X901">
        <v>4.8766666666666669</v>
      </c>
      <c r="Y901">
        <v>0</v>
      </c>
      <c r="Z901">
        <v>0</v>
      </c>
      <c r="AA901">
        <v>0</v>
      </c>
      <c r="AB901">
        <v>7.2089474999999998</v>
      </c>
      <c r="AC901" s="29">
        <v>136.97105250000001</v>
      </c>
      <c r="AD901">
        <v>0</v>
      </c>
      <c r="AF901">
        <v>417.91</v>
      </c>
      <c r="AG901">
        <v>0</v>
      </c>
      <c r="AH901">
        <v>14.63</v>
      </c>
      <c r="AI901">
        <v>21.626842499999999</v>
      </c>
      <c r="AJ901">
        <v>410.91315750000001</v>
      </c>
      <c r="AK901" t="s">
        <v>26</v>
      </c>
      <c r="AN901" s="29">
        <v>0</v>
      </c>
      <c r="AO901" s="30">
        <f t="shared" si="28"/>
        <v>0</v>
      </c>
      <c r="AP901" s="30">
        <f t="shared" si="29"/>
        <v>0</v>
      </c>
      <c r="AQ901" s="30"/>
    </row>
    <row r="902" spans="1:43" x14ac:dyDescent="0.25">
      <c r="A902" t="s">
        <v>219</v>
      </c>
      <c r="B902">
        <v>1984277</v>
      </c>
      <c r="C902" t="s">
        <v>3352</v>
      </c>
      <c r="D902">
        <v>501411</v>
      </c>
      <c r="E902" t="s">
        <v>3353</v>
      </c>
      <c r="F902" t="s">
        <v>89</v>
      </c>
      <c r="G902" t="s">
        <v>90</v>
      </c>
      <c r="H902" t="s">
        <v>10</v>
      </c>
      <c r="I902" t="s">
        <v>861</v>
      </c>
      <c r="J902" t="s">
        <v>862</v>
      </c>
      <c r="K902" t="s">
        <v>224</v>
      </c>
      <c r="L902" t="s">
        <v>225</v>
      </c>
      <c r="M902">
        <v>5010</v>
      </c>
      <c r="N902">
        <v>27</v>
      </c>
      <c r="O902" s="17">
        <v>45523</v>
      </c>
      <c r="P902" s="19" t="s">
        <v>122</v>
      </c>
      <c r="Q902" t="s">
        <v>24</v>
      </c>
      <c r="R902" s="17">
        <v>45523</v>
      </c>
      <c r="S902" s="27"/>
      <c r="T902">
        <v>346.95</v>
      </c>
      <c r="U902">
        <v>22.96</v>
      </c>
      <c r="V902">
        <v>369.91</v>
      </c>
      <c r="W902">
        <v>1</v>
      </c>
      <c r="X902">
        <v>12.95</v>
      </c>
      <c r="Y902">
        <v>0</v>
      </c>
      <c r="Z902">
        <v>0</v>
      </c>
      <c r="AA902">
        <v>0</v>
      </c>
      <c r="AB902">
        <v>11.4857055</v>
      </c>
      <c r="AC902" s="29">
        <v>371.37429450000002</v>
      </c>
      <c r="AD902">
        <v>0</v>
      </c>
      <c r="AF902">
        <v>369.91</v>
      </c>
      <c r="AG902">
        <v>0</v>
      </c>
      <c r="AH902">
        <v>12.95</v>
      </c>
      <c r="AI902">
        <v>11.4857055</v>
      </c>
      <c r="AJ902">
        <v>371.37429450000002</v>
      </c>
      <c r="AK902" t="s">
        <v>25</v>
      </c>
      <c r="AN902" s="29">
        <v>3.5</v>
      </c>
      <c r="AO902" s="30">
        <f t="shared" si="28"/>
        <v>1.0062499999999999</v>
      </c>
      <c r="AP902" s="30">
        <f t="shared" si="29"/>
        <v>1.0062499999999999</v>
      </c>
      <c r="AQ902" s="30"/>
    </row>
    <row r="903" spans="1:43" x14ac:dyDescent="0.25">
      <c r="A903" t="s">
        <v>219</v>
      </c>
      <c r="B903">
        <v>1984271</v>
      </c>
      <c r="C903" t="s">
        <v>3354</v>
      </c>
      <c r="D903">
        <v>163034</v>
      </c>
      <c r="E903" t="s">
        <v>3355</v>
      </c>
      <c r="F903" t="s">
        <v>89</v>
      </c>
      <c r="G903" t="s">
        <v>90</v>
      </c>
      <c r="H903" t="s">
        <v>10</v>
      </c>
      <c r="I903" t="s">
        <v>3356</v>
      </c>
      <c r="J903" t="s">
        <v>3357</v>
      </c>
      <c r="K903" t="s">
        <v>411</v>
      </c>
      <c r="L903" t="s">
        <v>231</v>
      </c>
      <c r="M903">
        <v>2775</v>
      </c>
      <c r="N903">
        <v>18</v>
      </c>
      <c r="O903" s="17">
        <v>45539</v>
      </c>
      <c r="P903" s="19" t="s">
        <v>956</v>
      </c>
      <c r="Q903" t="s">
        <v>24</v>
      </c>
      <c r="R903" s="17">
        <v>45523</v>
      </c>
      <c r="S903" s="27"/>
      <c r="T903">
        <v>46.836666666666673</v>
      </c>
      <c r="U903">
        <v>1.38</v>
      </c>
      <c r="V903">
        <v>48.216666666666669</v>
      </c>
      <c r="W903">
        <v>3</v>
      </c>
      <c r="X903">
        <v>1.686666666666667</v>
      </c>
      <c r="Y903">
        <v>0</v>
      </c>
      <c r="Z903">
        <v>0</v>
      </c>
      <c r="AA903">
        <v>0</v>
      </c>
      <c r="AB903">
        <v>1.4971274999999999</v>
      </c>
      <c r="AC903" s="29">
        <v>48.406205833333331</v>
      </c>
      <c r="AD903">
        <v>0</v>
      </c>
      <c r="AF903">
        <v>144.65</v>
      </c>
      <c r="AG903">
        <v>0</v>
      </c>
      <c r="AH903">
        <v>5.0599999999999996</v>
      </c>
      <c r="AI903">
        <v>4.4913825000000003</v>
      </c>
      <c r="AJ903">
        <v>145.21861749999999</v>
      </c>
      <c r="AK903" t="s">
        <v>26</v>
      </c>
      <c r="AN903" s="29">
        <v>0</v>
      </c>
      <c r="AO903" s="30">
        <f t="shared" si="28"/>
        <v>0</v>
      </c>
      <c r="AP903" s="30">
        <f t="shared" si="29"/>
        <v>0</v>
      </c>
      <c r="AQ903" s="30"/>
    </row>
    <row r="904" spans="1:43" x14ac:dyDescent="0.25">
      <c r="A904" t="s">
        <v>219</v>
      </c>
      <c r="B904">
        <v>1984264</v>
      </c>
      <c r="C904" t="s">
        <v>3358</v>
      </c>
      <c r="D904">
        <v>1781871</v>
      </c>
      <c r="E904" t="s">
        <v>3359</v>
      </c>
      <c r="F904" t="s">
        <v>89</v>
      </c>
      <c r="G904" t="s">
        <v>90</v>
      </c>
      <c r="H904" t="s">
        <v>14</v>
      </c>
      <c r="I904" t="s">
        <v>3360</v>
      </c>
      <c r="J904" t="s">
        <v>3361</v>
      </c>
      <c r="K904" t="s">
        <v>225</v>
      </c>
      <c r="L904" t="s">
        <v>224</v>
      </c>
      <c r="M904">
        <v>8810</v>
      </c>
      <c r="N904">
        <v>30</v>
      </c>
      <c r="O904" s="17">
        <v>45523</v>
      </c>
      <c r="P904" s="19" t="s">
        <v>145</v>
      </c>
      <c r="Q904" t="s">
        <v>24</v>
      </c>
      <c r="R904" s="17">
        <v>45523</v>
      </c>
      <c r="S904" s="27"/>
      <c r="T904">
        <v>73.78</v>
      </c>
      <c r="U904">
        <v>6.34</v>
      </c>
      <c r="V904">
        <v>80.12</v>
      </c>
      <c r="W904">
        <v>3</v>
      </c>
      <c r="X904">
        <v>2.8033333333333328</v>
      </c>
      <c r="Y904">
        <v>0</v>
      </c>
      <c r="Z904">
        <v>0</v>
      </c>
      <c r="AA904">
        <v>0</v>
      </c>
      <c r="AB904">
        <v>2.4877259999999999</v>
      </c>
      <c r="AC904" s="29">
        <v>80.435607333333337</v>
      </c>
      <c r="AD904">
        <v>0</v>
      </c>
      <c r="AF904">
        <v>240.36</v>
      </c>
      <c r="AG904">
        <v>0</v>
      </c>
      <c r="AH904">
        <v>8.41</v>
      </c>
      <c r="AI904">
        <v>7.4631780000000001</v>
      </c>
      <c r="AJ904">
        <v>241.30682200000001</v>
      </c>
      <c r="AK904" t="s">
        <v>26</v>
      </c>
      <c r="AN904" s="29">
        <v>0</v>
      </c>
      <c r="AO904" s="30">
        <f t="shared" si="28"/>
        <v>0</v>
      </c>
      <c r="AP904" s="30">
        <f t="shared" si="29"/>
        <v>0</v>
      </c>
      <c r="AQ904" s="30"/>
    </row>
    <row r="905" spans="1:43" x14ac:dyDescent="0.25">
      <c r="A905" t="s">
        <v>219</v>
      </c>
      <c r="B905">
        <v>1984257</v>
      </c>
      <c r="C905" t="s">
        <v>3362</v>
      </c>
      <c r="D905">
        <v>1781868</v>
      </c>
      <c r="E905" t="s">
        <v>3363</v>
      </c>
      <c r="F905" t="s">
        <v>89</v>
      </c>
      <c r="G905" t="s">
        <v>90</v>
      </c>
      <c r="H905" t="s">
        <v>10</v>
      </c>
      <c r="I905" t="s">
        <v>3364</v>
      </c>
      <c r="J905" t="s">
        <v>3365</v>
      </c>
      <c r="K905" t="s">
        <v>874</v>
      </c>
      <c r="L905" t="s">
        <v>95</v>
      </c>
      <c r="M905">
        <v>2300</v>
      </c>
      <c r="N905">
        <v>2</v>
      </c>
      <c r="O905" s="17">
        <v>45536</v>
      </c>
      <c r="P905" s="19" t="s">
        <v>158</v>
      </c>
      <c r="Q905" t="s">
        <v>24</v>
      </c>
      <c r="R905" s="17">
        <v>45523</v>
      </c>
      <c r="S905" s="27"/>
      <c r="T905">
        <v>247.38</v>
      </c>
      <c r="U905">
        <v>21.34</v>
      </c>
      <c r="V905">
        <v>268.72000000000003</v>
      </c>
      <c r="W905">
        <v>1</v>
      </c>
      <c r="X905">
        <v>9.41</v>
      </c>
      <c r="Y905">
        <v>0</v>
      </c>
      <c r="Z905">
        <v>0</v>
      </c>
      <c r="AA905">
        <v>0</v>
      </c>
      <c r="AB905">
        <v>8.3437560000000008</v>
      </c>
      <c r="AC905" s="29">
        <v>269.78624400000012</v>
      </c>
      <c r="AD905">
        <v>0</v>
      </c>
      <c r="AF905">
        <v>268.72000000000003</v>
      </c>
      <c r="AG905">
        <v>0</v>
      </c>
      <c r="AH905">
        <v>9.41</v>
      </c>
      <c r="AI905">
        <v>8.3437560000000008</v>
      </c>
      <c r="AJ905">
        <v>269.78624400000012</v>
      </c>
      <c r="AK905" t="s">
        <v>25</v>
      </c>
      <c r="AN905" s="29">
        <v>0</v>
      </c>
      <c r="AO905" s="30">
        <f t="shared" si="28"/>
        <v>0</v>
      </c>
      <c r="AP905" s="30">
        <f t="shared" si="29"/>
        <v>0</v>
      </c>
      <c r="AQ905" s="30"/>
    </row>
    <row r="906" spans="1:43" x14ac:dyDescent="0.25">
      <c r="A906" t="s">
        <v>219</v>
      </c>
      <c r="B906">
        <v>1984255</v>
      </c>
      <c r="C906" t="s">
        <v>3366</v>
      </c>
      <c r="D906">
        <v>1781861</v>
      </c>
      <c r="E906" t="s">
        <v>3367</v>
      </c>
      <c r="F906" t="s">
        <v>89</v>
      </c>
      <c r="G906" t="s">
        <v>90</v>
      </c>
      <c r="H906" t="s">
        <v>10</v>
      </c>
      <c r="I906" t="s">
        <v>3368</v>
      </c>
      <c r="J906" t="s">
        <v>567</v>
      </c>
      <c r="K906" t="s">
        <v>231</v>
      </c>
      <c r="L906" t="s">
        <v>91</v>
      </c>
      <c r="M906">
        <v>816</v>
      </c>
      <c r="N906">
        <v>32</v>
      </c>
      <c r="O906" s="17">
        <v>45526</v>
      </c>
      <c r="P906" s="19" t="s">
        <v>109</v>
      </c>
      <c r="Q906" t="s">
        <v>24</v>
      </c>
      <c r="R906" s="17">
        <v>45523</v>
      </c>
      <c r="S906" s="27"/>
      <c r="T906">
        <v>196.03</v>
      </c>
      <c r="U906">
        <v>11.77</v>
      </c>
      <c r="V906">
        <v>207.8</v>
      </c>
      <c r="W906">
        <v>1</v>
      </c>
      <c r="X906">
        <v>7.27</v>
      </c>
      <c r="Y906">
        <v>0</v>
      </c>
      <c r="Z906">
        <v>0</v>
      </c>
      <c r="AA906">
        <v>0</v>
      </c>
      <c r="AB906">
        <v>6.4521899999999999</v>
      </c>
      <c r="AC906" s="29">
        <v>208.61780999999999</v>
      </c>
      <c r="AD906">
        <v>0</v>
      </c>
      <c r="AF906">
        <v>207.8</v>
      </c>
      <c r="AG906">
        <v>0</v>
      </c>
      <c r="AH906">
        <v>7.27</v>
      </c>
      <c r="AI906">
        <v>6.4521899999999999</v>
      </c>
      <c r="AJ906">
        <v>208.61780999999999</v>
      </c>
      <c r="AK906" t="s">
        <v>25</v>
      </c>
      <c r="AN906" s="29">
        <v>0</v>
      </c>
      <c r="AO906" s="30">
        <f t="shared" si="28"/>
        <v>0</v>
      </c>
      <c r="AP906" s="30">
        <f t="shared" si="29"/>
        <v>0</v>
      </c>
      <c r="AQ906" s="30"/>
    </row>
    <row r="907" spans="1:43" x14ac:dyDescent="0.25">
      <c r="A907" t="s">
        <v>219</v>
      </c>
      <c r="B907">
        <v>1984251</v>
      </c>
      <c r="C907" t="s">
        <v>3369</v>
      </c>
      <c r="D907">
        <v>1781862</v>
      </c>
      <c r="E907" t="s">
        <v>3370</v>
      </c>
      <c r="F907" t="s">
        <v>89</v>
      </c>
      <c r="G907" t="s">
        <v>90</v>
      </c>
      <c r="H907" t="s">
        <v>10</v>
      </c>
      <c r="I907" t="s">
        <v>3371</v>
      </c>
      <c r="J907" t="s">
        <v>3372</v>
      </c>
      <c r="K907" t="s">
        <v>271</v>
      </c>
      <c r="L907" t="s">
        <v>2891</v>
      </c>
      <c r="M907">
        <v>8540</v>
      </c>
      <c r="N907">
        <v>15</v>
      </c>
      <c r="O907" s="17">
        <v>45524</v>
      </c>
      <c r="P907" s="19" t="s">
        <v>152</v>
      </c>
      <c r="Q907" t="s">
        <v>24</v>
      </c>
      <c r="R907" s="17">
        <v>45523</v>
      </c>
      <c r="S907" s="27"/>
      <c r="T907">
        <v>242.25</v>
      </c>
      <c r="U907">
        <v>17.39</v>
      </c>
      <c r="V907">
        <v>259.64</v>
      </c>
      <c r="W907">
        <v>1</v>
      </c>
      <c r="X907">
        <v>9.09</v>
      </c>
      <c r="Y907">
        <v>0</v>
      </c>
      <c r="Z907">
        <v>0</v>
      </c>
      <c r="AA907">
        <v>0</v>
      </c>
      <c r="AB907">
        <v>8.0618219999999994</v>
      </c>
      <c r="AC907" s="29">
        <v>260.66817800000001</v>
      </c>
      <c r="AD907">
        <v>0</v>
      </c>
      <c r="AF907">
        <v>259.64</v>
      </c>
      <c r="AG907">
        <v>0</v>
      </c>
      <c r="AH907">
        <v>9.09</v>
      </c>
      <c r="AI907">
        <v>8.0618219999999994</v>
      </c>
      <c r="AJ907">
        <v>260.66817800000001</v>
      </c>
      <c r="AK907" t="s">
        <v>25</v>
      </c>
      <c r="AN907" s="29">
        <v>0</v>
      </c>
      <c r="AO907" s="30">
        <f t="shared" si="28"/>
        <v>0</v>
      </c>
      <c r="AP907" s="30">
        <f t="shared" si="29"/>
        <v>0</v>
      </c>
      <c r="AQ907" s="30"/>
    </row>
    <row r="908" spans="1:43" x14ac:dyDescent="0.25">
      <c r="A908" t="s">
        <v>219</v>
      </c>
      <c r="B908">
        <v>1984244</v>
      </c>
      <c r="C908" t="s">
        <v>3373</v>
      </c>
      <c r="D908">
        <v>1781860</v>
      </c>
      <c r="E908" t="s">
        <v>3374</v>
      </c>
      <c r="F908" t="s">
        <v>89</v>
      </c>
      <c r="G908" t="s">
        <v>90</v>
      </c>
      <c r="H908" t="s">
        <v>10</v>
      </c>
      <c r="I908" t="s">
        <v>3375</v>
      </c>
      <c r="J908" t="s">
        <v>3376</v>
      </c>
      <c r="K908" t="s">
        <v>266</v>
      </c>
      <c r="L908" t="s">
        <v>94</v>
      </c>
      <c r="M908">
        <v>8515</v>
      </c>
      <c r="N908">
        <v>73</v>
      </c>
      <c r="O908" s="17">
        <v>45536</v>
      </c>
      <c r="P908" s="19" t="s">
        <v>101</v>
      </c>
      <c r="Q908" t="s">
        <v>24</v>
      </c>
      <c r="R908" s="17">
        <v>45523</v>
      </c>
      <c r="S908" s="27"/>
      <c r="T908">
        <v>347.42</v>
      </c>
      <c r="U908">
        <v>18.02</v>
      </c>
      <c r="V908">
        <v>365.44</v>
      </c>
      <c r="W908">
        <v>1</v>
      </c>
      <c r="X908">
        <v>12.79</v>
      </c>
      <c r="Y908">
        <v>0</v>
      </c>
      <c r="Z908">
        <v>0</v>
      </c>
      <c r="AA908">
        <v>0</v>
      </c>
      <c r="AB908">
        <v>11.346912</v>
      </c>
      <c r="AC908" s="29">
        <v>366.88308799999999</v>
      </c>
      <c r="AD908">
        <v>0</v>
      </c>
      <c r="AF908">
        <v>365.44</v>
      </c>
      <c r="AG908">
        <v>0</v>
      </c>
      <c r="AH908">
        <v>12.79</v>
      </c>
      <c r="AI908">
        <v>11.346912</v>
      </c>
      <c r="AJ908">
        <v>366.88308799999999</v>
      </c>
      <c r="AK908" t="s">
        <v>25</v>
      </c>
      <c r="AN908" s="29">
        <v>0</v>
      </c>
      <c r="AO908" s="30">
        <f t="shared" si="28"/>
        <v>0</v>
      </c>
      <c r="AP908" s="30">
        <f t="shared" si="29"/>
        <v>0</v>
      </c>
      <c r="AQ908" s="30"/>
    </row>
    <row r="909" spans="1:43" x14ac:dyDescent="0.25">
      <c r="A909" t="s">
        <v>219</v>
      </c>
      <c r="B909">
        <v>1984233</v>
      </c>
      <c r="C909" t="s">
        <v>3377</v>
      </c>
      <c r="D909">
        <v>501407</v>
      </c>
      <c r="E909" t="s">
        <v>3378</v>
      </c>
      <c r="F909" t="s">
        <v>89</v>
      </c>
      <c r="G909" t="s">
        <v>90</v>
      </c>
      <c r="H909" t="s">
        <v>10</v>
      </c>
      <c r="I909" t="s">
        <v>3379</v>
      </c>
      <c r="J909" t="s">
        <v>3380</v>
      </c>
      <c r="K909" t="s">
        <v>224</v>
      </c>
      <c r="L909" t="s">
        <v>266</v>
      </c>
      <c r="M909">
        <v>2535</v>
      </c>
      <c r="N909">
        <v>27</v>
      </c>
      <c r="O909" s="17">
        <v>45523</v>
      </c>
      <c r="P909" s="19" t="s">
        <v>96</v>
      </c>
      <c r="Q909" t="s">
        <v>24</v>
      </c>
      <c r="R909" s="17">
        <v>45523</v>
      </c>
      <c r="S909" s="27"/>
      <c r="T909">
        <v>62.162500000000001</v>
      </c>
      <c r="U909">
        <v>6.9649999999999999</v>
      </c>
      <c r="V909">
        <v>69.127499999999998</v>
      </c>
      <c r="W909">
        <v>4</v>
      </c>
      <c r="X909">
        <v>2.42</v>
      </c>
      <c r="Y909">
        <v>0</v>
      </c>
      <c r="Z909">
        <v>0</v>
      </c>
      <c r="AA909">
        <v>0</v>
      </c>
      <c r="AB909">
        <v>2.1464088750000001</v>
      </c>
      <c r="AC909" s="29">
        <v>69.401091124999994</v>
      </c>
      <c r="AD909">
        <v>0</v>
      </c>
      <c r="AF909">
        <v>276.51</v>
      </c>
      <c r="AG909">
        <v>0</v>
      </c>
      <c r="AH909">
        <v>9.68</v>
      </c>
      <c r="AI909">
        <v>8.5856355000000004</v>
      </c>
      <c r="AJ909">
        <v>277.60436449999997</v>
      </c>
      <c r="AK909" t="s">
        <v>31</v>
      </c>
      <c r="AN909" s="29">
        <v>0</v>
      </c>
      <c r="AO909" s="30">
        <f t="shared" si="28"/>
        <v>0</v>
      </c>
      <c r="AP909" s="30">
        <f t="shared" si="29"/>
        <v>0</v>
      </c>
      <c r="AQ909" s="30"/>
    </row>
    <row r="910" spans="1:43" x14ac:dyDescent="0.25">
      <c r="A910" t="s">
        <v>219</v>
      </c>
      <c r="B910">
        <v>1984225</v>
      </c>
      <c r="C910" t="s">
        <v>3381</v>
      </c>
      <c r="D910">
        <v>163031</v>
      </c>
      <c r="E910" t="s">
        <v>3382</v>
      </c>
      <c r="F910" t="s">
        <v>89</v>
      </c>
      <c r="G910" t="s">
        <v>90</v>
      </c>
      <c r="H910" t="s">
        <v>10</v>
      </c>
      <c r="I910" t="s">
        <v>3383</v>
      </c>
      <c r="J910" t="s">
        <v>567</v>
      </c>
      <c r="K910" t="s">
        <v>91</v>
      </c>
      <c r="L910" t="s">
        <v>231</v>
      </c>
      <c r="M910">
        <v>992287</v>
      </c>
      <c r="N910">
        <v>77</v>
      </c>
      <c r="O910" s="17">
        <v>45524</v>
      </c>
      <c r="P910" s="19" t="s">
        <v>114</v>
      </c>
      <c r="Q910" t="s">
        <v>24</v>
      </c>
      <c r="R910" s="17">
        <v>45523</v>
      </c>
      <c r="S910" s="27"/>
      <c r="T910">
        <v>275.23</v>
      </c>
      <c r="U910">
        <v>9.76</v>
      </c>
      <c r="V910">
        <v>284.99</v>
      </c>
      <c r="W910">
        <v>1</v>
      </c>
      <c r="X910">
        <v>9.9700000000000006</v>
      </c>
      <c r="Y910">
        <v>0</v>
      </c>
      <c r="Z910">
        <v>0</v>
      </c>
      <c r="AA910">
        <v>0</v>
      </c>
      <c r="AB910">
        <v>8.8489395000000002</v>
      </c>
      <c r="AC910" s="29">
        <v>286.11106050000001</v>
      </c>
      <c r="AD910">
        <v>0</v>
      </c>
      <c r="AF910">
        <v>284.99</v>
      </c>
      <c r="AG910">
        <v>0</v>
      </c>
      <c r="AH910">
        <v>9.9700000000000006</v>
      </c>
      <c r="AI910">
        <v>8.8489395000000002</v>
      </c>
      <c r="AJ910">
        <v>286.11106050000001</v>
      </c>
      <c r="AK910" t="s">
        <v>25</v>
      </c>
      <c r="AN910" s="29">
        <v>0</v>
      </c>
      <c r="AO910" s="30">
        <f t="shared" si="28"/>
        <v>0</v>
      </c>
      <c r="AP910" s="30">
        <f t="shared" si="29"/>
        <v>0</v>
      </c>
      <c r="AQ910" s="30"/>
    </row>
    <row r="911" spans="1:43" x14ac:dyDescent="0.25">
      <c r="A911" t="s">
        <v>219</v>
      </c>
      <c r="B911">
        <v>1984221</v>
      </c>
      <c r="C911" t="s">
        <v>3384</v>
      </c>
      <c r="D911">
        <v>1080191</v>
      </c>
      <c r="E911" t="s">
        <v>3385</v>
      </c>
      <c r="F911" t="s">
        <v>89</v>
      </c>
      <c r="G911" t="s">
        <v>90</v>
      </c>
      <c r="H911" t="s">
        <v>10</v>
      </c>
      <c r="I911" t="s">
        <v>3364</v>
      </c>
      <c r="J911" t="s">
        <v>3365</v>
      </c>
      <c r="K911" t="s">
        <v>95</v>
      </c>
      <c r="L911" t="s">
        <v>314</v>
      </c>
      <c r="M911">
        <v>2335</v>
      </c>
      <c r="N911">
        <v>27</v>
      </c>
      <c r="O911" s="17">
        <v>45533</v>
      </c>
      <c r="P911" s="19" t="s">
        <v>577</v>
      </c>
      <c r="Q911" t="s">
        <v>24</v>
      </c>
      <c r="R911" s="17">
        <v>45523</v>
      </c>
      <c r="S911" s="27"/>
      <c r="T911">
        <v>254.48</v>
      </c>
      <c r="U911">
        <v>11.36</v>
      </c>
      <c r="V911">
        <v>265.83999999999997</v>
      </c>
      <c r="W911">
        <v>1</v>
      </c>
      <c r="X911">
        <v>9.3000000000000007</v>
      </c>
      <c r="Y911">
        <v>0</v>
      </c>
      <c r="Z911">
        <v>0</v>
      </c>
      <c r="AA911">
        <v>0</v>
      </c>
      <c r="AB911">
        <v>8.2543319999999998</v>
      </c>
      <c r="AC911" s="29">
        <v>266.88566800000001</v>
      </c>
      <c r="AD911">
        <v>0</v>
      </c>
      <c r="AF911">
        <v>265.83999999999997</v>
      </c>
      <c r="AG911">
        <v>0</v>
      </c>
      <c r="AH911">
        <v>9.3000000000000007</v>
      </c>
      <c r="AI911">
        <v>8.2543319999999998</v>
      </c>
      <c r="AJ911">
        <v>266.88566800000001</v>
      </c>
      <c r="AK911" t="s">
        <v>25</v>
      </c>
      <c r="AN911" s="29">
        <v>0</v>
      </c>
      <c r="AO911" s="30">
        <f t="shared" si="28"/>
        <v>0</v>
      </c>
      <c r="AP911" s="30">
        <f t="shared" si="29"/>
        <v>0</v>
      </c>
      <c r="AQ911" s="30"/>
    </row>
    <row r="912" spans="1:43" x14ac:dyDescent="0.25">
      <c r="A912" t="s">
        <v>219</v>
      </c>
      <c r="B912">
        <v>1984195</v>
      </c>
      <c r="C912" t="s">
        <v>3386</v>
      </c>
      <c r="D912">
        <v>1781849</v>
      </c>
      <c r="E912" t="s">
        <v>3387</v>
      </c>
      <c r="F912" t="s">
        <v>89</v>
      </c>
      <c r="G912" t="s">
        <v>90</v>
      </c>
      <c r="H912" t="s">
        <v>10</v>
      </c>
      <c r="I912" t="s">
        <v>3388</v>
      </c>
      <c r="J912" t="s">
        <v>3389</v>
      </c>
      <c r="K912" t="s">
        <v>271</v>
      </c>
      <c r="L912" t="s">
        <v>94</v>
      </c>
      <c r="M912">
        <v>8740</v>
      </c>
      <c r="N912">
        <v>47</v>
      </c>
      <c r="O912" s="17">
        <v>45527</v>
      </c>
      <c r="P912" s="19" t="s">
        <v>96</v>
      </c>
      <c r="Q912" t="s">
        <v>24</v>
      </c>
      <c r="R912" s="17">
        <v>45523</v>
      </c>
      <c r="S912" s="27"/>
      <c r="T912">
        <v>143.41999999999999</v>
      </c>
      <c r="U912">
        <v>12.91</v>
      </c>
      <c r="V912">
        <v>156.33000000000001</v>
      </c>
      <c r="W912">
        <v>1</v>
      </c>
      <c r="X912">
        <v>5.47</v>
      </c>
      <c r="Y912">
        <v>0</v>
      </c>
      <c r="Z912">
        <v>0</v>
      </c>
      <c r="AA912">
        <v>0</v>
      </c>
      <c r="AB912">
        <v>4.8540464999999999</v>
      </c>
      <c r="AC912" s="29">
        <v>156.9459535</v>
      </c>
      <c r="AD912">
        <v>0</v>
      </c>
      <c r="AF912">
        <v>156.33000000000001</v>
      </c>
      <c r="AG912">
        <v>0</v>
      </c>
      <c r="AH912">
        <v>5.47</v>
      </c>
      <c r="AI912">
        <v>4.8540464999999999</v>
      </c>
      <c r="AJ912">
        <v>156.9459535</v>
      </c>
      <c r="AK912" t="s">
        <v>25</v>
      </c>
      <c r="AN912" s="29">
        <v>0</v>
      </c>
      <c r="AO912" s="30">
        <f t="shared" si="28"/>
        <v>0</v>
      </c>
      <c r="AP912" s="30">
        <f t="shared" si="29"/>
        <v>0</v>
      </c>
      <c r="AQ912" s="30"/>
    </row>
    <row r="913" spans="1:43" x14ac:dyDescent="0.25">
      <c r="A913" t="s">
        <v>219</v>
      </c>
      <c r="B913">
        <v>1984195</v>
      </c>
      <c r="C913" t="s">
        <v>3390</v>
      </c>
      <c r="D913">
        <v>1781850</v>
      </c>
      <c r="E913" t="s">
        <v>3387</v>
      </c>
      <c r="F913" t="s">
        <v>89</v>
      </c>
      <c r="G913" t="s">
        <v>90</v>
      </c>
      <c r="H913" t="s">
        <v>10</v>
      </c>
      <c r="I913" t="s">
        <v>3391</v>
      </c>
      <c r="J913" t="s">
        <v>3392</v>
      </c>
      <c r="K913" t="s">
        <v>271</v>
      </c>
      <c r="L913" t="s">
        <v>94</v>
      </c>
      <c r="M913">
        <v>8740</v>
      </c>
      <c r="N913">
        <v>48</v>
      </c>
      <c r="O913" s="17">
        <v>45527</v>
      </c>
      <c r="P913" s="19" t="s">
        <v>96</v>
      </c>
      <c r="Q913" t="s">
        <v>24</v>
      </c>
      <c r="R913" s="17">
        <v>45523</v>
      </c>
      <c r="S913" s="27"/>
      <c r="T913">
        <v>143.41999999999999</v>
      </c>
      <c r="U913">
        <v>12.91</v>
      </c>
      <c r="V913">
        <v>156.33000000000001</v>
      </c>
      <c r="W913">
        <v>1</v>
      </c>
      <c r="X913">
        <v>5.47</v>
      </c>
      <c r="Y913">
        <v>0</v>
      </c>
      <c r="Z913">
        <v>0</v>
      </c>
      <c r="AA913">
        <v>0</v>
      </c>
      <c r="AB913">
        <v>4.8540464999999999</v>
      </c>
      <c r="AC913" s="29">
        <v>156.9459535</v>
      </c>
      <c r="AD913">
        <v>0</v>
      </c>
      <c r="AF913">
        <v>156.33000000000001</v>
      </c>
      <c r="AG913">
        <v>0</v>
      </c>
      <c r="AH913">
        <v>5.47</v>
      </c>
      <c r="AI913">
        <v>4.8540464999999999</v>
      </c>
      <c r="AJ913">
        <v>156.9459535</v>
      </c>
      <c r="AK913" t="s">
        <v>25</v>
      </c>
      <c r="AN913" s="29">
        <v>0</v>
      </c>
      <c r="AO913" s="30">
        <f t="shared" si="28"/>
        <v>0</v>
      </c>
      <c r="AP913" s="30">
        <f t="shared" si="29"/>
        <v>0</v>
      </c>
      <c r="AQ913" s="30"/>
    </row>
    <row r="914" spans="1:43" x14ac:dyDescent="0.25">
      <c r="A914" t="s">
        <v>219</v>
      </c>
      <c r="B914">
        <v>1984188</v>
      </c>
      <c r="C914" t="s">
        <v>3393</v>
      </c>
      <c r="D914">
        <v>1080185</v>
      </c>
      <c r="E914" t="s">
        <v>3394</v>
      </c>
      <c r="F914" t="s">
        <v>89</v>
      </c>
      <c r="G914" t="s">
        <v>90</v>
      </c>
      <c r="H914" t="s">
        <v>137</v>
      </c>
      <c r="I914" t="s">
        <v>3395</v>
      </c>
      <c r="J914" t="s">
        <v>3396</v>
      </c>
      <c r="K914" t="s">
        <v>92</v>
      </c>
      <c r="L914" t="s">
        <v>266</v>
      </c>
      <c r="M914">
        <v>2470</v>
      </c>
      <c r="N914">
        <v>79</v>
      </c>
      <c r="O914" s="17">
        <v>45523</v>
      </c>
      <c r="P914" s="19" t="s">
        <v>101</v>
      </c>
      <c r="Q914" t="s">
        <v>24</v>
      </c>
      <c r="R914" s="17">
        <v>45523</v>
      </c>
      <c r="S914" s="27"/>
      <c r="T914">
        <v>364.72</v>
      </c>
      <c r="U914">
        <v>26.21</v>
      </c>
      <c r="V914">
        <v>390.93</v>
      </c>
      <c r="W914">
        <v>1</v>
      </c>
      <c r="X914">
        <v>13.68</v>
      </c>
      <c r="Y914">
        <v>0</v>
      </c>
      <c r="Z914">
        <v>0</v>
      </c>
      <c r="AA914">
        <v>0</v>
      </c>
      <c r="AB914">
        <v>20.230627500000001</v>
      </c>
      <c r="AC914" s="29">
        <v>384.37937249999999</v>
      </c>
      <c r="AD914">
        <v>0</v>
      </c>
      <c r="AF914">
        <v>390.93</v>
      </c>
      <c r="AG914">
        <v>0</v>
      </c>
      <c r="AH914">
        <v>13.68</v>
      </c>
      <c r="AI914">
        <v>20.230627500000001</v>
      </c>
      <c r="AJ914">
        <v>384.37937249999999</v>
      </c>
      <c r="AK914" t="s">
        <v>25</v>
      </c>
      <c r="AN914" s="29">
        <v>0</v>
      </c>
      <c r="AO914" s="30">
        <f t="shared" si="28"/>
        <v>0</v>
      </c>
      <c r="AP914" s="30">
        <f t="shared" si="29"/>
        <v>0</v>
      </c>
      <c r="AQ914" s="30"/>
    </row>
    <row r="915" spans="1:43" x14ac:dyDescent="0.25">
      <c r="A915" t="s">
        <v>219</v>
      </c>
      <c r="B915">
        <v>1984156</v>
      </c>
      <c r="C915" t="s">
        <v>3397</v>
      </c>
      <c r="D915">
        <v>1781837</v>
      </c>
      <c r="E915" t="s">
        <v>3398</v>
      </c>
      <c r="F915" t="s">
        <v>89</v>
      </c>
      <c r="G915" t="s">
        <v>90</v>
      </c>
      <c r="H915" t="s">
        <v>10</v>
      </c>
      <c r="I915" t="s">
        <v>3399</v>
      </c>
      <c r="J915" t="s">
        <v>3400</v>
      </c>
      <c r="K915" t="s">
        <v>1323</v>
      </c>
      <c r="L915" t="s">
        <v>94</v>
      </c>
      <c r="M915">
        <v>2435</v>
      </c>
      <c r="N915">
        <v>10</v>
      </c>
      <c r="O915" s="17">
        <v>45523</v>
      </c>
      <c r="P915" s="19" t="s">
        <v>109</v>
      </c>
      <c r="Q915" t="s">
        <v>24</v>
      </c>
      <c r="R915" s="17">
        <v>45523</v>
      </c>
      <c r="S915" s="17"/>
      <c r="T915">
        <v>40.956666666666671</v>
      </c>
      <c r="U915">
        <v>4.3166666666666664</v>
      </c>
      <c r="V915">
        <v>45.273333333333333</v>
      </c>
      <c r="W915">
        <v>3</v>
      </c>
      <c r="X915">
        <v>1.583333333333333</v>
      </c>
      <c r="Y915">
        <v>0</v>
      </c>
      <c r="Z915">
        <v>0</v>
      </c>
      <c r="AA915">
        <v>0</v>
      </c>
      <c r="AB915">
        <v>1.405737</v>
      </c>
      <c r="AC915" s="29">
        <v>45.450929666666667</v>
      </c>
      <c r="AD915">
        <v>0</v>
      </c>
      <c r="AF915">
        <v>135.82</v>
      </c>
      <c r="AG915">
        <v>0</v>
      </c>
      <c r="AH915">
        <v>4.75</v>
      </c>
      <c r="AI915">
        <v>4.2172109999999998</v>
      </c>
      <c r="AJ915">
        <v>136.352789</v>
      </c>
      <c r="AK915" t="s">
        <v>26</v>
      </c>
      <c r="AN915" s="29">
        <v>0</v>
      </c>
      <c r="AO915" s="30">
        <f t="shared" si="28"/>
        <v>0</v>
      </c>
      <c r="AP915" s="30">
        <f t="shared" si="29"/>
        <v>0</v>
      </c>
      <c r="AQ915" s="30"/>
    </row>
    <row r="916" spans="1:43" x14ac:dyDescent="0.25">
      <c r="A916" t="s">
        <v>219</v>
      </c>
      <c r="B916">
        <v>1984156</v>
      </c>
      <c r="C916" t="s">
        <v>3401</v>
      </c>
      <c r="D916">
        <v>501401</v>
      </c>
      <c r="E916" t="s">
        <v>3398</v>
      </c>
      <c r="F916" t="s">
        <v>89</v>
      </c>
      <c r="G916" t="s">
        <v>90</v>
      </c>
      <c r="H916" t="s">
        <v>10</v>
      </c>
      <c r="I916" t="s">
        <v>3399</v>
      </c>
      <c r="J916" t="s">
        <v>3400</v>
      </c>
      <c r="K916" t="s">
        <v>697</v>
      </c>
      <c r="L916" t="s">
        <v>1323</v>
      </c>
      <c r="M916">
        <v>2945</v>
      </c>
      <c r="N916">
        <v>10</v>
      </c>
      <c r="O916" s="17">
        <v>45523</v>
      </c>
      <c r="P916" s="19" t="s">
        <v>116</v>
      </c>
      <c r="Q916" t="s">
        <v>24</v>
      </c>
      <c r="R916" s="17">
        <v>45523</v>
      </c>
      <c r="S916" s="27"/>
      <c r="T916">
        <v>20.973333333333329</v>
      </c>
      <c r="U916">
        <v>1.243333333333333</v>
      </c>
      <c r="V916">
        <v>22.216666666666669</v>
      </c>
      <c r="W916">
        <v>3</v>
      </c>
      <c r="X916">
        <v>0.77666666666666673</v>
      </c>
      <c r="Y916">
        <v>0</v>
      </c>
      <c r="Z916">
        <v>0</v>
      </c>
      <c r="AA916">
        <v>0</v>
      </c>
      <c r="AB916">
        <v>0.68982749999999993</v>
      </c>
      <c r="AC916" s="29">
        <v>22.303505833333329</v>
      </c>
      <c r="AD916">
        <v>0</v>
      </c>
      <c r="AF916">
        <v>66.650000000000006</v>
      </c>
      <c r="AG916">
        <v>0</v>
      </c>
      <c r="AH916">
        <v>2.33</v>
      </c>
      <c r="AI916">
        <v>2.0694824999999999</v>
      </c>
      <c r="AJ916">
        <v>66.910517499999997</v>
      </c>
      <c r="AK916" t="s">
        <v>26</v>
      </c>
      <c r="AN916" s="29">
        <v>0</v>
      </c>
      <c r="AO916" s="30">
        <f t="shared" si="28"/>
        <v>0</v>
      </c>
      <c r="AP916" s="30">
        <f t="shared" si="29"/>
        <v>0</v>
      </c>
      <c r="AQ916" s="30"/>
    </row>
    <row r="917" spans="1:43" x14ac:dyDescent="0.25">
      <c r="A917" t="s">
        <v>219</v>
      </c>
      <c r="B917">
        <v>1984156</v>
      </c>
      <c r="C917" t="s">
        <v>3402</v>
      </c>
      <c r="D917">
        <v>1080181</v>
      </c>
      <c r="E917" t="s">
        <v>3398</v>
      </c>
      <c r="F917" t="s">
        <v>89</v>
      </c>
      <c r="G917" t="s">
        <v>90</v>
      </c>
      <c r="H917" t="s">
        <v>10</v>
      </c>
      <c r="I917" t="s">
        <v>3399</v>
      </c>
      <c r="J917" t="s">
        <v>3400</v>
      </c>
      <c r="K917" t="s">
        <v>94</v>
      </c>
      <c r="L917" t="s">
        <v>1323</v>
      </c>
      <c r="M917">
        <v>2455</v>
      </c>
      <c r="N917">
        <v>12</v>
      </c>
      <c r="O917" s="17">
        <v>45526</v>
      </c>
      <c r="P917" s="19" t="s">
        <v>816</v>
      </c>
      <c r="Q917" t="s">
        <v>24</v>
      </c>
      <c r="R917" s="17">
        <v>45523</v>
      </c>
      <c r="S917" s="27"/>
      <c r="T917">
        <v>41.003333333333337</v>
      </c>
      <c r="U917">
        <v>6.2133333333333338</v>
      </c>
      <c r="V917">
        <v>47.216666666666669</v>
      </c>
      <c r="W917">
        <v>3</v>
      </c>
      <c r="X917">
        <v>1.6533333333333331</v>
      </c>
      <c r="Y917">
        <v>0</v>
      </c>
      <c r="Z917">
        <v>0</v>
      </c>
      <c r="AA917">
        <v>0</v>
      </c>
      <c r="AB917">
        <v>1.4660774999999999</v>
      </c>
      <c r="AC917" s="29">
        <v>47.4039225</v>
      </c>
      <c r="AD917">
        <v>0</v>
      </c>
      <c r="AF917">
        <v>141.65</v>
      </c>
      <c r="AG917">
        <v>0</v>
      </c>
      <c r="AH917">
        <v>4.96</v>
      </c>
      <c r="AI917">
        <v>4.3982324999999998</v>
      </c>
      <c r="AJ917">
        <v>142.21176750000001</v>
      </c>
      <c r="AK917" t="s">
        <v>26</v>
      </c>
      <c r="AN917" s="29">
        <v>0</v>
      </c>
      <c r="AO917" s="30">
        <f t="shared" si="28"/>
        <v>0</v>
      </c>
      <c r="AP917" s="30">
        <f t="shared" si="29"/>
        <v>0</v>
      </c>
      <c r="AQ917" s="30"/>
    </row>
    <row r="918" spans="1:43" x14ac:dyDescent="0.25">
      <c r="A918" t="s">
        <v>219</v>
      </c>
      <c r="B918">
        <v>1984156</v>
      </c>
      <c r="C918" t="s">
        <v>3403</v>
      </c>
      <c r="D918">
        <v>1781836</v>
      </c>
      <c r="E918" t="s">
        <v>3398</v>
      </c>
      <c r="F918" t="s">
        <v>89</v>
      </c>
      <c r="G918" t="s">
        <v>90</v>
      </c>
      <c r="H918" t="s">
        <v>10</v>
      </c>
      <c r="I918" t="s">
        <v>3399</v>
      </c>
      <c r="J918" t="s">
        <v>3400</v>
      </c>
      <c r="K918" t="s">
        <v>1323</v>
      </c>
      <c r="L918" t="s">
        <v>697</v>
      </c>
      <c r="M918">
        <v>2940</v>
      </c>
      <c r="N918">
        <v>12</v>
      </c>
      <c r="O918" s="17">
        <v>45527</v>
      </c>
      <c r="P918" s="19" t="s">
        <v>698</v>
      </c>
      <c r="Q918" t="s">
        <v>24</v>
      </c>
      <c r="R918" s="17">
        <v>45523</v>
      </c>
      <c r="S918" s="27"/>
      <c r="T918">
        <v>19.666666666666671</v>
      </c>
      <c r="U918">
        <v>2.3666666666666671</v>
      </c>
      <c r="V918">
        <v>22.033333333333331</v>
      </c>
      <c r="W918">
        <v>3</v>
      </c>
      <c r="X918">
        <v>0.77</v>
      </c>
      <c r="Y918">
        <v>0</v>
      </c>
      <c r="Z918">
        <v>0</v>
      </c>
      <c r="AA918">
        <v>0</v>
      </c>
      <c r="AB918">
        <v>0.68413499999999994</v>
      </c>
      <c r="AC918" s="29">
        <v>22.11919833333333</v>
      </c>
      <c r="AD918">
        <v>0</v>
      </c>
      <c r="AF918">
        <v>66.099999999999994</v>
      </c>
      <c r="AG918">
        <v>0</v>
      </c>
      <c r="AH918">
        <v>2.31</v>
      </c>
      <c r="AI918">
        <v>2.0524049999999998</v>
      </c>
      <c r="AJ918">
        <v>66.357595000000003</v>
      </c>
      <c r="AK918" t="s">
        <v>26</v>
      </c>
      <c r="AN918" s="29">
        <v>0</v>
      </c>
      <c r="AO918" s="30">
        <f t="shared" si="28"/>
        <v>0</v>
      </c>
      <c r="AP918" s="30">
        <f t="shared" si="29"/>
        <v>0</v>
      </c>
      <c r="AQ918" s="30"/>
    </row>
    <row r="919" spans="1:43" x14ac:dyDescent="0.25">
      <c r="A919" t="s">
        <v>219</v>
      </c>
      <c r="B919">
        <v>1984125</v>
      </c>
      <c r="C919" t="s">
        <v>3404</v>
      </c>
      <c r="D919">
        <v>1080173</v>
      </c>
      <c r="E919" t="s">
        <v>3405</v>
      </c>
      <c r="F919" t="s">
        <v>89</v>
      </c>
      <c r="G919" t="s">
        <v>90</v>
      </c>
      <c r="H919" t="s">
        <v>137</v>
      </c>
      <c r="I919" t="s">
        <v>3406</v>
      </c>
      <c r="J919" t="s">
        <v>3407</v>
      </c>
      <c r="K919" t="s">
        <v>95</v>
      </c>
      <c r="L919" t="s">
        <v>266</v>
      </c>
      <c r="M919">
        <v>2470</v>
      </c>
      <c r="N919">
        <v>73</v>
      </c>
      <c r="O919" s="17">
        <v>45524</v>
      </c>
      <c r="P919" s="19" t="s">
        <v>113</v>
      </c>
      <c r="Q919" t="s">
        <v>24</v>
      </c>
      <c r="R919" s="17">
        <v>45523</v>
      </c>
      <c r="S919" s="27"/>
      <c r="T919">
        <v>281.64999999999998</v>
      </c>
      <c r="U919">
        <v>15.86</v>
      </c>
      <c r="V919">
        <v>297.51</v>
      </c>
      <c r="W919">
        <v>1</v>
      </c>
      <c r="X919">
        <v>10.41</v>
      </c>
      <c r="Y919">
        <v>0</v>
      </c>
      <c r="Z919">
        <v>0</v>
      </c>
      <c r="AA919">
        <v>0</v>
      </c>
      <c r="AB919">
        <v>15.3961425</v>
      </c>
      <c r="AC919" s="29">
        <v>292.52385750000002</v>
      </c>
      <c r="AD919">
        <v>0</v>
      </c>
      <c r="AF919">
        <v>297.51</v>
      </c>
      <c r="AG919">
        <v>0</v>
      </c>
      <c r="AH919">
        <v>10.41</v>
      </c>
      <c r="AI919">
        <v>15.3961425</v>
      </c>
      <c r="AJ919">
        <v>292.52385750000002</v>
      </c>
      <c r="AK919" t="s">
        <v>25</v>
      </c>
      <c r="AN919" s="29">
        <v>0</v>
      </c>
      <c r="AO919" s="30">
        <f t="shared" si="28"/>
        <v>0</v>
      </c>
      <c r="AP919" s="30">
        <f t="shared" si="29"/>
        <v>0</v>
      </c>
      <c r="AQ919" s="30"/>
    </row>
    <row r="920" spans="1:43" x14ac:dyDescent="0.25">
      <c r="A920" t="s">
        <v>219</v>
      </c>
      <c r="B920">
        <v>1984125</v>
      </c>
      <c r="C920" t="s">
        <v>3408</v>
      </c>
      <c r="D920">
        <v>1781820</v>
      </c>
      <c r="E920" t="s">
        <v>3405</v>
      </c>
      <c r="F920" t="s">
        <v>89</v>
      </c>
      <c r="G920" t="s">
        <v>90</v>
      </c>
      <c r="H920" t="s">
        <v>137</v>
      </c>
      <c r="I920" t="s">
        <v>3406</v>
      </c>
      <c r="J920" t="s">
        <v>3407</v>
      </c>
      <c r="K920" t="s">
        <v>266</v>
      </c>
      <c r="L920" t="s">
        <v>95</v>
      </c>
      <c r="M920">
        <v>2460</v>
      </c>
      <c r="N920">
        <v>76</v>
      </c>
      <c r="O920" s="17">
        <v>45523</v>
      </c>
      <c r="P920" s="19" t="s">
        <v>124</v>
      </c>
      <c r="Q920" t="s">
        <v>24</v>
      </c>
      <c r="R920" s="17">
        <v>45523</v>
      </c>
      <c r="S920" s="27"/>
      <c r="T920">
        <v>276.41000000000003</v>
      </c>
      <c r="U920">
        <v>21.09</v>
      </c>
      <c r="V920">
        <v>297.5</v>
      </c>
      <c r="W920">
        <v>1</v>
      </c>
      <c r="X920">
        <v>10.41</v>
      </c>
      <c r="Y920">
        <v>0</v>
      </c>
      <c r="Z920">
        <v>0</v>
      </c>
      <c r="AA920">
        <v>0</v>
      </c>
      <c r="AB920">
        <v>15.395625000000001</v>
      </c>
      <c r="AC920" s="29">
        <v>292.51437499999997</v>
      </c>
      <c r="AD920">
        <v>0</v>
      </c>
      <c r="AF920">
        <v>297.5</v>
      </c>
      <c r="AG920">
        <v>0</v>
      </c>
      <c r="AH920">
        <v>10.41</v>
      </c>
      <c r="AI920">
        <v>15.395625000000001</v>
      </c>
      <c r="AJ920">
        <v>292.51437499999997</v>
      </c>
      <c r="AK920" t="s">
        <v>25</v>
      </c>
      <c r="AN920" s="29">
        <v>0</v>
      </c>
      <c r="AO920" s="30">
        <f t="shared" si="28"/>
        <v>0</v>
      </c>
      <c r="AP920" s="30">
        <f t="shared" si="29"/>
        <v>0</v>
      </c>
      <c r="AQ920" s="30"/>
    </row>
    <row r="921" spans="1:43" x14ac:dyDescent="0.25">
      <c r="A921" t="s">
        <v>219</v>
      </c>
      <c r="B921">
        <v>1984103</v>
      </c>
      <c r="C921" t="s">
        <v>3409</v>
      </c>
      <c r="D921">
        <v>1080169</v>
      </c>
      <c r="E921" t="s">
        <v>3410</v>
      </c>
      <c r="F921" t="s">
        <v>112</v>
      </c>
      <c r="G921" t="s">
        <v>90</v>
      </c>
      <c r="H921" t="s">
        <v>10</v>
      </c>
      <c r="I921" t="s">
        <v>3411</v>
      </c>
      <c r="J921" t="s">
        <v>3412</v>
      </c>
      <c r="K921" t="s">
        <v>94</v>
      </c>
      <c r="L921" t="s">
        <v>231</v>
      </c>
      <c r="M921">
        <v>8315</v>
      </c>
      <c r="N921">
        <v>2</v>
      </c>
      <c r="O921" s="17">
        <v>45526</v>
      </c>
      <c r="P921" s="19" t="s">
        <v>116</v>
      </c>
      <c r="Q921" t="s">
        <v>24</v>
      </c>
      <c r="R921" s="17">
        <v>45523</v>
      </c>
      <c r="S921" s="27"/>
      <c r="T921">
        <v>34.08</v>
      </c>
      <c r="U921">
        <v>15.49</v>
      </c>
      <c r="V921">
        <v>49.57</v>
      </c>
      <c r="W921">
        <v>1</v>
      </c>
      <c r="X921">
        <v>2.48</v>
      </c>
      <c r="Y921">
        <v>0</v>
      </c>
      <c r="Z921">
        <v>0</v>
      </c>
      <c r="AA921">
        <v>0</v>
      </c>
      <c r="AB921">
        <v>2.6024250000000002</v>
      </c>
      <c r="AC921" s="29">
        <v>49.447574999999993</v>
      </c>
      <c r="AD921">
        <v>0</v>
      </c>
      <c r="AF921">
        <v>49.57</v>
      </c>
      <c r="AG921">
        <v>0</v>
      </c>
      <c r="AH921">
        <v>2.48</v>
      </c>
      <c r="AI921">
        <v>2.6024250000000002</v>
      </c>
      <c r="AJ921">
        <v>49.447574999999993</v>
      </c>
      <c r="AK921" t="s">
        <v>25</v>
      </c>
      <c r="AN921" s="29">
        <v>0</v>
      </c>
      <c r="AO921" s="30">
        <f t="shared" si="28"/>
        <v>0</v>
      </c>
      <c r="AP921" s="30">
        <f t="shared" si="29"/>
        <v>0</v>
      </c>
      <c r="AQ921" s="30"/>
    </row>
    <row r="922" spans="1:43" x14ac:dyDescent="0.25">
      <c r="A922" t="s">
        <v>219</v>
      </c>
      <c r="B922">
        <v>1984102</v>
      </c>
      <c r="C922" t="s">
        <v>3413</v>
      </c>
      <c r="D922">
        <v>1781825</v>
      </c>
      <c r="E922" t="s">
        <v>3414</v>
      </c>
      <c r="F922" t="s">
        <v>89</v>
      </c>
      <c r="G922" t="s">
        <v>90</v>
      </c>
      <c r="H922" t="s">
        <v>14</v>
      </c>
      <c r="I922" t="s">
        <v>3415</v>
      </c>
      <c r="J922" t="s">
        <v>3416</v>
      </c>
      <c r="K922" t="s">
        <v>734</v>
      </c>
      <c r="L922" t="s">
        <v>411</v>
      </c>
      <c r="M922">
        <v>2610</v>
      </c>
      <c r="N922">
        <v>15</v>
      </c>
      <c r="O922" s="17">
        <v>45535</v>
      </c>
      <c r="P922" s="19" t="s">
        <v>110</v>
      </c>
      <c r="Q922" t="s">
        <v>24</v>
      </c>
      <c r="R922" s="17">
        <v>45523</v>
      </c>
      <c r="S922" s="27"/>
      <c r="T922">
        <v>117.06666666666671</v>
      </c>
      <c r="U922">
        <v>2.9233333333333329</v>
      </c>
      <c r="V922">
        <v>119.99</v>
      </c>
      <c r="W922">
        <v>3</v>
      </c>
      <c r="X922">
        <v>4.2</v>
      </c>
      <c r="Y922">
        <v>0</v>
      </c>
      <c r="Z922">
        <v>0</v>
      </c>
      <c r="AA922">
        <v>0</v>
      </c>
      <c r="AB922">
        <v>3.7256895000000001</v>
      </c>
      <c r="AC922" s="29">
        <v>120.4643105</v>
      </c>
      <c r="AD922">
        <v>0</v>
      </c>
      <c r="AF922">
        <v>359.97</v>
      </c>
      <c r="AG922">
        <v>0</v>
      </c>
      <c r="AH922">
        <v>12.6</v>
      </c>
      <c r="AI922">
        <v>11.177068500000001</v>
      </c>
      <c r="AJ922">
        <v>361.39293149999997</v>
      </c>
      <c r="AK922" t="s">
        <v>26</v>
      </c>
      <c r="AN922" s="29">
        <v>0</v>
      </c>
      <c r="AO922" s="30">
        <f t="shared" si="28"/>
        <v>0</v>
      </c>
      <c r="AP922" s="30">
        <f t="shared" si="29"/>
        <v>0</v>
      </c>
      <c r="AQ922" s="30"/>
    </row>
    <row r="923" spans="1:43" x14ac:dyDescent="0.25">
      <c r="A923" t="s">
        <v>219</v>
      </c>
      <c r="B923">
        <v>1984100</v>
      </c>
      <c r="C923" t="s">
        <v>3417</v>
      </c>
      <c r="D923">
        <v>1781810</v>
      </c>
      <c r="E923" t="s">
        <v>3418</v>
      </c>
      <c r="F923" t="s">
        <v>89</v>
      </c>
      <c r="G923" t="s">
        <v>90</v>
      </c>
      <c r="H923" t="s">
        <v>10</v>
      </c>
      <c r="I923" t="s">
        <v>3419</v>
      </c>
      <c r="J923" t="s">
        <v>3420</v>
      </c>
      <c r="K923" t="s">
        <v>734</v>
      </c>
      <c r="L923" t="s">
        <v>91</v>
      </c>
      <c r="M923">
        <v>2655</v>
      </c>
      <c r="N923">
        <v>23</v>
      </c>
      <c r="O923" s="17">
        <v>45523</v>
      </c>
      <c r="P923" s="19" t="s">
        <v>110</v>
      </c>
      <c r="Q923" t="s">
        <v>24</v>
      </c>
      <c r="R923" s="17">
        <v>45523</v>
      </c>
      <c r="S923" s="27"/>
      <c r="T923">
        <v>390.99</v>
      </c>
      <c r="U923">
        <v>8.77</v>
      </c>
      <c r="V923">
        <v>399.76</v>
      </c>
      <c r="W923">
        <v>1</v>
      </c>
      <c r="X923">
        <v>13.99</v>
      </c>
      <c r="Y923">
        <v>0</v>
      </c>
      <c r="Z923">
        <v>0</v>
      </c>
      <c r="AA923">
        <v>0</v>
      </c>
      <c r="AB923">
        <v>12.412547999999999</v>
      </c>
      <c r="AC923" s="29">
        <v>401.33745199999998</v>
      </c>
      <c r="AD923">
        <v>0</v>
      </c>
      <c r="AF923">
        <v>399.76</v>
      </c>
      <c r="AG923">
        <v>0</v>
      </c>
      <c r="AH923">
        <v>13.99</v>
      </c>
      <c r="AI923">
        <v>12.412547999999999</v>
      </c>
      <c r="AJ923">
        <v>401.33745199999998</v>
      </c>
      <c r="AK923" t="s">
        <v>25</v>
      </c>
      <c r="AN923" s="29">
        <v>0</v>
      </c>
      <c r="AO923" s="30">
        <f t="shared" si="28"/>
        <v>0</v>
      </c>
      <c r="AP923" s="30">
        <f t="shared" si="29"/>
        <v>0</v>
      </c>
      <c r="AQ923" s="30"/>
    </row>
    <row r="924" spans="1:43" x14ac:dyDescent="0.25">
      <c r="A924" t="s">
        <v>219</v>
      </c>
      <c r="B924">
        <v>1984100</v>
      </c>
      <c r="C924" t="s">
        <v>3421</v>
      </c>
      <c r="D924">
        <v>1781809</v>
      </c>
      <c r="E924" t="s">
        <v>3418</v>
      </c>
      <c r="F924" t="s">
        <v>89</v>
      </c>
      <c r="G924" t="s">
        <v>90</v>
      </c>
      <c r="H924" t="s">
        <v>10</v>
      </c>
      <c r="I924" t="s">
        <v>3422</v>
      </c>
      <c r="J924" t="s">
        <v>3423</v>
      </c>
      <c r="K924" t="s">
        <v>734</v>
      </c>
      <c r="L924" t="s">
        <v>91</v>
      </c>
      <c r="M924">
        <v>2655</v>
      </c>
      <c r="N924">
        <v>18</v>
      </c>
      <c r="O924" s="17">
        <v>45523</v>
      </c>
      <c r="P924" s="19" t="s">
        <v>110</v>
      </c>
      <c r="Q924" t="s">
        <v>24</v>
      </c>
      <c r="R924" s="17">
        <v>45523</v>
      </c>
      <c r="S924" s="27"/>
      <c r="T924">
        <v>390.99</v>
      </c>
      <c r="U924">
        <v>8.77</v>
      </c>
      <c r="V924">
        <v>399.76</v>
      </c>
      <c r="W924">
        <v>1</v>
      </c>
      <c r="X924">
        <v>13.99</v>
      </c>
      <c r="Y924">
        <v>0</v>
      </c>
      <c r="Z924">
        <v>0</v>
      </c>
      <c r="AA924">
        <v>0</v>
      </c>
      <c r="AB924">
        <v>12.412547999999999</v>
      </c>
      <c r="AC924" s="29">
        <v>401.33745199999998</v>
      </c>
      <c r="AD924">
        <v>0</v>
      </c>
      <c r="AF924">
        <v>399.76</v>
      </c>
      <c r="AG924">
        <v>0</v>
      </c>
      <c r="AH924">
        <v>13.99</v>
      </c>
      <c r="AI924">
        <v>12.412547999999999</v>
      </c>
      <c r="AJ924">
        <v>401.33745199999998</v>
      </c>
      <c r="AK924" t="s">
        <v>25</v>
      </c>
      <c r="AN924" s="29">
        <v>0</v>
      </c>
      <c r="AO924" s="30">
        <f t="shared" si="28"/>
        <v>0</v>
      </c>
      <c r="AP924" s="30">
        <f t="shared" si="29"/>
        <v>0</v>
      </c>
      <c r="AQ924" s="30"/>
    </row>
    <row r="925" spans="1:43" x14ac:dyDescent="0.25">
      <c r="A925" t="s">
        <v>219</v>
      </c>
      <c r="B925">
        <v>1984059</v>
      </c>
      <c r="C925" t="s">
        <v>3424</v>
      </c>
      <c r="D925">
        <v>1080166</v>
      </c>
      <c r="E925" t="s">
        <v>3425</v>
      </c>
      <c r="F925" t="s">
        <v>89</v>
      </c>
      <c r="G925" t="s">
        <v>90</v>
      </c>
      <c r="H925" t="s">
        <v>14</v>
      </c>
      <c r="I925" t="s">
        <v>3426</v>
      </c>
      <c r="J925" t="s">
        <v>3427</v>
      </c>
      <c r="K925" t="s">
        <v>92</v>
      </c>
      <c r="L925" t="s">
        <v>271</v>
      </c>
      <c r="M925">
        <v>8775</v>
      </c>
      <c r="N925">
        <v>9</v>
      </c>
      <c r="O925" s="17">
        <v>45524</v>
      </c>
      <c r="P925" s="19" t="s">
        <v>109</v>
      </c>
      <c r="Q925" t="s">
        <v>24</v>
      </c>
      <c r="R925" s="17">
        <v>45523</v>
      </c>
      <c r="S925" s="27"/>
      <c r="T925">
        <v>22.221666666666671</v>
      </c>
      <c r="U925">
        <v>2.5</v>
      </c>
      <c r="V925">
        <v>24.721666666666671</v>
      </c>
      <c r="W925">
        <v>6</v>
      </c>
      <c r="X925">
        <v>0.8650000000000001</v>
      </c>
      <c r="Y925">
        <v>0</v>
      </c>
      <c r="Z925">
        <v>0</v>
      </c>
      <c r="AA925">
        <v>0</v>
      </c>
      <c r="AB925">
        <v>0.76760774999999992</v>
      </c>
      <c r="AC925" s="29">
        <v>24.81905891666667</v>
      </c>
      <c r="AD925">
        <v>0</v>
      </c>
      <c r="AF925">
        <v>148.33000000000001</v>
      </c>
      <c r="AG925">
        <v>0</v>
      </c>
      <c r="AH925">
        <v>5.19</v>
      </c>
      <c r="AI925">
        <v>4.6056464999999998</v>
      </c>
      <c r="AJ925">
        <v>148.9143535</v>
      </c>
      <c r="AK925" t="s">
        <v>30</v>
      </c>
      <c r="AN925" s="29">
        <v>0</v>
      </c>
      <c r="AO925" s="30">
        <f t="shared" si="28"/>
        <v>0</v>
      </c>
      <c r="AP925" s="30">
        <f t="shared" si="29"/>
        <v>0</v>
      </c>
      <c r="AQ925" s="30"/>
    </row>
    <row r="926" spans="1:43" x14ac:dyDescent="0.25">
      <c r="A926" t="s">
        <v>219</v>
      </c>
      <c r="B926">
        <v>1984057</v>
      </c>
      <c r="C926" t="s">
        <v>3428</v>
      </c>
      <c r="D926">
        <v>1781807</v>
      </c>
      <c r="E926" t="s">
        <v>3429</v>
      </c>
      <c r="F926" t="s">
        <v>89</v>
      </c>
      <c r="G926" t="s">
        <v>90</v>
      </c>
      <c r="H926" t="s">
        <v>14</v>
      </c>
      <c r="I926" t="s">
        <v>3430</v>
      </c>
      <c r="J926" t="s">
        <v>3431</v>
      </c>
      <c r="K926" t="s">
        <v>225</v>
      </c>
      <c r="L926" t="s">
        <v>224</v>
      </c>
      <c r="M926">
        <v>8810</v>
      </c>
      <c r="N926">
        <v>28</v>
      </c>
      <c r="O926" s="17">
        <v>45526</v>
      </c>
      <c r="P926" s="19" t="s">
        <v>145</v>
      </c>
      <c r="Q926" t="s">
        <v>24</v>
      </c>
      <c r="R926" s="17">
        <v>45523</v>
      </c>
      <c r="S926" s="17"/>
      <c r="T926">
        <v>73.78</v>
      </c>
      <c r="U926">
        <v>6.34</v>
      </c>
      <c r="V926">
        <v>80.12</v>
      </c>
      <c r="W926">
        <v>3</v>
      </c>
      <c r="X926">
        <v>2.8033333333333328</v>
      </c>
      <c r="Y926">
        <v>0</v>
      </c>
      <c r="Z926">
        <v>0</v>
      </c>
      <c r="AA926">
        <v>0</v>
      </c>
      <c r="AB926">
        <v>2.4877259999999999</v>
      </c>
      <c r="AC926" s="29">
        <v>80.435607333333337</v>
      </c>
      <c r="AD926">
        <v>0</v>
      </c>
      <c r="AF926">
        <v>240.36</v>
      </c>
      <c r="AG926">
        <v>0</v>
      </c>
      <c r="AH926">
        <v>8.41</v>
      </c>
      <c r="AI926">
        <v>7.4631780000000001</v>
      </c>
      <c r="AJ926">
        <v>241.30682200000001</v>
      </c>
      <c r="AK926" t="s">
        <v>26</v>
      </c>
      <c r="AN926" s="29">
        <v>0</v>
      </c>
      <c r="AO926" s="30">
        <f t="shared" si="28"/>
        <v>0</v>
      </c>
      <c r="AP926" s="30">
        <f t="shared" si="29"/>
        <v>0</v>
      </c>
      <c r="AQ926" s="30"/>
    </row>
    <row r="927" spans="1:43" x14ac:dyDescent="0.25">
      <c r="A927" t="s">
        <v>219</v>
      </c>
      <c r="B927">
        <v>1984046</v>
      </c>
      <c r="C927" t="s">
        <v>3432</v>
      </c>
      <c r="D927">
        <v>1781791</v>
      </c>
      <c r="E927" t="s">
        <v>3433</v>
      </c>
      <c r="F927" t="s">
        <v>89</v>
      </c>
      <c r="G927" t="s">
        <v>90</v>
      </c>
      <c r="H927" t="s">
        <v>10</v>
      </c>
      <c r="I927" t="s">
        <v>3434</v>
      </c>
      <c r="J927" t="s">
        <v>3435</v>
      </c>
      <c r="K927" t="s">
        <v>256</v>
      </c>
      <c r="L927" t="s">
        <v>92</v>
      </c>
      <c r="M927">
        <v>2060</v>
      </c>
      <c r="N927">
        <v>37</v>
      </c>
      <c r="O927" s="17">
        <v>45524</v>
      </c>
      <c r="P927" s="19" t="s">
        <v>512</v>
      </c>
      <c r="Q927" t="s">
        <v>24</v>
      </c>
      <c r="R927" s="17">
        <v>45523</v>
      </c>
      <c r="S927" s="27"/>
      <c r="T927">
        <v>103.59</v>
      </c>
      <c r="U927">
        <v>13.11</v>
      </c>
      <c r="V927">
        <v>116.7</v>
      </c>
      <c r="W927">
        <v>1</v>
      </c>
      <c r="X927">
        <v>4.08</v>
      </c>
      <c r="Y927">
        <v>0</v>
      </c>
      <c r="Z927">
        <v>0</v>
      </c>
      <c r="AA927">
        <v>0</v>
      </c>
      <c r="AB927">
        <v>3.623535</v>
      </c>
      <c r="AC927" s="29">
        <v>117.156465</v>
      </c>
      <c r="AD927">
        <v>0</v>
      </c>
      <c r="AF927">
        <v>116.7</v>
      </c>
      <c r="AG927">
        <v>0</v>
      </c>
      <c r="AH927">
        <v>4.08</v>
      </c>
      <c r="AI927">
        <v>3.623535</v>
      </c>
      <c r="AJ927">
        <v>117.156465</v>
      </c>
      <c r="AK927" t="s">
        <v>25</v>
      </c>
      <c r="AN927" s="29">
        <v>5.09</v>
      </c>
      <c r="AO927" s="30">
        <f t="shared" si="28"/>
        <v>1.4633749999999999</v>
      </c>
      <c r="AP927" s="30">
        <f t="shared" si="29"/>
        <v>1.4633749999999999</v>
      </c>
      <c r="AQ927" s="30"/>
    </row>
    <row r="928" spans="1:43" x14ac:dyDescent="0.25">
      <c r="A928" t="s">
        <v>219</v>
      </c>
      <c r="B928">
        <v>1984041</v>
      </c>
      <c r="C928" t="s">
        <v>3436</v>
      </c>
      <c r="D928">
        <v>1781786</v>
      </c>
      <c r="E928" t="s">
        <v>3437</v>
      </c>
      <c r="F928" t="s">
        <v>89</v>
      </c>
      <c r="G928" t="s">
        <v>90</v>
      </c>
      <c r="H928" t="s">
        <v>10</v>
      </c>
      <c r="I928" t="s">
        <v>3438</v>
      </c>
      <c r="J928" t="s">
        <v>3439</v>
      </c>
      <c r="K928" t="s">
        <v>266</v>
      </c>
      <c r="L928" t="s">
        <v>224</v>
      </c>
      <c r="M928">
        <v>8385</v>
      </c>
      <c r="N928">
        <v>21</v>
      </c>
      <c r="O928" s="17">
        <v>45525</v>
      </c>
      <c r="P928" s="19" t="s">
        <v>488</v>
      </c>
      <c r="Q928" t="s">
        <v>24</v>
      </c>
      <c r="R928" s="17">
        <v>45523</v>
      </c>
      <c r="S928" s="27"/>
      <c r="T928">
        <v>29.43333333333333</v>
      </c>
      <c r="U928">
        <v>5.5566666666666684</v>
      </c>
      <c r="V928">
        <v>34.99</v>
      </c>
      <c r="W928">
        <v>3</v>
      </c>
      <c r="X928">
        <v>1.2233333333333329</v>
      </c>
      <c r="Y928">
        <v>0</v>
      </c>
      <c r="Z928">
        <v>0</v>
      </c>
      <c r="AA928">
        <v>0</v>
      </c>
      <c r="AB928">
        <v>1.0864395</v>
      </c>
      <c r="AC928" s="29">
        <v>35.126893833333327</v>
      </c>
      <c r="AD928">
        <v>0</v>
      </c>
      <c r="AF928">
        <v>104.97</v>
      </c>
      <c r="AG928">
        <v>0</v>
      </c>
      <c r="AH928">
        <v>3.67</v>
      </c>
      <c r="AI928">
        <v>3.2593185</v>
      </c>
      <c r="AJ928">
        <v>105.38068149999999</v>
      </c>
      <c r="AK928" t="s">
        <v>26</v>
      </c>
      <c r="AN928" s="29">
        <v>0</v>
      </c>
      <c r="AO928" s="30">
        <f t="shared" si="28"/>
        <v>0</v>
      </c>
      <c r="AP928" s="30">
        <f t="shared" si="29"/>
        <v>0</v>
      </c>
      <c r="AQ928" s="30"/>
    </row>
    <row r="929" spans="1:43" x14ac:dyDescent="0.25">
      <c r="A929" t="s">
        <v>219</v>
      </c>
      <c r="B929">
        <v>1984032</v>
      </c>
      <c r="C929" t="s">
        <v>3440</v>
      </c>
      <c r="D929">
        <v>1781784</v>
      </c>
      <c r="E929" t="s">
        <v>3441</v>
      </c>
      <c r="F929" t="s">
        <v>89</v>
      </c>
      <c r="G929" t="s">
        <v>90</v>
      </c>
      <c r="H929" t="s">
        <v>10</v>
      </c>
      <c r="I929" t="s">
        <v>3442</v>
      </c>
      <c r="J929" t="s">
        <v>3443</v>
      </c>
      <c r="K929" t="s">
        <v>1323</v>
      </c>
      <c r="L929" t="s">
        <v>94</v>
      </c>
      <c r="M929">
        <v>819</v>
      </c>
      <c r="N929">
        <v>26</v>
      </c>
      <c r="O929" s="17">
        <v>45545</v>
      </c>
      <c r="P929" s="19" t="s">
        <v>109</v>
      </c>
      <c r="Q929" t="s">
        <v>24</v>
      </c>
      <c r="R929" s="17">
        <v>45523</v>
      </c>
      <c r="S929" s="27"/>
      <c r="T929">
        <v>55.454999999999998</v>
      </c>
      <c r="U929">
        <v>6.4749999999999996</v>
      </c>
      <c r="V929">
        <v>61.93</v>
      </c>
      <c r="W929">
        <v>2</v>
      </c>
      <c r="X929">
        <v>2.17</v>
      </c>
      <c r="Y929">
        <v>0</v>
      </c>
      <c r="Z929">
        <v>0</v>
      </c>
      <c r="AA929">
        <v>0</v>
      </c>
      <c r="AB929">
        <v>1.9229265</v>
      </c>
      <c r="AC929" s="29">
        <v>62.177073499999999</v>
      </c>
      <c r="AD929">
        <v>0</v>
      </c>
      <c r="AF929">
        <v>123.86</v>
      </c>
      <c r="AG929">
        <v>0</v>
      </c>
      <c r="AH929">
        <v>4.34</v>
      </c>
      <c r="AI929">
        <v>3.845853</v>
      </c>
      <c r="AJ929">
        <v>124.354147</v>
      </c>
      <c r="AK929" t="s">
        <v>27</v>
      </c>
      <c r="AN929" s="29">
        <v>0</v>
      </c>
      <c r="AO929" s="30">
        <f t="shared" si="28"/>
        <v>0</v>
      </c>
      <c r="AP929" s="30">
        <f t="shared" si="29"/>
        <v>0</v>
      </c>
      <c r="AQ929" s="30"/>
    </row>
    <row r="930" spans="1:43" x14ac:dyDescent="0.25">
      <c r="A930" t="s">
        <v>219</v>
      </c>
      <c r="B930">
        <v>1984032</v>
      </c>
      <c r="C930" t="s">
        <v>3444</v>
      </c>
      <c r="D930">
        <v>501388</v>
      </c>
      <c r="E930" t="s">
        <v>3441</v>
      </c>
      <c r="F930" t="s">
        <v>89</v>
      </c>
      <c r="G930" t="s">
        <v>90</v>
      </c>
      <c r="H930" t="s">
        <v>10</v>
      </c>
      <c r="I930" t="s">
        <v>3442</v>
      </c>
      <c r="J930" t="s">
        <v>3443</v>
      </c>
      <c r="K930" t="s">
        <v>697</v>
      </c>
      <c r="L930" t="s">
        <v>1323</v>
      </c>
      <c r="M930">
        <v>818</v>
      </c>
      <c r="N930">
        <v>26</v>
      </c>
      <c r="O930" s="17">
        <v>45545</v>
      </c>
      <c r="P930" s="19" t="s">
        <v>116</v>
      </c>
      <c r="Q930" t="s">
        <v>24</v>
      </c>
      <c r="R930" s="17">
        <v>45523</v>
      </c>
      <c r="S930" s="17"/>
      <c r="T930">
        <v>34.604999999999997</v>
      </c>
      <c r="U930">
        <v>1.865</v>
      </c>
      <c r="V930">
        <v>36.47</v>
      </c>
      <c r="W930">
        <v>2</v>
      </c>
      <c r="X930">
        <v>1.2749999999999999</v>
      </c>
      <c r="Y930">
        <v>0</v>
      </c>
      <c r="Z930">
        <v>0</v>
      </c>
      <c r="AA930">
        <v>0</v>
      </c>
      <c r="AB930">
        <v>1.1323935000000001</v>
      </c>
      <c r="AC930" s="29">
        <v>36.612606499999998</v>
      </c>
      <c r="AD930">
        <v>0</v>
      </c>
      <c r="AF930">
        <v>72.94</v>
      </c>
      <c r="AG930">
        <v>0</v>
      </c>
      <c r="AH930">
        <v>2.5499999999999998</v>
      </c>
      <c r="AI930">
        <v>2.2647870000000001</v>
      </c>
      <c r="AJ930">
        <v>73.225212999999997</v>
      </c>
      <c r="AK930" t="s">
        <v>27</v>
      </c>
      <c r="AN930" s="29">
        <v>0</v>
      </c>
      <c r="AO930" s="30">
        <f t="shared" si="28"/>
        <v>0</v>
      </c>
      <c r="AP930" s="30">
        <f t="shared" si="29"/>
        <v>0</v>
      </c>
      <c r="AQ930" s="30"/>
    </row>
    <row r="931" spans="1:43" x14ac:dyDescent="0.25">
      <c r="A931" t="s">
        <v>219</v>
      </c>
      <c r="B931">
        <v>1984024</v>
      </c>
      <c r="C931" t="s">
        <v>3445</v>
      </c>
      <c r="D931">
        <v>1781780</v>
      </c>
      <c r="E931" t="s">
        <v>3446</v>
      </c>
      <c r="F931" t="s">
        <v>89</v>
      </c>
      <c r="G931" t="s">
        <v>90</v>
      </c>
      <c r="H931" t="s">
        <v>10</v>
      </c>
      <c r="I931" t="s">
        <v>3447</v>
      </c>
      <c r="J931" t="s">
        <v>3448</v>
      </c>
      <c r="K931" t="s">
        <v>271</v>
      </c>
      <c r="L931" t="s">
        <v>115</v>
      </c>
      <c r="M931">
        <v>819</v>
      </c>
      <c r="N931">
        <v>30</v>
      </c>
      <c r="O931" s="17">
        <v>45524</v>
      </c>
      <c r="P931" s="19" t="s">
        <v>109</v>
      </c>
      <c r="Q931" t="s">
        <v>24</v>
      </c>
      <c r="R931" s="17">
        <v>45523</v>
      </c>
      <c r="S931" s="27"/>
      <c r="T931">
        <v>71.11666666666666</v>
      </c>
      <c r="U931">
        <v>4.3033333333333337</v>
      </c>
      <c r="V931">
        <v>75.42</v>
      </c>
      <c r="W931">
        <v>3</v>
      </c>
      <c r="X931">
        <v>2.64</v>
      </c>
      <c r="Y931">
        <v>0</v>
      </c>
      <c r="Z931">
        <v>0</v>
      </c>
      <c r="AA931">
        <v>0</v>
      </c>
      <c r="AB931">
        <v>2.3417910000000002</v>
      </c>
      <c r="AC931" s="29">
        <v>75.718208999999987</v>
      </c>
      <c r="AD931">
        <v>0</v>
      </c>
      <c r="AF931">
        <v>226.26</v>
      </c>
      <c r="AG931">
        <v>0</v>
      </c>
      <c r="AH931">
        <v>7.92</v>
      </c>
      <c r="AI931">
        <v>7.0253730000000001</v>
      </c>
      <c r="AJ931">
        <v>227.154627</v>
      </c>
      <c r="AK931" t="s">
        <v>26</v>
      </c>
      <c r="AN931" s="29">
        <v>0</v>
      </c>
      <c r="AO931" s="30">
        <f t="shared" si="28"/>
        <v>0</v>
      </c>
      <c r="AP931" s="30">
        <f t="shared" si="29"/>
        <v>0</v>
      </c>
      <c r="AQ931" s="30"/>
    </row>
    <row r="932" spans="1:43" x14ac:dyDescent="0.25">
      <c r="A932" t="s">
        <v>219</v>
      </c>
      <c r="B932">
        <v>1984017</v>
      </c>
      <c r="C932" t="s">
        <v>3449</v>
      </c>
      <c r="D932">
        <v>501387</v>
      </c>
      <c r="E932" t="s">
        <v>3450</v>
      </c>
      <c r="F932" t="s">
        <v>89</v>
      </c>
      <c r="G932" t="s">
        <v>90</v>
      </c>
      <c r="H932" t="s">
        <v>10</v>
      </c>
      <c r="I932" t="s">
        <v>3451</v>
      </c>
      <c r="J932" t="s">
        <v>3452</v>
      </c>
      <c r="K932" t="s">
        <v>224</v>
      </c>
      <c r="L932" t="s">
        <v>266</v>
      </c>
      <c r="M932">
        <v>8655</v>
      </c>
      <c r="N932">
        <v>6</v>
      </c>
      <c r="O932" s="17">
        <v>45524</v>
      </c>
      <c r="P932" s="19" t="s">
        <v>114</v>
      </c>
      <c r="Q932" t="s">
        <v>24</v>
      </c>
      <c r="R932" s="17">
        <v>45523</v>
      </c>
      <c r="S932" s="27"/>
      <c r="T932">
        <v>129.6</v>
      </c>
      <c r="U932">
        <v>24.39</v>
      </c>
      <c r="V932">
        <v>153.99</v>
      </c>
      <c r="W932">
        <v>1</v>
      </c>
      <c r="X932">
        <v>5.39</v>
      </c>
      <c r="Y932">
        <v>0</v>
      </c>
      <c r="Z932">
        <v>0</v>
      </c>
      <c r="AA932">
        <v>0</v>
      </c>
      <c r="AB932">
        <v>4.7813895000000004</v>
      </c>
      <c r="AC932" s="29">
        <v>154.59861050000001</v>
      </c>
      <c r="AD932">
        <v>0</v>
      </c>
      <c r="AF932">
        <v>153.99</v>
      </c>
      <c r="AG932">
        <v>0</v>
      </c>
      <c r="AH932">
        <v>5.39</v>
      </c>
      <c r="AI932">
        <v>4.7813895000000004</v>
      </c>
      <c r="AJ932">
        <v>154.59861050000001</v>
      </c>
      <c r="AK932" t="s">
        <v>25</v>
      </c>
      <c r="AN932" s="29">
        <v>0</v>
      </c>
      <c r="AO932" s="30">
        <f t="shared" si="28"/>
        <v>0</v>
      </c>
      <c r="AP932" s="30">
        <f t="shared" si="29"/>
        <v>0</v>
      </c>
      <c r="AQ932" s="30"/>
    </row>
    <row r="933" spans="1:43" x14ac:dyDescent="0.25">
      <c r="A933" t="s">
        <v>219</v>
      </c>
      <c r="B933">
        <v>1984002</v>
      </c>
      <c r="C933" t="s">
        <v>3453</v>
      </c>
      <c r="D933">
        <v>163024</v>
      </c>
      <c r="E933" t="s">
        <v>3454</v>
      </c>
      <c r="F933" t="s">
        <v>89</v>
      </c>
      <c r="G933" t="s">
        <v>90</v>
      </c>
      <c r="H933" t="s">
        <v>10</v>
      </c>
      <c r="I933" t="s">
        <v>3455</v>
      </c>
      <c r="J933" t="s">
        <v>3456</v>
      </c>
      <c r="K933" t="s">
        <v>411</v>
      </c>
      <c r="L933" t="s">
        <v>231</v>
      </c>
      <c r="M933">
        <v>82287</v>
      </c>
      <c r="N933">
        <v>31</v>
      </c>
      <c r="O933" s="17">
        <v>45523</v>
      </c>
      <c r="P933" s="19" t="s">
        <v>956</v>
      </c>
      <c r="Q933" t="s">
        <v>24</v>
      </c>
      <c r="R933" s="17">
        <v>45523</v>
      </c>
      <c r="S933" s="27"/>
      <c r="T933">
        <v>154.56</v>
      </c>
      <c r="U933">
        <v>4.1399999999999997</v>
      </c>
      <c r="V933">
        <v>158.69999999999999</v>
      </c>
      <c r="W933">
        <v>1</v>
      </c>
      <c r="X933">
        <v>5.55</v>
      </c>
      <c r="Y933">
        <v>0</v>
      </c>
      <c r="Z933">
        <v>0</v>
      </c>
      <c r="AA933">
        <v>0</v>
      </c>
      <c r="AB933">
        <v>4.9276350000000004</v>
      </c>
      <c r="AC933" s="29">
        <v>159.32236499999999</v>
      </c>
      <c r="AD933">
        <v>0</v>
      </c>
      <c r="AF933">
        <v>158.69999999999999</v>
      </c>
      <c r="AG933">
        <v>0</v>
      </c>
      <c r="AH933">
        <v>5.55</v>
      </c>
      <c r="AI933">
        <v>4.9276350000000004</v>
      </c>
      <c r="AJ933">
        <v>159.32236499999999</v>
      </c>
      <c r="AK933" t="s">
        <v>25</v>
      </c>
      <c r="AN933" s="29">
        <v>0</v>
      </c>
      <c r="AO933" s="30">
        <f t="shared" si="28"/>
        <v>0</v>
      </c>
      <c r="AP933" s="30">
        <f t="shared" si="29"/>
        <v>0</v>
      </c>
      <c r="AQ933" s="30"/>
    </row>
    <row r="934" spans="1:43" x14ac:dyDescent="0.25">
      <c r="A934" t="s">
        <v>219</v>
      </c>
      <c r="B934">
        <v>1984002</v>
      </c>
      <c r="C934" t="s">
        <v>3457</v>
      </c>
      <c r="D934">
        <v>163023</v>
      </c>
      <c r="E934" t="s">
        <v>3454</v>
      </c>
      <c r="F934" t="s">
        <v>89</v>
      </c>
      <c r="G934" t="s">
        <v>90</v>
      </c>
      <c r="H934" t="s">
        <v>10</v>
      </c>
      <c r="I934" t="s">
        <v>3458</v>
      </c>
      <c r="J934" t="s">
        <v>3459</v>
      </c>
      <c r="K934" t="s">
        <v>411</v>
      </c>
      <c r="L934" t="s">
        <v>231</v>
      </c>
      <c r="M934">
        <v>82287</v>
      </c>
      <c r="N934">
        <v>32</v>
      </c>
      <c r="O934" s="17">
        <v>45523</v>
      </c>
      <c r="P934" s="19" t="s">
        <v>956</v>
      </c>
      <c r="Q934" t="s">
        <v>24</v>
      </c>
      <c r="R934" s="17">
        <v>45523</v>
      </c>
      <c r="S934" s="27"/>
      <c r="T934">
        <v>154.56</v>
      </c>
      <c r="U934">
        <v>4.1399999999999997</v>
      </c>
      <c r="V934">
        <v>158.69999999999999</v>
      </c>
      <c r="W934">
        <v>1</v>
      </c>
      <c r="X934">
        <v>5.55</v>
      </c>
      <c r="Y934">
        <v>0</v>
      </c>
      <c r="Z934">
        <v>0</v>
      </c>
      <c r="AA934">
        <v>0</v>
      </c>
      <c r="AB934">
        <v>4.9276350000000004</v>
      </c>
      <c r="AC934" s="29">
        <v>159.32236499999999</v>
      </c>
      <c r="AD934">
        <v>0</v>
      </c>
      <c r="AF934">
        <v>158.69999999999999</v>
      </c>
      <c r="AG934">
        <v>0</v>
      </c>
      <c r="AH934">
        <v>5.55</v>
      </c>
      <c r="AI934">
        <v>4.9276350000000004</v>
      </c>
      <c r="AJ934">
        <v>159.32236499999999</v>
      </c>
      <c r="AK934" t="s">
        <v>25</v>
      </c>
      <c r="AN934" s="29">
        <v>0</v>
      </c>
      <c r="AO934" s="30">
        <f t="shared" si="28"/>
        <v>0</v>
      </c>
      <c r="AP934" s="30">
        <f t="shared" si="29"/>
        <v>0</v>
      </c>
      <c r="AQ934" s="30"/>
    </row>
    <row r="935" spans="1:43" x14ac:dyDescent="0.25">
      <c r="A935" t="s">
        <v>219</v>
      </c>
      <c r="B935">
        <v>1983933</v>
      </c>
      <c r="C935" t="s">
        <v>3460</v>
      </c>
      <c r="D935">
        <v>501380</v>
      </c>
      <c r="E935" t="s">
        <v>3461</v>
      </c>
      <c r="F935" t="s">
        <v>89</v>
      </c>
      <c r="G935" t="s">
        <v>90</v>
      </c>
      <c r="H935" t="s">
        <v>10</v>
      </c>
      <c r="I935" t="s">
        <v>3462</v>
      </c>
      <c r="J935" t="s">
        <v>3463</v>
      </c>
      <c r="K935" t="s">
        <v>224</v>
      </c>
      <c r="L935" t="s">
        <v>359</v>
      </c>
      <c r="M935">
        <v>8820</v>
      </c>
      <c r="N935">
        <v>32</v>
      </c>
      <c r="O935" s="17">
        <v>45523</v>
      </c>
      <c r="P935" s="19" t="s">
        <v>103</v>
      </c>
      <c r="Q935" t="s">
        <v>24</v>
      </c>
      <c r="R935" s="17">
        <v>45523</v>
      </c>
      <c r="S935" s="27"/>
      <c r="T935">
        <v>108.295</v>
      </c>
      <c r="U935">
        <v>11.535</v>
      </c>
      <c r="V935">
        <v>119.83</v>
      </c>
      <c r="W935">
        <v>2</v>
      </c>
      <c r="X935">
        <v>4.1950000000000003</v>
      </c>
      <c r="Y935">
        <v>0</v>
      </c>
      <c r="Z935">
        <v>0</v>
      </c>
      <c r="AA935">
        <v>0</v>
      </c>
      <c r="AB935">
        <v>3.7207214999999998</v>
      </c>
      <c r="AC935" s="29">
        <v>120.3042785</v>
      </c>
      <c r="AD935">
        <v>0</v>
      </c>
      <c r="AF935">
        <v>239.66</v>
      </c>
      <c r="AG935">
        <v>0</v>
      </c>
      <c r="AH935">
        <v>8.39</v>
      </c>
      <c r="AI935">
        <v>7.4414429999999996</v>
      </c>
      <c r="AJ935">
        <v>240.60855699999999</v>
      </c>
      <c r="AK935" t="s">
        <v>27</v>
      </c>
      <c r="AN935" s="29">
        <v>0</v>
      </c>
      <c r="AO935" s="30">
        <f t="shared" si="28"/>
        <v>0</v>
      </c>
      <c r="AP935" s="30">
        <f t="shared" si="29"/>
        <v>0</v>
      </c>
      <c r="AQ935" s="30"/>
    </row>
    <row r="936" spans="1:43" x14ac:dyDescent="0.25">
      <c r="A936" t="s">
        <v>219</v>
      </c>
      <c r="B936">
        <v>1983922</v>
      </c>
      <c r="C936" t="s">
        <v>3464</v>
      </c>
      <c r="D936">
        <v>501378</v>
      </c>
      <c r="E936" t="s">
        <v>3465</v>
      </c>
      <c r="F936" t="s">
        <v>89</v>
      </c>
      <c r="G936" t="s">
        <v>90</v>
      </c>
      <c r="H936" t="s">
        <v>10</v>
      </c>
      <c r="I936" t="s">
        <v>3466</v>
      </c>
      <c r="J936" t="s">
        <v>3467</v>
      </c>
      <c r="K936" t="s">
        <v>224</v>
      </c>
      <c r="L936" t="s">
        <v>225</v>
      </c>
      <c r="M936">
        <v>8820</v>
      </c>
      <c r="N936">
        <v>29</v>
      </c>
      <c r="O936" s="17">
        <v>45523</v>
      </c>
      <c r="P936" s="19" t="s">
        <v>103</v>
      </c>
      <c r="Q936" t="s">
        <v>24</v>
      </c>
      <c r="R936" s="17">
        <v>45523</v>
      </c>
      <c r="S936" s="27"/>
      <c r="T936">
        <v>99.584999999999994</v>
      </c>
      <c r="U936">
        <v>11.48</v>
      </c>
      <c r="V936">
        <v>111.065</v>
      </c>
      <c r="W936">
        <v>2</v>
      </c>
      <c r="X936">
        <v>3.8849999999999998</v>
      </c>
      <c r="Y936">
        <v>0</v>
      </c>
      <c r="Z936">
        <v>0</v>
      </c>
      <c r="AA936">
        <v>0</v>
      </c>
      <c r="AB936">
        <v>3.4485682500000001</v>
      </c>
      <c r="AC936" s="29">
        <v>111.50143174999999</v>
      </c>
      <c r="AD936">
        <v>0</v>
      </c>
      <c r="AF936">
        <v>222.13</v>
      </c>
      <c r="AG936">
        <v>0</v>
      </c>
      <c r="AH936">
        <v>7.77</v>
      </c>
      <c r="AI936">
        <v>6.8971365000000002</v>
      </c>
      <c r="AJ936">
        <v>223.00286349999999</v>
      </c>
      <c r="AK936" t="s">
        <v>27</v>
      </c>
      <c r="AN936" s="29">
        <v>0</v>
      </c>
      <c r="AO936" s="30">
        <f t="shared" si="28"/>
        <v>0</v>
      </c>
      <c r="AP936" s="30">
        <f t="shared" si="29"/>
        <v>0</v>
      </c>
      <c r="AQ936" s="30"/>
    </row>
    <row r="937" spans="1:43" x14ac:dyDescent="0.25">
      <c r="A937" t="s">
        <v>219</v>
      </c>
      <c r="B937">
        <v>1983887</v>
      </c>
      <c r="C937" t="s">
        <v>3468</v>
      </c>
      <c r="D937">
        <v>1781739</v>
      </c>
      <c r="E937" t="s">
        <v>3469</v>
      </c>
      <c r="F937" t="s">
        <v>89</v>
      </c>
      <c r="G937" t="s">
        <v>90</v>
      </c>
      <c r="H937" t="s">
        <v>10</v>
      </c>
      <c r="I937" t="s">
        <v>3470</v>
      </c>
      <c r="J937" t="s">
        <v>3471</v>
      </c>
      <c r="K937" t="s">
        <v>1121</v>
      </c>
      <c r="L937" t="s">
        <v>94</v>
      </c>
      <c r="M937">
        <v>2295</v>
      </c>
      <c r="N937">
        <v>25</v>
      </c>
      <c r="O937" s="17">
        <v>45531</v>
      </c>
      <c r="P937" s="19" t="s">
        <v>121</v>
      </c>
      <c r="Q937" t="s">
        <v>24</v>
      </c>
      <c r="R937" s="17">
        <v>45523</v>
      </c>
      <c r="S937" s="27"/>
      <c r="T937">
        <v>82.096666666666664</v>
      </c>
      <c r="U937">
        <v>5.5666666666666664</v>
      </c>
      <c r="V937">
        <v>87.663333333333341</v>
      </c>
      <c r="W937">
        <v>3</v>
      </c>
      <c r="X937">
        <v>3.066666666666666</v>
      </c>
      <c r="Y937">
        <v>0</v>
      </c>
      <c r="Z937">
        <v>0</v>
      </c>
      <c r="AA937">
        <v>0</v>
      </c>
      <c r="AB937">
        <v>2.7219465</v>
      </c>
      <c r="AC937" s="29">
        <v>88.008053500000003</v>
      </c>
      <c r="AD937">
        <v>0</v>
      </c>
      <c r="AF937">
        <v>262.99</v>
      </c>
      <c r="AG937">
        <v>0</v>
      </c>
      <c r="AH937">
        <v>9.1999999999999993</v>
      </c>
      <c r="AI937">
        <v>8.1658395000000006</v>
      </c>
      <c r="AJ937">
        <v>264.02416049999999</v>
      </c>
      <c r="AK937" t="s">
        <v>26</v>
      </c>
      <c r="AN937" s="29">
        <v>0</v>
      </c>
      <c r="AO937" s="30">
        <f t="shared" si="28"/>
        <v>0</v>
      </c>
      <c r="AP937" s="30">
        <f t="shared" si="29"/>
        <v>0</v>
      </c>
      <c r="AQ937" s="30"/>
    </row>
    <row r="938" spans="1:43" x14ac:dyDescent="0.25">
      <c r="A938" t="s">
        <v>219</v>
      </c>
      <c r="B938">
        <v>1983868</v>
      </c>
      <c r="C938" t="s">
        <v>3472</v>
      </c>
      <c r="D938">
        <v>1781727</v>
      </c>
      <c r="E938" t="s">
        <v>3473</v>
      </c>
      <c r="F938" t="s">
        <v>89</v>
      </c>
      <c r="G938" t="s">
        <v>90</v>
      </c>
      <c r="H938" t="s">
        <v>137</v>
      </c>
      <c r="I938" t="s">
        <v>3474</v>
      </c>
      <c r="J938" t="s">
        <v>3475</v>
      </c>
      <c r="K938" t="s">
        <v>256</v>
      </c>
      <c r="L938" t="s">
        <v>115</v>
      </c>
      <c r="M938">
        <v>8375</v>
      </c>
      <c r="N938">
        <v>2</v>
      </c>
      <c r="O938" s="17">
        <v>45527</v>
      </c>
      <c r="P938" s="19" t="s">
        <v>138</v>
      </c>
      <c r="Q938" t="s">
        <v>24</v>
      </c>
      <c r="R938" s="17">
        <v>45523</v>
      </c>
      <c r="S938" s="27"/>
      <c r="T938">
        <v>77.150000000000006</v>
      </c>
      <c r="U938">
        <v>15.63</v>
      </c>
      <c r="V938">
        <v>92.78</v>
      </c>
      <c r="W938">
        <v>1</v>
      </c>
      <c r="X938">
        <v>3.25</v>
      </c>
      <c r="Y938">
        <v>0</v>
      </c>
      <c r="Z938">
        <v>0</v>
      </c>
      <c r="AA938">
        <v>0</v>
      </c>
      <c r="AB938">
        <v>4.8013649999999997</v>
      </c>
      <c r="AC938" s="29">
        <v>91.228634999999997</v>
      </c>
      <c r="AD938">
        <v>0</v>
      </c>
      <c r="AF938">
        <v>92.78</v>
      </c>
      <c r="AG938">
        <v>0</v>
      </c>
      <c r="AH938">
        <v>3.25</v>
      </c>
      <c r="AI938">
        <v>4.8013649999999997</v>
      </c>
      <c r="AJ938">
        <v>91.228634999999997</v>
      </c>
      <c r="AK938" t="s">
        <v>25</v>
      </c>
      <c r="AN938" s="29">
        <v>0</v>
      </c>
      <c r="AO938" s="30">
        <f t="shared" si="28"/>
        <v>0</v>
      </c>
      <c r="AP938" s="30">
        <f t="shared" si="29"/>
        <v>0</v>
      </c>
      <c r="AQ938" s="30"/>
    </row>
    <row r="939" spans="1:43" x14ac:dyDescent="0.25">
      <c r="A939" t="s">
        <v>219</v>
      </c>
      <c r="B939">
        <v>1983867</v>
      </c>
      <c r="C939" t="s">
        <v>3476</v>
      </c>
      <c r="D939">
        <v>1781726</v>
      </c>
      <c r="E939" t="s">
        <v>3477</v>
      </c>
      <c r="F939" t="s">
        <v>112</v>
      </c>
      <c r="G939" t="s">
        <v>90</v>
      </c>
      <c r="H939" t="s">
        <v>10</v>
      </c>
      <c r="I939" t="s">
        <v>3478</v>
      </c>
      <c r="J939" t="s">
        <v>3479</v>
      </c>
      <c r="K939" t="s">
        <v>231</v>
      </c>
      <c r="L939" t="s">
        <v>95</v>
      </c>
      <c r="M939">
        <v>8340</v>
      </c>
      <c r="N939">
        <v>26</v>
      </c>
      <c r="O939" s="17">
        <v>45523</v>
      </c>
      <c r="P939" s="19" t="s">
        <v>105</v>
      </c>
      <c r="Q939" t="s">
        <v>24</v>
      </c>
      <c r="R939" s="17">
        <v>45523</v>
      </c>
      <c r="S939" s="27"/>
      <c r="T939">
        <v>36.549999999999997</v>
      </c>
      <c r="U939">
        <v>8.41</v>
      </c>
      <c r="V939">
        <v>44.96</v>
      </c>
      <c r="W939">
        <v>1</v>
      </c>
      <c r="X939">
        <v>2.25</v>
      </c>
      <c r="Y939">
        <v>0</v>
      </c>
      <c r="Z939">
        <v>0</v>
      </c>
      <c r="AA939">
        <v>0</v>
      </c>
      <c r="AB939">
        <v>2.3603999999999998</v>
      </c>
      <c r="AC939" s="29">
        <v>44.849600000000002</v>
      </c>
      <c r="AD939">
        <v>0</v>
      </c>
      <c r="AF939">
        <v>44.96</v>
      </c>
      <c r="AG939">
        <v>0</v>
      </c>
      <c r="AH939">
        <v>2.25</v>
      </c>
      <c r="AI939">
        <v>2.3603999999999998</v>
      </c>
      <c r="AJ939">
        <v>44.849600000000002</v>
      </c>
      <c r="AK939" t="s">
        <v>25</v>
      </c>
      <c r="AN939" s="29">
        <v>0</v>
      </c>
      <c r="AO939" s="30">
        <f t="shared" si="28"/>
        <v>0</v>
      </c>
      <c r="AP939" s="30">
        <f t="shared" si="29"/>
        <v>0</v>
      </c>
      <c r="AQ939" s="30"/>
    </row>
    <row r="940" spans="1:43" x14ac:dyDescent="0.25">
      <c r="A940" t="s">
        <v>219</v>
      </c>
      <c r="B940">
        <v>1983818</v>
      </c>
      <c r="C940" t="s">
        <v>3480</v>
      </c>
      <c r="D940">
        <v>163014</v>
      </c>
      <c r="E940" t="s">
        <v>3481</v>
      </c>
      <c r="F940" t="s">
        <v>89</v>
      </c>
      <c r="G940" t="s">
        <v>90</v>
      </c>
      <c r="H940" t="s">
        <v>10</v>
      </c>
      <c r="I940" t="s">
        <v>3482</v>
      </c>
      <c r="J940" t="s">
        <v>3483</v>
      </c>
      <c r="K940" t="s">
        <v>91</v>
      </c>
      <c r="L940" t="s">
        <v>231</v>
      </c>
      <c r="M940">
        <v>882287</v>
      </c>
      <c r="N940">
        <v>10</v>
      </c>
      <c r="O940" s="17">
        <v>45523</v>
      </c>
      <c r="P940" s="19" t="s">
        <v>114</v>
      </c>
      <c r="Q940" t="s">
        <v>24</v>
      </c>
      <c r="R940" s="17">
        <v>45523</v>
      </c>
      <c r="S940" s="27"/>
      <c r="T940">
        <v>148.71</v>
      </c>
      <c r="U940">
        <v>9.76</v>
      </c>
      <c r="V940">
        <v>158.47</v>
      </c>
      <c r="W940">
        <v>1</v>
      </c>
      <c r="X940">
        <v>5.55</v>
      </c>
      <c r="Y940">
        <v>0</v>
      </c>
      <c r="Z940">
        <v>0</v>
      </c>
      <c r="AA940">
        <v>0</v>
      </c>
      <c r="AB940">
        <v>4.9204935000000001</v>
      </c>
      <c r="AC940" s="29">
        <v>159.09950649999999</v>
      </c>
      <c r="AD940">
        <v>0</v>
      </c>
      <c r="AF940">
        <v>158.47</v>
      </c>
      <c r="AG940">
        <v>0</v>
      </c>
      <c r="AH940">
        <v>5.55</v>
      </c>
      <c r="AI940">
        <v>4.9204935000000001</v>
      </c>
      <c r="AJ940">
        <v>159.09950649999999</v>
      </c>
      <c r="AK940" t="s">
        <v>25</v>
      </c>
      <c r="AN940" s="29">
        <v>0</v>
      </c>
      <c r="AO940" s="30">
        <f t="shared" si="28"/>
        <v>0</v>
      </c>
      <c r="AP940" s="30">
        <f t="shared" si="29"/>
        <v>0</v>
      </c>
      <c r="AQ940" s="30"/>
    </row>
    <row r="941" spans="1:43" x14ac:dyDescent="0.25">
      <c r="A941" t="s">
        <v>219</v>
      </c>
      <c r="B941">
        <v>1983816</v>
      </c>
      <c r="C941" t="s">
        <v>3484</v>
      </c>
      <c r="D941">
        <v>1781711</v>
      </c>
      <c r="E941" t="s">
        <v>3485</v>
      </c>
      <c r="F941" t="s">
        <v>89</v>
      </c>
      <c r="G941" t="s">
        <v>90</v>
      </c>
      <c r="H941" t="s">
        <v>137</v>
      </c>
      <c r="I941" t="s">
        <v>3486</v>
      </c>
      <c r="J941" t="s">
        <v>3487</v>
      </c>
      <c r="K941" t="s">
        <v>271</v>
      </c>
      <c r="L941" t="s">
        <v>92</v>
      </c>
      <c r="M941">
        <v>8375</v>
      </c>
      <c r="N941">
        <v>16</v>
      </c>
      <c r="O941" s="17">
        <v>45523</v>
      </c>
      <c r="P941" s="19" t="s">
        <v>93</v>
      </c>
      <c r="Q941" t="s">
        <v>24</v>
      </c>
      <c r="R941" s="17">
        <v>45523</v>
      </c>
      <c r="S941" s="27"/>
      <c r="T941">
        <v>117.12</v>
      </c>
      <c r="U941">
        <v>14.27</v>
      </c>
      <c r="V941">
        <v>131.38999999999999</v>
      </c>
      <c r="W941">
        <v>1</v>
      </c>
      <c r="X941">
        <v>4.5999999999999996</v>
      </c>
      <c r="Y941">
        <v>0</v>
      </c>
      <c r="Z941">
        <v>0</v>
      </c>
      <c r="AA941">
        <v>0</v>
      </c>
      <c r="AB941">
        <v>6.7994325</v>
      </c>
      <c r="AC941" s="29">
        <v>129.19056749999999</v>
      </c>
      <c r="AD941">
        <v>0</v>
      </c>
      <c r="AF941">
        <v>131.38999999999999</v>
      </c>
      <c r="AG941">
        <v>0</v>
      </c>
      <c r="AH941">
        <v>4.5999999999999996</v>
      </c>
      <c r="AI941">
        <v>6.7994325</v>
      </c>
      <c r="AJ941">
        <v>129.19056749999999</v>
      </c>
      <c r="AK941" t="s">
        <v>25</v>
      </c>
      <c r="AN941" s="29">
        <v>0</v>
      </c>
      <c r="AO941" s="30">
        <f t="shared" si="28"/>
        <v>0</v>
      </c>
      <c r="AP941" s="30">
        <f t="shared" si="29"/>
        <v>0</v>
      </c>
      <c r="AQ941" s="30"/>
    </row>
    <row r="942" spans="1:43" x14ac:dyDescent="0.25">
      <c r="A942" t="s">
        <v>219</v>
      </c>
      <c r="B942">
        <v>1983811</v>
      </c>
      <c r="C942" t="s">
        <v>3488</v>
      </c>
      <c r="D942">
        <v>1781710</v>
      </c>
      <c r="E942" t="s">
        <v>3489</v>
      </c>
      <c r="F942" t="s">
        <v>89</v>
      </c>
      <c r="G942" t="s">
        <v>90</v>
      </c>
      <c r="H942" t="s">
        <v>137</v>
      </c>
      <c r="I942" t="s">
        <v>3490</v>
      </c>
      <c r="J942" t="s">
        <v>3491</v>
      </c>
      <c r="K942" t="s">
        <v>271</v>
      </c>
      <c r="L942" t="s">
        <v>92</v>
      </c>
      <c r="M942">
        <v>2050</v>
      </c>
      <c r="N942">
        <v>71</v>
      </c>
      <c r="O942" s="17">
        <v>45526</v>
      </c>
      <c r="P942" s="19" t="s">
        <v>109</v>
      </c>
      <c r="Q942" t="s">
        <v>24</v>
      </c>
      <c r="R942" s="17">
        <v>45523</v>
      </c>
      <c r="S942" s="27"/>
      <c r="T942">
        <v>120.24</v>
      </c>
      <c r="U942">
        <v>4.6966666666666663</v>
      </c>
      <c r="V942">
        <v>124.9366666666667</v>
      </c>
      <c r="W942">
        <v>3</v>
      </c>
      <c r="X942">
        <v>4.3733333333333331</v>
      </c>
      <c r="Y942">
        <v>0</v>
      </c>
      <c r="Z942">
        <v>0</v>
      </c>
      <c r="AA942">
        <v>0</v>
      </c>
      <c r="AB942">
        <v>6.4654724999999997</v>
      </c>
      <c r="AC942" s="29">
        <v>122.8445275</v>
      </c>
      <c r="AD942">
        <v>0</v>
      </c>
      <c r="AF942">
        <v>374.81</v>
      </c>
      <c r="AG942">
        <v>0</v>
      </c>
      <c r="AH942">
        <v>13.12</v>
      </c>
      <c r="AI942">
        <v>19.396417499999998</v>
      </c>
      <c r="AJ942">
        <v>368.53358250000002</v>
      </c>
      <c r="AK942" t="s">
        <v>26</v>
      </c>
      <c r="AN942" s="29">
        <v>0</v>
      </c>
      <c r="AO942" s="30">
        <f t="shared" si="28"/>
        <v>0</v>
      </c>
      <c r="AP942" s="30">
        <f t="shared" si="29"/>
        <v>0</v>
      </c>
      <c r="AQ942" s="30"/>
    </row>
    <row r="943" spans="1:43" x14ac:dyDescent="0.25">
      <c r="A943" t="s">
        <v>219</v>
      </c>
      <c r="B943">
        <v>1983773</v>
      </c>
      <c r="C943" t="s">
        <v>3492</v>
      </c>
      <c r="D943">
        <v>1781707</v>
      </c>
      <c r="E943" t="s">
        <v>3493</v>
      </c>
      <c r="F943" t="s">
        <v>89</v>
      </c>
      <c r="G943" t="s">
        <v>90</v>
      </c>
      <c r="H943" t="s">
        <v>10</v>
      </c>
      <c r="I943" t="s">
        <v>3494</v>
      </c>
      <c r="J943" t="s">
        <v>3495</v>
      </c>
      <c r="K943" t="s">
        <v>225</v>
      </c>
      <c r="L943" t="s">
        <v>224</v>
      </c>
      <c r="M943">
        <v>8385</v>
      </c>
      <c r="N943">
        <v>41</v>
      </c>
      <c r="O943" s="17">
        <v>45523</v>
      </c>
      <c r="P943" s="19" t="s">
        <v>109</v>
      </c>
      <c r="Q943" t="s">
        <v>24</v>
      </c>
      <c r="R943" s="17">
        <v>45523</v>
      </c>
      <c r="S943" s="27"/>
      <c r="T943">
        <v>181.21</v>
      </c>
      <c r="U943">
        <v>19.02</v>
      </c>
      <c r="V943">
        <v>200.23</v>
      </c>
      <c r="W943">
        <v>1</v>
      </c>
      <c r="X943">
        <v>7.01</v>
      </c>
      <c r="Y943">
        <v>0</v>
      </c>
      <c r="Z943">
        <v>0</v>
      </c>
      <c r="AA943">
        <v>0</v>
      </c>
      <c r="AB943">
        <v>6.2171415000000003</v>
      </c>
      <c r="AC943" s="29">
        <v>201.02285850000001</v>
      </c>
      <c r="AD943">
        <v>0</v>
      </c>
      <c r="AF943">
        <v>200.23</v>
      </c>
      <c r="AG943">
        <v>0</v>
      </c>
      <c r="AH943">
        <v>7.01</v>
      </c>
      <c r="AI943">
        <v>6.2171415000000003</v>
      </c>
      <c r="AJ943">
        <v>201.02285850000001</v>
      </c>
      <c r="AK943" t="s">
        <v>25</v>
      </c>
      <c r="AN943" s="29">
        <v>0</v>
      </c>
      <c r="AO943" s="30">
        <f t="shared" si="28"/>
        <v>0</v>
      </c>
      <c r="AP943" s="30">
        <f t="shared" si="29"/>
        <v>0</v>
      </c>
      <c r="AQ943" s="30"/>
    </row>
    <row r="944" spans="1:43" x14ac:dyDescent="0.25">
      <c r="A944" t="s">
        <v>219</v>
      </c>
      <c r="B944">
        <v>1983764</v>
      </c>
      <c r="C944" t="s">
        <v>3496</v>
      </c>
      <c r="D944">
        <v>1080140</v>
      </c>
      <c r="E944" t="s">
        <v>3497</v>
      </c>
      <c r="F944" t="s">
        <v>89</v>
      </c>
      <c r="G944" t="s">
        <v>90</v>
      </c>
      <c r="H944" t="s">
        <v>10</v>
      </c>
      <c r="I944" t="s">
        <v>3498</v>
      </c>
      <c r="J944" t="s">
        <v>3499</v>
      </c>
      <c r="K944" t="s">
        <v>92</v>
      </c>
      <c r="L944" t="s">
        <v>271</v>
      </c>
      <c r="M944">
        <v>8775</v>
      </c>
      <c r="N944">
        <v>29</v>
      </c>
      <c r="O944" s="17">
        <v>45529</v>
      </c>
      <c r="P944" s="19" t="s">
        <v>109</v>
      </c>
      <c r="Q944" t="s">
        <v>24</v>
      </c>
      <c r="R944" s="17">
        <v>45522</v>
      </c>
      <c r="S944" s="27"/>
      <c r="T944">
        <v>68.23</v>
      </c>
      <c r="U944">
        <v>7.5</v>
      </c>
      <c r="V944">
        <v>75.73</v>
      </c>
      <c r="W944">
        <v>2</v>
      </c>
      <c r="X944">
        <v>2.65</v>
      </c>
      <c r="Y944">
        <v>0</v>
      </c>
      <c r="Z944">
        <v>0</v>
      </c>
      <c r="AA944">
        <v>0</v>
      </c>
      <c r="AB944">
        <v>2.3514165</v>
      </c>
      <c r="AC944" s="29">
        <v>76.028583500000011</v>
      </c>
      <c r="AD944">
        <v>0</v>
      </c>
      <c r="AF944">
        <v>151.46</v>
      </c>
      <c r="AG944">
        <v>0</v>
      </c>
      <c r="AH944">
        <v>5.3</v>
      </c>
      <c r="AI944">
        <v>4.702833</v>
      </c>
      <c r="AJ944">
        <v>152.05716699999999</v>
      </c>
      <c r="AK944" t="s">
        <v>27</v>
      </c>
      <c r="AN944" s="29">
        <v>0</v>
      </c>
      <c r="AO944" s="30">
        <f t="shared" si="28"/>
        <v>0</v>
      </c>
      <c r="AP944" s="30">
        <f t="shared" si="29"/>
        <v>0</v>
      </c>
      <c r="AQ944" s="30"/>
    </row>
    <row r="945" spans="1:43" x14ac:dyDescent="0.25">
      <c r="A945" t="s">
        <v>219</v>
      </c>
      <c r="B945">
        <v>1983764</v>
      </c>
      <c r="C945" t="s">
        <v>3500</v>
      </c>
      <c r="D945">
        <v>1781704</v>
      </c>
      <c r="E945" t="s">
        <v>3497</v>
      </c>
      <c r="F945" t="s">
        <v>89</v>
      </c>
      <c r="G945" t="s">
        <v>90</v>
      </c>
      <c r="H945" t="s">
        <v>10</v>
      </c>
      <c r="I945" t="s">
        <v>3498</v>
      </c>
      <c r="J945" t="s">
        <v>3499</v>
      </c>
      <c r="K945" t="s">
        <v>271</v>
      </c>
      <c r="L945" t="s">
        <v>92</v>
      </c>
      <c r="M945">
        <v>8740</v>
      </c>
      <c r="N945">
        <v>9</v>
      </c>
      <c r="O945" s="17">
        <v>45526</v>
      </c>
      <c r="P945" s="19" t="s">
        <v>96</v>
      </c>
      <c r="Q945" t="s">
        <v>24</v>
      </c>
      <c r="R945" s="17">
        <v>45522</v>
      </c>
      <c r="S945" s="27"/>
      <c r="T945">
        <v>76.14</v>
      </c>
      <c r="U945">
        <v>7.1349999999999998</v>
      </c>
      <c r="V945">
        <v>83.275000000000006</v>
      </c>
      <c r="W945">
        <v>2</v>
      </c>
      <c r="X945">
        <v>2.915</v>
      </c>
      <c r="Y945">
        <v>0</v>
      </c>
      <c r="Z945">
        <v>0</v>
      </c>
      <c r="AA945">
        <v>0</v>
      </c>
      <c r="AB945">
        <v>2.5856887500000001</v>
      </c>
      <c r="AC945" s="29">
        <v>83.604311250000009</v>
      </c>
      <c r="AD945">
        <v>0</v>
      </c>
      <c r="AF945">
        <v>166.55</v>
      </c>
      <c r="AG945">
        <v>0</v>
      </c>
      <c r="AH945">
        <v>5.83</v>
      </c>
      <c r="AI945">
        <v>5.1713775000000002</v>
      </c>
      <c r="AJ945">
        <v>167.20862249999999</v>
      </c>
      <c r="AK945" t="s">
        <v>27</v>
      </c>
      <c r="AN945" s="29">
        <v>0</v>
      </c>
      <c r="AO945" s="30">
        <f t="shared" si="28"/>
        <v>0</v>
      </c>
      <c r="AP945" s="30">
        <f t="shared" si="29"/>
        <v>0</v>
      </c>
      <c r="AQ945" s="30"/>
    </row>
    <row r="946" spans="1:43" x14ac:dyDescent="0.25">
      <c r="A946" t="s">
        <v>219</v>
      </c>
      <c r="B946">
        <v>1983753</v>
      </c>
      <c r="C946" t="s">
        <v>3501</v>
      </c>
      <c r="D946">
        <v>501372</v>
      </c>
      <c r="E946" t="s">
        <v>3502</v>
      </c>
      <c r="F946" t="s">
        <v>89</v>
      </c>
      <c r="G946" t="s">
        <v>90</v>
      </c>
      <c r="H946" t="s">
        <v>14</v>
      </c>
      <c r="I946" t="s">
        <v>3430</v>
      </c>
      <c r="J946" t="s">
        <v>3431</v>
      </c>
      <c r="K946" t="s">
        <v>224</v>
      </c>
      <c r="L946" t="s">
        <v>225</v>
      </c>
      <c r="M946">
        <v>8580</v>
      </c>
      <c r="N946">
        <v>28</v>
      </c>
      <c r="O946" s="17">
        <v>45525</v>
      </c>
      <c r="P946" s="19" t="s">
        <v>138</v>
      </c>
      <c r="Q946" t="s">
        <v>24</v>
      </c>
      <c r="R946" s="17">
        <v>45522</v>
      </c>
      <c r="S946" s="27"/>
      <c r="T946">
        <v>73.673333333333332</v>
      </c>
      <c r="U946">
        <v>7.6533333333333333</v>
      </c>
      <c r="V946">
        <v>81.326666666666668</v>
      </c>
      <c r="W946">
        <v>3</v>
      </c>
      <c r="X946">
        <v>2.8466666666666658</v>
      </c>
      <c r="Y946">
        <v>0</v>
      </c>
      <c r="Z946">
        <v>0</v>
      </c>
      <c r="AA946">
        <v>0</v>
      </c>
      <c r="AB946">
        <v>2.5251929999999998</v>
      </c>
      <c r="AC946" s="29">
        <v>81.64814033333333</v>
      </c>
      <c r="AD946">
        <v>0</v>
      </c>
      <c r="AF946">
        <v>243.98</v>
      </c>
      <c r="AG946">
        <v>0</v>
      </c>
      <c r="AH946">
        <v>8.5399999999999991</v>
      </c>
      <c r="AI946">
        <v>7.5755790000000003</v>
      </c>
      <c r="AJ946">
        <v>244.94442100000001</v>
      </c>
      <c r="AK946" t="s">
        <v>26</v>
      </c>
      <c r="AN946" s="29">
        <v>0</v>
      </c>
      <c r="AO946" s="30">
        <f t="shared" si="28"/>
        <v>0</v>
      </c>
      <c r="AP946" s="30">
        <f t="shared" si="29"/>
        <v>0</v>
      </c>
      <c r="AQ946" s="30"/>
    </row>
    <row r="947" spans="1:43" x14ac:dyDescent="0.25">
      <c r="A947" t="s">
        <v>219</v>
      </c>
      <c r="B947">
        <v>1983739</v>
      </c>
      <c r="C947" t="s">
        <v>3503</v>
      </c>
      <c r="D947">
        <v>163007</v>
      </c>
      <c r="E947" t="s">
        <v>3504</v>
      </c>
      <c r="F947" t="s">
        <v>89</v>
      </c>
      <c r="G947" t="s">
        <v>90</v>
      </c>
      <c r="H947" t="s">
        <v>10</v>
      </c>
      <c r="I947" t="s">
        <v>3505</v>
      </c>
      <c r="J947" t="s">
        <v>3506</v>
      </c>
      <c r="K947" t="s">
        <v>91</v>
      </c>
      <c r="L947" t="s">
        <v>231</v>
      </c>
      <c r="M947">
        <v>882287</v>
      </c>
      <c r="N947">
        <v>19</v>
      </c>
      <c r="O947" s="17">
        <v>45527</v>
      </c>
      <c r="P947" s="19" t="s">
        <v>114</v>
      </c>
      <c r="Q947" t="s">
        <v>24</v>
      </c>
      <c r="R947" s="17">
        <v>45522</v>
      </c>
      <c r="S947" s="27"/>
      <c r="T947">
        <v>71.56</v>
      </c>
      <c r="U947">
        <v>9.76</v>
      </c>
      <c r="V947">
        <v>81.319999999999993</v>
      </c>
      <c r="W947">
        <v>1</v>
      </c>
      <c r="X947">
        <v>2.85</v>
      </c>
      <c r="Y947">
        <v>0</v>
      </c>
      <c r="Z947">
        <v>0</v>
      </c>
      <c r="AA947">
        <v>0</v>
      </c>
      <c r="AB947">
        <v>2.5249860000000002</v>
      </c>
      <c r="AC947" s="29">
        <v>81.645013999999989</v>
      </c>
      <c r="AD947">
        <v>0</v>
      </c>
      <c r="AF947">
        <v>81.319999999999993</v>
      </c>
      <c r="AG947">
        <v>0</v>
      </c>
      <c r="AH947">
        <v>2.85</v>
      </c>
      <c r="AI947">
        <v>2.5249860000000002</v>
      </c>
      <c r="AJ947">
        <v>81.645013999999989</v>
      </c>
      <c r="AK947" t="s">
        <v>25</v>
      </c>
      <c r="AN947" s="29">
        <v>5.9</v>
      </c>
      <c r="AO947" s="30">
        <f t="shared" si="28"/>
        <v>1.69625</v>
      </c>
      <c r="AP947" s="30">
        <f t="shared" si="29"/>
        <v>1.69625</v>
      </c>
      <c r="AQ947" s="30"/>
    </row>
    <row r="948" spans="1:43" x14ac:dyDescent="0.25">
      <c r="A948" t="s">
        <v>219</v>
      </c>
      <c r="B948">
        <v>1983690</v>
      </c>
      <c r="C948" t="s">
        <v>3507</v>
      </c>
      <c r="D948">
        <v>1781697</v>
      </c>
      <c r="E948" t="s">
        <v>3508</v>
      </c>
      <c r="F948" t="s">
        <v>89</v>
      </c>
      <c r="G948" t="s">
        <v>90</v>
      </c>
      <c r="H948" t="s">
        <v>14</v>
      </c>
      <c r="I948" t="s">
        <v>3509</v>
      </c>
      <c r="J948" t="s">
        <v>3510</v>
      </c>
      <c r="K948" t="s">
        <v>271</v>
      </c>
      <c r="L948" t="s">
        <v>224</v>
      </c>
      <c r="M948">
        <v>8510</v>
      </c>
      <c r="N948">
        <v>75</v>
      </c>
      <c r="O948" s="17">
        <v>45566</v>
      </c>
      <c r="P948" s="19" t="s">
        <v>746</v>
      </c>
      <c r="Q948" t="s">
        <v>24</v>
      </c>
      <c r="R948" s="17">
        <v>45522</v>
      </c>
      <c r="S948" s="27"/>
      <c r="T948">
        <v>63.889999999999993</v>
      </c>
      <c r="U948">
        <v>6.126666666666666</v>
      </c>
      <c r="V948">
        <v>70.016666666666666</v>
      </c>
      <c r="W948">
        <v>3</v>
      </c>
      <c r="X948">
        <v>2.4500000000000002</v>
      </c>
      <c r="Y948">
        <v>0</v>
      </c>
      <c r="Z948">
        <v>0</v>
      </c>
      <c r="AA948">
        <v>0</v>
      </c>
      <c r="AB948">
        <v>2.1740175000000002</v>
      </c>
      <c r="AC948" s="29">
        <v>70.292649166666664</v>
      </c>
      <c r="AD948">
        <v>0</v>
      </c>
      <c r="AF948">
        <v>210.05</v>
      </c>
      <c r="AG948">
        <v>0</v>
      </c>
      <c r="AH948">
        <v>7.35</v>
      </c>
      <c r="AI948">
        <v>6.5220525</v>
      </c>
      <c r="AJ948">
        <v>210.8779475</v>
      </c>
      <c r="AK948" t="s">
        <v>26</v>
      </c>
      <c r="AN948" s="29">
        <v>0</v>
      </c>
      <c r="AO948" s="30">
        <f t="shared" si="28"/>
        <v>0</v>
      </c>
      <c r="AP948" s="30">
        <f t="shared" si="29"/>
        <v>0</v>
      </c>
      <c r="AQ948" s="30"/>
    </row>
    <row r="949" spans="1:43" x14ac:dyDescent="0.25">
      <c r="A949" t="s">
        <v>219</v>
      </c>
      <c r="B949">
        <v>1983690</v>
      </c>
      <c r="C949" t="s">
        <v>3511</v>
      </c>
      <c r="D949">
        <v>1781698</v>
      </c>
      <c r="E949" t="s">
        <v>3508</v>
      </c>
      <c r="F949" t="s">
        <v>89</v>
      </c>
      <c r="G949" t="s">
        <v>90</v>
      </c>
      <c r="H949" t="s">
        <v>14</v>
      </c>
      <c r="I949" t="s">
        <v>3512</v>
      </c>
      <c r="J949" t="s">
        <v>3513</v>
      </c>
      <c r="K949" t="s">
        <v>271</v>
      </c>
      <c r="L949" t="s">
        <v>224</v>
      </c>
      <c r="M949">
        <v>8510</v>
      </c>
      <c r="N949">
        <v>76</v>
      </c>
      <c r="O949" s="17">
        <v>45566</v>
      </c>
      <c r="P949" s="19" t="s">
        <v>746</v>
      </c>
      <c r="Q949" t="s">
        <v>24</v>
      </c>
      <c r="R949" s="17">
        <v>45522</v>
      </c>
      <c r="S949" s="27"/>
      <c r="T949">
        <v>63.889999999999993</v>
      </c>
      <c r="U949">
        <v>6.126666666666666</v>
      </c>
      <c r="V949">
        <v>70.016666666666666</v>
      </c>
      <c r="W949">
        <v>3</v>
      </c>
      <c r="X949">
        <v>2.4500000000000002</v>
      </c>
      <c r="Y949">
        <v>0</v>
      </c>
      <c r="Z949">
        <v>0</v>
      </c>
      <c r="AA949">
        <v>0</v>
      </c>
      <c r="AB949">
        <v>2.1740175000000002</v>
      </c>
      <c r="AC949" s="29">
        <v>70.292649166666664</v>
      </c>
      <c r="AD949">
        <v>0</v>
      </c>
      <c r="AF949">
        <v>210.05</v>
      </c>
      <c r="AG949">
        <v>0</v>
      </c>
      <c r="AH949">
        <v>7.35</v>
      </c>
      <c r="AI949">
        <v>6.5220525</v>
      </c>
      <c r="AJ949">
        <v>210.8779475</v>
      </c>
      <c r="AK949" t="s">
        <v>26</v>
      </c>
      <c r="AN949" s="29">
        <v>0</v>
      </c>
      <c r="AO949" s="30">
        <f t="shared" si="28"/>
        <v>0</v>
      </c>
      <c r="AP949" s="30">
        <f t="shared" si="29"/>
        <v>0</v>
      </c>
      <c r="AQ949" s="30"/>
    </row>
    <row r="950" spans="1:43" x14ac:dyDescent="0.25">
      <c r="A950" t="s">
        <v>219</v>
      </c>
      <c r="B950">
        <v>1983689</v>
      </c>
      <c r="C950" t="s">
        <v>3514</v>
      </c>
      <c r="D950">
        <v>1781696</v>
      </c>
      <c r="E950" t="s">
        <v>3515</v>
      </c>
      <c r="F950" t="s">
        <v>89</v>
      </c>
      <c r="G950" t="s">
        <v>90</v>
      </c>
      <c r="H950" t="s">
        <v>10</v>
      </c>
      <c r="I950" t="s">
        <v>3516</v>
      </c>
      <c r="J950" t="s">
        <v>3517</v>
      </c>
      <c r="K950" t="s">
        <v>271</v>
      </c>
      <c r="L950" t="s">
        <v>224</v>
      </c>
      <c r="M950">
        <v>2360</v>
      </c>
      <c r="N950">
        <v>18</v>
      </c>
      <c r="O950" s="17">
        <v>45525</v>
      </c>
      <c r="P950" s="19" t="s">
        <v>102</v>
      </c>
      <c r="Q950" t="s">
        <v>24</v>
      </c>
      <c r="R950" s="17">
        <v>45522</v>
      </c>
      <c r="S950" s="27"/>
      <c r="T950">
        <v>115.62</v>
      </c>
      <c r="U950">
        <v>18.38</v>
      </c>
      <c r="V950">
        <v>134</v>
      </c>
      <c r="W950">
        <v>1</v>
      </c>
      <c r="X950">
        <v>4.6900000000000004</v>
      </c>
      <c r="Y950">
        <v>0</v>
      </c>
      <c r="Z950">
        <v>0</v>
      </c>
      <c r="AA950">
        <v>0</v>
      </c>
      <c r="AB950">
        <v>4.1607000000000003</v>
      </c>
      <c r="AC950" s="29">
        <v>134.52930000000001</v>
      </c>
      <c r="AD950">
        <v>0</v>
      </c>
      <c r="AF950">
        <v>134</v>
      </c>
      <c r="AG950">
        <v>0</v>
      </c>
      <c r="AH950">
        <v>4.6900000000000004</v>
      </c>
      <c r="AI950">
        <v>4.1607000000000003</v>
      </c>
      <c r="AJ950">
        <v>134.52930000000001</v>
      </c>
      <c r="AK950" t="s">
        <v>25</v>
      </c>
      <c r="AN950" s="29">
        <v>0</v>
      </c>
      <c r="AO950" s="30">
        <f t="shared" si="28"/>
        <v>0</v>
      </c>
      <c r="AP950" s="30">
        <f t="shared" si="29"/>
        <v>0</v>
      </c>
      <c r="AQ950" s="30"/>
    </row>
    <row r="951" spans="1:43" x14ac:dyDescent="0.25">
      <c r="A951" t="s">
        <v>219</v>
      </c>
      <c r="B951">
        <v>1983665</v>
      </c>
      <c r="C951" t="s">
        <v>3518</v>
      </c>
      <c r="D951">
        <v>501367</v>
      </c>
      <c r="E951" t="s">
        <v>3519</v>
      </c>
      <c r="F951" t="s">
        <v>89</v>
      </c>
      <c r="G951" t="s">
        <v>90</v>
      </c>
      <c r="H951" t="s">
        <v>10</v>
      </c>
      <c r="I951" t="s">
        <v>3520</v>
      </c>
      <c r="J951" t="s">
        <v>3521</v>
      </c>
      <c r="K951" t="s">
        <v>224</v>
      </c>
      <c r="L951" t="s">
        <v>271</v>
      </c>
      <c r="M951">
        <v>2400</v>
      </c>
      <c r="N951">
        <v>1</v>
      </c>
      <c r="O951" s="17">
        <v>45524</v>
      </c>
      <c r="P951" s="19" t="s">
        <v>96</v>
      </c>
      <c r="Q951" t="s">
        <v>24</v>
      </c>
      <c r="R951" s="17">
        <v>45522</v>
      </c>
      <c r="S951" s="27"/>
      <c r="T951">
        <v>38.64</v>
      </c>
      <c r="U951">
        <v>7.2</v>
      </c>
      <c r="V951">
        <v>45.84</v>
      </c>
      <c r="W951">
        <v>3</v>
      </c>
      <c r="X951">
        <v>1.6033333333333331</v>
      </c>
      <c r="Y951">
        <v>0</v>
      </c>
      <c r="Z951">
        <v>0</v>
      </c>
      <c r="AA951">
        <v>0</v>
      </c>
      <c r="AB951">
        <v>1.423332</v>
      </c>
      <c r="AC951" s="29">
        <v>46.02000133333334</v>
      </c>
      <c r="AD951">
        <v>0</v>
      </c>
      <c r="AF951">
        <v>137.52000000000001</v>
      </c>
      <c r="AG951">
        <v>0</v>
      </c>
      <c r="AH951">
        <v>4.8099999999999996</v>
      </c>
      <c r="AI951">
        <v>4.2699959999999999</v>
      </c>
      <c r="AJ951">
        <v>138.06000399999999</v>
      </c>
      <c r="AK951" t="s">
        <v>26</v>
      </c>
      <c r="AN951" s="29">
        <v>0</v>
      </c>
      <c r="AO951" s="30">
        <f t="shared" si="28"/>
        <v>0</v>
      </c>
      <c r="AP951" s="30">
        <f t="shared" si="29"/>
        <v>0</v>
      </c>
      <c r="AQ951" s="30"/>
    </row>
    <row r="952" spans="1:43" x14ac:dyDescent="0.25">
      <c r="A952" t="s">
        <v>219</v>
      </c>
      <c r="B952">
        <v>1983662</v>
      </c>
      <c r="C952" t="s">
        <v>3522</v>
      </c>
      <c r="D952">
        <v>163002</v>
      </c>
      <c r="E952" t="s">
        <v>3523</v>
      </c>
      <c r="F952" t="s">
        <v>89</v>
      </c>
      <c r="G952" t="s">
        <v>90</v>
      </c>
      <c r="H952" t="s">
        <v>10</v>
      </c>
      <c r="I952" t="s">
        <v>3524</v>
      </c>
      <c r="J952" t="s">
        <v>3525</v>
      </c>
      <c r="K952" t="s">
        <v>230</v>
      </c>
      <c r="L952" t="s">
        <v>231</v>
      </c>
      <c r="M952">
        <v>8275</v>
      </c>
      <c r="N952">
        <v>24</v>
      </c>
      <c r="O952" s="17">
        <v>45523</v>
      </c>
      <c r="P952" s="19" t="s">
        <v>107</v>
      </c>
      <c r="Q952" t="s">
        <v>24</v>
      </c>
      <c r="R952" s="17">
        <v>45522</v>
      </c>
      <c r="S952" s="27"/>
      <c r="T952">
        <v>39.723333333333343</v>
      </c>
      <c r="U952">
        <v>2.936666666666667</v>
      </c>
      <c r="V952">
        <v>42.66</v>
      </c>
      <c r="W952">
        <v>3</v>
      </c>
      <c r="X952">
        <v>1.493333333333333</v>
      </c>
      <c r="Y952">
        <v>0</v>
      </c>
      <c r="Z952">
        <v>0</v>
      </c>
      <c r="AA952">
        <v>0</v>
      </c>
      <c r="AB952">
        <v>1.3245929999999999</v>
      </c>
      <c r="AC952" s="29">
        <v>42.828740333333343</v>
      </c>
      <c r="AD952">
        <v>0</v>
      </c>
      <c r="AF952">
        <v>127.98</v>
      </c>
      <c r="AG952">
        <v>0</v>
      </c>
      <c r="AH952">
        <v>4.4800000000000004</v>
      </c>
      <c r="AI952">
        <v>3.973779</v>
      </c>
      <c r="AJ952">
        <v>128.486221</v>
      </c>
      <c r="AK952" t="s">
        <v>26</v>
      </c>
      <c r="AN952" s="29">
        <v>0</v>
      </c>
      <c r="AO952" s="30">
        <f t="shared" si="28"/>
        <v>0</v>
      </c>
      <c r="AP952" s="30">
        <f t="shared" si="29"/>
        <v>0</v>
      </c>
      <c r="AQ952" s="30"/>
    </row>
    <row r="953" spans="1:43" x14ac:dyDescent="0.25">
      <c r="A953" t="s">
        <v>219</v>
      </c>
      <c r="B953">
        <v>1983661</v>
      </c>
      <c r="C953" t="s">
        <v>3526</v>
      </c>
      <c r="D953">
        <v>1781693</v>
      </c>
      <c r="E953" t="s">
        <v>3527</v>
      </c>
      <c r="F953" t="s">
        <v>89</v>
      </c>
      <c r="G953" t="s">
        <v>90</v>
      </c>
      <c r="H953" t="s">
        <v>10</v>
      </c>
      <c r="I953" t="s">
        <v>3528</v>
      </c>
      <c r="J953" t="s">
        <v>3529</v>
      </c>
      <c r="K953" t="s">
        <v>1011</v>
      </c>
      <c r="L953" t="s">
        <v>95</v>
      </c>
      <c r="M953">
        <v>8740</v>
      </c>
      <c r="N953">
        <v>21</v>
      </c>
      <c r="O953" s="17">
        <v>45524</v>
      </c>
      <c r="P953" s="19" t="s">
        <v>101</v>
      </c>
      <c r="Q953" t="s">
        <v>24</v>
      </c>
      <c r="R953" s="17">
        <v>45522</v>
      </c>
      <c r="S953" s="27"/>
      <c r="T953">
        <v>138.82</v>
      </c>
      <c r="U953">
        <v>11.8</v>
      </c>
      <c r="V953">
        <v>150.62</v>
      </c>
      <c r="W953">
        <v>1</v>
      </c>
      <c r="X953">
        <v>5.27</v>
      </c>
      <c r="Y953">
        <v>0</v>
      </c>
      <c r="Z953">
        <v>0</v>
      </c>
      <c r="AA953">
        <v>0</v>
      </c>
      <c r="AB953">
        <v>4.6767510000000003</v>
      </c>
      <c r="AC953" s="29">
        <v>151.21324899999999</v>
      </c>
      <c r="AD953">
        <v>0</v>
      </c>
      <c r="AF953">
        <v>150.62</v>
      </c>
      <c r="AG953">
        <v>0</v>
      </c>
      <c r="AH953">
        <v>5.27</v>
      </c>
      <c r="AI953">
        <v>4.6767510000000003</v>
      </c>
      <c r="AJ953">
        <v>151.21324899999999</v>
      </c>
      <c r="AK953" t="s">
        <v>25</v>
      </c>
      <c r="AN953" s="29">
        <v>0</v>
      </c>
      <c r="AO953" s="30">
        <f t="shared" si="28"/>
        <v>0</v>
      </c>
      <c r="AP953" s="30">
        <f t="shared" si="29"/>
        <v>0</v>
      </c>
      <c r="AQ953" s="30"/>
    </row>
    <row r="954" spans="1:43" x14ac:dyDescent="0.25">
      <c r="A954" t="s">
        <v>219</v>
      </c>
      <c r="B954">
        <v>1983646</v>
      </c>
      <c r="C954" t="s">
        <v>3530</v>
      </c>
      <c r="D954">
        <v>1781690</v>
      </c>
      <c r="E954" t="s">
        <v>3531</v>
      </c>
      <c r="F954" t="s">
        <v>89</v>
      </c>
      <c r="G954" t="s">
        <v>90</v>
      </c>
      <c r="H954" t="s">
        <v>14</v>
      </c>
      <c r="I954" t="s">
        <v>3532</v>
      </c>
      <c r="J954" t="s">
        <v>3533</v>
      </c>
      <c r="K954" t="s">
        <v>231</v>
      </c>
      <c r="L954" t="s">
        <v>92</v>
      </c>
      <c r="M954">
        <v>88560</v>
      </c>
      <c r="N954">
        <v>13</v>
      </c>
      <c r="O954" s="17">
        <v>45524</v>
      </c>
      <c r="P954" s="19" t="s">
        <v>108</v>
      </c>
      <c r="Q954" t="s">
        <v>24</v>
      </c>
      <c r="R954" s="17">
        <v>45522</v>
      </c>
      <c r="S954" s="27"/>
      <c r="T954">
        <v>19.68</v>
      </c>
      <c r="U954">
        <v>2.976666666666667</v>
      </c>
      <c r="V954">
        <v>22.65666666666667</v>
      </c>
      <c r="W954">
        <v>3</v>
      </c>
      <c r="X954">
        <v>0.79333333333333333</v>
      </c>
      <c r="Y954">
        <v>0</v>
      </c>
      <c r="Z954">
        <v>0</v>
      </c>
      <c r="AA954">
        <v>0</v>
      </c>
      <c r="AB954">
        <v>0.70348949999999999</v>
      </c>
      <c r="AC954" s="29">
        <v>22.746510499999999</v>
      </c>
      <c r="AD954">
        <v>0</v>
      </c>
      <c r="AF954">
        <v>67.97</v>
      </c>
      <c r="AG954">
        <v>0</v>
      </c>
      <c r="AH954">
        <v>2.38</v>
      </c>
      <c r="AI954">
        <v>2.1104685000000001</v>
      </c>
      <c r="AJ954">
        <v>68.239531499999998</v>
      </c>
      <c r="AK954" t="s">
        <v>26</v>
      </c>
      <c r="AN954" s="29">
        <v>0</v>
      </c>
      <c r="AO954" s="30">
        <f t="shared" si="28"/>
        <v>0</v>
      </c>
      <c r="AP954" s="30">
        <f t="shared" si="29"/>
        <v>0</v>
      </c>
      <c r="AQ954" s="30"/>
    </row>
    <row r="955" spans="1:43" x14ac:dyDescent="0.25">
      <c r="A955" t="s">
        <v>219</v>
      </c>
      <c r="B955">
        <v>1983646</v>
      </c>
      <c r="C955" t="s">
        <v>3534</v>
      </c>
      <c r="D955">
        <v>1781691</v>
      </c>
      <c r="E955" t="s">
        <v>3531</v>
      </c>
      <c r="F955" t="s">
        <v>89</v>
      </c>
      <c r="G955" t="s">
        <v>90</v>
      </c>
      <c r="H955" t="s">
        <v>14</v>
      </c>
      <c r="I955" t="s">
        <v>3535</v>
      </c>
      <c r="J955" t="s">
        <v>3536</v>
      </c>
      <c r="K955" t="s">
        <v>231</v>
      </c>
      <c r="L955" t="s">
        <v>92</v>
      </c>
      <c r="M955">
        <v>88560</v>
      </c>
      <c r="N955">
        <v>14</v>
      </c>
      <c r="O955" s="17">
        <v>45524</v>
      </c>
      <c r="P955" s="19" t="s">
        <v>108</v>
      </c>
      <c r="Q955" t="s">
        <v>24</v>
      </c>
      <c r="R955" s="17">
        <v>45522</v>
      </c>
      <c r="S955" s="27"/>
      <c r="T955">
        <v>19.68</v>
      </c>
      <c r="U955">
        <v>2.976666666666667</v>
      </c>
      <c r="V955">
        <v>22.65666666666667</v>
      </c>
      <c r="W955">
        <v>3</v>
      </c>
      <c r="X955">
        <v>0.79333333333333333</v>
      </c>
      <c r="Y955">
        <v>0</v>
      </c>
      <c r="Z955">
        <v>0</v>
      </c>
      <c r="AA955">
        <v>0</v>
      </c>
      <c r="AB955">
        <v>0.70348949999999999</v>
      </c>
      <c r="AC955" s="29">
        <v>22.746510499999999</v>
      </c>
      <c r="AD955">
        <v>0</v>
      </c>
      <c r="AF955">
        <v>67.97</v>
      </c>
      <c r="AG955">
        <v>0</v>
      </c>
      <c r="AH955">
        <v>2.38</v>
      </c>
      <c r="AI955">
        <v>2.1104685000000001</v>
      </c>
      <c r="AJ955">
        <v>68.239531499999998</v>
      </c>
      <c r="AK955" t="s">
        <v>26</v>
      </c>
      <c r="AN955" s="29">
        <v>0</v>
      </c>
      <c r="AO955" s="30">
        <f t="shared" si="28"/>
        <v>0</v>
      </c>
      <c r="AP955" s="30">
        <f t="shared" si="29"/>
        <v>0</v>
      </c>
      <c r="AQ955" s="30"/>
    </row>
    <row r="956" spans="1:43" x14ac:dyDescent="0.25">
      <c r="A956" t="s">
        <v>219</v>
      </c>
      <c r="B956">
        <v>1983646</v>
      </c>
      <c r="C956" t="s">
        <v>3537</v>
      </c>
      <c r="D956">
        <v>1781689</v>
      </c>
      <c r="E956" t="s">
        <v>3531</v>
      </c>
      <c r="F956" t="s">
        <v>89</v>
      </c>
      <c r="G956" t="s">
        <v>90</v>
      </c>
      <c r="H956" t="s">
        <v>14</v>
      </c>
      <c r="I956" t="s">
        <v>3538</v>
      </c>
      <c r="J956" t="s">
        <v>3539</v>
      </c>
      <c r="K956" t="s">
        <v>231</v>
      </c>
      <c r="L956" t="s">
        <v>92</v>
      </c>
      <c r="M956">
        <v>88560</v>
      </c>
      <c r="N956">
        <v>15</v>
      </c>
      <c r="O956" s="17">
        <v>45524</v>
      </c>
      <c r="P956" s="19" t="s">
        <v>108</v>
      </c>
      <c r="Q956" t="s">
        <v>24</v>
      </c>
      <c r="R956" s="17">
        <v>45522</v>
      </c>
      <c r="S956" s="27"/>
      <c r="T956">
        <v>19.68</v>
      </c>
      <c r="U956">
        <v>2.976666666666667</v>
      </c>
      <c r="V956">
        <v>22.65666666666667</v>
      </c>
      <c r="W956">
        <v>3</v>
      </c>
      <c r="X956">
        <v>0.79333333333333333</v>
      </c>
      <c r="Y956">
        <v>0</v>
      </c>
      <c r="Z956">
        <v>0</v>
      </c>
      <c r="AA956">
        <v>0</v>
      </c>
      <c r="AB956">
        <v>0.70348949999999999</v>
      </c>
      <c r="AC956" s="29">
        <v>22.746510499999999</v>
      </c>
      <c r="AD956">
        <v>0</v>
      </c>
      <c r="AF956">
        <v>67.97</v>
      </c>
      <c r="AG956">
        <v>0</v>
      </c>
      <c r="AH956">
        <v>2.38</v>
      </c>
      <c r="AI956">
        <v>2.1104685000000001</v>
      </c>
      <c r="AJ956">
        <v>68.239531499999998</v>
      </c>
      <c r="AK956" t="s">
        <v>26</v>
      </c>
      <c r="AN956" s="29">
        <v>0</v>
      </c>
      <c r="AO956" s="30">
        <f t="shared" si="28"/>
        <v>0</v>
      </c>
      <c r="AP956" s="30">
        <f t="shared" si="29"/>
        <v>0</v>
      </c>
      <c r="AQ956" s="30"/>
    </row>
    <row r="957" spans="1:43" x14ac:dyDescent="0.25">
      <c r="A957" t="s">
        <v>219</v>
      </c>
      <c r="B957">
        <v>1983633</v>
      </c>
      <c r="C957" t="s">
        <v>3540</v>
      </c>
      <c r="D957">
        <v>1781686</v>
      </c>
      <c r="E957" t="s">
        <v>3541</v>
      </c>
      <c r="F957" t="s">
        <v>89</v>
      </c>
      <c r="G957" t="s">
        <v>90</v>
      </c>
      <c r="H957" t="s">
        <v>10</v>
      </c>
      <c r="I957" t="s">
        <v>3542</v>
      </c>
      <c r="J957" t="s">
        <v>3543</v>
      </c>
      <c r="K957" t="s">
        <v>271</v>
      </c>
      <c r="L957" t="s">
        <v>224</v>
      </c>
      <c r="M957">
        <v>8385</v>
      </c>
      <c r="N957">
        <v>26</v>
      </c>
      <c r="O957" s="17">
        <v>45523</v>
      </c>
      <c r="P957" s="19" t="s">
        <v>746</v>
      </c>
      <c r="Q957" t="s">
        <v>24</v>
      </c>
      <c r="R957" s="17">
        <v>45522</v>
      </c>
      <c r="S957" s="27"/>
      <c r="T957">
        <v>91.6</v>
      </c>
      <c r="U957">
        <v>18.38</v>
      </c>
      <c r="V957">
        <v>109.98</v>
      </c>
      <c r="W957">
        <v>1</v>
      </c>
      <c r="X957">
        <v>3.85</v>
      </c>
      <c r="Y957">
        <v>0</v>
      </c>
      <c r="Z957">
        <v>0</v>
      </c>
      <c r="AA957">
        <v>0</v>
      </c>
      <c r="AB957">
        <v>3.414879</v>
      </c>
      <c r="AC957" s="29">
        <v>110.415121</v>
      </c>
      <c r="AD957">
        <v>0</v>
      </c>
      <c r="AF957">
        <v>109.98</v>
      </c>
      <c r="AG957">
        <v>0</v>
      </c>
      <c r="AH957">
        <v>3.85</v>
      </c>
      <c r="AI957">
        <v>3.414879</v>
      </c>
      <c r="AJ957">
        <v>110.415121</v>
      </c>
      <c r="AK957" t="s">
        <v>25</v>
      </c>
      <c r="AN957" s="29">
        <v>0</v>
      </c>
      <c r="AO957" s="30">
        <f t="shared" si="28"/>
        <v>0</v>
      </c>
      <c r="AP957" s="30">
        <f t="shared" si="29"/>
        <v>0</v>
      </c>
      <c r="AQ957" s="30"/>
    </row>
    <row r="958" spans="1:43" x14ac:dyDescent="0.25">
      <c r="A958" t="s">
        <v>219</v>
      </c>
      <c r="B958">
        <v>1983605</v>
      </c>
      <c r="C958" t="s">
        <v>3544</v>
      </c>
      <c r="D958">
        <v>1781683</v>
      </c>
      <c r="E958" t="s">
        <v>3545</v>
      </c>
      <c r="F958" t="s">
        <v>89</v>
      </c>
      <c r="G958" t="s">
        <v>90</v>
      </c>
      <c r="H958" t="s">
        <v>10</v>
      </c>
      <c r="I958" t="s">
        <v>3546</v>
      </c>
      <c r="J958" t="s">
        <v>3547</v>
      </c>
      <c r="K958" t="s">
        <v>256</v>
      </c>
      <c r="L958" t="s">
        <v>115</v>
      </c>
      <c r="M958">
        <v>8375</v>
      </c>
      <c r="N958">
        <v>13</v>
      </c>
      <c r="O958" s="17">
        <v>45523</v>
      </c>
      <c r="P958" s="19" t="s">
        <v>138</v>
      </c>
      <c r="Q958" t="s">
        <v>24</v>
      </c>
      <c r="R958" s="17">
        <v>45522</v>
      </c>
      <c r="S958" s="27"/>
      <c r="T958">
        <v>26.88</v>
      </c>
      <c r="U958">
        <v>5.21</v>
      </c>
      <c r="V958">
        <v>32.090000000000003</v>
      </c>
      <c r="W958">
        <v>3</v>
      </c>
      <c r="X958">
        <v>1.1233333333333331</v>
      </c>
      <c r="Y958">
        <v>0</v>
      </c>
      <c r="Z958">
        <v>0</v>
      </c>
      <c r="AA958">
        <v>0</v>
      </c>
      <c r="AB958">
        <v>0.99639450000000007</v>
      </c>
      <c r="AC958" s="29">
        <v>32.216938833333337</v>
      </c>
      <c r="AD958">
        <v>0</v>
      </c>
      <c r="AF958">
        <v>96.27</v>
      </c>
      <c r="AG958">
        <v>0</v>
      </c>
      <c r="AH958">
        <v>3.37</v>
      </c>
      <c r="AI958">
        <v>2.9891835000000002</v>
      </c>
      <c r="AJ958">
        <v>96.650816500000005</v>
      </c>
      <c r="AK958" t="s">
        <v>26</v>
      </c>
      <c r="AN958" s="29">
        <v>0</v>
      </c>
      <c r="AO958" s="30">
        <f t="shared" si="28"/>
        <v>0</v>
      </c>
      <c r="AP958" s="30">
        <f t="shared" si="29"/>
        <v>0</v>
      </c>
      <c r="AQ958" s="30"/>
    </row>
    <row r="959" spans="1:43" x14ac:dyDescent="0.25">
      <c r="A959" t="s">
        <v>219</v>
      </c>
      <c r="B959">
        <v>1983585</v>
      </c>
      <c r="C959" t="s">
        <v>3548</v>
      </c>
      <c r="D959">
        <v>1080138</v>
      </c>
      <c r="E959" t="s">
        <v>3549</v>
      </c>
      <c r="F959" t="s">
        <v>89</v>
      </c>
      <c r="G959" t="s">
        <v>90</v>
      </c>
      <c r="H959" t="s">
        <v>10</v>
      </c>
      <c r="I959" t="s">
        <v>3550</v>
      </c>
      <c r="J959" t="s">
        <v>3551</v>
      </c>
      <c r="K959" t="s">
        <v>92</v>
      </c>
      <c r="L959" t="s">
        <v>3552</v>
      </c>
      <c r="M959">
        <v>8410</v>
      </c>
      <c r="N959">
        <v>77</v>
      </c>
      <c r="O959" s="17">
        <v>45531</v>
      </c>
      <c r="P959" s="19" t="s">
        <v>103</v>
      </c>
      <c r="Q959" t="s">
        <v>24</v>
      </c>
      <c r="R959" s="17">
        <v>45522</v>
      </c>
      <c r="S959" s="27"/>
      <c r="T959">
        <v>50.566666666666663</v>
      </c>
      <c r="U959">
        <v>3.316666666666666</v>
      </c>
      <c r="V959">
        <v>53.883333333333333</v>
      </c>
      <c r="W959">
        <v>3</v>
      </c>
      <c r="X959">
        <v>1.8866666666666669</v>
      </c>
      <c r="Y959">
        <v>0</v>
      </c>
      <c r="Z959">
        <v>0</v>
      </c>
      <c r="AA959">
        <v>0</v>
      </c>
      <c r="AB959">
        <v>1.6730775</v>
      </c>
      <c r="AC959" s="29">
        <v>54.096922500000012</v>
      </c>
      <c r="AD959">
        <v>0</v>
      </c>
      <c r="AF959">
        <v>161.65</v>
      </c>
      <c r="AG959">
        <v>0</v>
      </c>
      <c r="AH959">
        <v>5.66</v>
      </c>
      <c r="AI959">
        <v>5.0192325000000002</v>
      </c>
      <c r="AJ959">
        <v>162.29076749999999</v>
      </c>
      <c r="AK959" t="s">
        <v>26</v>
      </c>
      <c r="AN959" s="29">
        <v>0</v>
      </c>
      <c r="AO959" s="30">
        <f t="shared" si="28"/>
        <v>0</v>
      </c>
      <c r="AP959" s="30">
        <f t="shared" si="29"/>
        <v>0</v>
      </c>
      <c r="AQ959" s="30"/>
    </row>
    <row r="960" spans="1:43" x14ac:dyDescent="0.25">
      <c r="A960" t="s">
        <v>219</v>
      </c>
      <c r="B960">
        <v>1983580</v>
      </c>
      <c r="C960" t="s">
        <v>3553</v>
      </c>
      <c r="D960">
        <v>501362</v>
      </c>
      <c r="E960" t="s">
        <v>3554</v>
      </c>
      <c r="F960" t="s">
        <v>89</v>
      </c>
      <c r="G960" t="s">
        <v>90</v>
      </c>
      <c r="H960" t="s">
        <v>14</v>
      </c>
      <c r="I960" t="s">
        <v>3555</v>
      </c>
      <c r="J960" t="s">
        <v>3556</v>
      </c>
      <c r="K960" t="s">
        <v>224</v>
      </c>
      <c r="L960" t="s">
        <v>266</v>
      </c>
      <c r="M960">
        <v>870</v>
      </c>
      <c r="N960">
        <v>30</v>
      </c>
      <c r="O960" s="17">
        <v>45536</v>
      </c>
      <c r="P960" s="19" t="s">
        <v>96</v>
      </c>
      <c r="Q960" t="s">
        <v>24</v>
      </c>
      <c r="R960" s="17">
        <v>45522</v>
      </c>
      <c r="S960" s="27"/>
      <c r="T960">
        <v>50.27</v>
      </c>
      <c r="U960">
        <v>8.1333333333333329</v>
      </c>
      <c r="V960">
        <v>58.403333333333343</v>
      </c>
      <c r="W960">
        <v>3</v>
      </c>
      <c r="X960">
        <v>2.043333333333333</v>
      </c>
      <c r="Y960">
        <v>0</v>
      </c>
      <c r="Z960">
        <v>0</v>
      </c>
      <c r="AA960">
        <v>0</v>
      </c>
      <c r="AB960">
        <v>1.8134235000000001</v>
      </c>
      <c r="AC960" s="29">
        <v>58.633243166666666</v>
      </c>
      <c r="AD960">
        <v>0</v>
      </c>
      <c r="AF960">
        <v>175.21</v>
      </c>
      <c r="AG960">
        <v>0</v>
      </c>
      <c r="AH960">
        <v>6.13</v>
      </c>
      <c r="AI960">
        <v>5.4402704999999996</v>
      </c>
      <c r="AJ960">
        <v>175.89972950000001</v>
      </c>
      <c r="AK960" t="s">
        <v>26</v>
      </c>
      <c r="AN960" s="29">
        <v>0</v>
      </c>
      <c r="AO960" s="30">
        <f t="shared" si="28"/>
        <v>0</v>
      </c>
      <c r="AP960" s="30">
        <f t="shared" si="29"/>
        <v>0</v>
      </c>
      <c r="AQ960" s="30"/>
    </row>
    <row r="961" spans="1:43" x14ac:dyDescent="0.25">
      <c r="A961" t="s">
        <v>219</v>
      </c>
      <c r="B961">
        <v>1983580</v>
      </c>
      <c r="C961" t="s">
        <v>3557</v>
      </c>
      <c r="D961">
        <v>1781681</v>
      </c>
      <c r="E961" t="s">
        <v>3554</v>
      </c>
      <c r="F961" t="s">
        <v>89</v>
      </c>
      <c r="G961" t="s">
        <v>90</v>
      </c>
      <c r="H961" t="s">
        <v>14</v>
      </c>
      <c r="I961" t="s">
        <v>3555</v>
      </c>
      <c r="J961" t="s">
        <v>3556</v>
      </c>
      <c r="K961" t="s">
        <v>266</v>
      </c>
      <c r="L961" t="s">
        <v>224</v>
      </c>
      <c r="M961">
        <v>820</v>
      </c>
      <c r="N961">
        <v>29</v>
      </c>
      <c r="O961" s="17">
        <v>45533</v>
      </c>
      <c r="P961" s="19" t="s">
        <v>496</v>
      </c>
      <c r="Q961" t="s">
        <v>24</v>
      </c>
      <c r="R961" s="17">
        <v>45522</v>
      </c>
      <c r="S961" s="17"/>
      <c r="T961">
        <v>50.923333333333339</v>
      </c>
      <c r="U961">
        <v>6.37</v>
      </c>
      <c r="V961">
        <v>57.293333333333329</v>
      </c>
      <c r="W961">
        <v>3</v>
      </c>
      <c r="X961">
        <v>2.0066666666666659</v>
      </c>
      <c r="Y961">
        <v>0</v>
      </c>
      <c r="Z961">
        <v>0</v>
      </c>
      <c r="AA961">
        <v>0</v>
      </c>
      <c r="AB961">
        <v>1.778958</v>
      </c>
      <c r="AC961" s="29">
        <v>57.521042000000001</v>
      </c>
      <c r="AD961">
        <v>0</v>
      </c>
      <c r="AF961">
        <v>171.88</v>
      </c>
      <c r="AG961">
        <v>0</v>
      </c>
      <c r="AH961">
        <v>6.02</v>
      </c>
      <c r="AI961">
        <v>5.3368739999999999</v>
      </c>
      <c r="AJ961">
        <v>172.56312600000001</v>
      </c>
      <c r="AK961" t="s">
        <v>26</v>
      </c>
      <c r="AN961" s="29">
        <v>0</v>
      </c>
      <c r="AO961" s="30">
        <f t="shared" si="28"/>
        <v>0</v>
      </c>
      <c r="AP961" s="30">
        <f t="shared" si="29"/>
        <v>0</v>
      </c>
      <c r="AQ961" s="30"/>
    </row>
    <row r="962" spans="1:43" x14ac:dyDescent="0.25">
      <c r="A962" t="s">
        <v>219</v>
      </c>
      <c r="B962">
        <v>1983575</v>
      </c>
      <c r="C962" t="s">
        <v>3558</v>
      </c>
      <c r="D962">
        <v>1781678</v>
      </c>
      <c r="E962" t="s">
        <v>3559</v>
      </c>
      <c r="F962" t="s">
        <v>89</v>
      </c>
      <c r="G962" t="s">
        <v>90</v>
      </c>
      <c r="H962" t="s">
        <v>10</v>
      </c>
      <c r="I962" t="s">
        <v>3560</v>
      </c>
      <c r="J962" t="s">
        <v>3561</v>
      </c>
      <c r="K962" t="s">
        <v>271</v>
      </c>
      <c r="L962" t="s">
        <v>224</v>
      </c>
      <c r="M962">
        <v>2360</v>
      </c>
      <c r="N962">
        <v>1</v>
      </c>
      <c r="O962" s="17">
        <v>45526</v>
      </c>
      <c r="P962" s="19" t="s">
        <v>102</v>
      </c>
      <c r="Q962" t="s">
        <v>24</v>
      </c>
      <c r="R962" s="17">
        <v>45522</v>
      </c>
      <c r="S962" s="27"/>
      <c r="T962">
        <v>39.873333333333328</v>
      </c>
      <c r="U962">
        <v>6.126666666666666</v>
      </c>
      <c r="V962">
        <v>46</v>
      </c>
      <c r="W962">
        <v>3</v>
      </c>
      <c r="X962">
        <v>1.61</v>
      </c>
      <c r="Y962">
        <v>0</v>
      </c>
      <c r="Z962">
        <v>0</v>
      </c>
      <c r="AA962">
        <v>0</v>
      </c>
      <c r="AB962">
        <v>1.4282999999999999</v>
      </c>
      <c r="AC962" s="29">
        <v>46.181700000000014</v>
      </c>
      <c r="AD962">
        <v>0</v>
      </c>
      <c r="AF962">
        <v>138</v>
      </c>
      <c r="AG962">
        <v>0</v>
      </c>
      <c r="AH962">
        <v>4.83</v>
      </c>
      <c r="AI962">
        <v>4.2849000000000004</v>
      </c>
      <c r="AJ962">
        <v>138.54509999999999</v>
      </c>
      <c r="AK962" t="s">
        <v>26</v>
      </c>
      <c r="AN962" s="29">
        <v>0</v>
      </c>
      <c r="AO962" s="30">
        <f t="shared" ref="AO962:AO1025" si="30">AN962*(45%-14.25%-2%)</f>
        <v>0</v>
      </c>
      <c r="AP962" s="30">
        <f t="shared" ref="AP962:AP1025" si="31">AO962/W962</f>
        <v>0</v>
      </c>
      <c r="AQ962" s="30"/>
    </row>
    <row r="963" spans="1:43" x14ac:dyDescent="0.25">
      <c r="A963" t="s">
        <v>219</v>
      </c>
      <c r="B963">
        <v>1983568</v>
      </c>
      <c r="C963" t="s">
        <v>3562</v>
      </c>
      <c r="D963">
        <v>501361</v>
      </c>
      <c r="E963" t="s">
        <v>3563</v>
      </c>
      <c r="F963" t="s">
        <v>89</v>
      </c>
      <c r="G963" t="s">
        <v>90</v>
      </c>
      <c r="H963" t="s">
        <v>10</v>
      </c>
      <c r="I963" t="s">
        <v>3564</v>
      </c>
      <c r="J963" t="s">
        <v>3565</v>
      </c>
      <c r="K963" t="s">
        <v>224</v>
      </c>
      <c r="L963" t="s">
        <v>225</v>
      </c>
      <c r="M963">
        <v>88580</v>
      </c>
      <c r="N963">
        <v>19</v>
      </c>
      <c r="O963" s="17">
        <v>45523</v>
      </c>
      <c r="P963" s="19" t="s">
        <v>138</v>
      </c>
      <c r="Q963" t="s">
        <v>24</v>
      </c>
      <c r="R963" s="17">
        <v>45522</v>
      </c>
      <c r="S963" s="27"/>
      <c r="T963">
        <v>200.93</v>
      </c>
      <c r="U963">
        <v>22.96</v>
      </c>
      <c r="V963">
        <v>223.89</v>
      </c>
      <c r="W963">
        <v>1</v>
      </c>
      <c r="X963">
        <v>7.84</v>
      </c>
      <c r="Y963">
        <v>0</v>
      </c>
      <c r="Z963">
        <v>0</v>
      </c>
      <c r="AA963">
        <v>0</v>
      </c>
      <c r="AB963">
        <v>6.9517844999999996</v>
      </c>
      <c r="AC963" s="29">
        <v>224.77821549999999</v>
      </c>
      <c r="AD963">
        <v>0</v>
      </c>
      <c r="AF963">
        <v>223.89</v>
      </c>
      <c r="AG963">
        <v>0</v>
      </c>
      <c r="AH963">
        <v>7.84</v>
      </c>
      <c r="AI963">
        <v>6.9517844999999996</v>
      </c>
      <c r="AJ963">
        <v>224.77821549999999</v>
      </c>
      <c r="AK963" t="s">
        <v>25</v>
      </c>
      <c r="AN963" s="29">
        <v>0</v>
      </c>
      <c r="AO963" s="30">
        <f t="shared" si="30"/>
        <v>0</v>
      </c>
      <c r="AP963" s="30">
        <f t="shared" si="31"/>
        <v>0</v>
      </c>
      <c r="AQ963" s="30"/>
    </row>
    <row r="964" spans="1:43" x14ac:dyDescent="0.25">
      <c r="A964" t="s">
        <v>219</v>
      </c>
      <c r="B964">
        <v>1983562</v>
      </c>
      <c r="C964" t="s">
        <v>3566</v>
      </c>
      <c r="D964">
        <v>1080137</v>
      </c>
      <c r="E964" t="s">
        <v>3567</v>
      </c>
      <c r="F964" t="s">
        <v>89</v>
      </c>
      <c r="G964" t="s">
        <v>90</v>
      </c>
      <c r="H964" t="s">
        <v>137</v>
      </c>
      <c r="I964" t="s">
        <v>3568</v>
      </c>
      <c r="J964" t="s">
        <v>3569</v>
      </c>
      <c r="K964" t="s">
        <v>92</v>
      </c>
      <c r="L964" t="s">
        <v>266</v>
      </c>
      <c r="M964">
        <v>832</v>
      </c>
      <c r="N964">
        <v>31</v>
      </c>
      <c r="O964" s="17">
        <v>45523</v>
      </c>
      <c r="P964" s="19" t="s">
        <v>101</v>
      </c>
      <c r="Q964" t="s">
        <v>24</v>
      </c>
      <c r="R964" s="17">
        <v>45522</v>
      </c>
      <c r="S964" s="27"/>
      <c r="T964">
        <v>112.06</v>
      </c>
      <c r="U964">
        <v>13.105</v>
      </c>
      <c r="V964">
        <v>125.16500000000001</v>
      </c>
      <c r="W964">
        <v>2</v>
      </c>
      <c r="X964">
        <v>4.38</v>
      </c>
      <c r="Y964">
        <v>0</v>
      </c>
      <c r="Z964">
        <v>0</v>
      </c>
      <c r="AA964">
        <v>0</v>
      </c>
      <c r="AB964">
        <v>6.4772887499999996</v>
      </c>
      <c r="AC964" s="29">
        <v>123.06771125</v>
      </c>
      <c r="AD964">
        <v>0</v>
      </c>
      <c r="AF964">
        <v>250.33</v>
      </c>
      <c r="AG964">
        <v>0</v>
      </c>
      <c r="AH964">
        <v>8.76</v>
      </c>
      <c r="AI964">
        <v>12.954577499999999</v>
      </c>
      <c r="AJ964">
        <v>246.1354225</v>
      </c>
      <c r="AK964" t="s">
        <v>27</v>
      </c>
      <c r="AN964" s="29">
        <v>0</v>
      </c>
      <c r="AO964" s="30">
        <f t="shared" si="30"/>
        <v>0</v>
      </c>
      <c r="AP964" s="30">
        <f t="shared" si="31"/>
        <v>0</v>
      </c>
      <c r="AQ964" s="30"/>
    </row>
    <row r="965" spans="1:43" x14ac:dyDescent="0.25">
      <c r="A965" t="s">
        <v>219</v>
      </c>
      <c r="B965">
        <v>1983547</v>
      </c>
      <c r="C965" t="s">
        <v>3570</v>
      </c>
      <c r="D965">
        <v>1781673</v>
      </c>
      <c r="E965" t="s">
        <v>3571</v>
      </c>
      <c r="F965" t="s">
        <v>89</v>
      </c>
      <c r="G965" t="s">
        <v>90</v>
      </c>
      <c r="H965" t="s">
        <v>10</v>
      </c>
      <c r="I965" t="s">
        <v>3572</v>
      </c>
      <c r="J965" t="s">
        <v>3573</v>
      </c>
      <c r="K965" t="s">
        <v>271</v>
      </c>
      <c r="L965" t="s">
        <v>91</v>
      </c>
      <c r="M965">
        <v>8375</v>
      </c>
      <c r="N965">
        <v>39</v>
      </c>
      <c r="O965" s="17">
        <v>45523</v>
      </c>
      <c r="P965" s="19" t="s">
        <v>93</v>
      </c>
      <c r="Q965" t="s">
        <v>24</v>
      </c>
      <c r="R965" s="17">
        <v>45522</v>
      </c>
      <c r="S965" s="27"/>
      <c r="T965">
        <v>348.7</v>
      </c>
      <c r="U965">
        <v>11.24</v>
      </c>
      <c r="V965">
        <v>359.94</v>
      </c>
      <c r="W965">
        <v>1</v>
      </c>
      <c r="X965">
        <v>12.6</v>
      </c>
      <c r="Y965">
        <v>0</v>
      </c>
      <c r="Z965">
        <v>0</v>
      </c>
      <c r="AA965">
        <v>0</v>
      </c>
      <c r="AB965">
        <v>11.176137000000001</v>
      </c>
      <c r="AC965" s="29">
        <v>361.36386299999998</v>
      </c>
      <c r="AD965">
        <v>0</v>
      </c>
      <c r="AF965">
        <v>359.94</v>
      </c>
      <c r="AG965">
        <v>0</v>
      </c>
      <c r="AH965">
        <v>12.6</v>
      </c>
      <c r="AI965">
        <v>11.176137000000001</v>
      </c>
      <c r="AJ965">
        <v>361.36386299999998</v>
      </c>
      <c r="AK965" t="s">
        <v>25</v>
      </c>
      <c r="AN965" s="29">
        <v>0</v>
      </c>
      <c r="AO965" s="30">
        <f t="shared" si="30"/>
        <v>0</v>
      </c>
      <c r="AP965" s="30">
        <f t="shared" si="31"/>
        <v>0</v>
      </c>
      <c r="AQ965" s="30"/>
    </row>
    <row r="966" spans="1:43" x14ac:dyDescent="0.25">
      <c r="A966" t="s">
        <v>219</v>
      </c>
      <c r="B966">
        <v>1983547</v>
      </c>
      <c r="C966" t="s">
        <v>3574</v>
      </c>
      <c r="D966">
        <v>1781674</v>
      </c>
      <c r="E966" t="s">
        <v>3571</v>
      </c>
      <c r="F966" t="s">
        <v>89</v>
      </c>
      <c r="G966" t="s">
        <v>90</v>
      </c>
      <c r="H966" t="s">
        <v>10</v>
      </c>
      <c r="I966" t="s">
        <v>3575</v>
      </c>
      <c r="J966" t="s">
        <v>3576</v>
      </c>
      <c r="K966" t="s">
        <v>271</v>
      </c>
      <c r="L966" t="s">
        <v>91</v>
      </c>
      <c r="M966">
        <v>8375</v>
      </c>
      <c r="N966">
        <v>40</v>
      </c>
      <c r="O966" s="17">
        <v>45523</v>
      </c>
      <c r="P966" s="19" t="s">
        <v>93</v>
      </c>
      <c r="Q966" t="s">
        <v>24</v>
      </c>
      <c r="R966" s="17">
        <v>45522</v>
      </c>
      <c r="S966" s="27"/>
      <c r="T966">
        <v>348.7</v>
      </c>
      <c r="U966">
        <v>11.24</v>
      </c>
      <c r="V966">
        <v>359.94</v>
      </c>
      <c r="W966">
        <v>1</v>
      </c>
      <c r="X966">
        <v>12.6</v>
      </c>
      <c r="Y966">
        <v>0</v>
      </c>
      <c r="Z966">
        <v>0</v>
      </c>
      <c r="AA966">
        <v>0</v>
      </c>
      <c r="AB966">
        <v>11.176137000000001</v>
      </c>
      <c r="AC966" s="29">
        <v>361.36386299999998</v>
      </c>
      <c r="AD966">
        <v>0</v>
      </c>
      <c r="AF966">
        <v>359.94</v>
      </c>
      <c r="AG966">
        <v>0</v>
      </c>
      <c r="AH966">
        <v>12.6</v>
      </c>
      <c r="AI966">
        <v>11.176137000000001</v>
      </c>
      <c r="AJ966">
        <v>361.36386299999998</v>
      </c>
      <c r="AK966" t="s">
        <v>25</v>
      </c>
      <c r="AN966" s="29">
        <v>0</v>
      </c>
      <c r="AO966" s="30">
        <f t="shared" si="30"/>
        <v>0</v>
      </c>
      <c r="AP966" s="30">
        <f t="shared" si="31"/>
        <v>0</v>
      </c>
      <c r="AQ966" s="30"/>
    </row>
    <row r="967" spans="1:43" x14ac:dyDescent="0.25">
      <c r="A967" t="s">
        <v>219</v>
      </c>
      <c r="B967">
        <v>1983525</v>
      </c>
      <c r="C967" t="s">
        <v>3577</v>
      </c>
      <c r="D967">
        <v>162990</v>
      </c>
      <c r="E967" t="s">
        <v>3578</v>
      </c>
      <c r="F967" t="s">
        <v>89</v>
      </c>
      <c r="G967" t="s">
        <v>90</v>
      </c>
      <c r="H967" t="s">
        <v>10</v>
      </c>
      <c r="I967" t="s">
        <v>3579</v>
      </c>
      <c r="J967" t="s">
        <v>3580</v>
      </c>
      <c r="K967" t="s">
        <v>411</v>
      </c>
      <c r="L967" t="s">
        <v>470</v>
      </c>
      <c r="M967">
        <v>8275</v>
      </c>
      <c r="N967">
        <v>9</v>
      </c>
      <c r="O967" s="17">
        <v>45523</v>
      </c>
      <c r="P967" s="19" t="s">
        <v>786</v>
      </c>
      <c r="Q967" t="s">
        <v>24</v>
      </c>
      <c r="R967" s="17">
        <v>45522</v>
      </c>
      <c r="S967" s="27"/>
      <c r="T967">
        <v>104.15</v>
      </c>
      <c r="U967">
        <v>4.1399999999999997</v>
      </c>
      <c r="V967">
        <v>108.29</v>
      </c>
      <c r="W967">
        <v>1</v>
      </c>
      <c r="X967">
        <v>3.79</v>
      </c>
      <c r="Y967">
        <v>0</v>
      </c>
      <c r="Z967">
        <v>0</v>
      </c>
      <c r="AA967">
        <v>0</v>
      </c>
      <c r="AB967">
        <v>3.3624044999999998</v>
      </c>
      <c r="AC967" s="29">
        <v>108.7175955</v>
      </c>
      <c r="AD967">
        <v>0</v>
      </c>
      <c r="AF967">
        <v>108.29</v>
      </c>
      <c r="AG967">
        <v>0</v>
      </c>
      <c r="AH967">
        <v>3.79</v>
      </c>
      <c r="AI967">
        <v>3.3624044999999998</v>
      </c>
      <c r="AJ967">
        <v>108.7175955</v>
      </c>
      <c r="AK967" t="s">
        <v>25</v>
      </c>
      <c r="AN967" s="29">
        <v>0</v>
      </c>
      <c r="AO967" s="30">
        <f t="shared" si="30"/>
        <v>0</v>
      </c>
      <c r="AP967" s="30">
        <f t="shared" si="31"/>
        <v>0</v>
      </c>
      <c r="AQ967" s="30"/>
    </row>
    <row r="968" spans="1:43" x14ac:dyDescent="0.25">
      <c r="A968" t="s">
        <v>219</v>
      </c>
      <c r="B968">
        <v>1983505</v>
      </c>
      <c r="C968" t="s">
        <v>3581</v>
      </c>
      <c r="D968">
        <v>1781669</v>
      </c>
      <c r="E968" t="s">
        <v>3582</v>
      </c>
      <c r="F968" t="s">
        <v>89</v>
      </c>
      <c r="G968" t="s">
        <v>90</v>
      </c>
      <c r="H968" t="s">
        <v>10</v>
      </c>
      <c r="I968" t="s">
        <v>3583</v>
      </c>
      <c r="J968" t="s">
        <v>3584</v>
      </c>
      <c r="K968" t="s">
        <v>271</v>
      </c>
      <c r="L968" t="s">
        <v>115</v>
      </c>
      <c r="M968">
        <v>8740</v>
      </c>
      <c r="N968">
        <v>13</v>
      </c>
      <c r="O968" s="17">
        <v>45523</v>
      </c>
      <c r="P968" s="19" t="s">
        <v>96</v>
      </c>
      <c r="Q968" t="s">
        <v>24</v>
      </c>
      <c r="R968" s="17">
        <v>45522</v>
      </c>
      <c r="S968" s="17"/>
      <c r="T968">
        <v>128.61000000000001</v>
      </c>
      <c r="U968">
        <v>14.26</v>
      </c>
      <c r="V968">
        <v>142.87</v>
      </c>
      <c r="W968">
        <v>1</v>
      </c>
      <c r="X968">
        <v>5</v>
      </c>
      <c r="Y968">
        <v>0</v>
      </c>
      <c r="Z968">
        <v>0</v>
      </c>
      <c r="AA968">
        <v>0</v>
      </c>
      <c r="AB968">
        <v>4.4361135000000003</v>
      </c>
      <c r="AC968" s="29">
        <v>143.4338865</v>
      </c>
      <c r="AD968">
        <v>0</v>
      </c>
      <c r="AF968">
        <v>142.87</v>
      </c>
      <c r="AG968">
        <v>0</v>
      </c>
      <c r="AH968">
        <v>5</v>
      </c>
      <c r="AI968">
        <v>4.4361135000000003</v>
      </c>
      <c r="AJ968">
        <v>143.4338865</v>
      </c>
      <c r="AK968" t="s">
        <v>25</v>
      </c>
      <c r="AN968" s="29">
        <v>0</v>
      </c>
      <c r="AO968" s="30">
        <f t="shared" si="30"/>
        <v>0</v>
      </c>
      <c r="AP968" s="30">
        <f t="shared" si="31"/>
        <v>0</v>
      </c>
      <c r="AQ968" s="30"/>
    </row>
    <row r="969" spans="1:43" x14ac:dyDescent="0.25">
      <c r="A969" t="s">
        <v>219</v>
      </c>
      <c r="B969">
        <v>1983502</v>
      </c>
      <c r="C969" t="s">
        <v>3585</v>
      </c>
      <c r="D969">
        <v>501359</v>
      </c>
      <c r="E969" t="s">
        <v>3586</v>
      </c>
      <c r="F969" t="s">
        <v>89</v>
      </c>
      <c r="G969" t="s">
        <v>90</v>
      </c>
      <c r="H969" t="s">
        <v>10</v>
      </c>
      <c r="I969" t="s">
        <v>3587</v>
      </c>
      <c r="J969" t="s">
        <v>3588</v>
      </c>
      <c r="K969" t="s">
        <v>224</v>
      </c>
      <c r="L969" t="s">
        <v>225</v>
      </c>
      <c r="M969">
        <v>88580</v>
      </c>
      <c r="N969">
        <v>4</v>
      </c>
      <c r="O969" s="17">
        <v>45523</v>
      </c>
      <c r="P969" s="19" t="s">
        <v>138</v>
      </c>
      <c r="Q969" t="s">
        <v>24</v>
      </c>
      <c r="R969" s="17">
        <v>45522</v>
      </c>
      <c r="S969" s="27"/>
      <c r="T969">
        <v>66.976666666666674</v>
      </c>
      <c r="U969">
        <v>7.6533333333333333</v>
      </c>
      <c r="V969">
        <v>74.63</v>
      </c>
      <c r="W969">
        <v>3</v>
      </c>
      <c r="X969">
        <v>2.6133333333333328</v>
      </c>
      <c r="Y969">
        <v>0</v>
      </c>
      <c r="Z969">
        <v>0</v>
      </c>
      <c r="AA969">
        <v>0</v>
      </c>
      <c r="AB969">
        <v>2.3172614999999999</v>
      </c>
      <c r="AC969" s="29">
        <v>74.926071833333324</v>
      </c>
      <c r="AD969">
        <v>0</v>
      </c>
      <c r="AF969">
        <v>223.89</v>
      </c>
      <c r="AG969">
        <v>0</v>
      </c>
      <c r="AH969">
        <v>7.84</v>
      </c>
      <c r="AI969">
        <v>6.9517844999999996</v>
      </c>
      <c r="AJ969">
        <v>224.77821549999999</v>
      </c>
      <c r="AK969" t="s">
        <v>26</v>
      </c>
      <c r="AN969" s="29">
        <v>3.5</v>
      </c>
      <c r="AO969" s="30">
        <f t="shared" si="30"/>
        <v>1.0062499999999999</v>
      </c>
      <c r="AP969" s="30">
        <f t="shared" si="31"/>
        <v>0.33541666666666664</v>
      </c>
      <c r="AQ969" s="30"/>
    </row>
    <row r="970" spans="1:43" x14ac:dyDescent="0.25">
      <c r="A970" t="s">
        <v>219</v>
      </c>
      <c r="B970">
        <v>1983501</v>
      </c>
      <c r="C970" t="s">
        <v>3589</v>
      </c>
      <c r="D970">
        <v>1781664</v>
      </c>
      <c r="E970" t="s">
        <v>3590</v>
      </c>
      <c r="F970" t="s">
        <v>89</v>
      </c>
      <c r="G970" t="s">
        <v>90</v>
      </c>
      <c r="H970" t="s">
        <v>10</v>
      </c>
      <c r="I970" t="s">
        <v>3591</v>
      </c>
      <c r="J970" t="s">
        <v>3592</v>
      </c>
      <c r="K970" t="s">
        <v>1121</v>
      </c>
      <c r="L970" t="s">
        <v>91</v>
      </c>
      <c r="M970">
        <v>8540</v>
      </c>
      <c r="N970">
        <v>6</v>
      </c>
      <c r="O970" s="17">
        <v>45524</v>
      </c>
      <c r="P970" s="19" t="s">
        <v>123</v>
      </c>
      <c r="Q970" t="s">
        <v>24</v>
      </c>
      <c r="R970" s="17">
        <v>45522</v>
      </c>
      <c r="S970" s="27"/>
      <c r="T970">
        <v>248.59</v>
      </c>
      <c r="U970">
        <v>14.67</v>
      </c>
      <c r="V970">
        <v>263.26</v>
      </c>
      <c r="W970">
        <v>1</v>
      </c>
      <c r="X970">
        <v>9.2100000000000009</v>
      </c>
      <c r="Y970">
        <v>0</v>
      </c>
      <c r="Z970">
        <v>0</v>
      </c>
      <c r="AA970">
        <v>0</v>
      </c>
      <c r="AB970">
        <v>8.1742229999999996</v>
      </c>
      <c r="AC970" s="29">
        <v>264.29577699999999</v>
      </c>
      <c r="AD970">
        <v>0</v>
      </c>
      <c r="AF970">
        <v>263.26</v>
      </c>
      <c r="AG970">
        <v>0</v>
      </c>
      <c r="AH970">
        <v>9.2100000000000009</v>
      </c>
      <c r="AI970">
        <v>8.1742229999999996</v>
      </c>
      <c r="AJ970">
        <v>264.29577699999999</v>
      </c>
      <c r="AK970" t="s">
        <v>25</v>
      </c>
      <c r="AN970" s="29">
        <v>0</v>
      </c>
      <c r="AO970" s="30">
        <f t="shared" si="30"/>
        <v>0</v>
      </c>
      <c r="AP970" s="30">
        <f t="shared" si="31"/>
        <v>0</v>
      </c>
      <c r="AQ970" s="30"/>
    </row>
    <row r="971" spans="1:43" x14ac:dyDescent="0.25">
      <c r="A971" t="s">
        <v>219</v>
      </c>
      <c r="B971">
        <v>1983501</v>
      </c>
      <c r="C971" t="s">
        <v>3593</v>
      </c>
      <c r="D971">
        <v>1781663</v>
      </c>
      <c r="E971" t="s">
        <v>3590</v>
      </c>
      <c r="F971" t="s">
        <v>89</v>
      </c>
      <c r="G971" t="s">
        <v>90</v>
      </c>
      <c r="H971" t="s">
        <v>10</v>
      </c>
      <c r="I971" t="s">
        <v>3594</v>
      </c>
      <c r="J971" t="s">
        <v>3595</v>
      </c>
      <c r="K971" t="s">
        <v>1121</v>
      </c>
      <c r="L971" t="s">
        <v>91</v>
      </c>
      <c r="M971">
        <v>8540</v>
      </c>
      <c r="N971">
        <v>5</v>
      </c>
      <c r="O971" s="17">
        <v>45524</v>
      </c>
      <c r="P971" s="19" t="s">
        <v>123</v>
      </c>
      <c r="Q971" t="s">
        <v>24</v>
      </c>
      <c r="R971" s="17">
        <v>45522</v>
      </c>
      <c r="S971" s="27"/>
      <c r="T971">
        <v>248.59</v>
      </c>
      <c r="U971">
        <v>14.67</v>
      </c>
      <c r="V971">
        <v>263.26</v>
      </c>
      <c r="W971">
        <v>1</v>
      </c>
      <c r="X971">
        <v>9.2100000000000009</v>
      </c>
      <c r="Y971">
        <v>0</v>
      </c>
      <c r="Z971">
        <v>0</v>
      </c>
      <c r="AA971">
        <v>0</v>
      </c>
      <c r="AB971">
        <v>8.1742229999999996</v>
      </c>
      <c r="AC971" s="29">
        <v>264.29577699999999</v>
      </c>
      <c r="AD971">
        <v>0</v>
      </c>
      <c r="AF971">
        <v>263.26</v>
      </c>
      <c r="AG971">
        <v>0</v>
      </c>
      <c r="AH971">
        <v>9.2100000000000009</v>
      </c>
      <c r="AI971">
        <v>8.1742229999999996</v>
      </c>
      <c r="AJ971">
        <v>264.29577699999999</v>
      </c>
      <c r="AK971" t="s">
        <v>25</v>
      </c>
      <c r="AN971" s="29">
        <v>0</v>
      </c>
      <c r="AO971" s="30">
        <f t="shared" si="30"/>
        <v>0</v>
      </c>
      <c r="AP971" s="30">
        <f t="shared" si="31"/>
        <v>0</v>
      </c>
      <c r="AQ971" s="30"/>
    </row>
    <row r="972" spans="1:43" x14ac:dyDescent="0.25">
      <c r="A972" t="s">
        <v>219</v>
      </c>
      <c r="B972">
        <v>1983495</v>
      </c>
      <c r="C972" t="s">
        <v>3596</v>
      </c>
      <c r="D972">
        <v>1781661</v>
      </c>
      <c r="E972" t="s">
        <v>3597</v>
      </c>
      <c r="F972" t="s">
        <v>89</v>
      </c>
      <c r="G972" t="s">
        <v>90</v>
      </c>
      <c r="H972" t="s">
        <v>10</v>
      </c>
      <c r="I972" t="s">
        <v>3598</v>
      </c>
      <c r="J972" t="s">
        <v>3599</v>
      </c>
      <c r="K972" t="s">
        <v>271</v>
      </c>
      <c r="L972" t="s">
        <v>92</v>
      </c>
      <c r="M972">
        <v>8740</v>
      </c>
      <c r="N972">
        <v>30</v>
      </c>
      <c r="O972" s="17">
        <v>45523</v>
      </c>
      <c r="P972" s="19" t="s">
        <v>96</v>
      </c>
      <c r="Q972" t="s">
        <v>24</v>
      </c>
      <c r="R972" s="17">
        <v>45522</v>
      </c>
      <c r="S972" s="27"/>
      <c r="T972">
        <v>51.976666666666667</v>
      </c>
      <c r="U972">
        <v>4.7566666666666668</v>
      </c>
      <c r="V972">
        <v>56.733333333333327</v>
      </c>
      <c r="W972">
        <v>3</v>
      </c>
      <c r="X972">
        <v>1.986666666666667</v>
      </c>
      <c r="Y972">
        <v>0</v>
      </c>
      <c r="Z972">
        <v>0</v>
      </c>
      <c r="AA972">
        <v>0</v>
      </c>
      <c r="AB972">
        <v>1.7615700000000001</v>
      </c>
      <c r="AC972" s="29">
        <v>56.95843</v>
      </c>
      <c r="AD972">
        <v>0</v>
      </c>
      <c r="AF972">
        <v>170.2</v>
      </c>
      <c r="AG972">
        <v>0</v>
      </c>
      <c r="AH972">
        <v>5.96</v>
      </c>
      <c r="AI972">
        <v>5.2847099999999996</v>
      </c>
      <c r="AJ972">
        <v>170.87529000000001</v>
      </c>
      <c r="AK972" t="s">
        <v>26</v>
      </c>
      <c r="AN972" s="29">
        <v>0</v>
      </c>
      <c r="AO972" s="30">
        <f t="shared" si="30"/>
        <v>0</v>
      </c>
      <c r="AP972" s="30">
        <f t="shared" si="31"/>
        <v>0</v>
      </c>
      <c r="AQ972" s="30"/>
    </row>
    <row r="973" spans="1:43" x14ac:dyDescent="0.25">
      <c r="A973" t="s">
        <v>219</v>
      </c>
      <c r="B973">
        <v>1983495</v>
      </c>
      <c r="C973" t="s">
        <v>3600</v>
      </c>
      <c r="D973">
        <v>1781660</v>
      </c>
      <c r="E973" t="s">
        <v>3597</v>
      </c>
      <c r="F973" t="s">
        <v>89</v>
      </c>
      <c r="G973" t="s">
        <v>90</v>
      </c>
      <c r="H973" t="s">
        <v>10</v>
      </c>
      <c r="I973" t="s">
        <v>3601</v>
      </c>
      <c r="J973" t="s">
        <v>3602</v>
      </c>
      <c r="K973" t="s">
        <v>271</v>
      </c>
      <c r="L973" t="s">
        <v>92</v>
      </c>
      <c r="M973">
        <v>8740</v>
      </c>
      <c r="N973">
        <v>29</v>
      </c>
      <c r="O973" s="17">
        <v>45523</v>
      </c>
      <c r="P973" s="19" t="s">
        <v>96</v>
      </c>
      <c r="Q973" t="s">
        <v>24</v>
      </c>
      <c r="R973" s="17">
        <v>45522</v>
      </c>
      <c r="S973" s="27"/>
      <c r="T973">
        <v>51.976666666666667</v>
      </c>
      <c r="U973">
        <v>4.7566666666666668</v>
      </c>
      <c r="V973">
        <v>56.733333333333327</v>
      </c>
      <c r="W973">
        <v>3</v>
      </c>
      <c r="X973">
        <v>1.986666666666667</v>
      </c>
      <c r="Y973">
        <v>0</v>
      </c>
      <c r="Z973">
        <v>0</v>
      </c>
      <c r="AA973">
        <v>0</v>
      </c>
      <c r="AB973">
        <v>1.7615700000000001</v>
      </c>
      <c r="AC973" s="29">
        <v>56.95843</v>
      </c>
      <c r="AD973">
        <v>0</v>
      </c>
      <c r="AF973">
        <v>170.2</v>
      </c>
      <c r="AG973">
        <v>0</v>
      </c>
      <c r="AH973">
        <v>5.96</v>
      </c>
      <c r="AI973">
        <v>5.2847099999999996</v>
      </c>
      <c r="AJ973">
        <v>170.87529000000001</v>
      </c>
      <c r="AK973" t="s">
        <v>26</v>
      </c>
      <c r="AN973" s="29">
        <v>0</v>
      </c>
      <c r="AO973" s="30">
        <f t="shared" si="30"/>
        <v>0</v>
      </c>
      <c r="AP973" s="30">
        <f t="shared" si="31"/>
        <v>0</v>
      </c>
      <c r="AQ973" s="30"/>
    </row>
    <row r="974" spans="1:43" x14ac:dyDescent="0.25">
      <c r="A974" t="s">
        <v>219</v>
      </c>
      <c r="B974">
        <v>1983484</v>
      </c>
      <c r="C974" t="s">
        <v>3603</v>
      </c>
      <c r="D974">
        <v>1781659</v>
      </c>
      <c r="E974" t="s">
        <v>3604</v>
      </c>
      <c r="F974" t="s">
        <v>89</v>
      </c>
      <c r="G974" t="s">
        <v>90</v>
      </c>
      <c r="H974" t="s">
        <v>10</v>
      </c>
      <c r="I974" t="s">
        <v>3605</v>
      </c>
      <c r="J974" t="s">
        <v>3606</v>
      </c>
      <c r="K974" t="s">
        <v>231</v>
      </c>
      <c r="L974" t="s">
        <v>470</v>
      </c>
      <c r="M974">
        <v>816</v>
      </c>
      <c r="N974">
        <v>29</v>
      </c>
      <c r="O974" s="17">
        <v>45526</v>
      </c>
      <c r="P974" s="19" t="s">
        <v>109</v>
      </c>
      <c r="Q974" t="s">
        <v>24</v>
      </c>
      <c r="R974" s="17">
        <v>45522</v>
      </c>
      <c r="S974" s="27"/>
      <c r="T974">
        <v>103.96</v>
      </c>
      <c r="U974">
        <v>11.77</v>
      </c>
      <c r="V974">
        <v>115.73</v>
      </c>
      <c r="W974">
        <v>1</v>
      </c>
      <c r="X974">
        <v>4.05</v>
      </c>
      <c r="Y974">
        <v>0</v>
      </c>
      <c r="Z974">
        <v>0</v>
      </c>
      <c r="AA974">
        <v>0</v>
      </c>
      <c r="AB974">
        <v>3.5934165</v>
      </c>
      <c r="AC974" s="29">
        <v>116.1865835</v>
      </c>
      <c r="AD974">
        <v>0</v>
      </c>
      <c r="AF974">
        <v>115.73</v>
      </c>
      <c r="AG974">
        <v>0</v>
      </c>
      <c r="AH974">
        <v>4.05</v>
      </c>
      <c r="AI974">
        <v>3.5934165</v>
      </c>
      <c r="AJ974">
        <v>116.1865835</v>
      </c>
      <c r="AK974" t="s">
        <v>25</v>
      </c>
      <c r="AN974" s="29">
        <v>0</v>
      </c>
      <c r="AO974" s="30">
        <f t="shared" si="30"/>
        <v>0</v>
      </c>
      <c r="AP974" s="30">
        <f t="shared" si="31"/>
        <v>0</v>
      </c>
      <c r="AQ974" s="30"/>
    </row>
    <row r="975" spans="1:43" x14ac:dyDescent="0.25">
      <c r="A975" t="s">
        <v>219</v>
      </c>
      <c r="B975">
        <v>1983481</v>
      </c>
      <c r="C975" t="s">
        <v>3607</v>
      </c>
      <c r="D975">
        <v>1781662</v>
      </c>
      <c r="E975" t="s">
        <v>3608</v>
      </c>
      <c r="F975" t="s">
        <v>89</v>
      </c>
      <c r="G975" t="s">
        <v>90</v>
      </c>
      <c r="H975" t="s">
        <v>14</v>
      </c>
      <c r="I975" t="s">
        <v>3609</v>
      </c>
      <c r="J975" t="s">
        <v>3610</v>
      </c>
      <c r="K975" t="s">
        <v>231</v>
      </c>
      <c r="L975" t="s">
        <v>91</v>
      </c>
      <c r="M975">
        <v>998511</v>
      </c>
      <c r="N975">
        <v>73</v>
      </c>
      <c r="O975" s="17">
        <v>45529</v>
      </c>
      <c r="P975" s="19" t="s">
        <v>122</v>
      </c>
      <c r="Q975" t="s">
        <v>24</v>
      </c>
      <c r="R975" s="17">
        <v>45522</v>
      </c>
      <c r="S975" s="27"/>
      <c r="T975">
        <v>91.066666666666663</v>
      </c>
      <c r="U975">
        <v>3.9233333333333329</v>
      </c>
      <c r="V975">
        <v>94.990000000000009</v>
      </c>
      <c r="W975">
        <v>3</v>
      </c>
      <c r="X975">
        <v>3.3233333333333341</v>
      </c>
      <c r="Y975">
        <v>0</v>
      </c>
      <c r="Z975">
        <v>0</v>
      </c>
      <c r="AA975">
        <v>0</v>
      </c>
      <c r="AB975">
        <v>2.9494395</v>
      </c>
      <c r="AC975" s="29">
        <v>95.36389383333335</v>
      </c>
      <c r="AD975">
        <v>0</v>
      </c>
      <c r="AF975">
        <v>284.97000000000003</v>
      </c>
      <c r="AG975">
        <v>0</v>
      </c>
      <c r="AH975">
        <v>9.9700000000000006</v>
      </c>
      <c r="AI975">
        <v>8.8483184999999995</v>
      </c>
      <c r="AJ975">
        <v>286.09168149999999</v>
      </c>
      <c r="AK975" t="s">
        <v>26</v>
      </c>
      <c r="AN975" s="29">
        <v>0</v>
      </c>
      <c r="AO975" s="30">
        <f t="shared" si="30"/>
        <v>0</v>
      </c>
      <c r="AP975" s="30">
        <f t="shared" si="31"/>
        <v>0</v>
      </c>
      <c r="AQ975" s="30"/>
    </row>
    <row r="976" spans="1:43" x14ac:dyDescent="0.25">
      <c r="A976" t="s">
        <v>219</v>
      </c>
      <c r="B976">
        <v>1983473</v>
      </c>
      <c r="C976" t="s">
        <v>3611</v>
      </c>
      <c r="D976">
        <v>1781657</v>
      </c>
      <c r="E976" t="s">
        <v>3612</v>
      </c>
      <c r="F976" t="s">
        <v>89</v>
      </c>
      <c r="G976" t="s">
        <v>90</v>
      </c>
      <c r="H976" t="s">
        <v>10</v>
      </c>
      <c r="I976" t="s">
        <v>3613</v>
      </c>
      <c r="J976" t="s">
        <v>3614</v>
      </c>
      <c r="K976" t="s">
        <v>271</v>
      </c>
      <c r="L976" t="s">
        <v>224</v>
      </c>
      <c r="M976">
        <v>2360</v>
      </c>
      <c r="N976">
        <v>1</v>
      </c>
      <c r="O976" s="17">
        <v>45532</v>
      </c>
      <c r="P976" s="19" t="s">
        <v>102</v>
      </c>
      <c r="Q976" t="s">
        <v>24</v>
      </c>
      <c r="R976" s="17">
        <v>45522</v>
      </c>
      <c r="S976" s="27"/>
      <c r="T976">
        <v>38.54</v>
      </c>
      <c r="U976">
        <v>6.126666666666666</v>
      </c>
      <c r="V976">
        <v>44.666666666666657</v>
      </c>
      <c r="W976">
        <v>3</v>
      </c>
      <c r="X976">
        <v>1.563333333333333</v>
      </c>
      <c r="Y976">
        <v>0</v>
      </c>
      <c r="Z976">
        <v>0</v>
      </c>
      <c r="AA976">
        <v>0</v>
      </c>
      <c r="AB976">
        <v>1.3869</v>
      </c>
      <c r="AC976" s="29">
        <v>44.8431</v>
      </c>
      <c r="AD976">
        <v>0</v>
      </c>
      <c r="AF976">
        <v>134</v>
      </c>
      <c r="AG976">
        <v>0</v>
      </c>
      <c r="AH976">
        <v>4.6900000000000004</v>
      </c>
      <c r="AI976">
        <v>4.1607000000000003</v>
      </c>
      <c r="AJ976">
        <v>134.52930000000001</v>
      </c>
      <c r="AK976" t="s">
        <v>26</v>
      </c>
      <c r="AN976" s="29">
        <v>0</v>
      </c>
      <c r="AO976" s="30">
        <f t="shared" si="30"/>
        <v>0</v>
      </c>
      <c r="AP976" s="30">
        <f t="shared" si="31"/>
        <v>0</v>
      </c>
      <c r="AQ976" s="30"/>
    </row>
    <row r="977" spans="1:43" x14ac:dyDescent="0.25">
      <c r="A977" t="s">
        <v>219</v>
      </c>
      <c r="B977">
        <v>1983451</v>
      </c>
      <c r="C977" t="s">
        <v>3615</v>
      </c>
      <c r="D977">
        <v>1781653</v>
      </c>
      <c r="E977" t="s">
        <v>3616</v>
      </c>
      <c r="F977" t="s">
        <v>89</v>
      </c>
      <c r="G977" t="s">
        <v>90</v>
      </c>
      <c r="H977" t="s">
        <v>10</v>
      </c>
      <c r="I977" t="s">
        <v>3617</v>
      </c>
      <c r="J977" t="s">
        <v>3618</v>
      </c>
      <c r="K977" t="s">
        <v>231</v>
      </c>
      <c r="L977" t="s">
        <v>91</v>
      </c>
      <c r="M977">
        <v>8270</v>
      </c>
      <c r="N977">
        <v>12</v>
      </c>
      <c r="O977" s="17">
        <v>45527</v>
      </c>
      <c r="P977" s="19" t="s">
        <v>125</v>
      </c>
      <c r="Q977" t="s">
        <v>24</v>
      </c>
      <c r="R977" s="17">
        <v>45522</v>
      </c>
      <c r="S977" s="27"/>
      <c r="T977">
        <v>49.406666666666673</v>
      </c>
      <c r="U977">
        <v>3.9233333333333329</v>
      </c>
      <c r="V977">
        <v>53.330000000000013</v>
      </c>
      <c r="W977">
        <v>3</v>
      </c>
      <c r="X977">
        <v>1.866666666666666</v>
      </c>
      <c r="Y977">
        <v>0</v>
      </c>
      <c r="Z977">
        <v>0</v>
      </c>
      <c r="AA977">
        <v>0</v>
      </c>
      <c r="AB977">
        <v>1.6558965000000001</v>
      </c>
      <c r="AC977" s="29">
        <v>53.540770166666668</v>
      </c>
      <c r="AD977">
        <v>0</v>
      </c>
      <c r="AF977">
        <v>159.99</v>
      </c>
      <c r="AG977">
        <v>0</v>
      </c>
      <c r="AH977">
        <v>5.6</v>
      </c>
      <c r="AI977">
        <v>4.9676894999999996</v>
      </c>
      <c r="AJ977">
        <v>160.6223105</v>
      </c>
      <c r="AK977" t="s">
        <v>26</v>
      </c>
      <c r="AN977" s="29">
        <v>0</v>
      </c>
      <c r="AO977" s="30">
        <f t="shared" si="30"/>
        <v>0</v>
      </c>
      <c r="AP977" s="30">
        <f t="shared" si="31"/>
        <v>0</v>
      </c>
      <c r="AQ977" s="30"/>
    </row>
    <row r="978" spans="1:43" x14ac:dyDescent="0.25">
      <c r="A978" t="s">
        <v>219</v>
      </c>
      <c r="B978">
        <v>1983451</v>
      </c>
      <c r="C978" t="s">
        <v>3619</v>
      </c>
      <c r="D978">
        <v>1781652</v>
      </c>
      <c r="E978" t="s">
        <v>3616</v>
      </c>
      <c r="F978" t="s">
        <v>89</v>
      </c>
      <c r="G978" t="s">
        <v>90</v>
      </c>
      <c r="H978" t="s">
        <v>10</v>
      </c>
      <c r="I978" t="s">
        <v>3620</v>
      </c>
      <c r="J978" t="s">
        <v>3621</v>
      </c>
      <c r="K978" t="s">
        <v>231</v>
      </c>
      <c r="L978" t="s">
        <v>91</v>
      </c>
      <c r="M978">
        <v>8270</v>
      </c>
      <c r="N978">
        <v>11</v>
      </c>
      <c r="O978" s="17">
        <v>45527</v>
      </c>
      <c r="P978" s="19" t="s">
        <v>125</v>
      </c>
      <c r="Q978" t="s">
        <v>24</v>
      </c>
      <c r="R978" s="17">
        <v>45522</v>
      </c>
      <c r="S978" s="27"/>
      <c r="T978">
        <v>49.406666666666673</v>
      </c>
      <c r="U978">
        <v>3.9233333333333329</v>
      </c>
      <c r="V978">
        <v>53.330000000000013</v>
      </c>
      <c r="W978">
        <v>3</v>
      </c>
      <c r="X978">
        <v>1.866666666666666</v>
      </c>
      <c r="Y978">
        <v>0</v>
      </c>
      <c r="Z978">
        <v>0</v>
      </c>
      <c r="AA978">
        <v>0</v>
      </c>
      <c r="AB978">
        <v>1.6558965000000001</v>
      </c>
      <c r="AC978" s="29">
        <v>53.540770166666668</v>
      </c>
      <c r="AD978">
        <v>0</v>
      </c>
      <c r="AF978">
        <v>159.99</v>
      </c>
      <c r="AG978">
        <v>0</v>
      </c>
      <c r="AH978">
        <v>5.6</v>
      </c>
      <c r="AI978">
        <v>4.9676894999999996</v>
      </c>
      <c r="AJ978">
        <v>160.6223105</v>
      </c>
      <c r="AK978" t="s">
        <v>26</v>
      </c>
      <c r="AN978" s="29">
        <v>0</v>
      </c>
      <c r="AO978" s="30">
        <f t="shared" si="30"/>
        <v>0</v>
      </c>
      <c r="AP978" s="30">
        <f t="shared" si="31"/>
        <v>0</v>
      </c>
      <c r="AQ978" s="30"/>
    </row>
    <row r="979" spans="1:43" x14ac:dyDescent="0.25">
      <c r="A979" t="s">
        <v>219</v>
      </c>
      <c r="B979">
        <v>1983440</v>
      </c>
      <c r="C979" t="s">
        <v>3622</v>
      </c>
      <c r="D979">
        <v>162986</v>
      </c>
      <c r="E979" t="s">
        <v>3623</v>
      </c>
      <c r="F979" t="s">
        <v>89</v>
      </c>
      <c r="G979" t="s">
        <v>90</v>
      </c>
      <c r="H979" t="s">
        <v>10</v>
      </c>
      <c r="I979" t="s">
        <v>3624</v>
      </c>
      <c r="J979" t="s">
        <v>3625</v>
      </c>
      <c r="K979" t="s">
        <v>91</v>
      </c>
      <c r="L979" t="s">
        <v>231</v>
      </c>
      <c r="M979">
        <v>8275</v>
      </c>
      <c r="N979">
        <v>9</v>
      </c>
      <c r="O979" s="17">
        <v>45525</v>
      </c>
      <c r="P979" s="19" t="s">
        <v>108</v>
      </c>
      <c r="Q979" t="s">
        <v>24</v>
      </c>
      <c r="R979" s="17">
        <v>45522</v>
      </c>
      <c r="S979" s="27"/>
      <c r="T979">
        <v>143.31</v>
      </c>
      <c r="U979">
        <v>9.76</v>
      </c>
      <c r="V979">
        <v>153.07</v>
      </c>
      <c r="W979">
        <v>1</v>
      </c>
      <c r="X979">
        <v>5.36</v>
      </c>
      <c r="Y979">
        <v>0</v>
      </c>
      <c r="Z979">
        <v>0</v>
      </c>
      <c r="AA979">
        <v>0</v>
      </c>
      <c r="AB979">
        <v>4.7528234999999999</v>
      </c>
      <c r="AC979" s="29">
        <v>153.6771765</v>
      </c>
      <c r="AD979">
        <v>0</v>
      </c>
      <c r="AF979">
        <v>153.07</v>
      </c>
      <c r="AG979">
        <v>0</v>
      </c>
      <c r="AH979">
        <v>5.36</v>
      </c>
      <c r="AI979">
        <v>4.7528234999999999</v>
      </c>
      <c r="AJ979">
        <v>153.6771765</v>
      </c>
      <c r="AK979" t="s">
        <v>25</v>
      </c>
      <c r="AN979" s="29">
        <v>0</v>
      </c>
      <c r="AO979" s="30">
        <f t="shared" si="30"/>
        <v>0</v>
      </c>
      <c r="AP979" s="30">
        <f t="shared" si="31"/>
        <v>0</v>
      </c>
      <c r="AQ979" s="30"/>
    </row>
    <row r="980" spans="1:43" x14ac:dyDescent="0.25">
      <c r="A980" t="s">
        <v>219</v>
      </c>
      <c r="B980">
        <v>1983440</v>
      </c>
      <c r="C980" t="s">
        <v>3626</v>
      </c>
      <c r="D980">
        <v>162985</v>
      </c>
      <c r="E980" t="s">
        <v>3623</v>
      </c>
      <c r="F980" t="s">
        <v>89</v>
      </c>
      <c r="G980" t="s">
        <v>90</v>
      </c>
      <c r="H980" t="s">
        <v>10</v>
      </c>
      <c r="I980" t="s">
        <v>3627</v>
      </c>
      <c r="J980" t="s">
        <v>3628</v>
      </c>
      <c r="K980" t="s">
        <v>91</v>
      </c>
      <c r="L980" t="s">
        <v>231</v>
      </c>
      <c r="M980">
        <v>8275</v>
      </c>
      <c r="N980">
        <v>10</v>
      </c>
      <c r="O980" s="17">
        <v>45525</v>
      </c>
      <c r="P980" s="19" t="s">
        <v>108</v>
      </c>
      <c r="Q980" t="s">
        <v>24</v>
      </c>
      <c r="R980" s="17">
        <v>45522</v>
      </c>
      <c r="S980" s="17"/>
      <c r="T980">
        <v>143.31</v>
      </c>
      <c r="U980">
        <v>9.76</v>
      </c>
      <c r="V980">
        <v>153.07</v>
      </c>
      <c r="W980">
        <v>1</v>
      </c>
      <c r="X980">
        <v>5.36</v>
      </c>
      <c r="Y980">
        <v>0</v>
      </c>
      <c r="Z980">
        <v>0</v>
      </c>
      <c r="AA980">
        <v>0</v>
      </c>
      <c r="AB980">
        <v>4.7528234999999999</v>
      </c>
      <c r="AC980" s="29">
        <v>153.6771765</v>
      </c>
      <c r="AD980">
        <v>0</v>
      </c>
      <c r="AF980">
        <v>153.07</v>
      </c>
      <c r="AG980">
        <v>0</v>
      </c>
      <c r="AH980">
        <v>5.36</v>
      </c>
      <c r="AI980">
        <v>4.7528234999999999</v>
      </c>
      <c r="AJ980">
        <v>153.6771765</v>
      </c>
      <c r="AK980" t="s">
        <v>25</v>
      </c>
      <c r="AN980" s="29">
        <v>0</v>
      </c>
      <c r="AO980" s="30">
        <f t="shared" si="30"/>
        <v>0</v>
      </c>
      <c r="AP980" s="30">
        <f t="shared" si="31"/>
        <v>0</v>
      </c>
      <c r="AQ980" s="30"/>
    </row>
    <row r="981" spans="1:43" x14ac:dyDescent="0.25">
      <c r="A981" t="s">
        <v>219</v>
      </c>
      <c r="B981">
        <v>1983437</v>
      </c>
      <c r="C981" t="s">
        <v>3629</v>
      </c>
      <c r="D981">
        <v>162987</v>
      </c>
      <c r="E981" t="s">
        <v>3630</v>
      </c>
      <c r="F981" t="s">
        <v>89</v>
      </c>
      <c r="G981" t="s">
        <v>90</v>
      </c>
      <c r="H981" t="s">
        <v>14</v>
      </c>
      <c r="I981" t="s">
        <v>3631</v>
      </c>
      <c r="J981" t="s">
        <v>3610</v>
      </c>
      <c r="K981" t="s">
        <v>91</v>
      </c>
      <c r="L981" t="s">
        <v>1121</v>
      </c>
      <c r="M981">
        <v>828</v>
      </c>
      <c r="N981">
        <v>26</v>
      </c>
      <c r="O981" s="17">
        <v>45527</v>
      </c>
      <c r="P981" s="19" t="s">
        <v>103</v>
      </c>
      <c r="Q981" t="s">
        <v>24</v>
      </c>
      <c r="R981" s="17">
        <v>45522</v>
      </c>
      <c r="S981" s="27"/>
      <c r="T981">
        <v>91.033333333333346</v>
      </c>
      <c r="U981">
        <v>4.99</v>
      </c>
      <c r="V981">
        <v>96.023333333333326</v>
      </c>
      <c r="W981">
        <v>3</v>
      </c>
      <c r="X981">
        <v>3.36</v>
      </c>
      <c r="Y981">
        <v>0</v>
      </c>
      <c r="Z981">
        <v>0</v>
      </c>
      <c r="AA981">
        <v>0</v>
      </c>
      <c r="AB981">
        <v>2.9815244999999999</v>
      </c>
      <c r="AC981" s="29">
        <v>96.401808833333334</v>
      </c>
      <c r="AD981">
        <v>0</v>
      </c>
      <c r="AF981">
        <v>288.07</v>
      </c>
      <c r="AG981">
        <v>0</v>
      </c>
      <c r="AH981">
        <v>10.08</v>
      </c>
      <c r="AI981">
        <v>8.9445735000000006</v>
      </c>
      <c r="AJ981">
        <v>289.20542649999999</v>
      </c>
      <c r="AK981" t="s">
        <v>26</v>
      </c>
      <c r="AN981" s="29">
        <v>0</v>
      </c>
      <c r="AO981" s="30">
        <f t="shared" si="30"/>
        <v>0</v>
      </c>
      <c r="AP981" s="30">
        <f t="shared" si="31"/>
        <v>0</v>
      </c>
      <c r="AQ981" s="30"/>
    </row>
    <row r="982" spans="1:43" x14ac:dyDescent="0.25">
      <c r="A982" t="s">
        <v>219</v>
      </c>
      <c r="B982">
        <v>1983429</v>
      </c>
      <c r="C982" t="s">
        <v>3632</v>
      </c>
      <c r="D982">
        <v>1781649</v>
      </c>
      <c r="E982" t="s">
        <v>3633</v>
      </c>
      <c r="F982" t="s">
        <v>89</v>
      </c>
      <c r="G982" t="s">
        <v>90</v>
      </c>
      <c r="H982" t="s">
        <v>10</v>
      </c>
      <c r="I982" t="s">
        <v>3634</v>
      </c>
      <c r="J982" t="s">
        <v>3635</v>
      </c>
      <c r="K982" t="s">
        <v>231</v>
      </c>
      <c r="L982" t="s">
        <v>91</v>
      </c>
      <c r="M982">
        <v>2328</v>
      </c>
      <c r="N982">
        <v>71</v>
      </c>
      <c r="O982" s="17">
        <v>45529</v>
      </c>
      <c r="P982" s="19" t="s">
        <v>109</v>
      </c>
      <c r="Q982" t="s">
        <v>24</v>
      </c>
      <c r="R982" s="17">
        <v>45522</v>
      </c>
      <c r="S982" s="17"/>
      <c r="T982">
        <v>273.2</v>
      </c>
      <c r="U982">
        <v>11.77</v>
      </c>
      <c r="V982">
        <v>284.97000000000003</v>
      </c>
      <c r="W982">
        <v>1</v>
      </c>
      <c r="X982">
        <v>9.9700000000000006</v>
      </c>
      <c r="Y982">
        <v>0</v>
      </c>
      <c r="Z982">
        <v>0</v>
      </c>
      <c r="AA982">
        <v>0</v>
      </c>
      <c r="AB982">
        <v>8.8483184999999995</v>
      </c>
      <c r="AC982" s="29">
        <v>286.09168149999999</v>
      </c>
      <c r="AD982">
        <v>0</v>
      </c>
      <c r="AF982">
        <v>284.97000000000003</v>
      </c>
      <c r="AG982">
        <v>0</v>
      </c>
      <c r="AH982">
        <v>9.9700000000000006</v>
      </c>
      <c r="AI982">
        <v>8.8483184999999995</v>
      </c>
      <c r="AJ982">
        <v>286.09168149999999</v>
      </c>
      <c r="AK982" t="s">
        <v>25</v>
      </c>
      <c r="AN982" s="29">
        <v>0</v>
      </c>
      <c r="AO982" s="30">
        <f t="shared" si="30"/>
        <v>0</v>
      </c>
      <c r="AP982" s="30">
        <f t="shared" si="31"/>
        <v>0</v>
      </c>
      <c r="AQ982" s="30"/>
    </row>
    <row r="983" spans="1:43" x14ac:dyDescent="0.25">
      <c r="A983" t="s">
        <v>219</v>
      </c>
      <c r="B983">
        <v>1983410</v>
      </c>
      <c r="C983" t="s">
        <v>3636</v>
      </c>
      <c r="D983">
        <v>1781645</v>
      </c>
      <c r="E983" t="s">
        <v>3637</v>
      </c>
      <c r="F983" t="s">
        <v>89</v>
      </c>
      <c r="G983" t="s">
        <v>90</v>
      </c>
      <c r="H983" t="s">
        <v>10</v>
      </c>
      <c r="I983" t="s">
        <v>3638</v>
      </c>
      <c r="J983" t="s">
        <v>3639</v>
      </c>
      <c r="K983" t="s">
        <v>734</v>
      </c>
      <c r="L983" t="s">
        <v>95</v>
      </c>
      <c r="M983">
        <v>2770</v>
      </c>
      <c r="N983">
        <v>5</v>
      </c>
      <c r="O983" s="17">
        <v>45524</v>
      </c>
      <c r="P983" s="19" t="s">
        <v>1192</v>
      </c>
      <c r="Q983" t="s">
        <v>24</v>
      </c>
      <c r="R983" s="17">
        <v>45522</v>
      </c>
      <c r="S983" s="27"/>
      <c r="T983">
        <v>143.06</v>
      </c>
      <c r="U983">
        <v>14.42</v>
      </c>
      <c r="V983">
        <v>157.47999999999999</v>
      </c>
      <c r="W983">
        <v>1</v>
      </c>
      <c r="X983">
        <v>5.51</v>
      </c>
      <c r="Y983">
        <v>0</v>
      </c>
      <c r="Z983">
        <v>0</v>
      </c>
      <c r="AA983">
        <v>0</v>
      </c>
      <c r="AB983">
        <v>4.8897539999999999</v>
      </c>
      <c r="AC983" s="29">
        <v>158.100246</v>
      </c>
      <c r="AD983">
        <v>0</v>
      </c>
      <c r="AF983">
        <v>157.47999999999999</v>
      </c>
      <c r="AG983">
        <v>0</v>
      </c>
      <c r="AH983">
        <v>5.51</v>
      </c>
      <c r="AI983">
        <v>4.8897539999999999</v>
      </c>
      <c r="AJ983">
        <v>158.100246</v>
      </c>
      <c r="AK983" t="s">
        <v>25</v>
      </c>
      <c r="AN983" s="29">
        <v>0</v>
      </c>
      <c r="AO983" s="30">
        <f t="shared" si="30"/>
        <v>0</v>
      </c>
      <c r="AP983" s="30">
        <f t="shared" si="31"/>
        <v>0</v>
      </c>
      <c r="AQ983" s="30"/>
    </row>
    <row r="984" spans="1:43" x14ac:dyDescent="0.25">
      <c r="A984" t="s">
        <v>219</v>
      </c>
      <c r="B984">
        <v>1983395</v>
      </c>
      <c r="C984" t="s">
        <v>3640</v>
      </c>
      <c r="D984">
        <v>162982</v>
      </c>
      <c r="E984" t="s">
        <v>3641</v>
      </c>
      <c r="F984" t="s">
        <v>89</v>
      </c>
      <c r="G984" t="s">
        <v>90</v>
      </c>
      <c r="H984" t="s">
        <v>10</v>
      </c>
      <c r="I984" t="s">
        <v>3634</v>
      </c>
      <c r="J984" t="s">
        <v>3635</v>
      </c>
      <c r="K984" t="s">
        <v>91</v>
      </c>
      <c r="L984" t="s">
        <v>231</v>
      </c>
      <c r="M984">
        <v>882287</v>
      </c>
      <c r="N984">
        <v>6</v>
      </c>
      <c r="O984" s="17">
        <v>45527</v>
      </c>
      <c r="P984" s="19" t="s">
        <v>114</v>
      </c>
      <c r="Q984" t="s">
        <v>24</v>
      </c>
      <c r="R984" s="17">
        <v>45522</v>
      </c>
      <c r="S984" s="27"/>
      <c r="T984">
        <v>71.56</v>
      </c>
      <c r="U984">
        <v>9.76</v>
      </c>
      <c r="V984">
        <v>81.319999999999993</v>
      </c>
      <c r="W984">
        <v>1</v>
      </c>
      <c r="X984">
        <v>2.85</v>
      </c>
      <c r="Y984">
        <v>0</v>
      </c>
      <c r="Z984">
        <v>0</v>
      </c>
      <c r="AA984">
        <v>0</v>
      </c>
      <c r="AB984">
        <v>2.5249860000000002</v>
      </c>
      <c r="AC984" s="29">
        <v>81.645013999999989</v>
      </c>
      <c r="AD984">
        <v>0</v>
      </c>
      <c r="AF984">
        <v>81.319999999999993</v>
      </c>
      <c r="AG984">
        <v>0</v>
      </c>
      <c r="AH984">
        <v>2.85</v>
      </c>
      <c r="AI984">
        <v>2.5249860000000002</v>
      </c>
      <c r="AJ984">
        <v>81.645013999999989</v>
      </c>
      <c r="AK984" t="s">
        <v>25</v>
      </c>
      <c r="AN984" s="29">
        <v>0</v>
      </c>
      <c r="AO984" s="30">
        <f t="shared" si="30"/>
        <v>0</v>
      </c>
      <c r="AP984" s="30">
        <f t="shared" si="31"/>
        <v>0</v>
      </c>
      <c r="AQ984" s="30"/>
    </row>
    <row r="985" spans="1:43" x14ac:dyDescent="0.25">
      <c r="A985" t="s">
        <v>219</v>
      </c>
      <c r="B985">
        <v>1983390</v>
      </c>
      <c r="C985" t="s">
        <v>3642</v>
      </c>
      <c r="D985">
        <v>501351</v>
      </c>
      <c r="E985" t="s">
        <v>3643</v>
      </c>
      <c r="F985" t="s">
        <v>89</v>
      </c>
      <c r="G985" t="s">
        <v>90</v>
      </c>
      <c r="H985" t="s">
        <v>10</v>
      </c>
      <c r="I985" t="s">
        <v>3644</v>
      </c>
      <c r="J985" t="s">
        <v>3645</v>
      </c>
      <c r="K985" t="s">
        <v>224</v>
      </c>
      <c r="L985" t="s">
        <v>266</v>
      </c>
      <c r="M985">
        <v>2400</v>
      </c>
      <c r="N985">
        <v>16</v>
      </c>
      <c r="O985" s="17">
        <v>45523</v>
      </c>
      <c r="P985" s="19" t="s">
        <v>96</v>
      </c>
      <c r="Q985" t="s">
        <v>24</v>
      </c>
      <c r="R985" s="17">
        <v>45522</v>
      </c>
      <c r="S985" s="17"/>
      <c r="T985">
        <v>137.11000000000001</v>
      </c>
      <c r="U985">
        <v>24.4</v>
      </c>
      <c r="V985">
        <v>161.51</v>
      </c>
      <c r="W985">
        <v>1</v>
      </c>
      <c r="X985">
        <v>5.65</v>
      </c>
      <c r="Y985">
        <v>0</v>
      </c>
      <c r="Z985">
        <v>0</v>
      </c>
      <c r="AA985">
        <v>0</v>
      </c>
      <c r="AB985">
        <v>5.0148855000000001</v>
      </c>
      <c r="AC985" s="29">
        <v>162.14511450000001</v>
      </c>
      <c r="AD985">
        <v>0</v>
      </c>
      <c r="AF985">
        <v>161.51</v>
      </c>
      <c r="AG985">
        <v>0</v>
      </c>
      <c r="AH985">
        <v>5.65</v>
      </c>
      <c r="AI985">
        <v>5.0148855000000001</v>
      </c>
      <c r="AJ985">
        <v>162.14511450000001</v>
      </c>
      <c r="AK985" t="s">
        <v>25</v>
      </c>
      <c r="AN985" s="29">
        <v>0</v>
      </c>
      <c r="AO985" s="30">
        <f t="shared" si="30"/>
        <v>0</v>
      </c>
      <c r="AP985" s="30">
        <f t="shared" si="31"/>
        <v>0</v>
      </c>
      <c r="AQ985" s="30"/>
    </row>
    <row r="986" spans="1:43" x14ac:dyDescent="0.25">
      <c r="A986" t="s">
        <v>219</v>
      </c>
      <c r="B986">
        <v>1983390</v>
      </c>
      <c r="C986" t="s">
        <v>3646</v>
      </c>
      <c r="D986">
        <v>501350</v>
      </c>
      <c r="E986" t="s">
        <v>3643</v>
      </c>
      <c r="F986" t="s">
        <v>89</v>
      </c>
      <c r="G986" t="s">
        <v>90</v>
      </c>
      <c r="H986" t="s">
        <v>10</v>
      </c>
      <c r="I986" t="s">
        <v>3647</v>
      </c>
      <c r="J986" t="s">
        <v>3648</v>
      </c>
      <c r="K986" t="s">
        <v>224</v>
      </c>
      <c r="L986" t="s">
        <v>266</v>
      </c>
      <c r="M986">
        <v>2400</v>
      </c>
      <c r="N986">
        <v>15</v>
      </c>
      <c r="O986" s="17">
        <v>45523</v>
      </c>
      <c r="P986" s="19" t="s">
        <v>96</v>
      </c>
      <c r="Q986" t="s">
        <v>24</v>
      </c>
      <c r="R986" s="17">
        <v>45522</v>
      </c>
      <c r="S986" s="17"/>
      <c r="T986">
        <v>137.11000000000001</v>
      </c>
      <c r="U986">
        <v>24.4</v>
      </c>
      <c r="V986">
        <v>161.51</v>
      </c>
      <c r="W986">
        <v>1</v>
      </c>
      <c r="X986">
        <v>5.65</v>
      </c>
      <c r="Y986">
        <v>0</v>
      </c>
      <c r="Z986">
        <v>0</v>
      </c>
      <c r="AA986">
        <v>0</v>
      </c>
      <c r="AB986">
        <v>5.0148855000000001</v>
      </c>
      <c r="AC986" s="29">
        <v>162.14511450000001</v>
      </c>
      <c r="AD986">
        <v>0</v>
      </c>
      <c r="AF986">
        <v>161.51</v>
      </c>
      <c r="AG986">
        <v>0</v>
      </c>
      <c r="AH986">
        <v>5.65</v>
      </c>
      <c r="AI986">
        <v>5.0148855000000001</v>
      </c>
      <c r="AJ986">
        <v>162.14511450000001</v>
      </c>
      <c r="AK986" t="s">
        <v>25</v>
      </c>
      <c r="AN986" s="29">
        <v>0</v>
      </c>
      <c r="AO986" s="30">
        <f t="shared" si="30"/>
        <v>0</v>
      </c>
      <c r="AP986" s="30">
        <f t="shared" si="31"/>
        <v>0</v>
      </c>
      <c r="AQ986" s="30"/>
    </row>
    <row r="987" spans="1:43" x14ac:dyDescent="0.25">
      <c r="A987" t="s">
        <v>219</v>
      </c>
      <c r="B987">
        <v>1983385</v>
      </c>
      <c r="C987" t="s">
        <v>3649</v>
      </c>
      <c r="D987">
        <v>1080122</v>
      </c>
      <c r="E987" t="s">
        <v>3650</v>
      </c>
      <c r="F987" t="s">
        <v>89</v>
      </c>
      <c r="G987" t="s">
        <v>90</v>
      </c>
      <c r="H987" t="s">
        <v>10</v>
      </c>
      <c r="I987" t="s">
        <v>3651</v>
      </c>
      <c r="J987" t="s">
        <v>3652</v>
      </c>
      <c r="K987" t="s">
        <v>92</v>
      </c>
      <c r="L987" t="s">
        <v>231</v>
      </c>
      <c r="M987">
        <v>8405</v>
      </c>
      <c r="N987">
        <v>11</v>
      </c>
      <c r="O987" s="17">
        <v>45524</v>
      </c>
      <c r="P987" s="19" t="s">
        <v>103</v>
      </c>
      <c r="Q987" t="s">
        <v>24</v>
      </c>
      <c r="R987" s="17">
        <v>45522</v>
      </c>
      <c r="S987" s="17"/>
      <c r="T987">
        <v>60.04</v>
      </c>
      <c r="U987">
        <v>9.9499999999999993</v>
      </c>
      <c r="V987">
        <v>69.989999999999995</v>
      </c>
      <c r="W987">
        <v>1</v>
      </c>
      <c r="X987">
        <v>2.4500000000000002</v>
      </c>
      <c r="Y987">
        <v>0</v>
      </c>
      <c r="Z987">
        <v>0</v>
      </c>
      <c r="AA987">
        <v>0</v>
      </c>
      <c r="AB987">
        <v>2.1731894999999999</v>
      </c>
      <c r="AC987" s="29">
        <v>70.266810499999991</v>
      </c>
      <c r="AD987">
        <v>0</v>
      </c>
      <c r="AF987">
        <v>69.989999999999995</v>
      </c>
      <c r="AG987">
        <v>0</v>
      </c>
      <c r="AH987">
        <v>2.4500000000000002</v>
      </c>
      <c r="AI987">
        <v>2.1731894999999999</v>
      </c>
      <c r="AJ987">
        <v>70.266810499999991</v>
      </c>
      <c r="AK987" t="s">
        <v>25</v>
      </c>
      <c r="AN987" s="29">
        <v>0</v>
      </c>
      <c r="AO987" s="30">
        <f t="shared" si="30"/>
        <v>0</v>
      </c>
      <c r="AP987" s="30">
        <f t="shared" si="31"/>
        <v>0</v>
      </c>
      <c r="AQ987" s="30"/>
    </row>
    <row r="988" spans="1:43" x14ac:dyDescent="0.25">
      <c r="A988" t="s">
        <v>219</v>
      </c>
      <c r="B988">
        <v>1983362</v>
      </c>
      <c r="C988" t="s">
        <v>3653</v>
      </c>
      <c r="D988">
        <v>501348</v>
      </c>
      <c r="E988" t="s">
        <v>3654</v>
      </c>
      <c r="F988" t="s">
        <v>89</v>
      </c>
      <c r="G988" t="s">
        <v>90</v>
      </c>
      <c r="H988" t="s">
        <v>10</v>
      </c>
      <c r="I988" t="s">
        <v>3655</v>
      </c>
      <c r="J988" t="s">
        <v>3656</v>
      </c>
      <c r="K988" t="s">
        <v>224</v>
      </c>
      <c r="L988" t="s">
        <v>266</v>
      </c>
      <c r="M988">
        <v>2535</v>
      </c>
      <c r="N988">
        <v>72</v>
      </c>
      <c r="O988" s="17">
        <v>45543</v>
      </c>
      <c r="P988" s="19" t="s">
        <v>96</v>
      </c>
      <c r="Q988" t="s">
        <v>24</v>
      </c>
      <c r="R988" s="17">
        <v>45522</v>
      </c>
      <c r="S988" s="27"/>
      <c r="T988">
        <v>77.88333333333334</v>
      </c>
      <c r="U988">
        <v>9.2866666666666671</v>
      </c>
      <c r="V988">
        <v>87.17</v>
      </c>
      <c r="W988">
        <v>3</v>
      </c>
      <c r="X988">
        <v>3.05</v>
      </c>
      <c r="Y988">
        <v>0</v>
      </c>
      <c r="Z988">
        <v>0</v>
      </c>
      <c r="AA988">
        <v>0</v>
      </c>
      <c r="AB988">
        <v>2.7066284999999999</v>
      </c>
      <c r="AC988" s="29">
        <v>87.513371499999991</v>
      </c>
      <c r="AD988">
        <v>0</v>
      </c>
      <c r="AF988">
        <v>261.51</v>
      </c>
      <c r="AG988">
        <v>0</v>
      </c>
      <c r="AH988">
        <v>9.15</v>
      </c>
      <c r="AI988">
        <v>8.1198855000000005</v>
      </c>
      <c r="AJ988">
        <v>262.54011450000002</v>
      </c>
      <c r="AK988" t="s">
        <v>26</v>
      </c>
      <c r="AN988" s="29">
        <v>0</v>
      </c>
      <c r="AO988" s="30">
        <f t="shared" si="30"/>
        <v>0</v>
      </c>
      <c r="AP988" s="30">
        <f t="shared" si="31"/>
        <v>0</v>
      </c>
      <c r="AQ988" s="30"/>
    </row>
    <row r="989" spans="1:43" x14ac:dyDescent="0.25">
      <c r="A989" t="s">
        <v>219</v>
      </c>
      <c r="B989">
        <v>1983362</v>
      </c>
      <c r="C989" t="s">
        <v>3657</v>
      </c>
      <c r="D989">
        <v>501346</v>
      </c>
      <c r="E989" t="s">
        <v>3654</v>
      </c>
      <c r="F989" t="s">
        <v>89</v>
      </c>
      <c r="G989" t="s">
        <v>90</v>
      </c>
      <c r="H989" t="s">
        <v>10</v>
      </c>
      <c r="I989" t="s">
        <v>3658</v>
      </c>
      <c r="J989" t="s">
        <v>3659</v>
      </c>
      <c r="K989" t="s">
        <v>224</v>
      </c>
      <c r="L989" t="s">
        <v>266</v>
      </c>
      <c r="M989">
        <v>2535</v>
      </c>
      <c r="N989">
        <v>76</v>
      </c>
      <c r="O989" s="17">
        <v>45543</v>
      </c>
      <c r="P989" s="19" t="s">
        <v>96</v>
      </c>
      <c r="Q989" t="s">
        <v>24</v>
      </c>
      <c r="R989" s="17">
        <v>45522</v>
      </c>
      <c r="S989" s="27"/>
      <c r="T989">
        <v>77.88333333333334</v>
      </c>
      <c r="U989">
        <v>9.2866666666666671</v>
      </c>
      <c r="V989">
        <v>87.17</v>
      </c>
      <c r="W989">
        <v>3</v>
      </c>
      <c r="X989">
        <v>3.05</v>
      </c>
      <c r="Y989">
        <v>0</v>
      </c>
      <c r="Z989">
        <v>0</v>
      </c>
      <c r="AA989">
        <v>0</v>
      </c>
      <c r="AB989">
        <v>2.7066284999999999</v>
      </c>
      <c r="AC989" s="29">
        <v>87.513371499999991</v>
      </c>
      <c r="AD989">
        <v>0</v>
      </c>
      <c r="AF989">
        <v>261.51</v>
      </c>
      <c r="AG989">
        <v>0</v>
      </c>
      <c r="AH989">
        <v>9.15</v>
      </c>
      <c r="AI989">
        <v>8.1198855000000005</v>
      </c>
      <c r="AJ989">
        <v>262.54011450000002</v>
      </c>
      <c r="AK989" t="s">
        <v>26</v>
      </c>
      <c r="AN989" s="29">
        <v>0</v>
      </c>
      <c r="AO989" s="30">
        <f t="shared" si="30"/>
        <v>0</v>
      </c>
      <c r="AP989" s="30">
        <f t="shared" si="31"/>
        <v>0</v>
      </c>
      <c r="AQ989" s="30"/>
    </row>
    <row r="990" spans="1:43" x14ac:dyDescent="0.25">
      <c r="A990" t="s">
        <v>219</v>
      </c>
      <c r="B990">
        <v>1983362</v>
      </c>
      <c r="C990" t="s">
        <v>3660</v>
      </c>
      <c r="D990">
        <v>501345</v>
      </c>
      <c r="E990" t="s">
        <v>3654</v>
      </c>
      <c r="F990" t="s">
        <v>89</v>
      </c>
      <c r="G990" t="s">
        <v>90</v>
      </c>
      <c r="H990" t="s">
        <v>10</v>
      </c>
      <c r="I990" t="s">
        <v>3661</v>
      </c>
      <c r="J990" t="s">
        <v>3662</v>
      </c>
      <c r="K990" t="s">
        <v>224</v>
      </c>
      <c r="L990" t="s">
        <v>266</v>
      </c>
      <c r="M990">
        <v>2535</v>
      </c>
      <c r="N990">
        <v>75</v>
      </c>
      <c r="O990" s="17">
        <v>45543</v>
      </c>
      <c r="P990" s="19" t="s">
        <v>96</v>
      </c>
      <c r="Q990" t="s">
        <v>24</v>
      </c>
      <c r="R990" s="17">
        <v>45522</v>
      </c>
      <c r="S990" s="27"/>
      <c r="T990">
        <v>77.88333333333334</v>
      </c>
      <c r="U990">
        <v>9.2866666666666671</v>
      </c>
      <c r="V990">
        <v>87.17</v>
      </c>
      <c r="W990">
        <v>3</v>
      </c>
      <c r="X990">
        <v>3.05</v>
      </c>
      <c r="Y990">
        <v>0</v>
      </c>
      <c r="Z990">
        <v>0</v>
      </c>
      <c r="AA990">
        <v>0</v>
      </c>
      <c r="AB990">
        <v>2.7066284999999999</v>
      </c>
      <c r="AC990" s="29">
        <v>87.513371499999991</v>
      </c>
      <c r="AD990">
        <v>0</v>
      </c>
      <c r="AF990">
        <v>261.51</v>
      </c>
      <c r="AG990">
        <v>0</v>
      </c>
      <c r="AH990">
        <v>9.15</v>
      </c>
      <c r="AI990">
        <v>8.1198855000000005</v>
      </c>
      <c r="AJ990">
        <v>262.54011450000002</v>
      </c>
      <c r="AK990" t="s">
        <v>26</v>
      </c>
      <c r="AN990" s="29">
        <v>0</v>
      </c>
      <c r="AO990" s="30">
        <f t="shared" si="30"/>
        <v>0</v>
      </c>
      <c r="AP990" s="30">
        <f t="shared" si="31"/>
        <v>0</v>
      </c>
      <c r="AQ990" s="30"/>
    </row>
    <row r="991" spans="1:43" x14ac:dyDescent="0.25">
      <c r="A991" t="s">
        <v>219</v>
      </c>
      <c r="B991">
        <v>1983362</v>
      </c>
      <c r="C991" t="s">
        <v>3663</v>
      </c>
      <c r="D991">
        <v>501347</v>
      </c>
      <c r="E991" t="s">
        <v>3654</v>
      </c>
      <c r="F991" t="s">
        <v>89</v>
      </c>
      <c r="G991" t="s">
        <v>90</v>
      </c>
      <c r="H991" t="s">
        <v>10</v>
      </c>
      <c r="I991" t="s">
        <v>3664</v>
      </c>
      <c r="J991" t="s">
        <v>3665</v>
      </c>
      <c r="K991" t="s">
        <v>224</v>
      </c>
      <c r="L991" t="s">
        <v>266</v>
      </c>
      <c r="M991">
        <v>2535</v>
      </c>
      <c r="N991">
        <v>71</v>
      </c>
      <c r="O991" s="17">
        <v>45543</v>
      </c>
      <c r="P991" s="19" t="s">
        <v>96</v>
      </c>
      <c r="Q991" t="s">
        <v>24</v>
      </c>
      <c r="R991" s="17">
        <v>45522</v>
      </c>
      <c r="S991" s="27"/>
      <c r="T991">
        <v>77.88333333333334</v>
      </c>
      <c r="U991">
        <v>9.2866666666666671</v>
      </c>
      <c r="V991">
        <v>87.17</v>
      </c>
      <c r="W991">
        <v>3</v>
      </c>
      <c r="X991">
        <v>3.05</v>
      </c>
      <c r="Y991">
        <v>0</v>
      </c>
      <c r="Z991">
        <v>0</v>
      </c>
      <c r="AA991">
        <v>0</v>
      </c>
      <c r="AB991">
        <v>2.7066284999999999</v>
      </c>
      <c r="AC991" s="29">
        <v>87.513371499999991</v>
      </c>
      <c r="AD991">
        <v>0</v>
      </c>
      <c r="AF991">
        <v>261.51</v>
      </c>
      <c r="AG991">
        <v>0</v>
      </c>
      <c r="AH991">
        <v>9.15</v>
      </c>
      <c r="AI991">
        <v>8.1198855000000005</v>
      </c>
      <c r="AJ991">
        <v>262.54011450000002</v>
      </c>
      <c r="AK991" t="s">
        <v>26</v>
      </c>
      <c r="AN991" s="29">
        <v>0</v>
      </c>
      <c r="AO991" s="30">
        <f t="shared" si="30"/>
        <v>0</v>
      </c>
      <c r="AP991" s="30">
        <f t="shared" si="31"/>
        <v>0</v>
      </c>
      <c r="AQ991" s="30"/>
    </row>
    <row r="992" spans="1:43" x14ac:dyDescent="0.25">
      <c r="A992" t="s">
        <v>219</v>
      </c>
      <c r="B992">
        <v>1983360</v>
      </c>
      <c r="C992" t="s">
        <v>3666</v>
      </c>
      <c r="D992">
        <v>1781637</v>
      </c>
      <c r="E992" t="s">
        <v>3667</v>
      </c>
      <c r="F992" t="s">
        <v>89</v>
      </c>
      <c r="G992" t="s">
        <v>90</v>
      </c>
      <c r="H992" t="s">
        <v>10</v>
      </c>
      <c r="I992" t="s">
        <v>3668</v>
      </c>
      <c r="J992" t="s">
        <v>3669</v>
      </c>
      <c r="K992" t="s">
        <v>339</v>
      </c>
      <c r="L992" t="s">
        <v>224</v>
      </c>
      <c r="M992">
        <v>2479</v>
      </c>
      <c r="N992">
        <v>73</v>
      </c>
      <c r="O992" s="17">
        <v>45534</v>
      </c>
      <c r="P992" s="19" t="s">
        <v>141</v>
      </c>
      <c r="Q992" t="s">
        <v>24</v>
      </c>
      <c r="R992" s="17">
        <v>45522</v>
      </c>
      <c r="S992" s="27"/>
      <c r="T992">
        <v>429.37</v>
      </c>
      <c r="U992">
        <v>20.62</v>
      </c>
      <c r="V992">
        <v>449.99</v>
      </c>
      <c r="W992">
        <v>1</v>
      </c>
      <c r="X992">
        <v>15.75</v>
      </c>
      <c r="Y992">
        <v>0</v>
      </c>
      <c r="Z992">
        <v>0</v>
      </c>
      <c r="AA992">
        <v>0</v>
      </c>
      <c r="AB992">
        <v>13.972189500000001</v>
      </c>
      <c r="AC992" s="29">
        <v>451.7678105</v>
      </c>
      <c r="AD992">
        <v>0</v>
      </c>
      <c r="AF992">
        <v>449.99</v>
      </c>
      <c r="AG992">
        <v>0</v>
      </c>
      <c r="AH992">
        <v>15.75</v>
      </c>
      <c r="AI992">
        <v>13.972189500000001</v>
      </c>
      <c r="AJ992">
        <v>451.7678105</v>
      </c>
      <c r="AK992" t="s">
        <v>25</v>
      </c>
      <c r="AN992" s="29">
        <v>0</v>
      </c>
      <c r="AO992" s="30">
        <f t="shared" si="30"/>
        <v>0</v>
      </c>
      <c r="AP992" s="30">
        <f t="shared" si="31"/>
        <v>0</v>
      </c>
      <c r="AQ992" s="30"/>
    </row>
    <row r="993" spans="1:43" x14ac:dyDescent="0.25">
      <c r="A993" t="s">
        <v>219</v>
      </c>
      <c r="B993">
        <v>1983303</v>
      </c>
      <c r="C993" t="s">
        <v>3670</v>
      </c>
      <c r="D993">
        <v>1781629</v>
      </c>
      <c r="E993" t="s">
        <v>3671</v>
      </c>
      <c r="F993" t="s">
        <v>89</v>
      </c>
      <c r="G993" t="s">
        <v>90</v>
      </c>
      <c r="H993" t="s">
        <v>10</v>
      </c>
      <c r="I993" t="s">
        <v>3672</v>
      </c>
      <c r="J993" t="s">
        <v>3673</v>
      </c>
      <c r="K993" t="s">
        <v>225</v>
      </c>
      <c r="L993" t="s">
        <v>224</v>
      </c>
      <c r="M993">
        <v>8465</v>
      </c>
      <c r="N993">
        <v>7</v>
      </c>
      <c r="O993" s="17">
        <v>45524</v>
      </c>
      <c r="P993" s="19" t="s">
        <v>107</v>
      </c>
      <c r="Q993" t="s">
        <v>24</v>
      </c>
      <c r="R993" s="17">
        <v>45522</v>
      </c>
      <c r="S993" s="17"/>
      <c r="T993">
        <v>67.073333333333338</v>
      </c>
      <c r="U993">
        <v>6.34</v>
      </c>
      <c r="V993">
        <v>73.413333333333341</v>
      </c>
      <c r="W993">
        <v>3</v>
      </c>
      <c r="X993">
        <v>2.57</v>
      </c>
      <c r="Y993">
        <v>0</v>
      </c>
      <c r="Z993">
        <v>0</v>
      </c>
      <c r="AA993">
        <v>0</v>
      </c>
      <c r="AB993">
        <v>2.2794840000000001</v>
      </c>
      <c r="AC993" s="29">
        <v>73.703849333333338</v>
      </c>
      <c r="AD993">
        <v>0</v>
      </c>
      <c r="AF993">
        <v>220.24</v>
      </c>
      <c r="AG993">
        <v>0</v>
      </c>
      <c r="AH993">
        <v>7.71</v>
      </c>
      <c r="AI993">
        <v>6.8384520000000002</v>
      </c>
      <c r="AJ993">
        <v>221.111548</v>
      </c>
      <c r="AK993" t="s">
        <v>26</v>
      </c>
      <c r="AN993" s="29">
        <v>3.5</v>
      </c>
      <c r="AO993" s="30">
        <f t="shared" si="30"/>
        <v>1.0062499999999999</v>
      </c>
      <c r="AP993" s="30">
        <f t="shared" si="31"/>
        <v>0.33541666666666664</v>
      </c>
      <c r="AQ993" s="30"/>
    </row>
    <row r="994" spans="1:43" x14ac:dyDescent="0.25">
      <c r="A994" t="s">
        <v>219</v>
      </c>
      <c r="B994">
        <v>1983298</v>
      </c>
      <c r="C994" t="s">
        <v>3674</v>
      </c>
      <c r="D994">
        <v>1781630</v>
      </c>
      <c r="E994" t="s">
        <v>3675</v>
      </c>
      <c r="F994" t="s">
        <v>89</v>
      </c>
      <c r="G994" t="s">
        <v>90</v>
      </c>
      <c r="H994" t="s">
        <v>10</v>
      </c>
      <c r="I994" t="s">
        <v>3676</v>
      </c>
      <c r="J994" t="s">
        <v>3677</v>
      </c>
      <c r="K994" t="s">
        <v>231</v>
      </c>
      <c r="L994" t="s">
        <v>91</v>
      </c>
      <c r="M994">
        <v>2660</v>
      </c>
      <c r="N994">
        <v>71</v>
      </c>
      <c r="O994" s="17">
        <v>45534</v>
      </c>
      <c r="P994" s="19" t="s">
        <v>109</v>
      </c>
      <c r="Q994" t="s">
        <v>24</v>
      </c>
      <c r="R994" s="17">
        <v>45522</v>
      </c>
      <c r="S994" s="27"/>
      <c r="T994">
        <v>273.2</v>
      </c>
      <c r="U994">
        <v>11.77</v>
      </c>
      <c r="V994">
        <v>284.97000000000003</v>
      </c>
      <c r="W994">
        <v>1</v>
      </c>
      <c r="X994">
        <v>9.9700000000000006</v>
      </c>
      <c r="Y994">
        <v>0</v>
      </c>
      <c r="Z994">
        <v>0</v>
      </c>
      <c r="AA994">
        <v>0</v>
      </c>
      <c r="AB994">
        <v>8.8483184999999995</v>
      </c>
      <c r="AC994" s="29">
        <v>286.09168149999999</v>
      </c>
      <c r="AD994">
        <v>0</v>
      </c>
      <c r="AF994">
        <v>284.97000000000003</v>
      </c>
      <c r="AG994">
        <v>0</v>
      </c>
      <c r="AH994">
        <v>9.9700000000000006</v>
      </c>
      <c r="AI994">
        <v>8.8483184999999995</v>
      </c>
      <c r="AJ994">
        <v>286.09168149999999</v>
      </c>
      <c r="AK994" t="s">
        <v>25</v>
      </c>
      <c r="AN994" s="29">
        <v>0</v>
      </c>
      <c r="AO994" s="30">
        <f t="shared" si="30"/>
        <v>0</v>
      </c>
      <c r="AP994" s="30">
        <f t="shared" si="31"/>
        <v>0</v>
      </c>
      <c r="AQ994" s="30"/>
    </row>
    <row r="995" spans="1:43" x14ac:dyDescent="0.25">
      <c r="A995" t="s">
        <v>219</v>
      </c>
      <c r="B995">
        <v>1983298</v>
      </c>
      <c r="C995" t="s">
        <v>3678</v>
      </c>
      <c r="D995">
        <v>162978</v>
      </c>
      <c r="E995" t="s">
        <v>3675</v>
      </c>
      <c r="F995" t="s">
        <v>89</v>
      </c>
      <c r="G995" t="s">
        <v>90</v>
      </c>
      <c r="H995" t="s">
        <v>10</v>
      </c>
      <c r="I995" t="s">
        <v>3676</v>
      </c>
      <c r="J995" t="s">
        <v>3677</v>
      </c>
      <c r="K995" t="s">
        <v>91</v>
      </c>
      <c r="L995" t="s">
        <v>231</v>
      </c>
      <c r="M995">
        <v>827</v>
      </c>
      <c r="N995">
        <v>29</v>
      </c>
      <c r="O995" s="17">
        <v>45536</v>
      </c>
      <c r="P995" s="19" t="s">
        <v>114</v>
      </c>
      <c r="Q995" t="s">
        <v>24</v>
      </c>
      <c r="R995" s="17">
        <v>45522</v>
      </c>
      <c r="S995" s="27"/>
      <c r="T995">
        <v>157.63999999999999</v>
      </c>
      <c r="U995">
        <v>9.76</v>
      </c>
      <c r="V995">
        <v>167.4</v>
      </c>
      <c r="W995">
        <v>1</v>
      </c>
      <c r="X995">
        <v>5.86</v>
      </c>
      <c r="Y995">
        <v>0</v>
      </c>
      <c r="Z995">
        <v>0</v>
      </c>
      <c r="AA995">
        <v>0</v>
      </c>
      <c r="AB995">
        <v>5.1977700000000002</v>
      </c>
      <c r="AC995" s="29">
        <v>168.06223</v>
      </c>
      <c r="AD995">
        <v>0</v>
      </c>
      <c r="AF995">
        <v>167.4</v>
      </c>
      <c r="AG995">
        <v>0</v>
      </c>
      <c r="AH995">
        <v>5.86</v>
      </c>
      <c r="AI995">
        <v>5.1977700000000002</v>
      </c>
      <c r="AJ995">
        <v>168.06223</v>
      </c>
      <c r="AK995" t="s">
        <v>25</v>
      </c>
      <c r="AN995" s="29">
        <v>0</v>
      </c>
      <c r="AO995" s="30">
        <f t="shared" si="30"/>
        <v>0</v>
      </c>
      <c r="AP995" s="30">
        <f t="shared" si="31"/>
        <v>0</v>
      </c>
      <c r="AQ995" s="30"/>
    </row>
    <row r="996" spans="1:43" x14ac:dyDescent="0.25">
      <c r="A996" t="s">
        <v>219</v>
      </c>
      <c r="B996">
        <v>1983295</v>
      </c>
      <c r="C996" t="s">
        <v>3679</v>
      </c>
      <c r="D996">
        <v>1781631</v>
      </c>
      <c r="E996" t="s">
        <v>3680</v>
      </c>
      <c r="F996" t="s">
        <v>89</v>
      </c>
      <c r="G996" t="s">
        <v>90</v>
      </c>
      <c r="H996" t="s">
        <v>10</v>
      </c>
      <c r="I996" t="s">
        <v>3681</v>
      </c>
      <c r="J996" t="s">
        <v>3682</v>
      </c>
      <c r="K996" t="s">
        <v>266</v>
      </c>
      <c r="L996" t="s">
        <v>224</v>
      </c>
      <c r="M996">
        <v>8510</v>
      </c>
      <c r="N996">
        <v>76</v>
      </c>
      <c r="O996" s="17">
        <v>45527</v>
      </c>
      <c r="P996" s="19" t="s">
        <v>488</v>
      </c>
      <c r="Q996" t="s">
        <v>23</v>
      </c>
      <c r="R996" s="17">
        <v>45522</v>
      </c>
      <c r="S996" s="17">
        <v>45523</v>
      </c>
      <c r="T996">
        <v>232.79</v>
      </c>
      <c r="U996">
        <v>19.399999999999999</v>
      </c>
      <c r="V996">
        <v>252.19</v>
      </c>
      <c r="W996">
        <v>1</v>
      </c>
      <c r="X996">
        <v>8.83</v>
      </c>
      <c r="Y996">
        <v>0</v>
      </c>
      <c r="Z996">
        <v>0</v>
      </c>
      <c r="AA996">
        <v>0</v>
      </c>
      <c r="AB996">
        <v>7.8304995000000002</v>
      </c>
      <c r="AC996" s="29">
        <v>253.18950050000001</v>
      </c>
      <c r="AD996">
        <v>11.6395</v>
      </c>
      <c r="AF996">
        <v>252.19</v>
      </c>
      <c r="AG996">
        <v>0</v>
      </c>
      <c r="AH996">
        <v>8.83</v>
      </c>
      <c r="AI996">
        <v>7.8304995000000002</v>
      </c>
      <c r="AJ996">
        <v>253.18950050000001</v>
      </c>
      <c r="AN996" s="29">
        <v>0</v>
      </c>
      <c r="AO996" s="30">
        <f t="shared" si="30"/>
        <v>0</v>
      </c>
      <c r="AP996" s="30">
        <f t="shared" si="31"/>
        <v>0</v>
      </c>
      <c r="AQ996" s="30"/>
    </row>
    <row r="997" spans="1:43" x14ac:dyDescent="0.25">
      <c r="A997" t="s">
        <v>219</v>
      </c>
      <c r="B997">
        <v>1983267</v>
      </c>
      <c r="C997" t="s">
        <v>3683</v>
      </c>
      <c r="D997">
        <v>1781624</v>
      </c>
      <c r="E997" t="s">
        <v>3684</v>
      </c>
      <c r="F997" t="s">
        <v>89</v>
      </c>
      <c r="G997" t="s">
        <v>90</v>
      </c>
      <c r="H997" t="s">
        <v>10</v>
      </c>
      <c r="I997" t="s">
        <v>3685</v>
      </c>
      <c r="J997" t="s">
        <v>3686</v>
      </c>
      <c r="K997" t="s">
        <v>231</v>
      </c>
      <c r="L997" t="s">
        <v>470</v>
      </c>
      <c r="M997">
        <v>2660</v>
      </c>
      <c r="N997">
        <v>80</v>
      </c>
      <c r="O997" s="17">
        <v>45527</v>
      </c>
      <c r="P997" s="19" t="s">
        <v>109</v>
      </c>
      <c r="Q997" t="s">
        <v>24</v>
      </c>
      <c r="R997" s="17">
        <v>45522</v>
      </c>
      <c r="S997" s="27"/>
      <c r="T997">
        <v>79.14</v>
      </c>
      <c r="U997">
        <v>5.8849999999999998</v>
      </c>
      <c r="V997">
        <v>85.025000000000006</v>
      </c>
      <c r="W997">
        <v>2</v>
      </c>
      <c r="X997">
        <v>2.9750000000000001</v>
      </c>
      <c r="Y997">
        <v>0</v>
      </c>
      <c r="Z997">
        <v>0</v>
      </c>
      <c r="AA997">
        <v>0</v>
      </c>
      <c r="AB997">
        <v>2.64002625</v>
      </c>
      <c r="AC997" s="29">
        <v>85.359973749999995</v>
      </c>
      <c r="AD997">
        <v>0</v>
      </c>
      <c r="AF997">
        <v>170.05</v>
      </c>
      <c r="AG997">
        <v>0</v>
      </c>
      <c r="AH997">
        <v>5.95</v>
      </c>
      <c r="AI997">
        <v>5.2800525</v>
      </c>
      <c r="AJ997">
        <v>170.71994749999999</v>
      </c>
      <c r="AK997" t="s">
        <v>27</v>
      </c>
      <c r="AN997" s="29">
        <v>0</v>
      </c>
      <c r="AO997" s="30">
        <f t="shared" si="30"/>
        <v>0</v>
      </c>
      <c r="AP997" s="30">
        <f t="shared" si="31"/>
        <v>0</v>
      </c>
      <c r="AQ997" s="30"/>
    </row>
    <row r="998" spans="1:43" x14ac:dyDescent="0.25">
      <c r="A998" t="s">
        <v>219</v>
      </c>
      <c r="B998">
        <v>1983267</v>
      </c>
      <c r="C998" t="s">
        <v>3687</v>
      </c>
      <c r="D998">
        <v>1080114</v>
      </c>
      <c r="E998" t="s">
        <v>3684</v>
      </c>
      <c r="F998" t="s">
        <v>89</v>
      </c>
      <c r="G998" t="s">
        <v>90</v>
      </c>
      <c r="H998" t="s">
        <v>10</v>
      </c>
      <c r="I998" t="s">
        <v>3685</v>
      </c>
      <c r="J998" t="s">
        <v>3686</v>
      </c>
      <c r="K998" t="s">
        <v>470</v>
      </c>
      <c r="L998" t="s">
        <v>231</v>
      </c>
      <c r="M998">
        <v>8285</v>
      </c>
      <c r="N998">
        <v>77</v>
      </c>
      <c r="O998" s="17">
        <v>45529</v>
      </c>
      <c r="P998" s="19" t="s">
        <v>152</v>
      </c>
      <c r="Q998" t="s">
        <v>24</v>
      </c>
      <c r="R998" s="17">
        <v>45522</v>
      </c>
      <c r="S998" s="27"/>
      <c r="T998">
        <v>73.209999999999994</v>
      </c>
      <c r="U998">
        <v>4.1449999999999996</v>
      </c>
      <c r="V998">
        <v>77.355000000000004</v>
      </c>
      <c r="W998">
        <v>2</v>
      </c>
      <c r="X998">
        <v>2.7050000000000001</v>
      </c>
      <c r="Y998">
        <v>0</v>
      </c>
      <c r="Z998">
        <v>0</v>
      </c>
      <c r="AA998">
        <v>0</v>
      </c>
      <c r="AB998">
        <v>2.4018727499999999</v>
      </c>
      <c r="AC998" s="29">
        <v>77.658127250000007</v>
      </c>
      <c r="AD998">
        <v>0</v>
      </c>
      <c r="AF998">
        <v>154.71</v>
      </c>
      <c r="AG998">
        <v>0</v>
      </c>
      <c r="AH998">
        <v>5.41</v>
      </c>
      <c r="AI998">
        <v>4.8037454999999998</v>
      </c>
      <c r="AJ998">
        <v>155.31625450000001</v>
      </c>
      <c r="AK998" t="s">
        <v>27</v>
      </c>
      <c r="AN998" s="29">
        <v>0</v>
      </c>
      <c r="AO998" s="30">
        <f t="shared" si="30"/>
        <v>0</v>
      </c>
      <c r="AP998" s="30">
        <f t="shared" si="31"/>
        <v>0</v>
      </c>
      <c r="AQ998" s="30"/>
    </row>
    <row r="999" spans="1:43" x14ac:dyDescent="0.25">
      <c r="A999" t="s">
        <v>219</v>
      </c>
      <c r="B999">
        <v>1983252</v>
      </c>
      <c r="C999" t="s">
        <v>3688</v>
      </c>
      <c r="D999">
        <v>1781623</v>
      </c>
      <c r="E999" t="s">
        <v>3689</v>
      </c>
      <c r="F999" t="s">
        <v>89</v>
      </c>
      <c r="G999" t="s">
        <v>90</v>
      </c>
      <c r="H999" t="s">
        <v>10</v>
      </c>
      <c r="I999" t="s">
        <v>3690</v>
      </c>
      <c r="J999" t="s">
        <v>3691</v>
      </c>
      <c r="K999" t="s">
        <v>271</v>
      </c>
      <c r="L999" t="s">
        <v>224</v>
      </c>
      <c r="M999">
        <v>8385</v>
      </c>
      <c r="N999">
        <v>31</v>
      </c>
      <c r="O999" s="17">
        <v>45525</v>
      </c>
      <c r="P999" s="19" t="s">
        <v>746</v>
      </c>
      <c r="Q999" t="s">
        <v>24</v>
      </c>
      <c r="R999" s="17">
        <v>45522</v>
      </c>
      <c r="S999" s="27"/>
      <c r="T999">
        <v>81.62</v>
      </c>
      <c r="U999">
        <v>18.38</v>
      </c>
      <c r="V999">
        <v>100</v>
      </c>
      <c r="W999">
        <v>1</v>
      </c>
      <c r="X999">
        <v>3.5</v>
      </c>
      <c r="Y999">
        <v>0</v>
      </c>
      <c r="Z999">
        <v>0</v>
      </c>
      <c r="AA999">
        <v>0</v>
      </c>
      <c r="AB999">
        <v>3.105</v>
      </c>
      <c r="AC999" s="29">
        <v>100.395</v>
      </c>
      <c r="AD999">
        <v>0</v>
      </c>
      <c r="AF999">
        <v>100</v>
      </c>
      <c r="AG999">
        <v>0</v>
      </c>
      <c r="AH999">
        <v>3.5</v>
      </c>
      <c r="AI999">
        <v>3.105</v>
      </c>
      <c r="AJ999">
        <v>100.395</v>
      </c>
      <c r="AK999" t="s">
        <v>25</v>
      </c>
      <c r="AN999" s="29">
        <v>0</v>
      </c>
      <c r="AO999" s="30">
        <f t="shared" si="30"/>
        <v>0</v>
      </c>
      <c r="AP999" s="30">
        <f t="shared" si="31"/>
        <v>0</v>
      </c>
      <c r="AQ999" s="30"/>
    </row>
    <row r="1000" spans="1:43" x14ac:dyDescent="0.25">
      <c r="A1000" t="s">
        <v>219</v>
      </c>
      <c r="B1000">
        <v>1983237</v>
      </c>
      <c r="C1000" t="s">
        <v>3692</v>
      </c>
      <c r="D1000">
        <v>1781625</v>
      </c>
      <c r="E1000" t="s">
        <v>3693</v>
      </c>
      <c r="F1000" t="s">
        <v>89</v>
      </c>
      <c r="G1000" t="s">
        <v>90</v>
      </c>
      <c r="H1000" t="s">
        <v>10</v>
      </c>
      <c r="I1000" t="s">
        <v>3694</v>
      </c>
      <c r="J1000" t="s">
        <v>3695</v>
      </c>
      <c r="K1000" t="s">
        <v>225</v>
      </c>
      <c r="L1000" t="s">
        <v>224</v>
      </c>
      <c r="M1000">
        <v>98585</v>
      </c>
      <c r="N1000">
        <v>25</v>
      </c>
      <c r="O1000" s="17">
        <v>45524</v>
      </c>
      <c r="P1000" s="19" t="s">
        <v>103</v>
      </c>
      <c r="Q1000" t="s">
        <v>24</v>
      </c>
      <c r="R1000" s="17">
        <v>45522</v>
      </c>
      <c r="S1000" s="27"/>
      <c r="T1000">
        <v>320.95999999999998</v>
      </c>
      <c r="U1000">
        <v>19.02</v>
      </c>
      <c r="V1000">
        <v>339.98</v>
      </c>
      <c r="W1000">
        <v>1</v>
      </c>
      <c r="X1000">
        <v>11.9</v>
      </c>
      <c r="Y1000">
        <v>0</v>
      </c>
      <c r="Z1000">
        <v>0</v>
      </c>
      <c r="AA1000">
        <v>0</v>
      </c>
      <c r="AB1000">
        <v>10.556379</v>
      </c>
      <c r="AC1000" s="29">
        <v>341.323621</v>
      </c>
      <c r="AD1000">
        <v>0</v>
      </c>
      <c r="AF1000">
        <v>339.98</v>
      </c>
      <c r="AG1000">
        <v>0</v>
      </c>
      <c r="AH1000">
        <v>11.9</v>
      </c>
      <c r="AI1000">
        <v>10.556379</v>
      </c>
      <c r="AJ1000">
        <v>341.323621</v>
      </c>
      <c r="AK1000" t="s">
        <v>25</v>
      </c>
      <c r="AN1000" s="29">
        <v>0</v>
      </c>
      <c r="AO1000" s="30">
        <f t="shared" si="30"/>
        <v>0</v>
      </c>
      <c r="AP1000" s="30">
        <f t="shared" si="31"/>
        <v>0</v>
      </c>
      <c r="AQ1000" s="30"/>
    </row>
    <row r="1001" spans="1:43" x14ac:dyDescent="0.25">
      <c r="A1001" t="s">
        <v>219</v>
      </c>
      <c r="B1001">
        <v>1983230</v>
      </c>
      <c r="C1001" t="s">
        <v>3696</v>
      </c>
      <c r="D1001">
        <v>162975</v>
      </c>
      <c r="E1001" t="s">
        <v>3697</v>
      </c>
      <c r="F1001" t="s">
        <v>89</v>
      </c>
      <c r="G1001" t="s">
        <v>90</v>
      </c>
      <c r="H1001" t="s">
        <v>10</v>
      </c>
      <c r="I1001" t="s">
        <v>3698</v>
      </c>
      <c r="J1001" t="s">
        <v>3699</v>
      </c>
      <c r="K1001" t="s">
        <v>2501</v>
      </c>
      <c r="L1001" t="s">
        <v>470</v>
      </c>
      <c r="M1001">
        <v>826</v>
      </c>
      <c r="N1001">
        <v>26</v>
      </c>
      <c r="O1001" s="17">
        <v>45523</v>
      </c>
      <c r="P1001" s="19" t="s">
        <v>138</v>
      </c>
      <c r="Q1001" t="s">
        <v>24</v>
      </c>
      <c r="R1001" s="17">
        <v>45522</v>
      </c>
      <c r="S1001" s="27"/>
      <c r="T1001">
        <v>33.28</v>
      </c>
      <c r="U1001">
        <v>9.36</v>
      </c>
      <c r="V1001">
        <v>42.64</v>
      </c>
      <c r="W1001">
        <v>1</v>
      </c>
      <c r="X1001">
        <v>1.49</v>
      </c>
      <c r="Y1001">
        <v>0</v>
      </c>
      <c r="Z1001">
        <v>0</v>
      </c>
      <c r="AA1001">
        <v>0</v>
      </c>
      <c r="AB1001">
        <v>1.3239719999999999</v>
      </c>
      <c r="AC1001" s="29">
        <v>42.806027999999998</v>
      </c>
      <c r="AD1001">
        <v>0</v>
      </c>
      <c r="AF1001">
        <v>42.64</v>
      </c>
      <c r="AG1001">
        <v>0</v>
      </c>
      <c r="AH1001">
        <v>1.49</v>
      </c>
      <c r="AI1001">
        <v>1.3239719999999999</v>
      </c>
      <c r="AJ1001">
        <v>42.806027999999998</v>
      </c>
      <c r="AK1001" t="s">
        <v>25</v>
      </c>
      <c r="AN1001" s="29">
        <v>0</v>
      </c>
      <c r="AO1001" s="30">
        <f t="shared" si="30"/>
        <v>0</v>
      </c>
      <c r="AP1001" s="30">
        <f t="shared" si="31"/>
        <v>0</v>
      </c>
      <c r="AQ1001" s="30"/>
    </row>
    <row r="1002" spans="1:43" x14ac:dyDescent="0.25">
      <c r="A1002" t="s">
        <v>219</v>
      </c>
      <c r="B1002">
        <v>1983208</v>
      </c>
      <c r="C1002" t="s">
        <v>3700</v>
      </c>
      <c r="D1002">
        <v>1781610</v>
      </c>
      <c r="E1002" t="s">
        <v>3701</v>
      </c>
      <c r="F1002" t="s">
        <v>89</v>
      </c>
      <c r="G1002" t="s">
        <v>90</v>
      </c>
      <c r="H1002" t="s">
        <v>10</v>
      </c>
      <c r="I1002" t="s">
        <v>3702</v>
      </c>
      <c r="J1002" t="s">
        <v>3703</v>
      </c>
      <c r="K1002" t="s">
        <v>266</v>
      </c>
      <c r="L1002" t="s">
        <v>95</v>
      </c>
      <c r="M1002">
        <v>2770</v>
      </c>
      <c r="N1002">
        <v>9</v>
      </c>
      <c r="O1002" s="17">
        <v>45555</v>
      </c>
      <c r="P1002" s="19" t="s">
        <v>124</v>
      </c>
      <c r="Q1002" t="s">
        <v>24</v>
      </c>
      <c r="R1002" s="17">
        <v>45522</v>
      </c>
      <c r="S1002" s="27"/>
      <c r="T1002">
        <v>153.91</v>
      </c>
      <c r="U1002">
        <v>21.09</v>
      </c>
      <c r="V1002">
        <v>175</v>
      </c>
      <c r="W1002">
        <v>1</v>
      </c>
      <c r="X1002">
        <v>6.13</v>
      </c>
      <c r="Y1002">
        <v>0</v>
      </c>
      <c r="Z1002">
        <v>0</v>
      </c>
      <c r="AA1002">
        <v>0</v>
      </c>
      <c r="AB1002">
        <v>5.4337499999999999</v>
      </c>
      <c r="AC1002" s="29">
        <v>175.69624999999999</v>
      </c>
      <c r="AD1002">
        <v>0</v>
      </c>
      <c r="AF1002">
        <v>175</v>
      </c>
      <c r="AG1002">
        <v>0</v>
      </c>
      <c r="AH1002">
        <v>6.13</v>
      </c>
      <c r="AI1002">
        <v>5.4337499999999999</v>
      </c>
      <c r="AJ1002">
        <v>175.69624999999999</v>
      </c>
      <c r="AK1002" t="s">
        <v>25</v>
      </c>
      <c r="AN1002" s="29">
        <v>0</v>
      </c>
      <c r="AO1002" s="30">
        <f t="shared" si="30"/>
        <v>0</v>
      </c>
      <c r="AP1002" s="30">
        <f t="shared" si="31"/>
        <v>0</v>
      </c>
      <c r="AQ1002" s="30"/>
    </row>
    <row r="1003" spans="1:43" x14ac:dyDescent="0.25">
      <c r="A1003" t="s">
        <v>219</v>
      </c>
      <c r="B1003">
        <v>1983208</v>
      </c>
      <c r="C1003" t="s">
        <v>3704</v>
      </c>
      <c r="D1003">
        <v>1781609</v>
      </c>
      <c r="E1003" t="s">
        <v>3701</v>
      </c>
      <c r="F1003" t="s">
        <v>89</v>
      </c>
      <c r="G1003" t="s">
        <v>90</v>
      </c>
      <c r="H1003" t="s">
        <v>10</v>
      </c>
      <c r="I1003" t="s">
        <v>3705</v>
      </c>
      <c r="J1003" t="s">
        <v>3706</v>
      </c>
      <c r="K1003" t="s">
        <v>266</v>
      </c>
      <c r="L1003" t="s">
        <v>95</v>
      </c>
      <c r="M1003">
        <v>2770</v>
      </c>
      <c r="N1003">
        <v>10</v>
      </c>
      <c r="O1003" s="17">
        <v>45555</v>
      </c>
      <c r="P1003" s="19" t="s">
        <v>124</v>
      </c>
      <c r="Q1003" t="s">
        <v>24</v>
      </c>
      <c r="R1003" s="17">
        <v>45522</v>
      </c>
      <c r="S1003" s="27"/>
      <c r="T1003">
        <v>153.91</v>
      </c>
      <c r="U1003">
        <v>21.09</v>
      </c>
      <c r="V1003">
        <v>175</v>
      </c>
      <c r="W1003">
        <v>1</v>
      </c>
      <c r="X1003">
        <v>6.13</v>
      </c>
      <c r="Y1003">
        <v>0</v>
      </c>
      <c r="Z1003">
        <v>0</v>
      </c>
      <c r="AA1003">
        <v>0</v>
      </c>
      <c r="AB1003">
        <v>5.4337499999999999</v>
      </c>
      <c r="AC1003" s="29">
        <v>175.69624999999999</v>
      </c>
      <c r="AD1003">
        <v>0</v>
      </c>
      <c r="AF1003">
        <v>175</v>
      </c>
      <c r="AG1003">
        <v>0</v>
      </c>
      <c r="AH1003">
        <v>6.13</v>
      </c>
      <c r="AI1003">
        <v>5.4337499999999999</v>
      </c>
      <c r="AJ1003">
        <v>175.69624999999999</v>
      </c>
      <c r="AK1003" t="s">
        <v>25</v>
      </c>
      <c r="AN1003" s="29">
        <v>0</v>
      </c>
      <c r="AO1003" s="30">
        <f t="shared" si="30"/>
        <v>0</v>
      </c>
      <c r="AP1003" s="30">
        <f t="shared" si="31"/>
        <v>0</v>
      </c>
      <c r="AQ1003" s="30"/>
    </row>
    <row r="1004" spans="1:43" x14ac:dyDescent="0.25">
      <c r="A1004" t="s">
        <v>219</v>
      </c>
      <c r="B1004">
        <v>1983208</v>
      </c>
      <c r="C1004" t="s">
        <v>3707</v>
      </c>
      <c r="D1004">
        <v>1080107</v>
      </c>
      <c r="E1004" t="s">
        <v>3701</v>
      </c>
      <c r="F1004" t="s">
        <v>89</v>
      </c>
      <c r="G1004" t="s">
        <v>90</v>
      </c>
      <c r="H1004" t="s">
        <v>10</v>
      </c>
      <c r="I1004" t="s">
        <v>3702</v>
      </c>
      <c r="J1004" t="s">
        <v>3703</v>
      </c>
      <c r="K1004" t="s">
        <v>95</v>
      </c>
      <c r="L1004" t="s">
        <v>266</v>
      </c>
      <c r="M1004">
        <v>2765</v>
      </c>
      <c r="N1004">
        <v>9</v>
      </c>
      <c r="O1004" s="17">
        <v>45557</v>
      </c>
      <c r="P1004" s="19" t="s">
        <v>113</v>
      </c>
      <c r="Q1004" t="s">
        <v>24</v>
      </c>
      <c r="R1004" s="17">
        <v>45522</v>
      </c>
      <c r="S1004" s="27"/>
      <c r="T1004">
        <v>159.13999999999999</v>
      </c>
      <c r="U1004">
        <v>15.86</v>
      </c>
      <c r="V1004">
        <v>175</v>
      </c>
      <c r="W1004">
        <v>1</v>
      </c>
      <c r="X1004">
        <v>6.13</v>
      </c>
      <c r="Y1004">
        <v>0</v>
      </c>
      <c r="Z1004">
        <v>0</v>
      </c>
      <c r="AA1004">
        <v>0</v>
      </c>
      <c r="AB1004">
        <v>5.4337499999999999</v>
      </c>
      <c r="AC1004" s="29">
        <v>175.69624999999999</v>
      </c>
      <c r="AD1004">
        <v>0</v>
      </c>
      <c r="AF1004">
        <v>175</v>
      </c>
      <c r="AG1004">
        <v>0</v>
      </c>
      <c r="AH1004">
        <v>6.13</v>
      </c>
      <c r="AI1004">
        <v>5.4337499999999999</v>
      </c>
      <c r="AJ1004">
        <v>175.69624999999999</v>
      </c>
      <c r="AK1004" t="s">
        <v>25</v>
      </c>
      <c r="AN1004" s="29">
        <v>0</v>
      </c>
      <c r="AO1004" s="30">
        <f t="shared" si="30"/>
        <v>0</v>
      </c>
      <c r="AP1004" s="30">
        <f t="shared" si="31"/>
        <v>0</v>
      </c>
      <c r="AQ1004" s="30"/>
    </row>
    <row r="1005" spans="1:43" x14ac:dyDescent="0.25">
      <c r="A1005" t="s">
        <v>219</v>
      </c>
      <c r="B1005">
        <v>1983208</v>
      </c>
      <c r="C1005" t="s">
        <v>3708</v>
      </c>
      <c r="D1005">
        <v>1080106</v>
      </c>
      <c r="E1005" t="s">
        <v>3701</v>
      </c>
      <c r="F1005" t="s">
        <v>89</v>
      </c>
      <c r="G1005" t="s">
        <v>90</v>
      </c>
      <c r="H1005" t="s">
        <v>10</v>
      </c>
      <c r="I1005" t="s">
        <v>3705</v>
      </c>
      <c r="J1005" t="s">
        <v>3706</v>
      </c>
      <c r="K1005" t="s">
        <v>95</v>
      </c>
      <c r="L1005" t="s">
        <v>266</v>
      </c>
      <c r="M1005">
        <v>2765</v>
      </c>
      <c r="N1005">
        <v>10</v>
      </c>
      <c r="O1005" s="17">
        <v>45557</v>
      </c>
      <c r="P1005" s="19" t="s">
        <v>113</v>
      </c>
      <c r="Q1005" t="s">
        <v>24</v>
      </c>
      <c r="R1005" s="17">
        <v>45522</v>
      </c>
      <c r="S1005" s="27"/>
      <c r="T1005">
        <v>159.13999999999999</v>
      </c>
      <c r="U1005">
        <v>15.86</v>
      </c>
      <c r="V1005">
        <v>175</v>
      </c>
      <c r="W1005">
        <v>1</v>
      </c>
      <c r="X1005">
        <v>6.13</v>
      </c>
      <c r="Y1005">
        <v>0</v>
      </c>
      <c r="Z1005">
        <v>0</v>
      </c>
      <c r="AA1005">
        <v>0</v>
      </c>
      <c r="AB1005">
        <v>5.4337499999999999</v>
      </c>
      <c r="AC1005" s="29">
        <v>175.69624999999999</v>
      </c>
      <c r="AD1005">
        <v>0</v>
      </c>
      <c r="AF1005">
        <v>175</v>
      </c>
      <c r="AG1005">
        <v>0</v>
      </c>
      <c r="AH1005">
        <v>6.13</v>
      </c>
      <c r="AI1005">
        <v>5.4337499999999999</v>
      </c>
      <c r="AJ1005">
        <v>175.69624999999999</v>
      </c>
      <c r="AK1005" t="s">
        <v>25</v>
      </c>
      <c r="AN1005" s="29">
        <v>0</v>
      </c>
      <c r="AO1005" s="30">
        <f t="shared" si="30"/>
        <v>0</v>
      </c>
      <c r="AP1005" s="30">
        <f t="shared" si="31"/>
        <v>0</v>
      </c>
      <c r="AQ1005" s="30"/>
    </row>
    <row r="1006" spans="1:43" x14ac:dyDescent="0.25">
      <c r="A1006" t="s">
        <v>219</v>
      </c>
      <c r="B1006">
        <v>1983201</v>
      </c>
      <c r="C1006" t="s">
        <v>3709</v>
      </c>
      <c r="D1006">
        <v>501338</v>
      </c>
      <c r="E1006" t="s">
        <v>3710</v>
      </c>
      <c r="F1006" t="s">
        <v>89</v>
      </c>
      <c r="G1006" t="s">
        <v>90</v>
      </c>
      <c r="H1006" t="s">
        <v>137</v>
      </c>
      <c r="I1006" t="s">
        <v>3711</v>
      </c>
      <c r="J1006" t="s">
        <v>3712</v>
      </c>
      <c r="K1006" t="s">
        <v>224</v>
      </c>
      <c r="L1006" t="s">
        <v>248</v>
      </c>
      <c r="M1006">
        <v>8390</v>
      </c>
      <c r="N1006">
        <v>13</v>
      </c>
      <c r="O1006" s="17">
        <v>45523</v>
      </c>
      <c r="P1006" s="19" t="s">
        <v>133</v>
      </c>
      <c r="Q1006" t="s">
        <v>24</v>
      </c>
      <c r="R1006" s="17">
        <v>45522</v>
      </c>
      <c r="S1006" s="17"/>
      <c r="T1006">
        <v>160.93</v>
      </c>
      <c r="U1006">
        <v>22.96</v>
      </c>
      <c r="V1006">
        <v>183.89</v>
      </c>
      <c r="W1006">
        <v>1</v>
      </c>
      <c r="X1006">
        <v>6.44</v>
      </c>
      <c r="Y1006">
        <v>0</v>
      </c>
      <c r="Z1006">
        <v>0</v>
      </c>
      <c r="AA1006">
        <v>0</v>
      </c>
      <c r="AB1006">
        <v>9.5163074999999999</v>
      </c>
      <c r="AC1006" s="29">
        <v>180.8136925</v>
      </c>
      <c r="AD1006">
        <v>0</v>
      </c>
      <c r="AF1006">
        <v>183.89</v>
      </c>
      <c r="AG1006">
        <v>0</v>
      </c>
      <c r="AH1006">
        <v>6.44</v>
      </c>
      <c r="AI1006">
        <v>9.5163074999999999</v>
      </c>
      <c r="AJ1006">
        <v>180.8136925</v>
      </c>
      <c r="AK1006" t="s">
        <v>25</v>
      </c>
      <c r="AN1006" s="29">
        <v>0</v>
      </c>
      <c r="AO1006" s="30">
        <f t="shared" si="30"/>
        <v>0</v>
      </c>
      <c r="AP1006" s="30">
        <f t="shared" si="31"/>
        <v>0</v>
      </c>
      <c r="AQ1006" s="30"/>
    </row>
    <row r="1007" spans="1:43" x14ac:dyDescent="0.25">
      <c r="A1007" t="s">
        <v>219</v>
      </c>
      <c r="B1007">
        <v>1983178</v>
      </c>
      <c r="C1007" t="s">
        <v>3713</v>
      </c>
      <c r="D1007">
        <v>501335</v>
      </c>
      <c r="E1007" t="s">
        <v>3714</v>
      </c>
      <c r="F1007" t="s">
        <v>89</v>
      </c>
      <c r="G1007" t="s">
        <v>90</v>
      </c>
      <c r="H1007" t="s">
        <v>137</v>
      </c>
      <c r="I1007" t="s">
        <v>3715</v>
      </c>
      <c r="J1007" t="s">
        <v>3716</v>
      </c>
      <c r="K1007" t="s">
        <v>224</v>
      </c>
      <c r="L1007" t="s">
        <v>225</v>
      </c>
      <c r="M1007">
        <v>88580</v>
      </c>
      <c r="N1007">
        <v>16</v>
      </c>
      <c r="O1007" s="17">
        <v>45523</v>
      </c>
      <c r="P1007" s="19" t="s">
        <v>138</v>
      </c>
      <c r="Q1007" t="s">
        <v>24</v>
      </c>
      <c r="R1007" s="17">
        <v>45522</v>
      </c>
      <c r="S1007" s="27"/>
      <c r="T1007">
        <v>200.93</v>
      </c>
      <c r="U1007">
        <v>22.96</v>
      </c>
      <c r="V1007">
        <v>223.89</v>
      </c>
      <c r="W1007">
        <v>1</v>
      </c>
      <c r="X1007">
        <v>7.84</v>
      </c>
      <c r="Y1007">
        <v>0</v>
      </c>
      <c r="Z1007">
        <v>0</v>
      </c>
      <c r="AA1007">
        <v>0</v>
      </c>
      <c r="AB1007">
        <v>11.5863075</v>
      </c>
      <c r="AC1007" s="29">
        <v>220.14369249999999</v>
      </c>
      <c r="AD1007">
        <v>0</v>
      </c>
      <c r="AF1007">
        <v>223.89</v>
      </c>
      <c r="AG1007">
        <v>0</v>
      </c>
      <c r="AH1007">
        <v>7.84</v>
      </c>
      <c r="AI1007">
        <v>11.5863075</v>
      </c>
      <c r="AJ1007">
        <v>220.14369249999999</v>
      </c>
      <c r="AK1007" t="s">
        <v>25</v>
      </c>
      <c r="AN1007" s="29">
        <v>0</v>
      </c>
      <c r="AO1007" s="30">
        <f t="shared" si="30"/>
        <v>0</v>
      </c>
      <c r="AP1007" s="30">
        <f t="shared" si="31"/>
        <v>0</v>
      </c>
      <c r="AQ1007" s="30"/>
    </row>
    <row r="1008" spans="1:43" x14ac:dyDescent="0.25">
      <c r="A1008" t="s">
        <v>219</v>
      </c>
      <c r="B1008">
        <v>1983173</v>
      </c>
      <c r="C1008" t="s">
        <v>3717</v>
      </c>
      <c r="D1008">
        <v>1781599</v>
      </c>
      <c r="E1008" t="s">
        <v>3718</v>
      </c>
      <c r="F1008" t="s">
        <v>89</v>
      </c>
      <c r="G1008" t="s">
        <v>90</v>
      </c>
      <c r="H1008" t="s">
        <v>10</v>
      </c>
      <c r="I1008" t="s">
        <v>3719</v>
      </c>
      <c r="J1008" t="s">
        <v>3720</v>
      </c>
      <c r="K1008" t="s">
        <v>271</v>
      </c>
      <c r="L1008" t="s">
        <v>115</v>
      </c>
      <c r="M1008">
        <v>2435</v>
      </c>
      <c r="N1008">
        <v>21</v>
      </c>
      <c r="O1008" s="17">
        <v>45523</v>
      </c>
      <c r="P1008" s="19" t="s">
        <v>109</v>
      </c>
      <c r="Q1008" t="s">
        <v>24</v>
      </c>
      <c r="R1008" s="17">
        <v>45522</v>
      </c>
      <c r="S1008" s="27"/>
      <c r="T1008">
        <v>96.974999999999994</v>
      </c>
      <c r="U1008">
        <v>6.4550000000000001</v>
      </c>
      <c r="V1008">
        <v>103.43</v>
      </c>
      <c r="W1008">
        <v>2</v>
      </c>
      <c r="X1008">
        <v>3.62</v>
      </c>
      <c r="Y1008">
        <v>0</v>
      </c>
      <c r="Z1008">
        <v>0</v>
      </c>
      <c r="AA1008">
        <v>0</v>
      </c>
      <c r="AB1008">
        <v>3.2115014999999998</v>
      </c>
      <c r="AC1008" s="29">
        <v>103.8384985</v>
      </c>
      <c r="AD1008">
        <v>0</v>
      </c>
      <c r="AF1008">
        <v>206.86</v>
      </c>
      <c r="AG1008">
        <v>0</v>
      </c>
      <c r="AH1008">
        <v>7.24</v>
      </c>
      <c r="AI1008">
        <v>6.4230029999999996</v>
      </c>
      <c r="AJ1008">
        <v>207.676997</v>
      </c>
      <c r="AK1008" t="s">
        <v>27</v>
      </c>
      <c r="AN1008" s="29">
        <v>10.18</v>
      </c>
      <c r="AO1008" s="30">
        <f t="shared" si="30"/>
        <v>2.9267499999999997</v>
      </c>
      <c r="AP1008" s="30">
        <f t="shared" si="31"/>
        <v>1.4633749999999999</v>
      </c>
      <c r="AQ1008" s="30"/>
    </row>
    <row r="1009" spans="1:43" x14ac:dyDescent="0.25">
      <c r="A1009" t="s">
        <v>219</v>
      </c>
      <c r="B1009">
        <v>1983173</v>
      </c>
      <c r="C1009" t="s">
        <v>3721</v>
      </c>
      <c r="D1009">
        <v>1781600</v>
      </c>
      <c r="E1009" t="s">
        <v>3718</v>
      </c>
      <c r="F1009" t="s">
        <v>89</v>
      </c>
      <c r="G1009" t="s">
        <v>90</v>
      </c>
      <c r="H1009" t="s">
        <v>10</v>
      </c>
      <c r="I1009" t="s">
        <v>3722</v>
      </c>
      <c r="J1009" t="s">
        <v>3723</v>
      </c>
      <c r="K1009" t="s">
        <v>271</v>
      </c>
      <c r="L1009" t="s">
        <v>115</v>
      </c>
      <c r="M1009">
        <v>2435</v>
      </c>
      <c r="N1009">
        <v>22</v>
      </c>
      <c r="O1009" s="17">
        <v>45523</v>
      </c>
      <c r="P1009" s="19" t="s">
        <v>109</v>
      </c>
      <c r="Q1009" t="s">
        <v>24</v>
      </c>
      <c r="R1009" s="17">
        <v>45522</v>
      </c>
      <c r="S1009" s="27"/>
      <c r="T1009">
        <v>96.974999999999994</v>
      </c>
      <c r="U1009">
        <v>6.4550000000000001</v>
      </c>
      <c r="V1009">
        <v>103.43</v>
      </c>
      <c r="W1009">
        <v>2</v>
      </c>
      <c r="X1009">
        <v>3.62</v>
      </c>
      <c r="Y1009">
        <v>0</v>
      </c>
      <c r="Z1009">
        <v>0</v>
      </c>
      <c r="AA1009">
        <v>0</v>
      </c>
      <c r="AB1009">
        <v>3.2115014999999998</v>
      </c>
      <c r="AC1009" s="29">
        <v>103.8384985</v>
      </c>
      <c r="AD1009">
        <v>0</v>
      </c>
      <c r="AF1009">
        <v>206.86</v>
      </c>
      <c r="AG1009">
        <v>0</v>
      </c>
      <c r="AH1009">
        <v>7.24</v>
      </c>
      <c r="AI1009">
        <v>6.4230029999999996</v>
      </c>
      <c r="AJ1009">
        <v>207.676997</v>
      </c>
      <c r="AK1009" t="s">
        <v>27</v>
      </c>
      <c r="AN1009" s="29">
        <v>10.18</v>
      </c>
      <c r="AO1009" s="30">
        <f t="shared" si="30"/>
        <v>2.9267499999999997</v>
      </c>
      <c r="AP1009" s="30">
        <f t="shared" si="31"/>
        <v>1.4633749999999999</v>
      </c>
      <c r="AQ1009" s="30"/>
    </row>
    <row r="1010" spans="1:43" x14ac:dyDescent="0.25">
      <c r="A1010" t="s">
        <v>219</v>
      </c>
      <c r="B1010">
        <v>1983160</v>
      </c>
      <c r="C1010" t="s">
        <v>3724</v>
      </c>
      <c r="D1010">
        <v>162970</v>
      </c>
      <c r="E1010" t="s">
        <v>3725</v>
      </c>
      <c r="F1010" t="s">
        <v>89</v>
      </c>
      <c r="G1010" t="s">
        <v>90</v>
      </c>
      <c r="H1010" t="s">
        <v>10</v>
      </c>
      <c r="I1010" t="s">
        <v>1782</v>
      </c>
      <c r="J1010" t="s">
        <v>1783</v>
      </c>
      <c r="K1010" t="s">
        <v>91</v>
      </c>
      <c r="L1010" t="s">
        <v>256</v>
      </c>
      <c r="M1010">
        <v>2780</v>
      </c>
      <c r="N1010">
        <v>73</v>
      </c>
      <c r="O1010" s="17">
        <v>45523</v>
      </c>
      <c r="P1010" s="19" t="s">
        <v>114</v>
      </c>
      <c r="Q1010" t="s">
        <v>24</v>
      </c>
      <c r="R1010" s="17">
        <v>45522</v>
      </c>
      <c r="S1010" s="27"/>
      <c r="T1010">
        <v>401.13</v>
      </c>
      <c r="U1010">
        <v>9.76</v>
      </c>
      <c r="V1010">
        <v>410.89</v>
      </c>
      <c r="W1010">
        <v>1</v>
      </c>
      <c r="X1010">
        <v>14.38</v>
      </c>
      <c r="Y1010">
        <v>0</v>
      </c>
      <c r="Z1010">
        <v>0</v>
      </c>
      <c r="AA1010">
        <v>0</v>
      </c>
      <c r="AB1010">
        <v>12.758134500000001</v>
      </c>
      <c r="AC1010" s="29">
        <v>412.5118655</v>
      </c>
      <c r="AD1010">
        <v>0</v>
      </c>
      <c r="AF1010">
        <v>410.89</v>
      </c>
      <c r="AG1010">
        <v>0</v>
      </c>
      <c r="AH1010">
        <v>14.38</v>
      </c>
      <c r="AI1010">
        <v>12.758134500000001</v>
      </c>
      <c r="AJ1010">
        <v>412.5118655</v>
      </c>
      <c r="AK1010" t="s">
        <v>25</v>
      </c>
      <c r="AN1010" s="29">
        <v>0</v>
      </c>
      <c r="AO1010" s="30">
        <f t="shared" si="30"/>
        <v>0</v>
      </c>
      <c r="AP1010" s="30">
        <f t="shared" si="31"/>
        <v>0</v>
      </c>
      <c r="AQ1010" s="30"/>
    </row>
    <row r="1011" spans="1:43" x14ac:dyDescent="0.25">
      <c r="A1011" t="s">
        <v>219</v>
      </c>
      <c r="B1011">
        <v>1983155</v>
      </c>
      <c r="C1011" t="s">
        <v>3726</v>
      </c>
      <c r="D1011">
        <v>501333</v>
      </c>
      <c r="E1011" t="s">
        <v>3727</v>
      </c>
      <c r="F1011" t="s">
        <v>89</v>
      </c>
      <c r="G1011" t="s">
        <v>90</v>
      </c>
      <c r="H1011" t="s">
        <v>10</v>
      </c>
      <c r="I1011" t="s">
        <v>3728</v>
      </c>
      <c r="J1011" t="s">
        <v>3729</v>
      </c>
      <c r="K1011" t="s">
        <v>224</v>
      </c>
      <c r="L1011" t="s">
        <v>271</v>
      </c>
      <c r="M1011">
        <v>8390</v>
      </c>
      <c r="N1011">
        <v>17</v>
      </c>
      <c r="O1011" s="17">
        <v>45527</v>
      </c>
      <c r="P1011" s="19" t="s">
        <v>133</v>
      </c>
      <c r="Q1011" t="s">
        <v>24</v>
      </c>
      <c r="R1011" s="17">
        <v>45522</v>
      </c>
      <c r="S1011" s="27"/>
      <c r="T1011">
        <v>80.75</v>
      </c>
      <c r="U1011">
        <v>19.23</v>
      </c>
      <c r="V1011">
        <v>99.98</v>
      </c>
      <c r="W1011">
        <v>1</v>
      </c>
      <c r="X1011">
        <v>3.5</v>
      </c>
      <c r="Y1011">
        <v>0</v>
      </c>
      <c r="Z1011">
        <v>0</v>
      </c>
      <c r="AA1011">
        <v>0</v>
      </c>
      <c r="AB1011">
        <v>3.1043790000000002</v>
      </c>
      <c r="AC1011" s="29">
        <v>100.375621</v>
      </c>
      <c r="AD1011">
        <v>0</v>
      </c>
      <c r="AF1011">
        <v>99.98</v>
      </c>
      <c r="AG1011">
        <v>0</v>
      </c>
      <c r="AH1011">
        <v>3.5</v>
      </c>
      <c r="AI1011">
        <v>3.1043790000000002</v>
      </c>
      <c r="AJ1011">
        <v>100.375621</v>
      </c>
      <c r="AK1011" t="s">
        <v>25</v>
      </c>
      <c r="AN1011" s="29">
        <v>0</v>
      </c>
      <c r="AO1011" s="30">
        <f t="shared" si="30"/>
        <v>0</v>
      </c>
      <c r="AP1011" s="30">
        <f t="shared" si="31"/>
        <v>0</v>
      </c>
      <c r="AQ1011" s="30"/>
    </row>
    <row r="1012" spans="1:43" x14ac:dyDescent="0.25">
      <c r="A1012" t="s">
        <v>219</v>
      </c>
      <c r="B1012">
        <v>1983126</v>
      </c>
      <c r="C1012" t="s">
        <v>3730</v>
      </c>
      <c r="D1012">
        <v>1080096</v>
      </c>
      <c r="E1012" t="s">
        <v>3731</v>
      </c>
      <c r="F1012" t="s">
        <v>89</v>
      </c>
      <c r="G1012" t="s">
        <v>90</v>
      </c>
      <c r="H1012" t="s">
        <v>10</v>
      </c>
      <c r="I1012" t="s">
        <v>3732</v>
      </c>
      <c r="J1012" t="s">
        <v>3733</v>
      </c>
      <c r="K1012" t="s">
        <v>95</v>
      </c>
      <c r="L1012" t="s">
        <v>266</v>
      </c>
      <c r="M1012">
        <v>2065</v>
      </c>
      <c r="N1012">
        <v>21</v>
      </c>
      <c r="O1012" s="17">
        <v>45523</v>
      </c>
      <c r="P1012" s="19" t="s">
        <v>1472</v>
      </c>
      <c r="Q1012" t="s">
        <v>24</v>
      </c>
      <c r="R1012" s="17">
        <v>45522</v>
      </c>
      <c r="S1012" s="27"/>
      <c r="T1012">
        <v>125.57</v>
      </c>
      <c r="U1012">
        <v>11.43</v>
      </c>
      <c r="V1012">
        <v>137</v>
      </c>
      <c r="W1012">
        <v>1</v>
      </c>
      <c r="X1012">
        <v>4.8</v>
      </c>
      <c r="Y1012">
        <v>0</v>
      </c>
      <c r="Z1012">
        <v>0</v>
      </c>
      <c r="AA1012">
        <v>0</v>
      </c>
      <c r="AB1012">
        <v>4.2538499999999999</v>
      </c>
      <c r="AC1012" s="29">
        <v>137.54615000000001</v>
      </c>
      <c r="AD1012">
        <v>0</v>
      </c>
      <c r="AF1012">
        <v>137</v>
      </c>
      <c r="AG1012">
        <v>0</v>
      </c>
      <c r="AH1012">
        <v>4.8</v>
      </c>
      <c r="AI1012">
        <v>4.2538499999999999</v>
      </c>
      <c r="AJ1012">
        <v>137.54615000000001</v>
      </c>
      <c r="AK1012" t="s">
        <v>25</v>
      </c>
      <c r="AN1012" s="29">
        <v>0</v>
      </c>
      <c r="AO1012" s="30">
        <f t="shared" si="30"/>
        <v>0</v>
      </c>
      <c r="AP1012" s="30">
        <f t="shared" si="31"/>
        <v>0</v>
      </c>
      <c r="AQ1012" s="30"/>
    </row>
    <row r="1013" spans="1:43" x14ac:dyDescent="0.25">
      <c r="A1013" t="s">
        <v>219</v>
      </c>
      <c r="B1013">
        <v>1983106</v>
      </c>
      <c r="C1013" t="s">
        <v>3734</v>
      </c>
      <c r="D1013">
        <v>1080095</v>
      </c>
      <c r="E1013" t="s">
        <v>3735</v>
      </c>
      <c r="F1013" t="s">
        <v>89</v>
      </c>
      <c r="G1013" t="s">
        <v>90</v>
      </c>
      <c r="H1013" t="s">
        <v>10</v>
      </c>
      <c r="I1013" t="s">
        <v>3736</v>
      </c>
      <c r="J1013" t="s">
        <v>3737</v>
      </c>
      <c r="K1013" t="s">
        <v>94</v>
      </c>
      <c r="L1013" t="s">
        <v>271</v>
      </c>
      <c r="M1013">
        <v>2055</v>
      </c>
      <c r="N1013">
        <v>27</v>
      </c>
      <c r="O1013" s="17">
        <v>45544</v>
      </c>
      <c r="P1013" s="19" t="s">
        <v>816</v>
      </c>
      <c r="Q1013" t="s">
        <v>24</v>
      </c>
      <c r="R1013" s="17">
        <v>45522</v>
      </c>
      <c r="S1013" s="27"/>
      <c r="T1013">
        <v>100.5366666666667</v>
      </c>
      <c r="U1013">
        <v>6.2133333333333338</v>
      </c>
      <c r="V1013">
        <v>106.75</v>
      </c>
      <c r="W1013">
        <v>3</v>
      </c>
      <c r="X1013">
        <v>3.7366666666666668</v>
      </c>
      <c r="Y1013">
        <v>0</v>
      </c>
      <c r="Z1013">
        <v>0</v>
      </c>
      <c r="AA1013">
        <v>0</v>
      </c>
      <c r="AB1013">
        <v>3.3145875</v>
      </c>
      <c r="AC1013" s="29">
        <v>107.17207916666671</v>
      </c>
      <c r="AD1013">
        <v>0</v>
      </c>
      <c r="AF1013">
        <v>320.25</v>
      </c>
      <c r="AG1013">
        <v>0</v>
      </c>
      <c r="AH1013">
        <v>11.21</v>
      </c>
      <c r="AI1013">
        <v>9.9437625000000001</v>
      </c>
      <c r="AJ1013">
        <v>321.51623749999999</v>
      </c>
      <c r="AK1013" t="s">
        <v>26</v>
      </c>
      <c r="AN1013" s="29">
        <v>0</v>
      </c>
      <c r="AO1013" s="30">
        <f t="shared" si="30"/>
        <v>0</v>
      </c>
      <c r="AP1013" s="30">
        <f t="shared" si="31"/>
        <v>0</v>
      </c>
      <c r="AQ1013" s="30"/>
    </row>
    <row r="1014" spans="1:43" x14ac:dyDescent="0.25">
      <c r="A1014" t="s">
        <v>219</v>
      </c>
      <c r="B1014">
        <v>1983106</v>
      </c>
      <c r="C1014" t="s">
        <v>3738</v>
      </c>
      <c r="D1014">
        <v>1781585</v>
      </c>
      <c r="E1014" t="s">
        <v>3735</v>
      </c>
      <c r="F1014" t="s">
        <v>89</v>
      </c>
      <c r="G1014" t="s">
        <v>90</v>
      </c>
      <c r="H1014" t="s">
        <v>10</v>
      </c>
      <c r="I1014" t="s">
        <v>3736</v>
      </c>
      <c r="J1014" t="s">
        <v>3739</v>
      </c>
      <c r="K1014" t="s">
        <v>271</v>
      </c>
      <c r="L1014" t="s">
        <v>94</v>
      </c>
      <c r="M1014">
        <v>2050</v>
      </c>
      <c r="N1014">
        <v>72</v>
      </c>
      <c r="O1014" s="17">
        <v>45523</v>
      </c>
      <c r="P1014" s="19" t="s">
        <v>109</v>
      </c>
      <c r="Q1014" t="s">
        <v>24</v>
      </c>
      <c r="R1014" s="17">
        <v>45522</v>
      </c>
      <c r="S1014" s="27"/>
      <c r="T1014">
        <v>113.8833333333333</v>
      </c>
      <c r="U1014">
        <v>4.3166666666666664</v>
      </c>
      <c r="V1014">
        <v>118.2</v>
      </c>
      <c r="W1014">
        <v>3</v>
      </c>
      <c r="X1014">
        <v>4.1366666666666667</v>
      </c>
      <c r="Y1014">
        <v>0</v>
      </c>
      <c r="Z1014">
        <v>0</v>
      </c>
      <c r="AA1014">
        <v>0</v>
      </c>
      <c r="AB1014">
        <v>3.6701100000000002</v>
      </c>
      <c r="AC1014" s="29">
        <v>118.66655666666669</v>
      </c>
      <c r="AD1014">
        <v>0</v>
      </c>
      <c r="AF1014">
        <v>354.6</v>
      </c>
      <c r="AG1014">
        <v>0</v>
      </c>
      <c r="AH1014">
        <v>12.41</v>
      </c>
      <c r="AI1014">
        <v>11.01033</v>
      </c>
      <c r="AJ1014">
        <v>355.99966999999998</v>
      </c>
      <c r="AK1014" t="s">
        <v>26</v>
      </c>
      <c r="AN1014" s="29">
        <v>0</v>
      </c>
      <c r="AO1014" s="30">
        <f t="shared" si="30"/>
        <v>0</v>
      </c>
      <c r="AP1014" s="30">
        <f t="shared" si="31"/>
        <v>0</v>
      </c>
      <c r="AQ1014" s="30"/>
    </row>
    <row r="1015" spans="1:43" x14ac:dyDescent="0.25">
      <c r="A1015" t="s">
        <v>219</v>
      </c>
      <c r="B1015">
        <v>1983095</v>
      </c>
      <c r="C1015" t="s">
        <v>3740</v>
      </c>
      <c r="D1015">
        <v>162967</v>
      </c>
      <c r="E1015" t="s">
        <v>3741</v>
      </c>
      <c r="F1015" t="s">
        <v>89</v>
      </c>
      <c r="G1015" t="s">
        <v>90</v>
      </c>
      <c r="H1015" t="s">
        <v>10</v>
      </c>
      <c r="I1015" t="s">
        <v>3742</v>
      </c>
      <c r="J1015" t="s">
        <v>3743</v>
      </c>
      <c r="K1015" t="s">
        <v>91</v>
      </c>
      <c r="L1015" t="s">
        <v>271</v>
      </c>
      <c r="M1015">
        <v>8555</v>
      </c>
      <c r="N1015">
        <v>25</v>
      </c>
      <c r="O1015" s="17">
        <v>45523</v>
      </c>
      <c r="P1015" s="19" t="s">
        <v>103</v>
      </c>
      <c r="Q1015" t="s">
        <v>24</v>
      </c>
      <c r="R1015" s="17">
        <v>45522</v>
      </c>
      <c r="S1015" s="17"/>
      <c r="T1015">
        <v>520.11</v>
      </c>
      <c r="U1015">
        <v>9.84</v>
      </c>
      <c r="V1015">
        <v>529.95000000000005</v>
      </c>
      <c r="W1015">
        <v>1</v>
      </c>
      <c r="X1015">
        <v>18.55</v>
      </c>
      <c r="Y1015">
        <v>0</v>
      </c>
      <c r="Z1015">
        <v>0</v>
      </c>
      <c r="AA1015">
        <v>0</v>
      </c>
      <c r="AB1015">
        <v>16.454947499999999</v>
      </c>
      <c r="AC1015" s="29">
        <v>532.0450525</v>
      </c>
      <c r="AD1015">
        <v>0</v>
      </c>
      <c r="AF1015">
        <v>529.95000000000005</v>
      </c>
      <c r="AG1015">
        <v>0</v>
      </c>
      <c r="AH1015">
        <v>18.55</v>
      </c>
      <c r="AI1015">
        <v>16.454947499999999</v>
      </c>
      <c r="AJ1015">
        <v>532.0450525</v>
      </c>
      <c r="AK1015" t="s">
        <v>25</v>
      </c>
      <c r="AN1015" s="29">
        <v>0</v>
      </c>
      <c r="AO1015" s="30">
        <f t="shared" si="30"/>
        <v>0</v>
      </c>
      <c r="AP1015" s="30">
        <f t="shared" si="31"/>
        <v>0</v>
      </c>
      <c r="AQ1015" s="30"/>
    </row>
    <row r="1016" spans="1:43" x14ac:dyDescent="0.25">
      <c r="A1016" t="s">
        <v>219</v>
      </c>
      <c r="B1016">
        <v>1983088</v>
      </c>
      <c r="C1016" t="s">
        <v>3744</v>
      </c>
      <c r="D1016">
        <v>1781578</v>
      </c>
      <c r="E1016" t="s">
        <v>3745</v>
      </c>
      <c r="F1016" t="s">
        <v>89</v>
      </c>
      <c r="G1016" t="s">
        <v>90</v>
      </c>
      <c r="H1016" t="s">
        <v>10</v>
      </c>
      <c r="I1016" t="s">
        <v>3746</v>
      </c>
      <c r="J1016" t="s">
        <v>3747</v>
      </c>
      <c r="K1016" t="s">
        <v>271</v>
      </c>
      <c r="L1016" t="s">
        <v>92</v>
      </c>
      <c r="M1016">
        <v>2050</v>
      </c>
      <c r="N1016">
        <v>75</v>
      </c>
      <c r="O1016" s="17">
        <v>45528</v>
      </c>
      <c r="P1016" s="19" t="s">
        <v>109</v>
      </c>
      <c r="Q1016" t="s">
        <v>24</v>
      </c>
      <c r="R1016" s="17">
        <v>45522</v>
      </c>
      <c r="S1016" s="27"/>
      <c r="T1016">
        <v>360.72</v>
      </c>
      <c r="U1016">
        <v>14.09</v>
      </c>
      <c r="V1016">
        <v>374.81</v>
      </c>
      <c r="W1016">
        <v>1</v>
      </c>
      <c r="X1016">
        <v>13.12</v>
      </c>
      <c r="Y1016">
        <v>0</v>
      </c>
      <c r="Z1016">
        <v>0</v>
      </c>
      <c r="AA1016">
        <v>0</v>
      </c>
      <c r="AB1016">
        <v>11.637850500000001</v>
      </c>
      <c r="AC1016" s="29">
        <v>376.29214949999999</v>
      </c>
      <c r="AD1016">
        <v>0</v>
      </c>
      <c r="AF1016">
        <v>374.81</v>
      </c>
      <c r="AG1016">
        <v>0</v>
      </c>
      <c r="AH1016">
        <v>13.12</v>
      </c>
      <c r="AI1016">
        <v>11.637850500000001</v>
      </c>
      <c r="AJ1016">
        <v>376.29214949999999</v>
      </c>
      <c r="AK1016" t="s">
        <v>25</v>
      </c>
      <c r="AN1016" s="29">
        <v>0</v>
      </c>
      <c r="AO1016" s="30">
        <f t="shared" si="30"/>
        <v>0</v>
      </c>
      <c r="AP1016" s="30">
        <f t="shared" si="31"/>
        <v>0</v>
      </c>
      <c r="AQ1016" s="30"/>
    </row>
    <row r="1017" spans="1:43" x14ac:dyDescent="0.25">
      <c r="A1017" t="s">
        <v>219</v>
      </c>
      <c r="B1017">
        <v>1983038</v>
      </c>
      <c r="C1017" t="s">
        <v>3748</v>
      </c>
      <c r="D1017">
        <v>1781567</v>
      </c>
      <c r="E1017" t="s">
        <v>3749</v>
      </c>
      <c r="F1017" t="s">
        <v>89</v>
      </c>
      <c r="G1017" t="s">
        <v>90</v>
      </c>
      <c r="H1017" t="s">
        <v>10</v>
      </c>
      <c r="I1017" t="s">
        <v>3750</v>
      </c>
      <c r="J1017" t="s">
        <v>3751</v>
      </c>
      <c r="K1017" t="s">
        <v>266</v>
      </c>
      <c r="L1017" t="s">
        <v>224</v>
      </c>
      <c r="M1017">
        <v>8385</v>
      </c>
      <c r="N1017">
        <v>4</v>
      </c>
      <c r="O1017" s="17">
        <v>45577</v>
      </c>
      <c r="P1017" s="19" t="s">
        <v>488</v>
      </c>
      <c r="Q1017" t="s">
        <v>24</v>
      </c>
      <c r="R1017" s="17">
        <v>45522</v>
      </c>
      <c r="S1017" s="27"/>
      <c r="T1017">
        <v>83.32</v>
      </c>
      <c r="U1017">
        <v>16.670000000000002</v>
      </c>
      <c r="V1017">
        <v>99.99</v>
      </c>
      <c r="W1017">
        <v>1</v>
      </c>
      <c r="X1017">
        <v>3.5</v>
      </c>
      <c r="Y1017">
        <v>0</v>
      </c>
      <c r="Z1017">
        <v>0</v>
      </c>
      <c r="AA1017">
        <v>0</v>
      </c>
      <c r="AB1017">
        <v>3.1046895000000001</v>
      </c>
      <c r="AC1017" s="29">
        <v>100.3853105</v>
      </c>
      <c r="AD1017">
        <v>0</v>
      </c>
      <c r="AF1017">
        <v>99.99</v>
      </c>
      <c r="AG1017">
        <v>0</v>
      </c>
      <c r="AH1017">
        <v>3.5</v>
      </c>
      <c r="AI1017">
        <v>3.1046895000000001</v>
      </c>
      <c r="AJ1017">
        <v>100.3853105</v>
      </c>
      <c r="AK1017" t="s">
        <v>25</v>
      </c>
      <c r="AN1017" s="29">
        <v>0</v>
      </c>
      <c r="AO1017" s="30">
        <f t="shared" si="30"/>
        <v>0</v>
      </c>
      <c r="AP1017" s="30">
        <f t="shared" si="31"/>
        <v>0</v>
      </c>
      <c r="AQ1017" s="30"/>
    </row>
    <row r="1018" spans="1:43" x14ac:dyDescent="0.25">
      <c r="A1018" t="s">
        <v>219</v>
      </c>
      <c r="B1018">
        <v>1983038</v>
      </c>
      <c r="C1018" t="s">
        <v>3752</v>
      </c>
      <c r="D1018">
        <v>1781568</v>
      </c>
      <c r="E1018" t="s">
        <v>3749</v>
      </c>
      <c r="F1018" t="s">
        <v>89</v>
      </c>
      <c r="G1018" t="s">
        <v>90</v>
      </c>
      <c r="H1018" t="s">
        <v>10</v>
      </c>
      <c r="I1018" t="s">
        <v>3753</v>
      </c>
      <c r="J1018" t="s">
        <v>3754</v>
      </c>
      <c r="K1018" t="s">
        <v>266</v>
      </c>
      <c r="L1018" t="s">
        <v>224</v>
      </c>
      <c r="M1018">
        <v>8385</v>
      </c>
      <c r="N1018">
        <v>3</v>
      </c>
      <c r="O1018" s="17">
        <v>45577</v>
      </c>
      <c r="P1018" s="19" t="s">
        <v>488</v>
      </c>
      <c r="Q1018" t="s">
        <v>24</v>
      </c>
      <c r="R1018" s="17">
        <v>45522</v>
      </c>
      <c r="S1018" s="27"/>
      <c r="T1018">
        <v>83.32</v>
      </c>
      <c r="U1018">
        <v>16.670000000000002</v>
      </c>
      <c r="V1018">
        <v>99.99</v>
      </c>
      <c r="W1018">
        <v>1</v>
      </c>
      <c r="X1018">
        <v>3.5</v>
      </c>
      <c r="Y1018">
        <v>0</v>
      </c>
      <c r="Z1018">
        <v>0</v>
      </c>
      <c r="AA1018">
        <v>0</v>
      </c>
      <c r="AB1018">
        <v>3.1046895000000001</v>
      </c>
      <c r="AC1018" s="29">
        <v>100.3853105</v>
      </c>
      <c r="AD1018">
        <v>0</v>
      </c>
      <c r="AF1018">
        <v>99.99</v>
      </c>
      <c r="AG1018">
        <v>0</v>
      </c>
      <c r="AH1018">
        <v>3.5</v>
      </c>
      <c r="AI1018">
        <v>3.1046895000000001</v>
      </c>
      <c r="AJ1018">
        <v>100.3853105</v>
      </c>
      <c r="AK1018" t="s">
        <v>25</v>
      </c>
      <c r="AN1018" s="29">
        <v>0</v>
      </c>
      <c r="AO1018" s="30">
        <f t="shared" si="30"/>
        <v>0</v>
      </c>
      <c r="AP1018" s="30">
        <f t="shared" si="31"/>
        <v>0</v>
      </c>
      <c r="AQ1018" s="30"/>
    </row>
    <row r="1019" spans="1:43" x14ac:dyDescent="0.25">
      <c r="A1019" t="s">
        <v>219</v>
      </c>
      <c r="B1019">
        <v>1983036</v>
      </c>
      <c r="C1019" t="s">
        <v>3755</v>
      </c>
      <c r="D1019">
        <v>1781565</v>
      </c>
      <c r="E1019" t="s">
        <v>3756</v>
      </c>
      <c r="F1019" t="s">
        <v>89</v>
      </c>
      <c r="G1019" t="s">
        <v>90</v>
      </c>
      <c r="H1019" t="s">
        <v>10</v>
      </c>
      <c r="I1019" t="s">
        <v>3757</v>
      </c>
      <c r="J1019" t="s">
        <v>3758</v>
      </c>
      <c r="K1019" t="s">
        <v>271</v>
      </c>
      <c r="L1019" t="s">
        <v>224</v>
      </c>
      <c r="M1019">
        <v>8385</v>
      </c>
      <c r="N1019">
        <v>14</v>
      </c>
      <c r="O1019" s="17">
        <v>45526</v>
      </c>
      <c r="P1019" s="19" t="s">
        <v>746</v>
      </c>
      <c r="Q1019" t="s">
        <v>24</v>
      </c>
      <c r="R1019" s="17">
        <v>45522</v>
      </c>
      <c r="S1019" s="27"/>
      <c r="T1019">
        <v>27.206666666666671</v>
      </c>
      <c r="U1019">
        <v>6.126666666666666</v>
      </c>
      <c r="V1019">
        <v>33.333333333333343</v>
      </c>
      <c r="W1019">
        <v>3</v>
      </c>
      <c r="X1019">
        <v>1.166666666666667</v>
      </c>
      <c r="Y1019">
        <v>0</v>
      </c>
      <c r="Z1019">
        <v>0</v>
      </c>
      <c r="AA1019">
        <v>0</v>
      </c>
      <c r="AB1019">
        <v>1.0349999999999999</v>
      </c>
      <c r="AC1019" s="29">
        <v>33.465000000000003</v>
      </c>
      <c r="AD1019">
        <v>0</v>
      </c>
      <c r="AF1019">
        <v>100</v>
      </c>
      <c r="AG1019">
        <v>0</v>
      </c>
      <c r="AH1019">
        <v>3.5</v>
      </c>
      <c r="AI1019">
        <v>3.105</v>
      </c>
      <c r="AJ1019">
        <v>100.395</v>
      </c>
      <c r="AK1019" t="s">
        <v>26</v>
      </c>
      <c r="AN1019" s="29">
        <v>0</v>
      </c>
      <c r="AO1019" s="30">
        <f t="shared" si="30"/>
        <v>0</v>
      </c>
      <c r="AP1019" s="30">
        <f t="shared" si="31"/>
        <v>0</v>
      </c>
      <c r="AQ1019" s="30"/>
    </row>
    <row r="1020" spans="1:43" x14ac:dyDescent="0.25">
      <c r="A1020" t="s">
        <v>219</v>
      </c>
      <c r="B1020">
        <v>1983036</v>
      </c>
      <c r="C1020" t="s">
        <v>3759</v>
      </c>
      <c r="D1020">
        <v>501322</v>
      </c>
      <c r="E1020" t="s">
        <v>3756</v>
      </c>
      <c r="F1020" t="s">
        <v>89</v>
      </c>
      <c r="G1020" t="s">
        <v>90</v>
      </c>
      <c r="H1020" t="s">
        <v>10</v>
      </c>
      <c r="I1020" t="s">
        <v>3757</v>
      </c>
      <c r="J1020" t="s">
        <v>3758</v>
      </c>
      <c r="K1020" t="s">
        <v>224</v>
      </c>
      <c r="L1020" t="s">
        <v>271</v>
      </c>
      <c r="M1020">
        <v>8655</v>
      </c>
      <c r="N1020">
        <v>4</v>
      </c>
      <c r="O1020" s="17">
        <v>45528</v>
      </c>
      <c r="P1020" s="19" t="s">
        <v>114</v>
      </c>
      <c r="Q1020" t="s">
        <v>24</v>
      </c>
      <c r="R1020" s="17">
        <v>45522</v>
      </c>
      <c r="S1020" s="27"/>
      <c r="T1020">
        <v>37.466666666666669</v>
      </c>
      <c r="U1020">
        <v>7.2</v>
      </c>
      <c r="V1020">
        <v>44.666666666666657</v>
      </c>
      <c r="W1020">
        <v>3</v>
      </c>
      <c r="X1020">
        <v>1.563333333333333</v>
      </c>
      <c r="Y1020">
        <v>0</v>
      </c>
      <c r="Z1020">
        <v>0</v>
      </c>
      <c r="AA1020">
        <v>0</v>
      </c>
      <c r="AB1020">
        <v>1.3869</v>
      </c>
      <c r="AC1020" s="29">
        <v>44.8431</v>
      </c>
      <c r="AD1020">
        <v>0</v>
      </c>
      <c r="AF1020">
        <v>134</v>
      </c>
      <c r="AG1020">
        <v>0</v>
      </c>
      <c r="AH1020">
        <v>4.6900000000000004</v>
      </c>
      <c r="AI1020">
        <v>4.1607000000000003</v>
      </c>
      <c r="AJ1020">
        <v>134.52930000000001</v>
      </c>
      <c r="AK1020" t="s">
        <v>26</v>
      </c>
      <c r="AN1020" s="29">
        <v>0</v>
      </c>
      <c r="AO1020" s="30">
        <f t="shared" si="30"/>
        <v>0</v>
      </c>
      <c r="AP1020" s="30">
        <f t="shared" si="31"/>
        <v>0</v>
      </c>
      <c r="AQ1020" s="30"/>
    </row>
    <row r="1021" spans="1:43" x14ac:dyDescent="0.25">
      <c r="A1021" t="s">
        <v>219</v>
      </c>
      <c r="B1021">
        <v>1983005</v>
      </c>
      <c r="C1021" t="s">
        <v>3760</v>
      </c>
      <c r="D1021">
        <v>501320</v>
      </c>
      <c r="E1021" t="s">
        <v>3761</v>
      </c>
      <c r="F1021" t="s">
        <v>89</v>
      </c>
      <c r="G1021" t="s">
        <v>90</v>
      </c>
      <c r="H1021" t="s">
        <v>137</v>
      </c>
      <c r="I1021" t="s">
        <v>3762</v>
      </c>
      <c r="J1021" t="s">
        <v>3763</v>
      </c>
      <c r="K1021" t="s">
        <v>224</v>
      </c>
      <c r="L1021" t="s">
        <v>271</v>
      </c>
      <c r="M1021">
        <v>8390</v>
      </c>
      <c r="N1021">
        <v>17</v>
      </c>
      <c r="O1021" s="17">
        <v>45523</v>
      </c>
      <c r="P1021" s="19" t="s">
        <v>133</v>
      </c>
      <c r="Q1021" t="s">
        <v>24</v>
      </c>
      <c r="R1021" s="17">
        <v>45522</v>
      </c>
      <c r="S1021" s="27"/>
      <c r="T1021">
        <v>123.75</v>
      </c>
      <c r="U1021">
        <v>19.23</v>
      </c>
      <c r="V1021">
        <v>142.97999999999999</v>
      </c>
      <c r="W1021">
        <v>1</v>
      </c>
      <c r="X1021">
        <v>5</v>
      </c>
      <c r="Y1021">
        <v>0</v>
      </c>
      <c r="Z1021">
        <v>0</v>
      </c>
      <c r="AA1021">
        <v>0</v>
      </c>
      <c r="AB1021">
        <v>7.3992149999999999</v>
      </c>
      <c r="AC1021" s="29">
        <v>140.58078499999999</v>
      </c>
      <c r="AD1021">
        <v>0</v>
      </c>
      <c r="AF1021">
        <v>142.97999999999999</v>
      </c>
      <c r="AG1021">
        <v>0</v>
      </c>
      <c r="AH1021">
        <v>5</v>
      </c>
      <c r="AI1021">
        <v>7.3992149999999999</v>
      </c>
      <c r="AJ1021">
        <v>140.58078499999999</v>
      </c>
      <c r="AK1021" t="s">
        <v>25</v>
      </c>
      <c r="AN1021" s="29">
        <v>0</v>
      </c>
      <c r="AO1021" s="30">
        <f t="shared" si="30"/>
        <v>0</v>
      </c>
      <c r="AP1021" s="30">
        <f t="shared" si="31"/>
        <v>0</v>
      </c>
      <c r="AQ1021" s="30"/>
    </row>
    <row r="1022" spans="1:43" x14ac:dyDescent="0.25">
      <c r="A1022" t="s">
        <v>219</v>
      </c>
      <c r="B1022">
        <v>1983002</v>
      </c>
      <c r="C1022" t="s">
        <v>3764</v>
      </c>
      <c r="D1022">
        <v>162962</v>
      </c>
      <c r="E1022" t="s">
        <v>3765</v>
      </c>
      <c r="F1022" t="s">
        <v>89</v>
      </c>
      <c r="G1022" t="s">
        <v>90</v>
      </c>
      <c r="H1022" t="s">
        <v>10</v>
      </c>
      <c r="I1022" t="s">
        <v>1791</v>
      </c>
      <c r="J1022" t="s">
        <v>1792</v>
      </c>
      <c r="K1022" t="s">
        <v>230</v>
      </c>
      <c r="L1022" t="s">
        <v>231</v>
      </c>
      <c r="M1022">
        <v>2780</v>
      </c>
      <c r="N1022">
        <v>76</v>
      </c>
      <c r="O1022" s="17">
        <v>45522</v>
      </c>
      <c r="P1022" s="19" t="s">
        <v>326</v>
      </c>
      <c r="Q1022" t="s">
        <v>24</v>
      </c>
      <c r="R1022" s="17">
        <v>45522</v>
      </c>
      <c r="S1022" s="27"/>
      <c r="T1022">
        <v>228.17</v>
      </c>
      <c r="U1022">
        <v>8.81</v>
      </c>
      <c r="V1022">
        <v>236.98</v>
      </c>
      <c r="W1022">
        <v>1</v>
      </c>
      <c r="X1022">
        <v>8.2899999999999991</v>
      </c>
      <c r="Y1022">
        <v>0</v>
      </c>
      <c r="Z1022">
        <v>0</v>
      </c>
      <c r="AA1022">
        <v>0</v>
      </c>
      <c r="AB1022">
        <v>7.3582289999999997</v>
      </c>
      <c r="AC1022" s="29">
        <v>237.91177099999999</v>
      </c>
      <c r="AD1022">
        <v>0</v>
      </c>
      <c r="AF1022">
        <v>236.98</v>
      </c>
      <c r="AG1022">
        <v>0</v>
      </c>
      <c r="AH1022">
        <v>8.2899999999999991</v>
      </c>
      <c r="AI1022">
        <v>7.3582289999999997</v>
      </c>
      <c r="AJ1022">
        <v>237.91177099999999</v>
      </c>
      <c r="AK1022" t="s">
        <v>25</v>
      </c>
      <c r="AN1022" s="29">
        <v>0</v>
      </c>
      <c r="AO1022" s="30">
        <f t="shared" si="30"/>
        <v>0</v>
      </c>
      <c r="AP1022" s="30">
        <f t="shared" si="31"/>
        <v>0</v>
      </c>
      <c r="AQ1022" s="30"/>
    </row>
    <row r="1023" spans="1:43" x14ac:dyDescent="0.25">
      <c r="A1023" t="s">
        <v>219</v>
      </c>
      <c r="B1023">
        <v>1982997</v>
      </c>
      <c r="C1023" t="s">
        <v>3766</v>
      </c>
      <c r="D1023">
        <v>501318</v>
      </c>
      <c r="E1023" t="s">
        <v>3767</v>
      </c>
      <c r="F1023" t="s">
        <v>89</v>
      </c>
      <c r="G1023" t="s">
        <v>90</v>
      </c>
      <c r="H1023" t="s">
        <v>14</v>
      </c>
      <c r="I1023" t="s">
        <v>3768</v>
      </c>
      <c r="J1023" t="s">
        <v>3769</v>
      </c>
      <c r="K1023" t="s">
        <v>224</v>
      </c>
      <c r="L1023" t="s">
        <v>271</v>
      </c>
      <c r="M1023">
        <v>8505</v>
      </c>
      <c r="N1023">
        <v>80</v>
      </c>
      <c r="O1023" s="17">
        <v>45528</v>
      </c>
      <c r="P1023" s="19" t="s">
        <v>133</v>
      </c>
      <c r="Q1023" t="s">
        <v>24</v>
      </c>
      <c r="R1023" s="17">
        <v>45522</v>
      </c>
      <c r="S1023" s="27"/>
      <c r="T1023">
        <v>73.456666666666663</v>
      </c>
      <c r="U1023">
        <v>7.2</v>
      </c>
      <c r="V1023">
        <v>80.656666666666666</v>
      </c>
      <c r="W1023">
        <v>3</v>
      </c>
      <c r="X1023">
        <v>2.8233333333333341</v>
      </c>
      <c r="Y1023">
        <v>0</v>
      </c>
      <c r="Z1023">
        <v>0</v>
      </c>
      <c r="AA1023">
        <v>0</v>
      </c>
      <c r="AB1023">
        <v>2.5043894999999998</v>
      </c>
      <c r="AC1023" s="29">
        <v>80.975610500000002</v>
      </c>
      <c r="AD1023">
        <v>0</v>
      </c>
      <c r="AF1023">
        <v>241.97</v>
      </c>
      <c r="AG1023">
        <v>0</v>
      </c>
      <c r="AH1023">
        <v>8.4700000000000006</v>
      </c>
      <c r="AI1023">
        <v>7.5131684999999999</v>
      </c>
      <c r="AJ1023">
        <v>242.92683149999999</v>
      </c>
      <c r="AK1023" t="s">
        <v>26</v>
      </c>
      <c r="AN1023" s="29">
        <v>0</v>
      </c>
      <c r="AO1023" s="30">
        <f t="shared" si="30"/>
        <v>0</v>
      </c>
      <c r="AP1023" s="30">
        <f t="shared" si="31"/>
        <v>0</v>
      </c>
      <c r="AQ1023" s="30"/>
    </row>
    <row r="1024" spans="1:43" x14ac:dyDescent="0.25">
      <c r="A1024" t="s">
        <v>219</v>
      </c>
      <c r="B1024">
        <v>1982997</v>
      </c>
      <c r="C1024" t="s">
        <v>3770</v>
      </c>
      <c r="D1024">
        <v>501317</v>
      </c>
      <c r="E1024" t="s">
        <v>3767</v>
      </c>
      <c r="F1024" t="s">
        <v>89</v>
      </c>
      <c r="G1024" t="s">
        <v>90</v>
      </c>
      <c r="H1024" t="s">
        <v>14</v>
      </c>
      <c r="I1024" t="s">
        <v>3771</v>
      </c>
      <c r="J1024" t="s">
        <v>3772</v>
      </c>
      <c r="K1024" t="s">
        <v>224</v>
      </c>
      <c r="L1024" t="s">
        <v>271</v>
      </c>
      <c r="M1024">
        <v>8505</v>
      </c>
      <c r="N1024">
        <v>79</v>
      </c>
      <c r="O1024" s="17">
        <v>45528</v>
      </c>
      <c r="P1024" s="19" t="s">
        <v>133</v>
      </c>
      <c r="Q1024" t="s">
        <v>24</v>
      </c>
      <c r="R1024" s="17">
        <v>45522</v>
      </c>
      <c r="S1024" s="27"/>
      <c r="T1024">
        <v>73.456666666666663</v>
      </c>
      <c r="U1024">
        <v>7.2</v>
      </c>
      <c r="V1024">
        <v>80.656666666666666</v>
      </c>
      <c r="W1024">
        <v>3</v>
      </c>
      <c r="X1024">
        <v>2.8233333333333341</v>
      </c>
      <c r="Y1024">
        <v>0</v>
      </c>
      <c r="Z1024">
        <v>0</v>
      </c>
      <c r="AA1024">
        <v>0</v>
      </c>
      <c r="AB1024">
        <v>2.5043894999999998</v>
      </c>
      <c r="AC1024" s="29">
        <v>80.975610500000002</v>
      </c>
      <c r="AD1024">
        <v>0</v>
      </c>
      <c r="AF1024">
        <v>241.97</v>
      </c>
      <c r="AG1024">
        <v>0</v>
      </c>
      <c r="AH1024">
        <v>8.4700000000000006</v>
      </c>
      <c r="AI1024">
        <v>7.5131684999999999</v>
      </c>
      <c r="AJ1024">
        <v>242.92683149999999</v>
      </c>
      <c r="AK1024" t="s">
        <v>26</v>
      </c>
      <c r="AN1024" s="29">
        <v>0</v>
      </c>
      <c r="AO1024" s="30">
        <f t="shared" si="30"/>
        <v>0</v>
      </c>
      <c r="AP1024" s="30">
        <f t="shared" si="31"/>
        <v>0</v>
      </c>
      <c r="AQ1024" s="30"/>
    </row>
    <row r="1025" spans="1:43" x14ac:dyDescent="0.25">
      <c r="A1025" t="s">
        <v>219</v>
      </c>
      <c r="B1025">
        <v>1982993</v>
      </c>
      <c r="C1025" t="s">
        <v>3773</v>
      </c>
      <c r="D1025">
        <v>501316</v>
      </c>
      <c r="E1025" t="s">
        <v>3774</v>
      </c>
      <c r="F1025" t="s">
        <v>89</v>
      </c>
      <c r="G1025" t="s">
        <v>90</v>
      </c>
      <c r="H1025" t="s">
        <v>10</v>
      </c>
      <c r="I1025" t="s">
        <v>3775</v>
      </c>
      <c r="J1025" t="s">
        <v>3776</v>
      </c>
      <c r="K1025" t="s">
        <v>224</v>
      </c>
      <c r="L1025" t="s">
        <v>225</v>
      </c>
      <c r="M1025">
        <v>5015</v>
      </c>
      <c r="N1025">
        <v>9</v>
      </c>
      <c r="O1025" s="17">
        <v>45530</v>
      </c>
      <c r="P1025" s="19" t="s">
        <v>122</v>
      </c>
      <c r="Q1025" t="s">
        <v>24</v>
      </c>
      <c r="R1025" s="17">
        <v>45522</v>
      </c>
      <c r="S1025" s="27"/>
      <c r="T1025">
        <v>200.93</v>
      </c>
      <c r="U1025">
        <v>22.96</v>
      </c>
      <c r="V1025">
        <v>223.89</v>
      </c>
      <c r="W1025">
        <v>1</v>
      </c>
      <c r="X1025">
        <v>7.84</v>
      </c>
      <c r="Y1025">
        <v>0</v>
      </c>
      <c r="Z1025">
        <v>0</v>
      </c>
      <c r="AA1025">
        <v>0</v>
      </c>
      <c r="AB1025">
        <v>6.9517844999999996</v>
      </c>
      <c r="AC1025" s="29">
        <v>224.77821549999999</v>
      </c>
      <c r="AD1025">
        <v>0</v>
      </c>
      <c r="AF1025">
        <v>223.89</v>
      </c>
      <c r="AG1025">
        <v>0</v>
      </c>
      <c r="AH1025">
        <v>7.84</v>
      </c>
      <c r="AI1025">
        <v>6.9517844999999996</v>
      </c>
      <c r="AJ1025">
        <v>224.77821549999999</v>
      </c>
      <c r="AK1025" t="s">
        <v>25</v>
      </c>
      <c r="AN1025" s="29">
        <v>0</v>
      </c>
      <c r="AO1025" s="30">
        <f t="shared" si="30"/>
        <v>0</v>
      </c>
      <c r="AP1025" s="30">
        <f t="shared" si="31"/>
        <v>0</v>
      </c>
      <c r="AQ1025" s="30"/>
    </row>
    <row r="1026" spans="1:43" x14ac:dyDescent="0.25">
      <c r="A1026" t="s">
        <v>219</v>
      </c>
      <c r="B1026">
        <v>1982986</v>
      </c>
      <c r="C1026" t="s">
        <v>3777</v>
      </c>
      <c r="D1026">
        <v>501319</v>
      </c>
      <c r="E1026" t="s">
        <v>3778</v>
      </c>
      <c r="F1026" t="s">
        <v>89</v>
      </c>
      <c r="G1026" t="s">
        <v>90</v>
      </c>
      <c r="H1026" t="s">
        <v>10</v>
      </c>
      <c r="I1026" t="s">
        <v>3779</v>
      </c>
      <c r="J1026" t="s">
        <v>3780</v>
      </c>
      <c r="K1026" t="s">
        <v>224</v>
      </c>
      <c r="L1026" t="s">
        <v>314</v>
      </c>
      <c r="M1026">
        <v>2535</v>
      </c>
      <c r="N1026">
        <v>76</v>
      </c>
      <c r="O1026" s="17">
        <v>45523</v>
      </c>
      <c r="P1026" s="19" t="s">
        <v>96</v>
      </c>
      <c r="Q1026" t="s">
        <v>24</v>
      </c>
      <c r="R1026" s="17">
        <v>45522</v>
      </c>
      <c r="S1026" s="27"/>
      <c r="T1026">
        <v>333.49</v>
      </c>
      <c r="U1026">
        <v>30</v>
      </c>
      <c r="V1026">
        <v>363.49</v>
      </c>
      <c r="W1026">
        <v>1</v>
      </c>
      <c r="X1026">
        <v>12.72</v>
      </c>
      <c r="Y1026">
        <v>0</v>
      </c>
      <c r="Z1026">
        <v>0</v>
      </c>
      <c r="AA1026">
        <v>0</v>
      </c>
      <c r="AB1026">
        <v>11.286364499999999</v>
      </c>
      <c r="AC1026" s="29">
        <v>364.92363549999999</v>
      </c>
      <c r="AD1026">
        <v>0</v>
      </c>
      <c r="AF1026">
        <v>363.49</v>
      </c>
      <c r="AG1026">
        <v>0</v>
      </c>
      <c r="AH1026">
        <v>12.72</v>
      </c>
      <c r="AI1026">
        <v>11.286364499999999</v>
      </c>
      <c r="AJ1026">
        <v>364.92363549999999</v>
      </c>
      <c r="AK1026" t="s">
        <v>25</v>
      </c>
      <c r="AN1026" s="29">
        <v>0</v>
      </c>
      <c r="AO1026" s="30">
        <f t="shared" ref="AO1026:AO1089" si="32">AN1026*(45%-14.25%-2%)</f>
        <v>0</v>
      </c>
      <c r="AP1026" s="30">
        <f t="shared" ref="AP1026:AP1089" si="33">AO1026/W1026</f>
        <v>0</v>
      </c>
      <c r="AQ1026" s="30"/>
    </row>
    <row r="1027" spans="1:43" x14ac:dyDescent="0.25">
      <c r="A1027" t="s">
        <v>219</v>
      </c>
      <c r="B1027">
        <v>1982969</v>
      </c>
      <c r="C1027" t="s">
        <v>3781</v>
      </c>
      <c r="D1027">
        <v>1080066</v>
      </c>
      <c r="E1027" t="s">
        <v>3782</v>
      </c>
      <c r="F1027" t="s">
        <v>89</v>
      </c>
      <c r="G1027" t="s">
        <v>90</v>
      </c>
      <c r="H1027" t="s">
        <v>10</v>
      </c>
      <c r="I1027" t="s">
        <v>3783</v>
      </c>
      <c r="J1027" t="s">
        <v>3784</v>
      </c>
      <c r="K1027" t="s">
        <v>134</v>
      </c>
      <c r="L1027" t="s">
        <v>91</v>
      </c>
      <c r="M1027">
        <v>8374</v>
      </c>
      <c r="N1027">
        <v>35</v>
      </c>
      <c r="O1027" s="17">
        <v>45522</v>
      </c>
      <c r="P1027" s="19" t="s">
        <v>149</v>
      </c>
      <c r="Q1027" t="s">
        <v>24</v>
      </c>
      <c r="R1027" s="17">
        <v>45522</v>
      </c>
      <c r="S1027" s="27"/>
      <c r="T1027">
        <v>115.45</v>
      </c>
      <c r="U1027">
        <v>9.77</v>
      </c>
      <c r="V1027">
        <v>125.22</v>
      </c>
      <c r="W1027">
        <v>1</v>
      </c>
      <c r="X1027">
        <v>4.38</v>
      </c>
      <c r="Y1027">
        <v>0</v>
      </c>
      <c r="Z1027">
        <v>0</v>
      </c>
      <c r="AA1027">
        <v>0</v>
      </c>
      <c r="AB1027">
        <v>3.8880810000000001</v>
      </c>
      <c r="AC1027" s="29">
        <v>125.71191899999999</v>
      </c>
      <c r="AD1027">
        <v>0</v>
      </c>
      <c r="AF1027">
        <v>125.22</v>
      </c>
      <c r="AG1027">
        <v>0</v>
      </c>
      <c r="AH1027">
        <v>4.38</v>
      </c>
      <c r="AI1027">
        <v>3.8880810000000001</v>
      </c>
      <c r="AJ1027">
        <v>125.71191899999999</v>
      </c>
      <c r="AK1027" t="s">
        <v>25</v>
      </c>
      <c r="AN1027" s="29">
        <v>5.09</v>
      </c>
      <c r="AO1027" s="30">
        <f t="shared" si="32"/>
        <v>1.4633749999999999</v>
      </c>
      <c r="AP1027" s="30">
        <f t="shared" si="33"/>
        <v>1.4633749999999999</v>
      </c>
      <c r="AQ1027" s="30"/>
    </row>
    <row r="1028" spans="1:43" x14ac:dyDescent="0.25">
      <c r="A1028" t="s">
        <v>219</v>
      </c>
      <c r="B1028">
        <v>1982955</v>
      </c>
      <c r="C1028" t="s">
        <v>3785</v>
      </c>
      <c r="D1028">
        <v>1080064</v>
      </c>
      <c r="E1028" t="s">
        <v>3786</v>
      </c>
      <c r="F1028" t="s">
        <v>89</v>
      </c>
      <c r="G1028" t="s">
        <v>90</v>
      </c>
      <c r="H1028" t="s">
        <v>10</v>
      </c>
      <c r="I1028" t="s">
        <v>3787</v>
      </c>
      <c r="J1028" t="s">
        <v>3788</v>
      </c>
      <c r="K1028" t="s">
        <v>95</v>
      </c>
      <c r="L1028" t="s">
        <v>266</v>
      </c>
      <c r="M1028">
        <v>992767</v>
      </c>
      <c r="N1028">
        <v>80</v>
      </c>
      <c r="O1028" s="17">
        <v>45522</v>
      </c>
      <c r="P1028" s="19" t="s">
        <v>113</v>
      </c>
      <c r="Q1028" t="s">
        <v>24</v>
      </c>
      <c r="R1028" s="17">
        <v>45522</v>
      </c>
      <c r="S1028" s="27"/>
      <c r="T1028">
        <v>281.64999999999998</v>
      </c>
      <c r="U1028">
        <v>15.86</v>
      </c>
      <c r="V1028">
        <v>297.51</v>
      </c>
      <c r="W1028">
        <v>1</v>
      </c>
      <c r="X1028">
        <v>10.41</v>
      </c>
      <c r="Y1028">
        <v>0</v>
      </c>
      <c r="Z1028">
        <v>0</v>
      </c>
      <c r="AA1028">
        <v>0</v>
      </c>
      <c r="AB1028">
        <v>9.2376854999999995</v>
      </c>
      <c r="AC1028" s="29">
        <v>298.68231450000002</v>
      </c>
      <c r="AD1028">
        <v>0</v>
      </c>
      <c r="AF1028">
        <v>297.51</v>
      </c>
      <c r="AG1028">
        <v>0</v>
      </c>
      <c r="AH1028">
        <v>10.41</v>
      </c>
      <c r="AI1028">
        <v>9.2376854999999995</v>
      </c>
      <c r="AJ1028">
        <v>298.68231450000002</v>
      </c>
      <c r="AK1028" t="s">
        <v>25</v>
      </c>
      <c r="AN1028" s="29">
        <v>0</v>
      </c>
      <c r="AO1028" s="30">
        <f t="shared" si="32"/>
        <v>0</v>
      </c>
      <c r="AP1028" s="30">
        <f t="shared" si="33"/>
        <v>0</v>
      </c>
      <c r="AQ1028" s="30"/>
    </row>
    <row r="1029" spans="1:43" x14ac:dyDescent="0.25">
      <c r="A1029" t="s">
        <v>219</v>
      </c>
      <c r="B1029">
        <v>1982944</v>
      </c>
      <c r="C1029" t="s">
        <v>3789</v>
      </c>
      <c r="D1029">
        <v>1080063</v>
      </c>
      <c r="E1029" t="s">
        <v>3790</v>
      </c>
      <c r="F1029" t="s">
        <v>89</v>
      </c>
      <c r="G1029" t="s">
        <v>90</v>
      </c>
      <c r="H1029" t="s">
        <v>10</v>
      </c>
      <c r="I1029" t="s">
        <v>3791</v>
      </c>
      <c r="J1029" t="s">
        <v>3792</v>
      </c>
      <c r="K1029" t="s">
        <v>134</v>
      </c>
      <c r="L1029" t="s">
        <v>734</v>
      </c>
      <c r="M1029">
        <v>2065</v>
      </c>
      <c r="N1029">
        <v>3</v>
      </c>
      <c r="O1029" s="17">
        <v>45537</v>
      </c>
      <c r="P1029" s="19" t="s">
        <v>147</v>
      </c>
      <c r="Q1029" t="s">
        <v>24</v>
      </c>
      <c r="R1029" s="17">
        <v>45522</v>
      </c>
      <c r="S1029" s="27"/>
      <c r="T1029">
        <v>143.88</v>
      </c>
      <c r="U1029">
        <v>14.24</v>
      </c>
      <c r="V1029">
        <v>158.12</v>
      </c>
      <c r="W1029">
        <v>1</v>
      </c>
      <c r="X1029">
        <v>5.53</v>
      </c>
      <c r="Y1029">
        <v>0</v>
      </c>
      <c r="Z1029">
        <v>0</v>
      </c>
      <c r="AA1029">
        <v>0</v>
      </c>
      <c r="AB1029">
        <v>4.9096260000000003</v>
      </c>
      <c r="AC1029" s="29">
        <v>158.740374</v>
      </c>
      <c r="AD1029">
        <v>0</v>
      </c>
      <c r="AF1029">
        <v>158.12</v>
      </c>
      <c r="AG1029">
        <v>0</v>
      </c>
      <c r="AH1029">
        <v>5.53</v>
      </c>
      <c r="AI1029">
        <v>4.9096260000000003</v>
      </c>
      <c r="AJ1029">
        <v>158.740374</v>
      </c>
      <c r="AK1029" t="s">
        <v>25</v>
      </c>
      <c r="AN1029" s="29">
        <v>0</v>
      </c>
      <c r="AO1029" s="30">
        <f t="shared" si="32"/>
        <v>0</v>
      </c>
      <c r="AP1029" s="30">
        <f t="shared" si="33"/>
        <v>0</v>
      </c>
      <c r="AQ1029" s="30"/>
    </row>
    <row r="1030" spans="1:43" x14ac:dyDescent="0.25">
      <c r="A1030" t="s">
        <v>219</v>
      </c>
      <c r="B1030">
        <v>1982942</v>
      </c>
      <c r="C1030" t="s">
        <v>3793</v>
      </c>
      <c r="D1030">
        <v>1781547</v>
      </c>
      <c r="E1030" t="s">
        <v>3794</v>
      </c>
      <c r="F1030" t="s">
        <v>89</v>
      </c>
      <c r="G1030" t="s">
        <v>90</v>
      </c>
      <c r="H1030" t="s">
        <v>137</v>
      </c>
      <c r="I1030" t="s">
        <v>3795</v>
      </c>
      <c r="J1030" t="s">
        <v>3796</v>
      </c>
      <c r="K1030" t="s">
        <v>271</v>
      </c>
      <c r="L1030" t="s">
        <v>224</v>
      </c>
      <c r="M1030">
        <v>2530</v>
      </c>
      <c r="N1030">
        <v>27</v>
      </c>
      <c r="O1030" s="17">
        <v>45523</v>
      </c>
      <c r="P1030" s="19" t="s">
        <v>163</v>
      </c>
      <c r="Q1030" t="s">
        <v>24</v>
      </c>
      <c r="R1030" s="17">
        <v>45522</v>
      </c>
      <c r="S1030" s="27"/>
      <c r="T1030">
        <v>114.79</v>
      </c>
      <c r="U1030">
        <v>9.1950000000000003</v>
      </c>
      <c r="V1030">
        <v>123.985</v>
      </c>
      <c r="W1030">
        <v>2</v>
      </c>
      <c r="X1030">
        <v>4.34</v>
      </c>
      <c r="Y1030">
        <v>0</v>
      </c>
      <c r="Z1030">
        <v>0</v>
      </c>
      <c r="AA1030">
        <v>0</v>
      </c>
      <c r="AB1030">
        <v>6.4162237500000003</v>
      </c>
      <c r="AC1030" s="29">
        <v>121.90877625</v>
      </c>
      <c r="AD1030">
        <v>0</v>
      </c>
      <c r="AF1030">
        <v>247.97</v>
      </c>
      <c r="AG1030">
        <v>0</v>
      </c>
      <c r="AH1030">
        <v>8.68</v>
      </c>
      <c r="AI1030">
        <v>12.832447500000001</v>
      </c>
      <c r="AJ1030">
        <v>243.81755250000001</v>
      </c>
      <c r="AK1030" t="s">
        <v>27</v>
      </c>
      <c r="AN1030" s="29">
        <v>0</v>
      </c>
      <c r="AO1030" s="30">
        <f t="shared" si="32"/>
        <v>0</v>
      </c>
      <c r="AP1030" s="30">
        <f t="shared" si="33"/>
        <v>0</v>
      </c>
      <c r="AQ1030" s="30"/>
    </row>
    <row r="1031" spans="1:43" x14ac:dyDescent="0.25">
      <c r="A1031" t="s">
        <v>219</v>
      </c>
      <c r="B1031">
        <v>1982912</v>
      </c>
      <c r="C1031" t="s">
        <v>3797</v>
      </c>
      <c r="D1031">
        <v>501307</v>
      </c>
      <c r="E1031" t="s">
        <v>3798</v>
      </c>
      <c r="F1031" t="s">
        <v>89</v>
      </c>
      <c r="G1031" t="s">
        <v>90</v>
      </c>
      <c r="H1031" t="s">
        <v>10</v>
      </c>
      <c r="I1031" t="s">
        <v>3799</v>
      </c>
      <c r="J1031" t="s">
        <v>3800</v>
      </c>
      <c r="K1031" t="s">
        <v>224</v>
      </c>
      <c r="L1031" t="s">
        <v>225</v>
      </c>
      <c r="M1031">
        <v>5015</v>
      </c>
      <c r="N1031">
        <v>7</v>
      </c>
      <c r="O1031" s="17">
        <v>45530</v>
      </c>
      <c r="P1031" s="19" t="s">
        <v>122</v>
      </c>
      <c r="Q1031" t="s">
        <v>24</v>
      </c>
      <c r="R1031" s="17">
        <v>45522</v>
      </c>
      <c r="S1031" s="27"/>
      <c r="T1031">
        <v>200.93</v>
      </c>
      <c r="U1031">
        <v>22.96</v>
      </c>
      <c r="V1031">
        <v>223.89</v>
      </c>
      <c r="W1031">
        <v>1</v>
      </c>
      <c r="X1031">
        <v>7.84</v>
      </c>
      <c r="Y1031">
        <v>0</v>
      </c>
      <c r="Z1031">
        <v>0</v>
      </c>
      <c r="AA1031">
        <v>0</v>
      </c>
      <c r="AB1031">
        <v>6.9517844999999996</v>
      </c>
      <c r="AC1031" s="29">
        <v>224.77821549999999</v>
      </c>
      <c r="AD1031">
        <v>0</v>
      </c>
      <c r="AF1031">
        <v>223.89</v>
      </c>
      <c r="AG1031">
        <v>0</v>
      </c>
      <c r="AH1031">
        <v>7.84</v>
      </c>
      <c r="AI1031">
        <v>6.9517844999999996</v>
      </c>
      <c r="AJ1031">
        <v>224.77821549999999</v>
      </c>
      <c r="AK1031" t="s">
        <v>25</v>
      </c>
      <c r="AN1031" s="29">
        <v>0</v>
      </c>
      <c r="AO1031" s="30">
        <f t="shared" si="32"/>
        <v>0</v>
      </c>
      <c r="AP1031" s="30">
        <f t="shared" si="33"/>
        <v>0</v>
      </c>
      <c r="AQ1031" s="30"/>
    </row>
    <row r="1032" spans="1:43" x14ac:dyDescent="0.25">
      <c r="A1032" t="s">
        <v>219</v>
      </c>
      <c r="B1032">
        <v>1982876</v>
      </c>
      <c r="C1032" t="s">
        <v>3801</v>
      </c>
      <c r="D1032">
        <v>162956</v>
      </c>
      <c r="E1032" t="s">
        <v>3802</v>
      </c>
      <c r="F1032" t="s">
        <v>89</v>
      </c>
      <c r="G1032" t="s">
        <v>90</v>
      </c>
      <c r="H1032" t="s">
        <v>10</v>
      </c>
      <c r="I1032" t="s">
        <v>3803</v>
      </c>
      <c r="J1032" t="s">
        <v>3804</v>
      </c>
      <c r="K1032" t="s">
        <v>91</v>
      </c>
      <c r="L1032" t="s">
        <v>470</v>
      </c>
      <c r="M1032">
        <v>8275</v>
      </c>
      <c r="N1032">
        <v>14</v>
      </c>
      <c r="O1032" s="17">
        <v>45523</v>
      </c>
      <c r="P1032" s="19" t="s">
        <v>108</v>
      </c>
      <c r="Q1032" t="s">
        <v>24</v>
      </c>
      <c r="R1032" s="17">
        <v>45522</v>
      </c>
      <c r="S1032" s="27"/>
      <c r="T1032">
        <v>124.28</v>
      </c>
      <c r="U1032">
        <v>5.7</v>
      </c>
      <c r="V1032">
        <v>129.97999999999999</v>
      </c>
      <c r="W1032">
        <v>1</v>
      </c>
      <c r="X1032">
        <v>4.55</v>
      </c>
      <c r="Y1032">
        <v>0</v>
      </c>
      <c r="Z1032">
        <v>0</v>
      </c>
      <c r="AA1032">
        <v>0</v>
      </c>
      <c r="AB1032">
        <v>4.0358790000000004</v>
      </c>
      <c r="AC1032" s="29">
        <v>130.49412100000001</v>
      </c>
      <c r="AD1032">
        <v>0</v>
      </c>
      <c r="AF1032">
        <v>129.97999999999999</v>
      </c>
      <c r="AG1032">
        <v>0</v>
      </c>
      <c r="AH1032">
        <v>4.55</v>
      </c>
      <c r="AI1032">
        <v>4.0358790000000004</v>
      </c>
      <c r="AJ1032">
        <v>130.49412100000001</v>
      </c>
      <c r="AK1032" t="s">
        <v>25</v>
      </c>
      <c r="AN1032" s="29">
        <v>4.7</v>
      </c>
      <c r="AO1032" s="30">
        <f t="shared" si="32"/>
        <v>1.3512499999999998</v>
      </c>
      <c r="AP1032" s="30">
        <f t="shared" si="33"/>
        <v>1.3512499999999998</v>
      </c>
      <c r="AQ1032" s="30"/>
    </row>
    <row r="1033" spans="1:43" x14ac:dyDescent="0.25">
      <c r="A1033" t="s">
        <v>219</v>
      </c>
      <c r="B1033">
        <v>1982855</v>
      </c>
      <c r="C1033" t="s">
        <v>3805</v>
      </c>
      <c r="D1033">
        <v>1781521</v>
      </c>
      <c r="E1033" t="s">
        <v>3806</v>
      </c>
      <c r="F1033" t="s">
        <v>89</v>
      </c>
      <c r="G1033" t="s">
        <v>90</v>
      </c>
      <c r="H1033" t="s">
        <v>10</v>
      </c>
      <c r="I1033" t="s">
        <v>3807</v>
      </c>
      <c r="J1033" t="s">
        <v>3808</v>
      </c>
      <c r="K1033" t="s">
        <v>231</v>
      </c>
      <c r="L1033" t="s">
        <v>91</v>
      </c>
      <c r="M1033">
        <v>2660</v>
      </c>
      <c r="N1033">
        <v>71</v>
      </c>
      <c r="O1033" s="17">
        <v>45578</v>
      </c>
      <c r="P1033" s="19" t="s">
        <v>109</v>
      </c>
      <c r="Q1033" t="s">
        <v>24</v>
      </c>
      <c r="R1033" s="17">
        <v>45522</v>
      </c>
      <c r="S1033" s="27"/>
      <c r="T1033">
        <v>91.066666666666663</v>
      </c>
      <c r="U1033">
        <v>3.9233333333333329</v>
      </c>
      <c r="V1033">
        <v>94.990000000000009</v>
      </c>
      <c r="W1033">
        <v>3</v>
      </c>
      <c r="X1033">
        <v>3.3233333333333341</v>
      </c>
      <c r="Y1033">
        <v>0</v>
      </c>
      <c r="Z1033">
        <v>0</v>
      </c>
      <c r="AA1033">
        <v>0</v>
      </c>
      <c r="AB1033">
        <v>2.9494395</v>
      </c>
      <c r="AC1033" s="29">
        <v>95.36389383333335</v>
      </c>
      <c r="AD1033">
        <v>0</v>
      </c>
      <c r="AF1033">
        <v>284.97000000000003</v>
      </c>
      <c r="AG1033">
        <v>0</v>
      </c>
      <c r="AH1033">
        <v>9.9700000000000006</v>
      </c>
      <c r="AI1033">
        <v>8.8483184999999995</v>
      </c>
      <c r="AJ1033">
        <v>286.09168149999999</v>
      </c>
      <c r="AK1033" t="s">
        <v>26</v>
      </c>
      <c r="AN1033" s="29">
        <v>0</v>
      </c>
      <c r="AO1033" s="30">
        <f t="shared" si="32"/>
        <v>0</v>
      </c>
      <c r="AP1033" s="30">
        <f t="shared" si="33"/>
        <v>0</v>
      </c>
      <c r="AQ1033" s="30"/>
    </row>
    <row r="1034" spans="1:43" x14ac:dyDescent="0.25">
      <c r="A1034" t="s">
        <v>219</v>
      </c>
      <c r="B1034">
        <v>1982855</v>
      </c>
      <c r="C1034" t="s">
        <v>3809</v>
      </c>
      <c r="D1034">
        <v>1781522</v>
      </c>
      <c r="E1034" t="s">
        <v>3806</v>
      </c>
      <c r="F1034" t="s">
        <v>89</v>
      </c>
      <c r="G1034" t="s">
        <v>90</v>
      </c>
      <c r="H1034" t="s">
        <v>10</v>
      </c>
      <c r="I1034" t="s">
        <v>3810</v>
      </c>
      <c r="J1034" t="s">
        <v>3811</v>
      </c>
      <c r="K1034" t="s">
        <v>231</v>
      </c>
      <c r="L1034" t="s">
        <v>91</v>
      </c>
      <c r="M1034">
        <v>2660</v>
      </c>
      <c r="N1034">
        <v>72</v>
      </c>
      <c r="O1034" s="17">
        <v>45578</v>
      </c>
      <c r="P1034" s="19" t="s">
        <v>109</v>
      </c>
      <c r="Q1034" t="s">
        <v>24</v>
      </c>
      <c r="R1034" s="17">
        <v>45522</v>
      </c>
      <c r="S1034" s="27"/>
      <c r="T1034">
        <v>91.066666666666663</v>
      </c>
      <c r="U1034">
        <v>3.9233333333333329</v>
      </c>
      <c r="V1034">
        <v>94.990000000000009</v>
      </c>
      <c r="W1034">
        <v>3</v>
      </c>
      <c r="X1034">
        <v>3.3233333333333341</v>
      </c>
      <c r="Y1034">
        <v>0</v>
      </c>
      <c r="Z1034">
        <v>0</v>
      </c>
      <c r="AA1034">
        <v>0</v>
      </c>
      <c r="AB1034">
        <v>2.9494395</v>
      </c>
      <c r="AC1034" s="29">
        <v>95.36389383333335</v>
      </c>
      <c r="AD1034">
        <v>0</v>
      </c>
      <c r="AF1034">
        <v>284.97000000000003</v>
      </c>
      <c r="AG1034">
        <v>0</v>
      </c>
      <c r="AH1034">
        <v>9.9700000000000006</v>
      </c>
      <c r="AI1034">
        <v>8.8483184999999995</v>
      </c>
      <c r="AJ1034">
        <v>286.09168149999999</v>
      </c>
      <c r="AK1034" t="s">
        <v>26</v>
      </c>
      <c r="AN1034" s="29">
        <v>0</v>
      </c>
      <c r="AO1034" s="30">
        <f t="shared" si="32"/>
        <v>0</v>
      </c>
      <c r="AP1034" s="30">
        <f t="shared" si="33"/>
        <v>0</v>
      </c>
      <c r="AQ1034" s="30"/>
    </row>
    <row r="1035" spans="1:43" x14ac:dyDescent="0.25">
      <c r="A1035" t="s">
        <v>219</v>
      </c>
      <c r="B1035">
        <v>1982842</v>
      </c>
      <c r="C1035" t="s">
        <v>3812</v>
      </c>
      <c r="D1035">
        <v>1080056</v>
      </c>
      <c r="E1035" t="s">
        <v>3813</v>
      </c>
      <c r="F1035" t="s">
        <v>89</v>
      </c>
      <c r="G1035" t="s">
        <v>90</v>
      </c>
      <c r="H1035" t="s">
        <v>10</v>
      </c>
      <c r="I1035" t="s">
        <v>3814</v>
      </c>
      <c r="J1035" t="s">
        <v>3815</v>
      </c>
      <c r="K1035" t="s">
        <v>92</v>
      </c>
      <c r="L1035" t="s">
        <v>271</v>
      </c>
      <c r="M1035">
        <v>2055</v>
      </c>
      <c r="N1035">
        <v>25</v>
      </c>
      <c r="O1035" s="17">
        <v>45562</v>
      </c>
      <c r="P1035" s="19" t="s">
        <v>122</v>
      </c>
      <c r="Q1035" t="s">
        <v>24</v>
      </c>
      <c r="R1035" s="17">
        <v>45522</v>
      </c>
      <c r="S1035" s="27"/>
      <c r="T1035">
        <v>122.1866666666667</v>
      </c>
      <c r="U1035">
        <v>5.2066666666666661</v>
      </c>
      <c r="V1035">
        <v>127.3933333333333</v>
      </c>
      <c r="W1035">
        <v>3</v>
      </c>
      <c r="X1035">
        <v>4.46</v>
      </c>
      <c r="Y1035">
        <v>0</v>
      </c>
      <c r="Z1035">
        <v>0</v>
      </c>
      <c r="AA1035">
        <v>0</v>
      </c>
      <c r="AB1035">
        <v>3.9555630000000002</v>
      </c>
      <c r="AC1035" s="29">
        <v>127.8977703333333</v>
      </c>
      <c r="AD1035">
        <v>0</v>
      </c>
      <c r="AF1035">
        <v>382.18</v>
      </c>
      <c r="AG1035">
        <v>0</v>
      </c>
      <c r="AH1035">
        <v>13.38</v>
      </c>
      <c r="AI1035">
        <v>11.866688999999999</v>
      </c>
      <c r="AJ1035">
        <v>383.69331099999999</v>
      </c>
      <c r="AK1035" t="s">
        <v>26</v>
      </c>
      <c r="AN1035" s="29">
        <v>0</v>
      </c>
      <c r="AO1035" s="30">
        <f t="shared" si="32"/>
        <v>0</v>
      </c>
      <c r="AP1035" s="30">
        <f t="shared" si="33"/>
        <v>0</v>
      </c>
      <c r="AQ1035" s="30"/>
    </row>
    <row r="1036" spans="1:43" x14ac:dyDescent="0.25">
      <c r="A1036" t="s">
        <v>219</v>
      </c>
      <c r="B1036">
        <v>1982799</v>
      </c>
      <c r="C1036" t="s">
        <v>3816</v>
      </c>
      <c r="D1036">
        <v>162949</v>
      </c>
      <c r="E1036" t="s">
        <v>3817</v>
      </c>
      <c r="F1036" t="s">
        <v>89</v>
      </c>
      <c r="G1036" t="s">
        <v>90</v>
      </c>
      <c r="H1036" t="s">
        <v>10</v>
      </c>
      <c r="I1036" t="s">
        <v>3818</v>
      </c>
      <c r="J1036" t="s">
        <v>3819</v>
      </c>
      <c r="K1036" t="s">
        <v>91</v>
      </c>
      <c r="L1036" t="s">
        <v>231</v>
      </c>
      <c r="M1036">
        <v>882287</v>
      </c>
      <c r="N1036">
        <v>21</v>
      </c>
      <c r="O1036" s="17">
        <v>45523</v>
      </c>
      <c r="P1036" s="19" t="s">
        <v>114</v>
      </c>
      <c r="Q1036" t="s">
        <v>24</v>
      </c>
      <c r="R1036" s="17">
        <v>45522</v>
      </c>
      <c r="S1036" s="27"/>
      <c r="T1036">
        <v>148.71</v>
      </c>
      <c r="U1036">
        <v>9.76</v>
      </c>
      <c r="V1036">
        <v>158.47</v>
      </c>
      <c r="W1036">
        <v>1</v>
      </c>
      <c r="X1036">
        <v>5.55</v>
      </c>
      <c r="Y1036">
        <v>0</v>
      </c>
      <c r="Z1036">
        <v>0</v>
      </c>
      <c r="AA1036">
        <v>0</v>
      </c>
      <c r="AB1036">
        <v>4.9204935000000001</v>
      </c>
      <c r="AC1036" s="29">
        <v>159.09950649999999</v>
      </c>
      <c r="AD1036">
        <v>0</v>
      </c>
      <c r="AF1036">
        <v>158.47</v>
      </c>
      <c r="AG1036">
        <v>0</v>
      </c>
      <c r="AH1036">
        <v>5.55</v>
      </c>
      <c r="AI1036">
        <v>4.9204935000000001</v>
      </c>
      <c r="AJ1036">
        <v>159.09950649999999</v>
      </c>
      <c r="AK1036" t="s">
        <v>25</v>
      </c>
      <c r="AN1036" s="29">
        <v>0</v>
      </c>
      <c r="AO1036" s="30">
        <f t="shared" si="32"/>
        <v>0</v>
      </c>
      <c r="AP1036" s="30">
        <f t="shared" si="33"/>
        <v>0</v>
      </c>
      <c r="AQ1036" s="30"/>
    </row>
    <row r="1037" spans="1:43" x14ac:dyDescent="0.25">
      <c r="A1037" t="s">
        <v>219</v>
      </c>
      <c r="B1037">
        <v>1982792</v>
      </c>
      <c r="C1037" t="s">
        <v>3820</v>
      </c>
      <c r="D1037">
        <v>1080039</v>
      </c>
      <c r="E1037" t="s">
        <v>3821</v>
      </c>
      <c r="F1037" t="s">
        <v>89</v>
      </c>
      <c r="G1037" t="s">
        <v>90</v>
      </c>
      <c r="H1037" t="s">
        <v>10</v>
      </c>
      <c r="I1037" t="s">
        <v>3822</v>
      </c>
      <c r="J1037" t="s">
        <v>3823</v>
      </c>
      <c r="K1037" t="s">
        <v>92</v>
      </c>
      <c r="L1037" t="s">
        <v>231</v>
      </c>
      <c r="M1037">
        <v>8855</v>
      </c>
      <c r="N1037">
        <v>79</v>
      </c>
      <c r="O1037" s="17">
        <v>45529</v>
      </c>
      <c r="P1037" s="19" t="s">
        <v>284</v>
      </c>
      <c r="Q1037" t="s">
        <v>24</v>
      </c>
      <c r="R1037" s="17">
        <v>45522</v>
      </c>
      <c r="S1037" s="27"/>
      <c r="T1037">
        <v>40.013333333333343</v>
      </c>
      <c r="U1037">
        <v>3.316666666666666</v>
      </c>
      <c r="V1037">
        <v>43.330000000000013</v>
      </c>
      <c r="W1037">
        <v>3</v>
      </c>
      <c r="X1037">
        <v>1.5166666666666671</v>
      </c>
      <c r="Y1037">
        <v>0</v>
      </c>
      <c r="Z1037">
        <v>0</v>
      </c>
      <c r="AA1037">
        <v>0</v>
      </c>
      <c r="AB1037">
        <v>1.3453965000000001</v>
      </c>
      <c r="AC1037" s="29">
        <v>43.501270166666671</v>
      </c>
      <c r="AD1037">
        <v>0</v>
      </c>
      <c r="AF1037">
        <v>129.99</v>
      </c>
      <c r="AG1037">
        <v>0</v>
      </c>
      <c r="AH1037">
        <v>4.55</v>
      </c>
      <c r="AI1037">
        <v>4.0361894999999999</v>
      </c>
      <c r="AJ1037">
        <v>130.50381049999999</v>
      </c>
      <c r="AK1037" t="s">
        <v>26</v>
      </c>
      <c r="AN1037" s="29">
        <v>0</v>
      </c>
      <c r="AO1037" s="30">
        <f t="shared" si="32"/>
        <v>0</v>
      </c>
      <c r="AP1037" s="30">
        <f t="shared" si="33"/>
        <v>0</v>
      </c>
      <c r="AQ1037" s="30"/>
    </row>
    <row r="1038" spans="1:43" x14ac:dyDescent="0.25">
      <c r="A1038" t="s">
        <v>219</v>
      </c>
      <c r="B1038">
        <v>1982792</v>
      </c>
      <c r="C1038" t="s">
        <v>3824</v>
      </c>
      <c r="D1038">
        <v>1080040</v>
      </c>
      <c r="E1038" t="s">
        <v>3821</v>
      </c>
      <c r="F1038" t="s">
        <v>89</v>
      </c>
      <c r="G1038" t="s">
        <v>90</v>
      </c>
      <c r="H1038" t="s">
        <v>10</v>
      </c>
      <c r="I1038" t="s">
        <v>3825</v>
      </c>
      <c r="J1038" t="s">
        <v>3826</v>
      </c>
      <c r="K1038" t="s">
        <v>92</v>
      </c>
      <c r="L1038" t="s">
        <v>231</v>
      </c>
      <c r="M1038">
        <v>8855</v>
      </c>
      <c r="N1038">
        <v>80</v>
      </c>
      <c r="O1038" s="17">
        <v>45529</v>
      </c>
      <c r="P1038" s="19" t="s">
        <v>284</v>
      </c>
      <c r="Q1038" t="s">
        <v>24</v>
      </c>
      <c r="R1038" s="17">
        <v>45522</v>
      </c>
      <c r="S1038" s="27"/>
      <c r="T1038">
        <v>40.013333333333343</v>
      </c>
      <c r="U1038">
        <v>3.316666666666666</v>
      </c>
      <c r="V1038">
        <v>43.330000000000013</v>
      </c>
      <c r="W1038">
        <v>3</v>
      </c>
      <c r="X1038">
        <v>1.5166666666666671</v>
      </c>
      <c r="Y1038">
        <v>0</v>
      </c>
      <c r="Z1038">
        <v>0</v>
      </c>
      <c r="AA1038">
        <v>0</v>
      </c>
      <c r="AB1038">
        <v>1.3453965000000001</v>
      </c>
      <c r="AC1038" s="29">
        <v>43.501270166666671</v>
      </c>
      <c r="AD1038">
        <v>0</v>
      </c>
      <c r="AF1038">
        <v>129.99</v>
      </c>
      <c r="AG1038">
        <v>0</v>
      </c>
      <c r="AH1038">
        <v>4.55</v>
      </c>
      <c r="AI1038">
        <v>4.0361894999999999</v>
      </c>
      <c r="AJ1038">
        <v>130.50381049999999</v>
      </c>
      <c r="AK1038" t="s">
        <v>26</v>
      </c>
      <c r="AN1038" s="29">
        <v>0</v>
      </c>
      <c r="AO1038" s="30">
        <f t="shared" si="32"/>
        <v>0</v>
      </c>
      <c r="AP1038" s="30">
        <f t="shared" si="33"/>
        <v>0</v>
      </c>
      <c r="AQ1038" s="30"/>
    </row>
    <row r="1039" spans="1:43" x14ac:dyDescent="0.25">
      <c r="A1039" t="s">
        <v>219</v>
      </c>
      <c r="B1039">
        <v>1982769</v>
      </c>
      <c r="C1039" t="s">
        <v>3827</v>
      </c>
      <c r="D1039">
        <v>162943</v>
      </c>
      <c r="E1039" t="s">
        <v>3828</v>
      </c>
      <c r="F1039" t="s">
        <v>89</v>
      </c>
      <c r="G1039" t="s">
        <v>90</v>
      </c>
      <c r="H1039" t="s">
        <v>10</v>
      </c>
      <c r="I1039" t="s">
        <v>3829</v>
      </c>
      <c r="J1039" t="s">
        <v>3830</v>
      </c>
      <c r="K1039" t="s">
        <v>230</v>
      </c>
      <c r="L1039" t="s">
        <v>231</v>
      </c>
      <c r="M1039">
        <v>2775</v>
      </c>
      <c r="N1039">
        <v>11</v>
      </c>
      <c r="O1039" s="17">
        <v>45554</v>
      </c>
      <c r="P1039" s="19" t="s">
        <v>326</v>
      </c>
      <c r="Q1039" t="s">
        <v>24</v>
      </c>
      <c r="R1039" s="17">
        <v>45522</v>
      </c>
      <c r="S1039" s="27"/>
      <c r="T1039">
        <v>19.899999999999999</v>
      </c>
      <c r="U1039">
        <v>1.468333333333333</v>
      </c>
      <c r="V1039">
        <v>21.368333333333339</v>
      </c>
      <c r="W1039">
        <v>6</v>
      </c>
      <c r="X1039">
        <v>0.74833333333333341</v>
      </c>
      <c r="Y1039">
        <v>0</v>
      </c>
      <c r="Z1039">
        <v>0</v>
      </c>
      <c r="AA1039">
        <v>0</v>
      </c>
      <c r="AB1039">
        <v>0.66348675000000001</v>
      </c>
      <c r="AC1039" s="29">
        <v>21.45317991666667</v>
      </c>
      <c r="AD1039">
        <v>0</v>
      </c>
      <c r="AF1039">
        <v>128.21</v>
      </c>
      <c r="AG1039">
        <v>0</v>
      </c>
      <c r="AH1039">
        <v>4.49</v>
      </c>
      <c r="AI1039">
        <v>3.9809204999999999</v>
      </c>
      <c r="AJ1039">
        <v>128.71907949999999</v>
      </c>
      <c r="AK1039" t="s">
        <v>30</v>
      </c>
      <c r="AN1039" s="29">
        <v>0</v>
      </c>
      <c r="AO1039" s="30">
        <f t="shared" si="32"/>
        <v>0</v>
      </c>
      <c r="AP1039" s="30">
        <f t="shared" si="33"/>
        <v>0</v>
      </c>
      <c r="AQ1039" s="30"/>
    </row>
    <row r="1040" spans="1:43" x14ac:dyDescent="0.25">
      <c r="A1040" t="s">
        <v>219</v>
      </c>
      <c r="B1040">
        <v>1982769</v>
      </c>
      <c r="C1040" t="s">
        <v>3831</v>
      </c>
      <c r="D1040">
        <v>1781488</v>
      </c>
      <c r="E1040" t="s">
        <v>3828</v>
      </c>
      <c r="F1040" t="s">
        <v>89</v>
      </c>
      <c r="G1040" t="s">
        <v>90</v>
      </c>
      <c r="H1040" t="s">
        <v>10</v>
      </c>
      <c r="I1040" t="s">
        <v>3829</v>
      </c>
      <c r="J1040" t="s">
        <v>3830</v>
      </c>
      <c r="K1040" t="s">
        <v>231</v>
      </c>
      <c r="L1040" t="s">
        <v>230</v>
      </c>
      <c r="M1040">
        <v>2655</v>
      </c>
      <c r="N1040">
        <v>9</v>
      </c>
      <c r="O1040" s="17">
        <v>45557</v>
      </c>
      <c r="P1040" s="19" t="s">
        <v>109</v>
      </c>
      <c r="Q1040" t="s">
        <v>24</v>
      </c>
      <c r="R1040" s="17">
        <v>45522</v>
      </c>
      <c r="S1040" s="27"/>
      <c r="T1040">
        <v>19.368333333333329</v>
      </c>
      <c r="U1040">
        <v>1.9616666666666669</v>
      </c>
      <c r="V1040">
        <v>21.33</v>
      </c>
      <c r="W1040">
        <v>6</v>
      </c>
      <c r="X1040">
        <v>0.7466666666666667</v>
      </c>
      <c r="Y1040">
        <v>0</v>
      </c>
      <c r="Z1040">
        <v>0</v>
      </c>
      <c r="AA1040">
        <v>0</v>
      </c>
      <c r="AB1040">
        <v>0.66229649999999995</v>
      </c>
      <c r="AC1040" s="29">
        <v>21.414370166666671</v>
      </c>
      <c r="AD1040">
        <v>0</v>
      </c>
      <c r="AF1040">
        <v>127.98</v>
      </c>
      <c r="AG1040">
        <v>0</v>
      </c>
      <c r="AH1040">
        <v>4.4800000000000004</v>
      </c>
      <c r="AI1040">
        <v>3.973779</v>
      </c>
      <c r="AJ1040">
        <v>128.486221</v>
      </c>
      <c r="AK1040" t="s">
        <v>30</v>
      </c>
      <c r="AN1040" s="29">
        <v>0</v>
      </c>
      <c r="AO1040" s="30">
        <f t="shared" si="32"/>
        <v>0</v>
      </c>
      <c r="AP1040" s="30">
        <f t="shared" si="33"/>
        <v>0</v>
      </c>
      <c r="AQ1040" s="30"/>
    </row>
    <row r="1041" spans="1:43" x14ac:dyDescent="0.25">
      <c r="A1041" t="s">
        <v>219</v>
      </c>
      <c r="B1041">
        <v>1982767</v>
      </c>
      <c r="C1041" t="s">
        <v>3832</v>
      </c>
      <c r="D1041">
        <v>162944</v>
      </c>
      <c r="E1041" t="s">
        <v>3833</v>
      </c>
      <c r="F1041" t="s">
        <v>89</v>
      </c>
      <c r="G1041" t="s">
        <v>90</v>
      </c>
      <c r="H1041" t="s">
        <v>10</v>
      </c>
      <c r="I1041" t="s">
        <v>3834</v>
      </c>
      <c r="J1041" t="s">
        <v>3835</v>
      </c>
      <c r="K1041" t="s">
        <v>2501</v>
      </c>
      <c r="L1041" t="s">
        <v>231</v>
      </c>
      <c r="M1041">
        <v>988986</v>
      </c>
      <c r="N1041">
        <v>80</v>
      </c>
      <c r="O1041" s="17">
        <v>45522</v>
      </c>
      <c r="P1041" s="19" t="s">
        <v>102</v>
      </c>
      <c r="Q1041" t="s">
        <v>24</v>
      </c>
      <c r="R1041" s="17">
        <v>45522</v>
      </c>
      <c r="S1041" s="17"/>
      <c r="T1041">
        <v>205.62</v>
      </c>
      <c r="U1041">
        <v>9.36</v>
      </c>
      <c r="V1041">
        <v>214.98</v>
      </c>
      <c r="W1041">
        <v>1</v>
      </c>
      <c r="X1041">
        <v>7.52</v>
      </c>
      <c r="Y1041">
        <v>0</v>
      </c>
      <c r="Z1041">
        <v>0</v>
      </c>
      <c r="AA1041">
        <v>0</v>
      </c>
      <c r="AB1041">
        <v>6.6751290000000001</v>
      </c>
      <c r="AC1041" s="29">
        <v>215.824871</v>
      </c>
      <c r="AD1041">
        <v>0</v>
      </c>
      <c r="AF1041">
        <v>214.98</v>
      </c>
      <c r="AG1041">
        <v>0</v>
      </c>
      <c r="AH1041">
        <v>7.52</v>
      </c>
      <c r="AI1041">
        <v>6.6751290000000001</v>
      </c>
      <c r="AJ1041">
        <v>215.824871</v>
      </c>
      <c r="AK1041" t="s">
        <v>25</v>
      </c>
      <c r="AN1041" s="29">
        <v>0</v>
      </c>
      <c r="AO1041" s="30">
        <f t="shared" si="32"/>
        <v>0</v>
      </c>
      <c r="AP1041" s="30">
        <f t="shared" si="33"/>
        <v>0</v>
      </c>
      <c r="AQ1041" s="30"/>
    </row>
    <row r="1042" spans="1:43" x14ac:dyDescent="0.25">
      <c r="A1042" t="s">
        <v>219</v>
      </c>
      <c r="B1042">
        <v>1982735</v>
      </c>
      <c r="C1042" t="s">
        <v>3836</v>
      </c>
      <c r="D1042">
        <v>1781481</v>
      </c>
      <c r="E1042" t="s">
        <v>3837</v>
      </c>
      <c r="F1042" t="s">
        <v>89</v>
      </c>
      <c r="G1042" t="s">
        <v>90</v>
      </c>
      <c r="H1042" t="s">
        <v>10</v>
      </c>
      <c r="I1042" t="s">
        <v>3838</v>
      </c>
      <c r="J1042" t="s">
        <v>3839</v>
      </c>
      <c r="K1042" t="s">
        <v>1106</v>
      </c>
      <c r="L1042" t="s">
        <v>95</v>
      </c>
      <c r="M1042">
        <v>2970</v>
      </c>
      <c r="N1042">
        <v>43</v>
      </c>
      <c r="O1042" s="17">
        <v>45522</v>
      </c>
      <c r="P1042" s="19" t="s">
        <v>98</v>
      </c>
      <c r="Q1042" t="s">
        <v>24</v>
      </c>
      <c r="R1042" s="17">
        <v>45522</v>
      </c>
      <c r="S1042" s="17"/>
      <c r="T1042">
        <v>114.84</v>
      </c>
      <c r="U1042">
        <v>10.48</v>
      </c>
      <c r="V1042">
        <v>125.32</v>
      </c>
      <c r="W1042">
        <v>1</v>
      </c>
      <c r="X1042">
        <v>4.3899999999999997</v>
      </c>
      <c r="Y1042">
        <v>0</v>
      </c>
      <c r="Z1042">
        <v>0</v>
      </c>
      <c r="AA1042">
        <v>0</v>
      </c>
      <c r="AB1042">
        <v>3.8911859999999998</v>
      </c>
      <c r="AC1042" s="29">
        <v>125.818814</v>
      </c>
      <c r="AD1042">
        <v>0</v>
      </c>
      <c r="AF1042">
        <v>125.32</v>
      </c>
      <c r="AG1042">
        <v>0</v>
      </c>
      <c r="AH1042">
        <v>4.3899999999999997</v>
      </c>
      <c r="AI1042">
        <v>3.8911859999999998</v>
      </c>
      <c r="AJ1042">
        <v>125.818814</v>
      </c>
      <c r="AK1042" t="s">
        <v>25</v>
      </c>
      <c r="AN1042" s="29">
        <v>0</v>
      </c>
      <c r="AO1042" s="30">
        <f t="shared" si="32"/>
        <v>0</v>
      </c>
      <c r="AP1042" s="30">
        <f t="shared" si="33"/>
        <v>0</v>
      </c>
      <c r="AQ1042" s="30"/>
    </row>
    <row r="1043" spans="1:43" x14ac:dyDescent="0.25">
      <c r="A1043" t="s">
        <v>219</v>
      </c>
      <c r="B1043">
        <v>1982711</v>
      </c>
      <c r="C1043" t="s">
        <v>3840</v>
      </c>
      <c r="D1043">
        <v>501286</v>
      </c>
      <c r="E1043" t="s">
        <v>3841</v>
      </c>
      <c r="F1043" t="s">
        <v>89</v>
      </c>
      <c r="G1043" t="s">
        <v>90</v>
      </c>
      <c r="H1043" t="s">
        <v>137</v>
      </c>
      <c r="I1043" t="s">
        <v>3842</v>
      </c>
      <c r="J1043" t="s">
        <v>3843</v>
      </c>
      <c r="K1043" t="s">
        <v>224</v>
      </c>
      <c r="L1043" t="s">
        <v>225</v>
      </c>
      <c r="M1043">
        <v>88580</v>
      </c>
      <c r="N1043">
        <v>9</v>
      </c>
      <c r="O1043" s="17">
        <v>45523</v>
      </c>
      <c r="P1043" s="19" t="s">
        <v>138</v>
      </c>
      <c r="Q1043" t="s">
        <v>24</v>
      </c>
      <c r="R1043" s="17">
        <v>45522</v>
      </c>
      <c r="S1043" s="27"/>
      <c r="T1043">
        <v>200.93</v>
      </c>
      <c r="U1043">
        <v>22.96</v>
      </c>
      <c r="V1043">
        <v>223.89</v>
      </c>
      <c r="W1043">
        <v>1</v>
      </c>
      <c r="X1043">
        <v>7.84</v>
      </c>
      <c r="Y1043">
        <v>0</v>
      </c>
      <c r="Z1043">
        <v>0</v>
      </c>
      <c r="AA1043">
        <v>0</v>
      </c>
      <c r="AB1043">
        <v>11.5863075</v>
      </c>
      <c r="AC1043" s="29">
        <v>220.14369249999999</v>
      </c>
      <c r="AD1043">
        <v>0</v>
      </c>
      <c r="AF1043">
        <v>223.89</v>
      </c>
      <c r="AG1043">
        <v>0</v>
      </c>
      <c r="AH1043">
        <v>7.84</v>
      </c>
      <c r="AI1043">
        <v>11.5863075</v>
      </c>
      <c r="AJ1043">
        <v>220.14369249999999</v>
      </c>
      <c r="AK1043" t="s">
        <v>25</v>
      </c>
      <c r="AN1043" s="29">
        <v>0</v>
      </c>
      <c r="AO1043" s="30">
        <f t="shared" si="32"/>
        <v>0</v>
      </c>
      <c r="AP1043" s="30">
        <f t="shared" si="33"/>
        <v>0</v>
      </c>
      <c r="AQ1043" s="30"/>
    </row>
    <row r="1044" spans="1:43" x14ac:dyDescent="0.25">
      <c r="A1044" t="s">
        <v>219</v>
      </c>
      <c r="B1044">
        <v>1982708</v>
      </c>
      <c r="C1044" t="s">
        <v>3844</v>
      </c>
      <c r="D1044">
        <v>1080025</v>
      </c>
      <c r="E1044" t="s">
        <v>3845</v>
      </c>
      <c r="F1044" t="s">
        <v>89</v>
      </c>
      <c r="G1044" t="s">
        <v>90</v>
      </c>
      <c r="H1044" t="s">
        <v>10</v>
      </c>
      <c r="I1044" t="s">
        <v>3846</v>
      </c>
      <c r="J1044" t="s">
        <v>3847</v>
      </c>
      <c r="K1044" t="s">
        <v>92</v>
      </c>
      <c r="L1044" t="s">
        <v>231</v>
      </c>
      <c r="M1044">
        <v>98570</v>
      </c>
      <c r="N1044">
        <v>25</v>
      </c>
      <c r="O1044" s="17">
        <v>45523</v>
      </c>
      <c r="P1044" s="19" t="s">
        <v>108</v>
      </c>
      <c r="Q1044" t="s">
        <v>24</v>
      </c>
      <c r="R1044" s="17">
        <v>45522</v>
      </c>
      <c r="S1044" s="27"/>
      <c r="T1044">
        <v>36.676666666666669</v>
      </c>
      <c r="U1044">
        <v>3.316666666666666</v>
      </c>
      <c r="V1044">
        <v>39.993333333333332</v>
      </c>
      <c r="W1044">
        <v>3</v>
      </c>
      <c r="X1044">
        <v>1.4</v>
      </c>
      <c r="Y1044">
        <v>0</v>
      </c>
      <c r="Z1044">
        <v>0</v>
      </c>
      <c r="AA1044">
        <v>0</v>
      </c>
      <c r="AB1044">
        <v>1.2417929999999999</v>
      </c>
      <c r="AC1044" s="29">
        <v>40.151540333333337</v>
      </c>
      <c r="AD1044">
        <v>0</v>
      </c>
      <c r="AF1044">
        <v>119.98</v>
      </c>
      <c r="AG1044">
        <v>0</v>
      </c>
      <c r="AH1044">
        <v>4.2</v>
      </c>
      <c r="AI1044">
        <v>3.7253790000000002</v>
      </c>
      <c r="AJ1044">
        <v>120.454621</v>
      </c>
      <c r="AK1044" t="s">
        <v>26</v>
      </c>
      <c r="AN1044" s="29">
        <v>0</v>
      </c>
      <c r="AO1044" s="30">
        <f t="shared" si="32"/>
        <v>0</v>
      </c>
      <c r="AP1044" s="30">
        <f t="shared" si="33"/>
        <v>0</v>
      </c>
      <c r="AQ1044" s="30"/>
    </row>
    <row r="1045" spans="1:43" x14ac:dyDescent="0.25">
      <c r="A1045" t="s">
        <v>219</v>
      </c>
      <c r="B1045">
        <v>1982704</v>
      </c>
      <c r="C1045" t="s">
        <v>3848</v>
      </c>
      <c r="D1045">
        <v>162941</v>
      </c>
      <c r="E1045" t="s">
        <v>3849</v>
      </c>
      <c r="F1045" t="s">
        <v>89</v>
      </c>
      <c r="G1045" t="s">
        <v>90</v>
      </c>
      <c r="H1045" t="s">
        <v>10</v>
      </c>
      <c r="I1045" t="s">
        <v>3850</v>
      </c>
      <c r="J1045" t="s">
        <v>3851</v>
      </c>
      <c r="K1045" t="s">
        <v>91</v>
      </c>
      <c r="L1045" t="s">
        <v>231</v>
      </c>
      <c r="M1045">
        <v>82287</v>
      </c>
      <c r="N1045">
        <v>32</v>
      </c>
      <c r="O1045" s="17">
        <v>45527</v>
      </c>
      <c r="P1045" s="19" t="s">
        <v>114</v>
      </c>
      <c r="Q1045" t="s">
        <v>24</v>
      </c>
      <c r="R1045" s="17">
        <v>45522</v>
      </c>
      <c r="S1045" s="27"/>
      <c r="T1045">
        <v>78.72</v>
      </c>
      <c r="U1045">
        <v>9.76</v>
      </c>
      <c r="V1045">
        <v>88.48</v>
      </c>
      <c r="W1045">
        <v>1</v>
      </c>
      <c r="X1045">
        <v>3.1</v>
      </c>
      <c r="Y1045">
        <v>0</v>
      </c>
      <c r="Z1045">
        <v>0</v>
      </c>
      <c r="AA1045">
        <v>0</v>
      </c>
      <c r="AB1045">
        <v>2.7473040000000002</v>
      </c>
      <c r="AC1045" s="29">
        <v>88.832695999999999</v>
      </c>
      <c r="AD1045">
        <v>0</v>
      </c>
      <c r="AF1045">
        <v>88.48</v>
      </c>
      <c r="AG1045">
        <v>0</v>
      </c>
      <c r="AH1045">
        <v>3.1</v>
      </c>
      <c r="AI1045">
        <v>2.7473040000000002</v>
      </c>
      <c r="AJ1045">
        <v>88.832695999999999</v>
      </c>
      <c r="AK1045" t="s">
        <v>25</v>
      </c>
      <c r="AN1045" s="29">
        <v>0</v>
      </c>
      <c r="AO1045" s="30">
        <f t="shared" si="32"/>
        <v>0</v>
      </c>
      <c r="AP1045" s="30">
        <f t="shared" si="33"/>
        <v>0</v>
      </c>
      <c r="AQ1045" s="30"/>
    </row>
    <row r="1046" spans="1:43" x14ac:dyDescent="0.25">
      <c r="A1046" t="s">
        <v>219</v>
      </c>
      <c r="B1046">
        <v>1982703</v>
      </c>
      <c r="C1046" t="s">
        <v>3852</v>
      </c>
      <c r="D1046">
        <v>1781472</v>
      </c>
      <c r="E1046" t="s">
        <v>3853</v>
      </c>
      <c r="F1046" t="s">
        <v>89</v>
      </c>
      <c r="G1046" t="s">
        <v>90</v>
      </c>
      <c r="H1046" t="s">
        <v>10</v>
      </c>
      <c r="I1046" t="s">
        <v>3854</v>
      </c>
      <c r="J1046" t="s">
        <v>3855</v>
      </c>
      <c r="K1046" t="s">
        <v>734</v>
      </c>
      <c r="L1046" t="s">
        <v>95</v>
      </c>
      <c r="M1046">
        <v>2060</v>
      </c>
      <c r="N1046">
        <v>25</v>
      </c>
      <c r="O1046" s="17">
        <v>45523</v>
      </c>
      <c r="P1046" s="19" t="s">
        <v>1358</v>
      </c>
      <c r="Q1046" t="s">
        <v>24</v>
      </c>
      <c r="R1046" s="17">
        <v>45522</v>
      </c>
      <c r="S1046" s="27"/>
      <c r="T1046">
        <v>116.75</v>
      </c>
      <c r="U1046">
        <v>13.53</v>
      </c>
      <c r="V1046">
        <v>130.28</v>
      </c>
      <c r="W1046">
        <v>1</v>
      </c>
      <c r="X1046">
        <v>4.5599999999999996</v>
      </c>
      <c r="Y1046">
        <v>0</v>
      </c>
      <c r="Z1046">
        <v>0</v>
      </c>
      <c r="AA1046">
        <v>0</v>
      </c>
      <c r="AB1046">
        <v>4.0451940000000004</v>
      </c>
      <c r="AC1046" s="29">
        <v>130.79480599999999</v>
      </c>
      <c r="AD1046">
        <v>0</v>
      </c>
      <c r="AF1046">
        <v>130.28</v>
      </c>
      <c r="AG1046">
        <v>0</v>
      </c>
      <c r="AH1046">
        <v>4.5599999999999996</v>
      </c>
      <c r="AI1046">
        <v>4.0451940000000004</v>
      </c>
      <c r="AJ1046">
        <v>130.79480599999999</v>
      </c>
      <c r="AK1046" t="s">
        <v>25</v>
      </c>
      <c r="AN1046" s="29">
        <v>0</v>
      </c>
      <c r="AO1046" s="30">
        <f t="shared" si="32"/>
        <v>0</v>
      </c>
      <c r="AP1046" s="30">
        <f t="shared" si="33"/>
        <v>0</v>
      </c>
      <c r="AQ1046" s="30"/>
    </row>
    <row r="1047" spans="1:43" x14ac:dyDescent="0.25">
      <c r="A1047" t="s">
        <v>219</v>
      </c>
      <c r="B1047">
        <v>1982698</v>
      </c>
      <c r="C1047" t="s">
        <v>3856</v>
      </c>
      <c r="D1047">
        <v>501285</v>
      </c>
      <c r="E1047" t="s">
        <v>3857</v>
      </c>
      <c r="F1047" t="s">
        <v>89</v>
      </c>
      <c r="G1047" t="s">
        <v>90</v>
      </c>
      <c r="H1047" t="s">
        <v>10</v>
      </c>
      <c r="I1047" t="s">
        <v>3858</v>
      </c>
      <c r="J1047" t="s">
        <v>3859</v>
      </c>
      <c r="K1047" t="s">
        <v>224</v>
      </c>
      <c r="L1047" t="s">
        <v>225</v>
      </c>
      <c r="M1047">
        <v>5015</v>
      </c>
      <c r="N1047">
        <v>5</v>
      </c>
      <c r="O1047" s="17">
        <v>45530</v>
      </c>
      <c r="P1047" s="19" t="s">
        <v>122</v>
      </c>
      <c r="Q1047" t="s">
        <v>24</v>
      </c>
      <c r="R1047" s="17">
        <v>45522</v>
      </c>
      <c r="S1047" s="27"/>
      <c r="T1047">
        <v>200.93</v>
      </c>
      <c r="U1047">
        <v>22.96</v>
      </c>
      <c r="V1047">
        <v>223.89</v>
      </c>
      <c r="W1047">
        <v>1</v>
      </c>
      <c r="X1047">
        <v>7.84</v>
      </c>
      <c r="Y1047">
        <v>0</v>
      </c>
      <c r="Z1047">
        <v>0</v>
      </c>
      <c r="AA1047">
        <v>0</v>
      </c>
      <c r="AB1047">
        <v>6.9517844999999996</v>
      </c>
      <c r="AC1047" s="29">
        <v>224.77821549999999</v>
      </c>
      <c r="AD1047">
        <v>0</v>
      </c>
      <c r="AF1047">
        <v>223.89</v>
      </c>
      <c r="AG1047">
        <v>0</v>
      </c>
      <c r="AH1047">
        <v>7.84</v>
      </c>
      <c r="AI1047">
        <v>6.9517844999999996</v>
      </c>
      <c r="AJ1047">
        <v>224.77821549999999</v>
      </c>
      <c r="AK1047" t="s">
        <v>25</v>
      </c>
      <c r="AN1047" s="29">
        <v>0</v>
      </c>
      <c r="AO1047" s="30">
        <f t="shared" si="32"/>
        <v>0</v>
      </c>
      <c r="AP1047" s="30">
        <f t="shared" si="33"/>
        <v>0</v>
      </c>
      <c r="AQ1047" s="30"/>
    </row>
    <row r="1048" spans="1:43" x14ac:dyDescent="0.25">
      <c r="A1048" t="s">
        <v>219</v>
      </c>
      <c r="B1048">
        <v>1982690</v>
      </c>
      <c r="C1048" t="s">
        <v>3860</v>
      </c>
      <c r="D1048">
        <v>1781467</v>
      </c>
      <c r="E1048" t="s">
        <v>3861</v>
      </c>
      <c r="F1048" t="s">
        <v>89</v>
      </c>
      <c r="G1048" t="s">
        <v>90</v>
      </c>
      <c r="H1048" t="s">
        <v>10</v>
      </c>
      <c r="I1048" t="s">
        <v>3862</v>
      </c>
      <c r="J1048" t="s">
        <v>3863</v>
      </c>
      <c r="K1048" t="s">
        <v>231</v>
      </c>
      <c r="L1048" t="s">
        <v>94</v>
      </c>
      <c r="M1048">
        <v>8840</v>
      </c>
      <c r="N1048">
        <v>1</v>
      </c>
      <c r="O1048" s="17">
        <v>45522</v>
      </c>
      <c r="P1048" s="19" t="s">
        <v>101</v>
      </c>
      <c r="Q1048" t="s">
        <v>24</v>
      </c>
      <c r="R1048" s="17">
        <v>45522</v>
      </c>
      <c r="S1048" s="27"/>
      <c r="T1048">
        <v>55.38</v>
      </c>
      <c r="U1048">
        <v>8.6</v>
      </c>
      <c r="V1048">
        <v>63.98</v>
      </c>
      <c r="W1048">
        <v>1</v>
      </c>
      <c r="X1048">
        <v>2.2400000000000002</v>
      </c>
      <c r="Y1048">
        <v>0</v>
      </c>
      <c r="Z1048">
        <v>0</v>
      </c>
      <c r="AA1048">
        <v>0</v>
      </c>
      <c r="AB1048">
        <v>1.9865790000000001</v>
      </c>
      <c r="AC1048" s="29">
        <v>64.233420999999993</v>
      </c>
      <c r="AD1048">
        <v>0</v>
      </c>
      <c r="AF1048">
        <v>63.98</v>
      </c>
      <c r="AG1048">
        <v>0</v>
      </c>
      <c r="AH1048">
        <v>2.2400000000000002</v>
      </c>
      <c r="AI1048">
        <v>1.9865790000000001</v>
      </c>
      <c r="AJ1048">
        <v>64.233420999999993</v>
      </c>
      <c r="AK1048" t="s">
        <v>25</v>
      </c>
      <c r="AN1048" s="29">
        <v>0</v>
      </c>
      <c r="AO1048" s="30">
        <f t="shared" si="32"/>
        <v>0</v>
      </c>
      <c r="AP1048" s="30">
        <f t="shared" si="33"/>
        <v>0</v>
      </c>
      <c r="AQ1048" s="30"/>
    </row>
    <row r="1049" spans="1:43" x14ac:dyDescent="0.25">
      <c r="A1049" t="s">
        <v>219</v>
      </c>
      <c r="B1049">
        <v>1982664</v>
      </c>
      <c r="C1049" t="s">
        <v>3864</v>
      </c>
      <c r="D1049">
        <v>501283</v>
      </c>
      <c r="E1049" t="s">
        <v>3865</v>
      </c>
      <c r="F1049" t="s">
        <v>89</v>
      </c>
      <c r="G1049" t="s">
        <v>90</v>
      </c>
      <c r="H1049" t="s">
        <v>10</v>
      </c>
      <c r="I1049" t="s">
        <v>3866</v>
      </c>
      <c r="J1049" t="s">
        <v>3867</v>
      </c>
      <c r="K1049" t="s">
        <v>224</v>
      </c>
      <c r="L1049" t="s">
        <v>225</v>
      </c>
      <c r="M1049">
        <v>5015</v>
      </c>
      <c r="N1049">
        <v>18</v>
      </c>
      <c r="O1049" s="17">
        <v>45529</v>
      </c>
      <c r="P1049" s="19" t="s">
        <v>122</v>
      </c>
      <c r="Q1049" t="s">
        <v>24</v>
      </c>
      <c r="R1049" s="17">
        <v>45522</v>
      </c>
      <c r="S1049" s="27"/>
      <c r="T1049">
        <v>200.93</v>
      </c>
      <c r="U1049">
        <v>22.96</v>
      </c>
      <c r="V1049">
        <v>223.89</v>
      </c>
      <c r="W1049">
        <v>1</v>
      </c>
      <c r="X1049">
        <v>7.84</v>
      </c>
      <c r="Y1049">
        <v>0</v>
      </c>
      <c r="Z1049">
        <v>0</v>
      </c>
      <c r="AA1049">
        <v>0</v>
      </c>
      <c r="AB1049">
        <v>6.9517844999999996</v>
      </c>
      <c r="AC1049" s="29">
        <v>224.77821549999999</v>
      </c>
      <c r="AD1049">
        <v>0</v>
      </c>
      <c r="AF1049">
        <v>223.89</v>
      </c>
      <c r="AG1049">
        <v>0</v>
      </c>
      <c r="AH1049">
        <v>7.84</v>
      </c>
      <c r="AI1049">
        <v>6.9517844999999996</v>
      </c>
      <c r="AJ1049">
        <v>224.77821549999999</v>
      </c>
      <c r="AK1049" t="s">
        <v>25</v>
      </c>
      <c r="AN1049" s="29">
        <v>0</v>
      </c>
      <c r="AO1049" s="30">
        <f t="shared" si="32"/>
        <v>0</v>
      </c>
      <c r="AP1049" s="30">
        <f t="shared" si="33"/>
        <v>0</v>
      </c>
      <c r="AQ1049" s="30"/>
    </row>
    <row r="1050" spans="1:43" x14ac:dyDescent="0.25">
      <c r="A1050" t="s">
        <v>219</v>
      </c>
      <c r="B1050">
        <v>1982654</v>
      </c>
      <c r="C1050" t="s">
        <v>3868</v>
      </c>
      <c r="D1050">
        <v>501272</v>
      </c>
      <c r="E1050" t="s">
        <v>3869</v>
      </c>
      <c r="F1050" t="s">
        <v>89</v>
      </c>
      <c r="G1050" t="s">
        <v>90</v>
      </c>
      <c r="H1050" t="s">
        <v>14</v>
      </c>
      <c r="I1050" t="s">
        <v>3870</v>
      </c>
      <c r="J1050" t="s">
        <v>3871</v>
      </c>
      <c r="K1050" t="s">
        <v>224</v>
      </c>
      <c r="L1050" t="s">
        <v>266</v>
      </c>
      <c r="M1050">
        <v>8830</v>
      </c>
      <c r="N1050">
        <v>31</v>
      </c>
      <c r="O1050" s="17">
        <v>45527</v>
      </c>
      <c r="P1050" s="19" t="s">
        <v>114</v>
      </c>
      <c r="Q1050" t="s">
        <v>24</v>
      </c>
      <c r="R1050" s="17">
        <v>45522</v>
      </c>
      <c r="S1050" s="27"/>
      <c r="T1050">
        <v>48.99</v>
      </c>
      <c r="U1050">
        <v>8.1300000000000008</v>
      </c>
      <c r="V1050">
        <v>57.12</v>
      </c>
      <c r="W1050">
        <v>3</v>
      </c>
      <c r="X1050">
        <v>2</v>
      </c>
      <c r="Y1050">
        <v>0</v>
      </c>
      <c r="Z1050">
        <v>0</v>
      </c>
      <c r="AA1050">
        <v>0</v>
      </c>
      <c r="AB1050">
        <v>1.773576</v>
      </c>
      <c r="AC1050" s="29">
        <v>57.346424000000013</v>
      </c>
      <c r="AD1050">
        <v>0</v>
      </c>
      <c r="AF1050">
        <v>171.36</v>
      </c>
      <c r="AG1050">
        <v>0</v>
      </c>
      <c r="AH1050">
        <v>6</v>
      </c>
      <c r="AI1050">
        <v>5.3207279999999999</v>
      </c>
      <c r="AJ1050">
        <v>172.03927200000001</v>
      </c>
      <c r="AK1050" t="s">
        <v>26</v>
      </c>
      <c r="AN1050" s="29">
        <v>0</v>
      </c>
      <c r="AO1050" s="30">
        <f t="shared" si="32"/>
        <v>0</v>
      </c>
      <c r="AP1050" s="30">
        <f t="shared" si="33"/>
        <v>0</v>
      </c>
      <c r="AQ1050" s="30"/>
    </row>
    <row r="1051" spans="1:43" x14ac:dyDescent="0.25">
      <c r="A1051" t="s">
        <v>219</v>
      </c>
      <c r="B1051">
        <v>1982652</v>
      </c>
      <c r="C1051" t="s">
        <v>3872</v>
      </c>
      <c r="D1051">
        <v>1781444</v>
      </c>
      <c r="E1051" t="s">
        <v>3873</v>
      </c>
      <c r="F1051" t="s">
        <v>89</v>
      </c>
      <c r="G1051" t="s">
        <v>90</v>
      </c>
      <c r="H1051" t="s">
        <v>10</v>
      </c>
      <c r="I1051" t="s">
        <v>3874</v>
      </c>
      <c r="J1051" t="s">
        <v>3875</v>
      </c>
      <c r="K1051" t="s">
        <v>231</v>
      </c>
      <c r="L1051" t="s">
        <v>91</v>
      </c>
      <c r="M1051">
        <v>886</v>
      </c>
      <c r="N1051">
        <v>32</v>
      </c>
      <c r="O1051" s="17">
        <v>45522</v>
      </c>
      <c r="P1051" s="19" t="s">
        <v>109</v>
      </c>
      <c r="Q1051" t="s">
        <v>24</v>
      </c>
      <c r="R1051" s="17">
        <v>45522</v>
      </c>
      <c r="S1051" s="27"/>
      <c r="T1051">
        <v>218.04</v>
      </c>
      <c r="U1051">
        <v>11.77</v>
      </c>
      <c r="V1051">
        <v>229.81</v>
      </c>
      <c r="W1051">
        <v>1</v>
      </c>
      <c r="X1051">
        <v>8.0399999999999991</v>
      </c>
      <c r="Y1051">
        <v>0</v>
      </c>
      <c r="Z1051">
        <v>0</v>
      </c>
      <c r="AA1051">
        <v>0</v>
      </c>
      <c r="AB1051">
        <v>7.1356004999999998</v>
      </c>
      <c r="AC1051" s="29">
        <v>230.71439950000001</v>
      </c>
      <c r="AD1051">
        <v>0</v>
      </c>
      <c r="AF1051">
        <v>229.81</v>
      </c>
      <c r="AG1051">
        <v>0</v>
      </c>
      <c r="AH1051">
        <v>8.0399999999999991</v>
      </c>
      <c r="AI1051">
        <v>7.1356004999999998</v>
      </c>
      <c r="AJ1051">
        <v>230.71439950000001</v>
      </c>
      <c r="AK1051" t="s">
        <v>25</v>
      </c>
      <c r="AN1051" s="29">
        <v>0</v>
      </c>
      <c r="AO1051" s="30">
        <f t="shared" si="32"/>
        <v>0</v>
      </c>
      <c r="AP1051" s="30">
        <f t="shared" si="33"/>
        <v>0</v>
      </c>
      <c r="AQ1051" s="30"/>
    </row>
    <row r="1052" spans="1:43" x14ac:dyDescent="0.25">
      <c r="A1052" t="s">
        <v>219</v>
      </c>
      <c r="B1052">
        <v>1982647</v>
      </c>
      <c r="C1052" t="s">
        <v>3876</v>
      </c>
      <c r="D1052">
        <v>1781443</v>
      </c>
      <c r="E1052" t="s">
        <v>3877</v>
      </c>
      <c r="F1052" t="s">
        <v>89</v>
      </c>
      <c r="G1052" t="s">
        <v>90</v>
      </c>
      <c r="H1052" t="s">
        <v>137</v>
      </c>
      <c r="I1052" t="s">
        <v>3878</v>
      </c>
      <c r="J1052" t="s">
        <v>3879</v>
      </c>
      <c r="K1052" t="s">
        <v>225</v>
      </c>
      <c r="L1052" t="s">
        <v>224</v>
      </c>
      <c r="M1052">
        <v>8465</v>
      </c>
      <c r="N1052">
        <v>8</v>
      </c>
      <c r="O1052" s="17">
        <v>45526</v>
      </c>
      <c r="P1052" s="19" t="s">
        <v>107</v>
      </c>
      <c r="Q1052" t="s">
        <v>24</v>
      </c>
      <c r="R1052" s="17">
        <v>45522</v>
      </c>
      <c r="S1052" s="27"/>
      <c r="T1052">
        <v>201.22</v>
      </c>
      <c r="U1052">
        <v>19.02</v>
      </c>
      <c r="V1052">
        <v>220.24</v>
      </c>
      <c r="W1052">
        <v>1</v>
      </c>
      <c r="X1052">
        <v>7.71</v>
      </c>
      <c r="Y1052">
        <v>0</v>
      </c>
      <c r="Z1052">
        <v>0</v>
      </c>
      <c r="AA1052">
        <v>0</v>
      </c>
      <c r="AB1052">
        <v>11.39742</v>
      </c>
      <c r="AC1052" s="29">
        <v>216.55258000000001</v>
      </c>
      <c r="AD1052">
        <v>0</v>
      </c>
      <c r="AF1052">
        <v>220.24</v>
      </c>
      <c r="AG1052">
        <v>0</v>
      </c>
      <c r="AH1052">
        <v>7.71</v>
      </c>
      <c r="AI1052">
        <v>11.39742</v>
      </c>
      <c r="AJ1052">
        <v>216.55258000000001</v>
      </c>
      <c r="AK1052" t="s">
        <v>25</v>
      </c>
      <c r="AN1052" s="29">
        <v>0</v>
      </c>
      <c r="AO1052" s="30">
        <f t="shared" si="32"/>
        <v>0</v>
      </c>
      <c r="AP1052" s="30">
        <f t="shared" si="33"/>
        <v>0</v>
      </c>
      <c r="AQ1052" s="30"/>
    </row>
    <row r="1053" spans="1:43" x14ac:dyDescent="0.25">
      <c r="A1053" t="s">
        <v>219</v>
      </c>
      <c r="B1053">
        <v>1982647</v>
      </c>
      <c r="C1053" t="s">
        <v>3880</v>
      </c>
      <c r="D1053">
        <v>501270</v>
      </c>
      <c r="E1053" t="s">
        <v>3877</v>
      </c>
      <c r="F1053" t="s">
        <v>89</v>
      </c>
      <c r="G1053" t="s">
        <v>90</v>
      </c>
      <c r="H1053" t="s">
        <v>137</v>
      </c>
      <c r="I1053" t="s">
        <v>3878</v>
      </c>
      <c r="J1053" t="s">
        <v>3879</v>
      </c>
      <c r="K1053" t="s">
        <v>224</v>
      </c>
      <c r="L1053" t="s">
        <v>225</v>
      </c>
      <c r="M1053">
        <v>88580</v>
      </c>
      <c r="N1053">
        <v>8</v>
      </c>
      <c r="O1053" s="17">
        <v>45530</v>
      </c>
      <c r="P1053" s="19" t="s">
        <v>138</v>
      </c>
      <c r="Q1053" t="s">
        <v>24</v>
      </c>
      <c r="R1053" s="17">
        <v>45522</v>
      </c>
      <c r="S1053" s="27"/>
      <c r="T1053">
        <v>200.93</v>
      </c>
      <c r="U1053">
        <v>22.96</v>
      </c>
      <c r="V1053">
        <v>223.89</v>
      </c>
      <c r="W1053">
        <v>1</v>
      </c>
      <c r="X1053">
        <v>7.84</v>
      </c>
      <c r="Y1053">
        <v>0</v>
      </c>
      <c r="Z1053">
        <v>0</v>
      </c>
      <c r="AA1053">
        <v>0</v>
      </c>
      <c r="AB1053">
        <v>11.5863075</v>
      </c>
      <c r="AC1053" s="29">
        <v>220.14369249999999</v>
      </c>
      <c r="AD1053">
        <v>0</v>
      </c>
      <c r="AF1053">
        <v>223.89</v>
      </c>
      <c r="AG1053">
        <v>0</v>
      </c>
      <c r="AH1053">
        <v>7.84</v>
      </c>
      <c r="AI1053">
        <v>11.5863075</v>
      </c>
      <c r="AJ1053">
        <v>220.14369249999999</v>
      </c>
      <c r="AK1053" t="s">
        <v>25</v>
      </c>
      <c r="AN1053" s="29">
        <v>0</v>
      </c>
      <c r="AO1053" s="30">
        <f t="shared" si="32"/>
        <v>0</v>
      </c>
      <c r="AP1053" s="30">
        <f t="shared" si="33"/>
        <v>0</v>
      </c>
      <c r="AQ1053" s="30"/>
    </row>
    <row r="1054" spans="1:43" x14ac:dyDescent="0.25">
      <c r="A1054" t="s">
        <v>219</v>
      </c>
      <c r="B1054">
        <v>1982645</v>
      </c>
      <c r="C1054" t="s">
        <v>3881</v>
      </c>
      <c r="D1054">
        <v>1781440</v>
      </c>
      <c r="E1054" t="s">
        <v>3882</v>
      </c>
      <c r="F1054" t="s">
        <v>89</v>
      </c>
      <c r="G1054" t="s">
        <v>90</v>
      </c>
      <c r="H1054" t="s">
        <v>10</v>
      </c>
      <c r="I1054" t="s">
        <v>3883</v>
      </c>
      <c r="J1054" t="s">
        <v>3884</v>
      </c>
      <c r="K1054" t="s">
        <v>231</v>
      </c>
      <c r="L1054" t="s">
        <v>230</v>
      </c>
      <c r="M1054">
        <v>814</v>
      </c>
      <c r="N1054">
        <v>30</v>
      </c>
      <c r="O1054" s="17">
        <v>45529</v>
      </c>
      <c r="P1054" s="19" t="s">
        <v>125</v>
      </c>
      <c r="Q1054" t="s">
        <v>24</v>
      </c>
      <c r="R1054" s="17">
        <v>45522</v>
      </c>
      <c r="S1054" s="27"/>
      <c r="T1054">
        <v>42.61</v>
      </c>
      <c r="U1054">
        <v>3.9233333333333329</v>
      </c>
      <c r="V1054">
        <v>46.533333333333331</v>
      </c>
      <c r="W1054">
        <v>3</v>
      </c>
      <c r="X1054">
        <v>1.63</v>
      </c>
      <c r="Y1054">
        <v>0</v>
      </c>
      <c r="Z1054">
        <v>0</v>
      </c>
      <c r="AA1054">
        <v>0</v>
      </c>
      <c r="AB1054">
        <v>1.44486</v>
      </c>
      <c r="AC1054" s="29">
        <v>46.718473333333328</v>
      </c>
      <c r="AD1054">
        <v>0</v>
      </c>
      <c r="AF1054">
        <v>139.6</v>
      </c>
      <c r="AG1054">
        <v>0</v>
      </c>
      <c r="AH1054">
        <v>4.8899999999999997</v>
      </c>
      <c r="AI1054">
        <v>4.3345799999999999</v>
      </c>
      <c r="AJ1054">
        <v>140.15541999999999</v>
      </c>
      <c r="AK1054" t="s">
        <v>26</v>
      </c>
      <c r="AN1054" s="29">
        <v>0</v>
      </c>
      <c r="AO1054" s="30">
        <f t="shared" si="32"/>
        <v>0</v>
      </c>
      <c r="AP1054" s="30">
        <f t="shared" si="33"/>
        <v>0</v>
      </c>
      <c r="AQ1054" s="30"/>
    </row>
    <row r="1055" spans="1:43" x14ac:dyDescent="0.25">
      <c r="A1055" t="s">
        <v>219</v>
      </c>
      <c r="B1055">
        <v>1982644</v>
      </c>
      <c r="C1055" t="s">
        <v>3885</v>
      </c>
      <c r="D1055">
        <v>1781446</v>
      </c>
      <c r="E1055" t="s">
        <v>3886</v>
      </c>
      <c r="F1055" t="s">
        <v>89</v>
      </c>
      <c r="G1055" t="s">
        <v>90</v>
      </c>
      <c r="H1055" t="s">
        <v>137</v>
      </c>
      <c r="I1055" t="s">
        <v>3887</v>
      </c>
      <c r="J1055" t="s">
        <v>3888</v>
      </c>
      <c r="K1055" t="s">
        <v>225</v>
      </c>
      <c r="L1055" t="s">
        <v>224</v>
      </c>
      <c r="M1055">
        <v>8465</v>
      </c>
      <c r="N1055">
        <v>7</v>
      </c>
      <c r="O1055" s="17">
        <v>45526</v>
      </c>
      <c r="P1055" s="19" t="s">
        <v>107</v>
      </c>
      <c r="Q1055" t="s">
        <v>24</v>
      </c>
      <c r="R1055" s="17">
        <v>45522</v>
      </c>
      <c r="S1055" s="17"/>
      <c r="T1055">
        <v>67.073333333333338</v>
      </c>
      <c r="U1055">
        <v>6.34</v>
      </c>
      <c r="V1055">
        <v>73.413333333333341</v>
      </c>
      <c r="W1055">
        <v>3</v>
      </c>
      <c r="X1055">
        <v>2.57</v>
      </c>
      <c r="Y1055">
        <v>0</v>
      </c>
      <c r="Z1055">
        <v>0</v>
      </c>
      <c r="AA1055">
        <v>0</v>
      </c>
      <c r="AB1055">
        <v>3.79914</v>
      </c>
      <c r="AC1055" s="29">
        <v>72.18419333333334</v>
      </c>
      <c r="AD1055">
        <v>0</v>
      </c>
      <c r="AF1055">
        <v>220.24</v>
      </c>
      <c r="AG1055">
        <v>0</v>
      </c>
      <c r="AH1055">
        <v>7.71</v>
      </c>
      <c r="AI1055">
        <v>11.39742</v>
      </c>
      <c r="AJ1055">
        <v>216.55258000000001</v>
      </c>
      <c r="AK1055" t="s">
        <v>26</v>
      </c>
      <c r="AN1055" s="29">
        <v>0</v>
      </c>
      <c r="AO1055" s="30">
        <f t="shared" si="32"/>
        <v>0</v>
      </c>
      <c r="AP1055" s="30">
        <f t="shared" si="33"/>
        <v>0</v>
      </c>
      <c r="AQ1055" s="30"/>
    </row>
    <row r="1056" spans="1:43" x14ac:dyDescent="0.25">
      <c r="A1056" t="s">
        <v>219</v>
      </c>
      <c r="B1056">
        <v>1982644</v>
      </c>
      <c r="C1056" t="s">
        <v>3889</v>
      </c>
      <c r="D1056">
        <v>501271</v>
      </c>
      <c r="E1056" t="s">
        <v>3886</v>
      </c>
      <c r="F1056" t="s">
        <v>89</v>
      </c>
      <c r="G1056" t="s">
        <v>90</v>
      </c>
      <c r="H1056" t="s">
        <v>137</v>
      </c>
      <c r="I1056" t="s">
        <v>3887</v>
      </c>
      <c r="J1056" t="s">
        <v>3888</v>
      </c>
      <c r="K1056" t="s">
        <v>224</v>
      </c>
      <c r="L1056" t="s">
        <v>225</v>
      </c>
      <c r="M1056">
        <v>88580</v>
      </c>
      <c r="N1056">
        <v>7</v>
      </c>
      <c r="O1056" s="17">
        <v>45530</v>
      </c>
      <c r="P1056" s="19" t="s">
        <v>138</v>
      </c>
      <c r="Q1056" t="s">
        <v>24</v>
      </c>
      <c r="R1056" s="17">
        <v>45522</v>
      </c>
      <c r="S1056" s="27"/>
      <c r="T1056">
        <v>66.976666666666674</v>
      </c>
      <c r="U1056">
        <v>7.6533333333333333</v>
      </c>
      <c r="V1056">
        <v>74.63</v>
      </c>
      <c r="W1056">
        <v>3</v>
      </c>
      <c r="X1056">
        <v>2.6133333333333328</v>
      </c>
      <c r="Y1056">
        <v>0</v>
      </c>
      <c r="Z1056">
        <v>0</v>
      </c>
      <c r="AA1056">
        <v>0</v>
      </c>
      <c r="AB1056">
        <v>3.8621025000000002</v>
      </c>
      <c r="AC1056" s="29">
        <v>73.381230833333333</v>
      </c>
      <c r="AD1056">
        <v>0</v>
      </c>
      <c r="AF1056">
        <v>223.89</v>
      </c>
      <c r="AG1056">
        <v>0</v>
      </c>
      <c r="AH1056">
        <v>7.84</v>
      </c>
      <c r="AI1056">
        <v>11.5863075</v>
      </c>
      <c r="AJ1056">
        <v>220.14369249999999</v>
      </c>
      <c r="AK1056" t="s">
        <v>26</v>
      </c>
      <c r="AN1056" s="29">
        <v>0</v>
      </c>
      <c r="AO1056" s="30">
        <f t="shared" si="32"/>
        <v>0</v>
      </c>
      <c r="AP1056" s="30">
        <f t="shared" si="33"/>
        <v>0</v>
      </c>
      <c r="AQ1056" s="30"/>
    </row>
    <row r="1057" spans="1:43" x14ac:dyDescent="0.25">
      <c r="A1057" t="s">
        <v>219</v>
      </c>
      <c r="B1057">
        <v>1982633</v>
      </c>
      <c r="C1057" t="s">
        <v>3890</v>
      </c>
      <c r="D1057">
        <v>1781436</v>
      </c>
      <c r="E1057" t="s">
        <v>3891</v>
      </c>
      <c r="F1057" t="s">
        <v>89</v>
      </c>
      <c r="G1057" t="s">
        <v>90</v>
      </c>
      <c r="H1057" t="s">
        <v>10</v>
      </c>
      <c r="I1057" t="s">
        <v>3892</v>
      </c>
      <c r="J1057" t="s">
        <v>3893</v>
      </c>
      <c r="K1057" t="s">
        <v>231</v>
      </c>
      <c r="L1057" t="s">
        <v>92</v>
      </c>
      <c r="M1057">
        <v>8840</v>
      </c>
      <c r="N1057">
        <v>18</v>
      </c>
      <c r="O1057" s="17">
        <v>45522</v>
      </c>
      <c r="P1057" s="19" t="s">
        <v>101</v>
      </c>
      <c r="Q1057" t="s">
        <v>24</v>
      </c>
      <c r="R1057" s="17">
        <v>45522</v>
      </c>
      <c r="S1057" s="27"/>
      <c r="T1057">
        <v>23.013333333333339</v>
      </c>
      <c r="U1057">
        <v>2.976666666666667</v>
      </c>
      <c r="V1057">
        <v>25.99</v>
      </c>
      <c r="W1057">
        <v>3</v>
      </c>
      <c r="X1057">
        <v>0.91</v>
      </c>
      <c r="Y1057">
        <v>0</v>
      </c>
      <c r="Z1057">
        <v>0</v>
      </c>
      <c r="AA1057">
        <v>0</v>
      </c>
      <c r="AB1057">
        <v>0.80698949999999992</v>
      </c>
      <c r="AC1057" s="29">
        <v>26.093010499999998</v>
      </c>
      <c r="AD1057">
        <v>0</v>
      </c>
      <c r="AF1057">
        <v>77.97</v>
      </c>
      <c r="AG1057">
        <v>0</v>
      </c>
      <c r="AH1057">
        <v>2.73</v>
      </c>
      <c r="AI1057">
        <v>2.4209684999999999</v>
      </c>
      <c r="AJ1057">
        <v>78.279031500000002</v>
      </c>
      <c r="AK1057" t="s">
        <v>26</v>
      </c>
      <c r="AN1057" s="29">
        <v>0</v>
      </c>
      <c r="AO1057" s="30">
        <f t="shared" si="32"/>
        <v>0</v>
      </c>
      <c r="AP1057" s="30">
        <f t="shared" si="33"/>
        <v>0</v>
      </c>
      <c r="AQ1057" s="30"/>
    </row>
    <row r="1058" spans="1:43" x14ac:dyDescent="0.25">
      <c r="A1058" t="s">
        <v>219</v>
      </c>
      <c r="B1058">
        <v>1982630</v>
      </c>
      <c r="C1058" t="s">
        <v>3894</v>
      </c>
      <c r="D1058">
        <v>1080012</v>
      </c>
      <c r="E1058" t="s">
        <v>3895</v>
      </c>
      <c r="F1058" t="s">
        <v>89</v>
      </c>
      <c r="G1058" t="s">
        <v>90</v>
      </c>
      <c r="H1058" t="s">
        <v>10</v>
      </c>
      <c r="I1058" t="s">
        <v>3896</v>
      </c>
      <c r="J1058" t="s">
        <v>3897</v>
      </c>
      <c r="K1058" t="s">
        <v>115</v>
      </c>
      <c r="L1058" t="s">
        <v>91</v>
      </c>
      <c r="M1058">
        <v>8374</v>
      </c>
      <c r="N1058">
        <v>18</v>
      </c>
      <c r="O1058" s="17">
        <v>45522</v>
      </c>
      <c r="P1058" s="19" t="s">
        <v>326</v>
      </c>
      <c r="Q1058" t="s">
        <v>24</v>
      </c>
      <c r="R1058" s="17">
        <v>45522</v>
      </c>
      <c r="S1058" s="27"/>
      <c r="T1058">
        <v>41.1</v>
      </c>
      <c r="U1058">
        <v>4.6399999999999997</v>
      </c>
      <c r="V1058">
        <v>45.74</v>
      </c>
      <c r="W1058">
        <v>3</v>
      </c>
      <c r="X1058">
        <v>1.6</v>
      </c>
      <c r="Y1058">
        <v>0</v>
      </c>
      <c r="Z1058">
        <v>0</v>
      </c>
      <c r="AA1058">
        <v>0</v>
      </c>
      <c r="AB1058">
        <v>1.4202269999999999</v>
      </c>
      <c r="AC1058" s="29">
        <v>45.919772999999999</v>
      </c>
      <c r="AD1058">
        <v>0</v>
      </c>
      <c r="AF1058">
        <v>137.22</v>
      </c>
      <c r="AG1058">
        <v>0</v>
      </c>
      <c r="AH1058">
        <v>4.8</v>
      </c>
      <c r="AI1058">
        <v>4.2606809999999999</v>
      </c>
      <c r="AJ1058">
        <v>137.759319</v>
      </c>
      <c r="AK1058" t="s">
        <v>26</v>
      </c>
      <c r="AN1058" s="29">
        <v>5.09</v>
      </c>
      <c r="AO1058" s="30">
        <f t="shared" si="32"/>
        <v>1.4633749999999999</v>
      </c>
      <c r="AP1058" s="30">
        <f t="shared" si="33"/>
        <v>0.48779166666666662</v>
      </c>
      <c r="AQ1058" s="30"/>
    </row>
    <row r="1059" spans="1:43" x14ac:dyDescent="0.25">
      <c r="A1059" t="s">
        <v>219</v>
      </c>
      <c r="B1059">
        <v>1982617</v>
      </c>
      <c r="C1059" t="s">
        <v>3898</v>
      </c>
      <c r="D1059">
        <v>501268</v>
      </c>
      <c r="E1059" t="s">
        <v>3899</v>
      </c>
      <c r="F1059" t="s">
        <v>89</v>
      </c>
      <c r="G1059" t="s">
        <v>90</v>
      </c>
      <c r="H1059" t="s">
        <v>10</v>
      </c>
      <c r="I1059" t="s">
        <v>3900</v>
      </c>
      <c r="J1059" t="s">
        <v>3901</v>
      </c>
      <c r="K1059" t="s">
        <v>224</v>
      </c>
      <c r="L1059" t="s">
        <v>225</v>
      </c>
      <c r="M1059">
        <v>8655</v>
      </c>
      <c r="N1059">
        <v>9</v>
      </c>
      <c r="O1059" s="17">
        <v>45527</v>
      </c>
      <c r="P1059" s="19" t="s">
        <v>114</v>
      </c>
      <c r="Q1059" t="s">
        <v>24</v>
      </c>
      <c r="R1059" s="17">
        <v>45522</v>
      </c>
      <c r="S1059" s="27"/>
      <c r="T1059">
        <v>200.93</v>
      </c>
      <c r="U1059">
        <v>22.96</v>
      </c>
      <c r="V1059">
        <v>223.89</v>
      </c>
      <c r="W1059">
        <v>1</v>
      </c>
      <c r="X1059">
        <v>7.84</v>
      </c>
      <c r="Y1059">
        <v>0</v>
      </c>
      <c r="Z1059">
        <v>0</v>
      </c>
      <c r="AA1059">
        <v>0</v>
      </c>
      <c r="AB1059">
        <v>6.9517844999999996</v>
      </c>
      <c r="AC1059" s="29">
        <v>224.77821549999999</v>
      </c>
      <c r="AD1059">
        <v>0</v>
      </c>
      <c r="AF1059">
        <v>223.89</v>
      </c>
      <c r="AG1059">
        <v>0</v>
      </c>
      <c r="AH1059">
        <v>7.84</v>
      </c>
      <c r="AI1059">
        <v>6.9517844999999996</v>
      </c>
      <c r="AJ1059">
        <v>224.77821549999999</v>
      </c>
      <c r="AK1059" t="s">
        <v>25</v>
      </c>
      <c r="AN1059" s="29">
        <v>0</v>
      </c>
      <c r="AO1059" s="30">
        <f t="shared" si="32"/>
        <v>0</v>
      </c>
      <c r="AP1059" s="30">
        <f t="shared" si="33"/>
        <v>0</v>
      </c>
      <c r="AQ1059" s="30"/>
    </row>
    <row r="1060" spans="1:43" x14ac:dyDescent="0.25">
      <c r="A1060" t="s">
        <v>219</v>
      </c>
      <c r="B1060">
        <v>1982602</v>
      </c>
      <c r="C1060" t="s">
        <v>3902</v>
      </c>
      <c r="D1060">
        <v>1080010</v>
      </c>
      <c r="E1060" t="s">
        <v>3903</v>
      </c>
      <c r="F1060" t="s">
        <v>89</v>
      </c>
      <c r="G1060" t="s">
        <v>90</v>
      </c>
      <c r="H1060" t="s">
        <v>10</v>
      </c>
      <c r="I1060" t="s">
        <v>3904</v>
      </c>
      <c r="J1060" t="s">
        <v>3905</v>
      </c>
      <c r="K1060" t="s">
        <v>92</v>
      </c>
      <c r="L1060" t="s">
        <v>231</v>
      </c>
      <c r="M1060">
        <v>2525</v>
      </c>
      <c r="N1060">
        <v>77</v>
      </c>
      <c r="O1060" s="17">
        <v>45523</v>
      </c>
      <c r="P1060" s="19" t="s">
        <v>97</v>
      </c>
      <c r="Q1060" t="s">
        <v>24</v>
      </c>
      <c r="R1060" s="17">
        <v>45522</v>
      </c>
      <c r="S1060" s="27"/>
      <c r="T1060">
        <v>109.44</v>
      </c>
      <c r="U1060">
        <v>9.9499999999999993</v>
      </c>
      <c r="V1060">
        <v>119.39</v>
      </c>
      <c r="W1060">
        <v>1</v>
      </c>
      <c r="X1060">
        <v>4.18</v>
      </c>
      <c r="Y1060">
        <v>0</v>
      </c>
      <c r="Z1060">
        <v>0</v>
      </c>
      <c r="AA1060">
        <v>0</v>
      </c>
      <c r="AB1060">
        <v>3.7070595000000002</v>
      </c>
      <c r="AC1060" s="29">
        <v>119.86294049999999</v>
      </c>
      <c r="AD1060">
        <v>0</v>
      </c>
      <c r="AF1060">
        <v>119.39</v>
      </c>
      <c r="AG1060">
        <v>0</v>
      </c>
      <c r="AH1060">
        <v>4.18</v>
      </c>
      <c r="AI1060">
        <v>3.7070595000000002</v>
      </c>
      <c r="AJ1060">
        <v>119.86294049999999</v>
      </c>
      <c r="AK1060" t="s">
        <v>25</v>
      </c>
      <c r="AN1060" s="29">
        <v>0</v>
      </c>
      <c r="AO1060" s="30">
        <f t="shared" si="32"/>
        <v>0</v>
      </c>
      <c r="AP1060" s="30">
        <f t="shared" si="33"/>
        <v>0</v>
      </c>
      <c r="AQ1060" s="30"/>
    </row>
    <row r="1061" spans="1:43" x14ac:dyDescent="0.25">
      <c r="A1061" t="s">
        <v>219</v>
      </c>
      <c r="B1061">
        <v>1982592</v>
      </c>
      <c r="C1061" t="s">
        <v>3906</v>
      </c>
      <c r="D1061">
        <v>1080006</v>
      </c>
      <c r="E1061" t="s">
        <v>3907</v>
      </c>
      <c r="F1061" t="s">
        <v>89</v>
      </c>
      <c r="G1061" t="s">
        <v>90</v>
      </c>
      <c r="H1061" t="s">
        <v>10</v>
      </c>
      <c r="I1061" t="s">
        <v>3908</v>
      </c>
      <c r="J1061" t="s">
        <v>3909</v>
      </c>
      <c r="K1061" t="s">
        <v>94</v>
      </c>
      <c r="L1061" t="s">
        <v>271</v>
      </c>
      <c r="M1061">
        <v>2511</v>
      </c>
      <c r="N1061">
        <v>27</v>
      </c>
      <c r="O1061" s="17">
        <v>45522</v>
      </c>
      <c r="P1061" s="19" t="s">
        <v>816</v>
      </c>
      <c r="Q1061" t="s">
        <v>24</v>
      </c>
      <c r="R1061" s="17">
        <v>45522</v>
      </c>
      <c r="S1061" s="27"/>
      <c r="T1061">
        <v>321.63</v>
      </c>
      <c r="U1061">
        <v>18.64</v>
      </c>
      <c r="V1061">
        <v>340.27</v>
      </c>
      <c r="W1061">
        <v>1</v>
      </c>
      <c r="X1061">
        <v>11.91</v>
      </c>
      <c r="Y1061">
        <v>0</v>
      </c>
      <c r="Z1061">
        <v>0</v>
      </c>
      <c r="AA1061">
        <v>0</v>
      </c>
      <c r="AB1061">
        <v>10.565383499999999</v>
      </c>
      <c r="AC1061" s="29">
        <v>341.61461650000001</v>
      </c>
      <c r="AD1061">
        <v>0</v>
      </c>
      <c r="AF1061">
        <v>340.27</v>
      </c>
      <c r="AG1061">
        <v>0</v>
      </c>
      <c r="AH1061">
        <v>11.91</v>
      </c>
      <c r="AI1061">
        <v>10.565383499999999</v>
      </c>
      <c r="AJ1061">
        <v>341.61461650000001</v>
      </c>
      <c r="AK1061" t="s">
        <v>25</v>
      </c>
      <c r="AN1061" s="29">
        <v>0</v>
      </c>
      <c r="AO1061" s="30">
        <f t="shared" si="32"/>
        <v>0</v>
      </c>
      <c r="AP1061" s="30">
        <f t="shared" si="33"/>
        <v>0</v>
      </c>
      <c r="AQ1061" s="30"/>
    </row>
    <row r="1062" spans="1:43" x14ac:dyDescent="0.25">
      <c r="A1062" t="s">
        <v>219</v>
      </c>
      <c r="B1062">
        <v>1982544</v>
      </c>
      <c r="C1062" t="s">
        <v>3910</v>
      </c>
      <c r="D1062">
        <v>501266</v>
      </c>
      <c r="E1062" t="s">
        <v>3911</v>
      </c>
      <c r="F1062" t="s">
        <v>89</v>
      </c>
      <c r="G1062" t="s">
        <v>90</v>
      </c>
      <c r="H1062" t="s">
        <v>10</v>
      </c>
      <c r="I1062" t="s">
        <v>3912</v>
      </c>
      <c r="J1062" t="s">
        <v>3913</v>
      </c>
      <c r="K1062" t="s">
        <v>224</v>
      </c>
      <c r="L1062" t="s">
        <v>314</v>
      </c>
      <c r="M1062">
        <v>2400</v>
      </c>
      <c r="N1062">
        <v>9</v>
      </c>
      <c r="O1062" s="17">
        <v>45522</v>
      </c>
      <c r="P1062" s="19" t="s">
        <v>586</v>
      </c>
      <c r="Q1062" t="s">
        <v>24</v>
      </c>
      <c r="R1062" s="17">
        <v>45522</v>
      </c>
      <c r="S1062" s="27"/>
      <c r="T1062">
        <v>104.72</v>
      </c>
      <c r="U1062">
        <v>11.48</v>
      </c>
      <c r="V1062">
        <v>116.2</v>
      </c>
      <c r="W1062">
        <v>2</v>
      </c>
      <c r="X1062">
        <v>4.0650000000000004</v>
      </c>
      <c r="Y1062">
        <v>0</v>
      </c>
      <c r="Z1062">
        <v>0</v>
      </c>
      <c r="AA1062">
        <v>0</v>
      </c>
      <c r="AB1062">
        <v>3.6080100000000002</v>
      </c>
      <c r="AC1062" s="29">
        <v>116.65698999999999</v>
      </c>
      <c r="AD1062">
        <v>0</v>
      </c>
      <c r="AF1062">
        <v>232.4</v>
      </c>
      <c r="AG1062">
        <v>0</v>
      </c>
      <c r="AH1062">
        <v>8.1300000000000008</v>
      </c>
      <c r="AI1062">
        <v>7.2160200000000003</v>
      </c>
      <c r="AJ1062">
        <v>233.31397999999999</v>
      </c>
      <c r="AK1062" t="s">
        <v>27</v>
      </c>
      <c r="AN1062" s="29">
        <v>0</v>
      </c>
      <c r="AO1062" s="30">
        <f t="shared" si="32"/>
        <v>0</v>
      </c>
      <c r="AP1062" s="30">
        <f t="shared" si="33"/>
        <v>0</v>
      </c>
      <c r="AQ1062" s="30"/>
    </row>
    <row r="1063" spans="1:43" x14ac:dyDescent="0.25">
      <c r="A1063" t="s">
        <v>219</v>
      </c>
      <c r="B1063">
        <v>1982487</v>
      </c>
      <c r="C1063" t="s">
        <v>3914</v>
      </c>
      <c r="D1063">
        <v>1781400</v>
      </c>
      <c r="E1063" t="s">
        <v>3915</v>
      </c>
      <c r="F1063" t="s">
        <v>89</v>
      </c>
      <c r="G1063" t="s">
        <v>90</v>
      </c>
      <c r="H1063" t="s">
        <v>137</v>
      </c>
      <c r="I1063" t="s">
        <v>3916</v>
      </c>
      <c r="J1063" t="s">
        <v>3917</v>
      </c>
      <c r="K1063" t="s">
        <v>271</v>
      </c>
      <c r="L1063" t="s">
        <v>92</v>
      </c>
      <c r="M1063">
        <v>2474</v>
      </c>
      <c r="N1063">
        <v>11</v>
      </c>
      <c r="O1063" s="17">
        <v>45522</v>
      </c>
      <c r="P1063" s="19" t="s">
        <v>109</v>
      </c>
      <c r="Q1063" t="s">
        <v>24</v>
      </c>
      <c r="R1063" s="17">
        <v>45522</v>
      </c>
      <c r="S1063" s="27"/>
      <c r="T1063">
        <v>219.66</v>
      </c>
      <c r="U1063">
        <v>14.61</v>
      </c>
      <c r="V1063">
        <v>234.27</v>
      </c>
      <c r="W1063">
        <v>1</v>
      </c>
      <c r="X1063">
        <v>8.1999999999999993</v>
      </c>
      <c r="Y1063">
        <v>0</v>
      </c>
      <c r="Z1063">
        <v>0</v>
      </c>
      <c r="AA1063">
        <v>0</v>
      </c>
      <c r="AB1063">
        <v>12.1234725</v>
      </c>
      <c r="AC1063" s="29">
        <v>230.34652750000001</v>
      </c>
      <c r="AD1063">
        <v>0</v>
      </c>
      <c r="AF1063">
        <v>234.27</v>
      </c>
      <c r="AG1063">
        <v>0</v>
      </c>
      <c r="AH1063">
        <v>8.1999999999999993</v>
      </c>
      <c r="AI1063">
        <v>12.1234725</v>
      </c>
      <c r="AJ1063">
        <v>230.34652750000001</v>
      </c>
      <c r="AK1063" t="s">
        <v>25</v>
      </c>
      <c r="AN1063" s="29">
        <v>0</v>
      </c>
      <c r="AO1063" s="30">
        <f t="shared" si="32"/>
        <v>0</v>
      </c>
      <c r="AP1063" s="30">
        <f t="shared" si="33"/>
        <v>0</v>
      </c>
      <c r="AQ1063" s="30"/>
    </row>
    <row r="1064" spans="1:43" x14ac:dyDescent="0.25">
      <c r="A1064" t="s">
        <v>219</v>
      </c>
      <c r="B1064">
        <v>1982484</v>
      </c>
      <c r="C1064" t="s">
        <v>3918</v>
      </c>
      <c r="D1064">
        <v>162929</v>
      </c>
      <c r="E1064" t="s">
        <v>3919</v>
      </c>
      <c r="F1064" t="s">
        <v>89</v>
      </c>
      <c r="G1064" t="s">
        <v>90</v>
      </c>
      <c r="H1064" t="s">
        <v>10</v>
      </c>
      <c r="I1064" t="s">
        <v>3920</v>
      </c>
      <c r="J1064" t="s">
        <v>3921</v>
      </c>
      <c r="K1064" t="s">
        <v>91</v>
      </c>
      <c r="L1064" t="s">
        <v>231</v>
      </c>
      <c r="M1064">
        <v>8285</v>
      </c>
      <c r="N1064">
        <v>73</v>
      </c>
      <c r="O1064" s="17">
        <v>45577</v>
      </c>
      <c r="P1064" s="19" t="s">
        <v>108</v>
      </c>
      <c r="Q1064" t="s">
        <v>24</v>
      </c>
      <c r="R1064" s="17">
        <v>45522</v>
      </c>
      <c r="S1064" s="27"/>
      <c r="T1064">
        <v>266.22000000000003</v>
      </c>
      <c r="U1064">
        <v>9.76</v>
      </c>
      <c r="V1064">
        <v>275.98</v>
      </c>
      <c r="W1064">
        <v>1</v>
      </c>
      <c r="X1064">
        <v>9.66</v>
      </c>
      <c r="Y1064">
        <v>0</v>
      </c>
      <c r="Z1064">
        <v>0</v>
      </c>
      <c r="AA1064">
        <v>0</v>
      </c>
      <c r="AB1064">
        <v>8.5691790000000001</v>
      </c>
      <c r="AC1064" s="29">
        <v>277.07082100000002</v>
      </c>
      <c r="AD1064">
        <v>0</v>
      </c>
      <c r="AF1064">
        <v>275.98</v>
      </c>
      <c r="AG1064">
        <v>0</v>
      </c>
      <c r="AH1064">
        <v>9.66</v>
      </c>
      <c r="AI1064">
        <v>8.5691790000000001</v>
      </c>
      <c r="AJ1064">
        <v>277.07082100000002</v>
      </c>
      <c r="AK1064" t="s">
        <v>25</v>
      </c>
      <c r="AN1064" s="29">
        <v>0</v>
      </c>
      <c r="AO1064" s="30">
        <f t="shared" si="32"/>
        <v>0</v>
      </c>
      <c r="AP1064" s="30">
        <f t="shared" si="33"/>
        <v>0</v>
      </c>
      <c r="AQ1064" s="30"/>
    </row>
    <row r="1065" spans="1:43" x14ac:dyDescent="0.25">
      <c r="A1065" t="s">
        <v>219</v>
      </c>
      <c r="B1065">
        <v>1982465</v>
      </c>
      <c r="C1065" t="s">
        <v>3922</v>
      </c>
      <c r="D1065">
        <v>1079983</v>
      </c>
      <c r="E1065" t="s">
        <v>3923</v>
      </c>
      <c r="F1065" t="s">
        <v>89</v>
      </c>
      <c r="G1065" t="s">
        <v>90</v>
      </c>
      <c r="H1065" t="s">
        <v>10</v>
      </c>
      <c r="I1065" t="s">
        <v>3924</v>
      </c>
      <c r="J1065" t="s">
        <v>3925</v>
      </c>
      <c r="K1065" t="s">
        <v>94</v>
      </c>
      <c r="L1065" t="s">
        <v>314</v>
      </c>
      <c r="M1065">
        <v>2310</v>
      </c>
      <c r="N1065">
        <v>13</v>
      </c>
      <c r="O1065" s="17">
        <v>45522</v>
      </c>
      <c r="P1065" s="19" t="s">
        <v>109</v>
      </c>
      <c r="Q1065" t="s">
        <v>24</v>
      </c>
      <c r="R1065" s="17">
        <v>45522</v>
      </c>
      <c r="S1065" s="27"/>
      <c r="T1065">
        <v>229.73</v>
      </c>
      <c r="U1065">
        <v>24.18</v>
      </c>
      <c r="V1065">
        <v>253.91</v>
      </c>
      <c r="W1065">
        <v>1</v>
      </c>
      <c r="X1065">
        <v>8.89</v>
      </c>
      <c r="Y1065">
        <v>0</v>
      </c>
      <c r="Z1065">
        <v>0</v>
      </c>
      <c r="AA1065">
        <v>0</v>
      </c>
      <c r="AB1065">
        <v>7.8839055</v>
      </c>
      <c r="AC1065" s="29">
        <v>254.91609450000001</v>
      </c>
      <c r="AD1065">
        <v>0</v>
      </c>
      <c r="AF1065">
        <v>253.91</v>
      </c>
      <c r="AG1065">
        <v>0</v>
      </c>
      <c r="AH1065">
        <v>8.89</v>
      </c>
      <c r="AI1065">
        <v>7.8839055</v>
      </c>
      <c r="AJ1065">
        <v>254.91609450000001</v>
      </c>
      <c r="AK1065" t="s">
        <v>25</v>
      </c>
      <c r="AN1065" s="29">
        <v>0</v>
      </c>
      <c r="AO1065" s="30">
        <f t="shared" si="32"/>
        <v>0</v>
      </c>
      <c r="AP1065" s="30">
        <f t="shared" si="33"/>
        <v>0</v>
      </c>
      <c r="AQ1065" s="30"/>
    </row>
    <row r="1066" spans="1:43" x14ac:dyDescent="0.25">
      <c r="A1066" t="s">
        <v>219</v>
      </c>
      <c r="B1066">
        <v>1982436</v>
      </c>
      <c r="C1066" t="s">
        <v>3926</v>
      </c>
      <c r="D1066">
        <v>1781385</v>
      </c>
      <c r="E1066" t="s">
        <v>3927</v>
      </c>
      <c r="F1066" t="s">
        <v>89</v>
      </c>
      <c r="G1066" t="s">
        <v>90</v>
      </c>
      <c r="H1066" t="s">
        <v>10</v>
      </c>
      <c r="I1066" t="s">
        <v>3928</v>
      </c>
      <c r="J1066" t="s">
        <v>3929</v>
      </c>
      <c r="K1066" t="s">
        <v>225</v>
      </c>
      <c r="L1066" t="s">
        <v>224</v>
      </c>
      <c r="M1066">
        <v>8585</v>
      </c>
      <c r="N1066">
        <v>31</v>
      </c>
      <c r="O1066" s="17">
        <v>45533</v>
      </c>
      <c r="P1066" s="19" t="s">
        <v>103</v>
      </c>
      <c r="Q1066" t="s">
        <v>24</v>
      </c>
      <c r="R1066" s="17">
        <v>45522</v>
      </c>
      <c r="S1066" s="17"/>
      <c r="T1066">
        <v>110.67</v>
      </c>
      <c r="U1066">
        <v>9.51</v>
      </c>
      <c r="V1066">
        <v>120.18</v>
      </c>
      <c r="W1066">
        <v>2</v>
      </c>
      <c r="X1066">
        <v>4.2050000000000001</v>
      </c>
      <c r="Y1066">
        <v>0</v>
      </c>
      <c r="Z1066">
        <v>0</v>
      </c>
      <c r="AA1066">
        <v>0</v>
      </c>
      <c r="AB1066">
        <v>3.731589</v>
      </c>
      <c r="AC1066" s="29">
        <v>120.65341100000001</v>
      </c>
      <c r="AD1066">
        <v>0</v>
      </c>
      <c r="AF1066">
        <v>240.36</v>
      </c>
      <c r="AG1066">
        <v>0</v>
      </c>
      <c r="AH1066">
        <v>8.41</v>
      </c>
      <c r="AI1066">
        <v>7.4631780000000001</v>
      </c>
      <c r="AJ1066">
        <v>241.30682200000001</v>
      </c>
      <c r="AK1066" t="s">
        <v>27</v>
      </c>
      <c r="AN1066" s="29">
        <v>0</v>
      </c>
      <c r="AO1066" s="30">
        <f t="shared" si="32"/>
        <v>0</v>
      </c>
      <c r="AP1066" s="30">
        <f t="shared" si="33"/>
        <v>0</v>
      </c>
      <c r="AQ1066" s="30"/>
    </row>
    <row r="1067" spans="1:43" x14ac:dyDescent="0.25">
      <c r="A1067" t="s">
        <v>219</v>
      </c>
      <c r="B1067">
        <v>1982436</v>
      </c>
      <c r="C1067" t="s">
        <v>3930</v>
      </c>
      <c r="D1067">
        <v>501259</v>
      </c>
      <c r="E1067" t="s">
        <v>3927</v>
      </c>
      <c r="F1067" t="s">
        <v>89</v>
      </c>
      <c r="G1067" t="s">
        <v>90</v>
      </c>
      <c r="H1067" t="s">
        <v>10</v>
      </c>
      <c r="I1067" t="s">
        <v>3928</v>
      </c>
      <c r="J1067" t="s">
        <v>3929</v>
      </c>
      <c r="K1067" t="s">
        <v>224</v>
      </c>
      <c r="L1067" t="s">
        <v>225</v>
      </c>
      <c r="M1067">
        <v>8580</v>
      </c>
      <c r="N1067">
        <v>29</v>
      </c>
      <c r="O1067" s="17">
        <v>45529</v>
      </c>
      <c r="P1067" s="19" t="s">
        <v>138</v>
      </c>
      <c r="Q1067" t="s">
        <v>24</v>
      </c>
      <c r="R1067" s="17">
        <v>45522</v>
      </c>
      <c r="S1067" s="17"/>
      <c r="T1067">
        <v>110.51</v>
      </c>
      <c r="U1067">
        <v>11.48</v>
      </c>
      <c r="V1067">
        <v>121.99</v>
      </c>
      <c r="W1067">
        <v>2</v>
      </c>
      <c r="X1067">
        <v>4.2699999999999996</v>
      </c>
      <c r="Y1067">
        <v>0</v>
      </c>
      <c r="Z1067">
        <v>0</v>
      </c>
      <c r="AA1067">
        <v>0</v>
      </c>
      <c r="AB1067">
        <v>3.7877895000000001</v>
      </c>
      <c r="AC1067" s="29">
        <v>122.4722105</v>
      </c>
      <c r="AD1067">
        <v>0</v>
      </c>
      <c r="AF1067">
        <v>243.98</v>
      </c>
      <c r="AG1067">
        <v>0</v>
      </c>
      <c r="AH1067">
        <v>8.5399999999999991</v>
      </c>
      <c r="AI1067">
        <v>7.5755790000000003</v>
      </c>
      <c r="AJ1067">
        <v>244.94442100000001</v>
      </c>
      <c r="AK1067" t="s">
        <v>27</v>
      </c>
      <c r="AN1067" s="29">
        <v>0</v>
      </c>
      <c r="AO1067" s="30">
        <f t="shared" si="32"/>
        <v>0</v>
      </c>
      <c r="AP1067" s="30">
        <f t="shared" si="33"/>
        <v>0</v>
      </c>
      <c r="AQ1067" s="30"/>
    </row>
    <row r="1068" spans="1:43" x14ac:dyDescent="0.25">
      <c r="A1068" t="s">
        <v>219</v>
      </c>
      <c r="B1068">
        <v>1982434</v>
      </c>
      <c r="C1068" t="s">
        <v>3931</v>
      </c>
      <c r="D1068">
        <v>1781389</v>
      </c>
      <c r="E1068" t="s">
        <v>3932</v>
      </c>
      <c r="F1068" t="s">
        <v>89</v>
      </c>
      <c r="G1068" t="s">
        <v>90</v>
      </c>
      <c r="H1068" t="s">
        <v>10</v>
      </c>
      <c r="I1068" t="s">
        <v>3933</v>
      </c>
      <c r="J1068" t="s">
        <v>3934</v>
      </c>
      <c r="K1068" t="s">
        <v>266</v>
      </c>
      <c r="L1068" t="s">
        <v>224</v>
      </c>
      <c r="M1068">
        <v>8385</v>
      </c>
      <c r="N1068">
        <v>41</v>
      </c>
      <c r="O1068" s="17">
        <v>45542</v>
      </c>
      <c r="P1068" s="19" t="s">
        <v>488</v>
      </c>
      <c r="Q1068" t="s">
        <v>24</v>
      </c>
      <c r="R1068" s="17">
        <v>45522</v>
      </c>
      <c r="S1068" s="27"/>
      <c r="T1068">
        <v>128.31</v>
      </c>
      <c r="U1068">
        <v>16.670000000000002</v>
      </c>
      <c r="V1068">
        <v>144.97999999999999</v>
      </c>
      <c r="W1068">
        <v>1</v>
      </c>
      <c r="X1068">
        <v>5.07</v>
      </c>
      <c r="Y1068">
        <v>0</v>
      </c>
      <c r="Z1068">
        <v>0</v>
      </c>
      <c r="AA1068">
        <v>0</v>
      </c>
      <c r="AB1068">
        <v>4.5016290000000003</v>
      </c>
      <c r="AC1068" s="29">
        <v>145.548371</v>
      </c>
      <c r="AD1068">
        <v>0</v>
      </c>
      <c r="AF1068">
        <v>144.97999999999999</v>
      </c>
      <c r="AG1068">
        <v>0</v>
      </c>
      <c r="AH1068">
        <v>5.07</v>
      </c>
      <c r="AI1068">
        <v>4.5016290000000003</v>
      </c>
      <c r="AJ1068">
        <v>145.548371</v>
      </c>
      <c r="AK1068" t="s">
        <v>25</v>
      </c>
      <c r="AN1068" s="29">
        <v>0</v>
      </c>
      <c r="AO1068" s="30">
        <f t="shared" si="32"/>
        <v>0</v>
      </c>
      <c r="AP1068" s="30">
        <f t="shared" si="33"/>
        <v>0</v>
      </c>
      <c r="AQ1068" s="30"/>
    </row>
    <row r="1069" spans="1:43" x14ac:dyDescent="0.25">
      <c r="A1069" t="s">
        <v>219</v>
      </c>
      <c r="B1069">
        <v>1982430</v>
      </c>
      <c r="C1069" t="s">
        <v>3935</v>
      </c>
      <c r="D1069">
        <v>1079980</v>
      </c>
      <c r="E1069" t="s">
        <v>3936</v>
      </c>
      <c r="F1069" t="s">
        <v>89</v>
      </c>
      <c r="G1069" t="s">
        <v>90</v>
      </c>
      <c r="H1069" t="s">
        <v>10</v>
      </c>
      <c r="I1069" t="s">
        <v>3937</v>
      </c>
      <c r="J1069" t="s">
        <v>3938</v>
      </c>
      <c r="K1069" t="s">
        <v>115</v>
      </c>
      <c r="L1069" t="s">
        <v>266</v>
      </c>
      <c r="M1069">
        <v>8520</v>
      </c>
      <c r="N1069">
        <v>73</v>
      </c>
      <c r="O1069" s="17">
        <v>45522</v>
      </c>
      <c r="P1069" s="19" t="s">
        <v>257</v>
      </c>
      <c r="Q1069" t="s">
        <v>24</v>
      </c>
      <c r="R1069" s="17">
        <v>45522</v>
      </c>
      <c r="S1069" s="17"/>
      <c r="T1069">
        <v>321.08</v>
      </c>
      <c r="U1069">
        <v>18.91</v>
      </c>
      <c r="V1069">
        <v>339.99</v>
      </c>
      <c r="W1069">
        <v>1</v>
      </c>
      <c r="X1069">
        <v>11.9</v>
      </c>
      <c r="Y1069">
        <v>0</v>
      </c>
      <c r="Z1069">
        <v>0</v>
      </c>
      <c r="AA1069">
        <v>0</v>
      </c>
      <c r="AB1069">
        <v>10.556689499999999</v>
      </c>
      <c r="AC1069" s="29">
        <v>341.33331049999998</v>
      </c>
      <c r="AD1069">
        <v>0</v>
      </c>
      <c r="AF1069">
        <v>339.99</v>
      </c>
      <c r="AG1069">
        <v>0</v>
      </c>
      <c r="AH1069">
        <v>11.9</v>
      </c>
      <c r="AI1069">
        <v>10.556689499999999</v>
      </c>
      <c r="AJ1069">
        <v>341.33331049999998</v>
      </c>
      <c r="AK1069" t="s">
        <v>25</v>
      </c>
      <c r="AN1069" s="29">
        <v>0</v>
      </c>
      <c r="AO1069" s="30">
        <f t="shared" si="32"/>
        <v>0</v>
      </c>
      <c r="AP1069" s="30">
        <f t="shared" si="33"/>
        <v>0</v>
      </c>
      <c r="AQ1069" s="30"/>
    </row>
    <row r="1070" spans="1:43" x14ac:dyDescent="0.25">
      <c r="A1070" t="s">
        <v>219</v>
      </c>
      <c r="B1070">
        <v>1982423</v>
      </c>
      <c r="C1070" t="s">
        <v>3939</v>
      </c>
      <c r="D1070">
        <v>501258</v>
      </c>
      <c r="E1070" t="s">
        <v>3940</v>
      </c>
      <c r="F1070" t="s">
        <v>89</v>
      </c>
      <c r="G1070" t="s">
        <v>90</v>
      </c>
      <c r="H1070" t="s">
        <v>14</v>
      </c>
      <c r="I1070" t="s">
        <v>3941</v>
      </c>
      <c r="J1070" t="s">
        <v>3942</v>
      </c>
      <c r="K1070" t="s">
        <v>224</v>
      </c>
      <c r="L1070" t="s">
        <v>314</v>
      </c>
      <c r="M1070">
        <v>5010</v>
      </c>
      <c r="N1070">
        <v>73</v>
      </c>
      <c r="O1070" s="17">
        <v>45529</v>
      </c>
      <c r="P1070" s="19" t="s">
        <v>122</v>
      </c>
      <c r="Q1070" t="s">
        <v>24</v>
      </c>
      <c r="R1070" s="17">
        <v>45522</v>
      </c>
      <c r="S1070" s="27"/>
      <c r="T1070">
        <v>95.676666666666662</v>
      </c>
      <c r="U1070">
        <v>7.6533333333333333</v>
      </c>
      <c r="V1070">
        <v>103.33</v>
      </c>
      <c r="W1070">
        <v>3</v>
      </c>
      <c r="X1070">
        <v>3.6166666666666671</v>
      </c>
      <c r="Y1070">
        <v>0</v>
      </c>
      <c r="Z1070">
        <v>0</v>
      </c>
      <c r="AA1070">
        <v>0</v>
      </c>
      <c r="AB1070">
        <v>3.2083965000000001</v>
      </c>
      <c r="AC1070" s="29">
        <v>103.73827016666669</v>
      </c>
      <c r="AD1070">
        <v>0</v>
      </c>
      <c r="AF1070">
        <v>309.99</v>
      </c>
      <c r="AG1070">
        <v>0</v>
      </c>
      <c r="AH1070">
        <v>10.85</v>
      </c>
      <c r="AI1070">
        <v>9.6251894999999994</v>
      </c>
      <c r="AJ1070">
        <v>311.21481050000011</v>
      </c>
      <c r="AK1070" t="s">
        <v>26</v>
      </c>
      <c r="AN1070" s="29">
        <v>0</v>
      </c>
      <c r="AO1070" s="30">
        <f t="shared" si="32"/>
        <v>0</v>
      </c>
      <c r="AP1070" s="30">
        <f t="shared" si="33"/>
        <v>0</v>
      </c>
      <c r="AQ1070" s="30"/>
    </row>
    <row r="1071" spans="1:43" x14ac:dyDescent="0.25">
      <c r="A1071" t="s">
        <v>219</v>
      </c>
      <c r="B1071">
        <v>1982419</v>
      </c>
      <c r="C1071" t="s">
        <v>3943</v>
      </c>
      <c r="D1071">
        <v>1781375</v>
      </c>
      <c r="E1071" t="s">
        <v>3944</v>
      </c>
      <c r="F1071" t="s">
        <v>89</v>
      </c>
      <c r="G1071" t="s">
        <v>90</v>
      </c>
      <c r="H1071" t="s">
        <v>10</v>
      </c>
      <c r="I1071" t="s">
        <v>3945</v>
      </c>
      <c r="J1071" t="s">
        <v>3946</v>
      </c>
      <c r="K1071" t="s">
        <v>271</v>
      </c>
      <c r="L1071" t="s">
        <v>224</v>
      </c>
      <c r="M1071">
        <v>8385</v>
      </c>
      <c r="N1071">
        <v>14</v>
      </c>
      <c r="O1071" s="17">
        <v>45523</v>
      </c>
      <c r="P1071" s="19" t="s">
        <v>746</v>
      </c>
      <c r="Q1071" t="s">
        <v>24</v>
      </c>
      <c r="R1071" s="17">
        <v>45522</v>
      </c>
      <c r="S1071" s="27"/>
      <c r="T1071">
        <v>27.206666666666671</v>
      </c>
      <c r="U1071">
        <v>6.126666666666666</v>
      </c>
      <c r="V1071">
        <v>33.333333333333343</v>
      </c>
      <c r="W1071">
        <v>3</v>
      </c>
      <c r="X1071">
        <v>1.166666666666667</v>
      </c>
      <c r="Y1071">
        <v>0</v>
      </c>
      <c r="Z1071">
        <v>0</v>
      </c>
      <c r="AA1071">
        <v>0</v>
      </c>
      <c r="AB1071">
        <v>1.0349999999999999</v>
      </c>
      <c r="AC1071" s="29">
        <v>33.465000000000003</v>
      </c>
      <c r="AD1071">
        <v>0</v>
      </c>
      <c r="AF1071">
        <v>100</v>
      </c>
      <c r="AG1071">
        <v>0</v>
      </c>
      <c r="AH1071">
        <v>3.5</v>
      </c>
      <c r="AI1071">
        <v>3.105</v>
      </c>
      <c r="AJ1071">
        <v>100.395</v>
      </c>
      <c r="AK1071" t="s">
        <v>26</v>
      </c>
      <c r="AN1071" s="29">
        <v>0</v>
      </c>
      <c r="AO1071" s="30">
        <f t="shared" si="32"/>
        <v>0</v>
      </c>
      <c r="AP1071" s="30">
        <f t="shared" si="33"/>
        <v>0</v>
      </c>
      <c r="AQ1071" s="30"/>
    </row>
    <row r="1072" spans="1:43" x14ac:dyDescent="0.25">
      <c r="A1072" t="s">
        <v>219</v>
      </c>
      <c r="B1072">
        <v>1982410</v>
      </c>
      <c r="C1072" t="s">
        <v>3947</v>
      </c>
      <c r="D1072">
        <v>1781374</v>
      </c>
      <c r="E1072" t="s">
        <v>3948</v>
      </c>
      <c r="F1072" t="s">
        <v>89</v>
      </c>
      <c r="G1072" t="s">
        <v>90</v>
      </c>
      <c r="H1072" t="s">
        <v>10</v>
      </c>
      <c r="I1072" t="s">
        <v>3949</v>
      </c>
      <c r="J1072" t="s">
        <v>3950</v>
      </c>
      <c r="K1072" t="s">
        <v>266</v>
      </c>
      <c r="L1072" t="s">
        <v>224</v>
      </c>
      <c r="M1072">
        <v>2530</v>
      </c>
      <c r="N1072">
        <v>79</v>
      </c>
      <c r="O1072" s="17">
        <v>45524</v>
      </c>
      <c r="P1072" s="19" t="s">
        <v>496</v>
      </c>
      <c r="Q1072" t="s">
        <v>24</v>
      </c>
      <c r="R1072" s="17">
        <v>45522</v>
      </c>
      <c r="S1072" s="27"/>
      <c r="T1072">
        <v>242.47</v>
      </c>
      <c r="U1072">
        <v>25.52</v>
      </c>
      <c r="V1072">
        <v>267.99</v>
      </c>
      <c r="W1072">
        <v>1</v>
      </c>
      <c r="X1072">
        <v>9.3800000000000008</v>
      </c>
      <c r="Y1072">
        <v>0</v>
      </c>
      <c r="Z1072">
        <v>0</v>
      </c>
      <c r="AA1072">
        <v>0</v>
      </c>
      <c r="AB1072">
        <v>8.3210894999999994</v>
      </c>
      <c r="AC1072" s="29">
        <v>269.04891049999998</v>
      </c>
      <c r="AD1072">
        <v>0</v>
      </c>
      <c r="AF1072">
        <v>267.99</v>
      </c>
      <c r="AG1072">
        <v>0</v>
      </c>
      <c r="AH1072">
        <v>9.3800000000000008</v>
      </c>
      <c r="AI1072">
        <v>8.3210894999999994</v>
      </c>
      <c r="AJ1072">
        <v>269.04891049999998</v>
      </c>
      <c r="AK1072" t="s">
        <v>25</v>
      </c>
      <c r="AN1072" s="29">
        <v>0</v>
      </c>
      <c r="AO1072" s="30">
        <f t="shared" si="32"/>
        <v>0</v>
      </c>
      <c r="AP1072" s="30">
        <f t="shared" si="33"/>
        <v>0</v>
      </c>
      <c r="AQ1072" s="30"/>
    </row>
    <row r="1073" spans="1:43" x14ac:dyDescent="0.25">
      <c r="A1073" t="s">
        <v>219</v>
      </c>
      <c r="B1073">
        <v>1982401</v>
      </c>
      <c r="C1073" t="s">
        <v>3951</v>
      </c>
      <c r="D1073">
        <v>1079971</v>
      </c>
      <c r="E1073" t="s">
        <v>3952</v>
      </c>
      <c r="F1073" t="s">
        <v>89</v>
      </c>
      <c r="G1073" t="s">
        <v>90</v>
      </c>
      <c r="H1073" t="s">
        <v>10</v>
      </c>
      <c r="I1073" t="s">
        <v>3953</v>
      </c>
      <c r="J1073" t="s">
        <v>3954</v>
      </c>
      <c r="K1073" t="s">
        <v>95</v>
      </c>
      <c r="L1073" t="s">
        <v>266</v>
      </c>
      <c r="M1073">
        <v>2525</v>
      </c>
      <c r="N1073">
        <v>80</v>
      </c>
      <c r="O1073" s="17">
        <v>45536</v>
      </c>
      <c r="P1073" s="19" t="s">
        <v>144</v>
      </c>
      <c r="Q1073" t="s">
        <v>24</v>
      </c>
      <c r="R1073" s="17">
        <v>45522</v>
      </c>
      <c r="S1073" s="17"/>
      <c r="T1073">
        <v>142.595</v>
      </c>
      <c r="U1073">
        <v>6.16</v>
      </c>
      <c r="V1073">
        <v>148.755</v>
      </c>
      <c r="W1073">
        <v>2</v>
      </c>
      <c r="X1073">
        <v>5.2050000000000001</v>
      </c>
      <c r="Y1073">
        <v>0</v>
      </c>
      <c r="Z1073">
        <v>0</v>
      </c>
      <c r="AA1073">
        <v>0</v>
      </c>
      <c r="AB1073">
        <v>4.6188427499999998</v>
      </c>
      <c r="AC1073" s="29">
        <v>149.34115725000001</v>
      </c>
      <c r="AD1073">
        <v>0</v>
      </c>
      <c r="AF1073">
        <v>297.51</v>
      </c>
      <c r="AG1073">
        <v>0</v>
      </c>
      <c r="AH1073">
        <v>10.41</v>
      </c>
      <c r="AI1073">
        <v>9.2376854999999995</v>
      </c>
      <c r="AJ1073">
        <v>298.68231450000002</v>
      </c>
      <c r="AK1073" t="s">
        <v>27</v>
      </c>
      <c r="AN1073" s="29">
        <v>20.36</v>
      </c>
      <c r="AO1073" s="30">
        <f t="shared" si="32"/>
        <v>5.8534999999999995</v>
      </c>
      <c r="AP1073" s="30">
        <f t="shared" si="33"/>
        <v>2.9267499999999997</v>
      </c>
      <c r="AQ1073" s="30"/>
    </row>
    <row r="1074" spans="1:43" x14ac:dyDescent="0.25">
      <c r="A1074" t="s">
        <v>219</v>
      </c>
      <c r="B1074">
        <v>1982401</v>
      </c>
      <c r="C1074" t="s">
        <v>3955</v>
      </c>
      <c r="D1074">
        <v>1079970</v>
      </c>
      <c r="E1074" t="s">
        <v>3952</v>
      </c>
      <c r="F1074" t="s">
        <v>89</v>
      </c>
      <c r="G1074" t="s">
        <v>90</v>
      </c>
      <c r="H1074" t="s">
        <v>10</v>
      </c>
      <c r="I1074" t="s">
        <v>3956</v>
      </c>
      <c r="J1074" t="s">
        <v>3957</v>
      </c>
      <c r="K1074" t="s">
        <v>95</v>
      </c>
      <c r="L1074" t="s">
        <v>266</v>
      </c>
      <c r="M1074">
        <v>2525</v>
      </c>
      <c r="N1074">
        <v>79</v>
      </c>
      <c r="O1074" s="17">
        <v>45536</v>
      </c>
      <c r="P1074" s="19" t="s">
        <v>144</v>
      </c>
      <c r="Q1074" t="s">
        <v>24</v>
      </c>
      <c r="R1074" s="17">
        <v>45522</v>
      </c>
      <c r="S1074" s="27"/>
      <c r="T1074">
        <v>142.595</v>
      </c>
      <c r="U1074">
        <v>6.16</v>
      </c>
      <c r="V1074">
        <v>148.755</v>
      </c>
      <c r="W1074">
        <v>2</v>
      </c>
      <c r="X1074">
        <v>5.2050000000000001</v>
      </c>
      <c r="Y1074">
        <v>0</v>
      </c>
      <c r="Z1074">
        <v>0</v>
      </c>
      <c r="AA1074">
        <v>0</v>
      </c>
      <c r="AB1074">
        <v>4.6188427499999998</v>
      </c>
      <c r="AC1074" s="29">
        <v>149.34115725000001</v>
      </c>
      <c r="AD1074">
        <v>0</v>
      </c>
      <c r="AF1074">
        <v>297.51</v>
      </c>
      <c r="AG1074">
        <v>0</v>
      </c>
      <c r="AH1074">
        <v>10.41</v>
      </c>
      <c r="AI1074">
        <v>9.2376854999999995</v>
      </c>
      <c r="AJ1074">
        <v>298.68231450000002</v>
      </c>
      <c r="AK1074" t="s">
        <v>27</v>
      </c>
      <c r="AN1074" s="29">
        <v>20.36</v>
      </c>
      <c r="AO1074" s="30">
        <f t="shared" si="32"/>
        <v>5.8534999999999995</v>
      </c>
      <c r="AP1074" s="30">
        <f t="shared" si="33"/>
        <v>2.9267499999999997</v>
      </c>
      <c r="AQ1074" s="30"/>
    </row>
    <row r="1075" spans="1:43" x14ac:dyDescent="0.25">
      <c r="A1075" t="s">
        <v>219</v>
      </c>
      <c r="B1075">
        <v>1982401</v>
      </c>
      <c r="C1075" t="s">
        <v>3958</v>
      </c>
      <c r="D1075">
        <v>1781366</v>
      </c>
      <c r="E1075" t="s">
        <v>3952</v>
      </c>
      <c r="F1075" t="s">
        <v>89</v>
      </c>
      <c r="G1075" t="s">
        <v>90</v>
      </c>
      <c r="H1075" t="s">
        <v>10</v>
      </c>
      <c r="I1075" t="s">
        <v>3956</v>
      </c>
      <c r="J1075" t="s">
        <v>3957</v>
      </c>
      <c r="K1075" t="s">
        <v>266</v>
      </c>
      <c r="L1075" t="s">
        <v>95</v>
      </c>
      <c r="M1075">
        <v>8515</v>
      </c>
      <c r="N1075">
        <v>71</v>
      </c>
      <c r="O1075" s="17">
        <v>45534</v>
      </c>
      <c r="P1075" s="19" t="s">
        <v>101</v>
      </c>
      <c r="Q1075" t="s">
        <v>24</v>
      </c>
      <c r="R1075" s="17">
        <v>45522</v>
      </c>
      <c r="S1075" s="17"/>
      <c r="T1075">
        <v>138.21</v>
      </c>
      <c r="U1075">
        <v>10.545</v>
      </c>
      <c r="V1075">
        <v>148.755</v>
      </c>
      <c r="W1075">
        <v>2</v>
      </c>
      <c r="X1075">
        <v>5.2050000000000001</v>
      </c>
      <c r="Y1075">
        <v>0</v>
      </c>
      <c r="Z1075">
        <v>0</v>
      </c>
      <c r="AA1075">
        <v>0</v>
      </c>
      <c r="AB1075">
        <v>4.6188427499999998</v>
      </c>
      <c r="AC1075" s="29">
        <v>149.34115725000001</v>
      </c>
      <c r="AD1075">
        <v>0</v>
      </c>
      <c r="AF1075">
        <v>297.51</v>
      </c>
      <c r="AG1075">
        <v>0</v>
      </c>
      <c r="AH1075">
        <v>10.41</v>
      </c>
      <c r="AI1075">
        <v>9.2376854999999995</v>
      </c>
      <c r="AJ1075">
        <v>298.68231450000002</v>
      </c>
      <c r="AK1075" t="s">
        <v>27</v>
      </c>
      <c r="AN1075" s="29">
        <v>20.36</v>
      </c>
      <c r="AO1075" s="30">
        <f t="shared" si="32"/>
        <v>5.8534999999999995</v>
      </c>
      <c r="AP1075" s="30">
        <f t="shared" si="33"/>
        <v>2.9267499999999997</v>
      </c>
      <c r="AQ1075" s="30"/>
    </row>
    <row r="1076" spans="1:43" x14ac:dyDescent="0.25">
      <c r="A1076" t="s">
        <v>219</v>
      </c>
      <c r="B1076">
        <v>1982401</v>
      </c>
      <c r="C1076" t="s">
        <v>3959</v>
      </c>
      <c r="D1076">
        <v>1781365</v>
      </c>
      <c r="E1076" t="s">
        <v>3952</v>
      </c>
      <c r="F1076" t="s">
        <v>89</v>
      </c>
      <c r="G1076" t="s">
        <v>90</v>
      </c>
      <c r="H1076" t="s">
        <v>10</v>
      </c>
      <c r="I1076" t="s">
        <v>3953</v>
      </c>
      <c r="J1076" t="s">
        <v>3954</v>
      </c>
      <c r="K1076" t="s">
        <v>266</v>
      </c>
      <c r="L1076" t="s">
        <v>95</v>
      </c>
      <c r="M1076">
        <v>8515</v>
      </c>
      <c r="N1076">
        <v>72</v>
      </c>
      <c r="O1076" s="17">
        <v>45534</v>
      </c>
      <c r="P1076" s="19" t="s">
        <v>101</v>
      </c>
      <c r="Q1076" t="s">
        <v>24</v>
      </c>
      <c r="R1076" s="17">
        <v>45522</v>
      </c>
      <c r="S1076" s="27"/>
      <c r="T1076">
        <v>138.21</v>
      </c>
      <c r="U1076">
        <v>10.545</v>
      </c>
      <c r="V1076">
        <v>148.755</v>
      </c>
      <c r="W1076">
        <v>2</v>
      </c>
      <c r="X1076">
        <v>5.2050000000000001</v>
      </c>
      <c r="Y1076">
        <v>0</v>
      </c>
      <c r="Z1076">
        <v>0</v>
      </c>
      <c r="AA1076">
        <v>0</v>
      </c>
      <c r="AB1076">
        <v>4.6188427499999998</v>
      </c>
      <c r="AC1076" s="29">
        <v>149.34115725000001</v>
      </c>
      <c r="AD1076">
        <v>0</v>
      </c>
      <c r="AF1076">
        <v>297.51</v>
      </c>
      <c r="AG1076">
        <v>0</v>
      </c>
      <c r="AH1076">
        <v>10.41</v>
      </c>
      <c r="AI1076">
        <v>9.2376854999999995</v>
      </c>
      <c r="AJ1076">
        <v>298.68231450000002</v>
      </c>
      <c r="AK1076" t="s">
        <v>27</v>
      </c>
      <c r="AN1076" s="29">
        <v>20.36</v>
      </c>
      <c r="AO1076" s="30">
        <f t="shared" si="32"/>
        <v>5.8534999999999995</v>
      </c>
      <c r="AP1076" s="30">
        <f t="shared" si="33"/>
        <v>2.9267499999999997</v>
      </c>
      <c r="AQ1076" s="30"/>
    </row>
    <row r="1077" spans="1:43" x14ac:dyDescent="0.25">
      <c r="A1077" t="s">
        <v>219</v>
      </c>
      <c r="B1077">
        <v>1982400</v>
      </c>
      <c r="C1077" t="s">
        <v>3960</v>
      </c>
      <c r="D1077">
        <v>1781371</v>
      </c>
      <c r="E1077" t="s">
        <v>3961</v>
      </c>
      <c r="F1077" t="s">
        <v>89</v>
      </c>
      <c r="G1077" t="s">
        <v>90</v>
      </c>
      <c r="H1077" t="s">
        <v>14</v>
      </c>
      <c r="I1077" t="s">
        <v>3941</v>
      </c>
      <c r="J1077" t="s">
        <v>3942</v>
      </c>
      <c r="K1077" t="s">
        <v>314</v>
      </c>
      <c r="L1077" t="s">
        <v>224</v>
      </c>
      <c r="M1077">
        <v>8805</v>
      </c>
      <c r="N1077">
        <v>30</v>
      </c>
      <c r="O1077" s="17">
        <v>45527</v>
      </c>
      <c r="P1077" s="19" t="s">
        <v>155</v>
      </c>
      <c r="Q1077" t="s">
        <v>24</v>
      </c>
      <c r="R1077" s="17">
        <v>45522</v>
      </c>
      <c r="S1077" s="27"/>
      <c r="T1077">
        <v>75.776666666666671</v>
      </c>
      <c r="U1077">
        <v>5.77</v>
      </c>
      <c r="V1077">
        <v>81.546666666666667</v>
      </c>
      <c r="W1077">
        <v>3</v>
      </c>
      <c r="X1077">
        <v>2.8533333333333331</v>
      </c>
      <c r="Y1077">
        <v>0</v>
      </c>
      <c r="Z1077">
        <v>0</v>
      </c>
      <c r="AA1077">
        <v>0</v>
      </c>
      <c r="AB1077">
        <v>2.5320239999999998</v>
      </c>
      <c r="AC1077" s="29">
        <v>81.867975999999999</v>
      </c>
      <c r="AD1077">
        <v>0</v>
      </c>
      <c r="AF1077">
        <v>244.64</v>
      </c>
      <c r="AG1077">
        <v>0</v>
      </c>
      <c r="AH1077">
        <v>8.56</v>
      </c>
      <c r="AI1077">
        <v>7.5960720000000004</v>
      </c>
      <c r="AJ1077">
        <v>245.603928</v>
      </c>
      <c r="AK1077" t="s">
        <v>26</v>
      </c>
      <c r="AN1077" s="29">
        <v>0</v>
      </c>
      <c r="AO1077" s="30">
        <f t="shared" si="32"/>
        <v>0</v>
      </c>
      <c r="AP1077" s="30">
        <f t="shared" si="33"/>
        <v>0</v>
      </c>
      <c r="AQ1077" s="30"/>
    </row>
    <row r="1078" spans="1:43" x14ac:dyDescent="0.25">
      <c r="A1078" t="s">
        <v>219</v>
      </c>
      <c r="B1078">
        <v>1982384</v>
      </c>
      <c r="C1078" t="s">
        <v>3962</v>
      </c>
      <c r="D1078">
        <v>1781361</v>
      </c>
      <c r="E1078" t="s">
        <v>3963</v>
      </c>
      <c r="F1078" t="s">
        <v>89</v>
      </c>
      <c r="G1078" t="s">
        <v>90</v>
      </c>
      <c r="H1078" t="s">
        <v>14</v>
      </c>
      <c r="I1078" t="s">
        <v>3964</v>
      </c>
      <c r="J1078" t="s">
        <v>3965</v>
      </c>
      <c r="K1078" t="s">
        <v>231</v>
      </c>
      <c r="L1078" t="s">
        <v>91</v>
      </c>
      <c r="M1078">
        <v>998511</v>
      </c>
      <c r="N1078">
        <v>25</v>
      </c>
      <c r="O1078" s="17">
        <v>45529</v>
      </c>
      <c r="P1078" s="19" t="s">
        <v>122</v>
      </c>
      <c r="Q1078" t="s">
        <v>24</v>
      </c>
      <c r="R1078" s="17">
        <v>45522</v>
      </c>
      <c r="S1078" s="27"/>
      <c r="T1078">
        <v>91.066666666666663</v>
      </c>
      <c r="U1078">
        <v>3.9233333333333329</v>
      </c>
      <c r="V1078">
        <v>94.990000000000009</v>
      </c>
      <c r="W1078">
        <v>3</v>
      </c>
      <c r="X1078">
        <v>3.3233333333333341</v>
      </c>
      <c r="Y1078">
        <v>0</v>
      </c>
      <c r="Z1078">
        <v>0</v>
      </c>
      <c r="AA1078">
        <v>0</v>
      </c>
      <c r="AB1078">
        <v>2.9494395</v>
      </c>
      <c r="AC1078" s="29">
        <v>95.36389383333335</v>
      </c>
      <c r="AD1078">
        <v>0</v>
      </c>
      <c r="AF1078">
        <v>284.97000000000003</v>
      </c>
      <c r="AG1078">
        <v>0</v>
      </c>
      <c r="AH1078">
        <v>9.9700000000000006</v>
      </c>
      <c r="AI1078">
        <v>8.8483184999999995</v>
      </c>
      <c r="AJ1078">
        <v>286.09168149999999</v>
      </c>
      <c r="AK1078" t="s">
        <v>26</v>
      </c>
      <c r="AN1078" s="29">
        <v>0</v>
      </c>
      <c r="AO1078" s="30">
        <f t="shared" si="32"/>
        <v>0</v>
      </c>
      <c r="AP1078" s="30">
        <f t="shared" si="33"/>
        <v>0</v>
      </c>
      <c r="AQ1078" s="30"/>
    </row>
    <row r="1079" spans="1:43" x14ac:dyDescent="0.25">
      <c r="A1079" t="s">
        <v>219</v>
      </c>
      <c r="B1079">
        <v>1982384</v>
      </c>
      <c r="C1079" t="s">
        <v>3966</v>
      </c>
      <c r="D1079">
        <v>162924</v>
      </c>
      <c r="E1079" t="s">
        <v>3963</v>
      </c>
      <c r="F1079" t="s">
        <v>89</v>
      </c>
      <c r="G1079" t="s">
        <v>90</v>
      </c>
      <c r="H1079" t="s">
        <v>14</v>
      </c>
      <c r="I1079" t="s">
        <v>3964</v>
      </c>
      <c r="J1079" t="s">
        <v>3965</v>
      </c>
      <c r="K1079" t="s">
        <v>91</v>
      </c>
      <c r="L1079" t="s">
        <v>231</v>
      </c>
      <c r="M1079">
        <v>882287</v>
      </c>
      <c r="N1079">
        <v>2</v>
      </c>
      <c r="O1079" s="17">
        <v>45527</v>
      </c>
      <c r="P1079" s="19" t="s">
        <v>114</v>
      </c>
      <c r="Q1079" t="s">
        <v>24</v>
      </c>
      <c r="R1079" s="17">
        <v>45522</v>
      </c>
      <c r="S1079" s="27"/>
      <c r="T1079">
        <v>23.853333333333339</v>
      </c>
      <c r="U1079">
        <v>3.253333333333333</v>
      </c>
      <c r="V1079">
        <v>27.106666666666669</v>
      </c>
      <c r="W1079">
        <v>3</v>
      </c>
      <c r="X1079">
        <v>0.95000000000000007</v>
      </c>
      <c r="Y1079">
        <v>0</v>
      </c>
      <c r="Z1079">
        <v>0</v>
      </c>
      <c r="AA1079">
        <v>0</v>
      </c>
      <c r="AB1079">
        <v>0.84166200000000002</v>
      </c>
      <c r="AC1079" s="29">
        <v>27.215004666666658</v>
      </c>
      <c r="AD1079">
        <v>0</v>
      </c>
      <c r="AF1079">
        <v>81.319999999999993</v>
      </c>
      <c r="AG1079">
        <v>0</v>
      </c>
      <c r="AH1079">
        <v>2.85</v>
      </c>
      <c r="AI1079">
        <v>2.5249860000000002</v>
      </c>
      <c r="AJ1079">
        <v>81.645013999999989</v>
      </c>
      <c r="AK1079" t="s">
        <v>26</v>
      </c>
      <c r="AN1079" s="29">
        <v>0</v>
      </c>
      <c r="AO1079" s="30">
        <f t="shared" si="32"/>
        <v>0</v>
      </c>
      <c r="AP1079" s="30">
        <f t="shared" si="33"/>
        <v>0</v>
      </c>
      <c r="AQ1079" s="30"/>
    </row>
    <row r="1080" spans="1:43" x14ac:dyDescent="0.25">
      <c r="A1080" t="s">
        <v>219</v>
      </c>
      <c r="B1080">
        <v>1982347</v>
      </c>
      <c r="C1080" t="s">
        <v>3967</v>
      </c>
      <c r="D1080">
        <v>1781336</v>
      </c>
      <c r="E1080" t="s">
        <v>3968</v>
      </c>
      <c r="F1080" t="s">
        <v>89</v>
      </c>
      <c r="G1080" t="s">
        <v>90</v>
      </c>
      <c r="H1080" t="s">
        <v>10</v>
      </c>
      <c r="I1080" t="s">
        <v>3969</v>
      </c>
      <c r="J1080" t="s">
        <v>3970</v>
      </c>
      <c r="K1080" t="s">
        <v>271</v>
      </c>
      <c r="L1080" t="s">
        <v>224</v>
      </c>
      <c r="M1080">
        <v>2791</v>
      </c>
      <c r="N1080">
        <v>6</v>
      </c>
      <c r="O1080" s="17">
        <v>45522</v>
      </c>
      <c r="P1080" s="19" t="s">
        <v>163</v>
      </c>
      <c r="Q1080" t="s">
        <v>24</v>
      </c>
      <c r="R1080" s="17">
        <v>45522</v>
      </c>
      <c r="S1080" s="27"/>
      <c r="T1080">
        <v>119.62</v>
      </c>
      <c r="U1080">
        <v>18.38</v>
      </c>
      <c r="V1080">
        <v>138</v>
      </c>
      <c r="W1080">
        <v>1</v>
      </c>
      <c r="X1080">
        <v>4.83</v>
      </c>
      <c r="Y1080">
        <v>0</v>
      </c>
      <c r="Z1080">
        <v>0</v>
      </c>
      <c r="AA1080">
        <v>0</v>
      </c>
      <c r="AB1080">
        <v>4.2849000000000004</v>
      </c>
      <c r="AC1080" s="29">
        <v>138.54509999999999</v>
      </c>
      <c r="AD1080">
        <v>0</v>
      </c>
      <c r="AF1080">
        <v>138</v>
      </c>
      <c r="AG1080">
        <v>0</v>
      </c>
      <c r="AH1080">
        <v>4.83</v>
      </c>
      <c r="AI1080">
        <v>4.2849000000000004</v>
      </c>
      <c r="AJ1080">
        <v>138.54509999999999</v>
      </c>
      <c r="AK1080" t="s">
        <v>25</v>
      </c>
      <c r="AN1080" s="29">
        <v>0</v>
      </c>
      <c r="AO1080" s="30">
        <f t="shared" si="32"/>
        <v>0</v>
      </c>
      <c r="AP1080" s="30">
        <f t="shared" si="33"/>
        <v>0</v>
      </c>
      <c r="AQ1080" s="30"/>
    </row>
    <row r="1081" spans="1:43" x14ac:dyDescent="0.25">
      <c r="A1081" t="s">
        <v>219</v>
      </c>
      <c r="B1081">
        <v>1982333</v>
      </c>
      <c r="C1081" t="s">
        <v>3971</v>
      </c>
      <c r="D1081">
        <v>1781321</v>
      </c>
      <c r="E1081" t="s">
        <v>3972</v>
      </c>
      <c r="F1081" t="s">
        <v>89</v>
      </c>
      <c r="G1081" t="s">
        <v>90</v>
      </c>
      <c r="H1081" t="s">
        <v>10</v>
      </c>
      <c r="I1081" t="s">
        <v>3973</v>
      </c>
      <c r="J1081" t="s">
        <v>3974</v>
      </c>
      <c r="K1081" t="s">
        <v>734</v>
      </c>
      <c r="L1081" t="s">
        <v>92</v>
      </c>
      <c r="M1081">
        <v>821</v>
      </c>
      <c r="N1081">
        <v>32</v>
      </c>
      <c r="O1081" s="17">
        <v>45523</v>
      </c>
      <c r="P1081" s="19" t="s">
        <v>1192</v>
      </c>
      <c r="Q1081" t="s">
        <v>24</v>
      </c>
      <c r="R1081" s="17">
        <v>45522</v>
      </c>
      <c r="S1081" s="27"/>
      <c r="T1081">
        <v>225.24</v>
      </c>
      <c r="U1081">
        <v>6.22</v>
      </c>
      <c r="V1081">
        <v>231.46</v>
      </c>
      <c r="W1081">
        <v>1</v>
      </c>
      <c r="X1081">
        <v>8.1</v>
      </c>
      <c r="Y1081">
        <v>0</v>
      </c>
      <c r="Z1081">
        <v>0</v>
      </c>
      <c r="AA1081">
        <v>0</v>
      </c>
      <c r="AB1081">
        <v>7.186833</v>
      </c>
      <c r="AC1081" s="29">
        <v>232.373167</v>
      </c>
      <c r="AD1081">
        <v>0</v>
      </c>
      <c r="AF1081">
        <v>231.46</v>
      </c>
      <c r="AG1081">
        <v>0</v>
      </c>
      <c r="AH1081">
        <v>8.1</v>
      </c>
      <c r="AI1081">
        <v>7.186833</v>
      </c>
      <c r="AJ1081">
        <v>232.373167</v>
      </c>
      <c r="AK1081" t="s">
        <v>25</v>
      </c>
      <c r="AN1081" s="29">
        <v>0</v>
      </c>
      <c r="AO1081" s="30">
        <f t="shared" si="32"/>
        <v>0</v>
      </c>
      <c r="AP1081" s="30">
        <f t="shared" si="33"/>
        <v>0</v>
      </c>
      <c r="AQ1081" s="30"/>
    </row>
    <row r="1082" spans="1:43" x14ac:dyDescent="0.25">
      <c r="A1082" t="s">
        <v>219</v>
      </c>
      <c r="B1082">
        <v>1982333</v>
      </c>
      <c r="C1082" t="s">
        <v>3975</v>
      </c>
      <c r="D1082">
        <v>1079959</v>
      </c>
      <c r="E1082" t="s">
        <v>3972</v>
      </c>
      <c r="F1082" t="s">
        <v>89</v>
      </c>
      <c r="G1082" t="s">
        <v>90</v>
      </c>
      <c r="H1082" t="s">
        <v>10</v>
      </c>
      <c r="I1082" t="s">
        <v>3973</v>
      </c>
      <c r="J1082" t="s">
        <v>3974</v>
      </c>
      <c r="K1082" t="s">
        <v>92</v>
      </c>
      <c r="L1082" t="s">
        <v>734</v>
      </c>
      <c r="M1082">
        <v>832</v>
      </c>
      <c r="N1082">
        <v>32</v>
      </c>
      <c r="O1082" s="17">
        <v>45529</v>
      </c>
      <c r="P1082" s="19" t="s">
        <v>101</v>
      </c>
      <c r="Q1082" t="s">
        <v>24</v>
      </c>
      <c r="R1082" s="17">
        <v>45522</v>
      </c>
      <c r="S1082" s="27"/>
      <c r="T1082">
        <v>220.81</v>
      </c>
      <c r="U1082">
        <v>10.25</v>
      </c>
      <c r="V1082">
        <v>231.06</v>
      </c>
      <c r="W1082">
        <v>1</v>
      </c>
      <c r="X1082">
        <v>8.09</v>
      </c>
      <c r="Y1082">
        <v>0</v>
      </c>
      <c r="Z1082">
        <v>0</v>
      </c>
      <c r="AA1082">
        <v>0</v>
      </c>
      <c r="AB1082">
        <v>7.1744130000000004</v>
      </c>
      <c r="AC1082" s="29">
        <v>231.97558699999999</v>
      </c>
      <c r="AD1082">
        <v>0</v>
      </c>
      <c r="AF1082">
        <v>231.06</v>
      </c>
      <c r="AG1082">
        <v>0</v>
      </c>
      <c r="AH1082">
        <v>8.09</v>
      </c>
      <c r="AI1082">
        <v>7.1744130000000004</v>
      </c>
      <c r="AJ1082">
        <v>231.97558699999999</v>
      </c>
      <c r="AK1082" t="s">
        <v>25</v>
      </c>
      <c r="AN1082" s="29">
        <v>0</v>
      </c>
      <c r="AO1082" s="30">
        <f t="shared" si="32"/>
        <v>0</v>
      </c>
      <c r="AP1082" s="30">
        <f t="shared" si="33"/>
        <v>0</v>
      </c>
      <c r="AQ1082" s="30"/>
    </row>
    <row r="1083" spans="1:43" x14ac:dyDescent="0.25">
      <c r="A1083" t="s">
        <v>219</v>
      </c>
      <c r="B1083">
        <v>1982327</v>
      </c>
      <c r="C1083" t="s">
        <v>3976</v>
      </c>
      <c r="D1083">
        <v>1079956</v>
      </c>
      <c r="E1083" t="s">
        <v>3977</v>
      </c>
      <c r="F1083" t="s">
        <v>89</v>
      </c>
      <c r="G1083" t="s">
        <v>90</v>
      </c>
      <c r="H1083" t="s">
        <v>10</v>
      </c>
      <c r="I1083" t="s">
        <v>3978</v>
      </c>
      <c r="J1083" t="s">
        <v>3979</v>
      </c>
      <c r="K1083" t="s">
        <v>726</v>
      </c>
      <c r="L1083" t="s">
        <v>271</v>
      </c>
      <c r="M1083">
        <v>828</v>
      </c>
      <c r="N1083">
        <v>30</v>
      </c>
      <c r="O1083" s="17">
        <v>45522</v>
      </c>
      <c r="P1083" s="19" t="s">
        <v>1862</v>
      </c>
      <c r="Q1083" t="s">
        <v>24</v>
      </c>
      <c r="R1083" s="17">
        <v>45522</v>
      </c>
      <c r="S1083" s="27"/>
      <c r="T1083">
        <v>84.72</v>
      </c>
      <c r="U1083">
        <v>2.226666666666667</v>
      </c>
      <c r="V1083">
        <v>86.946666666666658</v>
      </c>
      <c r="W1083">
        <v>3</v>
      </c>
      <c r="X1083">
        <v>3.043333333333333</v>
      </c>
      <c r="Y1083">
        <v>0</v>
      </c>
      <c r="Z1083">
        <v>0</v>
      </c>
      <c r="AA1083">
        <v>0</v>
      </c>
      <c r="AB1083">
        <v>2.699694</v>
      </c>
      <c r="AC1083" s="29">
        <v>87.290305999999987</v>
      </c>
      <c r="AD1083">
        <v>0</v>
      </c>
      <c r="AF1083">
        <v>260.83999999999997</v>
      </c>
      <c r="AG1083">
        <v>0</v>
      </c>
      <c r="AH1083">
        <v>9.1300000000000008</v>
      </c>
      <c r="AI1083">
        <v>8.0990819999999992</v>
      </c>
      <c r="AJ1083">
        <v>261.87091800000002</v>
      </c>
      <c r="AK1083" t="s">
        <v>26</v>
      </c>
      <c r="AN1083" s="29">
        <v>0</v>
      </c>
      <c r="AO1083" s="30">
        <f t="shared" si="32"/>
        <v>0</v>
      </c>
      <c r="AP1083" s="30">
        <f t="shared" si="33"/>
        <v>0</v>
      </c>
      <c r="AQ1083" s="30"/>
    </row>
    <row r="1084" spans="1:43" x14ac:dyDescent="0.25">
      <c r="A1084" t="s">
        <v>219</v>
      </c>
      <c r="B1084">
        <v>1982326</v>
      </c>
      <c r="C1084" t="s">
        <v>3980</v>
      </c>
      <c r="D1084">
        <v>501248</v>
      </c>
      <c r="E1084" t="s">
        <v>3981</v>
      </c>
      <c r="F1084" t="s">
        <v>89</v>
      </c>
      <c r="G1084" t="s">
        <v>90</v>
      </c>
      <c r="H1084" t="s">
        <v>10</v>
      </c>
      <c r="I1084" t="s">
        <v>3982</v>
      </c>
      <c r="J1084" t="s">
        <v>3983</v>
      </c>
      <c r="K1084" t="s">
        <v>224</v>
      </c>
      <c r="L1084" t="s">
        <v>248</v>
      </c>
      <c r="M1084">
        <v>8390</v>
      </c>
      <c r="N1084">
        <v>2</v>
      </c>
      <c r="O1084" s="17">
        <v>45550</v>
      </c>
      <c r="P1084" s="19" t="s">
        <v>133</v>
      </c>
      <c r="Q1084" t="s">
        <v>24</v>
      </c>
      <c r="R1084" s="17">
        <v>45522</v>
      </c>
      <c r="S1084" s="27"/>
      <c r="T1084">
        <v>160.93</v>
      </c>
      <c r="U1084">
        <v>22.96</v>
      </c>
      <c r="V1084">
        <v>183.89</v>
      </c>
      <c r="W1084">
        <v>1</v>
      </c>
      <c r="X1084">
        <v>6.44</v>
      </c>
      <c r="Y1084">
        <v>0</v>
      </c>
      <c r="Z1084">
        <v>0</v>
      </c>
      <c r="AA1084">
        <v>0</v>
      </c>
      <c r="AB1084">
        <v>5.7097844999999996</v>
      </c>
      <c r="AC1084" s="29">
        <v>184.6202155</v>
      </c>
      <c r="AD1084">
        <v>0</v>
      </c>
      <c r="AF1084">
        <v>183.89</v>
      </c>
      <c r="AG1084">
        <v>0</v>
      </c>
      <c r="AH1084">
        <v>6.44</v>
      </c>
      <c r="AI1084">
        <v>5.7097844999999996</v>
      </c>
      <c r="AJ1084">
        <v>184.6202155</v>
      </c>
      <c r="AK1084" t="s">
        <v>25</v>
      </c>
      <c r="AN1084" s="29">
        <v>0</v>
      </c>
      <c r="AO1084" s="30">
        <f t="shared" si="32"/>
        <v>0</v>
      </c>
      <c r="AP1084" s="30">
        <f t="shared" si="33"/>
        <v>0</v>
      </c>
      <c r="AQ1084" s="30"/>
    </row>
    <row r="1085" spans="1:43" x14ac:dyDescent="0.25">
      <c r="A1085" t="s">
        <v>219</v>
      </c>
      <c r="B1085">
        <v>1982312</v>
      </c>
      <c r="C1085" t="s">
        <v>3984</v>
      </c>
      <c r="D1085">
        <v>1079953</v>
      </c>
      <c r="E1085" t="s">
        <v>3985</v>
      </c>
      <c r="F1085" t="s">
        <v>89</v>
      </c>
      <c r="G1085" t="s">
        <v>90</v>
      </c>
      <c r="H1085" t="s">
        <v>10</v>
      </c>
      <c r="I1085" t="s">
        <v>3986</v>
      </c>
      <c r="J1085" t="s">
        <v>3987</v>
      </c>
      <c r="K1085" t="s">
        <v>95</v>
      </c>
      <c r="L1085" t="s">
        <v>1011</v>
      </c>
      <c r="M1085">
        <v>8775</v>
      </c>
      <c r="N1085">
        <v>34</v>
      </c>
      <c r="O1085" s="17">
        <v>45526</v>
      </c>
      <c r="P1085" s="19" t="s">
        <v>102</v>
      </c>
      <c r="Q1085" t="s">
        <v>24</v>
      </c>
      <c r="R1085" s="17">
        <v>45522</v>
      </c>
      <c r="S1085" s="27"/>
      <c r="T1085">
        <v>69.605000000000004</v>
      </c>
      <c r="U1085">
        <v>5.7149999999999999</v>
      </c>
      <c r="V1085">
        <v>75.319999999999993</v>
      </c>
      <c r="W1085">
        <v>2</v>
      </c>
      <c r="X1085">
        <v>2.6349999999999998</v>
      </c>
      <c r="Y1085">
        <v>0</v>
      </c>
      <c r="Z1085">
        <v>0</v>
      </c>
      <c r="AA1085">
        <v>0</v>
      </c>
      <c r="AB1085">
        <v>2.338686</v>
      </c>
      <c r="AC1085" s="29">
        <v>75.616314000000003</v>
      </c>
      <c r="AD1085">
        <v>0</v>
      </c>
      <c r="AF1085">
        <v>150.63999999999999</v>
      </c>
      <c r="AG1085">
        <v>0</v>
      </c>
      <c r="AH1085">
        <v>5.27</v>
      </c>
      <c r="AI1085">
        <v>4.6773720000000001</v>
      </c>
      <c r="AJ1085">
        <v>151.23262800000001</v>
      </c>
      <c r="AK1085" t="s">
        <v>27</v>
      </c>
      <c r="AN1085" s="29">
        <v>0</v>
      </c>
      <c r="AO1085" s="30">
        <f t="shared" si="32"/>
        <v>0</v>
      </c>
      <c r="AP1085" s="30">
        <f t="shared" si="33"/>
        <v>0</v>
      </c>
      <c r="AQ1085" s="30"/>
    </row>
    <row r="1086" spans="1:43" x14ac:dyDescent="0.25">
      <c r="A1086" t="s">
        <v>219</v>
      </c>
      <c r="B1086">
        <v>1982312</v>
      </c>
      <c r="C1086" t="s">
        <v>3988</v>
      </c>
      <c r="D1086">
        <v>1079954</v>
      </c>
      <c r="E1086" t="s">
        <v>3985</v>
      </c>
      <c r="F1086" t="s">
        <v>89</v>
      </c>
      <c r="G1086" t="s">
        <v>90</v>
      </c>
      <c r="H1086" t="s">
        <v>10</v>
      </c>
      <c r="I1086" t="s">
        <v>3989</v>
      </c>
      <c r="J1086" t="s">
        <v>3990</v>
      </c>
      <c r="K1086" t="s">
        <v>95</v>
      </c>
      <c r="L1086" t="s">
        <v>1011</v>
      </c>
      <c r="M1086">
        <v>8775</v>
      </c>
      <c r="N1086">
        <v>33</v>
      </c>
      <c r="O1086" s="17">
        <v>45526</v>
      </c>
      <c r="P1086" s="19" t="s">
        <v>102</v>
      </c>
      <c r="Q1086" t="s">
        <v>24</v>
      </c>
      <c r="R1086" s="17">
        <v>45522</v>
      </c>
      <c r="S1086" s="27"/>
      <c r="T1086">
        <v>69.605000000000004</v>
      </c>
      <c r="U1086">
        <v>5.7149999999999999</v>
      </c>
      <c r="V1086">
        <v>75.319999999999993</v>
      </c>
      <c r="W1086">
        <v>2</v>
      </c>
      <c r="X1086">
        <v>2.6349999999999998</v>
      </c>
      <c r="Y1086">
        <v>0</v>
      </c>
      <c r="Z1086">
        <v>0</v>
      </c>
      <c r="AA1086">
        <v>0</v>
      </c>
      <c r="AB1086">
        <v>2.338686</v>
      </c>
      <c r="AC1086" s="29">
        <v>75.616314000000003</v>
      </c>
      <c r="AD1086">
        <v>0</v>
      </c>
      <c r="AF1086">
        <v>150.63999999999999</v>
      </c>
      <c r="AG1086">
        <v>0</v>
      </c>
      <c r="AH1086">
        <v>5.27</v>
      </c>
      <c r="AI1086">
        <v>4.6773720000000001</v>
      </c>
      <c r="AJ1086">
        <v>151.23262800000001</v>
      </c>
      <c r="AK1086" t="s">
        <v>27</v>
      </c>
      <c r="AN1086" s="29">
        <v>0</v>
      </c>
      <c r="AO1086" s="30">
        <f t="shared" si="32"/>
        <v>0</v>
      </c>
      <c r="AP1086" s="30">
        <f t="shared" si="33"/>
        <v>0</v>
      </c>
      <c r="AQ1086" s="30"/>
    </row>
    <row r="1087" spans="1:43" x14ac:dyDescent="0.25">
      <c r="A1087" t="s">
        <v>219</v>
      </c>
      <c r="B1087">
        <v>1982310</v>
      </c>
      <c r="C1087" t="s">
        <v>3991</v>
      </c>
      <c r="D1087">
        <v>1781312</v>
      </c>
      <c r="E1087" t="s">
        <v>3992</v>
      </c>
      <c r="F1087" t="s">
        <v>89</v>
      </c>
      <c r="G1087" t="s">
        <v>90</v>
      </c>
      <c r="H1087" t="s">
        <v>10</v>
      </c>
      <c r="I1087" t="s">
        <v>3993</v>
      </c>
      <c r="J1087" t="s">
        <v>3994</v>
      </c>
      <c r="K1087" t="s">
        <v>271</v>
      </c>
      <c r="L1087" t="s">
        <v>224</v>
      </c>
      <c r="M1087">
        <v>2791</v>
      </c>
      <c r="N1087">
        <v>19</v>
      </c>
      <c r="O1087" s="17">
        <v>45522</v>
      </c>
      <c r="P1087" s="19" t="s">
        <v>163</v>
      </c>
      <c r="Q1087" t="s">
        <v>24</v>
      </c>
      <c r="R1087" s="17">
        <v>45522</v>
      </c>
      <c r="S1087" s="27"/>
      <c r="T1087">
        <v>119.62</v>
      </c>
      <c r="U1087">
        <v>18.38</v>
      </c>
      <c r="V1087">
        <v>138</v>
      </c>
      <c r="W1087">
        <v>1</v>
      </c>
      <c r="X1087">
        <v>4.83</v>
      </c>
      <c r="Y1087">
        <v>0</v>
      </c>
      <c r="Z1087">
        <v>0</v>
      </c>
      <c r="AA1087">
        <v>0</v>
      </c>
      <c r="AB1087">
        <v>4.2849000000000004</v>
      </c>
      <c r="AC1087" s="29">
        <v>138.54509999999999</v>
      </c>
      <c r="AD1087">
        <v>0</v>
      </c>
      <c r="AF1087">
        <v>138</v>
      </c>
      <c r="AG1087">
        <v>0</v>
      </c>
      <c r="AH1087">
        <v>4.83</v>
      </c>
      <c r="AI1087">
        <v>4.2849000000000004</v>
      </c>
      <c r="AJ1087">
        <v>138.54509999999999</v>
      </c>
      <c r="AK1087" t="s">
        <v>25</v>
      </c>
      <c r="AN1087" s="29">
        <v>0</v>
      </c>
      <c r="AO1087" s="30">
        <f t="shared" si="32"/>
        <v>0</v>
      </c>
      <c r="AP1087" s="30">
        <f t="shared" si="33"/>
        <v>0</v>
      </c>
      <c r="AQ1087" s="30"/>
    </row>
    <row r="1088" spans="1:43" x14ac:dyDescent="0.25">
      <c r="A1088" t="s">
        <v>219</v>
      </c>
      <c r="B1088">
        <v>1982308</v>
      </c>
      <c r="C1088" t="s">
        <v>3995</v>
      </c>
      <c r="D1088">
        <v>1781310</v>
      </c>
      <c r="E1088" t="s">
        <v>3996</v>
      </c>
      <c r="F1088" t="s">
        <v>89</v>
      </c>
      <c r="G1088" t="s">
        <v>90</v>
      </c>
      <c r="H1088" t="s">
        <v>10</v>
      </c>
      <c r="I1088" t="s">
        <v>3982</v>
      </c>
      <c r="J1088" t="s">
        <v>3983</v>
      </c>
      <c r="K1088" t="s">
        <v>248</v>
      </c>
      <c r="L1088" t="s">
        <v>224</v>
      </c>
      <c r="M1088">
        <v>88585</v>
      </c>
      <c r="N1088">
        <v>2</v>
      </c>
      <c r="O1088" s="17">
        <v>45530</v>
      </c>
      <c r="P1088" s="19" t="s">
        <v>2044</v>
      </c>
      <c r="Q1088" t="s">
        <v>24</v>
      </c>
      <c r="R1088" s="17">
        <v>45522</v>
      </c>
      <c r="S1088" s="27"/>
      <c r="T1088">
        <v>171.73</v>
      </c>
      <c r="U1088">
        <v>17.440000000000001</v>
      </c>
      <c r="V1088">
        <v>189.17</v>
      </c>
      <c r="W1088">
        <v>1</v>
      </c>
      <c r="X1088">
        <v>6.62</v>
      </c>
      <c r="Y1088">
        <v>0</v>
      </c>
      <c r="Z1088">
        <v>0</v>
      </c>
      <c r="AA1088">
        <v>0</v>
      </c>
      <c r="AB1088">
        <v>5.8737285000000004</v>
      </c>
      <c r="AC1088" s="29">
        <v>189.91627149999999</v>
      </c>
      <c r="AD1088">
        <v>0</v>
      </c>
      <c r="AF1088">
        <v>189.17</v>
      </c>
      <c r="AG1088">
        <v>0</v>
      </c>
      <c r="AH1088">
        <v>6.62</v>
      </c>
      <c r="AI1088">
        <v>5.8737285000000004</v>
      </c>
      <c r="AJ1088">
        <v>189.91627149999999</v>
      </c>
      <c r="AK1088" t="s">
        <v>25</v>
      </c>
      <c r="AN1088" s="29">
        <v>0</v>
      </c>
      <c r="AO1088" s="30">
        <f t="shared" si="32"/>
        <v>0</v>
      </c>
      <c r="AP1088" s="30">
        <f t="shared" si="33"/>
        <v>0</v>
      </c>
      <c r="AQ1088" s="30"/>
    </row>
    <row r="1089" spans="1:43" x14ac:dyDescent="0.25">
      <c r="A1089" t="s">
        <v>219</v>
      </c>
      <c r="B1089">
        <v>1982300</v>
      </c>
      <c r="C1089" t="s">
        <v>3997</v>
      </c>
      <c r="D1089">
        <v>1781304</v>
      </c>
      <c r="E1089" t="s">
        <v>3998</v>
      </c>
      <c r="F1089" t="s">
        <v>89</v>
      </c>
      <c r="G1089" t="s">
        <v>90</v>
      </c>
      <c r="H1089" t="s">
        <v>10</v>
      </c>
      <c r="I1089" t="s">
        <v>3999</v>
      </c>
      <c r="J1089" t="s">
        <v>4000</v>
      </c>
      <c r="K1089" t="s">
        <v>231</v>
      </c>
      <c r="L1089" t="s">
        <v>470</v>
      </c>
      <c r="M1089">
        <v>816</v>
      </c>
      <c r="N1089">
        <v>28</v>
      </c>
      <c r="O1089" s="17">
        <v>45564</v>
      </c>
      <c r="P1089" s="19" t="s">
        <v>109</v>
      </c>
      <c r="Q1089" t="s">
        <v>24</v>
      </c>
      <c r="R1089" s="17">
        <v>45522</v>
      </c>
      <c r="S1089" s="27"/>
      <c r="T1089">
        <v>26.47666666666667</v>
      </c>
      <c r="U1089">
        <v>3.9233333333333329</v>
      </c>
      <c r="V1089">
        <v>30.4</v>
      </c>
      <c r="W1089">
        <v>3</v>
      </c>
      <c r="X1089">
        <v>1.063333333333333</v>
      </c>
      <c r="Y1089">
        <v>0</v>
      </c>
      <c r="Z1089">
        <v>0</v>
      </c>
      <c r="AA1089">
        <v>0</v>
      </c>
      <c r="AB1089">
        <v>0.94391999999999998</v>
      </c>
      <c r="AC1089" s="29">
        <v>30.519413333333329</v>
      </c>
      <c r="AD1089">
        <v>0</v>
      </c>
      <c r="AF1089">
        <v>91.2</v>
      </c>
      <c r="AG1089">
        <v>0</v>
      </c>
      <c r="AH1089">
        <v>3.19</v>
      </c>
      <c r="AI1089">
        <v>2.8317600000000001</v>
      </c>
      <c r="AJ1089">
        <v>91.558239999999998</v>
      </c>
      <c r="AK1089" t="s">
        <v>26</v>
      </c>
      <c r="AN1089" s="29">
        <v>0</v>
      </c>
      <c r="AO1089" s="30">
        <f t="shared" si="32"/>
        <v>0</v>
      </c>
      <c r="AP1089" s="30">
        <f t="shared" si="33"/>
        <v>0</v>
      </c>
      <c r="AQ1089" s="30"/>
    </row>
    <row r="1090" spans="1:43" x14ac:dyDescent="0.25">
      <c r="A1090" t="s">
        <v>219</v>
      </c>
      <c r="B1090">
        <v>1982300</v>
      </c>
      <c r="C1090" t="s">
        <v>4001</v>
      </c>
      <c r="D1090">
        <v>1079950</v>
      </c>
      <c r="E1090" t="s">
        <v>3998</v>
      </c>
      <c r="F1090" t="s">
        <v>89</v>
      </c>
      <c r="G1090" t="s">
        <v>90</v>
      </c>
      <c r="H1090" t="s">
        <v>10</v>
      </c>
      <c r="I1090" t="s">
        <v>3999</v>
      </c>
      <c r="J1090" t="s">
        <v>4000</v>
      </c>
      <c r="K1090" t="s">
        <v>470</v>
      </c>
      <c r="L1090" t="s">
        <v>231</v>
      </c>
      <c r="M1090">
        <v>827</v>
      </c>
      <c r="N1090">
        <v>28</v>
      </c>
      <c r="O1090" s="17">
        <v>45564</v>
      </c>
      <c r="P1090" s="19" t="s">
        <v>552</v>
      </c>
      <c r="Q1090" t="s">
        <v>24</v>
      </c>
      <c r="R1090" s="17">
        <v>45522</v>
      </c>
      <c r="S1090" s="27"/>
      <c r="T1090">
        <v>25.06666666666667</v>
      </c>
      <c r="U1090">
        <v>2.7633333333333332</v>
      </c>
      <c r="V1090">
        <v>27.83</v>
      </c>
      <c r="W1090">
        <v>3</v>
      </c>
      <c r="X1090">
        <v>0.97333333333333327</v>
      </c>
      <c r="Y1090">
        <v>0</v>
      </c>
      <c r="Z1090">
        <v>0</v>
      </c>
      <c r="AA1090">
        <v>0</v>
      </c>
      <c r="AB1090">
        <v>0.86412149999999999</v>
      </c>
      <c r="AC1090" s="29">
        <v>27.939211833333331</v>
      </c>
      <c r="AD1090">
        <v>0</v>
      </c>
      <c r="AF1090">
        <v>83.49</v>
      </c>
      <c r="AG1090">
        <v>0</v>
      </c>
      <c r="AH1090">
        <v>2.92</v>
      </c>
      <c r="AI1090">
        <v>2.5923645</v>
      </c>
      <c r="AJ1090">
        <v>83.817635499999994</v>
      </c>
      <c r="AK1090" t="s">
        <v>26</v>
      </c>
      <c r="AN1090" s="29">
        <v>0</v>
      </c>
      <c r="AO1090" s="30">
        <f t="shared" ref="AO1090:AO1153" si="34">AN1090*(45%-14.25%-2%)</f>
        <v>0</v>
      </c>
      <c r="AP1090" s="30">
        <f t="shared" ref="AP1090:AP1153" si="35">AO1090/W1090</f>
        <v>0</v>
      </c>
      <c r="AQ1090" s="30"/>
    </row>
    <row r="1091" spans="1:43" x14ac:dyDescent="0.25">
      <c r="A1091" t="s">
        <v>219</v>
      </c>
      <c r="B1091">
        <v>1982285</v>
      </c>
      <c r="C1091" t="s">
        <v>4002</v>
      </c>
      <c r="D1091">
        <v>1781300</v>
      </c>
      <c r="E1091" t="s">
        <v>4003</v>
      </c>
      <c r="F1091" t="s">
        <v>89</v>
      </c>
      <c r="G1091" t="s">
        <v>90</v>
      </c>
      <c r="H1091" t="s">
        <v>10</v>
      </c>
      <c r="I1091" t="s">
        <v>4004</v>
      </c>
      <c r="J1091" t="s">
        <v>4005</v>
      </c>
      <c r="K1091" t="s">
        <v>256</v>
      </c>
      <c r="L1091" t="s">
        <v>134</v>
      </c>
      <c r="M1091">
        <v>8375</v>
      </c>
      <c r="N1091">
        <v>5</v>
      </c>
      <c r="O1091" s="17">
        <v>45560</v>
      </c>
      <c r="P1091" s="19" t="s">
        <v>138</v>
      </c>
      <c r="Q1091" t="s">
        <v>24</v>
      </c>
      <c r="R1091" s="17">
        <v>45522</v>
      </c>
      <c r="S1091" s="27"/>
      <c r="T1091">
        <v>35.526666666666657</v>
      </c>
      <c r="U1091">
        <v>5.373333333333334</v>
      </c>
      <c r="V1091">
        <v>40.9</v>
      </c>
      <c r="W1091">
        <v>3</v>
      </c>
      <c r="X1091">
        <v>1.43</v>
      </c>
      <c r="Y1091">
        <v>0</v>
      </c>
      <c r="Z1091">
        <v>0</v>
      </c>
      <c r="AA1091">
        <v>0</v>
      </c>
      <c r="AB1091">
        <v>1.2699450000000001</v>
      </c>
      <c r="AC1091" s="29">
        <v>41.060054999999998</v>
      </c>
      <c r="AD1091">
        <v>0</v>
      </c>
      <c r="AF1091">
        <v>122.7</v>
      </c>
      <c r="AG1091">
        <v>0</v>
      </c>
      <c r="AH1091">
        <v>4.29</v>
      </c>
      <c r="AI1091">
        <v>3.8098350000000001</v>
      </c>
      <c r="AJ1091">
        <v>123.180165</v>
      </c>
      <c r="AK1091" t="s">
        <v>26</v>
      </c>
      <c r="AN1091" s="29">
        <v>0</v>
      </c>
      <c r="AO1091" s="30">
        <f t="shared" si="34"/>
        <v>0</v>
      </c>
      <c r="AP1091" s="30">
        <f t="shared" si="35"/>
        <v>0</v>
      </c>
      <c r="AQ1091" s="30"/>
    </row>
    <row r="1092" spans="1:43" x14ac:dyDescent="0.25">
      <c r="A1092" t="s">
        <v>219</v>
      </c>
      <c r="B1092">
        <v>1982285</v>
      </c>
      <c r="C1092" t="s">
        <v>4006</v>
      </c>
      <c r="D1092">
        <v>1079947</v>
      </c>
      <c r="E1092" t="s">
        <v>4003</v>
      </c>
      <c r="F1092" t="s">
        <v>89</v>
      </c>
      <c r="G1092" t="s">
        <v>90</v>
      </c>
      <c r="H1092" t="s">
        <v>10</v>
      </c>
      <c r="I1092" t="s">
        <v>4004</v>
      </c>
      <c r="J1092" t="s">
        <v>4005</v>
      </c>
      <c r="K1092" t="s">
        <v>134</v>
      </c>
      <c r="L1092" t="s">
        <v>256</v>
      </c>
      <c r="M1092">
        <v>8470</v>
      </c>
      <c r="N1092">
        <v>1</v>
      </c>
      <c r="O1092" s="17">
        <v>45549</v>
      </c>
      <c r="P1092" s="19" t="s">
        <v>919</v>
      </c>
      <c r="Q1092" t="s">
        <v>24</v>
      </c>
      <c r="R1092" s="17">
        <v>45522</v>
      </c>
      <c r="S1092" s="27"/>
      <c r="T1092">
        <v>38.299999999999997</v>
      </c>
      <c r="U1092">
        <v>4.4533333333333331</v>
      </c>
      <c r="V1092">
        <v>42.75333333333333</v>
      </c>
      <c r="W1092">
        <v>3</v>
      </c>
      <c r="X1092">
        <v>1.496666666666667</v>
      </c>
      <c r="Y1092">
        <v>0</v>
      </c>
      <c r="Z1092">
        <v>0</v>
      </c>
      <c r="AA1092">
        <v>0</v>
      </c>
      <c r="AB1092">
        <v>1.327491</v>
      </c>
      <c r="AC1092" s="29">
        <v>42.922508999999998</v>
      </c>
      <c r="AD1092">
        <v>0</v>
      </c>
      <c r="AF1092">
        <v>128.26</v>
      </c>
      <c r="AG1092">
        <v>0</v>
      </c>
      <c r="AH1092">
        <v>4.49</v>
      </c>
      <c r="AI1092">
        <v>3.9824730000000002</v>
      </c>
      <c r="AJ1092">
        <v>128.767527</v>
      </c>
      <c r="AK1092" t="s">
        <v>26</v>
      </c>
      <c r="AN1092" s="29">
        <v>0</v>
      </c>
      <c r="AO1092" s="30">
        <f t="shared" si="34"/>
        <v>0</v>
      </c>
      <c r="AP1092" s="30">
        <f t="shared" si="35"/>
        <v>0</v>
      </c>
      <c r="AQ1092" s="30"/>
    </row>
    <row r="1093" spans="1:43" x14ac:dyDescent="0.25">
      <c r="A1093" t="s">
        <v>219</v>
      </c>
      <c r="B1093">
        <v>1982248</v>
      </c>
      <c r="C1093" t="s">
        <v>4007</v>
      </c>
      <c r="D1093">
        <v>1079942</v>
      </c>
      <c r="E1093" t="s">
        <v>4008</v>
      </c>
      <c r="F1093" t="s">
        <v>89</v>
      </c>
      <c r="G1093" t="s">
        <v>90</v>
      </c>
      <c r="H1093" t="s">
        <v>10</v>
      </c>
      <c r="I1093" t="s">
        <v>4009</v>
      </c>
      <c r="J1093" t="s">
        <v>4010</v>
      </c>
      <c r="K1093" t="s">
        <v>92</v>
      </c>
      <c r="L1093" t="s">
        <v>231</v>
      </c>
      <c r="M1093">
        <v>915</v>
      </c>
      <c r="N1093">
        <v>32</v>
      </c>
      <c r="O1093" s="17">
        <v>45522</v>
      </c>
      <c r="P1093" s="19" t="s">
        <v>284</v>
      </c>
      <c r="Q1093" t="s">
        <v>24</v>
      </c>
      <c r="R1093" s="17">
        <v>45522</v>
      </c>
      <c r="S1093" s="27"/>
      <c r="T1093">
        <v>35.770000000000003</v>
      </c>
      <c r="U1093">
        <v>4.9749999999999996</v>
      </c>
      <c r="V1093">
        <v>40.744999999999997</v>
      </c>
      <c r="W1093">
        <v>2</v>
      </c>
      <c r="X1093">
        <v>1.425</v>
      </c>
      <c r="Y1093">
        <v>0</v>
      </c>
      <c r="Z1093">
        <v>0</v>
      </c>
      <c r="AA1093">
        <v>0</v>
      </c>
      <c r="AB1093">
        <v>1.26513225</v>
      </c>
      <c r="AC1093" s="29">
        <v>40.904867749999987</v>
      </c>
      <c r="AD1093">
        <v>0</v>
      </c>
      <c r="AF1093">
        <v>81.489999999999995</v>
      </c>
      <c r="AG1093">
        <v>0</v>
      </c>
      <c r="AH1093">
        <v>2.85</v>
      </c>
      <c r="AI1093">
        <v>2.5302644999999999</v>
      </c>
      <c r="AJ1093">
        <v>81.809735499999988</v>
      </c>
      <c r="AK1093" t="s">
        <v>27</v>
      </c>
      <c r="AN1093" s="29">
        <v>0</v>
      </c>
      <c r="AO1093" s="30">
        <f t="shared" si="34"/>
        <v>0</v>
      </c>
      <c r="AP1093" s="30">
        <f t="shared" si="35"/>
        <v>0</v>
      </c>
      <c r="AQ1093" s="30"/>
    </row>
    <row r="1094" spans="1:43" x14ac:dyDescent="0.25">
      <c r="A1094" t="s">
        <v>219</v>
      </c>
      <c r="B1094">
        <v>1982246</v>
      </c>
      <c r="C1094" t="s">
        <v>4011</v>
      </c>
      <c r="D1094">
        <v>1781289</v>
      </c>
      <c r="E1094" t="s">
        <v>4012</v>
      </c>
      <c r="F1094" t="s">
        <v>112</v>
      </c>
      <c r="G1094" t="s">
        <v>90</v>
      </c>
      <c r="H1094" t="s">
        <v>10</v>
      </c>
      <c r="I1094" t="s">
        <v>4013</v>
      </c>
      <c r="J1094" t="s">
        <v>4014</v>
      </c>
      <c r="K1094" t="s">
        <v>231</v>
      </c>
      <c r="L1094" t="s">
        <v>92</v>
      </c>
      <c r="M1094">
        <v>8330</v>
      </c>
      <c r="N1094">
        <v>3</v>
      </c>
      <c r="O1094" s="17">
        <v>45523</v>
      </c>
      <c r="P1094" s="19" t="s">
        <v>117</v>
      </c>
      <c r="Q1094" t="s">
        <v>24</v>
      </c>
      <c r="R1094" s="17">
        <v>45522</v>
      </c>
      <c r="S1094" s="17"/>
      <c r="T1094">
        <v>61.05</v>
      </c>
      <c r="U1094">
        <v>8.93</v>
      </c>
      <c r="V1094">
        <v>69.98</v>
      </c>
      <c r="W1094">
        <v>1</v>
      </c>
      <c r="X1094">
        <v>3.5</v>
      </c>
      <c r="Y1094">
        <v>0</v>
      </c>
      <c r="Z1094">
        <v>0</v>
      </c>
      <c r="AA1094">
        <v>0</v>
      </c>
      <c r="AB1094">
        <v>3.67395</v>
      </c>
      <c r="AC1094" s="29">
        <v>69.806049999999999</v>
      </c>
      <c r="AD1094">
        <v>0</v>
      </c>
      <c r="AF1094">
        <v>69.98</v>
      </c>
      <c r="AG1094">
        <v>0</v>
      </c>
      <c r="AH1094">
        <v>3.5</v>
      </c>
      <c r="AI1094">
        <v>3.67395</v>
      </c>
      <c r="AJ1094">
        <v>69.806049999999999</v>
      </c>
      <c r="AK1094" t="s">
        <v>25</v>
      </c>
      <c r="AN1094" s="29">
        <v>4.7</v>
      </c>
      <c r="AO1094" s="30">
        <f t="shared" si="34"/>
        <v>1.3512499999999998</v>
      </c>
      <c r="AP1094" s="30">
        <f t="shared" si="35"/>
        <v>1.3512499999999998</v>
      </c>
      <c r="AQ1094" s="30"/>
    </row>
    <row r="1095" spans="1:43" x14ac:dyDescent="0.25">
      <c r="A1095" t="s">
        <v>219</v>
      </c>
      <c r="B1095">
        <v>1982241</v>
      </c>
      <c r="C1095" t="s">
        <v>4015</v>
      </c>
      <c r="D1095">
        <v>1079943</v>
      </c>
      <c r="E1095" t="s">
        <v>4016</v>
      </c>
      <c r="F1095" t="s">
        <v>89</v>
      </c>
      <c r="G1095" t="s">
        <v>90</v>
      </c>
      <c r="H1095" t="s">
        <v>14</v>
      </c>
      <c r="I1095" t="s">
        <v>4017</v>
      </c>
      <c r="J1095" t="s">
        <v>4018</v>
      </c>
      <c r="K1095" t="s">
        <v>115</v>
      </c>
      <c r="L1095" t="s">
        <v>874</v>
      </c>
      <c r="M1095">
        <v>2310</v>
      </c>
      <c r="N1095">
        <v>2</v>
      </c>
      <c r="O1095" s="17">
        <v>45522</v>
      </c>
      <c r="P1095" s="19" t="s">
        <v>155</v>
      </c>
      <c r="Q1095" t="s">
        <v>24</v>
      </c>
      <c r="R1095" s="17">
        <v>45522</v>
      </c>
      <c r="S1095" s="27"/>
      <c r="T1095">
        <v>91.826666666666668</v>
      </c>
      <c r="U1095">
        <v>8.3699999999999992</v>
      </c>
      <c r="V1095">
        <v>100.1966666666667</v>
      </c>
      <c r="W1095">
        <v>3</v>
      </c>
      <c r="X1095">
        <v>3.5066666666666659</v>
      </c>
      <c r="Y1095">
        <v>0</v>
      </c>
      <c r="Z1095">
        <v>0</v>
      </c>
      <c r="AA1095">
        <v>0</v>
      </c>
      <c r="AB1095">
        <v>3.1111065</v>
      </c>
      <c r="AC1095" s="29">
        <v>100.5922268333333</v>
      </c>
      <c r="AD1095">
        <v>0</v>
      </c>
      <c r="AF1095">
        <v>300.58999999999997</v>
      </c>
      <c r="AG1095">
        <v>0</v>
      </c>
      <c r="AH1095">
        <v>10.52</v>
      </c>
      <c r="AI1095">
        <v>9.3333195</v>
      </c>
      <c r="AJ1095">
        <v>301.77668049999988</v>
      </c>
      <c r="AK1095" t="s">
        <v>26</v>
      </c>
      <c r="AN1095" s="29">
        <v>0</v>
      </c>
      <c r="AO1095" s="30">
        <f t="shared" si="34"/>
        <v>0</v>
      </c>
      <c r="AP1095" s="30">
        <f t="shared" si="35"/>
        <v>0</v>
      </c>
      <c r="AQ1095" s="30"/>
    </row>
    <row r="1096" spans="1:43" x14ac:dyDescent="0.25">
      <c r="A1096" t="s">
        <v>219</v>
      </c>
      <c r="B1096">
        <v>1982241</v>
      </c>
      <c r="C1096" t="s">
        <v>4019</v>
      </c>
      <c r="D1096">
        <v>1079944</v>
      </c>
      <c r="E1096" t="s">
        <v>4016</v>
      </c>
      <c r="F1096" t="s">
        <v>89</v>
      </c>
      <c r="G1096" t="s">
        <v>90</v>
      </c>
      <c r="H1096" t="s">
        <v>14</v>
      </c>
      <c r="I1096" t="s">
        <v>4020</v>
      </c>
      <c r="J1096" t="s">
        <v>4021</v>
      </c>
      <c r="K1096" t="s">
        <v>115</v>
      </c>
      <c r="L1096" t="s">
        <v>874</v>
      </c>
      <c r="M1096">
        <v>2310</v>
      </c>
      <c r="N1096">
        <v>1</v>
      </c>
      <c r="O1096" s="17">
        <v>45522</v>
      </c>
      <c r="P1096" s="19" t="s">
        <v>155</v>
      </c>
      <c r="Q1096" t="s">
        <v>24</v>
      </c>
      <c r="R1096" s="17">
        <v>45522</v>
      </c>
      <c r="S1096" s="27"/>
      <c r="T1096">
        <v>91.826666666666668</v>
      </c>
      <c r="U1096">
        <v>8.3699999999999992</v>
      </c>
      <c r="V1096">
        <v>100.1966666666667</v>
      </c>
      <c r="W1096">
        <v>3</v>
      </c>
      <c r="X1096">
        <v>3.5066666666666659</v>
      </c>
      <c r="Y1096">
        <v>0</v>
      </c>
      <c r="Z1096">
        <v>0</v>
      </c>
      <c r="AA1096">
        <v>0</v>
      </c>
      <c r="AB1096">
        <v>3.1111065</v>
      </c>
      <c r="AC1096" s="29">
        <v>100.5922268333333</v>
      </c>
      <c r="AD1096">
        <v>0</v>
      </c>
      <c r="AF1096">
        <v>300.58999999999997</v>
      </c>
      <c r="AG1096">
        <v>0</v>
      </c>
      <c r="AH1096">
        <v>10.52</v>
      </c>
      <c r="AI1096">
        <v>9.3333195</v>
      </c>
      <c r="AJ1096">
        <v>301.77668049999988</v>
      </c>
      <c r="AK1096" t="s">
        <v>26</v>
      </c>
      <c r="AN1096" s="29">
        <v>0</v>
      </c>
      <c r="AO1096" s="30">
        <f t="shared" si="34"/>
        <v>0</v>
      </c>
      <c r="AP1096" s="30">
        <f t="shared" si="35"/>
        <v>0</v>
      </c>
      <c r="AQ1096" s="30"/>
    </row>
    <row r="1097" spans="1:43" x14ac:dyDescent="0.25">
      <c r="A1097" t="s">
        <v>219</v>
      </c>
      <c r="B1097">
        <v>1982233</v>
      </c>
      <c r="C1097" t="s">
        <v>4022</v>
      </c>
      <c r="D1097">
        <v>162920</v>
      </c>
      <c r="E1097" t="s">
        <v>4023</v>
      </c>
      <c r="F1097" t="s">
        <v>89</v>
      </c>
      <c r="G1097" t="s">
        <v>90</v>
      </c>
      <c r="H1097" t="s">
        <v>10</v>
      </c>
      <c r="I1097" t="s">
        <v>4024</v>
      </c>
      <c r="J1097" t="s">
        <v>4025</v>
      </c>
      <c r="K1097" t="s">
        <v>91</v>
      </c>
      <c r="L1097" t="s">
        <v>231</v>
      </c>
      <c r="M1097">
        <v>88986</v>
      </c>
      <c r="N1097">
        <v>32</v>
      </c>
      <c r="O1097" s="17">
        <v>45526</v>
      </c>
      <c r="P1097" s="19" t="s">
        <v>420</v>
      </c>
      <c r="Q1097" t="s">
        <v>24</v>
      </c>
      <c r="R1097" s="17">
        <v>45522</v>
      </c>
      <c r="S1097" s="27"/>
      <c r="T1097">
        <v>162.27000000000001</v>
      </c>
      <c r="U1097">
        <v>9.76</v>
      </c>
      <c r="V1097">
        <v>172.03</v>
      </c>
      <c r="W1097">
        <v>1</v>
      </c>
      <c r="X1097">
        <v>6.02</v>
      </c>
      <c r="Y1097">
        <v>0</v>
      </c>
      <c r="Z1097">
        <v>0</v>
      </c>
      <c r="AA1097">
        <v>0</v>
      </c>
      <c r="AB1097">
        <v>5.3415315000000003</v>
      </c>
      <c r="AC1097" s="29">
        <v>172.70846850000001</v>
      </c>
      <c r="AD1097">
        <v>0</v>
      </c>
      <c r="AF1097">
        <v>172.03</v>
      </c>
      <c r="AG1097">
        <v>0</v>
      </c>
      <c r="AH1097">
        <v>6.02</v>
      </c>
      <c r="AI1097">
        <v>5.3415315000000003</v>
      </c>
      <c r="AJ1097">
        <v>172.70846850000001</v>
      </c>
      <c r="AK1097" t="s">
        <v>25</v>
      </c>
      <c r="AN1097" s="29">
        <v>5.9</v>
      </c>
      <c r="AO1097" s="30">
        <f t="shared" si="34"/>
        <v>1.69625</v>
      </c>
      <c r="AP1097" s="30">
        <f t="shared" si="35"/>
        <v>1.69625</v>
      </c>
      <c r="AQ1097" s="30"/>
    </row>
    <row r="1098" spans="1:43" x14ac:dyDescent="0.25">
      <c r="A1098" t="s">
        <v>219</v>
      </c>
      <c r="B1098">
        <v>1982220</v>
      </c>
      <c r="C1098" t="s">
        <v>4026</v>
      </c>
      <c r="D1098">
        <v>1781277</v>
      </c>
      <c r="E1098" t="s">
        <v>4027</v>
      </c>
      <c r="F1098" t="s">
        <v>89</v>
      </c>
      <c r="G1098" t="s">
        <v>90</v>
      </c>
      <c r="H1098" t="s">
        <v>137</v>
      </c>
      <c r="I1098" t="s">
        <v>4028</v>
      </c>
      <c r="J1098" t="s">
        <v>4029</v>
      </c>
      <c r="K1098" t="s">
        <v>256</v>
      </c>
      <c r="L1098" t="s">
        <v>95</v>
      </c>
      <c r="M1098">
        <v>2970</v>
      </c>
      <c r="N1098">
        <v>8</v>
      </c>
      <c r="O1098" s="17">
        <v>45524</v>
      </c>
      <c r="P1098" s="19" t="s">
        <v>4030</v>
      </c>
      <c r="Q1098" t="s">
        <v>24</v>
      </c>
      <c r="R1098" s="17">
        <v>45522</v>
      </c>
      <c r="S1098" s="27"/>
      <c r="T1098">
        <v>67.27</v>
      </c>
      <c r="U1098">
        <v>14.91</v>
      </c>
      <c r="V1098">
        <v>82.18</v>
      </c>
      <c r="W1098">
        <v>1</v>
      </c>
      <c r="X1098">
        <v>2.88</v>
      </c>
      <c r="Y1098">
        <v>0</v>
      </c>
      <c r="Z1098">
        <v>0</v>
      </c>
      <c r="AA1098">
        <v>0</v>
      </c>
      <c r="AB1098">
        <v>4.252815</v>
      </c>
      <c r="AC1098" s="29">
        <v>80.807185000000004</v>
      </c>
      <c r="AD1098">
        <v>0</v>
      </c>
      <c r="AF1098">
        <v>82.18</v>
      </c>
      <c r="AG1098">
        <v>0</v>
      </c>
      <c r="AH1098">
        <v>2.88</v>
      </c>
      <c r="AI1098">
        <v>4.252815</v>
      </c>
      <c r="AJ1098">
        <v>80.807185000000004</v>
      </c>
      <c r="AK1098" t="s">
        <v>25</v>
      </c>
      <c r="AN1098" s="29">
        <v>0</v>
      </c>
      <c r="AO1098" s="30">
        <f t="shared" si="34"/>
        <v>0</v>
      </c>
      <c r="AP1098" s="30">
        <f t="shared" si="35"/>
        <v>0</v>
      </c>
      <c r="AQ1098" s="30"/>
    </row>
    <row r="1099" spans="1:43" x14ac:dyDescent="0.25">
      <c r="A1099" t="s">
        <v>219</v>
      </c>
      <c r="B1099">
        <v>1982208</v>
      </c>
      <c r="C1099" t="s">
        <v>4031</v>
      </c>
      <c r="D1099">
        <v>1781261</v>
      </c>
      <c r="E1099" t="s">
        <v>4032</v>
      </c>
      <c r="F1099" t="s">
        <v>89</v>
      </c>
      <c r="G1099" t="s">
        <v>90</v>
      </c>
      <c r="H1099" t="s">
        <v>10</v>
      </c>
      <c r="I1099" t="s">
        <v>4033</v>
      </c>
      <c r="J1099" t="s">
        <v>4034</v>
      </c>
      <c r="K1099" t="s">
        <v>266</v>
      </c>
      <c r="L1099" t="s">
        <v>224</v>
      </c>
      <c r="M1099">
        <v>2363</v>
      </c>
      <c r="N1099">
        <v>27</v>
      </c>
      <c r="O1099" s="17">
        <v>45523</v>
      </c>
      <c r="P1099" s="19" t="s">
        <v>496</v>
      </c>
      <c r="Q1099" t="s">
        <v>24</v>
      </c>
      <c r="R1099" s="17">
        <v>45522</v>
      </c>
      <c r="S1099" s="27"/>
      <c r="T1099">
        <v>237.46</v>
      </c>
      <c r="U1099">
        <v>25.52</v>
      </c>
      <c r="V1099">
        <v>262.98</v>
      </c>
      <c r="W1099">
        <v>1</v>
      </c>
      <c r="X1099">
        <v>9.1999999999999993</v>
      </c>
      <c r="Y1099">
        <v>0</v>
      </c>
      <c r="Z1099">
        <v>0</v>
      </c>
      <c r="AA1099">
        <v>0</v>
      </c>
      <c r="AB1099">
        <v>8.1655289999999994</v>
      </c>
      <c r="AC1099" s="29">
        <v>264.01447100000001</v>
      </c>
      <c r="AD1099">
        <v>0</v>
      </c>
      <c r="AF1099">
        <v>262.98</v>
      </c>
      <c r="AG1099">
        <v>0</v>
      </c>
      <c r="AH1099">
        <v>9.1999999999999993</v>
      </c>
      <c r="AI1099">
        <v>8.1655289999999994</v>
      </c>
      <c r="AJ1099">
        <v>264.01447100000001</v>
      </c>
      <c r="AK1099" t="s">
        <v>25</v>
      </c>
      <c r="AN1099" s="29">
        <v>0</v>
      </c>
      <c r="AO1099" s="30">
        <f t="shared" si="34"/>
        <v>0</v>
      </c>
      <c r="AP1099" s="30">
        <f t="shared" si="35"/>
        <v>0</v>
      </c>
      <c r="AQ1099" s="30"/>
    </row>
    <row r="1100" spans="1:43" x14ac:dyDescent="0.25">
      <c r="A1100" t="s">
        <v>219</v>
      </c>
      <c r="B1100">
        <v>1982194</v>
      </c>
      <c r="C1100" t="s">
        <v>4035</v>
      </c>
      <c r="D1100">
        <v>1079931</v>
      </c>
      <c r="E1100" t="s">
        <v>4036</v>
      </c>
      <c r="F1100" t="s">
        <v>89</v>
      </c>
      <c r="G1100" t="s">
        <v>90</v>
      </c>
      <c r="H1100" t="s">
        <v>10</v>
      </c>
      <c r="I1100" t="s">
        <v>4037</v>
      </c>
      <c r="J1100" t="s">
        <v>4038</v>
      </c>
      <c r="K1100" t="s">
        <v>470</v>
      </c>
      <c r="L1100" t="s">
        <v>91</v>
      </c>
      <c r="M1100">
        <v>2610</v>
      </c>
      <c r="N1100">
        <v>13</v>
      </c>
      <c r="O1100" s="17">
        <v>45536</v>
      </c>
      <c r="P1100" s="19" t="s">
        <v>788</v>
      </c>
      <c r="Q1100" t="s">
        <v>24</v>
      </c>
      <c r="R1100" s="17">
        <v>45522</v>
      </c>
      <c r="S1100" s="27"/>
      <c r="T1100">
        <v>37.486666666666657</v>
      </c>
      <c r="U1100">
        <v>2.7866666666666671</v>
      </c>
      <c r="V1100">
        <v>40.273333333333333</v>
      </c>
      <c r="W1100">
        <v>3</v>
      </c>
      <c r="X1100">
        <v>1.41</v>
      </c>
      <c r="Y1100">
        <v>0</v>
      </c>
      <c r="Z1100">
        <v>0</v>
      </c>
      <c r="AA1100">
        <v>0</v>
      </c>
      <c r="AB1100">
        <v>1.2504869999999999</v>
      </c>
      <c r="AC1100" s="29">
        <v>40.43284633333333</v>
      </c>
      <c r="AD1100">
        <v>0</v>
      </c>
      <c r="AF1100">
        <v>120.82</v>
      </c>
      <c r="AG1100">
        <v>0</v>
      </c>
      <c r="AH1100">
        <v>4.2300000000000004</v>
      </c>
      <c r="AI1100">
        <v>3.7514609999999999</v>
      </c>
      <c r="AJ1100">
        <v>121.29853900000001</v>
      </c>
      <c r="AK1100" t="s">
        <v>26</v>
      </c>
      <c r="AN1100" s="29">
        <v>0</v>
      </c>
      <c r="AO1100" s="30">
        <f t="shared" si="34"/>
        <v>0</v>
      </c>
      <c r="AP1100" s="30">
        <f t="shared" si="35"/>
        <v>0</v>
      </c>
      <c r="AQ1100" s="30"/>
    </row>
    <row r="1101" spans="1:43" x14ac:dyDescent="0.25">
      <c r="A1101" t="s">
        <v>219</v>
      </c>
      <c r="B1101">
        <v>1982191</v>
      </c>
      <c r="C1101" t="s">
        <v>4039</v>
      </c>
      <c r="D1101">
        <v>1781256</v>
      </c>
      <c r="E1101" t="s">
        <v>4040</v>
      </c>
      <c r="F1101" t="s">
        <v>89</v>
      </c>
      <c r="G1101" t="s">
        <v>90</v>
      </c>
      <c r="H1101" t="s">
        <v>10</v>
      </c>
      <c r="I1101" t="s">
        <v>4041</v>
      </c>
      <c r="J1101" t="s">
        <v>4042</v>
      </c>
      <c r="K1101" t="s">
        <v>225</v>
      </c>
      <c r="L1101" t="s">
        <v>224</v>
      </c>
      <c r="M1101">
        <v>8295</v>
      </c>
      <c r="N1101">
        <v>1</v>
      </c>
      <c r="O1101" s="17">
        <v>45535</v>
      </c>
      <c r="P1101" s="19" t="s">
        <v>138</v>
      </c>
      <c r="Q1101" t="s">
        <v>24</v>
      </c>
      <c r="R1101" s="17">
        <v>45522</v>
      </c>
      <c r="S1101" s="27"/>
      <c r="T1101">
        <v>199.05</v>
      </c>
      <c r="U1101">
        <v>19.02</v>
      </c>
      <c r="V1101">
        <v>218.07</v>
      </c>
      <c r="W1101">
        <v>1</v>
      </c>
      <c r="X1101">
        <v>7.63</v>
      </c>
      <c r="Y1101">
        <v>0</v>
      </c>
      <c r="Z1101">
        <v>0</v>
      </c>
      <c r="AA1101">
        <v>0</v>
      </c>
      <c r="AB1101">
        <v>6.7710735</v>
      </c>
      <c r="AC1101" s="29">
        <v>218.92892649999999</v>
      </c>
      <c r="AD1101">
        <v>0</v>
      </c>
      <c r="AF1101">
        <v>218.07</v>
      </c>
      <c r="AG1101">
        <v>0</v>
      </c>
      <c r="AH1101">
        <v>7.63</v>
      </c>
      <c r="AI1101">
        <v>6.7710735</v>
      </c>
      <c r="AJ1101">
        <v>218.92892649999999</v>
      </c>
      <c r="AK1101" t="s">
        <v>25</v>
      </c>
      <c r="AN1101" s="29">
        <v>0</v>
      </c>
      <c r="AO1101" s="30">
        <f t="shared" si="34"/>
        <v>0</v>
      </c>
      <c r="AP1101" s="30">
        <f t="shared" si="35"/>
        <v>0</v>
      </c>
      <c r="AQ1101" s="30"/>
    </row>
    <row r="1102" spans="1:43" x14ac:dyDescent="0.25">
      <c r="A1102" t="s">
        <v>219</v>
      </c>
      <c r="B1102">
        <v>1982188</v>
      </c>
      <c r="C1102" t="s">
        <v>4043</v>
      </c>
      <c r="D1102">
        <v>1781253</v>
      </c>
      <c r="E1102" t="s">
        <v>4044</v>
      </c>
      <c r="F1102" t="s">
        <v>89</v>
      </c>
      <c r="G1102" t="s">
        <v>90</v>
      </c>
      <c r="H1102" t="s">
        <v>10</v>
      </c>
      <c r="I1102" t="s">
        <v>4045</v>
      </c>
      <c r="J1102" t="s">
        <v>4046</v>
      </c>
      <c r="K1102" t="s">
        <v>231</v>
      </c>
      <c r="L1102" t="s">
        <v>91</v>
      </c>
      <c r="M1102">
        <v>2661</v>
      </c>
      <c r="N1102">
        <v>21</v>
      </c>
      <c r="O1102" s="17">
        <v>45529</v>
      </c>
      <c r="P1102" s="19" t="s">
        <v>109</v>
      </c>
      <c r="Q1102" t="s">
        <v>24</v>
      </c>
      <c r="R1102" s="17">
        <v>45522</v>
      </c>
      <c r="S1102" s="27"/>
      <c r="T1102">
        <v>106.77</v>
      </c>
      <c r="U1102">
        <v>5.8849999999999998</v>
      </c>
      <c r="V1102">
        <v>112.655</v>
      </c>
      <c r="W1102">
        <v>2</v>
      </c>
      <c r="X1102">
        <v>3.9449999999999998</v>
      </c>
      <c r="Y1102">
        <v>0</v>
      </c>
      <c r="Z1102">
        <v>0</v>
      </c>
      <c r="AA1102">
        <v>0</v>
      </c>
      <c r="AB1102">
        <v>3.4979377500000002</v>
      </c>
      <c r="AC1102" s="29">
        <v>113.10206225</v>
      </c>
      <c r="AD1102">
        <v>0</v>
      </c>
      <c r="AF1102">
        <v>225.31</v>
      </c>
      <c r="AG1102">
        <v>0</v>
      </c>
      <c r="AH1102">
        <v>7.89</v>
      </c>
      <c r="AI1102">
        <v>6.9958755000000004</v>
      </c>
      <c r="AJ1102">
        <v>226.20412450000001</v>
      </c>
      <c r="AK1102" t="s">
        <v>27</v>
      </c>
      <c r="AN1102" s="29">
        <v>0</v>
      </c>
      <c r="AO1102" s="30">
        <f t="shared" si="34"/>
        <v>0</v>
      </c>
      <c r="AP1102" s="30">
        <f t="shared" si="35"/>
        <v>0</v>
      </c>
      <c r="AQ1102" s="30"/>
    </row>
    <row r="1103" spans="1:43" x14ac:dyDescent="0.25">
      <c r="A1103" t="s">
        <v>219</v>
      </c>
      <c r="B1103">
        <v>1982176</v>
      </c>
      <c r="C1103" t="s">
        <v>4047</v>
      </c>
      <c r="D1103">
        <v>1079929</v>
      </c>
      <c r="E1103" t="s">
        <v>4048</v>
      </c>
      <c r="F1103" t="s">
        <v>89</v>
      </c>
      <c r="G1103" t="s">
        <v>90</v>
      </c>
      <c r="H1103" t="s">
        <v>10</v>
      </c>
      <c r="I1103" t="s">
        <v>4049</v>
      </c>
      <c r="J1103" t="s">
        <v>4050</v>
      </c>
      <c r="K1103" t="s">
        <v>92</v>
      </c>
      <c r="L1103" t="s">
        <v>734</v>
      </c>
      <c r="M1103">
        <v>2765</v>
      </c>
      <c r="N1103">
        <v>6</v>
      </c>
      <c r="O1103" s="17">
        <v>45526</v>
      </c>
      <c r="P1103" s="19" t="s">
        <v>101</v>
      </c>
      <c r="Q1103" t="s">
        <v>24</v>
      </c>
      <c r="R1103" s="17">
        <v>45522</v>
      </c>
      <c r="S1103" s="27"/>
      <c r="T1103">
        <v>200.74</v>
      </c>
      <c r="U1103">
        <v>10.25</v>
      </c>
      <c r="V1103">
        <v>210.99</v>
      </c>
      <c r="W1103">
        <v>1</v>
      </c>
      <c r="X1103">
        <v>7.38</v>
      </c>
      <c r="Y1103">
        <v>0</v>
      </c>
      <c r="Z1103">
        <v>0</v>
      </c>
      <c r="AA1103">
        <v>0</v>
      </c>
      <c r="AB1103">
        <v>6.5512395000000003</v>
      </c>
      <c r="AC1103" s="29">
        <v>211.8187605</v>
      </c>
      <c r="AD1103">
        <v>0</v>
      </c>
      <c r="AF1103">
        <v>210.99</v>
      </c>
      <c r="AG1103">
        <v>0</v>
      </c>
      <c r="AH1103">
        <v>7.38</v>
      </c>
      <c r="AI1103">
        <v>6.5512395000000003</v>
      </c>
      <c r="AJ1103">
        <v>211.8187605</v>
      </c>
      <c r="AK1103" t="s">
        <v>25</v>
      </c>
      <c r="AN1103" s="29">
        <v>0</v>
      </c>
      <c r="AO1103" s="30">
        <f t="shared" si="34"/>
        <v>0</v>
      </c>
      <c r="AP1103" s="30">
        <f t="shared" si="35"/>
        <v>0</v>
      </c>
      <c r="AQ1103" s="30"/>
    </row>
    <row r="1104" spans="1:43" x14ac:dyDescent="0.25">
      <c r="A1104" t="s">
        <v>219</v>
      </c>
      <c r="B1104">
        <v>1982176</v>
      </c>
      <c r="C1104" t="s">
        <v>4051</v>
      </c>
      <c r="D1104">
        <v>1079928</v>
      </c>
      <c r="E1104" t="s">
        <v>4048</v>
      </c>
      <c r="F1104" t="s">
        <v>89</v>
      </c>
      <c r="G1104" t="s">
        <v>90</v>
      </c>
      <c r="H1104" t="s">
        <v>10</v>
      </c>
      <c r="I1104" t="s">
        <v>4052</v>
      </c>
      <c r="J1104" t="s">
        <v>4053</v>
      </c>
      <c r="K1104" t="s">
        <v>92</v>
      </c>
      <c r="L1104" t="s">
        <v>734</v>
      </c>
      <c r="M1104">
        <v>2765</v>
      </c>
      <c r="N1104">
        <v>5</v>
      </c>
      <c r="O1104" s="17">
        <v>45526</v>
      </c>
      <c r="P1104" s="19" t="s">
        <v>101</v>
      </c>
      <c r="Q1104" t="s">
        <v>24</v>
      </c>
      <c r="R1104" s="17">
        <v>45522</v>
      </c>
      <c r="S1104" s="27"/>
      <c r="T1104">
        <v>200.74</v>
      </c>
      <c r="U1104">
        <v>10.25</v>
      </c>
      <c r="V1104">
        <v>210.99</v>
      </c>
      <c r="W1104">
        <v>1</v>
      </c>
      <c r="X1104">
        <v>7.38</v>
      </c>
      <c r="Y1104">
        <v>0</v>
      </c>
      <c r="Z1104">
        <v>0</v>
      </c>
      <c r="AA1104">
        <v>0</v>
      </c>
      <c r="AB1104">
        <v>6.5512395000000003</v>
      </c>
      <c r="AC1104" s="29">
        <v>211.8187605</v>
      </c>
      <c r="AD1104">
        <v>0</v>
      </c>
      <c r="AF1104">
        <v>210.99</v>
      </c>
      <c r="AG1104">
        <v>0</v>
      </c>
      <c r="AH1104">
        <v>7.38</v>
      </c>
      <c r="AI1104">
        <v>6.5512395000000003</v>
      </c>
      <c r="AJ1104">
        <v>211.8187605</v>
      </c>
      <c r="AK1104" t="s">
        <v>25</v>
      </c>
      <c r="AN1104" s="29">
        <v>0</v>
      </c>
      <c r="AO1104" s="30">
        <f t="shared" si="34"/>
        <v>0</v>
      </c>
      <c r="AP1104" s="30">
        <f t="shared" si="35"/>
        <v>0</v>
      </c>
      <c r="AQ1104" s="30"/>
    </row>
    <row r="1105" spans="1:43" x14ac:dyDescent="0.25">
      <c r="A1105" t="s">
        <v>219</v>
      </c>
      <c r="B1105">
        <v>1982176</v>
      </c>
      <c r="C1105" t="s">
        <v>4054</v>
      </c>
      <c r="D1105">
        <v>1781251</v>
      </c>
      <c r="E1105" t="s">
        <v>4048</v>
      </c>
      <c r="F1105" t="s">
        <v>89</v>
      </c>
      <c r="G1105" t="s">
        <v>90</v>
      </c>
      <c r="H1105" t="s">
        <v>10</v>
      </c>
      <c r="I1105" t="s">
        <v>4049</v>
      </c>
      <c r="J1105" t="s">
        <v>4050</v>
      </c>
      <c r="K1105" t="s">
        <v>734</v>
      </c>
      <c r="L1105" t="s">
        <v>92</v>
      </c>
      <c r="M1105">
        <v>2060</v>
      </c>
      <c r="N1105">
        <v>7</v>
      </c>
      <c r="O1105" s="17">
        <v>45529</v>
      </c>
      <c r="P1105" s="19" t="s">
        <v>1358</v>
      </c>
      <c r="Q1105" t="s">
        <v>24</v>
      </c>
      <c r="R1105" s="17">
        <v>45522</v>
      </c>
      <c r="S1105" s="27"/>
      <c r="T1105">
        <v>128.55000000000001</v>
      </c>
      <c r="U1105">
        <v>14.85</v>
      </c>
      <c r="V1105">
        <v>143.4</v>
      </c>
      <c r="W1105">
        <v>1</v>
      </c>
      <c r="X1105">
        <v>5.0199999999999996</v>
      </c>
      <c r="Y1105">
        <v>0</v>
      </c>
      <c r="Z1105">
        <v>0</v>
      </c>
      <c r="AA1105">
        <v>0</v>
      </c>
      <c r="AB1105">
        <v>4.4525699999999997</v>
      </c>
      <c r="AC1105" s="29">
        <v>143.96743000000001</v>
      </c>
      <c r="AD1105">
        <v>0</v>
      </c>
      <c r="AF1105">
        <v>143.4</v>
      </c>
      <c r="AG1105">
        <v>0</v>
      </c>
      <c r="AH1105">
        <v>5.0199999999999996</v>
      </c>
      <c r="AI1105">
        <v>4.4525699999999997</v>
      </c>
      <c r="AJ1105">
        <v>143.96743000000001</v>
      </c>
      <c r="AK1105" t="s">
        <v>25</v>
      </c>
      <c r="AN1105" s="29">
        <v>0</v>
      </c>
      <c r="AO1105" s="30">
        <f t="shared" si="34"/>
        <v>0</v>
      </c>
      <c r="AP1105" s="30">
        <f t="shared" si="35"/>
        <v>0</v>
      </c>
      <c r="AQ1105" s="30"/>
    </row>
    <row r="1106" spans="1:43" x14ac:dyDescent="0.25">
      <c r="A1106" t="s">
        <v>219</v>
      </c>
      <c r="B1106">
        <v>1982176</v>
      </c>
      <c r="C1106" t="s">
        <v>4055</v>
      </c>
      <c r="D1106">
        <v>1781250</v>
      </c>
      <c r="E1106" t="s">
        <v>4048</v>
      </c>
      <c r="F1106" t="s">
        <v>89</v>
      </c>
      <c r="G1106" t="s">
        <v>90</v>
      </c>
      <c r="H1106" t="s">
        <v>10</v>
      </c>
      <c r="I1106" t="s">
        <v>4052</v>
      </c>
      <c r="J1106" t="s">
        <v>4053</v>
      </c>
      <c r="K1106" t="s">
        <v>734</v>
      </c>
      <c r="L1106" t="s">
        <v>92</v>
      </c>
      <c r="M1106">
        <v>2060</v>
      </c>
      <c r="N1106">
        <v>8</v>
      </c>
      <c r="O1106" s="17">
        <v>45529</v>
      </c>
      <c r="P1106" s="19" t="s">
        <v>1358</v>
      </c>
      <c r="Q1106" t="s">
        <v>24</v>
      </c>
      <c r="R1106" s="17">
        <v>45522</v>
      </c>
      <c r="S1106" s="27"/>
      <c r="T1106">
        <v>128.55000000000001</v>
      </c>
      <c r="U1106">
        <v>14.85</v>
      </c>
      <c r="V1106">
        <v>143.4</v>
      </c>
      <c r="W1106">
        <v>1</v>
      </c>
      <c r="X1106">
        <v>5.0199999999999996</v>
      </c>
      <c r="Y1106">
        <v>0</v>
      </c>
      <c r="Z1106">
        <v>0</v>
      </c>
      <c r="AA1106">
        <v>0</v>
      </c>
      <c r="AB1106">
        <v>4.4525699999999997</v>
      </c>
      <c r="AC1106" s="29">
        <v>143.96743000000001</v>
      </c>
      <c r="AD1106">
        <v>0</v>
      </c>
      <c r="AF1106">
        <v>143.4</v>
      </c>
      <c r="AG1106">
        <v>0</v>
      </c>
      <c r="AH1106">
        <v>5.0199999999999996</v>
      </c>
      <c r="AI1106">
        <v>4.4525699999999997</v>
      </c>
      <c r="AJ1106">
        <v>143.96743000000001</v>
      </c>
      <c r="AK1106" t="s">
        <v>25</v>
      </c>
      <c r="AN1106" s="29">
        <v>0</v>
      </c>
      <c r="AO1106" s="30">
        <f t="shared" si="34"/>
        <v>0</v>
      </c>
      <c r="AP1106" s="30">
        <f t="shared" si="35"/>
        <v>0</v>
      </c>
      <c r="AQ1106" s="30"/>
    </row>
    <row r="1107" spans="1:43" x14ac:dyDescent="0.25">
      <c r="A1107" t="s">
        <v>219</v>
      </c>
      <c r="B1107">
        <v>1982152</v>
      </c>
      <c r="C1107" t="s">
        <v>4056</v>
      </c>
      <c r="D1107">
        <v>1781247</v>
      </c>
      <c r="E1107" t="s">
        <v>4057</v>
      </c>
      <c r="F1107" t="s">
        <v>89</v>
      </c>
      <c r="G1107" t="s">
        <v>90</v>
      </c>
      <c r="H1107" t="s">
        <v>10</v>
      </c>
      <c r="I1107" t="s">
        <v>4058</v>
      </c>
      <c r="J1107" t="s">
        <v>4059</v>
      </c>
      <c r="K1107" t="s">
        <v>271</v>
      </c>
      <c r="L1107" t="s">
        <v>115</v>
      </c>
      <c r="M1107">
        <v>8740</v>
      </c>
      <c r="N1107">
        <v>28</v>
      </c>
      <c r="O1107" s="17">
        <v>45522</v>
      </c>
      <c r="P1107" s="19" t="s">
        <v>96</v>
      </c>
      <c r="Q1107" t="s">
        <v>24</v>
      </c>
      <c r="R1107" s="17">
        <v>45522</v>
      </c>
      <c r="S1107" s="27"/>
      <c r="T1107">
        <v>136.72999999999999</v>
      </c>
      <c r="U1107">
        <v>14.26</v>
      </c>
      <c r="V1107">
        <v>150.99</v>
      </c>
      <c r="W1107">
        <v>1</v>
      </c>
      <c r="X1107">
        <v>5.28</v>
      </c>
      <c r="Y1107">
        <v>0</v>
      </c>
      <c r="Z1107">
        <v>0</v>
      </c>
      <c r="AA1107">
        <v>0</v>
      </c>
      <c r="AB1107">
        <v>4.6882394999999999</v>
      </c>
      <c r="AC1107" s="29">
        <v>151.5817605</v>
      </c>
      <c r="AD1107">
        <v>0</v>
      </c>
      <c r="AF1107">
        <v>150.99</v>
      </c>
      <c r="AG1107">
        <v>0</v>
      </c>
      <c r="AH1107">
        <v>5.28</v>
      </c>
      <c r="AI1107">
        <v>4.6882394999999999</v>
      </c>
      <c r="AJ1107">
        <v>151.5817605</v>
      </c>
      <c r="AK1107" t="s">
        <v>25</v>
      </c>
      <c r="AN1107" s="29">
        <v>0</v>
      </c>
      <c r="AO1107" s="30">
        <f t="shared" si="34"/>
        <v>0</v>
      </c>
      <c r="AP1107" s="30">
        <f t="shared" si="35"/>
        <v>0</v>
      </c>
      <c r="AQ1107" s="30"/>
    </row>
    <row r="1108" spans="1:43" x14ac:dyDescent="0.25">
      <c r="A1108" t="s">
        <v>219</v>
      </c>
      <c r="B1108">
        <v>1982134</v>
      </c>
      <c r="C1108" t="s">
        <v>4060</v>
      </c>
      <c r="D1108">
        <v>501226</v>
      </c>
      <c r="E1108" t="s">
        <v>4061</v>
      </c>
      <c r="F1108" t="s">
        <v>89</v>
      </c>
      <c r="G1108" t="s">
        <v>90</v>
      </c>
      <c r="H1108" t="s">
        <v>137</v>
      </c>
      <c r="I1108" t="s">
        <v>4062</v>
      </c>
      <c r="J1108" t="s">
        <v>4063</v>
      </c>
      <c r="K1108" t="s">
        <v>224</v>
      </c>
      <c r="L1108" t="s">
        <v>248</v>
      </c>
      <c r="M1108">
        <v>8305</v>
      </c>
      <c r="N1108">
        <v>77</v>
      </c>
      <c r="O1108" s="17">
        <v>45523</v>
      </c>
      <c r="P1108" s="19" t="s">
        <v>140</v>
      </c>
      <c r="Q1108" t="s">
        <v>24</v>
      </c>
      <c r="R1108" s="17">
        <v>45522</v>
      </c>
      <c r="S1108" s="27"/>
      <c r="T1108">
        <v>337.01</v>
      </c>
      <c r="U1108">
        <v>22.96</v>
      </c>
      <c r="V1108">
        <v>359.97</v>
      </c>
      <c r="W1108">
        <v>1</v>
      </c>
      <c r="X1108">
        <v>12.6</v>
      </c>
      <c r="Y1108">
        <v>0</v>
      </c>
      <c r="Z1108">
        <v>0</v>
      </c>
      <c r="AA1108">
        <v>0</v>
      </c>
      <c r="AB1108">
        <v>18.6284475</v>
      </c>
      <c r="AC1108" s="29">
        <v>353.94155250000011</v>
      </c>
      <c r="AD1108">
        <v>0</v>
      </c>
      <c r="AF1108">
        <v>359.97</v>
      </c>
      <c r="AG1108">
        <v>0</v>
      </c>
      <c r="AH1108">
        <v>12.6</v>
      </c>
      <c r="AI1108">
        <v>18.6284475</v>
      </c>
      <c r="AJ1108">
        <v>353.94155250000011</v>
      </c>
      <c r="AK1108" t="s">
        <v>25</v>
      </c>
      <c r="AN1108" s="29">
        <v>0</v>
      </c>
      <c r="AO1108" s="30">
        <f t="shared" si="34"/>
        <v>0</v>
      </c>
      <c r="AP1108" s="30">
        <f t="shared" si="35"/>
        <v>0</v>
      </c>
      <c r="AQ1108" s="30"/>
    </row>
    <row r="1109" spans="1:43" x14ac:dyDescent="0.25">
      <c r="A1109" t="s">
        <v>219</v>
      </c>
      <c r="B1109">
        <v>1982121</v>
      </c>
      <c r="C1109" t="s">
        <v>4064</v>
      </c>
      <c r="D1109">
        <v>1781232</v>
      </c>
      <c r="E1109" t="s">
        <v>4065</v>
      </c>
      <c r="F1109" t="s">
        <v>89</v>
      </c>
      <c r="G1109" t="s">
        <v>90</v>
      </c>
      <c r="H1109" t="s">
        <v>10</v>
      </c>
      <c r="I1109" t="s">
        <v>4066</v>
      </c>
      <c r="J1109" t="s">
        <v>4067</v>
      </c>
      <c r="K1109" t="s">
        <v>271</v>
      </c>
      <c r="L1109" t="s">
        <v>224</v>
      </c>
      <c r="M1109">
        <v>8385</v>
      </c>
      <c r="N1109">
        <v>7</v>
      </c>
      <c r="O1109" s="17">
        <v>45523</v>
      </c>
      <c r="P1109" s="19" t="s">
        <v>746</v>
      </c>
      <c r="Q1109" t="s">
        <v>24</v>
      </c>
      <c r="R1109" s="17">
        <v>45522</v>
      </c>
      <c r="S1109" s="27"/>
      <c r="T1109">
        <v>81.62</v>
      </c>
      <c r="U1109">
        <v>18.38</v>
      </c>
      <c r="V1109">
        <v>100</v>
      </c>
      <c r="W1109">
        <v>1</v>
      </c>
      <c r="X1109">
        <v>3.5</v>
      </c>
      <c r="Y1109">
        <v>0</v>
      </c>
      <c r="Z1109">
        <v>0</v>
      </c>
      <c r="AA1109">
        <v>0</v>
      </c>
      <c r="AB1109">
        <v>3.105</v>
      </c>
      <c r="AC1109" s="29">
        <v>100.395</v>
      </c>
      <c r="AD1109">
        <v>0</v>
      </c>
      <c r="AF1109">
        <v>100</v>
      </c>
      <c r="AG1109">
        <v>0</v>
      </c>
      <c r="AH1109">
        <v>3.5</v>
      </c>
      <c r="AI1109">
        <v>3.105</v>
      </c>
      <c r="AJ1109">
        <v>100.395</v>
      </c>
      <c r="AK1109" t="s">
        <v>25</v>
      </c>
      <c r="AN1109" s="29">
        <v>0</v>
      </c>
      <c r="AO1109" s="30">
        <f t="shared" si="34"/>
        <v>0</v>
      </c>
      <c r="AP1109" s="30">
        <f t="shared" si="35"/>
        <v>0</v>
      </c>
      <c r="AQ1109" s="30"/>
    </row>
    <row r="1110" spans="1:43" x14ac:dyDescent="0.25">
      <c r="A1110" t="s">
        <v>219</v>
      </c>
      <c r="B1110">
        <v>1982109</v>
      </c>
      <c r="C1110" t="s">
        <v>4068</v>
      </c>
      <c r="D1110">
        <v>1781227</v>
      </c>
      <c r="E1110" t="s">
        <v>4069</v>
      </c>
      <c r="F1110" t="s">
        <v>112</v>
      </c>
      <c r="G1110" t="s">
        <v>90</v>
      </c>
      <c r="H1110" t="s">
        <v>10</v>
      </c>
      <c r="I1110" t="s">
        <v>4070</v>
      </c>
      <c r="J1110" t="s">
        <v>918</v>
      </c>
      <c r="K1110" t="s">
        <v>231</v>
      </c>
      <c r="L1110" t="s">
        <v>134</v>
      </c>
      <c r="M1110">
        <v>8340</v>
      </c>
      <c r="N1110">
        <v>17</v>
      </c>
      <c r="O1110" s="17">
        <v>45523</v>
      </c>
      <c r="P1110" s="19" t="s">
        <v>105</v>
      </c>
      <c r="Q1110" t="s">
        <v>24</v>
      </c>
      <c r="R1110" s="17">
        <v>45522</v>
      </c>
      <c r="S1110" s="27"/>
      <c r="T1110">
        <v>51.36</v>
      </c>
      <c r="U1110">
        <v>8.6</v>
      </c>
      <c r="V1110">
        <v>59.96</v>
      </c>
      <c r="W1110">
        <v>1</v>
      </c>
      <c r="X1110">
        <v>3</v>
      </c>
      <c r="Y1110">
        <v>0</v>
      </c>
      <c r="Z1110">
        <v>0</v>
      </c>
      <c r="AA1110">
        <v>0</v>
      </c>
      <c r="AB1110">
        <v>3.1478999999999999</v>
      </c>
      <c r="AC1110" s="29">
        <v>59.812100000000001</v>
      </c>
      <c r="AD1110">
        <v>0</v>
      </c>
      <c r="AF1110">
        <v>59.96</v>
      </c>
      <c r="AG1110">
        <v>0</v>
      </c>
      <c r="AH1110">
        <v>3</v>
      </c>
      <c r="AI1110">
        <v>3.1478999999999999</v>
      </c>
      <c r="AJ1110">
        <v>59.812100000000001</v>
      </c>
      <c r="AK1110" t="s">
        <v>25</v>
      </c>
      <c r="AN1110" s="29">
        <v>0</v>
      </c>
      <c r="AO1110" s="30">
        <f t="shared" si="34"/>
        <v>0</v>
      </c>
      <c r="AP1110" s="30">
        <f t="shared" si="35"/>
        <v>0</v>
      </c>
      <c r="AQ1110" s="30"/>
    </row>
    <row r="1111" spans="1:43" x14ac:dyDescent="0.25">
      <c r="A1111" t="s">
        <v>219</v>
      </c>
      <c r="B1111">
        <v>1982105</v>
      </c>
      <c r="C1111" t="s">
        <v>4071</v>
      </c>
      <c r="D1111">
        <v>1781222</v>
      </c>
      <c r="E1111" t="s">
        <v>4072</v>
      </c>
      <c r="F1111" t="s">
        <v>89</v>
      </c>
      <c r="G1111" t="s">
        <v>90</v>
      </c>
      <c r="H1111" t="s">
        <v>10</v>
      </c>
      <c r="I1111" t="s">
        <v>4073</v>
      </c>
      <c r="J1111" t="s">
        <v>4074</v>
      </c>
      <c r="K1111" t="s">
        <v>225</v>
      </c>
      <c r="L1111" t="s">
        <v>224</v>
      </c>
      <c r="M1111">
        <v>8510</v>
      </c>
      <c r="N1111">
        <v>80</v>
      </c>
      <c r="O1111" s="17">
        <v>45523</v>
      </c>
      <c r="P1111" s="19" t="s">
        <v>109</v>
      </c>
      <c r="Q1111" t="s">
        <v>24</v>
      </c>
      <c r="R1111" s="17">
        <v>45522</v>
      </c>
      <c r="S1111" s="27"/>
      <c r="T1111">
        <v>117.19</v>
      </c>
      <c r="U1111">
        <v>6.34</v>
      </c>
      <c r="V1111">
        <v>123.53</v>
      </c>
      <c r="W1111">
        <v>3</v>
      </c>
      <c r="X1111">
        <v>4.3233333333333333</v>
      </c>
      <c r="Y1111">
        <v>0</v>
      </c>
      <c r="Z1111">
        <v>0</v>
      </c>
      <c r="AA1111">
        <v>0</v>
      </c>
      <c r="AB1111">
        <v>3.8356064999999999</v>
      </c>
      <c r="AC1111" s="29">
        <v>124.0177268333333</v>
      </c>
      <c r="AD1111">
        <v>0</v>
      </c>
      <c r="AF1111">
        <v>370.59</v>
      </c>
      <c r="AG1111">
        <v>0</v>
      </c>
      <c r="AH1111">
        <v>12.97</v>
      </c>
      <c r="AI1111">
        <v>11.506819500000001</v>
      </c>
      <c r="AJ1111">
        <v>372.0531805</v>
      </c>
      <c r="AK1111" t="s">
        <v>26</v>
      </c>
      <c r="AN1111" s="29">
        <v>3.5</v>
      </c>
      <c r="AO1111" s="30">
        <f t="shared" si="34"/>
        <v>1.0062499999999999</v>
      </c>
      <c r="AP1111" s="30">
        <f t="shared" si="35"/>
        <v>0.33541666666666664</v>
      </c>
      <c r="AQ1111" s="30"/>
    </row>
    <row r="1112" spans="1:43" x14ac:dyDescent="0.25">
      <c r="A1112" t="s">
        <v>219</v>
      </c>
      <c r="B1112">
        <v>1982090</v>
      </c>
      <c r="C1112" t="s">
        <v>4075</v>
      </c>
      <c r="D1112">
        <v>1781220</v>
      </c>
      <c r="E1112" t="s">
        <v>4076</v>
      </c>
      <c r="F1112" t="s">
        <v>89</v>
      </c>
      <c r="G1112" t="s">
        <v>90</v>
      </c>
      <c r="H1112" t="s">
        <v>10</v>
      </c>
      <c r="I1112" t="s">
        <v>4077</v>
      </c>
      <c r="J1112" t="s">
        <v>4078</v>
      </c>
      <c r="K1112" t="s">
        <v>225</v>
      </c>
      <c r="L1112" t="s">
        <v>224</v>
      </c>
      <c r="M1112">
        <v>8815</v>
      </c>
      <c r="N1112">
        <v>30</v>
      </c>
      <c r="O1112" s="17">
        <v>45527</v>
      </c>
      <c r="P1112" s="19" t="s">
        <v>140</v>
      </c>
      <c r="Q1112" t="s">
        <v>24</v>
      </c>
      <c r="R1112" s="17">
        <v>45522</v>
      </c>
      <c r="S1112" s="27"/>
      <c r="T1112">
        <v>221.34</v>
      </c>
      <c r="U1112">
        <v>19.02</v>
      </c>
      <c r="V1112">
        <v>240.36</v>
      </c>
      <c r="W1112">
        <v>1</v>
      </c>
      <c r="X1112">
        <v>8.41</v>
      </c>
      <c r="Y1112">
        <v>0</v>
      </c>
      <c r="Z1112">
        <v>0</v>
      </c>
      <c r="AA1112">
        <v>0</v>
      </c>
      <c r="AB1112">
        <v>7.4631780000000001</v>
      </c>
      <c r="AC1112" s="29">
        <v>241.30682200000001</v>
      </c>
      <c r="AD1112">
        <v>0</v>
      </c>
      <c r="AF1112">
        <v>240.36</v>
      </c>
      <c r="AG1112">
        <v>0</v>
      </c>
      <c r="AH1112">
        <v>8.41</v>
      </c>
      <c r="AI1112">
        <v>7.4631780000000001</v>
      </c>
      <c r="AJ1112">
        <v>241.30682200000001</v>
      </c>
      <c r="AK1112" t="s">
        <v>25</v>
      </c>
      <c r="AN1112" s="29">
        <v>0</v>
      </c>
      <c r="AO1112" s="30">
        <f t="shared" si="34"/>
        <v>0</v>
      </c>
      <c r="AP1112" s="30">
        <f t="shared" si="35"/>
        <v>0</v>
      </c>
      <c r="AQ1112" s="30"/>
    </row>
    <row r="1113" spans="1:43" x14ac:dyDescent="0.25">
      <c r="A1113" t="s">
        <v>219</v>
      </c>
      <c r="B1113">
        <v>1982082</v>
      </c>
      <c r="C1113" t="s">
        <v>4079</v>
      </c>
      <c r="D1113">
        <v>1079917</v>
      </c>
      <c r="E1113" t="s">
        <v>4080</v>
      </c>
      <c r="F1113" t="s">
        <v>89</v>
      </c>
      <c r="G1113" t="s">
        <v>90</v>
      </c>
      <c r="H1113" t="s">
        <v>10</v>
      </c>
      <c r="I1113" t="s">
        <v>4081</v>
      </c>
      <c r="J1113" t="s">
        <v>4082</v>
      </c>
      <c r="K1113" t="s">
        <v>94</v>
      </c>
      <c r="L1113" t="s">
        <v>271</v>
      </c>
      <c r="M1113">
        <v>8777</v>
      </c>
      <c r="N1113">
        <v>40</v>
      </c>
      <c r="O1113" s="17">
        <v>45522</v>
      </c>
      <c r="P1113" s="19" t="s">
        <v>496</v>
      </c>
      <c r="Q1113" t="s">
        <v>24</v>
      </c>
      <c r="R1113" s="17">
        <v>45522</v>
      </c>
      <c r="S1113" s="27"/>
      <c r="T1113">
        <v>136.6</v>
      </c>
      <c r="U1113">
        <v>18.64</v>
      </c>
      <c r="V1113">
        <v>155.24</v>
      </c>
      <c r="W1113">
        <v>1</v>
      </c>
      <c r="X1113">
        <v>5.43</v>
      </c>
      <c r="Y1113">
        <v>0</v>
      </c>
      <c r="Z1113">
        <v>0</v>
      </c>
      <c r="AA1113">
        <v>0</v>
      </c>
      <c r="AB1113">
        <v>4.8202020000000001</v>
      </c>
      <c r="AC1113" s="29">
        <v>155.84979799999999</v>
      </c>
      <c r="AD1113">
        <v>0</v>
      </c>
      <c r="AF1113">
        <v>155.24</v>
      </c>
      <c r="AG1113">
        <v>0</v>
      </c>
      <c r="AH1113">
        <v>5.43</v>
      </c>
      <c r="AI1113">
        <v>4.8202020000000001</v>
      </c>
      <c r="AJ1113">
        <v>155.84979799999999</v>
      </c>
      <c r="AK1113" t="s">
        <v>25</v>
      </c>
      <c r="AN1113" s="29">
        <v>11.8</v>
      </c>
      <c r="AO1113" s="30">
        <f t="shared" si="34"/>
        <v>3.3925000000000001</v>
      </c>
      <c r="AP1113" s="30">
        <f t="shared" si="35"/>
        <v>3.3925000000000001</v>
      </c>
      <c r="AQ1113" s="30"/>
    </row>
    <row r="1114" spans="1:43" x14ac:dyDescent="0.25">
      <c r="A1114" t="s">
        <v>219</v>
      </c>
      <c r="B1114">
        <v>1982082</v>
      </c>
      <c r="C1114" t="s">
        <v>4083</v>
      </c>
      <c r="D1114">
        <v>1079918</v>
      </c>
      <c r="E1114" t="s">
        <v>4080</v>
      </c>
      <c r="F1114" t="s">
        <v>89</v>
      </c>
      <c r="G1114" t="s">
        <v>90</v>
      </c>
      <c r="H1114" t="s">
        <v>10</v>
      </c>
      <c r="I1114" t="s">
        <v>4084</v>
      </c>
      <c r="J1114" t="s">
        <v>4085</v>
      </c>
      <c r="K1114" t="s">
        <v>94</v>
      </c>
      <c r="L1114" t="s">
        <v>271</v>
      </c>
      <c r="M1114">
        <v>8777</v>
      </c>
      <c r="N1114">
        <v>39</v>
      </c>
      <c r="O1114" s="17">
        <v>45522</v>
      </c>
      <c r="P1114" s="19" t="s">
        <v>496</v>
      </c>
      <c r="Q1114" t="s">
        <v>24</v>
      </c>
      <c r="R1114" s="17">
        <v>45522</v>
      </c>
      <c r="S1114" s="27"/>
      <c r="T1114">
        <v>136.6</v>
      </c>
      <c r="U1114">
        <v>18.64</v>
      </c>
      <c r="V1114">
        <v>155.24</v>
      </c>
      <c r="W1114">
        <v>1</v>
      </c>
      <c r="X1114">
        <v>5.43</v>
      </c>
      <c r="Y1114">
        <v>0</v>
      </c>
      <c r="Z1114">
        <v>0</v>
      </c>
      <c r="AA1114">
        <v>0</v>
      </c>
      <c r="AB1114">
        <v>4.8202020000000001</v>
      </c>
      <c r="AC1114" s="29">
        <v>155.84979799999999</v>
      </c>
      <c r="AD1114">
        <v>0</v>
      </c>
      <c r="AF1114">
        <v>155.24</v>
      </c>
      <c r="AG1114">
        <v>0</v>
      </c>
      <c r="AH1114">
        <v>5.43</v>
      </c>
      <c r="AI1114">
        <v>4.8202020000000001</v>
      </c>
      <c r="AJ1114">
        <v>155.84979799999999</v>
      </c>
      <c r="AK1114" t="s">
        <v>25</v>
      </c>
      <c r="AN1114" s="29">
        <v>11.8</v>
      </c>
      <c r="AO1114" s="30">
        <f t="shared" si="34"/>
        <v>3.3925000000000001</v>
      </c>
      <c r="AP1114" s="30">
        <f t="shared" si="35"/>
        <v>3.3925000000000001</v>
      </c>
      <c r="AQ1114" s="30"/>
    </row>
    <row r="1115" spans="1:43" x14ac:dyDescent="0.25">
      <c r="A1115" t="s">
        <v>219</v>
      </c>
      <c r="B1115">
        <v>1982068</v>
      </c>
      <c r="C1115" t="s">
        <v>4086</v>
      </c>
      <c r="D1115">
        <v>1781216</v>
      </c>
      <c r="E1115" t="s">
        <v>4087</v>
      </c>
      <c r="F1115" t="s">
        <v>89</v>
      </c>
      <c r="G1115" t="s">
        <v>90</v>
      </c>
      <c r="H1115" t="s">
        <v>10</v>
      </c>
      <c r="I1115" t="s">
        <v>4088</v>
      </c>
      <c r="J1115" t="s">
        <v>4089</v>
      </c>
      <c r="K1115" t="s">
        <v>266</v>
      </c>
      <c r="L1115" t="s">
        <v>224</v>
      </c>
      <c r="M1115">
        <v>2530</v>
      </c>
      <c r="N1115">
        <v>76</v>
      </c>
      <c r="O1115" s="17">
        <v>45524</v>
      </c>
      <c r="P1115" s="19" t="s">
        <v>496</v>
      </c>
      <c r="Q1115" t="s">
        <v>24</v>
      </c>
      <c r="R1115" s="17">
        <v>45522</v>
      </c>
      <c r="S1115" s="27"/>
      <c r="T1115">
        <v>242.47</v>
      </c>
      <c r="U1115">
        <v>25.52</v>
      </c>
      <c r="V1115">
        <v>267.99</v>
      </c>
      <c r="W1115">
        <v>1</v>
      </c>
      <c r="X1115">
        <v>9.3800000000000008</v>
      </c>
      <c r="Y1115">
        <v>0</v>
      </c>
      <c r="Z1115">
        <v>0</v>
      </c>
      <c r="AA1115">
        <v>0</v>
      </c>
      <c r="AB1115">
        <v>8.3210894999999994</v>
      </c>
      <c r="AC1115" s="29">
        <v>269.04891049999998</v>
      </c>
      <c r="AD1115">
        <v>0</v>
      </c>
      <c r="AF1115">
        <v>267.99</v>
      </c>
      <c r="AG1115">
        <v>0</v>
      </c>
      <c r="AH1115">
        <v>9.3800000000000008</v>
      </c>
      <c r="AI1115">
        <v>8.3210894999999994</v>
      </c>
      <c r="AJ1115">
        <v>269.04891049999998</v>
      </c>
      <c r="AK1115" t="s">
        <v>25</v>
      </c>
      <c r="AN1115" s="29">
        <v>0</v>
      </c>
      <c r="AO1115" s="30">
        <f t="shared" si="34"/>
        <v>0</v>
      </c>
      <c r="AP1115" s="30">
        <f t="shared" si="35"/>
        <v>0</v>
      </c>
      <c r="AQ1115" s="30"/>
    </row>
    <row r="1116" spans="1:43" x14ac:dyDescent="0.25">
      <c r="A1116" t="s">
        <v>219</v>
      </c>
      <c r="B1116">
        <v>1982068</v>
      </c>
      <c r="C1116" t="s">
        <v>4090</v>
      </c>
      <c r="D1116">
        <v>1781217</v>
      </c>
      <c r="E1116" t="s">
        <v>4087</v>
      </c>
      <c r="F1116" t="s">
        <v>89</v>
      </c>
      <c r="G1116" t="s">
        <v>90</v>
      </c>
      <c r="H1116" t="s">
        <v>10</v>
      </c>
      <c r="I1116" t="s">
        <v>4091</v>
      </c>
      <c r="J1116" t="s">
        <v>4092</v>
      </c>
      <c r="K1116" t="s">
        <v>266</v>
      </c>
      <c r="L1116" t="s">
        <v>224</v>
      </c>
      <c r="M1116">
        <v>2530</v>
      </c>
      <c r="N1116">
        <v>75</v>
      </c>
      <c r="O1116" s="17">
        <v>45524</v>
      </c>
      <c r="P1116" s="19" t="s">
        <v>496</v>
      </c>
      <c r="Q1116" t="s">
        <v>24</v>
      </c>
      <c r="R1116" s="17">
        <v>45522</v>
      </c>
      <c r="S1116" s="27"/>
      <c r="T1116">
        <v>242.47</v>
      </c>
      <c r="U1116">
        <v>25.52</v>
      </c>
      <c r="V1116">
        <v>267.99</v>
      </c>
      <c r="W1116">
        <v>1</v>
      </c>
      <c r="X1116">
        <v>9.3800000000000008</v>
      </c>
      <c r="Y1116">
        <v>0</v>
      </c>
      <c r="Z1116">
        <v>0</v>
      </c>
      <c r="AA1116">
        <v>0</v>
      </c>
      <c r="AB1116">
        <v>8.3210894999999994</v>
      </c>
      <c r="AC1116" s="29">
        <v>269.04891049999998</v>
      </c>
      <c r="AD1116">
        <v>0</v>
      </c>
      <c r="AF1116">
        <v>267.99</v>
      </c>
      <c r="AG1116">
        <v>0</v>
      </c>
      <c r="AH1116">
        <v>9.3800000000000008</v>
      </c>
      <c r="AI1116">
        <v>8.3210894999999994</v>
      </c>
      <c r="AJ1116">
        <v>269.04891049999998</v>
      </c>
      <c r="AK1116" t="s">
        <v>25</v>
      </c>
      <c r="AN1116" s="29">
        <v>0</v>
      </c>
      <c r="AO1116" s="30">
        <f t="shared" si="34"/>
        <v>0</v>
      </c>
      <c r="AP1116" s="30">
        <f t="shared" si="35"/>
        <v>0</v>
      </c>
      <c r="AQ1116" s="30"/>
    </row>
    <row r="1117" spans="1:43" x14ac:dyDescent="0.25">
      <c r="A1117" t="s">
        <v>219</v>
      </c>
      <c r="B1117">
        <v>1982066</v>
      </c>
      <c r="C1117" t="s">
        <v>4093</v>
      </c>
      <c r="D1117">
        <v>1079915</v>
      </c>
      <c r="E1117" t="s">
        <v>4094</v>
      </c>
      <c r="F1117" t="s">
        <v>89</v>
      </c>
      <c r="G1117" t="s">
        <v>90</v>
      </c>
      <c r="H1117" t="s">
        <v>10</v>
      </c>
      <c r="I1117" t="s">
        <v>4095</v>
      </c>
      <c r="J1117" t="s">
        <v>4096</v>
      </c>
      <c r="K1117" t="s">
        <v>92</v>
      </c>
      <c r="L1117" t="s">
        <v>271</v>
      </c>
      <c r="M1117">
        <v>8470</v>
      </c>
      <c r="N1117">
        <v>39</v>
      </c>
      <c r="O1117" s="17">
        <v>45523</v>
      </c>
      <c r="P1117" s="19" t="s">
        <v>100</v>
      </c>
      <c r="Q1117" t="s">
        <v>24</v>
      </c>
      <c r="R1117" s="17">
        <v>45522</v>
      </c>
      <c r="S1117" s="27"/>
      <c r="T1117">
        <v>38.586666666666673</v>
      </c>
      <c r="U1117">
        <v>5.2066666666666661</v>
      </c>
      <c r="V1117">
        <v>43.793333333333329</v>
      </c>
      <c r="W1117">
        <v>3</v>
      </c>
      <c r="X1117">
        <v>1.533333333333333</v>
      </c>
      <c r="Y1117">
        <v>0</v>
      </c>
      <c r="Z1117">
        <v>0</v>
      </c>
      <c r="AA1117">
        <v>0</v>
      </c>
      <c r="AB1117">
        <v>1.359783</v>
      </c>
      <c r="AC1117" s="29">
        <v>43.966883666666668</v>
      </c>
      <c r="AD1117">
        <v>0</v>
      </c>
      <c r="AF1117">
        <v>131.38</v>
      </c>
      <c r="AG1117">
        <v>0</v>
      </c>
      <c r="AH1117">
        <v>4.5999999999999996</v>
      </c>
      <c r="AI1117">
        <v>4.0793489999999997</v>
      </c>
      <c r="AJ1117">
        <v>131.90065100000001</v>
      </c>
      <c r="AK1117" t="s">
        <v>26</v>
      </c>
      <c r="AN1117" s="29">
        <v>0</v>
      </c>
      <c r="AO1117" s="30">
        <f t="shared" si="34"/>
        <v>0</v>
      </c>
      <c r="AP1117" s="30">
        <f t="shared" si="35"/>
        <v>0</v>
      </c>
      <c r="AQ1117" s="30"/>
    </row>
    <row r="1118" spans="1:43" x14ac:dyDescent="0.25">
      <c r="A1118" t="s">
        <v>219</v>
      </c>
      <c r="B1118">
        <v>1982042</v>
      </c>
      <c r="C1118" t="s">
        <v>4097</v>
      </c>
      <c r="D1118">
        <v>162914</v>
      </c>
      <c r="E1118" t="s">
        <v>4098</v>
      </c>
      <c r="F1118" t="s">
        <v>89</v>
      </c>
      <c r="G1118" t="s">
        <v>90</v>
      </c>
      <c r="H1118" t="s">
        <v>10</v>
      </c>
      <c r="I1118" t="s">
        <v>4099</v>
      </c>
      <c r="J1118" t="s">
        <v>4100</v>
      </c>
      <c r="K1118" t="s">
        <v>91</v>
      </c>
      <c r="L1118" t="s">
        <v>231</v>
      </c>
      <c r="M1118">
        <v>992287</v>
      </c>
      <c r="N1118">
        <v>80</v>
      </c>
      <c r="O1118" s="17">
        <v>45527</v>
      </c>
      <c r="P1118" s="19" t="s">
        <v>114</v>
      </c>
      <c r="Q1118" t="s">
        <v>24</v>
      </c>
      <c r="R1118" s="17">
        <v>45522</v>
      </c>
      <c r="S1118" s="27"/>
      <c r="T1118">
        <v>168.08</v>
      </c>
      <c r="U1118">
        <v>9.76</v>
      </c>
      <c r="V1118">
        <v>177.84</v>
      </c>
      <c r="W1118">
        <v>1</v>
      </c>
      <c r="X1118">
        <v>6.22</v>
      </c>
      <c r="Y1118">
        <v>0</v>
      </c>
      <c r="Z1118">
        <v>0</v>
      </c>
      <c r="AA1118">
        <v>0</v>
      </c>
      <c r="AB1118">
        <v>5.5219319999999996</v>
      </c>
      <c r="AC1118" s="29">
        <v>178.53806800000001</v>
      </c>
      <c r="AD1118">
        <v>0</v>
      </c>
      <c r="AF1118">
        <v>177.84</v>
      </c>
      <c r="AG1118">
        <v>0</v>
      </c>
      <c r="AH1118">
        <v>6.22</v>
      </c>
      <c r="AI1118">
        <v>5.5219319999999996</v>
      </c>
      <c r="AJ1118">
        <v>178.53806800000001</v>
      </c>
      <c r="AK1118" t="s">
        <v>25</v>
      </c>
      <c r="AN1118" s="29">
        <v>0</v>
      </c>
      <c r="AO1118" s="30">
        <f t="shared" si="34"/>
        <v>0</v>
      </c>
      <c r="AP1118" s="30">
        <f t="shared" si="35"/>
        <v>0</v>
      </c>
      <c r="AQ1118" s="30"/>
    </row>
    <row r="1119" spans="1:43" x14ac:dyDescent="0.25">
      <c r="A1119" t="s">
        <v>219</v>
      </c>
      <c r="B1119">
        <v>1982027</v>
      </c>
      <c r="C1119" t="s">
        <v>4101</v>
      </c>
      <c r="D1119">
        <v>1079907</v>
      </c>
      <c r="E1119" t="s">
        <v>4102</v>
      </c>
      <c r="F1119" t="s">
        <v>112</v>
      </c>
      <c r="G1119" t="s">
        <v>90</v>
      </c>
      <c r="H1119" t="s">
        <v>10</v>
      </c>
      <c r="I1119" t="s">
        <v>4103</v>
      </c>
      <c r="J1119" t="s">
        <v>4104</v>
      </c>
      <c r="K1119" t="s">
        <v>94</v>
      </c>
      <c r="L1119" t="s">
        <v>231</v>
      </c>
      <c r="M1119">
        <v>8315</v>
      </c>
      <c r="N1119">
        <v>14</v>
      </c>
      <c r="O1119" s="17">
        <v>45522</v>
      </c>
      <c r="P1119" s="19" t="s">
        <v>116</v>
      </c>
      <c r="Q1119" t="s">
        <v>24</v>
      </c>
      <c r="R1119" s="17">
        <v>45522</v>
      </c>
      <c r="S1119" s="27"/>
      <c r="T1119">
        <v>27.82</v>
      </c>
      <c r="U1119">
        <v>15.49</v>
      </c>
      <c r="V1119">
        <v>43.31</v>
      </c>
      <c r="W1119">
        <v>1</v>
      </c>
      <c r="X1119">
        <v>2.17</v>
      </c>
      <c r="Y1119">
        <v>0</v>
      </c>
      <c r="Z1119">
        <v>0</v>
      </c>
      <c r="AA1119">
        <v>0</v>
      </c>
      <c r="AB1119">
        <v>2.2737750000000001</v>
      </c>
      <c r="AC1119" s="29">
        <v>43.206225000000003</v>
      </c>
      <c r="AD1119">
        <v>0</v>
      </c>
      <c r="AF1119">
        <v>43.31</v>
      </c>
      <c r="AG1119">
        <v>0</v>
      </c>
      <c r="AH1119">
        <v>2.17</v>
      </c>
      <c r="AI1119">
        <v>2.2737750000000001</v>
      </c>
      <c r="AJ1119">
        <v>43.206225000000003</v>
      </c>
      <c r="AK1119" t="s">
        <v>25</v>
      </c>
      <c r="AN1119" s="29">
        <v>0</v>
      </c>
      <c r="AO1119" s="30">
        <f t="shared" si="34"/>
        <v>0</v>
      </c>
      <c r="AP1119" s="30">
        <f t="shared" si="35"/>
        <v>0</v>
      </c>
      <c r="AQ1119" s="30"/>
    </row>
    <row r="1120" spans="1:43" x14ac:dyDescent="0.25">
      <c r="A1120" t="s">
        <v>219</v>
      </c>
      <c r="B1120">
        <v>1982001</v>
      </c>
      <c r="C1120" t="s">
        <v>4105</v>
      </c>
      <c r="D1120">
        <v>1079900</v>
      </c>
      <c r="E1120" t="s">
        <v>4106</v>
      </c>
      <c r="F1120" t="s">
        <v>89</v>
      </c>
      <c r="G1120" t="s">
        <v>90</v>
      </c>
      <c r="H1120" t="s">
        <v>10</v>
      </c>
      <c r="I1120" t="s">
        <v>4107</v>
      </c>
      <c r="J1120" t="s">
        <v>4108</v>
      </c>
      <c r="K1120" t="s">
        <v>95</v>
      </c>
      <c r="L1120" t="s">
        <v>266</v>
      </c>
      <c r="M1120">
        <v>8470</v>
      </c>
      <c r="N1120">
        <v>4</v>
      </c>
      <c r="O1120" s="17">
        <v>45527</v>
      </c>
      <c r="P1120" s="19" t="s">
        <v>120</v>
      </c>
      <c r="Q1120" t="s">
        <v>24</v>
      </c>
      <c r="R1120" s="17">
        <v>45522</v>
      </c>
      <c r="S1120" s="27"/>
      <c r="T1120">
        <v>48.846666666666657</v>
      </c>
      <c r="U1120">
        <v>3.81</v>
      </c>
      <c r="V1120">
        <v>52.656666666666673</v>
      </c>
      <c r="W1120">
        <v>3</v>
      </c>
      <c r="X1120">
        <v>1.843333333333333</v>
      </c>
      <c r="Y1120">
        <v>0</v>
      </c>
      <c r="Z1120">
        <v>0</v>
      </c>
      <c r="AA1120">
        <v>0</v>
      </c>
      <c r="AB1120">
        <v>1.6349895000000001</v>
      </c>
      <c r="AC1120" s="29">
        <v>52.865010499999997</v>
      </c>
      <c r="AD1120">
        <v>0</v>
      </c>
      <c r="AF1120">
        <v>157.97</v>
      </c>
      <c r="AG1120">
        <v>0</v>
      </c>
      <c r="AH1120">
        <v>5.53</v>
      </c>
      <c r="AI1120">
        <v>4.9049684999999998</v>
      </c>
      <c r="AJ1120">
        <v>158.5950315</v>
      </c>
      <c r="AK1120" t="s">
        <v>26</v>
      </c>
      <c r="AN1120" s="29">
        <v>0</v>
      </c>
      <c r="AO1120" s="30">
        <f t="shared" si="34"/>
        <v>0</v>
      </c>
      <c r="AP1120" s="30">
        <f t="shared" si="35"/>
        <v>0</v>
      </c>
      <c r="AQ1120" s="30"/>
    </row>
    <row r="1121" spans="1:43" x14ac:dyDescent="0.25">
      <c r="A1121" t="s">
        <v>219</v>
      </c>
      <c r="B1121">
        <v>1981983</v>
      </c>
      <c r="C1121" t="s">
        <v>4109</v>
      </c>
      <c r="D1121">
        <v>1781200</v>
      </c>
      <c r="E1121" t="s">
        <v>4110</v>
      </c>
      <c r="F1121" t="s">
        <v>89</v>
      </c>
      <c r="G1121" t="s">
        <v>90</v>
      </c>
      <c r="H1121" t="s">
        <v>137</v>
      </c>
      <c r="I1121" t="s">
        <v>4111</v>
      </c>
      <c r="J1121" t="s">
        <v>4112</v>
      </c>
      <c r="K1121" t="s">
        <v>266</v>
      </c>
      <c r="L1121" t="s">
        <v>224</v>
      </c>
      <c r="M1121">
        <v>8385</v>
      </c>
      <c r="N1121">
        <v>16</v>
      </c>
      <c r="O1121" s="17">
        <v>45523</v>
      </c>
      <c r="P1121" s="19" t="s">
        <v>488</v>
      </c>
      <c r="Q1121" t="s">
        <v>24</v>
      </c>
      <c r="R1121" s="17">
        <v>45522</v>
      </c>
      <c r="S1121" s="27"/>
      <c r="T1121">
        <v>93.31</v>
      </c>
      <c r="U1121">
        <v>16.670000000000002</v>
      </c>
      <c r="V1121">
        <v>109.98</v>
      </c>
      <c r="W1121">
        <v>1</v>
      </c>
      <c r="X1121">
        <v>3.85</v>
      </c>
      <c r="Y1121">
        <v>0</v>
      </c>
      <c r="Z1121">
        <v>0</v>
      </c>
      <c r="AA1121">
        <v>0</v>
      </c>
      <c r="AB1121">
        <v>5.691465</v>
      </c>
      <c r="AC1121" s="29">
        <v>108.138535</v>
      </c>
      <c r="AD1121">
        <v>0</v>
      </c>
      <c r="AF1121">
        <v>109.98</v>
      </c>
      <c r="AG1121">
        <v>0</v>
      </c>
      <c r="AH1121">
        <v>3.85</v>
      </c>
      <c r="AI1121">
        <v>5.691465</v>
      </c>
      <c r="AJ1121">
        <v>108.138535</v>
      </c>
      <c r="AK1121" t="s">
        <v>25</v>
      </c>
      <c r="AN1121" s="29">
        <v>0</v>
      </c>
      <c r="AO1121" s="30">
        <f t="shared" si="34"/>
        <v>0</v>
      </c>
      <c r="AP1121" s="30">
        <f t="shared" si="35"/>
        <v>0</v>
      </c>
      <c r="AQ1121" s="30"/>
    </row>
    <row r="1122" spans="1:43" x14ac:dyDescent="0.25">
      <c r="A1122" t="s">
        <v>219</v>
      </c>
      <c r="B1122">
        <v>1981975</v>
      </c>
      <c r="C1122" t="s">
        <v>4113</v>
      </c>
      <c r="D1122">
        <v>501211</v>
      </c>
      <c r="E1122" t="s">
        <v>4114</v>
      </c>
      <c r="F1122" t="s">
        <v>89</v>
      </c>
      <c r="G1122" t="s">
        <v>90</v>
      </c>
      <c r="H1122" t="s">
        <v>10</v>
      </c>
      <c r="I1122" t="s">
        <v>4115</v>
      </c>
      <c r="J1122" t="s">
        <v>4116</v>
      </c>
      <c r="K1122" t="s">
        <v>224</v>
      </c>
      <c r="L1122" t="s">
        <v>271</v>
      </c>
      <c r="M1122">
        <v>8705</v>
      </c>
      <c r="N1122">
        <v>73</v>
      </c>
      <c r="O1122" s="17">
        <v>45526</v>
      </c>
      <c r="P1122" s="19" t="s">
        <v>114</v>
      </c>
      <c r="Q1122" t="s">
        <v>24</v>
      </c>
      <c r="R1122" s="17">
        <v>45522</v>
      </c>
      <c r="S1122" s="27"/>
      <c r="T1122">
        <v>231.36</v>
      </c>
      <c r="U1122">
        <v>21.6</v>
      </c>
      <c r="V1122">
        <v>252.96</v>
      </c>
      <c r="W1122">
        <v>1</v>
      </c>
      <c r="X1122">
        <v>8.85</v>
      </c>
      <c r="Y1122">
        <v>0</v>
      </c>
      <c r="Z1122">
        <v>0</v>
      </c>
      <c r="AA1122">
        <v>0</v>
      </c>
      <c r="AB1122">
        <v>7.8544080000000003</v>
      </c>
      <c r="AC1122" s="29">
        <v>253.955592</v>
      </c>
      <c r="AD1122">
        <v>0</v>
      </c>
      <c r="AF1122">
        <v>252.96</v>
      </c>
      <c r="AG1122">
        <v>0</v>
      </c>
      <c r="AH1122">
        <v>8.85</v>
      </c>
      <c r="AI1122">
        <v>7.8544080000000003</v>
      </c>
      <c r="AJ1122">
        <v>253.955592</v>
      </c>
      <c r="AK1122" t="s">
        <v>25</v>
      </c>
      <c r="AN1122" s="29">
        <v>0</v>
      </c>
      <c r="AO1122" s="30">
        <f t="shared" si="34"/>
        <v>0</v>
      </c>
      <c r="AP1122" s="30">
        <f t="shared" si="35"/>
        <v>0</v>
      </c>
      <c r="AQ1122" s="30"/>
    </row>
    <row r="1123" spans="1:43" x14ac:dyDescent="0.25">
      <c r="A1123" t="s">
        <v>219</v>
      </c>
      <c r="B1123">
        <v>1981939</v>
      </c>
      <c r="C1123" t="s">
        <v>4117</v>
      </c>
      <c r="D1123">
        <v>162903</v>
      </c>
      <c r="E1123" t="s">
        <v>4118</v>
      </c>
      <c r="F1123" t="s">
        <v>89</v>
      </c>
      <c r="G1123" t="s">
        <v>90</v>
      </c>
      <c r="H1123" t="s">
        <v>10</v>
      </c>
      <c r="I1123" t="s">
        <v>4119</v>
      </c>
      <c r="J1123" t="s">
        <v>4120</v>
      </c>
      <c r="K1123" t="s">
        <v>91</v>
      </c>
      <c r="L1123" t="s">
        <v>134</v>
      </c>
      <c r="M1123">
        <v>8470</v>
      </c>
      <c r="N1123">
        <v>14</v>
      </c>
      <c r="O1123" s="17">
        <v>45522</v>
      </c>
      <c r="P1123" s="19" t="s">
        <v>98</v>
      </c>
      <c r="Q1123" t="s">
        <v>24</v>
      </c>
      <c r="R1123" s="17">
        <v>45522</v>
      </c>
      <c r="S1123" s="27"/>
      <c r="T1123">
        <v>34.463333333333331</v>
      </c>
      <c r="U1123">
        <v>3.49</v>
      </c>
      <c r="V1123">
        <v>37.953333333333333</v>
      </c>
      <c r="W1123">
        <v>3</v>
      </c>
      <c r="X1123">
        <v>1.33</v>
      </c>
      <c r="Y1123">
        <v>0</v>
      </c>
      <c r="Z1123">
        <v>0</v>
      </c>
      <c r="AA1123">
        <v>0</v>
      </c>
      <c r="AB1123">
        <v>1.1784509999999999</v>
      </c>
      <c r="AC1123" s="29">
        <v>38.104882333333329</v>
      </c>
      <c r="AD1123">
        <v>0</v>
      </c>
      <c r="AF1123">
        <v>113.86</v>
      </c>
      <c r="AG1123">
        <v>0</v>
      </c>
      <c r="AH1123">
        <v>3.99</v>
      </c>
      <c r="AI1123">
        <v>3.5353530000000002</v>
      </c>
      <c r="AJ1123">
        <v>114.31464699999999</v>
      </c>
      <c r="AK1123" t="s">
        <v>26</v>
      </c>
      <c r="AN1123" s="29">
        <v>0</v>
      </c>
      <c r="AO1123" s="30">
        <f t="shared" si="34"/>
        <v>0</v>
      </c>
      <c r="AP1123" s="30">
        <f t="shared" si="35"/>
        <v>0</v>
      </c>
      <c r="AQ1123" s="30"/>
    </row>
    <row r="1124" spans="1:43" x14ac:dyDescent="0.25">
      <c r="A1124" t="s">
        <v>219</v>
      </c>
      <c r="B1124">
        <v>1981936</v>
      </c>
      <c r="C1124" t="s">
        <v>4121</v>
      </c>
      <c r="D1124">
        <v>1781180</v>
      </c>
      <c r="E1124" t="s">
        <v>4122</v>
      </c>
      <c r="F1124" t="s">
        <v>89</v>
      </c>
      <c r="G1124" t="s">
        <v>90</v>
      </c>
      <c r="H1124" t="s">
        <v>10</v>
      </c>
      <c r="I1124" t="s">
        <v>4123</v>
      </c>
      <c r="J1124" t="s">
        <v>4124</v>
      </c>
      <c r="K1124" t="s">
        <v>225</v>
      </c>
      <c r="L1124" t="s">
        <v>224</v>
      </c>
      <c r="M1124">
        <v>8715</v>
      </c>
      <c r="N1124">
        <v>14</v>
      </c>
      <c r="O1124" s="17">
        <v>45522</v>
      </c>
      <c r="P1124" s="19" t="s">
        <v>140</v>
      </c>
      <c r="Q1124" t="s">
        <v>24</v>
      </c>
      <c r="R1124" s="17">
        <v>45522</v>
      </c>
      <c r="S1124" s="27"/>
      <c r="T1124">
        <v>201.22</v>
      </c>
      <c r="U1124">
        <v>19.02</v>
      </c>
      <c r="V1124">
        <v>220.24</v>
      </c>
      <c r="W1124">
        <v>1</v>
      </c>
      <c r="X1124">
        <v>7.71</v>
      </c>
      <c r="Y1124">
        <v>0</v>
      </c>
      <c r="Z1124">
        <v>0</v>
      </c>
      <c r="AA1124">
        <v>0</v>
      </c>
      <c r="AB1124">
        <v>6.8384520000000002</v>
      </c>
      <c r="AC1124" s="29">
        <v>221.111548</v>
      </c>
      <c r="AD1124">
        <v>0</v>
      </c>
      <c r="AF1124">
        <v>220.24</v>
      </c>
      <c r="AG1124">
        <v>0</v>
      </c>
      <c r="AH1124">
        <v>7.71</v>
      </c>
      <c r="AI1124">
        <v>6.8384520000000002</v>
      </c>
      <c r="AJ1124">
        <v>221.111548</v>
      </c>
      <c r="AK1124" t="s">
        <v>25</v>
      </c>
      <c r="AN1124" s="29">
        <v>0</v>
      </c>
      <c r="AO1124" s="30">
        <f t="shared" si="34"/>
        <v>0</v>
      </c>
      <c r="AP1124" s="30">
        <f t="shared" si="35"/>
        <v>0</v>
      </c>
      <c r="AQ1124" s="30"/>
    </row>
    <row r="1125" spans="1:43" x14ac:dyDescent="0.25">
      <c r="A1125" t="s">
        <v>219</v>
      </c>
      <c r="B1125">
        <v>1981920</v>
      </c>
      <c r="C1125" t="s">
        <v>4125</v>
      </c>
      <c r="D1125">
        <v>1079888</v>
      </c>
      <c r="E1125" t="s">
        <v>4126</v>
      </c>
      <c r="F1125" t="s">
        <v>89</v>
      </c>
      <c r="G1125" t="s">
        <v>90</v>
      </c>
      <c r="H1125" t="s">
        <v>10</v>
      </c>
      <c r="I1125" t="s">
        <v>4127</v>
      </c>
      <c r="J1125" t="s">
        <v>4128</v>
      </c>
      <c r="K1125" t="s">
        <v>92</v>
      </c>
      <c r="L1125" t="s">
        <v>1245</v>
      </c>
      <c r="M1125">
        <v>2065</v>
      </c>
      <c r="N1125">
        <v>25</v>
      </c>
      <c r="O1125" s="17">
        <v>45523</v>
      </c>
      <c r="P1125" s="19" t="s">
        <v>130</v>
      </c>
      <c r="Q1125" t="s">
        <v>24</v>
      </c>
      <c r="R1125" s="17">
        <v>45522</v>
      </c>
      <c r="S1125" s="27"/>
      <c r="T1125">
        <v>200.56</v>
      </c>
      <c r="U1125">
        <v>18.07</v>
      </c>
      <c r="V1125">
        <v>218.63</v>
      </c>
      <c r="W1125">
        <v>1</v>
      </c>
      <c r="X1125">
        <v>7.65</v>
      </c>
      <c r="Y1125">
        <v>0</v>
      </c>
      <c r="Z1125">
        <v>0</v>
      </c>
      <c r="AA1125">
        <v>0</v>
      </c>
      <c r="AB1125">
        <v>6.7884615000000004</v>
      </c>
      <c r="AC1125" s="29">
        <v>219.49153849999999</v>
      </c>
      <c r="AD1125">
        <v>0</v>
      </c>
      <c r="AF1125">
        <v>218.63</v>
      </c>
      <c r="AG1125">
        <v>0</v>
      </c>
      <c r="AH1125">
        <v>7.65</v>
      </c>
      <c r="AI1125">
        <v>6.7884615000000004</v>
      </c>
      <c r="AJ1125">
        <v>219.49153849999999</v>
      </c>
      <c r="AK1125" t="s">
        <v>25</v>
      </c>
      <c r="AN1125" s="29">
        <v>0</v>
      </c>
      <c r="AO1125" s="30">
        <f t="shared" si="34"/>
        <v>0</v>
      </c>
      <c r="AP1125" s="30">
        <f t="shared" si="35"/>
        <v>0</v>
      </c>
      <c r="AQ1125" s="30"/>
    </row>
    <row r="1126" spans="1:43" x14ac:dyDescent="0.25">
      <c r="A1126" t="s">
        <v>219</v>
      </c>
      <c r="B1126">
        <v>1981918</v>
      </c>
      <c r="C1126" t="s">
        <v>4129</v>
      </c>
      <c r="D1126">
        <v>1781178</v>
      </c>
      <c r="E1126" t="s">
        <v>4130</v>
      </c>
      <c r="F1126" t="s">
        <v>89</v>
      </c>
      <c r="G1126" t="s">
        <v>90</v>
      </c>
      <c r="H1126" t="s">
        <v>10</v>
      </c>
      <c r="I1126" t="s">
        <v>4131</v>
      </c>
      <c r="J1126" t="s">
        <v>4132</v>
      </c>
      <c r="K1126" t="s">
        <v>359</v>
      </c>
      <c r="L1126" t="s">
        <v>224</v>
      </c>
      <c r="M1126">
        <v>8585</v>
      </c>
      <c r="N1126">
        <v>31</v>
      </c>
      <c r="O1126" s="17">
        <v>45523</v>
      </c>
      <c r="P1126" s="19" t="s">
        <v>4133</v>
      </c>
      <c r="Q1126" t="s">
        <v>24</v>
      </c>
      <c r="R1126" s="17">
        <v>45522</v>
      </c>
      <c r="S1126" s="27"/>
      <c r="T1126">
        <v>224.03</v>
      </c>
      <c r="U1126">
        <v>16.309999999999999</v>
      </c>
      <c r="V1126">
        <v>240.34</v>
      </c>
      <c r="W1126">
        <v>1</v>
      </c>
      <c r="X1126">
        <v>8.41</v>
      </c>
      <c r="Y1126">
        <v>0</v>
      </c>
      <c r="Z1126">
        <v>0</v>
      </c>
      <c r="AA1126">
        <v>0</v>
      </c>
      <c r="AB1126">
        <v>7.4625570000000003</v>
      </c>
      <c r="AC1126" s="29">
        <v>241.287443</v>
      </c>
      <c r="AD1126">
        <v>0</v>
      </c>
      <c r="AF1126">
        <v>240.34</v>
      </c>
      <c r="AG1126">
        <v>0</v>
      </c>
      <c r="AH1126">
        <v>8.41</v>
      </c>
      <c r="AI1126">
        <v>7.4625570000000003</v>
      </c>
      <c r="AJ1126">
        <v>241.287443</v>
      </c>
      <c r="AK1126" t="s">
        <v>25</v>
      </c>
      <c r="AN1126" s="29">
        <v>0</v>
      </c>
      <c r="AO1126" s="30">
        <f t="shared" si="34"/>
        <v>0</v>
      </c>
      <c r="AP1126" s="30">
        <f t="shared" si="35"/>
        <v>0</v>
      </c>
      <c r="AQ1126" s="30"/>
    </row>
    <row r="1127" spans="1:43" x14ac:dyDescent="0.25">
      <c r="A1127" t="s">
        <v>219</v>
      </c>
      <c r="B1127">
        <v>1981885</v>
      </c>
      <c r="C1127" t="s">
        <v>4134</v>
      </c>
      <c r="D1127">
        <v>1781168</v>
      </c>
      <c r="E1127" t="s">
        <v>4135</v>
      </c>
      <c r="F1127" t="s">
        <v>89</v>
      </c>
      <c r="G1127" t="s">
        <v>90</v>
      </c>
      <c r="H1127" t="s">
        <v>10</v>
      </c>
      <c r="I1127" t="s">
        <v>4136</v>
      </c>
      <c r="J1127" t="s">
        <v>4137</v>
      </c>
      <c r="K1127" t="s">
        <v>271</v>
      </c>
      <c r="L1127" t="s">
        <v>470</v>
      </c>
      <c r="M1127">
        <v>816</v>
      </c>
      <c r="N1127">
        <v>31</v>
      </c>
      <c r="O1127" s="17">
        <v>45526</v>
      </c>
      <c r="P1127" s="19" t="s">
        <v>97</v>
      </c>
      <c r="Q1127" t="s">
        <v>24</v>
      </c>
      <c r="R1127" s="17">
        <v>45522</v>
      </c>
      <c r="S1127" s="27"/>
      <c r="T1127">
        <v>332.56</v>
      </c>
      <c r="U1127">
        <v>11.13</v>
      </c>
      <c r="V1127">
        <v>343.69</v>
      </c>
      <c r="W1127">
        <v>1</v>
      </c>
      <c r="X1127">
        <v>12.03</v>
      </c>
      <c r="Y1127">
        <v>0</v>
      </c>
      <c r="Z1127">
        <v>0</v>
      </c>
      <c r="AA1127">
        <v>0</v>
      </c>
      <c r="AB1127">
        <v>10.6715745</v>
      </c>
      <c r="AC1127" s="29">
        <v>345.04842550000001</v>
      </c>
      <c r="AD1127">
        <v>0</v>
      </c>
      <c r="AF1127">
        <v>343.69</v>
      </c>
      <c r="AG1127">
        <v>0</v>
      </c>
      <c r="AH1127">
        <v>12.03</v>
      </c>
      <c r="AI1127">
        <v>10.6715745</v>
      </c>
      <c r="AJ1127">
        <v>345.04842550000001</v>
      </c>
      <c r="AK1127" t="s">
        <v>25</v>
      </c>
      <c r="AN1127" s="29">
        <v>0</v>
      </c>
      <c r="AO1127" s="30">
        <f t="shared" si="34"/>
        <v>0</v>
      </c>
      <c r="AP1127" s="30">
        <f t="shared" si="35"/>
        <v>0</v>
      </c>
      <c r="AQ1127" s="30"/>
    </row>
    <row r="1128" spans="1:43" x14ac:dyDescent="0.25">
      <c r="A1128" t="s">
        <v>219</v>
      </c>
      <c r="B1128">
        <v>1981885</v>
      </c>
      <c r="C1128" t="s">
        <v>4138</v>
      </c>
      <c r="D1128">
        <v>1079880</v>
      </c>
      <c r="E1128" t="s">
        <v>4135</v>
      </c>
      <c r="F1128" t="s">
        <v>89</v>
      </c>
      <c r="G1128" t="s">
        <v>90</v>
      </c>
      <c r="H1128" t="s">
        <v>10</v>
      </c>
      <c r="I1128" t="s">
        <v>4136</v>
      </c>
      <c r="J1128" t="s">
        <v>4137</v>
      </c>
      <c r="K1128" t="s">
        <v>470</v>
      </c>
      <c r="L1128" t="s">
        <v>271</v>
      </c>
      <c r="M1128">
        <v>2780</v>
      </c>
      <c r="N1128">
        <v>75</v>
      </c>
      <c r="O1128" s="17">
        <v>45529</v>
      </c>
      <c r="P1128" s="19" t="s">
        <v>552</v>
      </c>
      <c r="Q1128" t="s">
        <v>24</v>
      </c>
      <c r="R1128" s="17">
        <v>45522</v>
      </c>
      <c r="S1128" s="27"/>
      <c r="T1128">
        <v>472.48</v>
      </c>
      <c r="U1128">
        <v>8.23</v>
      </c>
      <c r="V1128">
        <v>480.71</v>
      </c>
      <c r="W1128">
        <v>1</v>
      </c>
      <c r="X1128">
        <v>16.82</v>
      </c>
      <c r="Y1128">
        <v>0</v>
      </c>
      <c r="Z1128">
        <v>0</v>
      </c>
      <c r="AA1128">
        <v>0</v>
      </c>
      <c r="AB1128">
        <v>14.926045500000001</v>
      </c>
      <c r="AC1128" s="29">
        <v>482.60395449999999</v>
      </c>
      <c r="AD1128">
        <v>0</v>
      </c>
      <c r="AF1128">
        <v>480.71</v>
      </c>
      <c r="AG1128">
        <v>0</v>
      </c>
      <c r="AH1128">
        <v>16.82</v>
      </c>
      <c r="AI1128">
        <v>14.926045500000001</v>
      </c>
      <c r="AJ1128">
        <v>482.60395449999999</v>
      </c>
      <c r="AK1128" t="s">
        <v>25</v>
      </c>
      <c r="AN1128" s="29">
        <v>0</v>
      </c>
      <c r="AO1128" s="30">
        <f t="shared" si="34"/>
        <v>0</v>
      </c>
      <c r="AP1128" s="30">
        <f t="shared" si="35"/>
        <v>0</v>
      </c>
      <c r="AQ1128" s="30"/>
    </row>
    <row r="1129" spans="1:43" x14ac:dyDescent="0.25">
      <c r="A1129" t="s">
        <v>219</v>
      </c>
      <c r="B1129">
        <v>1981870</v>
      </c>
      <c r="C1129" t="s">
        <v>4139</v>
      </c>
      <c r="D1129">
        <v>501201</v>
      </c>
      <c r="E1129" t="s">
        <v>4140</v>
      </c>
      <c r="F1129" t="s">
        <v>89</v>
      </c>
      <c r="G1129" t="s">
        <v>90</v>
      </c>
      <c r="H1129" t="s">
        <v>10</v>
      </c>
      <c r="I1129" t="s">
        <v>4141</v>
      </c>
      <c r="J1129" t="s">
        <v>4142</v>
      </c>
      <c r="K1129" t="s">
        <v>224</v>
      </c>
      <c r="L1129" t="s">
        <v>314</v>
      </c>
      <c r="M1129">
        <v>2445</v>
      </c>
      <c r="N1129">
        <v>80</v>
      </c>
      <c r="O1129" s="17">
        <v>45522</v>
      </c>
      <c r="P1129" s="19" t="s">
        <v>109</v>
      </c>
      <c r="Q1129" t="s">
        <v>24</v>
      </c>
      <c r="R1129" s="17">
        <v>45522</v>
      </c>
      <c r="S1129" s="27"/>
      <c r="T1129">
        <v>295.61</v>
      </c>
      <c r="U1129">
        <v>14.35</v>
      </c>
      <c r="V1129">
        <v>309.95999999999998</v>
      </c>
      <c r="W1129">
        <v>1</v>
      </c>
      <c r="X1129">
        <v>10.85</v>
      </c>
      <c r="Y1129">
        <v>0</v>
      </c>
      <c r="Z1129">
        <v>0</v>
      </c>
      <c r="AA1129">
        <v>0</v>
      </c>
      <c r="AB1129">
        <v>9.6242579999999993</v>
      </c>
      <c r="AC1129" s="29">
        <v>311.185742</v>
      </c>
      <c r="AD1129">
        <v>0</v>
      </c>
      <c r="AF1129">
        <v>309.95999999999998</v>
      </c>
      <c r="AG1129">
        <v>0</v>
      </c>
      <c r="AH1129">
        <v>10.85</v>
      </c>
      <c r="AI1129">
        <v>9.6242579999999993</v>
      </c>
      <c r="AJ1129">
        <v>311.185742</v>
      </c>
      <c r="AK1129" t="s">
        <v>25</v>
      </c>
      <c r="AN1129" s="29">
        <v>0</v>
      </c>
      <c r="AO1129" s="30">
        <f t="shared" si="34"/>
        <v>0</v>
      </c>
      <c r="AP1129" s="30">
        <f t="shared" si="35"/>
        <v>0</v>
      </c>
      <c r="AQ1129" s="30"/>
    </row>
    <row r="1130" spans="1:43" x14ac:dyDescent="0.25">
      <c r="A1130" t="s">
        <v>219</v>
      </c>
      <c r="B1130">
        <v>1981857</v>
      </c>
      <c r="C1130" t="s">
        <v>4143</v>
      </c>
      <c r="D1130">
        <v>1781166</v>
      </c>
      <c r="E1130" t="s">
        <v>4144</v>
      </c>
      <c r="F1130" t="s">
        <v>89</v>
      </c>
      <c r="G1130" t="s">
        <v>90</v>
      </c>
      <c r="H1130" t="s">
        <v>10</v>
      </c>
      <c r="I1130" t="s">
        <v>4145</v>
      </c>
      <c r="J1130" t="s">
        <v>4146</v>
      </c>
      <c r="K1130" t="s">
        <v>266</v>
      </c>
      <c r="L1130" t="s">
        <v>94</v>
      </c>
      <c r="M1130">
        <v>2460</v>
      </c>
      <c r="N1130">
        <v>76</v>
      </c>
      <c r="O1130" s="17">
        <v>45523</v>
      </c>
      <c r="P1130" s="19" t="s">
        <v>124</v>
      </c>
      <c r="Q1130" t="s">
        <v>24</v>
      </c>
      <c r="R1130" s="17">
        <v>45522</v>
      </c>
      <c r="S1130" s="27"/>
      <c r="T1130">
        <v>115.82</v>
      </c>
      <c r="U1130">
        <v>5.9933333333333332</v>
      </c>
      <c r="V1130">
        <v>121.8133333333333</v>
      </c>
      <c r="W1130">
        <v>3</v>
      </c>
      <c r="X1130">
        <v>4.2633333333333328</v>
      </c>
      <c r="Y1130">
        <v>0</v>
      </c>
      <c r="Z1130">
        <v>0</v>
      </c>
      <c r="AA1130">
        <v>0</v>
      </c>
      <c r="AB1130">
        <v>3.7823039999999999</v>
      </c>
      <c r="AC1130" s="29">
        <v>122.2943626666667</v>
      </c>
      <c r="AD1130">
        <v>0</v>
      </c>
      <c r="AF1130">
        <v>365.44</v>
      </c>
      <c r="AG1130">
        <v>0</v>
      </c>
      <c r="AH1130">
        <v>12.79</v>
      </c>
      <c r="AI1130">
        <v>11.346912</v>
      </c>
      <c r="AJ1130">
        <v>366.88308799999999</v>
      </c>
      <c r="AK1130" t="s">
        <v>26</v>
      </c>
      <c r="AN1130" s="29">
        <v>0</v>
      </c>
      <c r="AO1130" s="30">
        <f t="shared" si="34"/>
        <v>0</v>
      </c>
      <c r="AP1130" s="30">
        <f t="shared" si="35"/>
        <v>0</v>
      </c>
      <c r="AQ1130" s="30"/>
    </row>
    <row r="1131" spans="1:43" x14ac:dyDescent="0.25">
      <c r="A1131" t="s">
        <v>219</v>
      </c>
      <c r="B1131">
        <v>1981848</v>
      </c>
      <c r="C1131" t="s">
        <v>4147</v>
      </c>
      <c r="D1131">
        <v>501197</v>
      </c>
      <c r="E1131" t="s">
        <v>4148</v>
      </c>
      <c r="F1131" t="s">
        <v>89</v>
      </c>
      <c r="G1131" t="s">
        <v>90</v>
      </c>
      <c r="H1131" t="s">
        <v>10</v>
      </c>
      <c r="I1131" t="s">
        <v>4149</v>
      </c>
      <c r="J1131" t="s">
        <v>4150</v>
      </c>
      <c r="K1131" t="s">
        <v>224</v>
      </c>
      <c r="L1131" t="s">
        <v>266</v>
      </c>
      <c r="M1131">
        <v>2535</v>
      </c>
      <c r="N1131">
        <v>72</v>
      </c>
      <c r="O1131" s="17">
        <v>45526</v>
      </c>
      <c r="P1131" s="19" t="s">
        <v>96</v>
      </c>
      <c r="Q1131" t="s">
        <v>24</v>
      </c>
      <c r="R1131" s="17">
        <v>45522</v>
      </c>
      <c r="S1131" s="27"/>
      <c r="T1131">
        <v>233.65</v>
      </c>
      <c r="U1131">
        <v>27.86</v>
      </c>
      <c r="V1131">
        <v>261.51</v>
      </c>
      <c r="W1131">
        <v>1</v>
      </c>
      <c r="X1131">
        <v>9.15</v>
      </c>
      <c r="Y1131">
        <v>0</v>
      </c>
      <c r="Z1131">
        <v>0</v>
      </c>
      <c r="AA1131">
        <v>0</v>
      </c>
      <c r="AB1131">
        <v>8.1198855000000005</v>
      </c>
      <c r="AC1131" s="29">
        <v>262.54011450000002</v>
      </c>
      <c r="AD1131">
        <v>0</v>
      </c>
      <c r="AF1131">
        <v>261.51</v>
      </c>
      <c r="AG1131">
        <v>0</v>
      </c>
      <c r="AH1131">
        <v>9.15</v>
      </c>
      <c r="AI1131">
        <v>8.1198855000000005</v>
      </c>
      <c r="AJ1131">
        <v>262.54011450000002</v>
      </c>
      <c r="AK1131" t="s">
        <v>25</v>
      </c>
      <c r="AN1131" s="29">
        <v>0</v>
      </c>
      <c r="AO1131" s="30">
        <f t="shared" si="34"/>
        <v>0</v>
      </c>
      <c r="AP1131" s="30">
        <f t="shared" si="35"/>
        <v>0</v>
      </c>
      <c r="AQ1131" s="30"/>
    </row>
    <row r="1132" spans="1:43" x14ac:dyDescent="0.25">
      <c r="A1132" t="s">
        <v>219</v>
      </c>
      <c r="B1132">
        <v>1981848</v>
      </c>
      <c r="C1132" t="s">
        <v>4151</v>
      </c>
      <c r="D1132">
        <v>501196</v>
      </c>
      <c r="E1132" t="s">
        <v>4148</v>
      </c>
      <c r="F1132" t="s">
        <v>89</v>
      </c>
      <c r="G1132" t="s">
        <v>90</v>
      </c>
      <c r="H1132" t="s">
        <v>10</v>
      </c>
      <c r="I1132" t="s">
        <v>4152</v>
      </c>
      <c r="J1132" t="s">
        <v>4153</v>
      </c>
      <c r="K1132" t="s">
        <v>224</v>
      </c>
      <c r="L1132" t="s">
        <v>266</v>
      </c>
      <c r="M1132">
        <v>2535</v>
      </c>
      <c r="N1132">
        <v>71</v>
      </c>
      <c r="O1132" s="17">
        <v>45526</v>
      </c>
      <c r="P1132" s="19" t="s">
        <v>96</v>
      </c>
      <c r="Q1132" t="s">
        <v>24</v>
      </c>
      <c r="R1132" s="17">
        <v>45522</v>
      </c>
      <c r="S1132" s="27"/>
      <c r="T1132">
        <v>233.65</v>
      </c>
      <c r="U1132">
        <v>27.86</v>
      </c>
      <c r="V1132">
        <v>261.51</v>
      </c>
      <c r="W1132">
        <v>1</v>
      </c>
      <c r="X1132">
        <v>9.15</v>
      </c>
      <c r="Y1132">
        <v>0</v>
      </c>
      <c r="Z1132">
        <v>0</v>
      </c>
      <c r="AA1132">
        <v>0</v>
      </c>
      <c r="AB1132">
        <v>8.1198855000000005</v>
      </c>
      <c r="AC1132" s="29">
        <v>262.54011450000002</v>
      </c>
      <c r="AD1132">
        <v>0</v>
      </c>
      <c r="AF1132">
        <v>261.51</v>
      </c>
      <c r="AG1132">
        <v>0</v>
      </c>
      <c r="AH1132">
        <v>9.15</v>
      </c>
      <c r="AI1132">
        <v>8.1198855000000005</v>
      </c>
      <c r="AJ1132">
        <v>262.54011450000002</v>
      </c>
      <c r="AK1132" t="s">
        <v>25</v>
      </c>
      <c r="AN1132" s="29">
        <v>0</v>
      </c>
      <c r="AO1132" s="30">
        <f t="shared" si="34"/>
        <v>0</v>
      </c>
      <c r="AP1132" s="30">
        <f t="shared" si="35"/>
        <v>0</v>
      </c>
      <c r="AQ1132" s="30"/>
    </row>
    <row r="1133" spans="1:43" x14ac:dyDescent="0.25">
      <c r="A1133" t="s">
        <v>219</v>
      </c>
      <c r="B1133">
        <v>1981824</v>
      </c>
      <c r="C1133" t="s">
        <v>4154</v>
      </c>
      <c r="D1133">
        <v>501195</v>
      </c>
      <c r="E1133" t="s">
        <v>4155</v>
      </c>
      <c r="F1133" t="s">
        <v>89</v>
      </c>
      <c r="G1133" t="s">
        <v>90</v>
      </c>
      <c r="H1133" t="s">
        <v>14</v>
      </c>
      <c r="I1133" t="s">
        <v>4156</v>
      </c>
      <c r="J1133" t="s">
        <v>4157</v>
      </c>
      <c r="K1133" t="s">
        <v>224</v>
      </c>
      <c r="L1133" t="s">
        <v>266</v>
      </c>
      <c r="M1133">
        <v>2445</v>
      </c>
      <c r="N1133">
        <v>72</v>
      </c>
      <c r="O1133" s="17">
        <v>45522</v>
      </c>
      <c r="P1133" s="19" t="s">
        <v>109</v>
      </c>
      <c r="Q1133" t="s">
        <v>24</v>
      </c>
      <c r="R1133" s="17">
        <v>45522</v>
      </c>
      <c r="S1133" s="17"/>
      <c r="T1133">
        <v>107.76333333333331</v>
      </c>
      <c r="U1133">
        <v>4.78</v>
      </c>
      <c r="V1133">
        <v>112.54333333333329</v>
      </c>
      <c r="W1133">
        <v>3</v>
      </c>
      <c r="X1133">
        <v>3.94</v>
      </c>
      <c r="Y1133">
        <v>0</v>
      </c>
      <c r="Z1133">
        <v>0</v>
      </c>
      <c r="AA1133">
        <v>0</v>
      </c>
      <c r="AB1133">
        <v>3.4944704999999998</v>
      </c>
      <c r="AC1133" s="29">
        <v>112.9888628333333</v>
      </c>
      <c r="AD1133">
        <v>0</v>
      </c>
      <c r="AF1133">
        <v>337.63</v>
      </c>
      <c r="AG1133">
        <v>0</v>
      </c>
      <c r="AH1133">
        <v>11.82</v>
      </c>
      <c r="AI1133">
        <v>10.483411500000001</v>
      </c>
      <c r="AJ1133">
        <v>338.9665885</v>
      </c>
      <c r="AK1133" t="s">
        <v>26</v>
      </c>
      <c r="AN1133" s="29">
        <v>0</v>
      </c>
      <c r="AO1133" s="30">
        <f t="shared" si="34"/>
        <v>0</v>
      </c>
      <c r="AP1133" s="30">
        <f t="shared" si="35"/>
        <v>0</v>
      </c>
      <c r="AQ1133" s="30"/>
    </row>
    <row r="1134" spans="1:43" x14ac:dyDescent="0.25">
      <c r="A1134" t="s">
        <v>219</v>
      </c>
      <c r="B1134">
        <v>1981796</v>
      </c>
      <c r="C1134" t="s">
        <v>4158</v>
      </c>
      <c r="D1134">
        <v>501193</v>
      </c>
      <c r="E1134" t="s">
        <v>4159</v>
      </c>
      <c r="F1134" t="s">
        <v>89</v>
      </c>
      <c r="G1134" t="s">
        <v>90</v>
      </c>
      <c r="H1134" t="s">
        <v>14</v>
      </c>
      <c r="I1134" t="s">
        <v>4160</v>
      </c>
      <c r="J1134" t="s">
        <v>4161</v>
      </c>
      <c r="K1134" t="s">
        <v>224</v>
      </c>
      <c r="L1134" t="s">
        <v>225</v>
      </c>
      <c r="M1134">
        <v>88580</v>
      </c>
      <c r="N1134">
        <v>6</v>
      </c>
      <c r="O1134" s="17">
        <v>45523</v>
      </c>
      <c r="P1134" s="19" t="s">
        <v>138</v>
      </c>
      <c r="Q1134" t="s">
        <v>24</v>
      </c>
      <c r="R1134" s="17">
        <v>45522</v>
      </c>
      <c r="S1134" s="27"/>
      <c r="T1134">
        <v>66.976666666666674</v>
      </c>
      <c r="U1134">
        <v>7.6533333333333333</v>
      </c>
      <c r="V1134">
        <v>74.63</v>
      </c>
      <c r="W1134">
        <v>3</v>
      </c>
      <c r="X1134">
        <v>2.6133333333333328</v>
      </c>
      <c r="Y1134">
        <v>0</v>
      </c>
      <c r="Z1134">
        <v>0</v>
      </c>
      <c r="AA1134">
        <v>0</v>
      </c>
      <c r="AB1134">
        <v>2.3172614999999999</v>
      </c>
      <c r="AC1134" s="29">
        <v>74.926071833333324</v>
      </c>
      <c r="AD1134">
        <v>0</v>
      </c>
      <c r="AF1134">
        <v>223.89</v>
      </c>
      <c r="AG1134">
        <v>0</v>
      </c>
      <c r="AH1134">
        <v>7.84</v>
      </c>
      <c r="AI1134">
        <v>6.9517844999999996</v>
      </c>
      <c r="AJ1134">
        <v>224.77821549999999</v>
      </c>
      <c r="AK1134" t="s">
        <v>26</v>
      </c>
      <c r="AN1134" s="29">
        <v>0</v>
      </c>
      <c r="AO1134" s="30">
        <f t="shared" si="34"/>
        <v>0</v>
      </c>
      <c r="AP1134" s="30">
        <f t="shared" si="35"/>
        <v>0</v>
      </c>
      <c r="AQ1134" s="30"/>
    </row>
    <row r="1135" spans="1:43" x14ac:dyDescent="0.25">
      <c r="A1135" t="s">
        <v>219</v>
      </c>
      <c r="B1135">
        <v>1981796</v>
      </c>
      <c r="C1135" t="s">
        <v>4162</v>
      </c>
      <c r="D1135">
        <v>501192</v>
      </c>
      <c r="E1135" t="s">
        <v>4159</v>
      </c>
      <c r="F1135" t="s">
        <v>89</v>
      </c>
      <c r="G1135" t="s">
        <v>90</v>
      </c>
      <c r="H1135" t="s">
        <v>14</v>
      </c>
      <c r="I1135" t="s">
        <v>4163</v>
      </c>
      <c r="J1135" t="s">
        <v>4164</v>
      </c>
      <c r="K1135" t="s">
        <v>224</v>
      </c>
      <c r="L1135" t="s">
        <v>225</v>
      </c>
      <c r="M1135">
        <v>88580</v>
      </c>
      <c r="N1135">
        <v>5</v>
      </c>
      <c r="O1135" s="17">
        <v>45523</v>
      </c>
      <c r="P1135" s="19" t="s">
        <v>138</v>
      </c>
      <c r="Q1135" t="s">
        <v>24</v>
      </c>
      <c r="R1135" s="17">
        <v>45522</v>
      </c>
      <c r="S1135" s="27"/>
      <c r="T1135">
        <v>66.976666666666674</v>
      </c>
      <c r="U1135">
        <v>7.6533333333333333</v>
      </c>
      <c r="V1135">
        <v>74.63</v>
      </c>
      <c r="W1135">
        <v>3</v>
      </c>
      <c r="X1135">
        <v>2.6133333333333328</v>
      </c>
      <c r="Y1135">
        <v>0</v>
      </c>
      <c r="Z1135">
        <v>0</v>
      </c>
      <c r="AA1135">
        <v>0</v>
      </c>
      <c r="AB1135">
        <v>2.3172614999999999</v>
      </c>
      <c r="AC1135" s="29">
        <v>74.926071833333324</v>
      </c>
      <c r="AD1135">
        <v>0</v>
      </c>
      <c r="AF1135">
        <v>223.89</v>
      </c>
      <c r="AG1135">
        <v>0</v>
      </c>
      <c r="AH1135">
        <v>7.84</v>
      </c>
      <c r="AI1135">
        <v>6.9517844999999996</v>
      </c>
      <c r="AJ1135">
        <v>224.77821549999999</v>
      </c>
      <c r="AK1135" t="s">
        <v>26</v>
      </c>
      <c r="AN1135" s="29">
        <v>0</v>
      </c>
      <c r="AO1135" s="30">
        <f t="shared" si="34"/>
        <v>0</v>
      </c>
      <c r="AP1135" s="30">
        <f t="shared" si="35"/>
        <v>0</v>
      </c>
      <c r="AQ1135" s="30"/>
    </row>
    <row r="1136" spans="1:43" x14ac:dyDescent="0.25">
      <c r="A1136" t="s">
        <v>219</v>
      </c>
      <c r="B1136">
        <v>1981787</v>
      </c>
      <c r="C1136" t="s">
        <v>4165</v>
      </c>
      <c r="D1136">
        <v>1781159</v>
      </c>
      <c r="E1136" t="s">
        <v>4166</v>
      </c>
      <c r="F1136" t="s">
        <v>89</v>
      </c>
      <c r="G1136" t="s">
        <v>90</v>
      </c>
      <c r="H1136" t="s">
        <v>10</v>
      </c>
      <c r="I1136" t="s">
        <v>4167</v>
      </c>
      <c r="J1136" t="s">
        <v>4168</v>
      </c>
      <c r="K1136" t="s">
        <v>225</v>
      </c>
      <c r="L1136" t="s">
        <v>224</v>
      </c>
      <c r="M1136">
        <v>8325</v>
      </c>
      <c r="N1136">
        <v>77</v>
      </c>
      <c r="O1136" s="17">
        <v>45528</v>
      </c>
      <c r="P1136" s="19" t="s">
        <v>138</v>
      </c>
      <c r="Q1136" t="s">
        <v>24</v>
      </c>
      <c r="R1136" s="17">
        <v>45522</v>
      </c>
      <c r="S1136" s="27"/>
      <c r="T1136">
        <v>351.57</v>
      </c>
      <c r="U1136">
        <v>19.02</v>
      </c>
      <c r="V1136">
        <v>370.59</v>
      </c>
      <c r="W1136">
        <v>1</v>
      </c>
      <c r="X1136">
        <v>12.97</v>
      </c>
      <c r="Y1136">
        <v>0</v>
      </c>
      <c r="Z1136">
        <v>0</v>
      </c>
      <c r="AA1136">
        <v>0</v>
      </c>
      <c r="AB1136">
        <v>11.506819500000001</v>
      </c>
      <c r="AC1136" s="29">
        <v>372.0531805</v>
      </c>
      <c r="AD1136">
        <v>0</v>
      </c>
      <c r="AF1136">
        <v>370.59</v>
      </c>
      <c r="AG1136">
        <v>0</v>
      </c>
      <c r="AH1136">
        <v>12.97</v>
      </c>
      <c r="AI1136">
        <v>11.506819500000001</v>
      </c>
      <c r="AJ1136">
        <v>372.0531805</v>
      </c>
      <c r="AK1136" t="s">
        <v>25</v>
      </c>
      <c r="AN1136" s="29">
        <v>0</v>
      </c>
      <c r="AO1136" s="30">
        <f t="shared" si="34"/>
        <v>0</v>
      </c>
      <c r="AP1136" s="30">
        <f t="shared" si="35"/>
        <v>0</v>
      </c>
      <c r="AQ1136" s="30"/>
    </row>
    <row r="1137" spans="1:43" x14ac:dyDescent="0.25">
      <c r="A1137" t="s">
        <v>219</v>
      </c>
      <c r="B1137">
        <v>1981776</v>
      </c>
      <c r="C1137" t="s">
        <v>4169</v>
      </c>
      <c r="D1137">
        <v>1079866</v>
      </c>
      <c r="E1137" t="s">
        <v>4170</v>
      </c>
      <c r="F1137" t="s">
        <v>89</v>
      </c>
      <c r="G1137" t="s">
        <v>90</v>
      </c>
      <c r="H1137" t="s">
        <v>10</v>
      </c>
      <c r="I1137" t="s">
        <v>4171</v>
      </c>
      <c r="J1137" t="s">
        <v>4172</v>
      </c>
      <c r="K1137" t="s">
        <v>94</v>
      </c>
      <c r="L1137" t="s">
        <v>231</v>
      </c>
      <c r="M1137">
        <v>8845</v>
      </c>
      <c r="N1137">
        <v>18</v>
      </c>
      <c r="O1137" s="17">
        <v>45522</v>
      </c>
      <c r="P1137" s="19" t="s">
        <v>154</v>
      </c>
      <c r="Q1137" t="s">
        <v>24</v>
      </c>
      <c r="R1137" s="17">
        <v>45522</v>
      </c>
      <c r="S1137" s="27"/>
      <c r="T1137">
        <v>18.763333333333328</v>
      </c>
      <c r="U1137">
        <v>5.1633333333333331</v>
      </c>
      <c r="V1137">
        <v>23.926666666666669</v>
      </c>
      <c r="W1137">
        <v>3</v>
      </c>
      <c r="X1137">
        <v>0.83666666666666656</v>
      </c>
      <c r="Y1137">
        <v>0</v>
      </c>
      <c r="Z1137">
        <v>0</v>
      </c>
      <c r="AA1137">
        <v>0</v>
      </c>
      <c r="AB1137">
        <v>0.74292299999999989</v>
      </c>
      <c r="AC1137" s="29">
        <v>24.020410333333331</v>
      </c>
      <c r="AD1137">
        <v>0</v>
      </c>
      <c r="AF1137">
        <v>71.78</v>
      </c>
      <c r="AG1137">
        <v>0</v>
      </c>
      <c r="AH1137">
        <v>2.5099999999999998</v>
      </c>
      <c r="AI1137">
        <v>2.2287689999999998</v>
      </c>
      <c r="AJ1137">
        <v>72.061231000000006</v>
      </c>
      <c r="AK1137" t="s">
        <v>26</v>
      </c>
      <c r="AN1137" s="29">
        <v>0</v>
      </c>
      <c r="AO1137" s="30">
        <f t="shared" si="34"/>
        <v>0</v>
      </c>
      <c r="AP1137" s="30">
        <f t="shared" si="35"/>
        <v>0</v>
      </c>
      <c r="AQ1137" s="30"/>
    </row>
    <row r="1138" spans="1:43" x14ac:dyDescent="0.25">
      <c r="A1138" t="s">
        <v>219</v>
      </c>
      <c r="B1138">
        <v>1981776</v>
      </c>
      <c r="C1138" t="s">
        <v>4173</v>
      </c>
      <c r="D1138">
        <v>1079865</v>
      </c>
      <c r="E1138" t="s">
        <v>4170</v>
      </c>
      <c r="F1138" t="s">
        <v>89</v>
      </c>
      <c r="G1138" t="s">
        <v>90</v>
      </c>
      <c r="H1138" t="s">
        <v>10</v>
      </c>
      <c r="I1138" t="s">
        <v>4174</v>
      </c>
      <c r="J1138" t="s">
        <v>4175</v>
      </c>
      <c r="K1138" t="s">
        <v>94</v>
      </c>
      <c r="L1138" t="s">
        <v>231</v>
      </c>
      <c r="M1138">
        <v>8845</v>
      </c>
      <c r="N1138">
        <v>20</v>
      </c>
      <c r="O1138" s="17">
        <v>45522</v>
      </c>
      <c r="P1138" s="19" t="s">
        <v>154</v>
      </c>
      <c r="Q1138" t="s">
        <v>24</v>
      </c>
      <c r="R1138" s="17">
        <v>45522</v>
      </c>
      <c r="S1138" s="27"/>
      <c r="T1138">
        <v>18.763333333333328</v>
      </c>
      <c r="U1138">
        <v>5.1633333333333331</v>
      </c>
      <c r="V1138">
        <v>23.926666666666669</v>
      </c>
      <c r="W1138">
        <v>3</v>
      </c>
      <c r="X1138">
        <v>0.83666666666666656</v>
      </c>
      <c r="Y1138">
        <v>0</v>
      </c>
      <c r="Z1138">
        <v>0</v>
      </c>
      <c r="AA1138">
        <v>0</v>
      </c>
      <c r="AB1138">
        <v>0.74292299999999989</v>
      </c>
      <c r="AC1138" s="29">
        <v>24.020410333333331</v>
      </c>
      <c r="AD1138">
        <v>0</v>
      </c>
      <c r="AF1138">
        <v>71.78</v>
      </c>
      <c r="AG1138">
        <v>0</v>
      </c>
      <c r="AH1138">
        <v>2.5099999999999998</v>
      </c>
      <c r="AI1138">
        <v>2.2287689999999998</v>
      </c>
      <c r="AJ1138">
        <v>72.061231000000006</v>
      </c>
      <c r="AK1138" t="s">
        <v>26</v>
      </c>
      <c r="AN1138" s="29">
        <v>0</v>
      </c>
      <c r="AO1138" s="30">
        <f t="shared" si="34"/>
        <v>0</v>
      </c>
      <c r="AP1138" s="30">
        <f t="shared" si="35"/>
        <v>0</v>
      </c>
      <c r="AQ1138" s="30"/>
    </row>
    <row r="1139" spans="1:43" x14ac:dyDescent="0.25">
      <c r="A1139" t="s">
        <v>219</v>
      </c>
      <c r="B1139">
        <v>1981758</v>
      </c>
      <c r="C1139" t="s">
        <v>4176</v>
      </c>
      <c r="D1139">
        <v>1781146</v>
      </c>
      <c r="E1139" t="s">
        <v>4177</v>
      </c>
      <c r="F1139" t="s">
        <v>89</v>
      </c>
      <c r="G1139" t="s">
        <v>90</v>
      </c>
      <c r="H1139" t="s">
        <v>10</v>
      </c>
      <c r="I1139" t="s">
        <v>4178</v>
      </c>
      <c r="J1139" t="s">
        <v>4179</v>
      </c>
      <c r="K1139" t="s">
        <v>266</v>
      </c>
      <c r="L1139" t="s">
        <v>224</v>
      </c>
      <c r="M1139">
        <v>2530</v>
      </c>
      <c r="N1139">
        <v>73</v>
      </c>
      <c r="O1139" s="17">
        <v>45530</v>
      </c>
      <c r="P1139" s="19" t="s">
        <v>496</v>
      </c>
      <c r="Q1139" t="s">
        <v>24</v>
      </c>
      <c r="R1139" s="17">
        <v>45522</v>
      </c>
      <c r="S1139" s="27"/>
      <c r="T1139">
        <v>79.153333333333336</v>
      </c>
      <c r="U1139">
        <v>8.5066666666666659</v>
      </c>
      <c r="V1139">
        <v>87.660000000000011</v>
      </c>
      <c r="W1139">
        <v>3</v>
      </c>
      <c r="X1139">
        <v>3.066666666666666</v>
      </c>
      <c r="Y1139">
        <v>0</v>
      </c>
      <c r="Z1139">
        <v>0</v>
      </c>
      <c r="AA1139">
        <v>0</v>
      </c>
      <c r="AB1139">
        <v>2.7218429999999998</v>
      </c>
      <c r="AC1139" s="29">
        <v>88.004823666666667</v>
      </c>
      <c r="AD1139">
        <v>0</v>
      </c>
      <c r="AF1139">
        <v>262.98</v>
      </c>
      <c r="AG1139">
        <v>0</v>
      </c>
      <c r="AH1139">
        <v>9.1999999999999993</v>
      </c>
      <c r="AI1139">
        <v>8.1655289999999994</v>
      </c>
      <c r="AJ1139">
        <v>264.01447100000001</v>
      </c>
      <c r="AK1139" t="s">
        <v>26</v>
      </c>
      <c r="AN1139" s="29">
        <v>0</v>
      </c>
      <c r="AO1139" s="30">
        <f t="shared" si="34"/>
        <v>0</v>
      </c>
      <c r="AP1139" s="30">
        <f t="shared" si="35"/>
        <v>0</v>
      </c>
      <c r="AQ1139" s="30"/>
    </row>
    <row r="1140" spans="1:43" x14ac:dyDescent="0.25">
      <c r="A1140" t="s">
        <v>219</v>
      </c>
      <c r="B1140">
        <v>1981709</v>
      </c>
      <c r="C1140" t="s">
        <v>4180</v>
      </c>
      <c r="D1140">
        <v>501177</v>
      </c>
      <c r="E1140" t="s">
        <v>4181</v>
      </c>
      <c r="F1140" t="s">
        <v>89</v>
      </c>
      <c r="G1140" t="s">
        <v>90</v>
      </c>
      <c r="H1140" t="s">
        <v>10</v>
      </c>
      <c r="I1140" t="s">
        <v>4182</v>
      </c>
      <c r="J1140" t="s">
        <v>4183</v>
      </c>
      <c r="K1140" t="s">
        <v>224</v>
      </c>
      <c r="L1140" t="s">
        <v>225</v>
      </c>
      <c r="M1140">
        <v>8705</v>
      </c>
      <c r="N1140">
        <v>71</v>
      </c>
      <c r="O1140" s="17">
        <v>45535</v>
      </c>
      <c r="P1140" s="19" t="s">
        <v>114</v>
      </c>
      <c r="Q1140" t="s">
        <v>24</v>
      </c>
      <c r="R1140" s="17">
        <v>45522</v>
      </c>
      <c r="S1140" s="17"/>
      <c r="T1140">
        <v>173.47499999999999</v>
      </c>
      <c r="U1140">
        <v>11.48</v>
      </c>
      <c r="V1140">
        <v>184.95500000000001</v>
      </c>
      <c r="W1140">
        <v>2</v>
      </c>
      <c r="X1140">
        <v>6.4749999999999996</v>
      </c>
      <c r="Y1140">
        <v>0</v>
      </c>
      <c r="Z1140">
        <v>0</v>
      </c>
      <c r="AA1140">
        <v>0</v>
      </c>
      <c r="AB1140">
        <v>5.74285275</v>
      </c>
      <c r="AC1140" s="29">
        <v>185.68714725000001</v>
      </c>
      <c r="AD1140">
        <v>0</v>
      </c>
      <c r="AF1140">
        <v>369.91</v>
      </c>
      <c r="AG1140">
        <v>0</v>
      </c>
      <c r="AH1140">
        <v>12.95</v>
      </c>
      <c r="AI1140">
        <v>11.4857055</v>
      </c>
      <c r="AJ1140">
        <v>371.37429450000002</v>
      </c>
      <c r="AK1140" t="s">
        <v>27</v>
      </c>
      <c r="AN1140" s="29">
        <v>0</v>
      </c>
      <c r="AO1140" s="30">
        <f t="shared" si="34"/>
        <v>0</v>
      </c>
      <c r="AP1140" s="30">
        <f t="shared" si="35"/>
        <v>0</v>
      </c>
      <c r="AQ1140" s="30"/>
    </row>
    <row r="1141" spans="1:43" x14ac:dyDescent="0.25">
      <c r="A1141" t="s">
        <v>219</v>
      </c>
      <c r="B1141">
        <v>1981709</v>
      </c>
      <c r="C1141" t="s">
        <v>4184</v>
      </c>
      <c r="D1141">
        <v>501178</v>
      </c>
      <c r="E1141" t="s">
        <v>4181</v>
      </c>
      <c r="F1141" t="s">
        <v>89</v>
      </c>
      <c r="G1141" t="s">
        <v>90</v>
      </c>
      <c r="H1141" t="s">
        <v>10</v>
      </c>
      <c r="I1141" t="s">
        <v>4185</v>
      </c>
      <c r="J1141" t="s">
        <v>4186</v>
      </c>
      <c r="K1141" t="s">
        <v>224</v>
      </c>
      <c r="L1141" t="s">
        <v>225</v>
      </c>
      <c r="M1141">
        <v>8705</v>
      </c>
      <c r="N1141">
        <v>72</v>
      </c>
      <c r="O1141" s="17">
        <v>45535</v>
      </c>
      <c r="P1141" s="19" t="s">
        <v>114</v>
      </c>
      <c r="Q1141" t="s">
        <v>24</v>
      </c>
      <c r="R1141" s="17">
        <v>45522</v>
      </c>
      <c r="S1141" s="27"/>
      <c r="T1141">
        <v>173.47499999999999</v>
      </c>
      <c r="U1141">
        <v>11.48</v>
      </c>
      <c r="V1141">
        <v>184.95500000000001</v>
      </c>
      <c r="W1141">
        <v>2</v>
      </c>
      <c r="X1141">
        <v>6.4749999999999996</v>
      </c>
      <c r="Y1141">
        <v>0</v>
      </c>
      <c r="Z1141">
        <v>0</v>
      </c>
      <c r="AA1141">
        <v>0</v>
      </c>
      <c r="AB1141">
        <v>5.74285275</v>
      </c>
      <c r="AC1141" s="29">
        <v>185.68714725000001</v>
      </c>
      <c r="AD1141">
        <v>0</v>
      </c>
      <c r="AF1141">
        <v>369.91</v>
      </c>
      <c r="AG1141">
        <v>0</v>
      </c>
      <c r="AH1141">
        <v>12.95</v>
      </c>
      <c r="AI1141">
        <v>11.4857055</v>
      </c>
      <c r="AJ1141">
        <v>371.37429450000002</v>
      </c>
      <c r="AK1141" t="s">
        <v>27</v>
      </c>
      <c r="AN1141" s="29">
        <v>0</v>
      </c>
      <c r="AO1141" s="30">
        <f t="shared" si="34"/>
        <v>0</v>
      </c>
      <c r="AP1141" s="30">
        <f t="shared" si="35"/>
        <v>0</v>
      </c>
      <c r="AQ1141" s="30"/>
    </row>
    <row r="1142" spans="1:43" x14ac:dyDescent="0.25">
      <c r="A1142" t="s">
        <v>219</v>
      </c>
      <c r="B1142">
        <v>1981702</v>
      </c>
      <c r="C1142" t="s">
        <v>4187</v>
      </c>
      <c r="D1142">
        <v>501179</v>
      </c>
      <c r="E1142" t="s">
        <v>4188</v>
      </c>
      <c r="F1142" t="s">
        <v>89</v>
      </c>
      <c r="G1142" t="s">
        <v>90</v>
      </c>
      <c r="H1142" t="s">
        <v>14</v>
      </c>
      <c r="I1142" t="s">
        <v>4189</v>
      </c>
      <c r="J1142" t="s">
        <v>4190</v>
      </c>
      <c r="K1142" t="s">
        <v>224</v>
      </c>
      <c r="L1142" t="s">
        <v>271</v>
      </c>
      <c r="M1142">
        <v>8655</v>
      </c>
      <c r="N1142">
        <v>13</v>
      </c>
      <c r="O1142" s="17">
        <v>45523</v>
      </c>
      <c r="P1142" s="19" t="s">
        <v>114</v>
      </c>
      <c r="Q1142" t="s">
        <v>24</v>
      </c>
      <c r="R1142" s="17">
        <v>45522</v>
      </c>
      <c r="S1142" s="27"/>
      <c r="T1142">
        <v>38.799999999999997</v>
      </c>
      <c r="U1142">
        <v>7.2</v>
      </c>
      <c r="V1142">
        <v>46</v>
      </c>
      <c r="W1142">
        <v>3</v>
      </c>
      <c r="X1142">
        <v>1.61</v>
      </c>
      <c r="Y1142">
        <v>0</v>
      </c>
      <c r="Z1142">
        <v>0</v>
      </c>
      <c r="AA1142">
        <v>0</v>
      </c>
      <c r="AB1142">
        <v>1.4282999999999999</v>
      </c>
      <c r="AC1142" s="29">
        <v>46.181700000000014</v>
      </c>
      <c r="AD1142">
        <v>0</v>
      </c>
      <c r="AF1142">
        <v>138</v>
      </c>
      <c r="AG1142">
        <v>0</v>
      </c>
      <c r="AH1142">
        <v>4.83</v>
      </c>
      <c r="AI1142">
        <v>4.2849000000000004</v>
      </c>
      <c r="AJ1142">
        <v>138.54509999999999</v>
      </c>
      <c r="AK1142" t="s">
        <v>26</v>
      </c>
      <c r="AN1142" s="29">
        <v>0</v>
      </c>
      <c r="AO1142" s="30">
        <f t="shared" si="34"/>
        <v>0</v>
      </c>
      <c r="AP1142" s="30">
        <f t="shared" si="35"/>
        <v>0</v>
      </c>
      <c r="AQ1142" s="30"/>
    </row>
    <row r="1143" spans="1:43" x14ac:dyDescent="0.25">
      <c r="A1143" t="s">
        <v>219</v>
      </c>
      <c r="B1143">
        <v>1981688</v>
      </c>
      <c r="C1143" t="s">
        <v>4191</v>
      </c>
      <c r="D1143">
        <v>1079857</v>
      </c>
      <c r="E1143" t="s">
        <v>4192</v>
      </c>
      <c r="F1143" t="s">
        <v>89</v>
      </c>
      <c r="G1143" t="s">
        <v>90</v>
      </c>
      <c r="H1143" t="s">
        <v>10</v>
      </c>
      <c r="I1143" t="s">
        <v>4193</v>
      </c>
      <c r="J1143" t="s">
        <v>4194</v>
      </c>
      <c r="K1143" t="s">
        <v>94</v>
      </c>
      <c r="L1143" t="s">
        <v>231</v>
      </c>
      <c r="M1143">
        <v>8570</v>
      </c>
      <c r="N1143">
        <v>30</v>
      </c>
      <c r="O1143" s="17">
        <v>45523</v>
      </c>
      <c r="P1143" s="19" t="s">
        <v>965</v>
      </c>
      <c r="Q1143" t="s">
        <v>24</v>
      </c>
      <c r="R1143" s="17">
        <v>45522</v>
      </c>
      <c r="S1143" s="27"/>
      <c r="T1143">
        <v>53.35</v>
      </c>
      <c r="U1143">
        <v>15.49</v>
      </c>
      <c r="V1143">
        <v>68.84</v>
      </c>
      <c r="W1143">
        <v>1</v>
      </c>
      <c r="X1143">
        <v>2.41</v>
      </c>
      <c r="Y1143">
        <v>0</v>
      </c>
      <c r="Z1143">
        <v>0</v>
      </c>
      <c r="AA1143">
        <v>0</v>
      </c>
      <c r="AB1143">
        <v>2.1374819999999999</v>
      </c>
      <c r="AC1143" s="29">
        <v>69.112517999999994</v>
      </c>
      <c r="AD1143">
        <v>0</v>
      </c>
      <c r="AF1143">
        <v>68.84</v>
      </c>
      <c r="AG1143">
        <v>0</v>
      </c>
      <c r="AH1143">
        <v>2.41</v>
      </c>
      <c r="AI1143">
        <v>2.1374819999999999</v>
      </c>
      <c r="AJ1143">
        <v>69.112517999999994</v>
      </c>
      <c r="AK1143" t="s">
        <v>25</v>
      </c>
      <c r="AN1143" s="29">
        <v>4.7</v>
      </c>
      <c r="AO1143" s="30">
        <f t="shared" si="34"/>
        <v>1.3512499999999998</v>
      </c>
      <c r="AP1143" s="30">
        <f t="shared" si="35"/>
        <v>1.3512499999999998</v>
      </c>
      <c r="AQ1143" s="30"/>
    </row>
    <row r="1144" spans="1:43" x14ac:dyDescent="0.25">
      <c r="A1144" t="s">
        <v>219</v>
      </c>
      <c r="B1144">
        <v>1981677</v>
      </c>
      <c r="C1144" t="s">
        <v>4195</v>
      </c>
      <c r="D1144">
        <v>1781124</v>
      </c>
      <c r="E1144" t="s">
        <v>4196</v>
      </c>
      <c r="F1144" t="s">
        <v>89</v>
      </c>
      <c r="G1144" t="s">
        <v>90</v>
      </c>
      <c r="H1144" t="s">
        <v>10</v>
      </c>
      <c r="I1144" t="s">
        <v>4197</v>
      </c>
      <c r="J1144" t="s">
        <v>4198</v>
      </c>
      <c r="K1144" t="s">
        <v>314</v>
      </c>
      <c r="L1144" t="s">
        <v>94</v>
      </c>
      <c r="M1144">
        <v>2295</v>
      </c>
      <c r="N1144">
        <v>77</v>
      </c>
      <c r="O1144" s="17">
        <v>45526</v>
      </c>
      <c r="P1144" s="19" t="s">
        <v>122</v>
      </c>
      <c r="Q1144" t="s">
        <v>24</v>
      </c>
      <c r="R1144" s="17">
        <v>45522</v>
      </c>
      <c r="S1144" s="27"/>
      <c r="T1144">
        <v>355.28</v>
      </c>
      <c r="U1144">
        <v>19.18</v>
      </c>
      <c r="V1144">
        <v>374.46</v>
      </c>
      <c r="W1144">
        <v>1</v>
      </c>
      <c r="X1144">
        <v>13.11</v>
      </c>
      <c r="Y1144">
        <v>0</v>
      </c>
      <c r="Z1144">
        <v>0</v>
      </c>
      <c r="AA1144">
        <v>0</v>
      </c>
      <c r="AB1144">
        <v>11.626982999999999</v>
      </c>
      <c r="AC1144" s="29">
        <v>375.943017</v>
      </c>
      <c r="AD1144">
        <v>0</v>
      </c>
      <c r="AF1144">
        <v>374.46</v>
      </c>
      <c r="AG1144">
        <v>0</v>
      </c>
      <c r="AH1144">
        <v>13.11</v>
      </c>
      <c r="AI1144">
        <v>11.626982999999999</v>
      </c>
      <c r="AJ1144">
        <v>375.943017</v>
      </c>
      <c r="AK1144" t="s">
        <v>25</v>
      </c>
      <c r="AN1144" s="29">
        <v>0</v>
      </c>
      <c r="AO1144" s="30">
        <f t="shared" si="34"/>
        <v>0</v>
      </c>
      <c r="AP1144" s="30">
        <f t="shared" si="35"/>
        <v>0</v>
      </c>
      <c r="AQ1144" s="30"/>
    </row>
    <row r="1145" spans="1:43" x14ac:dyDescent="0.25">
      <c r="A1145" t="s">
        <v>219</v>
      </c>
      <c r="B1145">
        <v>1981668</v>
      </c>
      <c r="C1145" t="s">
        <v>4199</v>
      </c>
      <c r="D1145">
        <v>1781123</v>
      </c>
      <c r="E1145" t="s">
        <v>4200</v>
      </c>
      <c r="F1145" t="s">
        <v>89</v>
      </c>
      <c r="G1145" t="s">
        <v>90</v>
      </c>
      <c r="H1145" t="s">
        <v>10</v>
      </c>
      <c r="I1145" t="s">
        <v>4201</v>
      </c>
      <c r="J1145" t="s">
        <v>4202</v>
      </c>
      <c r="K1145" t="s">
        <v>271</v>
      </c>
      <c r="L1145" t="s">
        <v>92</v>
      </c>
      <c r="M1145">
        <v>8745</v>
      </c>
      <c r="N1145">
        <v>75</v>
      </c>
      <c r="O1145" s="17">
        <v>45526</v>
      </c>
      <c r="P1145" s="19" t="s">
        <v>96</v>
      </c>
      <c r="Q1145" t="s">
        <v>24</v>
      </c>
      <c r="R1145" s="17">
        <v>45522</v>
      </c>
      <c r="S1145" s="27"/>
      <c r="T1145">
        <v>120.19</v>
      </c>
      <c r="U1145">
        <v>4.7566666666666668</v>
      </c>
      <c r="V1145">
        <v>124.9466666666667</v>
      </c>
      <c r="W1145">
        <v>3</v>
      </c>
      <c r="X1145">
        <v>4.3733333333333331</v>
      </c>
      <c r="Y1145">
        <v>0</v>
      </c>
      <c r="Z1145">
        <v>0</v>
      </c>
      <c r="AA1145">
        <v>0</v>
      </c>
      <c r="AB1145">
        <v>3.879594</v>
      </c>
      <c r="AC1145" s="29">
        <v>125.440406</v>
      </c>
      <c r="AD1145">
        <v>0</v>
      </c>
      <c r="AF1145">
        <v>374.84</v>
      </c>
      <c r="AG1145">
        <v>0</v>
      </c>
      <c r="AH1145">
        <v>13.12</v>
      </c>
      <c r="AI1145">
        <v>11.638782000000001</v>
      </c>
      <c r="AJ1145">
        <v>376.32121799999999</v>
      </c>
      <c r="AK1145" t="s">
        <v>26</v>
      </c>
      <c r="AN1145" s="29">
        <v>0</v>
      </c>
      <c r="AO1145" s="30">
        <f t="shared" si="34"/>
        <v>0</v>
      </c>
      <c r="AP1145" s="30">
        <f t="shared" si="35"/>
        <v>0</v>
      </c>
      <c r="AQ1145" s="30"/>
    </row>
    <row r="1146" spans="1:43" x14ac:dyDescent="0.25">
      <c r="A1146" t="s">
        <v>219</v>
      </c>
      <c r="B1146">
        <v>1981668</v>
      </c>
      <c r="C1146" t="s">
        <v>4203</v>
      </c>
      <c r="D1146">
        <v>1781122</v>
      </c>
      <c r="E1146" t="s">
        <v>4200</v>
      </c>
      <c r="F1146" t="s">
        <v>89</v>
      </c>
      <c r="G1146" t="s">
        <v>90</v>
      </c>
      <c r="H1146" t="s">
        <v>10</v>
      </c>
      <c r="I1146" t="s">
        <v>4204</v>
      </c>
      <c r="J1146" t="s">
        <v>4205</v>
      </c>
      <c r="K1146" t="s">
        <v>271</v>
      </c>
      <c r="L1146" t="s">
        <v>92</v>
      </c>
      <c r="M1146">
        <v>8745</v>
      </c>
      <c r="N1146">
        <v>76</v>
      </c>
      <c r="O1146" s="17">
        <v>45526</v>
      </c>
      <c r="P1146" s="19" t="s">
        <v>96</v>
      </c>
      <c r="Q1146" t="s">
        <v>24</v>
      </c>
      <c r="R1146" s="17">
        <v>45522</v>
      </c>
      <c r="S1146" s="27"/>
      <c r="T1146">
        <v>120.19</v>
      </c>
      <c r="U1146">
        <v>4.7566666666666668</v>
      </c>
      <c r="V1146">
        <v>124.9466666666667</v>
      </c>
      <c r="W1146">
        <v>3</v>
      </c>
      <c r="X1146">
        <v>4.3733333333333331</v>
      </c>
      <c r="Y1146">
        <v>0</v>
      </c>
      <c r="Z1146">
        <v>0</v>
      </c>
      <c r="AA1146">
        <v>0</v>
      </c>
      <c r="AB1146">
        <v>3.879594</v>
      </c>
      <c r="AC1146" s="29">
        <v>125.440406</v>
      </c>
      <c r="AD1146">
        <v>0</v>
      </c>
      <c r="AF1146">
        <v>374.84</v>
      </c>
      <c r="AG1146">
        <v>0</v>
      </c>
      <c r="AH1146">
        <v>13.12</v>
      </c>
      <c r="AI1146">
        <v>11.638782000000001</v>
      </c>
      <c r="AJ1146">
        <v>376.32121799999999</v>
      </c>
      <c r="AK1146" t="s">
        <v>26</v>
      </c>
      <c r="AN1146" s="29">
        <v>0</v>
      </c>
      <c r="AO1146" s="30">
        <f t="shared" si="34"/>
        <v>0</v>
      </c>
      <c r="AP1146" s="30">
        <f t="shared" si="35"/>
        <v>0</v>
      </c>
      <c r="AQ1146" s="30"/>
    </row>
    <row r="1147" spans="1:43" x14ac:dyDescent="0.25">
      <c r="A1147" t="s">
        <v>219</v>
      </c>
      <c r="B1147">
        <v>1981668</v>
      </c>
      <c r="C1147" t="s">
        <v>4206</v>
      </c>
      <c r="D1147">
        <v>1079853</v>
      </c>
      <c r="E1147" t="s">
        <v>4200</v>
      </c>
      <c r="F1147" t="s">
        <v>89</v>
      </c>
      <c r="G1147" t="s">
        <v>90</v>
      </c>
      <c r="H1147" t="s">
        <v>10</v>
      </c>
      <c r="I1147" t="s">
        <v>4201</v>
      </c>
      <c r="J1147" t="s">
        <v>4202</v>
      </c>
      <c r="K1147" t="s">
        <v>92</v>
      </c>
      <c r="L1147" t="s">
        <v>271</v>
      </c>
      <c r="M1147">
        <v>8785</v>
      </c>
      <c r="N1147">
        <v>71</v>
      </c>
      <c r="O1147" s="17">
        <v>45531</v>
      </c>
      <c r="P1147" s="19" t="s">
        <v>109</v>
      </c>
      <c r="Q1147" t="s">
        <v>24</v>
      </c>
      <c r="R1147" s="17">
        <v>45522</v>
      </c>
      <c r="S1147" s="27"/>
      <c r="T1147">
        <v>114.8966666666667</v>
      </c>
      <c r="U1147">
        <v>5</v>
      </c>
      <c r="V1147">
        <v>119.8966666666667</v>
      </c>
      <c r="W1147">
        <v>3</v>
      </c>
      <c r="X1147">
        <v>4.1966666666666663</v>
      </c>
      <c r="Y1147">
        <v>0</v>
      </c>
      <c r="Z1147">
        <v>0</v>
      </c>
      <c r="AA1147">
        <v>0</v>
      </c>
      <c r="AB1147">
        <v>3.7227915</v>
      </c>
      <c r="AC1147" s="29">
        <v>120.37054183333331</v>
      </c>
      <c r="AD1147">
        <v>0</v>
      </c>
      <c r="AF1147">
        <v>359.69</v>
      </c>
      <c r="AG1147">
        <v>0</v>
      </c>
      <c r="AH1147">
        <v>12.59</v>
      </c>
      <c r="AI1147">
        <v>11.168374500000001</v>
      </c>
      <c r="AJ1147">
        <v>361.11162549999989</v>
      </c>
      <c r="AK1147" t="s">
        <v>26</v>
      </c>
      <c r="AN1147" s="29">
        <v>0</v>
      </c>
      <c r="AO1147" s="30">
        <f t="shared" si="34"/>
        <v>0</v>
      </c>
      <c r="AP1147" s="30">
        <f t="shared" si="35"/>
        <v>0</v>
      </c>
      <c r="AQ1147" s="30"/>
    </row>
    <row r="1148" spans="1:43" x14ac:dyDescent="0.25">
      <c r="A1148" t="s">
        <v>219</v>
      </c>
      <c r="B1148">
        <v>1981668</v>
      </c>
      <c r="C1148" t="s">
        <v>4207</v>
      </c>
      <c r="D1148">
        <v>1079854</v>
      </c>
      <c r="E1148" t="s">
        <v>4200</v>
      </c>
      <c r="F1148" t="s">
        <v>89</v>
      </c>
      <c r="G1148" t="s">
        <v>90</v>
      </c>
      <c r="H1148" t="s">
        <v>10</v>
      </c>
      <c r="I1148" t="s">
        <v>4204</v>
      </c>
      <c r="J1148" t="s">
        <v>4205</v>
      </c>
      <c r="K1148" t="s">
        <v>92</v>
      </c>
      <c r="L1148" t="s">
        <v>271</v>
      </c>
      <c r="M1148">
        <v>8785</v>
      </c>
      <c r="N1148">
        <v>72</v>
      </c>
      <c r="O1148" s="17">
        <v>45531</v>
      </c>
      <c r="P1148" s="19" t="s">
        <v>109</v>
      </c>
      <c r="Q1148" t="s">
        <v>24</v>
      </c>
      <c r="R1148" s="17">
        <v>45522</v>
      </c>
      <c r="S1148" s="27"/>
      <c r="T1148">
        <v>114.8966666666667</v>
      </c>
      <c r="U1148">
        <v>5</v>
      </c>
      <c r="V1148">
        <v>119.8966666666667</v>
      </c>
      <c r="W1148">
        <v>3</v>
      </c>
      <c r="X1148">
        <v>4.1966666666666663</v>
      </c>
      <c r="Y1148">
        <v>0</v>
      </c>
      <c r="Z1148">
        <v>0</v>
      </c>
      <c r="AA1148">
        <v>0</v>
      </c>
      <c r="AB1148">
        <v>3.7227915</v>
      </c>
      <c r="AC1148" s="29">
        <v>120.37054183333331</v>
      </c>
      <c r="AD1148">
        <v>0</v>
      </c>
      <c r="AF1148">
        <v>359.69</v>
      </c>
      <c r="AG1148">
        <v>0</v>
      </c>
      <c r="AH1148">
        <v>12.59</v>
      </c>
      <c r="AI1148">
        <v>11.168374500000001</v>
      </c>
      <c r="AJ1148">
        <v>361.11162549999989</v>
      </c>
      <c r="AK1148" t="s">
        <v>26</v>
      </c>
      <c r="AN1148" s="29">
        <v>0</v>
      </c>
      <c r="AO1148" s="30">
        <f t="shared" si="34"/>
        <v>0</v>
      </c>
      <c r="AP1148" s="30">
        <f t="shared" si="35"/>
        <v>0</v>
      </c>
      <c r="AQ1148" s="30"/>
    </row>
    <row r="1149" spans="1:43" x14ac:dyDescent="0.25">
      <c r="A1149" t="s">
        <v>219</v>
      </c>
      <c r="B1149">
        <v>1981655</v>
      </c>
      <c r="C1149" t="s">
        <v>4208</v>
      </c>
      <c r="D1149">
        <v>1079849</v>
      </c>
      <c r="E1149" t="s">
        <v>4209</v>
      </c>
      <c r="F1149" t="s">
        <v>89</v>
      </c>
      <c r="G1149" t="s">
        <v>90</v>
      </c>
      <c r="H1149" t="s">
        <v>137</v>
      </c>
      <c r="I1149" t="s">
        <v>4210</v>
      </c>
      <c r="J1149" t="s">
        <v>4211</v>
      </c>
      <c r="K1149" t="s">
        <v>726</v>
      </c>
      <c r="L1149" t="s">
        <v>1121</v>
      </c>
      <c r="M1149">
        <v>8545</v>
      </c>
      <c r="N1149">
        <v>9</v>
      </c>
      <c r="O1149" s="17">
        <v>45523</v>
      </c>
      <c r="P1149" s="19" t="s">
        <v>1862</v>
      </c>
      <c r="Q1149" t="s">
        <v>24</v>
      </c>
      <c r="R1149" s="17">
        <v>45522</v>
      </c>
      <c r="S1149" s="27"/>
      <c r="T1149">
        <v>115.19</v>
      </c>
      <c r="U1149">
        <v>6.68</v>
      </c>
      <c r="V1149">
        <v>121.87</v>
      </c>
      <c r="W1149">
        <v>1</v>
      </c>
      <c r="X1149">
        <v>4.2699999999999996</v>
      </c>
      <c r="Y1149">
        <v>0</v>
      </c>
      <c r="Z1149">
        <v>0</v>
      </c>
      <c r="AA1149">
        <v>0</v>
      </c>
      <c r="AB1149">
        <v>6.3067725000000001</v>
      </c>
      <c r="AC1149" s="29">
        <v>119.83322750000001</v>
      </c>
      <c r="AD1149">
        <v>0</v>
      </c>
      <c r="AF1149">
        <v>121.87</v>
      </c>
      <c r="AG1149">
        <v>0</v>
      </c>
      <c r="AH1149">
        <v>4.2699999999999996</v>
      </c>
      <c r="AI1149">
        <v>6.3067725000000001</v>
      </c>
      <c r="AJ1149">
        <v>119.83322750000001</v>
      </c>
      <c r="AK1149" t="s">
        <v>25</v>
      </c>
      <c r="AN1149" s="29">
        <v>0</v>
      </c>
      <c r="AO1149" s="30">
        <f t="shared" si="34"/>
        <v>0</v>
      </c>
      <c r="AP1149" s="30">
        <f t="shared" si="35"/>
        <v>0</v>
      </c>
      <c r="AQ1149" s="30"/>
    </row>
    <row r="1150" spans="1:43" x14ac:dyDescent="0.25">
      <c r="A1150" t="s">
        <v>219</v>
      </c>
      <c r="B1150">
        <v>1981654</v>
      </c>
      <c r="C1150" t="s">
        <v>4212</v>
      </c>
      <c r="D1150">
        <v>501174</v>
      </c>
      <c r="E1150" t="s">
        <v>4213</v>
      </c>
      <c r="F1150" t="s">
        <v>89</v>
      </c>
      <c r="G1150" t="s">
        <v>90</v>
      </c>
      <c r="H1150" t="s">
        <v>10</v>
      </c>
      <c r="I1150" t="s">
        <v>3018</v>
      </c>
      <c r="J1150" t="s">
        <v>3019</v>
      </c>
      <c r="K1150" t="s">
        <v>224</v>
      </c>
      <c r="L1150" t="s">
        <v>1692</v>
      </c>
      <c r="M1150">
        <v>98580</v>
      </c>
      <c r="N1150">
        <v>72</v>
      </c>
      <c r="O1150" s="17">
        <v>45522</v>
      </c>
      <c r="P1150" s="19" t="s">
        <v>138</v>
      </c>
      <c r="Q1150" t="s">
        <v>24</v>
      </c>
      <c r="R1150" s="17">
        <v>45522</v>
      </c>
      <c r="S1150" s="27"/>
      <c r="T1150">
        <v>110.47</v>
      </c>
      <c r="U1150">
        <v>7.69</v>
      </c>
      <c r="V1150">
        <v>118.16</v>
      </c>
      <c r="W1150">
        <v>3</v>
      </c>
      <c r="X1150">
        <v>4.1366666666666667</v>
      </c>
      <c r="Y1150">
        <v>0</v>
      </c>
      <c r="Z1150">
        <v>0</v>
      </c>
      <c r="AA1150">
        <v>0</v>
      </c>
      <c r="AB1150">
        <v>3.6688679999999998</v>
      </c>
      <c r="AC1150" s="29">
        <v>118.62779866666671</v>
      </c>
      <c r="AD1150">
        <v>0</v>
      </c>
      <c r="AF1150">
        <v>354.48</v>
      </c>
      <c r="AG1150">
        <v>0</v>
      </c>
      <c r="AH1150">
        <v>12.41</v>
      </c>
      <c r="AI1150">
        <v>11.006603999999999</v>
      </c>
      <c r="AJ1150">
        <v>355.88339600000012</v>
      </c>
      <c r="AK1150" t="s">
        <v>26</v>
      </c>
      <c r="AN1150" s="29">
        <v>0</v>
      </c>
      <c r="AO1150" s="30">
        <f t="shared" si="34"/>
        <v>0</v>
      </c>
      <c r="AP1150" s="30">
        <f t="shared" si="35"/>
        <v>0</v>
      </c>
      <c r="AQ1150" s="30"/>
    </row>
    <row r="1151" spans="1:43" x14ac:dyDescent="0.25">
      <c r="A1151" t="s">
        <v>219</v>
      </c>
      <c r="B1151">
        <v>1981654</v>
      </c>
      <c r="C1151" t="s">
        <v>4214</v>
      </c>
      <c r="D1151">
        <v>501175</v>
      </c>
      <c r="E1151" t="s">
        <v>4213</v>
      </c>
      <c r="F1151" t="s">
        <v>89</v>
      </c>
      <c r="G1151" t="s">
        <v>90</v>
      </c>
      <c r="H1151" t="s">
        <v>10</v>
      </c>
      <c r="I1151" t="s">
        <v>3021</v>
      </c>
      <c r="J1151" t="s">
        <v>3022</v>
      </c>
      <c r="K1151" t="s">
        <v>224</v>
      </c>
      <c r="L1151" t="s">
        <v>1692</v>
      </c>
      <c r="M1151">
        <v>98580</v>
      </c>
      <c r="N1151">
        <v>71</v>
      </c>
      <c r="O1151" s="17">
        <v>45522</v>
      </c>
      <c r="P1151" s="19" t="s">
        <v>138</v>
      </c>
      <c r="Q1151" t="s">
        <v>24</v>
      </c>
      <c r="R1151" s="17">
        <v>45522</v>
      </c>
      <c r="S1151" s="27"/>
      <c r="T1151">
        <v>110.47</v>
      </c>
      <c r="U1151">
        <v>7.69</v>
      </c>
      <c r="V1151">
        <v>118.16</v>
      </c>
      <c r="W1151">
        <v>3</v>
      </c>
      <c r="X1151">
        <v>4.1366666666666667</v>
      </c>
      <c r="Y1151">
        <v>0</v>
      </c>
      <c r="Z1151">
        <v>0</v>
      </c>
      <c r="AA1151">
        <v>0</v>
      </c>
      <c r="AB1151">
        <v>3.6688679999999998</v>
      </c>
      <c r="AC1151" s="29">
        <v>118.62779866666671</v>
      </c>
      <c r="AD1151">
        <v>0</v>
      </c>
      <c r="AF1151">
        <v>354.48</v>
      </c>
      <c r="AG1151">
        <v>0</v>
      </c>
      <c r="AH1151">
        <v>12.41</v>
      </c>
      <c r="AI1151">
        <v>11.006603999999999</v>
      </c>
      <c r="AJ1151">
        <v>355.88339600000012</v>
      </c>
      <c r="AK1151" t="s">
        <v>26</v>
      </c>
      <c r="AN1151" s="29">
        <v>0</v>
      </c>
      <c r="AO1151" s="30">
        <f t="shared" si="34"/>
        <v>0</v>
      </c>
      <c r="AP1151" s="30">
        <f t="shared" si="35"/>
        <v>0</v>
      </c>
      <c r="AQ1151" s="30"/>
    </row>
    <row r="1152" spans="1:43" x14ac:dyDescent="0.25">
      <c r="A1152" t="s">
        <v>219</v>
      </c>
      <c r="B1152">
        <v>1981590</v>
      </c>
      <c r="C1152" t="s">
        <v>4215</v>
      </c>
      <c r="D1152">
        <v>501169</v>
      </c>
      <c r="E1152" t="s">
        <v>4216</v>
      </c>
      <c r="F1152" t="s">
        <v>89</v>
      </c>
      <c r="G1152" t="s">
        <v>90</v>
      </c>
      <c r="H1152" t="s">
        <v>10</v>
      </c>
      <c r="I1152" t="s">
        <v>4217</v>
      </c>
      <c r="J1152" t="s">
        <v>4218</v>
      </c>
      <c r="K1152" t="s">
        <v>224</v>
      </c>
      <c r="L1152" t="s">
        <v>4219</v>
      </c>
      <c r="M1152">
        <v>860</v>
      </c>
      <c r="N1152">
        <v>26</v>
      </c>
      <c r="O1152" s="17">
        <v>45525</v>
      </c>
      <c r="P1152" s="19" t="s">
        <v>109</v>
      </c>
      <c r="Q1152" t="s">
        <v>24</v>
      </c>
      <c r="R1152" s="17">
        <v>45522</v>
      </c>
      <c r="S1152" s="27"/>
      <c r="T1152">
        <v>236.83</v>
      </c>
      <c r="U1152">
        <v>27.31</v>
      </c>
      <c r="V1152">
        <v>264.14</v>
      </c>
      <c r="W1152">
        <v>1</v>
      </c>
      <c r="X1152">
        <v>9.24</v>
      </c>
      <c r="Y1152">
        <v>0</v>
      </c>
      <c r="Z1152">
        <v>0</v>
      </c>
      <c r="AA1152">
        <v>0</v>
      </c>
      <c r="AB1152">
        <v>8.2015469999999997</v>
      </c>
      <c r="AC1152" s="29">
        <v>265.17845299999999</v>
      </c>
      <c r="AD1152">
        <v>0</v>
      </c>
      <c r="AF1152">
        <v>264.14</v>
      </c>
      <c r="AG1152">
        <v>0</v>
      </c>
      <c r="AH1152">
        <v>9.24</v>
      </c>
      <c r="AI1152">
        <v>8.2015469999999997</v>
      </c>
      <c r="AJ1152">
        <v>265.17845299999999</v>
      </c>
      <c r="AK1152" t="s">
        <v>25</v>
      </c>
      <c r="AN1152" s="29">
        <v>0</v>
      </c>
      <c r="AO1152" s="30">
        <f t="shared" si="34"/>
        <v>0</v>
      </c>
      <c r="AP1152" s="30">
        <f t="shared" si="35"/>
        <v>0</v>
      </c>
      <c r="AQ1152" s="30"/>
    </row>
    <row r="1153" spans="1:43" x14ac:dyDescent="0.25">
      <c r="A1153" t="s">
        <v>219</v>
      </c>
      <c r="B1153">
        <v>1981572</v>
      </c>
      <c r="C1153" t="s">
        <v>4220</v>
      </c>
      <c r="D1153">
        <v>1781103</v>
      </c>
      <c r="E1153" t="s">
        <v>4221</v>
      </c>
      <c r="F1153" t="s">
        <v>89</v>
      </c>
      <c r="G1153" t="s">
        <v>90</v>
      </c>
      <c r="H1153" t="s">
        <v>10</v>
      </c>
      <c r="I1153" t="s">
        <v>4222</v>
      </c>
      <c r="J1153" t="s">
        <v>4223</v>
      </c>
      <c r="K1153" t="s">
        <v>1245</v>
      </c>
      <c r="L1153" t="s">
        <v>92</v>
      </c>
      <c r="M1153">
        <v>2475</v>
      </c>
      <c r="N1153">
        <v>27</v>
      </c>
      <c r="O1153" s="17">
        <v>45542</v>
      </c>
      <c r="P1153" s="19" t="s">
        <v>1246</v>
      </c>
      <c r="Q1153" t="s">
        <v>24</v>
      </c>
      <c r="R1153" s="17">
        <v>45522</v>
      </c>
      <c r="S1153" s="27"/>
      <c r="T1153">
        <v>201.38</v>
      </c>
      <c r="U1153">
        <v>17.260000000000002</v>
      </c>
      <c r="V1153">
        <v>218.64</v>
      </c>
      <c r="W1153">
        <v>1</v>
      </c>
      <c r="X1153">
        <v>7.65</v>
      </c>
      <c r="Y1153">
        <v>0</v>
      </c>
      <c r="Z1153">
        <v>0</v>
      </c>
      <c r="AA1153">
        <v>0</v>
      </c>
      <c r="AB1153">
        <v>6.7887719999999998</v>
      </c>
      <c r="AC1153" s="29">
        <v>219.501228</v>
      </c>
      <c r="AD1153">
        <v>0</v>
      </c>
      <c r="AF1153">
        <v>218.64</v>
      </c>
      <c r="AG1153">
        <v>0</v>
      </c>
      <c r="AH1153">
        <v>7.65</v>
      </c>
      <c r="AI1153">
        <v>6.7887719999999998</v>
      </c>
      <c r="AJ1153">
        <v>219.501228</v>
      </c>
      <c r="AK1153" t="s">
        <v>25</v>
      </c>
      <c r="AN1153" s="29">
        <v>0</v>
      </c>
      <c r="AO1153" s="30">
        <f t="shared" si="34"/>
        <v>0</v>
      </c>
      <c r="AP1153" s="30">
        <f t="shared" si="35"/>
        <v>0</v>
      </c>
      <c r="AQ1153" s="30"/>
    </row>
    <row r="1154" spans="1:43" x14ac:dyDescent="0.25">
      <c r="A1154" t="s">
        <v>219</v>
      </c>
      <c r="B1154">
        <v>1981503</v>
      </c>
      <c r="C1154" t="s">
        <v>4224</v>
      </c>
      <c r="D1154">
        <v>1079829</v>
      </c>
      <c r="E1154" t="s">
        <v>4225</v>
      </c>
      <c r="F1154" t="s">
        <v>89</v>
      </c>
      <c r="G1154" t="s">
        <v>90</v>
      </c>
      <c r="H1154" t="s">
        <v>10</v>
      </c>
      <c r="I1154" t="s">
        <v>4226</v>
      </c>
      <c r="J1154" t="s">
        <v>4227</v>
      </c>
      <c r="K1154" t="s">
        <v>276</v>
      </c>
      <c r="L1154" t="s">
        <v>1121</v>
      </c>
      <c r="M1154">
        <v>2975</v>
      </c>
      <c r="N1154">
        <v>39</v>
      </c>
      <c r="O1154" s="17">
        <v>45522</v>
      </c>
      <c r="P1154" s="19" t="s">
        <v>128</v>
      </c>
      <c r="Q1154" t="s">
        <v>24</v>
      </c>
      <c r="R1154" s="17">
        <v>45522</v>
      </c>
      <c r="S1154" s="27"/>
      <c r="T1154">
        <v>115.71</v>
      </c>
      <c r="U1154">
        <v>9.39</v>
      </c>
      <c r="V1154">
        <v>125.1</v>
      </c>
      <c r="W1154">
        <v>1</v>
      </c>
      <c r="X1154">
        <v>4.38</v>
      </c>
      <c r="Y1154">
        <v>0</v>
      </c>
      <c r="Z1154">
        <v>0</v>
      </c>
      <c r="AA1154">
        <v>0</v>
      </c>
      <c r="AB1154">
        <v>3.8843549999999998</v>
      </c>
      <c r="AC1154" s="29">
        <v>125.595645</v>
      </c>
      <c r="AD1154">
        <v>0</v>
      </c>
      <c r="AF1154">
        <v>125.1</v>
      </c>
      <c r="AG1154">
        <v>0</v>
      </c>
      <c r="AH1154">
        <v>4.38</v>
      </c>
      <c r="AI1154">
        <v>3.8843549999999998</v>
      </c>
      <c r="AJ1154">
        <v>125.595645</v>
      </c>
      <c r="AK1154" t="s">
        <v>25</v>
      </c>
      <c r="AN1154" s="29">
        <v>0</v>
      </c>
      <c r="AO1154" s="30">
        <f t="shared" ref="AO1154:AO1217" si="36">AN1154*(45%-14.25%-2%)</f>
        <v>0</v>
      </c>
      <c r="AP1154" s="30">
        <f t="shared" ref="AP1154:AP1217" si="37">AO1154/W1154</f>
        <v>0</v>
      </c>
      <c r="AQ1154" s="30"/>
    </row>
    <row r="1155" spans="1:43" x14ac:dyDescent="0.25">
      <c r="A1155" t="s">
        <v>219</v>
      </c>
      <c r="B1155">
        <v>1981460</v>
      </c>
      <c r="C1155" t="s">
        <v>4228</v>
      </c>
      <c r="D1155">
        <v>501161</v>
      </c>
      <c r="E1155" t="s">
        <v>4229</v>
      </c>
      <c r="F1155" t="s">
        <v>89</v>
      </c>
      <c r="G1155" t="s">
        <v>90</v>
      </c>
      <c r="H1155" t="s">
        <v>10</v>
      </c>
      <c r="I1155" t="s">
        <v>4230</v>
      </c>
      <c r="J1155" t="s">
        <v>4231</v>
      </c>
      <c r="K1155" t="s">
        <v>224</v>
      </c>
      <c r="L1155" t="s">
        <v>266</v>
      </c>
      <c r="M1155">
        <v>870</v>
      </c>
      <c r="N1155">
        <v>28</v>
      </c>
      <c r="O1155" s="17">
        <v>45543</v>
      </c>
      <c r="P1155" s="19" t="s">
        <v>96</v>
      </c>
      <c r="Q1155" t="s">
        <v>24</v>
      </c>
      <c r="R1155" s="17">
        <v>45522</v>
      </c>
      <c r="S1155" s="17"/>
      <c r="T1155">
        <v>25.135000000000002</v>
      </c>
      <c r="U1155">
        <v>4.0666666666666664</v>
      </c>
      <c r="V1155">
        <v>29.201666666666672</v>
      </c>
      <c r="W1155">
        <v>6</v>
      </c>
      <c r="X1155">
        <v>1.0216666666666669</v>
      </c>
      <c r="Y1155">
        <v>0</v>
      </c>
      <c r="Z1155">
        <v>0</v>
      </c>
      <c r="AA1155">
        <v>0</v>
      </c>
      <c r="AB1155">
        <v>0.90671174999999993</v>
      </c>
      <c r="AC1155" s="29">
        <v>29.31662158333333</v>
      </c>
      <c r="AD1155">
        <v>0</v>
      </c>
      <c r="AF1155">
        <v>175.21</v>
      </c>
      <c r="AG1155">
        <v>0</v>
      </c>
      <c r="AH1155">
        <v>6.13</v>
      </c>
      <c r="AI1155">
        <v>5.4402704999999996</v>
      </c>
      <c r="AJ1155">
        <v>175.89972950000001</v>
      </c>
      <c r="AK1155" t="s">
        <v>30</v>
      </c>
      <c r="AN1155" s="29">
        <v>0</v>
      </c>
      <c r="AO1155" s="30">
        <f t="shared" si="36"/>
        <v>0</v>
      </c>
      <c r="AP1155" s="30">
        <f t="shared" si="37"/>
        <v>0</v>
      </c>
      <c r="AQ1155" s="30"/>
    </row>
    <row r="1156" spans="1:43" x14ac:dyDescent="0.25">
      <c r="A1156" t="s">
        <v>219</v>
      </c>
      <c r="B1156">
        <v>1981451</v>
      </c>
      <c r="C1156" t="s">
        <v>4232</v>
      </c>
      <c r="D1156">
        <v>1781078</v>
      </c>
      <c r="E1156" t="s">
        <v>4233</v>
      </c>
      <c r="F1156" t="s">
        <v>89</v>
      </c>
      <c r="G1156" t="s">
        <v>90</v>
      </c>
      <c r="H1156" t="s">
        <v>10</v>
      </c>
      <c r="I1156" t="s">
        <v>4234</v>
      </c>
      <c r="J1156" t="s">
        <v>4235</v>
      </c>
      <c r="K1156" t="s">
        <v>271</v>
      </c>
      <c r="L1156" t="s">
        <v>92</v>
      </c>
      <c r="M1156">
        <v>819</v>
      </c>
      <c r="N1156">
        <v>31</v>
      </c>
      <c r="O1156" s="17">
        <v>45540</v>
      </c>
      <c r="P1156" s="19" t="s">
        <v>109</v>
      </c>
      <c r="Q1156" t="s">
        <v>24</v>
      </c>
      <c r="R1156" s="17">
        <v>45522</v>
      </c>
      <c r="S1156" s="17"/>
      <c r="T1156">
        <v>241.63</v>
      </c>
      <c r="U1156">
        <v>14.61</v>
      </c>
      <c r="V1156">
        <v>256.24</v>
      </c>
      <c r="W1156">
        <v>1</v>
      </c>
      <c r="X1156">
        <v>8.9700000000000006</v>
      </c>
      <c r="Y1156">
        <v>0</v>
      </c>
      <c r="Z1156">
        <v>0</v>
      </c>
      <c r="AA1156">
        <v>0</v>
      </c>
      <c r="AB1156">
        <v>7.9562520000000001</v>
      </c>
      <c r="AC1156" s="29">
        <v>257.25374799999997</v>
      </c>
      <c r="AD1156">
        <v>0</v>
      </c>
      <c r="AF1156">
        <v>256.24</v>
      </c>
      <c r="AG1156">
        <v>0</v>
      </c>
      <c r="AH1156">
        <v>8.9700000000000006</v>
      </c>
      <c r="AI1156">
        <v>7.9562520000000001</v>
      </c>
      <c r="AJ1156">
        <v>257.25374799999997</v>
      </c>
      <c r="AK1156" t="s">
        <v>25</v>
      </c>
      <c r="AN1156" s="29">
        <v>0</v>
      </c>
      <c r="AO1156" s="30">
        <f t="shared" si="36"/>
        <v>0</v>
      </c>
      <c r="AP1156" s="30">
        <f t="shared" si="37"/>
        <v>0</v>
      </c>
      <c r="AQ1156" s="30"/>
    </row>
    <row r="1157" spans="1:43" x14ac:dyDescent="0.25">
      <c r="A1157" t="s">
        <v>219</v>
      </c>
      <c r="B1157">
        <v>1981451</v>
      </c>
      <c r="C1157" t="s">
        <v>4236</v>
      </c>
      <c r="D1157">
        <v>1781077</v>
      </c>
      <c r="E1157" t="s">
        <v>4233</v>
      </c>
      <c r="F1157" t="s">
        <v>89</v>
      </c>
      <c r="G1157" t="s">
        <v>90</v>
      </c>
      <c r="H1157" t="s">
        <v>10</v>
      </c>
      <c r="I1157" t="s">
        <v>4237</v>
      </c>
      <c r="J1157" t="s">
        <v>4238</v>
      </c>
      <c r="K1157" t="s">
        <v>271</v>
      </c>
      <c r="L1157" t="s">
        <v>92</v>
      </c>
      <c r="M1157">
        <v>819</v>
      </c>
      <c r="N1157">
        <v>32</v>
      </c>
      <c r="O1157" s="17">
        <v>45540</v>
      </c>
      <c r="P1157" s="19" t="s">
        <v>109</v>
      </c>
      <c r="Q1157" t="s">
        <v>24</v>
      </c>
      <c r="R1157" s="17">
        <v>45522</v>
      </c>
      <c r="S1157" s="17"/>
      <c r="T1157">
        <v>241.63</v>
      </c>
      <c r="U1157">
        <v>14.61</v>
      </c>
      <c r="V1157">
        <v>256.24</v>
      </c>
      <c r="W1157">
        <v>1</v>
      </c>
      <c r="X1157">
        <v>8.9700000000000006</v>
      </c>
      <c r="Y1157">
        <v>0</v>
      </c>
      <c r="Z1157">
        <v>0</v>
      </c>
      <c r="AA1157">
        <v>0</v>
      </c>
      <c r="AB1157">
        <v>7.9562520000000001</v>
      </c>
      <c r="AC1157" s="29">
        <v>257.25374799999997</v>
      </c>
      <c r="AD1157">
        <v>0</v>
      </c>
      <c r="AF1157">
        <v>256.24</v>
      </c>
      <c r="AG1157">
        <v>0</v>
      </c>
      <c r="AH1157">
        <v>8.9700000000000006</v>
      </c>
      <c r="AI1157">
        <v>7.9562520000000001</v>
      </c>
      <c r="AJ1157">
        <v>257.25374799999997</v>
      </c>
      <c r="AK1157" t="s">
        <v>25</v>
      </c>
      <c r="AN1157" s="29">
        <v>0</v>
      </c>
      <c r="AO1157" s="30">
        <f t="shared" si="36"/>
        <v>0</v>
      </c>
      <c r="AP1157" s="30">
        <f t="shared" si="37"/>
        <v>0</v>
      </c>
      <c r="AQ1157" s="30"/>
    </row>
    <row r="1158" spans="1:43" x14ac:dyDescent="0.25">
      <c r="A1158" t="s">
        <v>219</v>
      </c>
      <c r="B1158">
        <v>1981451</v>
      </c>
      <c r="C1158" t="s">
        <v>4239</v>
      </c>
      <c r="D1158">
        <v>1079819</v>
      </c>
      <c r="E1158" t="s">
        <v>4233</v>
      </c>
      <c r="F1158" t="s">
        <v>89</v>
      </c>
      <c r="G1158" t="s">
        <v>90</v>
      </c>
      <c r="H1158" t="s">
        <v>10</v>
      </c>
      <c r="I1158" t="s">
        <v>4234</v>
      </c>
      <c r="J1158" t="s">
        <v>4235</v>
      </c>
      <c r="K1158" t="s">
        <v>92</v>
      </c>
      <c r="L1158" t="s">
        <v>271</v>
      </c>
      <c r="M1158">
        <v>831</v>
      </c>
      <c r="N1158">
        <v>30</v>
      </c>
      <c r="O1158" s="17">
        <v>45542</v>
      </c>
      <c r="P1158" s="19" t="s">
        <v>122</v>
      </c>
      <c r="Q1158" t="s">
        <v>24</v>
      </c>
      <c r="R1158" s="17">
        <v>45522</v>
      </c>
      <c r="S1158" s="17"/>
      <c r="T1158">
        <v>230.1</v>
      </c>
      <c r="U1158">
        <v>15.62</v>
      </c>
      <c r="V1158">
        <v>245.72</v>
      </c>
      <c r="W1158">
        <v>1</v>
      </c>
      <c r="X1158">
        <v>8.6</v>
      </c>
      <c r="Y1158">
        <v>0</v>
      </c>
      <c r="Z1158">
        <v>0</v>
      </c>
      <c r="AA1158">
        <v>0</v>
      </c>
      <c r="AB1158">
        <v>7.6296059999999999</v>
      </c>
      <c r="AC1158" s="29">
        <v>246.690394</v>
      </c>
      <c r="AD1158">
        <v>0</v>
      </c>
      <c r="AF1158">
        <v>245.72</v>
      </c>
      <c r="AG1158">
        <v>0</v>
      </c>
      <c r="AH1158">
        <v>8.6</v>
      </c>
      <c r="AI1158">
        <v>7.6296059999999999</v>
      </c>
      <c r="AJ1158">
        <v>246.690394</v>
      </c>
      <c r="AK1158" t="s">
        <v>25</v>
      </c>
      <c r="AN1158" s="29">
        <v>0</v>
      </c>
      <c r="AO1158" s="30">
        <f t="shared" si="36"/>
        <v>0</v>
      </c>
      <c r="AP1158" s="30">
        <f t="shared" si="37"/>
        <v>0</v>
      </c>
      <c r="AQ1158" s="30"/>
    </row>
    <row r="1159" spans="1:43" x14ac:dyDescent="0.25">
      <c r="A1159" t="s">
        <v>219</v>
      </c>
      <c r="B1159">
        <v>1981451</v>
      </c>
      <c r="C1159" t="s">
        <v>4240</v>
      </c>
      <c r="D1159">
        <v>1079820</v>
      </c>
      <c r="E1159" t="s">
        <v>4233</v>
      </c>
      <c r="F1159" t="s">
        <v>89</v>
      </c>
      <c r="G1159" t="s">
        <v>90</v>
      </c>
      <c r="H1159" t="s">
        <v>10</v>
      </c>
      <c r="I1159" t="s">
        <v>4237</v>
      </c>
      <c r="J1159" t="s">
        <v>4238</v>
      </c>
      <c r="K1159" t="s">
        <v>92</v>
      </c>
      <c r="L1159" t="s">
        <v>271</v>
      </c>
      <c r="M1159">
        <v>831</v>
      </c>
      <c r="N1159">
        <v>32</v>
      </c>
      <c r="O1159" s="17">
        <v>45542</v>
      </c>
      <c r="P1159" s="19" t="s">
        <v>122</v>
      </c>
      <c r="Q1159" t="s">
        <v>24</v>
      </c>
      <c r="R1159" s="17">
        <v>45522</v>
      </c>
      <c r="S1159" s="17"/>
      <c r="T1159">
        <v>230.1</v>
      </c>
      <c r="U1159">
        <v>15.62</v>
      </c>
      <c r="V1159">
        <v>245.72</v>
      </c>
      <c r="W1159">
        <v>1</v>
      </c>
      <c r="X1159">
        <v>8.6</v>
      </c>
      <c r="Y1159">
        <v>0</v>
      </c>
      <c r="Z1159">
        <v>0</v>
      </c>
      <c r="AA1159">
        <v>0</v>
      </c>
      <c r="AB1159">
        <v>7.6296059999999999</v>
      </c>
      <c r="AC1159" s="29">
        <v>246.690394</v>
      </c>
      <c r="AD1159">
        <v>0</v>
      </c>
      <c r="AF1159">
        <v>245.72</v>
      </c>
      <c r="AG1159">
        <v>0</v>
      </c>
      <c r="AH1159">
        <v>8.6</v>
      </c>
      <c r="AI1159">
        <v>7.6296059999999999</v>
      </c>
      <c r="AJ1159">
        <v>246.690394</v>
      </c>
      <c r="AK1159" t="s">
        <v>25</v>
      </c>
      <c r="AN1159" s="29">
        <v>0</v>
      </c>
      <c r="AO1159" s="30">
        <f t="shared" si="36"/>
        <v>0</v>
      </c>
      <c r="AP1159" s="30">
        <f t="shared" si="37"/>
        <v>0</v>
      </c>
      <c r="AQ1159" s="30"/>
    </row>
    <row r="1160" spans="1:43" x14ac:dyDescent="0.25">
      <c r="A1160" t="s">
        <v>219</v>
      </c>
      <c r="B1160">
        <v>1981429</v>
      </c>
      <c r="C1160" t="s">
        <v>4241</v>
      </c>
      <c r="D1160">
        <v>1781071</v>
      </c>
      <c r="E1160" t="s">
        <v>4242</v>
      </c>
      <c r="F1160" t="s">
        <v>89</v>
      </c>
      <c r="G1160" t="s">
        <v>90</v>
      </c>
      <c r="H1160" t="s">
        <v>10</v>
      </c>
      <c r="I1160" t="s">
        <v>4243</v>
      </c>
      <c r="J1160" t="s">
        <v>4244</v>
      </c>
      <c r="K1160" t="s">
        <v>266</v>
      </c>
      <c r="L1160" t="s">
        <v>115</v>
      </c>
      <c r="M1160">
        <v>2770</v>
      </c>
      <c r="N1160">
        <v>8</v>
      </c>
      <c r="O1160" s="17">
        <v>45540</v>
      </c>
      <c r="P1160" s="19" t="s">
        <v>124</v>
      </c>
      <c r="Q1160" t="s">
        <v>24</v>
      </c>
      <c r="R1160" s="17">
        <v>45522</v>
      </c>
      <c r="S1160" s="17"/>
      <c r="T1160">
        <v>90.99</v>
      </c>
      <c r="U1160">
        <v>8.9949999999999992</v>
      </c>
      <c r="V1160">
        <v>99.984999999999999</v>
      </c>
      <c r="W1160">
        <v>2</v>
      </c>
      <c r="X1160">
        <v>3.5</v>
      </c>
      <c r="Y1160">
        <v>0</v>
      </c>
      <c r="Z1160">
        <v>0</v>
      </c>
      <c r="AA1160">
        <v>0</v>
      </c>
      <c r="AB1160">
        <v>3.1045342499999999</v>
      </c>
      <c r="AC1160" s="29">
        <v>100.38046575</v>
      </c>
      <c r="AD1160">
        <v>0</v>
      </c>
      <c r="AF1160">
        <v>199.97</v>
      </c>
      <c r="AG1160">
        <v>0</v>
      </c>
      <c r="AH1160">
        <v>7</v>
      </c>
      <c r="AI1160">
        <v>6.2090684999999999</v>
      </c>
      <c r="AJ1160">
        <v>200.7609315</v>
      </c>
      <c r="AK1160" t="s">
        <v>27</v>
      </c>
      <c r="AN1160" s="29">
        <v>0</v>
      </c>
      <c r="AO1160" s="30">
        <f t="shared" si="36"/>
        <v>0</v>
      </c>
      <c r="AP1160" s="30">
        <f t="shared" si="37"/>
        <v>0</v>
      </c>
      <c r="AQ1160" s="30"/>
    </row>
    <row r="1161" spans="1:43" x14ac:dyDescent="0.25">
      <c r="A1161" t="s">
        <v>219</v>
      </c>
      <c r="B1161">
        <v>1981429</v>
      </c>
      <c r="C1161" t="s">
        <v>4245</v>
      </c>
      <c r="D1161">
        <v>1079815</v>
      </c>
      <c r="E1161" t="s">
        <v>4242</v>
      </c>
      <c r="F1161" t="s">
        <v>89</v>
      </c>
      <c r="G1161" t="s">
        <v>90</v>
      </c>
      <c r="H1161" t="s">
        <v>10</v>
      </c>
      <c r="I1161" t="s">
        <v>4243</v>
      </c>
      <c r="J1161" t="s">
        <v>4244</v>
      </c>
      <c r="K1161" t="s">
        <v>115</v>
      </c>
      <c r="L1161" t="s">
        <v>266</v>
      </c>
      <c r="M1161">
        <v>832</v>
      </c>
      <c r="N1161">
        <v>26</v>
      </c>
      <c r="O1161" s="17">
        <v>45544</v>
      </c>
      <c r="P1161" s="19" t="s">
        <v>1626</v>
      </c>
      <c r="Q1161" t="s">
        <v>24</v>
      </c>
      <c r="R1161" s="17">
        <v>45522</v>
      </c>
      <c r="S1161" s="17"/>
      <c r="T1161">
        <v>99.62</v>
      </c>
      <c r="U1161">
        <v>9.43</v>
      </c>
      <c r="V1161">
        <v>109.05</v>
      </c>
      <c r="W1161">
        <v>2</v>
      </c>
      <c r="X1161">
        <v>3.8149999999999999</v>
      </c>
      <c r="Y1161">
        <v>0</v>
      </c>
      <c r="Z1161">
        <v>0</v>
      </c>
      <c r="AA1161">
        <v>0</v>
      </c>
      <c r="AB1161">
        <v>3.3860025</v>
      </c>
      <c r="AC1161" s="29">
        <v>109.47899750000001</v>
      </c>
      <c r="AD1161">
        <v>0</v>
      </c>
      <c r="AF1161">
        <v>218.1</v>
      </c>
      <c r="AG1161">
        <v>0</v>
      </c>
      <c r="AH1161">
        <v>7.63</v>
      </c>
      <c r="AI1161">
        <v>6.7720050000000001</v>
      </c>
      <c r="AJ1161">
        <v>218.95799500000001</v>
      </c>
      <c r="AK1161" t="s">
        <v>27</v>
      </c>
      <c r="AN1161" s="29">
        <v>0</v>
      </c>
      <c r="AO1161" s="30">
        <f t="shared" si="36"/>
        <v>0</v>
      </c>
      <c r="AP1161" s="30">
        <f t="shared" si="37"/>
        <v>0</v>
      </c>
      <c r="AQ1161" s="30"/>
    </row>
    <row r="1162" spans="1:43" x14ac:dyDescent="0.25">
      <c r="A1162" t="s">
        <v>219</v>
      </c>
      <c r="B1162">
        <v>1981427</v>
      </c>
      <c r="C1162" t="s">
        <v>4246</v>
      </c>
      <c r="D1162">
        <v>1781074</v>
      </c>
      <c r="E1162" t="s">
        <v>4247</v>
      </c>
      <c r="F1162" t="s">
        <v>89</v>
      </c>
      <c r="G1162" t="s">
        <v>90</v>
      </c>
      <c r="H1162" t="s">
        <v>10</v>
      </c>
      <c r="I1162" t="s">
        <v>4248</v>
      </c>
      <c r="J1162" t="s">
        <v>4249</v>
      </c>
      <c r="K1162" t="s">
        <v>248</v>
      </c>
      <c r="L1162" t="s">
        <v>224</v>
      </c>
      <c r="M1162">
        <v>88585</v>
      </c>
      <c r="N1162">
        <v>17</v>
      </c>
      <c r="O1162" s="17">
        <v>45522</v>
      </c>
      <c r="P1162" s="19" t="s">
        <v>2044</v>
      </c>
      <c r="Q1162" t="s">
        <v>24</v>
      </c>
      <c r="R1162" s="17">
        <v>45522</v>
      </c>
      <c r="S1162" s="17"/>
      <c r="T1162">
        <v>182.54</v>
      </c>
      <c r="U1162">
        <v>17.440000000000001</v>
      </c>
      <c r="V1162">
        <v>199.98</v>
      </c>
      <c r="W1162">
        <v>1</v>
      </c>
      <c r="X1162">
        <v>7</v>
      </c>
      <c r="Y1162">
        <v>0</v>
      </c>
      <c r="Z1162">
        <v>0</v>
      </c>
      <c r="AA1162">
        <v>0</v>
      </c>
      <c r="AB1162">
        <v>6.2093790000000002</v>
      </c>
      <c r="AC1162" s="29">
        <v>200.77062100000001</v>
      </c>
      <c r="AD1162">
        <v>0</v>
      </c>
      <c r="AF1162">
        <v>199.98</v>
      </c>
      <c r="AG1162">
        <v>0</v>
      </c>
      <c r="AH1162">
        <v>7</v>
      </c>
      <c r="AI1162">
        <v>6.2093790000000002</v>
      </c>
      <c r="AJ1162">
        <v>200.77062100000001</v>
      </c>
      <c r="AK1162" t="s">
        <v>25</v>
      </c>
      <c r="AN1162" s="29">
        <v>0</v>
      </c>
      <c r="AO1162" s="30">
        <f t="shared" si="36"/>
        <v>0</v>
      </c>
      <c r="AP1162" s="30">
        <f t="shared" si="37"/>
        <v>0</v>
      </c>
      <c r="AQ1162" s="30"/>
    </row>
    <row r="1163" spans="1:43" x14ac:dyDescent="0.25">
      <c r="A1163" t="s">
        <v>219</v>
      </c>
      <c r="B1163">
        <v>1981412</v>
      </c>
      <c r="C1163" t="s">
        <v>4250</v>
      </c>
      <c r="D1163">
        <v>162885</v>
      </c>
      <c r="E1163" t="s">
        <v>4251</v>
      </c>
      <c r="F1163" t="s">
        <v>89</v>
      </c>
      <c r="G1163" t="s">
        <v>90</v>
      </c>
      <c r="H1163" t="s">
        <v>10</v>
      </c>
      <c r="I1163" t="s">
        <v>4252</v>
      </c>
      <c r="J1163" t="s">
        <v>4253</v>
      </c>
      <c r="K1163" t="s">
        <v>91</v>
      </c>
      <c r="L1163" t="s">
        <v>231</v>
      </c>
      <c r="M1163">
        <v>8470</v>
      </c>
      <c r="N1163">
        <v>47</v>
      </c>
      <c r="O1163" s="17">
        <v>45523</v>
      </c>
      <c r="P1163" s="19" t="s">
        <v>98</v>
      </c>
      <c r="Q1163" t="s">
        <v>24</v>
      </c>
      <c r="R1163" s="17">
        <v>45522</v>
      </c>
      <c r="S1163" s="17"/>
      <c r="T1163">
        <v>151.75</v>
      </c>
      <c r="U1163">
        <v>8.7200000000000006</v>
      </c>
      <c r="V1163">
        <v>160.47</v>
      </c>
      <c r="W1163">
        <v>1</v>
      </c>
      <c r="X1163">
        <v>5.62</v>
      </c>
      <c r="Y1163">
        <v>0</v>
      </c>
      <c r="Z1163">
        <v>0</v>
      </c>
      <c r="AA1163">
        <v>0</v>
      </c>
      <c r="AB1163">
        <v>4.9825935000000001</v>
      </c>
      <c r="AC1163" s="29">
        <v>161.1074065</v>
      </c>
      <c r="AD1163">
        <v>0</v>
      </c>
      <c r="AF1163">
        <v>160.47</v>
      </c>
      <c r="AG1163">
        <v>0</v>
      </c>
      <c r="AH1163">
        <v>5.62</v>
      </c>
      <c r="AI1163">
        <v>4.9825935000000001</v>
      </c>
      <c r="AJ1163">
        <v>161.1074065</v>
      </c>
      <c r="AK1163" t="s">
        <v>25</v>
      </c>
      <c r="AN1163" s="29">
        <v>0</v>
      </c>
      <c r="AO1163" s="30">
        <f t="shared" si="36"/>
        <v>0</v>
      </c>
      <c r="AP1163" s="30">
        <f t="shared" si="37"/>
        <v>0</v>
      </c>
      <c r="AQ1163" s="30"/>
    </row>
    <row r="1164" spans="1:43" x14ac:dyDescent="0.25">
      <c r="A1164" t="s">
        <v>219</v>
      </c>
      <c r="B1164">
        <v>1981407</v>
      </c>
      <c r="C1164" t="s">
        <v>4254</v>
      </c>
      <c r="D1164">
        <v>1781069</v>
      </c>
      <c r="E1164" t="s">
        <v>4255</v>
      </c>
      <c r="F1164" t="s">
        <v>89</v>
      </c>
      <c r="G1164" t="s">
        <v>90</v>
      </c>
      <c r="H1164" t="s">
        <v>10</v>
      </c>
      <c r="I1164" t="s">
        <v>4256</v>
      </c>
      <c r="J1164" t="s">
        <v>4257</v>
      </c>
      <c r="K1164" t="s">
        <v>231</v>
      </c>
      <c r="L1164" t="s">
        <v>134</v>
      </c>
      <c r="M1164">
        <v>98560</v>
      </c>
      <c r="N1164">
        <v>77</v>
      </c>
      <c r="O1164" s="17">
        <v>45527</v>
      </c>
      <c r="P1164" s="19" t="s">
        <v>108</v>
      </c>
      <c r="Q1164" t="s">
        <v>24</v>
      </c>
      <c r="R1164" s="17">
        <v>45522</v>
      </c>
      <c r="S1164" s="17"/>
      <c r="T1164">
        <v>101.37</v>
      </c>
      <c r="U1164">
        <v>8.6</v>
      </c>
      <c r="V1164">
        <v>109.97</v>
      </c>
      <c r="W1164">
        <v>1</v>
      </c>
      <c r="X1164">
        <v>3.85</v>
      </c>
      <c r="Y1164">
        <v>0</v>
      </c>
      <c r="Z1164">
        <v>0</v>
      </c>
      <c r="AA1164">
        <v>0</v>
      </c>
      <c r="AB1164">
        <v>3.4145685000000001</v>
      </c>
      <c r="AC1164" s="29">
        <v>110.40543150000001</v>
      </c>
      <c r="AD1164">
        <v>0</v>
      </c>
      <c r="AF1164">
        <v>109.97</v>
      </c>
      <c r="AG1164">
        <v>0</v>
      </c>
      <c r="AH1164">
        <v>3.85</v>
      </c>
      <c r="AI1164">
        <v>3.4145685000000001</v>
      </c>
      <c r="AJ1164">
        <v>110.40543150000001</v>
      </c>
      <c r="AK1164" t="s">
        <v>25</v>
      </c>
      <c r="AN1164" s="29">
        <v>0</v>
      </c>
      <c r="AO1164" s="30">
        <f t="shared" si="36"/>
        <v>0</v>
      </c>
      <c r="AP1164" s="30">
        <f t="shared" si="37"/>
        <v>0</v>
      </c>
      <c r="AQ1164" s="30"/>
    </row>
    <row r="1165" spans="1:43" x14ac:dyDescent="0.25">
      <c r="A1165" t="s">
        <v>219</v>
      </c>
      <c r="B1165">
        <v>1981374</v>
      </c>
      <c r="C1165" t="s">
        <v>4258</v>
      </c>
      <c r="D1165">
        <v>1079808</v>
      </c>
      <c r="E1165" t="s">
        <v>4259</v>
      </c>
      <c r="F1165" t="s">
        <v>89</v>
      </c>
      <c r="G1165" t="s">
        <v>90</v>
      </c>
      <c r="H1165" t="s">
        <v>10</v>
      </c>
      <c r="I1165" t="s">
        <v>4260</v>
      </c>
      <c r="J1165" t="s">
        <v>4261</v>
      </c>
      <c r="K1165" t="s">
        <v>134</v>
      </c>
      <c r="L1165" t="s">
        <v>271</v>
      </c>
      <c r="M1165">
        <v>2055</v>
      </c>
      <c r="N1165">
        <v>73</v>
      </c>
      <c r="O1165" s="17">
        <v>45531</v>
      </c>
      <c r="P1165" s="19" t="s">
        <v>96</v>
      </c>
      <c r="Q1165" t="s">
        <v>24</v>
      </c>
      <c r="R1165" s="17">
        <v>45522</v>
      </c>
      <c r="S1165" s="17"/>
      <c r="T1165">
        <v>108.67</v>
      </c>
      <c r="U1165">
        <v>4.4833333333333334</v>
      </c>
      <c r="V1165">
        <v>113.15333333333329</v>
      </c>
      <c r="W1165">
        <v>3</v>
      </c>
      <c r="X1165">
        <v>3.96</v>
      </c>
      <c r="Y1165">
        <v>0</v>
      </c>
      <c r="Z1165">
        <v>0</v>
      </c>
      <c r="AA1165">
        <v>0</v>
      </c>
      <c r="AB1165">
        <v>3.5134110000000001</v>
      </c>
      <c r="AC1165" s="29">
        <v>113.5999223333333</v>
      </c>
      <c r="AD1165">
        <v>0</v>
      </c>
      <c r="AF1165">
        <v>339.46</v>
      </c>
      <c r="AG1165">
        <v>0</v>
      </c>
      <c r="AH1165">
        <v>11.88</v>
      </c>
      <c r="AI1165">
        <v>10.540233000000001</v>
      </c>
      <c r="AJ1165">
        <v>340.79976699999997</v>
      </c>
      <c r="AK1165" t="s">
        <v>26</v>
      </c>
      <c r="AN1165" s="29">
        <v>0</v>
      </c>
      <c r="AO1165" s="30">
        <f t="shared" si="36"/>
        <v>0</v>
      </c>
      <c r="AP1165" s="30">
        <f t="shared" si="37"/>
        <v>0</v>
      </c>
      <c r="AQ1165" s="30"/>
    </row>
    <row r="1166" spans="1:43" x14ac:dyDescent="0.25">
      <c r="A1166" t="s">
        <v>219</v>
      </c>
      <c r="B1166">
        <v>1981366</v>
      </c>
      <c r="C1166" t="s">
        <v>4262</v>
      </c>
      <c r="D1166">
        <v>501152</v>
      </c>
      <c r="E1166" t="s">
        <v>4263</v>
      </c>
      <c r="F1166" t="s">
        <v>89</v>
      </c>
      <c r="G1166" t="s">
        <v>90</v>
      </c>
      <c r="H1166" t="s">
        <v>10</v>
      </c>
      <c r="I1166" t="s">
        <v>4264</v>
      </c>
      <c r="J1166" t="s">
        <v>4265</v>
      </c>
      <c r="K1166" t="s">
        <v>224</v>
      </c>
      <c r="L1166" t="s">
        <v>266</v>
      </c>
      <c r="M1166">
        <v>2400</v>
      </c>
      <c r="N1166">
        <v>14</v>
      </c>
      <c r="O1166" s="17">
        <v>45523</v>
      </c>
      <c r="P1166" s="19" t="s">
        <v>96</v>
      </c>
      <c r="Q1166" t="s">
        <v>24</v>
      </c>
      <c r="R1166" s="17">
        <v>45522</v>
      </c>
      <c r="S1166" s="17"/>
      <c r="T1166">
        <v>45.70333333333334</v>
      </c>
      <c r="U1166">
        <v>8.1333333333333329</v>
      </c>
      <c r="V1166">
        <v>53.836666666666673</v>
      </c>
      <c r="W1166">
        <v>3</v>
      </c>
      <c r="X1166">
        <v>1.883333333333334</v>
      </c>
      <c r="Y1166">
        <v>0</v>
      </c>
      <c r="Z1166">
        <v>0</v>
      </c>
      <c r="AA1166">
        <v>0</v>
      </c>
      <c r="AB1166">
        <v>1.6716285</v>
      </c>
      <c r="AC1166" s="29">
        <v>54.048371500000002</v>
      </c>
      <c r="AD1166">
        <v>0</v>
      </c>
      <c r="AF1166">
        <v>161.51</v>
      </c>
      <c r="AG1166">
        <v>0</v>
      </c>
      <c r="AH1166">
        <v>5.65</v>
      </c>
      <c r="AI1166">
        <v>5.0148855000000001</v>
      </c>
      <c r="AJ1166">
        <v>162.14511450000001</v>
      </c>
      <c r="AK1166" t="s">
        <v>26</v>
      </c>
      <c r="AN1166" s="29">
        <v>0</v>
      </c>
      <c r="AO1166" s="30">
        <f t="shared" si="36"/>
        <v>0</v>
      </c>
      <c r="AP1166" s="30">
        <f t="shared" si="37"/>
        <v>0</v>
      </c>
      <c r="AQ1166" s="30"/>
    </row>
    <row r="1167" spans="1:43" x14ac:dyDescent="0.25">
      <c r="A1167" t="s">
        <v>219</v>
      </c>
      <c r="B1167">
        <v>1981366</v>
      </c>
      <c r="C1167" t="s">
        <v>4266</v>
      </c>
      <c r="D1167">
        <v>501151</v>
      </c>
      <c r="E1167" t="s">
        <v>4263</v>
      </c>
      <c r="F1167" t="s">
        <v>89</v>
      </c>
      <c r="G1167" t="s">
        <v>90</v>
      </c>
      <c r="H1167" t="s">
        <v>10</v>
      </c>
      <c r="I1167" t="s">
        <v>4267</v>
      </c>
      <c r="J1167" t="s">
        <v>4268</v>
      </c>
      <c r="K1167" t="s">
        <v>224</v>
      </c>
      <c r="L1167" t="s">
        <v>266</v>
      </c>
      <c r="M1167">
        <v>2400</v>
      </c>
      <c r="N1167">
        <v>13</v>
      </c>
      <c r="O1167" s="17">
        <v>45523</v>
      </c>
      <c r="P1167" s="19" t="s">
        <v>96</v>
      </c>
      <c r="Q1167" t="s">
        <v>24</v>
      </c>
      <c r="R1167" s="17">
        <v>45522</v>
      </c>
      <c r="S1167" s="17"/>
      <c r="T1167">
        <v>45.70333333333334</v>
      </c>
      <c r="U1167">
        <v>8.1333333333333329</v>
      </c>
      <c r="V1167">
        <v>53.836666666666673</v>
      </c>
      <c r="W1167">
        <v>3</v>
      </c>
      <c r="X1167">
        <v>1.883333333333334</v>
      </c>
      <c r="Y1167">
        <v>0</v>
      </c>
      <c r="Z1167">
        <v>0</v>
      </c>
      <c r="AA1167">
        <v>0</v>
      </c>
      <c r="AB1167">
        <v>1.6716285</v>
      </c>
      <c r="AC1167" s="29">
        <v>54.048371500000002</v>
      </c>
      <c r="AD1167">
        <v>0</v>
      </c>
      <c r="AF1167">
        <v>161.51</v>
      </c>
      <c r="AG1167">
        <v>0</v>
      </c>
      <c r="AH1167">
        <v>5.65</v>
      </c>
      <c r="AI1167">
        <v>5.0148855000000001</v>
      </c>
      <c r="AJ1167">
        <v>162.14511450000001</v>
      </c>
      <c r="AK1167" t="s">
        <v>26</v>
      </c>
      <c r="AN1167" s="29">
        <v>0</v>
      </c>
      <c r="AO1167" s="30">
        <f t="shared" si="36"/>
        <v>0</v>
      </c>
      <c r="AP1167" s="30">
        <f t="shared" si="37"/>
        <v>0</v>
      </c>
      <c r="AQ1167" s="30"/>
    </row>
    <row r="1168" spans="1:43" x14ac:dyDescent="0.25">
      <c r="A1168" t="s">
        <v>219</v>
      </c>
      <c r="B1168">
        <v>1981358</v>
      </c>
      <c r="C1168" t="s">
        <v>4269</v>
      </c>
      <c r="D1168">
        <v>1079801</v>
      </c>
      <c r="E1168" t="s">
        <v>4270</v>
      </c>
      <c r="F1168" t="s">
        <v>89</v>
      </c>
      <c r="G1168" t="s">
        <v>90</v>
      </c>
      <c r="H1168" t="s">
        <v>10</v>
      </c>
      <c r="I1168" t="s">
        <v>4271</v>
      </c>
      <c r="J1168" t="s">
        <v>4272</v>
      </c>
      <c r="K1168" t="s">
        <v>94</v>
      </c>
      <c r="L1168" t="s">
        <v>271</v>
      </c>
      <c r="M1168">
        <v>2455</v>
      </c>
      <c r="N1168">
        <v>17</v>
      </c>
      <c r="O1168" s="17">
        <v>45525</v>
      </c>
      <c r="P1168" s="19" t="s">
        <v>816</v>
      </c>
      <c r="Q1168" t="s">
        <v>24</v>
      </c>
      <c r="R1168" s="17">
        <v>45522</v>
      </c>
      <c r="S1168" s="17"/>
      <c r="T1168">
        <v>181.52</v>
      </c>
      <c r="U1168">
        <v>18.64</v>
      </c>
      <c r="V1168">
        <v>200.16</v>
      </c>
      <c r="W1168">
        <v>1</v>
      </c>
      <c r="X1168">
        <v>7.01</v>
      </c>
      <c r="Y1168">
        <v>0</v>
      </c>
      <c r="Z1168">
        <v>0</v>
      </c>
      <c r="AA1168">
        <v>0</v>
      </c>
      <c r="AB1168">
        <v>6.2149679999999998</v>
      </c>
      <c r="AC1168" s="29">
        <v>200.95503199999999</v>
      </c>
      <c r="AD1168">
        <v>0</v>
      </c>
      <c r="AF1168">
        <v>200.16</v>
      </c>
      <c r="AG1168">
        <v>0</v>
      </c>
      <c r="AH1168">
        <v>7.01</v>
      </c>
      <c r="AI1168">
        <v>6.2149679999999998</v>
      </c>
      <c r="AJ1168">
        <v>200.95503199999999</v>
      </c>
      <c r="AK1168" t="s">
        <v>25</v>
      </c>
      <c r="AN1168" s="29">
        <v>0</v>
      </c>
      <c r="AO1168" s="30">
        <f t="shared" si="36"/>
        <v>0</v>
      </c>
      <c r="AP1168" s="30">
        <f t="shared" si="37"/>
        <v>0</v>
      </c>
      <c r="AQ1168" s="30"/>
    </row>
    <row r="1169" spans="1:43" x14ac:dyDescent="0.25">
      <c r="A1169" t="s">
        <v>219</v>
      </c>
      <c r="B1169">
        <v>1981358</v>
      </c>
      <c r="C1169" t="s">
        <v>4273</v>
      </c>
      <c r="D1169">
        <v>1781062</v>
      </c>
      <c r="E1169" t="s">
        <v>4270</v>
      </c>
      <c r="F1169" t="s">
        <v>89</v>
      </c>
      <c r="G1169" t="s">
        <v>90</v>
      </c>
      <c r="H1169" t="s">
        <v>10</v>
      </c>
      <c r="I1169" t="s">
        <v>4271</v>
      </c>
      <c r="J1169" t="s">
        <v>4272</v>
      </c>
      <c r="K1169" t="s">
        <v>271</v>
      </c>
      <c r="L1169" t="s">
        <v>94</v>
      </c>
      <c r="M1169">
        <v>8740</v>
      </c>
      <c r="N1169">
        <v>33</v>
      </c>
      <c r="O1169" s="17">
        <v>45527</v>
      </c>
      <c r="P1169" s="19" t="s">
        <v>96</v>
      </c>
      <c r="Q1169" t="s">
        <v>24</v>
      </c>
      <c r="R1169" s="17">
        <v>45522</v>
      </c>
      <c r="S1169" s="17"/>
      <c r="T1169">
        <v>134.1</v>
      </c>
      <c r="U1169">
        <v>12.91</v>
      </c>
      <c r="V1169">
        <v>147.01</v>
      </c>
      <c r="W1169">
        <v>1</v>
      </c>
      <c r="X1169">
        <v>5.15</v>
      </c>
      <c r="Y1169">
        <v>0</v>
      </c>
      <c r="Z1169">
        <v>0</v>
      </c>
      <c r="AA1169">
        <v>0</v>
      </c>
      <c r="AB1169">
        <v>4.5646604999999996</v>
      </c>
      <c r="AC1169" s="29">
        <v>147.59533949999999</v>
      </c>
      <c r="AD1169">
        <v>0</v>
      </c>
      <c r="AF1169">
        <v>147.01</v>
      </c>
      <c r="AG1169">
        <v>0</v>
      </c>
      <c r="AH1169">
        <v>5.15</v>
      </c>
      <c r="AI1169">
        <v>4.5646604999999996</v>
      </c>
      <c r="AJ1169">
        <v>147.59533949999999</v>
      </c>
      <c r="AK1169" t="s">
        <v>25</v>
      </c>
      <c r="AN1169" s="29">
        <v>0</v>
      </c>
      <c r="AO1169" s="30">
        <f t="shared" si="36"/>
        <v>0</v>
      </c>
      <c r="AP1169" s="30">
        <f t="shared" si="37"/>
        <v>0</v>
      </c>
      <c r="AQ1169" s="30"/>
    </row>
    <row r="1170" spans="1:43" x14ac:dyDescent="0.25">
      <c r="A1170" t="s">
        <v>219</v>
      </c>
      <c r="B1170">
        <v>1981333</v>
      </c>
      <c r="C1170" t="s">
        <v>4274</v>
      </c>
      <c r="D1170">
        <v>1079798</v>
      </c>
      <c r="E1170" t="s">
        <v>4275</v>
      </c>
      <c r="F1170" t="s">
        <v>89</v>
      </c>
      <c r="G1170" t="s">
        <v>90</v>
      </c>
      <c r="H1170" t="s">
        <v>10</v>
      </c>
      <c r="I1170" t="s">
        <v>4276</v>
      </c>
      <c r="J1170" t="s">
        <v>4277</v>
      </c>
      <c r="K1170" t="s">
        <v>92</v>
      </c>
      <c r="L1170" t="s">
        <v>266</v>
      </c>
      <c r="M1170">
        <v>2470</v>
      </c>
      <c r="N1170">
        <v>77</v>
      </c>
      <c r="O1170" s="17">
        <v>45523</v>
      </c>
      <c r="P1170" s="19" t="s">
        <v>101</v>
      </c>
      <c r="Q1170" t="s">
        <v>24</v>
      </c>
      <c r="R1170" s="17">
        <v>45522</v>
      </c>
      <c r="S1170" s="17"/>
      <c r="T1170">
        <v>364.72</v>
      </c>
      <c r="U1170">
        <v>26.21</v>
      </c>
      <c r="V1170">
        <v>390.93</v>
      </c>
      <c r="W1170">
        <v>1</v>
      </c>
      <c r="X1170">
        <v>13.68</v>
      </c>
      <c r="Y1170">
        <v>0</v>
      </c>
      <c r="Z1170">
        <v>0</v>
      </c>
      <c r="AA1170">
        <v>0</v>
      </c>
      <c r="AB1170">
        <v>12.1383765</v>
      </c>
      <c r="AC1170" s="29">
        <v>392.47162350000002</v>
      </c>
      <c r="AD1170">
        <v>0</v>
      </c>
      <c r="AF1170">
        <v>390.93</v>
      </c>
      <c r="AG1170">
        <v>0</v>
      </c>
      <c r="AH1170">
        <v>13.68</v>
      </c>
      <c r="AI1170">
        <v>12.1383765</v>
      </c>
      <c r="AJ1170">
        <v>392.47162350000002</v>
      </c>
      <c r="AK1170" t="s">
        <v>25</v>
      </c>
      <c r="AN1170" s="29">
        <v>0</v>
      </c>
      <c r="AO1170" s="30">
        <f t="shared" si="36"/>
        <v>0</v>
      </c>
      <c r="AP1170" s="30">
        <f t="shared" si="37"/>
        <v>0</v>
      </c>
      <c r="AQ1170" s="30"/>
    </row>
    <row r="1171" spans="1:43" x14ac:dyDescent="0.25">
      <c r="A1171" t="s">
        <v>219</v>
      </c>
      <c r="B1171">
        <v>1981330</v>
      </c>
      <c r="C1171" t="s">
        <v>4278</v>
      </c>
      <c r="D1171">
        <v>1781058</v>
      </c>
      <c r="E1171" t="s">
        <v>4279</v>
      </c>
      <c r="F1171" t="s">
        <v>89</v>
      </c>
      <c r="G1171" t="s">
        <v>90</v>
      </c>
      <c r="H1171" t="s">
        <v>10</v>
      </c>
      <c r="I1171" t="s">
        <v>4280</v>
      </c>
      <c r="J1171" t="s">
        <v>4281</v>
      </c>
      <c r="K1171" t="s">
        <v>271</v>
      </c>
      <c r="L1171" t="s">
        <v>224</v>
      </c>
      <c r="M1171">
        <v>2530</v>
      </c>
      <c r="N1171">
        <v>73</v>
      </c>
      <c r="O1171" s="17">
        <v>45523</v>
      </c>
      <c r="P1171" s="19" t="s">
        <v>163</v>
      </c>
      <c r="Q1171" t="s">
        <v>24</v>
      </c>
      <c r="R1171" s="17">
        <v>45522</v>
      </c>
      <c r="S1171" s="17"/>
      <c r="T1171">
        <v>114.79</v>
      </c>
      <c r="U1171">
        <v>9.1950000000000003</v>
      </c>
      <c r="V1171">
        <v>123.985</v>
      </c>
      <c r="W1171">
        <v>2</v>
      </c>
      <c r="X1171">
        <v>4.34</v>
      </c>
      <c r="Y1171">
        <v>0</v>
      </c>
      <c r="Z1171">
        <v>0</v>
      </c>
      <c r="AA1171">
        <v>0</v>
      </c>
      <c r="AB1171">
        <v>3.84973425</v>
      </c>
      <c r="AC1171" s="29">
        <v>124.47526575000001</v>
      </c>
      <c r="AD1171">
        <v>0</v>
      </c>
      <c r="AF1171">
        <v>247.97</v>
      </c>
      <c r="AG1171">
        <v>0</v>
      </c>
      <c r="AH1171">
        <v>8.68</v>
      </c>
      <c r="AI1171">
        <v>7.6994685</v>
      </c>
      <c r="AJ1171">
        <v>248.95053150000001</v>
      </c>
      <c r="AK1171" t="s">
        <v>27</v>
      </c>
      <c r="AN1171" s="29">
        <v>0</v>
      </c>
      <c r="AO1171" s="30">
        <f t="shared" si="36"/>
        <v>0</v>
      </c>
      <c r="AP1171" s="30">
        <f t="shared" si="37"/>
        <v>0</v>
      </c>
      <c r="AQ1171" s="30"/>
    </row>
    <row r="1172" spans="1:43" x14ac:dyDescent="0.25">
      <c r="A1172" t="s">
        <v>219</v>
      </c>
      <c r="B1172">
        <v>1981317</v>
      </c>
      <c r="C1172" t="s">
        <v>4282</v>
      </c>
      <c r="D1172">
        <v>501150</v>
      </c>
      <c r="E1172" t="s">
        <v>4283</v>
      </c>
      <c r="F1172" t="s">
        <v>89</v>
      </c>
      <c r="G1172" t="s">
        <v>90</v>
      </c>
      <c r="H1172" t="s">
        <v>10</v>
      </c>
      <c r="I1172" t="s">
        <v>4284</v>
      </c>
      <c r="J1172" t="s">
        <v>4285</v>
      </c>
      <c r="K1172" t="s">
        <v>224</v>
      </c>
      <c r="L1172" t="s">
        <v>266</v>
      </c>
      <c r="M1172">
        <v>870</v>
      </c>
      <c r="N1172">
        <v>26</v>
      </c>
      <c r="O1172" s="17">
        <v>45548</v>
      </c>
      <c r="P1172" s="19" t="s">
        <v>96</v>
      </c>
      <c r="Q1172" t="s">
        <v>24</v>
      </c>
      <c r="R1172" s="17">
        <v>45522</v>
      </c>
      <c r="S1172" s="27"/>
      <c r="T1172">
        <v>150.81</v>
      </c>
      <c r="U1172">
        <v>24.4</v>
      </c>
      <c r="V1172">
        <v>175.21</v>
      </c>
      <c r="W1172">
        <v>1</v>
      </c>
      <c r="X1172">
        <v>6.13</v>
      </c>
      <c r="Y1172">
        <v>0</v>
      </c>
      <c r="Z1172">
        <v>0</v>
      </c>
      <c r="AA1172">
        <v>0</v>
      </c>
      <c r="AB1172">
        <v>5.4402704999999996</v>
      </c>
      <c r="AC1172" s="29">
        <v>175.89972950000001</v>
      </c>
      <c r="AD1172">
        <v>0</v>
      </c>
      <c r="AF1172">
        <v>175.21</v>
      </c>
      <c r="AG1172">
        <v>0</v>
      </c>
      <c r="AH1172">
        <v>6.13</v>
      </c>
      <c r="AI1172">
        <v>5.4402704999999996</v>
      </c>
      <c r="AJ1172">
        <v>175.89972950000001</v>
      </c>
      <c r="AK1172" t="s">
        <v>25</v>
      </c>
      <c r="AN1172" s="29">
        <v>0</v>
      </c>
      <c r="AO1172" s="30">
        <f t="shared" si="36"/>
        <v>0</v>
      </c>
      <c r="AP1172" s="30">
        <f t="shared" si="37"/>
        <v>0</v>
      </c>
      <c r="AQ1172" s="30"/>
    </row>
    <row r="1173" spans="1:43" x14ac:dyDescent="0.25">
      <c r="A1173" t="s">
        <v>219</v>
      </c>
      <c r="B1173">
        <v>1981300</v>
      </c>
      <c r="C1173" t="s">
        <v>4286</v>
      </c>
      <c r="D1173">
        <v>1781049</v>
      </c>
      <c r="E1173" t="s">
        <v>4287</v>
      </c>
      <c r="F1173" t="s">
        <v>89</v>
      </c>
      <c r="G1173" t="s">
        <v>90</v>
      </c>
      <c r="H1173" t="s">
        <v>10</v>
      </c>
      <c r="I1173" t="s">
        <v>4288</v>
      </c>
      <c r="J1173" t="s">
        <v>4289</v>
      </c>
      <c r="K1173" t="s">
        <v>266</v>
      </c>
      <c r="L1173" t="s">
        <v>224</v>
      </c>
      <c r="M1173">
        <v>2530</v>
      </c>
      <c r="N1173">
        <v>72</v>
      </c>
      <c r="O1173" s="17">
        <v>45524</v>
      </c>
      <c r="P1173" s="19" t="s">
        <v>496</v>
      </c>
      <c r="Q1173" t="s">
        <v>24</v>
      </c>
      <c r="R1173" s="17">
        <v>45522</v>
      </c>
      <c r="S1173" s="27"/>
      <c r="T1173">
        <v>242.47</v>
      </c>
      <c r="U1173">
        <v>25.52</v>
      </c>
      <c r="V1173">
        <v>267.99</v>
      </c>
      <c r="W1173">
        <v>1</v>
      </c>
      <c r="X1173">
        <v>9.3800000000000008</v>
      </c>
      <c r="Y1173">
        <v>0</v>
      </c>
      <c r="Z1173">
        <v>0</v>
      </c>
      <c r="AA1173">
        <v>0</v>
      </c>
      <c r="AB1173">
        <v>8.3210894999999994</v>
      </c>
      <c r="AC1173" s="29">
        <v>269.04891049999998</v>
      </c>
      <c r="AD1173">
        <v>0</v>
      </c>
      <c r="AF1173">
        <v>267.99</v>
      </c>
      <c r="AG1173">
        <v>0</v>
      </c>
      <c r="AH1173">
        <v>9.3800000000000008</v>
      </c>
      <c r="AI1173">
        <v>8.3210894999999994</v>
      </c>
      <c r="AJ1173">
        <v>269.04891049999998</v>
      </c>
      <c r="AK1173" t="s">
        <v>25</v>
      </c>
      <c r="AN1173" s="29">
        <v>0</v>
      </c>
      <c r="AO1173" s="30">
        <f t="shared" si="36"/>
        <v>0</v>
      </c>
      <c r="AP1173" s="30">
        <f t="shared" si="37"/>
        <v>0</v>
      </c>
      <c r="AQ1173" s="30"/>
    </row>
    <row r="1174" spans="1:43" x14ac:dyDescent="0.25">
      <c r="A1174" t="s">
        <v>219</v>
      </c>
      <c r="B1174">
        <v>1981232</v>
      </c>
      <c r="C1174" t="s">
        <v>4290</v>
      </c>
      <c r="D1174">
        <v>1079785</v>
      </c>
      <c r="E1174" t="s">
        <v>4291</v>
      </c>
      <c r="F1174" t="s">
        <v>89</v>
      </c>
      <c r="G1174" t="s">
        <v>90</v>
      </c>
      <c r="H1174" t="s">
        <v>10</v>
      </c>
      <c r="I1174" t="s">
        <v>4292</v>
      </c>
      <c r="J1174" t="s">
        <v>4293</v>
      </c>
      <c r="K1174" t="s">
        <v>94</v>
      </c>
      <c r="L1174" t="s">
        <v>256</v>
      </c>
      <c r="M1174">
        <v>2385</v>
      </c>
      <c r="N1174">
        <v>12</v>
      </c>
      <c r="O1174" s="17">
        <v>45523</v>
      </c>
      <c r="P1174" s="19" t="s">
        <v>110</v>
      </c>
      <c r="Q1174" t="s">
        <v>24</v>
      </c>
      <c r="R1174" s="17">
        <v>45522</v>
      </c>
      <c r="S1174" s="27"/>
      <c r="T1174">
        <v>44.37</v>
      </c>
      <c r="U1174">
        <v>19.489999999999998</v>
      </c>
      <c r="V1174">
        <v>63.86</v>
      </c>
      <c r="W1174">
        <v>1</v>
      </c>
      <c r="X1174">
        <v>2.2400000000000002</v>
      </c>
      <c r="Y1174">
        <v>0</v>
      </c>
      <c r="Z1174">
        <v>0</v>
      </c>
      <c r="AA1174">
        <v>0</v>
      </c>
      <c r="AB1174">
        <v>1.982853</v>
      </c>
      <c r="AC1174" s="29">
        <v>64.117147000000003</v>
      </c>
      <c r="AD1174">
        <v>0</v>
      </c>
      <c r="AF1174">
        <v>63.86</v>
      </c>
      <c r="AG1174">
        <v>0</v>
      </c>
      <c r="AH1174">
        <v>2.2400000000000002</v>
      </c>
      <c r="AI1174">
        <v>1.982853</v>
      </c>
      <c r="AJ1174">
        <v>64.117147000000003</v>
      </c>
      <c r="AK1174" t="s">
        <v>25</v>
      </c>
      <c r="AN1174" s="29">
        <v>0</v>
      </c>
      <c r="AO1174" s="30">
        <f t="shared" si="36"/>
        <v>0</v>
      </c>
      <c r="AP1174" s="30">
        <f t="shared" si="37"/>
        <v>0</v>
      </c>
      <c r="AQ1174" s="30"/>
    </row>
    <row r="1175" spans="1:43" x14ac:dyDescent="0.25">
      <c r="A1175" t="s">
        <v>219</v>
      </c>
      <c r="B1175">
        <v>1981212</v>
      </c>
      <c r="C1175" t="s">
        <v>4294</v>
      </c>
      <c r="D1175">
        <v>501141</v>
      </c>
      <c r="E1175" t="s">
        <v>4295</v>
      </c>
      <c r="F1175" t="s">
        <v>89</v>
      </c>
      <c r="G1175" t="s">
        <v>90</v>
      </c>
      <c r="H1175" t="s">
        <v>10</v>
      </c>
      <c r="I1175" t="s">
        <v>4296</v>
      </c>
      <c r="J1175" t="s">
        <v>4297</v>
      </c>
      <c r="K1175" t="s">
        <v>224</v>
      </c>
      <c r="L1175" t="s">
        <v>248</v>
      </c>
      <c r="M1175">
        <v>5015</v>
      </c>
      <c r="N1175">
        <v>24</v>
      </c>
      <c r="O1175" s="17">
        <v>45522</v>
      </c>
      <c r="P1175" s="19" t="s">
        <v>122</v>
      </c>
      <c r="Q1175" t="s">
        <v>24</v>
      </c>
      <c r="R1175" s="17">
        <v>45522</v>
      </c>
      <c r="S1175" s="27"/>
      <c r="T1175">
        <v>60.3</v>
      </c>
      <c r="U1175">
        <v>7.6533333333333333</v>
      </c>
      <c r="V1175">
        <v>67.953333333333333</v>
      </c>
      <c r="W1175">
        <v>3</v>
      </c>
      <c r="X1175">
        <v>2.38</v>
      </c>
      <c r="Y1175">
        <v>0</v>
      </c>
      <c r="Z1175">
        <v>0</v>
      </c>
      <c r="AA1175">
        <v>0</v>
      </c>
      <c r="AB1175">
        <v>2.1099510000000001</v>
      </c>
      <c r="AC1175" s="29">
        <v>68.223382333333333</v>
      </c>
      <c r="AD1175">
        <v>0</v>
      </c>
      <c r="AF1175">
        <v>203.86</v>
      </c>
      <c r="AG1175">
        <v>0</v>
      </c>
      <c r="AH1175">
        <v>7.14</v>
      </c>
      <c r="AI1175">
        <v>6.329853</v>
      </c>
      <c r="AJ1175">
        <v>204.67014699999999</v>
      </c>
      <c r="AK1175" t="s">
        <v>26</v>
      </c>
      <c r="AN1175" s="29">
        <v>0</v>
      </c>
      <c r="AO1175" s="30">
        <f t="shared" si="36"/>
        <v>0</v>
      </c>
      <c r="AP1175" s="30">
        <f t="shared" si="37"/>
        <v>0</v>
      </c>
      <c r="AQ1175" s="30"/>
    </row>
    <row r="1176" spans="1:43" x14ac:dyDescent="0.25">
      <c r="A1176" t="s">
        <v>219</v>
      </c>
      <c r="B1176">
        <v>1981212</v>
      </c>
      <c r="C1176" t="s">
        <v>4298</v>
      </c>
      <c r="D1176">
        <v>501142</v>
      </c>
      <c r="E1176" t="s">
        <v>4295</v>
      </c>
      <c r="F1176" t="s">
        <v>89</v>
      </c>
      <c r="G1176" t="s">
        <v>90</v>
      </c>
      <c r="H1176" t="s">
        <v>10</v>
      </c>
      <c r="I1176" t="s">
        <v>4299</v>
      </c>
      <c r="J1176" t="s">
        <v>4300</v>
      </c>
      <c r="K1176" t="s">
        <v>224</v>
      </c>
      <c r="L1176" t="s">
        <v>248</v>
      </c>
      <c r="M1176">
        <v>5015</v>
      </c>
      <c r="N1176">
        <v>18</v>
      </c>
      <c r="O1176" s="17">
        <v>45522</v>
      </c>
      <c r="P1176" s="19" t="s">
        <v>122</v>
      </c>
      <c r="Q1176" t="s">
        <v>24</v>
      </c>
      <c r="R1176" s="17">
        <v>45522</v>
      </c>
      <c r="S1176" s="27"/>
      <c r="T1176">
        <v>60.3</v>
      </c>
      <c r="U1176">
        <v>7.6533333333333333</v>
      </c>
      <c r="V1176">
        <v>67.953333333333333</v>
      </c>
      <c r="W1176">
        <v>3</v>
      </c>
      <c r="X1176">
        <v>2.38</v>
      </c>
      <c r="Y1176">
        <v>0</v>
      </c>
      <c r="Z1176">
        <v>0</v>
      </c>
      <c r="AA1176">
        <v>0</v>
      </c>
      <c r="AB1176">
        <v>2.1099510000000001</v>
      </c>
      <c r="AC1176" s="29">
        <v>68.223382333333333</v>
      </c>
      <c r="AD1176">
        <v>0</v>
      </c>
      <c r="AF1176">
        <v>203.86</v>
      </c>
      <c r="AG1176">
        <v>0</v>
      </c>
      <c r="AH1176">
        <v>7.14</v>
      </c>
      <c r="AI1176">
        <v>6.329853</v>
      </c>
      <c r="AJ1176">
        <v>204.67014699999999</v>
      </c>
      <c r="AK1176" t="s">
        <v>26</v>
      </c>
      <c r="AN1176" s="29">
        <v>0</v>
      </c>
      <c r="AO1176" s="30">
        <f t="shared" si="36"/>
        <v>0</v>
      </c>
      <c r="AP1176" s="30">
        <f t="shared" si="37"/>
        <v>0</v>
      </c>
      <c r="AQ1176" s="30"/>
    </row>
    <row r="1177" spans="1:43" x14ac:dyDescent="0.25">
      <c r="A1177" t="s">
        <v>219</v>
      </c>
      <c r="B1177">
        <v>1981212</v>
      </c>
      <c r="C1177" t="s">
        <v>4301</v>
      </c>
      <c r="D1177">
        <v>501140</v>
      </c>
      <c r="E1177" t="s">
        <v>4295</v>
      </c>
      <c r="F1177" t="s">
        <v>89</v>
      </c>
      <c r="G1177" t="s">
        <v>90</v>
      </c>
      <c r="H1177" t="s">
        <v>10</v>
      </c>
      <c r="I1177" t="s">
        <v>4302</v>
      </c>
      <c r="J1177" t="s">
        <v>4303</v>
      </c>
      <c r="K1177" t="s">
        <v>224</v>
      </c>
      <c r="L1177" t="s">
        <v>248</v>
      </c>
      <c r="M1177">
        <v>5015</v>
      </c>
      <c r="N1177">
        <v>22</v>
      </c>
      <c r="O1177" s="17">
        <v>45522</v>
      </c>
      <c r="P1177" s="19" t="s">
        <v>122</v>
      </c>
      <c r="Q1177" t="s">
        <v>24</v>
      </c>
      <c r="R1177" s="17">
        <v>45522</v>
      </c>
      <c r="S1177" s="27"/>
      <c r="T1177">
        <v>60.3</v>
      </c>
      <c r="U1177">
        <v>7.6533333333333333</v>
      </c>
      <c r="V1177">
        <v>67.953333333333333</v>
      </c>
      <c r="W1177">
        <v>3</v>
      </c>
      <c r="X1177">
        <v>2.38</v>
      </c>
      <c r="Y1177">
        <v>0</v>
      </c>
      <c r="Z1177">
        <v>0</v>
      </c>
      <c r="AA1177">
        <v>0</v>
      </c>
      <c r="AB1177">
        <v>2.1099510000000001</v>
      </c>
      <c r="AC1177" s="29">
        <v>68.223382333333333</v>
      </c>
      <c r="AD1177">
        <v>0</v>
      </c>
      <c r="AF1177">
        <v>203.86</v>
      </c>
      <c r="AG1177">
        <v>0</v>
      </c>
      <c r="AH1177">
        <v>7.14</v>
      </c>
      <c r="AI1177">
        <v>6.329853</v>
      </c>
      <c r="AJ1177">
        <v>204.67014699999999</v>
      </c>
      <c r="AK1177" t="s">
        <v>26</v>
      </c>
      <c r="AN1177" s="29">
        <v>0</v>
      </c>
      <c r="AO1177" s="30">
        <f t="shared" si="36"/>
        <v>0</v>
      </c>
      <c r="AP1177" s="30">
        <f t="shared" si="37"/>
        <v>0</v>
      </c>
      <c r="AQ1177" s="30"/>
    </row>
    <row r="1178" spans="1:43" x14ac:dyDescent="0.25">
      <c r="A1178" t="s">
        <v>219</v>
      </c>
      <c r="B1178">
        <v>1981210</v>
      </c>
      <c r="C1178" t="s">
        <v>4304</v>
      </c>
      <c r="D1178">
        <v>1079781</v>
      </c>
      <c r="E1178" t="s">
        <v>4305</v>
      </c>
      <c r="F1178" t="s">
        <v>89</v>
      </c>
      <c r="G1178" t="s">
        <v>90</v>
      </c>
      <c r="H1178" t="s">
        <v>137</v>
      </c>
      <c r="I1178" t="s">
        <v>4306</v>
      </c>
      <c r="J1178" t="s">
        <v>4307</v>
      </c>
      <c r="K1178" t="s">
        <v>95</v>
      </c>
      <c r="L1178" t="s">
        <v>231</v>
      </c>
      <c r="M1178">
        <v>8405</v>
      </c>
      <c r="N1178">
        <v>18</v>
      </c>
      <c r="O1178" s="17">
        <v>45522</v>
      </c>
      <c r="P1178" s="19" t="s">
        <v>944</v>
      </c>
      <c r="Q1178" t="s">
        <v>24</v>
      </c>
      <c r="R1178" s="17">
        <v>45522</v>
      </c>
      <c r="S1178" s="27"/>
      <c r="T1178">
        <v>31.01</v>
      </c>
      <c r="U1178">
        <v>3.3</v>
      </c>
      <c r="V1178">
        <v>34.31</v>
      </c>
      <c r="W1178">
        <v>1</v>
      </c>
      <c r="X1178">
        <v>1.2</v>
      </c>
      <c r="Y1178">
        <v>0</v>
      </c>
      <c r="Z1178">
        <v>0</v>
      </c>
      <c r="AA1178">
        <v>0</v>
      </c>
      <c r="AB1178">
        <v>1.7755425</v>
      </c>
      <c r="AC1178" s="29">
        <v>33.734457499999998</v>
      </c>
      <c r="AD1178">
        <v>0</v>
      </c>
      <c r="AF1178">
        <v>34.31</v>
      </c>
      <c r="AG1178">
        <v>0</v>
      </c>
      <c r="AH1178">
        <v>1.2</v>
      </c>
      <c r="AI1178">
        <v>1.7755425</v>
      </c>
      <c r="AJ1178">
        <v>33.734457499999998</v>
      </c>
      <c r="AK1178" t="s">
        <v>25</v>
      </c>
      <c r="AN1178" s="29">
        <v>0</v>
      </c>
      <c r="AO1178" s="30">
        <f t="shared" si="36"/>
        <v>0</v>
      </c>
      <c r="AP1178" s="30">
        <f t="shared" si="37"/>
        <v>0</v>
      </c>
      <c r="AQ1178" s="30"/>
    </row>
    <row r="1179" spans="1:43" x14ac:dyDescent="0.25">
      <c r="A1179" t="s">
        <v>219</v>
      </c>
      <c r="B1179">
        <v>1981189</v>
      </c>
      <c r="C1179" t="s">
        <v>4308</v>
      </c>
      <c r="D1179">
        <v>1079774</v>
      </c>
      <c r="E1179" t="s">
        <v>4309</v>
      </c>
      <c r="F1179" t="s">
        <v>89</v>
      </c>
      <c r="G1179" t="s">
        <v>90</v>
      </c>
      <c r="H1179" t="s">
        <v>10</v>
      </c>
      <c r="I1179" t="s">
        <v>4310</v>
      </c>
      <c r="J1179" t="s">
        <v>4311</v>
      </c>
      <c r="K1179" t="s">
        <v>95</v>
      </c>
      <c r="L1179" t="s">
        <v>231</v>
      </c>
      <c r="M1179">
        <v>2385</v>
      </c>
      <c r="N1179">
        <v>40</v>
      </c>
      <c r="O1179" s="17">
        <v>45522</v>
      </c>
      <c r="P1179" s="19" t="s">
        <v>144</v>
      </c>
      <c r="Q1179" t="s">
        <v>24</v>
      </c>
      <c r="R1179" s="17">
        <v>45522</v>
      </c>
      <c r="S1179" s="27"/>
      <c r="T1179">
        <v>18.344999999999999</v>
      </c>
      <c r="U1179">
        <v>1.65</v>
      </c>
      <c r="V1179">
        <v>19.995000000000001</v>
      </c>
      <c r="W1179">
        <v>2</v>
      </c>
      <c r="X1179">
        <v>0.7</v>
      </c>
      <c r="Y1179">
        <v>0</v>
      </c>
      <c r="Z1179">
        <v>0</v>
      </c>
      <c r="AA1179">
        <v>0</v>
      </c>
      <c r="AB1179">
        <v>0.62084474999999995</v>
      </c>
      <c r="AC1179" s="29">
        <v>20.07415525</v>
      </c>
      <c r="AD1179">
        <v>0</v>
      </c>
      <c r="AF1179">
        <v>39.99</v>
      </c>
      <c r="AG1179">
        <v>0</v>
      </c>
      <c r="AH1179">
        <v>1.4</v>
      </c>
      <c r="AI1179">
        <v>1.2416894999999999</v>
      </c>
      <c r="AJ1179">
        <v>40.148310500000001</v>
      </c>
      <c r="AK1179" t="s">
        <v>27</v>
      </c>
      <c r="AN1179" s="29">
        <v>0</v>
      </c>
      <c r="AO1179" s="30">
        <f t="shared" si="36"/>
        <v>0</v>
      </c>
      <c r="AP1179" s="30">
        <f t="shared" si="37"/>
        <v>0</v>
      </c>
      <c r="AQ1179" s="30"/>
    </row>
    <row r="1180" spans="1:43" x14ac:dyDescent="0.25">
      <c r="A1180" t="s">
        <v>219</v>
      </c>
      <c r="B1180">
        <v>1981158</v>
      </c>
      <c r="C1180" t="s">
        <v>4312</v>
      </c>
      <c r="D1180">
        <v>1079773</v>
      </c>
      <c r="E1180" t="s">
        <v>4313</v>
      </c>
      <c r="F1180" t="s">
        <v>89</v>
      </c>
      <c r="G1180" t="s">
        <v>90</v>
      </c>
      <c r="H1180" t="s">
        <v>14</v>
      </c>
      <c r="I1180" t="s">
        <v>4314</v>
      </c>
      <c r="J1180" t="s">
        <v>4315</v>
      </c>
      <c r="K1180" t="s">
        <v>95</v>
      </c>
      <c r="L1180" t="s">
        <v>266</v>
      </c>
      <c r="M1180">
        <v>2470</v>
      </c>
      <c r="N1180">
        <v>73</v>
      </c>
      <c r="O1180" s="17">
        <v>45535</v>
      </c>
      <c r="P1180" s="19" t="s">
        <v>113</v>
      </c>
      <c r="Q1180" t="s">
        <v>24</v>
      </c>
      <c r="R1180" s="17">
        <v>45522</v>
      </c>
      <c r="S1180" s="27"/>
      <c r="T1180">
        <v>98.09333333333332</v>
      </c>
      <c r="U1180">
        <v>5.2866666666666662</v>
      </c>
      <c r="V1180">
        <v>103.38</v>
      </c>
      <c r="W1180">
        <v>3</v>
      </c>
      <c r="X1180">
        <v>3.6166666666666671</v>
      </c>
      <c r="Y1180">
        <v>0</v>
      </c>
      <c r="Z1180">
        <v>0</v>
      </c>
      <c r="AA1180">
        <v>0</v>
      </c>
      <c r="AB1180">
        <v>3.2099489999999999</v>
      </c>
      <c r="AC1180" s="29">
        <v>103.7867176666667</v>
      </c>
      <c r="AD1180">
        <v>0</v>
      </c>
      <c r="AF1180">
        <v>310.14</v>
      </c>
      <c r="AG1180">
        <v>0</v>
      </c>
      <c r="AH1180">
        <v>10.85</v>
      </c>
      <c r="AI1180">
        <v>9.6298469999999998</v>
      </c>
      <c r="AJ1180">
        <v>311.36015300000003</v>
      </c>
      <c r="AK1180" t="s">
        <v>26</v>
      </c>
      <c r="AN1180" s="29">
        <v>0</v>
      </c>
      <c r="AO1180" s="30">
        <f t="shared" si="36"/>
        <v>0</v>
      </c>
      <c r="AP1180" s="30">
        <f t="shared" si="37"/>
        <v>0</v>
      </c>
      <c r="AQ1180" s="30"/>
    </row>
    <row r="1181" spans="1:43" x14ac:dyDescent="0.25">
      <c r="A1181" t="s">
        <v>219</v>
      </c>
      <c r="B1181">
        <v>1981158</v>
      </c>
      <c r="C1181" t="s">
        <v>4316</v>
      </c>
      <c r="D1181">
        <v>1781030</v>
      </c>
      <c r="E1181" t="s">
        <v>4313</v>
      </c>
      <c r="F1181" t="s">
        <v>89</v>
      </c>
      <c r="G1181" t="s">
        <v>90</v>
      </c>
      <c r="H1181" t="s">
        <v>14</v>
      </c>
      <c r="I1181" t="s">
        <v>4314</v>
      </c>
      <c r="J1181" t="s">
        <v>4315</v>
      </c>
      <c r="K1181" t="s">
        <v>266</v>
      </c>
      <c r="L1181" t="s">
        <v>95</v>
      </c>
      <c r="M1181">
        <v>8515</v>
      </c>
      <c r="N1181">
        <v>73</v>
      </c>
      <c r="O1181" s="17">
        <v>45542</v>
      </c>
      <c r="P1181" s="19" t="s">
        <v>101</v>
      </c>
      <c r="Q1181" t="s">
        <v>24</v>
      </c>
      <c r="R1181" s="17">
        <v>45522</v>
      </c>
      <c r="S1181" s="27"/>
      <c r="T1181">
        <v>96.27</v>
      </c>
      <c r="U1181">
        <v>7.03</v>
      </c>
      <c r="V1181">
        <v>103.3</v>
      </c>
      <c r="W1181">
        <v>3</v>
      </c>
      <c r="X1181">
        <v>3.6166666666666671</v>
      </c>
      <c r="Y1181">
        <v>0</v>
      </c>
      <c r="Z1181">
        <v>0</v>
      </c>
      <c r="AA1181">
        <v>0</v>
      </c>
      <c r="AB1181">
        <v>3.207465</v>
      </c>
      <c r="AC1181" s="29">
        <v>103.7092016666667</v>
      </c>
      <c r="AD1181">
        <v>0</v>
      </c>
      <c r="AF1181">
        <v>309.89999999999998</v>
      </c>
      <c r="AG1181">
        <v>0</v>
      </c>
      <c r="AH1181">
        <v>10.85</v>
      </c>
      <c r="AI1181">
        <v>9.6223949999999991</v>
      </c>
      <c r="AJ1181">
        <v>311.12760500000002</v>
      </c>
      <c r="AK1181" t="s">
        <v>26</v>
      </c>
      <c r="AN1181" s="29">
        <v>0</v>
      </c>
      <c r="AO1181" s="30">
        <f t="shared" si="36"/>
        <v>0</v>
      </c>
      <c r="AP1181" s="30">
        <f t="shared" si="37"/>
        <v>0</v>
      </c>
      <c r="AQ1181" s="30"/>
    </row>
    <row r="1182" spans="1:43" x14ac:dyDescent="0.25">
      <c r="A1182" t="s">
        <v>219</v>
      </c>
      <c r="B1182">
        <v>1981156</v>
      </c>
      <c r="C1182" t="s">
        <v>4317</v>
      </c>
      <c r="D1182">
        <v>501138</v>
      </c>
      <c r="E1182" t="s">
        <v>4318</v>
      </c>
      <c r="F1182" t="s">
        <v>89</v>
      </c>
      <c r="G1182" t="s">
        <v>90</v>
      </c>
      <c r="H1182" t="s">
        <v>10</v>
      </c>
      <c r="I1182" t="s">
        <v>4319</v>
      </c>
      <c r="J1182" t="s">
        <v>4320</v>
      </c>
      <c r="K1182" t="s">
        <v>224</v>
      </c>
      <c r="L1182" t="s">
        <v>225</v>
      </c>
      <c r="M1182">
        <v>5015</v>
      </c>
      <c r="N1182">
        <v>3</v>
      </c>
      <c r="O1182" s="17">
        <v>45522</v>
      </c>
      <c r="P1182" s="19" t="s">
        <v>122</v>
      </c>
      <c r="Q1182" t="s">
        <v>24</v>
      </c>
      <c r="R1182" s="17">
        <v>45522</v>
      </c>
      <c r="S1182" s="27"/>
      <c r="T1182">
        <v>200.93</v>
      </c>
      <c r="U1182">
        <v>22.96</v>
      </c>
      <c r="V1182">
        <v>223.89</v>
      </c>
      <c r="W1182">
        <v>1</v>
      </c>
      <c r="X1182">
        <v>7.84</v>
      </c>
      <c r="Y1182">
        <v>0</v>
      </c>
      <c r="Z1182">
        <v>0</v>
      </c>
      <c r="AA1182">
        <v>0</v>
      </c>
      <c r="AB1182">
        <v>6.9517844999999996</v>
      </c>
      <c r="AC1182" s="29">
        <v>224.77821549999999</v>
      </c>
      <c r="AD1182">
        <v>0</v>
      </c>
      <c r="AF1182">
        <v>223.89</v>
      </c>
      <c r="AG1182">
        <v>0</v>
      </c>
      <c r="AH1182">
        <v>7.84</v>
      </c>
      <c r="AI1182">
        <v>6.9517844999999996</v>
      </c>
      <c r="AJ1182">
        <v>224.77821549999999</v>
      </c>
      <c r="AK1182" t="s">
        <v>25</v>
      </c>
      <c r="AN1182" s="29">
        <v>0</v>
      </c>
      <c r="AO1182" s="30">
        <f t="shared" si="36"/>
        <v>0</v>
      </c>
      <c r="AP1182" s="30">
        <f t="shared" si="37"/>
        <v>0</v>
      </c>
      <c r="AQ1182" s="30"/>
    </row>
    <row r="1183" spans="1:43" x14ac:dyDescent="0.25">
      <c r="A1183" t="s">
        <v>219</v>
      </c>
      <c r="B1183">
        <v>1981142</v>
      </c>
      <c r="C1183" t="s">
        <v>4321</v>
      </c>
      <c r="D1183">
        <v>162877</v>
      </c>
      <c r="E1183" t="s">
        <v>4322</v>
      </c>
      <c r="F1183" t="s">
        <v>89</v>
      </c>
      <c r="G1183" t="s">
        <v>90</v>
      </c>
      <c r="H1183" t="s">
        <v>10</v>
      </c>
      <c r="I1183" t="s">
        <v>4323</v>
      </c>
      <c r="J1183" t="s">
        <v>4324</v>
      </c>
      <c r="K1183" t="s">
        <v>91</v>
      </c>
      <c r="L1183" t="s">
        <v>231</v>
      </c>
      <c r="M1183">
        <v>826</v>
      </c>
      <c r="N1183">
        <v>29</v>
      </c>
      <c r="O1183" s="17">
        <v>45526</v>
      </c>
      <c r="P1183" s="19" t="s">
        <v>108</v>
      </c>
      <c r="Q1183" t="s">
        <v>24</v>
      </c>
      <c r="R1183" s="17">
        <v>45522</v>
      </c>
      <c r="S1183" s="27"/>
      <c r="T1183">
        <v>157.63999999999999</v>
      </c>
      <c r="U1183">
        <v>9.76</v>
      </c>
      <c r="V1183">
        <v>167.4</v>
      </c>
      <c r="W1183">
        <v>1</v>
      </c>
      <c r="X1183">
        <v>5.86</v>
      </c>
      <c r="Y1183">
        <v>0</v>
      </c>
      <c r="Z1183">
        <v>0</v>
      </c>
      <c r="AA1183">
        <v>0</v>
      </c>
      <c r="AB1183">
        <v>5.1977700000000002</v>
      </c>
      <c r="AC1183" s="29">
        <v>168.06223</v>
      </c>
      <c r="AD1183">
        <v>0</v>
      </c>
      <c r="AF1183">
        <v>167.4</v>
      </c>
      <c r="AG1183">
        <v>0</v>
      </c>
      <c r="AH1183">
        <v>5.86</v>
      </c>
      <c r="AI1183">
        <v>5.1977700000000002</v>
      </c>
      <c r="AJ1183">
        <v>168.06223</v>
      </c>
      <c r="AK1183" t="s">
        <v>25</v>
      </c>
      <c r="AN1183" s="29">
        <v>0</v>
      </c>
      <c r="AO1183" s="30">
        <f t="shared" si="36"/>
        <v>0</v>
      </c>
      <c r="AP1183" s="30">
        <f t="shared" si="37"/>
        <v>0</v>
      </c>
      <c r="AQ1183" s="30"/>
    </row>
    <row r="1184" spans="1:43" x14ac:dyDescent="0.25">
      <c r="A1184" t="s">
        <v>219</v>
      </c>
      <c r="B1184">
        <v>1981127</v>
      </c>
      <c r="C1184" t="s">
        <v>4325</v>
      </c>
      <c r="D1184">
        <v>501136</v>
      </c>
      <c r="E1184" t="s">
        <v>4326</v>
      </c>
      <c r="F1184" t="s">
        <v>89</v>
      </c>
      <c r="G1184" t="s">
        <v>90</v>
      </c>
      <c r="H1184" t="s">
        <v>10</v>
      </c>
      <c r="I1184" t="s">
        <v>4327</v>
      </c>
      <c r="J1184" t="s">
        <v>4328</v>
      </c>
      <c r="K1184" t="s">
        <v>224</v>
      </c>
      <c r="L1184" t="s">
        <v>248</v>
      </c>
      <c r="M1184">
        <v>8705</v>
      </c>
      <c r="N1184">
        <v>71</v>
      </c>
      <c r="O1184" s="17">
        <v>45522</v>
      </c>
      <c r="P1184" s="19" t="s">
        <v>1989</v>
      </c>
      <c r="Q1184" t="s">
        <v>24</v>
      </c>
      <c r="R1184" s="17">
        <v>45522</v>
      </c>
      <c r="S1184" s="27"/>
      <c r="T1184">
        <v>168.505</v>
      </c>
      <c r="U1184">
        <v>11.48</v>
      </c>
      <c r="V1184">
        <v>179.98500000000001</v>
      </c>
      <c r="W1184">
        <v>2</v>
      </c>
      <c r="X1184">
        <v>6.3</v>
      </c>
      <c r="Y1184">
        <v>0</v>
      </c>
      <c r="Z1184">
        <v>0</v>
      </c>
      <c r="AA1184">
        <v>0</v>
      </c>
      <c r="AB1184">
        <v>5.5885342500000004</v>
      </c>
      <c r="AC1184" s="29">
        <v>180.69646574999999</v>
      </c>
      <c r="AD1184">
        <v>0</v>
      </c>
      <c r="AF1184">
        <v>359.97</v>
      </c>
      <c r="AG1184">
        <v>0</v>
      </c>
      <c r="AH1184">
        <v>12.6</v>
      </c>
      <c r="AI1184">
        <v>11.177068500000001</v>
      </c>
      <c r="AJ1184">
        <v>361.39293149999997</v>
      </c>
      <c r="AK1184" t="s">
        <v>27</v>
      </c>
      <c r="AN1184" s="29">
        <v>0</v>
      </c>
      <c r="AO1184" s="30">
        <f t="shared" si="36"/>
        <v>0</v>
      </c>
      <c r="AP1184" s="30">
        <f t="shared" si="37"/>
        <v>0</v>
      </c>
      <c r="AQ1184" s="30"/>
    </row>
    <row r="1185" spans="1:43" x14ac:dyDescent="0.25">
      <c r="A1185" t="s">
        <v>219</v>
      </c>
      <c r="B1185">
        <v>1981106</v>
      </c>
      <c r="C1185" t="s">
        <v>4329</v>
      </c>
      <c r="D1185">
        <v>162874</v>
      </c>
      <c r="E1185" t="s">
        <v>4330</v>
      </c>
      <c r="F1185" t="s">
        <v>89</v>
      </c>
      <c r="G1185" t="s">
        <v>90</v>
      </c>
      <c r="H1185" t="s">
        <v>10</v>
      </c>
      <c r="I1185" t="s">
        <v>4331</v>
      </c>
      <c r="J1185" t="s">
        <v>4332</v>
      </c>
      <c r="K1185" t="s">
        <v>2891</v>
      </c>
      <c r="L1185" t="s">
        <v>271</v>
      </c>
      <c r="M1185">
        <v>8545</v>
      </c>
      <c r="N1185">
        <v>10</v>
      </c>
      <c r="O1185" s="17">
        <v>45522</v>
      </c>
      <c r="P1185" s="19" t="s">
        <v>1989</v>
      </c>
      <c r="Q1185" t="s">
        <v>24</v>
      </c>
      <c r="R1185" s="17">
        <v>45522</v>
      </c>
      <c r="S1185" s="27"/>
      <c r="T1185">
        <v>244.54</v>
      </c>
      <c r="U1185">
        <v>15.12</v>
      </c>
      <c r="V1185">
        <v>259.66000000000003</v>
      </c>
      <c r="W1185">
        <v>1</v>
      </c>
      <c r="X1185">
        <v>9.09</v>
      </c>
      <c r="Y1185">
        <v>0</v>
      </c>
      <c r="Z1185">
        <v>0</v>
      </c>
      <c r="AA1185">
        <v>0</v>
      </c>
      <c r="AB1185">
        <v>8.062443</v>
      </c>
      <c r="AC1185" s="29">
        <v>260.68755700000003</v>
      </c>
      <c r="AD1185">
        <v>0</v>
      </c>
      <c r="AF1185">
        <v>259.66000000000003</v>
      </c>
      <c r="AG1185">
        <v>0</v>
      </c>
      <c r="AH1185">
        <v>9.09</v>
      </c>
      <c r="AI1185">
        <v>8.062443</v>
      </c>
      <c r="AJ1185">
        <v>260.68755700000003</v>
      </c>
      <c r="AK1185" t="s">
        <v>25</v>
      </c>
      <c r="AN1185" s="29">
        <v>0</v>
      </c>
      <c r="AO1185" s="30">
        <f t="shared" si="36"/>
        <v>0</v>
      </c>
      <c r="AP1185" s="30">
        <f t="shared" si="37"/>
        <v>0</v>
      </c>
      <c r="AQ1185" s="30"/>
    </row>
    <row r="1186" spans="1:43" x14ac:dyDescent="0.25">
      <c r="A1186" t="s">
        <v>219</v>
      </c>
      <c r="B1186">
        <v>1981106</v>
      </c>
      <c r="C1186" t="s">
        <v>4333</v>
      </c>
      <c r="D1186">
        <v>162875</v>
      </c>
      <c r="E1186" t="s">
        <v>4330</v>
      </c>
      <c r="F1186" t="s">
        <v>89</v>
      </c>
      <c r="G1186" t="s">
        <v>90</v>
      </c>
      <c r="H1186" t="s">
        <v>10</v>
      </c>
      <c r="I1186" t="s">
        <v>4334</v>
      </c>
      <c r="J1186" t="s">
        <v>4335</v>
      </c>
      <c r="K1186" t="s">
        <v>2891</v>
      </c>
      <c r="L1186" t="s">
        <v>271</v>
      </c>
      <c r="M1186">
        <v>8545</v>
      </c>
      <c r="N1186">
        <v>9</v>
      </c>
      <c r="O1186" s="17">
        <v>45522</v>
      </c>
      <c r="P1186" s="19" t="s">
        <v>1989</v>
      </c>
      <c r="Q1186" t="s">
        <v>24</v>
      </c>
      <c r="R1186" s="17">
        <v>45522</v>
      </c>
      <c r="S1186" s="17"/>
      <c r="T1186">
        <v>244.54</v>
      </c>
      <c r="U1186">
        <v>15.12</v>
      </c>
      <c r="V1186">
        <v>259.66000000000003</v>
      </c>
      <c r="W1186">
        <v>1</v>
      </c>
      <c r="X1186">
        <v>9.09</v>
      </c>
      <c r="Y1186">
        <v>0</v>
      </c>
      <c r="Z1186">
        <v>0</v>
      </c>
      <c r="AA1186">
        <v>0</v>
      </c>
      <c r="AB1186">
        <v>8.062443</v>
      </c>
      <c r="AC1186" s="29">
        <v>260.68755700000003</v>
      </c>
      <c r="AD1186">
        <v>0</v>
      </c>
      <c r="AF1186">
        <v>259.66000000000003</v>
      </c>
      <c r="AG1186">
        <v>0</v>
      </c>
      <c r="AH1186">
        <v>9.09</v>
      </c>
      <c r="AI1186">
        <v>8.062443</v>
      </c>
      <c r="AJ1186">
        <v>260.68755700000003</v>
      </c>
      <c r="AK1186" t="s">
        <v>25</v>
      </c>
      <c r="AN1186" s="29">
        <v>0</v>
      </c>
      <c r="AO1186" s="30">
        <f t="shared" si="36"/>
        <v>0</v>
      </c>
      <c r="AP1186" s="30">
        <f t="shared" si="37"/>
        <v>0</v>
      </c>
      <c r="AQ1186" s="30"/>
    </row>
    <row r="1187" spans="1:43" x14ac:dyDescent="0.25">
      <c r="A1187" t="s">
        <v>219</v>
      </c>
      <c r="B1187">
        <v>1981075</v>
      </c>
      <c r="C1187" t="s">
        <v>4336</v>
      </c>
      <c r="D1187">
        <v>1781010</v>
      </c>
      <c r="E1187" t="s">
        <v>4337</v>
      </c>
      <c r="F1187" t="s">
        <v>89</v>
      </c>
      <c r="G1187" t="s">
        <v>90</v>
      </c>
      <c r="H1187" t="s">
        <v>10</v>
      </c>
      <c r="I1187" t="s">
        <v>4338</v>
      </c>
      <c r="J1187" t="s">
        <v>4339</v>
      </c>
      <c r="K1187" t="s">
        <v>231</v>
      </c>
      <c r="L1187" t="s">
        <v>91</v>
      </c>
      <c r="M1187">
        <v>8280</v>
      </c>
      <c r="N1187">
        <v>71</v>
      </c>
      <c r="O1187" s="17">
        <v>45524</v>
      </c>
      <c r="P1187" s="19" t="s">
        <v>125</v>
      </c>
      <c r="Q1187" t="s">
        <v>24</v>
      </c>
      <c r="R1187" s="17">
        <v>45522</v>
      </c>
      <c r="S1187" s="27"/>
      <c r="T1187">
        <v>91.066666666666663</v>
      </c>
      <c r="U1187">
        <v>3.9233333333333329</v>
      </c>
      <c r="V1187">
        <v>94.990000000000009</v>
      </c>
      <c r="W1187">
        <v>3</v>
      </c>
      <c r="X1187">
        <v>3.3233333333333341</v>
      </c>
      <c r="Y1187">
        <v>0</v>
      </c>
      <c r="Z1187">
        <v>0</v>
      </c>
      <c r="AA1187">
        <v>0</v>
      </c>
      <c r="AB1187">
        <v>2.9494395</v>
      </c>
      <c r="AC1187" s="29">
        <v>95.36389383333335</v>
      </c>
      <c r="AD1187">
        <v>0</v>
      </c>
      <c r="AF1187">
        <v>284.97000000000003</v>
      </c>
      <c r="AG1187">
        <v>0</v>
      </c>
      <c r="AH1187">
        <v>9.9700000000000006</v>
      </c>
      <c r="AI1187">
        <v>8.8483184999999995</v>
      </c>
      <c r="AJ1187">
        <v>286.09168149999999</v>
      </c>
      <c r="AK1187" t="s">
        <v>26</v>
      </c>
      <c r="AN1187" s="29">
        <v>0</v>
      </c>
      <c r="AO1187" s="30">
        <f t="shared" si="36"/>
        <v>0</v>
      </c>
      <c r="AP1187" s="30">
        <f t="shared" si="37"/>
        <v>0</v>
      </c>
      <c r="AQ1187" s="30"/>
    </row>
    <row r="1188" spans="1:43" x14ac:dyDescent="0.25">
      <c r="A1188" t="s">
        <v>219</v>
      </c>
      <c r="B1188">
        <v>1981058</v>
      </c>
      <c r="C1188" t="s">
        <v>4340</v>
      </c>
      <c r="D1188">
        <v>1781006</v>
      </c>
      <c r="E1188" t="s">
        <v>4341</v>
      </c>
      <c r="F1188" t="s">
        <v>89</v>
      </c>
      <c r="G1188" t="s">
        <v>90</v>
      </c>
      <c r="H1188" t="s">
        <v>10</v>
      </c>
      <c r="I1188" t="s">
        <v>4342</v>
      </c>
      <c r="J1188" t="s">
        <v>4343</v>
      </c>
      <c r="K1188" t="s">
        <v>256</v>
      </c>
      <c r="L1188" t="s">
        <v>92</v>
      </c>
      <c r="M1188">
        <v>8375</v>
      </c>
      <c r="N1188">
        <v>10</v>
      </c>
      <c r="O1188" s="17">
        <v>45537</v>
      </c>
      <c r="P1188" s="19" t="s">
        <v>138</v>
      </c>
      <c r="Q1188" t="s">
        <v>24</v>
      </c>
      <c r="R1188" s="17">
        <v>45522</v>
      </c>
      <c r="S1188" s="27"/>
      <c r="T1188">
        <v>61.35</v>
      </c>
      <c r="U1188">
        <v>17.14</v>
      </c>
      <c r="V1188">
        <v>78.489999999999995</v>
      </c>
      <c r="W1188">
        <v>1</v>
      </c>
      <c r="X1188">
        <v>2.75</v>
      </c>
      <c r="Y1188">
        <v>0</v>
      </c>
      <c r="Z1188">
        <v>0</v>
      </c>
      <c r="AA1188">
        <v>0</v>
      </c>
      <c r="AB1188">
        <v>2.4371144999999999</v>
      </c>
      <c r="AC1188" s="29">
        <v>78.802885500000002</v>
      </c>
      <c r="AD1188">
        <v>0</v>
      </c>
      <c r="AF1188">
        <v>78.489999999999995</v>
      </c>
      <c r="AG1188">
        <v>0</v>
      </c>
      <c r="AH1188">
        <v>2.75</v>
      </c>
      <c r="AI1188">
        <v>2.4371144999999999</v>
      </c>
      <c r="AJ1188">
        <v>78.802885500000002</v>
      </c>
      <c r="AK1188" t="s">
        <v>25</v>
      </c>
      <c r="AN1188" s="29">
        <v>0</v>
      </c>
      <c r="AO1188" s="30">
        <f t="shared" si="36"/>
        <v>0</v>
      </c>
      <c r="AP1188" s="30">
        <f t="shared" si="37"/>
        <v>0</v>
      </c>
      <c r="AQ1188" s="30"/>
    </row>
    <row r="1189" spans="1:43" x14ac:dyDescent="0.25">
      <c r="A1189" t="s">
        <v>219</v>
      </c>
      <c r="B1189">
        <v>1981058</v>
      </c>
      <c r="C1189" t="s">
        <v>4344</v>
      </c>
      <c r="D1189">
        <v>1781005</v>
      </c>
      <c r="E1189" t="s">
        <v>4341</v>
      </c>
      <c r="F1189" t="s">
        <v>89</v>
      </c>
      <c r="G1189" t="s">
        <v>90</v>
      </c>
      <c r="H1189" t="s">
        <v>10</v>
      </c>
      <c r="I1189" t="s">
        <v>4345</v>
      </c>
      <c r="J1189" t="s">
        <v>4346</v>
      </c>
      <c r="K1189" t="s">
        <v>256</v>
      </c>
      <c r="L1189" t="s">
        <v>92</v>
      </c>
      <c r="M1189">
        <v>8375</v>
      </c>
      <c r="N1189">
        <v>9</v>
      </c>
      <c r="O1189" s="17">
        <v>45537</v>
      </c>
      <c r="P1189" s="19" t="s">
        <v>138</v>
      </c>
      <c r="Q1189" t="s">
        <v>24</v>
      </c>
      <c r="R1189" s="17">
        <v>45522</v>
      </c>
      <c r="S1189" s="27"/>
      <c r="T1189">
        <v>61.35</v>
      </c>
      <c r="U1189">
        <v>17.14</v>
      </c>
      <c r="V1189">
        <v>78.489999999999995</v>
      </c>
      <c r="W1189">
        <v>1</v>
      </c>
      <c r="X1189">
        <v>2.75</v>
      </c>
      <c r="Y1189">
        <v>0</v>
      </c>
      <c r="Z1189">
        <v>0</v>
      </c>
      <c r="AA1189">
        <v>0</v>
      </c>
      <c r="AB1189">
        <v>2.4371144999999999</v>
      </c>
      <c r="AC1189" s="29">
        <v>78.802885500000002</v>
      </c>
      <c r="AD1189">
        <v>0</v>
      </c>
      <c r="AF1189">
        <v>78.489999999999995</v>
      </c>
      <c r="AG1189">
        <v>0</v>
      </c>
      <c r="AH1189">
        <v>2.75</v>
      </c>
      <c r="AI1189">
        <v>2.4371144999999999</v>
      </c>
      <c r="AJ1189">
        <v>78.802885500000002</v>
      </c>
      <c r="AK1189" t="s">
        <v>25</v>
      </c>
      <c r="AN1189" s="29">
        <v>0</v>
      </c>
      <c r="AO1189" s="30">
        <f t="shared" si="36"/>
        <v>0</v>
      </c>
      <c r="AP1189" s="30">
        <f t="shared" si="37"/>
        <v>0</v>
      </c>
      <c r="AQ1189" s="30"/>
    </row>
    <row r="1190" spans="1:43" x14ac:dyDescent="0.25">
      <c r="A1190" t="s">
        <v>219</v>
      </c>
      <c r="B1190">
        <v>1981058</v>
      </c>
      <c r="C1190" t="s">
        <v>4347</v>
      </c>
      <c r="D1190">
        <v>1079756</v>
      </c>
      <c r="E1190" t="s">
        <v>4341</v>
      </c>
      <c r="F1190" t="s">
        <v>89</v>
      </c>
      <c r="G1190" t="s">
        <v>90</v>
      </c>
      <c r="H1190" t="s">
        <v>10</v>
      </c>
      <c r="I1190" t="s">
        <v>4345</v>
      </c>
      <c r="J1190" t="s">
        <v>4346</v>
      </c>
      <c r="K1190" t="s">
        <v>92</v>
      </c>
      <c r="L1190" t="s">
        <v>256</v>
      </c>
      <c r="M1190">
        <v>2385</v>
      </c>
      <c r="N1190">
        <v>9</v>
      </c>
      <c r="O1190" s="17">
        <v>45539</v>
      </c>
      <c r="P1190" s="19" t="s">
        <v>97</v>
      </c>
      <c r="Q1190" t="s">
        <v>24</v>
      </c>
      <c r="R1190" s="17">
        <v>45522</v>
      </c>
      <c r="S1190" s="27"/>
      <c r="T1190">
        <v>63.08</v>
      </c>
      <c r="U1190">
        <v>15.41</v>
      </c>
      <c r="V1190">
        <v>78.489999999999995</v>
      </c>
      <c r="W1190">
        <v>1</v>
      </c>
      <c r="X1190">
        <v>2.75</v>
      </c>
      <c r="Y1190">
        <v>0</v>
      </c>
      <c r="Z1190">
        <v>0</v>
      </c>
      <c r="AA1190">
        <v>0</v>
      </c>
      <c r="AB1190">
        <v>2.4371144999999999</v>
      </c>
      <c r="AC1190" s="29">
        <v>78.802885500000002</v>
      </c>
      <c r="AD1190">
        <v>0</v>
      </c>
      <c r="AF1190">
        <v>78.489999999999995</v>
      </c>
      <c r="AG1190">
        <v>0</v>
      </c>
      <c r="AH1190">
        <v>2.75</v>
      </c>
      <c r="AI1190">
        <v>2.4371144999999999</v>
      </c>
      <c r="AJ1190">
        <v>78.802885500000002</v>
      </c>
      <c r="AK1190" t="s">
        <v>25</v>
      </c>
      <c r="AN1190" s="29">
        <v>0</v>
      </c>
      <c r="AO1190" s="30">
        <f t="shared" si="36"/>
        <v>0</v>
      </c>
      <c r="AP1190" s="30">
        <f t="shared" si="37"/>
        <v>0</v>
      </c>
      <c r="AQ1190" s="30"/>
    </row>
    <row r="1191" spans="1:43" x14ac:dyDescent="0.25">
      <c r="A1191" t="s">
        <v>219</v>
      </c>
      <c r="B1191">
        <v>1981058</v>
      </c>
      <c r="C1191" t="s">
        <v>4348</v>
      </c>
      <c r="D1191">
        <v>1079757</v>
      </c>
      <c r="E1191" t="s">
        <v>4341</v>
      </c>
      <c r="F1191" t="s">
        <v>89</v>
      </c>
      <c r="G1191" t="s">
        <v>90</v>
      </c>
      <c r="H1191" t="s">
        <v>10</v>
      </c>
      <c r="I1191" t="s">
        <v>4342</v>
      </c>
      <c r="J1191" t="s">
        <v>4343</v>
      </c>
      <c r="K1191" t="s">
        <v>92</v>
      </c>
      <c r="L1191" t="s">
        <v>256</v>
      </c>
      <c r="M1191">
        <v>2385</v>
      </c>
      <c r="N1191">
        <v>10</v>
      </c>
      <c r="O1191" s="17">
        <v>45539</v>
      </c>
      <c r="P1191" s="19" t="s">
        <v>97</v>
      </c>
      <c r="Q1191" t="s">
        <v>24</v>
      </c>
      <c r="R1191" s="17">
        <v>45522</v>
      </c>
      <c r="S1191" s="27"/>
      <c r="T1191">
        <v>63.08</v>
      </c>
      <c r="U1191">
        <v>15.41</v>
      </c>
      <c r="V1191">
        <v>78.489999999999995</v>
      </c>
      <c r="W1191">
        <v>1</v>
      </c>
      <c r="X1191">
        <v>2.75</v>
      </c>
      <c r="Y1191">
        <v>0</v>
      </c>
      <c r="Z1191">
        <v>0</v>
      </c>
      <c r="AA1191">
        <v>0</v>
      </c>
      <c r="AB1191">
        <v>2.4371144999999999</v>
      </c>
      <c r="AC1191" s="29">
        <v>78.802885500000002</v>
      </c>
      <c r="AD1191">
        <v>0</v>
      </c>
      <c r="AF1191">
        <v>78.489999999999995</v>
      </c>
      <c r="AG1191">
        <v>0</v>
      </c>
      <c r="AH1191">
        <v>2.75</v>
      </c>
      <c r="AI1191">
        <v>2.4371144999999999</v>
      </c>
      <c r="AJ1191">
        <v>78.802885500000002</v>
      </c>
      <c r="AK1191" t="s">
        <v>25</v>
      </c>
      <c r="AN1191" s="29">
        <v>0</v>
      </c>
      <c r="AO1191" s="30">
        <f t="shared" si="36"/>
        <v>0</v>
      </c>
      <c r="AP1191" s="30">
        <f t="shared" si="37"/>
        <v>0</v>
      </c>
      <c r="AQ1191" s="30"/>
    </row>
    <row r="1192" spans="1:43" x14ac:dyDescent="0.25">
      <c r="A1192" t="s">
        <v>219</v>
      </c>
      <c r="B1192">
        <v>1981054</v>
      </c>
      <c r="C1192" t="s">
        <v>4349</v>
      </c>
      <c r="D1192">
        <v>501132</v>
      </c>
      <c r="E1192" t="s">
        <v>4350</v>
      </c>
      <c r="F1192" t="s">
        <v>89</v>
      </c>
      <c r="G1192" t="s">
        <v>90</v>
      </c>
      <c r="H1192" t="s">
        <v>10</v>
      </c>
      <c r="I1192" t="s">
        <v>4351</v>
      </c>
      <c r="J1192" t="s">
        <v>4352</v>
      </c>
      <c r="K1192" t="s">
        <v>224</v>
      </c>
      <c r="L1192" t="s">
        <v>271</v>
      </c>
      <c r="M1192">
        <v>2400</v>
      </c>
      <c r="N1192">
        <v>3</v>
      </c>
      <c r="O1192" s="17">
        <v>45522</v>
      </c>
      <c r="P1192" s="19" t="s">
        <v>586</v>
      </c>
      <c r="Q1192" t="s">
        <v>24</v>
      </c>
      <c r="R1192" s="17">
        <v>45522</v>
      </c>
      <c r="S1192" s="27"/>
      <c r="T1192">
        <v>134.91</v>
      </c>
      <c r="U1192">
        <v>21.6</v>
      </c>
      <c r="V1192">
        <v>156.51</v>
      </c>
      <c r="W1192">
        <v>1</v>
      </c>
      <c r="X1192">
        <v>5.48</v>
      </c>
      <c r="Y1192">
        <v>0</v>
      </c>
      <c r="Z1192">
        <v>0</v>
      </c>
      <c r="AA1192">
        <v>0</v>
      </c>
      <c r="AB1192">
        <v>4.8596355000000004</v>
      </c>
      <c r="AC1192" s="29">
        <v>157.13036450000001</v>
      </c>
      <c r="AD1192">
        <v>0</v>
      </c>
      <c r="AF1192">
        <v>156.51</v>
      </c>
      <c r="AG1192">
        <v>0</v>
      </c>
      <c r="AH1192">
        <v>5.48</v>
      </c>
      <c r="AI1192">
        <v>4.8596355000000004</v>
      </c>
      <c r="AJ1192">
        <v>157.13036450000001</v>
      </c>
      <c r="AK1192" t="s">
        <v>25</v>
      </c>
      <c r="AN1192" s="29">
        <v>0</v>
      </c>
      <c r="AO1192" s="30">
        <f t="shared" si="36"/>
        <v>0</v>
      </c>
      <c r="AP1192" s="30">
        <f t="shared" si="37"/>
        <v>0</v>
      </c>
      <c r="AQ1192" s="30"/>
    </row>
    <row r="1193" spans="1:43" x14ac:dyDescent="0.25">
      <c r="A1193" t="s">
        <v>219</v>
      </c>
      <c r="B1193">
        <v>1981037</v>
      </c>
      <c r="C1193" t="s">
        <v>4353</v>
      </c>
      <c r="D1193">
        <v>1780996</v>
      </c>
      <c r="E1193" t="s">
        <v>4354</v>
      </c>
      <c r="F1193" t="s">
        <v>89</v>
      </c>
      <c r="G1193" t="s">
        <v>90</v>
      </c>
      <c r="H1193" t="s">
        <v>10</v>
      </c>
      <c r="I1193" t="s">
        <v>4355</v>
      </c>
      <c r="J1193" t="s">
        <v>4356</v>
      </c>
      <c r="K1193" t="s">
        <v>231</v>
      </c>
      <c r="L1193" t="s">
        <v>230</v>
      </c>
      <c r="M1193">
        <v>888511</v>
      </c>
      <c r="N1193">
        <v>21</v>
      </c>
      <c r="O1193" s="17">
        <v>45522</v>
      </c>
      <c r="P1193" s="19" t="s">
        <v>122</v>
      </c>
      <c r="Q1193" t="s">
        <v>24</v>
      </c>
      <c r="R1193" s="17">
        <v>45522</v>
      </c>
      <c r="S1193" s="27"/>
      <c r="T1193">
        <v>39.14</v>
      </c>
      <c r="U1193">
        <v>3.9233333333333329</v>
      </c>
      <c r="V1193">
        <v>43.063333333333333</v>
      </c>
      <c r="W1193">
        <v>3</v>
      </c>
      <c r="X1193">
        <v>1.506666666666667</v>
      </c>
      <c r="Y1193">
        <v>0</v>
      </c>
      <c r="Z1193">
        <v>0</v>
      </c>
      <c r="AA1193">
        <v>0</v>
      </c>
      <c r="AB1193">
        <v>1.3371165</v>
      </c>
      <c r="AC1193" s="29">
        <v>43.232883500000007</v>
      </c>
      <c r="AD1193">
        <v>0</v>
      </c>
      <c r="AF1193">
        <v>129.19</v>
      </c>
      <c r="AG1193">
        <v>0</v>
      </c>
      <c r="AH1193">
        <v>4.5199999999999996</v>
      </c>
      <c r="AI1193">
        <v>4.0113494999999997</v>
      </c>
      <c r="AJ1193">
        <v>129.69865050000001</v>
      </c>
      <c r="AK1193" t="s">
        <v>26</v>
      </c>
      <c r="AN1193" s="29">
        <v>0</v>
      </c>
      <c r="AO1193" s="30">
        <f t="shared" si="36"/>
        <v>0</v>
      </c>
      <c r="AP1193" s="30">
        <f t="shared" si="37"/>
        <v>0</v>
      </c>
      <c r="AQ1193" s="30"/>
    </row>
    <row r="1194" spans="1:43" x14ac:dyDescent="0.25">
      <c r="A1194" t="s">
        <v>219</v>
      </c>
      <c r="B1194">
        <v>1981037</v>
      </c>
      <c r="C1194" t="s">
        <v>4357</v>
      </c>
      <c r="D1194">
        <v>1780997</v>
      </c>
      <c r="E1194" t="s">
        <v>4354</v>
      </c>
      <c r="F1194" t="s">
        <v>89</v>
      </c>
      <c r="G1194" t="s">
        <v>90</v>
      </c>
      <c r="H1194" t="s">
        <v>10</v>
      </c>
      <c r="I1194" t="s">
        <v>4358</v>
      </c>
      <c r="J1194" t="s">
        <v>4359</v>
      </c>
      <c r="K1194" t="s">
        <v>231</v>
      </c>
      <c r="L1194" t="s">
        <v>230</v>
      </c>
      <c r="M1194">
        <v>888511</v>
      </c>
      <c r="N1194">
        <v>22</v>
      </c>
      <c r="O1194" s="17">
        <v>45522</v>
      </c>
      <c r="P1194" s="19" t="s">
        <v>122</v>
      </c>
      <c r="Q1194" t="s">
        <v>24</v>
      </c>
      <c r="R1194" s="17">
        <v>45522</v>
      </c>
      <c r="S1194" s="27"/>
      <c r="T1194">
        <v>39.14</v>
      </c>
      <c r="U1194">
        <v>3.9233333333333329</v>
      </c>
      <c r="V1194">
        <v>43.063333333333333</v>
      </c>
      <c r="W1194">
        <v>3</v>
      </c>
      <c r="X1194">
        <v>1.506666666666667</v>
      </c>
      <c r="Y1194">
        <v>0</v>
      </c>
      <c r="Z1194">
        <v>0</v>
      </c>
      <c r="AA1194">
        <v>0</v>
      </c>
      <c r="AB1194">
        <v>1.3371165</v>
      </c>
      <c r="AC1194" s="29">
        <v>43.232883500000007</v>
      </c>
      <c r="AD1194">
        <v>0</v>
      </c>
      <c r="AF1194">
        <v>129.19</v>
      </c>
      <c r="AG1194">
        <v>0</v>
      </c>
      <c r="AH1194">
        <v>4.5199999999999996</v>
      </c>
      <c r="AI1194">
        <v>4.0113494999999997</v>
      </c>
      <c r="AJ1194">
        <v>129.69865050000001</v>
      </c>
      <c r="AK1194" t="s">
        <v>26</v>
      </c>
      <c r="AN1194" s="29">
        <v>0</v>
      </c>
      <c r="AO1194" s="30">
        <f t="shared" si="36"/>
        <v>0</v>
      </c>
      <c r="AP1194" s="30">
        <f t="shared" si="37"/>
        <v>0</v>
      </c>
      <c r="AQ1194" s="30"/>
    </row>
    <row r="1195" spans="1:43" x14ac:dyDescent="0.25">
      <c r="A1195" t="s">
        <v>219</v>
      </c>
      <c r="B1195">
        <v>1981031</v>
      </c>
      <c r="C1195" t="s">
        <v>4360</v>
      </c>
      <c r="D1195">
        <v>1079752</v>
      </c>
      <c r="E1195" t="s">
        <v>4361</v>
      </c>
      <c r="F1195" t="s">
        <v>89</v>
      </c>
      <c r="G1195" t="s">
        <v>90</v>
      </c>
      <c r="H1195" t="s">
        <v>10</v>
      </c>
      <c r="I1195" t="s">
        <v>4362</v>
      </c>
      <c r="J1195" t="s">
        <v>4363</v>
      </c>
      <c r="K1195" t="s">
        <v>92</v>
      </c>
      <c r="L1195" t="s">
        <v>231</v>
      </c>
      <c r="M1195">
        <v>8845</v>
      </c>
      <c r="N1195">
        <v>3</v>
      </c>
      <c r="O1195" s="17">
        <v>45522</v>
      </c>
      <c r="P1195" s="19" t="s">
        <v>284</v>
      </c>
      <c r="Q1195" t="s">
        <v>24</v>
      </c>
      <c r="R1195" s="17">
        <v>45522</v>
      </c>
      <c r="S1195" s="27"/>
      <c r="T1195">
        <v>65.040000000000006</v>
      </c>
      <c r="U1195">
        <v>9.9499999999999993</v>
      </c>
      <c r="V1195">
        <v>74.989999999999995</v>
      </c>
      <c r="W1195">
        <v>1</v>
      </c>
      <c r="X1195">
        <v>2.62</v>
      </c>
      <c r="Y1195">
        <v>0</v>
      </c>
      <c r="Z1195">
        <v>0</v>
      </c>
      <c r="AA1195">
        <v>0</v>
      </c>
      <c r="AB1195">
        <v>2.3284395</v>
      </c>
      <c r="AC1195" s="29">
        <v>75.281560499999998</v>
      </c>
      <c r="AD1195">
        <v>0</v>
      </c>
      <c r="AF1195">
        <v>74.989999999999995</v>
      </c>
      <c r="AG1195">
        <v>0</v>
      </c>
      <c r="AH1195">
        <v>2.62</v>
      </c>
      <c r="AI1195">
        <v>2.3284395</v>
      </c>
      <c r="AJ1195">
        <v>75.281560499999998</v>
      </c>
      <c r="AK1195" t="s">
        <v>25</v>
      </c>
      <c r="AN1195" s="29">
        <v>0</v>
      </c>
      <c r="AO1195" s="30">
        <f t="shared" si="36"/>
        <v>0</v>
      </c>
      <c r="AP1195" s="30">
        <f t="shared" si="37"/>
        <v>0</v>
      </c>
      <c r="AQ1195" s="30"/>
    </row>
    <row r="1196" spans="1:43" x14ac:dyDescent="0.25">
      <c r="A1196" t="s">
        <v>219</v>
      </c>
      <c r="B1196">
        <v>1981023</v>
      </c>
      <c r="C1196" t="s">
        <v>4364</v>
      </c>
      <c r="D1196">
        <v>501127</v>
      </c>
      <c r="E1196" t="s">
        <v>4365</v>
      </c>
      <c r="F1196" t="s">
        <v>89</v>
      </c>
      <c r="G1196" t="s">
        <v>90</v>
      </c>
      <c r="H1196" t="s">
        <v>137</v>
      </c>
      <c r="I1196" t="s">
        <v>4366</v>
      </c>
      <c r="J1196" t="s">
        <v>4367</v>
      </c>
      <c r="K1196" t="s">
        <v>224</v>
      </c>
      <c r="L1196" t="s">
        <v>266</v>
      </c>
      <c r="M1196">
        <v>8390</v>
      </c>
      <c r="N1196">
        <v>39</v>
      </c>
      <c r="O1196" s="17">
        <v>45522</v>
      </c>
      <c r="P1196" s="19" t="s">
        <v>133</v>
      </c>
      <c r="Q1196" t="s">
        <v>24</v>
      </c>
      <c r="R1196" s="17">
        <v>45522</v>
      </c>
      <c r="S1196" s="27"/>
      <c r="T1196">
        <v>105.64</v>
      </c>
      <c r="U1196">
        <v>14.34</v>
      </c>
      <c r="V1196">
        <v>119.98</v>
      </c>
      <c r="W1196">
        <v>1</v>
      </c>
      <c r="X1196">
        <v>4.2</v>
      </c>
      <c r="Y1196">
        <v>0</v>
      </c>
      <c r="Z1196">
        <v>0</v>
      </c>
      <c r="AA1196">
        <v>0</v>
      </c>
      <c r="AB1196">
        <v>6.2089650000000001</v>
      </c>
      <c r="AC1196" s="29">
        <v>117.971035</v>
      </c>
      <c r="AD1196">
        <v>0</v>
      </c>
      <c r="AF1196">
        <v>119.98</v>
      </c>
      <c r="AG1196">
        <v>0</v>
      </c>
      <c r="AH1196">
        <v>4.2</v>
      </c>
      <c r="AI1196">
        <v>6.2089650000000001</v>
      </c>
      <c r="AJ1196">
        <v>117.971035</v>
      </c>
      <c r="AK1196" t="s">
        <v>25</v>
      </c>
      <c r="AN1196" s="29">
        <v>0</v>
      </c>
      <c r="AO1196" s="30">
        <f t="shared" si="36"/>
        <v>0</v>
      </c>
      <c r="AP1196" s="30">
        <f t="shared" si="37"/>
        <v>0</v>
      </c>
      <c r="AQ1196" s="30"/>
    </row>
    <row r="1197" spans="1:43" x14ac:dyDescent="0.25">
      <c r="A1197" t="s">
        <v>219</v>
      </c>
      <c r="B1197">
        <v>1981023</v>
      </c>
      <c r="C1197" t="s">
        <v>4368</v>
      </c>
      <c r="D1197">
        <v>501128</v>
      </c>
      <c r="E1197" t="s">
        <v>4365</v>
      </c>
      <c r="F1197" t="s">
        <v>89</v>
      </c>
      <c r="G1197" t="s">
        <v>90</v>
      </c>
      <c r="H1197" t="s">
        <v>137</v>
      </c>
      <c r="I1197" t="s">
        <v>4369</v>
      </c>
      <c r="J1197" t="s">
        <v>4370</v>
      </c>
      <c r="K1197" t="s">
        <v>224</v>
      </c>
      <c r="L1197" t="s">
        <v>266</v>
      </c>
      <c r="M1197">
        <v>8390</v>
      </c>
      <c r="N1197">
        <v>40</v>
      </c>
      <c r="O1197" s="17">
        <v>45522</v>
      </c>
      <c r="P1197" s="19" t="s">
        <v>133</v>
      </c>
      <c r="Q1197" t="s">
        <v>24</v>
      </c>
      <c r="R1197" s="17">
        <v>45522</v>
      </c>
      <c r="S1197" s="27"/>
      <c r="T1197">
        <v>105.64</v>
      </c>
      <c r="U1197">
        <v>14.34</v>
      </c>
      <c r="V1197">
        <v>119.98</v>
      </c>
      <c r="W1197">
        <v>1</v>
      </c>
      <c r="X1197">
        <v>4.2</v>
      </c>
      <c r="Y1197">
        <v>0</v>
      </c>
      <c r="Z1197">
        <v>0</v>
      </c>
      <c r="AA1197">
        <v>0</v>
      </c>
      <c r="AB1197">
        <v>6.2089650000000001</v>
      </c>
      <c r="AC1197" s="29">
        <v>117.971035</v>
      </c>
      <c r="AD1197">
        <v>0</v>
      </c>
      <c r="AF1197">
        <v>119.98</v>
      </c>
      <c r="AG1197">
        <v>0</v>
      </c>
      <c r="AH1197">
        <v>4.2</v>
      </c>
      <c r="AI1197">
        <v>6.2089650000000001</v>
      </c>
      <c r="AJ1197">
        <v>117.971035</v>
      </c>
      <c r="AK1197" t="s">
        <v>25</v>
      </c>
      <c r="AN1197" s="29">
        <v>0</v>
      </c>
      <c r="AO1197" s="30">
        <f t="shared" si="36"/>
        <v>0</v>
      </c>
      <c r="AP1197" s="30">
        <f t="shared" si="37"/>
        <v>0</v>
      </c>
      <c r="AQ1197" s="30"/>
    </row>
    <row r="1198" spans="1:43" x14ac:dyDescent="0.25">
      <c r="A1198" t="s">
        <v>219</v>
      </c>
      <c r="B1198">
        <v>1980980</v>
      </c>
      <c r="C1198" t="s">
        <v>4371</v>
      </c>
      <c r="D1198">
        <v>501120</v>
      </c>
      <c r="E1198" t="s">
        <v>4372</v>
      </c>
      <c r="F1198" t="s">
        <v>89</v>
      </c>
      <c r="G1198" t="s">
        <v>90</v>
      </c>
      <c r="H1198" t="s">
        <v>10</v>
      </c>
      <c r="I1198" t="s">
        <v>4373</v>
      </c>
      <c r="J1198" t="s">
        <v>4374</v>
      </c>
      <c r="K1198" t="s">
        <v>224</v>
      </c>
      <c r="L1198" t="s">
        <v>1692</v>
      </c>
      <c r="M1198">
        <v>88580</v>
      </c>
      <c r="N1198">
        <v>21</v>
      </c>
      <c r="O1198" s="17">
        <v>45522</v>
      </c>
      <c r="P1198" s="19" t="s">
        <v>138</v>
      </c>
      <c r="Q1198" t="s">
        <v>24</v>
      </c>
      <c r="R1198" s="17">
        <v>45522</v>
      </c>
      <c r="S1198" s="27"/>
      <c r="T1198">
        <v>58.456666666666671</v>
      </c>
      <c r="U1198">
        <v>7.69</v>
      </c>
      <c r="V1198">
        <v>66.146666666666661</v>
      </c>
      <c r="W1198">
        <v>3</v>
      </c>
      <c r="X1198">
        <v>2.3166666666666669</v>
      </c>
      <c r="Y1198">
        <v>0</v>
      </c>
      <c r="Z1198">
        <v>0</v>
      </c>
      <c r="AA1198">
        <v>0</v>
      </c>
      <c r="AB1198">
        <v>2.0538539999999998</v>
      </c>
      <c r="AC1198" s="29">
        <v>66.409479333333323</v>
      </c>
      <c r="AD1198">
        <v>0</v>
      </c>
      <c r="AF1198">
        <v>198.44</v>
      </c>
      <c r="AG1198">
        <v>0</v>
      </c>
      <c r="AH1198">
        <v>6.95</v>
      </c>
      <c r="AI1198">
        <v>6.161562</v>
      </c>
      <c r="AJ1198">
        <v>199.22843800000001</v>
      </c>
      <c r="AK1198" t="s">
        <v>26</v>
      </c>
      <c r="AN1198" s="29">
        <v>11.8</v>
      </c>
      <c r="AO1198" s="30">
        <f t="shared" si="36"/>
        <v>3.3925000000000001</v>
      </c>
      <c r="AP1198" s="30">
        <f t="shared" si="37"/>
        <v>1.1308333333333334</v>
      </c>
      <c r="AQ1198" s="30"/>
    </row>
    <row r="1199" spans="1:43" x14ac:dyDescent="0.25">
      <c r="A1199" t="s">
        <v>219</v>
      </c>
      <c r="B1199">
        <v>1980980</v>
      </c>
      <c r="C1199" t="s">
        <v>4375</v>
      </c>
      <c r="D1199">
        <v>501121</v>
      </c>
      <c r="E1199" t="s">
        <v>4372</v>
      </c>
      <c r="F1199" t="s">
        <v>89</v>
      </c>
      <c r="G1199" t="s">
        <v>90</v>
      </c>
      <c r="H1199" t="s">
        <v>10</v>
      </c>
      <c r="I1199" t="s">
        <v>4376</v>
      </c>
      <c r="J1199" t="s">
        <v>4377</v>
      </c>
      <c r="K1199" t="s">
        <v>224</v>
      </c>
      <c r="L1199" t="s">
        <v>1692</v>
      </c>
      <c r="M1199">
        <v>88580</v>
      </c>
      <c r="N1199">
        <v>22</v>
      </c>
      <c r="O1199" s="17">
        <v>45522</v>
      </c>
      <c r="P1199" s="19" t="s">
        <v>138</v>
      </c>
      <c r="Q1199" t="s">
        <v>24</v>
      </c>
      <c r="R1199" s="17">
        <v>45522</v>
      </c>
      <c r="S1199" s="27"/>
      <c r="T1199">
        <v>58.456666666666671</v>
      </c>
      <c r="U1199">
        <v>7.69</v>
      </c>
      <c r="V1199">
        <v>66.146666666666661</v>
      </c>
      <c r="W1199">
        <v>3</v>
      </c>
      <c r="X1199">
        <v>2.3166666666666669</v>
      </c>
      <c r="Y1199">
        <v>0</v>
      </c>
      <c r="Z1199">
        <v>0</v>
      </c>
      <c r="AA1199">
        <v>0</v>
      </c>
      <c r="AB1199">
        <v>2.0538539999999998</v>
      </c>
      <c r="AC1199" s="29">
        <v>66.409479333333323</v>
      </c>
      <c r="AD1199">
        <v>0</v>
      </c>
      <c r="AF1199">
        <v>198.44</v>
      </c>
      <c r="AG1199">
        <v>0</v>
      </c>
      <c r="AH1199">
        <v>6.95</v>
      </c>
      <c r="AI1199">
        <v>6.161562</v>
      </c>
      <c r="AJ1199">
        <v>199.22843800000001</v>
      </c>
      <c r="AK1199" t="s">
        <v>26</v>
      </c>
      <c r="AN1199" s="29">
        <v>11.8</v>
      </c>
      <c r="AO1199" s="30">
        <f t="shared" si="36"/>
        <v>3.3925000000000001</v>
      </c>
      <c r="AP1199" s="30">
        <f t="shared" si="37"/>
        <v>1.1308333333333334</v>
      </c>
      <c r="AQ1199" s="30"/>
    </row>
    <row r="1200" spans="1:43" x14ac:dyDescent="0.25">
      <c r="A1200" t="s">
        <v>219</v>
      </c>
      <c r="B1200">
        <v>1980969</v>
      </c>
      <c r="C1200" t="s">
        <v>4378</v>
      </c>
      <c r="D1200">
        <v>1079740</v>
      </c>
      <c r="E1200" t="s">
        <v>4379</v>
      </c>
      <c r="F1200" t="s">
        <v>89</v>
      </c>
      <c r="G1200" t="s">
        <v>90</v>
      </c>
      <c r="H1200" t="s">
        <v>10</v>
      </c>
      <c r="I1200" t="s">
        <v>4380</v>
      </c>
      <c r="J1200" t="s">
        <v>4381</v>
      </c>
      <c r="K1200" t="s">
        <v>92</v>
      </c>
      <c r="L1200" t="s">
        <v>271</v>
      </c>
      <c r="M1200">
        <v>8777</v>
      </c>
      <c r="N1200">
        <v>22</v>
      </c>
      <c r="O1200" s="17">
        <v>45522</v>
      </c>
      <c r="P1200" s="19" t="s">
        <v>109</v>
      </c>
      <c r="Q1200" t="s">
        <v>24</v>
      </c>
      <c r="R1200" s="17">
        <v>45522</v>
      </c>
      <c r="S1200" s="27"/>
      <c r="T1200">
        <v>146.97</v>
      </c>
      <c r="U1200">
        <v>15</v>
      </c>
      <c r="V1200">
        <v>161.97</v>
      </c>
      <c r="W1200">
        <v>1</v>
      </c>
      <c r="X1200">
        <v>5.67</v>
      </c>
      <c r="Y1200">
        <v>0</v>
      </c>
      <c r="Z1200">
        <v>0</v>
      </c>
      <c r="AA1200">
        <v>0</v>
      </c>
      <c r="AB1200">
        <v>5.0291684999999999</v>
      </c>
      <c r="AC1200" s="29">
        <v>162.61083149999999</v>
      </c>
      <c r="AD1200">
        <v>0</v>
      </c>
      <c r="AF1200">
        <v>161.97</v>
      </c>
      <c r="AG1200">
        <v>0</v>
      </c>
      <c r="AH1200">
        <v>5.67</v>
      </c>
      <c r="AI1200">
        <v>5.0291684999999999</v>
      </c>
      <c r="AJ1200">
        <v>162.61083149999999</v>
      </c>
      <c r="AK1200" t="s">
        <v>25</v>
      </c>
      <c r="AN1200" s="29">
        <v>5.9</v>
      </c>
      <c r="AO1200" s="30">
        <f t="shared" si="36"/>
        <v>1.69625</v>
      </c>
      <c r="AP1200" s="30">
        <f t="shared" si="37"/>
        <v>1.69625</v>
      </c>
      <c r="AQ1200" s="30"/>
    </row>
    <row r="1201" spans="1:43" x14ac:dyDescent="0.25">
      <c r="A1201" t="s">
        <v>219</v>
      </c>
      <c r="B1201">
        <v>1980955</v>
      </c>
      <c r="C1201" t="s">
        <v>4382</v>
      </c>
      <c r="D1201">
        <v>1780979</v>
      </c>
      <c r="E1201" t="s">
        <v>4383</v>
      </c>
      <c r="F1201" t="s">
        <v>89</v>
      </c>
      <c r="G1201" t="s">
        <v>90</v>
      </c>
      <c r="H1201" t="s">
        <v>14</v>
      </c>
      <c r="I1201" t="s">
        <v>4384</v>
      </c>
      <c r="J1201" t="s">
        <v>4385</v>
      </c>
      <c r="K1201" t="s">
        <v>231</v>
      </c>
      <c r="L1201" t="s">
        <v>92</v>
      </c>
      <c r="M1201">
        <v>8395</v>
      </c>
      <c r="N1201">
        <v>45</v>
      </c>
      <c r="O1201" s="17">
        <v>45522</v>
      </c>
      <c r="P1201" s="19" t="s">
        <v>138</v>
      </c>
      <c r="Q1201" t="s">
        <v>24</v>
      </c>
      <c r="R1201" s="17">
        <v>45522</v>
      </c>
      <c r="S1201" s="27"/>
      <c r="T1201">
        <v>8.0050000000000008</v>
      </c>
      <c r="U1201">
        <v>1.11625</v>
      </c>
      <c r="V1201">
        <v>9.1212499999999999</v>
      </c>
      <c r="W1201">
        <v>8</v>
      </c>
      <c r="X1201">
        <v>0.31874999999999998</v>
      </c>
      <c r="Y1201">
        <v>0</v>
      </c>
      <c r="Z1201">
        <v>0</v>
      </c>
      <c r="AA1201">
        <v>0</v>
      </c>
      <c r="AB1201">
        <v>0.28321481250000002</v>
      </c>
      <c r="AC1201" s="29">
        <v>9.1567851874999988</v>
      </c>
      <c r="AD1201">
        <v>0</v>
      </c>
      <c r="AF1201">
        <v>72.97</v>
      </c>
      <c r="AG1201">
        <v>0</v>
      </c>
      <c r="AH1201">
        <v>2.5499999999999998</v>
      </c>
      <c r="AI1201">
        <v>2.2657185000000002</v>
      </c>
      <c r="AJ1201">
        <v>73.254281499999991</v>
      </c>
      <c r="AK1201" t="s">
        <v>35</v>
      </c>
      <c r="AN1201" s="29">
        <v>0</v>
      </c>
      <c r="AO1201" s="30">
        <f t="shared" si="36"/>
        <v>0</v>
      </c>
      <c r="AP1201" s="30">
        <f t="shared" si="37"/>
        <v>0</v>
      </c>
      <c r="AQ1201" s="30"/>
    </row>
    <row r="1202" spans="1:43" x14ac:dyDescent="0.25">
      <c r="A1202" t="s">
        <v>219</v>
      </c>
      <c r="B1202">
        <v>1980955</v>
      </c>
      <c r="C1202" t="s">
        <v>4386</v>
      </c>
      <c r="D1202">
        <v>1780978</v>
      </c>
      <c r="E1202" t="s">
        <v>4383</v>
      </c>
      <c r="F1202" t="s">
        <v>89</v>
      </c>
      <c r="G1202" t="s">
        <v>90</v>
      </c>
      <c r="H1202" t="s">
        <v>14</v>
      </c>
      <c r="I1202" t="s">
        <v>4387</v>
      </c>
      <c r="J1202" t="s">
        <v>4388</v>
      </c>
      <c r="K1202" t="s">
        <v>231</v>
      </c>
      <c r="L1202" t="s">
        <v>92</v>
      </c>
      <c r="M1202">
        <v>8395</v>
      </c>
      <c r="N1202">
        <v>46</v>
      </c>
      <c r="O1202" s="17">
        <v>45522</v>
      </c>
      <c r="P1202" s="19" t="s">
        <v>138</v>
      </c>
      <c r="Q1202" t="s">
        <v>24</v>
      </c>
      <c r="R1202" s="17">
        <v>45522</v>
      </c>
      <c r="S1202" s="27"/>
      <c r="T1202">
        <v>8.0050000000000008</v>
      </c>
      <c r="U1202">
        <v>1.11625</v>
      </c>
      <c r="V1202">
        <v>9.1212499999999999</v>
      </c>
      <c r="W1202">
        <v>8</v>
      </c>
      <c r="X1202">
        <v>0.31874999999999998</v>
      </c>
      <c r="Y1202">
        <v>0</v>
      </c>
      <c r="Z1202">
        <v>0</v>
      </c>
      <c r="AA1202">
        <v>0</v>
      </c>
      <c r="AB1202">
        <v>0.28321481250000002</v>
      </c>
      <c r="AC1202" s="29">
        <v>9.1567851874999988</v>
      </c>
      <c r="AD1202">
        <v>0</v>
      </c>
      <c r="AF1202">
        <v>72.97</v>
      </c>
      <c r="AG1202">
        <v>0</v>
      </c>
      <c r="AH1202">
        <v>2.5499999999999998</v>
      </c>
      <c r="AI1202">
        <v>2.2657185000000002</v>
      </c>
      <c r="AJ1202">
        <v>73.254281499999991</v>
      </c>
      <c r="AK1202" t="s">
        <v>35</v>
      </c>
      <c r="AN1202" s="29">
        <v>0</v>
      </c>
      <c r="AO1202" s="30">
        <f t="shared" si="36"/>
        <v>0</v>
      </c>
      <c r="AP1202" s="30">
        <f t="shared" si="37"/>
        <v>0</v>
      </c>
      <c r="AQ1202" s="30"/>
    </row>
    <row r="1203" spans="1:43" x14ac:dyDescent="0.25">
      <c r="A1203" t="s">
        <v>219</v>
      </c>
      <c r="B1203">
        <v>1980953</v>
      </c>
      <c r="C1203" t="s">
        <v>4389</v>
      </c>
      <c r="D1203">
        <v>501116</v>
      </c>
      <c r="E1203" t="s">
        <v>4390</v>
      </c>
      <c r="F1203" t="s">
        <v>89</v>
      </c>
      <c r="G1203" t="s">
        <v>90</v>
      </c>
      <c r="H1203" t="s">
        <v>10</v>
      </c>
      <c r="I1203" t="s">
        <v>4391</v>
      </c>
      <c r="J1203" t="s">
        <v>4392</v>
      </c>
      <c r="K1203" t="s">
        <v>224</v>
      </c>
      <c r="L1203" t="s">
        <v>266</v>
      </c>
      <c r="M1203">
        <v>870</v>
      </c>
      <c r="N1203">
        <v>29</v>
      </c>
      <c r="O1203" s="17">
        <v>45523</v>
      </c>
      <c r="P1203" s="19" t="s">
        <v>96</v>
      </c>
      <c r="Q1203" t="s">
        <v>24</v>
      </c>
      <c r="R1203" s="17">
        <v>45522</v>
      </c>
      <c r="S1203" s="27"/>
      <c r="T1203">
        <v>75.405000000000001</v>
      </c>
      <c r="U1203">
        <v>12.2</v>
      </c>
      <c r="V1203">
        <v>87.605000000000004</v>
      </c>
      <c r="W1203">
        <v>2</v>
      </c>
      <c r="X1203">
        <v>3.0649999999999999</v>
      </c>
      <c r="Y1203">
        <v>0</v>
      </c>
      <c r="Z1203">
        <v>0</v>
      </c>
      <c r="AA1203">
        <v>0</v>
      </c>
      <c r="AB1203">
        <v>2.7201352499999998</v>
      </c>
      <c r="AC1203" s="29">
        <v>87.949864750000003</v>
      </c>
      <c r="AD1203">
        <v>0</v>
      </c>
      <c r="AF1203">
        <v>175.21</v>
      </c>
      <c r="AG1203">
        <v>0</v>
      </c>
      <c r="AH1203">
        <v>6.13</v>
      </c>
      <c r="AI1203">
        <v>5.4402704999999996</v>
      </c>
      <c r="AJ1203">
        <v>175.89972950000001</v>
      </c>
      <c r="AK1203" t="s">
        <v>27</v>
      </c>
      <c r="AN1203" s="29">
        <v>0</v>
      </c>
      <c r="AO1203" s="30">
        <f t="shared" si="36"/>
        <v>0</v>
      </c>
      <c r="AP1203" s="30">
        <f t="shared" si="37"/>
        <v>0</v>
      </c>
      <c r="AQ1203" s="30"/>
    </row>
    <row r="1204" spans="1:43" x14ac:dyDescent="0.25">
      <c r="A1204" t="s">
        <v>219</v>
      </c>
      <c r="B1204">
        <v>1980930</v>
      </c>
      <c r="C1204" t="s">
        <v>4393</v>
      </c>
      <c r="D1204">
        <v>162869</v>
      </c>
      <c r="E1204" t="s">
        <v>4394</v>
      </c>
      <c r="F1204" t="s">
        <v>89</v>
      </c>
      <c r="G1204" t="s">
        <v>90</v>
      </c>
      <c r="H1204" t="s">
        <v>10</v>
      </c>
      <c r="I1204" t="s">
        <v>4395</v>
      </c>
      <c r="J1204" t="s">
        <v>4396</v>
      </c>
      <c r="K1204" t="s">
        <v>91</v>
      </c>
      <c r="L1204" t="s">
        <v>231</v>
      </c>
      <c r="M1204">
        <v>82287</v>
      </c>
      <c r="N1204">
        <v>29</v>
      </c>
      <c r="O1204" s="17">
        <v>45522</v>
      </c>
      <c r="P1204" s="19" t="s">
        <v>284</v>
      </c>
      <c r="Q1204" t="s">
        <v>24</v>
      </c>
      <c r="R1204" s="17">
        <v>45522</v>
      </c>
      <c r="S1204" s="27"/>
      <c r="T1204">
        <v>112.03</v>
      </c>
      <c r="U1204">
        <v>9.76</v>
      </c>
      <c r="V1204">
        <v>121.79</v>
      </c>
      <c r="W1204">
        <v>1</v>
      </c>
      <c r="X1204">
        <v>4.26</v>
      </c>
      <c r="Y1204">
        <v>0</v>
      </c>
      <c r="Z1204">
        <v>0</v>
      </c>
      <c r="AA1204">
        <v>0</v>
      </c>
      <c r="AB1204">
        <v>3.7815794999999999</v>
      </c>
      <c r="AC1204" s="29">
        <v>122.2684205</v>
      </c>
      <c r="AD1204">
        <v>0</v>
      </c>
      <c r="AF1204">
        <v>121.79</v>
      </c>
      <c r="AG1204">
        <v>0</v>
      </c>
      <c r="AH1204">
        <v>4.26</v>
      </c>
      <c r="AI1204">
        <v>3.7815794999999999</v>
      </c>
      <c r="AJ1204">
        <v>122.2684205</v>
      </c>
      <c r="AK1204" t="s">
        <v>25</v>
      </c>
      <c r="AN1204" s="29">
        <v>0</v>
      </c>
      <c r="AO1204" s="30">
        <f t="shared" si="36"/>
        <v>0</v>
      </c>
      <c r="AP1204" s="30">
        <f t="shared" si="37"/>
        <v>0</v>
      </c>
      <c r="AQ1204" s="30"/>
    </row>
    <row r="1205" spans="1:43" x14ac:dyDescent="0.25">
      <c r="A1205" t="s">
        <v>219</v>
      </c>
      <c r="B1205">
        <v>1980927</v>
      </c>
      <c r="C1205" t="s">
        <v>4397</v>
      </c>
      <c r="D1205">
        <v>162870</v>
      </c>
      <c r="E1205" t="s">
        <v>4398</v>
      </c>
      <c r="F1205" t="s">
        <v>89</v>
      </c>
      <c r="G1205" t="s">
        <v>90</v>
      </c>
      <c r="H1205" t="s">
        <v>10</v>
      </c>
      <c r="I1205" t="s">
        <v>4399</v>
      </c>
      <c r="J1205" t="s">
        <v>4400</v>
      </c>
      <c r="K1205" t="s">
        <v>411</v>
      </c>
      <c r="L1205" t="s">
        <v>231</v>
      </c>
      <c r="M1205">
        <v>82287</v>
      </c>
      <c r="N1205">
        <v>31</v>
      </c>
      <c r="O1205" s="17">
        <v>45522</v>
      </c>
      <c r="P1205" s="19" t="s">
        <v>4401</v>
      </c>
      <c r="Q1205" t="s">
        <v>24</v>
      </c>
      <c r="R1205" s="17">
        <v>45522</v>
      </c>
      <c r="S1205" s="17"/>
      <c r="T1205">
        <v>102.5</v>
      </c>
      <c r="U1205">
        <v>4.1399999999999997</v>
      </c>
      <c r="V1205">
        <v>106.64</v>
      </c>
      <c r="W1205">
        <v>1</v>
      </c>
      <c r="X1205">
        <v>3.73</v>
      </c>
      <c r="Y1205">
        <v>0</v>
      </c>
      <c r="Z1205">
        <v>0</v>
      </c>
      <c r="AA1205">
        <v>0</v>
      </c>
      <c r="AB1205">
        <v>3.311172</v>
      </c>
      <c r="AC1205" s="29">
        <v>107.05882800000001</v>
      </c>
      <c r="AD1205">
        <v>0</v>
      </c>
      <c r="AF1205">
        <v>106.64</v>
      </c>
      <c r="AG1205">
        <v>0</v>
      </c>
      <c r="AH1205">
        <v>3.73</v>
      </c>
      <c r="AI1205">
        <v>3.311172</v>
      </c>
      <c r="AJ1205">
        <v>107.05882800000001</v>
      </c>
      <c r="AK1205" t="s">
        <v>25</v>
      </c>
      <c r="AN1205" s="29">
        <v>0</v>
      </c>
      <c r="AO1205" s="30">
        <f t="shared" si="36"/>
        <v>0</v>
      </c>
      <c r="AP1205" s="30">
        <f t="shared" si="37"/>
        <v>0</v>
      </c>
      <c r="AQ1205" s="30"/>
    </row>
    <row r="1206" spans="1:43" x14ac:dyDescent="0.25">
      <c r="A1206" t="s">
        <v>219</v>
      </c>
      <c r="B1206">
        <v>1980920</v>
      </c>
      <c r="C1206" t="s">
        <v>4402</v>
      </c>
      <c r="D1206">
        <v>1780970</v>
      </c>
      <c r="E1206" t="s">
        <v>4403</v>
      </c>
      <c r="F1206" t="s">
        <v>89</v>
      </c>
      <c r="G1206" t="s">
        <v>90</v>
      </c>
      <c r="H1206" t="s">
        <v>10</v>
      </c>
      <c r="I1206" t="s">
        <v>4404</v>
      </c>
      <c r="J1206" t="s">
        <v>4405</v>
      </c>
      <c r="K1206" t="s">
        <v>231</v>
      </c>
      <c r="L1206" t="s">
        <v>411</v>
      </c>
      <c r="M1206">
        <v>816</v>
      </c>
      <c r="N1206">
        <v>28</v>
      </c>
      <c r="O1206" s="17">
        <v>45530</v>
      </c>
      <c r="P1206" s="19" t="s">
        <v>109</v>
      </c>
      <c r="Q1206" t="s">
        <v>24</v>
      </c>
      <c r="R1206" s="17">
        <v>45522</v>
      </c>
      <c r="S1206" s="27"/>
      <c r="T1206">
        <v>146.19</v>
      </c>
      <c r="U1206">
        <v>11.77</v>
      </c>
      <c r="V1206">
        <v>157.96</v>
      </c>
      <c r="W1206">
        <v>1</v>
      </c>
      <c r="X1206">
        <v>5.53</v>
      </c>
      <c r="Y1206">
        <v>0</v>
      </c>
      <c r="Z1206">
        <v>0</v>
      </c>
      <c r="AA1206">
        <v>0</v>
      </c>
      <c r="AB1206">
        <v>4.9046580000000004</v>
      </c>
      <c r="AC1206" s="29">
        <v>158.585342</v>
      </c>
      <c r="AD1206">
        <v>0</v>
      </c>
      <c r="AF1206">
        <v>157.96</v>
      </c>
      <c r="AG1206">
        <v>0</v>
      </c>
      <c r="AH1206">
        <v>5.53</v>
      </c>
      <c r="AI1206">
        <v>4.9046580000000004</v>
      </c>
      <c r="AJ1206">
        <v>158.585342</v>
      </c>
      <c r="AK1206" t="s">
        <v>25</v>
      </c>
      <c r="AN1206" s="29">
        <v>0</v>
      </c>
      <c r="AO1206" s="30">
        <f t="shared" si="36"/>
        <v>0</v>
      </c>
      <c r="AP1206" s="30">
        <f t="shared" si="37"/>
        <v>0</v>
      </c>
      <c r="AQ1206" s="30"/>
    </row>
    <row r="1207" spans="1:43" x14ac:dyDescent="0.25">
      <c r="A1207" t="s">
        <v>219</v>
      </c>
      <c r="B1207">
        <v>1980918</v>
      </c>
      <c r="C1207" t="s">
        <v>4406</v>
      </c>
      <c r="D1207">
        <v>1780969</v>
      </c>
      <c r="E1207" t="s">
        <v>4407</v>
      </c>
      <c r="F1207" t="s">
        <v>89</v>
      </c>
      <c r="G1207" t="s">
        <v>90</v>
      </c>
      <c r="H1207" t="s">
        <v>10</v>
      </c>
      <c r="I1207" t="s">
        <v>4404</v>
      </c>
      <c r="J1207" t="s">
        <v>4405</v>
      </c>
      <c r="K1207" t="s">
        <v>231</v>
      </c>
      <c r="L1207" t="s">
        <v>411</v>
      </c>
      <c r="M1207">
        <v>2655</v>
      </c>
      <c r="N1207">
        <v>1</v>
      </c>
      <c r="O1207" s="17">
        <v>45529</v>
      </c>
      <c r="P1207" s="19" t="s">
        <v>109</v>
      </c>
      <c r="Q1207" t="s">
        <v>24</v>
      </c>
      <c r="R1207" s="17">
        <v>45522</v>
      </c>
      <c r="S1207" s="27"/>
      <c r="T1207">
        <v>132.9</v>
      </c>
      <c r="U1207">
        <v>11.77</v>
      </c>
      <c r="V1207">
        <v>144.66999999999999</v>
      </c>
      <c r="W1207">
        <v>1</v>
      </c>
      <c r="X1207">
        <v>5.0599999999999996</v>
      </c>
      <c r="Y1207">
        <v>0</v>
      </c>
      <c r="Z1207">
        <v>0</v>
      </c>
      <c r="AA1207">
        <v>0</v>
      </c>
      <c r="AB1207">
        <v>4.4920035</v>
      </c>
      <c r="AC1207" s="29">
        <v>145.23799650000001</v>
      </c>
      <c r="AD1207">
        <v>0</v>
      </c>
      <c r="AF1207">
        <v>144.66999999999999</v>
      </c>
      <c r="AG1207">
        <v>0</v>
      </c>
      <c r="AH1207">
        <v>5.0599999999999996</v>
      </c>
      <c r="AI1207">
        <v>4.4920035</v>
      </c>
      <c r="AJ1207">
        <v>145.23799650000001</v>
      </c>
      <c r="AK1207" t="s">
        <v>25</v>
      </c>
      <c r="AN1207" s="29">
        <v>0</v>
      </c>
      <c r="AO1207" s="30">
        <f t="shared" si="36"/>
        <v>0</v>
      </c>
      <c r="AP1207" s="30">
        <f t="shared" si="37"/>
        <v>0</v>
      </c>
      <c r="AQ1207" s="30"/>
    </row>
    <row r="1208" spans="1:43" x14ac:dyDescent="0.25">
      <c r="A1208" t="s">
        <v>219</v>
      </c>
      <c r="B1208">
        <v>1980905</v>
      </c>
      <c r="C1208" t="s">
        <v>4408</v>
      </c>
      <c r="D1208">
        <v>501104</v>
      </c>
      <c r="E1208" t="s">
        <v>4409</v>
      </c>
      <c r="F1208" t="s">
        <v>89</v>
      </c>
      <c r="G1208" t="s">
        <v>90</v>
      </c>
      <c r="H1208" t="s">
        <v>10</v>
      </c>
      <c r="I1208" t="s">
        <v>4410</v>
      </c>
      <c r="J1208" t="s">
        <v>4411</v>
      </c>
      <c r="K1208" t="s">
        <v>224</v>
      </c>
      <c r="L1208" t="s">
        <v>266</v>
      </c>
      <c r="M1208">
        <v>8655</v>
      </c>
      <c r="N1208">
        <v>16</v>
      </c>
      <c r="O1208" s="17">
        <v>45522</v>
      </c>
      <c r="P1208" s="19" t="s">
        <v>1989</v>
      </c>
      <c r="Q1208" t="s">
        <v>24</v>
      </c>
      <c r="R1208" s="17">
        <v>45522</v>
      </c>
      <c r="S1208" s="17"/>
      <c r="T1208">
        <v>50.20333333333334</v>
      </c>
      <c r="U1208">
        <v>8.1300000000000008</v>
      </c>
      <c r="V1208">
        <v>58.333333333333343</v>
      </c>
      <c r="W1208">
        <v>3</v>
      </c>
      <c r="X1208">
        <v>2.043333333333333</v>
      </c>
      <c r="Y1208">
        <v>0</v>
      </c>
      <c r="Z1208">
        <v>0</v>
      </c>
      <c r="AA1208">
        <v>0</v>
      </c>
      <c r="AB1208">
        <v>1.81125</v>
      </c>
      <c r="AC1208" s="29">
        <v>58.565416666666657</v>
      </c>
      <c r="AD1208">
        <v>0</v>
      </c>
      <c r="AF1208">
        <v>175</v>
      </c>
      <c r="AG1208">
        <v>0</v>
      </c>
      <c r="AH1208">
        <v>6.13</v>
      </c>
      <c r="AI1208">
        <v>5.4337499999999999</v>
      </c>
      <c r="AJ1208">
        <v>175.69624999999999</v>
      </c>
      <c r="AK1208" t="s">
        <v>26</v>
      </c>
      <c r="AN1208" s="29">
        <v>0</v>
      </c>
      <c r="AO1208" s="30">
        <f t="shared" si="36"/>
        <v>0</v>
      </c>
      <c r="AP1208" s="30">
        <f t="shared" si="37"/>
        <v>0</v>
      </c>
      <c r="AQ1208" s="30"/>
    </row>
    <row r="1209" spans="1:43" x14ac:dyDescent="0.25">
      <c r="A1209" t="s">
        <v>219</v>
      </c>
      <c r="B1209">
        <v>1980903</v>
      </c>
      <c r="C1209" t="s">
        <v>4412</v>
      </c>
      <c r="D1209">
        <v>501105</v>
      </c>
      <c r="E1209" t="s">
        <v>4413</v>
      </c>
      <c r="F1209" t="s">
        <v>89</v>
      </c>
      <c r="G1209" t="s">
        <v>90</v>
      </c>
      <c r="H1209" t="s">
        <v>14</v>
      </c>
      <c r="I1209" t="s">
        <v>4414</v>
      </c>
      <c r="J1209" t="s">
        <v>4415</v>
      </c>
      <c r="K1209" t="s">
        <v>224</v>
      </c>
      <c r="L1209" t="s">
        <v>266</v>
      </c>
      <c r="M1209">
        <v>8705</v>
      </c>
      <c r="N1209">
        <v>73</v>
      </c>
      <c r="O1209" s="17">
        <v>45531</v>
      </c>
      <c r="P1209" s="19" t="s">
        <v>114</v>
      </c>
      <c r="Q1209" t="s">
        <v>24</v>
      </c>
      <c r="R1209" s="17">
        <v>45522</v>
      </c>
      <c r="S1209" s="27"/>
      <c r="T1209">
        <v>75.86333333333333</v>
      </c>
      <c r="U1209">
        <v>8.1300000000000008</v>
      </c>
      <c r="V1209">
        <v>83.993333333333325</v>
      </c>
      <c r="W1209">
        <v>3</v>
      </c>
      <c r="X1209">
        <v>2.94</v>
      </c>
      <c r="Y1209">
        <v>0</v>
      </c>
      <c r="Z1209">
        <v>0</v>
      </c>
      <c r="AA1209">
        <v>0</v>
      </c>
      <c r="AB1209">
        <v>2.607993</v>
      </c>
      <c r="AC1209" s="29">
        <v>84.32534033333333</v>
      </c>
      <c r="AD1209">
        <v>0</v>
      </c>
      <c r="AF1209">
        <v>251.98</v>
      </c>
      <c r="AG1209">
        <v>0</v>
      </c>
      <c r="AH1209">
        <v>8.82</v>
      </c>
      <c r="AI1209">
        <v>7.8239789999999996</v>
      </c>
      <c r="AJ1209">
        <v>252.976021</v>
      </c>
      <c r="AK1209" t="s">
        <v>26</v>
      </c>
      <c r="AN1209" s="29">
        <v>0</v>
      </c>
      <c r="AO1209" s="30">
        <f t="shared" si="36"/>
        <v>0</v>
      </c>
      <c r="AP1209" s="30">
        <f t="shared" si="37"/>
        <v>0</v>
      </c>
      <c r="AQ1209" s="30"/>
    </row>
    <row r="1210" spans="1:43" x14ac:dyDescent="0.25">
      <c r="A1210" t="s">
        <v>219</v>
      </c>
      <c r="B1210">
        <v>1980895</v>
      </c>
      <c r="C1210" t="s">
        <v>4416</v>
      </c>
      <c r="D1210">
        <v>1079732</v>
      </c>
      <c r="E1210" t="s">
        <v>4417</v>
      </c>
      <c r="F1210" t="s">
        <v>89</v>
      </c>
      <c r="G1210" t="s">
        <v>90</v>
      </c>
      <c r="H1210" t="s">
        <v>10</v>
      </c>
      <c r="I1210" t="s">
        <v>4418</v>
      </c>
      <c r="J1210" t="s">
        <v>4419</v>
      </c>
      <c r="K1210" t="s">
        <v>94</v>
      </c>
      <c r="L1210" t="s">
        <v>231</v>
      </c>
      <c r="M1210">
        <v>8435</v>
      </c>
      <c r="N1210">
        <v>77</v>
      </c>
      <c r="O1210" s="17">
        <v>45524</v>
      </c>
      <c r="P1210" s="19" t="s">
        <v>116</v>
      </c>
      <c r="Q1210" t="s">
        <v>24</v>
      </c>
      <c r="R1210" s="17">
        <v>45522</v>
      </c>
      <c r="S1210" s="27"/>
      <c r="T1210">
        <v>85.98</v>
      </c>
      <c r="U1210">
        <v>15.49</v>
      </c>
      <c r="V1210">
        <v>101.47</v>
      </c>
      <c r="W1210">
        <v>1</v>
      </c>
      <c r="X1210">
        <v>3.55</v>
      </c>
      <c r="Y1210">
        <v>0</v>
      </c>
      <c r="Z1210">
        <v>0</v>
      </c>
      <c r="AA1210">
        <v>0</v>
      </c>
      <c r="AB1210">
        <v>3.1506435000000002</v>
      </c>
      <c r="AC1210" s="29">
        <v>101.86935649999999</v>
      </c>
      <c r="AD1210">
        <v>0</v>
      </c>
      <c r="AF1210">
        <v>101.47</v>
      </c>
      <c r="AG1210">
        <v>0</v>
      </c>
      <c r="AH1210">
        <v>3.55</v>
      </c>
      <c r="AI1210">
        <v>3.1506435000000002</v>
      </c>
      <c r="AJ1210">
        <v>101.86935649999999</v>
      </c>
      <c r="AK1210" t="s">
        <v>25</v>
      </c>
      <c r="AN1210" s="29">
        <v>0</v>
      </c>
      <c r="AO1210" s="30">
        <f t="shared" si="36"/>
        <v>0</v>
      </c>
      <c r="AP1210" s="30">
        <f t="shared" si="37"/>
        <v>0</v>
      </c>
      <c r="AQ1210" s="30"/>
    </row>
    <row r="1211" spans="1:43" x14ac:dyDescent="0.25">
      <c r="A1211" t="s">
        <v>219</v>
      </c>
      <c r="B1211">
        <v>1980877</v>
      </c>
      <c r="C1211" t="s">
        <v>4420</v>
      </c>
      <c r="D1211">
        <v>501100</v>
      </c>
      <c r="E1211" t="s">
        <v>4421</v>
      </c>
      <c r="F1211" t="s">
        <v>89</v>
      </c>
      <c r="G1211" t="s">
        <v>90</v>
      </c>
      <c r="H1211" t="s">
        <v>10</v>
      </c>
      <c r="I1211" t="s">
        <v>4422</v>
      </c>
      <c r="J1211" t="s">
        <v>4423</v>
      </c>
      <c r="K1211" t="s">
        <v>224</v>
      </c>
      <c r="L1211" t="s">
        <v>225</v>
      </c>
      <c r="M1211">
        <v>8495</v>
      </c>
      <c r="N1211">
        <v>8</v>
      </c>
      <c r="O1211" s="17">
        <v>45523</v>
      </c>
      <c r="P1211" s="19" t="s">
        <v>103</v>
      </c>
      <c r="Q1211" t="s">
        <v>24</v>
      </c>
      <c r="R1211" s="17">
        <v>45522</v>
      </c>
      <c r="S1211" s="17"/>
      <c r="T1211">
        <v>200.93</v>
      </c>
      <c r="U1211">
        <v>22.96</v>
      </c>
      <c r="V1211">
        <v>223.89</v>
      </c>
      <c r="W1211">
        <v>1</v>
      </c>
      <c r="X1211">
        <v>7.84</v>
      </c>
      <c r="Y1211">
        <v>0</v>
      </c>
      <c r="Z1211">
        <v>0</v>
      </c>
      <c r="AA1211">
        <v>0</v>
      </c>
      <c r="AB1211">
        <v>6.9517844999999996</v>
      </c>
      <c r="AC1211" s="29">
        <v>224.77821549999999</v>
      </c>
      <c r="AD1211">
        <v>0</v>
      </c>
      <c r="AF1211">
        <v>223.89</v>
      </c>
      <c r="AG1211">
        <v>0</v>
      </c>
      <c r="AH1211">
        <v>7.84</v>
      </c>
      <c r="AI1211">
        <v>6.9517844999999996</v>
      </c>
      <c r="AJ1211">
        <v>224.77821549999999</v>
      </c>
      <c r="AK1211" t="s">
        <v>25</v>
      </c>
      <c r="AN1211" s="29">
        <v>0</v>
      </c>
      <c r="AO1211" s="30">
        <f t="shared" si="36"/>
        <v>0</v>
      </c>
      <c r="AP1211" s="30">
        <f t="shared" si="37"/>
        <v>0</v>
      </c>
      <c r="AQ1211" s="30"/>
    </row>
    <row r="1212" spans="1:43" x14ac:dyDescent="0.25">
      <c r="A1212" t="s">
        <v>219</v>
      </c>
      <c r="B1212">
        <v>1980874</v>
      </c>
      <c r="C1212" t="s">
        <v>4424</v>
      </c>
      <c r="D1212">
        <v>1780952</v>
      </c>
      <c r="E1212" t="s">
        <v>4425</v>
      </c>
      <c r="F1212" t="s">
        <v>89</v>
      </c>
      <c r="G1212" t="s">
        <v>90</v>
      </c>
      <c r="H1212" t="s">
        <v>10</v>
      </c>
      <c r="I1212" t="s">
        <v>4422</v>
      </c>
      <c r="J1212" t="s">
        <v>4423</v>
      </c>
      <c r="K1212" t="s">
        <v>225</v>
      </c>
      <c r="L1212" t="s">
        <v>224</v>
      </c>
      <c r="M1212">
        <v>8465</v>
      </c>
      <c r="N1212">
        <v>4</v>
      </c>
      <c r="O1212" s="17">
        <v>45524</v>
      </c>
      <c r="P1212" s="19" t="s">
        <v>107</v>
      </c>
      <c r="Q1212" t="s">
        <v>24</v>
      </c>
      <c r="R1212" s="17">
        <v>45522</v>
      </c>
      <c r="S1212" s="27"/>
      <c r="T1212">
        <v>201.22</v>
      </c>
      <c r="U1212">
        <v>19.02</v>
      </c>
      <c r="V1212">
        <v>220.24</v>
      </c>
      <c r="W1212">
        <v>1</v>
      </c>
      <c r="X1212">
        <v>7.71</v>
      </c>
      <c r="Y1212">
        <v>0</v>
      </c>
      <c r="Z1212">
        <v>0</v>
      </c>
      <c r="AA1212">
        <v>0</v>
      </c>
      <c r="AB1212">
        <v>6.8384520000000002</v>
      </c>
      <c r="AC1212" s="29">
        <v>221.111548</v>
      </c>
      <c r="AD1212">
        <v>0</v>
      </c>
      <c r="AF1212">
        <v>220.24</v>
      </c>
      <c r="AG1212">
        <v>0</v>
      </c>
      <c r="AH1212">
        <v>7.71</v>
      </c>
      <c r="AI1212">
        <v>6.8384520000000002</v>
      </c>
      <c r="AJ1212">
        <v>221.111548</v>
      </c>
      <c r="AK1212" t="s">
        <v>25</v>
      </c>
      <c r="AN1212" s="29">
        <v>0</v>
      </c>
      <c r="AO1212" s="30">
        <f t="shared" si="36"/>
        <v>0</v>
      </c>
      <c r="AP1212" s="30">
        <f t="shared" si="37"/>
        <v>0</v>
      </c>
      <c r="AQ1212" s="30"/>
    </row>
    <row r="1213" spans="1:43" x14ac:dyDescent="0.25">
      <c r="A1213" t="s">
        <v>219</v>
      </c>
      <c r="B1213">
        <v>1980854</v>
      </c>
      <c r="C1213" t="s">
        <v>4426</v>
      </c>
      <c r="D1213">
        <v>1780946</v>
      </c>
      <c r="E1213" t="s">
        <v>4427</v>
      </c>
      <c r="F1213" t="s">
        <v>89</v>
      </c>
      <c r="G1213" t="s">
        <v>90</v>
      </c>
      <c r="H1213" t="s">
        <v>10</v>
      </c>
      <c r="I1213" t="s">
        <v>2997</v>
      </c>
      <c r="J1213" t="s">
        <v>4428</v>
      </c>
      <c r="K1213" t="s">
        <v>1121</v>
      </c>
      <c r="L1213" t="s">
        <v>726</v>
      </c>
      <c r="M1213">
        <v>8540</v>
      </c>
      <c r="N1213">
        <v>19</v>
      </c>
      <c r="O1213" s="17">
        <v>45522</v>
      </c>
      <c r="P1213" s="19" t="s">
        <v>123</v>
      </c>
      <c r="Q1213" t="s">
        <v>23</v>
      </c>
      <c r="R1213" s="17">
        <v>45522</v>
      </c>
      <c r="S1213" s="27">
        <v>45522</v>
      </c>
      <c r="T1213">
        <v>116.51</v>
      </c>
      <c r="U1213">
        <v>5.4</v>
      </c>
      <c r="V1213">
        <v>121.91</v>
      </c>
      <c r="W1213">
        <v>1</v>
      </c>
      <c r="X1213">
        <v>4.2699999999999996</v>
      </c>
      <c r="Y1213">
        <v>0</v>
      </c>
      <c r="Z1213">
        <v>0</v>
      </c>
      <c r="AA1213">
        <v>0</v>
      </c>
      <c r="AB1213">
        <v>3.7853055000000002</v>
      </c>
      <c r="AC1213" s="29">
        <v>122.3946945</v>
      </c>
      <c r="AD1213">
        <v>5.8254999999999999</v>
      </c>
      <c r="AF1213">
        <v>121.91</v>
      </c>
      <c r="AG1213">
        <v>0</v>
      </c>
      <c r="AH1213">
        <v>4.2699999999999996</v>
      </c>
      <c r="AI1213">
        <v>3.7853055000000002</v>
      </c>
      <c r="AJ1213">
        <v>122.3946945</v>
      </c>
      <c r="AN1213" s="29">
        <v>0</v>
      </c>
      <c r="AO1213" s="30">
        <f t="shared" si="36"/>
        <v>0</v>
      </c>
      <c r="AP1213" s="30">
        <f t="shared" si="37"/>
        <v>0</v>
      </c>
      <c r="AQ1213" s="30"/>
    </row>
    <row r="1214" spans="1:43" x14ac:dyDescent="0.25">
      <c r="A1214" t="s">
        <v>219</v>
      </c>
      <c r="B1214">
        <v>1980852</v>
      </c>
      <c r="C1214" t="s">
        <v>4429</v>
      </c>
      <c r="D1214">
        <v>1780945</v>
      </c>
      <c r="E1214" t="s">
        <v>4430</v>
      </c>
      <c r="F1214" t="s">
        <v>89</v>
      </c>
      <c r="G1214" t="s">
        <v>90</v>
      </c>
      <c r="H1214" t="s">
        <v>10</v>
      </c>
      <c r="I1214" t="s">
        <v>4431</v>
      </c>
      <c r="J1214" t="s">
        <v>4432</v>
      </c>
      <c r="K1214" t="s">
        <v>231</v>
      </c>
      <c r="L1214" t="s">
        <v>230</v>
      </c>
      <c r="M1214">
        <v>88511</v>
      </c>
      <c r="N1214">
        <v>26</v>
      </c>
      <c r="O1214" s="17">
        <v>45522</v>
      </c>
      <c r="P1214" s="19" t="s">
        <v>122</v>
      </c>
      <c r="Q1214" t="s">
        <v>24</v>
      </c>
      <c r="R1214" s="17">
        <v>45522</v>
      </c>
      <c r="S1214" s="27"/>
      <c r="T1214">
        <v>129.37</v>
      </c>
      <c r="U1214">
        <v>11.77</v>
      </c>
      <c r="V1214">
        <v>141.13999999999999</v>
      </c>
      <c r="W1214">
        <v>1</v>
      </c>
      <c r="X1214">
        <v>4.9400000000000004</v>
      </c>
      <c r="Y1214">
        <v>0</v>
      </c>
      <c r="Z1214">
        <v>0</v>
      </c>
      <c r="AA1214">
        <v>0</v>
      </c>
      <c r="AB1214">
        <v>4.3823970000000001</v>
      </c>
      <c r="AC1214" s="29">
        <v>141.69760299999999</v>
      </c>
      <c r="AD1214">
        <v>0</v>
      </c>
      <c r="AF1214">
        <v>141.13999999999999</v>
      </c>
      <c r="AG1214">
        <v>0</v>
      </c>
      <c r="AH1214">
        <v>4.9400000000000004</v>
      </c>
      <c r="AI1214">
        <v>4.3823970000000001</v>
      </c>
      <c r="AJ1214">
        <v>141.69760299999999</v>
      </c>
      <c r="AK1214" t="s">
        <v>25</v>
      </c>
      <c r="AN1214" s="29">
        <v>0</v>
      </c>
      <c r="AO1214" s="30">
        <f t="shared" si="36"/>
        <v>0</v>
      </c>
      <c r="AP1214" s="30">
        <f t="shared" si="37"/>
        <v>0</v>
      </c>
      <c r="AQ1214" s="30"/>
    </row>
    <row r="1215" spans="1:43" x14ac:dyDescent="0.25">
      <c r="A1215" t="s">
        <v>219</v>
      </c>
      <c r="B1215">
        <v>1980842</v>
      </c>
      <c r="C1215" t="s">
        <v>4433</v>
      </c>
      <c r="D1215">
        <v>1780940</v>
      </c>
      <c r="E1215" t="s">
        <v>4434</v>
      </c>
      <c r="F1215" t="s">
        <v>89</v>
      </c>
      <c r="G1215" t="s">
        <v>90</v>
      </c>
      <c r="H1215" t="s">
        <v>10</v>
      </c>
      <c r="I1215" t="s">
        <v>4435</v>
      </c>
      <c r="J1215" t="s">
        <v>4436</v>
      </c>
      <c r="K1215" t="s">
        <v>231</v>
      </c>
      <c r="L1215" t="s">
        <v>230</v>
      </c>
      <c r="M1215">
        <v>88511</v>
      </c>
      <c r="N1215">
        <v>29</v>
      </c>
      <c r="O1215" s="17">
        <v>45522</v>
      </c>
      <c r="P1215" s="19" t="s">
        <v>122</v>
      </c>
      <c r="Q1215" t="s">
        <v>24</v>
      </c>
      <c r="R1215" s="17">
        <v>45522</v>
      </c>
      <c r="S1215" s="27"/>
      <c r="T1215">
        <v>129.37</v>
      </c>
      <c r="U1215">
        <v>11.77</v>
      </c>
      <c r="V1215">
        <v>141.13999999999999</v>
      </c>
      <c r="W1215">
        <v>1</v>
      </c>
      <c r="X1215">
        <v>4.9400000000000004</v>
      </c>
      <c r="Y1215">
        <v>0</v>
      </c>
      <c r="Z1215">
        <v>0</v>
      </c>
      <c r="AA1215">
        <v>0</v>
      </c>
      <c r="AB1215">
        <v>4.3823970000000001</v>
      </c>
      <c r="AC1215" s="29">
        <v>141.69760299999999</v>
      </c>
      <c r="AD1215">
        <v>0</v>
      </c>
      <c r="AF1215">
        <v>141.13999999999999</v>
      </c>
      <c r="AG1215">
        <v>0</v>
      </c>
      <c r="AH1215">
        <v>4.9400000000000004</v>
      </c>
      <c r="AI1215">
        <v>4.3823970000000001</v>
      </c>
      <c r="AJ1215">
        <v>141.69760299999999</v>
      </c>
      <c r="AK1215" t="s">
        <v>25</v>
      </c>
      <c r="AN1215" s="29">
        <v>0</v>
      </c>
      <c r="AO1215" s="30">
        <f t="shared" si="36"/>
        <v>0</v>
      </c>
      <c r="AP1215" s="30">
        <f t="shared" si="37"/>
        <v>0</v>
      </c>
      <c r="AQ1215" s="30"/>
    </row>
    <row r="1216" spans="1:43" x14ac:dyDescent="0.25">
      <c r="A1216" t="s">
        <v>219</v>
      </c>
      <c r="B1216">
        <v>1980785</v>
      </c>
      <c r="C1216" t="s">
        <v>4437</v>
      </c>
      <c r="D1216">
        <v>1079726</v>
      </c>
      <c r="E1216" t="s">
        <v>4438</v>
      </c>
      <c r="F1216" t="s">
        <v>89</v>
      </c>
      <c r="G1216" t="s">
        <v>90</v>
      </c>
      <c r="H1216" t="s">
        <v>14</v>
      </c>
      <c r="I1216" t="s">
        <v>4439</v>
      </c>
      <c r="J1216" t="s">
        <v>4440</v>
      </c>
      <c r="K1216" t="s">
        <v>92</v>
      </c>
      <c r="L1216" t="s">
        <v>266</v>
      </c>
      <c r="M1216">
        <v>8520</v>
      </c>
      <c r="N1216">
        <v>80</v>
      </c>
      <c r="O1216" s="17">
        <v>45523</v>
      </c>
      <c r="P1216" s="19" t="s">
        <v>130</v>
      </c>
      <c r="Q1216" t="s">
        <v>24</v>
      </c>
      <c r="R1216" s="17">
        <v>45522</v>
      </c>
      <c r="S1216" s="17"/>
      <c r="T1216">
        <v>121.57</v>
      </c>
      <c r="U1216">
        <v>8.7366666666666664</v>
      </c>
      <c r="V1216">
        <v>130.3066666666667</v>
      </c>
      <c r="W1216">
        <v>3</v>
      </c>
      <c r="X1216">
        <v>4.5599999999999996</v>
      </c>
      <c r="Y1216">
        <v>0</v>
      </c>
      <c r="Z1216">
        <v>0</v>
      </c>
      <c r="AA1216">
        <v>0</v>
      </c>
      <c r="AB1216">
        <v>4.0460219999999998</v>
      </c>
      <c r="AC1216" s="29">
        <v>130.82064466666671</v>
      </c>
      <c r="AD1216">
        <v>0</v>
      </c>
      <c r="AF1216">
        <v>390.92</v>
      </c>
      <c r="AG1216">
        <v>0</v>
      </c>
      <c r="AH1216">
        <v>13.68</v>
      </c>
      <c r="AI1216">
        <v>12.138066</v>
      </c>
      <c r="AJ1216">
        <v>392.46193399999999</v>
      </c>
      <c r="AK1216" t="s">
        <v>26</v>
      </c>
      <c r="AN1216" s="29">
        <v>0</v>
      </c>
      <c r="AO1216" s="30">
        <f t="shared" si="36"/>
        <v>0</v>
      </c>
      <c r="AP1216" s="30">
        <f t="shared" si="37"/>
        <v>0</v>
      </c>
      <c r="AQ1216" s="30"/>
    </row>
    <row r="1217" spans="1:43" x14ac:dyDescent="0.25">
      <c r="A1217" t="s">
        <v>219</v>
      </c>
      <c r="B1217">
        <v>1980779</v>
      </c>
      <c r="C1217" t="s">
        <v>4441</v>
      </c>
      <c r="D1217">
        <v>1079724</v>
      </c>
      <c r="E1217" t="s">
        <v>4442</v>
      </c>
      <c r="F1217" t="s">
        <v>89</v>
      </c>
      <c r="G1217" t="s">
        <v>90</v>
      </c>
      <c r="H1217" t="s">
        <v>10</v>
      </c>
      <c r="I1217" t="s">
        <v>4443</v>
      </c>
      <c r="J1217" t="s">
        <v>4444</v>
      </c>
      <c r="K1217" t="s">
        <v>92</v>
      </c>
      <c r="L1217" t="s">
        <v>271</v>
      </c>
      <c r="M1217">
        <v>8777</v>
      </c>
      <c r="N1217">
        <v>7</v>
      </c>
      <c r="O1217" s="17">
        <v>45522</v>
      </c>
      <c r="P1217" s="19" t="s">
        <v>109</v>
      </c>
      <c r="Q1217" t="s">
        <v>24</v>
      </c>
      <c r="R1217" s="17">
        <v>45522</v>
      </c>
      <c r="S1217" s="17"/>
      <c r="T1217">
        <v>138.44999999999999</v>
      </c>
      <c r="U1217">
        <v>15</v>
      </c>
      <c r="V1217">
        <v>153.44999999999999</v>
      </c>
      <c r="W1217">
        <v>1</v>
      </c>
      <c r="X1217">
        <v>5.37</v>
      </c>
      <c r="Y1217">
        <v>0</v>
      </c>
      <c r="Z1217">
        <v>0</v>
      </c>
      <c r="AA1217">
        <v>0</v>
      </c>
      <c r="AB1217">
        <v>4.7646224999999998</v>
      </c>
      <c r="AC1217" s="29">
        <v>154.05537749999999</v>
      </c>
      <c r="AD1217">
        <v>0</v>
      </c>
      <c r="AF1217">
        <v>153.44999999999999</v>
      </c>
      <c r="AG1217">
        <v>0</v>
      </c>
      <c r="AH1217">
        <v>5.37</v>
      </c>
      <c r="AI1217">
        <v>4.7646224999999998</v>
      </c>
      <c r="AJ1217">
        <v>154.05537749999999</v>
      </c>
      <c r="AK1217" t="s">
        <v>25</v>
      </c>
      <c r="AN1217" s="29">
        <v>11.8</v>
      </c>
      <c r="AO1217" s="30">
        <f t="shared" si="36"/>
        <v>3.3925000000000001</v>
      </c>
      <c r="AP1217" s="30">
        <f t="shared" si="37"/>
        <v>3.3925000000000001</v>
      </c>
      <c r="AQ1217" s="30"/>
    </row>
    <row r="1218" spans="1:43" x14ac:dyDescent="0.25">
      <c r="A1218" t="s">
        <v>219</v>
      </c>
      <c r="B1218">
        <v>1980779</v>
      </c>
      <c r="C1218" t="s">
        <v>4445</v>
      </c>
      <c r="D1218">
        <v>1079725</v>
      </c>
      <c r="E1218" t="s">
        <v>4442</v>
      </c>
      <c r="F1218" t="s">
        <v>89</v>
      </c>
      <c r="G1218" t="s">
        <v>90</v>
      </c>
      <c r="H1218" t="s">
        <v>10</v>
      </c>
      <c r="I1218" t="s">
        <v>4446</v>
      </c>
      <c r="J1218" t="s">
        <v>4447</v>
      </c>
      <c r="K1218" t="s">
        <v>92</v>
      </c>
      <c r="L1218" t="s">
        <v>271</v>
      </c>
      <c r="M1218">
        <v>8777</v>
      </c>
      <c r="N1218">
        <v>8</v>
      </c>
      <c r="O1218" s="17">
        <v>45522</v>
      </c>
      <c r="P1218" s="19" t="s">
        <v>109</v>
      </c>
      <c r="Q1218" t="s">
        <v>24</v>
      </c>
      <c r="R1218" s="17">
        <v>45522</v>
      </c>
      <c r="S1218" s="27"/>
      <c r="T1218">
        <v>138.44999999999999</v>
      </c>
      <c r="U1218">
        <v>15</v>
      </c>
      <c r="V1218">
        <v>153.44999999999999</v>
      </c>
      <c r="W1218">
        <v>1</v>
      </c>
      <c r="X1218">
        <v>5.37</v>
      </c>
      <c r="Y1218">
        <v>0</v>
      </c>
      <c r="Z1218">
        <v>0</v>
      </c>
      <c r="AA1218">
        <v>0</v>
      </c>
      <c r="AB1218">
        <v>4.7646224999999998</v>
      </c>
      <c r="AC1218" s="29">
        <v>154.05537749999999</v>
      </c>
      <c r="AD1218">
        <v>0</v>
      </c>
      <c r="AF1218">
        <v>153.44999999999999</v>
      </c>
      <c r="AG1218">
        <v>0</v>
      </c>
      <c r="AH1218">
        <v>5.37</v>
      </c>
      <c r="AI1218">
        <v>4.7646224999999998</v>
      </c>
      <c r="AJ1218">
        <v>154.05537749999999</v>
      </c>
      <c r="AK1218" t="s">
        <v>25</v>
      </c>
      <c r="AN1218" s="29">
        <v>11.8</v>
      </c>
      <c r="AO1218" s="30">
        <f t="shared" ref="AO1218:AO1281" si="38">AN1218*(45%-14.25%-2%)</f>
        <v>3.3925000000000001</v>
      </c>
      <c r="AP1218" s="30">
        <f t="shared" ref="AP1218:AP1281" si="39">AO1218/W1218</f>
        <v>3.3925000000000001</v>
      </c>
      <c r="AQ1218" s="30"/>
    </row>
    <row r="1219" spans="1:43" x14ac:dyDescent="0.25">
      <c r="A1219" t="s">
        <v>219</v>
      </c>
      <c r="B1219">
        <v>1980759</v>
      </c>
      <c r="C1219" t="s">
        <v>4448</v>
      </c>
      <c r="D1219">
        <v>1079719</v>
      </c>
      <c r="E1219" t="s">
        <v>4449</v>
      </c>
      <c r="F1219" t="s">
        <v>89</v>
      </c>
      <c r="G1219" t="s">
        <v>90</v>
      </c>
      <c r="H1219" t="s">
        <v>10</v>
      </c>
      <c r="I1219" t="s">
        <v>4450</v>
      </c>
      <c r="J1219" t="s">
        <v>4451</v>
      </c>
      <c r="K1219" t="s">
        <v>92</v>
      </c>
      <c r="L1219" t="s">
        <v>231</v>
      </c>
      <c r="M1219">
        <v>8405</v>
      </c>
      <c r="N1219">
        <v>3</v>
      </c>
      <c r="O1219" s="17">
        <v>45523</v>
      </c>
      <c r="P1219" s="19" t="s">
        <v>103</v>
      </c>
      <c r="Q1219" t="s">
        <v>24</v>
      </c>
      <c r="R1219" s="17">
        <v>45522</v>
      </c>
      <c r="S1219" s="17"/>
      <c r="T1219">
        <v>48.29</v>
      </c>
      <c r="U1219">
        <v>9.9499999999999993</v>
      </c>
      <c r="V1219">
        <v>58.24</v>
      </c>
      <c r="W1219">
        <v>1</v>
      </c>
      <c r="X1219">
        <v>2.04</v>
      </c>
      <c r="Y1219">
        <v>0</v>
      </c>
      <c r="Z1219">
        <v>0</v>
      </c>
      <c r="AA1219">
        <v>0</v>
      </c>
      <c r="AB1219">
        <v>1.808352</v>
      </c>
      <c r="AC1219" s="29">
        <v>58.471648000000002</v>
      </c>
      <c r="AD1219">
        <v>0</v>
      </c>
      <c r="AF1219">
        <v>58.24</v>
      </c>
      <c r="AG1219">
        <v>0</v>
      </c>
      <c r="AH1219">
        <v>2.04</v>
      </c>
      <c r="AI1219">
        <v>1.808352</v>
      </c>
      <c r="AJ1219">
        <v>58.471648000000002</v>
      </c>
      <c r="AK1219" t="s">
        <v>25</v>
      </c>
      <c r="AN1219" s="29">
        <v>0</v>
      </c>
      <c r="AO1219" s="30">
        <f t="shared" si="38"/>
        <v>0</v>
      </c>
      <c r="AP1219" s="30">
        <f t="shared" si="39"/>
        <v>0</v>
      </c>
      <c r="AQ1219" s="30"/>
    </row>
    <row r="1220" spans="1:43" x14ac:dyDescent="0.25">
      <c r="A1220" t="s">
        <v>219</v>
      </c>
      <c r="B1220">
        <v>1980758</v>
      </c>
      <c r="C1220" t="s">
        <v>4452</v>
      </c>
      <c r="D1220">
        <v>1079718</v>
      </c>
      <c r="E1220" t="s">
        <v>4453</v>
      </c>
      <c r="F1220" t="s">
        <v>89</v>
      </c>
      <c r="G1220" t="s">
        <v>90</v>
      </c>
      <c r="H1220" t="s">
        <v>10</v>
      </c>
      <c r="I1220" t="s">
        <v>4454</v>
      </c>
      <c r="J1220" t="s">
        <v>4455</v>
      </c>
      <c r="K1220" t="s">
        <v>92</v>
      </c>
      <c r="L1220" t="s">
        <v>231</v>
      </c>
      <c r="M1220">
        <v>8570</v>
      </c>
      <c r="N1220">
        <v>28</v>
      </c>
      <c r="O1220" s="17">
        <v>45522</v>
      </c>
      <c r="P1220" s="19" t="s">
        <v>108</v>
      </c>
      <c r="Q1220" t="s">
        <v>24</v>
      </c>
      <c r="R1220" s="17">
        <v>45522</v>
      </c>
      <c r="S1220" s="27"/>
      <c r="T1220">
        <v>23.846666666666671</v>
      </c>
      <c r="U1220">
        <v>3.316666666666666</v>
      </c>
      <c r="V1220">
        <v>27.16333333333333</v>
      </c>
      <c r="W1220">
        <v>3</v>
      </c>
      <c r="X1220">
        <v>0.95000000000000007</v>
      </c>
      <c r="Y1220">
        <v>0</v>
      </c>
      <c r="Z1220">
        <v>0</v>
      </c>
      <c r="AA1220">
        <v>0</v>
      </c>
      <c r="AB1220">
        <v>0.84342149999999994</v>
      </c>
      <c r="AC1220" s="29">
        <v>27.269911833333332</v>
      </c>
      <c r="AD1220">
        <v>0</v>
      </c>
      <c r="AF1220">
        <v>81.489999999999995</v>
      </c>
      <c r="AG1220">
        <v>0</v>
      </c>
      <c r="AH1220">
        <v>2.85</v>
      </c>
      <c r="AI1220">
        <v>2.5302644999999999</v>
      </c>
      <c r="AJ1220">
        <v>81.809735499999988</v>
      </c>
      <c r="AK1220" t="s">
        <v>26</v>
      </c>
      <c r="AN1220" s="29">
        <v>0</v>
      </c>
      <c r="AO1220" s="30">
        <f t="shared" si="38"/>
        <v>0</v>
      </c>
      <c r="AP1220" s="30">
        <f t="shared" si="39"/>
        <v>0</v>
      </c>
      <c r="AQ1220" s="30"/>
    </row>
    <row r="1221" spans="1:43" x14ac:dyDescent="0.25">
      <c r="A1221" t="s">
        <v>219</v>
      </c>
      <c r="B1221">
        <v>1980756</v>
      </c>
      <c r="C1221" t="s">
        <v>4456</v>
      </c>
      <c r="D1221">
        <v>1079717</v>
      </c>
      <c r="E1221" t="s">
        <v>4457</v>
      </c>
      <c r="F1221" t="s">
        <v>112</v>
      </c>
      <c r="G1221" t="s">
        <v>90</v>
      </c>
      <c r="H1221" t="s">
        <v>10</v>
      </c>
      <c r="I1221" t="s">
        <v>4458</v>
      </c>
      <c r="J1221" t="s">
        <v>4459</v>
      </c>
      <c r="K1221" t="s">
        <v>92</v>
      </c>
      <c r="L1221" t="s">
        <v>231</v>
      </c>
      <c r="M1221">
        <v>8315</v>
      </c>
      <c r="N1221">
        <v>16</v>
      </c>
      <c r="O1221" s="17">
        <v>45523</v>
      </c>
      <c r="P1221" s="19" t="s">
        <v>133</v>
      </c>
      <c r="Q1221" t="s">
        <v>24</v>
      </c>
      <c r="R1221" s="17">
        <v>45522</v>
      </c>
      <c r="S1221" s="27"/>
      <c r="T1221">
        <v>48.29</v>
      </c>
      <c r="U1221">
        <v>9.9499999999999993</v>
      </c>
      <c r="V1221">
        <v>58.24</v>
      </c>
      <c r="W1221">
        <v>1</v>
      </c>
      <c r="X1221">
        <v>2.91</v>
      </c>
      <c r="Y1221">
        <v>0</v>
      </c>
      <c r="Z1221">
        <v>0</v>
      </c>
      <c r="AA1221">
        <v>0</v>
      </c>
      <c r="AB1221">
        <v>3.0575999999999999</v>
      </c>
      <c r="AC1221" s="29">
        <v>58.092399999999998</v>
      </c>
      <c r="AD1221">
        <v>0</v>
      </c>
      <c r="AF1221">
        <v>58.24</v>
      </c>
      <c r="AG1221">
        <v>0</v>
      </c>
      <c r="AH1221">
        <v>2.91</v>
      </c>
      <c r="AI1221">
        <v>3.0575999999999999</v>
      </c>
      <c r="AJ1221">
        <v>58.092399999999998</v>
      </c>
      <c r="AK1221" t="s">
        <v>25</v>
      </c>
      <c r="AN1221" s="29">
        <v>0</v>
      </c>
      <c r="AO1221" s="30">
        <f t="shared" si="38"/>
        <v>0</v>
      </c>
      <c r="AP1221" s="30">
        <f t="shared" si="39"/>
        <v>0</v>
      </c>
      <c r="AQ1221" s="30"/>
    </row>
    <row r="1222" spans="1:43" x14ac:dyDescent="0.25">
      <c r="A1222" t="s">
        <v>219</v>
      </c>
      <c r="B1222">
        <v>1980749</v>
      </c>
      <c r="C1222" t="s">
        <v>4460</v>
      </c>
      <c r="D1222">
        <v>501095</v>
      </c>
      <c r="E1222" t="s">
        <v>4461</v>
      </c>
      <c r="F1222" t="s">
        <v>89</v>
      </c>
      <c r="G1222" t="s">
        <v>90</v>
      </c>
      <c r="H1222" t="s">
        <v>14</v>
      </c>
      <c r="I1222" t="s">
        <v>4462</v>
      </c>
      <c r="J1222" t="s">
        <v>4463</v>
      </c>
      <c r="K1222" t="s">
        <v>224</v>
      </c>
      <c r="L1222" t="s">
        <v>248</v>
      </c>
      <c r="M1222">
        <v>88580</v>
      </c>
      <c r="N1222">
        <v>7</v>
      </c>
      <c r="O1222" s="17">
        <v>45523</v>
      </c>
      <c r="P1222" s="19" t="s">
        <v>138</v>
      </c>
      <c r="Q1222" t="s">
        <v>24</v>
      </c>
      <c r="R1222" s="17">
        <v>45522</v>
      </c>
      <c r="S1222" s="27"/>
      <c r="T1222">
        <v>60.3</v>
      </c>
      <c r="U1222">
        <v>7.6533333333333333</v>
      </c>
      <c r="V1222">
        <v>67.953333333333333</v>
      </c>
      <c r="W1222">
        <v>3</v>
      </c>
      <c r="X1222">
        <v>2.38</v>
      </c>
      <c r="Y1222">
        <v>0</v>
      </c>
      <c r="Z1222">
        <v>0</v>
      </c>
      <c r="AA1222">
        <v>0</v>
      </c>
      <c r="AB1222">
        <v>2.1099510000000001</v>
      </c>
      <c r="AC1222" s="29">
        <v>68.223382333333333</v>
      </c>
      <c r="AD1222">
        <v>0</v>
      </c>
      <c r="AF1222">
        <v>203.86</v>
      </c>
      <c r="AG1222">
        <v>0</v>
      </c>
      <c r="AH1222">
        <v>7.14</v>
      </c>
      <c r="AI1222">
        <v>6.329853</v>
      </c>
      <c r="AJ1222">
        <v>204.67014699999999</v>
      </c>
      <c r="AK1222" t="s">
        <v>26</v>
      </c>
      <c r="AN1222" s="29">
        <v>0</v>
      </c>
      <c r="AO1222" s="30">
        <f t="shared" si="38"/>
        <v>0</v>
      </c>
      <c r="AP1222" s="30">
        <f t="shared" si="39"/>
        <v>0</v>
      </c>
      <c r="AQ1222" s="30"/>
    </row>
    <row r="1223" spans="1:43" x14ac:dyDescent="0.25">
      <c r="A1223" t="s">
        <v>219</v>
      </c>
      <c r="B1223">
        <v>1980749</v>
      </c>
      <c r="C1223" t="s">
        <v>4464</v>
      </c>
      <c r="D1223">
        <v>501096</v>
      </c>
      <c r="E1223" t="s">
        <v>4461</v>
      </c>
      <c r="F1223" t="s">
        <v>89</v>
      </c>
      <c r="G1223" t="s">
        <v>90</v>
      </c>
      <c r="H1223" t="s">
        <v>14</v>
      </c>
      <c r="I1223" t="s">
        <v>4465</v>
      </c>
      <c r="J1223" t="s">
        <v>4466</v>
      </c>
      <c r="K1223" t="s">
        <v>224</v>
      </c>
      <c r="L1223" t="s">
        <v>248</v>
      </c>
      <c r="M1223">
        <v>88580</v>
      </c>
      <c r="N1223">
        <v>8</v>
      </c>
      <c r="O1223" s="17">
        <v>45523</v>
      </c>
      <c r="P1223" s="19" t="s">
        <v>138</v>
      </c>
      <c r="Q1223" t="s">
        <v>24</v>
      </c>
      <c r="R1223" s="17">
        <v>45522</v>
      </c>
      <c r="S1223" s="27"/>
      <c r="T1223">
        <v>60.3</v>
      </c>
      <c r="U1223">
        <v>7.6533333333333333</v>
      </c>
      <c r="V1223">
        <v>67.953333333333333</v>
      </c>
      <c r="W1223">
        <v>3</v>
      </c>
      <c r="X1223">
        <v>2.38</v>
      </c>
      <c r="Y1223">
        <v>0</v>
      </c>
      <c r="Z1223">
        <v>0</v>
      </c>
      <c r="AA1223">
        <v>0</v>
      </c>
      <c r="AB1223">
        <v>2.1099510000000001</v>
      </c>
      <c r="AC1223" s="29">
        <v>68.223382333333333</v>
      </c>
      <c r="AD1223">
        <v>0</v>
      </c>
      <c r="AF1223">
        <v>203.86</v>
      </c>
      <c r="AG1223">
        <v>0</v>
      </c>
      <c r="AH1223">
        <v>7.14</v>
      </c>
      <c r="AI1223">
        <v>6.329853</v>
      </c>
      <c r="AJ1223">
        <v>204.67014699999999</v>
      </c>
      <c r="AK1223" t="s">
        <v>26</v>
      </c>
      <c r="AN1223" s="29">
        <v>0</v>
      </c>
      <c r="AO1223" s="30">
        <f t="shared" si="38"/>
        <v>0</v>
      </c>
      <c r="AP1223" s="30">
        <f t="shared" si="39"/>
        <v>0</v>
      </c>
      <c r="AQ1223" s="30"/>
    </row>
    <row r="1224" spans="1:43" x14ac:dyDescent="0.25">
      <c r="A1224" t="s">
        <v>219</v>
      </c>
      <c r="B1224">
        <v>1980726</v>
      </c>
      <c r="C1224" t="s">
        <v>4467</v>
      </c>
      <c r="D1224">
        <v>1079715</v>
      </c>
      <c r="E1224" t="s">
        <v>4468</v>
      </c>
      <c r="F1224" t="s">
        <v>89</v>
      </c>
      <c r="G1224" t="s">
        <v>90</v>
      </c>
      <c r="H1224" t="s">
        <v>10</v>
      </c>
      <c r="I1224" t="s">
        <v>4469</v>
      </c>
      <c r="J1224" t="s">
        <v>4470</v>
      </c>
      <c r="K1224" t="s">
        <v>94</v>
      </c>
      <c r="L1224" t="s">
        <v>231</v>
      </c>
      <c r="M1224">
        <v>8855</v>
      </c>
      <c r="N1224">
        <v>80</v>
      </c>
      <c r="O1224" s="17">
        <v>45522</v>
      </c>
      <c r="P1224" s="19" t="s">
        <v>154</v>
      </c>
      <c r="Q1224" t="s">
        <v>24</v>
      </c>
      <c r="R1224" s="17">
        <v>45522</v>
      </c>
      <c r="S1224" s="27"/>
      <c r="T1224">
        <v>42.833333333333343</v>
      </c>
      <c r="U1224">
        <v>5.1633333333333331</v>
      </c>
      <c r="V1224">
        <v>47.99666666666667</v>
      </c>
      <c r="W1224">
        <v>3</v>
      </c>
      <c r="X1224">
        <v>1.68</v>
      </c>
      <c r="Y1224">
        <v>0</v>
      </c>
      <c r="Z1224">
        <v>0</v>
      </c>
      <c r="AA1224">
        <v>0</v>
      </c>
      <c r="AB1224">
        <v>1.4902964999999999</v>
      </c>
      <c r="AC1224" s="29">
        <v>48.18637016666667</v>
      </c>
      <c r="AD1224">
        <v>0</v>
      </c>
      <c r="AF1224">
        <v>143.99</v>
      </c>
      <c r="AG1224">
        <v>0</v>
      </c>
      <c r="AH1224">
        <v>5.04</v>
      </c>
      <c r="AI1224">
        <v>4.4708895000000002</v>
      </c>
      <c r="AJ1224">
        <v>144.5591105</v>
      </c>
      <c r="AK1224" t="s">
        <v>26</v>
      </c>
      <c r="AN1224" s="29">
        <v>0</v>
      </c>
      <c r="AO1224" s="30">
        <f t="shared" si="38"/>
        <v>0</v>
      </c>
      <c r="AP1224" s="30">
        <f t="shared" si="39"/>
        <v>0</v>
      </c>
      <c r="AQ1224" s="30"/>
    </row>
    <row r="1225" spans="1:43" x14ac:dyDescent="0.25">
      <c r="A1225" t="s">
        <v>219</v>
      </c>
      <c r="B1225">
        <v>1980726</v>
      </c>
      <c r="C1225" t="s">
        <v>4471</v>
      </c>
      <c r="D1225">
        <v>1079713</v>
      </c>
      <c r="E1225" t="s">
        <v>4468</v>
      </c>
      <c r="F1225" t="s">
        <v>89</v>
      </c>
      <c r="G1225" t="s">
        <v>90</v>
      </c>
      <c r="H1225" t="s">
        <v>10</v>
      </c>
      <c r="I1225" t="s">
        <v>4472</v>
      </c>
      <c r="J1225" t="s">
        <v>4473</v>
      </c>
      <c r="K1225" t="s">
        <v>94</v>
      </c>
      <c r="L1225" t="s">
        <v>231</v>
      </c>
      <c r="M1225">
        <v>8855</v>
      </c>
      <c r="N1225">
        <v>79</v>
      </c>
      <c r="O1225" s="17">
        <v>45522</v>
      </c>
      <c r="P1225" s="19" t="s">
        <v>154</v>
      </c>
      <c r="Q1225" t="s">
        <v>24</v>
      </c>
      <c r="R1225" s="17">
        <v>45522</v>
      </c>
      <c r="S1225" s="27"/>
      <c r="T1225">
        <v>42.833333333333343</v>
      </c>
      <c r="U1225">
        <v>5.1633333333333331</v>
      </c>
      <c r="V1225">
        <v>47.99666666666667</v>
      </c>
      <c r="W1225">
        <v>3</v>
      </c>
      <c r="X1225">
        <v>1.68</v>
      </c>
      <c r="Y1225">
        <v>0</v>
      </c>
      <c r="Z1225">
        <v>0</v>
      </c>
      <c r="AA1225">
        <v>0</v>
      </c>
      <c r="AB1225">
        <v>1.4902964999999999</v>
      </c>
      <c r="AC1225" s="29">
        <v>48.18637016666667</v>
      </c>
      <c r="AD1225">
        <v>0</v>
      </c>
      <c r="AF1225">
        <v>143.99</v>
      </c>
      <c r="AG1225">
        <v>0</v>
      </c>
      <c r="AH1225">
        <v>5.04</v>
      </c>
      <c r="AI1225">
        <v>4.4708895000000002</v>
      </c>
      <c r="AJ1225">
        <v>144.5591105</v>
      </c>
      <c r="AK1225" t="s">
        <v>26</v>
      </c>
      <c r="AN1225" s="29">
        <v>0</v>
      </c>
      <c r="AO1225" s="30">
        <f t="shared" si="38"/>
        <v>0</v>
      </c>
      <c r="AP1225" s="30">
        <f t="shared" si="39"/>
        <v>0</v>
      </c>
      <c r="AQ1225" s="30"/>
    </row>
    <row r="1226" spans="1:43" x14ac:dyDescent="0.25">
      <c r="A1226" t="s">
        <v>219</v>
      </c>
      <c r="B1226">
        <v>1980726</v>
      </c>
      <c r="C1226" t="s">
        <v>4474</v>
      </c>
      <c r="D1226">
        <v>1079714</v>
      </c>
      <c r="E1226" t="s">
        <v>4468</v>
      </c>
      <c r="F1226" t="s">
        <v>89</v>
      </c>
      <c r="G1226" t="s">
        <v>90</v>
      </c>
      <c r="H1226" t="s">
        <v>10</v>
      </c>
      <c r="I1226" t="s">
        <v>4475</v>
      </c>
      <c r="J1226" t="s">
        <v>4476</v>
      </c>
      <c r="K1226" t="s">
        <v>94</v>
      </c>
      <c r="L1226" t="s">
        <v>231</v>
      </c>
      <c r="M1226">
        <v>8855</v>
      </c>
      <c r="N1226">
        <v>72</v>
      </c>
      <c r="O1226" s="17">
        <v>45522</v>
      </c>
      <c r="P1226" s="19" t="s">
        <v>154</v>
      </c>
      <c r="Q1226" t="s">
        <v>24</v>
      </c>
      <c r="R1226" s="17">
        <v>45522</v>
      </c>
      <c r="S1226" s="17"/>
      <c r="T1226">
        <v>42.833333333333343</v>
      </c>
      <c r="U1226">
        <v>5.1633333333333331</v>
      </c>
      <c r="V1226">
        <v>47.99666666666667</v>
      </c>
      <c r="W1226">
        <v>3</v>
      </c>
      <c r="X1226">
        <v>1.68</v>
      </c>
      <c r="Y1226">
        <v>0</v>
      </c>
      <c r="Z1226">
        <v>0</v>
      </c>
      <c r="AA1226">
        <v>0</v>
      </c>
      <c r="AB1226">
        <v>1.4902964999999999</v>
      </c>
      <c r="AC1226" s="29">
        <v>48.18637016666667</v>
      </c>
      <c r="AD1226">
        <v>0</v>
      </c>
      <c r="AF1226">
        <v>143.99</v>
      </c>
      <c r="AG1226">
        <v>0</v>
      </c>
      <c r="AH1226">
        <v>5.04</v>
      </c>
      <c r="AI1226">
        <v>4.4708895000000002</v>
      </c>
      <c r="AJ1226">
        <v>144.5591105</v>
      </c>
      <c r="AK1226" t="s">
        <v>26</v>
      </c>
      <c r="AN1226" s="29">
        <v>0</v>
      </c>
      <c r="AO1226" s="30">
        <f t="shared" si="38"/>
        <v>0</v>
      </c>
      <c r="AP1226" s="30">
        <f t="shared" si="39"/>
        <v>0</v>
      </c>
      <c r="AQ1226" s="30"/>
    </row>
    <row r="1227" spans="1:43" x14ac:dyDescent="0.25">
      <c r="A1227" t="s">
        <v>219</v>
      </c>
      <c r="B1227">
        <v>1980717</v>
      </c>
      <c r="C1227" t="s">
        <v>4477</v>
      </c>
      <c r="D1227">
        <v>1780921</v>
      </c>
      <c r="E1227" t="s">
        <v>4478</v>
      </c>
      <c r="F1227" t="s">
        <v>89</v>
      </c>
      <c r="G1227" t="s">
        <v>90</v>
      </c>
      <c r="H1227" t="s">
        <v>14</v>
      </c>
      <c r="I1227" t="s">
        <v>4479</v>
      </c>
      <c r="J1227" t="s">
        <v>4480</v>
      </c>
      <c r="K1227" t="s">
        <v>225</v>
      </c>
      <c r="L1227" t="s">
        <v>224</v>
      </c>
      <c r="M1227">
        <v>8510</v>
      </c>
      <c r="N1227">
        <v>71</v>
      </c>
      <c r="O1227" s="17">
        <v>45527</v>
      </c>
      <c r="P1227" s="19" t="s">
        <v>109</v>
      </c>
      <c r="Q1227" t="s">
        <v>24</v>
      </c>
      <c r="R1227" s="17">
        <v>45522</v>
      </c>
      <c r="S1227" s="27"/>
      <c r="T1227">
        <v>130.33333333333329</v>
      </c>
      <c r="U1227">
        <v>6.34</v>
      </c>
      <c r="V1227">
        <v>136.67333333333329</v>
      </c>
      <c r="W1227">
        <v>3</v>
      </c>
      <c r="X1227">
        <v>4.7833333333333332</v>
      </c>
      <c r="Y1227">
        <v>0</v>
      </c>
      <c r="Z1227">
        <v>0</v>
      </c>
      <c r="AA1227">
        <v>0</v>
      </c>
      <c r="AB1227">
        <v>4.2437069999999997</v>
      </c>
      <c r="AC1227" s="29">
        <v>137.21295966666671</v>
      </c>
      <c r="AD1227">
        <v>0</v>
      </c>
      <c r="AF1227">
        <v>410.02</v>
      </c>
      <c r="AG1227">
        <v>0</v>
      </c>
      <c r="AH1227">
        <v>14.35</v>
      </c>
      <c r="AI1227">
        <v>12.731121</v>
      </c>
      <c r="AJ1227">
        <v>411.63887899999997</v>
      </c>
      <c r="AK1227" t="s">
        <v>26</v>
      </c>
      <c r="AN1227" s="29">
        <v>0</v>
      </c>
      <c r="AO1227" s="30">
        <f t="shared" si="38"/>
        <v>0</v>
      </c>
      <c r="AP1227" s="30">
        <f t="shared" si="39"/>
        <v>0</v>
      </c>
      <c r="AQ1227" s="30"/>
    </row>
    <row r="1228" spans="1:43" x14ac:dyDescent="0.25">
      <c r="A1228" t="s">
        <v>219</v>
      </c>
      <c r="B1228">
        <v>1980717</v>
      </c>
      <c r="C1228" t="s">
        <v>4481</v>
      </c>
      <c r="D1228">
        <v>501093</v>
      </c>
      <c r="E1228" t="s">
        <v>4478</v>
      </c>
      <c r="F1228" t="s">
        <v>89</v>
      </c>
      <c r="G1228" t="s">
        <v>90</v>
      </c>
      <c r="H1228" t="s">
        <v>14</v>
      </c>
      <c r="I1228" t="s">
        <v>4479</v>
      </c>
      <c r="J1228" t="s">
        <v>4480</v>
      </c>
      <c r="K1228" t="s">
        <v>224</v>
      </c>
      <c r="L1228" t="s">
        <v>225</v>
      </c>
      <c r="M1228">
        <v>98580</v>
      </c>
      <c r="N1228">
        <v>73</v>
      </c>
      <c r="O1228" s="17">
        <v>45526</v>
      </c>
      <c r="P1228" s="19" t="s">
        <v>138</v>
      </c>
      <c r="Q1228" t="s">
        <v>24</v>
      </c>
      <c r="R1228" s="17">
        <v>45522</v>
      </c>
      <c r="S1228" s="27"/>
      <c r="T1228">
        <v>115.65</v>
      </c>
      <c r="U1228">
        <v>7.6533333333333333</v>
      </c>
      <c r="V1228">
        <v>123.3033333333333</v>
      </c>
      <c r="W1228">
        <v>3</v>
      </c>
      <c r="X1228">
        <v>4.3166666666666664</v>
      </c>
      <c r="Y1228">
        <v>0</v>
      </c>
      <c r="Z1228">
        <v>0</v>
      </c>
      <c r="AA1228">
        <v>0</v>
      </c>
      <c r="AB1228">
        <v>3.8285684999999998</v>
      </c>
      <c r="AC1228" s="29">
        <v>123.7914315</v>
      </c>
      <c r="AD1228">
        <v>0</v>
      </c>
      <c r="AF1228">
        <v>369.91</v>
      </c>
      <c r="AG1228">
        <v>0</v>
      </c>
      <c r="AH1228">
        <v>12.95</v>
      </c>
      <c r="AI1228">
        <v>11.4857055</v>
      </c>
      <c r="AJ1228">
        <v>371.37429450000002</v>
      </c>
      <c r="AK1228" t="s">
        <v>26</v>
      </c>
      <c r="AN1228" s="29">
        <v>0</v>
      </c>
      <c r="AO1228" s="30">
        <f t="shared" si="38"/>
        <v>0</v>
      </c>
      <c r="AP1228" s="30">
        <f t="shared" si="39"/>
        <v>0</v>
      </c>
      <c r="AQ1228" s="30"/>
    </row>
    <row r="1229" spans="1:43" x14ac:dyDescent="0.25">
      <c r="A1229" t="s">
        <v>219</v>
      </c>
      <c r="B1229">
        <v>1980713</v>
      </c>
      <c r="C1229" t="s">
        <v>4482</v>
      </c>
      <c r="D1229">
        <v>1079711</v>
      </c>
      <c r="E1229" t="s">
        <v>4483</v>
      </c>
      <c r="F1229" t="s">
        <v>89</v>
      </c>
      <c r="G1229" t="s">
        <v>90</v>
      </c>
      <c r="H1229" t="s">
        <v>10</v>
      </c>
      <c r="I1229" t="s">
        <v>260</v>
      </c>
      <c r="J1229" t="s">
        <v>261</v>
      </c>
      <c r="K1229" t="s">
        <v>92</v>
      </c>
      <c r="L1229" t="s">
        <v>231</v>
      </c>
      <c r="M1229">
        <v>8845</v>
      </c>
      <c r="N1229">
        <v>5</v>
      </c>
      <c r="O1229" s="17">
        <v>45522</v>
      </c>
      <c r="P1229" s="19" t="s">
        <v>284</v>
      </c>
      <c r="Q1229" t="s">
        <v>24</v>
      </c>
      <c r="R1229" s="17">
        <v>45522</v>
      </c>
      <c r="S1229" s="27"/>
      <c r="T1229">
        <v>65.040000000000006</v>
      </c>
      <c r="U1229">
        <v>9.9499999999999993</v>
      </c>
      <c r="V1229">
        <v>74.989999999999995</v>
      </c>
      <c r="W1229">
        <v>1</v>
      </c>
      <c r="X1229">
        <v>2.62</v>
      </c>
      <c r="Y1229">
        <v>0</v>
      </c>
      <c r="Z1229">
        <v>0</v>
      </c>
      <c r="AA1229">
        <v>0</v>
      </c>
      <c r="AB1229">
        <v>2.3284395</v>
      </c>
      <c r="AC1229" s="29">
        <v>75.281560499999998</v>
      </c>
      <c r="AD1229">
        <v>0</v>
      </c>
      <c r="AF1229">
        <v>74.989999999999995</v>
      </c>
      <c r="AG1229">
        <v>0</v>
      </c>
      <c r="AH1229">
        <v>2.62</v>
      </c>
      <c r="AI1229">
        <v>2.3284395</v>
      </c>
      <c r="AJ1229">
        <v>75.281560499999998</v>
      </c>
      <c r="AK1229" t="s">
        <v>25</v>
      </c>
      <c r="AN1229" s="29">
        <v>0</v>
      </c>
      <c r="AO1229" s="30">
        <f t="shared" si="38"/>
        <v>0</v>
      </c>
      <c r="AP1229" s="30">
        <f t="shared" si="39"/>
        <v>0</v>
      </c>
      <c r="AQ1229" s="30"/>
    </row>
    <row r="1230" spans="1:43" x14ac:dyDescent="0.25">
      <c r="A1230" t="s">
        <v>219</v>
      </c>
      <c r="B1230">
        <v>1980659</v>
      </c>
      <c r="C1230" t="s">
        <v>4484</v>
      </c>
      <c r="D1230">
        <v>1780913</v>
      </c>
      <c r="E1230" t="s">
        <v>4485</v>
      </c>
      <c r="F1230" t="s">
        <v>89</v>
      </c>
      <c r="G1230" t="s">
        <v>90</v>
      </c>
      <c r="H1230" t="s">
        <v>14</v>
      </c>
      <c r="I1230" t="s">
        <v>4486</v>
      </c>
      <c r="J1230" t="s">
        <v>4487</v>
      </c>
      <c r="K1230" t="s">
        <v>248</v>
      </c>
      <c r="L1230" t="s">
        <v>224</v>
      </c>
      <c r="M1230">
        <v>8385</v>
      </c>
      <c r="N1230">
        <v>8</v>
      </c>
      <c r="O1230" s="17">
        <v>45522</v>
      </c>
      <c r="P1230" s="19" t="s">
        <v>521</v>
      </c>
      <c r="Q1230" t="s">
        <v>24</v>
      </c>
      <c r="R1230" s="17">
        <v>45521</v>
      </c>
      <c r="S1230" s="27"/>
      <c r="T1230">
        <v>56.173333333333339</v>
      </c>
      <c r="U1230">
        <v>5.8133333333333326</v>
      </c>
      <c r="V1230">
        <v>61.986666666666672</v>
      </c>
      <c r="W1230">
        <v>3</v>
      </c>
      <c r="X1230">
        <v>2.17</v>
      </c>
      <c r="Y1230">
        <v>0</v>
      </c>
      <c r="Z1230">
        <v>0</v>
      </c>
      <c r="AA1230">
        <v>0</v>
      </c>
      <c r="AB1230">
        <v>1.9246859999999999</v>
      </c>
      <c r="AC1230" s="29">
        <v>62.231980666666672</v>
      </c>
      <c r="AD1230">
        <v>0</v>
      </c>
      <c r="AF1230">
        <v>185.96</v>
      </c>
      <c r="AG1230">
        <v>0</v>
      </c>
      <c r="AH1230">
        <v>6.51</v>
      </c>
      <c r="AI1230">
        <v>5.7740580000000001</v>
      </c>
      <c r="AJ1230">
        <v>186.695942</v>
      </c>
      <c r="AK1230" t="s">
        <v>26</v>
      </c>
      <c r="AN1230" s="29">
        <v>0</v>
      </c>
      <c r="AO1230" s="30">
        <f t="shared" si="38"/>
        <v>0</v>
      </c>
      <c r="AP1230" s="30">
        <f t="shared" si="39"/>
        <v>0</v>
      </c>
      <c r="AQ1230" s="30"/>
    </row>
    <row r="1231" spans="1:43" x14ac:dyDescent="0.25">
      <c r="A1231" t="s">
        <v>219</v>
      </c>
      <c r="B1231">
        <v>1980644</v>
      </c>
      <c r="C1231" t="s">
        <v>4488</v>
      </c>
      <c r="D1231">
        <v>1780911</v>
      </c>
      <c r="E1231" t="s">
        <v>4489</v>
      </c>
      <c r="F1231" t="s">
        <v>89</v>
      </c>
      <c r="G1231" t="s">
        <v>90</v>
      </c>
      <c r="H1231" t="s">
        <v>14</v>
      </c>
      <c r="I1231" t="s">
        <v>4490</v>
      </c>
      <c r="J1231" t="s">
        <v>4491</v>
      </c>
      <c r="K1231" t="s">
        <v>271</v>
      </c>
      <c r="L1231" t="s">
        <v>92</v>
      </c>
      <c r="M1231">
        <v>2050</v>
      </c>
      <c r="N1231">
        <v>77</v>
      </c>
      <c r="O1231" s="17">
        <v>45530</v>
      </c>
      <c r="P1231" s="19" t="s">
        <v>109</v>
      </c>
      <c r="Q1231" t="s">
        <v>24</v>
      </c>
      <c r="R1231" s="17">
        <v>45521</v>
      </c>
      <c r="S1231" s="27"/>
      <c r="T1231">
        <v>128.0633333333333</v>
      </c>
      <c r="U1231">
        <v>4.6966666666666663</v>
      </c>
      <c r="V1231">
        <v>132.76</v>
      </c>
      <c r="W1231">
        <v>3</v>
      </c>
      <c r="X1231">
        <v>4.6466666666666674</v>
      </c>
      <c r="Y1231">
        <v>0</v>
      </c>
      <c r="Z1231">
        <v>0</v>
      </c>
      <c r="AA1231">
        <v>0</v>
      </c>
      <c r="AB1231">
        <v>4.122198</v>
      </c>
      <c r="AC1231" s="29">
        <v>133.28446866666661</v>
      </c>
      <c r="AD1231">
        <v>0</v>
      </c>
      <c r="AF1231">
        <v>398.28</v>
      </c>
      <c r="AG1231">
        <v>0</v>
      </c>
      <c r="AH1231">
        <v>13.94</v>
      </c>
      <c r="AI1231">
        <v>12.366593999999999</v>
      </c>
      <c r="AJ1231">
        <v>399.85340599999989</v>
      </c>
      <c r="AK1231" t="s">
        <v>26</v>
      </c>
      <c r="AN1231" s="29">
        <v>0</v>
      </c>
      <c r="AO1231" s="30">
        <f t="shared" si="38"/>
        <v>0</v>
      </c>
      <c r="AP1231" s="30">
        <f t="shared" si="39"/>
        <v>0</v>
      </c>
      <c r="AQ1231" s="30"/>
    </row>
    <row r="1232" spans="1:43" x14ac:dyDescent="0.25">
      <c r="A1232" t="s">
        <v>219</v>
      </c>
      <c r="B1232">
        <v>1980644</v>
      </c>
      <c r="C1232" t="s">
        <v>4492</v>
      </c>
      <c r="D1232">
        <v>1079707</v>
      </c>
      <c r="E1232" t="s">
        <v>4489</v>
      </c>
      <c r="F1232" t="s">
        <v>89</v>
      </c>
      <c r="G1232" t="s">
        <v>90</v>
      </c>
      <c r="H1232" t="s">
        <v>14</v>
      </c>
      <c r="I1232" t="s">
        <v>4490</v>
      </c>
      <c r="J1232" t="s">
        <v>4491</v>
      </c>
      <c r="K1232" t="s">
        <v>92</v>
      </c>
      <c r="L1232" t="s">
        <v>271</v>
      </c>
      <c r="M1232">
        <v>2055</v>
      </c>
      <c r="N1232">
        <v>79</v>
      </c>
      <c r="O1232" s="17">
        <v>45527</v>
      </c>
      <c r="P1232" s="19" t="s">
        <v>122</v>
      </c>
      <c r="Q1232" t="s">
        <v>24</v>
      </c>
      <c r="R1232" s="17">
        <v>45521</v>
      </c>
      <c r="S1232" s="27"/>
      <c r="T1232">
        <v>122.1866666666667</v>
      </c>
      <c r="U1232">
        <v>5.2066666666666661</v>
      </c>
      <c r="V1232">
        <v>127.3933333333333</v>
      </c>
      <c r="W1232">
        <v>3</v>
      </c>
      <c r="X1232">
        <v>4.46</v>
      </c>
      <c r="Y1232">
        <v>0</v>
      </c>
      <c r="Z1232">
        <v>0</v>
      </c>
      <c r="AA1232">
        <v>0</v>
      </c>
      <c r="AB1232">
        <v>3.9555630000000002</v>
      </c>
      <c r="AC1232" s="29">
        <v>127.8977703333333</v>
      </c>
      <c r="AD1232">
        <v>0</v>
      </c>
      <c r="AF1232">
        <v>382.18</v>
      </c>
      <c r="AG1232">
        <v>0</v>
      </c>
      <c r="AH1232">
        <v>13.38</v>
      </c>
      <c r="AI1232">
        <v>11.866688999999999</v>
      </c>
      <c r="AJ1232">
        <v>383.69331099999999</v>
      </c>
      <c r="AK1232" t="s">
        <v>26</v>
      </c>
      <c r="AN1232" s="29">
        <v>0</v>
      </c>
      <c r="AO1232" s="30">
        <f t="shared" si="38"/>
        <v>0</v>
      </c>
      <c r="AP1232" s="30">
        <f t="shared" si="39"/>
        <v>0</v>
      </c>
      <c r="AQ1232" s="30"/>
    </row>
    <row r="1233" spans="1:43" x14ac:dyDescent="0.25">
      <c r="A1233" t="s">
        <v>219</v>
      </c>
      <c r="B1233">
        <v>1980637</v>
      </c>
      <c r="C1233" t="s">
        <v>4493</v>
      </c>
      <c r="D1233">
        <v>1780910</v>
      </c>
      <c r="E1233" t="s">
        <v>4494</v>
      </c>
      <c r="F1233" t="s">
        <v>89</v>
      </c>
      <c r="G1233" t="s">
        <v>90</v>
      </c>
      <c r="H1233" t="s">
        <v>10</v>
      </c>
      <c r="I1233" t="s">
        <v>4495</v>
      </c>
      <c r="J1233" t="s">
        <v>4496</v>
      </c>
      <c r="K1233" t="s">
        <v>248</v>
      </c>
      <c r="L1233" t="s">
        <v>224</v>
      </c>
      <c r="M1233">
        <v>8510</v>
      </c>
      <c r="N1233">
        <v>77</v>
      </c>
      <c r="O1233" s="17">
        <v>45526</v>
      </c>
      <c r="P1233" s="19" t="s">
        <v>521</v>
      </c>
      <c r="Q1233" t="s">
        <v>24</v>
      </c>
      <c r="R1233" s="17">
        <v>45521</v>
      </c>
      <c r="S1233" s="27"/>
      <c r="T1233">
        <v>342.53</v>
      </c>
      <c r="U1233">
        <v>17.440000000000001</v>
      </c>
      <c r="V1233">
        <v>359.97</v>
      </c>
      <c r="W1233">
        <v>1</v>
      </c>
      <c r="X1233">
        <v>12.6</v>
      </c>
      <c r="Y1233">
        <v>0</v>
      </c>
      <c r="Z1233">
        <v>0</v>
      </c>
      <c r="AA1233">
        <v>0</v>
      </c>
      <c r="AB1233">
        <v>11.177068500000001</v>
      </c>
      <c r="AC1233" s="29">
        <v>361.39293149999997</v>
      </c>
      <c r="AD1233">
        <v>0</v>
      </c>
      <c r="AF1233">
        <v>359.97</v>
      </c>
      <c r="AG1233">
        <v>0</v>
      </c>
      <c r="AH1233">
        <v>12.6</v>
      </c>
      <c r="AI1233">
        <v>11.177068500000001</v>
      </c>
      <c r="AJ1233">
        <v>361.39293149999997</v>
      </c>
      <c r="AK1233" t="s">
        <v>25</v>
      </c>
      <c r="AN1233" s="29">
        <v>0</v>
      </c>
      <c r="AO1233" s="30">
        <f t="shared" si="38"/>
        <v>0</v>
      </c>
      <c r="AP1233" s="30">
        <f t="shared" si="39"/>
        <v>0</v>
      </c>
      <c r="AQ1233" s="30"/>
    </row>
    <row r="1234" spans="1:43" x14ac:dyDescent="0.25">
      <c r="A1234" t="s">
        <v>219</v>
      </c>
      <c r="B1234">
        <v>1980632</v>
      </c>
      <c r="C1234" t="s">
        <v>4497</v>
      </c>
      <c r="D1234">
        <v>1079705</v>
      </c>
      <c r="E1234" t="s">
        <v>4498</v>
      </c>
      <c r="F1234" t="s">
        <v>89</v>
      </c>
      <c r="G1234" t="s">
        <v>90</v>
      </c>
      <c r="H1234" t="s">
        <v>10</v>
      </c>
      <c r="I1234" t="s">
        <v>4499</v>
      </c>
      <c r="J1234" t="s">
        <v>4500</v>
      </c>
      <c r="K1234" t="s">
        <v>470</v>
      </c>
      <c r="L1234" t="s">
        <v>231</v>
      </c>
      <c r="M1234">
        <v>827</v>
      </c>
      <c r="N1234">
        <v>30</v>
      </c>
      <c r="O1234" s="17">
        <v>45524</v>
      </c>
      <c r="P1234" s="19" t="s">
        <v>552</v>
      </c>
      <c r="Q1234" t="s">
        <v>24</v>
      </c>
      <c r="R1234" s="17">
        <v>45521</v>
      </c>
      <c r="S1234" s="27"/>
      <c r="T1234">
        <v>106.35</v>
      </c>
      <c r="U1234">
        <v>8.2899999999999991</v>
      </c>
      <c r="V1234">
        <v>114.64</v>
      </c>
      <c r="W1234">
        <v>1</v>
      </c>
      <c r="X1234">
        <v>4.01</v>
      </c>
      <c r="Y1234">
        <v>0</v>
      </c>
      <c r="Z1234">
        <v>0</v>
      </c>
      <c r="AA1234">
        <v>0</v>
      </c>
      <c r="AB1234">
        <v>3.5595720000000002</v>
      </c>
      <c r="AC1234" s="29">
        <v>115.090428</v>
      </c>
      <c r="AD1234">
        <v>0</v>
      </c>
      <c r="AF1234">
        <v>114.64</v>
      </c>
      <c r="AG1234">
        <v>0</v>
      </c>
      <c r="AH1234">
        <v>4.01</v>
      </c>
      <c r="AI1234">
        <v>3.5595720000000002</v>
      </c>
      <c r="AJ1234">
        <v>115.090428</v>
      </c>
      <c r="AK1234" t="s">
        <v>25</v>
      </c>
      <c r="AN1234" s="29">
        <v>0</v>
      </c>
      <c r="AO1234" s="30">
        <f t="shared" si="38"/>
        <v>0</v>
      </c>
      <c r="AP1234" s="30">
        <f t="shared" si="39"/>
        <v>0</v>
      </c>
      <c r="AQ1234" s="30"/>
    </row>
    <row r="1235" spans="1:43" x14ac:dyDescent="0.25">
      <c r="A1235" t="s">
        <v>219</v>
      </c>
      <c r="B1235">
        <v>1980628</v>
      </c>
      <c r="C1235" t="s">
        <v>4501</v>
      </c>
      <c r="D1235">
        <v>162860</v>
      </c>
      <c r="E1235" t="s">
        <v>4502</v>
      </c>
      <c r="F1235" t="s">
        <v>89</v>
      </c>
      <c r="G1235" t="s">
        <v>90</v>
      </c>
      <c r="H1235" t="s">
        <v>10</v>
      </c>
      <c r="I1235" t="s">
        <v>4503</v>
      </c>
      <c r="J1235" t="s">
        <v>4504</v>
      </c>
      <c r="K1235" t="s">
        <v>91</v>
      </c>
      <c r="L1235" t="s">
        <v>231</v>
      </c>
      <c r="M1235">
        <v>2780</v>
      </c>
      <c r="N1235">
        <v>72</v>
      </c>
      <c r="O1235" s="17">
        <v>45535</v>
      </c>
      <c r="P1235" s="19" t="s">
        <v>114</v>
      </c>
      <c r="Q1235" t="s">
        <v>24</v>
      </c>
      <c r="R1235" s="17">
        <v>45521</v>
      </c>
      <c r="S1235" s="17"/>
      <c r="T1235">
        <v>88.933333333333337</v>
      </c>
      <c r="U1235">
        <v>3.253333333333333</v>
      </c>
      <c r="V1235">
        <v>92.186666666666667</v>
      </c>
      <c r="W1235">
        <v>3</v>
      </c>
      <c r="X1235">
        <v>3.226666666666667</v>
      </c>
      <c r="Y1235">
        <v>0</v>
      </c>
      <c r="Z1235">
        <v>0</v>
      </c>
      <c r="AA1235">
        <v>0</v>
      </c>
      <c r="AB1235">
        <v>2.8623959999999999</v>
      </c>
      <c r="AC1235" s="29">
        <v>92.550937333333323</v>
      </c>
      <c r="AD1235">
        <v>0</v>
      </c>
      <c r="AF1235">
        <v>276.56</v>
      </c>
      <c r="AG1235">
        <v>0</v>
      </c>
      <c r="AH1235">
        <v>9.68</v>
      </c>
      <c r="AI1235">
        <v>8.5871879999999994</v>
      </c>
      <c r="AJ1235">
        <v>277.65281199999998</v>
      </c>
      <c r="AK1235" t="s">
        <v>26</v>
      </c>
      <c r="AN1235" s="29">
        <v>0</v>
      </c>
      <c r="AO1235" s="30">
        <f t="shared" si="38"/>
        <v>0</v>
      </c>
      <c r="AP1235" s="30">
        <f t="shared" si="39"/>
        <v>0</v>
      </c>
      <c r="AQ1235" s="30"/>
    </row>
    <row r="1236" spans="1:43" x14ac:dyDescent="0.25">
      <c r="A1236" t="s">
        <v>219</v>
      </c>
      <c r="B1236">
        <v>1980628</v>
      </c>
      <c r="C1236" t="s">
        <v>4505</v>
      </c>
      <c r="D1236">
        <v>162861</v>
      </c>
      <c r="E1236" t="s">
        <v>4502</v>
      </c>
      <c r="F1236" t="s">
        <v>89</v>
      </c>
      <c r="G1236" t="s">
        <v>90</v>
      </c>
      <c r="H1236" t="s">
        <v>10</v>
      </c>
      <c r="I1236" t="s">
        <v>4506</v>
      </c>
      <c r="J1236" t="s">
        <v>4507</v>
      </c>
      <c r="K1236" t="s">
        <v>91</v>
      </c>
      <c r="L1236" t="s">
        <v>231</v>
      </c>
      <c r="M1236">
        <v>2780</v>
      </c>
      <c r="N1236">
        <v>71</v>
      </c>
      <c r="O1236" s="17">
        <v>45535</v>
      </c>
      <c r="P1236" s="19" t="s">
        <v>114</v>
      </c>
      <c r="Q1236" t="s">
        <v>24</v>
      </c>
      <c r="R1236" s="17">
        <v>45521</v>
      </c>
      <c r="S1236" s="27"/>
      <c r="T1236">
        <v>88.933333333333337</v>
      </c>
      <c r="U1236">
        <v>3.253333333333333</v>
      </c>
      <c r="V1236">
        <v>92.186666666666667</v>
      </c>
      <c r="W1236">
        <v>3</v>
      </c>
      <c r="X1236">
        <v>3.226666666666667</v>
      </c>
      <c r="Y1236">
        <v>0</v>
      </c>
      <c r="Z1236">
        <v>0</v>
      </c>
      <c r="AA1236">
        <v>0</v>
      </c>
      <c r="AB1236">
        <v>2.8623959999999999</v>
      </c>
      <c r="AC1236" s="29">
        <v>92.550937333333323</v>
      </c>
      <c r="AD1236">
        <v>0</v>
      </c>
      <c r="AF1236">
        <v>276.56</v>
      </c>
      <c r="AG1236">
        <v>0</v>
      </c>
      <c r="AH1236">
        <v>9.68</v>
      </c>
      <c r="AI1236">
        <v>8.5871879999999994</v>
      </c>
      <c r="AJ1236">
        <v>277.65281199999998</v>
      </c>
      <c r="AK1236" t="s">
        <v>26</v>
      </c>
      <c r="AN1236" s="29">
        <v>0</v>
      </c>
      <c r="AO1236" s="30">
        <f t="shared" si="38"/>
        <v>0</v>
      </c>
      <c r="AP1236" s="30">
        <f t="shared" si="39"/>
        <v>0</v>
      </c>
      <c r="AQ1236" s="30"/>
    </row>
    <row r="1237" spans="1:43" x14ac:dyDescent="0.25">
      <c r="A1237" t="s">
        <v>219</v>
      </c>
      <c r="B1237">
        <v>1980628</v>
      </c>
      <c r="C1237" t="s">
        <v>4508</v>
      </c>
      <c r="D1237">
        <v>1780908</v>
      </c>
      <c r="E1237" t="s">
        <v>4502</v>
      </c>
      <c r="F1237" t="s">
        <v>89</v>
      </c>
      <c r="G1237" t="s">
        <v>90</v>
      </c>
      <c r="H1237" t="s">
        <v>10</v>
      </c>
      <c r="I1237" t="s">
        <v>4506</v>
      </c>
      <c r="J1237" t="s">
        <v>4507</v>
      </c>
      <c r="K1237" t="s">
        <v>231</v>
      </c>
      <c r="L1237" t="s">
        <v>91</v>
      </c>
      <c r="M1237">
        <v>998511</v>
      </c>
      <c r="N1237">
        <v>79</v>
      </c>
      <c r="O1237" s="17">
        <v>45529</v>
      </c>
      <c r="P1237" s="19" t="s">
        <v>122</v>
      </c>
      <c r="Q1237" t="s">
        <v>24</v>
      </c>
      <c r="R1237" s="17">
        <v>45521</v>
      </c>
      <c r="S1237" s="27"/>
      <c r="T1237">
        <v>91.066666666666663</v>
      </c>
      <c r="U1237">
        <v>3.9233333333333329</v>
      </c>
      <c r="V1237">
        <v>94.990000000000009</v>
      </c>
      <c r="W1237">
        <v>3</v>
      </c>
      <c r="X1237">
        <v>3.3233333333333341</v>
      </c>
      <c r="Y1237">
        <v>0</v>
      </c>
      <c r="Z1237">
        <v>0</v>
      </c>
      <c r="AA1237">
        <v>0</v>
      </c>
      <c r="AB1237">
        <v>2.9494395</v>
      </c>
      <c r="AC1237" s="29">
        <v>95.36389383333335</v>
      </c>
      <c r="AD1237">
        <v>0</v>
      </c>
      <c r="AF1237">
        <v>284.97000000000003</v>
      </c>
      <c r="AG1237">
        <v>0</v>
      </c>
      <c r="AH1237">
        <v>9.9700000000000006</v>
      </c>
      <c r="AI1237">
        <v>8.8483184999999995</v>
      </c>
      <c r="AJ1237">
        <v>286.09168149999999</v>
      </c>
      <c r="AK1237" t="s">
        <v>26</v>
      </c>
      <c r="AN1237" s="29">
        <v>0</v>
      </c>
      <c r="AO1237" s="30">
        <f t="shared" si="38"/>
        <v>0</v>
      </c>
      <c r="AP1237" s="30">
        <f t="shared" si="39"/>
        <v>0</v>
      </c>
      <c r="AQ1237" s="30"/>
    </row>
    <row r="1238" spans="1:43" x14ac:dyDescent="0.25">
      <c r="A1238" t="s">
        <v>219</v>
      </c>
      <c r="B1238">
        <v>1980628</v>
      </c>
      <c r="C1238" t="s">
        <v>4509</v>
      </c>
      <c r="D1238">
        <v>1780909</v>
      </c>
      <c r="E1238" t="s">
        <v>4502</v>
      </c>
      <c r="F1238" t="s">
        <v>89</v>
      </c>
      <c r="G1238" t="s">
        <v>90</v>
      </c>
      <c r="H1238" t="s">
        <v>10</v>
      </c>
      <c r="I1238" t="s">
        <v>4503</v>
      </c>
      <c r="J1238" t="s">
        <v>4504</v>
      </c>
      <c r="K1238" t="s">
        <v>231</v>
      </c>
      <c r="L1238" t="s">
        <v>91</v>
      </c>
      <c r="M1238">
        <v>998511</v>
      </c>
      <c r="N1238">
        <v>80</v>
      </c>
      <c r="O1238" s="17">
        <v>45529</v>
      </c>
      <c r="P1238" s="19" t="s">
        <v>122</v>
      </c>
      <c r="Q1238" t="s">
        <v>24</v>
      </c>
      <c r="R1238" s="17">
        <v>45521</v>
      </c>
      <c r="S1238" s="17"/>
      <c r="T1238">
        <v>91.066666666666663</v>
      </c>
      <c r="U1238">
        <v>3.9233333333333329</v>
      </c>
      <c r="V1238">
        <v>94.990000000000009</v>
      </c>
      <c r="W1238">
        <v>3</v>
      </c>
      <c r="X1238">
        <v>3.3233333333333341</v>
      </c>
      <c r="Y1238">
        <v>0</v>
      </c>
      <c r="Z1238">
        <v>0</v>
      </c>
      <c r="AA1238">
        <v>0</v>
      </c>
      <c r="AB1238">
        <v>2.9494395</v>
      </c>
      <c r="AC1238" s="29">
        <v>95.36389383333335</v>
      </c>
      <c r="AD1238">
        <v>0</v>
      </c>
      <c r="AF1238">
        <v>284.97000000000003</v>
      </c>
      <c r="AG1238">
        <v>0</v>
      </c>
      <c r="AH1238">
        <v>9.9700000000000006</v>
      </c>
      <c r="AI1238">
        <v>8.8483184999999995</v>
      </c>
      <c r="AJ1238">
        <v>286.09168149999999</v>
      </c>
      <c r="AK1238" t="s">
        <v>26</v>
      </c>
      <c r="AN1238" s="29">
        <v>0</v>
      </c>
      <c r="AO1238" s="30">
        <f t="shared" si="38"/>
        <v>0</v>
      </c>
      <c r="AP1238" s="30">
        <f t="shared" si="39"/>
        <v>0</v>
      </c>
      <c r="AQ1238" s="30"/>
    </row>
    <row r="1239" spans="1:43" x14ac:dyDescent="0.25">
      <c r="A1239" t="s">
        <v>219</v>
      </c>
      <c r="B1239">
        <v>1980620</v>
      </c>
      <c r="C1239" t="s">
        <v>4510</v>
      </c>
      <c r="D1239">
        <v>162859</v>
      </c>
      <c r="E1239" t="s">
        <v>4511</v>
      </c>
      <c r="F1239" t="s">
        <v>89</v>
      </c>
      <c r="G1239" t="s">
        <v>90</v>
      </c>
      <c r="H1239" t="s">
        <v>10</v>
      </c>
      <c r="I1239" t="s">
        <v>4512</v>
      </c>
      <c r="J1239" t="s">
        <v>4513</v>
      </c>
      <c r="K1239" t="s">
        <v>91</v>
      </c>
      <c r="L1239" t="s">
        <v>231</v>
      </c>
      <c r="M1239">
        <v>8275</v>
      </c>
      <c r="N1239">
        <v>7</v>
      </c>
      <c r="O1239" s="17">
        <v>45526</v>
      </c>
      <c r="P1239" s="19" t="s">
        <v>108</v>
      </c>
      <c r="Q1239" t="s">
        <v>24</v>
      </c>
      <c r="R1239" s="17">
        <v>45521</v>
      </c>
      <c r="S1239" s="27"/>
      <c r="T1239">
        <v>143.31</v>
      </c>
      <c r="U1239">
        <v>9.76</v>
      </c>
      <c r="V1239">
        <v>153.07</v>
      </c>
      <c r="W1239">
        <v>1</v>
      </c>
      <c r="X1239">
        <v>5.36</v>
      </c>
      <c r="Y1239">
        <v>0</v>
      </c>
      <c r="Z1239">
        <v>0</v>
      </c>
      <c r="AA1239">
        <v>0</v>
      </c>
      <c r="AB1239">
        <v>4.7528234999999999</v>
      </c>
      <c r="AC1239" s="29">
        <v>153.6771765</v>
      </c>
      <c r="AD1239">
        <v>0</v>
      </c>
      <c r="AF1239">
        <v>153.07</v>
      </c>
      <c r="AG1239">
        <v>0</v>
      </c>
      <c r="AH1239">
        <v>5.36</v>
      </c>
      <c r="AI1239">
        <v>4.7528234999999999</v>
      </c>
      <c r="AJ1239">
        <v>153.6771765</v>
      </c>
      <c r="AK1239" t="s">
        <v>25</v>
      </c>
      <c r="AN1239" s="29">
        <v>0</v>
      </c>
      <c r="AO1239" s="30">
        <f t="shared" si="38"/>
        <v>0</v>
      </c>
      <c r="AP1239" s="30">
        <f t="shared" si="39"/>
        <v>0</v>
      </c>
      <c r="AQ1239" s="30"/>
    </row>
    <row r="1240" spans="1:43" x14ac:dyDescent="0.25">
      <c r="A1240" t="s">
        <v>219</v>
      </c>
      <c r="B1240">
        <v>1980611</v>
      </c>
      <c r="C1240" t="s">
        <v>4514</v>
      </c>
      <c r="D1240">
        <v>1780905</v>
      </c>
      <c r="E1240" t="s">
        <v>4515</v>
      </c>
      <c r="F1240" t="s">
        <v>89</v>
      </c>
      <c r="G1240" t="s">
        <v>90</v>
      </c>
      <c r="H1240" t="s">
        <v>10</v>
      </c>
      <c r="I1240" t="s">
        <v>4516</v>
      </c>
      <c r="J1240" t="s">
        <v>4517</v>
      </c>
      <c r="K1240" t="s">
        <v>231</v>
      </c>
      <c r="L1240" t="s">
        <v>91</v>
      </c>
      <c r="M1240">
        <v>8374</v>
      </c>
      <c r="N1240">
        <v>15</v>
      </c>
      <c r="O1240" s="17">
        <v>45522</v>
      </c>
      <c r="P1240" s="19" t="s">
        <v>116</v>
      </c>
      <c r="Q1240" t="s">
        <v>24</v>
      </c>
      <c r="R1240" s="17">
        <v>45521</v>
      </c>
      <c r="S1240" s="17"/>
      <c r="T1240">
        <v>131.06</v>
      </c>
      <c r="U1240">
        <v>8.93</v>
      </c>
      <c r="V1240">
        <v>139.99</v>
      </c>
      <c r="W1240">
        <v>1</v>
      </c>
      <c r="X1240">
        <v>4.9000000000000004</v>
      </c>
      <c r="Y1240">
        <v>0</v>
      </c>
      <c r="Z1240">
        <v>0</v>
      </c>
      <c r="AA1240">
        <v>0</v>
      </c>
      <c r="AB1240">
        <v>4.3466895000000001</v>
      </c>
      <c r="AC1240" s="29">
        <v>140.54331049999999</v>
      </c>
      <c r="AD1240">
        <v>0</v>
      </c>
      <c r="AF1240">
        <v>139.99</v>
      </c>
      <c r="AG1240">
        <v>0</v>
      </c>
      <c r="AH1240">
        <v>4.9000000000000004</v>
      </c>
      <c r="AI1240">
        <v>4.3466895000000001</v>
      </c>
      <c r="AJ1240">
        <v>140.54331049999999</v>
      </c>
      <c r="AK1240" t="s">
        <v>25</v>
      </c>
      <c r="AN1240" s="29">
        <v>0</v>
      </c>
      <c r="AO1240" s="30">
        <f t="shared" si="38"/>
        <v>0</v>
      </c>
      <c r="AP1240" s="30">
        <f t="shared" si="39"/>
        <v>0</v>
      </c>
      <c r="AQ1240" s="30"/>
    </row>
    <row r="1241" spans="1:43" x14ac:dyDescent="0.25">
      <c r="A1241" t="s">
        <v>219</v>
      </c>
      <c r="B1241">
        <v>1980578</v>
      </c>
      <c r="C1241" t="s">
        <v>4518</v>
      </c>
      <c r="D1241">
        <v>1780900</v>
      </c>
      <c r="E1241" t="s">
        <v>4519</v>
      </c>
      <c r="F1241" t="s">
        <v>89</v>
      </c>
      <c r="G1241" t="s">
        <v>90</v>
      </c>
      <c r="H1241" t="s">
        <v>10</v>
      </c>
      <c r="I1241" t="s">
        <v>4520</v>
      </c>
      <c r="J1241" t="s">
        <v>4521</v>
      </c>
      <c r="K1241" t="s">
        <v>271</v>
      </c>
      <c r="L1241" t="s">
        <v>91</v>
      </c>
      <c r="M1241">
        <v>8540</v>
      </c>
      <c r="N1241">
        <v>2</v>
      </c>
      <c r="O1241" s="17">
        <v>45523</v>
      </c>
      <c r="P1241" s="19" t="s">
        <v>152</v>
      </c>
      <c r="Q1241" t="s">
        <v>24</v>
      </c>
      <c r="R1241" s="17">
        <v>45521</v>
      </c>
      <c r="S1241" s="27"/>
      <c r="T1241">
        <v>353.71</v>
      </c>
      <c r="U1241">
        <v>11.24</v>
      </c>
      <c r="V1241">
        <v>364.95</v>
      </c>
      <c r="W1241">
        <v>1</v>
      </c>
      <c r="X1241">
        <v>12.77</v>
      </c>
      <c r="Y1241">
        <v>0</v>
      </c>
      <c r="Z1241">
        <v>0</v>
      </c>
      <c r="AA1241">
        <v>0</v>
      </c>
      <c r="AB1241">
        <v>11.331697500000001</v>
      </c>
      <c r="AC1241" s="29">
        <v>366.38830250000001</v>
      </c>
      <c r="AD1241">
        <v>0</v>
      </c>
      <c r="AF1241">
        <v>364.95</v>
      </c>
      <c r="AG1241">
        <v>0</v>
      </c>
      <c r="AH1241">
        <v>12.77</v>
      </c>
      <c r="AI1241">
        <v>11.331697500000001</v>
      </c>
      <c r="AJ1241">
        <v>366.38830250000001</v>
      </c>
      <c r="AK1241" t="s">
        <v>25</v>
      </c>
      <c r="AN1241" s="29">
        <v>0</v>
      </c>
      <c r="AO1241" s="30">
        <f t="shared" si="38"/>
        <v>0</v>
      </c>
      <c r="AP1241" s="30">
        <f t="shared" si="39"/>
        <v>0</v>
      </c>
      <c r="AQ1241" s="30"/>
    </row>
    <row r="1242" spans="1:43" x14ac:dyDescent="0.25">
      <c r="A1242" t="s">
        <v>219</v>
      </c>
      <c r="B1242">
        <v>1980576</v>
      </c>
      <c r="C1242" t="s">
        <v>4522</v>
      </c>
      <c r="D1242">
        <v>501088</v>
      </c>
      <c r="E1242" t="s">
        <v>4523</v>
      </c>
      <c r="F1242" t="s">
        <v>89</v>
      </c>
      <c r="G1242" t="s">
        <v>90</v>
      </c>
      <c r="H1242" t="s">
        <v>10</v>
      </c>
      <c r="I1242" t="s">
        <v>4524</v>
      </c>
      <c r="J1242" t="s">
        <v>4525</v>
      </c>
      <c r="K1242" t="s">
        <v>224</v>
      </c>
      <c r="L1242" t="s">
        <v>266</v>
      </c>
      <c r="M1242">
        <v>2400</v>
      </c>
      <c r="N1242">
        <v>14</v>
      </c>
      <c r="O1242" s="17">
        <v>45522</v>
      </c>
      <c r="P1242" s="19" t="s">
        <v>586</v>
      </c>
      <c r="Q1242" t="s">
        <v>24</v>
      </c>
      <c r="R1242" s="17">
        <v>45521</v>
      </c>
      <c r="S1242" s="27"/>
      <c r="T1242">
        <v>51.376666666666672</v>
      </c>
      <c r="U1242">
        <v>8.1333333333333329</v>
      </c>
      <c r="V1242">
        <v>59.51</v>
      </c>
      <c r="W1242">
        <v>3</v>
      </c>
      <c r="X1242">
        <v>2.083333333333333</v>
      </c>
      <c r="Y1242">
        <v>0</v>
      </c>
      <c r="Z1242">
        <v>0</v>
      </c>
      <c r="AA1242">
        <v>0</v>
      </c>
      <c r="AB1242">
        <v>1.8477855000000001</v>
      </c>
      <c r="AC1242" s="29">
        <v>59.74554783333334</v>
      </c>
      <c r="AD1242">
        <v>0</v>
      </c>
      <c r="AF1242">
        <v>178.53</v>
      </c>
      <c r="AG1242">
        <v>0</v>
      </c>
      <c r="AH1242">
        <v>6.25</v>
      </c>
      <c r="AI1242">
        <v>5.5433564999999998</v>
      </c>
      <c r="AJ1242">
        <v>179.23664350000001</v>
      </c>
      <c r="AK1242" t="s">
        <v>26</v>
      </c>
      <c r="AN1242" s="29">
        <v>0</v>
      </c>
      <c r="AO1242" s="30">
        <f t="shared" si="38"/>
        <v>0</v>
      </c>
      <c r="AP1242" s="30">
        <f t="shared" si="39"/>
        <v>0</v>
      </c>
      <c r="AQ1242" s="30"/>
    </row>
    <row r="1243" spans="1:43" x14ac:dyDescent="0.25">
      <c r="A1243" t="s">
        <v>219</v>
      </c>
      <c r="B1243">
        <v>1980576</v>
      </c>
      <c r="C1243" t="s">
        <v>4526</v>
      </c>
      <c r="D1243">
        <v>501089</v>
      </c>
      <c r="E1243" t="s">
        <v>4523</v>
      </c>
      <c r="F1243" t="s">
        <v>89</v>
      </c>
      <c r="G1243" t="s">
        <v>90</v>
      </c>
      <c r="H1243" t="s">
        <v>10</v>
      </c>
      <c r="I1243" t="s">
        <v>4527</v>
      </c>
      <c r="J1243" t="s">
        <v>4528</v>
      </c>
      <c r="K1243" t="s">
        <v>224</v>
      </c>
      <c r="L1243" t="s">
        <v>266</v>
      </c>
      <c r="M1243">
        <v>2400</v>
      </c>
      <c r="N1243">
        <v>13</v>
      </c>
      <c r="O1243" s="17">
        <v>45522</v>
      </c>
      <c r="P1243" s="19" t="s">
        <v>586</v>
      </c>
      <c r="Q1243" t="s">
        <v>24</v>
      </c>
      <c r="R1243" s="17">
        <v>45521</v>
      </c>
      <c r="S1243" s="27"/>
      <c r="T1243">
        <v>51.376666666666672</v>
      </c>
      <c r="U1243">
        <v>8.1333333333333329</v>
      </c>
      <c r="V1243">
        <v>59.51</v>
      </c>
      <c r="W1243">
        <v>3</v>
      </c>
      <c r="X1243">
        <v>2.083333333333333</v>
      </c>
      <c r="Y1243">
        <v>0</v>
      </c>
      <c r="Z1243">
        <v>0</v>
      </c>
      <c r="AA1243">
        <v>0</v>
      </c>
      <c r="AB1243">
        <v>1.8477855000000001</v>
      </c>
      <c r="AC1243" s="29">
        <v>59.74554783333334</v>
      </c>
      <c r="AD1243">
        <v>0</v>
      </c>
      <c r="AF1243">
        <v>178.53</v>
      </c>
      <c r="AG1243">
        <v>0</v>
      </c>
      <c r="AH1243">
        <v>6.25</v>
      </c>
      <c r="AI1243">
        <v>5.5433564999999998</v>
      </c>
      <c r="AJ1243">
        <v>179.23664350000001</v>
      </c>
      <c r="AK1243" t="s">
        <v>26</v>
      </c>
      <c r="AN1243" s="29">
        <v>0</v>
      </c>
      <c r="AO1243" s="30">
        <f t="shared" si="38"/>
        <v>0</v>
      </c>
      <c r="AP1243" s="30">
        <f t="shared" si="39"/>
        <v>0</v>
      </c>
      <c r="AQ1243" s="30"/>
    </row>
    <row r="1244" spans="1:43" x14ac:dyDescent="0.25">
      <c r="A1244" t="s">
        <v>219</v>
      </c>
      <c r="B1244">
        <v>1980549</v>
      </c>
      <c r="C1244" t="s">
        <v>4529</v>
      </c>
      <c r="D1244">
        <v>1079699</v>
      </c>
      <c r="E1244" t="s">
        <v>4530</v>
      </c>
      <c r="F1244" t="s">
        <v>89</v>
      </c>
      <c r="G1244" t="s">
        <v>90</v>
      </c>
      <c r="H1244" t="s">
        <v>10</v>
      </c>
      <c r="I1244" t="s">
        <v>4531</v>
      </c>
      <c r="J1244" t="s">
        <v>4532</v>
      </c>
      <c r="K1244" t="s">
        <v>95</v>
      </c>
      <c r="L1244" t="s">
        <v>256</v>
      </c>
      <c r="M1244">
        <v>2385</v>
      </c>
      <c r="N1244">
        <v>32</v>
      </c>
      <c r="O1244" s="17">
        <v>45522</v>
      </c>
      <c r="P1244" s="19" t="s">
        <v>144</v>
      </c>
      <c r="Q1244" t="s">
        <v>24</v>
      </c>
      <c r="R1244" s="17">
        <v>45521</v>
      </c>
      <c r="S1244" s="27"/>
      <c r="T1244">
        <v>47.15</v>
      </c>
      <c r="U1244">
        <v>4.5</v>
      </c>
      <c r="V1244">
        <v>51.65</v>
      </c>
      <c r="W1244">
        <v>1</v>
      </c>
      <c r="X1244">
        <v>1.81</v>
      </c>
      <c r="Y1244">
        <v>0</v>
      </c>
      <c r="Z1244">
        <v>0</v>
      </c>
      <c r="AA1244">
        <v>0</v>
      </c>
      <c r="AB1244">
        <v>1.6037325</v>
      </c>
      <c r="AC1244" s="29">
        <v>51.856267500000001</v>
      </c>
      <c r="AD1244">
        <v>0</v>
      </c>
      <c r="AF1244">
        <v>51.65</v>
      </c>
      <c r="AG1244">
        <v>0</v>
      </c>
      <c r="AH1244">
        <v>1.81</v>
      </c>
      <c r="AI1244">
        <v>1.6037325</v>
      </c>
      <c r="AJ1244">
        <v>51.856267500000001</v>
      </c>
      <c r="AK1244" t="s">
        <v>25</v>
      </c>
      <c r="AN1244" s="29">
        <v>0</v>
      </c>
      <c r="AO1244" s="30">
        <f t="shared" si="38"/>
        <v>0</v>
      </c>
      <c r="AP1244" s="30">
        <f t="shared" si="39"/>
        <v>0</v>
      </c>
      <c r="AQ1244" s="30"/>
    </row>
    <row r="1245" spans="1:43" x14ac:dyDescent="0.25">
      <c r="A1245" t="s">
        <v>219</v>
      </c>
      <c r="B1245">
        <v>1980517</v>
      </c>
      <c r="C1245" t="s">
        <v>4533</v>
      </c>
      <c r="D1245">
        <v>1780892</v>
      </c>
      <c r="E1245" t="s">
        <v>4534</v>
      </c>
      <c r="F1245" t="s">
        <v>89</v>
      </c>
      <c r="G1245" t="s">
        <v>90</v>
      </c>
      <c r="H1245" t="s">
        <v>10</v>
      </c>
      <c r="I1245" t="s">
        <v>4535</v>
      </c>
      <c r="J1245" t="s">
        <v>4536</v>
      </c>
      <c r="K1245" t="s">
        <v>271</v>
      </c>
      <c r="L1245" t="s">
        <v>94</v>
      </c>
      <c r="M1245">
        <v>2474</v>
      </c>
      <c r="N1245">
        <v>15</v>
      </c>
      <c r="O1245" s="17">
        <v>45522</v>
      </c>
      <c r="P1245" s="19" t="s">
        <v>109</v>
      </c>
      <c r="Q1245" t="s">
        <v>24</v>
      </c>
      <c r="R1245" s="17">
        <v>45521</v>
      </c>
      <c r="S1245" s="27"/>
      <c r="T1245">
        <v>65.213333333333324</v>
      </c>
      <c r="U1245">
        <v>4.3166666666666664</v>
      </c>
      <c r="V1245">
        <v>69.53</v>
      </c>
      <c r="W1245">
        <v>3</v>
      </c>
      <c r="X1245">
        <v>2.4333333333333331</v>
      </c>
      <c r="Y1245">
        <v>0</v>
      </c>
      <c r="Z1245">
        <v>0</v>
      </c>
      <c r="AA1245">
        <v>0</v>
      </c>
      <c r="AB1245">
        <v>2.1589065000000001</v>
      </c>
      <c r="AC1245" s="29">
        <v>69.804426833333338</v>
      </c>
      <c r="AD1245">
        <v>0</v>
      </c>
      <c r="AF1245">
        <v>208.59</v>
      </c>
      <c r="AG1245">
        <v>0</v>
      </c>
      <c r="AH1245">
        <v>7.3</v>
      </c>
      <c r="AI1245">
        <v>6.4767194999999997</v>
      </c>
      <c r="AJ1245">
        <v>209.41328050000001</v>
      </c>
      <c r="AK1245" t="s">
        <v>26</v>
      </c>
      <c r="AN1245" s="29">
        <v>0</v>
      </c>
      <c r="AO1245" s="30">
        <f t="shared" si="38"/>
        <v>0</v>
      </c>
      <c r="AP1245" s="30">
        <f t="shared" si="39"/>
        <v>0</v>
      </c>
      <c r="AQ1245" s="30"/>
    </row>
    <row r="1246" spans="1:43" x14ac:dyDescent="0.25">
      <c r="A1246" t="s">
        <v>219</v>
      </c>
      <c r="B1246">
        <v>1980515</v>
      </c>
      <c r="C1246" t="s">
        <v>4537</v>
      </c>
      <c r="D1246">
        <v>1780891</v>
      </c>
      <c r="E1246" t="s">
        <v>4538</v>
      </c>
      <c r="F1246" t="s">
        <v>89</v>
      </c>
      <c r="G1246" t="s">
        <v>90</v>
      </c>
      <c r="H1246" t="s">
        <v>10</v>
      </c>
      <c r="I1246" t="s">
        <v>4539</v>
      </c>
      <c r="J1246" t="s">
        <v>4540</v>
      </c>
      <c r="K1246" t="s">
        <v>231</v>
      </c>
      <c r="L1246" t="s">
        <v>91</v>
      </c>
      <c r="M1246">
        <v>2660</v>
      </c>
      <c r="N1246">
        <v>73</v>
      </c>
      <c r="O1246" s="17">
        <v>45523</v>
      </c>
      <c r="P1246" s="19" t="s">
        <v>150</v>
      </c>
      <c r="Q1246" t="s">
        <v>24</v>
      </c>
      <c r="R1246" s="17">
        <v>45521</v>
      </c>
      <c r="S1246" s="27"/>
      <c r="T1246">
        <v>91.066666666666663</v>
      </c>
      <c r="U1246">
        <v>3.9233333333333329</v>
      </c>
      <c r="V1246">
        <v>94.990000000000009</v>
      </c>
      <c r="W1246">
        <v>3</v>
      </c>
      <c r="X1246">
        <v>3.3233333333333341</v>
      </c>
      <c r="Y1246">
        <v>0</v>
      </c>
      <c r="Z1246">
        <v>0</v>
      </c>
      <c r="AA1246">
        <v>0</v>
      </c>
      <c r="AB1246">
        <v>2.9494395</v>
      </c>
      <c r="AC1246" s="29">
        <v>95.36389383333335</v>
      </c>
      <c r="AD1246">
        <v>0</v>
      </c>
      <c r="AF1246">
        <v>284.97000000000003</v>
      </c>
      <c r="AG1246">
        <v>0</v>
      </c>
      <c r="AH1246">
        <v>9.9700000000000006</v>
      </c>
      <c r="AI1246">
        <v>8.8483184999999995</v>
      </c>
      <c r="AJ1246">
        <v>286.09168149999999</v>
      </c>
      <c r="AK1246" t="s">
        <v>26</v>
      </c>
      <c r="AN1246" s="29">
        <v>0</v>
      </c>
      <c r="AO1246" s="30">
        <f t="shared" si="38"/>
        <v>0</v>
      </c>
      <c r="AP1246" s="30">
        <f t="shared" si="39"/>
        <v>0</v>
      </c>
      <c r="AQ1246" s="30"/>
    </row>
    <row r="1247" spans="1:43" x14ac:dyDescent="0.25">
      <c r="A1247" t="s">
        <v>219</v>
      </c>
      <c r="B1247">
        <v>1980515</v>
      </c>
      <c r="C1247" t="s">
        <v>4541</v>
      </c>
      <c r="D1247">
        <v>162854</v>
      </c>
      <c r="E1247" t="s">
        <v>4538</v>
      </c>
      <c r="F1247" t="s">
        <v>89</v>
      </c>
      <c r="G1247" t="s">
        <v>90</v>
      </c>
      <c r="H1247" t="s">
        <v>10</v>
      </c>
      <c r="I1247" t="s">
        <v>4539</v>
      </c>
      <c r="J1247" t="s">
        <v>4540</v>
      </c>
      <c r="K1247" t="s">
        <v>91</v>
      </c>
      <c r="L1247" t="s">
        <v>231</v>
      </c>
      <c r="M1247">
        <v>988986</v>
      </c>
      <c r="N1247">
        <v>73</v>
      </c>
      <c r="O1247" s="17">
        <v>45526</v>
      </c>
      <c r="P1247" s="19" t="s">
        <v>420</v>
      </c>
      <c r="Q1247" t="s">
        <v>24</v>
      </c>
      <c r="R1247" s="17">
        <v>45521</v>
      </c>
      <c r="S1247" s="27"/>
      <c r="T1247">
        <v>91.743333333333339</v>
      </c>
      <c r="U1247">
        <v>3.253333333333333</v>
      </c>
      <c r="V1247">
        <v>94.99666666666667</v>
      </c>
      <c r="W1247">
        <v>3</v>
      </c>
      <c r="X1247">
        <v>3.3233333333333341</v>
      </c>
      <c r="Y1247">
        <v>0</v>
      </c>
      <c r="Z1247">
        <v>0</v>
      </c>
      <c r="AA1247">
        <v>0</v>
      </c>
      <c r="AB1247">
        <v>2.9496465000000001</v>
      </c>
      <c r="AC1247" s="29">
        <v>95.370353500000007</v>
      </c>
      <c r="AD1247">
        <v>0</v>
      </c>
      <c r="AF1247">
        <v>284.99</v>
      </c>
      <c r="AG1247">
        <v>0</v>
      </c>
      <c r="AH1247">
        <v>9.9700000000000006</v>
      </c>
      <c r="AI1247">
        <v>8.8489395000000002</v>
      </c>
      <c r="AJ1247">
        <v>286.11106050000001</v>
      </c>
      <c r="AK1247" t="s">
        <v>26</v>
      </c>
      <c r="AN1247" s="29">
        <v>0</v>
      </c>
      <c r="AO1247" s="30">
        <f t="shared" si="38"/>
        <v>0</v>
      </c>
      <c r="AP1247" s="30">
        <f t="shared" si="39"/>
        <v>0</v>
      </c>
      <c r="AQ1247" s="30"/>
    </row>
    <row r="1248" spans="1:43" x14ac:dyDescent="0.25">
      <c r="A1248" t="s">
        <v>219</v>
      </c>
      <c r="B1248">
        <v>1980510</v>
      </c>
      <c r="C1248" t="s">
        <v>4542</v>
      </c>
      <c r="D1248">
        <v>1780890</v>
      </c>
      <c r="E1248" t="s">
        <v>4543</v>
      </c>
      <c r="F1248" t="s">
        <v>89</v>
      </c>
      <c r="G1248" t="s">
        <v>90</v>
      </c>
      <c r="H1248" t="s">
        <v>10</v>
      </c>
      <c r="I1248" t="s">
        <v>185</v>
      </c>
      <c r="J1248" t="s">
        <v>4544</v>
      </c>
      <c r="K1248" t="s">
        <v>231</v>
      </c>
      <c r="L1248" t="s">
        <v>91</v>
      </c>
      <c r="M1248">
        <v>8380</v>
      </c>
      <c r="N1248">
        <v>77</v>
      </c>
      <c r="O1248" s="17">
        <v>45531</v>
      </c>
      <c r="P1248" s="19" t="s">
        <v>116</v>
      </c>
      <c r="Q1248" t="s">
        <v>24</v>
      </c>
      <c r="R1248" s="17">
        <v>45521</v>
      </c>
      <c r="S1248" s="27"/>
      <c r="T1248">
        <v>276.02999999999997</v>
      </c>
      <c r="U1248">
        <v>8.93</v>
      </c>
      <c r="V1248">
        <v>284.95999999999998</v>
      </c>
      <c r="W1248">
        <v>1</v>
      </c>
      <c r="X1248">
        <v>9.9700000000000006</v>
      </c>
      <c r="Y1248">
        <v>0</v>
      </c>
      <c r="Z1248">
        <v>0</v>
      </c>
      <c r="AA1248">
        <v>0</v>
      </c>
      <c r="AB1248">
        <v>8.8480080000000001</v>
      </c>
      <c r="AC1248" s="29">
        <v>286.08199200000001</v>
      </c>
      <c r="AD1248">
        <v>0</v>
      </c>
      <c r="AF1248">
        <v>284.95999999999998</v>
      </c>
      <c r="AG1248">
        <v>0</v>
      </c>
      <c r="AH1248">
        <v>9.9700000000000006</v>
      </c>
      <c r="AI1248">
        <v>8.8480080000000001</v>
      </c>
      <c r="AJ1248">
        <v>286.08199200000001</v>
      </c>
      <c r="AK1248" t="s">
        <v>25</v>
      </c>
      <c r="AN1248" s="29">
        <v>11.8</v>
      </c>
      <c r="AO1248" s="30">
        <f t="shared" si="38"/>
        <v>3.3925000000000001</v>
      </c>
      <c r="AP1248" s="30">
        <f t="shared" si="39"/>
        <v>3.3925000000000001</v>
      </c>
      <c r="AQ1248" s="30"/>
    </row>
    <row r="1249" spans="1:43" x14ac:dyDescent="0.25">
      <c r="A1249" t="s">
        <v>219</v>
      </c>
      <c r="B1249">
        <v>1980510</v>
      </c>
      <c r="C1249" t="s">
        <v>4545</v>
      </c>
      <c r="D1249">
        <v>162853</v>
      </c>
      <c r="E1249" t="s">
        <v>4543</v>
      </c>
      <c r="F1249" t="s">
        <v>89</v>
      </c>
      <c r="G1249" t="s">
        <v>90</v>
      </c>
      <c r="H1249" t="s">
        <v>10</v>
      </c>
      <c r="I1249" t="s">
        <v>185</v>
      </c>
      <c r="J1249" t="s">
        <v>4544</v>
      </c>
      <c r="K1249" t="s">
        <v>91</v>
      </c>
      <c r="L1249" t="s">
        <v>231</v>
      </c>
      <c r="M1249">
        <v>2780</v>
      </c>
      <c r="N1249">
        <v>76</v>
      </c>
      <c r="O1249" s="17">
        <v>45534</v>
      </c>
      <c r="P1249" s="19" t="s">
        <v>114</v>
      </c>
      <c r="Q1249" t="s">
        <v>24</v>
      </c>
      <c r="R1249" s="17">
        <v>45521</v>
      </c>
      <c r="S1249" s="27"/>
      <c r="T1249">
        <v>272.83999999999997</v>
      </c>
      <c r="U1249">
        <v>9.76</v>
      </c>
      <c r="V1249">
        <v>282.60000000000002</v>
      </c>
      <c r="W1249">
        <v>1</v>
      </c>
      <c r="X1249">
        <v>9.89</v>
      </c>
      <c r="Y1249">
        <v>0</v>
      </c>
      <c r="Z1249">
        <v>0</v>
      </c>
      <c r="AA1249">
        <v>0</v>
      </c>
      <c r="AB1249">
        <v>8.7747299999999999</v>
      </c>
      <c r="AC1249" s="29">
        <v>283.71526999999998</v>
      </c>
      <c r="AD1249">
        <v>0</v>
      </c>
      <c r="AF1249">
        <v>282.60000000000002</v>
      </c>
      <c r="AG1249">
        <v>0</v>
      </c>
      <c r="AH1249">
        <v>9.89</v>
      </c>
      <c r="AI1249">
        <v>8.7747299999999999</v>
      </c>
      <c r="AJ1249">
        <v>283.71526999999998</v>
      </c>
      <c r="AK1249" t="s">
        <v>25</v>
      </c>
      <c r="AN1249" s="29">
        <v>11.8</v>
      </c>
      <c r="AO1249" s="30">
        <f t="shared" si="38"/>
        <v>3.3925000000000001</v>
      </c>
      <c r="AP1249" s="30">
        <f t="shared" si="39"/>
        <v>3.3925000000000001</v>
      </c>
      <c r="AQ1249" s="30"/>
    </row>
    <row r="1250" spans="1:43" x14ac:dyDescent="0.25">
      <c r="A1250" t="s">
        <v>219</v>
      </c>
      <c r="B1250">
        <v>1980502</v>
      </c>
      <c r="C1250" t="s">
        <v>4546</v>
      </c>
      <c r="D1250">
        <v>1780888</v>
      </c>
      <c r="E1250" t="s">
        <v>4547</v>
      </c>
      <c r="F1250" t="s">
        <v>89</v>
      </c>
      <c r="G1250" t="s">
        <v>90</v>
      </c>
      <c r="H1250" t="s">
        <v>10</v>
      </c>
      <c r="I1250" t="s">
        <v>4548</v>
      </c>
      <c r="J1250" t="s">
        <v>4549</v>
      </c>
      <c r="K1250" t="s">
        <v>271</v>
      </c>
      <c r="L1250" t="s">
        <v>224</v>
      </c>
      <c r="M1250">
        <v>8385</v>
      </c>
      <c r="N1250">
        <v>18</v>
      </c>
      <c r="O1250" s="17">
        <v>45533</v>
      </c>
      <c r="P1250" s="19" t="s">
        <v>746</v>
      </c>
      <c r="Q1250" t="s">
        <v>24</v>
      </c>
      <c r="R1250" s="17">
        <v>45521</v>
      </c>
      <c r="S1250" s="27"/>
      <c r="T1250">
        <v>81.62</v>
      </c>
      <c r="U1250">
        <v>18.38</v>
      </c>
      <c r="V1250">
        <v>100</v>
      </c>
      <c r="W1250">
        <v>1</v>
      </c>
      <c r="X1250">
        <v>3.5</v>
      </c>
      <c r="Y1250">
        <v>0</v>
      </c>
      <c r="Z1250">
        <v>0</v>
      </c>
      <c r="AA1250">
        <v>0</v>
      </c>
      <c r="AB1250">
        <v>3.105</v>
      </c>
      <c r="AC1250" s="29">
        <v>100.395</v>
      </c>
      <c r="AD1250">
        <v>0</v>
      </c>
      <c r="AF1250">
        <v>100</v>
      </c>
      <c r="AG1250">
        <v>0</v>
      </c>
      <c r="AH1250">
        <v>3.5</v>
      </c>
      <c r="AI1250">
        <v>3.105</v>
      </c>
      <c r="AJ1250">
        <v>100.395</v>
      </c>
      <c r="AK1250" t="s">
        <v>25</v>
      </c>
      <c r="AN1250" s="29">
        <v>0</v>
      </c>
      <c r="AO1250" s="30">
        <f t="shared" si="38"/>
        <v>0</v>
      </c>
      <c r="AP1250" s="30">
        <f t="shared" si="39"/>
        <v>0</v>
      </c>
      <c r="AQ1250" s="30"/>
    </row>
    <row r="1251" spans="1:43" x14ac:dyDescent="0.25">
      <c r="A1251" t="s">
        <v>219</v>
      </c>
      <c r="B1251">
        <v>1980502</v>
      </c>
      <c r="C1251" t="s">
        <v>4550</v>
      </c>
      <c r="D1251">
        <v>501085</v>
      </c>
      <c r="E1251" t="s">
        <v>4547</v>
      </c>
      <c r="F1251" t="s">
        <v>89</v>
      </c>
      <c r="G1251" t="s">
        <v>90</v>
      </c>
      <c r="H1251" t="s">
        <v>10</v>
      </c>
      <c r="I1251" t="s">
        <v>4548</v>
      </c>
      <c r="J1251" t="s">
        <v>4549</v>
      </c>
      <c r="K1251" t="s">
        <v>224</v>
      </c>
      <c r="L1251" t="s">
        <v>271</v>
      </c>
      <c r="M1251">
        <v>8390</v>
      </c>
      <c r="N1251">
        <v>16</v>
      </c>
      <c r="O1251" s="17">
        <v>45534</v>
      </c>
      <c r="P1251" s="19" t="s">
        <v>133</v>
      </c>
      <c r="Q1251" t="s">
        <v>24</v>
      </c>
      <c r="R1251" s="17">
        <v>45521</v>
      </c>
      <c r="S1251" s="27"/>
      <c r="T1251">
        <v>80.75</v>
      </c>
      <c r="U1251">
        <v>19.23</v>
      </c>
      <c r="V1251">
        <v>99.98</v>
      </c>
      <c r="W1251">
        <v>1</v>
      </c>
      <c r="X1251">
        <v>3.5</v>
      </c>
      <c r="Y1251">
        <v>0</v>
      </c>
      <c r="Z1251">
        <v>0</v>
      </c>
      <c r="AA1251">
        <v>0</v>
      </c>
      <c r="AB1251">
        <v>3.1043790000000002</v>
      </c>
      <c r="AC1251" s="29">
        <v>100.375621</v>
      </c>
      <c r="AD1251">
        <v>0</v>
      </c>
      <c r="AF1251">
        <v>99.98</v>
      </c>
      <c r="AG1251">
        <v>0</v>
      </c>
      <c r="AH1251">
        <v>3.5</v>
      </c>
      <c r="AI1251">
        <v>3.1043790000000002</v>
      </c>
      <c r="AJ1251">
        <v>100.375621</v>
      </c>
      <c r="AK1251" t="s">
        <v>25</v>
      </c>
      <c r="AN1251" s="29">
        <v>0</v>
      </c>
      <c r="AO1251" s="30">
        <f t="shared" si="38"/>
        <v>0</v>
      </c>
      <c r="AP1251" s="30">
        <f t="shared" si="39"/>
        <v>0</v>
      </c>
      <c r="AQ1251" s="30"/>
    </row>
    <row r="1252" spans="1:43" x14ac:dyDescent="0.25">
      <c r="A1252" t="s">
        <v>219</v>
      </c>
      <c r="B1252">
        <v>1980493</v>
      </c>
      <c r="C1252" t="s">
        <v>4551</v>
      </c>
      <c r="D1252">
        <v>1780886</v>
      </c>
      <c r="E1252" t="s">
        <v>4552</v>
      </c>
      <c r="F1252" t="s">
        <v>89</v>
      </c>
      <c r="G1252" t="s">
        <v>90</v>
      </c>
      <c r="H1252" t="s">
        <v>10</v>
      </c>
      <c r="I1252" t="s">
        <v>4553</v>
      </c>
      <c r="J1252" t="s">
        <v>4554</v>
      </c>
      <c r="K1252" t="s">
        <v>225</v>
      </c>
      <c r="L1252" t="s">
        <v>224</v>
      </c>
      <c r="M1252">
        <v>8730</v>
      </c>
      <c r="N1252">
        <v>25</v>
      </c>
      <c r="O1252" s="17">
        <v>45526</v>
      </c>
      <c r="P1252" s="19" t="s">
        <v>140</v>
      </c>
      <c r="Q1252" t="s">
        <v>24</v>
      </c>
      <c r="R1252" s="17">
        <v>45521</v>
      </c>
      <c r="S1252" s="17"/>
      <c r="T1252">
        <v>351.57</v>
      </c>
      <c r="U1252">
        <v>19.02</v>
      </c>
      <c r="V1252">
        <v>370.59</v>
      </c>
      <c r="W1252">
        <v>1</v>
      </c>
      <c r="X1252">
        <v>12.97</v>
      </c>
      <c r="Y1252">
        <v>0</v>
      </c>
      <c r="Z1252">
        <v>0</v>
      </c>
      <c r="AA1252">
        <v>0</v>
      </c>
      <c r="AB1252">
        <v>11.506819500000001</v>
      </c>
      <c r="AC1252" s="29">
        <v>372.0531805</v>
      </c>
      <c r="AD1252">
        <v>0</v>
      </c>
      <c r="AF1252">
        <v>370.59</v>
      </c>
      <c r="AG1252">
        <v>0</v>
      </c>
      <c r="AH1252">
        <v>12.97</v>
      </c>
      <c r="AI1252">
        <v>11.506819500000001</v>
      </c>
      <c r="AJ1252">
        <v>372.0531805</v>
      </c>
      <c r="AK1252" t="s">
        <v>25</v>
      </c>
      <c r="AN1252" s="29">
        <v>0</v>
      </c>
      <c r="AO1252" s="30">
        <f t="shared" si="38"/>
        <v>0</v>
      </c>
      <c r="AP1252" s="30">
        <f t="shared" si="39"/>
        <v>0</v>
      </c>
      <c r="AQ1252" s="30"/>
    </row>
    <row r="1253" spans="1:43" x14ac:dyDescent="0.25">
      <c r="A1253" t="s">
        <v>219</v>
      </c>
      <c r="B1253">
        <v>1980492</v>
      </c>
      <c r="C1253" t="s">
        <v>4555</v>
      </c>
      <c r="D1253">
        <v>1780887</v>
      </c>
      <c r="E1253" t="s">
        <v>4556</v>
      </c>
      <c r="F1253" t="s">
        <v>89</v>
      </c>
      <c r="G1253" t="s">
        <v>90</v>
      </c>
      <c r="H1253" t="s">
        <v>137</v>
      </c>
      <c r="I1253" t="s">
        <v>4557</v>
      </c>
      <c r="J1253" t="s">
        <v>4558</v>
      </c>
      <c r="K1253" t="s">
        <v>271</v>
      </c>
      <c r="L1253" t="s">
        <v>92</v>
      </c>
      <c r="M1253">
        <v>8740</v>
      </c>
      <c r="N1253">
        <v>4</v>
      </c>
      <c r="O1253" s="17">
        <v>45533</v>
      </c>
      <c r="P1253" s="19" t="s">
        <v>96</v>
      </c>
      <c r="Q1253" t="s">
        <v>24</v>
      </c>
      <c r="R1253" s="17">
        <v>45521</v>
      </c>
      <c r="S1253" s="27"/>
      <c r="T1253">
        <v>141.66</v>
      </c>
      <c r="U1253">
        <v>14.27</v>
      </c>
      <c r="V1253">
        <v>155.93</v>
      </c>
      <c r="W1253">
        <v>1</v>
      </c>
      <c r="X1253">
        <v>5.46</v>
      </c>
      <c r="Y1253">
        <v>0</v>
      </c>
      <c r="Z1253">
        <v>0</v>
      </c>
      <c r="AA1253">
        <v>0</v>
      </c>
      <c r="AB1253">
        <v>8.0693774999999999</v>
      </c>
      <c r="AC1253" s="29">
        <v>153.32062250000001</v>
      </c>
      <c r="AD1253">
        <v>0</v>
      </c>
      <c r="AF1253">
        <v>155.93</v>
      </c>
      <c r="AG1253">
        <v>0</v>
      </c>
      <c r="AH1253">
        <v>5.46</v>
      </c>
      <c r="AI1253">
        <v>8.0693774999999999</v>
      </c>
      <c r="AJ1253">
        <v>153.32062250000001</v>
      </c>
      <c r="AK1253" t="s">
        <v>25</v>
      </c>
      <c r="AN1253" s="29">
        <v>0</v>
      </c>
      <c r="AO1253" s="30">
        <f t="shared" si="38"/>
        <v>0</v>
      </c>
      <c r="AP1253" s="30">
        <f t="shared" si="39"/>
        <v>0</v>
      </c>
      <c r="AQ1253" s="30"/>
    </row>
    <row r="1254" spans="1:43" x14ac:dyDescent="0.25">
      <c r="A1254" t="s">
        <v>219</v>
      </c>
      <c r="B1254">
        <v>1980483</v>
      </c>
      <c r="C1254" t="s">
        <v>4559</v>
      </c>
      <c r="D1254">
        <v>162852</v>
      </c>
      <c r="E1254" t="s">
        <v>4560</v>
      </c>
      <c r="F1254" t="s">
        <v>89</v>
      </c>
      <c r="G1254" t="s">
        <v>90</v>
      </c>
      <c r="H1254" t="s">
        <v>10</v>
      </c>
      <c r="I1254" t="s">
        <v>4561</v>
      </c>
      <c r="J1254" t="s">
        <v>4562</v>
      </c>
      <c r="K1254" t="s">
        <v>91</v>
      </c>
      <c r="L1254" t="s">
        <v>256</v>
      </c>
      <c r="M1254">
        <v>827</v>
      </c>
      <c r="N1254">
        <v>32</v>
      </c>
      <c r="O1254" s="17">
        <v>45532</v>
      </c>
      <c r="P1254" s="19" t="s">
        <v>114</v>
      </c>
      <c r="Q1254" t="s">
        <v>24</v>
      </c>
      <c r="R1254" s="17">
        <v>45521</v>
      </c>
      <c r="S1254" s="27"/>
      <c r="T1254">
        <v>100.95666666666671</v>
      </c>
      <c r="U1254">
        <v>3.253333333333333</v>
      </c>
      <c r="V1254">
        <v>104.21</v>
      </c>
      <c r="W1254">
        <v>3</v>
      </c>
      <c r="X1254">
        <v>3.6466666666666669</v>
      </c>
      <c r="Y1254">
        <v>0</v>
      </c>
      <c r="Z1254">
        <v>0</v>
      </c>
      <c r="AA1254">
        <v>0</v>
      </c>
      <c r="AB1254">
        <v>3.2357205000000002</v>
      </c>
      <c r="AC1254" s="29">
        <v>104.6209461666667</v>
      </c>
      <c r="AD1254">
        <v>0</v>
      </c>
      <c r="AF1254">
        <v>312.63</v>
      </c>
      <c r="AG1254">
        <v>0</v>
      </c>
      <c r="AH1254">
        <v>10.94</v>
      </c>
      <c r="AI1254">
        <v>9.7071614999999998</v>
      </c>
      <c r="AJ1254">
        <v>313.86283850000001</v>
      </c>
      <c r="AK1254" t="s">
        <v>26</v>
      </c>
      <c r="AN1254" s="29">
        <v>0</v>
      </c>
      <c r="AO1254" s="30">
        <f t="shared" si="38"/>
        <v>0</v>
      </c>
      <c r="AP1254" s="30">
        <f t="shared" si="39"/>
        <v>0</v>
      </c>
      <c r="AQ1254" s="30"/>
    </row>
    <row r="1255" spans="1:43" x14ac:dyDescent="0.25">
      <c r="A1255" t="s">
        <v>219</v>
      </c>
      <c r="B1255">
        <v>1980482</v>
      </c>
      <c r="C1255" t="s">
        <v>4563</v>
      </c>
      <c r="D1255">
        <v>1780885</v>
      </c>
      <c r="E1255" t="s">
        <v>4564</v>
      </c>
      <c r="F1255" t="s">
        <v>89</v>
      </c>
      <c r="G1255" t="s">
        <v>90</v>
      </c>
      <c r="H1255" t="s">
        <v>10</v>
      </c>
      <c r="I1255" t="s">
        <v>4565</v>
      </c>
      <c r="J1255" t="s">
        <v>4566</v>
      </c>
      <c r="K1255" t="s">
        <v>1121</v>
      </c>
      <c r="L1255" t="s">
        <v>95</v>
      </c>
      <c r="M1255">
        <v>2300</v>
      </c>
      <c r="N1255">
        <v>18</v>
      </c>
      <c r="O1255" s="17">
        <v>45522</v>
      </c>
      <c r="P1255" s="19" t="s">
        <v>121</v>
      </c>
      <c r="Q1255" t="s">
        <v>24</v>
      </c>
      <c r="R1255" s="17">
        <v>45521</v>
      </c>
      <c r="S1255" s="27"/>
      <c r="T1255">
        <v>48.423333333333339</v>
      </c>
      <c r="U1255">
        <v>5.0733333333333333</v>
      </c>
      <c r="V1255">
        <v>53.49666666666667</v>
      </c>
      <c r="W1255">
        <v>3</v>
      </c>
      <c r="X1255">
        <v>1.8733333333333331</v>
      </c>
      <c r="Y1255">
        <v>0</v>
      </c>
      <c r="Z1255">
        <v>0</v>
      </c>
      <c r="AA1255">
        <v>0</v>
      </c>
      <c r="AB1255">
        <v>1.6610715</v>
      </c>
      <c r="AC1255" s="29">
        <v>53.708928500000013</v>
      </c>
      <c r="AD1255">
        <v>0</v>
      </c>
      <c r="AF1255">
        <v>160.49</v>
      </c>
      <c r="AG1255">
        <v>0</v>
      </c>
      <c r="AH1255">
        <v>5.62</v>
      </c>
      <c r="AI1255">
        <v>4.9832144999999999</v>
      </c>
      <c r="AJ1255">
        <v>161.12678550000001</v>
      </c>
      <c r="AK1255" t="s">
        <v>26</v>
      </c>
      <c r="AN1255" s="29">
        <v>0</v>
      </c>
      <c r="AO1255" s="30">
        <f t="shared" si="38"/>
        <v>0</v>
      </c>
      <c r="AP1255" s="30">
        <f t="shared" si="39"/>
        <v>0</v>
      </c>
      <c r="AQ1255" s="30"/>
    </row>
    <row r="1256" spans="1:43" x14ac:dyDescent="0.25">
      <c r="A1256" t="s">
        <v>219</v>
      </c>
      <c r="B1256">
        <v>1980482</v>
      </c>
      <c r="C1256" t="s">
        <v>4567</v>
      </c>
      <c r="D1256">
        <v>1780884</v>
      </c>
      <c r="E1256" t="s">
        <v>4564</v>
      </c>
      <c r="F1256" t="s">
        <v>89</v>
      </c>
      <c r="G1256" t="s">
        <v>90</v>
      </c>
      <c r="H1256" t="s">
        <v>10</v>
      </c>
      <c r="I1256" t="s">
        <v>4568</v>
      </c>
      <c r="J1256" t="s">
        <v>4569</v>
      </c>
      <c r="K1256" t="s">
        <v>1121</v>
      </c>
      <c r="L1256" t="s">
        <v>95</v>
      </c>
      <c r="M1256">
        <v>2300</v>
      </c>
      <c r="N1256">
        <v>17</v>
      </c>
      <c r="O1256" s="17">
        <v>45522</v>
      </c>
      <c r="P1256" s="19" t="s">
        <v>121</v>
      </c>
      <c r="Q1256" t="s">
        <v>24</v>
      </c>
      <c r="R1256" s="17">
        <v>45521</v>
      </c>
      <c r="S1256" s="27"/>
      <c r="T1256">
        <v>48.423333333333339</v>
      </c>
      <c r="U1256">
        <v>5.0733333333333333</v>
      </c>
      <c r="V1256">
        <v>53.49666666666667</v>
      </c>
      <c r="W1256">
        <v>3</v>
      </c>
      <c r="X1256">
        <v>1.8733333333333331</v>
      </c>
      <c r="Y1256">
        <v>0</v>
      </c>
      <c r="Z1256">
        <v>0</v>
      </c>
      <c r="AA1256">
        <v>0</v>
      </c>
      <c r="AB1256">
        <v>1.6610715</v>
      </c>
      <c r="AC1256" s="29">
        <v>53.708928500000013</v>
      </c>
      <c r="AD1256">
        <v>0</v>
      </c>
      <c r="AF1256">
        <v>160.49</v>
      </c>
      <c r="AG1256">
        <v>0</v>
      </c>
      <c r="AH1256">
        <v>5.62</v>
      </c>
      <c r="AI1256">
        <v>4.9832144999999999</v>
      </c>
      <c r="AJ1256">
        <v>161.12678550000001</v>
      </c>
      <c r="AK1256" t="s">
        <v>26</v>
      </c>
      <c r="AN1256" s="29">
        <v>0</v>
      </c>
      <c r="AO1256" s="30">
        <f t="shared" si="38"/>
        <v>0</v>
      </c>
      <c r="AP1256" s="30">
        <f t="shared" si="39"/>
        <v>0</v>
      </c>
      <c r="AQ1256" s="30"/>
    </row>
    <row r="1257" spans="1:43" x14ac:dyDescent="0.25">
      <c r="A1257" t="s">
        <v>219</v>
      </c>
      <c r="B1257">
        <v>1980470</v>
      </c>
      <c r="C1257" t="s">
        <v>4570</v>
      </c>
      <c r="D1257">
        <v>1780878</v>
      </c>
      <c r="E1257" t="s">
        <v>4571</v>
      </c>
      <c r="F1257" t="s">
        <v>89</v>
      </c>
      <c r="G1257" t="s">
        <v>90</v>
      </c>
      <c r="H1257" t="s">
        <v>10</v>
      </c>
      <c r="I1257" t="s">
        <v>4572</v>
      </c>
      <c r="J1257" t="s">
        <v>4573</v>
      </c>
      <c r="K1257" t="s">
        <v>271</v>
      </c>
      <c r="L1257" t="s">
        <v>276</v>
      </c>
      <c r="M1257">
        <v>819</v>
      </c>
      <c r="N1257">
        <v>30</v>
      </c>
      <c r="O1257" s="17">
        <v>45525</v>
      </c>
      <c r="P1257" s="19" t="s">
        <v>109</v>
      </c>
      <c r="Q1257" t="s">
        <v>24</v>
      </c>
      <c r="R1257" s="17">
        <v>45521</v>
      </c>
      <c r="S1257" s="27"/>
      <c r="T1257">
        <v>169.25</v>
      </c>
      <c r="U1257">
        <v>12.57</v>
      </c>
      <c r="V1257">
        <v>181.82</v>
      </c>
      <c r="W1257">
        <v>1</v>
      </c>
      <c r="X1257">
        <v>6.36</v>
      </c>
      <c r="Y1257">
        <v>0</v>
      </c>
      <c r="Z1257">
        <v>0</v>
      </c>
      <c r="AA1257">
        <v>0</v>
      </c>
      <c r="AB1257">
        <v>5.6455109999999999</v>
      </c>
      <c r="AC1257" s="29">
        <v>182.53448900000001</v>
      </c>
      <c r="AD1257">
        <v>0</v>
      </c>
      <c r="AF1257">
        <v>181.82</v>
      </c>
      <c r="AG1257">
        <v>0</v>
      </c>
      <c r="AH1257">
        <v>6.36</v>
      </c>
      <c r="AI1257">
        <v>5.6455109999999999</v>
      </c>
      <c r="AJ1257">
        <v>182.53448900000001</v>
      </c>
      <c r="AK1257" t="s">
        <v>25</v>
      </c>
      <c r="AN1257" s="29">
        <v>0</v>
      </c>
      <c r="AO1257" s="30">
        <f t="shared" si="38"/>
        <v>0</v>
      </c>
      <c r="AP1257" s="30">
        <f t="shared" si="39"/>
        <v>0</v>
      </c>
      <c r="AQ1257" s="30"/>
    </row>
    <row r="1258" spans="1:43" x14ac:dyDescent="0.25">
      <c r="A1258" t="s">
        <v>219</v>
      </c>
      <c r="B1258">
        <v>1980463</v>
      </c>
      <c r="C1258" t="s">
        <v>4574</v>
      </c>
      <c r="D1258">
        <v>162851</v>
      </c>
      <c r="E1258" t="s">
        <v>4575</v>
      </c>
      <c r="F1258" t="s">
        <v>89</v>
      </c>
      <c r="G1258" t="s">
        <v>90</v>
      </c>
      <c r="H1258" t="s">
        <v>10</v>
      </c>
      <c r="I1258" t="s">
        <v>4576</v>
      </c>
      <c r="J1258" t="s">
        <v>4577</v>
      </c>
      <c r="K1258" t="s">
        <v>91</v>
      </c>
      <c r="L1258" t="s">
        <v>271</v>
      </c>
      <c r="M1258">
        <v>2775</v>
      </c>
      <c r="N1258">
        <v>2</v>
      </c>
      <c r="O1258" s="17">
        <v>45554</v>
      </c>
      <c r="P1258" s="19" t="s">
        <v>114</v>
      </c>
      <c r="Q1258" t="s">
        <v>24</v>
      </c>
      <c r="R1258" s="17">
        <v>45521</v>
      </c>
      <c r="S1258" s="27"/>
      <c r="T1258">
        <v>123.7033333333333</v>
      </c>
      <c r="U1258">
        <v>3.28</v>
      </c>
      <c r="V1258">
        <v>126.98333333333331</v>
      </c>
      <c r="W1258">
        <v>3</v>
      </c>
      <c r="X1258">
        <v>4.4433333333333334</v>
      </c>
      <c r="Y1258">
        <v>0</v>
      </c>
      <c r="Z1258">
        <v>0</v>
      </c>
      <c r="AA1258">
        <v>0</v>
      </c>
      <c r="AB1258">
        <v>3.9428325000000002</v>
      </c>
      <c r="AC1258" s="29">
        <v>127.4838341666667</v>
      </c>
      <c r="AD1258">
        <v>0</v>
      </c>
      <c r="AF1258">
        <v>380.95</v>
      </c>
      <c r="AG1258">
        <v>0</v>
      </c>
      <c r="AH1258">
        <v>13.33</v>
      </c>
      <c r="AI1258">
        <v>11.828497499999999</v>
      </c>
      <c r="AJ1258">
        <v>382.45150249999989</v>
      </c>
      <c r="AK1258" t="s">
        <v>26</v>
      </c>
      <c r="AN1258" s="29">
        <v>0</v>
      </c>
      <c r="AO1258" s="30">
        <f t="shared" si="38"/>
        <v>0</v>
      </c>
      <c r="AP1258" s="30">
        <f t="shared" si="39"/>
        <v>0</v>
      </c>
      <c r="AQ1258" s="30"/>
    </row>
    <row r="1259" spans="1:43" x14ac:dyDescent="0.25">
      <c r="A1259" t="s">
        <v>219</v>
      </c>
      <c r="B1259">
        <v>1980463</v>
      </c>
      <c r="C1259" t="s">
        <v>4578</v>
      </c>
      <c r="D1259">
        <v>1780876</v>
      </c>
      <c r="E1259" t="s">
        <v>4575</v>
      </c>
      <c r="F1259" t="s">
        <v>89</v>
      </c>
      <c r="G1259" t="s">
        <v>90</v>
      </c>
      <c r="H1259" t="s">
        <v>10</v>
      </c>
      <c r="I1259" t="s">
        <v>4576</v>
      </c>
      <c r="J1259" t="s">
        <v>4577</v>
      </c>
      <c r="K1259" t="s">
        <v>271</v>
      </c>
      <c r="L1259" t="s">
        <v>91</v>
      </c>
      <c r="M1259">
        <v>2655</v>
      </c>
      <c r="N1259">
        <v>3</v>
      </c>
      <c r="O1259" s="17">
        <v>45564</v>
      </c>
      <c r="P1259" s="19" t="s">
        <v>97</v>
      </c>
      <c r="Q1259" t="s">
        <v>24</v>
      </c>
      <c r="R1259" s="17">
        <v>45521</v>
      </c>
      <c r="S1259" s="27"/>
      <c r="T1259">
        <v>123.23333333333331</v>
      </c>
      <c r="U1259">
        <v>3.746666666666667</v>
      </c>
      <c r="V1259">
        <v>126.98</v>
      </c>
      <c r="W1259">
        <v>3</v>
      </c>
      <c r="X1259">
        <v>4.4433333333333334</v>
      </c>
      <c r="Y1259">
        <v>0</v>
      </c>
      <c r="Z1259">
        <v>0</v>
      </c>
      <c r="AA1259">
        <v>0</v>
      </c>
      <c r="AB1259">
        <v>3.9427289999999999</v>
      </c>
      <c r="AC1259" s="29">
        <v>127.4806043333333</v>
      </c>
      <c r="AD1259">
        <v>0</v>
      </c>
      <c r="AF1259">
        <v>380.94</v>
      </c>
      <c r="AG1259">
        <v>0</v>
      </c>
      <c r="AH1259">
        <v>13.33</v>
      </c>
      <c r="AI1259">
        <v>11.828187</v>
      </c>
      <c r="AJ1259">
        <v>382.44181300000002</v>
      </c>
      <c r="AK1259" t="s">
        <v>26</v>
      </c>
      <c r="AN1259" s="29">
        <v>0</v>
      </c>
      <c r="AO1259" s="30">
        <f t="shared" si="38"/>
        <v>0</v>
      </c>
      <c r="AP1259" s="30">
        <f t="shared" si="39"/>
        <v>0</v>
      </c>
      <c r="AQ1259" s="30"/>
    </row>
    <row r="1260" spans="1:43" x14ac:dyDescent="0.25">
      <c r="A1260" t="s">
        <v>219</v>
      </c>
      <c r="B1260">
        <v>1980461</v>
      </c>
      <c r="C1260" t="s">
        <v>4579</v>
      </c>
      <c r="D1260">
        <v>1780877</v>
      </c>
      <c r="E1260" t="s">
        <v>4580</v>
      </c>
      <c r="F1260" t="s">
        <v>89</v>
      </c>
      <c r="G1260" t="s">
        <v>90</v>
      </c>
      <c r="H1260" t="s">
        <v>10</v>
      </c>
      <c r="I1260" t="s">
        <v>4581</v>
      </c>
      <c r="J1260" t="s">
        <v>4582</v>
      </c>
      <c r="K1260" t="s">
        <v>1121</v>
      </c>
      <c r="L1260" t="s">
        <v>94</v>
      </c>
      <c r="M1260">
        <v>823</v>
      </c>
      <c r="N1260">
        <v>29</v>
      </c>
      <c r="O1260" s="17">
        <v>45523</v>
      </c>
      <c r="P1260" s="19" t="s">
        <v>121</v>
      </c>
      <c r="Q1260" t="s">
        <v>24</v>
      </c>
      <c r="R1260" s="17">
        <v>45521</v>
      </c>
      <c r="S1260" s="27"/>
      <c r="T1260">
        <v>184.13</v>
      </c>
      <c r="U1260">
        <v>13.11</v>
      </c>
      <c r="V1260">
        <v>197.24</v>
      </c>
      <c r="W1260">
        <v>1</v>
      </c>
      <c r="X1260">
        <v>6.9</v>
      </c>
      <c r="Y1260">
        <v>0</v>
      </c>
      <c r="Z1260">
        <v>0</v>
      </c>
      <c r="AA1260">
        <v>0</v>
      </c>
      <c r="AB1260">
        <v>6.1243020000000001</v>
      </c>
      <c r="AC1260" s="29">
        <v>198.01569799999999</v>
      </c>
      <c r="AD1260">
        <v>0</v>
      </c>
      <c r="AF1260">
        <v>197.24</v>
      </c>
      <c r="AG1260">
        <v>0</v>
      </c>
      <c r="AH1260">
        <v>6.9</v>
      </c>
      <c r="AI1260">
        <v>6.1243020000000001</v>
      </c>
      <c r="AJ1260">
        <v>198.01569799999999</v>
      </c>
      <c r="AK1260" t="s">
        <v>25</v>
      </c>
      <c r="AN1260" s="29">
        <v>0</v>
      </c>
      <c r="AO1260" s="30">
        <f t="shared" si="38"/>
        <v>0</v>
      </c>
      <c r="AP1260" s="30">
        <f t="shared" si="39"/>
        <v>0</v>
      </c>
      <c r="AQ1260" s="30"/>
    </row>
    <row r="1261" spans="1:43" x14ac:dyDescent="0.25">
      <c r="A1261" t="s">
        <v>219</v>
      </c>
      <c r="B1261">
        <v>1980440</v>
      </c>
      <c r="C1261" t="s">
        <v>4583</v>
      </c>
      <c r="D1261">
        <v>1079694</v>
      </c>
      <c r="E1261" t="s">
        <v>4584</v>
      </c>
      <c r="F1261" t="s">
        <v>89</v>
      </c>
      <c r="G1261" t="s">
        <v>90</v>
      </c>
      <c r="H1261" t="s">
        <v>10</v>
      </c>
      <c r="I1261" t="s">
        <v>4585</v>
      </c>
      <c r="J1261" t="s">
        <v>4586</v>
      </c>
      <c r="K1261" t="s">
        <v>94</v>
      </c>
      <c r="L1261" t="s">
        <v>271</v>
      </c>
      <c r="M1261">
        <v>8777</v>
      </c>
      <c r="N1261">
        <v>3</v>
      </c>
      <c r="O1261" s="17">
        <v>45522</v>
      </c>
      <c r="P1261" s="19" t="s">
        <v>496</v>
      </c>
      <c r="Q1261" t="s">
        <v>24</v>
      </c>
      <c r="R1261" s="17">
        <v>45521</v>
      </c>
      <c r="S1261" s="27"/>
      <c r="T1261">
        <v>126.33</v>
      </c>
      <c r="U1261">
        <v>18.64</v>
      </c>
      <c r="V1261">
        <v>144.97</v>
      </c>
      <c r="W1261">
        <v>1</v>
      </c>
      <c r="X1261">
        <v>5.07</v>
      </c>
      <c r="Y1261">
        <v>0</v>
      </c>
      <c r="Z1261">
        <v>0</v>
      </c>
      <c r="AA1261">
        <v>0</v>
      </c>
      <c r="AB1261">
        <v>4.5013185</v>
      </c>
      <c r="AC1261" s="29">
        <v>145.5386815</v>
      </c>
      <c r="AD1261">
        <v>0</v>
      </c>
      <c r="AF1261">
        <v>144.97</v>
      </c>
      <c r="AG1261">
        <v>0</v>
      </c>
      <c r="AH1261">
        <v>5.07</v>
      </c>
      <c r="AI1261">
        <v>4.5013185</v>
      </c>
      <c r="AJ1261">
        <v>145.5386815</v>
      </c>
      <c r="AK1261" t="s">
        <v>25</v>
      </c>
      <c r="AN1261" s="29">
        <v>0</v>
      </c>
      <c r="AO1261" s="30">
        <f t="shared" si="38"/>
        <v>0</v>
      </c>
      <c r="AP1261" s="30">
        <f t="shared" si="39"/>
        <v>0</v>
      </c>
      <c r="AQ1261" s="30"/>
    </row>
    <row r="1262" spans="1:43" x14ac:dyDescent="0.25">
      <c r="A1262" t="s">
        <v>219</v>
      </c>
      <c r="B1262">
        <v>1980427</v>
      </c>
      <c r="C1262" t="s">
        <v>4587</v>
      </c>
      <c r="D1262">
        <v>1079691</v>
      </c>
      <c r="E1262" t="s">
        <v>4588</v>
      </c>
      <c r="F1262" t="s">
        <v>89</v>
      </c>
      <c r="G1262" t="s">
        <v>90</v>
      </c>
      <c r="H1262" t="s">
        <v>10</v>
      </c>
      <c r="I1262" t="s">
        <v>4589</v>
      </c>
      <c r="J1262" t="s">
        <v>4590</v>
      </c>
      <c r="K1262" t="s">
        <v>134</v>
      </c>
      <c r="L1262" t="s">
        <v>91</v>
      </c>
      <c r="M1262">
        <v>8374</v>
      </c>
      <c r="N1262">
        <v>2</v>
      </c>
      <c r="O1262" s="17">
        <v>45522</v>
      </c>
      <c r="P1262" s="19" t="s">
        <v>149</v>
      </c>
      <c r="Q1262" t="s">
        <v>24</v>
      </c>
      <c r="R1262" s="17">
        <v>45521</v>
      </c>
      <c r="S1262" s="17"/>
      <c r="T1262">
        <v>110.95</v>
      </c>
      <c r="U1262">
        <v>9.77</v>
      </c>
      <c r="V1262">
        <v>120.72</v>
      </c>
      <c r="W1262">
        <v>1</v>
      </c>
      <c r="X1262">
        <v>4.2300000000000004</v>
      </c>
      <c r="Y1262">
        <v>0</v>
      </c>
      <c r="Z1262">
        <v>0</v>
      </c>
      <c r="AA1262">
        <v>0</v>
      </c>
      <c r="AB1262">
        <v>3.7483559999999998</v>
      </c>
      <c r="AC1262" s="29">
        <v>121.201644</v>
      </c>
      <c r="AD1262">
        <v>0</v>
      </c>
      <c r="AF1262">
        <v>120.72</v>
      </c>
      <c r="AG1262">
        <v>0</v>
      </c>
      <c r="AH1262">
        <v>4.2300000000000004</v>
      </c>
      <c r="AI1262">
        <v>3.7483559999999998</v>
      </c>
      <c r="AJ1262">
        <v>121.201644</v>
      </c>
      <c r="AK1262" t="s">
        <v>25</v>
      </c>
      <c r="AN1262" s="29">
        <v>0</v>
      </c>
      <c r="AO1262" s="30">
        <f t="shared" si="38"/>
        <v>0</v>
      </c>
      <c r="AP1262" s="30">
        <f t="shared" si="39"/>
        <v>0</v>
      </c>
      <c r="AQ1262" s="30"/>
    </row>
    <row r="1263" spans="1:43" x14ac:dyDescent="0.25">
      <c r="A1263" t="s">
        <v>219</v>
      </c>
      <c r="B1263">
        <v>1980427</v>
      </c>
      <c r="C1263" t="s">
        <v>4591</v>
      </c>
      <c r="D1263">
        <v>1079692</v>
      </c>
      <c r="E1263" t="s">
        <v>4588</v>
      </c>
      <c r="F1263" t="s">
        <v>89</v>
      </c>
      <c r="G1263" t="s">
        <v>90</v>
      </c>
      <c r="H1263" t="s">
        <v>10</v>
      </c>
      <c r="I1263" t="s">
        <v>4592</v>
      </c>
      <c r="J1263" t="s">
        <v>4593</v>
      </c>
      <c r="K1263" t="s">
        <v>134</v>
      </c>
      <c r="L1263" t="s">
        <v>91</v>
      </c>
      <c r="M1263">
        <v>8374</v>
      </c>
      <c r="N1263">
        <v>4</v>
      </c>
      <c r="O1263" s="17">
        <v>45522</v>
      </c>
      <c r="P1263" s="19" t="s">
        <v>149</v>
      </c>
      <c r="Q1263" t="s">
        <v>24</v>
      </c>
      <c r="R1263" s="17">
        <v>45521</v>
      </c>
      <c r="S1263" s="17"/>
      <c r="T1263">
        <v>110.95</v>
      </c>
      <c r="U1263">
        <v>9.77</v>
      </c>
      <c r="V1263">
        <v>120.72</v>
      </c>
      <c r="W1263">
        <v>1</v>
      </c>
      <c r="X1263">
        <v>4.2300000000000004</v>
      </c>
      <c r="Y1263">
        <v>0</v>
      </c>
      <c r="Z1263">
        <v>0</v>
      </c>
      <c r="AA1263">
        <v>0</v>
      </c>
      <c r="AB1263">
        <v>3.7483559999999998</v>
      </c>
      <c r="AC1263" s="29">
        <v>121.201644</v>
      </c>
      <c r="AD1263">
        <v>0</v>
      </c>
      <c r="AF1263">
        <v>120.72</v>
      </c>
      <c r="AG1263">
        <v>0</v>
      </c>
      <c r="AH1263">
        <v>4.2300000000000004</v>
      </c>
      <c r="AI1263">
        <v>3.7483559999999998</v>
      </c>
      <c r="AJ1263">
        <v>121.201644</v>
      </c>
      <c r="AK1263" t="s">
        <v>25</v>
      </c>
      <c r="AN1263" s="29">
        <v>0</v>
      </c>
      <c r="AO1263" s="30">
        <f t="shared" si="38"/>
        <v>0</v>
      </c>
      <c r="AP1263" s="30">
        <f t="shared" si="39"/>
        <v>0</v>
      </c>
      <c r="AQ1263" s="30"/>
    </row>
    <row r="1264" spans="1:43" x14ac:dyDescent="0.25">
      <c r="A1264" t="s">
        <v>219</v>
      </c>
      <c r="B1264">
        <v>1980419</v>
      </c>
      <c r="C1264" t="s">
        <v>4594</v>
      </c>
      <c r="D1264">
        <v>1780868</v>
      </c>
      <c r="E1264" t="s">
        <v>4595</v>
      </c>
      <c r="F1264" t="s">
        <v>89</v>
      </c>
      <c r="G1264" t="s">
        <v>90</v>
      </c>
      <c r="H1264" t="s">
        <v>10</v>
      </c>
      <c r="I1264" t="s">
        <v>4596</v>
      </c>
      <c r="J1264" t="s">
        <v>4597</v>
      </c>
      <c r="K1264" t="s">
        <v>225</v>
      </c>
      <c r="L1264" t="s">
        <v>224</v>
      </c>
      <c r="M1264">
        <v>8510</v>
      </c>
      <c r="N1264">
        <v>72</v>
      </c>
      <c r="O1264" s="17">
        <v>45522</v>
      </c>
      <c r="P1264" s="19" t="s">
        <v>109</v>
      </c>
      <c r="Q1264" t="s">
        <v>24</v>
      </c>
      <c r="R1264" s="17">
        <v>45521</v>
      </c>
      <c r="S1264" s="17"/>
      <c r="T1264">
        <v>351.57</v>
      </c>
      <c r="U1264">
        <v>19.02</v>
      </c>
      <c r="V1264">
        <v>370.59</v>
      </c>
      <c r="W1264">
        <v>1</v>
      </c>
      <c r="X1264">
        <v>12.97</v>
      </c>
      <c r="Y1264">
        <v>0</v>
      </c>
      <c r="Z1264">
        <v>0</v>
      </c>
      <c r="AA1264">
        <v>0</v>
      </c>
      <c r="AB1264">
        <v>11.506819500000001</v>
      </c>
      <c r="AC1264" s="29">
        <v>372.0531805</v>
      </c>
      <c r="AD1264">
        <v>0</v>
      </c>
      <c r="AF1264">
        <v>370.59</v>
      </c>
      <c r="AG1264">
        <v>0</v>
      </c>
      <c r="AH1264">
        <v>12.97</v>
      </c>
      <c r="AI1264">
        <v>11.506819500000001</v>
      </c>
      <c r="AJ1264">
        <v>372.0531805</v>
      </c>
      <c r="AK1264" t="s">
        <v>25</v>
      </c>
      <c r="AN1264" s="29">
        <v>0</v>
      </c>
      <c r="AO1264" s="30">
        <f t="shared" si="38"/>
        <v>0</v>
      </c>
      <c r="AP1264" s="30">
        <f t="shared" si="39"/>
        <v>0</v>
      </c>
      <c r="AQ1264" s="30"/>
    </row>
    <row r="1265" spans="1:43" x14ac:dyDescent="0.25">
      <c r="A1265" t="s">
        <v>219</v>
      </c>
      <c r="B1265">
        <v>1980418</v>
      </c>
      <c r="C1265" t="s">
        <v>4598</v>
      </c>
      <c r="D1265">
        <v>1780864</v>
      </c>
      <c r="E1265" t="s">
        <v>4599</v>
      </c>
      <c r="F1265" t="s">
        <v>89</v>
      </c>
      <c r="G1265" t="s">
        <v>90</v>
      </c>
      <c r="H1265" t="s">
        <v>10</v>
      </c>
      <c r="I1265" t="s">
        <v>4600</v>
      </c>
      <c r="J1265" t="s">
        <v>4601</v>
      </c>
      <c r="K1265" t="s">
        <v>231</v>
      </c>
      <c r="L1265" t="s">
        <v>91</v>
      </c>
      <c r="M1265">
        <v>2660</v>
      </c>
      <c r="N1265">
        <v>79</v>
      </c>
      <c r="O1265" s="17">
        <v>45552</v>
      </c>
      <c r="P1265" s="19" t="s">
        <v>109</v>
      </c>
      <c r="Q1265" t="s">
        <v>24</v>
      </c>
      <c r="R1265" s="17">
        <v>45521</v>
      </c>
      <c r="S1265" s="27"/>
      <c r="T1265">
        <v>91.066666666666663</v>
      </c>
      <c r="U1265">
        <v>3.9233333333333329</v>
      </c>
      <c r="V1265">
        <v>94.990000000000009</v>
      </c>
      <c r="W1265">
        <v>3</v>
      </c>
      <c r="X1265">
        <v>3.3233333333333341</v>
      </c>
      <c r="Y1265">
        <v>0</v>
      </c>
      <c r="Z1265">
        <v>0</v>
      </c>
      <c r="AA1265">
        <v>0</v>
      </c>
      <c r="AB1265">
        <v>2.9494395</v>
      </c>
      <c r="AC1265" s="29">
        <v>95.36389383333335</v>
      </c>
      <c r="AD1265">
        <v>0</v>
      </c>
      <c r="AF1265">
        <v>284.97000000000003</v>
      </c>
      <c r="AG1265">
        <v>0</v>
      </c>
      <c r="AH1265">
        <v>9.9700000000000006</v>
      </c>
      <c r="AI1265">
        <v>8.8483184999999995</v>
      </c>
      <c r="AJ1265">
        <v>286.09168149999999</v>
      </c>
      <c r="AK1265" t="s">
        <v>26</v>
      </c>
      <c r="AN1265" s="29">
        <v>0</v>
      </c>
      <c r="AO1265" s="30">
        <f t="shared" si="38"/>
        <v>0</v>
      </c>
      <c r="AP1265" s="30">
        <f t="shared" si="39"/>
        <v>0</v>
      </c>
      <c r="AQ1265" s="30"/>
    </row>
    <row r="1266" spans="1:43" x14ac:dyDescent="0.25">
      <c r="A1266" t="s">
        <v>219</v>
      </c>
      <c r="B1266">
        <v>1980418</v>
      </c>
      <c r="C1266" t="s">
        <v>4602</v>
      </c>
      <c r="D1266">
        <v>1780865</v>
      </c>
      <c r="E1266" t="s">
        <v>4599</v>
      </c>
      <c r="F1266" t="s">
        <v>89</v>
      </c>
      <c r="G1266" t="s">
        <v>90</v>
      </c>
      <c r="H1266" t="s">
        <v>10</v>
      </c>
      <c r="I1266" t="s">
        <v>4603</v>
      </c>
      <c r="J1266" t="s">
        <v>4604</v>
      </c>
      <c r="K1266" t="s">
        <v>231</v>
      </c>
      <c r="L1266" t="s">
        <v>91</v>
      </c>
      <c r="M1266">
        <v>2660</v>
      </c>
      <c r="N1266">
        <v>80</v>
      </c>
      <c r="O1266" s="17">
        <v>45552</v>
      </c>
      <c r="P1266" s="19" t="s">
        <v>109</v>
      </c>
      <c r="Q1266" t="s">
        <v>24</v>
      </c>
      <c r="R1266" s="17">
        <v>45521</v>
      </c>
      <c r="S1266" s="27"/>
      <c r="T1266">
        <v>91.066666666666663</v>
      </c>
      <c r="U1266">
        <v>3.9233333333333329</v>
      </c>
      <c r="V1266">
        <v>94.990000000000009</v>
      </c>
      <c r="W1266">
        <v>3</v>
      </c>
      <c r="X1266">
        <v>3.3233333333333341</v>
      </c>
      <c r="Y1266">
        <v>0</v>
      </c>
      <c r="Z1266">
        <v>0</v>
      </c>
      <c r="AA1266">
        <v>0</v>
      </c>
      <c r="AB1266">
        <v>2.9494395</v>
      </c>
      <c r="AC1266" s="29">
        <v>95.36389383333335</v>
      </c>
      <c r="AD1266">
        <v>0</v>
      </c>
      <c r="AF1266">
        <v>284.97000000000003</v>
      </c>
      <c r="AG1266">
        <v>0</v>
      </c>
      <c r="AH1266">
        <v>9.9700000000000006</v>
      </c>
      <c r="AI1266">
        <v>8.8483184999999995</v>
      </c>
      <c r="AJ1266">
        <v>286.09168149999999</v>
      </c>
      <c r="AK1266" t="s">
        <v>26</v>
      </c>
      <c r="AN1266" s="29">
        <v>0</v>
      </c>
      <c r="AO1266" s="30">
        <f t="shared" si="38"/>
        <v>0</v>
      </c>
      <c r="AP1266" s="30">
        <f t="shared" si="39"/>
        <v>0</v>
      </c>
      <c r="AQ1266" s="30"/>
    </row>
    <row r="1267" spans="1:43" x14ac:dyDescent="0.25">
      <c r="A1267" t="s">
        <v>219</v>
      </c>
      <c r="B1267">
        <v>1980418</v>
      </c>
      <c r="C1267" t="s">
        <v>4605</v>
      </c>
      <c r="D1267">
        <v>162850</v>
      </c>
      <c r="E1267" t="s">
        <v>4599</v>
      </c>
      <c r="F1267" t="s">
        <v>89</v>
      </c>
      <c r="G1267" t="s">
        <v>90</v>
      </c>
      <c r="H1267" t="s">
        <v>10</v>
      </c>
      <c r="I1267" t="s">
        <v>4600</v>
      </c>
      <c r="J1267" t="s">
        <v>4606</v>
      </c>
      <c r="K1267" t="s">
        <v>91</v>
      </c>
      <c r="L1267" t="s">
        <v>231</v>
      </c>
      <c r="M1267">
        <v>2780</v>
      </c>
      <c r="N1267">
        <v>80</v>
      </c>
      <c r="O1267" s="17">
        <v>45554</v>
      </c>
      <c r="P1267" s="19" t="s">
        <v>114</v>
      </c>
      <c r="Q1267" t="s">
        <v>24</v>
      </c>
      <c r="R1267" s="17">
        <v>45521</v>
      </c>
      <c r="S1267" s="27"/>
      <c r="T1267">
        <v>88.740000000000009</v>
      </c>
      <c r="U1267">
        <v>3.253333333333333</v>
      </c>
      <c r="V1267">
        <v>91.993333333333339</v>
      </c>
      <c r="W1267">
        <v>3</v>
      </c>
      <c r="X1267">
        <v>3.22</v>
      </c>
      <c r="Y1267">
        <v>0</v>
      </c>
      <c r="Z1267">
        <v>0</v>
      </c>
      <c r="AA1267">
        <v>0</v>
      </c>
      <c r="AB1267">
        <v>2.8563930000000002</v>
      </c>
      <c r="AC1267" s="29">
        <v>92.356940333333341</v>
      </c>
      <c r="AD1267">
        <v>0</v>
      </c>
      <c r="AF1267">
        <v>275.98</v>
      </c>
      <c r="AG1267">
        <v>0</v>
      </c>
      <c r="AH1267">
        <v>9.66</v>
      </c>
      <c r="AI1267">
        <v>8.5691790000000001</v>
      </c>
      <c r="AJ1267">
        <v>277.07082100000002</v>
      </c>
      <c r="AK1267" t="s">
        <v>26</v>
      </c>
      <c r="AN1267" s="29">
        <v>0</v>
      </c>
      <c r="AO1267" s="30">
        <f t="shared" si="38"/>
        <v>0</v>
      </c>
      <c r="AP1267" s="30">
        <f t="shared" si="39"/>
        <v>0</v>
      </c>
      <c r="AQ1267" s="30"/>
    </row>
    <row r="1268" spans="1:43" x14ac:dyDescent="0.25">
      <c r="A1268" t="s">
        <v>219</v>
      </c>
      <c r="B1268">
        <v>1980418</v>
      </c>
      <c r="C1268" t="s">
        <v>4607</v>
      </c>
      <c r="D1268">
        <v>162849</v>
      </c>
      <c r="E1268" t="s">
        <v>4599</v>
      </c>
      <c r="F1268" t="s">
        <v>89</v>
      </c>
      <c r="G1268" t="s">
        <v>90</v>
      </c>
      <c r="H1268" t="s">
        <v>10</v>
      </c>
      <c r="I1268" t="s">
        <v>4603</v>
      </c>
      <c r="J1268" t="s">
        <v>4604</v>
      </c>
      <c r="K1268" t="s">
        <v>91</v>
      </c>
      <c r="L1268" t="s">
        <v>231</v>
      </c>
      <c r="M1268">
        <v>2780</v>
      </c>
      <c r="N1268">
        <v>79</v>
      </c>
      <c r="O1268" s="17">
        <v>45554</v>
      </c>
      <c r="P1268" s="19" t="s">
        <v>114</v>
      </c>
      <c r="Q1268" t="s">
        <v>24</v>
      </c>
      <c r="R1268" s="17">
        <v>45521</v>
      </c>
      <c r="S1268" s="27"/>
      <c r="T1268">
        <v>88.740000000000009</v>
      </c>
      <c r="U1268">
        <v>3.253333333333333</v>
      </c>
      <c r="V1268">
        <v>91.993333333333339</v>
      </c>
      <c r="W1268">
        <v>3</v>
      </c>
      <c r="X1268">
        <v>3.22</v>
      </c>
      <c r="Y1268">
        <v>0</v>
      </c>
      <c r="Z1268">
        <v>0</v>
      </c>
      <c r="AA1268">
        <v>0</v>
      </c>
      <c r="AB1268">
        <v>2.8563930000000002</v>
      </c>
      <c r="AC1268" s="29">
        <v>92.356940333333341</v>
      </c>
      <c r="AD1268">
        <v>0</v>
      </c>
      <c r="AF1268">
        <v>275.98</v>
      </c>
      <c r="AG1268">
        <v>0</v>
      </c>
      <c r="AH1268">
        <v>9.66</v>
      </c>
      <c r="AI1268">
        <v>8.5691790000000001</v>
      </c>
      <c r="AJ1268">
        <v>277.07082100000002</v>
      </c>
      <c r="AK1268" t="s">
        <v>26</v>
      </c>
      <c r="AN1268" s="29">
        <v>0</v>
      </c>
      <c r="AO1268" s="30">
        <f t="shared" si="38"/>
        <v>0</v>
      </c>
      <c r="AP1268" s="30">
        <f t="shared" si="39"/>
        <v>0</v>
      </c>
      <c r="AQ1268" s="30"/>
    </row>
    <row r="1269" spans="1:43" x14ac:dyDescent="0.25">
      <c r="A1269" t="s">
        <v>219</v>
      </c>
      <c r="B1269">
        <v>1980417</v>
      </c>
      <c r="C1269" t="s">
        <v>4608</v>
      </c>
      <c r="D1269">
        <v>1780866</v>
      </c>
      <c r="E1269" t="s">
        <v>4609</v>
      </c>
      <c r="F1269" t="s">
        <v>89</v>
      </c>
      <c r="G1269" t="s">
        <v>90</v>
      </c>
      <c r="H1269" t="s">
        <v>14</v>
      </c>
      <c r="I1269" t="s">
        <v>4610</v>
      </c>
      <c r="J1269" t="s">
        <v>4611</v>
      </c>
      <c r="K1269" t="s">
        <v>1121</v>
      </c>
      <c r="L1269" t="s">
        <v>91</v>
      </c>
      <c r="M1269">
        <v>8540</v>
      </c>
      <c r="N1269">
        <v>6</v>
      </c>
      <c r="O1269" s="17">
        <v>45522</v>
      </c>
      <c r="P1269" s="19" t="s">
        <v>123</v>
      </c>
      <c r="Q1269" t="s">
        <v>24</v>
      </c>
      <c r="R1269" s="17">
        <v>45521</v>
      </c>
      <c r="S1269" s="27"/>
      <c r="T1269">
        <v>82.86333333333333</v>
      </c>
      <c r="U1269">
        <v>4.8899999999999997</v>
      </c>
      <c r="V1269">
        <v>87.75333333333333</v>
      </c>
      <c r="W1269">
        <v>3</v>
      </c>
      <c r="X1269">
        <v>3.07</v>
      </c>
      <c r="Y1269">
        <v>0</v>
      </c>
      <c r="Z1269">
        <v>0</v>
      </c>
      <c r="AA1269">
        <v>0</v>
      </c>
      <c r="AB1269">
        <v>2.7247409999999999</v>
      </c>
      <c r="AC1269" s="29">
        <v>88.098592333333329</v>
      </c>
      <c r="AD1269">
        <v>0</v>
      </c>
      <c r="AF1269">
        <v>263.26</v>
      </c>
      <c r="AG1269">
        <v>0</v>
      </c>
      <c r="AH1269">
        <v>9.2100000000000009</v>
      </c>
      <c r="AI1269">
        <v>8.1742229999999996</v>
      </c>
      <c r="AJ1269">
        <v>264.29577699999999</v>
      </c>
      <c r="AK1269" t="s">
        <v>26</v>
      </c>
      <c r="AN1269" s="29">
        <v>0</v>
      </c>
      <c r="AO1269" s="30">
        <f t="shared" si="38"/>
        <v>0</v>
      </c>
      <c r="AP1269" s="30">
        <f t="shared" si="39"/>
        <v>0</v>
      </c>
      <c r="AQ1269" s="30"/>
    </row>
    <row r="1270" spans="1:43" x14ac:dyDescent="0.25">
      <c r="A1270" t="s">
        <v>219</v>
      </c>
      <c r="B1270">
        <v>1980401</v>
      </c>
      <c r="C1270" t="s">
        <v>4612</v>
      </c>
      <c r="D1270">
        <v>501079</v>
      </c>
      <c r="E1270" t="s">
        <v>4613</v>
      </c>
      <c r="F1270" t="s">
        <v>89</v>
      </c>
      <c r="G1270" t="s">
        <v>90</v>
      </c>
      <c r="H1270" t="s">
        <v>14</v>
      </c>
      <c r="I1270" t="s">
        <v>4614</v>
      </c>
      <c r="J1270" t="s">
        <v>4615</v>
      </c>
      <c r="K1270" t="s">
        <v>224</v>
      </c>
      <c r="L1270" t="s">
        <v>271</v>
      </c>
      <c r="M1270">
        <v>2400</v>
      </c>
      <c r="N1270">
        <v>3</v>
      </c>
      <c r="O1270" s="17">
        <v>45529</v>
      </c>
      <c r="P1270" s="19" t="s">
        <v>96</v>
      </c>
      <c r="Q1270" t="s">
        <v>24</v>
      </c>
      <c r="R1270" s="17">
        <v>45521</v>
      </c>
      <c r="S1270" s="17"/>
      <c r="T1270">
        <v>39.973333333333343</v>
      </c>
      <c r="U1270">
        <v>7.2</v>
      </c>
      <c r="V1270">
        <v>47.173333333333339</v>
      </c>
      <c r="W1270">
        <v>3</v>
      </c>
      <c r="X1270">
        <v>1.65</v>
      </c>
      <c r="Y1270">
        <v>0</v>
      </c>
      <c r="Z1270">
        <v>0</v>
      </c>
      <c r="AA1270">
        <v>0</v>
      </c>
      <c r="AB1270">
        <v>1.4647319999999999</v>
      </c>
      <c r="AC1270" s="29">
        <v>47.358601333333333</v>
      </c>
      <c r="AD1270">
        <v>0</v>
      </c>
      <c r="AF1270">
        <v>141.52000000000001</v>
      </c>
      <c r="AG1270">
        <v>0</v>
      </c>
      <c r="AH1270">
        <v>4.95</v>
      </c>
      <c r="AI1270">
        <v>4.394196</v>
      </c>
      <c r="AJ1270">
        <v>142.07580400000001</v>
      </c>
      <c r="AK1270" t="s">
        <v>26</v>
      </c>
      <c r="AN1270" s="29">
        <v>0</v>
      </c>
      <c r="AO1270" s="30">
        <f t="shared" si="38"/>
        <v>0</v>
      </c>
      <c r="AP1270" s="30">
        <f t="shared" si="39"/>
        <v>0</v>
      </c>
      <c r="AQ1270" s="30"/>
    </row>
    <row r="1271" spans="1:43" x14ac:dyDescent="0.25">
      <c r="A1271" t="s">
        <v>219</v>
      </c>
      <c r="B1271">
        <v>1980400</v>
      </c>
      <c r="C1271" t="s">
        <v>4616</v>
      </c>
      <c r="D1271">
        <v>1780860</v>
      </c>
      <c r="E1271" t="s">
        <v>4617</v>
      </c>
      <c r="F1271" t="s">
        <v>89</v>
      </c>
      <c r="G1271" t="s">
        <v>90</v>
      </c>
      <c r="H1271" t="s">
        <v>137</v>
      </c>
      <c r="I1271" t="s">
        <v>4618</v>
      </c>
      <c r="J1271" t="s">
        <v>4619</v>
      </c>
      <c r="K1271" t="s">
        <v>231</v>
      </c>
      <c r="L1271" t="s">
        <v>115</v>
      </c>
      <c r="M1271">
        <v>8395</v>
      </c>
      <c r="N1271">
        <v>33</v>
      </c>
      <c r="O1271" s="17">
        <v>45522</v>
      </c>
      <c r="P1271" s="19" t="s">
        <v>138</v>
      </c>
      <c r="Q1271" t="s">
        <v>24</v>
      </c>
      <c r="R1271" s="17">
        <v>45521</v>
      </c>
      <c r="S1271" s="27"/>
      <c r="T1271">
        <v>46.38</v>
      </c>
      <c r="U1271">
        <v>8.6</v>
      </c>
      <c r="V1271">
        <v>54.98</v>
      </c>
      <c r="W1271">
        <v>1</v>
      </c>
      <c r="X1271">
        <v>1.92</v>
      </c>
      <c r="Y1271">
        <v>0</v>
      </c>
      <c r="Z1271">
        <v>0</v>
      </c>
      <c r="AA1271">
        <v>0</v>
      </c>
      <c r="AB1271">
        <v>2.845215</v>
      </c>
      <c r="AC1271" s="29">
        <v>54.054785000000003</v>
      </c>
      <c r="AD1271">
        <v>0</v>
      </c>
      <c r="AF1271">
        <v>54.98</v>
      </c>
      <c r="AG1271">
        <v>0</v>
      </c>
      <c r="AH1271">
        <v>1.92</v>
      </c>
      <c r="AI1271">
        <v>2.845215</v>
      </c>
      <c r="AJ1271">
        <v>54.054785000000003</v>
      </c>
      <c r="AK1271" t="s">
        <v>25</v>
      </c>
      <c r="AN1271" s="29">
        <v>0</v>
      </c>
      <c r="AO1271" s="30">
        <f t="shared" si="38"/>
        <v>0</v>
      </c>
      <c r="AP1271" s="30">
        <f t="shared" si="39"/>
        <v>0</v>
      </c>
      <c r="AQ1271" s="30"/>
    </row>
    <row r="1272" spans="1:43" x14ac:dyDescent="0.25">
      <c r="A1272" t="s">
        <v>219</v>
      </c>
      <c r="B1272">
        <v>1980395</v>
      </c>
      <c r="C1272" t="s">
        <v>4620</v>
      </c>
      <c r="D1272">
        <v>1079689</v>
      </c>
      <c r="E1272" t="s">
        <v>4621</v>
      </c>
      <c r="F1272" t="s">
        <v>89</v>
      </c>
      <c r="G1272" t="s">
        <v>90</v>
      </c>
      <c r="H1272" t="s">
        <v>10</v>
      </c>
      <c r="I1272" t="s">
        <v>4622</v>
      </c>
      <c r="J1272" t="s">
        <v>4623</v>
      </c>
      <c r="K1272" t="s">
        <v>94</v>
      </c>
      <c r="L1272" t="s">
        <v>266</v>
      </c>
      <c r="M1272">
        <v>2067</v>
      </c>
      <c r="N1272">
        <v>43</v>
      </c>
      <c r="O1272" s="17">
        <v>45522</v>
      </c>
      <c r="P1272" s="19" t="s">
        <v>104</v>
      </c>
      <c r="Q1272" t="s">
        <v>24</v>
      </c>
      <c r="R1272" s="17">
        <v>45521</v>
      </c>
      <c r="S1272" s="27"/>
      <c r="T1272">
        <v>149.74</v>
      </c>
      <c r="U1272">
        <v>23.62</v>
      </c>
      <c r="V1272">
        <v>173.36</v>
      </c>
      <c r="W1272">
        <v>1</v>
      </c>
      <c r="X1272">
        <v>6.07</v>
      </c>
      <c r="Y1272">
        <v>0</v>
      </c>
      <c r="Z1272">
        <v>0</v>
      </c>
      <c r="AA1272">
        <v>0</v>
      </c>
      <c r="AB1272">
        <v>5.3828279999999999</v>
      </c>
      <c r="AC1272" s="29">
        <v>174.04717199999999</v>
      </c>
      <c r="AD1272">
        <v>0</v>
      </c>
      <c r="AF1272">
        <v>173.36</v>
      </c>
      <c r="AG1272">
        <v>0</v>
      </c>
      <c r="AH1272">
        <v>6.07</v>
      </c>
      <c r="AI1272">
        <v>5.3828279999999999</v>
      </c>
      <c r="AJ1272">
        <v>174.04717199999999</v>
      </c>
      <c r="AK1272" t="s">
        <v>25</v>
      </c>
      <c r="AN1272" s="29">
        <v>0</v>
      </c>
      <c r="AO1272" s="30">
        <f t="shared" si="38"/>
        <v>0</v>
      </c>
      <c r="AP1272" s="30">
        <f t="shared" si="39"/>
        <v>0</v>
      </c>
      <c r="AQ1272" s="30"/>
    </row>
    <row r="1273" spans="1:43" x14ac:dyDescent="0.25">
      <c r="A1273" t="s">
        <v>219</v>
      </c>
      <c r="B1273">
        <v>1980383</v>
      </c>
      <c r="C1273" t="s">
        <v>4624</v>
      </c>
      <c r="D1273">
        <v>1079688</v>
      </c>
      <c r="E1273" t="s">
        <v>4625</v>
      </c>
      <c r="F1273" t="s">
        <v>89</v>
      </c>
      <c r="G1273" t="s">
        <v>90</v>
      </c>
      <c r="H1273" t="s">
        <v>10</v>
      </c>
      <c r="I1273" t="s">
        <v>4626</v>
      </c>
      <c r="J1273" t="s">
        <v>4627</v>
      </c>
      <c r="K1273" t="s">
        <v>115</v>
      </c>
      <c r="L1273" t="s">
        <v>3552</v>
      </c>
      <c r="M1273">
        <v>8405</v>
      </c>
      <c r="N1273">
        <v>46</v>
      </c>
      <c r="O1273" s="17">
        <v>45522</v>
      </c>
      <c r="P1273" s="19" t="s">
        <v>1760</v>
      </c>
      <c r="Q1273" t="s">
        <v>24</v>
      </c>
      <c r="R1273" s="17">
        <v>45521</v>
      </c>
      <c r="S1273" s="27"/>
      <c r="T1273">
        <v>82.35</v>
      </c>
      <c r="U1273">
        <v>8.86</v>
      </c>
      <c r="V1273">
        <v>91.21</v>
      </c>
      <c r="W1273">
        <v>1</v>
      </c>
      <c r="X1273">
        <v>3.19</v>
      </c>
      <c r="Y1273">
        <v>0</v>
      </c>
      <c r="Z1273">
        <v>0</v>
      </c>
      <c r="AA1273">
        <v>0</v>
      </c>
      <c r="AB1273">
        <v>2.8320704999999999</v>
      </c>
      <c r="AC1273" s="29">
        <v>91.567929499999991</v>
      </c>
      <c r="AD1273">
        <v>0</v>
      </c>
      <c r="AF1273">
        <v>91.21</v>
      </c>
      <c r="AG1273">
        <v>0</v>
      </c>
      <c r="AH1273">
        <v>3.19</v>
      </c>
      <c r="AI1273">
        <v>2.8320704999999999</v>
      </c>
      <c r="AJ1273">
        <v>91.567929499999991</v>
      </c>
      <c r="AK1273" t="s">
        <v>25</v>
      </c>
      <c r="AN1273" s="29">
        <v>0</v>
      </c>
      <c r="AO1273" s="30">
        <f t="shared" si="38"/>
        <v>0</v>
      </c>
      <c r="AP1273" s="30">
        <f t="shared" si="39"/>
        <v>0</v>
      </c>
      <c r="AQ1273" s="30"/>
    </row>
    <row r="1274" spans="1:43" x14ac:dyDescent="0.25">
      <c r="A1274" t="s">
        <v>219</v>
      </c>
      <c r="B1274">
        <v>1980381</v>
      </c>
      <c r="C1274" t="s">
        <v>4628</v>
      </c>
      <c r="D1274">
        <v>501076</v>
      </c>
      <c r="E1274" t="s">
        <v>4629</v>
      </c>
      <c r="F1274" t="s">
        <v>89</v>
      </c>
      <c r="G1274" t="s">
        <v>90</v>
      </c>
      <c r="H1274" t="s">
        <v>10</v>
      </c>
      <c r="I1274" t="s">
        <v>4630</v>
      </c>
      <c r="J1274" t="s">
        <v>4631</v>
      </c>
      <c r="K1274" t="s">
        <v>224</v>
      </c>
      <c r="L1274" t="s">
        <v>266</v>
      </c>
      <c r="M1274">
        <v>8705</v>
      </c>
      <c r="N1274">
        <v>75</v>
      </c>
      <c r="O1274" s="17">
        <v>45524</v>
      </c>
      <c r="P1274" s="19" t="s">
        <v>114</v>
      </c>
      <c r="Q1274" t="s">
        <v>24</v>
      </c>
      <c r="R1274" s="17">
        <v>45521</v>
      </c>
      <c r="S1274" s="27"/>
      <c r="T1274">
        <v>227.59</v>
      </c>
      <c r="U1274">
        <v>24.39</v>
      </c>
      <c r="V1274">
        <v>251.98</v>
      </c>
      <c r="W1274">
        <v>1</v>
      </c>
      <c r="X1274">
        <v>8.82</v>
      </c>
      <c r="Y1274">
        <v>0</v>
      </c>
      <c r="Z1274">
        <v>0</v>
      </c>
      <c r="AA1274">
        <v>0</v>
      </c>
      <c r="AB1274">
        <v>7.8239789999999996</v>
      </c>
      <c r="AC1274" s="29">
        <v>252.976021</v>
      </c>
      <c r="AD1274">
        <v>0</v>
      </c>
      <c r="AF1274">
        <v>251.98</v>
      </c>
      <c r="AG1274">
        <v>0</v>
      </c>
      <c r="AH1274">
        <v>8.82</v>
      </c>
      <c r="AI1274">
        <v>7.8239789999999996</v>
      </c>
      <c r="AJ1274">
        <v>252.976021</v>
      </c>
      <c r="AK1274" t="s">
        <v>25</v>
      </c>
      <c r="AN1274" s="29">
        <v>0</v>
      </c>
      <c r="AO1274" s="30">
        <f t="shared" si="38"/>
        <v>0</v>
      </c>
      <c r="AP1274" s="30">
        <f t="shared" si="39"/>
        <v>0</v>
      </c>
      <c r="AQ1274" s="30"/>
    </row>
    <row r="1275" spans="1:43" x14ac:dyDescent="0.25">
      <c r="A1275" t="s">
        <v>219</v>
      </c>
      <c r="B1275">
        <v>1980375</v>
      </c>
      <c r="C1275" t="s">
        <v>4632</v>
      </c>
      <c r="D1275">
        <v>162846</v>
      </c>
      <c r="E1275" t="s">
        <v>4633</v>
      </c>
      <c r="F1275" t="s">
        <v>89</v>
      </c>
      <c r="G1275" t="s">
        <v>90</v>
      </c>
      <c r="H1275" t="s">
        <v>10</v>
      </c>
      <c r="I1275" t="s">
        <v>4634</v>
      </c>
      <c r="J1275" t="s">
        <v>4635</v>
      </c>
      <c r="K1275" t="s">
        <v>91</v>
      </c>
      <c r="L1275" t="s">
        <v>1011</v>
      </c>
      <c r="M1275">
        <v>8555</v>
      </c>
      <c r="N1275">
        <v>73</v>
      </c>
      <c r="O1275" s="17">
        <v>45523</v>
      </c>
      <c r="P1275" s="19" t="s">
        <v>103</v>
      </c>
      <c r="Q1275" t="s">
        <v>24</v>
      </c>
      <c r="R1275" s="17">
        <v>45521</v>
      </c>
      <c r="S1275" s="17"/>
      <c r="T1275">
        <v>175.69666666666669</v>
      </c>
      <c r="U1275">
        <v>3.28</v>
      </c>
      <c r="V1275">
        <v>178.97666666666669</v>
      </c>
      <c r="W1275">
        <v>3</v>
      </c>
      <c r="X1275">
        <v>6.2633333333333328</v>
      </c>
      <c r="Y1275">
        <v>0</v>
      </c>
      <c r="Z1275">
        <v>0</v>
      </c>
      <c r="AA1275">
        <v>0</v>
      </c>
      <c r="AB1275">
        <v>5.5572255000000004</v>
      </c>
      <c r="AC1275" s="29">
        <v>179.68277449999999</v>
      </c>
      <c r="AD1275">
        <v>0</v>
      </c>
      <c r="AF1275">
        <v>536.92999999999995</v>
      </c>
      <c r="AG1275">
        <v>0</v>
      </c>
      <c r="AH1275">
        <v>18.79</v>
      </c>
      <c r="AI1275">
        <v>16.6716765</v>
      </c>
      <c r="AJ1275">
        <v>539.04832349999992</v>
      </c>
      <c r="AK1275" t="s">
        <v>26</v>
      </c>
      <c r="AN1275" s="29">
        <v>0</v>
      </c>
      <c r="AO1275" s="30">
        <f t="shared" si="38"/>
        <v>0</v>
      </c>
      <c r="AP1275" s="30">
        <f t="shared" si="39"/>
        <v>0</v>
      </c>
      <c r="AQ1275" s="30"/>
    </row>
    <row r="1276" spans="1:43" x14ac:dyDescent="0.25">
      <c r="A1276" t="s">
        <v>219</v>
      </c>
      <c r="B1276">
        <v>1980369</v>
      </c>
      <c r="C1276" t="s">
        <v>4636</v>
      </c>
      <c r="D1276">
        <v>1079686</v>
      </c>
      <c r="E1276" t="s">
        <v>4637</v>
      </c>
      <c r="F1276" t="s">
        <v>89</v>
      </c>
      <c r="G1276" t="s">
        <v>90</v>
      </c>
      <c r="H1276" t="s">
        <v>10</v>
      </c>
      <c r="I1276" t="s">
        <v>4638</v>
      </c>
      <c r="J1276" t="s">
        <v>4639</v>
      </c>
      <c r="K1276" t="s">
        <v>92</v>
      </c>
      <c r="L1276" t="s">
        <v>231</v>
      </c>
      <c r="M1276">
        <v>8405</v>
      </c>
      <c r="N1276">
        <v>44</v>
      </c>
      <c r="O1276" s="17">
        <v>45522</v>
      </c>
      <c r="P1276" s="19" t="s">
        <v>103</v>
      </c>
      <c r="Q1276" t="s">
        <v>24</v>
      </c>
      <c r="R1276" s="17">
        <v>45521</v>
      </c>
      <c r="S1276" s="17"/>
      <c r="T1276">
        <v>48.29</v>
      </c>
      <c r="U1276">
        <v>9.9499999999999993</v>
      </c>
      <c r="V1276">
        <v>58.24</v>
      </c>
      <c r="W1276">
        <v>1</v>
      </c>
      <c r="X1276">
        <v>2.04</v>
      </c>
      <c r="Y1276">
        <v>0</v>
      </c>
      <c r="Z1276">
        <v>0</v>
      </c>
      <c r="AA1276">
        <v>0</v>
      </c>
      <c r="AB1276">
        <v>1.808352</v>
      </c>
      <c r="AC1276" s="29">
        <v>58.471648000000002</v>
      </c>
      <c r="AD1276">
        <v>0</v>
      </c>
      <c r="AF1276">
        <v>58.24</v>
      </c>
      <c r="AG1276">
        <v>0</v>
      </c>
      <c r="AH1276">
        <v>2.04</v>
      </c>
      <c r="AI1276">
        <v>1.808352</v>
      </c>
      <c r="AJ1276">
        <v>58.471648000000002</v>
      </c>
      <c r="AK1276" t="s">
        <v>25</v>
      </c>
      <c r="AN1276" s="29">
        <v>0</v>
      </c>
      <c r="AO1276" s="30">
        <f t="shared" si="38"/>
        <v>0</v>
      </c>
      <c r="AP1276" s="30">
        <f t="shared" si="39"/>
        <v>0</v>
      </c>
      <c r="AQ1276" s="30"/>
    </row>
    <row r="1277" spans="1:43" x14ac:dyDescent="0.25">
      <c r="A1277" t="s">
        <v>219</v>
      </c>
      <c r="B1277">
        <v>1980369</v>
      </c>
      <c r="C1277" t="s">
        <v>4640</v>
      </c>
      <c r="D1277">
        <v>1079687</v>
      </c>
      <c r="E1277" t="s">
        <v>4637</v>
      </c>
      <c r="F1277" t="s">
        <v>89</v>
      </c>
      <c r="G1277" t="s">
        <v>90</v>
      </c>
      <c r="H1277" t="s">
        <v>10</v>
      </c>
      <c r="I1277" t="s">
        <v>4641</v>
      </c>
      <c r="J1277" t="s">
        <v>4642</v>
      </c>
      <c r="K1277" t="s">
        <v>92</v>
      </c>
      <c r="L1277" t="s">
        <v>231</v>
      </c>
      <c r="M1277">
        <v>8405</v>
      </c>
      <c r="N1277">
        <v>43</v>
      </c>
      <c r="O1277" s="17">
        <v>45522</v>
      </c>
      <c r="P1277" s="19" t="s">
        <v>103</v>
      </c>
      <c r="Q1277" t="s">
        <v>24</v>
      </c>
      <c r="R1277" s="17">
        <v>45521</v>
      </c>
      <c r="S1277" s="27"/>
      <c r="T1277">
        <v>48.29</v>
      </c>
      <c r="U1277">
        <v>9.9499999999999993</v>
      </c>
      <c r="V1277">
        <v>58.24</v>
      </c>
      <c r="W1277">
        <v>1</v>
      </c>
      <c r="X1277">
        <v>2.04</v>
      </c>
      <c r="Y1277">
        <v>0</v>
      </c>
      <c r="Z1277">
        <v>0</v>
      </c>
      <c r="AA1277">
        <v>0</v>
      </c>
      <c r="AB1277">
        <v>1.808352</v>
      </c>
      <c r="AC1277" s="29">
        <v>58.471648000000002</v>
      </c>
      <c r="AD1277">
        <v>0</v>
      </c>
      <c r="AF1277">
        <v>58.24</v>
      </c>
      <c r="AG1277">
        <v>0</v>
      </c>
      <c r="AH1277">
        <v>2.04</v>
      </c>
      <c r="AI1277">
        <v>1.808352</v>
      </c>
      <c r="AJ1277">
        <v>58.471648000000002</v>
      </c>
      <c r="AK1277" t="s">
        <v>25</v>
      </c>
      <c r="AN1277" s="29">
        <v>0</v>
      </c>
      <c r="AO1277" s="30">
        <f t="shared" si="38"/>
        <v>0</v>
      </c>
      <c r="AP1277" s="30">
        <f t="shared" si="39"/>
        <v>0</v>
      </c>
      <c r="AQ1277" s="30"/>
    </row>
    <row r="1278" spans="1:43" x14ac:dyDescent="0.25">
      <c r="A1278" t="s">
        <v>219</v>
      </c>
      <c r="B1278">
        <v>1980348</v>
      </c>
      <c r="C1278" t="s">
        <v>4643</v>
      </c>
      <c r="D1278">
        <v>501074</v>
      </c>
      <c r="E1278" t="s">
        <v>4644</v>
      </c>
      <c r="F1278" t="s">
        <v>89</v>
      </c>
      <c r="G1278" t="s">
        <v>90</v>
      </c>
      <c r="H1278" t="s">
        <v>14</v>
      </c>
      <c r="I1278" t="s">
        <v>4645</v>
      </c>
      <c r="J1278" t="s">
        <v>4646</v>
      </c>
      <c r="K1278" t="s">
        <v>224</v>
      </c>
      <c r="L1278" t="s">
        <v>248</v>
      </c>
      <c r="M1278">
        <v>8655</v>
      </c>
      <c r="N1278">
        <v>14</v>
      </c>
      <c r="O1278" s="17">
        <v>45522</v>
      </c>
      <c r="P1278" s="19" t="s">
        <v>1989</v>
      </c>
      <c r="Q1278" t="s">
        <v>24</v>
      </c>
      <c r="R1278" s="17">
        <v>45521</v>
      </c>
      <c r="S1278" s="27"/>
      <c r="T1278">
        <v>90.45</v>
      </c>
      <c r="U1278">
        <v>11.48</v>
      </c>
      <c r="V1278">
        <v>101.93</v>
      </c>
      <c r="W1278">
        <v>2</v>
      </c>
      <c r="X1278">
        <v>3.57</v>
      </c>
      <c r="Y1278">
        <v>0</v>
      </c>
      <c r="Z1278">
        <v>0</v>
      </c>
      <c r="AA1278">
        <v>0</v>
      </c>
      <c r="AB1278">
        <v>3.1649265</v>
      </c>
      <c r="AC1278" s="29">
        <v>102.33507349999999</v>
      </c>
      <c r="AD1278">
        <v>0</v>
      </c>
      <c r="AF1278">
        <v>203.86</v>
      </c>
      <c r="AG1278">
        <v>0</v>
      </c>
      <c r="AH1278">
        <v>7.14</v>
      </c>
      <c r="AI1278">
        <v>6.329853</v>
      </c>
      <c r="AJ1278">
        <v>204.67014699999999</v>
      </c>
      <c r="AK1278" t="s">
        <v>27</v>
      </c>
      <c r="AN1278" s="29">
        <v>0</v>
      </c>
      <c r="AO1278" s="30">
        <f t="shared" si="38"/>
        <v>0</v>
      </c>
      <c r="AP1278" s="30">
        <f t="shared" si="39"/>
        <v>0</v>
      </c>
      <c r="AQ1278" s="30"/>
    </row>
    <row r="1279" spans="1:43" x14ac:dyDescent="0.25">
      <c r="A1279" t="s">
        <v>219</v>
      </c>
      <c r="B1279">
        <v>1980345</v>
      </c>
      <c r="C1279" t="s">
        <v>4647</v>
      </c>
      <c r="D1279">
        <v>1780847</v>
      </c>
      <c r="E1279" t="s">
        <v>4648</v>
      </c>
      <c r="F1279" t="s">
        <v>89</v>
      </c>
      <c r="G1279" t="s">
        <v>90</v>
      </c>
      <c r="H1279" t="s">
        <v>10</v>
      </c>
      <c r="I1279" t="s">
        <v>4649</v>
      </c>
      <c r="J1279" t="s">
        <v>4650</v>
      </c>
      <c r="K1279" t="s">
        <v>1323</v>
      </c>
      <c r="L1279" t="s">
        <v>95</v>
      </c>
      <c r="M1279">
        <v>2050</v>
      </c>
      <c r="N1279">
        <v>27</v>
      </c>
      <c r="O1279" s="17">
        <v>45526</v>
      </c>
      <c r="P1279" s="19" t="s">
        <v>109</v>
      </c>
      <c r="Q1279" t="s">
        <v>24</v>
      </c>
      <c r="R1279" s="17">
        <v>45521</v>
      </c>
      <c r="S1279" s="27"/>
      <c r="T1279">
        <v>49.83</v>
      </c>
      <c r="U1279">
        <v>3.13</v>
      </c>
      <c r="V1279">
        <v>52.96</v>
      </c>
      <c r="W1279">
        <v>4</v>
      </c>
      <c r="X1279">
        <v>1.8525</v>
      </c>
      <c r="Y1279">
        <v>0</v>
      </c>
      <c r="Z1279">
        <v>0</v>
      </c>
      <c r="AA1279">
        <v>0</v>
      </c>
      <c r="AB1279">
        <v>1.6444080000000001</v>
      </c>
      <c r="AC1279" s="29">
        <v>53.168092000000001</v>
      </c>
      <c r="AD1279">
        <v>0</v>
      </c>
      <c r="AF1279">
        <v>211.84</v>
      </c>
      <c r="AG1279">
        <v>0</v>
      </c>
      <c r="AH1279">
        <v>7.41</v>
      </c>
      <c r="AI1279">
        <v>6.5776320000000004</v>
      </c>
      <c r="AJ1279">
        <v>212.67236800000001</v>
      </c>
      <c r="AK1279" t="s">
        <v>31</v>
      </c>
      <c r="AN1279" s="29">
        <v>0</v>
      </c>
      <c r="AO1279" s="30">
        <f t="shared" si="38"/>
        <v>0</v>
      </c>
      <c r="AP1279" s="30">
        <f t="shared" si="39"/>
        <v>0</v>
      </c>
      <c r="AQ1279" s="30"/>
    </row>
    <row r="1280" spans="1:43" x14ac:dyDescent="0.25">
      <c r="A1280" t="s">
        <v>219</v>
      </c>
      <c r="B1280">
        <v>1980345</v>
      </c>
      <c r="C1280" t="s">
        <v>4651</v>
      </c>
      <c r="D1280">
        <v>501071</v>
      </c>
      <c r="E1280" t="s">
        <v>4648</v>
      </c>
      <c r="F1280" t="s">
        <v>89</v>
      </c>
      <c r="G1280" t="s">
        <v>90</v>
      </c>
      <c r="H1280" t="s">
        <v>10</v>
      </c>
      <c r="I1280" t="s">
        <v>4652</v>
      </c>
      <c r="J1280" t="s">
        <v>4650</v>
      </c>
      <c r="K1280" t="s">
        <v>697</v>
      </c>
      <c r="L1280" t="s">
        <v>1323</v>
      </c>
      <c r="M1280">
        <v>2955</v>
      </c>
      <c r="N1280">
        <v>27</v>
      </c>
      <c r="O1280" s="17">
        <v>45526</v>
      </c>
      <c r="P1280" s="19" t="s">
        <v>116</v>
      </c>
      <c r="Q1280" t="s">
        <v>24</v>
      </c>
      <c r="R1280" s="17">
        <v>45521</v>
      </c>
      <c r="S1280" s="27"/>
      <c r="T1280">
        <v>31.23</v>
      </c>
      <c r="U1280">
        <v>0.9325</v>
      </c>
      <c r="V1280">
        <v>32.162500000000001</v>
      </c>
      <c r="W1280">
        <v>4</v>
      </c>
      <c r="X1280">
        <v>1.125</v>
      </c>
      <c r="Y1280">
        <v>0</v>
      </c>
      <c r="Z1280">
        <v>0</v>
      </c>
      <c r="AA1280">
        <v>0</v>
      </c>
      <c r="AB1280">
        <v>0.99864562499999998</v>
      </c>
      <c r="AC1280" s="29">
        <v>32.288854375</v>
      </c>
      <c r="AD1280">
        <v>0</v>
      </c>
      <c r="AF1280">
        <v>128.65</v>
      </c>
      <c r="AG1280">
        <v>0</v>
      </c>
      <c r="AH1280">
        <v>4.5</v>
      </c>
      <c r="AI1280">
        <v>3.9945824999999999</v>
      </c>
      <c r="AJ1280">
        <v>129.1554175</v>
      </c>
      <c r="AK1280" t="s">
        <v>31</v>
      </c>
      <c r="AN1280" s="29">
        <v>0</v>
      </c>
      <c r="AO1280" s="30">
        <f t="shared" si="38"/>
        <v>0</v>
      </c>
      <c r="AP1280" s="30">
        <f t="shared" si="39"/>
        <v>0</v>
      </c>
      <c r="AQ1280" s="30"/>
    </row>
    <row r="1281" spans="1:43" x14ac:dyDescent="0.25">
      <c r="A1281" t="s">
        <v>219</v>
      </c>
      <c r="B1281">
        <v>1980337</v>
      </c>
      <c r="C1281" t="s">
        <v>4653</v>
      </c>
      <c r="D1281">
        <v>1079682</v>
      </c>
      <c r="E1281" t="s">
        <v>4654</v>
      </c>
      <c r="F1281" t="s">
        <v>89</v>
      </c>
      <c r="G1281" t="s">
        <v>90</v>
      </c>
      <c r="H1281" t="s">
        <v>14</v>
      </c>
      <c r="I1281" t="s">
        <v>4655</v>
      </c>
      <c r="J1281" t="s">
        <v>4656</v>
      </c>
      <c r="K1281" t="s">
        <v>92</v>
      </c>
      <c r="L1281" t="s">
        <v>271</v>
      </c>
      <c r="M1281">
        <v>2422</v>
      </c>
      <c r="N1281">
        <v>23</v>
      </c>
      <c r="O1281" s="17">
        <v>45522</v>
      </c>
      <c r="P1281" s="19" t="s">
        <v>122</v>
      </c>
      <c r="Q1281" t="s">
        <v>24</v>
      </c>
      <c r="R1281" s="17">
        <v>45521</v>
      </c>
      <c r="S1281" s="17"/>
      <c r="T1281">
        <v>69.726666666666674</v>
      </c>
      <c r="U1281">
        <v>5.2066666666666661</v>
      </c>
      <c r="V1281">
        <v>74.933333333333337</v>
      </c>
      <c r="W1281">
        <v>3</v>
      </c>
      <c r="X1281">
        <v>2.623333333333334</v>
      </c>
      <c r="Y1281">
        <v>0</v>
      </c>
      <c r="Z1281">
        <v>0</v>
      </c>
      <c r="AA1281">
        <v>0</v>
      </c>
      <c r="AB1281">
        <v>2.3266800000000001</v>
      </c>
      <c r="AC1281" s="29">
        <v>75.229986666666676</v>
      </c>
      <c r="AD1281">
        <v>0</v>
      </c>
      <c r="AF1281">
        <v>224.8</v>
      </c>
      <c r="AG1281">
        <v>0</v>
      </c>
      <c r="AH1281">
        <v>7.87</v>
      </c>
      <c r="AI1281">
        <v>6.9800399999999998</v>
      </c>
      <c r="AJ1281">
        <v>225.68996000000001</v>
      </c>
      <c r="AK1281" t="s">
        <v>26</v>
      </c>
      <c r="AN1281" s="29">
        <v>0</v>
      </c>
      <c r="AO1281" s="30">
        <f t="shared" si="38"/>
        <v>0</v>
      </c>
      <c r="AP1281" s="30">
        <f t="shared" si="39"/>
        <v>0</v>
      </c>
      <c r="AQ1281" s="30"/>
    </row>
    <row r="1282" spans="1:43" x14ac:dyDescent="0.25">
      <c r="A1282" t="s">
        <v>219</v>
      </c>
      <c r="B1282">
        <v>1980337</v>
      </c>
      <c r="C1282" t="s">
        <v>4657</v>
      </c>
      <c r="D1282">
        <v>1780846</v>
      </c>
      <c r="E1282" t="s">
        <v>4654</v>
      </c>
      <c r="F1282" t="s">
        <v>89</v>
      </c>
      <c r="G1282" t="s">
        <v>90</v>
      </c>
      <c r="H1282" t="s">
        <v>14</v>
      </c>
      <c r="I1282" t="s">
        <v>4655</v>
      </c>
      <c r="J1282" t="s">
        <v>4656</v>
      </c>
      <c r="K1282" t="s">
        <v>271</v>
      </c>
      <c r="L1282" t="s">
        <v>92</v>
      </c>
      <c r="M1282">
        <v>2435</v>
      </c>
      <c r="N1282">
        <v>7</v>
      </c>
      <c r="O1282" s="17">
        <v>45527</v>
      </c>
      <c r="P1282" s="19" t="s">
        <v>109</v>
      </c>
      <c r="Q1282" t="s">
        <v>24</v>
      </c>
      <c r="R1282" s="17">
        <v>45521</v>
      </c>
      <c r="S1282" s="17"/>
      <c r="T1282">
        <v>73.22</v>
      </c>
      <c r="U1282">
        <v>4.87</v>
      </c>
      <c r="V1282">
        <v>78.09</v>
      </c>
      <c r="W1282">
        <v>3</v>
      </c>
      <c r="X1282">
        <v>2.7333333333333329</v>
      </c>
      <c r="Y1282">
        <v>0</v>
      </c>
      <c r="Z1282">
        <v>0</v>
      </c>
      <c r="AA1282">
        <v>0</v>
      </c>
      <c r="AB1282">
        <v>2.4246945000000002</v>
      </c>
      <c r="AC1282" s="29">
        <v>78.398638833333337</v>
      </c>
      <c r="AD1282">
        <v>0</v>
      </c>
      <c r="AF1282">
        <v>234.27</v>
      </c>
      <c r="AG1282">
        <v>0</v>
      </c>
      <c r="AH1282">
        <v>8.1999999999999993</v>
      </c>
      <c r="AI1282">
        <v>7.2740834999999997</v>
      </c>
      <c r="AJ1282">
        <v>235.19591650000001</v>
      </c>
      <c r="AK1282" t="s">
        <v>26</v>
      </c>
      <c r="AN1282" s="29">
        <v>0</v>
      </c>
      <c r="AO1282" s="30">
        <f t="shared" ref="AO1282:AO1345" si="40">AN1282*(45%-14.25%-2%)</f>
        <v>0</v>
      </c>
      <c r="AP1282" s="30">
        <f t="shared" ref="AP1282:AP1345" si="41">AO1282/W1282</f>
        <v>0</v>
      </c>
      <c r="AQ1282" s="30"/>
    </row>
    <row r="1283" spans="1:43" x14ac:dyDescent="0.25">
      <c r="A1283" t="s">
        <v>219</v>
      </c>
      <c r="B1283">
        <v>1980308</v>
      </c>
      <c r="C1283" t="s">
        <v>4658</v>
      </c>
      <c r="D1283">
        <v>1780840</v>
      </c>
      <c r="E1283" t="s">
        <v>4659</v>
      </c>
      <c r="F1283" t="s">
        <v>89</v>
      </c>
      <c r="G1283" t="s">
        <v>90</v>
      </c>
      <c r="H1283" t="s">
        <v>10</v>
      </c>
      <c r="I1283" t="s">
        <v>4660</v>
      </c>
      <c r="J1283" t="s">
        <v>4661</v>
      </c>
      <c r="K1283" t="s">
        <v>266</v>
      </c>
      <c r="L1283" t="s">
        <v>224</v>
      </c>
      <c r="M1283">
        <v>820</v>
      </c>
      <c r="N1283">
        <v>31</v>
      </c>
      <c r="O1283" s="17">
        <v>45533</v>
      </c>
      <c r="P1283" s="19" t="s">
        <v>496</v>
      </c>
      <c r="Q1283" t="s">
        <v>24</v>
      </c>
      <c r="R1283" s="17">
        <v>45521</v>
      </c>
      <c r="S1283" s="27"/>
      <c r="T1283">
        <v>76.385000000000005</v>
      </c>
      <c r="U1283">
        <v>9.5549999999999997</v>
      </c>
      <c r="V1283">
        <v>85.94</v>
      </c>
      <c r="W1283">
        <v>2</v>
      </c>
      <c r="X1283">
        <v>3.01</v>
      </c>
      <c r="Y1283">
        <v>0</v>
      </c>
      <c r="Z1283">
        <v>0</v>
      </c>
      <c r="AA1283">
        <v>0</v>
      </c>
      <c r="AB1283">
        <v>2.6684369999999999</v>
      </c>
      <c r="AC1283" s="29">
        <v>86.281563000000006</v>
      </c>
      <c r="AD1283">
        <v>0</v>
      </c>
      <c r="AF1283">
        <v>171.88</v>
      </c>
      <c r="AG1283">
        <v>0</v>
      </c>
      <c r="AH1283">
        <v>6.02</v>
      </c>
      <c r="AI1283">
        <v>5.3368739999999999</v>
      </c>
      <c r="AJ1283">
        <v>172.56312600000001</v>
      </c>
      <c r="AK1283" t="s">
        <v>27</v>
      </c>
      <c r="AN1283" s="29">
        <v>0</v>
      </c>
      <c r="AO1283" s="30">
        <f t="shared" si="40"/>
        <v>0</v>
      </c>
      <c r="AP1283" s="30">
        <f t="shared" si="41"/>
        <v>0</v>
      </c>
      <c r="AQ1283" s="30"/>
    </row>
    <row r="1284" spans="1:43" x14ac:dyDescent="0.25">
      <c r="A1284" t="s">
        <v>219</v>
      </c>
      <c r="B1284">
        <v>1980292</v>
      </c>
      <c r="C1284" t="s">
        <v>4662</v>
      </c>
      <c r="D1284">
        <v>1780833</v>
      </c>
      <c r="E1284" t="s">
        <v>4663</v>
      </c>
      <c r="F1284" t="s">
        <v>89</v>
      </c>
      <c r="G1284" t="s">
        <v>90</v>
      </c>
      <c r="H1284" t="s">
        <v>10</v>
      </c>
      <c r="I1284" t="s">
        <v>4664</v>
      </c>
      <c r="J1284" t="s">
        <v>4665</v>
      </c>
      <c r="K1284" t="s">
        <v>271</v>
      </c>
      <c r="L1284" t="s">
        <v>224</v>
      </c>
      <c r="M1284">
        <v>2360</v>
      </c>
      <c r="N1284">
        <v>24</v>
      </c>
      <c r="O1284" s="17">
        <v>45522</v>
      </c>
      <c r="P1284" s="19" t="s">
        <v>102</v>
      </c>
      <c r="Q1284" t="s">
        <v>24</v>
      </c>
      <c r="R1284" s="17">
        <v>45521</v>
      </c>
      <c r="S1284" s="27"/>
      <c r="T1284">
        <v>124.62</v>
      </c>
      <c r="U1284">
        <v>18.38</v>
      </c>
      <c r="V1284">
        <v>143</v>
      </c>
      <c r="W1284">
        <v>1</v>
      </c>
      <c r="X1284">
        <v>5.01</v>
      </c>
      <c r="Y1284">
        <v>0</v>
      </c>
      <c r="Z1284">
        <v>0</v>
      </c>
      <c r="AA1284">
        <v>0</v>
      </c>
      <c r="AB1284">
        <v>4.44015</v>
      </c>
      <c r="AC1284" s="29">
        <v>143.56985</v>
      </c>
      <c r="AD1284">
        <v>0</v>
      </c>
      <c r="AF1284">
        <v>143</v>
      </c>
      <c r="AG1284">
        <v>0</v>
      </c>
      <c r="AH1284">
        <v>5.01</v>
      </c>
      <c r="AI1284">
        <v>4.44015</v>
      </c>
      <c r="AJ1284">
        <v>143.56985</v>
      </c>
      <c r="AK1284" t="s">
        <v>25</v>
      </c>
      <c r="AN1284" s="29">
        <v>0</v>
      </c>
      <c r="AO1284" s="30">
        <f t="shared" si="40"/>
        <v>0</v>
      </c>
      <c r="AP1284" s="30">
        <f t="shared" si="41"/>
        <v>0</v>
      </c>
      <c r="AQ1284" s="30"/>
    </row>
    <row r="1285" spans="1:43" x14ac:dyDescent="0.25">
      <c r="A1285" t="s">
        <v>219</v>
      </c>
      <c r="B1285">
        <v>1980280</v>
      </c>
      <c r="C1285" t="s">
        <v>4666</v>
      </c>
      <c r="D1285">
        <v>501064</v>
      </c>
      <c r="E1285" t="s">
        <v>4667</v>
      </c>
      <c r="F1285" t="s">
        <v>89</v>
      </c>
      <c r="G1285" t="s">
        <v>90</v>
      </c>
      <c r="H1285" t="s">
        <v>10</v>
      </c>
      <c r="I1285" t="s">
        <v>4668</v>
      </c>
      <c r="J1285" t="s">
        <v>4669</v>
      </c>
      <c r="K1285" t="s">
        <v>224</v>
      </c>
      <c r="L1285" t="s">
        <v>314</v>
      </c>
      <c r="M1285">
        <v>5010</v>
      </c>
      <c r="N1285">
        <v>73</v>
      </c>
      <c r="O1285" s="17">
        <v>45526</v>
      </c>
      <c r="P1285" s="19" t="s">
        <v>122</v>
      </c>
      <c r="Q1285" t="s">
        <v>24</v>
      </c>
      <c r="R1285" s="17">
        <v>45521</v>
      </c>
      <c r="S1285" s="27"/>
      <c r="T1285">
        <v>337.01</v>
      </c>
      <c r="U1285">
        <v>22.96</v>
      </c>
      <c r="V1285">
        <v>359.97</v>
      </c>
      <c r="W1285">
        <v>1</v>
      </c>
      <c r="X1285">
        <v>12.6</v>
      </c>
      <c r="Y1285">
        <v>0</v>
      </c>
      <c r="Z1285">
        <v>0</v>
      </c>
      <c r="AA1285">
        <v>0</v>
      </c>
      <c r="AB1285">
        <v>11.177068500000001</v>
      </c>
      <c r="AC1285" s="29">
        <v>361.39293149999997</v>
      </c>
      <c r="AD1285">
        <v>0</v>
      </c>
      <c r="AF1285">
        <v>359.97</v>
      </c>
      <c r="AG1285">
        <v>0</v>
      </c>
      <c r="AH1285">
        <v>12.6</v>
      </c>
      <c r="AI1285">
        <v>11.177068500000001</v>
      </c>
      <c r="AJ1285">
        <v>361.39293149999997</v>
      </c>
      <c r="AK1285" t="s">
        <v>25</v>
      </c>
      <c r="AN1285" s="29">
        <v>0</v>
      </c>
      <c r="AO1285" s="30">
        <f t="shared" si="40"/>
        <v>0</v>
      </c>
      <c r="AP1285" s="30">
        <f t="shared" si="41"/>
        <v>0</v>
      </c>
      <c r="AQ1285" s="30"/>
    </row>
    <row r="1286" spans="1:43" x14ac:dyDescent="0.25">
      <c r="A1286" t="s">
        <v>219</v>
      </c>
      <c r="B1286">
        <v>1980280</v>
      </c>
      <c r="C1286" t="s">
        <v>4670</v>
      </c>
      <c r="D1286">
        <v>1780827</v>
      </c>
      <c r="E1286" t="s">
        <v>4667</v>
      </c>
      <c r="F1286" t="s">
        <v>89</v>
      </c>
      <c r="G1286" t="s">
        <v>90</v>
      </c>
      <c r="H1286" t="s">
        <v>10</v>
      </c>
      <c r="I1286" t="s">
        <v>4668</v>
      </c>
      <c r="J1286" t="s">
        <v>4669</v>
      </c>
      <c r="K1286" t="s">
        <v>314</v>
      </c>
      <c r="L1286" t="s">
        <v>224</v>
      </c>
      <c r="M1286">
        <v>8325</v>
      </c>
      <c r="N1286">
        <v>77</v>
      </c>
      <c r="O1286" s="17">
        <v>45535</v>
      </c>
      <c r="P1286" s="19" t="s">
        <v>155</v>
      </c>
      <c r="Q1286" t="s">
        <v>24</v>
      </c>
      <c r="R1286" s="17">
        <v>45521</v>
      </c>
      <c r="S1286" s="27"/>
      <c r="T1286">
        <v>342.69</v>
      </c>
      <c r="U1286">
        <v>17.309999999999999</v>
      </c>
      <c r="V1286">
        <v>360</v>
      </c>
      <c r="W1286">
        <v>1</v>
      </c>
      <c r="X1286">
        <v>12.6</v>
      </c>
      <c r="Y1286">
        <v>0</v>
      </c>
      <c r="Z1286">
        <v>0</v>
      </c>
      <c r="AA1286">
        <v>0</v>
      </c>
      <c r="AB1286">
        <v>11.178000000000001</v>
      </c>
      <c r="AC1286" s="29">
        <v>361.42200000000003</v>
      </c>
      <c r="AD1286">
        <v>0</v>
      </c>
      <c r="AF1286">
        <v>360</v>
      </c>
      <c r="AG1286">
        <v>0</v>
      </c>
      <c r="AH1286">
        <v>12.6</v>
      </c>
      <c r="AI1286">
        <v>11.178000000000001</v>
      </c>
      <c r="AJ1286">
        <v>361.42200000000003</v>
      </c>
      <c r="AK1286" t="s">
        <v>25</v>
      </c>
      <c r="AN1286" s="29">
        <v>0</v>
      </c>
      <c r="AO1286" s="30">
        <f t="shared" si="40"/>
        <v>0</v>
      </c>
      <c r="AP1286" s="30">
        <f t="shared" si="41"/>
        <v>0</v>
      </c>
      <c r="AQ1286" s="30"/>
    </row>
    <row r="1287" spans="1:43" x14ac:dyDescent="0.25">
      <c r="A1287" t="s">
        <v>219</v>
      </c>
      <c r="B1287">
        <v>1980273</v>
      </c>
      <c r="C1287" t="s">
        <v>4671</v>
      </c>
      <c r="D1287">
        <v>1780826</v>
      </c>
      <c r="E1287" t="s">
        <v>4672</v>
      </c>
      <c r="F1287" t="s">
        <v>89</v>
      </c>
      <c r="G1287" t="s">
        <v>90</v>
      </c>
      <c r="H1287" t="s">
        <v>10</v>
      </c>
      <c r="I1287" t="s">
        <v>4673</v>
      </c>
      <c r="J1287" t="s">
        <v>4674</v>
      </c>
      <c r="K1287" t="s">
        <v>271</v>
      </c>
      <c r="L1287" t="s">
        <v>92</v>
      </c>
      <c r="M1287">
        <v>8745</v>
      </c>
      <c r="N1287">
        <v>72</v>
      </c>
      <c r="O1287" s="17">
        <v>45525</v>
      </c>
      <c r="P1287" s="19" t="s">
        <v>96</v>
      </c>
      <c r="Q1287" t="s">
        <v>23</v>
      </c>
      <c r="R1287" s="17">
        <v>45521</v>
      </c>
      <c r="S1287" s="27">
        <v>45523</v>
      </c>
      <c r="T1287">
        <v>383.99</v>
      </c>
      <c r="U1287">
        <v>14.27</v>
      </c>
      <c r="V1287">
        <v>398.26</v>
      </c>
      <c r="W1287">
        <v>1</v>
      </c>
      <c r="X1287">
        <v>13.94</v>
      </c>
      <c r="Y1287">
        <v>0</v>
      </c>
      <c r="Z1287">
        <v>0</v>
      </c>
      <c r="AA1287">
        <v>0</v>
      </c>
      <c r="AB1287">
        <v>12.365973</v>
      </c>
      <c r="AC1287" s="29">
        <v>399.83402699999999</v>
      </c>
      <c r="AD1287">
        <v>19.1995</v>
      </c>
      <c r="AF1287">
        <v>398.26</v>
      </c>
      <c r="AG1287">
        <v>0</v>
      </c>
      <c r="AH1287">
        <v>13.94</v>
      </c>
      <c r="AI1287">
        <v>12.365973</v>
      </c>
      <c r="AJ1287">
        <v>399.83402699999999</v>
      </c>
      <c r="AN1287" s="29">
        <v>0</v>
      </c>
      <c r="AO1287" s="30">
        <f t="shared" si="40"/>
        <v>0</v>
      </c>
      <c r="AP1287" s="30">
        <f t="shared" si="41"/>
        <v>0</v>
      </c>
      <c r="AQ1287" s="30"/>
    </row>
    <row r="1288" spans="1:43" x14ac:dyDescent="0.25">
      <c r="A1288" t="s">
        <v>219</v>
      </c>
      <c r="B1288">
        <v>1980273</v>
      </c>
      <c r="C1288" t="s">
        <v>4675</v>
      </c>
      <c r="D1288">
        <v>1079677</v>
      </c>
      <c r="E1288" t="s">
        <v>4672</v>
      </c>
      <c r="F1288" t="s">
        <v>89</v>
      </c>
      <c r="G1288" t="s">
        <v>90</v>
      </c>
      <c r="H1288" t="s">
        <v>10</v>
      </c>
      <c r="I1288" t="s">
        <v>4673</v>
      </c>
      <c r="J1288" t="s">
        <v>4674</v>
      </c>
      <c r="K1288" t="s">
        <v>92</v>
      </c>
      <c r="L1288" t="s">
        <v>271</v>
      </c>
      <c r="M1288">
        <v>2525</v>
      </c>
      <c r="N1288">
        <v>73</v>
      </c>
      <c r="O1288" s="17">
        <v>45529</v>
      </c>
      <c r="P1288" s="19" t="s">
        <v>97</v>
      </c>
      <c r="Q1288" t="s">
        <v>23</v>
      </c>
      <c r="R1288" s="17">
        <v>45521</v>
      </c>
      <c r="S1288" s="27">
        <v>45523</v>
      </c>
      <c r="T1288">
        <v>366.68</v>
      </c>
      <c r="U1288">
        <v>15.5</v>
      </c>
      <c r="V1288">
        <v>382.18</v>
      </c>
      <c r="W1288">
        <v>1</v>
      </c>
      <c r="X1288">
        <v>13.38</v>
      </c>
      <c r="Y1288">
        <v>0</v>
      </c>
      <c r="Z1288">
        <v>0</v>
      </c>
      <c r="AA1288">
        <v>0</v>
      </c>
      <c r="AB1288">
        <v>11.866688999999999</v>
      </c>
      <c r="AC1288" s="29">
        <v>383.69331099999999</v>
      </c>
      <c r="AD1288">
        <v>18.334</v>
      </c>
      <c r="AF1288">
        <v>382.18</v>
      </c>
      <c r="AG1288">
        <v>0</v>
      </c>
      <c r="AH1288">
        <v>13.38</v>
      </c>
      <c r="AI1288">
        <v>11.866688999999999</v>
      </c>
      <c r="AJ1288">
        <v>383.69331099999999</v>
      </c>
      <c r="AN1288" s="29">
        <v>0</v>
      </c>
      <c r="AO1288" s="30">
        <f t="shared" si="40"/>
        <v>0</v>
      </c>
      <c r="AP1288" s="30">
        <f t="shared" si="41"/>
        <v>0</v>
      </c>
      <c r="AQ1288" s="30"/>
    </row>
    <row r="1289" spans="1:43" x14ac:dyDescent="0.25">
      <c r="A1289" t="s">
        <v>219</v>
      </c>
      <c r="B1289">
        <v>1980268</v>
      </c>
      <c r="C1289" t="s">
        <v>4676</v>
      </c>
      <c r="D1289">
        <v>1780823</v>
      </c>
      <c r="E1289" t="s">
        <v>4677</v>
      </c>
      <c r="F1289" t="s">
        <v>89</v>
      </c>
      <c r="G1289" t="s">
        <v>90</v>
      </c>
      <c r="H1289" t="s">
        <v>10</v>
      </c>
      <c r="I1289" t="s">
        <v>4678</v>
      </c>
      <c r="J1289" t="s">
        <v>4679</v>
      </c>
      <c r="K1289" t="s">
        <v>231</v>
      </c>
      <c r="L1289" t="s">
        <v>91</v>
      </c>
      <c r="M1289">
        <v>2655</v>
      </c>
      <c r="N1289">
        <v>7</v>
      </c>
      <c r="O1289" s="17">
        <v>45525</v>
      </c>
      <c r="P1289" s="19" t="s">
        <v>109</v>
      </c>
      <c r="Q1289" t="s">
        <v>24</v>
      </c>
      <c r="R1289" s="17">
        <v>45521</v>
      </c>
      <c r="S1289" s="27"/>
      <c r="T1289">
        <v>29.701666666666672</v>
      </c>
      <c r="U1289">
        <v>1.9616666666666669</v>
      </c>
      <c r="V1289">
        <v>31.66333333333333</v>
      </c>
      <c r="W1289">
        <v>6</v>
      </c>
      <c r="X1289">
        <v>1.1083333333333329</v>
      </c>
      <c r="Y1289">
        <v>0</v>
      </c>
      <c r="Z1289">
        <v>0</v>
      </c>
      <c r="AA1289">
        <v>0</v>
      </c>
      <c r="AB1289">
        <v>0.98314650000000003</v>
      </c>
      <c r="AC1289" s="29">
        <v>31.788520166666672</v>
      </c>
      <c r="AD1289">
        <v>0</v>
      </c>
      <c r="AF1289">
        <v>189.98</v>
      </c>
      <c r="AG1289">
        <v>0</v>
      </c>
      <c r="AH1289">
        <v>6.65</v>
      </c>
      <c r="AI1289">
        <v>5.898879</v>
      </c>
      <c r="AJ1289">
        <v>190.731121</v>
      </c>
      <c r="AK1289" t="s">
        <v>30</v>
      </c>
      <c r="AN1289" s="29">
        <v>5.9</v>
      </c>
      <c r="AO1289" s="30">
        <f t="shared" si="40"/>
        <v>1.69625</v>
      </c>
      <c r="AP1289" s="30">
        <f t="shared" si="41"/>
        <v>0.28270833333333334</v>
      </c>
      <c r="AQ1289" s="30"/>
    </row>
    <row r="1290" spans="1:43" x14ac:dyDescent="0.25">
      <c r="A1290" t="s">
        <v>219</v>
      </c>
      <c r="B1290">
        <v>1980259</v>
      </c>
      <c r="C1290" t="s">
        <v>4680</v>
      </c>
      <c r="D1290">
        <v>1780821</v>
      </c>
      <c r="E1290" t="s">
        <v>4681</v>
      </c>
      <c r="F1290" t="s">
        <v>89</v>
      </c>
      <c r="G1290" t="s">
        <v>90</v>
      </c>
      <c r="H1290" t="s">
        <v>10</v>
      </c>
      <c r="I1290" t="s">
        <v>4682</v>
      </c>
      <c r="J1290" t="s">
        <v>4683</v>
      </c>
      <c r="K1290" t="s">
        <v>231</v>
      </c>
      <c r="L1290" t="s">
        <v>91</v>
      </c>
      <c r="M1290">
        <v>2660</v>
      </c>
      <c r="N1290">
        <v>76</v>
      </c>
      <c r="O1290" s="17">
        <v>45523</v>
      </c>
      <c r="P1290" s="19" t="s">
        <v>150</v>
      </c>
      <c r="Q1290" t="s">
        <v>24</v>
      </c>
      <c r="R1290" s="17">
        <v>45521</v>
      </c>
      <c r="S1290" s="27"/>
      <c r="T1290">
        <v>91.066666666666663</v>
      </c>
      <c r="U1290">
        <v>3.9233333333333329</v>
      </c>
      <c r="V1290">
        <v>94.990000000000009</v>
      </c>
      <c r="W1290">
        <v>3</v>
      </c>
      <c r="X1290">
        <v>3.3233333333333341</v>
      </c>
      <c r="Y1290">
        <v>0</v>
      </c>
      <c r="Z1290">
        <v>0</v>
      </c>
      <c r="AA1290">
        <v>0</v>
      </c>
      <c r="AB1290">
        <v>2.9494395</v>
      </c>
      <c r="AC1290" s="29">
        <v>95.36389383333335</v>
      </c>
      <c r="AD1290">
        <v>0</v>
      </c>
      <c r="AF1290">
        <v>284.97000000000003</v>
      </c>
      <c r="AG1290">
        <v>0</v>
      </c>
      <c r="AH1290">
        <v>9.9700000000000006</v>
      </c>
      <c r="AI1290">
        <v>8.8483184999999995</v>
      </c>
      <c r="AJ1290">
        <v>286.09168149999999</v>
      </c>
      <c r="AK1290" t="s">
        <v>26</v>
      </c>
      <c r="AN1290" s="29">
        <v>11.8</v>
      </c>
      <c r="AO1290" s="30">
        <f t="shared" si="40"/>
        <v>3.3925000000000001</v>
      </c>
      <c r="AP1290" s="30">
        <f t="shared" si="41"/>
        <v>1.1308333333333334</v>
      </c>
      <c r="AQ1290" s="30"/>
    </row>
    <row r="1291" spans="1:43" x14ac:dyDescent="0.25">
      <c r="A1291" t="s">
        <v>219</v>
      </c>
      <c r="B1291">
        <v>1980259</v>
      </c>
      <c r="C1291" t="s">
        <v>4684</v>
      </c>
      <c r="D1291">
        <v>1780822</v>
      </c>
      <c r="E1291" t="s">
        <v>4681</v>
      </c>
      <c r="F1291" t="s">
        <v>89</v>
      </c>
      <c r="G1291" t="s">
        <v>90</v>
      </c>
      <c r="H1291" t="s">
        <v>10</v>
      </c>
      <c r="I1291" t="s">
        <v>4685</v>
      </c>
      <c r="J1291" t="s">
        <v>4686</v>
      </c>
      <c r="K1291" t="s">
        <v>231</v>
      </c>
      <c r="L1291" t="s">
        <v>91</v>
      </c>
      <c r="M1291">
        <v>2660</v>
      </c>
      <c r="N1291">
        <v>75</v>
      </c>
      <c r="O1291" s="17">
        <v>45523</v>
      </c>
      <c r="P1291" s="19" t="s">
        <v>150</v>
      </c>
      <c r="Q1291" t="s">
        <v>24</v>
      </c>
      <c r="R1291" s="17">
        <v>45521</v>
      </c>
      <c r="S1291" s="17"/>
      <c r="T1291">
        <v>91.066666666666663</v>
      </c>
      <c r="U1291">
        <v>3.9233333333333329</v>
      </c>
      <c r="V1291">
        <v>94.990000000000009</v>
      </c>
      <c r="W1291">
        <v>3</v>
      </c>
      <c r="X1291">
        <v>3.3233333333333341</v>
      </c>
      <c r="Y1291">
        <v>0</v>
      </c>
      <c r="Z1291">
        <v>0</v>
      </c>
      <c r="AA1291">
        <v>0</v>
      </c>
      <c r="AB1291">
        <v>2.9494395</v>
      </c>
      <c r="AC1291" s="29">
        <v>95.36389383333335</v>
      </c>
      <c r="AD1291">
        <v>0</v>
      </c>
      <c r="AF1291">
        <v>284.97000000000003</v>
      </c>
      <c r="AG1291">
        <v>0</v>
      </c>
      <c r="AH1291">
        <v>9.9700000000000006</v>
      </c>
      <c r="AI1291">
        <v>8.8483184999999995</v>
      </c>
      <c r="AJ1291">
        <v>286.09168149999999</v>
      </c>
      <c r="AK1291" t="s">
        <v>26</v>
      </c>
      <c r="AN1291" s="29">
        <v>11.8</v>
      </c>
      <c r="AO1291" s="30">
        <f t="shared" si="40"/>
        <v>3.3925000000000001</v>
      </c>
      <c r="AP1291" s="30">
        <f t="shared" si="41"/>
        <v>1.1308333333333334</v>
      </c>
      <c r="AQ1291" s="30"/>
    </row>
    <row r="1292" spans="1:43" x14ac:dyDescent="0.25">
      <c r="A1292" t="s">
        <v>219</v>
      </c>
      <c r="B1292">
        <v>1980255</v>
      </c>
      <c r="C1292" t="s">
        <v>4687</v>
      </c>
      <c r="D1292">
        <v>162842</v>
      </c>
      <c r="E1292" t="s">
        <v>4688</v>
      </c>
      <c r="F1292" t="s">
        <v>89</v>
      </c>
      <c r="G1292" t="s">
        <v>90</v>
      </c>
      <c r="H1292" t="s">
        <v>10</v>
      </c>
      <c r="I1292" t="s">
        <v>4689</v>
      </c>
      <c r="J1292" t="s">
        <v>4690</v>
      </c>
      <c r="K1292" t="s">
        <v>91</v>
      </c>
      <c r="L1292" t="s">
        <v>231</v>
      </c>
      <c r="M1292">
        <v>882287</v>
      </c>
      <c r="N1292">
        <v>15</v>
      </c>
      <c r="O1292" s="17">
        <v>45522</v>
      </c>
      <c r="P1292" s="19" t="s">
        <v>284</v>
      </c>
      <c r="Q1292" t="s">
        <v>24</v>
      </c>
      <c r="R1292" s="17">
        <v>45521</v>
      </c>
      <c r="S1292" s="27"/>
      <c r="T1292">
        <v>97.92</v>
      </c>
      <c r="U1292">
        <v>9.76</v>
      </c>
      <c r="V1292">
        <v>107.68</v>
      </c>
      <c r="W1292">
        <v>1</v>
      </c>
      <c r="X1292">
        <v>3.77</v>
      </c>
      <c r="Y1292">
        <v>0</v>
      </c>
      <c r="Z1292">
        <v>0</v>
      </c>
      <c r="AA1292">
        <v>0</v>
      </c>
      <c r="AB1292">
        <v>3.343464</v>
      </c>
      <c r="AC1292" s="29">
        <v>108.10653600000001</v>
      </c>
      <c r="AD1292">
        <v>0</v>
      </c>
      <c r="AF1292">
        <v>107.68</v>
      </c>
      <c r="AG1292">
        <v>0</v>
      </c>
      <c r="AH1292">
        <v>3.77</v>
      </c>
      <c r="AI1292">
        <v>3.343464</v>
      </c>
      <c r="AJ1292">
        <v>108.10653600000001</v>
      </c>
      <c r="AK1292" t="s">
        <v>25</v>
      </c>
      <c r="AN1292" s="29">
        <v>0</v>
      </c>
      <c r="AO1292" s="30">
        <f t="shared" si="40"/>
        <v>0</v>
      </c>
      <c r="AP1292" s="30">
        <f t="shared" si="41"/>
        <v>0</v>
      </c>
      <c r="AQ1292" s="30"/>
    </row>
    <row r="1293" spans="1:43" x14ac:dyDescent="0.25">
      <c r="A1293" t="s">
        <v>219</v>
      </c>
      <c r="B1293">
        <v>1980241</v>
      </c>
      <c r="C1293" t="s">
        <v>4691</v>
      </c>
      <c r="D1293">
        <v>1079669</v>
      </c>
      <c r="E1293" t="s">
        <v>4692</v>
      </c>
      <c r="F1293" t="s">
        <v>89</v>
      </c>
      <c r="G1293" t="s">
        <v>90</v>
      </c>
      <c r="H1293" t="s">
        <v>10</v>
      </c>
      <c r="I1293" t="s">
        <v>4693</v>
      </c>
      <c r="J1293" t="s">
        <v>4694</v>
      </c>
      <c r="K1293" t="s">
        <v>92</v>
      </c>
      <c r="L1293" t="s">
        <v>231</v>
      </c>
      <c r="M1293">
        <v>8855</v>
      </c>
      <c r="N1293">
        <v>77</v>
      </c>
      <c r="O1293" s="17">
        <v>45522</v>
      </c>
      <c r="P1293" s="19" t="s">
        <v>284</v>
      </c>
      <c r="Q1293" t="s">
        <v>24</v>
      </c>
      <c r="R1293" s="17">
        <v>45521</v>
      </c>
      <c r="S1293" s="27"/>
      <c r="T1293">
        <v>165.04</v>
      </c>
      <c r="U1293">
        <v>9.9499999999999993</v>
      </c>
      <c r="V1293">
        <v>174.99</v>
      </c>
      <c r="W1293">
        <v>1</v>
      </c>
      <c r="X1293">
        <v>6.12</v>
      </c>
      <c r="Y1293">
        <v>0</v>
      </c>
      <c r="Z1293">
        <v>0</v>
      </c>
      <c r="AA1293">
        <v>0</v>
      </c>
      <c r="AB1293">
        <v>5.4334395000000004</v>
      </c>
      <c r="AC1293" s="29">
        <v>175.67656049999999</v>
      </c>
      <c r="AD1293">
        <v>0</v>
      </c>
      <c r="AF1293">
        <v>174.99</v>
      </c>
      <c r="AG1293">
        <v>0</v>
      </c>
      <c r="AH1293">
        <v>6.12</v>
      </c>
      <c r="AI1293">
        <v>5.4334395000000004</v>
      </c>
      <c r="AJ1293">
        <v>175.67656049999999</v>
      </c>
      <c r="AK1293" t="s">
        <v>25</v>
      </c>
      <c r="AN1293" s="29">
        <v>0</v>
      </c>
      <c r="AO1293" s="30">
        <f t="shared" si="40"/>
        <v>0</v>
      </c>
      <c r="AP1293" s="30">
        <f t="shared" si="41"/>
        <v>0</v>
      </c>
      <c r="AQ1293" s="30"/>
    </row>
    <row r="1294" spans="1:43" x14ac:dyDescent="0.25">
      <c r="A1294" t="s">
        <v>219</v>
      </c>
      <c r="B1294">
        <v>1980226</v>
      </c>
      <c r="C1294" t="s">
        <v>4695</v>
      </c>
      <c r="D1294">
        <v>1780818</v>
      </c>
      <c r="E1294" t="s">
        <v>4696</v>
      </c>
      <c r="F1294" t="s">
        <v>89</v>
      </c>
      <c r="G1294" t="s">
        <v>90</v>
      </c>
      <c r="H1294" t="s">
        <v>14</v>
      </c>
      <c r="I1294" t="s">
        <v>4697</v>
      </c>
      <c r="J1294" t="s">
        <v>1082</v>
      </c>
      <c r="K1294" t="s">
        <v>266</v>
      </c>
      <c r="L1294" t="s">
        <v>115</v>
      </c>
      <c r="M1294">
        <v>821</v>
      </c>
      <c r="N1294">
        <v>28</v>
      </c>
      <c r="O1294" s="17">
        <v>45523</v>
      </c>
      <c r="P1294" s="19" t="s">
        <v>124</v>
      </c>
      <c r="Q1294" t="s">
        <v>24</v>
      </c>
      <c r="R1294" s="17">
        <v>45521</v>
      </c>
      <c r="S1294" s="27"/>
      <c r="T1294">
        <v>66.723333333333329</v>
      </c>
      <c r="U1294">
        <v>5.9966666666666661</v>
      </c>
      <c r="V1294">
        <v>72.72</v>
      </c>
      <c r="W1294">
        <v>3</v>
      </c>
      <c r="X1294">
        <v>2.546666666666666</v>
      </c>
      <c r="Y1294">
        <v>0</v>
      </c>
      <c r="Z1294">
        <v>0</v>
      </c>
      <c r="AA1294">
        <v>0</v>
      </c>
      <c r="AB1294">
        <v>2.2579560000000001</v>
      </c>
      <c r="AC1294" s="29">
        <v>73.008710666666659</v>
      </c>
      <c r="AD1294">
        <v>0</v>
      </c>
      <c r="AF1294">
        <v>218.16</v>
      </c>
      <c r="AG1294">
        <v>0</v>
      </c>
      <c r="AH1294">
        <v>7.64</v>
      </c>
      <c r="AI1294">
        <v>6.7738680000000002</v>
      </c>
      <c r="AJ1294">
        <v>219.02613199999999</v>
      </c>
      <c r="AK1294" t="s">
        <v>26</v>
      </c>
      <c r="AN1294" s="29">
        <v>0</v>
      </c>
      <c r="AO1294" s="30">
        <f t="shared" si="40"/>
        <v>0</v>
      </c>
      <c r="AP1294" s="30">
        <f t="shared" si="41"/>
        <v>0</v>
      </c>
      <c r="AQ1294" s="30"/>
    </row>
    <row r="1295" spans="1:43" x14ac:dyDescent="0.25">
      <c r="A1295" t="s">
        <v>219</v>
      </c>
      <c r="B1295">
        <v>1980226</v>
      </c>
      <c r="C1295" t="s">
        <v>4698</v>
      </c>
      <c r="D1295">
        <v>1780819</v>
      </c>
      <c r="E1295" t="s">
        <v>4696</v>
      </c>
      <c r="F1295" t="s">
        <v>89</v>
      </c>
      <c r="G1295" t="s">
        <v>90</v>
      </c>
      <c r="H1295" t="s">
        <v>14</v>
      </c>
      <c r="I1295" t="s">
        <v>1084</v>
      </c>
      <c r="J1295" t="s">
        <v>1085</v>
      </c>
      <c r="K1295" t="s">
        <v>266</v>
      </c>
      <c r="L1295" t="s">
        <v>115</v>
      </c>
      <c r="M1295">
        <v>821</v>
      </c>
      <c r="N1295">
        <v>26</v>
      </c>
      <c r="O1295" s="17">
        <v>45523</v>
      </c>
      <c r="P1295" s="19" t="s">
        <v>124</v>
      </c>
      <c r="Q1295" t="s">
        <v>24</v>
      </c>
      <c r="R1295" s="17">
        <v>45521</v>
      </c>
      <c r="S1295" s="27"/>
      <c r="T1295">
        <v>66.723333333333329</v>
      </c>
      <c r="U1295">
        <v>5.9966666666666661</v>
      </c>
      <c r="V1295">
        <v>72.72</v>
      </c>
      <c r="W1295">
        <v>3</v>
      </c>
      <c r="X1295">
        <v>2.546666666666666</v>
      </c>
      <c r="Y1295">
        <v>0</v>
      </c>
      <c r="Z1295">
        <v>0</v>
      </c>
      <c r="AA1295">
        <v>0</v>
      </c>
      <c r="AB1295">
        <v>2.2579560000000001</v>
      </c>
      <c r="AC1295" s="29">
        <v>73.008710666666659</v>
      </c>
      <c r="AD1295">
        <v>0</v>
      </c>
      <c r="AF1295">
        <v>218.16</v>
      </c>
      <c r="AG1295">
        <v>0</v>
      </c>
      <c r="AH1295">
        <v>7.64</v>
      </c>
      <c r="AI1295">
        <v>6.7738680000000002</v>
      </c>
      <c r="AJ1295">
        <v>219.02613199999999</v>
      </c>
      <c r="AK1295" t="s">
        <v>26</v>
      </c>
      <c r="AN1295" s="29">
        <v>0</v>
      </c>
      <c r="AO1295" s="30">
        <f t="shared" si="40"/>
        <v>0</v>
      </c>
      <c r="AP1295" s="30">
        <f t="shared" si="41"/>
        <v>0</v>
      </c>
      <c r="AQ1295" s="30"/>
    </row>
    <row r="1296" spans="1:43" x14ac:dyDescent="0.25">
      <c r="A1296" t="s">
        <v>219</v>
      </c>
      <c r="B1296">
        <v>1980224</v>
      </c>
      <c r="C1296" t="s">
        <v>4699</v>
      </c>
      <c r="D1296">
        <v>1780817</v>
      </c>
      <c r="E1296" t="s">
        <v>4700</v>
      </c>
      <c r="F1296" t="s">
        <v>89</v>
      </c>
      <c r="G1296" t="s">
        <v>90</v>
      </c>
      <c r="H1296" t="s">
        <v>10</v>
      </c>
      <c r="I1296" t="s">
        <v>4701</v>
      </c>
      <c r="J1296" t="s">
        <v>4702</v>
      </c>
      <c r="K1296" t="s">
        <v>271</v>
      </c>
      <c r="L1296" t="s">
        <v>224</v>
      </c>
      <c r="M1296">
        <v>820</v>
      </c>
      <c r="N1296">
        <v>29</v>
      </c>
      <c r="O1296" s="17">
        <v>45521</v>
      </c>
      <c r="P1296" s="19" t="s">
        <v>163</v>
      </c>
      <c r="Q1296" t="s">
        <v>24</v>
      </c>
      <c r="R1296" s="17">
        <v>45521</v>
      </c>
      <c r="S1296" s="17"/>
      <c r="T1296">
        <v>132.68</v>
      </c>
      <c r="U1296">
        <v>18.38</v>
      </c>
      <c r="V1296">
        <v>151.06</v>
      </c>
      <c r="W1296">
        <v>1</v>
      </c>
      <c r="X1296">
        <v>5.29</v>
      </c>
      <c r="Y1296">
        <v>0</v>
      </c>
      <c r="Z1296">
        <v>0</v>
      </c>
      <c r="AA1296">
        <v>0</v>
      </c>
      <c r="AB1296">
        <v>4.6904130000000004</v>
      </c>
      <c r="AC1296" s="29">
        <v>151.65958699999999</v>
      </c>
      <c r="AD1296">
        <v>0</v>
      </c>
      <c r="AF1296">
        <v>151.06</v>
      </c>
      <c r="AG1296">
        <v>0</v>
      </c>
      <c r="AH1296">
        <v>5.29</v>
      </c>
      <c r="AI1296">
        <v>4.6904130000000004</v>
      </c>
      <c r="AJ1296">
        <v>151.65958699999999</v>
      </c>
      <c r="AK1296" t="s">
        <v>25</v>
      </c>
      <c r="AN1296" s="29">
        <v>0</v>
      </c>
      <c r="AO1296" s="30">
        <f t="shared" si="40"/>
        <v>0</v>
      </c>
      <c r="AP1296" s="30">
        <f t="shared" si="41"/>
        <v>0</v>
      </c>
      <c r="AQ1296" s="30"/>
    </row>
    <row r="1297" spans="1:43" x14ac:dyDescent="0.25">
      <c r="A1297" t="s">
        <v>219</v>
      </c>
      <c r="B1297">
        <v>1980209</v>
      </c>
      <c r="C1297" t="s">
        <v>4703</v>
      </c>
      <c r="D1297">
        <v>1780812</v>
      </c>
      <c r="E1297" t="s">
        <v>4704</v>
      </c>
      <c r="F1297" t="s">
        <v>89</v>
      </c>
      <c r="G1297" t="s">
        <v>90</v>
      </c>
      <c r="H1297" t="s">
        <v>10</v>
      </c>
      <c r="I1297" t="s">
        <v>4705</v>
      </c>
      <c r="J1297" t="s">
        <v>4706</v>
      </c>
      <c r="K1297" t="s">
        <v>225</v>
      </c>
      <c r="L1297" t="s">
        <v>224</v>
      </c>
      <c r="M1297">
        <v>8815</v>
      </c>
      <c r="N1297">
        <v>29</v>
      </c>
      <c r="O1297" s="17">
        <v>45526</v>
      </c>
      <c r="P1297" s="19" t="s">
        <v>140</v>
      </c>
      <c r="Q1297" t="s">
        <v>24</v>
      </c>
      <c r="R1297" s="17">
        <v>45521</v>
      </c>
      <c r="S1297" s="27"/>
      <c r="T1297">
        <v>73.78</v>
      </c>
      <c r="U1297">
        <v>6.34</v>
      </c>
      <c r="V1297">
        <v>80.12</v>
      </c>
      <c r="W1297">
        <v>3</v>
      </c>
      <c r="X1297">
        <v>2.8033333333333328</v>
      </c>
      <c r="Y1297">
        <v>0</v>
      </c>
      <c r="Z1297">
        <v>0</v>
      </c>
      <c r="AA1297">
        <v>0</v>
      </c>
      <c r="AB1297">
        <v>2.4877259999999999</v>
      </c>
      <c r="AC1297" s="29">
        <v>80.435607333333337</v>
      </c>
      <c r="AD1297">
        <v>0</v>
      </c>
      <c r="AF1297">
        <v>240.36</v>
      </c>
      <c r="AG1297">
        <v>0</v>
      </c>
      <c r="AH1297">
        <v>8.41</v>
      </c>
      <c r="AI1297">
        <v>7.4631780000000001</v>
      </c>
      <c r="AJ1297">
        <v>241.30682200000001</v>
      </c>
      <c r="AK1297" t="s">
        <v>26</v>
      </c>
      <c r="AN1297" s="29">
        <v>0</v>
      </c>
      <c r="AO1297" s="30">
        <f t="shared" si="40"/>
        <v>0</v>
      </c>
      <c r="AP1297" s="30">
        <f t="shared" si="41"/>
        <v>0</v>
      </c>
      <c r="AQ1297" s="30"/>
    </row>
    <row r="1298" spans="1:43" x14ac:dyDescent="0.25">
      <c r="A1298" t="s">
        <v>219</v>
      </c>
      <c r="B1298">
        <v>1980175</v>
      </c>
      <c r="C1298" t="s">
        <v>4707</v>
      </c>
      <c r="D1298">
        <v>1079662</v>
      </c>
      <c r="E1298" t="s">
        <v>4708</v>
      </c>
      <c r="F1298" t="s">
        <v>89</v>
      </c>
      <c r="G1298" t="s">
        <v>90</v>
      </c>
      <c r="H1298" t="s">
        <v>14</v>
      </c>
      <c r="I1298" t="s">
        <v>4709</v>
      </c>
      <c r="J1298" t="s">
        <v>4710</v>
      </c>
      <c r="K1298" t="s">
        <v>92</v>
      </c>
      <c r="L1298" t="s">
        <v>266</v>
      </c>
      <c r="M1298">
        <v>8520</v>
      </c>
      <c r="N1298">
        <v>77</v>
      </c>
      <c r="O1298" s="17">
        <v>45523</v>
      </c>
      <c r="P1298" s="19" t="s">
        <v>130</v>
      </c>
      <c r="Q1298" t="s">
        <v>24</v>
      </c>
      <c r="R1298" s="17">
        <v>45521</v>
      </c>
      <c r="S1298" s="27"/>
      <c r="T1298">
        <v>121.57</v>
      </c>
      <c r="U1298">
        <v>8.7366666666666664</v>
      </c>
      <c r="V1298">
        <v>130.3066666666667</v>
      </c>
      <c r="W1298">
        <v>3</v>
      </c>
      <c r="X1298">
        <v>4.5599999999999996</v>
      </c>
      <c r="Y1298">
        <v>0</v>
      </c>
      <c r="Z1298">
        <v>0</v>
      </c>
      <c r="AA1298">
        <v>0</v>
      </c>
      <c r="AB1298">
        <v>4.0460219999999998</v>
      </c>
      <c r="AC1298" s="29">
        <v>130.82064466666671</v>
      </c>
      <c r="AD1298">
        <v>0</v>
      </c>
      <c r="AF1298">
        <v>390.92</v>
      </c>
      <c r="AG1298">
        <v>0</v>
      </c>
      <c r="AH1298">
        <v>13.68</v>
      </c>
      <c r="AI1298">
        <v>12.138066</v>
      </c>
      <c r="AJ1298">
        <v>392.46193399999999</v>
      </c>
      <c r="AK1298" t="s">
        <v>26</v>
      </c>
      <c r="AN1298" s="29">
        <v>0</v>
      </c>
      <c r="AO1298" s="30">
        <f t="shared" si="40"/>
        <v>0</v>
      </c>
      <c r="AP1298" s="30">
        <f t="shared" si="41"/>
        <v>0</v>
      </c>
      <c r="AQ1298" s="30"/>
    </row>
    <row r="1299" spans="1:43" x14ac:dyDescent="0.25">
      <c r="A1299" t="s">
        <v>219</v>
      </c>
      <c r="B1299">
        <v>1980166</v>
      </c>
      <c r="C1299" t="s">
        <v>4711</v>
      </c>
      <c r="D1299">
        <v>1780802</v>
      </c>
      <c r="E1299" t="s">
        <v>4712</v>
      </c>
      <c r="F1299" t="s">
        <v>89</v>
      </c>
      <c r="G1299" t="s">
        <v>90</v>
      </c>
      <c r="H1299" t="s">
        <v>10</v>
      </c>
      <c r="I1299" t="s">
        <v>4713</v>
      </c>
      <c r="J1299" t="s">
        <v>4714</v>
      </c>
      <c r="K1299" t="s">
        <v>231</v>
      </c>
      <c r="L1299" t="s">
        <v>411</v>
      </c>
      <c r="M1299">
        <v>2655</v>
      </c>
      <c r="N1299">
        <v>8</v>
      </c>
      <c r="O1299" s="17">
        <v>45527</v>
      </c>
      <c r="P1299" s="19" t="s">
        <v>109</v>
      </c>
      <c r="Q1299" t="s">
        <v>24</v>
      </c>
      <c r="R1299" s="17">
        <v>45521</v>
      </c>
      <c r="S1299" s="27"/>
      <c r="T1299">
        <v>135.44</v>
      </c>
      <c r="U1299">
        <v>11.77</v>
      </c>
      <c r="V1299">
        <v>147.21</v>
      </c>
      <c r="W1299">
        <v>1</v>
      </c>
      <c r="X1299">
        <v>5.15</v>
      </c>
      <c r="Y1299">
        <v>0</v>
      </c>
      <c r="Z1299">
        <v>0</v>
      </c>
      <c r="AA1299">
        <v>0</v>
      </c>
      <c r="AB1299">
        <v>4.5708704999999998</v>
      </c>
      <c r="AC1299" s="29">
        <v>147.7891295</v>
      </c>
      <c r="AD1299">
        <v>0</v>
      </c>
      <c r="AF1299">
        <v>147.21</v>
      </c>
      <c r="AG1299">
        <v>0</v>
      </c>
      <c r="AH1299">
        <v>5.15</v>
      </c>
      <c r="AI1299">
        <v>4.5708704999999998</v>
      </c>
      <c r="AJ1299">
        <v>147.7891295</v>
      </c>
      <c r="AK1299" t="s">
        <v>25</v>
      </c>
      <c r="AN1299" s="29">
        <v>0</v>
      </c>
      <c r="AO1299" s="30">
        <f t="shared" si="40"/>
        <v>0</v>
      </c>
      <c r="AP1299" s="30">
        <f t="shared" si="41"/>
        <v>0</v>
      </c>
      <c r="AQ1299" s="30"/>
    </row>
    <row r="1300" spans="1:43" x14ac:dyDescent="0.25">
      <c r="A1300" t="s">
        <v>219</v>
      </c>
      <c r="B1300">
        <v>1980166</v>
      </c>
      <c r="C1300" t="s">
        <v>4715</v>
      </c>
      <c r="D1300">
        <v>1780801</v>
      </c>
      <c r="E1300" t="s">
        <v>4712</v>
      </c>
      <c r="F1300" t="s">
        <v>89</v>
      </c>
      <c r="G1300" t="s">
        <v>90</v>
      </c>
      <c r="H1300" t="s">
        <v>10</v>
      </c>
      <c r="I1300" t="s">
        <v>4716</v>
      </c>
      <c r="J1300" t="s">
        <v>4717</v>
      </c>
      <c r="K1300" t="s">
        <v>231</v>
      </c>
      <c r="L1300" t="s">
        <v>411</v>
      </c>
      <c r="M1300">
        <v>2655</v>
      </c>
      <c r="N1300">
        <v>9</v>
      </c>
      <c r="O1300" s="17">
        <v>45527</v>
      </c>
      <c r="P1300" s="19" t="s">
        <v>109</v>
      </c>
      <c r="Q1300" t="s">
        <v>24</v>
      </c>
      <c r="R1300" s="17">
        <v>45521</v>
      </c>
      <c r="S1300" s="27"/>
      <c r="T1300">
        <v>135.44</v>
      </c>
      <c r="U1300">
        <v>11.77</v>
      </c>
      <c r="V1300">
        <v>147.21</v>
      </c>
      <c r="W1300">
        <v>1</v>
      </c>
      <c r="X1300">
        <v>5.15</v>
      </c>
      <c r="Y1300">
        <v>0</v>
      </c>
      <c r="Z1300">
        <v>0</v>
      </c>
      <c r="AA1300">
        <v>0</v>
      </c>
      <c r="AB1300">
        <v>4.5708704999999998</v>
      </c>
      <c r="AC1300" s="29">
        <v>147.7891295</v>
      </c>
      <c r="AD1300">
        <v>0</v>
      </c>
      <c r="AF1300">
        <v>147.21</v>
      </c>
      <c r="AG1300">
        <v>0</v>
      </c>
      <c r="AH1300">
        <v>5.15</v>
      </c>
      <c r="AI1300">
        <v>4.5708704999999998</v>
      </c>
      <c r="AJ1300">
        <v>147.7891295</v>
      </c>
      <c r="AK1300" t="s">
        <v>25</v>
      </c>
      <c r="AN1300" s="29">
        <v>0</v>
      </c>
      <c r="AO1300" s="30">
        <f t="shared" si="40"/>
        <v>0</v>
      </c>
      <c r="AP1300" s="30">
        <f t="shared" si="41"/>
        <v>0</v>
      </c>
      <c r="AQ1300" s="30"/>
    </row>
    <row r="1301" spans="1:43" x14ac:dyDescent="0.25">
      <c r="A1301" t="s">
        <v>219</v>
      </c>
      <c r="B1301">
        <v>1980166</v>
      </c>
      <c r="C1301" t="s">
        <v>4718</v>
      </c>
      <c r="D1301">
        <v>1780803</v>
      </c>
      <c r="E1301" t="s">
        <v>4712</v>
      </c>
      <c r="F1301" t="s">
        <v>89</v>
      </c>
      <c r="G1301" t="s">
        <v>90</v>
      </c>
      <c r="H1301" t="s">
        <v>10</v>
      </c>
      <c r="I1301" t="s">
        <v>4719</v>
      </c>
      <c r="J1301" t="s">
        <v>4720</v>
      </c>
      <c r="K1301" t="s">
        <v>231</v>
      </c>
      <c r="L1301" t="s">
        <v>411</v>
      </c>
      <c r="M1301">
        <v>2655</v>
      </c>
      <c r="N1301">
        <v>7</v>
      </c>
      <c r="O1301" s="17">
        <v>45527</v>
      </c>
      <c r="P1301" s="19" t="s">
        <v>109</v>
      </c>
      <c r="Q1301" t="s">
        <v>24</v>
      </c>
      <c r="R1301" s="17">
        <v>45521</v>
      </c>
      <c r="S1301" s="27"/>
      <c r="T1301">
        <v>135.44</v>
      </c>
      <c r="U1301">
        <v>11.77</v>
      </c>
      <c r="V1301">
        <v>147.21</v>
      </c>
      <c r="W1301">
        <v>1</v>
      </c>
      <c r="X1301">
        <v>5.15</v>
      </c>
      <c r="Y1301">
        <v>0</v>
      </c>
      <c r="Z1301">
        <v>0</v>
      </c>
      <c r="AA1301">
        <v>0</v>
      </c>
      <c r="AB1301">
        <v>4.5708704999999998</v>
      </c>
      <c r="AC1301" s="29">
        <v>147.7891295</v>
      </c>
      <c r="AD1301">
        <v>0</v>
      </c>
      <c r="AF1301">
        <v>147.21</v>
      </c>
      <c r="AG1301">
        <v>0</v>
      </c>
      <c r="AH1301">
        <v>5.15</v>
      </c>
      <c r="AI1301">
        <v>4.5708704999999998</v>
      </c>
      <c r="AJ1301">
        <v>147.7891295</v>
      </c>
      <c r="AK1301" t="s">
        <v>25</v>
      </c>
      <c r="AN1301" s="29">
        <v>0</v>
      </c>
      <c r="AO1301" s="30">
        <f t="shared" si="40"/>
        <v>0</v>
      </c>
      <c r="AP1301" s="30">
        <f t="shared" si="41"/>
        <v>0</v>
      </c>
      <c r="AQ1301" s="30"/>
    </row>
    <row r="1302" spans="1:43" x14ac:dyDescent="0.25">
      <c r="A1302" t="s">
        <v>219</v>
      </c>
      <c r="B1302">
        <v>1980158</v>
      </c>
      <c r="C1302" t="s">
        <v>4721</v>
      </c>
      <c r="D1302">
        <v>1079657</v>
      </c>
      <c r="E1302" t="s">
        <v>4722</v>
      </c>
      <c r="F1302" t="s">
        <v>89</v>
      </c>
      <c r="G1302" t="s">
        <v>90</v>
      </c>
      <c r="H1302" t="s">
        <v>137</v>
      </c>
      <c r="I1302" t="s">
        <v>4723</v>
      </c>
      <c r="J1302" t="s">
        <v>4724</v>
      </c>
      <c r="K1302" t="s">
        <v>92</v>
      </c>
      <c r="L1302" t="s">
        <v>271</v>
      </c>
      <c r="M1302">
        <v>2055</v>
      </c>
      <c r="N1302">
        <v>77</v>
      </c>
      <c r="O1302" s="17">
        <v>45529</v>
      </c>
      <c r="P1302" s="19" t="s">
        <v>122</v>
      </c>
      <c r="Q1302" t="s">
        <v>24</v>
      </c>
      <c r="R1302" s="17">
        <v>45521</v>
      </c>
      <c r="S1302" s="27"/>
      <c r="T1302">
        <v>122.1866666666667</v>
      </c>
      <c r="U1302">
        <v>5.2066666666666661</v>
      </c>
      <c r="V1302">
        <v>127.3933333333333</v>
      </c>
      <c r="W1302">
        <v>3</v>
      </c>
      <c r="X1302">
        <v>4.46</v>
      </c>
      <c r="Y1302">
        <v>0</v>
      </c>
      <c r="Z1302">
        <v>0</v>
      </c>
      <c r="AA1302">
        <v>0</v>
      </c>
      <c r="AB1302">
        <v>6.5926049999999998</v>
      </c>
      <c r="AC1302" s="29">
        <v>125.2607283333333</v>
      </c>
      <c r="AD1302">
        <v>0</v>
      </c>
      <c r="AF1302">
        <v>382.18</v>
      </c>
      <c r="AG1302">
        <v>0</v>
      </c>
      <c r="AH1302">
        <v>13.38</v>
      </c>
      <c r="AI1302">
        <v>19.777815</v>
      </c>
      <c r="AJ1302">
        <v>375.78218500000003</v>
      </c>
      <c r="AK1302" t="s">
        <v>26</v>
      </c>
      <c r="AN1302" s="29">
        <v>0</v>
      </c>
      <c r="AO1302" s="30">
        <f t="shared" si="40"/>
        <v>0</v>
      </c>
      <c r="AP1302" s="30">
        <f t="shared" si="41"/>
        <v>0</v>
      </c>
      <c r="AQ1302" s="30"/>
    </row>
    <row r="1303" spans="1:43" x14ac:dyDescent="0.25">
      <c r="A1303" t="s">
        <v>219</v>
      </c>
      <c r="B1303">
        <v>1980158</v>
      </c>
      <c r="C1303" t="s">
        <v>4725</v>
      </c>
      <c r="D1303">
        <v>1079656</v>
      </c>
      <c r="E1303" t="s">
        <v>4722</v>
      </c>
      <c r="F1303" t="s">
        <v>89</v>
      </c>
      <c r="G1303" t="s">
        <v>90</v>
      </c>
      <c r="H1303" t="s">
        <v>137</v>
      </c>
      <c r="I1303" t="s">
        <v>4726</v>
      </c>
      <c r="J1303" t="s">
        <v>4724</v>
      </c>
      <c r="K1303" t="s">
        <v>92</v>
      </c>
      <c r="L1303" t="s">
        <v>271</v>
      </c>
      <c r="M1303">
        <v>2055</v>
      </c>
      <c r="N1303">
        <v>76</v>
      </c>
      <c r="O1303" s="17">
        <v>45529</v>
      </c>
      <c r="P1303" s="19" t="s">
        <v>122</v>
      </c>
      <c r="Q1303" t="s">
        <v>24</v>
      </c>
      <c r="R1303" s="17">
        <v>45521</v>
      </c>
      <c r="S1303" s="27"/>
      <c r="T1303">
        <v>122.1866666666667</v>
      </c>
      <c r="U1303">
        <v>5.2066666666666661</v>
      </c>
      <c r="V1303">
        <v>127.3933333333333</v>
      </c>
      <c r="W1303">
        <v>3</v>
      </c>
      <c r="X1303">
        <v>4.46</v>
      </c>
      <c r="Y1303">
        <v>0</v>
      </c>
      <c r="Z1303">
        <v>0</v>
      </c>
      <c r="AA1303">
        <v>0</v>
      </c>
      <c r="AB1303">
        <v>6.5926049999999998</v>
      </c>
      <c r="AC1303" s="29">
        <v>125.2607283333333</v>
      </c>
      <c r="AD1303">
        <v>0</v>
      </c>
      <c r="AF1303">
        <v>382.18</v>
      </c>
      <c r="AG1303">
        <v>0</v>
      </c>
      <c r="AH1303">
        <v>13.38</v>
      </c>
      <c r="AI1303">
        <v>19.777815</v>
      </c>
      <c r="AJ1303">
        <v>375.78218500000003</v>
      </c>
      <c r="AK1303" t="s">
        <v>26</v>
      </c>
      <c r="AN1303" s="29">
        <v>0</v>
      </c>
      <c r="AO1303" s="30">
        <f t="shared" si="40"/>
        <v>0</v>
      </c>
      <c r="AP1303" s="30">
        <f t="shared" si="41"/>
        <v>0</v>
      </c>
      <c r="AQ1303" s="30"/>
    </row>
    <row r="1304" spans="1:43" x14ac:dyDescent="0.25">
      <c r="A1304" t="s">
        <v>219</v>
      </c>
      <c r="B1304">
        <v>1980157</v>
      </c>
      <c r="C1304" t="s">
        <v>4727</v>
      </c>
      <c r="D1304">
        <v>1780799</v>
      </c>
      <c r="E1304" t="s">
        <v>4728</v>
      </c>
      <c r="F1304" t="s">
        <v>89</v>
      </c>
      <c r="G1304" t="s">
        <v>90</v>
      </c>
      <c r="H1304" t="s">
        <v>10</v>
      </c>
      <c r="I1304" t="s">
        <v>4729</v>
      </c>
      <c r="J1304" t="s">
        <v>4730</v>
      </c>
      <c r="K1304" t="s">
        <v>256</v>
      </c>
      <c r="L1304" t="s">
        <v>134</v>
      </c>
      <c r="M1304">
        <v>2060</v>
      </c>
      <c r="N1304">
        <v>44</v>
      </c>
      <c r="O1304" s="17">
        <v>45523</v>
      </c>
      <c r="P1304" s="19" t="s">
        <v>512</v>
      </c>
      <c r="Q1304" t="s">
        <v>24</v>
      </c>
      <c r="R1304" s="17">
        <v>45521</v>
      </c>
      <c r="S1304" s="27"/>
      <c r="T1304">
        <v>109.6</v>
      </c>
      <c r="U1304">
        <v>13.11</v>
      </c>
      <c r="V1304">
        <v>122.71</v>
      </c>
      <c r="W1304">
        <v>1</v>
      </c>
      <c r="X1304">
        <v>4.29</v>
      </c>
      <c r="Y1304">
        <v>0</v>
      </c>
      <c r="Z1304">
        <v>0</v>
      </c>
      <c r="AA1304">
        <v>0</v>
      </c>
      <c r="AB1304">
        <v>3.8101455</v>
      </c>
      <c r="AC1304" s="29">
        <v>123.1898545</v>
      </c>
      <c r="AD1304">
        <v>0</v>
      </c>
      <c r="AF1304">
        <v>122.71</v>
      </c>
      <c r="AG1304">
        <v>0</v>
      </c>
      <c r="AH1304">
        <v>4.29</v>
      </c>
      <c r="AI1304">
        <v>3.8101455</v>
      </c>
      <c r="AJ1304">
        <v>123.1898545</v>
      </c>
      <c r="AK1304" t="s">
        <v>25</v>
      </c>
      <c r="AN1304" s="29">
        <v>0</v>
      </c>
      <c r="AO1304" s="30">
        <f t="shared" si="40"/>
        <v>0</v>
      </c>
      <c r="AP1304" s="30">
        <f t="shared" si="41"/>
        <v>0</v>
      </c>
      <c r="AQ1304" s="30"/>
    </row>
    <row r="1305" spans="1:43" x14ac:dyDescent="0.25">
      <c r="A1305" t="s">
        <v>219</v>
      </c>
      <c r="B1305">
        <v>1980142</v>
      </c>
      <c r="C1305" t="s">
        <v>4731</v>
      </c>
      <c r="D1305">
        <v>1780795</v>
      </c>
      <c r="E1305" t="s">
        <v>4732</v>
      </c>
      <c r="F1305" t="s">
        <v>89</v>
      </c>
      <c r="G1305" t="s">
        <v>90</v>
      </c>
      <c r="H1305" t="s">
        <v>10</v>
      </c>
      <c r="I1305" t="s">
        <v>4733</v>
      </c>
      <c r="J1305" t="s">
        <v>4734</v>
      </c>
      <c r="K1305" t="s">
        <v>256</v>
      </c>
      <c r="L1305" t="s">
        <v>134</v>
      </c>
      <c r="M1305">
        <v>2060</v>
      </c>
      <c r="N1305">
        <v>43</v>
      </c>
      <c r="O1305" s="17">
        <v>45523</v>
      </c>
      <c r="P1305" s="19" t="s">
        <v>512</v>
      </c>
      <c r="Q1305" t="s">
        <v>24</v>
      </c>
      <c r="R1305" s="17">
        <v>45521</v>
      </c>
      <c r="S1305" s="27"/>
      <c r="T1305">
        <v>109.6</v>
      </c>
      <c r="U1305">
        <v>13.11</v>
      </c>
      <c r="V1305">
        <v>122.71</v>
      </c>
      <c r="W1305">
        <v>1</v>
      </c>
      <c r="X1305">
        <v>4.29</v>
      </c>
      <c r="Y1305">
        <v>0</v>
      </c>
      <c r="Z1305">
        <v>0</v>
      </c>
      <c r="AA1305">
        <v>0</v>
      </c>
      <c r="AB1305">
        <v>3.8101455</v>
      </c>
      <c r="AC1305" s="29">
        <v>123.1898545</v>
      </c>
      <c r="AD1305">
        <v>0</v>
      </c>
      <c r="AF1305">
        <v>122.71</v>
      </c>
      <c r="AG1305">
        <v>0</v>
      </c>
      <c r="AH1305">
        <v>4.29</v>
      </c>
      <c r="AI1305">
        <v>3.8101455</v>
      </c>
      <c r="AJ1305">
        <v>123.1898545</v>
      </c>
      <c r="AK1305" t="s">
        <v>25</v>
      </c>
      <c r="AN1305" s="29">
        <v>0</v>
      </c>
      <c r="AO1305" s="30">
        <f t="shared" si="40"/>
        <v>0</v>
      </c>
      <c r="AP1305" s="30">
        <f t="shared" si="41"/>
        <v>0</v>
      </c>
      <c r="AQ1305" s="30"/>
    </row>
    <row r="1306" spans="1:43" x14ac:dyDescent="0.25">
      <c r="A1306" t="s">
        <v>219</v>
      </c>
      <c r="B1306">
        <v>1980140</v>
      </c>
      <c r="C1306" t="s">
        <v>4735</v>
      </c>
      <c r="D1306">
        <v>1079658</v>
      </c>
      <c r="E1306" t="s">
        <v>4736</v>
      </c>
      <c r="F1306" t="s">
        <v>89</v>
      </c>
      <c r="G1306" t="s">
        <v>90</v>
      </c>
      <c r="H1306" t="s">
        <v>14</v>
      </c>
      <c r="I1306" t="s">
        <v>4737</v>
      </c>
      <c r="J1306" t="s">
        <v>4738</v>
      </c>
      <c r="K1306" t="s">
        <v>94</v>
      </c>
      <c r="L1306" t="s">
        <v>266</v>
      </c>
      <c r="M1306">
        <v>2470</v>
      </c>
      <c r="N1306">
        <v>79</v>
      </c>
      <c r="O1306" s="17">
        <v>45522</v>
      </c>
      <c r="P1306" s="19" t="s">
        <v>157</v>
      </c>
      <c r="Q1306" t="s">
        <v>24</v>
      </c>
      <c r="R1306" s="17">
        <v>45521</v>
      </c>
      <c r="S1306" s="27"/>
      <c r="T1306">
        <v>117.77</v>
      </c>
      <c r="U1306">
        <v>8.31</v>
      </c>
      <c r="V1306">
        <v>126.08</v>
      </c>
      <c r="W1306">
        <v>3</v>
      </c>
      <c r="X1306">
        <v>4.4133333333333331</v>
      </c>
      <c r="Y1306">
        <v>0</v>
      </c>
      <c r="Z1306">
        <v>0</v>
      </c>
      <c r="AA1306">
        <v>0</v>
      </c>
      <c r="AB1306">
        <v>3.914784</v>
      </c>
      <c r="AC1306" s="29">
        <v>126.5785493333333</v>
      </c>
      <c r="AD1306">
        <v>0</v>
      </c>
      <c r="AF1306">
        <v>378.24</v>
      </c>
      <c r="AG1306">
        <v>0</v>
      </c>
      <c r="AH1306">
        <v>13.24</v>
      </c>
      <c r="AI1306">
        <v>11.744351999999999</v>
      </c>
      <c r="AJ1306">
        <v>379.73564800000003</v>
      </c>
      <c r="AK1306" t="s">
        <v>26</v>
      </c>
      <c r="AN1306" s="29">
        <v>0</v>
      </c>
      <c r="AO1306" s="30">
        <f t="shared" si="40"/>
        <v>0</v>
      </c>
      <c r="AP1306" s="30">
        <f t="shared" si="41"/>
        <v>0</v>
      </c>
      <c r="AQ1306" s="30"/>
    </row>
    <row r="1307" spans="1:43" x14ac:dyDescent="0.25">
      <c r="A1307" t="s">
        <v>219</v>
      </c>
      <c r="B1307">
        <v>1980135</v>
      </c>
      <c r="C1307" t="s">
        <v>4739</v>
      </c>
      <c r="D1307">
        <v>1079650</v>
      </c>
      <c r="E1307" t="s">
        <v>4740</v>
      </c>
      <c r="F1307" t="s">
        <v>89</v>
      </c>
      <c r="G1307" t="s">
        <v>90</v>
      </c>
      <c r="H1307" t="s">
        <v>10</v>
      </c>
      <c r="I1307" t="s">
        <v>4741</v>
      </c>
      <c r="J1307" t="s">
        <v>4742</v>
      </c>
      <c r="K1307" t="s">
        <v>94</v>
      </c>
      <c r="L1307" t="s">
        <v>271</v>
      </c>
      <c r="M1307">
        <v>2422</v>
      </c>
      <c r="N1307">
        <v>3</v>
      </c>
      <c r="O1307" s="17">
        <v>45522</v>
      </c>
      <c r="P1307" s="19" t="s">
        <v>816</v>
      </c>
      <c r="Q1307" t="s">
        <v>24</v>
      </c>
      <c r="R1307" s="17">
        <v>45521</v>
      </c>
      <c r="S1307" s="17"/>
      <c r="T1307">
        <v>181.52</v>
      </c>
      <c r="U1307">
        <v>18.64</v>
      </c>
      <c r="V1307">
        <v>200.16</v>
      </c>
      <c r="W1307">
        <v>1</v>
      </c>
      <c r="X1307">
        <v>7.01</v>
      </c>
      <c r="Y1307">
        <v>0</v>
      </c>
      <c r="Z1307">
        <v>0</v>
      </c>
      <c r="AA1307">
        <v>0</v>
      </c>
      <c r="AB1307">
        <v>6.2149679999999998</v>
      </c>
      <c r="AC1307" s="29">
        <v>200.95503199999999</v>
      </c>
      <c r="AD1307">
        <v>0</v>
      </c>
      <c r="AF1307">
        <v>200.16</v>
      </c>
      <c r="AG1307">
        <v>0</v>
      </c>
      <c r="AH1307">
        <v>7.01</v>
      </c>
      <c r="AI1307">
        <v>6.2149679999999998</v>
      </c>
      <c r="AJ1307">
        <v>200.95503199999999</v>
      </c>
      <c r="AK1307" t="s">
        <v>25</v>
      </c>
      <c r="AN1307" s="29">
        <v>0</v>
      </c>
      <c r="AO1307" s="30">
        <f t="shared" si="40"/>
        <v>0</v>
      </c>
      <c r="AP1307" s="30">
        <f t="shared" si="41"/>
        <v>0</v>
      </c>
      <c r="AQ1307" s="30"/>
    </row>
    <row r="1308" spans="1:43" x14ac:dyDescent="0.25">
      <c r="A1308" t="s">
        <v>219</v>
      </c>
      <c r="B1308">
        <v>1980133</v>
      </c>
      <c r="C1308" t="s">
        <v>4743</v>
      </c>
      <c r="D1308">
        <v>1079651</v>
      </c>
      <c r="E1308" t="s">
        <v>4744</v>
      </c>
      <c r="F1308" t="s">
        <v>89</v>
      </c>
      <c r="G1308" t="s">
        <v>90</v>
      </c>
      <c r="H1308" t="s">
        <v>10</v>
      </c>
      <c r="I1308" t="s">
        <v>4745</v>
      </c>
      <c r="J1308" t="s">
        <v>4746</v>
      </c>
      <c r="K1308" t="s">
        <v>94</v>
      </c>
      <c r="L1308" t="s">
        <v>231</v>
      </c>
      <c r="M1308">
        <v>8570</v>
      </c>
      <c r="N1308">
        <v>26</v>
      </c>
      <c r="O1308" s="17">
        <v>45523</v>
      </c>
      <c r="P1308" s="19" t="s">
        <v>965</v>
      </c>
      <c r="Q1308" t="s">
        <v>24</v>
      </c>
      <c r="R1308" s="17">
        <v>45521</v>
      </c>
      <c r="S1308" s="27"/>
      <c r="T1308">
        <v>53.35</v>
      </c>
      <c r="U1308">
        <v>15.49</v>
      </c>
      <c r="V1308">
        <v>68.84</v>
      </c>
      <c r="W1308">
        <v>1</v>
      </c>
      <c r="X1308">
        <v>2.41</v>
      </c>
      <c r="Y1308">
        <v>0</v>
      </c>
      <c r="Z1308">
        <v>0</v>
      </c>
      <c r="AA1308">
        <v>0</v>
      </c>
      <c r="AB1308">
        <v>2.1374819999999999</v>
      </c>
      <c r="AC1308" s="29">
        <v>69.112517999999994</v>
      </c>
      <c r="AD1308">
        <v>0</v>
      </c>
      <c r="AF1308">
        <v>68.84</v>
      </c>
      <c r="AG1308">
        <v>0</v>
      </c>
      <c r="AH1308">
        <v>2.41</v>
      </c>
      <c r="AI1308">
        <v>2.1374819999999999</v>
      </c>
      <c r="AJ1308">
        <v>69.112517999999994</v>
      </c>
      <c r="AK1308" t="s">
        <v>25</v>
      </c>
      <c r="AN1308" s="29">
        <v>14.100000000000001</v>
      </c>
      <c r="AO1308" s="30">
        <f t="shared" si="40"/>
        <v>4.05375</v>
      </c>
      <c r="AP1308" s="30">
        <f t="shared" si="41"/>
        <v>4.05375</v>
      </c>
      <c r="AQ1308" s="30"/>
    </row>
    <row r="1309" spans="1:43" x14ac:dyDescent="0.25">
      <c r="A1309" t="s">
        <v>219</v>
      </c>
      <c r="B1309">
        <v>1980133</v>
      </c>
      <c r="C1309" t="s">
        <v>4747</v>
      </c>
      <c r="D1309">
        <v>1079652</v>
      </c>
      <c r="E1309" t="s">
        <v>4744</v>
      </c>
      <c r="F1309" t="s">
        <v>89</v>
      </c>
      <c r="G1309" t="s">
        <v>90</v>
      </c>
      <c r="H1309" t="s">
        <v>10</v>
      </c>
      <c r="I1309" t="s">
        <v>4748</v>
      </c>
      <c r="J1309" t="s">
        <v>4749</v>
      </c>
      <c r="K1309" t="s">
        <v>94</v>
      </c>
      <c r="L1309" t="s">
        <v>231</v>
      </c>
      <c r="M1309">
        <v>8570</v>
      </c>
      <c r="N1309">
        <v>29</v>
      </c>
      <c r="O1309" s="17">
        <v>45523</v>
      </c>
      <c r="P1309" s="19" t="s">
        <v>965</v>
      </c>
      <c r="Q1309" t="s">
        <v>24</v>
      </c>
      <c r="R1309" s="17">
        <v>45521</v>
      </c>
      <c r="S1309" s="27"/>
      <c r="T1309">
        <v>53.35</v>
      </c>
      <c r="U1309">
        <v>15.49</v>
      </c>
      <c r="V1309">
        <v>68.84</v>
      </c>
      <c r="W1309">
        <v>1</v>
      </c>
      <c r="X1309">
        <v>2.41</v>
      </c>
      <c r="Y1309">
        <v>0</v>
      </c>
      <c r="Z1309">
        <v>0</v>
      </c>
      <c r="AA1309">
        <v>0</v>
      </c>
      <c r="AB1309">
        <v>2.1374819999999999</v>
      </c>
      <c r="AC1309" s="29">
        <v>69.112517999999994</v>
      </c>
      <c r="AD1309">
        <v>0</v>
      </c>
      <c r="AF1309">
        <v>68.84</v>
      </c>
      <c r="AG1309">
        <v>0</v>
      </c>
      <c r="AH1309">
        <v>2.41</v>
      </c>
      <c r="AI1309">
        <v>2.1374819999999999</v>
      </c>
      <c r="AJ1309">
        <v>69.112517999999994</v>
      </c>
      <c r="AK1309" t="s">
        <v>25</v>
      </c>
      <c r="AN1309" s="29">
        <v>14.100000000000001</v>
      </c>
      <c r="AO1309" s="30">
        <f t="shared" si="40"/>
        <v>4.05375</v>
      </c>
      <c r="AP1309" s="30">
        <f t="shared" si="41"/>
        <v>4.05375</v>
      </c>
      <c r="AQ1309" s="30"/>
    </row>
    <row r="1310" spans="1:43" x14ac:dyDescent="0.25">
      <c r="A1310" t="s">
        <v>219</v>
      </c>
      <c r="B1310">
        <v>1980133</v>
      </c>
      <c r="C1310" t="s">
        <v>4750</v>
      </c>
      <c r="D1310">
        <v>1079653</v>
      </c>
      <c r="E1310" t="s">
        <v>4744</v>
      </c>
      <c r="F1310" t="s">
        <v>89</v>
      </c>
      <c r="G1310" t="s">
        <v>90</v>
      </c>
      <c r="H1310" t="s">
        <v>10</v>
      </c>
      <c r="I1310" t="s">
        <v>4751</v>
      </c>
      <c r="J1310" t="s">
        <v>4752</v>
      </c>
      <c r="K1310" t="s">
        <v>94</v>
      </c>
      <c r="L1310" t="s">
        <v>231</v>
      </c>
      <c r="M1310">
        <v>8570</v>
      </c>
      <c r="N1310">
        <v>28</v>
      </c>
      <c r="O1310" s="17">
        <v>45523</v>
      </c>
      <c r="P1310" s="19" t="s">
        <v>965</v>
      </c>
      <c r="Q1310" t="s">
        <v>24</v>
      </c>
      <c r="R1310" s="17">
        <v>45521</v>
      </c>
      <c r="S1310" s="27"/>
      <c r="T1310">
        <v>53.35</v>
      </c>
      <c r="U1310">
        <v>15.49</v>
      </c>
      <c r="V1310">
        <v>68.84</v>
      </c>
      <c r="W1310">
        <v>1</v>
      </c>
      <c r="X1310">
        <v>2.41</v>
      </c>
      <c r="Y1310">
        <v>0</v>
      </c>
      <c r="Z1310">
        <v>0</v>
      </c>
      <c r="AA1310">
        <v>0</v>
      </c>
      <c r="AB1310">
        <v>2.1374819999999999</v>
      </c>
      <c r="AC1310" s="29">
        <v>69.112517999999994</v>
      </c>
      <c r="AD1310">
        <v>0</v>
      </c>
      <c r="AF1310">
        <v>68.84</v>
      </c>
      <c r="AG1310">
        <v>0</v>
      </c>
      <c r="AH1310">
        <v>2.41</v>
      </c>
      <c r="AI1310">
        <v>2.1374819999999999</v>
      </c>
      <c r="AJ1310">
        <v>69.112517999999994</v>
      </c>
      <c r="AK1310" t="s">
        <v>25</v>
      </c>
      <c r="AN1310" s="29">
        <v>14.100000000000001</v>
      </c>
      <c r="AO1310" s="30">
        <f t="shared" si="40"/>
        <v>4.05375</v>
      </c>
      <c r="AP1310" s="30">
        <f t="shared" si="41"/>
        <v>4.05375</v>
      </c>
      <c r="AQ1310" s="30"/>
    </row>
    <row r="1311" spans="1:43" x14ac:dyDescent="0.25">
      <c r="A1311" t="s">
        <v>219</v>
      </c>
      <c r="B1311">
        <v>1980125</v>
      </c>
      <c r="C1311" t="s">
        <v>4753</v>
      </c>
      <c r="D1311">
        <v>1780789</v>
      </c>
      <c r="E1311" t="s">
        <v>4754</v>
      </c>
      <c r="F1311" t="s">
        <v>89</v>
      </c>
      <c r="G1311" t="s">
        <v>90</v>
      </c>
      <c r="H1311" t="s">
        <v>14</v>
      </c>
      <c r="I1311" t="s">
        <v>4755</v>
      </c>
      <c r="J1311" t="s">
        <v>4756</v>
      </c>
      <c r="K1311" t="s">
        <v>266</v>
      </c>
      <c r="L1311" t="s">
        <v>115</v>
      </c>
      <c r="M1311">
        <v>2060</v>
      </c>
      <c r="N1311">
        <v>30</v>
      </c>
      <c r="O1311" s="17">
        <v>45525</v>
      </c>
      <c r="P1311" s="19" t="s">
        <v>101</v>
      </c>
      <c r="Q1311" t="s">
        <v>24</v>
      </c>
      <c r="R1311" s="17">
        <v>45521</v>
      </c>
      <c r="S1311" s="27"/>
      <c r="T1311">
        <v>19.98142857142857</v>
      </c>
      <c r="U1311">
        <v>2.4457142857142862</v>
      </c>
      <c r="V1311">
        <v>22.427142857142861</v>
      </c>
      <c r="W1311">
        <v>7</v>
      </c>
      <c r="X1311">
        <v>0.78428571428571436</v>
      </c>
      <c r="Y1311">
        <v>0</v>
      </c>
      <c r="Z1311">
        <v>0</v>
      </c>
      <c r="AA1311">
        <v>0</v>
      </c>
      <c r="AB1311">
        <v>0.69636278571428567</v>
      </c>
      <c r="AC1311" s="29">
        <v>22.515065785714292</v>
      </c>
      <c r="AD1311">
        <v>0</v>
      </c>
      <c r="AF1311">
        <v>156.99</v>
      </c>
      <c r="AG1311">
        <v>0</v>
      </c>
      <c r="AH1311">
        <v>5.49</v>
      </c>
      <c r="AI1311">
        <v>4.8745395</v>
      </c>
      <c r="AJ1311">
        <v>157.60546049999999</v>
      </c>
      <c r="AK1311" t="s">
        <v>28</v>
      </c>
      <c r="AN1311" s="29">
        <v>0</v>
      </c>
      <c r="AO1311" s="30">
        <f t="shared" si="40"/>
        <v>0</v>
      </c>
      <c r="AP1311" s="30">
        <f t="shared" si="41"/>
        <v>0</v>
      </c>
      <c r="AQ1311" s="30"/>
    </row>
    <row r="1312" spans="1:43" x14ac:dyDescent="0.25">
      <c r="A1312" t="s">
        <v>219</v>
      </c>
      <c r="B1312">
        <v>1980125</v>
      </c>
      <c r="C1312" t="s">
        <v>4757</v>
      </c>
      <c r="D1312">
        <v>1780788</v>
      </c>
      <c r="E1312" t="s">
        <v>4754</v>
      </c>
      <c r="F1312" t="s">
        <v>89</v>
      </c>
      <c r="G1312" t="s">
        <v>90</v>
      </c>
      <c r="H1312" t="s">
        <v>14</v>
      </c>
      <c r="I1312" t="s">
        <v>4758</v>
      </c>
      <c r="J1312" t="s">
        <v>4759</v>
      </c>
      <c r="K1312" t="s">
        <v>266</v>
      </c>
      <c r="L1312" t="s">
        <v>115</v>
      </c>
      <c r="M1312">
        <v>2060</v>
      </c>
      <c r="N1312">
        <v>29</v>
      </c>
      <c r="O1312" s="17">
        <v>45525</v>
      </c>
      <c r="P1312" s="19" t="s">
        <v>101</v>
      </c>
      <c r="Q1312" t="s">
        <v>24</v>
      </c>
      <c r="R1312" s="17">
        <v>45521</v>
      </c>
      <c r="S1312" s="17"/>
      <c r="T1312">
        <v>19.98142857142857</v>
      </c>
      <c r="U1312">
        <v>2.4457142857142862</v>
      </c>
      <c r="V1312">
        <v>22.427142857142861</v>
      </c>
      <c r="W1312">
        <v>7</v>
      </c>
      <c r="X1312">
        <v>0.78428571428571436</v>
      </c>
      <c r="Y1312">
        <v>0</v>
      </c>
      <c r="Z1312">
        <v>0</v>
      </c>
      <c r="AA1312">
        <v>0</v>
      </c>
      <c r="AB1312">
        <v>0.69636278571428567</v>
      </c>
      <c r="AC1312" s="29">
        <v>22.515065785714292</v>
      </c>
      <c r="AD1312">
        <v>0</v>
      </c>
      <c r="AF1312">
        <v>156.99</v>
      </c>
      <c r="AG1312">
        <v>0</v>
      </c>
      <c r="AH1312">
        <v>5.49</v>
      </c>
      <c r="AI1312">
        <v>4.8745395</v>
      </c>
      <c r="AJ1312">
        <v>157.60546049999999</v>
      </c>
      <c r="AK1312" t="s">
        <v>28</v>
      </c>
      <c r="AN1312" s="29">
        <v>0</v>
      </c>
      <c r="AO1312" s="30">
        <f t="shared" si="40"/>
        <v>0</v>
      </c>
      <c r="AP1312" s="30">
        <f t="shared" si="41"/>
        <v>0</v>
      </c>
      <c r="AQ1312" s="30"/>
    </row>
    <row r="1313" spans="1:43" x14ac:dyDescent="0.25">
      <c r="A1313" t="s">
        <v>219</v>
      </c>
      <c r="B1313">
        <v>1980115</v>
      </c>
      <c r="C1313" t="s">
        <v>4760</v>
      </c>
      <c r="D1313">
        <v>501051</v>
      </c>
      <c r="E1313" t="s">
        <v>4761</v>
      </c>
      <c r="F1313" t="s">
        <v>89</v>
      </c>
      <c r="G1313" t="s">
        <v>90</v>
      </c>
      <c r="H1313" t="s">
        <v>14</v>
      </c>
      <c r="I1313" t="s">
        <v>4762</v>
      </c>
      <c r="J1313" t="s">
        <v>4763</v>
      </c>
      <c r="K1313" t="s">
        <v>224</v>
      </c>
      <c r="L1313" t="s">
        <v>266</v>
      </c>
      <c r="M1313">
        <v>8390</v>
      </c>
      <c r="N1313">
        <v>8</v>
      </c>
      <c r="O1313" s="17">
        <v>45522</v>
      </c>
      <c r="P1313" s="19" t="s">
        <v>133</v>
      </c>
      <c r="Q1313" t="s">
        <v>24</v>
      </c>
      <c r="R1313" s="17">
        <v>45521</v>
      </c>
      <c r="S1313" s="27"/>
      <c r="T1313">
        <v>35.213333333333331</v>
      </c>
      <c r="U1313">
        <v>4.78</v>
      </c>
      <c r="V1313">
        <v>39.993333333333332</v>
      </c>
      <c r="W1313">
        <v>3</v>
      </c>
      <c r="X1313">
        <v>1.4</v>
      </c>
      <c r="Y1313">
        <v>0</v>
      </c>
      <c r="Z1313">
        <v>0</v>
      </c>
      <c r="AA1313">
        <v>0</v>
      </c>
      <c r="AB1313">
        <v>1.2417929999999999</v>
      </c>
      <c r="AC1313" s="29">
        <v>40.151540333333337</v>
      </c>
      <c r="AD1313">
        <v>0</v>
      </c>
      <c r="AF1313">
        <v>119.98</v>
      </c>
      <c r="AG1313">
        <v>0</v>
      </c>
      <c r="AH1313">
        <v>4.2</v>
      </c>
      <c r="AI1313">
        <v>3.7253790000000002</v>
      </c>
      <c r="AJ1313">
        <v>120.454621</v>
      </c>
      <c r="AK1313" t="s">
        <v>26</v>
      </c>
      <c r="AN1313" s="29">
        <v>0</v>
      </c>
      <c r="AO1313" s="30">
        <f t="shared" si="40"/>
        <v>0</v>
      </c>
      <c r="AP1313" s="30">
        <f t="shared" si="41"/>
        <v>0</v>
      </c>
      <c r="AQ1313" s="30"/>
    </row>
    <row r="1314" spans="1:43" x14ac:dyDescent="0.25">
      <c r="A1314" t="s">
        <v>219</v>
      </c>
      <c r="B1314">
        <v>1980115</v>
      </c>
      <c r="C1314" t="s">
        <v>4764</v>
      </c>
      <c r="D1314">
        <v>501052</v>
      </c>
      <c r="E1314" t="s">
        <v>4761</v>
      </c>
      <c r="F1314" t="s">
        <v>89</v>
      </c>
      <c r="G1314" t="s">
        <v>90</v>
      </c>
      <c r="H1314" t="s">
        <v>14</v>
      </c>
      <c r="I1314" t="s">
        <v>4765</v>
      </c>
      <c r="J1314" t="s">
        <v>4766</v>
      </c>
      <c r="K1314" t="s">
        <v>224</v>
      </c>
      <c r="L1314" t="s">
        <v>266</v>
      </c>
      <c r="M1314">
        <v>8390</v>
      </c>
      <c r="N1314">
        <v>7</v>
      </c>
      <c r="O1314" s="17">
        <v>45522</v>
      </c>
      <c r="P1314" s="19" t="s">
        <v>133</v>
      </c>
      <c r="Q1314" t="s">
        <v>24</v>
      </c>
      <c r="R1314" s="17">
        <v>45521</v>
      </c>
      <c r="S1314" s="17"/>
      <c r="T1314">
        <v>35.213333333333331</v>
      </c>
      <c r="U1314">
        <v>4.78</v>
      </c>
      <c r="V1314">
        <v>39.993333333333332</v>
      </c>
      <c r="W1314">
        <v>3</v>
      </c>
      <c r="X1314">
        <v>1.4</v>
      </c>
      <c r="Y1314">
        <v>0</v>
      </c>
      <c r="Z1314">
        <v>0</v>
      </c>
      <c r="AA1314">
        <v>0</v>
      </c>
      <c r="AB1314">
        <v>1.2417929999999999</v>
      </c>
      <c r="AC1314" s="29">
        <v>40.151540333333337</v>
      </c>
      <c r="AD1314">
        <v>0</v>
      </c>
      <c r="AF1314">
        <v>119.98</v>
      </c>
      <c r="AG1314">
        <v>0</v>
      </c>
      <c r="AH1314">
        <v>4.2</v>
      </c>
      <c r="AI1314">
        <v>3.7253790000000002</v>
      </c>
      <c r="AJ1314">
        <v>120.454621</v>
      </c>
      <c r="AK1314" t="s">
        <v>26</v>
      </c>
      <c r="AN1314" s="29">
        <v>0</v>
      </c>
      <c r="AO1314" s="30">
        <f t="shared" si="40"/>
        <v>0</v>
      </c>
      <c r="AP1314" s="30">
        <f t="shared" si="41"/>
        <v>0</v>
      </c>
      <c r="AQ1314" s="30"/>
    </row>
    <row r="1315" spans="1:43" x14ac:dyDescent="0.25">
      <c r="A1315" t="s">
        <v>219</v>
      </c>
      <c r="B1315">
        <v>1980077</v>
      </c>
      <c r="C1315" t="s">
        <v>4767</v>
      </c>
      <c r="D1315">
        <v>1079644</v>
      </c>
      <c r="E1315" t="s">
        <v>4768</v>
      </c>
      <c r="F1315" t="s">
        <v>89</v>
      </c>
      <c r="G1315" t="s">
        <v>90</v>
      </c>
      <c r="H1315" t="s">
        <v>10</v>
      </c>
      <c r="I1315" t="s">
        <v>4769</v>
      </c>
      <c r="J1315" t="s">
        <v>2705</v>
      </c>
      <c r="K1315" t="s">
        <v>115</v>
      </c>
      <c r="L1315" t="s">
        <v>266</v>
      </c>
      <c r="M1315">
        <v>2480</v>
      </c>
      <c r="N1315">
        <v>27</v>
      </c>
      <c r="O1315" s="17">
        <v>45521</v>
      </c>
      <c r="P1315" s="19" t="s">
        <v>257</v>
      </c>
      <c r="Q1315" t="s">
        <v>24</v>
      </c>
      <c r="R1315" s="17">
        <v>45521</v>
      </c>
      <c r="S1315" s="27"/>
      <c r="T1315">
        <v>136.86000000000001</v>
      </c>
      <c r="U1315">
        <v>17.98</v>
      </c>
      <c r="V1315">
        <v>154.84</v>
      </c>
      <c r="W1315">
        <v>1</v>
      </c>
      <c r="X1315">
        <v>5.42</v>
      </c>
      <c r="Y1315">
        <v>0</v>
      </c>
      <c r="Z1315">
        <v>0</v>
      </c>
      <c r="AA1315">
        <v>0</v>
      </c>
      <c r="AB1315">
        <v>4.8077819999999996</v>
      </c>
      <c r="AC1315" s="29">
        <v>155.45221799999999</v>
      </c>
      <c r="AD1315">
        <v>0</v>
      </c>
      <c r="AF1315">
        <v>154.84</v>
      </c>
      <c r="AG1315">
        <v>0</v>
      </c>
      <c r="AH1315">
        <v>5.42</v>
      </c>
      <c r="AI1315">
        <v>4.8077819999999996</v>
      </c>
      <c r="AJ1315">
        <v>155.45221799999999</v>
      </c>
      <c r="AK1315" t="s">
        <v>25</v>
      </c>
      <c r="AN1315" s="29">
        <v>0</v>
      </c>
      <c r="AO1315" s="30">
        <f t="shared" si="40"/>
        <v>0</v>
      </c>
      <c r="AP1315" s="30">
        <f t="shared" si="41"/>
        <v>0</v>
      </c>
      <c r="AQ1315" s="30"/>
    </row>
    <row r="1316" spans="1:43" x14ac:dyDescent="0.25">
      <c r="A1316" t="s">
        <v>219</v>
      </c>
      <c r="B1316">
        <v>1980075</v>
      </c>
      <c r="C1316" t="s">
        <v>4770</v>
      </c>
      <c r="D1316">
        <v>501048</v>
      </c>
      <c r="E1316" t="s">
        <v>4771</v>
      </c>
      <c r="F1316" t="s">
        <v>89</v>
      </c>
      <c r="G1316" t="s">
        <v>90</v>
      </c>
      <c r="H1316" t="s">
        <v>10</v>
      </c>
      <c r="I1316" t="s">
        <v>4772</v>
      </c>
      <c r="J1316" t="s">
        <v>4773</v>
      </c>
      <c r="K1316" t="s">
        <v>224</v>
      </c>
      <c r="L1316" t="s">
        <v>266</v>
      </c>
      <c r="M1316">
        <v>2400</v>
      </c>
      <c r="N1316">
        <v>6</v>
      </c>
      <c r="O1316" s="17">
        <v>45564</v>
      </c>
      <c r="P1316" s="19" t="s">
        <v>96</v>
      </c>
      <c r="Q1316" t="s">
        <v>24</v>
      </c>
      <c r="R1316" s="17">
        <v>45521</v>
      </c>
      <c r="S1316" s="27"/>
      <c r="T1316">
        <v>34.277500000000003</v>
      </c>
      <c r="U1316">
        <v>6.1</v>
      </c>
      <c r="V1316">
        <v>40.377499999999998</v>
      </c>
      <c r="W1316">
        <v>4</v>
      </c>
      <c r="X1316">
        <v>1.4125000000000001</v>
      </c>
      <c r="Y1316">
        <v>0</v>
      </c>
      <c r="Z1316">
        <v>0</v>
      </c>
      <c r="AA1316">
        <v>0</v>
      </c>
      <c r="AB1316">
        <v>1.253721375</v>
      </c>
      <c r="AC1316" s="29">
        <v>40.536278625000001</v>
      </c>
      <c r="AD1316">
        <v>0</v>
      </c>
      <c r="AF1316">
        <v>161.51</v>
      </c>
      <c r="AG1316">
        <v>0</v>
      </c>
      <c r="AH1316">
        <v>5.65</v>
      </c>
      <c r="AI1316">
        <v>5.0148855000000001</v>
      </c>
      <c r="AJ1316">
        <v>162.14511450000001</v>
      </c>
      <c r="AK1316" t="s">
        <v>31</v>
      </c>
      <c r="AN1316" s="29">
        <v>0</v>
      </c>
      <c r="AO1316" s="30">
        <f t="shared" si="40"/>
        <v>0</v>
      </c>
      <c r="AP1316" s="30">
        <f t="shared" si="41"/>
        <v>0</v>
      </c>
      <c r="AQ1316" s="30"/>
    </row>
    <row r="1317" spans="1:43" x14ac:dyDescent="0.25">
      <c r="A1317" t="s">
        <v>219</v>
      </c>
      <c r="B1317">
        <v>1980075</v>
      </c>
      <c r="C1317" t="s">
        <v>4774</v>
      </c>
      <c r="D1317">
        <v>1780771</v>
      </c>
      <c r="E1317" t="s">
        <v>4771</v>
      </c>
      <c r="F1317" t="s">
        <v>89</v>
      </c>
      <c r="G1317" t="s">
        <v>90</v>
      </c>
      <c r="H1317" t="s">
        <v>10</v>
      </c>
      <c r="I1317" t="s">
        <v>4772</v>
      </c>
      <c r="J1317" t="s">
        <v>4773</v>
      </c>
      <c r="K1317" t="s">
        <v>266</v>
      </c>
      <c r="L1317" t="s">
        <v>224</v>
      </c>
      <c r="M1317">
        <v>8385</v>
      </c>
      <c r="N1317">
        <v>12</v>
      </c>
      <c r="O1317" s="17">
        <v>45563</v>
      </c>
      <c r="P1317" s="19" t="s">
        <v>488</v>
      </c>
      <c r="Q1317" t="s">
        <v>24</v>
      </c>
      <c r="R1317" s="17">
        <v>45521</v>
      </c>
      <c r="S1317" s="27"/>
      <c r="T1317">
        <v>20.83</v>
      </c>
      <c r="U1317">
        <v>4.1675000000000004</v>
      </c>
      <c r="V1317">
        <v>24.997499999999999</v>
      </c>
      <c r="W1317">
        <v>4</v>
      </c>
      <c r="X1317">
        <v>0.875</v>
      </c>
      <c r="Y1317">
        <v>0</v>
      </c>
      <c r="Z1317">
        <v>0</v>
      </c>
      <c r="AA1317">
        <v>0</v>
      </c>
      <c r="AB1317">
        <v>0.77617237500000003</v>
      </c>
      <c r="AC1317" s="29">
        <v>25.096327625000001</v>
      </c>
      <c r="AD1317">
        <v>0</v>
      </c>
      <c r="AF1317">
        <v>99.99</v>
      </c>
      <c r="AG1317">
        <v>0</v>
      </c>
      <c r="AH1317">
        <v>3.5</v>
      </c>
      <c r="AI1317">
        <v>3.1046895000000001</v>
      </c>
      <c r="AJ1317">
        <v>100.3853105</v>
      </c>
      <c r="AK1317" t="s">
        <v>31</v>
      </c>
      <c r="AN1317" s="29">
        <v>0</v>
      </c>
      <c r="AO1317" s="30">
        <f t="shared" si="40"/>
        <v>0</v>
      </c>
      <c r="AP1317" s="30">
        <f t="shared" si="41"/>
        <v>0</v>
      </c>
      <c r="AQ1317" s="30"/>
    </row>
    <row r="1318" spans="1:43" x14ac:dyDescent="0.25">
      <c r="A1318" t="s">
        <v>219</v>
      </c>
      <c r="B1318">
        <v>1980061</v>
      </c>
      <c r="C1318" t="s">
        <v>4775</v>
      </c>
      <c r="D1318">
        <v>1780770</v>
      </c>
      <c r="E1318" t="s">
        <v>4776</v>
      </c>
      <c r="F1318" t="s">
        <v>89</v>
      </c>
      <c r="G1318" t="s">
        <v>90</v>
      </c>
      <c r="H1318" t="s">
        <v>10</v>
      </c>
      <c r="I1318" t="s">
        <v>4777</v>
      </c>
      <c r="J1318" t="s">
        <v>4778</v>
      </c>
      <c r="K1318" t="s">
        <v>1011</v>
      </c>
      <c r="L1318" t="s">
        <v>115</v>
      </c>
      <c r="M1318">
        <v>8740</v>
      </c>
      <c r="N1318">
        <v>7</v>
      </c>
      <c r="O1318" s="17">
        <v>45529</v>
      </c>
      <c r="P1318" s="19" t="s">
        <v>101</v>
      </c>
      <c r="Q1318" t="s">
        <v>24</v>
      </c>
      <c r="R1318" s="17">
        <v>45521</v>
      </c>
      <c r="S1318" s="27"/>
      <c r="T1318">
        <v>150.47</v>
      </c>
      <c r="U1318">
        <v>12.02</v>
      </c>
      <c r="V1318">
        <v>162.49</v>
      </c>
      <c r="W1318">
        <v>1</v>
      </c>
      <c r="X1318">
        <v>5.69</v>
      </c>
      <c r="Y1318">
        <v>0</v>
      </c>
      <c r="Z1318">
        <v>0</v>
      </c>
      <c r="AA1318">
        <v>0</v>
      </c>
      <c r="AB1318">
        <v>5.0453144999999999</v>
      </c>
      <c r="AC1318" s="29">
        <v>163.13468549999999</v>
      </c>
      <c r="AD1318">
        <v>0</v>
      </c>
      <c r="AF1318">
        <v>162.49</v>
      </c>
      <c r="AG1318">
        <v>0</v>
      </c>
      <c r="AH1318">
        <v>5.69</v>
      </c>
      <c r="AI1318">
        <v>5.0453144999999999</v>
      </c>
      <c r="AJ1318">
        <v>163.13468549999999</v>
      </c>
      <c r="AK1318" t="s">
        <v>25</v>
      </c>
      <c r="AN1318" s="29">
        <v>0</v>
      </c>
      <c r="AO1318" s="30">
        <f t="shared" si="40"/>
        <v>0</v>
      </c>
      <c r="AP1318" s="30">
        <f t="shared" si="41"/>
        <v>0</v>
      </c>
      <c r="AQ1318" s="30"/>
    </row>
    <row r="1319" spans="1:43" x14ac:dyDescent="0.25">
      <c r="A1319" t="s">
        <v>219</v>
      </c>
      <c r="B1319">
        <v>1980061</v>
      </c>
      <c r="C1319" t="s">
        <v>4779</v>
      </c>
      <c r="D1319">
        <v>1079643</v>
      </c>
      <c r="E1319" t="s">
        <v>4776</v>
      </c>
      <c r="F1319" t="s">
        <v>89</v>
      </c>
      <c r="G1319" t="s">
        <v>90</v>
      </c>
      <c r="H1319" t="s">
        <v>10</v>
      </c>
      <c r="I1319" t="s">
        <v>4777</v>
      </c>
      <c r="J1319" t="s">
        <v>4778</v>
      </c>
      <c r="K1319" t="s">
        <v>115</v>
      </c>
      <c r="L1319" t="s">
        <v>1011</v>
      </c>
      <c r="M1319">
        <v>8775</v>
      </c>
      <c r="N1319">
        <v>7</v>
      </c>
      <c r="O1319" s="17">
        <v>45526</v>
      </c>
      <c r="P1319" s="19" t="s">
        <v>99</v>
      </c>
      <c r="Q1319" t="s">
        <v>24</v>
      </c>
      <c r="R1319" s="17">
        <v>45521</v>
      </c>
      <c r="S1319" s="27"/>
      <c r="T1319">
        <v>147.96</v>
      </c>
      <c r="U1319">
        <v>17.989999999999998</v>
      </c>
      <c r="V1319">
        <v>165.95</v>
      </c>
      <c r="W1319">
        <v>1</v>
      </c>
      <c r="X1319">
        <v>5.81</v>
      </c>
      <c r="Y1319">
        <v>0</v>
      </c>
      <c r="Z1319">
        <v>0</v>
      </c>
      <c r="AA1319">
        <v>0</v>
      </c>
      <c r="AB1319">
        <v>5.1527475000000003</v>
      </c>
      <c r="AC1319" s="29">
        <v>166.60725249999999</v>
      </c>
      <c r="AD1319">
        <v>0</v>
      </c>
      <c r="AF1319">
        <v>165.95</v>
      </c>
      <c r="AG1319">
        <v>0</v>
      </c>
      <c r="AH1319">
        <v>5.81</v>
      </c>
      <c r="AI1319">
        <v>5.1527475000000003</v>
      </c>
      <c r="AJ1319">
        <v>166.60725249999999</v>
      </c>
      <c r="AK1319" t="s">
        <v>25</v>
      </c>
      <c r="AN1319" s="29">
        <v>0</v>
      </c>
      <c r="AO1319" s="30">
        <f t="shared" si="40"/>
        <v>0</v>
      </c>
      <c r="AP1319" s="30">
        <f t="shared" si="41"/>
        <v>0</v>
      </c>
      <c r="AQ1319" s="30"/>
    </row>
    <row r="1320" spans="1:43" x14ac:dyDescent="0.25">
      <c r="A1320" t="s">
        <v>219</v>
      </c>
      <c r="B1320">
        <v>1980035</v>
      </c>
      <c r="C1320" t="s">
        <v>4780</v>
      </c>
      <c r="D1320">
        <v>1079641</v>
      </c>
      <c r="E1320" t="s">
        <v>4781</v>
      </c>
      <c r="F1320" t="s">
        <v>89</v>
      </c>
      <c r="G1320" t="s">
        <v>90</v>
      </c>
      <c r="H1320" t="s">
        <v>10</v>
      </c>
      <c r="I1320" t="s">
        <v>4782</v>
      </c>
      <c r="J1320" t="s">
        <v>4783</v>
      </c>
      <c r="K1320" t="s">
        <v>115</v>
      </c>
      <c r="L1320" t="s">
        <v>874</v>
      </c>
      <c r="M1320">
        <v>834</v>
      </c>
      <c r="N1320">
        <v>26</v>
      </c>
      <c r="O1320" s="17">
        <v>45522</v>
      </c>
      <c r="P1320" s="19" t="s">
        <v>155</v>
      </c>
      <c r="Q1320" t="s">
        <v>24</v>
      </c>
      <c r="R1320" s="17">
        <v>45521</v>
      </c>
      <c r="S1320" s="27"/>
      <c r="T1320">
        <v>101.01</v>
      </c>
      <c r="U1320">
        <v>8.3699999999999992</v>
      </c>
      <c r="V1320">
        <v>109.38</v>
      </c>
      <c r="W1320">
        <v>3</v>
      </c>
      <c r="X1320">
        <v>3.8266666666666671</v>
      </c>
      <c r="Y1320">
        <v>0</v>
      </c>
      <c r="Z1320">
        <v>0</v>
      </c>
      <c r="AA1320">
        <v>0</v>
      </c>
      <c r="AB1320">
        <v>3.3962490000000001</v>
      </c>
      <c r="AC1320" s="29">
        <v>109.81041766666669</v>
      </c>
      <c r="AD1320">
        <v>0</v>
      </c>
      <c r="AF1320">
        <v>328.14</v>
      </c>
      <c r="AG1320">
        <v>0</v>
      </c>
      <c r="AH1320">
        <v>11.48</v>
      </c>
      <c r="AI1320">
        <v>10.188746999999999</v>
      </c>
      <c r="AJ1320">
        <v>329.43125300000003</v>
      </c>
      <c r="AK1320" t="s">
        <v>26</v>
      </c>
      <c r="AN1320" s="29">
        <v>0</v>
      </c>
      <c r="AO1320" s="30">
        <f t="shared" si="40"/>
        <v>0</v>
      </c>
      <c r="AP1320" s="30">
        <f t="shared" si="41"/>
        <v>0</v>
      </c>
      <c r="AQ1320" s="30"/>
    </row>
    <row r="1321" spans="1:43" x14ac:dyDescent="0.25">
      <c r="A1321" t="s">
        <v>219</v>
      </c>
      <c r="B1321">
        <v>1979995</v>
      </c>
      <c r="C1321" t="s">
        <v>4784</v>
      </c>
      <c r="D1321">
        <v>1780763</v>
      </c>
      <c r="E1321" t="s">
        <v>4785</v>
      </c>
      <c r="F1321" t="s">
        <v>89</v>
      </c>
      <c r="G1321" t="s">
        <v>90</v>
      </c>
      <c r="H1321" t="s">
        <v>10</v>
      </c>
      <c r="I1321" t="s">
        <v>4786</v>
      </c>
      <c r="J1321" t="s">
        <v>4787</v>
      </c>
      <c r="K1321" t="s">
        <v>266</v>
      </c>
      <c r="L1321" t="s">
        <v>95</v>
      </c>
      <c r="M1321">
        <v>2460</v>
      </c>
      <c r="N1321">
        <v>72</v>
      </c>
      <c r="O1321" s="17">
        <v>45522</v>
      </c>
      <c r="P1321" s="19" t="s">
        <v>124</v>
      </c>
      <c r="Q1321" t="s">
        <v>24</v>
      </c>
      <c r="R1321" s="17">
        <v>45521</v>
      </c>
      <c r="S1321" s="27"/>
      <c r="T1321">
        <v>92.13666666666667</v>
      </c>
      <c r="U1321">
        <v>7.03</v>
      </c>
      <c r="V1321">
        <v>99.166666666666671</v>
      </c>
      <c r="W1321">
        <v>3</v>
      </c>
      <c r="X1321">
        <v>3.47</v>
      </c>
      <c r="Y1321">
        <v>0</v>
      </c>
      <c r="Z1321">
        <v>0</v>
      </c>
      <c r="AA1321">
        <v>0</v>
      </c>
      <c r="AB1321">
        <v>3.0791249999999999</v>
      </c>
      <c r="AC1321" s="29">
        <v>99.55754166666668</v>
      </c>
      <c r="AD1321">
        <v>0</v>
      </c>
      <c r="AF1321">
        <v>297.5</v>
      </c>
      <c r="AG1321">
        <v>0</v>
      </c>
      <c r="AH1321">
        <v>10.41</v>
      </c>
      <c r="AI1321">
        <v>9.2373750000000001</v>
      </c>
      <c r="AJ1321">
        <v>298.67262499999998</v>
      </c>
      <c r="AK1321" t="s">
        <v>26</v>
      </c>
      <c r="AN1321" s="29">
        <v>0</v>
      </c>
      <c r="AO1321" s="30">
        <f t="shared" si="40"/>
        <v>0</v>
      </c>
      <c r="AP1321" s="30">
        <f t="shared" si="41"/>
        <v>0</v>
      </c>
      <c r="AQ1321" s="30"/>
    </row>
    <row r="1322" spans="1:43" x14ac:dyDescent="0.25">
      <c r="A1322" t="s">
        <v>219</v>
      </c>
      <c r="B1322">
        <v>1979979</v>
      </c>
      <c r="C1322" t="s">
        <v>4788</v>
      </c>
      <c r="D1322">
        <v>501034</v>
      </c>
      <c r="E1322" t="s">
        <v>4789</v>
      </c>
      <c r="F1322" t="s">
        <v>89</v>
      </c>
      <c r="G1322" t="s">
        <v>90</v>
      </c>
      <c r="H1322" t="s">
        <v>10</v>
      </c>
      <c r="I1322" t="s">
        <v>4790</v>
      </c>
      <c r="J1322" t="s">
        <v>4791</v>
      </c>
      <c r="K1322" t="s">
        <v>224</v>
      </c>
      <c r="L1322" t="s">
        <v>271</v>
      </c>
      <c r="M1322">
        <v>8290</v>
      </c>
      <c r="N1322">
        <v>24</v>
      </c>
      <c r="O1322" s="17">
        <v>45522</v>
      </c>
      <c r="P1322" s="19" t="s">
        <v>140</v>
      </c>
      <c r="Q1322" t="s">
        <v>24</v>
      </c>
      <c r="R1322" s="17">
        <v>45521</v>
      </c>
      <c r="S1322" s="27"/>
      <c r="T1322">
        <v>40.46</v>
      </c>
      <c r="U1322">
        <v>7.2</v>
      </c>
      <c r="V1322">
        <v>47.66</v>
      </c>
      <c r="W1322">
        <v>3</v>
      </c>
      <c r="X1322">
        <v>1.666666666666667</v>
      </c>
      <c r="Y1322">
        <v>0</v>
      </c>
      <c r="Z1322">
        <v>0</v>
      </c>
      <c r="AA1322">
        <v>0</v>
      </c>
      <c r="AB1322">
        <v>1.479843</v>
      </c>
      <c r="AC1322" s="29">
        <v>47.846823666666673</v>
      </c>
      <c r="AD1322">
        <v>0</v>
      </c>
      <c r="AF1322">
        <v>142.97999999999999</v>
      </c>
      <c r="AG1322">
        <v>0</v>
      </c>
      <c r="AH1322">
        <v>5</v>
      </c>
      <c r="AI1322">
        <v>4.4395290000000003</v>
      </c>
      <c r="AJ1322">
        <v>143.540471</v>
      </c>
      <c r="AK1322" t="s">
        <v>26</v>
      </c>
      <c r="AN1322" s="29">
        <v>0</v>
      </c>
      <c r="AO1322" s="30">
        <f t="shared" si="40"/>
        <v>0</v>
      </c>
      <c r="AP1322" s="30">
        <f t="shared" si="41"/>
        <v>0</v>
      </c>
      <c r="AQ1322" s="30"/>
    </row>
    <row r="1323" spans="1:43" x14ac:dyDescent="0.25">
      <c r="A1323" t="s">
        <v>219</v>
      </c>
      <c r="B1323">
        <v>1979979</v>
      </c>
      <c r="C1323" t="s">
        <v>4792</v>
      </c>
      <c r="D1323">
        <v>501035</v>
      </c>
      <c r="E1323" t="s">
        <v>4789</v>
      </c>
      <c r="F1323" t="s">
        <v>89</v>
      </c>
      <c r="G1323" t="s">
        <v>90</v>
      </c>
      <c r="H1323" t="s">
        <v>10</v>
      </c>
      <c r="I1323" t="s">
        <v>4793</v>
      </c>
      <c r="J1323" t="s">
        <v>4794</v>
      </c>
      <c r="K1323" t="s">
        <v>224</v>
      </c>
      <c r="L1323" t="s">
        <v>271</v>
      </c>
      <c r="M1323">
        <v>8290</v>
      </c>
      <c r="N1323">
        <v>23</v>
      </c>
      <c r="O1323" s="17">
        <v>45522</v>
      </c>
      <c r="P1323" s="19" t="s">
        <v>140</v>
      </c>
      <c r="Q1323" t="s">
        <v>24</v>
      </c>
      <c r="R1323" s="17">
        <v>45521</v>
      </c>
      <c r="S1323" s="27"/>
      <c r="T1323">
        <v>40.46</v>
      </c>
      <c r="U1323">
        <v>7.2</v>
      </c>
      <c r="V1323">
        <v>47.66</v>
      </c>
      <c r="W1323">
        <v>3</v>
      </c>
      <c r="X1323">
        <v>1.666666666666667</v>
      </c>
      <c r="Y1323">
        <v>0</v>
      </c>
      <c r="Z1323">
        <v>0</v>
      </c>
      <c r="AA1323">
        <v>0</v>
      </c>
      <c r="AB1323">
        <v>1.479843</v>
      </c>
      <c r="AC1323" s="29">
        <v>47.846823666666673</v>
      </c>
      <c r="AD1323">
        <v>0</v>
      </c>
      <c r="AF1323">
        <v>142.97999999999999</v>
      </c>
      <c r="AG1323">
        <v>0</v>
      </c>
      <c r="AH1323">
        <v>5</v>
      </c>
      <c r="AI1323">
        <v>4.4395290000000003</v>
      </c>
      <c r="AJ1323">
        <v>143.540471</v>
      </c>
      <c r="AK1323" t="s">
        <v>26</v>
      </c>
      <c r="AN1323" s="29">
        <v>0</v>
      </c>
      <c r="AO1323" s="30">
        <f t="shared" si="40"/>
        <v>0</v>
      </c>
      <c r="AP1323" s="30">
        <f t="shared" si="41"/>
        <v>0</v>
      </c>
      <c r="AQ1323" s="30"/>
    </row>
    <row r="1324" spans="1:43" x14ac:dyDescent="0.25">
      <c r="A1324" t="s">
        <v>219</v>
      </c>
      <c r="B1324">
        <v>1979979</v>
      </c>
      <c r="C1324" t="s">
        <v>4795</v>
      </c>
      <c r="D1324">
        <v>501036</v>
      </c>
      <c r="E1324" t="s">
        <v>4789</v>
      </c>
      <c r="F1324" t="s">
        <v>89</v>
      </c>
      <c r="G1324" t="s">
        <v>90</v>
      </c>
      <c r="H1324" t="s">
        <v>10</v>
      </c>
      <c r="I1324" t="s">
        <v>4796</v>
      </c>
      <c r="J1324" t="s">
        <v>4797</v>
      </c>
      <c r="K1324" t="s">
        <v>224</v>
      </c>
      <c r="L1324" t="s">
        <v>271</v>
      </c>
      <c r="M1324">
        <v>8290</v>
      </c>
      <c r="N1324">
        <v>22</v>
      </c>
      <c r="O1324" s="17">
        <v>45522</v>
      </c>
      <c r="P1324" s="19" t="s">
        <v>140</v>
      </c>
      <c r="Q1324" t="s">
        <v>24</v>
      </c>
      <c r="R1324" s="17">
        <v>45521</v>
      </c>
      <c r="S1324" s="27"/>
      <c r="T1324">
        <v>40.46</v>
      </c>
      <c r="U1324">
        <v>7.2</v>
      </c>
      <c r="V1324">
        <v>47.66</v>
      </c>
      <c r="W1324">
        <v>3</v>
      </c>
      <c r="X1324">
        <v>1.666666666666667</v>
      </c>
      <c r="Y1324">
        <v>0</v>
      </c>
      <c r="Z1324">
        <v>0</v>
      </c>
      <c r="AA1324">
        <v>0</v>
      </c>
      <c r="AB1324">
        <v>1.479843</v>
      </c>
      <c r="AC1324" s="29">
        <v>47.846823666666673</v>
      </c>
      <c r="AD1324">
        <v>0</v>
      </c>
      <c r="AF1324">
        <v>142.97999999999999</v>
      </c>
      <c r="AG1324">
        <v>0</v>
      </c>
      <c r="AH1324">
        <v>5</v>
      </c>
      <c r="AI1324">
        <v>4.4395290000000003</v>
      </c>
      <c r="AJ1324">
        <v>143.540471</v>
      </c>
      <c r="AK1324" t="s">
        <v>26</v>
      </c>
      <c r="AN1324" s="29">
        <v>0</v>
      </c>
      <c r="AO1324" s="30">
        <f t="shared" si="40"/>
        <v>0</v>
      </c>
      <c r="AP1324" s="30">
        <f t="shared" si="41"/>
        <v>0</v>
      </c>
      <c r="AQ1324" s="30"/>
    </row>
    <row r="1325" spans="1:43" x14ac:dyDescent="0.25">
      <c r="A1325" t="s">
        <v>219</v>
      </c>
      <c r="B1325">
        <v>1979973</v>
      </c>
      <c r="C1325" t="s">
        <v>4798</v>
      </c>
      <c r="D1325">
        <v>162831</v>
      </c>
      <c r="E1325" t="s">
        <v>4799</v>
      </c>
      <c r="F1325" t="s">
        <v>89</v>
      </c>
      <c r="G1325" t="s">
        <v>90</v>
      </c>
      <c r="H1325" t="s">
        <v>10</v>
      </c>
      <c r="I1325" t="s">
        <v>4800</v>
      </c>
      <c r="J1325" t="s">
        <v>4801</v>
      </c>
      <c r="K1325" t="s">
        <v>91</v>
      </c>
      <c r="L1325" t="s">
        <v>231</v>
      </c>
      <c r="M1325">
        <v>992287</v>
      </c>
      <c r="N1325">
        <v>80</v>
      </c>
      <c r="O1325" s="17">
        <v>45524</v>
      </c>
      <c r="P1325" s="19" t="s">
        <v>114</v>
      </c>
      <c r="Q1325" t="s">
        <v>24</v>
      </c>
      <c r="R1325" s="17">
        <v>45521</v>
      </c>
      <c r="S1325" s="27"/>
      <c r="T1325">
        <v>275.23</v>
      </c>
      <c r="U1325">
        <v>9.76</v>
      </c>
      <c r="V1325">
        <v>284.99</v>
      </c>
      <c r="W1325">
        <v>1</v>
      </c>
      <c r="X1325">
        <v>9.9700000000000006</v>
      </c>
      <c r="Y1325">
        <v>0</v>
      </c>
      <c r="Z1325">
        <v>0</v>
      </c>
      <c r="AA1325">
        <v>0</v>
      </c>
      <c r="AB1325">
        <v>8.8489395000000002</v>
      </c>
      <c r="AC1325" s="29">
        <v>286.11106050000001</v>
      </c>
      <c r="AD1325">
        <v>0</v>
      </c>
      <c r="AF1325">
        <v>284.99</v>
      </c>
      <c r="AG1325">
        <v>0</v>
      </c>
      <c r="AH1325">
        <v>9.9700000000000006</v>
      </c>
      <c r="AI1325">
        <v>8.8489395000000002</v>
      </c>
      <c r="AJ1325">
        <v>286.11106050000001</v>
      </c>
      <c r="AK1325" t="s">
        <v>25</v>
      </c>
      <c r="AN1325" s="29">
        <v>0</v>
      </c>
      <c r="AO1325" s="30">
        <f t="shared" si="40"/>
        <v>0</v>
      </c>
      <c r="AP1325" s="30">
        <f t="shared" si="41"/>
        <v>0</v>
      </c>
      <c r="AQ1325" s="30"/>
    </row>
    <row r="1326" spans="1:43" x14ac:dyDescent="0.25">
      <c r="A1326" t="s">
        <v>219</v>
      </c>
      <c r="B1326">
        <v>1979949</v>
      </c>
      <c r="C1326" t="s">
        <v>4802</v>
      </c>
      <c r="D1326">
        <v>1079630</v>
      </c>
      <c r="E1326" t="s">
        <v>4803</v>
      </c>
      <c r="F1326" t="s">
        <v>89</v>
      </c>
      <c r="G1326" t="s">
        <v>90</v>
      </c>
      <c r="H1326" t="s">
        <v>10</v>
      </c>
      <c r="I1326" t="s">
        <v>4786</v>
      </c>
      <c r="J1326" t="s">
        <v>4787</v>
      </c>
      <c r="K1326" t="s">
        <v>95</v>
      </c>
      <c r="L1326" t="s">
        <v>266</v>
      </c>
      <c r="M1326">
        <v>2470</v>
      </c>
      <c r="N1326">
        <v>76</v>
      </c>
      <c r="O1326" s="17">
        <v>45527</v>
      </c>
      <c r="P1326" s="19" t="s">
        <v>113</v>
      </c>
      <c r="Q1326" t="s">
        <v>24</v>
      </c>
      <c r="R1326" s="17">
        <v>45521</v>
      </c>
      <c r="S1326" s="17"/>
      <c r="T1326">
        <v>93.883333333333326</v>
      </c>
      <c r="U1326">
        <v>5.2866666666666662</v>
      </c>
      <c r="V1326">
        <v>99.17</v>
      </c>
      <c r="W1326">
        <v>3</v>
      </c>
      <c r="X1326">
        <v>3.47</v>
      </c>
      <c r="Y1326">
        <v>0</v>
      </c>
      <c r="Z1326">
        <v>0</v>
      </c>
      <c r="AA1326">
        <v>0</v>
      </c>
      <c r="AB1326">
        <v>3.0792285000000001</v>
      </c>
      <c r="AC1326" s="29">
        <v>99.560771500000001</v>
      </c>
      <c r="AD1326">
        <v>0</v>
      </c>
      <c r="AF1326">
        <v>297.51</v>
      </c>
      <c r="AG1326">
        <v>0</v>
      </c>
      <c r="AH1326">
        <v>10.41</v>
      </c>
      <c r="AI1326">
        <v>9.2376854999999995</v>
      </c>
      <c r="AJ1326">
        <v>298.68231450000002</v>
      </c>
      <c r="AK1326" t="s">
        <v>26</v>
      </c>
      <c r="AN1326" s="29">
        <v>0</v>
      </c>
      <c r="AO1326" s="30">
        <f t="shared" si="40"/>
        <v>0</v>
      </c>
      <c r="AP1326" s="30">
        <f t="shared" si="41"/>
        <v>0</v>
      </c>
      <c r="AQ1326" s="30"/>
    </row>
    <row r="1327" spans="1:43" x14ac:dyDescent="0.25">
      <c r="A1327" t="s">
        <v>219</v>
      </c>
      <c r="B1327">
        <v>1979942</v>
      </c>
      <c r="C1327" t="s">
        <v>4804</v>
      </c>
      <c r="D1327">
        <v>1780751</v>
      </c>
      <c r="E1327" t="s">
        <v>4805</v>
      </c>
      <c r="F1327" t="s">
        <v>89</v>
      </c>
      <c r="G1327" t="s">
        <v>90</v>
      </c>
      <c r="H1327" t="s">
        <v>10</v>
      </c>
      <c r="I1327" t="s">
        <v>4806</v>
      </c>
      <c r="J1327" t="s">
        <v>4807</v>
      </c>
      <c r="K1327" t="s">
        <v>231</v>
      </c>
      <c r="L1327" t="s">
        <v>91</v>
      </c>
      <c r="M1327">
        <v>888511</v>
      </c>
      <c r="N1327">
        <v>14</v>
      </c>
      <c r="O1327" s="17">
        <v>45522</v>
      </c>
      <c r="P1327" s="19" t="s">
        <v>122</v>
      </c>
      <c r="Q1327" t="s">
        <v>24</v>
      </c>
      <c r="R1327" s="17">
        <v>45521</v>
      </c>
      <c r="S1327" s="27"/>
      <c r="T1327">
        <v>66.073333333333338</v>
      </c>
      <c r="U1327">
        <v>3.9233333333333329</v>
      </c>
      <c r="V1327">
        <v>69.99666666666667</v>
      </c>
      <c r="W1327">
        <v>3</v>
      </c>
      <c r="X1327">
        <v>2.4500000000000002</v>
      </c>
      <c r="Y1327">
        <v>0</v>
      </c>
      <c r="Z1327">
        <v>0</v>
      </c>
      <c r="AA1327">
        <v>0</v>
      </c>
      <c r="AB1327">
        <v>2.1733965</v>
      </c>
      <c r="AC1327" s="29">
        <v>70.273270166666677</v>
      </c>
      <c r="AD1327">
        <v>0</v>
      </c>
      <c r="AF1327">
        <v>209.99</v>
      </c>
      <c r="AG1327">
        <v>0</v>
      </c>
      <c r="AH1327">
        <v>7.35</v>
      </c>
      <c r="AI1327">
        <v>6.5201894999999999</v>
      </c>
      <c r="AJ1327">
        <v>210.81981049999999</v>
      </c>
      <c r="AK1327" t="s">
        <v>26</v>
      </c>
      <c r="AN1327" s="29">
        <v>0</v>
      </c>
      <c r="AO1327" s="30">
        <f t="shared" si="40"/>
        <v>0</v>
      </c>
      <c r="AP1327" s="30">
        <f t="shared" si="41"/>
        <v>0</v>
      </c>
      <c r="AQ1327" s="30"/>
    </row>
    <row r="1328" spans="1:43" x14ac:dyDescent="0.25">
      <c r="A1328" t="s">
        <v>219</v>
      </c>
      <c r="B1328">
        <v>1979928</v>
      </c>
      <c r="C1328" t="s">
        <v>4808</v>
      </c>
      <c r="D1328">
        <v>1079628</v>
      </c>
      <c r="E1328" t="s">
        <v>4809</v>
      </c>
      <c r="F1328" t="s">
        <v>89</v>
      </c>
      <c r="G1328" t="s">
        <v>90</v>
      </c>
      <c r="H1328" t="s">
        <v>10</v>
      </c>
      <c r="I1328" t="s">
        <v>4810</v>
      </c>
      <c r="J1328" t="s">
        <v>4811</v>
      </c>
      <c r="K1328" t="s">
        <v>470</v>
      </c>
      <c r="L1328" t="s">
        <v>91</v>
      </c>
      <c r="M1328">
        <v>816</v>
      </c>
      <c r="N1328">
        <v>29</v>
      </c>
      <c r="O1328" s="17">
        <v>45523</v>
      </c>
      <c r="P1328" s="19" t="s">
        <v>788</v>
      </c>
      <c r="Q1328" t="s">
        <v>24</v>
      </c>
      <c r="R1328" s="17">
        <v>45521</v>
      </c>
      <c r="S1328" s="27"/>
      <c r="T1328">
        <v>127.64</v>
      </c>
      <c r="U1328">
        <v>8.36</v>
      </c>
      <c r="V1328">
        <v>136</v>
      </c>
      <c r="W1328">
        <v>1</v>
      </c>
      <c r="X1328">
        <v>4.76</v>
      </c>
      <c r="Y1328">
        <v>0</v>
      </c>
      <c r="Z1328">
        <v>0</v>
      </c>
      <c r="AA1328">
        <v>0</v>
      </c>
      <c r="AB1328">
        <v>4.2228000000000003</v>
      </c>
      <c r="AC1328" s="29">
        <v>136.53720000000001</v>
      </c>
      <c r="AD1328">
        <v>0</v>
      </c>
      <c r="AF1328">
        <v>136</v>
      </c>
      <c r="AG1328">
        <v>0</v>
      </c>
      <c r="AH1328">
        <v>4.76</v>
      </c>
      <c r="AI1328">
        <v>4.2228000000000003</v>
      </c>
      <c r="AJ1328">
        <v>136.53720000000001</v>
      </c>
      <c r="AK1328" t="s">
        <v>25</v>
      </c>
      <c r="AN1328" s="29">
        <v>0</v>
      </c>
      <c r="AO1328" s="30">
        <f t="shared" si="40"/>
        <v>0</v>
      </c>
      <c r="AP1328" s="30">
        <f t="shared" si="41"/>
        <v>0</v>
      </c>
      <c r="AQ1328" s="30"/>
    </row>
    <row r="1329" spans="1:43" x14ac:dyDescent="0.25">
      <c r="A1329" t="s">
        <v>219</v>
      </c>
      <c r="B1329">
        <v>1979912</v>
      </c>
      <c r="C1329" t="s">
        <v>4812</v>
      </c>
      <c r="D1329">
        <v>1079625</v>
      </c>
      <c r="E1329" t="s">
        <v>4813</v>
      </c>
      <c r="F1329" t="s">
        <v>89</v>
      </c>
      <c r="G1329" t="s">
        <v>90</v>
      </c>
      <c r="H1329" t="s">
        <v>10</v>
      </c>
      <c r="I1329" t="s">
        <v>4814</v>
      </c>
      <c r="J1329" t="s">
        <v>4815</v>
      </c>
      <c r="K1329" t="s">
        <v>115</v>
      </c>
      <c r="L1329" t="s">
        <v>266</v>
      </c>
      <c r="M1329">
        <v>8520</v>
      </c>
      <c r="N1329">
        <v>72</v>
      </c>
      <c r="O1329" s="17">
        <v>45522</v>
      </c>
      <c r="P1329" s="19" t="s">
        <v>257</v>
      </c>
      <c r="Q1329" t="s">
        <v>24</v>
      </c>
      <c r="R1329" s="17">
        <v>45521</v>
      </c>
      <c r="S1329" s="27"/>
      <c r="T1329">
        <v>321.08</v>
      </c>
      <c r="U1329">
        <v>18.91</v>
      </c>
      <c r="V1329">
        <v>339.99</v>
      </c>
      <c r="W1329">
        <v>1</v>
      </c>
      <c r="X1329">
        <v>11.9</v>
      </c>
      <c r="Y1329">
        <v>0</v>
      </c>
      <c r="Z1329">
        <v>0</v>
      </c>
      <c r="AA1329">
        <v>0</v>
      </c>
      <c r="AB1329">
        <v>10.556689499999999</v>
      </c>
      <c r="AC1329" s="29">
        <v>341.33331049999998</v>
      </c>
      <c r="AD1329">
        <v>0</v>
      </c>
      <c r="AF1329">
        <v>339.99</v>
      </c>
      <c r="AG1329">
        <v>0</v>
      </c>
      <c r="AH1329">
        <v>11.9</v>
      </c>
      <c r="AI1329">
        <v>10.556689499999999</v>
      </c>
      <c r="AJ1329">
        <v>341.33331049999998</v>
      </c>
      <c r="AK1329" t="s">
        <v>25</v>
      </c>
      <c r="AN1329" s="29">
        <v>0</v>
      </c>
      <c r="AO1329" s="30">
        <f t="shared" si="40"/>
        <v>0</v>
      </c>
      <c r="AP1329" s="30">
        <f t="shared" si="41"/>
        <v>0</v>
      </c>
      <c r="AQ1329" s="30"/>
    </row>
    <row r="1330" spans="1:43" x14ac:dyDescent="0.25">
      <c r="A1330" t="s">
        <v>219</v>
      </c>
      <c r="B1330">
        <v>1979912</v>
      </c>
      <c r="C1330" t="s">
        <v>4816</v>
      </c>
      <c r="D1330">
        <v>1079626</v>
      </c>
      <c r="E1330" t="s">
        <v>4813</v>
      </c>
      <c r="F1330" t="s">
        <v>89</v>
      </c>
      <c r="G1330" t="s">
        <v>90</v>
      </c>
      <c r="H1330" t="s">
        <v>10</v>
      </c>
      <c r="I1330" t="s">
        <v>4817</v>
      </c>
      <c r="J1330" t="s">
        <v>4818</v>
      </c>
      <c r="K1330" t="s">
        <v>115</v>
      </c>
      <c r="L1330" t="s">
        <v>266</v>
      </c>
      <c r="M1330">
        <v>8520</v>
      </c>
      <c r="N1330">
        <v>71</v>
      </c>
      <c r="O1330" s="17">
        <v>45522</v>
      </c>
      <c r="P1330" s="19" t="s">
        <v>257</v>
      </c>
      <c r="Q1330" t="s">
        <v>24</v>
      </c>
      <c r="R1330" s="17">
        <v>45521</v>
      </c>
      <c r="S1330" s="27"/>
      <c r="T1330">
        <v>321.08</v>
      </c>
      <c r="U1330">
        <v>18.91</v>
      </c>
      <c r="V1330">
        <v>339.99</v>
      </c>
      <c r="W1330">
        <v>1</v>
      </c>
      <c r="X1330">
        <v>11.9</v>
      </c>
      <c r="Y1330">
        <v>0</v>
      </c>
      <c r="Z1330">
        <v>0</v>
      </c>
      <c r="AA1330">
        <v>0</v>
      </c>
      <c r="AB1330">
        <v>10.556689499999999</v>
      </c>
      <c r="AC1330" s="29">
        <v>341.33331049999998</v>
      </c>
      <c r="AD1330">
        <v>0</v>
      </c>
      <c r="AF1330">
        <v>339.99</v>
      </c>
      <c r="AG1330">
        <v>0</v>
      </c>
      <c r="AH1330">
        <v>11.9</v>
      </c>
      <c r="AI1330">
        <v>10.556689499999999</v>
      </c>
      <c r="AJ1330">
        <v>341.33331049999998</v>
      </c>
      <c r="AK1330" t="s">
        <v>25</v>
      </c>
      <c r="AN1330" s="29">
        <v>0</v>
      </c>
      <c r="AO1330" s="30">
        <f t="shared" si="40"/>
        <v>0</v>
      </c>
      <c r="AP1330" s="30">
        <f t="shared" si="41"/>
        <v>0</v>
      </c>
      <c r="AQ1330" s="30"/>
    </row>
    <row r="1331" spans="1:43" x14ac:dyDescent="0.25">
      <c r="A1331" t="s">
        <v>219</v>
      </c>
      <c r="B1331">
        <v>1979890</v>
      </c>
      <c r="C1331" t="s">
        <v>4819</v>
      </c>
      <c r="D1331">
        <v>1780735</v>
      </c>
      <c r="E1331" t="s">
        <v>4820</v>
      </c>
      <c r="F1331" t="s">
        <v>89</v>
      </c>
      <c r="G1331" t="s">
        <v>90</v>
      </c>
      <c r="H1331" t="s">
        <v>10</v>
      </c>
      <c r="I1331" t="s">
        <v>4821</v>
      </c>
      <c r="J1331" t="s">
        <v>4822</v>
      </c>
      <c r="K1331" t="s">
        <v>266</v>
      </c>
      <c r="L1331" t="s">
        <v>94</v>
      </c>
      <c r="M1331">
        <v>2770</v>
      </c>
      <c r="N1331">
        <v>4</v>
      </c>
      <c r="O1331" s="17">
        <v>45524</v>
      </c>
      <c r="P1331" s="19" t="s">
        <v>124</v>
      </c>
      <c r="Q1331" t="s">
        <v>24</v>
      </c>
      <c r="R1331" s="17">
        <v>45521</v>
      </c>
      <c r="S1331" s="27"/>
      <c r="T1331">
        <v>65.663333333333341</v>
      </c>
      <c r="U1331">
        <v>5.9933333333333332</v>
      </c>
      <c r="V1331">
        <v>71.656666666666666</v>
      </c>
      <c r="W1331">
        <v>3</v>
      </c>
      <c r="X1331">
        <v>2.5066666666666659</v>
      </c>
      <c r="Y1331">
        <v>0</v>
      </c>
      <c r="Z1331">
        <v>0</v>
      </c>
      <c r="AA1331">
        <v>0</v>
      </c>
      <c r="AB1331">
        <v>2.2249395000000001</v>
      </c>
      <c r="AC1331" s="29">
        <v>71.938393833333336</v>
      </c>
      <c r="AD1331">
        <v>0</v>
      </c>
      <c r="AF1331">
        <v>214.97</v>
      </c>
      <c r="AG1331">
        <v>0</v>
      </c>
      <c r="AH1331">
        <v>7.52</v>
      </c>
      <c r="AI1331">
        <v>6.6748184999999998</v>
      </c>
      <c r="AJ1331">
        <v>215.81518149999999</v>
      </c>
      <c r="AK1331" t="s">
        <v>26</v>
      </c>
      <c r="AN1331" s="29">
        <v>0</v>
      </c>
      <c r="AO1331" s="30">
        <f t="shared" si="40"/>
        <v>0</v>
      </c>
      <c r="AP1331" s="30">
        <f t="shared" si="41"/>
        <v>0</v>
      </c>
      <c r="AQ1331" s="30"/>
    </row>
    <row r="1332" spans="1:43" x14ac:dyDescent="0.25">
      <c r="A1332" t="s">
        <v>219</v>
      </c>
      <c r="B1332">
        <v>1979889</v>
      </c>
      <c r="C1332" t="s">
        <v>4823</v>
      </c>
      <c r="D1332">
        <v>501027</v>
      </c>
      <c r="E1332" t="s">
        <v>4824</v>
      </c>
      <c r="F1332" t="s">
        <v>89</v>
      </c>
      <c r="G1332" t="s">
        <v>90</v>
      </c>
      <c r="H1332" t="s">
        <v>14</v>
      </c>
      <c r="I1332" t="s">
        <v>4825</v>
      </c>
      <c r="J1332" t="s">
        <v>4826</v>
      </c>
      <c r="K1332" t="s">
        <v>224</v>
      </c>
      <c r="L1332" t="s">
        <v>4219</v>
      </c>
      <c r="M1332">
        <v>860</v>
      </c>
      <c r="N1332">
        <v>31</v>
      </c>
      <c r="O1332" s="17">
        <v>45522</v>
      </c>
      <c r="P1332" s="19" t="s">
        <v>109</v>
      </c>
      <c r="Q1332" t="s">
        <v>24</v>
      </c>
      <c r="R1332" s="17">
        <v>45521</v>
      </c>
      <c r="S1332" s="27"/>
      <c r="T1332">
        <v>78.943333333333342</v>
      </c>
      <c r="U1332">
        <v>9.1033333333333335</v>
      </c>
      <c r="V1332">
        <v>88.046666666666667</v>
      </c>
      <c r="W1332">
        <v>3</v>
      </c>
      <c r="X1332">
        <v>3.08</v>
      </c>
      <c r="Y1332">
        <v>0</v>
      </c>
      <c r="Z1332">
        <v>0</v>
      </c>
      <c r="AA1332">
        <v>0</v>
      </c>
      <c r="AB1332">
        <v>2.7338490000000002</v>
      </c>
      <c r="AC1332" s="29">
        <v>88.392817666666659</v>
      </c>
      <c r="AD1332">
        <v>0</v>
      </c>
      <c r="AF1332">
        <v>264.14</v>
      </c>
      <c r="AG1332">
        <v>0</v>
      </c>
      <c r="AH1332">
        <v>9.24</v>
      </c>
      <c r="AI1332">
        <v>8.2015469999999997</v>
      </c>
      <c r="AJ1332">
        <v>265.17845299999999</v>
      </c>
      <c r="AK1332" t="s">
        <v>26</v>
      </c>
      <c r="AN1332" s="29">
        <v>0</v>
      </c>
      <c r="AO1332" s="30">
        <f t="shared" si="40"/>
        <v>0</v>
      </c>
      <c r="AP1332" s="30">
        <f t="shared" si="41"/>
        <v>0</v>
      </c>
      <c r="AQ1332" s="30"/>
    </row>
    <row r="1333" spans="1:43" x14ac:dyDescent="0.25">
      <c r="A1333" t="s">
        <v>219</v>
      </c>
      <c r="B1333">
        <v>1979879</v>
      </c>
      <c r="C1333" t="s">
        <v>4827</v>
      </c>
      <c r="D1333">
        <v>1079622</v>
      </c>
      <c r="E1333" t="s">
        <v>4828</v>
      </c>
      <c r="F1333" t="s">
        <v>89</v>
      </c>
      <c r="G1333" t="s">
        <v>90</v>
      </c>
      <c r="H1333" t="s">
        <v>10</v>
      </c>
      <c r="I1333" t="s">
        <v>4829</v>
      </c>
      <c r="J1333" t="s">
        <v>4830</v>
      </c>
      <c r="K1333" t="s">
        <v>115</v>
      </c>
      <c r="L1333" t="s">
        <v>271</v>
      </c>
      <c r="M1333">
        <v>2055</v>
      </c>
      <c r="N1333">
        <v>77</v>
      </c>
      <c r="O1333" s="17">
        <v>45521</v>
      </c>
      <c r="P1333" s="19" t="s">
        <v>299</v>
      </c>
      <c r="Q1333" t="s">
        <v>24</v>
      </c>
      <c r="R1333" s="17">
        <v>45521</v>
      </c>
      <c r="S1333" s="27"/>
      <c r="T1333">
        <v>226.92</v>
      </c>
      <c r="U1333">
        <v>14.67</v>
      </c>
      <c r="V1333">
        <v>241.59</v>
      </c>
      <c r="W1333">
        <v>1</v>
      </c>
      <c r="X1333">
        <v>8.4600000000000009</v>
      </c>
      <c r="Y1333">
        <v>0</v>
      </c>
      <c r="Z1333">
        <v>0</v>
      </c>
      <c r="AA1333">
        <v>0</v>
      </c>
      <c r="AB1333">
        <v>7.5013695</v>
      </c>
      <c r="AC1333" s="29">
        <v>242.5486305</v>
      </c>
      <c r="AD1333">
        <v>0</v>
      </c>
      <c r="AF1333">
        <v>241.59</v>
      </c>
      <c r="AG1333">
        <v>0</v>
      </c>
      <c r="AH1333">
        <v>8.4600000000000009</v>
      </c>
      <c r="AI1333">
        <v>7.5013695</v>
      </c>
      <c r="AJ1333">
        <v>242.5486305</v>
      </c>
      <c r="AK1333" t="s">
        <v>25</v>
      </c>
      <c r="AN1333" s="29">
        <v>0</v>
      </c>
      <c r="AO1333" s="30">
        <f t="shared" si="40"/>
        <v>0</v>
      </c>
      <c r="AP1333" s="30">
        <f t="shared" si="41"/>
        <v>0</v>
      </c>
      <c r="AQ1333" s="30"/>
    </row>
    <row r="1334" spans="1:43" x14ac:dyDescent="0.25">
      <c r="A1334" t="s">
        <v>219</v>
      </c>
      <c r="B1334">
        <v>1979878</v>
      </c>
      <c r="C1334" t="s">
        <v>4831</v>
      </c>
      <c r="D1334">
        <v>1079618</v>
      </c>
      <c r="E1334" t="s">
        <v>4832</v>
      </c>
      <c r="F1334" t="s">
        <v>89</v>
      </c>
      <c r="G1334" t="s">
        <v>90</v>
      </c>
      <c r="H1334" t="s">
        <v>137</v>
      </c>
      <c r="I1334" t="s">
        <v>4833</v>
      </c>
      <c r="J1334" t="s">
        <v>4834</v>
      </c>
      <c r="K1334" t="s">
        <v>94</v>
      </c>
      <c r="L1334" t="s">
        <v>256</v>
      </c>
      <c r="M1334">
        <v>2065</v>
      </c>
      <c r="N1334">
        <v>30</v>
      </c>
      <c r="O1334" s="17">
        <v>45571</v>
      </c>
      <c r="P1334" s="19" t="s">
        <v>104</v>
      </c>
      <c r="Q1334" t="s">
        <v>24</v>
      </c>
      <c r="R1334" s="17">
        <v>45521</v>
      </c>
      <c r="S1334" s="27"/>
      <c r="T1334">
        <v>44.37</v>
      </c>
      <c r="U1334">
        <v>19.489999999999998</v>
      </c>
      <c r="V1334">
        <v>63.86</v>
      </c>
      <c r="W1334">
        <v>1</v>
      </c>
      <c r="X1334">
        <v>2.2400000000000002</v>
      </c>
      <c r="Y1334">
        <v>0</v>
      </c>
      <c r="Z1334">
        <v>0</v>
      </c>
      <c r="AA1334">
        <v>0</v>
      </c>
      <c r="AB1334">
        <v>3.3047550000000001</v>
      </c>
      <c r="AC1334" s="29">
        <v>62.795245000000001</v>
      </c>
      <c r="AD1334">
        <v>0</v>
      </c>
      <c r="AF1334">
        <v>63.86</v>
      </c>
      <c r="AG1334">
        <v>0</v>
      </c>
      <c r="AH1334">
        <v>2.2400000000000002</v>
      </c>
      <c r="AI1334">
        <v>3.3047550000000001</v>
      </c>
      <c r="AJ1334">
        <v>62.795245000000001</v>
      </c>
      <c r="AK1334" t="s">
        <v>25</v>
      </c>
      <c r="AN1334" s="29">
        <v>0</v>
      </c>
      <c r="AO1334" s="30">
        <f t="shared" si="40"/>
        <v>0</v>
      </c>
      <c r="AP1334" s="30">
        <f t="shared" si="41"/>
        <v>0</v>
      </c>
      <c r="AQ1334" s="30"/>
    </row>
    <row r="1335" spans="1:43" x14ac:dyDescent="0.25">
      <c r="A1335" t="s">
        <v>219</v>
      </c>
      <c r="B1335">
        <v>1979878</v>
      </c>
      <c r="C1335" t="s">
        <v>4835</v>
      </c>
      <c r="D1335">
        <v>1079619</v>
      </c>
      <c r="E1335" t="s">
        <v>4832</v>
      </c>
      <c r="F1335" t="s">
        <v>89</v>
      </c>
      <c r="G1335" t="s">
        <v>90</v>
      </c>
      <c r="H1335" t="s">
        <v>137</v>
      </c>
      <c r="I1335" t="s">
        <v>4836</v>
      </c>
      <c r="J1335" t="s">
        <v>4837</v>
      </c>
      <c r="K1335" t="s">
        <v>94</v>
      </c>
      <c r="L1335" t="s">
        <v>256</v>
      </c>
      <c r="M1335">
        <v>2065</v>
      </c>
      <c r="N1335">
        <v>29</v>
      </c>
      <c r="O1335" s="17">
        <v>45571</v>
      </c>
      <c r="P1335" s="19" t="s">
        <v>104</v>
      </c>
      <c r="Q1335" t="s">
        <v>24</v>
      </c>
      <c r="R1335" s="17">
        <v>45521</v>
      </c>
      <c r="S1335" s="17"/>
      <c r="T1335">
        <v>44.37</v>
      </c>
      <c r="U1335">
        <v>19.489999999999998</v>
      </c>
      <c r="V1335">
        <v>63.86</v>
      </c>
      <c r="W1335">
        <v>1</v>
      </c>
      <c r="X1335">
        <v>2.2400000000000002</v>
      </c>
      <c r="Y1335">
        <v>0</v>
      </c>
      <c r="Z1335">
        <v>0</v>
      </c>
      <c r="AA1335">
        <v>0</v>
      </c>
      <c r="AB1335">
        <v>3.3047550000000001</v>
      </c>
      <c r="AC1335" s="29">
        <v>62.795245000000001</v>
      </c>
      <c r="AD1335">
        <v>0</v>
      </c>
      <c r="AF1335">
        <v>63.86</v>
      </c>
      <c r="AG1335">
        <v>0</v>
      </c>
      <c r="AH1335">
        <v>2.2400000000000002</v>
      </c>
      <c r="AI1335">
        <v>3.3047550000000001</v>
      </c>
      <c r="AJ1335">
        <v>62.795245000000001</v>
      </c>
      <c r="AK1335" t="s">
        <v>25</v>
      </c>
      <c r="AN1335" s="29">
        <v>0</v>
      </c>
      <c r="AO1335" s="30">
        <f t="shared" si="40"/>
        <v>0</v>
      </c>
      <c r="AP1335" s="30">
        <f t="shared" si="41"/>
        <v>0</v>
      </c>
      <c r="AQ1335" s="30"/>
    </row>
    <row r="1336" spans="1:43" x14ac:dyDescent="0.25">
      <c r="A1336" t="s">
        <v>219</v>
      </c>
      <c r="B1336">
        <v>1979878</v>
      </c>
      <c r="C1336" t="s">
        <v>4838</v>
      </c>
      <c r="D1336">
        <v>1079620</v>
      </c>
      <c r="E1336" t="s">
        <v>4832</v>
      </c>
      <c r="F1336" t="s">
        <v>89</v>
      </c>
      <c r="G1336" t="s">
        <v>90</v>
      </c>
      <c r="H1336" t="s">
        <v>137</v>
      </c>
      <c r="I1336" t="s">
        <v>4839</v>
      </c>
      <c r="J1336" t="s">
        <v>4840</v>
      </c>
      <c r="K1336" t="s">
        <v>94</v>
      </c>
      <c r="L1336" t="s">
        <v>256</v>
      </c>
      <c r="M1336">
        <v>2065</v>
      </c>
      <c r="N1336">
        <v>33</v>
      </c>
      <c r="O1336" s="17">
        <v>45571</v>
      </c>
      <c r="P1336" s="19" t="s">
        <v>104</v>
      </c>
      <c r="Q1336" t="s">
        <v>24</v>
      </c>
      <c r="R1336" s="17">
        <v>45521</v>
      </c>
      <c r="S1336" s="27"/>
      <c r="T1336">
        <v>44.37</v>
      </c>
      <c r="U1336">
        <v>19.489999999999998</v>
      </c>
      <c r="V1336">
        <v>63.86</v>
      </c>
      <c r="W1336">
        <v>1</v>
      </c>
      <c r="X1336">
        <v>2.2400000000000002</v>
      </c>
      <c r="Y1336">
        <v>0</v>
      </c>
      <c r="Z1336">
        <v>0</v>
      </c>
      <c r="AA1336">
        <v>0</v>
      </c>
      <c r="AB1336">
        <v>3.3047550000000001</v>
      </c>
      <c r="AC1336" s="29">
        <v>62.795245000000001</v>
      </c>
      <c r="AD1336">
        <v>0</v>
      </c>
      <c r="AF1336">
        <v>63.86</v>
      </c>
      <c r="AG1336">
        <v>0</v>
      </c>
      <c r="AH1336">
        <v>2.2400000000000002</v>
      </c>
      <c r="AI1336">
        <v>3.3047550000000001</v>
      </c>
      <c r="AJ1336">
        <v>62.795245000000001</v>
      </c>
      <c r="AK1336" t="s">
        <v>25</v>
      </c>
      <c r="AN1336" s="29">
        <v>0</v>
      </c>
      <c r="AO1336" s="30">
        <f t="shared" si="40"/>
        <v>0</v>
      </c>
      <c r="AP1336" s="30">
        <f t="shared" si="41"/>
        <v>0</v>
      </c>
      <c r="AQ1336" s="30"/>
    </row>
    <row r="1337" spans="1:43" x14ac:dyDescent="0.25">
      <c r="A1337" t="s">
        <v>219</v>
      </c>
      <c r="B1337">
        <v>1979861</v>
      </c>
      <c r="C1337" t="s">
        <v>4841</v>
      </c>
      <c r="D1337">
        <v>1079616</v>
      </c>
      <c r="E1337" t="s">
        <v>4842</v>
      </c>
      <c r="F1337" t="s">
        <v>89</v>
      </c>
      <c r="G1337" t="s">
        <v>90</v>
      </c>
      <c r="H1337" t="s">
        <v>14</v>
      </c>
      <c r="I1337" t="s">
        <v>4843</v>
      </c>
      <c r="J1337" t="s">
        <v>4844</v>
      </c>
      <c r="K1337" t="s">
        <v>115</v>
      </c>
      <c r="L1337" t="s">
        <v>734</v>
      </c>
      <c r="M1337">
        <v>2470</v>
      </c>
      <c r="N1337">
        <v>73</v>
      </c>
      <c r="O1337" s="17">
        <v>45533</v>
      </c>
      <c r="P1337" s="19" t="s">
        <v>1626</v>
      </c>
      <c r="Q1337" t="s">
        <v>24</v>
      </c>
      <c r="R1337" s="17">
        <v>45521</v>
      </c>
      <c r="S1337" s="27"/>
      <c r="T1337">
        <v>44.586666666666673</v>
      </c>
      <c r="U1337">
        <v>3.1433333333333331</v>
      </c>
      <c r="V1337">
        <v>47.73</v>
      </c>
      <c r="W1337">
        <v>6</v>
      </c>
      <c r="X1337">
        <v>1.67</v>
      </c>
      <c r="Y1337">
        <v>0</v>
      </c>
      <c r="Z1337">
        <v>0</v>
      </c>
      <c r="AA1337">
        <v>0</v>
      </c>
      <c r="AB1337">
        <v>1.4820165000000001</v>
      </c>
      <c r="AC1337" s="29">
        <v>47.917983499999998</v>
      </c>
      <c r="AD1337">
        <v>0</v>
      </c>
      <c r="AF1337">
        <v>286.38</v>
      </c>
      <c r="AG1337">
        <v>0</v>
      </c>
      <c r="AH1337">
        <v>10.02</v>
      </c>
      <c r="AI1337">
        <v>8.892099</v>
      </c>
      <c r="AJ1337">
        <v>287.507901</v>
      </c>
      <c r="AK1337" t="s">
        <v>30</v>
      </c>
      <c r="AN1337" s="29">
        <v>0</v>
      </c>
      <c r="AO1337" s="30">
        <f t="shared" si="40"/>
        <v>0</v>
      </c>
      <c r="AP1337" s="30">
        <f t="shared" si="41"/>
        <v>0</v>
      </c>
      <c r="AQ1337" s="30"/>
    </row>
    <row r="1338" spans="1:43" x14ac:dyDescent="0.25">
      <c r="A1338" t="s">
        <v>219</v>
      </c>
      <c r="B1338">
        <v>1979861</v>
      </c>
      <c r="C1338" t="s">
        <v>4845</v>
      </c>
      <c r="D1338">
        <v>1780726</v>
      </c>
      <c r="E1338" t="s">
        <v>4842</v>
      </c>
      <c r="F1338" t="s">
        <v>89</v>
      </c>
      <c r="G1338" t="s">
        <v>90</v>
      </c>
      <c r="H1338" t="s">
        <v>14</v>
      </c>
      <c r="I1338" t="s">
        <v>4843</v>
      </c>
      <c r="J1338" t="s">
        <v>4844</v>
      </c>
      <c r="K1338" t="s">
        <v>734</v>
      </c>
      <c r="L1338" t="s">
        <v>115</v>
      </c>
      <c r="M1338">
        <v>2460</v>
      </c>
      <c r="N1338">
        <v>73</v>
      </c>
      <c r="O1338" s="17">
        <v>45536</v>
      </c>
      <c r="P1338" s="19" t="s">
        <v>1192</v>
      </c>
      <c r="Q1338" t="s">
        <v>24</v>
      </c>
      <c r="R1338" s="17">
        <v>45521</v>
      </c>
      <c r="S1338" s="27"/>
      <c r="T1338">
        <v>45.294999999999987</v>
      </c>
      <c r="U1338">
        <v>2.4333333333333331</v>
      </c>
      <c r="V1338">
        <v>47.728333333333332</v>
      </c>
      <c r="W1338">
        <v>6</v>
      </c>
      <c r="X1338">
        <v>1.67</v>
      </c>
      <c r="Y1338">
        <v>0</v>
      </c>
      <c r="Z1338">
        <v>0</v>
      </c>
      <c r="AA1338">
        <v>0</v>
      </c>
      <c r="AB1338">
        <v>1.4819647499999999</v>
      </c>
      <c r="AC1338" s="29">
        <v>47.91636858333333</v>
      </c>
      <c r="AD1338">
        <v>0</v>
      </c>
      <c r="AF1338">
        <v>286.37</v>
      </c>
      <c r="AG1338">
        <v>0</v>
      </c>
      <c r="AH1338">
        <v>10.02</v>
      </c>
      <c r="AI1338">
        <v>8.8917885000000005</v>
      </c>
      <c r="AJ1338">
        <v>287.49821150000002</v>
      </c>
      <c r="AK1338" t="s">
        <v>30</v>
      </c>
      <c r="AN1338" s="29">
        <v>0</v>
      </c>
      <c r="AO1338" s="30">
        <f t="shared" si="40"/>
        <v>0</v>
      </c>
      <c r="AP1338" s="30">
        <f t="shared" si="41"/>
        <v>0</v>
      </c>
      <c r="AQ1338" s="30"/>
    </row>
    <row r="1339" spans="1:43" x14ac:dyDescent="0.25">
      <c r="A1339" t="s">
        <v>219</v>
      </c>
      <c r="B1339">
        <v>1979859</v>
      </c>
      <c r="C1339" t="s">
        <v>4846</v>
      </c>
      <c r="D1339">
        <v>1079612</v>
      </c>
      <c r="E1339" t="s">
        <v>4847</v>
      </c>
      <c r="F1339" t="s">
        <v>89</v>
      </c>
      <c r="G1339" t="s">
        <v>90</v>
      </c>
      <c r="H1339" t="s">
        <v>10</v>
      </c>
      <c r="I1339" t="s">
        <v>4848</v>
      </c>
      <c r="J1339" t="s">
        <v>4849</v>
      </c>
      <c r="K1339" t="s">
        <v>92</v>
      </c>
      <c r="L1339" t="s">
        <v>271</v>
      </c>
      <c r="M1339">
        <v>2625</v>
      </c>
      <c r="N1339">
        <v>15</v>
      </c>
      <c r="O1339" s="17">
        <v>45521</v>
      </c>
      <c r="P1339" s="19" t="s">
        <v>122</v>
      </c>
      <c r="Q1339" t="s">
        <v>24</v>
      </c>
      <c r="R1339" s="17">
        <v>45521</v>
      </c>
      <c r="S1339" s="27"/>
      <c r="T1339">
        <v>209.18</v>
      </c>
      <c r="U1339">
        <v>15.62</v>
      </c>
      <c r="V1339">
        <v>224.8</v>
      </c>
      <c r="W1339">
        <v>1</v>
      </c>
      <c r="X1339">
        <v>7.87</v>
      </c>
      <c r="Y1339">
        <v>0</v>
      </c>
      <c r="Z1339">
        <v>0</v>
      </c>
      <c r="AA1339">
        <v>0</v>
      </c>
      <c r="AB1339">
        <v>6.9800399999999998</v>
      </c>
      <c r="AC1339" s="29">
        <v>225.68996000000001</v>
      </c>
      <c r="AD1339">
        <v>0</v>
      </c>
      <c r="AF1339">
        <v>224.8</v>
      </c>
      <c r="AG1339">
        <v>0</v>
      </c>
      <c r="AH1339">
        <v>7.87</v>
      </c>
      <c r="AI1339">
        <v>6.9800399999999998</v>
      </c>
      <c r="AJ1339">
        <v>225.68996000000001</v>
      </c>
      <c r="AK1339" t="s">
        <v>25</v>
      </c>
      <c r="AN1339" s="29">
        <v>0</v>
      </c>
      <c r="AO1339" s="30">
        <f t="shared" si="40"/>
        <v>0</v>
      </c>
      <c r="AP1339" s="30">
        <f t="shared" si="41"/>
        <v>0</v>
      </c>
      <c r="AQ1339" s="30"/>
    </row>
    <row r="1340" spans="1:43" x14ac:dyDescent="0.25">
      <c r="A1340" t="s">
        <v>219</v>
      </c>
      <c r="B1340">
        <v>1979851</v>
      </c>
      <c r="C1340" t="s">
        <v>4850</v>
      </c>
      <c r="D1340">
        <v>1780722</v>
      </c>
      <c r="E1340" t="s">
        <v>4851</v>
      </c>
      <c r="F1340" t="s">
        <v>89</v>
      </c>
      <c r="G1340" t="s">
        <v>90</v>
      </c>
      <c r="H1340" t="s">
        <v>10</v>
      </c>
      <c r="I1340" t="s">
        <v>4852</v>
      </c>
      <c r="J1340" t="s">
        <v>4853</v>
      </c>
      <c r="K1340" t="s">
        <v>225</v>
      </c>
      <c r="L1340" t="s">
        <v>224</v>
      </c>
      <c r="M1340">
        <v>8465</v>
      </c>
      <c r="N1340">
        <v>6</v>
      </c>
      <c r="O1340" s="17">
        <v>45533</v>
      </c>
      <c r="P1340" s="19" t="s">
        <v>107</v>
      </c>
      <c r="Q1340" t="s">
        <v>24</v>
      </c>
      <c r="R1340" s="17">
        <v>45521</v>
      </c>
      <c r="S1340" s="27"/>
      <c r="T1340">
        <v>201.22</v>
      </c>
      <c r="U1340">
        <v>19.02</v>
      </c>
      <c r="V1340">
        <v>220.24</v>
      </c>
      <c r="W1340">
        <v>1</v>
      </c>
      <c r="X1340">
        <v>7.71</v>
      </c>
      <c r="Y1340">
        <v>0</v>
      </c>
      <c r="Z1340">
        <v>0</v>
      </c>
      <c r="AA1340">
        <v>0</v>
      </c>
      <c r="AB1340">
        <v>6.8384520000000002</v>
      </c>
      <c r="AC1340" s="29">
        <v>221.111548</v>
      </c>
      <c r="AD1340">
        <v>0</v>
      </c>
      <c r="AF1340">
        <v>220.24</v>
      </c>
      <c r="AG1340">
        <v>0</v>
      </c>
      <c r="AH1340">
        <v>7.71</v>
      </c>
      <c r="AI1340">
        <v>6.8384520000000002</v>
      </c>
      <c r="AJ1340">
        <v>221.111548</v>
      </c>
      <c r="AK1340" t="s">
        <v>25</v>
      </c>
      <c r="AN1340" s="29">
        <v>0</v>
      </c>
      <c r="AO1340" s="30">
        <f t="shared" si="40"/>
        <v>0</v>
      </c>
      <c r="AP1340" s="30">
        <f t="shared" si="41"/>
        <v>0</v>
      </c>
      <c r="AQ1340" s="30"/>
    </row>
    <row r="1341" spans="1:43" x14ac:dyDescent="0.25">
      <c r="A1341" t="s">
        <v>219</v>
      </c>
      <c r="B1341">
        <v>1979851</v>
      </c>
      <c r="C1341" t="s">
        <v>4854</v>
      </c>
      <c r="D1341">
        <v>1780723</v>
      </c>
      <c r="E1341" t="s">
        <v>4851</v>
      </c>
      <c r="F1341" t="s">
        <v>89</v>
      </c>
      <c r="G1341" t="s">
        <v>90</v>
      </c>
      <c r="H1341" t="s">
        <v>10</v>
      </c>
      <c r="I1341" t="s">
        <v>4855</v>
      </c>
      <c r="J1341" t="s">
        <v>4856</v>
      </c>
      <c r="K1341" t="s">
        <v>225</v>
      </c>
      <c r="L1341" t="s">
        <v>224</v>
      </c>
      <c r="M1341">
        <v>8465</v>
      </c>
      <c r="N1341">
        <v>5</v>
      </c>
      <c r="O1341" s="17">
        <v>45533</v>
      </c>
      <c r="P1341" s="19" t="s">
        <v>107</v>
      </c>
      <c r="Q1341" t="s">
        <v>24</v>
      </c>
      <c r="R1341" s="17">
        <v>45521</v>
      </c>
      <c r="S1341" s="27"/>
      <c r="T1341">
        <v>201.22</v>
      </c>
      <c r="U1341">
        <v>19.02</v>
      </c>
      <c r="V1341">
        <v>220.24</v>
      </c>
      <c r="W1341">
        <v>1</v>
      </c>
      <c r="X1341">
        <v>7.71</v>
      </c>
      <c r="Y1341">
        <v>0</v>
      </c>
      <c r="Z1341">
        <v>0</v>
      </c>
      <c r="AA1341">
        <v>0</v>
      </c>
      <c r="AB1341">
        <v>6.8384520000000002</v>
      </c>
      <c r="AC1341" s="29">
        <v>221.111548</v>
      </c>
      <c r="AD1341">
        <v>0</v>
      </c>
      <c r="AF1341">
        <v>220.24</v>
      </c>
      <c r="AG1341">
        <v>0</v>
      </c>
      <c r="AH1341">
        <v>7.71</v>
      </c>
      <c r="AI1341">
        <v>6.8384520000000002</v>
      </c>
      <c r="AJ1341">
        <v>221.111548</v>
      </c>
      <c r="AK1341" t="s">
        <v>25</v>
      </c>
      <c r="AN1341" s="29">
        <v>0</v>
      </c>
      <c r="AO1341" s="30">
        <f t="shared" si="40"/>
        <v>0</v>
      </c>
      <c r="AP1341" s="30">
        <f t="shared" si="41"/>
        <v>0</v>
      </c>
      <c r="AQ1341" s="30"/>
    </row>
    <row r="1342" spans="1:43" x14ac:dyDescent="0.25">
      <c r="A1342" t="s">
        <v>219</v>
      </c>
      <c r="B1342">
        <v>1979851</v>
      </c>
      <c r="C1342" t="s">
        <v>4857</v>
      </c>
      <c r="D1342">
        <v>1780721</v>
      </c>
      <c r="E1342" t="s">
        <v>4851</v>
      </c>
      <c r="F1342" t="s">
        <v>89</v>
      </c>
      <c r="G1342" t="s">
        <v>90</v>
      </c>
      <c r="H1342" t="s">
        <v>10</v>
      </c>
      <c r="I1342" t="s">
        <v>4858</v>
      </c>
      <c r="J1342" t="s">
        <v>4859</v>
      </c>
      <c r="K1342" t="s">
        <v>225</v>
      </c>
      <c r="L1342" t="s">
        <v>224</v>
      </c>
      <c r="M1342">
        <v>8465</v>
      </c>
      <c r="N1342">
        <v>7</v>
      </c>
      <c r="O1342" s="17">
        <v>45533</v>
      </c>
      <c r="P1342" s="19" t="s">
        <v>107</v>
      </c>
      <c r="Q1342" t="s">
        <v>24</v>
      </c>
      <c r="R1342" s="17">
        <v>45521</v>
      </c>
      <c r="S1342" s="27"/>
      <c r="T1342">
        <v>201.22</v>
      </c>
      <c r="U1342">
        <v>19.02</v>
      </c>
      <c r="V1342">
        <v>220.24</v>
      </c>
      <c r="W1342">
        <v>1</v>
      </c>
      <c r="X1342">
        <v>7.71</v>
      </c>
      <c r="Y1342">
        <v>0</v>
      </c>
      <c r="Z1342">
        <v>0</v>
      </c>
      <c r="AA1342">
        <v>0</v>
      </c>
      <c r="AB1342">
        <v>6.8384520000000002</v>
      </c>
      <c r="AC1342" s="29">
        <v>221.111548</v>
      </c>
      <c r="AD1342">
        <v>0</v>
      </c>
      <c r="AF1342">
        <v>220.24</v>
      </c>
      <c r="AG1342">
        <v>0</v>
      </c>
      <c r="AH1342">
        <v>7.71</v>
      </c>
      <c r="AI1342">
        <v>6.8384520000000002</v>
      </c>
      <c r="AJ1342">
        <v>221.111548</v>
      </c>
      <c r="AK1342" t="s">
        <v>25</v>
      </c>
      <c r="AN1342" s="29">
        <v>0</v>
      </c>
      <c r="AO1342" s="30">
        <f t="shared" si="40"/>
        <v>0</v>
      </c>
      <c r="AP1342" s="30">
        <f t="shared" si="41"/>
        <v>0</v>
      </c>
      <c r="AQ1342" s="30"/>
    </row>
    <row r="1343" spans="1:43" x14ac:dyDescent="0.25">
      <c r="A1343" t="s">
        <v>219</v>
      </c>
      <c r="B1343">
        <v>1979840</v>
      </c>
      <c r="C1343" t="s">
        <v>4860</v>
      </c>
      <c r="D1343">
        <v>1780714</v>
      </c>
      <c r="E1343" t="s">
        <v>4861</v>
      </c>
      <c r="F1343" t="s">
        <v>89</v>
      </c>
      <c r="G1343" t="s">
        <v>90</v>
      </c>
      <c r="H1343" t="s">
        <v>137</v>
      </c>
      <c r="I1343" t="s">
        <v>4862</v>
      </c>
      <c r="J1343" t="s">
        <v>4863</v>
      </c>
      <c r="K1343" t="s">
        <v>271</v>
      </c>
      <c r="L1343" t="s">
        <v>94</v>
      </c>
      <c r="M1343">
        <v>8375</v>
      </c>
      <c r="N1343">
        <v>7</v>
      </c>
      <c r="O1343" s="17">
        <v>45522</v>
      </c>
      <c r="P1343" s="19" t="s">
        <v>93</v>
      </c>
      <c r="Q1343" t="s">
        <v>24</v>
      </c>
      <c r="R1343" s="17">
        <v>45521</v>
      </c>
      <c r="S1343" s="27"/>
      <c r="T1343">
        <v>155.84</v>
      </c>
      <c r="U1343">
        <v>12.91</v>
      </c>
      <c r="V1343">
        <v>168.75</v>
      </c>
      <c r="W1343">
        <v>1</v>
      </c>
      <c r="X1343">
        <v>5.91</v>
      </c>
      <c r="Y1343">
        <v>0</v>
      </c>
      <c r="Z1343">
        <v>0</v>
      </c>
      <c r="AA1343">
        <v>0</v>
      </c>
      <c r="AB1343">
        <v>8.7328124999999996</v>
      </c>
      <c r="AC1343" s="29">
        <v>165.9271875</v>
      </c>
      <c r="AD1343">
        <v>0</v>
      </c>
      <c r="AF1343">
        <v>168.75</v>
      </c>
      <c r="AG1343">
        <v>0</v>
      </c>
      <c r="AH1343">
        <v>5.91</v>
      </c>
      <c r="AI1343">
        <v>8.7328124999999996</v>
      </c>
      <c r="AJ1343">
        <v>165.9271875</v>
      </c>
      <c r="AK1343" t="s">
        <v>25</v>
      </c>
      <c r="AN1343" s="29">
        <v>0</v>
      </c>
      <c r="AO1343" s="30">
        <f t="shared" si="40"/>
        <v>0</v>
      </c>
      <c r="AP1343" s="30">
        <f t="shared" si="41"/>
        <v>0</v>
      </c>
      <c r="AQ1343" s="30"/>
    </row>
    <row r="1344" spans="1:43" x14ac:dyDescent="0.25">
      <c r="A1344" t="s">
        <v>219</v>
      </c>
      <c r="B1344">
        <v>1979819</v>
      </c>
      <c r="C1344" t="s">
        <v>4864</v>
      </c>
      <c r="D1344">
        <v>1079605</v>
      </c>
      <c r="E1344" t="s">
        <v>4865</v>
      </c>
      <c r="F1344" t="s">
        <v>89</v>
      </c>
      <c r="G1344" t="s">
        <v>90</v>
      </c>
      <c r="H1344" t="s">
        <v>10</v>
      </c>
      <c r="I1344" t="s">
        <v>4866</v>
      </c>
      <c r="J1344" t="s">
        <v>4867</v>
      </c>
      <c r="K1344" t="s">
        <v>134</v>
      </c>
      <c r="L1344" t="s">
        <v>231</v>
      </c>
      <c r="M1344">
        <v>8435</v>
      </c>
      <c r="N1344">
        <v>76</v>
      </c>
      <c r="O1344" s="17">
        <v>45522</v>
      </c>
      <c r="P1344" s="19" t="s">
        <v>994</v>
      </c>
      <c r="Q1344" t="s">
        <v>24</v>
      </c>
      <c r="R1344" s="17">
        <v>45521</v>
      </c>
      <c r="S1344" s="27"/>
      <c r="T1344">
        <v>104.01</v>
      </c>
      <c r="U1344">
        <v>5.99</v>
      </c>
      <c r="V1344">
        <v>110</v>
      </c>
      <c r="W1344">
        <v>1</v>
      </c>
      <c r="X1344">
        <v>3.85</v>
      </c>
      <c r="Y1344">
        <v>0</v>
      </c>
      <c r="Z1344">
        <v>0</v>
      </c>
      <c r="AA1344">
        <v>0</v>
      </c>
      <c r="AB1344">
        <v>3.4155000000000002</v>
      </c>
      <c r="AC1344" s="29">
        <v>110.4345</v>
      </c>
      <c r="AD1344">
        <v>0</v>
      </c>
      <c r="AF1344">
        <v>110</v>
      </c>
      <c r="AG1344">
        <v>0</v>
      </c>
      <c r="AH1344">
        <v>3.85</v>
      </c>
      <c r="AI1344">
        <v>3.4155000000000002</v>
      </c>
      <c r="AJ1344">
        <v>110.4345</v>
      </c>
      <c r="AK1344" t="s">
        <v>25</v>
      </c>
      <c r="AN1344" s="29">
        <v>0</v>
      </c>
      <c r="AO1344" s="30">
        <f t="shared" si="40"/>
        <v>0</v>
      </c>
      <c r="AP1344" s="30">
        <f t="shared" si="41"/>
        <v>0</v>
      </c>
      <c r="AQ1344" s="30"/>
    </row>
    <row r="1345" spans="1:43" x14ac:dyDescent="0.25">
      <c r="A1345" t="s">
        <v>219</v>
      </c>
      <c r="B1345">
        <v>1979806</v>
      </c>
      <c r="C1345" t="s">
        <v>4868</v>
      </c>
      <c r="D1345">
        <v>1780709</v>
      </c>
      <c r="E1345" t="s">
        <v>4869</v>
      </c>
      <c r="F1345" t="s">
        <v>89</v>
      </c>
      <c r="G1345" t="s">
        <v>90</v>
      </c>
      <c r="H1345" t="s">
        <v>10</v>
      </c>
      <c r="I1345" t="s">
        <v>4870</v>
      </c>
      <c r="J1345" t="s">
        <v>4871</v>
      </c>
      <c r="K1345" t="s">
        <v>271</v>
      </c>
      <c r="L1345" t="s">
        <v>92</v>
      </c>
      <c r="M1345">
        <v>2050</v>
      </c>
      <c r="N1345">
        <v>25</v>
      </c>
      <c r="O1345" s="17">
        <v>45522</v>
      </c>
      <c r="P1345" s="19" t="s">
        <v>150</v>
      </c>
      <c r="Q1345" t="s">
        <v>24</v>
      </c>
      <c r="R1345" s="17">
        <v>45521</v>
      </c>
      <c r="S1345" s="27"/>
      <c r="T1345">
        <v>128.0633333333333</v>
      </c>
      <c r="U1345">
        <v>4.6966666666666663</v>
      </c>
      <c r="V1345">
        <v>132.76</v>
      </c>
      <c r="W1345">
        <v>3</v>
      </c>
      <c r="X1345">
        <v>4.6466666666666674</v>
      </c>
      <c r="Y1345">
        <v>0</v>
      </c>
      <c r="Z1345">
        <v>0</v>
      </c>
      <c r="AA1345">
        <v>0</v>
      </c>
      <c r="AB1345">
        <v>4.122198</v>
      </c>
      <c r="AC1345" s="29">
        <v>133.28446866666661</v>
      </c>
      <c r="AD1345">
        <v>0</v>
      </c>
      <c r="AF1345">
        <v>398.28</v>
      </c>
      <c r="AG1345">
        <v>0</v>
      </c>
      <c r="AH1345">
        <v>13.94</v>
      </c>
      <c r="AI1345">
        <v>12.366593999999999</v>
      </c>
      <c r="AJ1345">
        <v>399.85340599999989</v>
      </c>
      <c r="AK1345" t="s">
        <v>26</v>
      </c>
      <c r="AN1345" s="29">
        <v>0</v>
      </c>
      <c r="AO1345" s="30">
        <f t="shared" si="40"/>
        <v>0</v>
      </c>
      <c r="AP1345" s="30">
        <f t="shared" si="41"/>
        <v>0</v>
      </c>
      <c r="AQ1345" s="30"/>
    </row>
    <row r="1346" spans="1:43" x14ac:dyDescent="0.25">
      <c r="A1346" t="s">
        <v>219</v>
      </c>
      <c r="B1346">
        <v>1979800</v>
      </c>
      <c r="C1346" t="s">
        <v>4872</v>
      </c>
      <c r="D1346">
        <v>1079595</v>
      </c>
      <c r="E1346" t="s">
        <v>4873</v>
      </c>
      <c r="F1346" t="s">
        <v>89</v>
      </c>
      <c r="G1346" t="s">
        <v>90</v>
      </c>
      <c r="H1346" t="s">
        <v>10</v>
      </c>
      <c r="I1346" t="s">
        <v>4874</v>
      </c>
      <c r="J1346" t="s">
        <v>4875</v>
      </c>
      <c r="K1346" t="s">
        <v>94</v>
      </c>
      <c r="L1346" t="s">
        <v>266</v>
      </c>
      <c r="M1346">
        <v>2385</v>
      </c>
      <c r="N1346">
        <v>16</v>
      </c>
      <c r="O1346" s="17">
        <v>45545</v>
      </c>
      <c r="P1346" s="19" t="s">
        <v>110</v>
      </c>
      <c r="Q1346" t="s">
        <v>24</v>
      </c>
      <c r="R1346" s="17">
        <v>45521</v>
      </c>
      <c r="S1346" s="27"/>
      <c r="T1346">
        <v>52.653333333333343</v>
      </c>
      <c r="U1346">
        <v>7.873333333333334</v>
      </c>
      <c r="V1346">
        <v>60.526666666666671</v>
      </c>
      <c r="W1346">
        <v>3</v>
      </c>
      <c r="X1346">
        <v>2.12</v>
      </c>
      <c r="Y1346">
        <v>0</v>
      </c>
      <c r="Z1346">
        <v>0</v>
      </c>
      <c r="AA1346">
        <v>0</v>
      </c>
      <c r="AB1346">
        <v>1.8793530000000001</v>
      </c>
      <c r="AC1346" s="29">
        <v>60.767313666666666</v>
      </c>
      <c r="AD1346">
        <v>0</v>
      </c>
      <c r="AF1346">
        <v>181.58</v>
      </c>
      <c r="AG1346">
        <v>0</v>
      </c>
      <c r="AH1346">
        <v>6.36</v>
      </c>
      <c r="AI1346">
        <v>5.6380590000000002</v>
      </c>
      <c r="AJ1346">
        <v>182.301941</v>
      </c>
      <c r="AK1346" t="s">
        <v>26</v>
      </c>
      <c r="AN1346" s="29">
        <v>0</v>
      </c>
      <c r="AO1346" s="30">
        <f t="shared" ref="AO1346:AO1409" si="42">AN1346*(45%-14.25%-2%)</f>
        <v>0</v>
      </c>
      <c r="AP1346" s="30">
        <f t="shared" ref="AP1346:AP1409" si="43">AO1346/W1346</f>
        <v>0</v>
      </c>
      <c r="AQ1346" s="30"/>
    </row>
    <row r="1347" spans="1:43" x14ac:dyDescent="0.25">
      <c r="A1347" t="s">
        <v>219</v>
      </c>
      <c r="B1347">
        <v>1979800</v>
      </c>
      <c r="C1347" t="s">
        <v>4876</v>
      </c>
      <c r="D1347">
        <v>1079596</v>
      </c>
      <c r="E1347" t="s">
        <v>4873</v>
      </c>
      <c r="F1347" t="s">
        <v>89</v>
      </c>
      <c r="G1347" t="s">
        <v>90</v>
      </c>
      <c r="H1347" t="s">
        <v>10</v>
      </c>
      <c r="I1347" t="s">
        <v>4877</v>
      </c>
      <c r="J1347" t="s">
        <v>4878</v>
      </c>
      <c r="K1347" t="s">
        <v>94</v>
      </c>
      <c r="L1347" t="s">
        <v>266</v>
      </c>
      <c r="M1347">
        <v>2385</v>
      </c>
      <c r="N1347">
        <v>15</v>
      </c>
      <c r="O1347" s="17">
        <v>45545</v>
      </c>
      <c r="P1347" s="19" t="s">
        <v>110</v>
      </c>
      <c r="Q1347" t="s">
        <v>24</v>
      </c>
      <c r="R1347" s="17">
        <v>45521</v>
      </c>
      <c r="S1347" s="27"/>
      <c r="T1347">
        <v>52.653333333333343</v>
      </c>
      <c r="U1347">
        <v>7.873333333333334</v>
      </c>
      <c r="V1347">
        <v>60.526666666666671</v>
      </c>
      <c r="W1347">
        <v>3</v>
      </c>
      <c r="X1347">
        <v>2.12</v>
      </c>
      <c r="Y1347">
        <v>0</v>
      </c>
      <c r="Z1347">
        <v>0</v>
      </c>
      <c r="AA1347">
        <v>0</v>
      </c>
      <c r="AB1347">
        <v>1.8793530000000001</v>
      </c>
      <c r="AC1347" s="29">
        <v>60.767313666666666</v>
      </c>
      <c r="AD1347">
        <v>0</v>
      </c>
      <c r="AF1347">
        <v>181.58</v>
      </c>
      <c r="AG1347">
        <v>0</v>
      </c>
      <c r="AH1347">
        <v>6.36</v>
      </c>
      <c r="AI1347">
        <v>5.6380590000000002</v>
      </c>
      <c r="AJ1347">
        <v>182.301941</v>
      </c>
      <c r="AK1347" t="s">
        <v>26</v>
      </c>
      <c r="AN1347" s="29">
        <v>0</v>
      </c>
      <c r="AO1347" s="30">
        <f t="shared" si="42"/>
        <v>0</v>
      </c>
      <c r="AP1347" s="30">
        <f t="shared" si="43"/>
        <v>0</v>
      </c>
      <c r="AQ1347" s="30"/>
    </row>
    <row r="1348" spans="1:43" x14ac:dyDescent="0.25">
      <c r="A1348" t="s">
        <v>219</v>
      </c>
      <c r="B1348">
        <v>1979800</v>
      </c>
      <c r="C1348" t="s">
        <v>4879</v>
      </c>
      <c r="D1348">
        <v>1780705</v>
      </c>
      <c r="E1348" t="s">
        <v>4873</v>
      </c>
      <c r="F1348" t="s">
        <v>89</v>
      </c>
      <c r="G1348" t="s">
        <v>90</v>
      </c>
      <c r="H1348" t="s">
        <v>10</v>
      </c>
      <c r="I1348" t="s">
        <v>4874</v>
      </c>
      <c r="J1348" t="s">
        <v>4875</v>
      </c>
      <c r="K1348" t="s">
        <v>266</v>
      </c>
      <c r="L1348" t="s">
        <v>94</v>
      </c>
      <c r="M1348">
        <v>2060</v>
      </c>
      <c r="N1348">
        <v>16</v>
      </c>
      <c r="O1348" s="17">
        <v>45540</v>
      </c>
      <c r="P1348" s="19" t="s">
        <v>101</v>
      </c>
      <c r="Q1348" t="s">
        <v>24</v>
      </c>
      <c r="R1348" s="17">
        <v>45521</v>
      </c>
      <c r="S1348" s="27"/>
      <c r="T1348">
        <v>47.623333333333328</v>
      </c>
      <c r="U1348">
        <v>5.706666666666667</v>
      </c>
      <c r="V1348">
        <v>53.330000000000013</v>
      </c>
      <c r="W1348">
        <v>3</v>
      </c>
      <c r="X1348">
        <v>1.866666666666666</v>
      </c>
      <c r="Y1348">
        <v>0</v>
      </c>
      <c r="Z1348">
        <v>0</v>
      </c>
      <c r="AA1348">
        <v>0</v>
      </c>
      <c r="AB1348">
        <v>1.6558965000000001</v>
      </c>
      <c r="AC1348" s="29">
        <v>53.540770166666668</v>
      </c>
      <c r="AD1348">
        <v>0</v>
      </c>
      <c r="AF1348">
        <v>159.99</v>
      </c>
      <c r="AG1348">
        <v>0</v>
      </c>
      <c r="AH1348">
        <v>5.6</v>
      </c>
      <c r="AI1348">
        <v>4.9676894999999996</v>
      </c>
      <c r="AJ1348">
        <v>160.6223105</v>
      </c>
      <c r="AK1348" t="s">
        <v>26</v>
      </c>
      <c r="AN1348" s="29">
        <v>0</v>
      </c>
      <c r="AO1348" s="30">
        <f t="shared" si="42"/>
        <v>0</v>
      </c>
      <c r="AP1348" s="30">
        <f t="shared" si="43"/>
        <v>0</v>
      </c>
      <c r="AQ1348" s="30"/>
    </row>
    <row r="1349" spans="1:43" x14ac:dyDescent="0.25">
      <c r="A1349" t="s">
        <v>219</v>
      </c>
      <c r="B1349">
        <v>1979800</v>
      </c>
      <c r="C1349" t="s">
        <v>4880</v>
      </c>
      <c r="D1349">
        <v>1780706</v>
      </c>
      <c r="E1349" t="s">
        <v>4873</v>
      </c>
      <c r="F1349" t="s">
        <v>89</v>
      </c>
      <c r="G1349" t="s">
        <v>90</v>
      </c>
      <c r="H1349" t="s">
        <v>10</v>
      </c>
      <c r="I1349" t="s">
        <v>4877</v>
      </c>
      <c r="J1349" t="s">
        <v>4878</v>
      </c>
      <c r="K1349" t="s">
        <v>266</v>
      </c>
      <c r="L1349" t="s">
        <v>94</v>
      </c>
      <c r="M1349">
        <v>2060</v>
      </c>
      <c r="N1349">
        <v>15</v>
      </c>
      <c r="O1349" s="17">
        <v>45540</v>
      </c>
      <c r="P1349" s="19" t="s">
        <v>101</v>
      </c>
      <c r="Q1349" t="s">
        <v>24</v>
      </c>
      <c r="R1349" s="17">
        <v>45521</v>
      </c>
      <c r="S1349" s="27"/>
      <c r="T1349">
        <v>47.623333333333328</v>
      </c>
      <c r="U1349">
        <v>5.706666666666667</v>
      </c>
      <c r="V1349">
        <v>53.330000000000013</v>
      </c>
      <c r="W1349">
        <v>3</v>
      </c>
      <c r="X1349">
        <v>1.866666666666666</v>
      </c>
      <c r="Y1349">
        <v>0</v>
      </c>
      <c r="Z1349">
        <v>0</v>
      </c>
      <c r="AA1349">
        <v>0</v>
      </c>
      <c r="AB1349">
        <v>1.6558965000000001</v>
      </c>
      <c r="AC1349" s="29">
        <v>53.540770166666668</v>
      </c>
      <c r="AD1349">
        <v>0</v>
      </c>
      <c r="AF1349">
        <v>159.99</v>
      </c>
      <c r="AG1349">
        <v>0</v>
      </c>
      <c r="AH1349">
        <v>5.6</v>
      </c>
      <c r="AI1349">
        <v>4.9676894999999996</v>
      </c>
      <c r="AJ1349">
        <v>160.6223105</v>
      </c>
      <c r="AK1349" t="s">
        <v>26</v>
      </c>
      <c r="AN1349" s="29">
        <v>0</v>
      </c>
      <c r="AO1349" s="30">
        <f t="shared" si="42"/>
        <v>0</v>
      </c>
      <c r="AP1349" s="30">
        <f t="shared" si="43"/>
        <v>0</v>
      </c>
      <c r="AQ1349" s="30"/>
    </row>
    <row r="1350" spans="1:43" x14ac:dyDescent="0.25">
      <c r="A1350" t="s">
        <v>219</v>
      </c>
      <c r="B1350">
        <v>1979793</v>
      </c>
      <c r="C1350" t="s">
        <v>4881</v>
      </c>
      <c r="D1350">
        <v>1780701</v>
      </c>
      <c r="E1350" t="s">
        <v>4882</v>
      </c>
      <c r="F1350" t="s">
        <v>89</v>
      </c>
      <c r="G1350" t="s">
        <v>90</v>
      </c>
      <c r="H1350" t="s">
        <v>10</v>
      </c>
      <c r="I1350" t="s">
        <v>4883</v>
      </c>
      <c r="J1350" t="s">
        <v>4884</v>
      </c>
      <c r="K1350" t="s">
        <v>231</v>
      </c>
      <c r="L1350" t="s">
        <v>230</v>
      </c>
      <c r="M1350">
        <v>888511</v>
      </c>
      <c r="N1350">
        <v>6</v>
      </c>
      <c r="O1350" s="17">
        <v>45522</v>
      </c>
      <c r="P1350" s="19" t="s">
        <v>122</v>
      </c>
      <c r="Q1350" t="s">
        <v>24</v>
      </c>
      <c r="R1350" s="17">
        <v>45521</v>
      </c>
      <c r="S1350" s="27"/>
      <c r="T1350">
        <v>159.82</v>
      </c>
      <c r="U1350">
        <v>11.77</v>
      </c>
      <c r="V1350">
        <v>171.59</v>
      </c>
      <c r="W1350">
        <v>1</v>
      </c>
      <c r="X1350">
        <v>6.01</v>
      </c>
      <c r="Y1350">
        <v>0</v>
      </c>
      <c r="Z1350">
        <v>0</v>
      </c>
      <c r="AA1350">
        <v>0</v>
      </c>
      <c r="AB1350">
        <v>5.3278695000000003</v>
      </c>
      <c r="AC1350" s="29">
        <v>172.2721305</v>
      </c>
      <c r="AD1350">
        <v>0</v>
      </c>
      <c r="AF1350">
        <v>171.59</v>
      </c>
      <c r="AG1350">
        <v>0</v>
      </c>
      <c r="AH1350">
        <v>6.01</v>
      </c>
      <c r="AI1350">
        <v>5.3278695000000003</v>
      </c>
      <c r="AJ1350">
        <v>172.2721305</v>
      </c>
      <c r="AK1350" t="s">
        <v>25</v>
      </c>
      <c r="AN1350" s="29">
        <v>0</v>
      </c>
      <c r="AO1350" s="30">
        <f t="shared" si="42"/>
        <v>0</v>
      </c>
      <c r="AP1350" s="30">
        <f t="shared" si="43"/>
        <v>0</v>
      </c>
      <c r="AQ1350" s="30"/>
    </row>
    <row r="1351" spans="1:43" x14ac:dyDescent="0.25">
      <c r="A1351" t="s">
        <v>219</v>
      </c>
      <c r="B1351">
        <v>1979793</v>
      </c>
      <c r="C1351" t="s">
        <v>4885</v>
      </c>
      <c r="D1351">
        <v>1780702</v>
      </c>
      <c r="E1351" t="s">
        <v>4882</v>
      </c>
      <c r="F1351" t="s">
        <v>89</v>
      </c>
      <c r="G1351" t="s">
        <v>90</v>
      </c>
      <c r="H1351" t="s">
        <v>10</v>
      </c>
      <c r="I1351" t="s">
        <v>4886</v>
      </c>
      <c r="J1351" t="s">
        <v>4887</v>
      </c>
      <c r="K1351" t="s">
        <v>231</v>
      </c>
      <c r="L1351" t="s">
        <v>230</v>
      </c>
      <c r="M1351">
        <v>888511</v>
      </c>
      <c r="N1351">
        <v>5</v>
      </c>
      <c r="O1351" s="17">
        <v>45522</v>
      </c>
      <c r="P1351" s="19" t="s">
        <v>122</v>
      </c>
      <c r="Q1351" t="s">
        <v>24</v>
      </c>
      <c r="R1351" s="17">
        <v>45521</v>
      </c>
      <c r="S1351" s="27"/>
      <c r="T1351">
        <v>159.82</v>
      </c>
      <c r="U1351">
        <v>11.77</v>
      </c>
      <c r="V1351">
        <v>171.59</v>
      </c>
      <c r="W1351">
        <v>1</v>
      </c>
      <c r="X1351">
        <v>6.01</v>
      </c>
      <c r="Y1351">
        <v>0</v>
      </c>
      <c r="Z1351">
        <v>0</v>
      </c>
      <c r="AA1351">
        <v>0</v>
      </c>
      <c r="AB1351">
        <v>5.3278695000000003</v>
      </c>
      <c r="AC1351" s="29">
        <v>172.2721305</v>
      </c>
      <c r="AD1351">
        <v>0</v>
      </c>
      <c r="AF1351">
        <v>171.59</v>
      </c>
      <c r="AG1351">
        <v>0</v>
      </c>
      <c r="AH1351">
        <v>6.01</v>
      </c>
      <c r="AI1351">
        <v>5.3278695000000003</v>
      </c>
      <c r="AJ1351">
        <v>172.2721305</v>
      </c>
      <c r="AK1351" t="s">
        <v>25</v>
      </c>
      <c r="AN1351" s="29">
        <v>0</v>
      </c>
      <c r="AO1351" s="30">
        <f t="shared" si="42"/>
        <v>0</v>
      </c>
      <c r="AP1351" s="30">
        <f t="shared" si="43"/>
        <v>0</v>
      </c>
      <c r="AQ1351" s="30"/>
    </row>
    <row r="1352" spans="1:43" x14ac:dyDescent="0.25">
      <c r="A1352" t="s">
        <v>219</v>
      </c>
      <c r="B1352">
        <v>1979779</v>
      </c>
      <c r="C1352" t="s">
        <v>4888</v>
      </c>
      <c r="D1352">
        <v>1780689</v>
      </c>
      <c r="E1352" t="s">
        <v>4889</v>
      </c>
      <c r="F1352" t="s">
        <v>89</v>
      </c>
      <c r="G1352" t="s">
        <v>90</v>
      </c>
      <c r="H1352" t="s">
        <v>10</v>
      </c>
      <c r="I1352" t="s">
        <v>4890</v>
      </c>
      <c r="J1352" t="s">
        <v>4891</v>
      </c>
      <c r="K1352" t="s">
        <v>231</v>
      </c>
      <c r="L1352" t="s">
        <v>230</v>
      </c>
      <c r="M1352">
        <v>2184</v>
      </c>
      <c r="N1352">
        <v>1</v>
      </c>
      <c r="O1352" s="17">
        <v>45522</v>
      </c>
      <c r="P1352" s="19" t="s">
        <v>150</v>
      </c>
      <c r="Q1352" t="s">
        <v>24</v>
      </c>
      <c r="R1352" s="17">
        <v>45521</v>
      </c>
      <c r="S1352" s="27"/>
      <c r="T1352">
        <v>116.21</v>
      </c>
      <c r="U1352">
        <v>11.77</v>
      </c>
      <c r="V1352">
        <v>127.98</v>
      </c>
      <c r="W1352">
        <v>1</v>
      </c>
      <c r="X1352">
        <v>4.4800000000000004</v>
      </c>
      <c r="Y1352">
        <v>0</v>
      </c>
      <c r="Z1352">
        <v>0</v>
      </c>
      <c r="AA1352">
        <v>0</v>
      </c>
      <c r="AB1352">
        <v>3.973779</v>
      </c>
      <c r="AC1352" s="29">
        <v>128.486221</v>
      </c>
      <c r="AD1352">
        <v>0</v>
      </c>
      <c r="AF1352">
        <v>127.98</v>
      </c>
      <c r="AG1352">
        <v>0</v>
      </c>
      <c r="AH1352">
        <v>4.4800000000000004</v>
      </c>
      <c r="AI1352">
        <v>3.973779</v>
      </c>
      <c r="AJ1352">
        <v>128.486221</v>
      </c>
      <c r="AK1352" t="s">
        <v>25</v>
      </c>
      <c r="AN1352" s="29">
        <v>0</v>
      </c>
      <c r="AO1352" s="30">
        <f t="shared" si="42"/>
        <v>0</v>
      </c>
      <c r="AP1352" s="30">
        <f t="shared" si="43"/>
        <v>0</v>
      </c>
      <c r="AQ1352" s="30"/>
    </row>
    <row r="1353" spans="1:43" x14ac:dyDescent="0.25">
      <c r="A1353" t="s">
        <v>219</v>
      </c>
      <c r="B1353">
        <v>1979779</v>
      </c>
      <c r="C1353" t="s">
        <v>4892</v>
      </c>
      <c r="D1353">
        <v>1780690</v>
      </c>
      <c r="E1353" t="s">
        <v>4889</v>
      </c>
      <c r="F1353" t="s">
        <v>89</v>
      </c>
      <c r="G1353" t="s">
        <v>90</v>
      </c>
      <c r="H1353" t="s">
        <v>10</v>
      </c>
      <c r="I1353" t="s">
        <v>4893</v>
      </c>
      <c r="J1353" t="s">
        <v>4894</v>
      </c>
      <c r="K1353" t="s">
        <v>231</v>
      </c>
      <c r="L1353" t="s">
        <v>230</v>
      </c>
      <c r="M1353">
        <v>2184</v>
      </c>
      <c r="N1353">
        <v>24</v>
      </c>
      <c r="O1353" s="17">
        <v>45522</v>
      </c>
      <c r="P1353" s="19" t="s">
        <v>150</v>
      </c>
      <c r="Q1353" t="s">
        <v>24</v>
      </c>
      <c r="R1353" s="17">
        <v>45521</v>
      </c>
      <c r="S1353" s="27"/>
      <c r="T1353">
        <v>116.21</v>
      </c>
      <c r="U1353">
        <v>11.77</v>
      </c>
      <c r="V1353">
        <v>127.98</v>
      </c>
      <c r="W1353">
        <v>1</v>
      </c>
      <c r="X1353">
        <v>4.4800000000000004</v>
      </c>
      <c r="Y1353">
        <v>0</v>
      </c>
      <c r="Z1353">
        <v>0</v>
      </c>
      <c r="AA1353">
        <v>0</v>
      </c>
      <c r="AB1353">
        <v>3.973779</v>
      </c>
      <c r="AC1353" s="29">
        <v>128.486221</v>
      </c>
      <c r="AD1353">
        <v>0</v>
      </c>
      <c r="AF1353">
        <v>127.98</v>
      </c>
      <c r="AG1353">
        <v>0</v>
      </c>
      <c r="AH1353">
        <v>4.4800000000000004</v>
      </c>
      <c r="AI1353">
        <v>3.973779</v>
      </c>
      <c r="AJ1353">
        <v>128.486221</v>
      </c>
      <c r="AK1353" t="s">
        <v>25</v>
      </c>
      <c r="AN1353" s="29">
        <v>0</v>
      </c>
      <c r="AO1353" s="30">
        <f t="shared" si="42"/>
        <v>0</v>
      </c>
      <c r="AP1353" s="30">
        <f t="shared" si="43"/>
        <v>0</v>
      </c>
      <c r="AQ1353" s="30"/>
    </row>
    <row r="1354" spans="1:43" x14ac:dyDescent="0.25">
      <c r="A1354" t="s">
        <v>219</v>
      </c>
      <c r="B1354">
        <v>1979779</v>
      </c>
      <c r="C1354" t="s">
        <v>4895</v>
      </c>
      <c r="D1354">
        <v>1780691</v>
      </c>
      <c r="E1354" t="s">
        <v>4889</v>
      </c>
      <c r="F1354" t="s">
        <v>89</v>
      </c>
      <c r="G1354" t="s">
        <v>90</v>
      </c>
      <c r="H1354" t="s">
        <v>10</v>
      </c>
      <c r="I1354" t="s">
        <v>4896</v>
      </c>
      <c r="J1354" t="s">
        <v>4897</v>
      </c>
      <c r="K1354" t="s">
        <v>231</v>
      </c>
      <c r="L1354" t="s">
        <v>230</v>
      </c>
      <c r="M1354">
        <v>2184</v>
      </c>
      <c r="N1354">
        <v>22</v>
      </c>
      <c r="O1354" s="17">
        <v>45522</v>
      </c>
      <c r="P1354" s="19" t="s">
        <v>150</v>
      </c>
      <c r="Q1354" t="s">
        <v>24</v>
      </c>
      <c r="R1354" s="17">
        <v>45521</v>
      </c>
      <c r="S1354" s="27"/>
      <c r="T1354">
        <v>116.21</v>
      </c>
      <c r="U1354">
        <v>11.77</v>
      </c>
      <c r="V1354">
        <v>127.98</v>
      </c>
      <c r="W1354">
        <v>1</v>
      </c>
      <c r="X1354">
        <v>4.4800000000000004</v>
      </c>
      <c r="Y1354">
        <v>0</v>
      </c>
      <c r="Z1354">
        <v>0</v>
      </c>
      <c r="AA1354">
        <v>0</v>
      </c>
      <c r="AB1354">
        <v>3.973779</v>
      </c>
      <c r="AC1354" s="29">
        <v>128.486221</v>
      </c>
      <c r="AD1354">
        <v>0</v>
      </c>
      <c r="AF1354">
        <v>127.98</v>
      </c>
      <c r="AG1354">
        <v>0</v>
      </c>
      <c r="AH1354">
        <v>4.4800000000000004</v>
      </c>
      <c r="AI1354">
        <v>3.973779</v>
      </c>
      <c r="AJ1354">
        <v>128.486221</v>
      </c>
      <c r="AK1354" t="s">
        <v>25</v>
      </c>
      <c r="AN1354" s="29">
        <v>0</v>
      </c>
      <c r="AO1354" s="30">
        <f t="shared" si="42"/>
        <v>0</v>
      </c>
      <c r="AP1354" s="30">
        <f t="shared" si="43"/>
        <v>0</v>
      </c>
      <c r="AQ1354" s="30"/>
    </row>
    <row r="1355" spans="1:43" x14ac:dyDescent="0.25">
      <c r="A1355" t="s">
        <v>219</v>
      </c>
      <c r="B1355">
        <v>1979766</v>
      </c>
      <c r="C1355" t="s">
        <v>4898</v>
      </c>
      <c r="D1355">
        <v>501014</v>
      </c>
      <c r="E1355" t="s">
        <v>4899</v>
      </c>
      <c r="F1355" t="s">
        <v>89</v>
      </c>
      <c r="G1355" t="s">
        <v>90</v>
      </c>
      <c r="H1355" t="s">
        <v>10</v>
      </c>
      <c r="I1355" t="s">
        <v>4900</v>
      </c>
      <c r="J1355" t="s">
        <v>4901</v>
      </c>
      <c r="K1355" t="s">
        <v>697</v>
      </c>
      <c r="L1355" t="s">
        <v>1323</v>
      </c>
      <c r="M1355">
        <v>2945</v>
      </c>
      <c r="N1355">
        <v>14</v>
      </c>
      <c r="O1355" s="17">
        <v>45524</v>
      </c>
      <c r="P1355" s="19" t="s">
        <v>116</v>
      </c>
      <c r="Q1355" t="s">
        <v>24</v>
      </c>
      <c r="R1355" s="17">
        <v>45521</v>
      </c>
      <c r="S1355" s="27"/>
      <c r="T1355">
        <v>5.2433333333333332</v>
      </c>
      <c r="U1355">
        <v>0.31083333333333341</v>
      </c>
      <c r="V1355">
        <v>5.5541666666666671</v>
      </c>
      <c r="W1355">
        <v>12</v>
      </c>
      <c r="X1355">
        <v>0.19416666666666671</v>
      </c>
      <c r="Y1355">
        <v>0</v>
      </c>
      <c r="Z1355">
        <v>0</v>
      </c>
      <c r="AA1355">
        <v>0</v>
      </c>
      <c r="AB1355">
        <v>0.17245687500000001</v>
      </c>
      <c r="AC1355" s="29">
        <v>5.5758764583333331</v>
      </c>
      <c r="AD1355">
        <v>0</v>
      </c>
      <c r="AF1355">
        <v>66.650000000000006</v>
      </c>
      <c r="AG1355">
        <v>0</v>
      </c>
      <c r="AH1355">
        <v>2.33</v>
      </c>
      <c r="AI1355">
        <v>2.0694824999999999</v>
      </c>
      <c r="AJ1355">
        <v>66.910517499999997</v>
      </c>
      <c r="AK1355" t="s">
        <v>32</v>
      </c>
      <c r="AN1355" s="29">
        <v>0</v>
      </c>
      <c r="AO1355" s="30">
        <f t="shared" si="42"/>
        <v>0</v>
      </c>
      <c r="AP1355" s="30">
        <f t="shared" si="43"/>
        <v>0</v>
      </c>
      <c r="AQ1355" s="30"/>
    </row>
    <row r="1356" spans="1:43" x14ac:dyDescent="0.25">
      <c r="A1356" t="s">
        <v>219</v>
      </c>
      <c r="B1356">
        <v>1979766</v>
      </c>
      <c r="C1356" t="s">
        <v>4902</v>
      </c>
      <c r="D1356">
        <v>1780684</v>
      </c>
      <c r="E1356" t="s">
        <v>4899</v>
      </c>
      <c r="F1356" t="s">
        <v>89</v>
      </c>
      <c r="G1356" t="s">
        <v>90</v>
      </c>
      <c r="H1356" t="s">
        <v>10</v>
      </c>
      <c r="I1356" t="s">
        <v>4900</v>
      </c>
      <c r="J1356" t="s">
        <v>4901</v>
      </c>
      <c r="K1356" t="s">
        <v>1323</v>
      </c>
      <c r="L1356" t="s">
        <v>115</v>
      </c>
      <c r="M1356">
        <v>2435</v>
      </c>
      <c r="N1356">
        <v>14</v>
      </c>
      <c r="O1356" s="17">
        <v>45524</v>
      </c>
      <c r="P1356" s="19" t="s">
        <v>109</v>
      </c>
      <c r="Q1356" t="s">
        <v>24</v>
      </c>
      <c r="R1356" s="17">
        <v>45521</v>
      </c>
      <c r="S1356" s="27"/>
      <c r="T1356">
        <v>7.9058333333333337</v>
      </c>
      <c r="U1356">
        <v>1.0791666666666671</v>
      </c>
      <c r="V1356">
        <v>8.9849999999999994</v>
      </c>
      <c r="W1356">
        <v>12</v>
      </c>
      <c r="X1356">
        <v>0.31416666666666659</v>
      </c>
      <c r="Y1356">
        <v>0</v>
      </c>
      <c r="Z1356">
        <v>0</v>
      </c>
      <c r="AA1356">
        <v>0</v>
      </c>
      <c r="AB1356">
        <v>0.27898424999999999</v>
      </c>
      <c r="AC1356" s="29">
        <v>9.0201824166666658</v>
      </c>
      <c r="AD1356">
        <v>0</v>
      </c>
      <c r="AF1356">
        <v>107.82</v>
      </c>
      <c r="AG1356">
        <v>0</v>
      </c>
      <c r="AH1356">
        <v>3.77</v>
      </c>
      <c r="AI1356">
        <v>3.3478110000000001</v>
      </c>
      <c r="AJ1356">
        <v>108.242189</v>
      </c>
      <c r="AK1356" t="s">
        <v>32</v>
      </c>
      <c r="AN1356" s="29">
        <v>0</v>
      </c>
      <c r="AO1356" s="30">
        <f t="shared" si="42"/>
        <v>0</v>
      </c>
      <c r="AP1356" s="30">
        <f t="shared" si="43"/>
        <v>0</v>
      </c>
      <c r="AQ1356" s="30"/>
    </row>
    <row r="1357" spans="1:43" x14ac:dyDescent="0.25">
      <c r="A1357" t="s">
        <v>219</v>
      </c>
      <c r="B1357">
        <v>1979761</v>
      </c>
      <c r="C1357" t="s">
        <v>4903</v>
      </c>
      <c r="D1357">
        <v>1780680</v>
      </c>
      <c r="E1357" t="s">
        <v>4904</v>
      </c>
      <c r="F1357" t="s">
        <v>89</v>
      </c>
      <c r="G1357" t="s">
        <v>90</v>
      </c>
      <c r="H1357" t="s">
        <v>10</v>
      </c>
      <c r="I1357" t="s">
        <v>4905</v>
      </c>
      <c r="J1357" t="s">
        <v>4906</v>
      </c>
      <c r="K1357" t="s">
        <v>271</v>
      </c>
      <c r="L1357" t="s">
        <v>224</v>
      </c>
      <c r="M1357">
        <v>8385</v>
      </c>
      <c r="N1357">
        <v>13</v>
      </c>
      <c r="O1357" s="17">
        <v>45555</v>
      </c>
      <c r="P1357" s="19" t="s">
        <v>746</v>
      </c>
      <c r="Q1357" t="s">
        <v>24</v>
      </c>
      <c r="R1357" s="17">
        <v>45521</v>
      </c>
      <c r="S1357" s="27"/>
      <c r="T1357">
        <v>40.81</v>
      </c>
      <c r="U1357">
        <v>9.19</v>
      </c>
      <c r="V1357">
        <v>50</v>
      </c>
      <c r="W1357">
        <v>2</v>
      </c>
      <c r="X1357">
        <v>1.75</v>
      </c>
      <c r="Y1357">
        <v>0</v>
      </c>
      <c r="Z1357">
        <v>0</v>
      </c>
      <c r="AA1357">
        <v>0</v>
      </c>
      <c r="AB1357">
        <v>1.5525</v>
      </c>
      <c r="AC1357" s="29">
        <v>50.197499999999998</v>
      </c>
      <c r="AD1357">
        <v>0</v>
      </c>
      <c r="AF1357">
        <v>100</v>
      </c>
      <c r="AG1357">
        <v>0</v>
      </c>
      <c r="AH1357">
        <v>3.5</v>
      </c>
      <c r="AI1357">
        <v>3.105</v>
      </c>
      <c r="AJ1357">
        <v>100.395</v>
      </c>
      <c r="AK1357" t="s">
        <v>27</v>
      </c>
      <c r="AN1357" s="29">
        <v>0</v>
      </c>
      <c r="AO1357" s="30">
        <f t="shared" si="42"/>
        <v>0</v>
      </c>
      <c r="AP1357" s="30">
        <f t="shared" si="43"/>
        <v>0</v>
      </c>
      <c r="AQ1357" s="30"/>
    </row>
    <row r="1358" spans="1:43" x14ac:dyDescent="0.25">
      <c r="A1358" t="s">
        <v>219</v>
      </c>
      <c r="B1358">
        <v>1979743</v>
      </c>
      <c r="C1358" t="s">
        <v>4907</v>
      </c>
      <c r="D1358">
        <v>1780676</v>
      </c>
      <c r="E1358" t="s">
        <v>4908</v>
      </c>
      <c r="F1358" t="s">
        <v>89</v>
      </c>
      <c r="G1358" t="s">
        <v>90</v>
      </c>
      <c r="H1358" t="s">
        <v>10</v>
      </c>
      <c r="I1358" t="s">
        <v>4909</v>
      </c>
      <c r="J1358" t="s">
        <v>4910</v>
      </c>
      <c r="K1358" t="s">
        <v>271</v>
      </c>
      <c r="L1358" t="s">
        <v>91</v>
      </c>
      <c r="M1358">
        <v>8530</v>
      </c>
      <c r="N1358">
        <v>27</v>
      </c>
      <c r="O1358" s="17">
        <v>45528</v>
      </c>
      <c r="P1358" s="19" t="s">
        <v>152</v>
      </c>
      <c r="Q1358" t="s">
        <v>24</v>
      </c>
      <c r="R1358" s="17">
        <v>45521</v>
      </c>
      <c r="S1358" s="27"/>
      <c r="T1358">
        <v>518.67999999999995</v>
      </c>
      <c r="U1358">
        <v>11.24</v>
      </c>
      <c r="V1358">
        <v>529.91999999999996</v>
      </c>
      <c r="W1358">
        <v>1</v>
      </c>
      <c r="X1358">
        <v>18.55</v>
      </c>
      <c r="Y1358">
        <v>0</v>
      </c>
      <c r="Z1358">
        <v>0</v>
      </c>
      <c r="AA1358">
        <v>0</v>
      </c>
      <c r="AB1358">
        <v>16.454015999999999</v>
      </c>
      <c r="AC1358" s="29">
        <v>532.01598399999989</v>
      </c>
      <c r="AD1358">
        <v>0</v>
      </c>
      <c r="AF1358">
        <v>529.91999999999996</v>
      </c>
      <c r="AG1358">
        <v>0</v>
      </c>
      <c r="AH1358">
        <v>18.55</v>
      </c>
      <c r="AI1358">
        <v>16.454015999999999</v>
      </c>
      <c r="AJ1358">
        <v>532.01598399999989</v>
      </c>
      <c r="AK1358" t="s">
        <v>25</v>
      </c>
      <c r="AN1358" s="29">
        <v>0</v>
      </c>
      <c r="AO1358" s="30">
        <f t="shared" si="42"/>
        <v>0</v>
      </c>
      <c r="AP1358" s="30">
        <f t="shared" si="43"/>
        <v>0</v>
      </c>
      <c r="AQ1358" s="30"/>
    </row>
    <row r="1359" spans="1:43" x14ac:dyDescent="0.25">
      <c r="A1359" t="s">
        <v>219</v>
      </c>
      <c r="B1359">
        <v>1979743</v>
      </c>
      <c r="C1359" t="s">
        <v>4911</v>
      </c>
      <c r="D1359">
        <v>1780675</v>
      </c>
      <c r="E1359" t="s">
        <v>4908</v>
      </c>
      <c r="F1359" t="s">
        <v>89</v>
      </c>
      <c r="G1359" t="s">
        <v>90</v>
      </c>
      <c r="H1359" t="s">
        <v>10</v>
      </c>
      <c r="I1359" t="s">
        <v>4912</v>
      </c>
      <c r="J1359" t="s">
        <v>4913</v>
      </c>
      <c r="K1359" t="s">
        <v>271</v>
      </c>
      <c r="L1359" t="s">
        <v>91</v>
      </c>
      <c r="M1359">
        <v>8530</v>
      </c>
      <c r="N1359">
        <v>73</v>
      </c>
      <c r="O1359" s="17">
        <v>45528</v>
      </c>
      <c r="P1359" s="19" t="s">
        <v>152</v>
      </c>
      <c r="Q1359" t="s">
        <v>24</v>
      </c>
      <c r="R1359" s="17">
        <v>45521</v>
      </c>
      <c r="S1359" s="27"/>
      <c r="T1359">
        <v>518.67999999999995</v>
      </c>
      <c r="U1359">
        <v>11.24</v>
      </c>
      <c r="V1359">
        <v>529.91999999999996</v>
      </c>
      <c r="W1359">
        <v>1</v>
      </c>
      <c r="X1359">
        <v>18.55</v>
      </c>
      <c r="Y1359">
        <v>0</v>
      </c>
      <c r="Z1359">
        <v>0</v>
      </c>
      <c r="AA1359">
        <v>0</v>
      </c>
      <c r="AB1359">
        <v>16.454015999999999</v>
      </c>
      <c r="AC1359" s="29">
        <v>532.01598399999989</v>
      </c>
      <c r="AD1359">
        <v>0</v>
      </c>
      <c r="AF1359">
        <v>529.91999999999996</v>
      </c>
      <c r="AG1359">
        <v>0</v>
      </c>
      <c r="AH1359">
        <v>18.55</v>
      </c>
      <c r="AI1359">
        <v>16.454015999999999</v>
      </c>
      <c r="AJ1359">
        <v>532.01598399999989</v>
      </c>
      <c r="AK1359" t="s">
        <v>25</v>
      </c>
      <c r="AN1359" s="29">
        <v>0</v>
      </c>
      <c r="AO1359" s="30">
        <f t="shared" si="42"/>
        <v>0</v>
      </c>
      <c r="AP1359" s="30">
        <f t="shared" si="43"/>
        <v>0</v>
      </c>
      <c r="AQ1359" s="30"/>
    </row>
    <row r="1360" spans="1:43" x14ac:dyDescent="0.25">
      <c r="A1360" t="s">
        <v>219</v>
      </c>
      <c r="B1360">
        <v>1979722</v>
      </c>
      <c r="C1360" t="s">
        <v>4914</v>
      </c>
      <c r="D1360">
        <v>1780671</v>
      </c>
      <c r="E1360" t="s">
        <v>4915</v>
      </c>
      <c r="F1360" t="s">
        <v>89</v>
      </c>
      <c r="G1360" t="s">
        <v>90</v>
      </c>
      <c r="H1360" t="s">
        <v>10</v>
      </c>
      <c r="I1360" t="s">
        <v>4916</v>
      </c>
      <c r="J1360" t="s">
        <v>4917</v>
      </c>
      <c r="K1360" t="s">
        <v>271</v>
      </c>
      <c r="L1360" t="s">
        <v>224</v>
      </c>
      <c r="M1360">
        <v>8385</v>
      </c>
      <c r="N1360">
        <v>10</v>
      </c>
      <c r="O1360" s="17">
        <v>45555</v>
      </c>
      <c r="P1360" s="19" t="s">
        <v>746</v>
      </c>
      <c r="Q1360" t="s">
        <v>24</v>
      </c>
      <c r="R1360" s="17">
        <v>45521</v>
      </c>
      <c r="S1360" s="27"/>
      <c r="T1360">
        <v>81.62</v>
      </c>
      <c r="U1360">
        <v>18.38</v>
      </c>
      <c r="V1360">
        <v>100</v>
      </c>
      <c r="W1360">
        <v>1</v>
      </c>
      <c r="X1360">
        <v>3.5</v>
      </c>
      <c r="Y1360">
        <v>0</v>
      </c>
      <c r="Z1360">
        <v>0</v>
      </c>
      <c r="AA1360">
        <v>0</v>
      </c>
      <c r="AB1360">
        <v>3.105</v>
      </c>
      <c r="AC1360" s="29">
        <v>100.395</v>
      </c>
      <c r="AD1360">
        <v>0</v>
      </c>
      <c r="AF1360">
        <v>100</v>
      </c>
      <c r="AG1360">
        <v>0</v>
      </c>
      <c r="AH1360">
        <v>3.5</v>
      </c>
      <c r="AI1360">
        <v>3.105</v>
      </c>
      <c r="AJ1360">
        <v>100.395</v>
      </c>
      <c r="AK1360" t="s">
        <v>25</v>
      </c>
      <c r="AN1360" s="29">
        <v>0</v>
      </c>
      <c r="AO1360" s="30">
        <f t="shared" si="42"/>
        <v>0</v>
      </c>
      <c r="AP1360" s="30">
        <f t="shared" si="43"/>
        <v>0</v>
      </c>
      <c r="AQ1360" s="30"/>
    </row>
    <row r="1361" spans="1:43" x14ac:dyDescent="0.25">
      <c r="A1361" t="s">
        <v>219</v>
      </c>
      <c r="B1361">
        <v>1979722</v>
      </c>
      <c r="C1361" t="s">
        <v>4918</v>
      </c>
      <c r="D1361">
        <v>1780672</v>
      </c>
      <c r="E1361" t="s">
        <v>4915</v>
      </c>
      <c r="F1361" t="s">
        <v>89</v>
      </c>
      <c r="G1361" t="s">
        <v>90</v>
      </c>
      <c r="H1361" t="s">
        <v>10</v>
      </c>
      <c r="I1361" t="s">
        <v>4919</v>
      </c>
      <c r="J1361" t="s">
        <v>4920</v>
      </c>
      <c r="K1361" t="s">
        <v>271</v>
      </c>
      <c r="L1361" t="s">
        <v>224</v>
      </c>
      <c r="M1361">
        <v>8385</v>
      </c>
      <c r="N1361">
        <v>9</v>
      </c>
      <c r="O1361" s="17">
        <v>45555</v>
      </c>
      <c r="P1361" s="19" t="s">
        <v>746</v>
      </c>
      <c r="Q1361" t="s">
        <v>24</v>
      </c>
      <c r="R1361" s="17">
        <v>45521</v>
      </c>
      <c r="S1361" s="27"/>
      <c r="T1361">
        <v>81.62</v>
      </c>
      <c r="U1361">
        <v>18.38</v>
      </c>
      <c r="V1361">
        <v>100</v>
      </c>
      <c r="W1361">
        <v>1</v>
      </c>
      <c r="X1361">
        <v>3.5</v>
      </c>
      <c r="Y1361">
        <v>0</v>
      </c>
      <c r="Z1361">
        <v>0</v>
      </c>
      <c r="AA1361">
        <v>0</v>
      </c>
      <c r="AB1361">
        <v>3.105</v>
      </c>
      <c r="AC1361" s="29">
        <v>100.395</v>
      </c>
      <c r="AD1361">
        <v>0</v>
      </c>
      <c r="AF1361">
        <v>100</v>
      </c>
      <c r="AG1361">
        <v>0</v>
      </c>
      <c r="AH1361">
        <v>3.5</v>
      </c>
      <c r="AI1361">
        <v>3.105</v>
      </c>
      <c r="AJ1361">
        <v>100.395</v>
      </c>
      <c r="AK1361" t="s">
        <v>25</v>
      </c>
      <c r="AN1361" s="29">
        <v>0</v>
      </c>
      <c r="AO1361" s="30">
        <f t="shared" si="42"/>
        <v>0</v>
      </c>
      <c r="AP1361" s="30">
        <f t="shared" si="43"/>
        <v>0</v>
      </c>
      <c r="AQ1361" s="30"/>
    </row>
    <row r="1362" spans="1:43" x14ac:dyDescent="0.25">
      <c r="A1362" t="s">
        <v>219</v>
      </c>
      <c r="B1362">
        <v>1979713</v>
      </c>
      <c r="C1362" t="s">
        <v>4921</v>
      </c>
      <c r="D1362">
        <v>501009</v>
      </c>
      <c r="E1362" t="s">
        <v>4922</v>
      </c>
      <c r="F1362" t="s">
        <v>89</v>
      </c>
      <c r="G1362" t="s">
        <v>90</v>
      </c>
      <c r="H1362" t="s">
        <v>14</v>
      </c>
      <c r="I1362" t="s">
        <v>4923</v>
      </c>
      <c r="J1362" t="s">
        <v>4924</v>
      </c>
      <c r="K1362" t="s">
        <v>224</v>
      </c>
      <c r="L1362" t="s">
        <v>271</v>
      </c>
      <c r="M1362">
        <v>8705</v>
      </c>
      <c r="N1362">
        <v>79</v>
      </c>
      <c r="O1362" s="17">
        <v>45532</v>
      </c>
      <c r="P1362" s="19" t="s">
        <v>114</v>
      </c>
      <c r="Q1362" t="s">
        <v>24</v>
      </c>
      <c r="R1362" s="17">
        <v>45521</v>
      </c>
      <c r="S1362" s="27"/>
      <c r="T1362">
        <v>73.456666666666663</v>
      </c>
      <c r="U1362">
        <v>7.2</v>
      </c>
      <c r="V1362">
        <v>80.656666666666666</v>
      </c>
      <c r="W1362">
        <v>3</v>
      </c>
      <c r="X1362">
        <v>2.8233333333333341</v>
      </c>
      <c r="Y1362">
        <v>0</v>
      </c>
      <c r="Z1362">
        <v>0</v>
      </c>
      <c r="AA1362">
        <v>0</v>
      </c>
      <c r="AB1362">
        <v>2.5043894999999998</v>
      </c>
      <c r="AC1362" s="29">
        <v>80.975610500000002</v>
      </c>
      <c r="AD1362">
        <v>0</v>
      </c>
      <c r="AF1362">
        <v>241.97</v>
      </c>
      <c r="AG1362">
        <v>0</v>
      </c>
      <c r="AH1362">
        <v>8.4700000000000006</v>
      </c>
      <c r="AI1362">
        <v>7.5131684999999999</v>
      </c>
      <c r="AJ1362">
        <v>242.92683149999999</v>
      </c>
      <c r="AK1362" t="s">
        <v>26</v>
      </c>
      <c r="AN1362" s="29">
        <v>0</v>
      </c>
      <c r="AO1362" s="30">
        <f t="shared" si="42"/>
        <v>0</v>
      </c>
      <c r="AP1362" s="30">
        <f t="shared" si="43"/>
        <v>0</v>
      </c>
      <c r="AQ1362" s="30"/>
    </row>
    <row r="1363" spans="1:43" x14ac:dyDescent="0.25">
      <c r="A1363" t="s">
        <v>219</v>
      </c>
      <c r="B1363">
        <v>1979713</v>
      </c>
      <c r="C1363" t="s">
        <v>4925</v>
      </c>
      <c r="D1363">
        <v>501008</v>
      </c>
      <c r="E1363" t="s">
        <v>4922</v>
      </c>
      <c r="F1363" t="s">
        <v>89</v>
      </c>
      <c r="G1363" t="s">
        <v>90</v>
      </c>
      <c r="H1363" t="s">
        <v>14</v>
      </c>
      <c r="I1363" t="s">
        <v>4926</v>
      </c>
      <c r="J1363" t="s">
        <v>4927</v>
      </c>
      <c r="K1363" t="s">
        <v>224</v>
      </c>
      <c r="L1363" t="s">
        <v>271</v>
      </c>
      <c r="M1363">
        <v>8705</v>
      </c>
      <c r="N1363">
        <v>77</v>
      </c>
      <c r="O1363" s="17">
        <v>45532</v>
      </c>
      <c r="P1363" s="19" t="s">
        <v>114</v>
      </c>
      <c r="Q1363" t="s">
        <v>24</v>
      </c>
      <c r="R1363" s="17">
        <v>45521</v>
      </c>
      <c r="S1363" s="27"/>
      <c r="T1363">
        <v>73.456666666666663</v>
      </c>
      <c r="U1363">
        <v>7.2</v>
      </c>
      <c r="V1363">
        <v>80.656666666666666</v>
      </c>
      <c r="W1363">
        <v>3</v>
      </c>
      <c r="X1363">
        <v>2.8233333333333341</v>
      </c>
      <c r="Y1363">
        <v>0</v>
      </c>
      <c r="Z1363">
        <v>0</v>
      </c>
      <c r="AA1363">
        <v>0</v>
      </c>
      <c r="AB1363">
        <v>2.5043894999999998</v>
      </c>
      <c r="AC1363" s="29">
        <v>80.975610500000002</v>
      </c>
      <c r="AD1363">
        <v>0</v>
      </c>
      <c r="AF1363">
        <v>241.97</v>
      </c>
      <c r="AG1363">
        <v>0</v>
      </c>
      <c r="AH1363">
        <v>8.4700000000000006</v>
      </c>
      <c r="AI1363">
        <v>7.5131684999999999</v>
      </c>
      <c r="AJ1363">
        <v>242.92683149999999</v>
      </c>
      <c r="AK1363" t="s">
        <v>26</v>
      </c>
      <c r="AN1363" s="29">
        <v>0</v>
      </c>
      <c r="AO1363" s="30">
        <f t="shared" si="42"/>
        <v>0</v>
      </c>
      <c r="AP1363" s="30">
        <f t="shared" si="43"/>
        <v>0</v>
      </c>
      <c r="AQ1363" s="30"/>
    </row>
    <row r="1364" spans="1:43" x14ac:dyDescent="0.25">
      <c r="A1364" t="s">
        <v>219</v>
      </c>
      <c r="B1364">
        <v>1979713</v>
      </c>
      <c r="C1364" t="s">
        <v>4928</v>
      </c>
      <c r="D1364">
        <v>501010</v>
      </c>
      <c r="E1364" t="s">
        <v>4922</v>
      </c>
      <c r="F1364" t="s">
        <v>89</v>
      </c>
      <c r="G1364" t="s">
        <v>90</v>
      </c>
      <c r="H1364" t="s">
        <v>14</v>
      </c>
      <c r="I1364" t="s">
        <v>4929</v>
      </c>
      <c r="J1364" t="s">
        <v>4930</v>
      </c>
      <c r="K1364" t="s">
        <v>224</v>
      </c>
      <c r="L1364" t="s">
        <v>271</v>
      </c>
      <c r="M1364">
        <v>8705</v>
      </c>
      <c r="N1364">
        <v>80</v>
      </c>
      <c r="O1364" s="17">
        <v>45532</v>
      </c>
      <c r="P1364" s="19" t="s">
        <v>114</v>
      </c>
      <c r="Q1364" t="s">
        <v>24</v>
      </c>
      <c r="R1364" s="17">
        <v>45521</v>
      </c>
      <c r="S1364" s="27"/>
      <c r="T1364">
        <v>73.456666666666663</v>
      </c>
      <c r="U1364">
        <v>7.2</v>
      </c>
      <c r="V1364">
        <v>80.656666666666666</v>
      </c>
      <c r="W1364">
        <v>3</v>
      </c>
      <c r="X1364">
        <v>2.8233333333333341</v>
      </c>
      <c r="Y1364">
        <v>0</v>
      </c>
      <c r="Z1364">
        <v>0</v>
      </c>
      <c r="AA1364">
        <v>0</v>
      </c>
      <c r="AB1364">
        <v>2.5043894999999998</v>
      </c>
      <c r="AC1364" s="29">
        <v>80.975610500000002</v>
      </c>
      <c r="AD1364">
        <v>0</v>
      </c>
      <c r="AF1364">
        <v>241.97</v>
      </c>
      <c r="AG1364">
        <v>0</v>
      </c>
      <c r="AH1364">
        <v>8.4700000000000006</v>
      </c>
      <c r="AI1364">
        <v>7.5131684999999999</v>
      </c>
      <c r="AJ1364">
        <v>242.92683149999999</v>
      </c>
      <c r="AK1364" t="s">
        <v>26</v>
      </c>
      <c r="AN1364" s="29">
        <v>0</v>
      </c>
      <c r="AO1364" s="30">
        <f t="shared" si="42"/>
        <v>0</v>
      </c>
      <c r="AP1364" s="30">
        <f t="shared" si="43"/>
        <v>0</v>
      </c>
      <c r="AQ1364" s="30"/>
    </row>
    <row r="1365" spans="1:43" x14ac:dyDescent="0.25">
      <c r="A1365" t="s">
        <v>219</v>
      </c>
      <c r="B1365">
        <v>1979709</v>
      </c>
      <c r="C1365" t="s">
        <v>4931</v>
      </c>
      <c r="D1365">
        <v>1780666</v>
      </c>
      <c r="E1365" t="s">
        <v>4932</v>
      </c>
      <c r="F1365" t="s">
        <v>89</v>
      </c>
      <c r="G1365" t="s">
        <v>90</v>
      </c>
      <c r="H1365" t="s">
        <v>10</v>
      </c>
      <c r="I1365" t="s">
        <v>4933</v>
      </c>
      <c r="J1365" t="s">
        <v>4934</v>
      </c>
      <c r="K1365" t="s">
        <v>231</v>
      </c>
      <c r="L1365" t="s">
        <v>134</v>
      </c>
      <c r="M1365">
        <v>8330</v>
      </c>
      <c r="N1365">
        <v>16</v>
      </c>
      <c r="O1365" s="17">
        <v>45522</v>
      </c>
      <c r="P1365" s="19" t="s">
        <v>117</v>
      </c>
      <c r="Q1365" t="s">
        <v>24</v>
      </c>
      <c r="R1365" s="17">
        <v>45521</v>
      </c>
      <c r="S1365" s="27"/>
      <c r="T1365">
        <v>51.36</v>
      </c>
      <c r="U1365">
        <v>8.6</v>
      </c>
      <c r="V1365">
        <v>59.96</v>
      </c>
      <c r="W1365">
        <v>1</v>
      </c>
      <c r="X1365">
        <v>2.1</v>
      </c>
      <c r="Y1365">
        <v>0</v>
      </c>
      <c r="Z1365">
        <v>0</v>
      </c>
      <c r="AA1365">
        <v>0</v>
      </c>
      <c r="AB1365">
        <v>1.861758</v>
      </c>
      <c r="AC1365" s="29">
        <v>60.198242</v>
      </c>
      <c r="AD1365">
        <v>0</v>
      </c>
      <c r="AF1365">
        <v>59.96</v>
      </c>
      <c r="AG1365">
        <v>0</v>
      </c>
      <c r="AH1365">
        <v>2.1</v>
      </c>
      <c r="AI1365">
        <v>1.861758</v>
      </c>
      <c r="AJ1365">
        <v>60.198242</v>
      </c>
      <c r="AK1365" t="s">
        <v>25</v>
      </c>
      <c r="AN1365" s="29">
        <v>0</v>
      </c>
      <c r="AO1365" s="30">
        <f t="shared" si="42"/>
        <v>0</v>
      </c>
      <c r="AP1365" s="30">
        <f t="shared" si="43"/>
        <v>0</v>
      </c>
      <c r="AQ1365" s="30"/>
    </row>
    <row r="1366" spans="1:43" x14ac:dyDescent="0.25">
      <c r="A1366" t="s">
        <v>219</v>
      </c>
      <c r="B1366">
        <v>1979707</v>
      </c>
      <c r="C1366" t="s">
        <v>4935</v>
      </c>
      <c r="D1366">
        <v>1780664</v>
      </c>
      <c r="E1366" t="s">
        <v>4936</v>
      </c>
      <c r="F1366" t="s">
        <v>89</v>
      </c>
      <c r="G1366" t="s">
        <v>90</v>
      </c>
      <c r="H1366" t="s">
        <v>10</v>
      </c>
      <c r="I1366" t="s">
        <v>4937</v>
      </c>
      <c r="J1366" t="s">
        <v>4938</v>
      </c>
      <c r="K1366" t="s">
        <v>225</v>
      </c>
      <c r="L1366" t="s">
        <v>224</v>
      </c>
      <c r="M1366">
        <v>8385</v>
      </c>
      <c r="N1366">
        <v>37</v>
      </c>
      <c r="O1366" s="17">
        <v>45522</v>
      </c>
      <c r="P1366" s="19" t="s">
        <v>109</v>
      </c>
      <c r="Q1366" t="s">
        <v>24</v>
      </c>
      <c r="R1366" s="17">
        <v>45521</v>
      </c>
      <c r="S1366" s="27"/>
      <c r="T1366">
        <v>181.21</v>
      </c>
      <c r="U1366">
        <v>19.02</v>
      </c>
      <c r="V1366">
        <v>200.23</v>
      </c>
      <c r="W1366">
        <v>1</v>
      </c>
      <c r="X1366">
        <v>7.01</v>
      </c>
      <c r="Y1366">
        <v>0</v>
      </c>
      <c r="Z1366">
        <v>0</v>
      </c>
      <c r="AA1366">
        <v>0</v>
      </c>
      <c r="AB1366">
        <v>6.2171415000000003</v>
      </c>
      <c r="AC1366" s="29">
        <v>201.02285850000001</v>
      </c>
      <c r="AD1366">
        <v>0</v>
      </c>
      <c r="AF1366">
        <v>200.23</v>
      </c>
      <c r="AG1366">
        <v>0</v>
      </c>
      <c r="AH1366">
        <v>7.01</v>
      </c>
      <c r="AI1366">
        <v>6.2171415000000003</v>
      </c>
      <c r="AJ1366">
        <v>201.02285850000001</v>
      </c>
      <c r="AK1366" t="s">
        <v>25</v>
      </c>
      <c r="AN1366" s="29">
        <v>0</v>
      </c>
      <c r="AO1366" s="30">
        <f t="shared" si="42"/>
        <v>0</v>
      </c>
      <c r="AP1366" s="30">
        <f t="shared" si="43"/>
        <v>0</v>
      </c>
      <c r="AQ1366" s="30"/>
    </row>
    <row r="1367" spans="1:43" x14ac:dyDescent="0.25">
      <c r="A1367" t="s">
        <v>219</v>
      </c>
      <c r="B1367">
        <v>1979703</v>
      </c>
      <c r="C1367" t="s">
        <v>4939</v>
      </c>
      <c r="D1367">
        <v>501005</v>
      </c>
      <c r="E1367" t="s">
        <v>4940</v>
      </c>
      <c r="F1367" t="s">
        <v>89</v>
      </c>
      <c r="G1367" t="s">
        <v>90</v>
      </c>
      <c r="H1367" t="s">
        <v>10</v>
      </c>
      <c r="I1367" t="s">
        <v>4941</v>
      </c>
      <c r="J1367" t="s">
        <v>4942</v>
      </c>
      <c r="K1367" t="s">
        <v>224</v>
      </c>
      <c r="L1367" t="s">
        <v>271</v>
      </c>
      <c r="M1367">
        <v>8705</v>
      </c>
      <c r="N1367">
        <v>72</v>
      </c>
      <c r="O1367" s="17">
        <v>45521</v>
      </c>
      <c r="P1367" s="19" t="s">
        <v>114</v>
      </c>
      <c r="Q1367" t="s">
        <v>24</v>
      </c>
      <c r="R1367" s="17">
        <v>45521</v>
      </c>
      <c r="S1367" s="27"/>
      <c r="T1367">
        <v>225.38</v>
      </c>
      <c r="U1367">
        <v>21.6</v>
      </c>
      <c r="V1367">
        <v>246.98</v>
      </c>
      <c r="W1367">
        <v>1</v>
      </c>
      <c r="X1367">
        <v>8.64</v>
      </c>
      <c r="Y1367">
        <v>0</v>
      </c>
      <c r="Z1367">
        <v>0</v>
      </c>
      <c r="AA1367">
        <v>0</v>
      </c>
      <c r="AB1367">
        <v>7.6687289999999999</v>
      </c>
      <c r="AC1367" s="29">
        <v>247.95127099999999</v>
      </c>
      <c r="AD1367">
        <v>0</v>
      </c>
      <c r="AF1367">
        <v>246.98</v>
      </c>
      <c r="AG1367">
        <v>0</v>
      </c>
      <c r="AH1367">
        <v>8.64</v>
      </c>
      <c r="AI1367">
        <v>7.6687289999999999</v>
      </c>
      <c r="AJ1367">
        <v>247.95127099999999</v>
      </c>
      <c r="AK1367" t="s">
        <v>25</v>
      </c>
      <c r="AN1367" s="29">
        <v>5.09</v>
      </c>
      <c r="AO1367" s="30">
        <f t="shared" si="42"/>
        <v>1.4633749999999999</v>
      </c>
      <c r="AP1367" s="30">
        <f t="shared" si="43"/>
        <v>1.4633749999999999</v>
      </c>
      <c r="AQ1367" s="30"/>
    </row>
    <row r="1368" spans="1:43" x14ac:dyDescent="0.25">
      <c r="A1368" t="s">
        <v>219</v>
      </c>
      <c r="B1368">
        <v>1979682</v>
      </c>
      <c r="C1368" t="s">
        <v>4943</v>
      </c>
      <c r="D1368">
        <v>1079575</v>
      </c>
      <c r="E1368" t="s">
        <v>4944</v>
      </c>
      <c r="F1368" t="s">
        <v>89</v>
      </c>
      <c r="G1368" t="s">
        <v>90</v>
      </c>
      <c r="H1368" t="s">
        <v>10</v>
      </c>
      <c r="I1368" t="s">
        <v>4945</v>
      </c>
      <c r="J1368" t="s">
        <v>4946</v>
      </c>
      <c r="K1368" t="s">
        <v>134</v>
      </c>
      <c r="L1368" t="s">
        <v>271</v>
      </c>
      <c r="M1368">
        <v>8755</v>
      </c>
      <c r="N1368">
        <v>32</v>
      </c>
      <c r="O1368" s="17">
        <v>45521</v>
      </c>
      <c r="P1368" s="19" t="s">
        <v>816</v>
      </c>
      <c r="Q1368" t="s">
        <v>24</v>
      </c>
      <c r="R1368" s="17">
        <v>45521</v>
      </c>
      <c r="S1368" s="17"/>
      <c r="T1368">
        <v>50.026666666666671</v>
      </c>
      <c r="U1368">
        <v>3.79</v>
      </c>
      <c r="V1368">
        <v>53.816666666666663</v>
      </c>
      <c r="W1368">
        <v>3</v>
      </c>
      <c r="X1368">
        <v>1.883333333333334</v>
      </c>
      <c r="Y1368">
        <v>0</v>
      </c>
      <c r="Z1368">
        <v>0</v>
      </c>
      <c r="AA1368">
        <v>0</v>
      </c>
      <c r="AB1368">
        <v>1.6710075</v>
      </c>
      <c r="AC1368" s="29">
        <v>54.028992499999987</v>
      </c>
      <c r="AD1368">
        <v>0</v>
      </c>
      <c r="AF1368">
        <v>161.44999999999999</v>
      </c>
      <c r="AG1368">
        <v>0</v>
      </c>
      <c r="AH1368">
        <v>5.65</v>
      </c>
      <c r="AI1368">
        <v>5.0130224999999999</v>
      </c>
      <c r="AJ1368">
        <v>162.08697749999999</v>
      </c>
      <c r="AK1368" t="s">
        <v>26</v>
      </c>
      <c r="AN1368" s="29">
        <v>0</v>
      </c>
      <c r="AO1368" s="30">
        <f t="shared" si="42"/>
        <v>0</v>
      </c>
      <c r="AP1368" s="30">
        <f t="shared" si="43"/>
        <v>0</v>
      </c>
      <c r="AQ1368" s="30"/>
    </row>
    <row r="1369" spans="1:43" x14ac:dyDescent="0.25">
      <c r="A1369" t="s">
        <v>219</v>
      </c>
      <c r="B1369">
        <v>1979678</v>
      </c>
      <c r="C1369" t="s">
        <v>4947</v>
      </c>
      <c r="D1369">
        <v>1780661</v>
      </c>
      <c r="E1369" t="s">
        <v>4948</v>
      </c>
      <c r="F1369" t="s">
        <v>89</v>
      </c>
      <c r="G1369" t="s">
        <v>90</v>
      </c>
      <c r="H1369" t="s">
        <v>14</v>
      </c>
      <c r="I1369" t="s">
        <v>4949</v>
      </c>
      <c r="J1369" t="s">
        <v>4950</v>
      </c>
      <c r="K1369" t="s">
        <v>266</v>
      </c>
      <c r="L1369" t="s">
        <v>94</v>
      </c>
      <c r="M1369">
        <v>2060</v>
      </c>
      <c r="N1369">
        <v>38</v>
      </c>
      <c r="O1369" s="17">
        <v>45522</v>
      </c>
      <c r="P1369" s="19" t="s">
        <v>101</v>
      </c>
      <c r="Q1369" t="s">
        <v>24</v>
      </c>
      <c r="R1369" s="17">
        <v>45521</v>
      </c>
      <c r="S1369" s="27"/>
      <c r="T1369">
        <v>39.06</v>
      </c>
      <c r="U1369">
        <v>4.28</v>
      </c>
      <c r="V1369">
        <v>43.34</v>
      </c>
      <c r="W1369">
        <v>4</v>
      </c>
      <c r="X1369">
        <v>1.5175000000000001</v>
      </c>
      <c r="Y1369">
        <v>0</v>
      </c>
      <c r="Z1369">
        <v>0</v>
      </c>
      <c r="AA1369">
        <v>0</v>
      </c>
      <c r="AB1369">
        <v>1.345707</v>
      </c>
      <c r="AC1369" s="29">
        <v>43.511792999999997</v>
      </c>
      <c r="AD1369">
        <v>0</v>
      </c>
      <c r="AF1369">
        <v>173.36</v>
      </c>
      <c r="AG1369">
        <v>0</v>
      </c>
      <c r="AH1369">
        <v>6.07</v>
      </c>
      <c r="AI1369">
        <v>5.3828279999999999</v>
      </c>
      <c r="AJ1369">
        <v>174.04717199999999</v>
      </c>
      <c r="AK1369" t="s">
        <v>31</v>
      </c>
      <c r="AN1369" s="29">
        <v>0</v>
      </c>
      <c r="AO1369" s="30">
        <f t="shared" si="42"/>
        <v>0</v>
      </c>
      <c r="AP1369" s="30">
        <f t="shared" si="43"/>
        <v>0</v>
      </c>
      <c r="AQ1369" s="30"/>
    </row>
    <row r="1370" spans="1:43" x14ac:dyDescent="0.25">
      <c r="A1370" t="s">
        <v>219</v>
      </c>
      <c r="B1370">
        <v>1979678</v>
      </c>
      <c r="C1370" t="s">
        <v>4951</v>
      </c>
      <c r="D1370">
        <v>1780662</v>
      </c>
      <c r="E1370" t="s">
        <v>4948</v>
      </c>
      <c r="F1370" t="s">
        <v>89</v>
      </c>
      <c r="G1370" t="s">
        <v>90</v>
      </c>
      <c r="H1370" t="s">
        <v>14</v>
      </c>
      <c r="I1370" t="s">
        <v>4952</v>
      </c>
      <c r="J1370" t="s">
        <v>4953</v>
      </c>
      <c r="K1370" t="s">
        <v>266</v>
      </c>
      <c r="L1370" t="s">
        <v>94</v>
      </c>
      <c r="M1370">
        <v>2060</v>
      </c>
      <c r="N1370">
        <v>37</v>
      </c>
      <c r="O1370" s="17">
        <v>45522</v>
      </c>
      <c r="P1370" s="19" t="s">
        <v>101</v>
      </c>
      <c r="Q1370" t="s">
        <v>24</v>
      </c>
      <c r="R1370" s="17">
        <v>45521</v>
      </c>
      <c r="S1370" s="27"/>
      <c r="T1370">
        <v>39.06</v>
      </c>
      <c r="U1370">
        <v>4.28</v>
      </c>
      <c r="V1370">
        <v>43.34</v>
      </c>
      <c r="W1370">
        <v>4</v>
      </c>
      <c r="X1370">
        <v>1.5175000000000001</v>
      </c>
      <c r="Y1370">
        <v>0</v>
      </c>
      <c r="Z1370">
        <v>0</v>
      </c>
      <c r="AA1370">
        <v>0</v>
      </c>
      <c r="AB1370">
        <v>1.345707</v>
      </c>
      <c r="AC1370" s="29">
        <v>43.511792999999997</v>
      </c>
      <c r="AD1370">
        <v>0</v>
      </c>
      <c r="AF1370">
        <v>173.36</v>
      </c>
      <c r="AG1370">
        <v>0</v>
      </c>
      <c r="AH1370">
        <v>6.07</v>
      </c>
      <c r="AI1370">
        <v>5.3828279999999999</v>
      </c>
      <c r="AJ1370">
        <v>174.04717199999999</v>
      </c>
      <c r="AK1370" t="s">
        <v>31</v>
      </c>
      <c r="AN1370" s="29">
        <v>0</v>
      </c>
      <c r="AO1370" s="30">
        <f t="shared" si="42"/>
        <v>0</v>
      </c>
      <c r="AP1370" s="30">
        <f t="shared" si="43"/>
        <v>0</v>
      </c>
      <c r="AQ1370" s="30"/>
    </row>
    <row r="1371" spans="1:43" x14ac:dyDescent="0.25">
      <c r="A1371" t="s">
        <v>219</v>
      </c>
      <c r="B1371">
        <v>1979655</v>
      </c>
      <c r="C1371" t="s">
        <v>4954</v>
      </c>
      <c r="D1371">
        <v>1079570</v>
      </c>
      <c r="E1371" t="s">
        <v>4955</v>
      </c>
      <c r="F1371" t="s">
        <v>89</v>
      </c>
      <c r="G1371" t="s">
        <v>90</v>
      </c>
      <c r="H1371" t="s">
        <v>10</v>
      </c>
      <c r="I1371" t="s">
        <v>4956</v>
      </c>
      <c r="J1371" t="s">
        <v>4957</v>
      </c>
      <c r="K1371" t="s">
        <v>94</v>
      </c>
      <c r="L1371" t="s">
        <v>231</v>
      </c>
      <c r="M1371">
        <v>2385</v>
      </c>
      <c r="N1371">
        <v>43</v>
      </c>
      <c r="O1371" s="17">
        <v>45522</v>
      </c>
      <c r="P1371" s="19" t="s">
        <v>110</v>
      </c>
      <c r="Q1371" t="s">
        <v>24</v>
      </c>
      <c r="R1371" s="17">
        <v>45521</v>
      </c>
      <c r="S1371" s="17"/>
      <c r="T1371">
        <v>43.49</v>
      </c>
      <c r="U1371">
        <v>15.49</v>
      </c>
      <c r="V1371">
        <v>58.98</v>
      </c>
      <c r="W1371">
        <v>1</v>
      </c>
      <c r="X1371">
        <v>2.06</v>
      </c>
      <c r="Y1371">
        <v>0</v>
      </c>
      <c r="Z1371">
        <v>0</v>
      </c>
      <c r="AA1371">
        <v>0</v>
      </c>
      <c r="AB1371">
        <v>1.831329</v>
      </c>
      <c r="AC1371" s="29">
        <v>59.208671000000002</v>
      </c>
      <c r="AD1371">
        <v>0</v>
      </c>
      <c r="AF1371">
        <v>58.98</v>
      </c>
      <c r="AG1371">
        <v>0</v>
      </c>
      <c r="AH1371">
        <v>2.06</v>
      </c>
      <c r="AI1371">
        <v>1.831329</v>
      </c>
      <c r="AJ1371">
        <v>59.208671000000002</v>
      </c>
      <c r="AK1371" t="s">
        <v>25</v>
      </c>
      <c r="AN1371" s="29">
        <v>0</v>
      </c>
      <c r="AO1371" s="30">
        <f t="shared" si="42"/>
        <v>0</v>
      </c>
      <c r="AP1371" s="30">
        <f t="shared" si="43"/>
        <v>0</v>
      </c>
      <c r="AQ1371" s="30"/>
    </row>
    <row r="1372" spans="1:43" x14ac:dyDescent="0.25">
      <c r="A1372" t="s">
        <v>219</v>
      </c>
      <c r="B1372">
        <v>1979646</v>
      </c>
      <c r="C1372" t="s">
        <v>4958</v>
      </c>
      <c r="D1372">
        <v>1780645</v>
      </c>
      <c r="E1372" t="s">
        <v>4959</v>
      </c>
      <c r="F1372" t="s">
        <v>89</v>
      </c>
      <c r="G1372" t="s">
        <v>90</v>
      </c>
      <c r="H1372" t="s">
        <v>10</v>
      </c>
      <c r="I1372" t="s">
        <v>4960</v>
      </c>
      <c r="J1372" t="s">
        <v>4961</v>
      </c>
      <c r="K1372" t="s">
        <v>231</v>
      </c>
      <c r="L1372" t="s">
        <v>91</v>
      </c>
      <c r="M1372">
        <v>2660</v>
      </c>
      <c r="N1372">
        <v>76</v>
      </c>
      <c r="O1372" s="17">
        <v>45534</v>
      </c>
      <c r="P1372" s="19" t="s">
        <v>109</v>
      </c>
      <c r="Q1372" t="s">
        <v>24</v>
      </c>
      <c r="R1372" s="17">
        <v>45521</v>
      </c>
      <c r="S1372" s="27"/>
      <c r="T1372">
        <v>273.2</v>
      </c>
      <c r="U1372">
        <v>11.77</v>
      </c>
      <c r="V1372">
        <v>284.97000000000003</v>
      </c>
      <c r="W1372">
        <v>1</v>
      </c>
      <c r="X1372">
        <v>9.9700000000000006</v>
      </c>
      <c r="Y1372">
        <v>0</v>
      </c>
      <c r="Z1372">
        <v>0</v>
      </c>
      <c r="AA1372">
        <v>0</v>
      </c>
      <c r="AB1372">
        <v>8.8483184999999995</v>
      </c>
      <c r="AC1372" s="29">
        <v>286.09168149999999</v>
      </c>
      <c r="AD1372">
        <v>0</v>
      </c>
      <c r="AF1372">
        <v>284.97000000000003</v>
      </c>
      <c r="AG1372">
        <v>0</v>
      </c>
      <c r="AH1372">
        <v>9.9700000000000006</v>
      </c>
      <c r="AI1372">
        <v>8.8483184999999995</v>
      </c>
      <c r="AJ1372">
        <v>286.09168149999999</v>
      </c>
      <c r="AK1372" t="s">
        <v>25</v>
      </c>
      <c r="AN1372" s="29">
        <v>23.6</v>
      </c>
      <c r="AO1372" s="30">
        <f t="shared" si="42"/>
        <v>6.7850000000000001</v>
      </c>
      <c r="AP1372" s="30">
        <f t="shared" si="43"/>
        <v>6.7850000000000001</v>
      </c>
      <c r="AQ1372" s="30"/>
    </row>
    <row r="1373" spans="1:43" x14ac:dyDescent="0.25">
      <c r="A1373" t="s">
        <v>219</v>
      </c>
      <c r="B1373">
        <v>1979646</v>
      </c>
      <c r="C1373" t="s">
        <v>4962</v>
      </c>
      <c r="D1373">
        <v>1780644</v>
      </c>
      <c r="E1373" t="s">
        <v>4959</v>
      </c>
      <c r="F1373" t="s">
        <v>89</v>
      </c>
      <c r="G1373" t="s">
        <v>90</v>
      </c>
      <c r="H1373" t="s">
        <v>10</v>
      </c>
      <c r="I1373" t="s">
        <v>4963</v>
      </c>
      <c r="J1373" t="s">
        <v>4964</v>
      </c>
      <c r="K1373" t="s">
        <v>231</v>
      </c>
      <c r="L1373" t="s">
        <v>91</v>
      </c>
      <c r="M1373">
        <v>2660</v>
      </c>
      <c r="N1373">
        <v>75</v>
      </c>
      <c r="O1373" s="17">
        <v>45534</v>
      </c>
      <c r="P1373" s="19" t="s">
        <v>109</v>
      </c>
      <c r="Q1373" t="s">
        <v>24</v>
      </c>
      <c r="R1373" s="17">
        <v>45521</v>
      </c>
      <c r="S1373" s="17"/>
      <c r="T1373">
        <v>273.2</v>
      </c>
      <c r="U1373">
        <v>11.77</v>
      </c>
      <c r="V1373">
        <v>284.97000000000003</v>
      </c>
      <c r="W1373">
        <v>1</v>
      </c>
      <c r="X1373">
        <v>9.9700000000000006</v>
      </c>
      <c r="Y1373">
        <v>0</v>
      </c>
      <c r="Z1373">
        <v>0</v>
      </c>
      <c r="AA1373">
        <v>0</v>
      </c>
      <c r="AB1373">
        <v>8.8483184999999995</v>
      </c>
      <c r="AC1373" s="29">
        <v>286.09168149999999</v>
      </c>
      <c r="AD1373">
        <v>0</v>
      </c>
      <c r="AF1373">
        <v>284.97000000000003</v>
      </c>
      <c r="AG1373">
        <v>0</v>
      </c>
      <c r="AH1373">
        <v>9.9700000000000006</v>
      </c>
      <c r="AI1373">
        <v>8.8483184999999995</v>
      </c>
      <c r="AJ1373">
        <v>286.09168149999999</v>
      </c>
      <c r="AK1373" t="s">
        <v>25</v>
      </c>
      <c r="AN1373" s="29">
        <v>23.6</v>
      </c>
      <c r="AO1373" s="30">
        <f t="shared" si="42"/>
        <v>6.7850000000000001</v>
      </c>
      <c r="AP1373" s="30">
        <f t="shared" si="43"/>
        <v>6.7850000000000001</v>
      </c>
      <c r="AQ1373" s="30"/>
    </row>
    <row r="1374" spans="1:43" x14ac:dyDescent="0.25">
      <c r="A1374" t="s">
        <v>219</v>
      </c>
      <c r="B1374">
        <v>1979646</v>
      </c>
      <c r="C1374" t="s">
        <v>4965</v>
      </c>
      <c r="D1374">
        <v>162816</v>
      </c>
      <c r="E1374" t="s">
        <v>4959</v>
      </c>
      <c r="F1374" t="s">
        <v>89</v>
      </c>
      <c r="G1374" t="s">
        <v>90</v>
      </c>
      <c r="H1374" t="s">
        <v>10</v>
      </c>
      <c r="I1374" t="s">
        <v>4960</v>
      </c>
      <c r="J1374" t="s">
        <v>4961</v>
      </c>
      <c r="K1374" t="s">
        <v>91</v>
      </c>
      <c r="L1374" t="s">
        <v>231</v>
      </c>
      <c r="M1374">
        <v>2780</v>
      </c>
      <c r="N1374">
        <v>79</v>
      </c>
      <c r="O1374" s="17">
        <v>45531</v>
      </c>
      <c r="P1374" s="19" t="s">
        <v>114</v>
      </c>
      <c r="Q1374" t="s">
        <v>24</v>
      </c>
      <c r="R1374" s="17">
        <v>45521</v>
      </c>
      <c r="S1374" s="27"/>
      <c r="T1374">
        <v>266.22000000000003</v>
      </c>
      <c r="U1374">
        <v>9.76</v>
      </c>
      <c r="V1374">
        <v>275.98</v>
      </c>
      <c r="W1374">
        <v>1</v>
      </c>
      <c r="X1374">
        <v>9.66</v>
      </c>
      <c r="Y1374">
        <v>0</v>
      </c>
      <c r="Z1374">
        <v>0</v>
      </c>
      <c r="AA1374">
        <v>0</v>
      </c>
      <c r="AB1374">
        <v>8.5691790000000001</v>
      </c>
      <c r="AC1374" s="29">
        <v>277.07082100000002</v>
      </c>
      <c r="AD1374">
        <v>0</v>
      </c>
      <c r="AF1374">
        <v>275.98</v>
      </c>
      <c r="AG1374">
        <v>0</v>
      </c>
      <c r="AH1374">
        <v>9.66</v>
      </c>
      <c r="AI1374">
        <v>8.5691790000000001</v>
      </c>
      <c r="AJ1374">
        <v>277.07082100000002</v>
      </c>
      <c r="AK1374" t="s">
        <v>25</v>
      </c>
      <c r="AN1374" s="29">
        <v>23.6</v>
      </c>
      <c r="AO1374" s="30">
        <f t="shared" si="42"/>
        <v>6.7850000000000001</v>
      </c>
      <c r="AP1374" s="30">
        <f t="shared" si="43"/>
        <v>6.7850000000000001</v>
      </c>
      <c r="AQ1374" s="30"/>
    </row>
    <row r="1375" spans="1:43" x14ac:dyDescent="0.25">
      <c r="A1375" t="s">
        <v>219</v>
      </c>
      <c r="B1375">
        <v>1979646</v>
      </c>
      <c r="C1375" t="s">
        <v>4966</v>
      </c>
      <c r="D1375">
        <v>162817</v>
      </c>
      <c r="E1375" t="s">
        <v>4959</v>
      </c>
      <c r="F1375" t="s">
        <v>89</v>
      </c>
      <c r="G1375" t="s">
        <v>90</v>
      </c>
      <c r="H1375" t="s">
        <v>10</v>
      </c>
      <c r="I1375" t="s">
        <v>4963</v>
      </c>
      <c r="J1375" t="s">
        <v>4964</v>
      </c>
      <c r="K1375" t="s">
        <v>91</v>
      </c>
      <c r="L1375" t="s">
        <v>231</v>
      </c>
      <c r="M1375">
        <v>2780</v>
      </c>
      <c r="N1375">
        <v>80</v>
      </c>
      <c r="O1375" s="17">
        <v>45531</v>
      </c>
      <c r="P1375" s="19" t="s">
        <v>114</v>
      </c>
      <c r="Q1375" t="s">
        <v>24</v>
      </c>
      <c r="R1375" s="17">
        <v>45521</v>
      </c>
      <c r="S1375" s="27"/>
      <c r="T1375">
        <v>266.22000000000003</v>
      </c>
      <c r="U1375">
        <v>9.76</v>
      </c>
      <c r="V1375">
        <v>275.98</v>
      </c>
      <c r="W1375">
        <v>1</v>
      </c>
      <c r="X1375">
        <v>9.66</v>
      </c>
      <c r="Y1375">
        <v>0</v>
      </c>
      <c r="Z1375">
        <v>0</v>
      </c>
      <c r="AA1375">
        <v>0</v>
      </c>
      <c r="AB1375">
        <v>8.5691790000000001</v>
      </c>
      <c r="AC1375" s="29">
        <v>277.07082100000002</v>
      </c>
      <c r="AD1375">
        <v>0</v>
      </c>
      <c r="AF1375">
        <v>275.98</v>
      </c>
      <c r="AG1375">
        <v>0</v>
      </c>
      <c r="AH1375">
        <v>9.66</v>
      </c>
      <c r="AI1375">
        <v>8.5691790000000001</v>
      </c>
      <c r="AJ1375">
        <v>277.07082100000002</v>
      </c>
      <c r="AK1375" t="s">
        <v>25</v>
      </c>
      <c r="AN1375" s="29">
        <v>23.6</v>
      </c>
      <c r="AO1375" s="30">
        <f t="shared" si="42"/>
        <v>6.7850000000000001</v>
      </c>
      <c r="AP1375" s="30">
        <f t="shared" si="43"/>
        <v>6.7850000000000001</v>
      </c>
      <c r="AQ1375" s="30"/>
    </row>
    <row r="1376" spans="1:43" x14ac:dyDescent="0.25">
      <c r="A1376" t="s">
        <v>219</v>
      </c>
      <c r="B1376">
        <v>1979631</v>
      </c>
      <c r="C1376" t="s">
        <v>4967</v>
      </c>
      <c r="D1376">
        <v>1780637</v>
      </c>
      <c r="E1376" t="s">
        <v>4968</v>
      </c>
      <c r="F1376" t="s">
        <v>112</v>
      </c>
      <c r="G1376" t="s">
        <v>90</v>
      </c>
      <c r="H1376" t="s">
        <v>10</v>
      </c>
      <c r="I1376" t="s">
        <v>4969</v>
      </c>
      <c r="J1376" t="s">
        <v>296</v>
      </c>
      <c r="K1376" t="s">
        <v>231</v>
      </c>
      <c r="L1376" t="s">
        <v>92</v>
      </c>
      <c r="M1376">
        <v>8330</v>
      </c>
      <c r="N1376">
        <v>41</v>
      </c>
      <c r="O1376" s="17">
        <v>45521</v>
      </c>
      <c r="P1376" s="19" t="s">
        <v>117</v>
      </c>
      <c r="Q1376" t="s">
        <v>24</v>
      </c>
      <c r="R1376" s="17">
        <v>45521</v>
      </c>
      <c r="S1376" s="27"/>
      <c r="T1376">
        <v>61.05</v>
      </c>
      <c r="U1376">
        <v>8.93</v>
      </c>
      <c r="V1376">
        <v>69.98</v>
      </c>
      <c r="W1376">
        <v>1</v>
      </c>
      <c r="X1376">
        <v>3.5</v>
      </c>
      <c r="Y1376">
        <v>0</v>
      </c>
      <c r="Z1376">
        <v>0</v>
      </c>
      <c r="AA1376">
        <v>0</v>
      </c>
      <c r="AB1376">
        <v>3.67395</v>
      </c>
      <c r="AC1376" s="29">
        <v>69.806049999999999</v>
      </c>
      <c r="AD1376">
        <v>0</v>
      </c>
      <c r="AF1376">
        <v>69.98</v>
      </c>
      <c r="AG1376">
        <v>0</v>
      </c>
      <c r="AH1376">
        <v>3.5</v>
      </c>
      <c r="AI1376">
        <v>3.67395</v>
      </c>
      <c r="AJ1376">
        <v>69.806049999999999</v>
      </c>
      <c r="AK1376" t="s">
        <v>25</v>
      </c>
      <c r="AN1376" s="29">
        <v>0</v>
      </c>
      <c r="AO1376" s="30">
        <f t="shared" si="42"/>
        <v>0</v>
      </c>
      <c r="AP1376" s="30">
        <f t="shared" si="43"/>
        <v>0</v>
      </c>
      <c r="AQ1376" s="30"/>
    </row>
    <row r="1377" spans="1:43" x14ac:dyDescent="0.25">
      <c r="A1377" t="s">
        <v>219</v>
      </c>
      <c r="B1377">
        <v>1979627</v>
      </c>
      <c r="C1377" t="s">
        <v>4970</v>
      </c>
      <c r="D1377">
        <v>1079564</v>
      </c>
      <c r="E1377" t="s">
        <v>4971</v>
      </c>
      <c r="F1377" t="s">
        <v>89</v>
      </c>
      <c r="G1377" t="s">
        <v>90</v>
      </c>
      <c r="H1377" t="s">
        <v>137</v>
      </c>
      <c r="I1377" t="s">
        <v>4972</v>
      </c>
      <c r="J1377" t="s">
        <v>4973</v>
      </c>
      <c r="K1377" t="s">
        <v>94</v>
      </c>
      <c r="L1377" t="s">
        <v>266</v>
      </c>
      <c r="M1377">
        <v>8520</v>
      </c>
      <c r="N1377">
        <v>76</v>
      </c>
      <c r="O1377" s="17">
        <v>45521</v>
      </c>
      <c r="P1377" s="19" t="s">
        <v>104</v>
      </c>
      <c r="Q1377" t="s">
        <v>24</v>
      </c>
      <c r="R1377" s="17">
        <v>45521</v>
      </c>
      <c r="S1377" s="27"/>
      <c r="T1377">
        <v>355.87</v>
      </c>
      <c r="U1377">
        <v>24.93</v>
      </c>
      <c r="V1377">
        <v>380.8</v>
      </c>
      <c r="W1377">
        <v>1</v>
      </c>
      <c r="X1377">
        <v>13.33</v>
      </c>
      <c r="Y1377">
        <v>0</v>
      </c>
      <c r="Z1377">
        <v>0</v>
      </c>
      <c r="AA1377">
        <v>0</v>
      </c>
      <c r="AB1377">
        <v>19.706399999999999</v>
      </c>
      <c r="AC1377" s="29">
        <v>374.42360000000002</v>
      </c>
      <c r="AD1377">
        <v>0</v>
      </c>
      <c r="AF1377">
        <v>380.8</v>
      </c>
      <c r="AG1377">
        <v>0</v>
      </c>
      <c r="AH1377">
        <v>13.33</v>
      </c>
      <c r="AI1377">
        <v>19.706399999999999</v>
      </c>
      <c r="AJ1377">
        <v>374.42360000000002</v>
      </c>
      <c r="AK1377" t="s">
        <v>25</v>
      </c>
      <c r="AN1377" s="29">
        <v>0</v>
      </c>
      <c r="AO1377" s="30">
        <f t="shared" si="42"/>
        <v>0</v>
      </c>
      <c r="AP1377" s="30">
        <f t="shared" si="43"/>
        <v>0</v>
      </c>
      <c r="AQ1377" s="30"/>
    </row>
    <row r="1378" spans="1:43" x14ac:dyDescent="0.25">
      <c r="A1378" t="s">
        <v>219</v>
      </c>
      <c r="B1378">
        <v>1979627</v>
      </c>
      <c r="C1378" t="s">
        <v>4974</v>
      </c>
      <c r="D1378">
        <v>1079563</v>
      </c>
      <c r="E1378" t="s">
        <v>4971</v>
      </c>
      <c r="F1378" t="s">
        <v>89</v>
      </c>
      <c r="G1378" t="s">
        <v>90</v>
      </c>
      <c r="H1378" t="s">
        <v>137</v>
      </c>
      <c r="I1378" t="s">
        <v>4975</v>
      </c>
      <c r="J1378" t="s">
        <v>4976</v>
      </c>
      <c r="K1378" t="s">
        <v>94</v>
      </c>
      <c r="L1378" t="s">
        <v>266</v>
      </c>
      <c r="M1378">
        <v>8520</v>
      </c>
      <c r="N1378">
        <v>75</v>
      </c>
      <c r="O1378" s="17">
        <v>45521</v>
      </c>
      <c r="P1378" s="19" t="s">
        <v>104</v>
      </c>
      <c r="Q1378" t="s">
        <v>24</v>
      </c>
      <c r="R1378" s="17">
        <v>45521</v>
      </c>
      <c r="S1378" s="17"/>
      <c r="T1378">
        <v>355.87</v>
      </c>
      <c r="U1378">
        <v>24.93</v>
      </c>
      <c r="V1378">
        <v>380.8</v>
      </c>
      <c r="W1378">
        <v>1</v>
      </c>
      <c r="X1378">
        <v>13.33</v>
      </c>
      <c r="Y1378">
        <v>0</v>
      </c>
      <c r="Z1378">
        <v>0</v>
      </c>
      <c r="AA1378">
        <v>0</v>
      </c>
      <c r="AB1378">
        <v>19.706399999999999</v>
      </c>
      <c r="AC1378" s="29">
        <v>374.42360000000002</v>
      </c>
      <c r="AD1378">
        <v>0</v>
      </c>
      <c r="AF1378">
        <v>380.8</v>
      </c>
      <c r="AG1378">
        <v>0</v>
      </c>
      <c r="AH1378">
        <v>13.33</v>
      </c>
      <c r="AI1378">
        <v>19.706399999999999</v>
      </c>
      <c r="AJ1378">
        <v>374.42360000000002</v>
      </c>
      <c r="AK1378" t="s">
        <v>25</v>
      </c>
      <c r="AN1378" s="29">
        <v>0</v>
      </c>
      <c r="AO1378" s="30">
        <f t="shared" si="42"/>
        <v>0</v>
      </c>
      <c r="AP1378" s="30">
        <f t="shared" si="43"/>
        <v>0</v>
      </c>
      <c r="AQ1378" s="30"/>
    </row>
    <row r="1379" spans="1:43" x14ac:dyDescent="0.25">
      <c r="A1379" t="s">
        <v>219</v>
      </c>
      <c r="B1379">
        <v>1979616</v>
      </c>
      <c r="C1379" t="s">
        <v>4977</v>
      </c>
      <c r="D1379">
        <v>1780635</v>
      </c>
      <c r="E1379" t="s">
        <v>4978</v>
      </c>
      <c r="F1379" t="s">
        <v>89</v>
      </c>
      <c r="G1379" t="s">
        <v>90</v>
      </c>
      <c r="H1379" t="s">
        <v>10</v>
      </c>
      <c r="I1379" t="s">
        <v>4979</v>
      </c>
      <c r="J1379" t="s">
        <v>4980</v>
      </c>
      <c r="K1379" t="s">
        <v>248</v>
      </c>
      <c r="L1379" t="s">
        <v>224</v>
      </c>
      <c r="M1379">
        <v>8815</v>
      </c>
      <c r="N1379">
        <v>28</v>
      </c>
      <c r="O1379" s="17">
        <v>45522</v>
      </c>
      <c r="P1379" s="19" t="s">
        <v>142</v>
      </c>
      <c r="Q1379" t="s">
        <v>24</v>
      </c>
      <c r="R1379" s="17">
        <v>45521</v>
      </c>
      <c r="S1379" s="27"/>
      <c r="T1379">
        <v>64.95</v>
      </c>
      <c r="U1379">
        <v>5.8133333333333326</v>
      </c>
      <c r="V1379">
        <v>70.763333333333335</v>
      </c>
      <c r="W1379">
        <v>3</v>
      </c>
      <c r="X1379">
        <v>2.476666666666667</v>
      </c>
      <c r="Y1379">
        <v>0</v>
      </c>
      <c r="Z1379">
        <v>0</v>
      </c>
      <c r="AA1379">
        <v>0</v>
      </c>
      <c r="AB1379">
        <v>2.1972014999999998</v>
      </c>
      <c r="AC1379" s="29">
        <v>71.042798500000004</v>
      </c>
      <c r="AD1379">
        <v>0</v>
      </c>
      <c r="AF1379">
        <v>212.29</v>
      </c>
      <c r="AG1379">
        <v>0</v>
      </c>
      <c r="AH1379">
        <v>7.43</v>
      </c>
      <c r="AI1379">
        <v>6.5916044999999999</v>
      </c>
      <c r="AJ1379">
        <v>213.12839550000001</v>
      </c>
      <c r="AK1379" t="s">
        <v>26</v>
      </c>
      <c r="AN1379" s="29">
        <v>0</v>
      </c>
      <c r="AO1379" s="30">
        <f t="shared" si="42"/>
        <v>0</v>
      </c>
      <c r="AP1379" s="30">
        <f t="shared" si="43"/>
        <v>0</v>
      </c>
      <c r="AQ1379" s="30"/>
    </row>
    <row r="1380" spans="1:43" x14ac:dyDescent="0.25">
      <c r="A1380" t="s">
        <v>219</v>
      </c>
      <c r="B1380">
        <v>1979615</v>
      </c>
      <c r="C1380" t="s">
        <v>4981</v>
      </c>
      <c r="D1380">
        <v>500995</v>
      </c>
      <c r="E1380" t="s">
        <v>4982</v>
      </c>
      <c r="F1380" t="s">
        <v>89</v>
      </c>
      <c r="G1380" t="s">
        <v>90</v>
      </c>
      <c r="H1380" t="s">
        <v>14</v>
      </c>
      <c r="I1380" t="s">
        <v>4983</v>
      </c>
      <c r="J1380" t="s">
        <v>4984</v>
      </c>
      <c r="K1380" t="s">
        <v>224</v>
      </c>
      <c r="L1380" t="s">
        <v>266</v>
      </c>
      <c r="M1380">
        <v>2535</v>
      </c>
      <c r="N1380">
        <v>71</v>
      </c>
      <c r="O1380" s="17">
        <v>45522</v>
      </c>
      <c r="P1380" s="19" t="s">
        <v>586</v>
      </c>
      <c r="Q1380" t="s">
        <v>24</v>
      </c>
      <c r="R1380" s="17">
        <v>45521</v>
      </c>
      <c r="S1380" s="17"/>
      <c r="T1380">
        <v>103.6033333333333</v>
      </c>
      <c r="U1380">
        <v>9.2866666666666671</v>
      </c>
      <c r="V1380">
        <v>112.89</v>
      </c>
      <c r="W1380">
        <v>3</v>
      </c>
      <c r="X1380">
        <v>3.95</v>
      </c>
      <c r="Y1380">
        <v>0</v>
      </c>
      <c r="Z1380">
        <v>0</v>
      </c>
      <c r="AA1380">
        <v>0</v>
      </c>
      <c r="AB1380">
        <v>3.5052344999999998</v>
      </c>
      <c r="AC1380" s="29">
        <v>113.3347655</v>
      </c>
      <c r="AD1380">
        <v>0</v>
      </c>
      <c r="AF1380">
        <v>338.67</v>
      </c>
      <c r="AG1380">
        <v>0</v>
      </c>
      <c r="AH1380">
        <v>11.85</v>
      </c>
      <c r="AI1380">
        <v>10.515703500000001</v>
      </c>
      <c r="AJ1380">
        <v>340.00429650000001</v>
      </c>
      <c r="AK1380" t="s">
        <v>26</v>
      </c>
      <c r="AN1380" s="29">
        <v>0</v>
      </c>
      <c r="AO1380" s="30">
        <f t="shared" si="42"/>
        <v>0</v>
      </c>
      <c r="AP1380" s="30">
        <f t="shared" si="43"/>
        <v>0</v>
      </c>
      <c r="AQ1380" s="30"/>
    </row>
    <row r="1381" spans="1:43" x14ac:dyDescent="0.25">
      <c r="A1381" t="s">
        <v>219</v>
      </c>
      <c r="B1381">
        <v>1979613</v>
      </c>
      <c r="C1381" t="s">
        <v>4985</v>
      </c>
      <c r="D1381">
        <v>1079558</v>
      </c>
      <c r="E1381" t="s">
        <v>4986</v>
      </c>
      <c r="F1381" t="s">
        <v>89</v>
      </c>
      <c r="G1381" t="s">
        <v>90</v>
      </c>
      <c r="H1381" t="s">
        <v>10</v>
      </c>
      <c r="I1381" t="s">
        <v>4987</v>
      </c>
      <c r="J1381" t="s">
        <v>4988</v>
      </c>
      <c r="K1381" t="s">
        <v>92</v>
      </c>
      <c r="L1381" t="s">
        <v>231</v>
      </c>
      <c r="M1381">
        <v>98570</v>
      </c>
      <c r="N1381">
        <v>77</v>
      </c>
      <c r="O1381" s="17">
        <v>45523</v>
      </c>
      <c r="P1381" s="19" t="s">
        <v>108</v>
      </c>
      <c r="Q1381" t="s">
        <v>24</v>
      </c>
      <c r="R1381" s="17">
        <v>45521</v>
      </c>
      <c r="S1381" s="17"/>
      <c r="T1381">
        <v>36.676666666666669</v>
      </c>
      <c r="U1381">
        <v>3.316666666666666</v>
      </c>
      <c r="V1381">
        <v>39.993333333333332</v>
      </c>
      <c r="W1381">
        <v>3</v>
      </c>
      <c r="X1381">
        <v>1.4</v>
      </c>
      <c r="Y1381">
        <v>0</v>
      </c>
      <c r="Z1381">
        <v>0</v>
      </c>
      <c r="AA1381">
        <v>0</v>
      </c>
      <c r="AB1381">
        <v>1.2417929999999999</v>
      </c>
      <c r="AC1381" s="29">
        <v>40.151540333333337</v>
      </c>
      <c r="AD1381">
        <v>0</v>
      </c>
      <c r="AF1381">
        <v>119.98</v>
      </c>
      <c r="AG1381">
        <v>0</v>
      </c>
      <c r="AH1381">
        <v>4.2</v>
      </c>
      <c r="AI1381">
        <v>3.7253790000000002</v>
      </c>
      <c r="AJ1381">
        <v>120.454621</v>
      </c>
      <c r="AK1381" t="s">
        <v>26</v>
      </c>
      <c r="AN1381" s="29">
        <v>0</v>
      </c>
      <c r="AO1381" s="30">
        <f t="shared" si="42"/>
        <v>0</v>
      </c>
      <c r="AP1381" s="30">
        <f t="shared" si="43"/>
        <v>0</v>
      </c>
      <c r="AQ1381" s="30"/>
    </row>
    <row r="1382" spans="1:43" x14ac:dyDescent="0.25">
      <c r="A1382" t="s">
        <v>219</v>
      </c>
      <c r="B1382">
        <v>1979607</v>
      </c>
      <c r="C1382" t="s">
        <v>4989</v>
      </c>
      <c r="D1382">
        <v>162810</v>
      </c>
      <c r="E1382" t="s">
        <v>4990</v>
      </c>
      <c r="F1382" t="s">
        <v>89</v>
      </c>
      <c r="G1382" t="s">
        <v>90</v>
      </c>
      <c r="H1382" t="s">
        <v>10</v>
      </c>
      <c r="I1382" t="s">
        <v>4991</v>
      </c>
      <c r="J1382" t="s">
        <v>4992</v>
      </c>
      <c r="K1382" t="s">
        <v>91</v>
      </c>
      <c r="L1382" t="s">
        <v>271</v>
      </c>
      <c r="M1382">
        <v>2780</v>
      </c>
      <c r="N1382">
        <v>80</v>
      </c>
      <c r="O1382" s="17">
        <v>45526</v>
      </c>
      <c r="P1382" s="19" t="s">
        <v>114</v>
      </c>
      <c r="Q1382" t="s">
        <v>24</v>
      </c>
      <c r="R1382" s="17">
        <v>45521</v>
      </c>
      <c r="S1382" s="27"/>
      <c r="T1382">
        <v>180.12</v>
      </c>
      <c r="U1382">
        <v>3.28</v>
      </c>
      <c r="V1382">
        <v>183.4</v>
      </c>
      <c r="W1382">
        <v>3</v>
      </c>
      <c r="X1382">
        <v>6.4200000000000008</v>
      </c>
      <c r="Y1382">
        <v>0</v>
      </c>
      <c r="Z1382">
        <v>0</v>
      </c>
      <c r="AA1382">
        <v>0</v>
      </c>
      <c r="AB1382">
        <v>5.6945699999999997</v>
      </c>
      <c r="AC1382" s="29">
        <v>184.12542999999999</v>
      </c>
      <c r="AD1382">
        <v>0</v>
      </c>
      <c r="AF1382">
        <v>550.20000000000005</v>
      </c>
      <c r="AG1382">
        <v>0</v>
      </c>
      <c r="AH1382">
        <v>19.260000000000002</v>
      </c>
      <c r="AI1382">
        <v>17.08371</v>
      </c>
      <c r="AJ1382">
        <v>552.37629000000004</v>
      </c>
      <c r="AK1382" t="s">
        <v>26</v>
      </c>
      <c r="AN1382" s="29">
        <v>0</v>
      </c>
      <c r="AO1382" s="30">
        <f t="shared" si="42"/>
        <v>0</v>
      </c>
      <c r="AP1382" s="30">
        <f t="shared" si="43"/>
        <v>0</v>
      </c>
      <c r="AQ1382" s="30"/>
    </row>
    <row r="1383" spans="1:43" x14ac:dyDescent="0.25">
      <c r="A1383" t="s">
        <v>219</v>
      </c>
      <c r="B1383">
        <v>1979607</v>
      </c>
      <c r="C1383" t="s">
        <v>4993</v>
      </c>
      <c r="D1383">
        <v>162811</v>
      </c>
      <c r="E1383" t="s">
        <v>4990</v>
      </c>
      <c r="F1383" t="s">
        <v>89</v>
      </c>
      <c r="G1383" t="s">
        <v>90</v>
      </c>
      <c r="H1383" t="s">
        <v>10</v>
      </c>
      <c r="I1383" t="s">
        <v>4994</v>
      </c>
      <c r="J1383" t="s">
        <v>4995</v>
      </c>
      <c r="K1383" t="s">
        <v>91</v>
      </c>
      <c r="L1383" t="s">
        <v>271</v>
      </c>
      <c r="M1383">
        <v>2780</v>
      </c>
      <c r="N1383">
        <v>79</v>
      </c>
      <c r="O1383" s="17">
        <v>45526</v>
      </c>
      <c r="P1383" s="19" t="s">
        <v>114</v>
      </c>
      <c r="Q1383" t="s">
        <v>24</v>
      </c>
      <c r="R1383" s="17">
        <v>45521</v>
      </c>
      <c r="S1383" s="27"/>
      <c r="T1383">
        <v>180.12</v>
      </c>
      <c r="U1383">
        <v>3.28</v>
      </c>
      <c r="V1383">
        <v>183.4</v>
      </c>
      <c r="W1383">
        <v>3</v>
      </c>
      <c r="X1383">
        <v>6.4200000000000008</v>
      </c>
      <c r="Y1383">
        <v>0</v>
      </c>
      <c r="Z1383">
        <v>0</v>
      </c>
      <c r="AA1383">
        <v>0</v>
      </c>
      <c r="AB1383">
        <v>5.6945699999999997</v>
      </c>
      <c r="AC1383" s="29">
        <v>184.12542999999999</v>
      </c>
      <c r="AD1383">
        <v>0</v>
      </c>
      <c r="AF1383">
        <v>550.20000000000005</v>
      </c>
      <c r="AG1383">
        <v>0</v>
      </c>
      <c r="AH1383">
        <v>19.260000000000002</v>
      </c>
      <c r="AI1383">
        <v>17.08371</v>
      </c>
      <c r="AJ1383">
        <v>552.37629000000004</v>
      </c>
      <c r="AK1383" t="s">
        <v>26</v>
      </c>
      <c r="AN1383" s="29">
        <v>0</v>
      </c>
      <c r="AO1383" s="30">
        <f t="shared" si="42"/>
        <v>0</v>
      </c>
      <c r="AP1383" s="30">
        <f t="shared" si="43"/>
        <v>0</v>
      </c>
      <c r="AQ1383" s="30"/>
    </row>
    <row r="1384" spans="1:43" x14ac:dyDescent="0.25">
      <c r="A1384" t="s">
        <v>219</v>
      </c>
      <c r="B1384">
        <v>1979607</v>
      </c>
      <c r="C1384" t="s">
        <v>4996</v>
      </c>
      <c r="D1384">
        <v>1780631</v>
      </c>
      <c r="E1384" t="s">
        <v>4990</v>
      </c>
      <c r="F1384" t="s">
        <v>89</v>
      </c>
      <c r="G1384" t="s">
        <v>90</v>
      </c>
      <c r="H1384" t="s">
        <v>10</v>
      </c>
      <c r="I1384" t="s">
        <v>4994</v>
      </c>
      <c r="J1384" t="s">
        <v>4995</v>
      </c>
      <c r="K1384" t="s">
        <v>271</v>
      </c>
      <c r="L1384" t="s">
        <v>91</v>
      </c>
      <c r="M1384">
        <v>816</v>
      </c>
      <c r="N1384">
        <v>30</v>
      </c>
      <c r="O1384" s="17">
        <v>45525</v>
      </c>
      <c r="P1384" s="19" t="s">
        <v>97</v>
      </c>
      <c r="Q1384" t="s">
        <v>24</v>
      </c>
      <c r="R1384" s="17">
        <v>45521</v>
      </c>
      <c r="S1384" s="27"/>
      <c r="T1384">
        <v>135.5566666666667</v>
      </c>
      <c r="U1384">
        <v>3.746666666666667</v>
      </c>
      <c r="V1384">
        <v>139.30333333333331</v>
      </c>
      <c r="W1384">
        <v>3</v>
      </c>
      <c r="X1384">
        <v>4.8766666666666669</v>
      </c>
      <c r="Y1384">
        <v>0</v>
      </c>
      <c r="Z1384">
        <v>0</v>
      </c>
      <c r="AA1384">
        <v>0</v>
      </c>
      <c r="AB1384">
        <v>4.3253684999999997</v>
      </c>
      <c r="AC1384" s="29">
        <v>139.85463150000001</v>
      </c>
      <c r="AD1384">
        <v>0</v>
      </c>
      <c r="AF1384">
        <v>417.91</v>
      </c>
      <c r="AG1384">
        <v>0</v>
      </c>
      <c r="AH1384">
        <v>14.63</v>
      </c>
      <c r="AI1384">
        <v>12.976105499999999</v>
      </c>
      <c r="AJ1384">
        <v>419.5638945</v>
      </c>
      <c r="AK1384" t="s">
        <v>26</v>
      </c>
      <c r="AN1384" s="29">
        <v>0</v>
      </c>
      <c r="AO1384" s="30">
        <f t="shared" si="42"/>
        <v>0</v>
      </c>
      <c r="AP1384" s="30">
        <f t="shared" si="43"/>
        <v>0</v>
      </c>
      <c r="AQ1384" s="30"/>
    </row>
    <row r="1385" spans="1:43" x14ac:dyDescent="0.25">
      <c r="A1385" t="s">
        <v>219</v>
      </c>
      <c r="B1385">
        <v>1979607</v>
      </c>
      <c r="C1385" t="s">
        <v>4997</v>
      </c>
      <c r="D1385">
        <v>1780632</v>
      </c>
      <c r="E1385" t="s">
        <v>4990</v>
      </c>
      <c r="F1385" t="s">
        <v>89</v>
      </c>
      <c r="G1385" t="s">
        <v>90</v>
      </c>
      <c r="H1385" t="s">
        <v>10</v>
      </c>
      <c r="I1385" t="s">
        <v>4991</v>
      </c>
      <c r="J1385" t="s">
        <v>4992</v>
      </c>
      <c r="K1385" t="s">
        <v>271</v>
      </c>
      <c r="L1385" t="s">
        <v>91</v>
      </c>
      <c r="M1385">
        <v>816</v>
      </c>
      <c r="N1385">
        <v>29</v>
      </c>
      <c r="O1385" s="17">
        <v>45525</v>
      </c>
      <c r="P1385" s="19" t="s">
        <v>97</v>
      </c>
      <c r="Q1385" t="s">
        <v>24</v>
      </c>
      <c r="R1385" s="17">
        <v>45521</v>
      </c>
      <c r="S1385" s="27"/>
      <c r="T1385">
        <v>135.5566666666667</v>
      </c>
      <c r="U1385">
        <v>3.746666666666667</v>
      </c>
      <c r="V1385">
        <v>139.30333333333331</v>
      </c>
      <c r="W1385">
        <v>3</v>
      </c>
      <c r="X1385">
        <v>4.8766666666666669</v>
      </c>
      <c r="Y1385">
        <v>0</v>
      </c>
      <c r="Z1385">
        <v>0</v>
      </c>
      <c r="AA1385">
        <v>0</v>
      </c>
      <c r="AB1385">
        <v>4.3253684999999997</v>
      </c>
      <c r="AC1385" s="29">
        <v>139.85463150000001</v>
      </c>
      <c r="AD1385">
        <v>0</v>
      </c>
      <c r="AF1385">
        <v>417.91</v>
      </c>
      <c r="AG1385">
        <v>0</v>
      </c>
      <c r="AH1385">
        <v>14.63</v>
      </c>
      <c r="AI1385">
        <v>12.976105499999999</v>
      </c>
      <c r="AJ1385">
        <v>419.5638945</v>
      </c>
      <c r="AK1385" t="s">
        <v>26</v>
      </c>
      <c r="AN1385" s="29">
        <v>0</v>
      </c>
      <c r="AO1385" s="30">
        <f t="shared" si="42"/>
        <v>0</v>
      </c>
      <c r="AP1385" s="30">
        <f t="shared" si="43"/>
        <v>0</v>
      </c>
      <c r="AQ1385" s="30"/>
    </row>
    <row r="1386" spans="1:43" x14ac:dyDescent="0.25">
      <c r="A1386" t="s">
        <v>219</v>
      </c>
      <c r="B1386">
        <v>1979606</v>
      </c>
      <c r="C1386" t="s">
        <v>4998</v>
      </c>
      <c r="D1386">
        <v>1079557</v>
      </c>
      <c r="E1386" t="s">
        <v>4999</v>
      </c>
      <c r="F1386" t="s">
        <v>89</v>
      </c>
      <c r="G1386" t="s">
        <v>90</v>
      </c>
      <c r="H1386" t="s">
        <v>10</v>
      </c>
      <c r="I1386" t="s">
        <v>5000</v>
      </c>
      <c r="J1386" t="s">
        <v>5001</v>
      </c>
      <c r="K1386" t="s">
        <v>94</v>
      </c>
      <c r="L1386" t="s">
        <v>91</v>
      </c>
      <c r="M1386">
        <v>8375</v>
      </c>
      <c r="N1386">
        <v>15</v>
      </c>
      <c r="O1386" s="17">
        <v>45540</v>
      </c>
      <c r="P1386" s="19" t="s">
        <v>577</v>
      </c>
      <c r="Q1386" t="s">
        <v>24</v>
      </c>
      <c r="R1386" s="17">
        <v>45521</v>
      </c>
      <c r="S1386" s="27"/>
      <c r="T1386">
        <v>99.95</v>
      </c>
      <c r="U1386">
        <v>19.41</v>
      </c>
      <c r="V1386">
        <v>119.36</v>
      </c>
      <c r="W1386">
        <v>1</v>
      </c>
      <c r="X1386">
        <v>4.18</v>
      </c>
      <c r="Y1386">
        <v>0</v>
      </c>
      <c r="Z1386">
        <v>0</v>
      </c>
      <c r="AA1386">
        <v>0</v>
      </c>
      <c r="AB1386">
        <v>3.7061280000000001</v>
      </c>
      <c r="AC1386" s="29">
        <v>119.833872</v>
      </c>
      <c r="AD1386">
        <v>0</v>
      </c>
      <c r="AF1386">
        <v>119.36</v>
      </c>
      <c r="AG1386">
        <v>0</v>
      </c>
      <c r="AH1386">
        <v>4.18</v>
      </c>
      <c r="AI1386">
        <v>3.7061280000000001</v>
      </c>
      <c r="AJ1386">
        <v>119.833872</v>
      </c>
      <c r="AK1386" t="s">
        <v>25</v>
      </c>
      <c r="AN1386" s="29">
        <v>0</v>
      </c>
      <c r="AO1386" s="30">
        <f t="shared" si="42"/>
        <v>0</v>
      </c>
      <c r="AP1386" s="30">
        <f t="shared" si="43"/>
        <v>0</v>
      </c>
      <c r="AQ1386" s="30"/>
    </row>
    <row r="1387" spans="1:43" x14ac:dyDescent="0.25">
      <c r="A1387" t="s">
        <v>219</v>
      </c>
      <c r="B1387">
        <v>1979590</v>
      </c>
      <c r="C1387" t="s">
        <v>5002</v>
      </c>
      <c r="D1387">
        <v>1079553</v>
      </c>
      <c r="E1387" t="s">
        <v>5003</v>
      </c>
      <c r="F1387" t="s">
        <v>89</v>
      </c>
      <c r="G1387" t="s">
        <v>90</v>
      </c>
      <c r="H1387" t="s">
        <v>10</v>
      </c>
      <c r="I1387" t="s">
        <v>5004</v>
      </c>
      <c r="J1387" t="s">
        <v>5005</v>
      </c>
      <c r="K1387" t="s">
        <v>94</v>
      </c>
      <c r="L1387" t="s">
        <v>271</v>
      </c>
      <c r="M1387">
        <v>8775</v>
      </c>
      <c r="N1387">
        <v>40</v>
      </c>
      <c r="O1387" s="17">
        <v>45536</v>
      </c>
      <c r="P1387" s="19" t="s">
        <v>496</v>
      </c>
      <c r="Q1387" t="s">
        <v>24</v>
      </c>
      <c r="R1387" s="17">
        <v>45521</v>
      </c>
      <c r="S1387" s="27"/>
      <c r="T1387">
        <v>38.24</v>
      </c>
      <c r="U1387">
        <v>6.2133333333333338</v>
      </c>
      <c r="V1387">
        <v>44.45333333333334</v>
      </c>
      <c r="W1387">
        <v>3</v>
      </c>
      <c r="X1387">
        <v>1.5566666666666671</v>
      </c>
      <c r="Y1387">
        <v>0</v>
      </c>
      <c r="Z1387">
        <v>0</v>
      </c>
      <c r="AA1387">
        <v>0</v>
      </c>
      <c r="AB1387">
        <v>1.3802760000000001</v>
      </c>
      <c r="AC1387" s="29">
        <v>44.629724000000003</v>
      </c>
      <c r="AD1387">
        <v>0</v>
      </c>
      <c r="AF1387">
        <v>133.36000000000001</v>
      </c>
      <c r="AG1387">
        <v>0</v>
      </c>
      <c r="AH1387">
        <v>4.67</v>
      </c>
      <c r="AI1387">
        <v>4.140828</v>
      </c>
      <c r="AJ1387">
        <v>133.889172</v>
      </c>
      <c r="AK1387" t="s">
        <v>26</v>
      </c>
      <c r="AN1387" s="29">
        <v>0</v>
      </c>
      <c r="AO1387" s="30">
        <f t="shared" si="42"/>
        <v>0</v>
      </c>
      <c r="AP1387" s="30">
        <f t="shared" si="43"/>
        <v>0</v>
      </c>
      <c r="AQ1387" s="30"/>
    </row>
    <row r="1388" spans="1:43" x14ac:dyDescent="0.25">
      <c r="A1388" t="s">
        <v>219</v>
      </c>
      <c r="B1388">
        <v>1979586</v>
      </c>
      <c r="C1388" t="s">
        <v>5006</v>
      </c>
      <c r="D1388">
        <v>1079552</v>
      </c>
      <c r="E1388" t="s">
        <v>5007</v>
      </c>
      <c r="F1388" t="s">
        <v>89</v>
      </c>
      <c r="G1388" t="s">
        <v>90</v>
      </c>
      <c r="H1388" t="s">
        <v>137</v>
      </c>
      <c r="I1388" t="s">
        <v>5008</v>
      </c>
      <c r="J1388" t="s">
        <v>5009</v>
      </c>
      <c r="K1388" t="s">
        <v>94</v>
      </c>
      <c r="L1388" t="s">
        <v>734</v>
      </c>
      <c r="M1388">
        <v>2470</v>
      </c>
      <c r="N1388">
        <v>72</v>
      </c>
      <c r="O1388" s="17">
        <v>45522</v>
      </c>
      <c r="P1388" s="19" t="s">
        <v>157</v>
      </c>
      <c r="Q1388" t="s">
        <v>24</v>
      </c>
      <c r="R1388" s="17">
        <v>45521</v>
      </c>
      <c r="S1388" s="27"/>
      <c r="T1388">
        <v>283.63</v>
      </c>
      <c r="U1388">
        <v>29.7</v>
      </c>
      <c r="V1388">
        <v>313.33</v>
      </c>
      <c r="W1388">
        <v>1</v>
      </c>
      <c r="X1388">
        <v>10.97</v>
      </c>
      <c r="Y1388">
        <v>0</v>
      </c>
      <c r="Z1388">
        <v>0</v>
      </c>
      <c r="AA1388">
        <v>0</v>
      </c>
      <c r="AB1388">
        <v>16.214827499999998</v>
      </c>
      <c r="AC1388" s="29">
        <v>308.0851725</v>
      </c>
      <c r="AD1388">
        <v>0</v>
      </c>
      <c r="AF1388">
        <v>313.33</v>
      </c>
      <c r="AG1388">
        <v>0</v>
      </c>
      <c r="AH1388">
        <v>10.97</v>
      </c>
      <c r="AI1388">
        <v>16.214827499999998</v>
      </c>
      <c r="AJ1388">
        <v>308.0851725</v>
      </c>
      <c r="AK1388" t="s">
        <v>25</v>
      </c>
      <c r="AN1388" s="29">
        <v>0</v>
      </c>
      <c r="AO1388" s="30">
        <f t="shared" si="42"/>
        <v>0</v>
      </c>
      <c r="AP1388" s="30">
        <f t="shared" si="43"/>
        <v>0</v>
      </c>
      <c r="AQ1388" s="30"/>
    </row>
    <row r="1389" spans="1:43" x14ac:dyDescent="0.25">
      <c r="A1389" t="s">
        <v>219</v>
      </c>
      <c r="B1389">
        <v>1979575</v>
      </c>
      <c r="C1389" t="s">
        <v>5010</v>
      </c>
      <c r="D1389">
        <v>162807</v>
      </c>
      <c r="E1389" t="s">
        <v>5011</v>
      </c>
      <c r="F1389" t="s">
        <v>89</v>
      </c>
      <c r="G1389" t="s">
        <v>90</v>
      </c>
      <c r="H1389" t="s">
        <v>14</v>
      </c>
      <c r="I1389" t="s">
        <v>5012</v>
      </c>
      <c r="J1389" t="s">
        <v>5013</v>
      </c>
      <c r="K1389" t="s">
        <v>91</v>
      </c>
      <c r="L1389" t="s">
        <v>470</v>
      </c>
      <c r="M1389">
        <v>826</v>
      </c>
      <c r="N1389">
        <v>28</v>
      </c>
      <c r="O1389" s="17">
        <v>45522</v>
      </c>
      <c r="P1389" s="19" t="s">
        <v>108</v>
      </c>
      <c r="Q1389" t="s">
        <v>24</v>
      </c>
      <c r="R1389" s="17">
        <v>45521</v>
      </c>
      <c r="S1389" s="27"/>
      <c r="T1389">
        <v>45.57</v>
      </c>
      <c r="U1389">
        <v>1.9</v>
      </c>
      <c r="V1389">
        <v>47.47</v>
      </c>
      <c r="W1389">
        <v>3</v>
      </c>
      <c r="X1389">
        <v>1.66</v>
      </c>
      <c r="Y1389">
        <v>0</v>
      </c>
      <c r="Z1389">
        <v>0</v>
      </c>
      <c r="AA1389">
        <v>0</v>
      </c>
      <c r="AB1389">
        <v>1.4739435000000001</v>
      </c>
      <c r="AC1389" s="29">
        <v>47.656056499999998</v>
      </c>
      <c r="AD1389">
        <v>0</v>
      </c>
      <c r="AF1389">
        <v>142.41</v>
      </c>
      <c r="AG1389">
        <v>0</v>
      </c>
      <c r="AH1389">
        <v>4.9800000000000004</v>
      </c>
      <c r="AI1389">
        <v>4.4218305000000004</v>
      </c>
      <c r="AJ1389">
        <v>142.96816949999999</v>
      </c>
      <c r="AK1389" t="s">
        <v>26</v>
      </c>
      <c r="AN1389" s="29">
        <v>0</v>
      </c>
      <c r="AO1389" s="30">
        <f t="shared" si="42"/>
        <v>0</v>
      </c>
      <c r="AP1389" s="30">
        <f t="shared" si="43"/>
        <v>0</v>
      </c>
      <c r="AQ1389" s="30"/>
    </row>
    <row r="1390" spans="1:43" x14ac:dyDescent="0.25">
      <c r="A1390" t="s">
        <v>219</v>
      </c>
      <c r="B1390">
        <v>1979572</v>
      </c>
      <c r="C1390" t="s">
        <v>5014</v>
      </c>
      <c r="D1390">
        <v>1780617</v>
      </c>
      <c r="E1390" t="s">
        <v>5015</v>
      </c>
      <c r="F1390" t="s">
        <v>89</v>
      </c>
      <c r="G1390" t="s">
        <v>90</v>
      </c>
      <c r="H1390" t="s">
        <v>10</v>
      </c>
      <c r="I1390" t="s">
        <v>5004</v>
      </c>
      <c r="J1390" t="s">
        <v>5005</v>
      </c>
      <c r="K1390" t="s">
        <v>1011</v>
      </c>
      <c r="L1390" t="s">
        <v>115</v>
      </c>
      <c r="M1390">
        <v>8740</v>
      </c>
      <c r="N1390">
        <v>40</v>
      </c>
      <c r="O1390" s="17">
        <v>45527</v>
      </c>
      <c r="P1390" s="19" t="s">
        <v>101</v>
      </c>
      <c r="Q1390" t="s">
        <v>24</v>
      </c>
      <c r="R1390" s="17">
        <v>45521</v>
      </c>
      <c r="S1390" s="27"/>
      <c r="T1390">
        <v>50.156666666666673</v>
      </c>
      <c r="U1390">
        <v>4.0066666666666668</v>
      </c>
      <c r="V1390">
        <v>54.163333333333327</v>
      </c>
      <c r="W1390">
        <v>3</v>
      </c>
      <c r="X1390">
        <v>1.8966666666666669</v>
      </c>
      <c r="Y1390">
        <v>0</v>
      </c>
      <c r="Z1390">
        <v>0</v>
      </c>
      <c r="AA1390">
        <v>0</v>
      </c>
      <c r="AB1390">
        <v>1.6817715</v>
      </c>
      <c r="AC1390" s="29">
        <v>54.378228500000013</v>
      </c>
      <c r="AD1390">
        <v>0</v>
      </c>
      <c r="AF1390">
        <v>162.49</v>
      </c>
      <c r="AG1390">
        <v>0</v>
      </c>
      <c r="AH1390">
        <v>5.69</v>
      </c>
      <c r="AI1390">
        <v>5.0453144999999999</v>
      </c>
      <c r="AJ1390">
        <v>163.13468549999999</v>
      </c>
      <c r="AK1390" t="s">
        <v>26</v>
      </c>
      <c r="AN1390" s="29">
        <v>0</v>
      </c>
      <c r="AO1390" s="30">
        <f t="shared" si="42"/>
        <v>0</v>
      </c>
      <c r="AP1390" s="30">
        <f t="shared" si="43"/>
        <v>0</v>
      </c>
      <c r="AQ1390" s="30"/>
    </row>
    <row r="1391" spans="1:43" x14ac:dyDescent="0.25">
      <c r="A1391" t="s">
        <v>219</v>
      </c>
      <c r="B1391">
        <v>1979569</v>
      </c>
      <c r="C1391" t="s">
        <v>5016</v>
      </c>
      <c r="D1391">
        <v>1780619</v>
      </c>
      <c r="E1391" t="s">
        <v>5017</v>
      </c>
      <c r="F1391" t="s">
        <v>89</v>
      </c>
      <c r="G1391" t="s">
        <v>90</v>
      </c>
      <c r="H1391" t="s">
        <v>10</v>
      </c>
      <c r="I1391" t="s">
        <v>4729</v>
      </c>
      <c r="J1391" t="s">
        <v>4730</v>
      </c>
      <c r="K1391" t="s">
        <v>256</v>
      </c>
      <c r="L1391" t="s">
        <v>134</v>
      </c>
      <c r="M1391">
        <v>2475</v>
      </c>
      <c r="N1391">
        <v>36</v>
      </c>
      <c r="O1391" s="17">
        <v>45522</v>
      </c>
      <c r="P1391" s="19" t="s">
        <v>512</v>
      </c>
      <c r="Q1391" t="s">
        <v>23</v>
      </c>
      <c r="R1391" s="17">
        <v>45521</v>
      </c>
      <c r="S1391" s="17">
        <v>45521</v>
      </c>
      <c r="T1391">
        <v>109.6</v>
      </c>
      <c r="U1391">
        <v>13.11</v>
      </c>
      <c r="V1391">
        <v>122.71</v>
      </c>
      <c r="W1391">
        <v>1</v>
      </c>
      <c r="X1391">
        <v>4.29</v>
      </c>
      <c r="Y1391">
        <v>0</v>
      </c>
      <c r="Z1391">
        <v>0</v>
      </c>
      <c r="AA1391">
        <v>0</v>
      </c>
      <c r="AB1391">
        <v>3.8101455</v>
      </c>
      <c r="AC1391" s="29">
        <v>123.1898545</v>
      </c>
      <c r="AD1391">
        <v>5.48</v>
      </c>
      <c r="AF1391">
        <v>122.71</v>
      </c>
      <c r="AG1391">
        <v>0</v>
      </c>
      <c r="AH1391">
        <v>4.29</v>
      </c>
      <c r="AI1391">
        <v>3.8101455</v>
      </c>
      <c r="AJ1391">
        <v>123.1898545</v>
      </c>
      <c r="AN1391" s="29">
        <v>0</v>
      </c>
      <c r="AO1391" s="30">
        <f t="shared" si="42"/>
        <v>0</v>
      </c>
      <c r="AP1391" s="30">
        <f t="shared" si="43"/>
        <v>0</v>
      </c>
      <c r="AQ1391" s="30"/>
    </row>
    <row r="1392" spans="1:43" x14ac:dyDescent="0.25">
      <c r="A1392" t="s">
        <v>219</v>
      </c>
      <c r="B1392">
        <v>1979562</v>
      </c>
      <c r="C1392" t="s">
        <v>5018</v>
      </c>
      <c r="D1392">
        <v>1780611</v>
      </c>
      <c r="E1392" t="s">
        <v>5019</v>
      </c>
      <c r="F1392" t="s">
        <v>89</v>
      </c>
      <c r="G1392" t="s">
        <v>90</v>
      </c>
      <c r="H1392" t="s">
        <v>10</v>
      </c>
      <c r="I1392" t="s">
        <v>5020</v>
      </c>
      <c r="J1392" t="s">
        <v>4734</v>
      </c>
      <c r="K1392" t="s">
        <v>256</v>
      </c>
      <c r="L1392" t="s">
        <v>134</v>
      </c>
      <c r="M1392">
        <v>2475</v>
      </c>
      <c r="N1392">
        <v>35</v>
      </c>
      <c r="O1392" s="17">
        <v>45522</v>
      </c>
      <c r="P1392" s="19" t="s">
        <v>512</v>
      </c>
      <c r="Q1392" t="s">
        <v>23</v>
      </c>
      <c r="R1392" s="17">
        <v>45521</v>
      </c>
      <c r="S1392" s="27">
        <v>45521</v>
      </c>
      <c r="T1392">
        <v>109.6</v>
      </c>
      <c r="U1392">
        <v>13.11</v>
      </c>
      <c r="V1392">
        <v>122.71</v>
      </c>
      <c r="W1392">
        <v>1</v>
      </c>
      <c r="X1392">
        <v>4.29</v>
      </c>
      <c r="Y1392">
        <v>0</v>
      </c>
      <c r="Z1392">
        <v>0</v>
      </c>
      <c r="AA1392">
        <v>0</v>
      </c>
      <c r="AB1392">
        <v>3.8101455</v>
      </c>
      <c r="AC1392" s="29">
        <v>123.1898545</v>
      </c>
      <c r="AD1392">
        <v>5.48</v>
      </c>
      <c r="AF1392">
        <v>122.71</v>
      </c>
      <c r="AG1392">
        <v>0</v>
      </c>
      <c r="AH1392">
        <v>4.29</v>
      </c>
      <c r="AI1392">
        <v>3.8101455</v>
      </c>
      <c r="AJ1392">
        <v>123.1898545</v>
      </c>
      <c r="AN1392" s="29">
        <v>0</v>
      </c>
      <c r="AO1392" s="30">
        <f t="shared" si="42"/>
        <v>0</v>
      </c>
      <c r="AP1392" s="30">
        <f t="shared" si="43"/>
        <v>0</v>
      </c>
      <c r="AQ1392" s="30"/>
    </row>
    <row r="1393" spans="1:43" x14ac:dyDescent="0.25">
      <c r="A1393" t="s">
        <v>219</v>
      </c>
      <c r="B1393">
        <v>1979551</v>
      </c>
      <c r="C1393" t="s">
        <v>5021</v>
      </c>
      <c r="D1393">
        <v>500976</v>
      </c>
      <c r="E1393" t="s">
        <v>5022</v>
      </c>
      <c r="F1393" t="s">
        <v>89</v>
      </c>
      <c r="G1393" t="s">
        <v>90</v>
      </c>
      <c r="H1393" t="s">
        <v>10</v>
      </c>
      <c r="I1393" t="s">
        <v>5023</v>
      </c>
      <c r="J1393" t="s">
        <v>5024</v>
      </c>
      <c r="K1393" t="s">
        <v>224</v>
      </c>
      <c r="L1393" t="s">
        <v>271</v>
      </c>
      <c r="M1393">
        <v>8390</v>
      </c>
      <c r="N1393">
        <v>7</v>
      </c>
      <c r="O1393" s="17">
        <v>45524</v>
      </c>
      <c r="P1393" s="19" t="s">
        <v>133</v>
      </c>
      <c r="Q1393" t="s">
        <v>24</v>
      </c>
      <c r="R1393" s="17">
        <v>45521</v>
      </c>
      <c r="S1393" s="17"/>
      <c r="T1393">
        <v>26.916666666666671</v>
      </c>
      <c r="U1393">
        <v>6.41</v>
      </c>
      <c r="V1393">
        <v>33.326666666666668</v>
      </c>
      <c r="W1393">
        <v>3</v>
      </c>
      <c r="X1393">
        <v>1.166666666666667</v>
      </c>
      <c r="Y1393">
        <v>0</v>
      </c>
      <c r="Z1393">
        <v>0</v>
      </c>
      <c r="AA1393">
        <v>0</v>
      </c>
      <c r="AB1393">
        <v>1.0347930000000001</v>
      </c>
      <c r="AC1393" s="29">
        <v>33.458540333333339</v>
      </c>
      <c r="AD1393">
        <v>0</v>
      </c>
      <c r="AF1393">
        <v>99.98</v>
      </c>
      <c r="AG1393">
        <v>0</v>
      </c>
      <c r="AH1393">
        <v>3.5</v>
      </c>
      <c r="AI1393">
        <v>3.1043790000000002</v>
      </c>
      <c r="AJ1393">
        <v>100.375621</v>
      </c>
      <c r="AK1393" t="s">
        <v>26</v>
      </c>
      <c r="AN1393" s="29">
        <v>0</v>
      </c>
      <c r="AO1393" s="30">
        <f t="shared" si="42"/>
        <v>0</v>
      </c>
      <c r="AP1393" s="30">
        <f t="shared" si="43"/>
        <v>0</v>
      </c>
      <c r="AQ1393" s="30"/>
    </row>
    <row r="1394" spans="1:43" x14ac:dyDescent="0.25">
      <c r="A1394" t="s">
        <v>219</v>
      </c>
      <c r="B1394">
        <v>1979551</v>
      </c>
      <c r="C1394" t="s">
        <v>5025</v>
      </c>
      <c r="D1394">
        <v>500977</v>
      </c>
      <c r="E1394" t="s">
        <v>5022</v>
      </c>
      <c r="F1394" t="s">
        <v>89</v>
      </c>
      <c r="G1394" t="s">
        <v>90</v>
      </c>
      <c r="H1394" t="s">
        <v>10</v>
      </c>
      <c r="I1394" t="s">
        <v>5026</v>
      </c>
      <c r="J1394" t="s">
        <v>5027</v>
      </c>
      <c r="K1394" t="s">
        <v>224</v>
      </c>
      <c r="L1394" t="s">
        <v>271</v>
      </c>
      <c r="M1394">
        <v>8390</v>
      </c>
      <c r="N1394">
        <v>8</v>
      </c>
      <c r="O1394" s="17">
        <v>45524</v>
      </c>
      <c r="P1394" s="19" t="s">
        <v>133</v>
      </c>
      <c r="Q1394" t="s">
        <v>24</v>
      </c>
      <c r="R1394" s="17">
        <v>45521</v>
      </c>
      <c r="S1394" s="27"/>
      <c r="T1394">
        <v>26.916666666666671</v>
      </c>
      <c r="U1394">
        <v>6.41</v>
      </c>
      <c r="V1394">
        <v>33.326666666666668</v>
      </c>
      <c r="W1394">
        <v>3</v>
      </c>
      <c r="X1394">
        <v>1.166666666666667</v>
      </c>
      <c r="Y1394">
        <v>0</v>
      </c>
      <c r="Z1394">
        <v>0</v>
      </c>
      <c r="AA1394">
        <v>0</v>
      </c>
      <c r="AB1394">
        <v>1.0347930000000001</v>
      </c>
      <c r="AC1394" s="29">
        <v>33.458540333333339</v>
      </c>
      <c r="AD1394">
        <v>0</v>
      </c>
      <c r="AF1394">
        <v>99.98</v>
      </c>
      <c r="AG1394">
        <v>0</v>
      </c>
      <c r="AH1394">
        <v>3.5</v>
      </c>
      <c r="AI1394">
        <v>3.1043790000000002</v>
      </c>
      <c r="AJ1394">
        <v>100.375621</v>
      </c>
      <c r="AK1394" t="s">
        <v>26</v>
      </c>
      <c r="AN1394" s="29">
        <v>0</v>
      </c>
      <c r="AO1394" s="30">
        <f t="shared" si="42"/>
        <v>0</v>
      </c>
      <c r="AP1394" s="30">
        <f t="shared" si="43"/>
        <v>0</v>
      </c>
      <c r="AQ1394" s="30"/>
    </row>
    <row r="1395" spans="1:43" x14ac:dyDescent="0.25">
      <c r="A1395" t="s">
        <v>219</v>
      </c>
      <c r="B1395">
        <v>1979551</v>
      </c>
      <c r="C1395" t="s">
        <v>5028</v>
      </c>
      <c r="D1395">
        <v>1780604</v>
      </c>
      <c r="E1395" t="s">
        <v>5022</v>
      </c>
      <c r="F1395" t="s">
        <v>89</v>
      </c>
      <c r="G1395" t="s">
        <v>90</v>
      </c>
      <c r="H1395" t="s">
        <v>10</v>
      </c>
      <c r="I1395" t="s">
        <v>5023</v>
      </c>
      <c r="J1395" t="s">
        <v>5024</v>
      </c>
      <c r="K1395" t="s">
        <v>271</v>
      </c>
      <c r="L1395" t="s">
        <v>224</v>
      </c>
      <c r="M1395">
        <v>2362</v>
      </c>
      <c r="N1395">
        <v>10</v>
      </c>
      <c r="O1395" s="17">
        <v>45523</v>
      </c>
      <c r="P1395" s="19" t="s">
        <v>102</v>
      </c>
      <c r="Q1395" t="s">
        <v>24</v>
      </c>
      <c r="R1395" s="17">
        <v>45521</v>
      </c>
      <c r="S1395" s="27"/>
      <c r="T1395">
        <v>39.873333333333328</v>
      </c>
      <c r="U1395">
        <v>6.126666666666666</v>
      </c>
      <c r="V1395">
        <v>46</v>
      </c>
      <c r="W1395">
        <v>3</v>
      </c>
      <c r="X1395">
        <v>1.61</v>
      </c>
      <c r="Y1395">
        <v>0</v>
      </c>
      <c r="Z1395">
        <v>0</v>
      </c>
      <c r="AA1395">
        <v>0</v>
      </c>
      <c r="AB1395">
        <v>1.4282999999999999</v>
      </c>
      <c r="AC1395" s="29">
        <v>46.181700000000014</v>
      </c>
      <c r="AD1395">
        <v>0</v>
      </c>
      <c r="AF1395">
        <v>138</v>
      </c>
      <c r="AG1395">
        <v>0</v>
      </c>
      <c r="AH1395">
        <v>4.83</v>
      </c>
      <c r="AI1395">
        <v>4.2849000000000004</v>
      </c>
      <c r="AJ1395">
        <v>138.54509999999999</v>
      </c>
      <c r="AK1395" t="s">
        <v>26</v>
      </c>
      <c r="AN1395" s="29">
        <v>0</v>
      </c>
      <c r="AO1395" s="30">
        <f t="shared" si="42"/>
        <v>0</v>
      </c>
      <c r="AP1395" s="30">
        <f t="shared" si="43"/>
        <v>0</v>
      </c>
      <c r="AQ1395" s="30"/>
    </row>
    <row r="1396" spans="1:43" x14ac:dyDescent="0.25">
      <c r="A1396" t="s">
        <v>219</v>
      </c>
      <c r="B1396">
        <v>1979551</v>
      </c>
      <c r="C1396" t="s">
        <v>5029</v>
      </c>
      <c r="D1396">
        <v>1780605</v>
      </c>
      <c r="E1396" t="s">
        <v>5022</v>
      </c>
      <c r="F1396" t="s">
        <v>89</v>
      </c>
      <c r="G1396" t="s">
        <v>90</v>
      </c>
      <c r="H1396" t="s">
        <v>10</v>
      </c>
      <c r="I1396" t="s">
        <v>5026</v>
      </c>
      <c r="J1396" t="s">
        <v>5030</v>
      </c>
      <c r="K1396" t="s">
        <v>271</v>
      </c>
      <c r="L1396" t="s">
        <v>224</v>
      </c>
      <c r="M1396">
        <v>2362</v>
      </c>
      <c r="N1396">
        <v>9</v>
      </c>
      <c r="O1396" s="17">
        <v>45523</v>
      </c>
      <c r="P1396" s="19" t="s">
        <v>102</v>
      </c>
      <c r="Q1396" t="s">
        <v>24</v>
      </c>
      <c r="R1396" s="17">
        <v>45521</v>
      </c>
      <c r="S1396" s="27"/>
      <c r="T1396">
        <v>39.873333333333328</v>
      </c>
      <c r="U1396">
        <v>6.126666666666666</v>
      </c>
      <c r="V1396">
        <v>46</v>
      </c>
      <c r="W1396">
        <v>3</v>
      </c>
      <c r="X1396">
        <v>1.61</v>
      </c>
      <c r="Y1396">
        <v>0</v>
      </c>
      <c r="Z1396">
        <v>0</v>
      </c>
      <c r="AA1396">
        <v>0</v>
      </c>
      <c r="AB1396">
        <v>1.4282999999999999</v>
      </c>
      <c r="AC1396" s="29">
        <v>46.181700000000014</v>
      </c>
      <c r="AD1396">
        <v>0</v>
      </c>
      <c r="AF1396">
        <v>138</v>
      </c>
      <c r="AG1396">
        <v>0</v>
      </c>
      <c r="AH1396">
        <v>4.83</v>
      </c>
      <c r="AI1396">
        <v>4.2849000000000004</v>
      </c>
      <c r="AJ1396">
        <v>138.54509999999999</v>
      </c>
      <c r="AK1396" t="s">
        <v>26</v>
      </c>
      <c r="AN1396" s="29">
        <v>0</v>
      </c>
      <c r="AO1396" s="30">
        <f t="shared" si="42"/>
        <v>0</v>
      </c>
      <c r="AP1396" s="30">
        <f t="shared" si="43"/>
        <v>0</v>
      </c>
      <c r="AQ1396" s="30"/>
    </row>
    <row r="1397" spans="1:43" x14ac:dyDescent="0.25">
      <c r="A1397" t="s">
        <v>219</v>
      </c>
      <c r="B1397">
        <v>1979494</v>
      </c>
      <c r="C1397" t="s">
        <v>5031</v>
      </c>
      <c r="D1397">
        <v>162803</v>
      </c>
      <c r="E1397" t="s">
        <v>5032</v>
      </c>
      <c r="F1397" t="s">
        <v>89</v>
      </c>
      <c r="G1397" t="s">
        <v>90</v>
      </c>
      <c r="H1397" t="s">
        <v>10</v>
      </c>
      <c r="I1397" t="s">
        <v>5033</v>
      </c>
      <c r="J1397" t="s">
        <v>5034</v>
      </c>
      <c r="K1397" t="s">
        <v>91</v>
      </c>
      <c r="L1397" t="s">
        <v>271</v>
      </c>
      <c r="M1397">
        <v>827</v>
      </c>
      <c r="N1397">
        <v>26</v>
      </c>
      <c r="O1397" s="17">
        <v>45527</v>
      </c>
      <c r="P1397" s="19" t="s">
        <v>114</v>
      </c>
      <c r="Q1397" t="s">
        <v>24</v>
      </c>
      <c r="R1397" s="17">
        <v>45521</v>
      </c>
      <c r="S1397" s="27"/>
      <c r="T1397">
        <v>408.22</v>
      </c>
      <c r="U1397">
        <v>9.84</v>
      </c>
      <c r="V1397">
        <v>418.06</v>
      </c>
      <c r="W1397">
        <v>1</v>
      </c>
      <c r="X1397">
        <v>14.63</v>
      </c>
      <c r="Y1397">
        <v>0</v>
      </c>
      <c r="Z1397">
        <v>0</v>
      </c>
      <c r="AA1397">
        <v>0</v>
      </c>
      <c r="AB1397">
        <v>12.980763</v>
      </c>
      <c r="AC1397" s="29">
        <v>419.70923699999997</v>
      </c>
      <c r="AD1397">
        <v>0</v>
      </c>
      <c r="AF1397">
        <v>418.06</v>
      </c>
      <c r="AG1397">
        <v>0</v>
      </c>
      <c r="AH1397">
        <v>14.63</v>
      </c>
      <c r="AI1397">
        <v>12.980763</v>
      </c>
      <c r="AJ1397">
        <v>419.70923699999997</v>
      </c>
      <c r="AK1397" t="s">
        <v>25</v>
      </c>
      <c r="AN1397" s="29">
        <v>3.5</v>
      </c>
      <c r="AO1397" s="30">
        <f t="shared" si="42"/>
        <v>1.0062499999999999</v>
      </c>
      <c r="AP1397" s="30">
        <f t="shared" si="43"/>
        <v>1.0062499999999999</v>
      </c>
      <c r="AQ1397" s="30"/>
    </row>
    <row r="1398" spans="1:43" x14ac:dyDescent="0.25">
      <c r="A1398" t="s">
        <v>219</v>
      </c>
      <c r="B1398">
        <v>1979470</v>
      </c>
      <c r="C1398" t="s">
        <v>5035</v>
      </c>
      <c r="D1398">
        <v>1780589</v>
      </c>
      <c r="E1398" t="s">
        <v>5036</v>
      </c>
      <c r="F1398" t="s">
        <v>89</v>
      </c>
      <c r="G1398" t="s">
        <v>90</v>
      </c>
      <c r="H1398" t="s">
        <v>10</v>
      </c>
      <c r="I1398" t="s">
        <v>5037</v>
      </c>
      <c r="J1398" t="s">
        <v>5038</v>
      </c>
      <c r="K1398" t="s">
        <v>266</v>
      </c>
      <c r="L1398" t="s">
        <v>115</v>
      </c>
      <c r="M1398">
        <v>2475</v>
      </c>
      <c r="N1398">
        <v>5</v>
      </c>
      <c r="O1398" s="17">
        <v>45528</v>
      </c>
      <c r="P1398" s="19" t="s">
        <v>101</v>
      </c>
      <c r="Q1398" t="s">
        <v>24</v>
      </c>
      <c r="R1398" s="17">
        <v>45521</v>
      </c>
      <c r="S1398" s="27"/>
      <c r="T1398">
        <v>139.87</v>
      </c>
      <c r="U1398">
        <v>17.12</v>
      </c>
      <c r="V1398">
        <v>156.99</v>
      </c>
      <c r="W1398">
        <v>1</v>
      </c>
      <c r="X1398">
        <v>5.49</v>
      </c>
      <c r="Y1398">
        <v>0</v>
      </c>
      <c r="Z1398">
        <v>0</v>
      </c>
      <c r="AA1398">
        <v>0</v>
      </c>
      <c r="AB1398">
        <v>4.8745395</v>
      </c>
      <c r="AC1398" s="29">
        <v>157.60546049999999</v>
      </c>
      <c r="AD1398">
        <v>0</v>
      </c>
      <c r="AF1398">
        <v>156.99</v>
      </c>
      <c r="AG1398">
        <v>0</v>
      </c>
      <c r="AH1398">
        <v>5.49</v>
      </c>
      <c r="AI1398">
        <v>4.8745395</v>
      </c>
      <c r="AJ1398">
        <v>157.60546049999999</v>
      </c>
      <c r="AK1398" t="s">
        <v>25</v>
      </c>
      <c r="AN1398" s="29">
        <v>0</v>
      </c>
      <c r="AO1398" s="30">
        <f t="shared" si="42"/>
        <v>0</v>
      </c>
      <c r="AP1398" s="30">
        <f t="shared" si="43"/>
        <v>0</v>
      </c>
      <c r="AQ1398" s="30"/>
    </row>
    <row r="1399" spans="1:43" x14ac:dyDescent="0.25">
      <c r="A1399" t="s">
        <v>219</v>
      </c>
      <c r="B1399">
        <v>1979470</v>
      </c>
      <c r="C1399" t="s">
        <v>5039</v>
      </c>
      <c r="D1399">
        <v>1079524</v>
      </c>
      <c r="E1399" t="s">
        <v>5036</v>
      </c>
      <c r="F1399" t="s">
        <v>89</v>
      </c>
      <c r="G1399" t="s">
        <v>90</v>
      </c>
      <c r="H1399" t="s">
        <v>10</v>
      </c>
      <c r="I1399" t="s">
        <v>5037</v>
      </c>
      <c r="J1399" t="s">
        <v>5038</v>
      </c>
      <c r="K1399" t="s">
        <v>115</v>
      </c>
      <c r="L1399" t="s">
        <v>266</v>
      </c>
      <c r="M1399">
        <v>2280</v>
      </c>
      <c r="N1399">
        <v>5</v>
      </c>
      <c r="O1399" s="17">
        <v>45521</v>
      </c>
      <c r="P1399" s="19" t="s">
        <v>1626</v>
      </c>
      <c r="Q1399" t="s">
        <v>24</v>
      </c>
      <c r="R1399" s="17">
        <v>45521</v>
      </c>
      <c r="S1399" s="27"/>
      <c r="T1399">
        <v>181.13</v>
      </c>
      <c r="U1399">
        <v>18.86</v>
      </c>
      <c r="V1399">
        <v>199.99</v>
      </c>
      <c r="W1399">
        <v>1</v>
      </c>
      <c r="X1399">
        <v>7</v>
      </c>
      <c r="Y1399">
        <v>0</v>
      </c>
      <c r="Z1399">
        <v>0</v>
      </c>
      <c r="AA1399">
        <v>0</v>
      </c>
      <c r="AB1399">
        <v>6.2096894999999996</v>
      </c>
      <c r="AC1399" s="29">
        <v>200.78031050000001</v>
      </c>
      <c r="AD1399">
        <v>0</v>
      </c>
      <c r="AF1399">
        <v>199.99</v>
      </c>
      <c r="AG1399">
        <v>0</v>
      </c>
      <c r="AH1399">
        <v>7</v>
      </c>
      <c r="AI1399">
        <v>6.2096894999999996</v>
      </c>
      <c r="AJ1399">
        <v>200.78031050000001</v>
      </c>
      <c r="AK1399" t="s">
        <v>25</v>
      </c>
      <c r="AN1399" s="29">
        <v>0</v>
      </c>
      <c r="AO1399" s="30">
        <f t="shared" si="42"/>
        <v>0</v>
      </c>
      <c r="AP1399" s="30">
        <f t="shared" si="43"/>
        <v>0</v>
      </c>
      <c r="AQ1399" s="30"/>
    </row>
    <row r="1400" spans="1:43" x14ac:dyDescent="0.25">
      <c r="A1400" t="s">
        <v>219</v>
      </c>
      <c r="B1400">
        <v>1979458</v>
      </c>
      <c r="C1400" t="s">
        <v>5040</v>
      </c>
      <c r="D1400">
        <v>1079519</v>
      </c>
      <c r="E1400" t="s">
        <v>5041</v>
      </c>
      <c r="F1400" t="s">
        <v>89</v>
      </c>
      <c r="G1400" t="s">
        <v>90</v>
      </c>
      <c r="H1400" t="s">
        <v>10</v>
      </c>
      <c r="I1400" t="s">
        <v>5042</v>
      </c>
      <c r="J1400" t="s">
        <v>5043</v>
      </c>
      <c r="K1400" t="s">
        <v>1710</v>
      </c>
      <c r="L1400" t="s">
        <v>256</v>
      </c>
      <c r="M1400">
        <v>2965</v>
      </c>
      <c r="N1400">
        <v>35</v>
      </c>
      <c r="O1400" s="17">
        <v>45521</v>
      </c>
      <c r="P1400" s="19" t="s">
        <v>130</v>
      </c>
      <c r="Q1400" t="s">
        <v>24</v>
      </c>
      <c r="R1400" s="17">
        <v>45521</v>
      </c>
      <c r="S1400" s="27"/>
      <c r="T1400">
        <v>99.55</v>
      </c>
      <c r="U1400">
        <v>7.81</v>
      </c>
      <c r="V1400">
        <v>107.36</v>
      </c>
      <c r="W1400">
        <v>1</v>
      </c>
      <c r="X1400">
        <v>3.76</v>
      </c>
      <c r="Y1400">
        <v>0</v>
      </c>
      <c r="Z1400">
        <v>0</v>
      </c>
      <c r="AA1400">
        <v>0</v>
      </c>
      <c r="AB1400">
        <v>3.3335279999999998</v>
      </c>
      <c r="AC1400" s="29">
        <v>107.786472</v>
      </c>
      <c r="AD1400">
        <v>0</v>
      </c>
      <c r="AF1400">
        <v>107.36</v>
      </c>
      <c r="AG1400">
        <v>0</v>
      </c>
      <c r="AH1400">
        <v>3.76</v>
      </c>
      <c r="AI1400">
        <v>3.3335279999999998</v>
      </c>
      <c r="AJ1400">
        <v>107.786472</v>
      </c>
      <c r="AK1400" t="s">
        <v>25</v>
      </c>
      <c r="AN1400" s="29">
        <v>4.7</v>
      </c>
      <c r="AO1400" s="30">
        <f t="shared" si="42"/>
        <v>1.3512499999999998</v>
      </c>
      <c r="AP1400" s="30">
        <f t="shared" si="43"/>
        <v>1.3512499999999998</v>
      </c>
      <c r="AQ1400" s="30"/>
    </row>
    <row r="1401" spans="1:43" x14ac:dyDescent="0.25">
      <c r="A1401" t="s">
        <v>219</v>
      </c>
      <c r="B1401">
        <v>1979430</v>
      </c>
      <c r="C1401" t="s">
        <v>5044</v>
      </c>
      <c r="D1401">
        <v>500964</v>
      </c>
      <c r="E1401" t="s">
        <v>5045</v>
      </c>
      <c r="F1401" t="s">
        <v>89</v>
      </c>
      <c r="G1401" t="s">
        <v>90</v>
      </c>
      <c r="H1401" t="s">
        <v>137</v>
      </c>
      <c r="I1401" t="s">
        <v>5046</v>
      </c>
      <c r="J1401" t="s">
        <v>5047</v>
      </c>
      <c r="K1401" t="s">
        <v>224</v>
      </c>
      <c r="L1401" t="s">
        <v>266</v>
      </c>
      <c r="M1401">
        <v>8331</v>
      </c>
      <c r="N1401">
        <v>8</v>
      </c>
      <c r="O1401" s="17">
        <v>45522</v>
      </c>
      <c r="P1401" s="19" t="s">
        <v>96</v>
      </c>
      <c r="Q1401" t="s">
        <v>24</v>
      </c>
      <c r="R1401" s="17">
        <v>45521</v>
      </c>
      <c r="S1401" s="27"/>
      <c r="T1401">
        <v>154.13</v>
      </c>
      <c r="U1401">
        <v>24.4</v>
      </c>
      <c r="V1401">
        <v>178.53</v>
      </c>
      <c r="W1401">
        <v>1</v>
      </c>
      <c r="X1401">
        <v>6.25</v>
      </c>
      <c r="Y1401">
        <v>0</v>
      </c>
      <c r="Z1401">
        <v>0</v>
      </c>
      <c r="AA1401">
        <v>0</v>
      </c>
      <c r="AB1401">
        <v>9.2389275000000008</v>
      </c>
      <c r="AC1401" s="29">
        <v>175.54107250000001</v>
      </c>
      <c r="AD1401">
        <v>0</v>
      </c>
      <c r="AF1401">
        <v>178.53</v>
      </c>
      <c r="AG1401">
        <v>0</v>
      </c>
      <c r="AH1401">
        <v>6.25</v>
      </c>
      <c r="AI1401">
        <v>9.2389275000000008</v>
      </c>
      <c r="AJ1401">
        <v>175.54107250000001</v>
      </c>
      <c r="AK1401" t="s">
        <v>25</v>
      </c>
      <c r="AN1401" s="29">
        <v>0</v>
      </c>
      <c r="AO1401" s="30">
        <f t="shared" si="42"/>
        <v>0</v>
      </c>
      <c r="AP1401" s="30">
        <f t="shared" si="43"/>
        <v>0</v>
      </c>
      <c r="AQ1401" s="30"/>
    </row>
    <row r="1402" spans="1:43" x14ac:dyDescent="0.25">
      <c r="A1402" t="s">
        <v>219</v>
      </c>
      <c r="B1402">
        <v>1979420</v>
      </c>
      <c r="C1402" t="s">
        <v>5048</v>
      </c>
      <c r="D1402">
        <v>1079513</v>
      </c>
      <c r="E1402" t="s">
        <v>5049</v>
      </c>
      <c r="F1402" t="s">
        <v>89</v>
      </c>
      <c r="G1402" t="s">
        <v>90</v>
      </c>
      <c r="H1402" t="s">
        <v>10</v>
      </c>
      <c r="I1402" t="s">
        <v>5050</v>
      </c>
      <c r="J1402" t="s">
        <v>5051</v>
      </c>
      <c r="K1402" t="s">
        <v>92</v>
      </c>
      <c r="L1402" t="s">
        <v>271</v>
      </c>
      <c r="M1402">
        <v>2422</v>
      </c>
      <c r="N1402">
        <v>21</v>
      </c>
      <c r="O1402" s="17">
        <v>45522</v>
      </c>
      <c r="P1402" s="19" t="s">
        <v>122</v>
      </c>
      <c r="Q1402" t="s">
        <v>24</v>
      </c>
      <c r="R1402" s="17">
        <v>45521</v>
      </c>
      <c r="S1402" s="27"/>
      <c r="T1402">
        <v>209.18</v>
      </c>
      <c r="U1402">
        <v>15.62</v>
      </c>
      <c r="V1402">
        <v>224.8</v>
      </c>
      <c r="W1402">
        <v>1</v>
      </c>
      <c r="X1402">
        <v>7.87</v>
      </c>
      <c r="Y1402">
        <v>0</v>
      </c>
      <c r="Z1402">
        <v>0</v>
      </c>
      <c r="AA1402">
        <v>0</v>
      </c>
      <c r="AB1402">
        <v>6.9800399999999998</v>
      </c>
      <c r="AC1402" s="29">
        <v>225.68996000000001</v>
      </c>
      <c r="AD1402">
        <v>0</v>
      </c>
      <c r="AF1402">
        <v>224.8</v>
      </c>
      <c r="AG1402">
        <v>0</v>
      </c>
      <c r="AH1402">
        <v>7.87</v>
      </c>
      <c r="AI1402">
        <v>6.9800399999999998</v>
      </c>
      <c r="AJ1402">
        <v>225.68996000000001</v>
      </c>
      <c r="AK1402" t="s">
        <v>25</v>
      </c>
      <c r="AN1402" s="29">
        <v>0</v>
      </c>
      <c r="AO1402" s="30">
        <f t="shared" si="42"/>
        <v>0</v>
      </c>
      <c r="AP1402" s="30">
        <f t="shared" si="43"/>
        <v>0</v>
      </c>
      <c r="AQ1402" s="30"/>
    </row>
    <row r="1403" spans="1:43" x14ac:dyDescent="0.25">
      <c r="A1403" t="s">
        <v>219</v>
      </c>
      <c r="B1403">
        <v>1979407</v>
      </c>
      <c r="C1403" t="s">
        <v>5052</v>
      </c>
      <c r="D1403">
        <v>1780565</v>
      </c>
      <c r="E1403" t="s">
        <v>5053</v>
      </c>
      <c r="F1403" t="s">
        <v>89</v>
      </c>
      <c r="G1403" t="s">
        <v>90</v>
      </c>
      <c r="H1403" t="s">
        <v>10</v>
      </c>
      <c r="I1403" t="s">
        <v>5054</v>
      </c>
      <c r="J1403" t="s">
        <v>5055</v>
      </c>
      <c r="K1403" t="s">
        <v>266</v>
      </c>
      <c r="L1403" t="s">
        <v>95</v>
      </c>
      <c r="M1403">
        <v>2770</v>
      </c>
      <c r="N1403">
        <v>16</v>
      </c>
      <c r="O1403" s="17">
        <v>45578</v>
      </c>
      <c r="P1403" s="19" t="s">
        <v>124</v>
      </c>
      <c r="Q1403" t="s">
        <v>24</v>
      </c>
      <c r="R1403" s="17">
        <v>45521</v>
      </c>
      <c r="S1403" s="27"/>
      <c r="T1403">
        <v>153.91</v>
      </c>
      <c r="U1403">
        <v>21.09</v>
      </c>
      <c r="V1403">
        <v>175</v>
      </c>
      <c r="W1403">
        <v>1</v>
      </c>
      <c r="X1403">
        <v>6.13</v>
      </c>
      <c r="Y1403">
        <v>0</v>
      </c>
      <c r="Z1403">
        <v>0</v>
      </c>
      <c r="AA1403">
        <v>0</v>
      </c>
      <c r="AB1403">
        <v>5.4337499999999999</v>
      </c>
      <c r="AC1403" s="29">
        <v>175.69624999999999</v>
      </c>
      <c r="AD1403">
        <v>0</v>
      </c>
      <c r="AF1403">
        <v>175</v>
      </c>
      <c r="AG1403">
        <v>0</v>
      </c>
      <c r="AH1403">
        <v>6.13</v>
      </c>
      <c r="AI1403">
        <v>5.4337499999999999</v>
      </c>
      <c r="AJ1403">
        <v>175.69624999999999</v>
      </c>
      <c r="AK1403" t="s">
        <v>25</v>
      </c>
      <c r="AN1403" s="29">
        <v>0</v>
      </c>
      <c r="AO1403" s="30">
        <f t="shared" si="42"/>
        <v>0</v>
      </c>
      <c r="AP1403" s="30">
        <f t="shared" si="43"/>
        <v>0</v>
      </c>
      <c r="AQ1403" s="30"/>
    </row>
    <row r="1404" spans="1:43" x14ac:dyDescent="0.25">
      <c r="A1404" t="s">
        <v>219</v>
      </c>
      <c r="B1404">
        <v>1979407</v>
      </c>
      <c r="C1404" t="s">
        <v>5056</v>
      </c>
      <c r="D1404">
        <v>1780564</v>
      </c>
      <c r="E1404" t="s">
        <v>5053</v>
      </c>
      <c r="F1404" t="s">
        <v>89</v>
      </c>
      <c r="G1404" t="s">
        <v>90</v>
      </c>
      <c r="H1404" t="s">
        <v>10</v>
      </c>
      <c r="I1404" t="s">
        <v>5057</v>
      </c>
      <c r="J1404" t="s">
        <v>5058</v>
      </c>
      <c r="K1404" t="s">
        <v>266</v>
      </c>
      <c r="L1404" t="s">
        <v>95</v>
      </c>
      <c r="M1404">
        <v>2770</v>
      </c>
      <c r="N1404">
        <v>15</v>
      </c>
      <c r="O1404" s="17">
        <v>45578</v>
      </c>
      <c r="P1404" s="19" t="s">
        <v>124</v>
      </c>
      <c r="Q1404" t="s">
        <v>24</v>
      </c>
      <c r="R1404" s="17">
        <v>45521</v>
      </c>
      <c r="S1404" s="27"/>
      <c r="T1404">
        <v>153.91</v>
      </c>
      <c r="U1404">
        <v>21.09</v>
      </c>
      <c r="V1404">
        <v>175</v>
      </c>
      <c r="W1404">
        <v>1</v>
      </c>
      <c r="X1404">
        <v>6.13</v>
      </c>
      <c r="Y1404">
        <v>0</v>
      </c>
      <c r="Z1404">
        <v>0</v>
      </c>
      <c r="AA1404">
        <v>0</v>
      </c>
      <c r="AB1404">
        <v>5.4337499999999999</v>
      </c>
      <c r="AC1404" s="29">
        <v>175.69624999999999</v>
      </c>
      <c r="AD1404">
        <v>0</v>
      </c>
      <c r="AF1404">
        <v>175</v>
      </c>
      <c r="AG1404">
        <v>0</v>
      </c>
      <c r="AH1404">
        <v>6.13</v>
      </c>
      <c r="AI1404">
        <v>5.4337499999999999</v>
      </c>
      <c r="AJ1404">
        <v>175.69624999999999</v>
      </c>
      <c r="AK1404" t="s">
        <v>25</v>
      </c>
      <c r="AN1404" s="29">
        <v>0</v>
      </c>
      <c r="AO1404" s="30">
        <f t="shared" si="42"/>
        <v>0</v>
      </c>
      <c r="AP1404" s="30">
        <f t="shared" si="43"/>
        <v>0</v>
      </c>
      <c r="AQ1404" s="30"/>
    </row>
    <row r="1405" spans="1:43" x14ac:dyDescent="0.25">
      <c r="A1405" t="s">
        <v>219</v>
      </c>
      <c r="B1405">
        <v>1979386</v>
      </c>
      <c r="C1405" t="s">
        <v>5059</v>
      </c>
      <c r="D1405">
        <v>1780561</v>
      </c>
      <c r="E1405" t="s">
        <v>5060</v>
      </c>
      <c r="F1405" t="s">
        <v>89</v>
      </c>
      <c r="G1405" t="s">
        <v>90</v>
      </c>
      <c r="H1405" t="s">
        <v>14</v>
      </c>
      <c r="I1405" t="s">
        <v>5061</v>
      </c>
      <c r="J1405" t="s">
        <v>5062</v>
      </c>
      <c r="K1405" t="s">
        <v>225</v>
      </c>
      <c r="L1405" t="s">
        <v>224</v>
      </c>
      <c r="M1405">
        <v>4035</v>
      </c>
      <c r="N1405">
        <v>14</v>
      </c>
      <c r="O1405" s="17">
        <v>45521</v>
      </c>
      <c r="P1405" s="19" t="s">
        <v>145</v>
      </c>
      <c r="Q1405" t="s">
        <v>24</v>
      </c>
      <c r="R1405" s="17">
        <v>45521</v>
      </c>
      <c r="S1405" s="27"/>
      <c r="T1405">
        <v>100.61</v>
      </c>
      <c r="U1405">
        <v>9.51</v>
      </c>
      <c r="V1405">
        <v>110.12</v>
      </c>
      <c r="W1405">
        <v>2</v>
      </c>
      <c r="X1405">
        <v>3.855</v>
      </c>
      <c r="Y1405">
        <v>0</v>
      </c>
      <c r="Z1405">
        <v>0</v>
      </c>
      <c r="AA1405">
        <v>0</v>
      </c>
      <c r="AB1405">
        <v>3.4192260000000001</v>
      </c>
      <c r="AC1405" s="29">
        <v>110.555774</v>
      </c>
      <c r="AD1405">
        <v>0</v>
      </c>
      <c r="AF1405">
        <v>220.24</v>
      </c>
      <c r="AG1405">
        <v>0</v>
      </c>
      <c r="AH1405">
        <v>7.71</v>
      </c>
      <c r="AI1405">
        <v>6.8384520000000002</v>
      </c>
      <c r="AJ1405">
        <v>221.111548</v>
      </c>
      <c r="AK1405" t="s">
        <v>27</v>
      </c>
      <c r="AN1405" s="29">
        <v>0</v>
      </c>
      <c r="AO1405" s="30">
        <f t="shared" si="42"/>
        <v>0</v>
      </c>
      <c r="AP1405" s="30">
        <f t="shared" si="43"/>
        <v>0</v>
      </c>
      <c r="AQ1405" s="30"/>
    </row>
    <row r="1406" spans="1:43" x14ac:dyDescent="0.25">
      <c r="A1406" t="s">
        <v>219</v>
      </c>
      <c r="B1406">
        <v>1979365</v>
      </c>
      <c r="C1406" t="s">
        <v>5063</v>
      </c>
      <c r="D1406">
        <v>1079504</v>
      </c>
      <c r="E1406" t="s">
        <v>5064</v>
      </c>
      <c r="F1406" t="s">
        <v>89</v>
      </c>
      <c r="G1406" t="s">
        <v>90</v>
      </c>
      <c r="H1406" t="s">
        <v>137</v>
      </c>
      <c r="I1406" t="s">
        <v>5065</v>
      </c>
      <c r="J1406" t="s">
        <v>5066</v>
      </c>
      <c r="K1406" t="s">
        <v>5067</v>
      </c>
      <c r="L1406" t="s">
        <v>572</v>
      </c>
      <c r="M1406">
        <v>2965</v>
      </c>
      <c r="N1406">
        <v>30</v>
      </c>
      <c r="O1406" s="17">
        <v>45521</v>
      </c>
      <c r="P1406" s="19" t="s">
        <v>119</v>
      </c>
      <c r="Q1406" t="s">
        <v>24</v>
      </c>
      <c r="R1406" s="17">
        <v>45521</v>
      </c>
      <c r="S1406" s="17"/>
      <c r="T1406">
        <v>189.48</v>
      </c>
      <c r="U1406">
        <v>7.74</v>
      </c>
      <c r="V1406">
        <v>197.22</v>
      </c>
      <c r="W1406">
        <v>1</v>
      </c>
      <c r="X1406">
        <v>6.9</v>
      </c>
      <c r="Y1406">
        <v>0</v>
      </c>
      <c r="Z1406">
        <v>0</v>
      </c>
      <c r="AA1406">
        <v>0</v>
      </c>
      <c r="AB1406">
        <v>10.206135</v>
      </c>
      <c r="AC1406" s="29">
        <v>193.91386499999999</v>
      </c>
      <c r="AD1406">
        <v>0</v>
      </c>
      <c r="AF1406">
        <v>197.22</v>
      </c>
      <c r="AG1406">
        <v>0</v>
      </c>
      <c r="AH1406">
        <v>6.9</v>
      </c>
      <c r="AI1406">
        <v>10.206135</v>
      </c>
      <c r="AJ1406">
        <v>193.91386499999999</v>
      </c>
      <c r="AK1406" t="s">
        <v>25</v>
      </c>
      <c r="AN1406" s="29">
        <v>0</v>
      </c>
      <c r="AO1406" s="30">
        <f t="shared" si="42"/>
        <v>0</v>
      </c>
      <c r="AP1406" s="30">
        <f t="shared" si="43"/>
        <v>0</v>
      </c>
      <c r="AQ1406" s="30"/>
    </row>
    <row r="1407" spans="1:43" x14ac:dyDescent="0.25">
      <c r="A1407" t="s">
        <v>219</v>
      </c>
      <c r="B1407">
        <v>1979362</v>
      </c>
      <c r="C1407" t="s">
        <v>5068</v>
      </c>
      <c r="D1407">
        <v>1780552</v>
      </c>
      <c r="E1407" t="s">
        <v>5069</v>
      </c>
      <c r="F1407" t="s">
        <v>89</v>
      </c>
      <c r="G1407" t="s">
        <v>90</v>
      </c>
      <c r="H1407" t="s">
        <v>10</v>
      </c>
      <c r="I1407" t="s">
        <v>5070</v>
      </c>
      <c r="J1407" t="s">
        <v>5071</v>
      </c>
      <c r="K1407" t="s">
        <v>266</v>
      </c>
      <c r="L1407" t="s">
        <v>224</v>
      </c>
      <c r="M1407">
        <v>820</v>
      </c>
      <c r="N1407">
        <v>30</v>
      </c>
      <c r="O1407" s="17">
        <v>45525</v>
      </c>
      <c r="P1407" s="19" t="s">
        <v>496</v>
      </c>
      <c r="Q1407" t="s">
        <v>24</v>
      </c>
      <c r="R1407" s="17">
        <v>45521</v>
      </c>
      <c r="S1407" s="27"/>
      <c r="T1407">
        <v>148.36000000000001</v>
      </c>
      <c r="U1407">
        <v>19.11</v>
      </c>
      <c r="V1407">
        <v>167.47</v>
      </c>
      <c r="W1407">
        <v>1</v>
      </c>
      <c r="X1407">
        <v>5.86</v>
      </c>
      <c r="Y1407">
        <v>0</v>
      </c>
      <c r="Z1407">
        <v>0</v>
      </c>
      <c r="AA1407">
        <v>0</v>
      </c>
      <c r="AB1407">
        <v>5.1999434999999998</v>
      </c>
      <c r="AC1407" s="29">
        <v>168.13005649999999</v>
      </c>
      <c r="AD1407">
        <v>0</v>
      </c>
      <c r="AF1407">
        <v>167.47</v>
      </c>
      <c r="AG1407">
        <v>0</v>
      </c>
      <c r="AH1407">
        <v>5.86</v>
      </c>
      <c r="AI1407">
        <v>5.1999434999999998</v>
      </c>
      <c r="AJ1407">
        <v>168.13005649999999</v>
      </c>
      <c r="AK1407" t="s">
        <v>25</v>
      </c>
      <c r="AN1407" s="29">
        <v>0</v>
      </c>
      <c r="AO1407" s="30">
        <f t="shared" si="42"/>
        <v>0</v>
      </c>
      <c r="AP1407" s="30">
        <f t="shared" si="43"/>
        <v>0</v>
      </c>
      <c r="AQ1407" s="30"/>
    </row>
    <row r="1408" spans="1:43" x14ac:dyDescent="0.25">
      <c r="A1408" t="s">
        <v>219</v>
      </c>
      <c r="B1408">
        <v>1979342</v>
      </c>
      <c r="C1408" t="s">
        <v>5072</v>
      </c>
      <c r="D1408">
        <v>162797</v>
      </c>
      <c r="E1408" t="s">
        <v>5073</v>
      </c>
      <c r="F1408" t="s">
        <v>89</v>
      </c>
      <c r="G1408" t="s">
        <v>90</v>
      </c>
      <c r="H1408" t="s">
        <v>10</v>
      </c>
      <c r="I1408" t="s">
        <v>5074</v>
      </c>
      <c r="J1408" t="s">
        <v>5075</v>
      </c>
      <c r="K1408" t="s">
        <v>91</v>
      </c>
      <c r="L1408" t="s">
        <v>231</v>
      </c>
      <c r="M1408">
        <v>882287</v>
      </c>
      <c r="N1408">
        <v>3</v>
      </c>
      <c r="O1408" s="17">
        <v>45522</v>
      </c>
      <c r="P1408" s="19" t="s">
        <v>284</v>
      </c>
      <c r="Q1408" t="s">
        <v>24</v>
      </c>
      <c r="R1408" s="17">
        <v>45521</v>
      </c>
      <c r="S1408" s="27"/>
      <c r="T1408">
        <v>97.92</v>
      </c>
      <c r="U1408">
        <v>9.76</v>
      </c>
      <c r="V1408">
        <v>107.68</v>
      </c>
      <c r="W1408">
        <v>1</v>
      </c>
      <c r="X1408">
        <v>3.77</v>
      </c>
      <c r="Y1408">
        <v>0</v>
      </c>
      <c r="Z1408">
        <v>0</v>
      </c>
      <c r="AA1408">
        <v>0</v>
      </c>
      <c r="AB1408">
        <v>3.343464</v>
      </c>
      <c r="AC1408" s="29">
        <v>108.10653600000001</v>
      </c>
      <c r="AD1408">
        <v>0</v>
      </c>
      <c r="AF1408">
        <v>107.68</v>
      </c>
      <c r="AG1408">
        <v>0</v>
      </c>
      <c r="AH1408">
        <v>3.77</v>
      </c>
      <c r="AI1408">
        <v>3.343464</v>
      </c>
      <c r="AJ1408">
        <v>108.10653600000001</v>
      </c>
      <c r="AK1408" t="s">
        <v>25</v>
      </c>
      <c r="AN1408" s="29">
        <v>0</v>
      </c>
      <c r="AO1408" s="30">
        <f t="shared" si="42"/>
        <v>0</v>
      </c>
      <c r="AP1408" s="30">
        <f t="shared" si="43"/>
        <v>0</v>
      </c>
      <c r="AQ1408" s="30"/>
    </row>
    <row r="1409" spans="1:43" x14ac:dyDescent="0.25">
      <c r="A1409" t="s">
        <v>219</v>
      </c>
      <c r="B1409">
        <v>1979340</v>
      </c>
      <c r="C1409" t="s">
        <v>5076</v>
      </c>
      <c r="D1409">
        <v>1780539</v>
      </c>
      <c r="E1409" t="s">
        <v>5077</v>
      </c>
      <c r="F1409" t="s">
        <v>89</v>
      </c>
      <c r="G1409" t="s">
        <v>90</v>
      </c>
      <c r="H1409" t="s">
        <v>10</v>
      </c>
      <c r="I1409" t="s">
        <v>5078</v>
      </c>
      <c r="J1409" t="s">
        <v>5079</v>
      </c>
      <c r="K1409" t="s">
        <v>271</v>
      </c>
      <c r="L1409" t="s">
        <v>224</v>
      </c>
      <c r="M1409">
        <v>2362</v>
      </c>
      <c r="N1409">
        <v>9</v>
      </c>
      <c r="O1409" s="17">
        <v>45521</v>
      </c>
      <c r="P1409" s="19" t="s">
        <v>102</v>
      </c>
      <c r="Q1409" t="s">
        <v>24</v>
      </c>
      <c r="R1409" s="17">
        <v>45521</v>
      </c>
      <c r="S1409" s="27"/>
      <c r="T1409">
        <v>115.69</v>
      </c>
      <c r="U1409">
        <v>18.38</v>
      </c>
      <c r="V1409">
        <v>134.07</v>
      </c>
      <c r="W1409">
        <v>1</v>
      </c>
      <c r="X1409">
        <v>4.6900000000000004</v>
      </c>
      <c r="Y1409">
        <v>0</v>
      </c>
      <c r="Z1409">
        <v>0</v>
      </c>
      <c r="AA1409">
        <v>0</v>
      </c>
      <c r="AB1409">
        <v>4.1628734999999999</v>
      </c>
      <c r="AC1409" s="29">
        <v>134.5971265</v>
      </c>
      <c r="AD1409">
        <v>0</v>
      </c>
      <c r="AF1409">
        <v>134.07</v>
      </c>
      <c r="AG1409">
        <v>0</v>
      </c>
      <c r="AH1409">
        <v>4.6900000000000004</v>
      </c>
      <c r="AI1409">
        <v>4.1628734999999999</v>
      </c>
      <c r="AJ1409">
        <v>134.5971265</v>
      </c>
      <c r="AK1409" t="s">
        <v>25</v>
      </c>
      <c r="AN1409" s="29">
        <v>0</v>
      </c>
      <c r="AO1409" s="30">
        <f t="shared" si="42"/>
        <v>0</v>
      </c>
      <c r="AP1409" s="30">
        <f t="shared" si="43"/>
        <v>0</v>
      </c>
      <c r="AQ1409" s="30"/>
    </row>
    <row r="1410" spans="1:43" x14ac:dyDescent="0.25">
      <c r="A1410" t="s">
        <v>219</v>
      </c>
      <c r="B1410">
        <v>1979325</v>
      </c>
      <c r="C1410" t="s">
        <v>5080</v>
      </c>
      <c r="D1410">
        <v>1079495</v>
      </c>
      <c r="E1410" t="s">
        <v>5081</v>
      </c>
      <c r="F1410" t="s">
        <v>89</v>
      </c>
      <c r="G1410" t="s">
        <v>90</v>
      </c>
      <c r="H1410" t="s">
        <v>10</v>
      </c>
      <c r="I1410" t="s">
        <v>5082</v>
      </c>
      <c r="J1410" t="s">
        <v>5083</v>
      </c>
      <c r="K1410" t="s">
        <v>95</v>
      </c>
      <c r="L1410" t="s">
        <v>271</v>
      </c>
      <c r="M1410">
        <v>8775</v>
      </c>
      <c r="N1410">
        <v>27</v>
      </c>
      <c r="O1410" s="17">
        <v>45522</v>
      </c>
      <c r="P1410" s="19" t="s">
        <v>102</v>
      </c>
      <c r="Q1410" t="s">
        <v>24</v>
      </c>
      <c r="R1410" s="17">
        <v>45521</v>
      </c>
      <c r="S1410" s="17"/>
      <c r="T1410">
        <v>35.706666666666671</v>
      </c>
      <c r="U1410">
        <v>2.48</v>
      </c>
      <c r="V1410">
        <v>38.186666666666667</v>
      </c>
      <c r="W1410">
        <v>3</v>
      </c>
      <c r="X1410">
        <v>1.3366666666666669</v>
      </c>
      <c r="Y1410">
        <v>0</v>
      </c>
      <c r="Z1410">
        <v>0</v>
      </c>
      <c r="AA1410">
        <v>0</v>
      </c>
      <c r="AB1410">
        <v>1.1856960000000001</v>
      </c>
      <c r="AC1410" s="29">
        <v>38.33763733333334</v>
      </c>
      <c r="AD1410">
        <v>0</v>
      </c>
      <c r="AF1410">
        <v>114.56</v>
      </c>
      <c r="AG1410">
        <v>0</v>
      </c>
      <c r="AH1410">
        <v>4.01</v>
      </c>
      <c r="AI1410">
        <v>3.5570879999999998</v>
      </c>
      <c r="AJ1410">
        <v>115.012912</v>
      </c>
      <c r="AK1410" t="s">
        <v>26</v>
      </c>
      <c r="AN1410" s="29">
        <v>0</v>
      </c>
      <c r="AO1410" s="30">
        <f t="shared" ref="AO1410:AO1473" si="44">AN1410*(45%-14.25%-2%)</f>
        <v>0</v>
      </c>
      <c r="AP1410" s="30">
        <f t="shared" ref="AP1410:AP1473" si="45">AO1410/W1410</f>
        <v>0</v>
      </c>
      <c r="AQ1410" s="30"/>
    </row>
    <row r="1411" spans="1:43" x14ac:dyDescent="0.25">
      <c r="A1411" t="s">
        <v>219</v>
      </c>
      <c r="B1411">
        <v>1979325</v>
      </c>
      <c r="C1411" t="s">
        <v>5084</v>
      </c>
      <c r="D1411">
        <v>1079496</v>
      </c>
      <c r="E1411" t="s">
        <v>5081</v>
      </c>
      <c r="F1411" t="s">
        <v>89</v>
      </c>
      <c r="G1411" t="s">
        <v>90</v>
      </c>
      <c r="H1411" t="s">
        <v>10</v>
      </c>
      <c r="I1411" t="s">
        <v>5085</v>
      </c>
      <c r="J1411" t="s">
        <v>5086</v>
      </c>
      <c r="K1411" t="s">
        <v>95</v>
      </c>
      <c r="L1411" t="s">
        <v>271</v>
      </c>
      <c r="M1411">
        <v>8775</v>
      </c>
      <c r="N1411">
        <v>28</v>
      </c>
      <c r="O1411" s="17">
        <v>45522</v>
      </c>
      <c r="P1411" s="19" t="s">
        <v>102</v>
      </c>
      <c r="Q1411" t="s">
        <v>24</v>
      </c>
      <c r="R1411" s="17">
        <v>45521</v>
      </c>
      <c r="S1411" s="27"/>
      <c r="T1411">
        <v>35.706666666666671</v>
      </c>
      <c r="U1411">
        <v>2.48</v>
      </c>
      <c r="V1411">
        <v>38.186666666666667</v>
      </c>
      <c r="W1411">
        <v>3</v>
      </c>
      <c r="X1411">
        <v>1.3366666666666669</v>
      </c>
      <c r="Y1411">
        <v>0</v>
      </c>
      <c r="Z1411">
        <v>0</v>
      </c>
      <c r="AA1411">
        <v>0</v>
      </c>
      <c r="AB1411">
        <v>1.1856960000000001</v>
      </c>
      <c r="AC1411" s="29">
        <v>38.33763733333334</v>
      </c>
      <c r="AD1411">
        <v>0</v>
      </c>
      <c r="AF1411">
        <v>114.56</v>
      </c>
      <c r="AG1411">
        <v>0</v>
      </c>
      <c r="AH1411">
        <v>4.01</v>
      </c>
      <c r="AI1411">
        <v>3.5570879999999998</v>
      </c>
      <c r="AJ1411">
        <v>115.012912</v>
      </c>
      <c r="AK1411" t="s">
        <v>26</v>
      </c>
      <c r="AN1411" s="29">
        <v>0</v>
      </c>
      <c r="AO1411" s="30">
        <f t="shared" si="44"/>
        <v>0</v>
      </c>
      <c r="AP1411" s="30">
        <f t="shared" si="45"/>
        <v>0</v>
      </c>
      <c r="AQ1411" s="30"/>
    </row>
    <row r="1412" spans="1:43" x14ac:dyDescent="0.25">
      <c r="A1412" t="s">
        <v>219</v>
      </c>
      <c r="B1412">
        <v>1979323</v>
      </c>
      <c r="C1412" t="s">
        <v>5087</v>
      </c>
      <c r="D1412">
        <v>1079498</v>
      </c>
      <c r="E1412" t="s">
        <v>5088</v>
      </c>
      <c r="F1412" t="s">
        <v>89</v>
      </c>
      <c r="G1412" t="s">
        <v>90</v>
      </c>
      <c r="H1412" t="s">
        <v>14</v>
      </c>
      <c r="I1412" t="s">
        <v>5089</v>
      </c>
      <c r="J1412" t="s">
        <v>5090</v>
      </c>
      <c r="K1412" t="s">
        <v>115</v>
      </c>
      <c r="L1412" t="s">
        <v>266</v>
      </c>
      <c r="M1412">
        <v>2470</v>
      </c>
      <c r="N1412">
        <v>77</v>
      </c>
      <c r="O1412" s="17">
        <v>45545</v>
      </c>
      <c r="P1412" s="19" t="s">
        <v>1626</v>
      </c>
      <c r="Q1412" t="s">
        <v>24</v>
      </c>
      <c r="R1412" s="17">
        <v>45521</v>
      </c>
      <c r="S1412" s="27"/>
      <c r="T1412">
        <v>107.05</v>
      </c>
      <c r="U1412">
        <v>6.2866666666666662</v>
      </c>
      <c r="V1412">
        <v>113.3366666666667</v>
      </c>
      <c r="W1412">
        <v>3</v>
      </c>
      <c r="X1412">
        <v>3.9666666666666668</v>
      </c>
      <c r="Y1412">
        <v>0</v>
      </c>
      <c r="Z1412">
        <v>0</v>
      </c>
      <c r="AA1412">
        <v>0</v>
      </c>
      <c r="AB1412">
        <v>3.5191034999999999</v>
      </c>
      <c r="AC1412" s="29">
        <v>113.7842298333333</v>
      </c>
      <c r="AD1412">
        <v>0</v>
      </c>
      <c r="AF1412">
        <v>340.01</v>
      </c>
      <c r="AG1412">
        <v>0</v>
      </c>
      <c r="AH1412">
        <v>11.9</v>
      </c>
      <c r="AI1412">
        <v>10.5573105</v>
      </c>
      <c r="AJ1412">
        <v>341.3526895</v>
      </c>
      <c r="AK1412" t="s">
        <v>26</v>
      </c>
      <c r="AN1412" s="29">
        <v>0</v>
      </c>
      <c r="AO1412" s="30">
        <f t="shared" si="44"/>
        <v>0</v>
      </c>
      <c r="AP1412" s="30">
        <f t="shared" si="45"/>
        <v>0</v>
      </c>
      <c r="AQ1412" s="30"/>
    </row>
    <row r="1413" spans="1:43" x14ac:dyDescent="0.25">
      <c r="A1413" t="s">
        <v>219</v>
      </c>
      <c r="B1413">
        <v>1979323</v>
      </c>
      <c r="C1413" t="s">
        <v>5091</v>
      </c>
      <c r="D1413">
        <v>1780540</v>
      </c>
      <c r="E1413" t="s">
        <v>5088</v>
      </c>
      <c r="F1413" t="s">
        <v>89</v>
      </c>
      <c r="G1413" t="s">
        <v>90</v>
      </c>
      <c r="H1413" t="s">
        <v>14</v>
      </c>
      <c r="I1413" t="s">
        <v>5089</v>
      </c>
      <c r="J1413" t="s">
        <v>5090</v>
      </c>
      <c r="K1413" t="s">
        <v>266</v>
      </c>
      <c r="L1413" t="s">
        <v>115</v>
      </c>
      <c r="M1413">
        <v>8515</v>
      </c>
      <c r="N1413">
        <v>77</v>
      </c>
      <c r="O1413" s="17">
        <v>45531</v>
      </c>
      <c r="P1413" s="19" t="s">
        <v>101</v>
      </c>
      <c r="Q1413" t="s">
        <v>24</v>
      </c>
      <c r="R1413" s="17">
        <v>45521</v>
      </c>
      <c r="S1413" s="27"/>
      <c r="T1413">
        <v>107.2966666666667</v>
      </c>
      <c r="U1413">
        <v>6.0133333333333328</v>
      </c>
      <c r="V1413">
        <v>113.31</v>
      </c>
      <c r="W1413">
        <v>3</v>
      </c>
      <c r="X1413">
        <v>3.9666666666666668</v>
      </c>
      <c r="Y1413">
        <v>0</v>
      </c>
      <c r="Z1413">
        <v>0</v>
      </c>
      <c r="AA1413">
        <v>0</v>
      </c>
      <c r="AB1413">
        <v>3.5182755000000001</v>
      </c>
      <c r="AC1413" s="29">
        <v>113.7583911666667</v>
      </c>
      <c r="AD1413">
        <v>0</v>
      </c>
      <c r="AF1413">
        <v>339.93</v>
      </c>
      <c r="AG1413">
        <v>0</v>
      </c>
      <c r="AH1413">
        <v>11.9</v>
      </c>
      <c r="AI1413">
        <v>10.554826500000001</v>
      </c>
      <c r="AJ1413">
        <v>341.27517349999999</v>
      </c>
      <c r="AK1413" t="s">
        <v>26</v>
      </c>
      <c r="AN1413" s="29">
        <v>0</v>
      </c>
      <c r="AO1413" s="30">
        <f t="shared" si="44"/>
        <v>0</v>
      </c>
      <c r="AP1413" s="30">
        <f t="shared" si="45"/>
        <v>0</v>
      </c>
      <c r="AQ1413" s="30"/>
    </row>
    <row r="1414" spans="1:43" x14ac:dyDescent="0.25">
      <c r="A1414" t="s">
        <v>219</v>
      </c>
      <c r="B1414">
        <v>1979320</v>
      </c>
      <c r="C1414" t="s">
        <v>5092</v>
      </c>
      <c r="D1414">
        <v>1079494</v>
      </c>
      <c r="E1414" t="s">
        <v>5093</v>
      </c>
      <c r="F1414" t="s">
        <v>89</v>
      </c>
      <c r="G1414" t="s">
        <v>90</v>
      </c>
      <c r="H1414" t="s">
        <v>10</v>
      </c>
      <c r="I1414" t="s">
        <v>5094</v>
      </c>
      <c r="J1414" t="s">
        <v>5095</v>
      </c>
      <c r="K1414" t="s">
        <v>115</v>
      </c>
      <c r="L1414" t="s">
        <v>271</v>
      </c>
      <c r="M1414">
        <v>2455</v>
      </c>
      <c r="N1414">
        <v>3</v>
      </c>
      <c r="O1414" s="17">
        <v>45523</v>
      </c>
      <c r="P1414" s="19" t="s">
        <v>299</v>
      </c>
      <c r="Q1414" t="s">
        <v>24</v>
      </c>
      <c r="R1414" s="17">
        <v>45521</v>
      </c>
      <c r="S1414" s="27"/>
      <c r="T1414">
        <v>91.93</v>
      </c>
      <c r="U1414">
        <v>7.335</v>
      </c>
      <c r="V1414">
        <v>99.265000000000001</v>
      </c>
      <c r="W1414">
        <v>2</v>
      </c>
      <c r="X1414">
        <v>3.4750000000000001</v>
      </c>
      <c r="Y1414">
        <v>0</v>
      </c>
      <c r="Z1414">
        <v>0</v>
      </c>
      <c r="AA1414">
        <v>0</v>
      </c>
      <c r="AB1414">
        <v>3.0821782500000001</v>
      </c>
      <c r="AC1414" s="29">
        <v>99.657821749999997</v>
      </c>
      <c r="AD1414">
        <v>0</v>
      </c>
      <c r="AF1414">
        <v>198.53</v>
      </c>
      <c r="AG1414">
        <v>0</v>
      </c>
      <c r="AH1414">
        <v>6.95</v>
      </c>
      <c r="AI1414">
        <v>6.1643565000000002</v>
      </c>
      <c r="AJ1414">
        <v>199.31564349999999</v>
      </c>
      <c r="AK1414" t="s">
        <v>27</v>
      </c>
      <c r="AN1414" s="29">
        <v>0</v>
      </c>
      <c r="AO1414" s="30">
        <f t="shared" si="44"/>
        <v>0</v>
      </c>
      <c r="AP1414" s="30">
        <f t="shared" si="45"/>
        <v>0</v>
      </c>
      <c r="AQ1414" s="30"/>
    </row>
    <row r="1415" spans="1:43" x14ac:dyDescent="0.25">
      <c r="A1415" t="s">
        <v>219</v>
      </c>
      <c r="B1415">
        <v>1979286</v>
      </c>
      <c r="C1415" t="s">
        <v>5096</v>
      </c>
      <c r="D1415">
        <v>1780519</v>
      </c>
      <c r="E1415" t="s">
        <v>5097</v>
      </c>
      <c r="F1415" t="s">
        <v>89</v>
      </c>
      <c r="G1415" t="s">
        <v>90</v>
      </c>
      <c r="H1415" t="s">
        <v>10</v>
      </c>
      <c r="I1415" t="s">
        <v>5098</v>
      </c>
      <c r="J1415" t="s">
        <v>5099</v>
      </c>
      <c r="K1415" t="s">
        <v>5100</v>
      </c>
      <c r="L1415" t="s">
        <v>224</v>
      </c>
      <c r="M1415">
        <v>2360</v>
      </c>
      <c r="N1415">
        <v>5</v>
      </c>
      <c r="O1415" s="17">
        <v>45530</v>
      </c>
      <c r="P1415" s="19" t="s">
        <v>5101</v>
      </c>
      <c r="Q1415" t="s">
        <v>24</v>
      </c>
      <c r="R1415" s="17">
        <v>45521</v>
      </c>
      <c r="S1415" s="27"/>
      <c r="T1415">
        <v>86.67</v>
      </c>
      <c r="U1415">
        <v>12.95</v>
      </c>
      <c r="V1415">
        <v>99.62</v>
      </c>
      <c r="W1415">
        <v>2</v>
      </c>
      <c r="X1415">
        <v>3.4849999999999999</v>
      </c>
      <c r="Y1415">
        <v>0</v>
      </c>
      <c r="Z1415">
        <v>0</v>
      </c>
      <c r="AA1415">
        <v>0</v>
      </c>
      <c r="AB1415">
        <v>3.0932010000000001</v>
      </c>
      <c r="AC1415" s="29">
        <v>100.011799</v>
      </c>
      <c r="AD1415">
        <v>0</v>
      </c>
      <c r="AF1415">
        <v>199.24</v>
      </c>
      <c r="AG1415">
        <v>0</v>
      </c>
      <c r="AH1415">
        <v>6.97</v>
      </c>
      <c r="AI1415">
        <v>6.1864020000000002</v>
      </c>
      <c r="AJ1415">
        <v>200.02359799999999</v>
      </c>
      <c r="AK1415" t="s">
        <v>27</v>
      </c>
      <c r="AN1415" s="29">
        <v>0</v>
      </c>
      <c r="AO1415" s="30">
        <f t="shared" si="44"/>
        <v>0</v>
      </c>
      <c r="AP1415" s="30">
        <f t="shared" si="45"/>
        <v>0</v>
      </c>
      <c r="AQ1415" s="30"/>
    </row>
    <row r="1416" spans="1:43" x14ac:dyDescent="0.25">
      <c r="A1416" t="s">
        <v>219</v>
      </c>
      <c r="B1416">
        <v>1979286</v>
      </c>
      <c r="C1416" t="s">
        <v>5102</v>
      </c>
      <c r="D1416">
        <v>500949</v>
      </c>
      <c r="E1416" t="s">
        <v>5097</v>
      </c>
      <c r="F1416" t="s">
        <v>89</v>
      </c>
      <c r="G1416" t="s">
        <v>90</v>
      </c>
      <c r="H1416" t="s">
        <v>10</v>
      </c>
      <c r="I1416" t="s">
        <v>5103</v>
      </c>
      <c r="J1416" t="s">
        <v>5099</v>
      </c>
      <c r="K1416" t="s">
        <v>224</v>
      </c>
      <c r="L1416" t="s">
        <v>5100</v>
      </c>
      <c r="M1416">
        <v>2400</v>
      </c>
      <c r="N1416">
        <v>3</v>
      </c>
      <c r="O1416" s="17">
        <v>45526</v>
      </c>
      <c r="P1416" s="19" t="s">
        <v>96</v>
      </c>
      <c r="Q1416" t="s">
        <v>24</v>
      </c>
      <c r="R1416" s="17">
        <v>45521</v>
      </c>
      <c r="S1416" s="27"/>
      <c r="T1416">
        <v>86.38</v>
      </c>
      <c r="U1416">
        <v>14.984999999999999</v>
      </c>
      <c r="V1416">
        <v>101.36499999999999</v>
      </c>
      <c r="W1416">
        <v>2</v>
      </c>
      <c r="X1416">
        <v>3.55</v>
      </c>
      <c r="Y1416">
        <v>0</v>
      </c>
      <c r="Z1416">
        <v>0</v>
      </c>
      <c r="AA1416">
        <v>0</v>
      </c>
      <c r="AB1416">
        <v>3.1473832499999999</v>
      </c>
      <c r="AC1416" s="29">
        <v>101.76761675</v>
      </c>
      <c r="AD1416">
        <v>0</v>
      </c>
      <c r="AF1416">
        <v>202.73</v>
      </c>
      <c r="AG1416">
        <v>0</v>
      </c>
      <c r="AH1416">
        <v>7.1</v>
      </c>
      <c r="AI1416">
        <v>6.2947664999999997</v>
      </c>
      <c r="AJ1416">
        <v>203.5352335</v>
      </c>
      <c r="AK1416" t="s">
        <v>27</v>
      </c>
      <c r="AN1416" s="29">
        <v>0</v>
      </c>
      <c r="AO1416" s="30">
        <f t="shared" si="44"/>
        <v>0</v>
      </c>
      <c r="AP1416" s="30">
        <f t="shared" si="45"/>
        <v>0</v>
      </c>
      <c r="AQ1416" s="30"/>
    </row>
    <row r="1417" spans="1:43" x14ac:dyDescent="0.25">
      <c r="A1417" t="s">
        <v>219</v>
      </c>
      <c r="B1417">
        <v>1979278</v>
      </c>
      <c r="C1417" t="s">
        <v>5104</v>
      </c>
      <c r="D1417">
        <v>1079485</v>
      </c>
      <c r="E1417" t="s">
        <v>5105</v>
      </c>
      <c r="F1417" t="s">
        <v>112</v>
      </c>
      <c r="G1417" t="s">
        <v>90</v>
      </c>
      <c r="H1417" t="s">
        <v>10</v>
      </c>
      <c r="I1417" t="s">
        <v>5106</v>
      </c>
      <c r="J1417" t="s">
        <v>5107</v>
      </c>
      <c r="K1417" t="s">
        <v>134</v>
      </c>
      <c r="L1417" t="s">
        <v>231</v>
      </c>
      <c r="M1417">
        <v>8315</v>
      </c>
      <c r="N1417">
        <v>42</v>
      </c>
      <c r="O1417" s="17">
        <v>45522</v>
      </c>
      <c r="P1417" s="19" t="s">
        <v>994</v>
      </c>
      <c r="Q1417" t="s">
        <v>24</v>
      </c>
      <c r="R1417" s="17">
        <v>45521</v>
      </c>
      <c r="S1417" s="27"/>
      <c r="T1417">
        <v>18</v>
      </c>
      <c r="U1417">
        <v>1.996666666666667</v>
      </c>
      <c r="V1417">
        <v>19.99666666666667</v>
      </c>
      <c r="W1417">
        <v>3</v>
      </c>
      <c r="X1417">
        <v>1</v>
      </c>
      <c r="Y1417">
        <v>0</v>
      </c>
      <c r="Z1417">
        <v>0</v>
      </c>
      <c r="AA1417">
        <v>0</v>
      </c>
      <c r="AB1417">
        <v>1.049825</v>
      </c>
      <c r="AC1417" s="29">
        <v>19.946841666666671</v>
      </c>
      <c r="AD1417">
        <v>0</v>
      </c>
      <c r="AF1417">
        <v>59.99</v>
      </c>
      <c r="AG1417">
        <v>0</v>
      </c>
      <c r="AH1417">
        <v>3</v>
      </c>
      <c r="AI1417">
        <v>3.1494749999999998</v>
      </c>
      <c r="AJ1417">
        <v>59.840525</v>
      </c>
      <c r="AK1417" t="s">
        <v>26</v>
      </c>
      <c r="AN1417" s="29">
        <v>0</v>
      </c>
      <c r="AO1417" s="30">
        <f t="shared" si="44"/>
        <v>0</v>
      </c>
      <c r="AP1417" s="30">
        <f t="shared" si="45"/>
        <v>0</v>
      </c>
      <c r="AQ1417" s="30"/>
    </row>
    <row r="1418" spans="1:43" x14ac:dyDescent="0.25">
      <c r="A1418" t="s">
        <v>219</v>
      </c>
      <c r="B1418">
        <v>1979274</v>
      </c>
      <c r="C1418" t="s">
        <v>5108</v>
      </c>
      <c r="D1418">
        <v>1780515</v>
      </c>
      <c r="E1418" t="s">
        <v>5109</v>
      </c>
      <c r="F1418" t="s">
        <v>89</v>
      </c>
      <c r="G1418" t="s">
        <v>90</v>
      </c>
      <c r="H1418" t="s">
        <v>10</v>
      </c>
      <c r="I1418" t="s">
        <v>5110</v>
      </c>
      <c r="J1418" t="s">
        <v>5111</v>
      </c>
      <c r="K1418" t="s">
        <v>271</v>
      </c>
      <c r="L1418" t="s">
        <v>2891</v>
      </c>
      <c r="M1418">
        <v>8540</v>
      </c>
      <c r="N1418">
        <v>9</v>
      </c>
      <c r="O1418" s="17">
        <v>45522</v>
      </c>
      <c r="P1418" s="19" t="s">
        <v>152</v>
      </c>
      <c r="Q1418" t="s">
        <v>24</v>
      </c>
      <c r="R1418" s="17">
        <v>45521</v>
      </c>
      <c r="S1418" s="27"/>
      <c r="T1418">
        <v>242.25</v>
      </c>
      <c r="U1418">
        <v>17.39</v>
      </c>
      <c r="V1418">
        <v>259.64</v>
      </c>
      <c r="W1418">
        <v>1</v>
      </c>
      <c r="X1418">
        <v>9.09</v>
      </c>
      <c r="Y1418">
        <v>0</v>
      </c>
      <c r="Z1418">
        <v>0</v>
      </c>
      <c r="AA1418">
        <v>0</v>
      </c>
      <c r="AB1418">
        <v>8.0618219999999994</v>
      </c>
      <c r="AC1418" s="29">
        <v>260.66817800000001</v>
      </c>
      <c r="AD1418">
        <v>0</v>
      </c>
      <c r="AF1418">
        <v>259.64</v>
      </c>
      <c r="AG1418">
        <v>0</v>
      </c>
      <c r="AH1418">
        <v>9.09</v>
      </c>
      <c r="AI1418">
        <v>8.0618219999999994</v>
      </c>
      <c r="AJ1418">
        <v>260.66817800000001</v>
      </c>
      <c r="AK1418" t="s">
        <v>25</v>
      </c>
      <c r="AN1418" s="29">
        <v>0</v>
      </c>
      <c r="AO1418" s="30">
        <f t="shared" si="44"/>
        <v>0</v>
      </c>
      <c r="AP1418" s="30">
        <f t="shared" si="45"/>
        <v>0</v>
      </c>
      <c r="AQ1418" s="30"/>
    </row>
    <row r="1419" spans="1:43" x14ac:dyDescent="0.25">
      <c r="A1419" t="s">
        <v>219</v>
      </c>
      <c r="B1419">
        <v>1979268</v>
      </c>
      <c r="C1419" t="s">
        <v>5112</v>
      </c>
      <c r="D1419">
        <v>1780514</v>
      </c>
      <c r="E1419" t="s">
        <v>5113</v>
      </c>
      <c r="F1419" t="s">
        <v>89</v>
      </c>
      <c r="G1419" t="s">
        <v>90</v>
      </c>
      <c r="H1419" t="s">
        <v>10</v>
      </c>
      <c r="I1419" t="s">
        <v>5114</v>
      </c>
      <c r="J1419" t="s">
        <v>5115</v>
      </c>
      <c r="K1419" t="s">
        <v>231</v>
      </c>
      <c r="L1419" t="s">
        <v>91</v>
      </c>
      <c r="M1419">
        <v>8374</v>
      </c>
      <c r="N1419">
        <v>17</v>
      </c>
      <c r="O1419" s="17">
        <v>45522</v>
      </c>
      <c r="P1419" s="19" t="s">
        <v>116</v>
      </c>
      <c r="Q1419" t="s">
        <v>24</v>
      </c>
      <c r="R1419" s="17">
        <v>45521</v>
      </c>
      <c r="S1419" s="27"/>
      <c r="T1419">
        <v>131.06</v>
      </c>
      <c r="U1419">
        <v>8.93</v>
      </c>
      <c r="V1419">
        <v>139.99</v>
      </c>
      <c r="W1419">
        <v>1</v>
      </c>
      <c r="X1419">
        <v>4.9000000000000004</v>
      </c>
      <c r="Y1419">
        <v>0</v>
      </c>
      <c r="Z1419">
        <v>0</v>
      </c>
      <c r="AA1419">
        <v>0</v>
      </c>
      <c r="AB1419">
        <v>4.3466895000000001</v>
      </c>
      <c r="AC1419" s="29">
        <v>140.54331049999999</v>
      </c>
      <c r="AD1419">
        <v>0</v>
      </c>
      <c r="AF1419">
        <v>139.99</v>
      </c>
      <c r="AG1419">
        <v>0</v>
      </c>
      <c r="AH1419">
        <v>4.9000000000000004</v>
      </c>
      <c r="AI1419">
        <v>4.3466895000000001</v>
      </c>
      <c r="AJ1419">
        <v>140.54331049999999</v>
      </c>
      <c r="AK1419" t="s">
        <v>25</v>
      </c>
      <c r="AN1419" s="29">
        <v>0</v>
      </c>
      <c r="AO1419" s="30">
        <f t="shared" si="44"/>
        <v>0</v>
      </c>
      <c r="AP1419" s="30">
        <f t="shared" si="45"/>
        <v>0</v>
      </c>
      <c r="AQ1419" s="30"/>
    </row>
    <row r="1420" spans="1:43" x14ac:dyDescent="0.25">
      <c r="A1420" t="s">
        <v>219</v>
      </c>
      <c r="B1420">
        <v>1979261</v>
      </c>
      <c r="C1420" t="s">
        <v>5116</v>
      </c>
      <c r="D1420">
        <v>1079481</v>
      </c>
      <c r="E1420" t="s">
        <v>5117</v>
      </c>
      <c r="F1420" t="s">
        <v>89</v>
      </c>
      <c r="G1420" t="s">
        <v>90</v>
      </c>
      <c r="H1420" t="s">
        <v>10</v>
      </c>
      <c r="I1420" t="s">
        <v>5118</v>
      </c>
      <c r="J1420" t="s">
        <v>5119</v>
      </c>
      <c r="K1420" t="s">
        <v>95</v>
      </c>
      <c r="L1420" t="s">
        <v>91</v>
      </c>
      <c r="M1420">
        <v>8394</v>
      </c>
      <c r="N1420">
        <v>77</v>
      </c>
      <c r="O1420" s="17">
        <v>45522</v>
      </c>
      <c r="P1420" s="19" t="s">
        <v>956</v>
      </c>
      <c r="Q1420" t="s">
        <v>24</v>
      </c>
      <c r="R1420" s="17">
        <v>45521</v>
      </c>
      <c r="S1420" s="27"/>
      <c r="T1420">
        <v>110.5366666666667</v>
      </c>
      <c r="U1420">
        <v>2.7966666666666669</v>
      </c>
      <c r="V1420">
        <v>113.3333333333333</v>
      </c>
      <c r="W1420">
        <v>3</v>
      </c>
      <c r="X1420">
        <v>3.9666666666666668</v>
      </c>
      <c r="Y1420">
        <v>0</v>
      </c>
      <c r="Z1420">
        <v>0</v>
      </c>
      <c r="AA1420">
        <v>0</v>
      </c>
      <c r="AB1420">
        <v>3.5190000000000001</v>
      </c>
      <c r="AC1420" s="29">
        <v>113.78100000000001</v>
      </c>
      <c r="AD1420">
        <v>0</v>
      </c>
      <c r="AF1420">
        <v>340</v>
      </c>
      <c r="AG1420">
        <v>0</v>
      </c>
      <c r="AH1420">
        <v>11.9</v>
      </c>
      <c r="AI1420">
        <v>10.557</v>
      </c>
      <c r="AJ1420">
        <v>341.34300000000002</v>
      </c>
      <c r="AK1420" t="s">
        <v>26</v>
      </c>
      <c r="AN1420" s="29">
        <v>0</v>
      </c>
      <c r="AO1420" s="30">
        <f t="shared" si="44"/>
        <v>0</v>
      </c>
      <c r="AP1420" s="30">
        <f t="shared" si="45"/>
        <v>0</v>
      </c>
      <c r="AQ1420" s="30"/>
    </row>
    <row r="1421" spans="1:43" x14ac:dyDescent="0.25">
      <c r="A1421" t="s">
        <v>219</v>
      </c>
      <c r="B1421">
        <v>1979257</v>
      </c>
      <c r="C1421" t="s">
        <v>5120</v>
      </c>
      <c r="D1421">
        <v>1079482</v>
      </c>
      <c r="E1421" t="s">
        <v>5121</v>
      </c>
      <c r="F1421" t="s">
        <v>89</v>
      </c>
      <c r="G1421" t="s">
        <v>90</v>
      </c>
      <c r="H1421" t="s">
        <v>10</v>
      </c>
      <c r="I1421" t="s">
        <v>5122</v>
      </c>
      <c r="J1421" t="s">
        <v>5123</v>
      </c>
      <c r="K1421" t="s">
        <v>115</v>
      </c>
      <c r="L1421" t="s">
        <v>271</v>
      </c>
      <c r="M1421">
        <v>8475</v>
      </c>
      <c r="N1421">
        <v>15</v>
      </c>
      <c r="O1421" s="17">
        <v>45557</v>
      </c>
      <c r="P1421" s="19" t="s">
        <v>111</v>
      </c>
      <c r="Q1421" t="s">
        <v>24</v>
      </c>
      <c r="R1421" s="17">
        <v>45521</v>
      </c>
      <c r="S1421" s="27"/>
      <c r="T1421">
        <v>106.46</v>
      </c>
      <c r="U1421">
        <v>14.67</v>
      </c>
      <c r="V1421">
        <v>121.13</v>
      </c>
      <c r="W1421">
        <v>1</v>
      </c>
      <c r="X1421">
        <v>4.24</v>
      </c>
      <c r="Y1421">
        <v>0</v>
      </c>
      <c r="Z1421">
        <v>0</v>
      </c>
      <c r="AA1421">
        <v>0</v>
      </c>
      <c r="AB1421">
        <v>3.7610865000000002</v>
      </c>
      <c r="AC1421" s="29">
        <v>121.6089135</v>
      </c>
      <c r="AD1421">
        <v>0</v>
      </c>
      <c r="AF1421">
        <v>121.13</v>
      </c>
      <c r="AG1421">
        <v>0</v>
      </c>
      <c r="AH1421">
        <v>4.24</v>
      </c>
      <c r="AI1421">
        <v>3.7610865000000002</v>
      </c>
      <c r="AJ1421">
        <v>121.6089135</v>
      </c>
      <c r="AK1421" t="s">
        <v>25</v>
      </c>
      <c r="AN1421" s="29">
        <v>0</v>
      </c>
      <c r="AO1421" s="30">
        <f t="shared" si="44"/>
        <v>0</v>
      </c>
      <c r="AP1421" s="30">
        <f t="shared" si="45"/>
        <v>0</v>
      </c>
      <c r="AQ1421" s="30"/>
    </row>
    <row r="1422" spans="1:43" x14ac:dyDescent="0.25">
      <c r="A1422" t="s">
        <v>219</v>
      </c>
      <c r="B1422">
        <v>1979257</v>
      </c>
      <c r="C1422" t="s">
        <v>5124</v>
      </c>
      <c r="D1422">
        <v>1780513</v>
      </c>
      <c r="E1422" t="s">
        <v>5121</v>
      </c>
      <c r="F1422" t="s">
        <v>89</v>
      </c>
      <c r="G1422" t="s">
        <v>90</v>
      </c>
      <c r="H1422" t="s">
        <v>10</v>
      </c>
      <c r="I1422" t="s">
        <v>5122</v>
      </c>
      <c r="J1422" t="s">
        <v>5123</v>
      </c>
      <c r="K1422" t="s">
        <v>271</v>
      </c>
      <c r="L1422" t="s">
        <v>115</v>
      </c>
      <c r="M1422">
        <v>8375</v>
      </c>
      <c r="N1422">
        <v>15</v>
      </c>
      <c r="O1422" s="17">
        <v>45564</v>
      </c>
      <c r="P1422" s="19" t="s">
        <v>93</v>
      </c>
      <c r="Q1422" t="s">
        <v>24</v>
      </c>
      <c r="R1422" s="17">
        <v>45521</v>
      </c>
      <c r="S1422" s="27"/>
      <c r="T1422">
        <v>100.34</v>
      </c>
      <c r="U1422">
        <v>14.26</v>
      </c>
      <c r="V1422">
        <v>114.6</v>
      </c>
      <c r="W1422">
        <v>1</v>
      </c>
      <c r="X1422">
        <v>4.01</v>
      </c>
      <c r="Y1422">
        <v>0</v>
      </c>
      <c r="Z1422">
        <v>0</v>
      </c>
      <c r="AA1422">
        <v>0</v>
      </c>
      <c r="AB1422">
        <v>3.5583300000000002</v>
      </c>
      <c r="AC1422" s="29">
        <v>115.05167</v>
      </c>
      <c r="AD1422">
        <v>0</v>
      </c>
      <c r="AF1422">
        <v>114.6</v>
      </c>
      <c r="AG1422">
        <v>0</v>
      </c>
      <c r="AH1422">
        <v>4.01</v>
      </c>
      <c r="AI1422">
        <v>3.5583300000000002</v>
      </c>
      <c r="AJ1422">
        <v>115.05167</v>
      </c>
      <c r="AK1422" t="s">
        <v>25</v>
      </c>
      <c r="AN1422" s="29">
        <v>0</v>
      </c>
      <c r="AO1422" s="30">
        <f t="shared" si="44"/>
        <v>0</v>
      </c>
      <c r="AP1422" s="30">
        <f t="shared" si="45"/>
        <v>0</v>
      </c>
      <c r="AQ1422" s="30"/>
    </row>
    <row r="1423" spans="1:43" x14ac:dyDescent="0.25">
      <c r="A1423" t="s">
        <v>219</v>
      </c>
      <c r="B1423">
        <v>1979256</v>
      </c>
      <c r="C1423" t="s">
        <v>5125</v>
      </c>
      <c r="D1423">
        <v>1079480</v>
      </c>
      <c r="E1423" t="s">
        <v>5126</v>
      </c>
      <c r="F1423" t="s">
        <v>89</v>
      </c>
      <c r="G1423" t="s">
        <v>90</v>
      </c>
      <c r="H1423" t="s">
        <v>10</v>
      </c>
      <c r="I1423" t="s">
        <v>5127</v>
      </c>
      <c r="J1423" t="s">
        <v>5128</v>
      </c>
      <c r="K1423" t="s">
        <v>92</v>
      </c>
      <c r="L1423" t="s">
        <v>271</v>
      </c>
      <c r="M1423">
        <v>8785</v>
      </c>
      <c r="N1423">
        <v>71</v>
      </c>
      <c r="O1423" s="17">
        <v>45521</v>
      </c>
      <c r="P1423" s="19" t="s">
        <v>109</v>
      </c>
      <c r="Q1423" t="s">
        <v>24</v>
      </c>
      <c r="R1423" s="17">
        <v>45521</v>
      </c>
      <c r="S1423" s="27"/>
      <c r="T1423">
        <v>114.8966666666667</v>
      </c>
      <c r="U1423">
        <v>5</v>
      </c>
      <c r="V1423">
        <v>119.8966666666667</v>
      </c>
      <c r="W1423">
        <v>3</v>
      </c>
      <c r="X1423">
        <v>4.1966666666666663</v>
      </c>
      <c r="Y1423">
        <v>0</v>
      </c>
      <c r="Z1423">
        <v>0</v>
      </c>
      <c r="AA1423">
        <v>0</v>
      </c>
      <c r="AB1423">
        <v>3.7227915</v>
      </c>
      <c r="AC1423" s="29">
        <v>120.37054183333331</v>
      </c>
      <c r="AD1423">
        <v>0</v>
      </c>
      <c r="AF1423">
        <v>359.69</v>
      </c>
      <c r="AG1423">
        <v>0</v>
      </c>
      <c r="AH1423">
        <v>12.59</v>
      </c>
      <c r="AI1423">
        <v>11.168374500000001</v>
      </c>
      <c r="AJ1423">
        <v>361.11162549999989</v>
      </c>
      <c r="AK1423" t="s">
        <v>26</v>
      </c>
      <c r="AN1423" s="29">
        <v>0</v>
      </c>
      <c r="AO1423" s="30">
        <f t="shared" si="44"/>
        <v>0</v>
      </c>
      <c r="AP1423" s="30">
        <f t="shared" si="45"/>
        <v>0</v>
      </c>
      <c r="AQ1423" s="30"/>
    </row>
    <row r="1424" spans="1:43" x14ac:dyDescent="0.25">
      <c r="A1424" t="s">
        <v>219</v>
      </c>
      <c r="B1424">
        <v>1979247</v>
      </c>
      <c r="C1424" t="s">
        <v>5129</v>
      </c>
      <c r="D1424">
        <v>1780506</v>
      </c>
      <c r="E1424" t="s">
        <v>5130</v>
      </c>
      <c r="F1424" t="s">
        <v>112</v>
      </c>
      <c r="G1424" t="s">
        <v>90</v>
      </c>
      <c r="H1424" t="s">
        <v>10</v>
      </c>
      <c r="I1424" t="s">
        <v>5131</v>
      </c>
      <c r="J1424" t="s">
        <v>5132</v>
      </c>
      <c r="K1424" t="s">
        <v>231</v>
      </c>
      <c r="L1424" t="s">
        <v>95</v>
      </c>
      <c r="M1424">
        <v>8340</v>
      </c>
      <c r="N1424">
        <v>7</v>
      </c>
      <c r="O1424" s="17">
        <v>45525</v>
      </c>
      <c r="P1424" s="19" t="s">
        <v>105</v>
      </c>
      <c r="Q1424" t="s">
        <v>24</v>
      </c>
      <c r="R1424" s="17">
        <v>45521</v>
      </c>
      <c r="S1424" s="27"/>
      <c r="T1424">
        <v>36.549999999999997</v>
      </c>
      <c r="U1424">
        <v>8.41</v>
      </c>
      <c r="V1424">
        <v>44.96</v>
      </c>
      <c r="W1424">
        <v>1</v>
      </c>
      <c r="X1424">
        <v>2.25</v>
      </c>
      <c r="Y1424">
        <v>0</v>
      </c>
      <c r="Z1424">
        <v>0</v>
      </c>
      <c r="AA1424">
        <v>0</v>
      </c>
      <c r="AB1424">
        <v>2.3603999999999998</v>
      </c>
      <c r="AC1424" s="29">
        <v>44.849600000000002</v>
      </c>
      <c r="AD1424">
        <v>0</v>
      </c>
      <c r="AF1424">
        <v>44.96</v>
      </c>
      <c r="AG1424">
        <v>0</v>
      </c>
      <c r="AH1424">
        <v>2.25</v>
      </c>
      <c r="AI1424">
        <v>2.3603999999999998</v>
      </c>
      <c r="AJ1424">
        <v>44.849600000000002</v>
      </c>
      <c r="AK1424" t="s">
        <v>25</v>
      </c>
      <c r="AN1424" s="29">
        <v>0</v>
      </c>
      <c r="AO1424" s="30">
        <f t="shared" si="44"/>
        <v>0</v>
      </c>
      <c r="AP1424" s="30">
        <f t="shared" si="45"/>
        <v>0</v>
      </c>
      <c r="AQ1424" s="30"/>
    </row>
    <row r="1425" spans="1:43" x14ac:dyDescent="0.25">
      <c r="A1425" t="s">
        <v>219</v>
      </c>
      <c r="B1425">
        <v>1979247</v>
      </c>
      <c r="C1425" t="s">
        <v>5133</v>
      </c>
      <c r="D1425">
        <v>1079479</v>
      </c>
      <c r="E1425" t="s">
        <v>5130</v>
      </c>
      <c r="F1425" t="s">
        <v>89</v>
      </c>
      <c r="G1425" t="s">
        <v>90</v>
      </c>
      <c r="H1425" t="s">
        <v>10</v>
      </c>
      <c r="I1425" t="s">
        <v>5131</v>
      </c>
      <c r="J1425" t="s">
        <v>5132</v>
      </c>
      <c r="K1425" t="s">
        <v>95</v>
      </c>
      <c r="L1425" t="s">
        <v>231</v>
      </c>
      <c r="M1425">
        <v>8470</v>
      </c>
      <c r="N1425">
        <v>3</v>
      </c>
      <c r="O1425" s="17">
        <v>45527</v>
      </c>
      <c r="P1425" s="19" t="s">
        <v>120</v>
      </c>
      <c r="Q1425" t="s">
        <v>24</v>
      </c>
      <c r="R1425" s="17">
        <v>45521</v>
      </c>
      <c r="S1425" s="27"/>
      <c r="T1425">
        <v>38.92</v>
      </c>
      <c r="U1425">
        <v>3.3</v>
      </c>
      <c r="V1425">
        <v>42.22</v>
      </c>
      <c r="W1425">
        <v>1</v>
      </c>
      <c r="X1425">
        <v>1.48</v>
      </c>
      <c r="Y1425">
        <v>0</v>
      </c>
      <c r="Z1425">
        <v>0</v>
      </c>
      <c r="AA1425">
        <v>0</v>
      </c>
      <c r="AB1425">
        <v>1.3109310000000001</v>
      </c>
      <c r="AC1425" s="29">
        <v>42.389068999999999</v>
      </c>
      <c r="AD1425">
        <v>0</v>
      </c>
      <c r="AF1425">
        <v>42.22</v>
      </c>
      <c r="AG1425">
        <v>0</v>
      </c>
      <c r="AH1425">
        <v>1.48</v>
      </c>
      <c r="AI1425">
        <v>1.3109310000000001</v>
      </c>
      <c r="AJ1425">
        <v>42.389068999999999</v>
      </c>
      <c r="AK1425" t="s">
        <v>25</v>
      </c>
      <c r="AN1425" s="29">
        <v>0</v>
      </c>
      <c r="AO1425" s="30">
        <f t="shared" si="44"/>
        <v>0</v>
      </c>
      <c r="AP1425" s="30">
        <f t="shared" si="45"/>
        <v>0</v>
      </c>
      <c r="AQ1425" s="30"/>
    </row>
    <row r="1426" spans="1:43" x14ac:dyDescent="0.25">
      <c r="A1426" t="s">
        <v>219</v>
      </c>
      <c r="B1426">
        <v>1979243</v>
      </c>
      <c r="C1426" t="s">
        <v>5134</v>
      </c>
      <c r="D1426">
        <v>1780508</v>
      </c>
      <c r="E1426" t="s">
        <v>5135</v>
      </c>
      <c r="F1426" t="s">
        <v>89</v>
      </c>
      <c r="G1426" t="s">
        <v>90</v>
      </c>
      <c r="H1426" t="s">
        <v>10</v>
      </c>
      <c r="I1426" t="s">
        <v>5136</v>
      </c>
      <c r="J1426" t="s">
        <v>5137</v>
      </c>
      <c r="K1426" t="s">
        <v>271</v>
      </c>
      <c r="L1426" t="s">
        <v>94</v>
      </c>
      <c r="M1426">
        <v>8735</v>
      </c>
      <c r="N1426">
        <v>30</v>
      </c>
      <c r="O1426" s="17">
        <v>45521</v>
      </c>
      <c r="P1426" s="19" t="s">
        <v>96</v>
      </c>
      <c r="Q1426" t="s">
        <v>24</v>
      </c>
      <c r="R1426" s="17">
        <v>45521</v>
      </c>
      <c r="S1426" s="27"/>
      <c r="T1426">
        <v>144.07</v>
      </c>
      <c r="U1426">
        <v>12.91</v>
      </c>
      <c r="V1426">
        <v>156.97999999999999</v>
      </c>
      <c r="W1426">
        <v>1</v>
      </c>
      <c r="X1426">
        <v>5.49</v>
      </c>
      <c r="Y1426">
        <v>0</v>
      </c>
      <c r="Z1426">
        <v>0</v>
      </c>
      <c r="AA1426">
        <v>0</v>
      </c>
      <c r="AB1426">
        <v>4.8742289999999997</v>
      </c>
      <c r="AC1426" s="29">
        <v>157.59577100000001</v>
      </c>
      <c r="AD1426">
        <v>0</v>
      </c>
      <c r="AF1426">
        <v>156.97999999999999</v>
      </c>
      <c r="AG1426">
        <v>0</v>
      </c>
      <c r="AH1426">
        <v>5.49</v>
      </c>
      <c r="AI1426">
        <v>4.8742289999999997</v>
      </c>
      <c r="AJ1426">
        <v>157.59577100000001</v>
      </c>
      <c r="AK1426" t="s">
        <v>25</v>
      </c>
      <c r="AN1426" s="29">
        <v>0</v>
      </c>
      <c r="AO1426" s="30">
        <f t="shared" si="44"/>
        <v>0</v>
      </c>
      <c r="AP1426" s="30">
        <f t="shared" si="45"/>
        <v>0</v>
      </c>
      <c r="AQ1426" s="30"/>
    </row>
    <row r="1427" spans="1:43" x14ac:dyDescent="0.25">
      <c r="A1427" t="s">
        <v>219</v>
      </c>
      <c r="B1427">
        <v>1979243</v>
      </c>
      <c r="C1427" t="s">
        <v>5138</v>
      </c>
      <c r="D1427">
        <v>1780509</v>
      </c>
      <c r="E1427" t="s">
        <v>5135</v>
      </c>
      <c r="F1427" t="s">
        <v>89</v>
      </c>
      <c r="G1427" t="s">
        <v>90</v>
      </c>
      <c r="H1427" t="s">
        <v>10</v>
      </c>
      <c r="I1427" t="s">
        <v>5139</v>
      </c>
      <c r="J1427" t="s">
        <v>5140</v>
      </c>
      <c r="K1427" t="s">
        <v>271</v>
      </c>
      <c r="L1427" t="s">
        <v>94</v>
      </c>
      <c r="M1427">
        <v>8735</v>
      </c>
      <c r="N1427">
        <v>28</v>
      </c>
      <c r="O1427" s="17">
        <v>45521</v>
      </c>
      <c r="P1427" s="19" t="s">
        <v>96</v>
      </c>
      <c r="Q1427" t="s">
        <v>24</v>
      </c>
      <c r="R1427" s="17">
        <v>45521</v>
      </c>
      <c r="S1427" s="27"/>
      <c r="T1427">
        <v>144.07</v>
      </c>
      <c r="U1427">
        <v>12.91</v>
      </c>
      <c r="V1427">
        <v>156.97999999999999</v>
      </c>
      <c r="W1427">
        <v>1</v>
      </c>
      <c r="X1427">
        <v>5.49</v>
      </c>
      <c r="Y1427">
        <v>0</v>
      </c>
      <c r="Z1427">
        <v>0</v>
      </c>
      <c r="AA1427">
        <v>0</v>
      </c>
      <c r="AB1427">
        <v>4.8742289999999997</v>
      </c>
      <c r="AC1427" s="29">
        <v>157.59577100000001</v>
      </c>
      <c r="AD1427">
        <v>0</v>
      </c>
      <c r="AF1427">
        <v>156.97999999999999</v>
      </c>
      <c r="AG1427">
        <v>0</v>
      </c>
      <c r="AH1427">
        <v>5.49</v>
      </c>
      <c r="AI1427">
        <v>4.8742289999999997</v>
      </c>
      <c r="AJ1427">
        <v>157.59577100000001</v>
      </c>
      <c r="AK1427" t="s">
        <v>25</v>
      </c>
      <c r="AN1427" s="29">
        <v>0</v>
      </c>
      <c r="AO1427" s="30">
        <f t="shared" si="44"/>
        <v>0</v>
      </c>
      <c r="AP1427" s="30">
        <f t="shared" si="45"/>
        <v>0</v>
      </c>
      <c r="AQ1427" s="30"/>
    </row>
    <row r="1428" spans="1:43" x14ac:dyDescent="0.25">
      <c r="A1428" t="s">
        <v>219</v>
      </c>
      <c r="B1428">
        <v>1979227</v>
      </c>
      <c r="C1428" t="s">
        <v>5141</v>
      </c>
      <c r="D1428">
        <v>162786</v>
      </c>
      <c r="E1428" t="s">
        <v>5142</v>
      </c>
      <c r="F1428" t="s">
        <v>89</v>
      </c>
      <c r="G1428" t="s">
        <v>90</v>
      </c>
      <c r="H1428" t="s">
        <v>10</v>
      </c>
      <c r="I1428" t="s">
        <v>183</v>
      </c>
      <c r="J1428" t="s">
        <v>184</v>
      </c>
      <c r="K1428" t="s">
        <v>91</v>
      </c>
      <c r="L1428" t="s">
        <v>231</v>
      </c>
      <c r="M1428">
        <v>882287</v>
      </c>
      <c r="N1428">
        <v>2</v>
      </c>
      <c r="O1428" s="17">
        <v>45522</v>
      </c>
      <c r="P1428" s="19" t="s">
        <v>284</v>
      </c>
      <c r="Q1428" t="s">
        <v>24</v>
      </c>
      <c r="R1428" s="17">
        <v>45521</v>
      </c>
      <c r="S1428" s="27"/>
      <c r="T1428">
        <v>97.92</v>
      </c>
      <c r="U1428">
        <v>9.76</v>
      </c>
      <c r="V1428">
        <v>107.68</v>
      </c>
      <c r="W1428">
        <v>1</v>
      </c>
      <c r="X1428">
        <v>3.77</v>
      </c>
      <c r="Y1428">
        <v>0</v>
      </c>
      <c r="Z1428">
        <v>0</v>
      </c>
      <c r="AA1428">
        <v>0</v>
      </c>
      <c r="AB1428">
        <v>3.343464</v>
      </c>
      <c r="AC1428" s="29">
        <v>108.10653600000001</v>
      </c>
      <c r="AD1428">
        <v>0</v>
      </c>
      <c r="AF1428">
        <v>107.68</v>
      </c>
      <c r="AG1428">
        <v>0</v>
      </c>
      <c r="AH1428">
        <v>3.77</v>
      </c>
      <c r="AI1428">
        <v>3.343464</v>
      </c>
      <c r="AJ1428">
        <v>108.10653600000001</v>
      </c>
      <c r="AK1428" t="s">
        <v>25</v>
      </c>
      <c r="AN1428" s="29">
        <v>0</v>
      </c>
      <c r="AO1428" s="30">
        <f t="shared" si="44"/>
        <v>0</v>
      </c>
      <c r="AP1428" s="30">
        <f t="shared" si="45"/>
        <v>0</v>
      </c>
      <c r="AQ1428" s="30"/>
    </row>
    <row r="1429" spans="1:43" x14ac:dyDescent="0.25">
      <c r="A1429" t="s">
        <v>219</v>
      </c>
      <c r="B1429">
        <v>1979224</v>
      </c>
      <c r="C1429" t="s">
        <v>5143</v>
      </c>
      <c r="D1429">
        <v>162784</v>
      </c>
      <c r="E1429" t="s">
        <v>5144</v>
      </c>
      <c r="F1429" t="s">
        <v>89</v>
      </c>
      <c r="G1429" t="s">
        <v>90</v>
      </c>
      <c r="H1429" t="s">
        <v>10</v>
      </c>
      <c r="I1429" t="s">
        <v>5145</v>
      </c>
      <c r="J1429" t="s">
        <v>5146</v>
      </c>
      <c r="K1429" t="s">
        <v>91</v>
      </c>
      <c r="L1429" t="s">
        <v>256</v>
      </c>
      <c r="M1429">
        <v>2780</v>
      </c>
      <c r="N1429">
        <v>80</v>
      </c>
      <c r="O1429" s="17">
        <v>45529</v>
      </c>
      <c r="P1429" s="19" t="s">
        <v>114</v>
      </c>
      <c r="Q1429" t="s">
        <v>24</v>
      </c>
      <c r="R1429" s="17">
        <v>45521</v>
      </c>
      <c r="S1429" s="27"/>
      <c r="T1429">
        <v>133.71</v>
      </c>
      <c r="U1429">
        <v>3.253333333333333</v>
      </c>
      <c r="V1429">
        <v>136.96333333333331</v>
      </c>
      <c r="W1429">
        <v>3</v>
      </c>
      <c r="X1429">
        <v>4.7933333333333339</v>
      </c>
      <c r="Y1429">
        <v>0</v>
      </c>
      <c r="Z1429">
        <v>0</v>
      </c>
      <c r="AA1429">
        <v>0</v>
      </c>
      <c r="AB1429">
        <v>4.2527115000000002</v>
      </c>
      <c r="AC1429" s="29">
        <v>137.50395516666671</v>
      </c>
      <c r="AD1429">
        <v>0</v>
      </c>
      <c r="AF1429">
        <v>410.89</v>
      </c>
      <c r="AG1429">
        <v>0</v>
      </c>
      <c r="AH1429">
        <v>14.38</v>
      </c>
      <c r="AI1429">
        <v>12.758134500000001</v>
      </c>
      <c r="AJ1429">
        <v>412.5118655</v>
      </c>
      <c r="AK1429" t="s">
        <v>26</v>
      </c>
      <c r="AN1429" s="29">
        <v>11.8</v>
      </c>
      <c r="AO1429" s="30">
        <f t="shared" si="44"/>
        <v>3.3925000000000001</v>
      </c>
      <c r="AP1429" s="30">
        <f t="shared" si="45"/>
        <v>1.1308333333333334</v>
      </c>
      <c r="AQ1429" s="30"/>
    </row>
    <row r="1430" spans="1:43" x14ac:dyDescent="0.25">
      <c r="A1430" t="s">
        <v>219</v>
      </c>
      <c r="B1430">
        <v>1979224</v>
      </c>
      <c r="C1430" t="s">
        <v>5147</v>
      </c>
      <c r="D1430">
        <v>1780497</v>
      </c>
      <c r="E1430" t="s">
        <v>5144</v>
      </c>
      <c r="F1430" t="s">
        <v>89</v>
      </c>
      <c r="G1430" t="s">
        <v>90</v>
      </c>
      <c r="H1430" t="s">
        <v>10</v>
      </c>
      <c r="I1430" t="s">
        <v>5145</v>
      </c>
      <c r="J1430" t="s">
        <v>5146</v>
      </c>
      <c r="K1430" t="s">
        <v>256</v>
      </c>
      <c r="L1430" t="s">
        <v>91</v>
      </c>
      <c r="M1430">
        <v>8380</v>
      </c>
      <c r="N1430">
        <v>80</v>
      </c>
      <c r="O1430" s="17">
        <v>45527</v>
      </c>
      <c r="P1430" s="19" t="s">
        <v>138</v>
      </c>
      <c r="Q1430" t="s">
        <v>24</v>
      </c>
      <c r="R1430" s="17">
        <v>45521</v>
      </c>
      <c r="S1430" s="27"/>
      <c r="T1430">
        <v>132.6866666666667</v>
      </c>
      <c r="U1430">
        <v>4.28</v>
      </c>
      <c r="V1430">
        <v>136.9666666666667</v>
      </c>
      <c r="W1430">
        <v>3</v>
      </c>
      <c r="X1430">
        <v>4.7933333333333339</v>
      </c>
      <c r="Y1430">
        <v>0</v>
      </c>
      <c r="Z1430">
        <v>0</v>
      </c>
      <c r="AA1430">
        <v>0</v>
      </c>
      <c r="AB1430">
        <v>4.252815</v>
      </c>
      <c r="AC1430" s="29">
        <v>137.50718499999999</v>
      </c>
      <c r="AD1430">
        <v>0</v>
      </c>
      <c r="AF1430">
        <v>410.9</v>
      </c>
      <c r="AG1430">
        <v>0</v>
      </c>
      <c r="AH1430">
        <v>14.38</v>
      </c>
      <c r="AI1430">
        <v>12.758445</v>
      </c>
      <c r="AJ1430">
        <v>412.52155499999998</v>
      </c>
      <c r="AK1430" t="s">
        <v>26</v>
      </c>
      <c r="AN1430" s="29">
        <v>11.8</v>
      </c>
      <c r="AO1430" s="30">
        <f t="shared" si="44"/>
        <v>3.3925000000000001</v>
      </c>
      <c r="AP1430" s="30">
        <f t="shared" si="45"/>
        <v>1.1308333333333334</v>
      </c>
      <c r="AQ1430" s="30"/>
    </row>
    <row r="1431" spans="1:43" x14ac:dyDescent="0.25">
      <c r="A1431" t="s">
        <v>219</v>
      </c>
      <c r="B1431">
        <v>1979221</v>
      </c>
      <c r="C1431" t="s">
        <v>5148</v>
      </c>
      <c r="D1431">
        <v>1079470</v>
      </c>
      <c r="E1431" t="s">
        <v>5149</v>
      </c>
      <c r="F1431" t="s">
        <v>89</v>
      </c>
      <c r="G1431" t="s">
        <v>90</v>
      </c>
      <c r="H1431" t="s">
        <v>137</v>
      </c>
      <c r="I1431" t="s">
        <v>5150</v>
      </c>
      <c r="J1431" t="s">
        <v>5151</v>
      </c>
      <c r="K1431" t="s">
        <v>470</v>
      </c>
      <c r="L1431" t="s">
        <v>231</v>
      </c>
      <c r="M1431">
        <v>826</v>
      </c>
      <c r="N1431">
        <v>26</v>
      </c>
      <c r="O1431" s="17">
        <v>45521</v>
      </c>
      <c r="P1431" s="19" t="s">
        <v>152</v>
      </c>
      <c r="Q1431" t="s">
        <v>24</v>
      </c>
      <c r="R1431" s="17">
        <v>45521</v>
      </c>
      <c r="S1431" s="27"/>
      <c r="T1431">
        <v>124.23</v>
      </c>
      <c r="U1431">
        <v>8.2899999999999991</v>
      </c>
      <c r="V1431">
        <v>132.52000000000001</v>
      </c>
      <c r="W1431">
        <v>1</v>
      </c>
      <c r="X1431">
        <v>4.6399999999999997</v>
      </c>
      <c r="Y1431">
        <v>0</v>
      </c>
      <c r="Z1431">
        <v>0</v>
      </c>
      <c r="AA1431">
        <v>0</v>
      </c>
      <c r="AB1431">
        <v>6.8579100000000004</v>
      </c>
      <c r="AC1431" s="29">
        <v>130.30208999999999</v>
      </c>
      <c r="AD1431">
        <v>0</v>
      </c>
      <c r="AF1431">
        <v>132.52000000000001</v>
      </c>
      <c r="AG1431">
        <v>0</v>
      </c>
      <c r="AH1431">
        <v>4.6399999999999997</v>
      </c>
      <c r="AI1431">
        <v>6.8579100000000004</v>
      </c>
      <c r="AJ1431">
        <v>130.30208999999999</v>
      </c>
      <c r="AK1431" t="s">
        <v>25</v>
      </c>
      <c r="AN1431" s="29">
        <v>0</v>
      </c>
      <c r="AO1431" s="30">
        <f t="shared" si="44"/>
        <v>0</v>
      </c>
      <c r="AP1431" s="30">
        <f t="shared" si="45"/>
        <v>0</v>
      </c>
      <c r="AQ1431" s="30"/>
    </row>
    <row r="1432" spans="1:43" x14ac:dyDescent="0.25">
      <c r="A1432" t="s">
        <v>219</v>
      </c>
      <c r="B1432">
        <v>1979198</v>
      </c>
      <c r="C1432" t="s">
        <v>5152</v>
      </c>
      <c r="D1432">
        <v>1079465</v>
      </c>
      <c r="E1432" t="s">
        <v>5153</v>
      </c>
      <c r="F1432" t="s">
        <v>89</v>
      </c>
      <c r="G1432" t="s">
        <v>90</v>
      </c>
      <c r="H1432" t="s">
        <v>10</v>
      </c>
      <c r="I1432" t="s">
        <v>5154</v>
      </c>
      <c r="J1432" t="s">
        <v>5155</v>
      </c>
      <c r="K1432" t="s">
        <v>94</v>
      </c>
      <c r="L1432" t="s">
        <v>271</v>
      </c>
      <c r="M1432">
        <v>8777</v>
      </c>
      <c r="N1432">
        <v>42</v>
      </c>
      <c r="O1432" s="17">
        <v>45522</v>
      </c>
      <c r="P1432" s="19" t="s">
        <v>496</v>
      </c>
      <c r="Q1432" t="s">
        <v>24</v>
      </c>
      <c r="R1432" s="17">
        <v>45521</v>
      </c>
      <c r="S1432" s="27"/>
      <c r="T1432">
        <v>42.11</v>
      </c>
      <c r="U1432">
        <v>6.2133333333333338</v>
      </c>
      <c r="V1432">
        <v>48.323333333333331</v>
      </c>
      <c r="W1432">
        <v>3</v>
      </c>
      <c r="X1432">
        <v>1.69</v>
      </c>
      <c r="Y1432">
        <v>0</v>
      </c>
      <c r="Z1432">
        <v>0</v>
      </c>
      <c r="AA1432">
        <v>0</v>
      </c>
      <c r="AB1432">
        <v>1.5004394999999999</v>
      </c>
      <c r="AC1432" s="29">
        <v>48.512893833333329</v>
      </c>
      <c r="AD1432">
        <v>0</v>
      </c>
      <c r="AF1432">
        <v>144.97</v>
      </c>
      <c r="AG1432">
        <v>0</v>
      </c>
      <c r="AH1432">
        <v>5.07</v>
      </c>
      <c r="AI1432">
        <v>4.5013185</v>
      </c>
      <c r="AJ1432">
        <v>145.5386815</v>
      </c>
      <c r="AK1432" t="s">
        <v>26</v>
      </c>
      <c r="AN1432" s="29">
        <v>0</v>
      </c>
      <c r="AO1432" s="30">
        <f t="shared" si="44"/>
        <v>0</v>
      </c>
      <c r="AP1432" s="30">
        <f t="shared" si="45"/>
        <v>0</v>
      </c>
      <c r="AQ1432" s="30"/>
    </row>
    <row r="1433" spans="1:43" x14ac:dyDescent="0.25">
      <c r="A1433" t="s">
        <v>219</v>
      </c>
      <c r="B1433">
        <v>1979198</v>
      </c>
      <c r="C1433" t="s">
        <v>5156</v>
      </c>
      <c r="D1433">
        <v>1079464</v>
      </c>
      <c r="E1433" t="s">
        <v>5153</v>
      </c>
      <c r="F1433" t="s">
        <v>89</v>
      </c>
      <c r="G1433" t="s">
        <v>90</v>
      </c>
      <c r="H1433" t="s">
        <v>10</v>
      </c>
      <c r="I1433" t="s">
        <v>5157</v>
      </c>
      <c r="J1433" t="s">
        <v>5158</v>
      </c>
      <c r="K1433" t="s">
        <v>94</v>
      </c>
      <c r="L1433" t="s">
        <v>271</v>
      </c>
      <c r="M1433">
        <v>8777</v>
      </c>
      <c r="N1433">
        <v>35</v>
      </c>
      <c r="O1433" s="17">
        <v>45522</v>
      </c>
      <c r="P1433" s="19" t="s">
        <v>496</v>
      </c>
      <c r="Q1433" t="s">
        <v>24</v>
      </c>
      <c r="R1433" s="17">
        <v>45521</v>
      </c>
      <c r="S1433" s="27"/>
      <c r="T1433">
        <v>42.11</v>
      </c>
      <c r="U1433">
        <v>6.2133333333333338</v>
      </c>
      <c r="V1433">
        <v>48.323333333333331</v>
      </c>
      <c r="W1433">
        <v>3</v>
      </c>
      <c r="X1433">
        <v>1.69</v>
      </c>
      <c r="Y1433">
        <v>0</v>
      </c>
      <c r="Z1433">
        <v>0</v>
      </c>
      <c r="AA1433">
        <v>0</v>
      </c>
      <c r="AB1433">
        <v>1.5004394999999999</v>
      </c>
      <c r="AC1433" s="29">
        <v>48.512893833333329</v>
      </c>
      <c r="AD1433">
        <v>0</v>
      </c>
      <c r="AF1433">
        <v>144.97</v>
      </c>
      <c r="AG1433">
        <v>0</v>
      </c>
      <c r="AH1433">
        <v>5.07</v>
      </c>
      <c r="AI1433">
        <v>4.5013185</v>
      </c>
      <c r="AJ1433">
        <v>145.5386815</v>
      </c>
      <c r="AK1433" t="s">
        <v>26</v>
      </c>
      <c r="AN1433" s="29">
        <v>0</v>
      </c>
      <c r="AO1433" s="30">
        <f t="shared" si="44"/>
        <v>0</v>
      </c>
      <c r="AP1433" s="30">
        <f t="shared" si="45"/>
        <v>0</v>
      </c>
      <c r="AQ1433" s="30"/>
    </row>
    <row r="1434" spans="1:43" x14ac:dyDescent="0.25">
      <c r="A1434" t="s">
        <v>219</v>
      </c>
      <c r="B1434">
        <v>1979198</v>
      </c>
      <c r="C1434" t="s">
        <v>5159</v>
      </c>
      <c r="D1434">
        <v>1079463</v>
      </c>
      <c r="E1434" t="s">
        <v>5153</v>
      </c>
      <c r="F1434" t="s">
        <v>89</v>
      </c>
      <c r="G1434" t="s">
        <v>90</v>
      </c>
      <c r="H1434" t="s">
        <v>10</v>
      </c>
      <c r="I1434" t="s">
        <v>5160</v>
      </c>
      <c r="J1434" t="s">
        <v>5161</v>
      </c>
      <c r="K1434" t="s">
        <v>94</v>
      </c>
      <c r="L1434" t="s">
        <v>271</v>
      </c>
      <c r="M1434">
        <v>8777</v>
      </c>
      <c r="N1434">
        <v>41</v>
      </c>
      <c r="O1434" s="17">
        <v>45522</v>
      </c>
      <c r="P1434" s="19" t="s">
        <v>496</v>
      </c>
      <c r="Q1434" t="s">
        <v>24</v>
      </c>
      <c r="R1434" s="17">
        <v>45521</v>
      </c>
      <c r="S1434" s="27"/>
      <c r="T1434">
        <v>42.11</v>
      </c>
      <c r="U1434">
        <v>6.2133333333333338</v>
      </c>
      <c r="V1434">
        <v>48.323333333333331</v>
      </c>
      <c r="W1434">
        <v>3</v>
      </c>
      <c r="X1434">
        <v>1.69</v>
      </c>
      <c r="Y1434">
        <v>0</v>
      </c>
      <c r="Z1434">
        <v>0</v>
      </c>
      <c r="AA1434">
        <v>0</v>
      </c>
      <c r="AB1434">
        <v>1.5004394999999999</v>
      </c>
      <c r="AC1434" s="29">
        <v>48.512893833333329</v>
      </c>
      <c r="AD1434">
        <v>0</v>
      </c>
      <c r="AF1434">
        <v>144.97</v>
      </c>
      <c r="AG1434">
        <v>0</v>
      </c>
      <c r="AH1434">
        <v>5.07</v>
      </c>
      <c r="AI1434">
        <v>4.5013185</v>
      </c>
      <c r="AJ1434">
        <v>145.5386815</v>
      </c>
      <c r="AK1434" t="s">
        <v>26</v>
      </c>
      <c r="AN1434" s="29">
        <v>0</v>
      </c>
      <c r="AO1434" s="30">
        <f t="shared" si="44"/>
        <v>0</v>
      </c>
      <c r="AP1434" s="30">
        <f t="shared" si="45"/>
        <v>0</v>
      </c>
      <c r="AQ1434" s="30"/>
    </row>
    <row r="1435" spans="1:43" x14ac:dyDescent="0.25">
      <c r="A1435" t="s">
        <v>219</v>
      </c>
      <c r="B1435">
        <v>1979162</v>
      </c>
      <c r="C1435" t="s">
        <v>5162</v>
      </c>
      <c r="D1435">
        <v>1780488</v>
      </c>
      <c r="E1435" t="s">
        <v>5163</v>
      </c>
      <c r="F1435" t="s">
        <v>89</v>
      </c>
      <c r="G1435" t="s">
        <v>90</v>
      </c>
      <c r="H1435" t="s">
        <v>137</v>
      </c>
      <c r="I1435" t="s">
        <v>2365</v>
      </c>
      <c r="J1435" t="s">
        <v>2366</v>
      </c>
      <c r="K1435" t="s">
        <v>231</v>
      </c>
      <c r="L1435" t="s">
        <v>470</v>
      </c>
      <c r="M1435">
        <v>8270</v>
      </c>
      <c r="N1435">
        <v>4</v>
      </c>
      <c r="O1435" s="17">
        <v>45523</v>
      </c>
      <c r="P1435" s="19" t="s">
        <v>125</v>
      </c>
      <c r="Q1435" t="s">
        <v>24</v>
      </c>
      <c r="R1435" s="17">
        <v>45521</v>
      </c>
      <c r="S1435" s="27"/>
      <c r="T1435">
        <v>94.51</v>
      </c>
      <c r="U1435">
        <v>11.77</v>
      </c>
      <c r="V1435">
        <v>106.28</v>
      </c>
      <c r="W1435">
        <v>1</v>
      </c>
      <c r="X1435">
        <v>3.72</v>
      </c>
      <c r="Y1435">
        <v>0</v>
      </c>
      <c r="Z1435">
        <v>0</v>
      </c>
      <c r="AA1435">
        <v>0</v>
      </c>
      <c r="AB1435">
        <v>5.4999900000000004</v>
      </c>
      <c r="AC1435" s="29">
        <v>104.50001</v>
      </c>
      <c r="AD1435">
        <v>0</v>
      </c>
      <c r="AF1435">
        <v>106.28</v>
      </c>
      <c r="AG1435">
        <v>0</v>
      </c>
      <c r="AH1435">
        <v>3.72</v>
      </c>
      <c r="AI1435">
        <v>5.4999900000000004</v>
      </c>
      <c r="AJ1435">
        <v>104.50001</v>
      </c>
      <c r="AK1435" t="s">
        <v>25</v>
      </c>
      <c r="AN1435" s="29">
        <v>0</v>
      </c>
      <c r="AO1435" s="30">
        <f t="shared" si="44"/>
        <v>0</v>
      </c>
      <c r="AP1435" s="30">
        <f t="shared" si="45"/>
        <v>0</v>
      </c>
      <c r="AQ1435" s="30"/>
    </row>
    <row r="1436" spans="1:43" x14ac:dyDescent="0.25">
      <c r="A1436" t="s">
        <v>219</v>
      </c>
      <c r="B1436">
        <v>1979148</v>
      </c>
      <c r="C1436" t="s">
        <v>5164</v>
      </c>
      <c r="D1436">
        <v>1079458</v>
      </c>
      <c r="E1436" t="s">
        <v>5165</v>
      </c>
      <c r="F1436" t="s">
        <v>89</v>
      </c>
      <c r="G1436" t="s">
        <v>90</v>
      </c>
      <c r="H1436" t="s">
        <v>10</v>
      </c>
      <c r="I1436" t="s">
        <v>5166</v>
      </c>
      <c r="J1436" t="s">
        <v>5167</v>
      </c>
      <c r="K1436" t="s">
        <v>276</v>
      </c>
      <c r="L1436" t="s">
        <v>266</v>
      </c>
      <c r="M1436">
        <v>2480</v>
      </c>
      <c r="N1436">
        <v>12</v>
      </c>
      <c r="O1436" s="17">
        <v>45521</v>
      </c>
      <c r="P1436" s="19" t="s">
        <v>129</v>
      </c>
      <c r="Q1436" t="s">
        <v>24</v>
      </c>
      <c r="R1436" s="17">
        <v>45521</v>
      </c>
      <c r="S1436" s="27"/>
      <c r="T1436">
        <v>65.430000000000007</v>
      </c>
      <c r="U1436">
        <v>7.94</v>
      </c>
      <c r="V1436">
        <v>73.37</v>
      </c>
      <c r="W1436">
        <v>2</v>
      </c>
      <c r="X1436">
        <v>2.57</v>
      </c>
      <c r="Y1436">
        <v>0</v>
      </c>
      <c r="Z1436">
        <v>0</v>
      </c>
      <c r="AA1436">
        <v>0</v>
      </c>
      <c r="AB1436">
        <v>2.2781384999999998</v>
      </c>
      <c r="AC1436" s="29">
        <v>73.661861500000001</v>
      </c>
      <c r="AD1436">
        <v>0</v>
      </c>
      <c r="AF1436">
        <v>146.74</v>
      </c>
      <c r="AG1436">
        <v>0</v>
      </c>
      <c r="AH1436">
        <v>5.14</v>
      </c>
      <c r="AI1436">
        <v>4.5562769999999997</v>
      </c>
      <c r="AJ1436">
        <v>147.323723</v>
      </c>
      <c r="AK1436" t="s">
        <v>27</v>
      </c>
      <c r="AN1436" s="29">
        <v>0</v>
      </c>
      <c r="AO1436" s="30">
        <f t="shared" si="44"/>
        <v>0</v>
      </c>
      <c r="AP1436" s="30">
        <f t="shared" si="45"/>
        <v>0</v>
      </c>
      <c r="AQ1436" s="30"/>
    </row>
    <row r="1437" spans="1:43" x14ac:dyDescent="0.25">
      <c r="A1437" t="s">
        <v>219</v>
      </c>
      <c r="B1437">
        <v>1979137</v>
      </c>
      <c r="C1437" t="s">
        <v>5168</v>
      </c>
      <c r="D1437">
        <v>1780483</v>
      </c>
      <c r="E1437" t="s">
        <v>5169</v>
      </c>
      <c r="F1437" t="s">
        <v>89</v>
      </c>
      <c r="G1437" t="s">
        <v>90</v>
      </c>
      <c r="H1437" t="s">
        <v>10</v>
      </c>
      <c r="I1437" t="s">
        <v>5170</v>
      </c>
      <c r="J1437" t="s">
        <v>5171</v>
      </c>
      <c r="K1437" t="s">
        <v>874</v>
      </c>
      <c r="L1437" t="s">
        <v>115</v>
      </c>
      <c r="M1437">
        <v>823</v>
      </c>
      <c r="N1437">
        <v>29</v>
      </c>
      <c r="O1437" s="17">
        <v>45526</v>
      </c>
      <c r="P1437" s="19" t="s">
        <v>158</v>
      </c>
      <c r="Q1437" t="s">
        <v>24</v>
      </c>
      <c r="R1437" s="17">
        <v>45521</v>
      </c>
      <c r="S1437" s="27"/>
      <c r="T1437">
        <v>100.7866666666667</v>
      </c>
      <c r="U1437">
        <v>7.7366666666666672</v>
      </c>
      <c r="V1437">
        <v>108.5233333333333</v>
      </c>
      <c r="W1437">
        <v>3</v>
      </c>
      <c r="X1437">
        <v>3.7966666666666669</v>
      </c>
      <c r="Y1437">
        <v>0</v>
      </c>
      <c r="Z1437">
        <v>0</v>
      </c>
      <c r="AA1437">
        <v>0</v>
      </c>
      <c r="AB1437">
        <v>3.3696495</v>
      </c>
      <c r="AC1437" s="29">
        <v>108.9503505</v>
      </c>
      <c r="AD1437">
        <v>0</v>
      </c>
      <c r="AF1437">
        <v>325.57</v>
      </c>
      <c r="AG1437">
        <v>0</v>
      </c>
      <c r="AH1437">
        <v>11.39</v>
      </c>
      <c r="AI1437">
        <v>10.1089485</v>
      </c>
      <c r="AJ1437">
        <v>326.85105149999998</v>
      </c>
      <c r="AK1437" t="s">
        <v>26</v>
      </c>
      <c r="AN1437" s="29">
        <v>0</v>
      </c>
      <c r="AO1437" s="30">
        <f t="shared" si="44"/>
        <v>0</v>
      </c>
      <c r="AP1437" s="30">
        <f t="shared" si="45"/>
        <v>0</v>
      </c>
      <c r="AQ1437" s="30"/>
    </row>
    <row r="1438" spans="1:43" x14ac:dyDescent="0.25">
      <c r="A1438" t="s">
        <v>219</v>
      </c>
      <c r="B1438">
        <v>1979126</v>
      </c>
      <c r="C1438" t="s">
        <v>5172</v>
      </c>
      <c r="D1438">
        <v>1079451</v>
      </c>
      <c r="E1438" t="s">
        <v>5173</v>
      </c>
      <c r="F1438" t="s">
        <v>89</v>
      </c>
      <c r="G1438" t="s">
        <v>90</v>
      </c>
      <c r="H1438" t="s">
        <v>10</v>
      </c>
      <c r="I1438" t="s">
        <v>5174</v>
      </c>
      <c r="J1438" t="s">
        <v>5175</v>
      </c>
      <c r="K1438" t="s">
        <v>470</v>
      </c>
      <c r="L1438" t="s">
        <v>91</v>
      </c>
      <c r="M1438">
        <v>8270</v>
      </c>
      <c r="N1438">
        <v>13</v>
      </c>
      <c r="O1438" s="17">
        <v>45527</v>
      </c>
      <c r="P1438" s="19" t="s">
        <v>823</v>
      </c>
      <c r="Q1438" t="s">
        <v>24</v>
      </c>
      <c r="R1438" s="17">
        <v>45521</v>
      </c>
      <c r="S1438" s="27"/>
      <c r="T1438">
        <v>38.68</v>
      </c>
      <c r="U1438">
        <v>2.7866666666666671</v>
      </c>
      <c r="V1438">
        <v>41.466666666666669</v>
      </c>
      <c r="W1438">
        <v>3</v>
      </c>
      <c r="X1438">
        <v>1.45</v>
      </c>
      <c r="Y1438">
        <v>0</v>
      </c>
      <c r="Z1438">
        <v>0</v>
      </c>
      <c r="AA1438">
        <v>0</v>
      </c>
      <c r="AB1438">
        <v>1.2875399999999999</v>
      </c>
      <c r="AC1438" s="29">
        <v>41.629126666666657</v>
      </c>
      <c r="AD1438">
        <v>0</v>
      </c>
      <c r="AF1438">
        <v>124.4</v>
      </c>
      <c r="AG1438">
        <v>0</v>
      </c>
      <c r="AH1438">
        <v>4.3499999999999996</v>
      </c>
      <c r="AI1438">
        <v>3.8626200000000002</v>
      </c>
      <c r="AJ1438">
        <v>124.88737999999999</v>
      </c>
      <c r="AK1438" t="s">
        <v>26</v>
      </c>
      <c r="AN1438" s="29">
        <v>0</v>
      </c>
      <c r="AO1438" s="30">
        <f t="shared" si="44"/>
        <v>0</v>
      </c>
      <c r="AP1438" s="30">
        <f t="shared" si="45"/>
        <v>0</v>
      </c>
      <c r="AQ1438" s="30"/>
    </row>
    <row r="1439" spans="1:43" x14ac:dyDescent="0.25">
      <c r="A1439" t="s">
        <v>219</v>
      </c>
      <c r="B1439">
        <v>1979126</v>
      </c>
      <c r="C1439" t="s">
        <v>5176</v>
      </c>
      <c r="D1439">
        <v>1079452</v>
      </c>
      <c r="E1439" t="s">
        <v>5173</v>
      </c>
      <c r="F1439" t="s">
        <v>89</v>
      </c>
      <c r="G1439" t="s">
        <v>90</v>
      </c>
      <c r="H1439" t="s">
        <v>10</v>
      </c>
      <c r="I1439" t="s">
        <v>5177</v>
      </c>
      <c r="J1439" t="s">
        <v>5178</v>
      </c>
      <c r="K1439" t="s">
        <v>470</v>
      </c>
      <c r="L1439" t="s">
        <v>91</v>
      </c>
      <c r="M1439">
        <v>8270</v>
      </c>
      <c r="N1439">
        <v>14</v>
      </c>
      <c r="O1439" s="17">
        <v>45527</v>
      </c>
      <c r="P1439" s="19" t="s">
        <v>823</v>
      </c>
      <c r="Q1439" t="s">
        <v>24</v>
      </c>
      <c r="R1439" s="17">
        <v>45521</v>
      </c>
      <c r="S1439" s="27"/>
      <c r="T1439">
        <v>38.68</v>
      </c>
      <c r="U1439">
        <v>2.7866666666666671</v>
      </c>
      <c r="V1439">
        <v>41.466666666666669</v>
      </c>
      <c r="W1439">
        <v>3</v>
      </c>
      <c r="X1439">
        <v>1.45</v>
      </c>
      <c r="Y1439">
        <v>0</v>
      </c>
      <c r="Z1439">
        <v>0</v>
      </c>
      <c r="AA1439">
        <v>0</v>
      </c>
      <c r="AB1439">
        <v>1.2875399999999999</v>
      </c>
      <c r="AC1439" s="29">
        <v>41.629126666666657</v>
      </c>
      <c r="AD1439">
        <v>0</v>
      </c>
      <c r="AF1439">
        <v>124.4</v>
      </c>
      <c r="AG1439">
        <v>0</v>
      </c>
      <c r="AH1439">
        <v>4.3499999999999996</v>
      </c>
      <c r="AI1439">
        <v>3.8626200000000002</v>
      </c>
      <c r="AJ1439">
        <v>124.88737999999999</v>
      </c>
      <c r="AK1439" t="s">
        <v>26</v>
      </c>
      <c r="AN1439" s="29">
        <v>0</v>
      </c>
      <c r="AO1439" s="30">
        <f t="shared" si="44"/>
        <v>0</v>
      </c>
      <c r="AP1439" s="30">
        <f t="shared" si="45"/>
        <v>0</v>
      </c>
      <c r="AQ1439" s="30"/>
    </row>
    <row r="1440" spans="1:43" x14ac:dyDescent="0.25">
      <c r="A1440" t="s">
        <v>219</v>
      </c>
      <c r="B1440">
        <v>1979126</v>
      </c>
      <c r="C1440" t="s">
        <v>5179</v>
      </c>
      <c r="D1440">
        <v>162779</v>
      </c>
      <c r="E1440" t="s">
        <v>5173</v>
      </c>
      <c r="F1440" t="s">
        <v>89</v>
      </c>
      <c r="G1440" t="s">
        <v>90</v>
      </c>
      <c r="H1440" t="s">
        <v>10</v>
      </c>
      <c r="I1440" t="s">
        <v>5177</v>
      </c>
      <c r="J1440" t="s">
        <v>5178</v>
      </c>
      <c r="K1440" t="s">
        <v>91</v>
      </c>
      <c r="L1440" t="s">
        <v>470</v>
      </c>
      <c r="M1440">
        <v>2775</v>
      </c>
      <c r="N1440">
        <v>18</v>
      </c>
      <c r="O1440" s="17">
        <v>45529</v>
      </c>
      <c r="P1440" s="19" t="s">
        <v>114</v>
      </c>
      <c r="Q1440" t="s">
        <v>24</v>
      </c>
      <c r="R1440" s="17">
        <v>45521</v>
      </c>
      <c r="S1440" s="27"/>
      <c r="T1440">
        <v>24.826666666666672</v>
      </c>
      <c r="U1440">
        <v>1.9</v>
      </c>
      <c r="V1440">
        <v>26.72666666666667</v>
      </c>
      <c r="W1440">
        <v>3</v>
      </c>
      <c r="X1440">
        <v>0.93666666666666665</v>
      </c>
      <c r="Y1440">
        <v>0</v>
      </c>
      <c r="Z1440">
        <v>0</v>
      </c>
      <c r="AA1440">
        <v>0</v>
      </c>
      <c r="AB1440">
        <v>0.82986300000000002</v>
      </c>
      <c r="AC1440" s="29">
        <v>26.833470333333342</v>
      </c>
      <c r="AD1440">
        <v>0</v>
      </c>
      <c r="AF1440">
        <v>80.180000000000007</v>
      </c>
      <c r="AG1440">
        <v>0</v>
      </c>
      <c r="AH1440">
        <v>2.81</v>
      </c>
      <c r="AI1440">
        <v>2.4895890000000001</v>
      </c>
      <c r="AJ1440">
        <v>80.500411000000014</v>
      </c>
      <c r="AK1440" t="s">
        <v>26</v>
      </c>
      <c r="AN1440" s="29">
        <v>0</v>
      </c>
      <c r="AO1440" s="30">
        <f t="shared" si="44"/>
        <v>0</v>
      </c>
      <c r="AP1440" s="30">
        <f t="shared" si="45"/>
        <v>0</v>
      </c>
      <c r="AQ1440" s="30"/>
    </row>
    <row r="1441" spans="1:43" x14ac:dyDescent="0.25">
      <c r="A1441" t="s">
        <v>219</v>
      </c>
      <c r="B1441">
        <v>1979126</v>
      </c>
      <c r="C1441" t="s">
        <v>5180</v>
      </c>
      <c r="D1441">
        <v>162780</v>
      </c>
      <c r="E1441" t="s">
        <v>5173</v>
      </c>
      <c r="F1441" t="s">
        <v>89</v>
      </c>
      <c r="G1441" t="s">
        <v>90</v>
      </c>
      <c r="H1441" t="s">
        <v>10</v>
      </c>
      <c r="I1441" t="s">
        <v>5181</v>
      </c>
      <c r="J1441" t="s">
        <v>5175</v>
      </c>
      <c r="K1441" t="s">
        <v>91</v>
      </c>
      <c r="L1441" t="s">
        <v>470</v>
      </c>
      <c r="M1441">
        <v>2775</v>
      </c>
      <c r="N1441">
        <v>17</v>
      </c>
      <c r="O1441" s="17">
        <v>45529</v>
      </c>
      <c r="P1441" s="19" t="s">
        <v>114</v>
      </c>
      <c r="Q1441" t="s">
        <v>24</v>
      </c>
      <c r="R1441" s="17">
        <v>45521</v>
      </c>
      <c r="S1441" s="27"/>
      <c r="T1441">
        <v>24.826666666666672</v>
      </c>
      <c r="U1441">
        <v>1.9</v>
      </c>
      <c r="V1441">
        <v>26.72666666666667</v>
      </c>
      <c r="W1441">
        <v>3</v>
      </c>
      <c r="X1441">
        <v>0.93666666666666665</v>
      </c>
      <c r="Y1441">
        <v>0</v>
      </c>
      <c r="Z1441">
        <v>0</v>
      </c>
      <c r="AA1441">
        <v>0</v>
      </c>
      <c r="AB1441">
        <v>0.82986300000000002</v>
      </c>
      <c r="AC1441" s="29">
        <v>26.833470333333342</v>
      </c>
      <c r="AD1441">
        <v>0</v>
      </c>
      <c r="AF1441">
        <v>80.180000000000007</v>
      </c>
      <c r="AG1441">
        <v>0</v>
      </c>
      <c r="AH1441">
        <v>2.81</v>
      </c>
      <c r="AI1441">
        <v>2.4895890000000001</v>
      </c>
      <c r="AJ1441">
        <v>80.500411000000014</v>
      </c>
      <c r="AK1441" t="s">
        <v>26</v>
      </c>
      <c r="AN1441" s="29">
        <v>0</v>
      </c>
      <c r="AO1441" s="30">
        <f t="shared" si="44"/>
        <v>0</v>
      </c>
      <c r="AP1441" s="30">
        <f t="shared" si="45"/>
        <v>0</v>
      </c>
      <c r="AQ1441" s="30"/>
    </row>
    <row r="1442" spans="1:43" x14ac:dyDescent="0.25">
      <c r="A1442" t="s">
        <v>219</v>
      </c>
      <c r="B1442">
        <v>1979113</v>
      </c>
      <c r="C1442" t="s">
        <v>5182</v>
      </c>
      <c r="D1442">
        <v>1780475</v>
      </c>
      <c r="E1442" t="s">
        <v>5183</v>
      </c>
      <c r="F1442" t="s">
        <v>89</v>
      </c>
      <c r="G1442" t="s">
        <v>90</v>
      </c>
      <c r="H1442" t="s">
        <v>10</v>
      </c>
      <c r="I1442" t="s">
        <v>5184</v>
      </c>
      <c r="J1442" t="s">
        <v>5185</v>
      </c>
      <c r="K1442" t="s">
        <v>225</v>
      </c>
      <c r="L1442" t="s">
        <v>224</v>
      </c>
      <c r="M1442">
        <v>8295</v>
      </c>
      <c r="N1442">
        <v>3</v>
      </c>
      <c r="O1442" s="17">
        <v>45523</v>
      </c>
      <c r="P1442" s="19" t="s">
        <v>138</v>
      </c>
      <c r="Q1442" t="s">
        <v>24</v>
      </c>
      <c r="R1442" s="17">
        <v>45521</v>
      </c>
      <c r="S1442" s="27"/>
      <c r="T1442">
        <v>67.073333333333338</v>
      </c>
      <c r="U1442">
        <v>6.34</v>
      </c>
      <c r="V1442">
        <v>73.413333333333341</v>
      </c>
      <c r="W1442">
        <v>3</v>
      </c>
      <c r="X1442">
        <v>2.57</v>
      </c>
      <c r="Y1442">
        <v>0</v>
      </c>
      <c r="Z1442">
        <v>0</v>
      </c>
      <c r="AA1442">
        <v>0</v>
      </c>
      <c r="AB1442">
        <v>2.2794840000000001</v>
      </c>
      <c r="AC1442" s="29">
        <v>73.703849333333338</v>
      </c>
      <c r="AD1442">
        <v>0</v>
      </c>
      <c r="AF1442">
        <v>220.24</v>
      </c>
      <c r="AG1442">
        <v>0</v>
      </c>
      <c r="AH1442">
        <v>7.71</v>
      </c>
      <c r="AI1442">
        <v>6.8384520000000002</v>
      </c>
      <c r="AJ1442">
        <v>221.111548</v>
      </c>
      <c r="AK1442" t="s">
        <v>26</v>
      </c>
      <c r="AN1442" s="29">
        <v>3.5</v>
      </c>
      <c r="AO1442" s="30">
        <f t="shared" si="44"/>
        <v>1.0062499999999999</v>
      </c>
      <c r="AP1442" s="30">
        <f t="shared" si="45"/>
        <v>0.33541666666666664</v>
      </c>
      <c r="AQ1442" s="30"/>
    </row>
    <row r="1443" spans="1:43" x14ac:dyDescent="0.25">
      <c r="A1443" t="s">
        <v>219</v>
      </c>
      <c r="B1443">
        <v>1979088</v>
      </c>
      <c r="C1443" t="s">
        <v>5186</v>
      </c>
      <c r="D1443">
        <v>1780471</v>
      </c>
      <c r="E1443" t="s">
        <v>5187</v>
      </c>
      <c r="F1443" t="s">
        <v>89</v>
      </c>
      <c r="G1443" t="s">
        <v>90</v>
      </c>
      <c r="H1443" t="s">
        <v>137</v>
      </c>
      <c r="I1443" t="s">
        <v>5188</v>
      </c>
      <c r="J1443" t="s">
        <v>5189</v>
      </c>
      <c r="K1443" t="s">
        <v>225</v>
      </c>
      <c r="L1443" t="s">
        <v>224</v>
      </c>
      <c r="M1443">
        <v>8480</v>
      </c>
      <c r="N1443">
        <v>72</v>
      </c>
      <c r="O1443" s="17">
        <v>45522</v>
      </c>
      <c r="P1443" s="19" t="s">
        <v>107</v>
      </c>
      <c r="Q1443" t="s">
        <v>24</v>
      </c>
      <c r="R1443" s="17">
        <v>45521</v>
      </c>
      <c r="S1443" s="27"/>
      <c r="T1443">
        <v>117.19</v>
      </c>
      <c r="U1443">
        <v>6.34</v>
      </c>
      <c r="V1443">
        <v>123.53</v>
      </c>
      <c r="W1443">
        <v>3</v>
      </c>
      <c r="X1443">
        <v>4.3233333333333333</v>
      </c>
      <c r="Y1443">
        <v>0</v>
      </c>
      <c r="Z1443">
        <v>0</v>
      </c>
      <c r="AA1443">
        <v>0</v>
      </c>
      <c r="AB1443">
        <v>6.3926774999999996</v>
      </c>
      <c r="AC1443" s="29">
        <v>121.46065583333331</v>
      </c>
      <c r="AD1443">
        <v>0</v>
      </c>
      <c r="AF1443">
        <v>370.59</v>
      </c>
      <c r="AG1443">
        <v>0</v>
      </c>
      <c r="AH1443">
        <v>12.97</v>
      </c>
      <c r="AI1443">
        <v>19.1780325</v>
      </c>
      <c r="AJ1443">
        <v>364.38196749999997</v>
      </c>
      <c r="AK1443" t="s">
        <v>26</v>
      </c>
      <c r="AN1443" s="29">
        <v>0</v>
      </c>
      <c r="AO1443" s="30">
        <f t="shared" si="44"/>
        <v>0</v>
      </c>
      <c r="AP1443" s="30">
        <f t="shared" si="45"/>
        <v>0</v>
      </c>
      <c r="AQ1443" s="30"/>
    </row>
    <row r="1444" spans="1:43" x14ac:dyDescent="0.25">
      <c r="A1444" t="s">
        <v>219</v>
      </c>
      <c r="B1444">
        <v>1979088</v>
      </c>
      <c r="C1444" t="s">
        <v>5190</v>
      </c>
      <c r="D1444">
        <v>1780472</v>
      </c>
      <c r="E1444" t="s">
        <v>5187</v>
      </c>
      <c r="F1444" t="s">
        <v>89</v>
      </c>
      <c r="G1444" t="s">
        <v>90</v>
      </c>
      <c r="H1444" t="s">
        <v>137</v>
      </c>
      <c r="I1444" t="s">
        <v>5191</v>
      </c>
      <c r="J1444" t="s">
        <v>5192</v>
      </c>
      <c r="K1444" t="s">
        <v>225</v>
      </c>
      <c r="L1444" t="s">
        <v>224</v>
      </c>
      <c r="M1444">
        <v>8480</v>
      </c>
      <c r="N1444">
        <v>71</v>
      </c>
      <c r="O1444" s="17">
        <v>45522</v>
      </c>
      <c r="P1444" s="19" t="s">
        <v>107</v>
      </c>
      <c r="Q1444" t="s">
        <v>24</v>
      </c>
      <c r="R1444" s="17">
        <v>45521</v>
      </c>
      <c r="S1444" s="27"/>
      <c r="T1444">
        <v>117.19</v>
      </c>
      <c r="U1444">
        <v>6.34</v>
      </c>
      <c r="V1444">
        <v>123.53</v>
      </c>
      <c r="W1444">
        <v>3</v>
      </c>
      <c r="X1444">
        <v>4.3233333333333333</v>
      </c>
      <c r="Y1444">
        <v>0</v>
      </c>
      <c r="Z1444">
        <v>0</v>
      </c>
      <c r="AA1444">
        <v>0</v>
      </c>
      <c r="AB1444">
        <v>6.3926774999999996</v>
      </c>
      <c r="AC1444" s="29">
        <v>121.46065583333331</v>
      </c>
      <c r="AD1444">
        <v>0</v>
      </c>
      <c r="AF1444">
        <v>370.59</v>
      </c>
      <c r="AG1444">
        <v>0</v>
      </c>
      <c r="AH1444">
        <v>12.97</v>
      </c>
      <c r="AI1444">
        <v>19.1780325</v>
      </c>
      <c r="AJ1444">
        <v>364.38196749999997</v>
      </c>
      <c r="AK1444" t="s">
        <v>26</v>
      </c>
      <c r="AN1444" s="29">
        <v>0</v>
      </c>
      <c r="AO1444" s="30">
        <f t="shared" si="44"/>
        <v>0</v>
      </c>
      <c r="AP1444" s="30">
        <f t="shared" si="45"/>
        <v>0</v>
      </c>
      <c r="AQ1444" s="30"/>
    </row>
    <row r="1445" spans="1:43" x14ac:dyDescent="0.25">
      <c r="A1445" t="s">
        <v>219</v>
      </c>
      <c r="B1445">
        <v>1979058</v>
      </c>
      <c r="C1445" t="s">
        <v>5193</v>
      </c>
      <c r="D1445">
        <v>500951</v>
      </c>
      <c r="E1445" t="s">
        <v>5194</v>
      </c>
      <c r="F1445" t="s">
        <v>89</v>
      </c>
      <c r="G1445" t="s">
        <v>90</v>
      </c>
      <c r="H1445" t="s">
        <v>14</v>
      </c>
      <c r="I1445" t="s">
        <v>5195</v>
      </c>
      <c r="J1445" t="s">
        <v>5196</v>
      </c>
      <c r="K1445" t="s">
        <v>224</v>
      </c>
      <c r="L1445" t="s">
        <v>266</v>
      </c>
      <c r="M1445">
        <v>5010</v>
      </c>
      <c r="N1445">
        <v>79</v>
      </c>
      <c r="O1445" s="17">
        <v>45522</v>
      </c>
      <c r="P1445" s="19" t="s">
        <v>122</v>
      </c>
      <c r="Q1445" t="s">
        <v>24</v>
      </c>
      <c r="R1445" s="17">
        <v>45521</v>
      </c>
      <c r="S1445" s="27"/>
      <c r="T1445">
        <v>103.5733333333333</v>
      </c>
      <c r="U1445">
        <v>8.1300000000000008</v>
      </c>
      <c r="V1445">
        <v>111.7033333333333</v>
      </c>
      <c r="W1445">
        <v>3</v>
      </c>
      <c r="X1445">
        <v>3.91</v>
      </c>
      <c r="Y1445">
        <v>0</v>
      </c>
      <c r="Z1445">
        <v>0</v>
      </c>
      <c r="AA1445">
        <v>0</v>
      </c>
      <c r="AB1445">
        <v>3.4683885000000001</v>
      </c>
      <c r="AC1445" s="29">
        <v>112.1449448333333</v>
      </c>
      <c r="AD1445">
        <v>0</v>
      </c>
      <c r="AF1445">
        <v>335.11</v>
      </c>
      <c r="AG1445">
        <v>0</v>
      </c>
      <c r="AH1445">
        <v>11.73</v>
      </c>
      <c r="AI1445">
        <v>10.405165500000001</v>
      </c>
      <c r="AJ1445">
        <v>336.43483450000002</v>
      </c>
      <c r="AK1445" t="s">
        <v>26</v>
      </c>
      <c r="AN1445" s="29">
        <v>0</v>
      </c>
      <c r="AO1445" s="30">
        <f t="shared" si="44"/>
        <v>0</v>
      </c>
      <c r="AP1445" s="30">
        <f t="shared" si="45"/>
        <v>0</v>
      </c>
      <c r="AQ1445" s="30"/>
    </row>
    <row r="1446" spans="1:43" x14ac:dyDescent="0.25">
      <c r="A1446" t="s">
        <v>219</v>
      </c>
      <c r="B1446">
        <v>1979054</v>
      </c>
      <c r="C1446" t="s">
        <v>5197</v>
      </c>
      <c r="D1446">
        <v>162776</v>
      </c>
      <c r="E1446" t="s">
        <v>5198</v>
      </c>
      <c r="F1446" t="s">
        <v>89</v>
      </c>
      <c r="G1446" t="s">
        <v>90</v>
      </c>
      <c r="H1446" t="s">
        <v>10</v>
      </c>
      <c r="I1446" t="s">
        <v>5199</v>
      </c>
      <c r="J1446" t="s">
        <v>5200</v>
      </c>
      <c r="K1446" t="s">
        <v>91</v>
      </c>
      <c r="L1446" t="s">
        <v>231</v>
      </c>
      <c r="M1446">
        <v>992287</v>
      </c>
      <c r="N1446">
        <v>73</v>
      </c>
      <c r="O1446" s="17">
        <v>45521</v>
      </c>
      <c r="P1446" s="19" t="s">
        <v>114</v>
      </c>
      <c r="Q1446" t="s">
        <v>24</v>
      </c>
      <c r="R1446" s="17">
        <v>45521</v>
      </c>
      <c r="S1446" s="27"/>
      <c r="T1446">
        <v>28.013333333333339</v>
      </c>
      <c r="U1446">
        <v>1.6266666666666669</v>
      </c>
      <c r="V1446">
        <v>29.64</v>
      </c>
      <c r="W1446">
        <v>6</v>
      </c>
      <c r="X1446">
        <v>1.0366666666666671</v>
      </c>
      <c r="Y1446">
        <v>0</v>
      </c>
      <c r="Z1446">
        <v>0</v>
      </c>
      <c r="AA1446">
        <v>0</v>
      </c>
      <c r="AB1446">
        <v>0.92032199999999997</v>
      </c>
      <c r="AC1446" s="29">
        <v>29.756344666666671</v>
      </c>
      <c r="AD1446">
        <v>0</v>
      </c>
      <c r="AF1446">
        <v>177.84</v>
      </c>
      <c r="AG1446">
        <v>0</v>
      </c>
      <c r="AH1446">
        <v>6.22</v>
      </c>
      <c r="AI1446">
        <v>5.5219319999999996</v>
      </c>
      <c r="AJ1446">
        <v>178.53806800000001</v>
      </c>
      <c r="AK1446" t="s">
        <v>30</v>
      </c>
      <c r="AN1446" s="29">
        <v>0</v>
      </c>
      <c r="AO1446" s="30">
        <f t="shared" si="44"/>
        <v>0</v>
      </c>
      <c r="AP1446" s="30">
        <f t="shared" si="45"/>
        <v>0</v>
      </c>
      <c r="AQ1446" s="30"/>
    </row>
    <row r="1447" spans="1:43" x14ac:dyDescent="0.25">
      <c r="A1447" t="s">
        <v>219</v>
      </c>
      <c r="B1447">
        <v>1979050</v>
      </c>
      <c r="C1447" t="s">
        <v>5201</v>
      </c>
      <c r="D1447">
        <v>1780458</v>
      </c>
      <c r="E1447" t="s">
        <v>5202</v>
      </c>
      <c r="F1447" t="s">
        <v>89</v>
      </c>
      <c r="G1447" t="s">
        <v>90</v>
      </c>
      <c r="H1447" t="s">
        <v>10</v>
      </c>
      <c r="I1447" t="s">
        <v>5203</v>
      </c>
      <c r="J1447" t="s">
        <v>5204</v>
      </c>
      <c r="K1447" t="s">
        <v>271</v>
      </c>
      <c r="L1447" t="s">
        <v>2891</v>
      </c>
      <c r="M1447">
        <v>8530</v>
      </c>
      <c r="N1447">
        <v>25</v>
      </c>
      <c r="O1447" s="17">
        <v>45533</v>
      </c>
      <c r="P1447" s="19" t="s">
        <v>152</v>
      </c>
      <c r="Q1447" t="s">
        <v>24</v>
      </c>
      <c r="R1447" s="17">
        <v>45521</v>
      </c>
      <c r="S1447" s="27"/>
      <c r="T1447">
        <v>197.47499999999999</v>
      </c>
      <c r="U1447">
        <v>8.6950000000000003</v>
      </c>
      <c r="V1447">
        <v>206.17</v>
      </c>
      <c r="W1447">
        <v>2</v>
      </c>
      <c r="X1447">
        <v>7.2149999999999999</v>
      </c>
      <c r="Y1447">
        <v>0</v>
      </c>
      <c r="Z1447">
        <v>0</v>
      </c>
      <c r="AA1447">
        <v>0</v>
      </c>
      <c r="AB1447">
        <v>6.4015785000000003</v>
      </c>
      <c r="AC1447" s="29">
        <v>206.98342149999999</v>
      </c>
      <c r="AD1447">
        <v>0</v>
      </c>
      <c r="AF1447">
        <v>412.34</v>
      </c>
      <c r="AG1447">
        <v>0</v>
      </c>
      <c r="AH1447">
        <v>14.43</v>
      </c>
      <c r="AI1447">
        <v>12.803157000000001</v>
      </c>
      <c r="AJ1447">
        <v>413.96684299999998</v>
      </c>
      <c r="AK1447" t="s">
        <v>27</v>
      </c>
      <c r="AN1447" s="29">
        <v>5.9</v>
      </c>
      <c r="AO1447" s="30">
        <f t="shared" si="44"/>
        <v>1.69625</v>
      </c>
      <c r="AP1447" s="30">
        <f t="shared" si="45"/>
        <v>0.84812500000000002</v>
      </c>
      <c r="AQ1447" s="30"/>
    </row>
    <row r="1448" spans="1:43" x14ac:dyDescent="0.25">
      <c r="A1448" t="s">
        <v>219</v>
      </c>
      <c r="B1448">
        <v>1979040</v>
      </c>
      <c r="C1448" t="s">
        <v>5205</v>
      </c>
      <c r="D1448">
        <v>1079444</v>
      </c>
      <c r="E1448" t="s">
        <v>5206</v>
      </c>
      <c r="F1448" t="s">
        <v>89</v>
      </c>
      <c r="G1448" t="s">
        <v>90</v>
      </c>
      <c r="H1448" t="s">
        <v>10</v>
      </c>
      <c r="I1448" t="s">
        <v>5207</v>
      </c>
      <c r="J1448" t="s">
        <v>5208</v>
      </c>
      <c r="K1448" t="s">
        <v>115</v>
      </c>
      <c r="L1448" t="s">
        <v>231</v>
      </c>
      <c r="M1448">
        <v>8405</v>
      </c>
      <c r="N1448">
        <v>17</v>
      </c>
      <c r="O1448" s="17">
        <v>45521</v>
      </c>
      <c r="P1448" s="19" t="s">
        <v>1760</v>
      </c>
      <c r="Q1448" t="s">
        <v>24</v>
      </c>
      <c r="R1448" s="17">
        <v>45521</v>
      </c>
      <c r="S1448" s="27"/>
      <c r="T1448">
        <v>32.130000000000003</v>
      </c>
      <c r="U1448">
        <v>9.85</v>
      </c>
      <c r="V1448">
        <v>41.98</v>
      </c>
      <c r="W1448">
        <v>1</v>
      </c>
      <c r="X1448">
        <v>1.47</v>
      </c>
      <c r="Y1448">
        <v>0</v>
      </c>
      <c r="Z1448">
        <v>0</v>
      </c>
      <c r="AA1448">
        <v>0</v>
      </c>
      <c r="AB1448">
        <v>1.3034790000000001</v>
      </c>
      <c r="AC1448" s="29">
        <v>42.146520999999993</v>
      </c>
      <c r="AD1448">
        <v>0</v>
      </c>
      <c r="AF1448">
        <v>41.98</v>
      </c>
      <c r="AG1448">
        <v>0</v>
      </c>
      <c r="AH1448">
        <v>1.47</v>
      </c>
      <c r="AI1448">
        <v>1.3034790000000001</v>
      </c>
      <c r="AJ1448">
        <v>42.146520999999993</v>
      </c>
      <c r="AK1448" t="s">
        <v>25</v>
      </c>
      <c r="AN1448" s="29">
        <v>0</v>
      </c>
      <c r="AO1448" s="30">
        <f t="shared" si="44"/>
        <v>0</v>
      </c>
      <c r="AP1448" s="30">
        <f t="shared" si="45"/>
        <v>0</v>
      </c>
      <c r="AQ1448" s="30"/>
    </row>
    <row r="1449" spans="1:43" x14ac:dyDescent="0.25">
      <c r="A1449" t="s">
        <v>219</v>
      </c>
      <c r="B1449">
        <v>1979029</v>
      </c>
      <c r="C1449" t="s">
        <v>5209</v>
      </c>
      <c r="D1449">
        <v>1079439</v>
      </c>
      <c r="E1449" t="s">
        <v>5210</v>
      </c>
      <c r="F1449" t="s">
        <v>112</v>
      </c>
      <c r="G1449" t="s">
        <v>90</v>
      </c>
      <c r="H1449" t="s">
        <v>10</v>
      </c>
      <c r="I1449" t="s">
        <v>5211</v>
      </c>
      <c r="J1449" t="s">
        <v>5212</v>
      </c>
      <c r="K1449" t="s">
        <v>94</v>
      </c>
      <c r="L1449" t="s">
        <v>231</v>
      </c>
      <c r="M1449">
        <v>8040</v>
      </c>
      <c r="N1449">
        <v>33</v>
      </c>
      <c r="O1449" s="17">
        <v>45521</v>
      </c>
      <c r="P1449" s="19" t="s">
        <v>116</v>
      </c>
      <c r="Q1449" t="s">
        <v>24</v>
      </c>
      <c r="R1449" s="17">
        <v>45521</v>
      </c>
      <c r="S1449" s="27"/>
      <c r="T1449">
        <v>14.83</v>
      </c>
      <c r="U1449">
        <v>5.1633333333333331</v>
      </c>
      <c r="V1449">
        <v>19.993333333333329</v>
      </c>
      <c r="W1449">
        <v>3</v>
      </c>
      <c r="X1449">
        <v>1</v>
      </c>
      <c r="Y1449">
        <v>0</v>
      </c>
      <c r="Z1449">
        <v>0</v>
      </c>
      <c r="AA1449">
        <v>0</v>
      </c>
      <c r="AB1449">
        <v>1.04965</v>
      </c>
      <c r="AC1449" s="29">
        <v>19.943683333333329</v>
      </c>
      <c r="AD1449">
        <v>0</v>
      </c>
      <c r="AF1449">
        <v>59.98</v>
      </c>
      <c r="AG1449">
        <v>0</v>
      </c>
      <c r="AH1449">
        <v>3</v>
      </c>
      <c r="AI1449">
        <v>3.1489500000000001</v>
      </c>
      <c r="AJ1449">
        <v>59.831049999999998</v>
      </c>
      <c r="AK1449" t="s">
        <v>26</v>
      </c>
      <c r="AN1449" s="29">
        <v>0</v>
      </c>
      <c r="AO1449" s="30">
        <f t="shared" si="44"/>
        <v>0</v>
      </c>
      <c r="AP1449" s="30">
        <f t="shared" si="45"/>
        <v>0</v>
      </c>
      <c r="AQ1449" s="30"/>
    </row>
    <row r="1450" spans="1:43" x14ac:dyDescent="0.25">
      <c r="A1450" t="s">
        <v>219</v>
      </c>
      <c r="B1450">
        <v>1979013</v>
      </c>
      <c r="C1450" t="s">
        <v>5213</v>
      </c>
      <c r="D1450">
        <v>1780447</v>
      </c>
      <c r="E1450" t="s">
        <v>5214</v>
      </c>
      <c r="F1450" t="s">
        <v>89</v>
      </c>
      <c r="G1450" t="s">
        <v>90</v>
      </c>
      <c r="H1450" t="s">
        <v>10</v>
      </c>
      <c r="I1450" t="s">
        <v>5215</v>
      </c>
      <c r="J1450" t="s">
        <v>5216</v>
      </c>
      <c r="K1450" t="s">
        <v>271</v>
      </c>
      <c r="L1450" t="s">
        <v>94</v>
      </c>
      <c r="M1450">
        <v>819</v>
      </c>
      <c r="N1450">
        <v>30</v>
      </c>
      <c r="O1450" s="17">
        <v>45526</v>
      </c>
      <c r="P1450" s="19" t="s">
        <v>109</v>
      </c>
      <c r="Q1450" t="s">
        <v>24</v>
      </c>
      <c r="R1450" s="17">
        <v>45521</v>
      </c>
      <c r="S1450" s="27"/>
      <c r="T1450">
        <v>215.2</v>
      </c>
      <c r="U1450">
        <v>12.95</v>
      </c>
      <c r="V1450">
        <v>228.15</v>
      </c>
      <c r="W1450">
        <v>1</v>
      </c>
      <c r="X1450">
        <v>7.99</v>
      </c>
      <c r="Y1450">
        <v>0</v>
      </c>
      <c r="Z1450">
        <v>0</v>
      </c>
      <c r="AA1450">
        <v>0</v>
      </c>
      <c r="AB1450">
        <v>7.0840575000000001</v>
      </c>
      <c r="AC1450" s="29">
        <v>229.05594249999999</v>
      </c>
      <c r="AD1450">
        <v>0</v>
      </c>
      <c r="AF1450">
        <v>228.15</v>
      </c>
      <c r="AG1450">
        <v>0</v>
      </c>
      <c r="AH1450">
        <v>7.99</v>
      </c>
      <c r="AI1450">
        <v>7.0840575000000001</v>
      </c>
      <c r="AJ1450">
        <v>229.05594249999999</v>
      </c>
      <c r="AK1450" t="s">
        <v>25</v>
      </c>
      <c r="AN1450" s="29">
        <v>0</v>
      </c>
      <c r="AO1450" s="30">
        <f t="shared" si="44"/>
        <v>0</v>
      </c>
      <c r="AP1450" s="30">
        <f t="shared" si="45"/>
        <v>0</v>
      </c>
      <c r="AQ1450" s="30"/>
    </row>
    <row r="1451" spans="1:43" x14ac:dyDescent="0.25">
      <c r="A1451" t="s">
        <v>219</v>
      </c>
      <c r="B1451">
        <v>1979013</v>
      </c>
      <c r="C1451" t="s">
        <v>5217</v>
      </c>
      <c r="D1451">
        <v>1079438</v>
      </c>
      <c r="E1451" t="s">
        <v>5214</v>
      </c>
      <c r="F1451" t="s">
        <v>89</v>
      </c>
      <c r="G1451" t="s">
        <v>90</v>
      </c>
      <c r="H1451" t="s">
        <v>10</v>
      </c>
      <c r="I1451" t="s">
        <v>5215</v>
      </c>
      <c r="J1451" t="s">
        <v>5216</v>
      </c>
      <c r="K1451" t="s">
        <v>94</v>
      </c>
      <c r="L1451" t="s">
        <v>271</v>
      </c>
      <c r="M1451">
        <v>831</v>
      </c>
      <c r="N1451">
        <v>29</v>
      </c>
      <c r="O1451" s="17">
        <v>45529</v>
      </c>
      <c r="P1451" s="19" t="s">
        <v>816</v>
      </c>
      <c r="Q1451" t="s">
        <v>24</v>
      </c>
      <c r="R1451" s="17">
        <v>45521</v>
      </c>
      <c r="S1451" s="27"/>
      <c r="T1451">
        <v>199.67</v>
      </c>
      <c r="U1451">
        <v>18.64</v>
      </c>
      <c r="V1451">
        <v>218.31</v>
      </c>
      <c r="W1451">
        <v>1</v>
      </c>
      <c r="X1451">
        <v>7.64</v>
      </c>
      <c r="Y1451">
        <v>0</v>
      </c>
      <c r="Z1451">
        <v>0</v>
      </c>
      <c r="AA1451">
        <v>0</v>
      </c>
      <c r="AB1451">
        <v>6.7785254999999998</v>
      </c>
      <c r="AC1451" s="29">
        <v>219.17147449999999</v>
      </c>
      <c r="AD1451">
        <v>0</v>
      </c>
      <c r="AF1451">
        <v>218.31</v>
      </c>
      <c r="AG1451">
        <v>0</v>
      </c>
      <c r="AH1451">
        <v>7.64</v>
      </c>
      <c r="AI1451">
        <v>6.7785254999999998</v>
      </c>
      <c r="AJ1451">
        <v>219.17147449999999</v>
      </c>
      <c r="AK1451" t="s">
        <v>25</v>
      </c>
      <c r="AN1451" s="29">
        <v>0</v>
      </c>
      <c r="AO1451" s="30">
        <f t="shared" si="44"/>
        <v>0</v>
      </c>
      <c r="AP1451" s="30">
        <f t="shared" si="45"/>
        <v>0</v>
      </c>
      <c r="AQ1451" s="30"/>
    </row>
    <row r="1452" spans="1:43" x14ac:dyDescent="0.25">
      <c r="A1452" t="s">
        <v>219</v>
      </c>
      <c r="B1452">
        <v>1978996</v>
      </c>
      <c r="C1452" t="s">
        <v>5218</v>
      </c>
      <c r="D1452">
        <v>1780442</v>
      </c>
      <c r="E1452" t="s">
        <v>5219</v>
      </c>
      <c r="F1452" t="s">
        <v>89</v>
      </c>
      <c r="G1452" t="s">
        <v>90</v>
      </c>
      <c r="H1452" t="s">
        <v>14</v>
      </c>
      <c r="I1452" t="s">
        <v>5220</v>
      </c>
      <c r="J1452" t="s">
        <v>5221</v>
      </c>
      <c r="K1452" t="s">
        <v>231</v>
      </c>
      <c r="L1452" t="s">
        <v>91</v>
      </c>
      <c r="M1452">
        <v>2186</v>
      </c>
      <c r="N1452">
        <v>31</v>
      </c>
      <c r="O1452" s="17">
        <v>45522</v>
      </c>
      <c r="P1452" s="19" t="s">
        <v>150</v>
      </c>
      <c r="Q1452" t="s">
        <v>24</v>
      </c>
      <c r="R1452" s="17">
        <v>45521</v>
      </c>
      <c r="S1452" s="27"/>
      <c r="T1452">
        <v>72.679999999999993</v>
      </c>
      <c r="U1452">
        <v>3.9233333333333329</v>
      </c>
      <c r="V1452">
        <v>76.603333333333339</v>
      </c>
      <c r="W1452">
        <v>3</v>
      </c>
      <c r="X1452">
        <v>2.68</v>
      </c>
      <c r="Y1452">
        <v>0</v>
      </c>
      <c r="Z1452">
        <v>0</v>
      </c>
      <c r="AA1452">
        <v>0</v>
      </c>
      <c r="AB1452">
        <v>2.3785335000000001</v>
      </c>
      <c r="AC1452" s="29">
        <v>76.904799833333328</v>
      </c>
      <c r="AD1452">
        <v>0</v>
      </c>
      <c r="AF1452">
        <v>229.81</v>
      </c>
      <c r="AG1452">
        <v>0</v>
      </c>
      <c r="AH1452">
        <v>8.0399999999999991</v>
      </c>
      <c r="AI1452">
        <v>7.1356004999999998</v>
      </c>
      <c r="AJ1452">
        <v>230.71439950000001</v>
      </c>
      <c r="AK1452" t="s">
        <v>26</v>
      </c>
      <c r="AN1452" s="29">
        <v>0</v>
      </c>
      <c r="AO1452" s="30">
        <f t="shared" si="44"/>
        <v>0</v>
      </c>
      <c r="AP1452" s="30">
        <f t="shared" si="45"/>
        <v>0</v>
      </c>
      <c r="AQ1452" s="30"/>
    </row>
    <row r="1453" spans="1:43" x14ac:dyDescent="0.25">
      <c r="A1453" t="s">
        <v>219</v>
      </c>
      <c r="B1453">
        <v>1978984</v>
      </c>
      <c r="C1453" t="s">
        <v>5222</v>
      </c>
      <c r="D1453">
        <v>1780438</v>
      </c>
      <c r="E1453" t="s">
        <v>5223</v>
      </c>
      <c r="F1453" t="s">
        <v>89</v>
      </c>
      <c r="G1453" t="s">
        <v>90</v>
      </c>
      <c r="H1453" t="s">
        <v>14</v>
      </c>
      <c r="I1453" t="s">
        <v>5224</v>
      </c>
      <c r="J1453" t="s">
        <v>5225</v>
      </c>
      <c r="K1453" t="s">
        <v>231</v>
      </c>
      <c r="L1453" t="s">
        <v>91</v>
      </c>
      <c r="M1453">
        <v>2184</v>
      </c>
      <c r="N1453">
        <v>1</v>
      </c>
      <c r="O1453" s="17">
        <v>45522</v>
      </c>
      <c r="P1453" s="19" t="s">
        <v>150</v>
      </c>
      <c r="Q1453" t="s">
        <v>24</v>
      </c>
      <c r="R1453" s="17">
        <v>45521</v>
      </c>
      <c r="S1453" s="27"/>
      <c r="T1453">
        <v>66.073333333333338</v>
      </c>
      <c r="U1453">
        <v>3.9233333333333329</v>
      </c>
      <c r="V1453">
        <v>69.99666666666667</v>
      </c>
      <c r="W1453">
        <v>3</v>
      </c>
      <c r="X1453">
        <v>2.4500000000000002</v>
      </c>
      <c r="Y1453">
        <v>0</v>
      </c>
      <c r="Z1453">
        <v>0</v>
      </c>
      <c r="AA1453">
        <v>0</v>
      </c>
      <c r="AB1453">
        <v>2.1733965</v>
      </c>
      <c r="AC1453" s="29">
        <v>70.273270166666677</v>
      </c>
      <c r="AD1453">
        <v>0</v>
      </c>
      <c r="AF1453">
        <v>209.99</v>
      </c>
      <c r="AG1453">
        <v>0</v>
      </c>
      <c r="AH1453">
        <v>7.35</v>
      </c>
      <c r="AI1453">
        <v>6.5201894999999999</v>
      </c>
      <c r="AJ1453">
        <v>210.81981049999999</v>
      </c>
      <c r="AK1453" t="s">
        <v>26</v>
      </c>
      <c r="AN1453" s="29">
        <v>0</v>
      </c>
      <c r="AO1453" s="30">
        <f t="shared" si="44"/>
        <v>0</v>
      </c>
      <c r="AP1453" s="30">
        <f t="shared" si="45"/>
        <v>0</v>
      </c>
      <c r="AQ1453" s="30"/>
    </row>
    <row r="1454" spans="1:43" x14ac:dyDescent="0.25">
      <c r="A1454" t="s">
        <v>219</v>
      </c>
      <c r="B1454">
        <v>1978950</v>
      </c>
      <c r="C1454" t="s">
        <v>5226</v>
      </c>
      <c r="D1454">
        <v>1079427</v>
      </c>
      <c r="E1454" t="s">
        <v>5227</v>
      </c>
      <c r="F1454" t="s">
        <v>89</v>
      </c>
      <c r="G1454" t="s">
        <v>90</v>
      </c>
      <c r="H1454" t="s">
        <v>10</v>
      </c>
      <c r="I1454" t="s">
        <v>5228</v>
      </c>
      <c r="J1454" t="s">
        <v>5229</v>
      </c>
      <c r="K1454" t="s">
        <v>106</v>
      </c>
      <c r="L1454" t="s">
        <v>266</v>
      </c>
      <c r="M1454">
        <v>8455</v>
      </c>
      <c r="N1454">
        <v>71</v>
      </c>
      <c r="O1454" s="17">
        <v>45549</v>
      </c>
      <c r="P1454" s="19" t="s">
        <v>5230</v>
      </c>
      <c r="Q1454" t="s">
        <v>24</v>
      </c>
      <c r="R1454" s="17">
        <v>45521</v>
      </c>
      <c r="S1454" s="27"/>
      <c r="T1454">
        <v>94.385999999999996</v>
      </c>
      <c r="U1454">
        <v>1.3440000000000001</v>
      </c>
      <c r="V1454">
        <v>95.72999999999999</v>
      </c>
      <c r="W1454">
        <v>5</v>
      </c>
      <c r="X1454">
        <v>3.35</v>
      </c>
      <c r="Y1454">
        <v>0</v>
      </c>
      <c r="Z1454">
        <v>0</v>
      </c>
      <c r="AA1454">
        <v>0</v>
      </c>
      <c r="AB1454">
        <v>2.9724165</v>
      </c>
      <c r="AC1454" s="29">
        <v>96.107583500000004</v>
      </c>
      <c r="AD1454">
        <v>0</v>
      </c>
      <c r="AF1454">
        <v>478.65</v>
      </c>
      <c r="AG1454">
        <v>0</v>
      </c>
      <c r="AH1454">
        <v>16.75</v>
      </c>
      <c r="AI1454">
        <v>14.8620825</v>
      </c>
      <c r="AJ1454">
        <v>480.53791749999999</v>
      </c>
      <c r="AK1454" t="s">
        <v>29</v>
      </c>
      <c r="AN1454" s="29">
        <v>0</v>
      </c>
      <c r="AO1454" s="30">
        <f t="shared" si="44"/>
        <v>0</v>
      </c>
      <c r="AP1454" s="30">
        <f t="shared" si="45"/>
        <v>0</v>
      </c>
      <c r="AQ1454" s="30"/>
    </row>
    <row r="1455" spans="1:43" x14ac:dyDescent="0.25">
      <c r="A1455" t="s">
        <v>219</v>
      </c>
      <c r="B1455">
        <v>1978950</v>
      </c>
      <c r="C1455" t="s">
        <v>5231</v>
      </c>
      <c r="D1455">
        <v>1780429</v>
      </c>
      <c r="E1455" t="s">
        <v>5227</v>
      </c>
      <c r="F1455" t="s">
        <v>89</v>
      </c>
      <c r="G1455" t="s">
        <v>90</v>
      </c>
      <c r="H1455" t="s">
        <v>10</v>
      </c>
      <c r="I1455" t="s">
        <v>5228</v>
      </c>
      <c r="J1455" t="s">
        <v>5229</v>
      </c>
      <c r="K1455" t="s">
        <v>266</v>
      </c>
      <c r="L1455" t="s">
        <v>106</v>
      </c>
      <c r="M1455">
        <v>8380</v>
      </c>
      <c r="N1455">
        <v>77</v>
      </c>
      <c r="O1455" s="17">
        <v>45551</v>
      </c>
      <c r="P1455" s="19" t="s">
        <v>131</v>
      </c>
      <c r="Q1455" t="s">
        <v>24</v>
      </c>
      <c r="R1455" s="17">
        <v>45521</v>
      </c>
      <c r="S1455" s="27"/>
      <c r="T1455">
        <v>98.22</v>
      </c>
      <c r="U1455">
        <v>1.5980000000000001</v>
      </c>
      <c r="V1455">
        <v>99.817999999999998</v>
      </c>
      <c r="W1455">
        <v>5</v>
      </c>
      <c r="X1455">
        <v>3.4940000000000002</v>
      </c>
      <c r="Y1455">
        <v>0</v>
      </c>
      <c r="Z1455">
        <v>0</v>
      </c>
      <c r="AA1455">
        <v>0</v>
      </c>
      <c r="AB1455">
        <v>3.0993488999999999</v>
      </c>
      <c r="AC1455" s="29">
        <v>100.2126511</v>
      </c>
      <c r="AD1455">
        <v>0</v>
      </c>
      <c r="AF1455">
        <v>499.09</v>
      </c>
      <c r="AG1455">
        <v>0</v>
      </c>
      <c r="AH1455">
        <v>17.47</v>
      </c>
      <c r="AI1455">
        <v>15.4967445</v>
      </c>
      <c r="AJ1455">
        <v>501.06325550000003</v>
      </c>
      <c r="AK1455" t="s">
        <v>29</v>
      </c>
      <c r="AN1455" s="29">
        <v>0</v>
      </c>
      <c r="AO1455" s="30">
        <f t="shared" si="44"/>
        <v>0</v>
      </c>
      <c r="AP1455" s="30">
        <f t="shared" si="45"/>
        <v>0</v>
      </c>
      <c r="AQ1455" s="30"/>
    </row>
    <row r="1456" spans="1:43" x14ac:dyDescent="0.25">
      <c r="A1456" t="s">
        <v>219</v>
      </c>
      <c r="B1456">
        <v>1978941</v>
      </c>
      <c r="C1456" t="s">
        <v>5232</v>
      </c>
      <c r="D1456">
        <v>1780430</v>
      </c>
      <c r="E1456" t="s">
        <v>5233</v>
      </c>
      <c r="F1456" t="s">
        <v>89</v>
      </c>
      <c r="G1456" t="s">
        <v>90</v>
      </c>
      <c r="H1456" t="s">
        <v>14</v>
      </c>
      <c r="I1456" t="s">
        <v>5234</v>
      </c>
      <c r="J1456" t="s">
        <v>5235</v>
      </c>
      <c r="K1456" t="s">
        <v>271</v>
      </c>
      <c r="L1456" t="s">
        <v>115</v>
      </c>
      <c r="M1456">
        <v>8375</v>
      </c>
      <c r="N1456">
        <v>16</v>
      </c>
      <c r="O1456" s="17">
        <v>45530</v>
      </c>
      <c r="P1456" s="19" t="s">
        <v>93</v>
      </c>
      <c r="Q1456" t="s">
        <v>24</v>
      </c>
      <c r="R1456" s="17">
        <v>45521</v>
      </c>
      <c r="S1456" s="27"/>
      <c r="T1456">
        <v>33.446666666666673</v>
      </c>
      <c r="U1456">
        <v>4.753333333333333</v>
      </c>
      <c r="V1456">
        <v>38.200000000000003</v>
      </c>
      <c r="W1456">
        <v>3</v>
      </c>
      <c r="X1456">
        <v>1.3366666666666669</v>
      </c>
      <c r="Y1456">
        <v>0</v>
      </c>
      <c r="Z1456">
        <v>0</v>
      </c>
      <c r="AA1456">
        <v>0</v>
      </c>
      <c r="AB1456">
        <v>1.18611</v>
      </c>
      <c r="AC1456" s="29">
        <v>38.35055666666667</v>
      </c>
      <c r="AD1456">
        <v>0</v>
      </c>
      <c r="AF1456">
        <v>114.6</v>
      </c>
      <c r="AG1456">
        <v>0</v>
      </c>
      <c r="AH1456">
        <v>4.01</v>
      </c>
      <c r="AI1456">
        <v>3.5583300000000002</v>
      </c>
      <c r="AJ1456">
        <v>115.05167</v>
      </c>
      <c r="AK1456" t="s">
        <v>26</v>
      </c>
      <c r="AN1456" s="29">
        <v>0</v>
      </c>
      <c r="AO1456" s="30">
        <f t="shared" si="44"/>
        <v>0</v>
      </c>
      <c r="AP1456" s="30">
        <f t="shared" si="45"/>
        <v>0</v>
      </c>
      <c r="AQ1456" s="30"/>
    </row>
    <row r="1457" spans="1:43" x14ac:dyDescent="0.25">
      <c r="A1457" t="s">
        <v>219</v>
      </c>
      <c r="B1457">
        <v>1978912</v>
      </c>
      <c r="C1457" t="s">
        <v>5236</v>
      </c>
      <c r="D1457">
        <v>162769</v>
      </c>
      <c r="E1457" t="s">
        <v>5237</v>
      </c>
      <c r="F1457" t="s">
        <v>89</v>
      </c>
      <c r="G1457" t="s">
        <v>90</v>
      </c>
      <c r="H1457" t="s">
        <v>137</v>
      </c>
      <c r="I1457" t="s">
        <v>1063</v>
      </c>
      <c r="J1457" t="s">
        <v>1064</v>
      </c>
      <c r="K1457" t="s">
        <v>91</v>
      </c>
      <c r="L1457" t="s">
        <v>271</v>
      </c>
      <c r="M1457">
        <v>8475</v>
      </c>
      <c r="N1457">
        <v>45</v>
      </c>
      <c r="O1457" s="17">
        <v>45521</v>
      </c>
      <c r="P1457" s="19" t="s">
        <v>98</v>
      </c>
      <c r="Q1457" t="s">
        <v>24</v>
      </c>
      <c r="R1457" s="17">
        <v>45521</v>
      </c>
      <c r="S1457" s="27"/>
      <c r="T1457">
        <v>343.95</v>
      </c>
      <c r="U1457">
        <v>15.99</v>
      </c>
      <c r="V1457">
        <v>359.94</v>
      </c>
      <c r="W1457">
        <v>1</v>
      </c>
      <c r="X1457">
        <v>12.6</v>
      </c>
      <c r="Y1457">
        <v>0</v>
      </c>
      <c r="Z1457">
        <v>0</v>
      </c>
      <c r="AA1457">
        <v>0</v>
      </c>
      <c r="AB1457">
        <v>18.626895000000001</v>
      </c>
      <c r="AC1457" s="29">
        <v>353.91310499999997</v>
      </c>
      <c r="AD1457">
        <v>0</v>
      </c>
      <c r="AF1457">
        <v>359.94</v>
      </c>
      <c r="AG1457">
        <v>0</v>
      </c>
      <c r="AH1457">
        <v>12.6</v>
      </c>
      <c r="AI1457">
        <v>18.626895000000001</v>
      </c>
      <c r="AJ1457">
        <v>353.91310499999997</v>
      </c>
      <c r="AK1457" t="s">
        <v>25</v>
      </c>
      <c r="AN1457" s="29">
        <v>0</v>
      </c>
      <c r="AO1457" s="30">
        <f t="shared" si="44"/>
        <v>0</v>
      </c>
      <c r="AP1457" s="30">
        <f t="shared" si="45"/>
        <v>0</v>
      </c>
      <c r="AQ1457" s="30"/>
    </row>
    <row r="1458" spans="1:43" x14ac:dyDescent="0.25">
      <c r="A1458" t="s">
        <v>219</v>
      </c>
      <c r="B1458">
        <v>1978900</v>
      </c>
      <c r="C1458" t="s">
        <v>5238</v>
      </c>
      <c r="D1458">
        <v>1780406</v>
      </c>
      <c r="E1458" t="s">
        <v>5239</v>
      </c>
      <c r="F1458" t="s">
        <v>89</v>
      </c>
      <c r="G1458" t="s">
        <v>90</v>
      </c>
      <c r="H1458" t="s">
        <v>10</v>
      </c>
      <c r="I1458" t="s">
        <v>5240</v>
      </c>
      <c r="J1458" t="s">
        <v>5241</v>
      </c>
      <c r="K1458" t="s">
        <v>225</v>
      </c>
      <c r="L1458" t="s">
        <v>224</v>
      </c>
      <c r="M1458">
        <v>88585</v>
      </c>
      <c r="N1458">
        <v>9</v>
      </c>
      <c r="O1458" s="17">
        <v>45523</v>
      </c>
      <c r="P1458" s="19" t="s">
        <v>103</v>
      </c>
      <c r="Q1458" t="s">
        <v>24</v>
      </c>
      <c r="R1458" s="17">
        <v>45521</v>
      </c>
      <c r="S1458" s="27"/>
      <c r="T1458">
        <v>67.073333333333338</v>
      </c>
      <c r="U1458">
        <v>6.34</v>
      </c>
      <c r="V1458">
        <v>73.413333333333341</v>
      </c>
      <c r="W1458">
        <v>3</v>
      </c>
      <c r="X1458">
        <v>2.57</v>
      </c>
      <c r="Y1458">
        <v>0</v>
      </c>
      <c r="Z1458">
        <v>0</v>
      </c>
      <c r="AA1458">
        <v>0</v>
      </c>
      <c r="AB1458">
        <v>2.2794840000000001</v>
      </c>
      <c r="AC1458" s="29">
        <v>73.703849333333338</v>
      </c>
      <c r="AD1458">
        <v>0</v>
      </c>
      <c r="AF1458">
        <v>220.24</v>
      </c>
      <c r="AG1458">
        <v>0</v>
      </c>
      <c r="AH1458">
        <v>7.71</v>
      </c>
      <c r="AI1458">
        <v>6.8384520000000002</v>
      </c>
      <c r="AJ1458">
        <v>221.111548</v>
      </c>
      <c r="AK1458" t="s">
        <v>26</v>
      </c>
      <c r="AN1458" s="29">
        <v>0</v>
      </c>
      <c r="AO1458" s="30">
        <f t="shared" si="44"/>
        <v>0</v>
      </c>
      <c r="AP1458" s="30">
        <f t="shared" si="45"/>
        <v>0</v>
      </c>
      <c r="AQ1458" s="30"/>
    </row>
    <row r="1459" spans="1:43" x14ac:dyDescent="0.25">
      <c r="A1459" t="s">
        <v>219</v>
      </c>
      <c r="B1459">
        <v>1978890</v>
      </c>
      <c r="C1459" t="s">
        <v>5242</v>
      </c>
      <c r="D1459">
        <v>1780404</v>
      </c>
      <c r="E1459" t="s">
        <v>5243</v>
      </c>
      <c r="F1459" t="s">
        <v>89</v>
      </c>
      <c r="G1459" t="s">
        <v>90</v>
      </c>
      <c r="H1459" t="s">
        <v>10</v>
      </c>
      <c r="I1459" t="s">
        <v>5244</v>
      </c>
      <c r="J1459" t="s">
        <v>5245</v>
      </c>
      <c r="K1459" t="s">
        <v>271</v>
      </c>
      <c r="L1459" t="s">
        <v>91</v>
      </c>
      <c r="M1459">
        <v>8530</v>
      </c>
      <c r="N1459">
        <v>27</v>
      </c>
      <c r="O1459" s="17">
        <v>45526</v>
      </c>
      <c r="P1459" s="19" t="s">
        <v>152</v>
      </c>
      <c r="Q1459" t="s">
        <v>24</v>
      </c>
      <c r="R1459" s="17">
        <v>45521</v>
      </c>
      <c r="S1459" s="27"/>
      <c r="T1459">
        <v>172.89333333333329</v>
      </c>
      <c r="U1459">
        <v>3.746666666666667</v>
      </c>
      <c r="V1459">
        <v>176.64</v>
      </c>
      <c r="W1459">
        <v>3</v>
      </c>
      <c r="X1459">
        <v>6.1833333333333336</v>
      </c>
      <c r="Y1459">
        <v>0</v>
      </c>
      <c r="Z1459">
        <v>0</v>
      </c>
      <c r="AA1459">
        <v>0</v>
      </c>
      <c r="AB1459">
        <v>5.4846719999999998</v>
      </c>
      <c r="AC1459" s="29">
        <v>177.33866133333331</v>
      </c>
      <c r="AD1459">
        <v>0</v>
      </c>
      <c r="AF1459">
        <v>529.91999999999996</v>
      </c>
      <c r="AG1459">
        <v>0</v>
      </c>
      <c r="AH1459">
        <v>18.55</v>
      </c>
      <c r="AI1459">
        <v>16.454015999999999</v>
      </c>
      <c r="AJ1459">
        <v>532.01598399999989</v>
      </c>
      <c r="AK1459" t="s">
        <v>26</v>
      </c>
      <c r="AN1459" s="29">
        <v>0</v>
      </c>
      <c r="AO1459" s="30">
        <f t="shared" si="44"/>
        <v>0</v>
      </c>
      <c r="AP1459" s="30">
        <f t="shared" si="45"/>
        <v>0</v>
      </c>
      <c r="AQ1459" s="30"/>
    </row>
    <row r="1460" spans="1:43" x14ac:dyDescent="0.25">
      <c r="A1460" t="s">
        <v>219</v>
      </c>
      <c r="B1460">
        <v>1978882</v>
      </c>
      <c r="C1460" t="s">
        <v>5246</v>
      </c>
      <c r="D1460">
        <v>1780399</v>
      </c>
      <c r="E1460" t="s">
        <v>5247</v>
      </c>
      <c r="F1460" t="s">
        <v>89</v>
      </c>
      <c r="G1460" t="s">
        <v>90</v>
      </c>
      <c r="H1460" t="s">
        <v>10</v>
      </c>
      <c r="I1460" t="s">
        <v>5248</v>
      </c>
      <c r="J1460" t="s">
        <v>5249</v>
      </c>
      <c r="K1460" t="s">
        <v>266</v>
      </c>
      <c r="L1460" t="s">
        <v>91</v>
      </c>
      <c r="M1460">
        <v>8375</v>
      </c>
      <c r="N1460">
        <v>41</v>
      </c>
      <c r="O1460" s="17">
        <v>45525</v>
      </c>
      <c r="P1460" s="19" t="s">
        <v>131</v>
      </c>
      <c r="Q1460" t="s">
        <v>24</v>
      </c>
      <c r="R1460" s="17">
        <v>45521</v>
      </c>
      <c r="S1460" s="27"/>
      <c r="T1460">
        <v>121.55</v>
      </c>
      <c r="U1460">
        <v>6.3533333333333326</v>
      </c>
      <c r="V1460">
        <v>127.90333333333329</v>
      </c>
      <c r="W1460">
        <v>3</v>
      </c>
      <c r="X1460">
        <v>4.4766666666666666</v>
      </c>
      <c r="Y1460">
        <v>0</v>
      </c>
      <c r="Z1460">
        <v>0</v>
      </c>
      <c r="AA1460">
        <v>0</v>
      </c>
      <c r="AB1460">
        <v>3.9713984999999998</v>
      </c>
      <c r="AC1460" s="29">
        <v>128.4086015</v>
      </c>
      <c r="AD1460">
        <v>0</v>
      </c>
      <c r="AF1460">
        <v>383.71</v>
      </c>
      <c r="AG1460">
        <v>0</v>
      </c>
      <c r="AH1460">
        <v>13.43</v>
      </c>
      <c r="AI1460">
        <v>11.9141955</v>
      </c>
      <c r="AJ1460">
        <v>385.22580449999998</v>
      </c>
      <c r="AK1460" t="s">
        <v>26</v>
      </c>
      <c r="AN1460" s="29">
        <v>0</v>
      </c>
      <c r="AO1460" s="30">
        <f t="shared" si="44"/>
        <v>0</v>
      </c>
      <c r="AP1460" s="30">
        <f t="shared" si="45"/>
        <v>0</v>
      </c>
      <c r="AQ1460" s="30"/>
    </row>
    <row r="1461" spans="1:43" x14ac:dyDescent="0.25">
      <c r="A1461" t="s">
        <v>219</v>
      </c>
      <c r="B1461">
        <v>1978882</v>
      </c>
      <c r="C1461" t="s">
        <v>5250</v>
      </c>
      <c r="D1461">
        <v>1780400</v>
      </c>
      <c r="E1461" t="s">
        <v>5247</v>
      </c>
      <c r="F1461" t="s">
        <v>89</v>
      </c>
      <c r="G1461" t="s">
        <v>90</v>
      </c>
      <c r="H1461" t="s">
        <v>10</v>
      </c>
      <c r="I1461" t="s">
        <v>5251</v>
      </c>
      <c r="J1461" t="s">
        <v>5252</v>
      </c>
      <c r="K1461" t="s">
        <v>266</v>
      </c>
      <c r="L1461" t="s">
        <v>91</v>
      </c>
      <c r="M1461">
        <v>8375</v>
      </c>
      <c r="N1461">
        <v>43</v>
      </c>
      <c r="O1461" s="17">
        <v>45525</v>
      </c>
      <c r="P1461" s="19" t="s">
        <v>131</v>
      </c>
      <c r="Q1461" t="s">
        <v>24</v>
      </c>
      <c r="R1461" s="17">
        <v>45521</v>
      </c>
      <c r="S1461" s="27"/>
      <c r="T1461">
        <v>121.55</v>
      </c>
      <c r="U1461">
        <v>6.3533333333333326</v>
      </c>
      <c r="V1461">
        <v>127.90333333333329</v>
      </c>
      <c r="W1461">
        <v>3</v>
      </c>
      <c r="X1461">
        <v>4.4766666666666666</v>
      </c>
      <c r="Y1461">
        <v>0</v>
      </c>
      <c r="Z1461">
        <v>0</v>
      </c>
      <c r="AA1461">
        <v>0</v>
      </c>
      <c r="AB1461">
        <v>3.9713984999999998</v>
      </c>
      <c r="AC1461" s="29">
        <v>128.4086015</v>
      </c>
      <c r="AD1461">
        <v>0</v>
      </c>
      <c r="AF1461">
        <v>383.71</v>
      </c>
      <c r="AG1461">
        <v>0</v>
      </c>
      <c r="AH1461">
        <v>13.43</v>
      </c>
      <c r="AI1461">
        <v>11.9141955</v>
      </c>
      <c r="AJ1461">
        <v>385.22580449999998</v>
      </c>
      <c r="AK1461" t="s">
        <v>26</v>
      </c>
      <c r="AN1461" s="29">
        <v>0</v>
      </c>
      <c r="AO1461" s="30">
        <f t="shared" si="44"/>
        <v>0</v>
      </c>
      <c r="AP1461" s="30">
        <f t="shared" si="45"/>
        <v>0</v>
      </c>
      <c r="AQ1461" s="30"/>
    </row>
    <row r="1462" spans="1:43" x14ac:dyDescent="0.25">
      <c r="A1462" t="s">
        <v>219</v>
      </c>
      <c r="B1462">
        <v>1978882</v>
      </c>
      <c r="C1462" t="s">
        <v>5253</v>
      </c>
      <c r="D1462">
        <v>1780398</v>
      </c>
      <c r="E1462" t="s">
        <v>5247</v>
      </c>
      <c r="F1462" t="s">
        <v>89</v>
      </c>
      <c r="G1462" t="s">
        <v>90</v>
      </c>
      <c r="H1462" t="s">
        <v>10</v>
      </c>
      <c r="I1462" t="s">
        <v>5254</v>
      </c>
      <c r="J1462" t="s">
        <v>5255</v>
      </c>
      <c r="K1462" t="s">
        <v>266</v>
      </c>
      <c r="L1462" t="s">
        <v>91</v>
      </c>
      <c r="M1462">
        <v>8375</v>
      </c>
      <c r="N1462">
        <v>42</v>
      </c>
      <c r="O1462" s="17">
        <v>45525</v>
      </c>
      <c r="P1462" s="19" t="s">
        <v>131</v>
      </c>
      <c r="Q1462" t="s">
        <v>24</v>
      </c>
      <c r="R1462" s="17">
        <v>45521</v>
      </c>
      <c r="S1462" s="27"/>
      <c r="T1462">
        <v>121.55</v>
      </c>
      <c r="U1462">
        <v>6.3533333333333326</v>
      </c>
      <c r="V1462">
        <v>127.90333333333329</v>
      </c>
      <c r="W1462">
        <v>3</v>
      </c>
      <c r="X1462">
        <v>4.4766666666666666</v>
      </c>
      <c r="Y1462">
        <v>0</v>
      </c>
      <c r="Z1462">
        <v>0</v>
      </c>
      <c r="AA1462">
        <v>0</v>
      </c>
      <c r="AB1462">
        <v>3.9713984999999998</v>
      </c>
      <c r="AC1462" s="29">
        <v>128.4086015</v>
      </c>
      <c r="AD1462">
        <v>0</v>
      </c>
      <c r="AF1462">
        <v>383.71</v>
      </c>
      <c r="AG1462">
        <v>0</v>
      </c>
      <c r="AH1462">
        <v>13.43</v>
      </c>
      <c r="AI1462">
        <v>11.9141955</v>
      </c>
      <c r="AJ1462">
        <v>385.22580449999998</v>
      </c>
      <c r="AK1462" t="s">
        <v>26</v>
      </c>
      <c r="AN1462" s="29">
        <v>0</v>
      </c>
      <c r="AO1462" s="30">
        <f t="shared" si="44"/>
        <v>0</v>
      </c>
      <c r="AP1462" s="30">
        <f t="shared" si="45"/>
        <v>0</v>
      </c>
      <c r="AQ1462" s="30"/>
    </row>
    <row r="1463" spans="1:43" x14ac:dyDescent="0.25">
      <c r="A1463" t="s">
        <v>219</v>
      </c>
      <c r="B1463">
        <v>1978882</v>
      </c>
      <c r="C1463" t="s">
        <v>5256</v>
      </c>
      <c r="D1463">
        <v>162766</v>
      </c>
      <c r="E1463" t="s">
        <v>5247</v>
      </c>
      <c r="F1463" t="s">
        <v>89</v>
      </c>
      <c r="G1463" t="s">
        <v>90</v>
      </c>
      <c r="H1463" t="s">
        <v>10</v>
      </c>
      <c r="I1463" t="s">
        <v>5248</v>
      </c>
      <c r="J1463" t="s">
        <v>5249</v>
      </c>
      <c r="K1463" t="s">
        <v>91</v>
      </c>
      <c r="L1463" t="s">
        <v>734</v>
      </c>
      <c r="M1463">
        <v>8555</v>
      </c>
      <c r="N1463">
        <v>76</v>
      </c>
      <c r="O1463" s="17">
        <v>45528</v>
      </c>
      <c r="P1463" s="19" t="s">
        <v>103</v>
      </c>
      <c r="Q1463" t="s">
        <v>24</v>
      </c>
      <c r="R1463" s="17">
        <v>45521</v>
      </c>
      <c r="S1463" s="27"/>
      <c r="T1463">
        <v>176.38666666666671</v>
      </c>
      <c r="U1463">
        <v>3.26</v>
      </c>
      <c r="V1463">
        <v>179.6466666666667</v>
      </c>
      <c r="W1463">
        <v>3</v>
      </c>
      <c r="X1463">
        <v>6.2866666666666662</v>
      </c>
      <c r="Y1463">
        <v>0</v>
      </c>
      <c r="Z1463">
        <v>0</v>
      </c>
      <c r="AA1463">
        <v>0</v>
      </c>
      <c r="AB1463">
        <v>5.5780289999999999</v>
      </c>
      <c r="AC1463" s="29">
        <v>180.35530433333341</v>
      </c>
      <c r="AD1463">
        <v>0</v>
      </c>
      <c r="AF1463">
        <v>538.94000000000005</v>
      </c>
      <c r="AG1463">
        <v>0</v>
      </c>
      <c r="AH1463">
        <v>18.86</v>
      </c>
      <c r="AI1463">
        <v>16.734086999999999</v>
      </c>
      <c r="AJ1463">
        <v>541.06591300000002</v>
      </c>
      <c r="AK1463" t="s">
        <v>26</v>
      </c>
      <c r="AN1463" s="29">
        <v>0</v>
      </c>
      <c r="AO1463" s="30">
        <f t="shared" si="44"/>
        <v>0</v>
      </c>
      <c r="AP1463" s="30">
        <f t="shared" si="45"/>
        <v>0</v>
      </c>
      <c r="AQ1463" s="30"/>
    </row>
    <row r="1464" spans="1:43" x14ac:dyDescent="0.25">
      <c r="A1464" t="s">
        <v>219</v>
      </c>
      <c r="B1464">
        <v>1978882</v>
      </c>
      <c r="C1464" t="s">
        <v>5257</v>
      </c>
      <c r="D1464">
        <v>162765</v>
      </c>
      <c r="E1464" t="s">
        <v>5247</v>
      </c>
      <c r="F1464" t="s">
        <v>89</v>
      </c>
      <c r="G1464" t="s">
        <v>90</v>
      </c>
      <c r="H1464" t="s">
        <v>10</v>
      </c>
      <c r="I1464" t="s">
        <v>5251</v>
      </c>
      <c r="J1464" t="s">
        <v>5252</v>
      </c>
      <c r="K1464" t="s">
        <v>91</v>
      </c>
      <c r="L1464" t="s">
        <v>734</v>
      </c>
      <c r="M1464">
        <v>8555</v>
      </c>
      <c r="N1464">
        <v>73</v>
      </c>
      <c r="O1464" s="17">
        <v>45528</v>
      </c>
      <c r="P1464" s="19" t="s">
        <v>103</v>
      </c>
      <c r="Q1464" t="s">
        <v>24</v>
      </c>
      <c r="R1464" s="17">
        <v>45521</v>
      </c>
      <c r="S1464" s="27"/>
      <c r="T1464">
        <v>176.38666666666671</v>
      </c>
      <c r="U1464">
        <v>3.26</v>
      </c>
      <c r="V1464">
        <v>179.6466666666667</v>
      </c>
      <c r="W1464">
        <v>3</v>
      </c>
      <c r="X1464">
        <v>6.2866666666666662</v>
      </c>
      <c r="Y1464">
        <v>0</v>
      </c>
      <c r="Z1464">
        <v>0</v>
      </c>
      <c r="AA1464">
        <v>0</v>
      </c>
      <c r="AB1464">
        <v>5.5780289999999999</v>
      </c>
      <c r="AC1464" s="29">
        <v>180.35530433333341</v>
      </c>
      <c r="AD1464">
        <v>0</v>
      </c>
      <c r="AF1464">
        <v>538.94000000000005</v>
      </c>
      <c r="AG1464">
        <v>0</v>
      </c>
      <c r="AH1464">
        <v>18.86</v>
      </c>
      <c r="AI1464">
        <v>16.734086999999999</v>
      </c>
      <c r="AJ1464">
        <v>541.06591300000002</v>
      </c>
      <c r="AK1464" t="s">
        <v>26</v>
      </c>
      <c r="AN1464" s="29">
        <v>0</v>
      </c>
      <c r="AO1464" s="30">
        <f t="shared" si="44"/>
        <v>0</v>
      </c>
      <c r="AP1464" s="30">
        <f t="shared" si="45"/>
        <v>0</v>
      </c>
      <c r="AQ1464" s="30"/>
    </row>
    <row r="1465" spans="1:43" x14ac:dyDescent="0.25">
      <c r="A1465" t="s">
        <v>219</v>
      </c>
      <c r="B1465">
        <v>1978882</v>
      </c>
      <c r="C1465" t="s">
        <v>5258</v>
      </c>
      <c r="D1465">
        <v>162764</v>
      </c>
      <c r="E1465" t="s">
        <v>5247</v>
      </c>
      <c r="F1465" t="s">
        <v>89</v>
      </c>
      <c r="G1465" t="s">
        <v>90</v>
      </c>
      <c r="H1465" t="s">
        <v>10</v>
      </c>
      <c r="I1465" t="s">
        <v>5254</v>
      </c>
      <c r="J1465" t="s">
        <v>5255</v>
      </c>
      <c r="K1465" t="s">
        <v>91</v>
      </c>
      <c r="L1465" t="s">
        <v>734</v>
      </c>
      <c r="M1465">
        <v>8555</v>
      </c>
      <c r="N1465">
        <v>75</v>
      </c>
      <c r="O1465" s="17">
        <v>45528</v>
      </c>
      <c r="P1465" s="19" t="s">
        <v>103</v>
      </c>
      <c r="Q1465" t="s">
        <v>24</v>
      </c>
      <c r="R1465" s="17">
        <v>45521</v>
      </c>
      <c r="S1465" s="27"/>
      <c r="T1465">
        <v>176.38666666666671</v>
      </c>
      <c r="U1465">
        <v>3.26</v>
      </c>
      <c r="V1465">
        <v>179.6466666666667</v>
      </c>
      <c r="W1465">
        <v>3</v>
      </c>
      <c r="X1465">
        <v>6.2866666666666662</v>
      </c>
      <c r="Y1465">
        <v>0</v>
      </c>
      <c r="Z1465">
        <v>0</v>
      </c>
      <c r="AA1465">
        <v>0</v>
      </c>
      <c r="AB1465">
        <v>5.5780289999999999</v>
      </c>
      <c r="AC1465" s="29">
        <v>180.35530433333341</v>
      </c>
      <c r="AD1465">
        <v>0</v>
      </c>
      <c r="AF1465">
        <v>538.94000000000005</v>
      </c>
      <c r="AG1465">
        <v>0</v>
      </c>
      <c r="AH1465">
        <v>18.86</v>
      </c>
      <c r="AI1465">
        <v>16.734086999999999</v>
      </c>
      <c r="AJ1465">
        <v>541.06591300000002</v>
      </c>
      <c r="AK1465" t="s">
        <v>26</v>
      </c>
      <c r="AN1465" s="29">
        <v>0</v>
      </c>
      <c r="AO1465" s="30">
        <f t="shared" si="44"/>
        <v>0</v>
      </c>
      <c r="AP1465" s="30">
        <f t="shared" si="45"/>
        <v>0</v>
      </c>
      <c r="AQ1465" s="30"/>
    </row>
    <row r="1466" spans="1:43" x14ac:dyDescent="0.25">
      <c r="A1466" t="s">
        <v>219</v>
      </c>
      <c r="B1466">
        <v>1978869</v>
      </c>
      <c r="C1466" t="s">
        <v>5259</v>
      </c>
      <c r="D1466">
        <v>162763</v>
      </c>
      <c r="E1466" t="s">
        <v>5260</v>
      </c>
      <c r="F1466" t="s">
        <v>89</v>
      </c>
      <c r="G1466" t="s">
        <v>90</v>
      </c>
      <c r="H1466" t="s">
        <v>10</v>
      </c>
      <c r="I1466" t="s">
        <v>5261</v>
      </c>
      <c r="J1466" t="s">
        <v>5262</v>
      </c>
      <c r="K1466" t="s">
        <v>411</v>
      </c>
      <c r="L1466" t="s">
        <v>231</v>
      </c>
      <c r="M1466">
        <v>82287</v>
      </c>
      <c r="N1466">
        <v>30</v>
      </c>
      <c r="O1466" s="17">
        <v>45522</v>
      </c>
      <c r="P1466" s="19" t="s">
        <v>4401</v>
      </c>
      <c r="Q1466" t="s">
        <v>24</v>
      </c>
      <c r="R1466" s="17">
        <v>45521</v>
      </c>
      <c r="S1466" s="27"/>
      <c r="T1466">
        <v>94.69</v>
      </c>
      <c r="U1466">
        <v>4.1399999999999997</v>
      </c>
      <c r="V1466">
        <v>98.83</v>
      </c>
      <c r="W1466">
        <v>1</v>
      </c>
      <c r="X1466">
        <v>3.46</v>
      </c>
      <c r="Y1466">
        <v>0</v>
      </c>
      <c r="Z1466">
        <v>0</v>
      </c>
      <c r="AA1466">
        <v>0</v>
      </c>
      <c r="AB1466">
        <v>3.0686715000000002</v>
      </c>
      <c r="AC1466" s="29">
        <v>99.221328499999998</v>
      </c>
      <c r="AD1466">
        <v>0</v>
      </c>
      <c r="AF1466">
        <v>98.83</v>
      </c>
      <c r="AG1466">
        <v>0</v>
      </c>
      <c r="AH1466">
        <v>3.46</v>
      </c>
      <c r="AI1466">
        <v>3.0686715000000002</v>
      </c>
      <c r="AJ1466">
        <v>99.221328499999998</v>
      </c>
      <c r="AK1466" t="s">
        <v>25</v>
      </c>
      <c r="AN1466" s="29">
        <v>0</v>
      </c>
      <c r="AO1466" s="30">
        <f t="shared" si="44"/>
        <v>0</v>
      </c>
      <c r="AP1466" s="30">
        <f t="shared" si="45"/>
        <v>0</v>
      </c>
      <c r="AQ1466" s="30"/>
    </row>
    <row r="1467" spans="1:43" x14ac:dyDescent="0.25">
      <c r="A1467" t="s">
        <v>219</v>
      </c>
      <c r="B1467">
        <v>1978867</v>
      </c>
      <c r="C1467" t="s">
        <v>5263</v>
      </c>
      <c r="D1467">
        <v>1079415</v>
      </c>
      <c r="E1467" t="s">
        <v>5264</v>
      </c>
      <c r="F1467" t="s">
        <v>89</v>
      </c>
      <c r="G1467" t="s">
        <v>90</v>
      </c>
      <c r="H1467" t="s">
        <v>10</v>
      </c>
      <c r="I1467" t="s">
        <v>5265</v>
      </c>
      <c r="J1467" t="s">
        <v>5266</v>
      </c>
      <c r="K1467" t="s">
        <v>92</v>
      </c>
      <c r="L1467" t="s">
        <v>734</v>
      </c>
      <c r="M1467">
        <v>2470</v>
      </c>
      <c r="N1467">
        <v>73</v>
      </c>
      <c r="O1467" s="17">
        <v>45525</v>
      </c>
      <c r="P1467" s="19" t="s">
        <v>101</v>
      </c>
      <c r="Q1467" t="s">
        <v>24</v>
      </c>
      <c r="R1467" s="17">
        <v>45521</v>
      </c>
      <c r="S1467" s="27"/>
      <c r="T1467">
        <v>109.11</v>
      </c>
      <c r="U1467">
        <v>3.416666666666667</v>
      </c>
      <c r="V1467">
        <v>112.5266666666667</v>
      </c>
      <c r="W1467">
        <v>3</v>
      </c>
      <c r="X1467">
        <v>3.94</v>
      </c>
      <c r="Y1467">
        <v>0</v>
      </c>
      <c r="Z1467">
        <v>0</v>
      </c>
      <c r="AA1467">
        <v>0</v>
      </c>
      <c r="AB1467">
        <v>3.4939529999999999</v>
      </c>
      <c r="AC1467" s="29">
        <v>112.97271366666671</v>
      </c>
      <c r="AD1467">
        <v>0</v>
      </c>
      <c r="AF1467">
        <v>337.58</v>
      </c>
      <c r="AG1467">
        <v>0</v>
      </c>
      <c r="AH1467">
        <v>11.82</v>
      </c>
      <c r="AI1467">
        <v>10.481859</v>
      </c>
      <c r="AJ1467">
        <v>338.91814099999999</v>
      </c>
      <c r="AK1467" t="s">
        <v>26</v>
      </c>
      <c r="AN1467" s="29">
        <v>0</v>
      </c>
      <c r="AO1467" s="30">
        <f t="shared" si="44"/>
        <v>0</v>
      </c>
      <c r="AP1467" s="30">
        <f t="shared" si="45"/>
        <v>0</v>
      </c>
      <c r="AQ1467" s="30"/>
    </row>
    <row r="1468" spans="1:43" x14ac:dyDescent="0.25">
      <c r="A1468" t="s">
        <v>219</v>
      </c>
      <c r="B1468">
        <v>1978867</v>
      </c>
      <c r="C1468" t="s">
        <v>5267</v>
      </c>
      <c r="D1468">
        <v>1780394</v>
      </c>
      <c r="E1468" t="s">
        <v>5264</v>
      </c>
      <c r="F1468" t="s">
        <v>89</v>
      </c>
      <c r="G1468" t="s">
        <v>90</v>
      </c>
      <c r="H1468" t="s">
        <v>10</v>
      </c>
      <c r="I1468" t="s">
        <v>5265</v>
      </c>
      <c r="J1468" t="s">
        <v>5266</v>
      </c>
      <c r="K1468" t="s">
        <v>734</v>
      </c>
      <c r="L1468" t="s">
        <v>92</v>
      </c>
      <c r="M1468">
        <v>2460</v>
      </c>
      <c r="N1468">
        <v>80</v>
      </c>
      <c r="O1468" s="17">
        <v>45529</v>
      </c>
      <c r="P1468" s="19" t="s">
        <v>1192</v>
      </c>
      <c r="Q1468" t="s">
        <v>24</v>
      </c>
      <c r="R1468" s="17">
        <v>45521</v>
      </c>
      <c r="S1468" s="27"/>
      <c r="T1468">
        <v>133.68</v>
      </c>
      <c r="U1468">
        <v>2.0733333333333328</v>
      </c>
      <c r="V1468">
        <v>135.7533333333333</v>
      </c>
      <c r="W1468">
        <v>3</v>
      </c>
      <c r="X1468">
        <v>4.75</v>
      </c>
      <c r="Y1468">
        <v>0</v>
      </c>
      <c r="Z1468">
        <v>0</v>
      </c>
      <c r="AA1468">
        <v>0</v>
      </c>
      <c r="AB1468">
        <v>4.215141</v>
      </c>
      <c r="AC1468" s="29">
        <v>136.28819233333331</v>
      </c>
      <c r="AD1468">
        <v>0</v>
      </c>
      <c r="AF1468">
        <v>407.26</v>
      </c>
      <c r="AG1468">
        <v>0</v>
      </c>
      <c r="AH1468">
        <v>14.25</v>
      </c>
      <c r="AI1468">
        <v>12.645422999999999</v>
      </c>
      <c r="AJ1468">
        <v>408.864577</v>
      </c>
      <c r="AK1468" t="s">
        <v>26</v>
      </c>
      <c r="AN1468" s="29">
        <v>0</v>
      </c>
      <c r="AO1468" s="30">
        <f t="shared" si="44"/>
        <v>0</v>
      </c>
      <c r="AP1468" s="30">
        <f t="shared" si="45"/>
        <v>0</v>
      </c>
      <c r="AQ1468" s="30"/>
    </row>
    <row r="1469" spans="1:43" x14ac:dyDescent="0.25">
      <c r="A1469" t="s">
        <v>219</v>
      </c>
      <c r="B1469">
        <v>1978861</v>
      </c>
      <c r="C1469" t="s">
        <v>5268</v>
      </c>
      <c r="D1469">
        <v>1780393</v>
      </c>
      <c r="E1469" t="s">
        <v>5269</v>
      </c>
      <c r="F1469" t="s">
        <v>89</v>
      </c>
      <c r="G1469" t="s">
        <v>90</v>
      </c>
      <c r="H1469" t="s">
        <v>10</v>
      </c>
      <c r="I1469" t="s">
        <v>5270</v>
      </c>
      <c r="J1469" t="s">
        <v>5271</v>
      </c>
      <c r="K1469" t="s">
        <v>271</v>
      </c>
      <c r="L1469" t="s">
        <v>94</v>
      </c>
      <c r="M1469">
        <v>2050</v>
      </c>
      <c r="N1469">
        <v>27</v>
      </c>
      <c r="O1469" s="17">
        <v>45522</v>
      </c>
      <c r="P1469" s="19" t="s">
        <v>150</v>
      </c>
      <c r="Q1469" t="s">
        <v>24</v>
      </c>
      <c r="R1469" s="17">
        <v>45521</v>
      </c>
      <c r="S1469" s="27"/>
      <c r="T1469">
        <v>341.65</v>
      </c>
      <c r="U1469">
        <v>12.95</v>
      </c>
      <c r="V1469">
        <v>354.6</v>
      </c>
      <c r="W1469">
        <v>1</v>
      </c>
      <c r="X1469">
        <v>12.41</v>
      </c>
      <c r="Y1469">
        <v>0</v>
      </c>
      <c r="Z1469">
        <v>0</v>
      </c>
      <c r="AA1469">
        <v>0</v>
      </c>
      <c r="AB1469">
        <v>11.01033</v>
      </c>
      <c r="AC1469" s="29">
        <v>355.99966999999998</v>
      </c>
      <c r="AD1469">
        <v>0</v>
      </c>
      <c r="AF1469">
        <v>354.6</v>
      </c>
      <c r="AG1469">
        <v>0</v>
      </c>
      <c r="AH1469">
        <v>12.41</v>
      </c>
      <c r="AI1469">
        <v>11.01033</v>
      </c>
      <c r="AJ1469">
        <v>355.99966999999998</v>
      </c>
      <c r="AK1469" t="s">
        <v>25</v>
      </c>
      <c r="AN1469" s="29">
        <v>11.8</v>
      </c>
      <c r="AO1469" s="30">
        <f t="shared" si="44"/>
        <v>3.3925000000000001</v>
      </c>
      <c r="AP1469" s="30">
        <f t="shared" si="45"/>
        <v>3.3925000000000001</v>
      </c>
      <c r="AQ1469" s="30"/>
    </row>
    <row r="1470" spans="1:43" x14ac:dyDescent="0.25">
      <c r="A1470" t="s">
        <v>219</v>
      </c>
      <c r="B1470">
        <v>1978861</v>
      </c>
      <c r="C1470" t="s">
        <v>5272</v>
      </c>
      <c r="D1470">
        <v>1079414</v>
      </c>
      <c r="E1470" t="s">
        <v>5269</v>
      </c>
      <c r="F1470" t="s">
        <v>89</v>
      </c>
      <c r="G1470" t="s">
        <v>90</v>
      </c>
      <c r="H1470" t="s">
        <v>10</v>
      </c>
      <c r="I1470" t="s">
        <v>5270</v>
      </c>
      <c r="J1470" t="s">
        <v>5271</v>
      </c>
      <c r="K1470" t="s">
        <v>94</v>
      </c>
      <c r="L1470" t="s">
        <v>271</v>
      </c>
      <c r="M1470">
        <v>8785</v>
      </c>
      <c r="N1470">
        <v>77</v>
      </c>
      <c r="O1470" s="17">
        <v>45525</v>
      </c>
      <c r="P1470" s="19" t="s">
        <v>496</v>
      </c>
      <c r="Q1470" t="s">
        <v>24</v>
      </c>
      <c r="R1470" s="17">
        <v>45521</v>
      </c>
      <c r="S1470" s="27"/>
      <c r="T1470">
        <v>321.61</v>
      </c>
      <c r="U1470">
        <v>18.64</v>
      </c>
      <c r="V1470">
        <v>340.25</v>
      </c>
      <c r="W1470">
        <v>1</v>
      </c>
      <c r="X1470">
        <v>11.91</v>
      </c>
      <c r="Y1470">
        <v>0</v>
      </c>
      <c r="Z1470">
        <v>0</v>
      </c>
      <c r="AA1470">
        <v>0</v>
      </c>
      <c r="AB1470">
        <v>10.564762500000001</v>
      </c>
      <c r="AC1470" s="29">
        <v>341.5952375</v>
      </c>
      <c r="AD1470">
        <v>0</v>
      </c>
      <c r="AF1470">
        <v>340.25</v>
      </c>
      <c r="AG1470">
        <v>0</v>
      </c>
      <c r="AH1470">
        <v>11.91</v>
      </c>
      <c r="AI1470">
        <v>10.564762500000001</v>
      </c>
      <c r="AJ1470">
        <v>341.5952375</v>
      </c>
      <c r="AK1470" t="s">
        <v>25</v>
      </c>
      <c r="AN1470" s="29">
        <v>11.8</v>
      </c>
      <c r="AO1470" s="30">
        <f t="shared" si="44"/>
        <v>3.3925000000000001</v>
      </c>
      <c r="AP1470" s="30">
        <f t="shared" si="45"/>
        <v>3.3925000000000001</v>
      </c>
      <c r="AQ1470" s="30"/>
    </row>
    <row r="1471" spans="1:43" x14ac:dyDescent="0.25">
      <c r="A1471" t="s">
        <v>219</v>
      </c>
      <c r="B1471">
        <v>1978849</v>
      </c>
      <c r="C1471" t="s">
        <v>5273</v>
      </c>
      <c r="D1471">
        <v>1780388</v>
      </c>
      <c r="E1471" t="s">
        <v>5274</v>
      </c>
      <c r="F1471" t="s">
        <v>89</v>
      </c>
      <c r="G1471" t="s">
        <v>90</v>
      </c>
      <c r="H1471" t="s">
        <v>10</v>
      </c>
      <c r="I1471" t="s">
        <v>5275</v>
      </c>
      <c r="J1471" t="s">
        <v>5276</v>
      </c>
      <c r="K1471" t="s">
        <v>231</v>
      </c>
      <c r="L1471" t="s">
        <v>94</v>
      </c>
      <c r="M1471">
        <v>8560</v>
      </c>
      <c r="N1471">
        <v>29</v>
      </c>
      <c r="O1471" s="17">
        <v>45524</v>
      </c>
      <c r="P1471" s="19" t="s">
        <v>108</v>
      </c>
      <c r="Q1471" t="s">
        <v>24</v>
      </c>
      <c r="R1471" s="17">
        <v>45521</v>
      </c>
      <c r="S1471" s="27"/>
      <c r="T1471">
        <v>47</v>
      </c>
      <c r="U1471">
        <v>8.6</v>
      </c>
      <c r="V1471">
        <v>55.6</v>
      </c>
      <c r="W1471">
        <v>1</v>
      </c>
      <c r="X1471">
        <v>1.95</v>
      </c>
      <c r="Y1471">
        <v>0</v>
      </c>
      <c r="Z1471">
        <v>0</v>
      </c>
      <c r="AA1471">
        <v>0</v>
      </c>
      <c r="AB1471">
        <v>1.72638</v>
      </c>
      <c r="AC1471" s="29">
        <v>55.823620000000012</v>
      </c>
      <c r="AD1471">
        <v>0</v>
      </c>
      <c r="AF1471">
        <v>55.6</v>
      </c>
      <c r="AG1471">
        <v>0</v>
      </c>
      <c r="AH1471">
        <v>1.95</v>
      </c>
      <c r="AI1471">
        <v>1.72638</v>
      </c>
      <c r="AJ1471">
        <v>55.823620000000012</v>
      </c>
      <c r="AK1471" t="s">
        <v>25</v>
      </c>
      <c r="AN1471" s="29">
        <v>0</v>
      </c>
      <c r="AO1471" s="30">
        <f t="shared" si="44"/>
        <v>0</v>
      </c>
      <c r="AP1471" s="30">
        <f t="shared" si="45"/>
        <v>0</v>
      </c>
      <c r="AQ1471" s="30"/>
    </row>
    <row r="1472" spans="1:43" x14ac:dyDescent="0.25">
      <c r="A1472" t="s">
        <v>219</v>
      </c>
      <c r="B1472">
        <v>1978840</v>
      </c>
      <c r="C1472" t="s">
        <v>5277</v>
      </c>
      <c r="D1472">
        <v>1079410</v>
      </c>
      <c r="E1472" t="s">
        <v>5278</v>
      </c>
      <c r="F1472" t="s">
        <v>89</v>
      </c>
      <c r="G1472" t="s">
        <v>90</v>
      </c>
      <c r="H1472" t="s">
        <v>10</v>
      </c>
      <c r="I1472" t="s">
        <v>5279</v>
      </c>
      <c r="J1472" t="s">
        <v>5280</v>
      </c>
      <c r="K1472" t="s">
        <v>95</v>
      </c>
      <c r="L1472" t="s">
        <v>271</v>
      </c>
      <c r="M1472">
        <v>8775</v>
      </c>
      <c r="N1472">
        <v>27</v>
      </c>
      <c r="O1472" s="17">
        <v>45523</v>
      </c>
      <c r="P1472" s="19" t="s">
        <v>102</v>
      </c>
      <c r="Q1472" t="s">
        <v>24</v>
      </c>
      <c r="R1472" s="17">
        <v>45521</v>
      </c>
      <c r="S1472" s="27"/>
      <c r="T1472">
        <v>35.706666666666671</v>
      </c>
      <c r="U1472">
        <v>2.48</v>
      </c>
      <c r="V1472">
        <v>38.186666666666667</v>
      </c>
      <c r="W1472">
        <v>3</v>
      </c>
      <c r="X1472">
        <v>1.3366666666666669</v>
      </c>
      <c r="Y1472">
        <v>0</v>
      </c>
      <c r="Z1472">
        <v>0</v>
      </c>
      <c r="AA1472">
        <v>0</v>
      </c>
      <c r="AB1472">
        <v>1.1856960000000001</v>
      </c>
      <c r="AC1472" s="29">
        <v>38.33763733333334</v>
      </c>
      <c r="AD1472">
        <v>0</v>
      </c>
      <c r="AF1472">
        <v>114.56</v>
      </c>
      <c r="AG1472">
        <v>0</v>
      </c>
      <c r="AH1472">
        <v>4.01</v>
      </c>
      <c r="AI1472">
        <v>3.5570879999999998</v>
      </c>
      <c r="AJ1472">
        <v>115.012912</v>
      </c>
      <c r="AK1472" t="s">
        <v>26</v>
      </c>
      <c r="AN1472" s="29">
        <v>5.09</v>
      </c>
      <c r="AO1472" s="30">
        <f t="shared" si="44"/>
        <v>1.4633749999999999</v>
      </c>
      <c r="AP1472" s="30">
        <f t="shared" si="45"/>
        <v>0.48779166666666662</v>
      </c>
      <c r="AQ1472" s="30"/>
    </row>
    <row r="1473" spans="1:43" x14ac:dyDescent="0.25">
      <c r="A1473" t="s">
        <v>219</v>
      </c>
      <c r="B1473">
        <v>1978803</v>
      </c>
      <c r="C1473" t="s">
        <v>5281</v>
      </c>
      <c r="D1473">
        <v>1780373</v>
      </c>
      <c r="E1473" t="s">
        <v>5282</v>
      </c>
      <c r="F1473" t="s">
        <v>89</v>
      </c>
      <c r="G1473" t="s">
        <v>90</v>
      </c>
      <c r="H1473" t="s">
        <v>10</v>
      </c>
      <c r="I1473" t="s">
        <v>5283</v>
      </c>
      <c r="J1473" t="s">
        <v>5284</v>
      </c>
      <c r="K1473" t="s">
        <v>266</v>
      </c>
      <c r="L1473" t="s">
        <v>92</v>
      </c>
      <c r="M1473">
        <v>2770</v>
      </c>
      <c r="N1473">
        <v>4</v>
      </c>
      <c r="O1473" s="17">
        <v>45526</v>
      </c>
      <c r="P1473" s="19" t="s">
        <v>124</v>
      </c>
      <c r="Q1473" t="s">
        <v>24</v>
      </c>
      <c r="R1473" s="17">
        <v>45521</v>
      </c>
      <c r="S1473" s="27"/>
      <c r="T1473">
        <v>100.825</v>
      </c>
      <c r="U1473">
        <v>14.164999999999999</v>
      </c>
      <c r="V1473">
        <v>114.99</v>
      </c>
      <c r="W1473">
        <v>2</v>
      </c>
      <c r="X1473">
        <v>4.0250000000000004</v>
      </c>
      <c r="Y1473">
        <v>0</v>
      </c>
      <c r="Z1473">
        <v>0</v>
      </c>
      <c r="AA1473">
        <v>0</v>
      </c>
      <c r="AB1473">
        <v>3.5704395</v>
      </c>
      <c r="AC1473" s="29">
        <v>115.44456049999999</v>
      </c>
      <c r="AD1473">
        <v>0</v>
      </c>
      <c r="AF1473">
        <v>229.98</v>
      </c>
      <c r="AG1473">
        <v>0</v>
      </c>
      <c r="AH1473">
        <v>8.0500000000000007</v>
      </c>
      <c r="AI1473">
        <v>7.140879</v>
      </c>
      <c r="AJ1473">
        <v>230.88912099999999</v>
      </c>
      <c r="AK1473" t="s">
        <v>27</v>
      </c>
      <c r="AN1473" s="29">
        <v>0</v>
      </c>
      <c r="AO1473" s="30">
        <f t="shared" si="44"/>
        <v>0</v>
      </c>
      <c r="AP1473" s="30">
        <f t="shared" si="45"/>
        <v>0</v>
      </c>
      <c r="AQ1473" s="30"/>
    </row>
    <row r="1474" spans="1:43" x14ac:dyDescent="0.25">
      <c r="A1474" t="s">
        <v>219</v>
      </c>
      <c r="B1474">
        <v>1978803</v>
      </c>
      <c r="C1474" t="s">
        <v>5285</v>
      </c>
      <c r="D1474">
        <v>1780374</v>
      </c>
      <c r="E1474" t="s">
        <v>5282</v>
      </c>
      <c r="F1474" t="s">
        <v>89</v>
      </c>
      <c r="G1474" t="s">
        <v>90</v>
      </c>
      <c r="H1474" t="s">
        <v>10</v>
      </c>
      <c r="I1474" t="s">
        <v>5286</v>
      </c>
      <c r="J1474" t="s">
        <v>5287</v>
      </c>
      <c r="K1474" t="s">
        <v>266</v>
      </c>
      <c r="L1474" t="s">
        <v>92</v>
      </c>
      <c r="M1474">
        <v>2770</v>
      </c>
      <c r="N1474">
        <v>3</v>
      </c>
      <c r="O1474" s="17">
        <v>45526</v>
      </c>
      <c r="P1474" s="19" t="s">
        <v>124</v>
      </c>
      <c r="Q1474" t="s">
        <v>24</v>
      </c>
      <c r="R1474" s="17">
        <v>45521</v>
      </c>
      <c r="S1474" s="27"/>
      <c r="T1474">
        <v>100.825</v>
      </c>
      <c r="U1474">
        <v>14.164999999999999</v>
      </c>
      <c r="V1474">
        <v>114.99</v>
      </c>
      <c r="W1474">
        <v>2</v>
      </c>
      <c r="X1474">
        <v>4.0250000000000004</v>
      </c>
      <c r="Y1474">
        <v>0</v>
      </c>
      <c r="Z1474">
        <v>0</v>
      </c>
      <c r="AA1474">
        <v>0</v>
      </c>
      <c r="AB1474">
        <v>3.5704395</v>
      </c>
      <c r="AC1474" s="29">
        <v>115.44456049999999</v>
      </c>
      <c r="AD1474">
        <v>0</v>
      </c>
      <c r="AF1474">
        <v>229.98</v>
      </c>
      <c r="AG1474">
        <v>0</v>
      </c>
      <c r="AH1474">
        <v>8.0500000000000007</v>
      </c>
      <c r="AI1474">
        <v>7.140879</v>
      </c>
      <c r="AJ1474">
        <v>230.88912099999999</v>
      </c>
      <c r="AK1474" t="s">
        <v>27</v>
      </c>
      <c r="AN1474" s="29">
        <v>0</v>
      </c>
      <c r="AO1474" s="30">
        <f t="shared" ref="AO1474:AO1537" si="46">AN1474*(45%-14.25%-2%)</f>
        <v>0</v>
      </c>
      <c r="AP1474" s="30">
        <f t="shared" ref="AP1474:AP1537" si="47">AO1474/W1474</f>
        <v>0</v>
      </c>
      <c r="AQ1474" s="30"/>
    </row>
    <row r="1475" spans="1:43" x14ac:dyDescent="0.25">
      <c r="A1475" t="s">
        <v>219</v>
      </c>
      <c r="B1475">
        <v>1978791</v>
      </c>
      <c r="C1475" t="s">
        <v>5288</v>
      </c>
      <c r="D1475">
        <v>162757</v>
      </c>
      <c r="E1475" t="s">
        <v>5289</v>
      </c>
      <c r="F1475" t="s">
        <v>89</v>
      </c>
      <c r="G1475" t="s">
        <v>90</v>
      </c>
      <c r="H1475" t="s">
        <v>10</v>
      </c>
      <c r="I1475" t="s">
        <v>5290</v>
      </c>
      <c r="J1475" t="s">
        <v>5291</v>
      </c>
      <c r="K1475" t="s">
        <v>91</v>
      </c>
      <c r="L1475" t="s">
        <v>231</v>
      </c>
      <c r="M1475">
        <v>82287</v>
      </c>
      <c r="N1475">
        <v>28</v>
      </c>
      <c r="O1475" s="17">
        <v>45522</v>
      </c>
      <c r="P1475" s="19" t="s">
        <v>284</v>
      </c>
      <c r="Q1475" t="s">
        <v>24</v>
      </c>
      <c r="R1475" s="17">
        <v>45521</v>
      </c>
      <c r="S1475" s="27"/>
      <c r="T1475">
        <v>87.19</v>
      </c>
      <c r="U1475">
        <v>9.76</v>
      </c>
      <c r="V1475">
        <v>96.95</v>
      </c>
      <c r="W1475">
        <v>1</v>
      </c>
      <c r="X1475">
        <v>3.39</v>
      </c>
      <c r="Y1475">
        <v>0</v>
      </c>
      <c r="Z1475">
        <v>0</v>
      </c>
      <c r="AA1475">
        <v>0</v>
      </c>
      <c r="AB1475">
        <v>3.0102975000000001</v>
      </c>
      <c r="AC1475" s="29">
        <v>97.32970250000001</v>
      </c>
      <c r="AD1475">
        <v>0</v>
      </c>
      <c r="AF1475">
        <v>96.95</v>
      </c>
      <c r="AG1475">
        <v>0</v>
      </c>
      <c r="AH1475">
        <v>3.39</v>
      </c>
      <c r="AI1475">
        <v>3.0102975000000001</v>
      </c>
      <c r="AJ1475">
        <v>97.32970250000001</v>
      </c>
      <c r="AK1475" t="s">
        <v>25</v>
      </c>
      <c r="AN1475" s="29">
        <v>5.9</v>
      </c>
      <c r="AO1475" s="30">
        <f t="shared" si="46"/>
        <v>1.69625</v>
      </c>
      <c r="AP1475" s="30">
        <f t="shared" si="47"/>
        <v>1.69625</v>
      </c>
      <c r="AQ1475" s="30"/>
    </row>
    <row r="1476" spans="1:43" x14ac:dyDescent="0.25">
      <c r="A1476" t="s">
        <v>219</v>
      </c>
      <c r="B1476">
        <v>1978787</v>
      </c>
      <c r="C1476" t="s">
        <v>5292</v>
      </c>
      <c r="D1476">
        <v>1780367</v>
      </c>
      <c r="E1476" t="s">
        <v>5293</v>
      </c>
      <c r="F1476" t="s">
        <v>89</v>
      </c>
      <c r="G1476" t="s">
        <v>90</v>
      </c>
      <c r="H1476" t="s">
        <v>10</v>
      </c>
      <c r="I1476" t="s">
        <v>5294</v>
      </c>
      <c r="J1476" t="s">
        <v>5295</v>
      </c>
      <c r="K1476" t="s">
        <v>271</v>
      </c>
      <c r="L1476" t="s">
        <v>95</v>
      </c>
      <c r="M1476">
        <v>8740</v>
      </c>
      <c r="N1476">
        <v>27</v>
      </c>
      <c r="O1476" s="17">
        <v>45555</v>
      </c>
      <c r="P1476" s="19" t="s">
        <v>96</v>
      </c>
      <c r="Q1476" t="s">
        <v>24</v>
      </c>
      <c r="R1476" s="17">
        <v>45521</v>
      </c>
      <c r="S1476" s="27"/>
      <c r="T1476">
        <v>9.3483333333333345</v>
      </c>
      <c r="U1476">
        <v>1.0341666666666669</v>
      </c>
      <c r="V1476">
        <v>10.3825</v>
      </c>
      <c r="W1476">
        <v>12</v>
      </c>
      <c r="X1476">
        <v>0.36333333333333329</v>
      </c>
      <c r="Y1476">
        <v>0</v>
      </c>
      <c r="Z1476">
        <v>0</v>
      </c>
      <c r="AA1476">
        <v>0</v>
      </c>
      <c r="AB1476">
        <v>0.32237662499999997</v>
      </c>
      <c r="AC1476" s="29">
        <v>10.42345670833333</v>
      </c>
      <c r="AD1476">
        <v>0</v>
      </c>
      <c r="AF1476">
        <v>124.59</v>
      </c>
      <c r="AG1476">
        <v>0</v>
      </c>
      <c r="AH1476">
        <v>4.3600000000000003</v>
      </c>
      <c r="AI1476">
        <v>3.8685195000000001</v>
      </c>
      <c r="AJ1476">
        <v>125.0814805</v>
      </c>
      <c r="AK1476" t="s">
        <v>32</v>
      </c>
      <c r="AN1476" s="29">
        <v>0</v>
      </c>
      <c r="AO1476" s="30">
        <f t="shared" si="46"/>
        <v>0</v>
      </c>
      <c r="AP1476" s="30">
        <f t="shared" si="47"/>
        <v>0</v>
      </c>
      <c r="AQ1476" s="30"/>
    </row>
    <row r="1477" spans="1:43" x14ac:dyDescent="0.25">
      <c r="A1477" t="s">
        <v>219</v>
      </c>
      <c r="B1477">
        <v>1978783</v>
      </c>
      <c r="C1477" t="s">
        <v>5296</v>
      </c>
      <c r="D1477">
        <v>500909</v>
      </c>
      <c r="E1477" t="s">
        <v>5297</v>
      </c>
      <c r="F1477" t="s">
        <v>89</v>
      </c>
      <c r="G1477" t="s">
        <v>90</v>
      </c>
      <c r="H1477" t="s">
        <v>10</v>
      </c>
      <c r="I1477" t="s">
        <v>5298</v>
      </c>
      <c r="J1477" t="s">
        <v>5299</v>
      </c>
      <c r="K1477" t="s">
        <v>224</v>
      </c>
      <c r="L1477" t="s">
        <v>314</v>
      </c>
      <c r="M1477">
        <v>8495</v>
      </c>
      <c r="N1477">
        <v>15</v>
      </c>
      <c r="O1477" s="17">
        <v>45527</v>
      </c>
      <c r="P1477" s="19" t="s">
        <v>103</v>
      </c>
      <c r="Q1477" t="s">
        <v>24</v>
      </c>
      <c r="R1477" s="17">
        <v>45521</v>
      </c>
      <c r="S1477" s="17"/>
      <c r="T1477">
        <v>68.63666666666667</v>
      </c>
      <c r="U1477">
        <v>7.6533333333333333</v>
      </c>
      <c r="V1477">
        <v>76.290000000000006</v>
      </c>
      <c r="W1477">
        <v>3</v>
      </c>
      <c r="X1477">
        <v>2.67</v>
      </c>
      <c r="Y1477">
        <v>0</v>
      </c>
      <c r="Z1477">
        <v>0</v>
      </c>
      <c r="AA1477">
        <v>0</v>
      </c>
      <c r="AB1477">
        <v>2.3688045</v>
      </c>
      <c r="AC1477" s="29">
        <v>76.591195499999998</v>
      </c>
      <c r="AD1477">
        <v>0</v>
      </c>
      <c r="AF1477">
        <v>228.87</v>
      </c>
      <c r="AG1477">
        <v>0</v>
      </c>
      <c r="AH1477">
        <v>8.01</v>
      </c>
      <c r="AI1477">
        <v>7.1064135000000004</v>
      </c>
      <c r="AJ1477">
        <v>229.77358649999999</v>
      </c>
      <c r="AK1477" t="s">
        <v>26</v>
      </c>
      <c r="AN1477" s="29">
        <v>0</v>
      </c>
      <c r="AO1477" s="30">
        <f t="shared" si="46"/>
        <v>0</v>
      </c>
      <c r="AP1477" s="30">
        <f t="shared" si="47"/>
        <v>0</v>
      </c>
      <c r="AQ1477" s="30"/>
    </row>
    <row r="1478" spans="1:43" x14ac:dyDescent="0.25">
      <c r="A1478" t="s">
        <v>219</v>
      </c>
      <c r="B1478">
        <v>1978780</v>
      </c>
      <c r="C1478" t="s">
        <v>5300</v>
      </c>
      <c r="D1478">
        <v>1780364</v>
      </c>
      <c r="E1478" t="s">
        <v>5301</v>
      </c>
      <c r="F1478" t="s">
        <v>89</v>
      </c>
      <c r="G1478" t="s">
        <v>90</v>
      </c>
      <c r="H1478" t="s">
        <v>10</v>
      </c>
      <c r="I1478" t="s">
        <v>5302</v>
      </c>
      <c r="J1478" t="s">
        <v>5303</v>
      </c>
      <c r="K1478" t="s">
        <v>266</v>
      </c>
      <c r="L1478" t="s">
        <v>115</v>
      </c>
      <c r="M1478">
        <v>821</v>
      </c>
      <c r="N1478">
        <v>26</v>
      </c>
      <c r="O1478" s="17">
        <v>45522</v>
      </c>
      <c r="P1478" s="19" t="s">
        <v>124</v>
      </c>
      <c r="Q1478" t="s">
        <v>24</v>
      </c>
      <c r="R1478" s="17">
        <v>45521</v>
      </c>
      <c r="S1478" s="27"/>
      <c r="T1478">
        <v>100.08499999999999</v>
      </c>
      <c r="U1478">
        <v>8.9949999999999992</v>
      </c>
      <c r="V1478">
        <v>109.08</v>
      </c>
      <c r="W1478">
        <v>2</v>
      </c>
      <c r="X1478">
        <v>3.82</v>
      </c>
      <c r="Y1478">
        <v>0</v>
      </c>
      <c r="Z1478">
        <v>0</v>
      </c>
      <c r="AA1478">
        <v>0</v>
      </c>
      <c r="AB1478">
        <v>3.3869340000000001</v>
      </c>
      <c r="AC1478" s="29">
        <v>109.51306599999999</v>
      </c>
      <c r="AD1478">
        <v>0</v>
      </c>
      <c r="AF1478">
        <v>218.16</v>
      </c>
      <c r="AG1478">
        <v>0</v>
      </c>
      <c r="AH1478">
        <v>7.64</v>
      </c>
      <c r="AI1478">
        <v>6.7738680000000002</v>
      </c>
      <c r="AJ1478">
        <v>219.02613199999999</v>
      </c>
      <c r="AK1478" t="s">
        <v>27</v>
      </c>
      <c r="AN1478" s="29">
        <v>0</v>
      </c>
      <c r="AO1478" s="30">
        <f t="shared" si="46"/>
        <v>0</v>
      </c>
      <c r="AP1478" s="30">
        <f t="shared" si="47"/>
        <v>0</v>
      </c>
      <c r="AQ1478" s="30"/>
    </row>
    <row r="1479" spans="1:43" x14ac:dyDescent="0.25">
      <c r="A1479" t="s">
        <v>219</v>
      </c>
      <c r="B1479">
        <v>1978778</v>
      </c>
      <c r="C1479" t="s">
        <v>5304</v>
      </c>
      <c r="D1479">
        <v>1079399</v>
      </c>
      <c r="E1479" t="s">
        <v>5305</v>
      </c>
      <c r="F1479" t="s">
        <v>89</v>
      </c>
      <c r="G1479" t="s">
        <v>90</v>
      </c>
      <c r="H1479" t="s">
        <v>10</v>
      </c>
      <c r="I1479" t="s">
        <v>5306</v>
      </c>
      <c r="J1479" t="s">
        <v>5307</v>
      </c>
      <c r="K1479" t="s">
        <v>115</v>
      </c>
      <c r="L1479" t="s">
        <v>807</v>
      </c>
      <c r="M1479">
        <v>8775</v>
      </c>
      <c r="N1479">
        <v>1</v>
      </c>
      <c r="O1479" s="17">
        <v>45527</v>
      </c>
      <c r="P1479" s="19" t="s">
        <v>99</v>
      </c>
      <c r="Q1479" t="s">
        <v>24</v>
      </c>
      <c r="R1479" s="17">
        <v>45521</v>
      </c>
      <c r="S1479" s="27"/>
      <c r="T1479">
        <v>143.53</v>
      </c>
      <c r="U1479">
        <v>17.940000000000001</v>
      </c>
      <c r="V1479">
        <v>161.47</v>
      </c>
      <c r="W1479">
        <v>1</v>
      </c>
      <c r="X1479">
        <v>5.65</v>
      </c>
      <c r="Y1479">
        <v>0</v>
      </c>
      <c r="Z1479">
        <v>0</v>
      </c>
      <c r="AA1479">
        <v>0</v>
      </c>
      <c r="AB1479">
        <v>5.0136434999999997</v>
      </c>
      <c r="AC1479" s="29">
        <v>162.1063565</v>
      </c>
      <c r="AD1479">
        <v>0</v>
      </c>
      <c r="AF1479">
        <v>161.47</v>
      </c>
      <c r="AG1479">
        <v>0</v>
      </c>
      <c r="AH1479">
        <v>5.65</v>
      </c>
      <c r="AI1479">
        <v>5.0136434999999997</v>
      </c>
      <c r="AJ1479">
        <v>162.1063565</v>
      </c>
      <c r="AK1479" t="s">
        <v>25</v>
      </c>
      <c r="AN1479" s="29">
        <v>0</v>
      </c>
      <c r="AO1479" s="30">
        <f t="shared" si="46"/>
        <v>0</v>
      </c>
      <c r="AP1479" s="30">
        <f t="shared" si="47"/>
        <v>0</v>
      </c>
      <c r="AQ1479" s="30"/>
    </row>
    <row r="1480" spans="1:43" x14ac:dyDescent="0.25">
      <c r="A1480" t="s">
        <v>219</v>
      </c>
      <c r="B1480">
        <v>1978767</v>
      </c>
      <c r="C1480" t="s">
        <v>5308</v>
      </c>
      <c r="D1480">
        <v>1079397</v>
      </c>
      <c r="E1480" t="s">
        <v>5309</v>
      </c>
      <c r="F1480" t="s">
        <v>89</v>
      </c>
      <c r="G1480" t="s">
        <v>90</v>
      </c>
      <c r="H1480" t="s">
        <v>10</v>
      </c>
      <c r="I1480" t="s">
        <v>5310</v>
      </c>
      <c r="J1480" t="s">
        <v>5311</v>
      </c>
      <c r="K1480" t="s">
        <v>115</v>
      </c>
      <c r="L1480" t="s">
        <v>734</v>
      </c>
      <c r="M1480">
        <v>2470</v>
      </c>
      <c r="N1480">
        <v>77</v>
      </c>
      <c r="O1480" s="17">
        <v>45527</v>
      </c>
      <c r="P1480" s="19" t="s">
        <v>1626</v>
      </c>
      <c r="Q1480" t="s">
        <v>24</v>
      </c>
      <c r="R1480" s="17">
        <v>45521</v>
      </c>
      <c r="S1480" s="27"/>
      <c r="T1480">
        <v>89.173333333333332</v>
      </c>
      <c r="U1480">
        <v>6.2866666666666662</v>
      </c>
      <c r="V1480">
        <v>95.46</v>
      </c>
      <c r="W1480">
        <v>3</v>
      </c>
      <c r="X1480">
        <v>3.34</v>
      </c>
      <c r="Y1480">
        <v>0</v>
      </c>
      <c r="Z1480">
        <v>0</v>
      </c>
      <c r="AA1480">
        <v>0</v>
      </c>
      <c r="AB1480">
        <v>2.9640330000000001</v>
      </c>
      <c r="AC1480" s="29">
        <v>95.835966999999997</v>
      </c>
      <c r="AD1480">
        <v>0</v>
      </c>
      <c r="AF1480">
        <v>286.38</v>
      </c>
      <c r="AG1480">
        <v>0</v>
      </c>
      <c r="AH1480">
        <v>10.02</v>
      </c>
      <c r="AI1480">
        <v>8.892099</v>
      </c>
      <c r="AJ1480">
        <v>287.507901</v>
      </c>
      <c r="AK1480" t="s">
        <v>26</v>
      </c>
      <c r="AN1480" s="29">
        <v>5.09</v>
      </c>
      <c r="AO1480" s="30">
        <f t="shared" si="46"/>
        <v>1.4633749999999999</v>
      </c>
      <c r="AP1480" s="30">
        <f t="shared" si="47"/>
        <v>0.48779166666666662</v>
      </c>
      <c r="AQ1480" s="30"/>
    </row>
    <row r="1481" spans="1:43" x14ac:dyDescent="0.25">
      <c r="A1481" t="s">
        <v>219</v>
      </c>
      <c r="B1481">
        <v>1978765</v>
      </c>
      <c r="C1481" t="s">
        <v>5312</v>
      </c>
      <c r="D1481">
        <v>1079398</v>
      </c>
      <c r="E1481" t="s">
        <v>5313</v>
      </c>
      <c r="F1481" t="s">
        <v>89</v>
      </c>
      <c r="G1481" t="s">
        <v>90</v>
      </c>
      <c r="H1481" t="s">
        <v>14</v>
      </c>
      <c r="I1481" t="s">
        <v>5314</v>
      </c>
      <c r="J1481" t="s">
        <v>5315</v>
      </c>
      <c r="K1481" t="s">
        <v>95</v>
      </c>
      <c r="L1481" t="s">
        <v>271</v>
      </c>
      <c r="M1481">
        <v>2055</v>
      </c>
      <c r="N1481">
        <v>27</v>
      </c>
      <c r="O1481" s="17">
        <v>45575</v>
      </c>
      <c r="P1481" s="19" t="s">
        <v>1122</v>
      </c>
      <c r="Q1481" t="s">
        <v>24</v>
      </c>
      <c r="R1481" s="17">
        <v>45521</v>
      </c>
      <c r="S1481" s="27"/>
      <c r="T1481">
        <v>94.233333333333334</v>
      </c>
      <c r="U1481">
        <v>2.64</v>
      </c>
      <c r="V1481">
        <v>96.873333333333335</v>
      </c>
      <c r="W1481">
        <v>3</v>
      </c>
      <c r="X1481">
        <v>3.39</v>
      </c>
      <c r="Y1481">
        <v>0</v>
      </c>
      <c r="Z1481">
        <v>0</v>
      </c>
      <c r="AA1481">
        <v>0</v>
      </c>
      <c r="AB1481">
        <v>3.007917</v>
      </c>
      <c r="AC1481" s="29">
        <v>97.255416333333343</v>
      </c>
      <c r="AD1481">
        <v>0</v>
      </c>
      <c r="AF1481">
        <v>290.62</v>
      </c>
      <c r="AG1481">
        <v>0</v>
      </c>
      <c r="AH1481">
        <v>10.17</v>
      </c>
      <c r="AI1481">
        <v>9.0237510000000007</v>
      </c>
      <c r="AJ1481">
        <v>291.76624900000002</v>
      </c>
      <c r="AK1481" t="s">
        <v>26</v>
      </c>
      <c r="AN1481" s="29">
        <v>0</v>
      </c>
      <c r="AO1481" s="30">
        <f t="shared" si="46"/>
        <v>0</v>
      </c>
      <c r="AP1481" s="30">
        <f t="shared" si="47"/>
        <v>0</v>
      </c>
      <c r="AQ1481" s="30"/>
    </row>
    <row r="1482" spans="1:43" x14ac:dyDescent="0.25">
      <c r="A1482" t="s">
        <v>219</v>
      </c>
      <c r="B1482">
        <v>1978765</v>
      </c>
      <c r="C1482" t="s">
        <v>5316</v>
      </c>
      <c r="D1482">
        <v>1780362</v>
      </c>
      <c r="E1482" t="s">
        <v>5313</v>
      </c>
      <c r="F1482" t="s">
        <v>89</v>
      </c>
      <c r="G1482" t="s">
        <v>90</v>
      </c>
      <c r="H1482" t="s">
        <v>14</v>
      </c>
      <c r="I1482" t="s">
        <v>5314</v>
      </c>
      <c r="J1482" t="s">
        <v>5315</v>
      </c>
      <c r="K1482" t="s">
        <v>271</v>
      </c>
      <c r="L1482" t="s">
        <v>95</v>
      </c>
      <c r="M1482">
        <v>2050</v>
      </c>
      <c r="N1482">
        <v>27</v>
      </c>
      <c r="O1482" s="17">
        <v>45578</v>
      </c>
      <c r="P1482" s="19" t="s">
        <v>109</v>
      </c>
      <c r="Q1482" t="s">
        <v>24</v>
      </c>
      <c r="R1482" s="17">
        <v>45521</v>
      </c>
      <c r="S1482" s="27"/>
      <c r="T1482">
        <v>89.693333333333328</v>
      </c>
      <c r="U1482">
        <v>4.1733333333333329</v>
      </c>
      <c r="V1482">
        <v>93.866666666666674</v>
      </c>
      <c r="W1482">
        <v>3</v>
      </c>
      <c r="X1482">
        <v>3.2866666666666671</v>
      </c>
      <c r="Y1482">
        <v>0</v>
      </c>
      <c r="Z1482">
        <v>0</v>
      </c>
      <c r="AA1482">
        <v>0</v>
      </c>
      <c r="AB1482">
        <v>2.9145599999999998</v>
      </c>
      <c r="AC1482" s="29">
        <v>94.238773333333356</v>
      </c>
      <c r="AD1482">
        <v>0</v>
      </c>
      <c r="AF1482">
        <v>281.60000000000002</v>
      </c>
      <c r="AG1482">
        <v>0</v>
      </c>
      <c r="AH1482">
        <v>9.86</v>
      </c>
      <c r="AI1482">
        <v>8.7436799999999995</v>
      </c>
      <c r="AJ1482">
        <v>282.71632000000011</v>
      </c>
      <c r="AK1482" t="s">
        <v>26</v>
      </c>
      <c r="AN1482" s="29">
        <v>0</v>
      </c>
      <c r="AO1482" s="30">
        <f t="shared" si="46"/>
        <v>0</v>
      </c>
      <c r="AP1482" s="30">
        <f t="shared" si="47"/>
        <v>0</v>
      </c>
      <c r="AQ1482" s="30"/>
    </row>
    <row r="1483" spans="1:43" x14ac:dyDescent="0.25">
      <c r="A1483" t="s">
        <v>219</v>
      </c>
      <c r="B1483">
        <v>1978748</v>
      </c>
      <c r="C1483" t="s">
        <v>5317</v>
      </c>
      <c r="D1483">
        <v>1780356</v>
      </c>
      <c r="E1483" t="s">
        <v>5318</v>
      </c>
      <c r="F1483" t="s">
        <v>89</v>
      </c>
      <c r="G1483" t="s">
        <v>90</v>
      </c>
      <c r="H1483" t="s">
        <v>14</v>
      </c>
      <c r="I1483" t="s">
        <v>5319</v>
      </c>
      <c r="J1483" t="s">
        <v>5320</v>
      </c>
      <c r="K1483" t="s">
        <v>271</v>
      </c>
      <c r="L1483" t="s">
        <v>95</v>
      </c>
      <c r="M1483">
        <v>2050</v>
      </c>
      <c r="N1483">
        <v>73</v>
      </c>
      <c r="O1483" s="17">
        <v>45578</v>
      </c>
      <c r="P1483" s="19" t="s">
        <v>109</v>
      </c>
      <c r="Q1483" t="s">
        <v>24</v>
      </c>
      <c r="R1483" s="17">
        <v>45521</v>
      </c>
      <c r="S1483" s="27"/>
      <c r="T1483">
        <v>89.693333333333328</v>
      </c>
      <c r="U1483">
        <v>4.1733333333333329</v>
      </c>
      <c r="V1483">
        <v>93.866666666666674</v>
      </c>
      <c r="W1483">
        <v>3</v>
      </c>
      <c r="X1483">
        <v>3.2866666666666671</v>
      </c>
      <c r="Y1483">
        <v>0</v>
      </c>
      <c r="Z1483">
        <v>0</v>
      </c>
      <c r="AA1483">
        <v>0</v>
      </c>
      <c r="AB1483">
        <v>2.9145599999999998</v>
      </c>
      <c r="AC1483" s="29">
        <v>94.238773333333356</v>
      </c>
      <c r="AD1483">
        <v>0</v>
      </c>
      <c r="AF1483">
        <v>281.60000000000002</v>
      </c>
      <c r="AG1483">
        <v>0</v>
      </c>
      <c r="AH1483">
        <v>9.86</v>
      </c>
      <c r="AI1483">
        <v>8.7436799999999995</v>
      </c>
      <c r="AJ1483">
        <v>282.71632000000011</v>
      </c>
      <c r="AK1483" t="s">
        <v>26</v>
      </c>
      <c r="AN1483" s="29">
        <v>0</v>
      </c>
      <c r="AO1483" s="30">
        <f t="shared" si="46"/>
        <v>0</v>
      </c>
      <c r="AP1483" s="30">
        <f t="shared" si="47"/>
        <v>0</v>
      </c>
      <c r="AQ1483" s="30"/>
    </row>
    <row r="1484" spans="1:43" x14ac:dyDescent="0.25">
      <c r="A1484" t="s">
        <v>219</v>
      </c>
      <c r="B1484">
        <v>1978748</v>
      </c>
      <c r="C1484" t="s">
        <v>5321</v>
      </c>
      <c r="D1484">
        <v>1079388</v>
      </c>
      <c r="E1484" t="s">
        <v>5318</v>
      </c>
      <c r="F1484" t="s">
        <v>89</v>
      </c>
      <c r="G1484" t="s">
        <v>90</v>
      </c>
      <c r="H1484" t="s">
        <v>14</v>
      </c>
      <c r="I1484" t="s">
        <v>5319</v>
      </c>
      <c r="J1484" t="s">
        <v>5320</v>
      </c>
      <c r="K1484" t="s">
        <v>95</v>
      </c>
      <c r="L1484" t="s">
        <v>271</v>
      </c>
      <c r="M1484">
        <v>2055</v>
      </c>
      <c r="N1484">
        <v>73</v>
      </c>
      <c r="O1484" s="17">
        <v>45575</v>
      </c>
      <c r="P1484" s="19" t="s">
        <v>1122</v>
      </c>
      <c r="Q1484" t="s">
        <v>24</v>
      </c>
      <c r="R1484" s="17">
        <v>45521</v>
      </c>
      <c r="S1484" s="27"/>
      <c r="T1484">
        <v>94.233333333333334</v>
      </c>
      <c r="U1484">
        <v>2.64</v>
      </c>
      <c r="V1484">
        <v>96.873333333333335</v>
      </c>
      <c r="W1484">
        <v>3</v>
      </c>
      <c r="X1484">
        <v>3.39</v>
      </c>
      <c r="Y1484">
        <v>0</v>
      </c>
      <c r="Z1484">
        <v>0</v>
      </c>
      <c r="AA1484">
        <v>0</v>
      </c>
      <c r="AB1484">
        <v>3.007917</v>
      </c>
      <c r="AC1484" s="29">
        <v>97.255416333333343</v>
      </c>
      <c r="AD1484">
        <v>0</v>
      </c>
      <c r="AF1484">
        <v>290.62</v>
      </c>
      <c r="AG1484">
        <v>0</v>
      </c>
      <c r="AH1484">
        <v>10.17</v>
      </c>
      <c r="AI1484">
        <v>9.0237510000000007</v>
      </c>
      <c r="AJ1484">
        <v>291.76624900000002</v>
      </c>
      <c r="AK1484" t="s">
        <v>26</v>
      </c>
      <c r="AN1484" s="29">
        <v>0</v>
      </c>
      <c r="AO1484" s="30">
        <f t="shared" si="46"/>
        <v>0</v>
      </c>
      <c r="AP1484" s="30">
        <f t="shared" si="47"/>
        <v>0</v>
      </c>
      <c r="AQ1484" s="30"/>
    </row>
    <row r="1485" spans="1:43" x14ac:dyDescent="0.25">
      <c r="A1485" t="s">
        <v>219</v>
      </c>
      <c r="B1485">
        <v>1978737</v>
      </c>
      <c r="C1485" t="s">
        <v>5322</v>
      </c>
      <c r="D1485">
        <v>1079386</v>
      </c>
      <c r="E1485" t="s">
        <v>5323</v>
      </c>
      <c r="F1485" t="s">
        <v>89</v>
      </c>
      <c r="G1485" t="s">
        <v>90</v>
      </c>
      <c r="H1485" t="s">
        <v>10</v>
      </c>
      <c r="I1485" t="s">
        <v>5324</v>
      </c>
      <c r="J1485" t="s">
        <v>5325</v>
      </c>
      <c r="K1485" t="s">
        <v>92</v>
      </c>
      <c r="L1485" t="s">
        <v>271</v>
      </c>
      <c r="M1485">
        <v>8775</v>
      </c>
      <c r="N1485">
        <v>2</v>
      </c>
      <c r="O1485" s="17">
        <v>45557</v>
      </c>
      <c r="P1485" s="19" t="s">
        <v>109</v>
      </c>
      <c r="Q1485" t="s">
        <v>24</v>
      </c>
      <c r="R1485" s="17">
        <v>45521</v>
      </c>
      <c r="S1485" s="27"/>
      <c r="T1485">
        <v>44.443333333333342</v>
      </c>
      <c r="U1485">
        <v>5</v>
      </c>
      <c r="V1485">
        <v>49.443333333333342</v>
      </c>
      <c r="W1485">
        <v>3</v>
      </c>
      <c r="X1485">
        <v>1.73</v>
      </c>
      <c r="Y1485">
        <v>0</v>
      </c>
      <c r="Z1485">
        <v>0</v>
      </c>
      <c r="AA1485">
        <v>0</v>
      </c>
      <c r="AB1485">
        <v>1.5352155000000001</v>
      </c>
      <c r="AC1485" s="29">
        <v>49.638117833333332</v>
      </c>
      <c r="AD1485">
        <v>0</v>
      </c>
      <c r="AF1485">
        <v>148.33000000000001</v>
      </c>
      <c r="AG1485">
        <v>0</v>
      </c>
      <c r="AH1485">
        <v>5.19</v>
      </c>
      <c r="AI1485">
        <v>4.6056464999999998</v>
      </c>
      <c r="AJ1485">
        <v>148.9143535</v>
      </c>
      <c r="AK1485" t="s">
        <v>26</v>
      </c>
      <c r="AN1485" s="29">
        <v>5.9</v>
      </c>
      <c r="AO1485" s="30">
        <f t="shared" si="46"/>
        <v>1.69625</v>
      </c>
      <c r="AP1485" s="30">
        <f t="shared" si="47"/>
        <v>0.56541666666666668</v>
      </c>
      <c r="AQ1485" s="30"/>
    </row>
    <row r="1486" spans="1:43" x14ac:dyDescent="0.25">
      <c r="A1486" t="s">
        <v>219</v>
      </c>
      <c r="B1486">
        <v>1978719</v>
      </c>
      <c r="C1486" t="s">
        <v>5326</v>
      </c>
      <c r="D1486">
        <v>1780337</v>
      </c>
      <c r="E1486" t="s">
        <v>5327</v>
      </c>
      <c r="F1486" t="s">
        <v>89</v>
      </c>
      <c r="G1486" t="s">
        <v>90</v>
      </c>
      <c r="H1486" t="s">
        <v>10</v>
      </c>
      <c r="I1486" t="s">
        <v>5328</v>
      </c>
      <c r="J1486" t="s">
        <v>5329</v>
      </c>
      <c r="K1486" t="s">
        <v>271</v>
      </c>
      <c r="L1486" t="s">
        <v>95</v>
      </c>
      <c r="M1486">
        <v>8740</v>
      </c>
      <c r="N1486">
        <v>28</v>
      </c>
      <c r="O1486" s="17">
        <v>45555</v>
      </c>
      <c r="P1486" s="19" t="s">
        <v>96</v>
      </c>
      <c r="Q1486" t="s">
        <v>24</v>
      </c>
      <c r="R1486" s="17">
        <v>45521</v>
      </c>
      <c r="S1486" s="27"/>
      <c r="T1486">
        <v>9.3483333333333345</v>
      </c>
      <c r="U1486">
        <v>1.0341666666666669</v>
      </c>
      <c r="V1486">
        <v>10.3825</v>
      </c>
      <c r="W1486">
        <v>12</v>
      </c>
      <c r="X1486">
        <v>0.36333333333333329</v>
      </c>
      <c r="Y1486">
        <v>0</v>
      </c>
      <c r="Z1486">
        <v>0</v>
      </c>
      <c r="AA1486">
        <v>0</v>
      </c>
      <c r="AB1486">
        <v>0.32237662499999997</v>
      </c>
      <c r="AC1486" s="29">
        <v>10.42345670833333</v>
      </c>
      <c r="AD1486">
        <v>0</v>
      </c>
      <c r="AF1486">
        <v>124.59</v>
      </c>
      <c r="AG1486">
        <v>0</v>
      </c>
      <c r="AH1486">
        <v>4.3600000000000003</v>
      </c>
      <c r="AI1486">
        <v>3.8685195000000001</v>
      </c>
      <c r="AJ1486">
        <v>125.0814805</v>
      </c>
      <c r="AK1486" t="s">
        <v>32</v>
      </c>
      <c r="AN1486" s="29">
        <v>0</v>
      </c>
      <c r="AO1486" s="30">
        <f t="shared" si="46"/>
        <v>0</v>
      </c>
      <c r="AP1486" s="30">
        <f t="shared" si="47"/>
        <v>0</v>
      </c>
      <c r="AQ1486" s="30"/>
    </row>
    <row r="1487" spans="1:43" x14ac:dyDescent="0.25">
      <c r="A1487" t="s">
        <v>219</v>
      </c>
      <c r="B1487">
        <v>1978719</v>
      </c>
      <c r="C1487" t="s">
        <v>5330</v>
      </c>
      <c r="D1487">
        <v>1079384</v>
      </c>
      <c r="E1487" t="s">
        <v>5327</v>
      </c>
      <c r="F1487" t="s">
        <v>89</v>
      </c>
      <c r="G1487" t="s">
        <v>90</v>
      </c>
      <c r="H1487" t="s">
        <v>10</v>
      </c>
      <c r="I1487" t="s">
        <v>5328</v>
      </c>
      <c r="J1487" t="s">
        <v>5329</v>
      </c>
      <c r="K1487" t="s">
        <v>95</v>
      </c>
      <c r="L1487" t="s">
        <v>271</v>
      </c>
      <c r="M1487">
        <v>8775</v>
      </c>
      <c r="N1487">
        <v>28</v>
      </c>
      <c r="O1487" s="17">
        <v>45557</v>
      </c>
      <c r="P1487" s="19" t="s">
        <v>102</v>
      </c>
      <c r="Q1487" t="s">
        <v>24</v>
      </c>
      <c r="R1487" s="17">
        <v>45521</v>
      </c>
      <c r="S1487" s="27"/>
      <c r="T1487">
        <v>8.7708333333333339</v>
      </c>
      <c r="U1487">
        <v>0.62</v>
      </c>
      <c r="V1487">
        <v>9.3908333333333331</v>
      </c>
      <c r="W1487">
        <v>12</v>
      </c>
      <c r="X1487">
        <v>0.32833333333333331</v>
      </c>
      <c r="Y1487">
        <v>0</v>
      </c>
      <c r="Z1487">
        <v>0</v>
      </c>
      <c r="AA1487">
        <v>0</v>
      </c>
      <c r="AB1487">
        <v>0.29158537499999998</v>
      </c>
      <c r="AC1487" s="29">
        <v>9.4275812916666659</v>
      </c>
      <c r="AD1487">
        <v>0</v>
      </c>
      <c r="AF1487">
        <v>112.69</v>
      </c>
      <c r="AG1487">
        <v>0</v>
      </c>
      <c r="AH1487">
        <v>3.94</v>
      </c>
      <c r="AI1487">
        <v>3.4990245</v>
      </c>
      <c r="AJ1487">
        <v>113.13097550000001</v>
      </c>
      <c r="AK1487" t="s">
        <v>32</v>
      </c>
      <c r="AN1487" s="29">
        <v>0</v>
      </c>
      <c r="AO1487" s="30">
        <f t="shared" si="46"/>
        <v>0</v>
      </c>
      <c r="AP1487" s="30">
        <f t="shared" si="47"/>
        <v>0</v>
      </c>
      <c r="AQ1487" s="30"/>
    </row>
    <row r="1488" spans="1:43" x14ac:dyDescent="0.25">
      <c r="A1488" t="s">
        <v>219</v>
      </c>
      <c r="B1488">
        <v>1978707</v>
      </c>
      <c r="C1488" t="s">
        <v>5331</v>
      </c>
      <c r="D1488">
        <v>500897</v>
      </c>
      <c r="E1488" t="s">
        <v>5332</v>
      </c>
      <c r="F1488" t="s">
        <v>89</v>
      </c>
      <c r="G1488" t="s">
        <v>90</v>
      </c>
      <c r="H1488" t="s">
        <v>137</v>
      </c>
      <c r="I1488" t="s">
        <v>5333</v>
      </c>
      <c r="J1488" t="s">
        <v>5334</v>
      </c>
      <c r="K1488" t="s">
        <v>224</v>
      </c>
      <c r="L1488" t="s">
        <v>225</v>
      </c>
      <c r="M1488">
        <v>5015</v>
      </c>
      <c r="N1488">
        <v>16</v>
      </c>
      <c r="O1488" s="17">
        <v>45521</v>
      </c>
      <c r="P1488" s="19" t="s">
        <v>122</v>
      </c>
      <c r="Q1488" t="s">
        <v>24</v>
      </c>
      <c r="R1488" s="17">
        <v>45521</v>
      </c>
      <c r="S1488" s="27"/>
      <c r="T1488">
        <v>200.93</v>
      </c>
      <c r="U1488">
        <v>22.96</v>
      </c>
      <c r="V1488">
        <v>223.89</v>
      </c>
      <c r="W1488">
        <v>1</v>
      </c>
      <c r="X1488">
        <v>7.84</v>
      </c>
      <c r="Y1488">
        <v>0</v>
      </c>
      <c r="Z1488">
        <v>0</v>
      </c>
      <c r="AA1488">
        <v>0</v>
      </c>
      <c r="AB1488">
        <v>11.5863075</v>
      </c>
      <c r="AC1488" s="29">
        <v>220.14369249999999</v>
      </c>
      <c r="AD1488">
        <v>0</v>
      </c>
      <c r="AF1488">
        <v>223.89</v>
      </c>
      <c r="AG1488">
        <v>0</v>
      </c>
      <c r="AH1488">
        <v>7.84</v>
      </c>
      <c r="AI1488">
        <v>11.5863075</v>
      </c>
      <c r="AJ1488">
        <v>220.14369249999999</v>
      </c>
      <c r="AK1488" t="s">
        <v>25</v>
      </c>
      <c r="AN1488" s="29">
        <v>0</v>
      </c>
      <c r="AO1488" s="30">
        <f t="shared" si="46"/>
        <v>0</v>
      </c>
      <c r="AP1488" s="30">
        <f t="shared" si="47"/>
        <v>0</v>
      </c>
      <c r="AQ1488" s="30"/>
    </row>
    <row r="1489" spans="1:43" x14ac:dyDescent="0.25">
      <c r="A1489" t="s">
        <v>219</v>
      </c>
      <c r="B1489">
        <v>1978700</v>
      </c>
      <c r="C1489" t="s">
        <v>5335</v>
      </c>
      <c r="D1489">
        <v>1780331</v>
      </c>
      <c r="E1489" t="s">
        <v>5336</v>
      </c>
      <c r="F1489" t="s">
        <v>89</v>
      </c>
      <c r="G1489" t="s">
        <v>90</v>
      </c>
      <c r="H1489" t="s">
        <v>10</v>
      </c>
      <c r="I1489" t="s">
        <v>2964</v>
      </c>
      <c r="J1489" t="s">
        <v>2965</v>
      </c>
      <c r="K1489" t="s">
        <v>266</v>
      </c>
      <c r="L1489" t="s">
        <v>115</v>
      </c>
      <c r="M1489">
        <v>2460</v>
      </c>
      <c r="N1489">
        <v>73</v>
      </c>
      <c r="O1489" s="17">
        <v>45524</v>
      </c>
      <c r="P1489" s="19" t="s">
        <v>124</v>
      </c>
      <c r="Q1489" t="s">
        <v>23</v>
      </c>
      <c r="R1489" s="17">
        <v>45521</v>
      </c>
      <c r="S1489" s="27">
        <v>45523</v>
      </c>
      <c r="T1489">
        <v>321.97000000000003</v>
      </c>
      <c r="U1489">
        <v>17.989999999999998</v>
      </c>
      <c r="V1489">
        <v>339.96</v>
      </c>
      <c r="W1489">
        <v>1</v>
      </c>
      <c r="X1489">
        <v>11.9</v>
      </c>
      <c r="Y1489">
        <v>0</v>
      </c>
      <c r="Z1489">
        <v>0</v>
      </c>
      <c r="AA1489">
        <v>0</v>
      </c>
      <c r="AB1489">
        <v>10.555758000000001</v>
      </c>
      <c r="AC1489" s="29">
        <v>341.30424199999987</v>
      </c>
      <c r="AD1489">
        <v>16.098500000000001</v>
      </c>
      <c r="AF1489">
        <v>339.96</v>
      </c>
      <c r="AG1489">
        <v>0</v>
      </c>
      <c r="AH1489">
        <v>11.9</v>
      </c>
      <c r="AI1489">
        <v>10.555758000000001</v>
      </c>
      <c r="AJ1489">
        <v>341.30424199999987</v>
      </c>
      <c r="AN1489" s="29">
        <v>0</v>
      </c>
      <c r="AO1489" s="30">
        <f t="shared" si="46"/>
        <v>0</v>
      </c>
      <c r="AP1489" s="30">
        <f t="shared" si="47"/>
        <v>0</v>
      </c>
      <c r="AQ1489" s="30"/>
    </row>
    <row r="1490" spans="1:43" x14ac:dyDescent="0.25">
      <c r="A1490" t="s">
        <v>219</v>
      </c>
      <c r="B1490">
        <v>1978683</v>
      </c>
      <c r="C1490" t="s">
        <v>5337</v>
      </c>
      <c r="D1490">
        <v>1079378</v>
      </c>
      <c r="E1490" t="s">
        <v>5338</v>
      </c>
      <c r="F1490" t="s">
        <v>89</v>
      </c>
      <c r="G1490" t="s">
        <v>90</v>
      </c>
      <c r="H1490" t="s">
        <v>137</v>
      </c>
      <c r="I1490" t="s">
        <v>5339</v>
      </c>
      <c r="J1490" t="s">
        <v>5340</v>
      </c>
      <c r="K1490" t="s">
        <v>276</v>
      </c>
      <c r="L1490" t="s">
        <v>266</v>
      </c>
      <c r="M1490">
        <v>2065</v>
      </c>
      <c r="N1490">
        <v>41</v>
      </c>
      <c r="O1490" s="17">
        <v>45522</v>
      </c>
      <c r="P1490" s="19" t="s">
        <v>129</v>
      </c>
      <c r="Q1490" t="s">
        <v>24</v>
      </c>
      <c r="R1490" s="17">
        <v>45521</v>
      </c>
      <c r="S1490" s="27"/>
      <c r="T1490">
        <v>130.86000000000001</v>
      </c>
      <c r="U1490">
        <v>15.88</v>
      </c>
      <c r="V1490">
        <v>146.74</v>
      </c>
      <c r="W1490">
        <v>1</v>
      </c>
      <c r="X1490">
        <v>5.14</v>
      </c>
      <c r="Y1490">
        <v>0</v>
      </c>
      <c r="Z1490">
        <v>0</v>
      </c>
      <c r="AA1490">
        <v>0</v>
      </c>
      <c r="AB1490">
        <v>7.5937950000000001</v>
      </c>
      <c r="AC1490" s="29">
        <v>144.286205</v>
      </c>
      <c r="AD1490">
        <v>0</v>
      </c>
      <c r="AF1490">
        <v>146.74</v>
      </c>
      <c r="AG1490">
        <v>0</v>
      </c>
      <c r="AH1490">
        <v>5.14</v>
      </c>
      <c r="AI1490">
        <v>7.5937950000000001</v>
      </c>
      <c r="AJ1490">
        <v>144.286205</v>
      </c>
      <c r="AK1490" t="s">
        <v>25</v>
      </c>
      <c r="AN1490" s="29">
        <v>0</v>
      </c>
      <c r="AO1490" s="30">
        <f t="shared" si="46"/>
        <v>0</v>
      </c>
      <c r="AP1490" s="30">
        <f t="shared" si="47"/>
        <v>0</v>
      </c>
      <c r="AQ1490" s="30"/>
    </row>
    <row r="1491" spans="1:43" x14ac:dyDescent="0.25">
      <c r="A1491" t="s">
        <v>219</v>
      </c>
      <c r="B1491">
        <v>1978679</v>
      </c>
      <c r="C1491" t="s">
        <v>5341</v>
      </c>
      <c r="D1491">
        <v>1079377</v>
      </c>
      <c r="E1491" t="s">
        <v>5342</v>
      </c>
      <c r="F1491" t="s">
        <v>89</v>
      </c>
      <c r="G1491" t="s">
        <v>90</v>
      </c>
      <c r="H1491" t="s">
        <v>10</v>
      </c>
      <c r="I1491" t="s">
        <v>5343</v>
      </c>
      <c r="J1491" t="s">
        <v>5344</v>
      </c>
      <c r="K1491" t="s">
        <v>115</v>
      </c>
      <c r="L1491" t="s">
        <v>271</v>
      </c>
      <c r="M1491">
        <v>8470</v>
      </c>
      <c r="N1491">
        <v>43</v>
      </c>
      <c r="O1491" s="17">
        <v>45524</v>
      </c>
      <c r="P1491" s="19" t="s">
        <v>111</v>
      </c>
      <c r="Q1491" t="s">
        <v>24</v>
      </c>
      <c r="R1491" s="17">
        <v>45521</v>
      </c>
      <c r="S1491" s="27"/>
      <c r="T1491">
        <v>24.426666666666669</v>
      </c>
      <c r="U1491">
        <v>4.8899999999999997</v>
      </c>
      <c r="V1491">
        <v>29.31666666666667</v>
      </c>
      <c r="W1491">
        <v>3</v>
      </c>
      <c r="X1491">
        <v>1.0266666666666671</v>
      </c>
      <c r="Y1491">
        <v>0</v>
      </c>
      <c r="Z1491">
        <v>0</v>
      </c>
      <c r="AA1491">
        <v>0</v>
      </c>
      <c r="AB1491">
        <v>0.91028249999999999</v>
      </c>
      <c r="AC1491" s="29">
        <v>29.43305083333334</v>
      </c>
      <c r="AD1491">
        <v>0</v>
      </c>
      <c r="AF1491">
        <v>87.95</v>
      </c>
      <c r="AG1491">
        <v>0</v>
      </c>
      <c r="AH1491">
        <v>3.08</v>
      </c>
      <c r="AI1491">
        <v>2.7308474999999999</v>
      </c>
      <c r="AJ1491">
        <v>88.299152500000005</v>
      </c>
      <c r="AK1491" t="s">
        <v>26</v>
      </c>
      <c r="AN1491" s="29">
        <v>0</v>
      </c>
      <c r="AO1491" s="30">
        <f t="shared" si="46"/>
        <v>0</v>
      </c>
      <c r="AP1491" s="30">
        <f t="shared" si="47"/>
        <v>0</v>
      </c>
      <c r="AQ1491" s="30"/>
    </row>
    <row r="1492" spans="1:43" x14ac:dyDescent="0.25">
      <c r="A1492" t="s">
        <v>219</v>
      </c>
      <c r="B1492">
        <v>1978679</v>
      </c>
      <c r="C1492" t="s">
        <v>5345</v>
      </c>
      <c r="D1492">
        <v>1780316</v>
      </c>
      <c r="E1492" t="s">
        <v>5342</v>
      </c>
      <c r="F1492" t="s">
        <v>89</v>
      </c>
      <c r="G1492" t="s">
        <v>90</v>
      </c>
      <c r="H1492" t="s">
        <v>10</v>
      </c>
      <c r="I1492" t="s">
        <v>5343</v>
      </c>
      <c r="J1492" t="s">
        <v>5344</v>
      </c>
      <c r="K1492" t="s">
        <v>271</v>
      </c>
      <c r="L1492" t="s">
        <v>115</v>
      </c>
      <c r="M1492">
        <v>8745</v>
      </c>
      <c r="N1492">
        <v>71</v>
      </c>
      <c r="O1492" s="17">
        <v>45525</v>
      </c>
      <c r="P1492" s="19" t="s">
        <v>96</v>
      </c>
      <c r="Q1492" t="s">
        <v>24</v>
      </c>
      <c r="R1492" s="17">
        <v>45521</v>
      </c>
      <c r="S1492" s="27"/>
      <c r="T1492">
        <v>112.46</v>
      </c>
      <c r="U1492">
        <v>4.753333333333333</v>
      </c>
      <c r="V1492">
        <v>117.2133333333333</v>
      </c>
      <c r="W1492">
        <v>3</v>
      </c>
      <c r="X1492">
        <v>4.1033333333333326</v>
      </c>
      <c r="Y1492">
        <v>0</v>
      </c>
      <c r="Z1492">
        <v>0</v>
      </c>
      <c r="AA1492">
        <v>0</v>
      </c>
      <c r="AB1492">
        <v>3.6394739999999999</v>
      </c>
      <c r="AC1492" s="29">
        <v>117.6771926666667</v>
      </c>
      <c r="AD1492">
        <v>0</v>
      </c>
      <c r="AF1492">
        <v>351.64</v>
      </c>
      <c r="AG1492">
        <v>0</v>
      </c>
      <c r="AH1492">
        <v>12.31</v>
      </c>
      <c r="AI1492">
        <v>10.918422</v>
      </c>
      <c r="AJ1492">
        <v>353.03157800000002</v>
      </c>
      <c r="AK1492" t="s">
        <v>26</v>
      </c>
      <c r="AN1492" s="29">
        <v>0</v>
      </c>
      <c r="AO1492" s="30">
        <f t="shared" si="46"/>
        <v>0</v>
      </c>
      <c r="AP1492" s="30">
        <f t="shared" si="47"/>
        <v>0</v>
      </c>
      <c r="AQ1492" s="30"/>
    </row>
    <row r="1493" spans="1:43" x14ac:dyDescent="0.25">
      <c r="A1493" t="s">
        <v>219</v>
      </c>
      <c r="B1493">
        <v>1978655</v>
      </c>
      <c r="C1493" t="s">
        <v>5346</v>
      </c>
      <c r="D1493">
        <v>1780311</v>
      </c>
      <c r="E1493" t="s">
        <v>5347</v>
      </c>
      <c r="F1493" t="s">
        <v>89</v>
      </c>
      <c r="G1493" t="s">
        <v>90</v>
      </c>
      <c r="H1493" t="s">
        <v>10</v>
      </c>
      <c r="I1493" t="s">
        <v>5348</v>
      </c>
      <c r="J1493" t="s">
        <v>5349</v>
      </c>
      <c r="K1493" t="s">
        <v>271</v>
      </c>
      <c r="L1493" t="s">
        <v>92</v>
      </c>
      <c r="M1493">
        <v>8745</v>
      </c>
      <c r="N1493">
        <v>73</v>
      </c>
      <c r="O1493" s="17">
        <v>45576</v>
      </c>
      <c r="P1493" s="19" t="s">
        <v>96</v>
      </c>
      <c r="Q1493" t="s">
        <v>24</v>
      </c>
      <c r="R1493" s="17">
        <v>45521</v>
      </c>
      <c r="S1493" s="27"/>
      <c r="T1493">
        <v>127.9966666666667</v>
      </c>
      <c r="U1493">
        <v>4.7566666666666668</v>
      </c>
      <c r="V1493">
        <v>132.7533333333333</v>
      </c>
      <c r="W1493">
        <v>3</v>
      </c>
      <c r="X1493">
        <v>4.6466666666666674</v>
      </c>
      <c r="Y1493">
        <v>0</v>
      </c>
      <c r="Z1493">
        <v>0</v>
      </c>
      <c r="AA1493">
        <v>0</v>
      </c>
      <c r="AB1493">
        <v>4.1219910000000004</v>
      </c>
      <c r="AC1493" s="29">
        <v>133.278009</v>
      </c>
      <c r="AD1493">
        <v>0</v>
      </c>
      <c r="AF1493">
        <v>398.26</v>
      </c>
      <c r="AG1493">
        <v>0</v>
      </c>
      <c r="AH1493">
        <v>13.94</v>
      </c>
      <c r="AI1493">
        <v>12.365973</v>
      </c>
      <c r="AJ1493">
        <v>399.83402699999999</v>
      </c>
      <c r="AK1493" t="s">
        <v>26</v>
      </c>
      <c r="AN1493" s="29">
        <v>0</v>
      </c>
      <c r="AO1493" s="30">
        <f t="shared" si="46"/>
        <v>0</v>
      </c>
      <c r="AP1493" s="30">
        <f t="shared" si="47"/>
        <v>0</v>
      </c>
      <c r="AQ1493" s="30"/>
    </row>
    <row r="1494" spans="1:43" x14ac:dyDescent="0.25">
      <c r="A1494" t="s">
        <v>219</v>
      </c>
      <c r="B1494">
        <v>1978655</v>
      </c>
      <c r="C1494" t="s">
        <v>5350</v>
      </c>
      <c r="D1494">
        <v>1079373</v>
      </c>
      <c r="E1494" t="s">
        <v>5347</v>
      </c>
      <c r="F1494" t="s">
        <v>89</v>
      </c>
      <c r="G1494" t="s">
        <v>90</v>
      </c>
      <c r="H1494" t="s">
        <v>10</v>
      </c>
      <c r="I1494" t="s">
        <v>5348</v>
      </c>
      <c r="J1494" t="s">
        <v>5349</v>
      </c>
      <c r="K1494" t="s">
        <v>92</v>
      </c>
      <c r="L1494" t="s">
        <v>271</v>
      </c>
      <c r="M1494">
        <v>8785</v>
      </c>
      <c r="N1494">
        <v>77</v>
      </c>
      <c r="O1494" s="17">
        <v>45578</v>
      </c>
      <c r="P1494" s="19" t="s">
        <v>109</v>
      </c>
      <c r="Q1494" t="s">
        <v>24</v>
      </c>
      <c r="R1494" s="17">
        <v>45521</v>
      </c>
      <c r="S1494" s="27"/>
      <c r="T1494">
        <v>73.34</v>
      </c>
      <c r="U1494">
        <v>5</v>
      </c>
      <c r="V1494">
        <v>78.34</v>
      </c>
      <c r="W1494">
        <v>3</v>
      </c>
      <c r="X1494">
        <v>2.7433333333333341</v>
      </c>
      <c r="Y1494">
        <v>0</v>
      </c>
      <c r="Z1494">
        <v>0</v>
      </c>
      <c r="AA1494">
        <v>0</v>
      </c>
      <c r="AB1494">
        <v>2.4324569999999999</v>
      </c>
      <c r="AC1494" s="29">
        <v>78.650876333333329</v>
      </c>
      <c r="AD1494">
        <v>0</v>
      </c>
      <c r="AF1494">
        <v>235.02</v>
      </c>
      <c r="AG1494">
        <v>0</v>
      </c>
      <c r="AH1494">
        <v>8.23</v>
      </c>
      <c r="AI1494">
        <v>7.2973710000000001</v>
      </c>
      <c r="AJ1494">
        <v>235.952629</v>
      </c>
      <c r="AK1494" t="s">
        <v>26</v>
      </c>
      <c r="AN1494" s="29">
        <v>0</v>
      </c>
      <c r="AO1494" s="30">
        <f t="shared" si="46"/>
        <v>0</v>
      </c>
      <c r="AP1494" s="30">
        <f t="shared" si="47"/>
        <v>0</v>
      </c>
      <c r="AQ1494" s="30"/>
    </row>
    <row r="1495" spans="1:43" x14ac:dyDescent="0.25">
      <c r="A1495" t="s">
        <v>219</v>
      </c>
      <c r="B1495">
        <v>1978645</v>
      </c>
      <c r="C1495" t="s">
        <v>5351</v>
      </c>
      <c r="D1495">
        <v>1079370</v>
      </c>
      <c r="E1495" t="s">
        <v>5352</v>
      </c>
      <c r="F1495" t="s">
        <v>89</v>
      </c>
      <c r="G1495" t="s">
        <v>90</v>
      </c>
      <c r="H1495" t="s">
        <v>10</v>
      </c>
      <c r="I1495" t="s">
        <v>5353</v>
      </c>
      <c r="J1495" t="s">
        <v>5354</v>
      </c>
      <c r="K1495" t="s">
        <v>95</v>
      </c>
      <c r="L1495" t="s">
        <v>231</v>
      </c>
      <c r="M1495">
        <v>8405</v>
      </c>
      <c r="N1495">
        <v>32</v>
      </c>
      <c r="O1495" s="17">
        <v>45522</v>
      </c>
      <c r="P1495" s="19" t="s">
        <v>944</v>
      </c>
      <c r="Q1495" t="s">
        <v>24</v>
      </c>
      <c r="R1495" s="17">
        <v>45521</v>
      </c>
      <c r="S1495" s="27"/>
      <c r="T1495">
        <v>17.905000000000001</v>
      </c>
      <c r="U1495">
        <v>1.65</v>
      </c>
      <c r="V1495">
        <v>19.555</v>
      </c>
      <c r="W1495">
        <v>2</v>
      </c>
      <c r="X1495">
        <v>0.68500000000000005</v>
      </c>
      <c r="Y1495">
        <v>0</v>
      </c>
      <c r="Z1495">
        <v>0</v>
      </c>
      <c r="AA1495">
        <v>0</v>
      </c>
      <c r="AB1495">
        <v>0.60718274999999999</v>
      </c>
      <c r="AC1495" s="29">
        <v>19.632817249999999</v>
      </c>
      <c r="AD1495">
        <v>0</v>
      </c>
      <c r="AF1495">
        <v>39.11</v>
      </c>
      <c r="AG1495">
        <v>0</v>
      </c>
      <c r="AH1495">
        <v>1.37</v>
      </c>
      <c r="AI1495">
        <v>1.2143655</v>
      </c>
      <c r="AJ1495">
        <v>39.265634499999997</v>
      </c>
      <c r="AK1495" t="s">
        <v>27</v>
      </c>
      <c r="AN1495" s="29">
        <v>0</v>
      </c>
      <c r="AO1495" s="30">
        <f t="shared" si="46"/>
        <v>0</v>
      </c>
      <c r="AP1495" s="30">
        <f t="shared" si="47"/>
        <v>0</v>
      </c>
      <c r="AQ1495" s="30"/>
    </row>
    <row r="1496" spans="1:43" x14ac:dyDescent="0.25">
      <c r="A1496" t="s">
        <v>219</v>
      </c>
      <c r="B1496">
        <v>1978638</v>
      </c>
      <c r="C1496" t="s">
        <v>5355</v>
      </c>
      <c r="D1496">
        <v>1079369</v>
      </c>
      <c r="E1496" t="s">
        <v>5356</v>
      </c>
      <c r="F1496" t="s">
        <v>89</v>
      </c>
      <c r="G1496" t="s">
        <v>90</v>
      </c>
      <c r="H1496" t="s">
        <v>14</v>
      </c>
      <c r="I1496" t="s">
        <v>5357</v>
      </c>
      <c r="J1496" t="s">
        <v>5358</v>
      </c>
      <c r="K1496" t="s">
        <v>95</v>
      </c>
      <c r="L1496" t="s">
        <v>271</v>
      </c>
      <c r="M1496">
        <v>2055</v>
      </c>
      <c r="N1496">
        <v>25</v>
      </c>
      <c r="O1496" s="17">
        <v>45575</v>
      </c>
      <c r="P1496" s="19" t="s">
        <v>1122</v>
      </c>
      <c r="Q1496" t="s">
        <v>24</v>
      </c>
      <c r="R1496" s="17">
        <v>45521</v>
      </c>
      <c r="S1496" s="27"/>
      <c r="T1496">
        <v>94.233333333333334</v>
      </c>
      <c r="U1496">
        <v>2.64</v>
      </c>
      <c r="V1496">
        <v>96.873333333333335</v>
      </c>
      <c r="W1496">
        <v>3</v>
      </c>
      <c r="X1496">
        <v>3.39</v>
      </c>
      <c r="Y1496">
        <v>0</v>
      </c>
      <c r="Z1496">
        <v>0</v>
      </c>
      <c r="AA1496">
        <v>0</v>
      </c>
      <c r="AB1496">
        <v>3.007917</v>
      </c>
      <c r="AC1496" s="29">
        <v>97.255416333333343</v>
      </c>
      <c r="AD1496">
        <v>0</v>
      </c>
      <c r="AF1496">
        <v>290.62</v>
      </c>
      <c r="AG1496">
        <v>0</v>
      </c>
      <c r="AH1496">
        <v>10.17</v>
      </c>
      <c r="AI1496">
        <v>9.0237510000000007</v>
      </c>
      <c r="AJ1496">
        <v>291.76624900000002</v>
      </c>
      <c r="AK1496" t="s">
        <v>26</v>
      </c>
      <c r="AN1496" s="29">
        <v>0</v>
      </c>
      <c r="AO1496" s="30">
        <f t="shared" si="46"/>
        <v>0</v>
      </c>
      <c r="AP1496" s="30">
        <f t="shared" si="47"/>
        <v>0</v>
      </c>
      <c r="AQ1496" s="30"/>
    </row>
    <row r="1497" spans="1:43" x14ac:dyDescent="0.25">
      <c r="A1497" t="s">
        <v>219</v>
      </c>
      <c r="B1497">
        <v>1978638</v>
      </c>
      <c r="C1497" t="s">
        <v>5359</v>
      </c>
      <c r="D1497">
        <v>1780304</v>
      </c>
      <c r="E1497" t="s">
        <v>5356</v>
      </c>
      <c r="F1497" t="s">
        <v>89</v>
      </c>
      <c r="G1497" t="s">
        <v>90</v>
      </c>
      <c r="H1497" t="s">
        <v>14</v>
      </c>
      <c r="I1497" t="s">
        <v>5357</v>
      </c>
      <c r="J1497" t="s">
        <v>5358</v>
      </c>
      <c r="K1497" t="s">
        <v>271</v>
      </c>
      <c r="L1497" t="s">
        <v>95</v>
      </c>
      <c r="M1497">
        <v>2050</v>
      </c>
      <c r="N1497">
        <v>25</v>
      </c>
      <c r="O1497" s="17">
        <v>45578</v>
      </c>
      <c r="P1497" s="19" t="s">
        <v>109</v>
      </c>
      <c r="Q1497" t="s">
        <v>24</v>
      </c>
      <c r="R1497" s="17">
        <v>45521</v>
      </c>
      <c r="S1497" s="27"/>
      <c r="T1497">
        <v>89.693333333333328</v>
      </c>
      <c r="U1497">
        <v>4.1733333333333329</v>
      </c>
      <c r="V1497">
        <v>93.866666666666674</v>
      </c>
      <c r="W1497">
        <v>3</v>
      </c>
      <c r="X1497">
        <v>3.2866666666666671</v>
      </c>
      <c r="Y1497">
        <v>0</v>
      </c>
      <c r="Z1497">
        <v>0</v>
      </c>
      <c r="AA1497">
        <v>0</v>
      </c>
      <c r="AB1497">
        <v>2.9145599999999998</v>
      </c>
      <c r="AC1497" s="29">
        <v>94.238773333333356</v>
      </c>
      <c r="AD1497">
        <v>0</v>
      </c>
      <c r="AF1497">
        <v>281.60000000000002</v>
      </c>
      <c r="AG1497">
        <v>0</v>
      </c>
      <c r="AH1497">
        <v>9.86</v>
      </c>
      <c r="AI1497">
        <v>8.7436799999999995</v>
      </c>
      <c r="AJ1497">
        <v>282.71632000000011</v>
      </c>
      <c r="AK1497" t="s">
        <v>26</v>
      </c>
      <c r="AN1497" s="29">
        <v>0</v>
      </c>
      <c r="AO1497" s="30">
        <f t="shared" si="46"/>
        <v>0</v>
      </c>
      <c r="AP1497" s="30">
        <f t="shared" si="47"/>
        <v>0</v>
      </c>
      <c r="AQ1497" s="30"/>
    </row>
    <row r="1498" spans="1:43" x14ac:dyDescent="0.25">
      <c r="A1498" t="s">
        <v>219</v>
      </c>
      <c r="B1498">
        <v>1978636</v>
      </c>
      <c r="C1498" t="s">
        <v>5360</v>
      </c>
      <c r="D1498">
        <v>162746</v>
      </c>
      <c r="E1498" t="s">
        <v>5361</v>
      </c>
      <c r="F1498" t="s">
        <v>89</v>
      </c>
      <c r="G1498" t="s">
        <v>90</v>
      </c>
      <c r="H1498" t="s">
        <v>14</v>
      </c>
      <c r="I1498" t="s">
        <v>5362</v>
      </c>
      <c r="J1498" t="s">
        <v>5363</v>
      </c>
      <c r="K1498" t="s">
        <v>91</v>
      </c>
      <c r="L1498" t="s">
        <v>256</v>
      </c>
      <c r="M1498">
        <v>2775</v>
      </c>
      <c r="N1498">
        <v>7</v>
      </c>
      <c r="O1498" s="17">
        <v>45529</v>
      </c>
      <c r="P1498" s="19" t="s">
        <v>114</v>
      </c>
      <c r="Q1498" t="s">
        <v>24</v>
      </c>
      <c r="R1498" s="17">
        <v>45521</v>
      </c>
      <c r="S1498" s="27"/>
      <c r="T1498">
        <v>137.66999999999999</v>
      </c>
      <c r="U1498">
        <v>4.88</v>
      </c>
      <c r="V1498">
        <v>142.55000000000001</v>
      </c>
      <c r="W1498">
        <v>2</v>
      </c>
      <c r="X1498">
        <v>4.99</v>
      </c>
      <c r="Y1498">
        <v>0</v>
      </c>
      <c r="Z1498">
        <v>0</v>
      </c>
      <c r="AA1498">
        <v>0</v>
      </c>
      <c r="AB1498">
        <v>4.4261774999999997</v>
      </c>
      <c r="AC1498" s="29">
        <v>143.1138225</v>
      </c>
      <c r="AD1498">
        <v>0</v>
      </c>
      <c r="AF1498">
        <v>285.10000000000002</v>
      </c>
      <c r="AG1498">
        <v>0</v>
      </c>
      <c r="AH1498">
        <v>9.98</v>
      </c>
      <c r="AI1498">
        <v>8.8523549999999993</v>
      </c>
      <c r="AJ1498">
        <v>286.22764500000011</v>
      </c>
      <c r="AK1498" t="s">
        <v>27</v>
      </c>
      <c r="AN1498" s="29">
        <v>0</v>
      </c>
      <c r="AO1498" s="30">
        <f t="shared" si="46"/>
        <v>0</v>
      </c>
      <c r="AP1498" s="30">
        <f t="shared" si="47"/>
        <v>0</v>
      </c>
      <c r="AQ1498" s="30"/>
    </row>
    <row r="1499" spans="1:43" x14ac:dyDescent="0.25">
      <c r="A1499" t="s">
        <v>219</v>
      </c>
      <c r="B1499">
        <v>1978636</v>
      </c>
      <c r="C1499" t="s">
        <v>5364</v>
      </c>
      <c r="D1499">
        <v>162747</v>
      </c>
      <c r="E1499" t="s">
        <v>5361</v>
      </c>
      <c r="F1499" t="s">
        <v>89</v>
      </c>
      <c r="G1499" t="s">
        <v>90</v>
      </c>
      <c r="H1499" t="s">
        <v>14</v>
      </c>
      <c r="I1499" t="s">
        <v>5365</v>
      </c>
      <c r="J1499" t="s">
        <v>5366</v>
      </c>
      <c r="K1499" t="s">
        <v>91</v>
      </c>
      <c r="L1499" t="s">
        <v>256</v>
      </c>
      <c r="M1499">
        <v>2775</v>
      </c>
      <c r="N1499">
        <v>8</v>
      </c>
      <c r="O1499" s="17">
        <v>45529</v>
      </c>
      <c r="P1499" s="19" t="s">
        <v>114</v>
      </c>
      <c r="Q1499" t="s">
        <v>24</v>
      </c>
      <c r="R1499" s="17">
        <v>45521</v>
      </c>
      <c r="S1499" s="27"/>
      <c r="T1499">
        <v>137.66999999999999</v>
      </c>
      <c r="U1499">
        <v>4.88</v>
      </c>
      <c r="V1499">
        <v>142.55000000000001</v>
      </c>
      <c r="W1499">
        <v>2</v>
      </c>
      <c r="X1499">
        <v>4.99</v>
      </c>
      <c r="Y1499">
        <v>0</v>
      </c>
      <c r="Z1499">
        <v>0</v>
      </c>
      <c r="AA1499">
        <v>0</v>
      </c>
      <c r="AB1499">
        <v>4.4261774999999997</v>
      </c>
      <c r="AC1499" s="29">
        <v>143.1138225</v>
      </c>
      <c r="AD1499">
        <v>0</v>
      </c>
      <c r="AF1499">
        <v>285.10000000000002</v>
      </c>
      <c r="AG1499">
        <v>0</v>
      </c>
      <c r="AH1499">
        <v>9.98</v>
      </c>
      <c r="AI1499">
        <v>8.8523549999999993</v>
      </c>
      <c r="AJ1499">
        <v>286.22764500000011</v>
      </c>
      <c r="AK1499" t="s">
        <v>27</v>
      </c>
      <c r="AN1499" s="29">
        <v>0</v>
      </c>
      <c r="AO1499" s="30">
        <f t="shared" si="46"/>
        <v>0</v>
      </c>
      <c r="AP1499" s="30">
        <f t="shared" si="47"/>
        <v>0</v>
      </c>
      <c r="AQ1499" s="30"/>
    </row>
    <row r="1500" spans="1:43" x14ac:dyDescent="0.25">
      <c r="A1500" t="s">
        <v>219</v>
      </c>
      <c r="B1500">
        <v>1978623</v>
      </c>
      <c r="C1500" t="s">
        <v>5367</v>
      </c>
      <c r="D1500">
        <v>1780296</v>
      </c>
      <c r="E1500" t="s">
        <v>5368</v>
      </c>
      <c r="F1500" t="s">
        <v>89</v>
      </c>
      <c r="G1500" t="s">
        <v>90</v>
      </c>
      <c r="H1500" t="s">
        <v>14</v>
      </c>
      <c r="I1500" t="s">
        <v>5369</v>
      </c>
      <c r="J1500" t="s">
        <v>5370</v>
      </c>
      <c r="K1500" t="s">
        <v>271</v>
      </c>
      <c r="L1500" t="s">
        <v>95</v>
      </c>
      <c r="M1500">
        <v>2050</v>
      </c>
      <c r="N1500">
        <v>75</v>
      </c>
      <c r="O1500" s="17">
        <v>45578</v>
      </c>
      <c r="P1500" s="19" t="s">
        <v>109</v>
      </c>
      <c r="Q1500" t="s">
        <v>24</v>
      </c>
      <c r="R1500" s="17">
        <v>45521</v>
      </c>
      <c r="S1500" s="27"/>
      <c r="T1500">
        <v>89.693333333333328</v>
      </c>
      <c r="U1500">
        <v>4.1733333333333329</v>
      </c>
      <c r="V1500">
        <v>93.866666666666674</v>
      </c>
      <c r="W1500">
        <v>3</v>
      </c>
      <c r="X1500">
        <v>3.2866666666666671</v>
      </c>
      <c r="Y1500">
        <v>0</v>
      </c>
      <c r="Z1500">
        <v>0</v>
      </c>
      <c r="AA1500">
        <v>0</v>
      </c>
      <c r="AB1500">
        <v>2.9145599999999998</v>
      </c>
      <c r="AC1500" s="29">
        <v>94.238773333333356</v>
      </c>
      <c r="AD1500">
        <v>0</v>
      </c>
      <c r="AF1500">
        <v>281.60000000000002</v>
      </c>
      <c r="AG1500">
        <v>0</v>
      </c>
      <c r="AH1500">
        <v>9.86</v>
      </c>
      <c r="AI1500">
        <v>8.7436799999999995</v>
      </c>
      <c r="AJ1500">
        <v>282.71632000000011</v>
      </c>
      <c r="AK1500" t="s">
        <v>26</v>
      </c>
      <c r="AN1500" s="29">
        <v>0</v>
      </c>
      <c r="AO1500" s="30">
        <f t="shared" si="46"/>
        <v>0</v>
      </c>
      <c r="AP1500" s="30">
        <f t="shared" si="47"/>
        <v>0</v>
      </c>
      <c r="AQ1500" s="30"/>
    </row>
    <row r="1501" spans="1:43" x14ac:dyDescent="0.25">
      <c r="A1501" t="s">
        <v>219</v>
      </c>
      <c r="B1501">
        <v>1978623</v>
      </c>
      <c r="C1501" t="s">
        <v>5371</v>
      </c>
      <c r="D1501">
        <v>1079366</v>
      </c>
      <c r="E1501" t="s">
        <v>5368</v>
      </c>
      <c r="F1501" t="s">
        <v>89</v>
      </c>
      <c r="G1501" t="s">
        <v>90</v>
      </c>
      <c r="H1501" t="s">
        <v>14</v>
      </c>
      <c r="I1501" t="s">
        <v>5369</v>
      </c>
      <c r="J1501" t="s">
        <v>5370</v>
      </c>
      <c r="K1501" t="s">
        <v>95</v>
      </c>
      <c r="L1501" t="s">
        <v>271</v>
      </c>
      <c r="M1501">
        <v>2055</v>
      </c>
      <c r="N1501">
        <v>75</v>
      </c>
      <c r="O1501" s="17">
        <v>45575</v>
      </c>
      <c r="P1501" s="19" t="s">
        <v>1122</v>
      </c>
      <c r="Q1501" t="s">
        <v>24</v>
      </c>
      <c r="R1501" s="17">
        <v>45521</v>
      </c>
      <c r="S1501" s="27"/>
      <c r="T1501">
        <v>94.233333333333334</v>
      </c>
      <c r="U1501">
        <v>2.64</v>
      </c>
      <c r="V1501">
        <v>96.873333333333335</v>
      </c>
      <c r="W1501">
        <v>3</v>
      </c>
      <c r="X1501">
        <v>3.39</v>
      </c>
      <c r="Y1501">
        <v>0</v>
      </c>
      <c r="Z1501">
        <v>0</v>
      </c>
      <c r="AA1501">
        <v>0</v>
      </c>
      <c r="AB1501">
        <v>3.007917</v>
      </c>
      <c r="AC1501" s="29">
        <v>97.255416333333343</v>
      </c>
      <c r="AD1501">
        <v>0</v>
      </c>
      <c r="AF1501">
        <v>290.62</v>
      </c>
      <c r="AG1501">
        <v>0</v>
      </c>
      <c r="AH1501">
        <v>10.17</v>
      </c>
      <c r="AI1501">
        <v>9.0237510000000007</v>
      </c>
      <c r="AJ1501">
        <v>291.76624900000002</v>
      </c>
      <c r="AK1501" t="s">
        <v>26</v>
      </c>
      <c r="AN1501" s="29">
        <v>0</v>
      </c>
      <c r="AO1501" s="30">
        <f t="shared" si="46"/>
        <v>0</v>
      </c>
      <c r="AP1501" s="30">
        <f t="shared" si="47"/>
        <v>0</v>
      </c>
      <c r="AQ1501" s="30"/>
    </row>
    <row r="1502" spans="1:43" x14ac:dyDescent="0.25">
      <c r="A1502" t="s">
        <v>219</v>
      </c>
      <c r="B1502">
        <v>1978611</v>
      </c>
      <c r="C1502" t="s">
        <v>5372</v>
      </c>
      <c r="D1502">
        <v>1780289</v>
      </c>
      <c r="E1502" t="s">
        <v>5373</v>
      </c>
      <c r="F1502" t="s">
        <v>89</v>
      </c>
      <c r="G1502" t="s">
        <v>90</v>
      </c>
      <c r="H1502" t="s">
        <v>14</v>
      </c>
      <c r="I1502" t="s">
        <v>5374</v>
      </c>
      <c r="J1502" t="s">
        <v>5375</v>
      </c>
      <c r="K1502" t="s">
        <v>271</v>
      </c>
      <c r="L1502" t="s">
        <v>95</v>
      </c>
      <c r="M1502">
        <v>2050</v>
      </c>
      <c r="N1502">
        <v>76</v>
      </c>
      <c r="O1502" s="17">
        <v>45578</v>
      </c>
      <c r="P1502" s="19" t="s">
        <v>109</v>
      </c>
      <c r="Q1502" t="s">
        <v>24</v>
      </c>
      <c r="R1502" s="17">
        <v>45521</v>
      </c>
      <c r="S1502" s="27"/>
      <c r="T1502">
        <v>89.693333333333328</v>
      </c>
      <c r="U1502">
        <v>4.1733333333333329</v>
      </c>
      <c r="V1502">
        <v>93.866666666666674</v>
      </c>
      <c r="W1502">
        <v>3</v>
      </c>
      <c r="X1502">
        <v>3.2866666666666671</v>
      </c>
      <c r="Y1502">
        <v>0</v>
      </c>
      <c r="Z1502">
        <v>0</v>
      </c>
      <c r="AA1502">
        <v>0</v>
      </c>
      <c r="AB1502">
        <v>2.9145599999999998</v>
      </c>
      <c r="AC1502" s="29">
        <v>94.238773333333356</v>
      </c>
      <c r="AD1502">
        <v>0</v>
      </c>
      <c r="AF1502">
        <v>281.60000000000002</v>
      </c>
      <c r="AG1502">
        <v>0</v>
      </c>
      <c r="AH1502">
        <v>9.86</v>
      </c>
      <c r="AI1502">
        <v>8.7436799999999995</v>
      </c>
      <c r="AJ1502">
        <v>282.71632000000011</v>
      </c>
      <c r="AK1502" t="s">
        <v>26</v>
      </c>
      <c r="AN1502" s="29">
        <v>0</v>
      </c>
      <c r="AO1502" s="30">
        <f t="shared" si="46"/>
        <v>0</v>
      </c>
      <c r="AP1502" s="30">
        <f t="shared" si="47"/>
        <v>0</v>
      </c>
      <c r="AQ1502" s="30"/>
    </row>
    <row r="1503" spans="1:43" x14ac:dyDescent="0.25">
      <c r="A1503" t="s">
        <v>219</v>
      </c>
      <c r="B1503">
        <v>1978611</v>
      </c>
      <c r="C1503" t="s">
        <v>5376</v>
      </c>
      <c r="D1503">
        <v>1079364</v>
      </c>
      <c r="E1503" t="s">
        <v>5373</v>
      </c>
      <c r="F1503" t="s">
        <v>89</v>
      </c>
      <c r="G1503" t="s">
        <v>90</v>
      </c>
      <c r="H1503" t="s">
        <v>14</v>
      </c>
      <c r="I1503" t="s">
        <v>5374</v>
      </c>
      <c r="J1503" t="s">
        <v>5375</v>
      </c>
      <c r="K1503" t="s">
        <v>95</v>
      </c>
      <c r="L1503" t="s">
        <v>271</v>
      </c>
      <c r="M1503">
        <v>2055</v>
      </c>
      <c r="N1503">
        <v>76</v>
      </c>
      <c r="O1503" s="17">
        <v>45575</v>
      </c>
      <c r="P1503" s="19" t="s">
        <v>1122</v>
      </c>
      <c r="Q1503" t="s">
        <v>24</v>
      </c>
      <c r="R1503" s="17">
        <v>45521</v>
      </c>
      <c r="S1503" s="27"/>
      <c r="T1503">
        <v>94.233333333333334</v>
      </c>
      <c r="U1503">
        <v>2.64</v>
      </c>
      <c r="V1503">
        <v>96.873333333333335</v>
      </c>
      <c r="W1503">
        <v>3</v>
      </c>
      <c r="X1503">
        <v>3.39</v>
      </c>
      <c r="Y1503">
        <v>0</v>
      </c>
      <c r="Z1503">
        <v>0</v>
      </c>
      <c r="AA1503">
        <v>0</v>
      </c>
      <c r="AB1503">
        <v>3.007917</v>
      </c>
      <c r="AC1503" s="29">
        <v>97.255416333333343</v>
      </c>
      <c r="AD1503">
        <v>0</v>
      </c>
      <c r="AF1503">
        <v>290.62</v>
      </c>
      <c r="AG1503">
        <v>0</v>
      </c>
      <c r="AH1503">
        <v>10.17</v>
      </c>
      <c r="AI1503">
        <v>9.0237510000000007</v>
      </c>
      <c r="AJ1503">
        <v>291.76624900000002</v>
      </c>
      <c r="AK1503" t="s">
        <v>26</v>
      </c>
      <c r="AN1503" s="29">
        <v>0</v>
      </c>
      <c r="AO1503" s="30">
        <f t="shared" si="46"/>
        <v>0</v>
      </c>
      <c r="AP1503" s="30">
        <f t="shared" si="47"/>
        <v>0</v>
      </c>
      <c r="AQ1503" s="30"/>
    </row>
    <row r="1504" spans="1:43" x14ac:dyDescent="0.25">
      <c r="A1504" t="s">
        <v>219</v>
      </c>
      <c r="B1504">
        <v>1978600</v>
      </c>
      <c r="C1504" t="s">
        <v>5377</v>
      </c>
      <c r="D1504">
        <v>1780286</v>
      </c>
      <c r="E1504" t="s">
        <v>5378</v>
      </c>
      <c r="F1504" t="s">
        <v>89</v>
      </c>
      <c r="G1504" t="s">
        <v>90</v>
      </c>
      <c r="H1504" t="s">
        <v>10</v>
      </c>
      <c r="I1504" t="s">
        <v>5379</v>
      </c>
      <c r="J1504" t="s">
        <v>5380</v>
      </c>
      <c r="K1504" t="s">
        <v>1692</v>
      </c>
      <c r="L1504" t="s">
        <v>224</v>
      </c>
      <c r="M1504">
        <v>8800</v>
      </c>
      <c r="N1504">
        <v>26</v>
      </c>
      <c r="O1504" s="17">
        <v>45524</v>
      </c>
      <c r="P1504" s="19" t="s">
        <v>5381</v>
      </c>
      <c r="Q1504" t="s">
        <v>24</v>
      </c>
      <c r="R1504" s="17">
        <v>45521</v>
      </c>
      <c r="S1504" s="27"/>
      <c r="T1504">
        <v>103.91</v>
      </c>
      <c r="U1504">
        <v>8.52</v>
      </c>
      <c r="V1504">
        <v>112.43</v>
      </c>
      <c r="W1504">
        <v>2</v>
      </c>
      <c r="X1504">
        <v>3.9350000000000001</v>
      </c>
      <c r="Y1504">
        <v>0</v>
      </c>
      <c r="Z1504">
        <v>0</v>
      </c>
      <c r="AA1504">
        <v>0</v>
      </c>
      <c r="AB1504">
        <v>3.4909515</v>
      </c>
      <c r="AC1504" s="29">
        <v>112.8740485</v>
      </c>
      <c r="AD1504">
        <v>0</v>
      </c>
      <c r="AF1504">
        <v>224.86</v>
      </c>
      <c r="AG1504">
        <v>0</v>
      </c>
      <c r="AH1504">
        <v>7.87</v>
      </c>
      <c r="AI1504">
        <v>6.981903</v>
      </c>
      <c r="AJ1504">
        <v>225.748097</v>
      </c>
      <c r="AK1504" t="s">
        <v>27</v>
      </c>
      <c r="AN1504" s="29">
        <v>0</v>
      </c>
      <c r="AO1504" s="30">
        <f t="shared" si="46"/>
        <v>0</v>
      </c>
      <c r="AP1504" s="30">
        <f t="shared" si="47"/>
        <v>0</v>
      </c>
      <c r="AQ1504" s="30"/>
    </row>
    <row r="1505" spans="1:43" x14ac:dyDescent="0.25">
      <c r="A1505" t="s">
        <v>219</v>
      </c>
      <c r="B1505">
        <v>1978600</v>
      </c>
      <c r="C1505" t="s">
        <v>5382</v>
      </c>
      <c r="D1505">
        <v>500880</v>
      </c>
      <c r="E1505" t="s">
        <v>5378</v>
      </c>
      <c r="F1505" t="s">
        <v>89</v>
      </c>
      <c r="G1505" t="s">
        <v>90</v>
      </c>
      <c r="H1505" t="s">
        <v>10</v>
      </c>
      <c r="I1505" t="s">
        <v>5379</v>
      </c>
      <c r="J1505" t="s">
        <v>5380</v>
      </c>
      <c r="K1505" t="s">
        <v>224</v>
      </c>
      <c r="L1505" t="s">
        <v>1692</v>
      </c>
      <c r="M1505">
        <v>8830</v>
      </c>
      <c r="N1505">
        <v>28</v>
      </c>
      <c r="O1505" s="17">
        <v>45521</v>
      </c>
      <c r="P1505" s="19" t="s">
        <v>114</v>
      </c>
      <c r="Q1505" t="s">
        <v>24</v>
      </c>
      <c r="R1505" s="17">
        <v>45521</v>
      </c>
      <c r="S1505" s="27"/>
      <c r="T1505">
        <v>96.454999999999998</v>
      </c>
      <c r="U1505">
        <v>11.535</v>
      </c>
      <c r="V1505">
        <v>107.99</v>
      </c>
      <c r="W1505">
        <v>2</v>
      </c>
      <c r="X1505">
        <v>3.78</v>
      </c>
      <c r="Y1505">
        <v>0</v>
      </c>
      <c r="Z1505">
        <v>0</v>
      </c>
      <c r="AA1505">
        <v>0</v>
      </c>
      <c r="AB1505">
        <v>3.3530894999999998</v>
      </c>
      <c r="AC1505" s="29">
        <v>108.4169105</v>
      </c>
      <c r="AD1505">
        <v>0</v>
      </c>
      <c r="AF1505">
        <v>215.98</v>
      </c>
      <c r="AG1505">
        <v>0</v>
      </c>
      <c r="AH1505">
        <v>7.56</v>
      </c>
      <c r="AI1505">
        <v>6.7061789999999997</v>
      </c>
      <c r="AJ1505">
        <v>216.833821</v>
      </c>
      <c r="AK1505" t="s">
        <v>27</v>
      </c>
      <c r="AN1505" s="29">
        <v>0</v>
      </c>
      <c r="AO1505" s="30">
        <f t="shared" si="46"/>
        <v>0</v>
      </c>
      <c r="AP1505" s="30">
        <f t="shared" si="47"/>
        <v>0</v>
      </c>
      <c r="AQ1505" s="30"/>
    </row>
    <row r="1506" spans="1:43" x14ac:dyDescent="0.25">
      <c r="A1506" t="s">
        <v>219</v>
      </c>
      <c r="B1506">
        <v>1978596</v>
      </c>
      <c r="C1506" t="s">
        <v>5383</v>
      </c>
      <c r="D1506">
        <v>1079362</v>
      </c>
      <c r="E1506" t="s">
        <v>5384</v>
      </c>
      <c r="F1506" t="s">
        <v>89</v>
      </c>
      <c r="G1506" t="s">
        <v>90</v>
      </c>
      <c r="H1506" t="s">
        <v>14</v>
      </c>
      <c r="I1506" t="s">
        <v>5385</v>
      </c>
      <c r="J1506" t="s">
        <v>5386</v>
      </c>
      <c r="K1506" t="s">
        <v>95</v>
      </c>
      <c r="L1506" t="s">
        <v>271</v>
      </c>
      <c r="M1506">
        <v>2055</v>
      </c>
      <c r="N1506">
        <v>71</v>
      </c>
      <c r="O1506" s="17">
        <v>45575</v>
      </c>
      <c r="P1506" s="19" t="s">
        <v>1122</v>
      </c>
      <c r="Q1506" t="s">
        <v>24</v>
      </c>
      <c r="R1506" s="17">
        <v>45521</v>
      </c>
      <c r="S1506" s="17"/>
      <c r="T1506">
        <v>94.233333333333334</v>
      </c>
      <c r="U1506">
        <v>2.64</v>
      </c>
      <c r="V1506">
        <v>96.873333333333335</v>
      </c>
      <c r="W1506">
        <v>3</v>
      </c>
      <c r="X1506">
        <v>3.39</v>
      </c>
      <c r="Y1506">
        <v>0</v>
      </c>
      <c r="Z1506">
        <v>0</v>
      </c>
      <c r="AA1506">
        <v>0</v>
      </c>
      <c r="AB1506">
        <v>3.007917</v>
      </c>
      <c r="AC1506" s="29">
        <v>97.255416333333343</v>
      </c>
      <c r="AD1506">
        <v>0</v>
      </c>
      <c r="AF1506">
        <v>290.62</v>
      </c>
      <c r="AG1506">
        <v>0</v>
      </c>
      <c r="AH1506">
        <v>10.17</v>
      </c>
      <c r="AI1506">
        <v>9.0237510000000007</v>
      </c>
      <c r="AJ1506">
        <v>291.76624900000002</v>
      </c>
      <c r="AK1506" t="s">
        <v>26</v>
      </c>
      <c r="AN1506" s="29">
        <v>0</v>
      </c>
      <c r="AO1506" s="30">
        <f t="shared" si="46"/>
        <v>0</v>
      </c>
      <c r="AP1506" s="30">
        <f t="shared" si="47"/>
        <v>0</v>
      </c>
      <c r="AQ1506" s="30"/>
    </row>
    <row r="1507" spans="1:43" x14ac:dyDescent="0.25">
      <c r="A1507" t="s">
        <v>219</v>
      </c>
      <c r="B1507">
        <v>1978596</v>
      </c>
      <c r="C1507" t="s">
        <v>5387</v>
      </c>
      <c r="D1507">
        <v>1780287</v>
      </c>
      <c r="E1507" t="s">
        <v>5384</v>
      </c>
      <c r="F1507" t="s">
        <v>89</v>
      </c>
      <c r="G1507" t="s">
        <v>90</v>
      </c>
      <c r="H1507" t="s">
        <v>14</v>
      </c>
      <c r="I1507" t="s">
        <v>5385</v>
      </c>
      <c r="J1507" t="s">
        <v>5386</v>
      </c>
      <c r="K1507" t="s">
        <v>271</v>
      </c>
      <c r="L1507" t="s">
        <v>95</v>
      </c>
      <c r="M1507">
        <v>2050</v>
      </c>
      <c r="N1507">
        <v>71</v>
      </c>
      <c r="O1507" s="17">
        <v>45578</v>
      </c>
      <c r="P1507" s="19" t="s">
        <v>109</v>
      </c>
      <c r="Q1507" t="s">
        <v>24</v>
      </c>
      <c r="R1507" s="17">
        <v>45521</v>
      </c>
      <c r="S1507" s="17"/>
      <c r="T1507">
        <v>89.693333333333328</v>
      </c>
      <c r="U1507">
        <v>4.1733333333333329</v>
      </c>
      <c r="V1507">
        <v>93.866666666666674</v>
      </c>
      <c r="W1507">
        <v>3</v>
      </c>
      <c r="X1507">
        <v>3.2866666666666671</v>
      </c>
      <c r="Y1507">
        <v>0</v>
      </c>
      <c r="Z1507">
        <v>0</v>
      </c>
      <c r="AA1507">
        <v>0</v>
      </c>
      <c r="AB1507">
        <v>2.9145599999999998</v>
      </c>
      <c r="AC1507" s="29">
        <v>94.238773333333356</v>
      </c>
      <c r="AD1507">
        <v>0</v>
      </c>
      <c r="AF1507">
        <v>281.60000000000002</v>
      </c>
      <c r="AG1507">
        <v>0</v>
      </c>
      <c r="AH1507">
        <v>9.86</v>
      </c>
      <c r="AI1507">
        <v>8.7436799999999995</v>
      </c>
      <c r="AJ1507">
        <v>282.71632000000011</v>
      </c>
      <c r="AK1507" t="s">
        <v>26</v>
      </c>
      <c r="AN1507" s="29">
        <v>0</v>
      </c>
      <c r="AO1507" s="30">
        <f t="shared" si="46"/>
        <v>0</v>
      </c>
      <c r="AP1507" s="30">
        <f t="shared" si="47"/>
        <v>0</v>
      </c>
      <c r="AQ1507" s="30"/>
    </row>
    <row r="1508" spans="1:43" x14ac:dyDescent="0.25">
      <c r="A1508" t="s">
        <v>219</v>
      </c>
      <c r="B1508">
        <v>1978589</v>
      </c>
      <c r="C1508" t="s">
        <v>5388</v>
      </c>
      <c r="D1508">
        <v>1780283</v>
      </c>
      <c r="E1508" t="s">
        <v>5389</v>
      </c>
      <c r="F1508" t="s">
        <v>89</v>
      </c>
      <c r="G1508" t="s">
        <v>90</v>
      </c>
      <c r="H1508" t="s">
        <v>14</v>
      </c>
      <c r="I1508" t="s">
        <v>5390</v>
      </c>
      <c r="J1508" t="s">
        <v>5391</v>
      </c>
      <c r="K1508" t="s">
        <v>314</v>
      </c>
      <c r="L1508" t="s">
        <v>224</v>
      </c>
      <c r="M1508">
        <v>8800</v>
      </c>
      <c r="N1508">
        <v>31</v>
      </c>
      <c r="O1508" s="17">
        <v>45522</v>
      </c>
      <c r="P1508" s="19" t="s">
        <v>114</v>
      </c>
      <c r="Q1508" t="s">
        <v>24</v>
      </c>
      <c r="R1508" s="17">
        <v>45521</v>
      </c>
      <c r="S1508" s="27"/>
      <c r="T1508">
        <v>113.66500000000001</v>
      </c>
      <c r="U1508">
        <v>8.6549999999999994</v>
      </c>
      <c r="V1508">
        <v>122.32</v>
      </c>
      <c r="W1508">
        <v>2</v>
      </c>
      <c r="X1508">
        <v>4.28</v>
      </c>
      <c r="Y1508">
        <v>0</v>
      </c>
      <c r="Z1508">
        <v>0</v>
      </c>
      <c r="AA1508">
        <v>0</v>
      </c>
      <c r="AB1508">
        <v>3.7980360000000002</v>
      </c>
      <c r="AC1508" s="29">
        <v>122.801964</v>
      </c>
      <c r="AD1508">
        <v>0</v>
      </c>
      <c r="AF1508">
        <v>244.64</v>
      </c>
      <c r="AG1508">
        <v>0</v>
      </c>
      <c r="AH1508">
        <v>8.56</v>
      </c>
      <c r="AI1508">
        <v>7.5960720000000004</v>
      </c>
      <c r="AJ1508">
        <v>245.603928</v>
      </c>
      <c r="AK1508" t="s">
        <v>27</v>
      </c>
      <c r="AN1508" s="29">
        <v>0</v>
      </c>
      <c r="AO1508" s="30">
        <f t="shared" si="46"/>
        <v>0</v>
      </c>
      <c r="AP1508" s="30">
        <f t="shared" si="47"/>
        <v>0</v>
      </c>
      <c r="AQ1508" s="30"/>
    </row>
    <row r="1509" spans="1:43" x14ac:dyDescent="0.25">
      <c r="A1509" t="s">
        <v>219</v>
      </c>
      <c r="B1509">
        <v>1978583</v>
      </c>
      <c r="C1509" t="s">
        <v>5392</v>
      </c>
      <c r="D1509">
        <v>500877</v>
      </c>
      <c r="E1509" t="s">
        <v>5393</v>
      </c>
      <c r="F1509" t="s">
        <v>89</v>
      </c>
      <c r="G1509" t="s">
        <v>90</v>
      </c>
      <c r="H1509" t="s">
        <v>10</v>
      </c>
      <c r="I1509" t="s">
        <v>5394</v>
      </c>
      <c r="J1509" t="s">
        <v>5395</v>
      </c>
      <c r="K1509" t="s">
        <v>224</v>
      </c>
      <c r="L1509" t="s">
        <v>225</v>
      </c>
      <c r="M1509">
        <v>98580</v>
      </c>
      <c r="N1509">
        <v>73</v>
      </c>
      <c r="O1509" s="17">
        <v>45523</v>
      </c>
      <c r="P1509" s="19" t="s">
        <v>138</v>
      </c>
      <c r="Q1509" t="s">
        <v>24</v>
      </c>
      <c r="R1509" s="17">
        <v>45521</v>
      </c>
      <c r="S1509" s="27"/>
      <c r="T1509">
        <v>115.65</v>
      </c>
      <c r="U1509">
        <v>7.6533333333333333</v>
      </c>
      <c r="V1509">
        <v>123.3033333333333</v>
      </c>
      <c r="W1509">
        <v>3</v>
      </c>
      <c r="X1509">
        <v>4.3166666666666664</v>
      </c>
      <c r="Y1509">
        <v>0</v>
      </c>
      <c r="Z1509">
        <v>0</v>
      </c>
      <c r="AA1509">
        <v>0</v>
      </c>
      <c r="AB1509">
        <v>3.8285684999999998</v>
      </c>
      <c r="AC1509" s="29">
        <v>123.7914315</v>
      </c>
      <c r="AD1509">
        <v>0</v>
      </c>
      <c r="AF1509">
        <v>369.91</v>
      </c>
      <c r="AG1509">
        <v>0</v>
      </c>
      <c r="AH1509">
        <v>12.95</v>
      </c>
      <c r="AI1509">
        <v>11.4857055</v>
      </c>
      <c r="AJ1509">
        <v>371.37429450000002</v>
      </c>
      <c r="AK1509" t="s">
        <v>26</v>
      </c>
      <c r="AN1509" s="29">
        <v>0</v>
      </c>
      <c r="AO1509" s="30">
        <f t="shared" si="46"/>
        <v>0</v>
      </c>
      <c r="AP1509" s="30">
        <f t="shared" si="47"/>
        <v>0</v>
      </c>
      <c r="AQ1509" s="30"/>
    </row>
    <row r="1510" spans="1:43" x14ac:dyDescent="0.25">
      <c r="A1510" t="s">
        <v>219</v>
      </c>
      <c r="B1510">
        <v>1978582</v>
      </c>
      <c r="C1510" t="s">
        <v>5396</v>
      </c>
      <c r="D1510">
        <v>1079356</v>
      </c>
      <c r="E1510" t="s">
        <v>5397</v>
      </c>
      <c r="F1510" t="s">
        <v>89</v>
      </c>
      <c r="G1510" t="s">
        <v>90</v>
      </c>
      <c r="H1510" t="s">
        <v>14</v>
      </c>
      <c r="I1510" t="s">
        <v>5398</v>
      </c>
      <c r="J1510" t="s">
        <v>5399</v>
      </c>
      <c r="K1510" t="s">
        <v>95</v>
      </c>
      <c r="L1510" t="s">
        <v>271</v>
      </c>
      <c r="M1510">
        <v>2055</v>
      </c>
      <c r="N1510">
        <v>72</v>
      </c>
      <c r="O1510" s="17">
        <v>45575</v>
      </c>
      <c r="P1510" s="19" t="s">
        <v>1122</v>
      </c>
      <c r="Q1510" t="s">
        <v>24</v>
      </c>
      <c r="R1510" s="17">
        <v>45521</v>
      </c>
      <c r="S1510" s="27"/>
      <c r="T1510">
        <v>94.233333333333334</v>
      </c>
      <c r="U1510">
        <v>2.64</v>
      </c>
      <c r="V1510">
        <v>96.873333333333335</v>
      </c>
      <c r="W1510">
        <v>3</v>
      </c>
      <c r="X1510">
        <v>3.39</v>
      </c>
      <c r="Y1510">
        <v>0</v>
      </c>
      <c r="Z1510">
        <v>0</v>
      </c>
      <c r="AA1510">
        <v>0</v>
      </c>
      <c r="AB1510">
        <v>3.007917</v>
      </c>
      <c r="AC1510" s="29">
        <v>97.255416333333343</v>
      </c>
      <c r="AD1510">
        <v>0</v>
      </c>
      <c r="AF1510">
        <v>290.62</v>
      </c>
      <c r="AG1510">
        <v>0</v>
      </c>
      <c r="AH1510">
        <v>10.17</v>
      </c>
      <c r="AI1510">
        <v>9.0237510000000007</v>
      </c>
      <c r="AJ1510">
        <v>291.76624900000002</v>
      </c>
      <c r="AK1510" t="s">
        <v>26</v>
      </c>
      <c r="AN1510" s="29">
        <v>0</v>
      </c>
      <c r="AO1510" s="30">
        <f t="shared" si="46"/>
        <v>0</v>
      </c>
      <c r="AP1510" s="30">
        <f t="shared" si="47"/>
        <v>0</v>
      </c>
      <c r="AQ1510" s="30"/>
    </row>
    <row r="1511" spans="1:43" x14ac:dyDescent="0.25">
      <c r="A1511" t="s">
        <v>219</v>
      </c>
      <c r="B1511">
        <v>1978582</v>
      </c>
      <c r="C1511" t="s">
        <v>5400</v>
      </c>
      <c r="D1511">
        <v>1780280</v>
      </c>
      <c r="E1511" t="s">
        <v>5397</v>
      </c>
      <c r="F1511" t="s">
        <v>89</v>
      </c>
      <c r="G1511" t="s">
        <v>90</v>
      </c>
      <c r="H1511" t="s">
        <v>14</v>
      </c>
      <c r="I1511" t="s">
        <v>5398</v>
      </c>
      <c r="J1511" t="s">
        <v>5399</v>
      </c>
      <c r="K1511" t="s">
        <v>271</v>
      </c>
      <c r="L1511" t="s">
        <v>95</v>
      </c>
      <c r="M1511">
        <v>2050</v>
      </c>
      <c r="N1511">
        <v>72</v>
      </c>
      <c r="O1511" s="17">
        <v>45578</v>
      </c>
      <c r="P1511" s="19" t="s">
        <v>109</v>
      </c>
      <c r="Q1511" t="s">
        <v>24</v>
      </c>
      <c r="R1511" s="17">
        <v>45521</v>
      </c>
      <c r="S1511" s="27"/>
      <c r="T1511">
        <v>89.693333333333328</v>
      </c>
      <c r="U1511">
        <v>4.1733333333333329</v>
      </c>
      <c r="V1511">
        <v>93.866666666666674</v>
      </c>
      <c r="W1511">
        <v>3</v>
      </c>
      <c r="X1511">
        <v>3.2866666666666671</v>
      </c>
      <c r="Y1511">
        <v>0</v>
      </c>
      <c r="Z1511">
        <v>0</v>
      </c>
      <c r="AA1511">
        <v>0</v>
      </c>
      <c r="AB1511">
        <v>2.9145599999999998</v>
      </c>
      <c r="AC1511" s="29">
        <v>94.238773333333356</v>
      </c>
      <c r="AD1511">
        <v>0</v>
      </c>
      <c r="AF1511">
        <v>281.60000000000002</v>
      </c>
      <c r="AG1511">
        <v>0</v>
      </c>
      <c r="AH1511">
        <v>9.86</v>
      </c>
      <c r="AI1511">
        <v>8.7436799999999995</v>
      </c>
      <c r="AJ1511">
        <v>282.71632000000011</v>
      </c>
      <c r="AK1511" t="s">
        <v>26</v>
      </c>
      <c r="AN1511" s="29">
        <v>0</v>
      </c>
      <c r="AO1511" s="30">
        <f t="shared" si="46"/>
        <v>0</v>
      </c>
      <c r="AP1511" s="30">
        <f t="shared" si="47"/>
        <v>0</v>
      </c>
      <c r="AQ1511" s="30"/>
    </row>
    <row r="1512" spans="1:43" x14ac:dyDescent="0.25">
      <c r="A1512" t="s">
        <v>219</v>
      </c>
      <c r="B1512">
        <v>1978575</v>
      </c>
      <c r="C1512" t="s">
        <v>5401</v>
      </c>
      <c r="D1512">
        <v>1780272</v>
      </c>
      <c r="E1512" t="s">
        <v>5402</v>
      </c>
      <c r="F1512" t="s">
        <v>89</v>
      </c>
      <c r="G1512" t="s">
        <v>90</v>
      </c>
      <c r="H1512" t="s">
        <v>10</v>
      </c>
      <c r="I1512" t="s">
        <v>5403</v>
      </c>
      <c r="J1512" t="s">
        <v>5404</v>
      </c>
      <c r="K1512" t="s">
        <v>231</v>
      </c>
      <c r="L1512" t="s">
        <v>230</v>
      </c>
      <c r="M1512">
        <v>8270</v>
      </c>
      <c r="N1512">
        <v>11</v>
      </c>
      <c r="O1512" s="17">
        <v>45560</v>
      </c>
      <c r="P1512" s="19" t="s">
        <v>125</v>
      </c>
      <c r="Q1512" t="s">
        <v>24</v>
      </c>
      <c r="R1512" s="17">
        <v>45521</v>
      </c>
      <c r="S1512" s="27"/>
      <c r="T1512">
        <v>38.736666666666657</v>
      </c>
      <c r="U1512">
        <v>3.9233333333333329</v>
      </c>
      <c r="V1512">
        <v>42.66</v>
      </c>
      <c r="W1512">
        <v>3</v>
      </c>
      <c r="X1512">
        <v>1.493333333333333</v>
      </c>
      <c r="Y1512">
        <v>0</v>
      </c>
      <c r="Z1512">
        <v>0</v>
      </c>
      <c r="AA1512">
        <v>0</v>
      </c>
      <c r="AB1512">
        <v>1.3245929999999999</v>
      </c>
      <c r="AC1512" s="29">
        <v>42.828740333333343</v>
      </c>
      <c r="AD1512">
        <v>0</v>
      </c>
      <c r="AF1512">
        <v>127.98</v>
      </c>
      <c r="AG1512">
        <v>0</v>
      </c>
      <c r="AH1512">
        <v>4.4800000000000004</v>
      </c>
      <c r="AI1512">
        <v>3.973779</v>
      </c>
      <c r="AJ1512">
        <v>128.486221</v>
      </c>
      <c r="AK1512" t="s">
        <v>26</v>
      </c>
      <c r="AN1512" s="29">
        <v>0</v>
      </c>
      <c r="AO1512" s="30">
        <f t="shared" si="46"/>
        <v>0</v>
      </c>
      <c r="AP1512" s="30">
        <f t="shared" si="47"/>
        <v>0</v>
      </c>
      <c r="AQ1512" s="30"/>
    </row>
    <row r="1513" spans="1:43" x14ac:dyDescent="0.25">
      <c r="A1513" t="s">
        <v>219</v>
      </c>
      <c r="B1513">
        <v>1978575</v>
      </c>
      <c r="C1513" t="s">
        <v>5405</v>
      </c>
      <c r="D1513">
        <v>1780273</v>
      </c>
      <c r="E1513" t="s">
        <v>5402</v>
      </c>
      <c r="F1513" t="s">
        <v>89</v>
      </c>
      <c r="G1513" t="s">
        <v>90</v>
      </c>
      <c r="H1513" t="s">
        <v>10</v>
      </c>
      <c r="I1513" t="s">
        <v>5406</v>
      </c>
      <c r="J1513" t="s">
        <v>5407</v>
      </c>
      <c r="K1513" t="s">
        <v>231</v>
      </c>
      <c r="L1513" t="s">
        <v>230</v>
      </c>
      <c r="M1513">
        <v>8270</v>
      </c>
      <c r="N1513">
        <v>12</v>
      </c>
      <c r="O1513" s="17">
        <v>45560</v>
      </c>
      <c r="P1513" s="19" t="s">
        <v>125</v>
      </c>
      <c r="Q1513" t="s">
        <v>24</v>
      </c>
      <c r="R1513" s="17">
        <v>45521</v>
      </c>
      <c r="S1513" s="27"/>
      <c r="T1513">
        <v>38.736666666666657</v>
      </c>
      <c r="U1513">
        <v>3.9233333333333329</v>
      </c>
      <c r="V1513">
        <v>42.66</v>
      </c>
      <c r="W1513">
        <v>3</v>
      </c>
      <c r="X1513">
        <v>1.493333333333333</v>
      </c>
      <c r="Y1513">
        <v>0</v>
      </c>
      <c r="Z1513">
        <v>0</v>
      </c>
      <c r="AA1513">
        <v>0</v>
      </c>
      <c r="AB1513">
        <v>1.3245929999999999</v>
      </c>
      <c r="AC1513" s="29">
        <v>42.828740333333343</v>
      </c>
      <c r="AD1513">
        <v>0</v>
      </c>
      <c r="AF1513">
        <v>127.98</v>
      </c>
      <c r="AG1513">
        <v>0</v>
      </c>
      <c r="AH1513">
        <v>4.4800000000000004</v>
      </c>
      <c r="AI1513">
        <v>3.973779</v>
      </c>
      <c r="AJ1513">
        <v>128.486221</v>
      </c>
      <c r="AK1513" t="s">
        <v>26</v>
      </c>
      <c r="AN1513" s="29">
        <v>0</v>
      </c>
      <c r="AO1513" s="30">
        <f t="shared" si="46"/>
        <v>0</v>
      </c>
      <c r="AP1513" s="30">
        <f t="shared" si="47"/>
        <v>0</v>
      </c>
      <c r="AQ1513" s="30"/>
    </row>
    <row r="1514" spans="1:43" x14ac:dyDescent="0.25">
      <c r="A1514" t="s">
        <v>219</v>
      </c>
      <c r="B1514">
        <v>1978575</v>
      </c>
      <c r="C1514" t="s">
        <v>5408</v>
      </c>
      <c r="D1514">
        <v>162740</v>
      </c>
      <c r="E1514" t="s">
        <v>5402</v>
      </c>
      <c r="F1514" t="s">
        <v>89</v>
      </c>
      <c r="G1514" t="s">
        <v>90</v>
      </c>
      <c r="H1514" t="s">
        <v>10</v>
      </c>
      <c r="I1514" t="s">
        <v>5403</v>
      </c>
      <c r="J1514" t="s">
        <v>5404</v>
      </c>
      <c r="K1514" t="s">
        <v>230</v>
      </c>
      <c r="L1514" t="s">
        <v>231</v>
      </c>
      <c r="M1514">
        <v>8275</v>
      </c>
      <c r="N1514">
        <v>13</v>
      </c>
      <c r="O1514" s="17">
        <v>45555</v>
      </c>
      <c r="P1514" s="19" t="s">
        <v>107</v>
      </c>
      <c r="Q1514" t="s">
        <v>24</v>
      </c>
      <c r="R1514" s="17">
        <v>45521</v>
      </c>
      <c r="S1514" s="27"/>
      <c r="T1514">
        <v>39.723333333333343</v>
      </c>
      <c r="U1514">
        <v>2.936666666666667</v>
      </c>
      <c r="V1514">
        <v>42.66</v>
      </c>
      <c r="W1514">
        <v>3</v>
      </c>
      <c r="X1514">
        <v>1.493333333333333</v>
      </c>
      <c r="Y1514">
        <v>0</v>
      </c>
      <c r="Z1514">
        <v>0</v>
      </c>
      <c r="AA1514">
        <v>0</v>
      </c>
      <c r="AB1514">
        <v>1.3245929999999999</v>
      </c>
      <c r="AC1514" s="29">
        <v>42.828740333333343</v>
      </c>
      <c r="AD1514">
        <v>0</v>
      </c>
      <c r="AF1514">
        <v>127.98</v>
      </c>
      <c r="AG1514">
        <v>0</v>
      </c>
      <c r="AH1514">
        <v>4.4800000000000004</v>
      </c>
      <c r="AI1514">
        <v>3.973779</v>
      </c>
      <c r="AJ1514">
        <v>128.486221</v>
      </c>
      <c r="AK1514" t="s">
        <v>26</v>
      </c>
      <c r="AN1514" s="29">
        <v>0</v>
      </c>
      <c r="AO1514" s="30">
        <f t="shared" si="46"/>
        <v>0</v>
      </c>
      <c r="AP1514" s="30">
        <f t="shared" si="47"/>
        <v>0</v>
      </c>
      <c r="AQ1514" s="30"/>
    </row>
    <row r="1515" spans="1:43" x14ac:dyDescent="0.25">
      <c r="A1515" t="s">
        <v>219</v>
      </c>
      <c r="B1515">
        <v>1978575</v>
      </c>
      <c r="C1515" t="s">
        <v>5409</v>
      </c>
      <c r="D1515">
        <v>162741</v>
      </c>
      <c r="E1515" t="s">
        <v>5402</v>
      </c>
      <c r="F1515" t="s">
        <v>89</v>
      </c>
      <c r="G1515" t="s">
        <v>90</v>
      </c>
      <c r="H1515" t="s">
        <v>10</v>
      </c>
      <c r="I1515" t="s">
        <v>5406</v>
      </c>
      <c r="J1515" t="s">
        <v>5407</v>
      </c>
      <c r="K1515" t="s">
        <v>230</v>
      </c>
      <c r="L1515" t="s">
        <v>231</v>
      </c>
      <c r="M1515">
        <v>8275</v>
      </c>
      <c r="N1515">
        <v>14</v>
      </c>
      <c r="O1515" s="17">
        <v>45555</v>
      </c>
      <c r="P1515" s="19" t="s">
        <v>107</v>
      </c>
      <c r="Q1515" t="s">
        <v>24</v>
      </c>
      <c r="R1515" s="17">
        <v>45521</v>
      </c>
      <c r="S1515" s="27"/>
      <c r="T1515">
        <v>39.723333333333343</v>
      </c>
      <c r="U1515">
        <v>2.936666666666667</v>
      </c>
      <c r="V1515">
        <v>42.66</v>
      </c>
      <c r="W1515">
        <v>3</v>
      </c>
      <c r="X1515">
        <v>1.493333333333333</v>
      </c>
      <c r="Y1515">
        <v>0</v>
      </c>
      <c r="Z1515">
        <v>0</v>
      </c>
      <c r="AA1515">
        <v>0</v>
      </c>
      <c r="AB1515">
        <v>1.3245929999999999</v>
      </c>
      <c r="AC1515" s="29">
        <v>42.828740333333343</v>
      </c>
      <c r="AD1515">
        <v>0</v>
      </c>
      <c r="AF1515">
        <v>127.98</v>
      </c>
      <c r="AG1515">
        <v>0</v>
      </c>
      <c r="AH1515">
        <v>4.4800000000000004</v>
      </c>
      <c r="AI1515">
        <v>3.973779</v>
      </c>
      <c r="AJ1515">
        <v>128.486221</v>
      </c>
      <c r="AK1515" t="s">
        <v>26</v>
      </c>
      <c r="AN1515" s="29">
        <v>0</v>
      </c>
      <c r="AO1515" s="30">
        <f t="shared" si="46"/>
        <v>0</v>
      </c>
      <c r="AP1515" s="30">
        <f t="shared" si="47"/>
        <v>0</v>
      </c>
      <c r="AQ1515" s="30"/>
    </row>
    <row r="1516" spans="1:43" x14ac:dyDescent="0.25">
      <c r="A1516" t="s">
        <v>219</v>
      </c>
      <c r="B1516">
        <v>1978571</v>
      </c>
      <c r="C1516" t="s">
        <v>5410</v>
      </c>
      <c r="D1516">
        <v>500875</v>
      </c>
      <c r="E1516" t="s">
        <v>5411</v>
      </c>
      <c r="F1516" t="s">
        <v>89</v>
      </c>
      <c r="G1516" t="s">
        <v>90</v>
      </c>
      <c r="H1516" t="s">
        <v>10</v>
      </c>
      <c r="I1516" t="s">
        <v>5412</v>
      </c>
      <c r="J1516" t="s">
        <v>5413</v>
      </c>
      <c r="K1516" t="s">
        <v>224</v>
      </c>
      <c r="L1516" t="s">
        <v>225</v>
      </c>
      <c r="M1516">
        <v>8495</v>
      </c>
      <c r="N1516">
        <v>9</v>
      </c>
      <c r="O1516" s="17">
        <v>45522</v>
      </c>
      <c r="P1516" s="19" t="s">
        <v>103</v>
      </c>
      <c r="Q1516" t="s">
        <v>24</v>
      </c>
      <c r="R1516" s="17">
        <v>45521</v>
      </c>
      <c r="S1516" s="27"/>
      <c r="T1516">
        <v>200.93</v>
      </c>
      <c r="U1516">
        <v>22.96</v>
      </c>
      <c r="V1516">
        <v>223.89</v>
      </c>
      <c r="W1516">
        <v>1</v>
      </c>
      <c r="X1516">
        <v>7.84</v>
      </c>
      <c r="Y1516">
        <v>0</v>
      </c>
      <c r="Z1516">
        <v>0</v>
      </c>
      <c r="AA1516">
        <v>0</v>
      </c>
      <c r="AB1516">
        <v>6.9517844999999996</v>
      </c>
      <c r="AC1516" s="29">
        <v>224.77821549999999</v>
      </c>
      <c r="AD1516">
        <v>0</v>
      </c>
      <c r="AF1516">
        <v>223.89</v>
      </c>
      <c r="AG1516">
        <v>0</v>
      </c>
      <c r="AH1516">
        <v>7.84</v>
      </c>
      <c r="AI1516">
        <v>6.9517844999999996</v>
      </c>
      <c r="AJ1516">
        <v>224.77821549999999</v>
      </c>
      <c r="AK1516" t="s">
        <v>25</v>
      </c>
      <c r="AN1516" s="29">
        <v>0</v>
      </c>
      <c r="AO1516" s="30">
        <f t="shared" si="46"/>
        <v>0</v>
      </c>
      <c r="AP1516" s="30">
        <f t="shared" si="47"/>
        <v>0</v>
      </c>
      <c r="AQ1516" s="30"/>
    </row>
    <row r="1517" spans="1:43" x14ac:dyDescent="0.25">
      <c r="A1517" t="s">
        <v>219</v>
      </c>
      <c r="B1517">
        <v>1978571</v>
      </c>
      <c r="C1517" t="s">
        <v>5414</v>
      </c>
      <c r="D1517">
        <v>500876</v>
      </c>
      <c r="E1517" t="s">
        <v>5411</v>
      </c>
      <c r="F1517" t="s">
        <v>89</v>
      </c>
      <c r="G1517" t="s">
        <v>90</v>
      </c>
      <c r="H1517" t="s">
        <v>10</v>
      </c>
      <c r="I1517" t="s">
        <v>5415</v>
      </c>
      <c r="J1517" t="s">
        <v>5416</v>
      </c>
      <c r="K1517" t="s">
        <v>224</v>
      </c>
      <c r="L1517" t="s">
        <v>225</v>
      </c>
      <c r="M1517">
        <v>8495</v>
      </c>
      <c r="N1517">
        <v>10</v>
      </c>
      <c r="O1517" s="17">
        <v>45522</v>
      </c>
      <c r="P1517" s="19" t="s">
        <v>103</v>
      </c>
      <c r="Q1517" t="s">
        <v>24</v>
      </c>
      <c r="R1517" s="17">
        <v>45521</v>
      </c>
      <c r="S1517" s="27"/>
      <c r="T1517">
        <v>200.93</v>
      </c>
      <c r="U1517">
        <v>22.96</v>
      </c>
      <c r="V1517">
        <v>223.89</v>
      </c>
      <c r="W1517">
        <v>1</v>
      </c>
      <c r="X1517">
        <v>7.84</v>
      </c>
      <c r="Y1517">
        <v>0</v>
      </c>
      <c r="Z1517">
        <v>0</v>
      </c>
      <c r="AA1517">
        <v>0</v>
      </c>
      <c r="AB1517">
        <v>6.9517844999999996</v>
      </c>
      <c r="AC1517" s="29">
        <v>224.77821549999999</v>
      </c>
      <c r="AD1517">
        <v>0</v>
      </c>
      <c r="AF1517">
        <v>223.89</v>
      </c>
      <c r="AG1517">
        <v>0</v>
      </c>
      <c r="AH1517">
        <v>7.84</v>
      </c>
      <c r="AI1517">
        <v>6.9517844999999996</v>
      </c>
      <c r="AJ1517">
        <v>224.77821549999999</v>
      </c>
      <c r="AK1517" t="s">
        <v>25</v>
      </c>
      <c r="AN1517" s="29">
        <v>0</v>
      </c>
      <c r="AO1517" s="30">
        <f t="shared" si="46"/>
        <v>0</v>
      </c>
      <c r="AP1517" s="30">
        <f t="shared" si="47"/>
        <v>0</v>
      </c>
      <c r="AQ1517" s="30"/>
    </row>
    <row r="1518" spans="1:43" x14ac:dyDescent="0.25">
      <c r="A1518" t="s">
        <v>219</v>
      </c>
      <c r="B1518">
        <v>1978558</v>
      </c>
      <c r="C1518" t="s">
        <v>5417</v>
      </c>
      <c r="D1518">
        <v>1780268</v>
      </c>
      <c r="E1518" t="s">
        <v>5418</v>
      </c>
      <c r="F1518" t="s">
        <v>89</v>
      </c>
      <c r="G1518" t="s">
        <v>90</v>
      </c>
      <c r="H1518" t="s">
        <v>10</v>
      </c>
      <c r="I1518" t="s">
        <v>5419</v>
      </c>
      <c r="J1518" t="s">
        <v>5420</v>
      </c>
      <c r="K1518" t="s">
        <v>256</v>
      </c>
      <c r="L1518" t="s">
        <v>95</v>
      </c>
      <c r="M1518">
        <v>8370</v>
      </c>
      <c r="N1518">
        <v>42</v>
      </c>
      <c r="O1518" s="17">
        <v>45521</v>
      </c>
      <c r="P1518" s="19" t="s">
        <v>138</v>
      </c>
      <c r="Q1518" t="s">
        <v>24</v>
      </c>
      <c r="R1518" s="17">
        <v>45521</v>
      </c>
      <c r="S1518" s="27"/>
      <c r="T1518">
        <v>70.22</v>
      </c>
      <c r="U1518">
        <v>14.91</v>
      </c>
      <c r="V1518">
        <v>85.13</v>
      </c>
      <c r="W1518">
        <v>1</v>
      </c>
      <c r="X1518">
        <v>2.98</v>
      </c>
      <c r="Y1518">
        <v>0</v>
      </c>
      <c r="Z1518">
        <v>0</v>
      </c>
      <c r="AA1518">
        <v>0</v>
      </c>
      <c r="AB1518">
        <v>2.6432864999999999</v>
      </c>
      <c r="AC1518" s="29">
        <v>85.466713499999997</v>
      </c>
      <c r="AD1518">
        <v>0</v>
      </c>
      <c r="AF1518">
        <v>85.13</v>
      </c>
      <c r="AG1518">
        <v>0</v>
      </c>
      <c r="AH1518">
        <v>2.98</v>
      </c>
      <c r="AI1518">
        <v>2.6432864999999999</v>
      </c>
      <c r="AJ1518">
        <v>85.466713499999997</v>
      </c>
      <c r="AK1518" t="s">
        <v>25</v>
      </c>
      <c r="AN1518" s="29">
        <v>0</v>
      </c>
      <c r="AO1518" s="30">
        <f t="shared" si="46"/>
        <v>0</v>
      </c>
      <c r="AP1518" s="30">
        <f t="shared" si="47"/>
        <v>0</v>
      </c>
      <c r="AQ1518" s="30"/>
    </row>
    <row r="1519" spans="1:43" x14ac:dyDescent="0.25">
      <c r="A1519" t="s">
        <v>219</v>
      </c>
      <c r="B1519">
        <v>1978548</v>
      </c>
      <c r="C1519" t="s">
        <v>5421</v>
      </c>
      <c r="D1519">
        <v>500873</v>
      </c>
      <c r="E1519" t="s">
        <v>5422</v>
      </c>
      <c r="F1519" t="s">
        <v>89</v>
      </c>
      <c r="G1519" t="s">
        <v>90</v>
      </c>
      <c r="H1519" t="s">
        <v>10</v>
      </c>
      <c r="I1519" t="s">
        <v>5423</v>
      </c>
      <c r="J1519" t="s">
        <v>5424</v>
      </c>
      <c r="K1519" t="s">
        <v>224</v>
      </c>
      <c r="L1519" t="s">
        <v>271</v>
      </c>
      <c r="M1519">
        <v>5015</v>
      </c>
      <c r="N1519">
        <v>10</v>
      </c>
      <c r="O1519" s="17">
        <v>45522</v>
      </c>
      <c r="P1519" s="19" t="s">
        <v>122</v>
      </c>
      <c r="Q1519" t="s">
        <v>24</v>
      </c>
      <c r="R1519" s="17">
        <v>45521</v>
      </c>
      <c r="S1519" s="27"/>
      <c r="T1519">
        <v>40.46</v>
      </c>
      <c r="U1519">
        <v>7.2</v>
      </c>
      <c r="V1519">
        <v>47.66</v>
      </c>
      <c r="W1519">
        <v>3</v>
      </c>
      <c r="X1519">
        <v>1.666666666666667</v>
      </c>
      <c r="Y1519">
        <v>0</v>
      </c>
      <c r="Z1519">
        <v>0</v>
      </c>
      <c r="AA1519">
        <v>0</v>
      </c>
      <c r="AB1519">
        <v>1.479843</v>
      </c>
      <c r="AC1519" s="29">
        <v>47.846823666666673</v>
      </c>
      <c r="AD1519">
        <v>0</v>
      </c>
      <c r="AF1519">
        <v>142.97999999999999</v>
      </c>
      <c r="AG1519">
        <v>0</v>
      </c>
      <c r="AH1519">
        <v>5</v>
      </c>
      <c r="AI1519">
        <v>4.4395290000000003</v>
      </c>
      <c r="AJ1519">
        <v>143.540471</v>
      </c>
      <c r="AK1519" t="s">
        <v>26</v>
      </c>
      <c r="AN1519" s="29">
        <v>0</v>
      </c>
      <c r="AO1519" s="30">
        <f t="shared" si="46"/>
        <v>0</v>
      </c>
      <c r="AP1519" s="30">
        <f t="shared" si="47"/>
        <v>0</v>
      </c>
      <c r="AQ1519" s="30"/>
    </row>
    <row r="1520" spans="1:43" x14ac:dyDescent="0.25">
      <c r="A1520" t="s">
        <v>219</v>
      </c>
      <c r="B1520">
        <v>1978526</v>
      </c>
      <c r="C1520" t="s">
        <v>5425</v>
      </c>
      <c r="D1520">
        <v>1780261</v>
      </c>
      <c r="E1520" t="s">
        <v>5426</v>
      </c>
      <c r="F1520" t="s">
        <v>89</v>
      </c>
      <c r="G1520" t="s">
        <v>90</v>
      </c>
      <c r="H1520" t="s">
        <v>10</v>
      </c>
      <c r="I1520" t="s">
        <v>5427</v>
      </c>
      <c r="J1520" t="s">
        <v>5428</v>
      </c>
      <c r="K1520" t="s">
        <v>1121</v>
      </c>
      <c r="L1520" t="s">
        <v>2891</v>
      </c>
      <c r="M1520">
        <v>8540</v>
      </c>
      <c r="N1520">
        <v>4</v>
      </c>
      <c r="O1520" s="17">
        <v>45522</v>
      </c>
      <c r="P1520" s="19" t="s">
        <v>123</v>
      </c>
      <c r="Q1520" t="s">
        <v>24</v>
      </c>
      <c r="R1520" s="17">
        <v>45521</v>
      </c>
      <c r="S1520" s="27"/>
      <c r="T1520">
        <v>145.72</v>
      </c>
      <c r="U1520">
        <v>14.67</v>
      </c>
      <c r="V1520">
        <v>160.38999999999999</v>
      </c>
      <c r="W1520">
        <v>1</v>
      </c>
      <c r="X1520">
        <v>5.61</v>
      </c>
      <c r="Y1520">
        <v>0</v>
      </c>
      <c r="Z1520">
        <v>0</v>
      </c>
      <c r="AA1520">
        <v>0</v>
      </c>
      <c r="AB1520">
        <v>4.9801095000000002</v>
      </c>
      <c r="AC1520" s="29">
        <v>161.0198905</v>
      </c>
      <c r="AD1520">
        <v>0</v>
      </c>
      <c r="AF1520">
        <v>160.38999999999999</v>
      </c>
      <c r="AG1520">
        <v>0</v>
      </c>
      <c r="AH1520">
        <v>5.61</v>
      </c>
      <c r="AI1520">
        <v>4.9801095000000002</v>
      </c>
      <c r="AJ1520">
        <v>161.0198905</v>
      </c>
      <c r="AK1520" t="s">
        <v>25</v>
      </c>
      <c r="AN1520" s="29">
        <v>0</v>
      </c>
      <c r="AO1520" s="30">
        <f t="shared" si="46"/>
        <v>0</v>
      </c>
      <c r="AP1520" s="30">
        <f t="shared" si="47"/>
        <v>0</v>
      </c>
      <c r="AQ1520" s="30"/>
    </row>
    <row r="1521" spans="1:43" x14ac:dyDescent="0.25">
      <c r="A1521" t="s">
        <v>219</v>
      </c>
      <c r="B1521">
        <v>1978474</v>
      </c>
      <c r="C1521" t="s">
        <v>5429</v>
      </c>
      <c r="D1521">
        <v>1079340</v>
      </c>
      <c r="E1521" t="s">
        <v>5430</v>
      </c>
      <c r="F1521" t="s">
        <v>89</v>
      </c>
      <c r="G1521" t="s">
        <v>90</v>
      </c>
      <c r="H1521" t="s">
        <v>10</v>
      </c>
      <c r="I1521" t="s">
        <v>5431</v>
      </c>
      <c r="J1521" t="s">
        <v>5432</v>
      </c>
      <c r="K1521" t="s">
        <v>276</v>
      </c>
      <c r="L1521" t="s">
        <v>734</v>
      </c>
      <c r="M1521">
        <v>832</v>
      </c>
      <c r="N1521">
        <v>31</v>
      </c>
      <c r="O1521" s="17">
        <v>45522</v>
      </c>
      <c r="P1521" s="19" t="s">
        <v>1139</v>
      </c>
      <c r="Q1521" t="s">
        <v>24</v>
      </c>
      <c r="R1521" s="17">
        <v>45521</v>
      </c>
      <c r="S1521" s="17"/>
      <c r="T1521">
        <v>51.963333333333331</v>
      </c>
      <c r="U1521">
        <v>5.6033333333333326</v>
      </c>
      <c r="V1521">
        <v>57.566666666666663</v>
      </c>
      <c r="W1521">
        <v>3</v>
      </c>
      <c r="X1521">
        <v>2.0133333333333332</v>
      </c>
      <c r="Y1521">
        <v>0</v>
      </c>
      <c r="Z1521">
        <v>0</v>
      </c>
      <c r="AA1521">
        <v>0</v>
      </c>
      <c r="AB1521">
        <v>1.787445</v>
      </c>
      <c r="AC1521" s="29">
        <v>57.792554999999993</v>
      </c>
      <c r="AD1521">
        <v>0</v>
      </c>
      <c r="AF1521">
        <v>172.7</v>
      </c>
      <c r="AG1521">
        <v>0</v>
      </c>
      <c r="AH1521">
        <v>6.04</v>
      </c>
      <c r="AI1521">
        <v>5.3623349999999999</v>
      </c>
      <c r="AJ1521">
        <v>173.37766500000001</v>
      </c>
      <c r="AK1521" t="s">
        <v>26</v>
      </c>
      <c r="AN1521" s="29">
        <v>5.09</v>
      </c>
      <c r="AO1521" s="30">
        <f t="shared" si="46"/>
        <v>1.4633749999999999</v>
      </c>
      <c r="AP1521" s="30">
        <f t="shared" si="47"/>
        <v>0.48779166666666662</v>
      </c>
      <c r="AQ1521" s="30"/>
    </row>
    <row r="1522" spans="1:43" x14ac:dyDescent="0.25">
      <c r="A1522" t="s">
        <v>219</v>
      </c>
      <c r="B1522">
        <v>1978472</v>
      </c>
      <c r="C1522" t="s">
        <v>5433</v>
      </c>
      <c r="D1522">
        <v>500857</v>
      </c>
      <c r="E1522" t="s">
        <v>5434</v>
      </c>
      <c r="F1522" t="s">
        <v>89</v>
      </c>
      <c r="G1522" t="s">
        <v>90</v>
      </c>
      <c r="H1522" t="s">
        <v>10</v>
      </c>
      <c r="I1522" t="s">
        <v>5435</v>
      </c>
      <c r="J1522" t="s">
        <v>5436</v>
      </c>
      <c r="K1522" t="s">
        <v>224</v>
      </c>
      <c r="L1522" t="s">
        <v>266</v>
      </c>
      <c r="M1522">
        <v>5015</v>
      </c>
      <c r="N1522">
        <v>18</v>
      </c>
      <c r="O1522" s="17">
        <v>45521</v>
      </c>
      <c r="P1522" s="19" t="s">
        <v>122</v>
      </c>
      <c r="Q1522" t="s">
        <v>24</v>
      </c>
      <c r="R1522" s="17">
        <v>45521</v>
      </c>
      <c r="S1522" s="17"/>
      <c r="T1522">
        <v>129.6</v>
      </c>
      <c r="U1522">
        <v>24.39</v>
      </c>
      <c r="V1522">
        <v>153.99</v>
      </c>
      <c r="W1522">
        <v>1</v>
      </c>
      <c r="X1522">
        <v>5.39</v>
      </c>
      <c r="Y1522">
        <v>0</v>
      </c>
      <c r="Z1522">
        <v>0</v>
      </c>
      <c r="AA1522">
        <v>0</v>
      </c>
      <c r="AB1522">
        <v>4.7813895000000004</v>
      </c>
      <c r="AC1522" s="29">
        <v>154.59861050000001</v>
      </c>
      <c r="AD1522">
        <v>0</v>
      </c>
      <c r="AF1522">
        <v>153.99</v>
      </c>
      <c r="AG1522">
        <v>0</v>
      </c>
      <c r="AH1522">
        <v>5.39</v>
      </c>
      <c r="AI1522">
        <v>4.7813895000000004</v>
      </c>
      <c r="AJ1522">
        <v>154.59861050000001</v>
      </c>
      <c r="AK1522" t="s">
        <v>25</v>
      </c>
      <c r="AN1522" s="29">
        <v>0</v>
      </c>
      <c r="AO1522" s="30">
        <f t="shared" si="46"/>
        <v>0</v>
      </c>
      <c r="AP1522" s="30">
        <f t="shared" si="47"/>
        <v>0</v>
      </c>
      <c r="AQ1522" s="30"/>
    </row>
    <row r="1523" spans="1:43" x14ac:dyDescent="0.25">
      <c r="A1523" t="s">
        <v>219</v>
      </c>
      <c r="B1523">
        <v>1978465</v>
      </c>
      <c r="C1523" t="s">
        <v>5437</v>
      </c>
      <c r="D1523">
        <v>1780233</v>
      </c>
      <c r="E1523" t="s">
        <v>5438</v>
      </c>
      <c r="F1523" t="s">
        <v>89</v>
      </c>
      <c r="G1523" t="s">
        <v>90</v>
      </c>
      <c r="H1523" t="s">
        <v>14</v>
      </c>
      <c r="I1523" t="s">
        <v>5439</v>
      </c>
      <c r="J1523" t="s">
        <v>5440</v>
      </c>
      <c r="K1523" t="s">
        <v>271</v>
      </c>
      <c r="L1523" t="s">
        <v>115</v>
      </c>
      <c r="M1523">
        <v>8740</v>
      </c>
      <c r="N1523">
        <v>37</v>
      </c>
      <c r="O1523" s="17">
        <v>45522</v>
      </c>
      <c r="P1523" s="19" t="s">
        <v>96</v>
      </c>
      <c r="Q1523" t="s">
        <v>24</v>
      </c>
      <c r="R1523" s="17">
        <v>45521</v>
      </c>
      <c r="S1523" s="17"/>
      <c r="T1523">
        <v>38.903333333333329</v>
      </c>
      <c r="U1523">
        <v>4.753333333333333</v>
      </c>
      <c r="V1523">
        <v>43.656666666666673</v>
      </c>
      <c r="W1523">
        <v>3</v>
      </c>
      <c r="X1523">
        <v>1.5266666666666671</v>
      </c>
      <c r="Y1523">
        <v>0</v>
      </c>
      <c r="Z1523">
        <v>0</v>
      </c>
      <c r="AA1523">
        <v>0</v>
      </c>
      <c r="AB1523">
        <v>1.3555394999999999</v>
      </c>
      <c r="AC1523" s="29">
        <v>43.827793833333338</v>
      </c>
      <c r="AD1523">
        <v>0</v>
      </c>
      <c r="AF1523">
        <v>130.97</v>
      </c>
      <c r="AG1523">
        <v>0</v>
      </c>
      <c r="AH1523">
        <v>4.58</v>
      </c>
      <c r="AI1523">
        <v>4.0666184999999997</v>
      </c>
      <c r="AJ1523">
        <v>131.48338150000001</v>
      </c>
      <c r="AK1523" t="s">
        <v>26</v>
      </c>
      <c r="AN1523" s="29">
        <v>0</v>
      </c>
      <c r="AO1523" s="30">
        <f t="shared" si="46"/>
        <v>0</v>
      </c>
      <c r="AP1523" s="30">
        <f t="shared" si="47"/>
        <v>0</v>
      </c>
      <c r="AQ1523" s="30"/>
    </row>
    <row r="1524" spans="1:43" x14ac:dyDescent="0.25">
      <c r="A1524" t="s">
        <v>219</v>
      </c>
      <c r="B1524">
        <v>1978460</v>
      </c>
      <c r="C1524" t="s">
        <v>5441</v>
      </c>
      <c r="D1524">
        <v>1780236</v>
      </c>
      <c r="E1524" t="s">
        <v>5442</v>
      </c>
      <c r="F1524" t="s">
        <v>89</v>
      </c>
      <c r="G1524" t="s">
        <v>90</v>
      </c>
      <c r="H1524" t="s">
        <v>14</v>
      </c>
      <c r="I1524" t="s">
        <v>5443</v>
      </c>
      <c r="J1524" t="s">
        <v>5444</v>
      </c>
      <c r="K1524" t="s">
        <v>248</v>
      </c>
      <c r="L1524" t="s">
        <v>224</v>
      </c>
      <c r="M1524">
        <v>8805</v>
      </c>
      <c r="N1524">
        <v>26</v>
      </c>
      <c r="O1524" s="17">
        <v>45530</v>
      </c>
      <c r="P1524" s="19" t="s">
        <v>944</v>
      </c>
      <c r="Q1524" t="s">
        <v>24</v>
      </c>
      <c r="R1524" s="17">
        <v>45521</v>
      </c>
      <c r="S1524" s="27"/>
      <c r="T1524">
        <v>94.454999999999998</v>
      </c>
      <c r="U1524">
        <v>8.7200000000000006</v>
      </c>
      <c r="V1524">
        <v>103.175</v>
      </c>
      <c r="W1524">
        <v>2</v>
      </c>
      <c r="X1524">
        <v>3.61</v>
      </c>
      <c r="Y1524">
        <v>0</v>
      </c>
      <c r="Z1524">
        <v>0</v>
      </c>
      <c r="AA1524">
        <v>0</v>
      </c>
      <c r="AB1524">
        <v>3.20358375</v>
      </c>
      <c r="AC1524" s="29">
        <v>103.58141625</v>
      </c>
      <c r="AD1524">
        <v>0</v>
      </c>
      <c r="AF1524">
        <v>206.35</v>
      </c>
      <c r="AG1524">
        <v>0</v>
      </c>
      <c r="AH1524">
        <v>7.22</v>
      </c>
      <c r="AI1524">
        <v>6.4071674999999999</v>
      </c>
      <c r="AJ1524">
        <v>207.16283250000001</v>
      </c>
      <c r="AK1524" t="s">
        <v>27</v>
      </c>
      <c r="AN1524" s="29">
        <v>0</v>
      </c>
      <c r="AO1524" s="30">
        <f t="shared" si="46"/>
        <v>0</v>
      </c>
      <c r="AP1524" s="30">
        <f t="shared" si="47"/>
        <v>0</v>
      </c>
      <c r="AQ1524" s="30"/>
    </row>
    <row r="1525" spans="1:43" x14ac:dyDescent="0.25">
      <c r="A1525" t="s">
        <v>219</v>
      </c>
      <c r="B1525">
        <v>1978460</v>
      </c>
      <c r="C1525" t="s">
        <v>5445</v>
      </c>
      <c r="D1525">
        <v>500856</v>
      </c>
      <c r="E1525" t="s">
        <v>5442</v>
      </c>
      <c r="F1525" t="s">
        <v>89</v>
      </c>
      <c r="G1525" t="s">
        <v>90</v>
      </c>
      <c r="H1525" t="s">
        <v>14</v>
      </c>
      <c r="I1525" t="s">
        <v>5443</v>
      </c>
      <c r="J1525" t="s">
        <v>5444</v>
      </c>
      <c r="K1525" t="s">
        <v>224</v>
      </c>
      <c r="L1525" t="s">
        <v>248</v>
      </c>
      <c r="M1525">
        <v>8580</v>
      </c>
      <c r="N1525">
        <v>26</v>
      </c>
      <c r="O1525" s="17">
        <v>45541</v>
      </c>
      <c r="P1525" s="19" t="s">
        <v>138</v>
      </c>
      <c r="Q1525" t="s">
        <v>24</v>
      </c>
      <c r="R1525" s="17">
        <v>45521</v>
      </c>
      <c r="S1525" s="27"/>
      <c r="T1525">
        <v>99.495000000000005</v>
      </c>
      <c r="U1525">
        <v>11.48</v>
      </c>
      <c r="V1525">
        <v>110.97499999999999</v>
      </c>
      <c r="W1525">
        <v>2</v>
      </c>
      <c r="X1525">
        <v>3.8849999999999998</v>
      </c>
      <c r="Y1525">
        <v>0</v>
      </c>
      <c r="Z1525">
        <v>0</v>
      </c>
      <c r="AA1525">
        <v>0</v>
      </c>
      <c r="AB1525">
        <v>3.4457737499999999</v>
      </c>
      <c r="AC1525" s="29">
        <v>111.41422625</v>
      </c>
      <c r="AD1525">
        <v>0</v>
      </c>
      <c r="AF1525">
        <v>221.95</v>
      </c>
      <c r="AG1525">
        <v>0</v>
      </c>
      <c r="AH1525">
        <v>7.77</v>
      </c>
      <c r="AI1525">
        <v>6.8915474999999997</v>
      </c>
      <c r="AJ1525">
        <v>222.8284525</v>
      </c>
      <c r="AK1525" t="s">
        <v>27</v>
      </c>
      <c r="AN1525" s="29">
        <v>0</v>
      </c>
      <c r="AO1525" s="30">
        <f t="shared" si="46"/>
        <v>0</v>
      </c>
      <c r="AP1525" s="30">
        <f t="shared" si="47"/>
        <v>0</v>
      </c>
      <c r="AQ1525" s="30"/>
    </row>
    <row r="1526" spans="1:43" x14ac:dyDescent="0.25">
      <c r="A1526" t="s">
        <v>219</v>
      </c>
      <c r="B1526">
        <v>1978446</v>
      </c>
      <c r="C1526" t="s">
        <v>5446</v>
      </c>
      <c r="D1526">
        <v>1079336</v>
      </c>
      <c r="E1526" t="s">
        <v>5447</v>
      </c>
      <c r="F1526" t="s">
        <v>89</v>
      </c>
      <c r="G1526" t="s">
        <v>90</v>
      </c>
      <c r="H1526" t="s">
        <v>10</v>
      </c>
      <c r="I1526" t="s">
        <v>5448</v>
      </c>
      <c r="J1526" t="s">
        <v>5449</v>
      </c>
      <c r="K1526" t="s">
        <v>94</v>
      </c>
      <c r="L1526" t="s">
        <v>231</v>
      </c>
      <c r="M1526">
        <v>8845</v>
      </c>
      <c r="N1526">
        <v>7</v>
      </c>
      <c r="O1526" s="17">
        <v>45522</v>
      </c>
      <c r="P1526" s="19" t="s">
        <v>154</v>
      </c>
      <c r="Q1526" t="s">
        <v>24</v>
      </c>
      <c r="R1526" s="17">
        <v>45521</v>
      </c>
      <c r="S1526" s="27"/>
      <c r="T1526">
        <v>16.41</v>
      </c>
      <c r="U1526">
        <v>7.7450000000000001</v>
      </c>
      <c r="V1526">
        <v>24.155000000000001</v>
      </c>
      <c r="W1526">
        <v>2</v>
      </c>
      <c r="X1526">
        <v>0.84499999999999997</v>
      </c>
      <c r="Y1526">
        <v>0</v>
      </c>
      <c r="Z1526">
        <v>0</v>
      </c>
      <c r="AA1526">
        <v>0</v>
      </c>
      <c r="AB1526">
        <v>0.75001275000000001</v>
      </c>
      <c r="AC1526" s="29">
        <v>24.24998725</v>
      </c>
      <c r="AD1526">
        <v>0</v>
      </c>
      <c r="AF1526">
        <v>48.31</v>
      </c>
      <c r="AG1526">
        <v>0</v>
      </c>
      <c r="AH1526">
        <v>1.69</v>
      </c>
      <c r="AI1526">
        <v>1.5000255</v>
      </c>
      <c r="AJ1526">
        <v>48.4999745</v>
      </c>
      <c r="AK1526" t="s">
        <v>27</v>
      </c>
      <c r="AN1526" s="29">
        <v>0</v>
      </c>
      <c r="AO1526" s="30">
        <f t="shared" si="46"/>
        <v>0</v>
      </c>
      <c r="AP1526" s="30">
        <f t="shared" si="47"/>
        <v>0</v>
      </c>
      <c r="AQ1526" s="30"/>
    </row>
    <row r="1527" spans="1:43" x14ac:dyDescent="0.25">
      <c r="A1527" t="s">
        <v>219</v>
      </c>
      <c r="B1527">
        <v>1978428</v>
      </c>
      <c r="C1527" t="s">
        <v>5450</v>
      </c>
      <c r="D1527">
        <v>162730</v>
      </c>
      <c r="E1527" t="s">
        <v>5451</v>
      </c>
      <c r="F1527" t="s">
        <v>89</v>
      </c>
      <c r="G1527" t="s">
        <v>90</v>
      </c>
      <c r="H1527" t="s">
        <v>137</v>
      </c>
      <c r="I1527" t="s">
        <v>5452</v>
      </c>
      <c r="J1527" t="s">
        <v>5453</v>
      </c>
      <c r="K1527" t="s">
        <v>2891</v>
      </c>
      <c r="L1527" t="s">
        <v>3081</v>
      </c>
      <c r="M1527">
        <v>828</v>
      </c>
      <c r="N1527">
        <v>29</v>
      </c>
      <c r="O1527" s="17">
        <v>45522</v>
      </c>
      <c r="P1527" s="19" t="s">
        <v>1989</v>
      </c>
      <c r="Q1527" t="s">
        <v>24</v>
      </c>
      <c r="R1527" s="17">
        <v>45521</v>
      </c>
      <c r="S1527" s="27"/>
      <c r="T1527">
        <v>72.61333333333333</v>
      </c>
      <c r="U1527">
        <v>4.8766666666666669</v>
      </c>
      <c r="V1527">
        <v>77.489999999999995</v>
      </c>
      <c r="W1527">
        <v>3</v>
      </c>
      <c r="X1527">
        <v>2.7133333333333329</v>
      </c>
      <c r="Y1527">
        <v>0</v>
      </c>
      <c r="Z1527">
        <v>0</v>
      </c>
      <c r="AA1527">
        <v>0</v>
      </c>
      <c r="AB1527">
        <v>4.0101075000000002</v>
      </c>
      <c r="AC1527" s="29">
        <v>76.193225833333329</v>
      </c>
      <c r="AD1527">
        <v>0</v>
      </c>
      <c r="AF1527">
        <v>232.47</v>
      </c>
      <c r="AG1527">
        <v>0</v>
      </c>
      <c r="AH1527">
        <v>8.14</v>
      </c>
      <c r="AI1527">
        <v>12.0303225</v>
      </c>
      <c r="AJ1527">
        <v>228.5796775</v>
      </c>
      <c r="AK1527" t="s">
        <v>26</v>
      </c>
      <c r="AN1527" s="29">
        <v>0</v>
      </c>
      <c r="AO1527" s="30">
        <f t="shared" si="46"/>
        <v>0</v>
      </c>
      <c r="AP1527" s="30">
        <f t="shared" si="47"/>
        <v>0</v>
      </c>
      <c r="AQ1527" s="30"/>
    </row>
    <row r="1528" spans="1:43" x14ac:dyDescent="0.25">
      <c r="A1528" t="s">
        <v>219</v>
      </c>
      <c r="B1528">
        <v>1978427</v>
      </c>
      <c r="C1528" t="s">
        <v>5454</v>
      </c>
      <c r="D1528">
        <v>1780204</v>
      </c>
      <c r="E1528" t="s">
        <v>5455</v>
      </c>
      <c r="F1528" t="s">
        <v>89</v>
      </c>
      <c r="G1528" t="s">
        <v>90</v>
      </c>
      <c r="H1528" t="s">
        <v>10</v>
      </c>
      <c r="I1528" t="s">
        <v>5456</v>
      </c>
      <c r="J1528" t="s">
        <v>5457</v>
      </c>
      <c r="K1528" t="s">
        <v>271</v>
      </c>
      <c r="L1528" t="s">
        <v>95</v>
      </c>
      <c r="M1528">
        <v>898</v>
      </c>
      <c r="N1528">
        <v>31</v>
      </c>
      <c r="O1528" s="17">
        <v>45522</v>
      </c>
      <c r="P1528" s="19" t="s">
        <v>109</v>
      </c>
      <c r="Q1528" t="s">
        <v>24</v>
      </c>
      <c r="R1528" s="17">
        <v>45521</v>
      </c>
      <c r="S1528" s="27"/>
      <c r="T1528">
        <v>18.215</v>
      </c>
      <c r="U1528">
        <v>1.252</v>
      </c>
      <c r="V1528">
        <v>19.466999999999999</v>
      </c>
      <c r="W1528">
        <v>10</v>
      </c>
      <c r="X1528">
        <v>0.68099999999999994</v>
      </c>
      <c r="Y1528">
        <v>0</v>
      </c>
      <c r="Z1528">
        <v>0</v>
      </c>
      <c r="AA1528">
        <v>0</v>
      </c>
      <c r="AB1528">
        <v>0.60445035000000003</v>
      </c>
      <c r="AC1528" s="29">
        <v>19.543549649999999</v>
      </c>
      <c r="AD1528">
        <v>0</v>
      </c>
      <c r="AF1528">
        <v>194.67</v>
      </c>
      <c r="AG1528">
        <v>0</v>
      </c>
      <c r="AH1528">
        <v>6.81</v>
      </c>
      <c r="AI1528">
        <v>6.0445035000000003</v>
      </c>
      <c r="AJ1528">
        <v>195.4354965</v>
      </c>
      <c r="AK1528" t="s">
        <v>33</v>
      </c>
      <c r="AN1528" s="29">
        <v>5.09</v>
      </c>
      <c r="AO1528" s="30">
        <f t="shared" si="46"/>
        <v>1.4633749999999999</v>
      </c>
      <c r="AP1528" s="30">
        <f t="shared" si="47"/>
        <v>0.14633749999999998</v>
      </c>
      <c r="AQ1528" s="30"/>
    </row>
    <row r="1529" spans="1:43" x14ac:dyDescent="0.25">
      <c r="A1529" t="s">
        <v>219</v>
      </c>
      <c r="B1529">
        <v>1978390</v>
      </c>
      <c r="C1529" t="s">
        <v>5458</v>
      </c>
      <c r="D1529">
        <v>1079325</v>
      </c>
      <c r="E1529" t="s">
        <v>5459</v>
      </c>
      <c r="F1529" t="s">
        <v>89</v>
      </c>
      <c r="G1529" t="s">
        <v>90</v>
      </c>
      <c r="H1529" t="s">
        <v>10</v>
      </c>
      <c r="I1529" t="s">
        <v>5460</v>
      </c>
      <c r="J1529" t="s">
        <v>5461</v>
      </c>
      <c r="K1529" t="s">
        <v>92</v>
      </c>
      <c r="L1529" t="s">
        <v>266</v>
      </c>
      <c r="M1529">
        <v>2385</v>
      </c>
      <c r="N1529">
        <v>17</v>
      </c>
      <c r="O1529" s="17">
        <v>45522</v>
      </c>
      <c r="P1529" s="19" t="s">
        <v>97</v>
      </c>
      <c r="Q1529" t="s">
        <v>24</v>
      </c>
      <c r="R1529" s="17">
        <v>45521</v>
      </c>
      <c r="S1529" s="17"/>
      <c r="T1529">
        <v>60.706666666666671</v>
      </c>
      <c r="U1529">
        <v>5.956666666666667</v>
      </c>
      <c r="V1529">
        <v>66.663333333333341</v>
      </c>
      <c r="W1529">
        <v>3</v>
      </c>
      <c r="X1529">
        <v>2.333333333333333</v>
      </c>
      <c r="Y1529">
        <v>0</v>
      </c>
      <c r="Z1529">
        <v>0</v>
      </c>
      <c r="AA1529">
        <v>0</v>
      </c>
      <c r="AB1529">
        <v>2.0698965</v>
      </c>
      <c r="AC1529" s="29">
        <v>66.926770166666671</v>
      </c>
      <c r="AD1529">
        <v>0</v>
      </c>
      <c r="AF1529">
        <v>199.99</v>
      </c>
      <c r="AG1529">
        <v>0</v>
      </c>
      <c r="AH1529">
        <v>7</v>
      </c>
      <c r="AI1529">
        <v>6.2096894999999996</v>
      </c>
      <c r="AJ1529">
        <v>200.78031050000001</v>
      </c>
      <c r="AK1529" t="s">
        <v>26</v>
      </c>
      <c r="AN1529" s="29">
        <v>0</v>
      </c>
      <c r="AO1529" s="30">
        <f t="shared" si="46"/>
        <v>0</v>
      </c>
      <c r="AP1529" s="30">
        <f t="shared" si="47"/>
        <v>0</v>
      </c>
      <c r="AQ1529" s="30"/>
    </row>
    <row r="1530" spans="1:43" x14ac:dyDescent="0.25">
      <c r="A1530" t="s">
        <v>219</v>
      </c>
      <c r="B1530">
        <v>1978379</v>
      </c>
      <c r="C1530" t="s">
        <v>5462</v>
      </c>
      <c r="D1530">
        <v>1780192</v>
      </c>
      <c r="E1530" t="s">
        <v>5463</v>
      </c>
      <c r="F1530" t="s">
        <v>89</v>
      </c>
      <c r="G1530" t="s">
        <v>90</v>
      </c>
      <c r="H1530" t="s">
        <v>10</v>
      </c>
      <c r="I1530" t="s">
        <v>5464</v>
      </c>
      <c r="J1530" t="s">
        <v>5465</v>
      </c>
      <c r="K1530" t="s">
        <v>3552</v>
      </c>
      <c r="L1530" t="s">
        <v>92</v>
      </c>
      <c r="M1530">
        <v>8340</v>
      </c>
      <c r="N1530">
        <v>38</v>
      </c>
      <c r="O1530" s="17">
        <v>45522</v>
      </c>
      <c r="P1530" s="19" t="s">
        <v>5466</v>
      </c>
      <c r="Q1530" t="s">
        <v>24</v>
      </c>
      <c r="R1530" s="17">
        <v>45521</v>
      </c>
      <c r="S1530" s="27"/>
      <c r="T1530">
        <v>114.79</v>
      </c>
      <c r="U1530">
        <v>7.61</v>
      </c>
      <c r="V1530">
        <v>122.4</v>
      </c>
      <c r="W1530">
        <v>1</v>
      </c>
      <c r="X1530">
        <v>4.28</v>
      </c>
      <c r="Y1530">
        <v>0</v>
      </c>
      <c r="Z1530">
        <v>0</v>
      </c>
      <c r="AA1530">
        <v>0</v>
      </c>
      <c r="AB1530">
        <v>3.8005200000000001</v>
      </c>
      <c r="AC1530" s="29">
        <v>122.87948</v>
      </c>
      <c r="AD1530">
        <v>0</v>
      </c>
      <c r="AF1530">
        <v>122.4</v>
      </c>
      <c r="AG1530">
        <v>0</v>
      </c>
      <c r="AH1530">
        <v>4.28</v>
      </c>
      <c r="AI1530">
        <v>3.8005200000000001</v>
      </c>
      <c r="AJ1530">
        <v>122.87948</v>
      </c>
      <c r="AK1530" t="s">
        <v>25</v>
      </c>
      <c r="AN1530" s="29">
        <v>0</v>
      </c>
      <c r="AO1530" s="30">
        <f t="shared" si="46"/>
        <v>0</v>
      </c>
      <c r="AP1530" s="30">
        <f t="shared" si="47"/>
        <v>0</v>
      </c>
      <c r="AQ1530" s="30"/>
    </row>
    <row r="1531" spans="1:43" x14ac:dyDescent="0.25">
      <c r="A1531" t="s">
        <v>219</v>
      </c>
      <c r="B1531">
        <v>1978379</v>
      </c>
      <c r="C1531" t="s">
        <v>5467</v>
      </c>
      <c r="D1531">
        <v>1780191</v>
      </c>
      <c r="E1531" t="s">
        <v>5463</v>
      </c>
      <c r="F1531" t="s">
        <v>89</v>
      </c>
      <c r="G1531" t="s">
        <v>90</v>
      </c>
      <c r="H1531" t="s">
        <v>10</v>
      </c>
      <c r="I1531" t="s">
        <v>5468</v>
      </c>
      <c r="J1531" t="s">
        <v>5469</v>
      </c>
      <c r="K1531" t="s">
        <v>3552</v>
      </c>
      <c r="L1531" t="s">
        <v>92</v>
      </c>
      <c r="M1531">
        <v>8340</v>
      </c>
      <c r="N1531">
        <v>37</v>
      </c>
      <c r="O1531" s="17">
        <v>45522</v>
      </c>
      <c r="P1531" s="19" t="s">
        <v>5466</v>
      </c>
      <c r="Q1531" t="s">
        <v>24</v>
      </c>
      <c r="R1531" s="17">
        <v>45521</v>
      </c>
      <c r="S1531" s="27"/>
      <c r="T1531">
        <v>114.79</v>
      </c>
      <c r="U1531">
        <v>7.61</v>
      </c>
      <c r="V1531">
        <v>122.4</v>
      </c>
      <c r="W1531">
        <v>1</v>
      </c>
      <c r="X1531">
        <v>4.28</v>
      </c>
      <c r="Y1531">
        <v>0</v>
      </c>
      <c r="Z1531">
        <v>0</v>
      </c>
      <c r="AA1531">
        <v>0</v>
      </c>
      <c r="AB1531">
        <v>3.8005200000000001</v>
      </c>
      <c r="AC1531" s="29">
        <v>122.87948</v>
      </c>
      <c r="AD1531">
        <v>0</v>
      </c>
      <c r="AF1531">
        <v>122.4</v>
      </c>
      <c r="AG1531">
        <v>0</v>
      </c>
      <c r="AH1531">
        <v>4.28</v>
      </c>
      <c r="AI1531">
        <v>3.8005200000000001</v>
      </c>
      <c r="AJ1531">
        <v>122.87948</v>
      </c>
      <c r="AK1531" t="s">
        <v>25</v>
      </c>
      <c r="AN1531" s="29">
        <v>0</v>
      </c>
      <c r="AO1531" s="30">
        <f t="shared" si="46"/>
        <v>0</v>
      </c>
      <c r="AP1531" s="30">
        <f t="shared" si="47"/>
        <v>0</v>
      </c>
      <c r="AQ1531" s="30"/>
    </row>
    <row r="1532" spans="1:43" x14ac:dyDescent="0.25">
      <c r="A1532" t="s">
        <v>219</v>
      </c>
      <c r="B1532">
        <v>1978347</v>
      </c>
      <c r="C1532" t="s">
        <v>5470</v>
      </c>
      <c r="D1532">
        <v>162727</v>
      </c>
      <c r="E1532" t="s">
        <v>5471</v>
      </c>
      <c r="F1532" t="s">
        <v>89</v>
      </c>
      <c r="G1532" t="s">
        <v>90</v>
      </c>
      <c r="H1532" t="s">
        <v>10</v>
      </c>
      <c r="I1532" t="s">
        <v>5472</v>
      </c>
      <c r="J1532" t="s">
        <v>5473</v>
      </c>
      <c r="K1532" t="s">
        <v>91</v>
      </c>
      <c r="L1532" t="s">
        <v>134</v>
      </c>
      <c r="M1532">
        <v>8470</v>
      </c>
      <c r="N1532">
        <v>32</v>
      </c>
      <c r="O1532" s="17">
        <v>45522</v>
      </c>
      <c r="P1532" s="19" t="s">
        <v>98</v>
      </c>
      <c r="Q1532" t="s">
        <v>24</v>
      </c>
      <c r="R1532" s="17">
        <v>45521</v>
      </c>
      <c r="S1532" s="27"/>
      <c r="T1532">
        <v>95.38</v>
      </c>
      <c r="U1532">
        <v>10.47</v>
      </c>
      <c r="V1532">
        <v>105.85</v>
      </c>
      <c r="W1532">
        <v>1</v>
      </c>
      <c r="X1532">
        <v>3.7</v>
      </c>
      <c r="Y1532">
        <v>0</v>
      </c>
      <c r="Z1532">
        <v>0</v>
      </c>
      <c r="AA1532">
        <v>0</v>
      </c>
      <c r="AB1532">
        <v>3.2866425000000001</v>
      </c>
      <c r="AC1532" s="29">
        <v>106.2633575</v>
      </c>
      <c r="AD1532">
        <v>0</v>
      </c>
      <c r="AF1532">
        <v>105.85</v>
      </c>
      <c r="AG1532">
        <v>0</v>
      </c>
      <c r="AH1532">
        <v>3.7</v>
      </c>
      <c r="AI1532">
        <v>3.2866425000000001</v>
      </c>
      <c r="AJ1532">
        <v>106.2633575</v>
      </c>
      <c r="AK1532" t="s">
        <v>25</v>
      </c>
      <c r="AN1532" s="29">
        <v>0</v>
      </c>
      <c r="AO1532" s="30">
        <f t="shared" si="46"/>
        <v>0</v>
      </c>
      <c r="AP1532" s="30">
        <f t="shared" si="47"/>
        <v>0</v>
      </c>
      <c r="AQ1532" s="30"/>
    </row>
    <row r="1533" spans="1:43" x14ac:dyDescent="0.25">
      <c r="A1533" t="s">
        <v>219</v>
      </c>
      <c r="B1533">
        <v>1978297</v>
      </c>
      <c r="C1533" t="s">
        <v>5474</v>
      </c>
      <c r="D1533">
        <v>1780172</v>
      </c>
      <c r="E1533" t="s">
        <v>5475</v>
      </c>
      <c r="F1533" t="s">
        <v>89</v>
      </c>
      <c r="G1533" t="s">
        <v>90</v>
      </c>
      <c r="H1533" t="s">
        <v>10</v>
      </c>
      <c r="I1533" t="s">
        <v>5476</v>
      </c>
      <c r="J1533" t="s">
        <v>5477</v>
      </c>
      <c r="K1533" t="s">
        <v>271</v>
      </c>
      <c r="L1533" t="s">
        <v>91</v>
      </c>
      <c r="M1533">
        <v>817</v>
      </c>
      <c r="N1533">
        <v>26</v>
      </c>
      <c r="O1533" s="17">
        <v>45536</v>
      </c>
      <c r="P1533" s="19" t="s">
        <v>152</v>
      </c>
      <c r="Q1533" t="s">
        <v>24</v>
      </c>
      <c r="R1533" s="17">
        <v>45521</v>
      </c>
      <c r="S1533" s="27"/>
      <c r="T1533">
        <v>389.08</v>
      </c>
      <c r="U1533">
        <v>11.24</v>
      </c>
      <c r="V1533">
        <v>400.32</v>
      </c>
      <c r="W1533">
        <v>1</v>
      </c>
      <c r="X1533">
        <v>14.01</v>
      </c>
      <c r="Y1533">
        <v>0</v>
      </c>
      <c r="Z1533">
        <v>0</v>
      </c>
      <c r="AA1533">
        <v>0</v>
      </c>
      <c r="AB1533">
        <v>12.429936</v>
      </c>
      <c r="AC1533" s="29">
        <v>401.90006399999999</v>
      </c>
      <c r="AD1533">
        <v>0</v>
      </c>
      <c r="AF1533">
        <v>400.32</v>
      </c>
      <c r="AG1533">
        <v>0</v>
      </c>
      <c r="AH1533">
        <v>14.01</v>
      </c>
      <c r="AI1533">
        <v>12.429936</v>
      </c>
      <c r="AJ1533">
        <v>401.90006399999999</v>
      </c>
      <c r="AK1533" t="s">
        <v>25</v>
      </c>
      <c r="AN1533" s="29">
        <v>7</v>
      </c>
      <c r="AO1533" s="30">
        <f t="shared" si="46"/>
        <v>2.0124999999999997</v>
      </c>
      <c r="AP1533" s="30">
        <f t="shared" si="47"/>
        <v>2.0124999999999997</v>
      </c>
      <c r="AQ1533" s="30"/>
    </row>
    <row r="1534" spans="1:43" x14ac:dyDescent="0.25">
      <c r="A1534" t="s">
        <v>219</v>
      </c>
      <c r="B1534">
        <v>1978297</v>
      </c>
      <c r="C1534" t="s">
        <v>5478</v>
      </c>
      <c r="D1534">
        <v>162726</v>
      </c>
      <c r="E1534" t="s">
        <v>5475</v>
      </c>
      <c r="F1534" t="s">
        <v>89</v>
      </c>
      <c r="G1534" t="s">
        <v>90</v>
      </c>
      <c r="H1534" t="s">
        <v>10</v>
      </c>
      <c r="I1534" t="s">
        <v>5476</v>
      </c>
      <c r="J1534" t="s">
        <v>5477</v>
      </c>
      <c r="K1534" t="s">
        <v>91</v>
      </c>
      <c r="L1534" t="s">
        <v>271</v>
      </c>
      <c r="M1534">
        <v>828</v>
      </c>
      <c r="N1534">
        <v>26</v>
      </c>
      <c r="O1534" s="17">
        <v>45532</v>
      </c>
      <c r="P1534" s="19" t="s">
        <v>103</v>
      </c>
      <c r="Q1534" t="s">
        <v>24</v>
      </c>
      <c r="R1534" s="17">
        <v>45521</v>
      </c>
      <c r="S1534" s="27"/>
      <c r="T1534">
        <v>390.63</v>
      </c>
      <c r="U1534">
        <v>9.84</v>
      </c>
      <c r="V1534">
        <v>400.47</v>
      </c>
      <c r="W1534">
        <v>1</v>
      </c>
      <c r="X1534">
        <v>14.02</v>
      </c>
      <c r="Y1534">
        <v>0</v>
      </c>
      <c r="Z1534">
        <v>0</v>
      </c>
      <c r="AA1534">
        <v>0</v>
      </c>
      <c r="AB1534">
        <v>12.4345935</v>
      </c>
      <c r="AC1534" s="29">
        <v>402.0554065</v>
      </c>
      <c r="AD1534">
        <v>0</v>
      </c>
      <c r="AF1534">
        <v>400.47</v>
      </c>
      <c r="AG1534">
        <v>0</v>
      </c>
      <c r="AH1534">
        <v>14.02</v>
      </c>
      <c r="AI1534">
        <v>12.4345935</v>
      </c>
      <c r="AJ1534">
        <v>402.0554065</v>
      </c>
      <c r="AK1534" t="s">
        <v>25</v>
      </c>
      <c r="AN1534" s="29">
        <v>7</v>
      </c>
      <c r="AO1534" s="30">
        <f t="shared" si="46"/>
        <v>2.0124999999999997</v>
      </c>
      <c r="AP1534" s="30">
        <f t="shared" si="47"/>
        <v>2.0124999999999997</v>
      </c>
      <c r="AQ1534" s="30"/>
    </row>
    <row r="1535" spans="1:43" x14ac:dyDescent="0.25">
      <c r="A1535" t="s">
        <v>219</v>
      </c>
      <c r="B1535">
        <v>1978293</v>
      </c>
      <c r="C1535" t="s">
        <v>5479</v>
      </c>
      <c r="D1535">
        <v>500831</v>
      </c>
      <c r="E1535" t="s">
        <v>5480</v>
      </c>
      <c r="F1535" t="s">
        <v>89</v>
      </c>
      <c r="G1535" t="s">
        <v>90</v>
      </c>
      <c r="H1535" t="s">
        <v>10</v>
      </c>
      <c r="I1535" t="s">
        <v>5481</v>
      </c>
      <c r="J1535" t="s">
        <v>5482</v>
      </c>
      <c r="K1535" t="s">
        <v>697</v>
      </c>
      <c r="L1535" t="s">
        <v>1323</v>
      </c>
      <c r="M1535">
        <v>2945</v>
      </c>
      <c r="N1535">
        <v>16</v>
      </c>
      <c r="O1535" s="17">
        <v>45523</v>
      </c>
      <c r="P1535" s="19" t="s">
        <v>116</v>
      </c>
      <c r="Q1535" t="s">
        <v>24</v>
      </c>
      <c r="R1535" s="17">
        <v>45521</v>
      </c>
      <c r="S1535" s="27"/>
      <c r="T1535">
        <v>20.973333333333329</v>
      </c>
      <c r="U1535">
        <v>1.243333333333333</v>
      </c>
      <c r="V1535">
        <v>22.216666666666669</v>
      </c>
      <c r="W1535">
        <v>3</v>
      </c>
      <c r="X1535">
        <v>0.77666666666666673</v>
      </c>
      <c r="Y1535">
        <v>0</v>
      </c>
      <c r="Z1535">
        <v>0</v>
      </c>
      <c r="AA1535">
        <v>0</v>
      </c>
      <c r="AB1535">
        <v>0.68982749999999993</v>
      </c>
      <c r="AC1535" s="29">
        <v>22.303505833333329</v>
      </c>
      <c r="AD1535">
        <v>0</v>
      </c>
      <c r="AF1535">
        <v>66.650000000000006</v>
      </c>
      <c r="AG1535">
        <v>0</v>
      </c>
      <c r="AH1535">
        <v>2.33</v>
      </c>
      <c r="AI1535">
        <v>2.0694824999999999</v>
      </c>
      <c r="AJ1535">
        <v>66.910517499999997</v>
      </c>
      <c r="AK1535" t="s">
        <v>26</v>
      </c>
      <c r="AN1535" s="29">
        <v>0</v>
      </c>
      <c r="AO1535" s="30">
        <f t="shared" si="46"/>
        <v>0</v>
      </c>
      <c r="AP1535" s="30">
        <f t="shared" si="47"/>
        <v>0</v>
      </c>
      <c r="AQ1535" s="30"/>
    </row>
    <row r="1536" spans="1:43" x14ac:dyDescent="0.25">
      <c r="A1536" t="s">
        <v>219</v>
      </c>
      <c r="B1536">
        <v>1978293</v>
      </c>
      <c r="C1536" t="s">
        <v>5483</v>
      </c>
      <c r="D1536">
        <v>500832</v>
      </c>
      <c r="E1536" t="s">
        <v>5480</v>
      </c>
      <c r="F1536" t="s">
        <v>89</v>
      </c>
      <c r="G1536" t="s">
        <v>90</v>
      </c>
      <c r="H1536" t="s">
        <v>10</v>
      </c>
      <c r="I1536" t="s">
        <v>5484</v>
      </c>
      <c r="J1536" t="s">
        <v>5485</v>
      </c>
      <c r="K1536" t="s">
        <v>697</v>
      </c>
      <c r="L1536" t="s">
        <v>1323</v>
      </c>
      <c r="M1536">
        <v>2945</v>
      </c>
      <c r="N1536">
        <v>15</v>
      </c>
      <c r="O1536" s="17">
        <v>45523</v>
      </c>
      <c r="P1536" s="19" t="s">
        <v>116</v>
      </c>
      <c r="Q1536" t="s">
        <v>24</v>
      </c>
      <c r="R1536" s="17">
        <v>45521</v>
      </c>
      <c r="S1536" s="27"/>
      <c r="T1536">
        <v>20.973333333333329</v>
      </c>
      <c r="U1536">
        <v>1.243333333333333</v>
      </c>
      <c r="V1536">
        <v>22.216666666666669</v>
      </c>
      <c r="W1536">
        <v>3</v>
      </c>
      <c r="X1536">
        <v>0.77666666666666673</v>
      </c>
      <c r="Y1536">
        <v>0</v>
      </c>
      <c r="Z1536">
        <v>0</v>
      </c>
      <c r="AA1536">
        <v>0</v>
      </c>
      <c r="AB1536">
        <v>0.68982749999999993</v>
      </c>
      <c r="AC1536" s="29">
        <v>22.303505833333329</v>
      </c>
      <c r="AD1536">
        <v>0</v>
      </c>
      <c r="AF1536">
        <v>66.650000000000006</v>
      </c>
      <c r="AG1536">
        <v>0</v>
      </c>
      <c r="AH1536">
        <v>2.33</v>
      </c>
      <c r="AI1536">
        <v>2.0694824999999999</v>
      </c>
      <c r="AJ1536">
        <v>66.910517499999997</v>
      </c>
      <c r="AK1536" t="s">
        <v>26</v>
      </c>
      <c r="AN1536" s="29">
        <v>0</v>
      </c>
      <c r="AO1536" s="30">
        <f t="shared" si="46"/>
        <v>0</v>
      </c>
      <c r="AP1536" s="30">
        <f t="shared" si="47"/>
        <v>0</v>
      </c>
      <c r="AQ1536" s="30"/>
    </row>
    <row r="1537" spans="1:43" x14ac:dyDescent="0.25">
      <c r="A1537" t="s">
        <v>219</v>
      </c>
      <c r="B1537">
        <v>1978293</v>
      </c>
      <c r="C1537" t="s">
        <v>5486</v>
      </c>
      <c r="D1537">
        <v>1780171</v>
      </c>
      <c r="E1537" t="s">
        <v>5480</v>
      </c>
      <c r="F1537" t="s">
        <v>89</v>
      </c>
      <c r="G1537" t="s">
        <v>90</v>
      </c>
      <c r="H1537" t="s">
        <v>10</v>
      </c>
      <c r="I1537" t="s">
        <v>5481</v>
      </c>
      <c r="J1537" t="s">
        <v>5482</v>
      </c>
      <c r="K1537" t="s">
        <v>1323</v>
      </c>
      <c r="L1537" t="s">
        <v>95</v>
      </c>
      <c r="M1537">
        <v>2435</v>
      </c>
      <c r="N1537">
        <v>16</v>
      </c>
      <c r="O1537" s="17">
        <v>45523</v>
      </c>
      <c r="P1537" s="19" t="s">
        <v>109</v>
      </c>
      <c r="Q1537" t="s">
        <v>24</v>
      </c>
      <c r="R1537" s="17">
        <v>45521</v>
      </c>
      <c r="S1537" s="27"/>
      <c r="T1537">
        <v>28.776666666666671</v>
      </c>
      <c r="U1537">
        <v>4.1733333333333329</v>
      </c>
      <c r="V1537">
        <v>32.950000000000003</v>
      </c>
      <c r="W1537">
        <v>3</v>
      </c>
      <c r="X1537">
        <v>1.1533333333333331</v>
      </c>
      <c r="Y1537">
        <v>0</v>
      </c>
      <c r="Z1537">
        <v>0</v>
      </c>
      <c r="AA1537">
        <v>0</v>
      </c>
      <c r="AB1537">
        <v>1.0230975</v>
      </c>
      <c r="AC1537" s="29">
        <v>33.080235833333333</v>
      </c>
      <c r="AD1537">
        <v>0</v>
      </c>
      <c r="AF1537">
        <v>98.85</v>
      </c>
      <c r="AG1537">
        <v>0</v>
      </c>
      <c r="AH1537">
        <v>3.46</v>
      </c>
      <c r="AI1537">
        <v>3.0692925</v>
      </c>
      <c r="AJ1537">
        <v>99.240707499999985</v>
      </c>
      <c r="AK1537" t="s">
        <v>26</v>
      </c>
      <c r="AN1537" s="29">
        <v>0</v>
      </c>
      <c r="AO1537" s="30">
        <f t="shared" si="46"/>
        <v>0</v>
      </c>
      <c r="AP1537" s="30">
        <f t="shared" si="47"/>
        <v>0</v>
      </c>
      <c r="AQ1537" s="30"/>
    </row>
    <row r="1538" spans="1:43" x14ac:dyDescent="0.25">
      <c r="A1538" t="s">
        <v>219</v>
      </c>
      <c r="B1538">
        <v>1978293</v>
      </c>
      <c r="C1538" t="s">
        <v>5487</v>
      </c>
      <c r="D1538">
        <v>1780170</v>
      </c>
      <c r="E1538" t="s">
        <v>5480</v>
      </c>
      <c r="F1538" t="s">
        <v>89</v>
      </c>
      <c r="G1538" t="s">
        <v>90</v>
      </c>
      <c r="H1538" t="s">
        <v>10</v>
      </c>
      <c r="I1538" t="s">
        <v>5484</v>
      </c>
      <c r="J1538" t="s">
        <v>5485</v>
      </c>
      <c r="K1538" t="s">
        <v>1323</v>
      </c>
      <c r="L1538" t="s">
        <v>95</v>
      </c>
      <c r="M1538">
        <v>2435</v>
      </c>
      <c r="N1538">
        <v>15</v>
      </c>
      <c r="O1538" s="17">
        <v>45523</v>
      </c>
      <c r="P1538" s="19" t="s">
        <v>109</v>
      </c>
      <c r="Q1538" t="s">
        <v>24</v>
      </c>
      <c r="R1538" s="17">
        <v>45521</v>
      </c>
      <c r="S1538" s="27"/>
      <c r="T1538">
        <v>28.776666666666671</v>
      </c>
      <c r="U1538">
        <v>4.1733333333333329</v>
      </c>
      <c r="V1538">
        <v>32.950000000000003</v>
      </c>
      <c r="W1538">
        <v>3</v>
      </c>
      <c r="X1538">
        <v>1.1533333333333331</v>
      </c>
      <c r="Y1538">
        <v>0</v>
      </c>
      <c r="Z1538">
        <v>0</v>
      </c>
      <c r="AA1538">
        <v>0</v>
      </c>
      <c r="AB1538">
        <v>1.0230975</v>
      </c>
      <c r="AC1538" s="29">
        <v>33.080235833333333</v>
      </c>
      <c r="AD1538">
        <v>0</v>
      </c>
      <c r="AF1538">
        <v>98.85</v>
      </c>
      <c r="AG1538">
        <v>0</v>
      </c>
      <c r="AH1538">
        <v>3.46</v>
      </c>
      <c r="AI1538">
        <v>3.0692925</v>
      </c>
      <c r="AJ1538">
        <v>99.240707499999985</v>
      </c>
      <c r="AK1538" t="s">
        <v>26</v>
      </c>
      <c r="AN1538" s="29">
        <v>0</v>
      </c>
      <c r="AO1538" s="30">
        <f t="shared" ref="AO1538:AO1601" si="48">AN1538*(45%-14.25%-2%)</f>
        <v>0</v>
      </c>
      <c r="AP1538" s="30">
        <f t="shared" ref="AP1538:AP1601" si="49">AO1538/W1538</f>
        <v>0</v>
      </c>
      <c r="AQ1538" s="30"/>
    </row>
    <row r="1539" spans="1:43" x14ac:dyDescent="0.25">
      <c r="A1539" t="s">
        <v>219</v>
      </c>
      <c r="B1539">
        <v>1978234</v>
      </c>
      <c r="C1539" t="s">
        <v>5488</v>
      </c>
      <c r="D1539">
        <v>1780162</v>
      </c>
      <c r="E1539" t="s">
        <v>5489</v>
      </c>
      <c r="F1539" t="s">
        <v>89</v>
      </c>
      <c r="G1539" t="s">
        <v>90</v>
      </c>
      <c r="H1539" t="s">
        <v>14</v>
      </c>
      <c r="I1539" t="s">
        <v>5490</v>
      </c>
      <c r="J1539" t="s">
        <v>5491</v>
      </c>
      <c r="K1539" t="s">
        <v>271</v>
      </c>
      <c r="L1539" t="s">
        <v>92</v>
      </c>
      <c r="M1539">
        <v>2050</v>
      </c>
      <c r="N1539">
        <v>73</v>
      </c>
      <c r="O1539" s="17">
        <v>45577</v>
      </c>
      <c r="P1539" s="19" t="s">
        <v>109</v>
      </c>
      <c r="Q1539" t="s">
        <v>24</v>
      </c>
      <c r="R1539" s="17">
        <v>45521</v>
      </c>
      <c r="S1539" s="27"/>
      <c r="T1539">
        <v>120.24</v>
      </c>
      <c r="U1539">
        <v>4.6966666666666663</v>
      </c>
      <c r="V1539">
        <v>124.9366666666667</v>
      </c>
      <c r="W1539">
        <v>3</v>
      </c>
      <c r="X1539">
        <v>4.3733333333333331</v>
      </c>
      <c r="Y1539">
        <v>0</v>
      </c>
      <c r="Z1539">
        <v>0</v>
      </c>
      <c r="AA1539">
        <v>0</v>
      </c>
      <c r="AB1539">
        <v>3.8792835000000001</v>
      </c>
      <c r="AC1539" s="29">
        <v>125.4307165</v>
      </c>
      <c r="AD1539">
        <v>0</v>
      </c>
      <c r="AF1539">
        <v>374.81</v>
      </c>
      <c r="AG1539">
        <v>0</v>
      </c>
      <c r="AH1539">
        <v>13.12</v>
      </c>
      <c r="AI1539">
        <v>11.637850500000001</v>
      </c>
      <c r="AJ1539">
        <v>376.29214949999999</v>
      </c>
      <c r="AK1539" t="s">
        <v>26</v>
      </c>
      <c r="AN1539" s="29">
        <v>0</v>
      </c>
      <c r="AO1539" s="30">
        <f t="shared" si="48"/>
        <v>0</v>
      </c>
      <c r="AP1539" s="30">
        <f t="shared" si="49"/>
        <v>0</v>
      </c>
      <c r="AQ1539" s="30"/>
    </row>
    <row r="1540" spans="1:43" x14ac:dyDescent="0.25">
      <c r="A1540" t="s">
        <v>219</v>
      </c>
      <c r="B1540">
        <v>1978234</v>
      </c>
      <c r="C1540" t="s">
        <v>5492</v>
      </c>
      <c r="D1540">
        <v>1079301</v>
      </c>
      <c r="E1540" t="s">
        <v>5489</v>
      </c>
      <c r="F1540" t="s">
        <v>89</v>
      </c>
      <c r="G1540" t="s">
        <v>90</v>
      </c>
      <c r="H1540" t="s">
        <v>14</v>
      </c>
      <c r="I1540" t="s">
        <v>5490</v>
      </c>
      <c r="J1540" t="s">
        <v>5491</v>
      </c>
      <c r="K1540" t="s">
        <v>92</v>
      </c>
      <c r="L1540" t="s">
        <v>271</v>
      </c>
      <c r="M1540">
        <v>8785</v>
      </c>
      <c r="N1540">
        <v>73</v>
      </c>
      <c r="O1540" s="17">
        <v>45578</v>
      </c>
      <c r="P1540" s="19" t="s">
        <v>109</v>
      </c>
      <c r="Q1540" t="s">
        <v>24</v>
      </c>
      <c r="R1540" s="17">
        <v>45521</v>
      </c>
      <c r="S1540" s="27"/>
      <c r="T1540">
        <v>73.34</v>
      </c>
      <c r="U1540">
        <v>5</v>
      </c>
      <c r="V1540">
        <v>78.34</v>
      </c>
      <c r="W1540">
        <v>3</v>
      </c>
      <c r="X1540">
        <v>2.7433333333333341</v>
      </c>
      <c r="Y1540">
        <v>0</v>
      </c>
      <c r="Z1540">
        <v>0</v>
      </c>
      <c r="AA1540">
        <v>0</v>
      </c>
      <c r="AB1540">
        <v>2.4324569999999999</v>
      </c>
      <c r="AC1540" s="29">
        <v>78.650876333333329</v>
      </c>
      <c r="AD1540">
        <v>0</v>
      </c>
      <c r="AF1540">
        <v>235.02</v>
      </c>
      <c r="AG1540">
        <v>0</v>
      </c>
      <c r="AH1540">
        <v>8.23</v>
      </c>
      <c r="AI1540">
        <v>7.2973710000000001</v>
      </c>
      <c r="AJ1540">
        <v>235.952629</v>
      </c>
      <c r="AK1540" t="s">
        <v>26</v>
      </c>
      <c r="AN1540" s="29">
        <v>0</v>
      </c>
      <c r="AO1540" s="30">
        <f t="shared" si="48"/>
        <v>0</v>
      </c>
      <c r="AP1540" s="30">
        <f t="shared" si="49"/>
        <v>0</v>
      </c>
      <c r="AQ1540" s="30"/>
    </row>
    <row r="1541" spans="1:43" x14ac:dyDescent="0.25">
      <c r="A1541" t="s">
        <v>219</v>
      </c>
      <c r="B1541">
        <v>1978229</v>
      </c>
      <c r="C1541" t="s">
        <v>5493</v>
      </c>
      <c r="D1541">
        <v>1079300</v>
      </c>
      <c r="E1541" t="s">
        <v>5494</v>
      </c>
      <c r="F1541" t="s">
        <v>89</v>
      </c>
      <c r="G1541" t="s">
        <v>90</v>
      </c>
      <c r="H1541" t="s">
        <v>10</v>
      </c>
      <c r="I1541" t="s">
        <v>5495</v>
      </c>
      <c r="J1541" t="s">
        <v>5496</v>
      </c>
      <c r="K1541" t="s">
        <v>115</v>
      </c>
      <c r="L1541" t="s">
        <v>266</v>
      </c>
      <c r="M1541">
        <v>882767</v>
      </c>
      <c r="N1541">
        <v>16</v>
      </c>
      <c r="O1541" s="17">
        <v>45522</v>
      </c>
      <c r="P1541" s="19" t="s">
        <v>1626</v>
      </c>
      <c r="Q1541" t="s">
        <v>24</v>
      </c>
      <c r="R1541" s="17">
        <v>45521</v>
      </c>
      <c r="S1541" s="27"/>
      <c r="T1541">
        <v>181.14</v>
      </c>
      <c r="U1541">
        <v>18.86</v>
      </c>
      <c r="V1541">
        <v>200</v>
      </c>
      <c r="W1541">
        <v>1</v>
      </c>
      <c r="X1541">
        <v>7</v>
      </c>
      <c r="Y1541">
        <v>0</v>
      </c>
      <c r="Z1541">
        <v>0</v>
      </c>
      <c r="AA1541">
        <v>0</v>
      </c>
      <c r="AB1541">
        <v>6.21</v>
      </c>
      <c r="AC1541" s="29">
        <v>200.79</v>
      </c>
      <c r="AD1541">
        <v>0</v>
      </c>
      <c r="AF1541">
        <v>200</v>
      </c>
      <c r="AG1541">
        <v>0</v>
      </c>
      <c r="AH1541">
        <v>7</v>
      </c>
      <c r="AI1541">
        <v>6.21</v>
      </c>
      <c r="AJ1541">
        <v>200.79</v>
      </c>
      <c r="AK1541" t="s">
        <v>25</v>
      </c>
      <c r="AN1541" s="29">
        <v>0</v>
      </c>
      <c r="AO1541" s="30">
        <f t="shared" si="48"/>
        <v>0</v>
      </c>
      <c r="AP1541" s="30">
        <f t="shared" si="49"/>
        <v>0</v>
      </c>
      <c r="AQ1541" s="30"/>
    </row>
    <row r="1542" spans="1:43" x14ac:dyDescent="0.25">
      <c r="A1542" t="s">
        <v>219</v>
      </c>
      <c r="B1542">
        <v>1978229</v>
      </c>
      <c r="C1542" t="s">
        <v>5497</v>
      </c>
      <c r="D1542">
        <v>1079299</v>
      </c>
      <c r="E1542" t="s">
        <v>5494</v>
      </c>
      <c r="F1542" t="s">
        <v>89</v>
      </c>
      <c r="G1542" t="s">
        <v>90</v>
      </c>
      <c r="H1542" t="s">
        <v>10</v>
      </c>
      <c r="I1542" t="s">
        <v>5498</v>
      </c>
      <c r="J1542" t="s">
        <v>5499</v>
      </c>
      <c r="K1542" t="s">
        <v>115</v>
      </c>
      <c r="L1542" t="s">
        <v>266</v>
      </c>
      <c r="M1542">
        <v>882767</v>
      </c>
      <c r="N1542">
        <v>20</v>
      </c>
      <c r="O1542" s="17">
        <v>45522</v>
      </c>
      <c r="P1542" s="19" t="s">
        <v>1626</v>
      </c>
      <c r="Q1542" t="s">
        <v>24</v>
      </c>
      <c r="R1542" s="17">
        <v>45521</v>
      </c>
      <c r="S1542" s="17"/>
      <c r="T1542">
        <v>181.14</v>
      </c>
      <c r="U1542">
        <v>18.86</v>
      </c>
      <c r="V1542">
        <v>200</v>
      </c>
      <c r="W1542">
        <v>1</v>
      </c>
      <c r="X1542">
        <v>7</v>
      </c>
      <c r="Y1542">
        <v>0</v>
      </c>
      <c r="Z1542">
        <v>0</v>
      </c>
      <c r="AA1542">
        <v>0</v>
      </c>
      <c r="AB1542">
        <v>6.21</v>
      </c>
      <c r="AC1542" s="29">
        <v>200.79</v>
      </c>
      <c r="AD1542">
        <v>0</v>
      </c>
      <c r="AF1542">
        <v>200</v>
      </c>
      <c r="AG1542">
        <v>0</v>
      </c>
      <c r="AH1542">
        <v>7</v>
      </c>
      <c r="AI1542">
        <v>6.21</v>
      </c>
      <c r="AJ1542">
        <v>200.79</v>
      </c>
      <c r="AK1542" t="s">
        <v>25</v>
      </c>
      <c r="AN1542" s="29">
        <v>0</v>
      </c>
      <c r="AO1542" s="30">
        <f t="shared" si="48"/>
        <v>0</v>
      </c>
      <c r="AP1542" s="30">
        <f t="shared" si="49"/>
        <v>0</v>
      </c>
      <c r="AQ1542" s="30"/>
    </row>
    <row r="1543" spans="1:43" x14ac:dyDescent="0.25">
      <c r="A1543" t="s">
        <v>219</v>
      </c>
      <c r="B1543">
        <v>1978224</v>
      </c>
      <c r="C1543" t="s">
        <v>5500</v>
      </c>
      <c r="D1543">
        <v>1079298</v>
      </c>
      <c r="E1543" t="s">
        <v>5501</v>
      </c>
      <c r="F1543" t="s">
        <v>89</v>
      </c>
      <c r="G1543" t="s">
        <v>90</v>
      </c>
      <c r="H1543" t="s">
        <v>10</v>
      </c>
      <c r="I1543" t="s">
        <v>5502</v>
      </c>
      <c r="J1543" t="s">
        <v>5503</v>
      </c>
      <c r="K1543" t="s">
        <v>92</v>
      </c>
      <c r="L1543" t="s">
        <v>734</v>
      </c>
      <c r="M1543">
        <v>2067</v>
      </c>
      <c r="N1543">
        <v>3</v>
      </c>
      <c r="O1543" s="17">
        <v>45522</v>
      </c>
      <c r="P1543" s="19" t="s">
        <v>130</v>
      </c>
      <c r="Q1543" t="s">
        <v>24</v>
      </c>
      <c r="R1543" s="17">
        <v>45521</v>
      </c>
      <c r="S1543" s="27"/>
      <c r="T1543">
        <v>140.05000000000001</v>
      </c>
      <c r="U1543">
        <v>17.850000000000001</v>
      </c>
      <c r="V1543">
        <v>157.9</v>
      </c>
      <c r="W1543">
        <v>1</v>
      </c>
      <c r="X1543">
        <v>5.53</v>
      </c>
      <c r="Y1543">
        <v>0</v>
      </c>
      <c r="Z1543">
        <v>0</v>
      </c>
      <c r="AA1543">
        <v>0</v>
      </c>
      <c r="AB1543">
        <v>4.9027950000000002</v>
      </c>
      <c r="AC1543" s="29">
        <v>158.52720500000001</v>
      </c>
      <c r="AD1543">
        <v>0</v>
      </c>
      <c r="AF1543">
        <v>157.9</v>
      </c>
      <c r="AG1543">
        <v>0</v>
      </c>
      <c r="AH1543">
        <v>5.53</v>
      </c>
      <c r="AI1543">
        <v>4.9027950000000002</v>
      </c>
      <c r="AJ1543">
        <v>158.52720500000001</v>
      </c>
      <c r="AK1543" t="s">
        <v>25</v>
      </c>
      <c r="AN1543" s="29">
        <v>0</v>
      </c>
      <c r="AO1543" s="30">
        <f t="shared" si="48"/>
        <v>0</v>
      </c>
      <c r="AP1543" s="30">
        <f t="shared" si="49"/>
        <v>0</v>
      </c>
      <c r="AQ1543" s="30"/>
    </row>
    <row r="1544" spans="1:43" x14ac:dyDescent="0.25">
      <c r="A1544" t="s">
        <v>219</v>
      </c>
      <c r="B1544">
        <v>1978220</v>
      </c>
      <c r="C1544" t="s">
        <v>5504</v>
      </c>
      <c r="D1544">
        <v>1780160</v>
      </c>
      <c r="E1544" t="s">
        <v>5505</v>
      </c>
      <c r="F1544" t="s">
        <v>89</v>
      </c>
      <c r="G1544" t="s">
        <v>90</v>
      </c>
      <c r="H1544" t="s">
        <v>10</v>
      </c>
      <c r="I1544" t="s">
        <v>5506</v>
      </c>
      <c r="J1544" t="s">
        <v>5507</v>
      </c>
      <c r="K1544" t="s">
        <v>266</v>
      </c>
      <c r="L1544" t="s">
        <v>95</v>
      </c>
      <c r="M1544">
        <v>821</v>
      </c>
      <c r="N1544">
        <v>29</v>
      </c>
      <c r="O1544" s="17">
        <v>45521</v>
      </c>
      <c r="P1544" s="19" t="s">
        <v>124</v>
      </c>
      <c r="Q1544" t="s">
        <v>24</v>
      </c>
      <c r="R1544" s="17">
        <v>45521</v>
      </c>
      <c r="S1544" s="27"/>
      <c r="T1544">
        <v>169.3</v>
      </c>
      <c r="U1544">
        <v>21.09</v>
      </c>
      <c r="V1544">
        <v>190.39</v>
      </c>
      <c r="W1544">
        <v>1</v>
      </c>
      <c r="X1544">
        <v>6.66</v>
      </c>
      <c r="Y1544">
        <v>0</v>
      </c>
      <c r="Z1544">
        <v>0</v>
      </c>
      <c r="AA1544">
        <v>0</v>
      </c>
      <c r="AB1544">
        <v>5.9116095</v>
      </c>
      <c r="AC1544" s="29">
        <v>191.13839050000001</v>
      </c>
      <c r="AD1544">
        <v>0</v>
      </c>
      <c r="AF1544">
        <v>190.39</v>
      </c>
      <c r="AG1544">
        <v>0</v>
      </c>
      <c r="AH1544">
        <v>6.66</v>
      </c>
      <c r="AI1544">
        <v>5.9116095</v>
      </c>
      <c r="AJ1544">
        <v>191.13839050000001</v>
      </c>
      <c r="AK1544" t="s">
        <v>25</v>
      </c>
      <c r="AN1544" s="29">
        <v>0</v>
      </c>
      <c r="AO1544" s="30">
        <f t="shared" si="48"/>
        <v>0</v>
      </c>
      <c r="AP1544" s="30">
        <f t="shared" si="49"/>
        <v>0</v>
      </c>
      <c r="AQ1544" s="30"/>
    </row>
    <row r="1545" spans="1:43" x14ac:dyDescent="0.25">
      <c r="A1545" t="s">
        <v>219</v>
      </c>
      <c r="B1545">
        <v>1978182</v>
      </c>
      <c r="C1545" t="s">
        <v>5508</v>
      </c>
      <c r="D1545">
        <v>1079297</v>
      </c>
      <c r="E1545" t="s">
        <v>5509</v>
      </c>
      <c r="F1545" t="s">
        <v>89</v>
      </c>
      <c r="G1545" t="s">
        <v>90</v>
      </c>
      <c r="H1545" t="s">
        <v>10</v>
      </c>
      <c r="I1545" t="s">
        <v>5510</v>
      </c>
      <c r="J1545" t="s">
        <v>5511</v>
      </c>
      <c r="K1545" t="s">
        <v>92</v>
      </c>
      <c r="L1545" t="s">
        <v>266</v>
      </c>
      <c r="M1545">
        <v>2470</v>
      </c>
      <c r="N1545">
        <v>71</v>
      </c>
      <c r="O1545" s="17">
        <v>45522</v>
      </c>
      <c r="P1545" s="19" t="s">
        <v>101</v>
      </c>
      <c r="Q1545" t="s">
        <v>24</v>
      </c>
      <c r="R1545" s="17">
        <v>45521</v>
      </c>
      <c r="S1545" s="27"/>
      <c r="T1545">
        <v>121.5733333333333</v>
      </c>
      <c r="U1545">
        <v>8.7366666666666664</v>
      </c>
      <c r="V1545">
        <v>130.31</v>
      </c>
      <c r="W1545">
        <v>3</v>
      </c>
      <c r="X1545">
        <v>4.5599999999999996</v>
      </c>
      <c r="Y1545">
        <v>0</v>
      </c>
      <c r="Z1545">
        <v>0</v>
      </c>
      <c r="AA1545">
        <v>0</v>
      </c>
      <c r="AB1545">
        <v>4.0461254999999996</v>
      </c>
      <c r="AC1545" s="29">
        <v>130.82387449999999</v>
      </c>
      <c r="AD1545">
        <v>0</v>
      </c>
      <c r="AF1545">
        <v>390.93</v>
      </c>
      <c r="AG1545">
        <v>0</v>
      </c>
      <c r="AH1545">
        <v>13.68</v>
      </c>
      <c r="AI1545">
        <v>12.1383765</v>
      </c>
      <c r="AJ1545">
        <v>392.47162350000002</v>
      </c>
      <c r="AK1545" t="s">
        <v>26</v>
      </c>
      <c r="AN1545" s="29">
        <v>5.9</v>
      </c>
      <c r="AO1545" s="30">
        <f t="shared" si="48"/>
        <v>1.69625</v>
      </c>
      <c r="AP1545" s="30">
        <f t="shared" si="49"/>
        <v>0.56541666666666668</v>
      </c>
      <c r="AQ1545" s="30"/>
    </row>
    <row r="1546" spans="1:43" x14ac:dyDescent="0.25">
      <c r="A1546" t="s">
        <v>219</v>
      </c>
      <c r="B1546">
        <v>1978170</v>
      </c>
      <c r="C1546" t="s">
        <v>5512</v>
      </c>
      <c r="D1546">
        <v>1780157</v>
      </c>
      <c r="E1546" t="s">
        <v>5513</v>
      </c>
      <c r="F1546" t="s">
        <v>89</v>
      </c>
      <c r="G1546" t="s">
        <v>90</v>
      </c>
      <c r="H1546" t="s">
        <v>14</v>
      </c>
      <c r="I1546" t="s">
        <v>5514</v>
      </c>
      <c r="J1546" t="s">
        <v>2775</v>
      </c>
      <c r="K1546" t="s">
        <v>225</v>
      </c>
      <c r="L1546" t="s">
        <v>224</v>
      </c>
      <c r="M1546">
        <v>8815</v>
      </c>
      <c r="N1546">
        <v>29</v>
      </c>
      <c r="O1546" s="17">
        <v>45522</v>
      </c>
      <c r="P1546" s="19" t="s">
        <v>140</v>
      </c>
      <c r="Q1546" t="s">
        <v>24</v>
      </c>
      <c r="R1546" s="17">
        <v>45521</v>
      </c>
      <c r="S1546" s="27"/>
      <c r="T1546">
        <v>73.78</v>
      </c>
      <c r="U1546">
        <v>6.34</v>
      </c>
      <c r="V1546">
        <v>80.12</v>
      </c>
      <c r="W1546">
        <v>3</v>
      </c>
      <c r="X1546">
        <v>2.8033333333333328</v>
      </c>
      <c r="Y1546">
        <v>0</v>
      </c>
      <c r="Z1546">
        <v>0</v>
      </c>
      <c r="AA1546">
        <v>0</v>
      </c>
      <c r="AB1546">
        <v>2.4877259999999999</v>
      </c>
      <c r="AC1546" s="29">
        <v>80.435607333333337</v>
      </c>
      <c r="AD1546">
        <v>0</v>
      </c>
      <c r="AF1546">
        <v>240.36</v>
      </c>
      <c r="AG1546">
        <v>0</v>
      </c>
      <c r="AH1546">
        <v>8.41</v>
      </c>
      <c r="AI1546">
        <v>7.4631780000000001</v>
      </c>
      <c r="AJ1546">
        <v>241.30682200000001</v>
      </c>
      <c r="AK1546" t="s">
        <v>26</v>
      </c>
      <c r="AN1546" s="29">
        <v>0</v>
      </c>
      <c r="AO1546" s="30">
        <f t="shared" si="48"/>
        <v>0</v>
      </c>
      <c r="AP1546" s="30">
        <f t="shared" si="49"/>
        <v>0</v>
      </c>
      <c r="AQ1546" s="30"/>
    </row>
    <row r="1547" spans="1:43" x14ac:dyDescent="0.25">
      <c r="A1547" t="s">
        <v>219</v>
      </c>
      <c r="B1547">
        <v>1978157</v>
      </c>
      <c r="C1547" t="s">
        <v>5515</v>
      </c>
      <c r="D1547">
        <v>1780148</v>
      </c>
      <c r="E1547" t="s">
        <v>5516</v>
      </c>
      <c r="F1547" t="s">
        <v>89</v>
      </c>
      <c r="G1547" t="s">
        <v>90</v>
      </c>
      <c r="H1547" t="s">
        <v>10</v>
      </c>
      <c r="I1547" t="s">
        <v>2166</v>
      </c>
      <c r="J1547" t="s">
        <v>2167</v>
      </c>
      <c r="K1547" t="s">
        <v>225</v>
      </c>
      <c r="L1547" t="s">
        <v>224</v>
      </c>
      <c r="M1547">
        <v>8295</v>
      </c>
      <c r="N1547">
        <v>15</v>
      </c>
      <c r="O1547" s="17">
        <v>45522</v>
      </c>
      <c r="P1547" s="19" t="s">
        <v>138</v>
      </c>
      <c r="Q1547" t="s">
        <v>24</v>
      </c>
      <c r="R1547" s="17">
        <v>45520</v>
      </c>
      <c r="S1547" s="27"/>
      <c r="T1547">
        <v>201.22</v>
      </c>
      <c r="U1547">
        <v>19.02</v>
      </c>
      <c r="V1547">
        <v>220.24</v>
      </c>
      <c r="W1547">
        <v>1</v>
      </c>
      <c r="X1547">
        <v>7.71</v>
      </c>
      <c r="Y1547">
        <v>0</v>
      </c>
      <c r="Z1547">
        <v>0</v>
      </c>
      <c r="AA1547">
        <v>0</v>
      </c>
      <c r="AB1547">
        <v>6.8384520000000002</v>
      </c>
      <c r="AC1547" s="29">
        <v>221.111548</v>
      </c>
      <c r="AD1547">
        <v>0</v>
      </c>
      <c r="AF1547">
        <v>220.24</v>
      </c>
      <c r="AG1547">
        <v>0</v>
      </c>
      <c r="AH1547">
        <v>7.71</v>
      </c>
      <c r="AI1547">
        <v>6.8384520000000002</v>
      </c>
      <c r="AJ1547">
        <v>221.111548</v>
      </c>
      <c r="AK1547" t="s">
        <v>25</v>
      </c>
      <c r="AN1547" s="29">
        <v>0</v>
      </c>
      <c r="AO1547" s="30">
        <f t="shared" si="48"/>
        <v>0</v>
      </c>
      <c r="AP1547" s="30">
        <f t="shared" si="49"/>
        <v>0</v>
      </c>
      <c r="AQ1547" s="30"/>
    </row>
    <row r="1548" spans="1:43" x14ac:dyDescent="0.25">
      <c r="A1548" t="s">
        <v>219</v>
      </c>
      <c r="B1548">
        <v>1978154</v>
      </c>
      <c r="C1548" t="s">
        <v>5517</v>
      </c>
      <c r="D1548">
        <v>1079288</v>
      </c>
      <c r="E1548" t="s">
        <v>5518</v>
      </c>
      <c r="F1548" t="s">
        <v>89</v>
      </c>
      <c r="G1548" t="s">
        <v>90</v>
      </c>
      <c r="H1548" t="s">
        <v>10</v>
      </c>
      <c r="I1548" t="s">
        <v>5519</v>
      </c>
      <c r="J1548" t="s">
        <v>5520</v>
      </c>
      <c r="K1548" t="s">
        <v>94</v>
      </c>
      <c r="L1548" t="s">
        <v>231</v>
      </c>
      <c r="M1548">
        <v>8845</v>
      </c>
      <c r="N1548">
        <v>17</v>
      </c>
      <c r="O1548" s="17">
        <v>45522</v>
      </c>
      <c r="P1548" s="19" t="s">
        <v>154</v>
      </c>
      <c r="Q1548" t="s">
        <v>24</v>
      </c>
      <c r="R1548" s="17">
        <v>45520</v>
      </c>
      <c r="S1548" s="27"/>
      <c r="T1548">
        <v>49.87</v>
      </c>
      <c r="U1548">
        <v>15.49</v>
      </c>
      <c r="V1548">
        <v>65.36</v>
      </c>
      <c r="W1548">
        <v>1</v>
      </c>
      <c r="X1548">
        <v>2.29</v>
      </c>
      <c r="Y1548">
        <v>0</v>
      </c>
      <c r="Z1548">
        <v>0</v>
      </c>
      <c r="AA1548">
        <v>0</v>
      </c>
      <c r="AB1548">
        <v>2.0294279999999998</v>
      </c>
      <c r="AC1548" s="29">
        <v>65.620571999999996</v>
      </c>
      <c r="AD1548">
        <v>0</v>
      </c>
      <c r="AF1548">
        <v>65.36</v>
      </c>
      <c r="AG1548">
        <v>0</v>
      </c>
      <c r="AH1548">
        <v>2.29</v>
      </c>
      <c r="AI1548">
        <v>2.0294279999999998</v>
      </c>
      <c r="AJ1548">
        <v>65.620571999999996</v>
      </c>
      <c r="AK1548" t="s">
        <v>25</v>
      </c>
      <c r="AN1548" s="29">
        <v>0</v>
      </c>
      <c r="AO1548" s="30">
        <f t="shared" si="48"/>
        <v>0</v>
      </c>
      <c r="AP1548" s="30">
        <f t="shared" si="49"/>
        <v>0</v>
      </c>
      <c r="AQ1548" s="30"/>
    </row>
    <row r="1549" spans="1:43" x14ac:dyDescent="0.25">
      <c r="A1549" t="s">
        <v>219</v>
      </c>
      <c r="B1549">
        <v>1978131</v>
      </c>
      <c r="C1549" t="s">
        <v>5521</v>
      </c>
      <c r="D1549">
        <v>1780138</v>
      </c>
      <c r="E1549" t="s">
        <v>5522</v>
      </c>
      <c r="F1549" t="s">
        <v>89</v>
      </c>
      <c r="G1549" t="s">
        <v>90</v>
      </c>
      <c r="H1549" t="s">
        <v>10</v>
      </c>
      <c r="I1549" t="s">
        <v>5523</v>
      </c>
      <c r="J1549" t="s">
        <v>5524</v>
      </c>
      <c r="K1549" t="s">
        <v>271</v>
      </c>
      <c r="L1549" t="s">
        <v>224</v>
      </c>
      <c r="M1549">
        <v>8486</v>
      </c>
      <c r="N1549">
        <v>36</v>
      </c>
      <c r="O1549" s="17">
        <v>45521</v>
      </c>
      <c r="P1549" s="19" t="s">
        <v>746</v>
      </c>
      <c r="Q1549" t="s">
        <v>24</v>
      </c>
      <c r="R1549" s="17">
        <v>45520</v>
      </c>
      <c r="S1549" s="17"/>
      <c r="T1549">
        <v>110.6</v>
      </c>
      <c r="U1549">
        <v>18.38</v>
      </c>
      <c r="V1549">
        <v>128.97999999999999</v>
      </c>
      <c r="W1549">
        <v>1</v>
      </c>
      <c r="X1549">
        <v>4.51</v>
      </c>
      <c r="Y1549">
        <v>0</v>
      </c>
      <c r="Z1549">
        <v>0</v>
      </c>
      <c r="AA1549">
        <v>0</v>
      </c>
      <c r="AB1549">
        <v>4.004829</v>
      </c>
      <c r="AC1549" s="29">
        <v>129.48517100000001</v>
      </c>
      <c r="AD1549">
        <v>0</v>
      </c>
      <c r="AF1549">
        <v>128.97999999999999</v>
      </c>
      <c r="AG1549">
        <v>0</v>
      </c>
      <c r="AH1549">
        <v>4.51</v>
      </c>
      <c r="AI1549">
        <v>4.004829</v>
      </c>
      <c r="AJ1549">
        <v>129.48517100000001</v>
      </c>
      <c r="AK1549" t="s">
        <v>25</v>
      </c>
      <c r="AN1549" s="29">
        <v>0</v>
      </c>
      <c r="AO1549" s="30">
        <f t="shared" si="48"/>
        <v>0</v>
      </c>
      <c r="AP1549" s="30">
        <f t="shared" si="49"/>
        <v>0</v>
      </c>
      <c r="AQ1549" s="30"/>
    </row>
    <row r="1550" spans="1:43" x14ac:dyDescent="0.25">
      <c r="A1550" t="s">
        <v>219</v>
      </c>
      <c r="B1550">
        <v>1978131</v>
      </c>
      <c r="C1550" t="s">
        <v>5525</v>
      </c>
      <c r="D1550">
        <v>1780139</v>
      </c>
      <c r="E1550" t="s">
        <v>5522</v>
      </c>
      <c r="F1550" t="s">
        <v>89</v>
      </c>
      <c r="G1550" t="s">
        <v>90</v>
      </c>
      <c r="H1550" t="s">
        <v>10</v>
      </c>
      <c r="I1550" t="s">
        <v>5526</v>
      </c>
      <c r="J1550" t="s">
        <v>5527</v>
      </c>
      <c r="K1550" t="s">
        <v>271</v>
      </c>
      <c r="L1550" t="s">
        <v>224</v>
      </c>
      <c r="M1550">
        <v>8486</v>
      </c>
      <c r="N1550">
        <v>35</v>
      </c>
      <c r="O1550" s="17">
        <v>45521</v>
      </c>
      <c r="P1550" s="19" t="s">
        <v>746</v>
      </c>
      <c r="Q1550" t="s">
        <v>24</v>
      </c>
      <c r="R1550" s="17">
        <v>45520</v>
      </c>
      <c r="S1550" s="17"/>
      <c r="T1550">
        <v>110.6</v>
      </c>
      <c r="U1550">
        <v>18.38</v>
      </c>
      <c r="V1550">
        <v>128.97999999999999</v>
      </c>
      <c r="W1550">
        <v>1</v>
      </c>
      <c r="X1550">
        <v>4.51</v>
      </c>
      <c r="Y1550">
        <v>0</v>
      </c>
      <c r="Z1550">
        <v>0</v>
      </c>
      <c r="AA1550">
        <v>0</v>
      </c>
      <c r="AB1550">
        <v>4.004829</v>
      </c>
      <c r="AC1550" s="29">
        <v>129.48517100000001</v>
      </c>
      <c r="AD1550">
        <v>0</v>
      </c>
      <c r="AF1550">
        <v>128.97999999999999</v>
      </c>
      <c r="AG1550">
        <v>0</v>
      </c>
      <c r="AH1550">
        <v>4.51</v>
      </c>
      <c r="AI1550">
        <v>4.004829</v>
      </c>
      <c r="AJ1550">
        <v>129.48517100000001</v>
      </c>
      <c r="AK1550" t="s">
        <v>25</v>
      </c>
      <c r="AN1550" s="29">
        <v>0</v>
      </c>
      <c r="AO1550" s="30">
        <f t="shared" si="48"/>
        <v>0</v>
      </c>
      <c r="AP1550" s="30">
        <f t="shared" si="49"/>
        <v>0</v>
      </c>
      <c r="AQ1550" s="30"/>
    </row>
    <row r="1551" spans="1:43" x14ac:dyDescent="0.25">
      <c r="A1551" t="s">
        <v>219</v>
      </c>
      <c r="B1551">
        <v>1978121</v>
      </c>
      <c r="C1551" t="s">
        <v>5528</v>
      </c>
      <c r="D1551">
        <v>500824</v>
      </c>
      <c r="E1551" t="s">
        <v>5529</v>
      </c>
      <c r="F1551" t="s">
        <v>89</v>
      </c>
      <c r="G1551" t="s">
        <v>90</v>
      </c>
      <c r="H1551" t="s">
        <v>10</v>
      </c>
      <c r="I1551" t="s">
        <v>5530</v>
      </c>
      <c r="J1551" t="s">
        <v>5531</v>
      </c>
      <c r="K1551" t="s">
        <v>224</v>
      </c>
      <c r="L1551" t="s">
        <v>266</v>
      </c>
      <c r="M1551">
        <v>8705</v>
      </c>
      <c r="N1551">
        <v>80</v>
      </c>
      <c r="O1551" s="17">
        <v>45523</v>
      </c>
      <c r="P1551" s="19" t="s">
        <v>114</v>
      </c>
      <c r="Q1551" t="s">
        <v>24</v>
      </c>
      <c r="R1551" s="17">
        <v>45520</v>
      </c>
      <c r="S1551" s="27"/>
      <c r="T1551">
        <v>238.6</v>
      </c>
      <c r="U1551">
        <v>24.39</v>
      </c>
      <c r="V1551">
        <v>262.99</v>
      </c>
      <c r="W1551">
        <v>1</v>
      </c>
      <c r="X1551">
        <v>9.1999999999999993</v>
      </c>
      <c r="Y1551">
        <v>0</v>
      </c>
      <c r="Z1551">
        <v>0</v>
      </c>
      <c r="AA1551">
        <v>0</v>
      </c>
      <c r="AB1551">
        <v>8.1658395000000006</v>
      </c>
      <c r="AC1551" s="29">
        <v>264.02416049999999</v>
      </c>
      <c r="AD1551">
        <v>0</v>
      </c>
      <c r="AF1551">
        <v>262.99</v>
      </c>
      <c r="AG1551">
        <v>0</v>
      </c>
      <c r="AH1551">
        <v>9.1999999999999993</v>
      </c>
      <c r="AI1551">
        <v>8.1658395000000006</v>
      </c>
      <c r="AJ1551">
        <v>264.02416049999999</v>
      </c>
      <c r="AK1551" t="s">
        <v>25</v>
      </c>
      <c r="AN1551" s="29">
        <v>0</v>
      </c>
      <c r="AO1551" s="30">
        <f t="shared" si="48"/>
        <v>0</v>
      </c>
      <c r="AP1551" s="30">
        <f t="shared" si="49"/>
        <v>0</v>
      </c>
      <c r="AQ1551" s="30"/>
    </row>
    <row r="1552" spans="1:43" x14ac:dyDescent="0.25">
      <c r="A1552" t="s">
        <v>219</v>
      </c>
      <c r="B1552">
        <v>1978121</v>
      </c>
      <c r="C1552" t="s">
        <v>5532</v>
      </c>
      <c r="D1552">
        <v>500823</v>
      </c>
      <c r="E1552" t="s">
        <v>5529</v>
      </c>
      <c r="F1552" t="s">
        <v>89</v>
      </c>
      <c r="G1552" t="s">
        <v>90</v>
      </c>
      <c r="H1552" t="s">
        <v>10</v>
      </c>
      <c r="I1552" t="s">
        <v>5533</v>
      </c>
      <c r="J1552" t="s">
        <v>5534</v>
      </c>
      <c r="K1552" t="s">
        <v>224</v>
      </c>
      <c r="L1552" t="s">
        <v>266</v>
      </c>
      <c r="M1552">
        <v>8705</v>
      </c>
      <c r="N1552">
        <v>79</v>
      </c>
      <c r="O1552" s="17">
        <v>45523</v>
      </c>
      <c r="P1552" s="19" t="s">
        <v>114</v>
      </c>
      <c r="Q1552" t="s">
        <v>24</v>
      </c>
      <c r="R1552" s="17">
        <v>45520</v>
      </c>
      <c r="S1552" s="27"/>
      <c r="T1552">
        <v>238.6</v>
      </c>
      <c r="U1552">
        <v>24.39</v>
      </c>
      <c r="V1552">
        <v>262.99</v>
      </c>
      <c r="W1552">
        <v>1</v>
      </c>
      <c r="X1552">
        <v>9.1999999999999993</v>
      </c>
      <c r="Y1552">
        <v>0</v>
      </c>
      <c r="Z1552">
        <v>0</v>
      </c>
      <c r="AA1552">
        <v>0</v>
      </c>
      <c r="AB1552">
        <v>8.1658395000000006</v>
      </c>
      <c r="AC1552" s="29">
        <v>264.02416049999999</v>
      </c>
      <c r="AD1552">
        <v>0</v>
      </c>
      <c r="AF1552">
        <v>262.99</v>
      </c>
      <c r="AG1552">
        <v>0</v>
      </c>
      <c r="AH1552">
        <v>9.1999999999999993</v>
      </c>
      <c r="AI1552">
        <v>8.1658395000000006</v>
      </c>
      <c r="AJ1552">
        <v>264.02416049999999</v>
      </c>
      <c r="AK1552" t="s">
        <v>25</v>
      </c>
      <c r="AN1552" s="29">
        <v>0</v>
      </c>
      <c r="AO1552" s="30">
        <f t="shared" si="48"/>
        <v>0</v>
      </c>
      <c r="AP1552" s="30">
        <f t="shared" si="49"/>
        <v>0</v>
      </c>
      <c r="AQ1552" s="30"/>
    </row>
    <row r="1553" spans="1:43" x14ac:dyDescent="0.25">
      <c r="A1553" t="s">
        <v>219</v>
      </c>
      <c r="B1553">
        <v>1978119</v>
      </c>
      <c r="C1553" t="s">
        <v>5535</v>
      </c>
      <c r="D1553">
        <v>1780128</v>
      </c>
      <c r="E1553" t="s">
        <v>5536</v>
      </c>
      <c r="F1553" t="s">
        <v>89</v>
      </c>
      <c r="G1553" t="s">
        <v>90</v>
      </c>
      <c r="H1553" t="s">
        <v>10</v>
      </c>
      <c r="I1553" t="s">
        <v>5537</v>
      </c>
      <c r="J1553" t="s">
        <v>5538</v>
      </c>
      <c r="K1553" t="s">
        <v>248</v>
      </c>
      <c r="L1553" t="s">
        <v>224</v>
      </c>
      <c r="M1553">
        <v>8715</v>
      </c>
      <c r="N1553">
        <v>9</v>
      </c>
      <c r="O1553" s="17">
        <v>45526</v>
      </c>
      <c r="P1553" s="19" t="s">
        <v>142</v>
      </c>
      <c r="Q1553" t="s">
        <v>24</v>
      </c>
      <c r="R1553" s="17">
        <v>45520</v>
      </c>
      <c r="S1553" s="27"/>
      <c r="T1553">
        <v>57.243333333333332</v>
      </c>
      <c r="U1553">
        <v>5.8133333333333326</v>
      </c>
      <c r="V1553">
        <v>63.056666666666658</v>
      </c>
      <c r="W1553">
        <v>3</v>
      </c>
      <c r="X1553">
        <v>2.206666666666667</v>
      </c>
      <c r="Y1553">
        <v>0</v>
      </c>
      <c r="Z1553">
        <v>0</v>
      </c>
      <c r="AA1553">
        <v>0</v>
      </c>
      <c r="AB1553">
        <v>1.9579095</v>
      </c>
      <c r="AC1553" s="29">
        <v>63.305423833333329</v>
      </c>
      <c r="AD1553">
        <v>0</v>
      </c>
      <c r="AF1553">
        <v>189.17</v>
      </c>
      <c r="AG1553">
        <v>0</v>
      </c>
      <c r="AH1553">
        <v>6.62</v>
      </c>
      <c r="AI1553">
        <v>5.8737285000000004</v>
      </c>
      <c r="AJ1553">
        <v>189.91627149999999</v>
      </c>
      <c r="AK1553" t="s">
        <v>26</v>
      </c>
      <c r="AN1553" s="29">
        <v>5.9</v>
      </c>
      <c r="AO1553" s="30">
        <f t="shared" si="48"/>
        <v>1.69625</v>
      </c>
      <c r="AP1553" s="30">
        <f t="shared" si="49"/>
        <v>0.56541666666666668</v>
      </c>
      <c r="AQ1553" s="30"/>
    </row>
    <row r="1554" spans="1:43" x14ac:dyDescent="0.25">
      <c r="A1554" t="s">
        <v>219</v>
      </c>
      <c r="B1554">
        <v>1978117</v>
      </c>
      <c r="C1554" t="s">
        <v>5539</v>
      </c>
      <c r="D1554">
        <v>1780127</v>
      </c>
      <c r="E1554" t="s">
        <v>5540</v>
      </c>
      <c r="F1554" t="s">
        <v>89</v>
      </c>
      <c r="G1554" t="s">
        <v>90</v>
      </c>
      <c r="H1554" t="s">
        <v>10</v>
      </c>
      <c r="I1554" t="s">
        <v>5541</v>
      </c>
      <c r="J1554" t="s">
        <v>5542</v>
      </c>
      <c r="K1554" t="s">
        <v>256</v>
      </c>
      <c r="L1554" t="s">
        <v>94</v>
      </c>
      <c r="M1554">
        <v>2060</v>
      </c>
      <c r="N1554">
        <v>43</v>
      </c>
      <c r="O1554" s="17">
        <v>45521</v>
      </c>
      <c r="P1554" s="19" t="s">
        <v>512</v>
      </c>
      <c r="Q1554" t="s">
        <v>24</v>
      </c>
      <c r="R1554" s="17">
        <v>45520</v>
      </c>
      <c r="S1554" s="27"/>
      <c r="T1554">
        <v>104.59</v>
      </c>
      <c r="U1554">
        <v>13.11</v>
      </c>
      <c r="V1554">
        <v>117.7</v>
      </c>
      <c r="W1554">
        <v>1</v>
      </c>
      <c r="X1554">
        <v>4.12</v>
      </c>
      <c r="Y1554">
        <v>0</v>
      </c>
      <c r="Z1554">
        <v>0</v>
      </c>
      <c r="AA1554">
        <v>0</v>
      </c>
      <c r="AB1554">
        <v>3.654585</v>
      </c>
      <c r="AC1554" s="29">
        <v>118.165415</v>
      </c>
      <c r="AD1554">
        <v>0</v>
      </c>
      <c r="AF1554">
        <v>117.7</v>
      </c>
      <c r="AG1554">
        <v>0</v>
      </c>
      <c r="AH1554">
        <v>4.12</v>
      </c>
      <c r="AI1554">
        <v>3.654585</v>
      </c>
      <c r="AJ1554">
        <v>118.165415</v>
      </c>
      <c r="AK1554" t="s">
        <v>25</v>
      </c>
      <c r="AN1554" s="29">
        <v>0</v>
      </c>
      <c r="AO1554" s="30">
        <f t="shared" si="48"/>
        <v>0</v>
      </c>
      <c r="AP1554" s="30">
        <f t="shared" si="49"/>
        <v>0</v>
      </c>
      <c r="AQ1554" s="30"/>
    </row>
    <row r="1555" spans="1:43" x14ac:dyDescent="0.25">
      <c r="A1555" t="s">
        <v>219</v>
      </c>
      <c r="B1555">
        <v>1978106</v>
      </c>
      <c r="C1555" t="s">
        <v>5543</v>
      </c>
      <c r="D1555">
        <v>1780121</v>
      </c>
      <c r="E1555" t="s">
        <v>5544</v>
      </c>
      <c r="F1555" t="s">
        <v>89</v>
      </c>
      <c r="G1555" t="s">
        <v>90</v>
      </c>
      <c r="H1555" t="s">
        <v>10</v>
      </c>
      <c r="I1555" t="s">
        <v>5545</v>
      </c>
      <c r="J1555" t="s">
        <v>5546</v>
      </c>
      <c r="K1555" t="s">
        <v>248</v>
      </c>
      <c r="L1555" t="s">
        <v>224</v>
      </c>
      <c r="M1555">
        <v>8810</v>
      </c>
      <c r="N1555">
        <v>29</v>
      </c>
      <c r="O1555" s="17">
        <v>45521</v>
      </c>
      <c r="P1555" s="19" t="s">
        <v>153</v>
      </c>
      <c r="Q1555" t="s">
        <v>24</v>
      </c>
      <c r="R1555" s="17">
        <v>45520</v>
      </c>
      <c r="S1555" s="27"/>
      <c r="T1555">
        <v>200.8</v>
      </c>
      <c r="U1555">
        <v>17.440000000000001</v>
      </c>
      <c r="V1555">
        <v>218.24</v>
      </c>
      <c r="W1555">
        <v>1</v>
      </c>
      <c r="X1555">
        <v>7.64</v>
      </c>
      <c r="Y1555">
        <v>0</v>
      </c>
      <c r="Z1555">
        <v>0</v>
      </c>
      <c r="AA1555">
        <v>0</v>
      </c>
      <c r="AB1555">
        <v>6.7763520000000002</v>
      </c>
      <c r="AC1555" s="29">
        <v>219.10364799999999</v>
      </c>
      <c r="AD1555">
        <v>0</v>
      </c>
      <c r="AF1555">
        <v>218.24</v>
      </c>
      <c r="AG1555">
        <v>0</v>
      </c>
      <c r="AH1555">
        <v>7.64</v>
      </c>
      <c r="AI1555">
        <v>6.7763520000000002</v>
      </c>
      <c r="AJ1555">
        <v>219.10364799999999</v>
      </c>
      <c r="AK1555" t="s">
        <v>25</v>
      </c>
      <c r="AN1555" s="29">
        <v>0</v>
      </c>
      <c r="AO1555" s="30">
        <f t="shared" si="48"/>
        <v>0</v>
      </c>
      <c r="AP1555" s="30">
        <f t="shared" si="49"/>
        <v>0</v>
      </c>
      <c r="AQ1555" s="30"/>
    </row>
    <row r="1556" spans="1:43" x14ac:dyDescent="0.25">
      <c r="A1556" t="s">
        <v>219</v>
      </c>
      <c r="B1556">
        <v>1978080</v>
      </c>
      <c r="C1556" t="s">
        <v>5547</v>
      </c>
      <c r="D1556">
        <v>1079281</v>
      </c>
      <c r="E1556" t="s">
        <v>5548</v>
      </c>
      <c r="F1556" t="s">
        <v>89</v>
      </c>
      <c r="G1556" t="s">
        <v>90</v>
      </c>
      <c r="H1556" t="s">
        <v>10</v>
      </c>
      <c r="I1556" t="s">
        <v>5549</v>
      </c>
      <c r="J1556" t="s">
        <v>5550</v>
      </c>
      <c r="K1556" t="s">
        <v>115</v>
      </c>
      <c r="L1556" t="s">
        <v>266</v>
      </c>
      <c r="M1556">
        <v>8475</v>
      </c>
      <c r="N1556">
        <v>2</v>
      </c>
      <c r="O1556" s="17">
        <v>45529</v>
      </c>
      <c r="P1556" s="19" t="s">
        <v>111</v>
      </c>
      <c r="Q1556" t="s">
        <v>24</v>
      </c>
      <c r="R1556" s="17">
        <v>45520</v>
      </c>
      <c r="S1556" s="27"/>
      <c r="T1556">
        <v>53.936666666666667</v>
      </c>
      <c r="U1556">
        <v>5.9933333333333332</v>
      </c>
      <c r="V1556">
        <v>59.93</v>
      </c>
      <c r="W1556">
        <v>3</v>
      </c>
      <c r="X1556">
        <v>2.0966666666666671</v>
      </c>
      <c r="Y1556">
        <v>0</v>
      </c>
      <c r="Z1556">
        <v>0</v>
      </c>
      <c r="AA1556">
        <v>0</v>
      </c>
      <c r="AB1556">
        <v>1.8608264999999999</v>
      </c>
      <c r="AC1556" s="29">
        <v>60.165840166666662</v>
      </c>
      <c r="AD1556">
        <v>0</v>
      </c>
      <c r="AF1556">
        <v>179.79</v>
      </c>
      <c r="AG1556">
        <v>0</v>
      </c>
      <c r="AH1556">
        <v>6.29</v>
      </c>
      <c r="AI1556">
        <v>5.5824794999999998</v>
      </c>
      <c r="AJ1556">
        <v>180.49752050000001</v>
      </c>
      <c r="AK1556" t="s">
        <v>26</v>
      </c>
      <c r="AN1556" s="29">
        <v>0</v>
      </c>
      <c r="AO1556" s="30">
        <f t="shared" si="48"/>
        <v>0</v>
      </c>
      <c r="AP1556" s="30">
        <f t="shared" si="49"/>
        <v>0</v>
      </c>
      <c r="AQ1556" s="30"/>
    </row>
    <row r="1557" spans="1:43" x14ac:dyDescent="0.25">
      <c r="A1557" t="s">
        <v>219</v>
      </c>
      <c r="B1557">
        <v>1978078</v>
      </c>
      <c r="C1557" t="s">
        <v>5551</v>
      </c>
      <c r="D1557">
        <v>1079285</v>
      </c>
      <c r="E1557" t="s">
        <v>5552</v>
      </c>
      <c r="F1557" t="s">
        <v>89</v>
      </c>
      <c r="G1557" t="s">
        <v>90</v>
      </c>
      <c r="H1557" t="s">
        <v>10</v>
      </c>
      <c r="I1557" t="s">
        <v>5553</v>
      </c>
      <c r="J1557" t="s">
        <v>5554</v>
      </c>
      <c r="K1557" t="s">
        <v>94</v>
      </c>
      <c r="L1557" t="s">
        <v>271</v>
      </c>
      <c r="M1557">
        <v>8475</v>
      </c>
      <c r="N1557">
        <v>26</v>
      </c>
      <c r="O1557" s="17">
        <v>45522</v>
      </c>
      <c r="P1557" s="19" t="s">
        <v>5555</v>
      </c>
      <c r="Q1557" t="s">
        <v>24</v>
      </c>
      <c r="R1557" s="17">
        <v>45520</v>
      </c>
      <c r="S1557" s="27"/>
      <c r="T1557">
        <v>176.05</v>
      </c>
      <c r="U1557">
        <v>20.22</v>
      </c>
      <c r="V1557">
        <v>196.27</v>
      </c>
      <c r="W1557">
        <v>1</v>
      </c>
      <c r="X1557">
        <v>6.87</v>
      </c>
      <c r="Y1557">
        <v>0</v>
      </c>
      <c r="Z1557">
        <v>0</v>
      </c>
      <c r="AA1557">
        <v>0</v>
      </c>
      <c r="AB1557">
        <v>6.0941834999999998</v>
      </c>
      <c r="AC1557" s="29">
        <v>197.0458165</v>
      </c>
      <c r="AD1557">
        <v>0</v>
      </c>
      <c r="AF1557">
        <v>196.27</v>
      </c>
      <c r="AG1557">
        <v>0</v>
      </c>
      <c r="AH1557">
        <v>6.87</v>
      </c>
      <c r="AI1557">
        <v>6.0941834999999998</v>
      </c>
      <c r="AJ1557">
        <v>197.0458165</v>
      </c>
      <c r="AK1557" t="s">
        <v>25</v>
      </c>
      <c r="AN1557" s="29">
        <v>0</v>
      </c>
      <c r="AO1557" s="30">
        <f t="shared" si="48"/>
        <v>0</v>
      </c>
      <c r="AP1557" s="30">
        <f t="shared" si="49"/>
        <v>0</v>
      </c>
      <c r="AQ1557" s="30"/>
    </row>
    <row r="1558" spans="1:43" x14ac:dyDescent="0.25">
      <c r="A1558" t="s">
        <v>219</v>
      </c>
      <c r="B1558">
        <v>1978078</v>
      </c>
      <c r="C1558" t="s">
        <v>5556</v>
      </c>
      <c r="D1558">
        <v>1079284</v>
      </c>
      <c r="E1558" t="s">
        <v>5552</v>
      </c>
      <c r="F1558" t="s">
        <v>89</v>
      </c>
      <c r="G1558" t="s">
        <v>90</v>
      </c>
      <c r="H1558" t="s">
        <v>10</v>
      </c>
      <c r="I1558" t="s">
        <v>5557</v>
      </c>
      <c r="J1558" t="s">
        <v>5558</v>
      </c>
      <c r="K1558" t="s">
        <v>94</v>
      </c>
      <c r="L1558" t="s">
        <v>271</v>
      </c>
      <c r="M1558">
        <v>8475</v>
      </c>
      <c r="N1558">
        <v>25</v>
      </c>
      <c r="O1558" s="17">
        <v>45522</v>
      </c>
      <c r="P1558" s="19" t="s">
        <v>5555</v>
      </c>
      <c r="Q1558" t="s">
        <v>24</v>
      </c>
      <c r="R1558" s="17">
        <v>45520</v>
      </c>
      <c r="S1558" s="17"/>
      <c r="T1558">
        <v>176.05</v>
      </c>
      <c r="U1558">
        <v>20.22</v>
      </c>
      <c r="V1558">
        <v>196.27</v>
      </c>
      <c r="W1558">
        <v>1</v>
      </c>
      <c r="X1558">
        <v>6.87</v>
      </c>
      <c r="Y1558">
        <v>0</v>
      </c>
      <c r="Z1558">
        <v>0</v>
      </c>
      <c r="AA1558">
        <v>0</v>
      </c>
      <c r="AB1558">
        <v>6.0941834999999998</v>
      </c>
      <c r="AC1558" s="29">
        <v>197.0458165</v>
      </c>
      <c r="AD1558">
        <v>0</v>
      </c>
      <c r="AF1558">
        <v>196.27</v>
      </c>
      <c r="AG1558">
        <v>0</v>
      </c>
      <c r="AH1558">
        <v>6.87</v>
      </c>
      <c r="AI1558">
        <v>6.0941834999999998</v>
      </c>
      <c r="AJ1558">
        <v>197.0458165</v>
      </c>
      <c r="AK1558" t="s">
        <v>25</v>
      </c>
      <c r="AN1558" s="29">
        <v>0</v>
      </c>
      <c r="AO1558" s="30">
        <f t="shared" si="48"/>
        <v>0</v>
      </c>
      <c r="AP1558" s="30">
        <f t="shared" si="49"/>
        <v>0</v>
      </c>
      <c r="AQ1558" s="30"/>
    </row>
    <row r="1559" spans="1:43" x14ac:dyDescent="0.25">
      <c r="A1559" t="s">
        <v>219</v>
      </c>
      <c r="B1559">
        <v>1978043</v>
      </c>
      <c r="C1559" t="s">
        <v>5559</v>
      </c>
      <c r="D1559">
        <v>1780107</v>
      </c>
      <c r="E1559" t="s">
        <v>5560</v>
      </c>
      <c r="F1559" t="s">
        <v>89</v>
      </c>
      <c r="G1559" t="s">
        <v>90</v>
      </c>
      <c r="H1559" t="s">
        <v>10</v>
      </c>
      <c r="I1559" t="s">
        <v>5561</v>
      </c>
      <c r="J1559" t="s">
        <v>5562</v>
      </c>
      <c r="K1559" t="s">
        <v>271</v>
      </c>
      <c r="L1559" t="s">
        <v>224</v>
      </c>
      <c r="M1559">
        <v>2530</v>
      </c>
      <c r="N1559">
        <v>75</v>
      </c>
      <c r="O1559" s="17">
        <v>45520</v>
      </c>
      <c r="P1559" s="19" t="s">
        <v>151</v>
      </c>
      <c r="Q1559" t="s">
        <v>24</v>
      </c>
      <c r="R1559" s="17">
        <v>45520</v>
      </c>
      <c r="S1559" s="27"/>
      <c r="T1559">
        <v>234.58</v>
      </c>
      <c r="U1559">
        <v>18.39</v>
      </c>
      <c r="V1559">
        <v>252.97</v>
      </c>
      <c r="W1559">
        <v>1</v>
      </c>
      <c r="X1559">
        <v>8.85</v>
      </c>
      <c r="Y1559">
        <v>0</v>
      </c>
      <c r="Z1559">
        <v>0</v>
      </c>
      <c r="AA1559">
        <v>0</v>
      </c>
      <c r="AB1559">
        <v>7.8547184999999997</v>
      </c>
      <c r="AC1559" s="29">
        <v>253.9652815</v>
      </c>
      <c r="AD1559">
        <v>0</v>
      </c>
      <c r="AF1559">
        <v>252.97</v>
      </c>
      <c r="AG1559">
        <v>0</v>
      </c>
      <c r="AH1559">
        <v>8.85</v>
      </c>
      <c r="AI1559">
        <v>7.8547184999999997</v>
      </c>
      <c r="AJ1559">
        <v>253.9652815</v>
      </c>
      <c r="AK1559" t="s">
        <v>25</v>
      </c>
      <c r="AN1559" s="29">
        <v>0</v>
      </c>
      <c r="AO1559" s="30">
        <f t="shared" si="48"/>
        <v>0</v>
      </c>
      <c r="AP1559" s="30">
        <f t="shared" si="49"/>
        <v>0</v>
      </c>
      <c r="AQ1559" s="30"/>
    </row>
    <row r="1560" spans="1:43" x14ac:dyDescent="0.25">
      <c r="A1560" t="s">
        <v>219</v>
      </c>
      <c r="B1560">
        <v>1978036</v>
      </c>
      <c r="C1560" t="s">
        <v>5563</v>
      </c>
      <c r="D1560">
        <v>1780105</v>
      </c>
      <c r="E1560" t="s">
        <v>5564</v>
      </c>
      <c r="F1560" t="s">
        <v>89</v>
      </c>
      <c r="G1560" t="s">
        <v>90</v>
      </c>
      <c r="H1560" t="s">
        <v>10</v>
      </c>
      <c r="I1560" t="s">
        <v>5565</v>
      </c>
      <c r="J1560" t="s">
        <v>5566</v>
      </c>
      <c r="K1560" t="s">
        <v>271</v>
      </c>
      <c r="L1560" t="s">
        <v>224</v>
      </c>
      <c r="M1560">
        <v>820</v>
      </c>
      <c r="N1560">
        <v>26</v>
      </c>
      <c r="O1560" s="17">
        <v>45536</v>
      </c>
      <c r="P1560" s="19" t="s">
        <v>102</v>
      </c>
      <c r="Q1560" t="s">
        <v>24</v>
      </c>
      <c r="R1560" s="17">
        <v>45520</v>
      </c>
      <c r="S1560" s="27"/>
      <c r="T1560">
        <v>131.58000000000001</v>
      </c>
      <c r="U1560">
        <v>18.38</v>
      </c>
      <c r="V1560">
        <v>149.96</v>
      </c>
      <c r="W1560">
        <v>1</v>
      </c>
      <c r="X1560">
        <v>5.25</v>
      </c>
      <c r="Y1560">
        <v>0</v>
      </c>
      <c r="Z1560">
        <v>0</v>
      </c>
      <c r="AA1560">
        <v>0</v>
      </c>
      <c r="AB1560">
        <v>4.6562580000000002</v>
      </c>
      <c r="AC1560" s="29">
        <v>150.553742</v>
      </c>
      <c r="AD1560">
        <v>0</v>
      </c>
      <c r="AF1560">
        <v>149.96</v>
      </c>
      <c r="AG1560">
        <v>0</v>
      </c>
      <c r="AH1560">
        <v>5.25</v>
      </c>
      <c r="AI1560">
        <v>4.6562580000000002</v>
      </c>
      <c r="AJ1560">
        <v>150.553742</v>
      </c>
      <c r="AK1560" t="s">
        <v>25</v>
      </c>
      <c r="AN1560" s="29">
        <v>0</v>
      </c>
      <c r="AO1560" s="30">
        <f t="shared" si="48"/>
        <v>0</v>
      </c>
      <c r="AP1560" s="30">
        <f t="shared" si="49"/>
        <v>0</v>
      </c>
      <c r="AQ1560" s="30"/>
    </row>
    <row r="1561" spans="1:43" x14ac:dyDescent="0.25">
      <c r="A1561" t="s">
        <v>219</v>
      </c>
      <c r="B1561">
        <v>1977980</v>
      </c>
      <c r="C1561" t="s">
        <v>5567</v>
      </c>
      <c r="D1561">
        <v>1780099</v>
      </c>
      <c r="E1561" t="s">
        <v>5568</v>
      </c>
      <c r="F1561" t="s">
        <v>89</v>
      </c>
      <c r="G1561" t="s">
        <v>90</v>
      </c>
      <c r="H1561" t="s">
        <v>10</v>
      </c>
      <c r="I1561" t="s">
        <v>5569</v>
      </c>
      <c r="J1561" t="s">
        <v>5570</v>
      </c>
      <c r="K1561" t="s">
        <v>225</v>
      </c>
      <c r="L1561" t="s">
        <v>224</v>
      </c>
      <c r="M1561">
        <v>8325</v>
      </c>
      <c r="N1561">
        <v>79</v>
      </c>
      <c r="O1561" s="17">
        <v>45521</v>
      </c>
      <c r="P1561" s="19" t="s">
        <v>138</v>
      </c>
      <c r="Q1561" t="s">
        <v>24</v>
      </c>
      <c r="R1561" s="17">
        <v>45520</v>
      </c>
      <c r="S1561" s="27"/>
      <c r="T1561">
        <v>351.57</v>
      </c>
      <c r="U1561">
        <v>19.02</v>
      </c>
      <c r="V1561">
        <v>370.59</v>
      </c>
      <c r="W1561">
        <v>1</v>
      </c>
      <c r="X1561">
        <v>12.97</v>
      </c>
      <c r="Y1561">
        <v>0</v>
      </c>
      <c r="Z1561">
        <v>0</v>
      </c>
      <c r="AA1561">
        <v>0</v>
      </c>
      <c r="AB1561">
        <v>11.506819500000001</v>
      </c>
      <c r="AC1561" s="29">
        <v>372.0531805</v>
      </c>
      <c r="AD1561">
        <v>0</v>
      </c>
      <c r="AF1561">
        <v>370.59</v>
      </c>
      <c r="AG1561">
        <v>0</v>
      </c>
      <c r="AH1561">
        <v>12.97</v>
      </c>
      <c r="AI1561">
        <v>11.506819500000001</v>
      </c>
      <c r="AJ1561">
        <v>372.0531805</v>
      </c>
      <c r="AK1561" t="s">
        <v>25</v>
      </c>
      <c r="AN1561" s="29">
        <v>0</v>
      </c>
      <c r="AO1561" s="30">
        <f t="shared" si="48"/>
        <v>0</v>
      </c>
      <c r="AP1561" s="30">
        <f t="shared" si="49"/>
        <v>0</v>
      </c>
      <c r="AQ1561" s="30"/>
    </row>
    <row r="1562" spans="1:43" x14ac:dyDescent="0.25">
      <c r="A1562" t="s">
        <v>219</v>
      </c>
      <c r="B1562">
        <v>1977976</v>
      </c>
      <c r="C1562" t="s">
        <v>5571</v>
      </c>
      <c r="D1562">
        <v>1780101</v>
      </c>
      <c r="E1562" t="s">
        <v>5572</v>
      </c>
      <c r="F1562" t="s">
        <v>89</v>
      </c>
      <c r="G1562" t="s">
        <v>90</v>
      </c>
      <c r="H1562" t="s">
        <v>137</v>
      </c>
      <c r="I1562" t="s">
        <v>5573</v>
      </c>
      <c r="J1562" t="s">
        <v>5574</v>
      </c>
      <c r="K1562" t="s">
        <v>314</v>
      </c>
      <c r="L1562" t="s">
        <v>94</v>
      </c>
      <c r="M1562">
        <v>2300</v>
      </c>
      <c r="N1562">
        <v>12</v>
      </c>
      <c r="O1562" s="17">
        <v>45522</v>
      </c>
      <c r="P1562" s="19" t="s">
        <v>122</v>
      </c>
      <c r="Q1562" t="s">
        <v>24</v>
      </c>
      <c r="R1562" s="17">
        <v>45520</v>
      </c>
      <c r="S1562" s="27"/>
      <c r="T1562">
        <v>78.306666666666658</v>
      </c>
      <c r="U1562">
        <v>4.8999999999999986</v>
      </c>
      <c r="V1562">
        <v>83.206666666666663</v>
      </c>
      <c r="W1562">
        <v>3</v>
      </c>
      <c r="X1562">
        <v>2.913333333333334</v>
      </c>
      <c r="Y1562">
        <v>0</v>
      </c>
      <c r="Z1562">
        <v>0</v>
      </c>
      <c r="AA1562">
        <v>0</v>
      </c>
      <c r="AB1562">
        <v>4.3059450000000004</v>
      </c>
      <c r="AC1562" s="29">
        <v>81.81405500000001</v>
      </c>
      <c r="AD1562">
        <v>0</v>
      </c>
      <c r="AF1562">
        <v>249.62</v>
      </c>
      <c r="AG1562">
        <v>0</v>
      </c>
      <c r="AH1562">
        <v>8.74</v>
      </c>
      <c r="AI1562">
        <v>12.917835</v>
      </c>
      <c r="AJ1562">
        <v>245.44216499999999</v>
      </c>
      <c r="AK1562" t="s">
        <v>26</v>
      </c>
      <c r="AN1562" s="29">
        <v>0</v>
      </c>
      <c r="AO1562" s="30">
        <f t="shared" si="48"/>
        <v>0</v>
      </c>
      <c r="AP1562" s="30">
        <f t="shared" si="49"/>
        <v>0</v>
      </c>
      <c r="AQ1562" s="30"/>
    </row>
    <row r="1563" spans="1:43" x14ac:dyDescent="0.25">
      <c r="A1563" t="s">
        <v>219</v>
      </c>
      <c r="B1563">
        <v>1977970</v>
      </c>
      <c r="C1563" t="s">
        <v>5575</v>
      </c>
      <c r="D1563">
        <v>1780095</v>
      </c>
      <c r="E1563" t="s">
        <v>5576</v>
      </c>
      <c r="F1563" t="s">
        <v>89</v>
      </c>
      <c r="G1563" t="s">
        <v>90</v>
      </c>
      <c r="H1563" t="s">
        <v>10</v>
      </c>
      <c r="I1563" t="s">
        <v>5577</v>
      </c>
      <c r="J1563" t="s">
        <v>5578</v>
      </c>
      <c r="K1563" t="s">
        <v>231</v>
      </c>
      <c r="L1563" t="s">
        <v>91</v>
      </c>
      <c r="M1563">
        <v>814</v>
      </c>
      <c r="N1563">
        <v>30</v>
      </c>
      <c r="O1563" s="17">
        <v>45527</v>
      </c>
      <c r="P1563" s="19" t="s">
        <v>125</v>
      </c>
      <c r="Q1563" t="s">
        <v>24</v>
      </c>
      <c r="R1563" s="17">
        <v>45520</v>
      </c>
      <c r="S1563" s="27"/>
      <c r="T1563">
        <v>54.346666666666657</v>
      </c>
      <c r="U1563">
        <v>3.9233333333333329</v>
      </c>
      <c r="V1563">
        <v>58.27</v>
      </c>
      <c r="W1563">
        <v>3</v>
      </c>
      <c r="X1563">
        <v>2.04</v>
      </c>
      <c r="Y1563">
        <v>0</v>
      </c>
      <c r="Z1563">
        <v>0</v>
      </c>
      <c r="AA1563">
        <v>0</v>
      </c>
      <c r="AB1563">
        <v>1.8092835</v>
      </c>
      <c r="AC1563" s="29">
        <v>58.500716500000003</v>
      </c>
      <c r="AD1563">
        <v>0</v>
      </c>
      <c r="AF1563">
        <v>174.81</v>
      </c>
      <c r="AG1563">
        <v>0</v>
      </c>
      <c r="AH1563">
        <v>6.12</v>
      </c>
      <c r="AI1563">
        <v>5.4278504999999999</v>
      </c>
      <c r="AJ1563">
        <v>175.5021495</v>
      </c>
      <c r="AK1563" t="s">
        <v>26</v>
      </c>
      <c r="AN1563" s="29">
        <v>0</v>
      </c>
      <c r="AO1563" s="30">
        <f t="shared" si="48"/>
        <v>0</v>
      </c>
      <c r="AP1563" s="30">
        <f t="shared" si="49"/>
        <v>0</v>
      </c>
      <c r="AQ1563" s="30"/>
    </row>
    <row r="1564" spans="1:43" x14ac:dyDescent="0.25">
      <c r="A1564" t="s">
        <v>219</v>
      </c>
      <c r="B1564">
        <v>1977939</v>
      </c>
      <c r="C1564" t="s">
        <v>5579</v>
      </c>
      <c r="D1564">
        <v>1780090</v>
      </c>
      <c r="E1564" t="s">
        <v>5580</v>
      </c>
      <c r="F1564" t="s">
        <v>89</v>
      </c>
      <c r="G1564" t="s">
        <v>90</v>
      </c>
      <c r="H1564" t="s">
        <v>10</v>
      </c>
      <c r="I1564" t="s">
        <v>5581</v>
      </c>
      <c r="J1564" t="s">
        <v>5582</v>
      </c>
      <c r="K1564" t="s">
        <v>271</v>
      </c>
      <c r="L1564" t="s">
        <v>224</v>
      </c>
      <c r="M1564">
        <v>2360</v>
      </c>
      <c r="N1564">
        <v>23</v>
      </c>
      <c r="O1564" s="17">
        <v>45520</v>
      </c>
      <c r="P1564" s="19" t="s">
        <v>151</v>
      </c>
      <c r="Q1564" t="s">
        <v>24</v>
      </c>
      <c r="R1564" s="17">
        <v>45520</v>
      </c>
      <c r="S1564" s="27"/>
      <c r="T1564">
        <v>124.62</v>
      </c>
      <c r="U1564">
        <v>18.38</v>
      </c>
      <c r="V1564">
        <v>143</v>
      </c>
      <c r="W1564">
        <v>1</v>
      </c>
      <c r="X1564">
        <v>5.01</v>
      </c>
      <c r="Y1564">
        <v>0</v>
      </c>
      <c r="Z1564">
        <v>0</v>
      </c>
      <c r="AA1564">
        <v>0</v>
      </c>
      <c r="AB1564">
        <v>4.44015</v>
      </c>
      <c r="AC1564" s="29">
        <v>143.56985</v>
      </c>
      <c r="AD1564">
        <v>0</v>
      </c>
      <c r="AF1564">
        <v>143</v>
      </c>
      <c r="AG1564">
        <v>0</v>
      </c>
      <c r="AH1564">
        <v>5.01</v>
      </c>
      <c r="AI1564">
        <v>4.44015</v>
      </c>
      <c r="AJ1564">
        <v>143.56985</v>
      </c>
      <c r="AK1564" t="s">
        <v>25</v>
      </c>
      <c r="AN1564" s="29">
        <v>0</v>
      </c>
      <c r="AO1564" s="30">
        <f t="shared" si="48"/>
        <v>0</v>
      </c>
      <c r="AP1564" s="30">
        <f t="shared" si="49"/>
        <v>0</v>
      </c>
      <c r="AQ1564" s="30"/>
    </row>
    <row r="1565" spans="1:43" x14ac:dyDescent="0.25">
      <c r="A1565" t="s">
        <v>219</v>
      </c>
      <c r="B1565">
        <v>1977929</v>
      </c>
      <c r="C1565" t="s">
        <v>5583</v>
      </c>
      <c r="D1565">
        <v>1780089</v>
      </c>
      <c r="E1565" t="s">
        <v>5584</v>
      </c>
      <c r="F1565" t="s">
        <v>89</v>
      </c>
      <c r="G1565" t="s">
        <v>90</v>
      </c>
      <c r="H1565" t="s">
        <v>10</v>
      </c>
      <c r="I1565" t="s">
        <v>5585</v>
      </c>
      <c r="J1565" t="s">
        <v>5586</v>
      </c>
      <c r="K1565" t="s">
        <v>874</v>
      </c>
      <c r="L1565" t="s">
        <v>94</v>
      </c>
      <c r="M1565">
        <v>2295</v>
      </c>
      <c r="N1565">
        <v>25</v>
      </c>
      <c r="O1565" s="17">
        <v>45521</v>
      </c>
      <c r="P1565" s="19" t="s">
        <v>158</v>
      </c>
      <c r="Q1565" t="s">
        <v>24</v>
      </c>
      <c r="R1565" s="17">
        <v>45520</v>
      </c>
      <c r="S1565" s="27"/>
      <c r="T1565">
        <v>336.31</v>
      </c>
      <c r="U1565">
        <v>23.2</v>
      </c>
      <c r="V1565">
        <v>359.51</v>
      </c>
      <c r="W1565">
        <v>1</v>
      </c>
      <c r="X1565">
        <v>12.58</v>
      </c>
      <c r="Y1565">
        <v>0</v>
      </c>
      <c r="Z1565">
        <v>0</v>
      </c>
      <c r="AA1565">
        <v>0</v>
      </c>
      <c r="AB1565">
        <v>11.1627855</v>
      </c>
      <c r="AC1565" s="29">
        <v>360.92721449999999</v>
      </c>
      <c r="AD1565">
        <v>0</v>
      </c>
      <c r="AF1565">
        <v>359.51</v>
      </c>
      <c r="AG1565">
        <v>0</v>
      </c>
      <c r="AH1565">
        <v>12.58</v>
      </c>
      <c r="AI1565">
        <v>11.1627855</v>
      </c>
      <c r="AJ1565">
        <v>360.92721449999999</v>
      </c>
      <c r="AK1565" t="s">
        <v>25</v>
      </c>
      <c r="AN1565" s="29">
        <v>0</v>
      </c>
      <c r="AO1565" s="30">
        <f t="shared" si="48"/>
        <v>0</v>
      </c>
      <c r="AP1565" s="30">
        <f t="shared" si="49"/>
        <v>0</v>
      </c>
      <c r="AQ1565" s="30"/>
    </row>
    <row r="1566" spans="1:43" x14ac:dyDescent="0.25">
      <c r="A1566" t="s">
        <v>219</v>
      </c>
      <c r="B1566">
        <v>1977899</v>
      </c>
      <c r="C1566" t="s">
        <v>5587</v>
      </c>
      <c r="D1566">
        <v>162720</v>
      </c>
      <c r="E1566" t="s">
        <v>5588</v>
      </c>
      <c r="F1566" t="s">
        <v>89</v>
      </c>
      <c r="G1566" t="s">
        <v>90</v>
      </c>
      <c r="H1566" t="s">
        <v>10</v>
      </c>
      <c r="I1566" t="s">
        <v>5589</v>
      </c>
      <c r="J1566" t="s">
        <v>5590</v>
      </c>
      <c r="K1566" t="s">
        <v>230</v>
      </c>
      <c r="L1566" t="s">
        <v>231</v>
      </c>
      <c r="M1566">
        <v>2775</v>
      </c>
      <c r="N1566">
        <v>9</v>
      </c>
      <c r="O1566" s="17">
        <v>45539</v>
      </c>
      <c r="P1566" s="19" t="s">
        <v>326</v>
      </c>
      <c r="Q1566" t="s">
        <v>24</v>
      </c>
      <c r="R1566" s="17">
        <v>45520</v>
      </c>
      <c r="S1566" s="27"/>
      <c r="T1566">
        <v>39.72</v>
      </c>
      <c r="U1566">
        <v>2.936666666666667</v>
      </c>
      <c r="V1566">
        <v>42.656666666666673</v>
      </c>
      <c r="W1566">
        <v>3</v>
      </c>
      <c r="X1566">
        <v>1.493333333333333</v>
      </c>
      <c r="Y1566">
        <v>0</v>
      </c>
      <c r="Z1566">
        <v>0</v>
      </c>
      <c r="AA1566">
        <v>0</v>
      </c>
      <c r="AB1566">
        <v>1.3244895000000001</v>
      </c>
      <c r="AC1566" s="29">
        <v>42.8255105</v>
      </c>
      <c r="AD1566">
        <v>0</v>
      </c>
      <c r="AF1566">
        <v>127.97</v>
      </c>
      <c r="AG1566">
        <v>0</v>
      </c>
      <c r="AH1566">
        <v>4.4800000000000004</v>
      </c>
      <c r="AI1566">
        <v>3.9734685000000001</v>
      </c>
      <c r="AJ1566">
        <v>128.47653149999999</v>
      </c>
      <c r="AK1566" t="s">
        <v>26</v>
      </c>
      <c r="AN1566" s="29">
        <v>0</v>
      </c>
      <c r="AO1566" s="30">
        <f t="shared" si="48"/>
        <v>0</v>
      </c>
      <c r="AP1566" s="30">
        <f t="shared" si="49"/>
        <v>0</v>
      </c>
      <c r="AQ1566" s="30"/>
    </row>
    <row r="1567" spans="1:43" x14ac:dyDescent="0.25">
      <c r="A1567" t="s">
        <v>219</v>
      </c>
      <c r="B1567">
        <v>1977899</v>
      </c>
      <c r="C1567" t="s">
        <v>5591</v>
      </c>
      <c r="D1567">
        <v>1780082</v>
      </c>
      <c r="E1567" t="s">
        <v>5588</v>
      </c>
      <c r="F1567" t="s">
        <v>89</v>
      </c>
      <c r="G1567" t="s">
        <v>90</v>
      </c>
      <c r="H1567" t="s">
        <v>10</v>
      </c>
      <c r="I1567" t="s">
        <v>5589</v>
      </c>
      <c r="J1567" t="s">
        <v>5590</v>
      </c>
      <c r="K1567" t="s">
        <v>231</v>
      </c>
      <c r="L1567" t="s">
        <v>230</v>
      </c>
      <c r="M1567">
        <v>8270</v>
      </c>
      <c r="N1567">
        <v>11</v>
      </c>
      <c r="O1567" s="17">
        <v>45544</v>
      </c>
      <c r="P1567" s="19" t="s">
        <v>125</v>
      </c>
      <c r="Q1567" t="s">
        <v>24</v>
      </c>
      <c r="R1567" s="17">
        <v>45520</v>
      </c>
      <c r="S1567" s="27"/>
      <c r="T1567">
        <v>40.153333333333329</v>
      </c>
      <c r="U1567">
        <v>3.9233333333333329</v>
      </c>
      <c r="V1567">
        <v>44.076666666666661</v>
      </c>
      <c r="W1567">
        <v>3</v>
      </c>
      <c r="X1567">
        <v>1.543333333333333</v>
      </c>
      <c r="Y1567">
        <v>0</v>
      </c>
      <c r="Z1567">
        <v>0</v>
      </c>
      <c r="AA1567">
        <v>0</v>
      </c>
      <c r="AB1567">
        <v>1.3685805</v>
      </c>
      <c r="AC1567" s="29">
        <v>44.251419499999997</v>
      </c>
      <c r="AD1567">
        <v>0</v>
      </c>
      <c r="AF1567">
        <v>132.22999999999999</v>
      </c>
      <c r="AG1567">
        <v>0</v>
      </c>
      <c r="AH1567">
        <v>4.63</v>
      </c>
      <c r="AI1567">
        <v>4.1057414999999997</v>
      </c>
      <c r="AJ1567">
        <v>132.75425849999999</v>
      </c>
      <c r="AK1567" t="s">
        <v>26</v>
      </c>
      <c r="AN1567" s="29">
        <v>0</v>
      </c>
      <c r="AO1567" s="30">
        <f t="shared" si="48"/>
        <v>0</v>
      </c>
      <c r="AP1567" s="30">
        <f t="shared" si="49"/>
        <v>0</v>
      </c>
      <c r="AQ1567" s="30"/>
    </row>
    <row r="1568" spans="1:43" x14ac:dyDescent="0.25">
      <c r="A1568" t="s">
        <v>219</v>
      </c>
      <c r="B1568">
        <v>1977896</v>
      </c>
      <c r="C1568" t="s">
        <v>5592</v>
      </c>
      <c r="D1568">
        <v>1780081</v>
      </c>
      <c r="E1568" t="s">
        <v>5593</v>
      </c>
      <c r="F1568" t="s">
        <v>89</v>
      </c>
      <c r="G1568" t="s">
        <v>90</v>
      </c>
      <c r="H1568" t="s">
        <v>14</v>
      </c>
      <c r="I1568" t="s">
        <v>5594</v>
      </c>
      <c r="J1568" t="s">
        <v>5595</v>
      </c>
      <c r="K1568" t="s">
        <v>874</v>
      </c>
      <c r="L1568" t="s">
        <v>92</v>
      </c>
      <c r="M1568">
        <v>2300</v>
      </c>
      <c r="N1568">
        <v>5</v>
      </c>
      <c r="O1568" s="17">
        <v>45522</v>
      </c>
      <c r="P1568" s="19" t="s">
        <v>158</v>
      </c>
      <c r="Q1568" t="s">
        <v>24</v>
      </c>
      <c r="R1568" s="17">
        <v>45520</v>
      </c>
      <c r="S1568" s="27"/>
      <c r="T1568">
        <v>100.68333333333329</v>
      </c>
      <c r="U1568">
        <v>8.16</v>
      </c>
      <c r="V1568">
        <v>108.84333333333331</v>
      </c>
      <c r="W1568">
        <v>3</v>
      </c>
      <c r="X1568">
        <v>3.81</v>
      </c>
      <c r="Y1568">
        <v>0</v>
      </c>
      <c r="Z1568">
        <v>0</v>
      </c>
      <c r="AA1568">
        <v>0</v>
      </c>
      <c r="AB1568">
        <v>3.3795855000000001</v>
      </c>
      <c r="AC1568" s="29">
        <v>109.2737478333333</v>
      </c>
      <c r="AD1568">
        <v>0</v>
      </c>
      <c r="AF1568">
        <v>326.52999999999997</v>
      </c>
      <c r="AG1568">
        <v>0</v>
      </c>
      <c r="AH1568">
        <v>11.43</v>
      </c>
      <c r="AI1568">
        <v>10.1387565</v>
      </c>
      <c r="AJ1568">
        <v>327.82124349999998</v>
      </c>
      <c r="AK1568" t="s">
        <v>26</v>
      </c>
      <c r="AN1568" s="29">
        <v>0</v>
      </c>
      <c r="AO1568" s="30">
        <f t="shared" si="48"/>
        <v>0</v>
      </c>
      <c r="AP1568" s="30">
        <f t="shared" si="49"/>
        <v>0</v>
      </c>
      <c r="AQ1568" s="30"/>
    </row>
    <row r="1569" spans="1:43" x14ac:dyDescent="0.25">
      <c r="A1569" t="s">
        <v>219</v>
      </c>
      <c r="B1569">
        <v>1977841</v>
      </c>
      <c r="C1569" t="s">
        <v>5596</v>
      </c>
      <c r="D1569">
        <v>1079252</v>
      </c>
      <c r="E1569" t="s">
        <v>5597</v>
      </c>
      <c r="F1569" t="s">
        <v>89</v>
      </c>
      <c r="G1569" t="s">
        <v>90</v>
      </c>
      <c r="H1569" t="s">
        <v>10</v>
      </c>
      <c r="I1569" t="s">
        <v>5598</v>
      </c>
      <c r="J1569" t="s">
        <v>5599</v>
      </c>
      <c r="K1569" t="s">
        <v>92</v>
      </c>
      <c r="L1569" t="s">
        <v>256</v>
      </c>
      <c r="M1569">
        <v>2385</v>
      </c>
      <c r="N1569">
        <v>1</v>
      </c>
      <c r="O1569" s="17">
        <v>45526</v>
      </c>
      <c r="P1569" s="19" t="s">
        <v>97</v>
      </c>
      <c r="Q1569" t="s">
        <v>24</v>
      </c>
      <c r="R1569" s="17">
        <v>45520</v>
      </c>
      <c r="S1569" s="27"/>
      <c r="T1569">
        <v>31.72</v>
      </c>
      <c r="U1569">
        <v>5.1366666666666667</v>
      </c>
      <c r="V1569">
        <v>36.856666666666662</v>
      </c>
      <c r="W1569">
        <v>3</v>
      </c>
      <c r="X1569">
        <v>1.29</v>
      </c>
      <c r="Y1569">
        <v>0</v>
      </c>
      <c r="Z1569">
        <v>0</v>
      </c>
      <c r="AA1569">
        <v>0</v>
      </c>
      <c r="AB1569">
        <v>1.1443995</v>
      </c>
      <c r="AC1569" s="29">
        <v>37.002267166666662</v>
      </c>
      <c r="AD1569">
        <v>0</v>
      </c>
      <c r="AF1569">
        <v>110.57</v>
      </c>
      <c r="AG1569">
        <v>0</v>
      </c>
      <c r="AH1569">
        <v>3.87</v>
      </c>
      <c r="AI1569">
        <v>3.4331985</v>
      </c>
      <c r="AJ1569">
        <v>111.00680149999999</v>
      </c>
      <c r="AK1569" t="s">
        <v>26</v>
      </c>
      <c r="AN1569" s="29">
        <v>0</v>
      </c>
      <c r="AO1569" s="30">
        <f t="shared" si="48"/>
        <v>0</v>
      </c>
      <c r="AP1569" s="30">
        <f t="shared" si="49"/>
        <v>0</v>
      </c>
      <c r="AQ1569" s="30"/>
    </row>
    <row r="1570" spans="1:43" x14ac:dyDescent="0.25">
      <c r="A1570" t="s">
        <v>219</v>
      </c>
      <c r="B1570">
        <v>1977840</v>
      </c>
      <c r="C1570" t="s">
        <v>5600</v>
      </c>
      <c r="D1570">
        <v>1780073</v>
      </c>
      <c r="E1570" t="s">
        <v>5601</v>
      </c>
      <c r="F1570" t="s">
        <v>89</v>
      </c>
      <c r="G1570" t="s">
        <v>90</v>
      </c>
      <c r="H1570" t="s">
        <v>10</v>
      </c>
      <c r="I1570" t="s">
        <v>5602</v>
      </c>
      <c r="J1570" t="s">
        <v>5603</v>
      </c>
      <c r="K1570" t="s">
        <v>271</v>
      </c>
      <c r="L1570" t="s">
        <v>95</v>
      </c>
      <c r="M1570">
        <v>8735</v>
      </c>
      <c r="N1570">
        <v>32</v>
      </c>
      <c r="O1570" s="17">
        <v>45521</v>
      </c>
      <c r="P1570" s="19" t="s">
        <v>96</v>
      </c>
      <c r="Q1570" t="s">
        <v>24</v>
      </c>
      <c r="R1570" s="17">
        <v>45520</v>
      </c>
      <c r="S1570" s="27"/>
      <c r="T1570">
        <v>122.79</v>
      </c>
      <c r="U1570">
        <v>12.41</v>
      </c>
      <c r="V1570">
        <v>135.19999999999999</v>
      </c>
      <c r="W1570">
        <v>1</v>
      </c>
      <c r="X1570">
        <v>4.7300000000000004</v>
      </c>
      <c r="Y1570">
        <v>0</v>
      </c>
      <c r="Z1570">
        <v>0</v>
      </c>
      <c r="AA1570">
        <v>0</v>
      </c>
      <c r="AB1570">
        <v>4.1979600000000001</v>
      </c>
      <c r="AC1570" s="29">
        <v>135.73204000000001</v>
      </c>
      <c r="AD1570">
        <v>0</v>
      </c>
      <c r="AF1570">
        <v>135.19999999999999</v>
      </c>
      <c r="AG1570">
        <v>0</v>
      </c>
      <c r="AH1570">
        <v>4.7300000000000004</v>
      </c>
      <c r="AI1570">
        <v>4.1979600000000001</v>
      </c>
      <c r="AJ1570">
        <v>135.73204000000001</v>
      </c>
      <c r="AK1570" t="s">
        <v>25</v>
      </c>
      <c r="AN1570" s="29">
        <v>0</v>
      </c>
      <c r="AO1570" s="30">
        <f t="shared" si="48"/>
        <v>0</v>
      </c>
      <c r="AP1570" s="30">
        <f t="shared" si="49"/>
        <v>0</v>
      </c>
      <c r="AQ1570" s="30"/>
    </row>
    <row r="1571" spans="1:43" x14ac:dyDescent="0.25">
      <c r="A1571" t="s">
        <v>219</v>
      </c>
      <c r="B1571">
        <v>1977840</v>
      </c>
      <c r="C1571" t="s">
        <v>5604</v>
      </c>
      <c r="D1571">
        <v>1780072</v>
      </c>
      <c r="E1571" t="s">
        <v>5601</v>
      </c>
      <c r="F1571" t="s">
        <v>89</v>
      </c>
      <c r="G1571" t="s">
        <v>90</v>
      </c>
      <c r="H1571" t="s">
        <v>10</v>
      </c>
      <c r="I1571" t="s">
        <v>5605</v>
      </c>
      <c r="J1571" t="s">
        <v>5606</v>
      </c>
      <c r="K1571" t="s">
        <v>271</v>
      </c>
      <c r="L1571" t="s">
        <v>95</v>
      </c>
      <c r="M1571">
        <v>8735</v>
      </c>
      <c r="N1571">
        <v>38</v>
      </c>
      <c r="O1571" s="17">
        <v>45521</v>
      </c>
      <c r="P1571" s="19" t="s">
        <v>96</v>
      </c>
      <c r="Q1571" t="s">
        <v>24</v>
      </c>
      <c r="R1571" s="17">
        <v>45520</v>
      </c>
      <c r="S1571" s="27"/>
      <c r="T1571">
        <v>122.79</v>
      </c>
      <c r="U1571">
        <v>12.41</v>
      </c>
      <c r="V1571">
        <v>135.19999999999999</v>
      </c>
      <c r="W1571">
        <v>1</v>
      </c>
      <c r="X1571">
        <v>4.7300000000000004</v>
      </c>
      <c r="Y1571">
        <v>0</v>
      </c>
      <c r="Z1571">
        <v>0</v>
      </c>
      <c r="AA1571">
        <v>0</v>
      </c>
      <c r="AB1571">
        <v>4.1979600000000001</v>
      </c>
      <c r="AC1571" s="29">
        <v>135.73204000000001</v>
      </c>
      <c r="AD1571">
        <v>0</v>
      </c>
      <c r="AF1571">
        <v>135.19999999999999</v>
      </c>
      <c r="AG1571">
        <v>0</v>
      </c>
      <c r="AH1571">
        <v>4.7300000000000004</v>
      </c>
      <c r="AI1571">
        <v>4.1979600000000001</v>
      </c>
      <c r="AJ1571">
        <v>135.73204000000001</v>
      </c>
      <c r="AK1571" t="s">
        <v>25</v>
      </c>
      <c r="AN1571" s="29">
        <v>0</v>
      </c>
      <c r="AO1571" s="30">
        <f t="shared" si="48"/>
        <v>0</v>
      </c>
      <c r="AP1571" s="30">
        <f t="shared" si="49"/>
        <v>0</v>
      </c>
      <c r="AQ1571" s="30"/>
    </row>
    <row r="1572" spans="1:43" x14ac:dyDescent="0.25">
      <c r="A1572" t="s">
        <v>219</v>
      </c>
      <c r="B1572">
        <v>1977835</v>
      </c>
      <c r="C1572" t="s">
        <v>5607</v>
      </c>
      <c r="D1572">
        <v>162719</v>
      </c>
      <c r="E1572" t="s">
        <v>5608</v>
      </c>
      <c r="F1572" t="s">
        <v>89</v>
      </c>
      <c r="G1572" t="s">
        <v>90</v>
      </c>
      <c r="H1572" t="s">
        <v>14</v>
      </c>
      <c r="I1572" t="s">
        <v>2381</v>
      </c>
      <c r="J1572" t="s">
        <v>2382</v>
      </c>
      <c r="K1572" t="s">
        <v>91</v>
      </c>
      <c r="L1572" t="s">
        <v>1121</v>
      </c>
      <c r="M1572">
        <v>828</v>
      </c>
      <c r="N1572">
        <v>29</v>
      </c>
      <c r="O1572" s="17">
        <v>45526</v>
      </c>
      <c r="P1572" s="19" t="s">
        <v>103</v>
      </c>
      <c r="Q1572" t="s">
        <v>24</v>
      </c>
      <c r="R1572" s="17">
        <v>45520</v>
      </c>
      <c r="S1572" s="27"/>
      <c r="T1572">
        <v>91.033333333333346</v>
      </c>
      <c r="U1572">
        <v>4.99</v>
      </c>
      <c r="V1572">
        <v>96.023333333333326</v>
      </c>
      <c r="W1572">
        <v>3</v>
      </c>
      <c r="X1572">
        <v>3.36</v>
      </c>
      <c r="Y1572">
        <v>0</v>
      </c>
      <c r="Z1572">
        <v>0</v>
      </c>
      <c r="AA1572">
        <v>0</v>
      </c>
      <c r="AB1572">
        <v>2.9815244999999999</v>
      </c>
      <c r="AC1572" s="29">
        <v>96.401808833333334</v>
      </c>
      <c r="AD1572">
        <v>0</v>
      </c>
      <c r="AF1572">
        <v>288.07</v>
      </c>
      <c r="AG1572">
        <v>0</v>
      </c>
      <c r="AH1572">
        <v>10.08</v>
      </c>
      <c r="AI1572">
        <v>8.9445735000000006</v>
      </c>
      <c r="AJ1572">
        <v>289.20542649999999</v>
      </c>
      <c r="AK1572" t="s">
        <v>26</v>
      </c>
      <c r="AN1572" s="29">
        <v>0</v>
      </c>
      <c r="AO1572" s="30">
        <f t="shared" si="48"/>
        <v>0</v>
      </c>
      <c r="AP1572" s="30">
        <f t="shared" si="49"/>
        <v>0</v>
      </c>
      <c r="AQ1572" s="30"/>
    </row>
    <row r="1573" spans="1:43" x14ac:dyDescent="0.25">
      <c r="A1573" t="s">
        <v>219</v>
      </c>
      <c r="B1573">
        <v>1977828</v>
      </c>
      <c r="C1573" t="s">
        <v>5609</v>
      </c>
      <c r="D1573">
        <v>1780069</v>
      </c>
      <c r="E1573" t="s">
        <v>5610</v>
      </c>
      <c r="F1573" t="s">
        <v>89</v>
      </c>
      <c r="G1573" t="s">
        <v>90</v>
      </c>
      <c r="H1573" t="s">
        <v>137</v>
      </c>
      <c r="I1573" t="s">
        <v>5611</v>
      </c>
      <c r="J1573" t="s">
        <v>5612</v>
      </c>
      <c r="K1573" t="s">
        <v>231</v>
      </c>
      <c r="L1573" t="s">
        <v>470</v>
      </c>
      <c r="M1573">
        <v>8260</v>
      </c>
      <c r="N1573">
        <v>6</v>
      </c>
      <c r="O1573" s="17">
        <v>45521</v>
      </c>
      <c r="P1573" s="19" t="s">
        <v>125</v>
      </c>
      <c r="Q1573" t="s">
        <v>24</v>
      </c>
      <c r="R1573" s="17">
        <v>45520</v>
      </c>
      <c r="S1573" s="27"/>
      <c r="T1573">
        <v>94.51</v>
      </c>
      <c r="U1573">
        <v>11.77</v>
      </c>
      <c r="V1573">
        <v>106.28</v>
      </c>
      <c r="W1573">
        <v>1</v>
      </c>
      <c r="X1573">
        <v>3.72</v>
      </c>
      <c r="Y1573">
        <v>0</v>
      </c>
      <c r="Z1573">
        <v>0</v>
      </c>
      <c r="AA1573">
        <v>0</v>
      </c>
      <c r="AB1573">
        <v>5.4999900000000004</v>
      </c>
      <c r="AC1573" s="29">
        <v>104.50001</v>
      </c>
      <c r="AD1573">
        <v>0</v>
      </c>
      <c r="AF1573">
        <v>106.28</v>
      </c>
      <c r="AG1573">
        <v>0</v>
      </c>
      <c r="AH1573">
        <v>3.72</v>
      </c>
      <c r="AI1573">
        <v>5.4999900000000004</v>
      </c>
      <c r="AJ1573">
        <v>104.50001</v>
      </c>
      <c r="AK1573" t="s">
        <v>25</v>
      </c>
      <c r="AN1573" s="29">
        <v>0</v>
      </c>
      <c r="AO1573" s="30">
        <f t="shared" si="48"/>
        <v>0</v>
      </c>
      <c r="AP1573" s="30">
        <f t="shared" si="49"/>
        <v>0</v>
      </c>
      <c r="AQ1573" s="30"/>
    </row>
    <row r="1574" spans="1:43" x14ac:dyDescent="0.25">
      <c r="A1574" t="s">
        <v>219</v>
      </c>
      <c r="B1574">
        <v>1977819</v>
      </c>
      <c r="C1574" t="s">
        <v>5613</v>
      </c>
      <c r="D1574">
        <v>1780065</v>
      </c>
      <c r="E1574" t="s">
        <v>5614</v>
      </c>
      <c r="F1574" t="s">
        <v>89</v>
      </c>
      <c r="G1574" t="s">
        <v>90</v>
      </c>
      <c r="H1574" t="s">
        <v>10</v>
      </c>
      <c r="I1574" t="s">
        <v>5615</v>
      </c>
      <c r="J1574" t="s">
        <v>5616</v>
      </c>
      <c r="K1574" t="s">
        <v>266</v>
      </c>
      <c r="L1574" t="s">
        <v>224</v>
      </c>
      <c r="M1574">
        <v>820</v>
      </c>
      <c r="N1574">
        <v>32</v>
      </c>
      <c r="O1574" s="17">
        <v>45529</v>
      </c>
      <c r="P1574" s="19" t="s">
        <v>496</v>
      </c>
      <c r="Q1574" t="s">
        <v>24</v>
      </c>
      <c r="R1574" s="17">
        <v>45520</v>
      </c>
      <c r="S1574" s="27"/>
      <c r="T1574">
        <v>152.77000000000001</v>
      </c>
      <c r="U1574">
        <v>19.11</v>
      </c>
      <c r="V1574">
        <v>171.88</v>
      </c>
      <c r="W1574">
        <v>1</v>
      </c>
      <c r="X1574">
        <v>6.02</v>
      </c>
      <c r="Y1574">
        <v>0</v>
      </c>
      <c r="Z1574">
        <v>0</v>
      </c>
      <c r="AA1574">
        <v>0</v>
      </c>
      <c r="AB1574">
        <v>5.3368739999999999</v>
      </c>
      <c r="AC1574" s="29">
        <v>172.56312600000001</v>
      </c>
      <c r="AD1574">
        <v>0</v>
      </c>
      <c r="AF1574">
        <v>171.88</v>
      </c>
      <c r="AG1574">
        <v>0</v>
      </c>
      <c r="AH1574">
        <v>6.02</v>
      </c>
      <c r="AI1574">
        <v>5.3368739999999999</v>
      </c>
      <c r="AJ1574">
        <v>172.56312600000001</v>
      </c>
      <c r="AK1574" t="s">
        <v>25</v>
      </c>
      <c r="AN1574" s="29">
        <v>0</v>
      </c>
      <c r="AO1574" s="30">
        <f t="shared" si="48"/>
        <v>0</v>
      </c>
      <c r="AP1574" s="30">
        <f t="shared" si="49"/>
        <v>0</v>
      </c>
      <c r="AQ1574" s="30"/>
    </row>
    <row r="1575" spans="1:43" x14ac:dyDescent="0.25">
      <c r="A1575" t="s">
        <v>219</v>
      </c>
      <c r="B1575">
        <v>1977819</v>
      </c>
      <c r="C1575" t="s">
        <v>5617</v>
      </c>
      <c r="D1575">
        <v>500813</v>
      </c>
      <c r="E1575" t="s">
        <v>5614</v>
      </c>
      <c r="F1575" t="s">
        <v>89</v>
      </c>
      <c r="G1575" t="s">
        <v>90</v>
      </c>
      <c r="H1575" t="s">
        <v>10</v>
      </c>
      <c r="I1575" t="s">
        <v>5615</v>
      </c>
      <c r="J1575" t="s">
        <v>5616</v>
      </c>
      <c r="K1575" t="s">
        <v>224</v>
      </c>
      <c r="L1575" t="s">
        <v>266</v>
      </c>
      <c r="M1575">
        <v>870</v>
      </c>
      <c r="N1575">
        <v>31</v>
      </c>
      <c r="O1575" s="17">
        <v>45526</v>
      </c>
      <c r="P1575" s="19" t="s">
        <v>96</v>
      </c>
      <c r="Q1575" t="s">
        <v>24</v>
      </c>
      <c r="R1575" s="17">
        <v>45520</v>
      </c>
      <c r="S1575" s="27"/>
      <c r="T1575">
        <v>150.81</v>
      </c>
      <c r="U1575">
        <v>24.4</v>
      </c>
      <c r="V1575">
        <v>175.21</v>
      </c>
      <c r="W1575">
        <v>1</v>
      </c>
      <c r="X1575">
        <v>6.13</v>
      </c>
      <c r="Y1575">
        <v>0</v>
      </c>
      <c r="Z1575">
        <v>0</v>
      </c>
      <c r="AA1575">
        <v>0</v>
      </c>
      <c r="AB1575">
        <v>5.4402704999999996</v>
      </c>
      <c r="AC1575" s="29">
        <v>175.89972950000001</v>
      </c>
      <c r="AD1575">
        <v>0</v>
      </c>
      <c r="AF1575">
        <v>175.21</v>
      </c>
      <c r="AG1575">
        <v>0</v>
      </c>
      <c r="AH1575">
        <v>6.13</v>
      </c>
      <c r="AI1575">
        <v>5.4402704999999996</v>
      </c>
      <c r="AJ1575">
        <v>175.89972950000001</v>
      </c>
      <c r="AK1575" t="s">
        <v>25</v>
      </c>
      <c r="AN1575" s="29">
        <v>0</v>
      </c>
      <c r="AO1575" s="30">
        <f t="shared" si="48"/>
        <v>0</v>
      </c>
      <c r="AP1575" s="30">
        <f t="shared" si="49"/>
        <v>0</v>
      </c>
      <c r="AQ1575" s="30"/>
    </row>
    <row r="1576" spans="1:43" x14ac:dyDescent="0.25">
      <c r="A1576" t="s">
        <v>219</v>
      </c>
      <c r="B1576">
        <v>1977817</v>
      </c>
      <c r="C1576" t="s">
        <v>5618</v>
      </c>
      <c r="D1576">
        <v>1780064</v>
      </c>
      <c r="E1576" t="s">
        <v>5619</v>
      </c>
      <c r="F1576" t="s">
        <v>89</v>
      </c>
      <c r="G1576" t="s">
        <v>90</v>
      </c>
      <c r="H1576" t="s">
        <v>10</v>
      </c>
      <c r="I1576" t="s">
        <v>5620</v>
      </c>
      <c r="J1576" t="s">
        <v>5621</v>
      </c>
      <c r="K1576" t="s">
        <v>266</v>
      </c>
      <c r="L1576" t="s">
        <v>224</v>
      </c>
      <c r="M1576">
        <v>820</v>
      </c>
      <c r="N1576">
        <v>31</v>
      </c>
      <c r="O1576" s="17">
        <v>45529</v>
      </c>
      <c r="P1576" s="19" t="s">
        <v>496</v>
      </c>
      <c r="Q1576" t="s">
        <v>24</v>
      </c>
      <c r="R1576" s="17">
        <v>45520</v>
      </c>
      <c r="S1576" s="27"/>
      <c r="T1576">
        <v>50.923333333333339</v>
      </c>
      <c r="U1576">
        <v>6.37</v>
      </c>
      <c r="V1576">
        <v>57.293333333333329</v>
      </c>
      <c r="W1576">
        <v>3</v>
      </c>
      <c r="X1576">
        <v>2.0066666666666659</v>
      </c>
      <c r="Y1576">
        <v>0</v>
      </c>
      <c r="Z1576">
        <v>0</v>
      </c>
      <c r="AA1576">
        <v>0</v>
      </c>
      <c r="AB1576">
        <v>1.778958</v>
      </c>
      <c r="AC1576" s="29">
        <v>57.521042000000001</v>
      </c>
      <c r="AD1576">
        <v>0</v>
      </c>
      <c r="AF1576">
        <v>171.88</v>
      </c>
      <c r="AG1576">
        <v>0</v>
      </c>
      <c r="AH1576">
        <v>6.02</v>
      </c>
      <c r="AI1576">
        <v>5.3368739999999999</v>
      </c>
      <c r="AJ1576">
        <v>172.56312600000001</v>
      </c>
      <c r="AK1576" t="s">
        <v>26</v>
      </c>
      <c r="AN1576" s="29">
        <v>0</v>
      </c>
      <c r="AO1576" s="30">
        <f t="shared" si="48"/>
        <v>0</v>
      </c>
      <c r="AP1576" s="30">
        <f t="shared" si="49"/>
        <v>0</v>
      </c>
      <c r="AQ1576" s="30"/>
    </row>
    <row r="1577" spans="1:43" x14ac:dyDescent="0.25">
      <c r="A1577" t="s">
        <v>219</v>
      </c>
      <c r="B1577">
        <v>1977791</v>
      </c>
      <c r="C1577" t="s">
        <v>5622</v>
      </c>
      <c r="D1577">
        <v>1780058</v>
      </c>
      <c r="E1577" t="s">
        <v>5623</v>
      </c>
      <c r="F1577" t="s">
        <v>89</v>
      </c>
      <c r="G1577" t="s">
        <v>90</v>
      </c>
      <c r="H1577" t="s">
        <v>10</v>
      </c>
      <c r="I1577" t="s">
        <v>5624</v>
      </c>
      <c r="J1577" t="s">
        <v>5625</v>
      </c>
      <c r="K1577" t="s">
        <v>271</v>
      </c>
      <c r="L1577" t="s">
        <v>224</v>
      </c>
      <c r="M1577">
        <v>8385</v>
      </c>
      <c r="N1577">
        <v>7</v>
      </c>
      <c r="O1577" s="17">
        <v>45530</v>
      </c>
      <c r="P1577" s="19" t="s">
        <v>746</v>
      </c>
      <c r="Q1577" t="s">
        <v>24</v>
      </c>
      <c r="R1577" s="17">
        <v>45520</v>
      </c>
      <c r="S1577" s="27"/>
      <c r="T1577">
        <v>81.62</v>
      </c>
      <c r="U1577">
        <v>18.38</v>
      </c>
      <c r="V1577">
        <v>100</v>
      </c>
      <c r="W1577">
        <v>1</v>
      </c>
      <c r="X1577">
        <v>3.5</v>
      </c>
      <c r="Y1577">
        <v>0</v>
      </c>
      <c r="Z1577">
        <v>0</v>
      </c>
      <c r="AA1577">
        <v>0</v>
      </c>
      <c r="AB1577">
        <v>3.105</v>
      </c>
      <c r="AC1577" s="29">
        <v>100.395</v>
      </c>
      <c r="AD1577">
        <v>0</v>
      </c>
      <c r="AF1577">
        <v>100</v>
      </c>
      <c r="AG1577">
        <v>0</v>
      </c>
      <c r="AH1577">
        <v>3.5</v>
      </c>
      <c r="AI1577">
        <v>3.105</v>
      </c>
      <c r="AJ1577">
        <v>100.395</v>
      </c>
      <c r="AK1577" t="s">
        <v>25</v>
      </c>
      <c r="AN1577" s="29">
        <v>0</v>
      </c>
      <c r="AO1577" s="30">
        <f t="shared" si="48"/>
        <v>0</v>
      </c>
      <c r="AP1577" s="30">
        <f t="shared" si="49"/>
        <v>0</v>
      </c>
      <c r="AQ1577" s="30"/>
    </row>
    <row r="1578" spans="1:43" x14ac:dyDescent="0.25">
      <c r="A1578" t="s">
        <v>219</v>
      </c>
      <c r="B1578">
        <v>1977791</v>
      </c>
      <c r="C1578" t="s">
        <v>5626</v>
      </c>
      <c r="D1578">
        <v>1780057</v>
      </c>
      <c r="E1578" t="s">
        <v>5623</v>
      </c>
      <c r="F1578" t="s">
        <v>89</v>
      </c>
      <c r="G1578" t="s">
        <v>90</v>
      </c>
      <c r="H1578" t="s">
        <v>10</v>
      </c>
      <c r="I1578" t="s">
        <v>5627</v>
      </c>
      <c r="J1578" t="s">
        <v>5628</v>
      </c>
      <c r="K1578" t="s">
        <v>271</v>
      </c>
      <c r="L1578" t="s">
        <v>224</v>
      </c>
      <c r="M1578">
        <v>8385</v>
      </c>
      <c r="N1578">
        <v>8</v>
      </c>
      <c r="O1578" s="17">
        <v>45530</v>
      </c>
      <c r="P1578" s="19" t="s">
        <v>746</v>
      </c>
      <c r="Q1578" t="s">
        <v>24</v>
      </c>
      <c r="R1578" s="17">
        <v>45520</v>
      </c>
      <c r="S1578" s="27"/>
      <c r="T1578">
        <v>81.62</v>
      </c>
      <c r="U1578">
        <v>18.38</v>
      </c>
      <c r="V1578">
        <v>100</v>
      </c>
      <c r="W1578">
        <v>1</v>
      </c>
      <c r="X1578">
        <v>3.5</v>
      </c>
      <c r="Y1578">
        <v>0</v>
      </c>
      <c r="Z1578">
        <v>0</v>
      </c>
      <c r="AA1578">
        <v>0</v>
      </c>
      <c r="AB1578">
        <v>3.105</v>
      </c>
      <c r="AC1578" s="29">
        <v>100.395</v>
      </c>
      <c r="AD1578">
        <v>0</v>
      </c>
      <c r="AF1578">
        <v>100</v>
      </c>
      <c r="AG1578">
        <v>0</v>
      </c>
      <c r="AH1578">
        <v>3.5</v>
      </c>
      <c r="AI1578">
        <v>3.105</v>
      </c>
      <c r="AJ1578">
        <v>100.395</v>
      </c>
      <c r="AK1578" t="s">
        <v>25</v>
      </c>
      <c r="AN1578" s="29">
        <v>0</v>
      </c>
      <c r="AO1578" s="30">
        <f t="shared" si="48"/>
        <v>0</v>
      </c>
      <c r="AP1578" s="30">
        <f t="shared" si="49"/>
        <v>0</v>
      </c>
      <c r="AQ1578" s="30"/>
    </row>
    <row r="1579" spans="1:43" x14ac:dyDescent="0.25">
      <c r="A1579" t="s">
        <v>219</v>
      </c>
      <c r="B1579">
        <v>1977791</v>
      </c>
      <c r="C1579" t="s">
        <v>5629</v>
      </c>
      <c r="D1579">
        <v>1780059</v>
      </c>
      <c r="E1579" t="s">
        <v>5623</v>
      </c>
      <c r="F1579" t="s">
        <v>89</v>
      </c>
      <c r="G1579" t="s">
        <v>90</v>
      </c>
      <c r="H1579" t="s">
        <v>10</v>
      </c>
      <c r="I1579" t="s">
        <v>5630</v>
      </c>
      <c r="J1579" t="s">
        <v>5631</v>
      </c>
      <c r="K1579" t="s">
        <v>271</v>
      </c>
      <c r="L1579" t="s">
        <v>224</v>
      </c>
      <c r="M1579">
        <v>8385</v>
      </c>
      <c r="N1579">
        <v>6</v>
      </c>
      <c r="O1579" s="17">
        <v>45530</v>
      </c>
      <c r="P1579" s="19" t="s">
        <v>746</v>
      </c>
      <c r="Q1579" t="s">
        <v>24</v>
      </c>
      <c r="R1579" s="17">
        <v>45520</v>
      </c>
      <c r="S1579" s="27"/>
      <c r="T1579">
        <v>81.62</v>
      </c>
      <c r="U1579">
        <v>18.38</v>
      </c>
      <c r="V1579">
        <v>100</v>
      </c>
      <c r="W1579">
        <v>1</v>
      </c>
      <c r="X1579">
        <v>3.5</v>
      </c>
      <c r="Y1579">
        <v>0</v>
      </c>
      <c r="Z1579">
        <v>0</v>
      </c>
      <c r="AA1579">
        <v>0</v>
      </c>
      <c r="AB1579">
        <v>3.105</v>
      </c>
      <c r="AC1579" s="29">
        <v>100.395</v>
      </c>
      <c r="AD1579">
        <v>0</v>
      </c>
      <c r="AF1579">
        <v>100</v>
      </c>
      <c r="AG1579">
        <v>0</v>
      </c>
      <c r="AH1579">
        <v>3.5</v>
      </c>
      <c r="AI1579">
        <v>3.105</v>
      </c>
      <c r="AJ1579">
        <v>100.395</v>
      </c>
      <c r="AK1579" t="s">
        <v>25</v>
      </c>
      <c r="AN1579" s="29">
        <v>0</v>
      </c>
      <c r="AO1579" s="30">
        <f t="shared" si="48"/>
        <v>0</v>
      </c>
      <c r="AP1579" s="30">
        <f t="shared" si="49"/>
        <v>0</v>
      </c>
      <c r="AQ1579" s="30"/>
    </row>
    <row r="1580" spans="1:43" x14ac:dyDescent="0.25">
      <c r="A1580" t="s">
        <v>219</v>
      </c>
      <c r="B1580">
        <v>1977789</v>
      </c>
      <c r="C1580" t="s">
        <v>5632</v>
      </c>
      <c r="D1580">
        <v>500812</v>
      </c>
      <c r="E1580" t="s">
        <v>5633</v>
      </c>
      <c r="F1580" t="s">
        <v>89</v>
      </c>
      <c r="G1580" t="s">
        <v>90</v>
      </c>
      <c r="H1580" t="s">
        <v>10</v>
      </c>
      <c r="I1580" t="s">
        <v>5634</v>
      </c>
      <c r="J1580" t="s">
        <v>5635</v>
      </c>
      <c r="K1580" t="s">
        <v>224</v>
      </c>
      <c r="L1580" t="s">
        <v>271</v>
      </c>
      <c r="M1580">
        <v>2535</v>
      </c>
      <c r="N1580">
        <v>80</v>
      </c>
      <c r="O1580" s="17">
        <v>45527</v>
      </c>
      <c r="P1580" s="19" t="s">
        <v>96</v>
      </c>
      <c r="Q1580" t="s">
        <v>24</v>
      </c>
      <c r="R1580" s="17">
        <v>45520</v>
      </c>
      <c r="S1580" s="27"/>
      <c r="T1580">
        <v>232.27</v>
      </c>
      <c r="U1580">
        <v>19.23</v>
      </c>
      <c r="V1580">
        <v>251.5</v>
      </c>
      <c r="W1580">
        <v>1</v>
      </c>
      <c r="X1580">
        <v>8.8000000000000007</v>
      </c>
      <c r="Y1580">
        <v>0</v>
      </c>
      <c r="Z1580">
        <v>0</v>
      </c>
      <c r="AA1580">
        <v>0</v>
      </c>
      <c r="AB1580">
        <v>7.809075</v>
      </c>
      <c r="AC1580" s="29">
        <v>252.490925</v>
      </c>
      <c r="AD1580">
        <v>0</v>
      </c>
      <c r="AF1580">
        <v>251.5</v>
      </c>
      <c r="AG1580">
        <v>0</v>
      </c>
      <c r="AH1580">
        <v>8.8000000000000007</v>
      </c>
      <c r="AI1580">
        <v>7.809075</v>
      </c>
      <c r="AJ1580">
        <v>252.490925</v>
      </c>
      <c r="AK1580" t="s">
        <v>25</v>
      </c>
      <c r="AN1580" s="29">
        <v>0</v>
      </c>
      <c r="AO1580" s="30">
        <f t="shared" si="48"/>
        <v>0</v>
      </c>
      <c r="AP1580" s="30">
        <f t="shared" si="49"/>
        <v>0</v>
      </c>
      <c r="AQ1580" s="30"/>
    </row>
    <row r="1581" spans="1:43" x14ac:dyDescent="0.25">
      <c r="A1581" t="s">
        <v>219</v>
      </c>
      <c r="B1581">
        <v>1977772</v>
      </c>
      <c r="C1581" t="s">
        <v>5636</v>
      </c>
      <c r="D1581">
        <v>500810</v>
      </c>
      <c r="E1581" t="s">
        <v>5637</v>
      </c>
      <c r="F1581" t="s">
        <v>89</v>
      </c>
      <c r="G1581" t="s">
        <v>90</v>
      </c>
      <c r="H1581" t="s">
        <v>10</v>
      </c>
      <c r="I1581" t="s">
        <v>5638</v>
      </c>
      <c r="J1581" t="s">
        <v>5621</v>
      </c>
      <c r="K1581" t="s">
        <v>224</v>
      </c>
      <c r="L1581" t="s">
        <v>266</v>
      </c>
      <c r="M1581">
        <v>2400</v>
      </c>
      <c r="N1581">
        <v>17</v>
      </c>
      <c r="O1581" s="17">
        <v>45523</v>
      </c>
      <c r="P1581" s="19" t="s">
        <v>96</v>
      </c>
      <c r="Q1581" t="s">
        <v>24</v>
      </c>
      <c r="R1581" s="17">
        <v>45520</v>
      </c>
      <c r="S1581" s="27"/>
      <c r="T1581">
        <v>45.70333333333334</v>
      </c>
      <c r="U1581">
        <v>8.1333333333333329</v>
      </c>
      <c r="V1581">
        <v>53.836666666666673</v>
      </c>
      <c r="W1581">
        <v>3</v>
      </c>
      <c r="X1581">
        <v>1.883333333333334</v>
      </c>
      <c r="Y1581">
        <v>0</v>
      </c>
      <c r="Z1581">
        <v>0</v>
      </c>
      <c r="AA1581">
        <v>0</v>
      </c>
      <c r="AB1581">
        <v>1.6716285</v>
      </c>
      <c r="AC1581" s="29">
        <v>54.048371500000002</v>
      </c>
      <c r="AD1581">
        <v>0</v>
      </c>
      <c r="AF1581">
        <v>161.51</v>
      </c>
      <c r="AG1581">
        <v>0</v>
      </c>
      <c r="AH1581">
        <v>5.65</v>
      </c>
      <c r="AI1581">
        <v>5.0148855000000001</v>
      </c>
      <c r="AJ1581">
        <v>162.14511450000001</v>
      </c>
      <c r="AK1581" t="s">
        <v>26</v>
      </c>
      <c r="AN1581" s="29">
        <v>0</v>
      </c>
      <c r="AO1581" s="30">
        <f t="shared" si="48"/>
        <v>0</v>
      </c>
      <c r="AP1581" s="30">
        <f t="shared" si="49"/>
        <v>0</v>
      </c>
      <c r="AQ1581" s="30"/>
    </row>
    <row r="1582" spans="1:43" x14ac:dyDescent="0.25">
      <c r="A1582" t="s">
        <v>219</v>
      </c>
      <c r="B1582">
        <v>1977768</v>
      </c>
      <c r="C1582" t="s">
        <v>5639</v>
      </c>
      <c r="D1582">
        <v>162714</v>
      </c>
      <c r="E1582" t="s">
        <v>5640</v>
      </c>
      <c r="F1582" t="s">
        <v>89</v>
      </c>
      <c r="G1582" t="s">
        <v>90</v>
      </c>
      <c r="H1582" t="s">
        <v>10</v>
      </c>
      <c r="I1582" t="s">
        <v>1569</v>
      </c>
      <c r="J1582" t="s">
        <v>1570</v>
      </c>
      <c r="K1582" t="s">
        <v>411</v>
      </c>
      <c r="L1582" t="s">
        <v>231</v>
      </c>
      <c r="M1582">
        <v>992287</v>
      </c>
      <c r="N1582">
        <v>25</v>
      </c>
      <c r="O1582" s="17">
        <v>45522</v>
      </c>
      <c r="P1582" s="19" t="s">
        <v>4401</v>
      </c>
      <c r="Q1582" t="s">
        <v>24</v>
      </c>
      <c r="R1582" s="17">
        <v>45520</v>
      </c>
      <c r="S1582" s="27"/>
      <c r="T1582">
        <v>265.85000000000002</v>
      </c>
      <c r="U1582">
        <v>4.1399999999999997</v>
      </c>
      <c r="V1582">
        <v>269.99</v>
      </c>
      <c r="W1582">
        <v>1</v>
      </c>
      <c r="X1582">
        <v>9.4499999999999993</v>
      </c>
      <c r="Y1582">
        <v>0</v>
      </c>
      <c r="Z1582">
        <v>0</v>
      </c>
      <c r="AA1582">
        <v>0</v>
      </c>
      <c r="AB1582">
        <v>8.3831895000000003</v>
      </c>
      <c r="AC1582" s="29">
        <v>271.05681049999998</v>
      </c>
      <c r="AD1582">
        <v>0</v>
      </c>
      <c r="AF1582">
        <v>269.99</v>
      </c>
      <c r="AG1582">
        <v>0</v>
      </c>
      <c r="AH1582">
        <v>9.4499999999999993</v>
      </c>
      <c r="AI1582">
        <v>8.3831895000000003</v>
      </c>
      <c r="AJ1582">
        <v>271.05681049999998</v>
      </c>
      <c r="AK1582" t="s">
        <v>25</v>
      </c>
      <c r="AN1582" s="29">
        <v>0</v>
      </c>
      <c r="AO1582" s="30">
        <f t="shared" si="48"/>
        <v>0</v>
      </c>
      <c r="AP1582" s="30">
        <f t="shared" si="49"/>
        <v>0</v>
      </c>
      <c r="AQ1582" s="30"/>
    </row>
    <row r="1583" spans="1:43" x14ac:dyDescent="0.25">
      <c r="A1583" t="s">
        <v>219</v>
      </c>
      <c r="B1583">
        <v>1977751</v>
      </c>
      <c r="C1583" t="s">
        <v>5641</v>
      </c>
      <c r="D1583">
        <v>162712</v>
      </c>
      <c r="E1583" t="s">
        <v>5642</v>
      </c>
      <c r="F1583" t="s">
        <v>89</v>
      </c>
      <c r="G1583" t="s">
        <v>90</v>
      </c>
      <c r="H1583" t="s">
        <v>10</v>
      </c>
      <c r="I1583" t="s">
        <v>5643</v>
      </c>
      <c r="J1583" t="s">
        <v>5644</v>
      </c>
      <c r="K1583" t="s">
        <v>230</v>
      </c>
      <c r="L1583" t="s">
        <v>231</v>
      </c>
      <c r="M1583">
        <v>2775</v>
      </c>
      <c r="N1583">
        <v>19</v>
      </c>
      <c r="O1583" s="17">
        <v>45524</v>
      </c>
      <c r="P1583" s="19" t="s">
        <v>326</v>
      </c>
      <c r="Q1583" t="s">
        <v>24</v>
      </c>
      <c r="R1583" s="17">
        <v>45520</v>
      </c>
      <c r="S1583" s="27"/>
      <c r="T1583">
        <v>47.24</v>
      </c>
      <c r="U1583">
        <v>2.936666666666667</v>
      </c>
      <c r="V1583">
        <v>50.176666666666669</v>
      </c>
      <c r="W1583">
        <v>3</v>
      </c>
      <c r="X1583">
        <v>1.756666666666667</v>
      </c>
      <c r="Y1583">
        <v>0</v>
      </c>
      <c r="Z1583">
        <v>0</v>
      </c>
      <c r="AA1583">
        <v>0</v>
      </c>
      <c r="AB1583">
        <v>1.5579855</v>
      </c>
      <c r="AC1583" s="29">
        <v>50.375347833333343</v>
      </c>
      <c r="AD1583">
        <v>0</v>
      </c>
      <c r="AF1583">
        <v>150.53</v>
      </c>
      <c r="AG1583">
        <v>0</v>
      </c>
      <c r="AH1583">
        <v>5.27</v>
      </c>
      <c r="AI1583">
        <v>4.6739565000000001</v>
      </c>
      <c r="AJ1583">
        <v>151.12604350000001</v>
      </c>
      <c r="AK1583" t="s">
        <v>26</v>
      </c>
      <c r="AN1583" s="29">
        <v>0</v>
      </c>
      <c r="AO1583" s="30">
        <f t="shared" si="48"/>
        <v>0</v>
      </c>
      <c r="AP1583" s="30">
        <f t="shared" si="49"/>
        <v>0</v>
      </c>
      <c r="AQ1583" s="30"/>
    </row>
    <row r="1584" spans="1:43" x14ac:dyDescent="0.25">
      <c r="A1584" t="s">
        <v>219</v>
      </c>
      <c r="B1584">
        <v>1977729</v>
      </c>
      <c r="C1584" t="s">
        <v>5645</v>
      </c>
      <c r="D1584">
        <v>1079234</v>
      </c>
      <c r="E1584" t="s">
        <v>5646</v>
      </c>
      <c r="F1584" t="s">
        <v>89</v>
      </c>
      <c r="G1584" t="s">
        <v>90</v>
      </c>
      <c r="H1584" t="s">
        <v>10</v>
      </c>
      <c r="I1584" t="s">
        <v>5647</v>
      </c>
      <c r="J1584" t="s">
        <v>5648</v>
      </c>
      <c r="K1584" t="s">
        <v>95</v>
      </c>
      <c r="L1584" t="s">
        <v>271</v>
      </c>
      <c r="M1584">
        <v>831</v>
      </c>
      <c r="N1584">
        <v>26</v>
      </c>
      <c r="O1584" s="17">
        <v>45522</v>
      </c>
      <c r="P1584" s="19" t="s">
        <v>1122</v>
      </c>
      <c r="Q1584" t="s">
        <v>24</v>
      </c>
      <c r="R1584" s="17">
        <v>45520</v>
      </c>
      <c r="S1584" s="27"/>
      <c r="T1584">
        <v>179.33</v>
      </c>
      <c r="U1584">
        <v>7.92</v>
      </c>
      <c r="V1584">
        <v>187.25</v>
      </c>
      <c r="W1584">
        <v>1</v>
      </c>
      <c r="X1584">
        <v>6.55</v>
      </c>
      <c r="Y1584">
        <v>0</v>
      </c>
      <c r="Z1584">
        <v>0</v>
      </c>
      <c r="AA1584">
        <v>0</v>
      </c>
      <c r="AB1584">
        <v>5.8141125000000002</v>
      </c>
      <c r="AC1584" s="29">
        <v>187.98588749999999</v>
      </c>
      <c r="AD1584">
        <v>0</v>
      </c>
      <c r="AF1584">
        <v>187.25</v>
      </c>
      <c r="AG1584">
        <v>0</v>
      </c>
      <c r="AH1584">
        <v>6.55</v>
      </c>
      <c r="AI1584">
        <v>5.8141125000000002</v>
      </c>
      <c r="AJ1584">
        <v>187.98588749999999</v>
      </c>
      <c r="AK1584" t="s">
        <v>25</v>
      </c>
      <c r="AN1584" s="29">
        <v>0</v>
      </c>
      <c r="AO1584" s="30">
        <f t="shared" si="48"/>
        <v>0</v>
      </c>
      <c r="AP1584" s="30">
        <f t="shared" si="49"/>
        <v>0</v>
      </c>
      <c r="AQ1584" s="30"/>
    </row>
    <row r="1585" spans="1:43" x14ac:dyDescent="0.25">
      <c r="A1585" t="s">
        <v>219</v>
      </c>
      <c r="B1585">
        <v>1977726</v>
      </c>
      <c r="C1585" t="s">
        <v>5649</v>
      </c>
      <c r="D1585">
        <v>1079232</v>
      </c>
      <c r="E1585" t="s">
        <v>5650</v>
      </c>
      <c r="F1585" t="s">
        <v>89</v>
      </c>
      <c r="G1585" t="s">
        <v>90</v>
      </c>
      <c r="H1585" t="s">
        <v>10</v>
      </c>
      <c r="I1585" t="s">
        <v>5651</v>
      </c>
      <c r="J1585" t="s">
        <v>5652</v>
      </c>
      <c r="K1585" t="s">
        <v>115</v>
      </c>
      <c r="L1585" t="s">
        <v>271</v>
      </c>
      <c r="M1585">
        <v>2455</v>
      </c>
      <c r="N1585">
        <v>9</v>
      </c>
      <c r="O1585" s="17">
        <v>45527</v>
      </c>
      <c r="P1585" s="19" t="s">
        <v>299</v>
      </c>
      <c r="Q1585" t="s">
        <v>24</v>
      </c>
      <c r="R1585" s="17">
        <v>45520</v>
      </c>
      <c r="S1585" s="27"/>
      <c r="T1585">
        <v>61.286666666666669</v>
      </c>
      <c r="U1585">
        <v>4.8899999999999997</v>
      </c>
      <c r="V1585">
        <v>66.176666666666662</v>
      </c>
      <c r="W1585">
        <v>3</v>
      </c>
      <c r="X1585">
        <v>2.3166666666666669</v>
      </c>
      <c r="Y1585">
        <v>0</v>
      </c>
      <c r="Z1585">
        <v>0</v>
      </c>
      <c r="AA1585">
        <v>0</v>
      </c>
      <c r="AB1585">
        <v>2.0547854999999999</v>
      </c>
      <c r="AC1585" s="29">
        <v>66.438547833333331</v>
      </c>
      <c r="AD1585">
        <v>0</v>
      </c>
      <c r="AF1585">
        <v>198.53</v>
      </c>
      <c r="AG1585">
        <v>0</v>
      </c>
      <c r="AH1585">
        <v>6.95</v>
      </c>
      <c r="AI1585">
        <v>6.1643565000000002</v>
      </c>
      <c r="AJ1585">
        <v>199.31564349999999</v>
      </c>
      <c r="AK1585" t="s">
        <v>26</v>
      </c>
      <c r="AN1585" s="29">
        <v>0</v>
      </c>
      <c r="AO1585" s="30">
        <f t="shared" si="48"/>
        <v>0</v>
      </c>
      <c r="AP1585" s="30">
        <f t="shared" si="49"/>
        <v>0</v>
      </c>
      <c r="AQ1585" s="30"/>
    </row>
    <row r="1586" spans="1:43" x14ac:dyDescent="0.25">
      <c r="A1586" t="s">
        <v>219</v>
      </c>
      <c r="B1586">
        <v>1977726</v>
      </c>
      <c r="C1586" t="s">
        <v>5653</v>
      </c>
      <c r="D1586">
        <v>1780032</v>
      </c>
      <c r="E1586" t="s">
        <v>5650</v>
      </c>
      <c r="F1586" t="s">
        <v>89</v>
      </c>
      <c r="G1586" t="s">
        <v>90</v>
      </c>
      <c r="H1586" t="s">
        <v>10</v>
      </c>
      <c r="I1586" t="s">
        <v>5651</v>
      </c>
      <c r="J1586" t="s">
        <v>5652</v>
      </c>
      <c r="K1586" t="s">
        <v>271</v>
      </c>
      <c r="L1586" t="s">
        <v>115</v>
      </c>
      <c r="M1586">
        <v>8745</v>
      </c>
      <c r="N1586">
        <v>75</v>
      </c>
      <c r="O1586" s="17">
        <v>45529</v>
      </c>
      <c r="P1586" s="19" t="s">
        <v>96</v>
      </c>
      <c r="Q1586" t="s">
        <v>24</v>
      </c>
      <c r="R1586" s="17">
        <v>45520</v>
      </c>
      <c r="S1586" s="27"/>
      <c r="T1586">
        <v>112.46</v>
      </c>
      <c r="U1586">
        <v>4.753333333333333</v>
      </c>
      <c r="V1586">
        <v>117.2133333333333</v>
      </c>
      <c r="W1586">
        <v>3</v>
      </c>
      <c r="X1586">
        <v>4.1033333333333326</v>
      </c>
      <c r="Y1586">
        <v>0</v>
      </c>
      <c r="Z1586">
        <v>0</v>
      </c>
      <c r="AA1586">
        <v>0</v>
      </c>
      <c r="AB1586">
        <v>3.6394739999999999</v>
      </c>
      <c r="AC1586" s="29">
        <v>117.6771926666667</v>
      </c>
      <c r="AD1586">
        <v>0</v>
      </c>
      <c r="AF1586">
        <v>351.64</v>
      </c>
      <c r="AG1586">
        <v>0</v>
      </c>
      <c r="AH1586">
        <v>12.31</v>
      </c>
      <c r="AI1586">
        <v>10.918422</v>
      </c>
      <c r="AJ1586">
        <v>353.03157800000002</v>
      </c>
      <c r="AK1586" t="s">
        <v>26</v>
      </c>
      <c r="AN1586" s="29">
        <v>0</v>
      </c>
      <c r="AO1586" s="30">
        <f t="shared" si="48"/>
        <v>0</v>
      </c>
      <c r="AP1586" s="30">
        <f t="shared" si="49"/>
        <v>0</v>
      </c>
      <c r="AQ1586" s="30"/>
    </row>
    <row r="1587" spans="1:43" x14ac:dyDescent="0.25">
      <c r="A1587" t="s">
        <v>219</v>
      </c>
      <c r="B1587">
        <v>1977713</v>
      </c>
      <c r="C1587" t="s">
        <v>5654</v>
      </c>
      <c r="D1587">
        <v>1780022</v>
      </c>
      <c r="E1587" t="s">
        <v>5655</v>
      </c>
      <c r="F1587" t="s">
        <v>89</v>
      </c>
      <c r="G1587" t="s">
        <v>90</v>
      </c>
      <c r="H1587" t="s">
        <v>10</v>
      </c>
      <c r="I1587" t="s">
        <v>5656</v>
      </c>
      <c r="J1587" t="s">
        <v>5657</v>
      </c>
      <c r="K1587" t="s">
        <v>314</v>
      </c>
      <c r="L1587" t="s">
        <v>224</v>
      </c>
      <c r="M1587">
        <v>8295</v>
      </c>
      <c r="N1587">
        <v>18</v>
      </c>
      <c r="O1587" s="17">
        <v>45526</v>
      </c>
      <c r="P1587" s="19" t="s">
        <v>155</v>
      </c>
      <c r="Q1587" t="s">
        <v>24</v>
      </c>
      <c r="R1587" s="17">
        <v>45520</v>
      </c>
      <c r="S1587" s="27"/>
      <c r="T1587">
        <v>68.88666666666667</v>
      </c>
      <c r="U1587">
        <v>5.77</v>
      </c>
      <c r="V1587">
        <v>74.656666666666666</v>
      </c>
      <c r="W1587">
        <v>3</v>
      </c>
      <c r="X1587">
        <v>2.6133333333333328</v>
      </c>
      <c r="Y1587">
        <v>0</v>
      </c>
      <c r="Z1587">
        <v>0</v>
      </c>
      <c r="AA1587">
        <v>0</v>
      </c>
      <c r="AB1587">
        <v>2.3180895000000001</v>
      </c>
      <c r="AC1587" s="29">
        <v>74.951910499999997</v>
      </c>
      <c r="AD1587">
        <v>0</v>
      </c>
      <c r="AF1587">
        <v>223.97</v>
      </c>
      <c r="AG1587">
        <v>0</v>
      </c>
      <c r="AH1587">
        <v>7.84</v>
      </c>
      <c r="AI1587">
        <v>6.9542685000000004</v>
      </c>
      <c r="AJ1587">
        <v>224.85573149999999</v>
      </c>
      <c r="AK1587" t="s">
        <v>26</v>
      </c>
      <c r="AN1587" s="29">
        <v>0</v>
      </c>
      <c r="AO1587" s="30">
        <f t="shared" si="48"/>
        <v>0</v>
      </c>
      <c r="AP1587" s="30">
        <f t="shared" si="49"/>
        <v>0</v>
      </c>
      <c r="AQ1587" s="30"/>
    </row>
    <row r="1588" spans="1:43" x14ac:dyDescent="0.25">
      <c r="A1588" t="s">
        <v>219</v>
      </c>
      <c r="B1588">
        <v>1977713</v>
      </c>
      <c r="C1588" t="s">
        <v>5658</v>
      </c>
      <c r="D1588">
        <v>1780023</v>
      </c>
      <c r="E1588" t="s">
        <v>5655</v>
      </c>
      <c r="F1588" t="s">
        <v>89</v>
      </c>
      <c r="G1588" t="s">
        <v>90</v>
      </c>
      <c r="H1588" t="s">
        <v>10</v>
      </c>
      <c r="I1588" t="s">
        <v>5659</v>
      </c>
      <c r="J1588" t="s">
        <v>5660</v>
      </c>
      <c r="K1588" t="s">
        <v>314</v>
      </c>
      <c r="L1588" t="s">
        <v>224</v>
      </c>
      <c r="M1588">
        <v>8295</v>
      </c>
      <c r="N1588">
        <v>17</v>
      </c>
      <c r="O1588" s="17">
        <v>45526</v>
      </c>
      <c r="P1588" s="19" t="s">
        <v>155</v>
      </c>
      <c r="Q1588" t="s">
        <v>24</v>
      </c>
      <c r="R1588" s="17">
        <v>45520</v>
      </c>
      <c r="S1588" s="27"/>
      <c r="T1588">
        <v>68.88666666666667</v>
      </c>
      <c r="U1588">
        <v>5.77</v>
      </c>
      <c r="V1588">
        <v>74.656666666666666</v>
      </c>
      <c r="W1588">
        <v>3</v>
      </c>
      <c r="X1588">
        <v>2.6133333333333328</v>
      </c>
      <c r="Y1588">
        <v>0</v>
      </c>
      <c r="Z1588">
        <v>0</v>
      </c>
      <c r="AA1588">
        <v>0</v>
      </c>
      <c r="AB1588">
        <v>2.3180895000000001</v>
      </c>
      <c r="AC1588" s="29">
        <v>74.951910499999997</v>
      </c>
      <c r="AD1588">
        <v>0</v>
      </c>
      <c r="AF1588">
        <v>223.97</v>
      </c>
      <c r="AG1588">
        <v>0</v>
      </c>
      <c r="AH1588">
        <v>7.84</v>
      </c>
      <c r="AI1588">
        <v>6.9542685000000004</v>
      </c>
      <c r="AJ1588">
        <v>224.85573149999999</v>
      </c>
      <c r="AK1588" t="s">
        <v>26</v>
      </c>
      <c r="AN1588" s="29">
        <v>0</v>
      </c>
      <c r="AO1588" s="30">
        <f t="shared" si="48"/>
        <v>0</v>
      </c>
      <c r="AP1588" s="30">
        <f t="shared" si="49"/>
        <v>0</v>
      </c>
      <c r="AQ1588" s="30"/>
    </row>
    <row r="1589" spans="1:43" x14ac:dyDescent="0.25">
      <c r="A1589" t="s">
        <v>219</v>
      </c>
      <c r="B1589">
        <v>1977713</v>
      </c>
      <c r="C1589" t="s">
        <v>5661</v>
      </c>
      <c r="D1589">
        <v>500799</v>
      </c>
      <c r="E1589" t="s">
        <v>5655</v>
      </c>
      <c r="F1589" t="s">
        <v>89</v>
      </c>
      <c r="G1589" t="s">
        <v>90</v>
      </c>
      <c r="H1589" t="s">
        <v>10</v>
      </c>
      <c r="I1589" t="s">
        <v>5656</v>
      </c>
      <c r="J1589" t="s">
        <v>5657</v>
      </c>
      <c r="K1589" t="s">
        <v>224</v>
      </c>
      <c r="L1589" t="s">
        <v>314</v>
      </c>
      <c r="M1589">
        <v>8835</v>
      </c>
      <c r="N1589">
        <v>30</v>
      </c>
      <c r="O1589" s="17">
        <v>45527</v>
      </c>
      <c r="P1589" s="19" t="s">
        <v>122</v>
      </c>
      <c r="Q1589" t="s">
        <v>24</v>
      </c>
      <c r="R1589" s="17">
        <v>45520</v>
      </c>
      <c r="S1589" s="27"/>
      <c r="T1589">
        <v>61.243333333333332</v>
      </c>
      <c r="U1589">
        <v>7.6533333333333333</v>
      </c>
      <c r="V1589">
        <v>68.896666666666661</v>
      </c>
      <c r="W1589">
        <v>3</v>
      </c>
      <c r="X1589">
        <v>2.41</v>
      </c>
      <c r="Y1589">
        <v>0</v>
      </c>
      <c r="Z1589">
        <v>0</v>
      </c>
      <c r="AA1589">
        <v>0</v>
      </c>
      <c r="AB1589">
        <v>2.1392414999999998</v>
      </c>
      <c r="AC1589" s="29">
        <v>69.167425166666661</v>
      </c>
      <c r="AD1589">
        <v>0</v>
      </c>
      <c r="AF1589">
        <v>206.69</v>
      </c>
      <c r="AG1589">
        <v>0</v>
      </c>
      <c r="AH1589">
        <v>7.23</v>
      </c>
      <c r="AI1589">
        <v>6.4177245000000003</v>
      </c>
      <c r="AJ1589">
        <v>207.5022755</v>
      </c>
      <c r="AK1589" t="s">
        <v>26</v>
      </c>
      <c r="AN1589" s="29">
        <v>0</v>
      </c>
      <c r="AO1589" s="30">
        <f t="shared" si="48"/>
        <v>0</v>
      </c>
      <c r="AP1589" s="30">
        <f t="shared" si="49"/>
        <v>0</v>
      </c>
      <c r="AQ1589" s="30"/>
    </row>
    <row r="1590" spans="1:43" x14ac:dyDescent="0.25">
      <c r="A1590" t="s">
        <v>219</v>
      </c>
      <c r="B1590">
        <v>1977713</v>
      </c>
      <c r="C1590" t="s">
        <v>5662</v>
      </c>
      <c r="D1590">
        <v>500798</v>
      </c>
      <c r="E1590" t="s">
        <v>5655</v>
      </c>
      <c r="F1590" t="s">
        <v>89</v>
      </c>
      <c r="G1590" t="s">
        <v>90</v>
      </c>
      <c r="H1590" t="s">
        <v>10</v>
      </c>
      <c r="I1590" t="s">
        <v>5659</v>
      </c>
      <c r="J1590" t="s">
        <v>5660</v>
      </c>
      <c r="K1590" t="s">
        <v>224</v>
      </c>
      <c r="L1590" t="s">
        <v>314</v>
      </c>
      <c r="M1590">
        <v>8835</v>
      </c>
      <c r="N1590">
        <v>29</v>
      </c>
      <c r="O1590" s="17">
        <v>45527</v>
      </c>
      <c r="P1590" s="19" t="s">
        <v>122</v>
      </c>
      <c r="Q1590" t="s">
        <v>24</v>
      </c>
      <c r="R1590" s="17">
        <v>45520</v>
      </c>
      <c r="S1590" s="27"/>
      <c r="T1590">
        <v>61.243333333333332</v>
      </c>
      <c r="U1590">
        <v>7.6533333333333333</v>
      </c>
      <c r="V1590">
        <v>68.896666666666661</v>
      </c>
      <c r="W1590">
        <v>3</v>
      </c>
      <c r="X1590">
        <v>2.41</v>
      </c>
      <c r="Y1590">
        <v>0</v>
      </c>
      <c r="Z1590">
        <v>0</v>
      </c>
      <c r="AA1590">
        <v>0</v>
      </c>
      <c r="AB1590">
        <v>2.1392414999999998</v>
      </c>
      <c r="AC1590" s="29">
        <v>69.167425166666661</v>
      </c>
      <c r="AD1590">
        <v>0</v>
      </c>
      <c r="AF1590">
        <v>206.69</v>
      </c>
      <c r="AG1590">
        <v>0</v>
      </c>
      <c r="AH1590">
        <v>7.23</v>
      </c>
      <c r="AI1590">
        <v>6.4177245000000003</v>
      </c>
      <c r="AJ1590">
        <v>207.5022755</v>
      </c>
      <c r="AK1590" t="s">
        <v>26</v>
      </c>
      <c r="AN1590" s="29">
        <v>0</v>
      </c>
      <c r="AO1590" s="30">
        <f t="shared" si="48"/>
        <v>0</v>
      </c>
      <c r="AP1590" s="30">
        <f t="shared" si="49"/>
        <v>0</v>
      </c>
      <c r="AQ1590" s="30"/>
    </row>
    <row r="1591" spans="1:43" x14ac:dyDescent="0.25">
      <c r="A1591" t="s">
        <v>219</v>
      </c>
      <c r="B1591">
        <v>1977702</v>
      </c>
      <c r="C1591" t="s">
        <v>5663</v>
      </c>
      <c r="D1591">
        <v>1780019</v>
      </c>
      <c r="E1591" t="s">
        <v>5664</v>
      </c>
      <c r="F1591" t="s">
        <v>89</v>
      </c>
      <c r="G1591" t="s">
        <v>90</v>
      </c>
      <c r="H1591" t="s">
        <v>137</v>
      </c>
      <c r="I1591" t="s">
        <v>5665</v>
      </c>
      <c r="J1591" t="s">
        <v>5666</v>
      </c>
      <c r="K1591" t="s">
        <v>266</v>
      </c>
      <c r="L1591" t="s">
        <v>224</v>
      </c>
      <c r="M1591">
        <v>2362</v>
      </c>
      <c r="N1591">
        <v>5</v>
      </c>
      <c r="O1591" s="17">
        <v>45520</v>
      </c>
      <c r="P1591" s="19" t="s">
        <v>496</v>
      </c>
      <c r="Q1591" t="s">
        <v>24</v>
      </c>
      <c r="R1591" s="17">
        <v>45520</v>
      </c>
      <c r="S1591" s="27"/>
      <c r="T1591">
        <v>138.88</v>
      </c>
      <c r="U1591">
        <v>19.11</v>
      </c>
      <c r="V1591">
        <v>157.99</v>
      </c>
      <c r="W1591">
        <v>1</v>
      </c>
      <c r="X1591">
        <v>5.53</v>
      </c>
      <c r="Y1591">
        <v>0</v>
      </c>
      <c r="Z1591">
        <v>0</v>
      </c>
      <c r="AA1591">
        <v>0</v>
      </c>
      <c r="AB1591">
        <v>8.1759824999999999</v>
      </c>
      <c r="AC1591" s="29">
        <v>155.34401750000001</v>
      </c>
      <c r="AD1591">
        <v>0</v>
      </c>
      <c r="AF1591">
        <v>157.99</v>
      </c>
      <c r="AG1591">
        <v>0</v>
      </c>
      <c r="AH1591">
        <v>5.53</v>
      </c>
      <c r="AI1591">
        <v>8.1759824999999999</v>
      </c>
      <c r="AJ1591">
        <v>155.34401750000001</v>
      </c>
      <c r="AK1591" t="s">
        <v>25</v>
      </c>
      <c r="AN1591" s="29">
        <v>0</v>
      </c>
      <c r="AO1591" s="30">
        <f t="shared" si="48"/>
        <v>0</v>
      </c>
      <c r="AP1591" s="30">
        <f t="shared" si="49"/>
        <v>0</v>
      </c>
      <c r="AQ1591" s="30"/>
    </row>
    <row r="1592" spans="1:43" x14ac:dyDescent="0.25">
      <c r="A1592" t="s">
        <v>219</v>
      </c>
      <c r="B1592">
        <v>1977631</v>
      </c>
      <c r="C1592" t="s">
        <v>5667</v>
      </c>
      <c r="D1592">
        <v>162705</v>
      </c>
      <c r="E1592" t="s">
        <v>5668</v>
      </c>
      <c r="F1592" t="s">
        <v>89</v>
      </c>
      <c r="G1592" t="s">
        <v>90</v>
      </c>
      <c r="H1592" t="s">
        <v>10</v>
      </c>
      <c r="I1592" t="s">
        <v>5669</v>
      </c>
      <c r="J1592" t="s">
        <v>5670</v>
      </c>
      <c r="K1592" t="s">
        <v>230</v>
      </c>
      <c r="L1592" t="s">
        <v>231</v>
      </c>
      <c r="M1592">
        <v>2780</v>
      </c>
      <c r="N1592">
        <v>73</v>
      </c>
      <c r="O1592" s="17">
        <v>45525</v>
      </c>
      <c r="P1592" s="19" t="s">
        <v>326</v>
      </c>
      <c r="Q1592" t="s">
        <v>24</v>
      </c>
      <c r="R1592" s="17">
        <v>45520</v>
      </c>
      <c r="S1592" s="27"/>
      <c r="T1592">
        <v>228.17</v>
      </c>
      <c r="U1592">
        <v>8.81</v>
      </c>
      <c r="V1592">
        <v>236.98</v>
      </c>
      <c r="W1592">
        <v>1</v>
      </c>
      <c r="X1592">
        <v>8.2899999999999991</v>
      </c>
      <c r="Y1592">
        <v>0</v>
      </c>
      <c r="Z1592">
        <v>0</v>
      </c>
      <c r="AA1592">
        <v>0</v>
      </c>
      <c r="AB1592">
        <v>7.3582289999999997</v>
      </c>
      <c r="AC1592" s="29">
        <v>237.91177099999999</v>
      </c>
      <c r="AD1592">
        <v>0</v>
      </c>
      <c r="AF1592">
        <v>236.98</v>
      </c>
      <c r="AG1592">
        <v>0</v>
      </c>
      <c r="AH1592">
        <v>8.2899999999999991</v>
      </c>
      <c r="AI1592">
        <v>7.3582289999999997</v>
      </c>
      <c r="AJ1592">
        <v>237.91177099999999</v>
      </c>
      <c r="AK1592" t="s">
        <v>25</v>
      </c>
      <c r="AN1592" s="29">
        <v>0</v>
      </c>
      <c r="AO1592" s="30">
        <f t="shared" si="48"/>
        <v>0</v>
      </c>
      <c r="AP1592" s="30">
        <f t="shared" si="49"/>
        <v>0</v>
      </c>
      <c r="AQ1592" s="30"/>
    </row>
    <row r="1593" spans="1:43" x14ac:dyDescent="0.25">
      <c r="A1593" t="s">
        <v>219</v>
      </c>
      <c r="B1593">
        <v>1977620</v>
      </c>
      <c r="C1593" t="s">
        <v>5671</v>
      </c>
      <c r="D1593">
        <v>1780003</v>
      </c>
      <c r="E1593" t="s">
        <v>5672</v>
      </c>
      <c r="F1593" t="s">
        <v>89</v>
      </c>
      <c r="G1593" t="s">
        <v>90</v>
      </c>
      <c r="H1593" t="s">
        <v>10</v>
      </c>
      <c r="I1593" t="s">
        <v>5673</v>
      </c>
      <c r="J1593" t="s">
        <v>5674</v>
      </c>
      <c r="K1593" t="s">
        <v>4219</v>
      </c>
      <c r="L1593" t="s">
        <v>224</v>
      </c>
      <c r="M1593">
        <v>2479</v>
      </c>
      <c r="N1593">
        <v>79</v>
      </c>
      <c r="O1593" s="17">
        <v>45521</v>
      </c>
      <c r="P1593" s="19" t="s">
        <v>5675</v>
      </c>
      <c r="Q1593" t="s">
        <v>24</v>
      </c>
      <c r="R1593" s="17">
        <v>45520</v>
      </c>
      <c r="S1593" s="27"/>
      <c r="T1593">
        <v>367.28</v>
      </c>
      <c r="U1593">
        <v>20.89</v>
      </c>
      <c r="V1593">
        <v>388.17</v>
      </c>
      <c r="W1593">
        <v>1</v>
      </c>
      <c r="X1593">
        <v>13.59</v>
      </c>
      <c r="Y1593">
        <v>0</v>
      </c>
      <c r="Z1593">
        <v>0</v>
      </c>
      <c r="AA1593">
        <v>0</v>
      </c>
      <c r="AB1593">
        <v>12.052678500000001</v>
      </c>
      <c r="AC1593" s="29">
        <v>389.70732149999998</v>
      </c>
      <c r="AD1593">
        <v>0</v>
      </c>
      <c r="AF1593">
        <v>388.17</v>
      </c>
      <c r="AG1593">
        <v>0</v>
      </c>
      <c r="AH1593">
        <v>13.59</v>
      </c>
      <c r="AI1593">
        <v>12.052678500000001</v>
      </c>
      <c r="AJ1593">
        <v>389.70732149999998</v>
      </c>
      <c r="AK1593" t="s">
        <v>25</v>
      </c>
      <c r="AN1593" s="29">
        <v>0</v>
      </c>
      <c r="AO1593" s="30">
        <f t="shared" si="48"/>
        <v>0</v>
      </c>
      <c r="AP1593" s="30">
        <f t="shared" si="49"/>
        <v>0</v>
      </c>
      <c r="AQ1593" s="30"/>
    </row>
    <row r="1594" spans="1:43" x14ac:dyDescent="0.25">
      <c r="A1594" t="s">
        <v>219</v>
      </c>
      <c r="B1594">
        <v>1977598</v>
      </c>
      <c r="C1594" t="s">
        <v>5676</v>
      </c>
      <c r="D1594">
        <v>1779998</v>
      </c>
      <c r="E1594" t="s">
        <v>5677</v>
      </c>
      <c r="F1594" t="s">
        <v>89</v>
      </c>
      <c r="G1594" t="s">
        <v>90</v>
      </c>
      <c r="H1594" t="s">
        <v>10</v>
      </c>
      <c r="I1594" t="s">
        <v>5678</v>
      </c>
      <c r="J1594" t="s">
        <v>5679</v>
      </c>
      <c r="K1594" t="s">
        <v>271</v>
      </c>
      <c r="L1594" t="s">
        <v>224</v>
      </c>
      <c r="M1594">
        <v>2791</v>
      </c>
      <c r="N1594">
        <v>19</v>
      </c>
      <c r="O1594" s="17">
        <v>45520</v>
      </c>
      <c r="P1594" s="19" t="s">
        <v>163</v>
      </c>
      <c r="Q1594" t="s">
        <v>24</v>
      </c>
      <c r="R1594" s="17">
        <v>45520</v>
      </c>
      <c r="S1594" s="27"/>
      <c r="T1594">
        <v>119.62</v>
      </c>
      <c r="U1594">
        <v>18.38</v>
      </c>
      <c r="V1594">
        <v>138</v>
      </c>
      <c r="W1594">
        <v>1</v>
      </c>
      <c r="X1594">
        <v>4.83</v>
      </c>
      <c r="Y1594">
        <v>0</v>
      </c>
      <c r="Z1594">
        <v>0</v>
      </c>
      <c r="AA1594">
        <v>0</v>
      </c>
      <c r="AB1594">
        <v>4.2849000000000004</v>
      </c>
      <c r="AC1594" s="29">
        <v>138.54509999999999</v>
      </c>
      <c r="AD1594">
        <v>0</v>
      </c>
      <c r="AF1594">
        <v>138</v>
      </c>
      <c r="AG1594">
        <v>0</v>
      </c>
      <c r="AH1594">
        <v>4.83</v>
      </c>
      <c r="AI1594">
        <v>4.2849000000000004</v>
      </c>
      <c r="AJ1594">
        <v>138.54509999999999</v>
      </c>
      <c r="AK1594" t="s">
        <v>25</v>
      </c>
      <c r="AN1594" s="29">
        <v>0</v>
      </c>
      <c r="AO1594" s="30">
        <f t="shared" si="48"/>
        <v>0</v>
      </c>
      <c r="AP1594" s="30">
        <f t="shared" si="49"/>
        <v>0</v>
      </c>
      <c r="AQ1594" s="30"/>
    </row>
    <row r="1595" spans="1:43" x14ac:dyDescent="0.25">
      <c r="A1595" t="s">
        <v>219</v>
      </c>
      <c r="B1595">
        <v>1977567</v>
      </c>
      <c r="C1595" t="s">
        <v>5680</v>
      </c>
      <c r="D1595">
        <v>1779992</v>
      </c>
      <c r="E1595" t="s">
        <v>5681</v>
      </c>
      <c r="F1595" t="s">
        <v>89</v>
      </c>
      <c r="G1595" t="s">
        <v>90</v>
      </c>
      <c r="H1595" t="s">
        <v>14</v>
      </c>
      <c r="I1595" t="s">
        <v>5682</v>
      </c>
      <c r="J1595" t="s">
        <v>5683</v>
      </c>
      <c r="K1595" t="s">
        <v>231</v>
      </c>
      <c r="L1595" t="s">
        <v>470</v>
      </c>
      <c r="M1595">
        <v>888511</v>
      </c>
      <c r="N1595">
        <v>4</v>
      </c>
      <c r="O1595" s="17">
        <v>45522</v>
      </c>
      <c r="P1595" s="19" t="s">
        <v>122</v>
      </c>
      <c r="Q1595" t="s">
        <v>24</v>
      </c>
      <c r="R1595" s="17">
        <v>45520</v>
      </c>
      <c r="S1595" s="27"/>
      <c r="T1595">
        <v>31.50333333333333</v>
      </c>
      <c r="U1595">
        <v>3.9233333333333329</v>
      </c>
      <c r="V1595">
        <v>35.426666666666669</v>
      </c>
      <c r="W1595">
        <v>3</v>
      </c>
      <c r="X1595">
        <v>1.24</v>
      </c>
      <c r="Y1595">
        <v>0</v>
      </c>
      <c r="Z1595">
        <v>0</v>
      </c>
      <c r="AA1595">
        <v>0</v>
      </c>
      <c r="AB1595">
        <v>1.099998</v>
      </c>
      <c r="AC1595" s="29">
        <v>35.566668666666658</v>
      </c>
      <c r="AD1595">
        <v>0</v>
      </c>
      <c r="AF1595">
        <v>106.28</v>
      </c>
      <c r="AG1595">
        <v>0</v>
      </c>
      <c r="AH1595">
        <v>3.72</v>
      </c>
      <c r="AI1595">
        <v>3.2999939999999999</v>
      </c>
      <c r="AJ1595">
        <v>106.700006</v>
      </c>
      <c r="AK1595" t="s">
        <v>26</v>
      </c>
      <c r="AN1595" s="29">
        <v>0</v>
      </c>
      <c r="AO1595" s="30">
        <f t="shared" si="48"/>
        <v>0</v>
      </c>
      <c r="AP1595" s="30">
        <f t="shared" si="49"/>
        <v>0</v>
      </c>
      <c r="AQ1595" s="30"/>
    </row>
    <row r="1596" spans="1:43" x14ac:dyDescent="0.25">
      <c r="A1596" t="s">
        <v>219</v>
      </c>
      <c r="B1596">
        <v>1977567</v>
      </c>
      <c r="C1596" t="s">
        <v>5684</v>
      </c>
      <c r="D1596">
        <v>1779991</v>
      </c>
      <c r="E1596" t="s">
        <v>5681</v>
      </c>
      <c r="F1596" t="s">
        <v>89</v>
      </c>
      <c r="G1596" t="s">
        <v>90</v>
      </c>
      <c r="H1596" t="s">
        <v>14</v>
      </c>
      <c r="I1596" t="s">
        <v>5685</v>
      </c>
      <c r="J1596" t="s">
        <v>5686</v>
      </c>
      <c r="K1596" t="s">
        <v>231</v>
      </c>
      <c r="L1596" t="s">
        <v>470</v>
      </c>
      <c r="M1596">
        <v>888511</v>
      </c>
      <c r="N1596">
        <v>3</v>
      </c>
      <c r="O1596" s="17">
        <v>45522</v>
      </c>
      <c r="P1596" s="19" t="s">
        <v>122</v>
      </c>
      <c r="Q1596" t="s">
        <v>24</v>
      </c>
      <c r="R1596" s="17">
        <v>45520</v>
      </c>
      <c r="S1596" s="27"/>
      <c r="T1596">
        <v>31.50333333333333</v>
      </c>
      <c r="U1596">
        <v>3.9233333333333329</v>
      </c>
      <c r="V1596">
        <v>35.426666666666669</v>
      </c>
      <c r="W1596">
        <v>3</v>
      </c>
      <c r="X1596">
        <v>1.24</v>
      </c>
      <c r="Y1596">
        <v>0</v>
      </c>
      <c r="Z1596">
        <v>0</v>
      </c>
      <c r="AA1596">
        <v>0</v>
      </c>
      <c r="AB1596">
        <v>1.099998</v>
      </c>
      <c r="AC1596" s="29">
        <v>35.566668666666658</v>
      </c>
      <c r="AD1596">
        <v>0</v>
      </c>
      <c r="AF1596">
        <v>106.28</v>
      </c>
      <c r="AG1596">
        <v>0</v>
      </c>
      <c r="AH1596">
        <v>3.72</v>
      </c>
      <c r="AI1596">
        <v>3.2999939999999999</v>
      </c>
      <c r="AJ1596">
        <v>106.700006</v>
      </c>
      <c r="AK1596" t="s">
        <v>26</v>
      </c>
      <c r="AN1596" s="29">
        <v>0</v>
      </c>
      <c r="AO1596" s="30">
        <f t="shared" si="48"/>
        <v>0</v>
      </c>
      <c r="AP1596" s="30">
        <f t="shared" si="49"/>
        <v>0</v>
      </c>
      <c r="AQ1596" s="30"/>
    </row>
    <row r="1597" spans="1:43" x14ac:dyDescent="0.25">
      <c r="A1597" t="s">
        <v>219</v>
      </c>
      <c r="B1597">
        <v>1977563</v>
      </c>
      <c r="C1597" t="s">
        <v>5687</v>
      </c>
      <c r="D1597">
        <v>500791</v>
      </c>
      <c r="E1597" t="s">
        <v>5688</v>
      </c>
      <c r="F1597" t="s">
        <v>89</v>
      </c>
      <c r="G1597" t="s">
        <v>90</v>
      </c>
      <c r="H1597" t="s">
        <v>10</v>
      </c>
      <c r="I1597" t="s">
        <v>5689</v>
      </c>
      <c r="J1597" t="s">
        <v>5690</v>
      </c>
      <c r="K1597" t="s">
        <v>224</v>
      </c>
      <c r="L1597" t="s">
        <v>266</v>
      </c>
      <c r="M1597">
        <v>870</v>
      </c>
      <c r="N1597">
        <v>29</v>
      </c>
      <c r="O1597" s="17">
        <v>45526</v>
      </c>
      <c r="P1597" s="19" t="s">
        <v>96</v>
      </c>
      <c r="Q1597" t="s">
        <v>24</v>
      </c>
      <c r="R1597" s="17">
        <v>45520</v>
      </c>
      <c r="S1597" s="27"/>
      <c r="T1597">
        <v>150.81</v>
      </c>
      <c r="U1597">
        <v>24.4</v>
      </c>
      <c r="V1597">
        <v>175.21</v>
      </c>
      <c r="W1597">
        <v>1</v>
      </c>
      <c r="X1597">
        <v>6.13</v>
      </c>
      <c r="Y1597">
        <v>0</v>
      </c>
      <c r="Z1597">
        <v>0</v>
      </c>
      <c r="AA1597">
        <v>0</v>
      </c>
      <c r="AB1597">
        <v>5.4402704999999996</v>
      </c>
      <c r="AC1597" s="29">
        <v>175.89972950000001</v>
      </c>
      <c r="AD1597">
        <v>0</v>
      </c>
      <c r="AF1597">
        <v>175.21</v>
      </c>
      <c r="AG1597">
        <v>0</v>
      </c>
      <c r="AH1597">
        <v>6.13</v>
      </c>
      <c r="AI1597">
        <v>5.4402704999999996</v>
      </c>
      <c r="AJ1597">
        <v>175.89972950000001</v>
      </c>
      <c r="AK1597" t="s">
        <v>25</v>
      </c>
      <c r="AN1597" s="29">
        <v>0</v>
      </c>
      <c r="AO1597" s="30">
        <f t="shared" si="48"/>
        <v>0</v>
      </c>
      <c r="AP1597" s="30">
        <f t="shared" si="49"/>
        <v>0</v>
      </c>
      <c r="AQ1597" s="30"/>
    </row>
    <row r="1598" spans="1:43" x14ac:dyDescent="0.25">
      <c r="A1598" t="s">
        <v>219</v>
      </c>
      <c r="B1598">
        <v>1977547</v>
      </c>
      <c r="C1598" t="s">
        <v>5691</v>
      </c>
      <c r="D1598">
        <v>500790</v>
      </c>
      <c r="E1598" t="s">
        <v>5692</v>
      </c>
      <c r="F1598" t="s">
        <v>89</v>
      </c>
      <c r="G1598" t="s">
        <v>90</v>
      </c>
      <c r="H1598" t="s">
        <v>10</v>
      </c>
      <c r="I1598" t="s">
        <v>5693</v>
      </c>
      <c r="J1598" t="s">
        <v>5694</v>
      </c>
      <c r="K1598" t="s">
        <v>224</v>
      </c>
      <c r="L1598" t="s">
        <v>225</v>
      </c>
      <c r="M1598">
        <v>8505</v>
      </c>
      <c r="N1598">
        <v>73</v>
      </c>
      <c r="O1598" s="17">
        <v>45535</v>
      </c>
      <c r="P1598" s="19" t="s">
        <v>133</v>
      </c>
      <c r="Q1598" t="s">
        <v>24</v>
      </c>
      <c r="R1598" s="17">
        <v>45520</v>
      </c>
      <c r="S1598" s="27"/>
      <c r="T1598">
        <v>346.95</v>
      </c>
      <c r="U1598">
        <v>22.96</v>
      </c>
      <c r="V1598">
        <v>369.91</v>
      </c>
      <c r="W1598">
        <v>1</v>
      </c>
      <c r="X1598">
        <v>12.95</v>
      </c>
      <c r="Y1598">
        <v>0</v>
      </c>
      <c r="Z1598">
        <v>0</v>
      </c>
      <c r="AA1598">
        <v>0</v>
      </c>
      <c r="AB1598">
        <v>11.4857055</v>
      </c>
      <c r="AC1598" s="29">
        <v>371.37429450000002</v>
      </c>
      <c r="AD1598">
        <v>0</v>
      </c>
      <c r="AF1598">
        <v>369.91</v>
      </c>
      <c r="AG1598">
        <v>0</v>
      </c>
      <c r="AH1598">
        <v>12.95</v>
      </c>
      <c r="AI1598">
        <v>11.4857055</v>
      </c>
      <c r="AJ1598">
        <v>371.37429450000002</v>
      </c>
      <c r="AK1598" t="s">
        <v>25</v>
      </c>
      <c r="AN1598" s="29">
        <v>0</v>
      </c>
      <c r="AO1598" s="30">
        <f t="shared" si="48"/>
        <v>0</v>
      </c>
      <c r="AP1598" s="30">
        <f t="shared" si="49"/>
        <v>0</v>
      </c>
      <c r="AQ1598" s="30"/>
    </row>
    <row r="1599" spans="1:43" x14ac:dyDescent="0.25">
      <c r="A1599" t="s">
        <v>219</v>
      </c>
      <c r="B1599">
        <v>1977533</v>
      </c>
      <c r="C1599" t="s">
        <v>5695</v>
      </c>
      <c r="D1599">
        <v>1079204</v>
      </c>
      <c r="E1599" t="s">
        <v>5696</v>
      </c>
      <c r="F1599" t="s">
        <v>89</v>
      </c>
      <c r="G1599" t="s">
        <v>90</v>
      </c>
      <c r="H1599" t="s">
        <v>10</v>
      </c>
      <c r="I1599" t="s">
        <v>4222</v>
      </c>
      <c r="J1599" t="s">
        <v>4223</v>
      </c>
      <c r="K1599" t="s">
        <v>92</v>
      </c>
      <c r="L1599" t="s">
        <v>1245</v>
      </c>
      <c r="M1599">
        <v>2065</v>
      </c>
      <c r="N1599">
        <v>15</v>
      </c>
      <c r="O1599" s="17">
        <v>45540</v>
      </c>
      <c r="P1599" s="19" t="s">
        <v>130</v>
      </c>
      <c r="Q1599" t="s">
        <v>24</v>
      </c>
      <c r="R1599" s="17">
        <v>45520</v>
      </c>
      <c r="S1599" s="27"/>
      <c r="T1599">
        <v>40.112000000000002</v>
      </c>
      <c r="U1599">
        <v>3.6139999999999999</v>
      </c>
      <c r="V1599">
        <v>43.725999999999999</v>
      </c>
      <c r="W1599">
        <v>5</v>
      </c>
      <c r="X1599">
        <v>1.53</v>
      </c>
      <c r="Y1599">
        <v>0</v>
      </c>
      <c r="Z1599">
        <v>0</v>
      </c>
      <c r="AA1599">
        <v>0</v>
      </c>
      <c r="AB1599">
        <v>1.3576923000000001</v>
      </c>
      <c r="AC1599" s="29">
        <v>43.898307699999997</v>
      </c>
      <c r="AD1599">
        <v>0</v>
      </c>
      <c r="AF1599">
        <v>218.63</v>
      </c>
      <c r="AG1599">
        <v>0</v>
      </c>
      <c r="AH1599">
        <v>7.65</v>
      </c>
      <c r="AI1599">
        <v>6.7884615000000004</v>
      </c>
      <c r="AJ1599">
        <v>219.49153849999999</v>
      </c>
      <c r="AK1599" t="s">
        <v>29</v>
      </c>
      <c r="AN1599" s="29">
        <v>0</v>
      </c>
      <c r="AO1599" s="30">
        <f t="shared" si="48"/>
        <v>0</v>
      </c>
      <c r="AP1599" s="30">
        <f t="shared" si="49"/>
        <v>0</v>
      </c>
      <c r="AQ1599" s="30"/>
    </row>
    <row r="1600" spans="1:43" x14ac:dyDescent="0.25">
      <c r="A1600" t="s">
        <v>219</v>
      </c>
      <c r="B1600">
        <v>1977489</v>
      </c>
      <c r="C1600" t="s">
        <v>5697</v>
      </c>
      <c r="D1600">
        <v>1779972</v>
      </c>
      <c r="E1600" t="s">
        <v>5698</v>
      </c>
      <c r="F1600" t="s">
        <v>89</v>
      </c>
      <c r="G1600" t="s">
        <v>90</v>
      </c>
      <c r="H1600" t="s">
        <v>10</v>
      </c>
      <c r="I1600" t="s">
        <v>5699</v>
      </c>
      <c r="J1600" t="s">
        <v>5700</v>
      </c>
      <c r="K1600" t="s">
        <v>1692</v>
      </c>
      <c r="L1600" t="s">
        <v>224</v>
      </c>
      <c r="M1600">
        <v>8730</v>
      </c>
      <c r="N1600">
        <v>73</v>
      </c>
      <c r="O1600" s="17">
        <v>45528</v>
      </c>
      <c r="P1600" s="19" t="s">
        <v>5701</v>
      </c>
      <c r="Q1600" t="s">
        <v>24</v>
      </c>
      <c r="R1600" s="17">
        <v>45520</v>
      </c>
      <c r="S1600" s="27"/>
      <c r="T1600">
        <v>339.33</v>
      </c>
      <c r="U1600">
        <v>17.04</v>
      </c>
      <c r="V1600">
        <v>356.37</v>
      </c>
      <c r="W1600">
        <v>1</v>
      </c>
      <c r="X1600">
        <v>12.47</v>
      </c>
      <c r="Y1600">
        <v>0</v>
      </c>
      <c r="Z1600">
        <v>0</v>
      </c>
      <c r="AA1600">
        <v>0</v>
      </c>
      <c r="AB1600">
        <v>11.065288499999999</v>
      </c>
      <c r="AC1600" s="29">
        <v>357.77471150000002</v>
      </c>
      <c r="AD1600">
        <v>0</v>
      </c>
      <c r="AF1600">
        <v>356.37</v>
      </c>
      <c r="AG1600">
        <v>0</v>
      </c>
      <c r="AH1600">
        <v>12.47</v>
      </c>
      <c r="AI1600">
        <v>11.065288499999999</v>
      </c>
      <c r="AJ1600">
        <v>357.77471150000002</v>
      </c>
      <c r="AK1600" t="s">
        <v>25</v>
      </c>
      <c r="AN1600" s="29">
        <v>5.9</v>
      </c>
      <c r="AO1600" s="30">
        <f t="shared" si="48"/>
        <v>1.69625</v>
      </c>
      <c r="AP1600" s="30">
        <f t="shared" si="49"/>
        <v>1.69625</v>
      </c>
      <c r="AQ1600" s="30"/>
    </row>
    <row r="1601" spans="1:43" x14ac:dyDescent="0.25">
      <c r="A1601" t="s">
        <v>219</v>
      </c>
      <c r="B1601">
        <v>1977449</v>
      </c>
      <c r="C1601" t="s">
        <v>5702</v>
      </c>
      <c r="D1601">
        <v>1779963</v>
      </c>
      <c r="E1601" t="s">
        <v>5703</v>
      </c>
      <c r="F1601" t="s">
        <v>112</v>
      </c>
      <c r="G1601" t="s">
        <v>90</v>
      </c>
      <c r="H1601" t="s">
        <v>10</v>
      </c>
      <c r="I1601" t="s">
        <v>5704</v>
      </c>
      <c r="J1601" t="s">
        <v>5705</v>
      </c>
      <c r="K1601" t="s">
        <v>231</v>
      </c>
      <c r="L1601" t="s">
        <v>95</v>
      </c>
      <c r="M1601">
        <v>8340</v>
      </c>
      <c r="N1601">
        <v>1</v>
      </c>
      <c r="O1601" s="17">
        <v>45526</v>
      </c>
      <c r="P1601" s="19" t="s">
        <v>105</v>
      </c>
      <c r="Q1601" t="s">
        <v>24</v>
      </c>
      <c r="R1601" s="17">
        <v>45520</v>
      </c>
      <c r="S1601" s="27"/>
      <c r="T1601">
        <v>18.274999999999999</v>
      </c>
      <c r="U1601">
        <v>4.2050000000000001</v>
      </c>
      <c r="V1601">
        <v>22.48</v>
      </c>
      <c r="W1601">
        <v>2</v>
      </c>
      <c r="X1601">
        <v>1.125</v>
      </c>
      <c r="Y1601">
        <v>0</v>
      </c>
      <c r="Z1601">
        <v>0</v>
      </c>
      <c r="AA1601">
        <v>0</v>
      </c>
      <c r="AB1601">
        <v>1.1801999999999999</v>
      </c>
      <c r="AC1601" s="29">
        <v>22.424800000000001</v>
      </c>
      <c r="AD1601">
        <v>0</v>
      </c>
      <c r="AF1601">
        <v>44.96</v>
      </c>
      <c r="AG1601">
        <v>0</v>
      </c>
      <c r="AH1601">
        <v>2.25</v>
      </c>
      <c r="AI1601">
        <v>2.3603999999999998</v>
      </c>
      <c r="AJ1601">
        <v>44.849600000000002</v>
      </c>
      <c r="AK1601" t="s">
        <v>27</v>
      </c>
      <c r="AN1601" s="29">
        <v>0</v>
      </c>
      <c r="AO1601" s="30">
        <f t="shared" si="48"/>
        <v>0</v>
      </c>
      <c r="AP1601" s="30">
        <f t="shared" si="49"/>
        <v>0</v>
      </c>
      <c r="AQ1601" s="30"/>
    </row>
    <row r="1602" spans="1:43" x14ac:dyDescent="0.25">
      <c r="A1602" t="s">
        <v>219</v>
      </c>
      <c r="B1602">
        <v>1977449</v>
      </c>
      <c r="C1602" t="s">
        <v>5706</v>
      </c>
      <c r="D1602">
        <v>1079193</v>
      </c>
      <c r="E1602" t="s">
        <v>5703</v>
      </c>
      <c r="F1602" t="s">
        <v>89</v>
      </c>
      <c r="G1602" t="s">
        <v>90</v>
      </c>
      <c r="H1602" t="s">
        <v>10</v>
      </c>
      <c r="I1602" t="s">
        <v>5704</v>
      </c>
      <c r="J1602" t="s">
        <v>5705</v>
      </c>
      <c r="K1602" t="s">
        <v>95</v>
      </c>
      <c r="L1602" t="s">
        <v>231</v>
      </c>
      <c r="M1602">
        <v>2385</v>
      </c>
      <c r="N1602">
        <v>13</v>
      </c>
      <c r="O1602" s="17">
        <v>45527</v>
      </c>
      <c r="P1602" s="19" t="s">
        <v>144</v>
      </c>
      <c r="Q1602" t="s">
        <v>24</v>
      </c>
      <c r="R1602" s="17">
        <v>45520</v>
      </c>
      <c r="S1602" s="27"/>
      <c r="T1602">
        <v>22.305</v>
      </c>
      <c r="U1602">
        <v>1.65</v>
      </c>
      <c r="V1602">
        <v>23.954999999999998</v>
      </c>
      <c r="W1602">
        <v>2</v>
      </c>
      <c r="X1602">
        <v>0.84</v>
      </c>
      <c r="Y1602">
        <v>0</v>
      </c>
      <c r="Z1602">
        <v>0</v>
      </c>
      <c r="AA1602">
        <v>0</v>
      </c>
      <c r="AB1602">
        <v>0.74380274999999996</v>
      </c>
      <c r="AC1602" s="29">
        <v>24.051197250000001</v>
      </c>
      <c r="AD1602">
        <v>0</v>
      </c>
      <c r="AF1602">
        <v>47.91</v>
      </c>
      <c r="AG1602">
        <v>0</v>
      </c>
      <c r="AH1602">
        <v>1.68</v>
      </c>
      <c r="AI1602">
        <v>1.4876054999999999</v>
      </c>
      <c r="AJ1602">
        <v>48.102394500000003</v>
      </c>
      <c r="AK1602" t="s">
        <v>27</v>
      </c>
      <c r="AN1602" s="29">
        <v>0</v>
      </c>
      <c r="AO1602" s="30">
        <f t="shared" ref="AO1602:AO1665" si="50">AN1602*(45%-14.25%-2%)</f>
        <v>0</v>
      </c>
      <c r="AP1602" s="30">
        <f t="shared" ref="AP1602:AP1665" si="51">AO1602/W1602</f>
        <v>0</v>
      </c>
      <c r="AQ1602" s="30"/>
    </row>
    <row r="1603" spans="1:43" x14ac:dyDescent="0.25">
      <c r="A1603" t="s">
        <v>219</v>
      </c>
      <c r="B1603">
        <v>1977445</v>
      </c>
      <c r="C1603" t="s">
        <v>5707</v>
      </c>
      <c r="D1603">
        <v>1779961</v>
      </c>
      <c r="E1603" t="s">
        <v>5708</v>
      </c>
      <c r="F1603" t="s">
        <v>89</v>
      </c>
      <c r="G1603" t="s">
        <v>90</v>
      </c>
      <c r="H1603" t="s">
        <v>10</v>
      </c>
      <c r="I1603" t="s">
        <v>5709</v>
      </c>
      <c r="J1603" t="s">
        <v>5710</v>
      </c>
      <c r="K1603" t="s">
        <v>271</v>
      </c>
      <c r="L1603" t="s">
        <v>95</v>
      </c>
      <c r="M1603">
        <v>8375</v>
      </c>
      <c r="N1603">
        <v>46</v>
      </c>
      <c r="O1603" s="17">
        <v>45522</v>
      </c>
      <c r="P1603" s="19" t="s">
        <v>93</v>
      </c>
      <c r="Q1603" t="s">
        <v>24</v>
      </c>
      <c r="R1603" s="17">
        <v>45520</v>
      </c>
      <c r="S1603" s="27"/>
      <c r="T1603">
        <v>158.53</v>
      </c>
      <c r="U1603">
        <v>12.41</v>
      </c>
      <c r="V1603">
        <v>170.94</v>
      </c>
      <c r="W1603">
        <v>1</v>
      </c>
      <c r="X1603">
        <v>5.98</v>
      </c>
      <c r="Y1603">
        <v>0</v>
      </c>
      <c r="Z1603">
        <v>0</v>
      </c>
      <c r="AA1603">
        <v>0</v>
      </c>
      <c r="AB1603">
        <v>5.3076869999999996</v>
      </c>
      <c r="AC1603" s="29">
        <v>171.612313</v>
      </c>
      <c r="AD1603">
        <v>0</v>
      </c>
      <c r="AF1603">
        <v>170.94</v>
      </c>
      <c r="AG1603">
        <v>0</v>
      </c>
      <c r="AH1603">
        <v>5.98</v>
      </c>
      <c r="AI1603">
        <v>5.3076869999999996</v>
      </c>
      <c r="AJ1603">
        <v>171.612313</v>
      </c>
      <c r="AK1603" t="s">
        <v>25</v>
      </c>
      <c r="AN1603" s="29">
        <v>0</v>
      </c>
      <c r="AO1603" s="30">
        <f t="shared" si="50"/>
        <v>0</v>
      </c>
      <c r="AP1603" s="30">
        <f t="shared" si="51"/>
        <v>0</v>
      </c>
      <c r="AQ1603" s="30"/>
    </row>
    <row r="1604" spans="1:43" x14ac:dyDescent="0.25">
      <c r="A1604" t="s">
        <v>219</v>
      </c>
      <c r="B1604">
        <v>1977445</v>
      </c>
      <c r="C1604" t="s">
        <v>5711</v>
      </c>
      <c r="D1604">
        <v>1779962</v>
      </c>
      <c r="E1604" t="s">
        <v>5708</v>
      </c>
      <c r="F1604" t="s">
        <v>89</v>
      </c>
      <c r="G1604" t="s">
        <v>90</v>
      </c>
      <c r="H1604" t="s">
        <v>10</v>
      </c>
      <c r="I1604" t="s">
        <v>5712</v>
      </c>
      <c r="J1604" t="s">
        <v>5710</v>
      </c>
      <c r="K1604" t="s">
        <v>271</v>
      </c>
      <c r="L1604" t="s">
        <v>95</v>
      </c>
      <c r="M1604">
        <v>8375</v>
      </c>
      <c r="N1604">
        <v>45</v>
      </c>
      <c r="O1604" s="17">
        <v>45522</v>
      </c>
      <c r="P1604" s="19" t="s">
        <v>93</v>
      </c>
      <c r="Q1604" t="s">
        <v>24</v>
      </c>
      <c r="R1604" s="17">
        <v>45520</v>
      </c>
      <c r="S1604" s="27"/>
      <c r="T1604">
        <v>158.53</v>
      </c>
      <c r="U1604">
        <v>12.41</v>
      </c>
      <c r="V1604">
        <v>170.94</v>
      </c>
      <c r="W1604">
        <v>1</v>
      </c>
      <c r="X1604">
        <v>5.98</v>
      </c>
      <c r="Y1604">
        <v>0</v>
      </c>
      <c r="Z1604">
        <v>0</v>
      </c>
      <c r="AA1604">
        <v>0</v>
      </c>
      <c r="AB1604">
        <v>5.3076869999999996</v>
      </c>
      <c r="AC1604" s="29">
        <v>171.612313</v>
      </c>
      <c r="AD1604">
        <v>0</v>
      </c>
      <c r="AF1604">
        <v>170.94</v>
      </c>
      <c r="AG1604">
        <v>0</v>
      </c>
      <c r="AH1604">
        <v>5.98</v>
      </c>
      <c r="AI1604">
        <v>5.3076869999999996</v>
      </c>
      <c r="AJ1604">
        <v>171.612313</v>
      </c>
      <c r="AK1604" t="s">
        <v>25</v>
      </c>
      <c r="AN1604" s="29">
        <v>0</v>
      </c>
      <c r="AO1604" s="30">
        <f t="shared" si="50"/>
        <v>0</v>
      </c>
      <c r="AP1604" s="30">
        <f t="shared" si="51"/>
        <v>0</v>
      </c>
      <c r="AQ1604" s="30"/>
    </row>
    <row r="1605" spans="1:43" x14ac:dyDescent="0.25">
      <c r="A1605" t="s">
        <v>219</v>
      </c>
      <c r="B1605">
        <v>1977414</v>
      </c>
      <c r="C1605" t="s">
        <v>5713</v>
      </c>
      <c r="D1605">
        <v>1779946</v>
      </c>
      <c r="E1605" t="s">
        <v>5714</v>
      </c>
      <c r="F1605" t="s">
        <v>89</v>
      </c>
      <c r="G1605" t="s">
        <v>90</v>
      </c>
      <c r="H1605" t="s">
        <v>10</v>
      </c>
      <c r="I1605" t="s">
        <v>5715</v>
      </c>
      <c r="J1605" t="s">
        <v>5716</v>
      </c>
      <c r="K1605" t="s">
        <v>225</v>
      </c>
      <c r="L1605" t="s">
        <v>224</v>
      </c>
      <c r="M1605">
        <v>8465</v>
      </c>
      <c r="N1605">
        <v>10</v>
      </c>
      <c r="O1605" s="17">
        <v>45521</v>
      </c>
      <c r="P1605" s="19" t="s">
        <v>107</v>
      </c>
      <c r="Q1605" t="s">
        <v>24</v>
      </c>
      <c r="R1605" s="17">
        <v>45520</v>
      </c>
      <c r="S1605" s="27"/>
      <c r="T1605">
        <v>67.073333333333338</v>
      </c>
      <c r="U1605">
        <v>6.34</v>
      </c>
      <c r="V1605">
        <v>73.413333333333341</v>
      </c>
      <c r="W1605">
        <v>3</v>
      </c>
      <c r="X1605">
        <v>2.57</v>
      </c>
      <c r="Y1605">
        <v>0</v>
      </c>
      <c r="Z1605">
        <v>0</v>
      </c>
      <c r="AA1605">
        <v>0</v>
      </c>
      <c r="AB1605">
        <v>2.2794840000000001</v>
      </c>
      <c r="AC1605" s="29">
        <v>73.703849333333338</v>
      </c>
      <c r="AD1605">
        <v>0</v>
      </c>
      <c r="AF1605">
        <v>220.24</v>
      </c>
      <c r="AG1605">
        <v>0</v>
      </c>
      <c r="AH1605">
        <v>7.71</v>
      </c>
      <c r="AI1605">
        <v>6.8384520000000002</v>
      </c>
      <c r="AJ1605">
        <v>221.111548</v>
      </c>
      <c r="AK1605" t="s">
        <v>26</v>
      </c>
      <c r="AN1605" s="29">
        <v>3.5</v>
      </c>
      <c r="AO1605" s="30">
        <f t="shared" si="50"/>
        <v>1.0062499999999999</v>
      </c>
      <c r="AP1605" s="30">
        <f t="shared" si="51"/>
        <v>0.33541666666666664</v>
      </c>
      <c r="AQ1605" s="30"/>
    </row>
    <row r="1606" spans="1:43" x14ac:dyDescent="0.25">
      <c r="A1606" t="s">
        <v>219</v>
      </c>
      <c r="B1606">
        <v>1977365</v>
      </c>
      <c r="C1606" t="s">
        <v>5717</v>
      </c>
      <c r="D1606">
        <v>500769</v>
      </c>
      <c r="E1606" t="s">
        <v>5718</v>
      </c>
      <c r="F1606" t="s">
        <v>89</v>
      </c>
      <c r="G1606" t="s">
        <v>90</v>
      </c>
      <c r="H1606" t="s">
        <v>10</v>
      </c>
      <c r="I1606" t="s">
        <v>5719</v>
      </c>
      <c r="J1606" t="s">
        <v>5720</v>
      </c>
      <c r="K1606" t="s">
        <v>224</v>
      </c>
      <c r="L1606" t="s">
        <v>271</v>
      </c>
      <c r="M1606">
        <v>2400</v>
      </c>
      <c r="N1606">
        <v>5</v>
      </c>
      <c r="O1606" s="17">
        <v>45522</v>
      </c>
      <c r="P1606" s="19" t="s">
        <v>586</v>
      </c>
      <c r="Q1606" t="s">
        <v>24</v>
      </c>
      <c r="R1606" s="17">
        <v>45520</v>
      </c>
      <c r="S1606" s="17"/>
      <c r="T1606">
        <v>62.46</v>
      </c>
      <c r="U1606">
        <v>10.8</v>
      </c>
      <c r="V1606">
        <v>73.260000000000005</v>
      </c>
      <c r="W1606">
        <v>2</v>
      </c>
      <c r="X1606">
        <v>2.5649999999999999</v>
      </c>
      <c r="Y1606">
        <v>0</v>
      </c>
      <c r="Z1606">
        <v>0</v>
      </c>
      <c r="AA1606">
        <v>0</v>
      </c>
      <c r="AB1606">
        <v>2.2747229999999998</v>
      </c>
      <c r="AC1606" s="29">
        <v>73.550277000000008</v>
      </c>
      <c r="AD1606">
        <v>0</v>
      </c>
      <c r="AF1606">
        <v>146.52000000000001</v>
      </c>
      <c r="AG1606">
        <v>0</v>
      </c>
      <c r="AH1606">
        <v>5.13</v>
      </c>
      <c r="AI1606">
        <v>4.5494459999999997</v>
      </c>
      <c r="AJ1606">
        <v>147.10055399999999</v>
      </c>
      <c r="AK1606" t="s">
        <v>27</v>
      </c>
      <c r="AN1606" s="29">
        <v>0</v>
      </c>
      <c r="AO1606" s="30">
        <f t="shared" si="50"/>
        <v>0</v>
      </c>
      <c r="AP1606" s="30">
        <f t="shared" si="51"/>
        <v>0</v>
      </c>
      <c r="AQ1606" s="30"/>
    </row>
    <row r="1607" spans="1:43" x14ac:dyDescent="0.25">
      <c r="A1607" t="s">
        <v>219</v>
      </c>
      <c r="B1607">
        <v>1977362</v>
      </c>
      <c r="C1607" t="s">
        <v>5721</v>
      </c>
      <c r="D1607">
        <v>1079183</v>
      </c>
      <c r="E1607" t="s">
        <v>5722</v>
      </c>
      <c r="F1607" t="s">
        <v>89</v>
      </c>
      <c r="G1607" t="s">
        <v>90</v>
      </c>
      <c r="H1607" t="s">
        <v>10</v>
      </c>
      <c r="I1607" t="s">
        <v>5723</v>
      </c>
      <c r="J1607" t="s">
        <v>5724</v>
      </c>
      <c r="K1607" t="s">
        <v>92</v>
      </c>
      <c r="L1607" t="s">
        <v>266</v>
      </c>
      <c r="M1607">
        <v>2470</v>
      </c>
      <c r="N1607">
        <v>72</v>
      </c>
      <c r="O1607" s="17">
        <v>45527</v>
      </c>
      <c r="P1607" s="19" t="s">
        <v>101</v>
      </c>
      <c r="Q1607" t="s">
        <v>24</v>
      </c>
      <c r="R1607" s="17">
        <v>45520</v>
      </c>
      <c r="S1607" s="27"/>
      <c r="T1607">
        <v>364.72</v>
      </c>
      <c r="U1607">
        <v>26.21</v>
      </c>
      <c r="V1607">
        <v>390.93</v>
      </c>
      <c r="W1607">
        <v>1</v>
      </c>
      <c r="X1607">
        <v>13.68</v>
      </c>
      <c r="Y1607">
        <v>0</v>
      </c>
      <c r="Z1607">
        <v>0</v>
      </c>
      <c r="AA1607">
        <v>0</v>
      </c>
      <c r="AB1607">
        <v>12.1383765</v>
      </c>
      <c r="AC1607" s="29">
        <v>392.47162350000002</v>
      </c>
      <c r="AD1607">
        <v>0</v>
      </c>
      <c r="AF1607">
        <v>390.93</v>
      </c>
      <c r="AG1607">
        <v>0</v>
      </c>
      <c r="AH1607">
        <v>13.68</v>
      </c>
      <c r="AI1607">
        <v>12.1383765</v>
      </c>
      <c r="AJ1607">
        <v>392.47162350000002</v>
      </c>
      <c r="AK1607" t="s">
        <v>25</v>
      </c>
      <c r="AN1607" s="29">
        <v>11.8</v>
      </c>
      <c r="AO1607" s="30">
        <f t="shared" si="50"/>
        <v>3.3925000000000001</v>
      </c>
      <c r="AP1607" s="30">
        <f t="shared" si="51"/>
        <v>3.3925000000000001</v>
      </c>
      <c r="AQ1607" s="30"/>
    </row>
    <row r="1608" spans="1:43" x14ac:dyDescent="0.25">
      <c r="A1608" t="s">
        <v>219</v>
      </c>
      <c r="B1608">
        <v>1977362</v>
      </c>
      <c r="C1608" t="s">
        <v>5725</v>
      </c>
      <c r="D1608">
        <v>1079182</v>
      </c>
      <c r="E1608" t="s">
        <v>5722</v>
      </c>
      <c r="F1608" t="s">
        <v>89</v>
      </c>
      <c r="G1608" t="s">
        <v>90</v>
      </c>
      <c r="H1608" t="s">
        <v>10</v>
      </c>
      <c r="I1608" t="s">
        <v>5726</v>
      </c>
      <c r="J1608" t="s">
        <v>5727</v>
      </c>
      <c r="K1608" t="s">
        <v>92</v>
      </c>
      <c r="L1608" t="s">
        <v>266</v>
      </c>
      <c r="M1608">
        <v>2470</v>
      </c>
      <c r="N1608">
        <v>71</v>
      </c>
      <c r="O1608" s="17">
        <v>45527</v>
      </c>
      <c r="P1608" s="19" t="s">
        <v>101</v>
      </c>
      <c r="Q1608" t="s">
        <v>24</v>
      </c>
      <c r="R1608" s="17">
        <v>45520</v>
      </c>
      <c r="S1608" s="27"/>
      <c r="T1608">
        <v>364.72</v>
      </c>
      <c r="U1608">
        <v>26.21</v>
      </c>
      <c r="V1608">
        <v>390.93</v>
      </c>
      <c r="W1608">
        <v>1</v>
      </c>
      <c r="X1608">
        <v>13.68</v>
      </c>
      <c r="Y1608">
        <v>0</v>
      </c>
      <c r="Z1608">
        <v>0</v>
      </c>
      <c r="AA1608">
        <v>0</v>
      </c>
      <c r="AB1608">
        <v>12.1383765</v>
      </c>
      <c r="AC1608" s="29">
        <v>392.47162350000002</v>
      </c>
      <c r="AD1608">
        <v>0</v>
      </c>
      <c r="AF1608">
        <v>390.93</v>
      </c>
      <c r="AG1608">
        <v>0</v>
      </c>
      <c r="AH1608">
        <v>13.68</v>
      </c>
      <c r="AI1608">
        <v>12.1383765</v>
      </c>
      <c r="AJ1608">
        <v>392.47162350000002</v>
      </c>
      <c r="AK1608" t="s">
        <v>25</v>
      </c>
      <c r="AN1608" s="29">
        <v>11.8</v>
      </c>
      <c r="AO1608" s="30">
        <f t="shared" si="50"/>
        <v>3.3925000000000001</v>
      </c>
      <c r="AP1608" s="30">
        <f t="shared" si="51"/>
        <v>3.3925000000000001</v>
      </c>
      <c r="AQ1608" s="30"/>
    </row>
    <row r="1609" spans="1:43" x14ac:dyDescent="0.25">
      <c r="A1609" t="s">
        <v>219</v>
      </c>
      <c r="B1609">
        <v>1977355</v>
      </c>
      <c r="C1609" t="s">
        <v>5728</v>
      </c>
      <c r="D1609">
        <v>1779934</v>
      </c>
      <c r="E1609" t="s">
        <v>5729</v>
      </c>
      <c r="F1609" t="s">
        <v>89</v>
      </c>
      <c r="G1609" t="s">
        <v>90</v>
      </c>
      <c r="H1609" t="s">
        <v>10</v>
      </c>
      <c r="I1609" t="s">
        <v>2678</v>
      </c>
      <c r="J1609" t="s">
        <v>2679</v>
      </c>
      <c r="K1609" t="s">
        <v>271</v>
      </c>
      <c r="L1609" t="s">
        <v>224</v>
      </c>
      <c r="M1609">
        <v>8486</v>
      </c>
      <c r="N1609">
        <v>14</v>
      </c>
      <c r="O1609" s="17">
        <v>45521</v>
      </c>
      <c r="P1609" s="19" t="s">
        <v>746</v>
      </c>
      <c r="Q1609" t="s">
        <v>24</v>
      </c>
      <c r="R1609" s="17">
        <v>45520</v>
      </c>
      <c r="S1609" s="27"/>
      <c r="T1609">
        <v>105.6</v>
      </c>
      <c r="U1609">
        <v>18.38</v>
      </c>
      <c r="V1609">
        <v>123.98</v>
      </c>
      <c r="W1609">
        <v>1</v>
      </c>
      <c r="X1609">
        <v>4.34</v>
      </c>
      <c r="Y1609">
        <v>0</v>
      </c>
      <c r="Z1609">
        <v>0</v>
      </c>
      <c r="AA1609">
        <v>0</v>
      </c>
      <c r="AB1609">
        <v>3.8495789999999999</v>
      </c>
      <c r="AC1609" s="29">
        <v>124.470421</v>
      </c>
      <c r="AD1609">
        <v>0</v>
      </c>
      <c r="AF1609">
        <v>123.98</v>
      </c>
      <c r="AG1609">
        <v>0</v>
      </c>
      <c r="AH1609">
        <v>4.34</v>
      </c>
      <c r="AI1609">
        <v>3.8495789999999999</v>
      </c>
      <c r="AJ1609">
        <v>124.470421</v>
      </c>
      <c r="AK1609" t="s">
        <v>25</v>
      </c>
      <c r="AN1609" s="29">
        <v>0</v>
      </c>
      <c r="AO1609" s="30">
        <f t="shared" si="50"/>
        <v>0</v>
      </c>
      <c r="AP1609" s="30">
        <f t="shared" si="51"/>
        <v>0</v>
      </c>
      <c r="AQ1609" s="30"/>
    </row>
    <row r="1610" spans="1:43" x14ac:dyDescent="0.25">
      <c r="A1610" t="s">
        <v>219</v>
      </c>
      <c r="B1610">
        <v>1977349</v>
      </c>
      <c r="C1610" t="s">
        <v>5730</v>
      </c>
      <c r="D1610">
        <v>1779929</v>
      </c>
      <c r="E1610" t="s">
        <v>5731</v>
      </c>
      <c r="F1610" t="s">
        <v>89</v>
      </c>
      <c r="G1610" t="s">
        <v>90</v>
      </c>
      <c r="H1610" t="s">
        <v>10</v>
      </c>
      <c r="I1610" t="s">
        <v>5719</v>
      </c>
      <c r="J1610" t="s">
        <v>5720</v>
      </c>
      <c r="K1610" t="s">
        <v>271</v>
      </c>
      <c r="L1610" t="s">
        <v>224</v>
      </c>
      <c r="M1610">
        <v>2791</v>
      </c>
      <c r="N1610">
        <v>21</v>
      </c>
      <c r="O1610" s="17">
        <v>45520</v>
      </c>
      <c r="P1610" s="19" t="s">
        <v>163</v>
      </c>
      <c r="Q1610" t="s">
        <v>24</v>
      </c>
      <c r="R1610" s="17">
        <v>45520</v>
      </c>
      <c r="S1610" s="27"/>
      <c r="T1610">
        <v>119.62</v>
      </c>
      <c r="U1610">
        <v>18.38</v>
      </c>
      <c r="V1610">
        <v>138</v>
      </c>
      <c r="W1610">
        <v>1</v>
      </c>
      <c r="X1610">
        <v>4.83</v>
      </c>
      <c r="Y1610">
        <v>0</v>
      </c>
      <c r="Z1610">
        <v>0</v>
      </c>
      <c r="AA1610">
        <v>0</v>
      </c>
      <c r="AB1610">
        <v>4.2849000000000004</v>
      </c>
      <c r="AC1610" s="29">
        <v>138.54509999999999</v>
      </c>
      <c r="AD1610">
        <v>0</v>
      </c>
      <c r="AF1610">
        <v>138</v>
      </c>
      <c r="AG1610">
        <v>0</v>
      </c>
      <c r="AH1610">
        <v>4.83</v>
      </c>
      <c r="AI1610">
        <v>4.2849000000000004</v>
      </c>
      <c r="AJ1610">
        <v>138.54509999999999</v>
      </c>
      <c r="AK1610" t="s">
        <v>25</v>
      </c>
      <c r="AN1610" s="29">
        <v>0</v>
      </c>
      <c r="AO1610" s="30">
        <f t="shared" si="50"/>
        <v>0</v>
      </c>
      <c r="AP1610" s="30">
        <f t="shared" si="51"/>
        <v>0</v>
      </c>
      <c r="AQ1610" s="30"/>
    </row>
    <row r="1611" spans="1:43" x14ac:dyDescent="0.25">
      <c r="A1611" t="s">
        <v>219</v>
      </c>
      <c r="B1611">
        <v>1977344</v>
      </c>
      <c r="C1611" t="s">
        <v>5732</v>
      </c>
      <c r="D1611">
        <v>1079178</v>
      </c>
      <c r="E1611" t="s">
        <v>5733</v>
      </c>
      <c r="F1611" t="s">
        <v>89</v>
      </c>
      <c r="G1611" t="s">
        <v>90</v>
      </c>
      <c r="H1611" t="s">
        <v>137</v>
      </c>
      <c r="I1611" t="s">
        <v>5734</v>
      </c>
      <c r="J1611" t="s">
        <v>5735</v>
      </c>
      <c r="K1611" t="s">
        <v>1105</v>
      </c>
      <c r="L1611" t="s">
        <v>572</v>
      </c>
      <c r="M1611">
        <v>2965</v>
      </c>
      <c r="N1611">
        <v>41</v>
      </c>
      <c r="O1611" s="17">
        <v>45521</v>
      </c>
      <c r="P1611" s="19" t="s">
        <v>1107</v>
      </c>
      <c r="Q1611" t="s">
        <v>24</v>
      </c>
      <c r="R1611" s="17">
        <v>45520</v>
      </c>
      <c r="S1611" s="27"/>
      <c r="T1611">
        <v>175.43</v>
      </c>
      <c r="U1611">
        <v>13.2</v>
      </c>
      <c r="V1611">
        <v>188.63</v>
      </c>
      <c r="W1611">
        <v>1</v>
      </c>
      <c r="X1611">
        <v>6.6</v>
      </c>
      <c r="Y1611">
        <v>0</v>
      </c>
      <c r="Z1611">
        <v>0</v>
      </c>
      <c r="AA1611">
        <v>0</v>
      </c>
      <c r="AB1611">
        <v>9.7616025000000004</v>
      </c>
      <c r="AC1611" s="29">
        <v>185.46839750000001</v>
      </c>
      <c r="AD1611">
        <v>0</v>
      </c>
      <c r="AF1611">
        <v>188.63</v>
      </c>
      <c r="AG1611">
        <v>0</v>
      </c>
      <c r="AH1611">
        <v>6.6</v>
      </c>
      <c r="AI1611">
        <v>9.7616025000000004</v>
      </c>
      <c r="AJ1611">
        <v>185.46839750000001</v>
      </c>
      <c r="AK1611" t="s">
        <v>25</v>
      </c>
      <c r="AN1611" s="29">
        <v>0</v>
      </c>
      <c r="AO1611" s="30">
        <f t="shared" si="50"/>
        <v>0</v>
      </c>
      <c r="AP1611" s="30">
        <f t="shared" si="51"/>
        <v>0</v>
      </c>
      <c r="AQ1611" s="30"/>
    </row>
    <row r="1612" spans="1:43" x14ac:dyDescent="0.25">
      <c r="A1612" t="s">
        <v>219</v>
      </c>
      <c r="B1612">
        <v>1977344</v>
      </c>
      <c r="C1612" t="s">
        <v>5736</v>
      </c>
      <c r="D1612">
        <v>1079179</v>
      </c>
      <c r="E1612" t="s">
        <v>5733</v>
      </c>
      <c r="F1612" t="s">
        <v>89</v>
      </c>
      <c r="G1612" t="s">
        <v>90</v>
      </c>
      <c r="H1612" t="s">
        <v>137</v>
      </c>
      <c r="I1612" t="s">
        <v>5737</v>
      </c>
      <c r="J1612" t="s">
        <v>5738</v>
      </c>
      <c r="K1612" t="s">
        <v>1105</v>
      </c>
      <c r="L1612" t="s">
        <v>572</v>
      </c>
      <c r="M1612">
        <v>2965</v>
      </c>
      <c r="N1612">
        <v>42</v>
      </c>
      <c r="O1612" s="17">
        <v>45521</v>
      </c>
      <c r="P1612" s="19" t="s">
        <v>1107</v>
      </c>
      <c r="Q1612" t="s">
        <v>24</v>
      </c>
      <c r="R1612" s="17">
        <v>45520</v>
      </c>
      <c r="S1612" s="27"/>
      <c r="T1612">
        <v>175.43</v>
      </c>
      <c r="U1612">
        <v>13.2</v>
      </c>
      <c r="V1612">
        <v>188.63</v>
      </c>
      <c r="W1612">
        <v>1</v>
      </c>
      <c r="X1612">
        <v>6.6</v>
      </c>
      <c r="Y1612">
        <v>0</v>
      </c>
      <c r="Z1612">
        <v>0</v>
      </c>
      <c r="AA1612">
        <v>0</v>
      </c>
      <c r="AB1612">
        <v>9.7616025000000004</v>
      </c>
      <c r="AC1612" s="29">
        <v>185.46839750000001</v>
      </c>
      <c r="AD1612">
        <v>0</v>
      </c>
      <c r="AF1612">
        <v>188.63</v>
      </c>
      <c r="AG1612">
        <v>0</v>
      </c>
      <c r="AH1612">
        <v>6.6</v>
      </c>
      <c r="AI1612">
        <v>9.7616025000000004</v>
      </c>
      <c r="AJ1612">
        <v>185.46839750000001</v>
      </c>
      <c r="AK1612" t="s">
        <v>25</v>
      </c>
      <c r="AN1612" s="29">
        <v>0</v>
      </c>
      <c r="AO1612" s="30">
        <f t="shared" si="50"/>
        <v>0</v>
      </c>
      <c r="AP1612" s="30">
        <f t="shared" si="51"/>
        <v>0</v>
      </c>
      <c r="AQ1612" s="30"/>
    </row>
    <row r="1613" spans="1:43" x14ac:dyDescent="0.25">
      <c r="A1613" t="s">
        <v>219</v>
      </c>
      <c r="B1613">
        <v>1977342</v>
      </c>
      <c r="C1613" t="s">
        <v>5739</v>
      </c>
      <c r="D1613">
        <v>1779925</v>
      </c>
      <c r="E1613" t="s">
        <v>5740</v>
      </c>
      <c r="F1613" t="s">
        <v>89</v>
      </c>
      <c r="G1613" t="s">
        <v>90</v>
      </c>
      <c r="H1613" t="s">
        <v>10</v>
      </c>
      <c r="I1613" t="s">
        <v>5741</v>
      </c>
      <c r="J1613" t="s">
        <v>5742</v>
      </c>
      <c r="K1613" t="s">
        <v>231</v>
      </c>
      <c r="L1613" t="s">
        <v>91</v>
      </c>
      <c r="M1613">
        <v>8370</v>
      </c>
      <c r="N1613">
        <v>31</v>
      </c>
      <c r="O1613" s="17">
        <v>45521</v>
      </c>
      <c r="P1613" s="19" t="s">
        <v>116</v>
      </c>
      <c r="Q1613" t="s">
        <v>24</v>
      </c>
      <c r="R1613" s="17">
        <v>45520</v>
      </c>
      <c r="S1613" s="27"/>
      <c r="T1613">
        <v>131.06</v>
      </c>
      <c r="U1613">
        <v>8.93</v>
      </c>
      <c r="V1613">
        <v>139.99</v>
      </c>
      <c r="W1613">
        <v>1</v>
      </c>
      <c r="X1613">
        <v>4.9000000000000004</v>
      </c>
      <c r="Y1613">
        <v>0</v>
      </c>
      <c r="Z1613">
        <v>0</v>
      </c>
      <c r="AA1613">
        <v>0</v>
      </c>
      <c r="AB1613">
        <v>4.3466895000000001</v>
      </c>
      <c r="AC1613" s="29">
        <v>140.54331049999999</v>
      </c>
      <c r="AD1613">
        <v>0</v>
      </c>
      <c r="AF1613">
        <v>139.99</v>
      </c>
      <c r="AG1613">
        <v>0</v>
      </c>
      <c r="AH1613">
        <v>4.9000000000000004</v>
      </c>
      <c r="AI1613">
        <v>4.3466895000000001</v>
      </c>
      <c r="AJ1613">
        <v>140.54331049999999</v>
      </c>
      <c r="AK1613" t="s">
        <v>25</v>
      </c>
      <c r="AN1613" s="29">
        <v>0</v>
      </c>
      <c r="AO1613" s="30">
        <f t="shared" si="50"/>
        <v>0</v>
      </c>
      <c r="AP1613" s="30">
        <f t="shared" si="51"/>
        <v>0</v>
      </c>
      <c r="AQ1613" s="30"/>
    </row>
    <row r="1614" spans="1:43" x14ac:dyDescent="0.25">
      <c r="A1614" t="s">
        <v>219</v>
      </c>
      <c r="B1614">
        <v>1977342</v>
      </c>
      <c r="C1614" t="s">
        <v>5743</v>
      </c>
      <c r="D1614">
        <v>1779926</v>
      </c>
      <c r="E1614" t="s">
        <v>5740</v>
      </c>
      <c r="F1614" t="s">
        <v>89</v>
      </c>
      <c r="G1614" t="s">
        <v>90</v>
      </c>
      <c r="H1614" t="s">
        <v>10</v>
      </c>
      <c r="I1614" t="s">
        <v>5744</v>
      </c>
      <c r="J1614" t="s">
        <v>5745</v>
      </c>
      <c r="K1614" t="s">
        <v>231</v>
      </c>
      <c r="L1614" t="s">
        <v>91</v>
      </c>
      <c r="M1614">
        <v>8370</v>
      </c>
      <c r="N1614">
        <v>32</v>
      </c>
      <c r="O1614" s="17">
        <v>45521</v>
      </c>
      <c r="P1614" s="19" t="s">
        <v>116</v>
      </c>
      <c r="Q1614" t="s">
        <v>24</v>
      </c>
      <c r="R1614" s="17">
        <v>45520</v>
      </c>
      <c r="S1614" s="27"/>
      <c r="T1614">
        <v>131.06</v>
      </c>
      <c r="U1614">
        <v>8.93</v>
      </c>
      <c r="V1614">
        <v>139.99</v>
      </c>
      <c r="W1614">
        <v>1</v>
      </c>
      <c r="X1614">
        <v>4.9000000000000004</v>
      </c>
      <c r="Y1614">
        <v>0</v>
      </c>
      <c r="Z1614">
        <v>0</v>
      </c>
      <c r="AA1614">
        <v>0</v>
      </c>
      <c r="AB1614">
        <v>4.3466895000000001</v>
      </c>
      <c r="AC1614" s="29">
        <v>140.54331049999999</v>
      </c>
      <c r="AD1614">
        <v>0</v>
      </c>
      <c r="AF1614">
        <v>139.99</v>
      </c>
      <c r="AG1614">
        <v>0</v>
      </c>
      <c r="AH1614">
        <v>4.9000000000000004</v>
      </c>
      <c r="AI1614">
        <v>4.3466895000000001</v>
      </c>
      <c r="AJ1614">
        <v>140.54331049999999</v>
      </c>
      <c r="AK1614" t="s">
        <v>25</v>
      </c>
      <c r="AN1614" s="29">
        <v>0</v>
      </c>
      <c r="AO1614" s="30">
        <f t="shared" si="50"/>
        <v>0</v>
      </c>
      <c r="AP1614" s="30">
        <f t="shared" si="51"/>
        <v>0</v>
      </c>
      <c r="AQ1614" s="30"/>
    </row>
    <row r="1615" spans="1:43" x14ac:dyDescent="0.25">
      <c r="A1615" t="s">
        <v>219</v>
      </c>
      <c r="B1615">
        <v>1977335</v>
      </c>
      <c r="C1615" t="s">
        <v>5746</v>
      </c>
      <c r="D1615">
        <v>1779918</v>
      </c>
      <c r="E1615" t="s">
        <v>5747</v>
      </c>
      <c r="F1615" t="s">
        <v>89</v>
      </c>
      <c r="G1615" t="s">
        <v>90</v>
      </c>
      <c r="H1615" t="s">
        <v>10</v>
      </c>
      <c r="I1615" t="s">
        <v>5748</v>
      </c>
      <c r="J1615" t="s">
        <v>5749</v>
      </c>
      <c r="K1615" t="s">
        <v>271</v>
      </c>
      <c r="L1615" t="s">
        <v>92</v>
      </c>
      <c r="M1615">
        <v>819</v>
      </c>
      <c r="N1615">
        <v>28</v>
      </c>
      <c r="O1615" s="17">
        <v>45524</v>
      </c>
      <c r="P1615" s="19" t="s">
        <v>109</v>
      </c>
      <c r="Q1615" t="s">
        <v>24</v>
      </c>
      <c r="R1615" s="17">
        <v>45520</v>
      </c>
      <c r="S1615" s="27"/>
      <c r="T1615">
        <v>80.543333333333337</v>
      </c>
      <c r="U1615">
        <v>4.87</v>
      </c>
      <c r="V1615">
        <v>85.413333333333341</v>
      </c>
      <c r="W1615">
        <v>3</v>
      </c>
      <c r="X1615">
        <v>2.99</v>
      </c>
      <c r="Y1615">
        <v>0</v>
      </c>
      <c r="Z1615">
        <v>0</v>
      </c>
      <c r="AA1615">
        <v>0</v>
      </c>
      <c r="AB1615">
        <v>2.6520839999999999</v>
      </c>
      <c r="AC1615" s="29">
        <v>85.751249333333348</v>
      </c>
      <c r="AD1615">
        <v>0</v>
      </c>
      <c r="AF1615">
        <v>256.24</v>
      </c>
      <c r="AG1615">
        <v>0</v>
      </c>
      <c r="AH1615">
        <v>8.9700000000000006</v>
      </c>
      <c r="AI1615">
        <v>7.9562520000000001</v>
      </c>
      <c r="AJ1615">
        <v>257.25374799999997</v>
      </c>
      <c r="AK1615" t="s">
        <v>26</v>
      </c>
      <c r="AN1615" s="29">
        <v>0</v>
      </c>
      <c r="AO1615" s="30">
        <f t="shared" si="50"/>
        <v>0</v>
      </c>
      <c r="AP1615" s="30">
        <f t="shared" si="51"/>
        <v>0</v>
      </c>
      <c r="AQ1615" s="30"/>
    </row>
    <row r="1616" spans="1:43" x14ac:dyDescent="0.25">
      <c r="A1616" t="s">
        <v>219</v>
      </c>
      <c r="B1616">
        <v>1977328</v>
      </c>
      <c r="C1616" t="s">
        <v>5750</v>
      </c>
      <c r="D1616">
        <v>1079174</v>
      </c>
      <c r="E1616" t="s">
        <v>5751</v>
      </c>
      <c r="F1616" t="s">
        <v>89</v>
      </c>
      <c r="G1616" t="s">
        <v>90</v>
      </c>
      <c r="H1616" t="s">
        <v>10</v>
      </c>
      <c r="I1616" t="s">
        <v>5752</v>
      </c>
      <c r="J1616" t="s">
        <v>5753</v>
      </c>
      <c r="K1616" t="s">
        <v>134</v>
      </c>
      <c r="L1616" t="s">
        <v>91</v>
      </c>
      <c r="M1616">
        <v>8375</v>
      </c>
      <c r="N1616">
        <v>22</v>
      </c>
      <c r="O1616" s="17">
        <v>45520</v>
      </c>
      <c r="P1616" s="19" t="s">
        <v>149</v>
      </c>
      <c r="Q1616" t="s">
        <v>24</v>
      </c>
      <c r="R1616" s="17">
        <v>45520</v>
      </c>
      <c r="S1616" s="27"/>
      <c r="T1616">
        <v>120.73</v>
      </c>
      <c r="U1616">
        <v>9.77</v>
      </c>
      <c r="V1616">
        <v>130.5</v>
      </c>
      <c r="W1616">
        <v>1</v>
      </c>
      <c r="X1616">
        <v>4.57</v>
      </c>
      <c r="Y1616">
        <v>0</v>
      </c>
      <c r="Z1616">
        <v>0</v>
      </c>
      <c r="AA1616">
        <v>0</v>
      </c>
      <c r="AB1616">
        <v>4.0520250000000004</v>
      </c>
      <c r="AC1616" s="29">
        <v>131.01797500000001</v>
      </c>
      <c r="AD1616">
        <v>0</v>
      </c>
      <c r="AF1616">
        <v>130.5</v>
      </c>
      <c r="AG1616">
        <v>0</v>
      </c>
      <c r="AH1616">
        <v>4.57</v>
      </c>
      <c r="AI1616">
        <v>4.0520250000000004</v>
      </c>
      <c r="AJ1616">
        <v>131.01797500000001</v>
      </c>
      <c r="AK1616" t="s">
        <v>25</v>
      </c>
      <c r="AN1616" s="29">
        <v>5.09</v>
      </c>
      <c r="AO1616" s="30">
        <f t="shared" si="50"/>
        <v>1.4633749999999999</v>
      </c>
      <c r="AP1616" s="30">
        <f t="shared" si="51"/>
        <v>1.4633749999999999</v>
      </c>
      <c r="AQ1616" s="30"/>
    </row>
    <row r="1617" spans="1:43" x14ac:dyDescent="0.25">
      <c r="A1617" t="s">
        <v>219</v>
      </c>
      <c r="B1617">
        <v>1977306</v>
      </c>
      <c r="C1617" t="s">
        <v>5754</v>
      </c>
      <c r="D1617">
        <v>500768</v>
      </c>
      <c r="E1617" t="s">
        <v>5755</v>
      </c>
      <c r="F1617" t="s">
        <v>89</v>
      </c>
      <c r="G1617" t="s">
        <v>90</v>
      </c>
      <c r="H1617" t="s">
        <v>10</v>
      </c>
      <c r="I1617" t="s">
        <v>5756</v>
      </c>
      <c r="J1617" t="s">
        <v>5757</v>
      </c>
      <c r="K1617" t="s">
        <v>224</v>
      </c>
      <c r="L1617" t="s">
        <v>271</v>
      </c>
      <c r="M1617">
        <v>8331</v>
      </c>
      <c r="N1617">
        <v>13</v>
      </c>
      <c r="O1617" s="17">
        <v>45520</v>
      </c>
      <c r="P1617" s="19" t="s">
        <v>577</v>
      </c>
      <c r="Q1617" t="s">
        <v>24</v>
      </c>
      <c r="R1617" s="17">
        <v>45520</v>
      </c>
      <c r="S1617" s="27"/>
      <c r="T1617">
        <v>134.91</v>
      </c>
      <c r="U1617">
        <v>21.6</v>
      </c>
      <c r="V1617">
        <v>156.51</v>
      </c>
      <c r="W1617">
        <v>1</v>
      </c>
      <c r="X1617">
        <v>5.48</v>
      </c>
      <c r="Y1617">
        <v>0</v>
      </c>
      <c r="Z1617">
        <v>0</v>
      </c>
      <c r="AA1617">
        <v>0</v>
      </c>
      <c r="AB1617">
        <v>4.8596355000000004</v>
      </c>
      <c r="AC1617" s="29">
        <v>157.13036450000001</v>
      </c>
      <c r="AD1617">
        <v>0</v>
      </c>
      <c r="AF1617">
        <v>156.51</v>
      </c>
      <c r="AG1617">
        <v>0</v>
      </c>
      <c r="AH1617">
        <v>5.48</v>
      </c>
      <c r="AI1617">
        <v>4.8596355000000004</v>
      </c>
      <c r="AJ1617">
        <v>157.13036450000001</v>
      </c>
      <c r="AK1617" t="s">
        <v>25</v>
      </c>
      <c r="AN1617" s="29">
        <v>0</v>
      </c>
      <c r="AO1617" s="30">
        <f t="shared" si="50"/>
        <v>0</v>
      </c>
      <c r="AP1617" s="30">
        <f t="shared" si="51"/>
        <v>0</v>
      </c>
      <c r="AQ1617" s="30"/>
    </row>
    <row r="1618" spans="1:43" x14ac:dyDescent="0.25">
      <c r="A1618" t="s">
        <v>219</v>
      </c>
      <c r="B1618">
        <v>1977303</v>
      </c>
      <c r="C1618" t="s">
        <v>5758</v>
      </c>
      <c r="D1618">
        <v>500767</v>
      </c>
      <c r="E1618" t="s">
        <v>5759</v>
      </c>
      <c r="F1618" t="s">
        <v>89</v>
      </c>
      <c r="G1618" t="s">
        <v>90</v>
      </c>
      <c r="H1618" t="s">
        <v>10</v>
      </c>
      <c r="I1618" t="s">
        <v>5760</v>
      </c>
      <c r="J1618" t="s">
        <v>5761</v>
      </c>
      <c r="K1618" t="s">
        <v>224</v>
      </c>
      <c r="L1618" t="s">
        <v>271</v>
      </c>
      <c r="M1618">
        <v>8331</v>
      </c>
      <c r="N1618">
        <v>1</v>
      </c>
      <c r="O1618" s="17">
        <v>45520</v>
      </c>
      <c r="P1618" s="19" t="s">
        <v>577</v>
      </c>
      <c r="Q1618" t="s">
        <v>24</v>
      </c>
      <c r="R1618" s="17">
        <v>45520</v>
      </c>
      <c r="S1618" s="27"/>
      <c r="T1618">
        <v>134.91</v>
      </c>
      <c r="U1618">
        <v>21.6</v>
      </c>
      <c r="V1618">
        <v>156.51</v>
      </c>
      <c r="W1618">
        <v>1</v>
      </c>
      <c r="X1618">
        <v>5.48</v>
      </c>
      <c r="Y1618">
        <v>0</v>
      </c>
      <c r="Z1618">
        <v>0</v>
      </c>
      <c r="AA1618">
        <v>0</v>
      </c>
      <c r="AB1618">
        <v>4.8596355000000004</v>
      </c>
      <c r="AC1618" s="29">
        <v>157.13036450000001</v>
      </c>
      <c r="AD1618">
        <v>0</v>
      </c>
      <c r="AF1618">
        <v>156.51</v>
      </c>
      <c r="AG1618">
        <v>0</v>
      </c>
      <c r="AH1618">
        <v>5.48</v>
      </c>
      <c r="AI1618">
        <v>4.8596355000000004</v>
      </c>
      <c r="AJ1618">
        <v>157.13036450000001</v>
      </c>
      <c r="AK1618" t="s">
        <v>25</v>
      </c>
      <c r="AN1618" s="29">
        <v>0</v>
      </c>
      <c r="AO1618" s="30">
        <f t="shared" si="50"/>
        <v>0</v>
      </c>
      <c r="AP1618" s="30">
        <f t="shared" si="51"/>
        <v>0</v>
      </c>
      <c r="AQ1618" s="30"/>
    </row>
    <row r="1619" spans="1:43" x14ac:dyDescent="0.25">
      <c r="A1619" t="s">
        <v>219</v>
      </c>
      <c r="B1619">
        <v>1977298</v>
      </c>
      <c r="C1619" t="s">
        <v>5762</v>
      </c>
      <c r="D1619">
        <v>1779909</v>
      </c>
      <c r="E1619" t="s">
        <v>5763</v>
      </c>
      <c r="F1619" t="s">
        <v>89</v>
      </c>
      <c r="G1619" t="s">
        <v>90</v>
      </c>
      <c r="H1619" t="s">
        <v>10</v>
      </c>
      <c r="I1619" t="s">
        <v>5764</v>
      </c>
      <c r="J1619" t="s">
        <v>5765</v>
      </c>
      <c r="K1619" t="s">
        <v>271</v>
      </c>
      <c r="L1619" t="s">
        <v>115</v>
      </c>
      <c r="M1619">
        <v>8740</v>
      </c>
      <c r="N1619">
        <v>45</v>
      </c>
      <c r="O1619" s="17">
        <v>45522</v>
      </c>
      <c r="P1619" s="19" t="s">
        <v>96</v>
      </c>
      <c r="Q1619" t="s">
        <v>24</v>
      </c>
      <c r="R1619" s="17">
        <v>45520</v>
      </c>
      <c r="S1619" s="27"/>
      <c r="T1619">
        <v>44.81</v>
      </c>
      <c r="U1619">
        <v>4.753333333333333</v>
      </c>
      <c r="V1619">
        <v>49.563333333333333</v>
      </c>
      <c r="W1619">
        <v>3</v>
      </c>
      <c r="X1619">
        <v>1.7333333333333329</v>
      </c>
      <c r="Y1619">
        <v>0</v>
      </c>
      <c r="Z1619">
        <v>0</v>
      </c>
      <c r="AA1619">
        <v>0</v>
      </c>
      <c r="AB1619">
        <v>1.5389415</v>
      </c>
      <c r="AC1619" s="29">
        <v>49.75772516666666</v>
      </c>
      <c r="AD1619">
        <v>0</v>
      </c>
      <c r="AF1619">
        <v>148.69</v>
      </c>
      <c r="AG1619">
        <v>0</v>
      </c>
      <c r="AH1619">
        <v>5.2</v>
      </c>
      <c r="AI1619">
        <v>4.6168244999999999</v>
      </c>
      <c r="AJ1619">
        <v>149.27317550000001</v>
      </c>
      <c r="AK1619" t="s">
        <v>26</v>
      </c>
      <c r="AN1619" s="29">
        <v>0</v>
      </c>
      <c r="AO1619" s="30">
        <f t="shared" si="50"/>
        <v>0</v>
      </c>
      <c r="AP1619" s="30">
        <f t="shared" si="51"/>
        <v>0</v>
      </c>
      <c r="AQ1619" s="30"/>
    </row>
    <row r="1620" spans="1:43" x14ac:dyDescent="0.25">
      <c r="A1620" t="s">
        <v>219</v>
      </c>
      <c r="B1620">
        <v>1977298</v>
      </c>
      <c r="C1620" t="s">
        <v>5766</v>
      </c>
      <c r="D1620">
        <v>1079169</v>
      </c>
      <c r="E1620" t="s">
        <v>5763</v>
      </c>
      <c r="F1620" t="s">
        <v>89</v>
      </c>
      <c r="G1620" t="s">
        <v>90</v>
      </c>
      <c r="H1620" t="s">
        <v>10</v>
      </c>
      <c r="I1620" t="s">
        <v>5764</v>
      </c>
      <c r="J1620" t="s">
        <v>5765</v>
      </c>
      <c r="K1620" t="s">
        <v>115</v>
      </c>
      <c r="L1620" t="s">
        <v>271</v>
      </c>
      <c r="M1620">
        <v>8775</v>
      </c>
      <c r="N1620">
        <v>8</v>
      </c>
      <c r="O1620" s="17">
        <v>45520</v>
      </c>
      <c r="P1620" s="19" t="s">
        <v>99</v>
      </c>
      <c r="Q1620" t="s">
        <v>24</v>
      </c>
      <c r="R1620" s="17">
        <v>45520</v>
      </c>
      <c r="S1620" s="27"/>
      <c r="T1620">
        <v>45.610000000000007</v>
      </c>
      <c r="U1620">
        <v>4.72</v>
      </c>
      <c r="V1620">
        <v>50.330000000000013</v>
      </c>
      <c r="W1620">
        <v>3</v>
      </c>
      <c r="X1620">
        <v>1.76</v>
      </c>
      <c r="Y1620">
        <v>0</v>
      </c>
      <c r="Z1620">
        <v>0</v>
      </c>
      <c r="AA1620">
        <v>0</v>
      </c>
      <c r="AB1620">
        <v>1.5627465</v>
      </c>
      <c r="AC1620" s="29">
        <v>50.5272535</v>
      </c>
      <c r="AD1620">
        <v>0</v>
      </c>
      <c r="AF1620">
        <v>150.99</v>
      </c>
      <c r="AG1620">
        <v>0</v>
      </c>
      <c r="AH1620">
        <v>5.28</v>
      </c>
      <c r="AI1620">
        <v>4.6882394999999999</v>
      </c>
      <c r="AJ1620">
        <v>151.5817605</v>
      </c>
      <c r="AK1620" t="s">
        <v>26</v>
      </c>
      <c r="AN1620" s="29">
        <v>0</v>
      </c>
      <c r="AO1620" s="30">
        <f t="shared" si="50"/>
        <v>0</v>
      </c>
      <c r="AP1620" s="30">
        <f t="shared" si="51"/>
        <v>0</v>
      </c>
      <c r="AQ1620" s="30"/>
    </row>
    <row r="1621" spans="1:43" x14ac:dyDescent="0.25">
      <c r="A1621" t="s">
        <v>219</v>
      </c>
      <c r="B1621">
        <v>1977251</v>
      </c>
      <c r="C1621" t="s">
        <v>5767</v>
      </c>
      <c r="D1621">
        <v>500757</v>
      </c>
      <c r="E1621" t="s">
        <v>5768</v>
      </c>
      <c r="F1621" t="s">
        <v>89</v>
      </c>
      <c r="G1621" t="s">
        <v>90</v>
      </c>
      <c r="H1621" t="s">
        <v>10</v>
      </c>
      <c r="I1621" t="s">
        <v>5769</v>
      </c>
      <c r="J1621" t="s">
        <v>5770</v>
      </c>
      <c r="K1621" t="s">
        <v>224</v>
      </c>
      <c r="L1621" t="s">
        <v>266</v>
      </c>
      <c r="M1621">
        <v>2400</v>
      </c>
      <c r="N1621">
        <v>7</v>
      </c>
      <c r="O1621" s="17">
        <v>45564</v>
      </c>
      <c r="P1621" s="19" t="s">
        <v>96</v>
      </c>
      <c r="Q1621" t="s">
        <v>24</v>
      </c>
      <c r="R1621" s="17">
        <v>45520</v>
      </c>
      <c r="S1621" s="27"/>
      <c r="T1621">
        <v>137.11000000000001</v>
      </c>
      <c r="U1621">
        <v>24.4</v>
      </c>
      <c r="V1621">
        <v>161.51</v>
      </c>
      <c r="W1621">
        <v>1</v>
      </c>
      <c r="X1621">
        <v>5.65</v>
      </c>
      <c r="Y1621">
        <v>0</v>
      </c>
      <c r="Z1621">
        <v>0</v>
      </c>
      <c r="AA1621">
        <v>0</v>
      </c>
      <c r="AB1621">
        <v>5.0148855000000001</v>
      </c>
      <c r="AC1621" s="29">
        <v>162.14511450000001</v>
      </c>
      <c r="AD1621">
        <v>0</v>
      </c>
      <c r="AF1621">
        <v>161.51</v>
      </c>
      <c r="AG1621">
        <v>0</v>
      </c>
      <c r="AH1621">
        <v>5.65</v>
      </c>
      <c r="AI1621">
        <v>5.0148855000000001</v>
      </c>
      <c r="AJ1621">
        <v>162.14511450000001</v>
      </c>
      <c r="AK1621" t="s">
        <v>25</v>
      </c>
      <c r="AN1621" s="29">
        <v>0</v>
      </c>
      <c r="AO1621" s="30">
        <f t="shared" si="50"/>
        <v>0</v>
      </c>
      <c r="AP1621" s="30">
        <f t="shared" si="51"/>
        <v>0</v>
      </c>
      <c r="AQ1621" s="30"/>
    </row>
    <row r="1622" spans="1:43" x14ac:dyDescent="0.25">
      <c r="A1622" t="s">
        <v>219</v>
      </c>
      <c r="B1622">
        <v>1977251</v>
      </c>
      <c r="C1622" t="s">
        <v>5771</v>
      </c>
      <c r="D1622">
        <v>1779902</v>
      </c>
      <c r="E1622" t="s">
        <v>5768</v>
      </c>
      <c r="F1622" t="s">
        <v>89</v>
      </c>
      <c r="G1622" t="s">
        <v>90</v>
      </c>
      <c r="H1622" t="s">
        <v>10</v>
      </c>
      <c r="I1622" t="s">
        <v>5769</v>
      </c>
      <c r="J1622" t="s">
        <v>5770</v>
      </c>
      <c r="K1622" t="s">
        <v>266</v>
      </c>
      <c r="L1622" t="s">
        <v>224</v>
      </c>
      <c r="M1622">
        <v>8385</v>
      </c>
      <c r="N1622">
        <v>7</v>
      </c>
      <c r="O1622" s="17">
        <v>45563</v>
      </c>
      <c r="P1622" s="19" t="s">
        <v>488</v>
      </c>
      <c r="Q1622" t="s">
        <v>24</v>
      </c>
      <c r="R1622" s="17">
        <v>45520</v>
      </c>
      <c r="S1622" s="27"/>
      <c r="T1622">
        <v>83.32</v>
      </c>
      <c r="U1622">
        <v>16.670000000000002</v>
      </c>
      <c r="V1622">
        <v>99.99</v>
      </c>
      <c r="W1622">
        <v>1</v>
      </c>
      <c r="X1622">
        <v>3.5</v>
      </c>
      <c r="Y1622">
        <v>0</v>
      </c>
      <c r="Z1622">
        <v>0</v>
      </c>
      <c r="AA1622">
        <v>0</v>
      </c>
      <c r="AB1622">
        <v>3.1046895000000001</v>
      </c>
      <c r="AC1622" s="29">
        <v>100.3853105</v>
      </c>
      <c r="AD1622">
        <v>0</v>
      </c>
      <c r="AF1622">
        <v>99.99</v>
      </c>
      <c r="AG1622">
        <v>0</v>
      </c>
      <c r="AH1622">
        <v>3.5</v>
      </c>
      <c r="AI1622">
        <v>3.1046895000000001</v>
      </c>
      <c r="AJ1622">
        <v>100.3853105</v>
      </c>
      <c r="AK1622" t="s">
        <v>25</v>
      </c>
      <c r="AN1622" s="29">
        <v>0</v>
      </c>
      <c r="AO1622" s="30">
        <f t="shared" si="50"/>
        <v>0</v>
      </c>
      <c r="AP1622" s="30">
        <f t="shared" si="51"/>
        <v>0</v>
      </c>
      <c r="AQ1622" s="30"/>
    </row>
    <row r="1623" spans="1:43" x14ac:dyDescent="0.25">
      <c r="A1623" t="s">
        <v>219</v>
      </c>
      <c r="B1623">
        <v>1977240</v>
      </c>
      <c r="C1623" t="s">
        <v>5772</v>
      </c>
      <c r="D1623">
        <v>500745</v>
      </c>
      <c r="E1623" t="s">
        <v>5773</v>
      </c>
      <c r="F1623" t="s">
        <v>89</v>
      </c>
      <c r="G1623" t="s">
        <v>90</v>
      </c>
      <c r="H1623" t="s">
        <v>10</v>
      </c>
      <c r="I1623" t="s">
        <v>5774</v>
      </c>
      <c r="J1623" t="s">
        <v>5775</v>
      </c>
      <c r="K1623" t="s">
        <v>224</v>
      </c>
      <c r="L1623" t="s">
        <v>266</v>
      </c>
      <c r="M1623">
        <v>8331</v>
      </c>
      <c r="N1623">
        <v>15</v>
      </c>
      <c r="O1623" s="17">
        <v>45520</v>
      </c>
      <c r="P1623" s="19" t="s">
        <v>577</v>
      </c>
      <c r="Q1623" t="s">
        <v>24</v>
      </c>
      <c r="R1623" s="17">
        <v>45520</v>
      </c>
      <c r="S1623" s="27"/>
      <c r="T1623">
        <v>38.532499999999999</v>
      </c>
      <c r="U1623">
        <v>6.1</v>
      </c>
      <c r="V1623">
        <v>44.6325</v>
      </c>
      <c r="W1623">
        <v>4</v>
      </c>
      <c r="X1623">
        <v>1.5625</v>
      </c>
      <c r="Y1623">
        <v>0</v>
      </c>
      <c r="Z1623">
        <v>0</v>
      </c>
      <c r="AA1623">
        <v>0</v>
      </c>
      <c r="AB1623">
        <v>1.3858391249999999</v>
      </c>
      <c r="AC1623" s="29">
        <v>44.809160875000003</v>
      </c>
      <c r="AD1623">
        <v>0</v>
      </c>
      <c r="AF1623">
        <v>178.53</v>
      </c>
      <c r="AG1623">
        <v>0</v>
      </c>
      <c r="AH1623">
        <v>6.25</v>
      </c>
      <c r="AI1623">
        <v>5.5433564999999998</v>
      </c>
      <c r="AJ1623">
        <v>179.23664350000001</v>
      </c>
      <c r="AK1623" t="s">
        <v>31</v>
      </c>
      <c r="AN1623" s="29">
        <v>0</v>
      </c>
      <c r="AO1623" s="30">
        <f t="shared" si="50"/>
        <v>0</v>
      </c>
      <c r="AP1623" s="30">
        <f t="shared" si="51"/>
        <v>0</v>
      </c>
      <c r="AQ1623" s="30"/>
    </row>
    <row r="1624" spans="1:43" x14ac:dyDescent="0.25">
      <c r="A1624" t="s">
        <v>219</v>
      </c>
      <c r="B1624">
        <v>1977231</v>
      </c>
      <c r="C1624" t="s">
        <v>5776</v>
      </c>
      <c r="D1624">
        <v>500744</v>
      </c>
      <c r="E1624" t="s">
        <v>5777</v>
      </c>
      <c r="F1624" t="s">
        <v>89</v>
      </c>
      <c r="G1624" t="s">
        <v>90</v>
      </c>
      <c r="H1624" t="s">
        <v>10</v>
      </c>
      <c r="I1624" t="s">
        <v>5778</v>
      </c>
      <c r="J1624" t="s">
        <v>5779</v>
      </c>
      <c r="K1624" t="s">
        <v>224</v>
      </c>
      <c r="L1624" t="s">
        <v>266</v>
      </c>
      <c r="M1624">
        <v>2400</v>
      </c>
      <c r="N1624">
        <v>2</v>
      </c>
      <c r="O1624" s="17">
        <v>45564</v>
      </c>
      <c r="P1624" s="19" t="s">
        <v>96</v>
      </c>
      <c r="Q1624" t="s">
        <v>24</v>
      </c>
      <c r="R1624" s="17">
        <v>45520</v>
      </c>
      <c r="S1624" s="27"/>
      <c r="T1624">
        <v>68.555000000000007</v>
      </c>
      <c r="U1624">
        <v>12.2</v>
      </c>
      <c r="V1624">
        <v>80.754999999999995</v>
      </c>
      <c r="W1624">
        <v>2</v>
      </c>
      <c r="X1624">
        <v>2.8250000000000002</v>
      </c>
      <c r="Y1624">
        <v>0</v>
      </c>
      <c r="Z1624">
        <v>0</v>
      </c>
      <c r="AA1624">
        <v>0</v>
      </c>
      <c r="AB1624">
        <v>2.5074427500000001</v>
      </c>
      <c r="AC1624" s="29">
        <v>81.072557250000003</v>
      </c>
      <c r="AD1624">
        <v>0</v>
      </c>
      <c r="AF1624">
        <v>161.51</v>
      </c>
      <c r="AG1624">
        <v>0</v>
      </c>
      <c r="AH1624">
        <v>5.65</v>
      </c>
      <c r="AI1624">
        <v>5.0148855000000001</v>
      </c>
      <c r="AJ1624">
        <v>162.14511450000001</v>
      </c>
      <c r="AK1624" t="s">
        <v>27</v>
      </c>
      <c r="AN1624" s="29">
        <v>0</v>
      </c>
      <c r="AO1624" s="30">
        <f t="shared" si="50"/>
        <v>0</v>
      </c>
      <c r="AP1624" s="30">
        <f t="shared" si="51"/>
        <v>0</v>
      </c>
      <c r="AQ1624" s="30"/>
    </row>
    <row r="1625" spans="1:43" x14ac:dyDescent="0.25">
      <c r="A1625" t="s">
        <v>219</v>
      </c>
      <c r="B1625">
        <v>1977224</v>
      </c>
      <c r="C1625" t="s">
        <v>5780</v>
      </c>
      <c r="D1625">
        <v>1079157</v>
      </c>
      <c r="E1625" t="s">
        <v>5781</v>
      </c>
      <c r="F1625" t="s">
        <v>89</v>
      </c>
      <c r="G1625" t="s">
        <v>90</v>
      </c>
      <c r="H1625" t="s">
        <v>10</v>
      </c>
      <c r="I1625" t="s">
        <v>5782</v>
      </c>
      <c r="J1625" t="s">
        <v>5783</v>
      </c>
      <c r="K1625" t="s">
        <v>1710</v>
      </c>
      <c r="L1625" t="s">
        <v>1106</v>
      </c>
      <c r="M1625">
        <v>2975</v>
      </c>
      <c r="N1625">
        <v>16</v>
      </c>
      <c r="O1625" s="17">
        <v>45520</v>
      </c>
      <c r="P1625" s="19" t="s">
        <v>130</v>
      </c>
      <c r="Q1625" t="s">
        <v>24</v>
      </c>
      <c r="R1625" s="17">
        <v>45520</v>
      </c>
      <c r="S1625" s="27"/>
      <c r="T1625">
        <v>120.93</v>
      </c>
      <c r="U1625">
        <v>7.89</v>
      </c>
      <c r="V1625">
        <v>128.82</v>
      </c>
      <c r="W1625">
        <v>1</v>
      </c>
      <c r="X1625">
        <v>4.51</v>
      </c>
      <c r="Y1625">
        <v>0</v>
      </c>
      <c r="Z1625">
        <v>0</v>
      </c>
      <c r="AA1625">
        <v>0</v>
      </c>
      <c r="AB1625">
        <v>3.9998610000000001</v>
      </c>
      <c r="AC1625" s="29">
        <v>129.330139</v>
      </c>
      <c r="AD1625">
        <v>0</v>
      </c>
      <c r="AF1625">
        <v>128.82</v>
      </c>
      <c r="AG1625">
        <v>0</v>
      </c>
      <c r="AH1625">
        <v>4.51</v>
      </c>
      <c r="AI1625">
        <v>3.9998610000000001</v>
      </c>
      <c r="AJ1625">
        <v>129.330139</v>
      </c>
      <c r="AK1625" t="s">
        <v>25</v>
      </c>
      <c r="AN1625" s="29">
        <v>0</v>
      </c>
      <c r="AO1625" s="30">
        <f t="shared" si="50"/>
        <v>0</v>
      </c>
      <c r="AP1625" s="30">
        <f t="shared" si="51"/>
        <v>0</v>
      </c>
      <c r="AQ1625" s="30"/>
    </row>
    <row r="1626" spans="1:43" x14ac:dyDescent="0.25">
      <c r="A1626" t="s">
        <v>219</v>
      </c>
      <c r="B1626">
        <v>1977222</v>
      </c>
      <c r="C1626" t="s">
        <v>5784</v>
      </c>
      <c r="D1626">
        <v>1779892</v>
      </c>
      <c r="E1626" t="s">
        <v>5785</v>
      </c>
      <c r="F1626" t="s">
        <v>89</v>
      </c>
      <c r="G1626" t="s">
        <v>90</v>
      </c>
      <c r="H1626" t="s">
        <v>10</v>
      </c>
      <c r="I1626" t="s">
        <v>5786</v>
      </c>
      <c r="J1626" t="s">
        <v>5787</v>
      </c>
      <c r="K1626" t="s">
        <v>271</v>
      </c>
      <c r="L1626" t="s">
        <v>224</v>
      </c>
      <c r="M1626">
        <v>2791</v>
      </c>
      <c r="N1626">
        <v>10</v>
      </c>
      <c r="O1626" s="17">
        <v>45520</v>
      </c>
      <c r="P1626" s="19" t="s">
        <v>163</v>
      </c>
      <c r="Q1626" t="s">
        <v>24</v>
      </c>
      <c r="R1626" s="17">
        <v>45520</v>
      </c>
      <c r="S1626" s="27"/>
      <c r="T1626">
        <v>39.873333333333328</v>
      </c>
      <c r="U1626">
        <v>6.126666666666666</v>
      </c>
      <c r="V1626">
        <v>46</v>
      </c>
      <c r="W1626">
        <v>3</v>
      </c>
      <c r="X1626">
        <v>1.61</v>
      </c>
      <c r="Y1626">
        <v>0</v>
      </c>
      <c r="Z1626">
        <v>0</v>
      </c>
      <c r="AA1626">
        <v>0</v>
      </c>
      <c r="AB1626">
        <v>1.4282999999999999</v>
      </c>
      <c r="AC1626" s="29">
        <v>46.181700000000014</v>
      </c>
      <c r="AD1626">
        <v>0</v>
      </c>
      <c r="AF1626">
        <v>138</v>
      </c>
      <c r="AG1626">
        <v>0</v>
      </c>
      <c r="AH1626">
        <v>4.83</v>
      </c>
      <c r="AI1626">
        <v>4.2849000000000004</v>
      </c>
      <c r="AJ1626">
        <v>138.54509999999999</v>
      </c>
      <c r="AK1626" t="s">
        <v>26</v>
      </c>
      <c r="AN1626" s="29">
        <v>0</v>
      </c>
      <c r="AO1626" s="30">
        <f t="shared" si="50"/>
        <v>0</v>
      </c>
      <c r="AP1626" s="30">
        <f t="shared" si="51"/>
        <v>0</v>
      </c>
      <c r="AQ1626" s="30"/>
    </row>
    <row r="1627" spans="1:43" x14ac:dyDescent="0.25">
      <c r="A1627" t="s">
        <v>219</v>
      </c>
      <c r="B1627">
        <v>1977221</v>
      </c>
      <c r="C1627" t="s">
        <v>5788</v>
      </c>
      <c r="D1627">
        <v>1779891</v>
      </c>
      <c r="E1627" t="s">
        <v>5789</v>
      </c>
      <c r="F1627" t="s">
        <v>89</v>
      </c>
      <c r="G1627" t="s">
        <v>90</v>
      </c>
      <c r="H1627" t="s">
        <v>10</v>
      </c>
      <c r="I1627" t="s">
        <v>5790</v>
      </c>
      <c r="J1627" t="s">
        <v>5791</v>
      </c>
      <c r="K1627" t="s">
        <v>271</v>
      </c>
      <c r="L1627" t="s">
        <v>224</v>
      </c>
      <c r="M1627">
        <v>8510</v>
      </c>
      <c r="N1627">
        <v>75</v>
      </c>
      <c r="O1627" s="17">
        <v>45529</v>
      </c>
      <c r="P1627" s="19" t="s">
        <v>746</v>
      </c>
      <c r="Q1627" t="s">
        <v>24</v>
      </c>
      <c r="R1627" s="17">
        <v>45520</v>
      </c>
      <c r="S1627" s="27"/>
      <c r="T1627">
        <v>81.28</v>
      </c>
      <c r="U1627">
        <v>6.126666666666666</v>
      </c>
      <c r="V1627">
        <v>87.40666666666668</v>
      </c>
      <c r="W1627">
        <v>3</v>
      </c>
      <c r="X1627">
        <v>3.06</v>
      </c>
      <c r="Y1627">
        <v>0</v>
      </c>
      <c r="Z1627">
        <v>0</v>
      </c>
      <c r="AA1627">
        <v>0</v>
      </c>
      <c r="AB1627">
        <v>2.7139769999999999</v>
      </c>
      <c r="AC1627" s="29">
        <v>87.752689666666683</v>
      </c>
      <c r="AD1627">
        <v>0</v>
      </c>
      <c r="AF1627">
        <v>262.22000000000003</v>
      </c>
      <c r="AG1627">
        <v>0</v>
      </c>
      <c r="AH1627">
        <v>9.18</v>
      </c>
      <c r="AI1627">
        <v>8.1419309999999996</v>
      </c>
      <c r="AJ1627">
        <v>263.25806899999998</v>
      </c>
      <c r="AK1627" t="s">
        <v>26</v>
      </c>
      <c r="AN1627" s="29">
        <v>0</v>
      </c>
      <c r="AO1627" s="30">
        <f t="shared" si="50"/>
        <v>0</v>
      </c>
      <c r="AP1627" s="30">
        <f t="shared" si="51"/>
        <v>0</v>
      </c>
      <c r="AQ1627" s="30"/>
    </row>
    <row r="1628" spans="1:43" x14ac:dyDescent="0.25">
      <c r="A1628" t="s">
        <v>219</v>
      </c>
      <c r="B1628">
        <v>1977219</v>
      </c>
      <c r="C1628" t="s">
        <v>5792</v>
      </c>
      <c r="D1628">
        <v>1779894</v>
      </c>
      <c r="E1628" t="s">
        <v>5793</v>
      </c>
      <c r="F1628" t="s">
        <v>89</v>
      </c>
      <c r="G1628" t="s">
        <v>90</v>
      </c>
      <c r="H1628" t="s">
        <v>10</v>
      </c>
      <c r="I1628" t="s">
        <v>5794</v>
      </c>
      <c r="J1628" t="s">
        <v>5795</v>
      </c>
      <c r="K1628" t="s">
        <v>271</v>
      </c>
      <c r="L1628" t="s">
        <v>224</v>
      </c>
      <c r="M1628">
        <v>8486</v>
      </c>
      <c r="N1628">
        <v>7</v>
      </c>
      <c r="O1628" s="17">
        <v>45521</v>
      </c>
      <c r="P1628" s="19" t="s">
        <v>746</v>
      </c>
      <c r="Q1628" t="s">
        <v>24</v>
      </c>
      <c r="R1628" s="17">
        <v>45520</v>
      </c>
      <c r="S1628" s="27"/>
      <c r="T1628">
        <v>105.6</v>
      </c>
      <c r="U1628">
        <v>18.38</v>
      </c>
      <c r="V1628">
        <v>123.98</v>
      </c>
      <c r="W1628">
        <v>1</v>
      </c>
      <c r="X1628">
        <v>4.34</v>
      </c>
      <c r="Y1628">
        <v>0</v>
      </c>
      <c r="Z1628">
        <v>0</v>
      </c>
      <c r="AA1628">
        <v>0</v>
      </c>
      <c r="AB1628">
        <v>3.8495789999999999</v>
      </c>
      <c r="AC1628" s="29">
        <v>124.470421</v>
      </c>
      <c r="AD1628">
        <v>0</v>
      </c>
      <c r="AF1628">
        <v>123.98</v>
      </c>
      <c r="AG1628">
        <v>0</v>
      </c>
      <c r="AH1628">
        <v>4.34</v>
      </c>
      <c r="AI1628">
        <v>3.8495789999999999</v>
      </c>
      <c r="AJ1628">
        <v>124.470421</v>
      </c>
      <c r="AK1628" t="s">
        <v>25</v>
      </c>
      <c r="AN1628" s="29">
        <v>0</v>
      </c>
      <c r="AO1628" s="30">
        <f t="shared" si="50"/>
        <v>0</v>
      </c>
      <c r="AP1628" s="30">
        <f t="shared" si="51"/>
        <v>0</v>
      </c>
      <c r="AQ1628" s="30"/>
    </row>
    <row r="1629" spans="1:43" x14ac:dyDescent="0.25">
      <c r="A1629" t="s">
        <v>219</v>
      </c>
      <c r="B1629">
        <v>1977216</v>
      </c>
      <c r="C1629" t="s">
        <v>5796</v>
      </c>
      <c r="D1629">
        <v>1779895</v>
      </c>
      <c r="E1629" t="s">
        <v>5797</v>
      </c>
      <c r="F1629" t="s">
        <v>89</v>
      </c>
      <c r="G1629" t="s">
        <v>90</v>
      </c>
      <c r="H1629" t="s">
        <v>10</v>
      </c>
      <c r="I1629" t="s">
        <v>5798</v>
      </c>
      <c r="J1629" t="s">
        <v>5799</v>
      </c>
      <c r="K1629" t="s">
        <v>1011</v>
      </c>
      <c r="L1629" t="s">
        <v>5800</v>
      </c>
      <c r="M1629">
        <v>817</v>
      </c>
      <c r="N1629">
        <v>30</v>
      </c>
      <c r="O1629" s="17">
        <v>45523</v>
      </c>
      <c r="P1629" s="19" t="s">
        <v>153</v>
      </c>
      <c r="Q1629" t="s">
        <v>24</v>
      </c>
      <c r="R1629" s="17">
        <v>45520</v>
      </c>
      <c r="S1629" s="27"/>
      <c r="T1629">
        <v>336.25</v>
      </c>
      <c r="U1629">
        <v>11.92</v>
      </c>
      <c r="V1629">
        <v>348.17</v>
      </c>
      <c r="W1629">
        <v>1</v>
      </c>
      <c r="X1629">
        <v>12.19</v>
      </c>
      <c r="Y1629">
        <v>0</v>
      </c>
      <c r="Z1629">
        <v>0</v>
      </c>
      <c r="AA1629">
        <v>0</v>
      </c>
      <c r="AB1629">
        <v>10.8106785</v>
      </c>
      <c r="AC1629" s="29">
        <v>349.54932150000002</v>
      </c>
      <c r="AD1629">
        <v>0</v>
      </c>
      <c r="AF1629">
        <v>348.17</v>
      </c>
      <c r="AG1629">
        <v>0</v>
      </c>
      <c r="AH1629">
        <v>12.19</v>
      </c>
      <c r="AI1629">
        <v>10.8106785</v>
      </c>
      <c r="AJ1629">
        <v>349.54932150000002</v>
      </c>
      <c r="AK1629" t="s">
        <v>25</v>
      </c>
      <c r="AN1629" s="29">
        <v>0</v>
      </c>
      <c r="AO1629" s="30">
        <f t="shared" si="50"/>
        <v>0</v>
      </c>
      <c r="AP1629" s="30">
        <f t="shared" si="51"/>
        <v>0</v>
      </c>
      <c r="AQ1629" s="30"/>
    </row>
    <row r="1630" spans="1:43" x14ac:dyDescent="0.25">
      <c r="A1630" t="s">
        <v>219</v>
      </c>
      <c r="B1630">
        <v>1977216</v>
      </c>
      <c r="C1630" t="s">
        <v>5801</v>
      </c>
      <c r="D1630">
        <v>1779896</v>
      </c>
      <c r="E1630" t="s">
        <v>5797</v>
      </c>
      <c r="F1630" t="s">
        <v>89</v>
      </c>
      <c r="G1630" t="s">
        <v>90</v>
      </c>
      <c r="H1630" t="s">
        <v>10</v>
      </c>
      <c r="I1630" t="s">
        <v>5802</v>
      </c>
      <c r="J1630" t="s">
        <v>5803</v>
      </c>
      <c r="K1630" t="s">
        <v>1011</v>
      </c>
      <c r="L1630" t="s">
        <v>5800</v>
      </c>
      <c r="M1630">
        <v>817</v>
      </c>
      <c r="N1630">
        <v>29</v>
      </c>
      <c r="O1630" s="17">
        <v>45523</v>
      </c>
      <c r="P1630" s="19" t="s">
        <v>153</v>
      </c>
      <c r="Q1630" t="s">
        <v>24</v>
      </c>
      <c r="R1630" s="17">
        <v>45520</v>
      </c>
      <c r="S1630" s="27"/>
      <c r="T1630">
        <v>336.25</v>
      </c>
      <c r="U1630">
        <v>11.92</v>
      </c>
      <c r="V1630">
        <v>348.17</v>
      </c>
      <c r="W1630">
        <v>1</v>
      </c>
      <c r="X1630">
        <v>12.19</v>
      </c>
      <c r="Y1630">
        <v>0</v>
      </c>
      <c r="Z1630">
        <v>0</v>
      </c>
      <c r="AA1630">
        <v>0</v>
      </c>
      <c r="AB1630">
        <v>10.8106785</v>
      </c>
      <c r="AC1630" s="29">
        <v>349.54932150000002</v>
      </c>
      <c r="AD1630">
        <v>0</v>
      </c>
      <c r="AF1630">
        <v>348.17</v>
      </c>
      <c r="AG1630">
        <v>0</v>
      </c>
      <c r="AH1630">
        <v>12.19</v>
      </c>
      <c r="AI1630">
        <v>10.8106785</v>
      </c>
      <c r="AJ1630">
        <v>349.54932150000002</v>
      </c>
      <c r="AK1630" t="s">
        <v>25</v>
      </c>
      <c r="AN1630" s="29">
        <v>0</v>
      </c>
      <c r="AO1630" s="30">
        <f t="shared" si="50"/>
        <v>0</v>
      </c>
      <c r="AP1630" s="30">
        <f t="shared" si="51"/>
        <v>0</v>
      </c>
      <c r="AQ1630" s="30"/>
    </row>
    <row r="1631" spans="1:43" x14ac:dyDescent="0.25">
      <c r="A1631" t="s">
        <v>219</v>
      </c>
      <c r="B1631">
        <v>1977203</v>
      </c>
      <c r="C1631" t="s">
        <v>5804</v>
      </c>
      <c r="D1631">
        <v>1779888</v>
      </c>
      <c r="E1631" t="s">
        <v>5805</v>
      </c>
      <c r="F1631" t="s">
        <v>89</v>
      </c>
      <c r="G1631" t="s">
        <v>90</v>
      </c>
      <c r="H1631" t="s">
        <v>10</v>
      </c>
      <c r="I1631" t="s">
        <v>5806</v>
      </c>
      <c r="J1631" t="s">
        <v>5807</v>
      </c>
      <c r="K1631" t="s">
        <v>271</v>
      </c>
      <c r="L1631" t="s">
        <v>224</v>
      </c>
      <c r="M1631">
        <v>820</v>
      </c>
      <c r="N1631">
        <v>28</v>
      </c>
      <c r="O1631" s="17">
        <v>45541</v>
      </c>
      <c r="P1631" s="19" t="s">
        <v>102</v>
      </c>
      <c r="Q1631" t="s">
        <v>24</v>
      </c>
      <c r="R1631" s="17">
        <v>45520</v>
      </c>
      <c r="S1631" s="27"/>
      <c r="T1631">
        <v>43.860000000000007</v>
      </c>
      <c r="U1631">
        <v>6.126666666666666</v>
      </c>
      <c r="V1631">
        <v>49.986666666666672</v>
      </c>
      <c r="W1631">
        <v>3</v>
      </c>
      <c r="X1631">
        <v>1.75</v>
      </c>
      <c r="Y1631">
        <v>0</v>
      </c>
      <c r="Z1631">
        <v>0</v>
      </c>
      <c r="AA1631">
        <v>0</v>
      </c>
      <c r="AB1631">
        <v>1.5520860000000001</v>
      </c>
      <c r="AC1631" s="29">
        <v>50.184580666666669</v>
      </c>
      <c r="AD1631">
        <v>0</v>
      </c>
      <c r="AF1631">
        <v>149.96</v>
      </c>
      <c r="AG1631">
        <v>0</v>
      </c>
      <c r="AH1631">
        <v>5.25</v>
      </c>
      <c r="AI1631">
        <v>4.6562580000000002</v>
      </c>
      <c r="AJ1631">
        <v>150.553742</v>
      </c>
      <c r="AK1631" t="s">
        <v>26</v>
      </c>
      <c r="AN1631" s="29">
        <v>0</v>
      </c>
      <c r="AO1631" s="30">
        <f t="shared" si="50"/>
        <v>0</v>
      </c>
      <c r="AP1631" s="30">
        <f t="shared" si="51"/>
        <v>0</v>
      </c>
      <c r="AQ1631" s="30"/>
    </row>
    <row r="1632" spans="1:43" x14ac:dyDescent="0.25">
      <c r="A1632" t="s">
        <v>219</v>
      </c>
      <c r="B1632">
        <v>1977198</v>
      </c>
      <c r="C1632" t="s">
        <v>5808</v>
      </c>
      <c r="D1632">
        <v>1779886</v>
      </c>
      <c r="E1632" t="s">
        <v>5809</v>
      </c>
      <c r="F1632" t="s">
        <v>89</v>
      </c>
      <c r="G1632" t="s">
        <v>90</v>
      </c>
      <c r="H1632" t="s">
        <v>10</v>
      </c>
      <c r="I1632" t="s">
        <v>5810</v>
      </c>
      <c r="J1632" t="s">
        <v>5779</v>
      </c>
      <c r="K1632" t="s">
        <v>266</v>
      </c>
      <c r="L1632" t="s">
        <v>224</v>
      </c>
      <c r="M1632">
        <v>8385</v>
      </c>
      <c r="N1632">
        <v>2</v>
      </c>
      <c r="O1632" s="17">
        <v>45563</v>
      </c>
      <c r="P1632" s="19" t="s">
        <v>488</v>
      </c>
      <c r="Q1632" t="s">
        <v>24</v>
      </c>
      <c r="R1632" s="17">
        <v>45520</v>
      </c>
      <c r="S1632" s="27"/>
      <c r="T1632">
        <v>83.32</v>
      </c>
      <c r="U1632">
        <v>16.670000000000002</v>
      </c>
      <c r="V1632">
        <v>99.99</v>
      </c>
      <c r="W1632">
        <v>1</v>
      </c>
      <c r="X1632">
        <v>3.5</v>
      </c>
      <c r="Y1632">
        <v>0</v>
      </c>
      <c r="Z1632">
        <v>0</v>
      </c>
      <c r="AA1632">
        <v>0</v>
      </c>
      <c r="AB1632">
        <v>3.1046895000000001</v>
      </c>
      <c r="AC1632" s="29">
        <v>100.3853105</v>
      </c>
      <c r="AD1632">
        <v>0</v>
      </c>
      <c r="AF1632">
        <v>99.99</v>
      </c>
      <c r="AG1632">
        <v>0</v>
      </c>
      <c r="AH1632">
        <v>3.5</v>
      </c>
      <c r="AI1632">
        <v>3.1046895000000001</v>
      </c>
      <c r="AJ1632">
        <v>100.3853105</v>
      </c>
      <c r="AK1632" t="s">
        <v>25</v>
      </c>
      <c r="AN1632" s="29">
        <v>0</v>
      </c>
      <c r="AO1632" s="30">
        <f t="shared" si="50"/>
        <v>0</v>
      </c>
      <c r="AP1632" s="30">
        <f t="shared" si="51"/>
        <v>0</v>
      </c>
      <c r="AQ1632" s="30"/>
    </row>
    <row r="1633" spans="1:43" x14ac:dyDescent="0.25">
      <c r="A1633" t="s">
        <v>219</v>
      </c>
      <c r="B1633">
        <v>1977165</v>
      </c>
      <c r="C1633" t="s">
        <v>5811</v>
      </c>
      <c r="D1633">
        <v>1779873</v>
      </c>
      <c r="E1633" t="s">
        <v>5812</v>
      </c>
      <c r="F1633" t="s">
        <v>89</v>
      </c>
      <c r="G1633" t="s">
        <v>90</v>
      </c>
      <c r="H1633" t="s">
        <v>10</v>
      </c>
      <c r="I1633" t="s">
        <v>5813</v>
      </c>
      <c r="J1633" t="s">
        <v>5814</v>
      </c>
      <c r="K1633" t="s">
        <v>266</v>
      </c>
      <c r="L1633" t="s">
        <v>224</v>
      </c>
      <c r="M1633">
        <v>8385</v>
      </c>
      <c r="N1633">
        <v>8</v>
      </c>
      <c r="O1633" s="17">
        <v>45563</v>
      </c>
      <c r="P1633" s="19" t="s">
        <v>488</v>
      </c>
      <c r="Q1633" t="s">
        <v>24</v>
      </c>
      <c r="R1633" s="17">
        <v>45520</v>
      </c>
      <c r="S1633" s="27"/>
      <c r="T1633">
        <v>27.77333333333333</v>
      </c>
      <c r="U1633">
        <v>5.5566666666666684</v>
      </c>
      <c r="V1633">
        <v>33.33</v>
      </c>
      <c r="W1633">
        <v>3</v>
      </c>
      <c r="X1633">
        <v>1.166666666666667</v>
      </c>
      <c r="Y1633">
        <v>0</v>
      </c>
      <c r="Z1633">
        <v>0</v>
      </c>
      <c r="AA1633">
        <v>0</v>
      </c>
      <c r="AB1633">
        <v>1.0348965000000001</v>
      </c>
      <c r="AC1633" s="29">
        <v>33.46177016666666</v>
      </c>
      <c r="AD1633">
        <v>0</v>
      </c>
      <c r="AF1633">
        <v>99.99</v>
      </c>
      <c r="AG1633">
        <v>0</v>
      </c>
      <c r="AH1633">
        <v>3.5</v>
      </c>
      <c r="AI1633">
        <v>3.1046895000000001</v>
      </c>
      <c r="AJ1633">
        <v>100.3853105</v>
      </c>
      <c r="AK1633" t="s">
        <v>26</v>
      </c>
      <c r="AN1633" s="29">
        <v>11.8</v>
      </c>
      <c r="AO1633" s="30">
        <f t="shared" si="50"/>
        <v>3.3925000000000001</v>
      </c>
      <c r="AP1633" s="30">
        <f t="shared" si="51"/>
        <v>1.1308333333333334</v>
      </c>
      <c r="AQ1633" s="30"/>
    </row>
    <row r="1634" spans="1:43" x14ac:dyDescent="0.25">
      <c r="A1634" t="s">
        <v>219</v>
      </c>
      <c r="B1634">
        <v>1977165</v>
      </c>
      <c r="C1634" t="s">
        <v>5815</v>
      </c>
      <c r="D1634">
        <v>500732</v>
      </c>
      <c r="E1634" t="s">
        <v>5812</v>
      </c>
      <c r="F1634" t="s">
        <v>89</v>
      </c>
      <c r="G1634" t="s">
        <v>90</v>
      </c>
      <c r="H1634" t="s">
        <v>10</v>
      </c>
      <c r="I1634" t="s">
        <v>5813</v>
      </c>
      <c r="J1634" t="s">
        <v>5814</v>
      </c>
      <c r="K1634" t="s">
        <v>224</v>
      </c>
      <c r="L1634" t="s">
        <v>266</v>
      </c>
      <c r="M1634">
        <v>2400</v>
      </c>
      <c r="N1634">
        <v>8</v>
      </c>
      <c r="O1634" s="17">
        <v>45564</v>
      </c>
      <c r="P1634" s="19" t="s">
        <v>96</v>
      </c>
      <c r="Q1634" t="s">
        <v>24</v>
      </c>
      <c r="R1634" s="17">
        <v>45520</v>
      </c>
      <c r="S1634" s="27"/>
      <c r="T1634">
        <v>45.70333333333334</v>
      </c>
      <c r="U1634">
        <v>8.1333333333333329</v>
      </c>
      <c r="V1634">
        <v>53.836666666666673</v>
      </c>
      <c r="W1634">
        <v>3</v>
      </c>
      <c r="X1634">
        <v>1.883333333333334</v>
      </c>
      <c r="Y1634">
        <v>0</v>
      </c>
      <c r="Z1634">
        <v>0</v>
      </c>
      <c r="AA1634">
        <v>0</v>
      </c>
      <c r="AB1634">
        <v>1.6716285</v>
      </c>
      <c r="AC1634" s="29">
        <v>54.048371500000002</v>
      </c>
      <c r="AD1634">
        <v>0</v>
      </c>
      <c r="AF1634">
        <v>161.51</v>
      </c>
      <c r="AG1634">
        <v>0</v>
      </c>
      <c r="AH1634">
        <v>5.65</v>
      </c>
      <c r="AI1634">
        <v>5.0148855000000001</v>
      </c>
      <c r="AJ1634">
        <v>162.14511450000001</v>
      </c>
      <c r="AK1634" t="s">
        <v>26</v>
      </c>
      <c r="AN1634" s="29">
        <v>11.8</v>
      </c>
      <c r="AO1634" s="30">
        <f t="shared" si="50"/>
        <v>3.3925000000000001</v>
      </c>
      <c r="AP1634" s="30">
        <f t="shared" si="51"/>
        <v>1.1308333333333334</v>
      </c>
      <c r="AQ1634" s="30"/>
    </row>
    <row r="1635" spans="1:43" x14ac:dyDescent="0.25">
      <c r="A1635" t="s">
        <v>219</v>
      </c>
      <c r="B1635">
        <v>1977164</v>
      </c>
      <c r="C1635" t="s">
        <v>5816</v>
      </c>
      <c r="D1635">
        <v>1079153</v>
      </c>
      <c r="E1635" t="s">
        <v>5817</v>
      </c>
      <c r="F1635" t="s">
        <v>89</v>
      </c>
      <c r="G1635" t="s">
        <v>90</v>
      </c>
      <c r="H1635" t="s">
        <v>10</v>
      </c>
      <c r="I1635" t="s">
        <v>5818</v>
      </c>
      <c r="J1635" t="s">
        <v>5819</v>
      </c>
      <c r="K1635" t="s">
        <v>94</v>
      </c>
      <c r="L1635" t="s">
        <v>271</v>
      </c>
      <c r="M1635">
        <v>2455</v>
      </c>
      <c r="N1635">
        <v>7</v>
      </c>
      <c r="O1635" s="17">
        <v>45520</v>
      </c>
      <c r="P1635" s="19" t="s">
        <v>816</v>
      </c>
      <c r="Q1635" t="s">
        <v>24</v>
      </c>
      <c r="R1635" s="17">
        <v>45520</v>
      </c>
      <c r="S1635" s="27"/>
      <c r="T1635">
        <v>181.52</v>
      </c>
      <c r="U1635">
        <v>18.64</v>
      </c>
      <c r="V1635">
        <v>200.16</v>
      </c>
      <c r="W1635">
        <v>1</v>
      </c>
      <c r="X1635">
        <v>7.01</v>
      </c>
      <c r="Y1635">
        <v>0</v>
      </c>
      <c r="Z1635">
        <v>0</v>
      </c>
      <c r="AA1635">
        <v>0</v>
      </c>
      <c r="AB1635">
        <v>6.2149679999999998</v>
      </c>
      <c r="AC1635" s="29">
        <v>200.95503199999999</v>
      </c>
      <c r="AD1635">
        <v>0</v>
      </c>
      <c r="AF1635">
        <v>200.16</v>
      </c>
      <c r="AG1635">
        <v>0</v>
      </c>
      <c r="AH1635">
        <v>7.01</v>
      </c>
      <c r="AI1635">
        <v>6.2149679999999998</v>
      </c>
      <c r="AJ1635">
        <v>200.95503199999999</v>
      </c>
      <c r="AK1635" t="s">
        <v>25</v>
      </c>
      <c r="AN1635" s="29">
        <v>0</v>
      </c>
      <c r="AO1635" s="30">
        <f t="shared" si="50"/>
        <v>0</v>
      </c>
      <c r="AP1635" s="30">
        <f t="shared" si="51"/>
        <v>0</v>
      </c>
      <c r="AQ1635" s="30"/>
    </row>
    <row r="1636" spans="1:43" x14ac:dyDescent="0.25">
      <c r="A1636" t="s">
        <v>219</v>
      </c>
      <c r="B1636">
        <v>1977161</v>
      </c>
      <c r="C1636" t="s">
        <v>5820</v>
      </c>
      <c r="D1636">
        <v>1779874</v>
      </c>
      <c r="E1636" t="s">
        <v>5821</v>
      </c>
      <c r="F1636" t="s">
        <v>89</v>
      </c>
      <c r="G1636" t="s">
        <v>90</v>
      </c>
      <c r="H1636" t="s">
        <v>10</v>
      </c>
      <c r="I1636" t="s">
        <v>5822</v>
      </c>
      <c r="J1636" t="s">
        <v>5823</v>
      </c>
      <c r="K1636" t="s">
        <v>1106</v>
      </c>
      <c r="L1636" t="s">
        <v>95</v>
      </c>
      <c r="M1636">
        <v>2970</v>
      </c>
      <c r="N1636">
        <v>28</v>
      </c>
      <c r="O1636" s="17">
        <v>45520</v>
      </c>
      <c r="P1636" s="19" t="s">
        <v>98</v>
      </c>
      <c r="Q1636" t="s">
        <v>24</v>
      </c>
      <c r="R1636" s="17">
        <v>45520</v>
      </c>
      <c r="S1636" s="27"/>
      <c r="T1636">
        <v>114.84</v>
      </c>
      <c r="U1636">
        <v>10.48</v>
      </c>
      <c r="V1636">
        <v>125.32</v>
      </c>
      <c r="W1636">
        <v>1</v>
      </c>
      <c r="X1636">
        <v>4.3899999999999997</v>
      </c>
      <c r="Y1636">
        <v>0</v>
      </c>
      <c r="Z1636">
        <v>0</v>
      </c>
      <c r="AA1636">
        <v>0</v>
      </c>
      <c r="AB1636">
        <v>3.8911859999999998</v>
      </c>
      <c r="AC1636" s="29">
        <v>125.818814</v>
      </c>
      <c r="AD1636">
        <v>0</v>
      </c>
      <c r="AF1636">
        <v>125.32</v>
      </c>
      <c r="AG1636">
        <v>0</v>
      </c>
      <c r="AH1636">
        <v>4.3899999999999997</v>
      </c>
      <c r="AI1636">
        <v>3.8911859999999998</v>
      </c>
      <c r="AJ1636">
        <v>125.818814</v>
      </c>
      <c r="AK1636" t="s">
        <v>25</v>
      </c>
      <c r="AN1636" s="29">
        <v>0</v>
      </c>
      <c r="AO1636" s="30">
        <f t="shared" si="50"/>
        <v>0</v>
      </c>
      <c r="AP1636" s="30">
        <f t="shared" si="51"/>
        <v>0</v>
      </c>
      <c r="AQ1636" s="30"/>
    </row>
    <row r="1637" spans="1:43" x14ac:dyDescent="0.25">
      <c r="A1637" t="s">
        <v>219</v>
      </c>
      <c r="B1637">
        <v>1977161</v>
      </c>
      <c r="C1637" t="s">
        <v>5824</v>
      </c>
      <c r="D1637">
        <v>1779875</v>
      </c>
      <c r="E1637" t="s">
        <v>5821</v>
      </c>
      <c r="F1637" t="s">
        <v>89</v>
      </c>
      <c r="G1637" t="s">
        <v>90</v>
      </c>
      <c r="H1637" t="s">
        <v>10</v>
      </c>
      <c r="I1637" t="s">
        <v>5825</v>
      </c>
      <c r="J1637" t="s">
        <v>5826</v>
      </c>
      <c r="K1637" t="s">
        <v>1106</v>
      </c>
      <c r="L1637" t="s">
        <v>95</v>
      </c>
      <c r="M1637">
        <v>2970</v>
      </c>
      <c r="N1637">
        <v>32</v>
      </c>
      <c r="O1637" s="17">
        <v>45520</v>
      </c>
      <c r="P1637" s="19" t="s">
        <v>98</v>
      </c>
      <c r="Q1637" t="s">
        <v>24</v>
      </c>
      <c r="R1637" s="17">
        <v>45520</v>
      </c>
      <c r="S1637" s="27"/>
      <c r="T1637">
        <v>114.84</v>
      </c>
      <c r="U1637">
        <v>10.48</v>
      </c>
      <c r="V1637">
        <v>125.32</v>
      </c>
      <c r="W1637">
        <v>1</v>
      </c>
      <c r="X1637">
        <v>4.3899999999999997</v>
      </c>
      <c r="Y1637">
        <v>0</v>
      </c>
      <c r="Z1637">
        <v>0</v>
      </c>
      <c r="AA1637">
        <v>0</v>
      </c>
      <c r="AB1637">
        <v>3.8911859999999998</v>
      </c>
      <c r="AC1637" s="29">
        <v>125.818814</v>
      </c>
      <c r="AD1637">
        <v>0</v>
      </c>
      <c r="AF1637">
        <v>125.32</v>
      </c>
      <c r="AG1637">
        <v>0</v>
      </c>
      <c r="AH1637">
        <v>4.3899999999999997</v>
      </c>
      <c r="AI1637">
        <v>3.8911859999999998</v>
      </c>
      <c r="AJ1637">
        <v>125.818814</v>
      </c>
      <c r="AK1637" t="s">
        <v>25</v>
      </c>
      <c r="AN1637" s="29">
        <v>0</v>
      </c>
      <c r="AO1637" s="30">
        <f t="shared" si="50"/>
        <v>0</v>
      </c>
      <c r="AP1637" s="30">
        <f t="shared" si="51"/>
        <v>0</v>
      </c>
      <c r="AQ1637" s="30"/>
    </row>
    <row r="1638" spans="1:43" x14ac:dyDescent="0.25">
      <c r="A1638" t="s">
        <v>219</v>
      </c>
      <c r="B1638">
        <v>1977155</v>
      </c>
      <c r="C1638" t="s">
        <v>5827</v>
      </c>
      <c r="D1638">
        <v>162682</v>
      </c>
      <c r="E1638" t="s">
        <v>5828</v>
      </c>
      <c r="F1638" t="s">
        <v>89</v>
      </c>
      <c r="G1638" t="s">
        <v>90</v>
      </c>
      <c r="H1638" t="s">
        <v>10</v>
      </c>
      <c r="I1638" t="s">
        <v>5829</v>
      </c>
      <c r="J1638" t="s">
        <v>5830</v>
      </c>
      <c r="K1638" t="s">
        <v>411</v>
      </c>
      <c r="L1638" t="s">
        <v>231</v>
      </c>
      <c r="M1638">
        <v>2775</v>
      </c>
      <c r="N1638">
        <v>10</v>
      </c>
      <c r="O1638" s="17">
        <v>45547</v>
      </c>
      <c r="P1638" s="19" t="s">
        <v>956</v>
      </c>
      <c r="Q1638" t="s">
        <v>24</v>
      </c>
      <c r="R1638" s="17">
        <v>45520</v>
      </c>
      <c r="S1638" s="17"/>
      <c r="T1638">
        <v>140.51</v>
      </c>
      <c r="U1638">
        <v>4.1399999999999997</v>
      </c>
      <c r="V1638">
        <v>144.65</v>
      </c>
      <c r="W1638">
        <v>1</v>
      </c>
      <c r="X1638">
        <v>5.0599999999999996</v>
      </c>
      <c r="Y1638">
        <v>0</v>
      </c>
      <c r="Z1638">
        <v>0</v>
      </c>
      <c r="AA1638">
        <v>0</v>
      </c>
      <c r="AB1638">
        <v>4.4913825000000003</v>
      </c>
      <c r="AC1638" s="29">
        <v>145.21861749999999</v>
      </c>
      <c r="AD1638">
        <v>0</v>
      </c>
      <c r="AF1638">
        <v>144.65</v>
      </c>
      <c r="AG1638">
        <v>0</v>
      </c>
      <c r="AH1638">
        <v>5.0599999999999996</v>
      </c>
      <c r="AI1638">
        <v>4.4913825000000003</v>
      </c>
      <c r="AJ1638">
        <v>145.21861749999999</v>
      </c>
      <c r="AK1638" t="s">
        <v>25</v>
      </c>
      <c r="AN1638" s="29">
        <v>0</v>
      </c>
      <c r="AO1638" s="30">
        <f t="shared" si="50"/>
        <v>0</v>
      </c>
      <c r="AP1638" s="30">
        <f t="shared" si="51"/>
        <v>0</v>
      </c>
      <c r="AQ1638" s="30"/>
    </row>
    <row r="1639" spans="1:43" x14ac:dyDescent="0.25">
      <c r="A1639" t="s">
        <v>219</v>
      </c>
      <c r="B1639">
        <v>1977155</v>
      </c>
      <c r="C1639" t="s">
        <v>5831</v>
      </c>
      <c r="D1639">
        <v>1779872</v>
      </c>
      <c r="E1639" t="s">
        <v>5828</v>
      </c>
      <c r="F1639" t="s">
        <v>89</v>
      </c>
      <c r="G1639" t="s">
        <v>90</v>
      </c>
      <c r="H1639" t="s">
        <v>10</v>
      </c>
      <c r="I1639" t="s">
        <v>5829</v>
      </c>
      <c r="J1639" t="s">
        <v>5830</v>
      </c>
      <c r="K1639" t="s">
        <v>231</v>
      </c>
      <c r="L1639" t="s">
        <v>411</v>
      </c>
      <c r="M1639">
        <v>2660</v>
      </c>
      <c r="N1639">
        <v>80</v>
      </c>
      <c r="O1639" s="17">
        <v>45550</v>
      </c>
      <c r="P1639" s="19" t="s">
        <v>109</v>
      </c>
      <c r="Q1639" t="s">
        <v>24</v>
      </c>
      <c r="R1639" s="17">
        <v>45520</v>
      </c>
      <c r="S1639" s="17"/>
      <c r="T1639">
        <v>249.96</v>
      </c>
      <c r="U1639">
        <v>11.77</v>
      </c>
      <c r="V1639">
        <v>261.73</v>
      </c>
      <c r="W1639">
        <v>1</v>
      </c>
      <c r="X1639">
        <v>9.16</v>
      </c>
      <c r="Y1639">
        <v>0</v>
      </c>
      <c r="Z1639">
        <v>0</v>
      </c>
      <c r="AA1639">
        <v>0</v>
      </c>
      <c r="AB1639">
        <v>8.1267165000000006</v>
      </c>
      <c r="AC1639" s="29">
        <v>262.76328350000011</v>
      </c>
      <c r="AD1639">
        <v>0</v>
      </c>
      <c r="AF1639">
        <v>261.73</v>
      </c>
      <c r="AG1639">
        <v>0</v>
      </c>
      <c r="AH1639">
        <v>9.16</v>
      </c>
      <c r="AI1639">
        <v>8.1267165000000006</v>
      </c>
      <c r="AJ1639">
        <v>262.76328350000011</v>
      </c>
      <c r="AK1639" t="s">
        <v>25</v>
      </c>
      <c r="AN1639" s="29">
        <v>0</v>
      </c>
      <c r="AO1639" s="30">
        <f t="shared" si="50"/>
        <v>0</v>
      </c>
      <c r="AP1639" s="30">
        <f t="shared" si="51"/>
        <v>0</v>
      </c>
      <c r="AQ1639" s="30"/>
    </row>
    <row r="1640" spans="1:43" x14ac:dyDescent="0.25">
      <c r="A1640" t="s">
        <v>219</v>
      </c>
      <c r="B1640">
        <v>1977152</v>
      </c>
      <c r="C1640" t="s">
        <v>5832</v>
      </c>
      <c r="D1640">
        <v>1779870</v>
      </c>
      <c r="E1640" t="s">
        <v>5833</v>
      </c>
      <c r="F1640" t="s">
        <v>112</v>
      </c>
      <c r="G1640" t="s">
        <v>90</v>
      </c>
      <c r="H1640" t="s">
        <v>10</v>
      </c>
      <c r="I1640" t="s">
        <v>5834</v>
      </c>
      <c r="J1640" t="s">
        <v>5835</v>
      </c>
      <c r="K1640" t="s">
        <v>231</v>
      </c>
      <c r="L1640" t="s">
        <v>92</v>
      </c>
      <c r="M1640">
        <v>8330</v>
      </c>
      <c r="N1640">
        <v>14</v>
      </c>
      <c r="O1640" s="17">
        <v>45522</v>
      </c>
      <c r="P1640" s="19" t="s">
        <v>117</v>
      </c>
      <c r="Q1640" t="s">
        <v>24</v>
      </c>
      <c r="R1640" s="17">
        <v>45520</v>
      </c>
      <c r="S1640" s="27"/>
      <c r="T1640">
        <v>20.350000000000001</v>
      </c>
      <c r="U1640">
        <v>2.976666666666667</v>
      </c>
      <c r="V1640">
        <v>23.326666666666672</v>
      </c>
      <c r="W1640">
        <v>3</v>
      </c>
      <c r="X1640">
        <v>1.166666666666667</v>
      </c>
      <c r="Y1640">
        <v>0</v>
      </c>
      <c r="Z1640">
        <v>0</v>
      </c>
      <c r="AA1640">
        <v>0</v>
      </c>
      <c r="AB1640">
        <v>1.22465</v>
      </c>
      <c r="AC1640" s="29">
        <v>23.268683333333328</v>
      </c>
      <c r="AD1640">
        <v>0</v>
      </c>
      <c r="AF1640">
        <v>69.98</v>
      </c>
      <c r="AG1640">
        <v>0</v>
      </c>
      <c r="AH1640">
        <v>3.5</v>
      </c>
      <c r="AI1640">
        <v>3.67395</v>
      </c>
      <c r="AJ1640">
        <v>69.806049999999999</v>
      </c>
      <c r="AK1640" t="s">
        <v>26</v>
      </c>
      <c r="AN1640" s="29">
        <v>0</v>
      </c>
      <c r="AO1640" s="30">
        <f t="shared" si="50"/>
        <v>0</v>
      </c>
      <c r="AP1640" s="30">
        <f t="shared" si="51"/>
        <v>0</v>
      </c>
      <c r="AQ1640" s="30"/>
    </row>
    <row r="1641" spans="1:43" x14ac:dyDescent="0.25">
      <c r="A1641" t="s">
        <v>219</v>
      </c>
      <c r="B1641">
        <v>1977145</v>
      </c>
      <c r="C1641" t="s">
        <v>5836</v>
      </c>
      <c r="D1641">
        <v>500729</v>
      </c>
      <c r="E1641" t="s">
        <v>5837</v>
      </c>
      <c r="F1641" t="s">
        <v>89</v>
      </c>
      <c r="G1641" t="s">
        <v>90</v>
      </c>
      <c r="H1641" t="s">
        <v>10</v>
      </c>
      <c r="I1641" t="s">
        <v>5838</v>
      </c>
      <c r="J1641" t="s">
        <v>5839</v>
      </c>
      <c r="K1641" t="s">
        <v>224</v>
      </c>
      <c r="L1641" t="s">
        <v>266</v>
      </c>
      <c r="M1641">
        <v>8390</v>
      </c>
      <c r="N1641">
        <v>29</v>
      </c>
      <c r="O1641" s="17">
        <v>45547</v>
      </c>
      <c r="P1641" s="19" t="s">
        <v>133</v>
      </c>
      <c r="Q1641" t="s">
        <v>24</v>
      </c>
      <c r="R1641" s="17">
        <v>45520</v>
      </c>
      <c r="S1641" s="27"/>
      <c r="T1641">
        <v>31.88333333333334</v>
      </c>
      <c r="U1641">
        <v>4.78</v>
      </c>
      <c r="V1641">
        <v>36.663333333333327</v>
      </c>
      <c r="W1641">
        <v>3</v>
      </c>
      <c r="X1641">
        <v>1.283333333333333</v>
      </c>
      <c r="Y1641">
        <v>0</v>
      </c>
      <c r="Z1641">
        <v>0</v>
      </c>
      <c r="AA1641">
        <v>0</v>
      </c>
      <c r="AB1641">
        <v>1.1383965</v>
      </c>
      <c r="AC1641" s="29">
        <v>36.808270166666667</v>
      </c>
      <c r="AD1641">
        <v>0</v>
      </c>
      <c r="AF1641">
        <v>109.99</v>
      </c>
      <c r="AG1641">
        <v>0</v>
      </c>
      <c r="AH1641">
        <v>3.85</v>
      </c>
      <c r="AI1641">
        <v>3.4151894999999999</v>
      </c>
      <c r="AJ1641">
        <v>110.42481050000001</v>
      </c>
      <c r="AK1641" t="s">
        <v>26</v>
      </c>
      <c r="AN1641" s="29">
        <v>0</v>
      </c>
      <c r="AO1641" s="30">
        <f t="shared" si="50"/>
        <v>0</v>
      </c>
      <c r="AP1641" s="30">
        <f t="shared" si="51"/>
        <v>0</v>
      </c>
      <c r="AQ1641" s="30"/>
    </row>
    <row r="1642" spans="1:43" x14ac:dyDescent="0.25">
      <c r="A1642" t="s">
        <v>219</v>
      </c>
      <c r="B1642">
        <v>1977089</v>
      </c>
      <c r="C1642" t="s">
        <v>5840</v>
      </c>
      <c r="D1642">
        <v>1779867</v>
      </c>
      <c r="E1642" t="s">
        <v>5841</v>
      </c>
      <c r="F1642" t="s">
        <v>89</v>
      </c>
      <c r="G1642" t="s">
        <v>90</v>
      </c>
      <c r="H1642" t="s">
        <v>10</v>
      </c>
      <c r="I1642" t="s">
        <v>5842</v>
      </c>
      <c r="J1642" t="s">
        <v>5843</v>
      </c>
      <c r="K1642" t="s">
        <v>231</v>
      </c>
      <c r="L1642" t="s">
        <v>91</v>
      </c>
      <c r="M1642">
        <v>2655</v>
      </c>
      <c r="N1642">
        <v>7</v>
      </c>
      <c r="O1642" s="17">
        <v>45540</v>
      </c>
      <c r="P1642" s="19" t="s">
        <v>109</v>
      </c>
      <c r="Q1642" t="s">
        <v>24</v>
      </c>
      <c r="R1642" s="17">
        <v>45520</v>
      </c>
      <c r="S1642" s="17"/>
      <c r="T1642">
        <v>213.54</v>
      </c>
      <c r="U1642">
        <v>11.77</v>
      </c>
      <c r="V1642">
        <v>225.31</v>
      </c>
      <c r="W1642">
        <v>1</v>
      </c>
      <c r="X1642">
        <v>7.89</v>
      </c>
      <c r="Y1642">
        <v>0</v>
      </c>
      <c r="Z1642">
        <v>0</v>
      </c>
      <c r="AA1642">
        <v>0</v>
      </c>
      <c r="AB1642">
        <v>6.9958755000000004</v>
      </c>
      <c r="AC1642" s="29">
        <v>226.20412450000001</v>
      </c>
      <c r="AD1642">
        <v>0</v>
      </c>
      <c r="AF1642">
        <v>225.31</v>
      </c>
      <c r="AG1642">
        <v>0</v>
      </c>
      <c r="AH1642">
        <v>7.89</v>
      </c>
      <c r="AI1642">
        <v>6.9958755000000004</v>
      </c>
      <c r="AJ1642">
        <v>226.20412450000001</v>
      </c>
      <c r="AK1642" t="s">
        <v>25</v>
      </c>
      <c r="AN1642" s="29">
        <v>0</v>
      </c>
      <c r="AO1642" s="30">
        <f t="shared" si="50"/>
        <v>0</v>
      </c>
      <c r="AP1642" s="30">
        <f t="shared" si="51"/>
        <v>0</v>
      </c>
      <c r="AQ1642" s="30"/>
    </row>
    <row r="1643" spans="1:43" x14ac:dyDescent="0.25">
      <c r="A1643" t="s">
        <v>219</v>
      </c>
      <c r="B1643">
        <v>1977089</v>
      </c>
      <c r="C1643" t="s">
        <v>5844</v>
      </c>
      <c r="D1643">
        <v>162681</v>
      </c>
      <c r="E1643" t="s">
        <v>5841</v>
      </c>
      <c r="F1643" t="s">
        <v>89</v>
      </c>
      <c r="G1643" t="s">
        <v>90</v>
      </c>
      <c r="H1643" t="s">
        <v>10</v>
      </c>
      <c r="I1643" t="s">
        <v>5842</v>
      </c>
      <c r="J1643" t="s">
        <v>5843</v>
      </c>
      <c r="K1643" t="s">
        <v>91</v>
      </c>
      <c r="L1643" t="s">
        <v>231</v>
      </c>
      <c r="M1643">
        <v>827</v>
      </c>
      <c r="N1643">
        <v>28</v>
      </c>
      <c r="O1643" s="17">
        <v>45549</v>
      </c>
      <c r="P1643" s="19" t="s">
        <v>114</v>
      </c>
      <c r="Q1643" t="s">
        <v>24</v>
      </c>
      <c r="R1643" s="17">
        <v>45520</v>
      </c>
      <c r="S1643" s="27"/>
      <c r="T1643">
        <v>157.63999999999999</v>
      </c>
      <c r="U1643">
        <v>9.76</v>
      </c>
      <c r="V1643">
        <v>167.4</v>
      </c>
      <c r="W1643">
        <v>1</v>
      </c>
      <c r="X1643">
        <v>5.86</v>
      </c>
      <c r="Y1643">
        <v>0</v>
      </c>
      <c r="Z1643">
        <v>0</v>
      </c>
      <c r="AA1643">
        <v>0</v>
      </c>
      <c r="AB1643">
        <v>5.1977700000000002</v>
      </c>
      <c r="AC1643" s="29">
        <v>168.06223</v>
      </c>
      <c r="AD1643">
        <v>0</v>
      </c>
      <c r="AF1643">
        <v>167.4</v>
      </c>
      <c r="AG1643">
        <v>0</v>
      </c>
      <c r="AH1643">
        <v>5.86</v>
      </c>
      <c r="AI1643">
        <v>5.1977700000000002</v>
      </c>
      <c r="AJ1643">
        <v>168.06223</v>
      </c>
      <c r="AK1643" t="s">
        <v>25</v>
      </c>
      <c r="AN1643" s="29">
        <v>0</v>
      </c>
      <c r="AO1643" s="30">
        <f t="shared" si="50"/>
        <v>0</v>
      </c>
      <c r="AP1643" s="30">
        <f t="shared" si="51"/>
        <v>0</v>
      </c>
      <c r="AQ1643" s="30"/>
    </row>
    <row r="1644" spans="1:43" x14ac:dyDescent="0.25">
      <c r="A1644" t="s">
        <v>219</v>
      </c>
      <c r="B1644">
        <v>1977086</v>
      </c>
      <c r="C1644" t="s">
        <v>5845</v>
      </c>
      <c r="D1644">
        <v>162678</v>
      </c>
      <c r="E1644" t="s">
        <v>5846</v>
      </c>
      <c r="F1644" t="s">
        <v>89</v>
      </c>
      <c r="G1644" t="s">
        <v>90</v>
      </c>
      <c r="H1644" t="s">
        <v>10</v>
      </c>
      <c r="I1644" t="s">
        <v>5847</v>
      </c>
      <c r="J1644" t="s">
        <v>5848</v>
      </c>
      <c r="K1644" t="s">
        <v>91</v>
      </c>
      <c r="L1644" t="s">
        <v>231</v>
      </c>
      <c r="M1644">
        <v>888986</v>
      </c>
      <c r="N1644">
        <v>4</v>
      </c>
      <c r="O1644" s="17">
        <v>45522</v>
      </c>
      <c r="P1644" s="19" t="s">
        <v>420</v>
      </c>
      <c r="Q1644" t="s">
        <v>24</v>
      </c>
      <c r="R1644" s="17">
        <v>45520</v>
      </c>
      <c r="S1644" s="17"/>
      <c r="T1644">
        <v>156.02000000000001</v>
      </c>
      <c r="U1644">
        <v>9.76</v>
      </c>
      <c r="V1644">
        <v>165.78</v>
      </c>
      <c r="W1644">
        <v>1</v>
      </c>
      <c r="X1644">
        <v>5.8</v>
      </c>
      <c r="Y1644">
        <v>0</v>
      </c>
      <c r="Z1644">
        <v>0</v>
      </c>
      <c r="AA1644">
        <v>0</v>
      </c>
      <c r="AB1644">
        <v>5.1474690000000001</v>
      </c>
      <c r="AC1644" s="29">
        <v>166.43253100000001</v>
      </c>
      <c r="AD1644">
        <v>0</v>
      </c>
      <c r="AF1644">
        <v>165.78</v>
      </c>
      <c r="AG1644">
        <v>0</v>
      </c>
      <c r="AH1644">
        <v>5.8</v>
      </c>
      <c r="AI1644">
        <v>5.1474690000000001</v>
      </c>
      <c r="AJ1644">
        <v>166.43253100000001</v>
      </c>
      <c r="AK1644" t="s">
        <v>25</v>
      </c>
      <c r="AN1644" s="29">
        <v>0</v>
      </c>
      <c r="AO1644" s="30">
        <f t="shared" si="50"/>
        <v>0</v>
      </c>
      <c r="AP1644" s="30">
        <f t="shared" si="51"/>
        <v>0</v>
      </c>
      <c r="AQ1644" s="30"/>
    </row>
    <row r="1645" spans="1:43" x14ac:dyDescent="0.25">
      <c r="A1645" t="s">
        <v>219</v>
      </c>
      <c r="B1645">
        <v>1977077</v>
      </c>
      <c r="C1645" t="s">
        <v>5849</v>
      </c>
      <c r="D1645">
        <v>500723</v>
      </c>
      <c r="E1645" t="s">
        <v>5850</v>
      </c>
      <c r="F1645" t="s">
        <v>89</v>
      </c>
      <c r="G1645" t="s">
        <v>90</v>
      </c>
      <c r="H1645" t="s">
        <v>10</v>
      </c>
      <c r="I1645" t="s">
        <v>5851</v>
      </c>
      <c r="J1645" t="s">
        <v>5852</v>
      </c>
      <c r="K1645" t="s">
        <v>224</v>
      </c>
      <c r="L1645" t="s">
        <v>266</v>
      </c>
      <c r="M1645">
        <v>8655</v>
      </c>
      <c r="N1645">
        <v>11</v>
      </c>
      <c r="O1645" s="17">
        <v>45526</v>
      </c>
      <c r="P1645" s="19" t="s">
        <v>114</v>
      </c>
      <c r="Q1645" t="s">
        <v>24</v>
      </c>
      <c r="R1645" s="17">
        <v>45520</v>
      </c>
      <c r="S1645" s="17"/>
      <c r="T1645">
        <v>66.805000000000007</v>
      </c>
      <c r="U1645">
        <v>12.195</v>
      </c>
      <c r="V1645">
        <v>79</v>
      </c>
      <c r="W1645">
        <v>2</v>
      </c>
      <c r="X1645">
        <v>2.7650000000000001</v>
      </c>
      <c r="Y1645">
        <v>0</v>
      </c>
      <c r="Z1645">
        <v>0</v>
      </c>
      <c r="AA1645">
        <v>0</v>
      </c>
      <c r="AB1645">
        <v>2.45295</v>
      </c>
      <c r="AC1645" s="29">
        <v>79.312049999999999</v>
      </c>
      <c r="AD1645">
        <v>0</v>
      </c>
      <c r="AF1645">
        <v>158</v>
      </c>
      <c r="AG1645">
        <v>0</v>
      </c>
      <c r="AH1645">
        <v>5.53</v>
      </c>
      <c r="AI1645">
        <v>4.9058999999999999</v>
      </c>
      <c r="AJ1645">
        <v>158.6241</v>
      </c>
      <c r="AK1645" t="s">
        <v>27</v>
      </c>
      <c r="AN1645" s="29">
        <v>0</v>
      </c>
      <c r="AO1645" s="30">
        <f t="shared" si="50"/>
        <v>0</v>
      </c>
      <c r="AP1645" s="30">
        <f t="shared" si="51"/>
        <v>0</v>
      </c>
      <c r="AQ1645" s="30"/>
    </row>
    <row r="1646" spans="1:43" x14ac:dyDescent="0.25">
      <c r="A1646" t="s">
        <v>219</v>
      </c>
      <c r="B1646">
        <v>1977077</v>
      </c>
      <c r="C1646" t="s">
        <v>5853</v>
      </c>
      <c r="D1646">
        <v>500722</v>
      </c>
      <c r="E1646" t="s">
        <v>5850</v>
      </c>
      <c r="F1646" t="s">
        <v>89</v>
      </c>
      <c r="G1646" t="s">
        <v>90</v>
      </c>
      <c r="H1646" t="s">
        <v>10</v>
      </c>
      <c r="I1646" t="s">
        <v>5854</v>
      </c>
      <c r="J1646" t="s">
        <v>5855</v>
      </c>
      <c r="K1646" t="s">
        <v>224</v>
      </c>
      <c r="L1646" t="s">
        <v>266</v>
      </c>
      <c r="M1646">
        <v>8655</v>
      </c>
      <c r="N1646">
        <v>12</v>
      </c>
      <c r="O1646" s="17">
        <v>45526</v>
      </c>
      <c r="P1646" s="19" t="s">
        <v>114</v>
      </c>
      <c r="Q1646" t="s">
        <v>24</v>
      </c>
      <c r="R1646" s="17">
        <v>45520</v>
      </c>
      <c r="S1646" s="27"/>
      <c r="T1646">
        <v>66.805000000000007</v>
      </c>
      <c r="U1646">
        <v>12.195</v>
      </c>
      <c r="V1646">
        <v>79</v>
      </c>
      <c r="W1646">
        <v>2</v>
      </c>
      <c r="X1646">
        <v>2.7650000000000001</v>
      </c>
      <c r="Y1646">
        <v>0</v>
      </c>
      <c r="Z1646">
        <v>0</v>
      </c>
      <c r="AA1646">
        <v>0</v>
      </c>
      <c r="AB1646">
        <v>2.45295</v>
      </c>
      <c r="AC1646" s="29">
        <v>79.312049999999999</v>
      </c>
      <c r="AD1646">
        <v>0</v>
      </c>
      <c r="AF1646">
        <v>158</v>
      </c>
      <c r="AG1646">
        <v>0</v>
      </c>
      <c r="AH1646">
        <v>5.53</v>
      </c>
      <c r="AI1646">
        <v>4.9058999999999999</v>
      </c>
      <c r="AJ1646">
        <v>158.6241</v>
      </c>
      <c r="AK1646" t="s">
        <v>27</v>
      </c>
      <c r="AN1646" s="29">
        <v>0</v>
      </c>
      <c r="AO1646" s="30">
        <f t="shared" si="50"/>
        <v>0</v>
      </c>
      <c r="AP1646" s="30">
        <f t="shared" si="51"/>
        <v>0</v>
      </c>
      <c r="AQ1646" s="30"/>
    </row>
    <row r="1647" spans="1:43" x14ac:dyDescent="0.25">
      <c r="A1647" t="s">
        <v>219</v>
      </c>
      <c r="B1647">
        <v>1977076</v>
      </c>
      <c r="C1647" t="s">
        <v>5856</v>
      </c>
      <c r="D1647">
        <v>1779857</v>
      </c>
      <c r="E1647" t="s">
        <v>5857</v>
      </c>
      <c r="F1647" t="s">
        <v>89</v>
      </c>
      <c r="G1647" t="s">
        <v>90</v>
      </c>
      <c r="H1647" t="s">
        <v>10</v>
      </c>
      <c r="I1647" t="s">
        <v>5858</v>
      </c>
      <c r="J1647" t="s">
        <v>5859</v>
      </c>
      <c r="K1647" t="s">
        <v>271</v>
      </c>
      <c r="L1647" t="s">
        <v>726</v>
      </c>
      <c r="M1647">
        <v>8540</v>
      </c>
      <c r="N1647">
        <v>5</v>
      </c>
      <c r="O1647" s="17">
        <v>45529</v>
      </c>
      <c r="P1647" s="19" t="s">
        <v>152</v>
      </c>
      <c r="Q1647" t="s">
        <v>24</v>
      </c>
      <c r="R1647" s="17">
        <v>45520</v>
      </c>
      <c r="S1647" s="27"/>
      <c r="T1647">
        <v>19.195833333333329</v>
      </c>
      <c r="U1647">
        <v>0.59166666666666667</v>
      </c>
      <c r="V1647">
        <v>19.787500000000001</v>
      </c>
      <c r="W1647">
        <v>12</v>
      </c>
      <c r="X1647">
        <v>0.6925</v>
      </c>
      <c r="Y1647">
        <v>0</v>
      </c>
      <c r="Z1647">
        <v>0</v>
      </c>
      <c r="AA1647">
        <v>0</v>
      </c>
      <c r="AB1647">
        <v>0.61440187499999999</v>
      </c>
      <c r="AC1647" s="29">
        <v>19.865598125000002</v>
      </c>
      <c r="AD1647">
        <v>0</v>
      </c>
      <c r="AF1647">
        <v>237.45</v>
      </c>
      <c r="AG1647">
        <v>0</v>
      </c>
      <c r="AH1647">
        <v>8.31</v>
      </c>
      <c r="AI1647">
        <v>7.3728224999999998</v>
      </c>
      <c r="AJ1647">
        <v>238.38717750000001</v>
      </c>
      <c r="AK1647" t="s">
        <v>32</v>
      </c>
      <c r="AN1647" s="29">
        <v>0</v>
      </c>
      <c r="AO1647" s="30">
        <f t="shared" si="50"/>
        <v>0</v>
      </c>
      <c r="AP1647" s="30">
        <f t="shared" si="51"/>
        <v>0</v>
      </c>
      <c r="AQ1647" s="30"/>
    </row>
    <row r="1648" spans="1:43" x14ac:dyDescent="0.25">
      <c r="A1648" t="s">
        <v>219</v>
      </c>
      <c r="B1648">
        <v>1977076</v>
      </c>
      <c r="C1648" t="s">
        <v>5860</v>
      </c>
      <c r="D1648">
        <v>1079141</v>
      </c>
      <c r="E1648" t="s">
        <v>5857</v>
      </c>
      <c r="F1648" t="s">
        <v>89</v>
      </c>
      <c r="G1648" t="s">
        <v>90</v>
      </c>
      <c r="H1648" t="s">
        <v>10</v>
      </c>
      <c r="I1648" t="s">
        <v>5858</v>
      </c>
      <c r="J1648" t="s">
        <v>5859</v>
      </c>
      <c r="K1648" t="s">
        <v>726</v>
      </c>
      <c r="L1648" t="s">
        <v>271</v>
      </c>
      <c r="M1648">
        <v>8545</v>
      </c>
      <c r="N1648">
        <v>7</v>
      </c>
      <c r="O1648" s="17">
        <v>45522</v>
      </c>
      <c r="P1648" s="19" t="s">
        <v>1862</v>
      </c>
      <c r="Q1648" t="s">
        <v>24</v>
      </c>
      <c r="R1648" s="17">
        <v>45520</v>
      </c>
      <c r="S1648" s="27"/>
      <c r="T1648">
        <v>19.254999999999999</v>
      </c>
      <c r="U1648">
        <v>0.55666666666666664</v>
      </c>
      <c r="V1648">
        <v>19.811666666666671</v>
      </c>
      <c r="W1648">
        <v>12</v>
      </c>
      <c r="X1648">
        <v>0.69333333333333336</v>
      </c>
      <c r="Y1648">
        <v>0</v>
      </c>
      <c r="Z1648">
        <v>0</v>
      </c>
      <c r="AA1648">
        <v>0</v>
      </c>
      <c r="AB1648">
        <v>0.61515225000000007</v>
      </c>
      <c r="AC1648" s="29">
        <v>19.889847750000001</v>
      </c>
      <c r="AD1648">
        <v>0</v>
      </c>
      <c r="AF1648">
        <v>237.74</v>
      </c>
      <c r="AG1648">
        <v>0</v>
      </c>
      <c r="AH1648">
        <v>8.32</v>
      </c>
      <c r="AI1648">
        <v>7.3818270000000004</v>
      </c>
      <c r="AJ1648">
        <v>238.67817299999999</v>
      </c>
      <c r="AK1648" t="s">
        <v>32</v>
      </c>
      <c r="AN1648" s="29">
        <v>0</v>
      </c>
      <c r="AO1648" s="30">
        <f t="shared" si="50"/>
        <v>0</v>
      </c>
      <c r="AP1648" s="30">
        <f t="shared" si="51"/>
        <v>0</v>
      </c>
      <c r="AQ1648" s="30"/>
    </row>
    <row r="1649" spans="1:43" x14ac:dyDescent="0.25">
      <c r="A1649" t="s">
        <v>219</v>
      </c>
      <c r="B1649">
        <v>1977052</v>
      </c>
      <c r="C1649" t="s">
        <v>5861</v>
      </c>
      <c r="D1649">
        <v>1079136</v>
      </c>
      <c r="E1649" t="s">
        <v>5862</v>
      </c>
      <c r="F1649" t="s">
        <v>89</v>
      </c>
      <c r="G1649" t="s">
        <v>90</v>
      </c>
      <c r="H1649" t="s">
        <v>10</v>
      </c>
      <c r="I1649" t="s">
        <v>5863</v>
      </c>
      <c r="J1649" t="s">
        <v>5864</v>
      </c>
      <c r="K1649" t="s">
        <v>95</v>
      </c>
      <c r="L1649" t="s">
        <v>266</v>
      </c>
      <c r="M1649">
        <v>2480</v>
      </c>
      <c r="N1649">
        <v>37</v>
      </c>
      <c r="O1649" s="17">
        <v>45521</v>
      </c>
      <c r="P1649" s="19" t="s">
        <v>1472</v>
      </c>
      <c r="Q1649" t="s">
        <v>24</v>
      </c>
      <c r="R1649" s="17">
        <v>45520</v>
      </c>
      <c r="S1649" s="27"/>
      <c r="T1649">
        <v>125.57</v>
      </c>
      <c r="U1649">
        <v>11.43</v>
      </c>
      <c r="V1649">
        <v>137</v>
      </c>
      <c r="W1649">
        <v>1</v>
      </c>
      <c r="X1649">
        <v>4.8</v>
      </c>
      <c r="Y1649">
        <v>0</v>
      </c>
      <c r="Z1649">
        <v>0</v>
      </c>
      <c r="AA1649">
        <v>0</v>
      </c>
      <c r="AB1649">
        <v>4.2538499999999999</v>
      </c>
      <c r="AC1649" s="29">
        <v>137.54615000000001</v>
      </c>
      <c r="AD1649">
        <v>0</v>
      </c>
      <c r="AF1649">
        <v>137</v>
      </c>
      <c r="AG1649">
        <v>0</v>
      </c>
      <c r="AH1649">
        <v>4.8</v>
      </c>
      <c r="AI1649">
        <v>4.2538499999999999</v>
      </c>
      <c r="AJ1649">
        <v>137.54615000000001</v>
      </c>
      <c r="AK1649" t="s">
        <v>25</v>
      </c>
      <c r="AN1649" s="29">
        <v>0</v>
      </c>
      <c r="AO1649" s="30">
        <f t="shared" si="50"/>
        <v>0</v>
      </c>
      <c r="AP1649" s="30">
        <f t="shared" si="51"/>
        <v>0</v>
      </c>
      <c r="AQ1649" s="30"/>
    </row>
    <row r="1650" spans="1:43" x14ac:dyDescent="0.25">
      <c r="A1650" t="s">
        <v>219</v>
      </c>
      <c r="B1650">
        <v>1977052</v>
      </c>
      <c r="C1650" t="s">
        <v>5865</v>
      </c>
      <c r="D1650">
        <v>1079137</v>
      </c>
      <c r="E1650" t="s">
        <v>5862</v>
      </c>
      <c r="F1650" t="s">
        <v>89</v>
      </c>
      <c r="G1650" t="s">
        <v>90</v>
      </c>
      <c r="H1650" t="s">
        <v>10</v>
      </c>
      <c r="I1650" t="s">
        <v>5866</v>
      </c>
      <c r="J1650" t="s">
        <v>5867</v>
      </c>
      <c r="K1650" t="s">
        <v>95</v>
      </c>
      <c r="L1650" t="s">
        <v>266</v>
      </c>
      <c r="M1650">
        <v>2480</v>
      </c>
      <c r="N1650">
        <v>38</v>
      </c>
      <c r="O1650" s="17">
        <v>45521</v>
      </c>
      <c r="P1650" s="19" t="s">
        <v>1472</v>
      </c>
      <c r="Q1650" t="s">
        <v>24</v>
      </c>
      <c r="R1650" s="17">
        <v>45520</v>
      </c>
      <c r="S1650" s="27"/>
      <c r="T1650">
        <v>125.57</v>
      </c>
      <c r="U1650">
        <v>11.43</v>
      </c>
      <c r="V1650">
        <v>137</v>
      </c>
      <c r="W1650">
        <v>1</v>
      </c>
      <c r="X1650">
        <v>4.8</v>
      </c>
      <c r="Y1650">
        <v>0</v>
      </c>
      <c r="Z1650">
        <v>0</v>
      </c>
      <c r="AA1650">
        <v>0</v>
      </c>
      <c r="AB1650">
        <v>4.2538499999999999</v>
      </c>
      <c r="AC1650" s="29">
        <v>137.54615000000001</v>
      </c>
      <c r="AD1650">
        <v>0</v>
      </c>
      <c r="AF1650">
        <v>137</v>
      </c>
      <c r="AG1650">
        <v>0</v>
      </c>
      <c r="AH1650">
        <v>4.8</v>
      </c>
      <c r="AI1650">
        <v>4.2538499999999999</v>
      </c>
      <c r="AJ1650">
        <v>137.54615000000001</v>
      </c>
      <c r="AK1650" t="s">
        <v>25</v>
      </c>
      <c r="AN1650" s="29">
        <v>0</v>
      </c>
      <c r="AO1650" s="30">
        <f t="shared" si="50"/>
        <v>0</v>
      </c>
      <c r="AP1650" s="30">
        <f t="shared" si="51"/>
        <v>0</v>
      </c>
      <c r="AQ1650" s="30"/>
    </row>
    <row r="1651" spans="1:43" x14ac:dyDescent="0.25">
      <c r="A1651" t="s">
        <v>219</v>
      </c>
      <c r="B1651">
        <v>1977041</v>
      </c>
      <c r="C1651" t="s">
        <v>5868</v>
      </c>
      <c r="D1651">
        <v>1079133</v>
      </c>
      <c r="E1651" t="s">
        <v>5869</v>
      </c>
      <c r="F1651" t="s">
        <v>89</v>
      </c>
      <c r="G1651" t="s">
        <v>90</v>
      </c>
      <c r="H1651" t="s">
        <v>10</v>
      </c>
      <c r="I1651" t="s">
        <v>5870</v>
      </c>
      <c r="J1651" t="s">
        <v>5871</v>
      </c>
      <c r="K1651" t="s">
        <v>94</v>
      </c>
      <c r="L1651" t="s">
        <v>266</v>
      </c>
      <c r="M1651">
        <v>2065</v>
      </c>
      <c r="N1651">
        <v>37</v>
      </c>
      <c r="O1651" s="17">
        <v>45520</v>
      </c>
      <c r="P1651" s="19" t="s">
        <v>104</v>
      </c>
      <c r="Q1651" t="s">
        <v>24</v>
      </c>
      <c r="R1651" s="17">
        <v>45520</v>
      </c>
      <c r="S1651" s="27"/>
      <c r="T1651">
        <v>45.456666666666671</v>
      </c>
      <c r="U1651">
        <v>7.873333333333334</v>
      </c>
      <c r="V1651">
        <v>53.330000000000013</v>
      </c>
      <c r="W1651">
        <v>3</v>
      </c>
      <c r="X1651">
        <v>1.866666666666666</v>
      </c>
      <c r="Y1651">
        <v>0</v>
      </c>
      <c r="Z1651">
        <v>0</v>
      </c>
      <c r="AA1651">
        <v>0</v>
      </c>
      <c r="AB1651">
        <v>1.6558965000000001</v>
      </c>
      <c r="AC1651" s="29">
        <v>53.540770166666668</v>
      </c>
      <c r="AD1651">
        <v>0</v>
      </c>
      <c r="AF1651">
        <v>159.99</v>
      </c>
      <c r="AG1651">
        <v>0</v>
      </c>
      <c r="AH1651">
        <v>5.6</v>
      </c>
      <c r="AI1651">
        <v>4.9676894999999996</v>
      </c>
      <c r="AJ1651">
        <v>160.6223105</v>
      </c>
      <c r="AK1651" t="s">
        <v>26</v>
      </c>
      <c r="AN1651" s="29">
        <v>0</v>
      </c>
      <c r="AO1651" s="30">
        <f t="shared" si="50"/>
        <v>0</v>
      </c>
      <c r="AP1651" s="30">
        <f t="shared" si="51"/>
        <v>0</v>
      </c>
      <c r="AQ1651" s="30"/>
    </row>
    <row r="1652" spans="1:43" x14ac:dyDescent="0.25">
      <c r="A1652" t="s">
        <v>219</v>
      </c>
      <c r="B1652">
        <v>1977028</v>
      </c>
      <c r="C1652" t="s">
        <v>5872</v>
      </c>
      <c r="D1652">
        <v>1779836</v>
      </c>
      <c r="E1652" t="s">
        <v>5873</v>
      </c>
      <c r="F1652" t="s">
        <v>89</v>
      </c>
      <c r="G1652" t="s">
        <v>90</v>
      </c>
      <c r="H1652" t="s">
        <v>10</v>
      </c>
      <c r="I1652" t="s">
        <v>5874</v>
      </c>
      <c r="J1652" t="s">
        <v>5875</v>
      </c>
      <c r="K1652" t="s">
        <v>271</v>
      </c>
      <c r="L1652" t="s">
        <v>92</v>
      </c>
      <c r="M1652">
        <v>8375</v>
      </c>
      <c r="N1652">
        <v>34</v>
      </c>
      <c r="O1652" s="17">
        <v>45522</v>
      </c>
      <c r="P1652" s="19" t="s">
        <v>93</v>
      </c>
      <c r="Q1652" t="s">
        <v>24</v>
      </c>
      <c r="R1652" s="17">
        <v>45520</v>
      </c>
      <c r="S1652" s="27"/>
      <c r="T1652">
        <v>117.12</v>
      </c>
      <c r="U1652">
        <v>14.27</v>
      </c>
      <c r="V1652">
        <v>131.38999999999999</v>
      </c>
      <c r="W1652">
        <v>1</v>
      </c>
      <c r="X1652">
        <v>4.5999999999999996</v>
      </c>
      <c r="Y1652">
        <v>0</v>
      </c>
      <c r="Z1652">
        <v>0</v>
      </c>
      <c r="AA1652">
        <v>0</v>
      </c>
      <c r="AB1652">
        <v>4.0796595</v>
      </c>
      <c r="AC1652" s="29">
        <v>131.91034049999999</v>
      </c>
      <c r="AD1652">
        <v>0</v>
      </c>
      <c r="AF1652">
        <v>131.38999999999999</v>
      </c>
      <c r="AG1652">
        <v>0</v>
      </c>
      <c r="AH1652">
        <v>4.5999999999999996</v>
      </c>
      <c r="AI1652">
        <v>4.0796595</v>
      </c>
      <c r="AJ1652">
        <v>131.91034049999999</v>
      </c>
      <c r="AK1652" t="s">
        <v>25</v>
      </c>
      <c r="AN1652" s="29">
        <v>0</v>
      </c>
      <c r="AO1652" s="30">
        <f t="shared" si="50"/>
        <v>0</v>
      </c>
      <c r="AP1652" s="30">
        <f t="shared" si="51"/>
        <v>0</v>
      </c>
      <c r="AQ1652" s="30"/>
    </row>
    <row r="1653" spans="1:43" x14ac:dyDescent="0.25">
      <c r="A1653" t="s">
        <v>219</v>
      </c>
      <c r="B1653">
        <v>1977026</v>
      </c>
      <c r="C1653" t="s">
        <v>5876</v>
      </c>
      <c r="D1653">
        <v>162670</v>
      </c>
      <c r="E1653" t="s">
        <v>5877</v>
      </c>
      <c r="F1653" t="s">
        <v>89</v>
      </c>
      <c r="G1653" t="s">
        <v>90</v>
      </c>
      <c r="H1653" t="s">
        <v>10</v>
      </c>
      <c r="I1653" t="s">
        <v>5878</v>
      </c>
      <c r="J1653" t="s">
        <v>5879</v>
      </c>
      <c r="K1653" t="s">
        <v>91</v>
      </c>
      <c r="L1653" t="s">
        <v>231</v>
      </c>
      <c r="M1653">
        <v>992287</v>
      </c>
      <c r="N1653">
        <v>72</v>
      </c>
      <c r="O1653" s="17">
        <v>45527</v>
      </c>
      <c r="P1653" s="19" t="s">
        <v>114</v>
      </c>
      <c r="Q1653" t="s">
        <v>24</v>
      </c>
      <c r="R1653" s="17">
        <v>45520</v>
      </c>
      <c r="S1653" s="27"/>
      <c r="T1653">
        <v>267.3</v>
      </c>
      <c r="U1653">
        <v>9.76</v>
      </c>
      <c r="V1653">
        <v>277.06</v>
      </c>
      <c r="W1653">
        <v>1</v>
      </c>
      <c r="X1653">
        <v>9.6999999999999993</v>
      </c>
      <c r="Y1653">
        <v>0</v>
      </c>
      <c r="Z1653">
        <v>0</v>
      </c>
      <c r="AA1653">
        <v>0</v>
      </c>
      <c r="AB1653">
        <v>8.6027129999999996</v>
      </c>
      <c r="AC1653" s="29">
        <v>278.157287</v>
      </c>
      <c r="AD1653">
        <v>0</v>
      </c>
      <c r="AF1653">
        <v>277.06</v>
      </c>
      <c r="AG1653">
        <v>0</v>
      </c>
      <c r="AH1653">
        <v>9.6999999999999993</v>
      </c>
      <c r="AI1653">
        <v>8.6027129999999996</v>
      </c>
      <c r="AJ1653">
        <v>278.157287</v>
      </c>
      <c r="AK1653" t="s">
        <v>25</v>
      </c>
      <c r="AN1653" s="29">
        <v>0</v>
      </c>
      <c r="AO1653" s="30">
        <f t="shared" si="50"/>
        <v>0</v>
      </c>
      <c r="AP1653" s="30">
        <f t="shared" si="51"/>
        <v>0</v>
      </c>
      <c r="AQ1653" s="30"/>
    </row>
    <row r="1654" spans="1:43" x14ac:dyDescent="0.25">
      <c r="A1654" t="s">
        <v>219</v>
      </c>
      <c r="B1654">
        <v>1977026</v>
      </c>
      <c r="C1654" t="s">
        <v>5880</v>
      </c>
      <c r="D1654">
        <v>162671</v>
      </c>
      <c r="E1654" t="s">
        <v>5877</v>
      </c>
      <c r="F1654" t="s">
        <v>89</v>
      </c>
      <c r="G1654" t="s">
        <v>90</v>
      </c>
      <c r="H1654" t="s">
        <v>10</v>
      </c>
      <c r="I1654" t="s">
        <v>5881</v>
      </c>
      <c r="J1654" t="s">
        <v>5882</v>
      </c>
      <c r="K1654" t="s">
        <v>91</v>
      </c>
      <c r="L1654" t="s">
        <v>231</v>
      </c>
      <c r="M1654">
        <v>992287</v>
      </c>
      <c r="N1654">
        <v>71</v>
      </c>
      <c r="O1654" s="17">
        <v>45527</v>
      </c>
      <c r="P1654" s="19" t="s">
        <v>114</v>
      </c>
      <c r="Q1654" t="s">
        <v>24</v>
      </c>
      <c r="R1654" s="17">
        <v>45520</v>
      </c>
      <c r="S1654" s="27"/>
      <c r="T1654">
        <v>267.3</v>
      </c>
      <c r="U1654">
        <v>9.76</v>
      </c>
      <c r="V1654">
        <v>277.06</v>
      </c>
      <c r="W1654">
        <v>1</v>
      </c>
      <c r="X1654">
        <v>9.6999999999999993</v>
      </c>
      <c r="Y1654">
        <v>0</v>
      </c>
      <c r="Z1654">
        <v>0</v>
      </c>
      <c r="AA1654">
        <v>0</v>
      </c>
      <c r="AB1654">
        <v>8.6027129999999996</v>
      </c>
      <c r="AC1654" s="29">
        <v>278.157287</v>
      </c>
      <c r="AD1654">
        <v>0</v>
      </c>
      <c r="AF1654">
        <v>277.06</v>
      </c>
      <c r="AG1654">
        <v>0</v>
      </c>
      <c r="AH1654">
        <v>9.6999999999999993</v>
      </c>
      <c r="AI1654">
        <v>8.6027129999999996</v>
      </c>
      <c r="AJ1654">
        <v>278.157287</v>
      </c>
      <c r="AK1654" t="s">
        <v>25</v>
      </c>
      <c r="AN1654" s="29">
        <v>0</v>
      </c>
      <c r="AO1654" s="30">
        <f t="shared" si="50"/>
        <v>0</v>
      </c>
      <c r="AP1654" s="30">
        <f t="shared" si="51"/>
        <v>0</v>
      </c>
      <c r="AQ1654" s="30"/>
    </row>
    <row r="1655" spans="1:43" x14ac:dyDescent="0.25">
      <c r="A1655" t="s">
        <v>219</v>
      </c>
      <c r="B1655">
        <v>1977017</v>
      </c>
      <c r="C1655" t="s">
        <v>5883</v>
      </c>
      <c r="D1655">
        <v>1779830</v>
      </c>
      <c r="E1655" t="s">
        <v>5884</v>
      </c>
      <c r="F1655" t="s">
        <v>89</v>
      </c>
      <c r="G1655" t="s">
        <v>90</v>
      </c>
      <c r="H1655" t="s">
        <v>10</v>
      </c>
      <c r="I1655" t="s">
        <v>5885</v>
      </c>
      <c r="J1655" t="s">
        <v>5886</v>
      </c>
      <c r="K1655" t="s">
        <v>231</v>
      </c>
      <c r="L1655" t="s">
        <v>91</v>
      </c>
      <c r="M1655">
        <v>2661</v>
      </c>
      <c r="N1655">
        <v>20</v>
      </c>
      <c r="O1655" s="17">
        <v>45522</v>
      </c>
      <c r="P1655" s="19" t="s">
        <v>109</v>
      </c>
      <c r="Q1655" t="s">
        <v>24</v>
      </c>
      <c r="R1655" s="17">
        <v>45520</v>
      </c>
      <c r="S1655" s="27"/>
      <c r="T1655">
        <v>66.073333333333338</v>
      </c>
      <c r="U1655">
        <v>3.9233333333333329</v>
      </c>
      <c r="V1655">
        <v>69.99666666666667</v>
      </c>
      <c r="W1655">
        <v>3</v>
      </c>
      <c r="X1655">
        <v>2.4500000000000002</v>
      </c>
      <c r="Y1655">
        <v>0</v>
      </c>
      <c r="Z1655">
        <v>0</v>
      </c>
      <c r="AA1655">
        <v>0</v>
      </c>
      <c r="AB1655">
        <v>2.1733965</v>
      </c>
      <c r="AC1655" s="29">
        <v>70.273270166666677</v>
      </c>
      <c r="AD1655">
        <v>0</v>
      </c>
      <c r="AF1655">
        <v>209.99</v>
      </c>
      <c r="AG1655">
        <v>0</v>
      </c>
      <c r="AH1655">
        <v>7.35</v>
      </c>
      <c r="AI1655">
        <v>6.5201894999999999</v>
      </c>
      <c r="AJ1655">
        <v>210.81981049999999</v>
      </c>
      <c r="AK1655" t="s">
        <v>26</v>
      </c>
      <c r="AN1655" s="29">
        <v>0</v>
      </c>
      <c r="AO1655" s="30">
        <f t="shared" si="50"/>
        <v>0</v>
      </c>
      <c r="AP1655" s="30">
        <f t="shared" si="51"/>
        <v>0</v>
      </c>
      <c r="AQ1655" s="30"/>
    </row>
    <row r="1656" spans="1:43" x14ac:dyDescent="0.25">
      <c r="A1656" t="s">
        <v>219</v>
      </c>
      <c r="B1656">
        <v>1977011</v>
      </c>
      <c r="C1656" t="s">
        <v>5887</v>
      </c>
      <c r="D1656">
        <v>500714</v>
      </c>
      <c r="E1656" t="s">
        <v>5888</v>
      </c>
      <c r="F1656" t="s">
        <v>89</v>
      </c>
      <c r="G1656" t="s">
        <v>90</v>
      </c>
      <c r="H1656" t="s">
        <v>137</v>
      </c>
      <c r="I1656" t="s">
        <v>5889</v>
      </c>
      <c r="J1656" t="s">
        <v>5890</v>
      </c>
      <c r="K1656" t="s">
        <v>224</v>
      </c>
      <c r="L1656" t="s">
        <v>266</v>
      </c>
      <c r="M1656">
        <v>8331</v>
      </c>
      <c r="N1656">
        <v>4</v>
      </c>
      <c r="O1656" s="17">
        <v>45520</v>
      </c>
      <c r="P1656" s="19" t="s">
        <v>577</v>
      </c>
      <c r="Q1656" t="s">
        <v>24</v>
      </c>
      <c r="R1656" s="17">
        <v>45520</v>
      </c>
      <c r="S1656" s="27"/>
      <c r="T1656">
        <v>154.13</v>
      </c>
      <c r="U1656">
        <v>24.4</v>
      </c>
      <c r="V1656">
        <v>178.53</v>
      </c>
      <c r="W1656">
        <v>1</v>
      </c>
      <c r="X1656">
        <v>6.25</v>
      </c>
      <c r="Y1656">
        <v>0</v>
      </c>
      <c r="Z1656">
        <v>0</v>
      </c>
      <c r="AA1656">
        <v>0</v>
      </c>
      <c r="AB1656">
        <v>9.2389275000000008</v>
      </c>
      <c r="AC1656" s="29">
        <v>175.54107250000001</v>
      </c>
      <c r="AD1656">
        <v>0</v>
      </c>
      <c r="AF1656">
        <v>178.53</v>
      </c>
      <c r="AG1656">
        <v>0</v>
      </c>
      <c r="AH1656">
        <v>6.25</v>
      </c>
      <c r="AI1656">
        <v>9.2389275000000008</v>
      </c>
      <c r="AJ1656">
        <v>175.54107250000001</v>
      </c>
      <c r="AK1656" t="s">
        <v>25</v>
      </c>
      <c r="AN1656" s="29">
        <v>0</v>
      </c>
      <c r="AO1656" s="30">
        <f t="shared" si="50"/>
        <v>0</v>
      </c>
      <c r="AP1656" s="30">
        <f t="shared" si="51"/>
        <v>0</v>
      </c>
      <c r="AQ1656" s="30"/>
    </row>
    <row r="1657" spans="1:43" x14ac:dyDescent="0.25">
      <c r="A1657" t="s">
        <v>219</v>
      </c>
      <c r="B1657">
        <v>1977011</v>
      </c>
      <c r="C1657" t="s">
        <v>5891</v>
      </c>
      <c r="D1657">
        <v>500715</v>
      </c>
      <c r="E1657" t="s">
        <v>5888</v>
      </c>
      <c r="F1657" t="s">
        <v>89</v>
      </c>
      <c r="G1657" t="s">
        <v>90</v>
      </c>
      <c r="H1657" t="s">
        <v>137</v>
      </c>
      <c r="I1657" t="s">
        <v>5892</v>
      </c>
      <c r="J1657" t="s">
        <v>5893</v>
      </c>
      <c r="K1657" t="s">
        <v>224</v>
      </c>
      <c r="L1657" t="s">
        <v>266</v>
      </c>
      <c r="M1657">
        <v>8331</v>
      </c>
      <c r="N1657">
        <v>3</v>
      </c>
      <c r="O1657" s="17">
        <v>45520</v>
      </c>
      <c r="P1657" s="19" t="s">
        <v>577</v>
      </c>
      <c r="Q1657" t="s">
        <v>24</v>
      </c>
      <c r="R1657" s="17">
        <v>45520</v>
      </c>
      <c r="S1657" s="27"/>
      <c r="T1657">
        <v>154.13</v>
      </c>
      <c r="U1657">
        <v>24.4</v>
      </c>
      <c r="V1657">
        <v>178.53</v>
      </c>
      <c r="W1657">
        <v>1</v>
      </c>
      <c r="X1657">
        <v>6.25</v>
      </c>
      <c r="Y1657">
        <v>0</v>
      </c>
      <c r="Z1657">
        <v>0</v>
      </c>
      <c r="AA1657">
        <v>0</v>
      </c>
      <c r="AB1657">
        <v>9.2389275000000008</v>
      </c>
      <c r="AC1657" s="29">
        <v>175.54107250000001</v>
      </c>
      <c r="AD1657">
        <v>0</v>
      </c>
      <c r="AF1657">
        <v>178.53</v>
      </c>
      <c r="AG1657">
        <v>0</v>
      </c>
      <c r="AH1657">
        <v>6.25</v>
      </c>
      <c r="AI1657">
        <v>9.2389275000000008</v>
      </c>
      <c r="AJ1657">
        <v>175.54107250000001</v>
      </c>
      <c r="AK1657" t="s">
        <v>25</v>
      </c>
      <c r="AN1657" s="29">
        <v>0</v>
      </c>
      <c r="AO1657" s="30">
        <f t="shared" si="50"/>
        <v>0</v>
      </c>
      <c r="AP1657" s="30">
        <f t="shared" si="51"/>
        <v>0</v>
      </c>
      <c r="AQ1657" s="30"/>
    </row>
    <row r="1658" spans="1:43" x14ac:dyDescent="0.25">
      <c r="A1658" t="s">
        <v>219</v>
      </c>
      <c r="B1658">
        <v>1976999</v>
      </c>
      <c r="C1658" t="s">
        <v>5894</v>
      </c>
      <c r="D1658">
        <v>1779827</v>
      </c>
      <c r="E1658" t="s">
        <v>5895</v>
      </c>
      <c r="F1658" t="s">
        <v>89</v>
      </c>
      <c r="G1658" t="s">
        <v>90</v>
      </c>
      <c r="H1658" t="s">
        <v>10</v>
      </c>
      <c r="I1658" t="s">
        <v>5896</v>
      </c>
      <c r="J1658" t="s">
        <v>5897</v>
      </c>
      <c r="K1658" t="s">
        <v>231</v>
      </c>
      <c r="L1658" t="s">
        <v>106</v>
      </c>
      <c r="M1658">
        <v>8375</v>
      </c>
      <c r="N1658">
        <v>32</v>
      </c>
      <c r="O1658" s="17">
        <v>45522</v>
      </c>
      <c r="P1658" s="19" t="s">
        <v>116</v>
      </c>
      <c r="Q1658" t="s">
        <v>24</v>
      </c>
      <c r="R1658" s="17">
        <v>45520</v>
      </c>
      <c r="S1658" s="27"/>
      <c r="T1658">
        <v>111.04</v>
      </c>
      <c r="U1658">
        <v>8.93</v>
      </c>
      <c r="V1658">
        <v>119.97</v>
      </c>
      <c r="W1658">
        <v>1</v>
      </c>
      <c r="X1658">
        <v>4.2</v>
      </c>
      <c r="Y1658">
        <v>0</v>
      </c>
      <c r="Z1658">
        <v>0</v>
      </c>
      <c r="AA1658">
        <v>0</v>
      </c>
      <c r="AB1658">
        <v>3.7250684999999999</v>
      </c>
      <c r="AC1658" s="29">
        <v>120.4449315</v>
      </c>
      <c r="AD1658">
        <v>0</v>
      </c>
      <c r="AF1658">
        <v>119.97</v>
      </c>
      <c r="AG1658">
        <v>0</v>
      </c>
      <c r="AH1658">
        <v>4.2</v>
      </c>
      <c r="AI1658">
        <v>3.7250684999999999</v>
      </c>
      <c r="AJ1658">
        <v>120.4449315</v>
      </c>
      <c r="AK1658" t="s">
        <v>25</v>
      </c>
      <c r="AN1658" s="29">
        <v>0</v>
      </c>
      <c r="AO1658" s="30">
        <f t="shared" si="50"/>
        <v>0</v>
      </c>
      <c r="AP1658" s="30">
        <f t="shared" si="51"/>
        <v>0</v>
      </c>
      <c r="AQ1658" s="30"/>
    </row>
    <row r="1659" spans="1:43" x14ac:dyDescent="0.25">
      <c r="A1659" t="s">
        <v>219</v>
      </c>
      <c r="B1659">
        <v>1976999</v>
      </c>
      <c r="C1659" t="s">
        <v>5898</v>
      </c>
      <c r="D1659">
        <v>1779826</v>
      </c>
      <c r="E1659" t="s">
        <v>5895</v>
      </c>
      <c r="F1659" t="s">
        <v>89</v>
      </c>
      <c r="G1659" t="s">
        <v>90</v>
      </c>
      <c r="H1659" t="s">
        <v>10</v>
      </c>
      <c r="I1659" t="s">
        <v>5899</v>
      </c>
      <c r="J1659" t="s">
        <v>5900</v>
      </c>
      <c r="K1659" t="s">
        <v>231</v>
      </c>
      <c r="L1659" t="s">
        <v>106</v>
      </c>
      <c r="M1659">
        <v>8375</v>
      </c>
      <c r="N1659">
        <v>38</v>
      </c>
      <c r="O1659" s="17">
        <v>45522</v>
      </c>
      <c r="P1659" s="19" t="s">
        <v>116</v>
      </c>
      <c r="Q1659" t="s">
        <v>24</v>
      </c>
      <c r="R1659" s="17">
        <v>45520</v>
      </c>
      <c r="S1659" s="27"/>
      <c r="T1659">
        <v>111.04</v>
      </c>
      <c r="U1659">
        <v>8.93</v>
      </c>
      <c r="V1659">
        <v>119.97</v>
      </c>
      <c r="W1659">
        <v>1</v>
      </c>
      <c r="X1659">
        <v>4.2</v>
      </c>
      <c r="Y1659">
        <v>0</v>
      </c>
      <c r="Z1659">
        <v>0</v>
      </c>
      <c r="AA1659">
        <v>0</v>
      </c>
      <c r="AB1659">
        <v>3.7250684999999999</v>
      </c>
      <c r="AC1659" s="29">
        <v>120.4449315</v>
      </c>
      <c r="AD1659">
        <v>0</v>
      </c>
      <c r="AF1659">
        <v>119.97</v>
      </c>
      <c r="AG1659">
        <v>0</v>
      </c>
      <c r="AH1659">
        <v>4.2</v>
      </c>
      <c r="AI1659">
        <v>3.7250684999999999</v>
      </c>
      <c r="AJ1659">
        <v>120.4449315</v>
      </c>
      <c r="AK1659" t="s">
        <v>25</v>
      </c>
      <c r="AN1659" s="29">
        <v>0</v>
      </c>
      <c r="AO1659" s="30">
        <f t="shared" si="50"/>
        <v>0</v>
      </c>
      <c r="AP1659" s="30">
        <f t="shared" si="51"/>
        <v>0</v>
      </c>
      <c r="AQ1659" s="30"/>
    </row>
    <row r="1660" spans="1:43" x14ac:dyDescent="0.25">
      <c r="A1660" t="s">
        <v>219</v>
      </c>
      <c r="B1660">
        <v>1976986</v>
      </c>
      <c r="C1660" t="s">
        <v>5901</v>
      </c>
      <c r="D1660">
        <v>1079129</v>
      </c>
      <c r="E1660" t="s">
        <v>5902</v>
      </c>
      <c r="F1660" t="s">
        <v>89</v>
      </c>
      <c r="G1660" t="s">
        <v>90</v>
      </c>
      <c r="H1660" t="s">
        <v>10</v>
      </c>
      <c r="I1660" t="s">
        <v>5903</v>
      </c>
      <c r="J1660" t="s">
        <v>1767</v>
      </c>
      <c r="K1660" t="s">
        <v>92</v>
      </c>
      <c r="L1660" t="s">
        <v>231</v>
      </c>
      <c r="M1660">
        <v>915</v>
      </c>
      <c r="N1660">
        <v>31</v>
      </c>
      <c r="O1660" s="17">
        <v>45522</v>
      </c>
      <c r="P1660" s="19" t="s">
        <v>284</v>
      </c>
      <c r="Q1660" t="s">
        <v>24</v>
      </c>
      <c r="R1660" s="17">
        <v>45520</v>
      </c>
      <c r="S1660" s="27"/>
      <c r="T1660">
        <v>71.540000000000006</v>
      </c>
      <c r="U1660">
        <v>9.9499999999999993</v>
      </c>
      <c r="V1660">
        <v>81.489999999999995</v>
      </c>
      <c r="W1660">
        <v>1</v>
      </c>
      <c r="X1660">
        <v>2.85</v>
      </c>
      <c r="Y1660">
        <v>0</v>
      </c>
      <c r="Z1660">
        <v>0</v>
      </c>
      <c r="AA1660">
        <v>0</v>
      </c>
      <c r="AB1660">
        <v>2.5302644999999999</v>
      </c>
      <c r="AC1660" s="29">
        <v>81.809735499999988</v>
      </c>
      <c r="AD1660">
        <v>0</v>
      </c>
      <c r="AF1660">
        <v>81.489999999999995</v>
      </c>
      <c r="AG1660">
        <v>0</v>
      </c>
      <c r="AH1660">
        <v>2.85</v>
      </c>
      <c r="AI1660">
        <v>2.5302644999999999</v>
      </c>
      <c r="AJ1660">
        <v>81.809735499999988</v>
      </c>
      <c r="AK1660" t="s">
        <v>25</v>
      </c>
      <c r="AN1660" s="29">
        <v>0</v>
      </c>
      <c r="AO1660" s="30">
        <f t="shared" si="50"/>
        <v>0</v>
      </c>
      <c r="AP1660" s="30">
        <f t="shared" si="51"/>
        <v>0</v>
      </c>
      <c r="AQ1660" s="30"/>
    </row>
    <row r="1661" spans="1:43" x14ac:dyDescent="0.25">
      <c r="A1661" t="s">
        <v>219</v>
      </c>
      <c r="B1661">
        <v>1976986</v>
      </c>
      <c r="C1661" t="s">
        <v>5904</v>
      </c>
      <c r="D1661">
        <v>1779823</v>
      </c>
      <c r="E1661" t="s">
        <v>5902</v>
      </c>
      <c r="F1661" t="s">
        <v>89</v>
      </c>
      <c r="G1661" t="s">
        <v>90</v>
      </c>
      <c r="H1661" t="s">
        <v>10</v>
      </c>
      <c r="I1661" t="s">
        <v>5903</v>
      </c>
      <c r="J1661" t="s">
        <v>1767</v>
      </c>
      <c r="K1661" t="s">
        <v>231</v>
      </c>
      <c r="L1661" t="s">
        <v>92</v>
      </c>
      <c r="M1661">
        <v>900</v>
      </c>
      <c r="N1661">
        <v>26</v>
      </c>
      <c r="O1661" s="17">
        <v>45520</v>
      </c>
      <c r="P1661" s="19" t="s">
        <v>101</v>
      </c>
      <c r="Q1661" t="s">
        <v>24</v>
      </c>
      <c r="R1661" s="17">
        <v>45520</v>
      </c>
      <c r="S1661" s="17"/>
      <c r="T1661">
        <v>75.95</v>
      </c>
      <c r="U1661">
        <v>8.93</v>
      </c>
      <c r="V1661">
        <v>84.88</v>
      </c>
      <c r="W1661">
        <v>1</v>
      </c>
      <c r="X1661">
        <v>2.97</v>
      </c>
      <c r="Y1661">
        <v>0</v>
      </c>
      <c r="Z1661">
        <v>0</v>
      </c>
      <c r="AA1661">
        <v>0</v>
      </c>
      <c r="AB1661">
        <v>2.6355240000000002</v>
      </c>
      <c r="AC1661" s="29">
        <v>85.214475999999991</v>
      </c>
      <c r="AD1661">
        <v>0</v>
      </c>
      <c r="AF1661">
        <v>84.88</v>
      </c>
      <c r="AG1661">
        <v>0</v>
      </c>
      <c r="AH1661">
        <v>2.97</v>
      </c>
      <c r="AI1661">
        <v>2.6355240000000002</v>
      </c>
      <c r="AJ1661">
        <v>85.214475999999991</v>
      </c>
      <c r="AK1661" t="s">
        <v>25</v>
      </c>
      <c r="AN1661" s="29">
        <v>0</v>
      </c>
      <c r="AO1661" s="30">
        <f t="shared" si="50"/>
        <v>0</v>
      </c>
      <c r="AP1661" s="30">
        <f t="shared" si="51"/>
        <v>0</v>
      </c>
      <c r="AQ1661" s="30"/>
    </row>
    <row r="1662" spans="1:43" x14ac:dyDescent="0.25">
      <c r="A1662" t="s">
        <v>219</v>
      </c>
      <c r="B1662">
        <v>1976980</v>
      </c>
      <c r="C1662" t="s">
        <v>5905</v>
      </c>
      <c r="D1662">
        <v>1779822</v>
      </c>
      <c r="E1662" t="s">
        <v>5906</v>
      </c>
      <c r="F1662" t="s">
        <v>89</v>
      </c>
      <c r="G1662" t="s">
        <v>90</v>
      </c>
      <c r="H1662" t="s">
        <v>10</v>
      </c>
      <c r="I1662" t="s">
        <v>5907</v>
      </c>
      <c r="J1662" t="s">
        <v>5908</v>
      </c>
      <c r="K1662" t="s">
        <v>231</v>
      </c>
      <c r="L1662" t="s">
        <v>91</v>
      </c>
      <c r="M1662">
        <v>8280</v>
      </c>
      <c r="N1662">
        <v>75</v>
      </c>
      <c r="O1662" s="17">
        <v>45525</v>
      </c>
      <c r="P1662" s="19" t="s">
        <v>125</v>
      </c>
      <c r="Q1662" t="s">
        <v>24</v>
      </c>
      <c r="R1662" s="17">
        <v>45520</v>
      </c>
      <c r="S1662" s="27"/>
      <c r="T1662">
        <v>268.2</v>
      </c>
      <c r="U1662">
        <v>11.77</v>
      </c>
      <c r="V1662">
        <v>279.97000000000003</v>
      </c>
      <c r="W1662">
        <v>1</v>
      </c>
      <c r="X1662">
        <v>9.8000000000000007</v>
      </c>
      <c r="Y1662">
        <v>0</v>
      </c>
      <c r="Z1662">
        <v>0</v>
      </c>
      <c r="AA1662">
        <v>0</v>
      </c>
      <c r="AB1662">
        <v>8.6930685000000008</v>
      </c>
      <c r="AC1662" s="29">
        <v>281.07693150000011</v>
      </c>
      <c r="AD1662">
        <v>0</v>
      </c>
      <c r="AF1662">
        <v>279.97000000000003</v>
      </c>
      <c r="AG1662">
        <v>0</v>
      </c>
      <c r="AH1662">
        <v>9.8000000000000007</v>
      </c>
      <c r="AI1662">
        <v>8.6930685000000008</v>
      </c>
      <c r="AJ1662">
        <v>281.07693150000011</v>
      </c>
      <c r="AK1662" t="s">
        <v>25</v>
      </c>
      <c r="AN1662" s="29">
        <v>0</v>
      </c>
      <c r="AO1662" s="30">
        <f t="shared" si="50"/>
        <v>0</v>
      </c>
      <c r="AP1662" s="30">
        <f t="shared" si="51"/>
        <v>0</v>
      </c>
      <c r="AQ1662" s="30"/>
    </row>
    <row r="1663" spans="1:43" x14ac:dyDescent="0.25">
      <c r="A1663" t="s">
        <v>219</v>
      </c>
      <c r="B1663">
        <v>1976980</v>
      </c>
      <c r="C1663" t="s">
        <v>5909</v>
      </c>
      <c r="D1663">
        <v>1779821</v>
      </c>
      <c r="E1663" t="s">
        <v>5906</v>
      </c>
      <c r="F1663" t="s">
        <v>89</v>
      </c>
      <c r="G1663" t="s">
        <v>90</v>
      </c>
      <c r="H1663" t="s">
        <v>10</v>
      </c>
      <c r="I1663" t="s">
        <v>5910</v>
      </c>
      <c r="J1663" t="s">
        <v>5911</v>
      </c>
      <c r="K1663" t="s">
        <v>231</v>
      </c>
      <c r="L1663" t="s">
        <v>91</v>
      </c>
      <c r="M1663">
        <v>8280</v>
      </c>
      <c r="N1663">
        <v>76</v>
      </c>
      <c r="O1663" s="17">
        <v>45525</v>
      </c>
      <c r="P1663" s="19" t="s">
        <v>125</v>
      </c>
      <c r="Q1663" t="s">
        <v>24</v>
      </c>
      <c r="R1663" s="17">
        <v>45520</v>
      </c>
      <c r="S1663" s="27"/>
      <c r="T1663">
        <v>268.2</v>
      </c>
      <c r="U1663">
        <v>11.77</v>
      </c>
      <c r="V1663">
        <v>279.97000000000003</v>
      </c>
      <c r="W1663">
        <v>1</v>
      </c>
      <c r="X1663">
        <v>9.8000000000000007</v>
      </c>
      <c r="Y1663">
        <v>0</v>
      </c>
      <c r="Z1663">
        <v>0</v>
      </c>
      <c r="AA1663">
        <v>0</v>
      </c>
      <c r="AB1663">
        <v>8.6930685000000008</v>
      </c>
      <c r="AC1663" s="29">
        <v>281.07693150000011</v>
      </c>
      <c r="AD1663">
        <v>0</v>
      </c>
      <c r="AF1663">
        <v>279.97000000000003</v>
      </c>
      <c r="AG1663">
        <v>0</v>
      </c>
      <c r="AH1663">
        <v>9.8000000000000007</v>
      </c>
      <c r="AI1663">
        <v>8.6930685000000008</v>
      </c>
      <c r="AJ1663">
        <v>281.07693150000011</v>
      </c>
      <c r="AK1663" t="s">
        <v>25</v>
      </c>
      <c r="AN1663" s="29">
        <v>0</v>
      </c>
      <c r="AO1663" s="30">
        <f t="shared" si="50"/>
        <v>0</v>
      </c>
      <c r="AP1663" s="30">
        <f t="shared" si="51"/>
        <v>0</v>
      </c>
      <c r="AQ1663" s="30"/>
    </row>
    <row r="1664" spans="1:43" x14ac:dyDescent="0.25">
      <c r="A1664" t="s">
        <v>219</v>
      </c>
      <c r="B1664">
        <v>1976975</v>
      </c>
      <c r="C1664" t="s">
        <v>5912</v>
      </c>
      <c r="D1664">
        <v>162661</v>
      </c>
      <c r="E1664" t="s">
        <v>5913</v>
      </c>
      <c r="F1664" t="s">
        <v>89</v>
      </c>
      <c r="G1664" t="s">
        <v>90</v>
      </c>
      <c r="H1664" t="s">
        <v>10</v>
      </c>
      <c r="I1664" t="s">
        <v>5914</v>
      </c>
      <c r="J1664" t="s">
        <v>5915</v>
      </c>
      <c r="K1664" t="s">
        <v>91</v>
      </c>
      <c r="L1664" t="s">
        <v>94</v>
      </c>
      <c r="M1664">
        <v>8470</v>
      </c>
      <c r="N1664">
        <v>26</v>
      </c>
      <c r="O1664" s="17">
        <v>45537</v>
      </c>
      <c r="P1664" s="19" t="s">
        <v>98</v>
      </c>
      <c r="Q1664" t="s">
        <v>24</v>
      </c>
      <c r="R1664" s="17">
        <v>45520</v>
      </c>
      <c r="S1664" s="27"/>
      <c r="T1664">
        <v>35.869999999999997</v>
      </c>
      <c r="U1664">
        <v>3.5366666666666671</v>
      </c>
      <c r="V1664">
        <v>39.406666666666673</v>
      </c>
      <c r="W1664">
        <v>3</v>
      </c>
      <c r="X1664">
        <v>1.38</v>
      </c>
      <c r="Y1664">
        <v>0</v>
      </c>
      <c r="Z1664">
        <v>0</v>
      </c>
      <c r="AA1664">
        <v>0</v>
      </c>
      <c r="AB1664">
        <v>1.2235769999999999</v>
      </c>
      <c r="AC1664" s="29">
        <v>39.563089666666663</v>
      </c>
      <c r="AD1664">
        <v>0</v>
      </c>
      <c r="AF1664">
        <v>118.22</v>
      </c>
      <c r="AG1664">
        <v>0</v>
      </c>
      <c r="AH1664">
        <v>4.1399999999999997</v>
      </c>
      <c r="AI1664">
        <v>3.670731</v>
      </c>
      <c r="AJ1664">
        <v>118.689269</v>
      </c>
      <c r="AK1664" t="s">
        <v>26</v>
      </c>
      <c r="AN1664" s="29">
        <v>10.18</v>
      </c>
      <c r="AO1664" s="30">
        <f t="shared" si="50"/>
        <v>2.9267499999999997</v>
      </c>
      <c r="AP1664" s="30">
        <f t="shared" si="51"/>
        <v>0.97558333333333325</v>
      </c>
      <c r="AQ1664" s="30"/>
    </row>
    <row r="1665" spans="1:43" x14ac:dyDescent="0.25">
      <c r="A1665" t="s">
        <v>219</v>
      </c>
      <c r="B1665">
        <v>1976975</v>
      </c>
      <c r="C1665" t="s">
        <v>5916</v>
      </c>
      <c r="D1665">
        <v>162660</v>
      </c>
      <c r="E1665" t="s">
        <v>5913</v>
      </c>
      <c r="F1665" t="s">
        <v>89</v>
      </c>
      <c r="G1665" t="s">
        <v>90</v>
      </c>
      <c r="H1665" t="s">
        <v>10</v>
      </c>
      <c r="I1665" t="s">
        <v>5917</v>
      </c>
      <c r="J1665" t="s">
        <v>5918</v>
      </c>
      <c r="K1665" t="s">
        <v>91</v>
      </c>
      <c r="L1665" t="s">
        <v>94</v>
      </c>
      <c r="M1665">
        <v>8470</v>
      </c>
      <c r="N1665">
        <v>25</v>
      </c>
      <c r="O1665" s="17">
        <v>45537</v>
      </c>
      <c r="P1665" s="19" t="s">
        <v>98</v>
      </c>
      <c r="Q1665" t="s">
        <v>24</v>
      </c>
      <c r="R1665" s="17">
        <v>45520</v>
      </c>
      <c r="S1665" s="17"/>
      <c r="T1665">
        <v>35.869999999999997</v>
      </c>
      <c r="U1665">
        <v>3.5366666666666671</v>
      </c>
      <c r="V1665">
        <v>39.406666666666673</v>
      </c>
      <c r="W1665">
        <v>3</v>
      </c>
      <c r="X1665">
        <v>1.38</v>
      </c>
      <c r="Y1665">
        <v>0</v>
      </c>
      <c r="Z1665">
        <v>0</v>
      </c>
      <c r="AA1665">
        <v>0</v>
      </c>
      <c r="AB1665">
        <v>1.2235769999999999</v>
      </c>
      <c r="AC1665" s="29">
        <v>39.563089666666663</v>
      </c>
      <c r="AD1665">
        <v>0</v>
      </c>
      <c r="AF1665">
        <v>118.22</v>
      </c>
      <c r="AG1665">
        <v>0</v>
      </c>
      <c r="AH1665">
        <v>4.1399999999999997</v>
      </c>
      <c r="AI1665">
        <v>3.670731</v>
      </c>
      <c r="AJ1665">
        <v>118.689269</v>
      </c>
      <c r="AK1665" t="s">
        <v>26</v>
      </c>
      <c r="AN1665" s="29">
        <v>10.18</v>
      </c>
      <c r="AO1665" s="30">
        <f t="shared" si="50"/>
        <v>2.9267499999999997</v>
      </c>
      <c r="AP1665" s="30">
        <f t="shared" si="51"/>
        <v>0.97558333333333325</v>
      </c>
      <c r="AQ1665" s="30"/>
    </row>
    <row r="1666" spans="1:43" x14ac:dyDescent="0.25">
      <c r="A1666" t="s">
        <v>219</v>
      </c>
      <c r="B1666">
        <v>1976970</v>
      </c>
      <c r="C1666" t="s">
        <v>5919</v>
      </c>
      <c r="D1666">
        <v>1779818</v>
      </c>
      <c r="E1666" t="s">
        <v>5920</v>
      </c>
      <c r="F1666" t="s">
        <v>89</v>
      </c>
      <c r="G1666" t="s">
        <v>90</v>
      </c>
      <c r="H1666" t="s">
        <v>10</v>
      </c>
      <c r="I1666" t="s">
        <v>5921</v>
      </c>
      <c r="J1666" t="s">
        <v>5922</v>
      </c>
      <c r="K1666" t="s">
        <v>271</v>
      </c>
      <c r="L1666" t="s">
        <v>92</v>
      </c>
      <c r="M1666">
        <v>819</v>
      </c>
      <c r="N1666">
        <v>28</v>
      </c>
      <c r="O1666" s="17">
        <v>45560</v>
      </c>
      <c r="P1666" s="19" t="s">
        <v>109</v>
      </c>
      <c r="Q1666" t="s">
        <v>24</v>
      </c>
      <c r="R1666" s="17">
        <v>45520</v>
      </c>
      <c r="S1666" s="17"/>
      <c r="T1666">
        <v>241.63</v>
      </c>
      <c r="U1666">
        <v>14.61</v>
      </c>
      <c r="V1666">
        <v>256.24</v>
      </c>
      <c r="W1666">
        <v>1</v>
      </c>
      <c r="X1666">
        <v>8.9700000000000006</v>
      </c>
      <c r="Y1666">
        <v>0</v>
      </c>
      <c r="Z1666">
        <v>0</v>
      </c>
      <c r="AA1666">
        <v>0</v>
      </c>
      <c r="AB1666">
        <v>7.9562520000000001</v>
      </c>
      <c r="AC1666" s="29">
        <v>257.25374799999997</v>
      </c>
      <c r="AD1666">
        <v>0</v>
      </c>
      <c r="AF1666">
        <v>256.24</v>
      </c>
      <c r="AG1666">
        <v>0</v>
      </c>
      <c r="AH1666">
        <v>8.9700000000000006</v>
      </c>
      <c r="AI1666">
        <v>7.9562520000000001</v>
      </c>
      <c r="AJ1666">
        <v>257.25374799999997</v>
      </c>
      <c r="AK1666" t="s">
        <v>25</v>
      </c>
      <c r="AN1666" s="29">
        <v>0</v>
      </c>
      <c r="AO1666" s="30">
        <f t="shared" ref="AO1666:AO1729" si="52">AN1666*(45%-14.25%-2%)</f>
        <v>0</v>
      </c>
      <c r="AP1666" s="30">
        <f t="shared" ref="AP1666:AP1729" si="53">AO1666/W1666</f>
        <v>0</v>
      </c>
      <c r="AQ1666" s="30"/>
    </row>
    <row r="1667" spans="1:43" x14ac:dyDescent="0.25">
      <c r="A1667" t="s">
        <v>219</v>
      </c>
      <c r="B1667">
        <v>1976968</v>
      </c>
      <c r="C1667" t="s">
        <v>5923</v>
      </c>
      <c r="D1667">
        <v>162662</v>
      </c>
      <c r="E1667" t="s">
        <v>5924</v>
      </c>
      <c r="F1667" t="s">
        <v>89</v>
      </c>
      <c r="G1667" t="s">
        <v>90</v>
      </c>
      <c r="H1667" t="s">
        <v>10</v>
      </c>
      <c r="I1667" t="s">
        <v>5925</v>
      </c>
      <c r="J1667" t="s">
        <v>5926</v>
      </c>
      <c r="K1667" t="s">
        <v>91</v>
      </c>
      <c r="L1667" t="s">
        <v>231</v>
      </c>
      <c r="M1667">
        <v>988986</v>
      </c>
      <c r="N1667">
        <v>75</v>
      </c>
      <c r="O1667" s="17">
        <v>45526</v>
      </c>
      <c r="P1667" s="19" t="s">
        <v>420</v>
      </c>
      <c r="Q1667" t="s">
        <v>24</v>
      </c>
      <c r="R1667" s="17">
        <v>45520</v>
      </c>
      <c r="S1667" s="27"/>
      <c r="T1667">
        <v>275.23</v>
      </c>
      <c r="U1667">
        <v>9.76</v>
      </c>
      <c r="V1667">
        <v>284.99</v>
      </c>
      <c r="W1667">
        <v>1</v>
      </c>
      <c r="X1667">
        <v>9.9700000000000006</v>
      </c>
      <c r="Y1667">
        <v>0</v>
      </c>
      <c r="Z1667">
        <v>0</v>
      </c>
      <c r="AA1667">
        <v>0</v>
      </c>
      <c r="AB1667">
        <v>8.8489395000000002</v>
      </c>
      <c r="AC1667" s="29">
        <v>286.11106050000001</v>
      </c>
      <c r="AD1667">
        <v>0</v>
      </c>
      <c r="AF1667">
        <v>284.99</v>
      </c>
      <c r="AG1667">
        <v>0</v>
      </c>
      <c r="AH1667">
        <v>9.9700000000000006</v>
      </c>
      <c r="AI1667">
        <v>8.8489395000000002</v>
      </c>
      <c r="AJ1667">
        <v>286.11106050000001</v>
      </c>
      <c r="AK1667" t="s">
        <v>25</v>
      </c>
      <c r="AN1667" s="29">
        <v>0</v>
      </c>
      <c r="AO1667" s="30">
        <f t="shared" si="52"/>
        <v>0</v>
      </c>
      <c r="AP1667" s="30">
        <f t="shared" si="53"/>
        <v>0</v>
      </c>
      <c r="AQ1667" s="30"/>
    </row>
    <row r="1668" spans="1:43" x14ac:dyDescent="0.25">
      <c r="A1668" t="s">
        <v>219</v>
      </c>
      <c r="B1668">
        <v>1976968</v>
      </c>
      <c r="C1668" t="s">
        <v>5927</v>
      </c>
      <c r="D1668">
        <v>162663</v>
      </c>
      <c r="E1668" t="s">
        <v>5924</v>
      </c>
      <c r="F1668" t="s">
        <v>89</v>
      </c>
      <c r="G1668" t="s">
        <v>90</v>
      </c>
      <c r="H1668" t="s">
        <v>10</v>
      </c>
      <c r="I1668" t="s">
        <v>5928</v>
      </c>
      <c r="J1668" t="s">
        <v>5929</v>
      </c>
      <c r="K1668" t="s">
        <v>91</v>
      </c>
      <c r="L1668" t="s">
        <v>231</v>
      </c>
      <c r="M1668">
        <v>988986</v>
      </c>
      <c r="N1668">
        <v>76</v>
      </c>
      <c r="O1668" s="17">
        <v>45526</v>
      </c>
      <c r="P1668" s="19" t="s">
        <v>420</v>
      </c>
      <c r="Q1668" t="s">
        <v>24</v>
      </c>
      <c r="R1668" s="17">
        <v>45520</v>
      </c>
      <c r="S1668" s="27"/>
      <c r="T1668">
        <v>275.23</v>
      </c>
      <c r="U1668">
        <v>9.76</v>
      </c>
      <c r="V1668">
        <v>284.99</v>
      </c>
      <c r="W1668">
        <v>1</v>
      </c>
      <c r="X1668">
        <v>9.9700000000000006</v>
      </c>
      <c r="Y1668">
        <v>0</v>
      </c>
      <c r="Z1668">
        <v>0</v>
      </c>
      <c r="AA1668">
        <v>0</v>
      </c>
      <c r="AB1668">
        <v>8.8489395000000002</v>
      </c>
      <c r="AC1668" s="29">
        <v>286.11106050000001</v>
      </c>
      <c r="AD1668">
        <v>0</v>
      </c>
      <c r="AF1668">
        <v>284.99</v>
      </c>
      <c r="AG1668">
        <v>0</v>
      </c>
      <c r="AH1668">
        <v>9.9700000000000006</v>
      </c>
      <c r="AI1668">
        <v>8.8489395000000002</v>
      </c>
      <c r="AJ1668">
        <v>286.11106050000001</v>
      </c>
      <c r="AK1668" t="s">
        <v>25</v>
      </c>
      <c r="AN1668" s="29">
        <v>0</v>
      </c>
      <c r="AO1668" s="30">
        <f t="shared" si="52"/>
        <v>0</v>
      </c>
      <c r="AP1668" s="30">
        <f t="shared" si="53"/>
        <v>0</v>
      </c>
      <c r="AQ1668" s="30"/>
    </row>
    <row r="1669" spans="1:43" x14ac:dyDescent="0.25">
      <c r="A1669" t="s">
        <v>219</v>
      </c>
      <c r="B1669">
        <v>1976951</v>
      </c>
      <c r="C1669" t="s">
        <v>5930</v>
      </c>
      <c r="D1669">
        <v>1779814</v>
      </c>
      <c r="E1669" t="s">
        <v>5931</v>
      </c>
      <c r="F1669" t="s">
        <v>89</v>
      </c>
      <c r="G1669" t="s">
        <v>90</v>
      </c>
      <c r="H1669" t="s">
        <v>10</v>
      </c>
      <c r="I1669" t="s">
        <v>5932</v>
      </c>
      <c r="J1669" t="s">
        <v>5922</v>
      </c>
      <c r="K1669" t="s">
        <v>271</v>
      </c>
      <c r="L1669" t="s">
        <v>92</v>
      </c>
      <c r="M1669">
        <v>819</v>
      </c>
      <c r="N1669">
        <v>26</v>
      </c>
      <c r="O1669" s="17">
        <v>45525</v>
      </c>
      <c r="P1669" s="19" t="s">
        <v>109</v>
      </c>
      <c r="Q1669" t="s">
        <v>24</v>
      </c>
      <c r="R1669" s="17">
        <v>45520</v>
      </c>
      <c r="S1669" s="27"/>
      <c r="T1669">
        <v>241.63</v>
      </c>
      <c r="U1669">
        <v>14.61</v>
      </c>
      <c r="V1669">
        <v>256.24</v>
      </c>
      <c r="W1669">
        <v>1</v>
      </c>
      <c r="X1669">
        <v>8.9700000000000006</v>
      </c>
      <c r="Y1669">
        <v>0</v>
      </c>
      <c r="Z1669">
        <v>0</v>
      </c>
      <c r="AA1669">
        <v>0</v>
      </c>
      <c r="AB1669">
        <v>7.9562520000000001</v>
      </c>
      <c r="AC1669" s="29">
        <v>257.25374799999997</v>
      </c>
      <c r="AD1669">
        <v>0</v>
      </c>
      <c r="AF1669">
        <v>256.24</v>
      </c>
      <c r="AG1669">
        <v>0</v>
      </c>
      <c r="AH1669">
        <v>8.9700000000000006</v>
      </c>
      <c r="AI1669">
        <v>7.9562520000000001</v>
      </c>
      <c r="AJ1669">
        <v>257.25374799999997</v>
      </c>
      <c r="AK1669" t="s">
        <v>25</v>
      </c>
      <c r="AN1669" s="29">
        <v>0</v>
      </c>
      <c r="AO1669" s="30">
        <f t="shared" si="52"/>
        <v>0</v>
      </c>
      <c r="AP1669" s="30">
        <f t="shared" si="53"/>
        <v>0</v>
      </c>
      <c r="AQ1669" s="30"/>
    </row>
    <row r="1670" spans="1:43" x14ac:dyDescent="0.25">
      <c r="A1670" t="s">
        <v>219</v>
      </c>
      <c r="B1670">
        <v>1976951</v>
      </c>
      <c r="C1670" t="s">
        <v>5933</v>
      </c>
      <c r="D1670">
        <v>1079123</v>
      </c>
      <c r="E1670" t="s">
        <v>5931</v>
      </c>
      <c r="F1670" t="s">
        <v>89</v>
      </c>
      <c r="G1670" t="s">
        <v>90</v>
      </c>
      <c r="H1670" t="s">
        <v>10</v>
      </c>
      <c r="I1670" t="s">
        <v>5934</v>
      </c>
      <c r="J1670" t="s">
        <v>5922</v>
      </c>
      <c r="K1670" t="s">
        <v>92</v>
      </c>
      <c r="L1670" t="s">
        <v>271</v>
      </c>
      <c r="M1670">
        <v>831</v>
      </c>
      <c r="N1670">
        <v>29</v>
      </c>
      <c r="O1670" s="17">
        <v>45528</v>
      </c>
      <c r="P1670" s="19" t="s">
        <v>122</v>
      </c>
      <c r="Q1670" t="s">
        <v>24</v>
      </c>
      <c r="R1670" s="17">
        <v>45520</v>
      </c>
      <c r="S1670" s="17"/>
      <c r="T1670">
        <v>230.1</v>
      </c>
      <c r="U1670">
        <v>15.62</v>
      </c>
      <c r="V1670">
        <v>245.72</v>
      </c>
      <c r="W1670">
        <v>1</v>
      </c>
      <c r="X1670">
        <v>8.6</v>
      </c>
      <c r="Y1670">
        <v>0</v>
      </c>
      <c r="Z1670">
        <v>0</v>
      </c>
      <c r="AA1670">
        <v>0</v>
      </c>
      <c r="AB1670">
        <v>7.6296059999999999</v>
      </c>
      <c r="AC1670" s="29">
        <v>246.690394</v>
      </c>
      <c r="AD1670">
        <v>0</v>
      </c>
      <c r="AF1670">
        <v>245.72</v>
      </c>
      <c r="AG1670">
        <v>0</v>
      </c>
      <c r="AH1670">
        <v>8.6</v>
      </c>
      <c r="AI1670">
        <v>7.6296059999999999</v>
      </c>
      <c r="AJ1670">
        <v>246.690394</v>
      </c>
      <c r="AK1670" t="s">
        <v>25</v>
      </c>
      <c r="AN1670" s="29">
        <v>0</v>
      </c>
      <c r="AO1670" s="30">
        <f t="shared" si="52"/>
        <v>0</v>
      </c>
      <c r="AP1670" s="30">
        <f t="shared" si="53"/>
        <v>0</v>
      </c>
      <c r="AQ1670" s="30"/>
    </row>
    <row r="1671" spans="1:43" x14ac:dyDescent="0.25">
      <c r="A1671" t="s">
        <v>219</v>
      </c>
      <c r="B1671">
        <v>1976950</v>
      </c>
      <c r="C1671" t="s">
        <v>5935</v>
      </c>
      <c r="D1671">
        <v>500709</v>
      </c>
      <c r="E1671" t="s">
        <v>5936</v>
      </c>
      <c r="F1671" t="s">
        <v>89</v>
      </c>
      <c r="G1671" t="s">
        <v>90</v>
      </c>
      <c r="H1671" t="s">
        <v>10</v>
      </c>
      <c r="I1671" t="s">
        <v>5937</v>
      </c>
      <c r="J1671" t="s">
        <v>5938</v>
      </c>
      <c r="K1671" t="s">
        <v>224</v>
      </c>
      <c r="L1671" t="s">
        <v>271</v>
      </c>
      <c r="M1671">
        <v>8290</v>
      </c>
      <c r="N1671">
        <v>10</v>
      </c>
      <c r="O1671" s="17">
        <v>45520</v>
      </c>
      <c r="P1671" s="19" t="s">
        <v>140</v>
      </c>
      <c r="Q1671" t="s">
        <v>24</v>
      </c>
      <c r="R1671" s="17">
        <v>45520</v>
      </c>
      <c r="S1671" s="27"/>
      <c r="T1671">
        <v>121.38</v>
      </c>
      <c r="U1671">
        <v>21.6</v>
      </c>
      <c r="V1671">
        <v>142.97999999999999</v>
      </c>
      <c r="W1671">
        <v>1</v>
      </c>
      <c r="X1671">
        <v>5</v>
      </c>
      <c r="Y1671">
        <v>0</v>
      </c>
      <c r="Z1671">
        <v>0</v>
      </c>
      <c r="AA1671">
        <v>0</v>
      </c>
      <c r="AB1671">
        <v>4.4395290000000003</v>
      </c>
      <c r="AC1671" s="29">
        <v>143.540471</v>
      </c>
      <c r="AD1671">
        <v>0</v>
      </c>
      <c r="AF1671">
        <v>142.97999999999999</v>
      </c>
      <c r="AG1671">
        <v>0</v>
      </c>
      <c r="AH1671">
        <v>5</v>
      </c>
      <c r="AI1671">
        <v>4.4395290000000003</v>
      </c>
      <c r="AJ1671">
        <v>143.540471</v>
      </c>
      <c r="AK1671" t="s">
        <v>25</v>
      </c>
      <c r="AN1671" s="29">
        <v>0</v>
      </c>
      <c r="AO1671" s="30">
        <f t="shared" si="52"/>
        <v>0</v>
      </c>
      <c r="AP1671" s="30">
        <f t="shared" si="53"/>
        <v>0</v>
      </c>
      <c r="AQ1671" s="30"/>
    </row>
    <row r="1672" spans="1:43" x14ac:dyDescent="0.25">
      <c r="A1672" t="s">
        <v>219</v>
      </c>
      <c r="B1672">
        <v>1976950</v>
      </c>
      <c r="C1672" t="s">
        <v>5939</v>
      </c>
      <c r="D1672">
        <v>500708</v>
      </c>
      <c r="E1672" t="s">
        <v>5936</v>
      </c>
      <c r="F1672" t="s">
        <v>89</v>
      </c>
      <c r="G1672" t="s">
        <v>90</v>
      </c>
      <c r="H1672" t="s">
        <v>10</v>
      </c>
      <c r="I1672" t="s">
        <v>5940</v>
      </c>
      <c r="J1672" t="s">
        <v>5941</v>
      </c>
      <c r="K1672" t="s">
        <v>224</v>
      </c>
      <c r="L1672" t="s">
        <v>271</v>
      </c>
      <c r="M1672">
        <v>8290</v>
      </c>
      <c r="N1672">
        <v>8</v>
      </c>
      <c r="O1672" s="17">
        <v>45520</v>
      </c>
      <c r="P1672" s="19" t="s">
        <v>140</v>
      </c>
      <c r="Q1672" t="s">
        <v>24</v>
      </c>
      <c r="R1672" s="17">
        <v>45520</v>
      </c>
      <c r="S1672" s="27"/>
      <c r="T1672">
        <v>121.38</v>
      </c>
      <c r="U1672">
        <v>21.6</v>
      </c>
      <c r="V1672">
        <v>142.97999999999999</v>
      </c>
      <c r="W1672">
        <v>1</v>
      </c>
      <c r="X1672">
        <v>5</v>
      </c>
      <c r="Y1672">
        <v>0</v>
      </c>
      <c r="Z1672">
        <v>0</v>
      </c>
      <c r="AA1672">
        <v>0</v>
      </c>
      <c r="AB1672">
        <v>4.4395290000000003</v>
      </c>
      <c r="AC1672" s="29">
        <v>143.540471</v>
      </c>
      <c r="AD1672">
        <v>0</v>
      </c>
      <c r="AF1672">
        <v>142.97999999999999</v>
      </c>
      <c r="AG1672">
        <v>0</v>
      </c>
      <c r="AH1672">
        <v>5</v>
      </c>
      <c r="AI1672">
        <v>4.4395290000000003</v>
      </c>
      <c r="AJ1672">
        <v>143.540471</v>
      </c>
      <c r="AK1672" t="s">
        <v>25</v>
      </c>
      <c r="AN1672" s="29">
        <v>0</v>
      </c>
      <c r="AO1672" s="30">
        <f t="shared" si="52"/>
        <v>0</v>
      </c>
      <c r="AP1672" s="30">
        <f t="shared" si="53"/>
        <v>0</v>
      </c>
      <c r="AQ1672" s="30"/>
    </row>
    <row r="1673" spans="1:43" x14ac:dyDescent="0.25">
      <c r="A1673" t="s">
        <v>219</v>
      </c>
      <c r="B1673">
        <v>1976911</v>
      </c>
      <c r="C1673" t="s">
        <v>5942</v>
      </c>
      <c r="D1673">
        <v>500705</v>
      </c>
      <c r="E1673" t="s">
        <v>5943</v>
      </c>
      <c r="F1673" t="s">
        <v>89</v>
      </c>
      <c r="G1673" t="s">
        <v>90</v>
      </c>
      <c r="H1673" t="s">
        <v>14</v>
      </c>
      <c r="I1673" t="s">
        <v>3360</v>
      </c>
      <c r="J1673" t="s">
        <v>3361</v>
      </c>
      <c r="K1673" t="s">
        <v>224</v>
      </c>
      <c r="L1673" t="s">
        <v>225</v>
      </c>
      <c r="M1673">
        <v>8580</v>
      </c>
      <c r="N1673">
        <v>31</v>
      </c>
      <c r="O1673" s="17">
        <v>45522</v>
      </c>
      <c r="P1673" s="19" t="s">
        <v>138</v>
      </c>
      <c r="Q1673" t="s">
        <v>24</v>
      </c>
      <c r="R1673" s="17">
        <v>45520</v>
      </c>
      <c r="S1673" s="27"/>
      <c r="T1673">
        <v>73.673333333333332</v>
      </c>
      <c r="U1673">
        <v>7.6533333333333333</v>
      </c>
      <c r="V1673">
        <v>81.326666666666668</v>
      </c>
      <c r="W1673">
        <v>3</v>
      </c>
      <c r="X1673">
        <v>2.8466666666666658</v>
      </c>
      <c r="Y1673">
        <v>0</v>
      </c>
      <c r="Z1673">
        <v>0</v>
      </c>
      <c r="AA1673">
        <v>0</v>
      </c>
      <c r="AB1673">
        <v>2.5251929999999998</v>
      </c>
      <c r="AC1673" s="29">
        <v>81.64814033333333</v>
      </c>
      <c r="AD1673">
        <v>0</v>
      </c>
      <c r="AF1673">
        <v>243.98</v>
      </c>
      <c r="AG1673">
        <v>0</v>
      </c>
      <c r="AH1673">
        <v>8.5399999999999991</v>
      </c>
      <c r="AI1673">
        <v>7.5755790000000003</v>
      </c>
      <c r="AJ1673">
        <v>244.94442100000001</v>
      </c>
      <c r="AK1673" t="s">
        <v>26</v>
      </c>
      <c r="AN1673" s="29">
        <v>0</v>
      </c>
      <c r="AO1673" s="30">
        <f t="shared" si="52"/>
        <v>0</v>
      </c>
      <c r="AP1673" s="30">
        <f t="shared" si="53"/>
        <v>0</v>
      </c>
      <c r="AQ1673" s="30"/>
    </row>
    <row r="1674" spans="1:43" x14ac:dyDescent="0.25">
      <c r="A1674" t="s">
        <v>219</v>
      </c>
      <c r="B1674">
        <v>1976881</v>
      </c>
      <c r="C1674" t="s">
        <v>5944</v>
      </c>
      <c r="D1674">
        <v>1079107</v>
      </c>
      <c r="E1674" t="s">
        <v>5945</v>
      </c>
      <c r="F1674" t="s">
        <v>89</v>
      </c>
      <c r="G1674" t="s">
        <v>90</v>
      </c>
      <c r="H1674" t="s">
        <v>10</v>
      </c>
      <c r="I1674" t="s">
        <v>5946</v>
      </c>
      <c r="J1674" t="s">
        <v>5947</v>
      </c>
      <c r="K1674" t="s">
        <v>1105</v>
      </c>
      <c r="L1674" t="s">
        <v>1121</v>
      </c>
      <c r="M1674">
        <v>8945</v>
      </c>
      <c r="N1674">
        <v>77</v>
      </c>
      <c r="O1674" s="17">
        <v>45520</v>
      </c>
      <c r="P1674" s="19" t="s">
        <v>1107</v>
      </c>
      <c r="Q1674" t="s">
        <v>24</v>
      </c>
      <c r="R1674" s="17">
        <v>45520</v>
      </c>
      <c r="S1674" s="27"/>
      <c r="T1674">
        <v>24.486999999999998</v>
      </c>
      <c r="U1674">
        <v>1.3240000000000001</v>
      </c>
      <c r="V1674">
        <v>25.811</v>
      </c>
      <c r="W1674">
        <v>10</v>
      </c>
      <c r="X1674">
        <v>0.90299999999999991</v>
      </c>
      <c r="Y1674">
        <v>0</v>
      </c>
      <c r="Z1674">
        <v>0</v>
      </c>
      <c r="AA1674">
        <v>0</v>
      </c>
      <c r="AB1674">
        <v>0.80143154999999999</v>
      </c>
      <c r="AC1674" s="29">
        <v>25.912568449999998</v>
      </c>
      <c r="AD1674">
        <v>0</v>
      </c>
      <c r="AF1674">
        <v>258.11</v>
      </c>
      <c r="AG1674">
        <v>0</v>
      </c>
      <c r="AH1674">
        <v>9.0299999999999994</v>
      </c>
      <c r="AI1674">
        <v>8.0143155000000004</v>
      </c>
      <c r="AJ1674">
        <v>259.12568449999998</v>
      </c>
      <c r="AK1674" t="s">
        <v>33</v>
      </c>
      <c r="AN1674" s="29">
        <v>5.09</v>
      </c>
      <c r="AO1674" s="30">
        <f t="shared" si="52"/>
        <v>1.4633749999999999</v>
      </c>
      <c r="AP1674" s="30">
        <f t="shared" si="53"/>
        <v>0.14633749999999998</v>
      </c>
      <c r="AQ1674" s="30"/>
    </row>
    <row r="1675" spans="1:43" x14ac:dyDescent="0.25">
      <c r="A1675" t="s">
        <v>219</v>
      </c>
      <c r="B1675">
        <v>1976877</v>
      </c>
      <c r="C1675" t="s">
        <v>5948</v>
      </c>
      <c r="D1675">
        <v>500699</v>
      </c>
      <c r="E1675" t="s">
        <v>5949</v>
      </c>
      <c r="F1675" t="s">
        <v>89</v>
      </c>
      <c r="G1675" t="s">
        <v>90</v>
      </c>
      <c r="H1675" t="s">
        <v>10</v>
      </c>
      <c r="I1675" t="s">
        <v>5950</v>
      </c>
      <c r="J1675" t="s">
        <v>5951</v>
      </c>
      <c r="K1675" t="s">
        <v>224</v>
      </c>
      <c r="L1675" t="s">
        <v>225</v>
      </c>
      <c r="M1675">
        <v>8495</v>
      </c>
      <c r="N1675">
        <v>12</v>
      </c>
      <c r="O1675" s="17">
        <v>45539</v>
      </c>
      <c r="P1675" s="19" t="s">
        <v>103</v>
      </c>
      <c r="Q1675" t="s">
        <v>24</v>
      </c>
      <c r="R1675" s="17">
        <v>45520</v>
      </c>
      <c r="S1675" s="17"/>
      <c r="T1675">
        <v>28.70428571428571</v>
      </c>
      <c r="U1675">
        <v>3.28</v>
      </c>
      <c r="V1675">
        <v>31.984285714285711</v>
      </c>
      <c r="W1675">
        <v>7</v>
      </c>
      <c r="X1675">
        <v>1.1200000000000001</v>
      </c>
      <c r="Y1675">
        <v>0</v>
      </c>
      <c r="Z1675">
        <v>0</v>
      </c>
      <c r="AA1675">
        <v>0</v>
      </c>
      <c r="AB1675">
        <v>0.99311207142857139</v>
      </c>
      <c r="AC1675" s="29">
        <v>32.111173642857139</v>
      </c>
      <c r="AD1675">
        <v>0</v>
      </c>
      <c r="AF1675">
        <v>223.89</v>
      </c>
      <c r="AG1675">
        <v>0</v>
      </c>
      <c r="AH1675">
        <v>7.84</v>
      </c>
      <c r="AI1675">
        <v>6.9517844999999996</v>
      </c>
      <c r="AJ1675">
        <v>224.77821549999999</v>
      </c>
      <c r="AK1675" t="s">
        <v>28</v>
      </c>
      <c r="AN1675" s="29">
        <v>14</v>
      </c>
      <c r="AO1675" s="30">
        <f t="shared" si="52"/>
        <v>4.0249999999999995</v>
      </c>
      <c r="AP1675" s="30">
        <f t="shared" si="53"/>
        <v>0.57499999999999996</v>
      </c>
      <c r="AQ1675" s="30"/>
    </row>
    <row r="1676" spans="1:43" x14ac:dyDescent="0.25">
      <c r="A1676" t="s">
        <v>219</v>
      </c>
      <c r="B1676">
        <v>1976877</v>
      </c>
      <c r="C1676" t="s">
        <v>5952</v>
      </c>
      <c r="D1676">
        <v>500698</v>
      </c>
      <c r="E1676" t="s">
        <v>5949</v>
      </c>
      <c r="F1676" t="s">
        <v>89</v>
      </c>
      <c r="G1676" t="s">
        <v>90</v>
      </c>
      <c r="H1676" t="s">
        <v>10</v>
      </c>
      <c r="I1676" t="s">
        <v>5953</v>
      </c>
      <c r="J1676" t="s">
        <v>5954</v>
      </c>
      <c r="K1676" t="s">
        <v>224</v>
      </c>
      <c r="L1676" t="s">
        <v>225</v>
      </c>
      <c r="M1676">
        <v>8495</v>
      </c>
      <c r="N1676">
        <v>11</v>
      </c>
      <c r="O1676" s="17">
        <v>45539</v>
      </c>
      <c r="P1676" s="19" t="s">
        <v>103</v>
      </c>
      <c r="Q1676" t="s">
        <v>24</v>
      </c>
      <c r="R1676" s="17">
        <v>45520</v>
      </c>
      <c r="S1676" s="27"/>
      <c r="T1676">
        <v>28.70428571428571</v>
      </c>
      <c r="U1676">
        <v>3.28</v>
      </c>
      <c r="V1676">
        <v>31.984285714285711</v>
      </c>
      <c r="W1676">
        <v>7</v>
      </c>
      <c r="X1676">
        <v>1.1200000000000001</v>
      </c>
      <c r="Y1676">
        <v>0</v>
      </c>
      <c r="Z1676">
        <v>0</v>
      </c>
      <c r="AA1676">
        <v>0</v>
      </c>
      <c r="AB1676">
        <v>0.99311207142857139</v>
      </c>
      <c r="AC1676" s="29">
        <v>32.111173642857139</v>
      </c>
      <c r="AD1676">
        <v>0</v>
      </c>
      <c r="AF1676">
        <v>223.89</v>
      </c>
      <c r="AG1676">
        <v>0</v>
      </c>
      <c r="AH1676">
        <v>7.84</v>
      </c>
      <c r="AI1676">
        <v>6.9517844999999996</v>
      </c>
      <c r="AJ1676">
        <v>224.77821549999999</v>
      </c>
      <c r="AK1676" t="s">
        <v>28</v>
      </c>
      <c r="AN1676" s="29">
        <v>14</v>
      </c>
      <c r="AO1676" s="30">
        <f t="shared" si="52"/>
        <v>4.0249999999999995</v>
      </c>
      <c r="AP1676" s="30">
        <f t="shared" si="53"/>
        <v>0.57499999999999996</v>
      </c>
      <c r="AQ1676" s="30"/>
    </row>
    <row r="1677" spans="1:43" x14ac:dyDescent="0.25">
      <c r="A1677" t="s">
        <v>219</v>
      </c>
      <c r="B1677">
        <v>1976877</v>
      </c>
      <c r="C1677" t="s">
        <v>5955</v>
      </c>
      <c r="D1677">
        <v>1779790</v>
      </c>
      <c r="E1677" t="s">
        <v>5949</v>
      </c>
      <c r="F1677" t="s">
        <v>89</v>
      </c>
      <c r="G1677" t="s">
        <v>90</v>
      </c>
      <c r="H1677" t="s">
        <v>10</v>
      </c>
      <c r="I1677" t="s">
        <v>5953</v>
      </c>
      <c r="J1677" t="s">
        <v>5954</v>
      </c>
      <c r="K1677" t="s">
        <v>225</v>
      </c>
      <c r="L1677" t="s">
        <v>224</v>
      </c>
      <c r="M1677">
        <v>8465</v>
      </c>
      <c r="N1677">
        <v>11</v>
      </c>
      <c r="O1677" s="17">
        <v>45545</v>
      </c>
      <c r="P1677" s="19" t="s">
        <v>107</v>
      </c>
      <c r="Q1677" t="s">
        <v>24</v>
      </c>
      <c r="R1677" s="17">
        <v>45520</v>
      </c>
      <c r="S1677" s="27"/>
      <c r="T1677">
        <v>28.745714285714289</v>
      </c>
      <c r="U1677">
        <v>2.7171428571428571</v>
      </c>
      <c r="V1677">
        <v>31.462857142857139</v>
      </c>
      <c r="W1677">
        <v>7</v>
      </c>
      <c r="X1677">
        <v>1.101428571428571</v>
      </c>
      <c r="Y1677">
        <v>0</v>
      </c>
      <c r="Z1677">
        <v>0</v>
      </c>
      <c r="AA1677">
        <v>0</v>
      </c>
      <c r="AB1677">
        <v>0.97692171428571428</v>
      </c>
      <c r="AC1677" s="29">
        <v>31.587364000000001</v>
      </c>
      <c r="AD1677">
        <v>0</v>
      </c>
      <c r="AF1677">
        <v>220.24</v>
      </c>
      <c r="AG1677">
        <v>0</v>
      </c>
      <c r="AH1677">
        <v>7.71</v>
      </c>
      <c r="AI1677">
        <v>6.8384520000000002</v>
      </c>
      <c r="AJ1677">
        <v>221.111548</v>
      </c>
      <c r="AK1677" t="s">
        <v>28</v>
      </c>
      <c r="AN1677" s="29">
        <v>14</v>
      </c>
      <c r="AO1677" s="30">
        <f t="shared" si="52"/>
        <v>4.0249999999999995</v>
      </c>
      <c r="AP1677" s="30">
        <f t="shared" si="53"/>
        <v>0.57499999999999996</v>
      </c>
      <c r="AQ1677" s="30"/>
    </row>
    <row r="1678" spans="1:43" x14ac:dyDescent="0.25">
      <c r="A1678" t="s">
        <v>219</v>
      </c>
      <c r="B1678">
        <v>1976877</v>
      </c>
      <c r="C1678" t="s">
        <v>5956</v>
      </c>
      <c r="D1678">
        <v>1779789</v>
      </c>
      <c r="E1678" t="s">
        <v>5949</v>
      </c>
      <c r="F1678" t="s">
        <v>89</v>
      </c>
      <c r="G1678" t="s">
        <v>90</v>
      </c>
      <c r="H1678" t="s">
        <v>10</v>
      </c>
      <c r="I1678" t="s">
        <v>5957</v>
      </c>
      <c r="J1678" t="s">
        <v>5951</v>
      </c>
      <c r="K1678" t="s">
        <v>225</v>
      </c>
      <c r="L1678" t="s">
        <v>224</v>
      </c>
      <c r="M1678">
        <v>8465</v>
      </c>
      <c r="N1678">
        <v>12</v>
      </c>
      <c r="O1678" s="17">
        <v>45545</v>
      </c>
      <c r="P1678" s="19" t="s">
        <v>107</v>
      </c>
      <c r="Q1678" t="s">
        <v>24</v>
      </c>
      <c r="R1678" s="17">
        <v>45520</v>
      </c>
      <c r="S1678" s="27"/>
      <c r="T1678">
        <v>28.745714285714289</v>
      </c>
      <c r="U1678">
        <v>2.7171428571428571</v>
      </c>
      <c r="V1678">
        <v>31.462857142857139</v>
      </c>
      <c r="W1678">
        <v>7</v>
      </c>
      <c r="X1678">
        <v>1.101428571428571</v>
      </c>
      <c r="Y1678">
        <v>0</v>
      </c>
      <c r="Z1678">
        <v>0</v>
      </c>
      <c r="AA1678">
        <v>0</v>
      </c>
      <c r="AB1678">
        <v>0.97692171428571428</v>
      </c>
      <c r="AC1678" s="29">
        <v>31.587364000000001</v>
      </c>
      <c r="AD1678">
        <v>0</v>
      </c>
      <c r="AF1678">
        <v>220.24</v>
      </c>
      <c r="AG1678">
        <v>0</v>
      </c>
      <c r="AH1678">
        <v>7.71</v>
      </c>
      <c r="AI1678">
        <v>6.8384520000000002</v>
      </c>
      <c r="AJ1678">
        <v>221.111548</v>
      </c>
      <c r="AK1678" t="s">
        <v>28</v>
      </c>
      <c r="AN1678" s="29">
        <v>14</v>
      </c>
      <c r="AO1678" s="30">
        <f t="shared" si="52"/>
        <v>4.0249999999999995</v>
      </c>
      <c r="AP1678" s="30">
        <f t="shared" si="53"/>
        <v>0.57499999999999996</v>
      </c>
      <c r="AQ1678" s="30"/>
    </row>
    <row r="1679" spans="1:43" x14ac:dyDescent="0.25">
      <c r="A1679" t="s">
        <v>219</v>
      </c>
      <c r="B1679">
        <v>1976849</v>
      </c>
      <c r="C1679" t="s">
        <v>5958</v>
      </c>
      <c r="D1679">
        <v>1779780</v>
      </c>
      <c r="E1679" t="s">
        <v>5959</v>
      </c>
      <c r="F1679" t="s">
        <v>89</v>
      </c>
      <c r="G1679" t="s">
        <v>90</v>
      </c>
      <c r="H1679" t="s">
        <v>10</v>
      </c>
      <c r="I1679" t="s">
        <v>5960</v>
      </c>
      <c r="J1679" t="s">
        <v>5961</v>
      </c>
      <c r="K1679" t="s">
        <v>271</v>
      </c>
      <c r="L1679" t="s">
        <v>224</v>
      </c>
      <c r="M1679">
        <v>2791</v>
      </c>
      <c r="N1679">
        <v>21</v>
      </c>
      <c r="O1679" s="17">
        <v>45520</v>
      </c>
      <c r="P1679" s="19" t="s">
        <v>163</v>
      </c>
      <c r="Q1679" t="s">
        <v>23</v>
      </c>
      <c r="R1679" s="17">
        <v>45520</v>
      </c>
      <c r="S1679" s="27">
        <v>45520</v>
      </c>
      <c r="T1679">
        <v>119.62</v>
      </c>
      <c r="U1679">
        <v>18.38</v>
      </c>
      <c r="V1679">
        <v>138</v>
      </c>
      <c r="W1679">
        <v>1</v>
      </c>
      <c r="X1679">
        <v>4.83</v>
      </c>
      <c r="Y1679">
        <v>0</v>
      </c>
      <c r="Z1679">
        <v>0</v>
      </c>
      <c r="AA1679">
        <v>0</v>
      </c>
      <c r="AB1679">
        <v>4.2849000000000004</v>
      </c>
      <c r="AC1679" s="29">
        <v>138.54509999999999</v>
      </c>
      <c r="AD1679">
        <v>5.9809999999999999</v>
      </c>
      <c r="AF1679">
        <v>138</v>
      </c>
      <c r="AG1679">
        <v>0</v>
      </c>
      <c r="AH1679">
        <v>4.83</v>
      </c>
      <c r="AI1679">
        <v>4.2849000000000004</v>
      </c>
      <c r="AJ1679">
        <v>138.54509999999999</v>
      </c>
      <c r="AN1679" s="29">
        <v>0</v>
      </c>
      <c r="AO1679" s="30">
        <f t="shared" si="52"/>
        <v>0</v>
      </c>
      <c r="AP1679" s="30">
        <f t="shared" si="53"/>
        <v>0</v>
      </c>
      <c r="AQ1679" s="30"/>
    </row>
    <row r="1680" spans="1:43" x14ac:dyDescent="0.25">
      <c r="A1680" t="s">
        <v>219</v>
      </c>
      <c r="B1680">
        <v>1976847</v>
      </c>
      <c r="C1680" t="s">
        <v>5962</v>
      </c>
      <c r="D1680">
        <v>1779785</v>
      </c>
      <c r="E1680" t="s">
        <v>5963</v>
      </c>
      <c r="F1680" t="s">
        <v>89</v>
      </c>
      <c r="G1680" t="s">
        <v>90</v>
      </c>
      <c r="H1680" t="s">
        <v>10</v>
      </c>
      <c r="I1680" t="s">
        <v>5964</v>
      </c>
      <c r="J1680" t="s">
        <v>5965</v>
      </c>
      <c r="K1680" t="s">
        <v>231</v>
      </c>
      <c r="L1680" t="s">
        <v>230</v>
      </c>
      <c r="M1680">
        <v>8260</v>
      </c>
      <c r="N1680">
        <v>12</v>
      </c>
      <c r="O1680" s="17">
        <v>45521</v>
      </c>
      <c r="P1680" s="19" t="s">
        <v>125</v>
      </c>
      <c r="Q1680" t="s">
        <v>24</v>
      </c>
      <c r="R1680" s="17">
        <v>45520</v>
      </c>
      <c r="S1680" s="27"/>
      <c r="T1680">
        <v>116.34</v>
      </c>
      <c r="U1680">
        <v>11.77</v>
      </c>
      <c r="V1680">
        <v>128.11000000000001</v>
      </c>
      <c r="W1680">
        <v>1</v>
      </c>
      <c r="X1680">
        <v>4.4800000000000004</v>
      </c>
      <c r="Y1680">
        <v>0</v>
      </c>
      <c r="Z1680">
        <v>0</v>
      </c>
      <c r="AA1680">
        <v>0</v>
      </c>
      <c r="AB1680">
        <v>3.9778155000000002</v>
      </c>
      <c r="AC1680" s="29">
        <v>128.61218450000001</v>
      </c>
      <c r="AD1680">
        <v>0</v>
      </c>
      <c r="AF1680">
        <v>128.11000000000001</v>
      </c>
      <c r="AG1680">
        <v>0</v>
      </c>
      <c r="AH1680">
        <v>4.4800000000000004</v>
      </c>
      <c r="AI1680">
        <v>3.9778155000000002</v>
      </c>
      <c r="AJ1680">
        <v>128.61218450000001</v>
      </c>
      <c r="AK1680" t="s">
        <v>25</v>
      </c>
      <c r="AN1680" s="29">
        <v>0</v>
      </c>
      <c r="AO1680" s="30">
        <f t="shared" si="52"/>
        <v>0</v>
      </c>
      <c r="AP1680" s="30">
        <f t="shared" si="53"/>
        <v>0</v>
      </c>
      <c r="AQ1680" s="30"/>
    </row>
    <row r="1681" spans="1:43" x14ac:dyDescent="0.25">
      <c r="A1681" t="s">
        <v>219</v>
      </c>
      <c r="B1681">
        <v>1976840</v>
      </c>
      <c r="C1681" t="s">
        <v>5966</v>
      </c>
      <c r="D1681">
        <v>500694</v>
      </c>
      <c r="E1681" t="s">
        <v>5967</v>
      </c>
      <c r="F1681" t="s">
        <v>89</v>
      </c>
      <c r="G1681" t="s">
        <v>90</v>
      </c>
      <c r="H1681" t="s">
        <v>10</v>
      </c>
      <c r="I1681" t="s">
        <v>5968</v>
      </c>
      <c r="J1681" t="s">
        <v>5969</v>
      </c>
      <c r="K1681" t="s">
        <v>224</v>
      </c>
      <c r="L1681" t="s">
        <v>225</v>
      </c>
      <c r="M1681">
        <v>8820</v>
      </c>
      <c r="N1681">
        <v>29</v>
      </c>
      <c r="O1681" s="17">
        <v>45521</v>
      </c>
      <c r="P1681" s="19" t="s">
        <v>103</v>
      </c>
      <c r="Q1681" t="s">
        <v>24</v>
      </c>
      <c r="R1681" s="17">
        <v>45520</v>
      </c>
      <c r="S1681" s="27"/>
      <c r="T1681">
        <v>55.255000000000003</v>
      </c>
      <c r="U1681">
        <v>5.74</v>
      </c>
      <c r="V1681">
        <v>60.994999999999997</v>
      </c>
      <c r="W1681">
        <v>4</v>
      </c>
      <c r="X1681">
        <v>2.1349999999999998</v>
      </c>
      <c r="Y1681">
        <v>0</v>
      </c>
      <c r="Z1681">
        <v>0</v>
      </c>
      <c r="AA1681">
        <v>0</v>
      </c>
      <c r="AB1681">
        <v>1.8938947500000001</v>
      </c>
      <c r="AC1681" s="29">
        <v>61.236105249999987</v>
      </c>
      <c r="AD1681">
        <v>0</v>
      </c>
      <c r="AF1681">
        <v>243.98</v>
      </c>
      <c r="AG1681">
        <v>0</v>
      </c>
      <c r="AH1681">
        <v>8.5399999999999991</v>
      </c>
      <c r="AI1681">
        <v>7.5755790000000003</v>
      </c>
      <c r="AJ1681">
        <v>244.94442100000001</v>
      </c>
      <c r="AK1681" t="s">
        <v>31</v>
      </c>
      <c r="AN1681" s="29">
        <v>3.5</v>
      </c>
      <c r="AO1681" s="30">
        <f t="shared" si="52"/>
        <v>1.0062499999999999</v>
      </c>
      <c r="AP1681" s="30">
        <f t="shared" si="53"/>
        <v>0.25156249999999997</v>
      </c>
      <c r="AQ1681" s="30"/>
    </row>
    <row r="1682" spans="1:43" x14ac:dyDescent="0.25">
      <c r="A1682" t="s">
        <v>219</v>
      </c>
      <c r="B1682">
        <v>1976821</v>
      </c>
      <c r="C1682" t="s">
        <v>5970</v>
      </c>
      <c r="D1682">
        <v>500692</v>
      </c>
      <c r="E1682" t="s">
        <v>5971</v>
      </c>
      <c r="F1682" t="s">
        <v>89</v>
      </c>
      <c r="G1682" t="s">
        <v>90</v>
      </c>
      <c r="H1682" t="s">
        <v>10</v>
      </c>
      <c r="I1682" t="s">
        <v>5972</v>
      </c>
      <c r="J1682" t="s">
        <v>5973</v>
      </c>
      <c r="K1682" t="s">
        <v>224</v>
      </c>
      <c r="L1682" t="s">
        <v>271</v>
      </c>
      <c r="M1682">
        <v>8290</v>
      </c>
      <c r="N1682">
        <v>17</v>
      </c>
      <c r="O1682" s="17">
        <v>45520</v>
      </c>
      <c r="P1682" s="19" t="s">
        <v>140</v>
      </c>
      <c r="Q1682" t="s">
        <v>24</v>
      </c>
      <c r="R1682" s="17">
        <v>45520</v>
      </c>
      <c r="S1682" s="27"/>
      <c r="T1682">
        <v>121.38</v>
      </c>
      <c r="U1682">
        <v>21.6</v>
      </c>
      <c r="V1682">
        <v>142.97999999999999</v>
      </c>
      <c r="W1682">
        <v>1</v>
      </c>
      <c r="X1682">
        <v>5</v>
      </c>
      <c r="Y1682">
        <v>0</v>
      </c>
      <c r="Z1682">
        <v>0</v>
      </c>
      <c r="AA1682">
        <v>0</v>
      </c>
      <c r="AB1682">
        <v>4.4395290000000003</v>
      </c>
      <c r="AC1682" s="29">
        <v>143.540471</v>
      </c>
      <c r="AD1682">
        <v>0</v>
      </c>
      <c r="AF1682">
        <v>142.97999999999999</v>
      </c>
      <c r="AG1682">
        <v>0</v>
      </c>
      <c r="AH1682">
        <v>5</v>
      </c>
      <c r="AI1682">
        <v>4.4395290000000003</v>
      </c>
      <c r="AJ1682">
        <v>143.540471</v>
      </c>
      <c r="AK1682" t="s">
        <v>25</v>
      </c>
      <c r="AN1682" s="29">
        <v>0</v>
      </c>
      <c r="AO1682" s="30">
        <f t="shared" si="52"/>
        <v>0</v>
      </c>
      <c r="AP1682" s="30">
        <f t="shared" si="53"/>
        <v>0</v>
      </c>
      <c r="AQ1682" s="30"/>
    </row>
    <row r="1683" spans="1:43" x14ac:dyDescent="0.25">
      <c r="A1683" t="s">
        <v>219</v>
      </c>
      <c r="B1683">
        <v>1976808</v>
      </c>
      <c r="C1683" t="s">
        <v>5974</v>
      </c>
      <c r="D1683">
        <v>500690</v>
      </c>
      <c r="E1683" t="s">
        <v>5975</v>
      </c>
      <c r="F1683" t="s">
        <v>89</v>
      </c>
      <c r="G1683" t="s">
        <v>90</v>
      </c>
      <c r="H1683" t="s">
        <v>10</v>
      </c>
      <c r="I1683" t="s">
        <v>5976</v>
      </c>
      <c r="J1683" t="s">
        <v>5977</v>
      </c>
      <c r="K1683" t="s">
        <v>224</v>
      </c>
      <c r="L1683" t="s">
        <v>271</v>
      </c>
      <c r="M1683">
        <v>8332</v>
      </c>
      <c r="N1683">
        <v>75</v>
      </c>
      <c r="O1683" s="17">
        <v>45520</v>
      </c>
      <c r="P1683" s="19" t="s">
        <v>577</v>
      </c>
      <c r="Q1683" t="s">
        <v>24</v>
      </c>
      <c r="R1683" s="17">
        <v>45520</v>
      </c>
      <c r="S1683" s="27"/>
      <c r="T1683">
        <v>80.423333333333332</v>
      </c>
      <c r="U1683">
        <v>6.41</v>
      </c>
      <c r="V1683">
        <v>86.833333333333329</v>
      </c>
      <c r="W1683">
        <v>3</v>
      </c>
      <c r="X1683">
        <v>3.04</v>
      </c>
      <c r="Y1683">
        <v>0</v>
      </c>
      <c r="Z1683">
        <v>0</v>
      </c>
      <c r="AA1683">
        <v>0</v>
      </c>
      <c r="AB1683">
        <v>2.6961750000000002</v>
      </c>
      <c r="AC1683" s="29">
        <v>87.177158333333338</v>
      </c>
      <c r="AD1683">
        <v>0</v>
      </c>
      <c r="AF1683">
        <v>260.5</v>
      </c>
      <c r="AG1683">
        <v>0</v>
      </c>
      <c r="AH1683">
        <v>9.1199999999999992</v>
      </c>
      <c r="AI1683">
        <v>8.0885250000000006</v>
      </c>
      <c r="AJ1683">
        <v>261.531475</v>
      </c>
      <c r="AK1683" t="s">
        <v>26</v>
      </c>
      <c r="AN1683" s="29">
        <v>0</v>
      </c>
      <c r="AO1683" s="30">
        <f t="shared" si="52"/>
        <v>0</v>
      </c>
      <c r="AP1683" s="30">
        <f t="shared" si="53"/>
        <v>0</v>
      </c>
      <c r="AQ1683" s="30"/>
    </row>
    <row r="1684" spans="1:43" x14ac:dyDescent="0.25">
      <c r="A1684" t="s">
        <v>219</v>
      </c>
      <c r="B1684">
        <v>1976808</v>
      </c>
      <c r="C1684" t="s">
        <v>5978</v>
      </c>
      <c r="D1684">
        <v>500689</v>
      </c>
      <c r="E1684" t="s">
        <v>5975</v>
      </c>
      <c r="F1684" t="s">
        <v>89</v>
      </c>
      <c r="G1684" t="s">
        <v>90</v>
      </c>
      <c r="H1684" t="s">
        <v>10</v>
      </c>
      <c r="I1684" t="s">
        <v>5979</v>
      </c>
      <c r="J1684" t="s">
        <v>5980</v>
      </c>
      <c r="K1684" t="s">
        <v>224</v>
      </c>
      <c r="L1684" t="s">
        <v>271</v>
      </c>
      <c r="M1684">
        <v>8332</v>
      </c>
      <c r="N1684">
        <v>76</v>
      </c>
      <c r="O1684" s="17">
        <v>45520</v>
      </c>
      <c r="P1684" s="19" t="s">
        <v>577</v>
      </c>
      <c r="Q1684" t="s">
        <v>24</v>
      </c>
      <c r="R1684" s="17">
        <v>45520</v>
      </c>
      <c r="S1684" s="27"/>
      <c r="T1684">
        <v>80.423333333333332</v>
      </c>
      <c r="U1684">
        <v>6.41</v>
      </c>
      <c r="V1684">
        <v>86.833333333333329</v>
      </c>
      <c r="W1684">
        <v>3</v>
      </c>
      <c r="X1684">
        <v>3.04</v>
      </c>
      <c r="Y1684">
        <v>0</v>
      </c>
      <c r="Z1684">
        <v>0</v>
      </c>
      <c r="AA1684">
        <v>0</v>
      </c>
      <c r="AB1684">
        <v>2.6961750000000002</v>
      </c>
      <c r="AC1684" s="29">
        <v>87.177158333333338</v>
      </c>
      <c r="AD1684">
        <v>0</v>
      </c>
      <c r="AF1684">
        <v>260.5</v>
      </c>
      <c r="AG1684">
        <v>0</v>
      </c>
      <c r="AH1684">
        <v>9.1199999999999992</v>
      </c>
      <c r="AI1684">
        <v>8.0885250000000006</v>
      </c>
      <c r="AJ1684">
        <v>261.531475</v>
      </c>
      <c r="AK1684" t="s">
        <v>26</v>
      </c>
      <c r="AN1684" s="29">
        <v>0</v>
      </c>
      <c r="AO1684" s="30">
        <f t="shared" si="52"/>
        <v>0</v>
      </c>
      <c r="AP1684" s="30">
        <f t="shared" si="53"/>
        <v>0</v>
      </c>
      <c r="AQ1684" s="30"/>
    </row>
    <row r="1685" spans="1:43" x14ac:dyDescent="0.25">
      <c r="A1685" t="s">
        <v>219</v>
      </c>
      <c r="B1685">
        <v>1976792</v>
      </c>
      <c r="C1685" t="s">
        <v>5981</v>
      </c>
      <c r="D1685">
        <v>1779766</v>
      </c>
      <c r="E1685" t="s">
        <v>5982</v>
      </c>
      <c r="F1685" t="s">
        <v>89</v>
      </c>
      <c r="G1685" t="s">
        <v>90</v>
      </c>
      <c r="H1685" t="s">
        <v>137</v>
      </c>
      <c r="I1685" t="s">
        <v>5983</v>
      </c>
      <c r="J1685" t="s">
        <v>5984</v>
      </c>
      <c r="K1685" t="s">
        <v>271</v>
      </c>
      <c r="L1685" t="s">
        <v>224</v>
      </c>
      <c r="M1685">
        <v>2530</v>
      </c>
      <c r="N1685">
        <v>27</v>
      </c>
      <c r="O1685" s="17">
        <v>45526</v>
      </c>
      <c r="P1685" s="19" t="s">
        <v>102</v>
      </c>
      <c r="Q1685" t="s">
        <v>24</v>
      </c>
      <c r="R1685" s="17">
        <v>45520</v>
      </c>
      <c r="S1685" s="27"/>
      <c r="T1685">
        <v>229.58</v>
      </c>
      <c r="U1685">
        <v>18.39</v>
      </c>
      <c r="V1685">
        <v>247.97</v>
      </c>
      <c r="W1685">
        <v>1</v>
      </c>
      <c r="X1685">
        <v>8.68</v>
      </c>
      <c r="Y1685">
        <v>0</v>
      </c>
      <c r="Z1685">
        <v>0</v>
      </c>
      <c r="AA1685">
        <v>0</v>
      </c>
      <c r="AB1685">
        <v>12.832447500000001</v>
      </c>
      <c r="AC1685" s="29">
        <v>243.81755250000001</v>
      </c>
      <c r="AD1685">
        <v>0</v>
      </c>
      <c r="AF1685">
        <v>247.97</v>
      </c>
      <c r="AG1685">
        <v>0</v>
      </c>
      <c r="AH1685">
        <v>8.68</v>
      </c>
      <c r="AI1685">
        <v>12.832447500000001</v>
      </c>
      <c r="AJ1685">
        <v>243.81755250000001</v>
      </c>
      <c r="AK1685" t="s">
        <v>25</v>
      </c>
      <c r="AN1685" s="29">
        <v>0</v>
      </c>
      <c r="AO1685" s="30">
        <f t="shared" si="52"/>
        <v>0</v>
      </c>
      <c r="AP1685" s="30">
        <f t="shared" si="53"/>
        <v>0</v>
      </c>
      <c r="AQ1685" s="30"/>
    </row>
    <row r="1686" spans="1:43" x14ac:dyDescent="0.25">
      <c r="A1686" t="s">
        <v>219</v>
      </c>
      <c r="B1686">
        <v>1976776</v>
      </c>
      <c r="C1686" t="s">
        <v>5985</v>
      </c>
      <c r="D1686">
        <v>1779753</v>
      </c>
      <c r="E1686" t="s">
        <v>5986</v>
      </c>
      <c r="F1686" t="s">
        <v>89</v>
      </c>
      <c r="G1686" t="s">
        <v>90</v>
      </c>
      <c r="H1686" t="s">
        <v>10</v>
      </c>
      <c r="I1686" t="s">
        <v>5987</v>
      </c>
      <c r="J1686" t="s">
        <v>5988</v>
      </c>
      <c r="K1686" t="s">
        <v>271</v>
      </c>
      <c r="L1686" t="s">
        <v>92</v>
      </c>
      <c r="M1686">
        <v>2435</v>
      </c>
      <c r="N1686">
        <v>9</v>
      </c>
      <c r="O1686" s="17">
        <v>45526</v>
      </c>
      <c r="P1686" s="19" t="s">
        <v>109</v>
      </c>
      <c r="Q1686" t="s">
        <v>24</v>
      </c>
      <c r="R1686" s="17">
        <v>45520</v>
      </c>
      <c r="S1686" s="27"/>
      <c r="T1686">
        <v>21.966000000000001</v>
      </c>
      <c r="U1686">
        <v>1.4610000000000001</v>
      </c>
      <c r="V1686">
        <v>23.427</v>
      </c>
      <c r="W1686">
        <v>10</v>
      </c>
      <c r="X1686">
        <v>0.82</v>
      </c>
      <c r="Y1686">
        <v>0</v>
      </c>
      <c r="Z1686">
        <v>0</v>
      </c>
      <c r="AA1686">
        <v>0</v>
      </c>
      <c r="AB1686">
        <v>0.72740834999999993</v>
      </c>
      <c r="AC1686" s="29">
        <v>23.519591649999999</v>
      </c>
      <c r="AD1686">
        <v>0</v>
      </c>
      <c r="AF1686">
        <v>234.27</v>
      </c>
      <c r="AG1686">
        <v>0</v>
      </c>
      <c r="AH1686">
        <v>8.1999999999999993</v>
      </c>
      <c r="AI1686">
        <v>7.2740834999999997</v>
      </c>
      <c r="AJ1686">
        <v>235.19591650000001</v>
      </c>
      <c r="AK1686" t="s">
        <v>33</v>
      </c>
      <c r="AN1686" s="29">
        <v>0</v>
      </c>
      <c r="AO1686" s="30">
        <f t="shared" si="52"/>
        <v>0</v>
      </c>
      <c r="AP1686" s="30">
        <f t="shared" si="53"/>
        <v>0</v>
      </c>
      <c r="AQ1686" s="30"/>
    </row>
    <row r="1687" spans="1:43" x14ac:dyDescent="0.25">
      <c r="A1687" t="s">
        <v>219</v>
      </c>
      <c r="B1687">
        <v>1976776</v>
      </c>
      <c r="C1687" t="s">
        <v>5989</v>
      </c>
      <c r="D1687">
        <v>1079093</v>
      </c>
      <c r="E1687" t="s">
        <v>5986</v>
      </c>
      <c r="F1687" t="s">
        <v>89</v>
      </c>
      <c r="G1687" t="s">
        <v>90</v>
      </c>
      <c r="H1687" t="s">
        <v>10</v>
      </c>
      <c r="I1687" t="s">
        <v>5987</v>
      </c>
      <c r="J1687" t="s">
        <v>5988</v>
      </c>
      <c r="K1687" t="s">
        <v>92</v>
      </c>
      <c r="L1687" t="s">
        <v>271</v>
      </c>
      <c r="M1687">
        <v>2055</v>
      </c>
      <c r="N1687">
        <v>27</v>
      </c>
      <c r="O1687" s="17">
        <v>45529</v>
      </c>
      <c r="P1687" s="19" t="s">
        <v>122</v>
      </c>
      <c r="Q1687" t="s">
        <v>24</v>
      </c>
      <c r="R1687" s="17">
        <v>45520</v>
      </c>
      <c r="S1687" s="27"/>
      <c r="T1687">
        <v>36.655999999999999</v>
      </c>
      <c r="U1687">
        <v>1.5620000000000001</v>
      </c>
      <c r="V1687">
        <v>38.218000000000004</v>
      </c>
      <c r="W1687">
        <v>10</v>
      </c>
      <c r="X1687">
        <v>1.3380000000000001</v>
      </c>
      <c r="Y1687">
        <v>0</v>
      </c>
      <c r="Z1687">
        <v>0</v>
      </c>
      <c r="AA1687">
        <v>0</v>
      </c>
      <c r="AB1687">
        <v>1.1866688999999999</v>
      </c>
      <c r="AC1687" s="29">
        <v>38.369331099999997</v>
      </c>
      <c r="AD1687">
        <v>0</v>
      </c>
      <c r="AF1687">
        <v>382.18</v>
      </c>
      <c r="AG1687">
        <v>0</v>
      </c>
      <c r="AH1687">
        <v>13.38</v>
      </c>
      <c r="AI1687">
        <v>11.866688999999999</v>
      </c>
      <c r="AJ1687">
        <v>383.69331099999999</v>
      </c>
      <c r="AK1687" t="s">
        <v>33</v>
      </c>
      <c r="AN1687" s="29">
        <v>0</v>
      </c>
      <c r="AO1687" s="30">
        <f t="shared" si="52"/>
        <v>0</v>
      </c>
      <c r="AP1687" s="30">
        <f t="shared" si="53"/>
        <v>0</v>
      </c>
      <c r="AQ1687" s="30"/>
    </row>
    <row r="1688" spans="1:43" x14ac:dyDescent="0.25">
      <c r="A1688" t="s">
        <v>219</v>
      </c>
      <c r="B1688">
        <v>1976768</v>
      </c>
      <c r="C1688" t="s">
        <v>5990</v>
      </c>
      <c r="D1688">
        <v>500679</v>
      </c>
      <c r="E1688" t="s">
        <v>5991</v>
      </c>
      <c r="F1688" t="s">
        <v>89</v>
      </c>
      <c r="G1688" t="s">
        <v>90</v>
      </c>
      <c r="H1688" t="s">
        <v>10</v>
      </c>
      <c r="I1688" t="s">
        <v>5992</v>
      </c>
      <c r="J1688" t="s">
        <v>5993</v>
      </c>
      <c r="K1688" t="s">
        <v>224</v>
      </c>
      <c r="L1688" t="s">
        <v>5100</v>
      </c>
      <c r="M1688">
        <v>2795</v>
      </c>
      <c r="N1688">
        <v>14</v>
      </c>
      <c r="O1688" s="17">
        <v>45520</v>
      </c>
      <c r="P1688" s="19" t="s">
        <v>109</v>
      </c>
      <c r="Q1688" t="s">
        <v>24</v>
      </c>
      <c r="R1688" s="17">
        <v>45520</v>
      </c>
      <c r="S1688" s="27"/>
      <c r="T1688">
        <v>57.586666666666673</v>
      </c>
      <c r="U1688">
        <v>9.99</v>
      </c>
      <c r="V1688">
        <v>67.576666666666668</v>
      </c>
      <c r="W1688">
        <v>3</v>
      </c>
      <c r="X1688">
        <v>2.3666666666666671</v>
      </c>
      <c r="Y1688">
        <v>0</v>
      </c>
      <c r="Z1688">
        <v>0</v>
      </c>
      <c r="AA1688">
        <v>0</v>
      </c>
      <c r="AB1688">
        <v>2.0982555000000001</v>
      </c>
      <c r="AC1688" s="29">
        <v>67.84507783333332</v>
      </c>
      <c r="AD1688">
        <v>0</v>
      </c>
      <c r="AF1688">
        <v>202.73</v>
      </c>
      <c r="AG1688">
        <v>0</v>
      </c>
      <c r="AH1688">
        <v>7.1</v>
      </c>
      <c r="AI1688">
        <v>6.2947664999999997</v>
      </c>
      <c r="AJ1688">
        <v>203.5352335</v>
      </c>
      <c r="AK1688" t="s">
        <v>26</v>
      </c>
      <c r="AN1688" s="29">
        <v>5.9</v>
      </c>
      <c r="AO1688" s="30">
        <f t="shared" si="52"/>
        <v>1.69625</v>
      </c>
      <c r="AP1688" s="30">
        <f t="shared" si="53"/>
        <v>0.56541666666666668</v>
      </c>
      <c r="AQ1688" s="30"/>
    </row>
    <row r="1689" spans="1:43" x14ac:dyDescent="0.25">
      <c r="A1689" t="s">
        <v>219</v>
      </c>
      <c r="B1689">
        <v>1976764</v>
      </c>
      <c r="C1689" t="s">
        <v>5994</v>
      </c>
      <c r="D1689">
        <v>1779746</v>
      </c>
      <c r="E1689" t="s">
        <v>5995</v>
      </c>
      <c r="F1689" t="s">
        <v>89</v>
      </c>
      <c r="G1689" t="s">
        <v>90</v>
      </c>
      <c r="H1689" t="s">
        <v>10</v>
      </c>
      <c r="I1689" t="s">
        <v>5996</v>
      </c>
      <c r="J1689" t="s">
        <v>5997</v>
      </c>
      <c r="K1689" t="s">
        <v>271</v>
      </c>
      <c r="L1689" t="s">
        <v>92</v>
      </c>
      <c r="M1689">
        <v>819</v>
      </c>
      <c r="N1689">
        <v>26</v>
      </c>
      <c r="O1689" s="17">
        <v>45553</v>
      </c>
      <c r="P1689" s="19" t="s">
        <v>109</v>
      </c>
      <c r="Q1689" t="s">
        <v>24</v>
      </c>
      <c r="R1689" s="17">
        <v>45520</v>
      </c>
      <c r="S1689" s="27"/>
      <c r="T1689">
        <v>80.543333333333337</v>
      </c>
      <c r="U1689">
        <v>4.87</v>
      </c>
      <c r="V1689">
        <v>85.413333333333341</v>
      </c>
      <c r="W1689">
        <v>3</v>
      </c>
      <c r="X1689">
        <v>2.99</v>
      </c>
      <c r="Y1689">
        <v>0</v>
      </c>
      <c r="Z1689">
        <v>0</v>
      </c>
      <c r="AA1689">
        <v>0</v>
      </c>
      <c r="AB1689">
        <v>2.6520839999999999</v>
      </c>
      <c r="AC1689" s="29">
        <v>85.751249333333348</v>
      </c>
      <c r="AD1689">
        <v>0</v>
      </c>
      <c r="AF1689">
        <v>256.24</v>
      </c>
      <c r="AG1689">
        <v>0</v>
      </c>
      <c r="AH1689">
        <v>8.9700000000000006</v>
      </c>
      <c r="AI1689">
        <v>7.9562520000000001</v>
      </c>
      <c r="AJ1689">
        <v>257.25374799999997</v>
      </c>
      <c r="AK1689" t="s">
        <v>26</v>
      </c>
      <c r="AN1689" s="29">
        <v>0</v>
      </c>
      <c r="AO1689" s="30">
        <f t="shared" si="52"/>
        <v>0</v>
      </c>
      <c r="AP1689" s="30">
        <f t="shared" si="53"/>
        <v>0</v>
      </c>
      <c r="AQ1689" s="30"/>
    </row>
    <row r="1690" spans="1:43" x14ac:dyDescent="0.25">
      <c r="A1690" t="s">
        <v>219</v>
      </c>
      <c r="B1690">
        <v>1976748</v>
      </c>
      <c r="C1690" t="s">
        <v>5998</v>
      </c>
      <c r="D1690">
        <v>1779737</v>
      </c>
      <c r="E1690" t="s">
        <v>5999</v>
      </c>
      <c r="F1690" t="s">
        <v>89</v>
      </c>
      <c r="G1690" t="s">
        <v>90</v>
      </c>
      <c r="H1690" t="s">
        <v>10</v>
      </c>
      <c r="I1690" t="s">
        <v>6000</v>
      </c>
      <c r="J1690" t="s">
        <v>6001</v>
      </c>
      <c r="K1690" t="s">
        <v>1323</v>
      </c>
      <c r="L1690" t="s">
        <v>94</v>
      </c>
      <c r="M1690">
        <v>2435</v>
      </c>
      <c r="N1690">
        <v>7</v>
      </c>
      <c r="O1690" s="17">
        <v>45526</v>
      </c>
      <c r="P1690" s="19" t="s">
        <v>109</v>
      </c>
      <c r="Q1690" t="s">
        <v>24</v>
      </c>
      <c r="R1690" s="17">
        <v>45520</v>
      </c>
      <c r="S1690" s="27"/>
      <c r="T1690">
        <v>56.73</v>
      </c>
      <c r="U1690">
        <v>6.4749999999999996</v>
      </c>
      <c r="V1690">
        <v>63.204999999999998</v>
      </c>
      <c r="W1690">
        <v>2</v>
      </c>
      <c r="X1690">
        <v>2.21</v>
      </c>
      <c r="Y1690">
        <v>0</v>
      </c>
      <c r="Z1690">
        <v>0</v>
      </c>
      <c r="AA1690">
        <v>0</v>
      </c>
      <c r="AB1690">
        <v>1.96251525</v>
      </c>
      <c r="AC1690" s="29">
        <v>63.452484750000004</v>
      </c>
      <c r="AD1690">
        <v>0</v>
      </c>
      <c r="AF1690">
        <v>126.41</v>
      </c>
      <c r="AG1690">
        <v>0</v>
      </c>
      <c r="AH1690">
        <v>4.42</v>
      </c>
      <c r="AI1690">
        <v>3.9250305000000001</v>
      </c>
      <c r="AJ1690">
        <v>126.90496950000001</v>
      </c>
      <c r="AK1690" t="s">
        <v>27</v>
      </c>
      <c r="AN1690" s="29">
        <v>0</v>
      </c>
      <c r="AO1690" s="30">
        <f t="shared" si="52"/>
        <v>0</v>
      </c>
      <c r="AP1690" s="30">
        <f t="shared" si="53"/>
        <v>0</v>
      </c>
      <c r="AQ1690" s="30"/>
    </row>
    <row r="1691" spans="1:43" x14ac:dyDescent="0.25">
      <c r="A1691" t="s">
        <v>219</v>
      </c>
      <c r="B1691">
        <v>1976748</v>
      </c>
      <c r="C1691" t="s">
        <v>6002</v>
      </c>
      <c r="D1691">
        <v>1779736</v>
      </c>
      <c r="E1691" t="s">
        <v>5999</v>
      </c>
      <c r="F1691" t="s">
        <v>89</v>
      </c>
      <c r="G1691" t="s">
        <v>90</v>
      </c>
      <c r="H1691" t="s">
        <v>10</v>
      </c>
      <c r="I1691" t="s">
        <v>6003</v>
      </c>
      <c r="J1691" t="s">
        <v>6004</v>
      </c>
      <c r="K1691" t="s">
        <v>1323</v>
      </c>
      <c r="L1691" t="s">
        <v>94</v>
      </c>
      <c r="M1691">
        <v>2435</v>
      </c>
      <c r="N1691">
        <v>8</v>
      </c>
      <c r="O1691" s="17">
        <v>45526</v>
      </c>
      <c r="P1691" s="19" t="s">
        <v>109</v>
      </c>
      <c r="Q1691" t="s">
        <v>24</v>
      </c>
      <c r="R1691" s="17">
        <v>45520</v>
      </c>
      <c r="S1691" s="27"/>
      <c r="T1691">
        <v>56.73</v>
      </c>
      <c r="U1691">
        <v>6.4749999999999996</v>
      </c>
      <c r="V1691">
        <v>63.204999999999998</v>
      </c>
      <c r="W1691">
        <v>2</v>
      </c>
      <c r="X1691">
        <v>2.21</v>
      </c>
      <c r="Y1691">
        <v>0</v>
      </c>
      <c r="Z1691">
        <v>0</v>
      </c>
      <c r="AA1691">
        <v>0</v>
      </c>
      <c r="AB1691">
        <v>1.96251525</v>
      </c>
      <c r="AC1691" s="29">
        <v>63.452484750000004</v>
      </c>
      <c r="AD1691">
        <v>0</v>
      </c>
      <c r="AF1691">
        <v>126.41</v>
      </c>
      <c r="AG1691">
        <v>0</v>
      </c>
      <c r="AH1691">
        <v>4.42</v>
      </c>
      <c r="AI1691">
        <v>3.9250305000000001</v>
      </c>
      <c r="AJ1691">
        <v>126.90496950000001</v>
      </c>
      <c r="AK1691" t="s">
        <v>27</v>
      </c>
      <c r="AN1691" s="29">
        <v>0</v>
      </c>
      <c r="AO1691" s="30">
        <f t="shared" si="52"/>
        <v>0</v>
      </c>
      <c r="AP1691" s="30">
        <f t="shared" si="53"/>
        <v>0</v>
      </c>
      <c r="AQ1691" s="30"/>
    </row>
    <row r="1692" spans="1:43" x14ac:dyDescent="0.25">
      <c r="A1692" t="s">
        <v>219</v>
      </c>
      <c r="B1692">
        <v>1976748</v>
      </c>
      <c r="C1692" t="s">
        <v>6005</v>
      </c>
      <c r="D1692">
        <v>500675</v>
      </c>
      <c r="E1692" t="s">
        <v>5999</v>
      </c>
      <c r="F1692" t="s">
        <v>89</v>
      </c>
      <c r="G1692" t="s">
        <v>90</v>
      </c>
      <c r="H1692" t="s">
        <v>10</v>
      </c>
      <c r="I1692" t="s">
        <v>6000</v>
      </c>
      <c r="J1692" t="s">
        <v>6001</v>
      </c>
      <c r="K1692" t="s">
        <v>697</v>
      </c>
      <c r="L1692" t="s">
        <v>1323</v>
      </c>
      <c r="M1692">
        <v>2945</v>
      </c>
      <c r="N1692">
        <v>7</v>
      </c>
      <c r="O1692" s="17">
        <v>45526</v>
      </c>
      <c r="P1692" s="19" t="s">
        <v>116</v>
      </c>
      <c r="Q1692" t="s">
        <v>24</v>
      </c>
      <c r="R1692" s="17">
        <v>45520</v>
      </c>
      <c r="S1692" s="27"/>
      <c r="T1692">
        <v>31.46</v>
      </c>
      <c r="U1692">
        <v>1.865</v>
      </c>
      <c r="V1692">
        <v>33.325000000000003</v>
      </c>
      <c r="W1692">
        <v>2</v>
      </c>
      <c r="X1692">
        <v>1.165</v>
      </c>
      <c r="Y1692">
        <v>0</v>
      </c>
      <c r="Z1692">
        <v>0</v>
      </c>
      <c r="AA1692">
        <v>0</v>
      </c>
      <c r="AB1692">
        <v>1.0347412499999999</v>
      </c>
      <c r="AC1692" s="29">
        <v>33.455258749999999</v>
      </c>
      <c r="AD1692">
        <v>0</v>
      </c>
      <c r="AF1692">
        <v>66.650000000000006</v>
      </c>
      <c r="AG1692">
        <v>0</v>
      </c>
      <c r="AH1692">
        <v>2.33</v>
      </c>
      <c r="AI1692">
        <v>2.0694824999999999</v>
      </c>
      <c r="AJ1692">
        <v>66.910517499999997</v>
      </c>
      <c r="AK1692" t="s">
        <v>27</v>
      </c>
      <c r="AN1692" s="29">
        <v>0</v>
      </c>
      <c r="AO1692" s="30">
        <f t="shared" si="52"/>
        <v>0</v>
      </c>
      <c r="AP1692" s="30">
        <f t="shared" si="53"/>
        <v>0</v>
      </c>
      <c r="AQ1692" s="30"/>
    </row>
    <row r="1693" spans="1:43" x14ac:dyDescent="0.25">
      <c r="A1693" t="s">
        <v>219</v>
      </c>
      <c r="B1693">
        <v>1976748</v>
      </c>
      <c r="C1693" t="s">
        <v>6006</v>
      </c>
      <c r="D1693">
        <v>500676</v>
      </c>
      <c r="E1693" t="s">
        <v>5999</v>
      </c>
      <c r="F1693" t="s">
        <v>89</v>
      </c>
      <c r="G1693" t="s">
        <v>90</v>
      </c>
      <c r="H1693" t="s">
        <v>10</v>
      </c>
      <c r="I1693" t="s">
        <v>6003</v>
      </c>
      <c r="J1693" t="s">
        <v>6004</v>
      </c>
      <c r="K1693" t="s">
        <v>697</v>
      </c>
      <c r="L1693" t="s">
        <v>1323</v>
      </c>
      <c r="M1693">
        <v>2945</v>
      </c>
      <c r="N1693">
        <v>8</v>
      </c>
      <c r="O1693" s="17">
        <v>45526</v>
      </c>
      <c r="P1693" s="19" t="s">
        <v>116</v>
      </c>
      <c r="Q1693" t="s">
        <v>24</v>
      </c>
      <c r="R1693" s="17">
        <v>45520</v>
      </c>
      <c r="S1693" s="27"/>
      <c r="T1693">
        <v>31.46</v>
      </c>
      <c r="U1693">
        <v>1.865</v>
      </c>
      <c r="V1693">
        <v>33.325000000000003</v>
      </c>
      <c r="W1693">
        <v>2</v>
      </c>
      <c r="X1693">
        <v>1.165</v>
      </c>
      <c r="Y1693">
        <v>0</v>
      </c>
      <c r="Z1693">
        <v>0</v>
      </c>
      <c r="AA1693">
        <v>0</v>
      </c>
      <c r="AB1693">
        <v>1.0347412499999999</v>
      </c>
      <c r="AC1693" s="29">
        <v>33.455258749999999</v>
      </c>
      <c r="AD1693">
        <v>0</v>
      </c>
      <c r="AF1693">
        <v>66.650000000000006</v>
      </c>
      <c r="AG1693">
        <v>0</v>
      </c>
      <c r="AH1693">
        <v>2.33</v>
      </c>
      <c r="AI1693">
        <v>2.0694824999999999</v>
      </c>
      <c r="AJ1693">
        <v>66.910517499999997</v>
      </c>
      <c r="AK1693" t="s">
        <v>27</v>
      </c>
      <c r="AN1693" s="29">
        <v>0</v>
      </c>
      <c r="AO1693" s="30">
        <f t="shared" si="52"/>
        <v>0</v>
      </c>
      <c r="AP1693" s="30">
        <f t="shared" si="53"/>
        <v>0</v>
      </c>
      <c r="AQ1693" s="30"/>
    </row>
    <row r="1694" spans="1:43" x14ac:dyDescent="0.25">
      <c r="A1694" t="s">
        <v>219</v>
      </c>
      <c r="B1694">
        <v>1976731</v>
      </c>
      <c r="C1694" t="s">
        <v>6007</v>
      </c>
      <c r="D1694">
        <v>1779732</v>
      </c>
      <c r="E1694" t="s">
        <v>6008</v>
      </c>
      <c r="F1694" t="s">
        <v>89</v>
      </c>
      <c r="G1694" t="s">
        <v>90</v>
      </c>
      <c r="H1694" t="s">
        <v>10</v>
      </c>
      <c r="I1694" t="s">
        <v>6009</v>
      </c>
      <c r="J1694" t="s">
        <v>6010</v>
      </c>
      <c r="K1694" t="s">
        <v>231</v>
      </c>
      <c r="L1694" t="s">
        <v>91</v>
      </c>
      <c r="M1694">
        <v>888511</v>
      </c>
      <c r="N1694">
        <v>14</v>
      </c>
      <c r="O1694" s="17">
        <v>45520</v>
      </c>
      <c r="P1694" s="19" t="s">
        <v>122</v>
      </c>
      <c r="Q1694" t="s">
        <v>24</v>
      </c>
      <c r="R1694" s="17">
        <v>45520</v>
      </c>
      <c r="S1694" s="27"/>
      <c r="T1694">
        <v>198.22</v>
      </c>
      <c r="U1694">
        <v>11.77</v>
      </c>
      <c r="V1694">
        <v>209.99</v>
      </c>
      <c r="W1694">
        <v>1</v>
      </c>
      <c r="X1694">
        <v>7.35</v>
      </c>
      <c r="Y1694">
        <v>0</v>
      </c>
      <c r="Z1694">
        <v>0</v>
      </c>
      <c r="AA1694">
        <v>0</v>
      </c>
      <c r="AB1694">
        <v>6.5201894999999999</v>
      </c>
      <c r="AC1694" s="29">
        <v>210.81981049999999</v>
      </c>
      <c r="AD1694">
        <v>0</v>
      </c>
      <c r="AF1694">
        <v>209.99</v>
      </c>
      <c r="AG1694">
        <v>0</v>
      </c>
      <c r="AH1694">
        <v>7.35</v>
      </c>
      <c r="AI1694">
        <v>6.5201894999999999</v>
      </c>
      <c r="AJ1694">
        <v>210.81981049999999</v>
      </c>
      <c r="AK1694" t="s">
        <v>25</v>
      </c>
      <c r="AN1694" s="29">
        <v>0</v>
      </c>
      <c r="AO1694" s="30">
        <f t="shared" si="52"/>
        <v>0</v>
      </c>
      <c r="AP1694" s="30">
        <f t="shared" si="53"/>
        <v>0</v>
      </c>
      <c r="AQ1694" s="30"/>
    </row>
    <row r="1695" spans="1:43" x14ac:dyDescent="0.25">
      <c r="A1695" t="s">
        <v>219</v>
      </c>
      <c r="B1695">
        <v>1976731</v>
      </c>
      <c r="C1695" t="s">
        <v>6011</v>
      </c>
      <c r="D1695">
        <v>1779731</v>
      </c>
      <c r="E1695" t="s">
        <v>6008</v>
      </c>
      <c r="F1695" t="s">
        <v>89</v>
      </c>
      <c r="G1695" t="s">
        <v>90</v>
      </c>
      <c r="H1695" t="s">
        <v>10</v>
      </c>
      <c r="I1695" t="s">
        <v>6012</v>
      </c>
      <c r="J1695" t="s">
        <v>6013</v>
      </c>
      <c r="K1695" t="s">
        <v>231</v>
      </c>
      <c r="L1695" t="s">
        <v>91</v>
      </c>
      <c r="M1695">
        <v>888511</v>
      </c>
      <c r="N1695">
        <v>15</v>
      </c>
      <c r="O1695" s="17">
        <v>45520</v>
      </c>
      <c r="P1695" s="19" t="s">
        <v>122</v>
      </c>
      <c r="Q1695" t="s">
        <v>24</v>
      </c>
      <c r="R1695" s="17">
        <v>45520</v>
      </c>
      <c r="S1695" s="27"/>
      <c r="T1695">
        <v>198.22</v>
      </c>
      <c r="U1695">
        <v>11.77</v>
      </c>
      <c r="V1695">
        <v>209.99</v>
      </c>
      <c r="W1695">
        <v>1</v>
      </c>
      <c r="X1695">
        <v>7.35</v>
      </c>
      <c r="Y1695">
        <v>0</v>
      </c>
      <c r="Z1695">
        <v>0</v>
      </c>
      <c r="AA1695">
        <v>0</v>
      </c>
      <c r="AB1695">
        <v>6.5201894999999999</v>
      </c>
      <c r="AC1695" s="29">
        <v>210.81981049999999</v>
      </c>
      <c r="AD1695">
        <v>0</v>
      </c>
      <c r="AF1695">
        <v>209.99</v>
      </c>
      <c r="AG1695">
        <v>0</v>
      </c>
      <c r="AH1695">
        <v>7.35</v>
      </c>
      <c r="AI1695">
        <v>6.5201894999999999</v>
      </c>
      <c r="AJ1695">
        <v>210.81981049999999</v>
      </c>
      <c r="AK1695" t="s">
        <v>25</v>
      </c>
      <c r="AN1695" s="29">
        <v>0</v>
      </c>
      <c r="AO1695" s="30">
        <f t="shared" si="52"/>
        <v>0</v>
      </c>
      <c r="AP1695" s="30">
        <f t="shared" si="53"/>
        <v>0</v>
      </c>
      <c r="AQ1695" s="30"/>
    </row>
    <row r="1696" spans="1:43" x14ac:dyDescent="0.25">
      <c r="A1696" t="s">
        <v>219</v>
      </c>
      <c r="B1696">
        <v>1976700</v>
      </c>
      <c r="C1696" t="s">
        <v>6014</v>
      </c>
      <c r="D1696">
        <v>500664</v>
      </c>
      <c r="E1696" t="s">
        <v>6015</v>
      </c>
      <c r="F1696" t="s">
        <v>89</v>
      </c>
      <c r="G1696" t="s">
        <v>90</v>
      </c>
      <c r="H1696" t="s">
        <v>10</v>
      </c>
      <c r="I1696" t="s">
        <v>6016</v>
      </c>
      <c r="J1696" t="s">
        <v>6017</v>
      </c>
      <c r="K1696" t="s">
        <v>224</v>
      </c>
      <c r="L1696" t="s">
        <v>225</v>
      </c>
      <c r="M1696">
        <v>5015</v>
      </c>
      <c r="N1696">
        <v>21</v>
      </c>
      <c r="O1696" s="17">
        <v>45522</v>
      </c>
      <c r="P1696" s="19" t="s">
        <v>122</v>
      </c>
      <c r="Q1696" t="s">
        <v>24</v>
      </c>
      <c r="R1696" s="17">
        <v>45520</v>
      </c>
      <c r="S1696" s="17"/>
      <c r="T1696">
        <v>66.976666666666674</v>
      </c>
      <c r="U1696">
        <v>7.6533333333333333</v>
      </c>
      <c r="V1696">
        <v>74.63</v>
      </c>
      <c r="W1696">
        <v>3</v>
      </c>
      <c r="X1696">
        <v>2.6133333333333328</v>
      </c>
      <c r="Y1696">
        <v>0</v>
      </c>
      <c r="Z1696">
        <v>0</v>
      </c>
      <c r="AA1696">
        <v>0</v>
      </c>
      <c r="AB1696">
        <v>2.3172614999999999</v>
      </c>
      <c r="AC1696" s="29">
        <v>74.926071833333324</v>
      </c>
      <c r="AD1696">
        <v>0</v>
      </c>
      <c r="AF1696">
        <v>223.89</v>
      </c>
      <c r="AG1696">
        <v>0</v>
      </c>
      <c r="AH1696">
        <v>7.84</v>
      </c>
      <c r="AI1696">
        <v>6.9517844999999996</v>
      </c>
      <c r="AJ1696">
        <v>224.77821549999999</v>
      </c>
      <c r="AK1696" t="s">
        <v>26</v>
      </c>
      <c r="AN1696" s="29">
        <v>0</v>
      </c>
      <c r="AO1696" s="30">
        <f t="shared" si="52"/>
        <v>0</v>
      </c>
      <c r="AP1696" s="30">
        <f t="shared" si="53"/>
        <v>0</v>
      </c>
      <c r="AQ1696" s="30"/>
    </row>
    <row r="1697" spans="1:43" x14ac:dyDescent="0.25">
      <c r="A1697" t="s">
        <v>219</v>
      </c>
      <c r="B1697">
        <v>1976693</v>
      </c>
      <c r="C1697" t="s">
        <v>6018</v>
      </c>
      <c r="D1697">
        <v>500662</v>
      </c>
      <c r="E1697" t="s">
        <v>6019</v>
      </c>
      <c r="F1697" t="s">
        <v>89</v>
      </c>
      <c r="G1697" t="s">
        <v>90</v>
      </c>
      <c r="H1697" t="s">
        <v>10</v>
      </c>
      <c r="I1697" t="s">
        <v>6020</v>
      </c>
      <c r="J1697" t="s">
        <v>6021</v>
      </c>
      <c r="K1697" t="s">
        <v>224</v>
      </c>
      <c r="L1697" t="s">
        <v>225</v>
      </c>
      <c r="M1697">
        <v>8820</v>
      </c>
      <c r="N1697">
        <v>30</v>
      </c>
      <c r="O1697" s="17">
        <v>45521</v>
      </c>
      <c r="P1697" s="19" t="s">
        <v>103</v>
      </c>
      <c r="Q1697" t="s">
        <v>24</v>
      </c>
      <c r="R1697" s="17">
        <v>45520</v>
      </c>
      <c r="S1697" s="27"/>
      <c r="T1697">
        <v>73.673333333333332</v>
      </c>
      <c r="U1697">
        <v>7.6533333333333333</v>
      </c>
      <c r="V1697">
        <v>81.326666666666668</v>
      </c>
      <c r="W1697">
        <v>3</v>
      </c>
      <c r="X1697">
        <v>2.8466666666666658</v>
      </c>
      <c r="Y1697">
        <v>0</v>
      </c>
      <c r="Z1697">
        <v>0</v>
      </c>
      <c r="AA1697">
        <v>0</v>
      </c>
      <c r="AB1697">
        <v>2.5251929999999998</v>
      </c>
      <c r="AC1697" s="29">
        <v>81.64814033333333</v>
      </c>
      <c r="AD1697">
        <v>0</v>
      </c>
      <c r="AF1697">
        <v>243.98</v>
      </c>
      <c r="AG1697">
        <v>0</v>
      </c>
      <c r="AH1697">
        <v>8.5399999999999991</v>
      </c>
      <c r="AI1697">
        <v>7.5755790000000003</v>
      </c>
      <c r="AJ1697">
        <v>244.94442100000001</v>
      </c>
      <c r="AK1697" t="s">
        <v>26</v>
      </c>
      <c r="AN1697" s="29">
        <v>3.5</v>
      </c>
      <c r="AO1697" s="30">
        <f t="shared" si="52"/>
        <v>1.0062499999999999</v>
      </c>
      <c r="AP1697" s="30">
        <f t="shared" si="53"/>
        <v>0.33541666666666664</v>
      </c>
      <c r="AQ1697" s="30"/>
    </row>
    <row r="1698" spans="1:43" x14ac:dyDescent="0.25">
      <c r="A1698" t="s">
        <v>219</v>
      </c>
      <c r="B1698">
        <v>1976692</v>
      </c>
      <c r="C1698" t="s">
        <v>6022</v>
      </c>
      <c r="D1698">
        <v>500668</v>
      </c>
      <c r="E1698" t="s">
        <v>6023</v>
      </c>
      <c r="F1698" t="s">
        <v>89</v>
      </c>
      <c r="G1698" t="s">
        <v>90</v>
      </c>
      <c r="H1698" t="s">
        <v>137</v>
      </c>
      <c r="I1698" t="s">
        <v>6024</v>
      </c>
      <c r="J1698" t="s">
        <v>6025</v>
      </c>
      <c r="K1698" t="s">
        <v>224</v>
      </c>
      <c r="L1698" t="s">
        <v>248</v>
      </c>
      <c r="M1698">
        <v>8505</v>
      </c>
      <c r="N1698">
        <v>79</v>
      </c>
      <c r="O1698" s="17">
        <v>45521</v>
      </c>
      <c r="P1698" s="19" t="s">
        <v>133</v>
      </c>
      <c r="Q1698" t="s">
        <v>24</v>
      </c>
      <c r="R1698" s="17">
        <v>45520</v>
      </c>
      <c r="S1698" s="27"/>
      <c r="T1698">
        <v>112.3366666666667</v>
      </c>
      <c r="U1698">
        <v>7.6533333333333333</v>
      </c>
      <c r="V1698">
        <v>119.99</v>
      </c>
      <c r="W1698">
        <v>3</v>
      </c>
      <c r="X1698">
        <v>4.2</v>
      </c>
      <c r="Y1698">
        <v>0</v>
      </c>
      <c r="Z1698">
        <v>0</v>
      </c>
      <c r="AA1698">
        <v>0</v>
      </c>
      <c r="AB1698">
        <v>6.2094825</v>
      </c>
      <c r="AC1698" s="29">
        <v>117.9805175</v>
      </c>
      <c r="AD1698">
        <v>0</v>
      </c>
      <c r="AF1698">
        <v>359.97</v>
      </c>
      <c r="AG1698">
        <v>0</v>
      </c>
      <c r="AH1698">
        <v>12.6</v>
      </c>
      <c r="AI1698">
        <v>18.6284475</v>
      </c>
      <c r="AJ1698">
        <v>353.94155250000011</v>
      </c>
      <c r="AK1698" t="s">
        <v>26</v>
      </c>
      <c r="AN1698" s="29">
        <v>0</v>
      </c>
      <c r="AO1698" s="30">
        <f t="shared" si="52"/>
        <v>0</v>
      </c>
      <c r="AP1698" s="30">
        <f t="shared" si="53"/>
        <v>0</v>
      </c>
      <c r="AQ1698" s="30"/>
    </row>
    <row r="1699" spans="1:43" x14ac:dyDescent="0.25">
      <c r="A1699" t="s">
        <v>219</v>
      </c>
      <c r="B1699">
        <v>1976692</v>
      </c>
      <c r="C1699" t="s">
        <v>6026</v>
      </c>
      <c r="D1699">
        <v>500667</v>
      </c>
      <c r="E1699" t="s">
        <v>6023</v>
      </c>
      <c r="F1699" t="s">
        <v>89</v>
      </c>
      <c r="G1699" t="s">
        <v>90</v>
      </c>
      <c r="H1699" t="s">
        <v>137</v>
      </c>
      <c r="I1699" t="s">
        <v>6027</v>
      </c>
      <c r="J1699" t="s">
        <v>6028</v>
      </c>
      <c r="K1699" t="s">
        <v>224</v>
      </c>
      <c r="L1699" t="s">
        <v>248</v>
      </c>
      <c r="M1699">
        <v>8505</v>
      </c>
      <c r="N1699">
        <v>80</v>
      </c>
      <c r="O1699" s="17">
        <v>45521</v>
      </c>
      <c r="P1699" s="19" t="s">
        <v>133</v>
      </c>
      <c r="Q1699" t="s">
        <v>24</v>
      </c>
      <c r="R1699" s="17">
        <v>45520</v>
      </c>
      <c r="S1699" s="27"/>
      <c r="T1699">
        <v>112.3366666666667</v>
      </c>
      <c r="U1699">
        <v>7.6533333333333333</v>
      </c>
      <c r="V1699">
        <v>119.99</v>
      </c>
      <c r="W1699">
        <v>3</v>
      </c>
      <c r="X1699">
        <v>4.2</v>
      </c>
      <c r="Y1699">
        <v>0</v>
      </c>
      <c r="Z1699">
        <v>0</v>
      </c>
      <c r="AA1699">
        <v>0</v>
      </c>
      <c r="AB1699">
        <v>6.2094825</v>
      </c>
      <c r="AC1699" s="29">
        <v>117.9805175</v>
      </c>
      <c r="AD1699">
        <v>0</v>
      </c>
      <c r="AF1699">
        <v>359.97</v>
      </c>
      <c r="AG1699">
        <v>0</v>
      </c>
      <c r="AH1699">
        <v>12.6</v>
      </c>
      <c r="AI1699">
        <v>18.6284475</v>
      </c>
      <c r="AJ1699">
        <v>353.94155250000011</v>
      </c>
      <c r="AK1699" t="s">
        <v>26</v>
      </c>
      <c r="AN1699" s="29">
        <v>0</v>
      </c>
      <c r="AO1699" s="30">
        <f t="shared" si="52"/>
        <v>0</v>
      </c>
      <c r="AP1699" s="30">
        <f t="shared" si="53"/>
        <v>0</v>
      </c>
      <c r="AQ1699" s="30"/>
    </row>
    <row r="1700" spans="1:43" x14ac:dyDescent="0.25">
      <c r="A1700" t="s">
        <v>219</v>
      </c>
      <c r="B1700">
        <v>1976689</v>
      </c>
      <c r="C1700" t="s">
        <v>6029</v>
      </c>
      <c r="D1700">
        <v>162642</v>
      </c>
      <c r="E1700" t="s">
        <v>6030</v>
      </c>
      <c r="F1700" t="s">
        <v>89</v>
      </c>
      <c r="G1700" t="s">
        <v>90</v>
      </c>
      <c r="H1700" t="s">
        <v>10</v>
      </c>
      <c r="I1700" t="s">
        <v>6031</v>
      </c>
      <c r="J1700" t="s">
        <v>6032</v>
      </c>
      <c r="K1700" t="s">
        <v>91</v>
      </c>
      <c r="L1700" t="s">
        <v>231</v>
      </c>
      <c r="M1700">
        <v>2775</v>
      </c>
      <c r="N1700">
        <v>6</v>
      </c>
      <c r="O1700" s="17">
        <v>45523</v>
      </c>
      <c r="P1700" s="19" t="s">
        <v>114</v>
      </c>
      <c r="Q1700" t="s">
        <v>24</v>
      </c>
      <c r="R1700" s="17">
        <v>45520</v>
      </c>
      <c r="S1700" s="27"/>
      <c r="T1700">
        <v>143.31</v>
      </c>
      <c r="U1700">
        <v>9.76</v>
      </c>
      <c r="V1700">
        <v>153.07</v>
      </c>
      <c r="W1700">
        <v>1</v>
      </c>
      <c r="X1700">
        <v>5.36</v>
      </c>
      <c r="Y1700">
        <v>0</v>
      </c>
      <c r="Z1700">
        <v>0</v>
      </c>
      <c r="AA1700">
        <v>0</v>
      </c>
      <c r="AB1700">
        <v>4.7528234999999999</v>
      </c>
      <c r="AC1700" s="29">
        <v>153.6771765</v>
      </c>
      <c r="AD1700">
        <v>0</v>
      </c>
      <c r="AF1700">
        <v>153.07</v>
      </c>
      <c r="AG1700">
        <v>0</v>
      </c>
      <c r="AH1700">
        <v>5.36</v>
      </c>
      <c r="AI1700">
        <v>4.7528234999999999</v>
      </c>
      <c r="AJ1700">
        <v>153.6771765</v>
      </c>
      <c r="AK1700" t="s">
        <v>25</v>
      </c>
      <c r="AN1700" s="29">
        <v>0</v>
      </c>
      <c r="AO1700" s="30">
        <f t="shared" si="52"/>
        <v>0</v>
      </c>
      <c r="AP1700" s="30">
        <f t="shared" si="53"/>
        <v>0</v>
      </c>
      <c r="AQ1700" s="30"/>
    </row>
    <row r="1701" spans="1:43" x14ac:dyDescent="0.25">
      <c r="A1701" t="s">
        <v>219</v>
      </c>
      <c r="B1701">
        <v>1976679</v>
      </c>
      <c r="C1701" t="s">
        <v>6033</v>
      </c>
      <c r="D1701">
        <v>1779708</v>
      </c>
      <c r="E1701" t="s">
        <v>6034</v>
      </c>
      <c r="F1701" t="s">
        <v>89</v>
      </c>
      <c r="G1701" t="s">
        <v>90</v>
      </c>
      <c r="H1701" t="s">
        <v>10</v>
      </c>
      <c r="I1701" t="s">
        <v>6035</v>
      </c>
      <c r="J1701" t="s">
        <v>6036</v>
      </c>
      <c r="K1701" t="s">
        <v>248</v>
      </c>
      <c r="L1701" t="s">
        <v>224</v>
      </c>
      <c r="M1701">
        <v>4035</v>
      </c>
      <c r="N1701">
        <v>19</v>
      </c>
      <c r="O1701" s="17">
        <v>45521</v>
      </c>
      <c r="P1701" s="19" t="s">
        <v>153</v>
      </c>
      <c r="Q1701" t="s">
        <v>24</v>
      </c>
      <c r="R1701" s="17">
        <v>45520</v>
      </c>
      <c r="S1701" s="27"/>
      <c r="T1701">
        <v>182.54</v>
      </c>
      <c r="U1701">
        <v>17.440000000000001</v>
      </c>
      <c r="V1701">
        <v>199.98</v>
      </c>
      <c r="W1701">
        <v>1</v>
      </c>
      <c r="X1701">
        <v>7</v>
      </c>
      <c r="Y1701">
        <v>0</v>
      </c>
      <c r="Z1701">
        <v>0</v>
      </c>
      <c r="AA1701">
        <v>0</v>
      </c>
      <c r="AB1701">
        <v>6.2093790000000002</v>
      </c>
      <c r="AC1701" s="29">
        <v>200.77062100000001</v>
      </c>
      <c r="AD1701">
        <v>0</v>
      </c>
      <c r="AF1701">
        <v>199.98</v>
      </c>
      <c r="AG1701">
        <v>0</v>
      </c>
      <c r="AH1701">
        <v>7</v>
      </c>
      <c r="AI1701">
        <v>6.2093790000000002</v>
      </c>
      <c r="AJ1701">
        <v>200.77062100000001</v>
      </c>
      <c r="AK1701" t="s">
        <v>25</v>
      </c>
      <c r="AN1701" s="29">
        <v>0</v>
      </c>
      <c r="AO1701" s="30">
        <f t="shared" si="52"/>
        <v>0</v>
      </c>
      <c r="AP1701" s="30">
        <f t="shared" si="53"/>
        <v>0</v>
      </c>
      <c r="AQ1701" s="30"/>
    </row>
    <row r="1702" spans="1:43" x14ac:dyDescent="0.25">
      <c r="A1702" t="s">
        <v>219</v>
      </c>
      <c r="B1702">
        <v>1976679</v>
      </c>
      <c r="C1702" t="s">
        <v>6037</v>
      </c>
      <c r="D1702">
        <v>1779709</v>
      </c>
      <c r="E1702" t="s">
        <v>6034</v>
      </c>
      <c r="F1702" t="s">
        <v>89</v>
      </c>
      <c r="G1702" t="s">
        <v>90</v>
      </c>
      <c r="H1702" t="s">
        <v>10</v>
      </c>
      <c r="I1702" t="s">
        <v>6038</v>
      </c>
      <c r="J1702" t="s">
        <v>6039</v>
      </c>
      <c r="K1702" t="s">
        <v>248</v>
      </c>
      <c r="L1702" t="s">
        <v>224</v>
      </c>
      <c r="M1702">
        <v>4035</v>
      </c>
      <c r="N1702">
        <v>20</v>
      </c>
      <c r="O1702" s="17">
        <v>45521</v>
      </c>
      <c r="P1702" s="19" t="s">
        <v>153</v>
      </c>
      <c r="Q1702" t="s">
        <v>24</v>
      </c>
      <c r="R1702" s="17">
        <v>45520</v>
      </c>
      <c r="S1702" s="27"/>
      <c r="T1702">
        <v>182.54</v>
      </c>
      <c r="U1702">
        <v>17.440000000000001</v>
      </c>
      <c r="V1702">
        <v>199.98</v>
      </c>
      <c r="W1702">
        <v>1</v>
      </c>
      <c r="X1702">
        <v>7</v>
      </c>
      <c r="Y1702">
        <v>0</v>
      </c>
      <c r="Z1702">
        <v>0</v>
      </c>
      <c r="AA1702">
        <v>0</v>
      </c>
      <c r="AB1702">
        <v>6.2093790000000002</v>
      </c>
      <c r="AC1702" s="29">
        <v>200.77062100000001</v>
      </c>
      <c r="AD1702">
        <v>0</v>
      </c>
      <c r="AF1702">
        <v>199.98</v>
      </c>
      <c r="AG1702">
        <v>0</v>
      </c>
      <c r="AH1702">
        <v>7</v>
      </c>
      <c r="AI1702">
        <v>6.2093790000000002</v>
      </c>
      <c r="AJ1702">
        <v>200.77062100000001</v>
      </c>
      <c r="AK1702" t="s">
        <v>25</v>
      </c>
      <c r="AN1702" s="29">
        <v>0</v>
      </c>
      <c r="AO1702" s="30">
        <f t="shared" si="52"/>
        <v>0</v>
      </c>
      <c r="AP1702" s="30">
        <f t="shared" si="53"/>
        <v>0</v>
      </c>
      <c r="AQ1702" s="30"/>
    </row>
    <row r="1703" spans="1:43" x14ac:dyDescent="0.25">
      <c r="A1703" t="s">
        <v>219</v>
      </c>
      <c r="B1703">
        <v>1976674</v>
      </c>
      <c r="C1703" t="s">
        <v>6040</v>
      </c>
      <c r="D1703">
        <v>1779717</v>
      </c>
      <c r="E1703" t="s">
        <v>6041</v>
      </c>
      <c r="F1703" t="s">
        <v>89</v>
      </c>
      <c r="G1703" t="s">
        <v>90</v>
      </c>
      <c r="H1703" t="s">
        <v>137</v>
      </c>
      <c r="I1703" t="s">
        <v>6042</v>
      </c>
      <c r="J1703" t="s">
        <v>6043</v>
      </c>
      <c r="K1703" t="s">
        <v>271</v>
      </c>
      <c r="L1703" t="s">
        <v>224</v>
      </c>
      <c r="M1703">
        <v>2530</v>
      </c>
      <c r="N1703">
        <v>76</v>
      </c>
      <c r="O1703" s="17">
        <v>45521</v>
      </c>
      <c r="P1703" s="19" t="s">
        <v>102</v>
      </c>
      <c r="Q1703" t="s">
        <v>24</v>
      </c>
      <c r="R1703" s="17">
        <v>45520</v>
      </c>
      <c r="S1703" s="27"/>
      <c r="T1703">
        <v>228.6</v>
      </c>
      <c r="U1703">
        <v>18.39</v>
      </c>
      <c r="V1703">
        <v>246.99</v>
      </c>
      <c r="W1703">
        <v>1</v>
      </c>
      <c r="X1703">
        <v>8.64</v>
      </c>
      <c r="Y1703">
        <v>0</v>
      </c>
      <c r="Z1703">
        <v>0</v>
      </c>
      <c r="AA1703">
        <v>0</v>
      </c>
      <c r="AB1703">
        <v>12.7817325</v>
      </c>
      <c r="AC1703" s="29">
        <v>242.84826749999999</v>
      </c>
      <c r="AD1703">
        <v>0</v>
      </c>
      <c r="AF1703">
        <v>246.99</v>
      </c>
      <c r="AG1703">
        <v>0</v>
      </c>
      <c r="AH1703">
        <v>8.64</v>
      </c>
      <c r="AI1703">
        <v>12.7817325</v>
      </c>
      <c r="AJ1703">
        <v>242.84826749999999</v>
      </c>
      <c r="AK1703" t="s">
        <v>25</v>
      </c>
      <c r="AN1703" s="29">
        <v>0</v>
      </c>
      <c r="AO1703" s="30">
        <f t="shared" si="52"/>
        <v>0</v>
      </c>
      <c r="AP1703" s="30">
        <f t="shared" si="53"/>
        <v>0</v>
      </c>
      <c r="AQ1703" s="30"/>
    </row>
    <row r="1704" spans="1:43" x14ac:dyDescent="0.25">
      <c r="A1704" t="s">
        <v>219</v>
      </c>
      <c r="B1704">
        <v>1976670</v>
      </c>
      <c r="C1704" t="s">
        <v>6044</v>
      </c>
      <c r="D1704">
        <v>1779700</v>
      </c>
      <c r="E1704" t="s">
        <v>6045</v>
      </c>
      <c r="F1704" t="s">
        <v>89</v>
      </c>
      <c r="G1704" t="s">
        <v>90</v>
      </c>
      <c r="H1704" t="s">
        <v>10</v>
      </c>
      <c r="I1704" t="s">
        <v>6046</v>
      </c>
      <c r="J1704" t="s">
        <v>6047</v>
      </c>
      <c r="K1704" t="s">
        <v>248</v>
      </c>
      <c r="L1704" t="s">
        <v>224</v>
      </c>
      <c r="M1704">
        <v>8730</v>
      </c>
      <c r="N1704">
        <v>77</v>
      </c>
      <c r="O1704" s="17">
        <v>45541</v>
      </c>
      <c r="P1704" s="19" t="s">
        <v>142</v>
      </c>
      <c r="Q1704" t="s">
        <v>24</v>
      </c>
      <c r="R1704" s="17">
        <v>45520</v>
      </c>
      <c r="S1704" s="27"/>
      <c r="T1704">
        <v>114.1766666666667</v>
      </c>
      <c r="U1704">
        <v>5.8133333333333326</v>
      </c>
      <c r="V1704">
        <v>119.99</v>
      </c>
      <c r="W1704">
        <v>3</v>
      </c>
      <c r="X1704">
        <v>4.2</v>
      </c>
      <c r="Y1704">
        <v>0</v>
      </c>
      <c r="Z1704">
        <v>0</v>
      </c>
      <c r="AA1704">
        <v>0</v>
      </c>
      <c r="AB1704">
        <v>3.7256895000000001</v>
      </c>
      <c r="AC1704" s="29">
        <v>120.4643105</v>
      </c>
      <c r="AD1704">
        <v>0</v>
      </c>
      <c r="AF1704">
        <v>359.97</v>
      </c>
      <c r="AG1704">
        <v>0</v>
      </c>
      <c r="AH1704">
        <v>12.6</v>
      </c>
      <c r="AI1704">
        <v>11.177068500000001</v>
      </c>
      <c r="AJ1704">
        <v>361.39293149999997</v>
      </c>
      <c r="AK1704" t="s">
        <v>26</v>
      </c>
      <c r="AN1704" s="29">
        <v>0</v>
      </c>
      <c r="AO1704" s="30">
        <f t="shared" si="52"/>
        <v>0</v>
      </c>
      <c r="AP1704" s="30">
        <f t="shared" si="53"/>
        <v>0</v>
      </c>
      <c r="AQ1704" s="30"/>
    </row>
    <row r="1705" spans="1:43" x14ac:dyDescent="0.25">
      <c r="A1705" t="s">
        <v>219</v>
      </c>
      <c r="B1705">
        <v>1976670</v>
      </c>
      <c r="C1705" t="s">
        <v>6048</v>
      </c>
      <c r="D1705">
        <v>500658</v>
      </c>
      <c r="E1705" t="s">
        <v>6045</v>
      </c>
      <c r="F1705" t="s">
        <v>89</v>
      </c>
      <c r="G1705" t="s">
        <v>90</v>
      </c>
      <c r="H1705" t="s">
        <v>10</v>
      </c>
      <c r="I1705" t="s">
        <v>6046</v>
      </c>
      <c r="J1705" t="s">
        <v>6047</v>
      </c>
      <c r="K1705" t="s">
        <v>224</v>
      </c>
      <c r="L1705" t="s">
        <v>248</v>
      </c>
      <c r="M1705">
        <v>8505</v>
      </c>
      <c r="N1705">
        <v>77</v>
      </c>
      <c r="O1705" s="17">
        <v>45536</v>
      </c>
      <c r="P1705" s="19" t="s">
        <v>133</v>
      </c>
      <c r="Q1705" t="s">
        <v>24</v>
      </c>
      <c r="R1705" s="17">
        <v>45520</v>
      </c>
      <c r="S1705" s="27"/>
      <c r="T1705">
        <v>109.0033333333333</v>
      </c>
      <c r="U1705">
        <v>7.6533333333333333</v>
      </c>
      <c r="V1705">
        <v>116.65666666666669</v>
      </c>
      <c r="W1705">
        <v>3</v>
      </c>
      <c r="X1705">
        <v>4.083333333333333</v>
      </c>
      <c r="Y1705">
        <v>0</v>
      </c>
      <c r="Z1705">
        <v>0</v>
      </c>
      <c r="AA1705">
        <v>0</v>
      </c>
      <c r="AB1705">
        <v>3.6221895000000002</v>
      </c>
      <c r="AC1705" s="29">
        <v>117.1178105</v>
      </c>
      <c r="AD1705">
        <v>0</v>
      </c>
      <c r="AF1705">
        <v>349.97</v>
      </c>
      <c r="AG1705">
        <v>0</v>
      </c>
      <c r="AH1705">
        <v>12.25</v>
      </c>
      <c r="AI1705">
        <v>10.8665685</v>
      </c>
      <c r="AJ1705">
        <v>351.35343150000011</v>
      </c>
      <c r="AK1705" t="s">
        <v>26</v>
      </c>
      <c r="AN1705" s="29">
        <v>0</v>
      </c>
      <c r="AO1705" s="30">
        <f t="shared" si="52"/>
        <v>0</v>
      </c>
      <c r="AP1705" s="30">
        <f t="shared" si="53"/>
        <v>0</v>
      </c>
      <c r="AQ1705" s="30"/>
    </row>
    <row r="1706" spans="1:43" x14ac:dyDescent="0.25">
      <c r="A1706" t="s">
        <v>219</v>
      </c>
      <c r="B1706">
        <v>1976669</v>
      </c>
      <c r="C1706" t="s">
        <v>6049</v>
      </c>
      <c r="D1706">
        <v>1779702</v>
      </c>
      <c r="E1706" t="s">
        <v>6050</v>
      </c>
      <c r="F1706" t="s">
        <v>112</v>
      </c>
      <c r="G1706" t="s">
        <v>90</v>
      </c>
      <c r="H1706" t="s">
        <v>10</v>
      </c>
      <c r="I1706" t="s">
        <v>6051</v>
      </c>
      <c r="J1706" t="s">
        <v>6052</v>
      </c>
      <c r="K1706" t="s">
        <v>231</v>
      </c>
      <c r="L1706" t="s">
        <v>92</v>
      </c>
      <c r="M1706">
        <v>8330</v>
      </c>
      <c r="N1706">
        <v>48</v>
      </c>
      <c r="O1706" s="17">
        <v>45521</v>
      </c>
      <c r="P1706" s="19" t="s">
        <v>117</v>
      </c>
      <c r="Q1706" t="s">
        <v>24</v>
      </c>
      <c r="R1706" s="17">
        <v>45520</v>
      </c>
      <c r="S1706" s="27"/>
      <c r="T1706">
        <v>61.05</v>
      </c>
      <c r="U1706">
        <v>8.93</v>
      </c>
      <c r="V1706">
        <v>69.98</v>
      </c>
      <c r="W1706">
        <v>1</v>
      </c>
      <c r="X1706">
        <v>3.5</v>
      </c>
      <c r="Y1706">
        <v>0</v>
      </c>
      <c r="Z1706">
        <v>0</v>
      </c>
      <c r="AA1706">
        <v>0</v>
      </c>
      <c r="AB1706">
        <v>3.67395</v>
      </c>
      <c r="AC1706" s="29">
        <v>69.806049999999999</v>
      </c>
      <c r="AD1706">
        <v>0</v>
      </c>
      <c r="AF1706">
        <v>69.98</v>
      </c>
      <c r="AG1706">
        <v>0</v>
      </c>
      <c r="AH1706">
        <v>3.5</v>
      </c>
      <c r="AI1706">
        <v>3.67395</v>
      </c>
      <c r="AJ1706">
        <v>69.806049999999999</v>
      </c>
      <c r="AK1706" t="s">
        <v>25</v>
      </c>
      <c r="AN1706" s="29">
        <v>0</v>
      </c>
      <c r="AO1706" s="30">
        <f t="shared" si="52"/>
        <v>0</v>
      </c>
      <c r="AP1706" s="30">
        <f t="shared" si="53"/>
        <v>0</v>
      </c>
      <c r="AQ1706" s="30"/>
    </row>
    <row r="1707" spans="1:43" x14ac:dyDescent="0.25">
      <c r="A1707" t="s">
        <v>219</v>
      </c>
      <c r="B1707">
        <v>1976640</v>
      </c>
      <c r="C1707" t="s">
        <v>6053</v>
      </c>
      <c r="D1707">
        <v>500654</v>
      </c>
      <c r="E1707" t="s">
        <v>6054</v>
      </c>
      <c r="F1707" t="s">
        <v>89</v>
      </c>
      <c r="G1707" t="s">
        <v>90</v>
      </c>
      <c r="H1707" t="s">
        <v>10</v>
      </c>
      <c r="I1707" t="s">
        <v>6055</v>
      </c>
      <c r="J1707" t="s">
        <v>6056</v>
      </c>
      <c r="K1707" t="s">
        <v>224</v>
      </c>
      <c r="L1707" t="s">
        <v>271</v>
      </c>
      <c r="M1707">
        <v>2400</v>
      </c>
      <c r="N1707">
        <v>3</v>
      </c>
      <c r="O1707" s="17">
        <v>45541</v>
      </c>
      <c r="P1707" s="19" t="s">
        <v>96</v>
      </c>
      <c r="Q1707" t="s">
        <v>24</v>
      </c>
      <c r="R1707" s="17">
        <v>45520</v>
      </c>
      <c r="S1707" s="27"/>
      <c r="T1707">
        <v>59.96</v>
      </c>
      <c r="U1707">
        <v>10.8</v>
      </c>
      <c r="V1707">
        <v>70.760000000000005</v>
      </c>
      <c r="W1707">
        <v>2</v>
      </c>
      <c r="X1707">
        <v>2.4750000000000001</v>
      </c>
      <c r="Y1707">
        <v>0</v>
      </c>
      <c r="Z1707">
        <v>0</v>
      </c>
      <c r="AA1707">
        <v>0</v>
      </c>
      <c r="AB1707">
        <v>2.197098</v>
      </c>
      <c r="AC1707" s="29">
        <v>71.037902000000003</v>
      </c>
      <c r="AD1707">
        <v>0</v>
      </c>
      <c r="AF1707">
        <v>141.52000000000001</v>
      </c>
      <c r="AG1707">
        <v>0</v>
      </c>
      <c r="AH1707">
        <v>4.95</v>
      </c>
      <c r="AI1707">
        <v>4.394196</v>
      </c>
      <c r="AJ1707">
        <v>142.07580400000001</v>
      </c>
      <c r="AK1707" t="s">
        <v>27</v>
      </c>
      <c r="AN1707" s="29">
        <v>0</v>
      </c>
      <c r="AO1707" s="30">
        <f t="shared" si="52"/>
        <v>0</v>
      </c>
      <c r="AP1707" s="30">
        <f t="shared" si="53"/>
        <v>0</v>
      </c>
      <c r="AQ1707" s="30"/>
    </row>
    <row r="1708" spans="1:43" x14ac:dyDescent="0.25">
      <c r="A1708" t="s">
        <v>219</v>
      </c>
      <c r="B1708">
        <v>1976637</v>
      </c>
      <c r="C1708" t="s">
        <v>6057</v>
      </c>
      <c r="D1708">
        <v>162636</v>
      </c>
      <c r="E1708" t="s">
        <v>6058</v>
      </c>
      <c r="F1708" t="s">
        <v>89</v>
      </c>
      <c r="G1708" t="s">
        <v>90</v>
      </c>
      <c r="H1708" t="s">
        <v>10</v>
      </c>
      <c r="I1708" t="s">
        <v>6059</v>
      </c>
      <c r="J1708" t="s">
        <v>6060</v>
      </c>
      <c r="K1708" t="s">
        <v>91</v>
      </c>
      <c r="L1708" t="s">
        <v>231</v>
      </c>
      <c r="M1708">
        <v>827</v>
      </c>
      <c r="N1708">
        <v>30</v>
      </c>
      <c r="O1708" s="17">
        <v>45521</v>
      </c>
      <c r="P1708" s="19" t="s">
        <v>1989</v>
      </c>
      <c r="Q1708" t="s">
        <v>24</v>
      </c>
      <c r="R1708" s="17">
        <v>45520</v>
      </c>
      <c r="S1708" s="27"/>
      <c r="T1708">
        <v>58.68</v>
      </c>
      <c r="U1708">
        <v>3.253333333333333</v>
      </c>
      <c r="V1708">
        <v>61.933333333333337</v>
      </c>
      <c r="W1708">
        <v>3</v>
      </c>
      <c r="X1708">
        <v>2.166666666666667</v>
      </c>
      <c r="Y1708">
        <v>0</v>
      </c>
      <c r="Z1708">
        <v>0</v>
      </c>
      <c r="AA1708">
        <v>0</v>
      </c>
      <c r="AB1708">
        <v>1.92303</v>
      </c>
      <c r="AC1708" s="29">
        <v>62.176969999999997</v>
      </c>
      <c r="AD1708">
        <v>0</v>
      </c>
      <c r="AF1708">
        <v>185.8</v>
      </c>
      <c r="AG1708">
        <v>0</v>
      </c>
      <c r="AH1708">
        <v>6.5</v>
      </c>
      <c r="AI1708">
        <v>5.7690900000000003</v>
      </c>
      <c r="AJ1708">
        <v>186.53091000000001</v>
      </c>
      <c r="AK1708" t="s">
        <v>26</v>
      </c>
      <c r="AN1708" s="29">
        <v>0</v>
      </c>
      <c r="AO1708" s="30">
        <f t="shared" si="52"/>
        <v>0</v>
      </c>
      <c r="AP1708" s="30">
        <f t="shared" si="53"/>
        <v>0</v>
      </c>
      <c r="AQ1708" s="30"/>
    </row>
    <row r="1709" spans="1:43" x14ac:dyDescent="0.25">
      <c r="A1709" t="s">
        <v>219</v>
      </c>
      <c r="B1709">
        <v>1976632</v>
      </c>
      <c r="C1709" t="s">
        <v>6061</v>
      </c>
      <c r="D1709">
        <v>1779692</v>
      </c>
      <c r="E1709" t="s">
        <v>6062</v>
      </c>
      <c r="F1709" t="s">
        <v>89</v>
      </c>
      <c r="G1709" t="s">
        <v>90</v>
      </c>
      <c r="H1709" t="s">
        <v>10</v>
      </c>
      <c r="I1709" t="s">
        <v>6063</v>
      </c>
      <c r="J1709" t="s">
        <v>6064</v>
      </c>
      <c r="K1709" t="s">
        <v>271</v>
      </c>
      <c r="L1709" t="s">
        <v>94</v>
      </c>
      <c r="M1709">
        <v>819</v>
      </c>
      <c r="N1709">
        <v>30</v>
      </c>
      <c r="O1709" s="17">
        <v>45521</v>
      </c>
      <c r="P1709" s="19" t="s">
        <v>109</v>
      </c>
      <c r="Q1709" t="s">
        <v>24</v>
      </c>
      <c r="R1709" s="17">
        <v>45520</v>
      </c>
      <c r="S1709" s="27"/>
      <c r="T1709">
        <v>215.2</v>
      </c>
      <c r="U1709">
        <v>12.95</v>
      </c>
      <c r="V1709">
        <v>228.15</v>
      </c>
      <c r="W1709">
        <v>1</v>
      </c>
      <c r="X1709">
        <v>7.99</v>
      </c>
      <c r="Y1709">
        <v>0</v>
      </c>
      <c r="Z1709">
        <v>0</v>
      </c>
      <c r="AA1709">
        <v>0</v>
      </c>
      <c r="AB1709">
        <v>7.0840575000000001</v>
      </c>
      <c r="AC1709" s="29">
        <v>229.05594249999999</v>
      </c>
      <c r="AD1709">
        <v>0</v>
      </c>
      <c r="AF1709">
        <v>228.15</v>
      </c>
      <c r="AG1709">
        <v>0</v>
      </c>
      <c r="AH1709">
        <v>7.99</v>
      </c>
      <c r="AI1709">
        <v>7.0840575000000001</v>
      </c>
      <c r="AJ1709">
        <v>229.05594249999999</v>
      </c>
      <c r="AK1709" t="s">
        <v>25</v>
      </c>
      <c r="AN1709" s="29">
        <v>11.8</v>
      </c>
      <c r="AO1709" s="30">
        <f t="shared" si="52"/>
        <v>3.3925000000000001</v>
      </c>
      <c r="AP1709" s="30">
        <f t="shared" si="53"/>
        <v>3.3925000000000001</v>
      </c>
      <c r="AQ1709" s="30"/>
    </row>
    <row r="1710" spans="1:43" x14ac:dyDescent="0.25">
      <c r="A1710" t="s">
        <v>219</v>
      </c>
      <c r="B1710">
        <v>1976632</v>
      </c>
      <c r="C1710" t="s">
        <v>6065</v>
      </c>
      <c r="D1710">
        <v>1079076</v>
      </c>
      <c r="E1710" t="s">
        <v>6062</v>
      </c>
      <c r="F1710" t="s">
        <v>89</v>
      </c>
      <c r="G1710" t="s">
        <v>90</v>
      </c>
      <c r="H1710" t="s">
        <v>10</v>
      </c>
      <c r="I1710" t="s">
        <v>6063</v>
      </c>
      <c r="J1710" t="s">
        <v>6064</v>
      </c>
      <c r="K1710" t="s">
        <v>94</v>
      </c>
      <c r="L1710" t="s">
        <v>271</v>
      </c>
      <c r="M1710">
        <v>831</v>
      </c>
      <c r="N1710">
        <v>30</v>
      </c>
      <c r="O1710" s="17">
        <v>45523</v>
      </c>
      <c r="P1710" s="19" t="s">
        <v>816</v>
      </c>
      <c r="Q1710" t="s">
        <v>24</v>
      </c>
      <c r="R1710" s="17">
        <v>45520</v>
      </c>
      <c r="S1710" s="17"/>
      <c r="T1710">
        <v>199.67</v>
      </c>
      <c r="U1710">
        <v>18.64</v>
      </c>
      <c r="V1710">
        <v>218.31</v>
      </c>
      <c r="W1710">
        <v>1</v>
      </c>
      <c r="X1710">
        <v>7.64</v>
      </c>
      <c r="Y1710">
        <v>0</v>
      </c>
      <c r="Z1710">
        <v>0</v>
      </c>
      <c r="AA1710">
        <v>0</v>
      </c>
      <c r="AB1710">
        <v>6.7785254999999998</v>
      </c>
      <c r="AC1710" s="29">
        <v>219.17147449999999</v>
      </c>
      <c r="AD1710">
        <v>0</v>
      </c>
      <c r="AF1710">
        <v>218.31</v>
      </c>
      <c r="AG1710">
        <v>0</v>
      </c>
      <c r="AH1710">
        <v>7.64</v>
      </c>
      <c r="AI1710">
        <v>6.7785254999999998</v>
      </c>
      <c r="AJ1710">
        <v>219.17147449999999</v>
      </c>
      <c r="AK1710" t="s">
        <v>25</v>
      </c>
      <c r="AN1710" s="29">
        <v>11.8</v>
      </c>
      <c r="AO1710" s="30">
        <f t="shared" si="52"/>
        <v>3.3925000000000001</v>
      </c>
      <c r="AP1710" s="30">
        <f t="shared" si="53"/>
        <v>3.3925000000000001</v>
      </c>
      <c r="AQ1710" s="30"/>
    </row>
    <row r="1711" spans="1:43" x14ac:dyDescent="0.25">
      <c r="A1711" t="s">
        <v>219</v>
      </c>
      <c r="B1711">
        <v>1976625</v>
      </c>
      <c r="C1711" t="s">
        <v>6066</v>
      </c>
      <c r="D1711">
        <v>1779686</v>
      </c>
      <c r="E1711" t="s">
        <v>6067</v>
      </c>
      <c r="F1711" t="s">
        <v>89</v>
      </c>
      <c r="G1711" t="s">
        <v>90</v>
      </c>
      <c r="H1711" t="s">
        <v>10</v>
      </c>
      <c r="I1711" t="s">
        <v>6068</v>
      </c>
      <c r="J1711" t="s">
        <v>6069</v>
      </c>
      <c r="K1711" t="s">
        <v>271</v>
      </c>
      <c r="L1711" t="s">
        <v>94</v>
      </c>
      <c r="M1711">
        <v>8740</v>
      </c>
      <c r="N1711">
        <v>4</v>
      </c>
      <c r="O1711" s="17">
        <v>45536</v>
      </c>
      <c r="P1711" s="19" t="s">
        <v>96</v>
      </c>
      <c r="Q1711" t="s">
        <v>24</v>
      </c>
      <c r="R1711" s="17">
        <v>45520</v>
      </c>
      <c r="S1711" s="27"/>
      <c r="T1711">
        <v>124.76</v>
      </c>
      <c r="U1711">
        <v>12.91</v>
      </c>
      <c r="V1711">
        <v>137.66999999999999</v>
      </c>
      <c r="W1711">
        <v>1</v>
      </c>
      <c r="X1711">
        <v>4.82</v>
      </c>
      <c r="Y1711">
        <v>0</v>
      </c>
      <c r="Z1711">
        <v>0</v>
      </c>
      <c r="AA1711">
        <v>0</v>
      </c>
      <c r="AB1711">
        <v>4.2746535000000003</v>
      </c>
      <c r="AC1711" s="29">
        <v>138.21534650000001</v>
      </c>
      <c r="AD1711">
        <v>0</v>
      </c>
      <c r="AF1711">
        <v>137.66999999999999</v>
      </c>
      <c r="AG1711">
        <v>0</v>
      </c>
      <c r="AH1711">
        <v>4.82</v>
      </c>
      <c r="AI1711">
        <v>4.2746535000000003</v>
      </c>
      <c r="AJ1711">
        <v>138.21534650000001</v>
      </c>
      <c r="AK1711" t="s">
        <v>25</v>
      </c>
      <c r="AN1711" s="29">
        <v>0</v>
      </c>
      <c r="AO1711" s="30">
        <f t="shared" si="52"/>
        <v>0</v>
      </c>
      <c r="AP1711" s="30">
        <f t="shared" si="53"/>
        <v>0</v>
      </c>
      <c r="AQ1711" s="30"/>
    </row>
    <row r="1712" spans="1:43" x14ac:dyDescent="0.25">
      <c r="A1712" t="s">
        <v>219</v>
      </c>
      <c r="B1712">
        <v>1976607</v>
      </c>
      <c r="C1712" t="s">
        <v>6070</v>
      </c>
      <c r="D1712">
        <v>1779682</v>
      </c>
      <c r="E1712" t="s">
        <v>6071</v>
      </c>
      <c r="F1712" t="s">
        <v>89</v>
      </c>
      <c r="G1712" t="s">
        <v>90</v>
      </c>
      <c r="H1712" t="s">
        <v>10</v>
      </c>
      <c r="I1712" t="s">
        <v>6072</v>
      </c>
      <c r="J1712" t="s">
        <v>6073</v>
      </c>
      <c r="K1712" t="s">
        <v>225</v>
      </c>
      <c r="L1712" t="s">
        <v>224</v>
      </c>
      <c r="M1712">
        <v>98585</v>
      </c>
      <c r="N1712">
        <v>73</v>
      </c>
      <c r="O1712" s="17">
        <v>45523</v>
      </c>
      <c r="P1712" s="19" t="s">
        <v>103</v>
      </c>
      <c r="Q1712" t="s">
        <v>24</v>
      </c>
      <c r="R1712" s="17">
        <v>45520</v>
      </c>
      <c r="S1712" s="27"/>
      <c r="T1712">
        <v>117.19</v>
      </c>
      <c r="U1712">
        <v>6.34</v>
      </c>
      <c r="V1712">
        <v>123.53</v>
      </c>
      <c r="W1712">
        <v>3</v>
      </c>
      <c r="X1712">
        <v>4.3233333333333333</v>
      </c>
      <c r="Y1712">
        <v>0</v>
      </c>
      <c r="Z1712">
        <v>0</v>
      </c>
      <c r="AA1712">
        <v>0</v>
      </c>
      <c r="AB1712">
        <v>3.8356064999999999</v>
      </c>
      <c r="AC1712" s="29">
        <v>124.0177268333333</v>
      </c>
      <c r="AD1712">
        <v>0</v>
      </c>
      <c r="AF1712">
        <v>370.59</v>
      </c>
      <c r="AG1712">
        <v>0</v>
      </c>
      <c r="AH1712">
        <v>12.97</v>
      </c>
      <c r="AI1712">
        <v>11.506819500000001</v>
      </c>
      <c r="AJ1712">
        <v>372.0531805</v>
      </c>
      <c r="AK1712" t="s">
        <v>26</v>
      </c>
      <c r="AN1712" s="29">
        <v>3.5</v>
      </c>
      <c r="AO1712" s="30">
        <f t="shared" si="52"/>
        <v>1.0062499999999999</v>
      </c>
      <c r="AP1712" s="30">
        <f t="shared" si="53"/>
        <v>0.33541666666666664</v>
      </c>
      <c r="AQ1712" s="30"/>
    </row>
    <row r="1713" spans="1:43" x14ac:dyDescent="0.25">
      <c r="A1713" t="s">
        <v>219</v>
      </c>
      <c r="B1713">
        <v>1976585</v>
      </c>
      <c r="C1713" t="s">
        <v>6074</v>
      </c>
      <c r="D1713">
        <v>1779673</v>
      </c>
      <c r="E1713" t="s">
        <v>6075</v>
      </c>
      <c r="F1713" t="s">
        <v>89</v>
      </c>
      <c r="G1713" t="s">
        <v>90</v>
      </c>
      <c r="H1713" t="s">
        <v>10</v>
      </c>
      <c r="I1713" t="s">
        <v>6076</v>
      </c>
      <c r="J1713" t="s">
        <v>6077</v>
      </c>
      <c r="K1713" t="s">
        <v>271</v>
      </c>
      <c r="L1713" t="s">
        <v>92</v>
      </c>
      <c r="M1713">
        <v>2435</v>
      </c>
      <c r="N1713">
        <v>5</v>
      </c>
      <c r="O1713" s="17">
        <v>45526</v>
      </c>
      <c r="P1713" s="19" t="s">
        <v>109</v>
      </c>
      <c r="Q1713" t="s">
        <v>24</v>
      </c>
      <c r="R1713" s="17">
        <v>45520</v>
      </c>
      <c r="S1713" s="27"/>
      <c r="T1713">
        <v>73.22</v>
      </c>
      <c r="U1713">
        <v>4.87</v>
      </c>
      <c r="V1713">
        <v>78.09</v>
      </c>
      <c r="W1713">
        <v>3</v>
      </c>
      <c r="X1713">
        <v>2.7333333333333329</v>
      </c>
      <c r="Y1713">
        <v>0</v>
      </c>
      <c r="Z1713">
        <v>0</v>
      </c>
      <c r="AA1713">
        <v>0</v>
      </c>
      <c r="AB1713">
        <v>2.4246945000000002</v>
      </c>
      <c r="AC1713" s="29">
        <v>78.398638833333337</v>
      </c>
      <c r="AD1713">
        <v>0</v>
      </c>
      <c r="AF1713">
        <v>234.27</v>
      </c>
      <c r="AG1713">
        <v>0</v>
      </c>
      <c r="AH1713">
        <v>8.1999999999999993</v>
      </c>
      <c r="AI1713">
        <v>7.2740834999999997</v>
      </c>
      <c r="AJ1713">
        <v>235.19591650000001</v>
      </c>
      <c r="AK1713" t="s">
        <v>26</v>
      </c>
      <c r="AN1713" s="29">
        <v>0</v>
      </c>
      <c r="AO1713" s="30">
        <f t="shared" si="52"/>
        <v>0</v>
      </c>
      <c r="AP1713" s="30">
        <f t="shared" si="53"/>
        <v>0</v>
      </c>
      <c r="AQ1713" s="30"/>
    </row>
    <row r="1714" spans="1:43" x14ac:dyDescent="0.25">
      <c r="A1714" t="s">
        <v>219</v>
      </c>
      <c r="B1714">
        <v>1976585</v>
      </c>
      <c r="C1714" t="s">
        <v>6078</v>
      </c>
      <c r="D1714">
        <v>1079070</v>
      </c>
      <c r="E1714" t="s">
        <v>6075</v>
      </c>
      <c r="F1714" t="s">
        <v>89</v>
      </c>
      <c r="G1714" t="s">
        <v>90</v>
      </c>
      <c r="H1714" t="s">
        <v>10</v>
      </c>
      <c r="I1714" t="s">
        <v>6076</v>
      </c>
      <c r="J1714" t="s">
        <v>6077</v>
      </c>
      <c r="K1714" t="s">
        <v>92</v>
      </c>
      <c r="L1714" t="s">
        <v>271</v>
      </c>
      <c r="M1714">
        <v>2455</v>
      </c>
      <c r="N1714">
        <v>5</v>
      </c>
      <c r="O1714" s="17">
        <v>45529</v>
      </c>
      <c r="P1714" s="19" t="s">
        <v>122</v>
      </c>
      <c r="Q1714" t="s">
        <v>24</v>
      </c>
      <c r="R1714" s="17">
        <v>45520</v>
      </c>
      <c r="S1714" s="27"/>
      <c r="T1714">
        <v>69.726666666666674</v>
      </c>
      <c r="U1714">
        <v>5.2066666666666661</v>
      </c>
      <c r="V1714">
        <v>74.933333333333337</v>
      </c>
      <c r="W1714">
        <v>3</v>
      </c>
      <c r="X1714">
        <v>2.623333333333334</v>
      </c>
      <c r="Y1714">
        <v>0</v>
      </c>
      <c r="Z1714">
        <v>0</v>
      </c>
      <c r="AA1714">
        <v>0</v>
      </c>
      <c r="AB1714">
        <v>2.3266800000000001</v>
      </c>
      <c r="AC1714" s="29">
        <v>75.229986666666676</v>
      </c>
      <c r="AD1714">
        <v>0</v>
      </c>
      <c r="AF1714">
        <v>224.8</v>
      </c>
      <c r="AG1714">
        <v>0</v>
      </c>
      <c r="AH1714">
        <v>7.87</v>
      </c>
      <c r="AI1714">
        <v>6.9800399999999998</v>
      </c>
      <c r="AJ1714">
        <v>225.68996000000001</v>
      </c>
      <c r="AK1714" t="s">
        <v>26</v>
      </c>
      <c r="AN1714" s="29">
        <v>0</v>
      </c>
      <c r="AO1714" s="30">
        <f t="shared" si="52"/>
        <v>0</v>
      </c>
      <c r="AP1714" s="30">
        <f t="shared" si="53"/>
        <v>0</v>
      </c>
      <c r="AQ1714" s="30"/>
    </row>
    <row r="1715" spans="1:43" x14ac:dyDescent="0.25">
      <c r="A1715" t="s">
        <v>219</v>
      </c>
      <c r="B1715">
        <v>1976580</v>
      </c>
      <c r="C1715" t="s">
        <v>6079</v>
      </c>
      <c r="D1715">
        <v>1079071</v>
      </c>
      <c r="E1715" t="s">
        <v>6080</v>
      </c>
      <c r="F1715" t="s">
        <v>89</v>
      </c>
      <c r="G1715" t="s">
        <v>90</v>
      </c>
      <c r="H1715" t="s">
        <v>10</v>
      </c>
      <c r="I1715" t="s">
        <v>6081</v>
      </c>
      <c r="J1715" t="s">
        <v>6082</v>
      </c>
      <c r="K1715" t="s">
        <v>115</v>
      </c>
      <c r="L1715" t="s">
        <v>266</v>
      </c>
      <c r="M1715">
        <v>2765</v>
      </c>
      <c r="N1715">
        <v>2</v>
      </c>
      <c r="O1715" s="17">
        <v>45526</v>
      </c>
      <c r="P1715" s="19" t="s">
        <v>1626</v>
      </c>
      <c r="Q1715" t="s">
        <v>24</v>
      </c>
      <c r="R1715" s="17">
        <v>45520</v>
      </c>
      <c r="S1715" s="27"/>
      <c r="T1715">
        <v>181.14</v>
      </c>
      <c r="U1715">
        <v>18.86</v>
      </c>
      <c r="V1715">
        <v>200</v>
      </c>
      <c r="W1715">
        <v>1</v>
      </c>
      <c r="X1715">
        <v>7</v>
      </c>
      <c r="Y1715">
        <v>0</v>
      </c>
      <c r="Z1715">
        <v>0</v>
      </c>
      <c r="AA1715">
        <v>0</v>
      </c>
      <c r="AB1715">
        <v>6.21</v>
      </c>
      <c r="AC1715" s="29">
        <v>200.79</v>
      </c>
      <c r="AD1715">
        <v>0</v>
      </c>
      <c r="AF1715">
        <v>200</v>
      </c>
      <c r="AG1715">
        <v>0</v>
      </c>
      <c r="AH1715">
        <v>7</v>
      </c>
      <c r="AI1715">
        <v>6.21</v>
      </c>
      <c r="AJ1715">
        <v>200.79</v>
      </c>
      <c r="AK1715" t="s">
        <v>25</v>
      </c>
      <c r="AN1715" s="29">
        <v>0</v>
      </c>
      <c r="AO1715" s="30">
        <f t="shared" si="52"/>
        <v>0</v>
      </c>
      <c r="AP1715" s="30">
        <f t="shared" si="53"/>
        <v>0</v>
      </c>
      <c r="AQ1715" s="30"/>
    </row>
    <row r="1716" spans="1:43" x14ac:dyDescent="0.25">
      <c r="A1716" t="s">
        <v>219</v>
      </c>
      <c r="B1716">
        <v>1976565</v>
      </c>
      <c r="C1716" t="s">
        <v>6083</v>
      </c>
      <c r="D1716">
        <v>1779671</v>
      </c>
      <c r="E1716" t="s">
        <v>6084</v>
      </c>
      <c r="F1716" t="s">
        <v>89</v>
      </c>
      <c r="G1716" t="s">
        <v>90</v>
      </c>
      <c r="H1716" t="s">
        <v>137</v>
      </c>
      <c r="I1716" t="s">
        <v>853</v>
      </c>
      <c r="J1716" t="s">
        <v>854</v>
      </c>
      <c r="K1716" t="s">
        <v>231</v>
      </c>
      <c r="L1716" t="s">
        <v>411</v>
      </c>
      <c r="M1716">
        <v>888511</v>
      </c>
      <c r="N1716">
        <v>8</v>
      </c>
      <c r="O1716" s="17">
        <v>45520</v>
      </c>
      <c r="P1716" s="19" t="s">
        <v>122</v>
      </c>
      <c r="Q1716" t="s">
        <v>24</v>
      </c>
      <c r="R1716" s="17">
        <v>45520</v>
      </c>
      <c r="S1716" s="27"/>
      <c r="T1716">
        <v>161.46</v>
      </c>
      <c r="U1716">
        <v>11.77</v>
      </c>
      <c r="V1716">
        <v>173.23</v>
      </c>
      <c r="W1716">
        <v>1</v>
      </c>
      <c r="X1716">
        <v>6.06</v>
      </c>
      <c r="Y1716">
        <v>0</v>
      </c>
      <c r="Z1716">
        <v>0</v>
      </c>
      <c r="AA1716">
        <v>0</v>
      </c>
      <c r="AB1716">
        <v>8.9646524999999997</v>
      </c>
      <c r="AC1716" s="29">
        <v>170.32534749999999</v>
      </c>
      <c r="AD1716">
        <v>0</v>
      </c>
      <c r="AF1716">
        <v>173.23</v>
      </c>
      <c r="AG1716">
        <v>0</v>
      </c>
      <c r="AH1716">
        <v>6.06</v>
      </c>
      <c r="AI1716">
        <v>8.9646524999999997</v>
      </c>
      <c r="AJ1716">
        <v>170.32534749999999</v>
      </c>
      <c r="AK1716" t="s">
        <v>25</v>
      </c>
      <c r="AN1716" s="29">
        <v>0</v>
      </c>
      <c r="AO1716" s="30">
        <f t="shared" si="52"/>
        <v>0</v>
      </c>
      <c r="AP1716" s="30">
        <f t="shared" si="53"/>
        <v>0</v>
      </c>
      <c r="AQ1716" s="30"/>
    </row>
    <row r="1717" spans="1:43" x14ac:dyDescent="0.25">
      <c r="A1717" t="s">
        <v>219</v>
      </c>
      <c r="B1717">
        <v>1976543</v>
      </c>
      <c r="C1717" t="s">
        <v>6085</v>
      </c>
      <c r="D1717">
        <v>162628</v>
      </c>
      <c r="E1717" t="s">
        <v>6086</v>
      </c>
      <c r="F1717" t="s">
        <v>89</v>
      </c>
      <c r="G1717" t="s">
        <v>90</v>
      </c>
      <c r="H1717" t="s">
        <v>10</v>
      </c>
      <c r="I1717" t="s">
        <v>6087</v>
      </c>
      <c r="J1717" t="s">
        <v>6088</v>
      </c>
      <c r="K1717" t="s">
        <v>91</v>
      </c>
      <c r="L1717" t="s">
        <v>231</v>
      </c>
      <c r="M1717">
        <v>2775</v>
      </c>
      <c r="N1717">
        <v>5</v>
      </c>
      <c r="O1717" s="17">
        <v>45554</v>
      </c>
      <c r="P1717" s="19" t="s">
        <v>114</v>
      </c>
      <c r="Q1717" t="s">
        <v>24</v>
      </c>
      <c r="R1717" s="17">
        <v>45520</v>
      </c>
      <c r="S1717" s="27"/>
      <c r="T1717">
        <v>47.77</v>
      </c>
      <c r="U1717">
        <v>3.253333333333333</v>
      </c>
      <c r="V1717">
        <v>51.023333333333333</v>
      </c>
      <c r="W1717">
        <v>3</v>
      </c>
      <c r="X1717">
        <v>1.7866666666666671</v>
      </c>
      <c r="Y1717">
        <v>0</v>
      </c>
      <c r="Z1717">
        <v>0</v>
      </c>
      <c r="AA1717">
        <v>0</v>
      </c>
      <c r="AB1717">
        <v>1.5842745</v>
      </c>
      <c r="AC1717" s="29">
        <v>51.225725500000003</v>
      </c>
      <c r="AD1717">
        <v>0</v>
      </c>
      <c r="AF1717">
        <v>153.07</v>
      </c>
      <c r="AG1717">
        <v>0</v>
      </c>
      <c r="AH1717">
        <v>5.36</v>
      </c>
      <c r="AI1717">
        <v>4.7528234999999999</v>
      </c>
      <c r="AJ1717">
        <v>153.6771765</v>
      </c>
      <c r="AK1717" t="s">
        <v>26</v>
      </c>
      <c r="AN1717" s="29">
        <v>0</v>
      </c>
      <c r="AO1717" s="30">
        <f t="shared" si="52"/>
        <v>0</v>
      </c>
      <c r="AP1717" s="30">
        <f t="shared" si="53"/>
        <v>0</v>
      </c>
      <c r="AQ1717" s="30"/>
    </row>
    <row r="1718" spans="1:43" x14ac:dyDescent="0.25">
      <c r="A1718" t="s">
        <v>219</v>
      </c>
      <c r="B1718">
        <v>1976543</v>
      </c>
      <c r="C1718" t="s">
        <v>6089</v>
      </c>
      <c r="D1718">
        <v>162631</v>
      </c>
      <c r="E1718" t="s">
        <v>6086</v>
      </c>
      <c r="F1718" t="s">
        <v>89</v>
      </c>
      <c r="G1718" t="s">
        <v>90</v>
      </c>
      <c r="H1718" t="s">
        <v>10</v>
      </c>
      <c r="I1718" t="s">
        <v>6090</v>
      </c>
      <c r="J1718" t="s">
        <v>6091</v>
      </c>
      <c r="K1718" t="s">
        <v>91</v>
      </c>
      <c r="L1718" t="s">
        <v>231</v>
      </c>
      <c r="M1718">
        <v>2775</v>
      </c>
      <c r="N1718">
        <v>6</v>
      </c>
      <c r="O1718" s="17">
        <v>45554</v>
      </c>
      <c r="P1718" s="19" t="s">
        <v>114</v>
      </c>
      <c r="Q1718" t="s">
        <v>24</v>
      </c>
      <c r="R1718" s="17">
        <v>45520</v>
      </c>
      <c r="S1718" s="27"/>
      <c r="T1718">
        <v>47.77</v>
      </c>
      <c r="U1718">
        <v>3.253333333333333</v>
      </c>
      <c r="V1718">
        <v>51.023333333333333</v>
      </c>
      <c r="W1718">
        <v>3</v>
      </c>
      <c r="X1718">
        <v>1.7866666666666671</v>
      </c>
      <c r="Y1718">
        <v>0</v>
      </c>
      <c r="Z1718">
        <v>0</v>
      </c>
      <c r="AA1718">
        <v>0</v>
      </c>
      <c r="AB1718">
        <v>1.5842745</v>
      </c>
      <c r="AC1718" s="29">
        <v>51.225725500000003</v>
      </c>
      <c r="AD1718">
        <v>0</v>
      </c>
      <c r="AF1718">
        <v>153.07</v>
      </c>
      <c r="AG1718">
        <v>0</v>
      </c>
      <c r="AH1718">
        <v>5.36</v>
      </c>
      <c r="AI1718">
        <v>4.7528234999999999</v>
      </c>
      <c r="AJ1718">
        <v>153.6771765</v>
      </c>
      <c r="AK1718" t="s">
        <v>26</v>
      </c>
      <c r="AN1718" s="29">
        <v>0</v>
      </c>
      <c r="AO1718" s="30">
        <f t="shared" si="52"/>
        <v>0</v>
      </c>
      <c r="AP1718" s="30">
        <f t="shared" si="53"/>
        <v>0</v>
      </c>
      <c r="AQ1718" s="30"/>
    </row>
    <row r="1719" spans="1:43" x14ac:dyDescent="0.25">
      <c r="A1719" t="s">
        <v>219</v>
      </c>
      <c r="B1719">
        <v>1976543</v>
      </c>
      <c r="C1719" t="s">
        <v>6092</v>
      </c>
      <c r="D1719">
        <v>162630</v>
      </c>
      <c r="E1719" t="s">
        <v>6086</v>
      </c>
      <c r="F1719" t="s">
        <v>89</v>
      </c>
      <c r="G1719" t="s">
        <v>90</v>
      </c>
      <c r="H1719" t="s">
        <v>10</v>
      </c>
      <c r="I1719" t="s">
        <v>6093</v>
      </c>
      <c r="J1719" t="s">
        <v>6094</v>
      </c>
      <c r="K1719" t="s">
        <v>91</v>
      </c>
      <c r="L1719" t="s">
        <v>231</v>
      </c>
      <c r="M1719">
        <v>2775</v>
      </c>
      <c r="N1719">
        <v>7</v>
      </c>
      <c r="O1719" s="17">
        <v>45554</v>
      </c>
      <c r="P1719" s="19" t="s">
        <v>114</v>
      </c>
      <c r="Q1719" t="s">
        <v>24</v>
      </c>
      <c r="R1719" s="17">
        <v>45520</v>
      </c>
      <c r="S1719" s="27"/>
      <c r="T1719">
        <v>47.77</v>
      </c>
      <c r="U1719">
        <v>3.253333333333333</v>
      </c>
      <c r="V1719">
        <v>51.023333333333333</v>
      </c>
      <c r="W1719">
        <v>3</v>
      </c>
      <c r="X1719">
        <v>1.7866666666666671</v>
      </c>
      <c r="Y1719">
        <v>0</v>
      </c>
      <c r="Z1719">
        <v>0</v>
      </c>
      <c r="AA1719">
        <v>0</v>
      </c>
      <c r="AB1719">
        <v>1.5842745</v>
      </c>
      <c r="AC1719" s="29">
        <v>51.225725500000003</v>
      </c>
      <c r="AD1719">
        <v>0</v>
      </c>
      <c r="AF1719">
        <v>153.07</v>
      </c>
      <c r="AG1719">
        <v>0</v>
      </c>
      <c r="AH1719">
        <v>5.36</v>
      </c>
      <c r="AI1719">
        <v>4.7528234999999999</v>
      </c>
      <c r="AJ1719">
        <v>153.6771765</v>
      </c>
      <c r="AK1719" t="s">
        <v>26</v>
      </c>
      <c r="AN1719" s="29">
        <v>0</v>
      </c>
      <c r="AO1719" s="30">
        <f t="shared" si="52"/>
        <v>0</v>
      </c>
      <c r="AP1719" s="30">
        <f t="shared" si="53"/>
        <v>0</v>
      </c>
      <c r="AQ1719" s="30"/>
    </row>
    <row r="1720" spans="1:43" x14ac:dyDescent="0.25">
      <c r="A1720" t="s">
        <v>219</v>
      </c>
      <c r="B1720">
        <v>1976543</v>
      </c>
      <c r="C1720" t="s">
        <v>6095</v>
      </c>
      <c r="D1720">
        <v>1779654</v>
      </c>
      <c r="E1720" t="s">
        <v>6086</v>
      </c>
      <c r="F1720" t="s">
        <v>89</v>
      </c>
      <c r="G1720" t="s">
        <v>90</v>
      </c>
      <c r="H1720" t="s">
        <v>10</v>
      </c>
      <c r="I1720" t="s">
        <v>6087</v>
      </c>
      <c r="J1720" t="s">
        <v>6088</v>
      </c>
      <c r="K1720" t="s">
        <v>231</v>
      </c>
      <c r="L1720" t="s">
        <v>91</v>
      </c>
      <c r="M1720">
        <v>2655</v>
      </c>
      <c r="N1720">
        <v>5</v>
      </c>
      <c r="O1720" s="17">
        <v>45557</v>
      </c>
      <c r="P1720" s="19" t="s">
        <v>109</v>
      </c>
      <c r="Q1720" t="s">
        <v>24</v>
      </c>
      <c r="R1720" s="17">
        <v>45520</v>
      </c>
      <c r="S1720" s="27"/>
      <c r="T1720">
        <v>71.179999999999993</v>
      </c>
      <c r="U1720">
        <v>3.9233333333333329</v>
      </c>
      <c r="V1720">
        <v>75.103333333333339</v>
      </c>
      <c r="W1720">
        <v>3</v>
      </c>
      <c r="X1720">
        <v>2.63</v>
      </c>
      <c r="Y1720">
        <v>0</v>
      </c>
      <c r="Z1720">
        <v>0</v>
      </c>
      <c r="AA1720">
        <v>0</v>
      </c>
      <c r="AB1720">
        <v>2.3319584999999998</v>
      </c>
      <c r="AC1720" s="29">
        <v>75.401374833333321</v>
      </c>
      <c r="AD1720">
        <v>0</v>
      </c>
      <c r="AF1720">
        <v>225.31</v>
      </c>
      <c r="AG1720">
        <v>0</v>
      </c>
      <c r="AH1720">
        <v>7.89</v>
      </c>
      <c r="AI1720">
        <v>6.9958755000000004</v>
      </c>
      <c r="AJ1720">
        <v>226.20412450000001</v>
      </c>
      <c r="AK1720" t="s">
        <v>26</v>
      </c>
      <c r="AN1720" s="29">
        <v>0</v>
      </c>
      <c r="AO1720" s="30">
        <f t="shared" si="52"/>
        <v>0</v>
      </c>
      <c r="AP1720" s="30">
        <f t="shared" si="53"/>
        <v>0</v>
      </c>
      <c r="AQ1720" s="30"/>
    </row>
    <row r="1721" spans="1:43" x14ac:dyDescent="0.25">
      <c r="A1721" t="s">
        <v>219</v>
      </c>
      <c r="B1721">
        <v>1976543</v>
      </c>
      <c r="C1721" t="s">
        <v>6096</v>
      </c>
      <c r="D1721">
        <v>1779655</v>
      </c>
      <c r="E1721" t="s">
        <v>6086</v>
      </c>
      <c r="F1721" t="s">
        <v>89</v>
      </c>
      <c r="G1721" t="s">
        <v>90</v>
      </c>
      <c r="H1721" t="s">
        <v>10</v>
      </c>
      <c r="I1721" t="s">
        <v>6090</v>
      </c>
      <c r="J1721" t="s">
        <v>6091</v>
      </c>
      <c r="K1721" t="s">
        <v>231</v>
      </c>
      <c r="L1721" t="s">
        <v>91</v>
      </c>
      <c r="M1721">
        <v>2655</v>
      </c>
      <c r="N1721">
        <v>3</v>
      </c>
      <c r="O1721" s="17">
        <v>45557</v>
      </c>
      <c r="P1721" s="19" t="s">
        <v>109</v>
      </c>
      <c r="Q1721" t="s">
        <v>24</v>
      </c>
      <c r="R1721" s="17">
        <v>45520</v>
      </c>
      <c r="S1721" s="27"/>
      <c r="T1721">
        <v>71.179999999999993</v>
      </c>
      <c r="U1721">
        <v>3.9233333333333329</v>
      </c>
      <c r="V1721">
        <v>75.103333333333339</v>
      </c>
      <c r="W1721">
        <v>3</v>
      </c>
      <c r="X1721">
        <v>2.63</v>
      </c>
      <c r="Y1721">
        <v>0</v>
      </c>
      <c r="Z1721">
        <v>0</v>
      </c>
      <c r="AA1721">
        <v>0</v>
      </c>
      <c r="AB1721">
        <v>2.3319584999999998</v>
      </c>
      <c r="AC1721" s="29">
        <v>75.401374833333321</v>
      </c>
      <c r="AD1721">
        <v>0</v>
      </c>
      <c r="AF1721">
        <v>225.31</v>
      </c>
      <c r="AG1721">
        <v>0</v>
      </c>
      <c r="AH1721">
        <v>7.89</v>
      </c>
      <c r="AI1721">
        <v>6.9958755000000004</v>
      </c>
      <c r="AJ1721">
        <v>226.20412450000001</v>
      </c>
      <c r="AK1721" t="s">
        <v>26</v>
      </c>
      <c r="AN1721" s="29">
        <v>0</v>
      </c>
      <c r="AO1721" s="30">
        <f t="shared" si="52"/>
        <v>0</v>
      </c>
      <c r="AP1721" s="30">
        <f t="shared" si="53"/>
        <v>0</v>
      </c>
      <c r="AQ1721" s="30"/>
    </row>
    <row r="1722" spans="1:43" x14ac:dyDescent="0.25">
      <c r="A1722" t="s">
        <v>219</v>
      </c>
      <c r="B1722">
        <v>1976543</v>
      </c>
      <c r="C1722" t="s">
        <v>6097</v>
      </c>
      <c r="D1722">
        <v>1779656</v>
      </c>
      <c r="E1722" t="s">
        <v>6086</v>
      </c>
      <c r="F1722" t="s">
        <v>89</v>
      </c>
      <c r="G1722" t="s">
        <v>90</v>
      </c>
      <c r="H1722" t="s">
        <v>10</v>
      </c>
      <c r="I1722" t="s">
        <v>6093</v>
      </c>
      <c r="J1722" t="s">
        <v>6094</v>
      </c>
      <c r="K1722" t="s">
        <v>231</v>
      </c>
      <c r="L1722" t="s">
        <v>91</v>
      </c>
      <c r="M1722">
        <v>2655</v>
      </c>
      <c r="N1722">
        <v>4</v>
      </c>
      <c r="O1722" s="17">
        <v>45557</v>
      </c>
      <c r="P1722" s="19" t="s">
        <v>109</v>
      </c>
      <c r="Q1722" t="s">
        <v>24</v>
      </c>
      <c r="R1722" s="17">
        <v>45520</v>
      </c>
      <c r="S1722" s="27"/>
      <c r="T1722">
        <v>71.179999999999993</v>
      </c>
      <c r="U1722">
        <v>3.9233333333333329</v>
      </c>
      <c r="V1722">
        <v>75.103333333333339</v>
      </c>
      <c r="W1722">
        <v>3</v>
      </c>
      <c r="X1722">
        <v>2.63</v>
      </c>
      <c r="Y1722">
        <v>0</v>
      </c>
      <c r="Z1722">
        <v>0</v>
      </c>
      <c r="AA1722">
        <v>0</v>
      </c>
      <c r="AB1722">
        <v>2.3319584999999998</v>
      </c>
      <c r="AC1722" s="29">
        <v>75.401374833333321</v>
      </c>
      <c r="AD1722">
        <v>0</v>
      </c>
      <c r="AF1722">
        <v>225.31</v>
      </c>
      <c r="AG1722">
        <v>0</v>
      </c>
      <c r="AH1722">
        <v>7.89</v>
      </c>
      <c r="AI1722">
        <v>6.9958755000000004</v>
      </c>
      <c r="AJ1722">
        <v>226.20412450000001</v>
      </c>
      <c r="AK1722" t="s">
        <v>26</v>
      </c>
      <c r="AN1722" s="29">
        <v>0</v>
      </c>
      <c r="AO1722" s="30">
        <f t="shared" si="52"/>
        <v>0</v>
      </c>
      <c r="AP1722" s="30">
        <f t="shared" si="53"/>
        <v>0</v>
      </c>
      <c r="AQ1722" s="30"/>
    </row>
    <row r="1723" spans="1:43" x14ac:dyDescent="0.25">
      <c r="A1723" t="s">
        <v>219</v>
      </c>
      <c r="B1723">
        <v>1976535</v>
      </c>
      <c r="C1723" t="s">
        <v>6098</v>
      </c>
      <c r="D1723">
        <v>1079059</v>
      </c>
      <c r="E1723" t="s">
        <v>6099</v>
      </c>
      <c r="F1723" t="s">
        <v>89</v>
      </c>
      <c r="G1723" t="s">
        <v>90</v>
      </c>
      <c r="H1723" t="s">
        <v>10</v>
      </c>
      <c r="I1723" t="s">
        <v>6100</v>
      </c>
      <c r="J1723" t="s">
        <v>6101</v>
      </c>
      <c r="K1723" t="s">
        <v>92</v>
      </c>
      <c r="L1723" t="s">
        <v>734</v>
      </c>
      <c r="M1723">
        <v>2470</v>
      </c>
      <c r="N1723">
        <v>73</v>
      </c>
      <c r="O1723" s="17">
        <v>45522</v>
      </c>
      <c r="P1723" s="19" t="s">
        <v>101</v>
      </c>
      <c r="Q1723" t="s">
        <v>24</v>
      </c>
      <c r="R1723" s="17">
        <v>45520</v>
      </c>
      <c r="S1723" s="27"/>
      <c r="T1723">
        <v>327.33</v>
      </c>
      <c r="U1723">
        <v>10.25</v>
      </c>
      <c r="V1723">
        <v>337.58</v>
      </c>
      <c r="W1723">
        <v>1</v>
      </c>
      <c r="X1723">
        <v>11.82</v>
      </c>
      <c r="Y1723">
        <v>0</v>
      </c>
      <c r="Z1723">
        <v>0</v>
      </c>
      <c r="AA1723">
        <v>0</v>
      </c>
      <c r="AB1723">
        <v>10.481859</v>
      </c>
      <c r="AC1723" s="29">
        <v>338.91814099999999</v>
      </c>
      <c r="AD1723">
        <v>0</v>
      </c>
      <c r="AF1723">
        <v>337.58</v>
      </c>
      <c r="AG1723">
        <v>0</v>
      </c>
      <c r="AH1723">
        <v>11.82</v>
      </c>
      <c r="AI1723">
        <v>10.481859</v>
      </c>
      <c r="AJ1723">
        <v>338.91814099999999</v>
      </c>
      <c r="AK1723" t="s">
        <v>25</v>
      </c>
      <c r="AN1723" s="29">
        <v>0</v>
      </c>
      <c r="AO1723" s="30">
        <f t="shared" si="52"/>
        <v>0</v>
      </c>
      <c r="AP1723" s="30">
        <f t="shared" si="53"/>
        <v>0</v>
      </c>
      <c r="AQ1723" s="30"/>
    </row>
    <row r="1724" spans="1:43" x14ac:dyDescent="0.25">
      <c r="A1724" t="s">
        <v>219</v>
      </c>
      <c r="B1724">
        <v>1976532</v>
      </c>
      <c r="C1724" t="s">
        <v>6102</v>
      </c>
      <c r="D1724">
        <v>1079060</v>
      </c>
      <c r="E1724" t="s">
        <v>6103</v>
      </c>
      <c r="F1724" t="s">
        <v>89</v>
      </c>
      <c r="G1724" t="s">
        <v>90</v>
      </c>
      <c r="H1724" t="s">
        <v>10</v>
      </c>
      <c r="I1724" t="s">
        <v>6104</v>
      </c>
      <c r="J1724" t="s">
        <v>6105</v>
      </c>
      <c r="K1724" t="s">
        <v>94</v>
      </c>
      <c r="L1724" t="s">
        <v>91</v>
      </c>
      <c r="M1724">
        <v>8380</v>
      </c>
      <c r="N1724">
        <v>75</v>
      </c>
      <c r="O1724" s="17">
        <v>45529</v>
      </c>
      <c r="P1724" s="19" t="s">
        <v>577</v>
      </c>
      <c r="Q1724" t="s">
        <v>24</v>
      </c>
      <c r="R1724" s="17">
        <v>45520</v>
      </c>
      <c r="S1724" s="27"/>
      <c r="T1724">
        <v>300.57</v>
      </c>
      <c r="U1724">
        <v>19.41</v>
      </c>
      <c r="V1724">
        <v>319.98</v>
      </c>
      <c r="W1724">
        <v>1</v>
      </c>
      <c r="X1724">
        <v>11.2</v>
      </c>
      <c r="Y1724">
        <v>0</v>
      </c>
      <c r="Z1724">
        <v>0</v>
      </c>
      <c r="AA1724">
        <v>0</v>
      </c>
      <c r="AB1724">
        <v>9.9353789999999993</v>
      </c>
      <c r="AC1724" s="29">
        <v>321.244621</v>
      </c>
      <c r="AD1724">
        <v>0</v>
      </c>
      <c r="AF1724">
        <v>319.98</v>
      </c>
      <c r="AG1724">
        <v>0</v>
      </c>
      <c r="AH1724">
        <v>11.2</v>
      </c>
      <c r="AI1724">
        <v>9.9353789999999993</v>
      </c>
      <c r="AJ1724">
        <v>321.244621</v>
      </c>
      <c r="AK1724" t="s">
        <v>25</v>
      </c>
      <c r="AN1724" s="29">
        <v>0</v>
      </c>
      <c r="AO1724" s="30">
        <f t="shared" si="52"/>
        <v>0</v>
      </c>
      <c r="AP1724" s="30">
        <f t="shared" si="53"/>
        <v>0</v>
      </c>
      <c r="AQ1724" s="30"/>
    </row>
    <row r="1725" spans="1:43" x14ac:dyDescent="0.25">
      <c r="A1725" t="s">
        <v>219</v>
      </c>
      <c r="B1725">
        <v>1976526</v>
      </c>
      <c r="C1725" t="s">
        <v>6106</v>
      </c>
      <c r="D1725">
        <v>1079054</v>
      </c>
      <c r="E1725" t="s">
        <v>6107</v>
      </c>
      <c r="F1725" t="s">
        <v>89</v>
      </c>
      <c r="G1725" t="s">
        <v>90</v>
      </c>
      <c r="H1725" t="s">
        <v>10</v>
      </c>
      <c r="I1725" t="s">
        <v>6108</v>
      </c>
      <c r="J1725" t="s">
        <v>6069</v>
      </c>
      <c r="K1725" t="s">
        <v>94</v>
      </c>
      <c r="L1725" t="s">
        <v>271</v>
      </c>
      <c r="M1725">
        <v>8775</v>
      </c>
      <c r="N1725">
        <v>1</v>
      </c>
      <c r="O1725" s="17">
        <v>45533</v>
      </c>
      <c r="P1725" s="19" t="s">
        <v>496</v>
      </c>
      <c r="Q1725" t="s">
        <v>24</v>
      </c>
      <c r="R1725" s="17">
        <v>45520</v>
      </c>
      <c r="S1725" s="27"/>
      <c r="T1725">
        <v>38.24</v>
      </c>
      <c r="U1725">
        <v>6.2133333333333338</v>
      </c>
      <c r="V1725">
        <v>44.45333333333334</v>
      </c>
      <c r="W1725">
        <v>3</v>
      </c>
      <c r="X1725">
        <v>1.5566666666666671</v>
      </c>
      <c r="Y1725">
        <v>0</v>
      </c>
      <c r="Z1725">
        <v>0</v>
      </c>
      <c r="AA1725">
        <v>0</v>
      </c>
      <c r="AB1725">
        <v>1.3802760000000001</v>
      </c>
      <c r="AC1725" s="29">
        <v>44.629724000000003</v>
      </c>
      <c r="AD1725">
        <v>0</v>
      </c>
      <c r="AF1725">
        <v>133.36000000000001</v>
      </c>
      <c r="AG1725">
        <v>0</v>
      </c>
      <c r="AH1725">
        <v>4.67</v>
      </c>
      <c r="AI1725">
        <v>4.140828</v>
      </c>
      <c r="AJ1725">
        <v>133.889172</v>
      </c>
      <c r="AK1725" t="s">
        <v>26</v>
      </c>
      <c r="AN1725" s="29">
        <v>0</v>
      </c>
      <c r="AO1725" s="30">
        <f t="shared" si="52"/>
        <v>0</v>
      </c>
      <c r="AP1725" s="30">
        <f t="shared" si="53"/>
        <v>0</v>
      </c>
      <c r="AQ1725" s="30"/>
    </row>
    <row r="1726" spans="1:43" x14ac:dyDescent="0.25">
      <c r="A1726" t="s">
        <v>219</v>
      </c>
      <c r="B1726">
        <v>1976526</v>
      </c>
      <c r="C1726" t="s">
        <v>6109</v>
      </c>
      <c r="D1726">
        <v>1079053</v>
      </c>
      <c r="E1726" t="s">
        <v>6107</v>
      </c>
      <c r="F1726" t="s">
        <v>89</v>
      </c>
      <c r="G1726" t="s">
        <v>90</v>
      </c>
      <c r="H1726" t="s">
        <v>10</v>
      </c>
      <c r="I1726" t="s">
        <v>6110</v>
      </c>
      <c r="J1726" t="s">
        <v>6111</v>
      </c>
      <c r="K1726" t="s">
        <v>94</v>
      </c>
      <c r="L1726" t="s">
        <v>271</v>
      </c>
      <c r="M1726">
        <v>8775</v>
      </c>
      <c r="N1726">
        <v>2</v>
      </c>
      <c r="O1726" s="17">
        <v>45533</v>
      </c>
      <c r="P1726" s="19" t="s">
        <v>496</v>
      </c>
      <c r="Q1726" t="s">
        <v>24</v>
      </c>
      <c r="R1726" s="17">
        <v>45520</v>
      </c>
      <c r="S1726" s="27"/>
      <c r="T1726">
        <v>38.24</v>
      </c>
      <c r="U1726">
        <v>6.2133333333333338</v>
      </c>
      <c r="V1726">
        <v>44.45333333333334</v>
      </c>
      <c r="W1726">
        <v>3</v>
      </c>
      <c r="X1726">
        <v>1.5566666666666671</v>
      </c>
      <c r="Y1726">
        <v>0</v>
      </c>
      <c r="Z1726">
        <v>0</v>
      </c>
      <c r="AA1726">
        <v>0</v>
      </c>
      <c r="AB1726">
        <v>1.3802760000000001</v>
      </c>
      <c r="AC1726" s="29">
        <v>44.629724000000003</v>
      </c>
      <c r="AD1726">
        <v>0</v>
      </c>
      <c r="AF1726">
        <v>133.36000000000001</v>
      </c>
      <c r="AG1726">
        <v>0</v>
      </c>
      <c r="AH1726">
        <v>4.67</v>
      </c>
      <c r="AI1726">
        <v>4.140828</v>
      </c>
      <c r="AJ1726">
        <v>133.889172</v>
      </c>
      <c r="AK1726" t="s">
        <v>26</v>
      </c>
      <c r="AN1726" s="29">
        <v>0</v>
      </c>
      <c r="AO1726" s="30">
        <f t="shared" si="52"/>
        <v>0</v>
      </c>
      <c r="AP1726" s="30">
        <f t="shared" si="53"/>
        <v>0</v>
      </c>
      <c r="AQ1726" s="30"/>
    </row>
    <row r="1727" spans="1:43" x14ac:dyDescent="0.25">
      <c r="A1727" t="s">
        <v>219</v>
      </c>
      <c r="B1727">
        <v>1976513</v>
      </c>
      <c r="C1727" t="s">
        <v>6112</v>
      </c>
      <c r="D1727">
        <v>1779648</v>
      </c>
      <c r="E1727" t="s">
        <v>6113</v>
      </c>
      <c r="F1727" t="s">
        <v>89</v>
      </c>
      <c r="G1727" t="s">
        <v>90</v>
      </c>
      <c r="H1727" t="s">
        <v>10</v>
      </c>
      <c r="I1727" t="s">
        <v>6114</v>
      </c>
      <c r="J1727" t="s">
        <v>6115</v>
      </c>
      <c r="K1727" t="s">
        <v>266</v>
      </c>
      <c r="L1727" t="s">
        <v>224</v>
      </c>
      <c r="M1727">
        <v>820</v>
      </c>
      <c r="N1727">
        <v>32</v>
      </c>
      <c r="O1727" s="17">
        <v>45525</v>
      </c>
      <c r="P1727" s="19" t="s">
        <v>496</v>
      </c>
      <c r="Q1727" t="s">
        <v>24</v>
      </c>
      <c r="R1727" s="17">
        <v>45520</v>
      </c>
      <c r="S1727" s="27"/>
      <c r="T1727">
        <v>148.36000000000001</v>
      </c>
      <c r="U1727">
        <v>19.11</v>
      </c>
      <c r="V1727">
        <v>167.47</v>
      </c>
      <c r="W1727">
        <v>1</v>
      </c>
      <c r="X1727">
        <v>5.86</v>
      </c>
      <c r="Y1727">
        <v>0</v>
      </c>
      <c r="Z1727">
        <v>0</v>
      </c>
      <c r="AA1727">
        <v>0</v>
      </c>
      <c r="AB1727">
        <v>5.1999434999999998</v>
      </c>
      <c r="AC1727" s="29">
        <v>168.13005649999999</v>
      </c>
      <c r="AD1727">
        <v>0</v>
      </c>
      <c r="AF1727">
        <v>167.47</v>
      </c>
      <c r="AG1727">
        <v>0</v>
      </c>
      <c r="AH1727">
        <v>5.86</v>
      </c>
      <c r="AI1727">
        <v>5.1999434999999998</v>
      </c>
      <c r="AJ1727">
        <v>168.13005649999999</v>
      </c>
      <c r="AK1727" t="s">
        <v>25</v>
      </c>
      <c r="AN1727" s="29">
        <v>11.8</v>
      </c>
      <c r="AO1727" s="30">
        <f t="shared" si="52"/>
        <v>3.3925000000000001</v>
      </c>
      <c r="AP1727" s="30">
        <f t="shared" si="53"/>
        <v>3.3925000000000001</v>
      </c>
      <c r="AQ1727" s="30"/>
    </row>
    <row r="1728" spans="1:43" x14ac:dyDescent="0.25">
      <c r="A1728" t="s">
        <v>219</v>
      </c>
      <c r="B1728">
        <v>1976512</v>
      </c>
      <c r="C1728" t="s">
        <v>6116</v>
      </c>
      <c r="D1728">
        <v>1079055</v>
      </c>
      <c r="E1728" t="s">
        <v>6117</v>
      </c>
      <c r="F1728" t="s">
        <v>89</v>
      </c>
      <c r="G1728" t="s">
        <v>90</v>
      </c>
      <c r="H1728" t="s">
        <v>10</v>
      </c>
      <c r="I1728" t="s">
        <v>6118</v>
      </c>
      <c r="J1728" t="s">
        <v>6119</v>
      </c>
      <c r="K1728" t="s">
        <v>92</v>
      </c>
      <c r="L1728" t="s">
        <v>266</v>
      </c>
      <c r="M1728">
        <v>2385</v>
      </c>
      <c r="N1728">
        <v>4</v>
      </c>
      <c r="O1728" s="17">
        <v>45550</v>
      </c>
      <c r="P1728" s="19" t="s">
        <v>97</v>
      </c>
      <c r="Q1728" t="s">
        <v>24</v>
      </c>
      <c r="R1728" s="17">
        <v>45520</v>
      </c>
      <c r="S1728" s="27"/>
      <c r="T1728">
        <v>182.12</v>
      </c>
      <c r="U1728">
        <v>17.87</v>
      </c>
      <c r="V1728">
        <v>199.99</v>
      </c>
      <c r="W1728">
        <v>1</v>
      </c>
      <c r="X1728">
        <v>7</v>
      </c>
      <c r="Y1728">
        <v>0</v>
      </c>
      <c r="Z1728">
        <v>0</v>
      </c>
      <c r="AA1728">
        <v>0</v>
      </c>
      <c r="AB1728">
        <v>6.2096894999999996</v>
      </c>
      <c r="AC1728" s="29">
        <v>200.78031050000001</v>
      </c>
      <c r="AD1728">
        <v>0</v>
      </c>
      <c r="AF1728">
        <v>199.99</v>
      </c>
      <c r="AG1728">
        <v>0</v>
      </c>
      <c r="AH1728">
        <v>7</v>
      </c>
      <c r="AI1728">
        <v>6.2096894999999996</v>
      </c>
      <c r="AJ1728">
        <v>200.78031050000001</v>
      </c>
      <c r="AK1728" t="s">
        <v>25</v>
      </c>
      <c r="AN1728" s="29">
        <v>0</v>
      </c>
      <c r="AO1728" s="30">
        <f t="shared" si="52"/>
        <v>0</v>
      </c>
      <c r="AP1728" s="30">
        <f t="shared" si="53"/>
        <v>0</v>
      </c>
      <c r="AQ1728" s="30"/>
    </row>
    <row r="1729" spans="1:43" x14ac:dyDescent="0.25">
      <c r="A1729" t="s">
        <v>219</v>
      </c>
      <c r="B1729">
        <v>1976512</v>
      </c>
      <c r="C1729" t="s">
        <v>6120</v>
      </c>
      <c r="D1729">
        <v>1079056</v>
      </c>
      <c r="E1729" t="s">
        <v>6117</v>
      </c>
      <c r="F1729" t="s">
        <v>89</v>
      </c>
      <c r="G1729" t="s">
        <v>90</v>
      </c>
      <c r="H1729" t="s">
        <v>10</v>
      </c>
      <c r="I1729" t="s">
        <v>6121</v>
      </c>
      <c r="J1729" t="s">
        <v>6122</v>
      </c>
      <c r="K1729" t="s">
        <v>92</v>
      </c>
      <c r="L1729" t="s">
        <v>266</v>
      </c>
      <c r="M1729">
        <v>2385</v>
      </c>
      <c r="N1729">
        <v>3</v>
      </c>
      <c r="O1729" s="17">
        <v>45550</v>
      </c>
      <c r="P1729" s="19" t="s">
        <v>97</v>
      </c>
      <c r="Q1729" t="s">
        <v>24</v>
      </c>
      <c r="R1729" s="17">
        <v>45520</v>
      </c>
      <c r="S1729" s="27"/>
      <c r="T1729">
        <v>182.12</v>
      </c>
      <c r="U1729">
        <v>17.87</v>
      </c>
      <c r="V1729">
        <v>199.99</v>
      </c>
      <c r="W1729">
        <v>1</v>
      </c>
      <c r="X1729">
        <v>7</v>
      </c>
      <c r="Y1729">
        <v>0</v>
      </c>
      <c r="Z1729">
        <v>0</v>
      </c>
      <c r="AA1729">
        <v>0</v>
      </c>
      <c r="AB1729">
        <v>6.2096894999999996</v>
      </c>
      <c r="AC1729" s="29">
        <v>200.78031050000001</v>
      </c>
      <c r="AD1729">
        <v>0</v>
      </c>
      <c r="AF1729">
        <v>199.99</v>
      </c>
      <c r="AG1729">
        <v>0</v>
      </c>
      <c r="AH1729">
        <v>7</v>
      </c>
      <c r="AI1729">
        <v>6.2096894999999996</v>
      </c>
      <c r="AJ1729">
        <v>200.78031050000001</v>
      </c>
      <c r="AK1729" t="s">
        <v>25</v>
      </c>
      <c r="AN1729" s="29">
        <v>0</v>
      </c>
      <c r="AO1729" s="30">
        <f t="shared" si="52"/>
        <v>0</v>
      </c>
      <c r="AP1729" s="30">
        <f t="shared" si="53"/>
        <v>0</v>
      </c>
      <c r="AQ1729" s="30"/>
    </row>
    <row r="1730" spans="1:43" x14ac:dyDescent="0.25">
      <c r="A1730" t="s">
        <v>219</v>
      </c>
      <c r="B1730">
        <v>1976500</v>
      </c>
      <c r="C1730" t="s">
        <v>6123</v>
      </c>
      <c r="D1730">
        <v>1779657</v>
      </c>
      <c r="E1730" t="s">
        <v>6124</v>
      </c>
      <c r="F1730" t="s">
        <v>89</v>
      </c>
      <c r="G1730" t="s">
        <v>90</v>
      </c>
      <c r="H1730" t="s">
        <v>137</v>
      </c>
      <c r="I1730" t="s">
        <v>6125</v>
      </c>
      <c r="J1730" t="s">
        <v>6126</v>
      </c>
      <c r="K1730" t="s">
        <v>572</v>
      </c>
      <c r="L1730" t="s">
        <v>95</v>
      </c>
      <c r="M1730">
        <v>2970</v>
      </c>
      <c r="N1730">
        <v>44</v>
      </c>
      <c r="O1730" s="17">
        <v>45520</v>
      </c>
      <c r="P1730" s="19" t="s">
        <v>1626</v>
      </c>
      <c r="Q1730" t="s">
        <v>24</v>
      </c>
      <c r="R1730" s="17">
        <v>45520</v>
      </c>
      <c r="S1730" s="27"/>
      <c r="T1730">
        <v>136.77000000000001</v>
      </c>
      <c r="U1730">
        <v>8.67</v>
      </c>
      <c r="V1730">
        <v>145.44</v>
      </c>
      <c r="W1730">
        <v>1</v>
      </c>
      <c r="X1730">
        <v>5.09</v>
      </c>
      <c r="Y1730">
        <v>0</v>
      </c>
      <c r="Z1730">
        <v>0</v>
      </c>
      <c r="AA1730">
        <v>0</v>
      </c>
      <c r="AB1730">
        <v>7.5265199999999997</v>
      </c>
      <c r="AC1730" s="29">
        <v>143.00348</v>
      </c>
      <c r="AD1730">
        <v>0</v>
      </c>
      <c r="AF1730">
        <v>145.44</v>
      </c>
      <c r="AG1730">
        <v>0</v>
      </c>
      <c r="AH1730">
        <v>5.09</v>
      </c>
      <c r="AI1730">
        <v>7.5265199999999997</v>
      </c>
      <c r="AJ1730">
        <v>143.00348</v>
      </c>
      <c r="AK1730" t="s">
        <v>25</v>
      </c>
      <c r="AN1730" s="29">
        <v>0</v>
      </c>
      <c r="AO1730" s="30">
        <f t="shared" ref="AO1730:AO1793" si="54">AN1730*(45%-14.25%-2%)</f>
        <v>0</v>
      </c>
      <c r="AP1730" s="30">
        <f t="shared" ref="AP1730:AP1793" si="55">AO1730/W1730</f>
        <v>0</v>
      </c>
      <c r="AQ1730" s="30"/>
    </row>
    <row r="1731" spans="1:43" x14ac:dyDescent="0.25">
      <c r="A1731" t="s">
        <v>219</v>
      </c>
      <c r="B1731">
        <v>1976483</v>
      </c>
      <c r="C1731" t="s">
        <v>6127</v>
      </c>
      <c r="D1731">
        <v>1079052</v>
      </c>
      <c r="E1731" t="s">
        <v>6128</v>
      </c>
      <c r="F1731" t="s">
        <v>89</v>
      </c>
      <c r="G1731" t="s">
        <v>90</v>
      </c>
      <c r="H1731" t="s">
        <v>10</v>
      </c>
      <c r="I1731" t="s">
        <v>6129</v>
      </c>
      <c r="J1731" t="s">
        <v>6130</v>
      </c>
      <c r="K1731" t="s">
        <v>1710</v>
      </c>
      <c r="L1731" t="s">
        <v>572</v>
      </c>
      <c r="M1731">
        <v>2975</v>
      </c>
      <c r="N1731">
        <v>14</v>
      </c>
      <c r="O1731" s="17">
        <v>45520</v>
      </c>
      <c r="P1731" s="19" t="s">
        <v>130</v>
      </c>
      <c r="Q1731" t="s">
        <v>24</v>
      </c>
      <c r="R1731" s="17">
        <v>45520</v>
      </c>
      <c r="S1731" s="27"/>
      <c r="T1731">
        <v>53.833333333333343</v>
      </c>
      <c r="U1731">
        <v>2.6333333333333329</v>
      </c>
      <c r="V1731">
        <v>56.466666666666669</v>
      </c>
      <c r="W1731">
        <v>3</v>
      </c>
      <c r="X1731">
        <v>1.976666666666667</v>
      </c>
      <c r="Y1731">
        <v>0</v>
      </c>
      <c r="Z1731">
        <v>0</v>
      </c>
      <c r="AA1731">
        <v>0</v>
      </c>
      <c r="AB1731">
        <v>1.75329</v>
      </c>
      <c r="AC1731" s="29">
        <v>56.690043333333342</v>
      </c>
      <c r="AD1731">
        <v>0</v>
      </c>
      <c r="AF1731">
        <v>169.4</v>
      </c>
      <c r="AG1731">
        <v>0</v>
      </c>
      <c r="AH1731">
        <v>5.93</v>
      </c>
      <c r="AI1731">
        <v>5.2598700000000003</v>
      </c>
      <c r="AJ1731">
        <v>170.07013000000001</v>
      </c>
      <c r="AK1731" t="s">
        <v>26</v>
      </c>
      <c r="AN1731" s="29">
        <v>0</v>
      </c>
      <c r="AO1731" s="30">
        <f t="shared" si="54"/>
        <v>0</v>
      </c>
      <c r="AP1731" s="30">
        <f t="shared" si="55"/>
        <v>0</v>
      </c>
      <c r="AQ1731" s="30"/>
    </row>
    <row r="1732" spans="1:43" x14ac:dyDescent="0.25">
      <c r="A1732" t="s">
        <v>219</v>
      </c>
      <c r="B1732">
        <v>1976479</v>
      </c>
      <c r="C1732" t="s">
        <v>6131</v>
      </c>
      <c r="D1732">
        <v>500629</v>
      </c>
      <c r="E1732" t="s">
        <v>6132</v>
      </c>
      <c r="F1732" t="s">
        <v>89</v>
      </c>
      <c r="G1732" t="s">
        <v>90</v>
      </c>
      <c r="H1732" t="s">
        <v>10</v>
      </c>
      <c r="I1732" t="s">
        <v>6133</v>
      </c>
      <c r="J1732" t="s">
        <v>6134</v>
      </c>
      <c r="K1732" t="s">
        <v>224</v>
      </c>
      <c r="L1732" t="s">
        <v>266</v>
      </c>
      <c r="M1732">
        <v>8505</v>
      </c>
      <c r="N1732">
        <v>79</v>
      </c>
      <c r="O1732" s="17">
        <v>45527</v>
      </c>
      <c r="P1732" s="19" t="s">
        <v>133</v>
      </c>
      <c r="Q1732" t="s">
        <v>24</v>
      </c>
      <c r="R1732" s="17">
        <v>45520</v>
      </c>
      <c r="S1732" s="27"/>
      <c r="T1732">
        <v>58.533333333333331</v>
      </c>
      <c r="U1732">
        <v>8.1300000000000008</v>
      </c>
      <c r="V1732">
        <v>66.663333333333341</v>
      </c>
      <c r="W1732">
        <v>3</v>
      </c>
      <c r="X1732">
        <v>2.333333333333333</v>
      </c>
      <c r="Y1732">
        <v>0</v>
      </c>
      <c r="Z1732">
        <v>0</v>
      </c>
      <c r="AA1732">
        <v>0</v>
      </c>
      <c r="AB1732">
        <v>2.0698965</v>
      </c>
      <c r="AC1732" s="29">
        <v>66.926770166666671</v>
      </c>
      <c r="AD1732">
        <v>0</v>
      </c>
      <c r="AF1732">
        <v>199.99</v>
      </c>
      <c r="AG1732">
        <v>0</v>
      </c>
      <c r="AH1732">
        <v>7</v>
      </c>
      <c r="AI1732">
        <v>6.2096894999999996</v>
      </c>
      <c r="AJ1732">
        <v>200.78031050000001</v>
      </c>
      <c r="AK1732" t="s">
        <v>26</v>
      </c>
      <c r="AN1732" s="29">
        <v>35.4</v>
      </c>
      <c r="AO1732" s="30">
        <f t="shared" si="54"/>
        <v>10.177499999999998</v>
      </c>
      <c r="AP1732" s="30">
        <f t="shared" si="55"/>
        <v>3.3924999999999996</v>
      </c>
      <c r="AQ1732" s="30"/>
    </row>
    <row r="1733" spans="1:43" x14ac:dyDescent="0.25">
      <c r="A1733" t="s">
        <v>219</v>
      </c>
      <c r="B1733">
        <v>1976479</v>
      </c>
      <c r="C1733" t="s">
        <v>6135</v>
      </c>
      <c r="D1733">
        <v>500628</v>
      </c>
      <c r="E1733" t="s">
        <v>6132</v>
      </c>
      <c r="F1733" t="s">
        <v>89</v>
      </c>
      <c r="G1733" t="s">
        <v>90</v>
      </c>
      <c r="H1733" t="s">
        <v>10</v>
      </c>
      <c r="I1733" t="s">
        <v>6136</v>
      </c>
      <c r="J1733" t="s">
        <v>6137</v>
      </c>
      <c r="K1733" t="s">
        <v>224</v>
      </c>
      <c r="L1733" t="s">
        <v>266</v>
      </c>
      <c r="M1733">
        <v>8505</v>
      </c>
      <c r="N1733">
        <v>80</v>
      </c>
      <c r="O1733" s="17">
        <v>45527</v>
      </c>
      <c r="P1733" s="19" t="s">
        <v>133</v>
      </c>
      <c r="Q1733" t="s">
        <v>24</v>
      </c>
      <c r="R1733" s="17">
        <v>45520</v>
      </c>
      <c r="S1733" s="27"/>
      <c r="T1733">
        <v>58.533333333333331</v>
      </c>
      <c r="U1733">
        <v>8.1300000000000008</v>
      </c>
      <c r="V1733">
        <v>66.663333333333341</v>
      </c>
      <c r="W1733">
        <v>3</v>
      </c>
      <c r="X1733">
        <v>2.333333333333333</v>
      </c>
      <c r="Y1733">
        <v>0</v>
      </c>
      <c r="Z1733">
        <v>0</v>
      </c>
      <c r="AA1733">
        <v>0</v>
      </c>
      <c r="AB1733">
        <v>2.0698965</v>
      </c>
      <c r="AC1733" s="29">
        <v>66.926770166666671</v>
      </c>
      <c r="AD1733">
        <v>0</v>
      </c>
      <c r="AF1733">
        <v>199.99</v>
      </c>
      <c r="AG1733">
        <v>0</v>
      </c>
      <c r="AH1733">
        <v>7</v>
      </c>
      <c r="AI1733">
        <v>6.2096894999999996</v>
      </c>
      <c r="AJ1733">
        <v>200.78031050000001</v>
      </c>
      <c r="AK1733" t="s">
        <v>26</v>
      </c>
      <c r="AN1733" s="29">
        <v>35.4</v>
      </c>
      <c r="AO1733" s="30">
        <f t="shared" si="54"/>
        <v>10.177499999999998</v>
      </c>
      <c r="AP1733" s="30">
        <f t="shared" si="55"/>
        <v>3.3924999999999996</v>
      </c>
      <c r="AQ1733" s="30"/>
    </row>
    <row r="1734" spans="1:43" x14ac:dyDescent="0.25">
      <c r="A1734" t="s">
        <v>219</v>
      </c>
      <c r="B1734">
        <v>1976478</v>
      </c>
      <c r="C1734" t="s">
        <v>6138</v>
      </c>
      <c r="D1734">
        <v>500630</v>
      </c>
      <c r="E1734" t="s">
        <v>6139</v>
      </c>
      <c r="F1734" t="s">
        <v>89</v>
      </c>
      <c r="G1734" t="s">
        <v>90</v>
      </c>
      <c r="H1734" t="s">
        <v>14</v>
      </c>
      <c r="I1734" t="s">
        <v>6140</v>
      </c>
      <c r="J1734" t="s">
        <v>6141</v>
      </c>
      <c r="K1734" t="s">
        <v>224</v>
      </c>
      <c r="L1734" t="s">
        <v>271</v>
      </c>
      <c r="M1734">
        <v>8830</v>
      </c>
      <c r="N1734">
        <v>30</v>
      </c>
      <c r="O1734" s="17">
        <v>45530</v>
      </c>
      <c r="P1734" s="19" t="s">
        <v>114</v>
      </c>
      <c r="Q1734" t="s">
        <v>24</v>
      </c>
      <c r="R1734" s="17">
        <v>45520</v>
      </c>
      <c r="S1734" s="27"/>
      <c r="T1734">
        <v>42.68</v>
      </c>
      <c r="U1734">
        <v>7.2</v>
      </c>
      <c r="V1734">
        <v>49.88</v>
      </c>
      <c r="W1734">
        <v>3</v>
      </c>
      <c r="X1734">
        <v>1.746666666666667</v>
      </c>
      <c r="Y1734">
        <v>0</v>
      </c>
      <c r="Z1734">
        <v>0</v>
      </c>
      <c r="AA1734">
        <v>0</v>
      </c>
      <c r="AB1734">
        <v>1.5487740000000001</v>
      </c>
      <c r="AC1734" s="29">
        <v>50.077892666666664</v>
      </c>
      <c r="AD1734">
        <v>0</v>
      </c>
      <c r="AF1734">
        <v>149.63999999999999</v>
      </c>
      <c r="AG1734">
        <v>0</v>
      </c>
      <c r="AH1734">
        <v>5.24</v>
      </c>
      <c r="AI1734">
        <v>4.6463219999999996</v>
      </c>
      <c r="AJ1734">
        <v>150.233678</v>
      </c>
      <c r="AK1734" t="s">
        <v>26</v>
      </c>
      <c r="AN1734" s="29">
        <v>0</v>
      </c>
      <c r="AO1734" s="30">
        <f t="shared" si="54"/>
        <v>0</v>
      </c>
      <c r="AP1734" s="30">
        <f t="shared" si="55"/>
        <v>0</v>
      </c>
      <c r="AQ1734" s="30"/>
    </row>
    <row r="1735" spans="1:43" x14ac:dyDescent="0.25">
      <c r="A1735" t="s">
        <v>219</v>
      </c>
      <c r="B1735">
        <v>1976475</v>
      </c>
      <c r="C1735" t="s">
        <v>6142</v>
      </c>
      <c r="D1735">
        <v>1779641</v>
      </c>
      <c r="E1735" t="s">
        <v>6143</v>
      </c>
      <c r="F1735" t="s">
        <v>89</v>
      </c>
      <c r="G1735" t="s">
        <v>90</v>
      </c>
      <c r="H1735" t="s">
        <v>10</v>
      </c>
      <c r="I1735" t="s">
        <v>6144</v>
      </c>
      <c r="J1735" t="s">
        <v>6145</v>
      </c>
      <c r="K1735" t="s">
        <v>225</v>
      </c>
      <c r="L1735" t="s">
        <v>224</v>
      </c>
      <c r="M1735">
        <v>8800</v>
      </c>
      <c r="N1735">
        <v>26</v>
      </c>
      <c r="O1735" s="17">
        <v>45523</v>
      </c>
      <c r="P1735" s="19" t="s">
        <v>107</v>
      </c>
      <c r="Q1735" t="s">
        <v>24</v>
      </c>
      <c r="R1735" s="17">
        <v>45520</v>
      </c>
      <c r="S1735" s="17"/>
      <c r="T1735">
        <v>221.34</v>
      </c>
      <c r="U1735">
        <v>19.02</v>
      </c>
      <c r="V1735">
        <v>240.36</v>
      </c>
      <c r="W1735">
        <v>1</v>
      </c>
      <c r="X1735">
        <v>8.41</v>
      </c>
      <c r="Y1735">
        <v>0</v>
      </c>
      <c r="Z1735">
        <v>0</v>
      </c>
      <c r="AA1735">
        <v>0</v>
      </c>
      <c r="AB1735">
        <v>7.4631780000000001</v>
      </c>
      <c r="AC1735" s="29">
        <v>241.30682200000001</v>
      </c>
      <c r="AD1735">
        <v>0</v>
      </c>
      <c r="AF1735">
        <v>240.36</v>
      </c>
      <c r="AG1735">
        <v>0</v>
      </c>
      <c r="AH1735">
        <v>8.41</v>
      </c>
      <c r="AI1735">
        <v>7.4631780000000001</v>
      </c>
      <c r="AJ1735">
        <v>241.30682200000001</v>
      </c>
      <c r="AK1735" t="s">
        <v>25</v>
      </c>
      <c r="AN1735" s="29">
        <v>0</v>
      </c>
      <c r="AO1735" s="30">
        <f t="shared" si="54"/>
        <v>0</v>
      </c>
      <c r="AP1735" s="30">
        <f t="shared" si="55"/>
        <v>0</v>
      </c>
      <c r="AQ1735" s="30"/>
    </row>
    <row r="1736" spans="1:43" x14ac:dyDescent="0.25">
      <c r="A1736" t="s">
        <v>219</v>
      </c>
      <c r="B1736">
        <v>1976474</v>
      </c>
      <c r="C1736" t="s">
        <v>6146</v>
      </c>
      <c r="D1736">
        <v>1779634</v>
      </c>
      <c r="E1736" t="s">
        <v>6147</v>
      </c>
      <c r="F1736" t="s">
        <v>89</v>
      </c>
      <c r="G1736" t="s">
        <v>90</v>
      </c>
      <c r="H1736" t="s">
        <v>137</v>
      </c>
      <c r="I1736" t="s">
        <v>6148</v>
      </c>
      <c r="J1736" t="s">
        <v>6149</v>
      </c>
      <c r="K1736" t="s">
        <v>572</v>
      </c>
      <c r="L1736" t="s">
        <v>95</v>
      </c>
      <c r="M1736">
        <v>2970</v>
      </c>
      <c r="N1736">
        <v>40</v>
      </c>
      <c r="O1736" s="17">
        <v>45520</v>
      </c>
      <c r="P1736" s="19" t="s">
        <v>1626</v>
      </c>
      <c r="Q1736" t="s">
        <v>24</v>
      </c>
      <c r="R1736" s="17">
        <v>45520</v>
      </c>
      <c r="S1736" s="27"/>
      <c r="T1736">
        <v>136.77000000000001</v>
      </c>
      <c r="U1736">
        <v>8.67</v>
      </c>
      <c r="V1736">
        <v>145.44</v>
      </c>
      <c r="W1736">
        <v>1</v>
      </c>
      <c r="X1736">
        <v>5.09</v>
      </c>
      <c r="Y1736">
        <v>0</v>
      </c>
      <c r="Z1736">
        <v>0</v>
      </c>
      <c r="AA1736">
        <v>0</v>
      </c>
      <c r="AB1736">
        <v>7.5265199999999997</v>
      </c>
      <c r="AC1736" s="29">
        <v>143.00348</v>
      </c>
      <c r="AD1736">
        <v>0</v>
      </c>
      <c r="AF1736">
        <v>145.44</v>
      </c>
      <c r="AG1736">
        <v>0</v>
      </c>
      <c r="AH1736">
        <v>5.09</v>
      </c>
      <c r="AI1736">
        <v>7.5265199999999997</v>
      </c>
      <c r="AJ1736">
        <v>143.00348</v>
      </c>
      <c r="AK1736" t="s">
        <v>25</v>
      </c>
      <c r="AN1736" s="29">
        <v>0</v>
      </c>
      <c r="AO1736" s="30">
        <f t="shared" si="54"/>
        <v>0</v>
      </c>
      <c r="AP1736" s="30">
        <f t="shared" si="55"/>
        <v>0</v>
      </c>
      <c r="AQ1736" s="30"/>
    </row>
    <row r="1737" spans="1:43" x14ac:dyDescent="0.25">
      <c r="A1737" t="s">
        <v>219</v>
      </c>
      <c r="B1737">
        <v>1976460</v>
      </c>
      <c r="C1737" t="s">
        <v>6150</v>
      </c>
      <c r="D1737">
        <v>1779618</v>
      </c>
      <c r="E1737" t="s">
        <v>6151</v>
      </c>
      <c r="F1737" t="s">
        <v>89</v>
      </c>
      <c r="G1737" t="s">
        <v>90</v>
      </c>
      <c r="H1737" t="s">
        <v>137</v>
      </c>
      <c r="I1737" t="s">
        <v>6152</v>
      </c>
      <c r="J1737" t="s">
        <v>6153</v>
      </c>
      <c r="K1737" t="s">
        <v>572</v>
      </c>
      <c r="L1737" t="s">
        <v>95</v>
      </c>
      <c r="M1737">
        <v>2970</v>
      </c>
      <c r="N1737">
        <v>42</v>
      </c>
      <c r="O1737" s="17">
        <v>45520</v>
      </c>
      <c r="P1737" s="19" t="s">
        <v>1626</v>
      </c>
      <c r="Q1737" t="s">
        <v>24</v>
      </c>
      <c r="R1737" s="17">
        <v>45520</v>
      </c>
      <c r="S1737" s="27"/>
      <c r="T1737">
        <v>136.77000000000001</v>
      </c>
      <c r="U1737">
        <v>8.67</v>
      </c>
      <c r="V1737">
        <v>145.44</v>
      </c>
      <c r="W1737">
        <v>1</v>
      </c>
      <c r="X1737">
        <v>5.09</v>
      </c>
      <c r="Y1737">
        <v>0</v>
      </c>
      <c r="Z1737">
        <v>0</v>
      </c>
      <c r="AA1737">
        <v>0</v>
      </c>
      <c r="AB1737">
        <v>7.5265199999999997</v>
      </c>
      <c r="AC1737" s="29">
        <v>143.00348</v>
      </c>
      <c r="AD1737">
        <v>0</v>
      </c>
      <c r="AF1737">
        <v>145.44</v>
      </c>
      <c r="AG1737">
        <v>0</v>
      </c>
      <c r="AH1737">
        <v>5.09</v>
      </c>
      <c r="AI1737">
        <v>7.5265199999999997</v>
      </c>
      <c r="AJ1737">
        <v>143.00348</v>
      </c>
      <c r="AK1737" t="s">
        <v>25</v>
      </c>
      <c r="AN1737" s="29">
        <v>0</v>
      </c>
      <c r="AO1737" s="30">
        <f t="shared" si="54"/>
        <v>0</v>
      </c>
      <c r="AP1737" s="30">
        <f t="shared" si="55"/>
        <v>0</v>
      </c>
      <c r="AQ1737" s="30"/>
    </row>
    <row r="1738" spans="1:43" x14ac:dyDescent="0.25">
      <c r="A1738" t="s">
        <v>219</v>
      </c>
      <c r="B1738">
        <v>1976420</v>
      </c>
      <c r="C1738" t="s">
        <v>6154</v>
      </c>
      <c r="D1738">
        <v>1079032</v>
      </c>
      <c r="E1738" t="s">
        <v>6155</v>
      </c>
      <c r="F1738" t="s">
        <v>89</v>
      </c>
      <c r="G1738" t="s">
        <v>90</v>
      </c>
      <c r="H1738" t="s">
        <v>10</v>
      </c>
      <c r="I1738" t="s">
        <v>6156</v>
      </c>
      <c r="J1738" t="s">
        <v>6157</v>
      </c>
      <c r="K1738" t="s">
        <v>92</v>
      </c>
      <c r="L1738" t="s">
        <v>271</v>
      </c>
      <c r="M1738">
        <v>8455</v>
      </c>
      <c r="N1738">
        <v>73</v>
      </c>
      <c r="O1738" s="17">
        <v>45537</v>
      </c>
      <c r="P1738" s="19" t="s">
        <v>100</v>
      </c>
      <c r="Q1738" t="s">
        <v>24</v>
      </c>
      <c r="R1738" s="17">
        <v>45520</v>
      </c>
      <c r="S1738" s="27"/>
      <c r="T1738">
        <v>344.08</v>
      </c>
      <c r="U1738">
        <v>15.62</v>
      </c>
      <c r="V1738">
        <v>359.7</v>
      </c>
      <c r="W1738">
        <v>1</v>
      </c>
      <c r="X1738">
        <v>12.59</v>
      </c>
      <c r="Y1738">
        <v>0</v>
      </c>
      <c r="Z1738">
        <v>0</v>
      </c>
      <c r="AA1738">
        <v>0</v>
      </c>
      <c r="AB1738">
        <v>11.168685</v>
      </c>
      <c r="AC1738" s="29">
        <v>361.12131499999998</v>
      </c>
      <c r="AD1738">
        <v>0</v>
      </c>
      <c r="AF1738">
        <v>359.7</v>
      </c>
      <c r="AG1738">
        <v>0</v>
      </c>
      <c r="AH1738">
        <v>12.59</v>
      </c>
      <c r="AI1738">
        <v>11.168685</v>
      </c>
      <c r="AJ1738">
        <v>361.12131499999998</v>
      </c>
      <c r="AK1738" t="s">
        <v>25</v>
      </c>
      <c r="AN1738" s="29">
        <v>0</v>
      </c>
      <c r="AO1738" s="30">
        <f t="shared" si="54"/>
        <v>0</v>
      </c>
      <c r="AP1738" s="30">
        <f t="shared" si="55"/>
        <v>0</v>
      </c>
      <c r="AQ1738" s="30"/>
    </row>
    <row r="1739" spans="1:43" x14ac:dyDescent="0.25">
      <c r="A1739" t="s">
        <v>219</v>
      </c>
      <c r="B1739">
        <v>1976406</v>
      </c>
      <c r="C1739" t="s">
        <v>6158</v>
      </c>
      <c r="D1739">
        <v>162623</v>
      </c>
      <c r="E1739" t="s">
        <v>6159</v>
      </c>
      <c r="F1739" t="s">
        <v>89</v>
      </c>
      <c r="G1739" t="s">
        <v>90</v>
      </c>
      <c r="H1739" t="s">
        <v>10</v>
      </c>
      <c r="I1739" t="s">
        <v>6160</v>
      </c>
      <c r="J1739" t="s">
        <v>6161</v>
      </c>
      <c r="K1739" t="s">
        <v>91</v>
      </c>
      <c r="L1739" t="s">
        <v>231</v>
      </c>
      <c r="M1739">
        <v>888986</v>
      </c>
      <c r="N1739">
        <v>6</v>
      </c>
      <c r="O1739" s="17">
        <v>45520</v>
      </c>
      <c r="P1739" s="19" t="s">
        <v>420</v>
      </c>
      <c r="Q1739" t="s">
        <v>24</v>
      </c>
      <c r="R1739" s="17">
        <v>45520</v>
      </c>
      <c r="S1739" s="27"/>
      <c r="T1739">
        <v>150.71</v>
      </c>
      <c r="U1739">
        <v>9.76</v>
      </c>
      <c r="V1739">
        <v>160.47</v>
      </c>
      <c r="W1739">
        <v>1</v>
      </c>
      <c r="X1739">
        <v>5.62</v>
      </c>
      <c r="Y1739">
        <v>0</v>
      </c>
      <c r="Z1739">
        <v>0</v>
      </c>
      <c r="AA1739">
        <v>0</v>
      </c>
      <c r="AB1739">
        <v>4.9825935000000001</v>
      </c>
      <c r="AC1739" s="29">
        <v>161.1074065</v>
      </c>
      <c r="AD1739">
        <v>0</v>
      </c>
      <c r="AF1739">
        <v>160.47</v>
      </c>
      <c r="AG1739">
        <v>0</v>
      </c>
      <c r="AH1739">
        <v>5.62</v>
      </c>
      <c r="AI1739">
        <v>4.9825935000000001</v>
      </c>
      <c r="AJ1739">
        <v>161.1074065</v>
      </c>
      <c r="AK1739" t="s">
        <v>25</v>
      </c>
      <c r="AN1739" s="29">
        <v>0</v>
      </c>
      <c r="AO1739" s="30">
        <f t="shared" si="54"/>
        <v>0</v>
      </c>
      <c r="AP1739" s="30">
        <f t="shared" si="55"/>
        <v>0</v>
      </c>
      <c r="AQ1739" s="30"/>
    </row>
    <row r="1740" spans="1:43" x14ac:dyDescent="0.25">
      <c r="A1740" t="s">
        <v>219</v>
      </c>
      <c r="B1740">
        <v>1976394</v>
      </c>
      <c r="C1740" t="s">
        <v>6162</v>
      </c>
      <c r="D1740">
        <v>1779601</v>
      </c>
      <c r="E1740" t="s">
        <v>6163</v>
      </c>
      <c r="F1740" t="s">
        <v>89</v>
      </c>
      <c r="G1740" t="s">
        <v>90</v>
      </c>
      <c r="H1740" t="s">
        <v>10</v>
      </c>
      <c r="I1740" t="s">
        <v>6164</v>
      </c>
      <c r="J1740" t="s">
        <v>6165</v>
      </c>
      <c r="K1740" t="s">
        <v>231</v>
      </c>
      <c r="L1740" t="s">
        <v>115</v>
      </c>
      <c r="M1740">
        <v>8395</v>
      </c>
      <c r="N1740">
        <v>3</v>
      </c>
      <c r="O1740" s="17">
        <v>45529</v>
      </c>
      <c r="P1740" s="19" t="s">
        <v>138</v>
      </c>
      <c r="Q1740" t="s">
        <v>24</v>
      </c>
      <c r="R1740" s="17">
        <v>45520</v>
      </c>
      <c r="S1740" s="27"/>
      <c r="T1740">
        <v>46.38</v>
      </c>
      <c r="U1740">
        <v>8.6</v>
      </c>
      <c r="V1740">
        <v>54.98</v>
      </c>
      <c r="W1740">
        <v>1</v>
      </c>
      <c r="X1740">
        <v>1.92</v>
      </c>
      <c r="Y1740">
        <v>0</v>
      </c>
      <c r="Z1740">
        <v>0</v>
      </c>
      <c r="AA1740">
        <v>0</v>
      </c>
      <c r="AB1740">
        <v>1.7071289999999999</v>
      </c>
      <c r="AC1740" s="29">
        <v>55.192870999999997</v>
      </c>
      <c r="AD1740">
        <v>0</v>
      </c>
      <c r="AF1740">
        <v>54.98</v>
      </c>
      <c r="AG1740">
        <v>0</v>
      </c>
      <c r="AH1740">
        <v>1.92</v>
      </c>
      <c r="AI1740">
        <v>1.7071289999999999</v>
      </c>
      <c r="AJ1740">
        <v>55.192870999999997</v>
      </c>
      <c r="AK1740" t="s">
        <v>25</v>
      </c>
      <c r="AN1740" s="29">
        <v>4.7</v>
      </c>
      <c r="AO1740" s="30">
        <f t="shared" si="54"/>
        <v>1.3512499999999998</v>
      </c>
      <c r="AP1740" s="30">
        <f t="shared" si="55"/>
        <v>1.3512499999999998</v>
      </c>
      <c r="AQ1740" s="30"/>
    </row>
    <row r="1741" spans="1:43" x14ac:dyDescent="0.25">
      <c r="A1741" t="s">
        <v>219</v>
      </c>
      <c r="B1741">
        <v>1976393</v>
      </c>
      <c r="C1741" t="s">
        <v>6166</v>
      </c>
      <c r="D1741">
        <v>1779588</v>
      </c>
      <c r="E1741" t="s">
        <v>6167</v>
      </c>
      <c r="F1741" t="s">
        <v>89</v>
      </c>
      <c r="G1741" t="s">
        <v>90</v>
      </c>
      <c r="H1741" t="s">
        <v>10</v>
      </c>
      <c r="I1741" t="s">
        <v>6168</v>
      </c>
      <c r="J1741" t="s">
        <v>6169</v>
      </c>
      <c r="K1741" t="s">
        <v>225</v>
      </c>
      <c r="L1741" t="s">
        <v>224</v>
      </c>
      <c r="M1741">
        <v>8385</v>
      </c>
      <c r="N1741">
        <v>37</v>
      </c>
      <c r="O1741" s="17">
        <v>45520</v>
      </c>
      <c r="P1741" s="19" t="s">
        <v>109</v>
      </c>
      <c r="Q1741" t="s">
        <v>24</v>
      </c>
      <c r="R1741" s="17">
        <v>45520</v>
      </c>
      <c r="S1741" s="27"/>
      <c r="T1741">
        <v>60.403333333333343</v>
      </c>
      <c r="U1741">
        <v>6.34</v>
      </c>
      <c r="V1741">
        <v>66.743333333333325</v>
      </c>
      <c r="W1741">
        <v>3</v>
      </c>
      <c r="X1741">
        <v>2.336666666666666</v>
      </c>
      <c r="Y1741">
        <v>0</v>
      </c>
      <c r="Z1741">
        <v>0</v>
      </c>
      <c r="AA1741">
        <v>0</v>
      </c>
      <c r="AB1741">
        <v>2.0723805</v>
      </c>
      <c r="AC1741" s="29">
        <v>67.00761949999999</v>
      </c>
      <c r="AD1741">
        <v>0</v>
      </c>
      <c r="AF1741">
        <v>200.23</v>
      </c>
      <c r="AG1741">
        <v>0</v>
      </c>
      <c r="AH1741">
        <v>7.01</v>
      </c>
      <c r="AI1741">
        <v>6.2171415000000003</v>
      </c>
      <c r="AJ1741">
        <v>201.02285850000001</v>
      </c>
      <c r="AK1741" t="s">
        <v>26</v>
      </c>
      <c r="AN1741" s="29">
        <v>3.5</v>
      </c>
      <c r="AO1741" s="30">
        <f t="shared" si="54"/>
        <v>1.0062499999999999</v>
      </c>
      <c r="AP1741" s="30">
        <f t="shared" si="55"/>
        <v>0.33541666666666664</v>
      </c>
      <c r="AQ1741" s="30"/>
    </row>
    <row r="1742" spans="1:43" x14ac:dyDescent="0.25">
      <c r="A1742" t="s">
        <v>219</v>
      </c>
      <c r="B1742">
        <v>1976377</v>
      </c>
      <c r="C1742" t="s">
        <v>6170</v>
      </c>
      <c r="D1742">
        <v>1079024</v>
      </c>
      <c r="E1742" t="s">
        <v>6171</v>
      </c>
      <c r="F1742" t="s">
        <v>112</v>
      </c>
      <c r="G1742" t="s">
        <v>90</v>
      </c>
      <c r="H1742" t="s">
        <v>10</v>
      </c>
      <c r="I1742" t="s">
        <v>6164</v>
      </c>
      <c r="J1742" t="s">
        <v>6165</v>
      </c>
      <c r="K1742" t="s">
        <v>95</v>
      </c>
      <c r="L1742" t="s">
        <v>231</v>
      </c>
      <c r="M1742">
        <v>8315</v>
      </c>
      <c r="N1742">
        <v>3</v>
      </c>
      <c r="O1742" s="17">
        <v>45532</v>
      </c>
      <c r="P1742" s="19" t="s">
        <v>114</v>
      </c>
      <c r="Q1742" t="s">
        <v>24</v>
      </c>
      <c r="R1742" s="17">
        <v>45520</v>
      </c>
      <c r="S1742" s="27"/>
      <c r="T1742">
        <v>35.619999999999997</v>
      </c>
      <c r="U1742">
        <v>3.3</v>
      </c>
      <c r="V1742">
        <v>38.92</v>
      </c>
      <c r="W1742">
        <v>1</v>
      </c>
      <c r="X1742">
        <v>1.95</v>
      </c>
      <c r="Y1742">
        <v>0</v>
      </c>
      <c r="Z1742">
        <v>0</v>
      </c>
      <c r="AA1742">
        <v>0</v>
      </c>
      <c r="AB1742">
        <v>2.0432999999999999</v>
      </c>
      <c r="AC1742" s="29">
        <v>38.826700000000002</v>
      </c>
      <c r="AD1742">
        <v>0</v>
      </c>
      <c r="AF1742">
        <v>38.92</v>
      </c>
      <c r="AG1742">
        <v>0</v>
      </c>
      <c r="AH1742">
        <v>1.95</v>
      </c>
      <c r="AI1742">
        <v>2.0432999999999999</v>
      </c>
      <c r="AJ1742">
        <v>38.826700000000002</v>
      </c>
      <c r="AK1742" t="s">
        <v>25</v>
      </c>
      <c r="AN1742" s="29">
        <v>4.7</v>
      </c>
      <c r="AO1742" s="30">
        <f t="shared" si="54"/>
        <v>1.3512499999999998</v>
      </c>
      <c r="AP1742" s="30">
        <f t="shared" si="55"/>
        <v>1.3512499999999998</v>
      </c>
      <c r="AQ1742" s="30"/>
    </row>
    <row r="1743" spans="1:43" x14ac:dyDescent="0.25">
      <c r="A1743" t="s">
        <v>219</v>
      </c>
      <c r="B1743">
        <v>1976364</v>
      </c>
      <c r="C1743" t="s">
        <v>6172</v>
      </c>
      <c r="D1743">
        <v>500610</v>
      </c>
      <c r="E1743" t="s">
        <v>6173</v>
      </c>
      <c r="F1743" t="s">
        <v>89</v>
      </c>
      <c r="G1743" t="s">
        <v>90</v>
      </c>
      <c r="H1743" t="s">
        <v>137</v>
      </c>
      <c r="I1743" t="s">
        <v>6174</v>
      </c>
      <c r="J1743" t="s">
        <v>6175</v>
      </c>
      <c r="K1743" t="s">
        <v>224</v>
      </c>
      <c r="L1743" t="s">
        <v>225</v>
      </c>
      <c r="M1743">
        <v>8495</v>
      </c>
      <c r="N1743">
        <v>7</v>
      </c>
      <c r="O1743" s="17">
        <v>45521</v>
      </c>
      <c r="P1743" s="19" t="s">
        <v>103</v>
      </c>
      <c r="Q1743" t="s">
        <v>24</v>
      </c>
      <c r="R1743" s="17">
        <v>45520</v>
      </c>
      <c r="S1743" s="27"/>
      <c r="T1743">
        <v>200.93</v>
      </c>
      <c r="U1743">
        <v>22.96</v>
      </c>
      <c r="V1743">
        <v>223.89</v>
      </c>
      <c r="W1743">
        <v>1</v>
      </c>
      <c r="X1743">
        <v>7.84</v>
      </c>
      <c r="Y1743">
        <v>0</v>
      </c>
      <c r="Z1743">
        <v>0</v>
      </c>
      <c r="AA1743">
        <v>0</v>
      </c>
      <c r="AB1743">
        <v>11.5863075</v>
      </c>
      <c r="AC1743" s="29">
        <v>220.14369249999999</v>
      </c>
      <c r="AD1743">
        <v>0</v>
      </c>
      <c r="AF1743">
        <v>223.89</v>
      </c>
      <c r="AG1743">
        <v>0</v>
      </c>
      <c r="AH1743">
        <v>7.84</v>
      </c>
      <c r="AI1743">
        <v>11.5863075</v>
      </c>
      <c r="AJ1743">
        <v>220.14369249999999</v>
      </c>
      <c r="AK1743" t="s">
        <v>25</v>
      </c>
      <c r="AN1743" s="29">
        <v>0</v>
      </c>
      <c r="AO1743" s="30">
        <f t="shared" si="54"/>
        <v>0</v>
      </c>
      <c r="AP1743" s="30">
        <f t="shared" si="55"/>
        <v>0</v>
      </c>
      <c r="AQ1743" s="30"/>
    </row>
    <row r="1744" spans="1:43" x14ac:dyDescent="0.25">
      <c r="A1744" t="s">
        <v>219</v>
      </c>
      <c r="B1744">
        <v>1976361</v>
      </c>
      <c r="C1744" t="s">
        <v>6176</v>
      </c>
      <c r="D1744">
        <v>500606</v>
      </c>
      <c r="E1744" t="s">
        <v>6177</v>
      </c>
      <c r="F1744" t="s">
        <v>89</v>
      </c>
      <c r="G1744" t="s">
        <v>90</v>
      </c>
      <c r="H1744" t="s">
        <v>10</v>
      </c>
      <c r="I1744" t="s">
        <v>6178</v>
      </c>
      <c r="J1744" t="s">
        <v>6179</v>
      </c>
      <c r="K1744" t="s">
        <v>224</v>
      </c>
      <c r="L1744" t="s">
        <v>271</v>
      </c>
      <c r="M1744">
        <v>8332</v>
      </c>
      <c r="N1744">
        <v>71</v>
      </c>
      <c r="O1744" s="17">
        <v>45520</v>
      </c>
      <c r="P1744" s="19" t="s">
        <v>577</v>
      </c>
      <c r="Q1744" t="s">
        <v>24</v>
      </c>
      <c r="R1744" s="17">
        <v>45520</v>
      </c>
      <c r="S1744" s="17"/>
      <c r="T1744">
        <v>241.44</v>
      </c>
      <c r="U1744">
        <v>19.23</v>
      </c>
      <c r="V1744">
        <v>260.67</v>
      </c>
      <c r="W1744">
        <v>1</v>
      </c>
      <c r="X1744">
        <v>9.1199999999999992</v>
      </c>
      <c r="Y1744">
        <v>0</v>
      </c>
      <c r="Z1744">
        <v>0</v>
      </c>
      <c r="AA1744">
        <v>0</v>
      </c>
      <c r="AB1744">
        <v>8.0938034999999999</v>
      </c>
      <c r="AC1744" s="29">
        <v>261.69619649999999</v>
      </c>
      <c r="AD1744">
        <v>0</v>
      </c>
      <c r="AF1744">
        <v>260.67</v>
      </c>
      <c r="AG1744">
        <v>0</v>
      </c>
      <c r="AH1744">
        <v>9.1199999999999992</v>
      </c>
      <c r="AI1744">
        <v>8.0938034999999999</v>
      </c>
      <c r="AJ1744">
        <v>261.69619649999999</v>
      </c>
      <c r="AK1744" t="s">
        <v>25</v>
      </c>
      <c r="AN1744" s="29">
        <v>0</v>
      </c>
      <c r="AO1744" s="30">
        <f t="shared" si="54"/>
        <v>0</v>
      </c>
      <c r="AP1744" s="30">
        <f t="shared" si="55"/>
        <v>0</v>
      </c>
      <c r="AQ1744" s="30"/>
    </row>
    <row r="1745" spans="1:43" x14ac:dyDescent="0.25">
      <c r="A1745" t="s">
        <v>219</v>
      </c>
      <c r="B1745">
        <v>1976352</v>
      </c>
      <c r="C1745" t="s">
        <v>6180</v>
      </c>
      <c r="D1745">
        <v>162621</v>
      </c>
      <c r="E1745" t="s">
        <v>6181</v>
      </c>
      <c r="F1745" t="s">
        <v>89</v>
      </c>
      <c r="G1745" t="s">
        <v>90</v>
      </c>
      <c r="H1745" t="s">
        <v>10</v>
      </c>
      <c r="I1745" t="s">
        <v>6182</v>
      </c>
      <c r="J1745" t="s">
        <v>6183</v>
      </c>
      <c r="K1745" t="s">
        <v>411</v>
      </c>
      <c r="L1745" t="s">
        <v>231</v>
      </c>
      <c r="M1745">
        <v>888986</v>
      </c>
      <c r="N1745">
        <v>2</v>
      </c>
      <c r="O1745" s="17">
        <v>45520</v>
      </c>
      <c r="P1745" s="19" t="s">
        <v>154</v>
      </c>
      <c r="Q1745" t="s">
        <v>24</v>
      </c>
      <c r="R1745" s="17">
        <v>45520</v>
      </c>
      <c r="S1745" s="27"/>
      <c r="T1745">
        <v>53.54</v>
      </c>
      <c r="U1745">
        <v>1.38</v>
      </c>
      <c r="V1745">
        <v>54.919999999999987</v>
      </c>
      <c r="W1745">
        <v>3</v>
      </c>
      <c r="X1745">
        <v>1.9233333333333329</v>
      </c>
      <c r="Y1745">
        <v>0</v>
      </c>
      <c r="Z1745">
        <v>0</v>
      </c>
      <c r="AA1745">
        <v>0</v>
      </c>
      <c r="AB1745">
        <v>1.7052659999999999</v>
      </c>
      <c r="AC1745" s="29">
        <v>55.138067333333332</v>
      </c>
      <c r="AD1745">
        <v>0</v>
      </c>
      <c r="AF1745">
        <v>164.76</v>
      </c>
      <c r="AG1745">
        <v>0</v>
      </c>
      <c r="AH1745">
        <v>5.77</v>
      </c>
      <c r="AI1745">
        <v>5.1157979999999998</v>
      </c>
      <c r="AJ1745">
        <v>165.41420199999999</v>
      </c>
      <c r="AK1745" t="s">
        <v>26</v>
      </c>
      <c r="AN1745" s="29">
        <v>0</v>
      </c>
      <c r="AO1745" s="30">
        <f t="shared" si="54"/>
        <v>0</v>
      </c>
      <c r="AP1745" s="30">
        <f t="shared" si="55"/>
        <v>0</v>
      </c>
      <c r="AQ1745" s="30"/>
    </row>
    <row r="1746" spans="1:43" x14ac:dyDescent="0.25">
      <c r="A1746" t="s">
        <v>219</v>
      </c>
      <c r="B1746">
        <v>1976343</v>
      </c>
      <c r="C1746" t="s">
        <v>6184</v>
      </c>
      <c r="D1746">
        <v>1079022</v>
      </c>
      <c r="E1746" t="s">
        <v>6185</v>
      </c>
      <c r="F1746" t="s">
        <v>89</v>
      </c>
      <c r="G1746" t="s">
        <v>90</v>
      </c>
      <c r="H1746" t="s">
        <v>10</v>
      </c>
      <c r="I1746" t="s">
        <v>6186</v>
      </c>
      <c r="J1746" t="s">
        <v>6187</v>
      </c>
      <c r="K1746" t="s">
        <v>95</v>
      </c>
      <c r="L1746" t="s">
        <v>266</v>
      </c>
      <c r="M1746">
        <v>2470</v>
      </c>
      <c r="N1746">
        <v>73</v>
      </c>
      <c r="O1746" s="17">
        <v>45527</v>
      </c>
      <c r="P1746" s="19" t="s">
        <v>113</v>
      </c>
      <c r="Q1746" t="s">
        <v>24</v>
      </c>
      <c r="R1746" s="17">
        <v>45520</v>
      </c>
      <c r="S1746" s="27"/>
      <c r="T1746">
        <v>93.883333333333326</v>
      </c>
      <c r="U1746">
        <v>5.2866666666666662</v>
      </c>
      <c r="V1746">
        <v>99.17</v>
      </c>
      <c r="W1746">
        <v>3</v>
      </c>
      <c r="X1746">
        <v>3.47</v>
      </c>
      <c r="Y1746">
        <v>0</v>
      </c>
      <c r="Z1746">
        <v>0</v>
      </c>
      <c r="AA1746">
        <v>0</v>
      </c>
      <c r="AB1746">
        <v>3.0792285000000001</v>
      </c>
      <c r="AC1746" s="29">
        <v>99.560771500000001</v>
      </c>
      <c r="AD1746">
        <v>0</v>
      </c>
      <c r="AF1746">
        <v>297.51</v>
      </c>
      <c r="AG1746">
        <v>0</v>
      </c>
      <c r="AH1746">
        <v>10.41</v>
      </c>
      <c r="AI1746">
        <v>9.2376854999999995</v>
      </c>
      <c r="AJ1746">
        <v>298.68231450000002</v>
      </c>
      <c r="AK1746" t="s">
        <v>26</v>
      </c>
      <c r="AN1746" s="29">
        <v>0</v>
      </c>
      <c r="AO1746" s="30">
        <f t="shared" si="54"/>
        <v>0</v>
      </c>
      <c r="AP1746" s="30">
        <f t="shared" si="55"/>
        <v>0</v>
      </c>
      <c r="AQ1746" s="30"/>
    </row>
    <row r="1747" spans="1:43" x14ac:dyDescent="0.25">
      <c r="A1747" t="s">
        <v>219</v>
      </c>
      <c r="B1747">
        <v>1976328</v>
      </c>
      <c r="C1747" t="s">
        <v>6188</v>
      </c>
      <c r="D1747">
        <v>500601</v>
      </c>
      <c r="E1747" t="s">
        <v>6189</v>
      </c>
      <c r="F1747" t="s">
        <v>89</v>
      </c>
      <c r="G1747" t="s">
        <v>90</v>
      </c>
      <c r="H1747" t="s">
        <v>10</v>
      </c>
      <c r="I1747" t="s">
        <v>6190</v>
      </c>
      <c r="J1747" t="s">
        <v>6191</v>
      </c>
      <c r="K1747" t="s">
        <v>224</v>
      </c>
      <c r="L1747" t="s">
        <v>271</v>
      </c>
      <c r="M1747">
        <v>8390</v>
      </c>
      <c r="N1747">
        <v>37</v>
      </c>
      <c r="O1747" s="17">
        <v>45520</v>
      </c>
      <c r="P1747" s="19" t="s">
        <v>133</v>
      </c>
      <c r="Q1747" t="s">
        <v>24</v>
      </c>
      <c r="R1747" s="17">
        <v>45520</v>
      </c>
      <c r="S1747" s="27"/>
      <c r="T1747">
        <v>105.74</v>
      </c>
      <c r="U1747">
        <v>19.23</v>
      </c>
      <c r="V1747">
        <v>124.97</v>
      </c>
      <c r="W1747">
        <v>1</v>
      </c>
      <c r="X1747">
        <v>4.37</v>
      </c>
      <c r="Y1747">
        <v>0</v>
      </c>
      <c r="Z1747">
        <v>0</v>
      </c>
      <c r="AA1747">
        <v>0</v>
      </c>
      <c r="AB1747">
        <v>3.8803185</v>
      </c>
      <c r="AC1747" s="29">
        <v>125.4596815</v>
      </c>
      <c r="AD1747">
        <v>0</v>
      </c>
      <c r="AF1747">
        <v>124.97</v>
      </c>
      <c r="AG1747">
        <v>0</v>
      </c>
      <c r="AH1747">
        <v>4.37</v>
      </c>
      <c r="AI1747">
        <v>3.8803185</v>
      </c>
      <c r="AJ1747">
        <v>125.4596815</v>
      </c>
      <c r="AK1747" t="s">
        <v>25</v>
      </c>
      <c r="AN1747" s="29">
        <v>0</v>
      </c>
      <c r="AO1747" s="30">
        <f t="shared" si="54"/>
        <v>0</v>
      </c>
      <c r="AP1747" s="30">
        <f t="shared" si="55"/>
        <v>0</v>
      </c>
      <c r="AQ1747" s="30"/>
    </row>
    <row r="1748" spans="1:43" x14ac:dyDescent="0.25">
      <c r="A1748" t="s">
        <v>219</v>
      </c>
      <c r="B1748">
        <v>1976325</v>
      </c>
      <c r="C1748" t="s">
        <v>6192</v>
      </c>
      <c r="D1748">
        <v>1779564</v>
      </c>
      <c r="E1748" t="s">
        <v>6193</v>
      </c>
      <c r="F1748" t="s">
        <v>89</v>
      </c>
      <c r="G1748" t="s">
        <v>90</v>
      </c>
      <c r="H1748" t="s">
        <v>10</v>
      </c>
      <c r="I1748" t="s">
        <v>6194</v>
      </c>
      <c r="J1748" t="s">
        <v>6195</v>
      </c>
      <c r="K1748" t="s">
        <v>248</v>
      </c>
      <c r="L1748" t="s">
        <v>224</v>
      </c>
      <c r="M1748">
        <v>4035</v>
      </c>
      <c r="N1748">
        <v>1</v>
      </c>
      <c r="O1748" s="17">
        <v>45524</v>
      </c>
      <c r="P1748" s="19" t="s">
        <v>153</v>
      </c>
      <c r="Q1748" t="s">
        <v>24</v>
      </c>
      <c r="R1748" s="17">
        <v>45520</v>
      </c>
      <c r="S1748" s="27"/>
      <c r="T1748">
        <v>57.243333333333332</v>
      </c>
      <c r="U1748">
        <v>5.8133333333333326</v>
      </c>
      <c r="V1748">
        <v>63.056666666666658</v>
      </c>
      <c r="W1748">
        <v>3</v>
      </c>
      <c r="X1748">
        <v>2.206666666666667</v>
      </c>
      <c r="Y1748">
        <v>0</v>
      </c>
      <c r="Z1748">
        <v>0</v>
      </c>
      <c r="AA1748">
        <v>0</v>
      </c>
      <c r="AB1748">
        <v>1.9579095</v>
      </c>
      <c r="AC1748" s="29">
        <v>63.305423833333329</v>
      </c>
      <c r="AD1748">
        <v>0</v>
      </c>
      <c r="AF1748">
        <v>189.17</v>
      </c>
      <c r="AG1748">
        <v>0</v>
      </c>
      <c r="AH1748">
        <v>6.62</v>
      </c>
      <c r="AI1748">
        <v>5.8737285000000004</v>
      </c>
      <c r="AJ1748">
        <v>189.91627149999999</v>
      </c>
      <c r="AK1748" t="s">
        <v>26</v>
      </c>
      <c r="AN1748" s="29">
        <v>0</v>
      </c>
      <c r="AO1748" s="30">
        <f t="shared" si="54"/>
        <v>0</v>
      </c>
      <c r="AP1748" s="30">
        <f t="shared" si="55"/>
        <v>0</v>
      </c>
      <c r="AQ1748" s="30"/>
    </row>
    <row r="1749" spans="1:43" x14ac:dyDescent="0.25">
      <c r="A1749" t="s">
        <v>219</v>
      </c>
      <c r="B1749">
        <v>1976325</v>
      </c>
      <c r="C1749" t="s">
        <v>6196</v>
      </c>
      <c r="D1749">
        <v>1779563</v>
      </c>
      <c r="E1749" t="s">
        <v>6193</v>
      </c>
      <c r="F1749" t="s">
        <v>89</v>
      </c>
      <c r="G1749" t="s">
        <v>90</v>
      </c>
      <c r="H1749" t="s">
        <v>10</v>
      </c>
      <c r="I1749" t="s">
        <v>6197</v>
      </c>
      <c r="J1749" t="s">
        <v>6198</v>
      </c>
      <c r="K1749" t="s">
        <v>248</v>
      </c>
      <c r="L1749" t="s">
        <v>224</v>
      </c>
      <c r="M1749">
        <v>4035</v>
      </c>
      <c r="N1749">
        <v>2</v>
      </c>
      <c r="O1749" s="17">
        <v>45524</v>
      </c>
      <c r="P1749" s="19" t="s">
        <v>153</v>
      </c>
      <c r="Q1749" t="s">
        <v>24</v>
      </c>
      <c r="R1749" s="17">
        <v>45520</v>
      </c>
      <c r="S1749" s="27"/>
      <c r="T1749">
        <v>57.243333333333332</v>
      </c>
      <c r="U1749">
        <v>5.8133333333333326</v>
      </c>
      <c r="V1749">
        <v>63.056666666666658</v>
      </c>
      <c r="W1749">
        <v>3</v>
      </c>
      <c r="X1749">
        <v>2.206666666666667</v>
      </c>
      <c r="Y1749">
        <v>0</v>
      </c>
      <c r="Z1749">
        <v>0</v>
      </c>
      <c r="AA1749">
        <v>0</v>
      </c>
      <c r="AB1749">
        <v>1.9579095</v>
      </c>
      <c r="AC1749" s="29">
        <v>63.305423833333329</v>
      </c>
      <c r="AD1749">
        <v>0</v>
      </c>
      <c r="AF1749">
        <v>189.17</v>
      </c>
      <c r="AG1749">
        <v>0</v>
      </c>
      <c r="AH1749">
        <v>6.62</v>
      </c>
      <c r="AI1749">
        <v>5.8737285000000004</v>
      </c>
      <c r="AJ1749">
        <v>189.91627149999999</v>
      </c>
      <c r="AK1749" t="s">
        <v>26</v>
      </c>
      <c r="AN1749" s="29">
        <v>0</v>
      </c>
      <c r="AO1749" s="30">
        <f t="shared" si="54"/>
        <v>0</v>
      </c>
      <c r="AP1749" s="30">
        <f t="shared" si="55"/>
        <v>0</v>
      </c>
      <c r="AQ1749" s="30"/>
    </row>
    <row r="1750" spans="1:43" x14ac:dyDescent="0.25">
      <c r="A1750" t="s">
        <v>219</v>
      </c>
      <c r="B1750">
        <v>1976310</v>
      </c>
      <c r="C1750" t="s">
        <v>6199</v>
      </c>
      <c r="D1750">
        <v>500598</v>
      </c>
      <c r="E1750" t="s">
        <v>6200</v>
      </c>
      <c r="F1750" t="s">
        <v>89</v>
      </c>
      <c r="G1750" t="s">
        <v>90</v>
      </c>
      <c r="H1750" t="s">
        <v>10</v>
      </c>
      <c r="I1750" t="s">
        <v>6201</v>
      </c>
      <c r="J1750" t="s">
        <v>6202</v>
      </c>
      <c r="K1750" t="s">
        <v>697</v>
      </c>
      <c r="L1750" t="s">
        <v>1323</v>
      </c>
      <c r="M1750">
        <v>818</v>
      </c>
      <c r="N1750">
        <v>28</v>
      </c>
      <c r="O1750" s="17">
        <v>45543</v>
      </c>
      <c r="P1750" s="19" t="s">
        <v>116</v>
      </c>
      <c r="Q1750" t="s">
        <v>24</v>
      </c>
      <c r="R1750" s="17">
        <v>45520</v>
      </c>
      <c r="S1750" s="27"/>
      <c r="T1750">
        <v>69.209999999999994</v>
      </c>
      <c r="U1750">
        <v>3.73</v>
      </c>
      <c r="V1750">
        <v>72.94</v>
      </c>
      <c r="W1750">
        <v>1</v>
      </c>
      <c r="X1750">
        <v>2.5499999999999998</v>
      </c>
      <c r="Y1750">
        <v>0</v>
      </c>
      <c r="Z1750">
        <v>0</v>
      </c>
      <c r="AA1750">
        <v>0</v>
      </c>
      <c r="AB1750">
        <v>2.2647870000000001</v>
      </c>
      <c r="AC1750" s="29">
        <v>73.225212999999997</v>
      </c>
      <c r="AD1750">
        <v>0</v>
      </c>
      <c r="AF1750">
        <v>72.94</v>
      </c>
      <c r="AG1750">
        <v>0</v>
      </c>
      <c r="AH1750">
        <v>2.5499999999999998</v>
      </c>
      <c r="AI1750">
        <v>2.2647870000000001</v>
      </c>
      <c r="AJ1750">
        <v>73.225212999999997</v>
      </c>
      <c r="AK1750" t="s">
        <v>25</v>
      </c>
      <c r="AN1750" s="29">
        <v>0</v>
      </c>
      <c r="AO1750" s="30">
        <f t="shared" si="54"/>
        <v>0</v>
      </c>
      <c r="AP1750" s="30">
        <f t="shared" si="55"/>
        <v>0</v>
      </c>
      <c r="AQ1750" s="30"/>
    </row>
    <row r="1751" spans="1:43" x14ac:dyDescent="0.25">
      <c r="A1751" t="s">
        <v>219</v>
      </c>
      <c r="B1751">
        <v>1976310</v>
      </c>
      <c r="C1751" t="s">
        <v>6203</v>
      </c>
      <c r="D1751">
        <v>1779560</v>
      </c>
      <c r="E1751" t="s">
        <v>6200</v>
      </c>
      <c r="F1751" t="s">
        <v>89</v>
      </c>
      <c r="G1751" t="s">
        <v>90</v>
      </c>
      <c r="H1751" t="s">
        <v>10</v>
      </c>
      <c r="I1751" t="s">
        <v>6201</v>
      </c>
      <c r="J1751" t="s">
        <v>6202</v>
      </c>
      <c r="K1751" t="s">
        <v>1323</v>
      </c>
      <c r="L1751" t="s">
        <v>92</v>
      </c>
      <c r="M1751">
        <v>819</v>
      </c>
      <c r="N1751">
        <v>28</v>
      </c>
      <c r="O1751" s="17">
        <v>45543</v>
      </c>
      <c r="P1751" s="19" t="s">
        <v>109</v>
      </c>
      <c r="Q1751" t="s">
        <v>24</v>
      </c>
      <c r="R1751" s="17">
        <v>45520</v>
      </c>
      <c r="S1751" s="27"/>
      <c r="T1751">
        <v>120.46</v>
      </c>
      <c r="U1751">
        <v>14.09</v>
      </c>
      <c r="V1751">
        <v>134.55000000000001</v>
      </c>
      <c r="W1751">
        <v>1</v>
      </c>
      <c r="X1751">
        <v>4.71</v>
      </c>
      <c r="Y1751">
        <v>0</v>
      </c>
      <c r="Z1751">
        <v>0</v>
      </c>
      <c r="AA1751">
        <v>0</v>
      </c>
      <c r="AB1751">
        <v>4.1777775000000004</v>
      </c>
      <c r="AC1751" s="29">
        <v>135.0822225</v>
      </c>
      <c r="AD1751">
        <v>0</v>
      </c>
      <c r="AF1751">
        <v>134.55000000000001</v>
      </c>
      <c r="AG1751">
        <v>0</v>
      </c>
      <c r="AH1751">
        <v>4.71</v>
      </c>
      <c r="AI1751">
        <v>4.1777775000000004</v>
      </c>
      <c r="AJ1751">
        <v>135.0822225</v>
      </c>
      <c r="AK1751" t="s">
        <v>25</v>
      </c>
      <c r="AN1751" s="29">
        <v>0</v>
      </c>
      <c r="AO1751" s="30">
        <f t="shared" si="54"/>
        <v>0</v>
      </c>
      <c r="AP1751" s="30">
        <f t="shared" si="55"/>
        <v>0</v>
      </c>
      <c r="AQ1751" s="30"/>
    </row>
    <row r="1752" spans="1:43" x14ac:dyDescent="0.25">
      <c r="A1752" t="s">
        <v>219</v>
      </c>
      <c r="B1752">
        <v>1976298</v>
      </c>
      <c r="C1752" t="s">
        <v>6204</v>
      </c>
      <c r="D1752">
        <v>1079014</v>
      </c>
      <c r="E1752" t="s">
        <v>6205</v>
      </c>
      <c r="F1752" t="s">
        <v>89</v>
      </c>
      <c r="G1752" t="s">
        <v>90</v>
      </c>
      <c r="H1752" t="s">
        <v>10</v>
      </c>
      <c r="I1752" t="s">
        <v>6206</v>
      </c>
      <c r="J1752" t="s">
        <v>6207</v>
      </c>
      <c r="K1752" t="s">
        <v>470</v>
      </c>
      <c r="L1752" t="s">
        <v>91</v>
      </c>
      <c r="M1752">
        <v>2655</v>
      </c>
      <c r="N1752">
        <v>14</v>
      </c>
      <c r="O1752" s="17">
        <v>45521</v>
      </c>
      <c r="P1752" s="19" t="s">
        <v>788</v>
      </c>
      <c r="Q1752" t="s">
        <v>24</v>
      </c>
      <c r="R1752" s="17">
        <v>45520</v>
      </c>
      <c r="S1752" s="17"/>
      <c r="T1752">
        <v>104.1</v>
      </c>
      <c r="U1752">
        <v>8.36</v>
      </c>
      <c r="V1752">
        <v>112.46</v>
      </c>
      <c r="W1752">
        <v>1</v>
      </c>
      <c r="X1752">
        <v>3.94</v>
      </c>
      <c r="Y1752">
        <v>0</v>
      </c>
      <c r="Z1752">
        <v>0</v>
      </c>
      <c r="AA1752">
        <v>0</v>
      </c>
      <c r="AB1752">
        <v>3.4918830000000001</v>
      </c>
      <c r="AC1752" s="29">
        <v>112.908117</v>
      </c>
      <c r="AD1752">
        <v>0</v>
      </c>
      <c r="AF1752">
        <v>112.46</v>
      </c>
      <c r="AG1752">
        <v>0</v>
      </c>
      <c r="AH1752">
        <v>3.94</v>
      </c>
      <c r="AI1752">
        <v>3.4918830000000001</v>
      </c>
      <c r="AJ1752">
        <v>112.908117</v>
      </c>
      <c r="AK1752" t="s">
        <v>25</v>
      </c>
      <c r="AN1752" s="29">
        <v>0</v>
      </c>
      <c r="AO1752" s="30">
        <f t="shared" si="54"/>
        <v>0</v>
      </c>
      <c r="AP1752" s="30">
        <f t="shared" si="55"/>
        <v>0</v>
      </c>
      <c r="AQ1752" s="30"/>
    </row>
    <row r="1753" spans="1:43" x14ac:dyDescent="0.25">
      <c r="A1753" t="s">
        <v>219</v>
      </c>
      <c r="B1753">
        <v>1976298</v>
      </c>
      <c r="C1753" t="s">
        <v>6208</v>
      </c>
      <c r="D1753">
        <v>1079013</v>
      </c>
      <c r="E1753" t="s">
        <v>6205</v>
      </c>
      <c r="F1753" t="s">
        <v>89</v>
      </c>
      <c r="G1753" t="s">
        <v>90</v>
      </c>
      <c r="H1753" t="s">
        <v>10</v>
      </c>
      <c r="I1753" t="s">
        <v>6209</v>
      </c>
      <c r="J1753" t="s">
        <v>6210</v>
      </c>
      <c r="K1753" t="s">
        <v>470</v>
      </c>
      <c r="L1753" t="s">
        <v>91</v>
      </c>
      <c r="M1753">
        <v>2655</v>
      </c>
      <c r="N1753">
        <v>15</v>
      </c>
      <c r="O1753" s="17">
        <v>45521</v>
      </c>
      <c r="P1753" s="19" t="s">
        <v>788</v>
      </c>
      <c r="Q1753" t="s">
        <v>24</v>
      </c>
      <c r="R1753" s="17">
        <v>45520</v>
      </c>
      <c r="S1753" s="27"/>
      <c r="T1753">
        <v>104.1</v>
      </c>
      <c r="U1753">
        <v>8.36</v>
      </c>
      <c r="V1753">
        <v>112.46</v>
      </c>
      <c r="W1753">
        <v>1</v>
      </c>
      <c r="X1753">
        <v>3.94</v>
      </c>
      <c r="Y1753">
        <v>0</v>
      </c>
      <c r="Z1753">
        <v>0</v>
      </c>
      <c r="AA1753">
        <v>0</v>
      </c>
      <c r="AB1753">
        <v>3.4918830000000001</v>
      </c>
      <c r="AC1753" s="29">
        <v>112.908117</v>
      </c>
      <c r="AD1753">
        <v>0</v>
      </c>
      <c r="AF1753">
        <v>112.46</v>
      </c>
      <c r="AG1753">
        <v>0</v>
      </c>
      <c r="AH1753">
        <v>3.94</v>
      </c>
      <c r="AI1753">
        <v>3.4918830000000001</v>
      </c>
      <c r="AJ1753">
        <v>112.908117</v>
      </c>
      <c r="AK1753" t="s">
        <v>25</v>
      </c>
      <c r="AN1753" s="29">
        <v>0</v>
      </c>
      <c r="AO1753" s="30">
        <f t="shared" si="54"/>
        <v>0</v>
      </c>
      <c r="AP1753" s="30">
        <f t="shared" si="55"/>
        <v>0</v>
      </c>
      <c r="AQ1753" s="30"/>
    </row>
    <row r="1754" spans="1:43" x14ac:dyDescent="0.25">
      <c r="A1754" t="s">
        <v>219</v>
      </c>
      <c r="B1754">
        <v>1976297</v>
      </c>
      <c r="C1754" t="s">
        <v>6211</v>
      </c>
      <c r="D1754">
        <v>162617</v>
      </c>
      <c r="E1754" t="s">
        <v>6212</v>
      </c>
      <c r="F1754" t="s">
        <v>89</v>
      </c>
      <c r="G1754" t="s">
        <v>90</v>
      </c>
      <c r="H1754" t="s">
        <v>10</v>
      </c>
      <c r="I1754" t="s">
        <v>6213</v>
      </c>
      <c r="J1754" t="s">
        <v>6214</v>
      </c>
      <c r="K1754" t="s">
        <v>411</v>
      </c>
      <c r="L1754" t="s">
        <v>231</v>
      </c>
      <c r="M1754">
        <v>2775</v>
      </c>
      <c r="N1754">
        <v>19</v>
      </c>
      <c r="O1754" s="17">
        <v>45523</v>
      </c>
      <c r="P1754" s="19" t="s">
        <v>956</v>
      </c>
      <c r="Q1754" t="s">
        <v>24</v>
      </c>
      <c r="R1754" s="17">
        <v>45520</v>
      </c>
      <c r="S1754" s="27"/>
      <c r="T1754">
        <v>46.836666666666673</v>
      </c>
      <c r="U1754">
        <v>1.38</v>
      </c>
      <c r="V1754">
        <v>48.216666666666669</v>
      </c>
      <c r="W1754">
        <v>3</v>
      </c>
      <c r="X1754">
        <v>1.686666666666667</v>
      </c>
      <c r="Y1754">
        <v>0</v>
      </c>
      <c r="Z1754">
        <v>0</v>
      </c>
      <c r="AA1754">
        <v>0</v>
      </c>
      <c r="AB1754">
        <v>1.4971274999999999</v>
      </c>
      <c r="AC1754" s="29">
        <v>48.406205833333331</v>
      </c>
      <c r="AD1754">
        <v>0</v>
      </c>
      <c r="AF1754">
        <v>144.65</v>
      </c>
      <c r="AG1754">
        <v>0</v>
      </c>
      <c r="AH1754">
        <v>5.0599999999999996</v>
      </c>
      <c r="AI1754">
        <v>4.4913825000000003</v>
      </c>
      <c r="AJ1754">
        <v>145.21861749999999</v>
      </c>
      <c r="AK1754" t="s">
        <v>26</v>
      </c>
      <c r="AN1754" s="29">
        <v>0</v>
      </c>
      <c r="AO1754" s="30">
        <f t="shared" si="54"/>
        <v>0</v>
      </c>
      <c r="AP1754" s="30">
        <f t="shared" si="55"/>
        <v>0</v>
      </c>
      <c r="AQ1754" s="30"/>
    </row>
    <row r="1755" spans="1:43" x14ac:dyDescent="0.25">
      <c r="A1755" t="s">
        <v>219</v>
      </c>
      <c r="B1755">
        <v>1976292</v>
      </c>
      <c r="C1755" t="s">
        <v>6215</v>
      </c>
      <c r="D1755">
        <v>1779551</v>
      </c>
      <c r="E1755" t="s">
        <v>6216</v>
      </c>
      <c r="F1755" t="s">
        <v>89</v>
      </c>
      <c r="G1755" t="s">
        <v>90</v>
      </c>
      <c r="H1755" t="s">
        <v>10</v>
      </c>
      <c r="I1755" t="s">
        <v>6217</v>
      </c>
      <c r="J1755" t="s">
        <v>6218</v>
      </c>
      <c r="K1755" t="s">
        <v>266</v>
      </c>
      <c r="L1755" t="s">
        <v>94</v>
      </c>
      <c r="M1755">
        <v>821</v>
      </c>
      <c r="N1755">
        <v>29</v>
      </c>
      <c r="O1755" s="17">
        <v>45529</v>
      </c>
      <c r="P1755" s="19" t="s">
        <v>124</v>
      </c>
      <c r="Q1755" t="s">
        <v>24</v>
      </c>
      <c r="R1755" s="17">
        <v>45520</v>
      </c>
      <c r="S1755" s="27"/>
      <c r="T1755">
        <v>72.226666666666674</v>
      </c>
      <c r="U1755">
        <v>5.9933333333333332</v>
      </c>
      <c r="V1755">
        <v>78.22</v>
      </c>
      <c r="W1755">
        <v>3</v>
      </c>
      <c r="X1755">
        <v>2.7366666666666668</v>
      </c>
      <c r="Y1755">
        <v>0</v>
      </c>
      <c r="Z1755">
        <v>0</v>
      </c>
      <c r="AA1755">
        <v>0</v>
      </c>
      <c r="AB1755">
        <v>2.428731</v>
      </c>
      <c r="AC1755" s="29">
        <v>78.527935666666664</v>
      </c>
      <c r="AD1755">
        <v>0</v>
      </c>
      <c r="AF1755">
        <v>234.66</v>
      </c>
      <c r="AG1755">
        <v>0</v>
      </c>
      <c r="AH1755">
        <v>8.2100000000000009</v>
      </c>
      <c r="AI1755">
        <v>7.2861929999999999</v>
      </c>
      <c r="AJ1755">
        <v>235.58380700000001</v>
      </c>
      <c r="AK1755" t="s">
        <v>26</v>
      </c>
      <c r="AN1755" s="29">
        <v>0</v>
      </c>
      <c r="AO1755" s="30">
        <f t="shared" si="54"/>
        <v>0</v>
      </c>
      <c r="AP1755" s="30">
        <f t="shared" si="55"/>
        <v>0</v>
      </c>
      <c r="AQ1755" s="30"/>
    </row>
    <row r="1756" spans="1:43" x14ac:dyDescent="0.25">
      <c r="A1756" t="s">
        <v>219</v>
      </c>
      <c r="B1756">
        <v>1976292</v>
      </c>
      <c r="C1756" t="s">
        <v>6219</v>
      </c>
      <c r="D1756">
        <v>1079012</v>
      </c>
      <c r="E1756" t="s">
        <v>6216</v>
      </c>
      <c r="F1756" t="s">
        <v>89</v>
      </c>
      <c r="G1756" t="s">
        <v>90</v>
      </c>
      <c r="H1756" t="s">
        <v>10</v>
      </c>
      <c r="I1756" t="s">
        <v>6217</v>
      </c>
      <c r="J1756" t="s">
        <v>6218</v>
      </c>
      <c r="K1756" t="s">
        <v>94</v>
      </c>
      <c r="L1756" t="s">
        <v>266</v>
      </c>
      <c r="M1756">
        <v>2765</v>
      </c>
      <c r="N1756">
        <v>9</v>
      </c>
      <c r="O1756" s="17">
        <v>45527</v>
      </c>
      <c r="P1756" s="19" t="s">
        <v>126</v>
      </c>
      <c r="Q1756" t="s">
        <v>24</v>
      </c>
      <c r="R1756" s="17">
        <v>45520</v>
      </c>
      <c r="S1756" s="27"/>
      <c r="T1756">
        <v>63.353333333333332</v>
      </c>
      <c r="U1756">
        <v>8.31</v>
      </c>
      <c r="V1756">
        <v>71.663333333333341</v>
      </c>
      <c r="W1756">
        <v>3</v>
      </c>
      <c r="X1756">
        <v>2.5066666666666659</v>
      </c>
      <c r="Y1756">
        <v>0</v>
      </c>
      <c r="Z1756">
        <v>0</v>
      </c>
      <c r="AA1756">
        <v>0</v>
      </c>
      <c r="AB1756">
        <v>2.2251465000000001</v>
      </c>
      <c r="AC1756" s="29">
        <v>71.944853500000008</v>
      </c>
      <c r="AD1756">
        <v>0</v>
      </c>
      <c r="AF1756">
        <v>214.99</v>
      </c>
      <c r="AG1756">
        <v>0</v>
      </c>
      <c r="AH1756">
        <v>7.52</v>
      </c>
      <c r="AI1756">
        <v>6.6754395000000004</v>
      </c>
      <c r="AJ1756">
        <v>215.83456050000001</v>
      </c>
      <c r="AK1756" t="s">
        <v>26</v>
      </c>
      <c r="AN1756" s="29">
        <v>0</v>
      </c>
      <c r="AO1756" s="30">
        <f t="shared" si="54"/>
        <v>0</v>
      </c>
      <c r="AP1756" s="30">
        <f t="shared" si="55"/>
        <v>0</v>
      </c>
      <c r="AQ1756" s="30"/>
    </row>
    <row r="1757" spans="1:43" x14ac:dyDescent="0.25">
      <c r="A1757" t="s">
        <v>219</v>
      </c>
      <c r="B1757">
        <v>1976283</v>
      </c>
      <c r="C1757" t="s">
        <v>6220</v>
      </c>
      <c r="D1757">
        <v>1079010</v>
      </c>
      <c r="E1757" t="s">
        <v>6221</v>
      </c>
      <c r="F1757" t="s">
        <v>89</v>
      </c>
      <c r="G1757" t="s">
        <v>90</v>
      </c>
      <c r="H1757" t="s">
        <v>10</v>
      </c>
      <c r="I1757" t="s">
        <v>6201</v>
      </c>
      <c r="J1757" t="s">
        <v>6202</v>
      </c>
      <c r="K1757" t="s">
        <v>92</v>
      </c>
      <c r="L1757" t="s">
        <v>1323</v>
      </c>
      <c r="M1757">
        <v>831</v>
      </c>
      <c r="N1757">
        <v>28</v>
      </c>
      <c r="O1757" s="17">
        <v>45541</v>
      </c>
      <c r="P1757" s="19" t="s">
        <v>122</v>
      </c>
      <c r="Q1757" t="s">
        <v>24</v>
      </c>
      <c r="R1757" s="17">
        <v>45520</v>
      </c>
      <c r="S1757" s="27"/>
      <c r="T1757">
        <v>115.62</v>
      </c>
      <c r="U1757">
        <v>15.62</v>
      </c>
      <c r="V1757">
        <v>131.24</v>
      </c>
      <c r="W1757">
        <v>1</v>
      </c>
      <c r="X1757">
        <v>4.59</v>
      </c>
      <c r="Y1757">
        <v>0</v>
      </c>
      <c r="Z1757">
        <v>0</v>
      </c>
      <c r="AA1757">
        <v>0</v>
      </c>
      <c r="AB1757">
        <v>4.0750019999999996</v>
      </c>
      <c r="AC1757" s="29">
        <v>131.754998</v>
      </c>
      <c r="AD1757">
        <v>0</v>
      </c>
      <c r="AF1757">
        <v>131.24</v>
      </c>
      <c r="AG1757">
        <v>0</v>
      </c>
      <c r="AH1757">
        <v>4.59</v>
      </c>
      <c r="AI1757">
        <v>4.0750019999999996</v>
      </c>
      <c r="AJ1757">
        <v>131.754998</v>
      </c>
      <c r="AK1757" t="s">
        <v>25</v>
      </c>
      <c r="AN1757" s="29">
        <v>0</v>
      </c>
      <c r="AO1757" s="30">
        <f t="shared" si="54"/>
        <v>0</v>
      </c>
      <c r="AP1757" s="30">
        <f t="shared" si="55"/>
        <v>0</v>
      </c>
      <c r="AQ1757" s="30"/>
    </row>
    <row r="1758" spans="1:43" x14ac:dyDescent="0.25">
      <c r="A1758" t="s">
        <v>219</v>
      </c>
      <c r="B1758">
        <v>1976283</v>
      </c>
      <c r="C1758" t="s">
        <v>6222</v>
      </c>
      <c r="D1758">
        <v>1779546</v>
      </c>
      <c r="E1758" t="s">
        <v>6221</v>
      </c>
      <c r="F1758" t="s">
        <v>89</v>
      </c>
      <c r="G1758" t="s">
        <v>90</v>
      </c>
      <c r="H1758" t="s">
        <v>10</v>
      </c>
      <c r="I1758" t="s">
        <v>6201</v>
      </c>
      <c r="J1758" t="s">
        <v>6202</v>
      </c>
      <c r="K1758" t="s">
        <v>1323</v>
      </c>
      <c r="L1758" t="s">
        <v>697</v>
      </c>
      <c r="M1758">
        <v>829</v>
      </c>
      <c r="N1758">
        <v>28</v>
      </c>
      <c r="O1758" s="17">
        <v>45542</v>
      </c>
      <c r="P1758" s="19" t="s">
        <v>698</v>
      </c>
      <c r="Q1758" t="s">
        <v>24</v>
      </c>
      <c r="R1758" s="17">
        <v>45520</v>
      </c>
      <c r="S1758" s="27"/>
      <c r="T1758">
        <v>64.78</v>
      </c>
      <c r="U1758">
        <v>7.1</v>
      </c>
      <c r="V1758">
        <v>71.88</v>
      </c>
      <c r="W1758">
        <v>1</v>
      </c>
      <c r="X1758">
        <v>2.52</v>
      </c>
      <c r="Y1758">
        <v>0</v>
      </c>
      <c r="Z1758">
        <v>0</v>
      </c>
      <c r="AA1758">
        <v>0</v>
      </c>
      <c r="AB1758">
        <v>2.2318739999999999</v>
      </c>
      <c r="AC1758" s="29">
        <v>72.168125999999987</v>
      </c>
      <c r="AD1758">
        <v>0</v>
      </c>
      <c r="AF1758">
        <v>71.88</v>
      </c>
      <c r="AG1758">
        <v>0</v>
      </c>
      <c r="AH1758">
        <v>2.52</v>
      </c>
      <c r="AI1758">
        <v>2.2318739999999999</v>
      </c>
      <c r="AJ1758">
        <v>72.168125999999987</v>
      </c>
      <c r="AK1758" t="s">
        <v>25</v>
      </c>
      <c r="AN1758" s="29">
        <v>0</v>
      </c>
      <c r="AO1758" s="30">
        <f t="shared" si="54"/>
        <v>0</v>
      </c>
      <c r="AP1758" s="30">
        <f t="shared" si="55"/>
        <v>0</v>
      </c>
      <c r="AQ1758" s="30"/>
    </row>
    <row r="1759" spans="1:43" x14ac:dyDescent="0.25">
      <c r="A1759" t="s">
        <v>219</v>
      </c>
      <c r="B1759">
        <v>1976268</v>
      </c>
      <c r="C1759" t="s">
        <v>6223</v>
      </c>
      <c r="D1759">
        <v>500593</v>
      </c>
      <c r="E1759" t="s">
        <v>6224</v>
      </c>
      <c r="F1759" t="s">
        <v>89</v>
      </c>
      <c r="G1759" t="s">
        <v>90</v>
      </c>
      <c r="H1759" t="s">
        <v>14</v>
      </c>
      <c r="I1759" t="s">
        <v>6225</v>
      </c>
      <c r="J1759" t="s">
        <v>6226</v>
      </c>
      <c r="K1759" t="s">
        <v>224</v>
      </c>
      <c r="L1759" t="s">
        <v>266</v>
      </c>
      <c r="M1759">
        <v>8505</v>
      </c>
      <c r="N1759">
        <v>71</v>
      </c>
      <c r="O1759" s="17">
        <v>45529</v>
      </c>
      <c r="P1759" s="19" t="s">
        <v>133</v>
      </c>
      <c r="Q1759" t="s">
        <v>24</v>
      </c>
      <c r="R1759" s="17">
        <v>45520</v>
      </c>
      <c r="S1759" s="27"/>
      <c r="T1759">
        <v>89.3</v>
      </c>
      <c r="U1759">
        <v>12.195</v>
      </c>
      <c r="V1759">
        <v>101.495</v>
      </c>
      <c r="W1759">
        <v>2</v>
      </c>
      <c r="X1759">
        <v>3.55</v>
      </c>
      <c r="Y1759">
        <v>0</v>
      </c>
      <c r="Z1759">
        <v>0</v>
      </c>
      <c r="AA1759">
        <v>0</v>
      </c>
      <c r="AB1759">
        <v>3.1514197500000001</v>
      </c>
      <c r="AC1759" s="29">
        <v>101.89358025</v>
      </c>
      <c r="AD1759">
        <v>0</v>
      </c>
      <c r="AF1759">
        <v>202.99</v>
      </c>
      <c r="AG1759">
        <v>0</v>
      </c>
      <c r="AH1759">
        <v>7.1</v>
      </c>
      <c r="AI1759">
        <v>6.3028395000000002</v>
      </c>
      <c r="AJ1759">
        <v>203.7871605</v>
      </c>
      <c r="AK1759" t="s">
        <v>27</v>
      </c>
      <c r="AN1759" s="29">
        <v>0</v>
      </c>
      <c r="AO1759" s="30">
        <f t="shared" si="54"/>
        <v>0</v>
      </c>
      <c r="AP1759" s="30">
        <f t="shared" si="55"/>
        <v>0</v>
      </c>
      <c r="AQ1759" s="30"/>
    </row>
    <row r="1760" spans="1:43" x14ac:dyDescent="0.25">
      <c r="A1760" t="s">
        <v>219</v>
      </c>
      <c r="B1760">
        <v>1976268</v>
      </c>
      <c r="C1760" t="s">
        <v>6227</v>
      </c>
      <c r="D1760">
        <v>500592</v>
      </c>
      <c r="E1760" t="s">
        <v>6224</v>
      </c>
      <c r="F1760" t="s">
        <v>89</v>
      </c>
      <c r="G1760" t="s">
        <v>90</v>
      </c>
      <c r="H1760" t="s">
        <v>14</v>
      </c>
      <c r="I1760" t="s">
        <v>6228</v>
      </c>
      <c r="J1760" t="s">
        <v>6229</v>
      </c>
      <c r="K1760" t="s">
        <v>224</v>
      </c>
      <c r="L1760" t="s">
        <v>266</v>
      </c>
      <c r="M1760">
        <v>8505</v>
      </c>
      <c r="N1760">
        <v>72</v>
      </c>
      <c r="O1760" s="17">
        <v>45529</v>
      </c>
      <c r="P1760" s="19" t="s">
        <v>133</v>
      </c>
      <c r="Q1760" t="s">
        <v>24</v>
      </c>
      <c r="R1760" s="17">
        <v>45520</v>
      </c>
      <c r="S1760" s="27"/>
      <c r="T1760">
        <v>89.3</v>
      </c>
      <c r="U1760">
        <v>12.195</v>
      </c>
      <c r="V1760">
        <v>101.495</v>
      </c>
      <c r="W1760">
        <v>2</v>
      </c>
      <c r="X1760">
        <v>3.55</v>
      </c>
      <c r="Y1760">
        <v>0</v>
      </c>
      <c r="Z1760">
        <v>0</v>
      </c>
      <c r="AA1760">
        <v>0</v>
      </c>
      <c r="AB1760">
        <v>3.1514197500000001</v>
      </c>
      <c r="AC1760" s="29">
        <v>101.89358025</v>
      </c>
      <c r="AD1760">
        <v>0</v>
      </c>
      <c r="AF1760">
        <v>202.99</v>
      </c>
      <c r="AG1760">
        <v>0</v>
      </c>
      <c r="AH1760">
        <v>7.1</v>
      </c>
      <c r="AI1760">
        <v>6.3028395000000002</v>
      </c>
      <c r="AJ1760">
        <v>203.7871605</v>
      </c>
      <c r="AK1760" t="s">
        <v>27</v>
      </c>
      <c r="AN1760" s="29">
        <v>0</v>
      </c>
      <c r="AO1760" s="30">
        <f t="shared" si="54"/>
        <v>0</v>
      </c>
      <c r="AP1760" s="30">
        <f t="shared" si="55"/>
        <v>0</v>
      </c>
      <c r="AQ1760" s="30"/>
    </row>
    <row r="1761" spans="1:43" x14ac:dyDescent="0.25">
      <c r="A1761" t="s">
        <v>219</v>
      </c>
      <c r="B1761">
        <v>1976245</v>
      </c>
      <c r="C1761" t="s">
        <v>6230</v>
      </c>
      <c r="D1761">
        <v>1779534</v>
      </c>
      <c r="E1761" t="s">
        <v>6231</v>
      </c>
      <c r="F1761" t="s">
        <v>89</v>
      </c>
      <c r="G1761" t="s">
        <v>90</v>
      </c>
      <c r="H1761" t="s">
        <v>10</v>
      </c>
      <c r="I1761" t="s">
        <v>6232</v>
      </c>
      <c r="J1761" t="s">
        <v>6233</v>
      </c>
      <c r="K1761" t="s">
        <v>231</v>
      </c>
      <c r="L1761" t="s">
        <v>91</v>
      </c>
      <c r="M1761">
        <v>814</v>
      </c>
      <c r="N1761">
        <v>31</v>
      </c>
      <c r="O1761" s="17">
        <v>45522</v>
      </c>
      <c r="P1761" s="19" t="s">
        <v>125</v>
      </c>
      <c r="Q1761" t="s">
        <v>24</v>
      </c>
      <c r="R1761" s="17">
        <v>45520</v>
      </c>
      <c r="S1761" s="27"/>
      <c r="T1761">
        <v>163.04</v>
      </c>
      <c r="U1761">
        <v>11.77</v>
      </c>
      <c r="V1761">
        <v>174.81</v>
      </c>
      <c r="W1761">
        <v>1</v>
      </c>
      <c r="X1761">
        <v>6.12</v>
      </c>
      <c r="Y1761">
        <v>0</v>
      </c>
      <c r="Z1761">
        <v>0</v>
      </c>
      <c r="AA1761">
        <v>0</v>
      </c>
      <c r="AB1761">
        <v>5.4278504999999999</v>
      </c>
      <c r="AC1761" s="29">
        <v>175.5021495</v>
      </c>
      <c r="AD1761">
        <v>0</v>
      </c>
      <c r="AF1761">
        <v>174.81</v>
      </c>
      <c r="AG1761">
        <v>0</v>
      </c>
      <c r="AH1761">
        <v>6.12</v>
      </c>
      <c r="AI1761">
        <v>5.4278504999999999</v>
      </c>
      <c r="AJ1761">
        <v>175.5021495</v>
      </c>
      <c r="AK1761" t="s">
        <v>25</v>
      </c>
      <c r="AN1761" s="29">
        <v>5.9</v>
      </c>
      <c r="AO1761" s="30">
        <f t="shared" si="54"/>
        <v>1.69625</v>
      </c>
      <c r="AP1761" s="30">
        <f t="shared" si="55"/>
        <v>1.69625</v>
      </c>
      <c r="AQ1761" s="30"/>
    </row>
    <row r="1762" spans="1:43" x14ac:dyDescent="0.25">
      <c r="A1762" t="s">
        <v>219</v>
      </c>
      <c r="B1762">
        <v>1976234</v>
      </c>
      <c r="C1762" t="s">
        <v>6234</v>
      </c>
      <c r="D1762">
        <v>1779531</v>
      </c>
      <c r="E1762" t="s">
        <v>6235</v>
      </c>
      <c r="F1762" t="s">
        <v>89</v>
      </c>
      <c r="G1762" t="s">
        <v>90</v>
      </c>
      <c r="H1762" t="s">
        <v>10</v>
      </c>
      <c r="I1762" t="s">
        <v>6236</v>
      </c>
      <c r="J1762" t="s">
        <v>6237</v>
      </c>
      <c r="K1762" t="s">
        <v>231</v>
      </c>
      <c r="L1762" t="s">
        <v>230</v>
      </c>
      <c r="M1762">
        <v>998511</v>
      </c>
      <c r="N1762">
        <v>71</v>
      </c>
      <c r="O1762" s="17">
        <v>45520</v>
      </c>
      <c r="P1762" s="19" t="s">
        <v>122</v>
      </c>
      <c r="Q1762" t="s">
        <v>24</v>
      </c>
      <c r="R1762" s="17">
        <v>45520</v>
      </c>
      <c r="S1762" s="17"/>
      <c r="T1762">
        <v>225.19</v>
      </c>
      <c r="U1762">
        <v>11.77</v>
      </c>
      <c r="V1762">
        <v>236.96</v>
      </c>
      <c r="W1762">
        <v>1</v>
      </c>
      <c r="X1762">
        <v>8.2899999999999991</v>
      </c>
      <c r="Y1762">
        <v>0</v>
      </c>
      <c r="Z1762">
        <v>0</v>
      </c>
      <c r="AA1762">
        <v>0</v>
      </c>
      <c r="AB1762">
        <v>7.3576079999999999</v>
      </c>
      <c r="AC1762" s="29">
        <v>237.892392</v>
      </c>
      <c r="AD1762">
        <v>0</v>
      </c>
      <c r="AF1762">
        <v>236.96</v>
      </c>
      <c r="AG1762">
        <v>0</v>
      </c>
      <c r="AH1762">
        <v>8.2899999999999991</v>
      </c>
      <c r="AI1762">
        <v>7.3576079999999999</v>
      </c>
      <c r="AJ1762">
        <v>237.892392</v>
      </c>
      <c r="AK1762" t="s">
        <v>25</v>
      </c>
      <c r="AN1762" s="29">
        <v>0</v>
      </c>
      <c r="AO1762" s="30">
        <f t="shared" si="54"/>
        <v>0</v>
      </c>
      <c r="AP1762" s="30">
        <f t="shared" si="55"/>
        <v>0</v>
      </c>
      <c r="AQ1762" s="30"/>
    </row>
    <row r="1763" spans="1:43" x14ac:dyDescent="0.25">
      <c r="A1763" t="s">
        <v>219</v>
      </c>
      <c r="B1763">
        <v>1976225</v>
      </c>
      <c r="C1763" t="s">
        <v>6238</v>
      </c>
      <c r="D1763">
        <v>500585</v>
      </c>
      <c r="E1763" t="s">
        <v>6239</v>
      </c>
      <c r="F1763" t="s">
        <v>89</v>
      </c>
      <c r="G1763" t="s">
        <v>90</v>
      </c>
      <c r="H1763" t="s">
        <v>10</v>
      </c>
      <c r="I1763" t="s">
        <v>6240</v>
      </c>
      <c r="J1763" t="s">
        <v>6241</v>
      </c>
      <c r="K1763" t="s">
        <v>224</v>
      </c>
      <c r="L1763" t="s">
        <v>248</v>
      </c>
      <c r="M1763">
        <v>8655</v>
      </c>
      <c r="N1763">
        <v>13</v>
      </c>
      <c r="O1763" s="17">
        <v>45521</v>
      </c>
      <c r="P1763" s="19" t="s">
        <v>114</v>
      </c>
      <c r="Q1763" t="s">
        <v>24</v>
      </c>
      <c r="R1763" s="17">
        <v>45520</v>
      </c>
      <c r="S1763" s="17"/>
      <c r="T1763">
        <v>90.45</v>
      </c>
      <c r="U1763">
        <v>11.48</v>
      </c>
      <c r="V1763">
        <v>101.93</v>
      </c>
      <c r="W1763">
        <v>2</v>
      </c>
      <c r="X1763">
        <v>3.57</v>
      </c>
      <c r="Y1763">
        <v>0</v>
      </c>
      <c r="Z1763">
        <v>0</v>
      </c>
      <c r="AA1763">
        <v>0</v>
      </c>
      <c r="AB1763">
        <v>3.1649265</v>
      </c>
      <c r="AC1763" s="29">
        <v>102.33507349999999</v>
      </c>
      <c r="AD1763">
        <v>0</v>
      </c>
      <c r="AF1763">
        <v>203.86</v>
      </c>
      <c r="AG1763">
        <v>0</v>
      </c>
      <c r="AH1763">
        <v>7.14</v>
      </c>
      <c r="AI1763">
        <v>6.329853</v>
      </c>
      <c r="AJ1763">
        <v>204.67014699999999</v>
      </c>
      <c r="AK1763" t="s">
        <v>27</v>
      </c>
      <c r="AN1763" s="29">
        <v>0</v>
      </c>
      <c r="AO1763" s="30">
        <f t="shared" si="54"/>
        <v>0</v>
      </c>
      <c r="AP1763" s="30">
        <f t="shared" si="55"/>
        <v>0</v>
      </c>
      <c r="AQ1763" s="30"/>
    </row>
    <row r="1764" spans="1:43" x14ac:dyDescent="0.25">
      <c r="A1764" t="s">
        <v>219</v>
      </c>
      <c r="B1764">
        <v>1976168</v>
      </c>
      <c r="C1764" t="s">
        <v>6242</v>
      </c>
      <c r="D1764">
        <v>1779508</v>
      </c>
      <c r="E1764" t="s">
        <v>6243</v>
      </c>
      <c r="F1764" t="s">
        <v>89</v>
      </c>
      <c r="G1764" t="s">
        <v>90</v>
      </c>
      <c r="H1764" t="s">
        <v>137</v>
      </c>
      <c r="I1764" t="s">
        <v>6244</v>
      </c>
      <c r="J1764" t="s">
        <v>6245</v>
      </c>
      <c r="K1764" t="s">
        <v>231</v>
      </c>
      <c r="L1764" t="s">
        <v>91</v>
      </c>
      <c r="M1764">
        <v>998511</v>
      </c>
      <c r="N1764">
        <v>76</v>
      </c>
      <c r="O1764" s="17">
        <v>45520</v>
      </c>
      <c r="P1764" s="19" t="s">
        <v>122</v>
      </c>
      <c r="Q1764" t="s">
        <v>24</v>
      </c>
      <c r="R1764" s="17">
        <v>45520</v>
      </c>
      <c r="S1764" s="17"/>
      <c r="T1764">
        <v>273.2</v>
      </c>
      <c r="U1764">
        <v>11.77</v>
      </c>
      <c r="V1764">
        <v>284.97000000000003</v>
      </c>
      <c r="W1764">
        <v>1</v>
      </c>
      <c r="X1764">
        <v>9.9700000000000006</v>
      </c>
      <c r="Y1764">
        <v>0</v>
      </c>
      <c r="Z1764">
        <v>0</v>
      </c>
      <c r="AA1764">
        <v>0</v>
      </c>
      <c r="AB1764">
        <v>14.7471975</v>
      </c>
      <c r="AC1764" s="29">
        <v>280.19280250000003</v>
      </c>
      <c r="AD1764">
        <v>0</v>
      </c>
      <c r="AF1764">
        <v>284.97000000000003</v>
      </c>
      <c r="AG1764">
        <v>0</v>
      </c>
      <c r="AH1764">
        <v>9.9700000000000006</v>
      </c>
      <c r="AI1764">
        <v>14.7471975</v>
      </c>
      <c r="AJ1764">
        <v>280.19280250000003</v>
      </c>
      <c r="AK1764" t="s">
        <v>25</v>
      </c>
      <c r="AN1764" s="29">
        <v>0</v>
      </c>
      <c r="AO1764" s="30">
        <f t="shared" si="54"/>
        <v>0</v>
      </c>
      <c r="AP1764" s="30">
        <f t="shared" si="55"/>
        <v>0</v>
      </c>
      <c r="AQ1764" s="30"/>
    </row>
    <row r="1765" spans="1:43" x14ac:dyDescent="0.25">
      <c r="A1765" t="s">
        <v>219</v>
      </c>
      <c r="B1765">
        <v>1976157</v>
      </c>
      <c r="C1765" t="s">
        <v>6246</v>
      </c>
      <c r="D1765">
        <v>1779505</v>
      </c>
      <c r="E1765" t="s">
        <v>6247</v>
      </c>
      <c r="F1765" t="s">
        <v>89</v>
      </c>
      <c r="G1765" t="s">
        <v>90</v>
      </c>
      <c r="H1765" t="s">
        <v>10</v>
      </c>
      <c r="I1765" t="s">
        <v>6248</v>
      </c>
      <c r="J1765" t="s">
        <v>6249</v>
      </c>
      <c r="K1765" t="s">
        <v>231</v>
      </c>
      <c r="L1765" t="s">
        <v>94</v>
      </c>
      <c r="M1765">
        <v>900</v>
      </c>
      <c r="N1765">
        <v>28</v>
      </c>
      <c r="O1765" s="17">
        <v>45520</v>
      </c>
      <c r="P1765" s="19" t="s">
        <v>101</v>
      </c>
      <c r="Q1765" t="s">
        <v>24</v>
      </c>
      <c r="R1765" s="17">
        <v>45520</v>
      </c>
      <c r="S1765" s="27"/>
      <c r="T1765">
        <v>84.02</v>
      </c>
      <c r="U1765">
        <v>8.6</v>
      </c>
      <c r="V1765">
        <v>92.62</v>
      </c>
      <c r="W1765">
        <v>1</v>
      </c>
      <c r="X1765">
        <v>3.24</v>
      </c>
      <c r="Y1765">
        <v>0</v>
      </c>
      <c r="Z1765">
        <v>0</v>
      </c>
      <c r="AA1765">
        <v>0</v>
      </c>
      <c r="AB1765">
        <v>2.8758509999999999</v>
      </c>
      <c r="AC1765" s="29">
        <v>92.984149000000002</v>
      </c>
      <c r="AD1765">
        <v>0</v>
      </c>
      <c r="AF1765">
        <v>92.62</v>
      </c>
      <c r="AG1765">
        <v>0</v>
      </c>
      <c r="AH1765">
        <v>3.24</v>
      </c>
      <c r="AI1765">
        <v>2.8758509999999999</v>
      </c>
      <c r="AJ1765">
        <v>92.984149000000002</v>
      </c>
      <c r="AK1765" t="s">
        <v>25</v>
      </c>
      <c r="AN1765" s="29">
        <v>0</v>
      </c>
      <c r="AO1765" s="30">
        <f t="shared" si="54"/>
        <v>0</v>
      </c>
      <c r="AP1765" s="30">
        <f t="shared" si="55"/>
        <v>0</v>
      </c>
      <c r="AQ1765" s="30"/>
    </row>
    <row r="1766" spans="1:43" x14ac:dyDescent="0.25">
      <c r="A1766" t="s">
        <v>219</v>
      </c>
      <c r="B1766">
        <v>1976156</v>
      </c>
      <c r="C1766" t="s">
        <v>6250</v>
      </c>
      <c r="D1766">
        <v>1779503</v>
      </c>
      <c r="E1766" t="s">
        <v>6251</v>
      </c>
      <c r="F1766" t="s">
        <v>89</v>
      </c>
      <c r="G1766" t="s">
        <v>90</v>
      </c>
      <c r="H1766" t="s">
        <v>10</v>
      </c>
      <c r="I1766" t="s">
        <v>6252</v>
      </c>
      <c r="J1766" t="s">
        <v>6253</v>
      </c>
      <c r="K1766" t="s">
        <v>314</v>
      </c>
      <c r="L1766" t="s">
        <v>94</v>
      </c>
      <c r="M1766">
        <v>2295</v>
      </c>
      <c r="N1766">
        <v>27</v>
      </c>
      <c r="O1766" s="17">
        <v>45526</v>
      </c>
      <c r="P1766" s="19" t="s">
        <v>122</v>
      </c>
      <c r="Q1766" t="s">
        <v>24</v>
      </c>
      <c r="R1766" s="17">
        <v>45520</v>
      </c>
      <c r="S1766" s="27"/>
      <c r="T1766">
        <v>118.4266666666667</v>
      </c>
      <c r="U1766">
        <v>6.3933333333333344</v>
      </c>
      <c r="V1766">
        <v>124.82</v>
      </c>
      <c r="W1766">
        <v>3</v>
      </c>
      <c r="X1766">
        <v>4.37</v>
      </c>
      <c r="Y1766">
        <v>0</v>
      </c>
      <c r="Z1766">
        <v>0</v>
      </c>
      <c r="AA1766">
        <v>0</v>
      </c>
      <c r="AB1766">
        <v>3.875661</v>
      </c>
      <c r="AC1766" s="29">
        <v>125.314339</v>
      </c>
      <c r="AD1766">
        <v>0</v>
      </c>
      <c r="AF1766">
        <v>374.46</v>
      </c>
      <c r="AG1766">
        <v>0</v>
      </c>
      <c r="AH1766">
        <v>13.11</v>
      </c>
      <c r="AI1766">
        <v>11.626982999999999</v>
      </c>
      <c r="AJ1766">
        <v>375.943017</v>
      </c>
      <c r="AK1766" t="s">
        <v>26</v>
      </c>
      <c r="AN1766" s="29">
        <v>0</v>
      </c>
      <c r="AO1766" s="30">
        <f t="shared" si="54"/>
        <v>0</v>
      </c>
      <c r="AP1766" s="30">
        <f t="shared" si="55"/>
        <v>0</v>
      </c>
      <c r="AQ1766" s="30"/>
    </row>
    <row r="1767" spans="1:43" x14ac:dyDescent="0.25">
      <c r="A1767" t="s">
        <v>219</v>
      </c>
      <c r="B1767">
        <v>1976156</v>
      </c>
      <c r="C1767" t="s">
        <v>6254</v>
      </c>
      <c r="D1767">
        <v>1078996</v>
      </c>
      <c r="E1767" t="s">
        <v>6251</v>
      </c>
      <c r="F1767" t="s">
        <v>89</v>
      </c>
      <c r="G1767" t="s">
        <v>90</v>
      </c>
      <c r="H1767" t="s">
        <v>10</v>
      </c>
      <c r="I1767" t="s">
        <v>6255</v>
      </c>
      <c r="J1767" t="s">
        <v>6253</v>
      </c>
      <c r="K1767" t="s">
        <v>94</v>
      </c>
      <c r="L1767" t="s">
        <v>314</v>
      </c>
      <c r="M1767">
        <v>2335</v>
      </c>
      <c r="N1767">
        <v>25</v>
      </c>
      <c r="O1767" s="17">
        <v>45528</v>
      </c>
      <c r="P1767" s="19" t="s">
        <v>109</v>
      </c>
      <c r="Q1767" t="s">
        <v>24</v>
      </c>
      <c r="R1767" s="17">
        <v>45520</v>
      </c>
      <c r="S1767" s="27"/>
      <c r="T1767">
        <v>123.89</v>
      </c>
      <c r="U1767">
        <v>8.0633333333333344</v>
      </c>
      <c r="V1767">
        <v>131.95333333333329</v>
      </c>
      <c r="W1767">
        <v>3</v>
      </c>
      <c r="X1767">
        <v>4.62</v>
      </c>
      <c r="Y1767">
        <v>0</v>
      </c>
      <c r="Z1767">
        <v>0</v>
      </c>
      <c r="AA1767">
        <v>0</v>
      </c>
      <c r="AB1767">
        <v>4.0971510000000002</v>
      </c>
      <c r="AC1767" s="29">
        <v>132.47618233333341</v>
      </c>
      <c r="AD1767">
        <v>0</v>
      </c>
      <c r="AF1767">
        <v>395.86</v>
      </c>
      <c r="AG1767">
        <v>0</v>
      </c>
      <c r="AH1767">
        <v>13.86</v>
      </c>
      <c r="AI1767">
        <v>12.291453000000001</v>
      </c>
      <c r="AJ1767">
        <v>397.42854699999998</v>
      </c>
      <c r="AK1767" t="s">
        <v>26</v>
      </c>
      <c r="AN1767" s="29">
        <v>0</v>
      </c>
      <c r="AO1767" s="30">
        <f t="shared" si="54"/>
        <v>0</v>
      </c>
      <c r="AP1767" s="30">
        <f t="shared" si="55"/>
        <v>0</v>
      </c>
      <c r="AQ1767" s="30"/>
    </row>
    <row r="1768" spans="1:43" x14ac:dyDescent="0.25">
      <c r="A1768" t="s">
        <v>219</v>
      </c>
      <c r="B1768">
        <v>1976151</v>
      </c>
      <c r="C1768" t="s">
        <v>6256</v>
      </c>
      <c r="D1768">
        <v>1779509</v>
      </c>
      <c r="E1768" t="s">
        <v>6257</v>
      </c>
      <c r="F1768" t="s">
        <v>89</v>
      </c>
      <c r="G1768" t="s">
        <v>90</v>
      </c>
      <c r="H1768" t="s">
        <v>137</v>
      </c>
      <c r="I1768" t="s">
        <v>6258</v>
      </c>
      <c r="J1768" t="s">
        <v>6259</v>
      </c>
      <c r="K1768" t="s">
        <v>225</v>
      </c>
      <c r="L1768" t="s">
        <v>224</v>
      </c>
      <c r="M1768">
        <v>4035</v>
      </c>
      <c r="N1768">
        <v>24</v>
      </c>
      <c r="O1768" s="17">
        <v>45520</v>
      </c>
      <c r="P1768" s="19" t="s">
        <v>145</v>
      </c>
      <c r="Q1768" t="s">
        <v>24</v>
      </c>
      <c r="R1768" s="17">
        <v>45520</v>
      </c>
      <c r="S1768" s="27"/>
      <c r="T1768">
        <v>67.073333333333338</v>
      </c>
      <c r="U1768">
        <v>6.34</v>
      </c>
      <c r="V1768">
        <v>73.413333333333341</v>
      </c>
      <c r="W1768">
        <v>3</v>
      </c>
      <c r="X1768">
        <v>2.57</v>
      </c>
      <c r="Y1768">
        <v>0</v>
      </c>
      <c r="Z1768">
        <v>0</v>
      </c>
      <c r="AA1768">
        <v>0</v>
      </c>
      <c r="AB1768">
        <v>3.79914</v>
      </c>
      <c r="AC1768" s="29">
        <v>72.18419333333334</v>
      </c>
      <c r="AD1768">
        <v>0</v>
      </c>
      <c r="AF1768">
        <v>220.24</v>
      </c>
      <c r="AG1768">
        <v>0</v>
      </c>
      <c r="AH1768">
        <v>7.71</v>
      </c>
      <c r="AI1768">
        <v>11.39742</v>
      </c>
      <c r="AJ1768">
        <v>216.55258000000001</v>
      </c>
      <c r="AK1768" t="s">
        <v>26</v>
      </c>
      <c r="AN1768" s="29">
        <v>0</v>
      </c>
      <c r="AO1768" s="30">
        <f t="shared" si="54"/>
        <v>0</v>
      </c>
      <c r="AP1768" s="30">
        <f t="shared" si="55"/>
        <v>0</v>
      </c>
      <c r="AQ1768" s="30"/>
    </row>
    <row r="1769" spans="1:43" x14ac:dyDescent="0.25">
      <c r="A1769" t="s">
        <v>219</v>
      </c>
      <c r="B1769">
        <v>1976135</v>
      </c>
      <c r="C1769" t="s">
        <v>6260</v>
      </c>
      <c r="D1769">
        <v>1779499</v>
      </c>
      <c r="E1769" t="s">
        <v>6261</v>
      </c>
      <c r="F1769" t="s">
        <v>89</v>
      </c>
      <c r="G1769" t="s">
        <v>90</v>
      </c>
      <c r="H1769" t="s">
        <v>10</v>
      </c>
      <c r="I1769" t="s">
        <v>6262</v>
      </c>
      <c r="J1769" t="s">
        <v>6263</v>
      </c>
      <c r="K1769" t="s">
        <v>266</v>
      </c>
      <c r="L1769" t="s">
        <v>115</v>
      </c>
      <c r="M1769">
        <v>8515</v>
      </c>
      <c r="N1769">
        <v>72</v>
      </c>
      <c r="O1769" s="17">
        <v>45521</v>
      </c>
      <c r="P1769" s="19" t="s">
        <v>101</v>
      </c>
      <c r="Q1769" t="s">
        <v>24</v>
      </c>
      <c r="R1769" s="17">
        <v>45520</v>
      </c>
      <c r="S1769" s="27"/>
      <c r="T1769">
        <v>82.94</v>
      </c>
      <c r="U1769">
        <v>6.0133333333333328</v>
      </c>
      <c r="V1769">
        <v>88.953333333333333</v>
      </c>
      <c r="W1769">
        <v>3</v>
      </c>
      <c r="X1769">
        <v>3.1133333333333328</v>
      </c>
      <c r="Y1769">
        <v>0</v>
      </c>
      <c r="Z1769">
        <v>0</v>
      </c>
      <c r="AA1769">
        <v>0</v>
      </c>
      <c r="AB1769">
        <v>2.7620010000000002</v>
      </c>
      <c r="AC1769" s="29">
        <v>89.304665666666665</v>
      </c>
      <c r="AD1769">
        <v>0</v>
      </c>
      <c r="AF1769">
        <v>266.86</v>
      </c>
      <c r="AG1769">
        <v>0</v>
      </c>
      <c r="AH1769">
        <v>9.34</v>
      </c>
      <c r="AI1769">
        <v>8.2860029999999991</v>
      </c>
      <c r="AJ1769">
        <v>267.91399699999999</v>
      </c>
      <c r="AK1769" t="s">
        <v>26</v>
      </c>
      <c r="AN1769" s="29">
        <v>0</v>
      </c>
      <c r="AO1769" s="30">
        <f t="shared" si="54"/>
        <v>0</v>
      </c>
      <c r="AP1769" s="30">
        <f t="shared" si="55"/>
        <v>0</v>
      </c>
      <c r="AQ1769" s="30"/>
    </row>
    <row r="1770" spans="1:43" x14ac:dyDescent="0.25">
      <c r="A1770" t="s">
        <v>219</v>
      </c>
      <c r="B1770">
        <v>1976120</v>
      </c>
      <c r="C1770" t="s">
        <v>6264</v>
      </c>
      <c r="D1770">
        <v>162601</v>
      </c>
      <c r="E1770" t="s">
        <v>6265</v>
      </c>
      <c r="F1770" t="s">
        <v>89</v>
      </c>
      <c r="G1770" t="s">
        <v>90</v>
      </c>
      <c r="H1770" t="s">
        <v>10</v>
      </c>
      <c r="I1770" t="s">
        <v>6266</v>
      </c>
      <c r="J1770" t="s">
        <v>6267</v>
      </c>
      <c r="K1770" t="s">
        <v>91</v>
      </c>
      <c r="L1770" t="s">
        <v>256</v>
      </c>
      <c r="M1770">
        <v>827</v>
      </c>
      <c r="N1770">
        <v>32</v>
      </c>
      <c r="O1770" s="17">
        <v>45523</v>
      </c>
      <c r="P1770" s="19" t="s">
        <v>114</v>
      </c>
      <c r="Q1770" t="s">
        <v>24</v>
      </c>
      <c r="R1770" s="17">
        <v>45520</v>
      </c>
      <c r="S1770" s="27"/>
      <c r="T1770">
        <v>100.95666666666671</v>
      </c>
      <c r="U1770">
        <v>3.253333333333333</v>
      </c>
      <c r="V1770">
        <v>104.21</v>
      </c>
      <c r="W1770">
        <v>3</v>
      </c>
      <c r="X1770">
        <v>3.6466666666666669</v>
      </c>
      <c r="Y1770">
        <v>0</v>
      </c>
      <c r="Z1770">
        <v>0</v>
      </c>
      <c r="AA1770">
        <v>0</v>
      </c>
      <c r="AB1770">
        <v>3.2357205000000002</v>
      </c>
      <c r="AC1770" s="29">
        <v>104.6209461666667</v>
      </c>
      <c r="AD1770">
        <v>0</v>
      </c>
      <c r="AF1770">
        <v>312.63</v>
      </c>
      <c r="AG1770">
        <v>0</v>
      </c>
      <c r="AH1770">
        <v>10.94</v>
      </c>
      <c r="AI1770">
        <v>9.7071614999999998</v>
      </c>
      <c r="AJ1770">
        <v>313.86283850000001</v>
      </c>
      <c r="AK1770" t="s">
        <v>26</v>
      </c>
      <c r="AN1770" s="29">
        <v>0</v>
      </c>
      <c r="AO1770" s="30">
        <f t="shared" si="54"/>
        <v>0</v>
      </c>
      <c r="AP1770" s="30">
        <f t="shared" si="55"/>
        <v>0</v>
      </c>
      <c r="AQ1770" s="30"/>
    </row>
    <row r="1771" spans="1:43" x14ac:dyDescent="0.25">
      <c r="A1771" t="s">
        <v>219</v>
      </c>
      <c r="B1771">
        <v>1976093</v>
      </c>
      <c r="C1771" t="s">
        <v>6268</v>
      </c>
      <c r="D1771">
        <v>162596</v>
      </c>
      <c r="E1771" t="s">
        <v>6269</v>
      </c>
      <c r="F1771" t="s">
        <v>89</v>
      </c>
      <c r="G1771" t="s">
        <v>90</v>
      </c>
      <c r="H1771" t="s">
        <v>10</v>
      </c>
      <c r="I1771" t="s">
        <v>6270</v>
      </c>
      <c r="J1771" t="s">
        <v>6271</v>
      </c>
      <c r="K1771" t="s">
        <v>91</v>
      </c>
      <c r="L1771" t="s">
        <v>470</v>
      </c>
      <c r="M1771">
        <v>88986</v>
      </c>
      <c r="N1771">
        <v>29</v>
      </c>
      <c r="O1771" s="17">
        <v>45522</v>
      </c>
      <c r="P1771" s="19" t="s">
        <v>420</v>
      </c>
      <c r="Q1771" t="s">
        <v>24</v>
      </c>
      <c r="R1771" s="17">
        <v>45520</v>
      </c>
      <c r="S1771" s="27"/>
      <c r="T1771">
        <v>33.442</v>
      </c>
      <c r="U1771">
        <v>1.1399999999999999</v>
      </c>
      <c r="V1771">
        <v>34.582000000000001</v>
      </c>
      <c r="W1771">
        <v>5</v>
      </c>
      <c r="X1771">
        <v>1.21</v>
      </c>
      <c r="Y1771">
        <v>0</v>
      </c>
      <c r="Z1771">
        <v>0</v>
      </c>
      <c r="AA1771">
        <v>0</v>
      </c>
      <c r="AB1771">
        <v>1.0737711000000001</v>
      </c>
      <c r="AC1771" s="29">
        <v>34.7182289</v>
      </c>
      <c r="AD1771">
        <v>0</v>
      </c>
      <c r="AF1771">
        <v>172.91</v>
      </c>
      <c r="AG1771">
        <v>0</v>
      </c>
      <c r="AH1771">
        <v>6.05</v>
      </c>
      <c r="AI1771">
        <v>5.3688554999999996</v>
      </c>
      <c r="AJ1771">
        <v>173.59114450000001</v>
      </c>
      <c r="AK1771" t="s">
        <v>29</v>
      </c>
      <c r="AN1771" s="29">
        <v>4.7</v>
      </c>
      <c r="AO1771" s="30">
        <f t="shared" si="54"/>
        <v>1.3512499999999998</v>
      </c>
      <c r="AP1771" s="30">
        <f t="shared" si="55"/>
        <v>0.27024999999999999</v>
      </c>
      <c r="AQ1771" s="30"/>
    </row>
    <row r="1772" spans="1:43" x14ac:dyDescent="0.25">
      <c r="A1772" t="s">
        <v>219</v>
      </c>
      <c r="B1772">
        <v>1976085</v>
      </c>
      <c r="C1772" t="s">
        <v>6272</v>
      </c>
      <c r="D1772">
        <v>500573</v>
      </c>
      <c r="E1772" t="s">
        <v>6273</v>
      </c>
      <c r="F1772" t="s">
        <v>89</v>
      </c>
      <c r="G1772" t="s">
        <v>90</v>
      </c>
      <c r="H1772" t="s">
        <v>10</v>
      </c>
      <c r="I1772" t="s">
        <v>6274</v>
      </c>
      <c r="J1772" t="s">
        <v>6275</v>
      </c>
      <c r="K1772" t="s">
        <v>224</v>
      </c>
      <c r="L1772" t="s">
        <v>271</v>
      </c>
      <c r="M1772">
        <v>8332</v>
      </c>
      <c r="N1772">
        <v>27</v>
      </c>
      <c r="O1772" s="17">
        <v>45520</v>
      </c>
      <c r="P1772" s="19" t="s">
        <v>577</v>
      </c>
      <c r="Q1772" t="s">
        <v>24</v>
      </c>
      <c r="R1772" s="17">
        <v>45520</v>
      </c>
      <c r="S1772" s="27"/>
      <c r="T1772">
        <v>241.75</v>
      </c>
      <c r="U1772">
        <v>19.23</v>
      </c>
      <c r="V1772">
        <v>260.98</v>
      </c>
      <c r="W1772">
        <v>1</v>
      </c>
      <c r="X1772">
        <v>9.1300000000000008</v>
      </c>
      <c r="Y1772">
        <v>0</v>
      </c>
      <c r="Z1772">
        <v>0</v>
      </c>
      <c r="AA1772">
        <v>0</v>
      </c>
      <c r="AB1772">
        <v>8.1034290000000002</v>
      </c>
      <c r="AC1772" s="29">
        <v>262.00657100000001</v>
      </c>
      <c r="AD1772">
        <v>0</v>
      </c>
      <c r="AF1772">
        <v>260.98</v>
      </c>
      <c r="AG1772">
        <v>0</v>
      </c>
      <c r="AH1772">
        <v>9.1300000000000008</v>
      </c>
      <c r="AI1772">
        <v>8.1034290000000002</v>
      </c>
      <c r="AJ1772">
        <v>262.00657100000001</v>
      </c>
      <c r="AK1772" t="s">
        <v>25</v>
      </c>
      <c r="AN1772" s="29">
        <v>0</v>
      </c>
      <c r="AO1772" s="30">
        <f t="shared" si="54"/>
        <v>0</v>
      </c>
      <c r="AP1772" s="30">
        <f t="shared" si="55"/>
        <v>0</v>
      </c>
      <c r="AQ1772" s="30"/>
    </row>
    <row r="1773" spans="1:43" x14ac:dyDescent="0.25">
      <c r="A1773" t="s">
        <v>219</v>
      </c>
      <c r="B1773">
        <v>1976070</v>
      </c>
      <c r="C1773" t="s">
        <v>6276</v>
      </c>
      <c r="D1773">
        <v>1779489</v>
      </c>
      <c r="E1773" t="s">
        <v>6277</v>
      </c>
      <c r="F1773" t="s">
        <v>89</v>
      </c>
      <c r="G1773" t="s">
        <v>90</v>
      </c>
      <c r="H1773" t="s">
        <v>10</v>
      </c>
      <c r="I1773" t="s">
        <v>6278</v>
      </c>
      <c r="J1773" t="s">
        <v>6279</v>
      </c>
      <c r="K1773" t="s">
        <v>1121</v>
      </c>
      <c r="L1773" t="s">
        <v>95</v>
      </c>
      <c r="M1773">
        <v>823</v>
      </c>
      <c r="N1773">
        <v>30</v>
      </c>
      <c r="O1773" s="17">
        <v>45523</v>
      </c>
      <c r="P1773" s="19" t="s">
        <v>121</v>
      </c>
      <c r="Q1773" t="s">
        <v>24</v>
      </c>
      <c r="R1773" s="17">
        <v>45520</v>
      </c>
      <c r="S1773" s="27"/>
      <c r="T1773">
        <v>159.80000000000001</v>
      </c>
      <c r="U1773">
        <v>15.22</v>
      </c>
      <c r="V1773">
        <v>175.02</v>
      </c>
      <c r="W1773">
        <v>1</v>
      </c>
      <c r="X1773">
        <v>6.13</v>
      </c>
      <c r="Y1773">
        <v>0</v>
      </c>
      <c r="Z1773">
        <v>0</v>
      </c>
      <c r="AA1773">
        <v>0</v>
      </c>
      <c r="AB1773">
        <v>5.4343709999999996</v>
      </c>
      <c r="AC1773" s="29">
        <v>175.71562900000001</v>
      </c>
      <c r="AD1773">
        <v>0</v>
      </c>
      <c r="AF1773">
        <v>175.02</v>
      </c>
      <c r="AG1773">
        <v>0</v>
      </c>
      <c r="AH1773">
        <v>6.13</v>
      </c>
      <c r="AI1773">
        <v>5.4343709999999996</v>
      </c>
      <c r="AJ1773">
        <v>175.71562900000001</v>
      </c>
      <c r="AK1773" t="s">
        <v>25</v>
      </c>
      <c r="AN1773" s="29">
        <v>0</v>
      </c>
      <c r="AO1773" s="30">
        <f t="shared" si="54"/>
        <v>0</v>
      </c>
      <c r="AP1773" s="30">
        <f t="shared" si="55"/>
        <v>0</v>
      </c>
      <c r="AQ1773" s="30"/>
    </row>
    <row r="1774" spans="1:43" x14ac:dyDescent="0.25">
      <c r="A1774" t="s">
        <v>219</v>
      </c>
      <c r="B1774">
        <v>1976070</v>
      </c>
      <c r="C1774" t="s">
        <v>6280</v>
      </c>
      <c r="D1774">
        <v>1078986</v>
      </c>
      <c r="E1774" t="s">
        <v>6277</v>
      </c>
      <c r="F1774" t="s">
        <v>89</v>
      </c>
      <c r="G1774" t="s">
        <v>90</v>
      </c>
      <c r="H1774" t="s">
        <v>10</v>
      </c>
      <c r="I1774" t="s">
        <v>6278</v>
      </c>
      <c r="J1774" t="s">
        <v>6281</v>
      </c>
      <c r="K1774" t="s">
        <v>95</v>
      </c>
      <c r="L1774" t="s">
        <v>1121</v>
      </c>
      <c r="M1774">
        <v>834</v>
      </c>
      <c r="N1774">
        <v>29</v>
      </c>
      <c r="O1774" s="17">
        <v>45527</v>
      </c>
      <c r="P1774" s="19" t="s">
        <v>577</v>
      </c>
      <c r="Q1774" t="s">
        <v>24</v>
      </c>
      <c r="R1774" s="17">
        <v>45520</v>
      </c>
      <c r="S1774" s="27"/>
      <c r="T1774">
        <v>171.17</v>
      </c>
      <c r="U1774">
        <v>9.3800000000000008</v>
      </c>
      <c r="V1774">
        <v>180.55</v>
      </c>
      <c r="W1774">
        <v>1</v>
      </c>
      <c r="X1774">
        <v>6.32</v>
      </c>
      <c r="Y1774">
        <v>0</v>
      </c>
      <c r="Z1774">
        <v>0</v>
      </c>
      <c r="AA1774">
        <v>0</v>
      </c>
      <c r="AB1774">
        <v>5.6060774999999996</v>
      </c>
      <c r="AC1774" s="29">
        <v>181.26392250000001</v>
      </c>
      <c r="AD1774">
        <v>0</v>
      </c>
      <c r="AF1774">
        <v>180.55</v>
      </c>
      <c r="AG1774">
        <v>0</v>
      </c>
      <c r="AH1774">
        <v>6.32</v>
      </c>
      <c r="AI1774">
        <v>5.6060774999999996</v>
      </c>
      <c r="AJ1774">
        <v>181.26392250000001</v>
      </c>
      <c r="AK1774" t="s">
        <v>25</v>
      </c>
      <c r="AN1774" s="29">
        <v>0</v>
      </c>
      <c r="AO1774" s="30">
        <f t="shared" si="54"/>
        <v>0</v>
      </c>
      <c r="AP1774" s="30">
        <f t="shared" si="55"/>
        <v>0</v>
      </c>
      <c r="AQ1774" s="30"/>
    </row>
    <row r="1775" spans="1:43" x14ac:dyDescent="0.25">
      <c r="A1775" t="s">
        <v>219</v>
      </c>
      <c r="B1775">
        <v>1976058</v>
      </c>
      <c r="C1775" t="s">
        <v>6282</v>
      </c>
      <c r="D1775">
        <v>1078982</v>
      </c>
      <c r="E1775" t="s">
        <v>6283</v>
      </c>
      <c r="F1775" t="s">
        <v>89</v>
      </c>
      <c r="G1775" t="s">
        <v>90</v>
      </c>
      <c r="H1775" t="s">
        <v>10</v>
      </c>
      <c r="I1775" t="s">
        <v>6270</v>
      </c>
      <c r="J1775" t="s">
        <v>6271</v>
      </c>
      <c r="K1775" t="s">
        <v>470</v>
      </c>
      <c r="L1775" t="s">
        <v>91</v>
      </c>
      <c r="M1775">
        <v>8280</v>
      </c>
      <c r="N1775">
        <v>80</v>
      </c>
      <c r="O1775" s="17">
        <v>45520</v>
      </c>
      <c r="P1775" s="19" t="s">
        <v>823</v>
      </c>
      <c r="Q1775" t="s">
        <v>24</v>
      </c>
      <c r="R1775" s="17">
        <v>45520</v>
      </c>
      <c r="S1775" s="27"/>
      <c r="T1775">
        <v>25.584</v>
      </c>
      <c r="U1775">
        <v>1.6719999999999999</v>
      </c>
      <c r="V1775">
        <v>27.256</v>
      </c>
      <c r="W1775">
        <v>5</v>
      </c>
      <c r="X1775">
        <v>0.95399999999999996</v>
      </c>
      <c r="Y1775">
        <v>0</v>
      </c>
      <c r="Z1775">
        <v>0</v>
      </c>
      <c r="AA1775">
        <v>0</v>
      </c>
      <c r="AB1775">
        <v>0.84629879999999991</v>
      </c>
      <c r="AC1775" s="29">
        <v>27.363701200000001</v>
      </c>
      <c r="AD1775">
        <v>0</v>
      </c>
      <c r="AF1775">
        <v>136.28</v>
      </c>
      <c r="AG1775">
        <v>0</v>
      </c>
      <c r="AH1775">
        <v>4.7699999999999996</v>
      </c>
      <c r="AI1775">
        <v>4.2314939999999996</v>
      </c>
      <c r="AJ1775">
        <v>136.81850600000001</v>
      </c>
      <c r="AK1775" t="s">
        <v>29</v>
      </c>
      <c r="AN1775" s="29">
        <v>4.7</v>
      </c>
      <c r="AO1775" s="30">
        <f t="shared" si="54"/>
        <v>1.3512499999999998</v>
      </c>
      <c r="AP1775" s="30">
        <f t="shared" si="55"/>
        <v>0.27024999999999999</v>
      </c>
      <c r="AQ1775" s="30"/>
    </row>
    <row r="1776" spans="1:43" x14ac:dyDescent="0.25">
      <c r="A1776" t="s">
        <v>219</v>
      </c>
      <c r="B1776">
        <v>1976052</v>
      </c>
      <c r="C1776" t="s">
        <v>6284</v>
      </c>
      <c r="D1776">
        <v>1779483</v>
      </c>
      <c r="E1776" t="s">
        <v>6285</v>
      </c>
      <c r="F1776" t="s">
        <v>89</v>
      </c>
      <c r="G1776" t="s">
        <v>90</v>
      </c>
      <c r="H1776" t="s">
        <v>10</v>
      </c>
      <c r="I1776" t="s">
        <v>6286</v>
      </c>
      <c r="J1776" t="s">
        <v>6287</v>
      </c>
      <c r="K1776" t="s">
        <v>231</v>
      </c>
      <c r="L1776" t="s">
        <v>91</v>
      </c>
      <c r="M1776">
        <v>998511</v>
      </c>
      <c r="N1776">
        <v>79</v>
      </c>
      <c r="O1776" s="17">
        <v>45520</v>
      </c>
      <c r="P1776" s="19" t="s">
        <v>122</v>
      </c>
      <c r="Q1776" t="s">
        <v>24</v>
      </c>
      <c r="R1776" s="17">
        <v>45520</v>
      </c>
      <c r="S1776" s="27"/>
      <c r="T1776">
        <v>91.066666666666663</v>
      </c>
      <c r="U1776">
        <v>3.9233333333333329</v>
      </c>
      <c r="V1776">
        <v>94.990000000000009</v>
      </c>
      <c r="W1776">
        <v>3</v>
      </c>
      <c r="X1776">
        <v>3.3233333333333341</v>
      </c>
      <c r="Y1776">
        <v>0</v>
      </c>
      <c r="Z1776">
        <v>0</v>
      </c>
      <c r="AA1776">
        <v>0</v>
      </c>
      <c r="AB1776">
        <v>2.9494395</v>
      </c>
      <c r="AC1776" s="29">
        <v>95.36389383333335</v>
      </c>
      <c r="AD1776">
        <v>0</v>
      </c>
      <c r="AF1776">
        <v>284.97000000000003</v>
      </c>
      <c r="AG1776">
        <v>0</v>
      </c>
      <c r="AH1776">
        <v>9.9700000000000006</v>
      </c>
      <c r="AI1776">
        <v>8.8483184999999995</v>
      </c>
      <c r="AJ1776">
        <v>286.09168149999999</v>
      </c>
      <c r="AK1776" t="s">
        <v>26</v>
      </c>
      <c r="AN1776" s="29">
        <v>0</v>
      </c>
      <c r="AO1776" s="30">
        <f t="shared" si="54"/>
        <v>0</v>
      </c>
      <c r="AP1776" s="30">
        <f t="shared" si="55"/>
        <v>0</v>
      </c>
      <c r="AQ1776" s="30"/>
    </row>
    <row r="1777" spans="1:43" x14ac:dyDescent="0.25">
      <c r="A1777" t="s">
        <v>219</v>
      </c>
      <c r="B1777">
        <v>1976052</v>
      </c>
      <c r="C1777" t="s">
        <v>6288</v>
      </c>
      <c r="D1777">
        <v>1779482</v>
      </c>
      <c r="E1777" t="s">
        <v>6285</v>
      </c>
      <c r="F1777" t="s">
        <v>89</v>
      </c>
      <c r="G1777" t="s">
        <v>90</v>
      </c>
      <c r="H1777" t="s">
        <v>10</v>
      </c>
      <c r="I1777" t="s">
        <v>6289</v>
      </c>
      <c r="J1777" t="s">
        <v>6290</v>
      </c>
      <c r="K1777" t="s">
        <v>231</v>
      </c>
      <c r="L1777" t="s">
        <v>91</v>
      </c>
      <c r="M1777">
        <v>998511</v>
      </c>
      <c r="N1777">
        <v>80</v>
      </c>
      <c r="O1777" s="17">
        <v>45520</v>
      </c>
      <c r="P1777" s="19" t="s">
        <v>122</v>
      </c>
      <c r="Q1777" t="s">
        <v>24</v>
      </c>
      <c r="R1777" s="17">
        <v>45520</v>
      </c>
      <c r="S1777" s="27"/>
      <c r="T1777">
        <v>91.066666666666663</v>
      </c>
      <c r="U1777">
        <v>3.9233333333333329</v>
      </c>
      <c r="V1777">
        <v>94.990000000000009</v>
      </c>
      <c r="W1777">
        <v>3</v>
      </c>
      <c r="X1777">
        <v>3.3233333333333341</v>
      </c>
      <c r="Y1777">
        <v>0</v>
      </c>
      <c r="Z1777">
        <v>0</v>
      </c>
      <c r="AA1777">
        <v>0</v>
      </c>
      <c r="AB1777">
        <v>2.9494395</v>
      </c>
      <c r="AC1777" s="29">
        <v>95.36389383333335</v>
      </c>
      <c r="AD1777">
        <v>0</v>
      </c>
      <c r="AF1777">
        <v>284.97000000000003</v>
      </c>
      <c r="AG1777">
        <v>0</v>
      </c>
      <c r="AH1777">
        <v>9.9700000000000006</v>
      </c>
      <c r="AI1777">
        <v>8.8483184999999995</v>
      </c>
      <c r="AJ1777">
        <v>286.09168149999999</v>
      </c>
      <c r="AK1777" t="s">
        <v>26</v>
      </c>
      <c r="AN1777" s="29">
        <v>0</v>
      </c>
      <c r="AO1777" s="30">
        <f t="shared" si="54"/>
        <v>0</v>
      </c>
      <c r="AP1777" s="30">
        <f t="shared" si="55"/>
        <v>0</v>
      </c>
      <c r="AQ1777" s="30"/>
    </row>
    <row r="1778" spans="1:43" x14ac:dyDescent="0.25">
      <c r="A1778" t="s">
        <v>219</v>
      </c>
      <c r="B1778">
        <v>1976052</v>
      </c>
      <c r="C1778" t="s">
        <v>6291</v>
      </c>
      <c r="D1778">
        <v>162594</v>
      </c>
      <c r="E1778" t="s">
        <v>6285</v>
      </c>
      <c r="F1778" t="s">
        <v>89</v>
      </c>
      <c r="G1778" t="s">
        <v>90</v>
      </c>
      <c r="H1778" t="s">
        <v>10</v>
      </c>
      <c r="I1778" t="s">
        <v>6289</v>
      </c>
      <c r="J1778" t="s">
        <v>6290</v>
      </c>
      <c r="K1778" t="s">
        <v>91</v>
      </c>
      <c r="L1778" t="s">
        <v>231</v>
      </c>
      <c r="M1778">
        <v>8285</v>
      </c>
      <c r="N1778">
        <v>76</v>
      </c>
      <c r="O1778" s="17">
        <v>45522</v>
      </c>
      <c r="P1778" s="19" t="s">
        <v>108</v>
      </c>
      <c r="Q1778" t="s">
        <v>24</v>
      </c>
      <c r="R1778" s="17">
        <v>45520</v>
      </c>
      <c r="S1778" s="27"/>
      <c r="T1778">
        <v>91.743333333333339</v>
      </c>
      <c r="U1778">
        <v>3.253333333333333</v>
      </c>
      <c r="V1778">
        <v>94.99666666666667</v>
      </c>
      <c r="W1778">
        <v>3</v>
      </c>
      <c r="X1778">
        <v>3.3233333333333341</v>
      </c>
      <c r="Y1778">
        <v>0</v>
      </c>
      <c r="Z1778">
        <v>0</v>
      </c>
      <c r="AA1778">
        <v>0</v>
      </c>
      <c r="AB1778">
        <v>2.9496465000000001</v>
      </c>
      <c r="AC1778" s="29">
        <v>95.370353500000007</v>
      </c>
      <c r="AD1778">
        <v>0</v>
      </c>
      <c r="AF1778">
        <v>284.99</v>
      </c>
      <c r="AG1778">
        <v>0</v>
      </c>
      <c r="AH1778">
        <v>9.9700000000000006</v>
      </c>
      <c r="AI1778">
        <v>8.8489395000000002</v>
      </c>
      <c r="AJ1778">
        <v>286.11106050000001</v>
      </c>
      <c r="AK1778" t="s">
        <v>26</v>
      </c>
      <c r="AN1778" s="29">
        <v>0</v>
      </c>
      <c r="AO1778" s="30">
        <f t="shared" si="54"/>
        <v>0</v>
      </c>
      <c r="AP1778" s="30">
        <f t="shared" si="55"/>
        <v>0</v>
      </c>
      <c r="AQ1778" s="30"/>
    </row>
    <row r="1779" spans="1:43" x14ac:dyDescent="0.25">
      <c r="A1779" t="s">
        <v>219</v>
      </c>
      <c r="B1779">
        <v>1976052</v>
      </c>
      <c r="C1779" t="s">
        <v>6292</v>
      </c>
      <c r="D1779">
        <v>162593</v>
      </c>
      <c r="E1779" t="s">
        <v>6285</v>
      </c>
      <c r="F1779" t="s">
        <v>89</v>
      </c>
      <c r="G1779" t="s">
        <v>90</v>
      </c>
      <c r="H1779" t="s">
        <v>10</v>
      </c>
      <c r="I1779" t="s">
        <v>6293</v>
      </c>
      <c r="J1779" t="s">
        <v>6287</v>
      </c>
      <c r="K1779" t="s">
        <v>91</v>
      </c>
      <c r="L1779" t="s">
        <v>231</v>
      </c>
      <c r="M1779">
        <v>8285</v>
      </c>
      <c r="N1779">
        <v>75</v>
      </c>
      <c r="O1779" s="17">
        <v>45522</v>
      </c>
      <c r="P1779" s="19" t="s">
        <v>108</v>
      </c>
      <c r="Q1779" t="s">
        <v>24</v>
      </c>
      <c r="R1779" s="17">
        <v>45520</v>
      </c>
      <c r="S1779" s="27"/>
      <c r="T1779">
        <v>91.743333333333339</v>
      </c>
      <c r="U1779">
        <v>3.253333333333333</v>
      </c>
      <c r="V1779">
        <v>94.99666666666667</v>
      </c>
      <c r="W1779">
        <v>3</v>
      </c>
      <c r="X1779">
        <v>3.3233333333333341</v>
      </c>
      <c r="Y1779">
        <v>0</v>
      </c>
      <c r="Z1779">
        <v>0</v>
      </c>
      <c r="AA1779">
        <v>0</v>
      </c>
      <c r="AB1779">
        <v>2.9496465000000001</v>
      </c>
      <c r="AC1779" s="29">
        <v>95.370353500000007</v>
      </c>
      <c r="AD1779">
        <v>0</v>
      </c>
      <c r="AF1779">
        <v>284.99</v>
      </c>
      <c r="AG1779">
        <v>0</v>
      </c>
      <c r="AH1779">
        <v>9.9700000000000006</v>
      </c>
      <c r="AI1779">
        <v>8.8489395000000002</v>
      </c>
      <c r="AJ1779">
        <v>286.11106050000001</v>
      </c>
      <c r="AK1779" t="s">
        <v>26</v>
      </c>
      <c r="AN1779" s="29">
        <v>0</v>
      </c>
      <c r="AO1779" s="30">
        <f t="shared" si="54"/>
        <v>0</v>
      </c>
      <c r="AP1779" s="30">
        <f t="shared" si="55"/>
        <v>0</v>
      </c>
      <c r="AQ1779" s="30"/>
    </row>
    <row r="1780" spans="1:43" x14ac:dyDescent="0.25">
      <c r="A1780" t="s">
        <v>219</v>
      </c>
      <c r="B1780">
        <v>1976026</v>
      </c>
      <c r="C1780" t="s">
        <v>6294</v>
      </c>
      <c r="D1780">
        <v>500568</v>
      </c>
      <c r="E1780" t="s">
        <v>6295</v>
      </c>
      <c r="F1780" t="s">
        <v>89</v>
      </c>
      <c r="G1780" t="s">
        <v>90</v>
      </c>
      <c r="H1780" t="s">
        <v>10</v>
      </c>
      <c r="I1780" t="s">
        <v>6296</v>
      </c>
      <c r="J1780" t="s">
        <v>6297</v>
      </c>
      <c r="K1780" t="s">
        <v>224</v>
      </c>
      <c r="L1780" t="s">
        <v>225</v>
      </c>
      <c r="M1780">
        <v>8495</v>
      </c>
      <c r="N1780">
        <v>9</v>
      </c>
      <c r="O1780" s="17">
        <v>45521</v>
      </c>
      <c r="P1780" s="19" t="s">
        <v>103</v>
      </c>
      <c r="Q1780" t="s">
        <v>24</v>
      </c>
      <c r="R1780" s="17">
        <v>45520</v>
      </c>
      <c r="S1780" s="27"/>
      <c r="T1780">
        <v>66.976666666666674</v>
      </c>
      <c r="U1780">
        <v>7.6533333333333333</v>
      </c>
      <c r="V1780">
        <v>74.63</v>
      </c>
      <c r="W1780">
        <v>3</v>
      </c>
      <c r="X1780">
        <v>2.6133333333333328</v>
      </c>
      <c r="Y1780">
        <v>0</v>
      </c>
      <c r="Z1780">
        <v>0</v>
      </c>
      <c r="AA1780">
        <v>0</v>
      </c>
      <c r="AB1780">
        <v>2.3172614999999999</v>
      </c>
      <c r="AC1780" s="29">
        <v>74.926071833333324</v>
      </c>
      <c r="AD1780">
        <v>0</v>
      </c>
      <c r="AF1780">
        <v>223.89</v>
      </c>
      <c r="AG1780">
        <v>0</v>
      </c>
      <c r="AH1780">
        <v>7.84</v>
      </c>
      <c r="AI1780">
        <v>6.9517844999999996</v>
      </c>
      <c r="AJ1780">
        <v>224.77821549999999</v>
      </c>
      <c r="AK1780" t="s">
        <v>26</v>
      </c>
      <c r="AN1780" s="29">
        <v>3.5</v>
      </c>
      <c r="AO1780" s="30">
        <f t="shared" si="54"/>
        <v>1.0062499999999999</v>
      </c>
      <c r="AP1780" s="30">
        <f t="shared" si="55"/>
        <v>0.33541666666666664</v>
      </c>
      <c r="AQ1780" s="30"/>
    </row>
    <row r="1781" spans="1:43" x14ac:dyDescent="0.25">
      <c r="A1781" t="s">
        <v>219</v>
      </c>
      <c r="B1781">
        <v>1975999</v>
      </c>
      <c r="C1781" t="s">
        <v>6298</v>
      </c>
      <c r="D1781">
        <v>500565</v>
      </c>
      <c r="E1781" t="s">
        <v>6299</v>
      </c>
      <c r="F1781" t="s">
        <v>89</v>
      </c>
      <c r="G1781" t="s">
        <v>90</v>
      </c>
      <c r="H1781" t="s">
        <v>10</v>
      </c>
      <c r="I1781" t="s">
        <v>6300</v>
      </c>
      <c r="J1781" t="s">
        <v>6301</v>
      </c>
      <c r="K1781" t="s">
        <v>224</v>
      </c>
      <c r="L1781" t="s">
        <v>271</v>
      </c>
      <c r="M1781">
        <v>8390</v>
      </c>
      <c r="N1781">
        <v>13</v>
      </c>
      <c r="O1781" s="17">
        <v>45525</v>
      </c>
      <c r="P1781" s="19" t="s">
        <v>133</v>
      </c>
      <c r="Q1781" t="s">
        <v>24</v>
      </c>
      <c r="R1781" s="17">
        <v>45520</v>
      </c>
      <c r="S1781" s="27"/>
      <c r="T1781">
        <v>26.916666666666671</v>
      </c>
      <c r="U1781">
        <v>6.41</v>
      </c>
      <c r="V1781">
        <v>33.326666666666668</v>
      </c>
      <c r="W1781">
        <v>3</v>
      </c>
      <c r="X1781">
        <v>1.166666666666667</v>
      </c>
      <c r="Y1781">
        <v>0</v>
      </c>
      <c r="Z1781">
        <v>0</v>
      </c>
      <c r="AA1781">
        <v>0</v>
      </c>
      <c r="AB1781">
        <v>1.0347930000000001</v>
      </c>
      <c r="AC1781" s="29">
        <v>33.458540333333339</v>
      </c>
      <c r="AD1781">
        <v>0</v>
      </c>
      <c r="AF1781">
        <v>99.98</v>
      </c>
      <c r="AG1781">
        <v>0</v>
      </c>
      <c r="AH1781">
        <v>3.5</v>
      </c>
      <c r="AI1781">
        <v>3.1043790000000002</v>
      </c>
      <c r="AJ1781">
        <v>100.375621</v>
      </c>
      <c r="AK1781" t="s">
        <v>26</v>
      </c>
      <c r="AN1781" s="29">
        <v>0</v>
      </c>
      <c r="AO1781" s="30">
        <f t="shared" si="54"/>
        <v>0</v>
      </c>
      <c r="AP1781" s="30">
        <f t="shared" si="55"/>
        <v>0</v>
      </c>
      <c r="AQ1781" s="30"/>
    </row>
    <row r="1782" spans="1:43" x14ac:dyDescent="0.25">
      <c r="A1782" t="s">
        <v>219</v>
      </c>
      <c r="B1782">
        <v>1975999</v>
      </c>
      <c r="C1782" t="s">
        <v>6302</v>
      </c>
      <c r="D1782">
        <v>1779463</v>
      </c>
      <c r="E1782" t="s">
        <v>6299</v>
      </c>
      <c r="F1782" t="s">
        <v>89</v>
      </c>
      <c r="G1782" t="s">
        <v>90</v>
      </c>
      <c r="H1782" t="s">
        <v>10</v>
      </c>
      <c r="I1782" t="s">
        <v>6300</v>
      </c>
      <c r="J1782" t="s">
        <v>6301</v>
      </c>
      <c r="K1782" t="s">
        <v>271</v>
      </c>
      <c r="L1782" t="s">
        <v>224</v>
      </c>
      <c r="M1782">
        <v>2360</v>
      </c>
      <c r="N1782">
        <v>7</v>
      </c>
      <c r="O1782" s="17">
        <v>45524</v>
      </c>
      <c r="P1782" s="19" t="s">
        <v>102</v>
      </c>
      <c r="Q1782" t="s">
        <v>24</v>
      </c>
      <c r="R1782" s="17">
        <v>45520</v>
      </c>
      <c r="S1782" s="27"/>
      <c r="T1782">
        <v>38.54</v>
      </c>
      <c r="U1782">
        <v>6.126666666666666</v>
      </c>
      <c r="V1782">
        <v>44.666666666666657</v>
      </c>
      <c r="W1782">
        <v>3</v>
      </c>
      <c r="X1782">
        <v>1.563333333333333</v>
      </c>
      <c r="Y1782">
        <v>0</v>
      </c>
      <c r="Z1782">
        <v>0</v>
      </c>
      <c r="AA1782">
        <v>0</v>
      </c>
      <c r="AB1782">
        <v>1.3869</v>
      </c>
      <c r="AC1782" s="29">
        <v>44.8431</v>
      </c>
      <c r="AD1782">
        <v>0</v>
      </c>
      <c r="AF1782">
        <v>134</v>
      </c>
      <c r="AG1782">
        <v>0</v>
      </c>
      <c r="AH1782">
        <v>4.6900000000000004</v>
      </c>
      <c r="AI1782">
        <v>4.1607000000000003</v>
      </c>
      <c r="AJ1782">
        <v>134.52930000000001</v>
      </c>
      <c r="AK1782" t="s">
        <v>26</v>
      </c>
      <c r="AN1782" s="29">
        <v>0</v>
      </c>
      <c r="AO1782" s="30">
        <f t="shared" si="54"/>
        <v>0</v>
      </c>
      <c r="AP1782" s="30">
        <f t="shared" si="55"/>
        <v>0</v>
      </c>
      <c r="AQ1782" s="30"/>
    </row>
    <row r="1783" spans="1:43" x14ac:dyDescent="0.25">
      <c r="A1783" t="s">
        <v>219</v>
      </c>
      <c r="B1783">
        <v>1975986</v>
      </c>
      <c r="C1783" t="s">
        <v>6303</v>
      </c>
      <c r="D1783">
        <v>500564</v>
      </c>
      <c r="E1783" t="s">
        <v>6304</v>
      </c>
      <c r="F1783" t="s">
        <v>89</v>
      </c>
      <c r="G1783" t="s">
        <v>90</v>
      </c>
      <c r="H1783" t="s">
        <v>10</v>
      </c>
      <c r="I1783" t="s">
        <v>6305</v>
      </c>
      <c r="J1783" t="s">
        <v>6306</v>
      </c>
      <c r="K1783" t="s">
        <v>224</v>
      </c>
      <c r="L1783" t="s">
        <v>271</v>
      </c>
      <c r="M1783">
        <v>8290</v>
      </c>
      <c r="N1783">
        <v>19</v>
      </c>
      <c r="O1783" s="17">
        <v>45520</v>
      </c>
      <c r="P1783" s="19" t="s">
        <v>140</v>
      </c>
      <c r="Q1783" t="s">
        <v>24</v>
      </c>
      <c r="R1783" s="17">
        <v>45520</v>
      </c>
      <c r="S1783" s="27"/>
      <c r="T1783">
        <v>121.38</v>
      </c>
      <c r="U1783">
        <v>21.6</v>
      </c>
      <c r="V1783">
        <v>142.97999999999999</v>
      </c>
      <c r="W1783">
        <v>1</v>
      </c>
      <c r="X1783">
        <v>5</v>
      </c>
      <c r="Y1783">
        <v>0</v>
      </c>
      <c r="Z1783">
        <v>0</v>
      </c>
      <c r="AA1783">
        <v>0</v>
      </c>
      <c r="AB1783">
        <v>4.4395290000000003</v>
      </c>
      <c r="AC1783" s="29">
        <v>143.540471</v>
      </c>
      <c r="AD1783">
        <v>0</v>
      </c>
      <c r="AF1783">
        <v>142.97999999999999</v>
      </c>
      <c r="AG1783">
        <v>0</v>
      </c>
      <c r="AH1783">
        <v>5</v>
      </c>
      <c r="AI1783">
        <v>4.4395290000000003</v>
      </c>
      <c r="AJ1783">
        <v>143.540471</v>
      </c>
      <c r="AK1783" t="s">
        <v>25</v>
      </c>
      <c r="AN1783" s="29">
        <v>0</v>
      </c>
      <c r="AO1783" s="30">
        <f t="shared" si="54"/>
        <v>0</v>
      </c>
      <c r="AP1783" s="30">
        <f t="shared" si="55"/>
        <v>0</v>
      </c>
      <c r="AQ1783" s="30"/>
    </row>
    <row r="1784" spans="1:43" x14ac:dyDescent="0.25">
      <c r="A1784" t="s">
        <v>219</v>
      </c>
      <c r="B1784">
        <v>1975965</v>
      </c>
      <c r="C1784" t="s">
        <v>6307</v>
      </c>
      <c r="D1784">
        <v>1078971</v>
      </c>
      <c r="E1784" t="s">
        <v>6308</v>
      </c>
      <c r="F1784" t="s">
        <v>89</v>
      </c>
      <c r="G1784" t="s">
        <v>90</v>
      </c>
      <c r="H1784" t="s">
        <v>10</v>
      </c>
      <c r="I1784" t="s">
        <v>6309</v>
      </c>
      <c r="J1784" t="s">
        <v>6310</v>
      </c>
      <c r="K1784" t="s">
        <v>115</v>
      </c>
      <c r="L1784" t="s">
        <v>271</v>
      </c>
      <c r="M1784">
        <v>8776</v>
      </c>
      <c r="N1784">
        <v>9</v>
      </c>
      <c r="O1784" s="17">
        <v>45520</v>
      </c>
      <c r="P1784" s="19" t="s">
        <v>99</v>
      </c>
      <c r="Q1784" t="s">
        <v>24</v>
      </c>
      <c r="R1784" s="17">
        <v>45520</v>
      </c>
      <c r="S1784" s="27"/>
      <c r="T1784">
        <v>115.24</v>
      </c>
      <c r="U1784">
        <v>14.16</v>
      </c>
      <c r="V1784">
        <v>129.4</v>
      </c>
      <c r="W1784">
        <v>1</v>
      </c>
      <c r="X1784">
        <v>4.53</v>
      </c>
      <c r="Y1784">
        <v>0</v>
      </c>
      <c r="Z1784">
        <v>0</v>
      </c>
      <c r="AA1784">
        <v>0</v>
      </c>
      <c r="AB1784">
        <v>4.0178700000000003</v>
      </c>
      <c r="AC1784" s="29">
        <v>129.91212999999999</v>
      </c>
      <c r="AD1784">
        <v>0</v>
      </c>
      <c r="AF1784">
        <v>129.4</v>
      </c>
      <c r="AG1784">
        <v>0</v>
      </c>
      <c r="AH1784">
        <v>4.53</v>
      </c>
      <c r="AI1784">
        <v>4.0178700000000003</v>
      </c>
      <c r="AJ1784">
        <v>129.91212999999999</v>
      </c>
      <c r="AK1784" t="s">
        <v>25</v>
      </c>
      <c r="AN1784" s="29">
        <v>0</v>
      </c>
      <c r="AO1784" s="30">
        <f t="shared" si="54"/>
        <v>0</v>
      </c>
      <c r="AP1784" s="30">
        <f t="shared" si="55"/>
        <v>0</v>
      </c>
      <c r="AQ1784" s="30"/>
    </row>
    <row r="1785" spans="1:43" x14ac:dyDescent="0.25">
      <c r="A1785" t="s">
        <v>219</v>
      </c>
      <c r="B1785">
        <v>1975948</v>
      </c>
      <c r="C1785" t="s">
        <v>6311</v>
      </c>
      <c r="D1785">
        <v>1078969</v>
      </c>
      <c r="E1785" t="s">
        <v>6312</v>
      </c>
      <c r="F1785" t="s">
        <v>89</v>
      </c>
      <c r="G1785" t="s">
        <v>90</v>
      </c>
      <c r="H1785" t="s">
        <v>10</v>
      </c>
      <c r="I1785" t="s">
        <v>6313</v>
      </c>
      <c r="J1785" t="s">
        <v>6314</v>
      </c>
      <c r="K1785" t="s">
        <v>92</v>
      </c>
      <c r="L1785" t="s">
        <v>231</v>
      </c>
      <c r="M1785">
        <v>8845</v>
      </c>
      <c r="N1785">
        <v>22</v>
      </c>
      <c r="O1785" s="17">
        <v>45520</v>
      </c>
      <c r="P1785" s="19" t="s">
        <v>284</v>
      </c>
      <c r="Q1785" t="s">
        <v>24</v>
      </c>
      <c r="R1785" s="17">
        <v>45520</v>
      </c>
      <c r="S1785" s="27"/>
      <c r="T1785">
        <v>18.346666666666671</v>
      </c>
      <c r="U1785">
        <v>3.316666666666666</v>
      </c>
      <c r="V1785">
        <v>21.66333333333333</v>
      </c>
      <c r="W1785">
        <v>3</v>
      </c>
      <c r="X1785">
        <v>0.75666666666666671</v>
      </c>
      <c r="Y1785">
        <v>0</v>
      </c>
      <c r="Z1785">
        <v>0</v>
      </c>
      <c r="AA1785">
        <v>0</v>
      </c>
      <c r="AB1785">
        <v>0.67264650000000004</v>
      </c>
      <c r="AC1785" s="29">
        <v>21.747353499999999</v>
      </c>
      <c r="AD1785">
        <v>0</v>
      </c>
      <c r="AF1785">
        <v>64.989999999999995</v>
      </c>
      <c r="AG1785">
        <v>0</v>
      </c>
      <c r="AH1785">
        <v>2.27</v>
      </c>
      <c r="AI1785">
        <v>2.0179395000000002</v>
      </c>
      <c r="AJ1785">
        <v>65.242060499999994</v>
      </c>
      <c r="AK1785" t="s">
        <v>26</v>
      </c>
      <c r="AN1785" s="29">
        <v>0</v>
      </c>
      <c r="AO1785" s="30">
        <f t="shared" si="54"/>
        <v>0</v>
      </c>
      <c r="AP1785" s="30">
        <f t="shared" si="55"/>
        <v>0</v>
      </c>
      <c r="AQ1785" s="30"/>
    </row>
    <row r="1786" spans="1:43" x14ac:dyDescent="0.25">
      <c r="A1786" t="s">
        <v>219</v>
      </c>
      <c r="B1786">
        <v>1975948</v>
      </c>
      <c r="C1786" t="s">
        <v>6315</v>
      </c>
      <c r="D1786">
        <v>1078970</v>
      </c>
      <c r="E1786" t="s">
        <v>6312</v>
      </c>
      <c r="F1786" t="s">
        <v>89</v>
      </c>
      <c r="G1786" t="s">
        <v>90</v>
      </c>
      <c r="H1786" t="s">
        <v>10</v>
      </c>
      <c r="I1786" t="s">
        <v>6316</v>
      </c>
      <c r="J1786" t="s">
        <v>6317</v>
      </c>
      <c r="K1786" t="s">
        <v>92</v>
      </c>
      <c r="L1786" t="s">
        <v>231</v>
      </c>
      <c r="M1786">
        <v>8845</v>
      </c>
      <c r="N1786">
        <v>21</v>
      </c>
      <c r="O1786" s="17">
        <v>45520</v>
      </c>
      <c r="P1786" s="19" t="s">
        <v>284</v>
      </c>
      <c r="Q1786" t="s">
        <v>24</v>
      </c>
      <c r="R1786" s="17">
        <v>45520</v>
      </c>
      <c r="S1786" s="27"/>
      <c r="T1786">
        <v>18.346666666666671</v>
      </c>
      <c r="U1786">
        <v>3.316666666666666</v>
      </c>
      <c r="V1786">
        <v>21.66333333333333</v>
      </c>
      <c r="W1786">
        <v>3</v>
      </c>
      <c r="X1786">
        <v>0.75666666666666671</v>
      </c>
      <c r="Y1786">
        <v>0</v>
      </c>
      <c r="Z1786">
        <v>0</v>
      </c>
      <c r="AA1786">
        <v>0</v>
      </c>
      <c r="AB1786">
        <v>0.67264650000000004</v>
      </c>
      <c r="AC1786" s="29">
        <v>21.747353499999999</v>
      </c>
      <c r="AD1786">
        <v>0</v>
      </c>
      <c r="AF1786">
        <v>64.989999999999995</v>
      </c>
      <c r="AG1786">
        <v>0</v>
      </c>
      <c r="AH1786">
        <v>2.27</v>
      </c>
      <c r="AI1786">
        <v>2.0179395000000002</v>
      </c>
      <c r="AJ1786">
        <v>65.242060499999994</v>
      </c>
      <c r="AK1786" t="s">
        <v>26</v>
      </c>
      <c r="AN1786" s="29">
        <v>0</v>
      </c>
      <c r="AO1786" s="30">
        <f t="shared" si="54"/>
        <v>0</v>
      </c>
      <c r="AP1786" s="30">
        <f t="shared" si="55"/>
        <v>0</v>
      </c>
      <c r="AQ1786" s="30"/>
    </row>
    <row r="1787" spans="1:43" x14ac:dyDescent="0.25">
      <c r="A1787" t="s">
        <v>219</v>
      </c>
      <c r="B1787">
        <v>1975948</v>
      </c>
      <c r="C1787" t="s">
        <v>6318</v>
      </c>
      <c r="D1787">
        <v>1078968</v>
      </c>
      <c r="E1787" t="s">
        <v>6312</v>
      </c>
      <c r="F1787" t="s">
        <v>89</v>
      </c>
      <c r="G1787" t="s">
        <v>90</v>
      </c>
      <c r="H1787" t="s">
        <v>10</v>
      </c>
      <c r="I1787" t="s">
        <v>6319</v>
      </c>
      <c r="J1787" t="s">
        <v>6320</v>
      </c>
      <c r="K1787" t="s">
        <v>92</v>
      </c>
      <c r="L1787" t="s">
        <v>231</v>
      </c>
      <c r="M1787">
        <v>8845</v>
      </c>
      <c r="N1787">
        <v>19</v>
      </c>
      <c r="O1787" s="17">
        <v>45520</v>
      </c>
      <c r="P1787" s="19" t="s">
        <v>284</v>
      </c>
      <c r="Q1787" t="s">
        <v>24</v>
      </c>
      <c r="R1787" s="17">
        <v>45520</v>
      </c>
      <c r="S1787" s="27"/>
      <c r="T1787">
        <v>18.346666666666671</v>
      </c>
      <c r="U1787">
        <v>3.316666666666666</v>
      </c>
      <c r="V1787">
        <v>21.66333333333333</v>
      </c>
      <c r="W1787">
        <v>3</v>
      </c>
      <c r="X1787">
        <v>0.75666666666666671</v>
      </c>
      <c r="Y1787">
        <v>0</v>
      </c>
      <c r="Z1787">
        <v>0</v>
      </c>
      <c r="AA1787">
        <v>0</v>
      </c>
      <c r="AB1787">
        <v>0.67264650000000004</v>
      </c>
      <c r="AC1787" s="29">
        <v>21.747353499999999</v>
      </c>
      <c r="AD1787">
        <v>0</v>
      </c>
      <c r="AF1787">
        <v>64.989999999999995</v>
      </c>
      <c r="AG1787">
        <v>0</v>
      </c>
      <c r="AH1787">
        <v>2.27</v>
      </c>
      <c r="AI1787">
        <v>2.0179395000000002</v>
      </c>
      <c r="AJ1787">
        <v>65.242060499999994</v>
      </c>
      <c r="AK1787" t="s">
        <v>26</v>
      </c>
      <c r="AN1787" s="29">
        <v>0</v>
      </c>
      <c r="AO1787" s="30">
        <f t="shared" si="54"/>
        <v>0</v>
      </c>
      <c r="AP1787" s="30">
        <f t="shared" si="55"/>
        <v>0</v>
      </c>
      <c r="AQ1787" s="30"/>
    </row>
    <row r="1788" spans="1:43" x14ac:dyDescent="0.25">
      <c r="A1788" t="s">
        <v>219</v>
      </c>
      <c r="B1788">
        <v>1975939</v>
      </c>
      <c r="C1788" t="s">
        <v>6321</v>
      </c>
      <c r="D1788">
        <v>1078966</v>
      </c>
      <c r="E1788" t="s">
        <v>6322</v>
      </c>
      <c r="F1788" t="s">
        <v>89</v>
      </c>
      <c r="G1788" t="s">
        <v>90</v>
      </c>
      <c r="H1788" t="s">
        <v>10</v>
      </c>
      <c r="I1788" t="s">
        <v>6323</v>
      </c>
      <c r="J1788" t="s">
        <v>6324</v>
      </c>
      <c r="K1788" t="s">
        <v>95</v>
      </c>
      <c r="L1788" t="s">
        <v>271</v>
      </c>
      <c r="M1788">
        <v>2385</v>
      </c>
      <c r="N1788">
        <v>32</v>
      </c>
      <c r="O1788" s="17">
        <v>45520</v>
      </c>
      <c r="P1788" s="19" t="s">
        <v>144</v>
      </c>
      <c r="Q1788" t="s">
        <v>24</v>
      </c>
      <c r="R1788" s="17">
        <v>45520</v>
      </c>
      <c r="S1788" s="27"/>
      <c r="T1788">
        <v>122.06</v>
      </c>
      <c r="U1788">
        <v>7.44</v>
      </c>
      <c r="V1788">
        <v>129.5</v>
      </c>
      <c r="W1788">
        <v>1</v>
      </c>
      <c r="X1788">
        <v>4.53</v>
      </c>
      <c r="Y1788">
        <v>0</v>
      </c>
      <c r="Z1788">
        <v>0</v>
      </c>
      <c r="AA1788">
        <v>0</v>
      </c>
      <c r="AB1788">
        <v>4.020975</v>
      </c>
      <c r="AC1788" s="29">
        <v>130.00902500000001</v>
      </c>
      <c r="AD1788">
        <v>0</v>
      </c>
      <c r="AF1788">
        <v>129.5</v>
      </c>
      <c r="AG1788">
        <v>0</v>
      </c>
      <c r="AH1788">
        <v>4.53</v>
      </c>
      <c r="AI1788">
        <v>4.020975</v>
      </c>
      <c r="AJ1788">
        <v>130.00902500000001</v>
      </c>
      <c r="AK1788" t="s">
        <v>25</v>
      </c>
      <c r="AN1788" s="29">
        <v>0</v>
      </c>
      <c r="AO1788" s="30">
        <f t="shared" si="54"/>
        <v>0</v>
      </c>
      <c r="AP1788" s="30">
        <f t="shared" si="55"/>
        <v>0</v>
      </c>
      <c r="AQ1788" s="30"/>
    </row>
    <row r="1789" spans="1:43" x14ac:dyDescent="0.25">
      <c r="A1789" t="s">
        <v>219</v>
      </c>
      <c r="B1789">
        <v>1975917</v>
      </c>
      <c r="C1789" t="s">
        <v>6325</v>
      </c>
      <c r="D1789">
        <v>1078960</v>
      </c>
      <c r="E1789" t="s">
        <v>6326</v>
      </c>
      <c r="F1789" t="s">
        <v>89</v>
      </c>
      <c r="G1789" t="s">
        <v>90</v>
      </c>
      <c r="H1789" t="s">
        <v>10</v>
      </c>
      <c r="I1789" t="s">
        <v>6327</v>
      </c>
      <c r="J1789" t="s">
        <v>6328</v>
      </c>
      <c r="K1789" t="s">
        <v>92</v>
      </c>
      <c r="L1789" t="s">
        <v>231</v>
      </c>
      <c r="M1789">
        <v>8845</v>
      </c>
      <c r="N1789">
        <v>6</v>
      </c>
      <c r="O1789" s="17">
        <v>45520</v>
      </c>
      <c r="P1789" s="19" t="s">
        <v>284</v>
      </c>
      <c r="Q1789" t="s">
        <v>24</v>
      </c>
      <c r="R1789" s="17">
        <v>45520</v>
      </c>
      <c r="S1789" s="27"/>
      <c r="T1789">
        <v>55.04</v>
      </c>
      <c r="U1789">
        <v>9.9499999999999993</v>
      </c>
      <c r="V1789">
        <v>64.989999999999995</v>
      </c>
      <c r="W1789">
        <v>1</v>
      </c>
      <c r="X1789">
        <v>2.27</v>
      </c>
      <c r="Y1789">
        <v>0</v>
      </c>
      <c r="Z1789">
        <v>0</v>
      </c>
      <c r="AA1789">
        <v>0</v>
      </c>
      <c r="AB1789">
        <v>2.0179395000000002</v>
      </c>
      <c r="AC1789" s="29">
        <v>65.242060499999994</v>
      </c>
      <c r="AD1789">
        <v>0</v>
      </c>
      <c r="AF1789">
        <v>64.989999999999995</v>
      </c>
      <c r="AG1789">
        <v>0</v>
      </c>
      <c r="AH1789">
        <v>2.27</v>
      </c>
      <c r="AI1789">
        <v>2.0179395000000002</v>
      </c>
      <c r="AJ1789">
        <v>65.242060499999994</v>
      </c>
      <c r="AK1789" t="s">
        <v>25</v>
      </c>
      <c r="AN1789" s="29">
        <v>0</v>
      </c>
      <c r="AO1789" s="30">
        <f t="shared" si="54"/>
        <v>0</v>
      </c>
      <c r="AP1789" s="30">
        <f t="shared" si="55"/>
        <v>0</v>
      </c>
      <c r="AQ1789" s="30"/>
    </row>
    <row r="1790" spans="1:43" x14ac:dyDescent="0.25">
      <c r="A1790" t="s">
        <v>219</v>
      </c>
      <c r="B1790">
        <v>1975890</v>
      </c>
      <c r="C1790" t="s">
        <v>6329</v>
      </c>
      <c r="D1790">
        <v>1779438</v>
      </c>
      <c r="E1790" t="s">
        <v>6330</v>
      </c>
      <c r="F1790" t="s">
        <v>89</v>
      </c>
      <c r="G1790" t="s">
        <v>90</v>
      </c>
      <c r="H1790" t="s">
        <v>10</v>
      </c>
      <c r="I1790" t="s">
        <v>6331</v>
      </c>
      <c r="J1790" t="s">
        <v>6332</v>
      </c>
      <c r="K1790" t="s">
        <v>1011</v>
      </c>
      <c r="L1790" t="s">
        <v>94</v>
      </c>
      <c r="M1790">
        <v>8740</v>
      </c>
      <c r="N1790">
        <v>47</v>
      </c>
      <c r="O1790" s="17">
        <v>45522</v>
      </c>
      <c r="P1790" s="19" t="s">
        <v>101</v>
      </c>
      <c r="Q1790" t="s">
        <v>24</v>
      </c>
      <c r="R1790" s="17">
        <v>45520</v>
      </c>
      <c r="S1790" s="27"/>
      <c r="T1790">
        <v>153.43</v>
      </c>
      <c r="U1790">
        <v>12</v>
      </c>
      <c r="V1790">
        <v>165.43</v>
      </c>
      <c r="W1790">
        <v>1</v>
      </c>
      <c r="X1790">
        <v>5.79</v>
      </c>
      <c r="Y1790">
        <v>0</v>
      </c>
      <c r="Z1790">
        <v>0</v>
      </c>
      <c r="AA1790">
        <v>0</v>
      </c>
      <c r="AB1790">
        <v>5.1366015000000003</v>
      </c>
      <c r="AC1790" s="29">
        <v>166.08339849999999</v>
      </c>
      <c r="AD1790">
        <v>0</v>
      </c>
      <c r="AF1790">
        <v>165.43</v>
      </c>
      <c r="AG1790">
        <v>0</v>
      </c>
      <c r="AH1790">
        <v>5.79</v>
      </c>
      <c r="AI1790">
        <v>5.1366015000000003</v>
      </c>
      <c r="AJ1790">
        <v>166.08339849999999</v>
      </c>
      <c r="AK1790" t="s">
        <v>25</v>
      </c>
      <c r="AN1790" s="29">
        <v>0</v>
      </c>
      <c r="AO1790" s="30">
        <f t="shared" si="54"/>
        <v>0</v>
      </c>
      <c r="AP1790" s="30">
        <f t="shared" si="55"/>
        <v>0</v>
      </c>
      <c r="AQ1790" s="30"/>
    </row>
    <row r="1791" spans="1:43" x14ac:dyDescent="0.25">
      <c r="A1791" t="s">
        <v>219</v>
      </c>
      <c r="B1791">
        <v>1975883</v>
      </c>
      <c r="C1791" t="s">
        <v>6333</v>
      </c>
      <c r="D1791">
        <v>1779434</v>
      </c>
      <c r="E1791" t="s">
        <v>6334</v>
      </c>
      <c r="F1791" t="s">
        <v>89</v>
      </c>
      <c r="G1791" t="s">
        <v>90</v>
      </c>
      <c r="H1791" t="s">
        <v>137</v>
      </c>
      <c r="I1791" t="s">
        <v>6335</v>
      </c>
      <c r="J1791" t="s">
        <v>6336</v>
      </c>
      <c r="K1791" t="s">
        <v>231</v>
      </c>
      <c r="L1791" t="s">
        <v>470</v>
      </c>
      <c r="M1791">
        <v>8270</v>
      </c>
      <c r="N1791">
        <v>17</v>
      </c>
      <c r="O1791" s="17">
        <v>45523</v>
      </c>
      <c r="P1791" s="19" t="s">
        <v>125</v>
      </c>
      <c r="Q1791" t="s">
        <v>24</v>
      </c>
      <c r="R1791" s="17">
        <v>45520</v>
      </c>
      <c r="S1791" s="27"/>
      <c r="T1791">
        <v>94.51</v>
      </c>
      <c r="U1791">
        <v>11.77</v>
      </c>
      <c r="V1791">
        <v>106.28</v>
      </c>
      <c r="W1791">
        <v>1</v>
      </c>
      <c r="X1791">
        <v>3.72</v>
      </c>
      <c r="Y1791">
        <v>0</v>
      </c>
      <c r="Z1791">
        <v>0</v>
      </c>
      <c r="AA1791">
        <v>0</v>
      </c>
      <c r="AB1791">
        <v>5.4999900000000004</v>
      </c>
      <c r="AC1791" s="29">
        <v>104.50001</v>
      </c>
      <c r="AD1791">
        <v>0</v>
      </c>
      <c r="AF1791">
        <v>106.28</v>
      </c>
      <c r="AG1791">
        <v>0</v>
      </c>
      <c r="AH1791">
        <v>3.72</v>
      </c>
      <c r="AI1791">
        <v>5.4999900000000004</v>
      </c>
      <c r="AJ1791">
        <v>104.50001</v>
      </c>
      <c r="AK1791" t="s">
        <v>25</v>
      </c>
      <c r="AN1791" s="29">
        <v>0</v>
      </c>
      <c r="AO1791" s="30">
        <f t="shared" si="54"/>
        <v>0</v>
      </c>
      <c r="AP1791" s="30">
        <f t="shared" si="55"/>
        <v>0</v>
      </c>
      <c r="AQ1791" s="30"/>
    </row>
    <row r="1792" spans="1:43" x14ac:dyDescent="0.25">
      <c r="A1792" t="s">
        <v>219</v>
      </c>
      <c r="B1792">
        <v>1975877</v>
      </c>
      <c r="C1792" t="s">
        <v>6337</v>
      </c>
      <c r="D1792">
        <v>500558</v>
      </c>
      <c r="E1792" t="s">
        <v>6338</v>
      </c>
      <c r="F1792" t="s">
        <v>89</v>
      </c>
      <c r="G1792" t="s">
        <v>90</v>
      </c>
      <c r="H1792" t="s">
        <v>14</v>
      </c>
      <c r="I1792" t="s">
        <v>6339</v>
      </c>
      <c r="J1792" t="s">
        <v>6340</v>
      </c>
      <c r="K1792" t="s">
        <v>224</v>
      </c>
      <c r="L1792" t="s">
        <v>271</v>
      </c>
      <c r="M1792">
        <v>2400</v>
      </c>
      <c r="N1792">
        <v>11</v>
      </c>
      <c r="O1792" s="17">
        <v>45536</v>
      </c>
      <c r="P1792" s="19" t="s">
        <v>96</v>
      </c>
      <c r="Q1792" t="s">
        <v>24</v>
      </c>
      <c r="R1792" s="17">
        <v>45520</v>
      </c>
      <c r="S1792" s="27"/>
      <c r="T1792">
        <v>39.973333333333343</v>
      </c>
      <c r="U1792">
        <v>7.2</v>
      </c>
      <c r="V1792">
        <v>47.173333333333339</v>
      </c>
      <c r="W1792">
        <v>3</v>
      </c>
      <c r="X1792">
        <v>1.65</v>
      </c>
      <c r="Y1792">
        <v>0</v>
      </c>
      <c r="Z1792">
        <v>0</v>
      </c>
      <c r="AA1792">
        <v>0</v>
      </c>
      <c r="AB1792">
        <v>1.4647319999999999</v>
      </c>
      <c r="AC1792" s="29">
        <v>47.358601333333333</v>
      </c>
      <c r="AD1792">
        <v>0</v>
      </c>
      <c r="AF1792">
        <v>141.52000000000001</v>
      </c>
      <c r="AG1792">
        <v>0</v>
      </c>
      <c r="AH1792">
        <v>4.95</v>
      </c>
      <c r="AI1792">
        <v>4.394196</v>
      </c>
      <c r="AJ1792">
        <v>142.07580400000001</v>
      </c>
      <c r="AK1792" t="s">
        <v>26</v>
      </c>
      <c r="AN1792" s="29">
        <v>0</v>
      </c>
      <c r="AO1792" s="30">
        <f t="shared" si="54"/>
        <v>0</v>
      </c>
      <c r="AP1792" s="30">
        <f t="shared" si="55"/>
        <v>0</v>
      </c>
      <c r="AQ1792" s="30"/>
    </row>
    <row r="1793" spans="1:43" x14ac:dyDescent="0.25">
      <c r="A1793" t="s">
        <v>219</v>
      </c>
      <c r="B1793">
        <v>1975877</v>
      </c>
      <c r="C1793" t="s">
        <v>6341</v>
      </c>
      <c r="D1793">
        <v>1779437</v>
      </c>
      <c r="E1793" t="s">
        <v>6338</v>
      </c>
      <c r="F1793" t="s">
        <v>89</v>
      </c>
      <c r="G1793" t="s">
        <v>90</v>
      </c>
      <c r="H1793" t="s">
        <v>14</v>
      </c>
      <c r="I1793" t="s">
        <v>6339</v>
      </c>
      <c r="J1793" t="s">
        <v>6340</v>
      </c>
      <c r="K1793" t="s">
        <v>271</v>
      </c>
      <c r="L1793" t="s">
        <v>224</v>
      </c>
      <c r="M1793">
        <v>2705</v>
      </c>
      <c r="N1793">
        <v>31</v>
      </c>
      <c r="O1793" s="17">
        <v>45536</v>
      </c>
      <c r="P1793" s="19" t="s">
        <v>746</v>
      </c>
      <c r="Q1793" t="s">
        <v>24</v>
      </c>
      <c r="R1793" s="17">
        <v>45520</v>
      </c>
      <c r="S1793" s="27"/>
      <c r="T1793">
        <v>27.206666666666671</v>
      </c>
      <c r="U1793">
        <v>6.126666666666666</v>
      </c>
      <c r="V1793">
        <v>33.333333333333343</v>
      </c>
      <c r="W1793">
        <v>3</v>
      </c>
      <c r="X1793">
        <v>1.166666666666667</v>
      </c>
      <c r="Y1793">
        <v>0</v>
      </c>
      <c r="Z1793">
        <v>0</v>
      </c>
      <c r="AA1793">
        <v>0</v>
      </c>
      <c r="AB1793">
        <v>1.0349999999999999</v>
      </c>
      <c r="AC1793" s="29">
        <v>33.465000000000003</v>
      </c>
      <c r="AD1793">
        <v>0</v>
      </c>
      <c r="AF1793">
        <v>100</v>
      </c>
      <c r="AG1793">
        <v>0</v>
      </c>
      <c r="AH1793">
        <v>3.5</v>
      </c>
      <c r="AI1793">
        <v>3.105</v>
      </c>
      <c r="AJ1793">
        <v>100.395</v>
      </c>
      <c r="AK1793" t="s">
        <v>26</v>
      </c>
      <c r="AN1793" s="29">
        <v>0</v>
      </c>
      <c r="AO1793" s="30">
        <f t="shared" si="54"/>
        <v>0</v>
      </c>
      <c r="AP1793" s="30">
        <f t="shared" si="55"/>
        <v>0</v>
      </c>
      <c r="AQ1793" s="30"/>
    </row>
    <row r="1794" spans="1:43" x14ac:dyDescent="0.25">
      <c r="A1794" t="s">
        <v>219</v>
      </c>
      <c r="B1794">
        <v>1975856</v>
      </c>
      <c r="C1794" t="s">
        <v>6342</v>
      </c>
      <c r="D1794">
        <v>1078953</v>
      </c>
      <c r="E1794" t="s">
        <v>6343</v>
      </c>
      <c r="F1794" t="s">
        <v>89</v>
      </c>
      <c r="G1794" t="s">
        <v>90</v>
      </c>
      <c r="H1794" t="s">
        <v>10</v>
      </c>
      <c r="I1794" t="s">
        <v>6344</v>
      </c>
      <c r="J1794" t="s">
        <v>6345</v>
      </c>
      <c r="K1794" t="s">
        <v>115</v>
      </c>
      <c r="L1794" t="s">
        <v>3552</v>
      </c>
      <c r="M1794">
        <v>8405</v>
      </c>
      <c r="N1794">
        <v>44</v>
      </c>
      <c r="O1794" s="17">
        <v>45520</v>
      </c>
      <c r="P1794" s="19" t="s">
        <v>1760</v>
      </c>
      <c r="Q1794" t="s">
        <v>24</v>
      </c>
      <c r="R1794" s="17">
        <v>45520</v>
      </c>
      <c r="S1794" s="27"/>
      <c r="T1794">
        <v>5.8179999999999996</v>
      </c>
      <c r="U1794">
        <v>0.8859999999999999</v>
      </c>
      <c r="V1794">
        <v>6.7040000000000006</v>
      </c>
      <c r="W1794">
        <v>10</v>
      </c>
      <c r="X1794">
        <v>0.23499999999999999</v>
      </c>
      <c r="Y1794">
        <v>0</v>
      </c>
      <c r="Z1794">
        <v>0</v>
      </c>
      <c r="AA1794">
        <v>0</v>
      </c>
      <c r="AB1794">
        <v>0.20815919999999999</v>
      </c>
      <c r="AC1794" s="29">
        <v>6.7308408000000002</v>
      </c>
      <c r="AD1794">
        <v>0</v>
      </c>
      <c r="AF1794">
        <v>67.040000000000006</v>
      </c>
      <c r="AG1794">
        <v>0</v>
      </c>
      <c r="AH1794">
        <v>2.35</v>
      </c>
      <c r="AI1794">
        <v>2.0815920000000001</v>
      </c>
      <c r="AJ1794">
        <v>67.308408</v>
      </c>
      <c r="AK1794" t="s">
        <v>33</v>
      </c>
      <c r="AN1794" s="29">
        <v>0</v>
      </c>
      <c r="AO1794" s="30">
        <f t="shared" ref="AO1794:AO1857" si="56">AN1794*(45%-14.25%-2%)</f>
        <v>0</v>
      </c>
      <c r="AP1794" s="30">
        <f t="shared" ref="AP1794:AP1857" si="57">AO1794/W1794</f>
        <v>0</v>
      </c>
      <c r="AQ1794" s="30"/>
    </row>
    <row r="1795" spans="1:43" x14ac:dyDescent="0.25">
      <c r="A1795" t="s">
        <v>219</v>
      </c>
      <c r="B1795">
        <v>1975851</v>
      </c>
      <c r="C1795" t="s">
        <v>6346</v>
      </c>
      <c r="D1795">
        <v>1078954</v>
      </c>
      <c r="E1795" t="s">
        <v>6347</v>
      </c>
      <c r="F1795" t="s">
        <v>89</v>
      </c>
      <c r="G1795" t="s">
        <v>90</v>
      </c>
      <c r="H1795" t="s">
        <v>14</v>
      </c>
      <c r="I1795" t="s">
        <v>6348</v>
      </c>
      <c r="J1795" t="s">
        <v>6349</v>
      </c>
      <c r="K1795" t="s">
        <v>92</v>
      </c>
      <c r="L1795" t="s">
        <v>271</v>
      </c>
      <c r="M1795">
        <v>831</v>
      </c>
      <c r="N1795">
        <v>29</v>
      </c>
      <c r="O1795" s="17">
        <v>45524</v>
      </c>
      <c r="P1795" s="19" t="s">
        <v>122</v>
      </c>
      <c r="Q1795" t="s">
        <v>24</v>
      </c>
      <c r="R1795" s="17">
        <v>45520</v>
      </c>
      <c r="S1795" s="27"/>
      <c r="T1795">
        <v>76.7</v>
      </c>
      <c r="U1795">
        <v>5.2066666666666661</v>
      </c>
      <c r="V1795">
        <v>81.906666666666666</v>
      </c>
      <c r="W1795">
        <v>3</v>
      </c>
      <c r="X1795">
        <v>2.8666666666666671</v>
      </c>
      <c r="Y1795">
        <v>0</v>
      </c>
      <c r="Z1795">
        <v>0</v>
      </c>
      <c r="AA1795">
        <v>0</v>
      </c>
      <c r="AB1795">
        <v>2.543202</v>
      </c>
      <c r="AC1795" s="29">
        <v>82.230131333333333</v>
      </c>
      <c r="AD1795">
        <v>0</v>
      </c>
      <c r="AF1795">
        <v>245.72</v>
      </c>
      <c r="AG1795">
        <v>0</v>
      </c>
      <c r="AH1795">
        <v>8.6</v>
      </c>
      <c r="AI1795">
        <v>7.6296059999999999</v>
      </c>
      <c r="AJ1795">
        <v>246.690394</v>
      </c>
      <c r="AK1795" t="s">
        <v>26</v>
      </c>
      <c r="AN1795" s="29">
        <v>0</v>
      </c>
      <c r="AO1795" s="30">
        <f t="shared" si="56"/>
        <v>0</v>
      </c>
      <c r="AP1795" s="30">
        <f t="shared" si="57"/>
        <v>0</v>
      </c>
      <c r="AQ1795" s="30"/>
    </row>
    <row r="1796" spans="1:43" x14ac:dyDescent="0.25">
      <c r="A1796" t="s">
        <v>219</v>
      </c>
      <c r="B1796">
        <v>1975824</v>
      </c>
      <c r="C1796" t="s">
        <v>6350</v>
      </c>
      <c r="D1796">
        <v>1779419</v>
      </c>
      <c r="E1796" t="s">
        <v>6351</v>
      </c>
      <c r="F1796" t="s">
        <v>89</v>
      </c>
      <c r="G1796" t="s">
        <v>90</v>
      </c>
      <c r="H1796" t="s">
        <v>137</v>
      </c>
      <c r="I1796" t="s">
        <v>6352</v>
      </c>
      <c r="J1796" t="s">
        <v>6353</v>
      </c>
      <c r="K1796" t="s">
        <v>271</v>
      </c>
      <c r="L1796" t="s">
        <v>91</v>
      </c>
      <c r="M1796">
        <v>8530</v>
      </c>
      <c r="N1796">
        <v>27</v>
      </c>
      <c r="O1796" s="17">
        <v>45521</v>
      </c>
      <c r="P1796" s="19" t="s">
        <v>152</v>
      </c>
      <c r="Q1796" t="s">
        <v>24</v>
      </c>
      <c r="R1796" s="17">
        <v>45520</v>
      </c>
      <c r="S1796" s="27"/>
      <c r="T1796">
        <v>172.89333333333329</v>
      </c>
      <c r="U1796">
        <v>3.746666666666667</v>
      </c>
      <c r="V1796">
        <v>176.64</v>
      </c>
      <c r="W1796">
        <v>3</v>
      </c>
      <c r="X1796">
        <v>6.1833333333333336</v>
      </c>
      <c r="Y1796">
        <v>0</v>
      </c>
      <c r="Z1796">
        <v>0</v>
      </c>
      <c r="AA1796">
        <v>0</v>
      </c>
      <c r="AB1796">
        <v>9.141119999999999</v>
      </c>
      <c r="AC1796" s="29">
        <v>173.68221333333329</v>
      </c>
      <c r="AD1796">
        <v>0</v>
      </c>
      <c r="AF1796">
        <v>529.91999999999996</v>
      </c>
      <c r="AG1796">
        <v>0</v>
      </c>
      <c r="AH1796">
        <v>18.55</v>
      </c>
      <c r="AI1796">
        <v>27.423359999999999</v>
      </c>
      <c r="AJ1796">
        <v>521.04663999999991</v>
      </c>
      <c r="AK1796" t="s">
        <v>26</v>
      </c>
      <c r="AN1796" s="29">
        <v>0</v>
      </c>
      <c r="AO1796" s="30">
        <f t="shared" si="56"/>
        <v>0</v>
      </c>
      <c r="AP1796" s="30">
        <f t="shared" si="57"/>
        <v>0</v>
      </c>
      <c r="AQ1796" s="30"/>
    </row>
    <row r="1797" spans="1:43" x14ac:dyDescent="0.25">
      <c r="A1797" t="s">
        <v>219</v>
      </c>
      <c r="B1797">
        <v>1975816</v>
      </c>
      <c r="C1797" t="s">
        <v>6354</v>
      </c>
      <c r="D1797">
        <v>1779404</v>
      </c>
      <c r="E1797" t="s">
        <v>6355</v>
      </c>
      <c r="F1797" t="s">
        <v>89</v>
      </c>
      <c r="G1797" t="s">
        <v>90</v>
      </c>
      <c r="H1797" t="s">
        <v>10</v>
      </c>
      <c r="I1797" t="s">
        <v>6356</v>
      </c>
      <c r="J1797" t="s">
        <v>6357</v>
      </c>
      <c r="K1797" t="s">
        <v>266</v>
      </c>
      <c r="L1797" t="s">
        <v>224</v>
      </c>
      <c r="M1797">
        <v>8486</v>
      </c>
      <c r="N1797">
        <v>4</v>
      </c>
      <c r="O1797" s="17">
        <v>45521</v>
      </c>
      <c r="P1797" s="19" t="s">
        <v>488</v>
      </c>
      <c r="Q1797" t="s">
        <v>24</v>
      </c>
      <c r="R1797" s="17">
        <v>45520</v>
      </c>
      <c r="S1797" s="27"/>
      <c r="T1797">
        <v>42.77</v>
      </c>
      <c r="U1797">
        <v>5.5566666666666684</v>
      </c>
      <c r="V1797">
        <v>48.326666666666661</v>
      </c>
      <c r="W1797">
        <v>3</v>
      </c>
      <c r="X1797">
        <v>1.69</v>
      </c>
      <c r="Y1797">
        <v>0</v>
      </c>
      <c r="Z1797">
        <v>0</v>
      </c>
      <c r="AA1797">
        <v>0</v>
      </c>
      <c r="AB1797">
        <v>1.500543</v>
      </c>
      <c r="AC1797" s="29">
        <v>48.516123666666658</v>
      </c>
      <c r="AD1797">
        <v>0</v>
      </c>
      <c r="AF1797">
        <v>144.97999999999999</v>
      </c>
      <c r="AG1797">
        <v>0</v>
      </c>
      <c r="AH1797">
        <v>5.07</v>
      </c>
      <c r="AI1797">
        <v>4.5016290000000003</v>
      </c>
      <c r="AJ1797">
        <v>145.548371</v>
      </c>
      <c r="AK1797" t="s">
        <v>26</v>
      </c>
      <c r="AN1797" s="29">
        <v>11.8</v>
      </c>
      <c r="AO1797" s="30">
        <f t="shared" si="56"/>
        <v>3.3925000000000001</v>
      </c>
      <c r="AP1797" s="30">
        <f t="shared" si="57"/>
        <v>1.1308333333333334</v>
      </c>
      <c r="AQ1797" s="30"/>
    </row>
    <row r="1798" spans="1:43" x14ac:dyDescent="0.25">
      <c r="A1798" t="s">
        <v>219</v>
      </c>
      <c r="B1798">
        <v>1975816</v>
      </c>
      <c r="C1798" t="s">
        <v>6358</v>
      </c>
      <c r="D1798">
        <v>1779405</v>
      </c>
      <c r="E1798" t="s">
        <v>6355</v>
      </c>
      <c r="F1798" t="s">
        <v>89</v>
      </c>
      <c r="G1798" t="s">
        <v>90</v>
      </c>
      <c r="H1798" t="s">
        <v>10</v>
      </c>
      <c r="I1798" t="s">
        <v>6359</v>
      </c>
      <c r="J1798" t="s">
        <v>6360</v>
      </c>
      <c r="K1798" t="s">
        <v>266</v>
      </c>
      <c r="L1798" t="s">
        <v>224</v>
      </c>
      <c r="M1798">
        <v>8486</v>
      </c>
      <c r="N1798">
        <v>3</v>
      </c>
      <c r="O1798" s="17">
        <v>45521</v>
      </c>
      <c r="P1798" s="19" t="s">
        <v>488</v>
      </c>
      <c r="Q1798" t="s">
        <v>24</v>
      </c>
      <c r="R1798" s="17">
        <v>45520</v>
      </c>
      <c r="S1798" s="27"/>
      <c r="T1798">
        <v>42.77</v>
      </c>
      <c r="U1798">
        <v>5.5566666666666684</v>
      </c>
      <c r="V1798">
        <v>48.326666666666661</v>
      </c>
      <c r="W1798">
        <v>3</v>
      </c>
      <c r="X1798">
        <v>1.69</v>
      </c>
      <c r="Y1798">
        <v>0</v>
      </c>
      <c r="Z1798">
        <v>0</v>
      </c>
      <c r="AA1798">
        <v>0</v>
      </c>
      <c r="AB1798">
        <v>1.500543</v>
      </c>
      <c r="AC1798" s="29">
        <v>48.516123666666658</v>
      </c>
      <c r="AD1798">
        <v>0</v>
      </c>
      <c r="AF1798">
        <v>144.97999999999999</v>
      </c>
      <c r="AG1798">
        <v>0</v>
      </c>
      <c r="AH1798">
        <v>5.07</v>
      </c>
      <c r="AI1798">
        <v>4.5016290000000003</v>
      </c>
      <c r="AJ1798">
        <v>145.548371</v>
      </c>
      <c r="AK1798" t="s">
        <v>26</v>
      </c>
      <c r="AN1798" s="29">
        <v>11.8</v>
      </c>
      <c r="AO1798" s="30">
        <f t="shared" si="56"/>
        <v>3.3925000000000001</v>
      </c>
      <c r="AP1798" s="30">
        <f t="shared" si="57"/>
        <v>1.1308333333333334</v>
      </c>
      <c r="AQ1798" s="30"/>
    </row>
    <row r="1799" spans="1:43" x14ac:dyDescent="0.25">
      <c r="A1799" t="s">
        <v>219</v>
      </c>
      <c r="B1799">
        <v>1975804</v>
      </c>
      <c r="C1799" t="s">
        <v>6361</v>
      </c>
      <c r="D1799">
        <v>1779402</v>
      </c>
      <c r="E1799" t="s">
        <v>6362</v>
      </c>
      <c r="F1799" t="s">
        <v>89</v>
      </c>
      <c r="G1799" t="s">
        <v>90</v>
      </c>
      <c r="H1799" t="s">
        <v>10</v>
      </c>
      <c r="I1799" t="s">
        <v>6363</v>
      </c>
      <c r="J1799" t="s">
        <v>6364</v>
      </c>
      <c r="K1799" t="s">
        <v>271</v>
      </c>
      <c r="L1799" t="s">
        <v>115</v>
      </c>
      <c r="M1799">
        <v>2474</v>
      </c>
      <c r="N1799">
        <v>7</v>
      </c>
      <c r="O1799" s="17">
        <v>45522</v>
      </c>
      <c r="P1799" s="19" t="s">
        <v>109</v>
      </c>
      <c r="Q1799" t="s">
        <v>24</v>
      </c>
      <c r="R1799" s="17">
        <v>45520</v>
      </c>
      <c r="S1799" s="27"/>
      <c r="T1799">
        <v>193.95</v>
      </c>
      <c r="U1799">
        <v>12.91</v>
      </c>
      <c r="V1799">
        <v>206.86</v>
      </c>
      <c r="W1799">
        <v>1</v>
      </c>
      <c r="X1799">
        <v>7.24</v>
      </c>
      <c r="Y1799">
        <v>0</v>
      </c>
      <c r="Z1799">
        <v>0</v>
      </c>
      <c r="AA1799">
        <v>0</v>
      </c>
      <c r="AB1799">
        <v>6.4230029999999996</v>
      </c>
      <c r="AC1799" s="29">
        <v>207.676997</v>
      </c>
      <c r="AD1799">
        <v>0</v>
      </c>
      <c r="AF1799">
        <v>206.86</v>
      </c>
      <c r="AG1799">
        <v>0</v>
      </c>
      <c r="AH1799">
        <v>7.24</v>
      </c>
      <c r="AI1799">
        <v>6.4230029999999996</v>
      </c>
      <c r="AJ1799">
        <v>207.676997</v>
      </c>
      <c r="AK1799" t="s">
        <v>25</v>
      </c>
      <c r="AN1799" s="29">
        <v>0</v>
      </c>
      <c r="AO1799" s="30">
        <f t="shared" si="56"/>
        <v>0</v>
      </c>
      <c r="AP1799" s="30">
        <f t="shared" si="57"/>
        <v>0</v>
      </c>
      <c r="AQ1799" s="30"/>
    </row>
    <row r="1800" spans="1:43" x14ac:dyDescent="0.25">
      <c r="A1800" t="s">
        <v>219</v>
      </c>
      <c r="B1800">
        <v>1975785</v>
      </c>
      <c r="C1800" t="s">
        <v>6365</v>
      </c>
      <c r="D1800">
        <v>1078943</v>
      </c>
      <c r="E1800" t="s">
        <v>6366</v>
      </c>
      <c r="F1800" t="s">
        <v>89</v>
      </c>
      <c r="G1800" t="s">
        <v>90</v>
      </c>
      <c r="H1800" t="s">
        <v>10</v>
      </c>
      <c r="I1800" t="s">
        <v>6367</v>
      </c>
      <c r="J1800" t="s">
        <v>6368</v>
      </c>
      <c r="K1800" t="s">
        <v>94</v>
      </c>
      <c r="L1800" t="s">
        <v>231</v>
      </c>
      <c r="M1800">
        <v>8845</v>
      </c>
      <c r="N1800">
        <v>13</v>
      </c>
      <c r="O1800" s="17">
        <v>45522</v>
      </c>
      <c r="P1800" s="19" t="s">
        <v>154</v>
      </c>
      <c r="Q1800" t="s">
        <v>24</v>
      </c>
      <c r="R1800" s="17">
        <v>45520</v>
      </c>
      <c r="S1800" s="27"/>
      <c r="T1800">
        <v>49.87</v>
      </c>
      <c r="U1800">
        <v>15.49</v>
      </c>
      <c r="V1800">
        <v>65.36</v>
      </c>
      <c r="W1800">
        <v>1</v>
      </c>
      <c r="X1800">
        <v>2.29</v>
      </c>
      <c r="Y1800">
        <v>0</v>
      </c>
      <c r="Z1800">
        <v>0</v>
      </c>
      <c r="AA1800">
        <v>0</v>
      </c>
      <c r="AB1800">
        <v>2.0294279999999998</v>
      </c>
      <c r="AC1800" s="29">
        <v>65.620571999999996</v>
      </c>
      <c r="AD1800">
        <v>0</v>
      </c>
      <c r="AF1800">
        <v>65.36</v>
      </c>
      <c r="AG1800">
        <v>0</v>
      </c>
      <c r="AH1800">
        <v>2.29</v>
      </c>
      <c r="AI1800">
        <v>2.0294279999999998</v>
      </c>
      <c r="AJ1800">
        <v>65.620571999999996</v>
      </c>
      <c r="AK1800" t="s">
        <v>25</v>
      </c>
      <c r="AN1800" s="29">
        <v>9.4</v>
      </c>
      <c r="AO1800" s="30">
        <f t="shared" si="56"/>
        <v>2.7024999999999997</v>
      </c>
      <c r="AP1800" s="30">
        <f t="shared" si="57"/>
        <v>2.7024999999999997</v>
      </c>
      <c r="AQ1800" s="30"/>
    </row>
    <row r="1801" spans="1:43" x14ac:dyDescent="0.25">
      <c r="A1801" t="s">
        <v>219</v>
      </c>
      <c r="B1801">
        <v>1975785</v>
      </c>
      <c r="C1801" t="s">
        <v>6369</v>
      </c>
      <c r="D1801">
        <v>1078942</v>
      </c>
      <c r="E1801" t="s">
        <v>6366</v>
      </c>
      <c r="F1801" t="s">
        <v>89</v>
      </c>
      <c r="G1801" t="s">
        <v>90</v>
      </c>
      <c r="H1801" t="s">
        <v>10</v>
      </c>
      <c r="I1801" t="s">
        <v>6370</v>
      </c>
      <c r="J1801" t="s">
        <v>6371</v>
      </c>
      <c r="K1801" t="s">
        <v>94</v>
      </c>
      <c r="L1801" t="s">
        <v>231</v>
      </c>
      <c r="M1801">
        <v>8845</v>
      </c>
      <c r="N1801">
        <v>14</v>
      </c>
      <c r="O1801" s="17">
        <v>45522</v>
      </c>
      <c r="P1801" s="19" t="s">
        <v>154</v>
      </c>
      <c r="Q1801" t="s">
        <v>24</v>
      </c>
      <c r="R1801" s="17">
        <v>45520</v>
      </c>
      <c r="S1801" s="17"/>
      <c r="T1801">
        <v>49.87</v>
      </c>
      <c r="U1801">
        <v>15.49</v>
      </c>
      <c r="V1801">
        <v>65.36</v>
      </c>
      <c r="W1801">
        <v>1</v>
      </c>
      <c r="X1801">
        <v>2.29</v>
      </c>
      <c r="Y1801">
        <v>0</v>
      </c>
      <c r="Z1801">
        <v>0</v>
      </c>
      <c r="AA1801">
        <v>0</v>
      </c>
      <c r="AB1801">
        <v>2.0294279999999998</v>
      </c>
      <c r="AC1801" s="29">
        <v>65.620571999999996</v>
      </c>
      <c r="AD1801">
        <v>0</v>
      </c>
      <c r="AF1801">
        <v>65.36</v>
      </c>
      <c r="AG1801">
        <v>0</v>
      </c>
      <c r="AH1801">
        <v>2.29</v>
      </c>
      <c r="AI1801">
        <v>2.0294279999999998</v>
      </c>
      <c r="AJ1801">
        <v>65.620571999999996</v>
      </c>
      <c r="AK1801" t="s">
        <v>25</v>
      </c>
      <c r="AN1801" s="29">
        <v>9.4</v>
      </c>
      <c r="AO1801" s="30">
        <f t="shared" si="56"/>
        <v>2.7024999999999997</v>
      </c>
      <c r="AP1801" s="30">
        <f t="shared" si="57"/>
        <v>2.7024999999999997</v>
      </c>
      <c r="AQ1801" s="30"/>
    </row>
    <row r="1802" spans="1:43" x14ac:dyDescent="0.25">
      <c r="A1802" t="s">
        <v>219</v>
      </c>
      <c r="B1802">
        <v>1975775</v>
      </c>
      <c r="C1802" t="s">
        <v>6372</v>
      </c>
      <c r="D1802">
        <v>500544</v>
      </c>
      <c r="E1802" t="s">
        <v>6373</v>
      </c>
      <c r="F1802" t="s">
        <v>89</v>
      </c>
      <c r="G1802" t="s">
        <v>90</v>
      </c>
      <c r="H1802" t="s">
        <v>10</v>
      </c>
      <c r="I1802" t="s">
        <v>6374</v>
      </c>
      <c r="J1802" t="s">
        <v>6375</v>
      </c>
      <c r="K1802" t="s">
        <v>224</v>
      </c>
      <c r="L1802" t="s">
        <v>266</v>
      </c>
      <c r="M1802">
        <v>2535</v>
      </c>
      <c r="N1802">
        <v>27</v>
      </c>
      <c r="O1802" s="17">
        <v>45528</v>
      </c>
      <c r="P1802" s="19" t="s">
        <v>96</v>
      </c>
      <c r="Q1802" t="s">
        <v>24</v>
      </c>
      <c r="R1802" s="17">
        <v>45520</v>
      </c>
      <c r="S1802" s="27"/>
      <c r="T1802">
        <v>113.83499999999999</v>
      </c>
      <c r="U1802">
        <v>13.93</v>
      </c>
      <c r="V1802">
        <v>127.765</v>
      </c>
      <c r="W1802">
        <v>2</v>
      </c>
      <c r="X1802">
        <v>4.47</v>
      </c>
      <c r="Y1802">
        <v>0</v>
      </c>
      <c r="Z1802">
        <v>0</v>
      </c>
      <c r="AA1802">
        <v>0</v>
      </c>
      <c r="AB1802">
        <v>3.9671032500000001</v>
      </c>
      <c r="AC1802" s="29">
        <v>128.26789675000001</v>
      </c>
      <c r="AD1802">
        <v>0</v>
      </c>
      <c r="AF1802">
        <v>255.53</v>
      </c>
      <c r="AG1802">
        <v>0</v>
      </c>
      <c r="AH1802">
        <v>8.94</v>
      </c>
      <c r="AI1802">
        <v>7.9342065000000002</v>
      </c>
      <c r="AJ1802">
        <v>256.53579350000001</v>
      </c>
      <c r="AK1802" t="s">
        <v>27</v>
      </c>
      <c r="AN1802" s="29">
        <v>0</v>
      </c>
      <c r="AO1802" s="30">
        <f t="shared" si="56"/>
        <v>0</v>
      </c>
      <c r="AP1802" s="30">
        <f t="shared" si="57"/>
        <v>0</v>
      </c>
      <c r="AQ1802" s="30"/>
    </row>
    <row r="1803" spans="1:43" x14ac:dyDescent="0.25">
      <c r="A1803" t="s">
        <v>219</v>
      </c>
      <c r="B1803">
        <v>1975766</v>
      </c>
      <c r="C1803" t="s">
        <v>6376</v>
      </c>
      <c r="D1803">
        <v>1779392</v>
      </c>
      <c r="E1803" t="s">
        <v>6377</v>
      </c>
      <c r="F1803" t="s">
        <v>89</v>
      </c>
      <c r="G1803" t="s">
        <v>90</v>
      </c>
      <c r="H1803" t="s">
        <v>10</v>
      </c>
      <c r="I1803" t="s">
        <v>6378</v>
      </c>
      <c r="J1803" t="s">
        <v>6379</v>
      </c>
      <c r="K1803" t="s">
        <v>231</v>
      </c>
      <c r="L1803" t="s">
        <v>230</v>
      </c>
      <c r="M1803">
        <v>8280</v>
      </c>
      <c r="N1803">
        <v>73</v>
      </c>
      <c r="O1803" s="17">
        <v>45579</v>
      </c>
      <c r="P1803" s="19" t="s">
        <v>125</v>
      </c>
      <c r="Q1803" t="s">
        <v>24</v>
      </c>
      <c r="R1803" s="17">
        <v>45520</v>
      </c>
      <c r="S1803" s="27"/>
      <c r="T1803">
        <v>75.066666666666663</v>
      </c>
      <c r="U1803">
        <v>3.9233333333333329</v>
      </c>
      <c r="V1803">
        <v>78.989999999999995</v>
      </c>
      <c r="W1803">
        <v>3</v>
      </c>
      <c r="X1803">
        <v>2.7633333333333332</v>
      </c>
      <c r="Y1803">
        <v>0</v>
      </c>
      <c r="Z1803">
        <v>0</v>
      </c>
      <c r="AA1803">
        <v>0</v>
      </c>
      <c r="AB1803">
        <v>2.4526395000000001</v>
      </c>
      <c r="AC1803" s="29">
        <v>79.300693833333327</v>
      </c>
      <c r="AD1803">
        <v>0</v>
      </c>
      <c r="AF1803">
        <v>236.97</v>
      </c>
      <c r="AG1803">
        <v>0</v>
      </c>
      <c r="AH1803">
        <v>8.2899999999999991</v>
      </c>
      <c r="AI1803">
        <v>7.3579185000000003</v>
      </c>
      <c r="AJ1803">
        <v>237.90208150000001</v>
      </c>
      <c r="AK1803" t="s">
        <v>26</v>
      </c>
      <c r="AN1803" s="29">
        <v>0</v>
      </c>
      <c r="AO1803" s="30">
        <f t="shared" si="56"/>
        <v>0</v>
      </c>
      <c r="AP1803" s="30">
        <f t="shared" si="57"/>
        <v>0</v>
      </c>
      <c r="AQ1803" s="30"/>
    </row>
    <row r="1804" spans="1:43" x14ac:dyDescent="0.25">
      <c r="A1804" t="s">
        <v>219</v>
      </c>
      <c r="B1804">
        <v>1975730</v>
      </c>
      <c r="C1804" t="s">
        <v>6380</v>
      </c>
      <c r="D1804">
        <v>1078934</v>
      </c>
      <c r="E1804" t="s">
        <v>6381</v>
      </c>
      <c r="F1804" t="s">
        <v>89</v>
      </c>
      <c r="G1804" t="s">
        <v>90</v>
      </c>
      <c r="H1804" t="s">
        <v>10</v>
      </c>
      <c r="I1804" t="s">
        <v>6382</v>
      </c>
      <c r="J1804" t="s">
        <v>6383</v>
      </c>
      <c r="K1804" t="s">
        <v>92</v>
      </c>
      <c r="L1804" t="s">
        <v>231</v>
      </c>
      <c r="M1804">
        <v>8405</v>
      </c>
      <c r="N1804">
        <v>42</v>
      </c>
      <c r="O1804" s="17">
        <v>45520</v>
      </c>
      <c r="P1804" s="19" t="s">
        <v>103</v>
      </c>
      <c r="Q1804" t="s">
        <v>24</v>
      </c>
      <c r="R1804" s="17">
        <v>45520</v>
      </c>
      <c r="S1804" s="27"/>
      <c r="T1804">
        <v>32.505000000000003</v>
      </c>
      <c r="U1804">
        <v>4.9749999999999996</v>
      </c>
      <c r="V1804">
        <v>37.479999999999997</v>
      </c>
      <c r="W1804">
        <v>2</v>
      </c>
      <c r="X1804">
        <v>1.31</v>
      </c>
      <c r="Y1804">
        <v>0</v>
      </c>
      <c r="Z1804">
        <v>0</v>
      </c>
      <c r="AA1804">
        <v>0</v>
      </c>
      <c r="AB1804">
        <v>1.163754</v>
      </c>
      <c r="AC1804" s="29">
        <v>37.626246000000002</v>
      </c>
      <c r="AD1804">
        <v>0</v>
      </c>
      <c r="AF1804">
        <v>74.959999999999994</v>
      </c>
      <c r="AG1804">
        <v>0</v>
      </c>
      <c r="AH1804">
        <v>2.62</v>
      </c>
      <c r="AI1804">
        <v>2.3275079999999999</v>
      </c>
      <c r="AJ1804">
        <v>75.252492000000004</v>
      </c>
      <c r="AK1804" t="s">
        <v>27</v>
      </c>
      <c r="AN1804" s="29">
        <v>0</v>
      </c>
      <c r="AO1804" s="30">
        <f t="shared" si="56"/>
        <v>0</v>
      </c>
      <c r="AP1804" s="30">
        <f t="shared" si="57"/>
        <v>0</v>
      </c>
      <c r="AQ1804" s="30"/>
    </row>
    <row r="1805" spans="1:43" x14ac:dyDescent="0.25">
      <c r="A1805" t="s">
        <v>219</v>
      </c>
      <c r="B1805">
        <v>1975723</v>
      </c>
      <c r="C1805" t="s">
        <v>6384</v>
      </c>
      <c r="D1805">
        <v>1779382</v>
      </c>
      <c r="E1805" t="s">
        <v>6385</v>
      </c>
      <c r="F1805" t="s">
        <v>89</v>
      </c>
      <c r="G1805" t="s">
        <v>90</v>
      </c>
      <c r="H1805" t="s">
        <v>10</v>
      </c>
      <c r="I1805" t="s">
        <v>6386</v>
      </c>
      <c r="J1805" t="s">
        <v>6387</v>
      </c>
      <c r="K1805" t="s">
        <v>271</v>
      </c>
      <c r="L1805" t="s">
        <v>134</v>
      </c>
      <c r="M1805">
        <v>8735</v>
      </c>
      <c r="N1805">
        <v>12</v>
      </c>
      <c r="O1805" s="17">
        <v>45521</v>
      </c>
      <c r="P1805" s="19" t="s">
        <v>96</v>
      </c>
      <c r="Q1805" t="s">
        <v>24</v>
      </c>
      <c r="R1805" s="17">
        <v>45520</v>
      </c>
      <c r="S1805" s="27"/>
      <c r="T1805">
        <v>49.1</v>
      </c>
      <c r="U1805">
        <v>4.68</v>
      </c>
      <c r="V1805">
        <v>53.78</v>
      </c>
      <c r="W1805">
        <v>3</v>
      </c>
      <c r="X1805">
        <v>1.883333333333334</v>
      </c>
      <c r="Y1805">
        <v>0</v>
      </c>
      <c r="Z1805">
        <v>0</v>
      </c>
      <c r="AA1805">
        <v>0</v>
      </c>
      <c r="AB1805">
        <v>1.669869</v>
      </c>
      <c r="AC1805" s="29">
        <v>53.993464333333343</v>
      </c>
      <c r="AD1805">
        <v>0</v>
      </c>
      <c r="AF1805">
        <v>161.34</v>
      </c>
      <c r="AG1805">
        <v>0</v>
      </c>
      <c r="AH1805">
        <v>5.65</v>
      </c>
      <c r="AI1805">
        <v>5.0096069999999999</v>
      </c>
      <c r="AJ1805">
        <v>161.98039299999999</v>
      </c>
      <c r="AK1805" t="s">
        <v>26</v>
      </c>
      <c r="AN1805" s="29">
        <v>0</v>
      </c>
      <c r="AO1805" s="30">
        <f t="shared" si="56"/>
        <v>0</v>
      </c>
      <c r="AP1805" s="30">
        <f t="shared" si="57"/>
        <v>0</v>
      </c>
      <c r="AQ1805" s="30"/>
    </row>
    <row r="1806" spans="1:43" x14ac:dyDescent="0.25">
      <c r="A1806" t="s">
        <v>219</v>
      </c>
      <c r="B1806">
        <v>1975709</v>
      </c>
      <c r="C1806" t="s">
        <v>6388</v>
      </c>
      <c r="D1806">
        <v>500537</v>
      </c>
      <c r="E1806" t="s">
        <v>6389</v>
      </c>
      <c r="F1806" t="s">
        <v>89</v>
      </c>
      <c r="G1806" t="s">
        <v>90</v>
      </c>
      <c r="H1806" t="s">
        <v>137</v>
      </c>
      <c r="I1806" t="s">
        <v>6390</v>
      </c>
      <c r="J1806" t="s">
        <v>6391</v>
      </c>
      <c r="K1806" t="s">
        <v>224</v>
      </c>
      <c r="L1806" t="s">
        <v>271</v>
      </c>
      <c r="M1806">
        <v>8332</v>
      </c>
      <c r="N1806">
        <v>73</v>
      </c>
      <c r="O1806" s="17">
        <v>45520</v>
      </c>
      <c r="P1806" s="19" t="s">
        <v>577</v>
      </c>
      <c r="Q1806" t="s">
        <v>24</v>
      </c>
      <c r="R1806" s="17">
        <v>45520</v>
      </c>
      <c r="S1806" s="27"/>
      <c r="T1806">
        <v>241.93</v>
      </c>
      <c r="U1806">
        <v>19.23</v>
      </c>
      <c r="V1806">
        <v>261.16000000000003</v>
      </c>
      <c r="W1806">
        <v>1</v>
      </c>
      <c r="X1806">
        <v>9.14</v>
      </c>
      <c r="Y1806">
        <v>0</v>
      </c>
      <c r="Z1806">
        <v>0</v>
      </c>
      <c r="AA1806">
        <v>0</v>
      </c>
      <c r="AB1806">
        <v>13.515029999999999</v>
      </c>
      <c r="AC1806" s="29">
        <v>256.78496999999999</v>
      </c>
      <c r="AD1806">
        <v>0</v>
      </c>
      <c r="AF1806">
        <v>261.16000000000003</v>
      </c>
      <c r="AG1806">
        <v>0</v>
      </c>
      <c r="AH1806">
        <v>9.14</v>
      </c>
      <c r="AI1806">
        <v>13.515029999999999</v>
      </c>
      <c r="AJ1806">
        <v>256.78496999999999</v>
      </c>
      <c r="AK1806" t="s">
        <v>25</v>
      </c>
      <c r="AN1806" s="29">
        <v>0</v>
      </c>
      <c r="AO1806" s="30">
        <f t="shared" si="56"/>
        <v>0</v>
      </c>
      <c r="AP1806" s="30">
        <f t="shared" si="57"/>
        <v>0</v>
      </c>
      <c r="AQ1806" s="30"/>
    </row>
    <row r="1807" spans="1:43" x14ac:dyDescent="0.25">
      <c r="A1807" t="s">
        <v>219</v>
      </c>
      <c r="B1807">
        <v>1975697</v>
      </c>
      <c r="C1807" t="s">
        <v>6392</v>
      </c>
      <c r="D1807">
        <v>1779375</v>
      </c>
      <c r="E1807" t="s">
        <v>6393</v>
      </c>
      <c r="F1807" t="s">
        <v>89</v>
      </c>
      <c r="G1807" t="s">
        <v>90</v>
      </c>
      <c r="H1807" t="s">
        <v>10</v>
      </c>
      <c r="I1807" t="s">
        <v>6394</v>
      </c>
      <c r="J1807" t="s">
        <v>6395</v>
      </c>
      <c r="K1807" t="s">
        <v>231</v>
      </c>
      <c r="L1807" t="s">
        <v>230</v>
      </c>
      <c r="M1807">
        <v>814</v>
      </c>
      <c r="N1807">
        <v>29</v>
      </c>
      <c r="O1807" s="17">
        <v>45579</v>
      </c>
      <c r="P1807" s="19" t="s">
        <v>125</v>
      </c>
      <c r="Q1807" t="s">
        <v>24</v>
      </c>
      <c r="R1807" s="17">
        <v>45520</v>
      </c>
      <c r="S1807" s="27"/>
      <c r="T1807">
        <v>42.61</v>
      </c>
      <c r="U1807">
        <v>3.9233333333333329</v>
      </c>
      <c r="V1807">
        <v>46.533333333333331</v>
      </c>
      <c r="W1807">
        <v>3</v>
      </c>
      <c r="X1807">
        <v>1.63</v>
      </c>
      <c r="Y1807">
        <v>0</v>
      </c>
      <c r="Z1807">
        <v>0</v>
      </c>
      <c r="AA1807">
        <v>0</v>
      </c>
      <c r="AB1807">
        <v>1.44486</v>
      </c>
      <c r="AC1807" s="29">
        <v>46.718473333333328</v>
      </c>
      <c r="AD1807">
        <v>0</v>
      </c>
      <c r="AF1807">
        <v>139.6</v>
      </c>
      <c r="AG1807">
        <v>0</v>
      </c>
      <c r="AH1807">
        <v>4.8899999999999997</v>
      </c>
      <c r="AI1807">
        <v>4.3345799999999999</v>
      </c>
      <c r="AJ1807">
        <v>140.15541999999999</v>
      </c>
      <c r="AK1807" t="s">
        <v>26</v>
      </c>
      <c r="AN1807" s="29">
        <v>0</v>
      </c>
      <c r="AO1807" s="30">
        <f t="shared" si="56"/>
        <v>0</v>
      </c>
      <c r="AP1807" s="30">
        <f t="shared" si="57"/>
        <v>0</v>
      </c>
      <c r="AQ1807" s="30"/>
    </row>
    <row r="1808" spans="1:43" x14ac:dyDescent="0.25">
      <c r="A1808" t="s">
        <v>219</v>
      </c>
      <c r="B1808">
        <v>1975691</v>
      </c>
      <c r="C1808" t="s">
        <v>6396</v>
      </c>
      <c r="D1808">
        <v>500532</v>
      </c>
      <c r="E1808" t="s">
        <v>6397</v>
      </c>
      <c r="F1808" t="s">
        <v>89</v>
      </c>
      <c r="G1808" t="s">
        <v>90</v>
      </c>
      <c r="H1808" t="s">
        <v>137</v>
      </c>
      <c r="I1808" t="s">
        <v>6398</v>
      </c>
      <c r="J1808" t="s">
        <v>6399</v>
      </c>
      <c r="K1808" t="s">
        <v>224</v>
      </c>
      <c r="L1808" t="s">
        <v>271</v>
      </c>
      <c r="M1808">
        <v>8292</v>
      </c>
      <c r="N1808">
        <v>8</v>
      </c>
      <c r="O1808" s="17">
        <v>45520</v>
      </c>
      <c r="P1808" s="19" t="s">
        <v>114</v>
      </c>
      <c r="Q1808" t="s">
        <v>24</v>
      </c>
      <c r="R1808" s="17">
        <v>45520</v>
      </c>
      <c r="S1808" s="27"/>
      <c r="T1808">
        <v>121.38</v>
      </c>
      <c r="U1808">
        <v>21.6</v>
      </c>
      <c r="V1808">
        <v>142.97999999999999</v>
      </c>
      <c r="W1808">
        <v>1</v>
      </c>
      <c r="X1808">
        <v>5</v>
      </c>
      <c r="Y1808">
        <v>0</v>
      </c>
      <c r="Z1808">
        <v>0</v>
      </c>
      <c r="AA1808">
        <v>0</v>
      </c>
      <c r="AB1808">
        <v>7.3992149999999999</v>
      </c>
      <c r="AC1808" s="29">
        <v>140.58078499999999</v>
      </c>
      <c r="AD1808">
        <v>0</v>
      </c>
      <c r="AF1808">
        <v>142.97999999999999</v>
      </c>
      <c r="AG1808">
        <v>0</v>
      </c>
      <c r="AH1808">
        <v>5</v>
      </c>
      <c r="AI1808">
        <v>7.3992149999999999</v>
      </c>
      <c r="AJ1808">
        <v>140.58078499999999</v>
      </c>
      <c r="AK1808" t="s">
        <v>25</v>
      </c>
      <c r="AN1808" s="29">
        <v>0</v>
      </c>
      <c r="AO1808" s="30">
        <f t="shared" si="56"/>
        <v>0</v>
      </c>
      <c r="AP1808" s="30">
        <f t="shared" si="57"/>
        <v>0</v>
      </c>
      <c r="AQ1808" s="30"/>
    </row>
    <row r="1809" spans="1:43" x14ac:dyDescent="0.25">
      <c r="A1809" t="s">
        <v>219</v>
      </c>
      <c r="B1809">
        <v>1975686</v>
      </c>
      <c r="C1809" t="s">
        <v>6400</v>
      </c>
      <c r="D1809">
        <v>1078931</v>
      </c>
      <c r="E1809" t="s">
        <v>6401</v>
      </c>
      <c r="F1809" t="s">
        <v>89</v>
      </c>
      <c r="G1809" t="s">
        <v>90</v>
      </c>
      <c r="H1809" t="s">
        <v>14</v>
      </c>
      <c r="I1809" t="s">
        <v>6402</v>
      </c>
      <c r="J1809" t="s">
        <v>6403</v>
      </c>
      <c r="K1809" t="s">
        <v>92</v>
      </c>
      <c r="L1809" t="s">
        <v>271</v>
      </c>
      <c r="M1809">
        <v>883</v>
      </c>
      <c r="N1809">
        <v>32</v>
      </c>
      <c r="O1809" s="17">
        <v>45522</v>
      </c>
      <c r="P1809" s="19" t="s">
        <v>122</v>
      </c>
      <c r="Q1809" t="s">
        <v>24</v>
      </c>
      <c r="R1809" s="17">
        <v>45520</v>
      </c>
      <c r="S1809" s="27"/>
      <c r="T1809">
        <v>76.7</v>
      </c>
      <c r="U1809">
        <v>5.2066666666666661</v>
      </c>
      <c r="V1809">
        <v>81.906666666666666</v>
      </c>
      <c r="W1809">
        <v>3</v>
      </c>
      <c r="X1809">
        <v>2.8666666666666671</v>
      </c>
      <c r="Y1809">
        <v>0</v>
      </c>
      <c r="Z1809">
        <v>0</v>
      </c>
      <c r="AA1809">
        <v>0</v>
      </c>
      <c r="AB1809">
        <v>2.543202</v>
      </c>
      <c r="AC1809" s="29">
        <v>82.230131333333333</v>
      </c>
      <c r="AD1809">
        <v>0</v>
      </c>
      <c r="AF1809">
        <v>245.72</v>
      </c>
      <c r="AG1809">
        <v>0</v>
      </c>
      <c r="AH1809">
        <v>8.6</v>
      </c>
      <c r="AI1809">
        <v>7.6296059999999999</v>
      </c>
      <c r="AJ1809">
        <v>246.690394</v>
      </c>
      <c r="AK1809" t="s">
        <v>26</v>
      </c>
      <c r="AN1809" s="29">
        <v>0</v>
      </c>
      <c r="AO1809" s="30">
        <f t="shared" si="56"/>
        <v>0</v>
      </c>
      <c r="AP1809" s="30">
        <f t="shared" si="57"/>
        <v>0</v>
      </c>
      <c r="AQ1809" s="30"/>
    </row>
    <row r="1810" spans="1:43" x14ac:dyDescent="0.25">
      <c r="A1810" t="s">
        <v>219</v>
      </c>
      <c r="B1810">
        <v>1975684</v>
      </c>
      <c r="C1810" t="s">
        <v>6404</v>
      </c>
      <c r="D1810">
        <v>1779383</v>
      </c>
      <c r="E1810" t="s">
        <v>6405</v>
      </c>
      <c r="F1810" t="s">
        <v>89</v>
      </c>
      <c r="G1810" t="s">
        <v>90</v>
      </c>
      <c r="H1810" t="s">
        <v>137</v>
      </c>
      <c r="I1810" t="s">
        <v>6406</v>
      </c>
      <c r="J1810" t="s">
        <v>6407</v>
      </c>
      <c r="K1810" t="s">
        <v>271</v>
      </c>
      <c r="L1810" t="s">
        <v>94</v>
      </c>
      <c r="M1810">
        <v>8745</v>
      </c>
      <c r="N1810">
        <v>80</v>
      </c>
      <c r="O1810" s="17">
        <v>45527</v>
      </c>
      <c r="P1810" s="19" t="s">
        <v>96</v>
      </c>
      <c r="Q1810" t="s">
        <v>24</v>
      </c>
      <c r="R1810" s="17">
        <v>45520</v>
      </c>
      <c r="S1810" s="27"/>
      <c r="T1810">
        <v>113.9</v>
      </c>
      <c r="U1810">
        <v>4.3033333333333337</v>
      </c>
      <c r="V1810">
        <v>118.2033333333333</v>
      </c>
      <c r="W1810">
        <v>3</v>
      </c>
      <c r="X1810">
        <v>4.1366666666666667</v>
      </c>
      <c r="Y1810">
        <v>0</v>
      </c>
      <c r="Z1810">
        <v>0</v>
      </c>
      <c r="AA1810">
        <v>0</v>
      </c>
      <c r="AB1810">
        <v>6.1170225</v>
      </c>
      <c r="AC1810" s="29">
        <v>116.2229775</v>
      </c>
      <c r="AD1810">
        <v>0</v>
      </c>
      <c r="AF1810">
        <v>354.61</v>
      </c>
      <c r="AG1810">
        <v>0</v>
      </c>
      <c r="AH1810">
        <v>12.41</v>
      </c>
      <c r="AI1810">
        <v>18.351067499999999</v>
      </c>
      <c r="AJ1810">
        <v>348.66893249999998</v>
      </c>
      <c r="AK1810" t="s">
        <v>26</v>
      </c>
      <c r="AN1810" s="29">
        <v>0</v>
      </c>
      <c r="AO1810" s="30">
        <f t="shared" si="56"/>
        <v>0</v>
      </c>
      <c r="AP1810" s="30">
        <f t="shared" si="57"/>
        <v>0</v>
      </c>
      <c r="AQ1810" s="30"/>
    </row>
    <row r="1811" spans="1:43" x14ac:dyDescent="0.25">
      <c r="A1811" t="s">
        <v>219</v>
      </c>
      <c r="B1811">
        <v>1975684</v>
      </c>
      <c r="C1811" t="s">
        <v>6408</v>
      </c>
      <c r="D1811">
        <v>1779384</v>
      </c>
      <c r="E1811" t="s">
        <v>6405</v>
      </c>
      <c r="F1811" t="s">
        <v>89</v>
      </c>
      <c r="G1811" t="s">
        <v>90</v>
      </c>
      <c r="H1811" t="s">
        <v>137</v>
      </c>
      <c r="I1811" t="s">
        <v>6409</v>
      </c>
      <c r="J1811" t="s">
        <v>6410</v>
      </c>
      <c r="K1811" t="s">
        <v>271</v>
      </c>
      <c r="L1811" t="s">
        <v>94</v>
      </c>
      <c r="M1811">
        <v>8745</v>
      </c>
      <c r="N1811">
        <v>79</v>
      </c>
      <c r="O1811" s="17">
        <v>45527</v>
      </c>
      <c r="P1811" s="19" t="s">
        <v>96</v>
      </c>
      <c r="Q1811" t="s">
        <v>24</v>
      </c>
      <c r="R1811" s="17">
        <v>45520</v>
      </c>
      <c r="S1811" s="27"/>
      <c r="T1811">
        <v>113.9</v>
      </c>
      <c r="U1811">
        <v>4.3033333333333337</v>
      </c>
      <c r="V1811">
        <v>118.2033333333333</v>
      </c>
      <c r="W1811">
        <v>3</v>
      </c>
      <c r="X1811">
        <v>4.1366666666666667</v>
      </c>
      <c r="Y1811">
        <v>0</v>
      </c>
      <c r="Z1811">
        <v>0</v>
      </c>
      <c r="AA1811">
        <v>0</v>
      </c>
      <c r="AB1811">
        <v>6.1170225</v>
      </c>
      <c r="AC1811" s="29">
        <v>116.2229775</v>
      </c>
      <c r="AD1811">
        <v>0</v>
      </c>
      <c r="AF1811">
        <v>354.61</v>
      </c>
      <c r="AG1811">
        <v>0</v>
      </c>
      <c r="AH1811">
        <v>12.41</v>
      </c>
      <c r="AI1811">
        <v>18.351067499999999</v>
      </c>
      <c r="AJ1811">
        <v>348.66893249999998</v>
      </c>
      <c r="AK1811" t="s">
        <v>26</v>
      </c>
      <c r="AN1811" s="29">
        <v>0</v>
      </c>
      <c r="AO1811" s="30">
        <f t="shared" si="56"/>
        <v>0</v>
      </c>
      <c r="AP1811" s="30">
        <f t="shared" si="57"/>
        <v>0</v>
      </c>
      <c r="AQ1811" s="30"/>
    </row>
    <row r="1812" spans="1:43" x14ac:dyDescent="0.25">
      <c r="A1812" t="s">
        <v>219</v>
      </c>
      <c r="B1812">
        <v>1975684</v>
      </c>
      <c r="C1812" t="s">
        <v>6411</v>
      </c>
      <c r="D1812">
        <v>1078932</v>
      </c>
      <c r="E1812" t="s">
        <v>6405</v>
      </c>
      <c r="F1812" t="s">
        <v>89</v>
      </c>
      <c r="G1812" t="s">
        <v>90</v>
      </c>
      <c r="H1812" t="s">
        <v>137</v>
      </c>
      <c r="I1812" t="s">
        <v>6406</v>
      </c>
      <c r="J1812" t="s">
        <v>6407</v>
      </c>
      <c r="K1812" t="s">
        <v>94</v>
      </c>
      <c r="L1812" t="s">
        <v>271</v>
      </c>
      <c r="M1812">
        <v>8785</v>
      </c>
      <c r="N1812">
        <v>72</v>
      </c>
      <c r="O1812" s="17">
        <v>45530</v>
      </c>
      <c r="P1812" s="19" t="s">
        <v>496</v>
      </c>
      <c r="Q1812" t="s">
        <v>24</v>
      </c>
      <c r="R1812" s="17">
        <v>45520</v>
      </c>
      <c r="S1812" s="27"/>
      <c r="T1812">
        <v>100.5466666666667</v>
      </c>
      <c r="U1812">
        <v>6.2133333333333338</v>
      </c>
      <c r="V1812">
        <v>106.76</v>
      </c>
      <c r="W1812">
        <v>3</v>
      </c>
      <c r="X1812">
        <v>3.7366666666666668</v>
      </c>
      <c r="Y1812">
        <v>0</v>
      </c>
      <c r="Z1812">
        <v>0</v>
      </c>
      <c r="AA1812">
        <v>0</v>
      </c>
      <c r="AB1812">
        <v>5.5248300000000006</v>
      </c>
      <c r="AC1812" s="29">
        <v>104.9718366666666</v>
      </c>
      <c r="AD1812">
        <v>0</v>
      </c>
      <c r="AF1812">
        <v>320.27999999999997</v>
      </c>
      <c r="AG1812">
        <v>0</v>
      </c>
      <c r="AH1812">
        <v>11.21</v>
      </c>
      <c r="AI1812">
        <v>16.574490000000001</v>
      </c>
      <c r="AJ1812">
        <v>314.91550999999993</v>
      </c>
      <c r="AK1812" t="s">
        <v>26</v>
      </c>
      <c r="AN1812" s="29">
        <v>0</v>
      </c>
      <c r="AO1812" s="30">
        <f t="shared" si="56"/>
        <v>0</v>
      </c>
      <c r="AP1812" s="30">
        <f t="shared" si="57"/>
        <v>0</v>
      </c>
      <c r="AQ1812" s="30"/>
    </row>
    <row r="1813" spans="1:43" x14ac:dyDescent="0.25">
      <c r="A1813" t="s">
        <v>219</v>
      </c>
      <c r="B1813">
        <v>1975684</v>
      </c>
      <c r="C1813" t="s">
        <v>6412</v>
      </c>
      <c r="D1813">
        <v>1078933</v>
      </c>
      <c r="E1813" t="s">
        <v>6405</v>
      </c>
      <c r="F1813" t="s">
        <v>89</v>
      </c>
      <c r="G1813" t="s">
        <v>90</v>
      </c>
      <c r="H1813" t="s">
        <v>137</v>
      </c>
      <c r="I1813" t="s">
        <v>6409</v>
      </c>
      <c r="J1813" t="s">
        <v>6410</v>
      </c>
      <c r="K1813" t="s">
        <v>94</v>
      </c>
      <c r="L1813" t="s">
        <v>271</v>
      </c>
      <c r="M1813">
        <v>8785</v>
      </c>
      <c r="N1813">
        <v>71</v>
      </c>
      <c r="O1813" s="17">
        <v>45530</v>
      </c>
      <c r="P1813" s="19" t="s">
        <v>496</v>
      </c>
      <c r="Q1813" t="s">
        <v>24</v>
      </c>
      <c r="R1813" s="17">
        <v>45520</v>
      </c>
      <c r="S1813" s="27"/>
      <c r="T1813">
        <v>100.5466666666667</v>
      </c>
      <c r="U1813">
        <v>6.2133333333333338</v>
      </c>
      <c r="V1813">
        <v>106.76</v>
      </c>
      <c r="W1813">
        <v>3</v>
      </c>
      <c r="X1813">
        <v>3.7366666666666668</v>
      </c>
      <c r="Y1813">
        <v>0</v>
      </c>
      <c r="Z1813">
        <v>0</v>
      </c>
      <c r="AA1813">
        <v>0</v>
      </c>
      <c r="AB1813">
        <v>5.5248300000000006</v>
      </c>
      <c r="AC1813" s="29">
        <v>104.9718366666666</v>
      </c>
      <c r="AD1813">
        <v>0</v>
      </c>
      <c r="AF1813">
        <v>320.27999999999997</v>
      </c>
      <c r="AG1813">
        <v>0</v>
      </c>
      <c r="AH1813">
        <v>11.21</v>
      </c>
      <c r="AI1813">
        <v>16.574490000000001</v>
      </c>
      <c r="AJ1813">
        <v>314.91550999999993</v>
      </c>
      <c r="AK1813" t="s">
        <v>26</v>
      </c>
      <c r="AN1813" s="29">
        <v>0</v>
      </c>
      <c r="AO1813" s="30">
        <f t="shared" si="56"/>
        <v>0</v>
      </c>
      <c r="AP1813" s="30">
        <f t="shared" si="57"/>
        <v>0</v>
      </c>
      <c r="AQ1813" s="30"/>
    </row>
    <row r="1814" spans="1:43" x14ac:dyDescent="0.25">
      <c r="A1814" t="s">
        <v>219</v>
      </c>
      <c r="B1814">
        <v>1975678</v>
      </c>
      <c r="C1814" t="s">
        <v>6413</v>
      </c>
      <c r="D1814">
        <v>500531</v>
      </c>
      <c r="E1814" t="s">
        <v>6414</v>
      </c>
      <c r="F1814" t="s">
        <v>89</v>
      </c>
      <c r="G1814" t="s">
        <v>90</v>
      </c>
      <c r="H1814" t="s">
        <v>10</v>
      </c>
      <c r="I1814" t="s">
        <v>6415</v>
      </c>
      <c r="J1814" t="s">
        <v>6416</v>
      </c>
      <c r="K1814" t="s">
        <v>224</v>
      </c>
      <c r="L1814" t="s">
        <v>271</v>
      </c>
      <c r="M1814">
        <v>8292</v>
      </c>
      <c r="N1814">
        <v>1</v>
      </c>
      <c r="O1814" s="17">
        <v>45520</v>
      </c>
      <c r="P1814" s="19" t="s">
        <v>114</v>
      </c>
      <c r="Q1814" t="s">
        <v>24</v>
      </c>
      <c r="R1814" s="17">
        <v>45520</v>
      </c>
      <c r="S1814" s="27"/>
      <c r="T1814">
        <v>40.46</v>
      </c>
      <c r="U1814">
        <v>7.2</v>
      </c>
      <c r="V1814">
        <v>47.66</v>
      </c>
      <c r="W1814">
        <v>3</v>
      </c>
      <c r="X1814">
        <v>1.666666666666667</v>
      </c>
      <c r="Y1814">
        <v>0</v>
      </c>
      <c r="Z1814">
        <v>0</v>
      </c>
      <c r="AA1814">
        <v>0</v>
      </c>
      <c r="AB1814">
        <v>1.479843</v>
      </c>
      <c r="AC1814" s="29">
        <v>47.846823666666673</v>
      </c>
      <c r="AD1814">
        <v>0</v>
      </c>
      <c r="AF1814">
        <v>142.97999999999999</v>
      </c>
      <c r="AG1814">
        <v>0</v>
      </c>
      <c r="AH1814">
        <v>5</v>
      </c>
      <c r="AI1814">
        <v>4.4395290000000003</v>
      </c>
      <c r="AJ1814">
        <v>143.540471</v>
      </c>
      <c r="AK1814" t="s">
        <v>26</v>
      </c>
      <c r="AN1814" s="29">
        <v>0</v>
      </c>
      <c r="AO1814" s="30">
        <f t="shared" si="56"/>
        <v>0</v>
      </c>
      <c r="AP1814" s="30">
        <f t="shared" si="57"/>
        <v>0</v>
      </c>
      <c r="AQ1814" s="30"/>
    </row>
    <row r="1815" spans="1:43" x14ac:dyDescent="0.25">
      <c r="A1815" t="s">
        <v>219</v>
      </c>
      <c r="B1815">
        <v>1975646</v>
      </c>
      <c r="C1815" t="s">
        <v>6417</v>
      </c>
      <c r="D1815">
        <v>1779367</v>
      </c>
      <c r="E1815" t="s">
        <v>6418</v>
      </c>
      <c r="F1815" t="s">
        <v>89</v>
      </c>
      <c r="G1815" t="s">
        <v>90</v>
      </c>
      <c r="H1815" t="s">
        <v>10</v>
      </c>
      <c r="I1815" t="s">
        <v>6419</v>
      </c>
      <c r="J1815" t="s">
        <v>6420</v>
      </c>
      <c r="K1815" t="s">
        <v>271</v>
      </c>
      <c r="L1815" t="s">
        <v>224</v>
      </c>
      <c r="M1815">
        <v>2479</v>
      </c>
      <c r="N1815">
        <v>73</v>
      </c>
      <c r="O1815" s="17">
        <v>45520</v>
      </c>
      <c r="P1815" s="19" t="s">
        <v>163</v>
      </c>
      <c r="Q1815" t="s">
        <v>24</v>
      </c>
      <c r="R1815" s="17">
        <v>45520</v>
      </c>
      <c r="S1815" s="27"/>
      <c r="T1815">
        <v>229.59</v>
      </c>
      <c r="U1815">
        <v>18.38</v>
      </c>
      <c r="V1815">
        <v>247.97</v>
      </c>
      <c r="W1815">
        <v>1</v>
      </c>
      <c r="X1815">
        <v>8.68</v>
      </c>
      <c r="Y1815">
        <v>0</v>
      </c>
      <c r="Z1815">
        <v>0</v>
      </c>
      <c r="AA1815">
        <v>0</v>
      </c>
      <c r="AB1815">
        <v>7.6994685</v>
      </c>
      <c r="AC1815" s="29">
        <v>248.95053150000001</v>
      </c>
      <c r="AD1815">
        <v>0</v>
      </c>
      <c r="AF1815">
        <v>247.97</v>
      </c>
      <c r="AG1815">
        <v>0</v>
      </c>
      <c r="AH1815">
        <v>8.68</v>
      </c>
      <c r="AI1815">
        <v>7.6994685</v>
      </c>
      <c r="AJ1815">
        <v>248.95053150000001</v>
      </c>
      <c r="AK1815" t="s">
        <v>25</v>
      </c>
      <c r="AN1815" s="29">
        <v>0</v>
      </c>
      <c r="AO1815" s="30">
        <f t="shared" si="56"/>
        <v>0</v>
      </c>
      <c r="AP1815" s="30">
        <f t="shared" si="57"/>
        <v>0</v>
      </c>
      <c r="AQ1815" s="30"/>
    </row>
    <row r="1816" spans="1:43" x14ac:dyDescent="0.25">
      <c r="A1816" t="s">
        <v>219</v>
      </c>
      <c r="B1816">
        <v>1975636</v>
      </c>
      <c r="C1816" t="s">
        <v>6421</v>
      </c>
      <c r="D1816">
        <v>162574</v>
      </c>
      <c r="E1816" t="s">
        <v>6422</v>
      </c>
      <c r="F1816" t="s">
        <v>89</v>
      </c>
      <c r="G1816" t="s">
        <v>90</v>
      </c>
      <c r="H1816" t="s">
        <v>10</v>
      </c>
      <c r="I1816" t="s">
        <v>6423</v>
      </c>
      <c r="J1816" t="s">
        <v>6424</v>
      </c>
      <c r="K1816" t="s">
        <v>230</v>
      </c>
      <c r="L1816" t="s">
        <v>231</v>
      </c>
      <c r="M1816">
        <v>8275</v>
      </c>
      <c r="N1816">
        <v>11</v>
      </c>
      <c r="O1816" s="17">
        <v>45523</v>
      </c>
      <c r="P1816" s="19" t="s">
        <v>107</v>
      </c>
      <c r="Q1816" t="s">
        <v>24</v>
      </c>
      <c r="R1816" s="17">
        <v>45520</v>
      </c>
      <c r="S1816" s="27"/>
      <c r="T1816">
        <v>119.17</v>
      </c>
      <c r="U1816">
        <v>8.81</v>
      </c>
      <c r="V1816">
        <v>127.98</v>
      </c>
      <c r="W1816">
        <v>1</v>
      </c>
      <c r="X1816">
        <v>4.4800000000000004</v>
      </c>
      <c r="Y1816">
        <v>0</v>
      </c>
      <c r="Z1816">
        <v>0</v>
      </c>
      <c r="AA1816">
        <v>0</v>
      </c>
      <c r="AB1816">
        <v>3.973779</v>
      </c>
      <c r="AC1816" s="29">
        <v>128.486221</v>
      </c>
      <c r="AD1816">
        <v>0</v>
      </c>
      <c r="AF1816">
        <v>127.98</v>
      </c>
      <c r="AG1816">
        <v>0</v>
      </c>
      <c r="AH1816">
        <v>4.4800000000000004</v>
      </c>
      <c r="AI1816">
        <v>3.973779</v>
      </c>
      <c r="AJ1816">
        <v>128.486221</v>
      </c>
      <c r="AK1816" t="s">
        <v>25</v>
      </c>
      <c r="AN1816" s="29">
        <v>0</v>
      </c>
      <c r="AO1816" s="30">
        <f t="shared" si="56"/>
        <v>0</v>
      </c>
      <c r="AP1816" s="30">
        <f t="shared" si="57"/>
        <v>0</v>
      </c>
      <c r="AQ1816" s="30"/>
    </row>
    <row r="1817" spans="1:43" x14ac:dyDescent="0.25">
      <c r="A1817" t="s">
        <v>219</v>
      </c>
      <c r="B1817">
        <v>1975633</v>
      </c>
      <c r="C1817" t="s">
        <v>6425</v>
      </c>
      <c r="D1817">
        <v>162573</v>
      </c>
      <c r="E1817" t="s">
        <v>6426</v>
      </c>
      <c r="F1817" t="s">
        <v>89</v>
      </c>
      <c r="G1817" t="s">
        <v>90</v>
      </c>
      <c r="H1817" t="s">
        <v>10</v>
      </c>
      <c r="I1817" t="s">
        <v>6427</v>
      </c>
      <c r="J1817" t="s">
        <v>6428</v>
      </c>
      <c r="K1817" t="s">
        <v>91</v>
      </c>
      <c r="L1817" t="s">
        <v>94</v>
      </c>
      <c r="M1817">
        <v>8455</v>
      </c>
      <c r="N1817">
        <v>73</v>
      </c>
      <c r="O1817" s="17">
        <v>45544</v>
      </c>
      <c r="P1817" s="19" t="s">
        <v>98</v>
      </c>
      <c r="Q1817" t="s">
        <v>24</v>
      </c>
      <c r="R1817" s="17">
        <v>45520</v>
      </c>
      <c r="S1817" s="27"/>
      <c r="T1817">
        <v>123.8233333333333</v>
      </c>
      <c r="U1817">
        <v>3.5366666666666671</v>
      </c>
      <c r="V1817">
        <v>127.36</v>
      </c>
      <c r="W1817">
        <v>3</v>
      </c>
      <c r="X1817">
        <v>4.4566666666666661</v>
      </c>
      <c r="Y1817">
        <v>0</v>
      </c>
      <c r="Z1817">
        <v>0</v>
      </c>
      <c r="AA1817">
        <v>0</v>
      </c>
      <c r="AB1817">
        <v>3.9545279999999998</v>
      </c>
      <c r="AC1817" s="29">
        <v>127.8621386666667</v>
      </c>
      <c r="AD1817">
        <v>0</v>
      </c>
      <c r="AF1817">
        <v>382.08</v>
      </c>
      <c r="AG1817">
        <v>0</v>
      </c>
      <c r="AH1817">
        <v>13.37</v>
      </c>
      <c r="AI1817">
        <v>11.863583999999999</v>
      </c>
      <c r="AJ1817">
        <v>383.58641599999999</v>
      </c>
      <c r="AK1817" t="s">
        <v>26</v>
      </c>
      <c r="AN1817" s="29">
        <v>0</v>
      </c>
      <c r="AO1817" s="30">
        <f t="shared" si="56"/>
        <v>0</v>
      </c>
      <c r="AP1817" s="30">
        <f t="shared" si="57"/>
        <v>0</v>
      </c>
      <c r="AQ1817" s="30"/>
    </row>
    <row r="1818" spans="1:43" x14ac:dyDescent="0.25">
      <c r="A1818" t="s">
        <v>219</v>
      </c>
      <c r="B1818">
        <v>1975633</v>
      </c>
      <c r="C1818" t="s">
        <v>6429</v>
      </c>
      <c r="D1818">
        <v>1078919</v>
      </c>
      <c r="E1818" t="s">
        <v>6426</v>
      </c>
      <c r="F1818" t="s">
        <v>89</v>
      </c>
      <c r="G1818" t="s">
        <v>90</v>
      </c>
      <c r="H1818" t="s">
        <v>10</v>
      </c>
      <c r="I1818" t="s">
        <v>6427</v>
      </c>
      <c r="J1818" t="s">
        <v>6428</v>
      </c>
      <c r="K1818" t="s">
        <v>94</v>
      </c>
      <c r="L1818" t="s">
        <v>91</v>
      </c>
      <c r="M1818">
        <v>8380</v>
      </c>
      <c r="N1818">
        <v>77</v>
      </c>
      <c r="O1818" s="17">
        <v>45534</v>
      </c>
      <c r="P1818" s="19" t="s">
        <v>577</v>
      </c>
      <c r="Q1818" t="s">
        <v>24</v>
      </c>
      <c r="R1818" s="17">
        <v>45520</v>
      </c>
      <c r="S1818" s="27"/>
      <c r="T1818">
        <v>100.19</v>
      </c>
      <c r="U1818">
        <v>6.47</v>
      </c>
      <c r="V1818">
        <v>106.66</v>
      </c>
      <c r="W1818">
        <v>3</v>
      </c>
      <c r="X1818">
        <v>3.7333333333333329</v>
      </c>
      <c r="Y1818">
        <v>0</v>
      </c>
      <c r="Z1818">
        <v>0</v>
      </c>
      <c r="AA1818">
        <v>0</v>
      </c>
      <c r="AB1818">
        <v>3.3117930000000002</v>
      </c>
      <c r="AC1818" s="29">
        <v>107.08154033333329</v>
      </c>
      <c r="AD1818">
        <v>0</v>
      </c>
      <c r="AF1818">
        <v>319.98</v>
      </c>
      <c r="AG1818">
        <v>0</v>
      </c>
      <c r="AH1818">
        <v>11.2</v>
      </c>
      <c r="AI1818">
        <v>9.9353789999999993</v>
      </c>
      <c r="AJ1818">
        <v>321.244621</v>
      </c>
      <c r="AK1818" t="s">
        <v>26</v>
      </c>
      <c r="AN1818" s="29">
        <v>0</v>
      </c>
      <c r="AO1818" s="30">
        <f t="shared" si="56"/>
        <v>0</v>
      </c>
      <c r="AP1818" s="30">
        <f t="shared" si="57"/>
        <v>0</v>
      </c>
      <c r="AQ1818" s="30"/>
    </row>
    <row r="1819" spans="1:43" x14ac:dyDescent="0.25">
      <c r="A1819" t="s">
        <v>219</v>
      </c>
      <c r="B1819">
        <v>1975630</v>
      </c>
      <c r="C1819" t="s">
        <v>6430</v>
      </c>
      <c r="D1819">
        <v>1078918</v>
      </c>
      <c r="E1819" t="s">
        <v>6431</v>
      </c>
      <c r="F1819" t="s">
        <v>89</v>
      </c>
      <c r="G1819" t="s">
        <v>90</v>
      </c>
      <c r="H1819" t="s">
        <v>10</v>
      </c>
      <c r="I1819" t="s">
        <v>6432</v>
      </c>
      <c r="J1819" t="s">
        <v>6433</v>
      </c>
      <c r="K1819" t="s">
        <v>115</v>
      </c>
      <c r="L1819" t="s">
        <v>266</v>
      </c>
      <c r="M1819">
        <v>832</v>
      </c>
      <c r="N1819">
        <v>31</v>
      </c>
      <c r="O1819" s="17">
        <v>45521</v>
      </c>
      <c r="P1819" s="19" t="s">
        <v>1626</v>
      </c>
      <c r="Q1819" t="s">
        <v>24</v>
      </c>
      <c r="R1819" s="17">
        <v>45520</v>
      </c>
      <c r="S1819" s="27"/>
      <c r="T1819">
        <v>66.416666666666671</v>
      </c>
      <c r="U1819">
        <v>6.2866666666666662</v>
      </c>
      <c r="V1819">
        <v>72.703333333333333</v>
      </c>
      <c r="W1819">
        <v>3</v>
      </c>
      <c r="X1819">
        <v>2.543333333333333</v>
      </c>
      <c r="Y1819">
        <v>0</v>
      </c>
      <c r="Z1819">
        <v>0</v>
      </c>
      <c r="AA1819">
        <v>0</v>
      </c>
      <c r="AB1819">
        <v>2.2574385000000001</v>
      </c>
      <c r="AC1819" s="29">
        <v>72.989228166666678</v>
      </c>
      <c r="AD1819">
        <v>0</v>
      </c>
      <c r="AF1819">
        <v>218.11</v>
      </c>
      <c r="AG1819">
        <v>0</v>
      </c>
      <c r="AH1819">
        <v>7.63</v>
      </c>
      <c r="AI1819">
        <v>6.7723155000000004</v>
      </c>
      <c r="AJ1819">
        <v>218.96768449999999</v>
      </c>
      <c r="AK1819" t="s">
        <v>26</v>
      </c>
      <c r="AN1819" s="29">
        <v>0</v>
      </c>
      <c r="AO1819" s="30">
        <f t="shared" si="56"/>
        <v>0</v>
      </c>
      <c r="AP1819" s="30">
        <f t="shared" si="57"/>
        <v>0</v>
      </c>
      <c r="AQ1819" s="30"/>
    </row>
    <row r="1820" spans="1:43" x14ac:dyDescent="0.25">
      <c r="A1820" t="s">
        <v>219</v>
      </c>
      <c r="B1820">
        <v>1975615</v>
      </c>
      <c r="C1820" t="s">
        <v>6434</v>
      </c>
      <c r="D1820">
        <v>500522</v>
      </c>
      <c r="E1820" t="s">
        <v>6435</v>
      </c>
      <c r="F1820" t="s">
        <v>89</v>
      </c>
      <c r="G1820" t="s">
        <v>90</v>
      </c>
      <c r="H1820" t="s">
        <v>10</v>
      </c>
      <c r="I1820" t="s">
        <v>6436</v>
      </c>
      <c r="J1820" t="s">
        <v>6437</v>
      </c>
      <c r="K1820" t="s">
        <v>224</v>
      </c>
      <c r="L1820" t="s">
        <v>271</v>
      </c>
      <c r="M1820">
        <v>2535</v>
      </c>
      <c r="N1820">
        <v>80</v>
      </c>
      <c r="O1820" s="17">
        <v>45522</v>
      </c>
      <c r="P1820" s="19" t="s">
        <v>96</v>
      </c>
      <c r="Q1820" t="s">
        <v>24</v>
      </c>
      <c r="R1820" s="17">
        <v>45520</v>
      </c>
      <c r="S1820" s="27"/>
      <c r="T1820">
        <v>296.62</v>
      </c>
      <c r="U1820">
        <v>19.23</v>
      </c>
      <c r="V1820">
        <v>315.85000000000002</v>
      </c>
      <c r="W1820">
        <v>1</v>
      </c>
      <c r="X1820">
        <v>11.05</v>
      </c>
      <c r="Y1820">
        <v>0</v>
      </c>
      <c r="Z1820">
        <v>0</v>
      </c>
      <c r="AA1820">
        <v>0</v>
      </c>
      <c r="AB1820">
        <v>9.8071424999999994</v>
      </c>
      <c r="AC1820" s="29">
        <v>317.09285749999998</v>
      </c>
      <c r="AD1820">
        <v>0</v>
      </c>
      <c r="AF1820">
        <v>315.85000000000002</v>
      </c>
      <c r="AG1820">
        <v>0</v>
      </c>
      <c r="AH1820">
        <v>11.05</v>
      </c>
      <c r="AI1820">
        <v>9.8071424999999994</v>
      </c>
      <c r="AJ1820">
        <v>317.09285749999998</v>
      </c>
      <c r="AK1820" t="s">
        <v>25</v>
      </c>
      <c r="AN1820" s="29">
        <v>0</v>
      </c>
      <c r="AO1820" s="30">
        <f t="shared" si="56"/>
        <v>0</v>
      </c>
      <c r="AP1820" s="30">
        <f t="shared" si="57"/>
        <v>0</v>
      </c>
      <c r="AQ1820" s="30"/>
    </row>
    <row r="1821" spans="1:43" x14ac:dyDescent="0.25">
      <c r="A1821" t="s">
        <v>219</v>
      </c>
      <c r="B1821">
        <v>1975615</v>
      </c>
      <c r="C1821" t="s">
        <v>6438</v>
      </c>
      <c r="D1821">
        <v>500520</v>
      </c>
      <c r="E1821" t="s">
        <v>6435</v>
      </c>
      <c r="F1821" t="s">
        <v>89</v>
      </c>
      <c r="G1821" t="s">
        <v>90</v>
      </c>
      <c r="H1821" t="s">
        <v>10</v>
      </c>
      <c r="I1821" t="s">
        <v>6439</v>
      </c>
      <c r="J1821" t="s">
        <v>6440</v>
      </c>
      <c r="K1821" t="s">
        <v>224</v>
      </c>
      <c r="L1821" t="s">
        <v>271</v>
      </c>
      <c r="M1821">
        <v>2535</v>
      </c>
      <c r="N1821">
        <v>79</v>
      </c>
      <c r="O1821" s="17">
        <v>45522</v>
      </c>
      <c r="P1821" s="19" t="s">
        <v>96</v>
      </c>
      <c r="Q1821" t="s">
        <v>24</v>
      </c>
      <c r="R1821" s="17">
        <v>45520</v>
      </c>
      <c r="S1821" s="27"/>
      <c r="T1821">
        <v>296.62</v>
      </c>
      <c r="U1821">
        <v>19.23</v>
      </c>
      <c r="V1821">
        <v>315.85000000000002</v>
      </c>
      <c r="W1821">
        <v>1</v>
      </c>
      <c r="X1821">
        <v>11.05</v>
      </c>
      <c r="Y1821">
        <v>0</v>
      </c>
      <c r="Z1821">
        <v>0</v>
      </c>
      <c r="AA1821">
        <v>0</v>
      </c>
      <c r="AB1821">
        <v>9.8071424999999994</v>
      </c>
      <c r="AC1821" s="29">
        <v>317.09285749999998</v>
      </c>
      <c r="AD1821">
        <v>0</v>
      </c>
      <c r="AF1821">
        <v>315.85000000000002</v>
      </c>
      <c r="AG1821">
        <v>0</v>
      </c>
      <c r="AH1821">
        <v>11.05</v>
      </c>
      <c r="AI1821">
        <v>9.8071424999999994</v>
      </c>
      <c r="AJ1821">
        <v>317.09285749999998</v>
      </c>
      <c r="AK1821" t="s">
        <v>25</v>
      </c>
      <c r="AN1821" s="29">
        <v>0</v>
      </c>
      <c r="AO1821" s="30">
        <f t="shared" si="56"/>
        <v>0</v>
      </c>
      <c r="AP1821" s="30">
        <f t="shared" si="57"/>
        <v>0</v>
      </c>
      <c r="AQ1821" s="30"/>
    </row>
    <row r="1822" spans="1:43" x14ac:dyDescent="0.25">
      <c r="A1822" t="s">
        <v>219</v>
      </c>
      <c r="B1822">
        <v>1975615</v>
      </c>
      <c r="C1822" t="s">
        <v>6441</v>
      </c>
      <c r="D1822">
        <v>500521</v>
      </c>
      <c r="E1822" t="s">
        <v>6435</v>
      </c>
      <c r="F1822" t="s">
        <v>89</v>
      </c>
      <c r="G1822" t="s">
        <v>90</v>
      </c>
      <c r="H1822" t="s">
        <v>10</v>
      </c>
      <c r="I1822" t="s">
        <v>6442</v>
      </c>
      <c r="J1822" t="s">
        <v>6443</v>
      </c>
      <c r="K1822" t="s">
        <v>224</v>
      </c>
      <c r="L1822" t="s">
        <v>271</v>
      </c>
      <c r="M1822">
        <v>2535</v>
      </c>
      <c r="N1822">
        <v>77</v>
      </c>
      <c r="O1822" s="17">
        <v>45522</v>
      </c>
      <c r="P1822" s="19" t="s">
        <v>96</v>
      </c>
      <c r="Q1822" t="s">
        <v>24</v>
      </c>
      <c r="R1822" s="17">
        <v>45520</v>
      </c>
      <c r="S1822" s="27"/>
      <c r="T1822">
        <v>296.62</v>
      </c>
      <c r="U1822">
        <v>19.23</v>
      </c>
      <c r="V1822">
        <v>315.85000000000002</v>
      </c>
      <c r="W1822">
        <v>1</v>
      </c>
      <c r="X1822">
        <v>11.05</v>
      </c>
      <c r="Y1822">
        <v>0</v>
      </c>
      <c r="Z1822">
        <v>0</v>
      </c>
      <c r="AA1822">
        <v>0</v>
      </c>
      <c r="AB1822">
        <v>9.8071424999999994</v>
      </c>
      <c r="AC1822" s="29">
        <v>317.09285749999998</v>
      </c>
      <c r="AD1822">
        <v>0</v>
      </c>
      <c r="AF1822">
        <v>315.85000000000002</v>
      </c>
      <c r="AG1822">
        <v>0</v>
      </c>
      <c r="AH1822">
        <v>11.05</v>
      </c>
      <c r="AI1822">
        <v>9.8071424999999994</v>
      </c>
      <c r="AJ1822">
        <v>317.09285749999998</v>
      </c>
      <c r="AK1822" t="s">
        <v>25</v>
      </c>
      <c r="AN1822" s="29">
        <v>0</v>
      </c>
      <c r="AO1822" s="30">
        <f t="shared" si="56"/>
        <v>0</v>
      </c>
      <c r="AP1822" s="30">
        <f t="shared" si="57"/>
        <v>0</v>
      </c>
      <c r="AQ1822" s="30"/>
    </row>
    <row r="1823" spans="1:43" x14ac:dyDescent="0.25">
      <c r="A1823" t="s">
        <v>219</v>
      </c>
      <c r="B1823">
        <v>1975603</v>
      </c>
      <c r="C1823" t="s">
        <v>6444</v>
      </c>
      <c r="D1823">
        <v>1779350</v>
      </c>
      <c r="E1823" t="s">
        <v>6445</v>
      </c>
      <c r="F1823" t="s">
        <v>89</v>
      </c>
      <c r="G1823" t="s">
        <v>90</v>
      </c>
      <c r="H1823" t="s">
        <v>10</v>
      </c>
      <c r="I1823" t="s">
        <v>6446</v>
      </c>
      <c r="J1823" t="s">
        <v>6447</v>
      </c>
      <c r="K1823" t="s">
        <v>271</v>
      </c>
      <c r="L1823" t="s">
        <v>92</v>
      </c>
      <c r="M1823">
        <v>8375</v>
      </c>
      <c r="N1823">
        <v>33</v>
      </c>
      <c r="O1823" s="17">
        <v>45529</v>
      </c>
      <c r="P1823" s="19" t="s">
        <v>93</v>
      </c>
      <c r="Q1823" t="s">
        <v>24</v>
      </c>
      <c r="R1823" s="17">
        <v>45520</v>
      </c>
      <c r="S1823" s="27"/>
      <c r="T1823">
        <v>39.04</v>
      </c>
      <c r="U1823">
        <v>4.7566666666666668</v>
      </c>
      <c r="V1823">
        <v>43.79666666666666</v>
      </c>
      <c r="W1823">
        <v>3</v>
      </c>
      <c r="X1823">
        <v>1.533333333333333</v>
      </c>
      <c r="Y1823">
        <v>0</v>
      </c>
      <c r="Z1823">
        <v>0</v>
      </c>
      <c r="AA1823">
        <v>0</v>
      </c>
      <c r="AB1823">
        <v>1.3598865</v>
      </c>
      <c r="AC1823" s="29">
        <v>43.970113499999997</v>
      </c>
      <c r="AD1823">
        <v>0</v>
      </c>
      <c r="AF1823">
        <v>131.38999999999999</v>
      </c>
      <c r="AG1823">
        <v>0</v>
      </c>
      <c r="AH1823">
        <v>4.5999999999999996</v>
      </c>
      <c r="AI1823">
        <v>4.0796595</v>
      </c>
      <c r="AJ1823">
        <v>131.91034049999999</v>
      </c>
      <c r="AK1823" t="s">
        <v>26</v>
      </c>
      <c r="AN1823" s="29">
        <v>0</v>
      </c>
      <c r="AO1823" s="30">
        <f t="shared" si="56"/>
        <v>0</v>
      </c>
      <c r="AP1823" s="30">
        <f t="shared" si="57"/>
        <v>0</v>
      </c>
      <c r="AQ1823" s="30"/>
    </row>
    <row r="1824" spans="1:43" x14ac:dyDescent="0.25">
      <c r="A1824" t="s">
        <v>219</v>
      </c>
      <c r="B1824">
        <v>1975601</v>
      </c>
      <c r="C1824" t="s">
        <v>6448</v>
      </c>
      <c r="D1824">
        <v>1078910</v>
      </c>
      <c r="E1824" t="s">
        <v>6449</v>
      </c>
      <c r="F1824" t="s">
        <v>89</v>
      </c>
      <c r="G1824" t="s">
        <v>90</v>
      </c>
      <c r="H1824" t="s">
        <v>10</v>
      </c>
      <c r="I1824" t="s">
        <v>6427</v>
      </c>
      <c r="J1824" t="s">
        <v>6428</v>
      </c>
      <c r="K1824" t="s">
        <v>94</v>
      </c>
      <c r="L1824" t="s">
        <v>231</v>
      </c>
      <c r="M1824">
        <v>2525</v>
      </c>
      <c r="N1824">
        <v>73</v>
      </c>
      <c r="O1824" s="17">
        <v>45526</v>
      </c>
      <c r="P1824" s="19" t="s">
        <v>110</v>
      </c>
      <c r="Q1824" t="s">
        <v>24</v>
      </c>
      <c r="R1824" s="17">
        <v>45520</v>
      </c>
      <c r="S1824" s="27"/>
      <c r="T1824">
        <v>42.99</v>
      </c>
      <c r="U1824">
        <v>7.7450000000000001</v>
      </c>
      <c r="V1824">
        <v>50.734999999999999</v>
      </c>
      <c r="W1824">
        <v>2</v>
      </c>
      <c r="X1824">
        <v>1.7749999999999999</v>
      </c>
      <c r="Y1824">
        <v>0</v>
      </c>
      <c r="Z1824">
        <v>0</v>
      </c>
      <c r="AA1824">
        <v>0</v>
      </c>
      <c r="AB1824">
        <v>1.5753217500000001</v>
      </c>
      <c r="AC1824" s="29">
        <v>50.934678249999997</v>
      </c>
      <c r="AD1824">
        <v>0</v>
      </c>
      <c r="AF1824">
        <v>101.47</v>
      </c>
      <c r="AG1824">
        <v>0</v>
      </c>
      <c r="AH1824">
        <v>3.55</v>
      </c>
      <c r="AI1824">
        <v>3.1506435000000002</v>
      </c>
      <c r="AJ1824">
        <v>101.86935649999999</v>
      </c>
      <c r="AK1824" t="s">
        <v>27</v>
      </c>
      <c r="AN1824" s="29">
        <v>0</v>
      </c>
      <c r="AO1824" s="30">
        <f t="shared" si="56"/>
        <v>0</v>
      </c>
      <c r="AP1824" s="30">
        <f t="shared" si="57"/>
        <v>0</v>
      </c>
      <c r="AQ1824" s="30"/>
    </row>
    <row r="1825" spans="1:43" x14ac:dyDescent="0.25">
      <c r="A1825" t="s">
        <v>219</v>
      </c>
      <c r="B1825">
        <v>1975601</v>
      </c>
      <c r="C1825" t="s">
        <v>6450</v>
      </c>
      <c r="D1825">
        <v>1779349</v>
      </c>
      <c r="E1825" t="s">
        <v>6449</v>
      </c>
      <c r="F1825" t="s">
        <v>89</v>
      </c>
      <c r="G1825" t="s">
        <v>90</v>
      </c>
      <c r="H1825" t="s">
        <v>10</v>
      </c>
      <c r="I1825" t="s">
        <v>6427</v>
      </c>
      <c r="J1825" t="s">
        <v>6428</v>
      </c>
      <c r="K1825" t="s">
        <v>231</v>
      </c>
      <c r="L1825" t="s">
        <v>94</v>
      </c>
      <c r="M1825">
        <v>98560</v>
      </c>
      <c r="N1825">
        <v>25</v>
      </c>
      <c r="O1825" s="17">
        <v>45531</v>
      </c>
      <c r="P1825" s="19" t="s">
        <v>108</v>
      </c>
      <c r="Q1825" t="s">
        <v>24</v>
      </c>
      <c r="R1825" s="17">
        <v>45520</v>
      </c>
      <c r="S1825" s="27"/>
      <c r="T1825">
        <v>55.14</v>
      </c>
      <c r="U1825">
        <v>4.3</v>
      </c>
      <c r="V1825">
        <v>59.44</v>
      </c>
      <c r="W1825">
        <v>2</v>
      </c>
      <c r="X1825">
        <v>2.08</v>
      </c>
      <c r="Y1825">
        <v>0</v>
      </c>
      <c r="Z1825">
        <v>0</v>
      </c>
      <c r="AA1825">
        <v>0</v>
      </c>
      <c r="AB1825">
        <v>1.845612</v>
      </c>
      <c r="AC1825" s="29">
        <v>59.674387999999993</v>
      </c>
      <c r="AD1825">
        <v>0</v>
      </c>
      <c r="AF1825">
        <v>118.88</v>
      </c>
      <c r="AG1825">
        <v>0</v>
      </c>
      <c r="AH1825">
        <v>4.16</v>
      </c>
      <c r="AI1825">
        <v>3.6912240000000001</v>
      </c>
      <c r="AJ1825">
        <v>119.348776</v>
      </c>
      <c r="AK1825" t="s">
        <v>27</v>
      </c>
      <c r="AN1825" s="29">
        <v>0</v>
      </c>
      <c r="AO1825" s="30">
        <f t="shared" si="56"/>
        <v>0</v>
      </c>
      <c r="AP1825" s="30">
        <f t="shared" si="57"/>
        <v>0</v>
      </c>
      <c r="AQ1825" s="30"/>
    </row>
    <row r="1826" spans="1:43" x14ac:dyDescent="0.25">
      <c r="A1826" t="s">
        <v>219</v>
      </c>
      <c r="B1826">
        <v>1975576</v>
      </c>
      <c r="C1826" t="s">
        <v>6451</v>
      </c>
      <c r="D1826">
        <v>500517</v>
      </c>
      <c r="E1826" t="s">
        <v>6452</v>
      </c>
      <c r="F1826" t="s">
        <v>89</v>
      </c>
      <c r="G1826" t="s">
        <v>90</v>
      </c>
      <c r="H1826" t="s">
        <v>10</v>
      </c>
      <c r="I1826" t="s">
        <v>6453</v>
      </c>
      <c r="J1826" t="s">
        <v>6454</v>
      </c>
      <c r="K1826" t="s">
        <v>224</v>
      </c>
      <c r="L1826" t="s">
        <v>271</v>
      </c>
      <c r="M1826">
        <v>2400</v>
      </c>
      <c r="N1826">
        <v>17</v>
      </c>
      <c r="O1826" s="17">
        <v>45525</v>
      </c>
      <c r="P1826" s="19" t="s">
        <v>96</v>
      </c>
      <c r="Q1826" t="s">
        <v>24</v>
      </c>
      <c r="R1826" s="17">
        <v>45520</v>
      </c>
      <c r="S1826" s="27"/>
      <c r="T1826">
        <v>115.92</v>
      </c>
      <c r="U1826">
        <v>21.6</v>
      </c>
      <c r="V1826">
        <v>137.52000000000001</v>
      </c>
      <c r="W1826">
        <v>1</v>
      </c>
      <c r="X1826">
        <v>4.8099999999999996</v>
      </c>
      <c r="Y1826">
        <v>0</v>
      </c>
      <c r="Z1826">
        <v>0</v>
      </c>
      <c r="AA1826">
        <v>0</v>
      </c>
      <c r="AB1826">
        <v>4.2699959999999999</v>
      </c>
      <c r="AC1826" s="29">
        <v>138.06000399999999</v>
      </c>
      <c r="AD1826">
        <v>0</v>
      </c>
      <c r="AF1826">
        <v>137.52000000000001</v>
      </c>
      <c r="AG1826">
        <v>0</v>
      </c>
      <c r="AH1826">
        <v>4.8099999999999996</v>
      </c>
      <c r="AI1826">
        <v>4.2699959999999999</v>
      </c>
      <c r="AJ1826">
        <v>138.06000399999999</v>
      </c>
      <c r="AK1826" t="s">
        <v>25</v>
      </c>
      <c r="AN1826" s="29">
        <v>0</v>
      </c>
      <c r="AO1826" s="30">
        <f t="shared" si="56"/>
        <v>0</v>
      </c>
      <c r="AP1826" s="30">
        <f t="shared" si="57"/>
        <v>0</v>
      </c>
      <c r="AQ1826" s="30"/>
    </row>
    <row r="1827" spans="1:43" x14ac:dyDescent="0.25">
      <c r="A1827" t="s">
        <v>219</v>
      </c>
      <c r="B1827">
        <v>1975573</v>
      </c>
      <c r="C1827" t="s">
        <v>6455</v>
      </c>
      <c r="D1827">
        <v>1779338</v>
      </c>
      <c r="E1827" t="s">
        <v>6456</v>
      </c>
      <c r="F1827" t="s">
        <v>89</v>
      </c>
      <c r="G1827" t="s">
        <v>90</v>
      </c>
      <c r="H1827" t="s">
        <v>10</v>
      </c>
      <c r="I1827" t="s">
        <v>6457</v>
      </c>
      <c r="J1827" t="s">
        <v>6458</v>
      </c>
      <c r="K1827" t="s">
        <v>231</v>
      </c>
      <c r="L1827" t="s">
        <v>92</v>
      </c>
      <c r="M1827">
        <v>900</v>
      </c>
      <c r="N1827">
        <v>31</v>
      </c>
      <c r="O1827" s="17">
        <v>45520</v>
      </c>
      <c r="P1827" s="19" t="s">
        <v>101</v>
      </c>
      <c r="Q1827" t="s">
        <v>24</v>
      </c>
      <c r="R1827" s="17">
        <v>45520</v>
      </c>
      <c r="S1827" s="17"/>
      <c r="T1827">
        <v>75.95</v>
      </c>
      <c r="U1827">
        <v>8.93</v>
      </c>
      <c r="V1827">
        <v>84.88</v>
      </c>
      <c r="W1827">
        <v>1</v>
      </c>
      <c r="X1827">
        <v>2.97</v>
      </c>
      <c r="Y1827">
        <v>0</v>
      </c>
      <c r="Z1827">
        <v>0</v>
      </c>
      <c r="AA1827">
        <v>0</v>
      </c>
      <c r="AB1827">
        <v>2.6355240000000002</v>
      </c>
      <c r="AC1827" s="29">
        <v>85.214475999999991</v>
      </c>
      <c r="AD1827">
        <v>0</v>
      </c>
      <c r="AF1827">
        <v>84.88</v>
      </c>
      <c r="AG1827">
        <v>0</v>
      </c>
      <c r="AH1827">
        <v>2.97</v>
      </c>
      <c r="AI1827">
        <v>2.6355240000000002</v>
      </c>
      <c r="AJ1827">
        <v>85.214475999999991</v>
      </c>
      <c r="AK1827" t="s">
        <v>25</v>
      </c>
      <c r="AN1827" s="29">
        <v>0</v>
      </c>
      <c r="AO1827" s="30">
        <f t="shared" si="56"/>
        <v>0</v>
      </c>
      <c r="AP1827" s="30">
        <f t="shared" si="57"/>
        <v>0</v>
      </c>
      <c r="AQ1827" s="30"/>
    </row>
    <row r="1828" spans="1:43" x14ac:dyDescent="0.25">
      <c r="A1828" t="s">
        <v>219</v>
      </c>
      <c r="B1828">
        <v>1975570</v>
      </c>
      <c r="C1828" t="s">
        <v>6459</v>
      </c>
      <c r="D1828">
        <v>1779336</v>
      </c>
      <c r="E1828" t="s">
        <v>6460</v>
      </c>
      <c r="F1828" t="s">
        <v>89</v>
      </c>
      <c r="G1828" t="s">
        <v>90</v>
      </c>
      <c r="H1828" t="s">
        <v>10</v>
      </c>
      <c r="I1828" t="s">
        <v>6461</v>
      </c>
      <c r="J1828" t="s">
        <v>6462</v>
      </c>
      <c r="K1828" t="s">
        <v>271</v>
      </c>
      <c r="L1828" t="s">
        <v>224</v>
      </c>
      <c r="M1828">
        <v>2479</v>
      </c>
      <c r="N1828">
        <v>77</v>
      </c>
      <c r="O1828" s="17">
        <v>45520</v>
      </c>
      <c r="P1828" s="19" t="s">
        <v>163</v>
      </c>
      <c r="Q1828" t="s">
        <v>24</v>
      </c>
      <c r="R1828" s="17">
        <v>45520</v>
      </c>
      <c r="S1828" s="27"/>
      <c r="T1828">
        <v>229.59</v>
      </c>
      <c r="U1828">
        <v>18.38</v>
      </c>
      <c r="V1828">
        <v>247.97</v>
      </c>
      <c r="W1828">
        <v>1</v>
      </c>
      <c r="X1828">
        <v>8.68</v>
      </c>
      <c r="Y1828">
        <v>0</v>
      </c>
      <c r="Z1828">
        <v>0</v>
      </c>
      <c r="AA1828">
        <v>0</v>
      </c>
      <c r="AB1828">
        <v>7.6994685</v>
      </c>
      <c r="AC1828" s="29">
        <v>248.95053150000001</v>
      </c>
      <c r="AD1828">
        <v>0</v>
      </c>
      <c r="AF1828">
        <v>247.97</v>
      </c>
      <c r="AG1828">
        <v>0</v>
      </c>
      <c r="AH1828">
        <v>8.68</v>
      </c>
      <c r="AI1828">
        <v>7.6994685</v>
      </c>
      <c r="AJ1828">
        <v>248.95053150000001</v>
      </c>
      <c r="AK1828" t="s">
        <v>25</v>
      </c>
      <c r="AN1828" s="29">
        <v>0</v>
      </c>
      <c r="AO1828" s="30">
        <f t="shared" si="56"/>
        <v>0</v>
      </c>
      <c r="AP1828" s="30">
        <f t="shared" si="57"/>
        <v>0</v>
      </c>
      <c r="AQ1828" s="30"/>
    </row>
    <row r="1829" spans="1:43" x14ac:dyDescent="0.25">
      <c r="A1829" t="s">
        <v>219</v>
      </c>
      <c r="B1829">
        <v>1975570</v>
      </c>
      <c r="C1829" t="s">
        <v>6463</v>
      </c>
      <c r="D1829">
        <v>1779337</v>
      </c>
      <c r="E1829" t="s">
        <v>6460</v>
      </c>
      <c r="F1829" t="s">
        <v>89</v>
      </c>
      <c r="G1829" t="s">
        <v>90</v>
      </c>
      <c r="H1829" t="s">
        <v>10</v>
      </c>
      <c r="I1829" t="s">
        <v>6464</v>
      </c>
      <c r="J1829" t="s">
        <v>6465</v>
      </c>
      <c r="K1829" t="s">
        <v>271</v>
      </c>
      <c r="L1829" t="s">
        <v>224</v>
      </c>
      <c r="M1829">
        <v>2479</v>
      </c>
      <c r="N1829">
        <v>79</v>
      </c>
      <c r="O1829" s="17">
        <v>45520</v>
      </c>
      <c r="P1829" s="19" t="s">
        <v>163</v>
      </c>
      <c r="Q1829" t="s">
        <v>24</v>
      </c>
      <c r="R1829" s="17">
        <v>45520</v>
      </c>
      <c r="S1829" s="27"/>
      <c r="T1829">
        <v>229.59</v>
      </c>
      <c r="U1829">
        <v>18.38</v>
      </c>
      <c r="V1829">
        <v>247.97</v>
      </c>
      <c r="W1829">
        <v>1</v>
      </c>
      <c r="X1829">
        <v>8.68</v>
      </c>
      <c r="Y1829">
        <v>0</v>
      </c>
      <c r="Z1829">
        <v>0</v>
      </c>
      <c r="AA1829">
        <v>0</v>
      </c>
      <c r="AB1829">
        <v>7.6994685</v>
      </c>
      <c r="AC1829" s="29">
        <v>248.95053150000001</v>
      </c>
      <c r="AD1829">
        <v>0</v>
      </c>
      <c r="AF1829">
        <v>247.97</v>
      </c>
      <c r="AG1829">
        <v>0</v>
      </c>
      <c r="AH1829">
        <v>8.68</v>
      </c>
      <c r="AI1829">
        <v>7.6994685</v>
      </c>
      <c r="AJ1829">
        <v>248.95053150000001</v>
      </c>
      <c r="AK1829" t="s">
        <v>25</v>
      </c>
      <c r="AN1829" s="29">
        <v>0</v>
      </c>
      <c r="AO1829" s="30">
        <f t="shared" si="56"/>
        <v>0</v>
      </c>
      <c r="AP1829" s="30">
        <f t="shared" si="57"/>
        <v>0</v>
      </c>
      <c r="AQ1829" s="30"/>
    </row>
    <row r="1830" spans="1:43" x14ac:dyDescent="0.25">
      <c r="A1830" t="s">
        <v>219</v>
      </c>
      <c r="B1830">
        <v>1975570</v>
      </c>
      <c r="C1830" t="s">
        <v>6466</v>
      </c>
      <c r="D1830">
        <v>1779335</v>
      </c>
      <c r="E1830" t="s">
        <v>6460</v>
      </c>
      <c r="F1830" t="s">
        <v>89</v>
      </c>
      <c r="G1830" t="s">
        <v>90</v>
      </c>
      <c r="H1830" t="s">
        <v>10</v>
      </c>
      <c r="I1830" t="s">
        <v>6467</v>
      </c>
      <c r="J1830" t="s">
        <v>6437</v>
      </c>
      <c r="K1830" t="s">
        <v>271</v>
      </c>
      <c r="L1830" t="s">
        <v>224</v>
      </c>
      <c r="M1830">
        <v>2479</v>
      </c>
      <c r="N1830">
        <v>76</v>
      </c>
      <c r="O1830" s="17">
        <v>45520</v>
      </c>
      <c r="P1830" s="19" t="s">
        <v>163</v>
      </c>
      <c r="Q1830" t="s">
        <v>24</v>
      </c>
      <c r="R1830" s="17">
        <v>45520</v>
      </c>
      <c r="S1830" s="27"/>
      <c r="T1830">
        <v>229.59</v>
      </c>
      <c r="U1830">
        <v>18.38</v>
      </c>
      <c r="V1830">
        <v>247.97</v>
      </c>
      <c r="W1830">
        <v>1</v>
      </c>
      <c r="X1830">
        <v>8.68</v>
      </c>
      <c r="Y1830">
        <v>0</v>
      </c>
      <c r="Z1830">
        <v>0</v>
      </c>
      <c r="AA1830">
        <v>0</v>
      </c>
      <c r="AB1830">
        <v>7.6994685</v>
      </c>
      <c r="AC1830" s="29">
        <v>248.95053150000001</v>
      </c>
      <c r="AD1830">
        <v>0</v>
      </c>
      <c r="AF1830">
        <v>247.97</v>
      </c>
      <c r="AG1830">
        <v>0</v>
      </c>
      <c r="AH1830">
        <v>8.68</v>
      </c>
      <c r="AI1830">
        <v>7.6994685</v>
      </c>
      <c r="AJ1830">
        <v>248.95053150000001</v>
      </c>
      <c r="AK1830" t="s">
        <v>25</v>
      </c>
      <c r="AN1830" s="29">
        <v>0</v>
      </c>
      <c r="AO1830" s="30">
        <f t="shared" si="56"/>
        <v>0</v>
      </c>
      <c r="AP1830" s="30">
        <f t="shared" si="57"/>
        <v>0</v>
      </c>
      <c r="AQ1830" s="30"/>
    </row>
    <row r="1831" spans="1:43" x14ac:dyDescent="0.25">
      <c r="A1831" t="s">
        <v>219</v>
      </c>
      <c r="B1831">
        <v>1975570</v>
      </c>
      <c r="C1831" t="s">
        <v>6468</v>
      </c>
      <c r="D1831">
        <v>1779334</v>
      </c>
      <c r="E1831" t="s">
        <v>6460</v>
      </c>
      <c r="F1831" t="s">
        <v>89</v>
      </c>
      <c r="G1831" t="s">
        <v>90</v>
      </c>
      <c r="H1831" t="s">
        <v>10</v>
      </c>
      <c r="I1831" t="s">
        <v>6469</v>
      </c>
      <c r="J1831" t="s">
        <v>6440</v>
      </c>
      <c r="K1831" t="s">
        <v>271</v>
      </c>
      <c r="L1831" t="s">
        <v>224</v>
      </c>
      <c r="M1831">
        <v>2479</v>
      </c>
      <c r="N1831">
        <v>75</v>
      </c>
      <c r="O1831" s="17">
        <v>45520</v>
      </c>
      <c r="P1831" s="19" t="s">
        <v>163</v>
      </c>
      <c r="Q1831" t="s">
        <v>24</v>
      </c>
      <c r="R1831" s="17">
        <v>45520</v>
      </c>
      <c r="S1831" s="27"/>
      <c r="T1831">
        <v>229.59</v>
      </c>
      <c r="U1831">
        <v>18.38</v>
      </c>
      <c r="V1831">
        <v>247.97</v>
      </c>
      <c r="W1831">
        <v>1</v>
      </c>
      <c r="X1831">
        <v>8.68</v>
      </c>
      <c r="Y1831">
        <v>0</v>
      </c>
      <c r="Z1831">
        <v>0</v>
      </c>
      <c r="AA1831">
        <v>0</v>
      </c>
      <c r="AB1831">
        <v>7.6994685</v>
      </c>
      <c r="AC1831" s="29">
        <v>248.95053150000001</v>
      </c>
      <c r="AD1831">
        <v>0</v>
      </c>
      <c r="AF1831">
        <v>247.97</v>
      </c>
      <c r="AG1831">
        <v>0</v>
      </c>
      <c r="AH1831">
        <v>8.68</v>
      </c>
      <c r="AI1831">
        <v>7.6994685</v>
      </c>
      <c r="AJ1831">
        <v>248.95053150000001</v>
      </c>
      <c r="AK1831" t="s">
        <v>25</v>
      </c>
      <c r="AN1831" s="29">
        <v>0</v>
      </c>
      <c r="AO1831" s="30">
        <f t="shared" si="56"/>
        <v>0</v>
      </c>
      <c r="AP1831" s="30">
        <f t="shared" si="57"/>
        <v>0</v>
      </c>
      <c r="AQ1831" s="30"/>
    </row>
    <row r="1832" spans="1:43" x14ac:dyDescent="0.25">
      <c r="A1832" t="s">
        <v>219</v>
      </c>
      <c r="B1832">
        <v>1975570</v>
      </c>
      <c r="C1832" t="s">
        <v>6470</v>
      </c>
      <c r="D1832">
        <v>1779333</v>
      </c>
      <c r="E1832" t="s">
        <v>6460</v>
      </c>
      <c r="F1832" t="s">
        <v>89</v>
      </c>
      <c r="G1832" t="s">
        <v>90</v>
      </c>
      <c r="H1832" t="s">
        <v>10</v>
      </c>
      <c r="I1832" t="s">
        <v>6471</v>
      </c>
      <c r="J1832" t="s">
        <v>6472</v>
      </c>
      <c r="K1832" t="s">
        <v>271</v>
      </c>
      <c r="L1832" t="s">
        <v>224</v>
      </c>
      <c r="M1832">
        <v>2479</v>
      </c>
      <c r="N1832">
        <v>80</v>
      </c>
      <c r="O1832" s="17">
        <v>45520</v>
      </c>
      <c r="P1832" s="19" t="s">
        <v>163</v>
      </c>
      <c r="Q1832" t="s">
        <v>24</v>
      </c>
      <c r="R1832" s="17">
        <v>45520</v>
      </c>
      <c r="S1832" s="17"/>
      <c r="T1832">
        <v>229.59</v>
      </c>
      <c r="U1832">
        <v>18.38</v>
      </c>
      <c r="V1832">
        <v>247.97</v>
      </c>
      <c r="W1832">
        <v>1</v>
      </c>
      <c r="X1832">
        <v>8.68</v>
      </c>
      <c r="Y1832">
        <v>0</v>
      </c>
      <c r="Z1832">
        <v>0</v>
      </c>
      <c r="AA1832">
        <v>0</v>
      </c>
      <c r="AB1832">
        <v>7.6994685</v>
      </c>
      <c r="AC1832" s="29">
        <v>248.95053150000001</v>
      </c>
      <c r="AD1832">
        <v>0</v>
      </c>
      <c r="AF1832">
        <v>247.97</v>
      </c>
      <c r="AG1832">
        <v>0</v>
      </c>
      <c r="AH1832">
        <v>8.68</v>
      </c>
      <c r="AI1832">
        <v>7.6994685</v>
      </c>
      <c r="AJ1832">
        <v>248.95053150000001</v>
      </c>
      <c r="AK1832" t="s">
        <v>25</v>
      </c>
      <c r="AN1832" s="29">
        <v>0</v>
      </c>
      <c r="AO1832" s="30">
        <f t="shared" si="56"/>
        <v>0</v>
      </c>
      <c r="AP1832" s="30">
        <f t="shared" si="57"/>
        <v>0</v>
      </c>
      <c r="AQ1832" s="30"/>
    </row>
    <row r="1833" spans="1:43" x14ac:dyDescent="0.25">
      <c r="A1833" t="s">
        <v>219</v>
      </c>
      <c r="B1833">
        <v>1975553</v>
      </c>
      <c r="C1833" t="s">
        <v>6473</v>
      </c>
      <c r="D1833">
        <v>1078905</v>
      </c>
      <c r="E1833" t="s">
        <v>6474</v>
      </c>
      <c r="F1833" t="s">
        <v>89</v>
      </c>
      <c r="G1833" t="s">
        <v>90</v>
      </c>
      <c r="H1833" t="s">
        <v>10</v>
      </c>
      <c r="I1833" t="s">
        <v>6475</v>
      </c>
      <c r="J1833" t="s">
        <v>3917</v>
      </c>
      <c r="K1833" t="s">
        <v>92</v>
      </c>
      <c r="L1833" t="s">
        <v>271</v>
      </c>
      <c r="M1833">
        <v>8775</v>
      </c>
      <c r="N1833">
        <v>16</v>
      </c>
      <c r="O1833" s="17">
        <v>45520</v>
      </c>
      <c r="P1833" s="19" t="s">
        <v>109</v>
      </c>
      <c r="Q1833" t="s">
        <v>24</v>
      </c>
      <c r="R1833" s="17">
        <v>45520</v>
      </c>
      <c r="S1833" s="27"/>
      <c r="T1833">
        <v>49.1</v>
      </c>
      <c r="U1833">
        <v>5</v>
      </c>
      <c r="V1833">
        <v>54.1</v>
      </c>
      <c r="W1833">
        <v>3</v>
      </c>
      <c r="X1833">
        <v>1.8933333333333331</v>
      </c>
      <c r="Y1833">
        <v>0</v>
      </c>
      <c r="Z1833">
        <v>0</v>
      </c>
      <c r="AA1833">
        <v>0</v>
      </c>
      <c r="AB1833">
        <v>1.679805</v>
      </c>
      <c r="AC1833" s="29">
        <v>54.313528333333338</v>
      </c>
      <c r="AD1833">
        <v>0</v>
      </c>
      <c r="AF1833">
        <v>162.30000000000001</v>
      </c>
      <c r="AG1833">
        <v>0</v>
      </c>
      <c r="AH1833">
        <v>5.68</v>
      </c>
      <c r="AI1833">
        <v>5.039415</v>
      </c>
      <c r="AJ1833">
        <v>162.940585</v>
      </c>
      <c r="AK1833" t="s">
        <v>26</v>
      </c>
      <c r="AN1833" s="29">
        <v>0</v>
      </c>
      <c r="AO1833" s="30">
        <f t="shared" si="56"/>
        <v>0</v>
      </c>
      <c r="AP1833" s="30">
        <f t="shared" si="57"/>
        <v>0</v>
      </c>
      <c r="AQ1833" s="30"/>
    </row>
    <row r="1834" spans="1:43" x14ac:dyDescent="0.25">
      <c r="A1834" t="s">
        <v>219</v>
      </c>
      <c r="B1834">
        <v>1975545</v>
      </c>
      <c r="C1834" t="s">
        <v>6476</v>
      </c>
      <c r="D1834">
        <v>500512</v>
      </c>
      <c r="E1834" t="s">
        <v>6477</v>
      </c>
      <c r="F1834" t="s">
        <v>89</v>
      </c>
      <c r="G1834" t="s">
        <v>90</v>
      </c>
      <c r="H1834" t="s">
        <v>10</v>
      </c>
      <c r="I1834" t="s">
        <v>6478</v>
      </c>
      <c r="J1834" t="s">
        <v>6479</v>
      </c>
      <c r="K1834" t="s">
        <v>224</v>
      </c>
      <c r="L1834" t="s">
        <v>271</v>
      </c>
      <c r="M1834">
        <v>8307</v>
      </c>
      <c r="N1834">
        <v>79</v>
      </c>
      <c r="O1834" s="17">
        <v>45520</v>
      </c>
      <c r="P1834" s="19" t="s">
        <v>114</v>
      </c>
      <c r="Q1834" t="s">
        <v>24</v>
      </c>
      <c r="R1834" s="17">
        <v>45520</v>
      </c>
      <c r="S1834" s="27"/>
      <c r="T1834">
        <v>150.38499999999999</v>
      </c>
      <c r="U1834">
        <v>10.8</v>
      </c>
      <c r="V1834">
        <v>161.185</v>
      </c>
      <c r="W1834">
        <v>2</v>
      </c>
      <c r="X1834">
        <v>5.64</v>
      </c>
      <c r="Y1834">
        <v>0</v>
      </c>
      <c r="Z1834">
        <v>0</v>
      </c>
      <c r="AA1834">
        <v>0</v>
      </c>
      <c r="AB1834">
        <v>5.0047942499999998</v>
      </c>
      <c r="AC1834" s="29">
        <v>161.82020575000001</v>
      </c>
      <c r="AD1834">
        <v>0</v>
      </c>
      <c r="AF1834">
        <v>322.37</v>
      </c>
      <c r="AG1834">
        <v>0</v>
      </c>
      <c r="AH1834">
        <v>11.28</v>
      </c>
      <c r="AI1834">
        <v>10.0095885</v>
      </c>
      <c r="AJ1834">
        <v>323.64041150000003</v>
      </c>
      <c r="AK1834" t="s">
        <v>27</v>
      </c>
      <c r="AN1834" s="29">
        <v>0</v>
      </c>
      <c r="AO1834" s="30">
        <f t="shared" si="56"/>
        <v>0</v>
      </c>
      <c r="AP1834" s="30">
        <f t="shared" si="57"/>
        <v>0</v>
      </c>
      <c r="AQ1834" s="30"/>
    </row>
    <row r="1835" spans="1:43" x14ac:dyDescent="0.25">
      <c r="A1835" t="s">
        <v>219</v>
      </c>
      <c r="B1835">
        <v>1975545</v>
      </c>
      <c r="C1835" t="s">
        <v>6480</v>
      </c>
      <c r="D1835">
        <v>500513</v>
      </c>
      <c r="E1835" t="s">
        <v>6477</v>
      </c>
      <c r="F1835" t="s">
        <v>89</v>
      </c>
      <c r="G1835" t="s">
        <v>90</v>
      </c>
      <c r="H1835" t="s">
        <v>10</v>
      </c>
      <c r="I1835" t="s">
        <v>6481</v>
      </c>
      <c r="J1835" t="s">
        <v>6482</v>
      </c>
      <c r="K1835" t="s">
        <v>224</v>
      </c>
      <c r="L1835" t="s">
        <v>271</v>
      </c>
      <c r="M1835">
        <v>8307</v>
      </c>
      <c r="N1835">
        <v>80</v>
      </c>
      <c r="O1835" s="17">
        <v>45520</v>
      </c>
      <c r="P1835" s="19" t="s">
        <v>114</v>
      </c>
      <c r="Q1835" t="s">
        <v>24</v>
      </c>
      <c r="R1835" s="17">
        <v>45520</v>
      </c>
      <c r="S1835" s="27"/>
      <c r="T1835">
        <v>150.38499999999999</v>
      </c>
      <c r="U1835">
        <v>10.8</v>
      </c>
      <c r="V1835">
        <v>161.185</v>
      </c>
      <c r="W1835">
        <v>2</v>
      </c>
      <c r="X1835">
        <v>5.64</v>
      </c>
      <c r="Y1835">
        <v>0</v>
      </c>
      <c r="Z1835">
        <v>0</v>
      </c>
      <c r="AA1835">
        <v>0</v>
      </c>
      <c r="AB1835">
        <v>5.0047942499999998</v>
      </c>
      <c r="AC1835" s="29">
        <v>161.82020575000001</v>
      </c>
      <c r="AD1835">
        <v>0</v>
      </c>
      <c r="AF1835">
        <v>322.37</v>
      </c>
      <c r="AG1835">
        <v>0</v>
      </c>
      <c r="AH1835">
        <v>11.28</v>
      </c>
      <c r="AI1835">
        <v>10.0095885</v>
      </c>
      <c r="AJ1835">
        <v>323.64041150000003</v>
      </c>
      <c r="AK1835" t="s">
        <v>27</v>
      </c>
      <c r="AN1835" s="29">
        <v>0</v>
      </c>
      <c r="AO1835" s="30">
        <f t="shared" si="56"/>
        <v>0</v>
      </c>
      <c r="AP1835" s="30">
        <f t="shared" si="57"/>
        <v>0</v>
      </c>
      <c r="AQ1835" s="30"/>
    </row>
    <row r="1836" spans="1:43" x14ac:dyDescent="0.25">
      <c r="A1836" t="s">
        <v>219</v>
      </c>
      <c r="B1836">
        <v>1975540</v>
      </c>
      <c r="C1836" t="s">
        <v>6483</v>
      </c>
      <c r="D1836">
        <v>1078904</v>
      </c>
      <c r="E1836" t="s">
        <v>6484</v>
      </c>
      <c r="F1836" t="s">
        <v>89</v>
      </c>
      <c r="G1836" t="s">
        <v>90</v>
      </c>
      <c r="H1836" t="s">
        <v>10</v>
      </c>
      <c r="I1836" t="s">
        <v>6485</v>
      </c>
      <c r="J1836" t="s">
        <v>6486</v>
      </c>
      <c r="K1836" t="s">
        <v>94</v>
      </c>
      <c r="L1836" t="s">
        <v>231</v>
      </c>
      <c r="M1836">
        <v>8845</v>
      </c>
      <c r="N1836">
        <v>13</v>
      </c>
      <c r="O1836" s="17">
        <v>45520</v>
      </c>
      <c r="P1836" s="19" t="s">
        <v>154</v>
      </c>
      <c r="Q1836" t="s">
        <v>24</v>
      </c>
      <c r="R1836" s="17">
        <v>45520</v>
      </c>
      <c r="S1836" s="27"/>
      <c r="T1836">
        <v>49.49</v>
      </c>
      <c r="U1836">
        <v>15.49</v>
      </c>
      <c r="V1836">
        <v>64.98</v>
      </c>
      <c r="W1836">
        <v>1</v>
      </c>
      <c r="X1836">
        <v>2.27</v>
      </c>
      <c r="Y1836">
        <v>0</v>
      </c>
      <c r="Z1836">
        <v>0</v>
      </c>
      <c r="AA1836">
        <v>0</v>
      </c>
      <c r="AB1836">
        <v>2.0176289999999999</v>
      </c>
      <c r="AC1836" s="29">
        <v>65.232371000000001</v>
      </c>
      <c r="AD1836">
        <v>0</v>
      </c>
      <c r="AF1836">
        <v>64.98</v>
      </c>
      <c r="AG1836">
        <v>0</v>
      </c>
      <c r="AH1836">
        <v>2.27</v>
      </c>
      <c r="AI1836">
        <v>2.0176289999999999</v>
      </c>
      <c r="AJ1836">
        <v>65.232371000000001</v>
      </c>
      <c r="AK1836" t="s">
        <v>25</v>
      </c>
      <c r="AN1836" s="29">
        <v>0</v>
      </c>
      <c r="AO1836" s="30">
        <f t="shared" si="56"/>
        <v>0</v>
      </c>
      <c r="AP1836" s="30">
        <f t="shared" si="57"/>
        <v>0</v>
      </c>
      <c r="AQ1836" s="30"/>
    </row>
    <row r="1837" spans="1:43" x14ac:dyDescent="0.25">
      <c r="A1837" t="s">
        <v>219</v>
      </c>
      <c r="B1837">
        <v>1975533</v>
      </c>
      <c r="C1837" t="s">
        <v>6487</v>
      </c>
      <c r="D1837">
        <v>1078903</v>
      </c>
      <c r="E1837" t="s">
        <v>6488</v>
      </c>
      <c r="F1837" t="s">
        <v>89</v>
      </c>
      <c r="G1837" t="s">
        <v>90</v>
      </c>
      <c r="H1837" t="s">
        <v>137</v>
      </c>
      <c r="I1837" t="s">
        <v>3212</v>
      </c>
      <c r="J1837" t="s">
        <v>6489</v>
      </c>
      <c r="K1837" t="s">
        <v>95</v>
      </c>
      <c r="L1837" t="s">
        <v>231</v>
      </c>
      <c r="M1837">
        <v>8405</v>
      </c>
      <c r="N1837">
        <v>28</v>
      </c>
      <c r="O1837" s="17">
        <v>45521</v>
      </c>
      <c r="P1837" s="19" t="s">
        <v>944</v>
      </c>
      <c r="Q1837" t="s">
        <v>24</v>
      </c>
      <c r="R1837" s="17">
        <v>45520</v>
      </c>
      <c r="S1837" s="27"/>
      <c r="T1837">
        <v>26.73</v>
      </c>
      <c r="U1837">
        <v>3.3</v>
      </c>
      <c r="V1837">
        <v>30.03</v>
      </c>
      <c r="W1837">
        <v>1</v>
      </c>
      <c r="X1837">
        <v>1.05</v>
      </c>
      <c r="Y1837">
        <v>0</v>
      </c>
      <c r="Z1837">
        <v>0</v>
      </c>
      <c r="AA1837">
        <v>0</v>
      </c>
      <c r="AB1837">
        <v>1.5540525000000001</v>
      </c>
      <c r="AC1837" s="29">
        <v>29.525947500000001</v>
      </c>
      <c r="AD1837">
        <v>0</v>
      </c>
      <c r="AF1837">
        <v>30.03</v>
      </c>
      <c r="AG1837">
        <v>0</v>
      </c>
      <c r="AH1837">
        <v>1.05</v>
      </c>
      <c r="AI1837">
        <v>1.5540525000000001</v>
      </c>
      <c r="AJ1837">
        <v>29.525947500000001</v>
      </c>
      <c r="AK1837" t="s">
        <v>25</v>
      </c>
      <c r="AN1837" s="29">
        <v>0</v>
      </c>
      <c r="AO1837" s="30">
        <f t="shared" si="56"/>
        <v>0</v>
      </c>
      <c r="AP1837" s="30">
        <f t="shared" si="57"/>
        <v>0</v>
      </c>
      <c r="AQ1837" s="30"/>
    </row>
    <row r="1838" spans="1:43" x14ac:dyDescent="0.25">
      <c r="A1838" t="s">
        <v>219</v>
      </c>
      <c r="B1838">
        <v>1975514</v>
      </c>
      <c r="C1838" t="s">
        <v>6490</v>
      </c>
      <c r="D1838">
        <v>1779310</v>
      </c>
      <c r="E1838" t="s">
        <v>6491</v>
      </c>
      <c r="F1838" t="s">
        <v>89</v>
      </c>
      <c r="G1838" t="s">
        <v>90</v>
      </c>
      <c r="H1838" t="s">
        <v>10</v>
      </c>
      <c r="I1838" t="s">
        <v>6492</v>
      </c>
      <c r="J1838" t="s">
        <v>6493</v>
      </c>
      <c r="K1838" t="s">
        <v>314</v>
      </c>
      <c r="L1838" t="s">
        <v>224</v>
      </c>
      <c r="M1838">
        <v>8480</v>
      </c>
      <c r="N1838">
        <v>76</v>
      </c>
      <c r="O1838" s="17">
        <v>45522</v>
      </c>
      <c r="P1838" s="19" t="s">
        <v>114</v>
      </c>
      <c r="Q1838" t="s">
        <v>24</v>
      </c>
      <c r="R1838" s="17">
        <v>45520</v>
      </c>
      <c r="S1838" s="27"/>
      <c r="T1838">
        <v>146.33000000000001</v>
      </c>
      <c r="U1838">
        <v>8.6549999999999994</v>
      </c>
      <c r="V1838">
        <v>154.98500000000001</v>
      </c>
      <c r="W1838">
        <v>2</v>
      </c>
      <c r="X1838">
        <v>5.4249999999999998</v>
      </c>
      <c r="Y1838">
        <v>0</v>
      </c>
      <c r="Z1838">
        <v>0</v>
      </c>
      <c r="AA1838">
        <v>0</v>
      </c>
      <c r="AB1838">
        <v>4.8122842500000003</v>
      </c>
      <c r="AC1838" s="29">
        <v>155.59771574999999</v>
      </c>
      <c r="AD1838">
        <v>0</v>
      </c>
      <c r="AF1838">
        <v>309.97000000000003</v>
      </c>
      <c r="AG1838">
        <v>0</v>
      </c>
      <c r="AH1838">
        <v>10.85</v>
      </c>
      <c r="AI1838">
        <v>9.6245685000000005</v>
      </c>
      <c r="AJ1838">
        <v>311.19543149999998</v>
      </c>
      <c r="AK1838" t="s">
        <v>27</v>
      </c>
      <c r="AN1838" s="29">
        <v>0</v>
      </c>
      <c r="AO1838" s="30">
        <f t="shared" si="56"/>
        <v>0</v>
      </c>
      <c r="AP1838" s="30">
        <f t="shared" si="57"/>
        <v>0</v>
      </c>
      <c r="AQ1838" s="30"/>
    </row>
    <row r="1839" spans="1:43" x14ac:dyDescent="0.25">
      <c r="A1839" t="s">
        <v>219</v>
      </c>
      <c r="B1839">
        <v>1975514</v>
      </c>
      <c r="C1839" t="s">
        <v>6494</v>
      </c>
      <c r="D1839">
        <v>500506</v>
      </c>
      <c r="E1839" t="s">
        <v>6491</v>
      </c>
      <c r="F1839" t="s">
        <v>89</v>
      </c>
      <c r="G1839" t="s">
        <v>90</v>
      </c>
      <c r="H1839" t="s">
        <v>10</v>
      </c>
      <c r="I1839" t="s">
        <v>6492</v>
      </c>
      <c r="J1839" t="s">
        <v>6493</v>
      </c>
      <c r="K1839" t="s">
        <v>224</v>
      </c>
      <c r="L1839" t="s">
        <v>314</v>
      </c>
      <c r="M1839">
        <v>2795</v>
      </c>
      <c r="N1839">
        <v>6</v>
      </c>
      <c r="O1839" s="17">
        <v>45520</v>
      </c>
      <c r="P1839" s="19" t="s">
        <v>109</v>
      </c>
      <c r="Q1839" t="s">
        <v>24</v>
      </c>
      <c r="R1839" s="17">
        <v>45520</v>
      </c>
      <c r="S1839" s="27"/>
      <c r="T1839">
        <v>102.91</v>
      </c>
      <c r="U1839">
        <v>11.53</v>
      </c>
      <c r="V1839">
        <v>114.44</v>
      </c>
      <c r="W1839">
        <v>2</v>
      </c>
      <c r="X1839">
        <v>4.0049999999999999</v>
      </c>
      <c r="Y1839">
        <v>0</v>
      </c>
      <c r="Z1839">
        <v>0</v>
      </c>
      <c r="AA1839">
        <v>0</v>
      </c>
      <c r="AB1839">
        <v>3.5533619999999999</v>
      </c>
      <c r="AC1839" s="29">
        <v>114.891638</v>
      </c>
      <c r="AD1839">
        <v>0</v>
      </c>
      <c r="AF1839">
        <v>228.88</v>
      </c>
      <c r="AG1839">
        <v>0</v>
      </c>
      <c r="AH1839">
        <v>8.01</v>
      </c>
      <c r="AI1839">
        <v>7.1067239999999998</v>
      </c>
      <c r="AJ1839">
        <v>229.783276</v>
      </c>
      <c r="AK1839" t="s">
        <v>27</v>
      </c>
      <c r="AN1839" s="29">
        <v>0</v>
      </c>
      <c r="AO1839" s="30">
        <f t="shared" si="56"/>
        <v>0</v>
      </c>
      <c r="AP1839" s="30">
        <f t="shared" si="57"/>
        <v>0</v>
      </c>
      <c r="AQ1839" s="30"/>
    </row>
    <row r="1840" spans="1:43" x14ac:dyDescent="0.25">
      <c r="A1840" t="s">
        <v>219</v>
      </c>
      <c r="B1840">
        <v>1975492</v>
      </c>
      <c r="C1840" t="s">
        <v>6495</v>
      </c>
      <c r="D1840">
        <v>1779302</v>
      </c>
      <c r="E1840" t="s">
        <v>6496</v>
      </c>
      <c r="F1840" t="s">
        <v>89</v>
      </c>
      <c r="G1840" t="s">
        <v>90</v>
      </c>
      <c r="H1840" t="s">
        <v>10</v>
      </c>
      <c r="I1840" t="s">
        <v>6497</v>
      </c>
      <c r="J1840" t="s">
        <v>6498</v>
      </c>
      <c r="K1840" t="s">
        <v>271</v>
      </c>
      <c r="L1840" t="s">
        <v>134</v>
      </c>
      <c r="M1840">
        <v>2050</v>
      </c>
      <c r="N1840">
        <v>71</v>
      </c>
      <c r="O1840" s="17">
        <v>45522</v>
      </c>
      <c r="P1840" s="19" t="s">
        <v>150</v>
      </c>
      <c r="Q1840" t="s">
        <v>24</v>
      </c>
      <c r="R1840" s="17">
        <v>45520</v>
      </c>
      <c r="S1840" s="27"/>
      <c r="T1840">
        <v>345.35</v>
      </c>
      <c r="U1840">
        <v>15.51</v>
      </c>
      <c r="V1840">
        <v>360.86</v>
      </c>
      <c r="W1840">
        <v>1</v>
      </c>
      <c r="X1840">
        <v>12.63</v>
      </c>
      <c r="Y1840">
        <v>0</v>
      </c>
      <c r="Z1840">
        <v>0</v>
      </c>
      <c r="AA1840">
        <v>0</v>
      </c>
      <c r="AB1840">
        <v>11.204703</v>
      </c>
      <c r="AC1840" s="29">
        <v>362.28529700000001</v>
      </c>
      <c r="AD1840">
        <v>0</v>
      </c>
      <c r="AF1840">
        <v>360.86</v>
      </c>
      <c r="AG1840">
        <v>0</v>
      </c>
      <c r="AH1840">
        <v>12.63</v>
      </c>
      <c r="AI1840">
        <v>11.204703</v>
      </c>
      <c r="AJ1840">
        <v>362.28529700000001</v>
      </c>
      <c r="AK1840" t="s">
        <v>25</v>
      </c>
      <c r="AN1840" s="29">
        <v>0</v>
      </c>
      <c r="AO1840" s="30">
        <f t="shared" si="56"/>
        <v>0</v>
      </c>
      <c r="AP1840" s="30">
        <f t="shared" si="57"/>
        <v>0</v>
      </c>
      <c r="AQ1840" s="30"/>
    </row>
    <row r="1841" spans="1:43" x14ac:dyDescent="0.25">
      <c r="A1841" t="s">
        <v>219</v>
      </c>
      <c r="B1841">
        <v>1975490</v>
      </c>
      <c r="C1841" t="s">
        <v>6499</v>
      </c>
      <c r="D1841">
        <v>1078895</v>
      </c>
      <c r="E1841" t="s">
        <v>6500</v>
      </c>
      <c r="F1841" t="s">
        <v>89</v>
      </c>
      <c r="G1841" t="s">
        <v>90</v>
      </c>
      <c r="H1841" t="s">
        <v>10</v>
      </c>
      <c r="I1841" t="s">
        <v>6501</v>
      </c>
      <c r="J1841" t="s">
        <v>6502</v>
      </c>
      <c r="K1841" t="s">
        <v>95</v>
      </c>
      <c r="L1841" t="s">
        <v>231</v>
      </c>
      <c r="M1841">
        <v>8470</v>
      </c>
      <c r="N1841">
        <v>6</v>
      </c>
      <c r="O1841" s="17">
        <v>45527</v>
      </c>
      <c r="P1841" s="19" t="s">
        <v>120</v>
      </c>
      <c r="Q1841" t="s">
        <v>24</v>
      </c>
      <c r="R1841" s="17">
        <v>45520</v>
      </c>
      <c r="S1841" s="27"/>
      <c r="T1841">
        <v>38.92</v>
      </c>
      <c r="U1841">
        <v>3.3</v>
      </c>
      <c r="V1841">
        <v>42.22</v>
      </c>
      <c r="W1841">
        <v>1</v>
      </c>
      <c r="X1841">
        <v>1.48</v>
      </c>
      <c r="Y1841">
        <v>0</v>
      </c>
      <c r="Z1841">
        <v>0</v>
      </c>
      <c r="AA1841">
        <v>0</v>
      </c>
      <c r="AB1841">
        <v>1.3109310000000001</v>
      </c>
      <c r="AC1841" s="29">
        <v>42.389068999999999</v>
      </c>
      <c r="AD1841">
        <v>0</v>
      </c>
      <c r="AF1841">
        <v>42.22</v>
      </c>
      <c r="AG1841">
        <v>0</v>
      </c>
      <c r="AH1841">
        <v>1.48</v>
      </c>
      <c r="AI1841">
        <v>1.3109310000000001</v>
      </c>
      <c r="AJ1841">
        <v>42.389068999999999</v>
      </c>
      <c r="AK1841" t="s">
        <v>25</v>
      </c>
      <c r="AN1841" s="29">
        <v>0</v>
      </c>
      <c r="AO1841" s="30">
        <f t="shared" si="56"/>
        <v>0</v>
      </c>
      <c r="AP1841" s="30">
        <f t="shared" si="57"/>
        <v>0</v>
      </c>
      <c r="AQ1841" s="30"/>
    </row>
    <row r="1842" spans="1:43" x14ac:dyDescent="0.25">
      <c r="A1842" t="s">
        <v>219</v>
      </c>
      <c r="B1842">
        <v>1975452</v>
      </c>
      <c r="C1842" t="s">
        <v>6503</v>
      </c>
      <c r="D1842">
        <v>1779292</v>
      </c>
      <c r="E1842" t="s">
        <v>6504</v>
      </c>
      <c r="F1842" t="s">
        <v>89</v>
      </c>
      <c r="G1842" t="s">
        <v>90</v>
      </c>
      <c r="H1842" t="s">
        <v>137</v>
      </c>
      <c r="I1842" t="s">
        <v>6505</v>
      </c>
      <c r="J1842" t="s">
        <v>6506</v>
      </c>
      <c r="K1842" t="s">
        <v>339</v>
      </c>
      <c r="L1842" t="s">
        <v>224</v>
      </c>
      <c r="M1842">
        <v>2791</v>
      </c>
      <c r="N1842">
        <v>16</v>
      </c>
      <c r="O1842" s="17">
        <v>45524</v>
      </c>
      <c r="P1842" s="19" t="s">
        <v>141</v>
      </c>
      <c r="Q1842" t="s">
        <v>24</v>
      </c>
      <c r="R1842" s="17">
        <v>45520</v>
      </c>
      <c r="S1842" s="27"/>
      <c r="T1842">
        <v>114.25</v>
      </c>
      <c r="U1842">
        <v>10.31</v>
      </c>
      <c r="V1842">
        <v>124.56</v>
      </c>
      <c r="W1842">
        <v>2</v>
      </c>
      <c r="X1842">
        <v>4.3600000000000003</v>
      </c>
      <c r="Y1842">
        <v>0</v>
      </c>
      <c r="Z1842">
        <v>0</v>
      </c>
      <c r="AA1842">
        <v>0</v>
      </c>
      <c r="AB1842">
        <v>6.4459799999999996</v>
      </c>
      <c r="AC1842" s="29">
        <v>122.47402</v>
      </c>
      <c r="AD1842">
        <v>0</v>
      </c>
      <c r="AF1842">
        <v>249.12</v>
      </c>
      <c r="AG1842">
        <v>0</v>
      </c>
      <c r="AH1842">
        <v>8.7200000000000006</v>
      </c>
      <c r="AI1842">
        <v>12.891959999999999</v>
      </c>
      <c r="AJ1842">
        <v>244.94803999999999</v>
      </c>
      <c r="AK1842" t="s">
        <v>27</v>
      </c>
      <c r="AN1842" s="29">
        <v>0</v>
      </c>
      <c r="AO1842" s="30">
        <f t="shared" si="56"/>
        <v>0</v>
      </c>
      <c r="AP1842" s="30">
        <f t="shared" si="57"/>
        <v>0</v>
      </c>
      <c r="AQ1842" s="30"/>
    </row>
    <row r="1843" spans="1:43" x14ac:dyDescent="0.25">
      <c r="A1843" t="s">
        <v>219</v>
      </c>
      <c r="B1843">
        <v>1975452</v>
      </c>
      <c r="C1843" t="s">
        <v>6507</v>
      </c>
      <c r="D1843">
        <v>500503</v>
      </c>
      <c r="E1843" t="s">
        <v>6504</v>
      </c>
      <c r="F1843" t="s">
        <v>89</v>
      </c>
      <c r="G1843" t="s">
        <v>90</v>
      </c>
      <c r="H1843" t="s">
        <v>137</v>
      </c>
      <c r="I1843" t="s">
        <v>6505</v>
      </c>
      <c r="J1843" t="s">
        <v>6506</v>
      </c>
      <c r="K1843" t="s">
        <v>224</v>
      </c>
      <c r="L1843" t="s">
        <v>339</v>
      </c>
      <c r="M1843">
        <v>2795</v>
      </c>
      <c r="N1843">
        <v>12</v>
      </c>
      <c r="O1843" s="17">
        <v>45529</v>
      </c>
      <c r="P1843" s="19" t="s">
        <v>109</v>
      </c>
      <c r="Q1843" t="s">
        <v>24</v>
      </c>
      <c r="R1843" s="17">
        <v>45520</v>
      </c>
      <c r="S1843" s="27"/>
      <c r="T1843">
        <v>127.18</v>
      </c>
      <c r="U1843">
        <v>14.715</v>
      </c>
      <c r="V1843">
        <v>141.89500000000001</v>
      </c>
      <c r="W1843">
        <v>2</v>
      </c>
      <c r="X1843">
        <v>4.9649999999999999</v>
      </c>
      <c r="Y1843">
        <v>0</v>
      </c>
      <c r="Z1843">
        <v>0</v>
      </c>
      <c r="AA1843">
        <v>0</v>
      </c>
      <c r="AB1843">
        <v>7.3430662499999997</v>
      </c>
      <c r="AC1843" s="29">
        <v>139.51693374999999</v>
      </c>
      <c r="AD1843">
        <v>0</v>
      </c>
      <c r="AF1843">
        <v>283.79000000000002</v>
      </c>
      <c r="AG1843">
        <v>0</v>
      </c>
      <c r="AH1843">
        <v>9.93</v>
      </c>
      <c r="AI1843">
        <v>14.686132499999999</v>
      </c>
      <c r="AJ1843">
        <v>279.03386749999999</v>
      </c>
      <c r="AK1843" t="s">
        <v>27</v>
      </c>
      <c r="AN1843" s="29">
        <v>0</v>
      </c>
      <c r="AO1843" s="30">
        <f t="shared" si="56"/>
        <v>0</v>
      </c>
      <c r="AP1843" s="30">
        <f t="shared" si="57"/>
        <v>0</v>
      </c>
      <c r="AQ1843" s="30"/>
    </row>
    <row r="1844" spans="1:43" x14ac:dyDescent="0.25">
      <c r="A1844" t="s">
        <v>219</v>
      </c>
      <c r="B1844">
        <v>1975445</v>
      </c>
      <c r="C1844" t="s">
        <v>6508</v>
      </c>
      <c r="D1844">
        <v>162562</v>
      </c>
      <c r="E1844" t="s">
        <v>6509</v>
      </c>
      <c r="F1844" t="s">
        <v>89</v>
      </c>
      <c r="G1844" t="s">
        <v>90</v>
      </c>
      <c r="H1844" t="s">
        <v>10</v>
      </c>
      <c r="I1844" t="s">
        <v>6510</v>
      </c>
      <c r="J1844" t="s">
        <v>6511</v>
      </c>
      <c r="K1844" t="s">
        <v>91</v>
      </c>
      <c r="L1844" t="s">
        <v>271</v>
      </c>
      <c r="M1844">
        <v>8555</v>
      </c>
      <c r="N1844">
        <v>73</v>
      </c>
      <c r="O1844" s="17">
        <v>45541</v>
      </c>
      <c r="P1844" s="19" t="s">
        <v>103</v>
      </c>
      <c r="Q1844" t="s">
        <v>24</v>
      </c>
      <c r="R1844" s="17">
        <v>45520</v>
      </c>
      <c r="S1844" s="27"/>
      <c r="T1844">
        <v>520.11</v>
      </c>
      <c r="U1844">
        <v>9.84</v>
      </c>
      <c r="V1844">
        <v>529.95000000000005</v>
      </c>
      <c r="W1844">
        <v>1</v>
      </c>
      <c r="X1844">
        <v>18.55</v>
      </c>
      <c r="Y1844">
        <v>0</v>
      </c>
      <c r="Z1844">
        <v>0</v>
      </c>
      <c r="AA1844">
        <v>0</v>
      </c>
      <c r="AB1844">
        <v>16.454947499999999</v>
      </c>
      <c r="AC1844" s="29">
        <v>532.0450525</v>
      </c>
      <c r="AD1844">
        <v>0</v>
      </c>
      <c r="AF1844">
        <v>529.95000000000005</v>
      </c>
      <c r="AG1844">
        <v>0</v>
      </c>
      <c r="AH1844">
        <v>18.55</v>
      </c>
      <c r="AI1844">
        <v>16.454947499999999</v>
      </c>
      <c r="AJ1844">
        <v>532.0450525</v>
      </c>
      <c r="AK1844" t="s">
        <v>25</v>
      </c>
      <c r="AN1844" s="29">
        <v>3.5</v>
      </c>
      <c r="AO1844" s="30">
        <f t="shared" si="56"/>
        <v>1.0062499999999999</v>
      </c>
      <c r="AP1844" s="30">
        <f t="shared" si="57"/>
        <v>1.0062499999999999</v>
      </c>
      <c r="AQ1844" s="30"/>
    </row>
    <row r="1845" spans="1:43" x14ac:dyDescent="0.25">
      <c r="A1845" t="s">
        <v>219</v>
      </c>
      <c r="B1845">
        <v>1975434</v>
      </c>
      <c r="C1845" t="s">
        <v>6512</v>
      </c>
      <c r="D1845">
        <v>500502</v>
      </c>
      <c r="E1845" t="s">
        <v>6513</v>
      </c>
      <c r="F1845" t="s">
        <v>89</v>
      </c>
      <c r="G1845" t="s">
        <v>90</v>
      </c>
      <c r="H1845" t="s">
        <v>14</v>
      </c>
      <c r="I1845" t="s">
        <v>6514</v>
      </c>
      <c r="J1845" t="s">
        <v>6515</v>
      </c>
      <c r="K1845" t="s">
        <v>224</v>
      </c>
      <c r="L1845" t="s">
        <v>271</v>
      </c>
      <c r="M1845">
        <v>8505</v>
      </c>
      <c r="N1845">
        <v>72</v>
      </c>
      <c r="O1845" s="17">
        <v>45526</v>
      </c>
      <c r="P1845" s="19" t="s">
        <v>133</v>
      </c>
      <c r="Q1845" t="s">
        <v>24</v>
      </c>
      <c r="R1845" s="17">
        <v>45520</v>
      </c>
      <c r="S1845" s="27"/>
      <c r="T1845">
        <v>89.2</v>
      </c>
      <c r="U1845">
        <v>10.8</v>
      </c>
      <c r="V1845">
        <v>100</v>
      </c>
      <c r="W1845">
        <v>2</v>
      </c>
      <c r="X1845">
        <v>3.5</v>
      </c>
      <c r="Y1845">
        <v>0</v>
      </c>
      <c r="Z1845">
        <v>0</v>
      </c>
      <c r="AA1845">
        <v>0</v>
      </c>
      <c r="AB1845">
        <v>3.105</v>
      </c>
      <c r="AC1845" s="29">
        <v>100.395</v>
      </c>
      <c r="AD1845">
        <v>0</v>
      </c>
      <c r="AF1845">
        <v>200</v>
      </c>
      <c r="AG1845">
        <v>0</v>
      </c>
      <c r="AH1845">
        <v>7</v>
      </c>
      <c r="AI1845">
        <v>6.21</v>
      </c>
      <c r="AJ1845">
        <v>200.79</v>
      </c>
      <c r="AK1845" t="s">
        <v>27</v>
      </c>
      <c r="AN1845" s="29">
        <v>0</v>
      </c>
      <c r="AO1845" s="30">
        <f t="shared" si="56"/>
        <v>0</v>
      </c>
      <c r="AP1845" s="30">
        <f t="shared" si="57"/>
        <v>0</v>
      </c>
      <c r="AQ1845" s="30"/>
    </row>
    <row r="1846" spans="1:43" x14ac:dyDescent="0.25">
      <c r="A1846" t="s">
        <v>219</v>
      </c>
      <c r="B1846">
        <v>1975422</v>
      </c>
      <c r="C1846" t="s">
        <v>6516</v>
      </c>
      <c r="D1846">
        <v>1078887</v>
      </c>
      <c r="E1846" t="s">
        <v>6517</v>
      </c>
      <c r="F1846" t="s">
        <v>89</v>
      </c>
      <c r="G1846" t="s">
        <v>90</v>
      </c>
      <c r="H1846" t="s">
        <v>10</v>
      </c>
      <c r="I1846" t="s">
        <v>6518</v>
      </c>
      <c r="J1846" t="s">
        <v>6519</v>
      </c>
      <c r="K1846" t="s">
        <v>1105</v>
      </c>
      <c r="L1846" t="s">
        <v>1121</v>
      </c>
      <c r="M1846">
        <v>2975</v>
      </c>
      <c r="N1846">
        <v>12</v>
      </c>
      <c r="O1846" s="17">
        <v>45520</v>
      </c>
      <c r="P1846" s="19" t="s">
        <v>1107</v>
      </c>
      <c r="Q1846" t="s">
        <v>24</v>
      </c>
      <c r="R1846" s="17">
        <v>45520</v>
      </c>
      <c r="S1846" s="27"/>
      <c r="T1846">
        <v>37.482500000000002</v>
      </c>
      <c r="U1846">
        <v>3.31</v>
      </c>
      <c r="V1846">
        <v>40.792499999999997</v>
      </c>
      <c r="W1846">
        <v>4</v>
      </c>
      <c r="X1846">
        <v>1.4275</v>
      </c>
      <c r="Y1846">
        <v>0</v>
      </c>
      <c r="Z1846">
        <v>0</v>
      </c>
      <c r="AA1846">
        <v>0</v>
      </c>
      <c r="AB1846">
        <v>1.2666071249999999</v>
      </c>
      <c r="AC1846" s="29">
        <v>40.953392874999999</v>
      </c>
      <c r="AD1846">
        <v>0</v>
      </c>
      <c r="AF1846">
        <v>163.16999999999999</v>
      </c>
      <c r="AG1846">
        <v>0</v>
      </c>
      <c r="AH1846">
        <v>5.71</v>
      </c>
      <c r="AI1846">
        <v>5.0664284999999998</v>
      </c>
      <c r="AJ1846">
        <v>163.81357149999999</v>
      </c>
      <c r="AK1846" t="s">
        <v>31</v>
      </c>
      <c r="AN1846" s="29">
        <v>0</v>
      </c>
      <c r="AO1846" s="30">
        <f t="shared" si="56"/>
        <v>0</v>
      </c>
      <c r="AP1846" s="30">
        <f t="shared" si="57"/>
        <v>0</v>
      </c>
      <c r="AQ1846" s="30"/>
    </row>
    <row r="1847" spans="1:43" x14ac:dyDescent="0.25">
      <c r="A1847" t="s">
        <v>219</v>
      </c>
      <c r="B1847">
        <v>1975415</v>
      </c>
      <c r="C1847" t="s">
        <v>6520</v>
      </c>
      <c r="D1847">
        <v>1779273</v>
      </c>
      <c r="E1847" t="s">
        <v>6521</v>
      </c>
      <c r="F1847" t="s">
        <v>89</v>
      </c>
      <c r="G1847" t="s">
        <v>90</v>
      </c>
      <c r="H1847" t="s">
        <v>10</v>
      </c>
      <c r="I1847" t="s">
        <v>6522</v>
      </c>
      <c r="J1847" t="s">
        <v>6523</v>
      </c>
      <c r="K1847" t="s">
        <v>266</v>
      </c>
      <c r="L1847" t="s">
        <v>224</v>
      </c>
      <c r="M1847">
        <v>2530</v>
      </c>
      <c r="N1847">
        <v>71</v>
      </c>
      <c r="O1847" s="17">
        <v>45521</v>
      </c>
      <c r="P1847" s="19" t="s">
        <v>496</v>
      </c>
      <c r="Q1847" t="s">
        <v>24</v>
      </c>
      <c r="R1847" s="17">
        <v>45520</v>
      </c>
      <c r="S1847" s="27"/>
      <c r="T1847">
        <v>80.823333333333338</v>
      </c>
      <c r="U1847">
        <v>8.5066666666666659</v>
      </c>
      <c r="V1847">
        <v>89.33</v>
      </c>
      <c r="W1847">
        <v>3</v>
      </c>
      <c r="X1847">
        <v>3.1266666666666669</v>
      </c>
      <c r="Y1847">
        <v>0</v>
      </c>
      <c r="Z1847">
        <v>0</v>
      </c>
      <c r="AA1847">
        <v>0</v>
      </c>
      <c r="AB1847">
        <v>2.7736964999999998</v>
      </c>
      <c r="AC1847" s="29">
        <v>89.682970166666678</v>
      </c>
      <c r="AD1847">
        <v>0</v>
      </c>
      <c r="AF1847">
        <v>267.99</v>
      </c>
      <c r="AG1847">
        <v>0</v>
      </c>
      <c r="AH1847">
        <v>9.3800000000000008</v>
      </c>
      <c r="AI1847">
        <v>8.3210894999999994</v>
      </c>
      <c r="AJ1847">
        <v>269.04891049999998</v>
      </c>
      <c r="AK1847" t="s">
        <v>26</v>
      </c>
      <c r="AN1847" s="29">
        <v>0</v>
      </c>
      <c r="AO1847" s="30">
        <f t="shared" si="56"/>
        <v>0</v>
      </c>
      <c r="AP1847" s="30">
        <f t="shared" si="57"/>
        <v>0</v>
      </c>
      <c r="AQ1847" s="30"/>
    </row>
    <row r="1848" spans="1:43" x14ac:dyDescent="0.25">
      <c r="A1848" t="s">
        <v>219</v>
      </c>
      <c r="B1848">
        <v>1975414</v>
      </c>
      <c r="C1848" t="s">
        <v>6524</v>
      </c>
      <c r="D1848">
        <v>1078886</v>
      </c>
      <c r="E1848" t="s">
        <v>6525</v>
      </c>
      <c r="F1848" t="s">
        <v>89</v>
      </c>
      <c r="G1848" t="s">
        <v>90</v>
      </c>
      <c r="H1848" t="s">
        <v>10</v>
      </c>
      <c r="I1848" t="s">
        <v>6526</v>
      </c>
      <c r="J1848" t="s">
        <v>6527</v>
      </c>
      <c r="K1848" t="s">
        <v>94</v>
      </c>
      <c r="L1848" t="s">
        <v>266</v>
      </c>
      <c r="M1848">
        <v>2470</v>
      </c>
      <c r="N1848">
        <v>27</v>
      </c>
      <c r="O1848" s="17">
        <v>45546</v>
      </c>
      <c r="P1848" s="19" t="s">
        <v>126</v>
      </c>
      <c r="Q1848" t="s">
        <v>24</v>
      </c>
      <c r="R1848" s="17">
        <v>45520</v>
      </c>
      <c r="S1848" s="17"/>
      <c r="T1848">
        <v>176.655</v>
      </c>
      <c r="U1848">
        <v>12.465</v>
      </c>
      <c r="V1848">
        <v>189.12</v>
      </c>
      <c r="W1848">
        <v>2</v>
      </c>
      <c r="X1848">
        <v>6.62</v>
      </c>
      <c r="Y1848">
        <v>0</v>
      </c>
      <c r="Z1848">
        <v>0</v>
      </c>
      <c r="AA1848">
        <v>0</v>
      </c>
      <c r="AB1848">
        <v>5.8721759999999996</v>
      </c>
      <c r="AC1848" s="29">
        <v>189.86782400000001</v>
      </c>
      <c r="AD1848">
        <v>0</v>
      </c>
      <c r="AF1848">
        <v>378.24</v>
      </c>
      <c r="AG1848">
        <v>0</v>
      </c>
      <c r="AH1848">
        <v>13.24</v>
      </c>
      <c r="AI1848">
        <v>11.744351999999999</v>
      </c>
      <c r="AJ1848">
        <v>379.73564800000003</v>
      </c>
      <c r="AK1848" t="s">
        <v>27</v>
      </c>
      <c r="AN1848" s="29">
        <v>11.8</v>
      </c>
      <c r="AO1848" s="30">
        <f t="shared" si="56"/>
        <v>3.3925000000000001</v>
      </c>
      <c r="AP1848" s="30">
        <f t="shared" si="57"/>
        <v>1.69625</v>
      </c>
      <c r="AQ1848" s="30"/>
    </row>
    <row r="1849" spans="1:43" x14ac:dyDescent="0.25">
      <c r="A1849" t="s">
        <v>219</v>
      </c>
      <c r="B1849">
        <v>1975414</v>
      </c>
      <c r="C1849" t="s">
        <v>6528</v>
      </c>
      <c r="D1849">
        <v>1779271</v>
      </c>
      <c r="E1849" t="s">
        <v>6525</v>
      </c>
      <c r="F1849" t="s">
        <v>89</v>
      </c>
      <c r="G1849" t="s">
        <v>90</v>
      </c>
      <c r="H1849" t="s">
        <v>10</v>
      </c>
      <c r="I1849" t="s">
        <v>6526</v>
      </c>
      <c r="J1849" t="s">
        <v>6527</v>
      </c>
      <c r="K1849" t="s">
        <v>266</v>
      </c>
      <c r="L1849" t="s">
        <v>94</v>
      </c>
      <c r="M1849">
        <v>8515</v>
      </c>
      <c r="N1849">
        <v>77</v>
      </c>
      <c r="O1849" s="17">
        <v>45543</v>
      </c>
      <c r="P1849" s="19" t="s">
        <v>101</v>
      </c>
      <c r="Q1849" t="s">
        <v>24</v>
      </c>
      <c r="R1849" s="17">
        <v>45520</v>
      </c>
      <c r="S1849" s="27"/>
      <c r="T1849">
        <v>173.71</v>
      </c>
      <c r="U1849">
        <v>9.01</v>
      </c>
      <c r="V1849">
        <v>182.72</v>
      </c>
      <c r="W1849">
        <v>2</v>
      </c>
      <c r="X1849">
        <v>6.3949999999999996</v>
      </c>
      <c r="Y1849">
        <v>0</v>
      </c>
      <c r="Z1849">
        <v>0</v>
      </c>
      <c r="AA1849">
        <v>0</v>
      </c>
      <c r="AB1849">
        <v>5.6734559999999998</v>
      </c>
      <c r="AC1849" s="29">
        <v>183.44154399999999</v>
      </c>
      <c r="AD1849">
        <v>0</v>
      </c>
      <c r="AF1849">
        <v>365.44</v>
      </c>
      <c r="AG1849">
        <v>0</v>
      </c>
      <c r="AH1849">
        <v>12.79</v>
      </c>
      <c r="AI1849">
        <v>11.346912</v>
      </c>
      <c r="AJ1849">
        <v>366.88308799999999</v>
      </c>
      <c r="AK1849" t="s">
        <v>27</v>
      </c>
      <c r="AN1849" s="29">
        <v>11.8</v>
      </c>
      <c r="AO1849" s="30">
        <f t="shared" si="56"/>
        <v>3.3925000000000001</v>
      </c>
      <c r="AP1849" s="30">
        <f t="shared" si="57"/>
        <v>1.69625</v>
      </c>
      <c r="AQ1849" s="30"/>
    </row>
    <row r="1850" spans="1:43" x14ac:dyDescent="0.25">
      <c r="A1850" t="s">
        <v>219</v>
      </c>
      <c r="B1850">
        <v>1975413</v>
      </c>
      <c r="C1850" t="s">
        <v>6529</v>
      </c>
      <c r="D1850">
        <v>1078885</v>
      </c>
      <c r="E1850" t="s">
        <v>6530</v>
      </c>
      <c r="F1850" t="s">
        <v>89</v>
      </c>
      <c r="G1850" t="s">
        <v>90</v>
      </c>
      <c r="H1850" t="s">
        <v>10</v>
      </c>
      <c r="I1850" t="s">
        <v>6531</v>
      </c>
      <c r="J1850" t="s">
        <v>6532</v>
      </c>
      <c r="K1850" t="s">
        <v>95</v>
      </c>
      <c r="L1850" t="s">
        <v>271</v>
      </c>
      <c r="M1850">
        <v>2385</v>
      </c>
      <c r="N1850">
        <v>18</v>
      </c>
      <c r="O1850" s="17">
        <v>45520</v>
      </c>
      <c r="P1850" s="19" t="s">
        <v>144</v>
      </c>
      <c r="Q1850" t="s">
        <v>24</v>
      </c>
      <c r="R1850" s="17">
        <v>45520</v>
      </c>
      <c r="S1850" s="27"/>
      <c r="T1850">
        <v>40.686666666666667</v>
      </c>
      <c r="U1850">
        <v>2.48</v>
      </c>
      <c r="V1850">
        <v>43.166666666666657</v>
      </c>
      <c r="W1850">
        <v>3</v>
      </c>
      <c r="X1850">
        <v>1.51</v>
      </c>
      <c r="Y1850">
        <v>0</v>
      </c>
      <c r="Z1850">
        <v>0</v>
      </c>
      <c r="AA1850">
        <v>0</v>
      </c>
      <c r="AB1850">
        <v>1.340325</v>
      </c>
      <c r="AC1850" s="29">
        <v>43.336341666666669</v>
      </c>
      <c r="AD1850">
        <v>0</v>
      </c>
      <c r="AF1850">
        <v>129.5</v>
      </c>
      <c r="AG1850">
        <v>0</v>
      </c>
      <c r="AH1850">
        <v>4.53</v>
      </c>
      <c r="AI1850">
        <v>4.020975</v>
      </c>
      <c r="AJ1850">
        <v>130.00902500000001</v>
      </c>
      <c r="AK1850" t="s">
        <v>26</v>
      </c>
      <c r="AN1850" s="29">
        <v>5.09</v>
      </c>
      <c r="AO1850" s="30">
        <f t="shared" si="56"/>
        <v>1.4633749999999999</v>
      </c>
      <c r="AP1850" s="30">
        <f t="shared" si="57"/>
        <v>0.48779166666666662</v>
      </c>
      <c r="AQ1850" s="30"/>
    </row>
    <row r="1851" spans="1:43" x14ac:dyDescent="0.25">
      <c r="A1851" t="s">
        <v>219</v>
      </c>
      <c r="B1851">
        <v>1975411</v>
      </c>
      <c r="C1851" t="s">
        <v>6533</v>
      </c>
      <c r="D1851">
        <v>500499</v>
      </c>
      <c r="E1851" t="s">
        <v>6534</v>
      </c>
      <c r="F1851" t="s">
        <v>89</v>
      </c>
      <c r="G1851" t="s">
        <v>90</v>
      </c>
      <c r="H1851" t="s">
        <v>10</v>
      </c>
      <c r="I1851" t="s">
        <v>6535</v>
      </c>
      <c r="J1851" t="s">
        <v>6536</v>
      </c>
      <c r="K1851" t="s">
        <v>224</v>
      </c>
      <c r="L1851" t="s">
        <v>271</v>
      </c>
      <c r="M1851">
        <v>5015</v>
      </c>
      <c r="N1851">
        <v>21</v>
      </c>
      <c r="O1851" s="17">
        <v>45520</v>
      </c>
      <c r="P1851" s="19" t="s">
        <v>122</v>
      </c>
      <c r="Q1851" t="s">
        <v>24</v>
      </c>
      <c r="R1851" s="17">
        <v>45520</v>
      </c>
      <c r="S1851" s="27"/>
      <c r="T1851">
        <v>40.46</v>
      </c>
      <c r="U1851">
        <v>7.2</v>
      </c>
      <c r="V1851">
        <v>47.66</v>
      </c>
      <c r="W1851">
        <v>3</v>
      </c>
      <c r="X1851">
        <v>1.666666666666667</v>
      </c>
      <c r="Y1851">
        <v>0</v>
      </c>
      <c r="Z1851">
        <v>0</v>
      </c>
      <c r="AA1851">
        <v>0</v>
      </c>
      <c r="AB1851">
        <v>1.479843</v>
      </c>
      <c r="AC1851" s="29">
        <v>47.846823666666673</v>
      </c>
      <c r="AD1851">
        <v>0</v>
      </c>
      <c r="AF1851">
        <v>142.97999999999999</v>
      </c>
      <c r="AG1851">
        <v>0</v>
      </c>
      <c r="AH1851">
        <v>5</v>
      </c>
      <c r="AI1851">
        <v>4.4395290000000003</v>
      </c>
      <c r="AJ1851">
        <v>143.540471</v>
      </c>
      <c r="AK1851" t="s">
        <v>26</v>
      </c>
      <c r="AN1851" s="29">
        <v>10.18</v>
      </c>
      <c r="AO1851" s="30">
        <f t="shared" si="56"/>
        <v>2.9267499999999997</v>
      </c>
      <c r="AP1851" s="30">
        <f t="shared" si="57"/>
        <v>0.97558333333333325</v>
      </c>
      <c r="AQ1851" s="30"/>
    </row>
    <row r="1852" spans="1:43" x14ac:dyDescent="0.25">
      <c r="A1852" t="s">
        <v>219</v>
      </c>
      <c r="B1852">
        <v>1975401</v>
      </c>
      <c r="C1852" t="s">
        <v>6537</v>
      </c>
      <c r="D1852">
        <v>162561</v>
      </c>
      <c r="E1852" t="s">
        <v>6538</v>
      </c>
      <c r="F1852" t="s">
        <v>89</v>
      </c>
      <c r="G1852" t="s">
        <v>90</v>
      </c>
      <c r="H1852" t="s">
        <v>137</v>
      </c>
      <c r="I1852" t="s">
        <v>6539</v>
      </c>
      <c r="J1852" t="s">
        <v>6540</v>
      </c>
      <c r="K1852" t="s">
        <v>91</v>
      </c>
      <c r="L1852" t="s">
        <v>231</v>
      </c>
      <c r="M1852">
        <v>88986</v>
      </c>
      <c r="N1852">
        <v>32</v>
      </c>
      <c r="O1852" s="17">
        <v>45520</v>
      </c>
      <c r="P1852" s="19" t="s">
        <v>420</v>
      </c>
      <c r="Q1852" t="s">
        <v>24</v>
      </c>
      <c r="R1852" s="17">
        <v>45520</v>
      </c>
      <c r="S1852" s="27"/>
      <c r="T1852">
        <v>165.78</v>
      </c>
      <c r="U1852">
        <v>9.76</v>
      </c>
      <c r="V1852">
        <v>175.54</v>
      </c>
      <c r="W1852">
        <v>1</v>
      </c>
      <c r="X1852">
        <v>6.14</v>
      </c>
      <c r="Y1852">
        <v>0</v>
      </c>
      <c r="Z1852">
        <v>0</v>
      </c>
      <c r="AA1852">
        <v>0</v>
      </c>
      <c r="AB1852">
        <v>9.0841949999999994</v>
      </c>
      <c r="AC1852" s="29">
        <v>172.59580500000001</v>
      </c>
      <c r="AD1852">
        <v>0</v>
      </c>
      <c r="AF1852">
        <v>175.54</v>
      </c>
      <c r="AG1852">
        <v>0</v>
      </c>
      <c r="AH1852">
        <v>6.14</v>
      </c>
      <c r="AI1852">
        <v>9.0841949999999994</v>
      </c>
      <c r="AJ1852">
        <v>172.59580500000001</v>
      </c>
      <c r="AK1852" t="s">
        <v>25</v>
      </c>
      <c r="AN1852" s="29">
        <v>0</v>
      </c>
      <c r="AO1852" s="30">
        <f t="shared" si="56"/>
        <v>0</v>
      </c>
      <c r="AP1852" s="30">
        <f t="shared" si="57"/>
        <v>0</v>
      </c>
      <c r="AQ1852" s="30"/>
    </row>
    <row r="1853" spans="1:43" x14ac:dyDescent="0.25">
      <c r="A1853" t="s">
        <v>219</v>
      </c>
      <c r="B1853">
        <v>1975394</v>
      </c>
      <c r="C1853" t="s">
        <v>6541</v>
      </c>
      <c r="D1853">
        <v>1078884</v>
      </c>
      <c r="E1853" t="s">
        <v>6542</v>
      </c>
      <c r="F1853" t="s">
        <v>89</v>
      </c>
      <c r="G1853" t="s">
        <v>90</v>
      </c>
      <c r="H1853" t="s">
        <v>10</v>
      </c>
      <c r="I1853" t="s">
        <v>6543</v>
      </c>
      <c r="J1853" t="s">
        <v>6544</v>
      </c>
      <c r="K1853" t="s">
        <v>95</v>
      </c>
      <c r="L1853" t="s">
        <v>271</v>
      </c>
      <c r="M1853">
        <v>8776</v>
      </c>
      <c r="N1853">
        <v>18</v>
      </c>
      <c r="O1853" s="17">
        <v>45520</v>
      </c>
      <c r="P1853" s="19" t="s">
        <v>102</v>
      </c>
      <c r="Q1853" t="s">
        <v>24</v>
      </c>
      <c r="R1853" s="17">
        <v>45520</v>
      </c>
      <c r="S1853" s="27"/>
      <c r="T1853">
        <v>122.07</v>
      </c>
      <c r="U1853">
        <v>7.44</v>
      </c>
      <c r="V1853">
        <v>129.51</v>
      </c>
      <c r="W1853">
        <v>1</v>
      </c>
      <c r="X1853">
        <v>4.53</v>
      </c>
      <c r="Y1853">
        <v>0</v>
      </c>
      <c r="Z1853">
        <v>0</v>
      </c>
      <c r="AA1853">
        <v>0</v>
      </c>
      <c r="AB1853">
        <v>4.0212855000000003</v>
      </c>
      <c r="AC1853" s="29">
        <v>130.01871449999999</v>
      </c>
      <c r="AD1853">
        <v>0</v>
      </c>
      <c r="AF1853">
        <v>129.51</v>
      </c>
      <c r="AG1853">
        <v>0</v>
      </c>
      <c r="AH1853">
        <v>4.53</v>
      </c>
      <c r="AI1853">
        <v>4.0212855000000003</v>
      </c>
      <c r="AJ1853">
        <v>130.01871449999999</v>
      </c>
      <c r="AK1853" t="s">
        <v>25</v>
      </c>
      <c r="AN1853" s="29">
        <v>0</v>
      </c>
      <c r="AO1853" s="30">
        <f t="shared" si="56"/>
        <v>0</v>
      </c>
      <c r="AP1853" s="30">
        <f t="shared" si="57"/>
        <v>0</v>
      </c>
      <c r="AQ1853" s="30"/>
    </row>
    <row r="1854" spans="1:43" x14ac:dyDescent="0.25">
      <c r="A1854" t="s">
        <v>219</v>
      </c>
      <c r="B1854">
        <v>1975375</v>
      </c>
      <c r="C1854" t="s">
        <v>6545</v>
      </c>
      <c r="D1854">
        <v>1779268</v>
      </c>
      <c r="E1854" t="s">
        <v>6546</v>
      </c>
      <c r="F1854" t="s">
        <v>89</v>
      </c>
      <c r="G1854" t="s">
        <v>90</v>
      </c>
      <c r="H1854" t="s">
        <v>10</v>
      </c>
      <c r="I1854" t="s">
        <v>6547</v>
      </c>
      <c r="J1854" t="s">
        <v>6548</v>
      </c>
      <c r="K1854" t="s">
        <v>266</v>
      </c>
      <c r="L1854" t="s">
        <v>224</v>
      </c>
      <c r="M1854">
        <v>2530</v>
      </c>
      <c r="N1854">
        <v>73</v>
      </c>
      <c r="O1854" s="17">
        <v>45526</v>
      </c>
      <c r="P1854" s="19" t="s">
        <v>496</v>
      </c>
      <c r="Q1854" t="s">
        <v>24</v>
      </c>
      <c r="R1854" s="17">
        <v>45520</v>
      </c>
      <c r="S1854" s="27"/>
      <c r="T1854">
        <v>237.46</v>
      </c>
      <c r="U1854">
        <v>25.52</v>
      </c>
      <c r="V1854">
        <v>262.98</v>
      </c>
      <c r="W1854">
        <v>1</v>
      </c>
      <c r="X1854">
        <v>9.1999999999999993</v>
      </c>
      <c r="Y1854">
        <v>0</v>
      </c>
      <c r="Z1854">
        <v>0</v>
      </c>
      <c r="AA1854">
        <v>0</v>
      </c>
      <c r="AB1854">
        <v>8.1655289999999994</v>
      </c>
      <c r="AC1854" s="29">
        <v>264.01447100000001</v>
      </c>
      <c r="AD1854">
        <v>0</v>
      </c>
      <c r="AF1854">
        <v>262.98</v>
      </c>
      <c r="AG1854">
        <v>0</v>
      </c>
      <c r="AH1854">
        <v>9.1999999999999993</v>
      </c>
      <c r="AI1854">
        <v>8.1655289999999994</v>
      </c>
      <c r="AJ1854">
        <v>264.01447100000001</v>
      </c>
      <c r="AK1854" t="s">
        <v>25</v>
      </c>
      <c r="AN1854" s="29">
        <v>0</v>
      </c>
      <c r="AO1854" s="30">
        <f t="shared" si="56"/>
        <v>0</v>
      </c>
      <c r="AP1854" s="30">
        <f t="shared" si="57"/>
        <v>0</v>
      </c>
      <c r="AQ1854" s="30"/>
    </row>
    <row r="1855" spans="1:43" x14ac:dyDescent="0.25">
      <c r="A1855" t="s">
        <v>219</v>
      </c>
      <c r="B1855">
        <v>1975373</v>
      </c>
      <c r="C1855" t="s">
        <v>6549</v>
      </c>
      <c r="D1855">
        <v>500497</v>
      </c>
      <c r="E1855" t="s">
        <v>6550</v>
      </c>
      <c r="F1855" t="s">
        <v>89</v>
      </c>
      <c r="G1855" t="s">
        <v>90</v>
      </c>
      <c r="H1855" t="s">
        <v>10</v>
      </c>
      <c r="I1855" t="s">
        <v>6551</v>
      </c>
      <c r="J1855" t="s">
        <v>6552</v>
      </c>
      <c r="K1855" t="s">
        <v>224</v>
      </c>
      <c r="L1855" t="s">
        <v>271</v>
      </c>
      <c r="M1855">
        <v>8390</v>
      </c>
      <c r="N1855">
        <v>12</v>
      </c>
      <c r="O1855" s="17">
        <v>45523</v>
      </c>
      <c r="P1855" s="19" t="s">
        <v>133</v>
      </c>
      <c r="Q1855" t="s">
        <v>24</v>
      </c>
      <c r="R1855" s="17">
        <v>45520</v>
      </c>
      <c r="S1855" s="17"/>
      <c r="T1855">
        <v>113.75</v>
      </c>
      <c r="U1855">
        <v>19.23</v>
      </c>
      <c r="V1855">
        <v>132.97999999999999</v>
      </c>
      <c r="W1855">
        <v>1</v>
      </c>
      <c r="X1855">
        <v>4.6500000000000004</v>
      </c>
      <c r="Y1855">
        <v>0</v>
      </c>
      <c r="Z1855">
        <v>0</v>
      </c>
      <c r="AA1855">
        <v>0</v>
      </c>
      <c r="AB1855">
        <v>4.1290290000000001</v>
      </c>
      <c r="AC1855" s="29">
        <v>133.50097099999999</v>
      </c>
      <c r="AD1855">
        <v>0</v>
      </c>
      <c r="AF1855">
        <v>132.97999999999999</v>
      </c>
      <c r="AG1855">
        <v>0</v>
      </c>
      <c r="AH1855">
        <v>4.6500000000000004</v>
      </c>
      <c r="AI1855">
        <v>4.1290290000000001</v>
      </c>
      <c r="AJ1855">
        <v>133.50097099999999</v>
      </c>
      <c r="AK1855" t="s">
        <v>25</v>
      </c>
      <c r="AN1855" s="29">
        <v>0</v>
      </c>
      <c r="AO1855" s="30">
        <f t="shared" si="56"/>
        <v>0</v>
      </c>
      <c r="AP1855" s="30">
        <f t="shared" si="57"/>
        <v>0</v>
      </c>
      <c r="AQ1855" s="30"/>
    </row>
    <row r="1856" spans="1:43" x14ac:dyDescent="0.25">
      <c r="A1856" t="s">
        <v>219</v>
      </c>
      <c r="B1856">
        <v>1975368</v>
      </c>
      <c r="C1856" t="s">
        <v>6553</v>
      </c>
      <c r="D1856">
        <v>1779266</v>
      </c>
      <c r="E1856" t="s">
        <v>6554</v>
      </c>
      <c r="F1856" t="s">
        <v>89</v>
      </c>
      <c r="G1856" t="s">
        <v>90</v>
      </c>
      <c r="H1856" t="s">
        <v>10</v>
      </c>
      <c r="I1856" t="s">
        <v>6555</v>
      </c>
      <c r="J1856" t="s">
        <v>6556</v>
      </c>
      <c r="K1856" t="s">
        <v>266</v>
      </c>
      <c r="L1856" t="s">
        <v>224</v>
      </c>
      <c r="M1856">
        <v>2360</v>
      </c>
      <c r="N1856">
        <v>10</v>
      </c>
      <c r="O1856" s="17">
        <v>45520</v>
      </c>
      <c r="P1856" s="19" t="s">
        <v>257</v>
      </c>
      <c r="Q1856" t="s">
        <v>24</v>
      </c>
      <c r="R1856" s="17">
        <v>45520</v>
      </c>
      <c r="S1856" s="27"/>
      <c r="T1856">
        <v>46.293333333333329</v>
      </c>
      <c r="U1856">
        <v>6.37</v>
      </c>
      <c r="V1856">
        <v>52.663333333333327</v>
      </c>
      <c r="W1856">
        <v>3</v>
      </c>
      <c r="X1856">
        <v>1.843333333333333</v>
      </c>
      <c r="Y1856">
        <v>0</v>
      </c>
      <c r="Z1856">
        <v>0</v>
      </c>
      <c r="AA1856">
        <v>0</v>
      </c>
      <c r="AB1856">
        <v>1.6351964999999999</v>
      </c>
      <c r="AC1856" s="29">
        <v>52.871470166666683</v>
      </c>
      <c r="AD1856">
        <v>0</v>
      </c>
      <c r="AF1856">
        <v>157.99</v>
      </c>
      <c r="AG1856">
        <v>0</v>
      </c>
      <c r="AH1856">
        <v>5.53</v>
      </c>
      <c r="AI1856">
        <v>4.9055894999999996</v>
      </c>
      <c r="AJ1856">
        <v>158.61441049999999</v>
      </c>
      <c r="AK1856" t="s">
        <v>26</v>
      </c>
      <c r="AN1856" s="29">
        <v>0</v>
      </c>
      <c r="AO1856" s="30">
        <f t="shared" si="56"/>
        <v>0</v>
      </c>
      <c r="AP1856" s="30">
        <f t="shared" si="57"/>
        <v>0</v>
      </c>
      <c r="AQ1856" s="30"/>
    </row>
    <row r="1857" spans="1:43" x14ac:dyDescent="0.25">
      <c r="A1857" t="s">
        <v>219</v>
      </c>
      <c r="B1857">
        <v>1975332</v>
      </c>
      <c r="C1857" t="s">
        <v>6557</v>
      </c>
      <c r="D1857">
        <v>1078877</v>
      </c>
      <c r="E1857" t="s">
        <v>6558</v>
      </c>
      <c r="F1857" t="s">
        <v>89</v>
      </c>
      <c r="G1857" t="s">
        <v>90</v>
      </c>
      <c r="H1857" t="s">
        <v>10</v>
      </c>
      <c r="I1857" t="s">
        <v>6559</v>
      </c>
      <c r="J1857" t="s">
        <v>6560</v>
      </c>
      <c r="K1857" t="s">
        <v>95</v>
      </c>
      <c r="L1857" t="s">
        <v>271</v>
      </c>
      <c r="M1857">
        <v>8755</v>
      </c>
      <c r="N1857">
        <v>1</v>
      </c>
      <c r="O1857" s="17">
        <v>45521</v>
      </c>
      <c r="P1857" s="19" t="s">
        <v>102</v>
      </c>
      <c r="Q1857" t="s">
        <v>24</v>
      </c>
      <c r="R1857" s="17">
        <v>45520</v>
      </c>
      <c r="S1857" s="27"/>
      <c r="T1857">
        <v>63.884999999999998</v>
      </c>
      <c r="U1857">
        <v>3.72</v>
      </c>
      <c r="V1857">
        <v>67.605000000000004</v>
      </c>
      <c r="W1857">
        <v>2</v>
      </c>
      <c r="X1857">
        <v>2.3650000000000002</v>
      </c>
      <c r="Y1857">
        <v>0</v>
      </c>
      <c r="Z1857">
        <v>0</v>
      </c>
      <c r="AA1857">
        <v>0</v>
      </c>
      <c r="AB1857">
        <v>2.0991352499999998</v>
      </c>
      <c r="AC1857" s="29">
        <v>67.870864749999996</v>
      </c>
      <c r="AD1857">
        <v>0</v>
      </c>
      <c r="AF1857">
        <v>135.21</v>
      </c>
      <c r="AG1857">
        <v>0</v>
      </c>
      <c r="AH1857">
        <v>4.7300000000000004</v>
      </c>
      <c r="AI1857">
        <v>4.1982704999999996</v>
      </c>
      <c r="AJ1857">
        <v>135.74172949999999</v>
      </c>
      <c r="AK1857" t="s">
        <v>27</v>
      </c>
      <c r="AN1857" s="29">
        <v>0</v>
      </c>
      <c r="AO1857" s="30">
        <f t="shared" si="56"/>
        <v>0</v>
      </c>
      <c r="AP1857" s="30">
        <f t="shared" si="57"/>
        <v>0</v>
      </c>
      <c r="AQ1857" s="30"/>
    </row>
    <row r="1858" spans="1:43" x14ac:dyDescent="0.25">
      <c r="A1858" t="s">
        <v>219</v>
      </c>
      <c r="B1858">
        <v>1975327</v>
      </c>
      <c r="C1858" t="s">
        <v>6561</v>
      </c>
      <c r="D1858">
        <v>500492</v>
      </c>
      <c r="E1858" t="s">
        <v>6562</v>
      </c>
      <c r="F1858" t="s">
        <v>89</v>
      </c>
      <c r="G1858" t="s">
        <v>90</v>
      </c>
      <c r="H1858" t="s">
        <v>10</v>
      </c>
      <c r="I1858" t="s">
        <v>6563</v>
      </c>
      <c r="J1858" t="s">
        <v>6564</v>
      </c>
      <c r="K1858" t="s">
        <v>224</v>
      </c>
      <c r="L1858" t="s">
        <v>266</v>
      </c>
      <c r="M1858">
        <v>5010</v>
      </c>
      <c r="N1858">
        <v>76</v>
      </c>
      <c r="O1858" s="17">
        <v>45522</v>
      </c>
      <c r="P1858" s="19" t="s">
        <v>122</v>
      </c>
      <c r="Q1858" t="s">
        <v>24</v>
      </c>
      <c r="R1858" s="17">
        <v>45520</v>
      </c>
      <c r="S1858" s="27"/>
      <c r="T1858">
        <v>78.473333333333329</v>
      </c>
      <c r="U1858">
        <v>8.1300000000000008</v>
      </c>
      <c r="V1858">
        <v>86.603333333333339</v>
      </c>
      <c r="W1858">
        <v>3</v>
      </c>
      <c r="X1858">
        <v>3.03</v>
      </c>
      <c r="Y1858">
        <v>0</v>
      </c>
      <c r="Z1858">
        <v>0</v>
      </c>
      <c r="AA1858">
        <v>0</v>
      </c>
      <c r="AB1858">
        <v>2.6890334999999999</v>
      </c>
      <c r="AC1858" s="29">
        <v>86.944299833333332</v>
      </c>
      <c r="AD1858">
        <v>0</v>
      </c>
      <c r="AF1858">
        <v>259.81</v>
      </c>
      <c r="AG1858">
        <v>0</v>
      </c>
      <c r="AH1858">
        <v>9.09</v>
      </c>
      <c r="AI1858">
        <v>8.0671005000000005</v>
      </c>
      <c r="AJ1858">
        <v>260.8328995</v>
      </c>
      <c r="AK1858" t="s">
        <v>26</v>
      </c>
      <c r="AN1858" s="29">
        <v>0</v>
      </c>
      <c r="AO1858" s="30">
        <f t="shared" ref="AO1858:AO1921" si="58">AN1858*(45%-14.25%-2%)</f>
        <v>0</v>
      </c>
      <c r="AP1858" s="30">
        <f t="shared" ref="AP1858:AP1921" si="59">AO1858/W1858</f>
        <v>0</v>
      </c>
      <c r="AQ1858" s="30"/>
    </row>
    <row r="1859" spans="1:43" x14ac:dyDescent="0.25">
      <c r="A1859" t="s">
        <v>219</v>
      </c>
      <c r="B1859">
        <v>1975327</v>
      </c>
      <c r="C1859" t="s">
        <v>6565</v>
      </c>
      <c r="D1859">
        <v>500493</v>
      </c>
      <c r="E1859" t="s">
        <v>6562</v>
      </c>
      <c r="F1859" t="s">
        <v>89</v>
      </c>
      <c r="G1859" t="s">
        <v>90</v>
      </c>
      <c r="H1859" t="s">
        <v>10</v>
      </c>
      <c r="I1859" t="s">
        <v>6566</v>
      </c>
      <c r="J1859" t="s">
        <v>6567</v>
      </c>
      <c r="K1859" t="s">
        <v>224</v>
      </c>
      <c r="L1859" t="s">
        <v>266</v>
      </c>
      <c r="M1859">
        <v>5010</v>
      </c>
      <c r="N1859">
        <v>75</v>
      </c>
      <c r="O1859" s="17">
        <v>45522</v>
      </c>
      <c r="P1859" s="19" t="s">
        <v>122</v>
      </c>
      <c r="Q1859" t="s">
        <v>24</v>
      </c>
      <c r="R1859" s="17">
        <v>45520</v>
      </c>
      <c r="S1859" s="27"/>
      <c r="T1859">
        <v>78.473333333333329</v>
      </c>
      <c r="U1859">
        <v>8.1300000000000008</v>
      </c>
      <c r="V1859">
        <v>86.603333333333339</v>
      </c>
      <c r="W1859">
        <v>3</v>
      </c>
      <c r="X1859">
        <v>3.03</v>
      </c>
      <c r="Y1859">
        <v>0</v>
      </c>
      <c r="Z1859">
        <v>0</v>
      </c>
      <c r="AA1859">
        <v>0</v>
      </c>
      <c r="AB1859">
        <v>2.6890334999999999</v>
      </c>
      <c r="AC1859" s="29">
        <v>86.944299833333332</v>
      </c>
      <c r="AD1859">
        <v>0</v>
      </c>
      <c r="AF1859">
        <v>259.81</v>
      </c>
      <c r="AG1859">
        <v>0</v>
      </c>
      <c r="AH1859">
        <v>9.09</v>
      </c>
      <c r="AI1859">
        <v>8.0671005000000005</v>
      </c>
      <c r="AJ1859">
        <v>260.8328995</v>
      </c>
      <c r="AK1859" t="s">
        <v>26</v>
      </c>
      <c r="AN1859" s="29">
        <v>0</v>
      </c>
      <c r="AO1859" s="30">
        <f t="shared" si="58"/>
        <v>0</v>
      </c>
      <c r="AP1859" s="30">
        <f t="shared" si="59"/>
        <v>0</v>
      </c>
      <c r="AQ1859" s="30"/>
    </row>
    <row r="1860" spans="1:43" x14ac:dyDescent="0.25">
      <c r="A1860" t="s">
        <v>219</v>
      </c>
      <c r="B1860">
        <v>1975306</v>
      </c>
      <c r="C1860" t="s">
        <v>6568</v>
      </c>
      <c r="D1860">
        <v>500490</v>
      </c>
      <c r="E1860" t="s">
        <v>6569</v>
      </c>
      <c r="F1860" t="s">
        <v>89</v>
      </c>
      <c r="G1860" t="s">
        <v>90</v>
      </c>
      <c r="H1860" t="s">
        <v>14</v>
      </c>
      <c r="I1860" t="s">
        <v>6570</v>
      </c>
      <c r="J1860" t="s">
        <v>6571</v>
      </c>
      <c r="K1860" t="s">
        <v>224</v>
      </c>
      <c r="L1860" t="s">
        <v>266</v>
      </c>
      <c r="M1860">
        <v>8390</v>
      </c>
      <c r="N1860">
        <v>35</v>
      </c>
      <c r="O1860" s="17">
        <v>45520</v>
      </c>
      <c r="P1860" s="19" t="s">
        <v>133</v>
      </c>
      <c r="Q1860" t="s">
        <v>24</v>
      </c>
      <c r="R1860" s="17">
        <v>45520</v>
      </c>
      <c r="S1860" s="27"/>
      <c r="T1860">
        <v>41.883333333333333</v>
      </c>
      <c r="U1860">
        <v>4.78</v>
      </c>
      <c r="V1860">
        <v>46.663333333333327</v>
      </c>
      <c r="W1860">
        <v>3</v>
      </c>
      <c r="X1860">
        <v>1.633333333333334</v>
      </c>
      <c r="Y1860">
        <v>0</v>
      </c>
      <c r="Z1860">
        <v>0</v>
      </c>
      <c r="AA1860">
        <v>0</v>
      </c>
      <c r="AB1860">
        <v>1.4488965</v>
      </c>
      <c r="AC1860" s="29">
        <v>46.84777016666667</v>
      </c>
      <c r="AD1860">
        <v>0</v>
      </c>
      <c r="AF1860">
        <v>139.99</v>
      </c>
      <c r="AG1860">
        <v>0</v>
      </c>
      <c r="AH1860">
        <v>4.9000000000000004</v>
      </c>
      <c r="AI1860">
        <v>4.3466895000000001</v>
      </c>
      <c r="AJ1860">
        <v>140.54331049999999</v>
      </c>
      <c r="AK1860" t="s">
        <v>26</v>
      </c>
      <c r="AN1860" s="29">
        <v>0</v>
      </c>
      <c r="AO1860" s="30">
        <f t="shared" si="58"/>
        <v>0</v>
      </c>
      <c r="AP1860" s="30">
        <f t="shared" si="59"/>
        <v>0</v>
      </c>
      <c r="AQ1860" s="30"/>
    </row>
    <row r="1861" spans="1:43" x14ac:dyDescent="0.25">
      <c r="A1861" t="s">
        <v>219</v>
      </c>
      <c r="B1861">
        <v>1975302</v>
      </c>
      <c r="C1861" t="s">
        <v>6572</v>
      </c>
      <c r="D1861">
        <v>1779252</v>
      </c>
      <c r="E1861" t="s">
        <v>6573</v>
      </c>
      <c r="F1861" t="s">
        <v>89</v>
      </c>
      <c r="G1861" t="s">
        <v>90</v>
      </c>
      <c r="H1861" t="s">
        <v>137</v>
      </c>
      <c r="I1861" t="s">
        <v>6574</v>
      </c>
      <c r="J1861" t="s">
        <v>6575</v>
      </c>
      <c r="K1861" t="s">
        <v>225</v>
      </c>
      <c r="L1861" t="s">
        <v>224</v>
      </c>
      <c r="M1861">
        <v>4015</v>
      </c>
      <c r="N1861">
        <v>72</v>
      </c>
      <c r="O1861" s="17">
        <v>45521</v>
      </c>
      <c r="P1861" s="19" t="s">
        <v>145</v>
      </c>
      <c r="Q1861" t="s">
        <v>24</v>
      </c>
      <c r="R1861" s="17">
        <v>45520</v>
      </c>
      <c r="S1861" s="27"/>
      <c r="T1861">
        <v>117.19</v>
      </c>
      <c r="U1861">
        <v>6.34</v>
      </c>
      <c r="V1861">
        <v>123.53</v>
      </c>
      <c r="W1861">
        <v>3</v>
      </c>
      <c r="X1861">
        <v>4.3233333333333333</v>
      </c>
      <c r="Y1861">
        <v>0</v>
      </c>
      <c r="Z1861">
        <v>0</v>
      </c>
      <c r="AA1861">
        <v>0</v>
      </c>
      <c r="AB1861">
        <v>6.3926774999999996</v>
      </c>
      <c r="AC1861" s="29">
        <v>121.46065583333331</v>
      </c>
      <c r="AD1861">
        <v>0</v>
      </c>
      <c r="AF1861">
        <v>370.59</v>
      </c>
      <c r="AG1861">
        <v>0</v>
      </c>
      <c r="AH1861">
        <v>12.97</v>
      </c>
      <c r="AI1861">
        <v>19.1780325</v>
      </c>
      <c r="AJ1861">
        <v>364.38196749999997</v>
      </c>
      <c r="AK1861" t="s">
        <v>26</v>
      </c>
      <c r="AN1861" s="29">
        <v>0</v>
      </c>
      <c r="AO1861" s="30">
        <f t="shared" si="58"/>
        <v>0</v>
      </c>
      <c r="AP1861" s="30">
        <f t="shared" si="59"/>
        <v>0</v>
      </c>
      <c r="AQ1861" s="30"/>
    </row>
    <row r="1862" spans="1:43" x14ac:dyDescent="0.25">
      <c r="A1862" t="s">
        <v>219</v>
      </c>
      <c r="B1862">
        <v>1975302</v>
      </c>
      <c r="C1862" t="s">
        <v>6576</v>
      </c>
      <c r="D1862">
        <v>1779253</v>
      </c>
      <c r="E1862" t="s">
        <v>6573</v>
      </c>
      <c r="F1862" t="s">
        <v>89</v>
      </c>
      <c r="G1862" t="s">
        <v>90</v>
      </c>
      <c r="H1862" t="s">
        <v>137</v>
      </c>
      <c r="I1862" t="s">
        <v>6577</v>
      </c>
      <c r="J1862" t="s">
        <v>6578</v>
      </c>
      <c r="K1862" t="s">
        <v>225</v>
      </c>
      <c r="L1862" t="s">
        <v>224</v>
      </c>
      <c r="M1862">
        <v>4015</v>
      </c>
      <c r="N1862">
        <v>71</v>
      </c>
      <c r="O1862" s="17">
        <v>45521</v>
      </c>
      <c r="P1862" s="19" t="s">
        <v>145</v>
      </c>
      <c r="Q1862" t="s">
        <v>24</v>
      </c>
      <c r="R1862" s="17">
        <v>45520</v>
      </c>
      <c r="S1862" s="17"/>
      <c r="T1862">
        <v>117.19</v>
      </c>
      <c r="U1862">
        <v>6.34</v>
      </c>
      <c r="V1862">
        <v>123.53</v>
      </c>
      <c r="W1862">
        <v>3</v>
      </c>
      <c r="X1862">
        <v>4.3233333333333333</v>
      </c>
      <c r="Y1862">
        <v>0</v>
      </c>
      <c r="Z1862">
        <v>0</v>
      </c>
      <c r="AA1862">
        <v>0</v>
      </c>
      <c r="AB1862">
        <v>6.3926774999999996</v>
      </c>
      <c r="AC1862" s="29">
        <v>121.46065583333331</v>
      </c>
      <c r="AD1862">
        <v>0</v>
      </c>
      <c r="AF1862">
        <v>370.59</v>
      </c>
      <c r="AG1862">
        <v>0</v>
      </c>
      <c r="AH1862">
        <v>12.97</v>
      </c>
      <c r="AI1862">
        <v>19.1780325</v>
      </c>
      <c r="AJ1862">
        <v>364.38196749999997</v>
      </c>
      <c r="AK1862" t="s">
        <v>26</v>
      </c>
      <c r="AN1862" s="29">
        <v>0</v>
      </c>
      <c r="AO1862" s="30">
        <f t="shared" si="58"/>
        <v>0</v>
      </c>
      <c r="AP1862" s="30">
        <f t="shared" si="59"/>
        <v>0</v>
      </c>
      <c r="AQ1862" s="30"/>
    </row>
    <row r="1863" spans="1:43" x14ac:dyDescent="0.25">
      <c r="A1863" t="s">
        <v>219</v>
      </c>
      <c r="B1863">
        <v>1975302</v>
      </c>
      <c r="C1863" t="s">
        <v>6579</v>
      </c>
      <c r="D1863">
        <v>1779254</v>
      </c>
      <c r="E1863" t="s">
        <v>6573</v>
      </c>
      <c r="F1863" t="s">
        <v>89</v>
      </c>
      <c r="G1863" t="s">
        <v>90</v>
      </c>
      <c r="H1863" t="s">
        <v>137</v>
      </c>
      <c r="I1863" t="s">
        <v>6580</v>
      </c>
      <c r="J1863" t="s">
        <v>6581</v>
      </c>
      <c r="K1863" t="s">
        <v>225</v>
      </c>
      <c r="L1863" t="s">
        <v>224</v>
      </c>
      <c r="M1863">
        <v>4015</v>
      </c>
      <c r="N1863">
        <v>79</v>
      </c>
      <c r="O1863" s="17">
        <v>45521</v>
      </c>
      <c r="P1863" s="19" t="s">
        <v>145</v>
      </c>
      <c r="Q1863" t="s">
        <v>24</v>
      </c>
      <c r="R1863" s="17">
        <v>45520</v>
      </c>
      <c r="S1863" s="27"/>
      <c r="T1863">
        <v>117.19</v>
      </c>
      <c r="U1863">
        <v>6.34</v>
      </c>
      <c r="V1863">
        <v>123.53</v>
      </c>
      <c r="W1863">
        <v>3</v>
      </c>
      <c r="X1863">
        <v>4.3233333333333333</v>
      </c>
      <c r="Y1863">
        <v>0</v>
      </c>
      <c r="Z1863">
        <v>0</v>
      </c>
      <c r="AA1863">
        <v>0</v>
      </c>
      <c r="AB1863">
        <v>6.3926774999999996</v>
      </c>
      <c r="AC1863" s="29">
        <v>121.46065583333331</v>
      </c>
      <c r="AD1863">
        <v>0</v>
      </c>
      <c r="AF1863">
        <v>370.59</v>
      </c>
      <c r="AG1863">
        <v>0</v>
      </c>
      <c r="AH1863">
        <v>12.97</v>
      </c>
      <c r="AI1863">
        <v>19.1780325</v>
      </c>
      <c r="AJ1863">
        <v>364.38196749999997</v>
      </c>
      <c r="AK1863" t="s">
        <v>26</v>
      </c>
      <c r="AN1863" s="29">
        <v>0</v>
      </c>
      <c r="AO1863" s="30">
        <f t="shared" si="58"/>
        <v>0</v>
      </c>
      <c r="AP1863" s="30">
        <f t="shared" si="59"/>
        <v>0</v>
      </c>
      <c r="AQ1863" s="30"/>
    </row>
    <row r="1864" spans="1:43" x14ac:dyDescent="0.25">
      <c r="A1864" t="s">
        <v>219</v>
      </c>
      <c r="B1864">
        <v>1975302</v>
      </c>
      <c r="C1864" t="s">
        <v>6582</v>
      </c>
      <c r="D1864">
        <v>1779251</v>
      </c>
      <c r="E1864" t="s">
        <v>6573</v>
      </c>
      <c r="F1864" t="s">
        <v>89</v>
      </c>
      <c r="G1864" t="s">
        <v>90</v>
      </c>
      <c r="H1864" t="s">
        <v>137</v>
      </c>
      <c r="I1864" t="s">
        <v>6583</v>
      </c>
      <c r="J1864" t="s">
        <v>6584</v>
      </c>
      <c r="K1864" t="s">
        <v>225</v>
      </c>
      <c r="L1864" t="s">
        <v>224</v>
      </c>
      <c r="M1864">
        <v>4015</v>
      </c>
      <c r="N1864">
        <v>80</v>
      </c>
      <c r="O1864" s="17">
        <v>45521</v>
      </c>
      <c r="P1864" s="19" t="s">
        <v>145</v>
      </c>
      <c r="Q1864" t="s">
        <v>24</v>
      </c>
      <c r="R1864" s="17">
        <v>45520</v>
      </c>
      <c r="S1864" s="27"/>
      <c r="T1864">
        <v>117.19</v>
      </c>
      <c r="U1864">
        <v>6.34</v>
      </c>
      <c r="V1864">
        <v>123.53</v>
      </c>
      <c r="W1864">
        <v>3</v>
      </c>
      <c r="X1864">
        <v>4.3233333333333333</v>
      </c>
      <c r="Y1864">
        <v>0</v>
      </c>
      <c r="Z1864">
        <v>0</v>
      </c>
      <c r="AA1864">
        <v>0</v>
      </c>
      <c r="AB1864">
        <v>6.3926774999999996</v>
      </c>
      <c r="AC1864" s="29">
        <v>121.46065583333331</v>
      </c>
      <c r="AD1864">
        <v>0</v>
      </c>
      <c r="AF1864">
        <v>370.59</v>
      </c>
      <c r="AG1864">
        <v>0</v>
      </c>
      <c r="AH1864">
        <v>12.97</v>
      </c>
      <c r="AI1864">
        <v>19.1780325</v>
      </c>
      <c r="AJ1864">
        <v>364.38196749999997</v>
      </c>
      <c r="AK1864" t="s">
        <v>26</v>
      </c>
      <c r="AN1864" s="29">
        <v>0</v>
      </c>
      <c r="AO1864" s="30">
        <f t="shared" si="58"/>
        <v>0</v>
      </c>
      <c r="AP1864" s="30">
        <f t="shared" si="59"/>
        <v>0</v>
      </c>
      <c r="AQ1864" s="30"/>
    </row>
    <row r="1865" spans="1:43" x14ac:dyDescent="0.25">
      <c r="A1865" t="s">
        <v>219</v>
      </c>
      <c r="B1865">
        <v>1975289</v>
      </c>
      <c r="C1865" t="s">
        <v>6585</v>
      </c>
      <c r="D1865">
        <v>1779239</v>
      </c>
      <c r="E1865" t="s">
        <v>6586</v>
      </c>
      <c r="F1865" t="s">
        <v>89</v>
      </c>
      <c r="G1865" t="s">
        <v>90</v>
      </c>
      <c r="H1865" t="s">
        <v>10</v>
      </c>
      <c r="I1865" t="s">
        <v>6587</v>
      </c>
      <c r="J1865" t="s">
        <v>6588</v>
      </c>
      <c r="K1865" t="s">
        <v>225</v>
      </c>
      <c r="L1865" t="s">
        <v>224</v>
      </c>
      <c r="M1865">
        <v>4015</v>
      </c>
      <c r="N1865">
        <v>27</v>
      </c>
      <c r="O1865" s="17">
        <v>45521</v>
      </c>
      <c r="P1865" s="19" t="s">
        <v>145</v>
      </c>
      <c r="Q1865" t="s">
        <v>24</v>
      </c>
      <c r="R1865" s="17">
        <v>45520</v>
      </c>
      <c r="S1865" s="27"/>
      <c r="T1865">
        <v>117.19</v>
      </c>
      <c r="U1865">
        <v>6.34</v>
      </c>
      <c r="V1865">
        <v>123.53</v>
      </c>
      <c r="W1865">
        <v>3</v>
      </c>
      <c r="X1865">
        <v>4.3233333333333333</v>
      </c>
      <c r="Y1865">
        <v>0</v>
      </c>
      <c r="Z1865">
        <v>0</v>
      </c>
      <c r="AA1865">
        <v>0</v>
      </c>
      <c r="AB1865">
        <v>3.8356064999999999</v>
      </c>
      <c r="AC1865" s="29">
        <v>124.0177268333333</v>
      </c>
      <c r="AD1865">
        <v>0</v>
      </c>
      <c r="AF1865">
        <v>370.59</v>
      </c>
      <c r="AG1865">
        <v>0</v>
      </c>
      <c r="AH1865">
        <v>12.97</v>
      </c>
      <c r="AI1865">
        <v>11.506819500000001</v>
      </c>
      <c r="AJ1865">
        <v>372.0531805</v>
      </c>
      <c r="AK1865" t="s">
        <v>26</v>
      </c>
      <c r="AN1865" s="29">
        <v>0</v>
      </c>
      <c r="AO1865" s="30">
        <f t="shared" si="58"/>
        <v>0</v>
      </c>
      <c r="AP1865" s="30">
        <f t="shared" si="59"/>
        <v>0</v>
      </c>
      <c r="AQ1865" s="30"/>
    </row>
    <row r="1866" spans="1:43" x14ac:dyDescent="0.25">
      <c r="A1866" t="s">
        <v>219</v>
      </c>
      <c r="B1866">
        <v>1975289</v>
      </c>
      <c r="C1866" t="s">
        <v>6589</v>
      </c>
      <c r="D1866">
        <v>500483</v>
      </c>
      <c r="E1866" t="s">
        <v>6586</v>
      </c>
      <c r="F1866" t="s">
        <v>89</v>
      </c>
      <c r="G1866" t="s">
        <v>90</v>
      </c>
      <c r="H1866" t="s">
        <v>10</v>
      </c>
      <c r="I1866" t="s">
        <v>6587</v>
      </c>
      <c r="J1866" t="s">
        <v>6588</v>
      </c>
      <c r="K1866" t="s">
        <v>224</v>
      </c>
      <c r="L1866" t="s">
        <v>225</v>
      </c>
      <c r="M1866">
        <v>8820</v>
      </c>
      <c r="N1866">
        <v>26</v>
      </c>
      <c r="O1866" s="17">
        <v>45520</v>
      </c>
      <c r="P1866" s="19" t="s">
        <v>103</v>
      </c>
      <c r="Q1866" t="s">
        <v>24</v>
      </c>
      <c r="R1866" s="17">
        <v>45520</v>
      </c>
      <c r="S1866" s="27"/>
      <c r="T1866">
        <v>73.673333333333332</v>
      </c>
      <c r="U1866">
        <v>7.6533333333333333</v>
      </c>
      <c r="V1866">
        <v>81.326666666666668</v>
      </c>
      <c r="W1866">
        <v>3</v>
      </c>
      <c r="X1866">
        <v>2.8466666666666658</v>
      </c>
      <c r="Y1866">
        <v>0</v>
      </c>
      <c r="Z1866">
        <v>0</v>
      </c>
      <c r="AA1866">
        <v>0</v>
      </c>
      <c r="AB1866">
        <v>2.5251929999999998</v>
      </c>
      <c r="AC1866" s="29">
        <v>81.64814033333333</v>
      </c>
      <c r="AD1866">
        <v>0</v>
      </c>
      <c r="AF1866">
        <v>243.98</v>
      </c>
      <c r="AG1866">
        <v>0</v>
      </c>
      <c r="AH1866">
        <v>8.5399999999999991</v>
      </c>
      <c r="AI1866">
        <v>7.5755790000000003</v>
      </c>
      <c r="AJ1866">
        <v>244.94442100000001</v>
      </c>
      <c r="AK1866" t="s">
        <v>26</v>
      </c>
      <c r="AN1866" s="29">
        <v>0</v>
      </c>
      <c r="AO1866" s="30">
        <f t="shared" si="58"/>
        <v>0</v>
      </c>
      <c r="AP1866" s="30">
        <f t="shared" si="59"/>
        <v>0</v>
      </c>
      <c r="AQ1866" s="30"/>
    </row>
    <row r="1867" spans="1:43" x14ac:dyDescent="0.25">
      <c r="A1867" t="s">
        <v>219</v>
      </c>
      <c r="B1867">
        <v>1975280</v>
      </c>
      <c r="C1867" t="s">
        <v>6590</v>
      </c>
      <c r="D1867">
        <v>1078874</v>
      </c>
      <c r="E1867" t="s">
        <v>6591</v>
      </c>
      <c r="F1867" t="s">
        <v>89</v>
      </c>
      <c r="G1867" t="s">
        <v>90</v>
      </c>
      <c r="H1867" t="s">
        <v>10</v>
      </c>
      <c r="I1867" t="s">
        <v>6592</v>
      </c>
      <c r="J1867" t="s">
        <v>6593</v>
      </c>
      <c r="K1867" t="s">
        <v>92</v>
      </c>
      <c r="L1867" t="s">
        <v>734</v>
      </c>
      <c r="M1867">
        <v>2065</v>
      </c>
      <c r="N1867">
        <v>27</v>
      </c>
      <c r="O1867" s="17">
        <v>45520</v>
      </c>
      <c r="P1867" s="19" t="s">
        <v>130</v>
      </c>
      <c r="Q1867" t="s">
        <v>24</v>
      </c>
      <c r="R1867" s="17">
        <v>45520</v>
      </c>
      <c r="S1867" s="27"/>
      <c r="T1867">
        <v>140.05000000000001</v>
      </c>
      <c r="U1867">
        <v>17.850000000000001</v>
      </c>
      <c r="V1867">
        <v>157.9</v>
      </c>
      <c r="W1867">
        <v>1</v>
      </c>
      <c r="X1867">
        <v>5.53</v>
      </c>
      <c r="Y1867">
        <v>0</v>
      </c>
      <c r="Z1867">
        <v>0</v>
      </c>
      <c r="AA1867">
        <v>0</v>
      </c>
      <c r="AB1867">
        <v>4.9027950000000002</v>
      </c>
      <c r="AC1867" s="29">
        <v>158.52720500000001</v>
      </c>
      <c r="AD1867">
        <v>0</v>
      </c>
      <c r="AF1867">
        <v>157.9</v>
      </c>
      <c r="AG1867">
        <v>0</v>
      </c>
      <c r="AH1867">
        <v>5.53</v>
      </c>
      <c r="AI1867">
        <v>4.9027950000000002</v>
      </c>
      <c r="AJ1867">
        <v>158.52720500000001</v>
      </c>
      <c r="AK1867" t="s">
        <v>25</v>
      </c>
      <c r="AN1867" s="29">
        <v>0</v>
      </c>
      <c r="AO1867" s="30">
        <f t="shared" si="58"/>
        <v>0</v>
      </c>
      <c r="AP1867" s="30">
        <f t="shared" si="59"/>
        <v>0</v>
      </c>
      <c r="AQ1867" s="30"/>
    </row>
    <row r="1868" spans="1:43" x14ac:dyDescent="0.25">
      <c r="A1868" t="s">
        <v>219</v>
      </c>
      <c r="B1868">
        <v>1975279</v>
      </c>
      <c r="C1868" t="s">
        <v>6594</v>
      </c>
      <c r="D1868">
        <v>1779235</v>
      </c>
      <c r="E1868" t="s">
        <v>6595</v>
      </c>
      <c r="F1868" t="s">
        <v>89</v>
      </c>
      <c r="G1868" t="s">
        <v>90</v>
      </c>
      <c r="H1868" t="s">
        <v>10</v>
      </c>
      <c r="I1868" t="s">
        <v>6596</v>
      </c>
      <c r="J1868" t="s">
        <v>6597</v>
      </c>
      <c r="K1868" t="s">
        <v>271</v>
      </c>
      <c r="L1868" t="s">
        <v>95</v>
      </c>
      <c r="M1868">
        <v>8740</v>
      </c>
      <c r="N1868">
        <v>21</v>
      </c>
      <c r="O1868" s="17">
        <v>45530</v>
      </c>
      <c r="P1868" s="19" t="s">
        <v>96</v>
      </c>
      <c r="Q1868" t="s">
        <v>24</v>
      </c>
      <c r="R1868" s="17">
        <v>45520</v>
      </c>
      <c r="S1868" s="27"/>
      <c r="T1868">
        <v>112.18</v>
      </c>
      <c r="U1868">
        <v>12.41</v>
      </c>
      <c r="V1868">
        <v>124.59</v>
      </c>
      <c r="W1868">
        <v>1</v>
      </c>
      <c r="X1868">
        <v>4.3600000000000003</v>
      </c>
      <c r="Y1868">
        <v>0</v>
      </c>
      <c r="Z1868">
        <v>0</v>
      </c>
      <c r="AA1868">
        <v>0</v>
      </c>
      <c r="AB1868">
        <v>3.8685195000000001</v>
      </c>
      <c r="AC1868" s="29">
        <v>125.0814805</v>
      </c>
      <c r="AD1868">
        <v>0</v>
      </c>
      <c r="AF1868">
        <v>124.59</v>
      </c>
      <c r="AG1868">
        <v>0</v>
      </c>
      <c r="AH1868">
        <v>4.3600000000000003</v>
      </c>
      <c r="AI1868">
        <v>3.8685195000000001</v>
      </c>
      <c r="AJ1868">
        <v>125.0814805</v>
      </c>
      <c r="AK1868" t="s">
        <v>25</v>
      </c>
      <c r="AN1868" s="29">
        <v>5.09</v>
      </c>
      <c r="AO1868" s="30">
        <f t="shared" si="58"/>
        <v>1.4633749999999999</v>
      </c>
      <c r="AP1868" s="30">
        <f t="shared" si="59"/>
        <v>1.4633749999999999</v>
      </c>
      <c r="AQ1868" s="30"/>
    </row>
    <row r="1869" spans="1:43" x14ac:dyDescent="0.25">
      <c r="A1869" t="s">
        <v>219</v>
      </c>
      <c r="B1869">
        <v>1975256</v>
      </c>
      <c r="C1869" t="s">
        <v>6598</v>
      </c>
      <c r="D1869">
        <v>1078873</v>
      </c>
      <c r="E1869" t="s">
        <v>6599</v>
      </c>
      <c r="F1869" t="s">
        <v>89</v>
      </c>
      <c r="G1869" t="s">
        <v>90</v>
      </c>
      <c r="H1869" t="s">
        <v>10</v>
      </c>
      <c r="I1869" t="s">
        <v>6600</v>
      </c>
      <c r="J1869" t="s">
        <v>6601</v>
      </c>
      <c r="K1869" t="s">
        <v>470</v>
      </c>
      <c r="L1869" t="s">
        <v>231</v>
      </c>
      <c r="M1869">
        <v>888986</v>
      </c>
      <c r="N1869">
        <v>6</v>
      </c>
      <c r="O1869" s="17">
        <v>45523</v>
      </c>
      <c r="P1869" s="19" t="s">
        <v>6602</v>
      </c>
      <c r="Q1869" t="s">
        <v>24</v>
      </c>
      <c r="R1869" s="17">
        <v>45520</v>
      </c>
      <c r="S1869" s="27"/>
      <c r="T1869">
        <v>96.68</v>
      </c>
      <c r="U1869">
        <v>8.2899999999999991</v>
      </c>
      <c r="V1869">
        <v>104.97</v>
      </c>
      <c r="W1869">
        <v>1</v>
      </c>
      <c r="X1869">
        <v>3.67</v>
      </c>
      <c r="Y1869">
        <v>0</v>
      </c>
      <c r="Z1869">
        <v>0</v>
      </c>
      <c r="AA1869">
        <v>0</v>
      </c>
      <c r="AB1869">
        <v>3.2593185</v>
      </c>
      <c r="AC1869" s="29">
        <v>105.38068149999999</v>
      </c>
      <c r="AD1869">
        <v>0</v>
      </c>
      <c r="AF1869">
        <v>104.97</v>
      </c>
      <c r="AG1869">
        <v>0</v>
      </c>
      <c r="AH1869">
        <v>3.67</v>
      </c>
      <c r="AI1869">
        <v>3.2593185</v>
      </c>
      <c r="AJ1869">
        <v>105.38068149999999</v>
      </c>
      <c r="AK1869" t="s">
        <v>25</v>
      </c>
      <c r="AN1869" s="29">
        <v>0</v>
      </c>
      <c r="AO1869" s="30">
        <f t="shared" si="58"/>
        <v>0</v>
      </c>
      <c r="AP1869" s="30">
        <f t="shared" si="59"/>
        <v>0</v>
      </c>
      <c r="AQ1869" s="30"/>
    </row>
    <row r="1870" spans="1:43" x14ac:dyDescent="0.25">
      <c r="A1870" t="s">
        <v>219</v>
      </c>
      <c r="B1870">
        <v>1975245</v>
      </c>
      <c r="C1870" t="s">
        <v>6603</v>
      </c>
      <c r="D1870">
        <v>1779231</v>
      </c>
      <c r="E1870" t="s">
        <v>6604</v>
      </c>
      <c r="F1870" t="s">
        <v>89</v>
      </c>
      <c r="G1870" t="s">
        <v>90</v>
      </c>
      <c r="H1870" t="s">
        <v>10</v>
      </c>
      <c r="I1870" t="s">
        <v>6605</v>
      </c>
      <c r="J1870" t="s">
        <v>6606</v>
      </c>
      <c r="K1870" t="s">
        <v>266</v>
      </c>
      <c r="L1870" t="s">
        <v>134</v>
      </c>
      <c r="M1870">
        <v>2770</v>
      </c>
      <c r="N1870">
        <v>7</v>
      </c>
      <c r="O1870" s="17">
        <v>45522</v>
      </c>
      <c r="P1870" s="19" t="s">
        <v>124</v>
      </c>
      <c r="Q1870" t="s">
        <v>24</v>
      </c>
      <c r="R1870" s="17">
        <v>45520</v>
      </c>
      <c r="S1870" s="17"/>
      <c r="T1870">
        <v>196.83</v>
      </c>
      <c r="U1870">
        <v>18.149999999999999</v>
      </c>
      <c r="V1870">
        <v>214.98</v>
      </c>
      <c r="W1870">
        <v>1</v>
      </c>
      <c r="X1870">
        <v>7.52</v>
      </c>
      <c r="Y1870">
        <v>0</v>
      </c>
      <c r="Z1870">
        <v>0</v>
      </c>
      <c r="AA1870">
        <v>0</v>
      </c>
      <c r="AB1870">
        <v>6.6751290000000001</v>
      </c>
      <c r="AC1870" s="29">
        <v>215.824871</v>
      </c>
      <c r="AD1870">
        <v>0</v>
      </c>
      <c r="AF1870">
        <v>214.98</v>
      </c>
      <c r="AG1870">
        <v>0</v>
      </c>
      <c r="AH1870">
        <v>7.52</v>
      </c>
      <c r="AI1870">
        <v>6.6751290000000001</v>
      </c>
      <c r="AJ1870">
        <v>215.824871</v>
      </c>
      <c r="AK1870" t="s">
        <v>25</v>
      </c>
      <c r="AN1870" s="29">
        <v>0</v>
      </c>
      <c r="AO1870" s="30">
        <f t="shared" si="58"/>
        <v>0</v>
      </c>
      <c r="AP1870" s="30">
        <f t="shared" si="59"/>
        <v>0</v>
      </c>
      <c r="AQ1870" s="30"/>
    </row>
    <row r="1871" spans="1:43" x14ac:dyDescent="0.25">
      <c r="A1871" t="s">
        <v>219</v>
      </c>
      <c r="B1871">
        <v>1975245</v>
      </c>
      <c r="C1871" t="s">
        <v>6607</v>
      </c>
      <c r="D1871">
        <v>1779232</v>
      </c>
      <c r="E1871" t="s">
        <v>6604</v>
      </c>
      <c r="F1871" t="s">
        <v>89</v>
      </c>
      <c r="G1871" t="s">
        <v>90</v>
      </c>
      <c r="H1871" t="s">
        <v>10</v>
      </c>
      <c r="I1871" t="s">
        <v>6608</v>
      </c>
      <c r="J1871" t="s">
        <v>6609</v>
      </c>
      <c r="K1871" t="s">
        <v>266</v>
      </c>
      <c r="L1871" t="s">
        <v>134</v>
      </c>
      <c r="M1871">
        <v>2770</v>
      </c>
      <c r="N1871">
        <v>8</v>
      </c>
      <c r="O1871" s="17">
        <v>45522</v>
      </c>
      <c r="P1871" s="19" t="s">
        <v>124</v>
      </c>
      <c r="Q1871" t="s">
        <v>24</v>
      </c>
      <c r="R1871" s="17">
        <v>45520</v>
      </c>
      <c r="S1871" s="27"/>
      <c r="T1871">
        <v>196.83</v>
      </c>
      <c r="U1871">
        <v>18.149999999999999</v>
      </c>
      <c r="V1871">
        <v>214.98</v>
      </c>
      <c r="W1871">
        <v>1</v>
      </c>
      <c r="X1871">
        <v>7.52</v>
      </c>
      <c r="Y1871">
        <v>0</v>
      </c>
      <c r="Z1871">
        <v>0</v>
      </c>
      <c r="AA1871">
        <v>0</v>
      </c>
      <c r="AB1871">
        <v>6.6751290000000001</v>
      </c>
      <c r="AC1871" s="29">
        <v>215.824871</v>
      </c>
      <c r="AD1871">
        <v>0</v>
      </c>
      <c r="AF1871">
        <v>214.98</v>
      </c>
      <c r="AG1871">
        <v>0</v>
      </c>
      <c r="AH1871">
        <v>7.52</v>
      </c>
      <c r="AI1871">
        <v>6.6751290000000001</v>
      </c>
      <c r="AJ1871">
        <v>215.824871</v>
      </c>
      <c r="AK1871" t="s">
        <v>25</v>
      </c>
      <c r="AN1871" s="29">
        <v>0</v>
      </c>
      <c r="AO1871" s="30">
        <f t="shared" si="58"/>
        <v>0</v>
      </c>
      <c r="AP1871" s="30">
        <f t="shared" si="59"/>
        <v>0</v>
      </c>
      <c r="AQ1871" s="30"/>
    </row>
    <row r="1872" spans="1:43" x14ac:dyDescent="0.25">
      <c r="A1872" t="s">
        <v>219</v>
      </c>
      <c r="B1872">
        <v>1975243</v>
      </c>
      <c r="C1872" t="s">
        <v>6610</v>
      </c>
      <c r="D1872">
        <v>1779225</v>
      </c>
      <c r="E1872" t="s">
        <v>6611</v>
      </c>
      <c r="F1872" t="s">
        <v>89</v>
      </c>
      <c r="G1872" t="s">
        <v>90</v>
      </c>
      <c r="H1872" t="s">
        <v>10</v>
      </c>
      <c r="I1872" t="s">
        <v>6612</v>
      </c>
      <c r="J1872" t="s">
        <v>6613</v>
      </c>
      <c r="K1872" t="s">
        <v>225</v>
      </c>
      <c r="L1872" t="s">
        <v>224</v>
      </c>
      <c r="M1872">
        <v>4035</v>
      </c>
      <c r="N1872">
        <v>1</v>
      </c>
      <c r="O1872" s="17">
        <v>45526</v>
      </c>
      <c r="P1872" s="19" t="s">
        <v>145</v>
      </c>
      <c r="Q1872" t="s">
        <v>24</v>
      </c>
      <c r="R1872" s="17">
        <v>45520</v>
      </c>
      <c r="S1872" s="27"/>
      <c r="T1872">
        <v>67.073333333333338</v>
      </c>
      <c r="U1872">
        <v>6.34</v>
      </c>
      <c r="V1872">
        <v>73.413333333333341</v>
      </c>
      <c r="W1872">
        <v>3</v>
      </c>
      <c r="X1872">
        <v>2.57</v>
      </c>
      <c r="Y1872">
        <v>0</v>
      </c>
      <c r="Z1872">
        <v>0</v>
      </c>
      <c r="AA1872">
        <v>0</v>
      </c>
      <c r="AB1872">
        <v>2.2794840000000001</v>
      </c>
      <c r="AC1872" s="29">
        <v>73.703849333333338</v>
      </c>
      <c r="AD1872">
        <v>0</v>
      </c>
      <c r="AF1872">
        <v>220.24</v>
      </c>
      <c r="AG1872">
        <v>0</v>
      </c>
      <c r="AH1872">
        <v>7.71</v>
      </c>
      <c r="AI1872">
        <v>6.8384520000000002</v>
      </c>
      <c r="AJ1872">
        <v>221.111548</v>
      </c>
      <c r="AK1872" t="s">
        <v>26</v>
      </c>
      <c r="AN1872" s="29">
        <v>0</v>
      </c>
      <c r="AO1872" s="30">
        <f t="shared" si="58"/>
        <v>0</v>
      </c>
      <c r="AP1872" s="30">
        <f t="shared" si="59"/>
        <v>0</v>
      </c>
      <c r="AQ1872" s="30"/>
    </row>
    <row r="1873" spans="1:43" x14ac:dyDescent="0.25">
      <c r="A1873" t="s">
        <v>219</v>
      </c>
      <c r="B1873">
        <v>1975208</v>
      </c>
      <c r="C1873" t="s">
        <v>6614</v>
      </c>
      <c r="D1873">
        <v>1078865</v>
      </c>
      <c r="E1873" t="s">
        <v>6615</v>
      </c>
      <c r="F1873" t="s">
        <v>89</v>
      </c>
      <c r="G1873" t="s">
        <v>90</v>
      </c>
      <c r="H1873" t="s">
        <v>14</v>
      </c>
      <c r="I1873" t="s">
        <v>6616</v>
      </c>
      <c r="J1873" t="s">
        <v>6617</v>
      </c>
      <c r="K1873" t="s">
        <v>115</v>
      </c>
      <c r="L1873" t="s">
        <v>266</v>
      </c>
      <c r="M1873">
        <v>2765</v>
      </c>
      <c r="N1873">
        <v>21</v>
      </c>
      <c r="O1873" s="17">
        <v>45520</v>
      </c>
      <c r="P1873" s="19" t="s">
        <v>1626</v>
      </c>
      <c r="Q1873" t="s">
        <v>24</v>
      </c>
      <c r="R1873" s="17">
        <v>45520</v>
      </c>
      <c r="S1873" s="27"/>
      <c r="T1873">
        <v>60.38</v>
      </c>
      <c r="U1873">
        <v>6.2866666666666662</v>
      </c>
      <c r="V1873">
        <v>66.666666666666671</v>
      </c>
      <c r="W1873">
        <v>3</v>
      </c>
      <c r="X1873">
        <v>2.333333333333333</v>
      </c>
      <c r="Y1873">
        <v>0</v>
      </c>
      <c r="Z1873">
        <v>0</v>
      </c>
      <c r="AA1873">
        <v>0</v>
      </c>
      <c r="AB1873">
        <v>2.0699999999999998</v>
      </c>
      <c r="AC1873" s="29">
        <v>66.929999999999993</v>
      </c>
      <c r="AD1873">
        <v>0</v>
      </c>
      <c r="AF1873">
        <v>200</v>
      </c>
      <c r="AG1873">
        <v>0</v>
      </c>
      <c r="AH1873">
        <v>7</v>
      </c>
      <c r="AI1873">
        <v>6.21</v>
      </c>
      <c r="AJ1873">
        <v>200.79</v>
      </c>
      <c r="AK1873" t="s">
        <v>26</v>
      </c>
      <c r="AN1873" s="29">
        <v>0</v>
      </c>
      <c r="AO1873" s="30">
        <f t="shared" si="58"/>
        <v>0</v>
      </c>
      <c r="AP1873" s="30">
        <f t="shared" si="59"/>
        <v>0</v>
      </c>
      <c r="AQ1873" s="30"/>
    </row>
    <row r="1874" spans="1:43" x14ac:dyDescent="0.25">
      <c r="A1874" t="s">
        <v>219</v>
      </c>
      <c r="B1874">
        <v>1975196</v>
      </c>
      <c r="C1874" t="s">
        <v>6618</v>
      </c>
      <c r="D1874">
        <v>1779218</v>
      </c>
      <c r="E1874" t="s">
        <v>6619</v>
      </c>
      <c r="F1874" t="s">
        <v>89</v>
      </c>
      <c r="G1874" t="s">
        <v>90</v>
      </c>
      <c r="H1874" t="s">
        <v>10</v>
      </c>
      <c r="I1874" t="s">
        <v>6620</v>
      </c>
      <c r="J1874" t="s">
        <v>6621</v>
      </c>
      <c r="K1874" t="s">
        <v>231</v>
      </c>
      <c r="L1874" t="s">
        <v>91</v>
      </c>
      <c r="M1874">
        <v>2660</v>
      </c>
      <c r="N1874">
        <v>71</v>
      </c>
      <c r="O1874" s="17">
        <v>45536</v>
      </c>
      <c r="P1874" s="19" t="s">
        <v>109</v>
      </c>
      <c r="Q1874" t="s">
        <v>24</v>
      </c>
      <c r="R1874" s="17">
        <v>45520</v>
      </c>
      <c r="S1874" s="27"/>
      <c r="T1874">
        <v>91.066666666666663</v>
      </c>
      <c r="U1874">
        <v>3.9233333333333329</v>
      </c>
      <c r="V1874">
        <v>94.990000000000009</v>
      </c>
      <c r="W1874">
        <v>3</v>
      </c>
      <c r="X1874">
        <v>3.3233333333333341</v>
      </c>
      <c r="Y1874">
        <v>0</v>
      </c>
      <c r="Z1874">
        <v>0</v>
      </c>
      <c r="AA1874">
        <v>0</v>
      </c>
      <c r="AB1874">
        <v>2.9494395</v>
      </c>
      <c r="AC1874" s="29">
        <v>95.36389383333335</v>
      </c>
      <c r="AD1874">
        <v>0</v>
      </c>
      <c r="AF1874">
        <v>284.97000000000003</v>
      </c>
      <c r="AG1874">
        <v>0</v>
      </c>
      <c r="AH1874">
        <v>9.9700000000000006</v>
      </c>
      <c r="AI1874">
        <v>8.8483184999999995</v>
      </c>
      <c r="AJ1874">
        <v>286.09168149999999</v>
      </c>
      <c r="AK1874" t="s">
        <v>26</v>
      </c>
      <c r="AN1874" s="29">
        <v>0</v>
      </c>
      <c r="AO1874" s="30">
        <f t="shared" si="58"/>
        <v>0</v>
      </c>
      <c r="AP1874" s="30">
        <f t="shared" si="59"/>
        <v>0</v>
      </c>
      <c r="AQ1874" s="30"/>
    </row>
    <row r="1875" spans="1:43" x14ac:dyDescent="0.25">
      <c r="A1875" t="s">
        <v>219</v>
      </c>
      <c r="B1875">
        <v>1975178</v>
      </c>
      <c r="C1875" t="s">
        <v>6622</v>
      </c>
      <c r="D1875">
        <v>1779214</v>
      </c>
      <c r="E1875" t="s">
        <v>6623</v>
      </c>
      <c r="F1875" t="s">
        <v>89</v>
      </c>
      <c r="G1875" t="s">
        <v>90</v>
      </c>
      <c r="H1875" t="s">
        <v>10</v>
      </c>
      <c r="I1875" t="s">
        <v>6624</v>
      </c>
      <c r="J1875" t="s">
        <v>6625</v>
      </c>
      <c r="K1875" t="s">
        <v>266</v>
      </c>
      <c r="L1875" t="s">
        <v>224</v>
      </c>
      <c r="M1875">
        <v>2362</v>
      </c>
      <c r="N1875">
        <v>18</v>
      </c>
      <c r="O1875" s="17">
        <v>45520</v>
      </c>
      <c r="P1875" s="19" t="s">
        <v>496</v>
      </c>
      <c r="Q1875" t="s">
        <v>24</v>
      </c>
      <c r="R1875" s="17">
        <v>45520</v>
      </c>
      <c r="S1875" s="17"/>
      <c r="T1875">
        <v>138.88</v>
      </c>
      <c r="U1875">
        <v>19.11</v>
      </c>
      <c r="V1875">
        <v>157.99</v>
      </c>
      <c r="W1875">
        <v>1</v>
      </c>
      <c r="X1875">
        <v>5.53</v>
      </c>
      <c r="Y1875">
        <v>0</v>
      </c>
      <c r="Z1875">
        <v>0</v>
      </c>
      <c r="AA1875">
        <v>0</v>
      </c>
      <c r="AB1875">
        <v>4.9055894999999996</v>
      </c>
      <c r="AC1875" s="29">
        <v>158.61441049999999</v>
      </c>
      <c r="AD1875">
        <v>0</v>
      </c>
      <c r="AF1875">
        <v>157.99</v>
      </c>
      <c r="AG1875">
        <v>0</v>
      </c>
      <c r="AH1875">
        <v>5.53</v>
      </c>
      <c r="AI1875">
        <v>4.9055894999999996</v>
      </c>
      <c r="AJ1875">
        <v>158.61441049999999</v>
      </c>
      <c r="AK1875" t="s">
        <v>25</v>
      </c>
      <c r="AN1875" s="29">
        <v>0</v>
      </c>
      <c r="AO1875" s="30">
        <f t="shared" si="58"/>
        <v>0</v>
      </c>
      <c r="AP1875" s="30">
        <f t="shared" si="59"/>
        <v>0</v>
      </c>
      <c r="AQ1875" s="30"/>
    </row>
    <row r="1876" spans="1:43" x14ac:dyDescent="0.25">
      <c r="A1876" t="s">
        <v>219</v>
      </c>
      <c r="B1876">
        <v>1975151</v>
      </c>
      <c r="C1876" t="s">
        <v>6626</v>
      </c>
      <c r="D1876">
        <v>1779193</v>
      </c>
      <c r="E1876" t="s">
        <v>6627</v>
      </c>
      <c r="F1876" t="s">
        <v>89</v>
      </c>
      <c r="G1876" t="s">
        <v>90</v>
      </c>
      <c r="H1876" t="s">
        <v>10</v>
      </c>
      <c r="I1876" t="s">
        <v>6628</v>
      </c>
      <c r="J1876" t="s">
        <v>6629</v>
      </c>
      <c r="K1876" t="s">
        <v>231</v>
      </c>
      <c r="L1876" t="s">
        <v>91</v>
      </c>
      <c r="M1876">
        <v>816</v>
      </c>
      <c r="N1876">
        <v>32</v>
      </c>
      <c r="O1876" s="17">
        <v>45536</v>
      </c>
      <c r="P1876" s="19" t="s">
        <v>109</v>
      </c>
      <c r="Q1876" t="s">
        <v>24</v>
      </c>
      <c r="R1876" s="17">
        <v>45520</v>
      </c>
      <c r="S1876" s="27"/>
      <c r="T1876">
        <v>234.89</v>
      </c>
      <c r="U1876">
        <v>11.77</v>
      </c>
      <c r="V1876">
        <v>246.66</v>
      </c>
      <c r="W1876">
        <v>1</v>
      </c>
      <c r="X1876">
        <v>8.6300000000000008</v>
      </c>
      <c r="Y1876">
        <v>0</v>
      </c>
      <c r="Z1876">
        <v>0</v>
      </c>
      <c r="AA1876">
        <v>0</v>
      </c>
      <c r="AB1876">
        <v>7.6587930000000002</v>
      </c>
      <c r="AC1876" s="29">
        <v>247.63120699999999</v>
      </c>
      <c r="AD1876">
        <v>0</v>
      </c>
      <c r="AF1876">
        <v>246.66</v>
      </c>
      <c r="AG1876">
        <v>0</v>
      </c>
      <c r="AH1876">
        <v>8.6300000000000008</v>
      </c>
      <c r="AI1876">
        <v>7.6587930000000002</v>
      </c>
      <c r="AJ1876">
        <v>247.63120699999999</v>
      </c>
      <c r="AK1876" t="s">
        <v>25</v>
      </c>
      <c r="AN1876" s="29">
        <v>0</v>
      </c>
      <c r="AO1876" s="30">
        <f t="shared" si="58"/>
        <v>0</v>
      </c>
      <c r="AP1876" s="30">
        <f t="shared" si="59"/>
        <v>0</v>
      </c>
      <c r="AQ1876" s="30"/>
    </row>
    <row r="1877" spans="1:43" x14ac:dyDescent="0.25">
      <c r="A1877" t="s">
        <v>219</v>
      </c>
      <c r="B1877">
        <v>1975140</v>
      </c>
      <c r="C1877" t="s">
        <v>6630</v>
      </c>
      <c r="D1877">
        <v>1779176</v>
      </c>
      <c r="E1877" t="s">
        <v>6631</v>
      </c>
      <c r="F1877" t="s">
        <v>89</v>
      </c>
      <c r="G1877" t="s">
        <v>90</v>
      </c>
      <c r="H1877" t="s">
        <v>10</v>
      </c>
      <c r="I1877" t="s">
        <v>6632</v>
      </c>
      <c r="J1877" t="s">
        <v>6633</v>
      </c>
      <c r="K1877" t="s">
        <v>266</v>
      </c>
      <c r="L1877" t="s">
        <v>95</v>
      </c>
      <c r="M1877">
        <v>8370</v>
      </c>
      <c r="N1877">
        <v>37</v>
      </c>
      <c r="O1877" s="17">
        <v>45521</v>
      </c>
      <c r="P1877" s="19" t="s">
        <v>131</v>
      </c>
      <c r="Q1877" t="s">
        <v>24</v>
      </c>
      <c r="R1877" s="17">
        <v>45520</v>
      </c>
      <c r="S1877" s="27"/>
      <c r="T1877">
        <v>140.21</v>
      </c>
      <c r="U1877">
        <v>17.78</v>
      </c>
      <c r="V1877">
        <v>157.99</v>
      </c>
      <c r="W1877">
        <v>1</v>
      </c>
      <c r="X1877">
        <v>5.53</v>
      </c>
      <c r="Y1877">
        <v>0</v>
      </c>
      <c r="Z1877">
        <v>0</v>
      </c>
      <c r="AA1877">
        <v>0</v>
      </c>
      <c r="AB1877">
        <v>4.9055894999999996</v>
      </c>
      <c r="AC1877" s="29">
        <v>158.61441049999999</v>
      </c>
      <c r="AD1877">
        <v>0</v>
      </c>
      <c r="AF1877">
        <v>157.99</v>
      </c>
      <c r="AG1877">
        <v>0</v>
      </c>
      <c r="AH1877">
        <v>5.53</v>
      </c>
      <c r="AI1877">
        <v>4.9055894999999996</v>
      </c>
      <c r="AJ1877">
        <v>158.61441049999999</v>
      </c>
      <c r="AK1877" t="s">
        <v>25</v>
      </c>
      <c r="AN1877" s="29">
        <v>0</v>
      </c>
      <c r="AO1877" s="30">
        <f t="shared" si="58"/>
        <v>0</v>
      </c>
      <c r="AP1877" s="30">
        <f t="shared" si="59"/>
        <v>0</v>
      </c>
      <c r="AQ1877" s="30"/>
    </row>
    <row r="1878" spans="1:43" x14ac:dyDescent="0.25">
      <c r="A1878" t="s">
        <v>219</v>
      </c>
      <c r="B1878">
        <v>1975115</v>
      </c>
      <c r="C1878" t="s">
        <v>6634</v>
      </c>
      <c r="D1878">
        <v>1779174</v>
      </c>
      <c r="E1878" t="s">
        <v>6635</v>
      </c>
      <c r="F1878" t="s">
        <v>89</v>
      </c>
      <c r="G1878" t="s">
        <v>90</v>
      </c>
      <c r="H1878" t="s">
        <v>137</v>
      </c>
      <c r="I1878" t="s">
        <v>6636</v>
      </c>
      <c r="J1878" t="s">
        <v>6637</v>
      </c>
      <c r="K1878" t="s">
        <v>572</v>
      </c>
      <c r="L1878" t="s">
        <v>95</v>
      </c>
      <c r="M1878">
        <v>2970</v>
      </c>
      <c r="N1878">
        <v>41</v>
      </c>
      <c r="O1878" s="17">
        <v>45520</v>
      </c>
      <c r="P1878" s="19" t="s">
        <v>1626</v>
      </c>
      <c r="Q1878" t="s">
        <v>24</v>
      </c>
      <c r="R1878" s="17">
        <v>45520</v>
      </c>
      <c r="S1878" s="27"/>
      <c r="T1878">
        <v>136.77000000000001</v>
      </c>
      <c r="U1878">
        <v>8.67</v>
      </c>
      <c r="V1878">
        <v>145.44</v>
      </c>
      <c r="W1878">
        <v>1</v>
      </c>
      <c r="X1878">
        <v>5.09</v>
      </c>
      <c r="Y1878">
        <v>0</v>
      </c>
      <c r="Z1878">
        <v>0</v>
      </c>
      <c r="AA1878">
        <v>0</v>
      </c>
      <c r="AB1878">
        <v>7.5265199999999997</v>
      </c>
      <c r="AC1878" s="29">
        <v>143.00348</v>
      </c>
      <c r="AD1878">
        <v>0</v>
      </c>
      <c r="AF1878">
        <v>145.44</v>
      </c>
      <c r="AG1878">
        <v>0</v>
      </c>
      <c r="AH1878">
        <v>5.09</v>
      </c>
      <c r="AI1878">
        <v>7.5265199999999997</v>
      </c>
      <c r="AJ1878">
        <v>143.00348</v>
      </c>
      <c r="AK1878" t="s">
        <v>25</v>
      </c>
      <c r="AN1878" s="29">
        <v>0</v>
      </c>
      <c r="AO1878" s="30">
        <f t="shared" si="58"/>
        <v>0</v>
      </c>
      <c r="AP1878" s="30">
        <f t="shared" si="59"/>
        <v>0</v>
      </c>
      <c r="AQ1878" s="30"/>
    </row>
    <row r="1879" spans="1:43" x14ac:dyDescent="0.25">
      <c r="A1879" t="s">
        <v>219</v>
      </c>
      <c r="B1879">
        <v>1975077</v>
      </c>
      <c r="C1879" t="s">
        <v>6638</v>
      </c>
      <c r="D1879">
        <v>1779164</v>
      </c>
      <c r="E1879" t="s">
        <v>6639</v>
      </c>
      <c r="F1879" t="s">
        <v>89</v>
      </c>
      <c r="G1879" t="s">
        <v>90</v>
      </c>
      <c r="H1879" t="s">
        <v>10</v>
      </c>
      <c r="I1879" t="s">
        <v>6640</v>
      </c>
      <c r="J1879" t="s">
        <v>6641</v>
      </c>
      <c r="K1879" t="s">
        <v>231</v>
      </c>
      <c r="L1879" t="s">
        <v>95</v>
      </c>
      <c r="M1879">
        <v>8395</v>
      </c>
      <c r="N1879">
        <v>33</v>
      </c>
      <c r="O1879" s="17">
        <v>45520</v>
      </c>
      <c r="P1879" s="19" t="s">
        <v>138</v>
      </c>
      <c r="Q1879" t="s">
        <v>24</v>
      </c>
      <c r="R1879" s="17">
        <v>45520</v>
      </c>
      <c r="S1879" s="27"/>
      <c r="T1879">
        <v>13.16666666666667</v>
      </c>
      <c r="U1879">
        <v>2.8033333333333328</v>
      </c>
      <c r="V1879">
        <v>15.97</v>
      </c>
      <c r="W1879">
        <v>3</v>
      </c>
      <c r="X1879">
        <v>0.55999999999999994</v>
      </c>
      <c r="Y1879">
        <v>0</v>
      </c>
      <c r="Z1879">
        <v>0</v>
      </c>
      <c r="AA1879">
        <v>0</v>
      </c>
      <c r="AB1879">
        <v>0.49586849999999999</v>
      </c>
      <c r="AC1879" s="29">
        <v>16.034131500000001</v>
      </c>
      <c r="AD1879">
        <v>0</v>
      </c>
      <c r="AF1879">
        <v>47.91</v>
      </c>
      <c r="AG1879">
        <v>0</v>
      </c>
      <c r="AH1879">
        <v>1.68</v>
      </c>
      <c r="AI1879">
        <v>1.4876054999999999</v>
      </c>
      <c r="AJ1879">
        <v>48.102394500000003</v>
      </c>
      <c r="AK1879" t="s">
        <v>26</v>
      </c>
      <c r="AN1879" s="29">
        <v>0</v>
      </c>
      <c r="AO1879" s="30">
        <f t="shared" si="58"/>
        <v>0</v>
      </c>
      <c r="AP1879" s="30">
        <f t="shared" si="59"/>
        <v>0</v>
      </c>
      <c r="AQ1879" s="30"/>
    </row>
    <row r="1880" spans="1:43" x14ac:dyDescent="0.25">
      <c r="A1880" t="s">
        <v>219</v>
      </c>
      <c r="B1880">
        <v>1975071</v>
      </c>
      <c r="C1880" t="s">
        <v>6642</v>
      </c>
      <c r="D1880">
        <v>1078845</v>
      </c>
      <c r="E1880" t="s">
        <v>6643</v>
      </c>
      <c r="F1880" t="s">
        <v>89</v>
      </c>
      <c r="G1880" t="s">
        <v>90</v>
      </c>
      <c r="H1880" t="s">
        <v>14</v>
      </c>
      <c r="I1880" t="s">
        <v>6644</v>
      </c>
      <c r="J1880" t="s">
        <v>6645</v>
      </c>
      <c r="K1880" t="s">
        <v>92</v>
      </c>
      <c r="L1880" t="s">
        <v>1011</v>
      </c>
      <c r="M1880">
        <v>8775</v>
      </c>
      <c r="N1880">
        <v>4</v>
      </c>
      <c r="O1880" s="17">
        <v>45520</v>
      </c>
      <c r="P1880" s="19" t="s">
        <v>109</v>
      </c>
      <c r="Q1880" t="s">
        <v>24</v>
      </c>
      <c r="R1880" s="17">
        <v>45520</v>
      </c>
      <c r="S1880" s="27"/>
      <c r="T1880">
        <v>55.669999999999987</v>
      </c>
      <c r="U1880">
        <v>5.956666666666667</v>
      </c>
      <c r="V1880">
        <v>61.626666666666672</v>
      </c>
      <c r="W1880">
        <v>3</v>
      </c>
      <c r="X1880">
        <v>2.1566666666666672</v>
      </c>
      <c r="Y1880">
        <v>0</v>
      </c>
      <c r="Z1880">
        <v>0</v>
      </c>
      <c r="AA1880">
        <v>0</v>
      </c>
      <c r="AB1880">
        <v>1.913508</v>
      </c>
      <c r="AC1880" s="29">
        <v>61.869825333333331</v>
      </c>
      <c r="AD1880">
        <v>0</v>
      </c>
      <c r="AF1880">
        <v>184.88</v>
      </c>
      <c r="AG1880">
        <v>0</v>
      </c>
      <c r="AH1880">
        <v>6.47</v>
      </c>
      <c r="AI1880">
        <v>5.7405239999999997</v>
      </c>
      <c r="AJ1880">
        <v>185.609476</v>
      </c>
      <c r="AK1880" t="s">
        <v>26</v>
      </c>
      <c r="AN1880" s="29">
        <v>0</v>
      </c>
      <c r="AO1880" s="30">
        <f t="shared" si="58"/>
        <v>0</v>
      </c>
      <c r="AP1880" s="30">
        <f t="shared" si="59"/>
        <v>0</v>
      </c>
      <c r="AQ1880" s="30"/>
    </row>
    <row r="1881" spans="1:43" x14ac:dyDescent="0.25">
      <c r="A1881" t="s">
        <v>219</v>
      </c>
      <c r="B1881">
        <v>1975053</v>
      </c>
      <c r="C1881" t="s">
        <v>6646</v>
      </c>
      <c r="D1881">
        <v>1779160</v>
      </c>
      <c r="E1881" t="s">
        <v>6647</v>
      </c>
      <c r="F1881" t="s">
        <v>89</v>
      </c>
      <c r="G1881" t="s">
        <v>90</v>
      </c>
      <c r="H1881" t="s">
        <v>10</v>
      </c>
      <c r="I1881" t="s">
        <v>6648</v>
      </c>
      <c r="J1881" t="s">
        <v>6649</v>
      </c>
      <c r="K1881" t="s">
        <v>271</v>
      </c>
      <c r="L1881" t="s">
        <v>95</v>
      </c>
      <c r="M1881">
        <v>819</v>
      </c>
      <c r="N1881">
        <v>28</v>
      </c>
      <c r="O1881" s="17">
        <v>45521</v>
      </c>
      <c r="P1881" s="19" t="s">
        <v>109</v>
      </c>
      <c r="Q1881" t="s">
        <v>24</v>
      </c>
      <c r="R1881" s="17">
        <v>45520</v>
      </c>
      <c r="S1881" s="27"/>
      <c r="T1881">
        <v>182.15</v>
      </c>
      <c r="U1881">
        <v>12.52</v>
      </c>
      <c r="V1881">
        <v>194.67</v>
      </c>
      <c r="W1881">
        <v>1</v>
      </c>
      <c r="X1881">
        <v>6.81</v>
      </c>
      <c r="Y1881">
        <v>0</v>
      </c>
      <c r="Z1881">
        <v>0</v>
      </c>
      <c r="AA1881">
        <v>0</v>
      </c>
      <c r="AB1881">
        <v>6.0445035000000003</v>
      </c>
      <c r="AC1881" s="29">
        <v>195.4354965</v>
      </c>
      <c r="AD1881">
        <v>0</v>
      </c>
      <c r="AF1881">
        <v>194.67</v>
      </c>
      <c r="AG1881">
        <v>0</v>
      </c>
      <c r="AH1881">
        <v>6.81</v>
      </c>
      <c r="AI1881">
        <v>6.0445035000000003</v>
      </c>
      <c r="AJ1881">
        <v>195.4354965</v>
      </c>
      <c r="AK1881" t="s">
        <v>25</v>
      </c>
      <c r="AN1881" s="29">
        <v>0</v>
      </c>
      <c r="AO1881" s="30">
        <f t="shared" si="58"/>
        <v>0</v>
      </c>
      <c r="AP1881" s="30">
        <f t="shared" si="59"/>
        <v>0</v>
      </c>
      <c r="AQ1881" s="30"/>
    </row>
    <row r="1882" spans="1:43" x14ac:dyDescent="0.25">
      <c r="A1882" t="s">
        <v>219</v>
      </c>
      <c r="B1882">
        <v>1975051</v>
      </c>
      <c r="C1882" t="s">
        <v>6650</v>
      </c>
      <c r="D1882">
        <v>1779153</v>
      </c>
      <c r="E1882" t="s">
        <v>6651</v>
      </c>
      <c r="F1882" t="s">
        <v>89</v>
      </c>
      <c r="G1882" t="s">
        <v>90</v>
      </c>
      <c r="H1882" t="s">
        <v>10</v>
      </c>
      <c r="I1882" t="s">
        <v>6652</v>
      </c>
      <c r="J1882" t="s">
        <v>6653</v>
      </c>
      <c r="K1882" t="s">
        <v>271</v>
      </c>
      <c r="L1882" t="s">
        <v>224</v>
      </c>
      <c r="M1882">
        <v>2791</v>
      </c>
      <c r="N1882">
        <v>9</v>
      </c>
      <c r="O1882" s="17">
        <v>45520</v>
      </c>
      <c r="P1882" s="19" t="s">
        <v>163</v>
      </c>
      <c r="Q1882" t="s">
        <v>24</v>
      </c>
      <c r="R1882" s="17">
        <v>45520</v>
      </c>
      <c r="S1882" s="27"/>
      <c r="T1882">
        <v>39.873333333333328</v>
      </c>
      <c r="U1882">
        <v>6.126666666666666</v>
      </c>
      <c r="V1882">
        <v>46</v>
      </c>
      <c r="W1882">
        <v>3</v>
      </c>
      <c r="X1882">
        <v>1.61</v>
      </c>
      <c r="Y1882">
        <v>0</v>
      </c>
      <c r="Z1882">
        <v>0</v>
      </c>
      <c r="AA1882">
        <v>0</v>
      </c>
      <c r="AB1882">
        <v>1.4282999999999999</v>
      </c>
      <c r="AC1882" s="29">
        <v>46.181700000000014</v>
      </c>
      <c r="AD1882">
        <v>0</v>
      </c>
      <c r="AF1882">
        <v>138</v>
      </c>
      <c r="AG1882">
        <v>0</v>
      </c>
      <c r="AH1882">
        <v>4.83</v>
      </c>
      <c r="AI1882">
        <v>4.2849000000000004</v>
      </c>
      <c r="AJ1882">
        <v>138.54509999999999</v>
      </c>
      <c r="AK1882" t="s">
        <v>26</v>
      </c>
      <c r="AN1882" s="29">
        <v>0</v>
      </c>
      <c r="AO1882" s="30">
        <f t="shared" si="58"/>
        <v>0</v>
      </c>
      <c r="AP1882" s="30">
        <f t="shared" si="59"/>
        <v>0</v>
      </c>
      <c r="AQ1882" s="30"/>
    </row>
    <row r="1883" spans="1:43" x14ac:dyDescent="0.25">
      <c r="A1883" t="s">
        <v>219</v>
      </c>
      <c r="B1883">
        <v>1975043</v>
      </c>
      <c r="C1883" t="s">
        <v>6654</v>
      </c>
      <c r="D1883">
        <v>1779151</v>
      </c>
      <c r="E1883" t="s">
        <v>6655</v>
      </c>
      <c r="F1883" t="s">
        <v>89</v>
      </c>
      <c r="G1883" t="s">
        <v>90</v>
      </c>
      <c r="H1883" t="s">
        <v>10</v>
      </c>
      <c r="I1883" t="s">
        <v>6656</v>
      </c>
      <c r="J1883" t="s">
        <v>6657</v>
      </c>
      <c r="K1883" t="s">
        <v>271</v>
      </c>
      <c r="L1883" t="s">
        <v>95</v>
      </c>
      <c r="M1883">
        <v>8740</v>
      </c>
      <c r="N1883">
        <v>38</v>
      </c>
      <c r="O1883" s="17">
        <v>45526</v>
      </c>
      <c r="P1883" s="19" t="s">
        <v>96</v>
      </c>
      <c r="Q1883" t="s">
        <v>24</v>
      </c>
      <c r="R1883" s="17">
        <v>45520</v>
      </c>
      <c r="S1883" s="27"/>
      <c r="T1883">
        <v>120.55</v>
      </c>
      <c r="U1883">
        <v>12.41</v>
      </c>
      <c r="V1883">
        <v>132.96</v>
      </c>
      <c r="W1883">
        <v>1</v>
      </c>
      <c r="X1883">
        <v>4.6500000000000004</v>
      </c>
      <c r="Y1883">
        <v>0</v>
      </c>
      <c r="Z1883">
        <v>0</v>
      </c>
      <c r="AA1883">
        <v>0</v>
      </c>
      <c r="AB1883">
        <v>4.1284080000000003</v>
      </c>
      <c r="AC1883" s="29">
        <v>133.48159200000001</v>
      </c>
      <c r="AD1883">
        <v>0</v>
      </c>
      <c r="AF1883">
        <v>132.96</v>
      </c>
      <c r="AG1883">
        <v>0</v>
      </c>
      <c r="AH1883">
        <v>4.6500000000000004</v>
      </c>
      <c r="AI1883">
        <v>4.1284080000000003</v>
      </c>
      <c r="AJ1883">
        <v>133.48159200000001</v>
      </c>
      <c r="AK1883" t="s">
        <v>25</v>
      </c>
      <c r="AN1883" s="29">
        <v>0</v>
      </c>
      <c r="AO1883" s="30">
        <f t="shared" si="58"/>
        <v>0</v>
      </c>
      <c r="AP1883" s="30">
        <f t="shared" si="59"/>
        <v>0</v>
      </c>
      <c r="AQ1883" s="30"/>
    </row>
    <row r="1884" spans="1:43" x14ac:dyDescent="0.25">
      <c r="A1884" t="s">
        <v>219</v>
      </c>
      <c r="B1884">
        <v>1975032</v>
      </c>
      <c r="C1884" t="s">
        <v>6658</v>
      </c>
      <c r="D1884">
        <v>1779146</v>
      </c>
      <c r="E1884" t="s">
        <v>6659</v>
      </c>
      <c r="F1884" t="s">
        <v>89</v>
      </c>
      <c r="G1884" t="s">
        <v>90</v>
      </c>
      <c r="H1884" t="s">
        <v>14</v>
      </c>
      <c r="I1884" t="s">
        <v>6660</v>
      </c>
      <c r="J1884" t="s">
        <v>6661</v>
      </c>
      <c r="K1884" t="s">
        <v>225</v>
      </c>
      <c r="L1884" t="s">
        <v>224</v>
      </c>
      <c r="M1884">
        <v>8730</v>
      </c>
      <c r="N1884">
        <v>77</v>
      </c>
      <c r="O1884" s="17">
        <v>45539</v>
      </c>
      <c r="P1884" s="19" t="s">
        <v>140</v>
      </c>
      <c r="Q1884" t="s">
        <v>24</v>
      </c>
      <c r="R1884" s="17">
        <v>45520</v>
      </c>
      <c r="S1884" s="27"/>
      <c r="T1884">
        <v>117.19</v>
      </c>
      <c r="U1884">
        <v>6.34</v>
      </c>
      <c r="V1884">
        <v>123.53</v>
      </c>
      <c r="W1884">
        <v>3</v>
      </c>
      <c r="X1884">
        <v>4.3233333333333333</v>
      </c>
      <c r="Y1884">
        <v>0</v>
      </c>
      <c r="Z1884">
        <v>0</v>
      </c>
      <c r="AA1884">
        <v>0</v>
      </c>
      <c r="AB1884">
        <v>3.8356064999999999</v>
      </c>
      <c r="AC1884" s="29">
        <v>124.0177268333333</v>
      </c>
      <c r="AD1884">
        <v>0</v>
      </c>
      <c r="AF1884">
        <v>370.59</v>
      </c>
      <c r="AG1884">
        <v>0</v>
      </c>
      <c r="AH1884">
        <v>12.97</v>
      </c>
      <c r="AI1884">
        <v>11.506819500000001</v>
      </c>
      <c r="AJ1884">
        <v>372.0531805</v>
      </c>
      <c r="AK1884" t="s">
        <v>26</v>
      </c>
      <c r="AN1884" s="29">
        <v>0</v>
      </c>
      <c r="AO1884" s="30">
        <f t="shared" si="58"/>
        <v>0</v>
      </c>
      <c r="AP1884" s="30">
        <f t="shared" si="59"/>
        <v>0</v>
      </c>
      <c r="AQ1884" s="30"/>
    </row>
    <row r="1885" spans="1:43" x14ac:dyDescent="0.25">
      <c r="A1885" t="s">
        <v>219</v>
      </c>
      <c r="B1885">
        <v>1975031</v>
      </c>
      <c r="C1885" t="s">
        <v>6662</v>
      </c>
      <c r="D1885">
        <v>1078836</v>
      </c>
      <c r="E1885" t="s">
        <v>6663</v>
      </c>
      <c r="F1885" t="s">
        <v>89</v>
      </c>
      <c r="G1885" t="s">
        <v>90</v>
      </c>
      <c r="H1885" t="s">
        <v>137</v>
      </c>
      <c r="I1885" t="s">
        <v>6664</v>
      </c>
      <c r="J1885" t="s">
        <v>6665</v>
      </c>
      <c r="K1885" t="s">
        <v>94</v>
      </c>
      <c r="L1885" t="s">
        <v>271</v>
      </c>
      <c r="M1885">
        <v>8775</v>
      </c>
      <c r="N1885">
        <v>8</v>
      </c>
      <c r="O1885" s="17">
        <v>45523</v>
      </c>
      <c r="P1885" s="19" t="s">
        <v>496</v>
      </c>
      <c r="Q1885" t="s">
        <v>24</v>
      </c>
      <c r="R1885" s="17">
        <v>45520</v>
      </c>
      <c r="S1885" s="27"/>
      <c r="T1885">
        <v>121.71</v>
      </c>
      <c r="U1885">
        <v>18.64</v>
      </c>
      <c r="V1885">
        <v>140.35</v>
      </c>
      <c r="W1885">
        <v>1</v>
      </c>
      <c r="X1885">
        <v>4.91</v>
      </c>
      <c r="Y1885">
        <v>0</v>
      </c>
      <c r="Z1885">
        <v>0</v>
      </c>
      <c r="AA1885">
        <v>0</v>
      </c>
      <c r="AB1885">
        <v>7.2631125000000001</v>
      </c>
      <c r="AC1885" s="29">
        <v>137.99688750000001</v>
      </c>
      <c r="AD1885">
        <v>0</v>
      </c>
      <c r="AF1885">
        <v>140.35</v>
      </c>
      <c r="AG1885">
        <v>0</v>
      </c>
      <c r="AH1885">
        <v>4.91</v>
      </c>
      <c r="AI1885">
        <v>7.2631125000000001</v>
      </c>
      <c r="AJ1885">
        <v>137.99688750000001</v>
      </c>
      <c r="AK1885" t="s">
        <v>25</v>
      </c>
      <c r="AN1885" s="29">
        <v>0</v>
      </c>
      <c r="AO1885" s="30">
        <f t="shared" si="58"/>
        <v>0</v>
      </c>
      <c r="AP1885" s="30">
        <f t="shared" si="59"/>
        <v>0</v>
      </c>
      <c r="AQ1885" s="30"/>
    </row>
    <row r="1886" spans="1:43" x14ac:dyDescent="0.25">
      <c r="A1886" t="s">
        <v>219</v>
      </c>
      <c r="B1886">
        <v>1975031</v>
      </c>
      <c r="C1886" t="s">
        <v>6666</v>
      </c>
      <c r="D1886">
        <v>1078837</v>
      </c>
      <c r="E1886" t="s">
        <v>6663</v>
      </c>
      <c r="F1886" t="s">
        <v>89</v>
      </c>
      <c r="G1886" t="s">
        <v>90</v>
      </c>
      <c r="H1886" t="s">
        <v>137</v>
      </c>
      <c r="I1886" t="s">
        <v>6667</v>
      </c>
      <c r="J1886" t="s">
        <v>6668</v>
      </c>
      <c r="K1886" t="s">
        <v>94</v>
      </c>
      <c r="L1886" t="s">
        <v>271</v>
      </c>
      <c r="M1886">
        <v>8775</v>
      </c>
      <c r="N1886">
        <v>7</v>
      </c>
      <c r="O1886" s="17">
        <v>45523</v>
      </c>
      <c r="P1886" s="19" t="s">
        <v>496</v>
      </c>
      <c r="Q1886" t="s">
        <v>24</v>
      </c>
      <c r="R1886" s="17">
        <v>45520</v>
      </c>
      <c r="S1886" s="27"/>
      <c r="T1886">
        <v>121.71</v>
      </c>
      <c r="U1886">
        <v>18.64</v>
      </c>
      <c r="V1886">
        <v>140.35</v>
      </c>
      <c r="W1886">
        <v>1</v>
      </c>
      <c r="X1886">
        <v>4.91</v>
      </c>
      <c r="Y1886">
        <v>0</v>
      </c>
      <c r="Z1886">
        <v>0</v>
      </c>
      <c r="AA1886">
        <v>0</v>
      </c>
      <c r="AB1886">
        <v>7.2631125000000001</v>
      </c>
      <c r="AC1886" s="29">
        <v>137.99688750000001</v>
      </c>
      <c r="AD1886">
        <v>0</v>
      </c>
      <c r="AF1886">
        <v>140.35</v>
      </c>
      <c r="AG1886">
        <v>0</v>
      </c>
      <c r="AH1886">
        <v>4.91</v>
      </c>
      <c r="AI1886">
        <v>7.2631125000000001</v>
      </c>
      <c r="AJ1886">
        <v>137.99688750000001</v>
      </c>
      <c r="AK1886" t="s">
        <v>25</v>
      </c>
      <c r="AN1886" s="29">
        <v>0</v>
      </c>
      <c r="AO1886" s="30">
        <f t="shared" si="58"/>
        <v>0</v>
      </c>
      <c r="AP1886" s="30">
        <f t="shared" si="59"/>
        <v>0</v>
      </c>
      <c r="AQ1886" s="30"/>
    </row>
    <row r="1887" spans="1:43" x14ac:dyDescent="0.25">
      <c r="A1887" t="s">
        <v>219</v>
      </c>
      <c r="B1887">
        <v>1975012</v>
      </c>
      <c r="C1887" t="s">
        <v>6669</v>
      </c>
      <c r="D1887">
        <v>1078832</v>
      </c>
      <c r="E1887" t="s">
        <v>6670</v>
      </c>
      <c r="F1887" t="s">
        <v>89</v>
      </c>
      <c r="G1887" t="s">
        <v>90</v>
      </c>
      <c r="H1887" t="s">
        <v>10</v>
      </c>
      <c r="I1887" t="s">
        <v>6671</v>
      </c>
      <c r="J1887" t="s">
        <v>6672</v>
      </c>
      <c r="K1887" t="s">
        <v>115</v>
      </c>
      <c r="L1887" t="s">
        <v>231</v>
      </c>
      <c r="M1887">
        <v>8405</v>
      </c>
      <c r="N1887">
        <v>28</v>
      </c>
      <c r="O1887" s="17">
        <v>45520</v>
      </c>
      <c r="P1887" s="19" t="s">
        <v>1760</v>
      </c>
      <c r="Q1887" t="s">
        <v>24</v>
      </c>
      <c r="R1887" s="17">
        <v>45520</v>
      </c>
      <c r="S1887" s="27"/>
      <c r="T1887">
        <v>12.77</v>
      </c>
      <c r="U1887">
        <v>3.2833333333333332</v>
      </c>
      <c r="V1887">
        <v>16.053333333333331</v>
      </c>
      <c r="W1887">
        <v>3</v>
      </c>
      <c r="X1887">
        <v>0.56333333333333335</v>
      </c>
      <c r="Y1887">
        <v>0</v>
      </c>
      <c r="Z1887">
        <v>0</v>
      </c>
      <c r="AA1887">
        <v>0</v>
      </c>
      <c r="AB1887">
        <v>0.49845600000000001</v>
      </c>
      <c r="AC1887" s="29">
        <v>16.11821066666667</v>
      </c>
      <c r="AD1887">
        <v>0</v>
      </c>
      <c r="AF1887">
        <v>48.16</v>
      </c>
      <c r="AG1887">
        <v>0</v>
      </c>
      <c r="AH1887">
        <v>1.69</v>
      </c>
      <c r="AI1887">
        <v>1.495368</v>
      </c>
      <c r="AJ1887">
        <v>48.354632000000002</v>
      </c>
      <c r="AK1887" t="s">
        <v>26</v>
      </c>
      <c r="AN1887" s="29">
        <v>0</v>
      </c>
      <c r="AO1887" s="30">
        <f t="shared" si="58"/>
        <v>0</v>
      </c>
      <c r="AP1887" s="30">
        <f t="shared" si="59"/>
        <v>0</v>
      </c>
      <c r="AQ1887" s="30"/>
    </row>
    <row r="1888" spans="1:43" x14ac:dyDescent="0.25">
      <c r="A1888" t="s">
        <v>219</v>
      </c>
      <c r="B1888">
        <v>1975012</v>
      </c>
      <c r="C1888" t="s">
        <v>6673</v>
      </c>
      <c r="D1888">
        <v>1078831</v>
      </c>
      <c r="E1888" t="s">
        <v>6670</v>
      </c>
      <c r="F1888" t="s">
        <v>89</v>
      </c>
      <c r="G1888" t="s">
        <v>90</v>
      </c>
      <c r="H1888" t="s">
        <v>10</v>
      </c>
      <c r="I1888" t="s">
        <v>6674</v>
      </c>
      <c r="J1888" t="s">
        <v>6672</v>
      </c>
      <c r="K1888" t="s">
        <v>115</v>
      </c>
      <c r="L1888" t="s">
        <v>231</v>
      </c>
      <c r="M1888">
        <v>8405</v>
      </c>
      <c r="N1888">
        <v>34</v>
      </c>
      <c r="O1888" s="17">
        <v>45520</v>
      </c>
      <c r="P1888" s="19" t="s">
        <v>1760</v>
      </c>
      <c r="Q1888" t="s">
        <v>24</v>
      </c>
      <c r="R1888" s="17">
        <v>45520</v>
      </c>
      <c r="S1888" s="27"/>
      <c r="T1888">
        <v>12.77</v>
      </c>
      <c r="U1888">
        <v>3.2833333333333332</v>
      </c>
      <c r="V1888">
        <v>16.053333333333331</v>
      </c>
      <c r="W1888">
        <v>3</v>
      </c>
      <c r="X1888">
        <v>0.56333333333333335</v>
      </c>
      <c r="Y1888">
        <v>0</v>
      </c>
      <c r="Z1888">
        <v>0</v>
      </c>
      <c r="AA1888">
        <v>0</v>
      </c>
      <c r="AB1888">
        <v>0.49845600000000001</v>
      </c>
      <c r="AC1888" s="29">
        <v>16.11821066666667</v>
      </c>
      <c r="AD1888">
        <v>0</v>
      </c>
      <c r="AF1888">
        <v>48.16</v>
      </c>
      <c r="AG1888">
        <v>0</v>
      </c>
      <c r="AH1888">
        <v>1.69</v>
      </c>
      <c r="AI1888">
        <v>1.495368</v>
      </c>
      <c r="AJ1888">
        <v>48.354632000000002</v>
      </c>
      <c r="AK1888" t="s">
        <v>26</v>
      </c>
      <c r="AN1888" s="29">
        <v>0</v>
      </c>
      <c r="AO1888" s="30">
        <f t="shared" si="58"/>
        <v>0</v>
      </c>
      <c r="AP1888" s="30">
        <f t="shared" si="59"/>
        <v>0</v>
      </c>
      <c r="AQ1888" s="30"/>
    </row>
    <row r="1889" spans="1:43" x14ac:dyDescent="0.25">
      <c r="A1889" t="s">
        <v>219</v>
      </c>
      <c r="B1889">
        <v>1975006</v>
      </c>
      <c r="C1889" t="s">
        <v>6675</v>
      </c>
      <c r="D1889">
        <v>1779134</v>
      </c>
      <c r="E1889" t="s">
        <v>6676</v>
      </c>
      <c r="F1889" t="s">
        <v>89</v>
      </c>
      <c r="G1889" t="s">
        <v>90</v>
      </c>
      <c r="H1889" t="s">
        <v>10</v>
      </c>
      <c r="I1889" t="s">
        <v>6677</v>
      </c>
      <c r="J1889" t="s">
        <v>6678</v>
      </c>
      <c r="K1889" t="s">
        <v>225</v>
      </c>
      <c r="L1889" t="s">
        <v>224</v>
      </c>
      <c r="M1889">
        <v>8730</v>
      </c>
      <c r="N1889">
        <v>80</v>
      </c>
      <c r="O1889" s="17">
        <v>45521</v>
      </c>
      <c r="P1889" s="19" t="s">
        <v>140</v>
      </c>
      <c r="Q1889" t="s">
        <v>24</v>
      </c>
      <c r="R1889" s="17">
        <v>45520</v>
      </c>
      <c r="S1889" s="27"/>
      <c r="T1889">
        <v>351.57</v>
      </c>
      <c r="U1889">
        <v>19.02</v>
      </c>
      <c r="V1889">
        <v>370.59</v>
      </c>
      <c r="W1889">
        <v>1</v>
      </c>
      <c r="X1889">
        <v>12.97</v>
      </c>
      <c r="Y1889">
        <v>0</v>
      </c>
      <c r="Z1889">
        <v>0</v>
      </c>
      <c r="AA1889">
        <v>0</v>
      </c>
      <c r="AB1889">
        <v>11.506819500000001</v>
      </c>
      <c r="AC1889" s="29">
        <v>372.0531805</v>
      </c>
      <c r="AD1889">
        <v>0</v>
      </c>
      <c r="AF1889">
        <v>370.59</v>
      </c>
      <c r="AG1889">
        <v>0</v>
      </c>
      <c r="AH1889">
        <v>12.97</v>
      </c>
      <c r="AI1889">
        <v>11.506819500000001</v>
      </c>
      <c r="AJ1889">
        <v>372.0531805</v>
      </c>
      <c r="AK1889" t="s">
        <v>25</v>
      </c>
      <c r="AN1889" s="29">
        <v>3.5</v>
      </c>
      <c r="AO1889" s="30">
        <f t="shared" si="58"/>
        <v>1.0062499999999999</v>
      </c>
      <c r="AP1889" s="30">
        <f t="shared" si="59"/>
        <v>1.0062499999999999</v>
      </c>
      <c r="AQ1889" s="30"/>
    </row>
    <row r="1890" spans="1:43" x14ac:dyDescent="0.25">
      <c r="A1890" t="s">
        <v>219</v>
      </c>
      <c r="B1890">
        <v>1974977</v>
      </c>
      <c r="C1890" t="s">
        <v>6679</v>
      </c>
      <c r="D1890">
        <v>1779124</v>
      </c>
      <c r="E1890" t="s">
        <v>6680</v>
      </c>
      <c r="F1890" t="s">
        <v>89</v>
      </c>
      <c r="G1890" t="s">
        <v>90</v>
      </c>
      <c r="H1890" t="s">
        <v>10</v>
      </c>
      <c r="I1890" t="s">
        <v>6681</v>
      </c>
      <c r="J1890" t="s">
        <v>6682</v>
      </c>
      <c r="K1890" t="s">
        <v>266</v>
      </c>
      <c r="L1890" t="s">
        <v>224</v>
      </c>
      <c r="M1890">
        <v>2530</v>
      </c>
      <c r="N1890">
        <v>71</v>
      </c>
      <c r="O1890" s="17">
        <v>45526</v>
      </c>
      <c r="P1890" s="19" t="s">
        <v>496</v>
      </c>
      <c r="Q1890" t="s">
        <v>24</v>
      </c>
      <c r="R1890" s="17">
        <v>45520</v>
      </c>
      <c r="S1890" s="27"/>
      <c r="T1890">
        <v>79.153333333333336</v>
      </c>
      <c r="U1890">
        <v>8.5066666666666659</v>
      </c>
      <c r="V1890">
        <v>87.660000000000011</v>
      </c>
      <c r="W1890">
        <v>3</v>
      </c>
      <c r="X1890">
        <v>3.066666666666666</v>
      </c>
      <c r="Y1890">
        <v>0</v>
      </c>
      <c r="Z1890">
        <v>0</v>
      </c>
      <c r="AA1890">
        <v>0</v>
      </c>
      <c r="AB1890">
        <v>2.7218429999999998</v>
      </c>
      <c r="AC1890" s="29">
        <v>88.004823666666667</v>
      </c>
      <c r="AD1890">
        <v>0</v>
      </c>
      <c r="AF1890">
        <v>262.98</v>
      </c>
      <c r="AG1890">
        <v>0</v>
      </c>
      <c r="AH1890">
        <v>9.1999999999999993</v>
      </c>
      <c r="AI1890">
        <v>8.1655289999999994</v>
      </c>
      <c r="AJ1890">
        <v>264.01447100000001</v>
      </c>
      <c r="AK1890" t="s">
        <v>26</v>
      </c>
      <c r="AN1890" s="29">
        <v>0</v>
      </c>
      <c r="AO1890" s="30">
        <f t="shared" si="58"/>
        <v>0</v>
      </c>
      <c r="AP1890" s="30">
        <f t="shared" si="59"/>
        <v>0</v>
      </c>
      <c r="AQ1890" s="30"/>
    </row>
    <row r="1891" spans="1:43" x14ac:dyDescent="0.25">
      <c r="A1891" t="s">
        <v>219</v>
      </c>
      <c r="B1891">
        <v>1974977</v>
      </c>
      <c r="C1891" t="s">
        <v>6683</v>
      </c>
      <c r="D1891">
        <v>1779123</v>
      </c>
      <c r="E1891" t="s">
        <v>6680</v>
      </c>
      <c r="F1891" t="s">
        <v>89</v>
      </c>
      <c r="G1891" t="s">
        <v>90</v>
      </c>
      <c r="H1891" t="s">
        <v>10</v>
      </c>
      <c r="I1891" t="s">
        <v>6684</v>
      </c>
      <c r="J1891" t="s">
        <v>6685</v>
      </c>
      <c r="K1891" t="s">
        <v>266</v>
      </c>
      <c r="L1891" t="s">
        <v>224</v>
      </c>
      <c r="M1891">
        <v>2530</v>
      </c>
      <c r="N1891">
        <v>72</v>
      </c>
      <c r="O1891" s="17">
        <v>45526</v>
      </c>
      <c r="P1891" s="19" t="s">
        <v>496</v>
      </c>
      <c r="Q1891" t="s">
        <v>24</v>
      </c>
      <c r="R1891" s="17">
        <v>45520</v>
      </c>
      <c r="S1891" s="27"/>
      <c r="T1891">
        <v>79.153333333333336</v>
      </c>
      <c r="U1891">
        <v>8.5066666666666659</v>
      </c>
      <c r="V1891">
        <v>87.660000000000011</v>
      </c>
      <c r="W1891">
        <v>3</v>
      </c>
      <c r="X1891">
        <v>3.066666666666666</v>
      </c>
      <c r="Y1891">
        <v>0</v>
      </c>
      <c r="Z1891">
        <v>0</v>
      </c>
      <c r="AA1891">
        <v>0</v>
      </c>
      <c r="AB1891">
        <v>2.7218429999999998</v>
      </c>
      <c r="AC1891" s="29">
        <v>88.004823666666667</v>
      </c>
      <c r="AD1891">
        <v>0</v>
      </c>
      <c r="AF1891">
        <v>262.98</v>
      </c>
      <c r="AG1891">
        <v>0</v>
      </c>
      <c r="AH1891">
        <v>9.1999999999999993</v>
      </c>
      <c r="AI1891">
        <v>8.1655289999999994</v>
      </c>
      <c r="AJ1891">
        <v>264.01447100000001</v>
      </c>
      <c r="AK1891" t="s">
        <v>26</v>
      </c>
      <c r="AN1891" s="29">
        <v>0</v>
      </c>
      <c r="AO1891" s="30">
        <f t="shared" si="58"/>
        <v>0</v>
      </c>
      <c r="AP1891" s="30">
        <f t="shared" si="59"/>
        <v>0</v>
      </c>
      <c r="AQ1891" s="30"/>
    </row>
    <row r="1892" spans="1:43" x14ac:dyDescent="0.25">
      <c r="A1892" t="s">
        <v>219</v>
      </c>
      <c r="B1892">
        <v>1974960</v>
      </c>
      <c r="C1892" t="s">
        <v>6686</v>
      </c>
      <c r="D1892">
        <v>500459</v>
      </c>
      <c r="E1892" t="s">
        <v>6687</v>
      </c>
      <c r="F1892" t="s">
        <v>89</v>
      </c>
      <c r="G1892" t="s">
        <v>90</v>
      </c>
      <c r="H1892" t="s">
        <v>14</v>
      </c>
      <c r="I1892" t="s">
        <v>6688</v>
      </c>
      <c r="J1892" t="s">
        <v>6689</v>
      </c>
      <c r="K1892" t="s">
        <v>224</v>
      </c>
      <c r="L1892" t="s">
        <v>271</v>
      </c>
      <c r="M1892">
        <v>8655</v>
      </c>
      <c r="N1892">
        <v>9</v>
      </c>
      <c r="O1892" s="17">
        <v>45536</v>
      </c>
      <c r="P1892" s="19" t="s">
        <v>114</v>
      </c>
      <c r="Q1892" t="s">
        <v>24</v>
      </c>
      <c r="R1892" s="17">
        <v>45520</v>
      </c>
      <c r="S1892" s="27"/>
      <c r="T1892">
        <v>38.799999999999997</v>
      </c>
      <c r="U1892">
        <v>7.2</v>
      </c>
      <c r="V1892">
        <v>46</v>
      </c>
      <c r="W1892">
        <v>3</v>
      </c>
      <c r="X1892">
        <v>1.61</v>
      </c>
      <c r="Y1892">
        <v>0</v>
      </c>
      <c r="Z1892">
        <v>0</v>
      </c>
      <c r="AA1892">
        <v>0</v>
      </c>
      <c r="AB1892">
        <v>1.4282999999999999</v>
      </c>
      <c r="AC1892" s="29">
        <v>46.181700000000014</v>
      </c>
      <c r="AD1892">
        <v>0</v>
      </c>
      <c r="AF1892">
        <v>138</v>
      </c>
      <c r="AG1892">
        <v>0</v>
      </c>
      <c r="AH1892">
        <v>4.83</v>
      </c>
      <c r="AI1892">
        <v>4.2849000000000004</v>
      </c>
      <c r="AJ1892">
        <v>138.54509999999999</v>
      </c>
      <c r="AK1892" t="s">
        <v>26</v>
      </c>
      <c r="AN1892" s="29">
        <v>0</v>
      </c>
      <c r="AO1892" s="30">
        <f t="shared" si="58"/>
        <v>0</v>
      </c>
      <c r="AP1892" s="30">
        <f t="shared" si="59"/>
        <v>0</v>
      </c>
      <c r="AQ1892" s="30"/>
    </row>
    <row r="1893" spans="1:43" x14ac:dyDescent="0.25">
      <c r="A1893" t="s">
        <v>219</v>
      </c>
      <c r="B1893">
        <v>1974960</v>
      </c>
      <c r="C1893" t="s">
        <v>6690</v>
      </c>
      <c r="D1893">
        <v>500460</v>
      </c>
      <c r="E1893" t="s">
        <v>6687</v>
      </c>
      <c r="F1893" t="s">
        <v>89</v>
      </c>
      <c r="G1893" t="s">
        <v>90</v>
      </c>
      <c r="H1893" t="s">
        <v>14</v>
      </c>
      <c r="I1893" t="s">
        <v>6691</v>
      </c>
      <c r="J1893" t="s">
        <v>6692</v>
      </c>
      <c r="K1893" t="s">
        <v>224</v>
      </c>
      <c r="L1893" t="s">
        <v>271</v>
      </c>
      <c r="M1893">
        <v>8655</v>
      </c>
      <c r="N1893">
        <v>10</v>
      </c>
      <c r="O1893" s="17">
        <v>45536</v>
      </c>
      <c r="P1893" s="19" t="s">
        <v>114</v>
      </c>
      <c r="Q1893" t="s">
        <v>24</v>
      </c>
      <c r="R1893" s="17">
        <v>45520</v>
      </c>
      <c r="S1893" s="27"/>
      <c r="T1893">
        <v>38.799999999999997</v>
      </c>
      <c r="U1893">
        <v>7.2</v>
      </c>
      <c r="V1893">
        <v>46</v>
      </c>
      <c r="W1893">
        <v>3</v>
      </c>
      <c r="X1893">
        <v>1.61</v>
      </c>
      <c r="Y1893">
        <v>0</v>
      </c>
      <c r="Z1893">
        <v>0</v>
      </c>
      <c r="AA1893">
        <v>0</v>
      </c>
      <c r="AB1893">
        <v>1.4282999999999999</v>
      </c>
      <c r="AC1893" s="29">
        <v>46.181700000000014</v>
      </c>
      <c r="AD1893">
        <v>0</v>
      </c>
      <c r="AF1893">
        <v>138</v>
      </c>
      <c r="AG1893">
        <v>0</v>
      </c>
      <c r="AH1893">
        <v>4.83</v>
      </c>
      <c r="AI1893">
        <v>4.2849000000000004</v>
      </c>
      <c r="AJ1893">
        <v>138.54509999999999</v>
      </c>
      <c r="AK1893" t="s">
        <v>26</v>
      </c>
      <c r="AN1893" s="29">
        <v>0</v>
      </c>
      <c r="AO1893" s="30">
        <f t="shared" si="58"/>
        <v>0</v>
      </c>
      <c r="AP1893" s="30">
        <f t="shared" si="59"/>
        <v>0</v>
      </c>
      <c r="AQ1893" s="30"/>
    </row>
    <row r="1894" spans="1:43" x14ac:dyDescent="0.25">
      <c r="A1894" t="s">
        <v>219</v>
      </c>
      <c r="B1894">
        <v>1974960</v>
      </c>
      <c r="C1894" t="s">
        <v>6693</v>
      </c>
      <c r="D1894">
        <v>1779117</v>
      </c>
      <c r="E1894" t="s">
        <v>6687</v>
      </c>
      <c r="F1894" t="s">
        <v>89</v>
      </c>
      <c r="G1894" t="s">
        <v>90</v>
      </c>
      <c r="H1894" t="s">
        <v>14</v>
      </c>
      <c r="I1894" t="s">
        <v>6688</v>
      </c>
      <c r="J1894" t="s">
        <v>6689</v>
      </c>
      <c r="K1894" t="s">
        <v>271</v>
      </c>
      <c r="L1894" t="s">
        <v>224</v>
      </c>
      <c r="M1894">
        <v>2360</v>
      </c>
      <c r="N1894">
        <v>9</v>
      </c>
      <c r="O1894" s="17">
        <v>45534</v>
      </c>
      <c r="P1894" s="19" t="s">
        <v>102</v>
      </c>
      <c r="Q1894" t="s">
        <v>24</v>
      </c>
      <c r="R1894" s="17">
        <v>45520</v>
      </c>
      <c r="S1894" s="27"/>
      <c r="T1894">
        <v>39.873333333333328</v>
      </c>
      <c r="U1894">
        <v>6.126666666666666</v>
      </c>
      <c r="V1894">
        <v>46</v>
      </c>
      <c r="W1894">
        <v>3</v>
      </c>
      <c r="X1894">
        <v>1.61</v>
      </c>
      <c r="Y1894">
        <v>0</v>
      </c>
      <c r="Z1894">
        <v>0</v>
      </c>
      <c r="AA1894">
        <v>0</v>
      </c>
      <c r="AB1894">
        <v>1.4282999999999999</v>
      </c>
      <c r="AC1894" s="29">
        <v>46.181700000000014</v>
      </c>
      <c r="AD1894">
        <v>0</v>
      </c>
      <c r="AF1894">
        <v>138</v>
      </c>
      <c r="AG1894">
        <v>0</v>
      </c>
      <c r="AH1894">
        <v>4.83</v>
      </c>
      <c r="AI1894">
        <v>4.2849000000000004</v>
      </c>
      <c r="AJ1894">
        <v>138.54509999999999</v>
      </c>
      <c r="AK1894" t="s">
        <v>26</v>
      </c>
      <c r="AN1894" s="29">
        <v>0</v>
      </c>
      <c r="AO1894" s="30">
        <f t="shared" si="58"/>
        <v>0</v>
      </c>
      <c r="AP1894" s="30">
        <f t="shared" si="59"/>
        <v>0</v>
      </c>
      <c r="AQ1894" s="30"/>
    </row>
    <row r="1895" spans="1:43" x14ac:dyDescent="0.25">
      <c r="A1895" t="s">
        <v>219</v>
      </c>
      <c r="B1895">
        <v>1974960</v>
      </c>
      <c r="C1895" t="s">
        <v>6694</v>
      </c>
      <c r="D1895">
        <v>1779118</v>
      </c>
      <c r="E1895" t="s">
        <v>6687</v>
      </c>
      <c r="F1895" t="s">
        <v>89</v>
      </c>
      <c r="G1895" t="s">
        <v>90</v>
      </c>
      <c r="H1895" t="s">
        <v>14</v>
      </c>
      <c r="I1895" t="s">
        <v>6691</v>
      </c>
      <c r="J1895" t="s">
        <v>6692</v>
      </c>
      <c r="K1895" t="s">
        <v>271</v>
      </c>
      <c r="L1895" t="s">
        <v>224</v>
      </c>
      <c r="M1895">
        <v>2360</v>
      </c>
      <c r="N1895">
        <v>10</v>
      </c>
      <c r="O1895" s="17">
        <v>45534</v>
      </c>
      <c r="P1895" s="19" t="s">
        <v>102</v>
      </c>
      <c r="Q1895" t="s">
        <v>24</v>
      </c>
      <c r="R1895" s="17">
        <v>45520</v>
      </c>
      <c r="S1895" s="27"/>
      <c r="T1895">
        <v>39.873333333333328</v>
      </c>
      <c r="U1895">
        <v>6.126666666666666</v>
      </c>
      <c r="V1895">
        <v>46</v>
      </c>
      <c r="W1895">
        <v>3</v>
      </c>
      <c r="X1895">
        <v>1.61</v>
      </c>
      <c r="Y1895">
        <v>0</v>
      </c>
      <c r="Z1895">
        <v>0</v>
      </c>
      <c r="AA1895">
        <v>0</v>
      </c>
      <c r="AB1895">
        <v>1.4282999999999999</v>
      </c>
      <c r="AC1895" s="29">
        <v>46.181700000000014</v>
      </c>
      <c r="AD1895">
        <v>0</v>
      </c>
      <c r="AF1895">
        <v>138</v>
      </c>
      <c r="AG1895">
        <v>0</v>
      </c>
      <c r="AH1895">
        <v>4.83</v>
      </c>
      <c r="AI1895">
        <v>4.2849000000000004</v>
      </c>
      <c r="AJ1895">
        <v>138.54509999999999</v>
      </c>
      <c r="AK1895" t="s">
        <v>26</v>
      </c>
      <c r="AN1895" s="29">
        <v>0</v>
      </c>
      <c r="AO1895" s="30">
        <f t="shared" si="58"/>
        <v>0</v>
      </c>
      <c r="AP1895" s="30">
        <f t="shared" si="59"/>
        <v>0</v>
      </c>
      <c r="AQ1895" s="30"/>
    </row>
    <row r="1896" spans="1:43" x14ac:dyDescent="0.25">
      <c r="A1896" t="s">
        <v>219</v>
      </c>
      <c r="B1896">
        <v>1974956</v>
      </c>
      <c r="C1896" t="s">
        <v>6695</v>
      </c>
      <c r="D1896">
        <v>1779113</v>
      </c>
      <c r="E1896" t="s">
        <v>6696</v>
      </c>
      <c r="F1896" t="s">
        <v>89</v>
      </c>
      <c r="G1896" t="s">
        <v>90</v>
      </c>
      <c r="H1896" t="s">
        <v>10</v>
      </c>
      <c r="I1896" t="s">
        <v>6697</v>
      </c>
      <c r="J1896" t="s">
        <v>6698</v>
      </c>
      <c r="K1896" t="s">
        <v>225</v>
      </c>
      <c r="L1896" t="s">
        <v>224</v>
      </c>
      <c r="M1896">
        <v>8325</v>
      </c>
      <c r="N1896">
        <v>77</v>
      </c>
      <c r="O1896" s="17">
        <v>45521</v>
      </c>
      <c r="P1896" s="19" t="s">
        <v>138</v>
      </c>
      <c r="Q1896" t="s">
        <v>24</v>
      </c>
      <c r="R1896" s="17">
        <v>45520</v>
      </c>
      <c r="S1896" s="27"/>
      <c r="T1896">
        <v>351.57</v>
      </c>
      <c r="U1896">
        <v>19.02</v>
      </c>
      <c r="V1896">
        <v>370.59</v>
      </c>
      <c r="W1896">
        <v>1</v>
      </c>
      <c r="X1896">
        <v>12.97</v>
      </c>
      <c r="Y1896">
        <v>0</v>
      </c>
      <c r="Z1896">
        <v>0</v>
      </c>
      <c r="AA1896">
        <v>0</v>
      </c>
      <c r="AB1896">
        <v>11.506819500000001</v>
      </c>
      <c r="AC1896" s="29">
        <v>372.0531805</v>
      </c>
      <c r="AD1896">
        <v>0</v>
      </c>
      <c r="AF1896">
        <v>370.59</v>
      </c>
      <c r="AG1896">
        <v>0</v>
      </c>
      <c r="AH1896">
        <v>12.97</v>
      </c>
      <c r="AI1896">
        <v>11.506819500000001</v>
      </c>
      <c r="AJ1896">
        <v>372.0531805</v>
      </c>
      <c r="AK1896" t="s">
        <v>25</v>
      </c>
      <c r="AN1896" s="29">
        <v>0</v>
      </c>
      <c r="AO1896" s="30">
        <f t="shared" si="58"/>
        <v>0</v>
      </c>
      <c r="AP1896" s="30">
        <f t="shared" si="59"/>
        <v>0</v>
      </c>
      <c r="AQ1896" s="30"/>
    </row>
    <row r="1897" spans="1:43" x14ac:dyDescent="0.25">
      <c r="A1897" t="s">
        <v>219</v>
      </c>
      <c r="B1897">
        <v>1974956</v>
      </c>
      <c r="C1897" t="s">
        <v>6699</v>
      </c>
      <c r="D1897">
        <v>1779115</v>
      </c>
      <c r="E1897" t="s">
        <v>6696</v>
      </c>
      <c r="F1897" t="s">
        <v>89</v>
      </c>
      <c r="G1897" t="s">
        <v>90</v>
      </c>
      <c r="H1897" t="s">
        <v>10</v>
      </c>
      <c r="I1897" t="s">
        <v>6700</v>
      </c>
      <c r="J1897" t="s">
        <v>6701</v>
      </c>
      <c r="K1897" t="s">
        <v>225</v>
      </c>
      <c r="L1897" t="s">
        <v>224</v>
      </c>
      <c r="M1897">
        <v>8325</v>
      </c>
      <c r="N1897">
        <v>27</v>
      </c>
      <c r="O1897" s="17">
        <v>45521</v>
      </c>
      <c r="P1897" s="19" t="s">
        <v>138</v>
      </c>
      <c r="Q1897" t="s">
        <v>24</v>
      </c>
      <c r="R1897" s="17">
        <v>45520</v>
      </c>
      <c r="S1897" s="27"/>
      <c r="T1897">
        <v>351.57</v>
      </c>
      <c r="U1897">
        <v>19.02</v>
      </c>
      <c r="V1897">
        <v>370.59</v>
      </c>
      <c r="W1897">
        <v>1</v>
      </c>
      <c r="X1897">
        <v>12.97</v>
      </c>
      <c r="Y1897">
        <v>0</v>
      </c>
      <c r="Z1897">
        <v>0</v>
      </c>
      <c r="AA1897">
        <v>0</v>
      </c>
      <c r="AB1897">
        <v>11.506819500000001</v>
      </c>
      <c r="AC1897" s="29">
        <v>372.0531805</v>
      </c>
      <c r="AD1897">
        <v>0</v>
      </c>
      <c r="AF1897">
        <v>370.59</v>
      </c>
      <c r="AG1897">
        <v>0</v>
      </c>
      <c r="AH1897">
        <v>12.97</v>
      </c>
      <c r="AI1897">
        <v>11.506819500000001</v>
      </c>
      <c r="AJ1897">
        <v>372.0531805</v>
      </c>
      <c r="AK1897" t="s">
        <v>25</v>
      </c>
      <c r="AN1897" s="29">
        <v>0</v>
      </c>
      <c r="AO1897" s="30">
        <f t="shared" si="58"/>
        <v>0</v>
      </c>
      <c r="AP1897" s="30">
        <f t="shared" si="59"/>
        <v>0</v>
      </c>
      <c r="AQ1897" s="30"/>
    </row>
    <row r="1898" spans="1:43" x14ac:dyDescent="0.25">
      <c r="A1898" t="s">
        <v>219</v>
      </c>
      <c r="B1898">
        <v>1974956</v>
      </c>
      <c r="C1898" t="s">
        <v>6702</v>
      </c>
      <c r="D1898">
        <v>1779116</v>
      </c>
      <c r="E1898" t="s">
        <v>6696</v>
      </c>
      <c r="F1898" t="s">
        <v>89</v>
      </c>
      <c r="G1898" t="s">
        <v>90</v>
      </c>
      <c r="H1898" t="s">
        <v>10</v>
      </c>
      <c r="I1898" t="s">
        <v>6703</v>
      </c>
      <c r="J1898" t="s">
        <v>6704</v>
      </c>
      <c r="K1898" t="s">
        <v>225</v>
      </c>
      <c r="L1898" t="s">
        <v>224</v>
      </c>
      <c r="M1898">
        <v>8325</v>
      </c>
      <c r="N1898">
        <v>25</v>
      </c>
      <c r="O1898" s="17">
        <v>45521</v>
      </c>
      <c r="P1898" s="19" t="s">
        <v>138</v>
      </c>
      <c r="Q1898" t="s">
        <v>24</v>
      </c>
      <c r="R1898" s="17">
        <v>45520</v>
      </c>
      <c r="S1898" s="27"/>
      <c r="T1898">
        <v>351.57</v>
      </c>
      <c r="U1898">
        <v>19.02</v>
      </c>
      <c r="V1898">
        <v>370.59</v>
      </c>
      <c r="W1898">
        <v>1</v>
      </c>
      <c r="X1898">
        <v>12.97</v>
      </c>
      <c r="Y1898">
        <v>0</v>
      </c>
      <c r="Z1898">
        <v>0</v>
      </c>
      <c r="AA1898">
        <v>0</v>
      </c>
      <c r="AB1898">
        <v>11.506819500000001</v>
      </c>
      <c r="AC1898" s="29">
        <v>372.0531805</v>
      </c>
      <c r="AD1898">
        <v>0</v>
      </c>
      <c r="AF1898">
        <v>370.59</v>
      </c>
      <c r="AG1898">
        <v>0</v>
      </c>
      <c r="AH1898">
        <v>12.97</v>
      </c>
      <c r="AI1898">
        <v>11.506819500000001</v>
      </c>
      <c r="AJ1898">
        <v>372.0531805</v>
      </c>
      <c r="AK1898" t="s">
        <v>25</v>
      </c>
      <c r="AN1898" s="29">
        <v>0</v>
      </c>
      <c r="AO1898" s="30">
        <f t="shared" si="58"/>
        <v>0</v>
      </c>
      <c r="AP1898" s="30">
        <f t="shared" si="59"/>
        <v>0</v>
      </c>
      <c r="AQ1898" s="30"/>
    </row>
    <row r="1899" spans="1:43" x14ac:dyDescent="0.25">
      <c r="A1899" t="s">
        <v>219</v>
      </c>
      <c r="B1899">
        <v>1974956</v>
      </c>
      <c r="C1899" t="s">
        <v>6705</v>
      </c>
      <c r="D1899">
        <v>1779114</v>
      </c>
      <c r="E1899" t="s">
        <v>6696</v>
      </c>
      <c r="F1899" t="s">
        <v>89</v>
      </c>
      <c r="G1899" t="s">
        <v>90</v>
      </c>
      <c r="H1899" t="s">
        <v>10</v>
      </c>
      <c r="I1899" t="s">
        <v>6706</v>
      </c>
      <c r="J1899" t="s">
        <v>6707</v>
      </c>
      <c r="K1899" t="s">
        <v>225</v>
      </c>
      <c r="L1899" t="s">
        <v>224</v>
      </c>
      <c r="M1899">
        <v>8325</v>
      </c>
      <c r="N1899">
        <v>80</v>
      </c>
      <c r="O1899" s="17">
        <v>45521</v>
      </c>
      <c r="P1899" s="19" t="s">
        <v>138</v>
      </c>
      <c r="Q1899" t="s">
        <v>24</v>
      </c>
      <c r="R1899" s="17">
        <v>45520</v>
      </c>
      <c r="S1899" s="27"/>
      <c r="T1899">
        <v>351.57</v>
      </c>
      <c r="U1899">
        <v>19.02</v>
      </c>
      <c r="V1899">
        <v>370.59</v>
      </c>
      <c r="W1899">
        <v>1</v>
      </c>
      <c r="X1899">
        <v>12.97</v>
      </c>
      <c r="Y1899">
        <v>0</v>
      </c>
      <c r="Z1899">
        <v>0</v>
      </c>
      <c r="AA1899">
        <v>0</v>
      </c>
      <c r="AB1899">
        <v>11.506819500000001</v>
      </c>
      <c r="AC1899" s="29">
        <v>372.0531805</v>
      </c>
      <c r="AD1899">
        <v>0</v>
      </c>
      <c r="AF1899">
        <v>370.59</v>
      </c>
      <c r="AG1899">
        <v>0</v>
      </c>
      <c r="AH1899">
        <v>12.97</v>
      </c>
      <c r="AI1899">
        <v>11.506819500000001</v>
      </c>
      <c r="AJ1899">
        <v>372.0531805</v>
      </c>
      <c r="AK1899" t="s">
        <v>25</v>
      </c>
      <c r="AN1899" s="29">
        <v>0</v>
      </c>
      <c r="AO1899" s="30">
        <f t="shared" si="58"/>
        <v>0</v>
      </c>
      <c r="AP1899" s="30">
        <f t="shared" si="59"/>
        <v>0</v>
      </c>
      <c r="AQ1899" s="30"/>
    </row>
    <row r="1900" spans="1:43" x14ac:dyDescent="0.25">
      <c r="A1900" t="s">
        <v>219</v>
      </c>
      <c r="B1900">
        <v>1974938</v>
      </c>
      <c r="C1900" t="s">
        <v>6708</v>
      </c>
      <c r="D1900">
        <v>1779104</v>
      </c>
      <c r="E1900" t="s">
        <v>6709</v>
      </c>
      <c r="F1900" t="s">
        <v>89</v>
      </c>
      <c r="G1900" t="s">
        <v>90</v>
      </c>
      <c r="H1900" t="s">
        <v>10</v>
      </c>
      <c r="I1900" t="s">
        <v>6710</v>
      </c>
      <c r="J1900" t="s">
        <v>6711</v>
      </c>
      <c r="K1900" t="s">
        <v>231</v>
      </c>
      <c r="L1900" t="s">
        <v>92</v>
      </c>
      <c r="M1900">
        <v>8560</v>
      </c>
      <c r="N1900">
        <v>32</v>
      </c>
      <c r="O1900" s="17">
        <v>45520</v>
      </c>
      <c r="P1900" s="19" t="s">
        <v>108</v>
      </c>
      <c r="Q1900" t="s">
        <v>24</v>
      </c>
      <c r="R1900" s="17">
        <v>45520</v>
      </c>
      <c r="S1900" s="27"/>
      <c r="T1900">
        <v>72.650000000000006</v>
      </c>
      <c r="U1900">
        <v>8.93</v>
      </c>
      <c r="V1900">
        <v>81.58</v>
      </c>
      <c r="W1900">
        <v>1</v>
      </c>
      <c r="X1900">
        <v>2.86</v>
      </c>
      <c r="Y1900">
        <v>0</v>
      </c>
      <c r="Z1900">
        <v>0</v>
      </c>
      <c r="AA1900">
        <v>0</v>
      </c>
      <c r="AB1900">
        <v>2.5330590000000002</v>
      </c>
      <c r="AC1900" s="29">
        <v>81.906941000000003</v>
      </c>
      <c r="AD1900">
        <v>0</v>
      </c>
      <c r="AF1900">
        <v>81.58</v>
      </c>
      <c r="AG1900">
        <v>0</v>
      </c>
      <c r="AH1900">
        <v>2.86</v>
      </c>
      <c r="AI1900">
        <v>2.5330590000000002</v>
      </c>
      <c r="AJ1900">
        <v>81.906941000000003</v>
      </c>
      <c r="AK1900" t="s">
        <v>25</v>
      </c>
      <c r="AN1900" s="29">
        <v>0</v>
      </c>
      <c r="AO1900" s="30">
        <f t="shared" si="58"/>
        <v>0</v>
      </c>
      <c r="AP1900" s="30">
        <f t="shared" si="59"/>
        <v>0</v>
      </c>
      <c r="AQ1900" s="30"/>
    </row>
    <row r="1901" spans="1:43" x14ac:dyDescent="0.25">
      <c r="A1901" t="s">
        <v>219</v>
      </c>
      <c r="B1901">
        <v>1974920</v>
      </c>
      <c r="C1901" t="s">
        <v>6712</v>
      </c>
      <c r="D1901">
        <v>1078819</v>
      </c>
      <c r="E1901" t="s">
        <v>6713</v>
      </c>
      <c r="F1901" t="s">
        <v>89</v>
      </c>
      <c r="G1901" t="s">
        <v>90</v>
      </c>
      <c r="H1901" t="s">
        <v>14</v>
      </c>
      <c r="I1901" t="s">
        <v>6714</v>
      </c>
      <c r="J1901" t="s">
        <v>6715</v>
      </c>
      <c r="K1901" t="s">
        <v>94</v>
      </c>
      <c r="L1901" t="s">
        <v>256</v>
      </c>
      <c r="M1901">
        <v>2067</v>
      </c>
      <c r="N1901">
        <v>28</v>
      </c>
      <c r="O1901" s="17">
        <v>45522</v>
      </c>
      <c r="P1901" s="19" t="s">
        <v>104</v>
      </c>
      <c r="Q1901" t="s">
        <v>24</v>
      </c>
      <c r="R1901" s="17">
        <v>45520</v>
      </c>
      <c r="S1901" s="27"/>
      <c r="T1901">
        <v>26.63</v>
      </c>
      <c r="U1901">
        <v>6.4966666666666661</v>
      </c>
      <c r="V1901">
        <v>33.126666666666672</v>
      </c>
      <c r="W1901">
        <v>3</v>
      </c>
      <c r="X1901">
        <v>1.1599999999999999</v>
      </c>
      <c r="Y1901">
        <v>0</v>
      </c>
      <c r="Z1901">
        <v>0</v>
      </c>
      <c r="AA1901">
        <v>0</v>
      </c>
      <c r="AB1901">
        <v>1.028583</v>
      </c>
      <c r="AC1901" s="29">
        <v>33.258083666666671</v>
      </c>
      <c r="AD1901">
        <v>0</v>
      </c>
      <c r="AF1901">
        <v>99.38</v>
      </c>
      <c r="AG1901">
        <v>0</v>
      </c>
      <c r="AH1901">
        <v>3.48</v>
      </c>
      <c r="AI1901">
        <v>3.0857489999999999</v>
      </c>
      <c r="AJ1901">
        <v>99.774251000000007</v>
      </c>
      <c r="AK1901" t="s">
        <v>26</v>
      </c>
      <c r="AN1901" s="29">
        <v>0</v>
      </c>
      <c r="AO1901" s="30">
        <f t="shared" si="58"/>
        <v>0</v>
      </c>
      <c r="AP1901" s="30">
        <f t="shared" si="59"/>
        <v>0</v>
      </c>
      <c r="AQ1901" s="30"/>
    </row>
    <row r="1902" spans="1:43" x14ac:dyDescent="0.25">
      <c r="A1902" t="s">
        <v>219</v>
      </c>
      <c r="B1902">
        <v>1974920</v>
      </c>
      <c r="C1902" t="s">
        <v>6716</v>
      </c>
      <c r="D1902">
        <v>1779095</v>
      </c>
      <c r="E1902" t="s">
        <v>6713</v>
      </c>
      <c r="F1902" t="s">
        <v>89</v>
      </c>
      <c r="G1902" t="s">
        <v>90</v>
      </c>
      <c r="H1902" t="s">
        <v>14</v>
      </c>
      <c r="I1902" t="s">
        <v>6714</v>
      </c>
      <c r="J1902" t="s">
        <v>6715</v>
      </c>
      <c r="K1902" t="s">
        <v>256</v>
      </c>
      <c r="L1902" t="s">
        <v>94</v>
      </c>
      <c r="M1902">
        <v>2060</v>
      </c>
      <c r="N1902">
        <v>28</v>
      </c>
      <c r="O1902" s="17">
        <v>45526</v>
      </c>
      <c r="P1902" s="19" t="s">
        <v>512</v>
      </c>
      <c r="Q1902" t="s">
        <v>24</v>
      </c>
      <c r="R1902" s="17">
        <v>45520</v>
      </c>
      <c r="S1902" s="27"/>
      <c r="T1902">
        <v>32.200000000000003</v>
      </c>
      <c r="U1902">
        <v>4.37</v>
      </c>
      <c r="V1902">
        <v>36.57</v>
      </c>
      <c r="W1902">
        <v>3</v>
      </c>
      <c r="X1902">
        <v>1.28</v>
      </c>
      <c r="Y1902">
        <v>0</v>
      </c>
      <c r="Z1902">
        <v>0</v>
      </c>
      <c r="AA1902">
        <v>0</v>
      </c>
      <c r="AB1902">
        <v>1.1354985</v>
      </c>
      <c r="AC1902" s="29">
        <v>36.714501499999997</v>
      </c>
      <c r="AD1902">
        <v>0</v>
      </c>
      <c r="AF1902">
        <v>109.71</v>
      </c>
      <c r="AG1902">
        <v>0</v>
      </c>
      <c r="AH1902">
        <v>3.84</v>
      </c>
      <c r="AI1902">
        <v>3.4064955000000001</v>
      </c>
      <c r="AJ1902">
        <v>110.14350450000001</v>
      </c>
      <c r="AK1902" t="s">
        <v>26</v>
      </c>
      <c r="AN1902" s="29">
        <v>0</v>
      </c>
      <c r="AO1902" s="30">
        <f t="shared" si="58"/>
        <v>0</v>
      </c>
      <c r="AP1902" s="30">
        <f t="shared" si="59"/>
        <v>0</v>
      </c>
      <c r="AQ1902" s="30"/>
    </row>
    <row r="1903" spans="1:43" x14ac:dyDescent="0.25">
      <c r="A1903" t="s">
        <v>219</v>
      </c>
      <c r="B1903">
        <v>1974918</v>
      </c>
      <c r="C1903" t="s">
        <v>6717</v>
      </c>
      <c r="D1903">
        <v>1779094</v>
      </c>
      <c r="E1903" t="s">
        <v>6718</v>
      </c>
      <c r="F1903" t="s">
        <v>89</v>
      </c>
      <c r="G1903" t="s">
        <v>90</v>
      </c>
      <c r="H1903" t="s">
        <v>10</v>
      </c>
      <c r="I1903" t="s">
        <v>6719</v>
      </c>
      <c r="J1903" t="s">
        <v>6720</v>
      </c>
      <c r="K1903" t="s">
        <v>271</v>
      </c>
      <c r="L1903" t="s">
        <v>697</v>
      </c>
      <c r="M1903">
        <v>2940</v>
      </c>
      <c r="N1903">
        <v>7</v>
      </c>
      <c r="O1903" s="17">
        <v>45521</v>
      </c>
      <c r="P1903" s="19" t="s">
        <v>698</v>
      </c>
      <c r="Q1903" t="s">
        <v>24</v>
      </c>
      <c r="R1903" s="17">
        <v>45520</v>
      </c>
      <c r="S1903" s="27"/>
      <c r="T1903">
        <v>91.85</v>
      </c>
      <c r="U1903">
        <v>7.1</v>
      </c>
      <c r="V1903">
        <v>98.95</v>
      </c>
      <c r="W1903">
        <v>1</v>
      </c>
      <c r="X1903">
        <v>3.46</v>
      </c>
      <c r="Y1903">
        <v>0</v>
      </c>
      <c r="Z1903">
        <v>0</v>
      </c>
      <c r="AA1903">
        <v>0</v>
      </c>
      <c r="AB1903">
        <v>3.0723975000000001</v>
      </c>
      <c r="AC1903" s="29">
        <v>99.337602500000003</v>
      </c>
      <c r="AD1903">
        <v>0</v>
      </c>
      <c r="AF1903">
        <v>98.95</v>
      </c>
      <c r="AG1903">
        <v>0</v>
      </c>
      <c r="AH1903">
        <v>3.46</v>
      </c>
      <c r="AI1903">
        <v>3.0723975000000001</v>
      </c>
      <c r="AJ1903">
        <v>99.337602500000003</v>
      </c>
      <c r="AK1903" t="s">
        <v>25</v>
      </c>
      <c r="AN1903" s="29">
        <v>0</v>
      </c>
      <c r="AO1903" s="30">
        <f t="shared" si="58"/>
        <v>0</v>
      </c>
      <c r="AP1903" s="30">
        <f t="shared" si="59"/>
        <v>0</v>
      </c>
      <c r="AQ1903" s="30"/>
    </row>
    <row r="1904" spans="1:43" x14ac:dyDescent="0.25">
      <c r="A1904" t="s">
        <v>219</v>
      </c>
      <c r="B1904">
        <v>1974916</v>
      </c>
      <c r="C1904" t="s">
        <v>6721</v>
      </c>
      <c r="D1904">
        <v>1078818</v>
      </c>
      <c r="E1904" t="s">
        <v>6722</v>
      </c>
      <c r="F1904" t="s">
        <v>89</v>
      </c>
      <c r="G1904" t="s">
        <v>90</v>
      </c>
      <c r="H1904" t="s">
        <v>10</v>
      </c>
      <c r="I1904" t="s">
        <v>6723</v>
      </c>
      <c r="J1904" t="s">
        <v>6724</v>
      </c>
      <c r="K1904" t="s">
        <v>134</v>
      </c>
      <c r="L1904" t="s">
        <v>266</v>
      </c>
      <c r="M1904">
        <v>2065</v>
      </c>
      <c r="N1904">
        <v>26</v>
      </c>
      <c r="O1904" s="17">
        <v>45520</v>
      </c>
      <c r="P1904" s="19" t="s">
        <v>147</v>
      </c>
      <c r="Q1904" t="s">
        <v>24</v>
      </c>
      <c r="R1904" s="17">
        <v>45520</v>
      </c>
      <c r="S1904" s="27"/>
      <c r="T1904">
        <v>150.76</v>
      </c>
      <c r="U1904">
        <v>14.24</v>
      </c>
      <c r="V1904">
        <v>165</v>
      </c>
      <c r="W1904">
        <v>1</v>
      </c>
      <c r="X1904">
        <v>5.78</v>
      </c>
      <c r="Y1904">
        <v>0</v>
      </c>
      <c r="Z1904">
        <v>0</v>
      </c>
      <c r="AA1904">
        <v>0</v>
      </c>
      <c r="AB1904">
        <v>5.1232499999999996</v>
      </c>
      <c r="AC1904" s="29">
        <v>165.65674999999999</v>
      </c>
      <c r="AD1904">
        <v>0</v>
      </c>
      <c r="AF1904">
        <v>165</v>
      </c>
      <c r="AG1904">
        <v>0</v>
      </c>
      <c r="AH1904">
        <v>5.78</v>
      </c>
      <c r="AI1904">
        <v>5.1232499999999996</v>
      </c>
      <c r="AJ1904">
        <v>165.65674999999999</v>
      </c>
      <c r="AK1904" t="s">
        <v>25</v>
      </c>
      <c r="AN1904" s="29">
        <v>0</v>
      </c>
      <c r="AO1904" s="30">
        <f t="shared" si="58"/>
        <v>0</v>
      </c>
      <c r="AP1904" s="30">
        <f t="shared" si="59"/>
        <v>0</v>
      </c>
      <c r="AQ1904" s="30"/>
    </row>
    <row r="1905" spans="1:43" x14ac:dyDescent="0.25">
      <c r="A1905" t="s">
        <v>219</v>
      </c>
      <c r="B1905">
        <v>1974916</v>
      </c>
      <c r="C1905" t="s">
        <v>6725</v>
      </c>
      <c r="D1905">
        <v>1078817</v>
      </c>
      <c r="E1905" t="s">
        <v>6722</v>
      </c>
      <c r="F1905" t="s">
        <v>89</v>
      </c>
      <c r="G1905" t="s">
        <v>90</v>
      </c>
      <c r="H1905" t="s">
        <v>10</v>
      </c>
      <c r="I1905" t="s">
        <v>6726</v>
      </c>
      <c r="J1905" t="s">
        <v>6727</v>
      </c>
      <c r="K1905" t="s">
        <v>134</v>
      </c>
      <c r="L1905" t="s">
        <v>266</v>
      </c>
      <c r="M1905">
        <v>2065</v>
      </c>
      <c r="N1905">
        <v>25</v>
      </c>
      <c r="O1905" s="17">
        <v>45520</v>
      </c>
      <c r="P1905" s="19" t="s">
        <v>147</v>
      </c>
      <c r="Q1905" t="s">
        <v>24</v>
      </c>
      <c r="R1905" s="17">
        <v>45520</v>
      </c>
      <c r="S1905" s="17"/>
      <c r="T1905">
        <v>150.76</v>
      </c>
      <c r="U1905">
        <v>14.24</v>
      </c>
      <c r="V1905">
        <v>165</v>
      </c>
      <c r="W1905">
        <v>1</v>
      </c>
      <c r="X1905">
        <v>5.78</v>
      </c>
      <c r="Y1905">
        <v>0</v>
      </c>
      <c r="Z1905">
        <v>0</v>
      </c>
      <c r="AA1905">
        <v>0</v>
      </c>
      <c r="AB1905">
        <v>5.1232499999999996</v>
      </c>
      <c r="AC1905" s="29">
        <v>165.65674999999999</v>
      </c>
      <c r="AD1905">
        <v>0</v>
      </c>
      <c r="AF1905">
        <v>165</v>
      </c>
      <c r="AG1905">
        <v>0</v>
      </c>
      <c r="AH1905">
        <v>5.78</v>
      </c>
      <c r="AI1905">
        <v>5.1232499999999996</v>
      </c>
      <c r="AJ1905">
        <v>165.65674999999999</v>
      </c>
      <c r="AK1905" t="s">
        <v>25</v>
      </c>
      <c r="AN1905" s="29">
        <v>0</v>
      </c>
      <c r="AO1905" s="30">
        <f t="shared" si="58"/>
        <v>0</v>
      </c>
      <c r="AP1905" s="30">
        <f t="shared" si="59"/>
        <v>0</v>
      </c>
      <c r="AQ1905" s="30"/>
    </row>
    <row r="1906" spans="1:43" x14ac:dyDescent="0.25">
      <c r="A1906" t="s">
        <v>219</v>
      </c>
      <c r="B1906">
        <v>1974911</v>
      </c>
      <c r="C1906" t="s">
        <v>6728</v>
      </c>
      <c r="D1906">
        <v>1779089</v>
      </c>
      <c r="E1906" t="s">
        <v>6729</v>
      </c>
      <c r="F1906" t="s">
        <v>89</v>
      </c>
      <c r="G1906" t="s">
        <v>90</v>
      </c>
      <c r="H1906" t="s">
        <v>10</v>
      </c>
      <c r="I1906" t="s">
        <v>6730</v>
      </c>
      <c r="J1906" t="s">
        <v>6731</v>
      </c>
      <c r="K1906" t="s">
        <v>271</v>
      </c>
      <c r="L1906" t="s">
        <v>224</v>
      </c>
      <c r="M1906">
        <v>8510</v>
      </c>
      <c r="N1906">
        <v>76</v>
      </c>
      <c r="O1906" s="17">
        <v>45538</v>
      </c>
      <c r="P1906" s="19" t="s">
        <v>746</v>
      </c>
      <c r="Q1906" t="s">
        <v>24</v>
      </c>
      <c r="R1906" s="17">
        <v>45520</v>
      </c>
      <c r="S1906" s="27"/>
      <c r="T1906">
        <v>47.917499999999997</v>
      </c>
      <c r="U1906">
        <v>4.5949999999999998</v>
      </c>
      <c r="V1906">
        <v>52.512500000000003</v>
      </c>
      <c r="W1906">
        <v>4</v>
      </c>
      <c r="X1906">
        <v>1.8374999999999999</v>
      </c>
      <c r="Y1906">
        <v>0</v>
      </c>
      <c r="Z1906">
        <v>0</v>
      </c>
      <c r="AA1906">
        <v>0</v>
      </c>
      <c r="AB1906">
        <v>1.630513125</v>
      </c>
      <c r="AC1906" s="29">
        <v>52.719486875000001</v>
      </c>
      <c r="AD1906">
        <v>0</v>
      </c>
      <c r="AF1906">
        <v>210.05</v>
      </c>
      <c r="AG1906">
        <v>0</v>
      </c>
      <c r="AH1906">
        <v>7.35</v>
      </c>
      <c r="AI1906">
        <v>6.5220525</v>
      </c>
      <c r="AJ1906">
        <v>210.8779475</v>
      </c>
      <c r="AK1906" t="s">
        <v>31</v>
      </c>
      <c r="AN1906" s="29">
        <v>0</v>
      </c>
      <c r="AO1906" s="30">
        <f t="shared" si="58"/>
        <v>0</v>
      </c>
      <c r="AP1906" s="30">
        <f t="shared" si="59"/>
        <v>0</v>
      </c>
      <c r="AQ1906" s="30"/>
    </row>
    <row r="1907" spans="1:43" x14ac:dyDescent="0.25">
      <c r="A1907" t="s">
        <v>219</v>
      </c>
      <c r="B1907">
        <v>1974911</v>
      </c>
      <c r="C1907" t="s">
        <v>6732</v>
      </c>
      <c r="D1907">
        <v>1779088</v>
      </c>
      <c r="E1907" t="s">
        <v>6729</v>
      </c>
      <c r="F1907" t="s">
        <v>89</v>
      </c>
      <c r="G1907" t="s">
        <v>90</v>
      </c>
      <c r="H1907" t="s">
        <v>10</v>
      </c>
      <c r="I1907" t="s">
        <v>6733</v>
      </c>
      <c r="J1907" t="s">
        <v>6734</v>
      </c>
      <c r="K1907" t="s">
        <v>271</v>
      </c>
      <c r="L1907" t="s">
        <v>224</v>
      </c>
      <c r="M1907">
        <v>8510</v>
      </c>
      <c r="N1907">
        <v>75</v>
      </c>
      <c r="O1907" s="17">
        <v>45538</v>
      </c>
      <c r="P1907" s="19" t="s">
        <v>746</v>
      </c>
      <c r="Q1907" t="s">
        <v>24</v>
      </c>
      <c r="R1907" s="17">
        <v>45520</v>
      </c>
      <c r="S1907" s="27"/>
      <c r="T1907">
        <v>47.917499999999997</v>
      </c>
      <c r="U1907">
        <v>4.5949999999999998</v>
      </c>
      <c r="V1907">
        <v>52.512500000000003</v>
      </c>
      <c r="W1907">
        <v>4</v>
      </c>
      <c r="X1907">
        <v>1.8374999999999999</v>
      </c>
      <c r="Y1907">
        <v>0</v>
      </c>
      <c r="Z1907">
        <v>0</v>
      </c>
      <c r="AA1907">
        <v>0</v>
      </c>
      <c r="AB1907">
        <v>1.630513125</v>
      </c>
      <c r="AC1907" s="29">
        <v>52.719486875000001</v>
      </c>
      <c r="AD1907">
        <v>0</v>
      </c>
      <c r="AF1907">
        <v>210.05</v>
      </c>
      <c r="AG1907">
        <v>0</v>
      </c>
      <c r="AH1907">
        <v>7.35</v>
      </c>
      <c r="AI1907">
        <v>6.5220525</v>
      </c>
      <c r="AJ1907">
        <v>210.8779475</v>
      </c>
      <c r="AK1907" t="s">
        <v>31</v>
      </c>
      <c r="AN1907" s="29">
        <v>0</v>
      </c>
      <c r="AO1907" s="30">
        <f t="shared" si="58"/>
        <v>0</v>
      </c>
      <c r="AP1907" s="30">
        <f t="shared" si="59"/>
        <v>0</v>
      </c>
      <c r="AQ1907" s="30"/>
    </row>
    <row r="1908" spans="1:43" x14ac:dyDescent="0.25">
      <c r="A1908" t="s">
        <v>219</v>
      </c>
      <c r="B1908">
        <v>1974905</v>
      </c>
      <c r="C1908" t="s">
        <v>6735</v>
      </c>
      <c r="D1908">
        <v>1078813</v>
      </c>
      <c r="E1908" t="s">
        <v>6736</v>
      </c>
      <c r="F1908" t="s">
        <v>89</v>
      </c>
      <c r="G1908" t="s">
        <v>90</v>
      </c>
      <c r="H1908" t="s">
        <v>14</v>
      </c>
      <c r="I1908" t="s">
        <v>6737</v>
      </c>
      <c r="J1908" t="s">
        <v>6738</v>
      </c>
      <c r="K1908" t="s">
        <v>95</v>
      </c>
      <c r="L1908" t="s">
        <v>1011</v>
      </c>
      <c r="M1908">
        <v>8775</v>
      </c>
      <c r="N1908">
        <v>8</v>
      </c>
      <c r="O1908" s="17">
        <v>45529</v>
      </c>
      <c r="P1908" s="19" t="s">
        <v>102</v>
      </c>
      <c r="Q1908" t="s">
        <v>24</v>
      </c>
      <c r="R1908" s="17">
        <v>45520</v>
      </c>
      <c r="S1908" s="27"/>
      <c r="T1908">
        <v>69.605000000000004</v>
      </c>
      <c r="U1908">
        <v>5.7149999999999999</v>
      </c>
      <c r="V1908">
        <v>75.319999999999993</v>
      </c>
      <c r="W1908">
        <v>2</v>
      </c>
      <c r="X1908">
        <v>2.6349999999999998</v>
      </c>
      <c r="Y1908">
        <v>0</v>
      </c>
      <c r="Z1908">
        <v>0</v>
      </c>
      <c r="AA1908">
        <v>0</v>
      </c>
      <c r="AB1908">
        <v>2.338686</v>
      </c>
      <c r="AC1908" s="29">
        <v>75.616314000000003</v>
      </c>
      <c r="AD1908">
        <v>0</v>
      </c>
      <c r="AF1908">
        <v>150.63999999999999</v>
      </c>
      <c r="AG1908">
        <v>0</v>
      </c>
      <c r="AH1908">
        <v>5.27</v>
      </c>
      <c r="AI1908">
        <v>4.6773720000000001</v>
      </c>
      <c r="AJ1908">
        <v>151.23262800000001</v>
      </c>
      <c r="AK1908" t="s">
        <v>27</v>
      </c>
      <c r="AN1908" s="29">
        <v>0</v>
      </c>
      <c r="AO1908" s="30">
        <f t="shared" si="58"/>
        <v>0</v>
      </c>
      <c r="AP1908" s="30">
        <f t="shared" si="59"/>
        <v>0</v>
      </c>
      <c r="AQ1908" s="30"/>
    </row>
    <row r="1909" spans="1:43" x14ac:dyDescent="0.25">
      <c r="A1909" t="s">
        <v>219</v>
      </c>
      <c r="B1909">
        <v>1974905</v>
      </c>
      <c r="C1909" t="s">
        <v>6739</v>
      </c>
      <c r="D1909">
        <v>1779087</v>
      </c>
      <c r="E1909" t="s">
        <v>6736</v>
      </c>
      <c r="F1909" t="s">
        <v>89</v>
      </c>
      <c r="G1909" t="s">
        <v>90</v>
      </c>
      <c r="H1909" t="s">
        <v>14</v>
      </c>
      <c r="I1909" t="s">
        <v>6737</v>
      </c>
      <c r="J1909" t="s">
        <v>6738</v>
      </c>
      <c r="K1909" t="s">
        <v>1011</v>
      </c>
      <c r="L1909" t="s">
        <v>95</v>
      </c>
      <c r="M1909">
        <v>8740</v>
      </c>
      <c r="N1909">
        <v>1</v>
      </c>
      <c r="O1909" s="17">
        <v>45526</v>
      </c>
      <c r="P1909" s="19" t="s">
        <v>101</v>
      </c>
      <c r="Q1909" t="s">
        <v>24</v>
      </c>
      <c r="R1909" s="17">
        <v>45520</v>
      </c>
      <c r="S1909" s="27"/>
      <c r="T1909">
        <v>69.41</v>
      </c>
      <c r="U1909">
        <v>5.9</v>
      </c>
      <c r="V1909">
        <v>75.31</v>
      </c>
      <c r="W1909">
        <v>2</v>
      </c>
      <c r="X1909">
        <v>2.6349999999999998</v>
      </c>
      <c r="Y1909">
        <v>0</v>
      </c>
      <c r="Z1909">
        <v>0</v>
      </c>
      <c r="AA1909">
        <v>0</v>
      </c>
      <c r="AB1909">
        <v>2.3383755000000002</v>
      </c>
      <c r="AC1909" s="29">
        <v>75.606624500000009</v>
      </c>
      <c r="AD1909">
        <v>0</v>
      </c>
      <c r="AF1909">
        <v>150.62</v>
      </c>
      <c r="AG1909">
        <v>0</v>
      </c>
      <c r="AH1909">
        <v>5.27</v>
      </c>
      <c r="AI1909">
        <v>4.6767510000000003</v>
      </c>
      <c r="AJ1909">
        <v>151.21324899999999</v>
      </c>
      <c r="AK1909" t="s">
        <v>27</v>
      </c>
      <c r="AN1909" s="29">
        <v>0</v>
      </c>
      <c r="AO1909" s="30">
        <f t="shared" si="58"/>
        <v>0</v>
      </c>
      <c r="AP1909" s="30">
        <f t="shared" si="59"/>
        <v>0</v>
      </c>
      <c r="AQ1909" s="30"/>
    </row>
    <row r="1910" spans="1:43" x14ac:dyDescent="0.25">
      <c r="A1910" t="s">
        <v>219</v>
      </c>
      <c r="B1910">
        <v>1974900</v>
      </c>
      <c r="C1910" t="s">
        <v>6740</v>
      </c>
      <c r="D1910">
        <v>1078812</v>
      </c>
      <c r="E1910" t="s">
        <v>6741</v>
      </c>
      <c r="F1910" t="s">
        <v>89</v>
      </c>
      <c r="G1910" t="s">
        <v>90</v>
      </c>
      <c r="H1910" t="s">
        <v>14</v>
      </c>
      <c r="I1910" t="s">
        <v>6742</v>
      </c>
      <c r="J1910" t="s">
        <v>6743</v>
      </c>
      <c r="K1910" t="s">
        <v>94</v>
      </c>
      <c r="L1910" t="s">
        <v>231</v>
      </c>
      <c r="M1910">
        <v>915</v>
      </c>
      <c r="N1910">
        <v>32</v>
      </c>
      <c r="O1910" s="17">
        <v>45520</v>
      </c>
      <c r="P1910" s="19" t="s">
        <v>154</v>
      </c>
      <c r="Q1910" t="s">
        <v>24</v>
      </c>
      <c r="R1910" s="17">
        <v>45520</v>
      </c>
      <c r="S1910" s="27"/>
      <c r="T1910">
        <v>27.22</v>
      </c>
      <c r="U1910">
        <v>7.7450000000000001</v>
      </c>
      <c r="V1910">
        <v>34.965000000000003</v>
      </c>
      <c r="W1910">
        <v>2</v>
      </c>
      <c r="X1910">
        <v>1.2250000000000001</v>
      </c>
      <c r="Y1910">
        <v>0</v>
      </c>
      <c r="Z1910">
        <v>0</v>
      </c>
      <c r="AA1910">
        <v>0</v>
      </c>
      <c r="AB1910">
        <v>1.0856632500000001</v>
      </c>
      <c r="AC1910" s="29">
        <v>35.104336750000002</v>
      </c>
      <c r="AD1910">
        <v>0</v>
      </c>
      <c r="AF1910">
        <v>69.930000000000007</v>
      </c>
      <c r="AG1910">
        <v>0</v>
      </c>
      <c r="AH1910">
        <v>2.4500000000000002</v>
      </c>
      <c r="AI1910">
        <v>2.1713265000000002</v>
      </c>
      <c r="AJ1910">
        <v>70.208673500000003</v>
      </c>
      <c r="AK1910" t="s">
        <v>27</v>
      </c>
      <c r="AN1910" s="29">
        <v>0</v>
      </c>
      <c r="AO1910" s="30">
        <f t="shared" si="58"/>
        <v>0</v>
      </c>
      <c r="AP1910" s="30">
        <f t="shared" si="59"/>
        <v>0</v>
      </c>
      <c r="AQ1910" s="30"/>
    </row>
    <row r="1911" spans="1:43" x14ac:dyDescent="0.25">
      <c r="A1911" t="s">
        <v>219</v>
      </c>
      <c r="B1911">
        <v>1974885</v>
      </c>
      <c r="C1911" t="s">
        <v>6744</v>
      </c>
      <c r="D1911">
        <v>1779078</v>
      </c>
      <c r="E1911" t="s">
        <v>6745</v>
      </c>
      <c r="F1911" t="s">
        <v>89</v>
      </c>
      <c r="G1911" t="s">
        <v>90</v>
      </c>
      <c r="H1911" t="s">
        <v>10</v>
      </c>
      <c r="I1911" t="s">
        <v>6746</v>
      </c>
      <c r="J1911" t="s">
        <v>6747</v>
      </c>
      <c r="K1911" t="s">
        <v>231</v>
      </c>
      <c r="L1911" t="s">
        <v>230</v>
      </c>
      <c r="M1911">
        <v>2184</v>
      </c>
      <c r="N1911">
        <v>21</v>
      </c>
      <c r="O1911" s="17">
        <v>45522</v>
      </c>
      <c r="P1911" s="19" t="s">
        <v>150</v>
      </c>
      <c r="Q1911" t="s">
        <v>24</v>
      </c>
      <c r="R1911" s="17">
        <v>45520</v>
      </c>
      <c r="S1911" s="27"/>
      <c r="T1911">
        <v>38.736666666666657</v>
      </c>
      <c r="U1911">
        <v>3.9233333333333329</v>
      </c>
      <c r="V1911">
        <v>42.66</v>
      </c>
      <c r="W1911">
        <v>3</v>
      </c>
      <c r="X1911">
        <v>1.493333333333333</v>
      </c>
      <c r="Y1911">
        <v>0</v>
      </c>
      <c r="Z1911">
        <v>0</v>
      </c>
      <c r="AA1911">
        <v>0</v>
      </c>
      <c r="AB1911">
        <v>1.3245929999999999</v>
      </c>
      <c r="AC1911" s="29">
        <v>42.828740333333343</v>
      </c>
      <c r="AD1911">
        <v>0</v>
      </c>
      <c r="AF1911">
        <v>127.98</v>
      </c>
      <c r="AG1911">
        <v>0</v>
      </c>
      <c r="AH1911">
        <v>4.4800000000000004</v>
      </c>
      <c r="AI1911">
        <v>3.973779</v>
      </c>
      <c r="AJ1911">
        <v>128.486221</v>
      </c>
      <c r="AK1911" t="s">
        <v>26</v>
      </c>
      <c r="AN1911" s="29">
        <v>0</v>
      </c>
      <c r="AO1911" s="30">
        <f t="shared" si="58"/>
        <v>0</v>
      </c>
      <c r="AP1911" s="30">
        <f t="shared" si="59"/>
        <v>0</v>
      </c>
      <c r="AQ1911" s="30"/>
    </row>
    <row r="1912" spans="1:43" x14ac:dyDescent="0.25">
      <c r="A1912" t="s">
        <v>219</v>
      </c>
      <c r="B1912">
        <v>1974861</v>
      </c>
      <c r="C1912" t="s">
        <v>6748</v>
      </c>
      <c r="D1912">
        <v>1078804</v>
      </c>
      <c r="E1912" t="s">
        <v>6749</v>
      </c>
      <c r="F1912" t="s">
        <v>89</v>
      </c>
      <c r="G1912" t="s">
        <v>90</v>
      </c>
      <c r="H1912" t="s">
        <v>10</v>
      </c>
      <c r="I1912" t="s">
        <v>6750</v>
      </c>
      <c r="J1912" t="s">
        <v>6751</v>
      </c>
      <c r="K1912" t="s">
        <v>95</v>
      </c>
      <c r="L1912" t="s">
        <v>256</v>
      </c>
      <c r="M1912">
        <v>8470</v>
      </c>
      <c r="N1912">
        <v>25</v>
      </c>
      <c r="O1912" s="17">
        <v>45520</v>
      </c>
      <c r="P1912" s="19" t="s">
        <v>120</v>
      </c>
      <c r="Q1912" t="s">
        <v>24</v>
      </c>
      <c r="R1912" s="17">
        <v>45520</v>
      </c>
      <c r="S1912" s="27"/>
      <c r="T1912">
        <v>63.71</v>
      </c>
      <c r="U1912">
        <v>9.3000000000000007</v>
      </c>
      <c r="V1912">
        <v>73.010000000000005</v>
      </c>
      <c r="W1912">
        <v>1</v>
      </c>
      <c r="X1912">
        <v>2.56</v>
      </c>
      <c r="Y1912">
        <v>0</v>
      </c>
      <c r="Z1912">
        <v>0</v>
      </c>
      <c r="AA1912">
        <v>0</v>
      </c>
      <c r="AB1912">
        <v>2.2669605000000002</v>
      </c>
      <c r="AC1912" s="29">
        <v>73.303039500000011</v>
      </c>
      <c r="AD1912">
        <v>0</v>
      </c>
      <c r="AF1912">
        <v>73.010000000000005</v>
      </c>
      <c r="AG1912">
        <v>0</v>
      </c>
      <c r="AH1912">
        <v>2.56</v>
      </c>
      <c r="AI1912">
        <v>2.2669605000000002</v>
      </c>
      <c r="AJ1912">
        <v>73.303039500000011</v>
      </c>
      <c r="AK1912" t="s">
        <v>25</v>
      </c>
      <c r="AN1912" s="29">
        <v>0</v>
      </c>
      <c r="AO1912" s="30">
        <f t="shared" si="58"/>
        <v>0</v>
      </c>
      <c r="AP1912" s="30">
        <f t="shared" si="59"/>
        <v>0</v>
      </c>
      <c r="AQ1912" s="30"/>
    </row>
    <row r="1913" spans="1:43" x14ac:dyDescent="0.25">
      <c r="A1913" t="s">
        <v>219</v>
      </c>
      <c r="B1913">
        <v>1974837</v>
      </c>
      <c r="C1913" t="s">
        <v>6752</v>
      </c>
      <c r="D1913">
        <v>1779058</v>
      </c>
      <c r="E1913" t="s">
        <v>6753</v>
      </c>
      <c r="F1913" t="s">
        <v>89</v>
      </c>
      <c r="G1913" t="s">
        <v>90</v>
      </c>
      <c r="H1913" t="s">
        <v>10</v>
      </c>
      <c r="I1913" t="s">
        <v>6754</v>
      </c>
      <c r="J1913" t="s">
        <v>6755</v>
      </c>
      <c r="K1913" t="s">
        <v>225</v>
      </c>
      <c r="L1913" t="s">
        <v>224</v>
      </c>
      <c r="M1913">
        <v>8480</v>
      </c>
      <c r="N1913">
        <v>77</v>
      </c>
      <c r="O1913" s="17">
        <v>45522</v>
      </c>
      <c r="P1913" s="19" t="s">
        <v>107</v>
      </c>
      <c r="Q1913" t="s">
        <v>24</v>
      </c>
      <c r="R1913" s="17">
        <v>45520</v>
      </c>
      <c r="S1913" s="27"/>
      <c r="T1913">
        <v>117.19</v>
      </c>
      <c r="U1913">
        <v>6.34</v>
      </c>
      <c r="V1913">
        <v>123.53</v>
      </c>
      <c r="W1913">
        <v>3</v>
      </c>
      <c r="X1913">
        <v>4.3233333333333333</v>
      </c>
      <c r="Y1913">
        <v>0</v>
      </c>
      <c r="Z1913">
        <v>0</v>
      </c>
      <c r="AA1913">
        <v>0</v>
      </c>
      <c r="AB1913">
        <v>3.8356064999999999</v>
      </c>
      <c r="AC1913" s="29">
        <v>124.0177268333333</v>
      </c>
      <c r="AD1913">
        <v>0</v>
      </c>
      <c r="AF1913">
        <v>370.59</v>
      </c>
      <c r="AG1913">
        <v>0</v>
      </c>
      <c r="AH1913">
        <v>12.97</v>
      </c>
      <c r="AI1913">
        <v>11.506819500000001</v>
      </c>
      <c r="AJ1913">
        <v>372.0531805</v>
      </c>
      <c r="AK1913" t="s">
        <v>26</v>
      </c>
      <c r="AN1913" s="29">
        <v>0</v>
      </c>
      <c r="AO1913" s="30">
        <f t="shared" si="58"/>
        <v>0</v>
      </c>
      <c r="AP1913" s="30">
        <f t="shared" si="59"/>
        <v>0</v>
      </c>
      <c r="AQ1913" s="30"/>
    </row>
    <row r="1914" spans="1:43" x14ac:dyDescent="0.25">
      <c r="A1914" t="s">
        <v>219</v>
      </c>
      <c r="B1914">
        <v>1974831</v>
      </c>
      <c r="C1914" t="s">
        <v>6756</v>
      </c>
      <c r="D1914">
        <v>162537</v>
      </c>
      <c r="E1914" t="s">
        <v>6757</v>
      </c>
      <c r="F1914" t="s">
        <v>89</v>
      </c>
      <c r="G1914" t="s">
        <v>90</v>
      </c>
      <c r="H1914" t="s">
        <v>10</v>
      </c>
      <c r="I1914" t="s">
        <v>6758</v>
      </c>
      <c r="J1914" t="s">
        <v>6759</v>
      </c>
      <c r="K1914" t="s">
        <v>91</v>
      </c>
      <c r="L1914" t="s">
        <v>231</v>
      </c>
      <c r="M1914">
        <v>8475</v>
      </c>
      <c r="N1914">
        <v>31</v>
      </c>
      <c r="O1914" s="17">
        <v>45521</v>
      </c>
      <c r="P1914" s="19" t="s">
        <v>98</v>
      </c>
      <c r="Q1914" t="s">
        <v>24</v>
      </c>
      <c r="R1914" s="17">
        <v>45520</v>
      </c>
      <c r="S1914" s="27"/>
      <c r="T1914">
        <v>52.353333333333332</v>
      </c>
      <c r="U1914">
        <v>2.9066666666666672</v>
      </c>
      <c r="V1914">
        <v>55.26</v>
      </c>
      <c r="W1914">
        <v>3</v>
      </c>
      <c r="X1914">
        <v>1.9333333333333329</v>
      </c>
      <c r="Y1914">
        <v>0</v>
      </c>
      <c r="Z1914">
        <v>0</v>
      </c>
      <c r="AA1914">
        <v>0</v>
      </c>
      <c r="AB1914">
        <v>1.7158230000000001</v>
      </c>
      <c r="AC1914" s="29">
        <v>55.477510333333328</v>
      </c>
      <c r="AD1914">
        <v>0</v>
      </c>
      <c r="AF1914">
        <v>165.78</v>
      </c>
      <c r="AG1914">
        <v>0</v>
      </c>
      <c r="AH1914">
        <v>5.8</v>
      </c>
      <c r="AI1914">
        <v>5.1474690000000001</v>
      </c>
      <c r="AJ1914">
        <v>166.43253100000001</v>
      </c>
      <c r="AK1914" t="s">
        <v>26</v>
      </c>
      <c r="AN1914" s="29">
        <v>0</v>
      </c>
      <c r="AO1914" s="30">
        <f t="shared" si="58"/>
        <v>0</v>
      </c>
      <c r="AP1914" s="30">
        <f t="shared" si="59"/>
        <v>0</v>
      </c>
      <c r="AQ1914" s="30"/>
    </row>
    <row r="1915" spans="1:43" x14ac:dyDescent="0.25">
      <c r="A1915" t="s">
        <v>219</v>
      </c>
      <c r="B1915">
        <v>1974804</v>
      </c>
      <c r="C1915" t="s">
        <v>6760</v>
      </c>
      <c r="D1915">
        <v>500447</v>
      </c>
      <c r="E1915" t="s">
        <v>6761</v>
      </c>
      <c r="F1915" t="s">
        <v>89</v>
      </c>
      <c r="G1915" t="s">
        <v>90</v>
      </c>
      <c r="H1915" t="s">
        <v>10</v>
      </c>
      <c r="I1915" t="s">
        <v>6762</v>
      </c>
      <c r="J1915" t="s">
        <v>6763</v>
      </c>
      <c r="K1915" t="s">
        <v>224</v>
      </c>
      <c r="L1915" t="s">
        <v>225</v>
      </c>
      <c r="M1915">
        <v>8500</v>
      </c>
      <c r="N1915">
        <v>27</v>
      </c>
      <c r="O1915" s="17">
        <v>45520</v>
      </c>
      <c r="P1915" s="19" t="s">
        <v>103</v>
      </c>
      <c r="Q1915" t="s">
        <v>24</v>
      </c>
      <c r="R1915" s="17">
        <v>45520</v>
      </c>
      <c r="S1915" s="27"/>
      <c r="T1915">
        <v>115.65</v>
      </c>
      <c r="U1915">
        <v>7.6533333333333333</v>
      </c>
      <c r="V1915">
        <v>123.3033333333333</v>
      </c>
      <c r="W1915">
        <v>3</v>
      </c>
      <c r="X1915">
        <v>4.3166666666666664</v>
      </c>
      <c r="Y1915">
        <v>0</v>
      </c>
      <c r="Z1915">
        <v>0</v>
      </c>
      <c r="AA1915">
        <v>0</v>
      </c>
      <c r="AB1915">
        <v>3.8285684999999998</v>
      </c>
      <c r="AC1915" s="29">
        <v>123.7914315</v>
      </c>
      <c r="AD1915">
        <v>0</v>
      </c>
      <c r="AF1915">
        <v>369.91</v>
      </c>
      <c r="AG1915">
        <v>0</v>
      </c>
      <c r="AH1915">
        <v>12.95</v>
      </c>
      <c r="AI1915">
        <v>11.4857055</v>
      </c>
      <c r="AJ1915">
        <v>371.37429450000002</v>
      </c>
      <c r="AK1915" t="s">
        <v>26</v>
      </c>
      <c r="AN1915" s="29">
        <v>0</v>
      </c>
      <c r="AO1915" s="30">
        <f t="shared" si="58"/>
        <v>0</v>
      </c>
      <c r="AP1915" s="30">
        <f t="shared" si="59"/>
        <v>0</v>
      </c>
      <c r="AQ1915" s="30"/>
    </row>
    <row r="1916" spans="1:43" x14ac:dyDescent="0.25">
      <c r="A1916" t="s">
        <v>219</v>
      </c>
      <c r="B1916">
        <v>1974804</v>
      </c>
      <c r="C1916" t="s">
        <v>6764</v>
      </c>
      <c r="D1916">
        <v>500448</v>
      </c>
      <c r="E1916" t="s">
        <v>6761</v>
      </c>
      <c r="F1916" t="s">
        <v>89</v>
      </c>
      <c r="G1916" t="s">
        <v>90</v>
      </c>
      <c r="H1916" t="s">
        <v>10</v>
      </c>
      <c r="I1916" t="s">
        <v>6765</v>
      </c>
      <c r="J1916" t="s">
        <v>6766</v>
      </c>
      <c r="K1916" t="s">
        <v>224</v>
      </c>
      <c r="L1916" t="s">
        <v>225</v>
      </c>
      <c r="M1916">
        <v>8500</v>
      </c>
      <c r="N1916">
        <v>25</v>
      </c>
      <c r="O1916" s="17">
        <v>45520</v>
      </c>
      <c r="P1916" s="19" t="s">
        <v>103</v>
      </c>
      <c r="Q1916" t="s">
        <v>24</v>
      </c>
      <c r="R1916" s="17">
        <v>45520</v>
      </c>
      <c r="S1916" s="27"/>
      <c r="T1916">
        <v>115.65</v>
      </c>
      <c r="U1916">
        <v>7.6533333333333333</v>
      </c>
      <c r="V1916">
        <v>123.3033333333333</v>
      </c>
      <c r="W1916">
        <v>3</v>
      </c>
      <c r="X1916">
        <v>4.3166666666666664</v>
      </c>
      <c r="Y1916">
        <v>0</v>
      </c>
      <c r="Z1916">
        <v>0</v>
      </c>
      <c r="AA1916">
        <v>0</v>
      </c>
      <c r="AB1916">
        <v>3.8285684999999998</v>
      </c>
      <c r="AC1916" s="29">
        <v>123.7914315</v>
      </c>
      <c r="AD1916">
        <v>0</v>
      </c>
      <c r="AF1916">
        <v>369.91</v>
      </c>
      <c r="AG1916">
        <v>0</v>
      </c>
      <c r="AH1916">
        <v>12.95</v>
      </c>
      <c r="AI1916">
        <v>11.4857055</v>
      </c>
      <c r="AJ1916">
        <v>371.37429450000002</v>
      </c>
      <c r="AK1916" t="s">
        <v>26</v>
      </c>
      <c r="AN1916" s="29">
        <v>0</v>
      </c>
      <c r="AO1916" s="30">
        <f t="shared" si="58"/>
        <v>0</v>
      </c>
      <c r="AP1916" s="30">
        <f t="shared" si="59"/>
        <v>0</v>
      </c>
      <c r="AQ1916" s="30"/>
    </row>
    <row r="1917" spans="1:43" x14ac:dyDescent="0.25">
      <c r="A1917" t="s">
        <v>219</v>
      </c>
      <c r="B1917">
        <v>1974804</v>
      </c>
      <c r="C1917" t="s">
        <v>6767</v>
      </c>
      <c r="D1917">
        <v>500449</v>
      </c>
      <c r="E1917" t="s">
        <v>6761</v>
      </c>
      <c r="F1917" t="s">
        <v>89</v>
      </c>
      <c r="G1917" t="s">
        <v>90</v>
      </c>
      <c r="H1917" t="s">
        <v>10</v>
      </c>
      <c r="I1917" t="s">
        <v>6768</v>
      </c>
      <c r="J1917" t="s">
        <v>6769</v>
      </c>
      <c r="K1917" t="s">
        <v>224</v>
      </c>
      <c r="L1917" t="s">
        <v>225</v>
      </c>
      <c r="M1917">
        <v>8500</v>
      </c>
      <c r="N1917">
        <v>73</v>
      </c>
      <c r="O1917" s="17">
        <v>45520</v>
      </c>
      <c r="P1917" s="19" t="s">
        <v>103</v>
      </c>
      <c r="Q1917" t="s">
        <v>24</v>
      </c>
      <c r="R1917" s="17">
        <v>45520</v>
      </c>
      <c r="S1917" s="27"/>
      <c r="T1917">
        <v>115.65</v>
      </c>
      <c r="U1917">
        <v>7.6533333333333333</v>
      </c>
      <c r="V1917">
        <v>123.3033333333333</v>
      </c>
      <c r="W1917">
        <v>3</v>
      </c>
      <c r="X1917">
        <v>4.3166666666666664</v>
      </c>
      <c r="Y1917">
        <v>0</v>
      </c>
      <c r="Z1917">
        <v>0</v>
      </c>
      <c r="AA1917">
        <v>0</v>
      </c>
      <c r="AB1917">
        <v>3.8285684999999998</v>
      </c>
      <c r="AC1917" s="29">
        <v>123.7914315</v>
      </c>
      <c r="AD1917">
        <v>0</v>
      </c>
      <c r="AF1917">
        <v>369.91</v>
      </c>
      <c r="AG1917">
        <v>0</v>
      </c>
      <c r="AH1917">
        <v>12.95</v>
      </c>
      <c r="AI1917">
        <v>11.4857055</v>
      </c>
      <c r="AJ1917">
        <v>371.37429450000002</v>
      </c>
      <c r="AK1917" t="s">
        <v>26</v>
      </c>
      <c r="AN1917" s="29">
        <v>0</v>
      </c>
      <c r="AO1917" s="30">
        <f t="shared" si="58"/>
        <v>0</v>
      </c>
      <c r="AP1917" s="30">
        <f t="shared" si="59"/>
        <v>0</v>
      </c>
      <c r="AQ1917" s="30"/>
    </row>
    <row r="1918" spans="1:43" x14ac:dyDescent="0.25">
      <c r="A1918" t="s">
        <v>219</v>
      </c>
      <c r="B1918">
        <v>1974791</v>
      </c>
      <c r="C1918" t="s">
        <v>6770</v>
      </c>
      <c r="D1918">
        <v>1779042</v>
      </c>
      <c r="E1918" t="s">
        <v>6771</v>
      </c>
      <c r="F1918" t="s">
        <v>89</v>
      </c>
      <c r="G1918" t="s">
        <v>90</v>
      </c>
      <c r="H1918" t="s">
        <v>10</v>
      </c>
      <c r="I1918" t="s">
        <v>260</v>
      </c>
      <c r="J1918" t="s">
        <v>261</v>
      </c>
      <c r="K1918" t="s">
        <v>231</v>
      </c>
      <c r="L1918" t="s">
        <v>92</v>
      </c>
      <c r="M1918">
        <v>8840</v>
      </c>
      <c r="N1918">
        <v>3</v>
      </c>
      <c r="O1918" s="17">
        <v>45520</v>
      </c>
      <c r="P1918" s="19" t="s">
        <v>101</v>
      </c>
      <c r="Q1918" t="s">
        <v>24</v>
      </c>
      <c r="R1918" s="17">
        <v>45520</v>
      </c>
      <c r="S1918" s="27"/>
      <c r="T1918">
        <v>69.040000000000006</v>
      </c>
      <c r="U1918">
        <v>8.93</v>
      </c>
      <c r="V1918">
        <v>77.97</v>
      </c>
      <c r="W1918">
        <v>1</v>
      </c>
      <c r="X1918">
        <v>2.73</v>
      </c>
      <c r="Y1918">
        <v>0</v>
      </c>
      <c r="Z1918">
        <v>0</v>
      </c>
      <c r="AA1918">
        <v>0</v>
      </c>
      <c r="AB1918">
        <v>2.4209684999999999</v>
      </c>
      <c r="AC1918" s="29">
        <v>78.279031500000002</v>
      </c>
      <c r="AD1918">
        <v>0</v>
      </c>
      <c r="AF1918">
        <v>77.97</v>
      </c>
      <c r="AG1918">
        <v>0</v>
      </c>
      <c r="AH1918">
        <v>2.73</v>
      </c>
      <c r="AI1918">
        <v>2.4209684999999999</v>
      </c>
      <c r="AJ1918">
        <v>78.279031500000002</v>
      </c>
      <c r="AK1918" t="s">
        <v>25</v>
      </c>
      <c r="AN1918" s="29">
        <v>0</v>
      </c>
      <c r="AO1918" s="30">
        <f t="shared" si="58"/>
        <v>0</v>
      </c>
      <c r="AP1918" s="30">
        <f t="shared" si="59"/>
        <v>0</v>
      </c>
      <c r="AQ1918" s="30"/>
    </row>
    <row r="1919" spans="1:43" x14ac:dyDescent="0.25">
      <c r="A1919" t="s">
        <v>219</v>
      </c>
      <c r="B1919">
        <v>1974784</v>
      </c>
      <c r="C1919" t="s">
        <v>6772</v>
      </c>
      <c r="D1919">
        <v>1779041</v>
      </c>
      <c r="E1919" t="s">
        <v>6773</v>
      </c>
      <c r="F1919" t="s">
        <v>89</v>
      </c>
      <c r="G1919" t="s">
        <v>90</v>
      </c>
      <c r="H1919" t="s">
        <v>14</v>
      </c>
      <c r="I1919" t="s">
        <v>6774</v>
      </c>
      <c r="J1919" t="s">
        <v>6775</v>
      </c>
      <c r="K1919" t="s">
        <v>271</v>
      </c>
      <c r="L1919" t="s">
        <v>95</v>
      </c>
      <c r="M1919">
        <v>8375</v>
      </c>
      <c r="N1919">
        <v>3</v>
      </c>
      <c r="O1919" s="17">
        <v>45548</v>
      </c>
      <c r="P1919" s="19" t="s">
        <v>93</v>
      </c>
      <c r="Q1919" t="s">
        <v>24</v>
      </c>
      <c r="R1919" s="17">
        <v>45520</v>
      </c>
      <c r="S1919" s="27"/>
      <c r="T1919">
        <v>33.643333333333338</v>
      </c>
      <c r="U1919">
        <v>4.1366666666666667</v>
      </c>
      <c r="V1919">
        <v>37.78</v>
      </c>
      <c r="W1919">
        <v>3</v>
      </c>
      <c r="X1919">
        <v>1.323333333333333</v>
      </c>
      <c r="Y1919">
        <v>0</v>
      </c>
      <c r="Z1919">
        <v>0</v>
      </c>
      <c r="AA1919">
        <v>0</v>
      </c>
      <c r="AB1919">
        <v>1.1730689999999999</v>
      </c>
      <c r="AC1919" s="29">
        <v>37.930264333333326</v>
      </c>
      <c r="AD1919">
        <v>0</v>
      </c>
      <c r="AF1919">
        <v>113.34</v>
      </c>
      <c r="AG1919">
        <v>0</v>
      </c>
      <c r="AH1919">
        <v>3.97</v>
      </c>
      <c r="AI1919">
        <v>3.5192070000000002</v>
      </c>
      <c r="AJ1919">
        <v>113.79079299999999</v>
      </c>
      <c r="AK1919" t="s">
        <v>26</v>
      </c>
      <c r="AN1919" s="29">
        <v>0</v>
      </c>
      <c r="AO1919" s="30">
        <f t="shared" si="58"/>
        <v>0</v>
      </c>
      <c r="AP1919" s="30">
        <f t="shared" si="59"/>
        <v>0</v>
      </c>
      <c r="AQ1919" s="30"/>
    </row>
    <row r="1920" spans="1:43" x14ac:dyDescent="0.25">
      <c r="A1920" t="s">
        <v>219</v>
      </c>
      <c r="B1920">
        <v>1974784</v>
      </c>
      <c r="C1920" t="s">
        <v>6776</v>
      </c>
      <c r="D1920">
        <v>1779040</v>
      </c>
      <c r="E1920" t="s">
        <v>6773</v>
      </c>
      <c r="F1920" t="s">
        <v>89</v>
      </c>
      <c r="G1920" t="s">
        <v>90</v>
      </c>
      <c r="H1920" t="s">
        <v>14</v>
      </c>
      <c r="I1920" t="s">
        <v>6777</v>
      </c>
      <c r="J1920" t="s">
        <v>6778</v>
      </c>
      <c r="K1920" t="s">
        <v>271</v>
      </c>
      <c r="L1920" t="s">
        <v>95</v>
      </c>
      <c r="M1920">
        <v>8375</v>
      </c>
      <c r="N1920">
        <v>4</v>
      </c>
      <c r="O1920" s="17">
        <v>45548</v>
      </c>
      <c r="P1920" s="19" t="s">
        <v>93</v>
      </c>
      <c r="Q1920" t="s">
        <v>24</v>
      </c>
      <c r="R1920" s="17">
        <v>45520</v>
      </c>
      <c r="S1920" s="27"/>
      <c r="T1920">
        <v>33.643333333333338</v>
      </c>
      <c r="U1920">
        <v>4.1366666666666667</v>
      </c>
      <c r="V1920">
        <v>37.78</v>
      </c>
      <c r="W1920">
        <v>3</v>
      </c>
      <c r="X1920">
        <v>1.323333333333333</v>
      </c>
      <c r="Y1920">
        <v>0</v>
      </c>
      <c r="Z1920">
        <v>0</v>
      </c>
      <c r="AA1920">
        <v>0</v>
      </c>
      <c r="AB1920">
        <v>1.1730689999999999</v>
      </c>
      <c r="AC1920" s="29">
        <v>37.930264333333326</v>
      </c>
      <c r="AD1920">
        <v>0</v>
      </c>
      <c r="AF1920">
        <v>113.34</v>
      </c>
      <c r="AG1920">
        <v>0</v>
      </c>
      <c r="AH1920">
        <v>3.97</v>
      </c>
      <c r="AI1920">
        <v>3.5192070000000002</v>
      </c>
      <c r="AJ1920">
        <v>113.79079299999999</v>
      </c>
      <c r="AK1920" t="s">
        <v>26</v>
      </c>
      <c r="AN1920" s="29">
        <v>0</v>
      </c>
      <c r="AO1920" s="30">
        <f t="shared" si="58"/>
        <v>0</v>
      </c>
      <c r="AP1920" s="30">
        <f t="shared" si="59"/>
        <v>0</v>
      </c>
      <c r="AQ1920" s="30"/>
    </row>
    <row r="1921" spans="1:43" x14ac:dyDescent="0.25">
      <c r="A1921" t="s">
        <v>219</v>
      </c>
      <c r="B1921">
        <v>1974778</v>
      </c>
      <c r="C1921" t="s">
        <v>6779</v>
      </c>
      <c r="D1921">
        <v>1779039</v>
      </c>
      <c r="E1921" t="s">
        <v>6780</v>
      </c>
      <c r="F1921" t="s">
        <v>112</v>
      </c>
      <c r="G1921" t="s">
        <v>90</v>
      </c>
      <c r="H1921" t="s">
        <v>10</v>
      </c>
      <c r="I1921" t="s">
        <v>260</v>
      </c>
      <c r="J1921" t="s">
        <v>261</v>
      </c>
      <c r="K1921" t="s">
        <v>231</v>
      </c>
      <c r="L1921" t="s">
        <v>92</v>
      </c>
      <c r="M1921">
        <v>8330</v>
      </c>
      <c r="N1921">
        <v>17</v>
      </c>
      <c r="O1921" s="17">
        <v>45520</v>
      </c>
      <c r="P1921" s="19" t="s">
        <v>117</v>
      </c>
      <c r="Q1921" t="s">
        <v>23</v>
      </c>
      <c r="R1921" s="17">
        <v>45520</v>
      </c>
      <c r="S1921" s="27">
        <v>45520</v>
      </c>
      <c r="T1921">
        <v>64.040000000000006</v>
      </c>
      <c r="U1921">
        <v>8.93</v>
      </c>
      <c r="V1921">
        <v>72.97</v>
      </c>
      <c r="W1921">
        <v>1</v>
      </c>
      <c r="X1921">
        <v>3.65</v>
      </c>
      <c r="Y1921">
        <v>0</v>
      </c>
      <c r="Z1921">
        <v>0</v>
      </c>
      <c r="AA1921">
        <v>0</v>
      </c>
      <c r="AB1921">
        <v>3.8309250000000001</v>
      </c>
      <c r="AC1921" s="29">
        <v>72.789075000000011</v>
      </c>
      <c r="AD1921">
        <v>0</v>
      </c>
      <c r="AF1921">
        <v>72.97</v>
      </c>
      <c r="AG1921">
        <v>0</v>
      </c>
      <c r="AH1921">
        <v>3.65</v>
      </c>
      <c r="AI1921">
        <v>3.8309250000000001</v>
      </c>
      <c r="AJ1921">
        <v>72.789075000000011</v>
      </c>
      <c r="AN1921" s="29">
        <v>0</v>
      </c>
      <c r="AO1921" s="30">
        <f t="shared" si="58"/>
        <v>0</v>
      </c>
      <c r="AP1921" s="30">
        <f t="shared" si="59"/>
        <v>0</v>
      </c>
      <c r="AQ1921" s="30"/>
    </row>
    <row r="1922" spans="1:43" x14ac:dyDescent="0.25">
      <c r="A1922" t="s">
        <v>219</v>
      </c>
      <c r="B1922">
        <v>1974757</v>
      </c>
      <c r="C1922" t="s">
        <v>6781</v>
      </c>
      <c r="D1922">
        <v>1779031</v>
      </c>
      <c r="E1922" t="s">
        <v>6782</v>
      </c>
      <c r="F1922" t="s">
        <v>89</v>
      </c>
      <c r="G1922" t="s">
        <v>90</v>
      </c>
      <c r="H1922" t="s">
        <v>10</v>
      </c>
      <c r="I1922" t="s">
        <v>6783</v>
      </c>
      <c r="J1922" t="s">
        <v>6784</v>
      </c>
      <c r="K1922" t="s">
        <v>271</v>
      </c>
      <c r="L1922" t="s">
        <v>224</v>
      </c>
      <c r="M1922">
        <v>820</v>
      </c>
      <c r="N1922">
        <v>26</v>
      </c>
      <c r="O1922" s="17">
        <v>45520</v>
      </c>
      <c r="P1922" s="19" t="s">
        <v>151</v>
      </c>
      <c r="Q1922" t="s">
        <v>24</v>
      </c>
      <c r="R1922" s="17">
        <v>45520</v>
      </c>
      <c r="S1922" s="27"/>
      <c r="T1922">
        <v>45.693333333333342</v>
      </c>
      <c r="U1922">
        <v>6.126666666666666</v>
      </c>
      <c r="V1922">
        <v>51.82</v>
      </c>
      <c r="W1922">
        <v>3</v>
      </c>
      <c r="X1922">
        <v>1.813333333333333</v>
      </c>
      <c r="Y1922">
        <v>0</v>
      </c>
      <c r="Z1922">
        <v>0</v>
      </c>
      <c r="AA1922">
        <v>0</v>
      </c>
      <c r="AB1922">
        <v>1.609011</v>
      </c>
      <c r="AC1922" s="29">
        <v>52.024322333333338</v>
      </c>
      <c r="AD1922">
        <v>0</v>
      </c>
      <c r="AF1922">
        <v>155.46</v>
      </c>
      <c r="AG1922">
        <v>0</v>
      </c>
      <c r="AH1922">
        <v>5.44</v>
      </c>
      <c r="AI1922">
        <v>4.8270330000000001</v>
      </c>
      <c r="AJ1922">
        <v>156.07296700000001</v>
      </c>
      <c r="AK1922" t="s">
        <v>26</v>
      </c>
      <c r="AN1922" s="29">
        <v>0</v>
      </c>
      <c r="AO1922" s="30">
        <f t="shared" ref="AO1922:AO1985" si="60">AN1922*(45%-14.25%-2%)</f>
        <v>0</v>
      </c>
      <c r="AP1922" s="30">
        <f t="shared" ref="AP1922:AP1985" si="61">AO1922/W1922</f>
        <v>0</v>
      </c>
      <c r="AQ1922" s="30"/>
    </row>
    <row r="1923" spans="1:43" x14ac:dyDescent="0.25">
      <c r="A1923" t="s">
        <v>219</v>
      </c>
      <c r="B1923">
        <v>1974747</v>
      </c>
      <c r="C1923" t="s">
        <v>6785</v>
      </c>
      <c r="D1923">
        <v>1779028</v>
      </c>
      <c r="E1923" t="s">
        <v>6786</v>
      </c>
      <c r="F1923" t="s">
        <v>89</v>
      </c>
      <c r="G1923" t="s">
        <v>90</v>
      </c>
      <c r="H1923" t="s">
        <v>10</v>
      </c>
      <c r="I1923" t="s">
        <v>6787</v>
      </c>
      <c r="J1923" t="s">
        <v>6788</v>
      </c>
      <c r="K1923" t="s">
        <v>231</v>
      </c>
      <c r="L1923" t="s">
        <v>91</v>
      </c>
      <c r="M1923">
        <v>2655</v>
      </c>
      <c r="N1923">
        <v>8</v>
      </c>
      <c r="O1923" s="17">
        <v>45536</v>
      </c>
      <c r="P1923" s="19" t="s">
        <v>109</v>
      </c>
      <c r="Q1923" t="s">
        <v>24</v>
      </c>
      <c r="R1923" s="17">
        <v>45520</v>
      </c>
      <c r="S1923" s="27"/>
      <c r="T1923">
        <v>213.54</v>
      </c>
      <c r="U1923">
        <v>11.77</v>
      </c>
      <c r="V1923">
        <v>225.31</v>
      </c>
      <c r="W1923">
        <v>1</v>
      </c>
      <c r="X1923">
        <v>7.89</v>
      </c>
      <c r="Y1923">
        <v>0</v>
      </c>
      <c r="Z1923">
        <v>0</v>
      </c>
      <c r="AA1923">
        <v>0</v>
      </c>
      <c r="AB1923">
        <v>6.9958755000000004</v>
      </c>
      <c r="AC1923" s="29">
        <v>226.20412450000001</v>
      </c>
      <c r="AD1923">
        <v>0</v>
      </c>
      <c r="AF1923">
        <v>225.31</v>
      </c>
      <c r="AG1923">
        <v>0</v>
      </c>
      <c r="AH1923">
        <v>7.89</v>
      </c>
      <c r="AI1923">
        <v>6.9958755000000004</v>
      </c>
      <c r="AJ1923">
        <v>226.20412450000001</v>
      </c>
      <c r="AK1923" t="s">
        <v>25</v>
      </c>
      <c r="AN1923" s="29">
        <v>0</v>
      </c>
      <c r="AO1923" s="30">
        <f t="shared" si="60"/>
        <v>0</v>
      </c>
      <c r="AP1923" s="30">
        <f t="shared" si="61"/>
        <v>0</v>
      </c>
      <c r="AQ1923" s="30"/>
    </row>
    <row r="1924" spans="1:43" x14ac:dyDescent="0.25">
      <c r="A1924" t="s">
        <v>219</v>
      </c>
      <c r="B1924">
        <v>1974746</v>
      </c>
      <c r="C1924" t="s">
        <v>6789</v>
      </c>
      <c r="D1924">
        <v>500441</v>
      </c>
      <c r="E1924" t="s">
        <v>6790</v>
      </c>
      <c r="F1924" t="s">
        <v>89</v>
      </c>
      <c r="G1924" t="s">
        <v>90</v>
      </c>
      <c r="H1924" t="s">
        <v>10</v>
      </c>
      <c r="I1924" t="s">
        <v>6791</v>
      </c>
      <c r="J1924" t="s">
        <v>6792</v>
      </c>
      <c r="K1924" t="s">
        <v>224</v>
      </c>
      <c r="L1924" t="s">
        <v>359</v>
      </c>
      <c r="M1924">
        <v>88580</v>
      </c>
      <c r="N1924">
        <v>2</v>
      </c>
      <c r="O1924" s="17">
        <v>45524</v>
      </c>
      <c r="P1924" s="19" t="s">
        <v>138</v>
      </c>
      <c r="Q1924" t="s">
        <v>24</v>
      </c>
      <c r="R1924" s="17">
        <v>45520</v>
      </c>
      <c r="S1924" s="27"/>
      <c r="T1924">
        <v>65.63333333333334</v>
      </c>
      <c r="U1924">
        <v>7.69</v>
      </c>
      <c r="V1924">
        <v>73.323333333333338</v>
      </c>
      <c r="W1924">
        <v>3</v>
      </c>
      <c r="X1924">
        <v>2.5666666666666669</v>
      </c>
      <c r="Y1924">
        <v>0</v>
      </c>
      <c r="Z1924">
        <v>0</v>
      </c>
      <c r="AA1924">
        <v>0</v>
      </c>
      <c r="AB1924">
        <v>2.2766894999999998</v>
      </c>
      <c r="AC1924" s="29">
        <v>73.613310499999997</v>
      </c>
      <c r="AD1924">
        <v>0</v>
      </c>
      <c r="AF1924">
        <v>219.97</v>
      </c>
      <c r="AG1924">
        <v>0</v>
      </c>
      <c r="AH1924">
        <v>7.7</v>
      </c>
      <c r="AI1924">
        <v>6.8300685000000003</v>
      </c>
      <c r="AJ1924">
        <v>220.83993150000001</v>
      </c>
      <c r="AK1924" t="s">
        <v>26</v>
      </c>
      <c r="AN1924" s="29">
        <v>0</v>
      </c>
      <c r="AO1924" s="30">
        <f t="shared" si="60"/>
        <v>0</v>
      </c>
      <c r="AP1924" s="30">
        <f t="shared" si="61"/>
        <v>0</v>
      </c>
      <c r="AQ1924" s="30"/>
    </row>
    <row r="1925" spans="1:43" x14ac:dyDescent="0.25">
      <c r="A1925" t="s">
        <v>219</v>
      </c>
      <c r="B1925">
        <v>1974746</v>
      </c>
      <c r="C1925" t="s">
        <v>6793</v>
      </c>
      <c r="D1925">
        <v>500442</v>
      </c>
      <c r="E1925" t="s">
        <v>6790</v>
      </c>
      <c r="F1925" t="s">
        <v>89</v>
      </c>
      <c r="G1925" t="s">
        <v>90</v>
      </c>
      <c r="H1925" t="s">
        <v>10</v>
      </c>
      <c r="I1925" t="s">
        <v>6794</v>
      </c>
      <c r="J1925" t="s">
        <v>6795</v>
      </c>
      <c r="K1925" t="s">
        <v>224</v>
      </c>
      <c r="L1925" t="s">
        <v>359</v>
      </c>
      <c r="M1925">
        <v>88580</v>
      </c>
      <c r="N1925">
        <v>1</v>
      </c>
      <c r="O1925" s="17">
        <v>45524</v>
      </c>
      <c r="P1925" s="19" t="s">
        <v>138</v>
      </c>
      <c r="Q1925" t="s">
        <v>24</v>
      </c>
      <c r="R1925" s="17">
        <v>45520</v>
      </c>
      <c r="S1925" s="27"/>
      <c r="T1925">
        <v>65.63333333333334</v>
      </c>
      <c r="U1925">
        <v>7.69</v>
      </c>
      <c r="V1925">
        <v>73.323333333333338</v>
      </c>
      <c r="W1925">
        <v>3</v>
      </c>
      <c r="X1925">
        <v>2.5666666666666669</v>
      </c>
      <c r="Y1925">
        <v>0</v>
      </c>
      <c r="Z1925">
        <v>0</v>
      </c>
      <c r="AA1925">
        <v>0</v>
      </c>
      <c r="AB1925">
        <v>2.2766894999999998</v>
      </c>
      <c r="AC1925" s="29">
        <v>73.613310499999997</v>
      </c>
      <c r="AD1925">
        <v>0</v>
      </c>
      <c r="AF1925">
        <v>219.97</v>
      </c>
      <c r="AG1925">
        <v>0</v>
      </c>
      <c r="AH1925">
        <v>7.7</v>
      </c>
      <c r="AI1925">
        <v>6.8300685000000003</v>
      </c>
      <c r="AJ1925">
        <v>220.83993150000001</v>
      </c>
      <c r="AK1925" t="s">
        <v>26</v>
      </c>
      <c r="AN1925" s="29">
        <v>0</v>
      </c>
      <c r="AO1925" s="30">
        <f t="shared" si="60"/>
        <v>0</v>
      </c>
      <c r="AP1925" s="30">
        <f t="shared" si="61"/>
        <v>0</v>
      </c>
      <c r="AQ1925" s="30"/>
    </row>
    <row r="1926" spans="1:43" x14ac:dyDescent="0.25">
      <c r="A1926" t="s">
        <v>219</v>
      </c>
      <c r="B1926">
        <v>1974738</v>
      </c>
      <c r="C1926" t="s">
        <v>6796</v>
      </c>
      <c r="D1926">
        <v>1779026</v>
      </c>
      <c r="E1926" t="s">
        <v>6797</v>
      </c>
      <c r="F1926" t="s">
        <v>89</v>
      </c>
      <c r="G1926" t="s">
        <v>90</v>
      </c>
      <c r="H1926" t="s">
        <v>10</v>
      </c>
      <c r="I1926" t="s">
        <v>6798</v>
      </c>
      <c r="J1926" t="s">
        <v>6799</v>
      </c>
      <c r="K1926" t="s">
        <v>1121</v>
      </c>
      <c r="L1926" t="s">
        <v>726</v>
      </c>
      <c r="M1926">
        <v>8540</v>
      </c>
      <c r="N1926">
        <v>23</v>
      </c>
      <c r="O1926" s="17">
        <v>45522</v>
      </c>
      <c r="P1926" s="19" t="s">
        <v>123</v>
      </c>
      <c r="Q1926" t="s">
        <v>24</v>
      </c>
      <c r="R1926" s="17">
        <v>45519</v>
      </c>
      <c r="S1926" s="27"/>
      <c r="T1926">
        <v>23.302</v>
      </c>
      <c r="U1926">
        <v>1.08</v>
      </c>
      <c r="V1926">
        <v>24.382000000000001</v>
      </c>
      <c r="W1926">
        <v>5</v>
      </c>
      <c r="X1926">
        <v>0.85399999999999987</v>
      </c>
      <c r="Y1926">
        <v>0</v>
      </c>
      <c r="Z1926">
        <v>0</v>
      </c>
      <c r="AA1926">
        <v>0</v>
      </c>
      <c r="AB1926">
        <v>0.75706110000000004</v>
      </c>
      <c r="AC1926" s="29">
        <v>24.478938899999999</v>
      </c>
      <c r="AD1926">
        <v>0</v>
      </c>
      <c r="AF1926">
        <v>121.91</v>
      </c>
      <c r="AG1926">
        <v>0</v>
      </c>
      <c r="AH1926">
        <v>4.2699999999999996</v>
      </c>
      <c r="AI1926">
        <v>3.7853055000000002</v>
      </c>
      <c r="AJ1926">
        <v>122.3946945</v>
      </c>
      <c r="AK1926" t="s">
        <v>29</v>
      </c>
      <c r="AN1926" s="29">
        <v>0</v>
      </c>
      <c r="AO1926" s="30">
        <f t="shared" si="60"/>
        <v>0</v>
      </c>
      <c r="AP1926" s="30">
        <f t="shared" si="61"/>
        <v>0</v>
      </c>
      <c r="AQ1926" s="30"/>
    </row>
    <row r="1927" spans="1:43" x14ac:dyDescent="0.25">
      <c r="A1927" t="s">
        <v>219</v>
      </c>
      <c r="B1927">
        <v>1974734</v>
      </c>
      <c r="C1927" t="s">
        <v>6800</v>
      </c>
      <c r="D1927">
        <v>1779024</v>
      </c>
      <c r="E1927" t="s">
        <v>6801</v>
      </c>
      <c r="F1927" t="s">
        <v>89</v>
      </c>
      <c r="G1927" t="s">
        <v>90</v>
      </c>
      <c r="H1927" t="s">
        <v>10</v>
      </c>
      <c r="I1927" t="s">
        <v>6802</v>
      </c>
      <c r="J1927" t="s">
        <v>6803</v>
      </c>
      <c r="K1927" t="s">
        <v>231</v>
      </c>
      <c r="L1927" t="s">
        <v>91</v>
      </c>
      <c r="M1927">
        <v>2661</v>
      </c>
      <c r="N1927">
        <v>6</v>
      </c>
      <c r="O1927" s="17">
        <v>45520</v>
      </c>
      <c r="P1927" s="19" t="s">
        <v>109</v>
      </c>
      <c r="Q1927" t="s">
        <v>24</v>
      </c>
      <c r="R1927" s="17">
        <v>45519</v>
      </c>
      <c r="S1927" s="27"/>
      <c r="T1927">
        <v>66.073333333333338</v>
      </c>
      <c r="U1927">
        <v>3.9233333333333329</v>
      </c>
      <c r="V1927">
        <v>69.99666666666667</v>
      </c>
      <c r="W1927">
        <v>3</v>
      </c>
      <c r="X1927">
        <v>2.4500000000000002</v>
      </c>
      <c r="Y1927">
        <v>0</v>
      </c>
      <c r="Z1927">
        <v>0</v>
      </c>
      <c r="AA1927">
        <v>0</v>
      </c>
      <c r="AB1927">
        <v>2.1733965</v>
      </c>
      <c r="AC1927" s="29">
        <v>70.273270166666677</v>
      </c>
      <c r="AD1927">
        <v>0</v>
      </c>
      <c r="AF1927">
        <v>209.99</v>
      </c>
      <c r="AG1927">
        <v>0</v>
      </c>
      <c r="AH1927">
        <v>7.35</v>
      </c>
      <c r="AI1927">
        <v>6.5201894999999999</v>
      </c>
      <c r="AJ1927">
        <v>210.81981049999999</v>
      </c>
      <c r="AK1927" t="s">
        <v>26</v>
      </c>
      <c r="AN1927" s="29">
        <v>0</v>
      </c>
      <c r="AO1927" s="30">
        <f t="shared" si="60"/>
        <v>0</v>
      </c>
      <c r="AP1927" s="30">
        <f t="shared" si="61"/>
        <v>0</v>
      </c>
      <c r="AQ1927" s="30"/>
    </row>
    <row r="1928" spans="1:43" x14ac:dyDescent="0.25">
      <c r="A1928" t="s">
        <v>219</v>
      </c>
      <c r="B1928">
        <v>1974734</v>
      </c>
      <c r="C1928" t="s">
        <v>6804</v>
      </c>
      <c r="D1928">
        <v>1779023</v>
      </c>
      <c r="E1928" t="s">
        <v>6801</v>
      </c>
      <c r="F1928" t="s">
        <v>89</v>
      </c>
      <c r="G1928" t="s">
        <v>90</v>
      </c>
      <c r="H1928" t="s">
        <v>10</v>
      </c>
      <c r="I1928" t="s">
        <v>6805</v>
      </c>
      <c r="J1928" t="s">
        <v>6806</v>
      </c>
      <c r="K1928" t="s">
        <v>231</v>
      </c>
      <c r="L1928" t="s">
        <v>91</v>
      </c>
      <c r="M1928">
        <v>2661</v>
      </c>
      <c r="N1928">
        <v>8</v>
      </c>
      <c r="O1928" s="17">
        <v>45520</v>
      </c>
      <c r="P1928" s="19" t="s">
        <v>109</v>
      </c>
      <c r="Q1928" t="s">
        <v>24</v>
      </c>
      <c r="R1928" s="17">
        <v>45519</v>
      </c>
      <c r="S1928" s="27"/>
      <c r="T1928">
        <v>66.073333333333338</v>
      </c>
      <c r="U1928">
        <v>3.9233333333333329</v>
      </c>
      <c r="V1928">
        <v>69.99666666666667</v>
      </c>
      <c r="W1928">
        <v>3</v>
      </c>
      <c r="X1928">
        <v>2.4500000000000002</v>
      </c>
      <c r="Y1928">
        <v>0</v>
      </c>
      <c r="Z1928">
        <v>0</v>
      </c>
      <c r="AA1928">
        <v>0</v>
      </c>
      <c r="AB1928">
        <v>2.1733965</v>
      </c>
      <c r="AC1928" s="29">
        <v>70.273270166666677</v>
      </c>
      <c r="AD1928">
        <v>0</v>
      </c>
      <c r="AF1928">
        <v>209.99</v>
      </c>
      <c r="AG1928">
        <v>0</v>
      </c>
      <c r="AH1928">
        <v>7.35</v>
      </c>
      <c r="AI1928">
        <v>6.5201894999999999</v>
      </c>
      <c r="AJ1928">
        <v>210.81981049999999</v>
      </c>
      <c r="AK1928" t="s">
        <v>26</v>
      </c>
      <c r="AN1928" s="29">
        <v>0</v>
      </c>
      <c r="AO1928" s="30">
        <f t="shared" si="60"/>
        <v>0</v>
      </c>
      <c r="AP1928" s="30">
        <f t="shared" si="61"/>
        <v>0</v>
      </c>
      <c r="AQ1928" s="30"/>
    </row>
    <row r="1929" spans="1:43" x14ac:dyDescent="0.25">
      <c r="A1929" t="s">
        <v>219</v>
      </c>
      <c r="B1929">
        <v>1974728</v>
      </c>
      <c r="C1929" t="s">
        <v>6807</v>
      </c>
      <c r="D1929">
        <v>500439</v>
      </c>
      <c r="E1929" t="s">
        <v>6808</v>
      </c>
      <c r="F1929" t="s">
        <v>89</v>
      </c>
      <c r="G1929" t="s">
        <v>90</v>
      </c>
      <c r="H1929" t="s">
        <v>14</v>
      </c>
      <c r="I1929" t="s">
        <v>6809</v>
      </c>
      <c r="J1929" t="s">
        <v>6810</v>
      </c>
      <c r="K1929" t="s">
        <v>224</v>
      </c>
      <c r="L1929" t="s">
        <v>266</v>
      </c>
      <c r="M1929">
        <v>2400</v>
      </c>
      <c r="N1929">
        <v>4</v>
      </c>
      <c r="O1929" s="17">
        <v>45531</v>
      </c>
      <c r="P1929" s="19" t="s">
        <v>96</v>
      </c>
      <c r="Q1929" t="s">
        <v>24</v>
      </c>
      <c r="R1929" s="17">
        <v>45520</v>
      </c>
      <c r="S1929" s="27"/>
      <c r="T1929">
        <v>44.373333333333328</v>
      </c>
      <c r="U1929">
        <v>8.1333333333333329</v>
      </c>
      <c r="V1929">
        <v>52.506666666666668</v>
      </c>
      <c r="W1929">
        <v>3</v>
      </c>
      <c r="X1929">
        <v>1.8366666666666669</v>
      </c>
      <c r="Y1929">
        <v>0</v>
      </c>
      <c r="Z1929">
        <v>0</v>
      </c>
      <c r="AA1929">
        <v>0</v>
      </c>
      <c r="AB1929">
        <v>1.6303319999999999</v>
      </c>
      <c r="AC1929" s="29">
        <v>52.713001333333331</v>
      </c>
      <c r="AD1929">
        <v>0</v>
      </c>
      <c r="AF1929">
        <v>157.52000000000001</v>
      </c>
      <c r="AG1929">
        <v>0</v>
      </c>
      <c r="AH1929">
        <v>5.51</v>
      </c>
      <c r="AI1929">
        <v>4.8909960000000003</v>
      </c>
      <c r="AJ1929">
        <v>158.139004</v>
      </c>
      <c r="AK1929" t="s">
        <v>26</v>
      </c>
      <c r="AN1929" s="29">
        <v>0</v>
      </c>
      <c r="AO1929" s="30">
        <f t="shared" si="60"/>
        <v>0</v>
      </c>
      <c r="AP1929" s="30">
        <f t="shared" si="61"/>
        <v>0</v>
      </c>
      <c r="AQ1929" s="30"/>
    </row>
    <row r="1930" spans="1:43" x14ac:dyDescent="0.25">
      <c r="A1930" t="s">
        <v>219</v>
      </c>
      <c r="B1930">
        <v>1974728</v>
      </c>
      <c r="C1930" t="s">
        <v>6811</v>
      </c>
      <c r="D1930">
        <v>500440</v>
      </c>
      <c r="E1930" t="s">
        <v>6808</v>
      </c>
      <c r="F1930" t="s">
        <v>89</v>
      </c>
      <c r="G1930" t="s">
        <v>90</v>
      </c>
      <c r="H1930" t="s">
        <v>14</v>
      </c>
      <c r="I1930" t="s">
        <v>6812</v>
      </c>
      <c r="J1930" t="s">
        <v>6813</v>
      </c>
      <c r="K1930" t="s">
        <v>224</v>
      </c>
      <c r="L1930" t="s">
        <v>266</v>
      </c>
      <c r="M1930">
        <v>2400</v>
      </c>
      <c r="N1930">
        <v>3</v>
      </c>
      <c r="O1930" s="17">
        <v>45531</v>
      </c>
      <c r="P1930" s="19" t="s">
        <v>96</v>
      </c>
      <c r="Q1930" t="s">
        <v>24</v>
      </c>
      <c r="R1930" s="17">
        <v>45520</v>
      </c>
      <c r="S1930" s="27"/>
      <c r="T1930">
        <v>44.373333333333328</v>
      </c>
      <c r="U1930">
        <v>8.1333333333333329</v>
      </c>
      <c r="V1930">
        <v>52.506666666666668</v>
      </c>
      <c r="W1930">
        <v>3</v>
      </c>
      <c r="X1930">
        <v>1.8366666666666669</v>
      </c>
      <c r="Y1930">
        <v>0</v>
      </c>
      <c r="Z1930">
        <v>0</v>
      </c>
      <c r="AA1930">
        <v>0</v>
      </c>
      <c r="AB1930">
        <v>1.6303319999999999</v>
      </c>
      <c r="AC1930" s="29">
        <v>52.713001333333331</v>
      </c>
      <c r="AD1930">
        <v>0</v>
      </c>
      <c r="AF1930">
        <v>157.52000000000001</v>
      </c>
      <c r="AG1930">
        <v>0</v>
      </c>
      <c r="AH1930">
        <v>5.51</v>
      </c>
      <c r="AI1930">
        <v>4.8909960000000003</v>
      </c>
      <c r="AJ1930">
        <v>158.139004</v>
      </c>
      <c r="AK1930" t="s">
        <v>26</v>
      </c>
      <c r="AN1930" s="29">
        <v>0</v>
      </c>
      <c r="AO1930" s="30">
        <f t="shared" si="60"/>
        <v>0</v>
      </c>
      <c r="AP1930" s="30">
        <f t="shared" si="61"/>
        <v>0</v>
      </c>
      <c r="AQ1930" s="30"/>
    </row>
    <row r="1931" spans="1:43" x14ac:dyDescent="0.25">
      <c r="A1931" t="s">
        <v>219</v>
      </c>
      <c r="B1931">
        <v>1974683</v>
      </c>
      <c r="C1931" t="s">
        <v>6814</v>
      </c>
      <c r="D1931">
        <v>1779018</v>
      </c>
      <c r="E1931" t="s">
        <v>6815</v>
      </c>
      <c r="F1931" t="s">
        <v>89</v>
      </c>
      <c r="G1931" t="s">
        <v>90</v>
      </c>
      <c r="H1931" t="s">
        <v>10</v>
      </c>
      <c r="I1931" t="s">
        <v>6816</v>
      </c>
      <c r="J1931" t="s">
        <v>6817</v>
      </c>
      <c r="K1931" t="s">
        <v>271</v>
      </c>
      <c r="L1931" t="s">
        <v>2891</v>
      </c>
      <c r="M1931">
        <v>817</v>
      </c>
      <c r="N1931">
        <v>30</v>
      </c>
      <c r="O1931" s="17">
        <v>45544</v>
      </c>
      <c r="P1931" s="19" t="s">
        <v>152</v>
      </c>
      <c r="Q1931" t="s">
        <v>24</v>
      </c>
      <c r="R1931" s="17">
        <v>45519</v>
      </c>
      <c r="S1931" s="27"/>
      <c r="T1931">
        <v>38.067142857142862</v>
      </c>
      <c r="U1931">
        <v>2.484285714285714</v>
      </c>
      <c r="V1931">
        <v>40.551428571428573</v>
      </c>
      <c r="W1931">
        <v>7</v>
      </c>
      <c r="X1931">
        <v>1.42</v>
      </c>
      <c r="Y1931">
        <v>0</v>
      </c>
      <c r="Z1931">
        <v>0</v>
      </c>
      <c r="AA1931">
        <v>0</v>
      </c>
      <c r="AB1931">
        <v>1.2591218571428571</v>
      </c>
      <c r="AC1931" s="29">
        <v>40.712306714285717</v>
      </c>
      <c r="AD1931">
        <v>0</v>
      </c>
      <c r="AF1931">
        <v>283.86</v>
      </c>
      <c r="AG1931">
        <v>0</v>
      </c>
      <c r="AH1931">
        <v>9.94</v>
      </c>
      <c r="AI1931">
        <v>8.8138529999999999</v>
      </c>
      <c r="AJ1931">
        <v>284.98614700000002</v>
      </c>
      <c r="AK1931" t="s">
        <v>28</v>
      </c>
      <c r="AN1931" s="29">
        <v>0</v>
      </c>
      <c r="AO1931" s="30">
        <f t="shared" si="60"/>
        <v>0</v>
      </c>
      <c r="AP1931" s="30">
        <f t="shared" si="61"/>
        <v>0</v>
      </c>
      <c r="AQ1931" s="30"/>
    </row>
    <row r="1932" spans="1:43" x14ac:dyDescent="0.25">
      <c r="A1932" t="s">
        <v>219</v>
      </c>
      <c r="B1932">
        <v>1974683</v>
      </c>
      <c r="C1932" t="s">
        <v>6818</v>
      </c>
      <c r="D1932">
        <v>162528</v>
      </c>
      <c r="E1932" t="s">
        <v>6815</v>
      </c>
      <c r="F1932" t="s">
        <v>89</v>
      </c>
      <c r="G1932" t="s">
        <v>90</v>
      </c>
      <c r="H1932" t="s">
        <v>10</v>
      </c>
      <c r="I1932" t="s">
        <v>6816</v>
      </c>
      <c r="J1932" t="s">
        <v>6817</v>
      </c>
      <c r="K1932" t="s">
        <v>2891</v>
      </c>
      <c r="L1932" t="s">
        <v>271</v>
      </c>
      <c r="M1932">
        <v>828</v>
      </c>
      <c r="N1932">
        <v>30</v>
      </c>
      <c r="O1932" s="17">
        <v>45540</v>
      </c>
      <c r="P1932" s="19" t="s">
        <v>1989</v>
      </c>
      <c r="Q1932" t="s">
        <v>24</v>
      </c>
      <c r="R1932" s="17">
        <v>45519</v>
      </c>
      <c r="S1932" s="27"/>
      <c r="T1932">
        <v>38.427142857142861</v>
      </c>
      <c r="U1932">
        <v>2.16</v>
      </c>
      <c r="V1932">
        <v>40.587142857142858</v>
      </c>
      <c r="W1932">
        <v>7</v>
      </c>
      <c r="X1932">
        <v>1.42</v>
      </c>
      <c r="Y1932">
        <v>0</v>
      </c>
      <c r="Z1932">
        <v>0</v>
      </c>
      <c r="AA1932">
        <v>0</v>
      </c>
      <c r="AB1932">
        <v>1.260230785714286</v>
      </c>
      <c r="AC1932" s="29">
        <v>40.746912071428582</v>
      </c>
      <c r="AD1932">
        <v>0</v>
      </c>
      <c r="AF1932">
        <v>284.11</v>
      </c>
      <c r="AG1932">
        <v>0</v>
      </c>
      <c r="AH1932">
        <v>9.94</v>
      </c>
      <c r="AI1932">
        <v>8.8216155000000001</v>
      </c>
      <c r="AJ1932">
        <v>285.2283845</v>
      </c>
      <c r="AK1932" t="s">
        <v>28</v>
      </c>
      <c r="AN1932" s="29">
        <v>0</v>
      </c>
      <c r="AO1932" s="30">
        <f t="shared" si="60"/>
        <v>0</v>
      </c>
      <c r="AP1932" s="30">
        <f t="shared" si="61"/>
        <v>0</v>
      </c>
      <c r="AQ1932" s="30"/>
    </row>
    <row r="1933" spans="1:43" x14ac:dyDescent="0.25">
      <c r="A1933" t="s">
        <v>219</v>
      </c>
      <c r="B1933">
        <v>1974674</v>
      </c>
      <c r="C1933" t="s">
        <v>6819</v>
      </c>
      <c r="D1933">
        <v>1779017</v>
      </c>
      <c r="E1933" t="s">
        <v>6820</v>
      </c>
      <c r="F1933" t="s">
        <v>89</v>
      </c>
      <c r="G1933" t="s">
        <v>90</v>
      </c>
      <c r="H1933" t="s">
        <v>10</v>
      </c>
      <c r="I1933" t="s">
        <v>6821</v>
      </c>
      <c r="J1933" t="s">
        <v>6822</v>
      </c>
      <c r="K1933" t="s">
        <v>266</v>
      </c>
      <c r="L1933" t="s">
        <v>224</v>
      </c>
      <c r="M1933">
        <v>2362</v>
      </c>
      <c r="N1933">
        <v>22</v>
      </c>
      <c r="O1933" s="17">
        <v>45520</v>
      </c>
      <c r="P1933" s="19" t="s">
        <v>496</v>
      </c>
      <c r="Q1933" t="s">
        <v>24</v>
      </c>
      <c r="R1933" s="17">
        <v>45519</v>
      </c>
      <c r="S1933" s="17"/>
      <c r="T1933">
        <v>46.293333333333329</v>
      </c>
      <c r="U1933">
        <v>6.37</v>
      </c>
      <c r="V1933">
        <v>52.663333333333327</v>
      </c>
      <c r="W1933">
        <v>3</v>
      </c>
      <c r="X1933">
        <v>1.843333333333333</v>
      </c>
      <c r="Y1933">
        <v>0</v>
      </c>
      <c r="Z1933">
        <v>0</v>
      </c>
      <c r="AA1933">
        <v>0</v>
      </c>
      <c r="AB1933">
        <v>1.6351964999999999</v>
      </c>
      <c r="AC1933" s="29">
        <v>52.871470166666683</v>
      </c>
      <c r="AD1933">
        <v>0</v>
      </c>
      <c r="AF1933">
        <v>157.99</v>
      </c>
      <c r="AG1933">
        <v>0</v>
      </c>
      <c r="AH1933">
        <v>5.53</v>
      </c>
      <c r="AI1933">
        <v>4.9055894999999996</v>
      </c>
      <c r="AJ1933">
        <v>158.61441049999999</v>
      </c>
      <c r="AK1933" t="s">
        <v>26</v>
      </c>
      <c r="AN1933" s="29">
        <v>0</v>
      </c>
      <c r="AO1933" s="30">
        <f t="shared" si="60"/>
        <v>0</v>
      </c>
      <c r="AP1933" s="30">
        <f t="shared" si="61"/>
        <v>0</v>
      </c>
      <c r="AQ1933" s="30"/>
    </row>
    <row r="1934" spans="1:43" x14ac:dyDescent="0.25">
      <c r="A1934" t="s">
        <v>219</v>
      </c>
      <c r="B1934">
        <v>1974674</v>
      </c>
      <c r="C1934" t="s">
        <v>6823</v>
      </c>
      <c r="D1934">
        <v>1779016</v>
      </c>
      <c r="E1934" t="s">
        <v>6820</v>
      </c>
      <c r="F1934" t="s">
        <v>89</v>
      </c>
      <c r="G1934" t="s">
        <v>90</v>
      </c>
      <c r="H1934" t="s">
        <v>10</v>
      </c>
      <c r="I1934" t="s">
        <v>6824</v>
      </c>
      <c r="J1934" t="s">
        <v>6825</v>
      </c>
      <c r="K1934" t="s">
        <v>266</v>
      </c>
      <c r="L1934" t="s">
        <v>224</v>
      </c>
      <c r="M1934">
        <v>2362</v>
      </c>
      <c r="N1934">
        <v>21</v>
      </c>
      <c r="O1934" s="17">
        <v>45520</v>
      </c>
      <c r="P1934" s="19" t="s">
        <v>496</v>
      </c>
      <c r="Q1934" t="s">
        <v>24</v>
      </c>
      <c r="R1934" s="17">
        <v>45519</v>
      </c>
      <c r="S1934" s="17"/>
      <c r="T1934">
        <v>46.293333333333329</v>
      </c>
      <c r="U1934">
        <v>6.37</v>
      </c>
      <c r="V1934">
        <v>52.663333333333327</v>
      </c>
      <c r="W1934">
        <v>3</v>
      </c>
      <c r="X1934">
        <v>1.843333333333333</v>
      </c>
      <c r="Y1934">
        <v>0</v>
      </c>
      <c r="Z1934">
        <v>0</v>
      </c>
      <c r="AA1934">
        <v>0</v>
      </c>
      <c r="AB1934">
        <v>1.6351964999999999</v>
      </c>
      <c r="AC1934" s="29">
        <v>52.871470166666683</v>
      </c>
      <c r="AD1934">
        <v>0</v>
      </c>
      <c r="AF1934">
        <v>157.99</v>
      </c>
      <c r="AG1934">
        <v>0</v>
      </c>
      <c r="AH1934">
        <v>5.53</v>
      </c>
      <c r="AI1934">
        <v>4.9055894999999996</v>
      </c>
      <c r="AJ1934">
        <v>158.61441049999999</v>
      </c>
      <c r="AK1934" t="s">
        <v>26</v>
      </c>
      <c r="AN1934" s="29">
        <v>0</v>
      </c>
      <c r="AO1934" s="30">
        <f t="shared" si="60"/>
        <v>0</v>
      </c>
      <c r="AP1934" s="30">
        <f t="shared" si="61"/>
        <v>0</v>
      </c>
      <c r="AQ1934" s="30"/>
    </row>
    <row r="1935" spans="1:43" x14ac:dyDescent="0.25">
      <c r="A1935" t="s">
        <v>219</v>
      </c>
      <c r="B1935">
        <v>1974673</v>
      </c>
      <c r="C1935" t="s">
        <v>6826</v>
      </c>
      <c r="D1935">
        <v>162527</v>
      </c>
      <c r="E1935" t="s">
        <v>6827</v>
      </c>
      <c r="F1935" t="s">
        <v>89</v>
      </c>
      <c r="G1935" t="s">
        <v>90</v>
      </c>
      <c r="H1935" t="s">
        <v>10</v>
      </c>
      <c r="I1935" t="s">
        <v>6828</v>
      </c>
      <c r="J1935" t="s">
        <v>6829</v>
      </c>
      <c r="K1935" t="s">
        <v>230</v>
      </c>
      <c r="L1935" t="s">
        <v>271</v>
      </c>
      <c r="M1935">
        <v>2775</v>
      </c>
      <c r="N1935">
        <v>15</v>
      </c>
      <c r="O1935" s="17">
        <v>45523</v>
      </c>
      <c r="P1935" s="19" t="s">
        <v>326</v>
      </c>
      <c r="Q1935" t="s">
        <v>24</v>
      </c>
      <c r="R1935" s="17">
        <v>45519</v>
      </c>
      <c r="S1935" s="27"/>
      <c r="T1935">
        <v>165.47499999999999</v>
      </c>
      <c r="U1935">
        <v>4.46</v>
      </c>
      <c r="V1935">
        <v>169.935</v>
      </c>
      <c r="W1935">
        <v>2</v>
      </c>
      <c r="X1935">
        <v>5.95</v>
      </c>
      <c r="Y1935">
        <v>0</v>
      </c>
      <c r="Z1935">
        <v>0</v>
      </c>
      <c r="AA1935">
        <v>0</v>
      </c>
      <c r="AB1935">
        <v>5.2764817500000003</v>
      </c>
      <c r="AC1935" s="29">
        <v>170.60851825</v>
      </c>
      <c r="AD1935">
        <v>0</v>
      </c>
      <c r="AF1935">
        <v>339.87</v>
      </c>
      <c r="AG1935">
        <v>0</v>
      </c>
      <c r="AH1935">
        <v>11.9</v>
      </c>
      <c r="AI1935">
        <v>10.552963500000001</v>
      </c>
      <c r="AJ1935">
        <v>341.21703650000001</v>
      </c>
      <c r="AK1935" t="s">
        <v>27</v>
      </c>
      <c r="AN1935" s="29">
        <v>0</v>
      </c>
      <c r="AO1935" s="30">
        <f t="shared" si="60"/>
        <v>0</v>
      </c>
      <c r="AP1935" s="30">
        <f t="shared" si="61"/>
        <v>0</v>
      </c>
      <c r="AQ1935" s="30"/>
    </row>
    <row r="1936" spans="1:43" x14ac:dyDescent="0.25">
      <c r="A1936" t="s">
        <v>219</v>
      </c>
      <c r="B1936">
        <v>1974665</v>
      </c>
      <c r="C1936" t="s">
        <v>6830</v>
      </c>
      <c r="D1936">
        <v>162526</v>
      </c>
      <c r="E1936" t="s">
        <v>6831</v>
      </c>
      <c r="F1936" t="s">
        <v>89</v>
      </c>
      <c r="G1936" t="s">
        <v>90</v>
      </c>
      <c r="H1936" t="s">
        <v>10</v>
      </c>
      <c r="I1936" t="s">
        <v>6832</v>
      </c>
      <c r="J1936" t="s">
        <v>6833</v>
      </c>
      <c r="K1936" t="s">
        <v>230</v>
      </c>
      <c r="L1936" t="s">
        <v>231</v>
      </c>
      <c r="M1936">
        <v>888986</v>
      </c>
      <c r="N1936">
        <v>16</v>
      </c>
      <c r="O1936" s="17">
        <v>45520</v>
      </c>
      <c r="P1936" s="19" t="s">
        <v>128</v>
      </c>
      <c r="Q1936" t="s">
        <v>24</v>
      </c>
      <c r="R1936" s="17">
        <v>45519</v>
      </c>
      <c r="S1936" s="27"/>
      <c r="T1936">
        <v>56.806666666666658</v>
      </c>
      <c r="U1936">
        <v>2.936666666666667</v>
      </c>
      <c r="V1936">
        <v>59.743333333333332</v>
      </c>
      <c r="W1936">
        <v>3</v>
      </c>
      <c r="X1936">
        <v>2.09</v>
      </c>
      <c r="Y1936">
        <v>0</v>
      </c>
      <c r="Z1936">
        <v>0</v>
      </c>
      <c r="AA1936">
        <v>0</v>
      </c>
      <c r="AB1936">
        <v>1.8550305</v>
      </c>
      <c r="AC1936" s="29">
        <v>59.978302833333338</v>
      </c>
      <c r="AD1936">
        <v>0</v>
      </c>
      <c r="AF1936">
        <v>179.23</v>
      </c>
      <c r="AG1936">
        <v>0</v>
      </c>
      <c r="AH1936">
        <v>6.27</v>
      </c>
      <c r="AI1936">
        <v>5.5650915000000003</v>
      </c>
      <c r="AJ1936">
        <v>179.93490850000001</v>
      </c>
      <c r="AK1936" t="s">
        <v>26</v>
      </c>
      <c r="AN1936" s="29">
        <v>0</v>
      </c>
      <c r="AO1936" s="30">
        <f t="shared" si="60"/>
        <v>0</v>
      </c>
      <c r="AP1936" s="30">
        <f t="shared" si="61"/>
        <v>0</v>
      </c>
      <c r="AQ1936" s="30"/>
    </row>
    <row r="1937" spans="1:43" x14ac:dyDescent="0.25">
      <c r="A1937" t="s">
        <v>219</v>
      </c>
      <c r="B1937">
        <v>1974665</v>
      </c>
      <c r="C1937" t="s">
        <v>6834</v>
      </c>
      <c r="D1937">
        <v>1779015</v>
      </c>
      <c r="E1937" t="s">
        <v>6831</v>
      </c>
      <c r="F1937" t="s">
        <v>89</v>
      </c>
      <c r="G1937" t="s">
        <v>90</v>
      </c>
      <c r="H1937" t="s">
        <v>10</v>
      </c>
      <c r="I1937" t="s">
        <v>6832</v>
      </c>
      <c r="J1937" t="s">
        <v>6833</v>
      </c>
      <c r="K1937" t="s">
        <v>231</v>
      </c>
      <c r="L1937" t="s">
        <v>230</v>
      </c>
      <c r="M1937">
        <v>2610</v>
      </c>
      <c r="N1937">
        <v>16</v>
      </c>
      <c r="O1937" s="17">
        <v>45521</v>
      </c>
      <c r="P1937" s="19" t="s">
        <v>109</v>
      </c>
      <c r="Q1937" t="s">
        <v>24</v>
      </c>
      <c r="R1937" s="17">
        <v>45519</v>
      </c>
      <c r="S1937" s="27"/>
      <c r="T1937">
        <v>49.78</v>
      </c>
      <c r="U1937">
        <v>3.9233333333333329</v>
      </c>
      <c r="V1937">
        <v>53.70333333333334</v>
      </c>
      <c r="W1937">
        <v>3</v>
      </c>
      <c r="X1937">
        <v>1.88</v>
      </c>
      <c r="Y1937">
        <v>0</v>
      </c>
      <c r="Z1937">
        <v>0</v>
      </c>
      <c r="AA1937">
        <v>0</v>
      </c>
      <c r="AB1937">
        <v>1.6674884999999999</v>
      </c>
      <c r="AC1937" s="29">
        <v>53.915844833333331</v>
      </c>
      <c r="AD1937">
        <v>0</v>
      </c>
      <c r="AF1937">
        <v>161.11000000000001</v>
      </c>
      <c r="AG1937">
        <v>0</v>
      </c>
      <c r="AH1937">
        <v>5.64</v>
      </c>
      <c r="AI1937">
        <v>5.0024654999999996</v>
      </c>
      <c r="AJ1937">
        <v>161.7475345</v>
      </c>
      <c r="AK1937" t="s">
        <v>26</v>
      </c>
      <c r="AN1937" s="29">
        <v>0</v>
      </c>
      <c r="AO1937" s="30">
        <f t="shared" si="60"/>
        <v>0</v>
      </c>
      <c r="AP1937" s="30">
        <f t="shared" si="61"/>
        <v>0</v>
      </c>
      <c r="AQ1937" s="30"/>
    </row>
    <row r="1938" spans="1:43" x14ac:dyDescent="0.25">
      <c r="A1938" t="s">
        <v>219</v>
      </c>
      <c r="B1938">
        <v>1974641</v>
      </c>
      <c r="C1938" t="s">
        <v>6835</v>
      </c>
      <c r="D1938">
        <v>1078786</v>
      </c>
      <c r="E1938" t="s">
        <v>6836</v>
      </c>
      <c r="F1938" t="s">
        <v>89</v>
      </c>
      <c r="G1938" t="s">
        <v>90</v>
      </c>
      <c r="H1938" t="s">
        <v>10</v>
      </c>
      <c r="I1938" t="s">
        <v>6837</v>
      </c>
      <c r="J1938" t="s">
        <v>6838</v>
      </c>
      <c r="K1938" t="s">
        <v>726</v>
      </c>
      <c r="L1938" t="s">
        <v>271</v>
      </c>
      <c r="M1938">
        <v>8545</v>
      </c>
      <c r="N1938">
        <v>16</v>
      </c>
      <c r="O1938" s="17">
        <v>45541</v>
      </c>
      <c r="P1938" s="19" t="s">
        <v>1862</v>
      </c>
      <c r="Q1938" t="s">
        <v>24</v>
      </c>
      <c r="R1938" s="17">
        <v>45519</v>
      </c>
      <c r="S1938" s="27"/>
      <c r="T1938">
        <v>77.02</v>
      </c>
      <c r="U1938">
        <v>2.226666666666667</v>
      </c>
      <c r="V1938">
        <v>79.24666666666667</v>
      </c>
      <c r="W1938">
        <v>3</v>
      </c>
      <c r="X1938">
        <v>2.773333333333333</v>
      </c>
      <c r="Y1938">
        <v>0</v>
      </c>
      <c r="Z1938">
        <v>0</v>
      </c>
      <c r="AA1938">
        <v>0</v>
      </c>
      <c r="AB1938">
        <v>2.4606089999999998</v>
      </c>
      <c r="AC1938" s="29">
        <v>79.559391000000005</v>
      </c>
      <c r="AD1938">
        <v>0</v>
      </c>
      <c r="AF1938">
        <v>237.74</v>
      </c>
      <c r="AG1938">
        <v>0</v>
      </c>
      <c r="AH1938">
        <v>8.32</v>
      </c>
      <c r="AI1938">
        <v>7.3818270000000004</v>
      </c>
      <c r="AJ1938">
        <v>238.67817299999999</v>
      </c>
      <c r="AK1938" t="s">
        <v>26</v>
      </c>
      <c r="AN1938" s="29">
        <v>0</v>
      </c>
      <c r="AO1938" s="30">
        <f t="shared" si="60"/>
        <v>0</v>
      </c>
      <c r="AP1938" s="30">
        <f t="shared" si="61"/>
        <v>0</v>
      </c>
      <c r="AQ1938" s="30"/>
    </row>
    <row r="1939" spans="1:43" x14ac:dyDescent="0.25">
      <c r="A1939" t="s">
        <v>219</v>
      </c>
      <c r="B1939">
        <v>1974635</v>
      </c>
      <c r="C1939" t="s">
        <v>6839</v>
      </c>
      <c r="D1939">
        <v>1078782</v>
      </c>
      <c r="E1939" t="s">
        <v>6840</v>
      </c>
      <c r="F1939" t="s">
        <v>89</v>
      </c>
      <c r="G1939" t="s">
        <v>90</v>
      </c>
      <c r="H1939" t="s">
        <v>10</v>
      </c>
      <c r="I1939" t="s">
        <v>6841</v>
      </c>
      <c r="J1939" t="s">
        <v>6842</v>
      </c>
      <c r="K1939" t="s">
        <v>115</v>
      </c>
      <c r="L1939" t="s">
        <v>256</v>
      </c>
      <c r="M1939">
        <v>2065</v>
      </c>
      <c r="N1939">
        <v>17</v>
      </c>
      <c r="O1939" s="17">
        <v>45543</v>
      </c>
      <c r="P1939" s="19" t="s">
        <v>257</v>
      </c>
      <c r="Q1939" t="s">
        <v>24</v>
      </c>
      <c r="R1939" s="17">
        <v>45519</v>
      </c>
      <c r="S1939" s="17"/>
      <c r="T1939">
        <v>25.195</v>
      </c>
      <c r="U1939">
        <v>6.06</v>
      </c>
      <c r="V1939">
        <v>31.254999999999999</v>
      </c>
      <c r="W1939">
        <v>2</v>
      </c>
      <c r="X1939">
        <v>1.095</v>
      </c>
      <c r="Y1939">
        <v>0</v>
      </c>
      <c r="Z1939">
        <v>0</v>
      </c>
      <c r="AA1939">
        <v>0</v>
      </c>
      <c r="AB1939">
        <v>0.97046774999999996</v>
      </c>
      <c r="AC1939" s="29">
        <v>31.37953225</v>
      </c>
      <c r="AD1939">
        <v>0</v>
      </c>
      <c r="AF1939">
        <v>62.51</v>
      </c>
      <c r="AG1939">
        <v>0</v>
      </c>
      <c r="AH1939">
        <v>2.19</v>
      </c>
      <c r="AI1939">
        <v>1.9409354999999999</v>
      </c>
      <c r="AJ1939">
        <v>62.759064499999987</v>
      </c>
      <c r="AK1939" t="s">
        <v>27</v>
      </c>
      <c r="AN1939" s="29">
        <v>0</v>
      </c>
      <c r="AO1939" s="30">
        <f t="shared" si="60"/>
        <v>0</v>
      </c>
      <c r="AP1939" s="30">
        <f t="shared" si="61"/>
        <v>0</v>
      </c>
      <c r="AQ1939" s="30"/>
    </row>
    <row r="1940" spans="1:43" x14ac:dyDescent="0.25">
      <c r="A1940" t="s">
        <v>219</v>
      </c>
      <c r="B1940">
        <v>1974635</v>
      </c>
      <c r="C1940" t="s">
        <v>6843</v>
      </c>
      <c r="D1940">
        <v>1078783</v>
      </c>
      <c r="E1940" t="s">
        <v>6840</v>
      </c>
      <c r="F1940" t="s">
        <v>89</v>
      </c>
      <c r="G1940" t="s">
        <v>90</v>
      </c>
      <c r="H1940" t="s">
        <v>10</v>
      </c>
      <c r="I1940" t="s">
        <v>6844</v>
      </c>
      <c r="J1940" t="s">
        <v>6845</v>
      </c>
      <c r="K1940" t="s">
        <v>115</v>
      </c>
      <c r="L1940" t="s">
        <v>256</v>
      </c>
      <c r="M1940">
        <v>2065</v>
      </c>
      <c r="N1940">
        <v>18</v>
      </c>
      <c r="O1940" s="17">
        <v>45543</v>
      </c>
      <c r="P1940" s="19" t="s">
        <v>257</v>
      </c>
      <c r="Q1940" t="s">
        <v>24</v>
      </c>
      <c r="R1940" s="17">
        <v>45519</v>
      </c>
      <c r="S1940" s="27"/>
      <c r="T1940">
        <v>25.195</v>
      </c>
      <c r="U1940">
        <v>6.06</v>
      </c>
      <c r="V1940">
        <v>31.254999999999999</v>
      </c>
      <c r="W1940">
        <v>2</v>
      </c>
      <c r="X1940">
        <v>1.095</v>
      </c>
      <c r="Y1940">
        <v>0</v>
      </c>
      <c r="Z1940">
        <v>0</v>
      </c>
      <c r="AA1940">
        <v>0</v>
      </c>
      <c r="AB1940">
        <v>0.97046774999999996</v>
      </c>
      <c r="AC1940" s="29">
        <v>31.37953225</v>
      </c>
      <c r="AD1940">
        <v>0</v>
      </c>
      <c r="AF1940">
        <v>62.51</v>
      </c>
      <c r="AG1940">
        <v>0</v>
      </c>
      <c r="AH1940">
        <v>2.19</v>
      </c>
      <c r="AI1940">
        <v>1.9409354999999999</v>
      </c>
      <c r="AJ1940">
        <v>62.759064499999987</v>
      </c>
      <c r="AK1940" t="s">
        <v>27</v>
      </c>
      <c r="AN1940" s="29">
        <v>0</v>
      </c>
      <c r="AO1940" s="30">
        <f t="shared" si="60"/>
        <v>0</v>
      </c>
      <c r="AP1940" s="30">
        <f t="shared" si="61"/>
        <v>0</v>
      </c>
      <c r="AQ1940" s="30"/>
    </row>
    <row r="1941" spans="1:43" x14ac:dyDescent="0.25">
      <c r="A1941" t="s">
        <v>219</v>
      </c>
      <c r="B1941">
        <v>1974635</v>
      </c>
      <c r="C1941" t="s">
        <v>6846</v>
      </c>
      <c r="D1941">
        <v>1779013</v>
      </c>
      <c r="E1941" t="s">
        <v>6840</v>
      </c>
      <c r="F1941" t="s">
        <v>89</v>
      </c>
      <c r="G1941" t="s">
        <v>90</v>
      </c>
      <c r="H1941" t="s">
        <v>10</v>
      </c>
      <c r="I1941" t="s">
        <v>6844</v>
      </c>
      <c r="J1941" t="s">
        <v>6845</v>
      </c>
      <c r="K1941" t="s">
        <v>256</v>
      </c>
      <c r="L1941" t="s">
        <v>115</v>
      </c>
      <c r="M1941">
        <v>2060</v>
      </c>
      <c r="N1941">
        <v>10</v>
      </c>
      <c r="O1941" s="17">
        <v>45542</v>
      </c>
      <c r="P1941" s="19" t="s">
        <v>512</v>
      </c>
      <c r="Q1941" t="s">
        <v>24</v>
      </c>
      <c r="R1941" s="17">
        <v>45519</v>
      </c>
      <c r="S1941" s="27"/>
      <c r="T1941">
        <v>49.795000000000002</v>
      </c>
      <c r="U1941">
        <v>6.5549999999999997</v>
      </c>
      <c r="V1941">
        <v>56.35</v>
      </c>
      <c r="W1941">
        <v>2</v>
      </c>
      <c r="X1941">
        <v>1.97</v>
      </c>
      <c r="Y1941">
        <v>0</v>
      </c>
      <c r="Z1941">
        <v>0</v>
      </c>
      <c r="AA1941">
        <v>0</v>
      </c>
      <c r="AB1941">
        <v>1.7496674999999999</v>
      </c>
      <c r="AC1941" s="29">
        <v>56.570332499999999</v>
      </c>
      <c r="AD1941">
        <v>0</v>
      </c>
      <c r="AF1941">
        <v>112.7</v>
      </c>
      <c r="AG1941">
        <v>0</v>
      </c>
      <c r="AH1941">
        <v>3.94</v>
      </c>
      <c r="AI1941">
        <v>3.4993349999999999</v>
      </c>
      <c r="AJ1941">
        <v>113.140665</v>
      </c>
      <c r="AK1941" t="s">
        <v>27</v>
      </c>
      <c r="AN1941" s="29">
        <v>0</v>
      </c>
      <c r="AO1941" s="30">
        <f t="shared" si="60"/>
        <v>0</v>
      </c>
      <c r="AP1941" s="30">
        <f t="shared" si="61"/>
        <v>0</v>
      </c>
      <c r="AQ1941" s="30"/>
    </row>
    <row r="1942" spans="1:43" x14ac:dyDescent="0.25">
      <c r="A1942" t="s">
        <v>219</v>
      </c>
      <c r="B1942">
        <v>1974635</v>
      </c>
      <c r="C1942" t="s">
        <v>6847</v>
      </c>
      <c r="D1942">
        <v>1779012</v>
      </c>
      <c r="E1942" t="s">
        <v>6840</v>
      </c>
      <c r="F1942" t="s">
        <v>89</v>
      </c>
      <c r="G1942" t="s">
        <v>90</v>
      </c>
      <c r="H1942" t="s">
        <v>10</v>
      </c>
      <c r="I1942" t="s">
        <v>6841</v>
      </c>
      <c r="J1942" t="s">
        <v>6842</v>
      </c>
      <c r="K1942" t="s">
        <v>256</v>
      </c>
      <c r="L1942" t="s">
        <v>115</v>
      </c>
      <c r="M1942">
        <v>2060</v>
      </c>
      <c r="N1942">
        <v>9</v>
      </c>
      <c r="O1942" s="17">
        <v>45542</v>
      </c>
      <c r="P1942" s="19" t="s">
        <v>512</v>
      </c>
      <c r="Q1942" t="s">
        <v>24</v>
      </c>
      <c r="R1942" s="17">
        <v>45519</v>
      </c>
      <c r="S1942" s="27"/>
      <c r="T1942">
        <v>49.795000000000002</v>
      </c>
      <c r="U1942">
        <v>6.5549999999999997</v>
      </c>
      <c r="V1942">
        <v>56.35</v>
      </c>
      <c r="W1942">
        <v>2</v>
      </c>
      <c r="X1942">
        <v>1.97</v>
      </c>
      <c r="Y1942">
        <v>0</v>
      </c>
      <c r="Z1942">
        <v>0</v>
      </c>
      <c r="AA1942">
        <v>0</v>
      </c>
      <c r="AB1942">
        <v>1.7496674999999999</v>
      </c>
      <c r="AC1942" s="29">
        <v>56.570332499999999</v>
      </c>
      <c r="AD1942">
        <v>0</v>
      </c>
      <c r="AF1942">
        <v>112.7</v>
      </c>
      <c r="AG1942">
        <v>0</v>
      </c>
      <c r="AH1942">
        <v>3.94</v>
      </c>
      <c r="AI1942">
        <v>3.4993349999999999</v>
      </c>
      <c r="AJ1942">
        <v>113.140665</v>
      </c>
      <c r="AK1942" t="s">
        <v>27</v>
      </c>
      <c r="AN1942" s="29">
        <v>0</v>
      </c>
      <c r="AO1942" s="30">
        <f t="shared" si="60"/>
        <v>0</v>
      </c>
      <c r="AP1942" s="30">
        <f t="shared" si="61"/>
        <v>0</v>
      </c>
      <c r="AQ1942" s="30"/>
    </row>
    <row r="1943" spans="1:43" x14ac:dyDescent="0.25">
      <c r="A1943" t="s">
        <v>219</v>
      </c>
      <c r="B1943">
        <v>1974604</v>
      </c>
      <c r="C1943" t="s">
        <v>6848</v>
      </c>
      <c r="D1943">
        <v>500435</v>
      </c>
      <c r="E1943" t="s">
        <v>6849</v>
      </c>
      <c r="F1943" t="s">
        <v>89</v>
      </c>
      <c r="G1943" t="s">
        <v>90</v>
      </c>
      <c r="H1943" t="s">
        <v>10</v>
      </c>
      <c r="I1943" t="s">
        <v>6850</v>
      </c>
      <c r="J1943" t="s">
        <v>6851</v>
      </c>
      <c r="K1943" t="s">
        <v>224</v>
      </c>
      <c r="L1943" t="s">
        <v>314</v>
      </c>
      <c r="M1943">
        <v>5010</v>
      </c>
      <c r="N1943">
        <v>79</v>
      </c>
      <c r="O1943" s="17">
        <v>45521</v>
      </c>
      <c r="P1943" s="19" t="s">
        <v>122</v>
      </c>
      <c r="Q1943" t="s">
        <v>24</v>
      </c>
      <c r="R1943" s="17">
        <v>45519</v>
      </c>
      <c r="S1943" s="27"/>
      <c r="T1943">
        <v>95.676666666666662</v>
      </c>
      <c r="U1943">
        <v>7.6533333333333333</v>
      </c>
      <c r="V1943">
        <v>103.33</v>
      </c>
      <c r="W1943">
        <v>3</v>
      </c>
      <c r="X1943">
        <v>3.6166666666666671</v>
      </c>
      <c r="Y1943">
        <v>0</v>
      </c>
      <c r="Z1943">
        <v>0</v>
      </c>
      <c r="AA1943">
        <v>0</v>
      </c>
      <c r="AB1943">
        <v>3.2083965000000001</v>
      </c>
      <c r="AC1943" s="29">
        <v>103.73827016666669</v>
      </c>
      <c r="AD1943">
        <v>0</v>
      </c>
      <c r="AF1943">
        <v>309.99</v>
      </c>
      <c r="AG1943">
        <v>0</v>
      </c>
      <c r="AH1943">
        <v>10.85</v>
      </c>
      <c r="AI1943">
        <v>9.6251894999999994</v>
      </c>
      <c r="AJ1943">
        <v>311.21481050000011</v>
      </c>
      <c r="AK1943" t="s">
        <v>26</v>
      </c>
      <c r="AN1943" s="29">
        <v>0</v>
      </c>
      <c r="AO1943" s="30">
        <f t="shared" si="60"/>
        <v>0</v>
      </c>
      <c r="AP1943" s="30">
        <f t="shared" si="61"/>
        <v>0</v>
      </c>
      <c r="AQ1943" s="30"/>
    </row>
    <row r="1944" spans="1:43" x14ac:dyDescent="0.25">
      <c r="A1944" t="s">
        <v>219</v>
      </c>
      <c r="B1944">
        <v>1974604</v>
      </c>
      <c r="C1944" t="s">
        <v>6852</v>
      </c>
      <c r="D1944">
        <v>500434</v>
      </c>
      <c r="E1944" t="s">
        <v>6849</v>
      </c>
      <c r="F1944" t="s">
        <v>89</v>
      </c>
      <c r="G1944" t="s">
        <v>90</v>
      </c>
      <c r="H1944" t="s">
        <v>10</v>
      </c>
      <c r="I1944" t="s">
        <v>6853</v>
      </c>
      <c r="J1944" t="s">
        <v>6854</v>
      </c>
      <c r="K1944" t="s">
        <v>224</v>
      </c>
      <c r="L1944" t="s">
        <v>314</v>
      </c>
      <c r="M1944">
        <v>5010</v>
      </c>
      <c r="N1944">
        <v>80</v>
      </c>
      <c r="O1944" s="17">
        <v>45521</v>
      </c>
      <c r="P1944" s="19" t="s">
        <v>122</v>
      </c>
      <c r="Q1944" t="s">
        <v>24</v>
      </c>
      <c r="R1944" s="17">
        <v>45519</v>
      </c>
      <c r="S1944" s="27"/>
      <c r="T1944">
        <v>95.676666666666662</v>
      </c>
      <c r="U1944">
        <v>7.6533333333333333</v>
      </c>
      <c r="V1944">
        <v>103.33</v>
      </c>
      <c r="W1944">
        <v>3</v>
      </c>
      <c r="X1944">
        <v>3.6166666666666671</v>
      </c>
      <c r="Y1944">
        <v>0</v>
      </c>
      <c r="Z1944">
        <v>0</v>
      </c>
      <c r="AA1944">
        <v>0</v>
      </c>
      <c r="AB1944">
        <v>3.2083965000000001</v>
      </c>
      <c r="AC1944" s="29">
        <v>103.73827016666669</v>
      </c>
      <c r="AD1944">
        <v>0</v>
      </c>
      <c r="AF1944">
        <v>309.99</v>
      </c>
      <c r="AG1944">
        <v>0</v>
      </c>
      <c r="AH1944">
        <v>10.85</v>
      </c>
      <c r="AI1944">
        <v>9.6251894999999994</v>
      </c>
      <c r="AJ1944">
        <v>311.21481050000011</v>
      </c>
      <c r="AK1944" t="s">
        <v>26</v>
      </c>
      <c r="AN1944" s="29">
        <v>0</v>
      </c>
      <c r="AO1944" s="30">
        <f t="shared" si="60"/>
        <v>0</v>
      </c>
      <c r="AP1944" s="30">
        <f t="shared" si="61"/>
        <v>0</v>
      </c>
      <c r="AQ1944" s="30"/>
    </row>
    <row r="1945" spans="1:43" x14ac:dyDescent="0.25">
      <c r="A1945" t="s">
        <v>219</v>
      </c>
      <c r="B1945">
        <v>1974531</v>
      </c>
      <c r="C1945" t="s">
        <v>6855</v>
      </c>
      <c r="D1945">
        <v>1778989</v>
      </c>
      <c r="E1945" t="s">
        <v>6856</v>
      </c>
      <c r="F1945" t="s">
        <v>89</v>
      </c>
      <c r="G1945" t="s">
        <v>90</v>
      </c>
      <c r="H1945" t="s">
        <v>10</v>
      </c>
      <c r="I1945" t="s">
        <v>6857</v>
      </c>
      <c r="J1945" t="s">
        <v>6858</v>
      </c>
      <c r="K1945" t="s">
        <v>271</v>
      </c>
      <c r="L1945" t="s">
        <v>95</v>
      </c>
      <c r="M1945">
        <v>8735</v>
      </c>
      <c r="N1945">
        <v>43</v>
      </c>
      <c r="O1945" s="17">
        <v>45521</v>
      </c>
      <c r="P1945" s="19" t="s">
        <v>96</v>
      </c>
      <c r="Q1945" t="s">
        <v>24</v>
      </c>
      <c r="R1945" s="17">
        <v>45519</v>
      </c>
      <c r="S1945" s="27"/>
      <c r="T1945">
        <v>40.93</v>
      </c>
      <c r="U1945">
        <v>4.1366666666666667</v>
      </c>
      <c r="V1945">
        <v>45.066666666666663</v>
      </c>
      <c r="W1945">
        <v>3</v>
      </c>
      <c r="X1945">
        <v>1.5766666666666671</v>
      </c>
      <c r="Y1945">
        <v>0</v>
      </c>
      <c r="Z1945">
        <v>0</v>
      </c>
      <c r="AA1945">
        <v>0</v>
      </c>
      <c r="AB1945">
        <v>1.3993199999999999</v>
      </c>
      <c r="AC1945" s="29">
        <v>45.244013333333328</v>
      </c>
      <c r="AD1945">
        <v>0</v>
      </c>
      <c r="AF1945">
        <v>135.19999999999999</v>
      </c>
      <c r="AG1945">
        <v>0</v>
      </c>
      <c r="AH1945">
        <v>4.7300000000000004</v>
      </c>
      <c r="AI1945">
        <v>4.1979600000000001</v>
      </c>
      <c r="AJ1945">
        <v>135.73204000000001</v>
      </c>
      <c r="AK1945" t="s">
        <v>26</v>
      </c>
      <c r="AN1945" s="29">
        <v>0</v>
      </c>
      <c r="AO1945" s="30">
        <f t="shared" si="60"/>
        <v>0</v>
      </c>
      <c r="AP1945" s="30">
        <f t="shared" si="61"/>
        <v>0</v>
      </c>
      <c r="AQ1945" s="30"/>
    </row>
    <row r="1946" spans="1:43" x14ac:dyDescent="0.25">
      <c r="A1946" t="s">
        <v>219</v>
      </c>
      <c r="B1946">
        <v>1974530</v>
      </c>
      <c r="C1946" t="s">
        <v>6859</v>
      </c>
      <c r="D1946">
        <v>162522</v>
      </c>
      <c r="E1946" t="s">
        <v>6860</v>
      </c>
      <c r="F1946" t="s">
        <v>89</v>
      </c>
      <c r="G1946" t="s">
        <v>90</v>
      </c>
      <c r="H1946" t="s">
        <v>10</v>
      </c>
      <c r="I1946" t="s">
        <v>6861</v>
      </c>
      <c r="J1946" t="s">
        <v>6862</v>
      </c>
      <c r="K1946" t="s">
        <v>91</v>
      </c>
      <c r="L1946" t="s">
        <v>271</v>
      </c>
      <c r="M1946">
        <v>8555</v>
      </c>
      <c r="N1946">
        <v>25</v>
      </c>
      <c r="O1946" s="17">
        <v>45529</v>
      </c>
      <c r="P1946" s="19" t="s">
        <v>103</v>
      </c>
      <c r="Q1946" t="s">
        <v>24</v>
      </c>
      <c r="R1946" s="17">
        <v>45519</v>
      </c>
      <c r="S1946" s="27"/>
      <c r="T1946">
        <v>173.37</v>
      </c>
      <c r="U1946">
        <v>3.28</v>
      </c>
      <c r="V1946">
        <v>176.65</v>
      </c>
      <c r="W1946">
        <v>3</v>
      </c>
      <c r="X1946">
        <v>6.1833333333333336</v>
      </c>
      <c r="Y1946">
        <v>0</v>
      </c>
      <c r="Z1946">
        <v>0</v>
      </c>
      <c r="AA1946">
        <v>0</v>
      </c>
      <c r="AB1946">
        <v>5.4849825000000001</v>
      </c>
      <c r="AC1946" s="29">
        <v>177.34835083333331</v>
      </c>
      <c r="AD1946">
        <v>0</v>
      </c>
      <c r="AF1946">
        <v>529.95000000000005</v>
      </c>
      <c r="AG1946">
        <v>0</v>
      </c>
      <c r="AH1946">
        <v>18.55</v>
      </c>
      <c r="AI1946">
        <v>16.454947499999999</v>
      </c>
      <c r="AJ1946">
        <v>532.0450525</v>
      </c>
      <c r="AK1946" t="s">
        <v>26</v>
      </c>
      <c r="AN1946" s="29">
        <v>0</v>
      </c>
      <c r="AO1946" s="30">
        <f t="shared" si="60"/>
        <v>0</v>
      </c>
      <c r="AP1946" s="30">
        <f t="shared" si="61"/>
        <v>0</v>
      </c>
      <c r="AQ1946" s="30"/>
    </row>
    <row r="1947" spans="1:43" x14ac:dyDescent="0.25">
      <c r="A1947" t="s">
        <v>219</v>
      </c>
      <c r="B1947">
        <v>1974522</v>
      </c>
      <c r="C1947" t="s">
        <v>6863</v>
      </c>
      <c r="D1947">
        <v>500431</v>
      </c>
      <c r="E1947" t="s">
        <v>6864</v>
      </c>
      <c r="F1947" t="s">
        <v>89</v>
      </c>
      <c r="G1947" t="s">
        <v>90</v>
      </c>
      <c r="H1947" t="s">
        <v>10</v>
      </c>
      <c r="I1947" t="s">
        <v>6865</v>
      </c>
      <c r="J1947" t="s">
        <v>6866</v>
      </c>
      <c r="K1947" t="s">
        <v>224</v>
      </c>
      <c r="L1947" t="s">
        <v>339</v>
      </c>
      <c r="M1947">
        <v>2795</v>
      </c>
      <c r="N1947">
        <v>10</v>
      </c>
      <c r="O1947" s="17">
        <v>45527</v>
      </c>
      <c r="P1947" s="19" t="s">
        <v>109</v>
      </c>
      <c r="Q1947" t="s">
        <v>24</v>
      </c>
      <c r="R1947" s="17">
        <v>45519</v>
      </c>
      <c r="S1947" s="27"/>
      <c r="T1947">
        <v>84.786666666666676</v>
      </c>
      <c r="U1947">
        <v>9.81</v>
      </c>
      <c r="V1947">
        <v>94.596666666666678</v>
      </c>
      <c r="W1947">
        <v>3</v>
      </c>
      <c r="X1947">
        <v>3.31</v>
      </c>
      <c r="Y1947">
        <v>0</v>
      </c>
      <c r="Z1947">
        <v>0</v>
      </c>
      <c r="AA1947">
        <v>0</v>
      </c>
      <c r="AB1947">
        <v>2.9372265</v>
      </c>
      <c r="AC1947" s="29">
        <v>94.969440166666672</v>
      </c>
      <c r="AD1947">
        <v>0</v>
      </c>
      <c r="AF1947">
        <v>283.79000000000002</v>
      </c>
      <c r="AG1947">
        <v>0</v>
      </c>
      <c r="AH1947">
        <v>9.93</v>
      </c>
      <c r="AI1947">
        <v>8.8116795000000003</v>
      </c>
      <c r="AJ1947">
        <v>284.9083205</v>
      </c>
      <c r="AK1947" t="s">
        <v>26</v>
      </c>
      <c r="AN1947" s="29">
        <v>0</v>
      </c>
      <c r="AO1947" s="30">
        <f t="shared" si="60"/>
        <v>0</v>
      </c>
      <c r="AP1947" s="30">
        <f t="shared" si="61"/>
        <v>0</v>
      </c>
      <c r="AQ1947" s="30"/>
    </row>
    <row r="1948" spans="1:43" x14ac:dyDescent="0.25">
      <c r="A1948" t="s">
        <v>219</v>
      </c>
      <c r="B1948">
        <v>1974522</v>
      </c>
      <c r="C1948" t="s">
        <v>6867</v>
      </c>
      <c r="D1948">
        <v>500432</v>
      </c>
      <c r="E1948" t="s">
        <v>6864</v>
      </c>
      <c r="F1948" t="s">
        <v>89</v>
      </c>
      <c r="G1948" t="s">
        <v>90</v>
      </c>
      <c r="H1948" t="s">
        <v>10</v>
      </c>
      <c r="I1948" t="s">
        <v>6868</v>
      </c>
      <c r="J1948" t="s">
        <v>6869</v>
      </c>
      <c r="K1948" t="s">
        <v>224</v>
      </c>
      <c r="L1948" t="s">
        <v>339</v>
      </c>
      <c r="M1948">
        <v>2795</v>
      </c>
      <c r="N1948">
        <v>9</v>
      </c>
      <c r="O1948" s="17">
        <v>45527</v>
      </c>
      <c r="P1948" s="19" t="s">
        <v>109</v>
      </c>
      <c r="Q1948" t="s">
        <v>24</v>
      </c>
      <c r="R1948" s="17">
        <v>45519</v>
      </c>
      <c r="S1948" s="27"/>
      <c r="T1948">
        <v>84.786666666666676</v>
      </c>
      <c r="U1948">
        <v>9.81</v>
      </c>
      <c r="V1948">
        <v>94.596666666666678</v>
      </c>
      <c r="W1948">
        <v>3</v>
      </c>
      <c r="X1948">
        <v>3.31</v>
      </c>
      <c r="Y1948">
        <v>0</v>
      </c>
      <c r="Z1948">
        <v>0</v>
      </c>
      <c r="AA1948">
        <v>0</v>
      </c>
      <c r="AB1948">
        <v>2.9372265</v>
      </c>
      <c r="AC1948" s="29">
        <v>94.969440166666672</v>
      </c>
      <c r="AD1948">
        <v>0</v>
      </c>
      <c r="AF1948">
        <v>283.79000000000002</v>
      </c>
      <c r="AG1948">
        <v>0</v>
      </c>
      <c r="AH1948">
        <v>9.93</v>
      </c>
      <c r="AI1948">
        <v>8.8116795000000003</v>
      </c>
      <c r="AJ1948">
        <v>284.9083205</v>
      </c>
      <c r="AK1948" t="s">
        <v>26</v>
      </c>
      <c r="AN1948" s="29">
        <v>0</v>
      </c>
      <c r="AO1948" s="30">
        <f t="shared" si="60"/>
        <v>0</v>
      </c>
      <c r="AP1948" s="30">
        <f t="shared" si="61"/>
        <v>0</v>
      </c>
      <c r="AQ1948" s="30"/>
    </row>
    <row r="1949" spans="1:43" x14ac:dyDescent="0.25">
      <c r="A1949" t="s">
        <v>219</v>
      </c>
      <c r="B1949">
        <v>1974513</v>
      </c>
      <c r="C1949" t="s">
        <v>6870</v>
      </c>
      <c r="D1949">
        <v>500430</v>
      </c>
      <c r="E1949" t="s">
        <v>6871</v>
      </c>
      <c r="F1949" t="s">
        <v>89</v>
      </c>
      <c r="G1949" t="s">
        <v>90</v>
      </c>
      <c r="H1949" t="s">
        <v>10</v>
      </c>
      <c r="I1949" t="s">
        <v>6872</v>
      </c>
      <c r="J1949" t="s">
        <v>6873</v>
      </c>
      <c r="K1949" t="s">
        <v>224</v>
      </c>
      <c r="L1949" t="s">
        <v>271</v>
      </c>
      <c r="M1949">
        <v>8290</v>
      </c>
      <c r="N1949">
        <v>17</v>
      </c>
      <c r="O1949" s="17">
        <v>45522</v>
      </c>
      <c r="P1949" s="19" t="s">
        <v>140</v>
      </c>
      <c r="Q1949" t="s">
        <v>24</v>
      </c>
      <c r="R1949" s="17">
        <v>45519</v>
      </c>
      <c r="S1949" s="27"/>
      <c r="T1949">
        <v>60.69</v>
      </c>
      <c r="U1949">
        <v>10.8</v>
      </c>
      <c r="V1949">
        <v>71.489999999999995</v>
      </c>
      <c r="W1949">
        <v>2</v>
      </c>
      <c r="X1949">
        <v>2.5</v>
      </c>
      <c r="Y1949">
        <v>0</v>
      </c>
      <c r="Z1949">
        <v>0</v>
      </c>
      <c r="AA1949">
        <v>0</v>
      </c>
      <c r="AB1949">
        <v>2.2197645000000001</v>
      </c>
      <c r="AC1949" s="29">
        <v>71.770235499999998</v>
      </c>
      <c r="AD1949">
        <v>0</v>
      </c>
      <c r="AF1949">
        <v>142.97999999999999</v>
      </c>
      <c r="AG1949">
        <v>0</v>
      </c>
      <c r="AH1949">
        <v>5</v>
      </c>
      <c r="AI1949">
        <v>4.4395290000000003</v>
      </c>
      <c r="AJ1949">
        <v>143.540471</v>
      </c>
      <c r="AK1949" t="s">
        <v>27</v>
      </c>
      <c r="AN1949" s="29">
        <v>0</v>
      </c>
      <c r="AO1949" s="30">
        <f t="shared" si="60"/>
        <v>0</v>
      </c>
      <c r="AP1949" s="30">
        <f t="shared" si="61"/>
        <v>0</v>
      </c>
      <c r="AQ1949" s="30"/>
    </row>
    <row r="1950" spans="1:43" x14ac:dyDescent="0.25">
      <c r="A1950" t="s">
        <v>219</v>
      </c>
      <c r="B1950">
        <v>1974487</v>
      </c>
      <c r="C1950" t="s">
        <v>6874</v>
      </c>
      <c r="D1950">
        <v>1778981</v>
      </c>
      <c r="E1950" t="s">
        <v>6875</v>
      </c>
      <c r="F1950" t="s">
        <v>89</v>
      </c>
      <c r="G1950" t="s">
        <v>90</v>
      </c>
      <c r="H1950" t="s">
        <v>10</v>
      </c>
      <c r="I1950" t="s">
        <v>6876</v>
      </c>
      <c r="J1950" t="s">
        <v>6877</v>
      </c>
      <c r="K1950" t="s">
        <v>231</v>
      </c>
      <c r="L1950" t="s">
        <v>91</v>
      </c>
      <c r="M1950">
        <v>816</v>
      </c>
      <c r="N1950">
        <v>26</v>
      </c>
      <c r="O1950" s="17">
        <v>45536</v>
      </c>
      <c r="P1950" s="19" t="s">
        <v>109</v>
      </c>
      <c r="Q1950" t="s">
        <v>24</v>
      </c>
      <c r="R1950" s="17">
        <v>45519</v>
      </c>
      <c r="S1950" s="27"/>
      <c r="T1950">
        <v>78.296666666666667</v>
      </c>
      <c r="U1950">
        <v>3.9233333333333329</v>
      </c>
      <c r="V1950">
        <v>82.22</v>
      </c>
      <c r="W1950">
        <v>3</v>
      </c>
      <c r="X1950">
        <v>2.8766666666666669</v>
      </c>
      <c r="Y1950">
        <v>0</v>
      </c>
      <c r="Z1950">
        <v>0</v>
      </c>
      <c r="AA1950">
        <v>0</v>
      </c>
      <c r="AB1950">
        <v>2.5529310000000001</v>
      </c>
      <c r="AC1950" s="29">
        <v>82.543735666666663</v>
      </c>
      <c r="AD1950">
        <v>0</v>
      </c>
      <c r="AF1950">
        <v>246.66</v>
      </c>
      <c r="AG1950">
        <v>0</v>
      </c>
      <c r="AH1950">
        <v>8.6300000000000008</v>
      </c>
      <c r="AI1950">
        <v>7.6587930000000002</v>
      </c>
      <c r="AJ1950">
        <v>247.63120699999999</v>
      </c>
      <c r="AK1950" t="s">
        <v>26</v>
      </c>
      <c r="AN1950" s="29">
        <v>0</v>
      </c>
      <c r="AO1950" s="30">
        <f t="shared" si="60"/>
        <v>0</v>
      </c>
      <c r="AP1950" s="30">
        <f t="shared" si="61"/>
        <v>0</v>
      </c>
      <c r="AQ1950" s="30"/>
    </row>
    <row r="1951" spans="1:43" x14ac:dyDescent="0.25">
      <c r="A1951" t="s">
        <v>219</v>
      </c>
      <c r="B1951">
        <v>1974446</v>
      </c>
      <c r="C1951" t="s">
        <v>6878</v>
      </c>
      <c r="D1951">
        <v>1078764</v>
      </c>
      <c r="E1951" t="s">
        <v>6879</v>
      </c>
      <c r="F1951" t="s">
        <v>89</v>
      </c>
      <c r="G1951" t="s">
        <v>90</v>
      </c>
      <c r="H1951" t="s">
        <v>10</v>
      </c>
      <c r="I1951" t="s">
        <v>6880</v>
      </c>
      <c r="J1951" t="s">
        <v>6881</v>
      </c>
      <c r="K1951" t="s">
        <v>92</v>
      </c>
      <c r="L1951" t="s">
        <v>266</v>
      </c>
      <c r="M1951">
        <v>2385</v>
      </c>
      <c r="N1951">
        <v>33</v>
      </c>
      <c r="O1951" s="17">
        <v>45537</v>
      </c>
      <c r="P1951" s="19" t="s">
        <v>97</v>
      </c>
      <c r="Q1951" t="s">
        <v>24</v>
      </c>
      <c r="R1951" s="17">
        <v>45519</v>
      </c>
      <c r="S1951" s="27"/>
      <c r="T1951">
        <v>60.706666666666671</v>
      </c>
      <c r="U1951">
        <v>5.956666666666667</v>
      </c>
      <c r="V1951">
        <v>66.663333333333341</v>
      </c>
      <c r="W1951">
        <v>3</v>
      </c>
      <c r="X1951">
        <v>2.333333333333333</v>
      </c>
      <c r="Y1951">
        <v>0</v>
      </c>
      <c r="Z1951">
        <v>0</v>
      </c>
      <c r="AA1951">
        <v>0</v>
      </c>
      <c r="AB1951">
        <v>2.0698965</v>
      </c>
      <c r="AC1951" s="29">
        <v>66.926770166666671</v>
      </c>
      <c r="AD1951">
        <v>0</v>
      </c>
      <c r="AF1951">
        <v>199.99</v>
      </c>
      <c r="AG1951">
        <v>0</v>
      </c>
      <c r="AH1951">
        <v>7</v>
      </c>
      <c r="AI1951">
        <v>6.2096894999999996</v>
      </c>
      <c r="AJ1951">
        <v>200.78031050000001</v>
      </c>
      <c r="AK1951" t="s">
        <v>26</v>
      </c>
      <c r="AN1951" s="29">
        <v>5.9</v>
      </c>
      <c r="AO1951" s="30">
        <f t="shared" si="60"/>
        <v>1.69625</v>
      </c>
      <c r="AP1951" s="30">
        <f t="shared" si="61"/>
        <v>0.56541666666666668</v>
      </c>
      <c r="AQ1951" s="30"/>
    </row>
    <row r="1952" spans="1:43" x14ac:dyDescent="0.25">
      <c r="A1952" t="s">
        <v>219</v>
      </c>
      <c r="B1952">
        <v>1974445</v>
      </c>
      <c r="C1952" t="s">
        <v>6882</v>
      </c>
      <c r="D1952">
        <v>1078763</v>
      </c>
      <c r="E1952" t="s">
        <v>6883</v>
      </c>
      <c r="F1952" t="s">
        <v>89</v>
      </c>
      <c r="G1952" t="s">
        <v>90</v>
      </c>
      <c r="H1952" t="s">
        <v>10</v>
      </c>
      <c r="I1952" t="s">
        <v>3063</v>
      </c>
      <c r="J1952" t="s">
        <v>3064</v>
      </c>
      <c r="K1952" t="s">
        <v>95</v>
      </c>
      <c r="L1952" t="s">
        <v>734</v>
      </c>
      <c r="M1952">
        <v>832</v>
      </c>
      <c r="N1952">
        <v>28</v>
      </c>
      <c r="O1952" s="17">
        <v>45520</v>
      </c>
      <c r="P1952" s="19" t="s">
        <v>113</v>
      </c>
      <c r="Q1952" t="s">
        <v>24</v>
      </c>
      <c r="R1952" s="17">
        <v>45519</v>
      </c>
      <c r="S1952" s="27"/>
      <c r="T1952">
        <v>45.426666666666669</v>
      </c>
      <c r="U1952">
        <v>4.1066666666666656</v>
      </c>
      <c r="V1952">
        <v>49.533333333333331</v>
      </c>
      <c r="W1952">
        <v>3</v>
      </c>
      <c r="X1952">
        <v>1.7333333333333329</v>
      </c>
      <c r="Y1952">
        <v>0</v>
      </c>
      <c r="Z1952">
        <v>0</v>
      </c>
      <c r="AA1952">
        <v>0</v>
      </c>
      <c r="AB1952">
        <v>1.5380100000000001</v>
      </c>
      <c r="AC1952" s="29">
        <v>49.728656666666673</v>
      </c>
      <c r="AD1952">
        <v>0</v>
      </c>
      <c r="AF1952">
        <v>148.6</v>
      </c>
      <c r="AG1952">
        <v>0</v>
      </c>
      <c r="AH1952">
        <v>5.2</v>
      </c>
      <c r="AI1952">
        <v>4.6140299999999996</v>
      </c>
      <c r="AJ1952">
        <v>149.18597</v>
      </c>
      <c r="AK1952" t="s">
        <v>26</v>
      </c>
      <c r="AN1952" s="29">
        <v>0</v>
      </c>
      <c r="AO1952" s="30">
        <f t="shared" si="60"/>
        <v>0</v>
      </c>
      <c r="AP1952" s="30">
        <f t="shared" si="61"/>
        <v>0</v>
      </c>
      <c r="AQ1952" s="30"/>
    </row>
    <row r="1953" spans="1:43" x14ac:dyDescent="0.25">
      <c r="A1953" t="s">
        <v>219</v>
      </c>
      <c r="B1953">
        <v>1974440</v>
      </c>
      <c r="C1953" t="s">
        <v>6884</v>
      </c>
      <c r="D1953">
        <v>1778972</v>
      </c>
      <c r="E1953" t="s">
        <v>6885</v>
      </c>
      <c r="F1953" t="s">
        <v>89</v>
      </c>
      <c r="G1953" t="s">
        <v>90</v>
      </c>
      <c r="H1953" t="s">
        <v>10</v>
      </c>
      <c r="I1953" t="s">
        <v>6886</v>
      </c>
      <c r="J1953" t="s">
        <v>6887</v>
      </c>
      <c r="K1953" t="s">
        <v>231</v>
      </c>
      <c r="L1953" t="s">
        <v>91</v>
      </c>
      <c r="M1953">
        <v>816</v>
      </c>
      <c r="N1953">
        <v>28</v>
      </c>
      <c r="O1953" s="17">
        <v>45536</v>
      </c>
      <c r="P1953" s="19" t="s">
        <v>109</v>
      </c>
      <c r="Q1953" t="s">
        <v>24</v>
      </c>
      <c r="R1953" s="17">
        <v>45519</v>
      </c>
      <c r="S1953" s="27"/>
      <c r="T1953">
        <v>78.296666666666667</v>
      </c>
      <c r="U1953">
        <v>3.9233333333333329</v>
      </c>
      <c r="V1953">
        <v>82.22</v>
      </c>
      <c r="W1953">
        <v>3</v>
      </c>
      <c r="X1953">
        <v>2.8766666666666669</v>
      </c>
      <c r="Y1953">
        <v>0</v>
      </c>
      <c r="Z1953">
        <v>0</v>
      </c>
      <c r="AA1953">
        <v>0</v>
      </c>
      <c r="AB1953">
        <v>2.5529310000000001</v>
      </c>
      <c r="AC1953" s="29">
        <v>82.543735666666663</v>
      </c>
      <c r="AD1953">
        <v>0</v>
      </c>
      <c r="AF1953">
        <v>246.66</v>
      </c>
      <c r="AG1953">
        <v>0</v>
      </c>
      <c r="AH1953">
        <v>8.6300000000000008</v>
      </c>
      <c r="AI1953">
        <v>7.6587930000000002</v>
      </c>
      <c r="AJ1953">
        <v>247.63120699999999</v>
      </c>
      <c r="AK1953" t="s">
        <v>26</v>
      </c>
      <c r="AN1953" s="29">
        <v>0</v>
      </c>
      <c r="AO1953" s="30">
        <f t="shared" si="60"/>
        <v>0</v>
      </c>
      <c r="AP1953" s="30">
        <f t="shared" si="61"/>
        <v>0</v>
      </c>
      <c r="AQ1953" s="30"/>
    </row>
    <row r="1954" spans="1:43" x14ac:dyDescent="0.25">
      <c r="A1954" t="s">
        <v>219</v>
      </c>
      <c r="B1954">
        <v>1974425</v>
      </c>
      <c r="C1954" t="s">
        <v>6888</v>
      </c>
      <c r="D1954">
        <v>1078761</v>
      </c>
      <c r="E1954" t="s">
        <v>6889</v>
      </c>
      <c r="F1954" t="s">
        <v>89</v>
      </c>
      <c r="G1954" t="s">
        <v>90</v>
      </c>
      <c r="H1954" t="s">
        <v>14</v>
      </c>
      <c r="I1954" t="s">
        <v>6890</v>
      </c>
      <c r="J1954" t="s">
        <v>6891</v>
      </c>
      <c r="K1954" t="s">
        <v>92</v>
      </c>
      <c r="L1954" t="s">
        <v>271</v>
      </c>
      <c r="M1954">
        <v>2055</v>
      </c>
      <c r="N1954">
        <v>25</v>
      </c>
      <c r="O1954" s="17">
        <v>45522</v>
      </c>
      <c r="P1954" s="19" t="s">
        <v>154</v>
      </c>
      <c r="Q1954" t="s">
        <v>24</v>
      </c>
      <c r="R1954" s="17">
        <v>45519</v>
      </c>
      <c r="S1954" s="27"/>
      <c r="T1954">
        <v>122.1866666666667</v>
      </c>
      <c r="U1954">
        <v>5.2066666666666661</v>
      </c>
      <c r="V1954">
        <v>127.3933333333333</v>
      </c>
      <c r="W1954">
        <v>3</v>
      </c>
      <c r="X1954">
        <v>4.46</v>
      </c>
      <c r="Y1954">
        <v>0</v>
      </c>
      <c r="Z1954">
        <v>0</v>
      </c>
      <c r="AA1954">
        <v>0</v>
      </c>
      <c r="AB1954">
        <v>3.9555630000000002</v>
      </c>
      <c r="AC1954" s="29">
        <v>127.8977703333333</v>
      </c>
      <c r="AD1954">
        <v>0</v>
      </c>
      <c r="AF1954">
        <v>382.18</v>
      </c>
      <c r="AG1954">
        <v>0</v>
      </c>
      <c r="AH1954">
        <v>13.38</v>
      </c>
      <c r="AI1954">
        <v>11.866688999999999</v>
      </c>
      <c r="AJ1954">
        <v>383.69331099999999</v>
      </c>
      <c r="AK1954" t="s">
        <v>26</v>
      </c>
      <c r="AN1954" s="29">
        <v>0</v>
      </c>
      <c r="AO1954" s="30">
        <f t="shared" si="60"/>
        <v>0</v>
      </c>
      <c r="AP1954" s="30">
        <f t="shared" si="61"/>
        <v>0</v>
      </c>
      <c r="AQ1954" s="30"/>
    </row>
    <row r="1955" spans="1:43" x14ac:dyDescent="0.25">
      <c r="A1955" t="s">
        <v>219</v>
      </c>
      <c r="B1955">
        <v>1974382</v>
      </c>
      <c r="C1955" t="s">
        <v>6892</v>
      </c>
      <c r="D1955">
        <v>500429</v>
      </c>
      <c r="E1955" t="s">
        <v>6893</v>
      </c>
      <c r="F1955" t="s">
        <v>89</v>
      </c>
      <c r="G1955" t="s">
        <v>90</v>
      </c>
      <c r="H1955" t="s">
        <v>10</v>
      </c>
      <c r="I1955" t="s">
        <v>6894</v>
      </c>
      <c r="J1955" t="s">
        <v>6895</v>
      </c>
      <c r="K1955" t="s">
        <v>224</v>
      </c>
      <c r="L1955" t="s">
        <v>266</v>
      </c>
      <c r="M1955">
        <v>8331</v>
      </c>
      <c r="N1955">
        <v>12</v>
      </c>
      <c r="O1955" s="17">
        <v>45520</v>
      </c>
      <c r="P1955" s="19" t="s">
        <v>577</v>
      </c>
      <c r="Q1955" t="s">
        <v>24</v>
      </c>
      <c r="R1955" s="17">
        <v>45519</v>
      </c>
      <c r="S1955" s="27"/>
      <c r="T1955">
        <v>49.036666666666669</v>
      </c>
      <c r="U1955">
        <v>8.1333333333333329</v>
      </c>
      <c r="V1955">
        <v>57.169999999999987</v>
      </c>
      <c r="W1955">
        <v>3</v>
      </c>
      <c r="X1955">
        <v>2</v>
      </c>
      <c r="Y1955">
        <v>0</v>
      </c>
      <c r="Z1955">
        <v>0</v>
      </c>
      <c r="AA1955">
        <v>0</v>
      </c>
      <c r="AB1955">
        <v>1.7751285000000001</v>
      </c>
      <c r="AC1955" s="29">
        <v>57.394871499999986</v>
      </c>
      <c r="AD1955">
        <v>0</v>
      </c>
      <c r="AF1955">
        <v>171.51</v>
      </c>
      <c r="AG1955">
        <v>0</v>
      </c>
      <c r="AH1955">
        <v>6</v>
      </c>
      <c r="AI1955">
        <v>5.3253855000000003</v>
      </c>
      <c r="AJ1955">
        <v>172.18461450000001</v>
      </c>
      <c r="AK1955" t="s">
        <v>26</v>
      </c>
      <c r="AN1955" s="29">
        <v>0</v>
      </c>
      <c r="AO1955" s="30">
        <f t="shared" si="60"/>
        <v>0</v>
      </c>
      <c r="AP1955" s="30">
        <f t="shared" si="61"/>
        <v>0</v>
      </c>
      <c r="AQ1955" s="30"/>
    </row>
    <row r="1956" spans="1:43" x14ac:dyDescent="0.25">
      <c r="A1956" t="s">
        <v>219</v>
      </c>
      <c r="B1956">
        <v>1974375</v>
      </c>
      <c r="C1956" t="s">
        <v>6896</v>
      </c>
      <c r="D1956">
        <v>500428</v>
      </c>
      <c r="E1956" t="s">
        <v>6897</v>
      </c>
      <c r="F1956" t="s">
        <v>89</v>
      </c>
      <c r="G1956" t="s">
        <v>90</v>
      </c>
      <c r="H1956" t="s">
        <v>10</v>
      </c>
      <c r="I1956" t="s">
        <v>6898</v>
      </c>
      <c r="J1956" t="s">
        <v>6899</v>
      </c>
      <c r="K1956" t="s">
        <v>224</v>
      </c>
      <c r="L1956" t="s">
        <v>248</v>
      </c>
      <c r="M1956">
        <v>8305</v>
      </c>
      <c r="N1956">
        <v>73</v>
      </c>
      <c r="O1956" s="17">
        <v>45520</v>
      </c>
      <c r="P1956" s="19" t="s">
        <v>140</v>
      </c>
      <c r="Q1956" t="s">
        <v>24</v>
      </c>
      <c r="R1956" s="17">
        <v>45519</v>
      </c>
      <c r="S1956" s="27"/>
      <c r="T1956">
        <v>112.3366666666667</v>
      </c>
      <c r="U1956">
        <v>7.6533333333333333</v>
      </c>
      <c r="V1956">
        <v>119.99</v>
      </c>
      <c r="W1956">
        <v>3</v>
      </c>
      <c r="X1956">
        <v>4.2</v>
      </c>
      <c r="Y1956">
        <v>0</v>
      </c>
      <c r="Z1956">
        <v>0</v>
      </c>
      <c r="AA1956">
        <v>0</v>
      </c>
      <c r="AB1956">
        <v>3.7256895000000001</v>
      </c>
      <c r="AC1956" s="29">
        <v>120.4643105</v>
      </c>
      <c r="AD1956">
        <v>0</v>
      </c>
      <c r="AF1956">
        <v>359.97</v>
      </c>
      <c r="AG1956">
        <v>0</v>
      </c>
      <c r="AH1956">
        <v>12.6</v>
      </c>
      <c r="AI1956">
        <v>11.177068500000001</v>
      </c>
      <c r="AJ1956">
        <v>361.39293149999997</v>
      </c>
      <c r="AK1956" t="s">
        <v>26</v>
      </c>
      <c r="AN1956" s="29">
        <v>5.9</v>
      </c>
      <c r="AO1956" s="30">
        <f t="shared" si="60"/>
        <v>1.69625</v>
      </c>
      <c r="AP1956" s="30">
        <f t="shared" si="61"/>
        <v>0.56541666666666668</v>
      </c>
      <c r="AQ1956" s="30"/>
    </row>
    <row r="1957" spans="1:43" x14ac:dyDescent="0.25">
      <c r="A1957" t="s">
        <v>219</v>
      </c>
      <c r="B1957">
        <v>1974350</v>
      </c>
      <c r="C1957" t="s">
        <v>6900</v>
      </c>
      <c r="D1957">
        <v>1078744</v>
      </c>
      <c r="E1957" t="s">
        <v>6901</v>
      </c>
      <c r="F1957" t="s">
        <v>89</v>
      </c>
      <c r="G1957" t="s">
        <v>90</v>
      </c>
      <c r="H1957" t="s">
        <v>10</v>
      </c>
      <c r="I1957" t="s">
        <v>6902</v>
      </c>
      <c r="J1957" t="s">
        <v>6903</v>
      </c>
      <c r="K1957" t="s">
        <v>95</v>
      </c>
      <c r="L1957" t="s">
        <v>91</v>
      </c>
      <c r="M1957">
        <v>8375</v>
      </c>
      <c r="N1957">
        <v>6</v>
      </c>
      <c r="O1957" s="17">
        <v>45520</v>
      </c>
      <c r="P1957" s="19" t="s">
        <v>956</v>
      </c>
      <c r="Q1957" t="s">
        <v>24</v>
      </c>
      <c r="R1957" s="17">
        <v>45519</v>
      </c>
      <c r="S1957" s="27"/>
      <c r="T1957">
        <v>24.428333333333331</v>
      </c>
      <c r="U1957">
        <v>1.398333333333333</v>
      </c>
      <c r="V1957">
        <v>25.826666666666672</v>
      </c>
      <c r="W1957">
        <v>6</v>
      </c>
      <c r="X1957">
        <v>0.90333333333333332</v>
      </c>
      <c r="Y1957">
        <v>0</v>
      </c>
      <c r="Z1957">
        <v>0</v>
      </c>
      <c r="AA1957">
        <v>0</v>
      </c>
      <c r="AB1957">
        <v>0.80191800000000002</v>
      </c>
      <c r="AC1957" s="29">
        <v>25.928082</v>
      </c>
      <c r="AD1957">
        <v>0</v>
      </c>
      <c r="AF1957">
        <v>154.96</v>
      </c>
      <c r="AG1957">
        <v>0</v>
      </c>
      <c r="AH1957">
        <v>5.42</v>
      </c>
      <c r="AI1957">
        <v>4.8115079999999999</v>
      </c>
      <c r="AJ1957">
        <v>155.56849199999999</v>
      </c>
      <c r="AK1957" t="s">
        <v>30</v>
      </c>
      <c r="AN1957" s="29">
        <v>0</v>
      </c>
      <c r="AO1957" s="30">
        <f t="shared" si="60"/>
        <v>0</v>
      </c>
      <c r="AP1957" s="30">
        <f t="shared" si="61"/>
        <v>0</v>
      </c>
      <c r="AQ1957" s="30"/>
    </row>
    <row r="1958" spans="1:43" x14ac:dyDescent="0.25">
      <c r="A1958" t="s">
        <v>219</v>
      </c>
      <c r="B1958">
        <v>1974350</v>
      </c>
      <c r="C1958" t="s">
        <v>6904</v>
      </c>
      <c r="D1958">
        <v>1078745</v>
      </c>
      <c r="E1958" t="s">
        <v>6901</v>
      </c>
      <c r="F1958" t="s">
        <v>89</v>
      </c>
      <c r="G1958" t="s">
        <v>90</v>
      </c>
      <c r="H1958" t="s">
        <v>10</v>
      </c>
      <c r="I1958" t="s">
        <v>6905</v>
      </c>
      <c r="J1958" t="s">
        <v>6906</v>
      </c>
      <c r="K1958" t="s">
        <v>95</v>
      </c>
      <c r="L1958" t="s">
        <v>91</v>
      </c>
      <c r="M1958">
        <v>8375</v>
      </c>
      <c r="N1958">
        <v>5</v>
      </c>
      <c r="O1958" s="17">
        <v>45520</v>
      </c>
      <c r="P1958" s="19" t="s">
        <v>956</v>
      </c>
      <c r="Q1958" t="s">
        <v>24</v>
      </c>
      <c r="R1958" s="17">
        <v>45519</v>
      </c>
      <c r="S1958" s="27"/>
      <c r="T1958">
        <v>24.428333333333331</v>
      </c>
      <c r="U1958">
        <v>1.398333333333333</v>
      </c>
      <c r="V1958">
        <v>25.826666666666672</v>
      </c>
      <c r="W1958">
        <v>6</v>
      </c>
      <c r="X1958">
        <v>0.90333333333333332</v>
      </c>
      <c r="Y1958">
        <v>0</v>
      </c>
      <c r="Z1958">
        <v>0</v>
      </c>
      <c r="AA1958">
        <v>0</v>
      </c>
      <c r="AB1958">
        <v>0.80191800000000002</v>
      </c>
      <c r="AC1958" s="29">
        <v>25.928082</v>
      </c>
      <c r="AD1958">
        <v>0</v>
      </c>
      <c r="AF1958">
        <v>154.96</v>
      </c>
      <c r="AG1958">
        <v>0</v>
      </c>
      <c r="AH1958">
        <v>5.42</v>
      </c>
      <c r="AI1958">
        <v>4.8115079999999999</v>
      </c>
      <c r="AJ1958">
        <v>155.56849199999999</v>
      </c>
      <c r="AK1958" t="s">
        <v>30</v>
      </c>
      <c r="AN1958" s="29">
        <v>0</v>
      </c>
      <c r="AO1958" s="30">
        <f t="shared" si="60"/>
        <v>0</v>
      </c>
      <c r="AP1958" s="30">
        <f t="shared" si="61"/>
        <v>0</v>
      </c>
      <c r="AQ1958" s="30"/>
    </row>
    <row r="1959" spans="1:43" x14ac:dyDescent="0.25">
      <c r="A1959" t="s">
        <v>219</v>
      </c>
      <c r="B1959">
        <v>1974340</v>
      </c>
      <c r="C1959" t="s">
        <v>6907</v>
      </c>
      <c r="D1959">
        <v>1078741</v>
      </c>
      <c r="E1959" t="s">
        <v>6908</v>
      </c>
      <c r="F1959" t="s">
        <v>89</v>
      </c>
      <c r="G1959" t="s">
        <v>90</v>
      </c>
      <c r="H1959" t="s">
        <v>10</v>
      </c>
      <c r="I1959" t="s">
        <v>6909</v>
      </c>
      <c r="J1959" t="s">
        <v>6910</v>
      </c>
      <c r="K1959" t="s">
        <v>1105</v>
      </c>
      <c r="L1959" t="s">
        <v>572</v>
      </c>
      <c r="M1959">
        <v>2965</v>
      </c>
      <c r="N1959">
        <v>36</v>
      </c>
      <c r="O1959" s="17">
        <v>45521</v>
      </c>
      <c r="P1959" s="19" t="s">
        <v>1107</v>
      </c>
      <c r="Q1959" t="s">
        <v>24</v>
      </c>
      <c r="R1959" s="17">
        <v>45519</v>
      </c>
      <c r="S1959" s="27"/>
      <c r="T1959">
        <v>58.48</v>
      </c>
      <c r="U1959">
        <v>4.3999999999999986</v>
      </c>
      <c r="V1959">
        <v>62.88</v>
      </c>
      <c r="W1959">
        <v>3</v>
      </c>
      <c r="X1959">
        <v>2.2000000000000002</v>
      </c>
      <c r="Y1959">
        <v>0</v>
      </c>
      <c r="Z1959">
        <v>0</v>
      </c>
      <c r="AA1959">
        <v>0</v>
      </c>
      <c r="AB1959">
        <v>1.9524239999999999</v>
      </c>
      <c r="AC1959" s="29">
        <v>63.127575999999998</v>
      </c>
      <c r="AD1959">
        <v>0</v>
      </c>
      <c r="AF1959">
        <v>188.64</v>
      </c>
      <c r="AG1959">
        <v>0</v>
      </c>
      <c r="AH1959">
        <v>6.6</v>
      </c>
      <c r="AI1959">
        <v>5.857272</v>
      </c>
      <c r="AJ1959">
        <v>189.38272799999999</v>
      </c>
      <c r="AK1959" t="s">
        <v>26</v>
      </c>
      <c r="AN1959" s="29">
        <v>0</v>
      </c>
      <c r="AO1959" s="30">
        <f t="shared" si="60"/>
        <v>0</v>
      </c>
      <c r="AP1959" s="30">
        <f t="shared" si="61"/>
        <v>0</v>
      </c>
      <c r="AQ1959" s="30"/>
    </row>
    <row r="1960" spans="1:43" x14ac:dyDescent="0.25">
      <c r="A1960" t="s">
        <v>219</v>
      </c>
      <c r="B1960">
        <v>1974340</v>
      </c>
      <c r="C1960" t="s">
        <v>6911</v>
      </c>
      <c r="D1960">
        <v>1078742</v>
      </c>
      <c r="E1960" t="s">
        <v>6908</v>
      </c>
      <c r="F1960" t="s">
        <v>89</v>
      </c>
      <c r="G1960" t="s">
        <v>90</v>
      </c>
      <c r="H1960" t="s">
        <v>10</v>
      </c>
      <c r="I1960" t="s">
        <v>6912</v>
      </c>
      <c r="J1960" t="s">
        <v>6913</v>
      </c>
      <c r="K1960" t="s">
        <v>1105</v>
      </c>
      <c r="L1960" t="s">
        <v>572</v>
      </c>
      <c r="M1960">
        <v>2965</v>
      </c>
      <c r="N1960">
        <v>35</v>
      </c>
      <c r="O1960" s="17">
        <v>45521</v>
      </c>
      <c r="P1960" s="19" t="s">
        <v>1107</v>
      </c>
      <c r="Q1960" t="s">
        <v>24</v>
      </c>
      <c r="R1960" s="17">
        <v>45519</v>
      </c>
      <c r="S1960" s="27"/>
      <c r="T1960">
        <v>58.48</v>
      </c>
      <c r="U1960">
        <v>4.3999999999999986</v>
      </c>
      <c r="V1960">
        <v>62.88</v>
      </c>
      <c r="W1960">
        <v>3</v>
      </c>
      <c r="X1960">
        <v>2.2000000000000002</v>
      </c>
      <c r="Y1960">
        <v>0</v>
      </c>
      <c r="Z1960">
        <v>0</v>
      </c>
      <c r="AA1960">
        <v>0</v>
      </c>
      <c r="AB1960">
        <v>1.9524239999999999</v>
      </c>
      <c r="AC1960" s="29">
        <v>63.127575999999998</v>
      </c>
      <c r="AD1960">
        <v>0</v>
      </c>
      <c r="AF1960">
        <v>188.64</v>
      </c>
      <c r="AG1960">
        <v>0</v>
      </c>
      <c r="AH1960">
        <v>6.6</v>
      </c>
      <c r="AI1960">
        <v>5.857272</v>
      </c>
      <c r="AJ1960">
        <v>189.38272799999999</v>
      </c>
      <c r="AK1960" t="s">
        <v>26</v>
      </c>
      <c r="AN1960" s="29">
        <v>0</v>
      </c>
      <c r="AO1960" s="30">
        <f t="shared" si="60"/>
        <v>0</v>
      </c>
      <c r="AP1960" s="30">
        <f t="shared" si="61"/>
        <v>0</v>
      </c>
      <c r="AQ1960" s="30"/>
    </row>
    <row r="1961" spans="1:43" x14ac:dyDescent="0.25">
      <c r="A1961" t="s">
        <v>219</v>
      </c>
      <c r="B1961">
        <v>1974340</v>
      </c>
      <c r="C1961" t="s">
        <v>6914</v>
      </c>
      <c r="D1961">
        <v>1778956</v>
      </c>
      <c r="E1961" t="s">
        <v>6908</v>
      </c>
      <c r="F1961" t="s">
        <v>89</v>
      </c>
      <c r="G1961" t="s">
        <v>90</v>
      </c>
      <c r="H1961" t="s">
        <v>10</v>
      </c>
      <c r="I1961" t="s">
        <v>6912</v>
      </c>
      <c r="J1961" t="s">
        <v>6913</v>
      </c>
      <c r="K1961" t="s">
        <v>572</v>
      </c>
      <c r="L1961" t="s">
        <v>1105</v>
      </c>
      <c r="M1961">
        <v>2970</v>
      </c>
      <c r="N1961">
        <v>7</v>
      </c>
      <c r="O1961" s="17">
        <v>45531</v>
      </c>
      <c r="P1961" s="19" t="s">
        <v>1626</v>
      </c>
      <c r="Q1961" t="s">
        <v>24</v>
      </c>
      <c r="R1961" s="17">
        <v>45519</v>
      </c>
      <c r="S1961" s="27"/>
      <c r="T1961">
        <v>63.583333333333343</v>
      </c>
      <c r="U1961">
        <v>2.273333333333333</v>
      </c>
      <c r="V1961">
        <v>65.856666666666669</v>
      </c>
      <c r="W1961">
        <v>3</v>
      </c>
      <c r="X1961">
        <v>2.3033333333333328</v>
      </c>
      <c r="Y1961">
        <v>0</v>
      </c>
      <c r="Z1961">
        <v>0</v>
      </c>
      <c r="AA1961">
        <v>0</v>
      </c>
      <c r="AB1961">
        <v>2.0448495000000002</v>
      </c>
      <c r="AC1961" s="29">
        <v>66.115150499999999</v>
      </c>
      <c r="AD1961">
        <v>0</v>
      </c>
      <c r="AF1961">
        <v>197.57</v>
      </c>
      <c r="AG1961">
        <v>0</v>
      </c>
      <c r="AH1961">
        <v>6.91</v>
      </c>
      <c r="AI1961">
        <v>6.1345485000000002</v>
      </c>
      <c r="AJ1961">
        <v>198.3454515</v>
      </c>
      <c r="AK1961" t="s">
        <v>26</v>
      </c>
      <c r="AN1961" s="29">
        <v>0</v>
      </c>
      <c r="AO1961" s="30">
        <f t="shared" si="60"/>
        <v>0</v>
      </c>
      <c r="AP1961" s="30">
        <f t="shared" si="61"/>
        <v>0</v>
      </c>
      <c r="AQ1961" s="30"/>
    </row>
    <row r="1962" spans="1:43" x14ac:dyDescent="0.25">
      <c r="A1962" t="s">
        <v>219</v>
      </c>
      <c r="B1962">
        <v>1974340</v>
      </c>
      <c r="C1962" t="s">
        <v>6915</v>
      </c>
      <c r="D1962">
        <v>1778957</v>
      </c>
      <c r="E1962" t="s">
        <v>6908</v>
      </c>
      <c r="F1962" t="s">
        <v>89</v>
      </c>
      <c r="G1962" t="s">
        <v>90</v>
      </c>
      <c r="H1962" t="s">
        <v>10</v>
      </c>
      <c r="I1962" t="s">
        <v>6909</v>
      </c>
      <c r="J1962" t="s">
        <v>6910</v>
      </c>
      <c r="K1962" t="s">
        <v>572</v>
      </c>
      <c r="L1962" t="s">
        <v>1105</v>
      </c>
      <c r="M1962">
        <v>2970</v>
      </c>
      <c r="N1962">
        <v>8</v>
      </c>
      <c r="O1962" s="17">
        <v>45531</v>
      </c>
      <c r="P1962" s="19" t="s">
        <v>1626</v>
      </c>
      <c r="Q1962" t="s">
        <v>24</v>
      </c>
      <c r="R1962" s="17">
        <v>45519</v>
      </c>
      <c r="S1962" s="27"/>
      <c r="T1962">
        <v>63.583333333333343</v>
      </c>
      <c r="U1962">
        <v>2.273333333333333</v>
      </c>
      <c r="V1962">
        <v>65.856666666666669</v>
      </c>
      <c r="W1962">
        <v>3</v>
      </c>
      <c r="X1962">
        <v>2.3033333333333328</v>
      </c>
      <c r="Y1962">
        <v>0</v>
      </c>
      <c r="Z1962">
        <v>0</v>
      </c>
      <c r="AA1962">
        <v>0</v>
      </c>
      <c r="AB1962">
        <v>2.0448495000000002</v>
      </c>
      <c r="AC1962" s="29">
        <v>66.115150499999999</v>
      </c>
      <c r="AD1962">
        <v>0</v>
      </c>
      <c r="AF1962">
        <v>197.57</v>
      </c>
      <c r="AG1962">
        <v>0</v>
      </c>
      <c r="AH1962">
        <v>6.91</v>
      </c>
      <c r="AI1962">
        <v>6.1345485000000002</v>
      </c>
      <c r="AJ1962">
        <v>198.3454515</v>
      </c>
      <c r="AK1962" t="s">
        <v>26</v>
      </c>
      <c r="AN1962" s="29">
        <v>0</v>
      </c>
      <c r="AO1962" s="30">
        <f t="shared" si="60"/>
        <v>0</v>
      </c>
      <c r="AP1962" s="30">
        <f t="shared" si="61"/>
        <v>0</v>
      </c>
      <c r="AQ1962" s="30"/>
    </row>
    <row r="1963" spans="1:43" x14ac:dyDescent="0.25">
      <c r="A1963" t="s">
        <v>219</v>
      </c>
      <c r="B1963">
        <v>1974283</v>
      </c>
      <c r="C1963" t="s">
        <v>6916</v>
      </c>
      <c r="D1963">
        <v>1778940</v>
      </c>
      <c r="E1963" t="s">
        <v>6917</v>
      </c>
      <c r="F1963" t="s">
        <v>89</v>
      </c>
      <c r="G1963" t="s">
        <v>90</v>
      </c>
      <c r="H1963" t="s">
        <v>10</v>
      </c>
      <c r="I1963" t="s">
        <v>6918</v>
      </c>
      <c r="J1963" t="s">
        <v>6919</v>
      </c>
      <c r="K1963" t="s">
        <v>225</v>
      </c>
      <c r="L1963" t="s">
        <v>224</v>
      </c>
      <c r="M1963">
        <v>8800</v>
      </c>
      <c r="N1963">
        <v>30</v>
      </c>
      <c r="O1963" s="17">
        <v>45520</v>
      </c>
      <c r="P1963" s="19" t="s">
        <v>107</v>
      </c>
      <c r="Q1963" t="s">
        <v>24</v>
      </c>
      <c r="R1963" s="17">
        <v>45519</v>
      </c>
      <c r="S1963" s="17"/>
      <c r="T1963">
        <v>73.78</v>
      </c>
      <c r="U1963">
        <v>6.34</v>
      </c>
      <c r="V1963">
        <v>80.12</v>
      </c>
      <c r="W1963">
        <v>3</v>
      </c>
      <c r="X1963">
        <v>2.8033333333333328</v>
      </c>
      <c r="Y1963">
        <v>0</v>
      </c>
      <c r="Z1963">
        <v>0</v>
      </c>
      <c r="AA1963">
        <v>0</v>
      </c>
      <c r="AB1963">
        <v>2.4877259999999999</v>
      </c>
      <c r="AC1963" s="29">
        <v>80.435607333333337</v>
      </c>
      <c r="AD1963">
        <v>0</v>
      </c>
      <c r="AF1963">
        <v>240.36</v>
      </c>
      <c r="AG1963">
        <v>0</v>
      </c>
      <c r="AH1963">
        <v>8.41</v>
      </c>
      <c r="AI1963">
        <v>7.4631780000000001</v>
      </c>
      <c r="AJ1963">
        <v>241.30682200000001</v>
      </c>
      <c r="AK1963" t="s">
        <v>26</v>
      </c>
      <c r="AN1963" s="29">
        <v>3.5</v>
      </c>
      <c r="AO1963" s="30">
        <f t="shared" si="60"/>
        <v>1.0062499999999999</v>
      </c>
      <c r="AP1963" s="30">
        <f t="shared" si="61"/>
        <v>0.33541666666666664</v>
      </c>
      <c r="AQ1963" s="30"/>
    </row>
    <row r="1964" spans="1:43" x14ac:dyDescent="0.25">
      <c r="A1964" t="s">
        <v>219</v>
      </c>
      <c r="B1964">
        <v>1974271</v>
      </c>
      <c r="C1964" t="s">
        <v>6920</v>
      </c>
      <c r="D1964">
        <v>162516</v>
      </c>
      <c r="E1964" t="s">
        <v>6921</v>
      </c>
      <c r="F1964" t="s">
        <v>89</v>
      </c>
      <c r="G1964" t="s">
        <v>90</v>
      </c>
      <c r="H1964" t="s">
        <v>10</v>
      </c>
      <c r="I1964" t="s">
        <v>6922</v>
      </c>
      <c r="J1964" t="s">
        <v>6923</v>
      </c>
      <c r="K1964" t="s">
        <v>230</v>
      </c>
      <c r="L1964" t="s">
        <v>231</v>
      </c>
      <c r="M1964">
        <v>2780</v>
      </c>
      <c r="N1964">
        <v>27</v>
      </c>
      <c r="O1964" s="17">
        <v>45521</v>
      </c>
      <c r="P1964" s="19" t="s">
        <v>104</v>
      </c>
      <c r="Q1964" t="s">
        <v>24</v>
      </c>
      <c r="R1964" s="17">
        <v>45519</v>
      </c>
      <c r="S1964" s="17"/>
      <c r="T1964">
        <v>76.056666666666658</v>
      </c>
      <c r="U1964">
        <v>2.936666666666667</v>
      </c>
      <c r="V1964">
        <v>78.993333333333325</v>
      </c>
      <c r="W1964">
        <v>3</v>
      </c>
      <c r="X1964">
        <v>2.7633333333333332</v>
      </c>
      <c r="Y1964">
        <v>0</v>
      </c>
      <c r="Z1964">
        <v>0</v>
      </c>
      <c r="AA1964">
        <v>0</v>
      </c>
      <c r="AB1964">
        <v>2.4527429999999999</v>
      </c>
      <c r="AC1964" s="29">
        <v>79.303923666666662</v>
      </c>
      <c r="AD1964">
        <v>0</v>
      </c>
      <c r="AF1964">
        <v>236.98</v>
      </c>
      <c r="AG1964">
        <v>0</v>
      </c>
      <c r="AH1964">
        <v>8.2899999999999991</v>
      </c>
      <c r="AI1964">
        <v>7.3582289999999997</v>
      </c>
      <c r="AJ1964">
        <v>237.91177099999999</v>
      </c>
      <c r="AK1964" t="s">
        <v>26</v>
      </c>
      <c r="AN1964" s="29">
        <v>0</v>
      </c>
      <c r="AO1964" s="30">
        <f t="shared" si="60"/>
        <v>0</v>
      </c>
      <c r="AP1964" s="30">
        <f t="shared" si="61"/>
        <v>0</v>
      </c>
      <c r="AQ1964" s="30"/>
    </row>
    <row r="1965" spans="1:43" x14ac:dyDescent="0.25">
      <c r="A1965" t="s">
        <v>219</v>
      </c>
      <c r="B1965">
        <v>1974263</v>
      </c>
      <c r="C1965" t="s">
        <v>6924</v>
      </c>
      <c r="D1965">
        <v>500410</v>
      </c>
      <c r="E1965" t="s">
        <v>6925</v>
      </c>
      <c r="F1965" t="s">
        <v>89</v>
      </c>
      <c r="G1965" t="s">
        <v>90</v>
      </c>
      <c r="H1965" t="s">
        <v>10</v>
      </c>
      <c r="I1965" t="s">
        <v>6926</v>
      </c>
      <c r="J1965" t="s">
        <v>6927</v>
      </c>
      <c r="K1965" t="s">
        <v>224</v>
      </c>
      <c r="L1965" t="s">
        <v>266</v>
      </c>
      <c r="M1965">
        <v>2535</v>
      </c>
      <c r="N1965">
        <v>77</v>
      </c>
      <c r="O1965" s="17">
        <v>45528</v>
      </c>
      <c r="P1965" s="19" t="s">
        <v>96</v>
      </c>
      <c r="Q1965" t="s">
        <v>24</v>
      </c>
      <c r="R1965" s="17">
        <v>45519</v>
      </c>
      <c r="S1965" s="27"/>
      <c r="T1965">
        <v>75.89</v>
      </c>
      <c r="U1965">
        <v>9.2866666666666671</v>
      </c>
      <c r="V1965">
        <v>85.176666666666662</v>
      </c>
      <c r="W1965">
        <v>3</v>
      </c>
      <c r="X1965">
        <v>2.98</v>
      </c>
      <c r="Y1965">
        <v>0</v>
      </c>
      <c r="Z1965">
        <v>0</v>
      </c>
      <c r="AA1965">
        <v>0</v>
      </c>
      <c r="AB1965">
        <v>2.6447354999999999</v>
      </c>
      <c r="AC1965" s="29">
        <v>85.51193116666667</v>
      </c>
      <c r="AD1965">
        <v>0</v>
      </c>
      <c r="AF1965">
        <v>255.53</v>
      </c>
      <c r="AG1965">
        <v>0</v>
      </c>
      <c r="AH1965">
        <v>8.94</v>
      </c>
      <c r="AI1965">
        <v>7.9342065000000002</v>
      </c>
      <c r="AJ1965">
        <v>256.53579350000001</v>
      </c>
      <c r="AK1965" t="s">
        <v>26</v>
      </c>
      <c r="AN1965" s="29">
        <v>0</v>
      </c>
      <c r="AO1965" s="30">
        <f t="shared" si="60"/>
        <v>0</v>
      </c>
      <c r="AP1965" s="30">
        <f t="shared" si="61"/>
        <v>0</v>
      </c>
      <c r="AQ1965" s="30"/>
    </row>
    <row r="1966" spans="1:43" x14ac:dyDescent="0.25">
      <c r="A1966" t="s">
        <v>219</v>
      </c>
      <c r="B1966">
        <v>1974263</v>
      </c>
      <c r="C1966" t="s">
        <v>6928</v>
      </c>
      <c r="D1966">
        <v>1778930</v>
      </c>
      <c r="E1966" t="s">
        <v>6925</v>
      </c>
      <c r="F1966" t="s">
        <v>89</v>
      </c>
      <c r="G1966" t="s">
        <v>90</v>
      </c>
      <c r="H1966" t="s">
        <v>10</v>
      </c>
      <c r="I1966" t="s">
        <v>6926</v>
      </c>
      <c r="J1966" t="s">
        <v>6927</v>
      </c>
      <c r="K1966" t="s">
        <v>266</v>
      </c>
      <c r="L1966" t="s">
        <v>224</v>
      </c>
      <c r="M1966">
        <v>2530</v>
      </c>
      <c r="N1966">
        <v>27</v>
      </c>
      <c r="O1966" s="17">
        <v>45527</v>
      </c>
      <c r="P1966" s="19" t="s">
        <v>496</v>
      </c>
      <c r="Q1966" t="s">
        <v>24</v>
      </c>
      <c r="R1966" s="17">
        <v>45519</v>
      </c>
      <c r="S1966" s="27"/>
      <c r="T1966">
        <v>82.483333333333334</v>
      </c>
      <c r="U1966">
        <v>8.5066666666666659</v>
      </c>
      <c r="V1966">
        <v>90.990000000000009</v>
      </c>
      <c r="W1966">
        <v>3</v>
      </c>
      <c r="X1966">
        <v>3.183333333333334</v>
      </c>
      <c r="Y1966">
        <v>0</v>
      </c>
      <c r="Z1966">
        <v>0</v>
      </c>
      <c r="AA1966">
        <v>0</v>
      </c>
      <c r="AB1966">
        <v>2.8252394999999999</v>
      </c>
      <c r="AC1966" s="29">
        <v>91.348093833333351</v>
      </c>
      <c r="AD1966">
        <v>0</v>
      </c>
      <c r="AF1966">
        <v>272.97000000000003</v>
      </c>
      <c r="AG1966">
        <v>0</v>
      </c>
      <c r="AH1966">
        <v>9.5500000000000007</v>
      </c>
      <c r="AI1966">
        <v>8.4757184999999993</v>
      </c>
      <c r="AJ1966">
        <v>274.04428150000012</v>
      </c>
      <c r="AK1966" t="s">
        <v>26</v>
      </c>
      <c r="AN1966" s="29">
        <v>0</v>
      </c>
      <c r="AO1966" s="30">
        <f t="shared" si="60"/>
        <v>0</v>
      </c>
      <c r="AP1966" s="30">
        <f t="shared" si="61"/>
        <v>0</v>
      </c>
      <c r="AQ1966" s="30"/>
    </row>
    <row r="1967" spans="1:43" x14ac:dyDescent="0.25">
      <c r="A1967" t="s">
        <v>219</v>
      </c>
      <c r="B1967">
        <v>1974227</v>
      </c>
      <c r="C1967" t="s">
        <v>6929</v>
      </c>
      <c r="D1967">
        <v>500407</v>
      </c>
      <c r="E1967" t="s">
        <v>6930</v>
      </c>
      <c r="F1967" t="s">
        <v>89</v>
      </c>
      <c r="G1967" t="s">
        <v>90</v>
      </c>
      <c r="H1967" t="s">
        <v>10</v>
      </c>
      <c r="I1967" t="s">
        <v>6931</v>
      </c>
      <c r="J1967" t="s">
        <v>6932</v>
      </c>
      <c r="K1967" t="s">
        <v>224</v>
      </c>
      <c r="L1967" t="s">
        <v>266</v>
      </c>
      <c r="M1967">
        <v>8655</v>
      </c>
      <c r="N1967">
        <v>3</v>
      </c>
      <c r="O1967" s="17">
        <v>45529</v>
      </c>
      <c r="P1967" s="19" t="s">
        <v>114</v>
      </c>
      <c r="Q1967" t="s">
        <v>24</v>
      </c>
      <c r="R1967" s="17">
        <v>45519</v>
      </c>
      <c r="S1967" s="27"/>
      <c r="T1967">
        <v>33.402500000000003</v>
      </c>
      <c r="U1967">
        <v>6.0975000000000001</v>
      </c>
      <c r="V1967">
        <v>39.5</v>
      </c>
      <c r="W1967">
        <v>4</v>
      </c>
      <c r="X1967">
        <v>1.3825000000000001</v>
      </c>
      <c r="Y1967">
        <v>0</v>
      </c>
      <c r="Z1967">
        <v>0</v>
      </c>
      <c r="AA1967">
        <v>0</v>
      </c>
      <c r="AB1967">
        <v>1.226475</v>
      </c>
      <c r="AC1967" s="29">
        <v>39.656025</v>
      </c>
      <c r="AD1967">
        <v>0</v>
      </c>
      <c r="AF1967">
        <v>158</v>
      </c>
      <c r="AG1967">
        <v>0</v>
      </c>
      <c r="AH1967">
        <v>5.53</v>
      </c>
      <c r="AI1967">
        <v>4.9058999999999999</v>
      </c>
      <c r="AJ1967">
        <v>158.6241</v>
      </c>
      <c r="AK1967" t="s">
        <v>31</v>
      </c>
      <c r="AN1967" s="29">
        <v>0</v>
      </c>
      <c r="AO1967" s="30">
        <f t="shared" si="60"/>
        <v>0</v>
      </c>
      <c r="AP1967" s="30">
        <f t="shared" si="61"/>
        <v>0</v>
      </c>
      <c r="AQ1967" s="30"/>
    </row>
    <row r="1968" spans="1:43" x14ac:dyDescent="0.25">
      <c r="A1968" t="s">
        <v>219</v>
      </c>
      <c r="B1968">
        <v>1974227</v>
      </c>
      <c r="C1968" t="s">
        <v>6933</v>
      </c>
      <c r="D1968">
        <v>500408</v>
      </c>
      <c r="E1968" t="s">
        <v>6930</v>
      </c>
      <c r="F1968" t="s">
        <v>89</v>
      </c>
      <c r="G1968" t="s">
        <v>90</v>
      </c>
      <c r="H1968" t="s">
        <v>10</v>
      </c>
      <c r="I1968" t="s">
        <v>6934</v>
      </c>
      <c r="J1968" t="s">
        <v>6935</v>
      </c>
      <c r="K1968" t="s">
        <v>224</v>
      </c>
      <c r="L1968" t="s">
        <v>266</v>
      </c>
      <c r="M1968">
        <v>8655</v>
      </c>
      <c r="N1968">
        <v>4</v>
      </c>
      <c r="O1968" s="17">
        <v>45529</v>
      </c>
      <c r="P1968" s="19" t="s">
        <v>114</v>
      </c>
      <c r="Q1968" t="s">
        <v>24</v>
      </c>
      <c r="R1968" s="17">
        <v>45519</v>
      </c>
      <c r="S1968" s="27"/>
      <c r="T1968">
        <v>33.402500000000003</v>
      </c>
      <c r="U1968">
        <v>6.0975000000000001</v>
      </c>
      <c r="V1968">
        <v>39.5</v>
      </c>
      <c r="W1968">
        <v>4</v>
      </c>
      <c r="X1968">
        <v>1.3825000000000001</v>
      </c>
      <c r="Y1968">
        <v>0</v>
      </c>
      <c r="Z1968">
        <v>0</v>
      </c>
      <c r="AA1968">
        <v>0</v>
      </c>
      <c r="AB1968">
        <v>1.226475</v>
      </c>
      <c r="AC1968" s="29">
        <v>39.656025</v>
      </c>
      <c r="AD1968">
        <v>0</v>
      </c>
      <c r="AF1968">
        <v>158</v>
      </c>
      <c r="AG1968">
        <v>0</v>
      </c>
      <c r="AH1968">
        <v>5.53</v>
      </c>
      <c r="AI1968">
        <v>4.9058999999999999</v>
      </c>
      <c r="AJ1968">
        <v>158.6241</v>
      </c>
      <c r="AK1968" t="s">
        <v>31</v>
      </c>
      <c r="AN1968" s="29">
        <v>0</v>
      </c>
      <c r="AO1968" s="30">
        <f t="shared" si="60"/>
        <v>0</v>
      </c>
      <c r="AP1968" s="30">
        <f t="shared" si="61"/>
        <v>0</v>
      </c>
      <c r="AQ1968" s="30"/>
    </row>
    <row r="1969" spans="1:43" x14ac:dyDescent="0.25">
      <c r="A1969" t="s">
        <v>219</v>
      </c>
      <c r="B1969">
        <v>1974215</v>
      </c>
      <c r="C1969" t="s">
        <v>6936</v>
      </c>
      <c r="D1969">
        <v>1778920</v>
      </c>
      <c r="E1969" t="s">
        <v>6937</v>
      </c>
      <c r="F1969" t="s">
        <v>89</v>
      </c>
      <c r="G1969" t="s">
        <v>90</v>
      </c>
      <c r="H1969" t="s">
        <v>10</v>
      </c>
      <c r="I1969" t="s">
        <v>6938</v>
      </c>
      <c r="J1969" t="s">
        <v>6939</v>
      </c>
      <c r="K1969" t="s">
        <v>231</v>
      </c>
      <c r="L1969" t="s">
        <v>91</v>
      </c>
      <c r="M1969">
        <v>8280</v>
      </c>
      <c r="N1969">
        <v>76</v>
      </c>
      <c r="O1969" s="17">
        <v>45521</v>
      </c>
      <c r="P1969" s="19" t="s">
        <v>125</v>
      </c>
      <c r="Q1969" t="s">
        <v>24</v>
      </c>
      <c r="R1969" s="17">
        <v>45519</v>
      </c>
      <c r="S1969" s="27"/>
      <c r="T1969">
        <v>134.1</v>
      </c>
      <c r="U1969">
        <v>5.8849999999999998</v>
      </c>
      <c r="V1969">
        <v>139.98500000000001</v>
      </c>
      <c r="W1969">
        <v>2</v>
      </c>
      <c r="X1969">
        <v>4.9000000000000004</v>
      </c>
      <c r="Y1969">
        <v>0</v>
      </c>
      <c r="Z1969">
        <v>0</v>
      </c>
      <c r="AA1969">
        <v>0</v>
      </c>
      <c r="AB1969">
        <v>4.3465342500000004</v>
      </c>
      <c r="AC1969" s="29">
        <v>140.53846575</v>
      </c>
      <c r="AD1969">
        <v>0</v>
      </c>
      <c r="AF1969">
        <v>279.97000000000003</v>
      </c>
      <c r="AG1969">
        <v>0</v>
      </c>
      <c r="AH1969">
        <v>9.8000000000000007</v>
      </c>
      <c r="AI1969">
        <v>8.6930685000000008</v>
      </c>
      <c r="AJ1969">
        <v>281.07693150000011</v>
      </c>
      <c r="AK1969" t="s">
        <v>27</v>
      </c>
      <c r="AN1969" s="29">
        <v>5.9</v>
      </c>
      <c r="AO1969" s="30">
        <f t="shared" si="60"/>
        <v>1.69625</v>
      </c>
      <c r="AP1969" s="30">
        <f t="shared" si="61"/>
        <v>0.84812500000000002</v>
      </c>
      <c r="AQ1969" s="30"/>
    </row>
    <row r="1970" spans="1:43" x14ac:dyDescent="0.25">
      <c r="A1970" t="s">
        <v>219</v>
      </c>
      <c r="B1970">
        <v>1974209</v>
      </c>
      <c r="C1970" t="s">
        <v>6940</v>
      </c>
      <c r="D1970">
        <v>1778918</v>
      </c>
      <c r="E1970" t="s">
        <v>6941</v>
      </c>
      <c r="F1970" t="s">
        <v>89</v>
      </c>
      <c r="G1970" t="s">
        <v>90</v>
      </c>
      <c r="H1970" t="s">
        <v>14</v>
      </c>
      <c r="I1970" t="s">
        <v>6942</v>
      </c>
      <c r="J1970" t="s">
        <v>6943</v>
      </c>
      <c r="K1970" t="s">
        <v>2635</v>
      </c>
      <c r="L1970" t="s">
        <v>224</v>
      </c>
      <c r="M1970">
        <v>2479</v>
      </c>
      <c r="N1970">
        <v>25</v>
      </c>
      <c r="O1970" s="17">
        <v>45565</v>
      </c>
      <c r="P1970" s="19" t="s">
        <v>160</v>
      </c>
      <c r="Q1970" t="s">
        <v>24</v>
      </c>
      <c r="R1970" s="17">
        <v>45519</v>
      </c>
      <c r="S1970" s="27"/>
      <c r="T1970">
        <v>116.7233333333333</v>
      </c>
      <c r="U1970">
        <v>2.1366666666666672</v>
      </c>
      <c r="V1970">
        <v>118.86</v>
      </c>
      <c r="W1970">
        <v>3</v>
      </c>
      <c r="X1970">
        <v>4.16</v>
      </c>
      <c r="Y1970">
        <v>0</v>
      </c>
      <c r="Z1970">
        <v>0</v>
      </c>
      <c r="AA1970">
        <v>0</v>
      </c>
      <c r="AB1970">
        <v>3.6906029999999999</v>
      </c>
      <c r="AC1970" s="29">
        <v>119.329397</v>
      </c>
      <c r="AD1970">
        <v>0</v>
      </c>
      <c r="AF1970">
        <v>356.58</v>
      </c>
      <c r="AG1970">
        <v>0</v>
      </c>
      <c r="AH1970">
        <v>12.48</v>
      </c>
      <c r="AI1970">
        <v>11.071809</v>
      </c>
      <c r="AJ1970">
        <v>357.98819099999997</v>
      </c>
      <c r="AK1970" t="s">
        <v>26</v>
      </c>
      <c r="AN1970" s="29">
        <v>0</v>
      </c>
      <c r="AO1970" s="30">
        <f t="shared" si="60"/>
        <v>0</v>
      </c>
      <c r="AP1970" s="30">
        <f t="shared" si="61"/>
        <v>0</v>
      </c>
      <c r="AQ1970" s="30"/>
    </row>
    <row r="1971" spans="1:43" x14ac:dyDescent="0.25">
      <c r="A1971" t="s">
        <v>219</v>
      </c>
      <c r="B1971">
        <v>1974184</v>
      </c>
      <c r="C1971" t="s">
        <v>6944</v>
      </c>
      <c r="D1971">
        <v>162508</v>
      </c>
      <c r="E1971" t="s">
        <v>6945</v>
      </c>
      <c r="F1971" t="s">
        <v>89</v>
      </c>
      <c r="G1971" t="s">
        <v>90</v>
      </c>
      <c r="H1971" t="s">
        <v>10</v>
      </c>
      <c r="I1971" t="s">
        <v>6946</v>
      </c>
      <c r="J1971" t="s">
        <v>6947</v>
      </c>
      <c r="K1971" t="s">
        <v>91</v>
      </c>
      <c r="L1971" t="s">
        <v>231</v>
      </c>
      <c r="M1971">
        <v>2775</v>
      </c>
      <c r="N1971">
        <v>18</v>
      </c>
      <c r="O1971" s="17">
        <v>45525</v>
      </c>
      <c r="P1971" s="19" t="s">
        <v>114</v>
      </c>
      <c r="Q1971" t="s">
        <v>24</v>
      </c>
      <c r="R1971" s="17">
        <v>45519</v>
      </c>
      <c r="S1971" s="17"/>
      <c r="T1971">
        <v>47.77</v>
      </c>
      <c r="U1971">
        <v>3.253333333333333</v>
      </c>
      <c r="V1971">
        <v>51.023333333333333</v>
      </c>
      <c r="W1971">
        <v>3</v>
      </c>
      <c r="X1971">
        <v>1.7866666666666671</v>
      </c>
      <c r="Y1971">
        <v>0</v>
      </c>
      <c r="Z1971">
        <v>0</v>
      </c>
      <c r="AA1971">
        <v>0</v>
      </c>
      <c r="AB1971">
        <v>1.5842745</v>
      </c>
      <c r="AC1971" s="29">
        <v>51.225725500000003</v>
      </c>
      <c r="AD1971">
        <v>0</v>
      </c>
      <c r="AF1971">
        <v>153.07</v>
      </c>
      <c r="AG1971">
        <v>0</v>
      </c>
      <c r="AH1971">
        <v>5.36</v>
      </c>
      <c r="AI1971">
        <v>4.7528234999999999</v>
      </c>
      <c r="AJ1971">
        <v>153.6771765</v>
      </c>
      <c r="AK1971" t="s">
        <v>26</v>
      </c>
      <c r="AN1971" s="29">
        <v>5.9</v>
      </c>
      <c r="AO1971" s="30">
        <f t="shared" si="60"/>
        <v>1.69625</v>
      </c>
      <c r="AP1971" s="30">
        <f t="shared" si="61"/>
        <v>0.56541666666666668</v>
      </c>
      <c r="AQ1971" s="30"/>
    </row>
    <row r="1972" spans="1:43" x14ac:dyDescent="0.25">
      <c r="A1972" t="s">
        <v>219</v>
      </c>
      <c r="B1972">
        <v>1974142</v>
      </c>
      <c r="C1972" t="s">
        <v>6948</v>
      </c>
      <c r="D1972">
        <v>500393</v>
      </c>
      <c r="E1972" t="s">
        <v>6949</v>
      </c>
      <c r="F1972" t="s">
        <v>89</v>
      </c>
      <c r="G1972" t="s">
        <v>90</v>
      </c>
      <c r="H1972" t="s">
        <v>10</v>
      </c>
      <c r="I1972" t="s">
        <v>6950</v>
      </c>
      <c r="J1972" t="s">
        <v>6951</v>
      </c>
      <c r="K1972" t="s">
        <v>224</v>
      </c>
      <c r="L1972" t="s">
        <v>271</v>
      </c>
      <c r="M1972">
        <v>870</v>
      </c>
      <c r="N1972">
        <v>30</v>
      </c>
      <c r="O1972" s="17">
        <v>45522</v>
      </c>
      <c r="P1972" s="19" t="s">
        <v>96</v>
      </c>
      <c r="Q1972" t="s">
        <v>24</v>
      </c>
      <c r="R1972" s="17">
        <v>45519</v>
      </c>
      <c r="S1972" s="27"/>
      <c r="T1972">
        <v>45.8</v>
      </c>
      <c r="U1972">
        <v>7.2</v>
      </c>
      <c r="V1972">
        <v>53</v>
      </c>
      <c r="W1972">
        <v>3</v>
      </c>
      <c r="X1972">
        <v>1.8566666666666669</v>
      </c>
      <c r="Y1972">
        <v>0</v>
      </c>
      <c r="Z1972">
        <v>0</v>
      </c>
      <c r="AA1972">
        <v>0</v>
      </c>
      <c r="AB1972">
        <v>1.6456500000000001</v>
      </c>
      <c r="AC1972" s="29">
        <v>53.211016666666673</v>
      </c>
      <c r="AD1972">
        <v>0</v>
      </c>
      <c r="AF1972">
        <v>159</v>
      </c>
      <c r="AG1972">
        <v>0</v>
      </c>
      <c r="AH1972">
        <v>5.57</v>
      </c>
      <c r="AI1972">
        <v>4.9369500000000004</v>
      </c>
      <c r="AJ1972">
        <v>159.63305</v>
      </c>
      <c r="AK1972" t="s">
        <v>26</v>
      </c>
      <c r="AN1972" s="29">
        <v>0</v>
      </c>
      <c r="AO1972" s="30">
        <f t="shared" si="60"/>
        <v>0</v>
      </c>
      <c r="AP1972" s="30">
        <f t="shared" si="61"/>
        <v>0</v>
      </c>
      <c r="AQ1972" s="30"/>
    </row>
    <row r="1973" spans="1:43" x14ac:dyDescent="0.25">
      <c r="A1973" t="s">
        <v>219</v>
      </c>
      <c r="B1973">
        <v>1974116</v>
      </c>
      <c r="C1973" t="s">
        <v>6952</v>
      </c>
      <c r="D1973">
        <v>500392</v>
      </c>
      <c r="E1973" t="s">
        <v>6953</v>
      </c>
      <c r="F1973" t="s">
        <v>89</v>
      </c>
      <c r="G1973" t="s">
        <v>90</v>
      </c>
      <c r="H1973" t="s">
        <v>14</v>
      </c>
      <c r="I1973" t="s">
        <v>6954</v>
      </c>
      <c r="J1973" t="s">
        <v>6955</v>
      </c>
      <c r="K1973" t="s">
        <v>224</v>
      </c>
      <c r="L1973" t="s">
        <v>314</v>
      </c>
      <c r="M1973">
        <v>2400</v>
      </c>
      <c r="N1973">
        <v>1</v>
      </c>
      <c r="O1973" s="17">
        <v>45520</v>
      </c>
      <c r="P1973" s="19" t="s">
        <v>96</v>
      </c>
      <c r="Q1973" t="s">
        <v>24</v>
      </c>
      <c r="R1973" s="17">
        <v>45519</v>
      </c>
      <c r="S1973" s="27"/>
      <c r="T1973">
        <v>104.72</v>
      </c>
      <c r="U1973">
        <v>11.48</v>
      </c>
      <c r="V1973">
        <v>116.2</v>
      </c>
      <c r="W1973">
        <v>2</v>
      </c>
      <c r="X1973">
        <v>4.0650000000000004</v>
      </c>
      <c r="Y1973">
        <v>0</v>
      </c>
      <c r="Z1973">
        <v>0</v>
      </c>
      <c r="AA1973">
        <v>0</v>
      </c>
      <c r="AB1973">
        <v>3.6080100000000002</v>
      </c>
      <c r="AC1973" s="29">
        <v>116.65698999999999</v>
      </c>
      <c r="AD1973">
        <v>0</v>
      </c>
      <c r="AF1973">
        <v>232.4</v>
      </c>
      <c r="AG1973">
        <v>0</v>
      </c>
      <c r="AH1973">
        <v>8.1300000000000008</v>
      </c>
      <c r="AI1973">
        <v>7.2160200000000003</v>
      </c>
      <c r="AJ1973">
        <v>233.31397999999999</v>
      </c>
      <c r="AK1973" t="s">
        <v>27</v>
      </c>
      <c r="AN1973" s="29">
        <v>0</v>
      </c>
      <c r="AO1973" s="30">
        <f t="shared" si="60"/>
        <v>0</v>
      </c>
      <c r="AP1973" s="30">
        <f t="shared" si="61"/>
        <v>0</v>
      </c>
      <c r="AQ1973" s="30"/>
    </row>
    <row r="1974" spans="1:43" x14ac:dyDescent="0.25">
      <c r="A1974" t="s">
        <v>219</v>
      </c>
      <c r="B1974">
        <v>1974105</v>
      </c>
      <c r="C1974" t="s">
        <v>6956</v>
      </c>
      <c r="D1974">
        <v>1778895</v>
      </c>
      <c r="E1974" t="s">
        <v>6957</v>
      </c>
      <c r="F1974" t="s">
        <v>89</v>
      </c>
      <c r="G1974" t="s">
        <v>90</v>
      </c>
      <c r="H1974" t="s">
        <v>10</v>
      </c>
      <c r="I1974" t="s">
        <v>6958</v>
      </c>
      <c r="J1974" t="s">
        <v>6959</v>
      </c>
      <c r="K1974" t="s">
        <v>271</v>
      </c>
      <c r="L1974" t="s">
        <v>95</v>
      </c>
      <c r="M1974">
        <v>8745</v>
      </c>
      <c r="N1974">
        <v>77</v>
      </c>
      <c r="O1974" s="17">
        <v>45538</v>
      </c>
      <c r="P1974" s="19" t="s">
        <v>96</v>
      </c>
      <c r="Q1974" t="s">
        <v>24</v>
      </c>
      <c r="R1974" s="17">
        <v>45519</v>
      </c>
      <c r="S1974" s="27"/>
      <c r="T1974">
        <v>90.850000000000009</v>
      </c>
      <c r="U1974">
        <v>4.1366666666666667</v>
      </c>
      <c r="V1974">
        <v>94.986666666666665</v>
      </c>
      <c r="W1974">
        <v>3</v>
      </c>
      <c r="X1974">
        <v>3.3233333333333341</v>
      </c>
      <c r="Y1974">
        <v>0</v>
      </c>
      <c r="Z1974">
        <v>0</v>
      </c>
      <c r="AA1974">
        <v>0</v>
      </c>
      <c r="AB1974">
        <v>2.9493360000000002</v>
      </c>
      <c r="AC1974" s="29">
        <v>95.360664</v>
      </c>
      <c r="AD1974">
        <v>0</v>
      </c>
      <c r="AF1974">
        <v>284.95999999999998</v>
      </c>
      <c r="AG1974">
        <v>0</v>
      </c>
      <c r="AH1974">
        <v>9.9700000000000006</v>
      </c>
      <c r="AI1974">
        <v>8.8480080000000001</v>
      </c>
      <c r="AJ1974">
        <v>286.08199200000001</v>
      </c>
      <c r="AK1974" t="s">
        <v>26</v>
      </c>
      <c r="AN1974" s="29">
        <v>0</v>
      </c>
      <c r="AO1974" s="30">
        <f t="shared" si="60"/>
        <v>0</v>
      </c>
      <c r="AP1974" s="30">
        <f t="shared" si="61"/>
        <v>0</v>
      </c>
      <c r="AQ1974" s="30"/>
    </row>
    <row r="1975" spans="1:43" x14ac:dyDescent="0.25">
      <c r="A1975" t="s">
        <v>219</v>
      </c>
      <c r="B1975">
        <v>1974105</v>
      </c>
      <c r="C1975" t="s">
        <v>6960</v>
      </c>
      <c r="D1975">
        <v>1078719</v>
      </c>
      <c r="E1975" t="s">
        <v>6957</v>
      </c>
      <c r="F1975" t="s">
        <v>89</v>
      </c>
      <c r="G1975" t="s">
        <v>90</v>
      </c>
      <c r="H1975" t="s">
        <v>10</v>
      </c>
      <c r="I1975" t="s">
        <v>6961</v>
      </c>
      <c r="J1975" t="s">
        <v>6959</v>
      </c>
      <c r="K1975" t="s">
        <v>95</v>
      </c>
      <c r="L1975" t="s">
        <v>271</v>
      </c>
      <c r="M1975">
        <v>2525</v>
      </c>
      <c r="N1975">
        <v>77</v>
      </c>
      <c r="O1975" s="17">
        <v>45543</v>
      </c>
      <c r="P1975" s="19" t="s">
        <v>144</v>
      </c>
      <c r="Q1975" t="s">
        <v>24</v>
      </c>
      <c r="R1975" s="17">
        <v>45519</v>
      </c>
      <c r="S1975" s="27"/>
      <c r="T1975">
        <v>94.13666666666667</v>
      </c>
      <c r="U1975">
        <v>2.74</v>
      </c>
      <c r="V1975">
        <v>96.876666666666665</v>
      </c>
      <c r="W1975">
        <v>3</v>
      </c>
      <c r="X1975">
        <v>3.39</v>
      </c>
      <c r="Y1975">
        <v>0</v>
      </c>
      <c r="Z1975">
        <v>0</v>
      </c>
      <c r="AA1975">
        <v>0</v>
      </c>
      <c r="AB1975">
        <v>3.0080205000000002</v>
      </c>
      <c r="AC1975" s="29">
        <v>97.258646166666665</v>
      </c>
      <c r="AD1975">
        <v>0</v>
      </c>
      <c r="AF1975">
        <v>290.63</v>
      </c>
      <c r="AG1975">
        <v>0</v>
      </c>
      <c r="AH1975">
        <v>10.17</v>
      </c>
      <c r="AI1975">
        <v>9.0240615000000002</v>
      </c>
      <c r="AJ1975">
        <v>291.7759385</v>
      </c>
      <c r="AK1975" t="s">
        <v>26</v>
      </c>
      <c r="AN1975" s="29">
        <v>0</v>
      </c>
      <c r="AO1975" s="30">
        <f t="shared" si="60"/>
        <v>0</v>
      </c>
      <c r="AP1975" s="30">
        <f t="shared" si="61"/>
        <v>0</v>
      </c>
      <c r="AQ1975" s="30"/>
    </row>
    <row r="1976" spans="1:43" x14ac:dyDescent="0.25">
      <c r="A1976" t="s">
        <v>219</v>
      </c>
      <c r="B1976">
        <v>1974087</v>
      </c>
      <c r="C1976" t="s">
        <v>6962</v>
      </c>
      <c r="D1976">
        <v>500390</v>
      </c>
      <c r="E1976" t="s">
        <v>6963</v>
      </c>
      <c r="F1976" t="s">
        <v>89</v>
      </c>
      <c r="G1976" t="s">
        <v>90</v>
      </c>
      <c r="H1976" t="s">
        <v>10</v>
      </c>
      <c r="I1976" t="s">
        <v>6964</v>
      </c>
      <c r="J1976" t="s">
        <v>6965</v>
      </c>
      <c r="K1976" t="s">
        <v>224</v>
      </c>
      <c r="L1976" t="s">
        <v>266</v>
      </c>
      <c r="M1976">
        <v>5010</v>
      </c>
      <c r="N1976">
        <v>27</v>
      </c>
      <c r="O1976" s="17">
        <v>45520</v>
      </c>
      <c r="P1976" s="19" t="s">
        <v>122</v>
      </c>
      <c r="Q1976" t="s">
        <v>24</v>
      </c>
      <c r="R1976" s="17">
        <v>45519</v>
      </c>
      <c r="S1976" s="27"/>
      <c r="T1976">
        <v>80.776666666666671</v>
      </c>
      <c r="U1976">
        <v>8.1300000000000008</v>
      </c>
      <c r="V1976">
        <v>88.90666666666668</v>
      </c>
      <c r="W1976">
        <v>3</v>
      </c>
      <c r="X1976">
        <v>3.1133333333333328</v>
      </c>
      <c r="Y1976">
        <v>0</v>
      </c>
      <c r="Z1976">
        <v>0</v>
      </c>
      <c r="AA1976">
        <v>0</v>
      </c>
      <c r="AB1976">
        <v>2.7605520000000001</v>
      </c>
      <c r="AC1976" s="29">
        <v>89.259448000000006</v>
      </c>
      <c r="AD1976">
        <v>0</v>
      </c>
      <c r="AF1976">
        <v>266.72000000000003</v>
      </c>
      <c r="AG1976">
        <v>0</v>
      </c>
      <c r="AH1976">
        <v>9.34</v>
      </c>
      <c r="AI1976">
        <v>8.2816559999999999</v>
      </c>
      <c r="AJ1976">
        <v>267.778344</v>
      </c>
      <c r="AK1976" t="s">
        <v>26</v>
      </c>
      <c r="AN1976" s="29">
        <v>0</v>
      </c>
      <c r="AO1976" s="30">
        <f t="shared" si="60"/>
        <v>0</v>
      </c>
      <c r="AP1976" s="30">
        <f t="shared" si="61"/>
        <v>0</v>
      </c>
      <c r="AQ1976" s="30"/>
    </row>
    <row r="1977" spans="1:43" x14ac:dyDescent="0.25">
      <c r="A1977" t="s">
        <v>219</v>
      </c>
      <c r="B1977">
        <v>1974004</v>
      </c>
      <c r="C1977" t="s">
        <v>6966</v>
      </c>
      <c r="D1977">
        <v>1778861</v>
      </c>
      <c r="E1977" t="s">
        <v>6967</v>
      </c>
      <c r="F1977" t="s">
        <v>89</v>
      </c>
      <c r="G1977" t="s">
        <v>90</v>
      </c>
      <c r="H1977" t="s">
        <v>10</v>
      </c>
      <c r="I1977" t="s">
        <v>6968</v>
      </c>
      <c r="J1977" t="s">
        <v>6969</v>
      </c>
      <c r="K1977" t="s">
        <v>271</v>
      </c>
      <c r="L1977" t="s">
        <v>92</v>
      </c>
      <c r="M1977">
        <v>2435</v>
      </c>
      <c r="N1977">
        <v>2</v>
      </c>
      <c r="O1977" s="17">
        <v>45533</v>
      </c>
      <c r="P1977" s="19" t="s">
        <v>109</v>
      </c>
      <c r="Q1977" t="s">
        <v>24</v>
      </c>
      <c r="R1977" s="17">
        <v>45519</v>
      </c>
      <c r="S1977" s="27"/>
      <c r="T1977">
        <v>73.22</v>
      </c>
      <c r="U1977">
        <v>4.87</v>
      </c>
      <c r="V1977">
        <v>78.09</v>
      </c>
      <c r="W1977">
        <v>3</v>
      </c>
      <c r="X1977">
        <v>2.7333333333333329</v>
      </c>
      <c r="Y1977">
        <v>0</v>
      </c>
      <c r="Z1977">
        <v>0</v>
      </c>
      <c r="AA1977">
        <v>0</v>
      </c>
      <c r="AB1977">
        <v>2.4246945000000002</v>
      </c>
      <c r="AC1977" s="29">
        <v>78.398638833333337</v>
      </c>
      <c r="AD1977">
        <v>0</v>
      </c>
      <c r="AF1977">
        <v>234.27</v>
      </c>
      <c r="AG1977">
        <v>0</v>
      </c>
      <c r="AH1977">
        <v>8.1999999999999993</v>
      </c>
      <c r="AI1977">
        <v>7.2740834999999997</v>
      </c>
      <c r="AJ1977">
        <v>235.19591650000001</v>
      </c>
      <c r="AK1977" t="s">
        <v>26</v>
      </c>
      <c r="AN1977" s="29">
        <v>0</v>
      </c>
      <c r="AO1977" s="30">
        <f t="shared" si="60"/>
        <v>0</v>
      </c>
      <c r="AP1977" s="30">
        <f t="shared" si="61"/>
        <v>0</v>
      </c>
      <c r="AQ1977" s="30"/>
    </row>
    <row r="1978" spans="1:43" x14ac:dyDescent="0.25">
      <c r="A1978" t="s">
        <v>219</v>
      </c>
      <c r="B1978">
        <v>1974004</v>
      </c>
      <c r="C1978" t="s">
        <v>6970</v>
      </c>
      <c r="D1978">
        <v>1078702</v>
      </c>
      <c r="E1978" t="s">
        <v>6967</v>
      </c>
      <c r="F1978" t="s">
        <v>89</v>
      </c>
      <c r="G1978" t="s">
        <v>90</v>
      </c>
      <c r="H1978" t="s">
        <v>10</v>
      </c>
      <c r="I1978" t="s">
        <v>6968</v>
      </c>
      <c r="J1978" t="s">
        <v>6969</v>
      </c>
      <c r="K1978" t="s">
        <v>92</v>
      </c>
      <c r="L1978" t="s">
        <v>271</v>
      </c>
      <c r="M1978">
        <v>8775</v>
      </c>
      <c r="N1978">
        <v>16</v>
      </c>
      <c r="O1978" s="17">
        <v>45536</v>
      </c>
      <c r="P1978" s="19" t="s">
        <v>109</v>
      </c>
      <c r="Q1978" t="s">
        <v>24</v>
      </c>
      <c r="R1978" s="17">
        <v>45519</v>
      </c>
      <c r="S1978" s="27"/>
      <c r="T1978">
        <v>44.443333333333342</v>
      </c>
      <c r="U1978">
        <v>5</v>
      </c>
      <c r="V1978">
        <v>49.443333333333342</v>
      </c>
      <c r="W1978">
        <v>3</v>
      </c>
      <c r="X1978">
        <v>1.73</v>
      </c>
      <c r="Y1978">
        <v>0</v>
      </c>
      <c r="Z1978">
        <v>0</v>
      </c>
      <c r="AA1978">
        <v>0</v>
      </c>
      <c r="AB1978">
        <v>1.5352155000000001</v>
      </c>
      <c r="AC1978" s="29">
        <v>49.638117833333332</v>
      </c>
      <c r="AD1978">
        <v>0</v>
      </c>
      <c r="AF1978">
        <v>148.33000000000001</v>
      </c>
      <c r="AG1978">
        <v>0</v>
      </c>
      <c r="AH1978">
        <v>5.19</v>
      </c>
      <c r="AI1978">
        <v>4.6056464999999998</v>
      </c>
      <c r="AJ1978">
        <v>148.9143535</v>
      </c>
      <c r="AK1978" t="s">
        <v>26</v>
      </c>
      <c r="AN1978" s="29">
        <v>0</v>
      </c>
      <c r="AO1978" s="30">
        <f t="shared" si="60"/>
        <v>0</v>
      </c>
      <c r="AP1978" s="30">
        <f t="shared" si="61"/>
        <v>0</v>
      </c>
      <c r="AQ1978" s="30"/>
    </row>
    <row r="1979" spans="1:43" x14ac:dyDescent="0.25">
      <c r="A1979" t="s">
        <v>219</v>
      </c>
      <c r="B1979">
        <v>1973993</v>
      </c>
      <c r="C1979" t="s">
        <v>6971</v>
      </c>
      <c r="D1979">
        <v>1778871</v>
      </c>
      <c r="E1979" t="s">
        <v>6972</v>
      </c>
      <c r="F1979" t="s">
        <v>89</v>
      </c>
      <c r="G1979" t="s">
        <v>90</v>
      </c>
      <c r="H1979" t="s">
        <v>14</v>
      </c>
      <c r="I1979" t="s">
        <v>6973</v>
      </c>
      <c r="J1979" t="s">
        <v>6974</v>
      </c>
      <c r="K1979" t="s">
        <v>256</v>
      </c>
      <c r="L1979" t="s">
        <v>91</v>
      </c>
      <c r="M1979">
        <v>2655</v>
      </c>
      <c r="N1979">
        <v>9</v>
      </c>
      <c r="O1979" s="17">
        <v>45522</v>
      </c>
      <c r="P1979" s="19" t="s">
        <v>1784</v>
      </c>
      <c r="Q1979" t="s">
        <v>24</v>
      </c>
      <c r="R1979" s="17">
        <v>45519</v>
      </c>
      <c r="S1979" s="27"/>
      <c r="T1979">
        <v>91.063333333333333</v>
      </c>
      <c r="U1979">
        <v>3.9666666666666668</v>
      </c>
      <c r="V1979">
        <v>95.029999999999987</v>
      </c>
      <c r="W1979">
        <v>3</v>
      </c>
      <c r="X1979">
        <v>3.3266666666666671</v>
      </c>
      <c r="Y1979">
        <v>0</v>
      </c>
      <c r="Z1979">
        <v>0</v>
      </c>
      <c r="AA1979">
        <v>0</v>
      </c>
      <c r="AB1979">
        <v>2.9506815</v>
      </c>
      <c r="AC1979" s="29">
        <v>95.405985166666667</v>
      </c>
      <c r="AD1979">
        <v>0</v>
      </c>
      <c r="AF1979">
        <v>285.08999999999997</v>
      </c>
      <c r="AG1979">
        <v>0</v>
      </c>
      <c r="AH1979">
        <v>9.98</v>
      </c>
      <c r="AI1979">
        <v>8.8520444999999999</v>
      </c>
      <c r="AJ1979">
        <v>286.21795550000002</v>
      </c>
      <c r="AK1979" t="s">
        <v>26</v>
      </c>
      <c r="AN1979" s="29">
        <v>0</v>
      </c>
      <c r="AO1979" s="30">
        <f t="shared" si="60"/>
        <v>0</v>
      </c>
      <c r="AP1979" s="30">
        <f t="shared" si="61"/>
        <v>0</v>
      </c>
      <c r="AQ1979" s="30"/>
    </row>
    <row r="1980" spans="1:43" x14ac:dyDescent="0.25">
      <c r="A1980" t="s">
        <v>219</v>
      </c>
      <c r="B1980">
        <v>1973982</v>
      </c>
      <c r="C1980" t="s">
        <v>6975</v>
      </c>
      <c r="D1980">
        <v>1078700</v>
      </c>
      <c r="E1980" t="s">
        <v>6976</v>
      </c>
      <c r="F1980" t="s">
        <v>89</v>
      </c>
      <c r="G1980" t="s">
        <v>90</v>
      </c>
      <c r="H1980" t="s">
        <v>10</v>
      </c>
      <c r="I1980" t="s">
        <v>6977</v>
      </c>
      <c r="J1980" t="s">
        <v>6978</v>
      </c>
      <c r="K1980" t="s">
        <v>115</v>
      </c>
      <c r="L1980" t="s">
        <v>271</v>
      </c>
      <c r="M1980">
        <v>2455</v>
      </c>
      <c r="N1980">
        <v>16</v>
      </c>
      <c r="O1980" s="17">
        <v>45520</v>
      </c>
      <c r="P1980" s="19" t="s">
        <v>299</v>
      </c>
      <c r="Q1980" t="s">
        <v>24</v>
      </c>
      <c r="R1980" s="17">
        <v>45519</v>
      </c>
      <c r="S1980" s="17"/>
      <c r="T1980">
        <v>91.93</v>
      </c>
      <c r="U1980">
        <v>7.335</v>
      </c>
      <c r="V1980">
        <v>99.265000000000001</v>
      </c>
      <c r="W1980">
        <v>2</v>
      </c>
      <c r="X1980">
        <v>3.4750000000000001</v>
      </c>
      <c r="Y1980">
        <v>0</v>
      </c>
      <c r="Z1980">
        <v>0</v>
      </c>
      <c r="AA1980">
        <v>0</v>
      </c>
      <c r="AB1980">
        <v>3.0821782500000001</v>
      </c>
      <c r="AC1980" s="29">
        <v>99.657821749999997</v>
      </c>
      <c r="AD1980">
        <v>0</v>
      </c>
      <c r="AF1980">
        <v>198.53</v>
      </c>
      <c r="AG1980">
        <v>0</v>
      </c>
      <c r="AH1980">
        <v>6.95</v>
      </c>
      <c r="AI1980">
        <v>6.1643565000000002</v>
      </c>
      <c r="AJ1980">
        <v>199.31564349999999</v>
      </c>
      <c r="AK1980" t="s">
        <v>27</v>
      </c>
      <c r="AN1980" s="29">
        <v>0</v>
      </c>
      <c r="AO1980" s="30">
        <f t="shared" si="60"/>
        <v>0</v>
      </c>
      <c r="AP1980" s="30">
        <f t="shared" si="61"/>
        <v>0</v>
      </c>
      <c r="AQ1980" s="30"/>
    </row>
    <row r="1981" spans="1:43" x14ac:dyDescent="0.25">
      <c r="A1981" t="s">
        <v>219</v>
      </c>
      <c r="B1981">
        <v>1973954</v>
      </c>
      <c r="C1981" t="s">
        <v>6979</v>
      </c>
      <c r="D1981">
        <v>1778853</v>
      </c>
      <c r="E1981" t="s">
        <v>6980</v>
      </c>
      <c r="F1981" t="s">
        <v>89</v>
      </c>
      <c r="G1981" t="s">
        <v>90</v>
      </c>
      <c r="H1981" t="s">
        <v>10</v>
      </c>
      <c r="I1981" t="s">
        <v>6981</v>
      </c>
      <c r="J1981" t="s">
        <v>6982</v>
      </c>
      <c r="K1981" t="s">
        <v>231</v>
      </c>
      <c r="L1981" t="s">
        <v>91</v>
      </c>
      <c r="M1981">
        <v>2660</v>
      </c>
      <c r="N1981">
        <v>76</v>
      </c>
      <c r="O1981" s="17">
        <v>45526</v>
      </c>
      <c r="P1981" s="19" t="s">
        <v>109</v>
      </c>
      <c r="Q1981" t="s">
        <v>24</v>
      </c>
      <c r="R1981" s="17">
        <v>45519</v>
      </c>
      <c r="S1981" s="27"/>
      <c r="T1981">
        <v>91.066666666666663</v>
      </c>
      <c r="U1981">
        <v>3.9233333333333329</v>
      </c>
      <c r="V1981">
        <v>94.990000000000009</v>
      </c>
      <c r="W1981">
        <v>3</v>
      </c>
      <c r="X1981">
        <v>3.3233333333333341</v>
      </c>
      <c r="Y1981">
        <v>0</v>
      </c>
      <c r="Z1981">
        <v>0</v>
      </c>
      <c r="AA1981">
        <v>0</v>
      </c>
      <c r="AB1981">
        <v>2.9494395</v>
      </c>
      <c r="AC1981" s="29">
        <v>95.36389383333335</v>
      </c>
      <c r="AD1981">
        <v>0</v>
      </c>
      <c r="AF1981">
        <v>284.97000000000003</v>
      </c>
      <c r="AG1981">
        <v>0</v>
      </c>
      <c r="AH1981">
        <v>9.9700000000000006</v>
      </c>
      <c r="AI1981">
        <v>8.8483184999999995</v>
      </c>
      <c r="AJ1981">
        <v>286.09168149999999</v>
      </c>
      <c r="AK1981" t="s">
        <v>26</v>
      </c>
      <c r="AN1981" s="29">
        <v>0</v>
      </c>
      <c r="AO1981" s="30">
        <f t="shared" si="60"/>
        <v>0</v>
      </c>
      <c r="AP1981" s="30">
        <f t="shared" si="61"/>
        <v>0</v>
      </c>
      <c r="AQ1981" s="30"/>
    </row>
    <row r="1982" spans="1:43" x14ac:dyDescent="0.25">
      <c r="A1982" t="s">
        <v>219</v>
      </c>
      <c r="B1982">
        <v>1973954</v>
      </c>
      <c r="C1982" t="s">
        <v>6983</v>
      </c>
      <c r="D1982">
        <v>162497</v>
      </c>
      <c r="E1982" t="s">
        <v>6980</v>
      </c>
      <c r="F1982" t="s">
        <v>89</v>
      </c>
      <c r="G1982" t="s">
        <v>90</v>
      </c>
      <c r="H1982" t="s">
        <v>10</v>
      </c>
      <c r="I1982" t="s">
        <v>6981</v>
      </c>
      <c r="J1982" t="s">
        <v>6982</v>
      </c>
      <c r="K1982" t="s">
        <v>91</v>
      </c>
      <c r="L1982" t="s">
        <v>231</v>
      </c>
      <c r="M1982">
        <v>2780</v>
      </c>
      <c r="N1982">
        <v>73</v>
      </c>
      <c r="O1982" s="17">
        <v>45536</v>
      </c>
      <c r="P1982" s="19" t="s">
        <v>114</v>
      </c>
      <c r="Q1982" t="s">
        <v>24</v>
      </c>
      <c r="R1982" s="17">
        <v>45519</v>
      </c>
      <c r="S1982" s="27"/>
      <c r="T1982">
        <v>88.740000000000009</v>
      </c>
      <c r="U1982">
        <v>3.253333333333333</v>
      </c>
      <c r="V1982">
        <v>91.993333333333339</v>
      </c>
      <c r="W1982">
        <v>3</v>
      </c>
      <c r="X1982">
        <v>3.22</v>
      </c>
      <c r="Y1982">
        <v>0</v>
      </c>
      <c r="Z1982">
        <v>0</v>
      </c>
      <c r="AA1982">
        <v>0</v>
      </c>
      <c r="AB1982">
        <v>2.8563930000000002</v>
      </c>
      <c r="AC1982" s="29">
        <v>92.356940333333341</v>
      </c>
      <c r="AD1982">
        <v>0</v>
      </c>
      <c r="AF1982">
        <v>275.98</v>
      </c>
      <c r="AG1982">
        <v>0</v>
      </c>
      <c r="AH1982">
        <v>9.66</v>
      </c>
      <c r="AI1982">
        <v>8.5691790000000001</v>
      </c>
      <c r="AJ1982">
        <v>277.07082100000002</v>
      </c>
      <c r="AK1982" t="s">
        <v>26</v>
      </c>
      <c r="AN1982" s="29">
        <v>0</v>
      </c>
      <c r="AO1982" s="30">
        <f t="shared" si="60"/>
        <v>0</v>
      </c>
      <c r="AP1982" s="30">
        <f t="shared" si="61"/>
        <v>0</v>
      </c>
      <c r="AQ1982" s="30"/>
    </row>
    <row r="1983" spans="1:43" x14ac:dyDescent="0.25">
      <c r="A1983" t="s">
        <v>219</v>
      </c>
      <c r="B1983">
        <v>1973921</v>
      </c>
      <c r="C1983" t="s">
        <v>6984</v>
      </c>
      <c r="D1983">
        <v>1778847</v>
      </c>
      <c r="E1983" t="s">
        <v>6985</v>
      </c>
      <c r="F1983" t="s">
        <v>89</v>
      </c>
      <c r="G1983" t="s">
        <v>90</v>
      </c>
      <c r="H1983" t="s">
        <v>14</v>
      </c>
      <c r="I1983" t="s">
        <v>6986</v>
      </c>
      <c r="J1983" t="s">
        <v>6987</v>
      </c>
      <c r="K1983" t="s">
        <v>248</v>
      </c>
      <c r="L1983" t="s">
        <v>224</v>
      </c>
      <c r="M1983">
        <v>8465</v>
      </c>
      <c r="N1983">
        <v>24</v>
      </c>
      <c r="O1983" s="17">
        <v>45525</v>
      </c>
      <c r="P1983" s="19" t="s">
        <v>139</v>
      </c>
      <c r="Q1983" t="s">
        <v>24</v>
      </c>
      <c r="R1983" s="17">
        <v>45519</v>
      </c>
      <c r="S1983" s="27"/>
      <c r="T1983">
        <v>57.243333333333332</v>
      </c>
      <c r="U1983">
        <v>5.8133333333333326</v>
      </c>
      <c r="V1983">
        <v>63.056666666666658</v>
      </c>
      <c r="W1983">
        <v>3</v>
      </c>
      <c r="X1983">
        <v>2.206666666666667</v>
      </c>
      <c r="Y1983">
        <v>0</v>
      </c>
      <c r="Z1983">
        <v>0</v>
      </c>
      <c r="AA1983">
        <v>0</v>
      </c>
      <c r="AB1983">
        <v>1.9579095</v>
      </c>
      <c r="AC1983" s="29">
        <v>63.305423833333329</v>
      </c>
      <c r="AD1983">
        <v>0</v>
      </c>
      <c r="AF1983">
        <v>189.17</v>
      </c>
      <c r="AG1983">
        <v>0</v>
      </c>
      <c r="AH1983">
        <v>6.62</v>
      </c>
      <c r="AI1983">
        <v>5.8737285000000004</v>
      </c>
      <c r="AJ1983">
        <v>189.91627149999999</v>
      </c>
      <c r="AK1983" t="s">
        <v>26</v>
      </c>
      <c r="AN1983" s="29">
        <v>0</v>
      </c>
      <c r="AO1983" s="30">
        <f t="shared" si="60"/>
        <v>0</v>
      </c>
      <c r="AP1983" s="30">
        <f t="shared" si="61"/>
        <v>0</v>
      </c>
      <c r="AQ1983" s="30"/>
    </row>
    <row r="1984" spans="1:43" x14ac:dyDescent="0.25">
      <c r="A1984" t="s">
        <v>219</v>
      </c>
      <c r="B1984">
        <v>1973915</v>
      </c>
      <c r="C1984" t="s">
        <v>6988</v>
      </c>
      <c r="D1984">
        <v>162494</v>
      </c>
      <c r="E1984" t="s">
        <v>6989</v>
      </c>
      <c r="F1984" t="s">
        <v>89</v>
      </c>
      <c r="G1984" t="s">
        <v>90</v>
      </c>
      <c r="H1984" t="s">
        <v>10</v>
      </c>
      <c r="I1984" t="s">
        <v>6990</v>
      </c>
      <c r="J1984" t="s">
        <v>6991</v>
      </c>
      <c r="K1984" t="s">
        <v>91</v>
      </c>
      <c r="L1984" t="s">
        <v>231</v>
      </c>
      <c r="M1984">
        <v>2780</v>
      </c>
      <c r="N1984">
        <v>25</v>
      </c>
      <c r="O1984" s="17">
        <v>45554</v>
      </c>
      <c r="P1984" s="19" t="s">
        <v>114</v>
      </c>
      <c r="Q1984" t="s">
        <v>24</v>
      </c>
      <c r="R1984" s="17">
        <v>45519</v>
      </c>
      <c r="S1984" s="27"/>
      <c r="T1984">
        <v>88.740000000000009</v>
      </c>
      <c r="U1984">
        <v>3.253333333333333</v>
      </c>
      <c r="V1984">
        <v>91.993333333333339</v>
      </c>
      <c r="W1984">
        <v>3</v>
      </c>
      <c r="X1984">
        <v>3.22</v>
      </c>
      <c r="Y1984">
        <v>0</v>
      </c>
      <c r="Z1984">
        <v>0</v>
      </c>
      <c r="AA1984">
        <v>0</v>
      </c>
      <c r="AB1984">
        <v>2.8563930000000002</v>
      </c>
      <c r="AC1984" s="29">
        <v>92.356940333333341</v>
      </c>
      <c r="AD1984">
        <v>0</v>
      </c>
      <c r="AF1984">
        <v>275.98</v>
      </c>
      <c r="AG1984">
        <v>0</v>
      </c>
      <c r="AH1984">
        <v>9.66</v>
      </c>
      <c r="AI1984">
        <v>8.5691790000000001</v>
      </c>
      <c r="AJ1984">
        <v>277.07082100000002</v>
      </c>
      <c r="AK1984" t="s">
        <v>26</v>
      </c>
      <c r="AN1984" s="29">
        <v>5.9</v>
      </c>
      <c r="AO1984" s="30">
        <f t="shared" si="60"/>
        <v>1.69625</v>
      </c>
      <c r="AP1984" s="30">
        <f t="shared" si="61"/>
        <v>0.56541666666666668</v>
      </c>
      <c r="AQ1984" s="30"/>
    </row>
    <row r="1985" spans="1:43" x14ac:dyDescent="0.25">
      <c r="A1985" t="s">
        <v>219</v>
      </c>
      <c r="B1985">
        <v>1973900</v>
      </c>
      <c r="C1985" t="s">
        <v>6992</v>
      </c>
      <c r="D1985">
        <v>1778851</v>
      </c>
      <c r="E1985" t="s">
        <v>6993</v>
      </c>
      <c r="F1985" t="s">
        <v>89</v>
      </c>
      <c r="G1985" t="s">
        <v>90</v>
      </c>
      <c r="H1985" t="s">
        <v>14</v>
      </c>
      <c r="I1985" t="s">
        <v>6994</v>
      </c>
      <c r="J1985" t="s">
        <v>6995</v>
      </c>
      <c r="K1985" t="s">
        <v>266</v>
      </c>
      <c r="L1985" t="s">
        <v>92</v>
      </c>
      <c r="M1985">
        <v>2770</v>
      </c>
      <c r="N1985">
        <v>11</v>
      </c>
      <c r="O1985" s="17">
        <v>45523</v>
      </c>
      <c r="P1985" s="19" t="s">
        <v>124</v>
      </c>
      <c r="Q1985" t="s">
        <v>24</v>
      </c>
      <c r="R1985" s="17">
        <v>45519</v>
      </c>
      <c r="S1985" s="27"/>
      <c r="T1985">
        <v>67.216666666666669</v>
      </c>
      <c r="U1985">
        <v>9.4433333333333334</v>
      </c>
      <c r="V1985">
        <v>76.66</v>
      </c>
      <c r="W1985">
        <v>3</v>
      </c>
      <c r="X1985">
        <v>2.683333333333334</v>
      </c>
      <c r="Y1985">
        <v>0</v>
      </c>
      <c r="Z1985">
        <v>0</v>
      </c>
      <c r="AA1985">
        <v>0</v>
      </c>
      <c r="AB1985">
        <v>2.380293</v>
      </c>
      <c r="AC1985" s="29">
        <v>76.963040333333325</v>
      </c>
      <c r="AD1985">
        <v>0</v>
      </c>
      <c r="AF1985">
        <v>229.98</v>
      </c>
      <c r="AG1985">
        <v>0</v>
      </c>
      <c r="AH1985">
        <v>8.0500000000000007</v>
      </c>
      <c r="AI1985">
        <v>7.140879</v>
      </c>
      <c r="AJ1985">
        <v>230.88912099999999</v>
      </c>
      <c r="AK1985" t="s">
        <v>26</v>
      </c>
      <c r="AN1985" s="29">
        <v>0</v>
      </c>
      <c r="AO1985" s="30">
        <f t="shared" si="60"/>
        <v>0</v>
      </c>
      <c r="AP1985" s="30">
        <f t="shared" si="61"/>
        <v>0</v>
      </c>
      <c r="AQ1985" s="30"/>
    </row>
    <row r="1986" spans="1:43" x14ac:dyDescent="0.25">
      <c r="A1986" t="s">
        <v>219</v>
      </c>
      <c r="B1986">
        <v>1973883</v>
      </c>
      <c r="C1986" t="s">
        <v>6996</v>
      </c>
      <c r="D1986">
        <v>1778837</v>
      </c>
      <c r="E1986" t="s">
        <v>6997</v>
      </c>
      <c r="F1986" t="s">
        <v>89</v>
      </c>
      <c r="G1986" t="s">
        <v>90</v>
      </c>
      <c r="H1986" t="s">
        <v>10</v>
      </c>
      <c r="I1986" t="s">
        <v>6998</v>
      </c>
      <c r="J1986" t="s">
        <v>6999</v>
      </c>
      <c r="K1986" t="s">
        <v>266</v>
      </c>
      <c r="L1986" t="s">
        <v>115</v>
      </c>
      <c r="M1986">
        <v>2475</v>
      </c>
      <c r="N1986">
        <v>4</v>
      </c>
      <c r="O1986" s="17">
        <v>45521</v>
      </c>
      <c r="P1986" s="19" t="s">
        <v>101</v>
      </c>
      <c r="Q1986" t="s">
        <v>24</v>
      </c>
      <c r="R1986" s="17">
        <v>45519</v>
      </c>
      <c r="S1986" s="27"/>
      <c r="T1986">
        <v>46.623333333333328</v>
      </c>
      <c r="U1986">
        <v>5.706666666666667</v>
      </c>
      <c r="V1986">
        <v>52.330000000000013</v>
      </c>
      <c r="W1986">
        <v>3</v>
      </c>
      <c r="X1986">
        <v>1.83</v>
      </c>
      <c r="Y1986">
        <v>0</v>
      </c>
      <c r="Z1986">
        <v>0</v>
      </c>
      <c r="AA1986">
        <v>0</v>
      </c>
      <c r="AB1986">
        <v>1.6248465000000001</v>
      </c>
      <c r="AC1986" s="29">
        <v>52.535153500000007</v>
      </c>
      <c r="AD1986">
        <v>0</v>
      </c>
      <c r="AF1986">
        <v>156.99</v>
      </c>
      <c r="AG1986">
        <v>0</v>
      </c>
      <c r="AH1986">
        <v>5.49</v>
      </c>
      <c r="AI1986">
        <v>4.8745395</v>
      </c>
      <c r="AJ1986">
        <v>157.60546049999999</v>
      </c>
      <c r="AK1986" t="s">
        <v>26</v>
      </c>
      <c r="AN1986" s="29">
        <v>0</v>
      </c>
      <c r="AO1986" s="30">
        <f t="shared" ref="AO1986:AO2049" si="62">AN1986*(45%-14.25%-2%)</f>
        <v>0</v>
      </c>
      <c r="AP1986" s="30">
        <f t="shared" ref="AP1986:AP2049" si="63">AO1986/W1986</f>
        <v>0</v>
      </c>
      <c r="AQ1986" s="30"/>
    </row>
    <row r="1987" spans="1:43" x14ac:dyDescent="0.25">
      <c r="A1987" t="s">
        <v>219</v>
      </c>
      <c r="B1987">
        <v>1973872</v>
      </c>
      <c r="C1987" t="s">
        <v>7000</v>
      </c>
      <c r="D1987">
        <v>162490</v>
      </c>
      <c r="E1987" t="s">
        <v>7001</v>
      </c>
      <c r="F1987" t="s">
        <v>89</v>
      </c>
      <c r="G1987" t="s">
        <v>90</v>
      </c>
      <c r="H1987" t="s">
        <v>10</v>
      </c>
      <c r="I1987" t="s">
        <v>7002</v>
      </c>
      <c r="J1987" t="s">
        <v>7003</v>
      </c>
      <c r="K1987" t="s">
        <v>91</v>
      </c>
      <c r="L1987" t="s">
        <v>231</v>
      </c>
      <c r="M1987">
        <v>2780</v>
      </c>
      <c r="N1987">
        <v>73</v>
      </c>
      <c r="O1987" s="17">
        <v>45524</v>
      </c>
      <c r="P1987" s="19" t="s">
        <v>114</v>
      </c>
      <c r="Q1987" t="s">
        <v>24</v>
      </c>
      <c r="R1987" s="17">
        <v>45519</v>
      </c>
      <c r="S1987" s="27"/>
      <c r="T1987">
        <v>91.743333333333339</v>
      </c>
      <c r="U1987">
        <v>3.253333333333333</v>
      </c>
      <c r="V1987">
        <v>94.99666666666667</v>
      </c>
      <c r="W1987">
        <v>3</v>
      </c>
      <c r="X1987">
        <v>3.3233333333333341</v>
      </c>
      <c r="Y1987">
        <v>0</v>
      </c>
      <c r="Z1987">
        <v>0</v>
      </c>
      <c r="AA1987">
        <v>0</v>
      </c>
      <c r="AB1987">
        <v>2.9496465000000001</v>
      </c>
      <c r="AC1987" s="29">
        <v>95.370353500000007</v>
      </c>
      <c r="AD1987">
        <v>0</v>
      </c>
      <c r="AF1987">
        <v>284.99</v>
      </c>
      <c r="AG1987">
        <v>0</v>
      </c>
      <c r="AH1987">
        <v>9.9700000000000006</v>
      </c>
      <c r="AI1987">
        <v>8.8489395000000002</v>
      </c>
      <c r="AJ1987">
        <v>286.11106050000001</v>
      </c>
      <c r="AK1987" t="s">
        <v>26</v>
      </c>
      <c r="AN1987" s="29">
        <v>0</v>
      </c>
      <c r="AO1987" s="30">
        <f t="shared" si="62"/>
        <v>0</v>
      </c>
      <c r="AP1987" s="30">
        <f t="shared" si="63"/>
        <v>0</v>
      </c>
      <c r="AQ1987" s="30"/>
    </row>
    <row r="1988" spans="1:43" x14ac:dyDescent="0.25">
      <c r="A1988" t="s">
        <v>219</v>
      </c>
      <c r="B1988">
        <v>1973841</v>
      </c>
      <c r="C1988" t="s">
        <v>7004</v>
      </c>
      <c r="D1988">
        <v>500372</v>
      </c>
      <c r="E1988" t="s">
        <v>7005</v>
      </c>
      <c r="F1988" t="s">
        <v>89</v>
      </c>
      <c r="G1988" t="s">
        <v>90</v>
      </c>
      <c r="H1988" t="s">
        <v>10</v>
      </c>
      <c r="I1988" t="s">
        <v>7006</v>
      </c>
      <c r="J1988" t="s">
        <v>7007</v>
      </c>
      <c r="K1988" t="s">
        <v>224</v>
      </c>
      <c r="L1988" t="s">
        <v>271</v>
      </c>
      <c r="M1988">
        <v>8390</v>
      </c>
      <c r="N1988">
        <v>40</v>
      </c>
      <c r="O1988" s="17">
        <v>45520</v>
      </c>
      <c r="P1988" s="19" t="s">
        <v>133</v>
      </c>
      <c r="Q1988" t="s">
        <v>24</v>
      </c>
      <c r="R1988" s="17">
        <v>45519</v>
      </c>
      <c r="S1988" s="27"/>
      <c r="T1988">
        <v>30.25</v>
      </c>
      <c r="U1988">
        <v>6.41</v>
      </c>
      <c r="V1988">
        <v>36.659999999999997</v>
      </c>
      <c r="W1988">
        <v>3</v>
      </c>
      <c r="X1988">
        <v>1.283333333333333</v>
      </c>
      <c r="Y1988">
        <v>0</v>
      </c>
      <c r="Z1988">
        <v>0</v>
      </c>
      <c r="AA1988">
        <v>0</v>
      </c>
      <c r="AB1988">
        <v>1.138293</v>
      </c>
      <c r="AC1988" s="29">
        <v>36.805040333333331</v>
      </c>
      <c r="AD1988">
        <v>0</v>
      </c>
      <c r="AF1988">
        <v>109.98</v>
      </c>
      <c r="AG1988">
        <v>0</v>
      </c>
      <c r="AH1988">
        <v>3.85</v>
      </c>
      <c r="AI1988">
        <v>3.414879</v>
      </c>
      <c r="AJ1988">
        <v>110.415121</v>
      </c>
      <c r="AK1988" t="s">
        <v>26</v>
      </c>
      <c r="AN1988" s="29">
        <v>0</v>
      </c>
      <c r="AO1988" s="30">
        <f t="shared" si="62"/>
        <v>0</v>
      </c>
      <c r="AP1988" s="30">
        <f t="shared" si="63"/>
        <v>0</v>
      </c>
      <c r="AQ1988" s="30"/>
    </row>
    <row r="1989" spans="1:43" x14ac:dyDescent="0.25">
      <c r="A1989" t="s">
        <v>219</v>
      </c>
      <c r="B1989">
        <v>1973825</v>
      </c>
      <c r="C1989" t="s">
        <v>7008</v>
      </c>
      <c r="D1989">
        <v>500369</v>
      </c>
      <c r="E1989" t="s">
        <v>7009</v>
      </c>
      <c r="F1989" t="s">
        <v>89</v>
      </c>
      <c r="G1989" t="s">
        <v>90</v>
      </c>
      <c r="H1989" t="s">
        <v>10</v>
      </c>
      <c r="I1989" t="s">
        <v>7010</v>
      </c>
      <c r="J1989" t="s">
        <v>7011</v>
      </c>
      <c r="K1989" t="s">
        <v>697</v>
      </c>
      <c r="L1989" t="s">
        <v>1323</v>
      </c>
      <c r="M1989">
        <v>2945</v>
      </c>
      <c r="N1989">
        <v>19</v>
      </c>
      <c r="O1989" s="17">
        <v>45520</v>
      </c>
      <c r="P1989" s="19" t="s">
        <v>116</v>
      </c>
      <c r="Q1989" t="s">
        <v>24</v>
      </c>
      <c r="R1989" s="17">
        <v>45519</v>
      </c>
      <c r="S1989" s="27"/>
      <c r="T1989">
        <v>20.973333333333329</v>
      </c>
      <c r="U1989">
        <v>1.243333333333333</v>
      </c>
      <c r="V1989">
        <v>22.216666666666669</v>
      </c>
      <c r="W1989">
        <v>3</v>
      </c>
      <c r="X1989">
        <v>0.77666666666666673</v>
      </c>
      <c r="Y1989">
        <v>0</v>
      </c>
      <c r="Z1989">
        <v>0</v>
      </c>
      <c r="AA1989">
        <v>0</v>
      </c>
      <c r="AB1989">
        <v>0.68982749999999993</v>
      </c>
      <c r="AC1989" s="29">
        <v>22.303505833333329</v>
      </c>
      <c r="AD1989">
        <v>0</v>
      </c>
      <c r="AF1989">
        <v>66.650000000000006</v>
      </c>
      <c r="AG1989">
        <v>0</v>
      </c>
      <c r="AH1989">
        <v>2.33</v>
      </c>
      <c r="AI1989">
        <v>2.0694824999999999</v>
      </c>
      <c r="AJ1989">
        <v>66.910517499999997</v>
      </c>
      <c r="AK1989" t="s">
        <v>26</v>
      </c>
      <c r="AN1989" s="29">
        <v>0</v>
      </c>
      <c r="AO1989" s="30">
        <f t="shared" si="62"/>
        <v>0</v>
      </c>
      <c r="AP1989" s="30">
        <f t="shared" si="63"/>
        <v>0</v>
      </c>
      <c r="AQ1989" s="30"/>
    </row>
    <row r="1990" spans="1:43" x14ac:dyDescent="0.25">
      <c r="A1990" t="s">
        <v>219</v>
      </c>
      <c r="B1990">
        <v>1973825</v>
      </c>
      <c r="C1990" t="s">
        <v>7012</v>
      </c>
      <c r="D1990">
        <v>1778812</v>
      </c>
      <c r="E1990" t="s">
        <v>7009</v>
      </c>
      <c r="F1990" t="s">
        <v>89</v>
      </c>
      <c r="G1990" t="s">
        <v>90</v>
      </c>
      <c r="H1990" t="s">
        <v>10</v>
      </c>
      <c r="I1990" t="s">
        <v>7010</v>
      </c>
      <c r="J1990" t="s">
        <v>7011</v>
      </c>
      <c r="K1990" t="s">
        <v>1323</v>
      </c>
      <c r="L1990" t="s">
        <v>115</v>
      </c>
      <c r="M1990">
        <v>2435</v>
      </c>
      <c r="N1990">
        <v>22</v>
      </c>
      <c r="O1990" s="17">
        <v>45520</v>
      </c>
      <c r="P1990" s="19" t="s">
        <v>109</v>
      </c>
      <c r="Q1990" t="s">
        <v>24</v>
      </c>
      <c r="R1990" s="17">
        <v>45519</v>
      </c>
      <c r="S1990" s="27"/>
      <c r="T1990">
        <v>32.926666666666669</v>
      </c>
      <c r="U1990">
        <v>4.3166666666666664</v>
      </c>
      <c r="V1990">
        <v>37.243333333333332</v>
      </c>
      <c r="W1990">
        <v>3</v>
      </c>
      <c r="X1990">
        <v>1.303333333333333</v>
      </c>
      <c r="Y1990">
        <v>0</v>
      </c>
      <c r="Z1990">
        <v>0</v>
      </c>
      <c r="AA1990">
        <v>0</v>
      </c>
      <c r="AB1990">
        <v>1.1564055</v>
      </c>
      <c r="AC1990" s="29">
        <v>37.390261166666669</v>
      </c>
      <c r="AD1990">
        <v>0</v>
      </c>
      <c r="AF1990">
        <v>111.73</v>
      </c>
      <c r="AG1990">
        <v>0</v>
      </c>
      <c r="AH1990">
        <v>3.91</v>
      </c>
      <c r="AI1990">
        <v>3.4692164999999999</v>
      </c>
      <c r="AJ1990">
        <v>112.1707835</v>
      </c>
      <c r="AK1990" t="s">
        <v>26</v>
      </c>
      <c r="AN1990" s="29">
        <v>0</v>
      </c>
      <c r="AO1990" s="30">
        <f t="shared" si="62"/>
        <v>0</v>
      </c>
      <c r="AP1990" s="30">
        <f t="shared" si="63"/>
        <v>0</v>
      </c>
      <c r="AQ1990" s="30"/>
    </row>
    <row r="1991" spans="1:43" x14ac:dyDescent="0.25">
      <c r="A1991" t="s">
        <v>219</v>
      </c>
      <c r="B1991">
        <v>1973816</v>
      </c>
      <c r="C1991" t="s">
        <v>7013</v>
      </c>
      <c r="D1991">
        <v>1778813</v>
      </c>
      <c r="E1991" t="s">
        <v>7014</v>
      </c>
      <c r="F1991" t="s">
        <v>89</v>
      </c>
      <c r="G1991" t="s">
        <v>90</v>
      </c>
      <c r="H1991" t="s">
        <v>137</v>
      </c>
      <c r="I1991" t="s">
        <v>7015</v>
      </c>
      <c r="J1991" t="s">
        <v>7016</v>
      </c>
      <c r="K1991" t="s">
        <v>271</v>
      </c>
      <c r="L1991" t="s">
        <v>115</v>
      </c>
      <c r="M1991">
        <v>8740</v>
      </c>
      <c r="N1991">
        <v>39</v>
      </c>
      <c r="O1991" s="17">
        <v>45519</v>
      </c>
      <c r="P1991" s="19" t="s">
        <v>96</v>
      </c>
      <c r="Q1991" t="s">
        <v>24</v>
      </c>
      <c r="R1991" s="17">
        <v>45519</v>
      </c>
      <c r="S1991" s="27"/>
      <c r="T1991">
        <v>41.746666666666663</v>
      </c>
      <c r="U1991">
        <v>4.753333333333333</v>
      </c>
      <c r="V1991">
        <v>46.5</v>
      </c>
      <c r="W1991">
        <v>3</v>
      </c>
      <c r="X1991">
        <v>1.6266666666666669</v>
      </c>
      <c r="Y1991">
        <v>0</v>
      </c>
      <c r="Z1991">
        <v>0</v>
      </c>
      <c r="AA1991">
        <v>0</v>
      </c>
      <c r="AB1991">
        <v>2.4063750000000002</v>
      </c>
      <c r="AC1991" s="29">
        <v>45.720291666666668</v>
      </c>
      <c r="AD1991">
        <v>0</v>
      </c>
      <c r="AF1991">
        <v>139.5</v>
      </c>
      <c r="AG1991">
        <v>0</v>
      </c>
      <c r="AH1991">
        <v>4.88</v>
      </c>
      <c r="AI1991">
        <v>7.219125</v>
      </c>
      <c r="AJ1991">
        <v>137.160875</v>
      </c>
      <c r="AK1991" t="s">
        <v>26</v>
      </c>
      <c r="AN1991" s="29">
        <v>0</v>
      </c>
      <c r="AO1991" s="30">
        <f t="shared" si="62"/>
        <v>0</v>
      </c>
      <c r="AP1991" s="30">
        <f t="shared" si="63"/>
        <v>0</v>
      </c>
      <c r="AQ1991" s="30"/>
    </row>
    <row r="1992" spans="1:43" x14ac:dyDescent="0.25">
      <c r="A1992" t="s">
        <v>219</v>
      </c>
      <c r="B1992">
        <v>1973806</v>
      </c>
      <c r="C1992" t="s">
        <v>7017</v>
      </c>
      <c r="D1992">
        <v>500370</v>
      </c>
      <c r="E1992" t="s">
        <v>7018</v>
      </c>
      <c r="F1992" t="s">
        <v>89</v>
      </c>
      <c r="G1992" t="s">
        <v>90</v>
      </c>
      <c r="H1992" t="s">
        <v>137</v>
      </c>
      <c r="I1992" t="s">
        <v>7019</v>
      </c>
      <c r="J1992" t="s">
        <v>7020</v>
      </c>
      <c r="K1992" t="s">
        <v>224</v>
      </c>
      <c r="L1992" t="s">
        <v>271</v>
      </c>
      <c r="M1992">
        <v>8655</v>
      </c>
      <c r="N1992">
        <v>6</v>
      </c>
      <c r="O1992" s="17">
        <v>45529</v>
      </c>
      <c r="P1992" s="19" t="s">
        <v>114</v>
      </c>
      <c r="Q1992" t="s">
        <v>24</v>
      </c>
      <c r="R1992" s="17">
        <v>45519</v>
      </c>
      <c r="S1992" s="17"/>
      <c r="T1992">
        <v>58.2</v>
      </c>
      <c r="U1992">
        <v>10.8</v>
      </c>
      <c r="V1992">
        <v>69</v>
      </c>
      <c r="W1992">
        <v>2</v>
      </c>
      <c r="X1992">
        <v>2.415</v>
      </c>
      <c r="Y1992">
        <v>0</v>
      </c>
      <c r="Z1992">
        <v>0</v>
      </c>
      <c r="AA1992">
        <v>0</v>
      </c>
      <c r="AB1992">
        <v>3.5707499999999999</v>
      </c>
      <c r="AC1992" s="29">
        <v>67.844250000000002</v>
      </c>
      <c r="AD1992">
        <v>0</v>
      </c>
      <c r="AF1992">
        <v>138</v>
      </c>
      <c r="AG1992">
        <v>0</v>
      </c>
      <c r="AH1992">
        <v>4.83</v>
      </c>
      <c r="AI1992">
        <v>7.1414999999999997</v>
      </c>
      <c r="AJ1992">
        <v>135.6885</v>
      </c>
      <c r="AK1992" t="s">
        <v>27</v>
      </c>
      <c r="AN1992" s="29">
        <v>0</v>
      </c>
      <c r="AO1992" s="30">
        <f t="shared" si="62"/>
        <v>0</v>
      </c>
      <c r="AP1992" s="30">
        <f t="shared" si="63"/>
        <v>0</v>
      </c>
      <c r="AQ1992" s="30"/>
    </row>
    <row r="1993" spans="1:43" x14ac:dyDescent="0.25">
      <c r="A1993" t="s">
        <v>219</v>
      </c>
      <c r="B1993">
        <v>1973806</v>
      </c>
      <c r="C1993" t="s">
        <v>7021</v>
      </c>
      <c r="D1993">
        <v>500371</v>
      </c>
      <c r="E1993" t="s">
        <v>7018</v>
      </c>
      <c r="F1993" t="s">
        <v>89</v>
      </c>
      <c r="G1993" t="s">
        <v>90</v>
      </c>
      <c r="H1993" t="s">
        <v>137</v>
      </c>
      <c r="I1993" t="s">
        <v>7022</v>
      </c>
      <c r="J1993" t="s">
        <v>7023</v>
      </c>
      <c r="K1993" t="s">
        <v>224</v>
      </c>
      <c r="L1993" t="s">
        <v>271</v>
      </c>
      <c r="M1993">
        <v>8655</v>
      </c>
      <c r="N1993">
        <v>5</v>
      </c>
      <c r="O1993" s="17">
        <v>45529</v>
      </c>
      <c r="P1993" s="19" t="s">
        <v>114</v>
      </c>
      <c r="Q1993" t="s">
        <v>24</v>
      </c>
      <c r="R1993" s="17">
        <v>45519</v>
      </c>
      <c r="S1993" s="27"/>
      <c r="T1993">
        <v>58.2</v>
      </c>
      <c r="U1993">
        <v>10.8</v>
      </c>
      <c r="V1993">
        <v>69</v>
      </c>
      <c r="W1993">
        <v>2</v>
      </c>
      <c r="X1993">
        <v>2.415</v>
      </c>
      <c r="Y1993">
        <v>0</v>
      </c>
      <c r="Z1993">
        <v>0</v>
      </c>
      <c r="AA1993">
        <v>0</v>
      </c>
      <c r="AB1993">
        <v>3.5707499999999999</v>
      </c>
      <c r="AC1993" s="29">
        <v>67.844250000000002</v>
      </c>
      <c r="AD1993">
        <v>0</v>
      </c>
      <c r="AF1993">
        <v>138</v>
      </c>
      <c r="AG1993">
        <v>0</v>
      </c>
      <c r="AH1993">
        <v>4.83</v>
      </c>
      <c r="AI1993">
        <v>7.1414999999999997</v>
      </c>
      <c r="AJ1993">
        <v>135.6885</v>
      </c>
      <c r="AK1993" t="s">
        <v>27</v>
      </c>
      <c r="AN1993" s="29">
        <v>0</v>
      </c>
      <c r="AO1993" s="30">
        <f t="shared" si="62"/>
        <v>0</v>
      </c>
      <c r="AP1993" s="30">
        <f t="shared" si="63"/>
        <v>0</v>
      </c>
      <c r="AQ1993" s="30"/>
    </row>
    <row r="1994" spans="1:43" x14ac:dyDescent="0.25">
      <c r="A1994" t="s">
        <v>219</v>
      </c>
      <c r="B1994">
        <v>1973704</v>
      </c>
      <c r="C1994" t="s">
        <v>7024</v>
      </c>
      <c r="D1994">
        <v>500357</v>
      </c>
      <c r="E1994" t="s">
        <v>7025</v>
      </c>
      <c r="F1994" t="s">
        <v>89</v>
      </c>
      <c r="G1994" t="s">
        <v>90</v>
      </c>
      <c r="H1994" t="s">
        <v>10</v>
      </c>
      <c r="I1994" t="s">
        <v>7026</v>
      </c>
      <c r="J1994" t="s">
        <v>7027</v>
      </c>
      <c r="K1994" t="s">
        <v>224</v>
      </c>
      <c r="L1994" t="s">
        <v>266</v>
      </c>
      <c r="M1994">
        <v>5015</v>
      </c>
      <c r="N1994">
        <v>6</v>
      </c>
      <c r="O1994" s="17">
        <v>45520</v>
      </c>
      <c r="P1994" s="19" t="s">
        <v>122</v>
      </c>
      <c r="Q1994" t="s">
        <v>24</v>
      </c>
      <c r="R1994" s="17">
        <v>45519</v>
      </c>
      <c r="S1994" s="17"/>
      <c r="T1994">
        <v>71.8</v>
      </c>
      <c r="U1994">
        <v>12.195</v>
      </c>
      <c r="V1994">
        <v>83.995000000000005</v>
      </c>
      <c r="W1994">
        <v>2</v>
      </c>
      <c r="X1994">
        <v>2.94</v>
      </c>
      <c r="Y1994">
        <v>0</v>
      </c>
      <c r="Z1994">
        <v>0</v>
      </c>
      <c r="AA1994">
        <v>0</v>
      </c>
      <c r="AB1994">
        <v>2.6080447499999999</v>
      </c>
      <c r="AC1994" s="29">
        <v>84.326955249999997</v>
      </c>
      <c r="AD1994">
        <v>0</v>
      </c>
      <c r="AF1994">
        <v>167.99</v>
      </c>
      <c r="AG1994">
        <v>0</v>
      </c>
      <c r="AH1994">
        <v>5.88</v>
      </c>
      <c r="AI1994">
        <v>5.2160894999999998</v>
      </c>
      <c r="AJ1994">
        <v>168.65391049999999</v>
      </c>
      <c r="AK1994" t="s">
        <v>27</v>
      </c>
      <c r="AN1994" s="29">
        <v>0</v>
      </c>
      <c r="AO1994" s="30">
        <f t="shared" si="62"/>
        <v>0</v>
      </c>
      <c r="AP1994" s="30">
        <f t="shared" si="63"/>
        <v>0</v>
      </c>
      <c r="AQ1994" s="30"/>
    </row>
    <row r="1995" spans="1:43" x14ac:dyDescent="0.25">
      <c r="A1995" t="s">
        <v>219</v>
      </c>
      <c r="B1995">
        <v>1973676</v>
      </c>
      <c r="C1995" t="s">
        <v>7028</v>
      </c>
      <c r="D1995">
        <v>1778776</v>
      </c>
      <c r="E1995" t="s">
        <v>7029</v>
      </c>
      <c r="F1995" t="s">
        <v>89</v>
      </c>
      <c r="G1995" t="s">
        <v>90</v>
      </c>
      <c r="H1995" t="s">
        <v>10</v>
      </c>
      <c r="I1995" t="s">
        <v>7030</v>
      </c>
      <c r="J1995" t="s">
        <v>7031</v>
      </c>
      <c r="K1995" t="s">
        <v>271</v>
      </c>
      <c r="L1995" t="s">
        <v>224</v>
      </c>
      <c r="M1995">
        <v>8510</v>
      </c>
      <c r="N1995">
        <v>80</v>
      </c>
      <c r="O1995" s="17">
        <v>45526</v>
      </c>
      <c r="P1995" s="19" t="s">
        <v>746</v>
      </c>
      <c r="Q1995" t="s">
        <v>24</v>
      </c>
      <c r="R1995" s="17">
        <v>45519</v>
      </c>
      <c r="S1995" s="27"/>
      <c r="T1995">
        <v>63.889999999999993</v>
      </c>
      <c r="U1995">
        <v>6.126666666666666</v>
      </c>
      <c r="V1995">
        <v>70.016666666666666</v>
      </c>
      <c r="W1995">
        <v>3</v>
      </c>
      <c r="X1995">
        <v>2.4500000000000002</v>
      </c>
      <c r="Y1995">
        <v>0</v>
      </c>
      <c r="Z1995">
        <v>0</v>
      </c>
      <c r="AA1995">
        <v>0</v>
      </c>
      <c r="AB1995">
        <v>2.1740175000000002</v>
      </c>
      <c r="AC1995" s="29">
        <v>70.292649166666664</v>
      </c>
      <c r="AD1995">
        <v>0</v>
      </c>
      <c r="AF1995">
        <v>210.05</v>
      </c>
      <c r="AG1995">
        <v>0</v>
      </c>
      <c r="AH1995">
        <v>7.35</v>
      </c>
      <c r="AI1995">
        <v>6.5220525</v>
      </c>
      <c r="AJ1995">
        <v>210.8779475</v>
      </c>
      <c r="AK1995" t="s">
        <v>26</v>
      </c>
      <c r="AN1995" s="29">
        <v>0</v>
      </c>
      <c r="AO1995" s="30">
        <f t="shared" si="62"/>
        <v>0</v>
      </c>
      <c r="AP1995" s="30">
        <f t="shared" si="63"/>
        <v>0</v>
      </c>
      <c r="AQ1995" s="30"/>
    </row>
    <row r="1996" spans="1:43" x14ac:dyDescent="0.25">
      <c r="A1996" t="s">
        <v>219</v>
      </c>
      <c r="B1996">
        <v>1973676</v>
      </c>
      <c r="C1996" t="s">
        <v>7032</v>
      </c>
      <c r="D1996">
        <v>1778777</v>
      </c>
      <c r="E1996" t="s">
        <v>7029</v>
      </c>
      <c r="F1996" t="s">
        <v>89</v>
      </c>
      <c r="G1996" t="s">
        <v>90</v>
      </c>
      <c r="H1996" t="s">
        <v>10</v>
      </c>
      <c r="I1996" t="s">
        <v>7033</v>
      </c>
      <c r="J1996" t="s">
        <v>7034</v>
      </c>
      <c r="K1996" t="s">
        <v>271</v>
      </c>
      <c r="L1996" t="s">
        <v>224</v>
      </c>
      <c r="M1996">
        <v>8510</v>
      </c>
      <c r="N1996">
        <v>79</v>
      </c>
      <c r="O1996" s="17">
        <v>45526</v>
      </c>
      <c r="P1996" s="19" t="s">
        <v>746</v>
      </c>
      <c r="Q1996" t="s">
        <v>24</v>
      </c>
      <c r="R1996" s="17">
        <v>45519</v>
      </c>
      <c r="S1996" s="27"/>
      <c r="T1996">
        <v>63.889999999999993</v>
      </c>
      <c r="U1996">
        <v>6.126666666666666</v>
      </c>
      <c r="V1996">
        <v>70.016666666666666</v>
      </c>
      <c r="W1996">
        <v>3</v>
      </c>
      <c r="X1996">
        <v>2.4500000000000002</v>
      </c>
      <c r="Y1996">
        <v>0</v>
      </c>
      <c r="Z1996">
        <v>0</v>
      </c>
      <c r="AA1996">
        <v>0</v>
      </c>
      <c r="AB1996">
        <v>2.1740175000000002</v>
      </c>
      <c r="AC1996" s="29">
        <v>70.292649166666664</v>
      </c>
      <c r="AD1996">
        <v>0</v>
      </c>
      <c r="AF1996">
        <v>210.05</v>
      </c>
      <c r="AG1996">
        <v>0</v>
      </c>
      <c r="AH1996">
        <v>7.35</v>
      </c>
      <c r="AI1996">
        <v>6.5220525</v>
      </c>
      <c r="AJ1996">
        <v>210.8779475</v>
      </c>
      <c r="AK1996" t="s">
        <v>26</v>
      </c>
      <c r="AN1996" s="29">
        <v>0</v>
      </c>
      <c r="AO1996" s="30">
        <f t="shared" si="62"/>
        <v>0</v>
      </c>
      <c r="AP1996" s="30">
        <f t="shared" si="63"/>
        <v>0</v>
      </c>
      <c r="AQ1996" s="30"/>
    </row>
    <row r="1997" spans="1:43" x14ac:dyDescent="0.25">
      <c r="A1997" t="s">
        <v>219</v>
      </c>
      <c r="B1997">
        <v>1973676</v>
      </c>
      <c r="C1997" t="s">
        <v>7035</v>
      </c>
      <c r="D1997">
        <v>500355</v>
      </c>
      <c r="E1997" t="s">
        <v>7029</v>
      </c>
      <c r="F1997" t="s">
        <v>89</v>
      </c>
      <c r="G1997" t="s">
        <v>90</v>
      </c>
      <c r="H1997" t="s">
        <v>10</v>
      </c>
      <c r="I1997" t="s">
        <v>7033</v>
      </c>
      <c r="J1997" t="s">
        <v>7034</v>
      </c>
      <c r="K1997" t="s">
        <v>224</v>
      </c>
      <c r="L1997" t="s">
        <v>271</v>
      </c>
      <c r="M1997">
        <v>8705</v>
      </c>
      <c r="N1997">
        <v>79</v>
      </c>
      <c r="O1997" s="17">
        <v>45527</v>
      </c>
      <c r="P1997" s="19" t="s">
        <v>114</v>
      </c>
      <c r="Q1997" t="s">
        <v>24</v>
      </c>
      <c r="R1997" s="17">
        <v>45519</v>
      </c>
      <c r="S1997" s="27"/>
      <c r="T1997">
        <v>75.459999999999994</v>
      </c>
      <c r="U1997">
        <v>7.2</v>
      </c>
      <c r="V1997">
        <v>82.66</v>
      </c>
      <c r="W1997">
        <v>3</v>
      </c>
      <c r="X1997">
        <v>2.8933333333333331</v>
      </c>
      <c r="Y1997">
        <v>0</v>
      </c>
      <c r="Z1997">
        <v>0</v>
      </c>
      <c r="AA1997">
        <v>0</v>
      </c>
      <c r="AB1997">
        <v>2.5665930000000001</v>
      </c>
      <c r="AC1997" s="29">
        <v>82.98674033333333</v>
      </c>
      <c r="AD1997">
        <v>0</v>
      </c>
      <c r="AF1997">
        <v>247.98</v>
      </c>
      <c r="AG1997">
        <v>0</v>
      </c>
      <c r="AH1997">
        <v>8.68</v>
      </c>
      <c r="AI1997">
        <v>7.6997790000000004</v>
      </c>
      <c r="AJ1997">
        <v>248.96022099999999</v>
      </c>
      <c r="AK1997" t="s">
        <v>26</v>
      </c>
      <c r="AN1997" s="29">
        <v>0</v>
      </c>
      <c r="AO1997" s="30">
        <f t="shared" si="62"/>
        <v>0</v>
      </c>
      <c r="AP1997" s="30">
        <f t="shared" si="63"/>
        <v>0</v>
      </c>
      <c r="AQ1997" s="30"/>
    </row>
    <row r="1998" spans="1:43" x14ac:dyDescent="0.25">
      <c r="A1998" t="s">
        <v>219</v>
      </c>
      <c r="B1998">
        <v>1973676</v>
      </c>
      <c r="C1998" t="s">
        <v>7036</v>
      </c>
      <c r="D1998">
        <v>500356</v>
      </c>
      <c r="E1998" t="s">
        <v>7029</v>
      </c>
      <c r="F1998" t="s">
        <v>89</v>
      </c>
      <c r="G1998" t="s">
        <v>90</v>
      </c>
      <c r="H1998" t="s">
        <v>10</v>
      </c>
      <c r="I1998" t="s">
        <v>7030</v>
      </c>
      <c r="J1998" t="s">
        <v>7031</v>
      </c>
      <c r="K1998" t="s">
        <v>224</v>
      </c>
      <c r="L1998" t="s">
        <v>271</v>
      </c>
      <c r="M1998">
        <v>8705</v>
      </c>
      <c r="N1998">
        <v>80</v>
      </c>
      <c r="O1998" s="17">
        <v>45527</v>
      </c>
      <c r="P1998" s="19" t="s">
        <v>114</v>
      </c>
      <c r="Q1998" t="s">
        <v>24</v>
      </c>
      <c r="R1998" s="17">
        <v>45519</v>
      </c>
      <c r="S1998" s="27"/>
      <c r="T1998">
        <v>75.459999999999994</v>
      </c>
      <c r="U1998">
        <v>7.2</v>
      </c>
      <c r="V1998">
        <v>82.66</v>
      </c>
      <c r="W1998">
        <v>3</v>
      </c>
      <c r="X1998">
        <v>2.8933333333333331</v>
      </c>
      <c r="Y1998">
        <v>0</v>
      </c>
      <c r="Z1998">
        <v>0</v>
      </c>
      <c r="AA1998">
        <v>0</v>
      </c>
      <c r="AB1998">
        <v>2.5665930000000001</v>
      </c>
      <c r="AC1998" s="29">
        <v>82.98674033333333</v>
      </c>
      <c r="AD1998">
        <v>0</v>
      </c>
      <c r="AF1998">
        <v>247.98</v>
      </c>
      <c r="AG1998">
        <v>0</v>
      </c>
      <c r="AH1998">
        <v>8.68</v>
      </c>
      <c r="AI1998">
        <v>7.6997790000000004</v>
      </c>
      <c r="AJ1998">
        <v>248.96022099999999</v>
      </c>
      <c r="AK1998" t="s">
        <v>26</v>
      </c>
      <c r="AN1998" s="29">
        <v>0</v>
      </c>
      <c r="AO1998" s="30">
        <f t="shared" si="62"/>
        <v>0</v>
      </c>
      <c r="AP1998" s="30">
        <f t="shared" si="63"/>
        <v>0</v>
      </c>
      <c r="AQ1998" s="30"/>
    </row>
    <row r="1999" spans="1:43" x14ac:dyDescent="0.25">
      <c r="A1999" t="s">
        <v>219</v>
      </c>
      <c r="B1999">
        <v>1973657</v>
      </c>
      <c r="C1999" t="s">
        <v>7037</v>
      </c>
      <c r="D1999">
        <v>1078656</v>
      </c>
      <c r="E1999" t="s">
        <v>7038</v>
      </c>
      <c r="F1999" t="s">
        <v>89</v>
      </c>
      <c r="G1999" t="s">
        <v>90</v>
      </c>
      <c r="H1999" t="s">
        <v>10</v>
      </c>
      <c r="I1999" t="s">
        <v>7039</v>
      </c>
      <c r="J1999" t="s">
        <v>7040</v>
      </c>
      <c r="K1999" t="s">
        <v>95</v>
      </c>
      <c r="L1999" t="s">
        <v>271</v>
      </c>
      <c r="M1999">
        <v>2455</v>
      </c>
      <c r="N1999">
        <v>12</v>
      </c>
      <c r="O1999" s="17">
        <v>45520</v>
      </c>
      <c r="P1999" s="19" t="s">
        <v>1122</v>
      </c>
      <c r="Q1999" t="s">
        <v>24</v>
      </c>
      <c r="R1999" s="17">
        <v>45519</v>
      </c>
      <c r="S1999" s="27"/>
      <c r="T1999">
        <v>54.343333333333327</v>
      </c>
      <c r="U1999">
        <v>2.64</v>
      </c>
      <c r="V1999">
        <v>56.983333333333327</v>
      </c>
      <c r="W1999">
        <v>3</v>
      </c>
      <c r="X1999">
        <v>1.993333333333333</v>
      </c>
      <c r="Y1999">
        <v>0</v>
      </c>
      <c r="Z1999">
        <v>0</v>
      </c>
      <c r="AA1999">
        <v>0</v>
      </c>
      <c r="AB1999">
        <v>1.7693325</v>
      </c>
      <c r="AC1999" s="29">
        <v>57.207334166666662</v>
      </c>
      <c r="AD1999">
        <v>0</v>
      </c>
      <c r="AF1999">
        <v>170.95</v>
      </c>
      <c r="AG1999">
        <v>0</v>
      </c>
      <c r="AH1999">
        <v>5.98</v>
      </c>
      <c r="AI1999">
        <v>5.3079974999999999</v>
      </c>
      <c r="AJ1999">
        <v>171.62200250000001</v>
      </c>
      <c r="AK1999" t="s">
        <v>26</v>
      </c>
      <c r="AN1999" s="29">
        <v>10.18</v>
      </c>
      <c r="AO1999" s="30">
        <f t="shared" si="62"/>
        <v>2.9267499999999997</v>
      </c>
      <c r="AP1999" s="30">
        <f t="shared" si="63"/>
        <v>0.97558333333333325</v>
      </c>
      <c r="AQ1999" s="30"/>
    </row>
    <row r="2000" spans="1:43" x14ac:dyDescent="0.25">
      <c r="A2000" t="s">
        <v>219</v>
      </c>
      <c r="B2000">
        <v>1973657</v>
      </c>
      <c r="C2000" t="s">
        <v>7041</v>
      </c>
      <c r="D2000">
        <v>1778767</v>
      </c>
      <c r="E2000" t="s">
        <v>7038</v>
      </c>
      <c r="F2000" t="s">
        <v>89</v>
      </c>
      <c r="G2000" t="s">
        <v>90</v>
      </c>
      <c r="H2000" t="s">
        <v>10</v>
      </c>
      <c r="I2000" t="s">
        <v>7039</v>
      </c>
      <c r="J2000" t="s">
        <v>7040</v>
      </c>
      <c r="K2000" t="s">
        <v>271</v>
      </c>
      <c r="L2000" t="s">
        <v>95</v>
      </c>
      <c r="M2000">
        <v>2474</v>
      </c>
      <c r="N2000">
        <v>9</v>
      </c>
      <c r="O2000" s="17">
        <v>45522</v>
      </c>
      <c r="P2000" s="19" t="s">
        <v>109</v>
      </c>
      <c r="Q2000" t="s">
        <v>24</v>
      </c>
      <c r="R2000" s="17">
        <v>45519</v>
      </c>
      <c r="S2000" s="27"/>
      <c r="T2000">
        <v>55.196666666666673</v>
      </c>
      <c r="U2000">
        <v>4.1733333333333329</v>
      </c>
      <c r="V2000">
        <v>59.37</v>
      </c>
      <c r="W2000">
        <v>3</v>
      </c>
      <c r="X2000">
        <v>2.0766666666666671</v>
      </c>
      <c r="Y2000">
        <v>0</v>
      </c>
      <c r="Z2000">
        <v>0</v>
      </c>
      <c r="AA2000">
        <v>0</v>
      </c>
      <c r="AB2000">
        <v>1.8434385</v>
      </c>
      <c r="AC2000" s="29">
        <v>59.603228166666668</v>
      </c>
      <c r="AD2000">
        <v>0</v>
      </c>
      <c r="AF2000">
        <v>178.11</v>
      </c>
      <c r="AG2000">
        <v>0</v>
      </c>
      <c r="AH2000">
        <v>6.23</v>
      </c>
      <c r="AI2000">
        <v>5.5303155000000004</v>
      </c>
      <c r="AJ2000">
        <v>178.8096845</v>
      </c>
      <c r="AK2000" t="s">
        <v>26</v>
      </c>
      <c r="AN2000" s="29">
        <v>10.18</v>
      </c>
      <c r="AO2000" s="30">
        <f t="shared" si="62"/>
        <v>2.9267499999999997</v>
      </c>
      <c r="AP2000" s="30">
        <f t="shared" si="63"/>
        <v>0.97558333333333325</v>
      </c>
      <c r="AQ2000" s="30"/>
    </row>
    <row r="2001" spans="1:43" x14ac:dyDescent="0.25">
      <c r="A2001" t="s">
        <v>219</v>
      </c>
      <c r="B2001">
        <v>1973556</v>
      </c>
      <c r="C2001" t="s">
        <v>7042</v>
      </c>
      <c r="D2001">
        <v>500338</v>
      </c>
      <c r="E2001" t="s">
        <v>7043</v>
      </c>
      <c r="F2001" t="s">
        <v>89</v>
      </c>
      <c r="G2001" t="s">
        <v>90</v>
      </c>
      <c r="H2001" t="s">
        <v>10</v>
      </c>
      <c r="I2001" t="s">
        <v>7044</v>
      </c>
      <c r="J2001" t="s">
        <v>7045</v>
      </c>
      <c r="K2001" t="s">
        <v>224</v>
      </c>
      <c r="L2001" t="s">
        <v>248</v>
      </c>
      <c r="M2001">
        <v>8580</v>
      </c>
      <c r="N2001">
        <v>30</v>
      </c>
      <c r="O2001" s="17">
        <v>45534</v>
      </c>
      <c r="P2001" s="19" t="s">
        <v>138</v>
      </c>
      <c r="Q2001" t="s">
        <v>24</v>
      </c>
      <c r="R2001" s="17">
        <v>45519</v>
      </c>
      <c r="S2001" s="27"/>
      <c r="T2001">
        <v>99.495000000000005</v>
      </c>
      <c r="U2001">
        <v>11.48</v>
      </c>
      <c r="V2001">
        <v>110.97499999999999</v>
      </c>
      <c r="W2001">
        <v>2</v>
      </c>
      <c r="X2001">
        <v>3.8849999999999998</v>
      </c>
      <c r="Y2001">
        <v>0</v>
      </c>
      <c r="Z2001">
        <v>0</v>
      </c>
      <c r="AA2001">
        <v>0</v>
      </c>
      <c r="AB2001">
        <v>3.4457737499999999</v>
      </c>
      <c r="AC2001" s="29">
        <v>111.41422625</v>
      </c>
      <c r="AD2001">
        <v>0</v>
      </c>
      <c r="AF2001">
        <v>221.95</v>
      </c>
      <c r="AG2001">
        <v>0</v>
      </c>
      <c r="AH2001">
        <v>7.77</v>
      </c>
      <c r="AI2001">
        <v>6.8915474999999997</v>
      </c>
      <c r="AJ2001">
        <v>222.8284525</v>
      </c>
      <c r="AK2001" t="s">
        <v>27</v>
      </c>
      <c r="AN2001" s="29">
        <v>0</v>
      </c>
      <c r="AO2001" s="30">
        <f t="shared" si="62"/>
        <v>0</v>
      </c>
      <c r="AP2001" s="30">
        <f t="shared" si="63"/>
        <v>0</v>
      </c>
      <c r="AQ2001" s="30"/>
    </row>
    <row r="2002" spans="1:43" x14ac:dyDescent="0.25">
      <c r="A2002" t="s">
        <v>219</v>
      </c>
      <c r="B2002">
        <v>1973515</v>
      </c>
      <c r="C2002" t="s">
        <v>7046</v>
      </c>
      <c r="D2002">
        <v>1778718</v>
      </c>
      <c r="E2002" t="s">
        <v>7047</v>
      </c>
      <c r="F2002" t="s">
        <v>89</v>
      </c>
      <c r="G2002" t="s">
        <v>90</v>
      </c>
      <c r="H2002" t="s">
        <v>10</v>
      </c>
      <c r="I2002" t="s">
        <v>7048</v>
      </c>
      <c r="J2002" t="s">
        <v>7049</v>
      </c>
      <c r="K2002" t="s">
        <v>231</v>
      </c>
      <c r="L2002" t="s">
        <v>115</v>
      </c>
      <c r="M2002">
        <v>8330</v>
      </c>
      <c r="N2002">
        <v>26</v>
      </c>
      <c r="O2002" s="17">
        <v>45520</v>
      </c>
      <c r="P2002" s="19" t="s">
        <v>117</v>
      </c>
      <c r="Q2002" t="s">
        <v>24</v>
      </c>
      <c r="R2002" s="17">
        <v>45519</v>
      </c>
      <c r="S2002" s="27"/>
      <c r="T2002">
        <v>23.19</v>
      </c>
      <c r="U2002">
        <v>4.3</v>
      </c>
      <c r="V2002">
        <v>27.49</v>
      </c>
      <c r="W2002">
        <v>2</v>
      </c>
      <c r="X2002">
        <v>0.96</v>
      </c>
      <c r="Y2002">
        <v>0</v>
      </c>
      <c r="Z2002">
        <v>0</v>
      </c>
      <c r="AA2002">
        <v>0</v>
      </c>
      <c r="AB2002">
        <v>0.85356449999999995</v>
      </c>
      <c r="AC2002" s="29">
        <v>27.596435499999998</v>
      </c>
      <c r="AD2002">
        <v>0</v>
      </c>
      <c r="AF2002">
        <v>54.98</v>
      </c>
      <c r="AG2002">
        <v>0</v>
      </c>
      <c r="AH2002">
        <v>1.92</v>
      </c>
      <c r="AI2002">
        <v>1.7071289999999999</v>
      </c>
      <c r="AJ2002">
        <v>55.192870999999997</v>
      </c>
      <c r="AK2002" t="s">
        <v>27</v>
      </c>
      <c r="AN2002" s="29">
        <v>0</v>
      </c>
      <c r="AO2002" s="30">
        <f t="shared" si="62"/>
        <v>0</v>
      </c>
      <c r="AP2002" s="30">
        <f t="shared" si="63"/>
        <v>0</v>
      </c>
      <c r="AQ2002" s="30"/>
    </row>
    <row r="2003" spans="1:43" x14ac:dyDescent="0.25">
      <c r="A2003" t="s">
        <v>219</v>
      </c>
      <c r="B2003">
        <v>1973459</v>
      </c>
      <c r="C2003" t="s">
        <v>7050</v>
      </c>
      <c r="D2003">
        <v>1778700</v>
      </c>
      <c r="E2003" t="s">
        <v>7051</v>
      </c>
      <c r="F2003" t="s">
        <v>89</v>
      </c>
      <c r="G2003" t="s">
        <v>90</v>
      </c>
      <c r="H2003" t="s">
        <v>10</v>
      </c>
      <c r="I2003" t="s">
        <v>7052</v>
      </c>
      <c r="J2003" t="s">
        <v>7053</v>
      </c>
      <c r="K2003" t="s">
        <v>266</v>
      </c>
      <c r="L2003" t="s">
        <v>94</v>
      </c>
      <c r="M2003">
        <v>821</v>
      </c>
      <c r="N2003">
        <v>30</v>
      </c>
      <c r="O2003" s="17">
        <v>45522</v>
      </c>
      <c r="P2003" s="19" t="s">
        <v>124</v>
      </c>
      <c r="Q2003" t="s">
        <v>24</v>
      </c>
      <c r="R2003" s="17">
        <v>45519</v>
      </c>
      <c r="S2003" s="27"/>
      <c r="T2003">
        <v>72.23</v>
      </c>
      <c r="U2003">
        <v>5.9933333333333332</v>
      </c>
      <c r="V2003">
        <v>78.223333333333329</v>
      </c>
      <c r="W2003">
        <v>3</v>
      </c>
      <c r="X2003">
        <v>2.7366666666666668</v>
      </c>
      <c r="Y2003">
        <v>0</v>
      </c>
      <c r="Z2003">
        <v>0</v>
      </c>
      <c r="AA2003">
        <v>0</v>
      </c>
      <c r="AB2003">
        <v>2.4288344999999998</v>
      </c>
      <c r="AC2003" s="29">
        <v>78.5311655</v>
      </c>
      <c r="AD2003">
        <v>0</v>
      </c>
      <c r="AF2003">
        <v>234.67</v>
      </c>
      <c r="AG2003">
        <v>0</v>
      </c>
      <c r="AH2003">
        <v>8.2100000000000009</v>
      </c>
      <c r="AI2003">
        <v>7.2865035000000002</v>
      </c>
      <c r="AJ2003">
        <v>235.59349649999999</v>
      </c>
      <c r="AK2003" t="s">
        <v>26</v>
      </c>
      <c r="AN2003" s="29">
        <v>0</v>
      </c>
      <c r="AO2003" s="30">
        <f t="shared" si="62"/>
        <v>0</v>
      </c>
      <c r="AP2003" s="30">
        <f t="shared" si="63"/>
        <v>0</v>
      </c>
      <c r="AQ2003" s="30"/>
    </row>
    <row r="2004" spans="1:43" x14ac:dyDescent="0.25">
      <c r="A2004" t="s">
        <v>219</v>
      </c>
      <c r="B2004">
        <v>1973459</v>
      </c>
      <c r="C2004" t="s">
        <v>7054</v>
      </c>
      <c r="D2004">
        <v>1078625</v>
      </c>
      <c r="E2004" t="s">
        <v>7051</v>
      </c>
      <c r="F2004" t="s">
        <v>89</v>
      </c>
      <c r="G2004" t="s">
        <v>90</v>
      </c>
      <c r="H2004" t="s">
        <v>10</v>
      </c>
      <c r="I2004" t="s">
        <v>7052</v>
      </c>
      <c r="J2004" t="s">
        <v>7053</v>
      </c>
      <c r="K2004" t="s">
        <v>94</v>
      </c>
      <c r="L2004" t="s">
        <v>266</v>
      </c>
      <c r="M2004">
        <v>832</v>
      </c>
      <c r="N2004">
        <v>31</v>
      </c>
      <c r="O2004" s="17">
        <v>45526</v>
      </c>
      <c r="P2004" s="19" t="s">
        <v>126</v>
      </c>
      <c r="Q2004" t="s">
        <v>24</v>
      </c>
      <c r="R2004" s="17">
        <v>45519</v>
      </c>
      <c r="S2004" s="27"/>
      <c r="T2004">
        <v>69.683333333333337</v>
      </c>
      <c r="U2004">
        <v>8.31</v>
      </c>
      <c r="V2004">
        <v>77.993333333333325</v>
      </c>
      <c r="W2004">
        <v>3</v>
      </c>
      <c r="X2004">
        <v>2.73</v>
      </c>
      <c r="Y2004">
        <v>0</v>
      </c>
      <c r="Z2004">
        <v>0</v>
      </c>
      <c r="AA2004">
        <v>0</v>
      </c>
      <c r="AB2004">
        <v>2.4216929999999999</v>
      </c>
      <c r="AC2004" s="29">
        <v>78.301640333333339</v>
      </c>
      <c r="AD2004">
        <v>0</v>
      </c>
      <c r="AF2004">
        <v>233.98</v>
      </c>
      <c r="AG2004">
        <v>0</v>
      </c>
      <c r="AH2004">
        <v>8.19</v>
      </c>
      <c r="AI2004">
        <v>7.2650790000000001</v>
      </c>
      <c r="AJ2004">
        <v>234.904921</v>
      </c>
      <c r="AK2004" t="s">
        <v>26</v>
      </c>
      <c r="AN2004" s="29">
        <v>0</v>
      </c>
      <c r="AO2004" s="30">
        <f t="shared" si="62"/>
        <v>0</v>
      </c>
      <c r="AP2004" s="30">
        <f t="shared" si="63"/>
        <v>0</v>
      </c>
      <c r="AQ2004" s="30"/>
    </row>
    <row r="2005" spans="1:43" x14ac:dyDescent="0.25">
      <c r="A2005" t="s">
        <v>219</v>
      </c>
      <c r="B2005">
        <v>1973444</v>
      </c>
      <c r="C2005" t="s">
        <v>7055</v>
      </c>
      <c r="D2005">
        <v>1078622</v>
      </c>
      <c r="E2005" t="s">
        <v>7056</v>
      </c>
      <c r="F2005" t="s">
        <v>89</v>
      </c>
      <c r="G2005" t="s">
        <v>90</v>
      </c>
      <c r="H2005" t="s">
        <v>10</v>
      </c>
      <c r="I2005" t="s">
        <v>7057</v>
      </c>
      <c r="J2005" t="s">
        <v>7058</v>
      </c>
      <c r="K2005" t="s">
        <v>95</v>
      </c>
      <c r="L2005" t="s">
        <v>231</v>
      </c>
      <c r="M2005">
        <v>8410</v>
      </c>
      <c r="N2005">
        <v>77</v>
      </c>
      <c r="O2005" s="17">
        <v>45520</v>
      </c>
      <c r="P2005" s="19" t="s">
        <v>944</v>
      </c>
      <c r="Q2005" t="s">
        <v>24</v>
      </c>
      <c r="R2005" s="17">
        <v>45519</v>
      </c>
      <c r="S2005" s="27"/>
      <c r="T2005">
        <v>32.229999999999997</v>
      </c>
      <c r="U2005">
        <v>1.1000000000000001</v>
      </c>
      <c r="V2005">
        <v>33.33</v>
      </c>
      <c r="W2005">
        <v>3</v>
      </c>
      <c r="X2005">
        <v>1.166666666666667</v>
      </c>
      <c r="Y2005">
        <v>0</v>
      </c>
      <c r="Z2005">
        <v>0</v>
      </c>
      <c r="AA2005">
        <v>0</v>
      </c>
      <c r="AB2005">
        <v>1.0348965000000001</v>
      </c>
      <c r="AC2005" s="29">
        <v>33.46177016666666</v>
      </c>
      <c r="AD2005">
        <v>0</v>
      </c>
      <c r="AF2005">
        <v>99.99</v>
      </c>
      <c r="AG2005">
        <v>0</v>
      </c>
      <c r="AH2005">
        <v>3.5</v>
      </c>
      <c r="AI2005">
        <v>3.1046895000000001</v>
      </c>
      <c r="AJ2005">
        <v>100.3853105</v>
      </c>
      <c r="AK2005" t="s">
        <v>26</v>
      </c>
      <c r="AN2005" s="29">
        <v>0</v>
      </c>
      <c r="AO2005" s="30">
        <f t="shared" si="62"/>
        <v>0</v>
      </c>
      <c r="AP2005" s="30">
        <f t="shared" si="63"/>
        <v>0</v>
      </c>
      <c r="AQ2005" s="30"/>
    </row>
    <row r="2006" spans="1:43" x14ac:dyDescent="0.25">
      <c r="A2006" t="s">
        <v>219</v>
      </c>
      <c r="B2006">
        <v>1973424</v>
      </c>
      <c r="C2006" t="s">
        <v>7059</v>
      </c>
      <c r="D2006">
        <v>1078620</v>
      </c>
      <c r="E2006" t="s">
        <v>7060</v>
      </c>
      <c r="F2006" t="s">
        <v>89</v>
      </c>
      <c r="G2006" t="s">
        <v>90</v>
      </c>
      <c r="H2006" t="s">
        <v>10</v>
      </c>
      <c r="I2006" t="s">
        <v>7061</v>
      </c>
      <c r="J2006" t="s">
        <v>6532</v>
      </c>
      <c r="K2006" t="s">
        <v>276</v>
      </c>
      <c r="L2006" t="s">
        <v>271</v>
      </c>
      <c r="M2006">
        <v>8775</v>
      </c>
      <c r="N2006">
        <v>12</v>
      </c>
      <c r="O2006" s="17">
        <v>45520</v>
      </c>
      <c r="P2006" s="19" t="s">
        <v>98</v>
      </c>
      <c r="Q2006" t="s">
        <v>24</v>
      </c>
      <c r="R2006" s="17">
        <v>45519</v>
      </c>
      <c r="S2006" s="27"/>
      <c r="T2006">
        <v>37.493333333333332</v>
      </c>
      <c r="U2006">
        <v>3.7666666666666671</v>
      </c>
      <c r="V2006">
        <v>41.26</v>
      </c>
      <c r="W2006">
        <v>3</v>
      </c>
      <c r="X2006">
        <v>1.4433333333333329</v>
      </c>
      <c r="Y2006">
        <v>0</v>
      </c>
      <c r="Z2006">
        <v>0</v>
      </c>
      <c r="AA2006">
        <v>0</v>
      </c>
      <c r="AB2006">
        <v>1.281123</v>
      </c>
      <c r="AC2006" s="29">
        <v>41.422210333333332</v>
      </c>
      <c r="AD2006">
        <v>0</v>
      </c>
      <c r="AF2006">
        <v>123.78</v>
      </c>
      <c r="AG2006">
        <v>0</v>
      </c>
      <c r="AH2006">
        <v>4.33</v>
      </c>
      <c r="AI2006">
        <v>3.843369</v>
      </c>
      <c r="AJ2006">
        <v>124.266631</v>
      </c>
      <c r="AK2006" t="s">
        <v>26</v>
      </c>
      <c r="AN2006" s="29">
        <v>10.18</v>
      </c>
      <c r="AO2006" s="30">
        <f t="shared" si="62"/>
        <v>2.9267499999999997</v>
      </c>
      <c r="AP2006" s="30">
        <f t="shared" si="63"/>
        <v>0.97558333333333325</v>
      </c>
      <c r="AQ2006" s="30"/>
    </row>
    <row r="2007" spans="1:43" x14ac:dyDescent="0.25">
      <c r="A2007" t="s">
        <v>219</v>
      </c>
      <c r="B2007">
        <v>1973352</v>
      </c>
      <c r="C2007" t="s">
        <v>7062</v>
      </c>
      <c r="D2007">
        <v>1778674</v>
      </c>
      <c r="E2007" t="s">
        <v>7063</v>
      </c>
      <c r="F2007" t="s">
        <v>89</v>
      </c>
      <c r="G2007" t="s">
        <v>90</v>
      </c>
      <c r="H2007" t="s">
        <v>10</v>
      </c>
      <c r="I2007" t="s">
        <v>7064</v>
      </c>
      <c r="J2007" t="s">
        <v>7065</v>
      </c>
      <c r="K2007" t="s">
        <v>231</v>
      </c>
      <c r="L2007" t="s">
        <v>91</v>
      </c>
      <c r="M2007">
        <v>2660</v>
      </c>
      <c r="N2007">
        <v>75</v>
      </c>
      <c r="O2007" s="17">
        <v>45526</v>
      </c>
      <c r="P2007" s="19" t="s">
        <v>109</v>
      </c>
      <c r="Q2007" t="s">
        <v>24</v>
      </c>
      <c r="R2007" s="17">
        <v>45519</v>
      </c>
      <c r="S2007" s="17"/>
      <c r="T2007">
        <v>91.066666666666663</v>
      </c>
      <c r="U2007">
        <v>3.9233333333333329</v>
      </c>
      <c r="V2007">
        <v>94.990000000000009</v>
      </c>
      <c r="W2007">
        <v>3</v>
      </c>
      <c r="X2007">
        <v>3.3233333333333341</v>
      </c>
      <c r="Y2007">
        <v>0</v>
      </c>
      <c r="Z2007">
        <v>0</v>
      </c>
      <c r="AA2007">
        <v>0</v>
      </c>
      <c r="AB2007">
        <v>2.9494395</v>
      </c>
      <c r="AC2007" s="29">
        <v>95.36389383333335</v>
      </c>
      <c r="AD2007">
        <v>0</v>
      </c>
      <c r="AF2007">
        <v>284.97000000000003</v>
      </c>
      <c r="AG2007">
        <v>0</v>
      </c>
      <c r="AH2007">
        <v>9.9700000000000006</v>
      </c>
      <c r="AI2007">
        <v>8.8483184999999995</v>
      </c>
      <c r="AJ2007">
        <v>286.09168149999999</v>
      </c>
      <c r="AK2007" t="s">
        <v>26</v>
      </c>
      <c r="AN2007" s="29">
        <v>0</v>
      </c>
      <c r="AO2007" s="30">
        <f t="shared" si="62"/>
        <v>0</v>
      </c>
      <c r="AP2007" s="30">
        <f t="shared" si="63"/>
        <v>0</v>
      </c>
      <c r="AQ2007" s="30"/>
    </row>
    <row r="2008" spans="1:43" x14ac:dyDescent="0.25">
      <c r="A2008" t="s">
        <v>219</v>
      </c>
      <c r="B2008">
        <v>1973337</v>
      </c>
      <c r="C2008" t="s">
        <v>7066</v>
      </c>
      <c r="D2008">
        <v>1778664</v>
      </c>
      <c r="E2008" t="s">
        <v>7067</v>
      </c>
      <c r="F2008" t="s">
        <v>89</v>
      </c>
      <c r="G2008" t="s">
        <v>90</v>
      </c>
      <c r="H2008" t="s">
        <v>10</v>
      </c>
      <c r="I2008" t="s">
        <v>7068</v>
      </c>
      <c r="J2008" t="s">
        <v>7069</v>
      </c>
      <c r="K2008" t="s">
        <v>314</v>
      </c>
      <c r="L2008" t="s">
        <v>224</v>
      </c>
      <c r="M2008">
        <v>2530</v>
      </c>
      <c r="N2008">
        <v>80</v>
      </c>
      <c r="O2008" s="17">
        <v>45523</v>
      </c>
      <c r="P2008" s="19" t="s">
        <v>122</v>
      </c>
      <c r="Q2008" t="s">
        <v>24</v>
      </c>
      <c r="R2008" s="17">
        <v>45519</v>
      </c>
      <c r="S2008" s="27"/>
      <c r="T2008">
        <v>114.7566666666667</v>
      </c>
      <c r="U2008">
        <v>5.23</v>
      </c>
      <c r="V2008">
        <v>119.98666666666669</v>
      </c>
      <c r="W2008">
        <v>3</v>
      </c>
      <c r="X2008">
        <v>4.2</v>
      </c>
      <c r="Y2008">
        <v>0</v>
      </c>
      <c r="Z2008">
        <v>0</v>
      </c>
      <c r="AA2008">
        <v>0</v>
      </c>
      <c r="AB2008">
        <v>3.7255859999999998</v>
      </c>
      <c r="AC2008" s="29">
        <v>120.4610806666667</v>
      </c>
      <c r="AD2008">
        <v>0</v>
      </c>
      <c r="AF2008">
        <v>359.96</v>
      </c>
      <c r="AG2008">
        <v>0</v>
      </c>
      <c r="AH2008">
        <v>12.6</v>
      </c>
      <c r="AI2008">
        <v>11.176758</v>
      </c>
      <c r="AJ2008">
        <v>361.383242</v>
      </c>
      <c r="AK2008" t="s">
        <v>26</v>
      </c>
      <c r="AN2008" s="29">
        <v>0</v>
      </c>
      <c r="AO2008" s="30">
        <f t="shared" si="62"/>
        <v>0</v>
      </c>
      <c r="AP2008" s="30">
        <f t="shared" si="63"/>
        <v>0</v>
      </c>
      <c r="AQ2008" s="30"/>
    </row>
    <row r="2009" spans="1:43" x14ac:dyDescent="0.25">
      <c r="A2009" t="s">
        <v>219</v>
      </c>
      <c r="B2009">
        <v>1973337</v>
      </c>
      <c r="C2009" t="s">
        <v>7070</v>
      </c>
      <c r="D2009">
        <v>1778665</v>
      </c>
      <c r="E2009" t="s">
        <v>7067</v>
      </c>
      <c r="F2009" t="s">
        <v>89</v>
      </c>
      <c r="G2009" t="s">
        <v>90</v>
      </c>
      <c r="H2009" t="s">
        <v>10</v>
      </c>
      <c r="I2009" t="s">
        <v>7071</v>
      </c>
      <c r="J2009" t="s">
        <v>7072</v>
      </c>
      <c r="K2009" t="s">
        <v>314</v>
      </c>
      <c r="L2009" t="s">
        <v>224</v>
      </c>
      <c r="M2009">
        <v>2530</v>
      </c>
      <c r="N2009">
        <v>79</v>
      </c>
      <c r="O2009" s="17">
        <v>45523</v>
      </c>
      <c r="P2009" s="19" t="s">
        <v>122</v>
      </c>
      <c r="Q2009" t="s">
        <v>24</v>
      </c>
      <c r="R2009" s="17">
        <v>45519</v>
      </c>
      <c r="S2009" s="27"/>
      <c r="T2009">
        <v>114.7566666666667</v>
      </c>
      <c r="U2009">
        <v>5.23</v>
      </c>
      <c r="V2009">
        <v>119.98666666666669</v>
      </c>
      <c r="W2009">
        <v>3</v>
      </c>
      <c r="X2009">
        <v>4.2</v>
      </c>
      <c r="Y2009">
        <v>0</v>
      </c>
      <c r="Z2009">
        <v>0</v>
      </c>
      <c r="AA2009">
        <v>0</v>
      </c>
      <c r="AB2009">
        <v>3.7255859999999998</v>
      </c>
      <c r="AC2009" s="29">
        <v>120.4610806666667</v>
      </c>
      <c r="AD2009">
        <v>0</v>
      </c>
      <c r="AF2009">
        <v>359.96</v>
      </c>
      <c r="AG2009">
        <v>0</v>
      </c>
      <c r="AH2009">
        <v>12.6</v>
      </c>
      <c r="AI2009">
        <v>11.176758</v>
      </c>
      <c r="AJ2009">
        <v>361.383242</v>
      </c>
      <c r="AK2009" t="s">
        <v>26</v>
      </c>
      <c r="AN2009" s="29">
        <v>0</v>
      </c>
      <c r="AO2009" s="30">
        <f t="shared" si="62"/>
        <v>0</v>
      </c>
      <c r="AP2009" s="30">
        <f t="shared" si="63"/>
        <v>0</v>
      </c>
      <c r="AQ2009" s="30"/>
    </row>
    <row r="2010" spans="1:43" x14ac:dyDescent="0.25">
      <c r="A2010" t="s">
        <v>219</v>
      </c>
      <c r="B2010">
        <v>1973337</v>
      </c>
      <c r="C2010" t="s">
        <v>7073</v>
      </c>
      <c r="D2010">
        <v>500296</v>
      </c>
      <c r="E2010" t="s">
        <v>7067</v>
      </c>
      <c r="F2010" t="s">
        <v>89</v>
      </c>
      <c r="G2010" t="s">
        <v>90</v>
      </c>
      <c r="H2010" t="s">
        <v>10</v>
      </c>
      <c r="I2010" t="s">
        <v>7068</v>
      </c>
      <c r="J2010" t="s">
        <v>7069</v>
      </c>
      <c r="K2010" t="s">
        <v>224</v>
      </c>
      <c r="L2010" t="s">
        <v>314</v>
      </c>
      <c r="M2010">
        <v>2535</v>
      </c>
      <c r="N2010">
        <v>25</v>
      </c>
      <c r="O2010" s="17">
        <v>45526</v>
      </c>
      <c r="P2010" s="19" t="s">
        <v>96</v>
      </c>
      <c r="Q2010" t="s">
        <v>24</v>
      </c>
      <c r="R2010" s="17">
        <v>45519</v>
      </c>
      <c r="S2010" s="27"/>
      <c r="T2010">
        <v>111.1633333333333</v>
      </c>
      <c r="U2010">
        <v>10</v>
      </c>
      <c r="V2010">
        <v>121.1633333333333</v>
      </c>
      <c r="W2010">
        <v>3</v>
      </c>
      <c r="X2010">
        <v>4.24</v>
      </c>
      <c r="Y2010">
        <v>0</v>
      </c>
      <c r="Z2010">
        <v>0</v>
      </c>
      <c r="AA2010">
        <v>0</v>
      </c>
      <c r="AB2010">
        <v>3.7621215000000001</v>
      </c>
      <c r="AC2010" s="29">
        <v>121.6412118333333</v>
      </c>
      <c r="AD2010">
        <v>0</v>
      </c>
      <c r="AF2010">
        <v>363.49</v>
      </c>
      <c r="AG2010">
        <v>0</v>
      </c>
      <c r="AH2010">
        <v>12.72</v>
      </c>
      <c r="AI2010">
        <v>11.286364499999999</v>
      </c>
      <c r="AJ2010">
        <v>364.92363549999999</v>
      </c>
      <c r="AK2010" t="s">
        <v>26</v>
      </c>
      <c r="AN2010" s="29">
        <v>0</v>
      </c>
      <c r="AO2010" s="30">
        <f t="shared" si="62"/>
        <v>0</v>
      </c>
      <c r="AP2010" s="30">
        <f t="shared" si="63"/>
        <v>0</v>
      </c>
      <c r="AQ2010" s="30"/>
    </row>
    <row r="2011" spans="1:43" x14ac:dyDescent="0.25">
      <c r="A2011" t="s">
        <v>219</v>
      </c>
      <c r="B2011">
        <v>1973337</v>
      </c>
      <c r="C2011" t="s">
        <v>7074</v>
      </c>
      <c r="D2011">
        <v>500297</v>
      </c>
      <c r="E2011" t="s">
        <v>7067</v>
      </c>
      <c r="F2011" t="s">
        <v>89</v>
      </c>
      <c r="G2011" t="s">
        <v>90</v>
      </c>
      <c r="H2011" t="s">
        <v>10</v>
      </c>
      <c r="I2011" t="s">
        <v>7071</v>
      </c>
      <c r="J2011" t="s">
        <v>7072</v>
      </c>
      <c r="K2011" t="s">
        <v>224</v>
      </c>
      <c r="L2011" t="s">
        <v>314</v>
      </c>
      <c r="M2011">
        <v>2535</v>
      </c>
      <c r="N2011">
        <v>27</v>
      </c>
      <c r="O2011" s="17">
        <v>45526</v>
      </c>
      <c r="P2011" s="19" t="s">
        <v>96</v>
      </c>
      <c r="Q2011" t="s">
        <v>24</v>
      </c>
      <c r="R2011" s="17">
        <v>45519</v>
      </c>
      <c r="S2011" s="27"/>
      <c r="T2011">
        <v>111.1633333333333</v>
      </c>
      <c r="U2011">
        <v>10</v>
      </c>
      <c r="V2011">
        <v>121.1633333333333</v>
      </c>
      <c r="W2011">
        <v>3</v>
      </c>
      <c r="X2011">
        <v>4.24</v>
      </c>
      <c r="Y2011">
        <v>0</v>
      </c>
      <c r="Z2011">
        <v>0</v>
      </c>
      <c r="AA2011">
        <v>0</v>
      </c>
      <c r="AB2011">
        <v>3.7621215000000001</v>
      </c>
      <c r="AC2011" s="29">
        <v>121.6412118333333</v>
      </c>
      <c r="AD2011">
        <v>0</v>
      </c>
      <c r="AF2011">
        <v>363.49</v>
      </c>
      <c r="AG2011">
        <v>0</v>
      </c>
      <c r="AH2011">
        <v>12.72</v>
      </c>
      <c r="AI2011">
        <v>11.286364499999999</v>
      </c>
      <c r="AJ2011">
        <v>364.92363549999999</v>
      </c>
      <c r="AK2011" t="s">
        <v>26</v>
      </c>
      <c r="AN2011" s="29">
        <v>0</v>
      </c>
      <c r="AO2011" s="30">
        <f t="shared" si="62"/>
        <v>0</v>
      </c>
      <c r="AP2011" s="30">
        <f t="shared" si="63"/>
        <v>0</v>
      </c>
      <c r="AQ2011" s="30"/>
    </row>
    <row r="2012" spans="1:43" x14ac:dyDescent="0.25">
      <c r="A2012" t="s">
        <v>219</v>
      </c>
      <c r="B2012">
        <v>1973295</v>
      </c>
      <c r="C2012" t="s">
        <v>7075</v>
      </c>
      <c r="D2012">
        <v>1778651</v>
      </c>
      <c r="E2012" t="s">
        <v>7076</v>
      </c>
      <c r="F2012" t="s">
        <v>89</v>
      </c>
      <c r="G2012" t="s">
        <v>90</v>
      </c>
      <c r="H2012" t="s">
        <v>10</v>
      </c>
      <c r="I2012" t="s">
        <v>7077</v>
      </c>
      <c r="J2012" t="s">
        <v>7078</v>
      </c>
      <c r="K2012" t="s">
        <v>339</v>
      </c>
      <c r="L2012" t="s">
        <v>224</v>
      </c>
      <c r="M2012">
        <v>810</v>
      </c>
      <c r="N2012">
        <v>30</v>
      </c>
      <c r="O2012" s="17">
        <v>45520</v>
      </c>
      <c r="P2012" s="19" t="s">
        <v>141</v>
      </c>
      <c r="Q2012" t="s">
        <v>24</v>
      </c>
      <c r="R2012" s="17">
        <v>45519</v>
      </c>
      <c r="S2012" s="27"/>
      <c r="T2012">
        <v>91.86333333333333</v>
      </c>
      <c r="U2012">
        <v>6.873333333333334</v>
      </c>
      <c r="V2012">
        <v>98.736666666666665</v>
      </c>
      <c r="W2012">
        <v>3</v>
      </c>
      <c r="X2012">
        <v>3.456666666666667</v>
      </c>
      <c r="Y2012">
        <v>0</v>
      </c>
      <c r="Z2012">
        <v>0</v>
      </c>
      <c r="AA2012">
        <v>0</v>
      </c>
      <c r="AB2012">
        <v>3.0657735000000002</v>
      </c>
      <c r="AC2012" s="29">
        <v>99.127559833333336</v>
      </c>
      <c r="AD2012">
        <v>0</v>
      </c>
      <c r="AF2012">
        <v>296.20999999999998</v>
      </c>
      <c r="AG2012">
        <v>0</v>
      </c>
      <c r="AH2012">
        <v>10.37</v>
      </c>
      <c r="AI2012">
        <v>9.1973205</v>
      </c>
      <c r="AJ2012">
        <v>297.38267949999999</v>
      </c>
      <c r="AK2012" t="s">
        <v>26</v>
      </c>
      <c r="AN2012" s="29">
        <v>0</v>
      </c>
      <c r="AO2012" s="30">
        <f t="shared" si="62"/>
        <v>0</v>
      </c>
      <c r="AP2012" s="30">
        <f t="shared" si="63"/>
        <v>0</v>
      </c>
      <c r="AQ2012" s="30"/>
    </row>
    <row r="2013" spans="1:43" x14ac:dyDescent="0.25">
      <c r="A2013" t="s">
        <v>219</v>
      </c>
      <c r="B2013">
        <v>1973253</v>
      </c>
      <c r="C2013" t="s">
        <v>7079</v>
      </c>
      <c r="D2013">
        <v>1778637</v>
      </c>
      <c r="E2013" t="s">
        <v>7080</v>
      </c>
      <c r="F2013" t="s">
        <v>89</v>
      </c>
      <c r="G2013" t="s">
        <v>90</v>
      </c>
      <c r="H2013" t="s">
        <v>10</v>
      </c>
      <c r="I2013" t="s">
        <v>7081</v>
      </c>
      <c r="J2013" t="s">
        <v>7082</v>
      </c>
      <c r="K2013" t="s">
        <v>3081</v>
      </c>
      <c r="L2013" t="s">
        <v>1710</v>
      </c>
      <c r="M2013">
        <v>2970</v>
      </c>
      <c r="N2013">
        <v>18</v>
      </c>
      <c r="O2013" s="17">
        <v>45526</v>
      </c>
      <c r="P2013" s="19" t="s">
        <v>130</v>
      </c>
      <c r="Q2013" t="s">
        <v>24</v>
      </c>
      <c r="R2013" s="17">
        <v>45519</v>
      </c>
      <c r="S2013" s="27"/>
      <c r="T2013">
        <v>65.209999999999994</v>
      </c>
      <c r="U2013">
        <v>2.4433333333333329</v>
      </c>
      <c r="V2013">
        <v>67.653333333333336</v>
      </c>
      <c r="W2013">
        <v>3</v>
      </c>
      <c r="X2013">
        <v>2.3666666666666671</v>
      </c>
      <c r="Y2013">
        <v>0</v>
      </c>
      <c r="Z2013">
        <v>0</v>
      </c>
      <c r="AA2013">
        <v>0</v>
      </c>
      <c r="AB2013">
        <v>2.1006360000000002</v>
      </c>
      <c r="AC2013" s="29">
        <v>67.919364000000002</v>
      </c>
      <c r="AD2013">
        <v>0</v>
      </c>
      <c r="AF2013">
        <v>202.96</v>
      </c>
      <c r="AG2013">
        <v>0</v>
      </c>
      <c r="AH2013">
        <v>7.1</v>
      </c>
      <c r="AI2013">
        <v>6.3019080000000001</v>
      </c>
      <c r="AJ2013">
        <v>203.758092</v>
      </c>
      <c r="AK2013" t="s">
        <v>26</v>
      </c>
      <c r="AN2013" s="29">
        <v>0</v>
      </c>
      <c r="AO2013" s="30">
        <f t="shared" si="62"/>
        <v>0</v>
      </c>
      <c r="AP2013" s="30">
        <f t="shared" si="63"/>
        <v>0</v>
      </c>
      <c r="AQ2013" s="30"/>
    </row>
    <row r="2014" spans="1:43" x14ac:dyDescent="0.25">
      <c r="A2014" t="s">
        <v>219</v>
      </c>
      <c r="B2014">
        <v>1973253</v>
      </c>
      <c r="C2014" t="s">
        <v>7083</v>
      </c>
      <c r="D2014">
        <v>1078591</v>
      </c>
      <c r="E2014" t="s">
        <v>7080</v>
      </c>
      <c r="F2014" t="s">
        <v>89</v>
      </c>
      <c r="G2014" t="s">
        <v>90</v>
      </c>
      <c r="H2014" t="s">
        <v>10</v>
      </c>
      <c r="I2014" t="s">
        <v>7081</v>
      </c>
      <c r="J2014" t="s">
        <v>7082</v>
      </c>
      <c r="K2014" t="s">
        <v>1710</v>
      </c>
      <c r="L2014" t="s">
        <v>3081</v>
      </c>
      <c r="M2014">
        <v>2975</v>
      </c>
      <c r="N2014">
        <v>22</v>
      </c>
      <c r="O2014" s="17">
        <v>45520</v>
      </c>
      <c r="P2014" s="19" t="s">
        <v>130</v>
      </c>
      <c r="Q2014" t="s">
        <v>24</v>
      </c>
      <c r="R2014" s="17">
        <v>45519</v>
      </c>
      <c r="S2014" s="27"/>
      <c r="T2014">
        <v>65.013333333333335</v>
      </c>
      <c r="U2014">
        <v>2.6333333333333329</v>
      </c>
      <c r="V2014">
        <v>67.646666666666661</v>
      </c>
      <c r="W2014">
        <v>3</v>
      </c>
      <c r="X2014">
        <v>2.3666666666666671</v>
      </c>
      <c r="Y2014">
        <v>0</v>
      </c>
      <c r="Z2014">
        <v>0</v>
      </c>
      <c r="AA2014">
        <v>0</v>
      </c>
      <c r="AB2014">
        <v>2.1004290000000001</v>
      </c>
      <c r="AC2014" s="29">
        <v>67.91290433333333</v>
      </c>
      <c r="AD2014">
        <v>0</v>
      </c>
      <c r="AF2014">
        <v>202.94</v>
      </c>
      <c r="AG2014">
        <v>0</v>
      </c>
      <c r="AH2014">
        <v>7.1</v>
      </c>
      <c r="AI2014">
        <v>6.3012870000000003</v>
      </c>
      <c r="AJ2014">
        <v>203.73871299999999</v>
      </c>
      <c r="AK2014" t="s">
        <v>26</v>
      </c>
      <c r="AN2014" s="29">
        <v>0</v>
      </c>
      <c r="AO2014" s="30">
        <f t="shared" si="62"/>
        <v>0</v>
      </c>
      <c r="AP2014" s="30">
        <f t="shared" si="63"/>
        <v>0</v>
      </c>
      <c r="AQ2014" s="30"/>
    </row>
    <row r="2015" spans="1:43" x14ac:dyDescent="0.25">
      <c r="A2015" t="s">
        <v>219</v>
      </c>
      <c r="B2015">
        <v>1973223</v>
      </c>
      <c r="C2015" t="s">
        <v>7084</v>
      </c>
      <c r="D2015">
        <v>500282</v>
      </c>
      <c r="E2015" t="s">
        <v>7085</v>
      </c>
      <c r="F2015" t="s">
        <v>89</v>
      </c>
      <c r="G2015" t="s">
        <v>90</v>
      </c>
      <c r="H2015" t="s">
        <v>14</v>
      </c>
      <c r="I2015" t="s">
        <v>7086</v>
      </c>
      <c r="J2015" t="s">
        <v>7087</v>
      </c>
      <c r="K2015" t="s">
        <v>224</v>
      </c>
      <c r="L2015" t="s">
        <v>271</v>
      </c>
      <c r="M2015">
        <v>8655</v>
      </c>
      <c r="N2015">
        <v>13</v>
      </c>
      <c r="O2015" s="17">
        <v>45519</v>
      </c>
      <c r="P2015" s="19" t="s">
        <v>114</v>
      </c>
      <c r="Q2015" t="s">
        <v>24</v>
      </c>
      <c r="R2015" s="17">
        <v>45519</v>
      </c>
      <c r="S2015" s="27"/>
      <c r="T2015">
        <v>40.46</v>
      </c>
      <c r="U2015">
        <v>7.2</v>
      </c>
      <c r="V2015">
        <v>47.66</v>
      </c>
      <c r="W2015">
        <v>3</v>
      </c>
      <c r="X2015">
        <v>1.666666666666667</v>
      </c>
      <c r="Y2015">
        <v>0</v>
      </c>
      <c r="Z2015">
        <v>0</v>
      </c>
      <c r="AA2015">
        <v>0</v>
      </c>
      <c r="AB2015">
        <v>1.479843</v>
      </c>
      <c r="AC2015" s="29">
        <v>47.846823666666673</v>
      </c>
      <c r="AD2015">
        <v>0</v>
      </c>
      <c r="AF2015">
        <v>142.97999999999999</v>
      </c>
      <c r="AG2015">
        <v>0</v>
      </c>
      <c r="AH2015">
        <v>5</v>
      </c>
      <c r="AI2015">
        <v>4.4395290000000003</v>
      </c>
      <c r="AJ2015">
        <v>143.540471</v>
      </c>
      <c r="AK2015" t="s">
        <v>26</v>
      </c>
      <c r="AN2015" s="29">
        <v>0</v>
      </c>
      <c r="AO2015" s="30">
        <f t="shared" si="62"/>
        <v>0</v>
      </c>
      <c r="AP2015" s="30">
        <f t="shared" si="63"/>
        <v>0</v>
      </c>
      <c r="AQ2015" s="30"/>
    </row>
    <row r="2016" spans="1:43" x14ac:dyDescent="0.25">
      <c r="A2016" t="s">
        <v>219</v>
      </c>
      <c r="B2016">
        <v>1973202</v>
      </c>
      <c r="C2016" t="s">
        <v>7088</v>
      </c>
      <c r="D2016">
        <v>500281</v>
      </c>
      <c r="E2016" t="s">
        <v>7089</v>
      </c>
      <c r="F2016" t="s">
        <v>89</v>
      </c>
      <c r="G2016" t="s">
        <v>90</v>
      </c>
      <c r="H2016" t="s">
        <v>10</v>
      </c>
      <c r="I2016" t="s">
        <v>7090</v>
      </c>
      <c r="J2016" t="s">
        <v>7091</v>
      </c>
      <c r="K2016" t="s">
        <v>224</v>
      </c>
      <c r="L2016" t="s">
        <v>271</v>
      </c>
      <c r="M2016">
        <v>8655</v>
      </c>
      <c r="N2016">
        <v>7</v>
      </c>
      <c r="O2016" s="17">
        <v>45519</v>
      </c>
      <c r="P2016" s="19" t="s">
        <v>114</v>
      </c>
      <c r="Q2016" t="s">
        <v>24</v>
      </c>
      <c r="R2016" s="17">
        <v>45519</v>
      </c>
      <c r="S2016" s="27"/>
      <c r="T2016">
        <v>40.46</v>
      </c>
      <c r="U2016">
        <v>7.2</v>
      </c>
      <c r="V2016">
        <v>47.66</v>
      </c>
      <c r="W2016">
        <v>3</v>
      </c>
      <c r="X2016">
        <v>1.666666666666667</v>
      </c>
      <c r="Y2016">
        <v>0</v>
      </c>
      <c r="Z2016">
        <v>0</v>
      </c>
      <c r="AA2016">
        <v>0</v>
      </c>
      <c r="AB2016">
        <v>1.479843</v>
      </c>
      <c r="AC2016" s="29">
        <v>47.846823666666673</v>
      </c>
      <c r="AD2016">
        <v>0</v>
      </c>
      <c r="AF2016">
        <v>142.97999999999999</v>
      </c>
      <c r="AG2016">
        <v>0</v>
      </c>
      <c r="AH2016">
        <v>5</v>
      </c>
      <c r="AI2016">
        <v>4.4395290000000003</v>
      </c>
      <c r="AJ2016">
        <v>143.540471</v>
      </c>
      <c r="AK2016" t="s">
        <v>26</v>
      </c>
      <c r="AN2016" s="29">
        <v>0</v>
      </c>
      <c r="AO2016" s="30">
        <f t="shared" si="62"/>
        <v>0</v>
      </c>
      <c r="AP2016" s="30">
        <f t="shared" si="63"/>
        <v>0</v>
      </c>
      <c r="AQ2016" s="30"/>
    </row>
    <row r="2017" spans="1:43" x14ac:dyDescent="0.25">
      <c r="A2017" t="s">
        <v>219</v>
      </c>
      <c r="B2017">
        <v>1973200</v>
      </c>
      <c r="C2017" t="s">
        <v>7092</v>
      </c>
      <c r="D2017">
        <v>1078580</v>
      </c>
      <c r="E2017" t="s">
        <v>7093</v>
      </c>
      <c r="F2017" t="s">
        <v>89</v>
      </c>
      <c r="G2017" t="s">
        <v>90</v>
      </c>
      <c r="H2017" t="s">
        <v>10</v>
      </c>
      <c r="I2017" t="s">
        <v>7094</v>
      </c>
      <c r="J2017" t="s">
        <v>7095</v>
      </c>
      <c r="K2017" t="s">
        <v>115</v>
      </c>
      <c r="L2017" t="s">
        <v>271</v>
      </c>
      <c r="M2017">
        <v>2455</v>
      </c>
      <c r="N2017">
        <v>5</v>
      </c>
      <c r="O2017" s="17">
        <v>45524</v>
      </c>
      <c r="P2017" s="19" t="s">
        <v>299</v>
      </c>
      <c r="Q2017" t="s">
        <v>34</v>
      </c>
      <c r="R2017" s="17">
        <v>45519</v>
      </c>
      <c r="S2017" s="27">
        <v>45520</v>
      </c>
      <c r="T2017">
        <v>61.286666666666669</v>
      </c>
      <c r="U2017">
        <v>4.8899999999999997</v>
      </c>
      <c r="V2017">
        <v>66.176666666666662</v>
      </c>
      <c r="W2017">
        <v>3</v>
      </c>
      <c r="X2017">
        <v>2.3166666666666669</v>
      </c>
      <c r="Y2017">
        <v>0</v>
      </c>
      <c r="Z2017">
        <v>0</v>
      </c>
      <c r="AA2017">
        <v>0</v>
      </c>
      <c r="AB2017">
        <v>2.0547854999999999</v>
      </c>
      <c r="AC2017" s="29">
        <v>66.438547833333331</v>
      </c>
      <c r="AD2017">
        <v>0</v>
      </c>
      <c r="AF2017">
        <v>198.53</v>
      </c>
      <c r="AG2017">
        <v>0</v>
      </c>
      <c r="AH2017">
        <v>6.95</v>
      </c>
      <c r="AI2017">
        <v>6.1643565000000002</v>
      </c>
      <c r="AJ2017">
        <v>199.31564349999999</v>
      </c>
      <c r="AN2017" s="29">
        <v>0</v>
      </c>
      <c r="AO2017" s="30">
        <f t="shared" si="62"/>
        <v>0</v>
      </c>
      <c r="AP2017" s="30">
        <f t="shared" si="63"/>
        <v>0</v>
      </c>
      <c r="AQ2017" s="30"/>
    </row>
    <row r="2018" spans="1:43" x14ac:dyDescent="0.25">
      <c r="A2018" t="s">
        <v>219</v>
      </c>
      <c r="B2018">
        <v>1973170</v>
      </c>
      <c r="C2018" t="s">
        <v>7096</v>
      </c>
      <c r="D2018">
        <v>1778592</v>
      </c>
      <c r="E2018" t="s">
        <v>7097</v>
      </c>
      <c r="F2018" t="s">
        <v>89</v>
      </c>
      <c r="G2018" t="s">
        <v>90</v>
      </c>
      <c r="H2018" t="s">
        <v>10</v>
      </c>
      <c r="I2018" t="s">
        <v>7098</v>
      </c>
      <c r="J2018" t="s">
        <v>7099</v>
      </c>
      <c r="K2018" t="s">
        <v>271</v>
      </c>
      <c r="L2018" t="s">
        <v>224</v>
      </c>
      <c r="M2018">
        <v>8510</v>
      </c>
      <c r="N2018">
        <v>77</v>
      </c>
      <c r="O2018" s="17">
        <v>45524</v>
      </c>
      <c r="P2018" s="19" t="s">
        <v>746</v>
      </c>
      <c r="Q2018" t="s">
        <v>24</v>
      </c>
      <c r="R2018" s="17">
        <v>45519</v>
      </c>
      <c r="S2018" s="17"/>
      <c r="T2018">
        <v>81.13</v>
      </c>
      <c r="U2018">
        <v>6.126666666666666</v>
      </c>
      <c r="V2018">
        <v>87.256666666666661</v>
      </c>
      <c r="W2018">
        <v>3</v>
      </c>
      <c r="X2018">
        <v>3.0533333333333328</v>
      </c>
      <c r="Y2018">
        <v>0</v>
      </c>
      <c r="Z2018">
        <v>0</v>
      </c>
      <c r="AA2018">
        <v>0</v>
      </c>
      <c r="AB2018">
        <v>2.7093194999999999</v>
      </c>
      <c r="AC2018" s="29">
        <v>87.600680499999996</v>
      </c>
      <c r="AD2018">
        <v>0</v>
      </c>
      <c r="AF2018">
        <v>261.77</v>
      </c>
      <c r="AG2018">
        <v>0</v>
      </c>
      <c r="AH2018">
        <v>9.16</v>
      </c>
      <c r="AI2018">
        <v>8.1279585000000001</v>
      </c>
      <c r="AJ2018">
        <v>262.80204149999997</v>
      </c>
      <c r="AK2018" t="s">
        <v>26</v>
      </c>
      <c r="AN2018" s="29">
        <v>0</v>
      </c>
      <c r="AO2018" s="30">
        <f t="shared" si="62"/>
        <v>0</v>
      </c>
      <c r="AP2018" s="30">
        <f t="shared" si="63"/>
        <v>0</v>
      </c>
      <c r="AQ2018" s="30"/>
    </row>
    <row r="2019" spans="1:43" x14ac:dyDescent="0.25">
      <c r="A2019" t="s">
        <v>219</v>
      </c>
      <c r="B2019">
        <v>1973166</v>
      </c>
      <c r="C2019" t="s">
        <v>7100</v>
      </c>
      <c r="D2019">
        <v>162445</v>
      </c>
      <c r="E2019" t="s">
        <v>7101</v>
      </c>
      <c r="F2019" t="s">
        <v>89</v>
      </c>
      <c r="G2019" t="s">
        <v>90</v>
      </c>
      <c r="H2019" t="s">
        <v>10</v>
      </c>
      <c r="I2019" t="s">
        <v>7102</v>
      </c>
      <c r="J2019" t="s">
        <v>7103</v>
      </c>
      <c r="K2019" t="s">
        <v>91</v>
      </c>
      <c r="L2019" t="s">
        <v>231</v>
      </c>
      <c r="M2019">
        <v>888986</v>
      </c>
      <c r="N2019">
        <v>15</v>
      </c>
      <c r="O2019" s="17">
        <v>45520</v>
      </c>
      <c r="P2019" s="19" t="s">
        <v>420</v>
      </c>
      <c r="Q2019" t="s">
        <v>24</v>
      </c>
      <c r="R2019" s="17">
        <v>45519</v>
      </c>
      <c r="S2019" s="17"/>
      <c r="T2019">
        <v>75.355000000000004</v>
      </c>
      <c r="U2019">
        <v>4.88</v>
      </c>
      <c r="V2019">
        <v>80.234999999999999</v>
      </c>
      <c r="W2019">
        <v>2</v>
      </c>
      <c r="X2019">
        <v>2.81</v>
      </c>
      <c r="Y2019">
        <v>0</v>
      </c>
      <c r="Z2019">
        <v>0</v>
      </c>
      <c r="AA2019">
        <v>0</v>
      </c>
      <c r="AB2019">
        <v>2.4912967500000001</v>
      </c>
      <c r="AC2019" s="29">
        <v>80.553703249999998</v>
      </c>
      <c r="AD2019">
        <v>0</v>
      </c>
      <c r="AF2019">
        <v>160.47</v>
      </c>
      <c r="AG2019">
        <v>0</v>
      </c>
      <c r="AH2019">
        <v>5.62</v>
      </c>
      <c r="AI2019">
        <v>4.9825935000000001</v>
      </c>
      <c r="AJ2019">
        <v>161.1074065</v>
      </c>
      <c r="AK2019" t="s">
        <v>27</v>
      </c>
      <c r="AN2019" s="29">
        <v>0</v>
      </c>
      <c r="AO2019" s="30">
        <f t="shared" si="62"/>
        <v>0</v>
      </c>
      <c r="AP2019" s="30">
        <f t="shared" si="63"/>
        <v>0</v>
      </c>
      <c r="AQ2019" s="30"/>
    </row>
    <row r="2020" spans="1:43" x14ac:dyDescent="0.25">
      <c r="A2020" t="s">
        <v>219</v>
      </c>
      <c r="B2020">
        <v>1973165</v>
      </c>
      <c r="C2020" t="s">
        <v>7104</v>
      </c>
      <c r="D2020">
        <v>500274</v>
      </c>
      <c r="E2020" t="s">
        <v>7105</v>
      </c>
      <c r="F2020" t="s">
        <v>89</v>
      </c>
      <c r="G2020" t="s">
        <v>90</v>
      </c>
      <c r="H2020" t="s">
        <v>10</v>
      </c>
      <c r="I2020" t="s">
        <v>7106</v>
      </c>
      <c r="J2020" t="s">
        <v>7107</v>
      </c>
      <c r="K2020" t="s">
        <v>224</v>
      </c>
      <c r="L2020" t="s">
        <v>314</v>
      </c>
      <c r="M2020">
        <v>8835</v>
      </c>
      <c r="N2020">
        <v>31</v>
      </c>
      <c r="O2020" s="17">
        <v>45520</v>
      </c>
      <c r="P2020" s="19" t="s">
        <v>122</v>
      </c>
      <c r="Q2020" t="s">
        <v>24</v>
      </c>
      <c r="R2020" s="17">
        <v>45519</v>
      </c>
      <c r="S2020" s="17"/>
      <c r="T2020">
        <v>75.5</v>
      </c>
      <c r="U2020">
        <v>7.6533333333333333</v>
      </c>
      <c r="V2020">
        <v>83.153333333333336</v>
      </c>
      <c r="W2020">
        <v>3</v>
      </c>
      <c r="X2020">
        <v>2.91</v>
      </c>
      <c r="Y2020">
        <v>0</v>
      </c>
      <c r="Z2020">
        <v>0</v>
      </c>
      <c r="AA2020">
        <v>0</v>
      </c>
      <c r="AB2020">
        <v>2.5819109999999998</v>
      </c>
      <c r="AC2020" s="29">
        <v>83.481422333333327</v>
      </c>
      <c r="AD2020">
        <v>0</v>
      </c>
      <c r="AF2020">
        <v>249.46</v>
      </c>
      <c r="AG2020">
        <v>0</v>
      </c>
      <c r="AH2020">
        <v>8.73</v>
      </c>
      <c r="AI2020">
        <v>7.7457330000000004</v>
      </c>
      <c r="AJ2020">
        <v>250.444267</v>
      </c>
      <c r="AK2020" t="s">
        <v>26</v>
      </c>
      <c r="AN2020" s="29">
        <v>0</v>
      </c>
      <c r="AO2020" s="30">
        <f t="shared" si="62"/>
        <v>0</v>
      </c>
      <c r="AP2020" s="30">
        <f t="shared" si="63"/>
        <v>0</v>
      </c>
      <c r="AQ2020" s="30"/>
    </row>
    <row r="2021" spans="1:43" x14ac:dyDescent="0.25">
      <c r="A2021" t="s">
        <v>219</v>
      </c>
      <c r="B2021">
        <v>1973131</v>
      </c>
      <c r="C2021" t="s">
        <v>7108</v>
      </c>
      <c r="D2021">
        <v>1778568</v>
      </c>
      <c r="E2021" t="s">
        <v>7109</v>
      </c>
      <c r="F2021" t="s">
        <v>89</v>
      </c>
      <c r="G2021" t="s">
        <v>90</v>
      </c>
      <c r="H2021" t="s">
        <v>10</v>
      </c>
      <c r="I2021" t="s">
        <v>7110</v>
      </c>
      <c r="J2021" t="s">
        <v>7111</v>
      </c>
      <c r="K2021" t="s">
        <v>271</v>
      </c>
      <c r="L2021" t="s">
        <v>224</v>
      </c>
      <c r="M2021">
        <v>2362</v>
      </c>
      <c r="N2021">
        <v>1</v>
      </c>
      <c r="O2021" s="17">
        <v>45520</v>
      </c>
      <c r="P2021" s="19" t="s">
        <v>102</v>
      </c>
      <c r="Q2021" t="s">
        <v>24</v>
      </c>
      <c r="R2021" s="17">
        <v>45519</v>
      </c>
      <c r="S2021" s="27"/>
      <c r="T2021">
        <v>62.31</v>
      </c>
      <c r="U2021">
        <v>9.19</v>
      </c>
      <c r="V2021">
        <v>71.5</v>
      </c>
      <c r="W2021">
        <v>2</v>
      </c>
      <c r="X2021">
        <v>2.5049999999999999</v>
      </c>
      <c r="Y2021">
        <v>0</v>
      </c>
      <c r="Z2021">
        <v>0</v>
      </c>
      <c r="AA2021">
        <v>0</v>
      </c>
      <c r="AB2021">
        <v>2.220075</v>
      </c>
      <c r="AC2021" s="29">
        <v>71.784925000000001</v>
      </c>
      <c r="AD2021">
        <v>0</v>
      </c>
      <c r="AF2021">
        <v>143</v>
      </c>
      <c r="AG2021">
        <v>0</v>
      </c>
      <c r="AH2021">
        <v>5.01</v>
      </c>
      <c r="AI2021">
        <v>4.44015</v>
      </c>
      <c r="AJ2021">
        <v>143.56985</v>
      </c>
      <c r="AK2021" t="s">
        <v>27</v>
      </c>
      <c r="AN2021" s="29">
        <v>0</v>
      </c>
      <c r="AO2021" s="30">
        <f t="shared" si="62"/>
        <v>0</v>
      </c>
      <c r="AP2021" s="30">
        <f t="shared" si="63"/>
        <v>0</v>
      </c>
      <c r="AQ2021" s="30"/>
    </row>
    <row r="2022" spans="1:43" x14ac:dyDescent="0.25">
      <c r="A2022" t="s">
        <v>219</v>
      </c>
      <c r="B2022">
        <v>1973123</v>
      </c>
      <c r="C2022" t="s">
        <v>7112</v>
      </c>
      <c r="D2022">
        <v>1778567</v>
      </c>
      <c r="E2022" t="s">
        <v>7113</v>
      </c>
      <c r="F2022" t="s">
        <v>89</v>
      </c>
      <c r="G2022" t="s">
        <v>90</v>
      </c>
      <c r="H2022" t="s">
        <v>10</v>
      </c>
      <c r="I2022" t="s">
        <v>6035</v>
      </c>
      <c r="J2022" t="s">
        <v>7114</v>
      </c>
      <c r="K2022" t="s">
        <v>248</v>
      </c>
      <c r="L2022" t="s">
        <v>224</v>
      </c>
      <c r="M2022">
        <v>8465</v>
      </c>
      <c r="N2022">
        <v>23</v>
      </c>
      <c r="O2022" s="17">
        <v>45521</v>
      </c>
      <c r="P2022" s="19" t="s">
        <v>139</v>
      </c>
      <c r="Q2022" t="s">
        <v>34</v>
      </c>
      <c r="R2022" s="17">
        <v>45519</v>
      </c>
      <c r="S2022" s="27">
        <v>45520</v>
      </c>
      <c r="T2022">
        <v>182.54</v>
      </c>
      <c r="U2022">
        <v>17.440000000000001</v>
      </c>
      <c r="V2022">
        <v>199.98</v>
      </c>
      <c r="W2022">
        <v>1</v>
      </c>
      <c r="X2022">
        <v>7</v>
      </c>
      <c r="Y2022">
        <v>0</v>
      </c>
      <c r="Z2022">
        <v>0</v>
      </c>
      <c r="AA2022">
        <v>0</v>
      </c>
      <c r="AB2022">
        <v>6.2093790000000002</v>
      </c>
      <c r="AC2022" s="29">
        <v>200.77062100000001</v>
      </c>
      <c r="AD2022">
        <v>9.1270000000000007</v>
      </c>
      <c r="AF2022">
        <v>199.98</v>
      </c>
      <c r="AG2022">
        <v>0</v>
      </c>
      <c r="AH2022">
        <v>7</v>
      </c>
      <c r="AI2022">
        <v>6.2093790000000002</v>
      </c>
      <c r="AJ2022">
        <v>200.77062100000001</v>
      </c>
      <c r="AN2022" s="29">
        <v>0</v>
      </c>
      <c r="AO2022" s="30">
        <f t="shared" si="62"/>
        <v>0</v>
      </c>
      <c r="AP2022" s="30">
        <f t="shared" si="63"/>
        <v>0</v>
      </c>
      <c r="AQ2022" s="30"/>
    </row>
    <row r="2023" spans="1:43" x14ac:dyDescent="0.25">
      <c r="A2023" t="s">
        <v>219</v>
      </c>
      <c r="B2023">
        <v>1973123</v>
      </c>
      <c r="C2023" t="s">
        <v>7115</v>
      </c>
      <c r="D2023">
        <v>1778566</v>
      </c>
      <c r="E2023" t="s">
        <v>7113</v>
      </c>
      <c r="F2023" t="s">
        <v>89</v>
      </c>
      <c r="G2023" t="s">
        <v>90</v>
      </c>
      <c r="H2023" t="s">
        <v>10</v>
      </c>
      <c r="I2023" t="s">
        <v>6038</v>
      </c>
      <c r="J2023" t="s">
        <v>6039</v>
      </c>
      <c r="K2023" t="s">
        <v>248</v>
      </c>
      <c r="L2023" t="s">
        <v>224</v>
      </c>
      <c r="M2023">
        <v>8465</v>
      </c>
      <c r="N2023">
        <v>24</v>
      </c>
      <c r="O2023" s="17">
        <v>45521</v>
      </c>
      <c r="P2023" s="19" t="s">
        <v>139</v>
      </c>
      <c r="Q2023" t="s">
        <v>34</v>
      </c>
      <c r="R2023" s="17">
        <v>45519</v>
      </c>
      <c r="S2023" s="27">
        <v>45520</v>
      </c>
      <c r="T2023">
        <v>182.54</v>
      </c>
      <c r="U2023">
        <v>17.440000000000001</v>
      </c>
      <c r="V2023">
        <v>199.98</v>
      </c>
      <c r="W2023">
        <v>1</v>
      </c>
      <c r="X2023">
        <v>7</v>
      </c>
      <c r="Y2023">
        <v>0</v>
      </c>
      <c r="Z2023">
        <v>0</v>
      </c>
      <c r="AA2023">
        <v>0</v>
      </c>
      <c r="AB2023">
        <v>6.2093790000000002</v>
      </c>
      <c r="AC2023" s="29">
        <v>200.77062100000001</v>
      </c>
      <c r="AD2023">
        <v>9.1270000000000007</v>
      </c>
      <c r="AF2023">
        <v>199.98</v>
      </c>
      <c r="AG2023">
        <v>0</v>
      </c>
      <c r="AH2023">
        <v>7</v>
      </c>
      <c r="AI2023">
        <v>6.2093790000000002</v>
      </c>
      <c r="AJ2023">
        <v>200.77062100000001</v>
      </c>
      <c r="AN2023" s="29">
        <v>0</v>
      </c>
      <c r="AO2023" s="30">
        <f t="shared" si="62"/>
        <v>0</v>
      </c>
      <c r="AP2023" s="30">
        <f t="shared" si="63"/>
        <v>0</v>
      </c>
      <c r="AQ2023" s="30"/>
    </row>
    <row r="2024" spans="1:43" x14ac:dyDescent="0.25">
      <c r="A2024" t="s">
        <v>219</v>
      </c>
      <c r="B2024">
        <v>1973121</v>
      </c>
      <c r="C2024" t="s">
        <v>7116</v>
      </c>
      <c r="D2024">
        <v>1778561</v>
      </c>
      <c r="E2024" t="s">
        <v>7117</v>
      </c>
      <c r="F2024" t="s">
        <v>89</v>
      </c>
      <c r="G2024" t="s">
        <v>90</v>
      </c>
      <c r="H2024" t="s">
        <v>10</v>
      </c>
      <c r="I2024" t="s">
        <v>7118</v>
      </c>
      <c r="J2024" t="s">
        <v>7119</v>
      </c>
      <c r="K2024" t="s">
        <v>271</v>
      </c>
      <c r="L2024" t="s">
        <v>224</v>
      </c>
      <c r="M2024">
        <v>2360</v>
      </c>
      <c r="N2024">
        <v>6</v>
      </c>
      <c r="O2024" s="17">
        <v>45519</v>
      </c>
      <c r="P2024" s="19" t="s">
        <v>102</v>
      </c>
      <c r="Q2024" t="s">
        <v>24</v>
      </c>
      <c r="R2024" s="17">
        <v>45519</v>
      </c>
      <c r="S2024" s="27"/>
      <c r="T2024">
        <v>39.856666666666662</v>
      </c>
      <c r="U2024">
        <v>6.126666666666666</v>
      </c>
      <c r="V2024">
        <v>45.983333333333327</v>
      </c>
      <c r="W2024">
        <v>3</v>
      </c>
      <c r="X2024">
        <v>1.61</v>
      </c>
      <c r="Y2024">
        <v>0</v>
      </c>
      <c r="Z2024">
        <v>0</v>
      </c>
      <c r="AA2024">
        <v>0</v>
      </c>
      <c r="AB2024">
        <v>1.4277825</v>
      </c>
      <c r="AC2024" s="29">
        <v>46.165550833333327</v>
      </c>
      <c r="AD2024">
        <v>0</v>
      </c>
      <c r="AF2024">
        <v>137.94999999999999</v>
      </c>
      <c r="AG2024">
        <v>0</v>
      </c>
      <c r="AH2024">
        <v>4.83</v>
      </c>
      <c r="AI2024">
        <v>4.2833474999999996</v>
      </c>
      <c r="AJ2024">
        <v>138.49665250000001</v>
      </c>
      <c r="AK2024" t="s">
        <v>26</v>
      </c>
      <c r="AN2024" s="29">
        <v>0</v>
      </c>
      <c r="AO2024" s="30">
        <f t="shared" si="62"/>
        <v>0</v>
      </c>
      <c r="AP2024" s="30">
        <f t="shared" si="63"/>
        <v>0</v>
      </c>
      <c r="AQ2024" s="30"/>
    </row>
    <row r="2025" spans="1:43" x14ac:dyDescent="0.25">
      <c r="A2025" t="s">
        <v>219</v>
      </c>
      <c r="B2025">
        <v>1973106</v>
      </c>
      <c r="C2025" t="s">
        <v>7120</v>
      </c>
      <c r="D2025">
        <v>1778546</v>
      </c>
      <c r="E2025" t="s">
        <v>7121</v>
      </c>
      <c r="F2025" t="s">
        <v>89</v>
      </c>
      <c r="G2025" t="s">
        <v>90</v>
      </c>
      <c r="H2025" t="s">
        <v>10</v>
      </c>
      <c r="I2025" t="s">
        <v>7122</v>
      </c>
      <c r="J2025" t="s">
        <v>7123</v>
      </c>
      <c r="K2025" t="s">
        <v>225</v>
      </c>
      <c r="L2025" t="s">
        <v>224</v>
      </c>
      <c r="M2025">
        <v>98585</v>
      </c>
      <c r="N2025">
        <v>27</v>
      </c>
      <c r="O2025" s="17">
        <v>45520</v>
      </c>
      <c r="P2025" s="19" t="s">
        <v>103</v>
      </c>
      <c r="Q2025" t="s">
        <v>24</v>
      </c>
      <c r="R2025" s="17">
        <v>45519</v>
      </c>
      <c r="S2025" s="27"/>
      <c r="T2025">
        <v>117.19</v>
      </c>
      <c r="U2025">
        <v>6.34</v>
      </c>
      <c r="V2025">
        <v>123.53</v>
      </c>
      <c r="W2025">
        <v>3</v>
      </c>
      <c r="X2025">
        <v>4.3233333333333333</v>
      </c>
      <c r="Y2025">
        <v>0</v>
      </c>
      <c r="Z2025">
        <v>0</v>
      </c>
      <c r="AA2025">
        <v>0</v>
      </c>
      <c r="AB2025">
        <v>3.8356064999999999</v>
      </c>
      <c r="AC2025" s="29">
        <v>124.0177268333333</v>
      </c>
      <c r="AD2025">
        <v>0</v>
      </c>
      <c r="AF2025">
        <v>370.59</v>
      </c>
      <c r="AG2025">
        <v>0</v>
      </c>
      <c r="AH2025">
        <v>12.97</v>
      </c>
      <c r="AI2025">
        <v>11.506819500000001</v>
      </c>
      <c r="AJ2025">
        <v>372.0531805</v>
      </c>
      <c r="AK2025" t="s">
        <v>26</v>
      </c>
      <c r="AN2025" s="29">
        <v>3.5</v>
      </c>
      <c r="AO2025" s="30">
        <f t="shared" si="62"/>
        <v>1.0062499999999999</v>
      </c>
      <c r="AP2025" s="30">
        <f t="shared" si="63"/>
        <v>0.33541666666666664</v>
      </c>
      <c r="AQ2025" s="30"/>
    </row>
    <row r="2026" spans="1:43" x14ac:dyDescent="0.25">
      <c r="A2026" t="s">
        <v>219</v>
      </c>
      <c r="B2026">
        <v>1973079</v>
      </c>
      <c r="C2026" t="s">
        <v>7124</v>
      </c>
      <c r="D2026">
        <v>1078542</v>
      </c>
      <c r="E2026" t="s">
        <v>7125</v>
      </c>
      <c r="F2026" t="s">
        <v>89</v>
      </c>
      <c r="G2026" t="s">
        <v>90</v>
      </c>
      <c r="H2026" t="s">
        <v>10</v>
      </c>
      <c r="I2026" t="s">
        <v>7126</v>
      </c>
      <c r="J2026" t="s">
        <v>7127</v>
      </c>
      <c r="K2026" t="s">
        <v>95</v>
      </c>
      <c r="L2026" t="s">
        <v>271</v>
      </c>
      <c r="M2026">
        <v>2385</v>
      </c>
      <c r="N2026">
        <v>5</v>
      </c>
      <c r="O2026" s="17">
        <v>45522</v>
      </c>
      <c r="P2026" s="19" t="s">
        <v>144</v>
      </c>
      <c r="Q2026" t="s">
        <v>24</v>
      </c>
      <c r="R2026" s="17">
        <v>45519</v>
      </c>
      <c r="S2026" s="17"/>
      <c r="T2026">
        <v>33.623333333333328</v>
      </c>
      <c r="U2026">
        <v>2.48</v>
      </c>
      <c r="V2026">
        <v>36.103333333333332</v>
      </c>
      <c r="W2026">
        <v>3</v>
      </c>
      <c r="X2026">
        <v>1.263333333333333</v>
      </c>
      <c r="Y2026">
        <v>0</v>
      </c>
      <c r="Z2026">
        <v>0</v>
      </c>
      <c r="AA2026">
        <v>0</v>
      </c>
      <c r="AB2026">
        <v>1.1210085000000001</v>
      </c>
      <c r="AC2026" s="29">
        <v>36.245658166666672</v>
      </c>
      <c r="AD2026">
        <v>0</v>
      </c>
      <c r="AF2026">
        <v>108.31</v>
      </c>
      <c r="AG2026">
        <v>0</v>
      </c>
      <c r="AH2026">
        <v>3.79</v>
      </c>
      <c r="AI2026">
        <v>3.3630255</v>
      </c>
      <c r="AJ2026">
        <v>108.7369745</v>
      </c>
      <c r="AK2026" t="s">
        <v>26</v>
      </c>
      <c r="AN2026" s="29">
        <v>0</v>
      </c>
      <c r="AO2026" s="30">
        <f t="shared" si="62"/>
        <v>0</v>
      </c>
      <c r="AP2026" s="30">
        <f t="shared" si="63"/>
        <v>0</v>
      </c>
      <c r="AQ2026" s="30"/>
    </row>
    <row r="2027" spans="1:43" x14ac:dyDescent="0.25">
      <c r="A2027" t="s">
        <v>219</v>
      </c>
      <c r="B2027">
        <v>1973065</v>
      </c>
      <c r="C2027" t="s">
        <v>7128</v>
      </c>
      <c r="D2027">
        <v>1778523</v>
      </c>
      <c r="E2027" t="s">
        <v>7129</v>
      </c>
      <c r="F2027" t="s">
        <v>89</v>
      </c>
      <c r="G2027" t="s">
        <v>90</v>
      </c>
      <c r="H2027" t="s">
        <v>10</v>
      </c>
      <c r="I2027" t="s">
        <v>7130</v>
      </c>
      <c r="J2027" t="s">
        <v>7131</v>
      </c>
      <c r="K2027" t="s">
        <v>314</v>
      </c>
      <c r="L2027" t="s">
        <v>224</v>
      </c>
      <c r="M2027">
        <v>8295</v>
      </c>
      <c r="N2027">
        <v>20</v>
      </c>
      <c r="O2027" s="17">
        <v>45527</v>
      </c>
      <c r="P2027" s="19" t="s">
        <v>155</v>
      </c>
      <c r="Q2027" t="s">
        <v>24</v>
      </c>
      <c r="R2027" s="17">
        <v>45519</v>
      </c>
      <c r="S2027" s="27"/>
      <c r="T2027">
        <v>20.666</v>
      </c>
      <c r="U2027">
        <v>1.7310000000000001</v>
      </c>
      <c r="V2027">
        <v>22.396999999999998</v>
      </c>
      <c r="W2027">
        <v>10</v>
      </c>
      <c r="X2027">
        <v>0.78400000000000003</v>
      </c>
      <c r="Y2027">
        <v>0</v>
      </c>
      <c r="Z2027">
        <v>0</v>
      </c>
      <c r="AA2027">
        <v>0</v>
      </c>
      <c r="AB2027">
        <v>0.69542685000000004</v>
      </c>
      <c r="AC2027" s="29">
        <v>22.48557315</v>
      </c>
      <c r="AD2027">
        <v>0</v>
      </c>
      <c r="AF2027">
        <v>223.97</v>
      </c>
      <c r="AG2027">
        <v>0</v>
      </c>
      <c r="AH2027">
        <v>7.84</v>
      </c>
      <c r="AI2027">
        <v>6.9542685000000004</v>
      </c>
      <c r="AJ2027">
        <v>224.85573149999999</v>
      </c>
      <c r="AK2027" t="s">
        <v>33</v>
      </c>
      <c r="AN2027" s="29">
        <v>0</v>
      </c>
      <c r="AO2027" s="30">
        <f t="shared" si="62"/>
        <v>0</v>
      </c>
      <c r="AP2027" s="30">
        <f t="shared" si="63"/>
        <v>0</v>
      </c>
      <c r="AQ2027" s="30"/>
    </row>
    <row r="2028" spans="1:43" x14ac:dyDescent="0.25">
      <c r="A2028" t="s">
        <v>219</v>
      </c>
      <c r="B2028">
        <v>1973065</v>
      </c>
      <c r="C2028" t="s">
        <v>7132</v>
      </c>
      <c r="D2028">
        <v>500251</v>
      </c>
      <c r="E2028" t="s">
        <v>7129</v>
      </c>
      <c r="F2028" t="s">
        <v>89</v>
      </c>
      <c r="G2028" t="s">
        <v>90</v>
      </c>
      <c r="H2028" t="s">
        <v>10</v>
      </c>
      <c r="I2028" t="s">
        <v>7130</v>
      </c>
      <c r="J2028" t="s">
        <v>7131</v>
      </c>
      <c r="K2028" t="s">
        <v>224</v>
      </c>
      <c r="L2028" t="s">
        <v>314</v>
      </c>
      <c r="M2028">
        <v>2400</v>
      </c>
      <c r="N2028">
        <v>20</v>
      </c>
      <c r="O2028" s="17">
        <v>45529</v>
      </c>
      <c r="P2028" s="19" t="s">
        <v>96</v>
      </c>
      <c r="Q2028" t="s">
        <v>24</v>
      </c>
      <c r="R2028" s="17">
        <v>45519</v>
      </c>
      <c r="S2028" s="27"/>
      <c r="T2028">
        <v>20.943999999999999</v>
      </c>
      <c r="U2028">
        <v>2.2959999999999998</v>
      </c>
      <c r="V2028">
        <v>23.24</v>
      </c>
      <c r="W2028">
        <v>10</v>
      </c>
      <c r="X2028">
        <v>0.81300000000000006</v>
      </c>
      <c r="Y2028">
        <v>0</v>
      </c>
      <c r="Z2028">
        <v>0</v>
      </c>
      <c r="AA2028">
        <v>0</v>
      </c>
      <c r="AB2028">
        <v>0.72160200000000008</v>
      </c>
      <c r="AC2028" s="29">
        <v>23.331398</v>
      </c>
      <c r="AD2028">
        <v>0</v>
      </c>
      <c r="AF2028">
        <v>232.4</v>
      </c>
      <c r="AG2028">
        <v>0</v>
      </c>
      <c r="AH2028">
        <v>8.1300000000000008</v>
      </c>
      <c r="AI2028">
        <v>7.2160200000000003</v>
      </c>
      <c r="AJ2028">
        <v>233.31397999999999</v>
      </c>
      <c r="AK2028" t="s">
        <v>33</v>
      </c>
      <c r="AN2028" s="29">
        <v>0</v>
      </c>
      <c r="AO2028" s="30">
        <f t="shared" si="62"/>
        <v>0</v>
      </c>
      <c r="AP2028" s="30">
        <f t="shared" si="63"/>
        <v>0</v>
      </c>
      <c r="AQ2028" s="30"/>
    </row>
    <row r="2029" spans="1:43" x14ac:dyDescent="0.25">
      <c r="A2029" t="s">
        <v>219</v>
      </c>
      <c r="B2029">
        <v>1973033</v>
      </c>
      <c r="C2029" t="s">
        <v>7133</v>
      </c>
      <c r="D2029">
        <v>500248</v>
      </c>
      <c r="E2029" t="s">
        <v>7134</v>
      </c>
      <c r="F2029" t="s">
        <v>89</v>
      </c>
      <c r="G2029" t="s">
        <v>90</v>
      </c>
      <c r="H2029" t="s">
        <v>10</v>
      </c>
      <c r="I2029" t="s">
        <v>7135</v>
      </c>
      <c r="J2029" t="s">
        <v>7136</v>
      </c>
      <c r="K2029" t="s">
        <v>224</v>
      </c>
      <c r="L2029" t="s">
        <v>225</v>
      </c>
      <c r="M2029">
        <v>8495</v>
      </c>
      <c r="N2029">
        <v>11</v>
      </c>
      <c r="O2029" s="17">
        <v>45527</v>
      </c>
      <c r="P2029" s="19" t="s">
        <v>103</v>
      </c>
      <c r="Q2029" t="s">
        <v>24</v>
      </c>
      <c r="R2029" s="17">
        <v>45519</v>
      </c>
      <c r="S2029" s="27"/>
      <c r="T2029">
        <v>66.976666666666674</v>
      </c>
      <c r="U2029">
        <v>7.6533333333333333</v>
      </c>
      <c r="V2029">
        <v>74.63</v>
      </c>
      <c r="W2029">
        <v>3</v>
      </c>
      <c r="X2029">
        <v>2.6133333333333328</v>
      </c>
      <c r="Y2029">
        <v>0</v>
      </c>
      <c r="Z2029">
        <v>0</v>
      </c>
      <c r="AA2029">
        <v>0</v>
      </c>
      <c r="AB2029">
        <v>2.3172614999999999</v>
      </c>
      <c r="AC2029" s="29">
        <v>74.926071833333324</v>
      </c>
      <c r="AD2029">
        <v>0</v>
      </c>
      <c r="AF2029">
        <v>223.89</v>
      </c>
      <c r="AG2029">
        <v>0</v>
      </c>
      <c r="AH2029">
        <v>7.84</v>
      </c>
      <c r="AI2029">
        <v>6.9517844999999996</v>
      </c>
      <c r="AJ2029">
        <v>224.77821549999999</v>
      </c>
      <c r="AK2029" t="s">
        <v>26</v>
      </c>
      <c r="AN2029" s="29">
        <v>0</v>
      </c>
      <c r="AO2029" s="30">
        <f t="shared" si="62"/>
        <v>0</v>
      </c>
      <c r="AP2029" s="30">
        <f t="shared" si="63"/>
        <v>0</v>
      </c>
      <c r="AQ2029" s="30"/>
    </row>
    <row r="2030" spans="1:43" x14ac:dyDescent="0.25">
      <c r="A2030" t="s">
        <v>219</v>
      </c>
      <c r="B2030">
        <v>1973029</v>
      </c>
      <c r="C2030" t="s">
        <v>7137</v>
      </c>
      <c r="D2030">
        <v>1778514</v>
      </c>
      <c r="E2030" t="s">
        <v>7138</v>
      </c>
      <c r="F2030" t="s">
        <v>89</v>
      </c>
      <c r="G2030" t="s">
        <v>90</v>
      </c>
      <c r="H2030" t="s">
        <v>10</v>
      </c>
      <c r="I2030" t="s">
        <v>7139</v>
      </c>
      <c r="J2030" t="s">
        <v>7140</v>
      </c>
      <c r="K2030" t="s">
        <v>266</v>
      </c>
      <c r="L2030" t="s">
        <v>224</v>
      </c>
      <c r="M2030">
        <v>2479</v>
      </c>
      <c r="N2030">
        <v>25</v>
      </c>
      <c r="O2030" s="17">
        <v>45519</v>
      </c>
      <c r="P2030" s="19" t="s">
        <v>1862</v>
      </c>
      <c r="Q2030" t="s">
        <v>24</v>
      </c>
      <c r="R2030" s="17">
        <v>45519</v>
      </c>
      <c r="S2030" s="27"/>
      <c r="T2030">
        <v>82.966666666666669</v>
      </c>
      <c r="U2030">
        <v>6.37</v>
      </c>
      <c r="V2030">
        <v>89.336666666666659</v>
      </c>
      <c r="W2030">
        <v>3</v>
      </c>
      <c r="X2030">
        <v>3.1266666666666669</v>
      </c>
      <c r="Y2030">
        <v>0</v>
      </c>
      <c r="Z2030">
        <v>0</v>
      </c>
      <c r="AA2030">
        <v>0</v>
      </c>
      <c r="AB2030">
        <v>2.7739034999999999</v>
      </c>
      <c r="AC2030" s="29">
        <v>89.689429833333335</v>
      </c>
      <c r="AD2030">
        <v>0</v>
      </c>
      <c r="AF2030">
        <v>268.01</v>
      </c>
      <c r="AG2030">
        <v>0</v>
      </c>
      <c r="AH2030">
        <v>9.3800000000000008</v>
      </c>
      <c r="AI2030">
        <v>8.3217105</v>
      </c>
      <c r="AJ2030">
        <v>269.06828949999999</v>
      </c>
      <c r="AK2030" t="s">
        <v>26</v>
      </c>
      <c r="AN2030" s="29">
        <v>5.9</v>
      </c>
      <c r="AO2030" s="30">
        <f t="shared" si="62"/>
        <v>1.69625</v>
      </c>
      <c r="AP2030" s="30">
        <f t="shared" si="63"/>
        <v>0.56541666666666668</v>
      </c>
      <c r="AQ2030" s="30"/>
    </row>
    <row r="2031" spans="1:43" x14ac:dyDescent="0.25">
      <c r="A2031" t="s">
        <v>219</v>
      </c>
      <c r="B2031">
        <v>1973013</v>
      </c>
      <c r="C2031" t="s">
        <v>7141</v>
      </c>
      <c r="D2031">
        <v>1778506</v>
      </c>
      <c r="E2031" t="s">
        <v>7142</v>
      </c>
      <c r="F2031" t="s">
        <v>89</v>
      </c>
      <c r="G2031" t="s">
        <v>90</v>
      </c>
      <c r="H2031" t="s">
        <v>10</v>
      </c>
      <c r="I2031" t="s">
        <v>7143</v>
      </c>
      <c r="J2031" t="s">
        <v>7144</v>
      </c>
      <c r="K2031" t="s">
        <v>231</v>
      </c>
      <c r="L2031" t="s">
        <v>91</v>
      </c>
      <c r="M2031">
        <v>2660</v>
      </c>
      <c r="N2031">
        <v>71</v>
      </c>
      <c r="O2031" s="17">
        <v>45539</v>
      </c>
      <c r="P2031" s="19" t="s">
        <v>109</v>
      </c>
      <c r="Q2031" t="s">
        <v>24</v>
      </c>
      <c r="R2031" s="17">
        <v>45519</v>
      </c>
      <c r="S2031" s="27"/>
      <c r="T2031">
        <v>91.066666666666663</v>
      </c>
      <c r="U2031">
        <v>3.9233333333333329</v>
      </c>
      <c r="V2031">
        <v>94.990000000000009</v>
      </c>
      <c r="W2031">
        <v>3</v>
      </c>
      <c r="X2031">
        <v>3.3233333333333341</v>
      </c>
      <c r="Y2031">
        <v>0</v>
      </c>
      <c r="Z2031">
        <v>0</v>
      </c>
      <c r="AA2031">
        <v>0</v>
      </c>
      <c r="AB2031">
        <v>2.9494395</v>
      </c>
      <c r="AC2031" s="29">
        <v>95.36389383333335</v>
      </c>
      <c r="AD2031">
        <v>0</v>
      </c>
      <c r="AF2031">
        <v>284.97000000000003</v>
      </c>
      <c r="AG2031">
        <v>0</v>
      </c>
      <c r="AH2031">
        <v>9.9700000000000006</v>
      </c>
      <c r="AI2031">
        <v>8.8483184999999995</v>
      </c>
      <c r="AJ2031">
        <v>286.09168149999999</v>
      </c>
      <c r="AK2031" t="s">
        <v>26</v>
      </c>
      <c r="AN2031" s="29">
        <v>5.9</v>
      </c>
      <c r="AO2031" s="30">
        <f t="shared" si="62"/>
        <v>1.69625</v>
      </c>
      <c r="AP2031" s="30">
        <f t="shared" si="63"/>
        <v>0.56541666666666668</v>
      </c>
      <c r="AQ2031" s="30"/>
    </row>
    <row r="2032" spans="1:43" x14ac:dyDescent="0.25">
      <c r="A2032" t="s">
        <v>219</v>
      </c>
      <c r="B2032">
        <v>1972995</v>
      </c>
      <c r="C2032" t="s">
        <v>7145</v>
      </c>
      <c r="D2032">
        <v>1778499</v>
      </c>
      <c r="E2032" t="s">
        <v>7146</v>
      </c>
      <c r="F2032" t="s">
        <v>89</v>
      </c>
      <c r="G2032" t="s">
        <v>90</v>
      </c>
      <c r="H2032" t="s">
        <v>14</v>
      </c>
      <c r="I2032" t="s">
        <v>7147</v>
      </c>
      <c r="J2032" t="s">
        <v>7148</v>
      </c>
      <c r="K2032" t="s">
        <v>7149</v>
      </c>
      <c r="L2032" t="s">
        <v>224</v>
      </c>
      <c r="M2032">
        <v>2479</v>
      </c>
      <c r="N2032">
        <v>80</v>
      </c>
      <c r="O2032" s="17">
        <v>45554</v>
      </c>
      <c r="P2032" s="19" t="s">
        <v>7150</v>
      </c>
      <c r="Q2032" t="s">
        <v>24</v>
      </c>
      <c r="R2032" s="17">
        <v>45519</v>
      </c>
      <c r="S2032" s="27"/>
      <c r="T2032">
        <v>120.77</v>
      </c>
      <c r="U2032">
        <v>5.8566666666666656</v>
      </c>
      <c r="V2032">
        <v>126.62666666666669</v>
      </c>
      <c r="W2032">
        <v>3</v>
      </c>
      <c r="X2032">
        <v>4.4333333333333336</v>
      </c>
      <c r="Y2032">
        <v>0</v>
      </c>
      <c r="Z2032">
        <v>0</v>
      </c>
      <c r="AA2032">
        <v>0</v>
      </c>
      <c r="AB2032">
        <v>3.9317579999999999</v>
      </c>
      <c r="AC2032" s="29">
        <v>127.128242</v>
      </c>
      <c r="AD2032">
        <v>0</v>
      </c>
      <c r="AF2032">
        <v>379.88</v>
      </c>
      <c r="AG2032">
        <v>0</v>
      </c>
      <c r="AH2032">
        <v>13.3</v>
      </c>
      <c r="AI2032">
        <v>11.795273999999999</v>
      </c>
      <c r="AJ2032">
        <v>381.384726</v>
      </c>
      <c r="AK2032" t="s">
        <v>26</v>
      </c>
      <c r="AN2032" s="29">
        <v>0</v>
      </c>
      <c r="AO2032" s="30">
        <f t="shared" si="62"/>
        <v>0</v>
      </c>
      <c r="AP2032" s="30">
        <f t="shared" si="63"/>
        <v>0</v>
      </c>
      <c r="AQ2032" s="30"/>
    </row>
    <row r="2033" spans="1:43" x14ac:dyDescent="0.25">
      <c r="A2033" t="s">
        <v>219</v>
      </c>
      <c r="B2033">
        <v>1972995</v>
      </c>
      <c r="C2033" t="s">
        <v>7151</v>
      </c>
      <c r="D2033">
        <v>1778500</v>
      </c>
      <c r="E2033" t="s">
        <v>7146</v>
      </c>
      <c r="F2033" t="s">
        <v>89</v>
      </c>
      <c r="G2033" t="s">
        <v>90</v>
      </c>
      <c r="H2033" t="s">
        <v>14</v>
      </c>
      <c r="I2033" t="s">
        <v>7152</v>
      </c>
      <c r="J2033" t="s">
        <v>7153</v>
      </c>
      <c r="K2033" t="s">
        <v>7149</v>
      </c>
      <c r="L2033" t="s">
        <v>224</v>
      </c>
      <c r="M2033">
        <v>2479</v>
      </c>
      <c r="N2033">
        <v>79</v>
      </c>
      <c r="O2033" s="17">
        <v>45554</v>
      </c>
      <c r="P2033" s="19" t="s">
        <v>7150</v>
      </c>
      <c r="Q2033" t="s">
        <v>24</v>
      </c>
      <c r="R2033" s="17">
        <v>45519</v>
      </c>
      <c r="S2033" s="27"/>
      <c r="T2033">
        <v>120.77</v>
      </c>
      <c r="U2033">
        <v>5.8566666666666656</v>
      </c>
      <c r="V2033">
        <v>126.62666666666669</v>
      </c>
      <c r="W2033">
        <v>3</v>
      </c>
      <c r="X2033">
        <v>4.4333333333333336</v>
      </c>
      <c r="Y2033">
        <v>0</v>
      </c>
      <c r="Z2033">
        <v>0</v>
      </c>
      <c r="AA2033">
        <v>0</v>
      </c>
      <c r="AB2033">
        <v>3.9317579999999999</v>
      </c>
      <c r="AC2033" s="29">
        <v>127.128242</v>
      </c>
      <c r="AD2033">
        <v>0</v>
      </c>
      <c r="AF2033">
        <v>379.88</v>
      </c>
      <c r="AG2033">
        <v>0</v>
      </c>
      <c r="AH2033">
        <v>13.3</v>
      </c>
      <c r="AI2033">
        <v>11.795273999999999</v>
      </c>
      <c r="AJ2033">
        <v>381.384726</v>
      </c>
      <c r="AK2033" t="s">
        <v>26</v>
      </c>
      <c r="AN2033" s="29">
        <v>0</v>
      </c>
      <c r="AO2033" s="30">
        <f t="shared" si="62"/>
        <v>0</v>
      </c>
      <c r="AP2033" s="30">
        <f t="shared" si="63"/>
        <v>0</v>
      </c>
      <c r="AQ2033" s="30"/>
    </row>
    <row r="2034" spans="1:43" x14ac:dyDescent="0.25">
      <c r="A2034" t="s">
        <v>219</v>
      </c>
      <c r="B2034">
        <v>1972995</v>
      </c>
      <c r="C2034" t="s">
        <v>7154</v>
      </c>
      <c r="D2034">
        <v>1778498</v>
      </c>
      <c r="E2034" t="s">
        <v>7146</v>
      </c>
      <c r="F2034" t="s">
        <v>89</v>
      </c>
      <c r="G2034" t="s">
        <v>90</v>
      </c>
      <c r="H2034" t="s">
        <v>14</v>
      </c>
      <c r="I2034" t="s">
        <v>7155</v>
      </c>
      <c r="J2034" t="s">
        <v>7156</v>
      </c>
      <c r="K2034" t="s">
        <v>7149</v>
      </c>
      <c r="L2034" t="s">
        <v>224</v>
      </c>
      <c r="M2034">
        <v>2479</v>
      </c>
      <c r="N2034">
        <v>77</v>
      </c>
      <c r="O2034" s="17">
        <v>45554</v>
      </c>
      <c r="P2034" s="19" t="s">
        <v>7150</v>
      </c>
      <c r="Q2034" t="s">
        <v>24</v>
      </c>
      <c r="R2034" s="17">
        <v>45519</v>
      </c>
      <c r="S2034" s="27"/>
      <c r="T2034">
        <v>120.77</v>
      </c>
      <c r="U2034">
        <v>5.8566666666666656</v>
      </c>
      <c r="V2034">
        <v>126.62666666666669</v>
      </c>
      <c r="W2034">
        <v>3</v>
      </c>
      <c r="X2034">
        <v>4.4333333333333336</v>
      </c>
      <c r="Y2034">
        <v>0</v>
      </c>
      <c r="Z2034">
        <v>0</v>
      </c>
      <c r="AA2034">
        <v>0</v>
      </c>
      <c r="AB2034">
        <v>3.9317579999999999</v>
      </c>
      <c r="AC2034" s="29">
        <v>127.128242</v>
      </c>
      <c r="AD2034">
        <v>0</v>
      </c>
      <c r="AF2034">
        <v>379.88</v>
      </c>
      <c r="AG2034">
        <v>0</v>
      </c>
      <c r="AH2034">
        <v>13.3</v>
      </c>
      <c r="AI2034">
        <v>11.795273999999999</v>
      </c>
      <c r="AJ2034">
        <v>381.384726</v>
      </c>
      <c r="AK2034" t="s">
        <v>26</v>
      </c>
      <c r="AN2034" s="29">
        <v>0</v>
      </c>
      <c r="AO2034" s="30">
        <f t="shared" si="62"/>
        <v>0</v>
      </c>
      <c r="AP2034" s="30">
        <f t="shared" si="63"/>
        <v>0</v>
      </c>
      <c r="AQ2034" s="30"/>
    </row>
    <row r="2035" spans="1:43" x14ac:dyDescent="0.25">
      <c r="A2035" t="s">
        <v>219</v>
      </c>
      <c r="B2035">
        <v>1972932</v>
      </c>
      <c r="C2035" t="s">
        <v>7157</v>
      </c>
      <c r="D2035">
        <v>500236</v>
      </c>
      <c r="E2035" t="s">
        <v>7158</v>
      </c>
      <c r="F2035" t="s">
        <v>89</v>
      </c>
      <c r="G2035" t="s">
        <v>90</v>
      </c>
      <c r="H2035" t="s">
        <v>10</v>
      </c>
      <c r="I2035" t="s">
        <v>7159</v>
      </c>
      <c r="J2035" t="s">
        <v>7160</v>
      </c>
      <c r="K2035" t="s">
        <v>224</v>
      </c>
      <c r="L2035" t="s">
        <v>266</v>
      </c>
      <c r="M2035">
        <v>2400</v>
      </c>
      <c r="N2035">
        <v>9</v>
      </c>
      <c r="O2035" s="17">
        <v>45519</v>
      </c>
      <c r="P2035" s="19" t="s">
        <v>586</v>
      </c>
      <c r="Q2035" t="s">
        <v>24</v>
      </c>
      <c r="R2035" s="17">
        <v>45519</v>
      </c>
      <c r="S2035" s="27"/>
      <c r="T2035">
        <v>49.036666666666669</v>
      </c>
      <c r="U2035">
        <v>8.1333333333333329</v>
      </c>
      <c r="V2035">
        <v>57.169999999999987</v>
      </c>
      <c r="W2035">
        <v>3</v>
      </c>
      <c r="X2035">
        <v>2</v>
      </c>
      <c r="Y2035">
        <v>0</v>
      </c>
      <c r="Z2035">
        <v>0</v>
      </c>
      <c r="AA2035">
        <v>0</v>
      </c>
      <c r="AB2035">
        <v>1.7751285000000001</v>
      </c>
      <c r="AC2035" s="29">
        <v>57.394871499999986</v>
      </c>
      <c r="AD2035">
        <v>0</v>
      </c>
      <c r="AF2035">
        <v>171.51</v>
      </c>
      <c r="AG2035">
        <v>0</v>
      </c>
      <c r="AH2035">
        <v>6</v>
      </c>
      <c r="AI2035">
        <v>5.3253855000000003</v>
      </c>
      <c r="AJ2035">
        <v>172.18461450000001</v>
      </c>
      <c r="AK2035" t="s">
        <v>26</v>
      </c>
      <c r="AN2035" s="29">
        <v>0</v>
      </c>
      <c r="AO2035" s="30">
        <f t="shared" si="62"/>
        <v>0</v>
      </c>
      <c r="AP2035" s="30">
        <f t="shared" si="63"/>
        <v>0</v>
      </c>
      <c r="AQ2035" s="30"/>
    </row>
    <row r="2036" spans="1:43" x14ac:dyDescent="0.25">
      <c r="A2036" t="s">
        <v>219</v>
      </c>
      <c r="B2036">
        <v>1972848</v>
      </c>
      <c r="C2036" t="s">
        <v>7161</v>
      </c>
      <c r="D2036">
        <v>1078498</v>
      </c>
      <c r="E2036" t="s">
        <v>7162</v>
      </c>
      <c r="F2036" t="s">
        <v>89</v>
      </c>
      <c r="G2036" t="s">
        <v>90</v>
      </c>
      <c r="H2036" t="s">
        <v>10</v>
      </c>
      <c r="I2036" t="s">
        <v>7163</v>
      </c>
      <c r="J2036" t="s">
        <v>7164</v>
      </c>
      <c r="K2036" t="s">
        <v>92</v>
      </c>
      <c r="L2036" t="s">
        <v>271</v>
      </c>
      <c r="M2036">
        <v>2455</v>
      </c>
      <c r="N2036">
        <v>19</v>
      </c>
      <c r="O2036" s="17">
        <v>45523</v>
      </c>
      <c r="P2036" s="19" t="s">
        <v>122</v>
      </c>
      <c r="Q2036" t="s">
        <v>24</v>
      </c>
      <c r="R2036" s="17">
        <v>45519</v>
      </c>
      <c r="S2036" s="27"/>
      <c r="T2036">
        <v>69.726666666666674</v>
      </c>
      <c r="U2036">
        <v>5.2066666666666661</v>
      </c>
      <c r="V2036">
        <v>74.933333333333337</v>
      </c>
      <c r="W2036">
        <v>3</v>
      </c>
      <c r="X2036">
        <v>2.623333333333334</v>
      </c>
      <c r="Y2036">
        <v>0</v>
      </c>
      <c r="Z2036">
        <v>0</v>
      </c>
      <c r="AA2036">
        <v>0</v>
      </c>
      <c r="AB2036">
        <v>2.3266800000000001</v>
      </c>
      <c r="AC2036" s="29">
        <v>75.229986666666676</v>
      </c>
      <c r="AD2036">
        <v>0</v>
      </c>
      <c r="AF2036">
        <v>224.8</v>
      </c>
      <c r="AG2036">
        <v>0</v>
      </c>
      <c r="AH2036">
        <v>7.87</v>
      </c>
      <c r="AI2036">
        <v>6.9800399999999998</v>
      </c>
      <c r="AJ2036">
        <v>225.68996000000001</v>
      </c>
      <c r="AK2036" t="s">
        <v>26</v>
      </c>
      <c r="AN2036" s="29">
        <v>0</v>
      </c>
      <c r="AO2036" s="30">
        <f t="shared" si="62"/>
        <v>0</v>
      </c>
      <c r="AP2036" s="30">
        <f t="shared" si="63"/>
        <v>0</v>
      </c>
      <c r="AQ2036" s="30"/>
    </row>
    <row r="2037" spans="1:43" x14ac:dyDescent="0.25">
      <c r="A2037" t="s">
        <v>219</v>
      </c>
      <c r="B2037">
        <v>1972848</v>
      </c>
      <c r="C2037" t="s">
        <v>7165</v>
      </c>
      <c r="D2037">
        <v>1078497</v>
      </c>
      <c r="E2037" t="s">
        <v>7162</v>
      </c>
      <c r="F2037" t="s">
        <v>89</v>
      </c>
      <c r="G2037" t="s">
        <v>90</v>
      </c>
      <c r="H2037" t="s">
        <v>10</v>
      </c>
      <c r="I2037" t="s">
        <v>7166</v>
      </c>
      <c r="J2037" t="s">
        <v>7167</v>
      </c>
      <c r="K2037" t="s">
        <v>92</v>
      </c>
      <c r="L2037" t="s">
        <v>271</v>
      </c>
      <c r="M2037">
        <v>2455</v>
      </c>
      <c r="N2037">
        <v>20</v>
      </c>
      <c r="O2037" s="17">
        <v>45523</v>
      </c>
      <c r="P2037" s="19" t="s">
        <v>122</v>
      </c>
      <c r="Q2037" t="s">
        <v>24</v>
      </c>
      <c r="R2037" s="17">
        <v>45519</v>
      </c>
      <c r="S2037" s="27"/>
      <c r="T2037">
        <v>69.726666666666674</v>
      </c>
      <c r="U2037">
        <v>5.2066666666666661</v>
      </c>
      <c r="V2037">
        <v>74.933333333333337</v>
      </c>
      <c r="W2037">
        <v>3</v>
      </c>
      <c r="X2037">
        <v>2.623333333333334</v>
      </c>
      <c r="Y2037">
        <v>0</v>
      </c>
      <c r="Z2037">
        <v>0</v>
      </c>
      <c r="AA2037">
        <v>0</v>
      </c>
      <c r="AB2037">
        <v>2.3266800000000001</v>
      </c>
      <c r="AC2037" s="29">
        <v>75.229986666666676</v>
      </c>
      <c r="AD2037">
        <v>0</v>
      </c>
      <c r="AF2037">
        <v>224.8</v>
      </c>
      <c r="AG2037">
        <v>0</v>
      </c>
      <c r="AH2037">
        <v>7.87</v>
      </c>
      <c r="AI2037">
        <v>6.9800399999999998</v>
      </c>
      <c r="AJ2037">
        <v>225.68996000000001</v>
      </c>
      <c r="AK2037" t="s">
        <v>26</v>
      </c>
      <c r="AN2037" s="29">
        <v>0</v>
      </c>
      <c r="AO2037" s="30">
        <f t="shared" si="62"/>
        <v>0</v>
      </c>
      <c r="AP2037" s="30">
        <f t="shared" si="63"/>
        <v>0</v>
      </c>
      <c r="AQ2037" s="30"/>
    </row>
    <row r="2038" spans="1:43" x14ac:dyDescent="0.25">
      <c r="A2038" t="s">
        <v>219</v>
      </c>
      <c r="B2038">
        <v>1972817</v>
      </c>
      <c r="C2038" t="s">
        <v>7168</v>
      </c>
      <c r="D2038">
        <v>1778399</v>
      </c>
      <c r="E2038" t="s">
        <v>7169</v>
      </c>
      <c r="F2038" t="s">
        <v>89</v>
      </c>
      <c r="G2038" t="s">
        <v>90</v>
      </c>
      <c r="H2038" t="s">
        <v>10</v>
      </c>
      <c r="I2038" t="s">
        <v>7170</v>
      </c>
      <c r="J2038" t="s">
        <v>7171</v>
      </c>
      <c r="K2038" t="s">
        <v>1121</v>
      </c>
      <c r="L2038" t="s">
        <v>94</v>
      </c>
      <c r="M2038">
        <v>2300</v>
      </c>
      <c r="N2038">
        <v>1</v>
      </c>
      <c r="O2038" s="17">
        <v>45550</v>
      </c>
      <c r="P2038" s="19" t="s">
        <v>121</v>
      </c>
      <c r="Q2038" t="s">
        <v>24</v>
      </c>
      <c r="R2038" s="17">
        <v>45519</v>
      </c>
      <c r="S2038" s="27"/>
      <c r="T2038">
        <v>55.79666666666666</v>
      </c>
      <c r="U2038">
        <v>4.37</v>
      </c>
      <c r="V2038">
        <v>60.166666666666657</v>
      </c>
      <c r="W2038">
        <v>3</v>
      </c>
      <c r="X2038">
        <v>2.1066666666666669</v>
      </c>
      <c r="Y2038">
        <v>0</v>
      </c>
      <c r="Z2038">
        <v>0</v>
      </c>
      <c r="AA2038">
        <v>0</v>
      </c>
      <c r="AB2038">
        <v>1.8681749999999999</v>
      </c>
      <c r="AC2038" s="29">
        <v>60.405158333333333</v>
      </c>
      <c r="AD2038">
        <v>0</v>
      </c>
      <c r="AF2038">
        <v>180.5</v>
      </c>
      <c r="AG2038">
        <v>0</v>
      </c>
      <c r="AH2038">
        <v>6.32</v>
      </c>
      <c r="AI2038">
        <v>5.6045249999999998</v>
      </c>
      <c r="AJ2038">
        <v>181.215475</v>
      </c>
      <c r="AK2038" t="s">
        <v>26</v>
      </c>
      <c r="AN2038" s="29">
        <v>0</v>
      </c>
      <c r="AO2038" s="30">
        <f t="shared" si="62"/>
        <v>0</v>
      </c>
      <c r="AP2038" s="30">
        <f t="shared" si="63"/>
        <v>0</v>
      </c>
      <c r="AQ2038" s="30"/>
    </row>
    <row r="2039" spans="1:43" x14ac:dyDescent="0.25">
      <c r="A2039" t="s">
        <v>219</v>
      </c>
      <c r="B2039">
        <v>1972817</v>
      </c>
      <c r="C2039" t="s">
        <v>7172</v>
      </c>
      <c r="D2039">
        <v>1778400</v>
      </c>
      <c r="E2039" t="s">
        <v>7169</v>
      </c>
      <c r="F2039" t="s">
        <v>89</v>
      </c>
      <c r="G2039" t="s">
        <v>90</v>
      </c>
      <c r="H2039" t="s">
        <v>10</v>
      </c>
      <c r="I2039" t="s">
        <v>7173</v>
      </c>
      <c r="J2039" t="s">
        <v>7174</v>
      </c>
      <c r="K2039" t="s">
        <v>1121</v>
      </c>
      <c r="L2039" t="s">
        <v>94</v>
      </c>
      <c r="M2039">
        <v>2300</v>
      </c>
      <c r="N2039">
        <v>2</v>
      </c>
      <c r="O2039" s="17">
        <v>45550</v>
      </c>
      <c r="P2039" s="19" t="s">
        <v>121</v>
      </c>
      <c r="Q2039" t="s">
        <v>24</v>
      </c>
      <c r="R2039" s="17">
        <v>45519</v>
      </c>
      <c r="S2039" s="27"/>
      <c r="T2039">
        <v>55.79666666666666</v>
      </c>
      <c r="U2039">
        <v>4.37</v>
      </c>
      <c r="V2039">
        <v>60.166666666666657</v>
      </c>
      <c r="W2039">
        <v>3</v>
      </c>
      <c r="X2039">
        <v>2.1066666666666669</v>
      </c>
      <c r="Y2039">
        <v>0</v>
      </c>
      <c r="Z2039">
        <v>0</v>
      </c>
      <c r="AA2039">
        <v>0</v>
      </c>
      <c r="AB2039">
        <v>1.8681749999999999</v>
      </c>
      <c r="AC2039" s="29">
        <v>60.405158333333333</v>
      </c>
      <c r="AD2039">
        <v>0</v>
      </c>
      <c r="AF2039">
        <v>180.5</v>
      </c>
      <c r="AG2039">
        <v>0</v>
      </c>
      <c r="AH2039">
        <v>6.32</v>
      </c>
      <c r="AI2039">
        <v>5.6045249999999998</v>
      </c>
      <c r="AJ2039">
        <v>181.215475</v>
      </c>
      <c r="AK2039" t="s">
        <v>26</v>
      </c>
      <c r="AN2039" s="29">
        <v>0</v>
      </c>
      <c r="AO2039" s="30">
        <f t="shared" si="62"/>
        <v>0</v>
      </c>
      <c r="AP2039" s="30">
        <f t="shared" si="63"/>
        <v>0</v>
      </c>
      <c r="AQ2039" s="30"/>
    </row>
    <row r="2040" spans="1:43" x14ac:dyDescent="0.25">
      <c r="A2040" t="s">
        <v>219</v>
      </c>
      <c r="B2040">
        <v>1972800</v>
      </c>
      <c r="C2040" t="s">
        <v>7175</v>
      </c>
      <c r="D2040">
        <v>1078490</v>
      </c>
      <c r="E2040" t="s">
        <v>7176</v>
      </c>
      <c r="F2040" t="s">
        <v>89</v>
      </c>
      <c r="G2040" t="s">
        <v>90</v>
      </c>
      <c r="H2040" t="s">
        <v>10</v>
      </c>
      <c r="I2040" t="s">
        <v>7177</v>
      </c>
      <c r="J2040" t="s">
        <v>7178</v>
      </c>
      <c r="K2040" t="s">
        <v>92</v>
      </c>
      <c r="L2040" t="s">
        <v>231</v>
      </c>
      <c r="M2040">
        <v>88570</v>
      </c>
      <c r="N2040">
        <v>3</v>
      </c>
      <c r="O2040" s="17">
        <v>45520</v>
      </c>
      <c r="P2040" s="19" t="s">
        <v>108</v>
      </c>
      <c r="Q2040" t="s">
        <v>24</v>
      </c>
      <c r="R2040" s="17">
        <v>45519</v>
      </c>
      <c r="S2040" s="27"/>
      <c r="T2040">
        <v>21.68</v>
      </c>
      <c r="U2040">
        <v>3.316666666666666</v>
      </c>
      <c r="V2040">
        <v>24.99666666666667</v>
      </c>
      <c r="W2040">
        <v>3</v>
      </c>
      <c r="X2040">
        <v>0.87333333333333341</v>
      </c>
      <c r="Y2040">
        <v>0</v>
      </c>
      <c r="Z2040">
        <v>0</v>
      </c>
      <c r="AA2040">
        <v>0</v>
      </c>
      <c r="AB2040">
        <v>0.77614649999999996</v>
      </c>
      <c r="AC2040" s="29">
        <v>25.093853500000002</v>
      </c>
      <c r="AD2040">
        <v>0</v>
      </c>
      <c r="AF2040">
        <v>74.989999999999995</v>
      </c>
      <c r="AG2040">
        <v>0</v>
      </c>
      <c r="AH2040">
        <v>2.62</v>
      </c>
      <c r="AI2040">
        <v>2.3284395</v>
      </c>
      <c r="AJ2040">
        <v>75.281560499999998</v>
      </c>
      <c r="AK2040" t="s">
        <v>26</v>
      </c>
      <c r="AN2040" s="29">
        <v>0</v>
      </c>
      <c r="AO2040" s="30">
        <f t="shared" si="62"/>
        <v>0</v>
      </c>
      <c r="AP2040" s="30">
        <f t="shared" si="63"/>
        <v>0</v>
      </c>
      <c r="AQ2040" s="30"/>
    </row>
    <row r="2041" spans="1:43" x14ac:dyDescent="0.25">
      <c r="A2041" t="s">
        <v>219</v>
      </c>
      <c r="B2041">
        <v>1972702</v>
      </c>
      <c r="C2041" t="s">
        <v>7179</v>
      </c>
      <c r="D2041">
        <v>1078478</v>
      </c>
      <c r="E2041" t="s">
        <v>7180</v>
      </c>
      <c r="F2041" t="s">
        <v>89</v>
      </c>
      <c r="G2041" t="s">
        <v>90</v>
      </c>
      <c r="H2041" t="s">
        <v>14</v>
      </c>
      <c r="I2041" t="s">
        <v>7181</v>
      </c>
      <c r="J2041" t="s">
        <v>7182</v>
      </c>
      <c r="K2041" t="s">
        <v>94</v>
      </c>
      <c r="L2041" t="s">
        <v>734</v>
      </c>
      <c r="M2041">
        <v>832</v>
      </c>
      <c r="N2041">
        <v>31</v>
      </c>
      <c r="O2041" s="17">
        <v>45542</v>
      </c>
      <c r="P2041" s="19" t="s">
        <v>126</v>
      </c>
      <c r="Q2041" t="s">
        <v>24</v>
      </c>
      <c r="R2041" s="17">
        <v>45519</v>
      </c>
      <c r="S2041" s="17"/>
      <c r="T2041">
        <v>73.623333333333335</v>
      </c>
      <c r="U2041">
        <v>9.9</v>
      </c>
      <c r="V2041">
        <v>83.523333333333326</v>
      </c>
      <c r="W2041">
        <v>3</v>
      </c>
      <c r="X2041">
        <v>2.9233333333333329</v>
      </c>
      <c r="Y2041">
        <v>0</v>
      </c>
      <c r="Z2041">
        <v>0</v>
      </c>
      <c r="AA2041">
        <v>0</v>
      </c>
      <c r="AB2041">
        <v>2.5933994999999999</v>
      </c>
      <c r="AC2041" s="29">
        <v>83.853267166666669</v>
      </c>
      <c r="AD2041">
        <v>0</v>
      </c>
      <c r="AF2041">
        <v>250.57</v>
      </c>
      <c r="AG2041">
        <v>0</v>
      </c>
      <c r="AH2041">
        <v>8.77</v>
      </c>
      <c r="AI2041">
        <v>7.7801985</v>
      </c>
      <c r="AJ2041">
        <v>251.55980149999999</v>
      </c>
      <c r="AK2041" t="s">
        <v>26</v>
      </c>
      <c r="AN2041" s="29">
        <v>0</v>
      </c>
      <c r="AO2041" s="30">
        <f t="shared" si="62"/>
        <v>0</v>
      </c>
      <c r="AP2041" s="30">
        <f t="shared" si="63"/>
        <v>0</v>
      </c>
      <c r="AQ2041" s="30"/>
    </row>
    <row r="2042" spans="1:43" x14ac:dyDescent="0.25">
      <c r="A2042" t="s">
        <v>219</v>
      </c>
      <c r="B2042">
        <v>1972702</v>
      </c>
      <c r="C2042" t="s">
        <v>7183</v>
      </c>
      <c r="D2042">
        <v>1078476</v>
      </c>
      <c r="E2042" t="s">
        <v>7180</v>
      </c>
      <c r="F2042" t="s">
        <v>89</v>
      </c>
      <c r="G2042" t="s">
        <v>90</v>
      </c>
      <c r="H2042" t="s">
        <v>14</v>
      </c>
      <c r="I2042" t="s">
        <v>7184</v>
      </c>
      <c r="J2042" t="s">
        <v>7185</v>
      </c>
      <c r="K2042" t="s">
        <v>94</v>
      </c>
      <c r="L2042" t="s">
        <v>734</v>
      </c>
      <c r="M2042">
        <v>832</v>
      </c>
      <c r="N2042">
        <v>32</v>
      </c>
      <c r="O2042" s="17">
        <v>45542</v>
      </c>
      <c r="P2042" s="19" t="s">
        <v>126</v>
      </c>
      <c r="Q2042" t="s">
        <v>24</v>
      </c>
      <c r="R2042" s="17">
        <v>45519</v>
      </c>
      <c r="S2042" s="17"/>
      <c r="T2042">
        <v>73.623333333333335</v>
      </c>
      <c r="U2042">
        <v>9.9</v>
      </c>
      <c r="V2042">
        <v>83.523333333333326</v>
      </c>
      <c r="W2042">
        <v>3</v>
      </c>
      <c r="X2042">
        <v>2.9233333333333329</v>
      </c>
      <c r="Y2042">
        <v>0</v>
      </c>
      <c r="Z2042">
        <v>0</v>
      </c>
      <c r="AA2042">
        <v>0</v>
      </c>
      <c r="AB2042">
        <v>2.5933994999999999</v>
      </c>
      <c r="AC2042" s="29">
        <v>83.853267166666669</v>
      </c>
      <c r="AD2042">
        <v>0</v>
      </c>
      <c r="AF2042">
        <v>250.57</v>
      </c>
      <c r="AG2042">
        <v>0</v>
      </c>
      <c r="AH2042">
        <v>8.77</v>
      </c>
      <c r="AI2042">
        <v>7.7801985</v>
      </c>
      <c r="AJ2042">
        <v>251.55980149999999</v>
      </c>
      <c r="AK2042" t="s">
        <v>26</v>
      </c>
      <c r="AN2042" s="29">
        <v>0</v>
      </c>
      <c r="AO2042" s="30">
        <f t="shared" si="62"/>
        <v>0</v>
      </c>
      <c r="AP2042" s="30">
        <f t="shared" si="63"/>
        <v>0</v>
      </c>
      <c r="AQ2042" s="30"/>
    </row>
    <row r="2043" spans="1:43" x14ac:dyDescent="0.25">
      <c r="A2043" t="s">
        <v>219</v>
      </c>
      <c r="B2043">
        <v>1972702</v>
      </c>
      <c r="C2043" t="s">
        <v>7186</v>
      </c>
      <c r="D2043">
        <v>1078477</v>
      </c>
      <c r="E2043" t="s">
        <v>7180</v>
      </c>
      <c r="F2043" t="s">
        <v>89</v>
      </c>
      <c r="G2043" t="s">
        <v>90</v>
      </c>
      <c r="H2043" t="s">
        <v>14</v>
      </c>
      <c r="I2043" t="s">
        <v>7187</v>
      </c>
      <c r="J2043" t="s">
        <v>7188</v>
      </c>
      <c r="K2043" t="s">
        <v>94</v>
      </c>
      <c r="L2043" t="s">
        <v>734</v>
      </c>
      <c r="M2043">
        <v>832</v>
      </c>
      <c r="N2043">
        <v>30</v>
      </c>
      <c r="O2043" s="17">
        <v>45542</v>
      </c>
      <c r="P2043" s="19" t="s">
        <v>126</v>
      </c>
      <c r="Q2043" t="s">
        <v>24</v>
      </c>
      <c r="R2043" s="17">
        <v>45519</v>
      </c>
      <c r="S2043" s="27"/>
      <c r="T2043">
        <v>73.623333333333335</v>
      </c>
      <c r="U2043">
        <v>9.9</v>
      </c>
      <c r="V2043">
        <v>83.523333333333326</v>
      </c>
      <c r="W2043">
        <v>3</v>
      </c>
      <c r="X2043">
        <v>2.9233333333333329</v>
      </c>
      <c r="Y2043">
        <v>0</v>
      </c>
      <c r="Z2043">
        <v>0</v>
      </c>
      <c r="AA2043">
        <v>0</v>
      </c>
      <c r="AB2043">
        <v>2.5933994999999999</v>
      </c>
      <c r="AC2043" s="29">
        <v>83.853267166666669</v>
      </c>
      <c r="AD2043">
        <v>0</v>
      </c>
      <c r="AF2043">
        <v>250.57</v>
      </c>
      <c r="AG2043">
        <v>0</v>
      </c>
      <c r="AH2043">
        <v>8.77</v>
      </c>
      <c r="AI2043">
        <v>7.7801985</v>
      </c>
      <c r="AJ2043">
        <v>251.55980149999999</v>
      </c>
      <c r="AK2043" t="s">
        <v>26</v>
      </c>
      <c r="AN2043" s="29">
        <v>0</v>
      </c>
      <c r="AO2043" s="30">
        <f t="shared" si="62"/>
        <v>0</v>
      </c>
      <c r="AP2043" s="30">
        <f t="shared" si="63"/>
        <v>0</v>
      </c>
      <c r="AQ2043" s="30"/>
    </row>
    <row r="2044" spans="1:43" x14ac:dyDescent="0.25">
      <c r="A2044" t="s">
        <v>219</v>
      </c>
      <c r="B2044">
        <v>1972702</v>
      </c>
      <c r="C2044" t="s">
        <v>7189</v>
      </c>
      <c r="D2044">
        <v>1078475</v>
      </c>
      <c r="E2044" t="s">
        <v>7180</v>
      </c>
      <c r="F2044" t="s">
        <v>89</v>
      </c>
      <c r="G2044" t="s">
        <v>90</v>
      </c>
      <c r="H2044" t="s">
        <v>14</v>
      </c>
      <c r="I2044" t="s">
        <v>7190</v>
      </c>
      <c r="J2044" t="s">
        <v>7191</v>
      </c>
      <c r="K2044" t="s">
        <v>94</v>
      </c>
      <c r="L2044" t="s">
        <v>734</v>
      </c>
      <c r="M2044">
        <v>832</v>
      </c>
      <c r="N2044">
        <v>29</v>
      </c>
      <c r="O2044" s="17">
        <v>45542</v>
      </c>
      <c r="P2044" s="19" t="s">
        <v>126</v>
      </c>
      <c r="Q2044" t="s">
        <v>24</v>
      </c>
      <c r="R2044" s="17">
        <v>45519</v>
      </c>
      <c r="S2044" s="27"/>
      <c r="T2044">
        <v>73.623333333333335</v>
      </c>
      <c r="U2044">
        <v>9.9</v>
      </c>
      <c r="V2044">
        <v>83.523333333333326</v>
      </c>
      <c r="W2044">
        <v>3</v>
      </c>
      <c r="X2044">
        <v>2.9233333333333329</v>
      </c>
      <c r="Y2044">
        <v>0</v>
      </c>
      <c r="Z2044">
        <v>0</v>
      </c>
      <c r="AA2044">
        <v>0</v>
      </c>
      <c r="AB2044">
        <v>2.5933994999999999</v>
      </c>
      <c r="AC2044" s="29">
        <v>83.853267166666669</v>
      </c>
      <c r="AD2044">
        <v>0</v>
      </c>
      <c r="AF2044">
        <v>250.57</v>
      </c>
      <c r="AG2044">
        <v>0</v>
      </c>
      <c r="AH2044">
        <v>8.77</v>
      </c>
      <c r="AI2044">
        <v>7.7801985</v>
      </c>
      <c r="AJ2044">
        <v>251.55980149999999</v>
      </c>
      <c r="AK2044" t="s">
        <v>26</v>
      </c>
      <c r="AN2044" s="29">
        <v>0</v>
      </c>
      <c r="AO2044" s="30">
        <f t="shared" si="62"/>
        <v>0</v>
      </c>
      <c r="AP2044" s="30">
        <f t="shared" si="63"/>
        <v>0</v>
      </c>
      <c r="AQ2044" s="30"/>
    </row>
    <row r="2045" spans="1:43" x14ac:dyDescent="0.25">
      <c r="A2045" t="s">
        <v>219</v>
      </c>
      <c r="B2045">
        <v>1972702</v>
      </c>
      <c r="C2045" t="s">
        <v>7192</v>
      </c>
      <c r="D2045">
        <v>1778366</v>
      </c>
      <c r="E2045" t="s">
        <v>7180</v>
      </c>
      <c r="F2045" t="s">
        <v>89</v>
      </c>
      <c r="G2045" t="s">
        <v>90</v>
      </c>
      <c r="H2045" t="s">
        <v>14</v>
      </c>
      <c r="I2045" t="s">
        <v>7181</v>
      </c>
      <c r="J2045" t="s">
        <v>7182</v>
      </c>
      <c r="K2045" t="s">
        <v>734</v>
      </c>
      <c r="L2045" t="s">
        <v>94</v>
      </c>
      <c r="M2045">
        <v>2770</v>
      </c>
      <c r="N2045">
        <v>13</v>
      </c>
      <c r="O2045" s="17">
        <v>45538</v>
      </c>
      <c r="P2045" s="19" t="s">
        <v>1192</v>
      </c>
      <c r="Q2045" t="s">
        <v>24</v>
      </c>
      <c r="R2045" s="17">
        <v>45519</v>
      </c>
      <c r="S2045" s="27"/>
      <c r="T2045">
        <v>59.24</v>
      </c>
      <c r="U2045">
        <v>4.8566666666666656</v>
      </c>
      <c r="V2045">
        <v>64.096666666666664</v>
      </c>
      <c r="W2045">
        <v>3</v>
      </c>
      <c r="X2045">
        <v>2.2433333333333341</v>
      </c>
      <c r="Y2045">
        <v>0</v>
      </c>
      <c r="Z2045">
        <v>0</v>
      </c>
      <c r="AA2045">
        <v>0</v>
      </c>
      <c r="AB2045">
        <v>1.9902015</v>
      </c>
      <c r="AC2045" s="29">
        <v>64.349798499999991</v>
      </c>
      <c r="AD2045">
        <v>0</v>
      </c>
      <c r="AF2045">
        <v>192.29</v>
      </c>
      <c r="AG2045">
        <v>0</v>
      </c>
      <c r="AH2045">
        <v>6.73</v>
      </c>
      <c r="AI2045">
        <v>5.9706045000000003</v>
      </c>
      <c r="AJ2045">
        <v>193.0493955</v>
      </c>
      <c r="AK2045" t="s">
        <v>26</v>
      </c>
      <c r="AN2045" s="29">
        <v>0</v>
      </c>
      <c r="AO2045" s="30">
        <f t="shared" si="62"/>
        <v>0</v>
      </c>
      <c r="AP2045" s="30">
        <f t="shared" si="63"/>
        <v>0</v>
      </c>
      <c r="AQ2045" s="30"/>
    </row>
    <row r="2046" spans="1:43" x14ac:dyDescent="0.25">
      <c r="A2046" t="s">
        <v>219</v>
      </c>
      <c r="B2046">
        <v>1972702</v>
      </c>
      <c r="C2046" t="s">
        <v>7193</v>
      </c>
      <c r="D2046">
        <v>1778365</v>
      </c>
      <c r="E2046" t="s">
        <v>7180</v>
      </c>
      <c r="F2046" t="s">
        <v>89</v>
      </c>
      <c r="G2046" t="s">
        <v>90</v>
      </c>
      <c r="H2046" t="s">
        <v>14</v>
      </c>
      <c r="I2046" t="s">
        <v>7187</v>
      </c>
      <c r="J2046" t="s">
        <v>7188</v>
      </c>
      <c r="K2046" t="s">
        <v>734</v>
      </c>
      <c r="L2046" t="s">
        <v>94</v>
      </c>
      <c r="M2046">
        <v>2770</v>
      </c>
      <c r="N2046">
        <v>12</v>
      </c>
      <c r="O2046" s="17">
        <v>45538</v>
      </c>
      <c r="P2046" s="19" t="s">
        <v>1192</v>
      </c>
      <c r="Q2046" t="s">
        <v>24</v>
      </c>
      <c r="R2046" s="17">
        <v>45519</v>
      </c>
      <c r="S2046" s="27"/>
      <c r="T2046">
        <v>59.24</v>
      </c>
      <c r="U2046">
        <v>4.8566666666666656</v>
      </c>
      <c r="V2046">
        <v>64.096666666666664</v>
      </c>
      <c r="W2046">
        <v>3</v>
      </c>
      <c r="X2046">
        <v>2.2433333333333341</v>
      </c>
      <c r="Y2046">
        <v>0</v>
      </c>
      <c r="Z2046">
        <v>0</v>
      </c>
      <c r="AA2046">
        <v>0</v>
      </c>
      <c r="AB2046">
        <v>1.9902015</v>
      </c>
      <c r="AC2046" s="29">
        <v>64.349798499999991</v>
      </c>
      <c r="AD2046">
        <v>0</v>
      </c>
      <c r="AF2046">
        <v>192.29</v>
      </c>
      <c r="AG2046">
        <v>0</v>
      </c>
      <c r="AH2046">
        <v>6.73</v>
      </c>
      <c r="AI2046">
        <v>5.9706045000000003</v>
      </c>
      <c r="AJ2046">
        <v>193.0493955</v>
      </c>
      <c r="AK2046" t="s">
        <v>26</v>
      </c>
      <c r="AN2046" s="29">
        <v>0</v>
      </c>
      <c r="AO2046" s="30">
        <f t="shared" si="62"/>
        <v>0</v>
      </c>
      <c r="AP2046" s="30">
        <f t="shared" si="63"/>
        <v>0</v>
      </c>
      <c r="AQ2046" s="30"/>
    </row>
    <row r="2047" spans="1:43" x14ac:dyDescent="0.25">
      <c r="A2047" t="s">
        <v>219</v>
      </c>
      <c r="B2047">
        <v>1972702</v>
      </c>
      <c r="C2047" t="s">
        <v>7194</v>
      </c>
      <c r="D2047">
        <v>1778364</v>
      </c>
      <c r="E2047" t="s">
        <v>7180</v>
      </c>
      <c r="F2047" t="s">
        <v>89</v>
      </c>
      <c r="G2047" t="s">
        <v>90</v>
      </c>
      <c r="H2047" t="s">
        <v>14</v>
      </c>
      <c r="I2047" t="s">
        <v>7190</v>
      </c>
      <c r="J2047" t="s">
        <v>7191</v>
      </c>
      <c r="K2047" t="s">
        <v>734</v>
      </c>
      <c r="L2047" t="s">
        <v>94</v>
      </c>
      <c r="M2047">
        <v>2770</v>
      </c>
      <c r="N2047">
        <v>11</v>
      </c>
      <c r="O2047" s="17">
        <v>45538</v>
      </c>
      <c r="P2047" s="19" t="s">
        <v>1192</v>
      </c>
      <c r="Q2047" t="s">
        <v>24</v>
      </c>
      <c r="R2047" s="17">
        <v>45519</v>
      </c>
      <c r="S2047" s="27"/>
      <c r="T2047">
        <v>59.24</v>
      </c>
      <c r="U2047">
        <v>4.8566666666666656</v>
      </c>
      <c r="V2047">
        <v>64.096666666666664</v>
      </c>
      <c r="W2047">
        <v>3</v>
      </c>
      <c r="X2047">
        <v>2.2433333333333341</v>
      </c>
      <c r="Y2047">
        <v>0</v>
      </c>
      <c r="Z2047">
        <v>0</v>
      </c>
      <c r="AA2047">
        <v>0</v>
      </c>
      <c r="AB2047">
        <v>1.9902015</v>
      </c>
      <c r="AC2047" s="29">
        <v>64.349798499999991</v>
      </c>
      <c r="AD2047">
        <v>0</v>
      </c>
      <c r="AF2047">
        <v>192.29</v>
      </c>
      <c r="AG2047">
        <v>0</v>
      </c>
      <c r="AH2047">
        <v>6.73</v>
      </c>
      <c r="AI2047">
        <v>5.9706045000000003</v>
      </c>
      <c r="AJ2047">
        <v>193.0493955</v>
      </c>
      <c r="AK2047" t="s">
        <v>26</v>
      </c>
      <c r="AN2047" s="29">
        <v>0</v>
      </c>
      <c r="AO2047" s="30">
        <f t="shared" si="62"/>
        <v>0</v>
      </c>
      <c r="AP2047" s="30">
        <f t="shared" si="63"/>
        <v>0</v>
      </c>
      <c r="AQ2047" s="30"/>
    </row>
    <row r="2048" spans="1:43" x14ac:dyDescent="0.25">
      <c r="A2048" t="s">
        <v>219</v>
      </c>
      <c r="B2048">
        <v>1972702</v>
      </c>
      <c r="C2048" t="s">
        <v>7195</v>
      </c>
      <c r="D2048">
        <v>1778363</v>
      </c>
      <c r="E2048" t="s">
        <v>7180</v>
      </c>
      <c r="F2048" t="s">
        <v>89</v>
      </c>
      <c r="G2048" t="s">
        <v>90</v>
      </c>
      <c r="H2048" t="s">
        <v>14</v>
      </c>
      <c r="I2048" t="s">
        <v>7184</v>
      </c>
      <c r="J2048" t="s">
        <v>7185</v>
      </c>
      <c r="K2048" t="s">
        <v>734</v>
      </c>
      <c r="L2048" t="s">
        <v>94</v>
      </c>
      <c r="M2048">
        <v>2770</v>
      </c>
      <c r="N2048">
        <v>14</v>
      </c>
      <c r="O2048" s="17">
        <v>45538</v>
      </c>
      <c r="P2048" s="19" t="s">
        <v>1192</v>
      </c>
      <c r="Q2048" t="s">
        <v>24</v>
      </c>
      <c r="R2048" s="17">
        <v>45519</v>
      </c>
      <c r="S2048" s="27"/>
      <c r="T2048">
        <v>59.24</v>
      </c>
      <c r="U2048">
        <v>4.8566666666666656</v>
      </c>
      <c r="V2048">
        <v>64.096666666666664</v>
      </c>
      <c r="W2048">
        <v>3</v>
      </c>
      <c r="X2048">
        <v>2.2433333333333341</v>
      </c>
      <c r="Y2048">
        <v>0</v>
      </c>
      <c r="Z2048">
        <v>0</v>
      </c>
      <c r="AA2048">
        <v>0</v>
      </c>
      <c r="AB2048">
        <v>1.9902015</v>
      </c>
      <c r="AC2048" s="29">
        <v>64.349798499999991</v>
      </c>
      <c r="AD2048">
        <v>0</v>
      </c>
      <c r="AF2048">
        <v>192.29</v>
      </c>
      <c r="AG2048">
        <v>0</v>
      </c>
      <c r="AH2048">
        <v>6.73</v>
      </c>
      <c r="AI2048">
        <v>5.9706045000000003</v>
      </c>
      <c r="AJ2048">
        <v>193.0493955</v>
      </c>
      <c r="AK2048" t="s">
        <v>26</v>
      </c>
      <c r="AN2048" s="29">
        <v>0</v>
      </c>
      <c r="AO2048" s="30">
        <f t="shared" si="62"/>
        <v>0</v>
      </c>
      <c r="AP2048" s="30">
        <f t="shared" si="63"/>
        <v>0</v>
      </c>
      <c r="AQ2048" s="30"/>
    </row>
    <row r="2049" spans="1:43" x14ac:dyDescent="0.25">
      <c r="A2049" t="s">
        <v>219</v>
      </c>
      <c r="B2049">
        <v>1972623</v>
      </c>
      <c r="C2049" t="s">
        <v>7196</v>
      </c>
      <c r="D2049">
        <v>500197</v>
      </c>
      <c r="E2049" t="s">
        <v>7197</v>
      </c>
      <c r="F2049" t="s">
        <v>89</v>
      </c>
      <c r="G2049" t="s">
        <v>90</v>
      </c>
      <c r="H2049" t="s">
        <v>14</v>
      </c>
      <c r="I2049" t="s">
        <v>7198</v>
      </c>
      <c r="J2049" t="s">
        <v>7199</v>
      </c>
      <c r="K2049" t="s">
        <v>224</v>
      </c>
      <c r="L2049" t="s">
        <v>225</v>
      </c>
      <c r="M2049">
        <v>88580</v>
      </c>
      <c r="N2049">
        <v>12</v>
      </c>
      <c r="O2049" s="17">
        <v>45519</v>
      </c>
      <c r="P2049" s="19" t="s">
        <v>138</v>
      </c>
      <c r="Q2049" t="s">
        <v>24</v>
      </c>
      <c r="R2049" s="17">
        <v>45519</v>
      </c>
      <c r="S2049" s="27"/>
      <c r="T2049">
        <v>100.465</v>
      </c>
      <c r="U2049">
        <v>11.48</v>
      </c>
      <c r="V2049">
        <v>111.94499999999999</v>
      </c>
      <c r="W2049">
        <v>2</v>
      </c>
      <c r="X2049">
        <v>3.92</v>
      </c>
      <c r="Y2049">
        <v>0</v>
      </c>
      <c r="Z2049">
        <v>0</v>
      </c>
      <c r="AA2049">
        <v>0</v>
      </c>
      <c r="AB2049">
        <v>3.4758922499999998</v>
      </c>
      <c r="AC2049" s="29">
        <v>112.38910774999999</v>
      </c>
      <c r="AD2049">
        <v>0</v>
      </c>
      <c r="AF2049">
        <v>223.89</v>
      </c>
      <c r="AG2049">
        <v>0</v>
      </c>
      <c r="AH2049">
        <v>7.84</v>
      </c>
      <c r="AI2049">
        <v>6.9517844999999996</v>
      </c>
      <c r="AJ2049">
        <v>224.77821549999999</v>
      </c>
      <c r="AK2049" t="s">
        <v>27</v>
      </c>
      <c r="AN2049" s="29">
        <v>0</v>
      </c>
      <c r="AO2049" s="30">
        <f t="shared" si="62"/>
        <v>0</v>
      </c>
      <c r="AP2049" s="30">
        <f t="shared" si="63"/>
        <v>0</v>
      </c>
      <c r="AQ2049" s="30"/>
    </row>
    <row r="2050" spans="1:43" x14ac:dyDescent="0.25">
      <c r="A2050" t="s">
        <v>219</v>
      </c>
      <c r="B2050">
        <v>1972623</v>
      </c>
      <c r="C2050" t="s">
        <v>7200</v>
      </c>
      <c r="D2050">
        <v>500196</v>
      </c>
      <c r="E2050" t="s">
        <v>7197</v>
      </c>
      <c r="F2050" t="s">
        <v>89</v>
      </c>
      <c r="G2050" t="s">
        <v>90</v>
      </c>
      <c r="H2050" t="s">
        <v>14</v>
      </c>
      <c r="I2050" t="s">
        <v>7201</v>
      </c>
      <c r="J2050" t="s">
        <v>5062</v>
      </c>
      <c r="K2050" t="s">
        <v>224</v>
      </c>
      <c r="L2050" t="s">
        <v>225</v>
      </c>
      <c r="M2050">
        <v>88580</v>
      </c>
      <c r="N2050">
        <v>24</v>
      </c>
      <c r="O2050" s="17">
        <v>45519</v>
      </c>
      <c r="P2050" s="19" t="s">
        <v>138</v>
      </c>
      <c r="Q2050" t="s">
        <v>24</v>
      </c>
      <c r="R2050" s="17">
        <v>45519</v>
      </c>
      <c r="S2050" s="27"/>
      <c r="T2050">
        <v>100.465</v>
      </c>
      <c r="U2050">
        <v>11.48</v>
      </c>
      <c r="V2050">
        <v>111.94499999999999</v>
      </c>
      <c r="W2050">
        <v>2</v>
      </c>
      <c r="X2050">
        <v>3.92</v>
      </c>
      <c r="Y2050">
        <v>0</v>
      </c>
      <c r="Z2050">
        <v>0</v>
      </c>
      <c r="AA2050">
        <v>0</v>
      </c>
      <c r="AB2050">
        <v>3.4758922499999998</v>
      </c>
      <c r="AC2050" s="29">
        <v>112.38910774999999</v>
      </c>
      <c r="AD2050">
        <v>0</v>
      </c>
      <c r="AF2050">
        <v>223.89</v>
      </c>
      <c r="AG2050">
        <v>0</v>
      </c>
      <c r="AH2050">
        <v>7.84</v>
      </c>
      <c r="AI2050">
        <v>6.9517844999999996</v>
      </c>
      <c r="AJ2050">
        <v>224.77821549999999</v>
      </c>
      <c r="AK2050" t="s">
        <v>27</v>
      </c>
      <c r="AN2050" s="29">
        <v>0</v>
      </c>
      <c r="AO2050" s="30">
        <f t="shared" ref="AO2050:AO2113" si="64">AN2050*(45%-14.25%-2%)</f>
        <v>0</v>
      </c>
      <c r="AP2050" s="30">
        <f t="shared" ref="AP2050:AP2113" si="65">AO2050/W2050</f>
        <v>0</v>
      </c>
      <c r="AQ2050" s="30"/>
    </row>
    <row r="2051" spans="1:43" x14ac:dyDescent="0.25">
      <c r="A2051" t="s">
        <v>219</v>
      </c>
      <c r="B2051">
        <v>1972621</v>
      </c>
      <c r="C2051" t="s">
        <v>7202</v>
      </c>
      <c r="D2051">
        <v>500195</v>
      </c>
      <c r="E2051" t="s">
        <v>7203</v>
      </c>
      <c r="F2051" t="s">
        <v>89</v>
      </c>
      <c r="G2051" t="s">
        <v>90</v>
      </c>
      <c r="H2051" t="s">
        <v>10</v>
      </c>
      <c r="I2051" t="s">
        <v>7204</v>
      </c>
      <c r="J2051" t="s">
        <v>7205</v>
      </c>
      <c r="K2051" t="s">
        <v>224</v>
      </c>
      <c r="L2051" t="s">
        <v>271</v>
      </c>
      <c r="M2051">
        <v>8331</v>
      </c>
      <c r="N2051">
        <v>17</v>
      </c>
      <c r="O2051" s="17">
        <v>45520</v>
      </c>
      <c r="P2051" s="19" t="s">
        <v>577</v>
      </c>
      <c r="Q2051" t="s">
        <v>24</v>
      </c>
      <c r="R2051" s="17">
        <v>45519</v>
      </c>
      <c r="S2051" s="27"/>
      <c r="T2051">
        <v>62.46</v>
      </c>
      <c r="U2051">
        <v>10.8</v>
      </c>
      <c r="V2051">
        <v>73.260000000000005</v>
      </c>
      <c r="W2051">
        <v>2</v>
      </c>
      <c r="X2051">
        <v>2.5649999999999999</v>
      </c>
      <c r="Y2051">
        <v>0</v>
      </c>
      <c r="Z2051">
        <v>0</v>
      </c>
      <c r="AA2051">
        <v>0</v>
      </c>
      <c r="AB2051">
        <v>2.2747229999999998</v>
      </c>
      <c r="AC2051" s="29">
        <v>73.550277000000008</v>
      </c>
      <c r="AD2051">
        <v>0</v>
      </c>
      <c r="AF2051">
        <v>146.52000000000001</v>
      </c>
      <c r="AG2051">
        <v>0</v>
      </c>
      <c r="AH2051">
        <v>5.13</v>
      </c>
      <c r="AI2051">
        <v>4.5494459999999997</v>
      </c>
      <c r="AJ2051">
        <v>147.10055399999999</v>
      </c>
      <c r="AK2051" t="s">
        <v>27</v>
      </c>
      <c r="AN2051" s="29">
        <v>0</v>
      </c>
      <c r="AO2051" s="30">
        <f t="shared" si="64"/>
        <v>0</v>
      </c>
      <c r="AP2051" s="30">
        <f t="shared" si="65"/>
        <v>0</v>
      </c>
      <c r="AQ2051" s="30"/>
    </row>
    <row r="2052" spans="1:43" x14ac:dyDescent="0.25">
      <c r="A2052" t="s">
        <v>219</v>
      </c>
      <c r="B2052">
        <v>1972556</v>
      </c>
      <c r="C2052" t="s">
        <v>7206</v>
      </c>
      <c r="D2052">
        <v>500189</v>
      </c>
      <c r="E2052" t="s">
        <v>7207</v>
      </c>
      <c r="F2052" t="s">
        <v>89</v>
      </c>
      <c r="G2052" t="s">
        <v>90</v>
      </c>
      <c r="H2052" t="s">
        <v>10</v>
      </c>
      <c r="I2052" t="s">
        <v>7208</v>
      </c>
      <c r="J2052" t="s">
        <v>6653</v>
      </c>
      <c r="K2052" t="s">
        <v>224</v>
      </c>
      <c r="L2052" t="s">
        <v>271</v>
      </c>
      <c r="M2052">
        <v>8390</v>
      </c>
      <c r="N2052">
        <v>27</v>
      </c>
      <c r="O2052" s="17">
        <v>45519</v>
      </c>
      <c r="P2052" s="19" t="s">
        <v>133</v>
      </c>
      <c r="Q2052" t="s">
        <v>24</v>
      </c>
      <c r="R2052" s="17">
        <v>45519</v>
      </c>
      <c r="S2052" s="27"/>
      <c r="T2052">
        <v>37.916666666666657</v>
      </c>
      <c r="U2052">
        <v>6.41</v>
      </c>
      <c r="V2052">
        <v>44.326666666666661</v>
      </c>
      <c r="W2052">
        <v>3</v>
      </c>
      <c r="X2052">
        <v>1.55</v>
      </c>
      <c r="Y2052">
        <v>0</v>
      </c>
      <c r="Z2052">
        <v>0</v>
      </c>
      <c r="AA2052">
        <v>0</v>
      </c>
      <c r="AB2052">
        <v>1.3763430000000001</v>
      </c>
      <c r="AC2052" s="29">
        <v>44.500323666666667</v>
      </c>
      <c r="AD2052">
        <v>0</v>
      </c>
      <c r="AF2052">
        <v>132.97999999999999</v>
      </c>
      <c r="AG2052">
        <v>0</v>
      </c>
      <c r="AH2052">
        <v>4.6500000000000004</v>
      </c>
      <c r="AI2052">
        <v>4.1290290000000001</v>
      </c>
      <c r="AJ2052">
        <v>133.50097099999999</v>
      </c>
      <c r="AK2052" t="s">
        <v>26</v>
      </c>
      <c r="AN2052" s="29">
        <v>0</v>
      </c>
      <c r="AO2052" s="30">
        <f t="shared" si="64"/>
        <v>0</v>
      </c>
      <c r="AP2052" s="30">
        <f t="shared" si="65"/>
        <v>0</v>
      </c>
      <c r="AQ2052" s="30"/>
    </row>
    <row r="2053" spans="1:43" x14ac:dyDescent="0.25">
      <c r="A2053" t="s">
        <v>219</v>
      </c>
      <c r="B2053">
        <v>1972524</v>
      </c>
      <c r="C2053" t="s">
        <v>7209</v>
      </c>
      <c r="D2053">
        <v>1078445</v>
      </c>
      <c r="E2053" t="s">
        <v>7210</v>
      </c>
      <c r="F2053" t="s">
        <v>89</v>
      </c>
      <c r="G2053" t="s">
        <v>90</v>
      </c>
      <c r="H2053" t="s">
        <v>10</v>
      </c>
      <c r="I2053" t="s">
        <v>7211</v>
      </c>
      <c r="J2053" t="s">
        <v>7212</v>
      </c>
      <c r="K2053" t="s">
        <v>470</v>
      </c>
      <c r="L2053" t="s">
        <v>231</v>
      </c>
      <c r="M2053">
        <v>8265</v>
      </c>
      <c r="N2053">
        <v>8</v>
      </c>
      <c r="O2053" s="17">
        <v>45521</v>
      </c>
      <c r="P2053" s="19" t="s">
        <v>152</v>
      </c>
      <c r="Q2053" t="s">
        <v>24</v>
      </c>
      <c r="R2053" s="17">
        <v>45519</v>
      </c>
      <c r="S2053" s="27"/>
      <c r="T2053">
        <v>48.344999999999999</v>
      </c>
      <c r="U2053">
        <v>4.1449999999999996</v>
      </c>
      <c r="V2053">
        <v>52.49</v>
      </c>
      <c r="W2053">
        <v>2</v>
      </c>
      <c r="X2053">
        <v>1.835</v>
      </c>
      <c r="Y2053">
        <v>0</v>
      </c>
      <c r="Z2053">
        <v>0</v>
      </c>
      <c r="AA2053">
        <v>0</v>
      </c>
      <c r="AB2053">
        <v>1.6298144999999999</v>
      </c>
      <c r="AC2053" s="29">
        <v>52.695185500000001</v>
      </c>
      <c r="AD2053">
        <v>0</v>
      </c>
      <c r="AF2053">
        <v>104.98</v>
      </c>
      <c r="AG2053">
        <v>0</v>
      </c>
      <c r="AH2053">
        <v>3.67</v>
      </c>
      <c r="AI2053">
        <v>3.2596289999999999</v>
      </c>
      <c r="AJ2053">
        <v>105.390371</v>
      </c>
      <c r="AK2053" t="s">
        <v>27</v>
      </c>
      <c r="AN2053" s="29">
        <v>4.7</v>
      </c>
      <c r="AO2053" s="30">
        <f t="shared" si="64"/>
        <v>1.3512499999999998</v>
      </c>
      <c r="AP2053" s="30">
        <f t="shared" si="65"/>
        <v>0.67562499999999992</v>
      </c>
      <c r="AQ2053" s="30"/>
    </row>
    <row r="2054" spans="1:43" x14ac:dyDescent="0.25">
      <c r="A2054" t="s">
        <v>219</v>
      </c>
      <c r="B2054">
        <v>1972479</v>
      </c>
      <c r="C2054" t="s">
        <v>7213</v>
      </c>
      <c r="D2054">
        <v>1078435</v>
      </c>
      <c r="E2054" t="s">
        <v>7214</v>
      </c>
      <c r="F2054" t="s">
        <v>89</v>
      </c>
      <c r="G2054" t="s">
        <v>90</v>
      </c>
      <c r="H2054" t="s">
        <v>10</v>
      </c>
      <c r="I2054" t="s">
        <v>7215</v>
      </c>
      <c r="J2054" t="s">
        <v>7216</v>
      </c>
      <c r="K2054" t="s">
        <v>94</v>
      </c>
      <c r="L2054" t="s">
        <v>266</v>
      </c>
      <c r="M2054">
        <v>2765</v>
      </c>
      <c r="N2054">
        <v>2</v>
      </c>
      <c r="O2054" s="17">
        <v>45545</v>
      </c>
      <c r="P2054" s="19" t="s">
        <v>126</v>
      </c>
      <c r="Q2054" t="s">
        <v>24</v>
      </c>
      <c r="R2054" s="17">
        <v>45519</v>
      </c>
      <c r="S2054" s="27"/>
      <c r="T2054">
        <v>65.850000000000009</v>
      </c>
      <c r="U2054">
        <v>8.31</v>
      </c>
      <c r="V2054">
        <v>74.16</v>
      </c>
      <c r="W2054">
        <v>3</v>
      </c>
      <c r="X2054">
        <v>2.5966666666666671</v>
      </c>
      <c r="Y2054">
        <v>0</v>
      </c>
      <c r="Z2054">
        <v>0</v>
      </c>
      <c r="AA2054">
        <v>0</v>
      </c>
      <c r="AB2054">
        <v>2.3026680000000002</v>
      </c>
      <c r="AC2054" s="29">
        <v>74.453998666666664</v>
      </c>
      <c r="AD2054">
        <v>0</v>
      </c>
      <c r="AF2054">
        <v>222.48</v>
      </c>
      <c r="AG2054">
        <v>0</v>
      </c>
      <c r="AH2054">
        <v>7.79</v>
      </c>
      <c r="AI2054">
        <v>6.908004</v>
      </c>
      <c r="AJ2054">
        <v>223.361996</v>
      </c>
      <c r="AK2054" t="s">
        <v>26</v>
      </c>
      <c r="AN2054" s="29">
        <v>0</v>
      </c>
      <c r="AO2054" s="30">
        <f t="shared" si="64"/>
        <v>0</v>
      </c>
      <c r="AP2054" s="30">
        <f t="shared" si="65"/>
        <v>0</v>
      </c>
      <c r="AQ2054" s="30"/>
    </row>
    <row r="2055" spans="1:43" x14ac:dyDescent="0.25">
      <c r="A2055" t="s">
        <v>219</v>
      </c>
      <c r="B2055">
        <v>1972479</v>
      </c>
      <c r="C2055" t="s">
        <v>7217</v>
      </c>
      <c r="D2055">
        <v>1078436</v>
      </c>
      <c r="E2055" t="s">
        <v>7214</v>
      </c>
      <c r="F2055" t="s">
        <v>89</v>
      </c>
      <c r="G2055" t="s">
        <v>90</v>
      </c>
      <c r="H2055" t="s">
        <v>10</v>
      </c>
      <c r="I2055" t="s">
        <v>7218</v>
      </c>
      <c r="J2055" t="s">
        <v>7219</v>
      </c>
      <c r="K2055" t="s">
        <v>94</v>
      </c>
      <c r="L2055" t="s">
        <v>266</v>
      </c>
      <c r="M2055">
        <v>2765</v>
      </c>
      <c r="N2055">
        <v>1</v>
      </c>
      <c r="O2055" s="17">
        <v>45545</v>
      </c>
      <c r="P2055" s="19" t="s">
        <v>126</v>
      </c>
      <c r="Q2055" t="s">
        <v>24</v>
      </c>
      <c r="R2055" s="17">
        <v>45519</v>
      </c>
      <c r="S2055" s="27"/>
      <c r="T2055">
        <v>65.850000000000009</v>
      </c>
      <c r="U2055">
        <v>8.31</v>
      </c>
      <c r="V2055">
        <v>74.16</v>
      </c>
      <c r="W2055">
        <v>3</v>
      </c>
      <c r="X2055">
        <v>2.5966666666666671</v>
      </c>
      <c r="Y2055">
        <v>0</v>
      </c>
      <c r="Z2055">
        <v>0</v>
      </c>
      <c r="AA2055">
        <v>0</v>
      </c>
      <c r="AB2055">
        <v>2.3026680000000002</v>
      </c>
      <c r="AC2055" s="29">
        <v>74.453998666666664</v>
      </c>
      <c r="AD2055">
        <v>0</v>
      </c>
      <c r="AF2055">
        <v>222.48</v>
      </c>
      <c r="AG2055">
        <v>0</v>
      </c>
      <c r="AH2055">
        <v>7.79</v>
      </c>
      <c r="AI2055">
        <v>6.908004</v>
      </c>
      <c r="AJ2055">
        <v>223.361996</v>
      </c>
      <c r="AK2055" t="s">
        <v>26</v>
      </c>
      <c r="AN2055" s="29">
        <v>0</v>
      </c>
      <c r="AO2055" s="30">
        <f t="shared" si="64"/>
        <v>0</v>
      </c>
      <c r="AP2055" s="30">
        <f t="shared" si="65"/>
        <v>0</v>
      </c>
      <c r="AQ2055" s="30"/>
    </row>
    <row r="2056" spans="1:43" x14ac:dyDescent="0.25">
      <c r="A2056" t="s">
        <v>219</v>
      </c>
      <c r="B2056">
        <v>1972437</v>
      </c>
      <c r="C2056" t="s">
        <v>7220</v>
      </c>
      <c r="D2056">
        <v>1778263</v>
      </c>
      <c r="E2056" t="s">
        <v>7221</v>
      </c>
      <c r="F2056" t="s">
        <v>89</v>
      </c>
      <c r="G2056" t="s">
        <v>90</v>
      </c>
      <c r="H2056" t="s">
        <v>10</v>
      </c>
      <c r="I2056" t="s">
        <v>7222</v>
      </c>
      <c r="J2056" t="s">
        <v>7223</v>
      </c>
      <c r="K2056" t="s">
        <v>231</v>
      </c>
      <c r="L2056" t="s">
        <v>91</v>
      </c>
      <c r="M2056">
        <v>816</v>
      </c>
      <c r="N2056">
        <v>32</v>
      </c>
      <c r="O2056" s="17">
        <v>45523</v>
      </c>
      <c r="P2056" s="19" t="s">
        <v>109</v>
      </c>
      <c r="Q2056" t="s">
        <v>24</v>
      </c>
      <c r="R2056" s="17">
        <v>45519</v>
      </c>
      <c r="S2056" s="27"/>
      <c r="T2056">
        <v>65.343333333333334</v>
      </c>
      <c r="U2056">
        <v>3.9233333333333329</v>
      </c>
      <c r="V2056">
        <v>69.266666666666666</v>
      </c>
      <c r="W2056">
        <v>3</v>
      </c>
      <c r="X2056">
        <v>2.4233333333333329</v>
      </c>
      <c r="Y2056">
        <v>0</v>
      </c>
      <c r="Z2056">
        <v>0</v>
      </c>
      <c r="AA2056">
        <v>0</v>
      </c>
      <c r="AB2056">
        <v>2.1507299999999998</v>
      </c>
      <c r="AC2056" s="29">
        <v>69.539270000000002</v>
      </c>
      <c r="AD2056">
        <v>0</v>
      </c>
      <c r="AF2056">
        <v>207.8</v>
      </c>
      <c r="AG2056">
        <v>0</v>
      </c>
      <c r="AH2056">
        <v>7.27</v>
      </c>
      <c r="AI2056">
        <v>6.4521899999999999</v>
      </c>
      <c r="AJ2056">
        <v>208.61780999999999</v>
      </c>
      <c r="AK2056" t="s">
        <v>26</v>
      </c>
      <c r="AN2056" s="29">
        <v>5.9</v>
      </c>
      <c r="AO2056" s="30">
        <f t="shared" si="64"/>
        <v>1.69625</v>
      </c>
      <c r="AP2056" s="30">
        <f t="shared" si="65"/>
        <v>0.56541666666666668</v>
      </c>
      <c r="AQ2056" s="30"/>
    </row>
    <row r="2057" spans="1:43" x14ac:dyDescent="0.25">
      <c r="A2057" t="s">
        <v>219</v>
      </c>
      <c r="B2057">
        <v>1972424</v>
      </c>
      <c r="C2057" t="s">
        <v>7224</v>
      </c>
      <c r="D2057">
        <v>1778271</v>
      </c>
      <c r="E2057" t="s">
        <v>7225</v>
      </c>
      <c r="F2057" t="s">
        <v>89</v>
      </c>
      <c r="G2057" t="s">
        <v>90</v>
      </c>
      <c r="H2057" t="s">
        <v>14</v>
      </c>
      <c r="I2057" t="s">
        <v>7226</v>
      </c>
      <c r="J2057" t="s">
        <v>7227</v>
      </c>
      <c r="K2057" t="s">
        <v>266</v>
      </c>
      <c r="L2057" t="s">
        <v>224</v>
      </c>
      <c r="M2057">
        <v>820</v>
      </c>
      <c r="N2057">
        <v>30</v>
      </c>
      <c r="O2057" s="17">
        <v>45535</v>
      </c>
      <c r="P2057" s="19" t="s">
        <v>496</v>
      </c>
      <c r="Q2057" t="s">
        <v>24</v>
      </c>
      <c r="R2057" s="17">
        <v>45519</v>
      </c>
      <c r="S2057" s="27"/>
      <c r="T2057">
        <v>49.45333333333334</v>
      </c>
      <c r="U2057">
        <v>6.37</v>
      </c>
      <c r="V2057">
        <v>55.823333333333331</v>
      </c>
      <c r="W2057">
        <v>3</v>
      </c>
      <c r="X2057">
        <v>1.9533333333333329</v>
      </c>
      <c r="Y2057">
        <v>0</v>
      </c>
      <c r="Z2057">
        <v>0</v>
      </c>
      <c r="AA2057">
        <v>0</v>
      </c>
      <c r="AB2057">
        <v>1.7333145000000001</v>
      </c>
      <c r="AC2057" s="29">
        <v>56.043352166666672</v>
      </c>
      <c r="AD2057">
        <v>0</v>
      </c>
      <c r="AF2057">
        <v>167.47</v>
      </c>
      <c r="AG2057">
        <v>0</v>
      </c>
      <c r="AH2057">
        <v>5.86</v>
      </c>
      <c r="AI2057">
        <v>5.1999434999999998</v>
      </c>
      <c r="AJ2057">
        <v>168.13005649999999</v>
      </c>
      <c r="AK2057" t="s">
        <v>26</v>
      </c>
      <c r="AN2057" s="29">
        <v>0</v>
      </c>
      <c r="AO2057" s="30">
        <f t="shared" si="64"/>
        <v>0</v>
      </c>
      <c r="AP2057" s="30">
        <f t="shared" si="65"/>
        <v>0</v>
      </c>
      <c r="AQ2057" s="30"/>
    </row>
    <row r="2058" spans="1:43" x14ac:dyDescent="0.25">
      <c r="A2058" t="s">
        <v>219</v>
      </c>
      <c r="B2058">
        <v>1972423</v>
      </c>
      <c r="C2058" t="s">
        <v>7228</v>
      </c>
      <c r="D2058">
        <v>162381</v>
      </c>
      <c r="E2058" t="s">
        <v>7229</v>
      </c>
      <c r="F2058" t="s">
        <v>89</v>
      </c>
      <c r="G2058" t="s">
        <v>90</v>
      </c>
      <c r="H2058" t="s">
        <v>10</v>
      </c>
      <c r="I2058" t="s">
        <v>7230</v>
      </c>
      <c r="J2058" t="s">
        <v>7223</v>
      </c>
      <c r="K2058" t="s">
        <v>91</v>
      </c>
      <c r="L2058" t="s">
        <v>231</v>
      </c>
      <c r="M2058">
        <v>2287</v>
      </c>
      <c r="N2058">
        <v>20</v>
      </c>
      <c r="O2058" s="17">
        <v>45526</v>
      </c>
      <c r="P2058" s="19" t="s">
        <v>114</v>
      </c>
      <c r="Q2058" t="s">
        <v>24</v>
      </c>
      <c r="R2058" s="17">
        <v>45519</v>
      </c>
      <c r="S2058" s="27"/>
      <c r="T2058">
        <v>47.77</v>
      </c>
      <c r="U2058">
        <v>3.253333333333333</v>
      </c>
      <c r="V2058">
        <v>51.023333333333333</v>
      </c>
      <c r="W2058">
        <v>3</v>
      </c>
      <c r="X2058">
        <v>1.7866666666666671</v>
      </c>
      <c r="Y2058">
        <v>0</v>
      </c>
      <c r="Z2058">
        <v>0</v>
      </c>
      <c r="AA2058">
        <v>0</v>
      </c>
      <c r="AB2058">
        <v>1.5842745</v>
      </c>
      <c r="AC2058" s="29">
        <v>51.225725500000003</v>
      </c>
      <c r="AD2058">
        <v>0</v>
      </c>
      <c r="AF2058">
        <v>153.07</v>
      </c>
      <c r="AG2058">
        <v>0</v>
      </c>
      <c r="AH2058">
        <v>5.36</v>
      </c>
      <c r="AI2058">
        <v>4.7528234999999999</v>
      </c>
      <c r="AJ2058">
        <v>153.6771765</v>
      </c>
      <c r="AK2058" t="s">
        <v>26</v>
      </c>
      <c r="AN2058" s="29">
        <v>5.9</v>
      </c>
      <c r="AO2058" s="30">
        <f t="shared" si="64"/>
        <v>1.69625</v>
      </c>
      <c r="AP2058" s="30">
        <f t="shared" si="65"/>
        <v>0.56541666666666668</v>
      </c>
      <c r="AQ2058" s="30"/>
    </row>
    <row r="2059" spans="1:43" x14ac:dyDescent="0.25">
      <c r="A2059" t="s">
        <v>219</v>
      </c>
      <c r="B2059">
        <v>1972411</v>
      </c>
      <c r="C2059" t="s">
        <v>7231</v>
      </c>
      <c r="D2059">
        <v>1078429</v>
      </c>
      <c r="E2059" t="s">
        <v>7232</v>
      </c>
      <c r="F2059" t="s">
        <v>89</v>
      </c>
      <c r="G2059" t="s">
        <v>90</v>
      </c>
      <c r="H2059" t="s">
        <v>14</v>
      </c>
      <c r="I2059" t="s">
        <v>7233</v>
      </c>
      <c r="J2059" t="s">
        <v>7234</v>
      </c>
      <c r="K2059" t="s">
        <v>94</v>
      </c>
      <c r="L2059" t="s">
        <v>256</v>
      </c>
      <c r="M2059">
        <v>2065</v>
      </c>
      <c r="N2059">
        <v>41</v>
      </c>
      <c r="O2059" s="17">
        <v>45520</v>
      </c>
      <c r="P2059" s="19" t="s">
        <v>104</v>
      </c>
      <c r="Q2059" t="s">
        <v>24</v>
      </c>
      <c r="R2059" s="17">
        <v>45519</v>
      </c>
      <c r="S2059" s="27"/>
      <c r="T2059">
        <v>26.49</v>
      </c>
      <c r="U2059">
        <v>6.4966666666666661</v>
      </c>
      <c r="V2059">
        <v>32.986666666666657</v>
      </c>
      <c r="W2059">
        <v>3</v>
      </c>
      <c r="X2059">
        <v>1.1533333333333331</v>
      </c>
      <c r="Y2059">
        <v>0</v>
      </c>
      <c r="Z2059">
        <v>0</v>
      </c>
      <c r="AA2059">
        <v>0</v>
      </c>
      <c r="AB2059">
        <v>1.0242359999999999</v>
      </c>
      <c r="AC2059" s="29">
        <v>33.115763999999992</v>
      </c>
      <c r="AD2059">
        <v>0</v>
      </c>
      <c r="AF2059">
        <v>98.96</v>
      </c>
      <c r="AG2059">
        <v>0</v>
      </c>
      <c r="AH2059">
        <v>3.46</v>
      </c>
      <c r="AI2059">
        <v>3.072708</v>
      </c>
      <c r="AJ2059">
        <v>99.347291999999982</v>
      </c>
      <c r="AK2059" t="s">
        <v>26</v>
      </c>
      <c r="AN2059" s="29">
        <v>0</v>
      </c>
      <c r="AO2059" s="30">
        <f t="shared" si="64"/>
        <v>0</v>
      </c>
      <c r="AP2059" s="30">
        <f t="shared" si="65"/>
        <v>0</v>
      </c>
      <c r="AQ2059" s="30"/>
    </row>
    <row r="2060" spans="1:43" x14ac:dyDescent="0.25">
      <c r="A2060" t="s">
        <v>219</v>
      </c>
      <c r="B2060">
        <v>1972401</v>
      </c>
      <c r="C2060" t="s">
        <v>7235</v>
      </c>
      <c r="D2060">
        <v>1778260</v>
      </c>
      <c r="E2060" t="s">
        <v>7236</v>
      </c>
      <c r="F2060" t="s">
        <v>89</v>
      </c>
      <c r="G2060" t="s">
        <v>90</v>
      </c>
      <c r="H2060" t="s">
        <v>10</v>
      </c>
      <c r="I2060" t="s">
        <v>7237</v>
      </c>
      <c r="J2060" t="s">
        <v>7238</v>
      </c>
      <c r="K2060" t="s">
        <v>271</v>
      </c>
      <c r="L2060" t="s">
        <v>92</v>
      </c>
      <c r="M2060">
        <v>819</v>
      </c>
      <c r="N2060">
        <v>26</v>
      </c>
      <c r="O2060" s="17">
        <v>45527</v>
      </c>
      <c r="P2060" s="19" t="s">
        <v>109</v>
      </c>
      <c r="Q2060" t="s">
        <v>24</v>
      </c>
      <c r="R2060" s="17">
        <v>45519</v>
      </c>
      <c r="S2060" s="27"/>
      <c r="T2060">
        <v>80.543333333333337</v>
      </c>
      <c r="U2060">
        <v>4.87</v>
      </c>
      <c r="V2060">
        <v>85.413333333333341</v>
      </c>
      <c r="W2060">
        <v>3</v>
      </c>
      <c r="X2060">
        <v>2.99</v>
      </c>
      <c r="Y2060">
        <v>0</v>
      </c>
      <c r="Z2060">
        <v>0</v>
      </c>
      <c r="AA2060">
        <v>0</v>
      </c>
      <c r="AB2060">
        <v>2.6520839999999999</v>
      </c>
      <c r="AC2060" s="29">
        <v>85.751249333333348</v>
      </c>
      <c r="AD2060">
        <v>0</v>
      </c>
      <c r="AF2060">
        <v>256.24</v>
      </c>
      <c r="AG2060">
        <v>0</v>
      </c>
      <c r="AH2060">
        <v>8.9700000000000006</v>
      </c>
      <c r="AI2060">
        <v>7.9562520000000001</v>
      </c>
      <c r="AJ2060">
        <v>257.25374799999997</v>
      </c>
      <c r="AK2060" t="s">
        <v>26</v>
      </c>
      <c r="AN2060" s="29">
        <v>0</v>
      </c>
      <c r="AO2060" s="30">
        <f t="shared" si="64"/>
        <v>0</v>
      </c>
      <c r="AP2060" s="30">
        <f t="shared" si="65"/>
        <v>0</v>
      </c>
      <c r="AQ2060" s="30"/>
    </row>
    <row r="2061" spans="1:43" x14ac:dyDescent="0.25">
      <c r="A2061" t="s">
        <v>219</v>
      </c>
      <c r="B2061">
        <v>1972324</v>
      </c>
      <c r="C2061" t="s">
        <v>7239</v>
      </c>
      <c r="D2061">
        <v>1778233</v>
      </c>
      <c r="E2061" t="s">
        <v>7240</v>
      </c>
      <c r="F2061" t="s">
        <v>89</v>
      </c>
      <c r="G2061" t="s">
        <v>90</v>
      </c>
      <c r="H2061" t="s">
        <v>10</v>
      </c>
      <c r="I2061" t="s">
        <v>7241</v>
      </c>
      <c r="J2061" t="s">
        <v>7242</v>
      </c>
      <c r="K2061" t="s">
        <v>231</v>
      </c>
      <c r="L2061" t="s">
        <v>94</v>
      </c>
      <c r="M2061">
        <v>8330</v>
      </c>
      <c r="N2061">
        <v>15</v>
      </c>
      <c r="O2061" s="17">
        <v>45545</v>
      </c>
      <c r="P2061" s="19" t="s">
        <v>117</v>
      </c>
      <c r="Q2061" t="s">
        <v>24</v>
      </c>
      <c r="R2061" s="17">
        <v>45519</v>
      </c>
      <c r="S2061" s="27"/>
      <c r="T2061">
        <v>18.493333333333329</v>
      </c>
      <c r="U2061">
        <v>2.8666666666666671</v>
      </c>
      <c r="V2061">
        <v>21.36</v>
      </c>
      <c r="W2061">
        <v>3</v>
      </c>
      <c r="X2061">
        <v>0.7466666666666667</v>
      </c>
      <c r="Y2061">
        <v>0</v>
      </c>
      <c r="Z2061">
        <v>0</v>
      </c>
      <c r="AA2061">
        <v>0</v>
      </c>
      <c r="AB2061">
        <v>0.66322800000000004</v>
      </c>
      <c r="AC2061" s="29">
        <v>21.443438666666669</v>
      </c>
      <c r="AD2061">
        <v>0</v>
      </c>
      <c r="AF2061">
        <v>64.08</v>
      </c>
      <c r="AG2061">
        <v>0</v>
      </c>
      <c r="AH2061">
        <v>2.2400000000000002</v>
      </c>
      <c r="AI2061">
        <v>1.989684</v>
      </c>
      <c r="AJ2061">
        <v>64.330315999999996</v>
      </c>
      <c r="AK2061" t="s">
        <v>26</v>
      </c>
      <c r="AN2061" s="29">
        <v>0</v>
      </c>
      <c r="AO2061" s="30">
        <f t="shared" si="64"/>
        <v>0</v>
      </c>
      <c r="AP2061" s="30">
        <f t="shared" si="65"/>
        <v>0</v>
      </c>
      <c r="AQ2061" s="30"/>
    </row>
    <row r="2062" spans="1:43" x14ac:dyDescent="0.25">
      <c r="A2062" t="s">
        <v>219</v>
      </c>
      <c r="B2062">
        <v>1972301</v>
      </c>
      <c r="C2062" t="s">
        <v>7243</v>
      </c>
      <c r="D2062">
        <v>1778225</v>
      </c>
      <c r="E2062" t="s">
        <v>7244</v>
      </c>
      <c r="F2062" t="s">
        <v>89</v>
      </c>
      <c r="G2062" t="s">
        <v>90</v>
      </c>
      <c r="H2062" t="s">
        <v>10</v>
      </c>
      <c r="I2062" t="s">
        <v>7245</v>
      </c>
      <c r="J2062" t="s">
        <v>7246</v>
      </c>
      <c r="K2062" t="s">
        <v>734</v>
      </c>
      <c r="L2062" t="s">
        <v>94</v>
      </c>
      <c r="M2062">
        <v>2460</v>
      </c>
      <c r="N2062">
        <v>79</v>
      </c>
      <c r="O2062" s="17">
        <v>45524</v>
      </c>
      <c r="P2062" s="19" t="s">
        <v>1192</v>
      </c>
      <c r="Q2062" t="s">
        <v>24</v>
      </c>
      <c r="R2062" s="17">
        <v>45519</v>
      </c>
      <c r="S2062" s="17"/>
      <c r="T2062">
        <v>146.55000000000001</v>
      </c>
      <c r="U2062">
        <v>7.2850000000000001</v>
      </c>
      <c r="V2062">
        <v>153.83500000000001</v>
      </c>
      <c r="W2062">
        <v>2</v>
      </c>
      <c r="X2062">
        <v>5.3849999999999998</v>
      </c>
      <c r="Y2062">
        <v>0</v>
      </c>
      <c r="Z2062">
        <v>0</v>
      </c>
      <c r="AA2062">
        <v>0</v>
      </c>
      <c r="AB2062">
        <v>4.7765767500000003</v>
      </c>
      <c r="AC2062" s="29">
        <v>154.44342325</v>
      </c>
      <c r="AD2062">
        <v>0</v>
      </c>
      <c r="AF2062">
        <v>307.67</v>
      </c>
      <c r="AG2062">
        <v>0</v>
      </c>
      <c r="AH2062">
        <v>10.77</v>
      </c>
      <c r="AI2062">
        <v>9.5531535000000005</v>
      </c>
      <c r="AJ2062">
        <v>308.88684649999999</v>
      </c>
      <c r="AK2062" t="s">
        <v>27</v>
      </c>
      <c r="AN2062" s="29">
        <v>0</v>
      </c>
      <c r="AO2062" s="30">
        <f t="shared" si="64"/>
        <v>0</v>
      </c>
      <c r="AP2062" s="30">
        <f t="shared" si="65"/>
        <v>0</v>
      </c>
      <c r="AQ2062" s="30"/>
    </row>
    <row r="2063" spans="1:43" x14ac:dyDescent="0.25">
      <c r="A2063" t="s">
        <v>219</v>
      </c>
      <c r="B2063">
        <v>1972301</v>
      </c>
      <c r="C2063" t="s">
        <v>7247</v>
      </c>
      <c r="D2063">
        <v>1778226</v>
      </c>
      <c r="E2063" t="s">
        <v>7244</v>
      </c>
      <c r="F2063" t="s">
        <v>89</v>
      </c>
      <c r="G2063" t="s">
        <v>90</v>
      </c>
      <c r="H2063" t="s">
        <v>10</v>
      </c>
      <c r="I2063" t="s">
        <v>7248</v>
      </c>
      <c r="J2063" t="s">
        <v>7249</v>
      </c>
      <c r="K2063" t="s">
        <v>734</v>
      </c>
      <c r="L2063" t="s">
        <v>94</v>
      </c>
      <c r="M2063">
        <v>2460</v>
      </c>
      <c r="N2063">
        <v>80</v>
      </c>
      <c r="O2063" s="17">
        <v>45524</v>
      </c>
      <c r="P2063" s="19" t="s">
        <v>1192</v>
      </c>
      <c r="Q2063" t="s">
        <v>24</v>
      </c>
      <c r="R2063" s="17">
        <v>45519</v>
      </c>
      <c r="S2063" s="27"/>
      <c r="T2063">
        <v>146.55000000000001</v>
      </c>
      <c r="U2063">
        <v>7.2850000000000001</v>
      </c>
      <c r="V2063">
        <v>153.83500000000001</v>
      </c>
      <c r="W2063">
        <v>2</v>
      </c>
      <c r="X2063">
        <v>5.3849999999999998</v>
      </c>
      <c r="Y2063">
        <v>0</v>
      </c>
      <c r="Z2063">
        <v>0</v>
      </c>
      <c r="AA2063">
        <v>0</v>
      </c>
      <c r="AB2063">
        <v>4.7765767500000003</v>
      </c>
      <c r="AC2063" s="29">
        <v>154.44342325</v>
      </c>
      <c r="AD2063">
        <v>0</v>
      </c>
      <c r="AF2063">
        <v>307.67</v>
      </c>
      <c r="AG2063">
        <v>0</v>
      </c>
      <c r="AH2063">
        <v>10.77</v>
      </c>
      <c r="AI2063">
        <v>9.5531535000000005</v>
      </c>
      <c r="AJ2063">
        <v>308.88684649999999</v>
      </c>
      <c r="AK2063" t="s">
        <v>27</v>
      </c>
      <c r="AN2063" s="29">
        <v>0</v>
      </c>
      <c r="AO2063" s="30">
        <f t="shared" si="64"/>
        <v>0</v>
      </c>
      <c r="AP2063" s="30">
        <f t="shared" si="65"/>
        <v>0</v>
      </c>
      <c r="AQ2063" s="30"/>
    </row>
    <row r="2064" spans="1:43" x14ac:dyDescent="0.25">
      <c r="A2064" t="s">
        <v>219</v>
      </c>
      <c r="B2064">
        <v>1972301</v>
      </c>
      <c r="C2064" t="s">
        <v>7250</v>
      </c>
      <c r="D2064">
        <v>1078413</v>
      </c>
      <c r="E2064" t="s">
        <v>7244</v>
      </c>
      <c r="F2064" t="s">
        <v>89</v>
      </c>
      <c r="G2064" t="s">
        <v>90</v>
      </c>
      <c r="H2064" t="s">
        <v>10</v>
      </c>
      <c r="I2064" t="s">
        <v>7248</v>
      </c>
      <c r="J2064" t="s">
        <v>7249</v>
      </c>
      <c r="K2064" t="s">
        <v>94</v>
      </c>
      <c r="L2064" t="s">
        <v>734</v>
      </c>
      <c r="M2064">
        <v>2470</v>
      </c>
      <c r="N2064">
        <v>80</v>
      </c>
      <c r="O2064" s="17">
        <v>45526</v>
      </c>
      <c r="P2064" s="19" t="s">
        <v>126</v>
      </c>
      <c r="Q2064" t="s">
        <v>24</v>
      </c>
      <c r="R2064" s="17">
        <v>45519</v>
      </c>
      <c r="S2064" s="17"/>
      <c r="T2064">
        <v>141.815</v>
      </c>
      <c r="U2064">
        <v>14.85</v>
      </c>
      <c r="V2064">
        <v>156.66499999999999</v>
      </c>
      <c r="W2064">
        <v>2</v>
      </c>
      <c r="X2064">
        <v>5.4850000000000003</v>
      </c>
      <c r="Y2064">
        <v>0</v>
      </c>
      <c r="Z2064">
        <v>0</v>
      </c>
      <c r="AA2064">
        <v>0</v>
      </c>
      <c r="AB2064">
        <v>4.8644482499999997</v>
      </c>
      <c r="AC2064" s="29">
        <v>157.28555175</v>
      </c>
      <c r="AD2064">
        <v>0</v>
      </c>
      <c r="AF2064">
        <v>313.33</v>
      </c>
      <c r="AG2064">
        <v>0</v>
      </c>
      <c r="AH2064">
        <v>10.97</v>
      </c>
      <c r="AI2064">
        <v>9.7288964999999994</v>
      </c>
      <c r="AJ2064">
        <v>314.57110349999999</v>
      </c>
      <c r="AK2064" t="s">
        <v>27</v>
      </c>
      <c r="AN2064" s="29">
        <v>0</v>
      </c>
      <c r="AO2064" s="30">
        <f t="shared" si="64"/>
        <v>0</v>
      </c>
      <c r="AP2064" s="30">
        <f t="shared" si="65"/>
        <v>0</v>
      </c>
      <c r="AQ2064" s="30"/>
    </row>
    <row r="2065" spans="1:43" x14ac:dyDescent="0.25">
      <c r="A2065" t="s">
        <v>219</v>
      </c>
      <c r="B2065">
        <v>1972301</v>
      </c>
      <c r="C2065" t="s">
        <v>7251</v>
      </c>
      <c r="D2065">
        <v>1078414</v>
      </c>
      <c r="E2065" t="s">
        <v>7244</v>
      </c>
      <c r="F2065" t="s">
        <v>89</v>
      </c>
      <c r="G2065" t="s">
        <v>90</v>
      </c>
      <c r="H2065" t="s">
        <v>10</v>
      </c>
      <c r="I2065" t="s">
        <v>7245</v>
      </c>
      <c r="J2065" t="s">
        <v>7246</v>
      </c>
      <c r="K2065" t="s">
        <v>94</v>
      </c>
      <c r="L2065" t="s">
        <v>734</v>
      </c>
      <c r="M2065">
        <v>2470</v>
      </c>
      <c r="N2065">
        <v>79</v>
      </c>
      <c r="O2065" s="17">
        <v>45526</v>
      </c>
      <c r="P2065" s="19" t="s">
        <v>126</v>
      </c>
      <c r="Q2065" t="s">
        <v>24</v>
      </c>
      <c r="R2065" s="17">
        <v>45519</v>
      </c>
      <c r="S2065" s="27"/>
      <c r="T2065">
        <v>141.815</v>
      </c>
      <c r="U2065">
        <v>14.85</v>
      </c>
      <c r="V2065">
        <v>156.66499999999999</v>
      </c>
      <c r="W2065">
        <v>2</v>
      </c>
      <c r="X2065">
        <v>5.4850000000000003</v>
      </c>
      <c r="Y2065">
        <v>0</v>
      </c>
      <c r="Z2065">
        <v>0</v>
      </c>
      <c r="AA2065">
        <v>0</v>
      </c>
      <c r="AB2065">
        <v>4.8644482499999997</v>
      </c>
      <c r="AC2065" s="29">
        <v>157.28555175</v>
      </c>
      <c r="AD2065">
        <v>0</v>
      </c>
      <c r="AF2065">
        <v>313.33</v>
      </c>
      <c r="AG2065">
        <v>0</v>
      </c>
      <c r="AH2065">
        <v>10.97</v>
      </c>
      <c r="AI2065">
        <v>9.7288964999999994</v>
      </c>
      <c r="AJ2065">
        <v>314.57110349999999</v>
      </c>
      <c r="AK2065" t="s">
        <v>27</v>
      </c>
      <c r="AN2065" s="29">
        <v>0</v>
      </c>
      <c r="AO2065" s="30">
        <f t="shared" si="64"/>
        <v>0</v>
      </c>
      <c r="AP2065" s="30">
        <f t="shared" si="65"/>
        <v>0</v>
      </c>
      <c r="AQ2065" s="30"/>
    </row>
    <row r="2066" spans="1:43" x14ac:dyDescent="0.25">
      <c r="A2066" t="s">
        <v>219</v>
      </c>
      <c r="B2066">
        <v>1972252</v>
      </c>
      <c r="C2066" t="s">
        <v>7252</v>
      </c>
      <c r="D2066">
        <v>1078408</v>
      </c>
      <c r="E2066" t="s">
        <v>7253</v>
      </c>
      <c r="F2066" t="s">
        <v>89</v>
      </c>
      <c r="G2066" t="s">
        <v>90</v>
      </c>
      <c r="H2066" t="s">
        <v>14</v>
      </c>
      <c r="I2066" t="s">
        <v>7254</v>
      </c>
      <c r="J2066" t="s">
        <v>7255</v>
      </c>
      <c r="K2066" t="s">
        <v>92</v>
      </c>
      <c r="L2066" t="s">
        <v>734</v>
      </c>
      <c r="M2066">
        <v>8520</v>
      </c>
      <c r="N2066">
        <v>76</v>
      </c>
      <c r="O2066" s="17">
        <v>45519</v>
      </c>
      <c r="P2066" s="19" t="s">
        <v>130</v>
      </c>
      <c r="Q2066" t="s">
        <v>24</v>
      </c>
      <c r="R2066" s="17">
        <v>45519</v>
      </c>
      <c r="S2066" s="27"/>
      <c r="T2066">
        <v>109.1033333333333</v>
      </c>
      <c r="U2066">
        <v>3.416666666666667</v>
      </c>
      <c r="V2066">
        <v>112.52</v>
      </c>
      <c r="W2066">
        <v>3</v>
      </c>
      <c r="X2066">
        <v>3.936666666666667</v>
      </c>
      <c r="Y2066">
        <v>0</v>
      </c>
      <c r="Z2066">
        <v>0</v>
      </c>
      <c r="AA2066">
        <v>0</v>
      </c>
      <c r="AB2066">
        <v>3.4937459999999998</v>
      </c>
      <c r="AC2066" s="29">
        <v>112.9629206666667</v>
      </c>
      <c r="AD2066">
        <v>0</v>
      </c>
      <c r="AF2066">
        <v>337.56</v>
      </c>
      <c r="AG2066">
        <v>0</v>
      </c>
      <c r="AH2066">
        <v>11.81</v>
      </c>
      <c r="AI2066">
        <v>10.481237999999999</v>
      </c>
      <c r="AJ2066">
        <v>338.88876199999999</v>
      </c>
      <c r="AK2066" t="s">
        <v>26</v>
      </c>
      <c r="AN2066" s="29">
        <v>0</v>
      </c>
      <c r="AO2066" s="30">
        <f t="shared" si="64"/>
        <v>0</v>
      </c>
      <c r="AP2066" s="30">
        <f t="shared" si="65"/>
        <v>0</v>
      </c>
      <c r="AQ2066" s="30"/>
    </row>
    <row r="2067" spans="1:43" x14ac:dyDescent="0.25">
      <c r="A2067" t="s">
        <v>219</v>
      </c>
      <c r="B2067">
        <v>1972237</v>
      </c>
      <c r="C2067" t="s">
        <v>7256</v>
      </c>
      <c r="D2067">
        <v>1078407</v>
      </c>
      <c r="E2067" t="s">
        <v>7257</v>
      </c>
      <c r="F2067" t="s">
        <v>89</v>
      </c>
      <c r="G2067" t="s">
        <v>90</v>
      </c>
      <c r="H2067" t="s">
        <v>10</v>
      </c>
      <c r="I2067" t="s">
        <v>7258</v>
      </c>
      <c r="J2067" t="s">
        <v>7259</v>
      </c>
      <c r="K2067" t="s">
        <v>94</v>
      </c>
      <c r="L2067" t="s">
        <v>231</v>
      </c>
      <c r="M2067">
        <v>8845</v>
      </c>
      <c r="N2067">
        <v>12</v>
      </c>
      <c r="O2067" s="17">
        <v>45520</v>
      </c>
      <c r="P2067" s="19" t="s">
        <v>154</v>
      </c>
      <c r="Q2067" t="s">
        <v>24</v>
      </c>
      <c r="R2067" s="17">
        <v>45519</v>
      </c>
      <c r="S2067" s="27"/>
      <c r="T2067">
        <v>10.94</v>
      </c>
      <c r="U2067">
        <v>5.1633333333333331</v>
      </c>
      <c r="V2067">
        <v>16.103333333333339</v>
      </c>
      <c r="W2067">
        <v>3</v>
      </c>
      <c r="X2067">
        <v>0.56333333333333335</v>
      </c>
      <c r="Y2067">
        <v>0</v>
      </c>
      <c r="Z2067">
        <v>0</v>
      </c>
      <c r="AA2067">
        <v>0</v>
      </c>
      <c r="AB2067">
        <v>0.50000849999999997</v>
      </c>
      <c r="AC2067" s="29">
        <v>16.166658166666672</v>
      </c>
      <c r="AD2067">
        <v>0</v>
      </c>
      <c r="AF2067">
        <v>48.31</v>
      </c>
      <c r="AG2067">
        <v>0</v>
      </c>
      <c r="AH2067">
        <v>1.69</v>
      </c>
      <c r="AI2067">
        <v>1.5000255</v>
      </c>
      <c r="AJ2067">
        <v>48.4999745</v>
      </c>
      <c r="AK2067" t="s">
        <v>26</v>
      </c>
      <c r="AN2067" s="29">
        <v>0</v>
      </c>
      <c r="AO2067" s="30">
        <f t="shared" si="64"/>
        <v>0</v>
      </c>
      <c r="AP2067" s="30">
        <f t="shared" si="65"/>
        <v>0</v>
      </c>
      <c r="AQ2067" s="30"/>
    </row>
    <row r="2068" spans="1:43" x14ac:dyDescent="0.25">
      <c r="A2068" t="s">
        <v>219</v>
      </c>
      <c r="B2068">
        <v>1972237</v>
      </c>
      <c r="C2068" t="s">
        <v>7260</v>
      </c>
      <c r="D2068">
        <v>1078406</v>
      </c>
      <c r="E2068" t="s">
        <v>7257</v>
      </c>
      <c r="F2068" t="s">
        <v>89</v>
      </c>
      <c r="G2068" t="s">
        <v>90</v>
      </c>
      <c r="H2068" t="s">
        <v>10</v>
      </c>
      <c r="I2068" t="s">
        <v>7261</v>
      </c>
      <c r="J2068" t="s">
        <v>7262</v>
      </c>
      <c r="K2068" t="s">
        <v>94</v>
      </c>
      <c r="L2068" t="s">
        <v>231</v>
      </c>
      <c r="M2068">
        <v>8845</v>
      </c>
      <c r="N2068">
        <v>11</v>
      </c>
      <c r="O2068" s="17">
        <v>45520</v>
      </c>
      <c r="P2068" s="19" t="s">
        <v>154</v>
      </c>
      <c r="Q2068" t="s">
        <v>24</v>
      </c>
      <c r="R2068" s="17">
        <v>45519</v>
      </c>
      <c r="S2068" s="27"/>
      <c r="T2068">
        <v>10.94</v>
      </c>
      <c r="U2068">
        <v>5.1633333333333331</v>
      </c>
      <c r="V2068">
        <v>16.103333333333339</v>
      </c>
      <c r="W2068">
        <v>3</v>
      </c>
      <c r="X2068">
        <v>0.56333333333333335</v>
      </c>
      <c r="Y2068">
        <v>0</v>
      </c>
      <c r="Z2068">
        <v>0</v>
      </c>
      <c r="AA2068">
        <v>0</v>
      </c>
      <c r="AB2068">
        <v>0.50000849999999997</v>
      </c>
      <c r="AC2068" s="29">
        <v>16.166658166666672</v>
      </c>
      <c r="AD2068">
        <v>0</v>
      </c>
      <c r="AF2068">
        <v>48.31</v>
      </c>
      <c r="AG2068">
        <v>0</v>
      </c>
      <c r="AH2068">
        <v>1.69</v>
      </c>
      <c r="AI2068">
        <v>1.5000255</v>
      </c>
      <c r="AJ2068">
        <v>48.4999745</v>
      </c>
      <c r="AK2068" t="s">
        <v>26</v>
      </c>
      <c r="AN2068" s="29">
        <v>0</v>
      </c>
      <c r="AO2068" s="30">
        <f t="shared" si="64"/>
        <v>0</v>
      </c>
      <c r="AP2068" s="30">
        <f t="shared" si="65"/>
        <v>0</v>
      </c>
      <c r="AQ2068" s="30"/>
    </row>
    <row r="2069" spans="1:43" x14ac:dyDescent="0.25">
      <c r="A2069" t="s">
        <v>219</v>
      </c>
      <c r="B2069">
        <v>1972237</v>
      </c>
      <c r="C2069" t="s">
        <v>7263</v>
      </c>
      <c r="D2069">
        <v>1778205</v>
      </c>
      <c r="E2069" t="s">
        <v>7257</v>
      </c>
      <c r="F2069" t="s">
        <v>89</v>
      </c>
      <c r="G2069" t="s">
        <v>90</v>
      </c>
      <c r="H2069" t="s">
        <v>10</v>
      </c>
      <c r="I2069" t="s">
        <v>7258</v>
      </c>
      <c r="J2069" t="s">
        <v>7259</v>
      </c>
      <c r="K2069" t="s">
        <v>231</v>
      </c>
      <c r="L2069" t="s">
        <v>94</v>
      </c>
      <c r="M2069">
        <v>8395</v>
      </c>
      <c r="N2069">
        <v>12</v>
      </c>
      <c r="O2069" s="17">
        <v>45522</v>
      </c>
      <c r="P2069" s="19" t="s">
        <v>138</v>
      </c>
      <c r="Q2069" t="s">
        <v>24</v>
      </c>
      <c r="R2069" s="17">
        <v>45519</v>
      </c>
      <c r="S2069" s="27"/>
      <c r="T2069">
        <v>16.793333333333329</v>
      </c>
      <c r="U2069">
        <v>2.8666666666666671</v>
      </c>
      <c r="V2069">
        <v>19.66</v>
      </c>
      <c r="W2069">
        <v>3</v>
      </c>
      <c r="X2069">
        <v>0.68666666666666665</v>
      </c>
      <c r="Y2069">
        <v>0</v>
      </c>
      <c r="Z2069">
        <v>0</v>
      </c>
      <c r="AA2069">
        <v>0</v>
      </c>
      <c r="AB2069">
        <v>0.61044299999999996</v>
      </c>
      <c r="AC2069" s="29">
        <v>19.736223666666671</v>
      </c>
      <c r="AD2069">
        <v>0</v>
      </c>
      <c r="AF2069">
        <v>58.98</v>
      </c>
      <c r="AG2069">
        <v>0</v>
      </c>
      <c r="AH2069">
        <v>2.06</v>
      </c>
      <c r="AI2069">
        <v>1.831329</v>
      </c>
      <c r="AJ2069">
        <v>59.208671000000002</v>
      </c>
      <c r="AK2069" t="s">
        <v>26</v>
      </c>
      <c r="AN2069" s="29">
        <v>0</v>
      </c>
      <c r="AO2069" s="30">
        <f t="shared" si="64"/>
        <v>0</v>
      </c>
      <c r="AP2069" s="30">
        <f t="shared" si="65"/>
        <v>0</v>
      </c>
      <c r="AQ2069" s="30"/>
    </row>
    <row r="2070" spans="1:43" x14ac:dyDescent="0.25">
      <c r="A2070" t="s">
        <v>219</v>
      </c>
      <c r="B2070">
        <v>1972237</v>
      </c>
      <c r="C2070" t="s">
        <v>7264</v>
      </c>
      <c r="D2070">
        <v>1778206</v>
      </c>
      <c r="E2070" t="s">
        <v>7257</v>
      </c>
      <c r="F2070" t="s">
        <v>89</v>
      </c>
      <c r="G2070" t="s">
        <v>90</v>
      </c>
      <c r="H2070" t="s">
        <v>10</v>
      </c>
      <c r="I2070" t="s">
        <v>7261</v>
      </c>
      <c r="J2070" t="s">
        <v>7262</v>
      </c>
      <c r="K2070" t="s">
        <v>231</v>
      </c>
      <c r="L2070" t="s">
        <v>94</v>
      </c>
      <c r="M2070">
        <v>8395</v>
      </c>
      <c r="N2070">
        <v>11</v>
      </c>
      <c r="O2070" s="17">
        <v>45522</v>
      </c>
      <c r="P2070" s="19" t="s">
        <v>138</v>
      </c>
      <c r="Q2070" t="s">
        <v>24</v>
      </c>
      <c r="R2070" s="17">
        <v>45519</v>
      </c>
      <c r="S2070" s="27"/>
      <c r="T2070">
        <v>16.793333333333329</v>
      </c>
      <c r="U2070">
        <v>2.8666666666666671</v>
      </c>
      <c r="V2070">
        <v>19.66</v>
      </c>
      <c r="W2070">
        <v>3</v>
      </c>
      <c r="X2070">
        <v>0.68666666666666665</v>
      </c>
      <c r="Y2070">
        <v>0</v>
      </c>
      <c r="Z2070">
        <v>0</v>
      </c>
      <c r="AA2070">
        <v>0</v>
      </c>
      <c r="AB2070">
        <v>0.61044299999999996</v>
      </c>
      <c r="AC2070" s="29">
        <v>19.736223666666671</v>
      </c>
      <c r="AD2070">
        <v>0</v>
      </c>
      <c r="AF2070">
        <v>58.98</v>
      </c>
      <c r="AG2070">
        <v>0</v>
      </c>
      <c r="AH2070">
        <v>2.06</v>
      </c>
      <c r="AI2070">
        <v>1.831329</v>
      </c>
      <c r="AJ2070">
        <v>59.208671000000002</v>
      </c>
      <c r="AK2070" t="s">
        <v>26</v>
      </c>
      <c r="AN2070" s="29">
        <v>0</v>
      </c>
      <c r="AO2070" s="30">
        <f t="shared" si="64"/>
        <v>0</v>
      </c>
      <c r="AP2070" s="30">
        <f t="shared" si="65"/>
        <v>0</v>
      </c>
      <c r="AQ2070" s="30"/>
    </row>
    <row r="2071" spans="1:43" x14ac:dyDescent="0.25">
      <c r="A2071" t="s">
        <v>219</v>
      </c>
      <c r="B2071">
        <v>1972176</v>
      </c>
      <c r="C2071" t="s">
        <v>7265</v>
      </c>
      <c r="D2071">
        <v>500142</v>
      </c>
      <c r="E2071" t="s">
        <v>7266</v>
      </c>
      <c r="F2071" t="s">
        <v>89</v>
      </c>
      <c r="G2071" t="s">
        <v>90</v>
      </c>
      <c r="H2071" t="s">
        <v>10</v>
      </c>
      <c r="I2071" t="s">
        <v>7267</v>
      </c>
      <c r="J2071" t="s">
        <v>7268</v>
      </c>
      <c r="K2071" t="s">
        <v>224</v>
      </c>
      <c r="L2071" t="s">
        <v>271</v>
      </c>
      <c r="M2071">
        <v>8655</v>
      </c>
      <c r="N2071">
        <v>20</v>
      </c>
      <c r="O2071" s="17">
        <v>45519</v>
      </c>
      <c r="P2071" s="19" t="s">
        <v>114</v>
      </c>
      <c r="Q2071" t="s">
        <v>24</v>
      </c>
      <c r="R2071" s="17">
        <v>45519</v>
      </c>
      <c r="S2071" s="27"/>
      <c r="T2071">
        <v>40.46</v>
      </c>
      <c r="U2071">
        <v>7.2</v>
      </c>
      <c r="V2071">
        <v>47.66</v>
      </c>
      <c r="W2071">
        <v>3</v>
      </c>
      <c r="X2071">
        <v>1.666666666666667</v>
      </c>
      <c r="Y2071">
        <v>0</v>
      </c>
      <c r="Z2071">
        <v>0</v>
      </c>
      <c r="AA2071">
        <v>0</v>
      </c>
      <c r="AB2071">
        <v>1.479843</v>
      </c>
      <c r="AC2071" s="29">
        <v>47.846823666666673</v>
      </c>
      <c r="AD2071">
        <v>0</v>
      </c>
      <c r="AF2071">
        <v>142.97999999999999</v>
      </c>
      <c r="AG2071">
        <v>0</v>
      </c>
      <c r="AH2071">
        <v>5</v>
      </c>
      <c r="AI2071">
        <v>4.4395290000000003</v>
      </c>
      <c r="AJ2071">
        <v>143.540471</v>
      </c>
      <c r="AK2071" t="s">
        <v>26</v>
      </c>
      <c r="AN2071" s="29">
        <v>5.09</v>
      </c>
      <c r="AO2071" s="30">
        <f t="shared" si="64"/>
        <v>1.4633749999999999</v>
      </c>
      <c r="AP2071" s="30">
        <f t="shared" si="65"/>
        <v>0.48779166666666662</v>
      </c>
      <c r="AQ2071" s="30"/>
    </row>
    <row r="2072" spans="1:43" x14ac:dyDescent="0.25">
      <c r="A2072" t="s">
        <v>219</v>
      </c>
      <c r="B2072">
        <v>1972160</v>
      </c>
      <c r="C2072" t="s">
        <v>7269</v>
      </c>
      <c r="D2072">
        <v>162371</v>
      </c>
      <c r="E2072" t="s">
        <v>7270</v>
      </c>
      <c r="F2072" t="s">
        <v>89</v>
      </c>
      <c r="G2072" t="s">
        <v>90</v>
      </c>
      <c r="H2072" t="s">
        <v>10</v>
      </c>
      <c r="I2072" t="s">
        <v>7271</v>
      </c>
      <c r="J2072" t="s">
        <v>7272</v>
      </c>
      <c r="K2072" t="s">
        <v>411</v>
      </c>
      <c r="L2072" t="s">
        <v>231</v>
      </c>
      <c r="M2072">
        <v>8285</v>
      </c>
      <c r="N2072">
        <v>73</v>
      </c>
      <c r="O2072" s="17">
        <v>45524</v>
      </c>
      <c r="P2072" s="19" t="s">
        <v>786</v>
      </c>
      <c r="Q2072" t="s">
        <v>24</v>
      </c>
      <c r="R2072" s="17">
        <v>45519</v>
      </c>
      <c r="S2072" s="27"/>
      <c r="T2072">
        <v>86.216666666666654</v>
      </c>
      <c r="U2072">
        <v>1.38</v>
      </c>
      <c r="V2072">
        <v>87.596666666666678</v>
      </c>
      <c r="W2072">
        <v>3</v>
      </c>
      <c r="X2072">
        <v>3.066666666666666</v>
      </c>
      <c r="Y2072">
        <v>0</v>
      </c>
      <c r="Z2072">
        <v>0</v>
      </c>
      <c r="AA2072">
        <v>0</v>
      </c>
      <c r="AB2072">
        <v>2.7198764999999998</v>
      </c>
      <c r="AC2072" s="29">
        <v>87.943456833333343</v>
      </c>
      <c r="AD2072">
        <v>0</v>
      </c>
      <c r="AF2072">
        <v>262.79000000000002</v>
      </c>
      <c r="AG2072">
        <v>0</v>
      </c>
      <c r="AH2072">
        <v>9.1999999999999993</v>
      </c>
      <c r="AI2072">
        <v>8.1596294999999994</v>
      </c>
      <c r="AJ2072">
        <v>263.83037050000001</v>
      </c>
      <c r="AK2072" t="s">
        <v>26</v>
      </c>
      <c r="AN2072" s="29">
        <v>0</v>
      </c>
      <c r="AO2072" s="30">
        <f t="shared" si="64"/>
        <v>0</v>
      </c>
      <c r="AP2072" s="30">
        <f t="shared" si="65"/>
        <v>0</v>
      </c>
      <c r="AQ2072" s="30"/>
    </row>
    <row r="2073" spans="1:43" x14ac:dyDescent="0.25">
      <c r="A2073" t="s">
        <v>219</v>
      </c>
      <c r="B2073">
        <v>1972122</v>
      </c>
      <c r="C2073" t="s">
        <v>7273</v>
      </c>
      <c r="D2073">
        <v>1778159</v>
      </c>
      <c r="E2073" t="s">
        <v>7274</v>
      </c>
      <c r="F2073" t="s">
        <v>89</v>
      </c>
      <c r="G2073" t="s">
        <v>90</v>
      </c>
      <c r="H2073" t="s">
        <v>10</v>
      </c>
      <c r="I2073" t="s">
        <v>7275</v>
      </c>
      <c r="J2073" t="s">
        <v>7276</v>
      </c>
      <c r="K2073" t="s">
        <v>231</v>
      </c>
      <c r="L2073" t="s">
        <v>470</v>
      </c>
      <c r="M2073">
        <v>88511</v>
      </c>
      <c r="N2073">
        <v>30</v>
      </c>
      <c r="O2073" s="17">
        <v>45520</v>
      </c>
      <c r="P2073" s="19" t="s">
        <v>122</v>
      </c>
      <c r="Q2073" t="s">
        <v>24</v>
      </c>
      <c r="R2073" s="17">
        <v>45519</v>
      </c>
      <c r="S2073" s="27"/>
      <c r="T2073">
        <v>34.653333333333329</v>
      </c>
      <c r="U2073">
        <v>3.9233333333333329</v>
      </c>
      <c r="V2073">
        <v>38.576666666666668</v>
      </c>
      <c r="W2073">
        <v>3</v>
      </c>
      <c r="X2073">
        <v>1.35</v>
      </c>
      <c r="Y2073">
        <v>0</v>
      </c>
      <c r="Z2073">
        <v>0</v>
      </c>
      <c r="AA2073">
        <v>0</v>
      </c>
      <c r="AB2073">
        <v>1.1978055000000001</v>
      </c>
      <c r="AC2073" s="29">
        <v>38.728861166666668</v>
      </c>
      <c r="AD2073">
        <v>0</v>
      </c>
      <c r="AF2073">
        <v>115.73</v>
      </c>
      <c r="AG2073">
        <v>0</v>
      </c>
      <c r="AH2073">
        <v>4.05</v>
      </c>
      <c r="AI2073">
        <v>3.5934165</v>
      </c>
      <c r="AJ2073">
        <v>116.1865835</v>
      </c>
      <c r="AK2073" t="s">
        <v>26</v>
      </c>
      <c r="AN2073" s="29">
        <v>0</v>
      </c>
      <c r="AO2073" s="30">
        <f t="shared" si="64"/>
        <v>0</v>
      </c>
      <c r="AP2073" s="30">
        <f t="shared" si="65"/>
        <v>0</v>
      </c>
      <c r="AQ2073" s="30"/>
    </row>
    <row r="2074" spans="1:43" x14ac:dyDescent="0.25">
      <c r="A2074" t="s">
        <v>219</v>
      </c>
      <c r="B2074">
        <v>1972122</v>
      </c>
      <c r="C2074" t="s">
        <v>7277</v>
      </c>
      <c r="D2074">
        <v>1078387</v>
      </c>
      <c r="E2074" t="s">
        <v>7274</v>
      </c>
      <c r="F2074" t="s">
        <v>89</v>
      </c>
      <c r="G2074" t="s">
        <v>90</v>
      </c>
      <c r="H2074" t="s">
        <v>10</v>
      </c>
      <c r="I2074" t="s">
        <v>7275</v>
      </c>
      <c r="J2074" t="s">
        <v>7276</v>
      </c>
      <c r="K2074" t="s">
        <v>470</v>
      </c>
      <c r="L2074" t="s">
        <v>231</v>
      </c>
      <c r="M2074">
        <v>88986</v>
      </c>
      <c r="N2074">
        <v>29</v>
      </c>
      <c r="O2074" s="17">
        <v>45523</v>
      </c>
      <c r="P2074" s="19" t="s">
        <v>6602</v>
      </c>
      <c r="Q2074" t="s">
        <v>24</v>
      </c>
      <c r="R2074" s="17">
        <v>45519</v>
      </c>
      <c r="S2074" s="27"/>
      <c r="T2074">
        <v>35.450000000000003</v>
      </c>
      <c r="U2074">
        <v>2.7633333333333332</v>
      </c>
      <c r="V2074">
        <v>38.213333333333331</v>
      </c>
      <c r="W2074">
        <v>3</v>
      </c>
      <c r="X2074">
        <v>1.3366666666666669</v>
      </c>
      <c r="Y2074">
        <v>0</v>
      </c>
      <c r="Z2074">
        <v>0</v>
      </c>
      <c r="AA2074">
        <v>0</v>
      </c>
      <c r="AB2074">
        <v>1.1865239999999999</v>
      </c>
      <c r="AC2074" s="29">
        <v>38.363475999999999</v>
      </c>
      <c r="AD2074">
        <v>0</v>
      </c>
      <c r="AF2074">
        <v>114.64</v>
      </c>
      <c r="AG2074">
        <v>0</v>
      </c>
      <c r="AH2074">
        <v>4.01</v>
      </c>
      <c r="AI2074">
        <v>3.5595720000000002</v>
      </c>
      <c r="AJ2074">
        <v>115.090428</v>
      </c>
      <c r="AK2074" t="s">
        <v>26</v>
      </c>
      <c r="AN2074" s="29">
        <v>0</v>
      </c>
      <c r="AO2074" s="30">
        <f t="shared" si="64"/>
        <v>0</v>
      </c>
      <c r="AP2074" s="30">
        <f t="shared" si="65"/>
        <v>0</v>
      </c>
      <c r="AQ2074" s="30"/>
    </row>
    <row r="2075" spans="1:43" x14ac:dyDescent="0.25">
      <c r="A2075" t="s">
        <v>219</v>
      </c>
      <c r="B2075">
        <v>1972103</v>
      </c>
      <c r="C2075" t="s">
        <v>7278</v>
      </c>
      <c r="D2075">
        <v>500127</v>
      </c>
      <c r="E2075" t="s">
        <v>7279</v>
      </c>
      <c r="F2075" t="s">
        <v>89</v>
      </c>
      <c r="G2075" t="s">
        <v>90</v>
      </c>
      <c r="H2075" t="s">
        <v>10</v>
      </c>
      <c r="I2075" t="s">
        <v>7280</v>
      </c>
      <c r="J2075" t="s">
        <v>7281</v>
      </c>
      <c r="K2075" t="s">
        <v>224</v>
      </c>
      <c r="L2075" t="s">
        <v>271</v>
      </c>
      <c r="M2075">
        <v>8332</v>
      </c>
      <c r="N2075">
        <v>25</v>
      </c>
      <c r="O2075" s="17">
        <v>45520</v>
      </c>
      <c r="P2075" s="19" t="s">
        <v>577</v>
      </c>
      <c r="Q2075" t="s">
        <v>24</v>
      </c>
      <c r="R2075" s="17">
        <v>45519</v>
      </c>
      <c r="S2075" s="27"/>
      <c r="T2075">
        <v>75.773333333333326</v>
      </c>
      <c r="U2075">
        <v>6.41</v>
      </c>
      <c r="V2075">
        <v>82.183333333333337</v>
      </c>
      <c r="W2075">
        <v>3</v>
      </c>
      <c r="X2075">
        <v>2.8766666666666669</v>
      </c>
      <c r="Y2075">
        <v>0</v>
      </c>
      <c r="Z2075">
        <v>0</v>
      </c>
      <c r="AA2075">
        <v>0</v>
      </c>
      <c r="AB2075">
        <v>2.5517924999999999</v>
      </c>
      <c r="AC2075" s="29">
        <v>82.508207500000012</v>
      </c>
      <c r="AD2075">
        <v>0</v>
      </c>
      <c r="AF2075">
        <v>246.55</v>
      </c>
      <c r="AG2075">
        <v>0</v>
      </c>
      <c r="AH2075">
        <v>8.6300000000000008</v>
      </c>
      <c r="AI2075">
        <v>7.6553775000000002</v>
      </c>
      <c r="AJ2075">
        <v>247.52462249999999</v>
      </c>
      <c r="AK2075" t="s">
        <v>26</v>
      </c>
      <c r="AN2075" s="29">
        <v>0</v>
      </c>
      <c r="AO2075" s="30">
        <f t="shared" si="64"/>
        <v>0</v>
      </c>
      <c r="AP2075" s="30">
        <f t="shared" si="65"/>
        <v>0</v>
      </c>
      <c r="AQ2075" s="30"/>
    </row>
    <row r="2076" spans="1:43" x14ac:dyDescent="0.25">
      <c r="A2076" t="s">
        <v>219</v>
      </c>
      <c r="B2076">
        <v>1972095</v>
      </c>
      <c r="C2076" t="s">
        <v>7282</v>
      </c>
      <c r="D2076">
        <v>1778153</v>
      </c>
      <c r="E2076" t="s">
        <v>7283</v>
      </c>
      <c r="F2076" t="s">
        <v>89</v>
      </c>
      <c r="G2076" t="s">
        <v>90</v>
      </c>
      <c r="H2076" t="s">
        <v>10</v>
      </c>
      <c r="I2076" t="s">
        <v>7284</v>
      </c>
      <c r="J2076" t="s">
        <v>7285</v>
      </c>
      <c r="K2076" t="s">
        <v>271</v>
      </c>
      <c r="L2076" t="s">
        <v>224</v>
      </c>
      <c r="M2076">
        <v>8385</v>
      </c>
      <c r="N2076">
        <v>16</v>
      </c>
      <c r="O2076" s="17">
        <v>45576</v>
      </c>
      <c r="P2076" s="19" t="s">
        <v>746</v>
      </c>
      <c r="Q2076" t="s">
        <v>24</v>
      </c>
      <c r="R2076" s="17">
        <v>45519</v>
      </c>
      <c r="S2076" s="17"/>
      <c r="T2076">
        <v>27.206666666666671</v>
      </c>
      <c r="U2076">
        <v>6.126666666666666</v>
      </c>
      <c r="V2076">
        <v>33.333333333333343</v>
      </c>
      <c r="W2076">
        <v>3</v>
      </c>
      <c r="X2076">
        <v>1.166666666666667</v>
      </c>
      <c r="Y2076">
        <v>0</v>
      </c>
      <c r="Z2076">
        <v>0</v>
      </c>
      <c r="AA2076">
        <v>0</v>
      </c>
      <c r="AB2076">
        <v>1.0349999999999999</v>
      </c>
      <c r="AC2076" s="29">
        <v>33.465000000000003</v>
      </c>
      <c r="AD2076">
        <v>0</v>
      </c>
      <c r="AF2076">
        <v>100</v>
      </c>
      <c r="AG2076">
        <v>0</v>
      </c>
      <c r="AH2076">
        <v>3.5</v>
      </c>
      <c r="AI2076">
        <v>3.105</v>
      </c>
      <c r="AJ2076">
        <v>100.395</v>
      </c>
      <c r="AK2076" t="s">
        <v>26</v>
      </c>
      <c r="AN2076" s="29">
        <v>0</v>
      </c>
      <c r="AO2076" s="30">
        <f t="shared" si="64"/>
        <v>0</v>
      </c>
      <c r="AP2076" s="30">
        <f t="shared" si="65"/>
        <v>0</v>
      </c>
      <c r="AQ2076" s="30"/>
    </row>
    <row r="2077" spans="1:43" x14ac:dyDescent="0.25">
      <c r="A2077" t="s">
        <v>219</v>
      </c>
      <c r="B2077">
        <v>1972095</v>
      </c>
      <c r="C2077" t="s">
        <v>7286</v>
      </c>
      <c r="D2077">
        <v>1778152</v>
      </c>
      <c r="E2077" t="s">
        <v>7283</v>
      </c>
      <c r="F2077" t="s">
        <v>89</v>
      </c>
      <c r="G2077" t="s">
        <v>90</v>
      </c>
      <c r="H2077" t="s">
        <v>10</v>
      </c>
      <c r="I2077" t="s">
        <v>7287</v>
      </c>
      <c r="J2077" t="s">
        <v>7288</v>
      </c>
      <c r="K2077" t="s">
        <v>271</v>
      </c>
      <c r="L2077" t="s">
        <v>224</v>
      </c>
      <c r="M2077">
        <v>8385</v>
      </c>
      <c r="N2077">
        <v>15</v>
      </c>
      <c r="O2077" s="17">
        <v>45576</v>
      </c>
      <c r="P2077" s="19" t="s">
        <v>746</v>
      </c>
      <c r="Q2077" t="s">
        <v>24</v>
      </c>
      <c r="R2077" s="17">
        <v>45519</v>
      </c>
      <c r="S2077" s="27"/>
      <c r="T2077">
        <v>27.206666666666671</v>
      </c>
      <c r="U2077">
        <v>6.126666666666666</v>
      </c>
      <c r="V2077">
        <v>33.333333333333343</v>
      </c>
      <c r="W2077">
        <v>3</v>
      </c>
      <c r="X2077">
        <v>1.166666666666667</v>
      </c>
      <c r="Y2077">
        <v>0</v>
      </c>
      <c r="Z2077">
        <v>0</v>
      </c>
      <c r="AA2077">
        <v>0</v>
      </c>
      <c r="AB2077">
        <v>1.0349999999999999</v>
      </c>
      <c r="AC2077" s="29">
        <v>33.465000000000003</v>
      </c>
      <c r="AD2077">
        <v>0</v>
      </c>
      <c r="AF2077">
        <v>100</v>
      </c>
      <c r="AG2077">
        <v>0</v>
      </c>
      <c r="AH2077">
        <v>3.5</v>
      </c>
      <c r="AI2077">
        <v>3.105</v>
      </c>
      <c r="AJ2077">
        <v>100.395</v>
      </c>
      <c r="AK2077" t="s">
        <v>26</v>
      </c>
      <c r="AN2077" s="29">
        <v>0</v>
      </c>
      <c r="AO2077" s="30">
        <f t="shared" si="64"/>
        <v>0</v>
      </c>
      <c r="AP2077" s="30">
        <f t="shared" si="65"/>
        <v>0</v>
      </c>
      <c r="AQ2077" s="30"/>
    </row>
    <row r="2078" spans="1:43" x14ac:dyDescent="0.25">
      <c r="A2078" t="s">
        <v>219</v>
      </c>
      <c r="B2078">
        <v>1972064</v>
      </c>
      <c r="C2078" t="s">
        <v>7289</v>
      </c>
      <c r="D2078">
        <v>1078365</v>
      </c>
      <c r="E2078" t="s">
        <v>7290</v>
      </c>
      <c r="F2078" t="s">
        <v>89</v>
      </c>
      <c r="G2078" t="s">
        <v>90</v>
      </c>
      <c r="H2078" t="s">
        <v>10</v>
      </c>
      <c r="I2078" t="s">
        <v>7291</v>
      </c>
      <c r="J2078" t="s">
        <v>7292</v>
      </c>
      <c r="K2078" t="s">
        <v>115</v>
      </c>
      <c r="L2078" t="s">
        <v>91</v>
      </c>
      <c r="M2078">
        <v>8375</v>
      </c>
      <c r="N2078">
        <v>43</v>
      </c>
      <c r="O2078" s="17">
        <v>45519</v>
      </c>
      <c r="P2078" s="19" t="s">
        <v>326</v>
      </c>
      <c r="Q2078" t="s">
        <v>24</v>
      </c>
      <c r="R2078" s="17">
        <v>45519</v>
      </c>
      <c r="S2078" s="27"/>
      <c r="T2078">
        <v>44.77</v>
      </c>
      <c r="U2078">
        <v>4.6399999999999997</v>
      </c>
      <c r="V2078">
        <v>49.41</v>
      </c>
      <c r="W2078">
        <v>3</v>
      </c>
      <c r="X2078">
        <v>1.73</v>
      </c>
      <c r="Y2078">
        <v>0</v>
      </c>
      <c r="Z2078">
        <v>0</v>
      </c>
      <c r="AA2078">
        <v>0</v>
      </c>
      <c r="AB2078">
        <v>1.5341804999999999</v>
      </c>
      <c r="AC2078" s="29">
        <v>49.605819500000003</v>
      </c>
      <c r="AD2078">
        <v>0</v>
      </c>
      <c r="AF2078">
        <v>148.22999999999999</v>
      </c>
      <c r="AG2078">
        <v>0</v>
      </c>
      <c r="AH2078">
        <v>5.19</v>
      </c>
      <c r="AI2078">
        <v>4.6025415000000001</v>
      </c>
      <c r="AJ2078">
        <v>148.81745849999999</v>
      </c>
      <c r="AK2078" t="s">
        <v>26</v>
      </c>
      <c r="AN2078" s="29">
        <v>0</v>
      </c>
      <c r="AO2078" s="30">
        <f t="shared" si="64"/>
        <v>0</v>
      </c>
      <c r="AP2078" s="30">
        <f t="shared" si="65"/>
        <v>0</v>
      </c>
      <c r="AQ2078" s="30"/>
    </row>
    <row r="2079" spans="1:43" x14ac:dyDescent="0.25">
      <c r="A2079" t="s">
        <v>219</v>
      </c>
      <c r="B2079">
        <v>1972064</v>
      </c>
      <c r="C2079" t="s">
        <v>7293</v>
      </c>
      <c r="D2079">
        <v>1078366</v>
      </c>
      <c r="E2079" t="s">
        <v>7290</v>
      </c>
      <c r="F2079" t="s">
        <v>89</v>
      </c>
      <c r="G2079" t="s">
        <v>90</v>
      </c>
      <c r="H2079" t="s">
        <v>10</v>
      </c>
      <c r="I2079" t="s">
        <v>7294</v>
      </c>
      <c r="J2079" t="s">
        <v>7295</v>
      </c>
      <c r="K2079" t="s">
        <v>115</v>
      </c>
      <c r="L2079" t="s">
        <v>91</v>
      </c>
      <c r="M2079">
        <v>8375</v>
      </c>
      <c r="N2079">
        <v>44</v>
      </c>
      <c r="O2079" s="17">
        <v>45519</v>
      </c>
      <c r="P2079" s="19" t="s">
        <v>326</v>
      </c>
      <c r="Q2079" t="s">
        <v>24</v>
      </c>
      <c r="R2079" s="17">
        <v>45519</v>
      </c>
      <c r="S2079" s="27"/>
      <c r="T2079">
        <v>44.77</v>
      </c>
      <c r="U2079">
        <v>4.6399999999999997</v>
      </c>
      <c r="V2079">
        <v>49.41</v>
      </c>
      <c r="W2079">
        <v>3</v>
      </c>
      <c r="X2079">
        <v>1.73</v>
      </c>
      <c r="Y2079">
        <v>0</v>
      </c>
      <c r="Z2079">
        <v>0</v>
      </c>
      <c r="AA2079">
        <v>0</v>
      </c>
      <c r="AB2079">
        <v>1.5341804999999999</v>
      </c>
      <c r="AC2079" s="29">
        <v>49.605819500000003</v>
      </c>
      <c r="AD2079">
        <v>0</v>
      </c>
      <c r="AF2079">
        <v>148.22999999999999</v>
      </c>
      <c r="AG2079">
        <v>0</v>
      </c>
      <c r="AH2079">
        <v>5.19</v>
      </c>
      <c r="AI2079">
        <v>4.6025415000000001</v>
      </c>
      <c r="AJ2079">
        <v>148.81745849999999</v>
      </c>
      <c r="AK2079" t="s">
        <v>26</v>
      </c>
      <c r="AN2079" s="29">
        <v>0</v>
      </c>
      <c r="AO2079" s="30">
        <f t="shared" si="64"/>
        <v>0</v>
      </c>
      <c r="AP2079" s="30">
        <f t="shared" si="65"/>
        <v>0</v>
      </c>
      <c r="AQ2079" s="30"/>
    </row>
    <row r="2080" spans="1:43" x14ac:dyDescent="0.25">
      <c r="A2080" t="s">
        <v>219</v>
      </c>
      <c r="B2080">
        <v>1972042</v>
      </c>
      <c r="C2080" t="s">
        <v>7296</v>
      </c>
      <c r="D2080">
        <v>1778146</v>
      </c>
      <c r="E2080" t="s">
        <v>7297</v>
      </c>
      <c r="F2080" t="s">
        <v>89</v>
      </c>
      <c r="G2080" t="s">
        <v>90</v>
      </c>
      <c r="H2080" t="s">
        <v>14</v>
      </c>
      <c r="I2080" t="s">
        <v>7298</v>
      </c>
      <c r="J2080" t="s">
        <v>7299</v>
      </c>
      <c r="K2080" t="s">
        <v>231</v>
      </c>
      <c r="L2080" t="s">
        <v>91</v>
      </c>
      <c r="M2080">
        <v>8280</v>
      </c>
      <c r="N2080">
        <v>73</v>
      </c>
      <c r="O2080" s="17">
        <v>45523</v>
      </c>
      <c r="P2080" s="19" t="s">
        <v>125</v>
      </c>
      <c r="Q2080" t="s">
        <v>24</v>
      </c>
      <c r="R2080" s="17">
        <v>45519</v>
      </c>
      <c r="S2080" s="27"/>
      <c r="T2080">
        <v>89.399999999999991</v>
      </c>
      <c r="U2080">
        <v>3.9233333333333329</v>
      </c>
      <c r="V2080">
        <v>93.323333333333338</v>
      </c>
      <c r="W2080">
        <v>3</v>
      </c>
      <c r="X2080">
        <v>3.2666666666666671</v>
      </c>
      <c r="Y2080">
        <v>0</v>
      </c>
      <c r="Z2080">
        <v>0</v>
      </c>
      <c r="AA2080">
        <v>0</v>
      </c>
      <c r="AB2080">
        <v>2.8976894999999998</v>
      </c>
      <c r="AC2080" s="29">
        <v>93.692310500000019</v>
      </c>
      <c r="AD2080">
        <v>0</v>
      </c>
      <c r="AF2080">
        <v>279.97000000000003</v>
      </c>
      <c r="AG2080">
        <v>0</v>
      </c>
      <c r="AH2080">
        <v>9.8000000000000007</v>
      </c>
      <c r="AI2080">
        <v>8.6930685000000008</v>
      </c>
      <c r="AJ2080">
        <v>281.07693150000011</v>
      </c>
      <c r="AK2080" t="s">
        <v>26</v>
      </c>
      <c r="AN2080" s="29">
        <v>0</v>
      </c>
      <c r="AO2080" s="30">
        <f t="shared" si="64"/>
        <v>0</v>
      </c>
      <c r="AP2080" s="30">
        <f t="shared" si="65"/>
        <v>0</v>
      </c>
      <c r="AQ2080" s="30"/>
    </row>
    <row r="2081" spans="1:43" x14ac:dyDescent="0.25">
      <c r="A2081" t="s">
        <v>219</v>
      </c>
      <c r="B2081">
        <v>1972026</v>
      </c>
      <c r="C2081" t="s">
        <v>7300</v>
      </c>
      <c r="D2081">
        <v>1778132</v>
      </c>
      <c r="E2081" t="s">
        <v>7301</v>
      </c>
      <c r="F2081" t="s">
        <v>89</v>
      </c>
      <c r="G2081" t="s">
        <v>90</v>
      </c>
      <c r="H2081" t="s">
        <v>10</v>
      </c>
      <c r="I2081" t="s">
        <v>7302</v>
      </c>
      <c r="J2081" t="s">
        <v>7303</v>
      </c>
      <c r="K2081" t="s">
        <v>231</v>
      </c>
      <c r="L2081" t="s">
        <v>94</v>
      </c>
      <c r="M2081">
        <v>98560</v>
      </c>
      <c r="N2081">
        <v>71</v>
      </c>
      <c r="O2081" s="17">
        <v>45520</v>
      </c>
      <c r="P2081" s="19" t="s">
        <v>108</v>
      </c>
      <c r="Q2081" t="s">
        <v>24</v>
      </c>
      <c r="R2081" s="17">
        <v>45519</v>
      </c>
      <c r="S2081" s="27"/>
      <c r="T2081">
        <v>33.463333333333331</v>
      </c>
      <c r="U2081">
        <v>2.8666666666666671</v>
      </c>
      <c r="V2081">
        <v>36.33</v>
      </c>
      <c r="W2081">
        <v>3</v>
      </c>
      <c r="X2081">
        <v>1.27</v>
      </c>
      <c r="Y2081">
        <v>0</v>
      </c>
      <c r="Z2081">
        <v>0</v>
      </c>
      <c r="AA2081">
        <v>0</v>
      </c>
      <c r="AB2081">
        <v>1.1280465</v>
      </c>
      <c r="AC2081" s="29">
        <v>36.471953499999998</v>
      </c>
      <c r="AD2081">
        <v>0</v>
      </c>
      <c r="AF2081">
        <v>108.99</v>
      </c>
      <c r="AG2081">
        <v>0</v>
      </c>
      <c r="AH2081">
        <v>3.81</v>
      </c>
      <c r="AI2081">
        <v>3.3841394999999999</v>
      </c>
      <c r="AJ2081">
        <v>109.41586049999999</v>
      </c>
      <c r="AK2081" t="s">
        <v>26</v>
      </c>
      <c r="AN2081" s="29">
        <v>0</v>
      </c>
      <c r="AO2081" s="30">
        <f t="shared" si="64"/>
        <v>0</v>
      </c>
      <c r="AP2081" s="30">
        <f t="shared" si="65"/>
        <v>0</v>
      </c>
      <c r="AQ2081" s="30"/>
    </row>
    <row r="2082" spans="1:43" x14ac:dyDescent="0.25">
      <c r="A2082" t="s">
        <v>219</v>
      </c>
      <c r="B2082">
        <v>1972026</v>
      </c>
      <c r="C2082" t="s">
        <v>7304</v>
      </c>
      <c r="D2082">
        <v>1778131</v>
      </c>
      <c r="E2082" t="s">
        <v>7301</v>
      </c>
      <c r="F2082" t="s">
        <v>89</v>
      </c>
      <c r="G2082" t="s">
        <v>90</v>
      </c>
      <c r="H2082" t="s">
        <v>10</v>
      </c>
      <c r="I2082" t="s">
        <v>7305</v>
      </c>
      <c r="J2082" t="s">
        <v>7306</v>
      </c>
      <c r="K2082" t="s">
        <v>231</v>
      </c>
      <c r="L2082" t="s">
        <v>94</v>
      </c>
      <c r="M2082">
        <v>98560</v>
      </c>
      <c r="N2082">
        <v>72</v>
      </c>
      <c r="O2082" s="17">
        <v>45520</v>
      </c>
      <c r="P2082" s="19" t="s">
        <v>108</v>
      </c>
      <c r="Q2082" t="s">
        <v>24</v>
      </c>
      <c r="R2082" s="17">
        <v>45519</v>
      </c>
      <c r="S2082" s="17"/>
      <c r="T2082">
        <v>33.463333333333331</v>
      </c>
      <c r="U2082">
        <v>2.8666666666666671</v>
      </c>
      <c r="V2082">
        <v>36.33</v>
      </c>
      <c r="W2082">
        <v>3</v>
      </c>
      <c r="X2082">
        <v>1.27</v>
      </c>
      <c r="Y2082">
        <v>0</v>
      </c>
      <c r="Z2082">
        <v>0</v>
      </c>
      <c r="AA2082">
        <v>0</v>
      </c>
      <c r="AB2082">
        <v>1.1280465</v>
      </c>
      <c r="AC2082" s="29">
        <v>36.471953499999998</v>
      </c>
      <c r="AD2082">
        <v>0</v>
      </c>
      <c r="AF2082">
        <v>108.99</v>
      </c>
      <c r="AG2082">
        <v>0</v>
      </c>
      <c r="AH2082">
        <v>3.81</v>
      </c>
      <c r="AI2082">
        <v>3.3841394999999999</v>
      </c>
      <c r="AJ2082">
        <v>109.41586049999999</v>
      </c>
      <c r="AK2082" t="s">
        <v>26</v>
      </c>
      <c r="AN2082" s="29">
        <v>0</v>
      </c>
      <c r="AO2082" s="30">
        <f t="shared" si="64"/>
        <v>0</v>
      </c>
      <c r="AP2082" s="30">
        <f t="shared" si="65"/>
        <v>0</v>
      </c>
      <c r="AQ2082" s="30"/>
    </row>
    <row r="2083" spans="1:43" x14ac:dyDescent="0.25">
      <c r="A2083" t="s">
        <v>219</v>
      </c>
      <c r="B2083">
        <v>1972013</v>
      </c>
      <c r="C2083" t="s">
        <v>7307</v>
      </c>
      <c r="D2083">
        <v>1778120</v>
      </c>
      <c r="E2083" t="s">
        <v>7308</v>
      </c>
      <c r="F2083" t="s">
        <v>89</v>
      </c>
      <c r="G2083" t="s">
        <v>90</v>
      </c>
      <c r="H2083" t="s">
        <v>10</v>
      </c>
      <c r="I2083" t="s">
        <v>7309</v>
      </c>
      <c r="J2083" t="s">
        <v>7310</v>
      </c>
      <c r="K2083" t="s">
        <v>231</v>
      </c>
      <c r="L2083" t="s">
        <v>91</v>
      </c>
      <c r="M2083">
        <v>8375</v>
      </c>
      <c r="N2083">
        <v>30</v>
      </c>
      <c r="O2083" s="17">
        <v>45525</v>
      </c>
      <c r="P2083" s="19" t="s">
        <v>116</v>
      </c>
      <c r="Q2083" t="s">
        <v>24</v>
      </c>
      <c r="R2083" s="17">
        <v>45519</v>
      </c>
      <c r="S2083" s="27"/>
      <c r="T2083">
        <v>43.686666666666667</v>
      </c>
      <c r="U2083">
        <v>2.976666666666667</v>
      </c>
      <c r="V2083">
        <v>46.663333333333327</v>
      </c>
      <c r="W2083">
        <v>3</v>
      </c>
      <c r="X2083">
        <v>1.633333333333334</v>
      </c>
      <c r="Y2083">
        <v>0</v>
      </c>
      <c r="Z2083">
        <v>0</v>
      </c>
      <c r="AA2083">
        <v>0</v>
      </c>
      <c r="AB2083">
        <v>1.4488965</v>
      </c>
      <c r="AC2083" s="29">
        <v>46.84777016666667</v>
      </c>
      <c r="AD2083">
        <v>0</v>
      </c>
      <c r="AF2083">
        <v>139.99</v>
      </c>
      <c r="AG2083">
        <v>0</v>
      </c>
      <c r="AH2083">
        <v>4.9000000000000004</v>
      </c>
      <c r="AI2083">
        <v>4.3466895000000001</v>
      </c>
      <c r="AJ2083">
        <v>140.54331049999999</v>
      </c>
      <c r="AK2083" t="s">
        <v>26</v>
      </c>
      <c r="AN2083" s="29">
        <v>0</v>
      </c>
      <c r="AO2083" s="30">
        <f t="shared" si="64"/>
        <v>0</v>
      </c>
      <c r="AP2083" s="30">
        <f t="shared" si="65"/>
        <v>0</v>
      </c>
      <c r="AQ2083" s="30"/>
    </row>
    <row r="2084" spans="1:43" x14ac:dyDescent="0.25">
      <c r="A2084" t="s">
        <v>219</v>
      </c>
      <c r="B2084">
        <v>1971970</v>
      </c>
      <c r="C2084" t="s">
        <v>7311</v>
      </c>
      <c r="D2084">
        <v>1778113</v>
      </c>
      <c r="E2084" t="s">
        <v>7312</v>
      </c>
      <c r="F2084" t="s">
        <v>89</v>
      </c>
      <c r="G2084" t="s">
        <v>90</v>
      </c>
      <c r="H2084" t="s">
        <v>14</v>
      </c>
      <c r="I2084" t="s">
        <v>7313</v>
      </c>
      <c r="J2084" t="s">
        <v>7314</v>
      </c>
      <c r="K2084" t="s">
        <v>734</v>
      </c>
      <c r="L2084" t="s">
        <v>95</v>
      </c>
      <c r="M2084">
        <v>2770</v>
      </c>
      <c r="N2084">
        <v>23</v>
      </c>
      <c r="O2084" s="17">
        <v>45519</v>
      </c>
      <c r="P2084" s="19" t="s">
        <v>1192</v>
      </c>
      <c r="Q2084" t="s">
        <v>24</v>
      </c>
      <c r="R2084" s="17">
        <v>45519</v>
      </c>
      <c r="S2084" s="27"/>
      <c r="T2084">
        <v>12.01</v>
      </c>
      <c r="U2084">
        <v>1.2016666666666671</v>
      </c>
      <c r="V2084">
        <v>13.21166666666667</v>
      </c>
      <c r="W2084">
        <v>12</v>
      </c>
      <c r="X2084">
        <v>0.46250000000000002</v>
      </c>
      <c r="Y2084">
        <v>0</v>
      </c>
      <c r="Z2084">
        <v>0</v>
      </c>
      <c r="AA2084">
        <v>0</v>
      </c>
      <c r="AB2084">
        <v>0.41022225000000001</v>
      </c>
      <c r="AC2084" s="29">
        <v>13.26394441666667</v>
      </c>
      <c r="AD2084">
        <v>0</v>
      </c>
      <c r="AF2084">
        <v>158.54</v>
      </c>
      <c r="AG2084">
        <v>0</v>
      </c>
      <c r="AH2084">
        <v>5.55</v>
      </c>
      <c r="AI2084">
        <v>4.9226669999999997</v>
      </c>
      <c r="AJ2084">
        <v>159.16733300000001</v>
      </c>
      <c r="AK2084" t="s">
        <v>32</v>
      </c>
      <c r="AN2084" s="29">
        <v>0</v>
      </c>
      <c r="AO2084" s="30">
        <f t="shared" si="64"/>
        <v>0</v>
      </c>
      <c r="AP2084" s="30">
        <f t="shared" si="65"/>
        <v>0</v>
      </c>
      <c r="AQ2084" s="30"/>
    </row>
    <row r="2085" spans="1:43" x14ac:dyDescent="0.25">
      <c r="A2085" t="s">
        <v>219</v>
      </c>
      <c r="B2085">
        <v>1971970</v>
      </c>
      <c r="C2085" t="s">
        <v>7315</v>
      </c>
      <c r="D2085">
        <v>1778114</v>
      </c>
      <c r="E2085" t="s">
        <v>7312</v>
      </c>
      <c r="F2085" t="s">
        <v>89</v>
      </c>
      <c r="G2085" t="s">
        <v>90</v>
      </c>
      <c r="H2085" t="s">
        <v>14</v>
      </c>
      <c r="I2085" t="s">
        <v>7316</v>
      </c>
      <c r="J2085" t="s">
        <v>7317</v>
      </c>
      <c r="K2085" t="s">
        <v>734</v>
      </c>
      <c r="L2085" t="s">
        <v>95</v>
      </c>
      <c r="M2085">
        <v>2770</v>
      </c>
      <c r="N2085">
        <v>24</v>
      </c>
      <c r="O2085" s="17">
        <v>45519</v>
      </c>
      <c r="P2085" s="19" t="s">
        <v>1192</v>
      </c>
      <c r="Q2085" t="s">
        <v>24</v>
      </c>
      <c r="R2085" s="17">
        <v>45519</v>
      </c>
      <c r="S2085" s="27"/>
      <c r="T2085">
        <v>12.01</v>
      </c>
      <c r="U2085">
        <v>1.2016666666666671</v>
      </c>
      <c r="V2085">
        <v>13.21166666666667</v>
      </c>
      <c r="W2085">
        <v>12</v>
      </c>
      <c r="X2085">
        <v>0.46250000000000002</v>
      </c>
      <c r="Y2085">
        <v>0</v>
      </c>
      <c r="Z2085">
        <v>0</v>
      </c>
      <c r="AA2085">
        <v>0</v>
      </c>
      <c r="AB2085">
        <v>0.41022225000000001</v>
      </c>
      <c r="AC2085" s="29">
        <v>13.26394441666667</v>
      </c>
      <c r="AD2085">
        <v>0</v>
      </c>
      <c r="AF2085">
        <v>158.54</v>
      </c>
      <c r="AG2085">
        <v>0</v>
      </c>
      <c r="AH2085">
        <v>5.55</v>
      </c>
      <c r="AI2085">
        <v>4.9226669999999997</v>
      </c>
      <c r="AJ2085">
        <v>159.16733300000001</v>
      </c>
      <c r="AK2085" t="s">
        <v>32</v>
      </c>
      <c r="AN2085" s="29">
        <v>0</v>
      </c>
      <c r="AO2085" s="30">
        <f t="shared" si="64"/>
        <v>0</v>
      </c>
      <c r="AP2085" s="30">
        <f t="shared" si="65"/>
        <v>0</v>
      </c>
      <c r="AQ2085" s="30"/>
    </row>
    <row r="2086" spans="1:43" x14ac:dyDescent="0.25">
      <c r="A2086" t="s">
        <v>219</v>
      </c>
      <c r="B2086">
        <v>1971970</v>
      </c>
      <c r="C2086" t="s">
        <v>7318</v>
      </c>
      <c r="D2086">
        <v>1078353</v>
      </c>
      <c r="E2086" t="s">
        <v>7312</v>
      </c>
      <c r="F2086" t="s">
        <v>89</v>
      </c>
      <c r="G2086" t="s">
        <v>90</v>
      </c>
      <c r="H2086" t="s">
        <v>14</v>
      </c>
      <c r="I2086" t="s">
        <v>7319</v>
      </c>
      <c r="J2086" t="s">
        <v>7317</v>
      </c>
      <c r="K2086" t="s">
        <v>95</v>
      </c>
      <c r="L2086" t="s">
        <v>734</v>
      </c>
      <c r="M2086">
        <v>2765</v>
      </c>
      <c r="N2086">
        <v>24</v>
      </c>
      <c r="O2086" s="17">
        <v>45522</v>
      </c>
      <c r="P2086" s="19" t="s">
        <v>113</v>
      </c>
      <c r="Q2086" t="s">
        <v>24</v>
      </c>
      <c r="R2086" s="17">
        <v>45519</v>
      </c>
      <c r="S2086" s="27"/>
      <c r="T2086">
        <v>10.324999999999999</v>
      </c>
      <c r="U2086">
        <v>1.0266666666666671</v>
      </c>
      <c r="V2086">
        <v>11.35166666666667</v>
      </c>
      <c r="W2086">
        <v>12</v>
      </c>
      <c r="X2086">
        <v>0.39750000000000002</v>
      </c>
      <c r="Y2086">
        <v>0</v>
      </c>
      <c r="Z2086">
        <v>0</v>
      </c>
      <c r="AA2086">
        <v>0</v>
      </c>
      <c r="AB2086">
        <v>0.35246925000000001</v>
      </c>
      <c r="AC2086" s="29">
        <v>11.396697416666671</v>
      </c>
      <c r="AD2086">
        <v>0</v>
      </c>
      <c r="AF2086">
        <v>136.22</v>
      </c>
      <c r="AG2086">
        <v>0</v>
      </c>
      <c r="AH2086">
        <v>4.7699999999999996</v>
      </c>
      <c r="AI2086">
        <v>4.2296310000000004</v>
      </c>
      <c r="AJ2086">
        <v>136.760369</v>
      </c>
      <c r="AK2086" t="s">
        <v>32</v>
      </c>
      <c r="AN2086" s="29">
        <v>0</v>
      </c>
      <c r="AO2086" s="30">
        <f t="shared" si="64"/>
        <v>0</v>
      </c>
      <c r="AP2086" s="30">
        <f t="shared" si="65"/>
        <v>0</v>
      </c>
      <c r="AQ2086" s="30"/>
    </row>
    <row r="2087" spans="1:43" x14ac:dyDescent="0.25">
      <c r="A2087" t="s">
        <v>219</v>
      </c>
      <c r="B2087">
        <v>1971970</v>
      </c>
      <c r="C2087" t="s">
        <v>7320</v>
      </c>
      <c r="D2087">
        <v>1078354</v>
      </c>
      <c r="E2087" t="s">
        <v>7312</v>
      </c>
      <c r="F2087" t="s">
        <v>89</v>
      </c>
      <c r="G2087" t="s">
        <v>90</v>
      </c>
      <c r="H2087" t="s">
        <v>14</v>
      </c>
      <c r="I2087" t="s">
        <v>7313</v>
      </c>
      <c r="J2087" t="s">
        <v>7314</v>
      </c>
      <c r="K2087" t="s">
        <v>95</v>
      </c>
      <c r="L2087" t="s">
        <v>734</v>
      </c>
      <c r="M2087">
        <v>2765</v>
      </c>
      <c r="N2087">
        <v>23</v>
      </c>
      <c r="O2087" s="17">
        <v>45522</v>
      </c>
      <c r="P2087" s="19" t="s">
        <v>113</v>
      </c>
      <c r="Q2087" t="s">
        <v>24</v>
      </c>
      <c r="R2087" s="17">
        <v>45519</v>
      </c>
      <c r="S2087" s="27"/>
      <c r="T2087">
        <v>10.324999999999999</v>
      </c>
      <c r="U2087">
        <v>1.0266666666666671</v>
      </c>
      <c r="V2087">
        <v>11.35166666666667</v>
      </c>
      <c r="W2087">
        <v>12</v>
      </c>
      <c r="X2087">
        <v>0.39750000000000002</v>
      </c>
      <c r="Y2087">
        <v>0</v>
      </c>
      <c r="Z2087">
        <v>0</v>
      </c>
      <c r="AA2087">
        <v>0</v>
      </c>
      <c r="AB2087">
        <v>0.35246925000000001</v>
      </c>
      <c r="AC2087" s="29">
        <v>11.396697416666671</v>
      </c>
      <c r="AD2087">
        <v>0</v>
      </c>
      <c r="AF2087">
        <v>136.22</v>
      </c>
      <c r="AG2087">
        <v>0</v>
      </c>
      <c r="AH2087">
        <v>4.7699999999999996</v>
      </c>
      <c r="AI2087">
        <v>4.2296310000000004</v>
      </c>
      <c r="AJ2087">
        <v>136.760369</v>
      </c>
      <c r="AK2087" t="s">
        <v>32</v>
      </c>
      <c r="AN2087" s="29">
        <v>0</v>
      </c>
      <c r="AO2087" s="30">
        <f t="shared" si="64"/>
        <v>0</v>
      </c>
      <c r="AP2087" s="30">
        <f t="shared" si="65"/>
        <v>0</v>
      </c>
      <c r="AQ2087" s="30"/>
    </row>
    <row r="2088" spans="1:43" x14ac:dyDescent="0.25">
      <c r="A2088" t="s">
        <v>219</v>
      </c>
      <c r="B2088">
        <v>1971963</v>
      </c>
      <c r="C2088" t="s">
        <v>7321</v>
      </c>
      <c r="D2088">
        <v>500118</v>
      </c>
      <c r="E2088" t="s">
        <v>7322</v>
      </c>
      <c r="F2088" t="s">
        <v>89</v>
      </c>
      <c r="G2088" t="s">
        <v>90</v>
      </c>
      <c r="H2088" t="s">
        <v>10</v>
      </c>
      <c r="I2088" t="s">
        <v>7323</v>
      </c>
      <c r="J2088" t="s">
        <v>7324</v>
      </c>
      <c r="K2088" t="s">
        <v>224</v>
      </c>
      <c r="L2088" t="s">
        <v>225</v>
      </c>
      <c r="M2088">
        <v>8290</v>
      </c>
      <c r="N2088">
        <v>3</v>
      </c>
      <c r="O2088" s="17">
        <v>45519</v>
      </c>
      <c r="P2088" s="19" t="s">
        <v>140</v>
      </c>
      <c r="Q2088" t="s">
        <v>24</v>
      </c>
      <c r="R2088" s="17">
        <v>45519</v>
      </c>
      <c r="S2088" s="27"/>
      <c r="T2088">
        <v>66.976666666666674</v>
      </c>
      <c r="U2088">
        <v>7.6533333333333333</v>
      </c>
      <c r="V2088">
        <v>74.63</v>
      </c>
      <c r="W2088">
        <v>3</v>
      </c>
      <c r="X2088">
        <v>2.6133333333333328</v>
      </c>
      <c r="Y2088">
        <v>0</v>
      </c>
      <c r="Z2088">
        <v>0</v>
      </c>
      <c r="AA2088">
        <v>0</v>
      </c>
      <c r="AB2088">
        <v>2.3172614999999999</v>
      </c>
      <c r="AC2088" s="29">
        <v>74.926071833333324</v>
      </c>
      <c r="AD2088">
        <v>0</v>
      </c>
      <c r="AF2088">
        <v>223.89</v>
      </c>
      <c r="AG2088">
        <v>0</v>
      </c>
      <c r="AH2088">
        <v>7.84</v>
      </c>
      <c r="AI2088">
        <v>6.9517844999999996</v>
      </c>
      <c r="AJ2088">
        <v>224.77821549999999</v>
      </c>
      <c r="AK2088" t="s">
        <v>26</v>
      </c>
      <c r="AN2088" s="29">
        <v>7</v>
      </c>
      <c r="AO2088" s="30">
        <f t="shared" si="64"/>
        <v>2.0124999999999997</v>
      </c>
      <c r="AP2088" s="30">
        <f t="shared" si="65"/>
        <v>0.67083333333333328</v>
      </c>
      <c r="AQ2088" s="30"/>
    </row>
    <row r="2089" spans="1:43" x14ac:dyDescent="0.25">
      <c r="A2089" t="s">
        <v>219</v>
      </c>
      <c r="B2089">
        <v>1971963</v>
      </c>
      <c r="C2089" t="s">
        <v>7325</v>
      </c>
      <c r="D2089">
        <v>500119</v>
      </c>
      <c r="E2089" t="s">
        <v>7322</v>
      </c>
      <c r="F2089" t="s">
        <v>89</v>
      </c>
      <c r="G2089" t="s">
        <v>90</v>
      </c>
      <c r="H2089" t="s">
        <v>10</v>
      </c>
      <c r="I2089" t="s">
        <v>7326</v>
      </c>
      <c r="J2089" t="s">
        <v>7327</v>
      </c>
      <c r="K2089" t="s">
        <v>224</v>
      </c>
      <c r="L2089" t="s">
        <v>225</v>
      </c>
      <c r="M2089">
        <v>8290</v>
      </c>
      <c r="N2089">
        <v>4</v>
      </c>
      <c r="O2089" s="17">
        <v>45519</v>
      </c>
      <c r="P2089" s="19" t="s">
        <v>140</v>
      </c>
      <c r="Q2089" t="s">
        <v>24</v>
      </c>
      <c r="R2089" s="17">
        <v>45519</v>
      </c>
      <c r="S2089" s="27"/>
      <c r="T2089">
        <v>66.976666666666674</v>
      </c>
      <c r="U2089">
        <v>7.6533333333333333</v>
      </c>
      <c r="V2089">
        <v>74.63</v>
      </c>
      <c r="W2089">
        <v>3</v>
      </c>
      <c r="X2089">
        <v>2.6133333333333328</v>
      </c>
      <c r="Y2089">
        <v>0</v>
      </c>
      <c r="Z2089">
        <v>0</v>
      </c>
      <c r="AA2089">
        <v>0</v>
      </c>
      <c r="AB2089">
        <v>2.3172614999999999</v>
      </c>
      <c r="AC2089" s="29">
        <v>74.926071833333324</v>
      </c>
      <c r="AD2089">
        <v>0</v>
      </c>
      <c r="AF2089">
        <v>223.89</v>
      </c>
      <c r="AG2089">
        <v>0</v>
      </c>
      <c r="AH2089">
        <v>7.84</v>
      </c>
      <c r="AI2089">
        <v>6.9517844999999996</v>
      </c>
      <c r="AJ2089">
        <v>224.77821549999999</v>
      </c>
      <c r="AK2089" t="s">
        <v>26</v>
      </c>
      <c r="AN2089" s="29">
        <v>7</v>
      </c>
      <c r="AO2089" s="30">
        <f t="shared" si="64"/>
        <v>2.0124999999999997</v>
      </c>
      <c r="AP2089" s="30">
        <f t="shared" si="65"/>
        <v>0.67083333333333328</v>
      </c>
      <c r="AQ2089" s="30"/>
    </row>
    <row r="2090" spans="1:43" x14ac:dyDescent="0.25">
      <c r="A2090" t="s">
        <v>219</v>
      </c>
      <c r="B2090">
        <v>1971937</v>
      </c>
      <c r="C2090" t="s">
        <v>7328</v>
      </c>
      <c r="D2090">
        <v>1778099</v>
      </c>
      <c r="E2090" t="s">
        <v>7329</v>
      </c>
      <c r="F2090" t="s">
        <v>89</v>
      </c>
      <c r="G2090" t="s">
        <v>90</v>
      </c>
      <c r="H2090" t="s">
        <v>10</v>
      </c>
      <c r="I2090" t="s">
        <v>7330</v>
      </c>
      <c r="J2090" t="s">
        <v>7331</v>
      </c>
      <c r="K2090" t="s">
        <v>266</v>
      </c>
      <c r="L2090" t="s">
        <v>224</v>
      </c>
      <c r="M2090">
        <v>8385</v>
      </c>
      <c r="N2090">
        <v>16</v>
      </c>
      <c r="O2090" s="17">
        <v>45540</v>
      </c>
      <c r="P2090" s="19" t="s">
        <v>488</v>
      </c>
      <c r="Q2090" t="s">
        <v>24</v>
      </c>
      <c r="R2090" s="17">
        <v>45519</v>
      </c>
      <c r="S2090" s="17"/>
      <c r="T2090">
        <v>31.103333333333339</v>
      </c>
      <c r="U2090">
        <v>5.5566666666666684</v>
      </c>
      <c r="V2090">
        <v>36.659999999999997</v>
      </c>
      <c r="W2090">
        <v>3</v>
      </c>
      <c r="X2090">
        <v>1.283333333333333</v>
      </c>
      <c r="Y2090">
        <v>0</v>
      </c>
      <c r="Z2090">
        <v>0</v>
      </c>
      <c r="AA2090">
        <v>0</v>
      </c>
      <c r="AB2090">
        <v>1.138293</v>
      </c>
      <c r="AC2090" s="29">
        <v>36.805040333333331</v>
      </c>
      <c r="AD2090">
        <v>0</v>
      </c>
      <c r="AF2090">
        <v>109.98</v>
      </c>
      <c r="AG2090">
        <v>0</v>
      </c>
      <c r="AH2090">
        <v>3.85</v>
      </c>
      <c r="AI2090">
        <v>3.414879</v>
      </c>
      <c r="AJ2090">
        <v>110.415121</v>
      </c>
      <c r="AK2090" t="s">
        <v>26</v>
      </c>
      <c r="AN2090" s="29">
        <v>11.8</v>
      </c>
      <c r="AO2090" s="30">
        <f t="shared" si="64"/>
        <v>3.3925000000000001</v>
      </c>
      <c r="AP2090" s="30">
        <f t="shared" si="65"/>
        <v>1.1308333333333334</v>
      </c>
      <c r="AQ2090" s="30"/>
    </row>
    <row r="2091" spans="1:43" x14ac:dyDescent="0.25">
      <c r="A2091" t="s">
        <v>219</v>
      </c>
      <c r="B2091">
        <v>1971937</v>
      </c>
      <c r="C2091" t="s">
        <v>7332</v>
      </c>
      <c r="D2091">
        <v>500115</v>
      </c>
      <c r="E2091" t="s">
        <v>7329</v>
      </c>
      <c r="F2091" t="s">
        <v>89</v>
      </c>
      <c r="G2091" t="s">
        <v>90</v>
      </c>
      <c r="H2091" t="s">
        <v>10</v>
      </c>
      <c r="I2091" t="s">
        <v>7330</v>
      </c>
      <c r="J2091" t="s">
        <v>7331</v>
      </c>
      <c r="K2091" t="s">
        <v>224</v>
      </c>
      <c r="L2091" t="s">
        <v>266</v>
      </c>
      <c r="M2091">
        <v>2400</v>
      </c>
      <c r="N2091">
        <v>12</v>
      </c>
      <c r="O2091" s="17">
        <v>45541</v>
      </c>
      <c r="P2091" s="19" t="s">
        <v>96</v>
      </c>
      <c r="Q2091" t="s">
        <v>24</v>
      </c>
      <c r="R2091" s="17">
        <v>45519</v>
      </c>
      <c r="S2091" s="27"/>
      <c r="T2091">
        <v>45.70333333333334</v>
      </c>
      <c r="U2091">
        <v>8.1333333333333329</v>
      </c>
      <c r="V2091">
        <v>53.836666666666673</v>
      </c>
      <c r="W2091">
        <v>3</v>
      </c>
      <c r="X2091">
        <v>1.883333333333334</v>
      </c>
      <c r="Y2091">
        <v>0</v>
      </c>
      <c r="Z2091">
        <v>0</v>
      </c>
      <c r="AA2091">
        <v>0</v>
      </c>
      <c r="AB2091">
        <v>1.6716285</v>
      </c>
      <c r="AC2091" s="29">
        <v>54.048371500000002</v>
      </c>
      <c r="AD2091">
        <v>0</v>
      </c>
      <c r="AF2091">
        <v>161.51</v>
      </c>
      <c r="AG2091">
        <v>0</v>
      </c>
      <c r="AH2091">
        <v>5.65</v>
      </c>
      <c r="AI2091">
        <v>5.0148855000000001</v>
      </c>
      <c r="AJ2091">
        <v>162.14511450000001</v>
      </c>
      <c r="AK2091" t="s">
        <v>26</v>
      </c>
      <c r="AN2091" s="29">
        <v>11.8</v>
      </c>
      <c r="AO2091" s="30">
        <f t="shared" si="64"/>
        <v>3.3925000000000001</v>
      </c>
      <c r="AP2091" s="30">
        <f t="shared" si="65"/>
        <v>1.1308333333333334</v>
      </c>
      <c r="AQ2091" s="30"/>
    </row>
    <row r="2092" spans="1:43" x14ac:dyDescent="0.25">
      <c r="A2092" t="s">
        <v>219</v>
      </c>
      <c r="B2092">
        <v>1971928</v>
      </c>
      <c r="C2092" t="s">
        <v>7333</v>
      </c>
      <c r="D2092">
        <v>162360</v>
      </c>
      <c r="E2092" t="s">
        <v>7334</v>
      </c>
      <c r="F2092" t="s">
        <v>89</v>
      </c>
      <c r="G2092" t="s">
        <v>90</v>
      </c>
      <c r="H2092" t="s">
        <v>14</v>
      </c>
      <c r="I2092" t="s">
        <v>7335</v>
      </c>
      <c r="J2092" t="s">
        <v>7336</v>
      </c>
      <c r="K2092" t="s">
        <v>230</v>
      </c>
      <c r="L2092" t="s">
        <v>271</v>
      </c>
      <c r="M2092">
        <v>2775</v>
      </c>
      <c r="N2092">
        <v>3</v>
      </c>
      <c r="O2092" s="17">
        <v>45529</v>
      </c>
      <c r="P2092" s="19" t="s">
        <v>326</v>
      </c>
      <c r="Q2092" t="s">
        <v>24</v>
      </c>
      <c r="R2092" s="17">
        <v>45519</v>
      </c>
      <c r="S2092" s="27"/>
      <c r="T2092">
        <v>165.47499999999999</v>
      </c>
      <c r="U2092">
        <v>4.46</v>
      </c>
      <c r="V2092">
        <v>169.935</v>
      </c>
      <c r="W2092">
        <v>2</v>
      </c>
      <c r="X2092">
        <v>5.95</v>
      </c>
      <c r="Y2092">
        <v>0</v>
      </c>
      <c r="Z2092">
        <v>0</v>
      </c>
      <c r="AA2092">
        <v>0</v>
      </c>
      <c r="AB2092">
        <v>5.2764817500000003</v>
      </c>
      <c r="AC2092" s="29">
        <v>170.60851825</v>
      </c>
      <c r="AD2092">
        <v>0</v>
      </c>
      <c r="AF2092">
        <v>339.87</v>
      </c>
      <c r="AG2092">
        <v>0</v>
      </c>
      <c r="AH2092">
        <v>11.9</v>
      </c>
      <c r="AI2092">
        <v>10.552963500000001</v>
      </c>
      <c r="AJ2092">
        <v>341.21703650000001</v>
      </c>
      <c r="AK2092" t="s">
        <v>27</v>
      </c>
      <c r="AN2092" s="29">
        <v>0</v>
      </c>
      <c r="AO2092" s="30">
        <f t="shared" si="64"/>
        <v>0</v>
      </c>
      <c r="AP2092" s="30">
        <f t="shared" si="65"/>
        <v>0</v>
      </c>
      <c r="AQ2092" s="30"/>
    </row>
    <row r="2093" spans="1:43" x14ac:dyDescent="0.25">
      <c r="A2093" t="s">
        <v>219</v>
      </c>
      <c r="B2093">
        <v>1971914</v>
      </c>
      <c r="C2093" t="s">
        <v>7337</v>
      </c>
      <c r="D2093">
        <v>162358</v>
      </c>
      <c r="E2093" t="s">
        <v>7338</v>
      </c>
      <c r="F2093" t="s">
        <v>89</v>
      </c>
      <c r="G2093" t="s">
        <v>90</v>
      </c>
      <c r="H2093" t="s">
        <v>14</v>
      </c>
      <c r="I2093" t="s">
        <v>7339</v>
      </c>
      <c r="J2093" t="s">
        <v>7340</v>
      </c>
      <c r="K2093" t="s">
        <v>230</v>
      </c>
      <c r="L2093" t="s">
        <v>271</v>
      </c>
      <c r="M2093">
        <v>2775</v>
      </c>
      <c r="N2093">
        <v>5</v>
      </c>
      <c r="O2093" s="17">
        <v>45529</v>
      </c>
      <c r="P2093" s="19" t="s">
        <v>326</v>
      </c>
      <c r="Q2093" t="s">
        <v>24</v>
      </c>
      <c r="R2093" s="17">
        <v>45519</v>
      </c>
      <c r="S2093" s="27"/>
      <c r="T2093">
        <v>110.31666666666671</v>
      </c>
      <c r="U2093">
        <v>2.9733333333333332</v>
      </c>
      <c r="V2093">
        <v>113.29</v>
      </c>
      <c r="W2093">
        <v>3</v>
      </c>
      <c r="X2093">
        <v>3.9666666666666668</v>
      </c>
      <c r="Y2093">
        <v>0</v>
      </c>
      <c r="Z2093">
        <v>0</v>
      </c>
      <c r="AA2093">
        <v>0</v>
      </c>
      <c r="AB2093">
        <v>3.5176544999999999</v>
      </c>
      <c r="AC2093" s="29">
        <v>113.7390121666667</v>
      </c>
      <c r="AD2093">
        <v>0</v>
      </c>
      <c r="AF2093">
        <v>339.87</v>
      </c>
      <c r="AG2093">
        <v>0</v>
      </c>
      <c r="AH2093">
        <v>11.9</v>
      </c>
      <c r="AI2093">
        <v>10.552963500000001</v>
      </c>
      <c r="AJ2093">
        <v>341.21703650000001</v>
      </c>
      <c r="AK2093" t="s">
        <v>26</v>
      </c>
      <c r="AN2093" s="29">
        <v>0</v>
      </c>
      <c r="AO2093" s="30">
        <f t="shared" si="64"/>
        <v>0</v>
      </c>
      <c r="AP2093" s="30">
        <f t="shared" si="65"/>
        <v>0</v>
      </c>
      <c r="AQ2093" s="30"/>
    </row>
    <row r="2094" spans="1:43" x14ac:dyDescent="0.25">
      <c r="A2094" t="s">
        <v>219</v>
      </c>
      <c r="B2094">
        <v>1971914</v>
      </c>
      <c r="C2094" t="s">
        <v>7341</v>
      </c>
      <c r="D2094">
        <v>162359</v>
      </c>
      <c r="E2094" t="s">
        <v>7338</v>
      </c>
      <c r="F2094" t="s">
        <v>89</v>
      </c>
      <c r="G2094" t="s">
        <v>90</v>
      </c>
      <c r="H2094" t="s">
        <v>14</v>
      </c>
      <c r="I2094" t="s">
        <v>7342</v>
      </c>
      <c r="J2094" t="s">
        <v>7343</v>
      </c>
      <c r="K2094" t="s">
        <v>230</v>
      </c>
      <c r="L2094" t="s">
        <v>271</v>
      </c>
      <c r="M2094">
        <v>2775</v>
      </c>
      <c r="N2094">
        <v>6</v>
      </c>
      <c r="O2094" s="17">
        <v>45529</v>
      </c>
      <c r="P2094" s="19" t="s">
        <v>326</v>
      </c>
      <c r="Q2094" t="s">
        <v>24</v>
      </c>
      <c r="R2094" s="17">
        <v>45519</v>
      </c>
      <c r="S2094" s="27"/>
      <c r="T2094">
        <v>110.31666666666671</v>
      </c>
      <c r="U2094">
        <v>2.9733333333333332</v>
      </c>
      <c r="V2094">
        <v>113.29</v>
      </c>
      <c r="W2094">
        <v>3</v>
      </c>
      <c r="X2094">
        <v>3.9666666666666668</v>
      </c>
      <c r="Y2094">
        <v>0</v>
      </c>
      <c r="Z2094">
        <v>0</v>
      </c>
      <c r="AA2094">
        <v>0</v>
      </c>
      <c r="AB2094">
        <v>3.5176544999999999</v>
      </c>
      <c r="AC2094" s="29">
        <v>113.7390121666667</v>
      </c>
      <c r="AD2094">
        <v>0</v>
      </c>
      <c r="AF2094">
        <v>339.87</v>
      </c>
      <c r="AG2094">
        <v>0</v>
      </c>
      <c r="AH2094">
        <v>11.9</v>
      </c>
      <c r="AI2094">
        <v>10.552963500000001</v>
      </c>
      <c r="AJ2094">
        <v>341.21703650000001</v>
      </c>
      <c r="AK2094" t="s">
        <v>26</v>
      </c>
      <c r="AN2094" s="29">
        <v>0</v>
      </c>
      <c r="AO2094" s="30">
        <f t="shared" si="64"/>
        <v>0</v>
      </c>
      <c r="AP2094" s="30">
        <f t="shared" si="65"/>
        <v>0</v>
      </c>
      <c r="AQ2094" s="30"/>
    </row>
    <row r="2095" spans="1:43" x14ac:dyDescent="0.25">
      <c r="A2095" t="s">
        <v>219</v>
      </c>
      <c r="B2095">
        <v>1971911</v>
      </c>
      <c r="C2095" t="s">
        <v>7344</v>
      </c>
      <c r="D2095">
        <v>1778097</v>
      </c>
      <c r="E2095" t="s">
        <v>7345</v>
      </c>
      <c r="F2095" t="s">
        <v>89</v>
      </c>
      <c r="G2095" t="s">
        <v>90</v>
      </c>
      <c r="H2095" t="s">
        <v>137</v>
      </c>
      <c r="I2095" t="s">
        <v>7346</v>
      </c>
      <c r="J2095" t="s">
        <v>7347</v>
      </c>
      <c r="K2095" t="s">
        <v>248</v>
      </c>
      <c r="L2095" t="s">
        <v>224</v>
      </c>
      <c r="M2095">
        <v>98585</v>
      </c>
      <c r="N2095">
        <v>72</v>
      </c>
      <c r="O2095" s="17">
        <v>45519</v>
      </c>
      <c r="P2095" s="19" t="s">
        <v>2044</v>
      </c>
      <c r="Q2095" t="s">
        <v>24</v>
      </c>
      <c r="R2095" s="17">
        <v>45519</v>
      </c>
      <c r="S2095" s="17"/>
      <c r="T2095">
        <v>97.523333333333326</v>
      </c>
      <c r="U2095">
        <v>5.8133333333333326</v>
      </c>
      <c r="V2095">
        <v>103.3366666666667</v>
      </c>
      <c r="W2095">
        <v>3</v>
      </c>
      <c r="X2095">
        <v>3.6166666666666671</v>
      </c>
      <c r="Y2095">
        <v>0</v>
      </c>
      <c r="Z2095">
        <v>0</v>
      </c>
      <c r="AA2095">
        <v>0</v>
      </c>
      <c r="AB2095">
        <v>5.3476725000000007</v>
      </c>
      <c r="AC2095" s="29">
        <v>101.6056608333333</v>
      </c>
      <c r="AD2095">
        <v>0</v>
      </c>
      <c r="AF2095">
        <v>310.01</v>
      </c>
      <c r="AG2095">
        <v>0</v>
      </c>
      <c r="AH2095">
        <v>10.85</v>
      </c>
      <c r="AI2095">
        <v>16.043017500000001</v>
      </c>
      <c r="AJ2095">
        <v>304.81698249999999</v>
      </c>
      <c r="AK2095" t="s">
        <v>26</v>
      </c>
      <c r="AN2095" s="29">
        <v>0</v>
      </c>
      <c r="AO2095" s="30">
        <f t="shared" si="64"/>
        <v>0</v>
      </c>
      <c r="AP2095" s="30">
        <f t="shared" si="65"/>
        <v>0</v>
      </c>
      <c r="AQ2095" s="30"/>
    </row>
    <row r="2096" spans="1:43" x14ac:dyDescent="0.25">
      <c r="A2096" t="s">
        <v>219</v>
      </c>
      <c r="B2096">
        <v>1971896</v>
      </c>
      <c r="C2096" t="s">
        <v>7348</v>
      </c>
      <c r="D2096">
        <v>1778085</v>
      </c>
      <c r="E2096" t="s">
        <v>7349</v>
      </c>
      <c r="F2096" t="s">
        <v>89</v>
      </c>
      <c r="G2096" t="s">
        <v>90</v>
      </c>
      <c r="H2096" t="s">
        <v>10</v>
      </c>
      <c r="I2096" t="s">
        <v>7350</v>
      </c>
      <c r="J2096" t="s">
        <v>7351</v>
      </c>
      <c r="K2096" t="s">
        <v>231</v>
      </c>
      <c r="L2096" t="s">
        <v>91</v>
      </c>
      <c r="M2096">
        <v>814</v>
      </c>
      <c r="N2096">
        <v>32</v>
      </c>
      <c r="O2096" s="17">
        <v>45536</v>
      </c>
      <c r="P2096" s="19" t="s">
        <v>125</v>
      </c>
      <c r="Q2096" t="s">
        <v>24</v>
      </c>
      <c r="R2096" s="17">
        <v>45519</v>
      </c>
      <c r="S2096" s="27"/>
      <c r="T2096">
        <v>39.512500000000003</v>
      </c>
      <c r="U2096">
        <v>2.9424999999999999</v>
      </c>
      <c r="V2096">
        <v>42.454999999999998</v>
      </c>
      <c r="W2096">
        <v>4</v>
      </c>
      <c r="X2096">
        <v>1.4850000000000001</v>
      </c>
      <c r="Y2096">
        <v>0</v>
      </c>
      <c r="Z2096">
        <v>0</v>
      </c>
      <c r="AA2096">
        <v>0</v>
      </c>
      <c r="AB2096">
        <v>1.3182277499999999</v>
      </c>
      <c r="AC2096" s="29">
        <v>42.621772249999999</v>
      </c>
      <c r="AD2096">
        <v>0</v>
      </c>
      <c r="AF2096">
        <v>169.82</v>
      </c>
      <c r="AG2096">
        <v>0</v>
      </c>
      <c r="AH2096">
        <v>5.94</v>
      </c>
      <c r="AI2096">
        <v>5.2729109999999997</v>
      </c>
      <c r="AJ2096">
        <v>170.487089</v>
      </c>
      <c r="AK2096" t="s">
        <v>31</v>
      </c>
      <c r="AN2096" s="29">
        <v>0</v>
      </c>
      <c r="AO2096" s="30">
        <f t="shared" si="64"/>
        <v>0</v>
      </c>
      <c r="AP2096" s="30">
        <f t="shared" si="65"/>
        <v>0</v>
      </c>
      <c r="AQ2096" s="30"/>
    </row>
    <row r="2097" spans="1:43" x14ac:dyDescent="0.25">
      <c r="A2097" t="s">
        <v>219</v>
      </c>
      <c r="B2097">
        <v>1971882</v>
      </c>
      <c r="C2097" t="s">
        <v>7352</v>
      </c>
      <c r="D2097">
        <v>162356</v>
      </c>
      <c r="E2097" t="s">
        <v>7353</v>
      </c>
      <c r="F2097" t="s">
        <v>89</v>
      </c>
      <c r="G2097" t="s">
        <v>90</v>
      </c>
      <c r="H2097" t="s">
        <v>14</v>
      </c>
      <c r="I2097" t="s">
        <v>7354</v>
      </c>
      <c r="J2097" t="s">
        <v>7355</v>
      </c>
      <c r="K2097" t="s">
        <v>91</v>
      </c>
      <c r="L2097" t="s">
        <v>271</v>
      </c>
      <c r="M2097">
        <v>828</v>
      </c>
      <c r="N2097">
        <v>30</v>
      </c>
      <c r="O2097" s="17">
        <v>45541</v>
      </c>
      <c r="P2097" s="19" t="s">
        <v>103</v>
      </c>
      <c r="Q2097" t="s">
        <v>24</v>
      </c>
      <c r="R2097" s="17">
        <v>45519</v>
      </c>
      <c r="S2097" s="27"/>
      <c r="T2097">
        <v>130.21</v>
      </c>
      <c r="U2097">
        <v>3.28</v>
      </c>
      <c r="V2097">
        <v>133.49</v>
      </c>
      <c r="W2097">
        <v>3</v>
      </c>
      <c r="X2097">
        <v>4.6733333333333329</v>
      </c>
      <c r="Y2097">
        <v>0</v>
      </c>
      <c r="Z2097">
        <v>0</v>
      </c>
      <c r="AA2097">
        <v>0</v>
      </c>
      <c r="AB2097">
        <v>4.1448644999999997</v>
      </c>
      <c r="AC2097" s="29">
        <v>134.01846883333329</v>
      </c>
      <c r="AD2097">
        <v>0</v>
      </c>
      <c r="AF2097">
        <v>400.47</v>
      </c>
      <c r="AG2097">
        <v>0</v>
      </c>
      <c r="AH2097">
        <v>14.02</v>
      </c>
      <c r="AI2097">
        <v>12.4345935</v>
      </c>
      <c r="AJ2097">
        <v>402.0554065</v>
      </c>
      <c r="AK2097" t="s">
        <v>26</v>
      </c>
      <c r="AN2097" s="29">
        <v>0</v>
      </c>
      <c r="AO2097" s="30">
        <f t="shared" si="64"/>
        <v>0</v>
      </c>
      <c r="AP2097" s="30">
        <f t="shared" si="65"/>
        <v>0</v>
      </c>
      <c r="AQ2097" s="30"/>
    </row>
    <row r="2098" spans="1:43" x14ac:dyDescent="0.25">
      <c r="A2098" t="s">
        <v>219</v>
      </c>
      <c r="B2098">
        <v>1971882</v>
      </c>
      <c r="C2098" t="s">
        <v>7356</v>
      </c>
      <c r="D2098">
        <v>1778094</v>
      </c>
      <c r="E2098" t="s">
        <v>7353</v>
      </c>
      <c r="F2098" t="s">
        <v>89</v>
      </c>
      <c r="G2098" t="s">
        <v>90</v>
      </c>
      <c r="H2098" t="s">
        <v>14</v>
      </c>
      <c r="I2098" t="s">
        <v>7354</v>
      </c>
      <c r="J2098" t="s">
        <v>7355</v>
      </c>
      <c r="K2098" t="s">
        <v>271</v>
      </c>
      <c r="L2098" t="s">
        <v>91</v>
      </c>
      <c r="M2098">
        <v>817</v>
      </c>
      <c r="N2098">
        <v>30</v>
      </c>
      <c r="O2098" s="17">
        <v>45547</v>
      </c>
      <c r="P2098" s="19" t="s">
        <v>152</v>
      </c>
      <c r="Q2098" t="s">
        <v>24</v>
      </c>
      <c r="R2098" s="17">
        <v>45519</v>
      </c>
      <c r="S2098" s="27"/>
      <c r="T2098">
        <v>129.6933333333333</v>
      </c>
      <c r="U2098">
        <v>3.746666666666667</v>
      </c>
      <c r="V2098">
        <v>133.44</v>
      </c>
      <c r="W2098">
        <v>3</v>
      </c>
      <c r="X2098">
        <v>4.67</v>
      </c>
      <c r="Y2098">
        <v>0</v>
      </c>
      <c r="Z2098">
        <v>0</v>
      </c>
      <c r="AA2098">
        <v>0</v>
      </c>
      <c r="AB2098">
        <v>4.1433119999999999</v>
      </c>
      <c r="AC2098" s="29">
        <v>133.966688</v>
      </c>
      <c r="AD2098">
        <v>0</v>
      </c>
      <c r="AF2098">
        <v>400.32</v>
      </c>
      <c r="AG2098">
        <v>0</v>
      </c>
      <c r="AH2098">
        <v>14.01</v>
      </c>
      <c r="AI2098">
        <v>12.429936</v>
      </c>
      <c r="AJ2098">
        <v>401.90006399999999</v>
      </c>
      <c r="AK2098" t="s">
        <v>26</v>
      </c>
      <c r="AN2098" s="29">
        <v>0</v>
      </c>
      <c r="AO2098" s="30">
        <f t="shared" si="64"/>
        <v>0</v>
      </c>
      <c r="AP2098" s="30">
        <f t="shared" si="65"/>
        <v>0</v>
      </c>
      <c r="AQ2098" s="30"/>
    </row>
    <row r="2099" spans="1:43" x14ac:dyDescent="0.25">
      <c r="A2099" t="s">
        <v>219</v>
      </c>
      <c r="B2099">
        <v>1971872</v>
      </c>
      <c r="C2099" t="s">
        <v>7357</v>
      </c>
      <c r="D2099">
        <v>1778076</v>
      </c>
      <c r="E2099" t="s">
        <v>7358</v>
      </c>
      <c r="F2099" t="s">
        <v>89</v>
      </c>
      <c r="G2099" t="s">
        <v>90</v>
      </c>
      <c r="H2099" t="s">
        <v>10</v>
      </c>
      <c r="I2099" t="s">
        <v>7359</v>
      </c>
      <c r="J2099" t="s">
        <v>7360</v>
      </c>
      <c r="K2099" t="s">
        <v>225</v>
      </c>
      <c r="L2099" t="s">
        <v>224</v>
      </c>
      <c r="M2099">
        <v>8715</v>
      </c>
      <c r="N2099">
        <v>22</v>
      </c>
      <c r="O2099" s="17">
        <v>45521</v>
      </c>
      <c r="P2099" s="19" t="s">
        <v>140</v>
      </c>
      <c r="Q2099" t="s">
        <v>24</v>
      </c>
      <c r="R2099" s="17">
        <v>45519</v>
      </c>
      <c r="S2099" s="27"/>
      <c r="T2099">
        <v>66.350000000000009</v>
      </c>
      <c r="U2099">
        <v>6.34</v>
      </c>
      <c r="V2099">
        <v>72.69</v>
      </c>
      <c r="W2099">
        <v>3</v>
      </c>
      <c r="X2099">
        <v>2.543333333333333</v>
      </c>
      <c r="Y2099">
        <v>0</v>
      </c>
      <c r="Z2099">
        <v>0</v>
      </c>
      <c r="AA2099">
        <v>0</v>
      </c>
      <c r="AB2099">
        <v>2.2570245</v>
      </c>
      <c r="AC2099" s="29">
        <v>72.976308833333334</v>
      </c>
      <c r="AD2099">
        <v>0</v>
      </c>
      <c r="AF2099">
        <v>218.07</v>
      </c>
      <c r="AG2099">
        <v>0</v>
      </c>
      <c r="AH2099">
        <v>7.63</v>
      </c>
      <c r="AI2099">
        <v>6.7710735</v>
      </c>
      <c r="AJ2099">
        <v>218.92892649999999</v>
      </c>
      <c r="AK2099" t="s">
        <v>26</v>
      </c>
      <c r="AN2099" s="29">
        <v>0</v>
      </c>
      <c r="AO2099" s="30">
        <f t="shared" si="64"/>
        <v>0</v>
      </c>
      <c r="AP2099" s="30">
        <f t="shared" si="65"/>
        <v>0</v>
      </c>
      <c r="AQ2099" s="30"/>
    </row>
    <row r="2100" spans="1:43" x14ac:dyDescent="0.25">
      <c r="A2100" t="s">
        <v>219</v>
      </c>
      <c r="B2100">
        <v>1971872</v>
      </c>
      <c r="C2100" t="s">
        <v>7361</v>
      </c>
      <c r="D2100">
        <v>1778074</v>
      </c>
      <c r="E2100" t="s">
        <v>7358</v>
      </c>
      <c r="F2100" t="s">
        <v>89</v>
      </c>
      <c r="G2100" t="s">
        <v>90</v>
      </c>
      <c r="H2100" t="s">
        <v>10</v>
      </c>
      <c r="I2100" t="s">
        <v>7362</v>
      </c>
      <c r="J2100" t="s">
        <v>7363</v>
      </c>
      <c r="K2100" t="s">
        <v>225</v>
      </c>
      <c r="L2100" t="s">
        <v>224</v>
      </c>
      <c r="M2100">
        <v>8715</v>
      </c>
      <c r="N2100">
        <v>24</v>
      </c>
      <c r="O2100" s="17">
        <v>45521</v>
      </c>
      <c r="P2100" s="19" t="s">
        <v>140</v>
      </c>
      <c r="Q2100" t="s">
        <v>24</v>
      </c>
      <c r="R2100" s="17">
        <v>45519</v>
      </c>
      <c r="S2100" s="27"/>
      <c r="T2100">
        <v>66.350000000000009</v>
      </c>
      <c r="U2100">
        <v>6.34</v>
      </c>
      <c r="V2100">
        <v>72.69</v>
      </c>
      <c r="W2100">
        <v>3</v>
      </c>
      <c r="X2100">
        <v>2.543333333333333</v>
      </c>
      <c r="Y2100">
        <v>0</v>
      </c>
      <c r="Z2100">
        <v>0</v>
      </c>
      <c r="AA2100">
        <v>0</v>
      </c>
      <c r="AB2100">
        <v>2.2570245</v>
      </c>
      <c r="AC2100" s="29">
        <v>72.976308833333334</v>
      </c>
      <c r="AD2100">
        <v>0</v>
      </c>
      <c r="AF2100">
        <v>218.07</v>
      </c>
      <c r="AG2100">
        <v>0</v>
      </c>
      <c r="AH2100">
        <v>7.63</v>
      </c>
      <c r="AI2100">
        <v>6.7710735</v>
      </c>
      <c r="AJ2100">
        <v>218.92892649999999</v>
      </c>
      <c r="AK2100" t="s">
        <v>26</v>
      </c>
      <c r="AN2100" s="29">
        <v>0</v>
      </c>
      <c r="AO2100" s="30">
        <f t="shared" si="64"/>
        <v>0</v>
      </c>
      <c r="AP2100" s="30">
        <f t="shared" si="65"/>
        <v>0</v>
      </c>
      <c r="AQ2100" s="30"/>
    </row>
    <row r="2101" spans="1:43" x14ac:dyDescent="0.25">
      <c r="A2101" t="s">
        <v>219</v>
      </c>
      <c r="B2101">
        <v>1971872</v>
      </c>
      <c r="C2101" t="s">
        <v>7364</v>
      </c>
      <c r="D2101">
        <v>1778073</v>
      </c>
      <c r="E2101" t="s">
        <v>7358</v>
      </c>
      <c r="F2101" t="s">
        <v>89</v>
      </c>
      <c r="G2101" t="s">
        <v>90</v>
      </c>
      <c r="H2101" t="s">
        <v>10</v>
      </c>
      <c r="I2101" t="s">
        <v>7365</v>
      </c>
      <c r="J2101" t="s">
        <v>7366</v>
      </c>
      <c r="K2101" t="s">
        <v>225</v>
      </c>
      <c r="L2101" t="s">
        <v>224</v>
      </c>
      <c r="M2101">
        <v>8715</v>
      </c>
      <c r="N2101">
        <v>20</v>
      </c>
      <c r="O2101" s="17">
        <v>45521</v>
      </c>
      <c r="P2101" s="19" t="s">
        <v>140</v>
      </c>
      <c r="Q2101" t="s">
        <v>24</v>
      </c>
      <c r="R2101" s="17">
        <v>45519</v>
      </c>
      <c r="S2101" s="27"/>
      <c r="T2101">
        <v>66.350000000000009</v>
      </c>
      <c r="U2101">
        <v>6.34</v>
      </c>
      <c r="V2101">
        <v>72.69</v>
      </c>
      <c r="W2101">
        <v>3</v>
      </c>
      <c r="X2101">
        <v>2.543333333333333</v>
      </c>
      <c r="Y2101">
        <v>0</v>
      </c>
      <c r="Z2101">
        <v>0</v>
      </c>
      <c r="AA2101">
        <v>0</v>
      </c>
      <c r="AB2101">
        <v>2.2570245</v>
      </c>
      <c r="AC2101" s="29">
        <v>72.976308833333334</v>
      </c>
      <c r="AD2101">
        <v>0</v>
      </c>
      <c r="AF2101">
        <v>218.07</v>
      </c>
      <c r="AG2101">
        <v>0</v>
      </c>
      <c r="AH2101">
        <v>7.63</v>
      </c>
      <c r="AI2101">
        <v>6.7710735</v>
      </c>
      <c r="AJ2101">
        <v>218.92892649999999</v>
      </c>
      <c r="AK2101" t="s">
        <v>26</v>
      </c>
      <c r="AN2101" s="29">
        <v>0</v>
      </c>
      <c r="AO2101" s="30">
        <f t="shared" si="64"/>
        <v>0</v>
      </c>
      <c r="AP2101" s="30">
        <f t="shared" si="65"/>
        <v>0</v>
      </c>
      <c r="AQ2101" s="30"/>
    </row>
    <row r="2102" spans="1:43" x14ac:dyDescent="0.25">
      <c r="A2102" t="s">
        <v>219</v>
      </c>
      <c r="B2102">
        <v>1971872</v>
      </c>
      <c r="C2102" t="s">
        <v>7367</v>
      </c>
      <c r="D2102">
        <v>1778075</v>
      </c>
      <c r="E2102" t="s">
        <v>7358</v>
      </c>
      <c r="F2102" t="s">
        <v>89</v>
      </c>
      <c r="G2102" t="s">
        <v>90</v>
      </c>
      <c r="H2102" t="s">
        <v>10</v>
      </c>
      <c r="I2102" t="s">
        <v>7368</v>
      </c>
      <c r="J2102" t="s">
        <v>7369</v>
      </c>
      <c r="K2102" t="s">
        <v>225</v>
      </c>
      <c r="L2102" t="s">
        <v>224</v>
      </c>
      <c r="M2102">
        <v>8715</v>
      </c>
      <c r="N2102">
        <v>21</v>
      </c>
      <c r="O2102" s="17">
        <v>45521</v>
      </c>
      <c r="P2102" s="19" t="s">
        <v>140</v>
      </c>
      <c r="Q2102" t="s">
        <v>24</v>
      </c>
      <c r="R2102" s="17">
        <v>45519</v>
      </c>
      <c r="S2102" s="27"/>
      <c r="T2102">
        <v>66.350000000000009</v>
      </c>
      <c r="U2102">
        <v>6.34</v>
      </c>
      <c r="V2102">
        <v>72.69</v>
      </c>
      <c r="W2102">
        <v>3</v>
      </c>
      <c r="X2102">
        <v>2.543333333333333</v>
      </c>
      <c r="Y2102">
        <v>0</v>
      </c>
      <c r="Z2102">
        <v>0</v>
      </c>
      <c r="AA2102">
        <v>0</v>
      </c>
      <c r="AB2102">
        <v>2.2570245</v>
      </c>
      <c r="AC2102" s="29">
        <v>72.976308833333334</v>
      </c>
      <c r="AD2102">
        <v>0</v>
      </c>
      <c r="AF2102">
        <v>218.07</v>
      </c>
      <c r="AG2102">
        <v>0</v>
      </c>
      <c r="AH2102">
        <v>7.63</v>
      </c>
      <c r="AI2102">
        <v>6.7710735</v>
      </c>
      <c r="AJ2102">
        <v>218.92892649999999</v>
      </c>
      <c r="AK2102" t="s">
        <v>26</v>
      </c>
      <c r="AN2102" s="29">
        <v>0</v>
      </c>
      <c r="AO2102" s="30">
        <f t="shared" si="64"/>
        <v>0</v>
      </c>
      <c r="AP2102" s="30">
        <f t="shared" si="65"/>
        <v>0</v>
      </c>
      <c r="AQ2102" s="30"/>
    </row>
    <row r="2103" spans="1:43" x14ac:dyDescent="0.25">
      <c r="A2103" t="s">
        <v>219</v>
      </c>
      <c r="B2103">
        <v>1971872</v>
      </c>
      <c r="C2103" t="s">
        <v>7370</v>
      </c>
      <c r="D2103">
        <v>1778077</v>
      </c>
      <c r="E2103" t="s">
        <v>7358</v>
      </c>
      <c r="F2103" t="s">
        <v>89</v>
      </c>
      <c r="G2103" t="s">
        <v>90</v>
      </c>
      <c r="H2103" t="s">
        <v>10</v>
      </c>
      <c r="I2103" t="s">
        <v>7371</v>
      </c>
      <c r="J2103" t="s">
        <v>7372</v>
      </c>
      <c r="K2103" t="s">
        <v>225</v>
      </c>
      <c r="L2103" t="s">
        <v>224</v>
      </c>
      <c r="M2103">
        <v>8715</v>
      </c>
      <c r="N2103">
        <v>23</v>
      </c>
      <c r="O2103" s="17">
        <v>45521</v>
      </c>
      <c r="P2103" s="19" t="s">
        <v>140</v>
      </c>
      <c r="Q2103" t="s">
        <v>24</v>
      </c>
      <c r="R2103" s="17">
        <v>45519</v>
      </c>
      <c r="S2103" s="27"/>
      <c r="T2103">
        <v>66.350000000000009</v>
      </c>
      <c r="U2103">
        <v>6.34</v>
      </c>
      <c r="V2103">
        <v>72.69</v>
      </c>
      <c r="W2103">
        <v>3</v>
      </c>
      <c r="X2103">
        <v>2.543333333333333</v>
      </c>
      <c r="Y2103">
        <v>0</v>
      </c>
      <c r="Z2103">
        <v>0</v>
      </c>
      <c r="AA2103">
        <v>0</v>
      </c>
      <c r="AB2103">
        <v>2.2570245</v>
      </c>
      <c r="AC2103" s="29">
        <v>72.976308833333334</v>
      </c>
      <c r="AD2103">
        <v>0</v>
      </c>
      <c r="AF2103">
        <v>218.07</v>
      </c>
      <c r="AG2103">
        <v>0</v>
      </c>
      <c r="AH2103">
        <v>7.63</v>
      </c>
      <c r="AI2103">
        <v>6.7710735</v>
      </c>
      <c r="AJ2103">
        <v>218.92892649999999</v>
      </c>
      <c r="AK2103" t="s">
        <v>26</v>
      </c>
      <c r="AN2103" s="29">
        <v>0</v>
      </c>
      <c r="AO2103" s="30">
        <f t="shared" si="64"/>
        <v>0</v>
      </c>
      <c r="AP2103" s="30">
        <f t="shared" si="65"/>
        <v>0</v>
      </c>
      <c r="AQ2103" s="30"/>
    </row>
    <row r="2104" spans="1:43" x14ac:dyDescent="0.25">
      <c r="A2104" t="s">
        <v>219</v>
      </c>
      <c r="B2104">
        <v>1971872</v>
      </c>
      <c r="C2104" t="s">
        <v>7373</v>
      </c>
      <c r="D2104">
        <v>1778078</v>
      </c>
      <c r="E2104" t="s">
        <v>7358</v>
      </c>
      <c r="F2104" t="s">
        <v>89</v>
      </c>
      <c r="G2104" t="s">
        <v>90</v>
      </c>
      <c r="H2104" t="s">
        <v>10</v>
      </c>
      <c r="I2104" t="s">
        <v>7374</v>
      </c>
      <c r="J2104" t="s">
        <v>7375</v>
      </c>
      <c r="K2104" t="s">
        <v>225</v>
      </c>
      <c r="L2104" t="s">
        <v>224</v>
      </c>
      <c r="M2104">
        <v>8715</v>
      </c>
      <c r="N2104">
        <v>18</v>
      </c>
      <c r="O2104" s="17">
        <v>45521</v>
      </c>
      <c r="P2104" s="19" t="s">
        <v>140</v>
      </c>
      <c r="Q2104" t="s">
        <v>24</v>
      </c>
      <c r="R2104" s="17">
        <v>45519</v>
      </c>
      <c r="S2104" s="27"/>
      <c r="T2104">
        <v>66.350000000000009</v>
      </c>
      <c r="U2104">
        <v>6.34</v>
      </c>
      <c r="V2104">
        <v>72.69</v>
      </c>
      <c r="W2104">
        <v>3</v>
      </c>
      <c r="X2104">
        <v>2.543333333333333</v>
      </c>
      <c r="Y2104">
        <v>0</v>
      </c>
      <c r="Z2104">
        <v>0</v>
      </c>
      <c r="AA2104">
        <v>0</v>
      </c>
      <c r="AB2104">
        <v>2.2570245</v>
      </c>
      <c r="AC2104" s="29">
        <v>72.976308833333334</v>
      </c>
      <c r="AD2104">
        <v>0</v>
      </c>
      <c r="AF2104">
        <v>218.07</v>
      </c>
      <c r="AG2104">
        <v>0</v>
      </c>
      <c r="AH2104">
        <v>7.63</v>
      </c>
      <c r="AI2104">
        <v>6.7710735</v>
      </c>
      <c r="AJ2104">
        <v>218.92892649999999</v>
      </c>
      <c r="AK2104" t="s">
        <v>26</v>
      </c>
      <c r="AN2104" s="29">
        <v>0</v>
      </c>
      <c r="AO2104" s="30">
        <f t="shared" si="64"/>
        <v>0</v>
      </c>
      <c r="AP2104" s="30">
        <f t="shared" si="65"/>
        <v>0</v>
      </c>
      <c r="AQ2104" s="30"/>
    </row>
    <row r="2105" spans="1:43" x14ac:dyDescent="0.25">
      <c r="A2105" t="s">
        <v>219</v>
      </c>
      <c r="B2105">
        <v>1971777</v>
      </c>
      <c r="C2105" t="s">
        <v>7376</v>
      </c>
      <c r="D2105">
        <v>162346</v>
      </c>
      <c r="E2105" t="s">
        <v>7377</v>
      </c>
      <c r="F2105" t="s">
        <v>89</v>
      </c>
      <c r="G2105" t="s">
        <v>90</v>
      </c>
      <c r="H2105" t="s">
        <v>10</v>
      </c>
      <c r="I2105" t="s">
        <v>7378</v>
      </c>
      <c r="J2105" t="s">
        <v>7379</v>
      </c>
      <c r="K2105" t="s">
        <v>91</v>
      </c>
      <c r="L2105" t="s">
        <v>231</v>
      </c>
      <c r="M2105">
        <v>888986</v>
      </c>
      <c r="N2105">
        <v>14</v>
      </c>
      <c r="O2105" s="17">
        <v>45520</v>
      </c>
      <c r="P2105" s="19" t="s">
        <v>420</v>
      </c>
      <c r="Q2105" t="s">
        <v>24</v>
      </c>
      <c r="R2105" s="17">
        <v>45519</v>
      </c>
      <c r="S2105" s="27"/>
      <c r="T2105">
        <v>50.236666666666672</v>
      </c>
      <c r="U2105">
        <v>3.253333333333333</v>
      </c>
      <c r="V2105">
        <v>53.49</v>
      </c>
      <c r="W2105">
        <v>3</v>
      </c>
      <c r="X2105">
        <v>1.8733333333333331</v>
      </c>
      <c r="Y2105">
        <v>0</v>
      </c>
      <c r="Z2105">
        <v>0</v>
      </c>
      <c r="AA2105">
        <v>0</v>
      </c>
      <c r="AB2105">
        <v>1.6608645</v>
      </c>
      <c r="AC2105" s="29">
        <v>53.702468833333327</v>
      </c>
      <c r="AD2105">
        <v>0</v>
      </c>
      <c r="AF2105">
        <v>160.47</v>
      </c>
      <c r="AG2105">
        <v>0</v>
      </c>
      <c r="AH2105">
        <v>5.62</v>
      </c>
      <c r="AI2105">
        <v>4.9825935000000001</v>
      </c>
      <c r="AJ2105">
        <v>161.1074065</v>
      </c>
      <c r="AK2105" t="s">
        <v>26</v>
      </c>
      <c r="AN2105" s="29">
        <v>0</v>
      </c>
      <c r="AO2105" s="30">
        <f t="shared" si="64"/>
        <v>0</v>
      </c>
      <c r="AP2105" s="30">
        <f t="shared" si="65"/>
        <v>0</v>
      </c>
      <c r="AQ2105" s="30"/>
    </row>
    <row r="2106" spans="1:43" x14ac:dyDescent="0.25">
      <c r="A2106" t="s">
        <v>219</v>
      </c>
      <c r="B2106">
        <v>1971746</v>
      </c>
      <c r="C2106" t="s">
        <v>7380</v>
      </c>
      <c r="D2106">
        <v>162343</v>
      </c>
      <c r="E2106" t="s">
        <v>7381</v>
      </c>
      <c r="F2106" t="s">
        <v>89</v>
      </c>
      <c r="G2106" t="s">
        <v>90</v>
      </c>
      <c r="H2106" t="s">
        <v>14</v>
      </c>
      <c r="I2106" t="s">
        <v>7382</v>
      </c>
      <c r="J2106" t="s">
        <v>7383</v>
      </c>
      <c r="K2106" t="s">
        <v>411</v>
      </c>
      <c r="L2106" t="s">
        <v>231</v>
      </c>
      <c r="M2106">
        <v>827</v>
      </c>
      <c r="N2106">
        <v>26</v>
      </c>
      <c r="O2106" s="17">
        <v>45534</v>
      </c>
      <c r="P2106" s="19" t="s">
        <v>956</v>
      </c>
      <c r="Q2106" t="s">
        <v>24</v>
      </c>
      <c r="R2106" s="17">
        <v>45519</v>
      </c>
      <c r="S2106" s="27"/>
      <c r="T2106">
        <v>51.52</v>
      </c>
      <c r="U2106">
        <v>1.38</v>
      </c>
      <c r="V2106">
        <v>52.9</v>
      </c>
      <c r="W2106">
        <v>3</v>
      </c>
      <c r="X2106">
        <v>1.85</v>
      </c>
      <c r="Y2106">
        <v>0</v>
      </c>
      <c r="Z2106">
        <v>0</v>
      </c>
      <c r="AA2106">
        <v>0</v>
      </c>
      <c r="AB2106">
        <v>1.6425449999999999</v>
      </c>
      <c r="AC2106" s="29">
        <v>53.107454999999987</v>
      </c>
      <c r="AD2106">
        <v>0</v>
      </c>
      <c r="AF2106">
        <v>158.69999999999999</v>
      </c>
      <c r="AG2106">
        <v>0</v>
      </c>
      <c r="AH2106">
        <v>5.55</v>
      </c>
      <c r="AI2106">
        <v>4.9276350000000004</v>
      </c>
      <c r="AJ2106">
        <v>159.32236499999999</v>
      </c>
      <c r="AK2106" t="s">
        <v>26</v>
      </c>
      <c r="AN2106" s="29">
        <v>0</v>
      </c>
      <c r="AO2106" s="30">
        <f t="shared" si="64"/>
        <v>0</v>
      </c>
      <c r="AP2106" s="30">
        <f t="shared" si="65"/>
        <v>0</v>
      </c>
      <c r="AQ2106" s="30"/>
    </row>
    <row r="2107" spans="1:43" x14ac:dyDescent="0.25">
      <c r="A2107" t="s">
        <v>219</v>
      </c>
      <c r="B2107">
        <v>1971717</v>
      </c>
      <c r="C2107" t="s">
        <v>7384</v>
      </c>
      <c r="D2107">
        <v>1778026</v>
      </c>
      <c r="E2107" t="s">
        <v>7385</v>
      </c>
      <c r="F2107" t="s">
        <v>89</v>
      </c>
      <c r="G2107" t="s">
        <v>90</v>
      </c>
      <c r="H2107" t="s">
        <v>14</v>
      </c>
      <c r="I2107" t="s">
        <v>7386</v>
      </c>
      <c r="J2107" t="s">
        <v>7387</v>
      </c>
      <c r="K2107" t="s">
        <v>231</v>
      </c>
      <c r="L2107" t="s">
        <v>411</v>
      </c>
      <c r="M2107">
        <v>816</v>
      </c>
      <c r="N2107">
        <v>31</v>
      </c>
      <c r="O2107" s="17">
        <v>45527</v>
      </c>
      <c r="P2107" s="19" t="s">
        <v>109</v>
      </c>
      <c r="Q2107" t="s">
        <v>24</v>
      </c>
      <c r="R2107" s="17">
        <v>45519</v>
      </c>
      <c r="S2107" s="27"/>
      <c r="T2107">
        <v>48.73</v>
      </c>
      <c r="U2107">
        <v>3.9233333333333329</v>
      </c>
      <c r="V2107">
        <v>52.653333333333343</v>
      </c>
      <c r="W2107">
        <v>3</v>
      </c>
      <c r="X2107">
        <v>1.843333333333333</v>
      </c>
      <c r="Y2107">
        <v>0</v>
      </c>
      <c r="Z2107">
        <v>0</v>
      </c>
      <c r="AA2107">
        <v>0</v>
      </c>
      <c r="AB2107">
        <v>1.6348860000000001</v>
      </c>
      <c r="AC2107" s="29">
        <v>52.861780666666668</v>
      </c>
      <c r="AD2107">
        <v>0</v>
      </c>
      <c r="AF2107">
        <v>157.96</v>
      </c>
      <c r="AG2107">
        <v>0</v>
      </c>
      <c r="AH2107">
        <v>5.53</v>
      </c>
      <c r="AI2107">
        <v>4.9046580000000004</v>
      </c>
      <c r="AJ2107">
        <v>158.585342</v>
      </c>
      <c r="AK2107" t="s">
        <v>26</v>
      </c>
      <c r="AN2107" s="29">
        <v>0</v>
      </c>
      <c r="AO2107" s="30">
        <f t="shared" si="64"/>
        <v>0</v>
      </c>
      <c r="AP2107" s="30">
        <f t="shared" si="65"/>
        <v>0</v>
      </c>
      <c r="AQ2107" s="30"/>
    </row>
    <row r="2108" spans="1:43" x14ac:dyDescent="0.25">
      <c r="A2108" t="s">
        <v>219</v>
      </c>
      <c r="B2108">
        <v>1971717</v>
      </c>
      <c r="C2108" t="s">
        <v>7388</v>
      </c>
      <c r="D2108">
        <v>162339</v>
      </c>
      <c r="E2108" t="s">
        <v>7385</v>
      </c>
      <c r="F2108" t="s">
        <v>89</v>
      </c>
      <c r="G2108" t="s">
        <v>90</v>
      </c>
      <c r="H2108" t="s">
        <v>14</v>
      </c>
      <c r="I2108" t="s">
        <v>7386</v>
      </c>
      <c r="J2108" t="s">
        <v>7387</v>
      </c>
      <c r="K2108" t="s">
        <v>411</v>
      </c>
      <c r="L2108" t="s">
        <v>231</v>
      </c>
      <c r="M2108">
        <v>827</v>
      </c>
      <c r="N2108">
        <v>31</v>
      </c>
      <c r="O2108" s="17">
        <v>45529</v>
      </c>
      <c r="P2108" s="19" t="s">
        <v>956</v>
      </c>
      <c r="Q2108" t="s">
        <v>24</v>
      </c>
      <c r="R2108" s="17">
        <v>45519</v>
      </c>
      <c r="S2108" s="27"/>
      <c r="T2108">
        <v>51.52</v>
      </c>
      <c r="U2108">
        <v>1.38</v>
      </c>
      <c r="V2108">
        <v>52.9</v>
      </c>
      <c r="W2108">
        <v>3</v>
      </c>
      <c r="X2108">
        <v>1.85</v>
      </c>
      <c r="Y2108">
        <v>0</v>
      </c>
      <c r="Z2108">
        <v>0</v>
      </c>
      <c r="AA2108">
        <v>0</v>
      </c>
      <c r="AB2108">
        <v>1.6425449999999999</v>
      </c>
      <c r="AC2108" s="29">
        <v>53.107454999999987</v>
      </c>
      <c r="AD2108">
        <v>0</v>
      </c>
      <c r="AF2108">
        <v>158.69999999999999</v>
      </c>
      <c r="AG2108">
        <v>0</v>
      </c>
      <c r="AH2108">
        <v>5.55</v>
      </c>
      <c r="AI2108">
        <v>4.9276350000000004</v>
      </c>
      <c r="AJ2108">
        <v>159.32236499999999</v>
      </c>
      <c r="AK2108" t="s">
        <v>26</v>
      </c>
      <c r="AN2108" s="29">
        <v>0</v>
      </c>
      <c r="AO2108" s="30">
        <f t="shared" si="64"/>
        <v>0</v>
      </c>
      <c r="AP2108" s="30">
        <f t="shared" si="65"/>
        <v>0</v>
      </c>
      <c r="AQ2108" s="30"/>
    </row>
    <row r="2109" spans="1:43" x14ac:dyDescent="0.25">
      <c r="A2109" t="s">
        <v>219</v>
      </c>
      <c r="B2109">
        <v>1971665</v>
      </c>
      <c r="C2109" t="s">
        <v>7389</v>
      </c>
      <c r="D2109">
        <v>1777996</v>
      </c>
      <c r="E2109" t="s">
        <v>7390</v>
      </c>
      <c r="F2109" t="s">
        <v>89</v>
      </c>
      <c r="G2109" t="s">
        <v>90</v>
      </c>
      <c r="H2109" t="s">
        <v>10</v>
      </c>
      <c r="I2109" t="s">
        <v>7391</v>
      </c>
      <c r="J2109" t="s">
        <v>7392</v>
      </c>
      <c r="K2109" t="s">
        <v>271</v>
      </c>
      <c r="L2109" t="s">
        <v>224</v>
      </c>
      <c r="M2109">
        <v>8385</v>
      </c>
      <c r="N2109">
        <v>27</v>
      </c>
      <c r="O2109" s="17">
        <v>45526</v>
      </c>
      <c r="P2109" s="19" t="s">
        <v>746</v>
      </c>
      <c r="Q2109" t="s">
        <v>24</v>
      </c>
      <c r="R2109" s="17">
        <v>45519</v>
      </c>
      <c r="S2109" s="27"/>
      <c r="T2109">
        <v>6.8016666666666667</v>
      </c>
      <c r="U2109">
        <v>1.531666666666667</v>
      </c>
      <c r="V2109">
        <v>8.3333333333333339</v>
      </c>
      <c r="W2109">
        <v>12</v>
      </c>
      <c r="X2109">
        <v>0.29166666666666669</v>
      </c>
      <c r="Y2109">
        <v>0</v>
      </c>
      <c r="Z2109">
        <v>0</v>
      </c>
      <c r="AA2109">
        <v>0</v>
      </c>
      <c r="AB2109">
        <v>0.25874999999999998</v>
      </c>
      <c r="AC2109" s="29">
        <v>8.3662499999999991</v>
      </c>
      <c r="AD2109">
        <v>0</v>
      </c>
      <c r="AF2109">
        <v>100</v>
      </c>
      <c r="AG2109">
        <v>0</v>
      </c>
      <c r="AH2109">
        <v>3.5</v>
      </c>
      <c r="AI2109">
        <v>3.105</v>
      </c>
      <c r="AJ2109">
        <v>100.395</v>
      </c>
      <c r="AK2109" t="s">
        <v>32</v>
      </c>
      <c r="AN2109" s="29">
        <v>0</v>
      </c>
      <c r="AO2109" s="30">
        <f t="shared" si="64"/>
        <v>0</v>
      </c>
      <c r="AP2109" s="30">
        <f t="shared" si="65"/>
        <v>0</v>
      </c>
      <c r="AQ2109" s="30"/>
    </row>
    <row r="2110" spans="1:43" x14ac:dyDescent="0.25">
      <c r="A2110" t="s">
        <v>219</v>
      </c>
      <c r="B2110">
        <v>1971646</v>
      </c>
      <c r="C2110" t="s">
        <v>7393</v>
      </c>
      <c r="D2110">
        <v>162331</v>
      </c>
      <c r="E2110" t="s">
        <v>7394</v>
      </c>
      <c r="F2110" t="s">
        <v>89</v>
      </c>
      <c r="G2110" t="s">
        <v>90</v>
      </c>
      <c r="H2110" t="s">
        <v>14</v>
      </c>
      <c r="I2110" t="s">
        <v>7395</v>
      </c>
      <c r="J2110" t="s">
        <v>7396</v>
      </c>
      <c r="K2110" t="s">
        <v>91</v>
      </c>
      <c r="L2110" t="s">
        <v>231</v>
      </c>
      <c r="M2110">
        <v>8455</v>
      </c>
      <c r="N2110">
        <v>76</v>
      </c>
      <c r="O2110" s="17">
        <v>45564</v>
      </c>
      <c r="P2110" s="19" t="s">
        <v>98</v>
      </c>
      <c r="Q2110" t="s">
        <v>24</v>
      </c>
      <c r="R2110" s="17">
        <v>45519</v>
      </c>
      <c r="S2110" s="27"/>
      <c r="T2110">
        <v>44.54</v>
      </c>
      <c r="U2110">
        <v>1.4533333333333329</v>
      </c>
      <c r="V2110">
        <v>45.993333333333332</v>
      </c>
      <c r="W2110">
        <v>6</v>
      </c>
      <c r="X2110">
        <v>1.61</v>
      </c>
      <c r="Y2110">
        <v>0</v>
      </c>
      <c r="Z2110">
        <v>0</v>
      </c>
      <c r="AA2110">
        <v>0</v>
      </c>
      <c r="AB2110">
        <v>1.4280930000000001</v>
      </c>
      <c r="AC2110" s="29">
        <v>46.175240333333328</v>
      </c>
      <c r="AD2110">
        <v>0</v>
      </c>
      <c r="AF2110">
        <v>275.95999999999998</v>
      </c>
      <c r="AG2110">
        <v>0</v>
      </c>
      <c r="AH2110">
        <v>9.66</v>
      </c>
      <c r="AI2110">
        <v>8.5685579999999995</v>
      </c>
      <c r="AJ2110">
        <v>277.05144200000001</v>
      </c>
      <c r="AK2110" t="s">
        <v>30</v>
      </c>
      <c r="AN2110" s="29">
        <v>0</v>
      </c>
      <c r="AO2110" s="30">
        <f t="shared" si="64"/>
        <v>0</v>
      </c>
      <c r="AP2110" s="30">
        <f t="shared" si="65"/>
        <v>0</v>
      </c>
      <c r="AQ2110" s="30"/>
    </row>
    <row r="2111" spans="1:43" x14ac:dyDescent="0.25">
      <c r="A2111" t="s">
        <v>219</v>
      </c>
      <c r="B2111">
        <v>1971646</v>
      </c>
      <c r="C2111" t="s">
        <v>7397</v>
      </c>
      <c r="D2111">
        <v>162330</v>
      </c>
      <c r="E2111" t="s">
        <v>7394</v>
      </c>
      <c r="F2111" t="s">
        <v>89</v>
      </c>
      <c r="G2111" t="s">
        <v>90</v>
      </c>
      <c r="H2111" t="s">
        <v>14</v>
      </c>
      <c r="I2111" t="s">
        <v>7398</v>
      </c>
      <c r="J2111" t="s">
        <v>7399</v>
      </c>
      <c r="K2111" t="s">
        <v>91</v>
      </c>
      <c r="L2111" t="s">
        <v>231</v>
      </c>
      <c r="M2111">
        <v>8455</v>
      </c>
      <c r="N2111">
        <v>75</v>
      </c>
      <c r="O2111" s="17">
        <v>45564</v>
      </c>
      <c r="P2111" s="19" t="s">
        <v>98</v>
      </c>
      <c r="Q2111" t="s">
        <v>24</v>
      </c>
      <c r="R2111" s="17">
        <v>45519</v>
      </c>
      <c r="S2111" s="27"/>
      <c r="T2111">
        <v>44.54</v>
      </c>
      <c r="U2111">
        <v>1.4533333333333329</v>
      </c>
      <c r="V2111">
        <v>45.993333333333332</v>
      </c>
      <c r="W2111">
        <v>6</v>
      </c>
      <c r="X2111">
        <v>1.61</v>
      </c>
      <c r="Y2111">
        <v>0</v>
      </c>
      <c r="Z2111">
        <v>0</v>
      </c>
      <c r="AA2111">
        <v>0</v>
      </c>
      <c r="AB2111">
        <v>1.4280930000000001</v>
      </c>
      <c r="AC2111" s="29">
        <v>46.175240333333328</v>
      </c>
      <c r="AD2111">
        <v>0</v>
      </c>
      <c r="AF2111">
        <v>275.95999999999998</v>
      </c>
      <c r="AG2111">
        <v>0</v>
      </c>
      <c r="AH2111">
        <v>9.66</v>
      </c>
      <c r="AI2111">
        <v>8.5685579999999995</v>
      </c>
      <c r="AJ2111">
        <v>277.05144200000001</v>
      </c>
      <c r="AK2111" t="s">
        <v>30</v>
      </c>
      <c r="AN2111" s="29">
        <v>0</v>
      </c>
      <c r="AO2111" s="30">
        <f t="shared" si="64"/>
        <v>0</v>
      </c>
      <c r="AP2111" s="30">
        <f t="shared" si="65"/>
        <v>0</v>
      </c>
      <c r="AQ2111" s="30"/>
    </row>
    <row r="2112" spans="1:43" x14ac:dyDescent="0.25">
      <c r="A2112" t="s">
        <v>219</v>
      </c>
      <c r="B2112">
        <v>1971646</v>
      </c>
      <c r="C2112" t="s">
        <v>7400</v>
      </c>
      <c r="D2112">
        <v>1777992</v>
      </c>
      <c r="E2112" t="s">
        <v>7394</v>
      </c>
      <c r="F2112" t="s">
        <v>89</v>
      </c>
      <c r="G2112" t="s">
        <v>90</v>
      </c>
      <c r="H2112" t="s">
        <v>14</v>
      </c>
      <c r="I2112" t="s">
        <v>7395</v>
      </c>
      <c r="J2112" t="s">
        <v>7396</v>
      </c>
      <c r="K2112" t="s">
        <v>231</v>
      </c>
      <c r="L2112" t="s">
        <v>91</v>
      </c>
      <c r="M2112">
        <v>2660</v>
      </c>
      <c r="N2112">
        <v>76</v>
      </c>
      <c r="O2112" s="17">
        <v>45562</v>
      </c>
      <c r="P2112" s="19" t="s">
        <v>109</v>
      </c>
      <c r="Q2112" t="s">
        <v>24</v>
      </c>
      <c r="R2112" s="17">
        <v>45519</v>
      </c>
      <c r="S2112" s="27"/>
      <c r="T2112">
        <v>45.533333333333331</v>
      </c>
      <c r="U2112">
        <v>1.9616666666666669</v>
      </c>
      <c r="V2112">
        <v>47.494999999999997</v>
      </c>
      <c r="W2112">
        <v>6</v>
      </c>
      <c r="X2112">
        <v>1.6616666666666671</v>
      </c>
      <c r="Y2112">
        <v>0</v>
      </c>
      <c r="Z2112">
        <v>0</v>
      </c>
      <c r="AA2112">
        <v>0</v>
      </c>
      <c r="AB2112">
        <v>1.47471975</v>
      </c>
      <c r="AC2112" s="29">
        <v>47.681946916666668</v>
      </c>
      <c r="AD2112">
        <v>0</v>
      </c>
      <c r="AF2112">
        <v>284.97000000000003</v>
      </c>
      <c r="AG2112">
        <v>0</v>
      </c>
      <c r="AH2112">
        <v>9.9700000000000006</v>
      </c>
      <c r="AI2112">
        <v>8.8483184999999995</v>
      </c>
      <c r="AJ2112">
        <v>286.09168149999999</v>
      </c>
      <c r="AK2112" t="s">
        <v>30</v>
      </c>
      <c r="AN2112" s="29">
        <v>0</v>
      </c>
      <c r="AO2112" s="30">
        <f t="shared" si="64"/>
        <v>0</v>
      </c>
      <c r="AP2112" s="30">
        <f t="shared" si="65"/>
        <v>0</v>
      </c>
      <c r="AQ2112" s="30"/>
    </row>
    <row r="2113" spans="1:43" x14ac:dyDescent="0.25">
      <c r="A2113" t="s">
        <v>219</v>
      </c>
      <c r="B2113">
        <v>1971646</v>
      </c>
      <c r="C2113" t="s">
        <v>7401</v>
      </c>
      <c r="D2113">
        <v>1777993</v>
      </c>
      <c r="E2113" t="s">
        <v>7394</v>
      </c>
      <c r="F2113" t="s">
        <v>89</v>
      </c>
      <c r="G2113" t="s">
        <v>90</v>
      </c>
      <c r="H2113" t="s">
        <v>14</v>
      </c>
      <c r="I2113" t="s">
        <v>7398</v>
      </c>
      <c r="J2113" t="s">
        <v>7399</v>
      </c>
      <c r="K2113" t="s">
        <v>231</v>
      </c>
      <c r="L2113" t="s">
        <v>91</v>
      </c>
      <c r="M2113">
        <v>2660</v>
      </c>
      <c r="N2113">
        <v>75</v>
      </c>
      <c r="O2113" s="17">
        <v>45562</v>
      </c>
      <c r="P2113" s="19" t="s">
        <v>109</v>
      </c>
      <c r="Q2113" t="s">
        <v>24</v>
      </c>
      <c r="R2113" s="17">
        <v>45519</v>
      </c>
      <c r="S2113" s="27"/>
      <c r="T2113">
        <v>45.533333333333331</v>
      </c>
      <c r="U2113">
        <v>1.9616666666666669</v>
      </c>
      <c r="V2113">
        <v>47.494999999999997</v>
      </c>
      <c r="W2113">
        <v>6</v>
      </c>
      <c r="X2113">
        <v>1.6616666666666671</v>
      </c>
      <c r="Y2113">
        <v>0</v>
      </c>
      <c r="Z2113">
        <v>0</v>
      </c>
      <c r="AA2113">
        <v>0</v>
      </c>
      <c r="AB2113">
        <v>1.47471975</v>
      </c>
      <c r="AC2113" s="29">
        <v>47.681946916666668</v>
      </c>
      <c r="AD2113">
        <v>0</v>
      </c>
      <c r="AF2113">
        <v>284.97000000000003</v>
      </c>
      <c r="AG2113">
        <v>0</v>
      </c>
      <c r="AH2113">
        <v>9.9700000000000006</v>
      </c>
      <c r="AI2113">
        <v>8.8483184999999995</v>
      </c>
      <c r="AJ2113">
        <v>286.09168149999999</v>
      </c>
      <c r="AK2113" t="s">
        <v>30</v>
      </c>
      <c r="AN2113" s="29">
        <v>0</v>
      </c>
      <c r="AO2113" s="30">
        <f t="shared" si="64"/>
        <v>0</v>
      </c>
      <c r="AP2113" s="30">
        <f t="shared" si="65"/>
        <v>0</v>
      </c>
      <c r="AQ2113" s="30"/>
    </row>
    <row r="2114" spans="1:43" x14ac:dyDescent="0.25">
      <c r="A2114" t="s">
        <v>219</v>
      </c>
      <c r="B2114">
        <v>1971594</v>
      </c>
      <c r="C2114" t="s">
        <v>7402</v>
      </c>
      <c r="D2114">
        <v>1777976</v>
      </c>
      <c r="E2114" t="s">
        <v>7403</v>
      </c>
      <c r="F2114" t="s">
        <v>89</v>
      </c>
      <c r="G2114" t="s">
        <v>90</v>
      </c>
      <c r="H2114" t="s">
        <v>10</v>
      </c>
      <c r="I2114" t="s">
        <v>7404</v>
      </c>
      <c r="J2114" t="s">
        <v>7405</v>
      </c>
      <c r="K2114" t="s">
        <v>225</v>
      </c>
      <c r="L2114" t="s">
        <v>224</v>
      </c>
      <c r="M2114">
        <v>8465</v>
      </c>
      <c r="N2114">
        <v>15</v>
      </c>
      <c r="O2114" s="17">
        <v>45519</v>
      </c>
      <c r="P2114" s="19" t="s">
        <v>107</v>
      </c>
      <c r="Q2114" t="s">
        <v>24</v>
      </c>
      <c r="R2114" s="17">
        <v>45519</v>
      </c>
      <c r="S2114" s="27"/>
      <c r="T2114">
        <v>67.073333333333338</v>
      </c>
      <c r="U2114">
        <v>6.34</v>
      </c>
      <c r="V2114">
        <v>73.413333333333341</v>
      </c>
      <c r="W2114">
        <v>3</v>
      </c>
      <c r="X2114">
        <v>2.57</v>
      </c>
      <c r="Y2114">
        <v>0</v>
      </c>
      <c r="Z2114">
        <v>0</v>
      </c>
      <c r="AA2114">
        <v>0</v>
      </c>
      <c r="AB2114">
        <v>2.2794840000000001</v>
      </c>
      <c r="AC2114" s="29">
        <v>73.703849333333338</v>
      </c>
      <c r="AD2114">
        <v>0</v>
      </c>
      <c r="AF2114">
        <v>220.24</v>
      </c>
      <c r="AG2114">
        <v>0</v>
      </c>
      <c r="AH2114">
        <v>7.71</v>
      </c>
      <c r="AI2114">
        <v>6.8384520000000002</v>
      </c>
      <c r="AJ2114">
        <v>221.111548</v>
      </c>
      <c r="AK2114" t="s">
        <v>26</v>
      </c>
      <c r="AN2114" s="29">
        <v>0</v>
      </c>
      <c r="AO2114" s="30">
        <f t="shared" ref="AO2114:AO2177" si="66">AN2114*(45%-14.25%-2%)</f>
        <v>0</v>
      </c>
      <c r="AP2114" s="30">
        <f t="shared" ref="AP2114:AP2177" si="67">AO2114/W2114</f>
        <v>0</v>
      </c>
      <c r="AQ2114" s="30"/>
    </row>
    <row r="2115" spans="1:43" x14ac:dyDescent="0.25">
      <c r="A2115" t="s">
        <v>219</v>
      </c>
      <c r="B2115">
        <v>1971587</v>
      </c>
      <c r="C2115" t="s">
        <v>7406</v>
      </c>
      <c r="D2115">
        <v>1078278</v>
      </c>
      <c r="E2115" t="s">
        <v>7407</v>
      </c>
      <c r="F2115" t="s">
        <v>89</v>
      </c>
      <c r="G2115" t="s">
        <v>90</v>
      </c>
      <c r="H2115" t="s">
        <v>10</v>
      </c>
      <c r="I2115" t="s">
        <v>7408</v>
      </c>
      <c r="J2115" t="s">
        <v>7409</v>
      </c>
      <c r="K2115" t="s">
        <v>94</v>
      </c>
      <c r="L2115" t="s">
        <v>271</v>
      </c>
      <c r="M2115">
        <v>831</v>
      </c>
      <c r="N2115">
        <v>28</v>
      </c>
      <c r="O2115" s="17">
        <v>45556</v>
      </c>
      <c r="P2115" s="19" t="s">
        <v>816</v>
      </c>
      <c r="Q2115" t="s">
        <v>24</v>
      </c>
      <c r="R2115" s="17">
        <v>45519</v>
      </c>
      <c r="S2115" s="27"/>
      <c r="T2115">
        <v>66.556666666666658</v>
      </c>
      <c r="U2115">
        <v>6.2133333333333338</v>
      </c>
      <c r="V2115">
        <v>72.77</v>
      </c>
      <c r="W2115">
        <v>3</v>
      </c>
      <c r="X2115">
        <v>2.546666666666666</v>
      </c>
      <c r="Y2115">
        <v>0</v>
      </c>
      <c r="Z2115">
        <v>0</v>
      </c>
      <c r="AA2115">
        <v>0</v>
      </c>
      <c r="AB2115">
        <v>2.2595084999999999</v>
      </c>
      <c r="AC2115" s="29">
        <v>73.057158166666667</v>
      </c>
      <c r="AD2115">
        <v>0</v>
      </c>
      <c r="AF2115">
        <v>218.31</v>
      </c>
      <c r="AG2115">
        <v>0</v>
      </c>
      <c r="AH2115">
        <v>7.64</v>
      </c>
      <c r="AI2115">
        <v>6.7785254999999998</v>
      </c>
      <c r="AJ2115">
        <v>219.17147449999999</v>
      </c>
      <c r="AK2115" t="s">
        <v>26</v>
      </c>
      <c r="AN2115" s="29">
        <v>0</v>
      </c>
      <c r="AO2115" s="30">
        <f t="shared" si="66"/>
        <v>0</v>
      </c>
      <c r="AP2115" s="30">
        <f t="shared" si="67"/>
        <v>0</v>
      </c>
      <c r="AQ2115" s="30"/>
    </row>
    <row r="2116" spans="1:43" x14ac:dyDescent="0.25">
      <c r="A2116" t="s">
        <v>219</v>
      </c>
      <c r="B2116">
        <v>1971579</v>
      </c>
      <c r="C2116" t="s">
        <v>7410</v>
      </c>
      <c r="D2116">
        <v>162322</v>
      </c>
      <c r="E2116" t="s">
        <v>7411</v>
      </c>
      <c r="F2116" t="s">
        <v>89</v>
      </c>
      <c r="G2116" t="s">
        <v>90</v>
      </c>
      <c r="H2116" t="s">
        <v>14</v>
      </c>
      <c r="I2116" t="s">
        <v>7398</v>
      </c>
      <c r="J2116" t="s">
        <v>7399</v>
      </c>
      <c r="K2116" t="s">
        <v>91</v>
      </c>
      <c r="L2116" t="s">
        <v>231</v>
      </c>
      <c r="M2116">
        <v>8455</v>
      </c>
      <c r="N2116">
        <v>77</v>
      </c>
      <c r="O2116" s="17">
        <v>45558</v>
      </c>
      <c r="P2116" s="19" t="s">
        <v>98</v>
      </c>
      <c r="Q2116" t="s">
        <v>24</v>
      </c>
      <c r="R2116" s="17">
        <v>45519</v>
      </c>
      <c r="S2116" s="27"/>
      <c r="T2116">
        <v>69.067499999999995</v>
      </c>
      <c r="U2116">
        <v>2.1800000000000002</v>
      </c>
      <c r="V2116">
        <v>71.247500000000002</v>
      </c>
      <c r="W2116">
        <v>4</v>
      </c>
      <c r="X2116">
        <v>2.4925000000000002</v>
      </c>
      <c r="Y2116">
        <v>0</v>
      </c>
      <c r="Z2116">
        <v>0</v>
      </c>
      <c r="AA2116">
        <v>0</v>
      </c>
      <c r="AB2116">
        <v>2.212234875</v>
      </c>
      <c r="AC2116" s="29">
        <v>71.527765125000002</v>
      </c>
      <c r="AD2116">
        <v>0</v>
      </c>
      <c r="AF2116">
        <v>284.99</v>
      </c>
      <c r="AG2116">
        <v>0</v>
      </c>
      <c r="AH2116">
        <v>9.9700000000000006</v>
      </c>
      <c r="AI2116">
        <v>8.8489395000000002</v>
      </c>
      <c r="AJ2116">
        <v>286.11106050000001</v>
      </c>
      <c r="AK2116" t="s">
        <v>31</v>
      </c>
      <c r="AN2116" s="29">
        <v>0</v>
      </c>
      <c r="AO2116" s="30">
        <f t="shared" si="66"/>
        <v>0</v>
      </c>
      <c r="AP2116" s="30">
        <f t="shared" si="67"/>
        <v>0</v>
      </c>
      <c r="AQ2116" s="30"/>
    </row>
    <row r="2117" spans="1:43" x14ac:dyDescent="0.25">
      <c r="A2117" t="s">
        <v>219</v>
      </c>
      <c r="B2117">
        <v>1971579</v>
      </c>
      <c r="C2117" t="s">
        <v>7412</v>
      </c>
      <c r="D2117">
        <v>1777973</v>
      </c>
      <c r="E2117" t="s">
        <v>7411</v>
      </c>
      <c r="F2117" t="s">
        <v>89</v>
      </c>
      <c r="G2117" t="s">
        <v>90</v>
      </c>
      <c r="H2117" t="s">
        <v>14</v>
      </c>
      <c r="I2117" t="s">
        <v>7398</v>
      </c>
      <c r="J2117" t="s">
        <v>7399</v>
      </c>
      <c r="K2117" t="s">
        <v>231</v>
      </c>
      <c r="L2117" t="s">
        <v>91</v>
      </c>
      <c r="M2117">
        <v>2660</v>
      </c>
      <c r="N2117">
        <v>73</v>
      </c>
      <c r="O2117" s="17">
        <v>45555</v>
      </c>
      <c r="P2117" s="19" t="s">
        <v>109</v>
      </c>
      <c r="Q2117" t="s">
        <v>24</v>
      </c>
      <c r="R2117" s="17">
        <v>45519</v>
      </c>
      <c r="S2117" s="27"/>
      <c r="T2117">
        <v>68.3</v>
      </c>
      <c r="U2117">
        <v>2.9424999999999999</v>
      </c>
      <c r="V2117">
        <v>71.242500000000007</v>
      </c>
      <c r="W2117">
        <v>4</v>
      </c>
      <c r="X2117">
        <v>2.4925000000000002</v>
      </c>
      <c r="Y2117">
        <v>0</v>
      </c>
      <c r="Z2117">
        <v>0</v>
      </c>
      <c r="AA2117">
        <v>0</v>
      </c>
      <c r="AB2117">
        <v>2.2120796249999999</v>
      </c>
      <c r="AC2117" s="29">
        <v>71.522920375000012</v>
      </c>
      <c r="AD2117">
        <v>0</v>
      </c>
      <c r="AF2117">
        <v>284.97000000000003</v>
      </c>
      <c r="AG2117">
        <v>0</v>
      </c>
      <c r="AH2117">
        <v>9.9700000000000006</v>
      </c>
      <c r="AI2117">
        <v>8.8483184999999995</v>
      </c>
      <c r="AJ2117">
        <v>286.09168149999999</v>
      </c>
      <c r="AK2117" t="s">
        <v>31</v>
      </c>
      <c r="AN2117" s="29">
        <v>0</v>
      </c>
      <c r="AO2117" s="30">
        <f t="shared" si="66"/>
        <v>0</v>
      </c>
      <c r="AP2117" s="30">
        <f t="shared" si="67"/>
        <v>0</v>
      </c>
      <c r="AQ2117" s="30"/>
    </row>
    <row r="2118" spans="1:43" x14ac:dyDescent="0.25">
      <c r="A2118" t="s">
        <v>219</v>
      </c>
      <c r="B2118">
        <v>1971570</v>
      </c>
      <c r="C2118" t="s">
        <v>7413</v>
      </c>
      <c r="D2118">
        <v>500094</v>
      </c>
      <c r="E2118" t="s">
        <v>7414</v>
      </c>
      <c r="F2118" t="s">
        <v>89</v>
      </c>
      <c r="G2118" t="s">
        <v>90</v>
      </c>
      <c r="H2118" t="s">
        <v>14</v>
      </c>
      <c r="I2118" t="s">
        <v>7415</v>
      </c>
      <c r="J2118" t="s">
        <v>7416</v>
      </c>
      <c r="K2118" t="s">
        <v>224</v>
      </c>
      <c r="L2118" t="s">
        <v>248</v>
      </c>
      <c r="M2118">
        <v>8305</v>
      </c>
      <c r="N2118">
        <v>25</v>
      </c>
      <c r="O2118" s="17">
        <v>45519</v>
      </c>
      <c r="P2118" s="19" t="s">
        <v>140</v>
      </c>
      <c r="Q2118" t="s">
        <v>24</v>
      </c>
      <c r="R2118" s="17">
        <v>45519</v>
      </c>
      <c r="S2118" s="27"/>
      <c r="T2118">
        <v>112.3366666666667</v>
      </c>
      <c r="U2118">
        <v>7.6533333333333333</v>
      </c>
      <c r="V2118">
        <v>119.99</v>
      </c>
      <c r="W2118">
        <v>3</v>
      </c>
      <c r="X2118">
        <v>4.2</v>
      </c>
      <c r="Y2118">
        <v>0</v>
      </c>
      <c r="Z2118">
        <v>0</v>
      </c>
      <c r="AA2118">
        <v>0</v>
      </c>
      <c r="AB2118">
        <v>3.7256895000000001</v>
      </c>
      <c r="AC2118" s="29">
        <v>120.4643105</v>
      </c>
      <c r="AD2118">
        <v>0</v>
      </c>
      <c r="AF2118">
        <v>359.97</v>
      </c>
      <c r="AG2118">
        <v>0</v>
      </c>
      <c r="AH2118">
        <v>12.6</v>
      </c>
      <c r="AI2118">
        <v>11.177068500000001</v>
      </c>
      <c r="AJ2118">
        <v>361.39293149999997</v>
      </c>
      <c r="AK2118" t="s">
        <v>26</v>
      </c>
      <c r="AN2118" s="29">
        <v>0</v>
      </c>
      <c r="AO2118" s="30">
        <f t="shared" si="66"/>
        <v>0</v>
      </c>
      <c r="AP2118" s="30">
        <f t="shared" si="67"/>
        <v>0</v>
      </c>
      <c r="AQ2118" s="30"/>
    </row>
    <row r="2119" spans="1:43" x14ac:dyDescent="0.25">
      <c r="A2119" t="s">
        <v>219</v>
      </c>
      <c r="B2119">
        <v>1971566</v>
      </c>
      <c r="C2119" t="s">
        <v>7417</v>
      </c>
      <c r="D2119">
        <v>1777972</v>
      </c>
      <c r="E2119" t="s">
        <v>7418</v>
      </c>
      <c r="F2119" t="s">
        <v>89</v>
      </c>
      <c r="G2119" t="s">
        <v>90</v>
      </c>
      <c r="H2119" t="s">
        <v>14</v>
      </c>
      <c r="I2119" t="s">
        <v>7398</v>
      </c>
      <c r="J2119" t="s">
        <v>7399</v>
      </c>
      <c r="K2119" t="s">
        <v>231</v>
      </c>
      <c r="L2119" t="s">
        <v>91</v>
      </c>
      <c r="M2119">
        <v>2660</v>
      </c>
      <c r="N2119">
        <v>80</v>
      </c>
      <c r="O2119" s="17">
        <v>45548</v>
      </c>
      <c r="P2119" s="19" t="s">
        <v>109</v>
      </c>
      <c r="Q2119" t="s">
        <v>24</v>
      </c>
      <c r="R2119" s="17">
        <v>45519</v>
      </c>
      <c r="S2119" s="27"/>
      <c r="T2119">
        <v>91.066666666666663</v>
      </c>
      <c r="U2119">
        <v>3.9233333333333329</v>
      </c>
      <c r="V2119">
        <v>94.990000000000009</v>
      </c>
      <c r="W2119">
        <v>3</v>
      </c>
      <c r="X2119">
        <v>3.3233333333333341</v>
      </c>
      <c r="Y2119">
        <v>0</v>
      </c>
      <c r="Z2119">
        <v>0</v>
      </c>
      <c r="AA2119">
        <v>0</v>
      </c>
      <c r="AB2119">
        <v>2.9494395</v>
      </c>
      <c r="AC2119" s="29">
        <v>95.36389383333335</v>
      </c>
      <c r="AD2119">
        <v>0</v>
      </c>
      <c r="AF2119">
        <v>284.97000000000003</v>
      </c>
      <c r="AG2119">
        <v>0</v>
      </c>
      <c r="AH2119">
        <v>9.9700000000000006</v>
      </c>
      <c r="AI2119">
        <v>8.8483184999999995</v>
      </c>
      <c r="AJ2119">
        <v>286.09168149999999</v>
      </c>
      <c r="AK2119" t="s">
        <v>26</v>
      </c>
      <c r="AN2119" s="29">
        <v>0</v>
      </c>
      <c r="AO2119" s="30">
        <f t="shared" si="66"/>
        <v>0</v>
      </c>
      <c r="AP2119" s="30">
        <f t="shared" si="67"/>
        <v>0</v>
      </c>
      <c r="AQ2119" s="30"/>
    </row>
    <row r="2120" spans="1:43" x14ac:dyDescent="0.25">
      <c r="A2120" t="s">
        <v>219</v>
      </c>
      <c r="B2120">
        <v>1971566</v>
      </c>
      <c r="C2120" t="s">
        <v>7419</v>
      </c>
      <c r="D2120">
        <v>162321</v>
      </c>
      <c r="E2120" t="s">
        <v>7418</v>
      </c>
      <c r="F2120" t="s">
        <v>89</v>
      </c>
      <c r="G2120" t="s">
        <v>90</v>
      </c>
      <c r="H2120" t="s">
        <v>14</v>
      </c>
      <c r="I2120" t="s">
        <v>7398</v>
      </c>
      <c r="J2120" t="s">
        <v>7399</v>
      </c>
      <c r="K2120" t="s">
        <v>91</v>
      </c>
      <c r="L2120" t="s">
        <v>231</v>
      </c>
      <c r="M2120">
        <v>8455</v>
      </c>
      <c r="N2120">
        <v>71</v>
      </c>
      <c r="O2120" s="17">
        <v>45551</v>
      </c>
      <c r="P2120" s="19" t="s">
        <v>98</v>
      </c>
      <c r="Q2120" t="s">
        <v>24</v>
      </c>
      <c r="R2120" s="17">
        <v>45519</v>
      </c>
      <c r="S2120" s="27"/>
      <c r="T2120">
        <v>89.08</v>
      </c>
      <c r="U2120">
        <v>2.9066666666666672</v>
      </c>
      <c r="V2120">
        <v>91.986666666666665</v>
      </c>
      <c r="W2120">
        <v>3</v>
      </c>
      <c r="X2120">
        <v>3.22</v>
      </c>
      <c r="Y2120">
        <v>0</v>
      </c>
      <c r="Z2120">
        <v>0</v>
      </c>
      <c r="AA2120">
        <v>0</v>
      </c>
      <c r="AB2120">
        <v>2.8561860000000001</v>
      </c>
      <c r="AC2120" s="29">
        <v>92.35048066666667</v>
      </c>
      <c r="AD2120">
        <v>0</v>
      </c>
      <c r="AF2120">
        <v>275.95999999999998</v>
      </c>
      <c r="AG2120">
        <v>0</v>
      </c>
      <c r="AH2120">
        <v>9.66</v>
      </c>
      <c r="AI2120">
        <v>8.5685579999999995</v>
      </c>
      <c r="AJ2120">
        <v>277.05144200000001</v>
      </c>
      <c r="AK2120" t="s">
        <v>26</v>
      </c>
      <c r="AN2120" s="29">
        <v>0</v>
      </c>
      <c r="AO2120" s="30">
        <f t="shared" si="66"/>
        <v>0</v>
      </c>
      <c r="AP2120" s="30">
        <f t="shared" si="67"/>
        <v>0</v>
      </c>
      <c r="AQ2120" s="30"/>
    </row>
    <row r="2121" spans="1:43" x14ac:dyDescent="0.25">
      <c r="A2121" t="s">
        <v>219</v>
      </c>
      <c r="B2121">
        <v>1971562</v>
      </c>
      <c r="C2121" t="s">
        <v>7420</v>
      </c>
      <c r="D2121">
        <v>1078274</v>
      </c>
      <c r="E2121" t="s">
        <v>7421</v>
      </c>
      <c r="F2121" t="s">
        <v>89</v>
      </c>
      <c r="G2121" t="s">
        <v>90</v>
      </c>
      <c r="H2121" t="s">
        <v>14</v>
      </c>
      <c r="I2121" t="s">
        <v>7422</v>
      </c>
      <c r="J2121" t="s">
        <v>7423</v>
      </c>
      <c r="K2121" t="s">
        <v>115</v>
      </c>
      <c r="L2121" t="s">
        <v>271</v>
      </c>
      <c r="M2121">
        <v>8775</v>
      </c>
      <c r="N2121">
        <v>1</v>
      </c>
      <c r="O2121" s="17">
        <v>45541</v>
      </c>
      <c r="P2121" s="19" t="s">
        <v>99</v>
      </c>
      <c r="Q2121" t="s">
        <v>24</v>
      </c>
      <c r="R2121" s="17">
        <v>45519</v>
      </c>
      <c r="S2121" s="27"/>
      <c r="T2121">
        <v>38.413333333333327</v>
      </c>
      <c r="U2121">
        <v>4.72</v>
      </c>
      <c r="V2121">
        <v>43.133333333333333</v>
      </c>
      <c r="W2121">
        <v>3</v>
      </c>
      <c r="X2121">
        <v>1.51</v>
      </c>
      <c r="Y2121">
        <v>0</v>
      </c>
      <c r="Z2121">
        <v>0</v>
      </c>
      <c r="AA2121">
        <v>0</v>
      </c>
      <c r="AB2121">
        <v>1.3392900000000001</v>
      </c>
      <c r="AC2121" s="29">
        <v>43.304043333333333</v>
      </c>
      <c r="AD2121">
        <v>0</v>
      </c>
      <c r="AF2121">
        <v>129.4</v>
      </c>
      <c r="AG2121">
        <v>0</v>
      </c>
      <c r="AH2121">
        <v>4.53</v>
      </c>
      <c r="AI2121">
        <v>4.0178700000000003</v>
      </c>
      <c r="AJ2121">
        <v>129.91212999999999</v>
      </c>
      <c r="AK2121" t="s">
        <v>26</v>
      </c>
      <c r="AN2121" s="29">
        <v>0</v>
      </c>
      <c r="AO2121" s="30">
        <f t="shared" si="66"/>
        <v>0</v>
      </c>
      <c r="AP2121" s="30">
        <f t="shared" si="67"/>
        <v>0</v>
      </c>
      <c r="AQ2121" s="30"/>
    </row>
    <row r="2122" spans="1:43" x14ac:dyDescent="0.25">
      <c r="A2122" t="s">
        <v>219</v>
      </c>
      <c r="B2122">
        <v>1971562</v>
      </c>
      <c r="C2122" t="s">
        <v>7424</v>
      </c>
      <c r="D2122">
        <v>1777971</v>
      </c>
      <c r="E2122" t="s">
        <v>7421</v>
      </c>
      <c r="F2122" t="s">
        <v>89</v>
      </c>
      <c r="G2122" t="s">
        <v>90</v>
      </c>
      <c r="H2122" t="s">
        <v>14</v>
      </c>
      <c r="I2122" t="s">
        <v>7422</v>
      </c>
      <c r="J2122" t="s">
        <v>7423</v>
      </c>
      <c r="K2122" t="s">
        <v>271</v>
      </c>
      <c r="L2122" t="s">
        <v>115</v>
      </c>
      <c r="M2122">
        <v>8740</v>
      </c>
      <c r="N2122">
        <v>1</v>
      </c>
      <c r="O2122" s="17">
        <v>45544</v>
      </c>
      <c r="P2122" s="19" t="s">
        <v>96</v>
      </c>
      <c r="Q2122" t="s">
        <v>24</v>
      </c>
      <c r="R2122" s="17">
        <v>45519</v>
      </c>
      <c r="S2122" s="27"/>
      <c r="T2122">
        <v>38.903333333333329</v>
      </c>
      <c r="U2122">
        <v>4.753333333333333</v>
      </c>
      <c r="V2122">
        <v>43.656666666666673</v>
      </c>
      <c r="W2122">
        <v>3</v>
      </c>
      <c r="X2122">
        <v>1.5266666666666671</v>
      </c>
      <c r="Y2122">
        <v>0</v>
      </c>
      <c r="Z2122">
        <v>0</v>
      </c>
      <c r="AA2122">
        <v>0</v>
      </c>
      <c r="AB2122">
        <v>1.3555394999999999</v>
      </c>
      <c r="AC2122" s="29">
        <v>43.827793833333338</v>
      </c>
      <c r="AD2122">
        <v>0</v>
      </c>
      <c r="AF2122">
        <v>130.97</v>
      </c>
      <c r="AG2122">
        <v>0</v>
      </c>
      <c r="AH2122">
        <v>4.58</v>
      </c>
      <c r="AI2122">
        <v>4.0666184999999997</v>
      </c>
      <c r="AJ2122">
        <v>131.48338150000001</v>
      </c>
      <c r="AK2122" t="s">
        <v>26</v>
      </c>
      <c r="AN2122" s="29">
        <v>0</v>
      </c>
      <c r="AO2122" s="30">
        <f t="shared" si="66"/>
        <v>0</v>
      </c>
      <c r="AP2122" s="30">
        <f t="shared" si="67"/>
        <v>0</v>
      </c>
      <c r="AQ2122" s="30"/>
    </row>
    <row r="2123" spans="1:43" x14ac:dyDescent="0.25">
      <c r="A2123" t="s">
        <v>219</v>
      </c>
      <c r="B2123">
        <v>1971560</v>
      </c>
      <c r="C2123" t="s">
        <v>7425</v>
      </c>
      <c r="D2123">
        <v>1078275</v>
      </c>
      <c r="E2123" t="s">
        <v>7426</v>
      </c>
      <c r="F2123" t="s">
        <v>89</v>
      </c>
      <c r="G2123" t="s">
        <v>90</v>
      </c>
      <c r="H2123" t="s">
        <v>14</v>
      </c>
      <c r="I2123" t="s">
        <v>7427</v>
      </c>
      <c r="J2123" t="s">
        <v>7428</v>
      </c>
      <c r="K2123" t="s">
        <v>115</v>
      </c>
      <c r="L2123" t="s">
        <v>271</v>
      </c>
      <c r="M2123">
        <v>2455</v>
      </c>
      <c r="N2123">
        <v>2</v>
      </c>
      <c r="O2123" s="17">
        <v>45522</v>
      </c>
      <c r="P2123" s="19" t="s">
        <v>299</v>
      </c>
      <c r="Q2123" t="s">
        <v>24</v>
      </c>
      <c r="R2123" s="17">
        <v>45519</v>
      </c>
      <c r="S2123" s="27"/>
      <c r="T2123">
        <v>61.286666666666669</v>
      </c>
      <c r="U2123">
        <v>4.8899999999999997</v>
      </c>
      <c r="V2123">
        <v>66.176666666666662</v>
      </c>
      <c r="W2123">
        <v>3</v>
      </c>
      <c r="X2123">
        <v>2.3166666666666669</v>
      </c>
      <c r="Y2123">
        <v>0</v>
      </c>
      <c r="Z2123">
        <v>0</v>
      </c>
      <c r="AA2123">
        <v>0</v>
      </c>
      <c r="AB2123">
        <v>2.0547854999999999</v>
      </c>
      <c r="AC2123" s="29">
        <v>66.438547833333331</v>
      </c>
      <c r="AD2123">
        <v>0</v>
      </c>
      <c r="AF2123">
        <v>198.53</v>
      </c>
      <c r="AG2123">
        <v>0</v>
      </c>
      <c r="AH2123">
        <v>6.95</v>
      </c>
      <c r="AI2123">
        <v>6.1643565000000002</v>
      </c>
      <c r="AJ2123">
        <v>199.31564349999999</v>
      </c>
      <c r="AK2123" t="s">
        <v>26</v>
      </c>
      <c r="AN2123" s="29">
        <v>0</v>
      </c>
      <c r="AO2123" s="30">
        <f t="shared" si="66"/>
        <v>0</v>
      </c>
      <c r="AP2123" s="30">
        <f t="shared" si="67"/>
        <v>0</v>
      </c>
      <c r="AQ2123" s="30"/>
    </row>
    <row r="2124" spans="1:43" x14ac:dyDescent="0.25">
      <c r="A2124" t="s">
        <v>219</v>
      </c>
      <c r="B2124">
        <v>1971462</v>
      </c>
      <c r="C2124" t="s">
        <v>7429</v>
      </c>
      <c r="D2124">
        <v>500089</v>
      </c>
      <c r="E2124" t="s">
        <v>7430</v>
      </c>
      <c r="F2124" t="s">
        <v>89</v>
      </c>
      <c r="G2124" t="s">
        <v>90</v>
      </c>
      <c r="H2124" t="s">
        <v>14</v>
      </c>
      <c r="I2124" t="s">
        <v>7431</v>
      </c>
      <c r="J2124" t="s">
        <v>7432</v>
      </c>
      <c r="K2124" t="s">
        <v>224</v>
      </c>
      <c r="L2124" t="s">
        <v>225</v>
      </c>
      <c r="M2124">
        <v>88580</v>
      </c>
      <c r="N2124">
        <v>9</v>
      </c>
      <c r="O2124" s="17">
        <v>45519</v>
      </c>
      <c r="P2124" s="19" t="s">
        <v>138</v>
      </c>
      <c r="Q2124" t="s">
        <v>24</v>
      </c>
      <c r="R2124" s="17">
        <v>45519</v>
      </c>
      <c r="S2124" s="27"/>
      <c r="T2124">
        <v>66.976666666666674</v>
      </c>
      <c r="U2124">
        <v>7.6533333333333333</v>
      </c>
      <c r="V2124">
        <v>74.63</v>
      </c>
      <c r="W2124">
        <v>3</v>
      </c>
      <c r="X2124">
        <v>2.6133333333333328</v>
      </c>
      <c r="Y2124">
        <v>0</v>
      </c>
      <c r="Z2124">
        <v>0</v>
      </c>
      <c r="AA2124">
        <v>0</v>
      </c>
      <c r="AB2124">
        <v>2.3172614999999999</v>
      </c>
      <c r="AC2124" s="29">
        <v>74.926071833333324</v>
      </c>
      <c r="AD2124">
        <v>0</v>
      </c>
      <c r="AF2124">
        <v>223.89</v>
      </c>
      <c r="AG2124">
        <v>0</v>
      </c>
      <c r="AH2124">
        <v>7.84</v>
      </c>
      <c r="AI2124">
        <v>6.9517844999999996</v>
      </c>
      <c r="AJ2124">
        <v>224.77821549999999</v>
      </c>
      <c r="AK2124" t="s">
        <v>26</v>
      </c>
      <c r="AN2124" s="29">
        <v>0</v>
      </c>
      <c r="AO2124" s="30">
        <f t="shared" si="66"/>
        <v>0</v>
      </c>
      <c r="AP2124" s="30">
        <f t="shared" si="67"/>
        <v>0</v>
      </c>
      <c r="AQ2124" s="30"/>
    </row>
    <row r="2125" spans="1:43" x14ac:dyDescent="0.25">
      <c r="A2125" t="s">
        <v>219</v>
      </c>
      <c r="B2125">
        <v>1971462</v>
      </c>
      <c r="C2125" t="s">
        <v>7433</v>
      </c>
      <c r="D2125">
        <v>500088</v>
      </c>
      <c r="E2125" t="s">
        <v>7430</v>
      </c>
      <c r="F2125" t="s">
        <v>89</v>
      </c>
      <c r="G2125" t="s">
        <v>90</v>
      </c>
      <c r="H2125" t="s">
        <v>14</v>
      </c>
      <c r="I2125" t="s">
        <v>7434</v>
      </c>
      <c r="J2125" t="s">
        <v>7435</v>
      </c>
      <c r="K2125" t="s">
        <v>224</v>
      </c>
      <c r="L2125" t="s">
        <v>225</v>
      </c>
      <c r="M2125">
        <v>88580</v>
      </c>
      <c r="N2125">
        <v>10</v>
      </c>
      <c r="O2125" s="17">
        <v>45519</v>
      </c>
      <c r="P2125" s="19" t="s">
        <v>138</v>
      </c>
      <c r="Q2125" t="s">
        <v>24</v>
      </c>
      <c r="R2125" s="17">
        <v>45519</v>
      </c>
      <c r="S2125" s="27"/>
      <c r="T2125">
        <v>66.976666666666674</v>
      </c>
      <c r="U2125">
        <v>7.6533333333333333</v>
      </c>
      <c r="V2125">
        <v>74.63</v>
      </c>
      <c r="W2125">
        <v>3</v>
      </c>
      <c r="X2125">
        <v>2.6133333333333328</v>
      </c>
      <c r="Y2125">
        <v>0</v>
      </c>
      <c r="Z2125">
        <v>0</v>
      </c>
      <c r="AA2125">
        <v>0</v>
      </c>
      <c r="AB2125">
        <v>2.3172614999999999</v>
      </c>
      <c r="AC2125" s="29">
        <v>74.926071833333324</v>
      </c>
      <c r="AD2125">
        <v>0</v>
      </c>
      <c r="AF2125">
        <v>223.89</v>
      </c>
      <c r="AG2125">
        <v>0</v>
      </c>
      <c r="AH2125">
        <v>7.84</v>
      </c>
      <c r="AI2125">
        <v>6.9517844999999996</v>
      </c>
      <c r="AJ2125">
        <v>224.77821549999999</v>
      </c>
      <c r="AK2125" t="s">
        <v>26</v>
      </c>
      <c r="AN2125" s="29">
        <v>0</v>
      </c>
      <c r="AO2125" s="30">
        <f t="shared" si="66"/>
        <v>0</v>
      </c>
      <c r="AP2125" s="30">
        <f t="shared" si="67"/>
        <v>0</v>
      </c>
      <c r="AQ2125" s="30"/>
    </row>
    <row r="2126" spans="1:43" x14ac:dyDescent="0.25">
      <c r="A2126" t="s">
        <v>219</v>
      </c>
      <c r="B2126">
        <v>1971389</v>
      </c>
      <c r="C2126" t="s">
        <v>7436</v>
      </c>
      <c r="D2126">
        <v>1777941</v>
      </c>
      <c r="E2126" t="s">
        <v>7437</v>
      </c>
      <c r="F2126" t="s">
        <v>89</v>
      </c>
      <c r="G2126" t="s">
        <v>90</v>
      </c>
      <c r="H2126" t="s">
        <v>10</v>
      </c>
      <c r="I2126" t="s">
        <v>7438</v>
      </c>
      <c r="J2126" t="s">
        <v>7439</v>
      </c>
      <c r="K2126" t="s">
        <v>271</v>
      </c>
      <c r="L2126" t="s">
        <v>411</v>
      </c>
      <c r="M2126">
        <v>2660</v>
      </c>
      <c r="N2126">
        <v>27</v>
      </c>
      <c r="O2126" s="17">
        <v>45526</v>
      </c>
      <c r="P2126" s="19" t="s">
        <v>97</v>
      </c>
      <c r="Q2126" t="s">
        <v>24</v>
      </c>
      <c r="R2126" s="17">
        <v>45519</v>
      </c>
      <c r="S2126" s="27"/>
      <c r="T2126">
        <v>173.10666666666671</v>
      </c>
      <c r="U2126">
        <v>3.746666666666667</v>
      </c>
      <c r="V2126">
        <v>176.8533333333333</v>
      </c>
      <c r="W2126">
        <v>3</v>
      </c>
      <c r="X2126">
        <v>6.19</v>
      </c>
      <c r="Y2126">
        <v>0</v>
      </c>
      <c r="Z2126">
        <v>0</v>
      </c>
      <c r="AA2126">
        <v>0</v>
      </c>
      <c r="AB2126">
        <v>5.4912959999999993</v>
      </c>
      <c r="AC2126" s="29">
        <v>177.55203733333329</v>
      </c>
      <c r="AD2126">
        <v>0</v>
      </c>
      <c r="AF2126">
        <v>530.55999999999995</v>
      </c>
      <c r="AG2126">
        <v>0</v>
      </c>
      <c r="AH2126">
        <v>18.57</v>
      </c>
      <c r="AI2126">
        <v>16.473887999999999</v>
      </c>
      <c r="AJ2126">
        <v>532.65611200000001</v>
      </c>
      <c r="AK2126" t="s">
        <v>26</v>
      </c>
      <c r="AN2126" s="29">
        <v>3.5</v>
      </c>
      <c r="AO2126" s="30">
        <f t="shared" si="66"/>
        <v>1.0062499999999999</v>
      </c>
      <c r="AP2126" s="30">
        <f t="shared" si="67"/>
        <v>0.33541666666666664</v>
      </c>
      <c r="AQ2126" s="30"/>
    </row>
    <row r="2127" spans="1:43" x14ac:dyDescent="0.25">
      <c r="A2127" t="s">
        <v>219</v>
      </c>
      <c r="B2127">
        <v>1971373</v>
      </c>
      <c r="C2127" t="s">
        <v>7440</v>
      </c>
      <c r="D2127">
        <v>500081</v>
      </c>
      <c r="E2127" t="s">
        <v>7441</v>
      </c>
      <c r="F2127" t="s">
        <v>89</v>
      </c>
      <c r="G2127" t="s">
        <v>90</v>
      </c>
      <c r="H2127" t="s">
        <v>10</v>
      </c>
      <c r="I2127" t="s">
        <v>7442</v>
      </c>
      <c r="J2127" t="s">
        <v>7443</v>
      </c>
      <c r="K2127" t="s">
        <v>224</v>
      </c>
      <c r="L2127" t="s">
        <v>225</v>
      </c>
      <c r="M2127">
        <v>88580</v>
      </c>
      <c r="N2127">
        <v>7</v>
      </c>
      <c r="O2127" s="17">
        <v>45519</v>
      </c>
      <c r="P2127" s="19" t="s">
        <v>138</v>
      </c>
      <c r="Q2127" t="s">
        <v>24</v>
      </c>
      <c r="R2127" s="17">
        <v>45518</v>
      </c>
      <c r="S2127" s="27"/>
      <c r="T2127">
        <v>66.976666666666674</v>
      </c>
      <c r="U2127">
        <v>7.6533333333333333</v>
      </c>
      <c r="V2127">
        <v>74.63</v>
      </c>
      <c r="W2127">
        <v>3</v>
      </c>
      <c r="X2127">
        <v>2.6133333333333328</v>
      </c>
      <c r="Y2127">
        <v>0</v>
      </c>
      <c r="Z2127">
        <v>0</v>
      </c>
      <c r="AA2127">
        <v>0</v>
      </c>
      <c r="AB2127">
        <v>2.3172614999999999</v>
      </c>
      <c r="AC2127" s="29">
        <v>74.926071833333324</v>
      </c>
      <c r="AD2127">
        <v>0</v>
      </c>
      <c r="AF2127">
        <v>223.89</v>
      </c>
      <c r="AG2127">
        <v>0</v>
      </c>
      <c r="AH2127">
        <v>7.84</v>
      </c>
      <c r="AI2127">
        <v>6.9517844999999996</v>
      </c>
      <c r="AJ2127">
        <v>224.77821549999999</v>
      </c>
      <c r="AK2127" t="s">
        <v>26</v>
      </c>
      <c r="AN2127" s="29">
        <v>7</v>
      </c>
      <c r="AO2127" s="30">
        <f t="shared" si="66"/>
        <v>2.0124999999999997</v>
      </c>
      <c r="AP2127" s="30">
        <f t="shared" si="67"/>
        <v>0.67083333333333328</v>
      </c>
      <c r="AQ2127" s="30"/>
    </row>
    <row r="2128" spans="1:43" x14ac:dyDescent="0.25">
      <c r="A2128" t="s">
        <v>219</v>
      </c>
      <c r="B2128">
        <v>1971373</v>
      </c>
      <c r="C2128" t="s">
        <v>7444</v>
      </c>
      <c r="D2128">
        <v>1777937</v>
      </c>
      <c r="E2128" t="s">
        <v>7441</v>
      </c>
      <c r="F2128" t="s">
        <v>89</v>
      </c>
      <c r="G2128" t="s">
        <v>90</v>
      </c>
      <c r="H2128" t="s">
        <v>10</v>
      </c>
      <c r="I2128" t="s">
        <v>7442</v>
      </c>
      <c r="J2128" t="s">
        <v>7443</v>
      </c>
      <c r="K2128" t="s">
        <v>225</v>
      </c>
      <c r="L2128" t="s">
        <v>224</v>
      </c>
      <c r="M2128">
        <v>88585</v>
      </c>
      <c r="N2128">
        <v>3</v>
      </c>
      <c r="O2128" s="17">
        <v>45520</v>
      </c>
      <c r="P2128" s="19" t="s">
        <v>103</v>
      </c>
      <c r="Q2128" t="s">
        <v>24</v>
      </c>
      <c r="R2128" s="17">
        <v>45518</v>
      </c>
      <c r="S2128" s="27"/>
      <c r="T2128">
        <v>67.073333333333338</v>
      </c>
      <c r="U2128">
        <v>6.34</v>
      </c>
      <c r="V2128">
        <v>73.413333333333341</v>
      </c>
      <c r="W2128">
        <v>3</v>
      </c>
      <c r="X2128">
        <v>2.57</v>
      </c>
      <c r="Y2128">
        <v>0</v>
      </c>
      <c r="Z2128">
        <v>0</v>
      </c>
      <c r="AA2128">
        <v>0</v>
      </c>
      <c r="AB2128">
        <v>2.2794840000000001</v>
      </c>
      <c r="AC2128" s="29">
        <v>73.703849333333338</v>
      </c>
      <c r="AD2128">
        <v>0</v>
      </c>
      <c r="AF2128">
        <v>220.24</v>
      </c>
      <c r="AG2128">
        <v>0</v>
      </c>
      <c r="AH2128">
        <v>7.71</v>
      </c>
      <c r="AI2128">
        <v>6.8384520000000002</v>
      </c>
      <c r="AJ2128">
        <v>221.111548</v>
      </c>
      <c r="AK2128" t="s">
        <v>26</v>
      </c>
      <c r="AN2128" s="29">
        <v>7</v>
      </c>
      <c r="AO2128" s="30">
        <f t="shared" si="66"/>
        <v>2.0124999999999997</v>
      </c>
      <c r="AP2128" s="30">
        <f t="shared" si="67"/>
        <v>0.67083333333333328</v>
      </c>
      <c r="AQ2128" s="30"/>
    </row>
    <row r="2129" spans="1:43" x14ac:dyDescent="0.25">
      <c r="A2129" t="s">
        <v>219</v>
      </c>
      <c r="B2129">
        <v>1971362</v>
      </c>
      <c r="C2129" t="s">
        <v>7445</v>
      </c>
      <c r="D2129">
        <v>162311</v>
      </c>
      <c r="E2129" t="s">
        <v>7446</v>
      </c>
      <c r="F2129" t="s">
        <v>89</v>
      </c>
      <c r="G2129" t="s">
        <v>90</v>
      </c>
      <c r="H2129" t="s">
        <v>10</v>
      </c>
      <c r="I2129" t="s">
        <v>7447</v>
      </c>
      <c r="J2129" t="s">
        <v>7448</v>
      </c>
      <c r="K2129" t="s">
        <v>91</v>
      </c>
      <c r="L2129" t="s">
        <v>231</v>
      </c>
      <c r="M2129">
        <v>2775</v>
      </c>
      <c r="N2129">
        <v>24</v>
      </c>
      <c r="O2129" s="17">
        <v>45561</v>
      </c>
      <c r="P2129" s="19" t="s">
        <v>114</v>
      </c>
      <c r="Q2129" t="s">
        <v>24</v>
      </c>
      <c r="R2129" s="17">
        <v>45518</v>
      </c>
      <c r="S2129" s="27"/>
      <c r="T2129">
        <v>47.77</v>
      </c>
      <c r="U2129">
        <v>3.253333333333333</v>
      </c>
      <c r="V2129">
        <v>51.023333333333333</v>
      </c>
      <c r="W2129">
        <v>3</v>
      </c>
      <c r="X2129">
        <v>1.7866666666666671</v>
      </c>
      <c r="Y2129">
        <v>0</v>
      </c>
      <c r="Z2129">
        <v>0</v>
      </c>
      <c r="AA2129">
        <v>0</v>
      </c>
      <c r="AB2129">
        <v>1.5842745</v>
      </c>
      <c r="AC2129" s="29">
        <v>51.225725500000003</v>
      </c>
      <c r="AD2129">
        <v>0</v>
      </c>
      <c r="AF2129">
        <v>153.07</v>
      </c>
      <c r="AG2129">
        <v>0</v>
      </c>
      <c r="AH2129">
        <v>5.36</v>
      </c>
      <c r="AI2129">
        <v>4.7528234999999999</v>
      </c>
      <c r="AJ2129">
        <v>153.6771765</v>
      </c>
      <c r="AK2129" t="s">
        <v>26</v>
      </c>
      <c r="AN2129" s="29">
        <v>5.9</v>
      </c>
      <c r="AO2129" s="30">
        <f t="shared" si="66"/>
        <v>1.69625</v>
      </c>
      <c r="AP2129" s="30">
        <f t="shared" si="67"/>
        <v>0.56541666666666668</v>
      </c>
      <c r="AQ2129" s="30"/>
    </row>
    <row r="2130" spans="1:43" x14ac:dyDescent="0.25">
      <c r="A2130" t="s">
        <v>219</v>
      </c>
      <c r="B2130">
        <v>1971347</v>
      </c>
      <c r="C2130" t="s">
        <v>7449</v>
      </c>
      <c r="D2130">
        <v>1777934</v>
      </c>
      <c r="E2130" t="s">
        <v>7450</v>
      </c>
      <c r="F2130" t="s">
        <v>89</v>
      </c>
      <c r="G2130" t="s">
        <v>90</v>
      </c>
      <c r="H2130" t="s">
        <v>10</v>
      </c>
      <c r="I2130" t="s">
        <v>7451</v>
      </c>
      <c r="J2130" t="s">
        <v>7452</v>
      </c>
      <c r="K2130" t="s">
        <v>231</v>
      </c>
      <c r="L2130" t="s">
        <v>470</v>
      </c>
      <c r="M2130">
        <v>814</v>
      </c>
      <c r="N2130">
        <v>32</v>
      </c>
      <c r="O2130" s="17">
        <v>45521</v>
      </c>
      <c r="P2130" s="19" t="s">
        <v>125</v>
      </c>
      <c r="Q2130" t="s">
        <v>24</v>
      </c>
      <c r="R2130" s="17">
        <v>45518</v>
      </c>
      <c r="S2130" s="27"/>
      <c r="T2130">
        <v>34.653333333333329</v>
      </c>
      <c r="U2130">
        <v>3.9233333333333329</v>
      </c>
      <c r="V2130">
        <v>38.576666666666668</v>
      </c>
      <c r="W2130">
        <v>3</v>
      </c>
      <c r="X2130">
        <v>1.35</v>
      </c>
      <c r="Y2130">
        <v>0</v>
      </c>
      <c r="Z2130">
        <v>0</v>
      </c>
      <c r="AA2130">
        <v>0</v>
      </c>
      <c r="AB2130">
        <v>1.1978055000000001</v>
      </c>
      <c r="AC2130" s="29">
        <v>38.728861166666668</v>
      </c>
      <c r="AD2130">
        <v>0</v>
      </c>
      <c r="AF2130">
        <v>115.73</v>
      </c>
      <c r="AG2130">
        <v>0</v>
      </c>
      <c r="AH2130">
        <v>4.05</v>
      </c>
      <c r="AI2130">
        <v>3.5934165</v>
      </c>
      <c r="AJ2130">
        <v>116.1865835</v>
      </c>
      <c r="AK2130" t="s">
        <v>26</v>
      </c>
      <c r="AN2130" s="29">
        <v>0</v>
      </c>
      <c r="AO2130" s="30">
        <f t="shared" si="66"/>
        <v>0</v>
      </c>
      <c r="AP2130" s="30">
        <f t="shared" si="67"/>
        <v>0</v>
      </c>
      <c r="AQ2130" s="30"/>
    </row>
    <row r="2131" spans="1:43" x14ac:dyDescent="0.25">
      <c r="A2131" t="s">
        <v>219</v>
      </c>
      <c r="B2131">
        <v>1971345</v>
      </c>
      <c r="C2131" t="s">
        <v>7453</v>
      </c>
      <c r="D2131">
        <v>500080</v>
      </c>
      <c r="E2131" t="s">
        <v>7454</v>
      </c>
      <c r="F2131" t="s">
        <v>89</v>
      </c>
      <c r="G2131" t="s">
        <v>90</v>
      </c>
      <c r="H2131" t="s">
        <v>10</v>
      </c>
      <c r="I2131" t="s">
        <v>7455</v>
      </c>
      <c r="J2131" t="s">
        <v>7456</v>
      </c>
      <c r="K2131" t="s">
        <v>224</v>
      </c>
      <c r="L2131" t="s">
        <v>4219</v>
      </c>
      <c r="M2131">
        <v>2445</v>
      </c>
      <c r="N2131">
        <v>25</v>
      </c>
      <c r="O2131" s="17">
        <v>45520</v>
      </c>
      <c r="P2131" s="19" t="s">
        <v>109</v>
      </c>
      <c r="Q2131" t="s">
        <v>24</v>
      </c>
      <c r="R2131" s="17">
        <v>45518</v>
      </c>
      <c r="S2131" s="27"/>
      <c r="T2131">
        <v>120.3066666666667</v>
      </c>
      <c r="U2131">
        <v>9.08</v>
      </c>
      <c r="V2131">
        <v>129.38666666666671</v>
      </c>
      <c r="W2131">
        <v>3</v>
      </c>
      <c r="X2131">
        <v>4.53</v>
      </c>
      <c r="Y2131">
        <v>0</v>
      </c>
      <c r="Z2131">
        <v>0</v>
      </c>
      <c r="AA2131">
        <v>0</v>
      </c>
      <c r="AB2131">
        <v>4.0174560000000001</v>
      </c>
      <c r="AC2131" s="29">
        <v>129.8992106666667</v>
      </c>
      <c r="AD2131">
        <v>0</v>
      </c>
      <c r="AF2131">
        <v>388.16</v>
      </c>
      <c r="AG2131">
        <v>0</v>
      </c>
      <c r="AH2131">
        <v>13.59</v>
      </c>
      <c r="AI2131">
        <v>12.052368</v>
      </c>
      <c r="AJ2131">
        <v>389.697632</v>
      </c>
      <c r="AK2131" t="s">
        <v>26</v>
      </c>
      <c r="AN2131" s="29">
        <v>0</v>
      </c>
      <c r="AO2131" s="30">
        <f t="shared" si="66"/>
        <v>0</v>
      </c>
      <c r="AP2131" s="30">
        <f t="shared" si="67"/>
        <v>0</v>
      </c>
      <c r="AQ2131" s="30"/>
    </row>
    <row r="2132" spans="1:43" x14ac:dyDescent="0.25">
      <c r="A2132" t="s">
        <v>219</v>
      </c>
      <c r="B2132">
        <v>1971310</v>
      </c>
      <c r="C2132" t="s">
        <v>7457</v>
      </c>
      <c r="D2132">
        <v>1078251</v>
      </c>
      <c r="E2132" t="s">
        <v>7458</v>
      </c>
      <c r="F2132" t="s">
        <v>89</v>
      </c>
      <c r="G2132" t="s">
        <v>90</v>
      </c>
      <c r="H2132" t="s">
        <v>10</v>
      </c>
      <c r="I2132" t="s">
        <v>7459</v>
      </c>
      <c r="J2132" t="s">
        <v>7460</v>
      </c>
      <c r="K2132" t="s">
        <v>92</v>
      </c>
      <c r="L2132" t="s">
        <v>3552</v>
      </c>
      <c r="M2132">
        <v>8405</v>
      </c>
      <c r="N2132">
        <v>43</v>
      </c>
      <c r="O2132" s="17">
        <v>45519</v>
      </c>
      <c r="P2132" s="19" t="s">
        <v>103</v>
      </c>
      <c r="Q2132" t="s">
        <v>24</v>
      </c>
      <c r="R2132" s="17">
        <v>45518</v>
      </c>
      <c r="S2132" s="27"/>
      <c r="T2132">
        <v>30.37</v>
      </c>
      <c r="U2132">
        <v>2.8766666666666669</v>
      </c>
      <c r="V2132">
        <v>33.246666666666663</v>
      </c>
      <c r="W2132">
        <v>3</v>
      </c>
      <c r="X2132">
        <v>1.1633333333333331</v>
      </c>
      <c r="Y2132">
        <v>0</v>
      </c>
      <c r="Z2132">
        <v>0</v>
      </c>
      <c r="AA2132">
        <v>0</v>
      </c>
      <c r="AB2132">
        <v>1.0323089999999999</v>
      </c>
      <c r="AC2132" s="29">
        <v>33.377690999999999</v>
      </c>
      <c r="AD2132">
        <v>0</v>
      </c>
      <c r="AF2132">
        <v>99.74</v>
      </c>
      <c r="AG2132">
        <v>0</v>
      </c>
      <c r="AH2132">
        <v>3.49</v>
      </c>
      <c r="AI2132">
        <v>3.096927</v>
      </c>
      <c r="AJ2132">
        <v>100.133073</v>
      </c>
      <c r="AK2132" t="s">
        <v>26</v>
      </c>
      <c r="AN2132" s="29">
        <v>0</v>
      </c>
      <c r="AO2132" s="30">
        <f t="shared" si="66"/>
        <v>0</v>
      </c>
      <c r="AP2132" s="30">
        <f t="shared" si="67"/>
        <v>0</v>
      </c>
      <c r="AQ2132" s="30"/>
    </row>
    <row r="2133" spans="1:43" x14ac:dyDescent="0.25">
      <c r="A2133" t="s">
        <v>219</v>
      </c>
      <c r="B2133">
        <v>1971299</v>
      </c>
      <c r="C2133" t="s">
        <v>7461</v>
      </c>
      <c r="D2133">
        <v>500078</v>
      </c>
      <c r="E2133" t="s">
        <v>7462</v>
      </c>
      <c r="F2133" t="s">
        <v>89</v>
      </c>
      <c r="G2133" t="s">
        <v>90</v>
      </c>
      <c r="H2133" t="s">
        <v>10</v>
      </c>
      <c r="I2133" t="s">
        <v>7463</v>
      </c>
      <c r="J2133" t="s">
        <v>7464</v>
      </c>
      <c r="K2133" t="s">
        <v>224</v>
      </c>
      <c r="L2133" t="s">
        <v>271</v>
      </c>
      <c r="M2133">
        <v>8331</v>
      </c>
      <c r="N2133">
        <v>29</v>
      </c>
      <c r="O2133" s="17">
        <v>45520</v>
      </c>
      <c r="P2133" s="19" t="s">
        <v>577</v>
      </c>
      <c r="Q2133" t="s">
        <v>24</v>
      </c>
      <c r="R2133" s="17">
        <v>45518</v>
      </c>
      <c r="S2133" s="27"/>
      <c r="T2133">
        <v>59.96</v>
      </c>
      <c r="U2133">
        <v>10.8</v>
      </c>
      <c r="V2133">
        <v>70.760000000000005</v>
      </c>
      <c r="W2133">
        <v>2</v>
      </c>
      <c r="X2133">
        <v>2.4750000000000001</v>
      </c>
      <c r="Y2133">
        <v>0</v>
      </c>
      <c r="Z2133">
        <v>0</v>
      </c>
      <c r="AA2133">
        <v>0</v>
      </c>
      <c r="AB2133">
        <v>2.197098</v>
      </c>
      <c r="AC2133" s="29">
        <v>71.037902000000003</v>
      </c>
      <c r="AD2133">
        <v>0</v>
      </c>
      <c r="AF2133">
        <v>141.52000000000001</v>
      </c>
      <c r="AG2133">
        <v>0</v>
      </c>
      <c r="AH2133">
        <v>4.95</v>
      </c>
      <c r="AI2133">
        <v>4.394196</v>
      </c>
      <c r="AJ2133">
        <v>142.07580400000001</v>
      </c>
      <c r="AK2133" t="s">
        <v>27</v>
      </c>
      <c r="AN2133" s="29">
        <v>0</v>
      </c>
      <c r="AO2133" s="30">
        <f t="shared" si="66"/>
        <v>0</v>
      </c>
      <c r="AP2133" s="30">
        <f t="shared" si="67"/>
        <v>0</v>
      </c>
      <c r="AQ2133" s="30"/>
    </row>
    <row r="2134" spans="1:43" x14ac:dyDescent="0.25">
      <c r="A2134" t="s">
        <v>219</v>
      </c>
      <c r="B2134">
        <v>1971293</v>
      </c>
      <c r="C2134" t="s">
        <v>7465</v>
      </c>
      <c r="D2134">
        <v>162309</v>
      </c>
      <c r="E2134" t="s">
        <v>7466</v>
      </c>
      <c r="F2134" t="s">
        <v>89</v>
      </c>
      <c r="G2134" t="s">
        <v>90</v>
      </c>
      <c r="H2134" t="s">
        <v>137</v>
      </c>
      <c r="I2134" t="s">
        <v>7467</v>
      </c>
      <c r="J2134" t="s">
        <v>7468</v>
      </c>
      <c r="K2134" t="s">
        <v>230</v>
      </c>
      <c r="L2134" t="s">
        <v>231</v>
      </c>
      <c r="M2134">
        <v>2775</v>
      </c>
      <c r="N2134">
        <v>16</v>
      </c>
      <c r="O2134" s="17">
        <v>45527</v>
      </c>
      <c r="P2134" s="19" t="s">
        <v>326</v>
      </c>
      <c r="Q2134" t="s">
        <v>24</v>
      </c>
      <c r="R2134" s="17">
        <v>45518</v>
      </c>
      <c r="S2134" s="27"/>
      <c r="T2134">
        <v>41.636666666666663</v>
      </c>
      <c r="U2134">
        <v>2.936666666666667</v>
      </c>
      <c r="V2134">
        <v>44.573333333333331</v>
      </c>
      <c r="W2134">
        <v>3</v>
      </c>
      <c r="X2134">
        <v>1.56</v>
      </c>
      <c r="Y2134">
        <v>0</v>
      </c>
      <c r="Z2134">
        <v>0</v>
      </c>
      <c r="AA2134">
        <v>0</v>
      </c>
      <c r="AB2134">
        <v>2.30667</v>
      </c>
      <c r="AC2134" s="29">
        <v>43.826663333333329</v>
      </c>
      <c r="AD2134">
        <v>0</v>
      </c>
      <c r="AF2134">
        <v>133.72</v>
      </c>
      <c r="AG2134">
        <v>0</v>
      </c>
      <c r="AH2134">
        <v>4.68</v>
      </c>
      <c r="AI2134">
        <v>6.9200100000000004</v>
      </c>
      <c r="AJ2134">
        <v>131.47998999999999</v>
      </c>
      <c r="AK2134" t="s">
        <v>26</v>
      </c>
      <c r="AN2134" s="29">
        <v>0</v>
      </c>
      <c r="AO2134" s="30">
        <f t="shared" si="66"/>
        <v>0</v>
      </c>
      <c r="AP2134" s="30">
        <f t="shared" si="67"/>
        <v>0</v>
      </c>
      <c r="AQ2134" s="30"/>
    </row>
    <row r="2135" spans="1:43" x14ac:dyDescent="0.25">
      <c r="A2135" t="s">
        <v>219</v>
      </c>
      <c r="B2135">
        <v>1971253</v>
      </c>
      <c r="C2135" t="s">
        <v>7469</v>
      </c>
      <c r="D2135">
        <v>1777925</v>
      </c>
      <c r="E2135" t="s">
        <v>7470</v>
      </c>
      <c r="F2135" t="s">
        <v>89</v>
      </c>
      <c r="G2135" t="s">
        <v>90</v>
      </c>
      <c r="H2135" t="s">
        <v>10</v>
      </c>
      <c r="I2135" t="s">
        <v>7471</v>
      </c>
      <c r="J2135" t="s">
        <v>7472</v>
      </c>
      <c r="K2135" t="s">
        <v>1121</v>
      </c>
      <c r="L2135" t="s">
        <v>91</v>
      </c>
      <c r="M2135">
        <v>8530</v>
      </c>
      <c r="N2135">
        <v>77</v>
      </c>
      <c r="O2135" s="17">
        <v>45522</v>
      </c>
      <c r="P2135" s="19" t="s">
        <v>123</v>
      </c>
      <c r="Q2135" t="s">
        <v>24</v>
      </c>
      <c r="R2135" s="17">
        <v>45518</v>
      </c>
      <c r="S2135" s="17"/>
      <c r="T2135">
        <v>134.48333333333329</v>
      </c>
      <c r="U2135">
        <v>4.8899999999999997</v>
      </c>
      <c r="V2135">
        <v>139.37333333333331</v>
      </c>
      <c r="W2135">
        <v>3</v>
      </c>
      <c r="X2135">
        <v>4.8766666666666669</v>
      </c>
      <c r="Y2135">
        <v>0</v>
      </c>
      <c r="Z2135">
        <v>0</v>
      </c>
      <c r="AA2135">
        <v>0</v>
      </c>
      <c r="AB2135">
        <v>4.3275420000000002</v>
      </c>
      <c r="AC2135" s="29">
        <v>139.92245800000001</v>
      </c>
      <c r="AD2135">
        <v>0</v>
      </c>
      <c r="AF2135">
        <v>418.12</v>
      </c>
      <c r="AG2135">
        <v>0</v>
      </c>
      <c r="AH2135">
        <v>14.63</v>
      </c>
      <c r="AI2135">
        <v>12.982626</v>
      </c>
      <c r="AJ2135">
        <v>419.76737400000002</v>
      </c>
      <c r="AK2135" t="s">
        <v>26</v>
      </c>
      <c r="AN2135" s="29">
        <v>0</v>
      </c>
      <c r="AO2135" s="30">
        <f t="shared" si="66"/>
        <v>0</v>
      </c>
      <c r="AP2135" s="30">
        <f t="shared" si="67"/>
        <v>0</v>
      </c>
      <c r="AQ2135" s="30"/>
    </row>
    <row r="2136" spans="1:43" x14ac:dyDescent="0.25">
      <c r="A2136" t="s">
        <v>219</v>
      </c>
      <c r="B2136">
        <v>1971216</v>
      </c>
      <c r="C2136" t="s">
        <v>7473</v>
      </c>
      <c r="D2136">
        <v>1078249</v>
      </c>
      <c r="E2136" t="s">
        <v>7474</v>
      </c>
      <c r="F2136" t="s">
        <v>89</v>
      </c>
      <c r="G2136" t="s">
        <v>90</v>
      </c>
      <c r="H2136" t="s">
        <v>10</v>
      </c>
      <c r="I2136" t="s">
        <v>7475</v>
      </c>
      <c r="J2136" t="s">
        <v>7476</v>
      </c>
      <c r="K2136" t="s">
        <v>95</v>
      </c>
      <c r="L2136" t="s">
        <v>271</v>
      </c>
      <c r="M2136">
        <v>8775</v>
      </c>
      <c r="N2136">
        <v>9</v>
      </c>
      <c r="O2136" s="17">
        <v>45519</v>
      </c>
      <c r="P2136" s="19" t="s">
        <v>102</v>
      </c>
      <c r="Q2136" t="s">
        <v>24</v>
      </c>
      <c r="R2136" s="17">
        <v>45518</v>
      </c>
      <c r="S2136" s="27"/>
      <c r="T2136">
        <v>52.625</v>
      </c>
      <c r="U2136">
        <v>3.72</v>
      </c>
      <c r="V2136">
        <v>56.344999999999999</v>
      </c>
      <c r="W2136">
        <v>2</v>
      </c>
      <c r="X2136">
        <v>1.97</v>
      </c>
      <c r="Y2136">
        <v>0</v>
      </c>
      <c r="Z2136">
        <v>0</v>
      </c>
      <c r="AA2136">
        <v>0</v>
      </c>
      <c r="AB2136">
        <v>1.74951225</v>
      </c>
      <c r="AC2136" s="29">
        <v>56.565487750000003</v>
      </c>
      <c r="AD2136">
        <v>0</v>
      </c>
      <c r="AF2136">
        <v>112.69</v>
      </c>
      <c r="AG2136">
        <v>0</v>
      </c>
      <c r="AH2136">
        <v>3.94</v>
      </c>
      <c r="AI2136">
        <v>3.4990245</v>
      </c>
      <c r="AJ2136">
        <v>113.13097550000001</v>
      </c>
      <c r="AK2136" t="s">
        <v>27</v>
      </c>
      <c r="AN2136" s="29">
        <v>0</v>
      </c>
      <c r="AO2136" s="30">
        <f t="shared" si="66"/>
        <v>0</v>
      </c>
      <c r="AP2136" s="30">
        <f t="shared" si="67"/>
        <v>0</v>
      </c>
      <c r="AQ2136" s="30"/>
    </row>
    <row r="2137" spans="1:43" x14ac:dyDescent="0.25">
      <c r="A2137" t="s">
        <v>219</v>
      </c>
      <c r="B2137">
        <v>1971180</v>
      </c>
      <c r="C2137" t="s">
        <v>7477</v>
      </c>
      <c r="D2137">
        <v>162304</v>
      </c>
      <c r="E2137" t="s">
        <v>7478</v>
      </c>
      <c r="F2137" t="s">
        <v>89</v>
      </c>
      <c r="G2137" t="s">
        <v>90</v>
      </c>
      <c r="H2137" t="s">
        <v>10</v>
      </c>
      <c r="I2137" t="s">
        <v>7479</v>
      </c>
      <c r="J2137" t="s">
        <v>7480</v>
      </c>
      <c r="K2137" t="s">
        <v>91</v>
      </c>
      <c r="L2137" t="s">
        <v>231</v>
      </c>
      <c r="M2137">
        <v>988986</v>
      </c>
      <c r="N2137">
        <v>77</v>
      </c>
      <c r="O2137" s="17">
        <v>45533</v>
      </c>
      <c r="P2137" s="19" t="s">
        <v>420</v>
      </c>
      <c r="Q2137" t="s">
        <v>24</v>
      </c>
      <c r="R2137" s="17">
        <v>45518</v>
      </c>
      <c r="S2137" s="27"/>
      <c r="T2137">
        <v>88.783333333333346</v>
      </c>
      <c r="U2137">
        <v>3.253333333333333</v>
      </c>
      <c r="V2137">
        <v>92.036666666666676</v>
      </c>
      <c r="W2137">
        <v>3</v>
      </c>
      <c r="X2137">
        <v>3.22</v>
      </c>
      <c r="Y2137">
        <v>0</v>
      </c>
      <c r="Z2137">
        <v>0</v>
      </c>
      <c r="AA2137">
        <v>0</v>
      </c>
      <c r="AB2137">
        <v>2.8577385</v>
      </c>
      <c r="AC2137" s="29">
        <v>92.398928166666678</v>
      </c>
      <c r="AD2137">
        <v>0</v>
      </c>
      <c r="AF2137">
        <v>276.11</v>
      </c>
      <c r="AG2137">
        <v>0</v>
      </c>
      <c r="AH2137">
        <v>9.66</v>
      </c>
      <c r="AI2137">
        <v>8.5732154999999999</v>
      </c>
      <c r="AJ2137">
        <v>277.19678449999998</v>
      </c>
      <c r="AK2137" t="s">
        <v>26</v>
      </c>
      <c r="AN2137" s="29">
        <v>0</v>
      </c>
      <c r="AO2137" s="30">
        <f t="shared" si="66"/>
        <v>0</v>
      </c>
      <c r="AP2137" s="30">
        <f t="shared" si="67"/>
        <v>0</v>
      </c>
      <c r="AQ2137" s="30"/>
    </row>
    <row r="2138" spans="1:43" x14ac:dyDescent="0.25">
      <c r="A2138" t="s">
        <v>219</v>
      </c>
      <c r="B2138">
        <v>1971180</v>
      </c>
      <c r="C2138" t="s">
        <v>7481</v>
      </c>
      <c r="D2138">
        <v>1777912</v>
      </c>
      <c r="E2138" t="s">
        <v>7478</v>
      </c>
      <c r="F2138" t="s">
        <v>89</v>
      </c>
      <c r="G2138" t="s">
        <v>90</v>
      </c>
      <c r="H2138" t="s">
        <v>10</v>
      </c>
      <c r="I2138" t="s">
        <v>7479</v>
      </c>
      <c r="J2138" t="s">
        <v>7480</v>
      </c>
      <c r="K2138" t="s">
        <v>231</v>
      </c>
      <c r="L2138" t="s">
        <v>91</v>
      </c>
      <c r="M2138">
        <v>8276</v>
      </c>
      <c r="N2138">
        <v>73</v>
      </c>
      <c r="O2138" s="17">
        <v>45522</v>
      </c>
      <c r="P2138" s="19" t="s">
        <v>150</v>
      </c>
      <c r="Q2138" t="s">
        <v>24</v>
      </c>
      <c r="R2138" s="17">
        <v>45518</v>
      </c>
      <c r="S2138" s="27"/>
      <c r="T2138">
        <v>91.066666666666663</v>
      </c>
      <c r="U2138">
        <v>3.9233333333333329</v>
      </c>
      <c r="V2138">
        <v>94.990000000000009</v>
      </c>
      <c r="W2138">
        <v>3</v>
      </c>
      <c r="X2138">
        <v>3.3233333333333341</v>
      </c>
      <c r="Y2138">
        <v>0</v>
      </c>
      <c r="Z2138">
        <v>0</v>
      </c>
      <c r="AA2138">
        <v>0</v>
      </c>
      <c r="AB2138">
        <v>2.9494395</v>
      </c>
      <c r="AC2138" s="29">
        <v>95.36389383333335</v>
      </c>
      <c r="AD2138">
        <v>0</v>
      </c>
      <c r="AF2138">
        <v>284.97000000000003</v>
      </c>
      <c r="AG2138">
        <v>0</v>
      </c>
      <c r="AH2138">
        <v>9.9700000000000006</v>
      </c>
      <c r="AI2138">
        <v>8.8483184999999995</v>
      </c>
      <c r="AJ2138">
        <v>286.09168149999999</v>
      </c>
      <c r="AK2138" t="s">
        <v>26</v>
      </c>
      <c r="AN2138" s="29">
        <v>0</v>
      </c>
      <c r="AO2138" s="30">
        <f t="shared" si="66"/>
        <v>0</v>
      </c>
      <c r="AP2138" s="30">
        <f t="shared" si="67"/>
        <v>0</v>
      </c>
      <c r="AQ2138" s="30"/>
    </row>
    <row r="2139" spans="1:43" x14ac:dyDescent="0.25">
      <c r="A2139" t="s">
        <v>219</v>
      </c>
      <c r="B2139">
        <v>1971134</v>
      </c>
      <c r="C2139" t="s">
        <v>7482</v>
      </c>
      <c r="D2139">
        <v>1078239</v>
      </c>
      <c r="E2139" t="s">
        <v>7483</v>
      </c>
      <c r="F2139" t="s">
        <v>89</v>
      </c>
      <c r="G2139" t="s">
        <v>90</v>
      </c>
      <c r="H2139" t="s">
        <v>14</v>
      </c>
      <c r="I2139" t="s">
        <v>7484</v>
      </c>
      <c r="J2139" t="s">
        <v>7485</v>
      </c>
      <c r="K2139" t="s">
        <v>94</v>
      </c>
      <c r="L2139" t="s">
        <v>266</v>
      </c>
      <c r="M2139">
        <v>2765</v>
      </c>
      <c r="N2139">
        <v>5</v>
      </c>
      <c r="O2139" s="17">
        <v>45520</v>
      </c>
      <c r="P2139" s="19" t="s">
        <v>126</v>
      </c>
      <c r="Q2139" t="s">
        <v>24</v>
      </c>
      <c r="R2139" s="17">
        <v>45518</v>
      </c>
      <c r="S2139" s="27"/>
      <c r="T2139">
        <v>95.03</v>
      </c>
      <c r="U2139">
        <v>12.465</v>
      </c>
      <c r="V2139">
        <v>107.495</v>
      </c>
      <c r="W2139">
        <v>2</v>
      </c>
      <c r="X2139">
        <v>3.76</v>
      </c>
      <c r="Y2139">
        <v>0</v>
      </c>
      <c r="Z2139">
        <v>0</v>
      </c>
      <c r="AA2139">
        <v>0</v>
      </c>
      <c r="AB2139">
        <v>3.3377197500000002</v>
      </c>
      <c r="AC2139" s="29">
        <v>107.91728025</v>
      </c>
      <c r="AD2139">
        <v>0</v>
      </c>
      <c r="AF2139">
        <v>214.99</v>
      </c>
      <c r="AG2139">
        <v>0</v>
      </c>
      <c r="AH2139">
        <v>7.52</v>
      </c>
      <c r="AI2139">
        <v>6.6754395000000004</v>
      </c>
      <c r="AJ2139">
        <v>215.83456050000001</v>
      </c>
      <c r="AK2139" t="s">
        <v>27</v>
      </c>
      <c r="AN2139" s="29">
        <v>0</v>
      </c>
      <c r="AO2139" s="30">
        <f t="shared" si="66"/>
        <v>0</v>
      </c>
      <c r="AP2139" s="30">
        <f t="shared" si="67"/>
        <v>0</v>
      </c>
      <c r="AQ2139" s="30"/>
    </row>
    <row r="2140" spans="1:43" x14ac:dyDescent="0.25">
      <c r="A2140" t="s">
        <v>219</v>
      </c>
      <c r="B2140">
        <v>1971134</v>
      </c>
      <c r="C2140" t="s">
        <v>7486</v>
      </c>
      <c r="D2140">
        <v>1777905</v>
      </c>
      <c r="E2140" t="s">
        <v>7483</v>
      </c>
      <c r="F2140" t="s">
        <v>89</v>
      </c>
      <c r="G2140" t="s">
        <v>90</v>
      </c>
      <c r="H2140" t="s">
        <v>14</v>
      </c>
      <c r="I2140" t="s">
        <v>7484</v>
      </c>
      <c r="J2140" t="s">
        <v>7485</v>
      </c>
      <c r="K2140" t="s">
        <v>266</v>
      </c>
      <c r="L2140" t="s">
        <v>94</v>
      </c>
      <c r="M2140">
        <v>2770</v>
      </c>
      <c r="N2140">
        <v>5</v>
      </c>
      <c r="O2140" s="17">
        <v>45522</v>
      </c>
      <c r="P2140" s="19" t="s">
        <v>124</v>
      </c>
      <c r="Q2140" t="s">
        <v>24</v>
      </c>
      <c r="R2140" s="17">
        <v>45518</v>
      </c>
      <c r="S2140" s="17"/>
      <c r="T2140">
        <v>98.495000000000005</v>
      </c>
      <c r="U2140">
        <v>8.99</v>
      </c>
      <c r="V2140">
        <v>107.485</v>
      </c>
      <c r="W2140">
        <v>2</v>
      </c>
      <c r="X2140">
        <v>3.76</v>
      </c>
      <c r="Y2140">
        <v>0</v>
      </c>
      <c r="Z2140">
        <v>0</v>
      </c>
      <c r="AA2140">
        <v>0</v>
      </c>
      <c r="AB2140">
        <v>3.3374092499999999</v>
      </c>
      <c r="AC2140" s="29">
        <v>107.90759075</v>
      </c>
      <c r="AD2140">
        <v>0</v>
      </c>
      <c r="AF2140">
        <v>214.97</v>
      </c>
      <c r="AG2140">
        <v>0</v>
      </c>
      <c r="AH2140">
        <v>7.52</v>
      </c>
      <c r="AI2140">
        <v>6.6748184999999998</v>
      </c>
      <c r="AJ2140">
        <v>215.81518149999999</v>
      </c>
      <c r="AK2140" t="s">
        <v>27</v>
      </c>
      <c r="AN2140" s="29">
        <v>0</v>
      </c>
      <c r="AO2140" s="30">
        <f t="shared" si="66"/>
        <v>0</v>
      </c>
      <c r="AP2140" s="30">
        <f t="shared" si="67"/>
        <v>0</v>
      </c>
      <c r="AQ2140" s="30"/>
    </row>
    <row r="2141" spans="1:43" x14ac:dyDescent="0.25">
      <c r="A2141" t="s">
        <v>219</v>
      </c>
      <c r="B2141">
        <v>1971115</v>
      </c>
      <c r="C2141" t="s">
        <v>7487</v>
      </c>
      <c r="D2141">
        <v>162301</v>
      </c>
      <c r="E2141" t="s">
        <v>7488</v>
      </c>
      <c r="F2141" t="s">
        <v>89</v>
      </c>
      <c r="G2141" t="s">
        <v>90</v>
      </c>
      <c r="H2141" t="s">
        <v>14</v>
      </c>
      <c r="I2141" t="s">
        <v>7489</v>
      </c>
      <c r="J2141" t="s">
        <v>7490</v>
      </c>
      <c r="K2141" t="s">
        <v>230</v>
      </c>
      <c r="L2141" t="s">
        <v>734</v>
      </c>
      <c r="M2141">
        <v>827</v>
      </c>
      <c r="N2141">
        <v>30</v>
      </c>
      <c r="O2141" s="17">
        <v>45520</v>
      </c>
      <c r="P2141" s="19" t="s">
        <v>326</v>
      </c>
      <c r="Q2141" t="s">
        <v>24</v>
      </c>
      <c r="R2141" s="17">
        <v>45518</v>
      </c>
      <c r="S2141" s="27"/>
      <c r="T2141">
        <v>118.3833333333333</v>
      </c>
      <c r="U2141">
        <v>2.9733333333333332</v>
      </c>
      <c r="V2141">
        <v>121.3566666666667</v>
      </c>
      <c r="W2141">
        <v>3</v>
      </c>
      <c r="X2141">
        <v>4.246666666666667</v>
      </c>
      <c r="Y2141">
        <v>0</v>
      </c>
      <c r="Z2141">
        <v>0</v>
      </c>
      <c r="AA2141">
        <v>0</v>
      </c>
      <c r="AB2141">
        <v>3.7681244999999999</v>
      </c>
      <c r="AC2141" s="29">
        <v>121.8352088333333</v>
      </c>
      <c r="AD2141">
        <v>0</v>
      </c>
      <c r="AF2141">
        <v>364.07</v>
      </c>
      <c r="AG2141">
        <v>0</v>
      </c>
      <c r="AH2141">
        <v>12.74</v>
      </c>
      <c r="AI2141">
        <v>11.304373500000001</v>
      </c>
      <c r="AJ2141">
        <v>365.50562650000001</v>
      </c>
      <c r="AK2141" t="s">
        <v>26</v>
      </c>
      <c r="AN2141" s="29">
        <v>0</v>
      </c>
      <c r="AO2141" s="30">
        <f t="shared" si="66"/>
        <v>0</v>
      </c>
      <c r="AP2141" s="30">
        <f t="shared" si="67"/>
        <v>0</v>
      </c>
      <c r="AQ2141" s="30"/>
    </row>
    <row r="2142" spans="1:43" x14ac:dyDescent="0.25">
      <c r="A2142" t="s">
        <v>219</v>
      </c>
      <c r="B2142">
        <v>1971115</v>
      </c>
      <c r="C2142" t="s">
        <v>7491</v>
      </c>
      <c r="D2142">
        <v>1777904</v>
      </c>
      <c r="E2142" t="s">
        <v>7488</v>
      </c>
      <c r="F2142" t="s">
        <v>89</v>
      </c>
      <c r="G2142" t="s">
        <v>90</v>
      </c>
      <c r="H2142" t="s">
        <v>14</v>
      </c>
      <c r="I2142" t="s">
        <v>7489</v>
      </c>
      <c r="J2142" t="s">
        <v>7490</v>
      </c>
      <c r="K2142" t="s">
        <v>734</v>
      </c>
      <c r="L2142" t="s">
        <v>230</v>
      </c>
      <c r="M2142">
        <v>816</v>
      </c>
      <c r="N2142">
        <v>28</v>
      </c>
      <c r="O2142" s="17">
        <v>45523</v>
      </c>
      <c r="P2142" s="19" t="s">
        <v>110</v>
      </c>
      <c r="Q2142" t="s">
        <v>24</v>
      </c>
      <c r="R2142" s="17">
        <v>45518</v>
      </c>
      <c r="S2142" s="17"/>
      <c r="T2142">
        <v>118.4433333333333</v>
      </c>
      <c r="U2142">
        <v>2.9233333333333329</v>
      </c>
      <c r="V2142">
        <v>121.3666666666667</v>
      </c>
      <c r="W2142">
        <v>3</v>
      </c>
      <c r="X2142">
        <v>4.246666666666667</v>
      </c>
      <c r="Y2142">
        <v>0</v>
      </c>
      <c r="Z2142">
        <v>0</v>
      </c>
      <c r="AA2142">
        <v>0</v>
      </c>
      <c r="AB2142">
        <v>3.7684350000000002</v>
      </c>
      <c r="AC2142" s="29">
        <v>121.8448983333333</v>
      </c>
      <c r="AD2142">
        <v>0</v>
      </c>
      <c r="AF2142">
        <v>364.1</v>
      </c>
      <c r="AG2142">
        <v>0</v>
      </c>
      <c r="AH2142">
        <v>12.74</v>
      </c>
      <c r="AI2142">
        <v>11.305305000000001</v>
      </c>
      <c r="AJ2142">
        <v>365.53469500000011</v>
      </c>
      <c r="AK2142" t="s">
        <v>26</v>
      </c>
      <c r="AN2142" s="29">
        <v>0</v>
      </c>
      <c r="AO2142" s="30">
        <f t="shared" si="66"/>
        <v>0</v>
      </c>
      <c r="AP2142" s="30">
        <f t="shared" si="67"/>
        <v>0</v>
      </c>
      <c r="AQ2142" s="30"/>
    </row>
    <row r="2143" spans="1:43" x14ac:dyDescent="0.25">
      <c r="A2143" t="s">
        <v>219</v>
      </c>
      <c r="B2143">
        <v>1971114</v>
      </c>
      <c r="C2143" t="s">
        <v>7492</v>
      </c>
      <c r="D2143">
        <v>162307</v>
      </c>
      <c r="E2143" t="s">
        <v>7493</v>
      </c>
      <c r="F2143" t="s">
        <v>89</v>
      </c>
      <c r="G2143" t="s">
        <v>90</v>
      </c>
      <c r="H2143" t="s">
        <v>137</v>
      </c>
      <c r="I2143" t="s">
        <v>7494</v>
      </c>
      <c r="J2143" t="s">
        <v>7495</v>
      </c>
      <c r="K2143" t="s">
        <v>91</v>
      </c>
      <c r="L2143" t="s">
        <v>1121</v>
      </c>
      <c r="M2143">
        <v>8555</v>
      </c>
      <c r="N2143">
        <v>25</v>
      </c>
      <c r="O2143" s="17">
        <v>45521</v>
      </c>
      <c r="P2143" s="19" t="s">
        <v>103</v>
      </c>
      <c r="Q2143" t="s">
        <v>24</v>
      </c>
      <c r="R2143" s="17">
        <v>45518</v>
      </c>
      <c r="S2143" s="17"/>
      <c r="T2143">
        <v>67.193333333333342</v>
      </c>
      <c r="U2143">
        <v>2.4950000000000001</v>
      </c>
      <c r="V2143">
        <v>69.688333333333333</v>
      </c>
      <c r="W2143">
        <v>6</v>
      </c>
      <c r="X2143">
        <v>2.438333333333333</v>
      </c>
      <c r="Y2143">
        <v>0</v>
      </c>
      <c r="Z2143">
        <v>0</v>
      </c>
      <c r="AA2143">
        <v>0</v>
      </c>
      <c r="AB2143">
        <v>3.60637125</v>
      </c>
      <c r="AC2143" s="29">
        <v>68.52029541666667</v>
      </c>
      <c r="AD2143">
        <v>0</v>
      </c>
      <c r="AF2143">
        <v>418.13</v>
      </c>
      <c r="AG2143">
        <v>0</v>
      </c>
      <c r="AH2143">
        <v>14.63</v>
      </c>
      <c r="AI2143">
        <v>21.638227499999999</v>
      </c>
      <c r="AJ2143">
        <v>411.12177250000002</v>
      </c>
      <c r="AK2143" t="s">
        <v>30</v>
      </c>
      <c r="AN2143" s="29">
        <v>0</v>
      </c>
      <c r="AO2143" s="30">
        <f t="shared" si="66"/>
        <v>0</v>
      </c>
      <c r="AP2143" s="30">
        <f t="shared" si="67"/>
        <v>0</v>
      </c>
      <c r="AQ2143" s="30"/>
    </row>
    <row r="2144" spans="1:43" x14ac:dyDescent="0.25">
      <c r="A2144" t="s">
        <v>219</v>
      </c>
      <c r="B2144">
        <v>1971080</v>
      </c>
      <c r="C2144" t="s">
        <v>7496</v>
      </c>
      <c r="D2144">
        <v>1777898</v>
      </c>
      <c r="E2144" t="s">
        <v>7497</v>
      </c>
      <c r="F2144" t="s">
        <v>89</v>
      </c>
      <c r="G2144" t="s">
        <v>90</v>
      </c>
      <c r="H2144" t="s">
        <v>10</v>
      </c>
      <c r="I2144" t="s">
        <v>7498</v>
      </c>
      <c r="J2144" t="s">
        <v>7499</v>
      </c>
      <c r="K2144" t="s">
        <v>231</v>
      </c>
      <c r="L2144" t="s">
        <v>92</v>
      </c>
      <c r="M2144">
        <v>8840</v>
      </c>
      <c r="N2144">
        <v>5</v>
      </c>
      <c r="O2144" s="17">
        <v>45522</v>
      </c>
      <c r="P2144" s="19" t="s">
        <v>101</v>
      </c>
      <c r="Q2144" t="s">
        <v>24</v>
      </c>
      <c r="R2144" s="17">
        <v>45518</v>
      </c>
      <c r="S2144" s="27"/>
      <c r="T2144">
        <v>23.013333333333339</v>
      </c>
      <c r="U2144">
        <v>2.976666666666667</v>
      </c>
      <c r="V2144">
        <v>25.99</v>
      </c>
      <c r="W2144">
        <v>3</v>
      </c>
      <c r="X2144">
        <v>0.91</v>
      </c>
      <c r="Y2144">
        <v>0</v>
      </c>
      <c r="Z2144">
        <v>0</v>
      </c>
      <c r="AA2144">
        <v>0</v>
      </c>
      <c r="AB2144">
        <v>0.80698949999999992</v>
      </c>
      <c r="AC2144" s="29">
        <v>26.093010499999998</v>
      </c>
      <c r="AD2144">
        <v>0</v>
      </c>
      <c r="AF2144">
        <v>77.97</v>
      </c>
      <c r="AG2144">
        <v>0</v>
      </c>
      <c r="AH2144">
        <v>2.73</v>
      </c>
      <c r="AI2144">
        <v>2.4209684999999999</v>
      </c>
      <c r="AJ2144">
        <v>78.279031500000002</v>
      </c>
      <c r="AK2144" t="s">
        <v>26</v>
      </c>
      <c r="AN2144" s="29">
        <v>0</v>
      </c>
      <c r="AO2144" s="30">
        <f t="shared" si="66"/>
        <v>0</v>
      </c>
      <c r="AP2144" s="30">
        <f t="shared" si="67"/>
        <v>0</v>
      </c>
      <c r="AQ2144" s="30"/>
    </row>
    <row r="2145" spans="1:43" x14ac:dyDescent="0.25">
      <c r="A2145" t="s">
        <v>219</v>
      </c>
      <c r="B2145">
        <v>1971080</v>
      </c>
      <c r="C2145" t="s">
        <v>7500</v>
      </c>
      <c r="D2145">
        <v>1777899</v>
      </c>
      <c r="E2145" t="s">
        <v>7497</v>
      </c>
      <c r="F2145" t="s">
        <v>89</v>
      </c>
      <c r="G2145" t="s">
        <v>90</v>
      </c>
      <c r="H2145" t="s">
        <v>10</v>
      </c>
      <c r="I2145" t="s">
        <v>7501</v>
      </c>
      <c r="J2145" t="s">
        <v>7502</v>
      </c>
      <c r="K2145" t="s">
        <v>231</v>
      </c>
      <c r="L2145" t="s">
        <v>92</v>
      </c>
      <c r="M2145">
        <v>8840</v>
      </c>
      <c r="N2145">
        <v>6</v>
      </c>
      <c r="O2145" s="17">
        <v>45522</v>
      </c>
      <c r="P2145" s="19" t="s">
        <v>101</v>
      </c>
      <c r="Q2145" t="s">
        <v>24</v>
      </c>
      <c r="R2145" s="17">
        <v>45518</v>
      </c>
      <c r="S2145" s="27"/>
      <c r="T2145">
        <v>23.013333333333339</v>
      </c>
      <c r="U2145">
        <v>2.976666666666667</v>
      </c>
      <c r="V2145">
        <v>25.99</v>
      </c>
      <c r="W2145">
        <v>3</v>
      </c>
      <c r="X2145">
        <v>0.91</v>
      </c>
      <c r="Y2145">
        <v>0</v>
      </c>
      <c r="Z2145">
        <v>0</v>
      </c>
      <c r="AA2145">
        <v>0</v>
      </c>
      <c r="AB2145">
        <v>0.80698949999999992</v>
      </c>
      <c r="AC2145" s="29">
        <v>26.093010499999998</v>
      </c>
      <c r="AD2145">
        <v>0</v>
      </c>
      <c r="AF2145">
        <v>77.97</v>
      </c>
      <c r="AG2145">
        <v>0</v>
      </c>
      <c r="AH2145">
        <v>2.73</v>
      </c>
      <c r="AI2145">
        <v>2.4209684999999999</v>
      </c>
      <c r="AJ2145">
        <v>78.279031500000002</v>
      </c>
      <c r="AK2145" t="s">
        <v>26</v>
      </c>
      <c r="AN2145" s="29">
        <v>0</v>
      </c>
      <c r="AO2145" s="30">
        <f t="shared" si="66"/>
        <v>0</v>
      </c>
      <c r="AP2145" s="30">
        <f t="shared" si="67"/>
        <v>0</v>
      </c>
      <c r="AQ2145" s="30"/>
    </row>
    <row r="2146" spans="1:43" x14ac:dyDescent="0.25">
      <c r="A2146" t="s">
        <v>219</v>
      </c>
      <c r="B2146">
        <v>1971069</v>
      </c>
      <c r="C2146" t="s">
        <v>7503</v>
      </c>
      <c r="D2146">
        <v>1777894</v>
      </c>
      <c r="E2146" t="s">
        <v>7504</v>
      </c>
      <c r="F2146" t="s">
        <v>89</v>
      </c>
      <c r="G2146" t="s">
        <v>90</v>
      </c>
      <c r="H2146" t="s">
        <v>10</v>
      </c>
      <c r="I2146" t="s">
        <v>7505</v>
      </c>
      <c r="J2146" t="s">
        <v>7506</v>
      </c>
      <c r="K2146" t="s">
        <v>2635</v>
      </c>
      <c r="L2146" t="s">
        <v>224</v>
      </c>
      <c r="M2146">
        <v>2791</v>
      </c>
      <c r="N2146">
        <v>5</v>
      </c>
      <c r="O2146" s="17">
        <v>45530</v>
      </c>
      <c r="P2146" s="19" t="s">
        <v>160</v>
      </c>
      <c r="Q2146" t="s">
        <v>24</v>
      </c>
      <c r="R2146" s="17">
        <v>45518</v>
      </c>
      <c r="S2146" s="27"/>
      <c r="T2146">
        <v>64.356666666666669</v>
      </c>
      <c r="U2146">
        <v>9.9366666666666656</v>
      </c>
      <c r="V2146">
        <v>74.293333333333337</v>
      </c>
      <c r="W2146">
        <v>3</v>
      </c>
      <c r="X2146">
        <v>2.6</v>
      </c>
      <c r="Y2146">
        <v>0</v>
      </c>
      <c r="Z2146">
        <v>0</v>
      </c>
      <c r="AA2146">
        <v>0</v>
      </c>
      <c r="AB2146">
        <v>2.3068080000000002</v>
      </c>
      <c r="AC2146" s="29">
        <v>74.586525333333341</v>
      </c>
      <c r="AD2146">
        <v>0</v>
      </c>
      <c r="AF2146">
        <v>222.88</v>
      </c>
      <c r="AG2146">
        <v>0</v>
      </c>
      <c r="AH2146">
        <v>7.8</v>
      </c>
      <c r="AI2146">
        <v>6.9204239999999997</v>
      </c>
      <c r="AJ2146">
        <v>223.75957600000001</v>
      </c>
      <c r="AK2146" t="s">
        <v>26</v>
      </c>
      <c r="AN2146" s="29">
        <v>0</v>
      </c>
      <c r="AO2146" s="30">
        <f t="shared" si="66"/>
        <v>0</v>
      </c>
      <c r="AP2146" s="30">
        <f t="shared" si="67"/>
        <v>0</v>
      </c>
      <c r="AQ2146" s="30"/>
    </row>
    <row r="2147" spans="1:43" x14ac:dyDescent="0.25">
      <c r="A2147" t="s">
        <v>219</v>
      </c>
      <c r="B2147">
        <v>1971069</v>
      </c>
      <c r="C2147" t="s">
        <v>7507</v>
      </c>
      <c r="D2147">
        <v>1777893</v>
      </c>
      <c r="E2147" t="s">
        <v>7504</v>
      </c>
      <c r="F2147" t="s">
        <v>89</v>
      </c>
      <c r="G2147" t="s">
        <v>90</v>
      </c>
      <c r="H2147" t="s">
        <v>10</v>
      </c>
      <c r="I2147" t="s">
        <v>7508</v>
      </c>
      <c r="J2147" t="s">
        <v>7509</v>
      </c>
      <c r="K2147" t="s">
        <v>2635</v>
      </c>
      <c r="L2147" t="s">
        <v>224</v>
      </c>
      <c r="M2147">
        <v>2791</v>
      </c>
      <c r="N2147">
        <v>6</v>
      </c>
      <c r="O2147" s="17">
        <v>45530</v>
      </c>
      <c r="P2147" s="19" t="s">
        <v>160</v>
      </c>
      <c r="Q2147" t="s">
        <v>24</v>
      </c>
      <c r="R2147" s="17">
        <v>45518</v>
      </c>
      <c r="S2147" s="27"/>
      <c r="T2147">
        <v>64.356666666666669</v>
      </c>
      <c r="U2147">
        <v>9.9366666666666656</v>
      </c>
      <c r="V2147">
        <v>74.293333333333337</v>
      </c>
      <c r="W2147">
        <v>3</v>
      </c>
      <c r="X2147">
        <v>2.6</v>
      </c>
      <c r="Y2147">
        <v>0</v>
      </c>
      <c r="Z2147">
        <v>0</v>
      </c>
      <c r="AA2147">
        <v>0</v>
      </c>
      <c r="AB2147">
        <v>2.3068080000000002</v>
      </c>
      <c r="AC2147" s="29">
        <v>74.586525333333341</v>
      </c>
      <c r="AD2147">
        <v>0</v>
      </c>
      <c r="AF2147">
        <v>222.88</v>
      </c>
      <c r="AG2147">
        <v>0</v>
      </c>
      <c r="AH2147">
        <v>7.8</v>
      </c>
      <c r="AI2147">
        <v>6.9204239999999997</v>
      </c>
      <c r="AJ2147">
        <v>223.75957600000001</v>
      </c>
      <c r="AK2147" t="s">
        <v>26</v>
      </c>
      <c r="AN2147" s="29">
        <v>0</v>
      </c>
      <c r="AO2147" s="30">
        <f t="shared" si="66"/>
        <v>0</v>
      </c>
      <c r="AP2147" s="30">
        <f t="shared" si="67"/>
        <v>0</v>
      </c>
      <c r="AQ2147" s="30"/>
    </row>
    <row r="2148" spans="1:43" x14ac:dyDescent="0.25">
      <c r="A2148" t="s">
        <v>219</v>
      </c>
      <c r="B2148">
        <v>1971061</v>
      </c>
      <c r="C2148" t="s">
        <v>7510</v>
      </c>
      <c r="D2148">
        <v>1078234</v>
      </c>
      <c r="E2148" t="s">
        <v>7511</v>
      </c>
      <c r="F2148" t="s">
        <v>89</v>
      </c>
      <c r="G2148" t="s">
        <v>90</v>
      </c>
      <c r="H2148" t="s">
        <v>10</v>
      </c>
      <c r="I2148" t="s">
        <v>7512</v>
      </c>
      <c r="J2148" t="s">
        <v>7513</v>
      </c>
      <c r="K2148" t="s">
        <v>470</v>
      </c>
      <c r="L2148" t="s">
        <v>256</v>
      </c>
      <c r="M2148">
        <v>2775</v>
      </c>
      <c r="N2148">
        <v>10</v>
      </c>
      <c r="O2148" s="17">
        <v>45526</v>
      </c>
      <c r="P2148" s="19" t="s">
        <v>552</v>
      </c>
      <c r="Q2148" t="s">
        <v>24</v>
      </c>
      <c r="R2148" s="17">
        <v>45518</v>
      </c>
      <c r="S2148" s="27"/>
      <c r="T2148">
        <v>64.126666666666665</v>
      </c>
      <c r="U2148">
        <v>2.7633333333333332</v>
      </c>
      <c r="V2148">
        <v>66.89</v>
      </c>
      <c r="W2148">
        <v>3</v>
      </c>
      <c r="X2148">
        <v>2.34</v>
      </c>
      <c r="Y2148">
        <v>0</v>
      </c>
      <c r="Z2148">
        <v>0</v>
      </c>
      <c r="AA2148">
        <v>0</v>
      </c>
      <c r="AB2148">
        <v>2.0769345000000001</v>
      </c>
      <c r="AC2148" s="29">
        <v>67.153065499999997</v>
      </c>
      <c r="AD2148">
        <v>0</v>
      </c>
      <c r="AF2148">
        <v>200.67</v>
      </c>
      <c r="AG2148">
        <v>0</v>
      </c>
      <c r="AH2148">
        <v>7.02</v>
      </c>
      <c r="AI2148">
        <v>6.2308035000000004</v>
      </c>
      <c r="AJ2148">
        <v>201.45919649999999</v>
      </c>
      <c r="AK2148" t="s">
        <v>26</v>
      </c>
      <c r="AN2148" s="29">
        <v>0</v>
      </c>
      <c r="AO2148" s="30">
        <f t="shared" si="66"/>
        <v>0</v>
      </c>
      <c r="AP2148" s="30">
        <f t="shared" si="67"/>
        <v>0</v>
      </c>
      <c r="AQ2148" s="30"/>
    </row>
    <row r="2149" spans="1:43" x14ac:dyDescent="0.25">
      <c r="A2149" t="s">
        <v>219</v>
      </c>
      <c r="B2149">
        <v>1971061</v>
      </c>
      <c r="C2149" t="s">
        <v>7514</v>
      </c>
      <c r="D2149">
        <v>1777890</v>
      </c>
      <c r="E2149" t="s">
        <v>7511</v>
      </c>
      <c r="F2149" t="s">
        <v>89</v>
      </c>
      <c r="G2149" t="s">
        <v>90</v>
      </c>
      <c r="H2149" t="s">
        <v>10</v>
      </c>
      <c r="I2149" t="s">
        <v>7512</v>
      </c>
      <c r="J2149" t="s">
        <v>7513</v>
      </c>
      <c r="K2149" t="s">
        <v>256</v>
      </c>
      <c r="L2149" t="s">
        <v>470</v>
      </c>
      <c r="M2149">
        <v>2655</v>
      </c>
      <c r="N2149">
        <v>6</v>
      </c>
      <c r="O2149" s="17">
        <v>45529</v>
      </c>
      <c r="P2149" s="19" t="s">
        <v>1784</v>
      </c>
      <c r="Q2149" t="s">
        <v>24</v>
      </c>
      <c r="R2149" s="17">
        <v>45518</v>
      </c>
      <c r="S2149" s="27"/>
      <c r="T2149">
        <v>62.99</v>
      </c>
      <c r="U2149">
        <v>3.9666666666666668</v>
      </c>
      <c r="V2149">
        <v>66.956666666666663</v>
      </c>
      <c r="W2149">
        <v>3</v>
      </c>
      <c r="X2149">
        <v>2.3433333333333328</v>
      </c>
      <c r="Y2149">
        <v>0</v>
      </c>
      <c r="Z2149">
        <v>0</v>
      </c>
      <c r="AA2149">
        <v>0</v>
      </c>
      <c r="AB2149">
        <v>2.0790044999999999</v>
      </c>
      <c r="AC2149" s="29">
        <v>67.220995500000001</v>
      </c>
      <c r="AD2149">
        <v>0</v>
      </c>
      <c r="AF2149">
        <v>200.87</v>
      </c>
      <c r="AG2149">
        <v>0</v>
      </c>
      <c r="AH2149">
        <v>7.03</v>
      </c>
      <c r="AI2149">
        <v>6.2370134999999998</v>
      </c>
      <c r="AJ2149">
        <v>201.66298649999999</v>
      </c>
      <c r="AK2149" t="s">
        <v>26</v>
      </c>
      <c r="AN2149" s="29">
        <v>0</v>
      </c>
      <c r="AO2149" s="30">
        <f t="shared" si="66"/>
        <v>0</v>
      </c>
      <c r="AP2149" s="30">
        <f t="shared" si="67"/>
        <v>0</v>
      </c>
      <c r="AQ2149" s="30"/>
    </row>
    <row r="2150" spans="1:43" x14ac:dyDescent="0.25">
      <c r="A2150" t="s">
        <v>219</v>
      </c>
      <c r="B2150">
        <v>1970966</v>
      </c>
      <c r="C2150" t="s">
        <v>7515</v>
      </c>
      <c r="D2150">
        <v>500054</v>
      </c>
      <c r="E2150" t="s">
        <v>7516</v>
      </c>
      <c r="F2150" t="s">
        <v>89</v>
      </c>
      <c r="G2150" t="s">
        <v>90</v>
      </c>
      <c r="H2150" t="s">
        <v>10</v>
      </c>
      <c r="I2150" t="s">
        <v>7517</v>
      </c>
      <c r="J2150" t="s">
        <v>7518</v>
      </c>
      <c r="K2150" t="s">
        <v>224</v>
      </c>
      <c r="L2150" t="s">
        <v>339</v>
      </c>
      <c r="M2150">
        <v>2795</v>
      </c>
      <c r="N2150">
        <v>14</v>
      </c>
      <c r="O2150" s="17">
        <v>45519</v>
      </c>
      <c r="P2150" s="19" t="s">
        <v>109</v>
      </c>
      <c r="Q2150" t="s">
        <v>24</v>
      </c>
      <c r="R2150" s="17">
        <v>45518</v>
      </c>
      <c r="S2150" s="27"/>
      <c r="T2150">
        <v>84.786666666666676</v>
      </c>
      <c r="U2150">
        <v>9.81</v>
      </c>
      <c r="V2150">
        <v>94.596666666666678</v>
      </c>
      <c r="W2150">
        <v>3</v>
      </c>
      <c r="X2150">
        <v>3.31</v>
      </c>
      <c r="Y2150">
        <v>0</v>
      </c>
      <c r="Z2150">
        <v>0</v>
      </c>
      <c r="AA2150">
        <v>0</v>
      </c>
      <c r="AB2150">
        <v>2.9372265</v>
      </c>
      <c r="AC2150" s="29">
        <v>94.969440166666672</v>
      </c>
      <c r="AD2150">
        <v>0</v>
      </c>
      <c r="AF2150">
        <v>283.79000000000002</v>
      </c>
      <c r="AG2150">
        <v>0</v>
      </c>
      <c r="AH2150">
        <v>9.93</v>
      </c>
      <c r="AI2150">
        <v>8.8116795000000003</v>
      </c>
      <c r="AJ2150">
        <v>284.9083205</v>
      </c>
      <c r="AK2150" t="s">
        <v>26</v>
      </c>
      <c r="AN2150" s="29">
        <v>0</v>
      </c>
      <c r="AO2150" s="30">
        <f t="shared" si="66"/>
        <v>0</v>
      </c>
      <c r="AP2150" s="30">
        <f t="shared" si="67"/>
        <v>0</v>
      </c>
      <c r="AQ2150" s="30"/>
    </row>
    <row r="2151" spans="1:43" x14ac:dyDescent="0.25">
      <c r="A2151" t="s">
        <v>219</v>
      </c>
      <c r="B2151">
        <v>1970966</v>
      </c>
      <c r="C2151" t="s">
        <v>7519</v>
      </c>
      <c r="D2151">
        <v>500053</v>
      </c>
      <c r="E2151" t="s">
        <v>7516</v>
      </c>
      <c r="F2151" t="s">
        <v>89</v>
      </c>
      <c r="G2151" t="s">
        <v>90</v>
      </c>
      <c r="H2151" t="s">
        <v>10</v>
      </c>
      <c r="I2151" t="s">
        <v>7520</v>
      </c>
      <c r="J2151" t="s">
        <v>7521</v>
      </c>
      <c r="K2151" t="s">
        <v>224</v>
      </c>
      <c r="L2151" t="s">
        <v>339</v>
      </c>
      <c r="M2151">
        <v>2795</v>
      </c>
      <c r="N2151">
        <v>13</v>
      </c>
      <c r="O2151" s="17">
        <v>45519</v>
      </c>
      <c r="P2151" s="19" t="s">
        <v>109</v>
      </c>
      <c r="Q2151" t="s">
        <v>24</v>
      </c>
      <c r="R2151" s="17">
        <v>45518</v>
      </c>
      <c r="S2151" s="27"/>
      <c r="T2151">
        <v>84.786666666666676</v>
      </c>
      <c r="U2151">
        <v>9.81</v>
      </c>
      <c r="V2151">
        <v>94.596666666666678</v>
      </c>
      <c r="W2151">
        <v>3</v>
      </c>
      <c r="X2151">
        <v>3.31</v>
      </c>
      <c r="Y2151">
        <v>0</v>
      </c>
      <c r="Z2151">
        <v>0</v>
      </c>
      <c r="AA2151">
        <v>0</v>
      </c>
      <c r="AB2151">
        <v>2.9372265</v>
      </c>
      <c r="AC2151" s="29">
        <v>94.969440166666672</v>
      </c>
      <c r="AD2151">
        <v>0</v>
      </c>
      <c r="AF2151">
        <v>283.79000000000002</v>
      </c>
      <c r="AG2151">
        <v>0</v>
      </c>
      <c r="AH2151">
        <v>9.93</v>
      </c>
      <c r="AI2151">
        <v>8.8116795000000003</v>
      </c>
      <c r="AJ2151">
        <v>284.9083205</v>
      </c>
      <c r="AK2151" t="s">
        <v>26</v>
      </c>
      <c r="AN2151" s="29">
        <v>0</v>
      </c>
      <c r="AO2151" s="30">
        <f t="shared" si="66"/>
        <v>0</v>
      </c>
      <c r="AP2151" s="30">
        <f t="shared" si="67"/>
        <v>0</v>
      </c>
      <c r="AQ2151" s="30"/>
    </row>
    <row r="2152" spans="1:43" x14ac:dyDescent="0.25">
      <c r="A2152" t="s">
        <v>219</v>
      </c>
      <c r="B2152">
        <v>1970948</v>
      </c>
      <c r="C2152" t="s">
        <v>7522</v>
      </c>
      <c r="D2152">
        <v>1078220</v>
      </c>
      <c r="E2152" t="s">
        <v>7523</v>
      </c>
      <c r="F2152" t="s">
        <v>89</v>
      </c>
      <c r="G2152" t="s">
        <v>90</v>
      </c>
      <c r="H2152" t="s">
        <v>10</v>
      </c>
      <c r="I2152" t="s">
        <v>7524</v>
      </c>
      <c r="J2152" t="s">
        <v>7525</v>
      </c>
      <c r="K2152" t="s">
        <v>95</v>
      </c>
      <c r="L2152" t="s">
        <v>271</v>
      </c>
      <c r="M2152">
        <v>2055</v>
      </c>
      <c r="N2152">
        <v>73</v>
      </c>
      <c r="O2152" s="17">
        <v>45550</v>
      </c>
      <c r="P2152" s="19" t="s">
        <v>1122</v>
      </c>
      <c r="Q2152" t="s">
        <v>24</v>
      </c>
      <c r="R2152" s="17">
        <v>45518</v>
      </c>
      <c r="S2152" s="17"/>
      <c r="T2152">
        <v>70.674999999999997</v>
      </c>
      <c r="U2152">
        <v>1.98</v>
      </c>
      <c r="V2152">
        <v>72.655000000000001</v>
      </c>
      <c r="W2152">
        <v>4</v>
      </c>
      <c r="X2152">
        <v>2.5425</v>
      </c>
      <c r="Y2152">
        <v>0</v>
      </c>
      <c r="Z2152">
        <v>0</v>
      </c>
      <c r="AA2152">
        <v>0</v>
      </c>
      <c r="AB2152">
        <v>2.2559377500000002</v>
      </c>
      <c r="AC2152" s="29">
        <v>72.941562250000004</v>
      </c>
      <c r="AD2152">
        <v>0</v>
      </c>
      <c r="AF2152">
        <v>290.62</v>
      </c>
      <c r="AG2152">
        <v>0</v>
      </c>
      <c r="AH2152">
        <v>10.17</v>
      </c>
      <c r="AI2152">
        <v>9.0237510000000007</v>
      </c>
      <c r="AJ2152">
        <v>291.76624900000002</v>
      </c>
      <c r="AK2152" t="s">
        <v>31</v>
      </c>
      <c r="AN2152" s="29">
        <v>0</v>
      </c>
      <c r="AO2152" s="30">
        <f t="shared" si="66"/>
        <v>0</v>
      </c>
      <c r="AP2152" s="30">
        <f t="shared" si="67"/>
        <v>0</v>
      </c>
      <c r="AQ2152" s="30"/>
    </row>
    <row r="2153" spans="1:43" x14ac:dyDescent="0.25">
      <c r="A2153" t="s">
        <v>219</v>
      </c>
      <c r="B2153">
        <v>1970948</v>
      </c>
      <c r="C2153" t="s">
        <v>7526</v>
      </c>
      <c r="D2153">
        <v>1777872</v>
      </c>
      <c r="E2153" t="s">
        <v>7523</v>
      </c>
      <c r="F2153" t="s">
        <v>89</v>
      </c>
      <c r="G2153" t="s">
        <v>90</v>
      </c>
      <c r="H2153" t="s">
        <v>10</v>
      </c>
      <c r="I2153" t="s">
        <v>7524</v>
      </c>
      <c r="J2153" t="s">
        <v>7525</v>
      </c>
      <c r="K2153" t="s">
        <v>271</v>
      </c>
      <c r="L2153" t="s">
        <v>95</v>
      </c>
      <c r="M2153">
        <v>2050</v>
      </c>
      <c r="N2153">
        <v>73</v>
      </c>
      <c r="O2153" s="17">
        <v>45555</v>
      </c>
      <c r="P2153" s="19" t="s">
        <v>109</v>
      </c>
      <c r="Q2153" t="s">
        <v>24</v>
      </c>
      <c r="R2153" s="17">
        <v>45518</v>
      </c>
      <c r="S2153" s="27"/>
      <c r="T2153">
        <v>72.569999999999993</v>
      </c>
      <c r="U2153">
        <v>3.13</v>
      </c>
      <c r="V2153">
        <v>75.7</v>
      </c>
      <c r="W2153">
        <v>4</v>
      </c>
      <c r="X2153">
        <v>2.65</v>
      </c>
      <c r="Y2153">
        <v>0</v>
      </c>
      <c r="Z2153">
        <v>0</v>
      </c>
      <c r="AA2153">
        <v>0</v>
      </c>
      <c r="AB2153">
        <v>2.3504849999999999</v>
      </c>
      <c r="AC2153" s="29">
        <v>75.999515000000002</v>
      </c>
      <c r="AD2153">
        <v>0</v>
      </c>
      <c r="AF2153">
        <v>302.8</v>
      </c>
      <c r="AG2153">
        <v>0</v>
      </c>
      <c r="AH2153">
        <v>10.6</v>
      </c>
      <c r="AI2153">
        <v>9.4019399999999997</v>
      </c>
      <c r="AJ2153">
        <v>303.99806000000001</v>
      </c>
      <c r="AK2153" t="s">
        <v>31</v>
      </c>
      <c r="AN2153" s="29">
        <v>0</v>
      </c>
      <c r="AO2153" s="30">
        <f t="shared" si="66"/>
        <v>0</v>
      </c>
      <c r="AP2153" s="30">
        <f t="shared" si="67"/>
        <v>0</v>
      </c>
      <c r="AQ2153" s="30"/>
    </row>
    <row r="2154" spans="1:43" x14ac:dyDescent="0.25">
      <c r="A2154" t="s">
        <v>219</v>
      </c>
      <c r="B2154">
        <v>1970910</v>
      </c>
      <c r="C2154" t="s">
        <v>7527</v>
      </c>
      <c r="D2154">
        <v>1078207</v>
      </c>
      <c r="E2154" t="s">
        <v>7528</v>
      </c>
      <c r="F2154" t="s">
        <v>89</v>
      </c>
      <c r="G2154" t="s">
        <v>90</v>
      </c>
      <c r="H2154" t="s">
        <v>10</v>
      </c>
      <c r="I2154" t="s">
        <v>7529</v>
      </c>
      <c r="J2154" t="s">
        <v>7502</v>
      </c>
      <c r="K2154" t="s">
        <v>92</v>
      </c>
      <c r="L2154" t="s">
        <v>231</v>
      </c>
      <c r="M2154">
        <v>8570</v>
      </c>
      <c r="N2154">
        <v>30</v>
      </c>
      <c r="O2154" s="17">
        <v>45520</v>
      </c>
      <c r="P2154" s="19" t="s">
        <v>108</v>
      </c>
      <c r="Q2154" t="s">
        <v>24</v>
      </c>
      <c r="R2154" s="17">
        <v>45518</v>
      </c>
      <c r="S2154" s="27"/>
      <c r="T2154">
        <v>23.846666666666671</v>
      </c>
      <c r="U2154">
        <v>3.316666666666666</v>
      </c>
      <c r="V2154">
        <v>27.16333333333333</v>
      </c>
      <c r="W2154">
        <v>3</v>
      </c>
      <c r="X2154">
        <v>0.95000000000000007</v>
      </c>
      <c r="Y2154">
        <v>0</v>
      </c>
      <c r="Z2154">
        <v>0</v>
      </c>
      <c r="AA2154">
        <v>0</v>
      </c>
      <c r="AB2154">
        <v>0.84342149999999994</v>
      </c>
      <c r="AC2154" s="29">
        <v>27.269911833333332</v>
      </c>
      <c r="AD2154">
        <v>0</v>
      </c>
      <c r="AF2154">
        <v>81.489999999999995</v>
      </c>
      <c r="AG2154">
        <v>0</v>
      </c>
      <c r="AH2154">
        <v>2.85</v>
      </c>
      <c r="AI2154">
        <v>2.5302644999999999</v>
      </c>
      <c r="AJ2154">
        <v>81.809735499999988</v>
      </c>
      <c r="AK2154" t="s">
        <v>26</v>
      </c>
      <c r="AN2154" s="29">
        <v>0</v>
      </c>
      <c r="AO2154" s="30">
        <f t="shared" si="66"/>
        <v>0</v>
      </c>
      <c r="AP2154" s="30">
        <f t="shared" si="67"/>
        <v>0</v>
      </c>
      <c r="AQ2154" s="30"/>
    </row>
    <row r="2155" spans="1:43" x14ac:dyDescent="0.25">
      <c r="A2155" t="s">
        <v>219</v>
      </c>
      <c r="B2155">
        <v>1970887</v>
      </c>
      <c r="C2155" t="s">
        <v>7530</v>
      </c>
      <c r="D2155">
        <v>1777892</v>
      </c>
      <c r="E2155" t="s">
        <v>7531</v>
      </c>
      <c r="F2155" t="s">
        <v>89</v>
      </c>
      <c r="G2155" t="s">
        <v>90</v>
      </c>
      <c r="H2155" t="s">
        <v>137</v>
      </c>
      <c r="I2155" t="s">
        <v>7532</v>
      </c>
      <c r="J2155" t="s">
        <v>7533</v>
      </c>
      <c r="K2155" t="s">
        <v>271</v>
      </c>
      <c r="L2155" t="s">
        <v>92</v>
      </c>
      <c r="M2155">
        <v>2050</v>
      </c>
      <c r="N2155">
        <v>27</v>
      </c>
      <c r="O2155" s="17">
        <v>45526</v>
      </c>
      <c r="P2155" s="19" t="s">
        <v>109</v>
      </c>
      <c r="Q2155" t="s">
        <v>24</v>
      </c>
      <c r="R2155" s="17">
        <v>45518</v>
      </c>
      <c r="S2155" s="27"/>
      <c r="T2155">
        <v>120.24</v>
      </c>
      <c r="U2155">
        <v>4.6966666666666663</v>
      </c>
      <c r="V2155">
        <v>124.9366666666667</v>
      </c>
      <c r="W2155">
        <v>3</v>
      </c>
      <c r="X2155">
        <v>4.3733333333333331</v>
      </c>
      <c r="Y2155">
        <v>0</v>
      </c>
      <c r="Z2155">
        <v>0</v>
      </c>
      <c r="AA2155">
        <v>0</v>
      </c>
      <c r="AB2155">
        <v>6.4654724999999997</v>
      </c>
      <c r="AC2155" s="29">
        <v>122.8445275</v>
      </c>
      <c r="AD2155">
        <v>0</v>
      </c>
      <c r="AF2155">
        <v>374.81</v>
      </c>
      <c r="AG2155">
        <v>0</v>
      </c>
      <c r="AH2155">
        <v>13.12</v>
      </c>
      <c r="AI2155">
        <v>19.396417499999998</v>
      </c>
      <c r="AJ2155">
        <v>368.53358250000002</v>
      </c>
      <c r="AK2155" t="s">
        <v>26</v>
      </c>
      <c r="AN2155" s="29">
        <v>0</v>
      </c>
      <c r="AO2155" s="30">
        <f t="shared" si="66"/>
        <v>0</v>
      </c>
      <c r="AP2155" s="30">
        <f t="shared" si="67"/>
        <v>0</v>
      </c>
      <c r="AQ2155" s="30"/>
    </row>
    <row r="2156" spans="1:43" x14ac:dyDescent="0.25">
      <c r="A2156" t="s">
        <v>219</v>
      </c>
      <c r="B2156">
        <v>1970887</v>
      </c>
      <c r="C2156" t="s">
        <v>7534</v>
      </c>
      <c r="D2156">
        <v>1777891</v>
      </c>
      <c r="E2156" t="s">
        <v>7531</v>
      </c>
      <c r="F2156" t="s">
        <v>89</v>
      </c>
      <c r="G2156" t="s">
        <v>90</v>
      </c>
      <c r="H2156" t="s">
        <v>137</v>
      </c>
      <c r="I2156" t="s">
        <v>7535</v>
      </c>
      <c r="J2156" t="s">
        <v>7536</v>
      </c>
      <c r="K2156" t="s">
        <v>271</v>
      </c>
      <c r="L2156" t="s">
        <v>92</v>
      </c>
      <c r="M2156">
        <v>2050</v>
      </c>
      <c r="N2156">
        <v>25</v>
      </c>
      <c r="O2156" s="17">
        <v>45526</v>
      </c>
      <c r="P2156" s="19" t="s">
        <v>109</v>
      </c>
      <c r="Q2156" t="s">
        <v>24</v>
      </c>
      <c r="R2156" s="17">
        <v>45518</v>
      </c>
      <c r="S2156" s="27"/>
      <c r="T2156">
        <v>120.24</v>
      </c>
      <c r="U2156">
        <v>4.6966666666666663</v>
      </c>
      <c r="V2156">
        <v>124.9366666666667</v>
      </c>
      <c r="W2156">
        <v>3</v>
      </c>
      <c r="X2156">
        <v>4.3733333333333331</v>
      </c>
      <c r="Y2156">
        <v>0</v>
      </c>
      <c r="Z2156">
        <v>0</v>
      </c>
      <c r="AA2156">
        <v>0</v>
      </c>
      <c r="AB2156">
        <v>6.4654724999999997</v>
      </c>
      <c r="AC2156" s="29">
        <v>122.8445275</v>
      </c>
      <c r="AD2156">
        <v>0</v>
      </c>
      <c r="AF2156">
        <v>374.81</v>
      </c>
      <c r="AG2156">
        <v>0</v>
      </c>
      <c r="AH2156">
        <v>13.12</v>
      </c>
      <c r="AI2156">
        <v>19.396417499999998</v>
      </c>
      <c r="AJ2156">
        <v>368.53358250000002</v>
      </c>
      <c r="AK2156" t="s">
        <v>26</v>
      </c>
      <c r="AN2156" s="29">
        <v>0</v>
      </c>
      <c r="AO2156" s="30">
        <f t="shared" si="66"/>
        <v>0</v>
      </c>
      <c r="AP2156" s="30">
        <f t="shared" si="67"/>
        <v>0</v>
      </c>
      <c r="AQ2156" s="30"/>
    </row>
    <row r="2157" spans="1:43" x14ac:dyDescent="0.25">
      <c r="A2157" t="s">
        <v>219</v>
      </c>
      <c r="B2157">
        <v>1970871</v>
      </c>
      <c r="C2157" t="s">
        <v>7537</v>
      </c>
      <c r="D2157">
        <v>1777860</v>
      </c>
      <c r="E2157" t="s">
        <v>7538</v>
      </c>
      <c r="F2157" t="s">
        <v>89</v>
      </c>
      <c r="G2157" t="s">
        <v>90</v>
      </c>
      <c r="H2157" t="s">
        <v>14</v>
      </c>
      <c r="I2157" t="s">
        <v>7539</v>
      </c>
      <c r="J2157" t="s">
        <v>7540</v>
      </c>
      <c r="K2157" t="s">
        <v>271</v>
      </c>
      <c r="L2157" t="s">
        <v>224</v>
      </c>
      <c r="M2157">
        <v>2360</v>
      </c>
      <c r="N2157">
        <v>18</v>
      </c>
      <c r="O2157" s="17">
        <v>45518</v>
      </c>
      <c r="P2157" s="19" t="s">
        <v>102</v>
      </c>
      <c r="Q2157" t="s">
        <v>24</v>
      </c>
      <c r="R2157" s="17">
        <v>45518</v>
      </c>
      <c r="S2157" s="27"/>
      <c r="T2157">
        <v>70.3</v>
      </c>
      <c r="U2157">
        <v>9.19</v>
      </c>
      <c r="V2157">
        <v>79.489999999999995</v>
      </c>
      <c r="W2157">
        <v>2</v>
      </c>
      <c r="X2157">
        <v>2.78</v>
      </c>
      <c r="Y2157">
        <v>0</v>
      </c>
      <c r="Z2157">
        <v>0</v>
      </c>
      <c r="AA2157">
        <v>0</v>
      </c>
      <c r="AB2157">
        <v>2.4681644999999999</v>
      </c>
      <c r="AC2157" s="29">
        <v>79.801835499999996</v>
      </c>
      <c r="AD2157">
        <v>0</v>
      </c>
      <c r="AF2157">
        <v>158.97999999999999</v>
      </c>
      <c r="AG2157">
        <v>0</v>
      </c>
      <c r="AH2157">
        <v>5.56</v>
      </c>
      <c r="AI2157">
        <v>4.9363289999999997</v>
      </c>
      <c r="AJ2157">
        <v>159.60367099999999</v>
      </c>
      <c r="AK2157" t="s">
        <v>27</v>
      </c>
      <c r="AN2157" s="29">
        <v>0</v>
      </c>
      <c r="AO2157" s="30">
        <f t="shared" si="66"/>
        <v>0</v>
      </c>
      <c r="AP2157" s="30">
        <f t="shared" si="67"/>
        <v>0</v>
      </c>
      <c r="AQ2157" s="30"/>
    </row>
    <row r="2158" spans="1:43" x14ac:dyDescent="0.25">
      <c r="A2158" t="s">
        <v>219</v>
      </c>
      <c r="B2158">
        <v>1970871</v>
      </c>
      <c r="C2158" t="s">
        <v>7541</v>
      </c>
      <c r="D2158">
        <v>1777859</v>
      </c>
      <c r="E2158" t="s">
        <v>7538</v>
      </c>
      <c r="F2158" t="s">
        <v>89</v>
      </c>
      <c r="G2158" t="s">
        <v>90</v>
      </c>
      <c r="H2158" t="s">
        <v>14</v>
      </c>
      <c r="I2158" t="s">
        <v>7542</v>
      </c>
      <c r="J2158" t="s">
        <v>7543</v>
      </c>
      <c r="K2158" t="s">
        <v>271</v>
      </c>
      <c r="L2158" t="s">
        <v>224</v>
      </c>
      <c r="M2158">
        <v>2360</v>
      </c>
      <c r="N2158">
        <v>16</v>
      </c>
      <c r="O2158" s="17">
        <v>45518</v>
      </c>
      <c r="P2158" s="19" t="s">
        <v>102</v>
      </c>
      <c r="Q2158" t="s">
        <v>24</v>
      </c>
      <c r="R2158" s="17">
        <v>45518</v>
      </c>
      <c r="S2158" s="27"/>
      <c r="T2158">
        <v>70.3</v>
      </c>
      <c r="U2158">
        <v>9.19</v>
      </c>
      <c r="V2158">
        <v>79.489999999999995</v>
      </c>
      <c r="W2158">
        <v>2</v>
      </c>
      <c r="X2158">
        <v>2.78</v>
      </c>
      <c r="Y2158">
        <v>0</v>
      </c>
      <c r="Z2158">
        <v>0</v>
      </c>
      <c r="AA2158">
        <v>0</v>
      </c>
      <c r="AB2158">
        <v>2.4681644999999999</v>
      </c>
      <c r="AC2158" s="29">
        <v>79.801835499999996</v>
      </c>
      <c r="AD2158">
        <v>0</v>
      </c>
      <c r="AF2158">
        <v>158.97999999999999</v>
      </c>
      <c r="AG2158">
        <v>0</v>
      </c>
      <c r="AH2158">
        <v>5.56</v>
      </c>
      <c r="AI2158">
        <v>4.9363289999999997</v>
      </c>
      <c r="AJ2158">
        <v>159.60367099999999</v>
      </c>
      <c r="AK2158" t="s">
        <v>27</v>
      </c>
      <c r="AN2158" s="29">
        <v>0</v>
      </c>
      <c r="AO2158" s="30">
        <f t="shared" si="66"/>
        <v>0</v>
      </c>
      <c r="AP2158" s="30">
        <f t="shared" si="67"/>
        <v>0</v>
      </c>
      <c r="AQ2158" s="30"/>
    </row>
    <row r="2159" spans="1:43" x14ac:dyDescent="0.25">
      <c r="A2159" t="s">
        <v>219</v>
      </c>
      <c r="B2159">
        <v>1970862</v>
      </c>
      <c r="C2159" t="s">
        <v>7544</v>
      </c>
      <c r="D2159">
        <v>1777854</v>
      </c>
      <c r="E2159" t="s">
        <v>7545</v>
      </c>
      <c r="F2159" t="s">
        <v>89</v>
      </c>
      <c r="G2159" t="s">
        <v>90</v>
      </c>
      <c r="H2159" t="s">
        <v>10</v>
      </c>
      <c r="I2159" t="s">
        <v>7546</v>
      </c>
      <c r="J2159" t="s">
        <v>7547</v>
      </c>
      <c r="K2159" t="s">
        <v>248</v>
      </c>
      <c r="L2159" t="s">
        <v>224</v>
      </c>
      <c r="M2159">
        <v>98585</v>
      </c>
      <c r="N2159">
        <v>73</v>
      </c>
      <c r="O2159" s="17">
        <v>45520</v>
      </c>
      <c r="P2159" s="19" t="s">
        <v>2044</v>
      </c>
      <c r="Q2159" t="s">
        <v>24</v>
      </c>
      <c r="R2159" s="17">
        <v>45518</v>
      </c>
      <c r="S2159" s="27"/>
      <c r="T2159">
        <v>114.1766666666667</v>
      </c>
      <c r="U2159">
        <v>5.8133333333333326</v>
      </c>
      <c r="V2159">
        <v>119.99</v>
      </c>
      <c r="W2159">
        <v>3</v>
      </c>
      <c r="X2159">
        <v>4.2</v>
      </c>
      <c r="Y2159">
        <v>0</v>
      </c>
      <c r="Z2159">
        <v>0</v>
      </c>
      <c r="AA2159">
        <v>0</v>
      </c>
      <c r="AB2159">
        <v>3.7256895000000001</v>
      </c>
      <c r="AC2159" s="29">
        <v>120.4643105</v>
      </c>
      <c r="AD2159">
        <v>0</v>
      </c>
      <c r="AF2159">
        <v>359.97</v>
      </c>
      <c r="AG2159">
        <v>0</v>
      </c>
      <c r="AH2159">
        <v>12.6</v>
      </c>
      <c r="AI2159">
        <v>11.177068500000001</v>
      </c>
      <c r="AJ2159">
        <v>361.39293149999997</v>
      </c>
      <c r="AK2159" t="s">
        <v>26</v>
      </c>
      <c r="AN2159" s="29">
        <v>0</v>
      </c>
      <c r="AO2159" s="30">
        <f t="shared" si="66"/>
        <v>0</v>
      </c>
      <c r="AP2159" s="30">
        <f t="shared" si="67"/>
        <v>0</v>
      </c>
      <c r="AQ2159" s="30"/>
    </row>
    <row r="2160" spans="1:43" x14ac:dyDescent="0.25">
      <c r="A2160" t="s">
        <v>219</v>
      </c>
      <c r="B2160">
        <v>1970862</v>
      </c>
      <c r="C2160" t="s">
        <v>7548</v>
      </c>
      <c r="D2160">
        <v>500046</v>
      </c>
      <c r="E2160" t="s">
        <v>7545</v>
      </c>
      <c r="F2160" t="s">
        <v>89</v>
      </c>
      <c r="G2160" t="s">
        <v>90</v>
      </c>
      <c r="H2160" t="s">
        <v>10</v>
      </c>
      <c r="I2160" t="s">
        <v>7546</v>
      </c>
      <c r="J2160" t="s">
        <v>7547</v>
      </c>
      <c r="K2160" t="s">
        <v>224</v>
      </c>
      <c r="L2160" t="s">
        <v>248</v>
      </c>
      <c r="M2160">
        <v>8705</v>
      </c>
      <c r="N2160">
        <v>77</v>
      </c>
      <c r="O2160" s="17">
        <v>45522</v>
      </c>
      <c r="P2160" s="19" t="s">
        <v>114</v>
      </c>
      <c r="Q2160" t="s">
        <v>24</v>
      </c>
      <c r="R2160" s="17">
        <v>45518</v>
      </c>
      <c r="S2160" s="27"/>
      <c r="T2160">
        <v>112.3366666666667</v>
      </c>
      <c r="U2160">
        <v>7.6533333333333333</v>
      </c>
      <c r="V2160">
        <v>119.99</v>
      </c>
      <c r="W2160">
        <v>3</v>
      </c>
      <c r="X2160">
        <v>4.2</v>
      </c>
      <c r="Y2160">
        <v>0</v>
      </c>
      <c r="Z2160">
        <v>0</v>
      </c>
      <c r="AA2160">
        <v>0</v>
      </c>
      <c r="AB2160">
        <v>3.7256895000000001</v>
      </c>
      <c r="AC2160" s="29">
        <v>120.4643105</v>
      </c>
      <c r="AD2160">
        <v>0</v>
      </c>
      <c r="AF2160">
        <v>359.97</v>
      </c>
      <c r="AG2160">
        <v>0</v>
      </c>
      <c r="AH2160">
        <v>12.6</v>
      </c>
      <c r="AI2160">
        <v>11.177068500000001</v>
      </c>
      <c r="AJ2160">
        <v>361.39293149999997</v>
      </c>
      <c r="AK2160" t="s">
        <v>26</v>
      </c>
      <c r="AN2160" s="29">
        <v>0</v>
      </c>
      <c r="AO2160" s="30">
        <f t="shared" si="66"/>
        <v>0</v>
      </c>
      <c r="AP2160" s="30">
        <f t="shared" si="67"/>
        <v>0</v>
      </c>
      <c r="AQ2160" s="30"/>
    </row>
    <row r="2161" spans="1:43" x14ac:dyDescent="0.25">
      <c r="A2161" t="s">
        <v>219</v>
      </c>
      <c r="B2161">
        <v>1970852</v>
      </c>
      <c r="C2161" t="s">
        <v>7549</v>
      </c>
      <c r="D2161">
        <v>1777850</v>
      </c>
      <c r="E2161" t="s">
        <v>7550</v>
      </c>
      <c r="F2161" t="s">
        <v>89</v>
      </c>
      <c r="G2161" t="s">
        <v>90</v>
      </c>
      <c r="H2161" t="s">
        <v>10</v>
      </c>
      <c r="I2161" t="s">
        <v>7551</v>
      </c>
      <c r="J2161" t="s">
        <v>7552</v>
      </c>
      <c r="K2161" t="s">
        <v>734</v>
      </c>
      <c r="L2161" t="s">
        <v>134</v>
      </c>
      <c r="M2161">
        <v>2770</v>
      </c>
      <c r="N2161">
        <v>3</v>
      </c>
      <c r="O2161" s="17">
        <v>45520</v>
      </c>
      <c r="P2161" s="19" t="s">
        <v>1192</v>
      </c>
      <c r="Q2161" t="s">
        <v>24</v>
      </c>
      <c r="R2161" s="17">
        <v>45518</v>
      </c>
      <c r="S2161" s="27"/>
      <c r="T2161">
        <v>60.373333333333328</v>
      </c>
      <c r="U2161">
        <v>4.92</v>
      </c>
      <c r="V2161">
        <v>65.293333333333337</v>
      </c>
      <c r="W2161">
        <v>3</v>
      </c>
      <c r="X2161">
        <v>2.2866666666666671</v>
      </c>
      <c r="Y2161">
        <v>0</v>
      </c>
      <c r="Z2161">
        <v>0</v>
      </c>
      <c r="AA2161">
        <v>0</v>
      </c>
      <c r="AB2161">
        <v>2.027358</v>
      </c>
      <c r="AC2161" s="29">
        <v>65.552642000000006</v>
      </c>
      <c r="AD2161">
        <v>0</v>
      </c>
      <c r="AF2161">
        <v>195.88</v>
      </c>
      <c r="AG2161">
        <v>0</v>
      </c>
      <c r="AH2161">
        <v>6.86</v>
      </c>
      <c r="AI2161">
        <v>6.0820740000000004</v>
      </c>
      <c r="AJ2161">
        <v>196.657926</v>
      </c>
      <c r="AK2161" t="s">
        <v>26</v>
      </c>
      <c r="AN2161" s="29">
        <v>10.18</v>
      </c>
      <c r="AO2161" s="30">
        <f t="shared" si="66"/>
        <v>2.9267499999999997</v>
      </c>
      <c r="AP2161" s="30">
        <f t="shared" si="67"/>
        <v>0.97558333333333325</v>
      </c>
      <c r="AQ2161" s="30"/>
    </row>
    <row r="2162" spans="1:43" x14ac:dyDescent="0.25">
      <c r="A2162" t="s">
        <v>219</v>
      </c>
      <c r="B2162">
        <v>1970852</v>
      </c>
      <c r="C2162" t="s">
        <v>7553</v>
      </c>
      <c r="D2162">
        <v>1078198</v>
      </c>
      <c r="E2162" t="s">
        <v>7550</v>
      </c>
      <c r="F2162" t="s">
        <v>89</v>
      </c>
      <c r="G2162" t="s">
        <v>90</v>
      </c>
      <c r="H2162" t="s">
        <v>10</v>
      </c>
      <c r="I2162" t="s">
        <v>7551</v>
      </c>
      <c r="J2162" t="s">
        <v>7552</v>
      </c>
      <c r="K2162" t="s">
        <v>134</v>
      </c>
      <c r="L2162" t="s">
        <v>734</v>
      </c>
      <c r="M2162">
        <v>2765</v>
      </c>
      <c r="N2162">
        <v>7</v>
      </c>
      <c r="O2162" s="17">
        <v>45522</v>
      </c>
      <c r="P2162" s="19" t="s">
        <v>1358</v>
      </c>
      <c r="Q2162" t="s">
        <v>24</v>
      </c>
      <c r="R2162" s="17">
        <v>45518</v>
      </c>
      <c r="S2162" s="27"/>
      <c r="T2162">
        <v>60.243333333333332</v>
      </c>
      <c r="U2162">
        <v>5.0533333333333337</v>
      </c>
      <c r="V2162">
        <v>65.296666666666667</v>
      </c>
      <c r="W2162">
        <v>3</v>
      </c>
      <c r="X2162">
        <v>2.2866666666666671</v>
      </c>
      <c r="Y2162">
        <v>0</v>
      </c>
      <c r="Z2162">
        <v>0</v>
      </c>
      <c r="AA2162">
        <v>0</v>
      </c>
      <c r="AB2162">
        <v>2.0274614999999998</v>
      </c>
      <c r="AC2162" s="29">
        <v>65.555871833333342</v>
      </c>
      <c r="AD2162">
        <v>0</v>
      </c>
      <c r="AF2162">
        <v>195.89</v>
      </c>
      <c r="AG2162">
        <v>0</v>
      </c>
      <c r="AH2162">
        <v>6.86</v>
      </c>
      <c r="AI2162">
        <v>6.0823844999999999</v>
      </c>
      <c r="AJ2162">
        <v>196.66761550000001</v>
      </c>
      <c r="AK2162" t="s">
        <v>26</v>
      </c>
      <c r="AN2162" s="29">
        <v>10.18</v>
      </c>
      <c r="AO2162" s="30">
        <f t="shared" si="66"/>
        <v>2.9267499999999997</v>
      </c>
      <c r="AP2162" s="30">
        <f t="shared" si="67"/>
        <v>0.97558333333333325</v>
      </c>
      <c r="AQ2162" s="30"/>
    </row>
    <row r="2163" spans="1:43" x14ac:dyDescent="0.25">
      <c r="A2163" t="s">
        <v>219</v>
      </c>
      <c r="B2163">
        <v>1970827</v>
      </c>
      <c r="C2163" t="s">
        <v>7554</v>
      </c>
      <c r="D2163">
        <v>500043</v>
      </c>
      <c r="E2163" t="s">
        <v>7555</v>
      </c>
      <c r="F2163" t="s">
        <v>89</v>
      </c>
      <c r="G2163" t="s">
        <v>90</v>
      </c>
      <c r="H2163" t="s">
        <v>14</v>
      </c>
      <c r="I2163" t="s">
        <v>7556</v>
      </c>
      <c r="J2163" t="s">
        <v>7557</v>
      </c>
      <c r="K2163" t="s">
        <v>224</v>
      </c>
      <c r="L2163" t="s">
        <v>266</v>
      </c>
      <c r="M2163">
        <v>8830</v>
      </c>
      <c r="N2163">
        <v>26</v>
      </c>
      <c r="O2163" s="17">
        <v>45520</v>
      </c>
      <c r="P2163" s="19" t="s">
        <v>114</v>
      </c>
      <c r="Q2163" t="s">
        <v>24</v>
      </c>
      <c r="R2163" s="17">
        <v>45518</v>
      </c>
      <c r="S2163" s="27"/>
      <c r="T2163">
        <v>48.99</v>
      </c>
      <c r="U2163">
        <v>8.1300000000000008</v>
      </c>
      <c r="V2163">
        <v>57.12</v>
      </c>
      <c r="W2163">
        <v>3</v>
      </c>
      <c r="X2163">
        <v>2</v>
      </c>
      <c r="Y2163">
        <v>0</v>
      </c>
      <c r="Z2163">
        <v>0</v>
      </c>
      <c r="AA2163">
        <v>0</v>
      </c>
      <c r="AB2163">
        <v>1.773576</v>
      </c>
      <c r="AC2163" s="29">
        <v>57.346424000000013</v>
      </c>
      <c r="AD2163">
        <v>0</v>
      </c>
      <c r="AF2163">
        <v>171.36</v>
      </c>
      <c r="AG2163">
        <v>0</v>
      </c>
      <c r="AH2163">
        <v>6</v>
      </c>
      <c r="AI2163">
        <v>5.3207279999999999</v>
      </c>
      <c r="AJ2163">
        <v>172.03927200000001</v>
      </c>
      <c r="AK2163" t="s">
        <v>26</v>
      </c>
      <c r="AN2163" s="29">
        <v>0</v>
      </c>
      <c r="AO2163" s="30">
        <f t="shared" si="66"/>
        <v>0</v>
      </c>
      <c r="AP2163" s="30">
        <f t="shared" si="67"/>
        <v>0</v>
      </c>
      <c r="AQ2163" s="30"/>
    </row>
    <row r="2164" spans="1:43" x14ac:dyDescent="0.25">
      <c r="A2164" t="s">
        <v>219</v>
      </c>
      <c r="B2164">
        <v>1970818</v>
      </c>
      <c r="C2164" t="s">
        <v>7558</v>
      </c>
      <c r="D2164">
        <v>1777840</v>
      </c>
      <c r="E2164" t="s">
        <v>7559</v>
      </c>
      <c r="F2164" t="s">
        <v>89</v>
      </c>
      <c r="G2164" t="s">
        <v>90</v>
      </c>
      <c r="H2164" t="s">
        <v>10</v>
      </c>
      <c r="I2164" t="s">
        <v>7560</v>
      </c>
      <c r="J2164" t="s">
        <v>7561</v>
      </c>
      <c r="K2164" t="s">
        <v>1121</v>
      </c>
      <c r="L2164" t="s">
        <v>95</v>
      </c>
      <c r="M2164">
        <v>2295</v>
      </c>
      <c r="N2164">
        <v>71</v>
      </c>
      <c r="O2164" s="17">
        <v>45522</v>
      </c>
      <c r="P2164" s="19" t="s">
        <v>121</v>
      </c>
      <c r="Q2164" t="s">
        <v>24</v>
      </c>
      <c r="R2164" s="17">
        <v>45518</v>
      </c>
      <c r="S2164" s="27"/>
      <c r="T2164">
        <v>66.946666666666673</v>
      </c>
      <c r="U2164">
        <v>4.6933333333333334</v>
      </c>
      <c r="V2164">
        <v>71.64</v>
      </c>
      <c r="W2164">
        <v>3</v>
      </c>
      <c r="X2164">
        <v>2.5066666666666659</v>
      </c>
      <c r="Y2164">
        <v>0</v>
      </c>
      <c r="Z2164">
        <v>0</v>
      </c>
      <c r="AA2164">
        <v>0</v>
      </c>
      <c r="AB2164">
        <v>2.2244220000000001</v>
      </c>
      <c r="AC2164" s="29">
        <v>71.922244666666657</v>
      </c>
      <c r="AD2164">
        <v>0</v>
      </c>
      <c r="AF2164">
        <v>214.92</v>
      </c>
      <c r="AG2164">
        <v>0</v>
      </c>
      <c r="AH2164">
        <v>7.52</v>
      </c>
      <c r="AI2164">
        <v>6.6732659999999999</v>
      </c>
      <c r="AJ2164">
        <v>215.76673400000001</v>
      </c>
      <c r="AK2164" t="s">
        <v>26</v>
      </c>
      <c r="AN2164" s="29">
        <v>0</v>
      </c>
      <c r="AO2164" s="30">
        <f t="shared" si="66"/>
        <v>0</v>
      </c>
      <c r="AP2164" s="30">
        <f t="shared" si="67"/>
        <v>0</v>
      </c>
      <c r="AQ2164" s="30"/>
    </row>
    <row r="2165" spans="1:43" x14ac:dyDescent="0.25">
      <c r="A2165" t="s">
        <v>219</v>
      </c>
      <c r="B2165">
        <v>1970818</v>
      </c>
      <c r="C2165" t="s">
        <v>7562</v>
      </c>
      <c r="D2165">
        <v>1777841</v>
      </c>
      <c r="E2165" t="s">
        <v>7559</v>
      </c>
      <c r="F2165" t="s">
        <v>89</v>
      </c>
      <c r="G2165" t="s">
        <v>90</v>
      </c>
      <c r="H2165" t="s">
        <v>10</v>
      </c>
      <c r="I2165" t="s">
        <v>7563</v>
      </c>
      <c r="J2165" t="s">
        <v>7564</v>
      </c>
      <c r="K2165" t="s">
        <v>1121</v>
      </c>
      <c r="L2165" t="s">
        <v>95</v>
      </c>
      <c r="M2165">
        <v>2295</v>
      </c>
      <c r="N2165">
        <v>72</v>
      </c>
      <c r="O2165" s="17">
        <v>45522</v>
      </c>
      <c r="P2165" s="19" t="s">
        <v>121</v>
      </c>
      <c r="Q2165" t="s">
        <v>24</v>
      </c>
      <c r="R2165" s="17">
        <v>45518</v>
      </c>
      <c r="S2165" s="17"/>
      <c r="T2165">
        <v>66.946666666666673</v>
      </c>
      <c r="U2165">
        <v>4.6933333333333334</v>
      </c>
      <c r="V2165">
        <v>71.64</v>
      </c>
      <c r="W2165">
        <v>3</v>
      </c>
      <c r="X2165">
        <v>2.5066666666666659</v>
      </c>
      <c r="Y2165">
        <v>0</v>
      </c>
      <c r="Z2165">
        <v>0</v>
      </c>
      <c r="AA2165">
        <v>0</v>
      </c>
      <c r="AB2165">
        <v>2.2244220000000001</v>
      </c>
      <c r="AC2165" s="29">
        <v>71.922244666666657</v>
      </c>
      <c r="AD2165">
        <v>0</v>
      </c>
      <c r="AF2165">
        <v>214.92</v>
      </c>
      <c r="AG2165">
        <v>0</v>
      </c>
      <c r="AH2165">
        <v>7.52</v>
      </c>
      <c r="AI2165">
        <v>6.6732659999999999</v>
      </c>
      <c r="AJ2165">
        <v>215.76673400000001</v>
      </c>
      <c r="AK2165" t="s">
        <v>26</v>
      </c>
      <c r="AN2165" s="29">
        <v>0</v>
      </c>
      <c r="AO2165" s="30">
        <f t="shared" si="66"/>
        <v>0</v>
      </c>
      <c r="AP2165" s="30">
        <f t="shared" si="67"/>
        <v>0</v>
      </c>
      <c r="AQ2165" s="30"/>
    </row>
    <row r="2166" spans="1:43" x14ac:dyDescent="0.25">
      <c r="A2166" t="s">
        <v>219</v>
      </c>
      <c r="B2166">
        <v>1970792</v>
      </c>
      <c r="C2166" t="s">
        <v>7565</v>
      </c>
      <c r="D2166">
        <v>1777835</v>
      </c>
      <c r="E2166" t="s">
        <v>7566</v>
      </c>
      <c r="F2166" t="s">
        <v>89</v>
      </c>
      <c r="G2166" t="s">
        <v>90</v>
      </c>
      <c r="H2166" t="s">
        <v>137</v>
      </c>
      <c r="I2166" t="s">
        <v>7567</v>
      </c>
      <c r="J2166" t="s">
        <v>7568</v>
      </c>
      <c r="K2166" t="s">
        <v>266</v>
      </c>
      <c r="L2166" t="s">
        <v>134</v>
      </c>
      <c r="M2166">
        <v>2770</v>
      </c>
      <c r="N2166">
        <v>11</v>
      </c>
      <c r="O2166" s="17">
        <v>45520</v>
      </c>
      <c r="P2166" s="19" t="s">
        <v>124</v>
      </c>
      <c r="Q2166" t="s">
        <v>24</v>
      </c>
      <c r="R2166" s="17">
        <v>45518</v>
      </c>
      <c r="S2166" s="17"/>
      <c r="T2166">
        <v>98.415000000000006</v>
      </c>
      <c r="U2166">
        <v>9.0749999999999993</v>
      </c>
      <c r="V2166">
        <v>107.49</v>
      </c>
      <c r="W2166">
        <v>2</v>
      </c>
      <c r="X2166">
        <v>3.76</v>
      </c>
      <c r="Y2166">
        <v>0</v>
      </c>
      <c r="Z2166">
        <v>0</v>
      </c>
      <c r="AA2166">
        <v>0</v>
      </c>
      <c r="AB2166">
        <v>5.5626075000000004</v>
      </c>
      <c r="AC2166" s="29">
        <v>105.6873925</v>
      </c>
      <c r="AD2166">
        <v>0</v>
      </c>
      <c r="AF2166">
        <v>214.98</v>
      </c>
      <c r="AG2166">
        <v>0</v>
      </c>
      <c r="AH2166">
        <v>7.52</v>
      </c>
      <c r="AI2166">
        <v>11.125215000000001</v>
      </c>
      <c r="AJ2166">
        <v>211.374785</v>
      </c>
      <c r="AK2166" t="s">
        <v>27</v>
      </c>
      <c r="AN2166" s="29">
        <v>0</v>
      </c>
      <c r="AO2166" s="30">
        <f t="shared" si="66"/>
        <v>0</v>
      </c>
      <c r="AP2166" s="30">
        <f t="shared" si="67"/>
        <v>0</v>
      </c>
      <c r="AQ2166" s="30"/>
    </row>
    <row r="2167" spans="1:43" x14ac:dyDescent="0.25">
      <c r="A2167" t="s">
        <v>219</v>
      </c>
      <c r="B2167">
        <v>1970783</v>
      </c>
      <c r="C2167" t="s">
        <v>7569</v>
      </c>
      <c r="D2167">
        <v>500039</v>
      </c>
      <c r="E2167" t="s">
        <v>7570</v>
      </c>
      <c r="F2167" t="s">
        <v>89</v>
      </c>
      <c r="G2167" t="s">
        <v>90</v>
      </c>
      <c r="H2167" t="s">
        <v>10</v>
      </c>
      <c r="I2167" t="s">
        <v>7571</v>
      </c>
      <c r="J2167" t="s">
        <v>7572</v>
      </c>
      <c r="K2167" t="s">
        <v>224</v>
      </c>
      <c r="L2167" t="s">
        <v>271</v>
      </c>
      <c r="M2167">
        <v>870</v>
      </c>
      <c r="N2167">
        <v>29</v>
      </c>
      <c r="O2167" s="17">
        <v>45522</v>
      </c>
      <c r="P2167" s="19" t="s">
        <v>96</v>
      </c>
      <c r="Q2167" t="s">
        <v>24</v>
      </c>
      <c r="R2167" s="17">
        <v>45518</v>
      </c>
      <c r="S2167" s="27"/>
      <c r="T2167">
        <v>45.8</v>
      </c>
      <c r="U2167">
        <v>7.2</v>
      </c>
      <c r="V2167">
        <v>53</v>
      </c>
      <c r="W2167">
        <v>3</v>
      </c>
      <c r="X2167">
        <v>1.8566666666666669</v>
      </c>
      <c r="Y2167">
        <v>0</v>
      </c>
      <c r="Z2167">
        <v>0</v>
      </c>
      <c r="AA2167">
        <v>0</v>
      </c>
      <c r="AB2167">
        <v>1.6456500000000001</v>
      </c>
      <c r="AC2167" s="29">
        <v>53.211016666666673</v>
      </c>
      <c r="AD2167">
        <v>0</v>
      </c>
      <c r="AF2167">
        <v>159</v>
      </c>
      <c r="AG2167">
        <v>0</v>
      </c>
      <c r="AH2167">
        <v>5.57</v>
      </c>
      <c r="AI2167">
        <v>4.9369500000000004</v>
      </c>
      <c r="AJ2167">
        <v>159.63305</v>
      </c>
      <c r="AK2167" t="s">
        <v>26</v>
      </c>
      <c r="AN2167" s="29">
        <v>10.18</v>
      </c>
      <c r="AO2167" s="30">
        <f t="shared" si="66"/>
        <v>2.9267499999999997</v>
      </c>
      <c r="AP2167" s="30">
        <f t="shared" si="67"/>
        <v>0.97558333333333325</v>
      </c>
      <c r="AQ2167" s="30"/>
    </row>
    <row r="2168" spans="1:43" x14ac:dyDescent="0.25">
      <c r="A2168" t="s">
        <v>219</v>
      </c>
      <c r="B2168">
        <v>1970734</v>
      </c>
      <c r="C2168" t="s">
        <v>7573</v>
      </c>
      <c r="D2168">
        <v>1777818</v>
      </c>
      <c r="E2168" t="s">
        <v>7574</v>
      </c>
      <c r="F2168" t="s">
        <v>89</v>
      </c>
      <c r="G2168" t="s">
        <v>90</v>
      </c>
      <c r="H2168" t="s">
        <v>10</v>
      </c>
      <c r="I2168" t="s">
        <v>7575</v>
      </c>
      <c r="J2168" t="s">
        <v>7576</v>
      </c>
      <c r="K2168" t="s">
        <v>271</v>
      </c>
      <c r="L2168" t="s">
        <v>697</v>
      </c>
      <c r="M2168">
        <v>2940</v>
      </c>
      <c r="N2168">
        <v>21</v>
      </c>
      <c r="O2168" s="17">
        <v>45521</v>
      </c>
      <c r="P2168" s="19" t="s">
        <v>698</v>
      </c>
      <c r="Q2168" t="s">
        <v>24</v>
      </c>
      <c r="R2168" s="17">
        <v>45518</v>
      </c>
      <c r="S2168" s="27"/>
      <c r="T2168">
        <v>15.30833333333333</v>
      </c>
      <c r="U2168">
        <v>1.1833333333333329</v>
      </c>
      <c r="V2168">
        <v>16.491666666666671</v>
      </c>
      <c r="W2168">
        <v>6</v>
      </c>
      <c r="X2168">
        <v>0.57666666666666666</v>
      </c>
      <c r="Y2168">
        <v>0</v>
      </c>
      <c r="Z2168">
        <v>0</v>
      </c>
      <c r="AA2168">
        <v>0</v>
      </c>
      <c r="AB2168">
        <v>0.51206625000000006</v>
      </c>
      <c r="AC2168" s="29">
        <v>16.556267083333331</v>
      </c>
      <c r="AD2168">
        <v>0</v>
      </c>
      <c r="AF2168">
        <v>98.95</v>
      </c>
      <c r="AG2168">
        <v>0</v>
      </c>
      <c r="AH2168">
        <v>3.46</v>
      </c>
      <c r="AI2168">
        <v>3.0723975000000001</v>
      </c>
      <c r="AJ2168">
        <v>99.337602500000003</v>
      </c>
      <c r="AK2168" t="s">
        <v>30</v>
      </c>
      <c r="AN2168" s="29">
        <v>0</v>
      </c>
      <c r="AO2168" s="30">
        <f t="shared" si="66"/>
        <v>0</v>
      </c>
      <c r="AP2168" s="30">
        <f t="shared" si="67"/>
        <v>0</v>
      </c>
      <c r="AQ2168" s="30"/>
    </row>
    <row r="2169" spans="1:43" x14ac:dyDescent="0.25">
      <c r="A2169" t="s">
        <v>219</v>
      </c>
      <c r="B2169">
        <v>1970734</v>
      </c>
      <c r="C2169" t="s">
        <v>7577</v>
      </c>
      <c r="D2169">
        <v>1777819</v>
      </c>
      <c r="E2169" t="s">
        <v>7574</v>
      </c>
      <c r="F2169" t="s">
        <v>89</v>
      </c>
      <c r="G2169" t="s">
        <v>90</v>
      </c>
      <c r="H2169" t="s">
        <v>10</v>
      </c>
      <c r="I2169" t="s">
        <v>7578</v>
      </c>
      <c r="J2169" t="s">
        <v>7579</v>
      </c>
      <c r="K2169" t="s">
        <v>271</v>
      </c>
      <c r="L2169" t="s">
        <v>697</v>
      </c>
      <c r="M2169">
        <v>2940</v>
      </c>
      <c r="N2169">
        <v>22</v>
      </c>
      <c r="O2169" s="17">
        <v>45521</v>
      </c>
      <c r="P2169" s="19" t="s">
        <v>698</v>
      </c>
      <c r="Q2169" t="s">
        <v>24</v>
      </c>
      <c r="R2169" s="17">
        <v>45518</v>
      </c>
      <c r="S2169" s="27"/>
      <c r="T2169">
        <v>15.30833333333333</v>
      </c>
      <c r="U2169">
        <v>1.1833333333333329</v>
      </c>
      <c r="V2169">
        <v>16.491666666666671</v>
      </c>
      <c r="W2169">
        <v>6</v>
      </c>
      <c r="X2169">
        <v>0.57666666666666666</v>
      </c>
      <c r="Y2169">
        <v>0</v>
      </c>
      <c r="Z2169">
        <v>0</v>
      </c>
      <c r="AA2169">
        <v>0</v>
      </c>
      <c r="AB2169">
        <v>0.51206625000000006</v>
      </c>
      <c r="AC2169" s="29">
        <v>16.556267083333331</v>
      </c>
      <c r="AD2169">
        <v>0</v>
      </c>
      <c r="AF2169">
        <v>98.95</v>
      </c>
      <c r="AG2169">
        <v>0</v>
      </c>
      <c r="AH2169">
        <v>3.46</v>
      </c>
      <c r="AI2169">
        <v>3.0723975000000001</v>
      </c>
      <c r="AJ2169">
        <v>99.337602500000003</v>
      </c>
      <c r="AK2169" t="s">
        <v>30</v>
      </c>
      <c r="AN2169" s="29">
        <v>0</v>
      </c>
      <c r="AO2169" s="30">
        <f t="shared" si="66"/>
        <v>0</v>
      </c>
      <c r="AP2169" s="30">
        <f t="shared" si="67"/>
        <v>0</v>
      </c>
      <c r="AQ2169" s="30"/>
    </row>
    <row r="2170" spans="1:43" x14ac:dyDescent="0.25">
      <c r="A2170" t="s">
        <v>219</v>
      </c>
      <c r="B2170">
        <v>1970733</v>
      </c>
      <c r="C2170" t="s">
        <v>7580</v>
      </c>
      <c r="D2170">
        <v>1777816</v>
      </c>
      <c r="E2170" t="s">
        <v>7581</v>
      </c>
      <c r="F2170" t="s">
        <v>89</v>
      </c>
      <c r="G2170" t="s">
        <v>90</v>
      </c>
      <c r="H2170" t="s">
        <v>10</v>
      </c>
      <c r="I2170" t="s">
        <v>7582</v>
      </c>
      <c r="J2170" t="s">
        <v>7583</v>
      </c>
      <c r="K2170" t="s">
        <v>266</v>
      </c>
      <c r="L2170" t="s">
        <v>115</v>
      </c>
      <c r="M2170">
        <v>2770</v>
      </c>
      <c r="N2170">
        <v>13</v>
      </c>
      <c r="O2170" s="17">
        <v>45519</v>
      </c>
      <c r="P2170" s="19" t="s">
        <v>124</v>
      </c>
      <c r="Q2170" t="s">
        <v>24</v>
      </c>
      <c r="R2170" s="17">
        <v>45518</v>
      </c>
      <c r="S2170" s="27"/>
      <c r="T2170">
        <v>60.66</v>
      </c>
      <c r="U2170">
        <v>5.9966666666666661</v>
      </c>
      <c r="V2170">
        <v>66.656666666666666</v>
      </c>
      <c r="W2170">
        <v>3</v>
      </c>
      <c r="X2170">
        <v>2.333333333333333</v>
      </c>
      <c r="Y2170">
        <v>0</v>
      </c>
      <c r="Z2170">
        <v>0</v>
      </c>
      <c r="AA2170">
        <v>0</v>
      </c>
      <c r="AB2170">
        <v>2.0696895</v>
      </c>
      <c r="AC2170" s="29">
        <v>66.920310499999999</v>
      </c>
      <c r="AD2170">
        <v>0</v>
      </c>
      <c r="AF2170">
        <v>199.97</v>
      </c>
      <c r="AG2170">
        <v>0</v>
      </c>
      <c r="AH2170">
        <v>7</v>
      </c>
      <c r="AI2170">
        <v>6.2090684999999999</v>
      </c>
      <c r="AJ2170">
        <v>200.7609315</v>
      </c>
      <c r="AK2170" t="s">
        <v>26</v>
      </c>
      <c r="AN2170" s="29">
        <v>0</v>
      </c>
      <c r="AO2170" s="30">
        <f t="shared" si="66"/>
        <v>0</v>
      </c>
      <c r="AP2170" s="30">
        <f t="shared" si="67"/>
        <v>0</v>
      </c>
      <c r="AQ2170" s="30"/>
    </row>
    <row r="2171" spans="1:43" x14ac:dyDescent="0.25">
      <c r="A2171" t="s">
        <v>219</v>
      </c>
      <c r="B2171">
        <v>1970673</v>
      </c>
      <c r="C2171" t="s">
        <v>7584</v>
      </c>
      <c r="D2171">
        <v>1777790</v>
      </c>
      <c r="E2171" t="s">
        <v>7585</v>
      </c>
      <c r="F2171" t="s">
        <v>89</v>
      </c>
      <c r="G2171" t="s">
        <v>90</v>
      </c>
      <c r="H2171" t="s">
        <v>10</v>
      </c>
      <c r="I2171" t="s">
        <v>7586</v>
      </c>
      <c r="J2171" t="s">
        <v>7587</v>
      </c>
      <c r="K2171" t="s">
        <v>271</v>
      </c>
      <c r="L2171" t="s">
        <v>134</v>
      </c>
      <c r="M2171">
        <v>2435</v>
      </c>
      <c r="N2171">
        <v>2</v>
      </c>
      <c r="O2171" s="17">
        <v>45526</v>
      </c>
      <c r="P2171" s="19" t="s">
        <v>109</v>
      </c>
      <c r="Q2171" t="s">
        <v>24</v>
      </c>
      <c r="R2171" s="17">
        <v>45518</v>
      </c>
      <c r="S2171" s="27"/>
      <c r="T2171">
        <v>65.49666666666667</v>
      </c>
      <c r="U2171">
        <v>5.17</v>
      </c>
      <c r="V2171">
        <v>70.666666666666671</v>
      </c>
      <c r="W2171">
        <v>3</v>
      </c>
      <c r="X2171">
        <v>2.4733333333333332</v>
      </c>
      <c r="Y2171">
        <v>0</v>
      </c>
      <c r="Z2171">
        <v>0</v>
      </c>
      <c r="AA2171">
        <v>0</v>
      </c>
      <c r="AB2171">
        <v>2.1941999999999999</v>
      </c>
      <c r="AC2171" s="29">
        <v>70.945799999999991</v>
      </c>
      <c r="AD2171">
        <v>0</v>
      </c>
      <c r="AF2171">
        <v>212</v>
      </c>
      <c r="AG2171">
        <v>0</v>
      </c>
      <c r="AH2171">
        <v>7.42</v>
      </c>
      <c r="AI2171">
        <v>6.5826000000000002</v>
      </c>
      <c r="AJ2171">
        <v>212.8374</v>
      </c>
      <c r="AK2171" t="s">
        <v>26</v>
      </c>
      <c r="AN2171" s="29">
        <v>11.8</v>
      </c>
      <c r="AO2171" s="30">
        <f t="shared" si="66"/>
        <v>3.3925000000000001</v>
      </c>
      <c r="AP2171" s="30">
        <f t="shared" si="67"/>
        <v>1.1308333333333334</v>
      </c>
      <c r="AQ2171" s="30"/>
    </row>
    <row r="2172" spans="1:43" x14ac:dyDescent="0.25">
      <c r="A2172" t="s">
        <v>219</v>
      </c>
      <c r="B2172">
        <v>1970673</v>
      </c>
      <c r="C2172" t="s">
        <v>7588</v>
      </c>
      <c r="D2172">
        <v>1078174</v>
      </c>
      <c r="E2172" t="s">
        <v>7585</v>
      </c>
      <c r="F2172" t="s">
        <v>89</v>
      </c>
      <c r="G2172" t="s">
        <v>90</v>
      </c>
      <c r="H2172" t="s">
        <v>10</v>
      </c>
      <c r="I2172" t="s">
        <v>7586</v>
      </c>
      <c r="J2172" t="s">
        <v>7587</v>
      </c>
      <c r="K2172" t="s">
        <v>134</v>
      </c>
      <c r="L2172" t="s">
        <v>271</v>
      </c>
      <c r="M2172">
        <v>2455</v>
      </c>
      <c r="N2172">
        <v>4</v>
      </c>
      <c r="O2172" s="17">
        <v>45529</v>
      </c>
      <c r="P2172" s="19" t="s">
        <v>96</v>
      </c>
      <c r="Q2172" t="s">
        <v>24</v>
      </c>
      <c r="R2172" s="17">
        <v>45518</v>
      </c>
      <c r="S2172" s="27"/>
      <c r="T2172">
        <v>66.216666666666669</v>
      </c>
      <c r="U2172">
        <v>4.4833333333333334</v>
      </c>
      <c r="V2172">
        <v>70.7</v>
      </c>
      <c r="W2172">
        <v>3</v>
      </c>
      <c r="X2172">
        <v>2.4733333333333332</v>
      </c>
      <c r="Y2172">
        <v>0</v>
      </c>
      <c r="Z2172">
        <v>0</v>
      </c>
      <c r="AA2172">
        <v>0</v>
      </c>
      <c r="AB2172">
        <v>2.1952349999999998</v>
      </c>
      <c r="AC2172" s="29">
        <v>70.978098333333335</v>
      </c>
      <c r="AD2172">
        <v>0</v>
      </c>
      <c r="AF2172">
        <v>212.1</v>
      </c>
      <c r="AG2172">
        <v>0</v>
      </c>
      <c r="AH2172">
        <v>7.42</v>
      </c>
      <c r="AI2172">
        <v>6.5857049999999999</v>
      </c>
      <c r="AJ2172">
        <v>212.93429499999999</v>
      </c>
      <c r="AK2172" t="s">
        <v>26</v>
      </c>
      <c r="AN2172" s="29">
        <v>11.8</v>
      </c>
      <c r="AO2172" s="30">
        <f t="shared" si="66"/>
        <v>3.3925000000000001</v>
      </c>
      <c r="AP2172" s="30">
        <f t="shared" si="67"/>
        <v>1.1308333333333334</v>
      </c>
      <c r="AQ2172" s="30"/>
    </row>
    <row r="2173" spans="1:43" x14ac:dyDescent="0.25">
      <c r="A2173" t="s">
        <v>219</v>
      </c>
      <c r="B2173">
        <v>1970660</v>
      </c>
      <c r="C2173" t="s">
        <v>7589</v>
      </c>
      <c r="D2173">
        <v>500023</v>
      </c>
      <c r="E2173" t="s">
        <v>7590</v>
      </c>
      <c r="F2173" t="s">
        <v>89</v>
      </c>
      <c r="G2173" t="s">
        <v>90</v>
      </c>
      <c r="H2173" t="s">
        <v>10</v>
      </c>
      <c r="I2173" t="s">
        <v>7591</v>
      </c>
      <c r="J2173" t="s">
        <v>7592</v>
      </c>
      <c r="K2173" t="s">
        <v>224</v>
      </c>
      <c r="L2173" t="s">
        <v>271</v>
      </c>
      <c r="M2173">
        <v>8390</v>
      </c>
      <c r="N2173">
        <v>41</v>
      </c>
      <c r="O2173" s="17">
        <v>45519</v>
      </c>
      <c r="P2173" s="19" t="s">
        <v>133</v>
      </c>
      <c r="Q2173" t="s">
        <v>24</v>
      </c>
      <c r="R2173" s="17">
        <v>45518</v>
      </c>
      <c r="S2173" s="27"/>
      <c r="T2173">
        <v>26.916666666666671</v>
      </c>
      <c r="U2173">
        <v>6.41</v>
      </c>
      <c r="V2173">
        <v>33.326666666666668</v>
      </c>
      <c r="W2173">
        <v>3</v>
      </c>
      <c r="X2173">
        <v>1.166666666666667</v>
      </c>
      <c r="Y2173">
        <v>0</v>
      </c>
      <c r="Z2173">
        <v>0</v>
      </c>
      <c r="AA2173">
        <v>0</v>
      </c>
      <c r="AB2173">
        <v>1.0347930000000001</v>
      </c>
      <c r="AC2173" s="29">
        <v>33.458540333333339</v>
      </c>
      <c r="AD2173">
        <v>0</v>
      </c>
      <c r="AF2173">
        <v>99.98</v>
      </c>
      <c r="AG2173">
        <v>0</v>
      </c>
      <c r="AH2173">
        <v>3.5</v>
      </c>
      <c r="AI2173">
        <v>3.1043790000000002</v>
      </c>
      <c r="AJ2173">
        <v>100.375621</v>
      </c>
      <c r="AK2173" t="s">
        <v>26</v>
      </c>
      <c r="AN2173" s="29">
        <v>5.09</v>
      </c>
      <c r="AO2173" s="30">
        <f t="shared" si="66"/>
        <v>1.4633749999999999</v>
      </c>
      <c r="AP2173" s="30">
        <f t="shared" si="67"/>
        <v>0.48779166666666662</v>
      </c>
      <c r="AQ2173" s="30"/>
    </row>
    <row r="2174" spans="1:43" x14ac:dyDescent="0.25">
      <c r="A2174" t="s">
        <v>219</v>
      </c>
      <c r="B2174">
        <v>1970627</v>
      </c>
      <c r="C2174" t="s">
        <v>7593</v>
      </c>
      <c r="D2174">
        <v>162285</v>
      </c>
      <c r="E2174" t="s">
        <v>7594</v>
      </c>
      <c r="F2174" t="s">
        <v>89</v>
      </c>
      <c r="G2174" t="s">
        <v>90</v>
      </c>
      <c r="H2174" t="s">
        <v>10</v>
      </c>
      <c r="I2174" t="s">
        <v>7595</v>
      </c>
      <c r="J2174" t="s">
        <v>7596</v>
      </c>
      <c r="K2174" t="s">
        <v>91</v>
      </c>
      <c r="L2174" t="s">
        <v>231</v>
      </c>
      <c r="M2174">
        <v>8455</v>
      </c>
      <c r="N2174">
        <v>77</v>
      </c>
      <c r="O2174" s="17">
        <v>45535</v>
      </c>
      <c r="P2174" s="19" t="s">
        <v>98</v>
      </c>
      <c r="Q2174" t="s">
        <v>24</v>
      </c>
      <c r="R2174" s="17">
        <v>45518</v>
      </c>
      <c r="S2174" s="27"/>
      <c r="T2174">
        <v>89.08</v>
      </c>
      <c r="U2174">
        <v>2.9066666666666672</v>
      </c>
      <c r="V2174">
        <v>91.986666666666665</v>
      </c>
      <c r="W2174">
        <v>3</v>
      </c>
      <c r="X2174">
        <v>3.22</v>
      </c>
      <c r="Y2174">
        <v>0</v>
      </c>
      <c r="Z2174">
        <v>0</v>
      </c>
      <c r="AA2174">
        <v>0</v>
      </c>
      <c r="AB2174">
        <v>2.8561860000000001</v>
      </c>
      <c r="AC2174" s="29">
        <v>92.35048066666667</v>
      </c>
      <c r="AD2174">
        <v>0</v>
      </c>
      <c r="AF2174">
        <v>275.95999999999998</v>
      </c>
      <c r="AG2174">
        <v>0</v>
      </c>
      <c r="AH2174">
        <v>9.66</v>
      </c>
      <c r="AI2174">
        <v>8.5685579999999995</v>
      </c>
      <c r="AJ2174">
        <v>277.05144200000001</v>
      </c>
      <c r="AK2174" t="s">
        <v>26</v>
      </c>
      <c r="AN2174" s="29">
        <v>11.8</v>
      </c>
      <c r="AO2174" s="30">
        <f t="shared" si="66"/>
        <v>3.3925000000000001</v>
      </c>
      <c r="AP2174" s="30">
        <f t="shared" si="67"/>
        <v>1.1308333333333334</v>
      </c>
      <c r="AQ2174" s="30"/>
    </row>
    <row r="2175" spans="1:43" x14ac:dyDescent="0.25">
      <c r="A2175" t="s">
        <v>219</v>
      </c>
      <c r="B2175">
        <v>1970627</v>
      </c>
      <c r="C2175" t="s">
        <v>7597</v>
      </c>
      <c r="D2175">
        <v>1777785</v>
      </c>
      <c r="E2175" t="s">
        <v>7594</v>
      </c>
      <c r="F2175" t="s">
        <v>89</v>
      </c>
      <c r="G2175" t="s">
        <v>90</v>
      </c>
      <c r="H2175" t="s">
        <v>10</v>
      </c>
      <c r="I2175" t="s">
        <v>7595</v>
      </c>
      <c r="J2175" t="s">
        <v>7596</v>
      </c>
      <c r="K2175" t="s">
        <v>231</v>
      </c>
      <c r="L2175" t="s">
        <v>91</v>
      </c>
      <c r="M2175">
        <v>8280</v>
      </c>
      <c r="N2175">
        <v>73</v>
      </c>
      <c r="O2175" s="17">
        <v>45528</v>
      </c>
      <c r="P2175" s="19" t="s">
        <v>125</v>
      </c>
      <c r="Q2175" t="s">
        <v>24</v>
      </c>
      <c r="R2175" s="17">
        <v>45518</v>
      </c>
      <c r="S2175" s="27"/>
      <c r="T2175">
        <v>91.066666666666663</v>
      </c>
      <c r="U2175">
        <v>3.9233333333333329</v>
      </c>
      <c r="V2175">
        <v>94.990000000000009</v>
      </c>
      <c r="W2175">
        <v>3</v>
      </c>
      <c r="X2175">
        <v>3.3233333333333341</v>
      </c>
      <c r="Y2175">
        <v>0</v>
      </c>
      <c r="Z2175">
        <v>0</v>
      </c>
      <c r="AA2175">
        <v>0</v>
      </c>
      <c r="AB2175">
        <v>2.9494395</v>
      </c>
      <c r="AC2175" s="29">
        <v>95.36389383333335</v>
      </c>
      <c r="AD2175">
        <v>0</v>
      </c>
      <c r="AF2175">
        <v>284.97000000000003</v>
      </c>
      <c r="AG2175">
        <v>0</v>
      </c>
      <c r="AH2175">
        <v>9.9700000000000006</v>
      </c>
      <c r="AI2175">
        <v>8.8483184999999995</v>
      </c>
      <c r="AJ2175">
        <v>286.09168149999999</v>
      </c>
      <c r="AK2175" t="s">
        <v>26</v>
      </c>
      <c r="AN2175" s="29">
        <v>11.8</v>
      </c>
      <c r="AO2175" s="30">
        <f t="shared" si="66"/>
        <v>3.3925000000000001</v>
      </c>
      <c r="AP2175" s="30">
        <f t="shared" si="67"/>
        <v>1.1308333333333334</v>
      </c>
      <c r="AQ2175" s="30"/>
    </row>
    <row r="2176" spans="1:43" x14ac:dyDescent="0.25">
      <c r="A2176" t="s">
        <v>219</v>
      </c>
      <c r="B2176">
        <v>1970606</v>
      </c>
      <c r="C2176" t="s">
        <v>7598</v>
      </c>
      <c r="D2176">
        <v>1078169</v>
      </c>
      <c r="E2176" t="s">
        <v>7599</v>
      </c>
      <c r="F2176" t="s">
        <v>89</v>
      </c>
      <c r="G2176" t="s">
        <v>90</v>
      </c>
      <c r="H2176" t="s">
        <v>10</v>
      </c>
      <c r="I2176" t="s">
        <v>7600</v>
      </c>
      <c r="J2176" t="s">
        <v>7601</v>
      </c>
      <c r="K2176" t="s">
        <v>134</v>
      </c>
      <c r="L2176" t="s">
        <v>231</v>
      </c>
      <c r="M2176">
        <v>98570</v>
      </c>
      <c r="N2176">
        <v>77</v>
      </c>
      <c r="O2176" s="17">
        <v>45519</v>
      </c>
      <c r="P2176" s="19" t="s">
        <v>7602</v>
      </c>
      <c r="Q2176" t="s">
        <v>24</v>
      </c>
      <c r="R2176" s="17">
        <v>45518</v>
      </c>
      <c r="S2176" s="27"/>
      <c r="T2176">
        <v>34.67</v>
      </c>
      <c r="U2176">
        <v>1.996666666666667</v>
      </c>
      <c r="V2176">
        <v>36.666666666666657</v>
      </c>
      <c r="W2176">
        <v>3</v>
      </c>
      <c r="X2176">
        <v>1.283333333333333</v>
      </c>
      <c r="Y2176">
        <v>0</v>
      </c>
      <c r="Z2176">
        <v>0</v>
      </c>
      <c r="AA2176">
        <v>0</v>
      </c>
      <c r="AB2176">
        <v>1.1385000000000001</v>
      </c>
      <c r="AC2176" s="29">
        <v>36.811500000000002</v>
      </c>
      <c r="AD2176">
        <v>0</v>
      </c>
      <c r="AF2176">
        <v>110</v>
      </c>
      <c r="AG2176">
        <v>0</v>
      </c>
      <c r="AH2176">
        <v>3.85</v>
      </c>
      <c r="AI2176">
        <v>3.4155000000000002</v>
      </c>
      <c r="AJ2176">
        <v>110.4345</v>
      </c>
      <c r="AK2176" t="s">
        <v>26</v>
      </c>
      <c r="AN2176" s="29">
        <v>0</v>
      </c>
      <c r="AO2176" s="30">
        <f t="shared" si="66"/>
        <v>0</v>
      </c>
      <c r="AP2176" s="30">
        <f t="shared" si="67"/>
        <v>0</v>
      </c>
      <c r="AQ2176" s="30"/>
    </row>
    <row r="2177" spans="1:43" x14ac:dyDescent="0.25">
      <c r="A2177" t="s">
        <v>219</v>
      </c>
      <c r="B2177">
        <v>1970487</v>
      </c>
      <c r="C2177" t="s">
        <v>7603</v>
      </c>
      <c r="D2177">
        <v>1078155</v>
      </c>
      <c r="E2177" t="s">
        <v>7604</v>
      </c>
      <c r="F2177" t="s">
        <v>89</v>
      </c>
      <c r="G2177" t="s">
        <v>90</v>
      </c>
      <c r="H2177" t="s">
        <v>10</v>
      </c>
      <c r="I2177" t="s">
        <v>7605</v>
      </c>
      <c r="J2177" t="s">
        <v>7606</v>
      </c>
      <c r="K2177" t="s">
        <v>94</v>
      </c>
      <c r="L2177" t="s">
        <v>1323</v>
      </c>
      <c r="M2177">
        <v>2455</v>
      </c>
      <c r="N2177">
        <v>2</v>
      </c>
      <c r="O2177" s="17">
        <v>45530</v>
      </c>
      <c r="P2177" s="19" t="s">
        <v>816</v>
      </c>
      <c r="Q2177" t="s">
        <v>24</v>
      </c>
      <c r="R2177" s="17">
        <v>45518</v>
      </c>
      <c r="S2177" s="27"/>
      <c r="T2177">
        <v>41.003333333333337</v>
      </c>
      <c r="U2177">
        <v>6.2133333333333338</v>
      </c>
      <c r="V2177">
        <v>47.216666666666669</v>
      </c>
      <c r="W2177">
        <v>3</v>
      </c>
      <c r="X2177">
        <v>1.6533333333333331</v>
      </c>
      <c r="Y2177">
        <v>0</v>
      </c>
      <c r="Z2177">
        <v>0</v>
      </c>
      <c r="AA2177">
        <v>0</v>
      </c>
      <c r="AB2177">
        <v>1.4660774999999999</v>
      </c>
      <c r="AC2177" s="29">
        <v>47.4039225</v>
      </c>
      <c r="AD2177">
        <v>0</v>
      </c>
      <c r="AF2177">
        <v>141.65</v>
      </c>
      <c r="AG2177">
        <v>0</v>
      </c>
      <c r="AH2177">
        <v>4.96</v>
      </c>
      <c r="AI2177">
        <v>4.3982324999999998</v>
      </c>
      <c r="AJ2177">
        <v>142.21176750000001</v>
      </c>
      <c r="AK2177" t="s">
        <v>26</v>
      </c>
      <c r="AN2177" s="29">
        <v>0</v>
      </c>
      <c r="AO2177" s="30">
        <f t="shared" si="66"/>
        <v>0</v>
      </c>
      <c r="AP2177" s="30">
        <f t="shared" si="67"/>
        <v>0</v>
      </c>
      <c r="AQ2177" s="30"/>
    </row>
    <row r="2178" spans="1:43" x14ac:dyDescent="0.25">
      <c r="A2178" t="s">
        <v>219</v>
      </c>
      <c r="B2178">
        <v>1970487</v>
      </c>
      <c r="C2178" t="s">
        <v>7607</v>
      </c>
      <c r="D2178">
        <v>1078156</v>
      </c>
      <c r="E2178" t="s">
        <v>7604</v>
      </c>
      <c r="F2178" t="s">
        <v>89</v>
      </c>
      <c r="G2178" t="s">
        <v>90</v>
      </c>
      <c r="H2178" t="s">
        <v>10</v>
      </c>
      <c r="I2178" t="s">
        <v>7608</v>
      </c>
      <c r="J2178" t="s">
        <v>7609</v>
      </c>
      <c r="K2178" t="s">
        <v>94</v>
      </c>
      <c r="L2178" t="s">
        <v>1323</v>
      </c>
      <c r="M2178">
        <v>2455</v>
      </c>
      <c r="N2178">
        <v>1</v>
      </c>
      <c r="O2178" s="17">
        <v>45530</v>
      </c>
      <c r="P2178" s="19" t="s">
        <v>816</v>
      </c>
      <c r="Q2178" t="s">
        <v>24</v>
      </c>
      <c r="R2178" s="17">
        <v>45518</v>
      </c>
      <c r="S2178" s="27"/>
      <c r="T2178">
        <v>41.003333333333337</v>
      </c>
      <c r="U2178">
        <v>6.2133333333333338</v>
      </c>
      <c r="V2178">
        <v>47.216666666666669</v>
      </c>
      <c r="W2178">
        <v>3</v>
      </c>
      <c r="X2178">
        <v>1.6533333333333331</v>
      </c>
      <c r="Y2178">
        <v>0</v>
      </c>
      <c r="Z2178">
        <v>0</v>
      </c>
      <c r="AA2178">
        <v>0</v>
      </c>
      <c r="AB2178">
        <v>1.4660774999999999</v>
      </c>
      <c r="AC2178" s="29">
        <v>47.4039225</v>
      </c>
      <c r="AD2178">
        <v>0</v>
      </c>
      <c r="AF2178">
        <v>141.65</v>
      </c>
      <c r="AG2178">
        <v>0</v>
      </c>
      <c r="AH2178">
        <v>4.96</v>
      </c>
      <c r="AI2178">
        <v>4.3982324999999998</v>
      </c>
      <c r="AJ2178">
        <v>142.21176750000001</v>
      </c>
      <c r="AK2178" t="s">
        <v>26</v>
      </c>
      <c r="AN2178" s="29">
        <v>0</v>
      </c>
      <c r="AO2178" s="30">
        <f t="shared" ref="AO2178:AO2241" si="68">AN2178*(45%-14.25%-2%)</f>
        <v>0</v>
      </c>
      <c r="AP2178" s="30">
        <f t="shared" ref="AP2178:AP2241" si="69">AO2178/W2178</f>
        <v>0</v>
      </c>
      <c r="AQ2178" s="30"/>
    </row>
    <row r="2179" spans="1:43" x14ac:dyDescent="0.25">
      <c r="A2179" t="s">
        <v>219</v>
      </c>
      <c r="B2179">
        <v>1970487</v>
      </c>
      <c r="C2179" t="s">
        <v>7610</v>
      </c>
      <c r="D2179">
        <v>1777756</v>
      </c>
      <c r="E2179" t="s">
        <v>7604</v>
      </c>
      <c r="F2179" t="s">
        <v>89</v>
      </c>
      <c r="G2179" t="s">
        <v>90</v>
      </c>
      <c r="H2179" t="s">
        <v>10</v>
      </c>
      <c r="I2179" t="s">
        <v>7608</v>
      </c>
      <c r="J2179" t="s">
        <v>7609</v>
      </c>
      <c r="K2179" t="s">
        <v>1323</v>
      </c>
      <c r="L2179" t="s">
        <v>697</v>
      </c>
      <c r="M2179">
        <v>2940</v>
      </c>
      <c r="N2179">
        <v>1</v>
      </c>
      <c r="O2179" s="17">
        <v>45531</v>
      </c>
      <c r="P2179" s="19" t="s">
        <v>698</v>
      </c>
      <c r="Q2179" t="s">
        <v>24</v>
      </c>
      <c r="R2179" s="17">
        <v>45518</v>
      </c>
      <c r="S2179" s="27"/>
      <c r="T2179">
        <v>19.666666666666671</v>
      </c>
      <c r="U2179">
        <v>2.3666666666666671</v>
      </c>
      <c r="V2179">
        <v>22.033333333333331</v>
      </c>
      <c r="W2179">
        <v>3</v>
      </c>
      <c r="X2179">
        <v>0.77</v>
      </c>
      <c r="Y2179">
        <v>0</v>
      </c>
      <c r="Z2179">
        <v>0</v>
      </c>
      <c r="AA2179">
        <v>0</v>
      </c>
      <c r="AB2179">
        <v>0.68413499999999994</v>
      </c>
      <c r="AC2179" s="29">
        <v>22.11919833333333</v>
      </c>
      <c r="AD2179">
        <v>0</v>
      </c>
      <c r="AF2179">
        <v>66.099999999999994</v>
      </c>
      <c r="AG2179">
        <v>0</v>
      </c>
      <c r="AH2179">
        <v>2.31</v>
      </c>
      <c r="AI2179">
        <v>2.0524049999999998</v>
      </c>
      <c r="AJ2179">
        <v>66.357595000000003</v>
      </c>
      <c r="AK2179" t="s">
        <v>26</v>
      </c>
      <c r="AN2179" s="29">
        <v>0</v>
      </c>
      <c r="AO2179" s="30">
        <f t="shared" si="68"/>
        <v>0</v>
      </c>
      <c r="AP2179" s="30">
        <f t="shared" si="69"/>
        <v>0</v>
      </c>
      <c r="AQ2179" s="30"/>
    </row>
    <row r="2180" spans="1:43" x14ac:dyDescent="0.25">
      <c r="A2180" t="s">
        <v>219</v>
      </c>
      <c r="B2180">
        <v>1970487</v>
      </c>
      <c r="C2180" t="s">
        <v>7611</v>
      </c>
      <c r="D2180">
        <v>1777755</v>
      </c>
      <c r="E2180" t="s">
        <v>7604</v>
      </c>
      <c r="F2180" t="s">
        <v>89</v>
      </c>
      <c r="G2180" t="s">
        <v>90</v>
      </c>
      <c r="H2180" t="s">
        <v>10</v>
      </c>
      <c r="I2180" t="s">
        <v>7605</v>
      </c>
      <c r="J2180" t="s">
        <v>7606</v>
      </c>
      <c r="K2180" t="s">
        <v>1323</v>
      </c>
      <c r="L2180" t="s">
        <v>697</v>
      </c>
      <c r="M2180">
        <v>2940</v>
      </c>
      <c r="N2180">
        <v>2</v>
      </c>
      <c r="O2180" s="17">
        <v>45531</v>
      </c>
      <c r="P2180" s="19" t="s">
        <v>698</v>
      </c>
      <c r="Q2180" t="s">
        <v>24</v>
      </c>
      <c r="R2180" s="17">
        <v>45518</v>
      </c>
      <c r="S2180" s="27"/>
      <c r="T2180">
        <v>19.666666666666671</v>
      </c>
      <c r="U2180">
        <v>2.3666666666666671</v>
      </c>
      <c r="V2180">
        <v>22.033333333333331</v>
      </c>
      <c r="W2180">
        <v>3</v>
      </c>
      <c r="X2180">
        <v>0.77</v>
      </c>
      <c r="Y2180">
        <v>0</v>
      </c>
      <c r="Z2180">
        <v>0</v>
      </c>
      <c r="AA2180">
        <v>0</v>
      </c>
      <c r="AB2180">
        <v>0.68413499999999994</v>
      </c>
      <c r="AC2180" s="29">
        <v>22.11919833333333</v>
      </c>
      <c r="AD2180">
        <v>0</v>
      </c>
      <c r="AF2180">
        <v>66.099999999999994</v>
      </c>
      <c r="AG2180">
        <v>0</v>
      </c>
      <c r="AH2180">
        <v>2.31</v>
      </c>
      <c r="AI2180">
        <v>2.0524049999999998</v>
      </c>
      <c r="AJ2180">
        <v>66.357595000000003</v>
      </c>
      <c r="AK2180" t="s">
        <v>26</v>
      </c>
      <c r="AN2180" s="29">
        <v>0</v>
      </c>
      <c r="AO2180" s="30">
        <f t="shared" si="68"/>
        <v>0</v>
      </c>
      <c r="AP2180" s="30">
        <f t="shared" si="69"/>
        <v>0</v>
      </c>
      <c r="AQ2180" s="30"/>
    </row>
    <row r="2181" spans="1:43" x14ac:dyDescent="0.25">
      <c r="A2181" t="s">
        <v>219</v>
      </c>
      <c r="B2181">
        <v>1970463</v>
      </c>
      <c r="C2181" t="s">
        <v>7612</v>
      </c>
      <c r="D2181">
        <v>1777741</v>
      </c>
      <c r="E2181" t="s">
        <v>7613</v>
      </c>
      <c r="F2181" t="s">
        <v>89</v>
      </c>
      <c r="G2181" t="s">
        <v>90</v>
      </c>
      <c r="H2181" t="s">
        <v>10</v>
      </c>
      <c r="I2181" t="s">
        <v>7614</v>
      </c>
      <c r="J2181" t="s">
        <v>7615</v>
      </c>
      <c r="K2181" t="s">
        <v>271</v>
      </c>
      <c r="L2181" t="s">
        <v>91</v>
      </c>
      <c r="M2181">
        <v>2655</v>
      </c>
      <c r="N2181">
        <v>24</v>
      </c>
      <c r="O2181" s="17">
        <v>45520</v>
      </c>
      <c r="P2181" s="19" t="s">
        <v>97</v>
      </c>
      <c r="Q2181" t="s">
        <v>24</v>
      </c>
      <c r="R2181" s="17">
        <v>45518</v>
      </c>
      <c r="S2181" s="27"/>
      <c r="T2181">
        <v>123.23333333333331</v>
      </c>
      <c r="U2181">
        <v>3.746666666666667</v>
      </c>
      <c r="V2181">
        <v>126.98</v>
      </c>
      <c r="W2181">
        <v>3</v>
      </c>
      <c r="X2181">
        <v>4.4433333333333334</v>
      </c>
      <c r="Y2181">
        <v>0</v>
      </c>
      <c r="Z2181">
        <v>0</v>
      </c>
      <c r="AA2181">
        <v>0</v>
      </c>
      <c r="AB2181">
        <v>3.9427289999999999</v>
      </c>
      <c r="AC2181" s="29">
        <v>127.4806043333333</v>
      </c>
      <c r="AD2181">
        <v>0</v>
      </c>
      <c r="AF2181">
        <v>380.94</v>
      </c>
      <c r="AG2181">
        <v>0</v>
      </c>
      <c r="AH2181">
        <v>13.33</v>
      </c>
      <c r="AI2181">
        <v>11.828187</v>
      </c>
      <c r="AJ2181">
        <v>382.44181300000002</v>
      </c>
      <c r="AK2181" t="s">
        <v>26</v>
      </c>
      <c r="AN2181" s="29">
        <v>0</v>
      </c>
      <c r="AO2181" s="30">
        <f t="shared" si="68"/>
        <v>0</v>
      </c>
      <c r="AP2181" s="30">
        <f t="shared" si="69"/>
        <v>0</v>
      </c>
      <c r="AQ2181" s="30"/>
    </row>
    <row r="2182" spans="1:43" x14ac:dyDescent="0.25">
      <c r="A2182" t="s">
        <v>219</v>
      </c>
      <c r="B2182">
        <v>1970440</v>
      </c>
      <c r="C2182" t="s">
        <v>7616</v>
      </c>
      <c r="D2182">
        <v>1078153</v>
      </c>
      <c r="E2182" t="s">
        <v>7617</v>
      </c>
      <c r="F2182" t="s">
        <v>89</v>
      </c>
      <c r="G2182" t="s">
        <v>90</v>
      </c>
      <c r="H2182" t="s">
        <v>14</v>
      </c>
      <c r="I2182" t="s">
        <v>5594</v>
      </c>
      <c r="J2182" t="s">
        <v>5595</v>
      </c>
      <c r="K2182" t="s">
        <v>92</v>
      </c>
      <c r="L2182" t="s">
        <v>874</v>
      </c>
      <c r="M2182">
        <v>2310</v>
      </c>
      <c r="N2182">
        <v>5</v>
      </c>
      <c r="O2182" s="17">
        <v>45519</v>
      </c>
      <c r="P2182" s="19" t="s">
        <v>114</v>
      </c>
      <c r="Q2182" t="s">
        <v>24</v>
      </c>
      <c r="R2182" s="17">
        <v>45518</v>
      </c>
      <c r="S2182" s="27"/>
      <c r="T2182">
        <v>98.876666666666665</v>
      </c>
      <c r="U2182">
        <v>10.04666666666667</v>
      </c>
      <c r="V2182">
        <v>108.9233333333333</v>
      </c>
      <c r="W2182">
        <v>3</v>
      </c>
      <c r="X2182">
        <v>3.813333333333333</v>
      </c>
      <c r="Y2182">
        <v>0</v>
      </c>
      <c r="Z2182">
        <v>0</v>
      </c>
      <c r="AA2182">
        <v>0</v>
      </c>
      <c r="AB2182">
        <v>3.3820695000000001</v>
      </c>
      <c r="AC2182" s="29">
        <v>109.35459716666669</v>
      </c>
      <c r="AD2182">
        <v>0</v>
      </c>
      <c r="AF2182">
        <v>326.77</v>
      </c>
      <c r="AG2182">
        <v>0</v>
      </c>
      <c r="AH2182">
        <v>11.44</v>
      </c>
      <c r="AI2182">
        <v>10.1462085</v>
      </c>
      <c r="AJ2182">
        <v>328.06379149999998</v>
      </c>
      <c r="AK2182" t="s">
        <v>26</v>
      </c>
      <c r="AN2182" s="29">
        <v>0</v>
      </c>
      <c r="AO2182" s="30">
        <f t="shared" si="68"/>
        <v>0</v>
      </c>
      <c r="AP2182" s="30">
        <f t="shared" si="69"/>
        <v>0</v>
      </c>
      <c r="AQ2182" s="30"/>
    </row>
    <row r="2183" spans="1:43" x14ac:dyDescent="0.25">
      <c r="A2183" t="s">
        <v>219</v>
      </c>
      <c r="B2183">
        <v>1970430</v>
      </c>
      <c r="C2183" t="s">
        <v>7618</v>
      </c>
      <c r="D2183">
        <v>1777735</v>
      </c>
      <c r="E2183" t="s">
        <v>7619</v>
      </c>
      <c r="F2183" t="s">
        <v>89</v>
      </c>
      <c r="G2183" t="s">
        <v>90</v>
      </c>
      <c r="H2183" t="s">
        <v>10</v>
      </c>
      <c r="I2183" t="s">
        <v>4095</v>
      </c>
      <c r="J2183" t="s">
        <v>4096</v>
      </c>
      <c r="K2183" t="s">
        <v>271</v>
      </c>
      <c r="L2183" t="s">
        <v>92</v>
      </c>
      <c r="M2183">
        <v>8375</v>
      </c>
      <c r="N2183">
        <v>10</v>
      </c>
      <c r="O2183" s="17">
        <v>45519</v>
      </c>
      <c r="P2183" s="19" t="s">
        <v>93</v>
      </c>
      <c r="Q2183" t="s">
        <v>24</v>
      </c>
      <c r="R2183" s="17">
        <v>45518</v>
      </c>
      <c r="S2183" s="27"/>
      <c r="T2183">
        <v>58.236666666666672</v>
      </c>
      <c r="U2183">
        <v>4.7566666666666668</v>
      </c>
      <c r="V2183">
        <v>62.993333333333332</v>
      </c>
      <c r="W2183">
        <v>3</v>
      </c>
      <c r="X2183">
        <v>2.203333333333334</v>
      </c>
      <c r="Y2183">
        <v>0</v>
      </c>
      <c r="Z2183">
        <v>0</v>
      </c>
      <c r="AA2183">
        <v>0</v>
      </c>
      <c r="AB2183">
        <v>1.955943</v>
      </c>
      <c r="AC2183" s="29">
        <v>63.240723666666668</v>
      </c>
      <c r="AD2183">
        <v>0</v>
      </c>
      <c r="AF2183">
        <v>188.98</v>
      </c>
      <c r="AG2183">
        <v>0</v>
      </c>
      <c r="AH2183">
        <v>6.61</v>
      </c>
      <c r="AI2183">
        <v>5.8678290000000004</v>
      </c>
      <c r="AJ2183">
        <v>189.722171</v>
      </c>
      <c r="AK2183" t="s">
        <v>26</v>
      </c>
      <c r="AN2183" s="29">
        <v>0</v>
      </c>
      <c r="AO2183" s="30">
        <f t="shared" si="68"/>
        <v>0</v>
      </c>
      <c r="AP2183" s="30">
        <f t="shared" si="69"/>
        <v>0</v>
      </c>
      <c r="AQ2183" s="30"/>
    </row>
    <row r="2184" spans="1:43" x14ac:dyDescent="0.25">
      <c r="A2184" t="s">
        <v>219</v>
      </c>
      <c r="B2184">
        <v>1970427</v>
      </c>
      <c r="C2184" t="s">
        <v>7620</v>
      </c>
      <c r="D2184">
        <v>1777733</v>
      </c>
      <c r="E2184" t="s">
        <v>7621</v>
      </c>
      <c r="F2184" t="s">
        <v>89</v>
      </c>
      <c r="G2184" t="s">
        <v>90</v>
      </c>
      <c r="H2184" t="s">
        <v>10</v>
      </c>
      <c r="I2184" t="s">
        <v>3779</v>
      </c>
      <c r="J2184" t="s">
        <v>3780</v>
      </c>
      <c r="K2184" t="s">
        <v>314</v>
      </c>
      <c r="L2184" t="s">
        <v>224</v>
      </c>
      <c r="M2184">
        <v>2530</v>
      </c>
      <c r="N2184">
        <v>73</v>
      </c>
      <c r="O2184" s="17">
        <v>45519</v>
      </c>
      <c r="P2184" s="19" t="s">
        <v>122</v>
      </c>
      <c r="Q2184" t="s">
        <v>24</v>
      </c>
      <c r="R2184" s="17">
        <v>45518</v>
      </c>
      <c r="S2184" s="27"/>
      <c r="T2184">
        <v>114.7566666666667</v>
      </c>
      <c r="U2184">
        <v>5.23</v>
      </c>
      <c r="V2184">
        <v>119.98666666666669</v>
      </c>
      <c r="W2184">
        <v>3</v>
      </c>
      <c r="X2184">
        <v>4.2</v>
      </c>
      <c r="Y2184">
        <v>0</v>
      </c>
      <c r="Z2184">
        <v>0</v>
      </c>
      <c r="AA2184">
        <v>0</v>
      </c>
      <c r="AB2184">
        <v>3.7255859999999998</v>
      </c>
      <c r="AC2184" s="29">
        <v>120.4610806666667</v>
      </c>
      <c r="AD2184">
        <v>0</v>
      </c>
      <c r="AF2184">
        <v>359.96</v>
      </c>
      <c r="AG2184">
        <v>0</v>
      </c>
      <c r="AH2184">
        <v>12.6</v>
      </c>
      <c r="AI2184">
        <v>11.176758</v>
      </c>
      <c r="AJ2184">
        <v>361.383242</v>
      </c>
      <c r="AK2184" t="s">
        <v>26</v>
      </c>
      <c r="AN2184" s="29">
        <v>0</v>
      </c>
      <c r="AO2184" s="30">
        <f t="shared" si="68"/>
        <v>0</v>
      </c>
      <c r="AP2184" s="30">
        <f t="shared" si="69"/>
        <v>0</v>
      </c>
      <c r="AQ2184" s="30"/>
    </row>
    <row r="2185" spans="1:43" x14ac:dyDescent="0.25">
      <c r="A2185" t="s">
        <v>219</v>
      </c>
      <c r="B2185">
        <v>1970376</v>
      </c>
      <c r="C2185" t="s">
        <v>7622</v>
      </c>
      <c r="D2185">
        <v>499989</v>
      </c>
      <c r="E2185" t="s">
        <v>7623</v>
      </c>
      <c r="F2185" t="s">
        <v>89</v>
      </c>
      <c r="G2185" t="s">
        <v>90</v>
      </c>
      <c r="H2185" t="s">
        <v>10</v>
      </c>
      <c r="I2185" t="s">
        <v>7624</v>
      </c>
      <c r="J2185" t="s">
        <v>7625</v>
      </c>
      <c r="K2185" t="s">
        <v>224</v>
      </c>
      <c r="L2185" t="s">
        <v>225</v>
      </c>
      <c r="M2185">
        <v>8495</v>
      </c>
      <c r="N2185">
        <v>5</v>
      </c>
      <c r="O2185" s="17">
        <v>45523</v>
      </c>
      <c r="P2185" s="19" t="s">
        <v>103</v>
      </c>
      <c r="Q2185" t="s">
        <v>24</v>
      </c>
      <c r="R2185" s="17">
        <v>45518</v>
      </c>
      <c r="S2185" s="27"/>
      <c r="T2185">
        <v>66.976666666666674</v>
      </c>
      <c r="U2185">
        <v>7.6533333333333333</v>
      </c>
      <c r="V2185">
        <v>74.63</v>
      </c>
      <c r="W2185">
        <v>3</v>
      </c>
      <c r="X2185">
        <v>2.6133333333333328</v>
      </c>
      <c r="Y2185">
        <v>0</v>
      </c>
      <c r="Z2185">
        <v>0</v>
      </c>
      <c r="AA2185">
        <v>0</v>
      </c>
      <c r="AB2185">
        <v>2.3172614999999999</v>
      </c>
      <c r="AC2185" s="29">
        <v>74.926071833333324</v>
      </c>
      <c r="AD2185">
        <v>0</v>
      </c>
      <c r="AF2185">
        <v>223.89</v>
      </c>
      <c r="AG2185">
        <v>0</v>
      </c>
      <c r="AH2185">
        <v>7.84</v>
      </c>
      <c r="AI2185">
        <v>6.9517844999999996</v>
      </c>
      <c r="AJ2185">
        <v>224.77821549999999</v>
      </c>
      <c r="AK2185" t="s">
        <v>26</v>
      </c>
      <c r="AN2185" s="29">
        <v>0</v>
      </c>
      <c r="AO2185" s="30">
        <f t="shared" si="68"/>
        <v>0</v>
      </c>
      <c r="AP2185" s="30">
        <f t="shared" si="69"/>
        <v>0</v>
      </c>
      <c r="AQ2185" s="30"/>
    </row>
    <row r="2186" spans="1:43" x14ac:dyDescent="0.25">
      <c r="A2186" t="s">
        <v>219</v>
      </c>
      <c r="B2186">
        <v>1970376</v>
      </c>
      <c r="C2186" t="s">
        <v>7626</v>
      </c>
      <c r="D2186">
        <v>1777717</v>
      </c>
      <c r="E2186" t="s">
        <v>7623</v>
      </c>
      <c r="F2186" t="s">
        <v>89</v>
      </c>
      <c r="G2186" t="s">
        <v>90</v>
      </c>
      <c r="H2186" t="s">
        <v>10</v>
      </c>
      <c r="I2186" t="s">
        <v>7624</v>
      </c>
      <c r="J2186" t="s">
        <v>7625</v>
      </c>
      <c r="K2186" t="s">
        <v>225</v>
      </c>
      <c r="L2186" t="s">
        <v>224</v>
      </c>
      <c r="M2186">
        <v>8385</v>
      </c>
      <c r="N2186">
        <v>3</v>
      </c>
      <c r="O2186" s="17">
        <v>45520</v>
      </c>
      <c r="P2186" s="19" t="s">
        <v>109</v>
      </c>
      <c r="Q2186" t="s">
        <v>24</v>
      </c>
      <c r="R2186" s="17">
        <v>45518</v>
      </c>
      <c r="S2186" s="27"/>
      <c r="T2186">
        <v>60.403333333333343</v>
      </c>
      <c r="U2186">
        <v>6.34</v>
      </c>
      <c r="V2186">
        <v>66.743333333333325</v>
      </c>
      <c r="W2186">
        <v>3</v>
      </c>
      <c r="X2186">
        <v>2.336666666666666</v>
      </c>
      <c r="Y2186">
        <v>0</v>
      </c>
      <c r="Z2186">
        <v>0</v>
      </c>
      <c r="AA2186">
        <v>0</v>
      </c>
      <c r="AB2186">
        <v>2.0723805</v>
      </c>
      <c r="AC2186" s="29">
        <v>67.00761949999999</v>
      </c>
      <c r="AD2186">
        <v>0</v>
      </c>
      <c r="AF2186">
        <v>200.23</v>
      </c>
      <c r="AG2186">
        <v>0</v>
      </c>
      <c r="AH2186">
        <v>7.01</v>
      </c>
      <c r="AI2186">
        <v>6.2171415000000003</v>
      </c>
      <c r="AJ2186">
        <v>201.02285850000001</v>
      </c>
      <c r="AK2186" t="s">
        <v>26</v>
      </c>
      <c r="AN2186" s="29">
        <v>0</v>
      </c>
      <c r="AO2186" s="30">
        <f t="shared" si="68"/>
        <v>0</v>
      </c>
      <c r="AP2186" s="30">
        <f t="shared" si="69"/>
        <v>0</v>
      </c>
      <c r="AQ2186" s="30"/>
    </row>
    <row r="2187" spans="1:43" x14ac:dyDescent="0.25">
      <c r="A2187" t="s">
        <v>219</v>
      </c>
      <c r="B2187">
        <v>1970363</v>
      </c>
      <c r="C2187" t="s">
        <v>7627</v>
      </c>
      <c r="D2187">
        <v>1777716</v>
      </c>
      <c r="E2187" t="s">
        <v>7628</v>
      </c>
      <c r="F2187" t="s">
        <v>89</v>
      </c>
      <c r="G2187" t="s">
        <v>90</v>
      </c>
      <c r="H2187" t="s">
        <v>10</v>
      </c>
      <c r="I2187" t="s">
        <v>7629</v>
      </c>
      <c r="J2187" t="s">
        <v>7630</v>
      </c>
      <c r="K2187" t="s">
        <v>874</v>
      </c>
      <c r="L2187" t="s">
        <v>92</v>
      </c>
      <c r="M2187">
        <v>823</v>
      </c>
      <c r="N2187">
        <v>32</v>
      </c>
      <c r="O2187" s="17">
        <v>45519</v>
      </c>
      <c r="P2187" s="19" t="s">
        <v>158</v>
      </c>
      <c r="Q2187" t="s">
        <v>24</v>
      </c>
      <c r="R2187" s="17">
        <v>45518</v>
      </c>
      <c r="S2187" s="27"/>
      <c r="T2187">
        <v>110.75</v>
      </c>
      <c r="U2187">
        <v>8.16</v>
      </c>
      <c r="V2187">
        <v>118.91</v>
      </c>
      <c r="W2187">
        <v>3</v>
      </c>
      <c r="X2187">
        <v>4.1633333333333331</v>
      </c>
      <c r="Y2187">
        <v>0</v>
      </c>
      <c r="Z2187">
        <v>0</v>
      </c>
      <c r="AA2187">
        <v>0</v>
      </c>
      <c r="AB2187">
        <v>3.6921555000000001</v>
      </c>
      <c r="AC2187" s="29">
        <v>119.3811778333334</v>
      </c>
      <c r="AD2187">
        <v>0</v>
      </c>
      <c r="AF2187">
        <v>356.73</v>
      </c>
      <c r="AG2187">
        <v>0</v>
      </c>
      <c r="AH2187">
        <v>12.49</v>
      </c>
      <c r="AI2187">
        <v>11.0764665</v>
      </c>
      <c r="AJ2187">
        <v>358.14353349999999</v>
      </c>
      <c r="AK2187" t="s">
        <v>26</v>
      </c>
      <c r="AN2187" s="29">
        <v>5.9</v>
      </c>
      <c r="AO2187" s="30">
        <f t="shared" si="68"/>
        <v>1.69625</v>
      </c>
      <c r="AP2187" s="30">
        <f t="shared" si="69"/>
        <v>0.56541666666666668</v>
      </c>
      <c r="AQ2187" s="30"/>
    </row>
    <row r="2188" spans="1:43" x14ac:dyDescent="0.25">
      <c r="A2188" t="s">
        <v>219</v>
      </c>
      <c r="B2188">
        <v>1970355</v>
      </c>
      <c r="C2188" t="s">
        <v>7631</v>
      </c>
      <c r="D2188">
        <v>1777713</v>
      </c>
      <c r="E2188" t="s">
        <v>7632</v>
      </c>
      <c r="F2188" t="s">
        <v>89</v>
      </c>
      <c r="G2188" t="s">
        <v>90</v>
      </c>
      <c r="H2188" t="s">
        <v>10</v>
      </c>
      <c r="I2188" t="s">
        <v>7633</v>
      </c>
      <c r="J2188" t="s">
        <v>7634</v>
      </c>
      <c r="K2188" t="s">
        <v>874</v>
      </c>
      <c r="L2188" t="s">
        <v>92</v>
      </c>
      <c r="M2188">
        <v>2295</v>
      </c>
      <c r="N2188">
        <v>25</v>
      </c>
      <c r="O2188" s="17">
        <v>45554</v>
      </c>
      <c r="P2188" s="19" t="s">
        <v>158</v>
      </c>
      <c r="Q2188" t="s">
        <v>24</v>
      </c>
      <c r="R2188" s="17">
        <v>45518</v>
      </c>
      <c r="S2188" s="27"/>
      <c r="T2188">
        <v>155.11333333333329</v>
      </c>
      <c r="U2188">
        <v>8.16</v>
      </c>
      <c r="V2188">
        <v>163.27333333333331</v>
      </c>
      <c r="W2188">
        <v>3</v>
      </c>
      <c r="X2188">
        <v>5.7133333333333338</v>
      </c>
      <c r="Y2188">
        <v>0</v>
      </c>
      <c r="Z2188">
        <v>0</v>
      </c>
      <c r="AA2188">
        <v>0</v>
      </c>
      <c r="AB2188">
        <v>5.0696370000000002</v>
      </c>
      <c r="AC2188" s="29">
        <v>163.91702966666671</v>
      </c>
      <c r="AD2188">
        <v>0</v>
      </c>
      <c r="AF2188">
        <v>489.82</v>
      </c>
      <c r="AG2188">
        <v>0</v>
      </c>
      <c r="AH2188">
        <v>17.14</v>
      </c>
      <c r="AI2188">
        <v>15.208911000000001</v>
      </c>
      <c r="AJ2188">
        <v>491.75108899999998</v>
      </c>
      <c r="AK2188" t="s">
        <v>26</v>
      </c>
      <c r="AN2188" s="29">
        <v>0</v>
      </c>
      <c r="AO2188" s="30">
        <f t="shared" si="68"/>
        <v>0</v>
      </c>
      <c r="AP2188" s="30">
        <f t="shared" si="69"/>
        <v>0</v>
      </c>
      <c r="AQ2188" s="30"/>
    </row>
    <row r="2189" spans="1:43" x14ac:dyDescent="0.25">
      <c r="A2189" t="s">
        <v>219</v>
      </c>
      <c r="B2189">
        <v>1970355</v>
      </c>
      <c r="C2189" t="s">
        <v>7635</v>
      </c>
      <c r="D2189">
        <v>1078136</v>
      </c>
      <c r="E2189" t="s">
        <v>7632</v>
      </c>
      <c r="F2189" t="s">
        <v>89</v>
      </c>
      <c r="G2189" t="s">
        <v>90</v>
      </c>
      <c r="H2189" t="s">
        <v>10</v>
      </c>
      <c r="I2189" t="s">
        <v>7633</v>
      </c>
      <c r="J2189" t="s">
        <v>7634</v>
      </c>
      <c r="K2189" t="s">
        <v>92</v>
      </c>
      <c r="L2189" t="s">
        <v>874</v>
      </c>
      <c r="M2189">
        <v>2335</v>
      </c>
      <c r="N2189">
        <v>25</v>
      </c>
      <c r="O2189" s="17">
        <v>45543</v>
      </c>
      <c r="P2189" s="19" t="s">
        <v>114</v>
      </c>
      <c r="Q2189" t="s">
        <v>24</v>
      </c>
      <c r="R2189" s="17">
        <v>45518</v>
      </c>
      <c r="S2189" s="27"/>
      <c r="T2189">
        <v>153.34333333333331</v>
      </c>
      <c r="U2189">
        <v>10.050000000000001</v>
      </c>
      <c r="V2189">
        <v>163.39333333333329</v>
      </c>
      <c r="W2189">
        <v>3</v>
      </c>
      <c r="X2189">
        <v>5.72</v>
      </c>
      <c r="Y2189">
        <v>0</v>
      </c>
      <c r="Z2189">
        <v>0</v>
      </c>
      <c r="AA2189">
        <v>0</v>
      </c>
      <c r="AB2189">
        <v>5.0733629999999996</v>
      </c>
      <c r="AC2189" s="29">
        <v>164.03997033333329</v>
      </c>
      <c r="AD2189">
        <v>0</v>
      </c>
      <c r="AF2189">
        <v>490.18</v>
      </c>
      <c r="AG2189">
        <v>0</v>
      </c>
      <c r="AH2189">
        <v>17.16</v>
      </c>
      <c r="AI2189">
        <v>15.220089</v>
      </c>
      <c r="AJ2189">
        <v>492.11991100000012</v>
      </c>
      <c r="AK2189" t="s">
        <v>26</v>
      </c>
      <c r="AN2189" s="29">
        <v>0</v>
      </c>
      <c r="AO2189" s="30">
        <f t="shared" si="68"/>
        <v>0</v>
      </c>
      <c r="AP2189" s="30">
        <f t="shared" si="69"/>
        <v>0</v>
      </c>
      <c r="AQ2189" s="30"/>
    </row>
    <row r="2190" spans="1:43" x14ac:dyDescent="0.25">
      <c r="A2190" t="s">
        <v>219</v>
      </c>
      <c r="B2190">
        <v>1970337</v>
      </c>
      <c r="C2190" t="s">
        <v>7636</v>
      </c>
      <c r="D2190">
        <v>1777708</v>
      </c>
      <c r="E2190" t="s">
        <v>7637</v>
      </c>
      <c r="F2190" t="s">
        <v>89</v>
      </c>
      <c r="G2190" t="s">
        <v>90</v>
      </c>
      <c r="H2190" t="s">
        <v>10</v>
      </c>
      <c r="I2190" t="s">
        <v>7638</v>
      </c>
      <c r="J2190" t="s">
        <v>7639</v>
      </c>
      <c r="K2190" t="s">
        <v>266</v>
      </c>
      <c r="L2190" t="s">
        <v>224</v>
      </c>
      <c r="M2190">
        <v>8486</v>
      </c>
      <c r="N2190">
        <v>31</v>
      </c>
      <c r="O2190" s="17">
        <v>45519</v>
      </c>
      <c r="P2190" s="19" t="s">
        <v>488</v>
      </c>
      <c r="Q2190" t="s">
        <v>24</v>
      </c>
      <c r="R2190" s="17">
        <v>45518</v>
      </c>
      <c r="S2190" s="27"/>
      <c r="T2190">
        <v>31.103333333333339</v>
      </c>
      <c r="U2190">
        <v>5.5566666666666684</v>
      </c>
      <c r="V2190">
        <v>36.659999999999997</v>
      </c>
      <c r="W2190">
        <v>3</v>
      </c>
      <c r="X2190">
        <v>1.283333333333333</v>
      </c>
      <c r="Y2190">
        <v>0</v>
      </c>
      <c r="Z2190">
        <v>0</v>
      </c>
      <c r="AA2190">
        <v>0</v>
      </c>
      <c r="AB2190">
        <v>1.138293</v>
      </c>
      <c r="AC2190" s="29">
        <v>36.805040333333331</v>
      </c>
      <c r="AD2190">
        <v>0</v>
      </c>
      <c r="AF2190">
        <v>109.98</v>
      </c>
      <c r="AG2190">
        <v>0</v>
      </c>
      <c r="AH2190">
        <v>3.85</v>
      </c>
      <c r="AI2190">
        <v>3.414879</v>
      </c>
      <c r="AJ2190">
        <v>110.415121</v>
      </c>
      <c r="AK2190" t="s">
        <v>26</v>
      </c>
      <c r="AN2190" s="29">
        <v>0</v>
      </c>
      <c r="AO2190" s="30">
        <f t="shared" si="68"/>
        <v>0</v>
      </c>
      <c r="AP2190" s="30">
        <f t="shared" si="69"/>
        <v>0</v>
      </c>
      <c r="AQ2190" s="30"/>
    </row>
    <row r="2191" spans="1:43" x14ac:dyDescent="0.25">
      <c r="A2191" t="s">
        <v>219</v>
      </c>
      <c r="B2191">
        <v>1970329</v>
      </c>
      <c r="C2191" t="s">
        <v>7640</v>
      </c>
      <c r="D2191">
        <v>1777706</v>
      </c>
      <c r="E2191" t="s">
        <v>7641</v>
      </c>
      <c r="F2191" t="s">
        <v>89</v>
      </c>
      <c r="G2191" t="s">
        <v>90</v>
      </c>
      <c r="H2191" t="s">
        <v>10</v>
      </c>
      <c r="I2191" t="s">
        <v>7642</v>
      </c>
      <c r="J2191" t="s">
        <v>7643</v>
      </c>
      <c r="K2191" t="s">
        <v>271</v>
      </c>
      <c r="L2191" t="s">
        <v>92</v>
      </c>
      <c r="M2191">
        <v>2435</v>
      </c>
      <c r="N2191">
        <v>23</v>
      </c>
      <c r="O2191" s="17">
        <v>45519</v>
      </c>
      <c r="P2191" s="19" t="s">
        <v>109</v>
      </c>
      <c r="Q2191" t="s">
        <v>24</v>
      </c>
      <c r="R2191" s="17">
        <v>45518</v>
      </c>
      <c r="S2191" s="27"/>
      <c r="T2191">
        <v>73.22</v>
      </c>
      <c r="U2191">
        <v>4.87</v>
      </c>
      <c r="V2191">
        <v>78.09</v>
      </c>
      <c r="W2191">
        <v>3</v>
      </c>
      <c r="X2191">
        <v>2.7333333333333329</v>
      </c>
      <c r="Y2191">
        <v>0</v>
      </c>
      <c r="Z2191">
        <v>0</v>
      </c>
      <c r="AA2191">
        <v>0</v>
      </c>
      <c r="AB2191">
        <v>2.4246945000000002</v>
      </c>
      <c r="AC2191" s="29">
        <v>78.398638833333337</v>
      </c>
      <c r="AD2191">
        <v>0</v>
      </c>
      <c r="AF2191">
        <v>234.27</v>
      </c>
      <c r="AG2191">
        <v>0</v>
      </c>
      <c r="AH2191">
        <v>8.1999999999999993</v>
      </c>
      <c r="AI2191">
        <v>7.2740834999999997</v>
      </c>
      <c r="AJ2191">
        <v>235.19591650000001</v>
      </c>
      <c r="AK2191" t="s">
        <v>26</v>
      </c>
      <c r="AN2191" s="29">
        <v>0</v>
      </c>
      <c r="AO2191" s="30">
        <f t="shared" si="68"/>
        <v>0</v>
      </c>
      <c r="AP2191" s="30">
        <f t="shared" si="69"/>
        <v>0</v>
      </c>
      <c r="AQ2191" s="30"/>
    </row>
    <row r="2192" spans="1:43" x14ac:dyDescent="0.25">
      <c r="A2192" t="s">
        <v>219</v>
      </c>
      <c r="B2192">
        <v>1970320</v>
      </c>
      <c r="C2192" t="s">
        <v>7644</v>
      </c>
      <c r="D2192">
        <v>1078135</v>
      </c>
      <c r="E2192" t="s">
        <v>7645</v>
      </c>
      <c r="F2192" t="s">
        <v>89</v>
      </c>
      <c r="G2192" t="s">
        <v>90</v>
      </c>
      <c r="H2192" t="s">
        <v>14</v>
      </c>
      <c r="I2192" t="s">
        <v>7646</v>
      </c>
      <c r="J2192" t="s">
        <v>7647</v>
      </c>
      <c r="K2192" t="s">
        <v>95</v>
      </c>
      <c r="L2192" t="s">
        <v>271</v>
      </c>
      <c r="M2192">
        <v>8775</v>
      </c>
      <c r="N2192">
        <v>43</v>
      </c>
      <c r="O2192" s="17">
        <v>45519</v>
      </c>
      <c r="P2192" s="19" t="s">
        <v>102</v>
      </c>
      <c r="Q2192" t="s">
        <v>24</v>
      </c>
      <c r="R2192" s="17">
        <v>45518</v>
      </c>
      <c r="S2192" s="27"/>
      <c r="T2192">
        <v>37.08</v>
      </c>
      <c r="U2192">
        <v>2.48</v>
      </c>
      <c r="V2192">
        <v>39.56</v>
      </c>
      <c r="W2192">
        <v>3</v>
      </c>
      <c r="X2192">
        <v>1.383333333333334</v>
      </c>
      <c r="Y2192">
        <v>0</v>
      </c>
      <c r="Z2192">
        <v>0</v>
      </c>
      <c r="AA2192">
        <v>0</v>
      </c>
      <c r="AB2192">
        <v>1.2283379999999999</v>
      </c>
      <c r="AC2192" s="29">
        <v>39.714995333333341</v>
      </c>
      <c r="AD2192">
        <v>0</v>
      </c>
      <c r="AF2192">
        <v>118.68</v>
      </c>
      <c r="AG2192">
        <v>0</v>
      </c>
      <c r="AH2192">
        <v>4.1500000000000004</v>
      </c>
      <c r="AI2192">
        <v>3.6850139999999998</v>
      </c>
      <c r="AJ2192">
        <v>119.144986</v>
      </c>
      <c r="AK2192" t="s">
        <v>26</v>
      </c>
      <c r="AN2192" s="29">
        <v>0</v>
      </c>
      <c r="AO2192" s="30">
        <f t="shared" si="68"/>
        <v>0</v>
      </c>
      <c r="AP2192" s="30">
        <f t="shared" si="69"/>
        <v>0</v>
      </c>
      <c r="AQ2192" s="30"/>
    </row>
    <row r="2193" spans="1:43" x14ac:dyDescent="0.25">
      <c r="A2193" t="s">
        <v>219</v>
      </c>
      <c r="B2193">
        <v>1970320</v>
      </c>
      <c r="C2193" t="s">
        <v>7648</v>
      </c>
      <c r="D2193">
        <v>1078134</v>
      </c>
      <c r="E2193" t="s">
        <v>7645</v>
      </c>
      <c r="F2193" t="s">
        <v>89</v>
      </c>
      <c r="G2193" t="s">
        <v>90</v>
      </c>
      <c r="H2193" t="s">
        <v>14</v>
      </c>
      <c r="I2193" t="s">
        <v>7649</v>
      </c>
      <c r="J2193" t="s">
        <v>7650</v>
      </c>
      <c r="K2193" t="s">
        <v>95</v>
      </c>
      <c r="L2193" t="s">
        <v>271</v>
      </c>
      <c r="M2193">
        <v>8775</v>
      </c>
      <c r="N2193">
        <v>44</v>
      </c>
      <c r="O2193" s="17">
        <v>45519</v>
      </c>
      <c r="P2193" s="19" t="s">
        <v>102</v>
      </c>
      <c r="Q2193" t="s">
        <v>24</v>
      </c>
      <c r="R2193" s="17">
        <v>45518</v>
      </c>
      <c r="S2193" s="27"/>
      <c r="T2193">
        <v>37.08</v>
      </c>
      <c r="U2193">
        <v>2.48</v>
      </c>
      <c r="V2193">
        <v>39.56</v>
      </c>
      <c r="W2193">
        <v>3</v>
      </c>
      <c r="X2193">
        <v>1.383333333333334</v>
      </c>
      <c r="Y2193">
        <v>0</v>
      </c>
      <c r="Z2193">
        <v>0</v>
      </c>
      <c r="AA2193">
        <v>0</v>
      </c>
      <c r="AB2193">
        <v>1.2283379999999999</v>
      </c>
      <c r="AC2193" s="29">
        <v>39.714995333333341</v>
      </c>
      <c r="AD2193">
        <v>0</v>
      </c>
      <c r="AF2193">
        <v>118.68</v>
      </c>
      <c r="AG2193">
        <v>0</v>
      </c>
      <c r="AH2193">
        <v>4.1500000000000004</v>
      </c>
      <c r="AI2193">
        <v>3.6850139999999998</v>
      </c>
      <c r="AJ2193">
        <v>119.144986</v>
      </c>
      <c r="AK2193" t="s">
        <v>26</v>
      </c>
      <c r="AN2193" s="29">
        <v>0</v>
      </c>
      <c r="AO2193" s="30">
        <f t="shared" si="68"/>
        <v>0</v>
      </c>
      <c r="AP2193" s="30">
        <f t="shared" si="69"/>
        <v>0</v>
      </c>
      <c r="AQ2193" s="30"/>
    </row>
    <row r="2194" spans="1:43" x14ac:dyDescent="0.25">
      <c r="A2194" t="s">
        <v>219</v>
      </c>
      <c r="B2194">
        <v>1970310</v>
      </c>
      <c r="C2194" t="s">
        <v>7651</v>
      </c>
      <c r="D2194">
        <v>499982</v>
      </c>
      <c r="E2194" t="s">
        <v>7652</v>
      </c>
      <c r="F2194" t="s">
        <v>89</v>
      </c>
      <c r="G2194" t="s">
        <v>90</v>
      </c>
      <c r="H2194" t="s">
        <v>10</v>
      </c>
      <c r="I2194" t="s">
        <v>7653</v>
      </c>
      <c r="J2194" t="s">
        <v>7654</v>
      </c>
      <c r="K2194" t="s">
        <v>224</v>
      </c>
      <c r="L2194" t="s">
        <v>271</v>
      </c>
      <c r="M2194">
        <v>8655</v>
      </c>
      <c r="N2194">
        <v>6</v>
      </c>
      <c r="O2194" s="17">
        <v>45523</v>
      </c>
      <c r="P2194" s="19" t="s">
        <v>114</v>
      </c>
      <c r="Q2194" t="s">
        <v>24</v>
      </c>
      <c r="R2194" s="17">
        <v>45518</v>
      </c>
      <c r="S2194" s="17"/>
      <c r="T2194">
        <v>38.799999999999997</v>
      </c>
      <c r="U2194">
        <v>7.2</v>
      </c>
      <c r="V2194">
        <v>46</v>
      </c>
      <c r="W2194">
        <v>3</v>
      </c>
      <c r="X2194">
        <v>1.61</v>
      </c>
      <c r="Y2194">
        <v>0</v>
      </c>
      <c r="Z2194">
        <v>0</v>
      </c>
      <c r="AA2194">
        <v>0</v>
      </c>
      <c r="AB2194">
        <v>1.4282999999999999</v>
      </c>
      <c r="AC2194" s="29">
        <v>46.181700000000014</v>
      </c>
      <c r="AD2194">
        <v>0</v>
      </c>
      <c r="AF2194">
        <v>138</v>
      </c>
      <c r="AG2194">
        <v>0</v>
      </c>
      <c r="AH2194">
        <v>4.83</v>
      </c>
      <c r="AI2194">
        <v>4.2849000000000004</v>
      </c>
      <c r="AJ2194">
        <v>138.54509999999999</v>
      </c>
      <c r="AK2194" t="s">
        <v>26</v>
      </c>
      <c r="AN2194" s="29">
        <v>0</v>
      </c>
      <c r="AO2194" s="30">
        <f t="shared" si="68"/>
        <v>0</v>
      </c>
      <c r="AP2194" s="30">
        <f t="shared" si="69"/>
        <v>0</v>
      </c>
      <c r="AQ2194" s="30"/>
    </row>
    <row r="2195" spans="1:43" x14ac:dyDescent="0.25">
      <c r="A2195" t="s">
        <v>219</v>
      </c>
      <c r="B2195">
        <v>1970309</v>
      </c>
      <c r="C2195" t="s">
        <v>7655</v>
      </c>
      <c r="D2195">
        <v>1777703</v>
      </c>
      <c r="E2195" t="s">
        <v>7656</v>
      </c>
      <c r="F2195" t="s">
        <v>89</v>
      </c>
      <c r="G2195" t="s">
        <v>90</v>
      </c>
      <c r="H2195" t="s">
        <v>10</v>
      </c>
      <c r="I2195" t="s">
        <v>7657</v>
      </c>
      <c r="J2195" t="s">
        <v>7658</v>
      </c>
      <c r="K2195" t="s">
        <v>271</v>
      </c>
      <c r="L2195" t="s">
        <v>92</v>
      </c>
      <c r="M2195">
        <v>2435</v>
      </c>
      <c r="N2195">
        <v>24</v>
      </c>
      <c r="O2195" s="17">
        <v>45519</v>
      </c>
      <c r="P2195" s="19" t="s">
        <v>109</v>
      </c>
      <c r="Q2195" t="s">
        <v>24</v>
      </c>
      <c r="R2195" s="17">
        <v>45518</v>
      </c>
      <c r="S2195" s="17"/>
      <c r="T2195">
        <v>73.22</v>
      </c>
      <c r="U2195">
        <v>4.87</v>
      </c>
      <c r="V2195">
        <v>78.09</v>
      </c>
      <c r="W2195">
        <v>3</v>
      </c>
      <c r="X2195">
        <v>2.7333333333333329</v>
      </c>
      <c r="Y2195">
        <v>0</v>
      </c>
      <c r="Z2195">
        <v>0</v>
      </c>
      <c r="AA2195">
        <v>0</v>
      </c>
      <c r="AB2195">
        <v>2.4246945000000002</v>
      </c>
      <c r="AC2195" s="29">
        <v>78.398638833333337</v>
      </c>
      <c r="AD2195">
        <v>0</v>
      </c>
      <c r="AF2195">
        <v>234.27</v>
      </c>
      <c r="AG2195">
        <v>0</v>
      </c>
      <c r="AH2195">
        <v>8.1999999999999993</v>
      </c>
      <c r="AI2195">
        <v>7.2740834999999997</v>
      </c>
      <c r="AJ2195">
        <v>235.19591650000001</v>
      </c>
      <c r="AK2195" t="s">
        <v>26</v>
      </c>
      <c r="AN2195" s="29">
        <v>0</v>
      </c>
      <c r="AO2195" s="30">
        <f t="shared" si="68"/>
        <v>0</v>
      </c>
      <c r="AP2195" s="30">
        <f t="shared" si="69"/>
        <v>0</v>
      </c>
      <c r="AQ2195" s="30"/>
    </row>
    <row r="2196" spans="1:43" x14ac:dyDescent="0.25">
      <c r="A2196" t="s">
        <v>219</v>
      </c>
      <c r="B2196">
        <v>1970288</v>
      </c>
      <c r="C2196" t="s">
        <v>7659</v>
      </c>
      <c r="D2196">
        <v>1777690</v>
      </c>
      <c r="E2196" t="s">
        <v>7660</v>
      </c>
      <c r="F2196" t="s">
        <v>89</v>
      </c>
      <c r="G2196" t="s">
        <v>90</v>
      </c>
      <c r="H2196" t="s">
        <v>10</v>
      </c>
      <c r="I2196" t="s">
        <v>4786</v>
      </c>
      <c r="J2196" t="s">
        <v>4787</v>
      </c>
      <c r="K2196" t="s">
        <v>266</v>
      </c>
      <c r="L2196" t="s">
        <v>95</v>
      </c>
      <c r="M2196">
        <v>2460</v>
      </c>
      <c r="N2196">
        <v>77</v>
      </c>
      <c r="O2196" s="17">
        <v>45521</v>
      </c>
      <c r="P2196" s="19" t="s">
        <v>124</v>
      </c>
      <c r="Q2196" t="s">
        <v>24</v>
      </c>
      <c r="R2196" s="17">
        <v>45518</v>
      </c>
      <c r="S2196" s="27"/>
      <c r="T2196">
        <v>96.276666666666657</v>
      </c>
      <c r="U2196">
        <v>7.03</v>
      </c>
      <c r="V2196">
        <v>103.3066666666667</v>
      </c>
      <c r="W2196">
        <v>3</v>
      </c>
      <c r="X2196">
        <v>3.6166666666666671</v>
      </c>
      <c r="Y2196">
        <v>0</v>
      </c>
      <c r="Z2196">
        <v>0</v>
      </c>
      <c r="AA2196">
        <v>0</v>
      </c>
      <c r="AB2196">
        <v>3.2076720000000001</v>
      </c>
      <c r="AC2196" s="29">
        <v>103.7156613333333</v>
      </c>
      <c r="AD2196">
        <v>0</v>
      </c>
      <c r="AF2196">
        <v>309.92</v>
      </c>
      <c r="AG2196">
        <v>0</v>
      </c>
      <c r="AH2196">
        <v>10.85</v>
      </c>
      <c r="AI2196">
        <v>9.6230159999999998</v>
      </c>
      <c r="AJ2196">
        <v>311.14698399999997</v>
      </c>
      <c r="AK2196" t="s">
        <v>26</v>
      </c>
      <c r="AN2196" s="29">
        <v>0</v>
      </c>
      <c r="AO2196" s="30">
        <f t="shared" si="68"/>
        <v>0</v>
      </c>
      <c r="AP2196" s="30">
        <f t="shared" si="69"/>
        <v>0</v>
      </c>
      <c r="AQ2196" s="30"/>
    </row>
    <row r="2197" spans="1:43" x14ac:dyDescent="0.25">
      <c r="A2197" t="s">
        <v>219</v>
      </c>
      <c r="B2197">
        <v>1970277</v>
      </c>
      <c r="C2197" t="s">
        <v>7661</v>
      </c>
      <c r="D2197">
        <v>1777686</v>
      </c>
      <c r="E2197" t="s">
        <v>7662</v>
      </c>
      <c r="F2197" t="s">
        <v>89</v>
      </c>
      <c r="G2197" t="s">
        <v>90</v>
      </c>
      <c r="H2197" t="s">
        <v>10</v>
      </c>
      <c r="I2197" t="s">
        <v>7642</v>
      </c>
      <c r="J2197" t="s">
        <v>7643</v>
      </c>
      <c r="K2197" t="s">
        <v>271</v>
      </c>
      <c r="L2197" t="s">
        <v>92</v>
      </c>
      <c r="M2197">
        <v>2050</v>
      </c>
      <c r="N2197">
        <v>76</v>
      </c>
      <c r="O2197" s="17">
        <v>45519</v>
      </c>
      <c r="P2197" s="19" t="s">
        <v>109</v>
      </c>
      <c r="Q2197" t="s">
        <v>24</v>
      </c>
      <c r="R2197" s="17">
        <v>45518</v>
      </c>
      <c r="S2197" s="27"/>
      <c r="T2197">
        <v>120.24</v>
      </c>
      <c r="U2197">
        <v>4.6966666666666663</v>
      </c>
      <c r="V2197">
        <v>124.9366666666667</v>
      </c>
      <c r="W2197">
        <v>3</v>
      </c>
      <c r="X2197">
        <v>4.3733333333333331</v>
      </c>
      <c r="Y2197">
        <v>0</v>
      </c>
      <c r="Z2197">
        <v>0</v>
      </c>
      <c r="AA2197">
        <v>0</v>
      </c>
      <c r="AB2197">
        <v>3.8792835000000001</v>
      </c>
      <c r="AC2197" s="29">
        <v>125.4307165</v>
      </c>
      <c r="AD2197">
        <v>0</v>
      </c>
      <c r="AF2197">
        <v>374.81</v>
      </c>
      <c r="AG2197">
        <v>0</v>
      </c>
      <c r="AH2197">
        <v>13.12</v>
      </c>
      <c r="AI2197">
        <v>11.637850500000001</v>
      </c>
      <c r="AJ2197">
        <v>376.29214949999999</v>
      </c>
      <c r="AK2197" t="s">
        <v>26</v>
      </c>
      <c r="AN2197" s="29">
        <v>0</v>
      </c>
      <c r="AO2197" s="30">
        <f t="shared" si="68"/>
        <v>0</v>
      </c>
      <c r="AP2197" s="30">
        <f t="shared" si="69"/>
        <v>0</v>
      </c>
      <c r="AQ2197" s="30"/>
    </row>
    <row r="2198" spans="1:43" x14ac:dyDescent="0.25">
      <c r="A2198" t="s">
        <v>219</v>
      </c>
      <c r="B2198">
        <v>1970267</v>
      </c>
      <c r="C2198" t="s">
        <v>7663</v>
      </c>
      <c r="D2198">
        <v>1078122</v>
      </c>
      <c r="E2198" t="s">
        <v>7664</v>
      </c>
      <c r="F2198" t="s">
        <v>89</v>
      </c>
      <c r="G2198" t="s">
        <v>90</v>
      </c>
      <c r="H2198" t="s">
        <v>10</v>
      </c>
      <c r="I2198" t="s">
        <v>4786</v>
      </c>
      <c r="J2198" t="s">
        <v>4787</v>
      </c>
      <c r="K2198" t="s">
        <v>95</v>
      </c>
      <c r="L2198" t="s">
        <v>266</v>
      </c>
      <c r="M2198">
        <v>8520</v>
      </c>
      <c r="N2198">
        <v>71</v>
      </c>
      <c r="O2198" s="17">
        <v>45520</v>
      </c>
      <c r="P2198" s="19" t="s">
        <v>1472</v>
      </c>
      <c r="Q2198" t="s">
        <v>24</v>
      </c>
      <c r="R2198" s="17">
        <v>45518</v>
      </c>
      <c r="S2198" s="27"/>
      <c r="T2198">
        <v>93.876666666666665</v>
      </c>
      <c r="U2198">
        <v>5.2866666666666662</v>
      </c>
      <c r="V2198">
        <v>99.163333333333341</v>
      </c>
      <c r="W2198">
        <v>3</v>
      </c>
      <c r="X2198">
        <v>3.47</v>
      </c>
      <c r="Y2198">
        <v>0</v>
      </c>
      <c r="Z2198">
        <v>0</v>
      </c>
      <c r="AA2198">
        <v>0</v>
      </c>
      <c r="AB2198">
        <v>3.0790215000000001</v>
      </c>
      <c r="AC2198" s="29">
        <v>99.554311833333358</v>
      </c>
      <c r="AD2198">
        <v>0</v>
      </c>
      <c r="AF2198">
        <v>297.49</v>
      </c>
      <c r="AG2198">
        <v>0</v>
      </c>
      <c r="AH2198">
        <v>10.41</v>
      </c>
      <c r="AI2198">
        <v>9.2370645000000007</v>
      </c>
      <c r="AJ2198">
        <v>298.66293550000012</v>
      </c>
      <c r="AK2198" t="s">
        <v>26</v>
      </c>
      <c r="AN2198" s="29">
        <v>0</v>
      </c>
      <c r="AO2198" s="30">
        <f t="shared" si="68"/>
        <v>0</v>
      </c>
      <c r="AP2198" s="30">
        <f t="shared" si="69"/>
        <v>0</v>
      </c>
      <c r="AQ2198" s="30"/>
    </row>
    <row r="2199" spans="1:43" x14ac:dyDescent="0.25">
      <c r="A2199" t="s">
        <v>219</v>
      </c>
      <c r="B2199">
        <v>1970207</v>
      </c>
      <c r="C2199" t="s">
        <v>7665</v>
      </c>
      <c r="D2199">
        <v>499972</v>
      </c>
      <c r="E2199" t="s">
        <v>7666</v>
      </c>
      <c r="F2199" t="s">
        <v>89</v>
      </c>
      <c r="G2199" t="s">
        <v>90</v>
      </c>
      <c r="H2199" t="s">
        <v>14</v>
      </c>
      <c r="I2199" t="s">
        <v>7667</v>
      </c>
      <c r="J2199" t="s">
        <v>7668</v>
      </c>
      <c r="K2199" t="s">
        <v>224</v>
      </c>
      <c r="L2199" t="s">
        <v>248</v>
      </c>
      <c r="M2199">
        <v>8825</v>
      </c>
      <c r="N2199">
        <v>28</v>
      </c>
      <c r="O2199" s="17">
        <v>45522</v>
      </c>
      <c r="P2199" s="19" t="s">
        <v>140</v>
      </c>
      <c r="Q2199" t="s">
        <v>24</v>
      </c>
      <c r="R2199" s="17">
        <v>45518</v>
      </c>
      <c r="S2199" s="27"/>
      <c r="T2199">
        <v>66.33</v>
      </c>
      <c r="U2199">
        <v>7.6533333333333333</v>
      </c>
      <c r="V2199">
        <v>73.983333333333334</v>
      </c>
      <c r="W2199">
        <v>3</v>
      </c>
      <c r="X2199">
        <v>2.59</v>
      </c>
      <c r="Y2199">
        <v>0</v>
      </c>
      <c r="Z2199">
        <v>0</v>
      </c>
      <c r="AA2199">
        <v>0</v>
      </c>
      <c r="AB2199">
        <v>2.2971824999999999</v>
      </c>
      <c r="AC2199" s="29">
        <v>74.276150833333332</v>
      </c>
      <c r="AD2199">
        <v>0</v>
      </c>
      <c r="AF2199">
        <v>221.95</v>
      </c>
      <c r="AG2199">
        <v>0</v>
      </c>
      <c r="AH2199">
        <v>7.77</v>
      </c>
      <c r="AI2199">
        <v>6.8915474999999997</v>
      </c>
      <c r="AJ2199">
        <v>222.8284525</v>
      </c>
      <c r="AK2199" t="s">
        <v>26</v>
      </c>
      <c r="AN2199" s="29">
        <v>0</v>
      </c>
      <c r="AO2199" s="30">
        <f t="shared" si="68"/>
        <v>0</v>
      </c>
      <c r="AP2199" s="30">
        <f t="shared" si="69"/>
        <v>0</v>
      </c>
      <c r="AQ2199" s="30"/>
    </row>
    <row r="2200" spans="1:43" x14ac:dyDescent="0.25">
      <c r="A2200" t="s">
        <v>219</v>
      </c>
      <c r="B2200">
        <v>1970190</v>
      </c>
      <c r="C2200" t="s">
        <v>7669</v>
      </c>
      <c r="D2200">
        <v>499967</v>
      </c>
      <c r="E2200" t="s">
        <v>7670</v>
      </c>
      <c r="F2200" t="s">
        <v>89</v>
      </c>
      <c r="G2200" t="s">
        <v>90</v>
      </c>
      <c r="H2200" t="s">
        <v>10</v>
      </c>
      <c r="I2200" t="s">
        <v>7671</v>
      </c>
      <c r="J2200" t="s">
        <v>7672</v>
      </c>
      <c r="K2200" t="s">
        <v>224</v>
      </c>
      <c r="L2200" t="s">
        <v>266</v>
      </c>
      <c r="M2200">
        <v>888657</v>
      </c>
      <c r="N2200">
        <v>10</v>
      </c>
      <c r="O2200" s="17">
        <v>45522</v>
      </c>
      <c r="P2200" s="19" t="s">
        <v>114</v>
      </c>
      <c r="Q2200" t="s">
        <v>24</v>
      </c>
      <c r="R2200" s="17">
        <v>45518</v>
      </c>
      <c r="S2200" s="27"/>
      <c r="T2200">
        <v>44.536666666666669</v>
      </c>
      <c r="U2200">
        <v>8.1300000000000008</v>
      </c>
      <c r="V2200">
        <v>52.666666666666657</v>
      </c>
      <c r="W2200">
        <v>3</v>
      </c>
      <c r="X2200">
        <v>1.843333333333333</v>
      </c>
      <c r="Y2200">
        <v>0</v>
      </c>
      <c r="Z2200">
        <v>0</v>
      </c>
      <c r="AA2200">
        <v>0</v>
      </c>
      <c r="AB2200">
        <v>1.6353</v>
      </c>
      <c r="AC2200" s="29">
        <v>52.874699999999997</v>
      </c>
      <c r="AD2200">
        <v>0</v>
      </c>
      <c r="AF2200">
        <v>158</v>
      </c>
      <c r="AG2200">
        <v>0</v>
      </c>
      <c r="AH2200">
        <v>5.53</v>
      </c>
      <c r="AI2200">
        <v>4.9058999999999999</v>
      </c>
      <c r="AJ2200">
        <v>158.6241</v>
      </c>
      <c r="AK2200" t="s">
        <v>26</v>
      </c>
      <c r="AN2200" s="29">
        <v>0</v>
      </c>
      <c r="AO2200" s="30">
        <f t="shared" si="68"/>
        <v>0</v>
      </c>
      <c r="AP2200" s="30">
        <f t="shared" si="69"/>
        <v>0</v>
      </c>
      <c r="AQ2200" s="30"/>
    </row>
    <row r="2201" spans="1:43" x14ac:dyDescent="0.25">
      <c r="A2201" t="s">
        <v>219</v>
      </c>
      <c r="B2201">
        <v>1970186</v>
      </c>
      <c r="C2201" t="s">
        <v>7673</v>
      </c>
      <c r="D2201">
        <v>499963</v>
      </c>
      <c r="E2201" t="s">
        <v>7674</v>
      </c>
      <c r="F2201" t="s">
        <v>89</v>
      </c>
      <c r="G2201" t="s">
        <v>90</v>
      </c>
      <c r="H2201" t="s">
        <v>10</v>
      </c>
      <c r="I2201" t="s">
        <v>7675</v>
      </c>
      <c r="J2201" t="s">
        <v>7676</v>
      </c>
      <c r="K2201" t="s">
        <v>224</v>
      </c>
      <c r="L2201" t="s">
        <v>271</v>
      </c>
      <c r="M2201">
        <v>8390</v>
      </c>
      <c r="N2201">
        <v>17</v>
      </c>
      <c r="O2201" s="17">
        <v>45519</v>
      </c>
      <c r="P2201" s="19" t="s">
        <v>133</v>
      </c>
      <c r="Q2201" t="s">
        <v>24</v>
      </c>
      <c r="R2201" s="17">
        <v>45518</v>
      </c>
      <c r="S2201" s="27"/>
      <c r="T2201">
        <v>26.916666666666671</v>
      </c>
      <c r="U2201">
        <v>6.41</v>
      </c>
      <c r="V2201">
        <v>33.326666666666668</v>
      </c>
      <c r="W2201">
        <v>3</v>
      </c>
      <c r="X2201">
        <v>1.166666666666667</v>
      </c>
      <c r="Y2201">
        <v>0</v>
      </c>
      <c r="Z2201">
        <v>0</v>
      </c>
      <c r="AA2201">
        <v>0</v>
      </c>
      <c r="AB2201">
        <v>1.0347930000000001</v>
      </c>
      <c r="AC2201" s="29">
        <v>33.458540333333339</v>
      </c>
      <c r="AD2201">
        <v>0</v>
      </c>
      <c r="AF2201">
        <v>99.98</v>
      </c>
      <c r="AG2201">
        <v>0</v>
      </c>
      <c r="AH2201">
        <v>3.5</v>
      </c>
      <c r="AI2201">
        <v>3.1043790000000002</v>
      </c>
      <c r="AJ2201">
        <v>100.375621</v>
      </c>
      <c r="AK2201" t="s">
        <v>26</v>
      </c>
      <c r="AN2201" s="29">
        <v>5.09</v>
      </c>
      <c r="AO2201" s="30">
        <f t="shared" si="68"/>
        <v>1.4633749999999999</v>
      </c>
      <c r="AP2201" s="30">
        <f t="shared" si="69"/>
        <v>0.48779166666666662</v>
      </c>
      <c r="AQ2201" s="30"/>
    </row>
    <row r="2202" spans="1:43" x14ac:dyDescent="0.25">
      <c r="A2202" t="s">
        <v>219</v>
      </c>
      <c r="B2202">
        <v>1970177</v>
      </c>
      <c r="C2202" t="s">
        <v>7677</v>
      </c>
      <c r="D2202">
        <v>499962</v>
      </c>
      <c r="E2202" t="s">
        <v>7678</v>
      </c>
      <c r="F2202" t="s">
        <v>89</v>
      </c>
      <c r="G2202" t="s">
        <v>90</v>
      </c>
      <c r="H2202" t="s">
        <v>10</v>
      </c>
      <c r="I2202" t="s">
        <v>7679</v>
      </c>
      <c r="J2202" t="s">
        <v>7680</v>
      </c>
      <c r="K2202" t="s">
        <v>224</v>
      </c>
      <c r="L2202" t="s">
        <v>271</v>
      </c>
      <c r="M2202">
        <v>8505</v>
      </c>
      <c r="N2202">
        <v>72</v>
      </c>
      <c r="O2202" s="17">
        <v>45519</v>
      </c>
      <c r="P2202" s="19" t="s">
        <v>133</v>
      </c>
      <c r="Q2202" t="s">
        <v>24</v>
      </c>
      <c r="R2202" s="17">
        <v>45518</v>
      </c>
      <c r="S2202" s="27"/>
      <c r="T2202">
        <v>59.466666666666669</v>
      </c>
      <c r="U2202">
        <v>7.2</v>
      </c>
      <c r="V2202">
        <v>66.666666666666671</v>
      </c>
      <c r="W2202">
        <v>3</v>
      </c>
      <c r="X2202">
        <v>2.333333333333333</v>
      </c>
      <c r="Y2202">
        <v>0</v>
      </c>
      <c r="Z2202">
        <v>0</v>
      </c>
      <c r="AA2202">
        <v>0</v>
      </c>
      <c r="AB2202">
        <v>2.0699999999999998</v>
      </c>
      <c r="AC2202" s="29">
        <v>66.929999999999993</v>
      </c>
      <c r="AD2202">
        <v>0</v>
      </c>
      <c r="AF2202">
        <v>200</v>
      </c>
      <c r="AG2202">
        <v>0</v>
      </c>
      <c r="AH2202">
        <v>7</v>
      </c>
      <c r="AI2202">
        <v>6.21</v>
      </c>
      <c r="AJ2202">
        <v>200.79</v>
      </c>
      <c r="AK2202" t="s">
        <v>26</v>
      </c>
      <c r="AN2202" s="29">
        <v>5.09</v>
      </c>
      <c r="AO2202" s="30">
        <f t="shared" si="68"/>
        <v>1.4633749999999999</v>
      </c>
      <c r="AP2202" s="30">
        <f t="shared" si="69"/>
        <v>0.48779166666666662</v>
      </c>
      <c r="AQ2202" s="30"/>
    </row>
    <row r="2203" spans="1:43" x14ac:dyDescent="0.25">
      <c r="A2203" t="s">
        <v>219</v>
      </c>
      <c r="B2203">
        <v>1970169</v>
      </c>
      <c r="C2203" t="s">
        <v>7681</v>
      </c>
      <c r="D2203">
        <v>499961</v>
      </c>
      <c r="E2203" t="s">
        <v>7682</v>
      </c>
      <c r="F2203" t="s">
        <v>89</v>
      </c>
      <c r="G2203" t="s">
        <v>90</v>
      </c>
      <c r="H2203" t="s">
        <v>14</v>
      </c>
      <c r="I2203" t="s">
        <v>7683</v>
      </c>
      <c r="J2203" t="s">
        <v>7684</v>
      </c>
      <c r="K2203" t="s">
        <v>224</v>
      </c>
      <c r="L2203" t="s">
        <v>266</v>
      </c>
      <c r="M2203">
        <v>8705</v>
      </c>
      <c r="N2203">
        <v>73</v>
      </c>
      <c r="O2203" s="17">
        <v>45520</v>
      </c>
      <c r="P2203" s="19" t="s">
        <v>114</v>
      </c>
      <c r="Q2203" t="s">
        <v>24</v>
      </c>
      <c r="R2203" s="17">
        <v>45518</v>
      </c>
      <c r="S2203" s="27"/>
      <c r="T2203">
        <v>99.433333333333337</v>
      </c>
      <c r="U2203">
        <v>8.1300000000000008</v>
      </c>
      <c r="V2203">
        <v>107.5633333333333</v>
      </c>
      <c r="W2203">
        <v>3</v>
      </c>
      <c r="X2203">
        <v>3.7633333333333332</v>
      </c>
      <c r="Y2203">
        <v>0</v>
      </c>
      <c r="Z2203">
        <v>0</v>
      </c>
      <c r="AA2203">
        <v>0</v>
      </c>
      <c r="AB2203">
        <v>3.3398414999999999</v>
      </c>
      <c r="AC2203" s="29">
        <v>107.9868251666667</v>
      </c>
      <c r="AD2203">
        <v>0</v>
      </c>
      <c r="AF2203">
        <v>322.69</v>
      </c>
      <c r="AG2203">
        <v>0</v>
      </c>
      <c r="AH2203">
        <v>11.29</v>
      </c>
      <c r="AI2203">
        <v>10.019524499999999</v>
      </c>
      <c r="AJ2203">
        <v>323.96047549999997</v>
      </c>
      <c r="AK2203" t="s">
        <v>26</v>
      </c>
      <c r="AN2203" s="29">
        <v>0</v>
      </c>
      <c r="AO2203" s="30">
        <f t="shared" si="68"/>
        <v>0</v>
      </c>
      <c r="AP2203" s="30">
        <f t="shared" si="69"/>
        <v>0</v>
      </c>
      <c r="AQ2203" s="30"/>
    </row>
    <row r="2204" spans="1:43" x14ac:dyDescent="0.25">
      <c r="A2204" t="s">
        <v>219</v>
      </c>
      <c r="B2204">
        <v>1970142</v>
      </c>
      <c r="C2204" t="s">
        <v>7685</v>
      </c>
      <c r="D2204">
        <v>1777644</v>
      </c>
      <c r="E2204" t="s">
        <v>7686</v>
      </c>
      <c r="F2204" t="s">
        <v>89</v>
      </c>
      <c r="G2204" t="s">
        <v>90</v>
      </c>
      <c r="H2204" t="s">
        <v>10</v>
      </c>
      <c r="I2204" t="s">
        <v>7687</v>
      </c>
      <c r="J2204" t="s">
        <v>5432</v>
      </c>
      <c r="K2204" t="s">
        <v>734</v>
      </c>
      <c r="L2204" t="s">
        <v>276</v>
      </c>
      <c r="M2204">
        <v>2770</v>
      </c>
      <c r="N2204">
        <v>9</v>
      </c>
      <c r="O2204" s="17">
        <v>45519</v>
      </c>
      <c r="P2204" s="19" t="s">
        <v>1192</v>
      </c>
      <c r="Q2204" t="s">
        <v>24</v>
      </c>
      <c r="R2204" s="17">
        <v>45518</v>
      </c>
      <c r="S2204" s="27"/>
      <c r="T2204">
        <v>47.49</v>
      </c>
      <c r="U2204">
        <v>4.8166666666666664</v>
      </c>
      <c r="V2204">
        <v>52.306666666666658</v>
      </c>
      <c r="W2204">
        <v>3</v>
      </c>
      <c r="X2204">
        <v>1.83</v>
      </c>
      <c r="Y2204">
        <v>0</v>
      </c>
      <c r="Z2204">
        <v>0</v>
      </c>
      <c r="AA2204">
        <v>0</v>
      </c>
      <c r="AB2204">
        <v>1.6241220000000001</v>
      </c>
      <c r="AC2204" s="29">
        <v>52.512544666666663</v>
      </c>
      <c r="AD2204">
        <v>0</v>
      </c>
      <c r="AF2204">
        <v>156.91999999999999</v>
      </c>
      <c r="AG2204">
        <v>0</v>
      </c>
      <c r="AH2204">
        <v>5.49</v>
      </c>
      <c r="AI2204">
        <v>4.8723660000000004</v>
      </c>
      <c r="AJ2204">
        <v>157.537634</v>
      </c>
      <c r="AK2204" t="s">
        <v>26</v>
      </c>
      <c r="AN2204" s="29">
        <v>5.09</v>
      </c>
      <c r="AO2204" s="30">
        <f t="shared" si="68"/>
        <v>1.4633749999999999</v>
      </c>
      <c r="AP2204" s="30">
        <f t="shared" si="69"/>
        <v>0.48779166666666662</v>
      </c>
      <c r="AQ2204" s="30"/>
    </row>
    <row r="2205" spans="1:43" x14ac:dyDescent="0.25">
      <c r="A2205" t="s">
        <v>219</v>
      </c>
      <c r="B2205">
        <v>1970123</v>
      </c>
      <c r="C2205" t="s">
        <v>7688</v>
      </c>
      <c r="D2205">
        <v>499951</v>
      </c>
      <c r="E2205" t="s">
        <v>7689</v>
      </c>
      <c r="F2205" t="s">
        <v>89</v>
      </c>
      <c r="G2205" t="s">
        <v>90</v>
      </c>
      <c r="H2205" t="s">
        <v>10</v>
      </c>
      <c r="I2205" t="s">
        <v>7690</v>
      </c>
      <c r="J2205" t="s">
        <v>7691</v>
      </c>
      <c r="K2205" t="s">
        <v>224</v>
      </c>
      <c r="L2205" t="s">
        <v>225</v>
      </c>
      <c r="M2205">
        <v>88580</v>
      </c>
      <c r="N2205">
        <v>4</v>
      </c>
      <c r="O2205" s="17">
        <v>45519</v>
      </c>
      <c r="P2205" s="19" t="s">
        <v>138</v>
      </c>
      <c r="Q2205" t="s">
        <v>24</v>
      </c>
      <c r="R2205" s="17">
        <v>45518</v>
      </c>
      <c r="S2205" s="27"/>
      <c r="T2205">
        <v>66.976666666666674</v>
      </c>
      <c r="U2205">
        <v>7.6533333333333333</v>
      </c>
      <c r="V2205">
        <v>74.63</v>
      </c>
      <c r="W2205">
        <v>3</v>
      </c>
      <c r="X2205">
        <v>2.6133333333333328</v>
      </c>
      <c r="Y2205">
        <v>0</v>
      </c>
      <c r="Z2205">
        <v>0</v>
      </c>
      <c r="AA2205">
        <v>0</v>
      </c>
      <c r="AB2205">
        <v>2.3172614999999999</v>
      </c>
      <c r="AC2205" s="29">
        <v>74.926071833333324</v>
      </c>
      <c r="AD2205">
        <v>0</v>
      </c>
      <c r="AF2205">
        <v>223.89</v>
      </c>
      <c r="AG2205">
        <v>0</v>
      </c>
      <c r="AH2205">
        <v>7.84</v>
      </c>
      <c r="AI2205">
        <v>6.9517844999999996</v>
      </c>
      <c r="AJ2205">
        <v>224.77821549999999</v>
      </c>
      <c r="AK2205" t="s">
        <v>26</v>
      </c>
      <c r="AN2205" s="29">
        <v>0</v>
      </c>
      <c r="AO2205" s="30">
        <f t="shared" si="68"/>
        <v>0</v>
      </c>
      <c r="AP2205" s="30">
        <f t="shared" si="69"/>
        <v>0</v>
      </c>
      <c r="AQ2205" s="30"/>
    </row>
    <row r="2206" spans="1:43" x14ac:dyDescent="0.25">
      <c r="A2206" t="s">
        <v>219</v>
      </c>
      <c r="B2206">
        <v>1970113</v>
      </c>
      <c r="C2206" t="s">
        <v>7692</v>
      </c>
      <c r="D2206">
        <v>1777622</v>
      </c>
      <c r="E2206" t="s">
        <v>7693</v>
      </c>
      <c r="F2206" t="s">
        <v>89</v>
      </c>
      <c r="G2206" t="s">
        <v>90</v>
      </c>
      <c r="H2206" t="s">
        <v>10</v>
      </c>
      <c r="I2206" t="s">
        <v>7694</v>
      </c>
      <c r="J2206" t="s">
        <v>7695</v>
      </c>
      <c r="K2206" t="s">
        <v>271</v>
      </c>
      <c r="L2206" t="s">
        <v>224</v>
      </c>
      <c r="M2206">
        <v>8510</v>
      </c>
      <c r="N2206">
        <v>77</v>
      </c>
      <c r="O2206" s="17">
        <v>45527</v>
      </c>
      <c r="P2206" s="19" t="s">
        <v>746</v>
      </c>
      <c r="Q2206" t="s">
        <v>24</v>
      </c>
      <c r="R2206" s="17">
        <v>45518</v>
      </c>
      <c r="S2206" s="17"/>
      <c r="T2206">
        <v>63.889999999999993</v>
      </c>
      <c r="U2206">
        <v>6.126666666666666</v>
      </c>
      <c r="V2206">
        <v>70.016666666666666</v>
      </c>
      <c r="W2206">
        <v>3</v>
      </c>
      <c r="X2206">
        <v>2.4500000000000002</v>
      </c>
      <c r="Y2206">
        <v>0</v>
      </c>
      <c r="Z2206">
        <v>0</v>
      </c>
      <c r="AA2206">
        <v>0</v>
      </c>
      <c r="AB2206">
        <v>2.1740175000000002</v>
      </c>
      <c r="AC2206" s="29">
        <v>70.292649166666664</v>
      </c>
      <c r="AD2206">
        <v>0</v>
      </c>
      <c r="AF2206">
        <v>210.05</v>
      </c>
      <c r="AG2206">
        <v>0</v>
      </c>
      <c r="AH2206">
        <v>7.35</v>
      </c>
      <c r="AI2206">
        <v>6.5220525</v>
      </c>
      <c r="AJ2206">
        <v>210.8779475</v>
      </c>
      <c r="AK2206" t="s">
        <v>26</v>
      </c>
      <c r="AN2206" s="29">
        <v>0</v>
      </c>
      <c r="AO2206" s="30">
        <f t="shared" si="68"/>
        <v>0</v>
      </c>
      <c r="AP2206" s="30">
        <f t="shared" si="69"/>
        <v>0</v>
      </c>
      <c r="AQ2206" s="30"/>
    </row>
    <row r="2207" spans="1:43" x14ac:dyDescent="0.25">
      <c r="A2207" t="s">
        <v>219</v>
      </c>
      <c r="B2207">
        <v>1970095</v>
      </c>
      <c r="C2207" t="s">
        <v>7696</v>
      </c>
      <c r="D2207">
        <v>1777614</v>
      </c>
      <c r="E2207" t="s">
        <v>7697</v>
      </c>
      <c r="F2207" t="s">
        <v>89</v>
      </c>
      <c r="G2207" t="s">
        <v>90</v>
      </c>
      <c r="H2207" t="s">
        <v>10</v>
      </c>
      <c r="I2207" t="s">
        <v>7698</v>
      </c>
      <c r="J2207" t="s">
        <v>7699</v>
      </c>
      <c r="K2207" t="s">
        <v>271</v>
      </c>
      <c r="L2207" t="s">
        <v>94</v>
      </c>
      <c r="M2207">
        <v>2435</v>
      </c>
      <c r="N2207">
        <v>17</v>
      </c>
      <c r="O2207" s="17">
        <v>45522</v>
      </c>
      <c r="P2207" s="19" t="s">
        <v>109</v>
      </c>
      <c r="Q2207" t="s">
        <v>24</v>
      </c>
      <c r="R2207" s="17">
        <v>45518</v>
      </c>
      <c r="S2207" s="27"/>
      <c r="T2207">
        <v>65.213333333333324</v>
      </c>
      <c r="U2207">
        <v>4.3166666666666664</v>
      </c>
      <c r="V2207">
        <v>69.53</v>
      </c>
      <c r="W2207">
        <v>3</v>
      </c>
      <c r="X2207">
        <v>2.4333333333333331</v>
      </c>
      <c r="Y2207">
        <v>0</v>
      </c>
      <c r="Z2207">
        <v>0</v>
      </c>
      <c r="AA2207">
        <v>0</v>
      </c>
      <c r="AB2207">
        <v>2.1589065000000001</v>
      </c>
      <c r="AC2207" s="29">
        <v>69.804426833333338</v>
      </c>
      <c r="AD2207">
        <v>0</v>
      </c>
      <c r="AF2207">
        <v>208.59</v>
      </c>
      <c r="AG2207">
        <v>0</v>
      </c>
      <c r="AH2207">
        <v>7.3</v>
      </c>
      <c r="AI2207">
        <v>6.4767194999999997</v>
      </c>
      <c r="AJ2207">
        <v>209.41328050000001</v>
      </c>
      <c r="AK2207" t="s">
        <v>26</v>
      </c>
      <c r="AN2207" s="29">
        <v>0</v>
      </c>
      <c r="AO2207" s="30">
        <f t="shared" si="68"/>
        <v>0</v>
      </c>
      <c r="AP2207" s="30">
        <f t="shared" si="69"/>
        <v>0</v>
      </c>
      <c r="AQ2207" s="30"/>
    </row>
    <row r="2208" spans="1:43" x14ac:dyDescent="0.25">
      <c r="A2208" t="s">
        <v>219</v>
      </c>
      <c r="B2208">
        <v>1970088</v>
      </c>
      <c r="C2208" t="s">
        <v>7700</v>
      </c>
      <c r="D2208">
        <v>499942</v>
      </c>
      <c r="E2208" t="s">
        <v>7701</v>
      </c>
      <c r="F2208" t="s">
        <v>89</v>
      </c>
      <c r="G2208" t="s">
        <v>90</v>
      </c>
      <c r="H2208" t="s">
        <v>10</v>
      </c>
      <c r="I2208" t="s">
        <v>7702</v>
      </c>
      <c r="J2208" t="s">
        <v>7703</v>
      </c>
      <c r="K2208" t="s">
        <v>224</v>
      </c>
      <c r="L2208" t="s">
        <v>225</v>
      </c>
      <c r="M2208">
        <v>5015</v>
      </c>
      <c r="N2208">
        <v>5</v>
      </c>
      <c r="O2208" s="17">
        <v>45518</v>
      </c>
      <c r="P2208" s="19" t="s">
        <v>122</v>
      </c>
      <c r="Q2208" t="s">
        <v>24</v>
      </c>
      <c r="R2208" s="17">
        <v>45518</v>
      </c>
      <c r="S2208" s="27"/>
      <c r="T2208">
        <v>66.976666666666674</v>
      </c>
      <c r="U2208">
        <v>7.6533333333333333</v>
      </c>
      <c r="V2208">
        <v>74.63</v>
      </c>
      <c r="W2208">
        <v>3</v>
      </c>
      <c r="X2208">
        <v>2.6133333333333328</v>
      </c>
      <c r="Y2208">
        <v>0</v>
      </c>
      <c r="Z2208">
        <v>0</v>
      </c>
      <c r="AA2208">
        <v>0</v>
      </c>
      <c r="AB2208">
        <v>2.3172614999999999</v>
      </c>
      <c r="AC2208" s="29">
        <v>74.926071833333324</v>
      </c>
      <c r="AD2208">
        <v>0</v>
      </c>
      <c r="AF2208">
        <v>223.89</v>
      </c>
      <c r="AG2208">
        <v>0</v>
      </c>
      <c r="AH2208">
        <v>7.84</v>
      </c>
      <c r="AI2208">
        <v>6.9517844999999996</v>
      </c>
      <c r="AJ2208">
        <v>224.77821549999999</v>
      </c>
      <c r="AK2208" t="s">
        <v>26</v>
      </c>
      <c r="AN2208" s="29">
        <v>0</v>
      </c>
      <c r="AO2208" s="30">
        <f t="shared" si="68"/>
        <v>0</v>
      </c>
      <c r="AP2208" s="30">
        <f t="shared" si="69"/>
        <v>0</v>
      </c>
      <c r="AQ2208" s="30"/>
    </row>
    <row r="2209" spans="1:43" x14ac:dyDescent="0.25">
      <c r="A2209" t="s">
        <v>219</v>
      </c>
      <c r="B2209">
        <v>1970068</v>
      </c>
      <c r="C2209" t="s">
        <v>7704</v>
      </c>
      <c r="D2209">
        <v>1078083</v>
      </c>
      <c r="E2209" t="s">
        <v>7705</v>
      </c>
      <c r="F2209" t="s">
        <v>89</v>
      </c>
      <c r="G2209" t="s">
        <v>90</v>
      </c>
      <c r="H2209" t="s">
        <v>10</v>
      </c>
      <c r="I2209" t="s">
        <v>7706</v>
      </c>
      <c r="J2209" t="s">
        <v>7707</v>
      </c>
      <c r="K2209" t="s">
        <v>95</v>
      </c>
      <c r="L2209" t="s">
        <v>266</v>
      </c>
      <c r="M2209">
        <v>2765</v>
      </c>
      <c r="N2209">
        <v>20</v>
      </c>
      <c r="O2209" s="17">
        <v>45534</v>
      </c>
      <c r="P2209" s="19" t="s">
        <v>113</v>
      </c>
      <c r="Q2209" t="s">
        <v>24</v>
      </c>
      <c r="R2209" s="17">
        <v>45518</v>
      </c>
      <c r="S2209" s="17"/>
      <c r="T2209">
        <v>53.04666666666666</v>
      </c>
      <c r="U2209">
        <v>5.2866666666666662</v>
      </c>
      <c r="V2209">
        <v>58.333333333333343</v>
      </c>
      <c r="W2209">
        <v>3</v>
      </c>
      <c r="X2209">
        <v>2.043333333333333</v>
      </c>
      <c r="Y2209">
        <v>0</v>
      </c>
      <c r="Z2209">
        <v>0</v>
      </c>
      <c r="AA2209">
        <v>0</v>
      </c>
      <c r="AB2209">
        <v>1.81125</v>
      </c>
      <c r="AC2209" s="29">
        <v>58.565416666666657</v>
      </c>
      <c r="AD2209">
        <v>0</v>
      </c>
      <c r="AF2209">
        <v>175</v>
      </c>
      <c r="AG2209">
        <v>0</v>
      </c>
      <c r="AH2209">
        <v>6.13</v>
      </c>
      <c r="AI2209">
        <v>5.4337499999999999</v>
      </c>
      <c r="AJ2209">
        <v>175.69624999999999</v>
      </c>
      <c r="AK2209" t="s">
        <v>26</v>
      </c>
      <c r="AN2209" s="29">
        <v>0</v>
      </c>
      <c r="AO2209" s="30">
        <f t="shared" si="68"/>
        <v>0</v>
      </c>
      <c r="AP2209" s="30">
        <f t="shared" si="69"/>
        <v>0</v>
      </c>
      <c r="AQ2209" s="30"/>
    </row>
    <row r="2210" spans="1:43" x14ac:dyDescent="0.25">
      <c r="A2210" t="s">
        <v>219</v>
      </c>
      <c r="B2210">
        <v>1970046</v>
      </c>
      <c r="C2210" t="s">
        <v>7708</v>
      </c>
      <c r="D2210">
        <v>1078078</v>
      </c>
      <c r="E2210" t="s">
        <v>7709</v>
      </c>
      <c r="F2210" t="s">
        <v>89</v>
      </c>
      <c r="G2210" t="s">
        <v>90</v>
      </c>
      <c r="H2210" t="s">
        <v>10</v>
      </c>
      <c r="I2210" t="s">
        <v>7710</v>
      </c>
      <c r="J2210" t="s">
        <v>7711</v>
      </c>
      <c r="K2210" t="s">
        <v>92</v>
      </c>
      <c r="L2210" t="s">
        <v>271</v>
      </c>
      <c r="M2210">
        <v>8785</v>
      </c>
      <c r="N2210">
        <v>77</v>
      </c>
      <c r="O2210" s="17">
        <v>45528</v>
      </c>
      <c r="P2210" s="19" t="s">
        <v>109</v>
      </c>
      <c r="Q2210" t="s">
        <v>24</v>
      </c>
      <c r="R2210" s="17">
        <v>45518</v>
      </c>
      <c r="S2210" s="27"/>
      <c r="T2210">
        <v>114.8966666666667</v>
      </c>
      <c r="U2210">
        <v>5</v>
      </c>
      <c r="V2210">
        <v>119.8966666666667</v>
      </c>
      <c r="W2210">
        <v>3</v>
      </c>
      <c r="X2210">
        <v>4.1966666666666663</v>
      </c>
      <c r="Y2210">
        <v>0</v>
      </c>
      <c r="Z2210">
        <v>0</v>
      </c>
      <c r="AA2210">
        <v>0</v>
      </c>
      <c r="AB2210">
        <v>3.7227915</v>
      </c>
      <c r="AC2210" s="29">
        <v>120.37054183333331</v>
      </c>
      <c r="AD2210">
        <v>0</v>
      </c>
      <c r="AF2210">
        <v>359.69</v>
      </c>
      <c r="AG2210">
        <v>0</v>
      </c>
      <c r="AH2210">
        <v>12.59</v>
      </c>
      <c r="AI2210">
        <v>11.168374500000001</v>
      </c>
      <c r="AJ2210">
        <v>361.11162549999989</v>
      </c>
      <c r="AK2210" t="s">
        <v>26</v>
      </c>
      <c r="AN2210" s="29">
        <v>0</v>
      </c>
      <c r="AO2210" s="30">
        <f t="shared" si="68"/>
        <v>0</v>
      </c>
      <c r="AP2210" s="30">
        <f t="shared" si="69"/>
        <v>0</v>
      </c>
      <c r="AQ2210" s="30"/>
    </row>
    <row r="2211" spans="1:43" x14ac:dyDescent="0.25">
      <c r="A2211" t="s">
        <v>219</v>
      </c>
      <c r="B2211">
        <v>1970036</v>
      </c>
      <c r="C2211" t="s">
        <v>7712</v>
      </c>
      <c r="D2211">
        <v>1777597</v>
      </c>
      <c r="E2211" t="s">
        <v>7713</v>
      </c>
      <c r="F2211" t="s">
        <v>89</v>
      </c>
      <c r="G2211" t="s">
        <v>90</v>
      </c>
      <c r="H2211" t="s">
        <v>10</v>
      </c>
      <c r="I2211" t="s">
        <v>7714</v>
      </c>
      <c r="J2211" t="s">
        <v>7715</v>
      </c>
      <c r="K2211" t="s">
        <v>271</v>
      </c>
      <c r="L2211" t="s">
        <v>92</v>
      </c>
      <c r="M2211">
        <v>8740</v>
      </c>
      <c r="N2211">
        <v>15</v>
      </c>
      <c r="O2211" s="17">
        <v>45531</v>
      </c>
      <c r="P2211" s="19" t="s">
        <v>96</v>
      </c>
      <c r="Q2211" t="s">
        <v>24</v>
      </c>
      <c r="R2211" s="17">
        <v>45518</v>
      </c>
      <c r="S2211" s="27"/>
      <c r="T2211">
        <v>70.83</v>
      </c>
      <c r="U2211">
        <v>7.1349999999999998</v>
      </c>
      <c r="V2211">
        <v>77.965000000000003</v>
      </c>
      <c r="W2211">
        <v>2</v>
      </c>
      <c r="X2211">
        <v>2.73</v>
      </c>
      <c r="Y2211">
        <v>0</v>
      </c>
      <c r="Z2211">
        <v>0</v>
      </c>
      <c r="AA2211">
        <v>0</v>
      </c>
      <c r="AB2211">
        <v>2.4208132500000001</v>
      </c>
      <c r="AC2211" s="29">
        <v>78.274186750000013</v>
      </c>
      <c r="AD2211">
        <v>0</v>
      </c>
      <c r="AF2211">
        <v>155.93</v>
      </c>
      <c r="AG2211">
        <v>0</v>
      </c>
      <c r="AH2211">
        <v>5.46</v>
      </c>
      <c r="AI2211">
        <v>4.8416265000000003</v>
      </c>
      <c r="AJ2211">
        <v>156.5483735</v>
      </c>
      <c r="AK2211" t="s">
        <v>27</v>
      </c>
      <c r="AN2211" s="29">
        <v>0</v>
      </c>
      <c r="AO2211" s="30">
        <f t="shared" si="68"/>
        <v>0</v>
      </c>
      <c r="AP2211" s="30">
        <f t="shared" si="69"/>
        <v>0</v>
      </c>
      <c r="AQ2211" s="30"/>
    </row>
    <row r="2212" spans="1:43" x14ac:dyDescent="0.25">
      <c r="A2212" t="s">
        <v>219</v>
      </c>
      <c r="B2212">
        <v>1969931</v>
      </c>
      <c r="C2212" t="s">
        <v>7716</v>
      </c>
      <c r="D2212">
        <v>1777549</v>
      </c>
      <c r="E2212" t="s">
        <v>7717</v>
      </c>
      <c r="F2212" t="s">
        <v>89</v>
      </c>
      <c r="G2212" t="s">
        <v>90</v>
      </c>
      <c r="H2212" t="s">
        <v>10</v>
      </c>
      <c r="I2212" t="s">
        <v>7718</v>
      </c>
      <c r="J2212" t="s">
        <v>7719</v>
      </c>
      <c r="K2212" t="s">
        <v>271</v>
      </c>
      <c r="L2212" t="s">
        <v>94</v>
      </c>
      <c r="M2212">
        <v>8745</v>
      </c>
      <c r="N2212">
        <v>76</v>
      </c>
      <c r="O2212" s="17">
        <v>45520</v>
      </c>
      <c r="P2212" s="19" t="s">
        <v>96</v>
      </c>
      <c r="Q2212" t="s">
        <v>24</v>
      </c>
      <c r="R2212" s="17">
        <v>45518</v>
      </c>
      <c r="S2212" s="27"/>
      <c r="T2212">
        <v>113.9</v>
      </c>
      <c r="U2212">
        <v>4.3033333333333337</v>
      </c>
      <c r="V2212">
        <v>118.2033333333333</v>
      </c>
      <c r="W2212">
        <v>3</v>
      </c>
      <c r="X2212">
        <v>4.1366666666666667</v>
      </c>
      <c r="Y2212">
        <v>0</v>
      </c>
      <c r="Z2212">
        <v>0</v>
      </c>
      <c r="AA2212">
        <v>0</v>
      </c>
      <c r="AB2212">
        <v>3.6702135</v>
      </c>
      <c r="AC2212" s="29">
        <v>118.6697865</v>
      </c>
      <c r="AD2212">
        <v>0</v>
      </c>
      <c r="AF2212">
        <v>354.61</v>
      </c>
      <c r="AG2212">
        <v>0</v>
      </c>
      <c r="AH2212">
        <v>12.41</v>
      </c>
      <c r="AI2212">
        <v>11.010640499999999</v>
      </c>
      <c r="AJ2212">
        <v>356.00935950000002</v>
      </c>
      <c r="AK2212" t="s">
        <v>26</v>
      </c>
      <c r="AN2212" s="29">
        <v>0</v>
      </c>
      <c r="AO2212" s="30">
        <f t="shared" si="68"/>
        <v>0</v>
      </c>
      <c r="AP2212" s="30">
        <f t="shared" si="69"/>
        <v>0</v>
      </c>
      <c r="AQ2212" s="30"/>
    </row>
    <row r="2213" spans="1:43" x14ac:dyDescent="0.25">
      <c r="A2213" t="s">
        <v>219</v>
      </c>
      <c r="B2213">
        <v>1969931</v>
      </c>
      <c r="C2213" t="s">
        <v>7720</v>
      </c>
      <c r="D2213">
        <v>1078062</v>
      </c>
      <c r="E2213" t="s">
        <v>7717</v>
      </c>
      <c r="F2213" t="s">
        <v>89</v>
      </c>
      <c r="G2213" t="s">
        <v>90</v>
      </c>
      <c r="H2213" t="s">
        <v>10</v>
      </c>
      <c r="I2213" t="s">
        <v>7718</v>
      </c>
      <c r="J2213" t="s">
        <v>7719</v>
      </c>
      <c r="K2213" t="s">
        <v>94</v>
      </c>
      <c r="L2213" t="s">
        <v>271</v>
      </c>
      <c r="M2213">
        <v>8786</v>
      </c>
      <c r="N2213">
        <v>77</v>
      </c>
      <c r="O2213" s="17">
        <v>45522</v>
      </c>
      <c r="P2213" s="19" t="s">
        <v>496</v>
      </c>
      <c r="Q2213" t="s">
        <v>24</v>
      </c>
      <c r="R2213" s="17">
        <v>45518</v>
      </c>
      <c r="S2213" s="27"/>
      <c r="T2213">
        <v>107.2033333333333</v>
      </c>
      <c r="U2213">
        <v>6.2133333333333338</v>
      </c>
      <c r="V2213">
        <v>113.4166666666667</v>
      </c>
      <c r="W2213">
        <v>3</v>
      </c>
      <c r="X2213">
        <v>3.97</v>
      </c>
      <c r="Y2213">
        <v>0</v>
      </c>
      <c r="Z2213">
        <v>0</v>
      </c>
      <c r="AA2213">
        <v>0</v>
      </c>
      <c r="AB2213">
        <v>3.5215874999999999</v>
      </c>
      <c r="AC2213" s="29">
        <v>113.8650791666667</v>
      </c>
      <c r="AD2213">
        <v>0</v>
      </c>
      <c r="AF2213">
        <v>340.25</v>
      </c>
      <c r="AG2213">
        <v>0</v>
      </c>
      <c r="AH2213">
        <v>11.91</v>
      </c>
      <c r="AI2213">
        <v>10.564762500000001</v>
      </c>
      <c r="AJ2213">
        <v>341.5952375</v>
      </c>
      <c r="AK2213" t="s">
        <v>26</v>
      </c>
      <c r="AN2213" s="29">
        <v>0</v>
      </c>
      <c r="AO2213" s="30">
        <f t="shared" si="68"/>
        <v>0</v>
      </c>
      <c r="AP2213" s="30">
        <f t="shared" si="69"/>
        <v>0</v>
      </c>
      <c r="AQ2213" s="30"/>
    </row>
    <row r="2214" spans="1:43" x14ac:dyDescent="0.25">
      <c r="A2214" t="s">
        <v>219</v>
      </c>
      <c r="B2214">
        <v>1969853</v>
      </c>
      <c r="C2214" t="s">
        <v>7721</v>
      </c>
      <c r="D2214">
        <v>1777529</v>
      </c>
      <c r="E2214" t="s">
        <v>7722</v>
      </c>
      <c r="F2214" t="s">
        <v>89</v>
      </c>
      <c r="G2214" t="s">
        <v>90</v>
      </c>
      <c r="H2214" t="s">
        <v>10</v>
      </c>
      <c r="I2214" t="s">
        <v>7723</v>
      </c>
      <c r="J2214" t="s">
        <v>7724</v>
      </c>
      <c r="K2214" t="s">
        <v>225</v>
      </c>
      <c r="L2214" t="s">
        <v>224</v>
      </c>
      <c r="M2214">
        <v>4035</v>
      </c>
      <c r="N2214">
        <v>3</v>
      </c>
      <c r="O2214" s="17">
        <v>45528</v>
      </c>
      <c r="P2214" s="19" t="s">
        <v>145</v>
      </c>
      <c r="Q2214" t="s">
        <v>24</v>
      </c>
      <c r="R2214" s="17">
        <v>45518</v>
      </c>
      <c r="S2214" s="27"/>
      <c r="T2214">
        <v>45.297499999999999</v>
      </c>
      <c r="U2214">
        <v>4.7549999999999999</v>
      </c>
      <c r="V2214">
        <v>50.052500000000002</v>
      </c>
      <c r="W2214">
        <v>4</v>
      </c>
      <c r="X2214">
        <v>1.7524999999999999</v>
      </c>
      <c r="Y2214">
        <v>0</v>
      </c>
      <c r="Z2214">
        <v>0</v>
      </c>
      <c r="AA2214">
        <v>0</v>
      </c>
      <c r="AB2214">
        <v>1.5541301249999999</v>
      </c>
      <c r="AC2214" s="29">
        <v>50.250869874999999</v>
      </c>
      <c r="AD2214">
        <v>0</v>
      </c>
      <c r="AF2214">
        <v>200.21</v>
      </c>
      <c r="AG2214">
        <v>0</v>
      </c>
      <c r="AH2214">
        <v>7.01</v>
      </c>
      <c r="AI2214">
        <v>6.2165204999999997</v>
      </c>
      <c r="AJ2214">
        <v>201.0034795</v>
      </c>
      <c r="AK2214" t="s">
        <v>31</v>
      </c>
      <c r="AN2214" s="29">
        <v>0</v>
      </c>
      <c r="AO2214" s="30">
        <f t="shared" si="68"/>
        <v>0</v>
      </c>
      <c r="AP2214" s="30">
        <f t="shared" si="69"/>
        <v>0</v>
      </c>
      <c r="AQ2214" s="30"/>
    </row>
    <row r="2215" spans="1:43" x14ac:dyDescent="0.25">
      <c r="A2215" t="s">
        <v>219</v>
      </c>
      <c r="B2215">
        <v>1969853</v>
      </c>
      <c r="C2215" t="s">
        <v>7725</v>
      </c>
      <c r="D2215">
        <v>1777528</v>
      </c>
      <c r="E2215" t="s">
        <v>7722</v>
      </c>
      <c r="F2215" t="s">
        <v>89</v>
      </c>
      <c r="G2215" t="s">
        <v>90</v>
      </c>
      <c r="H2215" t="s">
        <v>10</v>
      </c>
      <c r="I2215" t="s">
        <v>7726</v>
      </c>
      <c r="J2215" t="s">
        <v>7727</v>
      </c>
      <c r="K2215" t="s">
        <v>225</v>
      </c>
      <c r="L2215" t="s">
        <v>224</v>
      </c>
      <c r="M2215">
        <v>4035</v>
      </c>
      <c r="N2215">
        <v>4</v>
      </c>
      <c r="O2215" s="17">
        <v>45528</v>
      </c>
      <c r="P2215" s="19" t="s">
        <v>145</v>
      </c>
      <c r="Q2215" t="s">
        <v>24</v>
      </c>
      <c r="R2215" s="17">
        <v>45518</v>
      </c>
      <c r="S2215" s="27"/>
      <c r="T2215">
        <v>45.297499999999999</v>
      </c>
      <c r="U2215">
        <v>4.7549999999999999</v>
      </c>
      <c r="V2215">
        <v>50.052500000000002</v>
      </c>
      <c r="W2215">
        <v>4</v>
      </c>
      <c r="X2215">
        <v>1.7524999999999999</v>
      </c>
      <c r="Y2215">
        <v>0</v>
      </c>
      <c r="Z2215">
        <v>0</v>
      </c>
      <c r="AA2215">
        <v>0</v>
      </c>
      <c r="AB2215">
        <v>1.5541301249999999</v>
      </c>
      <c r="AC2215" s="29">
        <v>50.250869874999999</v>
      </c>
      <c r="AD2215">
        <v>0</v>
      </c>
      <c r="AF2215">
        <v>200.21</v>
      </c>
      <c r="AG2215">
        <v>0</v>
      </c>
      <c r="AH2215">
        <v>7.01</v>
      </c>
      <c r="AI2215">
        <v>6.2165204999999997</v>
      </c>
      <c r="AJ2215">
        <v>201.0034795</v>
      </c>
      <c r="AK2215" t="s">
        <v>31</v>
      </c>
      <c r="AN2215" s="29">
        <v>0</v>
      </c>
      <c r="AO2215" s="30">
        <f t="shared" si="68"/>
        <v>0</v>
      </c>
      <c r="AP2215" s="30">
        <f t="shared" si="69"/>
        <v>0</v>
      </c>
      <c r="AQ2215" s="30"/>
    </row>
    <row r="2216" spans="1:43" x14ac:dyDescent="0.25">
      <c r="A2216" t="s">
        <v>219</v>
      </c>
      <c r="B2216">
        <v>1969853</v>
      </c>
      <c r="C2216" t="s">
        <v>7728</v>
      </c>
      <c r="D2216">
        <v>499914</v>
      </c>
      <c r="E2216" t="s">
        <v>7722</v>
      </c>
      <c r="F2216" t="s">
        <v>89</v>
      </c>
      <c r="G2216" t="s">
        <v>90</v>
      </c>
      <c r="H2216" t="s">
        <v>10</v>
      </c>
      <c r="I2216" t="s">
        <v>7726</v>
      </c>
      <c r="J2216" t="s">
        <v>7727</v>
      </c>
      <c r="K2216" t="s">
        <v>224</v>
      </c>
      <c r="L2216" t="s">
        <v>225</v>
      </c>
      <c r="M2216">
        <v>8390</v>
      </c>
      <c r="N2216">
        <v>3</v>
      </c>
      <c r="O2216" s="17">
        <v>45527</v>
      </c>
      <c r="P2216" s="19" t="s">
        <v>133</v>
      </c>
      <c r="Q2216" t="s">
        <v>24</v>
      </c>
      <c r="R2216" s="17">
        <v>45518</v>
      </c>
      <c r="S2216" s="27"/>
      <c r="T2216">
        <v>45.23</v>
      </c>
      <c r="U2216">
        <v>5.74</v>
      </c>
      <c r="V2216">
        <v>50.97</v>
      </c>
      <c r="W2216">
        <v>4</v>
      </c>
      <c r="X2216">
        <v>1.7849999999999999</v>
      </c>
      <c r="Y2216">
        <v>0</v>
      </c>
      <c r="Z2216">
        <v>0</v>
      </c>
      <c r="AA2216">
        <v>0</v>
      </c>
      <c r="AB2216">
        <v>1.5826184999999999</v>
      </c>
      <c r="AC2216" s="29">
        <v>51.172381499999993</v>
      </c>
      <c r="AD2216">
        <v>0</v>
      </c>
      <c r="AF2216">
        <v>203.88</v>
      </c>
      <c r="AG2216">
        <v>0</v>
      </c>
      <c r="AH2216">
        <v>7.14</v>
      </c>
      <c r="AI2216">
        <v>6.3304739999999997</v>
      </c>
      <c r="AJ2216">
        <v>204.689526</v>
      </c>
      <c r="AK2216" t="s">
        <v>31</v>
      </c>
      <c r="AN2216" s="29">
        <v>0</v>
      </c>
      <c r="AO2216" s="30">
        <f t="shared" si="68"/>
        <v>0</v>
      </c>
      <c r="AP2216" s="30">
        <f t="shared" si="69"/>
        <v>0</v>
      </c>
      <c r="AQ2216" s="30"/>
    </row>
    <row r="2217" spans="1:43" x14ac:dyDescent="0.25">
      <c r="A2217" t="s">
        <v>219</v>
      </c>
      <c r="B2217">
        <v>1969853</v>
      </c>
      <c r="C2217" t="s">
        <v>7729</v>
      </c>
      <c r="D2217">
        <v>499915</v>
      </c>
      <c r="E2217" t="s">
        <v>7722</v>
      </c>
      <c r="F2217" t="s">
        <v>89</v>
      </c>
      <c r="G2217" t="s">
        <v>90</v>
      </c>
      <c r="H2217" t="s">
        <v>10</v>
      </c>
      <c r="I2217" t="s">
        <v>7723</v>
      </c>
      <c r="J2217" t="s">
        <v>7724</v>
      </c>
      <c r="K2217" t="s">
        <v>224</v>
      </c>
      <c r="L2217" t="s">
        <v>225</v>
      </c>
      <c r="M2217">
        <v>8390</v>
      </c>
      <c r="N2217">
        <v>4</v>
      </c>
      <c r="O2217" s="17">
        <v>45527</v>
      </c>
      <c r="P2217" s="19" t="s">
        <v>133</v>
      </c>
      <c r="Q2217" t="s">
        <v>24</v>
      </c>
      <c r="R2217" s="17">
        <v>45518</v>
      </c>
      <c r="S2217" s="17"/>
      <c r="T2217">
        <v>45.23</v>
      </c>
      <c r="U2217">
        <v>5.74</v>
      </c>
      <c r="V2217">
        <v>50.97</v>
      </c>
      <c r="W2217">
        <v>4</v>
      </c>
      <c r="X2217">
        <v>1.7849999999999999</v>
      </c>
      <c r="Y2217">
        <v>0</v>
      </c>
      <c r="Z2217">
        <v>0</v>
      </c>
      <c r="AA2217">
        <v>0</v>
      </c>
      <c r="AB2217">
        <v>1.5826184999999999</v>
      </c>
      <c r="AC2217" s="29">
        <v>51.172381499999993</v>
      </c>
      <c r="AD2217">
        <v>0</v>
      </c>
      <c r="AF2217">
        <v>203.88</v>
      </c>
      <c r="AG2217">
        <v>0</v>
      </c>
      <c r="AH2217">
        <v>7.14</v>
      </c>
      <c r="AI2217">
        <v>6.3304739999999997</v>
      </c>
      <c r="AJ2217">
        <v>204.689526</v>
      </c>
      <c r="AK2217" t="s">
        <v>31</v>
      </c>
      <c r="AN2217" s="29">
        <v>0</v>
      </c>
      <c r="AO2217" s="30">
        <f t="shared" si="68"/>
        <v>0</v>
      </c>
      <c r="AP2217" s="30">
        <f t="shared" si="69"/>
        <v>0</v>
      </c>
      <c r="AQ2217" s="30"/>
    </row>
    <row r="2218" spans="1:43" x14ac:dyDescent="0.25">
      <c r="A2218" t="s">
        <v>219</v>
      </c>
      <c r="B2218">
        <v>1969836</v>
      </c>
      <c r="C2218" t="s">
        <v>7730</v>
      </c>
      <c r="D2218">
        <v>499906</v>
      </c>
      <c r="E2218" t="s">
        <v>7731</v>
      </c>
      <c r="F2218" t="s">
        <v>89</v>
      </c>
      <c r="G2218" t="s">
        <v>90</v>
      </c>
      <c r="H2218" t="s">
        <v>10</v>
      </c>
      <c r="I2218" t="s">
        <v>7732</v>
      </c>
      <c r="J2218" t="s">
        <v>7733</v>
      </c>
      <c r="K2218" t="s">
        <v>224</v>
      </c>
      <c r="L2218" t="s">
        <v>248</v>
      </c>
      <c r="M2218">
        <v>8835</v>
      </c>
      <c r="N2218">
        <v>28</v>
      </c>
      <c r="O2218" s="17">
        <v>45549</v>
      </c>
      <c r="P2218" s="19" t="s">
        <v>122</v>
      </c>
      <c r="Q2218" t="s">
        <v>24</v>
      </c>
      <c r="R2218" s="17">
        <v>45518</v>
      </c>
      <c r="S2218" s="27"/>
      <c r="T2218">
        <v>66.33</v>
      </c>
      <c r="U2218">
        <v>7.6533333333333333</v>
      </c>
      <c r="V2218">
        <v>73.983333333333334</v>
      </c>
      <c r="W2218">
        <v>3</v>
      </c>
      <c r="X2218">
        <v>2.59</v>
      </c>
      <c r="Y2218">
        <v>0</v>
      </c>
      <c r="Z2218">
        <v>0</v>
      </c>
      <c r="AA2218">
        <v>0</v>
      </c>
      <c r="AB2218">
        <v>2.2971824999999999</v>
      </c>
      <c r="AC2218" s="29">
        <v>74.276150833333332</v>
      </c>
      <c r="AD2218">
        <v>0</v>
      </c>
      <c r="AF2218">
        <v>221.95</v>
      </c>
      <c r="AG2218">
        <v>0</v>
      </c>
      <c r="AH2218">
        <v>7.77</v>
      </c>
      <c r="AI2218">
        <v>6.8915474999999997</v>
      </c>
      <c r="AJ2218">
        <v>222.8284525</v>
      </c>
      <c r="AK2218" t="s">
        <v>26</v>
      </c>
      <c r="AN2218" s="29">
        <v>5.9</v>
      </c>
      <c r="AO2218" s="30">
        <f t="shared" si="68"/>
        <v>1.69625</v>
      </c>
      <c r="AP2218" s="30">
        <f t="shared" si="69"/>
        <v>0.56541666666666668</v>
      </c>
      <c r="AQ2218" s="30"/>
    </row>
    <row r="2219" spans="1:43" x14ac:dyDescent="0.25">
      <c r="A2219" t="s">
        <v>219</v>
      </c>
      <c r="B2219">
        <v>1969835</v>
      </c>
      <c r="C2219" t="s">
        <v>7734</v>
      </c>
      <c r="D2219">
        <v>1777514</v>
      </c>
      <c r="E2219" t="s">
        <v>7735</v>
      </c>
      <c r="F2219" t="s">
        <v>89</v>
      </c>
      <c r="G2219" t="s">
        <v>90</v>
      </c>
      <c r="H2219" t="s">
        <v>10</v>
      </c>
      <c r="I2219" t="s">
        <v>7736</v>
      </c>
      <c r="J2219" t="s">
        <v>7737</v>
      </c>
      <c r="K2219" t="s">
        <v>271</v>
      </c>
      <c r="L2219" t="s">
        <v>224</v>
      </c>
      <c r="M2219">
        <v>8385</v>
      </c>
      <c r="N2219">
        <v>37</v>
      </c>
      <c r="O2219" s="17">
        <v>45521</v>
      </c>
      <c r="P2219" s="19" t="s">
        <v>746</v>
      </c>
      <c r="Q2219" t="s">
        <v>24</v>
      </c>
      <c r="R2219" s="17">
        <v>45518</v>
      </c>
      <c r="S2219" s="27"/>
      <c r="T2219">
        <v>35.200000000000003</v>
      </c>
      <c r="U2219">
        <v>6.126666666666666</v>
      </c>
      <c r="V2219">
        <v>41.326666666666668</v>
      </c>
      <c r="W2219">
        <v>3</v>
      </c>
      <c r="X2219">
        <v>1.446666666666667</v>
      </c>
      <c r="Y2219">
        <v>0</v>
      </c>
      <c r="Z2219">
        <v>0</v>
      </c>
      <c r="AA2219">
        <v>0</v>
      </c>
      <c r="AB2219">
        <v>1.283193</v>
      </c>
      <c r="AC2219" s="29">
        <v>41.490140333333343</v>
      </c>
      <c r="AD2219">
        <v>0</v>
      </c>
      <c r="AF2219">
        <v>123.98</v>
      </c>
      <c r="AG2219">
        <v>0</v>
      </c>
      <c r="AH2219">
        <v>4.34</v>
      </c>
      <c r="AI2219">
        <v>3.8495789999999999</v>
      </c>
      <c r="AJ2219">
        <v>124.470421</v>
      </c>
      <c r="AK2219" t="s">
        <v>26</v>
      </c>
      <c r="AN2219" s="29">
        <v>0</v>
      </c>
      <c r="AO2219" s="30">
        <f t="shared" si="68"/>
        <v>0</v>
      </c>
      <c r="AP2219" s="30">
        <f t="shared" si="69"/>
        <v>0</v>
      </c>
      <c r="AQ2219" s="30"/>
    </row>
    <row r="2220" spans="1:43" x14ac:dyDescent="0.25">
      <c r="A2220" t="s">
        <v>219</v>
      </c>
      <c r="B2220">
        <v>1969835</v>
      </c>
      <c r="C2220" t="s">
        <v>7738</v>
      </c>
      <c r="D2220">
        <v>1777513</v>
      </c>
      <c r="E2220" t="s">
        <v>7735</v>
      </c>
      <c r="F2220" t="s">
        <v>89</v>
      </c>
      <c r="G2220" t="s">
        <v>90</v>
      </c>
      <c r="H2220" t="s">
        <v>10</v>
      </c>
      <c r="I2220" t="s">
        <v>7739</v>
      </c>
      <c r="J2220" t="s">
        <v>7740</v>
      </c>
      <c r="K2220" t="s">
        <v>271</v>
      </c>
      <c r="L2220" t="s">
        <v>224</v>
      </c>
      <c r="M2220">
        <v>8385</v>
      </c>
      <c r="N2220">
        <v>38</v>
      </c>
      <c r="O2220" s="17">
        <v>45521</v>
      </c>
      <c r="P2220" s="19" t="s">
        <v>746</v>
      </c>
      <c r="Q2220" t="s">
        <v>24</v>
      </c>
      <c r="R2220" s="17">
        <v>45518</v>
      </c>
      <c r="S2220" s="27"/>
      <c r="T2220">
        <v>35.200000000000003</v>
      </c>
      <c r="U2220">
        <v>6.126666666666666</v>
      </c>
      <c r="V2220">
        <v>41.326666666666668</v>
      </c>
      <c r="W2220">
        <v>3</v>
      </c>
      <c r="X2220">
        <v>1.446666666666667</v>
      </c>
      <c r="Y2220">
        <v>0</v>
      </c>
      <c r="Z2220">
        <v>0</v>
      </c>
      <c r="AA2220">
        <v>0</v>
      </c>
      <c r="AB2220">
        <v>1.283193</v>
      </c>
      <c r="AC2220" s="29">
        <v>41.490140333333343</v>
      </c>
      <c r="AD2220">
        <v>0</v>
      </c>
      <c r="AF2220">
        <v>123.98</v>
      </c>
      <c r="AG2220">
        <v>0</v>
      </c>
      <c r="AH2220">
        <v>4.34</v>
      </c>
      <c r="AI2220">
        <v>3.8495789999999999</v>
      </c>
      <c r="AJ2220">
        <v>124.470421</v>
      </c>
      <c r="AK2220" t="s">
        <v>26</v>
      </c>
      <c r="AN2220" s="29">
        <v>0</v>
      </c>
      <c r="AO2220" s="30">
        <f t="shared" si="68"/>
        <v>0</v>
      </c>
      <c r="AP2220" s="30">
        <f t="shared" si="69"/>
        <v>0</v>
      </c>
      <c r="AQ2220" s="30"/>
    </row>
    <row r="2221" spans="1:43" x14ac:dyDescent="0.25">
      <c r="A2221" t="s">
        <v>219</v>
      </c>
      <c r="B2221">
        <v>1969823</v>
      </c>
      <c r="C2221" t="s">
        <v>7741</v>
      </c>
      <c r="D2221">
        <v>1777503</v>
      </c>
      <c r="E2221" t="s">
        <v>7742</v>
      </c>
      <c r="F2221" t="s">
        <v>89</v>
      </c>
      <c r="G2221" t="s">
        <v>90</v>
      </c>
      <c r="H2221" t="s">
        <v>10</v>
      </c>
      <c r="I2221" t="s">
        <v>7743</v>
      </c>
      <c r="J2221" t="s">
        <v>7744</v>
      </c>
      <c r="K2221" t="s">
        <v>225</v>
      </c>
      <c r="L2221" t="s">
        <v>224</v>
      </c>
      <c r="M2221">
        <v>8480</v>
      </c>
      <c r="N2221">
        <v>27</v>
      </c>
      <c r="O2221" s="17">
        <v>45519</v>
      </c>
      <c r="P2221" s="19" t="s">
        <v>107</v>
      </c>
      <c r="Q2221" t="s">
        <v>24</v>
      </c>
      <c r="R2221" s="17">
        <v>45518</v>
      </c>
      <c r="S2221" s="27"/>
      <c r="T2221">
        <v>117.19</v>
      </c>
      <c r="U2221">
        <v>6.34</v>
      </c>
      <c r="V2221">
        <v>123.53</v>
      </c>
      <c r="W2221">
        <v>3</v>
      </c>
      <c r="X2221">
        <v>4.3233333333333333</v>
      </c>
      <c r="Y2221">
        <v>0</v>
      </c>
      <c r="Z2221">
        <v>0</v>
      </c>
      <c r="AA2221">
        <v>0</v>
      </c>
      <c r="AB2221">
        <v>3.8356064999999999</v>
      </c>
      <c r="AC2221" s="29">
        <v>124.0177268333333</v>
      </c>
      <c r="AD2221">
        <v>0</v>
      </c>
      <c r="AF2221">
        <v>370.59</v>
      </c>
      <c r="AG2221">
        <v>0</v>
      </c>
      <c r="AH2221">
        <v>12.97</v>
      </c>
      <c r="AI2221">
        <v>11.506819500000001</v>
      </c>
      <c r="AJ2221">
        <v>372.0531805</v>
      </c>
      <c r="AK2221" t="s">
        <v>26</v>
      </c>
      <c r="AN2221" s="29">
        <v>0</v>
      </c>
      <c r="AO2221" s="30">
        <f t="shared" si="68"/>
        <v>0</v>
      </c>
      <c r="AP2221" s="30">
        <f t="shared" si="69"/>
        <v>0</v>
      </c>
      <c r="AQ2221" s="30"/>
    </row>
    <row r="2222" spans="1:43" x14ac:dyDescent="0.25">
      <c r="A2222" t="s">
        <v>219</v>
      </c>
      <c r="B2222">
        <v>1969823</v>
      </c>
      <c r="C2222" t="s">
        <v>7745</v>
      </c>
      <c r="D2222">
        <v>499903</v>
      </c>
      <c r="E2222" t="s">
        <v>7742</v>
      </c>
      <c r="F2222" t="s">
        <v>89</v>
      </c>
      <c r="G2222" t="s">
        <v>90</v>
      </c>
      <c r="H2222" t="s">
        <v>10</v>
      </c>
      <c r="I2222" t="s">
        <v>7743</v>
      </c>
      <c r="J2222" t="s">
        <v>7744</v>
      </c>
      <c r="K2222" t="s">
        <v>224</v>
      </c>
      <c r="L2222" t="s">
        <v>225</v>
      </c>
      <c r="M2222">
        <v>8500</v>
      </c>
      <c r="N2222">
        <v>25</v>
      </c>
      <c r="O2222" s="17">
        <v>45523</v>
      </c>
      <c r="P2222" s="19" t="s">
        <v>103</v>
      </c>
      <c r="Q2222" t="s">
        <v>24</v>
      </c>
      <c r="R2222" s="17">
        <v>45518</v>
      </c>
      <c r="S2222" s="27"/>
      <c r="T2222">
        <v>115.65</v>
      </c>
      <c r="U2222">
        <v>7.6533333333333333</v>
      </c>
      <c r="V2222">
        <v>123.3033333333333</v>
      </c>
      <c r="W2222">
        <v>3</v>
      </c>
      <c r="X2222">
        <v>4.3166666666666664</v>
      </c>
      <c r="Y2222">
        <v>0</v>
      </c>
      <c r="Z2222">
        <v>0</v>
      </c>
      <c r="AA2222">
        <v>0</v>
      </c>
      <c r="AB2222">
        <v>3.8285684999999998</v>
      </c>
      <c r="AC2222" s="29">
        <v>123.7914315</v>
      </c>
      <c r="AD2222">
        <v>0</v>
      </c>
      <c r="AF2222">
        <v>369.91</v>
      </c>
      <c r="AG2222">
        <v>0</v>
      </c>
      <c r="AH2222">
        <v>12.95</v>
      </c>
      <c r="AI2222">
        <v>11.4857055</v>
      </c>
      <c r="AJ2222">
        <v>371.37429450000002</v>
      </c>
      <c r="AK2222" t="s">
        <v>26</v>
      </c>
      <c r="AN2222" s="29">
        <v>0</v>
      </c>
      <c r="AO2222" s="30">
        <f t="shared" si="68"/>
        <v>0</v>
      </c>
      <c r="AP2222" s="30">
        <f t="shared" si="69"/>
        <v>0</v>
      </c>
      <c r="AQ2222" s="30"/>
    </row>
    <row r="2223" spans="1:43" x14ac:dyDescent="0.25">
      <c r="A2223" t="s">
        <v>219</v>
      </c>
      <c r="B2223">
        <v>1969822</v>
      </c>
      <c r="C2223" t="s">
        <v>7746</v>
      </c>
      <c r="D2223">
        <v>499901</v>
      </c>
      <c r="E2223" t="s">
        <v>7747</v>
      </c>
      <c r="F2223" t="s">
        <v>89</v>
      </c>
      <c r="G2223" t="s">
        <v>90</v>
      </c>
      <c r="H2223" t="s">
        <v>10</v>
      </c>
      <c r="I2223" t="s">
        <v>7748</v>
      </c>
      <c r="J2223" t="s">
        <v>7749</v>
      </c>
      <c r="K2223" t="s">
        <v>224</v>
      </c>
      <c r="L2223" t="s">
        <v>248</v>
      </c>
      <c r="M2223">
        <v>8505</v>
      </c>
      <c r="N2223">
        <v>73</v>
      </c>
      <c r="O2223" s="17">
        <v>45534</v>
      </c>
      <c r="P2223" s="19" t="s">
        <v>133</v>
      </c>
      <c r="Q2223" t="s">
        <v>24</v>
      </c>
      <c r="R2223" s="17">
        <v>45518</v>
      </c>
      <c r="S2223" s="27"/>
      <c r="T2223">
        <v>109.0033333333333</v>
      </c>
      <c r="U2223">
        <v>7.6533333333333333</v>
      </c>
      <c r="V2223">
        <v>116.65666666666669</v>
      </c>
      <c r="W2223">
        <v>3</v>
      </c>
      <c r="X2223">
        <v>4.083333333333333</v>
      </c>
      <c r="Y2223">
        <v>0</v>
      </c>
      <c r="Z2223">
        <v>0</v>
      </c>
      <c r="AA2223">
        <v>0</v>
      </c>
      <c r="AB2223">
        <v>3.6221895000000002</v>
      </c>
      <c r="AC2223" s="29">
        <v>117.1178105</v>
      </c>
      <c r="AD2223">
        <v>0</v>
      </c>
      <c r="AF2223">
        <v>349.97</v>
      </c>
      <c r="AG2223">
        <v>0</v>
      </c>
      <c r="AH2223">
        <v>12.25</v>
      </c>
      <c r="AI2223">
        <v>10.8665685</v>
      </c>
      <c r="AJ2223">
        <v>351.35343150000011</v>
      </c>
      <c r="AK2223" t="s">
        <v>26</v>
      </c>
      <c r="AN2223" s="29">
        <v>0</v>
      </c>
      <c r="AO2223" s="30">
        <f t="shared" si="68"/>
        <v>0</v>
      </c>
      <c r="AP2223" s="30">
        <f t="shared" si="69"/>
        <v>0</v>
      </c>
      <c r="AQ2223" s="30"/>
    </row>
    <row r="2224" spans="1:43" x14ac:dyDescent="0.25">
      <c r="A2224" t="s">
        <v>219</v>
      </c>
      <c r="B2224">
        <v>1969817</v>
      </c>
      <c r="C2224" t="s">
        <v>7750</v>
      </c>
      <c r="D2224">
        <v>1078035</v>
      </c>
      <c r="E2224" t="s">
        <v>7751</v>
      </c>
      <c r="F2224" t="s">
        <v>89</v>
      </c>
      <c r="G2224" t="s">
        <v>90</v>
      </c>
      <c r="H2224" t="s">
        <v>10</v>
      </c>
      <c r="I2224" t="s">
        <v>7752</v>
      </c>
      <c r="J2224" t="s">
        <v>7753</v>
      </c>
      <c r="K2224" t="s">
        <v>470</v>
      </c>
      <c r="L2224" t="s">
        <v>231</v>
      </c>
      <c r="M2224">
        <v>826</v>
      </c>
      <c r="N2224">
        <v>31</v>
      </c>
      <c r="O2224" s="17">
        <v>45520</v>
      </c>
      <c r="P2224" s="19" t="s">
        <v>152</v>
      </c>
      <c r="Q2224" t="s">
        <v>24</v>
      </c>
      <c r="R2224" s="17">
        <v>45518</v>
      </c>
      <c r="S2224" s="27"/>
      <c r="T2224">
        <v>27.506666666666661</v>
      </c>
      <c r="U2224">
        <v>2.7633333333333332</v>
      </c>
      <c r="V2224">
        <v>30.27</v>
      </c>
      <c r="W2224">
        <v>3</v>
      </c>
      <c r="X2224">
        <v>1.06</v>
      </c>
      <c r="Y2224">
        <v>0</v>
      </c>
      <c r="Z2224">
        <v>0</v>
      </c>
      <c r="AA2224">
        <v>0</v>
      </c>
      <c r="AB2224">
        <v>0.93988349999999998</v>
      </c>
      <c r="AC2224" s="29">
        <v>30.390116500000001</v>
      </c>
      <c r="AD2224">
        <v>0</v>
      </c>
      <c r="AF2224">
        <v>90.81</v>
      </c>
      <c r="AG2224">
        <v>0</v>
      </c>
      <c r="AH2224">
        <v>3.18</v>
      </c>
      <c r="AI2224">
        <v>2.8196504999999998</v>
      </c>
      <c r="AJ2224">
        <v>91.170349500000015</v>
      </c>
      <c r="AK2224" t="s">
        <v>26</v>
      </c>
      <c r="AN2224" s="29">
        <v>0</v>
      </c>
      <c r="AO2224" s="30">
        <f t="shared" si="68"/>
        <v>0</v>
      </c>
      <c r="AP2224" s="30">
        <f t="shared" si="69"/>
        <v>0</v>
      </c>
      <c r="AQ2224" s="30"/>
    </row>
    <row r="2225" spans="1:43" x14ac:dyDescent="0.25">
      <c r="A2225" t="s">
        <v>219</v>
      </c>
      <c r="B2225">
        <v>1969816</v>
      </c>
      <c r="C2225" t="s">
        <v>7754</v>
      </c>
      <c r="D2225">
        <v>499899</v>
      </c>
      <c r="E2225" t="s">
        <v>7755</v>
      </c>
      <c r="F2225" t="s">
        <v>89</v>
      </c>
      <c r="G2225" t="s">
        <v>90</v>
      </c>
      <c r="H2225" t="s">
        <v>10</v>
      </c>
      <c r="I2225" t="s">
        <v>7756</v>
      </c>
      <c r="J2225" t="s">
        <v>7757</v>
      </c>
      <c r="K2225" t="s">
        <v>224</v>
      </c>
      <c r="L2225" t="s">
        <v>266</v>
      </c>
      <c r="M2225">
        <v>2400</v>
      </c>
      <c r="N2225">
        <v>18</v>
      </c>
      <c r="O2225" s="17">
        <v>45518</v>
      </c>
      <c r="P2225" s="19" t="s">
        <v>96</v>
      </c>
      <c r="Q2225" t="s">
        <v>24</v>
      </c>
      <c r="R2225" s="17">
        <v>45518</v>
      </c>
      <c r="S2225" s="27"/>
      <c r="T2225">
        <v>66.56</v>
      </c>
      <c r="U2225">
        <v>12.2</v>
      </c>
      <c r="V2225">
        <v>78.760000000000005</v>
      </c>
      <c r="W2225">
        <v>2</v>
      </c>
      <c r="X2225">
        <v>2.7549999999999999</v>
      </c>
      <c r="Y2225">
        <v>0</v>
      </c>
      <c r="Z2225">
        <v>0</v>
      </c>
      <c r="AA2225">
        <v>0</v>
      </c>
      <c r="AB2225">
        <v>2.4454980000000002</v>
      </c>
      <c r="AC2225" s="29">
        <v>79.069502</v>
      </c>
      <c r="AD2225">
        <v>0</v>
      </c>
      <c r="AF2225">
        <v>157.52000000000001</v>
      </c>
      <c r="AG2225">
        <v>0</v>
      </c>
      <c r="AH2225">
        <v>5.51</v>
      </c>
      <c r="AI2225">
        <v>4.8909960000000003</v>
      </c>
      <c r="AJ2225">
        <v>158.139004</v>
      </c>
      <c r="AK2225" t="s">
        <v>27</v>
      </c>
      <c r="AN2225" s="29">
        <v>0</v>
      </c>
      <c r="AO2225" s="30">
        <f t="shared" si="68"/>
        <v>0</v>
      </c>
      <c r="AP2225" s="30">
        <f t="shared" si="69"/>
        <v>0</v>
      </c>
      <c r="AQ2225" s="30"/>
    </row>
    <row r="2226" spans="1:43" x14ac:dyDescent="0.25">
      <c r="A2226" t="s">
        <v>219</v>
      </c>
      <c r="B2226">
        <v>1969812</v>
      </c>
      <c r="C2226" t="s">
        <v>7758</v>
      </c>
      <c r="D2226">
        <v>1777496</v>
      </c>
      <c r="E2226" t="s">
        <v>7759</v>
      </c>
      <c r="F2226" t="s">
        <v>89</v>
      </c>
      <c r="G2226" t="s">
        <v>90</v>
      </c>
      <c r="H2226" t="s">
        <v>10</v>
      </c>
      <c r="I2226" t="s">
        <v>7760</v>
      </c>
      <c r="J2226" t="s">
        <v>7761</v>
      </c>
      <c r="K2226" t="s">
        <v>271</v>
      </c>
      <c r="L2226" t="s">
        <v>91</v>
      </c>
      <c r="M2226">
        <v>817</v>
      </c>
      <c r="N2226">
        <v>29</v>
      </c>
      <c r="O2226" s="17">
        <v>45534</v>
      </c>
      <c r="P2226" s="19" t="s">
        <v>152</v>
      </c>
      <c r="Q2226" t="s">
        <v>24</v>
      </c>
      <c r="R2226" s="17">
        <v>45518</v>
      </c>
      <c r="S2226" s="27"/>
      <c r="T2226">
        <v>194.54</v>
      </c>
      <c r="U2226">
        <v>5.62</v>
      </c>
      <c r="V2226">
        <v>200.16</v>
      </c>
      <c r="W2226">
        <v>2</v>
      </c>
      <c r="X2226">
        <v>7.0049999999999999</v>
      </c>
      <c r="Y2226">
        <v>0</v>
      </c>
      <c r="Z2226">
        <v>0</v>
      </c>
      <c r="AA2226">
        <v>0</v>
      </c>
      <c r="AB2226">
        <v>6.2149679999999998</v>
      </c>
      <c r="AC2226" s="29">
        <v>200.95003199999999</v>
      </c>
      <c r="AD2226">
        <v>0</v>
      </c>
      <c r="AF2226">
        <v>400.32</v>
      </c>
      <c r="AG2226">
        <v>0</v>
      </c>
      <c r="AH2226">
        <v>14.01</v>
      </c>
      <c r="AI2226">
        <v>12.429936</v>
      </c>
      <c r="AJ2226">
        <v>401.90006399999999</v>
      </c>
      <c r="AK2226" t="s">
        <v>27</v>
      </c>
      <c r="AN2226" s="29">
        <v>0</v>
      </c>
      <c r="AO2226" s="30">
        <f t="shared" si="68"/>
        <v>0</v>
      </c>
      <c r="AP2226" s="30">
        <f t="shared" si="69"/>
        <v>0</v>
      </c>
      <c r="AQ2226" s="30"/>
    </row>
    <row r="2227" spans="1:43" x14ac:dyDescent="0.25">
      <c r="A2227" t="s">
        <v>219</v>
      </c>
      <c r="B2227">
        <v>1969784</v>
      </c>
      <c r="C2227" t="s">
        <v>7762</v>
      </c>
      <c r="D2227">
        <v>1078025</v>
      </c>
      <c r="E2227" t="s">
        <v>7763</v>
      </c>
      <c r="F2227" t="s">
        <v>89</v>
      </c>
      <c r="G2227" t="s">
        <v>90</v>
      </c>
      <c r="H2227" t="s">
        <v>10</v>
      </c>
      <c r="I2227" t="s">
        <v>7764</v>
      </c>
      <c r="J2227" t="s">
        <v>7765</v>
      </c>
      <c r="K2227" t="s">
        <v>94</v>
      </c>
      <c r="L2227" t="s">
        <v>874</v>
      </c>
      <c r="M2227">
        <v>2310</v>
      </c>
      <c r="N2227">
        <v>14</v>
      </c>
      <c r="O2227" s="17">
        <v>45524</v>
      </c>
      <c r="P2227" s="19" t="s">
        <v>109</v>
      </c>
      <c r="Q2227" t="s">
        <v>24</v>
      </c>
      <c r="R2227" s="17">
        <v>45518</v>
      </c>
      <c r="S2227" s="17"/>
      <c r="T2227">
        <v>91.916666666666671</v>
      </c>
      <c r="U2227">
        <v>11.553333333333329</v>
      </c>
      <c r="V2227">
        <v>103.47</v>
      </c>
      <c r="W2227">
        <v>3</v>
      </c>
      <c r="X2227">
        <v>3.62</v>
      </c>
      <c r="Y2227">
        <v>0</v>
      </c>
      <c r="Z2227">
        <v>0</v>
      </c>
      <c r="AA2227">
        <v>0</v>
      </c>
      <c r="AB2227">
        <v>3.2127435000000002</v>
      </c>
      <c r="AC2227" s="29">
        <v>103.8772565</v>
      </c>
      <c r="AD2227">
        <v>0</v>
      </c>
      <c r="AF2227">
        <v>310.41000000000003</v>
      </c>
      <c r="AG2227">
        <v>0</v>
      </c>
      <c r="AH2227">
        <v>10.86</v>
      </c>
      <c r="AI2227">
        <v>9.6382305000000006</v>
      </c>
      <c r="AJ2227">
        <v>311.63176950000002</v>
      </c>
      <c r="AK2227" t="s">
        <v>26</v>
      </c>
      <c r="AN2227" s="29">
        <v>5.9</v>
      </c>
      <c r="AO2227" s="30">
        <f t="shared" si="68"/>
        <v>1.69625</v>
      </c>
      <c r="AP2227" s="30">
        <f t="shared" si="69"/>
        <v>0.56541666666666668</v>
      </c>
      <c r="AQ2227" s="30"/>
    </row>
    <row r="2228" spans="1:43" x14ac:dyDescent="0.25">
      <c r="A2228" t="s">
        <v>219</v>
      </c>
      <c r="B2228">
        <v>1969762</v>
      </c>
      <c r="C2228" t="s">
        <v>7766</v>
      </c>
      <c r="D2228">
        <v>1777476</v>
      </c>
      <c r="E2228" t="s">
        <v>7767</v>
      </c>
      <c r="F2228" t="s">
        <v>89</v>
      </c>
      <c r="G2228" t="s">
        <v>90</v>
      </c>
      <c r="H2228" t="s">
        <v>10</v>
      </c>
      <c r="I2228" t="s">
        <v>7768</v>
      </c>
      <c r="J2228" t="s">
        <v>7769</v>
      </c>
      <c r="K2228" t="s">
        <v>256</v>
      </c>
      <c r="L2228" t="s">
        <v>91</v>
      </c>
      <c r="M2228">
        <v>816</v>
      </c>
      <c r="N2228">
        <v>31</v>
      </c>
      <c r="O2228" s="17">
        <v>45532</v>
      </c>
      <c r="P2228" s="19" t="s">
        <v>1784</v>
      </c>
      <c r="Q2228" t="s">
        <v>24</v>
      </c>
      <c r="R2228" s="17">
        <v>45518</v>
      </c>
      <c r="S2228" s="27"/>
      <c r="T2228">
        <v>150.255</v>
      </c>
      <c r="U2228">
        <v>5.95</v>
      </c>
      <c r="V2228">
        <v>156.20500000000001</v>
      </c>
      <c r="W2228">
        <v>2</v>
      </c>
      <c r="X2228">
        <v>5.4649999999999999</v>
      </c>
      <c r="Y2228">
        <v>0</v>
      </c>
      <c r="Z2228">
        <v>0</v>
      </c>
      <c r="AA2228">
        <v>0</v>
      </c>
      <c r="AB2228">
        <v>4.8501652499999999</v>
      </c>
      <c r="AC2228" s="29">
        <v>156.81983475000001</v>
      </c>
      <c r="AD2228">
        <v>0</v>
      </c>
      <c r="AF2228">
        <v>312.41000000000003</v>
      </c>
      <c r="AG2228">
        <v>0</v>
      </c>
      <c r="AH2228">
        <v>10.93</v>
      </c>
      <c r="AI2228">
        <v>9.7003304999999997</v>
      </c>
      <c r="AJ2228">
        <v>313.63966950000002</v>
      </c>
      <c r="AK2228" t="s">
        <v>27</v>
      </c>
      <c r="AN2228" s="29">
        <v>0</v>
      </c>
      <c r="AO2228" s="30">
        <f t="shared" si="68"/>
        <v>0</v>
      </c>
      <c r="AP2228" s="30">
        <f t="shared" si="69"/>
        <v>0</v>
      </c>
      <c r="AQ2228" s="30"/>
    </row>
    <row r="2229" spans="1:43" x14ac:dyDescent="0.25">
      <c r="A2229" t="s">
        <v>219</v>
      </c>
      <c r="B2229">
        <v>1969755</v>
      </c>
      <c r="C2229" t="s">
        <v>7770</v>
      </c>
      <c r="D2229">
        <v>1777478</v>
      </c>
      <c r="E2229" t="s">
        <v>7771</v>
      </c>
      <c r="F2229" t="s">
        <v>89</v>
      </c>
      <c r="G2229" t="s">
        <v>90</v>
      </c>
      <c r="H2229" t="s">
        <v>137</v>
      </c>
      <c r="I2229" t="s">
        <v>7772</v>
      </c>
      <c r="J2229" t="s">
        <v>7773</v>
      </c>
      <c r="K2229" t="s">
        <v>271</v>
      </c>
      <c r="L2229" t="s">
        <v>92</v>
      </c>
      <c r="M2229">
        <v>8745</v>
      </c>
      <c r="N2229">
        <v>72</v>
      </c>
      <c r="O2229" s="17">
        <v>45521</v>
      </c>
      <c r="P2229" s="19" t="s">
        <v>96</v>
      </c>
      <c r="Q2229" t="s">
        <v>24</v>
      </c>
      <c r="R2229" s="17">
        <v>45518</v>
      </c>
      <c r="S2229" s="27"/>
      <c r="T2229">
        <v>180.26</v>
      </c>
      <c r="U2229">
        <v>7.1349999999999998</v>
      </c>
      <c r="V2229">
        <v>187.39500000000001</v>
      </c>
      <c r="W2229">
        <v>2</v>
      </c>
      <c r="X2229">
        <v>6.56</v>
      </c>
      <c r="Y2229">
        <v>0</v>
      </c>
      <c r="Z2229">
        <v>0</v>
      </c>
      <c r="AA2229">
        <v>0</v>
      </c>
      <c r="AB2229">
        <v>9.6976912500000001</v>
      </c>
      <c r="AC2229" s="29">
        <v>184.25730874999999</v>
      </c>
      <c r="AD2229">
        <v>0</v>
      </c>
      <c r="AF2229">
        <v>374.79</v>
      </c>
      <c r="AG2229">
        <v>0</v>
      </c>
      <c r="AH2229">
        <v>13.12</v>
      </c>
      <c r="AI2229">
        <v>19.3953825</v>
      </c>
      <c r="AJ2229">
        <v>368.51461749999999</v>
      </c>
      <c r="AK2229" t="s">
        <v>27</v>
      </c>
      <c r="AN2229" s="29">
        <v>0</v>
      </c>
      <c r="AO2229" s="30">
        <f t="shared" si="68"/>
        <v>0</v>
      </c>
      <c r="AP2229" s="30">
        <f t="shared" si="69"/>
        <v>0</v>
      </c>
      <c r="AQ2229" s="30"/>
    </row>
    <row r="2230" spans="1:43" x14ac:dyDescent="0.25">
      <c r="A2230" t="s">
        <v>219</v>
      </c>
      <c r="B2230">
        <v>1969755</v>
      </c>
      <c r="C2230" t="s">
        <v>7774</v>
      </c>
      <c r="D2230">
        <v>1777477</v>
      </c>
      <c r="E2230" t="s">
        <v>7771</v>
      </c>
      <c r="F2230" t="s">
        <v>89</v>
      </c>
      <c r="G2230" t="s">
        <v>90</v>
      </c>
      <c r="H2230" t="s">
        <v>137</v>
      </c>
      <c r="I2230" t="s">
        <v>7775</v>
      </c>
      <c r="J2230" t="s">
        <v>7776</v>
      </c>
      <c r="K2230" t="s">
        <v>271</v>
      </c>
      <c r="L2230" t="s">
        <v>92</v>
      </c>
      <c r="M2230">
        <v>8745</v>
      </c>
      <c r="N2230">
        <v>71</v>
      </c>
      <c r="O2230" s="17">
        <v>45521</v>
      </c>
      <c r="P2230" s="19" t="s">
        <v>96</v>
      </c>
      <c r="Q2230" t="s">
        <v>24</v>
      </c>
      <c r="R2230" s="17">
        <v>45518</v>
      </c>
      <c r="S2230" s="27"/>
      <c r="T2230">
        <v>180.26</v>
      </c>
      <c r="U2230">
        <v>7.1349999999999998</v>
      </c>
      <c r="V2230">
        <v>187.39500000000001</v>
      </c>
      <c r="W2230">
        <v>2</v>
      </c>
      <c r="X2230">
        <v>6.56</v>
      </c>
      <c r="Y2230">
        <v>0</v>
      </c>
      <c r="Z2230">
        <v>0</v>
      </c>
      <c r="AA2230">
        <v>0</v>
      </c>
      <c r="AB2230">
        <v>9.6976912500000001</v>
      </c>
      <c r="AC2230" s="29">
        <v>184.25730874999999</v>
      </c>
      <c r="AD2230">
        <v>0</v>
      </c>
      <c r="AF2230">
        <v>374.79</v>
      </c>
      <c r="AG2230">
        <v>0</v>
      </c>
      <c r="AH2230">
        <v>13.12</v>
      </c>
      <c r="AI2230">
        <v>19.3953825</v>
      </c>
      <c r="AJ2230">
        <v>368.51461749999999</v>
      </c>
      <c r="AK2230" t="s">
        <v>27</v>
      </c>
      <c r="AN2230" s="29">
        <v>0</v>
      </c>
      <c r="AO2230" s="30">
        <f t="shared" si="68"/>
        <v>0</v>
      </c>
      <c r="AP2230" s="30">
        <f t="shared" si="69"/>
        <v>0</v>
      </c>
      <c r="AQ2230" s="30"/>
    </row>
    <row r="2231" spans="1:43" x14ac:dyDescent="0.25">
      <c r="A2231" t="s">
        <v>219</v>
      </c>
      <c r="B2231">
        <v>1969753</v>
      </c>
      <c r="C2231" t="s">
        <v>7777</v>
      </c>
      <c r="D2231">
        <v>1078021</v>
      </c>
      <c r="E2231" t="s">
        <v>7778</v>
      </c>
      <c r="F2231" t="s">
        <v>89</v>
      </c>
      <c r="G2231" t="s">
        <v>90</v>
      </c>
      <c r="H2231" t="s">
        <v>10</v>
      </c>
      <c r="I2231" t="s">
        <v>7779</v>
      </c>
      <c r="J2231" t="s">
        <v>7780</v>
      </c>
      <c r="K2231" t="s">
        <v>115</v>
      </c>
      <c r="L2231" t="s">
        <v>91</v>
      </c>
      <c r="M2231">
        <v>8380</v>
      </c>
      <c r="N2231">
        <v>79</v>
      </c>
      <c r="O2231" s="17">
        <v>45520</v>
      </c>
      <c r="P2231" s="19" t="s">
        <v>326</v>
      </c>
      <c r="Q2231" t="s">
        <v>24</v>
      </c>
      <c r="R2231" s="17">
        <v>45518</v>
      </c>
      <c r="S2231" s="27"/>
      <c r="T2231">
        <v>146.91</v>
      </c>
      <c r="U2231">
        <v>6.96</v>
      </c>
      <c r="V2231">
        <v>153.87</v>
      </c>
      <c r="W2231">
        <v>2</v>
      </c>
      <c r="X2231">
        <v>5.3849999999999998</v>
      </c>
      <c r="Y2231">
        <v>0</v>
      </c>
      <c r="Z2231">
        <v>0</v>
      </c>
      <c r="AA2231">
        <v>0</v>
      </c>
      <c r="AB2231">
        <v>4.7776635000000001</v>
      </c>
      <c r="AC2231" s="29">
        <v>154.47733650000001</v>
      </c>
      <c r="AD2231">
        <v>0</v>
      </c>
      <c r="AF2231">
        <v>307.74</v>
      </c>
      <c r="AG2231">
        <v>0</v>
      </c>
      <c r="AH2231">
        <v>10.77</v>
      </c>
      <c r="AI2231">
        <v>9.5553270000000001</v>
      </c>
      <c r="AJ2231">
        <v>308.95467300000001</v>
      </c>
      <c r="AK2231" t="s">
        <v>27</v>
      </c>
      <c r="AN2231" s="29">
        <v>0</v>
      </c>
      <c r="AO2231" s="30">
        <f t="shared" si="68"/>
        <v>0</v>
      </c>
      <c r="AP2231" s="30">
        <f t="shared" si="69"/>
        <v>0</v>
      </c>
      <c r="AQ2231" s="30"/>
    </row>
    <row r="2232" spans="1:43" x14ac:dyDescent="0.25">
      <c r="A2232" t="s">
        <v>219</v>
      </c>
      <c r="B2232">
        <v>1969708</v>
      </c>
      <c r="C2232" t="s">
        <v>7781</v>
      </c>
      <c r="D2232">
        <v>1777465</v>
      </c>
      <c r="E2232" t="s">
        <v>7782</v>
      </c>
      <c r="F2232" t="s">
        <v>89</v>
      </c>
      <c r="G2232" t="s">
        <v>90</v>
      </c>
      <c r="H2232" t="s">
        <v>10</v>
      </c>
      <c r="I2232" t="s">
        <v>7783</v>
      </c>
      <c r="J2232" t="s">
        <v>7765</v>
      </c>
      <c r="K2232" t="s">
        <v>874</v>
      </c>
      <c r="L2232" t="s">
        <v>92</v>
      </c>
      <c r="M2232">
        <v>2300</v>
      </c>
      <c r="N2232">
        <v>14</v>
      </c>
      <c r="O2232" s="17">
        <v>45523</v>
      </c>
      <c r="P2232" s="19" t="s">
        <v>158</v>
      </c>
      <c r="Q2232" t="s">
        <v>24</v>
      </c>
      <c r="R2232" s="17">
        <v>45518</v>
      </c>
      <c r="S2232" s="17"/>
      <c r="T2232">
        <v>100.68333333333329</v>
      </c>
      <c r="U2232">
        <v>8.16</v>
      </c>
      <c r="V2232">
        <v>108.84333333333331</v>
      </c>
      <c r="W2232">
        <v>3</v>
      </c>
      <c r="X2232">
        <v>3.81</v>
      </c>
      <c r="Y2232">
        <v>0</v>
      </c>
      <c r="Z2232">
        <v>0</v>
      </c>
      <c r="AA2232">
        <v>0</v>
      </c>
      <c r="AB2232">
        <v>3.3795855000000001</v>
      </c>
      <c r="AC2232" s="29">
        <v>109.2737478333333</v>
      </c>
      <c r="AD2232">
        <v>0</v>
      </c>
      <c r="AF2232">
        <v>326.52999999999997</v>
      </c>
      <c r="AG2232">
        <v>0</v>
      </c>
      <c r="AH2232">
        <v>11.43</v>
      </c>
      <c r="AI2232">
        <v>10.1387565</v>
      </c>
      <c r="AJ2232">
        <v>327.82124349999998</v>
      </c>
      <c r="AK2232" t="s">
        <v>26</v>
      </c>
      <c r="AN2232" s="29">
        <v>0</v>
      </c>
      <c r="AO2232" s="30">
        <f t="shared" si="68"/>
        <v>0</v>
      </c>
      <c r="AP2232" s="30">
        <f t="shared" si="69"/>
        <v>0</v>
      </c>
      <c r="AQ2232" s="30"/>
    </row>
    <row r="2233" spans="1:43" x14ac:dyDescent="0.25">
      <c r="A2233" t="s">
        <v>219</v>
      </c>
      <c r="B2233">
        <v>1969704</v>
      </c>
      <c r="C2233" t="s">
        <v>7784</v>
      </c>
      <c r="D2233">
        <v>1078018</v>
      </c>
      <c r="E2233" t="s">
        <v>7785</v>
      </c>
      <c r="F2233" t="s">
        <v>89</v>
      </c>
      <c r="G2233" t="s">
        <v>90</v>
      </c>
      <c r="H2233" t="s">
        <v>10</v>
      </c>
      <c r="I2233" t="s">
        <v>7786</v>
      </c>
      <c r="J2233" t="s">
        <v>7787</v>
      </c>
      <c r="K2233" t="s">
        <v>94</v>
      </c>
      <c r="L2233" t="s">
        <v>231</v>
      </c>
      <c r="M2233">
        <v>8855</v>
      </c>
      <c r="N2233">
        <v>73</v>
      </c>
      <c r="O2233" s="17">
        <v>45522</v>
      </c>
      <c r="P2233" s="19" t="s">
        <v>154</v>
      </c>
      <c r="Q2233" t="s">
        <v>24</v>
      </c>
      <c r="R2233" s="17">
        <v>45518</v>
      </c>
      <c r="S2233" s="27"/>
      <c r="T2233">
        <v>31.166666666666671</v>
      </c>
      <c r="U2233">
        <v>5.1633333333333331</v>
      </c>
      <c r="V2233">
        <v>36.33</v>
      </c>
      <c r="W2233">
        <v>3</v>
      </c>
      <c r="X2233">
        <v>1.27</v>
      </c>
      <c r="Y2233">
        <v>0</v>
      </c>
      <c r="Z2233">
        <v>0</v>
      </c>
      <c r="AA2233">
        <v>0</v>
      </c>
      <c r="AB2233">
        <v>1.1280465</v>
      </c>
      <c r="AC2233" s="29">
        <v>36.471953499999998</v>
      </c>
      <c r="AD2233">
        <v>0</v>
      </c>
      <c r="AF2233">
        <v>108.99</v>
      </c>
      <c r="AG2233">
        <v>0</v>
      </c>
      <c r="AH2233">
        <v>3.81</v>
      </c>
      <c r="AI2233">
        <v>3.3841394999999999</v>
      </c>
      <c r="AJ2233">
        <v>109.41586049999999</v>
      </c>
      <c r="AK2233" t="s">
        <v>26</v>
      </c>
      <c r="AN2233" s="29">
        <v>0</v>
      </c>
      <c r="AO2233" s="30">
        <f t="shared" si="68"/>
        <v>0</v>
      </c>
      <c r="AP2233" s="30">
        <f t="shared" si="69"/>
        <v>0</v>
      </c>
      <c r="AQ2233" s="30"/>
    </row>
    <row r="2234" spans="1:43" x14ac:dyDescent="0.25">
      <c r="A2234" t="s">
        <v>219</v>
      </c>
      <c r="B2234">
        <v>1969697</v>
      </c>
      <c r="C2234" t="s">
        <v>7788</v>
      </c>
      <c r="D2234">
        <v>1777457</v>
      </c>
      <c r="E2234" t="s">
        <v>7789</v>
      </c>
      <c r="F2234" t="s">
        <v>89</v>
      </c>
      <c r="G2234" t="s">
        <v>90</v>
      </c>
      <c r="H2234" t="s">
        <v>10</v>
      </c>
      <c r="I2234" t="s">
        <v>7786</v>
      </c>
      <c r="J2234" t="s">
        <v>7787</v>
      </c>
      <c r="K2234" t="s">
        <v>231</v>
      </c>
      <c r="L2234" t="s">
        <v>94</v>
      </c>
      <c r="M2234">
        <v>8850</v>
      </c>
      <c r="N2234">
        <v>77</v>
      </c>
      <c r="O2234" s="17">
        <v>45520</v>
      </c>
      <c r="P2234" s="19" t="s">
        <v>101</v>
      </c>
      <c r="Q2234" t="s">
        <v>24</v>
      </c>
      <c r="R2234" s="17">
        <v>45518</v>
      </c>
      <c r="S2234" s="27"/>
      <c r="T2234">
        <v>40.463333333333331</v>
      </c>
      <c r="U2234">
        <v>2.8666666666666671</v>
      </c>
      <c r="V2234">
        <v>43.330000000000013</v>
      </c>
      <c r="W2234">
        <v>3</v>
      </c>
      <c r="X2234">
        <v>1.5166666666666671</v>
      </c>
      <c r="Y2234">
        <v>0</v>
      </c>
      <c r="Z2234">
        <v>0</v>
      </c>
      <c r="AA2234">
        <v>0</v>
      </c>
      <c r="AB2234">
        <v>1.3453965000000001</v>
      </c>
      <c r="AC2234" s="29">
        <v>43.501270166666671</v>
      </c>
      <c r="AD2234">
        <v>0</v>
      </c>
      <c r="AF2234">
        <v>129.99</v>
      </c>
      <c r="AG2234">
        <v>0</v>
      </c>
      <c r="AH2234">
        <v>4.55</v>
      </c>
      <c r="AI2234">
        <v>4.0361894999999999</v>
      </c>
      <c r="AJ2234">
        <v>130.50381049999999</v>
      </c>
      <c r="AK2234" t="s">
        <v>26</v>
      </c>
      <c r="AN2234" s="29">
        <v>0</v>
      </c>
      <c r="AO2234" s="30">
        <f t="shared" si="68"/>
        <v>0</v>
      </c>
      <c r="AP2234" s="30">
        <f t="shared" si="69"/>
        <v>0</v>
      </c>
      <c r="AQ2234" s="30"/>
    </row>
    <row r="2235" spans="1:43" x14ac:dyDescent="0.25">
      <c r="A2235" t="s">
        <v>219</v>
      </c>
      <c r="B2235">
        <v>1969632</v>
      </c>
      <c r="C2235" t="s">
        <v>7790</v>
      </c>
      <c r="D2235">
        <v>499864</v>
      </c>
      <c r="E2235" t="s">
        <v>7791</v>
      </c>
      <c r="F2235" t="s">
        <v>89</v>
      </c>
      <c r="G2235" t="s">
        <v>90</v>
      </c>
      <c r="H2235" t="s">
        <v>10</v>
      </c>
      <c r="I2235" t="s">
        <v>7792</v>
      </c>
      <c r="J2235" t="s">
        <v>7793</v>
      </c>
      <c r="K2235" t="s">
        <v>224</v>
      </c>
      <c r="L2235" t="s">
        <v>266</v>
      </c>
      <c r="M2235">
        <v>2535</v>
      </c>
      <c r="N2235">
        <v>25</v>
      </c>
      <c r="O2235" s="17">
        <v>45525</v>
      </c>
      <c r="P2235" s="19" t="s">
        <v>96</v>
      </c>
      <c r="Q2235" t="s">
        <v>24</v>
      </c>
      <c r="R2235" s="17">
        <v>45518</v>
      </c>
      <c r="S2235" s="27"/>
      <c r="T2235">
        <v>75.89</v>
      </c>
      <c r="U2235">
        <v>9.2866666666666671</v>
      </c>
      <c r="V2235">
        <v>85.176666666666662</v>
      </c>
      <c r="W2235">
        <v>3</v>
      </c>
      <c r="X2235">
        <v>2.98</v>
      </c>
      <c r="Y2235">
        <v>0</v>
      </c>
      <c r="Z2235">
        <v>0</v>
      </c>
      <c r="AA2235">
        <v>0</v>
      </c>
      <c r="AB2235">
        <v>2.6447354999999999</v>
      </c>
      <c r="AC2235" s="29">
        <v>85.51193116666667</v>
      </c>
      <c r="AD2235">
        <v>0</v>
      </c>
      <c r="AF2235">
        <v>255.53</v>
      </c>
      <c r="AG2235">
        <v>0</v>
      </c>
      <c r="AH2235">
        <v>8.94</v>
      </c>
      <c r="AI2235">
        <v>7.9342065000000002</v>
      </c>
      <c r="AJ2235">
        <v>256.53579350000001</v>
      </c>
      <c r="AK2235" t="s">
        <v>26</v>
      </c>
      <c r="AN2235" s="29">
        <v>0</v>
      </c>
      <c r="AO2235" s="30">
        <f t="shared" si="68"/>
        <v>0</v>
      </c>
      <c r="AP2235" s="30">
        <f t="shared" si="69"/>
        <v>0</v>
      </c>
      <c r="AQ2235" s="30"/>
    </row>
    <row r="2236" spans="1:43" x14ac:dyDescent="0.25">
      <c r="A2236" t="s">
        <v>219</v>
      </c>
      <c r="B2236">
        <v>1969608</v>
      </c>
      <c r="C2236" t="s">
        <v>7794</v>
      </c>
      <c r="D2236">
        <v>1777412</v>
      </c>
      <c r="E2236" t="s">
        <v>7795</v>
      </c>
      <c r="F2236" t="s">
        <v>89</v>
      </c>
      <c r="G2236" t="s">
        <v>90</v>
      </c>
      <c r="H2236" t="s">
        <v>10</v>
      </c>
      <c r="I2236" t="s">
        <v>7796</v>
      </c>
      <c r="J2236" t="s">
        <v>7797</v>
      </c>
      <c r="K2236" t="s">
        <v>271</v>
      </c>
      <c r="L2236" t="s">
        <v>94</v>
      </c>
      <c r="M2236">
        <v>2435</v>
      </c>
      <c r="N2236">
        <v>1</v>
      </c>
      <c r="O2236" s="17">
        <v>45523</v>
      </c>
      <c r="P2236" s="19" t="s">
        <v>109</v>
      </c>
      <c r="Q2236" t="s">
        <v>24</v>
      </c>
      <c r="R2236" s="17">
        <v>45518</v>
      </c>
      <c r="S2236" s="27"/>
      <c r="T2236">
        <v>65.213333333333324</v>
      </c>
      <c r="U2236">
        <v>4.3166666666666664</v>
      </c>
      <c r="V2236">
        <v>69.53</v>
      </c>
      <c r="W2236">
        <v>3</v>
      </c>
      <c r="X2236">
        <v>2.4333333333333331</v>
      </c>
      <c r="Y2236">
        <v>0</v>
      </c>
      <c r="Z2236">
        <v>0</v>
      </c>
      <c r="AA2236">
        <v>0</v>
      </c>
      <c r="AB2236">
        <v>2.1589065000000001</v>
      </c>
      <c r="AC2236" s="29">
        <v>69.804426833333338</v>
      </c>
      <c r="AD2236">
        <v>0</v>
      </c>
      <c r="AF2236">
        <v>208.59</v>
      </c>
      <c r="AG2236">
        <v>0</v>
      </c>
      <c r="AH2236">
        <v>7.3</v>
      </c>
      <c r="AI2236">
        <v>6.4767194999999997</v>
      </c>
      <c r="AJ2236">
        <v>209.41328050000001</v>
      </c>
      <c r="AK2236" t="s">
        <v>26</v>
      </c>
      <c r="AN2236" s="29">
        <v>23.6</v>
      </c>
      <c r="AO2236" s="30">
        <f t="shared" si="68"/>
        <v>6.7850000000000001</v>
      </c>
      <c r="AP2236" s="30">
        <f t="shared" si="69"/>
        <v>2.2616666666666667</v>
      </c>
      <c r="AQ2236" s="30"/>
    </row>
    <row r="2237" spans="1:43" x14ac:dyDescent="0.25">
      <c r="A2237" t="s">
        <v>219</v>
      </c>
      <c r="B2237">
        <v>1969608</v>
      </c>
      <c r="C2237" t="s">
        <v>7798</v>
      </c>
      <c r="D2237">
        <v>1777413</v>
      </c>
      <c r="E2237" t="s">
        <v>7795</v>
      </c>
      <c r="F2237" t="s">
        <v>89</v>
      </c>
      <c r="G2237" t="s">
        <v>90</v>
      </c>
      <c r="H2237" t="s">
        <v>10</v>
      </c>
      <c r="I2237" t="s">
        <v>7799</v>
      </c>
      <c r="J2237" t="s">
        <v>7800</v>
      </c>
      <c r="K2237" t="s">
        <v>271</v>
      </c>
      <c r="L2237" t="s">
        <v>94</v>
      </c>
      <c r="M2237">
        <v>2435</v>
      </c>
      <c r="N2237">
        <v>2</v>
      </c>
      <c r="O2237" s="17">
        <v>45523</v>
      </c>
      <c r="P2237" s="19" t="s">
        <v>109</v>
      </c>
      <c r="Q2237" t="s">
        <v>24</v>
      </c>
      <c r="R2237" s="17">
        <v>45518</v>
      </c>
      <c r="S2237" s="27"/>
      <c r="T2237">
        <v>65.213333333333324</v>
      </c>
      <c r="U2237">
        <v>4.3166666666666664</v>
      </c>
      <c r="V2237">
        <v>69.53</v>
      </c>
      <c r="W2237">
        <v>3</v>
      </c>
      <c r="X2237">
        <v>2.4333333333333331</v>
      </c>
      <c r="Y2237">
        <v>0</v>
      </c>
      <c r="Z2237">
        <v>0</v>
      </c>
      <c r="AA2237">
        <v>0</v>
      </c>
      <c r="AB2237">
        <v>2.1589065000000001</v>
      </c>
      <c r="AC2237" s="29">
        <v>69.804426833333338</v>
      </c>
      <c r="AD2237">
        <v>0</v>
      </c>
      <c r="AF2237">
        <v>208.59</v>
      </c>
      <c r="AG2237">
        <v>0</v>
      </c>
      <c r="AH2237">
        <v>7.3</v>
      </c>
      <c r="AI2237">
        <v>6.4767194999999997</v>
      </c>
      <c r="AJ2237">
        <v>209.41328050000001</v>
      </c>
      <c r="AK2237" t="s">
        <v>26</v>
      </c>
      <c r="AN2237" s="29">
        <v>23.6</v>
      </c>
      <c r="AO2237" s="30">
        <f t="shared" si="68"/>
        <v>6.7850000000000001</v>
      </c>
      <c r="AP2237" s="30">
        <f t="shared" si="69"/>
        <v>2.2616666666666667</v>
      </c>
      <c r="AQ2237" s="30"/>
    </row>
    <row r="2238" spans="1:43" x14ac:dyDescent="0.25">
      <c r="A2238" t="s">
        <v>219</v>
      </c>
      <c r="B2238">
        <v>1969608</v>
      </c>
      <c r="C2238" t="s">
        <v>7801</v>
      </c>
      <c r="D2238">
        <v>1077996</v>
      </c>
      <c r="E2238" t="s">
        <v>7795</v>
      </c>
      <c r="F2238" t="s">
        <v>89</v>
      </c>
      <c r="G2238" t="s">
        <v>90</v>
      </c>
      <c r="H2238" t="s">
        <v>10</v>
      </c>
      <c r="I2238" t="s">
        <v>7796</v>
      </c>
      <c r="J2238" t="s">
        <v>7797</v>
      </c>
      <c r="K2238" t="s">
        <v>94</v>
      </c>
      <c r="L2238" t="s">
        <v>271</v>
      </c>
      <c r="M2238">
        <v>2455</v>
      </c>
      <c r="N2238">
        <v>20</v>
      </c>
      <c r="O2238" s="17">
        <v>45529</v>
      </c>
      <c r="P2238" s="19" t="s">
        <v>816</v>
      </c>
      <c r="Q2238" t="s">
        <v>24</v>
      </c>
      <c r="R2238" s="17">
        <v>45518</v>
      </c>
      <c r="S2238" s="27"/>
      <c r="T2238">
        <v>60.506666666666668</v>
      </c>
      <c r="U2238">
        <v>6.2133333333333338</v>
      </c>
      <c r="V2238">
        <v>66.72</v>
      </c>
      <c r="W2238">
        <v>3</v>
      </c>
      <c r="X2238">
        <v>2.336666666666666</v>
      </c>
      <c r="Y2238">
        <v>0</v>
      </c>
      <c r="Z2238">
        <v>0</v>
      </c>
      <c r="AA2238">
        <v>0</v>
      </c>
      <c r="AB2238">
        <v>2.0716559999999999</v>
      </c>
      <c r="AC2238" s="29">
        <v>66.985010666666668</v>
      </c>
      <c r="AD2238">
        <v>0</v>
      </c>
      <c r="AF2238">
        <v>200.16</v>
      </c>
      <c r="AG2238">
        <v>0</v>
      </c>
      <c r="AH2238">
        <v>7.01</v>
      </c>
      <c r="AI2238">
        <v>6.2149679999999998</v>
      </c>
      <c r="AJ2238">
        <v>200.95503199999999</v>
      </c>
      <c r="AK2238" t="s">
        <v>26</v>
      </c>
      <c r="AN2238" s="29">
        <v>23.6</v>
      </c>
      <c r="AO2238" s="30">
        <f t="shared" si="68"/>
        <v>6.7850000000000001</v>
      </c>
      <c r="AP2238" s="30">
        <f t="shared" si="69"/>
        <v>2.2616666666666667</v>
      </c>
      <c r="AQ2238" s="30"/>
    </row>
    <row r="2239" spans="1:43" x14ac:dyDescent="0.25">
      <c r="A2239" t="s">
        <v>219</v>
      </c>
      <c r="B2239">
        <v>1969608</v>
      </c>
      <c r="C2239" t="s">
        <v>7802</v>
      </c>
      <c r="D2239">
        <v>1077997</v>
      </c>
      <c r="E2239" t="s">
        <v>7795</v>
      </c>
      <c r="F2239" t="s">
        <v>89</v>
      </c>
      <c r="G2239" t="s">
        <v>90</v>
      </c>
      <c r="H2239" t="s">
        <v>10</v>
      </c>
      <c r="I2239" t="s">
        <v>7799</v>
      </c>
      <c r="J2239" t="s">
        <v>7800</v>
      </c>
      <c r="K2239" t="s">
        <v>94</v>
      </c>
      <c r="L2239" t="s">
        <v>271</v>
      </c>
      <c r="M2239">
        <v>2455</v>
      </c>
      <c r="N2239">
        <v>19</v>
      </c>
      <c r="O2239" s="17">
        <v>45529</v>
      </c>
      <c r="P2239" s="19" t="s">
        <v>816</v>
      </c>
      <c r="Q2239" t="s">
        <v>24</v>
      </c>
      <c r="R2239" s="17">
        <v>45518</v>
      </c>
      <c r="S2239" s="27"/>
      <c r="T2239">
        <v>60.506666666666668</v>
      </c>
      <c r="U2239">
        <v>6.2133333333333338</v>
      </c>
      <c r="V2239">
        <v>66.72</v>
      </c>
      <c r="W2239">
        <v>3</v>
      </c>
      <c r="X2239">
        <v>2.336666666666666</v>
      </c>
      <c r="Y2239">
        <v>0</v>
      </c>
      <c r="Z2239">
        <v>0</v>
      </c>
      <c r="AA2239">
        <v>0</v>
      </c>
      <c r="AB2239">
        <v>2.0716559999999999</v>
      </c>
      <c r="AC2239" s="29">
        <v>66.985010666666668</v>
      </c>
      <c r="AD2239">
        <v>0</v>
      </c>
      <c r="AF2239">
        <v>200.16</v>
      </c>
      <c r="AG2239">
        <v>0</v>
      </c>
      <c r="AH2239">
        <v>7.01</v>
      </c>
      <c r="AI2239">
        <v>6.2149679999999998</v>
      </c>
      <c r="AJ2239">
        <v>200.95503199999999</v>
      </c>
      <c r="AK2239" t="s">
        <v>26</v>
      </c>
      <c r="AN2239" s="29">
        <v>23.6</v>
      </c>
      <c r="AO2239" s="30">
        <f t="shared" si="68"/>
        <v>6.7850000000000001</v>
      </c>
      <c r="AP2239" s="30">
        <f t="shared" si="69"/>
        <v>2.2616666666666667</v>
      </c>
      <c r="AQ2239" s="30"/>
    </row>
    <row r="2240" spans="1:43" x14ac:dyDescent="0.25">
      <c r="A2240" t="s">
        <v>219</v>
      </c>
      <c r="B2240">
        <v>1969572</v>
      </c>
      <c r="C2240" t="s">
        <v>7803</v>
      </c>
      <c r="D2240">
        <v>499853</v>
      </c>
      <c r="E2240" t="s">
        <v>7804</v>
      </c>
      <c r="F2240" t="s">
        <v>89</v>
      </c>
      <c r="G2240" t="s">
        <v>90</v>
      </c>
      <c r="H2240" t="s">
        <v>10</v>
      </c>
      <c r="I2240" t="s">
        <v>7805</v>
      </c>
      <c r="J2240" t="s">
        <v>7806</v>
      </c>
      <c r="K2240" t="s">
        <v>224</v>
      </c>
      <c r="L2240" t="s">
        <v>225</v>
      </c>
      <c r="M2240">
        <v>8820</v>
      </c>
      <c r="N2240">
        <v>26</v>
      </c>
      <c r="O2240" s="17">
        <v>45536</v>
      </c>
      <c r="P2240" s="19" t="s">
        <v>103</v>
      </c>
      <c r="Q2240" t="s">
        <v>24</v>
      </c>
      <c r="R2240" s="17">
        <v>45518</v>
      </c>
      <c r="S2240" s="27"/>
      <c r="T2240">
        <v>44.204000000000001</v>
      </c>
      <c r="U2240">
        <v>4.5920000000000014</v>
      </c>
      <c r="V2240">
        <v>48.795999999999999</v>
      </c>
      <c r="W2240">
        <v>5</v>
      </c>
      <c r="X2240">
        <v>1.708</v>
      </c>
      <c r="Y2240">
        <v>0</v>
      </c>
      <c r="Z2240">
        <v>0</v>
      </c>
      <c r="AA2240">
        <v>0</v>
      </c>
      <c r="AB2240">
        <v>1.5151158</v>
      </c>
      <c r="AC2240" s="29">
        <v>48.988884199999987</v>
      </c>
      <c r="AD2240">
        <v>0</v>
      </c>
      <c r="AF2240">
        <v>243.98</v>
      </c>
      <c r="AG2240">
        <v>0</v>
      </c>
      <c r="AH2240">
        <v>8.5399999999999991</v>
      </c>
      <c r="AI2240">
        <v>7.5755790000000003</v>
      </c>
      <c r="AJ2240">
        <v>244.94442100000001</v>
      </c>
      <c r="AK2240" t="s">
        <v>29</v>
      </c>
      <c r="AN2240" s="29">
        <v>7</v>
      </c>
      <c r="AO2240" s="30">
        <f t="shared" si="68"/>
        <v>2.0124999999999997</v>
      </c>
      <c r="AP2240" s="30">
        <f t="shared" si="69"/>
        <v>0.40249999999999997</v>
      </c>
      <c r="AQ2240" s="30"/>
    </row>
    <row r="2241" spans="1:43" x14ac:dyDescent="0.25">
      <c r="A2241" t="s">
        <v>219</v>
      </c>
      <c r="B2241">
        <v>1969572</v>
      </c>
      <c r="C2241" t="s">
        <v>7807</v>
      </c>
      <c r="D2241">
        <v>1777399</v>
      </c>
      <c r="E2241" t="s">
        <v>7804</v>
      </c>
      <c r="F2241" t="s">
        <v>89</v>
      </c>
      <c r="G2241" t="s">
        <v>90</v>
      </c>
      <c r="H2241" t="s">
        <v>10</v>
      </c>
      <c r="I2241" t="s">
        <v>7805</v>
      </c>
      <c r="J2241" t="s">
        <v>7806</v>
      </c>
      <c r="K2241" t="s">
        <v>225</v>
      </c>
      <c r="L2241" t="s">
        <v>224</v>
      </c>
      <c r="M2241">
        <v>8800</v>
      </c>
      <c r="N2241">
        <v>26</v>
      </c>
      <c r="O2241" s="17">
        <v>45534</v>
      </c>
      <c r="P2241" s="19" t="s">
        <v>107</v>
      </c>
      <c r="Q2241" t="s">
        <v>24</v>
      </c>
      <c r="R2241" s="17">
        <v>45518</v>
      </c>
      <c r="S2241" s="27"/>
      <c r="T2241">
        <v>44.268000000000001</v>
      </c>
      <c r="U2241">
        <v>3.8039999999999998</v>
      </c>
      <c r="V2241">
        <v>48.072000000000003</v>
      </c>
      <c r="W2241">
        <v>5</v>
      </c>
      <c r="X2241">
        <v>1.6819999999999999</v>
      </c>
      <c r="Y2241">
        <v>0</v>
      </c>
      <c r="Z2241">
        <v>0</v>
      </c>
      <c r="AA2241">
        <v>0</v>
      </c>
      <c r="AB2241">
        <v>1.4926356000000001</v>
      </c>
      <c r="AC2241" s="29">
        <v>48.261364400000012</v>
      </c>
      <c r="AD2241">
        <v>0</v>
      </c>
      <c r="AF2241">
        <v>240.36</v>
      </c>
      <c r="AG2241">
        <v>0</v>
      </c>
      <c r="AH2241">
        <v>8.41</v>
      </c>
      <c r="AI2241">
        <v>7.4631780000000001</v>
      </c>
      <c r="AJ2241">
        <v>241.30682200000001</v>
      </c>
      <c r="AK2241" t="s">
        <v>29</v>
      </c>
      <c r="AN2241" s="29">
        <v>7</v>
      </c>
      <c r="AO2241" s="30">
        <f t="shared" si="68"/>
        <v>2.0124999999999997</v>
      </c>
      <c r="AP2241" s="30">
        <f t="shared" si="69"/>
        <v>0.40249999999999997</v>
      </c>
      <c r="AQ2241" s="30"/>
    </row>
    <row r="2242" spans="1:43" x14ac:dyDescent="0.25">
      <c r="A2242" t="s">
        <v>219</v>
      </c>
      <c r="B2242">
        <v>1969539</v>
      </c>
      <c r="C2242" t="s">
        <v>7808</v>
      </c>
      <c r="D2242">
        <v>1777387</v>
      </c>
      <c r="E2242" t="s">
        <v>7809</v>
      </c>
      <c r="F2242" t="s">
        <v>89</v>
      </c>
      <c r="G2242" t="s">
        <v>90</v>
      </c>
      <c r="H2242" t="s">
        <v>10</v>
      </c>
      <c r="I2242" t="s">
        <v>7810</v>
      </c>
      <c r="J2242" t="s">
        <v>7811</v>
      </c>
      <c r="K2242" t="s">
        <v>266</v>
      </c>
      <c r="L2242" t="s">
        <v>94</v>
      </c>
      <c r="M2242">
        <v>2770</v>
      </c>
      <c r="N2242">
        <v>16</v>
      </c>
      <c r="O2242" s="17">
        <v>45520</v>
      </c>
      <c r="P2242" s="19" t="s">
        <v>124</v>
      </c>
      <c r="Q2242" t="s">
        <v>24</v>
      </c>
      <c r="R2242" s="17">
        <v>45518</v>
      </c>
      <c r="S2242" s="27"/>
      <c r="T2242">
        <v>65.663333333333341</v>
      </c>
      <c r="U2242">
        <v>5.9933333333333332</v>
      </c>
      <c r="V2242">
        <v>71.656666666666666</v>
      </c>
      <c r="W2242">
        <v>3</v>
      </c>
      <c r="X2242">
        <v>2.5066666666666659</v>
      </c>
      <c r="Y2242">
        <v>0</v>
      </c>
      <c r="Z2242">
        <v>0</v>
      </c>
      <c r="AA2242">
        <v>0</v>
      </c>
      <c r="AB2242">
        <v>2.2249395000000001</v>
      </c>
      <c r="AC2242" s="29">
        <v>71.938393833333336</v>
      </c>
      <c r="AD2242">
        <v>0</v>
      </c>
      <c r="AF2242">
        <v>214.97</v>
      </c>
      <c r="AG2242">
        <v>0</v>
      </c>
      <c r="AH2242">
        <v>7.52</v>
      </c>
      <c r="AI2242">
        <v>6.6748184999999998</v>
      </c>
      <c r="AJ2242">
        <v>215.81518149999999</v>
      </c>
      <c r="AK2242" t="s">
        <v>26</v>
      </c>
      <c r="AN2242" s="29">
        <v>11.8</v>
      </c>
      <c r="AO2242" s="30">
        <f t="shared" ref="AO2242:AO2305" si="70">AN2242*(45%-14.25%-2%)</f>
        <v>3.3925000000000001</v>
      </c>
      <c r="AP2242" s="30">
        <f t="shared" ref="AP2242:AP2305" si="71">AO2242/W2242</f>
        <v>1.1308333333333334</v>
      </c>
      <c r="AQ2242" s="30"/>
    </row>
    <row r="2243" spans="1:43" x14ac:dyDescent="0.25">
      <c r="A2243" t="s">
        <v>219</v>
      </c>
      <c r="B2243">
        <v>1969539</v>
      </c>
      <c r="C2243" t="s">
        <v>7812</v>
      </c>
      <c r="D2243">
        <v>1077985</v>
      </c>
      <c r="E2243" t="s">
        <v>7809</v>
      </c>
      <c r="F2243" t="s">
        <v>89</v>
      </c>
      <c r="G2243" t="s">
        <v>90</v>
      </c>
      <c r="H2243" t="s">
        <v>10</v>
      </c>
      <c r="I2243" t="s">
        <v>7810</v>
      </c>
      <c r="J2243" t="s">
        <v>7811</v>
      </c>
      <c r="K2243" t="s">
        <v>94</v>
      </c>
      <c r="L2243" t="s">
        <v>266</v>
      </c>
      <c r="M2243">
        <v>2765</v>
      </c>
      <c r="N2243">
        <v>16</v>
      </c>
      <c r="O2243" s="17">
        <v>45525</v>
      </c>
      <c r="P2243" s="19" t="s">
        <v>126</v>
      </c>
      <c r="Q2243" t="s">
        <v>24</v>
      </c>
      <c r="R2243" s="17">
        <v>45518</v>
      </c>
      <c r="S2243" s="27"/>
      <c r="T2243">
        <v>63.353333333333332</v>
      </c>
      <c r="U2243">
        <v>8.31</v>
      </c>
      <c r="V2243">
        <v>71.663333333333341</v>
      </c>
      <c r="W2243">
        <v>3</v>
      </c>
      <c r="X2243">
        <v>2.5066666666666659</v>
      </c>
      <c r="Y2243">
        <v>0</v>
      </c>
      <c r="Z2243">
        <v>0</v>
      </c>
      <c r="AA2243">
        <v>0</v>
      </c>
      <c r="AB2243">
        <v>2.2251465000000001</v>
      </c>
      <c r="AC2243" s="29">
        <v>71.944853500000008</v>
      </c>
      <c r="AD2243">
        <v>0</v>
      </c>
      <c r="AF2243">
        <v>214.99</v>
      </c>
      <c r="AG2243">
        <v>0</v>
      </c>
      <c r="AH2243">
        <v>7.52</v>
      </c>
      <c r="AI2243">
        <v>6.6754395000000004</v>
      </c>
      <c r="AJ2243">
        <v>215.83456050000001</v>
      </c>
      <c r="AK2243" t="s">
        <v>26</v>
      </c>
      <c r="AN2243" s="29">
        <v>11.8</v>
      </c>
      <c r="AO2243" s="30">
        <f t="shared" si="70"/>
        <v>3.3925000000000001</v>
      </c>
      <c r="AP2243" s="30">
        <f t="shared" si="71"/>
        <v>1.1308333333333334</v>
      </c>
      <c r="AQ2243" s="30"/>
    </row>
    <row r="2244" spans="1:43" x14ac:dyDescent="0.25">
      <c r="A2244" t="s">
        <v>219</v>
      </c>
      <c r="B2244">
        <v>1969515</v>
      </c>
      <c r="C2244" t="s">
        <v>7813</v>
      </c>
      <c r="D2244">
        <v>499843</v>
      </c>
      <c r="E2244" t="s">
        <v>7814</v>
      </c>
      <c r="F2244" t="s">
        <v>89</v>
      </c>
      <c r="G2244" t="s">
        <v>90</v>
      </c>
      <c r="H2244" t="s">
        <v>10</v>
      </c>
      <c r="I2244" t="s">
        <v>7815</v>
      </c>
      <c r="J2244" t="s">
        <v>7816</v>
      </c>
      <c r="K2244" t="s">
        <v>224</v>
      </c>
      <c r="L2244" t="s">
        <v>248</v>
      </c>
      <c r="M2244">
        <v>5015</v>
      </c>
      <c r="N2244">
        <v>18</v>
      </c>
      <c r="O2244" s="17">
        <v>45518</v>
      </c>
      <c r="P2244" s="19" t="s">
        <v>122</v>
      </c>
      <c r="Q2244" t="s">
        <v>24</v>
      </c>
      <c r="R2244" s="17">
        <v>45518</v>
      </c>
      <c r="S2244" s="27"/>
      <c r="T2244">
        <v>60.3</v>
      </c>
      <c r="U2244">
        <v>7.6533333333333333</v>
      </c>
      <c r="V2244">
        <v>67.953333333333333</v>
      </c>
      <c r="W2244">
        <v>3</v>
      </c>
      <c r="X2244">
        <v>2.38</v>
      </c>
      <c r="Y2244">
        <v>0</v>
      </c>
      <c r="Z2244">
        <v>0</v>
      </c>
      <c r="AA2244">
        <v>0</v>
      </c>
      <c r="AB2244">
        <v>2.1099510000000001</v>
      </c>
      <c r="AC2244" s="29">
        <v>68.223382333333333</v>
      </c>
      <c r="AD2244">
        <v>0</v>
      </c>
      <c r="AF2244">
        <v>203.86</v>
      </c>
      <c r="AG2244">
        <v>0</v>
      </c>
      <c r="AH2244">
        <v>7.14</v>
      </c>
      <c r="AI2244">
        <v>6.329853</v>
      </c>
      <c r="AJ2244">
        <v>204.67014699999999</v>
      </c>
      <c r="AK2244" t="s">
        <v>26</v>
      </c>
      <c r="AN2244" s="29">
        <v>0</v>
      </c>
      <c r="AO2244" s="30">
        <f t="shared" si="70"/>
        <v>0</v>
      </c>
      <c r="AP2244" s="30">
        <f t="shared" si="71"/>
        <v>0</v>
      </c>
      <c r="AQ2244" s="30"/>
    </row>
    <row r="2245" spans="1:43" x14ac:dyDescent="0.25">
      <c r="A2245" t="s">
        <v>219</v>
      </c>
      <c r="B2245">
        <v>1969515</v>
      </c>
      <c r="C2245" t="s">
        <v>7817</v>
      </c>
      <c r="D2245">
        <v>499842</v>
      </c>
      <c r="E2245" t="s">
        <v>7814</v>
      </c>
      <c r="F2245" t="s">
        <v>89</v>
      </c>
      <c r="G2245" t="s">
        <v>90</v>
      </c>
      <c r="H2245" t="s">
        <v>10</v>
      </c>
      <c r="I2245" t="s">
        <v>7818</v>
      </c>
      <c r="J2245" t="s">
        <v>7819</v>
      </c>
      <c r="K2245" t="s">
        <v>224</v>
      </c>
      <c r="L2245" t="s">
        <v>248</v>
      </c>
      <c r="M2245">
        <v>5015</v>
      </c>
      <c r="N2245">
        <v>17</v>
      </c>
      <c r="O2245" s="17">
        <v>45518</v>
      </c>
      <c r="P2245" s="19" t="s">
        <v>122</v>
      </c>
      <c r="Q2245" t="s">
        <v>24</v>
      </c>
      <c r="R2245" s="17">
        <v>45518</v>
      </c>
      <c r="S2245" s="17"/>
      <c r="T2245">
        <v>60.3</v>
      </c>
      <c r="U2245">
        <v>7.6533333333333333</v>
      </c>
      <c r="V2245">
        <v>67.953333333333333</v>
      </c>
      <c r="W2245">
        <v>3</v>
      </c>
      <c r="X2245">
        <v>2.38</v>
      </c>
      <c r="Y2245">
        <v>0</v>
      </c>
      <c r="Z2245">
        <v>0</v>
      </c>
      <c r="AA2245">
        <v>0</v>
      </c>
      <c r="AB2245">
        <v>2.1099510000000001</v>
      </c>
      <c r="AC2245" s="29">
        <v>68.223382333333333</v>
      </c>
      <c r="AD2245">
        <v>0</v>
      </c>
      <c r="AF2245">
        <v>203.86</v>
      </c>
      <c r="AG2245">
        <v>0</v>
      </c>
      <c r="AH2245">
        <v>7.14</v>
      </c>
      <c r="AI2245">
        <v>6.329853</v>
      </c>
      <c r="AJ2245">
        <v>204.67014699999999</v>
      </c>
      <c r="AK2245" t="s">
        <v>26</v>
      </c>
      <c r="AN2245" s="29">
        <v>0</v>
      </c>
      <c r="AO2245" s="30">
        <f t="shared" si="70"/>
        <v>0</v>
      </c>
      <c r="AP2245" s="30">
        <f t="shared" si="71"/>
        <v>0</v>
      </c>
      <c r="AQ2245" s="30"/>
    </row>
    <row r="2246" spans="1:43" x14ac:dyDescent="0.25">
      <c r="A2246" t="s">
        <v>219</v>
      </c>
      <c r="B2246">
        <v>1969462</v>
      </c>
      <c r="C2246" t="s">
        <v>7820</v>
      </c>
      <c r="D2246">
        <v>499834</v>
      </c>
      <c r="E2246" t="s">
        <v>7821</v>
      </c>
      <c r="F2246" t="s">
        <v>89</v>
      </c>
      <c r="G2246" t="s">
        <v>90</v>
      </c>
      <c r="H2246" t="s">
        <v>10</v>
      </c>
      <c r="I2246" t="s">
        <v>7822</v>
      </c>
      <c r="J2246" t="s">
        <v>7823</v>
      </c>
      <c r="K2246" t="s">
        <v>224</v>
      </c>
      <c r="L2246" t="s">
        <v>271</v>
      </c>
      <c r="M2246">
        <v>8655</v>
      </c>
      <c r="N2246">
        <v>3</v>
      </c>
      <c r="O2246" s="17">
        <v>45534</v>
      </c>
      <c r="P2246" s="19" t="s">
        <v>114</v>
      </c>
      <c r="Q2246" t="s">
        <v>24</v>
      </c>
      <c r="R2246" s="17">
        <v>45518</v>
      </c>
      <c r="S2246" s="27"/>
      <c r="T2246">
        <v>58.2</v>
      </c>
      <c r="U2246">
        <v>10.8</v>
      </c>
      <c r="V2246">
        <v>69</v>
      </c>
      <c r="W2246">
        <v>2</v>
      </c>
      <c r="X2246">
        <v>2.415</v>
      </c>
      <c r="Y2246">
        <v>0</v>
      </c>
      <c r="Z2246">
        <v>0</v>
      </c>
      <c r="AA2246">
        <v>0</v>
      </c>
      <c r="AB2246">
        <v>2.1424500000000002</v>
      </c>
      <c r="AC2246" s="29">
        <v>69.27255000000001</v>
      </c>
      <c r="AD2246">
        <v>0</v>
      </c>
      <c r="AF2246">
        <v>138</v>
      </c>
      <c r="AG2246">
        <v>0</v>
      </c>
      <c r="AH2246">
        <v>4.83</v>
      </c>
      <c r="AI2246">
        <v>4.2849000000000004</v>
      </c>
      <c r="AJ2246">
        <v>138.54509999999999</v>
      </c>
      <c r="AK2246" t="s">
        <v>27</v>
      </c>
      <c r="AN2246" s="29">
        <v>0</v>
      </c>
      <c r="AO2246" s="30">
        <f t="shared" si="70"/>
        <v>0</v>
      </c>
      <c r="AP2246" s="30">
        <f t="shared" si="71"/>
        <v>0</v>
      </c>
      <c r="AQ2246" s="30"/>
    </row>
    <row r="2247" spans="1:43" x14ac:dyDescent="0.25">
      <c r="A2247" t="s">
        <v>219</v>
      </c>
      <c r="B2247">
        <v>1969433</v>
      </c>
      <c r="C2247" t="s">
        <v>7824</v>
      </c>
      <c r="D2247">
        <v>1777330</v>
      </c>
      <c r="E2247" t="s">
        <v>7825</v>
      </c>
      <c r="F2247" t="s">
        <v>89</v>
      </c>
      <c r="G2247" t="s">
        <v>90</v>
      </c>
      <c r="H2247" t="s">
        <v>10</v>
      </c>
      <c r="I2247" t="s">
        <v>7826</v>
      </c>
      <c r="J2247" t="s">
        <v>7827</v>
      </c>
      <c r="K2247" t="s">
        <v>271</v>
      </c>
      <c r="L2247" t="s">
        <v>224</v>
      </c>
      <c r="M2247">
        <v>2530</v>
      </c>
      <c r="N2247">
        <v>27</v>
      </c>
      <c r="O2247" s="17">
        <v>45541</v>
      </c>
      <c r="P2247" s="19" t="s">
        <v>102</v>
      </c>
      <c r="Q2247" t="s">
        <v>24</v>
      </c>
      <c r="R2247" s="17">
        <v>45518</v>
      </c>
      <c r="S2247" s="27"/>
      <c r="T2247">
        <v>76.526666666666671</v>
      </c>
      <c r="U2247">
        <v>6.13</v>
      </c>
      <c r="V2247">
        <v>82.656666666666666</v>
      </c>
      <c r="W2247">
        <v>3</v>
      </c>
      <c r="X2247">
        <v>2.8933333333333331</v>
      </c>
      <c r="Y2247">
        <v>0</v>
      </c>
      <c r="Z2247">
        <v>0</v>
      </c>
      <c r="AA2247">
        <v>0</v>
      </c>
      <c r="AB2247">
        <v>2.5664894999999999</v>
      </c>
      <c r="AC2247" s="29">
        <v>82.983510500000008</v>
      </c>
      <c r="AD2247">
        <v>0</v>
      </c>
      <c r="AF2247">
        <v>247.97</v>
      </c>
      <c r="AG2247">
        <v>0</v>
      </c>
      <c r="AH2247">
        <v>8.68</v>
      </c>
      <c r="AI2247">
        <v>7.6994685</v>
      </c>
      <c r="AJ2247">
        <v>248.95053150000001</v>
      </c>
      <c r="AK2247" t="s">
        <v>26</v>
      </c>
      <c r="AN2247" s="29">
        <v>0</v>
      </c>
      <c r="AO2247" s="30">
        <f t="shared" si="70"/>
        <v>0</v>
      </c>
      <c r="AP2247" s="30">
        <f t="shared" si="71"/>
        <v>0</v>
      </c>
      <c r="AQ2247" s="30"/>
    </row>
    <row r="2248" spans="1:43" x14ac:dyDescent="0.25">
      <c r="A2248" t="s">
        <v>219</v>
      </c>
      <c r="B2248">
        <v>1969431</v>
      </c>
      <c r="C2248" t="s">
        <v>7828</v>
      </c>
      <c r="D2248">
        <v>162200</v>
      </c>
      <c r="E2248" t="s">
        <v>7829</v>
      </c>
      <c r="F2248" t="s">
        <v>89</v>
      </c>
      <c r="G2248" t="s">
        <v>90</v>
      </c>
      <c r="H2248" t="s">
        <v>10</v>
      </c>
      <c r="I2248" t="s">
        <v>7830</v>
      </c>
      <c r="J2248" t="s">
        <v>7831</v>
      </c>
      <c r="K2248" t="s">
        <v>91</v>
      </c>
      <c r="L2248" t="s">
        <v>231</v>
      </c>
      <c r="M2248">
        <v>8455</v>
      </c>
      <c r="N2248">
        <v>77</v>
      </c>
      <c r="O2248" s="17">
        <v>45534</v>
      </c>
      <c r="P2248" s="19" t="s">
        <v>98</v>
      </c>
      <c r="Q2248" t="s">
        <v>24</v>
      </c>
      <c r="R2248" s="17">
        <v>45518</v>
      </c>
      <c r="S2248" s="27"/>
      <c r="T2248">
        <v>138.13499999999999</v>
      </c>
      <c r="U2248">
        <v>4.3600000000000003</v>
      </c>
      <c r="V2248">
        <v>142.495</v>
      </c>
      <c r="W2248">
        <v>2</v>
      </c>
      <c r="X2248">
        <v>4.9850000000000003</v>
      </c>
      <c r="Y2248">
        <v>0</v>
      </c>
      <c r="Z2248">
        <v>0</v>
      </c>
      <c r="AA2248">
        <v>0</v>
      </c>
      <c r="AB2248">
        <v>4.4244697500000001</v>
      </c>
      <c r="AC2248" s="29">
        <v>143.05553025</v>
      </c>
      <c r="AD2248">
        <v>0</v>
      </c>
      <c r="AF2248">
        <v>284.99</v>
      </c>
      <c r="AG2248">
        <v>0</v>
      </c>
      <c r="AH2248">
        <v>9.9700000000000006</v>
      </c>
      <c r="AI2248">
        <v>8.8489395000000002</v>
      </c>
      <c r="AJ2248">
        <v>286.11106050000001</v>
      </c>
      <c r="AK2248" t="s">
        <v>27</v>
      </c>
      <c r="AN2248" s="29">
        <v>5.9</v>
      </c>
      <c r="AO2248" s="30">
        <f t="shared" si="70"/>
        <v>1.69625</v>
      </c>
      <c r="AP2248" s="30">
        <f t="shared" si="71"/>
        <v>0.84812500000000002</v>
      </c>
      <c r="AQ2248" s="30"/>
    </row>
    <row r="2249" spans="1:43" x14ac:dyDescent="0.25">
      <c r="A2249" t="s">
        <v>219</v>
      </c>
      <c r="B2249">
        <v>1969387</v>
      </c>
      <c r="C2249" t="s">
        <v>7832</v>
      </c>
      <c r="D2249">
        <v>162196</v>
      </c>
      <c r="E2249" t="s">
        <v>7833</v>
      </c>
      <c r="F2249" t="s">
        <v>89</v>
      </c>
      <c r="G2249" t="s">
        <v>90</v>
      </c>
      <c r="H2249" t="s">
        <v>10</v>
      </c>
      <c r="I2249" t="s">
        <v>7834</v>
      </c>
      <c r="J2249" t="s">
        <v>7835</v>
      </c>
      <c r="K2249" t="s">
        <v>91</v>
      </c>
      <c r="L2249" t="s">
        <v>231</v>
      </c>
      <c r="M2249">
        <v>888986</v>
      </c>
      <c r="N2249">
        <v>9</v>
      </c>
      <c r="O2249" s="17">
        <v>45519</v>
      </c>
      <c r="P2249" s="19" t="s">
        <v>420</v>
      </c>
      <c r="Q2249" t="s">
        <v>24</v>
      </c>
      <c r="R2249" s="17">
        <v>45518</v>
      </c>
      <c r="S2249" s="17"/>
      <c r="T2249">
        <v>50.236666666666672</v>
      </c>
      <c r="U2249">
        <v>3.253333333333333</v>
      </c>
      <c r="V2249">
        <v>53.49</v>
      </c>
      <c r="W2249">
        <v>3</v>
      </c>
      <c r="X2249">
        <v>1.8733333333333331</v>
      </c>
      <c r="Y2249">
        <v>0</v>
      </c>
      <c r="Z2249">
        <v>0</v>
      </c>
      <c r="AA2249">
        <v>0</v>
      </c>
      <c r="AB2249">
        <v>1.6608645</v>
      </c>
      <c r="AC2249" s="29">
        <v>53.702468833333327</v>
      </c>
      <c r="AD2249">
        <v>0</v>
      </c>
      <c r="AF2249">
        <v>160.47</v>
      </c>
      <c r="AG2249">
        <v>0</v>
      </c>
      <c r="AH2249">
        <v>5.62</v>
      </c>
      <c r="AI2249">
        <v>4.9825935000000001</v>
      </c>
      <c r="AJ2249">
        <v>161.1074065</v>
      </c>
      <c r="AK2249" t="s">
        <v>26</v>
      </c>
      <c r="AN2249" s="29">
        <v>0</v>
      </c>
      <c r="AO2249" s="30">
        <f t="shared" si="70"/>
        <v>0</v>
      </c>
      <c r="AP2249" s="30">
        <f t="shared" si="71"/>
        <v>0</v>
      </c>
      <c r="AQ2249" s="30"/>
    </row>
    <row r="2250" spans="1:43" x14ac:dyDescent="0.25">
      <c r="A2250" t="s">
        <v>219</v>
      </c>
      <c r="B2250">
        <v>1969380</v>
      </c>
      <c r="C2250" t="s">
        <v>7836</v>
      </c>
      <c r="D2250">
        <v>1777307</v>
      </c>
      <c r="E2250" t="s">
        <v>7837</v>
      </c>
      <c r="F2250" t="s">
        <v>89</v>
      </c>
      <c r="G2250" t="s">
        <v>90</v>
      </c>
      <c r="H2250" t="s">
        <v>10</v>
      </c>
      <c r="I2250" t="s">
        <v>7838</v>
      </c>
      <c r="J2250" t="s">
        <v>7839</v>
      </c>
      <c r="K2250" t="s">
        <v>225</v>
      </c>
      <c r="L2250" t="s">
        <v>224</v>
      </c>
      <c r="M2250">
        <v>8805</v>
      </c>
      <c r="N2250">
        <v>28</v>
      </c>
      <c r="O2250" s="17">
        <v>45520</v>
      </c>
      <c r="P2250" s="19" t="s">
        <v>138</v>
      </c>
      <c r="Q2250" t="s">
        <v>24</v>
      </c>
      <c r="R2250" s="17">
        <v>45518</v>
      </c>
      <c r="S2250" s="27"/>
      <c r="T2250">
        <v>73.78</v>
      </c>
      <c r="U2250">
        <v>6.34</v>
      </c>
      <c r="V2250">
        <v>80.12</v>
      </c>
      <c r="W2250">
        <v>3</v>
      </c>
      <c r="X2250">
        <v>2.8033333333333328</v>
      </c>
      <c r="Y2250">
        <v>0</v>
      </c>
      <c r="Z2250">
        <v>0</v>
      </c>
      <c r="AA2250">
        <v>0</v>
      </c>
      <c r="AB2250">
        <v>2.4877259999999999</v>
      </c>
      <c r="AC2250" s="29">
        <v>80.435607333333337</v>
      </c>
      <c r="AD2250">
        <v>0</v>
      </c>
      <c r="AF2250">
        <v>240.36</v>
      </c>
      <c r="AG2250">
        <v>0</v>
      </c>
      <c r="AH2250">
        <v>8.41</v>
      </c>
      <c r="AI2250">
        <v>7.4631780000000001</v>
      </c>
      <c r="AJ2250">
        <v>241.30682200000001</v>
      </c>
      <c r="AK2250" t="s">
        <v>26</v>
      </c>
      <c r="AN2250" s="29">
        <v>7</v>
      </c>
      <c r="AO2250" s="30">
        <f t="shared" si="70"/>
        <v>2.0124999999999997</v>
      </c>
      <c r="AP2250" s="30">
        <f t="shared" si="71"/>
        <v>0.67083333333333328</v>
      </c>
      <c r="AQ2250" s="30"/>
    </row>
    <row r="2251" spans="1:43" x14ac:dyDescent="0.25">
      <c r="A2251" t="s">
        <v>219</v>
      </c>
      <c r="B2251">
        <v>1969380</v>
      </c>
      <c r="C2251" t="s">
        <v>7840</v>
      </c>
      <c r="D2251">
        <v>499828</v>
      </c>
      <c r="E2251" t="s">
        <v>7837</v>
      </c>
      <c r="F2251" t="s">
        <v>89</v>
      </c>
      <c r="G2251" t="s">
        <v>90</v>
      </c>
      <c r="H2251" t="s">
        <v>10</v>
      </c>
      <c r="I2251" t="s">
        <v>7838</v>
      </c>
      <c r="J2251" t="s">
        <v>7839</v>
      </c>
      <c r="K2251" t="s">
        <v>224</v>
      </c>
      <c r="L2251" t="s">
        <v>225</v>
      </c>
      <c r="M2251">
        <v>8820</v>
      </c>
      <c r="N2251">
        <v>26</v>
      </c>
      <c r="O2251" s="17">
        <v>45522</v>
      </c>
      <c r="P2251" s="19" t="s">
        <v>103</v>
      </c>
      <c r="Q2251" t="s">
        <v>24</v>
      </c>
      <c r="R2251" s="17">
        <v>45518</v>
      </c>
      <c r="S2251" s="27"/>
      <c r="T2251">
        <v>73.673333333333332</v>
      </c>
      <c r="U2251">
        <v>7.6533333333333333</v>
      </c>
      <c r="V2251">
        <v>81.326666666666668</v>
      </c>
      <c r="W2251">
        <v>3</v>
      </c>
      <c r="X2251">
        <v>2.8466666666666658</v>
      </c>
      <c r="Y2251">
        <v>0</v>
      </c>
      <c r="Z2251">
        <v>0</v>
      </c>
      <c r="AA2251">
        <v>0</v>
      </c>
      <c r="AB2251">
        <v>2.5251929999999998</v>
      </c>
      <c r="AC2251" s="29">
        <v>81.64814033333333</v>
      </c>
      <c r="AD2251">
        <v>0</v>
      </c>
      <c r="AF2251">
        <v>243.98</v>
      </c>
      <c r="AG2251">
        <v>0</v>
      </c>
      <c r="AH2251">
        <v>8.5399999999999991</v>
      </c>
      <c r="AI2251">
        <v>7.5755790000000003</v>
      </c>
      <c r="AJ2251">
        <v>244.94442100000001</v>
      </c>
      <c r="AK2251" t="s">
        <v>26</v>
      </c>
      <c r="AN2251" s="29">
        <v>7</v>
      </c>
      <c r="AO2251" s="30">
        <f t="shared" si="70"/>
        <v>2.0124999999999997</v>
      </c>
      <c r="AP2251" s="30">
        <f t="shared" si="71"/>
        <v>0.67083333333333328</v>
      </c>
      <c r="AQ2251" s="30"/>
    </row>
    <row r="2252" spans="1:43" x14ac:dyDescent="0.25">
      <c r="A2252" t="s">
        <v>219</v>
      </c>
      <c r="B2252">
        <v>1969369</v>
      </c>
      <c r="C2252" t="s">
        <v>7841</v>
      </c>
      <c r="D2252">
        <v>1777303</v>
      </c>
      <c r="E2252" t="s">
        <v>7842</v>
      </c>
      <c r="F2252" t="s">
        <v>89</v>
      </c>
      <c r="G2252" t="s">
        <v>90</v>
      </c>
      <c r="H2252" t="s">
        <v>10</v>
      </c>
      <c r="I2252" t="s">
        <v>7843</v>
      </c>
      <c r="J2252" t="s">
        <v>7844</v>
      </c>
      <c r="K2252" t="s">
        <v>266</v>
      </c>
      <c r="L2252" t="s">
        <v>224</v>
      </c>
      <c r="M2252">
        <v>8385</v>
      </c>
      <c r="N2252">
        <v>15</v>
      </c>
      <c r="O2252" s="17">
        <v>45528</v>
      </c>
      <c r="P2252" s="19" t="s">
        <v>488</v>
      </c>
      <c r="Q2252" t="s">
        <v>24</v>
      </c>
      <c r="R2252" s="17">
        <v>45518</v>
      </c>
      <c r="S2252" s="27"/>
      <c r="T2252">
        <v>42.77</v>
      </c>
      <c r="U2252">
        <v>5.5566666666666684</v>
      </c>
      <c r="V2252">
        <v>48.326666666666661</v>
      </c>
      <c r="W2252">
        <v>3</v>
      </c>
      <c r="X2252">
        <v>1.69</v>
      </c>
      <c r="Y2252">
        <v>0</v>
      </c>
      <c r="Z2252">
        <v>0</v>
      </c>
      <c r="AA2252">
        <v>0</v>
      </c>
      <c r="AB2252">
        <v>1.500543</v>
      </c>
      <c r="AC2252" s="29">
        <v>48.516123666666658</v>
      </c>
      <c r="AD2252">
        <v>0</v>
      </c>
      <c r="AF2252">
        <v>144.97999999999999</v>
      </c>
      <c r="AG2252">
        <v>0</v>
      </c>
      <c r="AH2252">
        <v>5.07</v>
      </c>
      <c r="AI2252">
        <v>4.5016290000000003</v>
      </c>
      <c r="AJ2252">
        <v>145.548371</v>
      </c>
      <c r="AK2252" t="s">
        <v>26</v>
      </c>
      <c r="AN2252" s="29">
        <v>11.8</v>
      </c>
      <c r="AO2252" s="30">
        <f t="shared" si="70"/>
        <v>3.3925000000000001</v>
      </c>
      <c r="AP2252" s="30">
        <f t="shared" si="71"/>
        <v>1.1308333333333334</v>
      </c>
      <c r="AQ2252" s="30"/>
    </row>
    <row r="2253" spans="1:43" x14ac:dyDescent="0.25">
      <c r="A2253" t="s">
        <v>219</v>
      </c>
      <c r="B2253">
        <v>1969290</v>
      </c>
      <c r="C2253" t="s">
        <v>7845</v>
      </c>
      <c r="D2253">
        <v>1077941</v>
      </c>
      <c r="E2253" t="s">
        <v>7846</v>
      </c>
      <c r="F2253" t="s">
        <v>112</v>
      </c>
      <c r="G2253" t="s">
        <v>90</v>
      </c>
      <c r="H2253" t="s">
        <v>10</v>
      </c>
      <c r="I2253" t="s">
        <v>7847</v>
      </c>
      <c r="J2253" t="s">
        <v>7848</v>
      </c>
      <c r="K2253" t="s">
        <v>94</v>
      </c>
      <c r="L2253" t="s">
        <v>231</v>
      </c>
      <c r="M2253">
        <v>8315</v>
      </c>
      <c r="N2253">
        <v>1</v>
      </c>
      <c r="O2253" s="17">
        <v>45524</v>
      </c>
      <c r="P2253" s="19" t="s">
        <v>116</v>
      </c>
      <c r="Q2253" t="s">
        <v>24</v>
      </c>
      <c r="R2253" s="17">
        <v>45518</v>
      </c>
      <c r="S2253" s="27"/>
      <c r="T2253">
        <v>14.12333333333333</v>
      </c>
      <c r="U2253">
        <v>5.1633333333333331</v>
      </c>
      <c r="V2253">
        <v>19.286666666666669</v>
      </c>
      <c r="W2253">
        <v>3</v>
      </c>
      <c r="X2253">
        <v>0.96333333333333337</v>
      </c>
      <c r="Y2253">
        <v>0</v>
      </c>
      <c r="Z2253">
        <v>0</v>
      </c>
      <c r="AA2253">
        <v>0</v>
      </c>
      <c r="AB2253">
        <v>1.0125500000000001</v>
      </c>
      <c r="AC2253" s="29">
        <v>19.237449999999999</v>
      </c>
      <c r="AD2253">
        <v>0</v>
      </c>
      <c r="AF2253">
        <v>57.86</v>
      </c>
      <c r="AG2253">
        <v>0</v>
      </c>
      <c r="AH2253">
        <v>2.89</v>
      </c>
      <c r="AI2253">
        <v>3.0376500000000002</v>
      </c>
      <c r="AJ2253">
        <v>57.712350000000001</v>
      </c>
      <c r="AK2253" t="s">
        <v>26</v>
      </c>
      <c r="AN2253" s="29">
        <v>0</v>
      </c>
      <c r="AO2253" s="30">
        <f t="shared" si="70"/>
        <v>0</v>
      </c>
      <c r="AP2253" s="30">
        <f t="shared" si="71"/>
        <v>0</v>
      </c>
      <c r="AQ2253" s="30"/>
    </row>
    <row r="2254" spans="1:43" x14ac:dyDescent="0.25">
      <c r="A2254" t="s">
        <v>219</v>
      </c>
      <c r="B2254">
        <v>1969290</v>
      </c>
      <c r="C2254" t="s">
        <v>7849</v>
      </c>
      <c r="D2254">
        <v>1777265</v>
      </c>
      <c r="E2254" t="s">
        <v>7846</v>
      </c>
      <c r="F2254" t="s">
        <v>89</v>
      </c>
      <c r="G2254" t="s">
        <v>90</v>
      </c>
      <c r="H2254" t="s">
        <v>10</v>
      </c>
      <c r="I2254" t="s">
        <v>7847</v>
      </c>
      <c r="J2254" t="s">
        <v>7848</v>
      </c>
      <c r="K2254" t="s">
        <v>231</v>
      </c>
      <c r="L2254" t="s">
        <v>94</v>
      </c>
      <c r="M2254">
        <v>8330</v>
      </c>
      <c r="N2254">
        <v>9</v>
      </c>
      <c r="O2254" s="17">
        <v>45520</v>
      </c>
      <c r="P2254" s="19" t="s">
        <v>117</v>
      </c>
      <c r="Q2254" t="s">
        <v>24</v>
      </c>
      <c r="R2254" s="17">
        <v>45518</v>
      </c>
      <c r="S2254" s="27"/>
      <c r="T2254">
        <v>16.793333333333329</v>
      </c>
      <c r="U2254">
        <v>2.8666666666666671</v>
      </c>
      <c r="V2254">
        <v>19.66</v>
      </c>
      <c r="W2254">
        <v>3</v>
      </c>
      <c r="X2254">
        <v>0.68666666666666665</v>
      </c>
      <c r="Y2254">
        <v>0</v>
      </c>
      <c r="Z2254">
        <v>0</v>
      </c>
      <c r="AA2254">
        <v>0</v>
      </c>
      <c r="AB2254">
        <v>0.61044299999999996</v>
      </c>
      <c r="AC2254" s="29">
        <v>19.736223666666671</v>
      </c>
      <c r="AD2254">
        <v>0</v>
      </c>
      <c r="AF2254">
        <v>58.98</v>
      </c>
      <c r="AG2254">
        <v>0</v>
      </c>
      <c r="AH2254">
        <v>2.06</v>
      </c>
      <c r="AI2254">
        <v>1.831329</v>
      </c>
      <c r="AJ2254">
        <v>59.208671000000002</v>
      </c>
      <c r="AK2254" t="s">
        <v>26</v>
      </c>
      <c r="AN2254" s="29">
        <v>0</v>
      </c>
      <c r="AO2254" s="30">
        <f t="shared" si="70"/>
        <v>0</v>
      </c>
      <c r="AP2254" s="30">
        <f t="shared" si="71"/>
        <v>0</v>
      </c>
      <c r="AQ2254" s="30"/>
    </row>
    <row r="2255" spans="1:43" x14ac:dyDescent="0.25">
      <c r="A2255" t="s">
        <v>219</v>
      </c>
      <c r="B2255">
        <v>1969271</v>
      </c>
      <c r="C2255" t="s">
        <v>7850</v>
      </c>
      <c r="D2255">
        <v>499817</v>
      </c>
      <c r="E2255" t="s">
        <v>7851</v>
      </c>
      <c r="F2255" t="s">
        <v>89</v>
      </c>
      <c r="G2255" t="s">
        <v>90</v>
      </c>
      <c r="H2255" t="s">
        <v>137</v>
      </c>
      <c r="I2255" t="s">
        <v>7852</v>
      </c>
      <c r="J2255" t="s">
        <v>7853</v>
      </c>
      <c r="K2255" t="s">
        <v>224</v>
      </c>
      <c r="L2255" t="s">
        <v>7854</v>
      </c>
      <c r="M2255">
        <v>2445</v>
      </c>
      <c r="N2255">
        <v>27</v>
      </c>
      <c r="O2255" s="17">
        <v>45528</v>
      </c>
      <c r="P2255" s="19" t="s">
        <v>109</v>
      </c>
      <c r="Q2255" t="s">
        <v>24</v>
      </c>
      <c r="R2255" s="17">
        <v>45518</v>
      </c>
      <c r="S2255" s="27"/>
      <c r="T2255">
        <v>89.432500000000005</v>
      </c>
      <c r="U2255">
        <v>3.1850000000000001</v>
      </c>
      <c r="V2255">
        <v>92.617500000000007</v>
      </c>
      <c r="W2255">
        <v>4</v>
      </c>
      <c r="X2255">
        <v>3.2425000000000002</v>
      </c>
      <c r="Y2255">
        <v>0</v>
      </c>
      <c r="Z2255">
        <v>0</v>
      </c>
      <c r="AA2255">
        <v>0</v>
      </c>
      <c r="AB2255">
        <v>4.7929556250000003</v>
      </c>
      <c r="AC2255" s="29">
        <v>91.067044375000009</v>
      </c>
      <c r="AD2255">
        <v>0</v>
      </c>
      <c r="AF2255">
        <v>370.47</v>
      </c>
      <c r="AG2255">
        <v>0</v>
      </c>
      <c r="AH2255">
        <v>12.97</v>
      </c>
      <c r="AI2255">
        <v>19.171822500000001</v>
      </c>
      <c r="AJ2255">
        <v>364.26817749999998</v>
      </c>
      <c r="AK2255" t="s">
        <v>31</v>
      </c>
      <c r="AN2255" s="29">
        <v>0</v>
      </c>
      <c r="AO2255" s="30">
        <f t="shared" si="70"/>
        <v>0</v>
      </c>
      <c r="AP2255" s="30">
        <f t="shared" si="71"/>
        <v>0</v>
      </c>
      <c r="AQ2255" s="30"/>
    </row>
    <row r="2256" spans="1:43" x14ac:dyDescent="0.25">
      <c r="A2256" t="s">
        <v>219</v>
      </c>
      <c r="B2256">
        <v>1969233</v>
      </c>
      <c r="C2256" t="s">
        <v>7855</v>
      </c>
      <c r="D2256">
        <v>1077925</v>
      </c>
      <c r="E2256" t="s">
        <v>7856</v>
      </c>
      <c r="F2256" t="s">
        <v>89</v>
      </c>
      <c r="G2256" t="s">
        <v>90</v>
      </c>
      <c r="H2256" t="s">
        <v>10</v>
      </c>
      <c r="I2256" t="s">
        <v>7857</v>
      </c>
      <c r="J2256" t="s">
        <v>7858</v>
      </c>
      <c r="K2256" t="s">
        <v>134</v>
      </c>
      <c r="L2256" t="s">
        <v>271</v>
      </c>
      <c r="M2256">
        <v>2055</v>
      </c>
      <c r="N2256">
        <v>75</v>
      </c>
      <c r="O2256" s="17">
        <v>45519</v>
      </c>
      <c r="P2256" s="19" t="s">
        <v>96</v>
      </c>
      <c r="Q2256" t="s">
        <v>24</v>
      </c>
      <c r="R2256" s="17">
        <v>45518</v>
      </c>
      <c r="S2256" s="27"/>
      <c r="T2256">
        <v>115.8333333333333</v>
      </c>
      <c r="U2256">
        <v>4.4833333333333334</v>
      </c>
      <c r="V2256">
        <v>120.31666666666671</v>
      </c>
      <c r="W2256">
        <v>3</v>
      </c>
      <c r="X2256">
        <v>4.21</v>
      </c>
      <c r="Y2256">
        <v>0</v>
      </c>
      <c r="Z2256">
        <v>0</v>
      </c>
      <c r="AA2256">
        <v>0</v>
      </c>
      <c r="AB2256">
        <v>3.7358324999999999</v>
      </c>
      <c r="AC2256" s="29">
        <v>120.7908341666667</v>
      </c>
      <c r="AD2256">
        <v>0</v>
      </c>
      <c r="AF2256">
        <v>360.95</v>
      </c>
      <c r="AG2256">
        <v>0</v>
      </c>
      <c r="AH2256">
        <v>12.63</v>
      </c>
      <c r="AI2256">
        <v>11.207497500000001</v>
      </c>
      <c r="AJ2256">
        <v>362.3725025</v>
      </c>
      <c r="AK2256" t="s">
        <v>26</v>
      </c>
      <c r="AN2256" s="29">
        <v>0</v>
      </c>
      <c r="AO2256" s="30">
        <f t="shared" si="70"/>
        <v>0</v>
      </c>
      <c r="AP2256" s="30">
        <f t="shared" si="71"/>
        <v>0</v>
      </c>
      <c r="AQ2256" s="30"/>
    </row>
    <row r="2257" spans="1:43" x14ac:dyDescent="0.25">
      <c r="A2257" t="s">
        <v>219</v>
      </c>
      <c r="B2257">
        <v>1969233</v>
      </c>
      <c r="C2257" t="s">
        <v>7859</v>
      </c>
      <c r="D2257">
        <v>1777249</v>
      </c>
      <c r="E2257" t="s">
        <v>7856</v>
      </c>
      <c r="F2257" t="s">
        <v>89</v>
      </c>
      <c r="G2257" t="s">
        <v>90</v>
      </c>
      <c r="H2257" t="s">
        <v>10</v>
      </c>
      <c r="I2257" t="s">
        <v>7857</v>
      </c>
      <c r="J2257" t="s">
        <v>7858</v>
      </c>
      <c r="K2257" t="s">
        <v>271</v>
      </c>
      <c r="L2257" t="s">
        <v>134</v>
      </c>
      <c r="M2257">
        <v>8745</v>
      </c>
      <c r="N2257">
        <v>79</v>
      </c>
      <c r="O2257" s="17">
        <v>45522</v>
      </c>
      <c r="P2257" s="19" t="s">
        <v>96</v>
      </c>
      <c r="Q2257" t="s">
        <v>24</v>
      </c>
      <c r="R2257" s="17">
        <v>45518</v>
      </c>
      <c r="S2257" s="27"/>
      <c r="T2257">
        <v>115.6033333333333</v>
      </c>
      <c r="U2257">
        <v>4.68</v>
      </c>
      <c r="V2257">
        <v>120.2833333333333</v>
      </c>
      <c r="W2257">
        <v>3</v>
      </c>
      <c r="X2257">
        <v>4.21</v>
      </c>
      <c r="Y2257">
        <v>0</v>
      </c>
      <c r="Z2257">
        <v>0</v>
      </c>
      <c r="AA2257">
        <v>0</v>
      </c>
      <c r="AB2257">
        <v>3.7347975</v>
      </c>
      <c r="AC2257" s="29">
        <v>120.7585358333333</v>
      </c>
      <c r="AD2257">
        <v>0</v>
      </c>
      <c r="AF2257">
        <v>360.85</v>
      </c>
      <c r="AG2257">
        <v>0</v>
      </c>
      <c r="AH2257">
        <v>12.63</v>
      </c>
      <c r="AI2257">
        <v>11.204392500000001</v>
      </c>
      <c r="AJ2257">
        <v>362.27560749999998</v>
      </c>
      <c r="AK2257" t="s">
        <v>26</v>
      </c>
      <c r="AN2257" s="29">
        <v>0</v>
      </c>
      <c r="AO2257" s="30">
        <f t="shared" si="70"/>
        <v>0</v>
      </c>
      <c r="AP2257" s="30">
        <f t="shared" si="71"/>
        <v>0</v>
      </c>
      <c r="AQ2257" s="30"/>
    </row>
    <row r="2258" spans="1:43" x14ac:dyDescent="0.25">
      <c r="A2258" t="s">
        <v>219</v>
      </c>
      <c r="B2258">
        <v>1969190</v>
      </c>
      <c r="C2258" t="s">
        <v>7860</v>
      </c>
      <c r="D2258">
        <v>499808</v>
      </c>
      <c r="E2258" t="s">
        <v>7861</v>
      </c>
      <c r="F2258" t="s">
        <v>89</v>
      </c>
      <c r="G2258" t="s">
        <v>90</v>
      </c>
      <c r="H2258" t="s">
        <v>10</v>
      </c>
      <c r="I2258" t="s">
        <v>7862</v>
      </c>
      <c r="J2258" t="s">
        <v>7863</v>
      </c>
      <c r="K2258" t="s">
        <v>224</v>
      </c>
      <c r="L2258" t="s">
        <v>314</v>
      </c>
      <c r="M2258">
        <v>8835</v>
      </c>
      <c r="N2258">
        <v>30</v>
      </c>
      <c r="O2258" s="17">
        <v>45536</v>
      </c>
      <c r="P2258" s="19" t="s">
        <v>122</v>
      </c>
      <c r="Q2258" t="s">
        <v>24</v>
      </c>
      <c r="R2258" s="17">
        <v>45518</v>
      </c>
      <c r="S2258" s="27"/>
      <c r="T2258">
        <v>75.5</v>
      </c>
      <c r="U2258">
        <v>7.6533333333333333</v>
      </c>
      <c r="V2258">
        <v>83.153333333333336</v>
      </c>
      <c r="W2258">
        <v>3</v>
      </c>
      <c r="X2258">
        <v>2.91</v>
      </c>
      <c r="Y2258">
        <v>0</v>
      </c>
      <c r="Z2258">
        <v>0</v>
      </c>
      <c r="AA2258">
        <v>0</v>
      </c>
      <c r="AB2258">
        <v>2.5819109999999998</v>
      </c>
      <c r="AC2258" s="29">
        <v>83.481422333333327</v>
      </c>
      <c r="AD2258">
        <v>0</v>
      </c>
      <c r="AF2258">
        <v>249.46</v>
      </c>
      <c r="AG2258">
        <v>0</v>
      </c>
      <c r="AH2258">
        <v>8.73</v>
      </c>
      <c r="AI2258">
        <v>7.7457330000000004</v>
      </c>
      <c r="AJ2258">
        <v>250.444267</v>
      </c>
      <c r="AK2258" t="s">
        <v>26</v>
      </c>
      <c r="AN2258" s="29">
        <v>0</v>
      </c>
      <c r="AO2258" s="30">
        <f t="shared" si="70"/>
        <v>0</v>
      </c>
      <c r="AP2258" s="30">
        <f t="shared" si="71"/>
        <v>0</v>
      </c>
      <c r="AQ2258" s="30"/>
    </row>
    <row r="2259" spans="1:43" x14ac:dyDescent="0.25">
      <c r="A2259" t="s">
        <v>219</v>
      </c>
      <c r="B2259">
        <v>1969190</v>
      </c>
      <c r="C2259" t="s">
        <v>7864</v>
      </c>
      <c r="D2259">
        <v>499809</v>
      </c>
      <c r="E2259" t="s">
        <v>7861</v>
      </c>
      <c r="F2259" t="s">
        <v>89</v>
      </c>
      <c r="G2259" t="s">
        <v>90</v>
      </c>
      <c r="H2259" t="s">
        <v>10</v>
      </c>
      <c r="I2259" t="s">
        <v>7865</v>
      </c>
      <c r="J2259" t="s">
        <v>7866</v>
      </c>
      <c r="K2259" t="s">
        <v>224</v>
      </c>
      <c r="L2259" t="s">
        <v>314</v>
      </c>
      <c r="M2259">
        <v>8835</v>
      </c>
      <c r="N2259">
        <v>29</v>
      </c>
      <c r="O2259" s="17">
        <v>45536</v>
      </c>
      <c r="P2259" s="19" t="s">
        <v>122</v>
      </c>
      <c r="Q2259" t="s">
        <v>24</v>
      </c>
      <c r="R2259" s="17">
        <v>45518</v>
      </c>
      <c r="S2259" s="27"/>
      <c r="T2259">
        <v>75.5</v>
      </c>
      <c r="U2259">
        <v>7.6533333333333333</v>
      </c>
      <c r="V2259">
        <v>83.153333333333336</v>
      </c>
      <c r="W2259">
        <v>3</v>
      </c>
      <c r="X2259">
        <v>2.91</v>
      </c>
      <c r="Y2259">
        <v>0</v>
      </c>
      <c r="Z2259">
        <v>0</v>
      </c>
      <c r="AA2259">
        <v>0</v>
      </c>
      <c r="AB2259">
        <v>2.5819109999999998</v>
      </c>
      <c r="AC2259" s="29">
        <v>83.481422333333327</v>
      </c>
      <c r="AD2259">
        <v>0</v>
      </c>
      <c r="AF2259">
        <v>249.46</v>
      </c>
      <c r="AG2259">
        <v>0</v>
      </c>
      <c r="AH2259">
        <v>8.73</v>
      </c>
      <c r="AI2259">
        <v>7.7457330000000004</v>
      </c>
      <c r="AJ2259">
        <v>250.444267</v>
      </c>
      <c r="AK2259" t="s">
        <v>26</v>
      </c>
      <c r="AN2259" s="29">
        <v>0</v>
      </c>
      <c r="AO2259" s="30">
        <f t="shared" si="70"/>
        <v>0</v>
      </c>
      <c r="AP2259" s="30">
        <f t="shared" si="71"/>
        <v>0</v>
      </c>
      <c r="AQ2259" s="30"/>
    </row>
    <row r="2260" spans="1:43" x14ac:dyDescent="0.25">
      <c r="A2260" t="s">
        <v>219</v>
      </c>
      <c r="B2260">
        <v>1969151</v>
      </c>
      <c r="C2260" t="s">
        <v>7867</v>
      </c>
      <c r="D2260">
        <v>1777235</v>
      </c>
      <c r="E2260" t="s">
        <v>7868</v>
      </c>
      <c r="F2260" t="s">
        <v>89</v>
      </c>
      <c r="G2260" t="s">
        <v>90</v>
      </c>
      <c r="H2260" t="s">
        <v>10</v>
      </c>
      <c r="I2260" t="s">
        <v>7869</v>
      </c>
      <c r="J2260" t="s">
        <v>7870</v>
      </c>
      <c r="K2260" t="s">
        <v>271</v>
      </c>
      <c r="L2260" t="s">
        <v>224</v>
      </c>
      <c r="M2260">
        <v>2530</v>
      </c>
      <c r="N2260">
        <v>75</v>
      </c>
      <c r="O2260" s="17">
        <v>45539</v>
      </c>
      <c r="P2260" s="19" t="s">
        <v>102</v>
      </c>
      <c r="Q2260" t="s">
        <v>24</v>
      </c>
      <c r="R2260" s="17">
        <v>45518</v>
      </c>
      <c r="S2260" s="27"/>
      <c r="T2260">
        <v>55.9</v>
      </c>
      <c r="U2260">
        <v>4.5975000000000001</v>
      </c>
      <c r="V2260">
        <v>60.497500000000002</v>
      </c>
      <c r="W2260">
        <v>4</v>
      </c>
      <c r="X2260">
        <v>2.1175000000000002</v>
      </c>
      <c r="Y2260">
        <v>0</v>
      </c>
      <c r="Z2260">
        <v>0</v>
      </c>
      <c r="AA2260">
        <v>0</v>
      </c>
      <c r="AB2260">
        <v>1.8784473749999999</v>
      </c>
      <c r="AC2260" s="29">
        <v>60.736552625000002</v>
      </c>
      <c r="AD2260">
        <v>0</v>
      </c>
      <c r="AF2260">
        <v>241.99</v>
      </c>
      <c r="AG2260">
        <v>0</v>
      </c>
      <c r="AH2260">
        <v>8.4700000000000006</v>
      </c>
      <c r="AI2260">
        <v>7.5137894999999997</v>
      </c>
      <c r="AJ2260">
        <v>242.94621050000001</v>
      </c>
      <c r="AK2260" t="s">
        <v>31</v>
      </c>
      <c r="AN2260" s="29">
        <v>0</v>
      </c>
      <c r="AO2260" s="30">
        <f t="shared" si="70"/>
        <v>0</v>
      </c>
      <c r="AP2260" s="30">
        <f t="shared" si="71"/>
        <v>0</v>
      </c>
      <c r="AQ2260" s="30"/>
    </row>
    <row r="2261" spans="1:43" x14ac:dyDescent="0.25">
      <c r="A2261" t="s">
        <v>219</v>
      </c>
      <c r="B2261">
        <v>1969151</v>
      </c>
      <c r="C2261" t="s">
        <v>7871</v>
      </c>
      <c r="D2261">
        <v>1777236</v>
      </c>
      <c r="E2261" t="s">
        <v>7868</v>
      </c>
      <c r="F2261" t="s">
        <v>89</v>
      </c>
      <c r="G2261" t="s">
        <v>90</v>
      </c>
      <c r="H2261" t="s">
        <v>10</v>
      </c>
      <c r="I2261" t="s">
        <v>7872</v>
      </c>
      <c r="J2261" t="s">
        <v>7873</v>
      </c>
      <c r="K2261" t="s">
        <v>271</v>
      </c>
      <c r="L2261" t="s">
        <v>224</v>
      </c>
      <c r="M2261">
        <v>2530</v>
      </c>
      <c r="N2261">
        <v>73</v>
      </c>
      <c r="O2261" s="17">
        <v>45539</v>
      </c>
      <c r="P2261" s="19" t="s">
        <v>102</v>
      </c>
      <c r="Q2261" t="s">
        <v>24</v>
      </c>
      <c r="R2261" s="17">
        <v>45518</v>
      </c>
      <c r="S2261" s="27"/>
      <c r="T2261">
        <v>55.9</v>
      </c>
      <c r="U2261">
        <v>4.5975000000000001</v>
      </c>
      <c r="V2261">
        <v>60.497500000000002</v>
      </c>
      <c r="W2261">
        <v>4</v>
      </c>
      <c r="X2261">
        <v>2.1175000000000002</v>
      </c>
      <c r="Y2261">
        <v>0</v>
      </c>
      <c r="Z2261">
        <v>0</v>
      </c>
      <c r="AA2261">
        <v>0</v>
      </c>
      <c r="AB2261">
        <v>1.8784473749999999</v>
      </c>
      <c r="AC2261" s="29">
        <v>60.736552625000002</v>
      </c>
      <c r="AD2261">
        <v>0</v>
      </c>
      <c r="AF2261">
        <v>241.99</v>
      </c>
      <c r="AG2261">
        <v>0</v>
      </c>
      <c r="AH2261">
        <v>8.4700000000000006</v>
      </c>
      <c r="AI2261">
        <v>7.5137894999999997</v>
      </c>
      <c r="AJ2261">
        <v>242.94621050000001</v>
      </c>
      <c r="AK2261" t="s">
        <v>31</v>
      </c>
      <c r="AN2261" s="29">
        <v>0</v>
      </c>
      <c r="AO2261" s="30">
        <f t="shared" si="70"/>
        <v>0</v>
      </c>
      <c r="AP2261" s="30">
        <f t="shared" si="71"/>
        <v>0</v>
      </c>
      <c r="AQ2261" s="30"/>
    </row>
    <row r="2262" spans="1:43" x14ac:dyDescent="0.25">
      <c r="A2262" t="s">
        <v>219</v>
      </c>
      <c r="B2262">
        <v>1969151</v>
      </c>
      <c r="C2262" t="s">
        <v>7874</v>
      </c>
      <c r="D2262">
        <v>1777234</v>
      </c>
      <c r="E2262" t="s">
        <v>7868</v>
      </c>
      <c r="F2262" t="s">
        <v>89</v>
      </c>
      <c r="G2262" t="s">
        <v>90</v>
      </c>
      <c r="H2262" t="s">
        <v>10</v>
      </c>
      <c r="I2262" t="s">
        <v>7875</v>
      </c>
      <c r="J2262" t="s">
        <v>7876</v>
      </c>
      <c r="K2262" t="s">
        <v>271</v>
      </c>
      <c r="L2262" t="s">
        <v>224</v>
      </c>
      <c r="M2262">
        <v>2530</v>
      </c>
      <c r="N2262">
        <v>76</v>
      </c>
      <c r="O2262" s="17">
        <v>45539</v>
      </c>
      <c r="P2262" s="19" t="s">
        <v>102</v>
      </c>
      <c r="Q2262" t="s">
        <v>24</v>
      </c>
      <c r="R2262" s="17">
        <v>45518</v>
      </c>
      <c r="S2262" s="27"/>
      <c r="T2262">
        <v>55.9</v>
      </c>
      <c r="U2262">
        <v>4.5975000000000001</v>
      </c>
      <c r="V2262">
        <v>60.497500000000002</v>
      </c>
      <c r="W2262">
        <v>4</v>
      </c>
      <c r="X2262">
        <v>2.1175000000000002</v>
      </c>
      <c r="Y2262">
        <v>0</v>
      </c>
      <c r="Z2262">
        <v>0</v>
      </c>
      <c r="AA2262">
        <v>0</v>
      </c>
      <c r="AB2262">
        <v>1.8784473749999999</v>
      </c>
      <c r="AC2262" s="29">
        <v>60.736552625000002</v>
      </c>
      <c r="AD2262">
        <v>0</v>
      </c>
      <c r="AF2262">
        <v>241.99</v>
      </c>
      <c r="AG2262">
        <v>0</v>
      </c>
      <c r="AH2262">
        <v>8.4700000000000006</v>
      </c>
      <c r="AI2262">
        <v>7.5137894999999997</v>
      </c>
      <c r="AJ2262">
        <v>242.94621050000001</v>
      </c>
      <c r="AK2262" t="s">
        <v>31</v>
      </c>
      <c r="AN2262" s="29">
        <v>0</v>
      </c>
      <c r="AO2262" s="30">
        <f t="shared" si="70"/>
        <v>0</v>
      </c>
      <c r="AP2262" s="30">
        <f t="shared" si="71"/>
        <v>0</v>
      </c>
      <c r="AQ2262" s="30"/>
    </row>
    <row r="2263" spans="1:43" x14ac:dyDescent="0.25">
      <c r="A2263" t="s">
        <v>219</v>
      </c>
      <c r="B2263">
        <v>1969125</v>
      </c>
      <c r="C2263" t="s">
        <v>7877</v>
      </c>
      <c r="D2263">
        <v>162179</v>
      </c>
      <c r="E2263" t="s">
        <v>7878</v>
      </c>
      <c r="F2263" t="s">
        <v>89</v>
      </c>
      <c r="G2263" t="s">
        <v>90</v>
      </c>
      <c r="H2263" t="s">
        <v>10</v>
      </c>
      <c r="I2263" t="s">
        <v>6746</v>
      </c>
      <c r="J2263" t="s">
        <v>6747</v>
      </c>
      <c r="K2263" t="s">
        <v>230</v>
      </c>
      <c r="L2263" t="s">
        <v>231</v>
      </c>
      <c r="M2263">
        <v>2287</v>
      </c>
      <c r="N2263">
        <v>8</v>
      </c>
      <c r="O2263" s="17">
        <v>45520</v>
      </c>
      <c r="P2263" s="19" t="s">
        <v>326</v>
      </c>
      <c r="Q2263" t="s">
        <v>24</v>
      </c>
      <c r="R2263" s="17">
        <v>45518</v>
      </c>
      <c r="S2263" s="27"/>
      <c r="T2263">
        <v>44.139999999999993</v>
      </c>
      <c r="U2263">
        <v>2.936666666666667</v>
      </c>
      <c r="V2263">
        <v>47.076666666666661</v>
      </c>
      <c r="W2263">
        <v>3</v>
      </c>
      <c r="X2263">
        <v>1.6466666666666669</v>
      </c>
      <c r="Y2263">
        <v>0</v>
      </c>
      <c r="Z2263">
        <v>0</v>
      </c>
      <c r="AA2263">
        <v>0</v>
      </c>
      <c r="AB2263">
        <v>1.4617305</v>
      </c>
      <c r="AC2263" s="29">
        <v>47.261602833333328</v>
      </c>
      <c r="AD2263">
        <v>0</v>
      </c>
      <c r="AF2263">
        <v>141.22999999999999</v>
      </c>
      <c r="AG2263">
        <v>0</v>
      </c>
      <c r="AH2263">
        <v>4.9400000000000004</v>
      </c>
      <c r="AI2263">
        <v>4.3851915000000004</v>
      </c>
      <c r="AJ2263">
        <v>141.7848085</v>
      </c>
      <c r="AK2263" t="s">
        <v>26</v>
      </c>
      <c r="AN2263" s="29">
        <v>0</v>
      </c>
      <c r="AO2263" s="30">
        <f t="shared" si="70"/>
        <v>0</v>
      </c>
      <c r="AP2263" s="30">
        <f t="shared" si="71"/>
        <v>0</v>
      </c>
      <c r="AQ2263" s="30"/>
    </row>
    <row r="2264" spans="1:43" x14ac:dyDescent="0.25">
      <c r="A2264" t="s">
        <v>219</v>
      </c>
      <c r="B2264">
        <v>1969117</v>
      </c>
      <c r="C2264" t="s">
        <v>7879</v>
      </c>
      <c r="D2264">
        <v>499795</v>
      </c>
      <c r="E2264" t="s">
        <v>7880</v>
      </c>
      <c r="F2264" t="s">
        <v>89</v>
      </c>
      <c r="G2264" t="s">
        <v>90</v>
      </c>
      <c r="H2264" t="s">
        <v>137</v>
      </c>
      <c r="I2264" t="s">
        <v>5191</v>
      </c>
      <c r="J2264" t="s">
        <v>7881</v>
      </c>
      <c r="K2264" t="s">
        <v>224</v>
      </c>
      <c r="L2264" t="s">
        <v>225</v>
      </c>
      <c r="M2264">
        <v>98580</v>
      </c>
      <c r="N2264">
        <v>80</v>
      </c>
      <c r="O2264" s="17">
        <v>45518</v>
      </c>
      <c r="P2264" s="19" t="s">
        <v>138</v>
      </c>
      <c r="Q2264" t="s">
        <v>24</v>
      </c>
      <c r="R2264" s="17">
        <v>45518</v>
      </c>
      <c r="S2264" s="27"/>
      <c r="T2264">
        <v>115.65</v>
      </c>
      <c r="U2264">
        <v>7.6533333333333333</v>
      </c>
      <c r="V2264">
        <v>123.3033333333333</v>
      </c>
      <c r="W2264">
        <v>3</v>
      </c>
      <c r="X2264">
        <v>4.3166666666666664</v>
      </c>
      <c r="Y2264">
        <v>0</v>
      </c>
      <c r="Z2264">
        <v>0</v>
      </c>
      <c r="AA2264">
        <v>0</v>
      </c>
      <c r="AB2264">
        <v>6.3809475000000004</v>
      </c>
      <c r="AC2264" s="29">
        <v>121.2390525</v>
      </c>
      <c r="AD2264">
        <v>0</v>
      </c>
      <c r="AF2264">
        <v>369.91</v>
      </c>
      <c r="AG2264">
        <v>0</v>
      </c>
      <c r="AH2264">
        <v>12.95</v>
      </c>
      <c r="AI2264">
        <v>19.1428425</v>
      </c>
      <c r="AJ2264">
        <v>363.71715749999998</v>
      </c>
      <c r="AK2264" t="s">
        <v>26</v>
      </c>
      <c r="AN2264" s="29">
        <v>0</v>
      </c>
      <c r="AO2264" s="30">
        <f t="shared" si="70"/>
        <v>0</v>
      </c>
      <c r="AP2264" s="30">
        <f t="shared" si="71"/>
        <v>0</v>
      </c>
      <c r="AQ2264" s="30"/>
    </row>
    <row r="2265" spans="1:43" x14ac:dyDescent="0.25">
      <c r="A2265" t="s">
        <v>219</v>
      </c>
      <c r="B2265">
        <v>1969117</v>
      </c>
      <c r="C2265" t="s">
        <v>7882</v>
      </c>
      <c r="D2265">
        <v>499796</v>
      </c>
      <c r="E2265" t="s">
        <v>7880</v>
      </c>
      <c r="F2265" t="s">
        <v>89</v>
      </c>
      <c r="G2265" t="s">
        <v>90</v>
      </c>
      <c r="H2265" t="s">
        <v>137</v>
      </c>
      <c r="I2265" t="s">
        <v>5188</v>
      </c>
      <c r="J2265" t="s">
        <v>5189</v>
      </c>
      <c r="K2265" t="s">
        <v>224</v>
      </c>
      <c r="L2265" t="s">
        <v>225</v>
      </c>
      <c r="M2265">
        <v>98580</v>
      </c>
      <c r="N2265">
        <v>79</v>
      </c>
      <c r="O2265" s="17">
        <v>45518</v>
      </c>
      <c r="P2265" s="19" t="s">
        <v>138</v>
      </c>
      <c r="Q2265" t="s">
        <v>24</v>
      </c>
      <c r="R2265" s="17">
        <v>45518</v>
      </c>
      <c r="S2265" s="27"/>
      <c r="T2265">
        <v>115.65</v>
      </c>
      <c r="U2265">
        <v>7.6533333333333333</v>
      </c>
      <c r="V2265">
        <v>123.3033333333333</v>
      </c>
      <c r="W2265">
        <v>3</v>
      </c>
      <c r="X2265">
        <v>4.3166666666666664</v>
      </c>
      <c r="Y2265">
        <v>0</v>
      </c>
      <c r="Z2265">
        <v>0</v>
      </c>
      <c r="AA2265">
        <v>0</v>
      </c>
      <c r="AB2265">
        <v>6.3809475000000004</v>
      </c>
      <c r="AC2265" s="29">
        <v>121.2390525</v>
      </c>
      <c r="AD2265">
        <v>0</v>
      </c>
      <c r="AF2265">
        <v>369.91</v>
      </c>
      <c r="AG2265">
        <v>0</v>
      </c>
      <c r="AH2265">
        <v>12.95</v>
      </c>
      <c r="AI2265">
        <v>19.1428425</v>
      </c>
      <c r="AJ2265">
        <v>363.71715749999998</v>
      </c>
      <c r="AK2265" t="s">
        <v>26</v>
      </c>
      <c r="AN2265" s="29">
        <v>0</v>
      </c>
      <c r="AO2265" s="30">
        <f t="shared" si="70"/>
        <v>0</v>
      </c>
      <c r="AP2265" s="30">
        <f t="shared" si="71"/>
        <v>0</v>
      </c>
      <c r="AQ2265" s="30"/>
    </row>
    <row r="2266" spans="1:43" x14ac:dyDescent="0.25">
      <c r="A2266" t="s">
        <v>219</v>
      </c>
      <c r="B2266">
        <v>1969106</v>
      </c>
      <c r="C2266" t="s">
        <v>7883</v>
      </c>
      <c r="D2266">
        <v>1077911</v>
      </c>
      <c r="E2266" t="s">
        <v>7884</v>
      </c>
      <c r="F2266" t="s">
        <v>89</v>
      </c>
      <c r="G2266" t="s">
        <v>90</v>
      </c>
      <c r="H2266" t="s">
        <v>10</v>
      </c>
      <c r="I2266" t="s">
        <v>7885</v>
      </c>
      <c r="J2266" t="s">
        <v>7886</v>
      </c>
      <c r="K2266" t="s">
        <v>92</v>
      </c>
      <c r="L2266" t="s">
        <v>271</v>
      </c>
      <c r="M2266">
        <v>2455</v>
      </c>
      <c r="N2266">
        <v>10</v>
      </c>
      <c r="O2266" s="17">
        <v>45529</v>
      </c>
      <c r="P2266" s="19" t="s">
        <v>122</v>
      </c>
      <c r="Q2266" t="s">
        <v>24</v>
      </c>
      <c r="R2266" s="17">
        <v>45518</v>
      </c>
      <c r="S2266" s="27"/>
      <c r="T2266">
        <v>69.726666666666674</v>
      </c>
      <c r="U2266">
        <v>5.2066666666666661</v>
      </c>
      <c r="V2266">
        <v>74.933333333333337</v>
      </c>
      <c r="W2266">
        <v>3</v>
      </c>
      <c r="X2266">
        <v>2.623333333333334</v>
      </c>
      <c r="Y2266">
        <v>0</v>
      </c>
      <c r="Z2266">
        <v>0</v>
      </c>
      <c r="AA2266">
        <v>0</v>
      </c>
      <c r="AB2266">
        <v>2.3266800000000001</v>
      </c>
      <c r="AC2266" s="29">
        <v>75.229986666666676</v>
      </c>
      <c r="AD2266">
        <v>0</v>
      </c>
      <c r="AF2266">
        <v>224.8</v>
      </c>
      <c r="AG2266">
        <v>0</v>
      </c>
      <c r="AH2266">
        <v>7.87</v>
      </c>
      <c r="AI2266">
        <v>6.9800399999999998</v>
      </c>
      <c r="AJ2266">
        <v>225.68996000000001</v>
      </c>
      <c r="AK2266" t="s">
        <v>26</v>
      </c>
      <c r="AN2266" s="29">
        <v>0</v>
      </c>
      <c r="AO2266" s="30">
        <f t="shared" si="70"/>
        <v>0</v>
      </c>
      <c r="AP2266" s="30">
        <f t="shared" si="71"/>
        <v>0</v>
      </c>
      <c r="AQ2266" s="30"/>
    </row>
    <row r="2267" spans="1:43" x14ac:dyDescent="0.25">
      <c r="A2267" t="s">
        <v>219</v>
      </c>
      <c r="B2267">
        <v>1969106</v>
      </c>
      <c r="C2267" t="s">
        <v>7887</v>
      </c>
      <c r="D2267">
        <v>1077912</v>
      </c>
      <c r="E2267" t="s">
        <v>7884</v>
      </c>
      <c r="F2267" t="s">
        <v>89</v>
      </c>
      <c r="G2267" t="s">
        <v>90</v>
      </c>
      <c r="H2267" t="s">
        <v>10</v>
      </c>
      <c r="I2267" t="s">
        <v>7888</v>
      </c>
      <c r="J2267" t="s">
        <v>7889</v>
      </c>
      <c r="K2267" t="s">
        <v>92</v>
      </c>
      <c r="L2267" t="s">
        <v>271</v>
      </c>
      <c r="M2267">
        <v>2455</v>
      </c>
      <c r="N2267">
        <v>9</v>
      </c>
      <c r="O2267" s="17">
        <v>45529</v>
      </c>
      <c r="P2267" s="19" t="s">
        <v>122</v>
      </c>
      <c r="Q2267" t="s">
        <v>24</v>
      </c>
      <c r="R2267" s="17">
        <v>45518</v>
      </c>
      <c r="S2267" s="27"/>
      <c r="T2267">
        <v>69.726666666666674</v>
      </c>
      <c r="U2267">
        <v>5.2066666666666661</v>
      </c>
      <c r="V2267">
        <v>74.933333333333337</v>
      </c>
      <c r="W2267">
        <v>3</v>
      </c>
      <c r="X2267">
        <v>2.623333333333334</v>
      </c>
      <c r="Y2267">
        <v>0</v>
      </c>
      <c r="Z2267">
        <v>0</v>
      </c>
      <c r="AA2267">
        <v>0</v>
      </c>
      <c r="AB2267">
        <v>2.3266800000000001</v>
      </c>
      <c r="AC2267" s="29">
        <v>75.229986666666676</v>
      </c>
      <c r="AD2267">
        <v>0</v>
      </c>
      <c r="AF2267">
        <v>224.8</v>
      </c>
      <c r="AG2267">
        <v>0</v>
      </c>
      <c r="AH2267">
        <v>7.87</v>
      </c>
      <c r="AI2267">
        <v>6.9800399999999998</v>
      </c>
      <c r="AJ2267">
        <v>225.68996000000001</v>
      </c>
      <c r="AK2267" t="s">
        <v>26</v>
      </c>
      <c r="AN2267" s="29">
        <v>0</v>
      </c>
      <c r="AO2267" s="30">
        <f t="shared" si="70"/>
        <v>0</v>
      </c>
      <c r="AP2267" s="30">
        <f t="shared" si="71"/>
        <v>0</v>
      </c>
      <c r="AQ2267" s="30"/>
    </row>
    <row r="2268" spans="1:43" x14ac:dyDescent="0.25">
      <c r="A2268" t="s">
        <v>219</v>
      </c>
      <c r="B2268">
        <v>1969075</v>
      </c>
      <c r="C2268" t="s">
        <v>7890</v>
      </c>
      <c r="D2268">
        <v>1777205</v>
      </c>
      <c r="E2268" t="s">
        <v>7891</v>
      </c>
      <c r="F2268" t="s">
        <v>89</v>
      </c>
      <c r="G2268" t="s">
        <v>90</v>
      </c>
      <c r="H2268" t="s">
        <v>10</v>
      </c>
      <c r="I2268" t="s">
        <v>7888</v>
      </c>
      <c r="J2268" t="s">
        <v>7889</v>
      </c>
      <c r="K2268" t="s">
        <v>271</v>
      </c>
      <c r="L2268" t="s">
        <v>92</v>
      </c>
      <c r="M2268">
        <v>2435</v>
      </c>
      <c r="N2268">
        <v>4</v>
      </c>
      <c r="O2268" s="17">
        <v>45526</v>
      </c>
      <c r="P2268" s="19" t="s">
        <v>109</v>
      </c>
      <c r="Q2268" t="s">
        <v>24</v>
      </c>
      <c r="R2268" s="17">
        <v>45518</v>
      </c>
      <c r="S2268" s="27"/>
      <c r="T2268">
        <v>73.22</v>
      </c>
      <c r="U2268">
        <v>4.87</v>
      </c>
      <c r="V2268">
        <v>78.09</v>
      </c>
      <c r="W2268">
        <v>3</v>
      </c>
      <c r="X2268">
        <v>2.7333333333333329</v>
      </c>
      <c r="Y2268">
        <v>0</v>
      </c>
      <c r="Z2268">
        <v>0</v>
      </c>
      <c r="AA2268">
        <v>0</v>
      </c>
      <c r="AB2268">
        <v>2.4246945000000002</v>
      </c>
      <c r="AC2268" s="29">
        <v>78.398638833333337</v>
      </c>
      <c r="AD2268">
        <v>0</v>
      </c>
      <c r="AF2268">
        <v>234.27</v>
      </c>
      <c r="AG2268">
        <v>0</v>
      </c>
      <c r="AH2268">
        <v>8.1999999999999993</v>
      </c>
      <c r="AI2268">
        <v>7.2740834999999997</v>
      </c>
      <c r="AJ2268">
        <v>235.19591650000001</v>
      </c>
      <c r="AK2268" t="s">
        <v>26</v>
      </c>
      <c r="AN2268" s="29">
        <v>0</v>
      </c>
      <c r="AO2268" s="30">
        <f t="shared" si="70"/>
        <v>0</v>
      </c>
      <c r="AP2268" s="30">
        <f t="shared" si="71"/>
        <v>0</v>
      </c>
      <c r="AQ2268" s="30"/>
    </row>
    <row r="2269" spans="1:43" x14ac:dyDescent="0.25">
      <c r="A2269" t="s">
        <v>219</v>
      </c>
      <c r="B2269">
        <v>1969075</v>
      </c>
      <c r="C2269" t="s">
        <v>7892</v>
      </c>
      <c r="D2269">
        <v>1777206</v>
      </c>
      <c r="E2269" t="s">
        <v>7891</v>
      </c>
      <c r="F2269" t="s">
        <v>89</v>
      </c>
      <c r="G2269" t="s">
        <v>90</v>
      </c>
      <c r="H2269" t="s">
        <v>10</v>
      </c>
      <c r="I2269" t="s">
        <v>7885</v>
      </c>
      <c r="J2269" t="s">
        <v>7886</v>
      </c>
      <c r="K2269" t="s">
        <v>271</v>
      </c>
      <c r="L2269" t="s">
        <v>92</v>
      </c>
      <c r="M2269">
        <v>2435</v>
      </c>
      <c r="N2269">
        <v>3</v>
      </c>
      <c r="O2269" s="17">
        <v>45526</v>
      </c>
      <c r="P2269" s="19" t="s">
        <v>109</v>
      </c>
      <c r="Q2269" t="s">
        <v>24</v>
      </c>
      <c r="R2269" s="17">
        <v>45518</v>
      </c>
      <c r="S2269" s="27"/>
      <c r="T2269">
        <v>73.22</v>
      </c>
      <c r="U2269">
        <v>4.87</v>
      </c>
      <c r="V2269">
        <v>78.09</v>
      </c>
      <c r="W2269">
        <v>3</v>
      </c>
      <c r="X2269">
        <v>2.7333333333333329</v>
      </c>
      <c r="Y2269">
        <v>0</v>
      </c>
      <c r="Z2269">
        <v>0</v>
      </c>
      <c r="AA2269">
        <v>0</v>
      </c>
      <c r="AB2269">
        <v>2.4246945000000002</v>
      </c>
      <c r="AC2269" s="29">
        <v>78.398638833333337</v>
      </c>
      <c r="AD2269">
        <v>0</v>
      </c>
      <c r="AF2269">
        <v>234.27</v>
      </c>
      <c r="AG2269">
        <v>0</v>
      </c>
      <c r="AH2269">
        <v>8.1999999999999993</v>
      </c>
      <c r="AI2269">
        <v>7.2740834999999997</v>
      </c>
      <c r="AJ2269">
        <v>235.19591650000001</v>
      </c>
      <c r="AK2269" t="s">
        <v>26</v>
      </c>
      <c r="AN2269" s="29">
        <v>0</v>
      </c>
      <c r="AO2269" s="30">
        <f t="shared" si="70"/>
        <v>0</v>
      </c>
      <c r="AP2269" s="30">
        <f t="shared" si="71"/>
        <v>0</v>
      </c>
      <c r="AQ2269" s="30"/>
    </row>
    <row r="2270" spans="1:43" x14ac:dyDescent="0.25">
      <c r="A2270" t="s">
        <v>219</v>
      </c>
      <c r="B2270">
        <v>1969060</v>
      </c>
      <c r="C2270" t="s">
        <v>7893</v>
      </c>
      <c r="D2270">
        <v>499789</v>
      </c>
      <c r="E2270" t="s">
        <v>7894</v>
      </c>
      <c r="F2270" t="s">
        <v>89</v>
      </c>
      <c r="G2270" t="s">
        <v>90</v>
      </c>
      <c r="H2270" t="s">
        <v>10</v>
      </c>
      <c r="I2270" t="s">
        <v>7895</v>
      </c>
      <c r="J2270" t="s">
        <v>7896</v>
      </c>
      <c r="K2270" t="s">
        <v>224</v>
      </c>
      <c r="L2270" t="s">
        <v>271</v>
      </c>
      <c r="M2270">
        <v>8292</v>
      </c>
      <c r="N2270">
        <v>15</v>
      </c>
      <c r="O2270" s="17">
        <v>45520</v>
      </c>
      <c r="P2270" s="19" t="s">
        <v>114</v>
      </c>
      <c r="Q2270" t="s">
        <v>24</v>
      </c>
      <c r="R2270" s="17">
        <v>45518</v>
      </c>
      <c r="S2270" s="27"/>
      <c r="T2270">
        <v>58.2</v>
      </c>
      <c r="U2270">
        <v>10.8</v>
      </c>
      <c r="V2270">
        <v>69</v>
      </c>
      <c r="W2270">
        <v>2</v>
      </c>
      <c r="X2270">
        <v>2.415</v>
      </c>
      <c r="Y2270">
        <v>0</v>
      </c>
      <c r="Z2270">
        <v>0</v>
      </c>
      <c r="AA2270">
        <v>0</v>
      </c>
      <c r="AB2270">
        <v>2.1424500000000002</v>
      </c>
      <c r="AC2270" s="29">
        <v>69.27255000000001</v>
      </c>
      <c r="AD2270">
        <v>0</v>
      </c>
      <c r="AF2270">
        <v>138</v>
      </c>
      <c r="AG2270">
        <v>0</v>
      </c>
      <c r="AH2270">
        <v>4.83</v>
      </c>
      <c r="AI2270">
        <v>4.2849000000000004</v>
      </c>
      <c r="AJ2270">
        <v>138.54509999999999</v>
      </c>
      <c r="AK2270" t="s">
        <v>27</v>
      </c>
      <c r="AN2270" s="29">
        <v>0</v>
      </c>
      <c r="AO2270" s="30">
        <f t="shared" si="70"/>
        <v>0</v>
      </c>
      <c r="AP2270" s="30">
        <f t="shared" si="71"/>
        <v>0</v>
      </c>
      <c r="AQ2270" s="30"/>
    </row>
    <row r="2271" spans="1:43" x14ac:dyDescent="0.25">
      <c r="A2271" t="s">
        <v>219</v>
      </c>
      <c r="B2271">
        <v>1969051</v>
      </c>
      <c r="C2271" t="s">
        <v>7897</v>
      </c>
      <c r="D2271">
        <v>1077904</v>
      </c>
      <c r="E2271" t="s">
        <v>7898</v>
      </c>
      <c r="F2271" t="s">
        <v>89</v>
      </c>
      <c r="G2271" t="s">
        <v>90</v>
      </c>
      <c r="H2271" t="s">
        <v>10</v>
      </c>
      <c r="I2271" t="s">
        <v>7899</v>
      </c>
      <c r="J2271" t="s">
        <v>7900</v>
      </c>
      <c r="K2271" t="s">
        <v>95</v>
      </c>
      <c r="L2271" t="s">
        <v>266</v>
      </c>
      <c r="M2271">
        <v>8470</v>
      </c>
      <c r="N2271">
        <v>11</v>
      </c>
      <c r="O2271" s="17">
        <v>45527</v>
      </c>
      <c r="P2271" s="19" t="s">
        <v>120</v>
      </c>
      <c r="Q2271" t="s">
        <v>24</v>
      </c>
      <c r="R2271" s="17">
        <v>45518</v>
      </c>
      <c r="S2271" s="27"/>
      <c r="T2271">
        <v>73.27</v>
      </c>
      <c r="U2271">
        <v>5.7149999999999999</v>
      </c>
      <c r="V2271">
        <v>78.984999999999999</v>
      </c>
      <c r="W2271">
        <v>2</v>
      </c>
      <c r="X2271">
        <v>2.7650000000000001</v>
      </c>
      <c r="Y2271">
        <v>0</v>
      </c>
      <c r="Z2271">
        <v>0</v>
      </c>
      <c r="AA2271">
        <v>0</v>
      </c>
      <c r="AB2271">
        <v>2.4524842499999999</v>
      </c>
      <c r="AC2271" s="29">
        <v>79.297515750000002</v>
      </c>
      <c r="AD2271">
        <v>0</v>
      </c>
      <c r="AF2271">
        <v>157.97</v>
      </c>
      <c r="AG2271">
        <v>0</v>
      </c>
      <c r="AH2271">
        <v>5.53</v>
      </c>
      <c r="AI2271">
        <v>4.9049684999999998</v>
      </c>
      <c r="AJ2271">
        <v>158.5950315</v>
      </c>
      <c r="AK2271" t="s">
        <v>27</v>
      </c>
      <c r="AN2271" s="29">
        <v>0</v>
      </c>
      <c r="AO2271" s="30">
        <f t="shared" si="70"/>
        <v>0</v>
      </c>
      <c r="AP2271" s="30">
        <f t="shared" si="71"/>
        <v>0</v>
      </c>
      <c r="AQ2271" s="30"/>
    </row>
    <row r="2272" spans="1:43" x14ac:dyDescent="0.25">
      <c r="A2272" t="s">
        <v>219</v>
      </c>
      <c r="B2272">
        <v>1969024</v>
      </c>
      <c r="C2272" t="s">
        <v>7901</v>
      </c>
      <c r="D2272">
        <v>1077895</v>
      </c>
      <c r="E2272" t="s">
        <v>7902</v>
      </c>
      <c r="F2272" t="s">
        <v>89</v>
      </c>
      <c r="G2272" t="s">
        <v>90</v>
      </c>
      <c r="H2272" t="s">
        <v>10</v>
      </c>
      <c r="I2272" t="s">
        <v>7903</v>
      </c>
      <c r="J2272" t="s">
        <v>7904</v>
      </c>
      <c r="K2272" t="s">
        <v>94</v>
      </c>
      <c r="L2272" t="s">
        <v>874</v>
      </c>
      <c r="M2272">
        <v>2310</v>
      </c>
      <c r="N2272">
        <v>14</v>
      </c>
      <c r="O2272" s="17">
        <v>45522</v>
      </c>
      <c r="P2272" s="19" t="s">
        <v>109</v>
      </c>
      <c r="Q2272" t="s">
        <v>24</v>
      </c>
      <c r="R2272" s="17">
        <v>45518</v>
      </c>
      <c r="S2272" s="27"/>
      <c r="T2272">
        <v>91.916666666666671</v>
      </c>
      <c r="U2272">
        <v>11.553333333333329</v>
      </c>
      <c r="V2272">
        <v>103.47</v>
      </c>
      <c r="W2272">
        <v>3</v>
      </c>
      <c r="X2272">
        <v>3.62</v>
      </c>
      <c r="Y2272">
        <v>0</v>
      </c>
      <c r="Z2272">
        <v>0</v>
      </c>
      <c r="AA2272">
        <v>0</v>
      </c>
      <c r="AB2272">
        <v>3.2127435000000002</v>
      </c>
      <c r="AC2272" s="29">
        <v>103.8772565</v>
      </c>
      <c r="AD2272">
        <v>0</v>
      </c>
      <c r="AF2272">
        <v>310.41000000000003</v>
      </c>
      <c r="AG2272">
        <v>0</v>
      </c>
      <c r="AH2272">
        <v>10.86</v>
      </c>
      <c r="AI2272">
        <v>9.6382305000000006</v>
      </c>
      <c r="AJ2272">
        <v>311.63176950000002</v>
      </c>
      <c r="AK2272" t="s">
        <v>26</v>
      </c>
      <c r="AN2272" s="29">
        <v>0</v>
      </c>
      <c r="AO2272" s="30">
        <f t="shared" si="70"/>
        <v>0</v>
      </c>
      <c r="AP2272" s="30">
        <f t="shared" si="71"/>
        <v>0</v>
      </c>
      <c r="AQ2272" s="30"/>
    </row>
    <row r="2273" spans="1:43" x14ac:dyDescent="0.25">
      <c r="A2273" t="s">
        <v>219</v>
      </c>
      <c r="B2273">
        <v>1969024</v>
      </c>
      <c r="C2273" t="s">
        <v>7905</v>
      </c>
      <c r="D2273">
        <v>1777182</v>
      </c>
      <c r="E2273" t="s">
        <v>7902</v>
      </c>
      <c r="F2273" t="s">
        <v>89</v>
      </c>
      <c r="G2273" t="s">
        <v>90</v>
      </c>
      <c r="H2273" t="s">
        <v>10</v>
      </c>
      <c r="I2273" t="s">
        <v>7903</v>
      </c>
      <c r="J2273" t="s">
        <v>7904</v>
      </c>
      <c r="K2273" t="s">
        <v>874</v>
      </c>
      <c r="L2273" t="s">
        <v>94</v>
      </c>
      <c r="M2273">
        <v>2300</v>
      </c>
      <c r="N2273">
        <v>14</v>
      </c>
      <c r="O2273" s="17">
        <v>45519</v>
      </c>
      <c r="P2273" s="19" t="s">
        <v>158</v>
      </c>
      <c r="Q2273" t="s">
        <v>24</v>
      </c>
      <c r="R2273" s="17">
        <v>45518</v>
      </c>
      <c r="S2273" s="27"/>
      <c r="T2273">
        <v>72.14</v>
      </c>
      <c r="U2273">
        <v>7.7333333333333334</v>
      </c>
      <c r="V2273">
        <v>79.873333333333335</v>
      </c>
      <c r="W2273">
        <v>3</v>
      </c>
      <c r="X2273">
        <v>2.7966666666666669</v>
      </c>
      <c r="Y2273">
        <v>0</v>
      </c>
      <c r="Z2273">
        <v>0</v>
      </c>
      <c r="AA2273">
        <v>0</v>
      </c>
      <c r="AB2273">
        <v>2.480067</v>
      </c>
      <c r="AC2273" s="29">
        <v>80.189932999999996</v>
      </c>
      <c r="AD2273">
        <v>0</v>
      </c>
      <c r="AF2273">
        <v>239.62</v>
      </c>
      <c r="AG2273">
        <v>0</v>
      </c>
      <c r="AH2273">
        <v>8.39</v>
      </c>
      <c r="AI2273">
        <v>7.4402010000000001</v>
      </c>
      <c r="AJ2273">
        <v>240.56979899999999</v>
      </c>
      <c r="AK2273" t="s">
        <v>26</v>
      </c>
      <c r="AN2273" s="29">
        <v>0</v>
      </c>
      <c r="AO2273" s="30">
        <f t="shared" si="70"/>
        <v>0</v>
      </c>
      <c r="AP2273" s="30">
        <f t="shared" si="71"/>
        <v>0</v>
      </c>
      <c r="AQ2273" s="30"/>
    </row>
    <row r="2274" spans="1:43" x14ac:dyDescent="0.25">
      <c r="A2274" t="s">
        <v>219</v>
      </c>
      <c r="B2274">
        <v>1968996</v>
      </c>
      <c r="C2274" t="s">
        <v>7906</v>
      </c>
      <c r="D2274">
        <v>1777172</v>
      </c>
      <c r="E2274" t="s">
        <v>7907</v>
      </c>
      <c r="F2274" t="s">
        <v>89</v>
      </c>
      <c r="G2274" t="s">
        <v>90</v>
      </c>
      <c r="H2274" t="s">
        <v>10</v>
      </c>
      <c r="I2274" t="s">
        <v>7908</v>
      </c>
      <c r="J2274" t="s">
        <v>7909</v>
      </c>
      <c r="K2274" t="s">
        <v>271</v>
      </c>
      <c r="L2274" t="s">
        <v>224</v>
      </c>
      <c r="M2274">
        <v>2360</v>
      </c>
      <c r="N2274">
        <v>2</v>
      </c>
      <c r="O2274" s="17">
        <v>45534</v>
      </c>
      <c r="P2274" s="19" t="s">
        <v>102</v>
      </c>
      <c r="Q2274" t="s">
        <v>24</v>
      </c>
      <c r="R2274" s="17">
        <v>45518</v>
      </c>
      <c r="S2274" s="27"/>
      <c r="T2274">
        <v>39.873333333333328</v>
      </c>
      <c r="U2274">
        <v>6.126666666666666</v>
      </c>
      <c r="V2274">
        <v>46</v>
      </c>
      <c r="W2274">
        <v>3</v>
      </c>
      <c r="X2274">
        <v>1.61</v>
      </c>
      <c r="Y2274">
        <v>0</v>
      </c>
      <c r="Z2274">
        <v>0</v>
      </c>
      <c r="AA2274">
        <v>0</v>
      </c>
      <c r="AB2274">
        <v>1.4282999999999999</v>
      </c>
      <c r="AC2274" s="29">
        <v>46.181700000000014</v>
      </c>
      <c r="AD2274">
        <v>0</v>
      </c>
      <c r="AF2274">
        <v>138</v>
      </c>
      <c r="AG2274">
        <v>0</v>
      </c>
      <c r="AH2274">
        <v>4.83</v>
      </c>
      <c r="AI2274">
        <v>4.2849000000000004</v>
      </c>
      <c r="AJ2274">
        <v>138.54509999999999</v>
      </c>
      <c r="AK2274" t="s">
        <v>26</v>
      </c>
      <c r="AN2274" s="29">
        <v>0</v>
      </c>
      <c r="AO2274" s="30">
        <f t="shared" si="70"/>
        <v>0</v>
      </c>
      <c r="AP2274" s="30">
        <f t="shared" si="71"/>
        <v>0</v>
      </c>
      <c r="AQ2274" s="30"/>
    </row>
    <row r="2275" spans="1:43" x14ac:dyDescent="0.25">
      <c r="A2275" t="s">
        <v>219</v>
      </c>
      <c r="B2275">
        <v>1968992</v>
      </c>
      <c r="C2275" t="s">
        <v>7910</v>
      </c>
      <c r="D2275">
        <v>162170</v>
      </c>
      <c r="E2275" t="s">
        <v>7911</v>
      </c>
      <c r="F2275" t="s">
        <v>89</v>
      </c>
      <c r="G2275" t="s">
        <v>90</v>
      </c>
      <c r="H2275" t="s">
        <v>10</v>
      </c>
      <c r="I2275" t="s">
        <v>7912</v>
      </c>
      <c r="J2275" t="s">
        <v>7913</v>
      </c>
      <c r="K2275" t="s">
        <v>91</v>
      </c>
      <c r="L2275" t="s">
        <v>231</v>
      </c>
      <c r="M2275">
        <v>888986</v>
      </c>
      <c r="N2275">
        <v>10</v>
      </c>
      <c r="O2275" s="17">
        <v>45522</v>
      </c>
      <c r="P2275" s="19" t="s">
        <v>420</v>
      </c>
      <c r="Q2275" t="s">
        <v>24</v>
      </c>
      <c r="R2275" s="17">
        <v>45518</v>
      </c>
      <c r="S2275" s="27"/>
      <c r="T2275">
        <v>47.77</v>
      </c>
      <c r="U2275">
        <v>3.253333333333333</v>
      </c>
      <c r="V2275">
        <v>51.023333333333333</v>
      </c>
      <c r="W2275">
        <v>3</v>
      </c>
      <c r="X2275">
        <v>1.7866666666666671</v>
      </c>
      <c r="Y2275">
        <v>0</v>
      </c>
      <c r="Z2275">
        <v>0</v>
      </c>
      <c r="AA2275">
        <v>0</v>
      </c>
      <c r="AB2275">
        <v>1.5842745</v>
      </c>
      <c r="AC2275" s="29">
        <v>51.225725500000003</v>
      </c>
      <c r="AD2275">
        <v>0</v>
      </c>
      <c r="AF2275">
        <v>153.07</v>
      </c>
      <c r="AG2275">
        <v>0</v>
      </c>
      <c r="AH2275">
        <v>5.36</v>
      </c>
      <c r="AI2275">
        <v>4.7528234999999999</v>
      </c>
      <c r="AJ2275">
        <v>153.6771765</v>
      </c>
      <c r="AK2275" t="s">
        <v>26</v>
      </c>
      <c r="AN2275" s="29">
        <v>0</v>
      </c>
      <c r="AO2275" s="30">
        <f t="shared" si="70"/>
        <v>0</v>
      </c>
      <c r="AP2275" s="30">
        <f t="shared" si="71"/>
        <v>0</v>
      </c>
      <c r="AQ2275" s="30"/>
    </row>
    <row r="2276" spans="1:43" x14ac:dyDescent="0.25">
      <c r="A2276" t="s">
        <v>219</v>
      </c>
      <c r="B2276">
        <v>1968992</v>
      </c>
      <c r="C2276" t="s">
        <v>7914</v>
      </c>
      <c r="D2276">
        <v>162171</v>
      </c>
      <c r="E2276" t="s">
        <v>7911</v>
      </c>
      <c r="F2276" t="s">
        <v>89</v>
      </c>
      <c r="G2276" t="s">
        <v>90</v>
      </c>
      <c r="H2276" t="s">
        <v>10</v>
      </c>
      <c r="I2276" t="s">
        <v>7915</v>
      </c>
      <c r="J2276" t="s">
        <v>7916</v>
      </c>
      <c r="K2276" t="s">
        <v>91</v>
      </c>
      <c r="L2276" t="s">
        <v>231</v>
      </c>
      <c r="M2276">
        <v>888986</v>
      </c>
      <c r="N2276">
        <v>9</v>
      </c>
      <c r="O2276" s="17">
        <v>45522</v>
      </c>
      <c r="P2276" s="19" t="s">
        <v>420</v>
      </c>
      <c r="Q2276" t="s">
        <v>24</v>
      </c>
      <c r="R2276" s="17">
        <v>45518</v>
      </c>
      <c r="S2276" s="27"/>
      <c r="T2276">
        <v>47.77</v>
      </c>
      <c r="U2276">
        <v>3.253333333333333</v>
      </c>
      <c r="V2276">
        <v>51.023333333333333</v>
      </c>
      <c r="W2276">
        <v>3</v>
      </c>
      <c r="X2276">
        <v>1.7866666666666671</v>
      </c>
      <c r="Y2276">
        <v>0</v>
      </c>
      <c r="Z2276">
        <v>0</v>
      </c>
      <c r="AA2276">
        <v>0</v>
      </c>
      <c r="AB2276">
        <v>1.5842745</v>
      </c>
      <c r="AC2276" s="29">
        <v>51.225725500000003</v>
      </c>
      <c r="AD2276">
        <v>0</v>
      </c>
      <c r="AF2276">
        <v>153.07</v>
      </c>
      <c r="AG2276">
        <v>0</v>
      </c>
      <c r="AH2276">
        <v>5.36</v>
      </c>
      <c r="AI2276">
        <v>4.7528234999999999</v>
      </c>
      <c r="AJ2276">
        <v>153.6771765</v>
      </c>
      <c r="AK2276" t="s">
        <v>26</v>
      </c>
      <c r="AN2276" s="29">
        <v>0</v>
      </c>
      <c r="AO2276" s="30">
        <f t="shared" si="70"/>
        <v>0</v>
      </c>
      <c r="AP2276" s="30">
        <f t="shared" si="71"/>
        <v>0</v>
      </c>
      <c r="AQ2276" s="30"/>
    </row>
    <row r="2277" spans="1:43" x14ac:dyDescent="0.25">
      <c r="A2277" t="s">
        <v>219</v>
      </c>
      <c r="B2277">
        <v>1968985</v>
      </c>
      <c r="C2277" t="s">
        <v>7917</v>
      </c>
      <c r="D2277">
        <v>1777167</v>
      </c>
      <c r="E2277" t="s">
        <v>7918</v>
      </c>
      <c r="F2277" t="s">
        <v>89</v>
      </c>
      <c r="G2277" t="s">
        <v>90</v>
      </c>
      <c r="H2277" t="s">
        <v>10</v>
      </c>
      <c r="I2277" t="s">
        <v>7919</v>
      </c>
      <c r="J2277" t="s">
        <v>7920</v>
      </c>
      <c r="K2277" t="s">
        <v>2635</v>
      </c>
      <c r="L2277" t="s">
        <v>224</v>
      </c>
      <c r="M2277">
        <v>810</v>
      </c>
      <c r="N2277">
        <v>28</v>
      </c>
      <c r="O2277" s="17">
        <v>45536</v>
      </c>
      <c r="P2277" s="19" t="s">
        <v>160</v>
      </c>
      <c r="Q2277" t="s">
        <v>24</v>
      </c>
      <c r="R2277" s="17">
        <v>45518</v>
      </c>
      <c r="S2277" s="27"/>
      <c r="T2277">
        <v>106.19</v>
      </c>
      <c r="U2277">
        <v>14.904999999999999</v>
      </c>
      <c r="V2277">
        <v>121.095</v>
      </c>
      <c r="W2277">
        <v>2</v>
      </c>
      <c r="X2277">
        <v>4.24</v>
      </c>
      <c r="Y2277">
        <v>0</v>
      </c>
      <c r="Z2277">
        <v>0</v>
      </c>
      <c r="AA2277">
        <v>0</v>
      </c>
      <c r="AB2277">
        <v>3.75999975</v>
      </c>
      <c r="AC2277" s="29">
        <v>121.57500025</v>
      </c>
      <c r="AD2277">
        <v>0</v>
      </c>
      <c r="AF2277">
        <v>242.19</v>
      </c>
      <c r="AG2277">
        <v>0</v>
      </c>
      <c r="AH2277">
        <v>8.48</v>
      </c>
      <c r="AI2277">
        <v>7.5199994999999999</v>
      </c>
      <c r="AJ2277">
        <v>243.1500005</v>
      </c>
      <c r="AK2277" t="s">
        <v>27</v>
      </c>
      <c r="AN2277" s="29">
        <v>11.8</v>
      </c>
      <c r="AO2277" s="30">
        <f t="shared" si="70"/>
        <v>3.3925000000000001</v>
      </c>
      <c r="AP2277" s="30">
        <f t="shared" si="71"/>
        <v>1.69625</v>
      </c>
      <c r="AQ2277" s="30"/>
    </row>
    <row r="2278" spans="1:43" x14ac:dyDescent="0.25">
      <c r="A2278" t="s">
        <v>219</v>
      </c>
      <c r="B2278">
        <v>1968985</v>
      </c>
      <c r="C2278" t="s">
        <v>7921</v>
      </c>
      <c r="D2278">
        <v>499770</v>
      </c>
      <c r="E2278" t="s">
        <v>7918</v>
      </c>
      <c r="F2278" t="s">
        <v>89</v>
      </c>
      <c r="G2278" t="s">
        <v>90</v>
      </c>
      <c r="H2278" t="s">
        <v>10</v>
      </c>
      <c r="I2278" t="s">
        <v>7919</v>
      </c>
      <c r="J2278" t="s">
        <v>7920</v>
      </c>
      <c r="K2278" t="s">
        <v>224</v>
      </c>
      <c r="L2278" t="s">
        <v>2635</v>
      </c>
      <c r="M2278">
        <v>2445</v>
      </c>
      <c r="N2278">
        <v>77</v>
      </c>
      <c r="O2278" s="17">
        <v>45540</v>
      </c>
      <c r="P2278" s="19" t="s">
        <v>109</v>
      </c>
      <c r="Q2278" t="s">
        <v>24</v>
      </c>
      <c r="R2278" s="17">
        <v>45518</v>
      </c>
      <c r="S2278" s="27"/>
      <c r="T2278">
        <v>171.44499999999999</v>
      </c>
      <c r="U2278">
        <v>6.84</v>
      </c>
      <c r="V2278">
        <v>178.285</v>
      </c>
      <c r="W2278">
        <v>2</v>
      </c>
      <c r="X2278">
        <v>6.24</v>
      </c>
      <c r="Y2278">
        <v>0</v>
      </c>
      <c r="Z2278">
        <v>0</v>
      </c>
      <c r="AA2278">
        <v>0</v>
      </c>
      <c r="AB2278">
        <v>5.5357492500000003</v>
      </c>
      <c r="AC2278" s="29">
        <v>178.98925075</v>
      </c>
      <c r="AD2278">
        <v>0</v>
      </c>
      <c r="AF2278">
        <v>356.57</v>
      </c>
      <c r="AG2278">
        <v>0</v>
      </c>
      <c r="AH2278">
        <v>12.48</v>
      </c>
      <c r="AI2278">
        <v>11.071498500000001</v>
      </c>
      <c r="AJ2278">
        <v>357.97850149999999</v>
      </c>
      <c r="AK2278" t="s">
        <v>27</v>
      </c>
      <c r="AN2278" s="29">
        <v>11.8</v>
      </c>
      <c r="AO2278" s="30">
        <f t="shared" si="70"/>
        <v>3.3925000000000001</v>
      </c>
      <c r="AP2278" s="30">
        <f t="shared" si="71"/>
        <v>1.69625</v>
      </c>
      <c r="AQ2278" s="30"/>
    </row>
    <row r="2279" spans="1:43" x14ac:dyDescent="0.25">
      <c r="A2279" t="s">
        <v>219</v>
      </c>
      <c r="B2279">
        <v>1968981</v>
      </c>
      <c r="C2279" t="s">
        <v>7922</v>
      </c>
      <c r="D2279">
        <v>1077872</v>
      </c>
      <c r="E2279" t="s">
        <v>7923</v>
      </c>
      <c r="F2279" t="s">
        <v>89</v>
      </c>
      <c r="G2279" t="s">
        <v>90</v>
      </c>
      <c r="H2279" t="s">
        <v>10</v>
      </c>
      <c r="I2279" t="s">
        <v>2830</v>
      </c>
      <c r="J2279" t="s">
        <v>2831</v>
      </c>
      <c r="K2279" t="s">
        <v>115</v>
      </c>
      <c r="L2279" t="s">
        <v>266</v>
      </c>
      <c r="M2279">
        <v>832</v>
      </c>
      <c r="N2279">
        <v>26</v>
      </c>
      <c r="O2279" s="17">
        <v>45552</v>
      </c>
      <c r="P2279" s="19" t="s">
        <v>1626</v>
      </c>
      <c r="Q2279" t="s">
        <v>24</v>
      </c>
      <c r="R2279" s="17">
        <v>45518</v>
      </c>
      <c r="S2279" s="27"/>
      <c r="T2279">
        <v>66.416666666666671</v>
      </c>
      <c r="U2279">
        <v>6.2866666666666662</v>
      </c>
      <c r="V2279">
        <v>72.703333333333333</v>
      </c>
      <c r="W2279">
        <v>3</v>
      </c>
      <c r="X2279">
        <v>2.543333333333333</v>
      </c>
      <c r="Y2279">
        <v>0</v>
      </c>
      <c r="Z2279">
        <v>0</v>
      </c>
      <c r="AA2279">
        <v>0</v>
      </c>
      <c r="AB2279">
        <v>2.2574385000000001</v>
      </c>
      <c r="AC2279" s="29">
        <v>72.989228166666678</v>
      </c>
      <c r="AD2279">
        <v>0</v>
      </c>
      <c r="AF2279">
        <v>218.11</v>
      </c>
      <c r="AG2279">
        <v>0</v>
      </c>
      <c r="AH2279">
        <v>7.63</v>
      </c>
      <c r="AI2279">
        <v>6.7723155000000004</v>
      </c>
      <c r="AJ2279">
        <v>218.96768449999999</v>
      </c>
      <c r="AK2279" t="s">
        <v>26</v>
      </c>
      <c r="AN2279" s="29">
        <v>0</v>
      </c>
      <c r="AO2279" s="30">
        <f t="shared" si="70"/>
        <v>0</v>
      </c>
      <c r="AP2279" s="30">
        <f t="shared" si="71"/>
        <v>0</v>
      </c>
      <c r="AQ2279" s="30"/>
    </row>
    <row r="2280" spans="1:43" x14ac:dyDescent="0.25">
      <c r="A2280" t="s">
        <v>219</v>
      </c>
      <c r="B2280">
        <v>1968977</v>
      </c>
      <c r="C2280" t="s">
        <v>7924</v>
      </c>
      <c r="D2280">
        <v>499769</v>
      </c>
      <c r="E2280" t="s">
        <v>7925</v>
      </c>
      <c r="F2280" t="s">
        <v>89</v>
      </c>
      <c r="G2280" t="s">
        <v>90</v>
      </c>
      <c r="H2280" t="s">
        <v>10</v>
      </c>
      <c r="I2280" t="s">
        <v>7926</v>
      </c>
      <c r="J2280" t="s">
        <v>7927</v>
      </c>
      <c r="K2280" t="s">
        <v>224</v>
      </c>
      <c r="L2280" t="s">
        <v>271</v>
      </c>
      <c r="M2280">
        <v>2535</v>
      </c>
      <c r="N2280">
        <v>25</v>
      </c>
      <c r="O2280" s="17">
        <v>45529</v>
      </c>
      <c r="P2280" s="19" t="s">
        <v>96</v>
      </c>
      <c r="Q2280" t="s">
        <v>24</v>
      </c>
      <c r="R2280" s="17">
        <v>45518</v>
      </c>
      <c r="S2280" s="27"/>
      <c r="T2280">
        <v>79.096666666666664</v>
      </c>
      <c r="U2280">
        <v>6.41</v>
      </c>
      <c r="V2280">
        <v>85.506666666666661</v>
      </c>
      <c r="W2280">
        <v>3</v>
      </c>
      <c r="X2280">
        <v>2.9933333333333341</v>
      </c>
      <c r="Y2280">
        <v>0</v>
      </c>
      <c r="Z2280">
        <v>0</v>
      </c>
      <c r="AA2280">
        <v>0</v>
      </c>
      <c r="AB2280">
        <v>2.654982</v>
      </c>
      <c r="AC2280" s="29">
        <v>85.845017999999996</v>
      </c>
      <c r="AD2280">
        <v>0</v>
      </c>
      <c r="AF2280">
        <v>256.52</v>
      </c>
      <c r="AG2280">
        <v>0</v>
      </c>
      <c r="AH2280">
        <v>8.98</v>
      </c>
      <c r="AI2280">
        <v>7.9649460000000003</v>
      </c>
      <c r="AJ2280">
        <v>257.535054</v>
      </c>
      <c r="AK2280" t="s">
        <v>26</v>
      </c>
      <c r="AN2280" s="29">
        <v>0</v>
      </c>
      <c r="AO2280" s="30">
        <f t="shared" si="70"/>
        <v>0</v>
      </c>
      <c r="AP2280" s="30">
        <f t="shared" si="71"/>
        <v>0</v>
      </c>
      <c r="AQ2280" s="30"/>
    </row>
    <row r="2281" spans="1:43" x14ac:dyDescent="0.25">
      <c r="A2281" t="s">
        <v>219</v>
      </c>
      <c r="B2281">
        <v>1968977</v>
      </c>
      <c r="C2281" t="s">
        <v>7928</v>
      </c>
      <c r="D2281">
        <v>499768</v>
      </c>
      <c r="E2281" t="s">
        <v>7925</v>
      </c>
      <c r="F2281" t="s">
        <v>89</v>
      </c>
      <c r="G2281" t="s">
        <v>90</v>
      </c>
      <c r="H2281" t="s">
        <v>10</v>
      </c>
      <c r="I2281" t="s">
        <v>7929</v>
      </c>
      <c r="J2281" t="s">
        <v>7930</v>
      </c>
      <c r="K2281" t="s">
        <v>224</v>
      </c>
      <c r="L2281" t="s">
        <v>271</v>
      </c>
      <c r="M2281">
        <v>2535</v>
      </c>
      <c r="N2281">
        <v>27</v>
      </c>
      <c r="O2281" s="17">
        <v>45529</v>
      </c>
      <c r="P2281" s="19" t="s">
        <v>96</v>
      </c>
      <c r="Q2281" t="s">
        <v>24</v>
      </c>
      <c r="R2281" s="17">
        <v>45518</v>
      </c>
      <c r="S2281" s="27"/>
      <c r="T2281">
        <v>79.096666666666664</v>
      </c>
      <c r="U2281">
        <v>6.41</v>
      </c>
      <c r="V2281">
        <v>85.506666666666661</v>
      </c>
      <c r="W2281">
        <v>3</v>
      </c>
      <c r="X2281">
        <v>2.9933333333333341</v>
      </c>
      <c r="Y2281">
        <v>0</v>
      </c>
      <c r="Z2281">
        <v>0</v>
      </c>
      <c r="AA2281">
        <v>0</v>
      </c>
      <c r="AB2281">
        <v>2.654982</v>
      </c>
      <c r="AC2281" s="29">
        <v>85.845017999999996</v>
      </c>
      <c r="AD2281">
        <v>0</v>
      </c>
      <c r="AF2281">
        <v>256.52</v>
      </c>
      <c r="AG2281">
        <v>0</v>
      </c>
      <c r="AH2281">
        <v>8.98</v>
      </c>
      <c r="AI2281">
        <v>7.9649460000000003</v>
      </c>
      <c r="AJ2281">
        <v>257.535054</v>
      </c>
      <c r="AK2281" t="s">
        <v>26</v>
      </c>
      <c r="AN2281" s="29">
        <v>0</v>
      </c>
      <c r="AO2281" s="30">
        <f t="shared" si="70"/>
        <v>0</v>
      </c>
      <c r="AP2281" s="30">
        <f t="shared" si="71"/>
        <v>0</v>
      </c>
      <c r="AQ2281" s="30"/>
    </row>
    <row r="2282" spans="1:43" x14ac:dyDescent="0.25">
      <c r="A2282" t="s">
        <v>219</v>
      </c>
      <c r="B2282">
        <v>1968976</v>
      </c>
      <c r="C2282" t="s">
        <v>7931</v>
      </c>
      <c r="D2282">
        <v>1777166</v>
      </c>
      <c r="E2282" t="s">
        <v>7932</v>
      </c>
      <c r="F2282" t="s">
        <v>89</v>
      </c>
      <c r="G2282" t="s">
        <v>90</v>
      </c>
      <c r="H2282" t="s">
        <v>10</v>
      </c>
      <c r="I2282" t="s">
        <v>7933</v>
      </c>
      <c r="J2282" t="s">
        <v>7934</v>
      </c>
      <c r="K2282" t="s">
        <v>271</v>
      </c>
      <c r="L2282" t="s">
        <v>224</v>
      </c>
      <c r="M2282">
        <v>2360</v>
      </c>
      <c r="N2282">
        <v>1</v>
      </c>
      <c r="O2282" s="17">
        <v>45534</v>
      </c>
      <c r="P2282" s="19" t="s">
        <v>102</v>
      </c>
      <c r="Q2282" t="s">
        <v>24</v>
      </c>
      <c r="R2282" s="17">
        <v>45518</v>
      </c>
      <c r="S2282" s="27"/>
      <c r="T2282">
        <v>39.873333333333328</v>
      </c>
      <c r="U2282">
        <v>6.126666666666666</v>
      </c>
      <c r="V2282">
        <v>46</v>
      </c>
      <c r="W2282">
        <v>3</v>
      </c>
      <c r="X2282">
        <v>1.61</v>
      </c>
      <c r="Y2282">
        <v>0</v>
      </c>
      <c r="Z2282">
        <v>0</v>
      </c>
      <c r="AA2282">
        <v>0</v>
      </c>
      <c r="AB2282">
        <v>1.4282999999999999</v>
      </c>
      <c r="AC2282" s="29">
        <v>46.181700000000014</v>
      </c>
      <c r="AD2282">
        <v>0</v>
      </c>
      <c r="AF2282">
        <v>138</v>
      </c>
      <c r="AG2282">
        <v>0</v>
      </c>
      <c r="AH2282">
        <v>4.83</v>
      </c>
      <c r="AI2282">
        <v>4.2849000000000004</v>
      </c>
      <c r="AJ2282">
        <v>138.54509999999999</v>
      </c>
      <c r="AK2282" t="s">
        <v>26</v>
      </c>
      <c r="AN2282" s="29">
        <v>0</v>
      </c>
      <c r="AO2282" s="30">
        <f t="shared" si="70"/>
        <v>0</v>
      </c>
      <c r="AP2282" s="30">
        <f t="shared" si="71"/>
        <v>0</v>
      </c>
      <c r="AQ2282" s="30"/>
    </row>
    <row r="2283" spans="1:43" x14ac:dyDescent="0.25">
      <c r="A2283" t="s">
        <v>219</v>
      </c>
      <c r="B2283">
        <v>1968964</v>
      </c>
      <c r="C2283" t="s">
        <v>7935</v>
      </c>
      <c r="D2283">
        <v>1777155</v>
      </c>
      <c r="E2283" t="s">
        <v>7936</v>
      </c>
      <c r="F2283" t="s">
        <v>89</v>
      </c>
      <c r="G2283" t="s">
        <v>90</v>
      </c>
      <c r="H2283" t="s">
        <v>10</v>
      </c>
      <c r="I2283" t="s">
        <v>7937</v>
      </c>
      <c r="J2283" t="s">
        <v>7938</v>
      </c>
      <c r="K2283" t="s">
        <v>266</v>
      </c>
      <c r="L2283" t="s">
        <v>224</v>
      </c>
      <c r="M2283">
        <v>2362</v>
      </c>
      <c r="N2283">
        <v>14</v>
      </c>
      <c r="O2283" s="17">
        <v>45519</v>
      </c>
      <c r="P2283" s="19" t="s">
        <v>496</v>
      </c>
      <c r="Q2283" t="s">
        <v>24</v>
      </c>
      <c r="R2283" s="17">
        <v>45518</v>
      </c>
      <c r="S2283" s="27"/>
      <c r="T2283">
        <v>46.293333333333329</v>
      </c>
      <c r="U2283">
        <v>6.37</v>
      </c>
      <c r="V2283">
        <v>52.663333333333327</v>
      </c>
      <c r="W2283">
        <v>3</v>
      </c>
      <c r="X2283">
        <v>1.843333333333333</v>
      </c>
      <c r="Y2283">
        <v>0</v>
      </c>
      <c r="Z2283">
        <v>0</v>
      </c>
      <c r="AA2283">
        <v>0</v>
      </c>
      <c r="AB2283">
        <v>1.6351964999999999</v>
      </c>
      <c r="AC2283" s="29">
        <v>52.871470166666683</v>
      </c>
      <c r="AD2283">
        <v>0</v>
      </c>
      <c r="AF2283">
        <v>157.99</v>
      </c>
      <c r="AG2283">
        <v>0</v>
      </c>
      <c r="AH2283">
        <v>5.53</v>
      </c>
      <c r="AI2283">
        <v>4.9055894999999996</v>
      </c>
      <c r="AJ2283">
        <v>158.61441049999999</v>
      </c>
      <c r="AK2283" t="s">
        <v>26</v>
      </c>
      <c r="AN2283" s="29">
        <v>0</v>
      </c>
      <c r="AO2283" s="30">
        <f t="shared" si="70"/>
        <v>0</v>
      </c>
      <c r="AP2283" s="30">
        <f t="shared" si="71"/>
        <v>0</v>
      </c>
      <c r="AQ2283" s="30"/>
    </row>
    <row r="2284" spans="1:43" x14ac:dyDescent="0.25">
      <c r="A2284" t="s">
        <v>219</v>
      </c>
      <c r="B2284">
        <v>1968964</v>
      </c>
      <c r="C2284" t="s">
        <v>7939</v>
      </c>
      <c r="D2284">
        <v>1777154</v>
      </c>
      <c r="E2284" t="s">
        <v>7936</v>
      </c>
      <c r="F2284" t="s">
        <v>89</v>
      </c>
      <c r="G2284" t="s">
        <v>90</v>
      </c>
      <c r="H2284" t="s">
        <v>10</v>
      </c>
      <c r="I2284" t="s">
        <v>7940</v>
      </c>
      <c r="J2284" t="s">
        <v>7941</v>
      </c>
      <c r="K2284" t="s">
        <v>266</v>
      </c>
      <c r="L2284" t="s">
        <v>224</v>
      </c>
      <c r="M2284">
        <v>2362</v>
      </c>
      <c r="N2284">
        <v>15</v>
      </c>
      <c r="O2284" s="17">
        <v>45519</v>
      </c>
      <c r="P2284" s="19" t="s">
        <v>496</v>
      </c>
      <c r="Q2284" t="s">
        <v>24</v>
      </c>
      <c r="R2284" s="17">
        <v>45518</v>
      </c>
      <c r="S2284" s="27"/>
      <c r="T2284">
        <v>46.293333333333329</v>
      </c>
      <c r="U2284">
        <v>6.37</v>
      </c>
      <c r="V2284">
        <v>52.663333333333327</v>
      </c>
      <c r="W2284">
        <v>3</v>
      </c>
      <c r="X2284">
        <v>1.843333333333333</v>
      </c>
      <c r="Y2284">
        <v>0</v>
      </c>
      <c r="Z2284">
        <v>0</v>
      </c>
      <c r="AA2284">
        <v>0</v>
      </c>
      <c r="AB2284">
        <v>1.6351964999999999</v>
      </c>
      <c r="AC2284" s="29">
        <v>52.871470166666683</v>
      </c>
      <c r="AD2284">
        <v>0</v>
      </c>
      <c r="AF2284">
        <v>157.99</v>
      </c>
      <c r="AG2284">
        <v>0</v>
      </c>
      <c r="AH2284">
        <v>5.53</v>
      </c>
      <c r="AI2284">
        <v>4.9055894999999996</v>
      </c>
      <c r="AJ2284">
        <v>158.61441049999999</v>
      </c>
      <c r="AK2284" t="s">
        <v>26</v>
      </c>
      <c r="AN2284" s="29">
        <v>0</v>
      </c>
      <c r="AO2284" s="30">
        <f t="shared" si="70"/>
        <v>0</v>
      </c>
      <c r="AP2284" s="30">
        <f t="shared" si="71"/>
        <v>0</v>
      </c>
      <c r="AQ2284" s="30"/>
    </row>
    <row r="2285" spans="1:43" x14ac:dyDescent="0.25">
      <c r="A2285" t="s">
        <v>219</v>
      </c>
      <c r="B2285">
        <v>1968964</v>
      </c>
      <c r="C2285" t="s">
        <v>7942</v>
      </c>
      <c r="D2285">
        <v>1777156</v>
      </c>
      <c r="E2285" t="s">
        <v>7936</v>
      </c>
      <c r="F2285" t="s">
        <v>89</v>
      </c>
      <c r="G2285" t="s">
        <v>90</v>
      </c>
      <c r="H2285" t="s">
        <v>10</v>
      </c>
      <c r="I2285" t="s">
        <v>7943</v>
      </c>
      <c r="J2285" t="s">
        <v>7944</v>
      </c>
      <c r="K2285" t="s">
        <v>266</v>
      </c>
      <c r="L2285" t="s">
        <v>224</v>
      </c>
      <c r="M2285">
        <v>2362</v>
      </c>
      <c r="N2285">
        <v>16</v>
      </c>
      <c r="O2285" s="17">
        <v>45519</v>
      </c>
      <c r="P2285" s="19" t="s">
        <v>496</v>
      </c>
      <c r="Q2285" t="s">
        <v>24</v>
      </c>
      <c r="R2285" s="17">
        <v>45518</v>
      </c>
      <c r="S2285" s="27"/>
      <c r="T2285">
        <v>46.293333333333329</v>
      </c>
      <c r="U2285">
        <v>6.37</v>
      </c>
      <c r="V2285">
        <v>52.663333333333327</v>
      </c>
      <c r="W2285">
        <v>3</v>
      </c>
      <c r="X2285">
        <v>1.843333333333333</v>
      </c>
      <c r="Y2285">
        <v>0</v>
      </c>
      <c r="Z2285">
        <v>0</v>
      </c>
      <c r="AA2285">
        <v>0</v>
      </c>
      <c r="AB2285">
        <v>1.6351964999999999</v>
      </c>
      <c r="AC2285" s="29">
        <v>52.871470166666683</v>
      </c>
      <c r="AD2285">
        <v>0</v>
      </c>
      <c r="AF2285">
        <v>157.99</v>
      </c>
      <c r="AG2285">
        <v>0</v>
      </c>
      <c r="AH2285">
        <v>5.53</v>
      </c>
      <c r="AI2285">
        <v>4.9055894999999996</v>
      </c>
      <c r="AJ2285">
        <v>158.61441049999999</v>
      </c>
      <c r="AK2285" t="s">
        <v>26</v>
      </c>
      <c r="AN2285" s="29">
        <v>0</v>
      </c>
      <c r="AO2285" s="30">
        <f t="shared" si="70"/>
        <v>0</v>
      </c>
      <c r="AP2285" s="30">
        <f t="shared" si="71"/>
        <v>0</v>
      </c>
      <c r="AQ2285" s="30"/>
    </row>
    <row r="2286" spans="1:43" x14ac:dyDescent="0.25">
      <c r="A2286" t="s">
        <v>219</v>
      </c>
      <c r="B2286">
        <v>1968964</v>
      </c>
      <c r="C2286" t="s">
        <v>7945</v>
      </c>
      <c r="D2286">
        <v>499763</v>
      </c>
      <c r="E2286" t="s">
        <v>7936</v>
      </c>
      <c r="F2286" t="s">
        <v>89</v>
      </c>
      <c r="G2286" t="s">
        <v>90</v>
      </c>
      <c r="H2286" t="s">
        <v>10</v>
      </c>
      <c r="I2286" t="s">
        <v>7943</v>
      </c>
      <c r="J2286" t="s">
        <v>7944</v>
      </c>
      <c r="K2286" t="s">
        <v>224</v>
      </c>
      <c r="L2286" t="s">
        <v>266</v>
      </c>
      <c r="M2286">
        <v>8390</v>
      </c>
      <c r="N2286">
        <v>30</v>
      </c>
      <c r="O2286" s="17">
        <v>45520</v>
      </c>
      <c r="P2286" s="19" t="s">
        <v>133</v>
      </c>
      <c r="Q2286" t="s">
        <v>24</v>
      </c>
      <c r="R2286" s="17">
        <v>45518</v>
      </c>
      <c r="S2286" s="27"/>
      <c r="T2286">
        <v>31.88333333333334</v>
      </c>
      <c r="U2286">
        <v>4.78</v>
      </c>
      <c r="V2286">
        <v>36.663333333333327</v>
      </c>
      <c r="W2286">
        <v>3</v>
      </c>
      <c r="X2286">
        <v>1.283333333333333</v>
      </c>
      <c r="Y2286">
        <v>0</v>
      </c>
      <c r="Z2286">
        <v>0</v>
      </c>
      <c r="AA2286">
        <v>0</v>
      </c>
      <c r="AB2286">
        <v>1.1383965</v>
      </c>
      <c r="AC2286" s="29">
        <v>36.808270166666667</v>
      </c>
      <c r="AD2286">
        <v>0</v>
      </c>
      <c r="AF2286">
        <v>109.99</v>
      </c>
      <c r="AG2286">
        <v>0</v>
      </c>
      <c r="AH2286">
        <v>3.85</v>
      </c>
      <c r="AI2286">
        <v>3.4151894999999999</v>
      </c>
      <c r="AJ2286">
        <v>110.42481050000001</v>
      </c>
      <c r="AK2286" t="s">
        <v>26</v>
      </c>
      <c r="AN2286" s="29">
        <v>0</v>
      </c>
      <c r="AO2286" s="30">
        <f t="shared" si="70"/>
        <v>0</v>
      </c>
      <c r="AP2286" s="30">
        <f t="shared" si="71"/>
        <v>0</v>
      </c>
      <c r="AQ2286" s="30"/>
    </row>
    <row r="2287" spans="1:43" x14ac:dyDescent="0.25">
      <c r="A2287" t="s">
        <v>219</v>
      </c>
      <c r="B2287">
        <v>1968964</v>
      </c>
      <c r="C2287" t="s">
        <v>7946</v>
      </c>
      <c r="D2287">
        <v>499762</v>
      </c>
      <c r="E2287" t="s">
        <v>7936</v>
      </c>
      <c r="F2287" t="s">
        <v>89</v>
      </c>
      <c r="G2287" t="s">
        <v>90</v>
      </c>
      <c r="H2287" t="s">
        <v>10</v>
      </c>
      <c r="I2287" t="s">
        <v>7937</v>
      </c>
      <c r="J2287" t="s">
        <v>7938</v>
      </c>
      <c r="K2287" t="s">
        <v>224</v>
      </c>
      <c r="L2287" t="s">
        <v>266</v>
      </c>
      <c r="M2287">
        <v>8390</v>
      </c>
      <c r="N2287">
        <v>25</v>
      </c>
      <c r="O2287" s="17">
        <v>45520</v>
      </c>
      <c r="P2287" s="19" t="s">
        <v>133</v>
      </c>
      <c r="Q2287" t="s">
        <v>24</v>
      </c>
      <c r="R2287" s="17">
        <v>45518</v>
      </c>
      <c r="S2287" s="27"/>
      <c r="T2287">
        <v>31.88333333333334</v>
      </c>
      <c r="U2287">
        <v>4.78</v>
      </c>
      <c r="V2287">
        <v>36.663333333333327</v>
      </c>
      <c r="W2287">
        <v>3</v>
      </c>
      <c r="X2287">
        <v>1.283333333333333</v>
      </c>
      <c r="Y2287">
        <v>0</v>
      </c>
      <c r="Z2287">
        <v>0</v>
      </c>
      <c r="AA2287">
        <v>0</v>
      </c>
      <c r="AB2287">
        <v>1.1383965</v>
      </c>
      <c r="AC2287" s="29">
        <v>36.808270166666667</v>
      </c>
      <c r="AD2287">
        <v>0</v>
      </c>
      <c r="AF2287">
        <v>109.99</v>
      </c>
      <c r="AG2287">
        <v>0</v>
      </c>
      <c r="AH2287">
        <v>3.85</v>
      </c>
      <c r="AI2287">
        <v>3.4151894999999999</v>
      </c>
      <c r="AJ2287">
        <v>110.42481050000001</v>
      </c>
      <c r="AK2287" t="s">
        <v>26</v>
      </c>
      <c r="AN2287" s="29">
        <v>0</v>
      </c>
      <c r="AO2287" s="30">
        <f t="shared" si="70"/>
        <v>0</v>
      </c>
      <c r="AP2287" s="30">
        <f t="shared" si="71"/>
        <v>0</v>
      </c>
      <c r="AQ2287" s="30"/>
    </row>
    <row r="2288" spans="1:43" x14ac:dyDescent="0.25">
      <c r="A2288" t="s">
        <v>219</v>
      </c>
      <c r="B2288">
        <v>1968964</v>
      </c>
      <c r="C2288" t="s">
        <v>7947</v>
      </c>
      <c r="D2288">
        <v>499764</v>
      </c>
      <c r="E2288" t="s">
        <v>7936</v>
      </c>
      <c r="F2288" t="s">
        <v>89</v>
      </c>
      <c r="G2288" t="s">
        <v>90</v>
      </c>
      <c r="H2288" t="s">
        <v>10</v>
      </c>
      <c r="I2288" t="s">
        <v>7948</v>
      </c>
      <c r="J2288" t="s">
        <v>7941</v>
      </c>
      <c r="K2288" t="s">
        <v>224</v>
      </c>
      <c r="L2288" t="s">
        <v>266</v>
      </c>
      <c r="M2288">
        <v>8390</v>
      </c>
      <c r="N2288">
        <v>29</v>
      </c>
      <c r="O2288" s="17">
        <v>45520</v>
      </c>
      <c r="P2288" s="19" t="s">
        <v>133</v>
      </c>
      <c r="Q2288" t="s">
        <v>24</v>
      </c>
      <c r="R2288" s="17">
        <v>45518</v>
      </c>
      <c r="S2288" s="27"/>
      <c r="T2288">
        <v>31.88333333333334</v>
      </c>
      <c r="U2288">
        <v>4.78</v>
      </c>
      <c r="V2288">
        <v>36.663333333333327</v>
      </c>
      <c r="W2288">
        <v>3</v>
      </c>
      <c r="X2288">
        <v>1.283333333333333</v>
      </c>
      <c r="Y2288">
        <v>0</v>
      </c>
      <c r="Z2288">
        <v>0</v>
      </c>
      <c r="AA2288">
        <v>0</v>
      </c>
      <c r="AB2288">
        <v>1.1383965</v>
      </c>
      <c r="AC2288" s="29">
        <v>36.808270166666667</v>
      </c>
      <c r="AD2288">
        <v>0</v>
      </c>
      <c r="AF2288">
        <v>109.99</v>
      </c>
      <c r="AG2288">
        <v>0</v>
      </c>
      <c r="AH2288">
        <v>3.85</v>
      </c>
      <c r="AI2288">
        <v>3.4151894999999999</v>
      </c>
      <c r="AJ2288">
        <v>110.42481050000001</v>
      </c>
      <c r="AK2288" t="s">
        <v>26</v>
      </c>
      <c r="AN2288" s="29">
        <v>0</v>
      </c>
      <c r="AO2288" s="30">
        <f t="shared" si="70"/>
        <v>0</v>
      </c>
      <c r="AP2288" s="30">
        <f t="shared" si="71"/>
        <v>0</v>
      </c>
      <c r="AQ2288" s="30"/>
    </row>
    <row r="2289" spans="1:43" x14ac:dyDescent="0.25">
      <c r="A2289" t="s">
        <v>219</v>
      </c>
      <c r="B2289">
        <v>1968952</v>
      </c>
      <c r="C2289" t="s">
        <v>7949</v>
      </c>
      <c r="D2289">
        <v>499759</v>
      </c>
      <c r="E2289" t="s">
        <v>7950</v>
      </c>
      <c r="F2289" t="s">
        <v>89</v>
      </c>
      <c r="G2289" t="s">
        <v>90</v>
      </c>
      <c r="H2289" t="s">
        <v>10</v>
      </c>
      <c r="I2289" t="s">
        <v>7951</v>
      </c>
      <c r="J2289" t="s">
        <v>7952</v>
      </c>
      <c r="K2289" t="s">
        <v>224</v>
      </c>
      <c r="L2289" t="s">
        <v>271</v>
      </c>
      <c r="M2289">
        <v>8390</v>
      </c>
      <c r="N2289">
        <v>47</v>
      </c>
      <c r="O2289" s="17">
        <v>45520</v>
      </c>
      <c r="P2289" s="19" t="s">
        <v>133</v>
      </c>
      <c r="Q2289" t="s">
        <v>24</v>
      </c>
      <c r="R2289" s="17">
        <v>45518</v>
      </c>
      <c r="S2289" s="27"/>
      <c r="T2289">
        <v>40.375</v>
      </c>
      <c r="U2289">
        <v>9.6150000000000002</v>
      </c>
      <c r="V2289">
        <v>49.99</v>
      </c>
      <c r="W2289">
        <v>2</v>
      </c>
      <c r="X2289">
        <v>1.75</v>
      </c>
      <c r="Y2289">
        <v>0</v>
      </c>
      <c r="Z2289">
        <v>0</v>
      </c>
      <c r="AA2289">
        <v>0</v>
      </c>
      <c r="AB2289">
        <v>1.5521895000000001</v>
      </c>
      <c r="AC2289" s="29">
        <v>50.187810499999998</v>
      </c>
      <c r="AD2289">
        <v>0</v>
      </c>
      <c r="AF2289">
        <v>99.98</v>
      </c>
      <c r="AG2289">
        <v>0</v>
      </c>
      <c r="AH2289">
        <v>3.5</v>
      </c>
      <c r="AI2289">
        <v>3.1043790000000002</v>
      </c>
      <c r="AJ2289">
        <v>100.375621</v>
      </c>
      <c r="AK2289" t="s">
        <v>27</v>
      </c>
      <c r="AN2289" s="29">
        <v>0</v>
      </c>
      <c r="AO2289" s="30">
        <f t="shared" si="70"/>
        <v>0</v>
      </c>
      <c r="AP2289" s="30">
        <f t="shared" si="71"/>
        <v>0</v>
      </c>
      <c r="AQ2289" s="30"/>
    </row>
    <row r="2290" spans="1:43" x14ac:dyDescent="0.25">
      <c r="A2290" t="s">
        <v>219</v>
      </c>
      <c r="B2290">
        <v>1968873</v>
      </c>
      <c r="C2290" t="s">
        <v>7953</v>
      </c>
      <c r="D2290">
        <v>499748</v>
      </c>
      <c r="E2290" t="s">
        <v>7954</v>
      </c>
      <c r="F2290" t="s">
        <v>89</v>
      </c>
      <c r="G2290" t="s">
        <v>90</v>
      </c>
      <c r="H2290" t="s">
        <v>10</v>
      </c>
      <c r="I2290" t="s">
        <v>7955</v>
      </c>
      <c r="J2290" t="s">
        <v>7956</v>
      </c>
      <c r="K2290" t="s">
        <v>224</v>
      </c>
      <c r="L2290" t="s">
        <v>225</v>
      </c>
      <c r="M2290">
        <v>8655</v>
      </c>
      <c r="N2290">
        <v>7</v>
      </c>
      <c r="O2290" s="17">
        <v>45531</v>
      </c>
      <c r="P2290" s="19" t="s">
        <v>114</v>
      </c>
      <c r="Q2290" t="s">
        <v>24</v>
      </c>
      <c r="R2290" s="17">
        <v>45518</v>
      </c>
      <c r="S2290" s="27"/>
      <c r="T2290">
        <v>66.976666666666674</v>
      </c>
      <c r="U2290">
        <v>7.6533333333333333</v>
      </c>
      <c r="V2290">
        <v>74.63</v>
      </c>
      <c r="W2290">
        <v>3</v>
      </c>
      <c r="X2290">
        <v>2.6133333333333328</v>
      </c>
      <c r="Y2290">
        <v>0</v>
      </c>
      <c r="Z2290">
        <v>0</v>
      </c>
      <c r="AA2290">
        <v>0</v>
      </c>
      <c r="AB2290">
        <v>2.3172614999999999</v>
      </c>
      <c r="AC2290" s="29">
        <v>74.926071833333324</v>
      </c>
      <c r="AD2290">
        <v>0</v>
      </c>
      <c r="AF2290">
        <v>223.89</v>
      </c>
      <c r="AG2290">
        <v>0</v>
      </c>
      <c r="AH2290">
        <v>7.84</v>
      </c>
      <c r="AI2290">
        <v>6.9517844999999996</v>
      </c>
      <c r="AJ2290">
        <v>224.77821549999999</v>
      </c>
      <c r="AK2290" t="s">
        <v>26</v>
      </c>
      <c r="AN2290" s="29">
        <v>0</v>
      </c>
      <c r="AO2290" s="30">
        <f t="shared" si="70"/>
        <v>0</v>
      </c>
      <c r="AP2290" s="30">
        <f t="shared" si="71"/>
        <v>0</v>
      </c>
      <c r="AQ2290" s="30"/>
    </row>
    <row r="2291" spans="1:43" x14ac:dyDescent="0.25">
      <c r="A2291" t="s">
        <v>219</v>
      </c>
      <c r="B2291">
        <v>1968873</v>
      </c>
      <c r="C2291" t="s">
        <v>7957</v>
      </c>
      <c r="D2291">
        <v>1777122</v>
      </c>
      <c r="E2291" t="s">
        <v>7954</v>
      </c>
      <c r="F2291" t="s">
        <v>89</v>
      </c>
      <c r="G2291" t="s">
        <v>90</v>
      </c>
      <c r="H2291" t="s">
        <v>10</v>
      </c>
      <c r="I2291" t="s">
        <v>7955</v>
      </c>
      <c r="J2291" t="s">
        <v>7956</v>
      </c>
      <c r="K2291" t="s">
        <v>225</v>
      </c>
      <c r="L2291" t="s">
        <v>224</v>
      </c>
      <c r="M2291">
        <v>8385</v>
      </c>
      <c r="N2291">
        <v>17</v>
      </c>
      <c r="O2291" s="17">
        <v>45536</v>
      </c>
      <c r="P2291" s="19" t="s">
        <v>109</v>
      </c>
      <c r="Q2291" t="s">
        <v>24</v>
      </c>
      <c r="R2291" s="17">
        <v>45518</v>
      </c>
      <c r="S2291" s="27"/>
      <c r="T2291">
        <v>60.403333333333343</v>
      </c>
      <c r="U2291">
        <v>6.34</v>
      </c>
      <c r="V2291">
        <v>66.743333333333325</v>
      </c>
      <c r="W2291">
        <v>3</v>
      </c>
      <c r="X2291">
        <v>2.336666666666666</v>
      </c>
      <c r="Y2291">
        <v>0</v>
      </c>
      <c r="Z2291">
        <v>0</v>
      </c>
      <c r="AA2291">
        <v>0</v>
      </c>
      <c r="AB2291">
        <v>2.0723805</v>
      </c>
      <c r="AC2291" s="29">
        <v>67.00761949999999</v>
      </c>
      <c r="AD2291">
        <v>0</v>
      </c>
      <c r="AF2291">
        <v>200.23</v>
      </c>
      <c r="AG2291">
        <v>0</v>
      </c>
      <c r="AH2291">
        <v>7.01</v>
      </c>
      <c r="AI2291">
        <v>6.2171415000000003</v>
      </c>
      <c r="AJ2291">
        <v>201.02285850000001</v>
      </c>
      <c r="AK2291" t="s">
        <v>26</v>
      </c>
      <c r="AN2291" s="29">
        <v>0</v>
      </c>
      <c r="AO2291" s="30">
        <f t="shared" si="70"/>
        <v>0</v>
      </c>
      <c r="AP2291" s="30">
        <f t="shared" si="71"/>
        <v>0</v>
      </c>
      <c r="AQ2291" s="30"/>
    </row>
    <row r="2292" spans="1:43" x14ac:dyDescent="0.25">
      <c r="A2292" t="s">
        <v>219</v>
      </c>
      <c r="B2292">
        <v>1968863</v>
      </c>
      <c r="C2292" t="s">
        <v>7958</v>
      </c>
      <c r="D2292">
        <v>499753</v>
      </c>
      <c r="E2292" t="s">
        <v>7959</v>
      </c>
      <c r="F2292" t="s">
        <v>89</v>
      </c>
      <c r="G2292" t="s">
        <v>90</v>
      </c>
      <c r="H2292" t="s">
        <v>14</v>
      </c>
      <c r="I2292" t="s">
        <v>7960</v>
      </c>
      <c r="J2292" t="s">
        <v>7961</v>
      </c>
      <c r="K2292" t="s">
        <v>224</v>
      </c>
      <c r="L2292" t="s">
        <v>271</v>
      </c>
      <c r="M2292">
        <v>2400</v>
      </c>
      <c r="N2292">
        <v>8</v>
      </c>
      <c r="O2292" s="17">
        <v>45526</v>
      </c>
      <c r="P2292" s="19" t="s">
        <v>96</v>
      </c>
      <c r="Q2292" t="s">
        <v>24</v>
      </c>
      <c r="R2292" s="17">
        <v>45518</v>
      </c>
      <c r="S2292" s="27"/>
      <c r="T2292">
        <v>39.973333333333343</v>
      </c>
      <c r="U2292">
        <v>7.2</v>
      </c>
      <c r="V2292">
        <v>47.173333333333339</v>
      </c>
      <c r="W2292">
        <v>3</v>
      </c>
      <c r="X2292">
        <v>1.65</v>
      </c>
      <c r="Y2292">
        <v>0</v>
      </c>
      <c r="Z2292">
        <v>0</v>
      </c>
      <c r="AA2292">
        <v>0</v>
      </c>
      <c r="AB2292">
        <v>1.4647319999999999</v>
      </c>
      <c r="AC2292" s="29">
        <v>47.358601333333333</v>
      </c>
      <c r="AD2292">
        <v>0</v>
      </c>
      <c r="AF2292">
        <v>141.52000000000001</v>
      </c>
      <c r="AG2292">
        <v>0</v>
      </c>
      <c r="AH2292">
        <v>4.95</v>
      </c>
      <c r="AI2292">
        <v>4.394196</v>
      </c>
      <c r="AJ2292">
        <v>142.07580400000001</v>
      </c>
      <c r="AK2292" t="s">
        <v>26</v>
      </c>
      <c r="AN2292" s="29">
        <v>0</v>
      </c>
      <c r="AO2292" s="30">
        <f t="shared" si="70"/>
        <v>0</v>
      </c>
      <c r="AP2292" s="30">
        <f t="shared" si="71"/>
        <v>0</v>
      </c>
      <c r="AQ2292" s="30"/>
    </row>
    <row r="2293" spans="1:43" x14ac:dyDescent="0.25">
      <c r="A2293" t="s">
        <v>219</v>
      </c>
      <c r="B2293">
        <v>1968835</v>
      </c>
      <c r="C2293" t="s">
        <v>7962</v>
      </c>
      <c r="D2293">
        <v>162162</v>
      </c>
      <c r="E2293" t="s">
        <v>7963</v>
      </c>
      <c r="F2293" t="s">
        <v>89</v>
      </c>
      <c r="G2293" t="s">
        <v>90</v>
      </c>
      <c r="H2293" t="s">
        <v>10</v>
      </c>
      <c r="I2293" t="s">
        <v>7964</v>
      </c>
      <c r="J2293" t="s">
        <v>7965</v>
      </c>
      <c r="K2293" t="s">
        <v>91</v>
      </c>
      <c r="L2293" t="s">
        <v>231</v>
      </c>
      <c r="M2293">
        <v>867</v>
      </c>
      <c r="N2293">
        <v>31</v>
      </c>
      <c r="O2293" s="17">
        <v>45518</v>
      </c>
      <c r="P2293" s="19" t="s">
        <v>114</v>
      </c>
      <c r="Q2293" t="s">
        <v>24</v>
      </c>
      <c r="R2293" s="17">
        <v>45518</v>
      </c>
      <c r="S2293" s="27"/>
      <c r="T2293">
        <v>55.26</v>
      </c>
      <c r="U2293">
        <v>3.253333333333333</v>
      </c>
      <c r="V2293">
        <v>58.513333333333328</v>
      </c>
      <c r="W2293">
        <v>3</v>
      </c>
      <c r="X2293">
        <v>2.046666666666666</v>
      </c>
      <c r="Y2293">
        <v>0</v>
      </c>
      <c r="Z2293">
        <v>0</v>
      </c>
      <c r="AA2293">
        <v>0</v>
      </c>
      <c r="AB2293">
        <v>1.8168390000000001</v>
      </c>
      <c r="AC2293" s="29">
        <v>58.743160999999994</v>
      </c>
      <c r="AD2293">
        <v>0</v>
      </c>
      <c r="AF2293">
        <v>175.54</v>
      </c>
      <c r="AG2293">
        <v>0</v>
      </c>
      <c r="AH2293">
        <v>6.14</v>
      </c>
      <c r="AI2293">
        <v>5.4505169999999996</v>
      </c>
      <c r="AJ2293">
        <v>176.22948299999999</v>
      </c>
      <c r="AK2293" t="s">
        <v>26</v>
      </c>
      <c r="AN2293" s="29">
        <v>0</v>
      </c>
      <c r="AO2293" s="30">
        <f t="shared" si="70"/>
        <v>0</v>
      </c>
      <c r="AP2293" s="30">
        <f t="shared" si="71"/>
        <v>0</v>
      </c>
      <c r="AQ2293" s="30"/>
    </row>
    <row r="2294" spans="1:43" x14ac:dyDescent="0.25">
      <c r="A2294" t="s">
        <v>219</v>
      </c>
      <c r="B2294">
        <v>1968771</v>
      </c>
      <c r="C2294" t="s">
        <v>7966</v>
      </c>
      <c r="D2294">
        <v>1077834</v>
      </c>
      <c r="E2294" t="s">
        <v>7967</v>
      </c>
      <c r="F2294" t="s">
        <v>89</v>
      </c>
      <c r="G2294" t="s">
        <v>90</v>
      </c>
      <c r="H2294" t="s">
        <v>137</v>
      </c>
      <c r="I2294" t="s">
        <v>2931</v>
      </c>
      <c r="J2294" t="s">
        <v>2932</v>
      </c>
      <c r="K2294" t="s">
        <v>92</v>
      </c>
      <c r="L2294" t="s">
        <v>271</v>
      </c>
      <c r="M2294">
        <v>831</v>
      </c>
      <c r="N2294">
        <v>30</v>
      </c>
      <c r="O2294" s="17">
        <v>45522</v>
      </c>
      <c r="P2294" s="19" t="s">
        <v>154</v>
      </c>
      <c r="Q2294" t="s">
        <v>24</v>
      </c>
      <c r="R2294" s="17">
        <v>45518</v>
      </c>
      <c r="S2294" s="27"/>
      <c r="T2294">
        <v>76.7</v>
      </c>
      <c r="U2294">
        <v>5.2066666666666661</v>
      </c>
      <c r="V2294">
        <v>81.906666666666666</v>
      </c>
      <c r="W2294">
        <v>3</v>
      </c>
      <c r="X2294">
        <v>2.8666666666666671</v>
      </c>
      <c r="Y2294">
        <v>0</v>
      </c>
      <c r="Z2294">
        <v>0</v>
      </c>
      <c r="AA2294">
        <v>0</v>
      </c>
      <c r="AB2294">
        <v>4.2386699999999999</v>
      </c>
      <c r="AC2294" s="29">
        <v>80.534663333333327</v>
      </c>
      <c r="AD2294">
        <v>0</v>
      </c>
      <c r="AF2294">
        <v>245.72</v>
      </c>
      <c r="AG2294">
        <v>0</v>
      </c>
      <c r="AH2294">
        <v>8.6</v>
      </c>
      <c r="AI2294">
        <v>12.716010000000001</v>
      </c>
      <c r="AJ2294">
        <v>241.60399000000001</v>
      </c>
      <c r="AK2294" t="s">
        <v>26</v>
      </c>
      <c r="AN2294" s="29">
        <v>0</v>
      </c>
      <c r="AO2294" s="30">
        <f t="shared" si="70"/>
        <v>0</v>
      </c>
      <c r="AP2294" s="30">
        <f t="shared" si="71"/>
        <v>0</v>
      </c>
      <c r="AQ2294" s="30"/>
    </row>
    <row r="2295" spans="1:43" x14ac:dyDescent="0.25">
      <c r="A2295" t="s">
        <v>219</v>
      </c>
      <c r="B2295">
        <v>1968764</v>
      </c>
      <c r="C2295" t="s">
        <v>7968</v>
      </c>
      <c r="D2295">
        <v>1777057</v>
      </c>
      <c r="E2295" t="s">
        <v>7969</v>
      </c>
      <c r="F2295" t="s">
        <v>89</v>
      </c>
      <c r="G2295" t="s">
        <v>90</v>
      </c>
      <c r="H2295" t="s">
        <v>10</v>
      </c>
      <c r="I2295" t="s">
        <v>7970</v>
      </c>
      <c r="J2295" t="s">
        <v>7971</v>
      </c>
      <c r="K2295" t="s">
        <v>271</v>
      </c>
      <c r="L2295" t="s">
        <v>95</v>
      </c>
      <c r="M2295">
        <v>819</v>
      </c>
      <c r="N2295">
        <v>30</v>
      </c>
      <c r="O2295" s="17">
        <v>45520</v>
      </c>
      <c r="P2295" s="19" t="s">
        <v>109</v>
      </c>
      <c r="Q2295" t="s">
        <v>24</v>
      </c>
      <c r="R2295" s="17">
        <v>45518</v>
      </c>
      <c r="S2295" s="27"/>
      <c r="T2295">
        <v>91.075000000000003</v>
      </c>
      <c r="U2295">
        <v>6.26</v>
      </c>
      <c r="V2295">
        <v>97.334999999999994</v>
      </c>
      <c r="W2295">
        <v>2</v>
      </c>
      <c r="X2295">
        <v>3.4049999999999998</v>
      </c>
      <c r="Y2295">
        <v>0</v>
      </c>
      <c r="Z2295">
        <v>0</v>
      </c>
      <c r="AA2295">
        <v>0</v>
      </c>
      <c r="AB2295">
        <v>3.0222517500000001</v>
      </c>
      <c r="AC2295" s="29">
        <v>97.71774825</v>
      </c>
      <c r="AD2295">
        <v>0</v>
      </c>
      <c r="AF2295">
        <v>194.67</v>
      </c>
      <c r="AG2295">
        <v>0</v>
      </c>
      <c r="AH2295">
        <v>6.81</v>
      </c>
      <c r="AI2295">
        <v>6.0445035000000003</v>
      </c>
      <c r="AJ2295">
        <v>195.4354965</v>
      </c>
      <c r="AK2295" t="s">
        <v>27</v>
      </c>
      <c r="AN2295" s="29">
        <v>0</v>
      </c>
      <c r="AO2295" s="30">
        <f t="shared" si="70"/>
        <v>0</v>
      </c>
      <c r="AP2295" s="30">
        <f t="shared" si="71"/>
        <v>0</v>
      </c>
      <c r="AQ2295" s="30"/>
    </row>
    <row r="2296" spans="1:43" x14ac:dyDescent="0.25">
      <c r="A2296" t="s">
        <v>219</v>
      </c>
      <c r="B2296">
        <v>1968751</v>
      </c>
      <c r="C2296" t="s">
        <v>7972</v>
      </c>
      <c r="D2296">
        <v>1777053</v>
      </c>
      <c r="E2296" t="s">
        <v>7973</v>
      </c>
      <c r="F2296" t="s">
        <v>89</v>
      </c>
      <c r="G2296" t="s">
        <v>90</v>
      </c>
      <c r="H2296" t="s">
        <v>10</v>
      </c>
      <c r="I2296" t="s">
        <v>7974</v>
      </c>
      <c r="J2296" t="s">
        <v>7975</v>
      </c>
      <c r="K2296" t="s">
        <v>231</v>
      </c>
      <c r="L2296" t="s">
        <v>134</v>
      </c>
      <c r="M2296">
        <v>8400</v>
      </c>
      <c r="N2296">
        <v>79</v>
      </c>
      <c r="O2296" s="17">
        <v>45519</v>
      </c>
      <c r="P2296" s="19" t="s">
        <v>138</v>
      </c>
      <c r="Q2296" t="s">
        <v>24</v>
      </c>
      <c r="R2296" s="17">
        <v>45518</v>
      </c>
      <c r="S2296" s="27"/>
      <c r="T2296">
        <v>33.79</v>
      </c>
      <c r="U2296">
        <v>2.8666666666666671</v>
      </c>
      <c r="V2296">
        <v>36.656666666666673</v>
      </c>
      <c r="W2296">
        <v>3</v>
      </c>
      <c r="X2296">
        <v>1.283333333333333</v>
      </c>
      <c r="Y2296">
        <v>0</v>
      </c>
      <c r="Z2296">
        <v>0</v>
      </c>
      <c r="AA2296">
        <v>0</v>
      </c>
      <c r="AB2296">
        <v>1.1381895</v>
      </c>
      <c r="AC2296" s="29">
        <v>36.801810499999988</v>
      </c>
      <c r="AD2296">
        <v>0</v>
      </c>
      <c r="AF2296">
        <v>109.97</v>
      </c>
      <c r="AG2296">
        <v>0</v>
      </c>
      <c r="AH2296">
        <v>3.85</v>
      </c>
      <c r="AI2296">
        <v>3.4145685000000001</v>
      </c>
      <c r="AJ2296">
        <v>110.40543150000001</v>
      </c>
      <c r="AK2296" t="s">
        <v>26</v>
      </c>
      <c r="AN2296" s="29">
        <v>0</v>
      </c>
      <c r="AO2296" s="30">
        <f t="shared" si="70"/>
        <v>0</v>
      </c>
      <c r="AP2296" s="30">
        <f t="shared" si="71"/>
        <v>0</v>
      </c>
      <c r="AQ2296" s="30"/>
    </row>
    <row r="2297" spans="1:43" x14ac:dyDescent="0.25">
      <c r="A2297" t="s">
        <v>219</v>
      </c>
      <c r="B2297">
        <v>1968751</v>
      </c>
      <c r="C2297" t="s">
        <v>7976</v>
      </c>
      <c r="D2297">
        <v>1777052</v>
      </c>
      <c r="E2297" t="s">
        <v>7973</v>
      </c>
      <c r="F2297" t="s">
        <v>89</v>
      </c>
      <c r="G2297" t="s">
        <v>90</v>
      </c>
      <c r="H2297" t="s">
        <v>10</v>
      </c>
      <c r="I2297" t="s">
        <v>7977</v>
      </c>
      <c r="J2297" t="s">
        <v>7978</v>
      </c>
      <c r="K2297" t="s">
        <v>231</v>
      </c>
      <c r="L2297" t="s">
        <v>134</v>
      </c>
      <c r="M2297">
        <v>8400</v>
      </c>
      <c r="N2297">
        <v>80</v>
      </c>
      <c r="O2297" s="17">
        <v>45519</v>
      </c>
      <c r="P2297" s="19" t="s">
        <v>138</v>
      </c>
      <c r="Q2297" t="s">
        <v>24</v>
      </c>
      <c r="R2297" s="17">
        <v>45518</v>
      </c>
      <c r="S2297" s="27"/>
      <c r="T2297">
        <v>33.79</v>
      </c>
      <c r="U2297">
        <v>2.8666666666666671</v>
      </c>
      <c r="V2297">
        <v>36.656666666666673</v>
      </c>
      <c r="W2297">
        <v>3</v>
      </c>
      <c r="X2297">
        <v>1.283333333333333</v>
      </c>
      <c r="Y2297">
        <v>0</v>
      </c>
      <c r="Z2297">
        <v>0</v>
      </c>
      <c r="AA2297">
        <v>0</v>
      </c>
      <c r="AB2297">
        <v>1.1381895</v>
      </c>
      <c r="AC2297" s="29">
        <v>36.801810499999988</v>
      </c>
      <c r="AD2297">
        <v>0</v>
      </c>
      <c r="AF2297">
        <v>109.97</v>
      </c>
      <c r="AG2297">
        <v>0</v>
      </c>
      <c r="AH2297">
        <v>3.85</v>
      </c>
      <c r="AI2297">
        <v>3.4145685000000001</v>
      </c>
      <c r="AJ2297">
        <v>110.40543150000001</v>
      </c>
      <c r="AK2297" t="s">
        <v>26</v>
      </c>
      <c r="AN2297" s="29">
        <v>0</v>
      </c>
      <c r="AO2297" s="30">
        <f t="shared" si="70"/>
        <v>0</v>
      </c>
      <c r="AP2297" s="30">
        <f t="shared" si="71"/>
        <v>0</v>
      </c>
      <c r="AQ2297" s="30"/>
    </row>
    <row r="2298" spans="1:43" x14ac:dyDescent="0.25">
      <c r="A2298" t="s">
        <v>219</v>
      </c>
      <c r="B2298">
        <v>1968723</v>
      </c>
      <c r="C2298" t="s">
        <v>7979</v>
      </c>
      <c r="D2298">
        <v>162144</v>
      </c>
      <c r="E2298" t="s">
        <v>7980</v>
      </c>
      <c r="F2298" t="s">
        <v>89</v>
      </c>
      <c r="G2298" t="s">
        <v>90</v>
      </c>
      <c r="H2298" t="s">
        <v>10</v>
      </c>
      <c r="I2298" t="s">
        <v>7981</v>
      </c>
      <c r="J2298" t="s">
        <v>7982</v>
      </c>
      <c r="K2298" t="s">
        <v>230</v>
      </c>
      <c r="L2298" t="s">
        <v>231</v>
      </c>
      <c r="M2298">
        <v>8285</v>
      </c>
      <c r="N2298">
        <v>72</v>
      </c>
      <c r="O2298" s="17">
        <v>45522</v>
      </c>
      <c r="P2298" s="19" t="s">
        <v>107</v>
      </c>
      <c r="Q2298" t="s">
        <v>24</v>
      </c>
      <c r="R2298" s="17">
        <v>45518</v>
      </c>
      <c r="S2298" s="17"/>
      <c r="T2298">
        <v>76.056666666666658</v>
      </c>
      <c r="U2298">
        <v>2.936666666666667</v>
      </c>
      <c r="V2298">
        <v>78.993333333333325</v>
      </c>
      <c r="W2298">
        <v>3</v>
      </c>
      <c r="X2298">
        <v>2.7633333333333332</v>
      </c>
      <c r="Y2298">
        <v>0</v>
      </c>
      <c r="Z2298">
        <v>0</v>
      </c>
      <c r="AA2298">
        <v>0</v>
      </c>
      <c r="AB2298">
        <v>2.4527429999999999</v>
      </c>
      <c r="AC2298" s="29">
        <v>79.303923666666662</v>
      </c>
      <c r="AD2298">
        <v>0</v>
      </c>
      <c r="AF2298">
        <v>236.98</v>
      </c>
      <c r="AG2298">
        <v>0</v>
      </c>
      <c r="AH2298">
        <v>8.2899999999999991</v>
      </c>
      <c r="AI2298">
        <v>7.3582289999999997</v>
      </c>
      <c r="AJ2298">
        <v>237.91177099999999</v>
      </c>
      <c r="AK2298" t="s">
        <v>26</v>
      </c>
      <c r="AN2298" s="29">
        <v>10.18</v>
      </c>
      <c r="AO2298" s="30">
        <f t="shared" si="70"/>
        <v>2.9267499999999997</v>
      </c>
      <c r="AP2298" s="30">
        <f t="shared" si="71"/>
        <v>0.97558333333333325</v>
      </c>
      <c r="AQ2298" s="30"/>
    </row>
    <row r="2299" spans="1:43" x14ac:dyDescent="0.25">
      <c r="A2299" t="s">
        <v>219</v>
      </c>
      <c r="B2299">
        <v>1968723</v>
      </c>
      <c r="C2299" t="s">
        <v>7983</v>
      </c>
      <c r="D2299">
        <v>162143</v>
      </c>
      <c r="E2299" t="s">
        <v>7980</v>
      </c>
      <c r="F2299" t="s">
        <v>89</v>
      </c>
      <c r="G2299" t="s">
        <v>90</v>
      </c>
      <c r="H2299" t="s">
        <v>10</v>
      </c>
      <c r="I2299" t="s">
        <v>7984</v>
      </c>
      <c r="J2299" t="s">
        <v>7985</v>
      </c>
      <c r="K2299" t="s">
        <v>230</v>
      </c>
      <c r="L2299" t="s">
        <v>231</v>
      </c>
      <c r="M2299">
        <v>8285</v>
      </c>
      <c r="N2299">
        <v>71</v>
      </c>
      <c r="O2299" s="17">
        <v>45522</v>
      </c>
      <c r="P2299" s="19" t="s">
        <v>107</v>
      </c>
      <c r="Q2299" t="s">
        <v>24</v>
      </c>
      <c r="R2299" s="17">
        <v>45518</v>
      </c>
      <c r="S2299" s="17"/>
      <c r="T2299">
        <v>76.056666666666658</v>
      </c>
      <c r="U2299">
        <v>2.936666666666667</v>
      </c>
      <c r="V2299">
        <v>78.993333333333325</v>
      </c>
      <c r="W2299">
        <v>3</v>
      </c>
      <c r="X2299">
        <v>2.7633333333333332</v>
      </c>
      <c r="Y2299">
        <v>0</v>
      </c>
      <c r="Z2299">
        <v>0</v>
      </c>
      <c r="AA2299">
        <v>0</v>
      </c>
      <c r="AB2299">
        <v>2.4527429999999999</v>
      </c>
      <c r="AC2299" s="29">
        <v>79.303923666666662</v>
      </c>
      <c r="AD2299">
        <v>0</v>
      </c>
      <c r="AF2299">
        <v>236.98</v>
      </c>
      <c r="AG2299">
        <v>0</v>
      </c>
      <c r="AH2299">
        <v>8.2899999999999991</v>
      </c>
      <c r="AI2299">
        <v>7.3582289999999997</v>
      </c>
      <c r="AJ2299">
        <v>237.91177099999999</v>
      </c>
      <c r="AK2299" t="s">
        <v>26</v>
      </c>
      <c r="AN2299" s="29">
        <v>10.18</v>
      </c>
      <c r="AO2299" s="30">
        <f t="shared" si="70"/>
        <v>2.9267499999999997</v>
      </c>
      <c r="AP2299" s="30">
        <f t="shared" si="71"/>
        <v>0.97558333333333325</v>
      </c>
      <c r="AQ2299" s="30"/>
    </row>
    <row r="2300" spans="1:43" x14ac:dyDescent="0.25">
      <c r="A2300" t="s">
        <v>219</v>
      </c>
      <c r="B2300">
        <v>1968709</v>
      </c>
      <c r="C2300" t="s">
        <v>7986</v>
      </c>
      <c r="D2300">
        <v>1777042</v>
      </c>
      <c r="E2300" t="s">
        <v>7987</v>
      </c>
      <c r="F2300" t="s">
        <v>89</v>
      </c>
      <c r="G2300" t="s">
        <v>90</v>
      </c>
      <c r="H2300" t="s">
        <v>14</v>
      </c>
      <c r="I2300" t="s">
        <v>7988</v>
      </c>
      <c r="J2300" t="s">
        <v>7989</v>
      </c>
      <c r="K2300" t="s">
        <v>271</v>
      </c>
      <c r="L2300" t="s">
        <v>224</v>
      </c>
      <c r="M2300">
        <v>8385</v>
      </c>
      <c r="N2300">
        <v>3</v>
      </c>
      <c r="O2300" s="17">
        <v>45548</v>
      </c>
      <c r="P2300" s="19" t="s">
        <v>746</v>
      </c>
      <c r="Q2300" t="s">
        <v>24</v>
      </c>
      <c r="R2300" s="17">
        <v>45518</v>
      </c>
      <c r="S2300" s="27"/>
      <c r="T2300">
        <v>27.206666666666671</v>
      </c>
      <c r="U2300">
        <v>6.126666666666666</v>
      </c>
      <c r="V2300">
        <v>33.333333333333343</v>
      </c>
      <c r="W2300">
        <v>3</v>
      </c>
      <c r="X2300">
        <v>1.166666666666667</v>
      </c>
      <c r="Y2300">
        <v>0</v>
      </c>
      <c r="Z2300">
        <v>0</v>
      </c>
      <c r="AA2300">
        <v>0</v>
      </c>
      <c r="AB2300">
        <v>1.0349999999999999</v>
      </c>
      <c r="AC2300" s="29">
        <v>33.465000000000003</v>
      </c>
      <c r="AD2300">
        <v>0</v>
      </c>
      <c r="AF2300">
        <v>100</v>
      </c>
      <c r="AG2300">
        <v>0</v>
      </c>
      <c r="AH2300">
        <v>3.5</v>
      </c>
      <c r="AI2300">
        <v>3.105</v>
      </c>
      <c r="AJ2300">
        <v>100.395</v>
      </c>
      <c r="AK2300" t="s">
        <v>26</v>
      </c>
      <c r="AN2300" s="29">
        <v>0</v>
      </c>
      <c r="AO2300" s="30">
        <f t="shared" si="70"/>
        <v>0</v>
      </c>
      <c r="AP2300" s="30">
        <f t="shared" si="71"/>
        <v>0</v>
      </c>
      <c r="AQ2300" s="30"/>
    </row>
    <row r="2301" spans="1:43" x14ac:dyDescent="0.25">
      <c r="A2301" t="s">
        <v>219</v>
      </c>
      <c r="B2301">
        <v>1968688</v>
      </c>
      <c r="C2301" t="s">
        <v>7990</v>
      </c>
      <c r="D2301">
        <v>1077816</v>
      </c>
      <c r="E2301" t="s">
        <v>7991</v>
      </c>
      <c r="F2301" t="s">
        <v>89</v>
      </c>
      <c r="G2301" t="s">
        <v>90</v>
      </c>
      <c r="H2301" t="s">
        <v>10</v>
      </c>
      <c r="I2301" t="s">
        <v>7992</v>
      </c>
      <c r="J2301" t="s">
        <v>7993</v>
      </c>
      <c r="K2301" t="s">
        <v>95</v>
      </c>
      <c r="L2301" t="s">
        <v>734</v>
      </c>
      <c r="M2301">
        <v>2765</v>
      </c>
      <c r="N2301">
        <v>19</v>
      </c>
      <c r="O2301" s="17">
        <v>45522</v>
      </c>
      <c r="P2301" s="19" t="s">
        <v>113</v>
      </c>
      <c r="Q2301" t="s">
        <v>24</v>
      </c>
      <c r="R2301" s="17">
        <v>45518</v>
      </c>
      <c r="S2301" s="27"/>
      <c r="T2301">
        <v>61.95</v>
      </c>
      <c r="U2301">
        <v>6.16</v>
      </c>
      <c r="V2301">
        <v>68.11</v>
      </c>
      <c r="W2301">
        <v>2</v>
      </c>
      <c r="X2301">
        <v>2.3849999999999998</v>
      </c>
      <c r="Y2301">
        <v>0</v>
      </c>
      <c r="Z2301">
        <v>0</v>
      </c>
      <c r="AA2301">
        <v>0</v>
      </c>
      <c r="AB2301">
        <v>2.1148155000000002</v>
      </c>
      <c r="AC2301" s="29">
        <v>68.380184499999999</v>
      </c>
      <c r="AD2301">
        <v>0</v>
      </c>
      <c r="AF2301">
        <v>136.22</v>
      </c>
      <c r="AG2301">
        <v>0</v>
      </c>
      <c r="AH2301">
        <v>4.7699999999999996</v>
      </c>
      <c r="AI2301">
        <v>4.2296310000000004</v>
      </c>
      <c r="AJ2301">
        <v>136.760369</v>
      </c>
      <c r="AK2301" t="s">
        <v>27</v>
      </c>
      <c r="AN2301" s="29">
        <v>0</v>
      </c>
      <c r="AO2301" s="30">
        <f t="shared" si="70"/>
        <v>0</v>
      </c>
      <c r="AP2301" s="30">
        <f t="shared" si="71"/>
        <v>0</v>
      </c>
      <c r="AQ2301" s="30"/>
    </row>
    <row r="2302" spans="1:43" x14ac:dyDescent="0.25">
      <c r="A2302" t="s">
        <v>219</v>
      </c>
      <c r="B2302">
        <v>1968688</v>
      </c>
      <c r="C2302" t="s">
        <v>7994</v>
      </c>
      <c r="D2302">
        <v>1077817</v>
      </c>
      <c r="E2302" t="s">
        <v>7991</v>
      </c>
      <c r="F2302" t="s">
        <v>89</v>
      </c>
      <c r="G2302" t="s">
        <v>90</v>
      </c>
      <c r="H2302" t="s">
        <v>10</v>
      </c>
      <c r="I2302" t="s">
        <v>7995</v>
      </c>
      <c r="J2302" t="s">
        <v>7996</v>
      </c>
      <c r="K2302" t="s">
        <v>95</v>
      </c>
      <c r="L2302" t="s">
        <v>734</v>
      </c>
      <c r="M2302">
        <v>2765</v>
      </c>
      <c r="N2302">
        <v>20</v>
      </c>
      <c r="O2302" s="17">
        <v>45522</v>
      </c>
      <c r="P2302" s="19" t="s">
        <v>113</v>
      </c>
      <c r="Q2302" t="s">
        <v>24</v>
      </c>
      <c r="R2302" s="17">
        <v>45518</v>
      </c>
      <c r="S2302" s="27"/>
      <c r="T2302">
        <v>61.95</v>
      </c>
      <c r="U2302">
        <v>6.16</v>
      </c>
      <c r="V2302">
        <v>68.11</v>
      </c>
      <c r="W2302">
        <v>2</v>
      </c>
      <c r="X2302">
        <v>2.3849999999999998</v>
      </c>
      <c r="Y2302">
        <v>0</v>
      </c>
      <c r="Z2302">
        <v>0</v>
      </c>
      <c r="AA2302">
        <v>0</v>
      </c>
      <c r="AB2302">
        <v>2.1148155000000002</v>
      </c>
      <c r="AC2302" s="29">
        <v>68.380184499999999</v>
      </c>
      <c r="AD2302">
        <v>0</v>
      </c>
      <c r="AF2302">
        <v>136.22</v>
      </c>
      <c r="AG2302">
        <v>0</v>
      </c>
      <c r="AH2302">
        <v>4.7699999999999996</v>
      </c>
      <c r="AI2302">
        <v>4.2296310000000004</v>
      </c>
      <c r="AJ2302">
        <v>136.760369</v>
      </c>
      <c r="AK2302" t="s">
        <v>27</v>
      </c>
      <c r="AN2302" s="29">
        <v>0</v>
      </c>
      <c r="AO2302" s="30">
        <f t="shared" si="70"/>
        <v>0</v>
      </c>
      <c r="AP2302" s="30">
        <f t="shared" si="71"/>
        <v>0</v>
      </c>
      <c r="AQ2302" s="30"/>
    </row>
    <row r="2303" spans="1:43" x14ac:dyDescent="0.25">
      <c r="A2303" t="s">
        <v>219</v>
      </c>
      <c r="B2303">
        <v>1968663</v>
      </c>
      <c r="C2303" t="s">
        <v>7997</v>
      </c>
      <c r="D2303">
        <v>1777024</v>
      </c>
      <c r="E2303" t="s">
        <v>7998</v>
      </c>
      <c r="F2303" t="s">
        <v>89</v>
      </c>
      <c r="G2303" t="s">
        <v>90</v>
      </c>
      <c r="H2303" t="s">
        <v>10</v>
      </c>
      <c r="I2303" t="s">
        <v>7999</v>
      </c>
      <c r="J2303" t="s">
        <v>8000</v>
      </c>
      <c r="K2303" t="s">
        <v>339</v>
      </c>
      <c r="L2303" t="s">
        <v>224</v>
      </c>
      <c r="M2303">
        <v>2479</v>
      </c>
      <c r="N2303">
        <v>25</v>
      </c>
      <c r="O2303" s="17">
        <v>45526</v>
      </c>
      <c r="P2303" s="19" t="s">
        <v>141</v>
      </c>
      <c r="Q2303" t="s">
        <v>24</v>
      </c>
      <c r="R2303" s="17">
        <v>45518</v>
      </c>
      <c r="S2303" s="17"/>
      <c r="T2303">
        <v>143.12333333333331</v>
      </c>
      <c r="U2303">
        <v>6.873333333333334</v>
      </c>
      <c r="V2303">
        <v>149.9966666666667</v>
      </c>
      <c r="W2303">
        <v>3</v>
      </c>
      <c r="X2303">
        <v>5.25</v>
      </c>
      <c r="Y2303">
        <v>0</v>
      </c>
      <c r="Z2303">
        <v>0</v>
      </c>
      <c r="AA2303">
        <v>0</v>
      </c>
      <c r="AB2303">
        <v>4.6573964999999999</v>
      </c>
      <c r="AC2303" s="29">
        <v>150.58927016666669</v>
      </c>
      <c r="AD2303">
        <v>0</v>
      </c>
      <c r="AF2303">
        <v>449.99</v>
      </c>
      <c r="AG2303">
        <v>0</v>
      </c>
      <c r="AH2303">
        <v>15.75</v>
      </c>
      <c r="AI2303">
        <v>13.972189500000001</v>
      </c>
      <c r="AJ2303">
        <v>451.7678105</v>
      </c>
      <c r="AK2303" t="s">
        <v>26</v>
      </c>
      <c r="AN2303" s="29">
        <v>0</v>
      </c>
      <c r="AO2303" s="30">
        <f t="shared" si="70"/>
        <v>0</v>
      </c>
      <c r="AP2303" s="30">
        <f t="shared" si="71"/>
        <v>0</v>
      </c>
      <c r="AQ2303" s="30"/>
    </row>
    <row r="2304" spans="1:43" x14ac:dyDescent="0.25">
      <c r="A2304" t="s">
        <v>219</v>
      </c>
      <c r="B2304">
        <v>1968663</v>
      </c>
      <c r="C2304" t="s">
        <v>8001</v>
      </c>
      <c r="D2304">
        <v>499710</v>
      </c>
      <c r="E2304" t="s">
        <v>7998</v>
      </c>
      <c r="F2304" t="s">
        <v>89</v>
      </c>
      <c r="G2304" t="s">
        <v>90</v>
      </c>
      <c r="H2304" t="s">
        <v>10</v>
      </c>
      <c r="I2304" t="s">
        <v>7999</v>
      </c>
      <c r="J2304" t="s">
        <v>8000</v>
      </c>
      <c r="K2304" t="s">
        <v>224</v>
      </c>
      <c r="L2304" t="s">
        <v>339</v>
      </c>
      <c r="M2304">
        <v>2445</v>
      </c>
      <c r="N2304">
        <v>25</v>
      </c>
      <c r="O2304" s="17">
        <v>45529</v>
      </c>
      <c r="P2304" s="19" t="s">
        <v>109</v>
      </c>
      <c r="Q2304" t="s">
        <v>24</v>
      </c>
      <c r="R2304" s="17">
        <v>45518</v>
      </c>
      <c r="S2304" s="27"/>
      <c r="T2304">
        <v>140.36000000000001</v>
      </c>
      <c r="U2304">
        <v>9.81</v>
      </c>
      <c r="V2304">
        <v>150.16999999999999</v>
      </c>
      <c r="W2304">
        <v>3</v>
      </c>
      <c r="X2304">
        <v>5.2566666666666668</v>
      </c>
      <c r="Y2304">
        <v>0</v>
      </c>
      <c r="Z2304">
        <v>0</v>
      </c>
      <c r="AA2304">
        <v>0</v>
      </c>
      <c r="AB2304">
        <v>4.6627784999999999</v>
      </c>
      <c r="AC2304" s="29">
        <v>150.76388816666659</v>
      </c>
      <c r="AD2304">
        <v>0</v>
      </c>
      <c r="AF2304">
        <v>450.51</v>
      </c>
      <c r="AG2304">
        <v>0</v>
      </c>
      <c r="AH2304">
        <v>15.77</v>
      </c>
      <c r="AI2304">
        <v>13.9883355</v>
      </c>
      <c r="AJ2304">
        <v>452.29166450000002</v>
      </c>
      <c r="AK2304" t="s">
        <v>26</v>
      </c>
      <c r="AN2304" s="29">
        <v>0</v>
      </c>
      <c r="AO2304" s="30">
        <f t="shared" si="70"/>
        <v>0</v>
      </c>
      <c r="AP2304" s="30">
        <f t="shared" si="71"/>
        <v>0</v>
      </c>
      <c r="AQ2304" s="30"/>
    </row>
    <row r="2305" spans="1:43" x14ac:dyDescent="0.25">
      <c r="A2305" t="s">
        <v>219</v>
      </c>
      <c r="B2305">
        <v>1968645</v>
      </c>
      <c r="C2305" t="s">
        <v>8002</v>
      </c>
      <c r="D2305">
        <v>499709</v>
      </c>
      <c r="E2305" t="s">
        <v>8003</v>
      </c>
      <c r="F2305" t="s">
        <v>89</v>
      </c>
      <c r="G2305" t="s">
        <v>90</v>
      </c>
      <c r="H2305" t="s">
        <v>14</v>
      </c>
      <c r="I2305" t="s">
        <v>8004</v>
      </c>
      <c r="J2305" t="s">
        <v>8005</v>
      </c>
      <c r="K2305" t="s">
        <v>224</v>
      </c>
      <c r="L2305" t="s">
        <v>271</v>
      </c>
      <c r="M2305">
        <v>8505</v>
      </c>
      <c r="N2305">
        <v>77</v>
      </c>
      <c r="O2305" s="17">
        <v>45530</v>
      </c>
      <c r="P2305" s="19" t="s">
        <v>133</v>
      </c>
      <c r="Q2305" t="s">
        <v>24</v>
      </c>
      <c r="R2305" s="17">
        <v>45518</v>
      </c>
      <c r="S2305" s="27"/>
      <c r="T2305">
        <v>59.466666666666669</v>
      </c>
      <c r="U2305">
        <v>7.2</v>
      </c>
      <c r="V2305">
        <v>66.666666666666671</v>
      </c>
      <c r="W2305">
        <v>3</v>
      </c>
      <c r="X2305">
        <v>2.333333333333333</v>
      </c>
      <c r="Y2305">
        <v>0</v>
      </c>
      <c r="Z2305">
        <v>0</v>
      </c>
      <c r="AA2305">
        <v>0</v>
      </c>
      <c r="AB2305">
        <v>2.0699999999999998</v>
      </c>
      <c r="AC2305" s="29">
        <v>66.929999999999993</v>
      </c>
      <c r="AD2305">
        <v>0</v>
      </c>
      <c r="AF2305">
        <v>200</v>
      </c>
      <c r="AG2305">
        <v>0</v>
      </c>
      <c r="AH2305">
        <v>7</v>
      </c>
      <c r="AI2305">
        <v>6.21</v>
      </c>
      <c r="AJ2305">
        <v>200.79</v>
      </c>
      <c r="AK2305" t="s">
        <v>26</v>
      </c>
      <c r="AN2305" s="29">
        <v>0</v>
      </c>
      <c r="AO2305" s="30">
        <f t="shared" si="70"/>
        <v>0</v>
      </c>
      <c r="AP2305" s="30">
        <f t="shared" si="71"/>
        <v>0</v>
      </c>
      <c r="AQ2305" s="30"/>
    </row>
    <row r="2306" spans="1:43" x14ac:dyDescent="0.25">
      <c r="A2306" t="s">
        <v>219</v>
      </c>
      <c r="B2306">
        <v>1968645</v>
      </c>
      <c r="C2306" t="s">
        <v>8006</v>
      </c>
      <c r="D2306">
        <v>1777021</v>
      </c>
      <c r="E2306" t="s">
        <v>8003</v>
      </c>
      <c r="F2306" t="s">
        <v>89</v>
      </c>
      <c r="G2306" t="s">
        <v>90</v>
      </c>
      <c r="H2306" t="s">
        <v>14</v>
      </c>
      <c r="I2306" t="s">
        <v>8004</v>
      </c>
      <c r="J2306" t="s">
        <v>8005</v>
      </c>
      <c r="K2306" t="s">
        <v>271</v>
      </c>
      <c r="L2306" t="s">
        <v>224</v>
      </c>
      <c r="M2306">
        <v>8385</v>
      </c>
      <c r="N2306">
        <v>25</v>
      </c>
      <c r="O2306" s="17">
        <v>45526</v>
      </c>
      <c r="P2306" s="19" t="s">
        <v>746</v>
      </c>
      <c r="Q2306" t="s">
        <v>24</v>
      </c>
      <c r="R2306" s="17">
        <v>45518</v>
      </c>
      <c r="S2306" s="27"/>
      <c r="T2306">
        <v>27.206666666666671</v>
      </c>
      <c r="U2306">
        <v>6.126666666666666</v>
      </c>
      <c r="V2306">
        <v>33.333333333333343</v>
      </c>
      <c r="W2306">
        <v>3</v>
      </c>
      <c r="X2306">
        <v>1.166666666666667</v>
      </c>
      <c r="Y2306">
        <v>0</v>
      </c>
      <c r="Z2306">
        <v>0</v>
      </c>
      <c r="AA2306">
        <v>0</v>
      </c>
      <c r="AB2306">
        <v>1.0349999999999999</v>
      </c>
      <c r="AC2306" s="29">
        <v>33.465000000000003</v>
      </c>
      <c r="AD2306">
        <v>0</v>
      </c>
      <c r="AF2306">
        <v>100</v>
      </c>
      <c r="AG2306">
        <v>0</v>
      </c>
      <c r="AH2306">
        <v>3.5</v>
      </c>
      <c r="AI2306">
        <v>3.105</v>
      </c>
      <c r="AJ2306">
        <v>100.395</v>
      </c>
      <c r="AK2306" t="s">
        <v>26</v>
      </c>
      <c r="AN2306" s="29">
        <v>0</v>
      </c>
      <c r="AO2306" s="30">
        <f t="shared" ref="AO2306:AO2369" si="72">AN2306*(45%-14.25%-2%)</f>
        <v>0</v>
      </c>
      <c r="AP2306" s="30">
        <f t="shared" ref="AP2306:AP2369" si="73">AO2306/W2306</f>
        <v>0</v>
      </c>
      <c r="AQ2306" s="30"/>
    </row>
    <row r="2307" spans="1:43" x14ac:dyDescent="0.25">
      <c r="A2307" t="s">
        <v>219</v>
      </c>
      <c r="B2307">
        <v>1968643</v>
      </c>
      <c r="C2307" t="s">
        <v>8007</v>
      </c>
      <c r="D2307">
        <v>499707</v>
      </c>
      <c r="E2307" t="s">
        <v>8008</v>
      </c>
      <c r="F2307" t="s">
        <v>89</v>
      </c>
      <c r="G2307" t="s">
        <v>90</v>
      </c>
      <c r="H2307" t="s">
        <v>14</v>
      </c>
      <c r="I2307" t="s">
        <v>8009</v>
      </c>
      <c r="J2307" t="s">
        <v>7509</v>
      </c>
      <c r="K2307" t="s">
        <v>224</v>
      </c>
      <c r="L2307" t="s">
        <v>2635</v>
      </c>
      <c r="M2307">
        <v>2445</v>
      </c>
      <c r="N2307">
        <v>75</v>
      </c>
      <c r="O2307" s="17">
        <v>45528</v>
      </c>
      <c r="P2307" s="19" t="s">
        <v>109</v>
      </c>
      <c r="Q2307" t="s">
        <v>24</v>
      </c>
      <c r="R2307" s="17">
        <v>45518</v>
      </c>
      <c r="S2307" s="27"/>
      <c r="T2307">
        <v>114.2966666666667</v>
      </c>
      <c r="U2307">
        <v>4.5599999999999996</v>
      </c>
      <c r="V2307">
        <v>118.8566666666667</v>
      </c>
      <c r="W2307">
        <v>3</v>
      </c>
      <c r="X2307">
        <v>4.16</v>
      </c>
      <c r="Y2307">
        <v>0</v>
      </c>
      <c r="Z2307">
        <v>0</v>
      </c>
      <c r="AA2307">
        <v>0</v>
      </c>
      <c r="AB2307">
        <v>3.6904995</v>
      </c>
      <c r="AC2307" s="29">
        <v>119.32616716666671</v>
      </c>
      <c r="AD2307">
        <v>0</v>
      </c>
      <c r="AF2307">
        <v>356.57</v>
      </c>
      <c r="AG2307">
        <v>0</v>
      </c>
      <c r="AH2307">
        <v>12.48</v>
      </c>
      <c r="AI2307">
        <v>11.071498500000001</v>
      </c>
      <c r="AJ2307">
        <v>357.97850149999999</v>
      </c>
      <c r="AK2307" t="s">
        <v>26</v>
      </c>
      <c r="AN2307" s="29">
        <v>0</v>
      </c>
      <c r="AO2307" s="30">
        <f t="shared" si="72"/>
        <v>0</v>
      </c>
      <c r="AP2307" s="30">
        <f t="shared" si="73"/>
        <v>0</v>
      </c>
      <c r="AQ2307" s="30"/>
    </row>
    <row r="2308" spans="1:43" x14ac:dyDescent="0.25">
      <c r="A2308" t="s">
        <v>219</v>
      </c>
      <c r="B2308">
        <v>1968643</v>
      </c>
      <c r="C2308" t="s">
        <v>8010</v>
      </c>
      <c r="D2308">
        <v>499708</v>
      </c>
      <c r="E2308" t="s">
        <v>8008</v>
      </c>
      <c r="F2308" t="s">
        <v>89</v>
      </c>
      <c r="G2308" t="s">
        <v>90</v>
      </c>
      <c r="H2308" t="s">
        <v>14</v>
      </c>
      <c r="I2308" t="s">
        <v>8011</v>
      </c>
      <c r="J2308" t="s">
        <v>8012</v>
      </c>
      <c r="K2308" t="s">
        <v>224</v>
      </c>
      <c r="L2308" t="s">
        <v>2635</v>
      </c>
      <c r="M2308">
        <v>2445</v>
      </c>
      <c r="N2308">
        <v>76</v>
      </c>
      <c r="O2308" s="17">
        <v>45528</v>
      </c>
      <c r="P2308" s="19" t="s">
        <v>109</v>
      </c>
      <c r="Q2308" t="s">
        <v>24</v>
      </c>
      <c r="R2308" s="17">
        <v>45518</v>
      </c>
      <c r="S2308" s="27"/>
      <c r="T2308">
        <v>114.2966666666667</v>
      </c>
      <c r="U2308">
        <v>4.5599999999999996</v>
      </c>
      <c r="V2308">
        <v>118.8566666666667</v>
      </c>
      <c r="W2308">
        <v>3</v>
      </c>
      <c r="X2308">
        <v>4.16</v>
      </c>
      <c r="Y2308">
        <v>0</v>
      </c>
      <c r="Z2308">
        <v>0</v>
      </c>
      <c r="AA2308">
        <v>0</v>
      </c>
      <c r="AB2308">
        <v>3.6904995</v>
      </c>
      <c r="AC2308" s="29">
        <v>119.32616716666671</v>
      </c>
      <c r="AD2308">
        <v>0</v>
      </c>
      <c r="AF2308">
        <v>356.57</v>
      </c>
      <c r="AG2308">
        <v>0</v>
      </c>
      <c r="AH2308">
        <v>12.48</v>
      </c>
      <c r="AI2308">
        <v>11.071498500000001</v>
      </c>
      <c r="AJ2308">
        <v>357.97850149999999</v>
      </c>
      <c r="AK2308" t="s">
        <v>26</v>
      </c>
      <c r="AN2308" s="29">
        <v>0</v>
      </c>
      <c r="AO2308" s="30">
        <f t="shared" si="72"/>
        <v>0</v>
      </c>
      <c r="AP2308" s="30">
        <f t="shared" si="73"/>
        <v>0</v>
      </c>
      <c r="AQ2308" s="30"/>
    </row>
    <row r="2309" spans="1:43" x14ac:dyDescent="0.25">
      <c r="A2309" t="s">
        <v>219</v>
      </c>
      <c r="B2309">
        <v>1968597</v>
      </c>
      <c r="C2309" t="s">
        <v>8013</v>
      </c>
      <c r="D2309">
        <v>1776985</v>
      </c>
      <c r="E2309" t="s">
        <v>8014</v>
      </c>
      <c r="F2309" t="s">
        <v>89</v>
      </c>
      <c r="G2309" t="s">
        <v>90</v>
      </c>
      <c r="H2309" t="s">
        <v>10</v>
      </c>
      <c r="I2309" t="s">
        <v>8015</v>
      </c>
      <c r="J2309" t="s">
        <v>8016</v>
      </c>
      <c r="K2309" t="s">
        <v>271</v>
      </c>
      <c r="L2309" t="s">
        <v>224</v>
      </c>
      <c r="M2309">
        <v>8385</v>
      </c>
      <c r="N2309">
        <v>11</v>
      </c>
      <c r="O2309" s="17">
        <v>45532</v>
      </c>
      <c r="P2309" s="19" t="s">
        <v>746</v>
      </c>
      <c r="Q2309" t="s">
        <v>24</v>
      </c>
      <c r="R2309" s="17">
        <v>45518</v>
      </c>
      <c r="S2309" s="27"/>
      <c r="T2309">
        <v>27.206666666666671</v>
      </c>
      <c r="U2309">
        <v>6.126666666666666</v>
      </c>
      <c r="V2309">
        <v>33.333333333333343</v>
      </c>
      <c r="W2309">
        <v>3</v>
      </c>
      <c r="X2309">
        <v>1.166666666666667</v>
      </c>
      <c r="Y2309">
        <v>0</v>
      </c>
      <c r="Z2309">
        <v>0</v>
      </c>
      <c r="AA2309">
        <v>0</v>
      </c>
      <c r="AB2309">
        <v>1.0349999999999999</v>
      </c>
      <c r="AC2309" s="29">
        <v>33.465000000000003</v>
      </c>
      <c r="AD2309">
        <v>0</v>
      </c>
      <c r="AF2309">
        <v>100</v>
      </c>
      <c r="AG2309">
        <v>0</v>
      </c>
      <c r="AH2309">
        <v>3.5</v>
      </c>
      <c r="AI2309">
        <v>3.105</v>
      </c>
      <c r="AJ2309">
        <v>100.395</v>
      </c>
      <c r="AK2309" t="s">
        <v>26</v>
      </c>
      <c r="AN2309" s="29">
        <v>0</v>
      </c>
      <c r="AO2309" s="30">
        <f t="shared" si="72"/>
        <v>0</v>
      </c>
      <c r="AP2309" s="30">
        <f t="shared" si="73"/>
        <v>0</v>
      </c>
      <c r="AQ2309" s="30"/>
    </row>
    <row r="2310" spans="1:43" x14ac:dyDescent="0.25">
      <c r="A2310" t="s">
        <v>219</v>
      </c>
      <c r="B2310">
        <v>1968595</v>
      </c>
      <c r="C2310" t="s">
        <v>8017</v>
      </c>
      <c r="D2310">
        <v>499698</v>
      </c>
      <c r="E2310" t="s">
        <v>8018</v>
      </c>
      <c r="F2310" t="s">
        <v>89</v>
      </c>
      <c r="G2310" t="s">
        <v>90</v>
      </c>
      <c r="H2310" t="s">
        <v>10</v>
      </c>
      <c r="I2310" t="s">
        <v>8019</v>
      </c>
      <c r="J2310" t="s">
        <v>8020</v>
      </c>
      <c r="K2310" t="s">
        <v>224</v>
      </c>
      <c r="L2310" t="s">
        <v>225</v>
      </c>
      <c r="M2310">
        <v>98580</v>
      </c>
      <c r="N2310">
        <v>27</v>
      </c>
      <c r="O2310" s="17">
        <v>45522</v>
      </c>
      <c r="P2310" s="19" t="s">
        <v>138</v>
      </c>
      <c r="Q2310" t="s">
        <v>24</v>
      </c>
      <c r="R2310" s="17">
        <v>45518</v>
      </c>
      <c r="S2310" s="17"/>
      <c r="T2310">
        <v>142.3366666666667</v>
      </c>
      <c r="U2310">
        <v>7.6533333333333333</v>
      </c>
      <c r="V2310">
        <v>149.99</v>
      </c>
      <c r="W2310">
        <v>3</v>
      </c>
      <c r="X2310">
        <v>5.25</v>
      </c>
      <c r="Y2310">
        <v>0</v>
      </c>
      <c r="Z2310">
        <v>0</v>
      </c>
      <c r="AA2310">
        <v>0</v>
      </c>
      <c r="AB2310">
        <v>4.6571895000000003</v>
      </c>
      <c r="AC2310" s="29">
        <v>150.58281049999999</v>
      </c>
      <c r="AD2310">
        <v>0</v>
      </c>
      <c r="AF2310">
        <v>449.97</v>
      </c>
      <c r="AG2310">
        <v>0</v>
      </c>
      <c r="AH2310">
        <v>15.75</v>
      </c>
      <c r="AI2310">
        <v>13.9715685</v>
      </c>
      <c r="AJ2310">
        <v>451.74843149999998</v>
      </c>
      <c r="AK2310" t="s">
        <v>26</v>
      </c>
      <c r="AN2310" s="29">
        <v>0</v>
      </c>
      <c r="AO2310" s="30">
        <f t="shared" si="72"/>
        <v>0</v>
      </c>
      <c r="AP2310" s="30">
        <f t="shared" si="73"/>
        <v>0</v>
      </c>
      <c r="AQ2310" s="30"/>
    </row>
    <row r="2311" spans="1:43" x14ac:dyDescent="0.25">
      <c r="A2311" t="s">
        <v>219</v>
      </c>
      <c r="B2311">
        <v>1968586</v>
      </c>
      <c r="C2311" t="s">
        <v>8021</v>
      </c>
      <c r="D2311">
        <v>1077787</v>
      </c>
      <c r="E2311" t="s">
        <v>8022</v>
      </c>
      <c r="F2311" t="s">
        <v>112</v>
      </c>
      <c r="G2311" t="s">
        <v>90</v>
      </c>
      <c r="H2311" t="s">
        <v>10</v>
      </c>
      <c r="I2311" t="s">
        <v>8023</v>
      </c>
      <c r="J2311" t="s">
        <v>3893</v>
      </c>
      <c r="K2311" t="s">
        <v>92</v>
      </c>
      <c r="L2311" t="s">
        <v>231</v>
      </c>
      <c r="M2311">
        <v>2385</v>
      </c>
      <c r="N2311">
        <v>31</v>
      </c>
      <c r="O2311" s="17">
        <v>45519</v>
      </c>
      <c r="P2311" s="19" t="s">
        <v>97</v>
      </c>
      <c r="Q2311" t="s">
        <v>24</v>
      </c>
      <c r="R2311" s="17">
        <v>45518</v>
      </c>
      <c r="S2311" s="27"/>
      <c r="T2311">
        <v>20.013333333333328</v>
      </c>
      <c r="U2311">
        <v>3.316666666666666</v>
      </c>
      <c r="V2311">
        <v>23.33</v>
      </c>
      <c r="W2311">
        <v>3</v>
      </c>
      <c r="X2311">
        <v>1.166666666666667</v>
      </c>
      <c r="Y2311">
        <v>0</v>
      </c>
      <c r="Z2311">
        <v>0</v>
      </c>
      <c r="AA2311">
        <v>0</v>
      </c>
      <c r="AB2311">
        <v>1.2248250000000001</v>
      </c>
      <c r="AC2311" s="29">
        <v>23.27184166666666</v>
      </c>
      <c r="AD2311">
        <v>0</v>
      </c>
      <c r="AF2311">
        <v>69.989999999999995</v>
      </c>
      <c r="AG2311">
        <v>0</v>
      </c>
      <c r="AH2311">
        <v>3.5</v>
      </c>
      <c r="AI2311">
        <v>3.6744750000000002</v>
      </c>
      <c r="AJ2311">
        <v>69.815524999999994</v>
      </c>
      <c r="AK2311" t="s">
        <v>26</v>
      </c>
      <c r="AN2311" s="29">
        <v>0</v>
      </c>
      <c r="AO2311" s="30">
        <f t="shared" si="72"/>
        <v>0</v>
      </c>
      <c r="AP2311" s="30">
        <f t="shared" si="73"/>
        <v>0</v>
      </c>
      <c r="AQ2311" s="30"/>
    </row>
    <row r="2312" spans="1:43" x14ac:dyDescent="0.25">
      <c r="A2312" t="s">
        <v>219</v>
      </c>
      <c r="B2312">
        <v>1968584</v>
      </c>
      <c r="C2312" t="s">
        <v>8024</v>
      </c>
      <c r="D2312">
        <v>1776986</v>
      </c>
      <c r="E2312" t="s">
        <v>8025</v>
      </c>
      <c r="F2312" t="s">
        <v>89</v>
      </c>
      <c r="G2312" t="s">
        <v>90</v>
      </c>
      <c r="H2312" t="s">
        <v>14</v>
      </c>
      <c r="I2312" t="s">
        <v>8026</v>
      </c>
      <c r="J2312" t="s">
        <v>8027</v>
      </c>
      <c r="K2312" t="s">
        <v>266</v>
      </c>
      <c r="L2312" t="s">
        <v>224</v>
      </c>
      <c r="M2312">
        <v>853</v>
      </c>
      <c r="N2312">
        <v>29</v>
      </c>
      <c r="O2312" s="17">
        <v>45519</v>
      </c>
      <c r="P2312" s="19" t="s">
        <v>496</v>
      </c>
      <c r="Q2312" t="s">
        <v>24</v>
      </c>
      <c r="R2312" s="17">
        <v>45518</v>
      </c>
      <c r="S2312" s="27"/>
      <c r="T2312">
        <v>50.923333333333339</v>
      </c>
      <c r="U2312">
        <v>6.37</v>
      </c>
      <c r="V2312">
        <v>57.293333333333329</v>
      </c>
      <c r="W2312">
        <v>3</v>
      </c>
      <c r="X2312">
        <v>2.0066666666666659</v>
      </c>
      <c r="Y2312">
        <v>0</v>
      </c>
      <c r="Z2312">
        <v>0</v>
      </c>
      <c r="AA2312">
        <v>0</v>
      </c>
      <c r="AB2312">
        <v>1.778958</v>
      </c>
      <c r="AC2312" s="29">
        <v>57.521042000000001</v>
      </c>
      <c r="AD2312">
        <v>0</v>
      </c>
      <c r="AF2312">
        <v>171.88</v>
      </c>
      <c r="AG2312">
        <v>0</v>
      </c>
      <c r="AH2312">
        <v>6.02</v>
      </c>
      <c r="AI2312">
        <v>5.3368739999999999</v>
      </c>
      <c r="AJ2312">
        <v>172.56312600000001</v>
      </c>
      <c r="AK2312" t="s">
        <v>26</v>
      </c>
      <c r="AN2312" s="29">
        <v>0</v>
      </c>
      <c r="AO2312" s="30">
        <f t="shared" si="72"/>
        <v>0</v>
      </c>
      <c r="AP2312" s="30">
        <f t="shared" si="73"/>
        <v>0</v>
      </c>
      <c r="AQ2312" s="30"/>
    </row>
    <row r="2313" spans="1:43" x14ac:dyDescent="0.25">
      <c r="A2313" t="s">
        <v>219</v>
      </c>
      <c r="B2313">
        <v>1968584</v>
      </c>
      <c r="C2313" t="s">
        <v>8028</v>
      </c>
      <c r="D2313">
        <v>1776987</v>
      </c>
      <c r="E2313" t="s">
        <v>8025</v>
      </c>
      <c r="F2313" t="s">
        <v>89</v>
      </c>
      <c r="G2313" t="s">
        <v>90</v>
      </c>
      <c r="H2313" t="s">
        <v>14</v>
      </c>
      <c r="I2313" t="s">
        <v>8029</v>
      </c>
      <c r="J2313" t="s">
        <v>8030</v>
      </c>
      <c r="K2313" t="s">
        <v>266</v>
      </c>
      <c r="L2313" t="s">
        <v>224</v>
      </c>
      <c r="M2313">
        <v>853</v>
      </c>
      <c r="N2313">
        <v>30</v>
      </c>
      <c r="O2313" s="17">
        <v>45519</v>
      </c>
      <c r="P2313" s="19" t="s">
        <v>496</v>
      </c>
      <c r="Q2313" t="s">
        <v>24</v>
      </c>
      <c r="R2313" s="17">
        <v>45518</v>
      </c>
      <c r="S2313" s="27"/>
      <c r="T2313">
        <v>50.923333333333339</v>
      </c>
      <c r="U2313">
        <v>6.37</v>
      </c>
      <c r="V2313">
        <v>57.293333333333329</v>
      </c>
      <c r="W2313">
        <v>3</v>
      </c>
      <c r="X2313">
        <v>2.0066666666666659</v>
      </c>
      <c r="Y2313">
        <v>0</v>
      </c>
      <c r="Z2313">
        <v>0</v>
      </c>
      <c r="AA2313">
        <v>0</v>
      </c>
      <c r="AB2313">
        <v>1.778958</v>
      </c>
      <c r="AC2313" s="29">
        <v>57.521042000000001</v>
      </c>
      <c r="AD2313">
        <v>0</v>
      </c>
      <c r="AF2313">
        <v>171.88</v>
      </c>
      <c r="AG2313">
        <v>0</v>
      </c>
      <c r="AH2313">
        <v>6.02</v>
      </c>
      <c r="AI2313">
        <v>5.3368739999999999</v>
      </c>
      <c r="AJ2313">
        <v>172.56312600000001</v>
      </c>
      <c r="AK2313" t="s">
        <v>26</v>
      </c>
      <c r="AN2313" s="29">
        <v>0</v>
      </c>
      <c r="AO2313" s="30">
        <f t="shared" si="72"/>
        <v>0</v>
      </c>
      <c r="AP2313" s="30">
        <f t="shared" si="73"/>
        <v>0</v>
      </c>
      <c r="AQ2313" s="30"/>
    </row>
    <row r="2314" spans="1:43" x14ac:dyDescent="0.25">
      <c r="A2314" t="s">
        <v>219</v>
      </c>
      <c r="B2314">
        <v>1968567</v>
      </c>
      <c r="C2314" t="s">
        <v>8031</v>
      </c>
      <c r="D2314">
        <v>1077785</v>
      </c>
      <c r="E2314" t="s">
        <v>8032</v>
      </c>
      <c r="F2314" t="s">
        <v>89</v>
      </c>
      <c r="G2314" t="s">
        <v>90</v>
      </c>
      <c r="H2314" t="s">
        <v>10</v>
      </c>
      <c r="I2314" t="s">
        <v>8033</v>
      </c>
      <c r="J2314" t="s">
        <v>8034</v>
      </c>
      <c r="K2314" t="s">
        <v>470</v>
      </c>
      <c r="L2314" t="s">
        <v>231</v>
      </c>
      <c r="M2314">
        <v>2780</v>
      </c>
      <c r="N2314">
        <v>76</v>
      </c>
      <c r="O2314" s="17">
        <v>45533</v>
      </c>
      <c r="P2314" s="19" t="s">
        <v>552</v>
      </c>
      <c r="Q2314" t="s">
        <v>24</v>
      </c>
      <c r="R2314" s="17">
        <v>45518</v>
      </c>
      <c r="S2314" s="27"/>
      <c r="T2314">
        <v>53.216666666666669</v>
      </c>
      <c r="U2314">
        <v>2.7633333333333332</v>
      </c>
      <c r="V2314">
        <v>55.98</v>
      </c>
      <c r="W2314">
        <v>3</v>
      </c>
      <c r="X2314">
        <v>1.96</v>
      </c>
      <c r="Y2314">
        <v>0</v>
      </c>
      <c r="Z2314">
        <v>0</v>
      </c>
      <c r="AA2314">
        <v>0</v>
      </c>
      <c r="AB2314">
        <v>1.7381789999999999</v>
      </c>
      <c r="AC2314" s="29">
        <v>56.201821000000002</v>
      </c>
      <c r="AD2314">
        <v>0</v>
      </c>
      <c r="AF2314">
        <v>167.94</v>
      </c>
      <c r="AG2314">
        <v>0</v>
      </c>
      <c r="AH2314">
        <v>5.88</v>
      </c>
      <c r="AI2314">
        <v>5.214537</v>
      </c>
      <c r="AJ2314">
        <v>168.60546299999999</v>
      </c>
      <c r="AK2314" t="s">
        <v>26</v>
      </c>
      <c r="AN2314" s="29">
        <v>0</v>
      </c>
      <c r="AO2314" s="30">
        <f t="shared" si="72"/>
        <v>0</v>
      </c>
      <c r="AP2314" s="30">
        <f t="shared" si="73"/>
        <v>0</v>
      </c>
      <c r="AQ2314" s="30"/>
    </row>
    <row r="2315" spans="1:43" x14ac:dyDescent="0.25">
      <c r="A2315" t="s">
        <v>219</v>
      </c>
      <c r="B2315">
        <v>1968567</v>
      </c>
      <c r="C2315" t="s">
        <v>8035</v>
      </c>
      <c r="D2315">
        <v>1776971</v>
      </c>
      <c r="E2315" t="s">
        <v>8032</v>
      </c>
      <c r="F2315" t="s">
        <v>89</v>
      </c>
      <c r="G2315" t="s">
        <v>90</v>
      </c>
      <c r="H2315" t="s">
        <v>10</v>
      </c>
      <c r="I2315" t="s">
        <v>8033</v>
      </c>
      <c r="J2315" t="s">
        <v>8034</v>
      </c>
      <c r="K2315" t="s">
        <v>231</v>
      </c>
      <c r="L2315" t="s">
        <v>470</v>
      </c>
      <c r="M2315">
        <v>2660</v>
      </c>
      <c r="N2315">
        <v>80</v>
      </c>
      <c r="O2315" s="17">
        <v>45536</v>
      </c>
      <c r="P2315" s="19" t="s">
        <v>109</v>
      </c>
      <c r="Q2315" t="s">
        <v>24</v>
      </c>
      <c r="R2315" s="17">
        <v>45518</v>
      </c>
      <c r="S2315" s="27"/>
      <c r="T2315">
        <v>52.76</v>
      </c>
      <c r="U2315">
        <v>3.9233333333333329</v>
      </c>
      <c r="V2315">
        <v>56.683333333333337</v>
      </c>
      <c r="W2315">
        <v>3</v>
      </c>
      <c r="X2315">
        <v>1.9833333333333329</v>
      </c>
      <c r="Y2315">
        <v>0</v>
      </c>
      <c r="Z2315">
        <v>0</v>
      </c>
      <c r="AA2315">
        <v>0</v>
      </c>
      <c r="AB2315">
        <v>1.7600175</v>
      </c>
      <c r="AC2315" s="29">
        <v>56.906649166666661</v>
      </c>
      <c r="AD2315">
        <v>0</v>
      </c>
      <c r="AF2315">
        <v>170.05</v>
      </c>
      <c r="AG2315">
        <v>0</v>
      </c>
      <c r="AH2315">
        <v>5.95</v>
      </c>
      <c r="AI2315">
        <v>5.2800525</v>
      </c>
      <c r="AJ2315">
        <v>170.71994749999999</v>
      </c>
      <c r="AK2315" t="s">
        <v>26</v>
      </c>
      <c r="AN2315" s="29">
        <v>0</v>
      </c>
      <c r="AO2315" s="30">
        <f t="shared" si="72"/>
        <v>0</v>
      </c>
      <c r="AP2315" s="30">
        <f t="shared" si="73"/>
        <v>0</v>
      </c>
      <c r="AQ2315" s="30"/>
    </row>
    <row r="2316" spans="1:43" x14ac:dyDescent="0.25">
      <c r="A2316" t="s">
        <v>219</v>
      </c>
      <c r="B2316">
        <v>1968564</v>
      </c>
      <c r="C2316" t="s">
        <v>8036</v>
      </c>
      <c r="D2316">
        <v>162136</v>
      </c>
      <c r="E2316" t="s">
        <v>8037</v>
      </c>
      <c r="F2316" t="s">
        <v>89</v>
      </c>
      <c r="G2316" t="s">
        <v>90</v>
      </c>
      <c r="H2316" t="s">
        <v>14</v>
      </c>
      <c r="I2316" t="s">
        <v>8038</v>
      </c>
      <c r="J2316" t="s">
        <v>8039</v>
      </c>
      <c r="K2316" t="s">
        <v>91</v>
      </c>
      <c r="L2316" t="s">
        <v>231</v>
      </c>
      <c r="M2316">
        <v>8281</v>
      </c>
      <c r="N2316">
        <v>77</v>
      </c>
      <c r="O2316" s="17">
        <v>45520</v>
      </c>
      <c r="P2316" s="19" t="s">
        <v>114</v>
      </c>
      <c r="Q2316" t="s">
        <v>24</v>
      </c>
      <c r="R2316" s="17">
        <v>45518</v>
      </c>
      <c r="S2316" s="27"/>
      <c r="T2316">
        <v>91.743333333333339</v>
      </c>
      <c r="U2316">
        <v>3.253333333333333</v>
      </c>
      <c r="V2316">
        <v>94.99666666666667</v>
      </c>
      <c r="W2316">
        <v>3</v>
      </c>
      <c r="X2316">
        <v>3.3233333333333341</v>
      </c>
      <c r="Y2316">
        <v>0</v>
      </c>
      <c r="Z2316">
        <v>0</v>
      </c>
      <c r="AA2316">
        <v>0</v>
      </c>
      <c r="AB2316">
        <v>2.9496465000000001</v>
      </c>
      <c r="AC2316" s="29">
        <v>95.370353500000007</v>
      </c>
      <c r="AD2316">
        <v>0</v>
      </c>
      <c r="AF2316">
        <v>284.99</v>
      </c>
      <c r="AG2316">
        <v>0</v>
      </c>
      <c r="AH2316">
        <v>9.9700000000000006</v>
      </c>
      <c r="AI2316">
        <v>8.8489395000000002</v>
      </c>
      <c r="AJ2316">
        <v>286.11106050000001</v>
      </c>
      <c r="AK2316" t="s">
        <v>26</v>
      </c>
      <c r="AN2316" s="29">
        <v>0</v>
      </c>
      <c r="AO2316" s="30">
        <f t="shared" si="72"/>
        <v>0</v>
      </c>
      <c r="AP2316" s="30">
        <f t="shared" si="73"/>
        <v>0</v>
      </c>
      <c r="AQ2316" s="30"/>
    </row>
    <row r="2317" spans="1:43" x14ac:dyDescent="0.25">
      <c r="A2317" t="s">
        <v>219</v>
      </c>
      <c r="B2317">
        <v>1968562</v>
      </c>
      <c r="C2317" t="s">
        <v>8040</v>
      </c>
      <c r="D2317">
        <v>1077784</v>
      </c>
      <c r="E2317" t="s">
        <v>8041</v>
      </c>
      <c r="F2317" t="s">
        <v>89</v>
      </c>
      <c r="G2317" t="s">
        <v>90</v>
      </c>
      <c r="H2317" t="s">
        <v>14</v>
      </c>
      <c r="I2317" t="s">
        <v>8042</v>
      </c>
      <c r="J2317" t="s">
        <v>8043</v>
      </c>
      <c r="K2317" t="s">
        <v>95</v>
      </c>
      <c r="L2317" t="s">
        <v>734</v>
      </c>
      <c r="M2317">
        <v>2765</v>
      </c>
      <c r="N2317">
        <v>5</v>
      </c>
      <c r="O2317" s="17">
        <v>45522</v>
      </c>
      <c r="P2317" s="19" t="s">
        <v>113</v>
      </c>
      <c r="Q2317" t="s">
        <v>24</v>
      </c>
      <c r="R2317" s="17">
        <v>45518</v>
      </c>
      <c r="S2317" s="17"/>
      <c r="T2317">
        <v>61.95</v>
      </c>
      <c r="U2317">
        <v>6.16</v>
      </c>
      <c r="V2317">
        <v>68.11</v>
      </c>
      <c r="W2317">
        <v>2</v>
      </c>
      <c r="X2317">
        <v>2.3849999999999998</v>
      </c>
      <c r="Y2317">
        <v>0</v>
      </c>
      <c r="Z2317">
        <v>0</v>
      </c>
      <c r="AA2317">
        <v>0</v>
      </c>
      <c r="AB2317">
        <v>2.1148155000000002</v>
      </c>
      <c r="AC2317" s="29">
        <v>68.380184499999999</v>
      </c>
      <c r="AD2317">
        <v>0</v>
      </c>
      <c r="AF2317">
        <v>136.22</v>
      </c>
      <c r="AG2317">
        <v>0</v>
      </c>
      <c r="AH2317">
        <v>4.7699999999999996</v>
      </c>
      <c r="AI2317">
        <v>4.2296310000000004</v>
      </c>
      <c r="AJ2317">
        <v>136.760369</v>
      </c>
      <c r="AK2317" t="s">
        <v>27</v>
      </c>
      <c r="AN2317" s="29">
        <v>0</v>
      </c>
      <c r="AO2317" s="30">
        <f t="shared" si="72"/>
        <v>0</v>
      </c>
      <c r="AP2317" s="30">
        <f t="shared" si="73"/>
        <v>0</v>
      </c>
      <c r="AQ2317" s="30"/>
    </row>
    <row r="2318" spans="1:43" x14ac:dyDescent="0.25">
      <c r="A2318" t="s">
        <v>219</v>
      </c>
      <c r="B2318">
        <v>1968530</v>
      </c>
      <c r="C2318" t="s">
        <v>8044</v>
      </c>
      <c r="D2318">
        <v>499691</v>
      </c>
      <c r="E2318" t="s">
        <v>8045</v>
      </c>
      <c r="F2318" t="s">
        <v>89</v>
      </c>
      <c r="G2318" t="s">
        <v>90</v>
      </c>
      <c r="H2318" t="s">
        <v>10</v>
      </c>
      <c r="I2318" t="s">
        <v>8046</v>
      </c>
      <c r="J2318" t="s">
        <v>8047</v>
      </c>
      <c r="K2318" t="s">
        <v>224</v>
      </c>
      <c r="L2318" t="s">
        <v>266</v>
      </c>
      <c r="M2318">
        <v>870</v>
      </c>
      <c r="N2318">
        <v>28</v>
      </c>
      <c r="O2318" s="17">
        <v>45529</v>
      </c>
      <c r="P2318" s="19" t="s">
        <v>96</v>
      </c>
      <c r="Q2318" t="s">
        <v>24</v>
      </c>
      <c r="R2318" s="17">
        <v>45518</v>
      </c>
      <c r="S2318" s="27"/>
      <c r="T2318">
        <v>50.27</v>
      </c>
      <c r="U2318">
        <v>8.1333333333333329</v>
      </c>
      <c r="V2318">
        <v>58.403333333333343</v>
      </c>
      <c r="W2318">
        <v>3</v>
      </c>
      <c r="X2318">
        <v>2.043333333333333</v>
      </c>
      <c r="Y2318">
        <v>0</v>
      </c>
      <c r="Z2318">
        <v>0</v>
      </c>
      <c r="AA2318">
        <v>0</v>
      </c>
      <c r="AB2318">
        <v>1.8134235000000001</v>
      </c>
      <c r="AC2318" s="29">
        <v>58.633243166666666</v>
      </c>
      <c r="AD2318">
        <v>0</v>
      </c>
      <c r="AF2318">
        <v>175.21</v>
      </c>
      <c r="AG2318">
        <v>0</v>
      </c>
      <c r="AH2318">
        <v>6.13</v>
      </c>
      <c r="AI2318">
        <v>5.4402704999999996</v>
      </c>
      <c r="AJ2318">
        <v>175.89972950000001</v>
      </c>
      <c r="AK2318" t="s">
        <v>26</v>
      </c>
      <c r="AN2318" s="29">
        <v>0</v>
      </c>
      <c r="AO2318" s="30">
        <f t="shared" si="72"/>
        <v>0</v>
      </c>
      <c r="AP2318" s="30">
        <f t="shared" si="73"/>
        <v>0</v>
      </c>
      <c r="AQ2318" s="30"/>
    </row>
    <row r="2319" spans="1:43" x14ac:dyDescent="0.25">
      <c r="A2319" t="s">
        <v>219</v>
      </c>
      <c r="B2319">
        <v>1968510</v>
      </c>
      <c r="C2319" t="s">
        <v>8048</v>
      </c>
      <c r="D2319">
        <v>1776952</v>
      </c>
      <c r="E2319" t="s">
        <v>8049</v>
      </c>
      <c r="F2319" t="s">
        <v>89</v>
      </c>
      <c r="G2319" t="s">
        <v>90</v>
      </c>
      <c r="H2319" t="s">
        <v>10</v>
      </c>
      <c r="I2319" t="s">
        <v>8050</v>
      </c>
      <c r="J2319" t="s">
        <v>8051</v>
      </c>
      <c r="K2319" t="s">
        <v>8052</v>
      </c>
      <c r="L2319" t="s">
        <v>115</v>
      </c>
      <c r="M2319">
        <v>2300</v>
      </c>
      <c r="N2319">
        <v>13</v>
      </c>
      <c r="O2319" s="17">
        <v>45518</v>
      </c>
      <c r="P2319" s="19" t="s">
        <v>284</v>
      </c>
      <c r="Q2319" t="s">
        <v>24</v>
      </c>
      <c r="R2319" s="17">
        <v>45518</v>
      </c>
      <c r="S2319" s="17"/>
      <c r="T2319">
        <v>84.926666666666662</v>
      </c>
      <c r="U2319">
        <v>6.13</v>
      </c>
      <c r="V2319">
        <v>91.056666666666672</v>
      </c>
      <c r="W2319">
        <v>3</v>
      </c>
      <c r="X2319">
        <v>3.186666666666667</v>
      </c>
      <c r="Y2319">
        <v>0</v>
      </c>
      <c r="Z2319">
        <v>0</v>
      </c>
      <c r="AA2319">
        <v>0</v>
      </c>
      <c r="AB2319">
        <v>2.8273095000000001</v>
      </c>
      <c r="AC2319" s="29">
        <v>91.416023833333341</v>
      </c>
      <c r="AD2319">
        <v>0</v>
      </c>
      <c r="AF2319">
        <v>273.17</v>
      </c>
      <c r="AG2319">
        <v>0</v>
      </c>
      <c r="AH2319">
        <v>9.56</v>
      </c>
      <c r="AI2319">
        <v>8.4819285000000004</v>
      </c>
      <c r="AJ2319">
        <v>274.24807149999998</v>
      </c>
      <c r="AK2319" t="s">
        <v>26</v>
      </c>
      <c r="AN2319" s="29">
        <v>0</v>
      </c>
      <c r="AO2319" s="30">
        <f t="shared" si="72"/>
        <v>0</v>
      </c>
      <c r="AP2319" s="30">
        <f t="shared" si="73"/>
        <v>0</v>
      </c>
      <c r="AQ2319" s="30"/>
    </row>
    <row r="2320" spans="1:43" x14ac:dyDescent="0.25">
      <c r="A2320" t="s">
        <v>219</v>
      </c>
      <c r="B2320">
        <v>1968508</v>
      </c>
      <c r="C2320" t="s">
        <v>8053</v>
      </c>
      <c r="D2320">
        <v>1776949</v>
      </c>
      <c r="E2320" t="s">
        <v>8054</v>
      </c>
      <c r="F2320" t="s">
        <v>89</v>
      </c>
      <c r="G2320" t="s">
        <v>90</v>
      </c>
      <c r="H2320" t="s">
        <v>10</v>
      </c>
      <c r="I2320" t="s">
        <v>8055</v>
      </c>
      <c r="J2320" t="s">
        <v>8056</v>
      </c>
      <c r="K2320" t="s">
        <v>231</v>
      </c>
      <c r="L2320" t="s">
        <v>470</v>
      </c>
      <c r="M2320">
        <v>816</v>
      </c>
      <c r="N2320">
        <v>32</v>
      </c>
      <c r="O2320" s="17">
        <v>45518</v>
      </c>
      <c r="P2320" s="19" t="s">
        <v>109</v>
      </c>
      <c r="Q2320" t="s">
        <v>24</v>
      </c>
      <c r="R2320" s="17">
        <v>45518</v>
      </c>
      <c r="S2320" s="27"/>
      <c r="T2320">
        <v>34.653333333333329</v>
      </c>
      <c r="U2320">
        <v>3.9233333333333329</v>
      </c>
      <c r="V2320">
        <v>38.576666666666668</v>
      </c>
      <c r="W2320">
        <v>3</v>
      </c>
      <c r="X2320">
        <v>1.35</v>
      </c>
      <c r="Y2320">
        <v>0</v>
      </c>
      <c r="Z2320">
        <v>0</v>
      </c>
      <c r="AA2320">
        <v>0</v>
      </c>
      <c r="AB2320">
        <v>1.1978055000000001</v>
      </c>
      <c r="AC2320" s="29">
        <v>38.728861166666668</v>
      </c>
      <c r="AD2320">
        <v>0</v>
      </c>
      <c r="AF2320">
        <v>115.73</v>
      </c>
      <c r="AG2320">
        <v>0</v>
      </c>
      <c r="AH2320">
        <v>4.05</v>
      </c>
      <c r="AI2320">
        <v>3.5934165</v>
      </c>
      <c r="AJ2320">
        <v>116.1865835</v>
      </c>
      <c r="AK2320" t="s">
        <v>26</v>
      </c>
      <c r="AN2320" s="29">
        <v>0</v>
      </c>
      <c r="AO2320" s="30">
        <f t="shared" si="72"/>
        <v>0</v>
      </c>
      <c r="AP2320" s="30">
        <f t="shared" si="73"/>
        <v>0</v>
      </c>
      <c r="AQ2320" s="30"/>
    </row>
    <row r="2321" spans="1:43" x14ac:dyDescent="0.25">
      <c r="A2321" t="s">
        <v>219</v>
      </c>
      <c r="B2321">
        <v>1968506</v>
      </c>
      <c r="C2321" t="s">
        <v>8057</v>
      </c>
      <c r="D2321">
        <v>162134</v>
      </c>
      <c r="E2321" t="s">
        <v>8058</v>
      </c>
      <c r="F2321" t="s">
        <v>89</v>
      </c>
      <c r="G2321" t="s">
        <v>90</v>
      </c>
      <c r="H2321" t="s">
        <v>10</v>
      </c>
      <c r="I2321" t="s">
        <v>8059</v>
      </c>
      <c r="J2321" t="s">
        <v>8060</v>
      </c>
      <c r="K2321" t="s">
        <v>230</v>
      </c>
      <c r="L2321" t="s">
        <v>734</v>
      </c>
      <c r="M2321">
        <v>827</v>
      </c>
      <c r="N2321">
        <v>26</v>
      </c>
      <c r="O2321" s="17">
        <v>45526</v>
      </c>
      <c r="P2321" s="19" t="s">
        <v>326</v>
      </c>
      <c r="Q2321" t="s">
        <v>24</v>
      </c>
      <c r="R2321" s="17">
        <v>45518</v>
      </c>
      <c r="S2321" s="27"/>
      <c r="T2321">
        <v>177.57499999999999</v>
      </c>
      <c r="U2321">
        <v>4.46</v>
      </c>
      <c r="V2321">
        <v>182.035</v>
      </c>
      <c r="W2321">
        <v>2</v>
      </c>
      <c r="X2321">
        <v>6.37</v>
      </c>
      <c r="Y2321">
        <v>0</v>
      </c>
      <c r="Z2321">
        <v>0</v>
      </c>
      <c r="AA2321">
        <v>0</v>
      </c>
      <c r="AB2321">
        <v>5.6521867500000003</v>
      </c>
      <c r="AC2321" s="29">
        <v>182.75281325</v>
      </c>
      <c r="AD2321">
        <v>0</v>
      </c>
      <c r="AF2321">
        <v>364.07</v>
      </c>
      <c r="AG2321">
        <v>0</v>
      </c>
      <c r="AH2321">
        <v>12.74</v>
      </c>
      <c r="AI2321">
        <v>11.304373500000001</v>
      </c>
      <c r="AJ2321">
        <v>365.50562650000001</v>
      </c>
      <c r="AK2321" t="s">
        <v>27</v>
      </c>
      <c r="AN2321" s="29">
        <v>5.9</v>
      </c>
      <c r="AO2321" s="30">
        <f t="shared" si="72"/>
        <v>1.69625</v>
      </c>
      <c r="AP2321" s="30">
        <f t="shared" si="73"/>
        <v>0.84812500000000002</v>
      </c>
      <c r="AQ2321" s="30"/>
    </row>
    <row r="2322" spans="1:43" x14ac:dyDescent="0.25">
      <c r="A2322" t="s">
        <v>219</v>
      </c>
      <c r="B2322">
        <v>1968470</v>
      </c>
      <c r="C2322" t="s">
        <v>8061</v>
      </c>
      <c r="D2322">
        <v>1776923</v>
      </c>
      <c r="E2322" t="s">
        <v>8062</v>
      </c>
      <c r="F2322" t="s">
        <v>89</v>
      </c>
      <c r="G2322" t="s">
        <v>90</v>
      </c>
      <c r="H2322" t="s">
        <v>10</v>
      </c>
      <c r="I2322" t="s">
        <v>8063</v>
      </c>
      <c r="J2322" t="s">
        <v>8064</v>
      </c>
      <c r="K2322" t="s">
        <v>271</v>
      </c>
      <c r="L2322" t="s">
        <v>94</v>
      </c>
      <c r="M2322">
        <v>8745</v>
      </c>
      <c r="N2322">
        <v>75</v>
      </c>
      <c r="O2322" s="17">
        <v>45521</v>
      </c>
      <c r="P2322" s="19" t="s">
        <v>96</v>
      </c>
      <c r="Q2322" t="s">
        <v>24</v>
      </c>
      <c r="R2322" s="17">
        <v>45518</v>
      </c>
      <c r="S2322" s="17"/>
      <c r="T2322">
        <v>150</v>
      </c>
      <c r="U2322">
        <v>6.4550000000000001</v>
      </c>
      <c r="V2322">
        <v>156.45500000000001</v>
      </c>
      <c r="W2322">
        <v>2</v>
      </c>
      <c r="X2322">
        <v>5.4749999999999996</v>
      </c>
      <c r="Y2322">
        <v>0</v>
      </c>
      <c r="Z2322">
        <v>0</v>
      </c>
      <c r="AA2322">
        <v>0</v>
      </c>
      <c r="AB2322">
        <v>4.85792775</v>
      </c>
      <c r="AC2322" s="29">
        <v>157.07207224999999</v>
      </c>
      <c r="AD2322">
        <v>0</v>
      </c>
      <c r="AF2322">
        <v>312.91000000000003</v>
      </c>
      <c r="AG2322">
        <v>0</v>
      </c>
      <c r="AH2322">
        <v>10.95</v>
      </c>
      <c r="AI2322">
        <v>9.7158555</v>
      </c>
      <c r="AJ2322">
        <v>314.14414449999998</v>
      </c>
      <c r="AK2322" t="s">
        <v>27</v>
      </c>
      <c r="AN2322" s="29">
        <v>23.6</v>
      </c>
      <c r="AO2322" s="30">
        <f t="shared" si="72"/>
        <v>6.7850000000000001</v>
      </c>
      <c r="AP2322" s="30">
        <f t="shared" si="73"/>
        <v>3.3925000000000001</v>
      </c>
      <c r="AQ2322" s="30"/>
    </row>
    <row r="2323" spans="1:43" x14ac:dyDescent="0.25">
      <c r="A2323" t="s">
        <v>219</v>
      </c>
      <c r="B2323">
        <v>1968470</v>
      </c>
      <c r="C2323" t="s">
        <v>8065</v>
      </c>
      <c r="D2323">
        <v>1776924</v>
      </c>
      <c r="E2323" t="s">
        <v>8062</v>
      </c>
      <c r="F2323" t="s">
        <v>89</v>
      </c>
      <c r="G2323" t="s">
        <v>90</v>
      </c>
      <c r="H2323" t="s">
        <v>10</v>
      </c>
      <c r="I2323" t="s">
        <v>8066</v>
      </c>
      <c r="J2323" t="s">
        <v>8067</v>
      </c>
      <c r="K2323" t="s">
        <v>271</v>
      </c>
      <c r="L2323" t="s">
        <v>94</v>
      </c>
      <c r="M2323">
        <v>8745</v>
      </c>
      <c r="N2323">
        <v>76</v>
      </c>
      <c r="O2323" s="17">
        <v>45521</v>
      </c>
      <c r="P2323" s="19" t="s">
        <v>96</v>
      </c>
      <c r="Q2323" t="s">
        <v>24</v>
      </c>
      <c r="R2323" s="17">
        <v>45518</v>
      </c>
      <c r="S2323" s="27"/>
      <c r="T2323">
        <v>150</v>
      </c>
      <c r="U2323">
        <v>6.4550000000000001</v>
      </c>
      <c r="V2323">
        <v>156.45500000000001</v>
      </c>
      <c r="W2323">
        <v>2</v>
      </c>
      <c r="X2323">
        <v>5.4749999999999996</v>
      </c>
      <c r="Y2323">
        <v>0</v>
      </c>
      <c r="Z2323">
        <v>0</v>
      </c>
      <c r="AA2323">
        <v>0</v>
      </c>
      <c r="AB2323">
        <v>4.85792775</v>
      </c>
      <c r="AC2323" s="29">
        <v>157.07207224999999</v>
      </c>
      <c r="AD2323">
        <v>0</v>
      </c>
      <c r="AF2323">
        <v>312.91000000000003</v>
      </c>
      <c r="AG2323">
        <v>0</v>
      </c>
      <c r="AH2323">
        <v>10.95</v>
      </c>
      <c r="AI2323">
        <v>9.7158555</v>
      </c>
      <c r="AJ2323">
        <v>314.14414449999998</v>
      </c>
      <c r="AK2323" t="s">
        <v>27</v>
      </c>
      <c r="AN2323" s="29">
        <v>23.6</v>
      </c>
      <c r="AO2323" s="30">
        <f t="shared" si="72"/>
        <v>6.7850000000000001</v>
      </c>
      <c r="AP2323" s="30">
        <f t="shared" si="73"/>
        <v>3.3925000000000001</v>
      </c>
      <c r="AQ2323" s="30"/>
    </row>
    <row r="2324" spans="1:43" x14ac:dyDescent="0.25">
      <c r="A2324" t="s">
        <v>219</v>
      </c>
      <c r="B2324">
        <v>1968470</v>
      </c>
      <c r="C2324" t="s">
        <v>8068</v>
      </c>
      <c r="D2324">
        <v>1077772</v>
      </c>
      <c r="E2324" t="s">
        <v>8062</v>
      </c>
      <c r="F2324" t="s">
        <v>89</v>
      </c>
      <c r="G2324" t="s">
        <v>90</v>
      </c>
      <c r="H2324" t="s">
        <v>10</v>
      </c>
      <c r="I2324" t="s">
        <v>8069</v>
      </c>
      <c r="J2324" t="s">
        <v>8064</v>
      </c>
      <c r="K2324" t="s">
        <v>94</v>
      </c>
      <c r="L2324" t="s">
        <v>271</v>
      </c>
      <c r="M2324">
        <v>2455</v>
      </c>
      <c r="N2324">
        <v>1</v>
      </c>
      <c r="O2324" s="17">
        <v>45524</v>
      </c>
      <c r="P2324" s="19" t="s">
        <v>816</v>
      </c>
      <c r="Q2324" t="s">
        <v>24</v>
      </c>
      <c r="R2324" s="17">
        <v>45518</v>
      </c>
      <c r="S2324" s="27"/>
      <c r="T2324">
        <v>90.76</v>
      </c>
      <c r="U2324">
        <v>9.32</v>
      </c>
      <c r="V2324">
        <v>100.08</v>
      </c>
      <c r="W2324">
        <v>2</v>
      </c>
      <c r="X2324">
        <v>3.5049999999999999</v>
      </c>
      <c r="Y2324">
        <v>0</v>
      </c>
      <c r="Z2324">
        <v>0</v>
      </c>
      <c r="AA2324">
        <v>0</v>
      </c>
      <c r="AB2324">
        <v>3.1074839999999999</v>
      </c>
      <c r="AC2324" s="29">
        <v>100.47751599999999</v>
      </c>
      <c r="AD2324">
        <v>0</v>
      </c>
      <c r="AF2324">
        <v>200.16</v>
      </c>
      <c r="AG2324">
        <v>0</v>
      </c>
      <c r="AH2324">
        <v>7.01</v>
      </c>
      <c r="AI2324">
        <v>6.2149679999999998</v>
      </c>
      <c r="AJ2324">
        <v>200.95503199999999</v>
      </c>
      <c r="AK2324" t="s">
        <v>27</v>
      </c>
      <c r="AN2324" s="29">
        <v>23.6</v>
      </c>
      <c r="AO2324" s="30">
        <f t="shared" si="72"/>
        <v>6.7850000000000001</v>
      </c>
      <c r="AP2324" s="30">
        <f t="shared" si="73"/>
        <v>3.3925000000000001</v>
      </c>
      <c r="AQ2324" s="30"/>
    </row>
    <row r="2325" spans="1:43" x14ac:dyDescent="0.25">
      <c r="A2325" t="s">
        <v>219</v>
      </c>
      <c r="B2325">
        <v>1968470</v>
      </c>
      <c r="C2325" t="s">
        <v>8070</v>
      </c>
      <c r="D2325">
        <v>1077773</v>
      </c>
      <c r="E2325" t="s">
        <v>8062</v>
      </c>
      <c r="F2325" t="s">
        <v>89</v>
      </c>
      <c r="G2325" t="s">
        <v>90</v>
      </c>
      <c r="H2325" t="s">
        <v>10</v>
      </c>
      <c r="I2325" t="s">
        <v>8066</v>
      </c>
      <c r="J2325" t="s">
        <v>8067</v>
      </c>
      <c r="K2325" t="s">
        <v>94</v>
      </c>
      <c r="L2325" t="s">
        <v>271</v>
      </c>
      <c r="M2325">
        <v>2455</v>
      </c>
      <c r="N2325">
        <v>2</v>
      </c>
      <c r="O2325" s="17">
        <v>45524</v>
      </c>
      <c r="P2325" s="19" t="s">
        <v>816</v>
      </c>
      <c r="Q2325" t="s">
        <v>24</v>
      </c>
      <c r="R2325" s="17">
        <v>45518</v>
      </c>
      <c r="S2325" s="27"/>
      <c r="T2325">
        <v>90.76</v>
      </c>
      <c r="U2325">
        <v>9.32</v>
      </c>
      <c r="V2325">
        <v>100.08</v>
      </c>
      <c r="W2325">
        <v>2</v>
      </c>
      <c r="X2325">
        <v>3.5049999999999999</v>
      </c>
      <c r="Y2325">
        <v>0</v>
      </c>
      <c r="Z2325">
        <v>0</v>
      </c>
      <c r="AA2325">
        <v>0</v>
      </c>
      <c r="AB2325">
        <v>3.1074839999999999</v>
      </c>
      <c r="AC2325" s="29">
        <v>100.47751599999999</v>
      </c>
      <c r="AD2325">
        <v>0</v>
      </c>
      <c r="AF2325">
        <v>200.16</v>
      </c>
      <c r="AG2325">
        <v>0</v>
      </c>
      <c r="AH2325">
        <v>7.01</v>
      </c>
      <c r="AI2325">
        <v>6.2149679999999998</v>
      </c>
      <c r="AJ2325">
        <v>200.95503199999999</v>
      </c>
      <c r="AK2325" t="s">
        <v>27</v>
      </c>
      <c r="AN2325" s="29">
        <v>23.6</v>
      </c>
      <c r="AO2325" s="30">
        <f t="shared" si="72"/>
        <v>6.7850000000000001</v>
      </c>
      <c r="AP2325" s="30">
        <f t="shared" si="73"/>
        <v>3.3925000000000001</v>
      </c>
      <c r="AQ2325" s="30"/>
    </row>
    <row r="2326" spans="1:43" x14ac:dyDescent="0.25">
      <c r="A2326" t="s">
        <v>219</v>
      </c>
      <c r="B2326">
        <v>1968458</v>
      </c>
      <c r="C2326" t="s">
        <v>8071</v>
      </c>
      <c r="D2326">
        <v>1077770</v>
      </c>
      <c r="E2326" t="s">
        <v>8072</v>
      </c>
      <c r="F2326" t="s">
        <v>89</v>
      </c>
      <c r="G2326" t="s">
        <v>90</v>
      </c>
      <c r="H2326" t="s">
        <v>10</v>
      </c>
      <c r="I2326" t="s">
        <v>8073</v>
      </c>
      <c r="J2326" t="s">
        <v>8074</v>
      </c>
      <c r="K2326" t="s">
        <v>95</v>
      </c>
      <c r="L2326" t="s">
        <v>271</v>
      </c>
      <c r="M2326">
        <v>2055</v>
      </c>
      <c r="N2326">
        <v>75</v>
      </c>
      <c r="O2326" s="17">
        <v>45518</v>
      </c>
      <c r="P2326" s="19" t="s">
        <v>1122</v>
      </c>
      <c r="Q2326" t="s">
        <v>24</v>
      </c>
      <c r="R2326" s="17">
        <v>45518</v>
      </c>
      <c r="S2326" s="27"/>
      <c r="T2326">
        <v>94.233333333333334</v>
      </c>
      <c r="U2326">
        <v>2.64</v>
      </c>
      <c r="V2326">
        <v>96.873333333333335</v>
      </c>
      <c r="W2326">
        <v>3</v>
      </c>
      <c r="X2326">
        <v>3.39</v>
      </c>
      <c r="Y2326">
        <v>0</v>
      </c>
      <c r="Z2326">
        <v>0</v>
      </c>
      <c r="AA2326">
        <v>0</v>
      </c>
      <c r="AB2326">
        <v>3.007917</v>
      </c>
      <c r="AC2326" s="29">
        <v>97.255416333333343</v>
      </c>
      <c r="AD2326">
        <v>0</v>
      </c>
      <c r="AF2326">
        <v>290.62</v>
      </c>
      <c r="AG2326">
        <v>0</v>
      </c>
      <c r="AH2326">
        <v>10.17</v>
      </c>
      <c r="AI2326">
        <v>9.0237510000000007</v>
      </c>
      <c r="AJ2326">
        <v>291.76624900000002</v>
      </c>
      <c r="AK2326" t="s">
        <v>26</v>
      </c>
      <c r="AN2326" s="29">
        <v>0</v>
      </c>
      <c r="AO2326" s="30">
        <f t="shared" si="72"/>
        <v>0</v>
      </c>
      <c r="AP2326" s="30">
        <f t="shared" si="73"/>
        <v>0</v>
      </c>
      <c r="AQ2326" s="30"/>
    </row>
    <row r="2327" spans="1:43" x14ac:dyDescent="0.25">
      <c r="A2327" t="s">
        <v>219</v>
      </c>
      <c r="B2327">
        <v>1968393</v>
      </c>
      <c r="C2327" t="s">
        <v>8075</v>
      </c>
      <c r="D2327">
        <v>1077761</v>
      </c>
      <c r="E2327" t="s">
        <v>8076</v>
      </c>
      <c r="F2327" t="s">
        <v>89</v>
      </c>
      <c r="G2327" t="s">
        <v>90</v>
      </c>
      <c r="H2327" t="s">
        <v>10</v>
      </c>
      <c r="I2327" t="s">
        <v>8077</v>
      </c>
      <c r="J2327" t="s">
        <v>8078</v>
      </c>
      <c r="K2327" t="s">
        <v>115</v>
      </c>
      <c r="L2327" t="s">
        <v>271</v>
      </c>
      <c r="M2327">
        <v>2385</v>
      </c>
      <c r="N2327">
        <v>9</v>
      </c>
      <c r="O2327" s="17">
        <v>45519</v>
      </c>
      <c r="P2327" s="19" t="s">
        <v>127</v>
      </c>
      <c r="Q2327" t="s">
        <v>24</v>
      </c>
      <c r="R2327" s="17">
        <v>45518</v>
      </c>
      <c r="S2327" s="27"/>
      <c r="T2327">
        <v>35.659999999999997</v>
      </c>
      <c r="U2327">
        <v>4.72</v>
      </c>
      <c r="V2327">
        <v>40.380000000000003</v>
      </c>
      <c r="W2327">
        <v>3</v>
      </c>
      <c r="X2327">
        <v>1.4133333333333331</v>
      </c>
      <c r="Y2327">
        <v>0</v>
      </c>
      <c r="Z2327">
        <v>0</v>
      </c>
      <c r="AA2327">
        <v>0</v>
      </c>
      <c r="AB2327">
        <v>1.2537990000000001</v>
      </c>
      <c r="AC2327" s="29">
        <v>40.539534333333329</v>
      </c>
      <c r="AD2327">
        <v>0</v>
      </c>
      <c r="AF2327">
        <v>121.14</v>
      </c>
      <c r="AG2327">
        <v>0</v>
      </c>
      <c r="AH2327">
        <v>4.24</v>
      </c>
      <c r="AI2327">
        <v>3.7613970000000001</v>
      </c>
      <c r="AJ2327">
        <v>121.61860299999999</v>
      </c>
      <c r="AK2327" t="s">
        <v>26</v>
      </c>
      <c r="AN2327" s="29">
        <v>0</v>
      </c>
      <c r="AO2327" s="30">
        <f t="shared" si="72"/>
        <v>0</v>
      </c>
      <c r="AP2327" s="30">
        <f t="shared" si="73"/>
        <v>0</v>
      </c>
      <c r="AQ2327" s="30"/>
    </row>
    <row r="2328" spans="1:43" x14ac:dyDescent="0.25">
      <c r="A2328" t="s">
        <v>219</v>
      </c>
      <c r="B2328">
        <v>1968393</v>
      </c>
      <c r="C2328" t="s">
        <v>8079</v>
      </c>
      <c r="D2328">
        <v>1776889</v>
      </c>
      <c r="E2328" t="s">
        <v>8076</v>
      </c>
      <c r="F2328" t="s">
        <v>89</v>
      </c>
      <c r="G2328" t="s">
        <v>90</v>
      </c>
      <c r="H2328" t="s">
        <v>10</v>
      </c>
      <c r="I2328" t="s">
        <v>8077</v>
      </c>
      <c r="J2328" t="s">
        <v>8078</v>
      </c>
      <c r="K2328" t="s">
        <v>271</v>
      </c>
      <c r="L2328" t="s">
        <v>115</v>
      </c>
      <c r="M2328">
        <v>8740</v>
      </c>
      <c r="N2328">
        <v>9</v>
      </c>
      <c r="O2328" s="17">
        <v>45522</v>
      </c>
      <c r="P2328" s="19" t="s">
        <v>96</v>
      </c>
      <c r="Q2328" t="s">
        <v>24</v>
      </c>
      <c r="R2328" s="17">
        <v>45518</v>
      </c>
      <c r="S2328" s="27"/>
      <c r="T2328">
        <v>38.903333333333329</v>
      </c>
      <c r="U2328">
        <v>4.753333333333333</v>
      </c>
      <c r="V2328">
        <v>43.656666666666673</v>
      </c>
      <c r="W2328">
        <v>3</v>
      </c>
      <c r="X2328">
        <v>1.5266666666666671</v>
      </c>
      <c r="Y2328">
        <v>0</v>
      </c>
      <c r="Z2328">
        <v>0</v>
      </c>
      <c r="AA2328">
        <v>0</v>
      </c>
      <c r="AB2328">
        <v>1.3555394999999999</v>
      </c>
      <c r="AC2328" s="29">
        <v>43.827793833333338</v>
      </c>
      <c r="AD2328">
        <v>0</v>
      </c>
      <c r="AF2328">
        <v>130.97</v>
      </c>
      <c r="AG2328">
        <v>0</v>
      </c>
      <c r="AH2328">
        <v>4.58</v>
      </c>
      <c r="AI2328">
        <v>4.0666184999999997</v>
      </c>
      <c r="AJ2328">
        <v>131.48338150000001</v>
      </c>
      <c r="AK2328" t="s">
        <v>26</v>
      </c>
      <c r="AN2328" s="29">
        <v>0</v>
      </c>
      <c r="AO2328" s="30">
        <f t="shared" si="72"/>
        <v>0</v>
      </c>
      <c r="AP2328" s="30">
        <f t="shared" si="73"/>
        <v>0</v>
      </c>
      <c r="AQ2328" s="30"/>
    </row>
    <row r="2329" spans="1:43" x14ac:dyDescent="0.25">
      <c r="A2329" t="s">
        <v>219</v>
      </c>
      <c r="B2329">
        <v>1968343</v>
      </c>
      <c r="C2329" t="s">
        <v>8080</v>
      </c>
      <c r="D2329">
        <v>499665</v>
      </c>
      <c r="E2329" t="s">
        <v>8081</v>
      </c>
      <c r="F2329" t="s">
        <v>89</v>
      </c>
      <c r="G2329" t="s">
        <v>90</v>
      </c>
      <c r="H2329" t="s">
        <v>10</v>
      </c>
      <c r="I2329" t="s">
        <v>8082</v>
      </c>
      <c r="J2329" t="s">
        <v>8083</v>
      </c>
      <c r="K2329" t="s">
        <v>224</v>
      </c>
      <c r="L2329" t="s">
        <v>248</v>
      </c>
      <c r="M2329">
        <v>8820</v>
      </c>
      <c r="N2329">
        <v>29</v>
      </c>
      <c r="O2329" s="17">
        <v>45519</v>
      </c>
      <c r="P2329" s="19" t="s">
        <v>103</v>
      </c>
      <c r="Q2329" t="s">
        <v>24</v>
      </c>
      <c r="R2329" s="17">
        <v>45518</v>
      </c>
      <c r="S2329" s="27"/>
      <c r="T2329">
        <v>66.33</v>
      </c>
      <c r="U2329">
        <v>7.6533333333333333</v>
      </c>
      <c r="V2329">
        <v>73.983333333333334</v>
      </c>
      <c r="W2329">
        <v>3</v>
      </c>
      <c r="X2329">
        <v>2.59</v>
      </c>
      <c r="Y2329">
        <v>0</v>
      </c>
      <c r="Z2329">
        <v>0</v>
      </c>
      <c r="AA2329">
        <v>0</v>
      </c>
      <c r="AB2329">
        <v>2.2971824999999999</v>
      </c>
      <c r="AC2329" s="29">
        <v>74.276150833333332</v>
      </c>
      <c r="AD2329">
        <v>0</v>
      </c>
      <c r="AF2329">
        <v>221.95</v>
      </c>
      <c r="AG2329">
        <v>0</v>
      </c>
      <c r="AH2329">
        <v>7.77</v>
      </c>
      <c r="AI2329">
        <v>6.8915474999999997</v>
      </c>
      <c r="AJ2329">
        <v>222.8284525</v>
      </c>
      <c r="AK2329" t="s">
        <v>26</v>
      </c>
      <c r="AN2329" s="29">
        <v>5.9</v>
      </c>
      <c r="AO2329" s="30">
        <f t="shared" si="72"/>
        <v>1.69625</v>
      </c>
      <c r="AP2329" s="30">
        <f t="shared" si="73"/>
        <v>0.56541666666666668</v>
      </c>
      <c r="AQ2329" s="30"/>
    </row>
    <row r="2330" spans="1:43" x14ac:dyDescent="0.25">
      <c r="A2330" t="s">
        <v>219</v>
      </c>
      <c r="B2330">
        <v>1968294</v>
      </c>
      <c r="C2330" t="s">
        <v>8084</v>
      </c>
      <c r="D2330">
        <v>1077748</v>
      </c>
      <c r="E2330" t="s">
        <v>8085</v>
      </c>
      <c r="F2330" t="s">
        <v>89</v>
      </c>
      <c r="G2330" t="s">
        <v>90</v>
      </c>
      <c r="H2330" t="s">
        <v>10</v>
      </c>
      <c r="I2330" t="s">
        <v>8086</v>
      </c>
      <c r="J2330" t="s">
        <v>8087</v>
      </c>
      <c r="K2330" t="s">
        <v>94</v>
      </c>
      <c r="L2330" t="s">
        <v>266</v>
      </c>
      <c r="M2330">
        <v>2765</v>
      </c>
      <c r="N2330">
        <v>14</v>
      </c>
      <c r="O2330" s="17">
        <v>45518</v>
      </c>
      <c r="P2330" s="19" t="s">
        <v>126</v>
      </c>
      <c r="Q2330" t="s">
        <v>24</v>
      </c>
      <c r="R2330" s="17">
        <v>45518</v>
      </c>
      <c r="S2330" s="27"/>
      <c r="T2330">
        <v>63.353333333333332</v>
      </c>
      <c r="U2330">
        <v>8.31</v>
      </c>
      <c r="V2330">
        <v>71.663333333333341</v>
      </c>
      <c r="W2330">
        <v>3</v>
      </c>
      <c r="X2330">
        <v>2.5066666666666659</v>
      </c>
      <c r="Y2330">
        <v>0</v>
      </c>
      <c r="Z2330">
        <v>0</v>
      </c>
      <c r="AA2330">
        <v>0</v>
      </c>
      <c r="AB2330">
        <v>2.2251465000000001</v>
      </c>
      <c r="AC2330" s="29">
        <v>71.944853500000008</v>
      </c>
      <c r="AD2330">
        <v>0</v>
      </c>
      <c r="AF2330">
        <v>214.99</v>
      </c>
      <c r="AG2330">
        <v>0</v>
      </c>
      <c r="AH2330">
        <v>7.52</v>
      </c>
      <c r="AI2330">
        <v>6.6754395000000004</v>
      </c>
      <c r="AJ2330">
        <v>215.83456050000001</v>
      </c>
      <c r="AK2330" t="s">
        <v>26</v>
      </c>
      <c r="AN2330" s="29">
        <v>0</v>
      </c>
      <c r="AO2330" s="30">
        <f t="shared" si="72"/>
        <v>0</v>
      </c>
      <c r="AP2330" s="30">
        <f t="shared" si="73"/>
        <v>0</v>
      </c>
      <c r="AQ2330" s="30"/>
    </row>
    <row r="2331" spans="1:43" x14ac:dyDescent="0.25">
      <c r="A2331" t="s">
        <v>219</v>
      </c>
      <c r="B2331">
        <v>1968294</v>
      </c>
      <c r="C2331" t="s">
        <v>8088</v>
      </c>
      <c r="D2331">
        <v>1776859</v>
      </c>
      <c r="E2331" t="s">
        <v>8085</v>
      </c>
      <c r="F2331" t="s">
        <v>89</v>
      </c>
      <c r="G2331" t="s">
        <v>90</v>
      </c>
      <c r="H2331" t="s">
        <v>10</v>
      </c>
      <c r="I2331" t="s">
        <v>8086</v>
      </c>
      <c r="J2331" t="s">
        <v>8087</v>
      </c>
      <c r="K2331" t="s">
        <v>266</v>
      </c>
      <c r="L2331" t="s">
        <v>94</v>
      </c>
      <c r="M2331">
        <v>2460</v>
      </c>
      <c r="N2331">
        <v>27</v>
      </c>
      <c r="O2331" s="17">
        <v>45522</v>
      </c>
      <c r="P2331" s="19" t="s">
        <v>124</v>
      </c>
      <c r="Q2331" t="s">
        <v>24</v>
      </c>
      <c r="R2331" s="17">
        <v>45518</v>
      </c>
      <c r="S2331" s="27"/>
      <c r="T2331">
        <v>115.82</v>
      </c>
      <c r="U2331">
        <v>5.9933333333333332</v>
      </c>
      <c r="V2331">
        <v>121.8133333333333</v>
      </c>
      <c r="W2331">
        <v>3</v>
      </c>
      <c r="X2331">
        <v>4.2633333333333328</v>
      </c>
      <c r="Y2331">
        <v>0</v>
      </c>
      <c r="Z2331">
        <v>0</v>
      </c>
      <c r="AA2331">
        <v>0</v>
      </c>
      <c r="AB2331">
        <v>3.7823039999999999</v>
      </c>
      <c r="AC2331" s="29">
        <v>122.2943626666667</v>
      </c>
      <c r="AD2331">
        <v>0</v>
      </c>
      <c r="AF2331">
        <v>365.44</v>
      </c>
      <c r="AG2331">
        <v>0</v>
      </c>
      <c r="AH2331">
        <v>12.79</v>
      </c>
      <c r="AI2331">
        <v>11.346912</v>
      </c>
      <c r="AJ2331">
        <v>366.88308799999999</v>
      </c>
      <c r="AK2331" t="s">
        <v>26</v>
      </c>
      <c r="AN2331" s="29">
        <v>0</v>
      </c>
      <c r="AO2331" s="30">
        <f t="shared" si="72"/>
        <v>0</v>
      </c>
      <c r="AP2331" s="30">
        <f t="shared" si="73"/>
        <v>0</v>
      </c>
      <c r="AQ2331" s="30"/>
    </row>
    <row r="2332" spans="1:43" x14ac:dyDescent="0.25">
      <c r="A2332" t="s">
        <v>219</v>
      </c>
      <c r="B2332">
        <v>1968291</v>
      </c>
      <c r="C2332" t="s">
        <v>8089</v>
      </c>
      <c r="D2332">
        <v>1776857</v>
      </c>
      <c r="E2332" t="s">
        <v>8090</v>
      </c>
      <c r="F2332" t="s">
        <v>89</v>
      </c>
      <c r="G2332" t="s">
        <v>90</v>
      </c>
      <c r="H2332" t="s">
        <v>10</v>
      </c>
      <c r="I2332" t="s">
        <v>8091</v>
      </c>
      <c r="J2332" t="s">
        <v>4946</v>
      </c>
      <c r="K2332" t="s">
        <v>271</v>
      </c>
      <c r="L2332" t="s">
        <v>134</v>
      </c>
      <c r="M2332">
        <v>8740</v>
      </c>
      <c r="N2332">
        <v>45</v>
      </c>
      <c r="O2332" s="17">
        <v>45518</v>
      </c>
      <c r="P2332" s="19" t="s">
        <v>96</v>
      </c>
      <c r="Q2332" t="s">
        <v>24</v>
      </c>
      <c r="R2332" s="17">
        <v>45518</v>
      </c>
      <c r="S2332" s="27"/>
      <c r="T2332">
        <v>48.516666666666673</v>
      </c>
      <c r="U2332">
        <v>4.68</v>
      </c>
      <c r="V2332">
        <v>53.196666666666673</v>
      </c>
      <c r="W2332">
        <v>3</v>
      </c>
      <c r="X2332">
        <v>1.8633333333333331</v>
      </c>
      <c r="Y2332">
        <v>0</v>
      </c>
      <c r="Z2332">
        <v>0</v>
      </c>
      <c r="AA2332">
        <v>0</v>
      </c>
      <c r="AB2332">
        <v>1.6517565000000001</v>
      </c>
      <c r="AC2332" s="29">
        <v>53.408243499999998</v>
      </c>
      <c r="AD2332">
        <v>0</v>
      </c>
      <c r="AF2332">
        <v>159.59</v>
      </c>
      <c r="AG2332">
        <v>0</v>
      </c>
      <c r="AH2332">
        <v>5.59</v>
      </c>
      <c r="AI2332">
        <v>4.9552695</v>
      </c>
      <c r="AJ2332">
        <v>160.22473049999999</v>
      </c>
      <c r="AK2332" t="s">
        <v>26</v>
      </c>
      <c r="AN2332" s="29">
        <v>0</v>
      </c>
      <c r="AO2332" s="30">
        <f t="shared" si="72"/>
        <v>0</v>
      </c>
      <c r="AP2332" s="30">
        <f t="shared" si="73"/>
        <v>0</v>
      </c>
      <c r="AQ2332" s="30"/>
    </row>
    <row r="2333" spans="1:43" x14ac:dyDescent="0.25">
      <c r="A2333" t="s">
        <v>219</v>
      </c>
      <c r="B2333">
        <v>1968291</v>
      </c>
      <c r="C2333" t="s">
        <v>8092</v>
      </c>
      <c r="D2333">
        <v>1776858</v>
      </c>
      <c r="E2333" t="s">
        <v>8090</v>
      </c>
      <c r="F2333" t="s">
        <v>89</v>
      </c>
      <c r="G2333" t="s">
        <v>90</v>
      </c>
      <c r="H2333" t="s">
        <v>10</v>
      </c>
      <c r="I2333" t="s">
        <v>8093</v>
      </c>
      <c r="J2333" t="s">
        <v>8094</v>
      </c>
      <c r="K2333" t="s">
        <v>271</v>
      </c>
      <c r="L2333" t="s">
        <v>134</v>
      </c>
      <c r="M2333">
        <v>8740</v>
      </c>
      <c r="N2333">
        <v>46</v>
      </c>
      <c r="O2333" s="17">
        <v>45518</v>
      </c>
      <c r="P2333" s="19" t="s">
        <v>96</v>
      </c>
      <c r="Q2333" t="s">
        <v>24</v>
      </c>
      <c r="R2333" s="17">
        <v>45518</v>
      </c>
      <c r="S2333" s="27"/>
      <c r="T2333">
        <v>48.516666666666673</v>
      </c>
      <c r="U2333">
        <v>4.68</v>
      </c>
      <c r="V2333">
        <v>53.196666666666673</v>
      </c>
      <c r="W2333">
        <v>3</v>
      </c>
      <c r="X2333">
        <v>1.8633333333333331</v>
      </c>
      <c r="Y2333">
        <v>0</v>
      </c>
      <c r="Z2333">
        <v>0</v>
      </c>
      <c r="AA2333">
        <v>0</v>
      </c>
      <c r="AB2333">
        <v>1.6517565000000001</v>
      </c>
      <c r="AC2333" s="29">
        <v>53.408243499999998</v>
      </c>
      <c r="AD2333">
        <v>0</v>
      </c>
      <c r="AF2333">
        <v>159.59</v>
      </c>
      <c r="AG2333">
        <v>0</v>
      </c>
      <c r="AH2333">
        <v>5.59</v>
      </c>
      <c r="AI2333">
        <v>4.9552695</v>
      </c>
      <c r="AJ2333">
        <v>160.22473049999999</v>
      </c>
      <c r="AK2333" t="s">
        <v>26</v>
      </c>
      <c r="AN2333" s="29">
        <v>0</v>
      </c>
      <c r="AO2333" s="30">
        <f t="shared" si="72"/>
        <v>0</v>
      </c>
      <c r="AP2333" s="30">
        <f t="shared" si="73"/>
        <v>0</v>
      </c>
      <c r="AQ2333" s="30"/>
    </row>
    <row r="2334" spans="1:43" x14ac:dyDescent="0.25">
      <c r="A2334" t="s">
        <v>219</v>
      </c>
      <c r="B2334">
        <v>1968279</v>
      </c>
      <c r="C2334" t="s">
        <v>8095</v>
      </c>
      <c r="D2334">
        <v>1077746</v>
      </c>
      <c r="E2334" t="s">
        <v>8096</v>
      </c>
      <c r="F2334" t="s">
        <v>89</v>
      </c>
      <c r="G2334" t="s">
        <v>90</v>
      </c>
      <c r="H2334" t="s">
        <v>14</v>
      </c>
      <c r="I2334" t="s">
        <v>8097</v>
      </c>
      <c r="J2334" t="s">
        <v>8098</v>
      </c>
      <c r="K2334" t="s">
        <v>726</v>
      </c>
      <c r="L2334" t="s">
        <v>271</v>
      </c>
      <c r="M2334">
        <v>8545</v>
      </c>
      <c r="N2334">
        <v>4</v>
      </c>
      <c r="O2334" s="17">
        <v>45519</v>
      </c>
      <c r="P2334" s="19" t="s">
        <v>1862</v>
      </c>
      <c r="Q2334" t="s">
        <v>24</v>
      </c>
      <c r="R2334" s="17">
        <v>45518</v>
      </c>
      <c r="S2334" s="17"/>
      <c r="T2334">
        <v>115.53</v>
      </c>
      <c r="U2334">
        <v>3.34</v>
      </c>
      <c r="V2334">
        <v>118.87</v>
      </c>
      <c r="W2334">
        <v>2</v>
      </c>
      <c r="X2334">
        <v>4.16</v>
      </c>
      <c r="Y2334">
        <v>0</v>
      </c>
      <c r="Z2334">
        <v>0</v>
      </c>
      <c r="AA2334">
        <v>0</v>
      </c>
      <c r="AB2334">
        <v>3.6909135000000002</v>
      </c>
      <c r="AC2334" s="29">
        <v>119.33908649999999</v>
      </c>
      <c r="AD2334">
        <v>0</v>
      </c>
      <c r="AF2334">
        <v>237.74</v>
      </c>
      <c r="AG2334">
        <v>0</v>
      </c>
      <c r="AH2334">
        <v>8.32</v>
      </c>
      <c r="AI2334">
        <v>7.3818270000000004</v>
      </c>
      <c r="AJ2334">
        <v>238.67817299999999</v>
      </c>
      <c r="AK2334" t="s">
        <v>27</v>
      </c>
      <c r="AN2334" s="29">
        <v>0</v>
      </c>
      <c r="AO2334" s="30">
        <f t="shared" si="72"/>
        <v>0</v>
      </c>
      <c r="AP2334" s="30">
        <f t="shared" si="73"/>
        <v>0</v>
      </c>
      <c r="AQ2334" s="30"/>
    </row>
    <row r="2335" spans="1:43" x14ac:dyDescent="0.25">
      <c r="A2335" t="s">
        <v>219</v>
      </c>
      <c r="B2335">
        <v>1968218</v>
      </c>
      <c r="C2335" t="s">
        <v>8099</v>
      </c>
      <c r="D2335">
        <v>1776839</v>
      </c>
      <c r="E2335" t="s">
        <v>8100</v>
      </c>
      <c r="F2335" t="s">
        <v>89</v>
      </c>
      <c r="G2335" t="s">
        <v>90</v>
      </c>
      <c r="H2335" t="s">
        <v>10</v>
      </c>
      <c r="I2335" t="s">
        <v>8101</v>
      </c>
      <c r="J2335" t="s">
        <v>8102</v>
      </c>
      <c r="K2335" t="s">
        <v>271</v>
      </c>
      <c r="L2335" t="s">
        <v>224</v>
      </c>
      <c r="M2335">
        <v>2479</v>
      </c>
      <c r="N2335">
        <v>71</v>
      </c>
      <c r="O2335" s="17">
        <v>45518</v>
      </c>
      <c r="P2335" s="19" t="s">
        <v>163</v>
      </c>
      <c r="Q2335" t="s">
        <v>24</v>
      </c>
      <c r="R2335" s="17">
        <v>45518</v>
      </c>
      <c r="S2335" s="27"/>
      <c r="T2335">
        <v>95.25</v>
      </c>
      <c r="U2335">
        <v>6.126666666666666</v>
      </c>
      <c r="V2335">
        <v>101.37666666666669</v>
      </c>
      <c r="W2335">
        <v>3</v>
      </c>
      <c r="X2335">
        <v>3.5466666666666669</v>
      </c>
      <c r="Y2335">
        <v>0</v>
      </c>
      <c r="Z2335">
        <v>0</v>
      </c>
      <c r="AA2335">
        <v>0</v>
      </c>
      <c r="AB2335">
        <v>3.1477455000000001</v>
      </c>
      <c r="AC2335" s="29">
        <v>101.7755878333333</v>
      </c>
      <c r="AD2335">
        <v>0</v>
      </c>
      <c r="AF2335">
        <v>304.13</v>
      </c>
      <c r="AG2335">
        <v>0</v>
      </c>
      <c r="AH2335">
        <v>10.64</v>
      </c>
      <c r="AI2335">
        <v>9.4432364999999994</v>
      </c>
      <c r="AJ2335">
        <v>305.32676350000003</v>
      </c>
      <c r="AK2335" t="s">
        <v>26</v>
      </c>
      <c r="AN2335" s="29">
        <v>0</v>
      </c>
      <c r="AO2335" s="30">
        <f t="shared" si="72"/>
        <v>0</v>
      </c>
      <c r="AP2335" s="30">
        <f t="shared" si="73"/>
        <v>0</v>
      </c>
      <c r="AQ2335" s="30"/>
    </row>
    <row r="2336" spans="1:43" x14ac:dyDescent="0.25">
      <c r="A2336" t="s">
        <v>219</v>
      </c>
      <c r="B2336">
        <v>1968203</v>
      </c>
      <c r="C2336" t="s">
        <v>8103</v>
      </c>
      <c r="D2336">
        <v>1776835</v>
      </c>
      <c r="E2336" t="s">
        <v>8104</v>
      </c>
      <c r="F2336" t="s">
        <v>89</v>
      </c>
      <c r="G2336" t="s">
        <v>90</v>
      </c>
      <c r="H2336" t="s">
        <v>10</v>
      </c>
      <c r="I2336" t="s">
        <v>8105</v>
      </c>
      <c r="J2336" t="s">
        <v>8106</v>
      </c>
      <c r="K2336" t="s">
        <v>225</v>
      </c>
      <c r="L2336" t="s">
        <v>224</v>
      </c>
      <c r="M2336">
        <v>8385</v>
      </c>
      <c r="N2336">
        <v>27</v>
      </c>
      <c r="O2336" s="17">
        <v>45520</v>
      </c>
      <c r="P2336" s="19" t="s">
        <v>109</v>
      </c>
      <c r="Q2336" t="s">
        <v>24</v>
      </c>
      <c r="R2336" s="17">
        <v>45518</v>
      </c>
      <c r="S2336" s="27"/>
      <c r="T2336">
        <v>90.605000000000004</v>
      </c>
      <c r="U2336">
        <v>9.51</v>
      </c>
      <c r="V2336">
        <v>100.11499999999999</v>
      </c>
      <c r="W2336">
        <v>2</v>
      </c>
      <c r="X2336">
        <v>3.5049999999999999</v>
      </c>
      <c r="Y2336">
        <v>0</v>
      </c>
      <c r="Z2336">
        <v>0</v>
      </c>
      <c r="AA2336">
        <v>0</v>
      </c>
      <c r="AB2336">
        <v>3.1085707500000002</v>
      </c>
      <c r="AC2336" s="29">
        <v>100.51142925000001</v>
      </c>
      <c r="AD2336">
        <v>0</v>
      </c>
      <c r="AF2336">
        <v>200.23</v>
      </c>
      <c r="AG2336">
        <v>0</v>
      </c>
      <c r="AH2336">
        <v>7.01</v>
      </c>
      <c r="AI2336">
        <v>6.2171415000000003</v>
      </c>
      <c r="AJ2336">
        <v>201.02285850000001</v>
      </c>
      <c r="AK2336" t="s">
        <v>27</v>
      </c>
      <c r="AN2336" s="29">
        <v>0</v>
      </c>
      <c r="AO2336" s="30">
        <f t="shared" si="72"/>
        <v>0</v>
      </c>
      <c r="AP2336" s="30">
        <f t="shared" si="73"/>
        <v>0</v>
      </c>
      <c r="AQ2336" s="30"/>
    </row>
    <row r="2337" spans="1:43" x14ac:dyDescent="0.25">
      <c r="A2337" t="s">
        <v>219</v>
      </c>
      <c r="B2337">
        <v>1968198</v>
      </c>
      <c r="C2337" t="s">
        <v>8107</v>
      </c>
      <c r="D2337">
        <v>1776833</v>
      </c>
      <c r="E2337" t="s">
        <v>8108</v>
      </c>
      <c r="F2337" t="s">
        <v>89</v>
      </c>
      <c r="G2337" t="s">
        <v>90</v>
      </c>
      <c r="H2337" t="s">
        <v>10</v>
      </c>
      <c r="I2337" t="s">
        <v>8109</v>
      </c>
      <c r="J2337" t="s">
        <v>8110</v>
      </c>
      <c r="K2337" t="s">
        <v>271</v>
      </c>
      <c r="L2337" t="s">
        <v>224</v>
      </c>
      <c r="M2337">
        <v>2530</v>
      </c>
      <c r="N2337">
        <v>27</v>
      </c>
      <c r="O2337" s="17">
        <v>45521</v>
      </c>
      <c r="P2337" s="19" t="s">
        <v>102</v>
      </c>
      <c r="Q2337" t="s">
        <v>24</v>
      </c>
      <c r="R2337" s="17">
        <v>45518</v>
      </c>
      <c r="S2337" s="27"/>
      <c r="T2337">
        <v>76.2</v>
      </c>
      <c r="U2337">
        <v>6.13</v>
      </c>
      <c r="V2337">
        <v>82.33</v>
      </c>
      <c r="W2337">
        <v>3</v>
      </c>
      <c r="X2337">
        <v>2.88</v>
      </c>
      <c r="Y2337">
        <v>0</v>
      </c>
      <c r="Z2337">
        <v>0</v>
      </c>
      <c r="AA2337">
        <v>0</v>
      </c>
      <c r="AB2337">
        <v>2.5563465000000001</v>
      </c>
      <c r="AC2337" s="29">
        <v>82.653653500000004</v>
      </c>
      <c r="AD2337">
        <v>0</v>
      </c>
      <c r="AF2337">
        <v>246.99</v>
      </c>
      <c r="AG2337">
        <v>0</v>
      </c>
      <c r="AH2337">
        <v>8.64</v>
      </c>
      <c r="AI2337">
        <v>7.6690395000000002</v>
      </c>
      <c r="AJ2337">
        <v>247.9609605</v>
      </c>
      <c r="AK2337" t="s">
        <v>26</v>
      </c>
      <c r="AN2337" s="29">
        <v>0</v>
      </c>
      <c r="AO2337" s="30">
        <f t="shared" si="72"/>
        <v>0</v>
      </c>
      <c r="AP2337" s="30">
        <f t="shared" si="73"/>
        <v>0</v>
      </c>
      <c r="AQ2337" s="30"/>
    </row>
    <row r="2338" spans="1:43" x14ac:dyDescent="0.25">
      <c r="A2338" t="s">
        <v>219</v>
      </c>
      <c r="B2338">
        <v>1968191</v>
      </c>
      <c r="C2338" t="s">
        <v>8111</v>
      </c>
      <c r="D2338">
        <v>499658</v>
      </c>
      <c r="E2338" t="s">
        <v>8112</v>
      </c>
      <c r="F2338" t="s">
        <v>89</v>
      </c>
      <c r="G2338" t="s">
        <v>90</v>
      </c>
      <c r="H2338" t="s">
        <v>14</v>
      </c>
      <c r="I2338" t="s">
        <v>8113</v>
      </c>
      <c r="J2338" t="s">
        <v>8114</v>
      </c>
      <c r="K2338" t="s">
        <v>224</v>
      </c>
      <c r="L2338" t="s">
        <v>266</v>
      </c>
      <c r="M2338">
        <v>8390</v>
      </c>
      <c r="N2338">
        <v>18</v>
      </c>
      <c r="O2338" s="17">
        <v>45522</v>
      </c>
      <c r="P2338" s="19" t="s">
        <v>133</v>
      </c>
      <c r="Q2338" t="s">
        <v>24</v>
      </c>
      <c r="R2338" s="17">
        <v>45518</v>
      </c>
      <c r="S2338" s="27"/>
      <c r="T2338">
        <v>19.13</v>
      </c>
      <c r="U2338">
        <v>2.8679999999999999</v>
      </c>
      <c r="V2338">
        <v>21.998000000000001</v>
      </c>
      <c r="W2338">
        <v>5</v>
      </c>
      <c r="X2338">
        <v>0.77</v>
      </c>
      <c r="Y2338">
        <v>0</v>
      </c>
      <c r="Z2338">
        <v>0</v>
      </c>
      <c r="AA2338">
        <v>0</v>
      </c>
      <c r="AB2338">
        <v>0.68303789999999998</v>
      </c>
      <c r="AC2338" s="29">
        <v>22.084962099999998</v>
      </c>
      <c r="AD2338">
        <v>0</v>
      </c>
      <c r="AF2338">
        <v>109.99</v>
      </c>
      <c r="AG2338">
        <v>0</v>
      </c>
      <c r="AH2338">
        <v>3.85</v>
      </c>
      <c r="AI2338">
        <v>3.4151894999999999</v>
      </c>
      <c r="AJ2338">
        <v>110.42481050000001</v>
      </c>
      <c r="AK2338" t="s">
        <v>29</v>
      </c>
      <c r="AN2338" s="29">
        <v>0</v>
      </c>
      <c r="AO2338" s="30">
        <f t="shared" si="72"/>
        <v>0</v>
      </c>
      <c r="AP2338" s="30">
        <f t="shared" si="73"/>
        <v>0</v>
      </c>
      <c r="AQ2338" s="30"/>
    </row>
    <row r="2339" spans="1:43" x14ac:dyDescent="0.25">
      <c r="A2339" t="s">
        <v>219</v>
      </c>
      <c r="B2339">
        <v>1968188</v>
      </c>
      <c r="C2339" t="s">
        <v>8115</v>
      </c>
      <c r="D2339">
        <v>499656</v>
      </c>
      <c r="E2339" t="s">
        <v>8116</v>
      </c>
      <c r="F2339" t="s">
        <v>89</v>
      </c>
      <c r="G2339" t="s">
        <v>90</v>
      </c>
      <c r="H2339" t="s">
        <v>10</v>
      </c>
      <c r="I2339" t="s">
        <v>8117</v>
      </c>
      <c r="J2339" t="s">
        <v>8118</v>
      </c>
      <c r="K2339" t="s">
        <v>224</v>
      </c>
      <c r="L2339" t="s">
        <v>266</v>
      </c>
      <c r="M2339">
        <v>88657</v>
      </c>
      <c r="N2339">
        <v>26</v>
      </c>
      <c r="O2339" s="17">
        <v>45522</v>
      </c>
      <c r="P2339" s="19" t="s">
        <v>114</v>
      </c>
      <c r="Q2339" t="s">
        <v>24</v>
      </c>
      <c r="R2339" s="17">
        <v>45517</v>
      </c>
      <c r="S2339" s="27"/>
      <c r="T2339">
        <v>48.99</v>
      </c>
      <c r="U2339">
        <v>8.1300000000000008</v>
      </c>
      <c r="V2339">
        <v>57.12</v>
      </c>
      <c r="W2339">
        <v>3</v>
      </c>
      <c r="X2339">
        <v>2</v>
      </c>
      <c r="Y2339">
        <v>0</v>
      </c>
      <c r="Z2339">
        <v>0</v>
      </c>
      <c r="AA2339">
        <v>0</v>
      </c>
      <c r="AB2339">
        <v>1.773576</v>
      </c>
      <c r="AC2339" s="29">
        <v>57.346424000000013</v>
      </c>
      <c r="AD2339">
        <v>0</v>
      </c>
      <c r="AF2339">
        <v>171.36</v>
      </c>
      <c r="AG2339">
        <v>0</v>
      </c>
      <c r="AH2339">
        <v>6</v>
      </c>
      <c r="AI2339">
        <v>5.3207279999999999</v>
      </c>
      <c r="AJ2339">
        <v>172.03927200000001</v>
      </c>
      <c r="AK2339" t="s">
        <v>26</v>
      </c>
      <c r="AN2339" s="29">
        <v>0</v>
      </c>
      <c r="AO2339" s="30">
        <f t="shared" si="72"/>
        <v>0</v>
      </c>
      <c r="AP2339" s="30">
        <f t="shared" si="73"/>
        <v>0</v>
      </c>
      <c r="AQ2339" s="30"/>
    </row>
    <row r="2340" spans="1:43" x14ac:dyDescent="0.25">
      <c r="A2340" t="s">
        <v>219</v>
      </c>
      <c r="B2340">
        <v>1968186</v>
      </c>
      <c r="C2340" t="s">
        <v>8119</v>
      </c>
      <c r="D2340">
        <v>1077740</v>
      </c>
      <c r="E2340" t="s">
        <v>8120</v>
      </c>
      <c r="F2340" t="s">
        <v>89</v>
      </c>
      <c r="G2340" t="s">
        <v>90</v>
      </c>
      <c r="H2340" t="s">
        <v>10</v>
      </c>
      <c r="I2340" t="s">
        <v>8121</v>
      </c>
      <c r="J2340" t="s">
        <v>8122</v>
      </c>
      <c r="K2340" t="s">
        <v>92</v>
      </c>
      <c r="L2340" t="s">
        <v>231</v>
      </c>
      <c r="M2340">
        <v>915</v>
      </c>
      <c r="N2340">
        <v>29</v>
      </c>
      <c r="O2340" s="17">
        <v>45520</v>
      </c>
      <c r="P2340" s="19" t="s">
        <v>284</v>
      </c>
      <c r="Q2340" t="s">
        <v>24</v>
      </c>
      <c r="R2340" s="17">
        <v>45517</v>
      </c>
      <c r="S2340" s="27"/>
      <c r="T2340">
        <v>30.27</v>
      </c>
      <c r="U2340">
        <v>4.9749999999999996</v>
      </c>
      <c r="V2340">
        <v>35.244999999999997</v>
      </c>
      <c r="W2340">
        <v>2</v>
      </c>
      <c r="X2340">
        <v>1.2350000000000001</v>
      </c>
      <c r="Y2340">
        <v>0</v>
      </c>
      <c r="Z2340">
        <v>0</v>
      </c>
      <c r="AA2340">
        <v>0</v>
      </c>
      <c r="AB2340">
        <v>1.0943572500000001</v>
      </c>
      <c r="AC2340" s="29">
        <v>35.385642750000002</v>
      </c>
      <c r="AD2340">
        <v>0</v>
      </c>
      <c r="AF2340">
        <v>70.489999999999995</v>
      </c>
      <c r="AG2340">
        <v>0</v>
      </c>
      <c r="AH2340">
        <v>2.4700000000000002</v>
      </c>
      <c r="AI2340">
        <v>2.1887145000000001</v>
      </c>
      <c r="AJ2340">
        <v>70.771285499999991</v>
      </c>
      <c r="AK2340" t="s">
        <v>27</v>
      </c>
      <c r="AN2340" s="29">
        <v>0</v>
      </c>
      <c r="AO2340" s="30">
        <f t="shared" si="72"/>
        <v>0</v>
      </c>
      <c r="AP2340" s="30">
        <f t="shared" si="73"/>
        <v>0</v>
      </c>
      <c r="AQ2340" s="30"/>
    </row>
    <row r="2341" spans="1:43" x14ac:dyDescent="0.25">
      <c r="A2341" t="s">
        <v>219</v>
      </c>
      <c r="B2341">
        <v>1968122</v>
      </c>
      <c r="C2341" t="s">
        <v>8123</v>
      </c>
      <c r="D2341">
        <v>162120</v>
      </c>
      <c r="E2341" t="s">
        <v>8124</v>
      </c>
      <c r="F2341" t="s">
        <v>89</v>
      </c>
      <c r="G2341" t="s">
        <v>90</v>
      </c>
      <c r="H2341" t="s">
        <v>10</v>
      </c>
      <c r="I2341" t="s">
        <v>8125</v>
      </c>
      <c r="J2341" t="s">
        <v>8126</v>
      </c>
      <c r="K2341" t="s">
        <v>91</v>
      </c>
      <c r="L2341" t="s">
        <v>271</v>
      </c>
      <c r="M2341">
        <v>2775</v>
      </c>
      <c r="N2341">
        <v>2</v>
      </c>
      <c r="O2341" s="17">
        <v>45526</v>
      </c>
      <c r="P2341" s="19" t="s">
        <v>114</v>
      </c>
      <c r="Q2341" t="s">
        <v>24</v>
      </c>
      <c r="R2341" s="17">
        <v>45517</v>
      </c>
      <c r="S2341" s="27"/>
      <c r="T2341">
        <v>123.7033333333333</v>
      </c>
      <c r="U2341">
        <v>3.28</v>
      </c>
      <c r="V2341">
        <v>126.98333333333331</v>
      </c>
      <c r="W2341">
        <v>3</v>
      </c>
      <c r="X2341">
        <v>4.4433333333333334</v>
      </c>
      <c r="Y2341">
        <v>0</v>
      </c>
      <c r="Z2341">
        <v>0</v>
      </c>
      <c r="AA2341">
        <v>0</v>
      </c>
      <c r="AB2341">
        <v>3.9428325000000002</v>
      </c>
      <c r="AC2341" s="29">
        <v>127.4838341666667</v>
      </c>
      <c r="AD2341">
        <v>0</v>
      </c>
      <c r="AF2341">
        <v>380.95</v>
      </c>
      <c r="AG2341">
        <v>0</v>
      </c>
      <c r="AH2341">
        <v>13.33</v>
      </c>
      <c r="AI2341">
        <v>11.828497499999999</v>
      </c>
      <c r="AJ2341">
        <v>382.45150249999989</v>
      </c>
      <c r="AK2341" t="s">
        <v>26</v>
      </c>
      <c r="AN2341" s="29">
        <v>0</v>
      </c>
      <c r="AO2341" s="30">
        <f t="shared" si="72"/>
        <v>0</v>
      </c>
      <c r="AP2341" s="30">
        <f t="shared" si="73"/>
        <v>0</v>
      </c>
      <c r="AQ2341" s="30"/>
    </row>
    <row r="2342" spans="1:43" x14ac:dyDescent="0.25">
      <c r="A2342" t="s">
        <v>219</v>
      </c>
      <c r="B2342">
        <v>1968116</v>
      </c>
      <c r="C2342" t="s">
        <v>8127</v>
      </c>
      <c r="D2342">
        <v>499653</v>
      </c>
      <c r="E2342" t="s">
        <v>8128</v>
      </c>
      <c r="F2342" t="s">
        <v>89</v>
      </c>
      <c r="G2342" t="s">
        <v>90</v>
      </c>
      <c r="H2342" t="s">
        <v>10</v>
      </c>
      <c r="I2342" t="s">
        <v>8129</v>
      </c>
      <c r="J2342" t="s">
        <v>8130</v>
      </c>
      <c r="K2342" t="s">
        <v>224</v>
      </c>
      <c r="L2342" t="s">
        <v>266</v>
      </c>
      <c r="M2342">
        <v>2535</v>
      </c>
      <c r="N2342">
        <v>25</v>
      </c>
      <c r="O2342" s="17">
        <v>45543</v>
      </c>
      <c r="P2342" s="19" t="s">
        <v>96</v>
      </c>
      <c r="Q2342" t="s">
        <v>24</v>
      </c>
      <c r="R2342" s="17">
        <v>45517</v>
      </c>
      <c r="S2342" s="17"/>
      <c r="T2342">
        <v>77.88333333333334</v>
      </c>
      <c r="U2342">
        <v>9.2866666666666671</v>
      </c>
      <c r="V2342">
        <v>87.17</v>
      </c>
      <c r="W2342">
        <v>3</v>
      </c>
      <c r="X2342">
        <v>3.05</v>
      </c>
      <c r="Y2342">
        <v>0</v>
      </c>
      <c r="Z2342">
        <v>0</v>
      </c>
      <c r="AA2342">
        <v>0</v>
      </c>
      <c r="AB2342">
        <v>2.7066284999999999</v>
      </c>
      <c r="AC2342" s="29">
        <v>87.513371499999991</v>
      </c>
      <c r="AD2342">
        <v>0</v>
      </c>
      <c r="AF2342">
        <v>261.51</v>
      </c>
      <c r="AG2342">
        <v>0</v>
      </c>
      <c r="AH2342">
        <v>9.15</v>
      </c>
      <c r="AI2342">
        <v>8.1198855000000005</v>
      </c>
      <c r="AJ2342">
        <v>262.54011450000002</v>
      </c>
      <c r="AK2342" t="s">
        <v>26</v>
      </c>
      <c r="AN2342" s="29">
        <v>0</v>
      </c>
      <c r="AO2342" s="30">
        <f t="shared" si="72"/>
        <v>0</v>
      </c>
      <c r="AP2342" s="30">
        <f t="shared" si="73"/>
        <v>0</v>
      </c>
      <c r="AQ2342" s="30"/>
    </row>
    <row r="2343" spans="1:43" x14ac:dyDescent="0.25">
      <c r="A2343" t="s">
        <v>219</v>
      </c>
      <c r="B2343">
        <v>1968102</v>
      </c>
      <c r="C2343" t="s">
        <v>8131</v>
      </c>
      <c r="D2343">
        <v>499650</v>
      </c>
      <c r="E2343" t="s">
        <v>8132</v>
      </c>
      <c r="F2343" t="s">
        <v>89</v>
      </c>
      <c r="G2343" t="s">
        <v>90</v>
      </c>
      <c r="H2343" t="s">
        <v>10</v>
      </c>
      <c r="I2343" t="s">
        <v>8133</v>
      </c>
      <c r="J2343" t="s">
        <v>8134</v>
      </c>
      <c r="K2343" t="s">
        <v>224</v>
      </c>
      <c r="L2343" t="s">
        <v>271</v>
      </c>
      <c r="M2343">
        <v>8505</v>
      </c>
      <c r="N2343">
        <v>75</v>
      </c>
      <c r="O2343" s="17">
        <v>45521</v>
      </c>
      <c r="P2343" s="19" t="s">
        <v>133</v>
      </c>
      <c r="Q2343" t="s">
        <v>24</v>
      </c>
      <c r="R2343" s="17">
        <v>45517</v>
      </c>
      <c r="S2343" s="27"/>
      <c r="T2343">
        <v>112.69</v>
      </c>
      <c r="U2343">
        <v>10.8</v>
      </c>
      <c r="V2343">
        <v>123.49</v>
      </c>
      <c r="W2343">
        <v>2</v>
      </c>
      <c r="X2343">
        <v>4.32</v>
      </c>
      <c r="Y2343">
        <v>0</v>
      </c>
      <c r="Z2343">
        <v>0</v>
      </c>
      <c r="AA2343">
        <v>0</v>
      </c>
      <c r="AB2343">
        <v>3.8343645</v>
      </c>
      <c r="AC2343" s="29">
        <v>123.9756355</v>
      </c>
      <c r="AD2343">
        <v>0</v>
      </c>
      <c r="AF2343">
        <v>246.98</v>
      </c>
      <c r="AG2343">
        <v>0</v>
      </c>
      <c r="AH2343">
        <v>8.64</v>
      </c>
      <c r="AI2343">
        <v>7.6687289999999999</v>
      </c>
      <c r="AJ2343">
        <v>247.95127099999999</v>
      </c>
      <c r="AK2343" t="s">
        <v>27</v>
      </c>
      <c r="AN2343" s="29">
        <v>0</v>
      </c>
      <c r="AO2343" s="30">
        <f t="shared" si="72"/>
        <v>0</v>
      </c>
      <c r="AP2343" s="30">
        <f t="shared" si="73"/>
        <v>0</v>
      </c>
      <c r="AQ2343" s="30"/>
    </row>
    <row r="2344" spans="1:43" x14ac:dyDescent="0.25">
      <c r="A2344" t="s">
        <v>219</v>
      </c>
      <c r="B2344">
        <v>1968094</v>
      </c>
      <c r="C2344" t="s">
        <v>8135</v>
      </c>
      <c r="D2344">
        <v>1776809</v>
      </c>
      <c r="E2344" t="s">
        <v>8136</v>
      </c>
      <c r="F2344" t="s">
        <v>89</v>
      </c>
      <c r="G2344" t="s">
        <v>90</v>
      </c>
      <c r="H2344" t="s">
        <v>10</v>
      </c>
      <c r="I2344" t="s">
        <v>8137</v>
      </c>
      <c r="J2344" t="s">
        <v>8138</v>
      </c>
      <c r="K2344" t="s">
        <v>271</v>
      </c>
      <c r="L2344" t="s">
        <v>726</v>
      </c>
      <c r="M2344">
        <v>8540</v>
      </c>
      <c r="N2344">
        <v>7</v>
      </c>
      <c r="O2344" s="17">
        <v>45518</v>
      </c>
      <c r="P2344" s="19" t="s">
        <v>152</v>
      </c>
      <c r="Q2344" t="s">
        <v>24</v>
      </c>
      <c r="R2344" s="17">
        <v>45517</v>
      </c>
      <c r="S2344" s="27"/>
      <c r="T2344">
        <v>76.783333333333331</v>
      </c>
      <c r="U2344">
        <v>2.3666666666666671</v>
      </c>
      <c r="V2344">
        <v>79.149999999999991</v>
      </c>
      <c r="W2344">
        <v>3</v>
      </c>
      <c r="X2344">
        <v>2.77</v>
      </c>
      <c r="Y2344">
        <v>0</v>
      </c>
      <c r="Z2344">
        <v>0</v>
      </c>
      <c r="AA2344">
        <v>0</v>
      </c>
      <c r="AB2344">
        <v>2.4576074999999999</v>
      </c>
      <c r="AC2344" s="29">
        <v>79.462392499999993</v>
      </c>
      <c r="AD2344">
        <v>0</v>
      </c>
      <c r="AF2344">
        <v>237.45</v>
      </c>
      <c r="AG2344">
        <v>0</v>
      </c>
      <c r="AH2344">
        <v>8.31</v>
      </c>
      <c r="AI2344">
        <v>7.3728224999999998</v>
      </c>
      <c r="AJ2344">
        <v>238.38717750000001</v>
      </c>
      <c r="AK2344" t="s">
        <v>26</v>
      </c>
      <c r="AN2344" s="29">
        <v>0</v>
      </c>
      <c r="AO2344" s="30">
        <f t="shared" si="72"/>
        <v>0</v>
      </c>
      <c r="AP2344" s="30">
        <f t="shared" si="73"/>
        <v>0</v>
      </c>
      <c r="AQ2344" s="30"/>
    </row>
    <row r="2345" spans="1:43" x14ac:dyDescent="0.25">
      <c r="A2345" t="s">
        <v>219</v>
      </c>
      <c r="B2345">
        <v>1968073</v>
      </c>
      <c r="C2345" t="s">
        <v>8139</v>
      </c>
      <c r="D2345">
        <v>1776804</v>
      </c>
      <c r="E2345" t="s">
        <v>8140</v>
      </c>
      <c r="F2345" t="s">
        <v>89</v>
      </c>
      <c r="G2345" t="s">
        <v>90</v>
      </c>
      <c r="H2345" t="s">
        <v>10</v>
      </c>
      <c r="I2345" t="s">
        <v>8141</v>
      </c>
      <c r="J2345" t="s">
        <v>8142</v>
      </c>
      <c r="K2345" t="s">
        <v>271</v>
      </c>
      <c r="L2345" t="s">
        <v>224</v>
      </c>
      <c r="M2345">
        <v>2479</v>
      </c>
      <c r="N2345">
        <v>79</v>
      </c>
      <c r="O2345" s="17">
        <v>45518</v>
      </c>
      <c r="P2345" s="19" t="s">
        <v>163</v>
      </c>
      <c r="Q2345" t="s">
        <v>24</v>
      </c>
      <c r="R2345" s="17">
        <v>45517</v>
      </c>
      <c r="S2345" s="27"/>
      <c r="T2345">
        <v>95.25</v>
      </c>
      <c r="U2345">
        <v>6.126666666666666</v>
      </c>
      <c r="V2345">
        <v>101.37666666666669</v>
      </c>
      <c r="W2345">
        <v>3</v>
      </c>
      <c r="X2345">
        <v>3.5466666666666669</v>
      </c>
      <c r="Y2345">
        <v>0</v>
      </c>
      <c r="Z2345">
        <v>0</v>
      </c>
      <c r="AA2345">
        <v>0</v>
      </c>
      <c r="AB2345">
        <v>3.1477455000000001</v>
      </c>
      <c r="AC2345" s="29">
        <v>101.7755878333333</v>
      </c>
      <c r="AD2345">
        <v>0</v>
      </c>
      <c r="AF2345">
        <v>304.13</v>
      </c>
      <c r="AG2345">
        <v>0</v>
      </c>
      <c r="AH2345">
        <v>10.64</v>
      </c>
      <c r="AI2345">
        <v>9.4432364999999994</v>
      </c>
      <c r="AJ2345">
        <v>305.32676350000003</v>
      </c>
      <c r="AK2345" t="s">
        <v>26</v>
      </c>
      <c r="AN2345" s="29">
        <v>0</v>
      </c>
      <c r="AO2345" s="30">
        <f t="shared" si="72"/>
        <v>0</v>
      </c>
      <c r="AP2345" s="30">
        <f t="shared" si="73"/>
        <v>0</v>
      </c>
      <c r="AQ2345" s="30"/>
    </row>
    <row r="2346" spans="1:43" x14ac:dyDescent="0.25">
      <c r="A2346" t="s">
        <v>219</v>
      </c>
      <c r="B2346">
        <v>1968072</v>
      </c>
      <c r="C2346" t="s">
        <v>8143</v>
      </c>
      <c r="D2346">
        <v>499647</v>
      </c>
      <c r="E2346" t="s">
        <v>8144</v>
      </c>
      <c r="F2346" t="s">
        <v>89</v>
      </c>
      <c r="G2346" t="s">
        <v>90</v>
      </c>
      <c r="H2346" t="s">
        <v>10</v>
      </c>
      <c r="I2346" t="s">
        <v>8145</v>
      </c>
      <c r="J2346" t="s">
        <v>8146</v>
      </c>
      <c r="K2346" t="s">
        <v>224</v>
      </c>
      <c r="L2346" t="s">
        <v>266</v>
      </c>
      <c r="M2346">
        <v>2400</v>
      </c>
      <c r="N2346">
        <v>9</v>
      </c>
      <c r="O2346" s="17">
        <v>45529</v>
      </c>
      <c r="P2346" s="19" t="s">
        <v>96</v>
      </c>
      <c r="Q2346" t="s">
        <v>24</v>
      </c>
      <c r="R2346" s="17">
        <v>45517</v>
      </c>
      <c r="S2346" s="27"/>
      <c r="T2346">
        <v>45.70333333333334</v>
      </c>
      <c r="U2346">
        <v>8.1333333333333329</v>
      </c>
      <c r="V2346">
        <v>53.836666666666673</v>
      </c>
      <c r="W2346">
        <v>3</v>
      </c>
      <c r="X2346">
        <v>1.883333333333334</v>
      </c>
      <c r="Y2346">
        <v>0</v>
      </c>
      <c r="Z2346">
        <v>0</v>
      </c>
      <c r="AA2346">
        <v>0</v>
      </c>
      <c r="AB2346">
        <v>1.6716285</v>
      </c>
      <c r="AC2346" s="29">
        <v>54.048371500000002</v>
      </c>
      <c r="AD2346">
        <v>0</v>
      </c>
      <c r="AF2346">
        <v>161.51</v>
      </c>
      <c r="AG2346">
        <v>0</v>
      </c>
      <c r="AH2346">
        <v>5.65</v>
      </c>
      <c r="AI2346">
        <v>5.0148855000000001</v>
      </c>
      <c r="AJ2346">
        <v>162.14511450000001</v>
      </c>
      <c r="AK2346" t="s">
        <v>26</v>
      </c>
      <c r="AN2346" s="29">
        <v>0</v>
      </c>
      <c r="AO2346" s="30">
        <f t="shared" si="72"/>
        <v>0</v>
      </c>
      <c r="AP2346" s="30">
        <f t="shared" si="73"/>
        <v>0</v>
      </c>
      <c r="AQ2346" s="30"/>
    </row>
    <row r="2347" spans="1:43" x14ac:dyDescent="0.25">
      <c r="A2347" t="s">
        <v>219</v>
      </c>
      <c r="B2347">
        <v>1968072</v>
      </c>
      <c r="C2347" t="s">
        <v>8147</v>
      </c>
      <c r="D2347">
        <v>499648</v>
      </c>
      <c r="E2347" t="s">
        <v>8144</v>
      </c>
      <c r="F2347" t="s">
        <v>89</v>
      </c>
      <c r="G2347" t="s">
        <v>90</v>
      </c>
      <c r="H2347" t="s">
        <v>10</v>
      </c>
      <c r="I2347" t="s">
        <v>8148</v>
      </c>
      <c r="J2347" t="s">
        <v>8149</v>
      </c>
      <c r="K2347" t="s">
        <v>224</v>
      </c>
      <c r="L2347" t="s">
        <v>266</v>
      </c>
      <c r="M2347">
        <v>2400</v>
      </c>
      <c r="N2347">
        <v>10</v>
      </c>
      <c r="O2347" s="17">
        <v>45529</v>
      </c>
      <c r="P2347" s="19" t="s">
        <v>96</v>
      </c>
      <c r="Q2347" t="s">
        <v>24</v>
      </c>
      <c r="R2347" s="17">
        <v>45517</v>
      </c>
      <c r="S2347" s="27"/>
      <c r="T2347">
        <v>45.70333333333334</v>
      </c>
      <c r="U2347">
        <v>8.1333333333333329</v>
      </c>
      <c r="V2347">
        <v>53.836666666666673</v>
      </c>
      <c r="W2347">
        <v>3</v>
      </c>
      <c r="X2347">
        <v>1.883333333333334</v>
      </c>
      <c r="Y2347">
        <v>0</v>
      </c>
      <c r="Z2347">
        <v>0</v>
      </c>
      <c r="AA2347">
        <v>0</v>
      </c>
      <c r="AB2347">
        <v>1.6716285</v>
      </c>
      <c r="AC2347" s="29">
        <v>54.048371500000002</v>
      </c>
      <c r="AD2347">
        <v>0</v>
      </c>
      <c r="AF2347">
        <v>161.51</v>
      </c>
      <c r="AG2347">
        <v>0</v>
      </c>
      <c r="AH2347">
        <v>5.65</v>
      </c>
      <c r="AI2347">
        <v>5.0148855000000001</v>
      </c>
      <c r="AJ2347">
        <v>162.14511450000001</v>
      </c>
      <c r="AK2347" t="s">
        <v>26</v>
      </c>
      <c r="AN2347" s="29">
        <v>0</v>
      </c>
      <c r="AO2347" s="30">
        <f t="shared" si="72"/>
        <v>0</v>
      </c>
      <c r="AP2347" s="30">
        <f t="shared" si="73"/>
        <v>0</v>
      </c>
      <c r="AQ2347" s="30"/>
    </row>
    <row r="2348" spans="1:43" x14ac:dyDescent="0.25">
      <c r="A2348" t="s">
        <v>219</v>
      </c>
      <c r="B2348">
        <v>1968047</v>
      </c>
      <c r="C2348" t="s">
        <v>8150</v>
      </c>
      <c r="D2348">
        <v>1776801</v>
      </c>
      <c r="E2348" t="s">
        <v>8151</v>
      </c>
      <c r="F2348" t="s">
        <v>89</v>
      </c>
      <c r="G2348" t="s">
        <v>90</v>
      </c>
      <c r="H2348" t="s">
        <v>10</v>
      </c>
      <c r="I2348" t="s">
        <v>8152</v>
      </c>
      <c r="J2348" t="s">
        <v>8153</v>
      </c>
      <c r="K2348" t="s">
        <v>266</v>
      </c>
      <c r="L2348" t="s">
        <v>94</v>
      </c>
      <c r="M2348">
        <v>2752</v>
      </c>
      <c r="N2348">
        <v>25</v>
      </c>
      <c r="O2348" s="17">
        <v>45518</v>
      </c>
      <c r="P2348" s="19" t="s">
        <v>124</v>
      </c>
      <c r="Q2348" t="s">
        <v>24</v>
      </c>
      <c r="R2348" s="17">
        <v>45517</v>
      </c>
      <c r="S2348" s="27"/>
      <c r="T2348">
        <v>173.75</v>
      </c>
      <c r="U2348">
        <v>8.99</v>
      </c>
      <c r="V2348">
        <v>182.74</v>
      </c>
      <c r="W2348">
        <v>2</v>
      </c>
      <c r="X2348">
        <v>6.3949999999999996</v>
      </c>
      <c r="Y2348">
        <v>0</v>
      </c>
      <c r="Z2348">
        <v>0</v>
      </c>
      <c r="AA2348">
        <v>0</v>
      </c>
      <c r="AB2348">
        <v>5.6740769999999996</v>
      </c>
      <c r="AC2348" s="29">
        <v>183.46092300000001</v>
      </c>
      <c r="AD2348">
        <v>0</v>
      </c>
      <c r="AF2348">
        <v>365.48</v>
      </c>
      <c r="AG2348">
        <v>0</v>
      </c>
      <c r="AH2348">
        <v>12.79</v>
      </c>
      <c r="AI2348">
        <v>11.348153999999999</v>
      </c>
      <c r="AJ2348">
        <v>366.92184600000002</v>
      </c>
      <c r="AK2348" t="s">
        <v>27</v>
      </c>
      <c r="AN2348" s="29">
        <v>0</v>
      </c>
      <c r="AO2348" s="30">
        <f t="shared" si="72"/>
        <v>0</v>
      </c>
      <c r="AP2348" s="30">
        <f t="shared" si="73"/>
        <v>0</v>
      </c>
      <c r="AQ2348" s="30"/>
    </row>
    <row r="2349" spans="1:43" x14ac:dyDescent="0.25">
      <c r="A2349" t="s">
        <v>219</v>
      </c>
      <c r="B2349">
        <v>1968047</v>
      </c>
      <c r="C2349" t="s">
        <v>8154</v>
      </c>
      <c r="D2349">
        <v>1776802</v>
      </c>
      <c r="E2349" t="s">
        <v>8151</v>
      </c>
      <c r="F2349" t="s">
        <v>89</v>
      </c>
      <c r="G2349" t="s">
        <v>90</v>
      </c>
      <c r="H2349" t="s">
        <v>10</v>
      </c>
      <c r="I2349" t="s">
        <v>8155</v>
      </c>
      <c r="J2349" t="s">
        <v>8156</v>
      </c>
      <c r="K2349" t="s">
        <v>266</v>
      </c>
      <c r="L2349" t="s">
        <v>94</v>
      </c>
      <c r="M2349">
        <v>2752</v>
      </c>
      <c r="N2349">
        <v>73</v>
      </c>
      <c r="O2349" s="17">
        <v>45518</v>
      </c>
      <c r="P2349" s="19" t="s">
        <v>124</v>
      </c>
      <c r="Q2349" t="s">
        <v>24</v>
      </c>
      <c r="R2349" s="17">
        <v>45517</v>
      </c>
      <c r="S2349" s="27"/>
      <c r="T2349">
        <v>173.75</v>
      </c>
      <c r="U2349">
        <v>8.99</v>
      </c>
      <c r="V2349">
        <v>182.74</v>
      </c>
      <c r="W2349">
        <v>2</v>
      </c>
      <c r="X2349">
        <v>6.3949999999999996</v>
      </c>
      <c r="Y2349">
        <v>0</v>
      </c>
      <c r="Z2349">
        <v>0</v>
      </c>
      <c r="AA2349">
        <v>0</v>
      </c>
      <c r="AB2349">
        <v>5.6740769999999996</v>
      </c>
      <c r="AC2349" s="29">
        <v>183.46092300000001</v>
      </c>
      <c r="AD2349">
        <v>0</v>
      </c>
      <c r="AF2349">
        <v>365.48</v>
      </c>
      <c r="AG2349">
        <v>0</v>
      </c>
      <c r="AH2349">
        <v>12.79</v>
      </c>
      <c r="AI2349">
        <v>11.348153999999999</v>
      </c>
      <c r="AJ2349">
        <v>366.92184600000002</v>
      </c>
      <c r="AK2349" t="s">
        <v>27</v>
      </c>
      <c r="AN2349" s="29">
        <v>0</v>
      </c>
      <c r="AO2349" s="30">
        <f t="shared" si="72"/>
        <v>0</v>
      </c>
      <c r="AP2349" s="30">
        <f t="shared" si="73"/>
        <v>0</v>
      </c>
      <c r="AQ2349" s="30"/>
    </row>
    <row r="2350" spans="1:43" x14ac:dyDescent="0.25">
      <c r="A2350" t="s">
        <v>219</v>
      </c>
      <c r="B2350">
        <v>1968035</v>
      </c>
      <c r="C2350" t="s">
        <v>8157</v>
      </c>
      <c r="D2350">
        <v>1776797</v>
      </c>
      <c r="E2350" t="s">
        <v>8158</v>
      </c>
      <c r="F2350" t="s">
        <v>89</v>
      </c>
      <c r="G2350" t="s">
        <v>90</v>
      </c>
      <c r="H2350" t="s">
        <v>10</v>
      </c>
      <c r="I2350" t="s">
        <v>8159</v>
      </c>
      <c r="J2350" t="s">
        <v>8160</v>
      </c>
      <c r="K2350" t="s">
        <v>225</v>
      </c>
      <c r="L2350" t="s">
        <v>224</v>
      </c>
      <c r="M2350">
        <v>8715</v>
      </c>
      <c r="N2350">
        <v>23</v>
      </c>
      <c r="O2350" s="17">
        <v>45518</v>
      </c>
      <c r="P2350" s="19" t="s">
        <v>140</v>
      </c>
      <c r="Q2350" t="s">
        <v>24</v>
      </c>
      <c r="R2350" s="17">
        <v>45517</v>
      </c>
      <c r="S2350" s="27"/>
      <c r="T2350">
        <v>67.073333333333338</v>
      </c>
      <c r="U2350">
        <v>6.34</v>
      </c>
      <c r="V2350">
        <v>73.413333333333341</v>
      </c>
      <c r="W2350">
        <v>3</v>
      </c>
      <c r="X2350">
        <v>2.57</v>
      </c>
      <c r="Y2350">
        <v>0</v>
      </c>
      <c r="Z2350">
        <v>0</v>
      </c>
      <c r="AA2350">
        <v>0</v>
      </c>
      <c r="AB2350">
        <v>2.2794840000000001</v>
      </c>
      <c r="AC2350" s="29">
        <v>73.703849333333338</v>
      </c>
      <c r="AD2350">
        <v>0</v>
      </c>
      <c r="AF2350">
        <v>220.24</v>
      </c>
      <c r="AG2350">
        <v>0</v>
      </c>
      <c r="AH2350">
        <v>7.71</v>
      </c>
      <c r="AI2350">
        <v>6.8384520000000002</v>
      </c>
      <c r="AJ2350">
        <v>221.111548</v>
      </c>
      <c r="AK2350" t="s">
        <v>26</v>
      </c>
      <c r="AN2350" s="29">
        <v>3.5</v>
      </c>
      <c r="AO2350" s="30">
        <f t="shared" si="72"/>
        <v>1.0062499999999999</v>
      </c>
      <c r="AP2350" s="30">
        <f t="shared" si="73"/>
        <v>0.33541666666666664</v>
      </c>
      <c r="AQ2350" s="30"/>
    </row>
    <row r="2351" spans="1:43" x14ac:dyDescent="0.25">
      <c r="A2351" t="s">
        <v>219</v>
      </c>
      <c r="B2351">
        <v>1968033</v>
      </c>
      <c r="C2351" t="s">
        <v>8161</v>
      </c>
      <c r="D2351">
        <v>162114</v>
      </c>
      <c r="E2351" t="s">
        <v>8162</v>
      </c>
      <c r="F2351" t="s">
        <v>89</v>
      </c>
      <c r="G2351" t="s">
        <v>90</v>
      </c>
      <c r="H2351" t="s">
        <v>10</v>
      </c>
      <c r="I2351" t="s">
        <v>8163</v>
      </c>
      <c r="J2351" t="s">
        <v>8164</v>
      </c>
      <c r="K2351" t="s">
        <v>2501</v>
      </c>
      <c r="L2351" t="s">
        <v>231</v>
      </c>
      <c r="M2351">
        <v>2780</v>
      </c>
      <c r="N2351">
        <v>73</v>
      </c>
      <c r="O2351" s="17">
        <v>45518</v>
      </c>
      <c r="P2351" s="19" t="s">
        <v>1139</v>
      </c>
      <c r="Q2351" t="s">
        <v>24</v>
      </c>
      <c r="R2351" s="17">
        <v>45517</v>
      </c>
      <c r="S2351" s="27"/>
      <c r="T2351">
        <v>68.540000000000006</v>
      </c>
      <c r="U2351">
        <v>3.12</v>
      </c>
      <c r="V2351">
        <v>71.66</v>
      </c>
      <c r="W2351">
        <v>3</v>
      </c>
      <c r="X2351">
        <v>2.5066666666666659</v>
      </c>
      <c r="Y2351">
        <v>0</v>
      </c>
      <c r="Z2351">
        <v>0</v>
      </c>
      <c r="AA2351">
        <v>0</v>
      </c>
      <c r="AB2351">
        <v>2.2250429999999999</v>
      </c>
      <c r="AC2351" s="29">
        <v>71.941623666666672</v>
      </c>
      <c r="AD2351">
        <v>0</v>
      </c>
      <c r="AF2351">
        <v>214.98</v>
      </c>
      <c r="AG2351">
        <v>0</v>
      </c>
      <c r="AH2351">
        <v>7.52</v>
      </c>
      <c r="AI2351">
        <v>6.6751290000000001</v>
      </c>
      <c r="AJ2351">
        <v>215.824871</v>
      </c>
      <c r="AK2351" t="s">
        <v>26</v>
      </c>
      <c r="AN2351" s="29">
        <v>0</v>
      </c>
      <c r="AO2351" s="30">
        <f t="shared" si="72"/>
        <v>0</v>
      </c>
      <c r="AP2351" s="30">
        <f t="shared" si="73"/>
        <v>0</v>
      </c>
      <c r="AQ2351" s="30"/>
    </row>
    <row r="2352" spans="1:43" x14ac:dyDescent="0.25">
      <c r="A2352" t="s">
        <v>219</v>
      </c>
      <c r="B2352">
        <v>1968027</v>
      </c>
      <c r="C2352" t="s">
        <v>8165</v>
      </c>
      <c r="D2352">
        <v>1077720</v>
      </c>
      <c r="E2352" t="s">
        <v>8166</v>
      </c>
      <c r="F2352" t="s">
        <v>89</v>
      </c>
      <c r="G2352" t="s">
        <v>90</v>
      </c>
      <c r="H2352" t="s">
        <v>10</v>
      </c>
      <c r="I2352" t="s">
        <v>8167</v>
      </c>
      <c r="J2352" t="s">
        <v>8168</v>
      </c>
      <c r="K2352" t="s">
        <v>115</v>
      </c>
      <c r="L2352" t="s">
        <v>271</v>
      </c>
      <c r="M2352">
        <v>8470</v>
      </c>
      <c r="N2352">
        <v>7</v>
      </c>
      <c r="O2352" s="17">
        <v>45525</v>
      </c>
      <c r="P2352" s="19" t="s">
        <v>111</v>
      </c>
      <c r="Q2352" t="s">
        <v>24</v>
      </c>
      <c r="R2352" s="17">
        <v>45517</v>
      </c>
      <c r="S2352" s="27"/>
      <c r="T2352">
        <v>59.50333333333333</v>
      </c>
      <c r="U2352">
        <v>4.8899999999999997</v>
      </c>
      <c r="V2352">
        <v>64.393333333333331</v>
      </c>
      <c r="W2352">
        <v>3</v>
      </c>
      <c r="X2352">
        <v>2.253333333333333</v>
      </c>
      <c r="Y2352">
        <v>0</v>
      </c>
      <c r="Z2352">
        <v>0</v>
      </c>
      <c r="AA2352">
        <v>0</v>
      </c>
      <c r="AB2352">
        <v>1.9994130000000001</v>
      </c>
      <c r="AC2352" s="29">
        <v>64.647253666666657</v>
      </c>
      <c r="AD2352">
        <v>0</v>
      </c>
      <c r="AF2352">
        <v>193.18</v>
      </c>
      <c r="AG2352">
        <v>0</v>
      </c>
      <c r="AH2352">
        <v>6.76</v>
      </c>
      <c r="AI2352">
        <v>5.9982389999999999</v>
      </c>
      <c r="AJ2352">
        <v>193.94176100000001</v>
      </c>
      <c r="AK2352" t="s">
        <v>26</v>
      </c>
      <c r="AN2352" s="29">
        <v>0</v>
      </c>
      <c r="AO2352" s="30">
        <f t="shared" si="72"/>
        <v>0</v>
      </c>
      <c r="AP2352" s="30">
        <f t="shared" si="73"/>
        <v>0</v>
      </c>
      <c r="AQ2352" s="30"/>
    </row>
    <row r="2353" spans="1:43" x14ac:dyDescent="0.25">
      <c r="A2353" t="s">
        <v>219</v>
      </c>
      <c r="B2353">
        <v>1968027</v>
      </c>
      <c r="C2353" t="s">
        <v>8169</v>
      </c>
      <c r="D2353">
        <v>1077721</v>
      </c>
      <c r="E2353" t="s">
        <v>8166</v>
      </c>
      <c r="F2353" t="s">
        <v>89</v>
      </c>
      <c r="G2353" t="s">
        <v>90</v>
      </c>
      <c r="H2353" t="s">
        <v>10</v>
      </c>
      <c r="I2353" t="s">
        <v>8170</v>
      </c>
      <c r="J2353" t="s">
        <v>8171</v>
      </c>
      <c r="K2353" t="s">
        <v>115</v>
      </c>
      <c r="L2353" t="s">
        <v>271</v>
      </c>
      <c r="M2353">
        <v>8470</v>
      </c>
      <c r="N2353">
        <v>8</v>
      </c>
      <c r="O2353" s="17">
        <v>45525</v>
      </c>
      <c r="P2353" s="19" t="s">
        <v>111</v>
      </c>
      <c r="Q2353" t="s">
        <v>24</v>
      </c>
      <c r="R2353" s="17">
        <v>45517</v>
      </c>
      <c r="S2353" s="27"/>
      <c r="T2353">
        <v>59.50333333333333</v>
      </c>
      <c r="U2353">
        <v>4.8899999999999997</v>
      </c>
      <c r="V2353">
        <v>64.393333333333331</v>
      </c>
      <c r="W2353">
        <v>3</v>
      </c>
      <c r="X2353">
        <v>2.253333333333333</v>
      </c>
      <c r="Y2353">
        <v>0</v>
      </c>
      <c r="Z2353">
        <v>0</v>
      </c>
      <c r="AA2353">
        <v>0</v>
      </c>
      <c r="AB2353">
        <v>1.9994130000000001</v>
      </c>
      <c r="AC2353" s="29">
        <v>64.647253666666657</v>
      </c>
      <c r="AD2353">
        <v>0</v>
      </c>
      <c r="AF2353">
        <v>193.18</v>
      </c>
      <c r="AG2353">
        <v>0</v>
      </c>
      <c r="AH2353">
        <v>6.76</v>
      </c>
      <c r="AI2353">
        <v>5.9982389999999999</v>
      </c>
      <c r="AJ2353">
        <v>193.94176100000001</v>
      </c>
      <c r="AK2353" t="s">
        <v>26</v>
      </c>
      <c r="AN2353" s="29">
        <v>0</v>
      </c>
      <c r="AO2353" s="30">
        <f t="shared" si="72"/>
        <v>0</v>
      </c>
      <c r="AP2353" s="30">
        <f t="shared" si="73"/>
        <v>0</v>
      </c>
      <c r="AQ2353" s="30"/>
    </row>
    <row r="2354" spans="1:43" x14ac:dyDescent="0.25">
      <c r="A2354" t="s">
        <v>219</v>
      </c>
      <c r="B2354">
        <v>1967973</v>
      </c>
      <c r="C2354" t="s">
        <v>8172</v>
      </c>
      <c r="D2354">
        <v>1776789</v>
      </c>
      <c r="E2354" t="s">
        <v>8173</v>
      </c>
      <c r="F2354" t="s">
        <v>89</v>
      </c>
      <c r="G2354" t="s">
        <v>90</v>
      </c>
      <c r="H2354" t="s">
        <v>10</v>
      </c>
      <c r="I2354" t="s">
        <v>8174</v>
      </c>
      <c r="J2354" t="s">
        <v>8175</v>
      </c>
      <c r="K2354" t="s">
        <v>266</v>
      </c>
      <c r="L2354" t="s">
        <v>224</v>
      </c>
      <c r="M2354">
        <v>8385</v>
      </c>
      <c r="N2354">
        <v>25</v>
      </c>
      <c r="O2354" s="17">
        <v>45525</v>
      </c>
      <c r="P2354" s="19" t="s">
        <v>488</v>
      </c>
      <c r="Q2354" t="s">
        <v>24</v>
      </c>
      <c r="R2354" s="17">
        <v>45517</v>
      </c>
      <c r="S2354" s="27"/>
      <c r="T2354">
        <v>44.15</v>
      </c>
      <c r="U2354">
        <v>8.3350000000000009</v>
      </c>
      <c r="V2354">
        <v>52.484999999999999</v>
      </c>
      <c r="W2354">
        <v>2</v>
      </c>
      <c r="X2354">
        <v>1.835</v>
      </c>
      <c r="Y2354">
        <v>0</v>
      </c>
      <c r="Z2354">
        <v>0</v>
      </c>
      <c r="AA2354">
        <v>0</v>
      </c>
      <c r="AB2354">
        <v>1.62965925</v>
      </c>
      <c r="AC2354" s="29">
        <v>52.690340749999997</v>
      </c>
      <c r="AD2354">
        <v>0</v>
      </c>
      <c r="AF2354">
        <v>104.97</v>
      </c>
      <c r="AG2354">
        <v>0</v>
      </c>
      <c r="AH2354">
        <v>3.67</v>
      </c>
      <c r="AI2354">
        <v>3.2593185</v>
      </c>
      <c r="AJ2354">
        <v>105.38068149999999</v>
      </c>
      <c r="AK2354" t="s">
        <v>27</v>
      </c>
      <c r="AN2354" s="29">
        <v>0</v>
      </c>
      <c r="AO2354" s="30">
        <f t="shared" si="72"/>
        <v>0</v>
      </c>
      <c r="AP2354" s="30">
        <f t="shared" si="73"/>
        <v>0</v>
      </c>
      <c r="AQ2354" s="30"/>
    </row>
    <row r="2355" spans="1:43" x14ac:dyDescent="0.25">
      <c r="A2355" t="s">
        <v>219</v>
      </c>
      <c r="B2355">
        <v>1967973</v>
      </c>
      <c r="C2355" t="s">
        <v>8176</v>
      </c>
      <c r="D2355">
        <v>1776790</v>
      </c>
      <c r="E2355" t="s">
        <v>8173</v>
      </c>
      <c r="F2355" t="s">
        <v>89</v>
      </c>
      <c r="G2355" t="s">
        <v>90</v>
      </c>
      <c r="H2355" t="s">
        <v>10</v>
      </c>
      <c r="I2355" t="s">
        <v>8177</v>
      </c>
      <c r="J2355" t="s">
        <v>8178</v>
      </c>
      <c r="K2355" t="s">
        <v>266</v>
      </c>
      <c r="L2355" t="s">
        <v>224</v>
      </c>
      <c r="M2355">
        <v>8385</v>
      </c>
      <c r="N2355">
        <v>26</v>
      </c>
      <c r="O2355" s="17">
        <v>45525</v>
      </c>
      <c r="P2355" s="19" t="s">
        <v>488</v>
      </c>
      <c r="Q2355" t="s">
        <v>24</v>
      </c>
      <c r="R2355" s="17">
        <v>45517</v>
      </c>
      <c r="S2355" s="27"/>
      <c r="T2355">
        <v>44.15</v>
      </c>
      <c r="U2355">
        <v>8.3350000000000009</v>
      </c>
      <c r="V2355">
        <v>52.484999999999999</v>
      </c>
      <c r="W2355">
        <v>2</v>
      </c>
      <c r="X2355">
        <v>1.835</v>
      </c>
      <c r="Y2355">
        <v>0</v>
      </c>
      <c r="Z2355">
        <v>0</v>
      </c>
      <c r="AA2355">
        <v>0</v>
      </c>
      <c r="AB2355">
        <v>1.62965925</v>
      </c>
      <c r="AC2355" s="29">
        <v>52.690340749999997</v>
      </c>
      <c r="AD2355">
        <v>0</v>
      </c>
      <c r="AF2355">
        <v>104.97</v>
      </c>
      <c r="AG2355">
        <v>0</v>
      </c>
      <c r="AH2355">
        <v>3.67</v>
      </c>
      <c r="AI2355">
        <v>3.2593185</v>
      </c>
      <c r="AJ2355">
        <v>105.38068149999999</v>
      </c>
      <c r="AK2355" t="s">
        <v>27</v>
      </c>
      <c r="AN2355" s="29">
        <v>0</v>
      </c>
      <c r="AO2355" s="30">
        <f t="shared" si="72"/>
        <v>0</v>
      </c>
      <c r="AP2355" s="30">
        <f t="shared" si="73"/>
        <v>0</v>
      </c>
      <c r="AQ2355" s="30"/>
    </row>
    <row r="2356" spans="1:43" x14ac:dyDescent="0.25">
      <c r="A2356" t="s">
        <v>219</v>
      </c>
      <c r="B2356">
        <v>1967957</v>
      </c>
      <c r="C2356" t="s">
        <v>8179</v>
      </c>
      <c r="D2356">
        <v>499645</v>
      </c>
      <c r="E2356" t="s">
        <v>8180</v>
      </c>
      <c r="F2356" t="s">
        <v>89</v>
      </c>
      <c r="G2356" t="s">
        <v>90</v>
      </c>
      <c r="H2356" t="s">
        <v>10</v>
      </c>
      <c r="I2356" t="s">
        <v>8181</v>
      </c>
      <c r="J2356" t="s">
        <v>8182</v>
      </c>
      <c r="K2356" t="s">
        <v>224</v>
      </c>
      <c r="L2356" t="s">
        <v>225</v>
      </c>
      <c r="M2356">
        <v>8820</v>
      </c>
      <c r="N2356">
        <v>29</v>
      </c>
      <c r="O2356" s="17">
        <v>45520</v>
      </c>
      <c r="P2356" s="19" t="s">
        <v>103</v>
      </c>
      <c r="Q2356" t="s">
        <v>24</v>
      </c>
      <c r="R2356" s="17">
        <v>45517</v>
      </c>
      <c r="S2356" s="27"/>
      <c r="T2356">
        <v>55.255000000000003</v>
      </c>
      <c r="U2356">
        <v>5.74</v>
      </c>
      <c r="V2356">
        <v>60.994999999999997</v>
      </c>
      <c r="W2356">
        <v>4</v>
      </c>
      <c r="X2356">
        <v>2.1349999999999998</v>
      </c>
      <c r="Y2356">
        <v>0</v>
      </c>
      <c r="Z2356">
        <v>0</v>
      </c>
      <c r="AA2356">
        <v>0</v>
      </c>
      <c r="AB2356">
        <v>1.8938947500000001</v>
      </c>
      <c r="AC2356" s="29">
        <v>61.236105249999987</v>
      </c>
      <c r="AD2356">
        <v>0</v>
      </c>
      <c r="AF2356">
        <v>243.98</v>
      </c>
      <c r="AG2356">
        <v>0</v>
      </c>
      <c r="AH2356">
        <v>8.5399999999999991</v>
      </c>
      <c r="AI2356">
        <v>7.5755790000000003</v>
      </c>
      <c r="AJ2356">
        <v>244.94442100000001</v>
      </c>
      <c r="AK2356" t="s">
        <v>31</v>
      </c>
      <c r="AN2356" s="29">
        <v>0</v>
      </c>
      <c r="AO2356" s="30">
        <f t="shared" si="72"/>
        <v>0</v>
      </c>
      <c r="AP2356" s="30">
        <f t="shared" si="73"/>
        <v>0</v>
      </c>
      <c r="AQ2356" s="30"/>
    </row>
    <row r="2357" spans="1:43" x14ac:dyDescent="0.25">
      <c r="A2357" t="s">
        <v>219</v>
      </c>
      <c r="B2357">
        <v>1967957</v>
      </c>
      <c r="C2357" t="s">
        <v>8183</v>
      </c>
      <c r="D2357">
        <v>1776783</v>
      </c>
      <c r="E2357" t="s">
        <v>8180</v>
      </c>
      <c r="F2357" t="s">
        <v>89</v>
      </c>
      <c r="G2357" t="s">
        <v>90</v>
      </c>
      <c r="H2357" t="s">
        <v>10</v>
      </c>
      <c r="I2357" t="s">
        <v>8181</v>
      </c>
      <c r="J2357" t="s">
        <v>8182</v>
      </c>
      <c r="K2357" t="s">
        <v>225</v>
      </c>
      <c r="L2357" t="s">
        <v>224</v>
      </c>
      <c r="M2357">
        <v>8730</v>
      </c>
      <c r="N2357">
        <v>77</v>
      </c>
      <c r="O2357" s="17">
        <v>45521</v>
      </c>
      <c r="P2357" s="19" t="s">
        <v>140</v>
      </c>
      <c r="Q2357" t="s">
        <v>24</v>
      </c>
      <c r="R2357" s="17">
        <v>45517</v>
      </c>
      <c r="S2357" s="27"/>
      <c r="T2357">
        <v>87.892499999999998</v>
      </c>
      <c r="U2357">
        <v>4.7549999999999999</v>
      </c>
      <c r="V2357">
        <v>92.647499999999994</v>
      </c>
      <c r="W2357">
        <v>4</v>
      </c>
      <c r="X2357">
        <v>3.2425000000000002</v>
      </c>
      <c r="Y2357">
        <v>0</v>
      </c>
      <c r="Z2357">
        <v>0</v>
      </c>
      <c r="AA2357">
        <v>0</v>
      </c>
      <c r="AB2357">
        <v>2.8767048750000002</v>
      </c>
      <c r="AC2357" s="29">
        <v>93.013295124999999</v>
      </c>
      <c r="AD2357">
        <v>0</v>
      </c>
      <c r="AF2357">
        <v>370.59</v>
      </c>
      <c r="AG2357">
        <v>0</v>
      </c>
      <c r="AH2357">
        <v>12.97</v>
      </c>
      <c r="AI2357">
        <v>11.506819500000001</v>
      </c>
      <c r="AJ2357">
        <v>372.0531805</v>
      </c>
      <c r="AK2357" t="s">
        <v>31</v>
      </c>
      <c r="AN2357" s="29">
        <v>0</v>
      </c>
      <c r="AO2357" s="30">
        <f t="shared" si="72"/>
        <v>0</v>
      </c>
      <c r="AP2357" s="30">
        <f t="shared" si="73"/>
        <v>0</v>
      </c>
      <c r="AQ2357" s="30"/>
    </row>
    <row r="2358" spans="1:43" x14ac:dyDescent="0.25">
      <c r="A2358" t="s">
        <v>219</v>
      </c>
      <c r="B2358">
        <v>1967932</v>
      </c>
      <c r="C2358" t="s">
        <v>8184</v>
      </c>
      <c r="D2358">
        <v>1077717</v>
      </c>
      <c r="E2358" t="s">
        <v>8185</v>
      </c>
      <c r="F2358" t="s">
        <v>89</v>
      </c>
      <c r="G2358" t="s">
        <v>90</v>
      </c>
      <c r="H2358" t="s">
        <v>14</v>
      </c>
      <c r="I2358" t="s">
        <v>8186</v>
      </c>
      <c r="J2358" t="s">
        <v>8187</v>
      </c>
      <c r="K2358" t="s">
        <v>94</v>
      </c>
      <c r="L2358" t="s">
        <v>1011</v>
      </c>
      <c r="M2358">
        <v>8775</v>
      </c>
      <c r="N2358">
        <v>44</v>
      </c>
      <c r="O2358" s="17">
        <v>45522</v>
      </c>
      <c r="P2358" s="19" t="s">
        <v>496</v>
      </c>
      <c r="Q2358" t="s">
        <v>24</v>
      </c>
      <c r="R2358" s="17">
        <v>45517</v>
      </c>
      <c r="S2358" s="27"/>
      <c r="T2358">
        <v>47.096666666666657</v>
      </c>
      <c r="U2358">
        <v>7.873333333333334</v>
      </c>
      <c r="V2358">
        <v>54.97</v>
      </c>
      <c r="W2358">
        <v>3</v>
      </c>
      <c r="X2358">
        <v>1.9233333333333329</v>
      </c>
      <c r="Y2358">
        <v>0</v>
      </c>
      <c r="Z2358">
        <v>0</v>
      </c>
      <c r="AA2358">
        <v>0</v>
      </c>
      <c r="AB2358">
        <v>1.7068185</v>
      </c>
      <c r="AC2358" s="29">
        <v>55.186514833333341</v>
      </c>
      <c r="AD2358">
        <v>0</v>
      </c>
      <c r="AF2358">
        <v>164.91</v>
      </c>
      <c r="AG2358">
        <v>0</v>
      </c>
      <c r="AH2358">
        <v>5.77</v>
      </c>
      <c r="AI2358">
        <v>5.1204555000000003</v>
      </c>
      <c r="AJ2358">
        <v>165.55954449999999</v>
      </c>
      <c r="AK2358" t="s">
        <v>26</v>
      </c>
      <c r="AN2358" s="29">
        <v>0</v>
      </c>
      <c r="AO2358" s="30">
        <f t="shared" si="72"/>
        <v>0</v>
      </c>
      <c r="AP2358" s="30">
        <f t="shared" si="73"/>
        <v>0</v>
      </c>
      <c r="AQ2358" s="30"/>
    </row>
    <row r="2359" spans="1:43" x14ac:dyDescent="0.25">
      <c r="A2359" t="s">
        <v>219</v>
      </c>
      <c r="B2359">
        <v>1967932</v>
      </c>
      <c r="C2359" t="s">
        <v>8188</v>
      </c>
      <c r="D2359">
        <v>1077716</v>
      </c>
      <c r="E2359" t="s">
        <v>8185</v>
      </c>
      <c r="F2359" t="s">
        <v>89</v>
      </c>
      <c r="G2359" t="s">
        <v>90</v>
      </c>
      <c r="H2359" t="s">
        <v>14</v>
      </c>
      <c r="I2359" t="s">
        <v>8189</v>
      </c>
      <c r="J2359" t="s">
        <v>8190</v>
      </c>
      <c r="K2359" t="s">
        <v>94</v>
      </c>
      <c r="L2359" t="s">
        <v>1011</v>
      </c>
      <c r="M2359">
        <v>8775</v>
      </c>
      <c r="N2359">
        <v>43</v>
      </c>
      <c r="O2359" s="17">
        <v>45522</v>
      </c>
      <c r="P2359" s="19" t="s">
        <v>496</v>
      </c>
      <c r="Q2359" t="s">
        <v>24</v>
      </c>
      <c r="R2359" s="17">
        <v>45517</v>
      </c>
      <c r="S2359" s="27"/>
      <c r="T2359">
        <v>47.096666666666657</v>
      </c>
      <c r="U2359">
        <v>7.873333333333334</v>
      </c>
      <c r="V2359">
        <v>54.97</v>
      </c>
      <c r="W2359">
        <v>3</v>
      </c>
      <c r="X2359">
        <v>1.9233333333333329</v>
      </c>
      <c r="Y2359">
        <v>0</v>
      </c>
      <c r="Z2359">
        <v>0</v>
      </c>
      <c r="AA2359">
        <v>0</v>
      </c>
      <c r="AB2359">
        <v>1.7068185</v>
      </c>
      <c r="AC2359" s="29">
        <v>55.186514833333341</v>
      </c>
      <c r="AD2359">
        <v>0</v>
      </c>
      <c r="AF2359">
        <v>164.91</v>
      </c>
      <c r="AG2359">
        <v>0</v>
      </c>
      <c r="AH2359">
        <v>5.77</v>
      </c>
      <c r="AI2359">
        <v>5.1204555000000003</v>
      </c>
      <c r="AJ2359">
        <v>165.55954449999999</v>
      </c>
      <c r="AK2359" t="s">
        <v>26</v>
      </c>
      <c r="AN2359" s="29">
        <v>0</v>
      </c>
      <c r="AO2359" s="30">
        <f t="shared" si="72"/>
        <v>0</v>
      </c>
      <c r="AP2359" s="30">
        <f t="shared" si="73"/>
        <v>0</v>
      </c>
      <c r="AQ2359" s="30"/>
    </row>
    <row r="2360" spans="1:43" x14ac:dyDescent="0.25">
      <c r="A2360" t="s">
        <v>219</v>
      </c>
      <c r="B2360">
        <v>1967869</v>
      </c>
      <c r="C2360" t="s">
        <v>8191</v>
      </c>
      <c r="D2360">
        <v>1776754</v>
      </c>
      <c r="E2360" t="s">
        <v>8192</v>
      </c>
      <c r="F2360" t="s">
        <v>89</v>
      </c>
      <c r="G2360" t="s">
        <v>90</v>
      </c>
      <c r="H2360" t="s">
        <v>10</v>
      </c>
      <c r="I2360" t="s">
        <v>8193</v>
      </c>
      <c r="J2360" t="s">
        <v>8194</v>
      </c>
      <c r="K2360" t="s">
        <v>271</v>
      </c>
      <c r="L2360" t="s">
        <v>276</v>
      </c>
      <c r="M2360">
        <v>8740</v>
      </c>
      <c r="N2360">
        <v>44</v>
      </c>
      <c r="O2360" s="17">
        <v>45518</v>
      </c>
      <c r="P2360" s="19" t="s">
        <v>96</v>
      </c>
      <c r="Q2360" t="s">
        <v>24</v>
      </c>
      <c r="R2360" s="17">
        <v>45517</v>
      </c>
      <c r="S2360" s="27"/>
      <c r="T2360">
        <v>37.093333333333327</v>
      </c>
      <c r="U2360">
        <v>4.166666666666667</v>
      </c>
      <c r="V2360">
        <v>41.26</v>
      </c>
      <c r="W2360">
        <v>3</v>
      </c>
      <c r="X2360">
        <v>1.4433333333333329</v>
      </c>
      <c r="Y2360">
        <v>0</v>
      </c>
      <c r="Z2360">
        <v>0</v>
      </c>
      <c r="AA2360">
        <v>0</v>
      </c>
      <c r="AB2360">
        <v>1.281123</v>
      </c>
      <c r="AC2360" s="29">
        <v>41.422210333333332</v>
      </c>
      <c r="AD2360">
        <v>0</v>
      </c>
      <c r="AF2360">
        <v>123.78</v>
      </c>
      <c r="AG2360">
        <v>0</v>
      </c>
      <c r="AH2360">
        <v>4.33</v>
      </c>
      <c r="AI2360">
        <v>3.843369</v>
      </c>
      <c r="AJ2360">
        <v>124.266631</v>
      </c>
      <c r="AK2360" t="s">
        <v>26</v>
      </c>
      <c r="AN2360" s="29">
        <v>0</v>
      </c>
      <c r="AO2360" s="30">
        <f t="shared" si="72"/>
        <v>0</v>
      </c>
      <c r="AP2360" s="30">
        <f t="shared" si="73"/>
        <v>0</v>
      </c>
      <c r="AQ2360" s="30"/>
    </row>
    <row r="2361" spans="1:43" x14ac:dyDescent="0.25">
      <c r="A2361" t="s">
        <v>219</v>
      </c>
      <c r="B2361">
        <v>1967869</v>
      </c>
      <c r="C2361" t="s">
        <v>8195</v>
      </c>
      <c r="D2361">
        <v>1776753</v>
      </c>
      <c r="E2361" t="s">
        <v>8192</v>
      </c>
      <c r="F2361" t="s">
        <v>89</v>
      </c>
      <c r="G2361" t="s">
        <v>90</v>
      </c>
      <c r="H2361" t="s">
        <v>10</v>
      </c>
      <c r="I2361" t="s">
        <v>8196</v>
      </c>
      <c r="J2361" t="s">
        <v>8197</v>
      </c>
      <c r="K2361" t="s">
        <v>271</v>
      </c>
      <c r="L2361" t="s">
        <v>276</v>
      </c>
      <c r="M2361">
        <v>8740</v>
      </c>
      <c r="N2361">
        <v>43</v>
      </c>
      <c r="O2361" s="17">
        <v>45518</v>
      </c>
      <c r="P2361" s="19" t="s">
        <v>96</v>
      </c>
      <c r="Q2361" t="s">
        <v>24</v>
      </c>
      <c r="R2361" s="17">
        <v>45517</v>
      </c>
      <c r="S2361" s="27"/>
      <c r="T2361">
        <v>37.093333333333327</v>
      </c>
      <c r="U2361">
        <v>4.166666666666667</v>
      </c>
      <c r="V2361">
        <v>41.26</v>
      </c>
      <c r="W2361">
        <v>3</v>
      </c>
      <c r="X2361">
        <v>1.4433333333333329</v>
      </c>
      <c r="Y2361">
        <v>0</v>
      </c>
      <c r="Z2361">
        <v>0</v>
      </c>
      <c r="AA2361">
        <v>0</v>
      </c>
      <c r="AB2361">
        <v>1.281123</v>
      </c>
      <c r="AC2361" s="29">
        <v>41.422210333333332</v>
      </c>
      <c r="AD2361">
        <v>0</v>
      </c>
      <c r="AF2361">
        <v>123.78</v>
      </c>
      <c r="AG2361">
        <v>0</v>
      </c>
      <c r="AH2361">
        <v>4.33</v>
      </c>
      <c r="AI2361">
        <v>3.843369</v>
      </c>
      <c r="AJ2361">
        <v>124.266631</v>
      </c>
      <c r="AK2361" t="s">
        <v>26</v>
      </c>
      <c r="AN2361" s="29">
        <v>0</v>
      </c>
      <c r="AO2361" s="30">
        <f t="shared" si="72"/>
        <v>0</v>
      </c>
      <c r="AP2361" s="30">
        <f t="shared" si="73"/>
        <v>0</v>
      </c>
      <c r="AQ2361" s="30"/>
    </row>
    <row r="2362" spans="1:43" x14ac:dyDescent="0.25">
      <c r="A2362" t="s">
        <v>219</v>
      </c>
      <c r="B2362">
        <v>1967865</v>
      </c>
      <c r="C2362" t="s">
        <v>8198</v>
      </c>
      <c r="D2362">
        <v>1077702</v>
      </c>
      <c r="E2362" t="s">
        <v>8199</v>
      </c>
      <c r="F2362" t="s">
        <v>89</v>
      </c>
      <c r="G2362" t="s">
        <v>90</v>
      </c>
      <c r="H2362" t="s">
        <v>14</v>
      </c>
      <c r="I2362" t="s">
        <v>8200</v>
      </c>
      <c r="J2362" t="s">
        <v>8201</v>
      </c>
      <c r="K2362" t="s">
        <v>95</v>
      </c>
      <c r="L2362" t="s">
        <v>266</v>
      </c>
      <c r="M2362">
        <v>882767</v>
      </c>
      <c r="N2362">
        <v>13</v>
      </c>
      <c r="O2362" s="17">
        <v>45522</v>
      </c>
      <c r="P2362" s="19" t="s">
        <v>113</v>
      </c>
      <c r="Q2362" t="s">
        <v>24</v>
      </c>
      <c r="R2362" s="17">
        <v>45517</v>
      </c>
      <c r="S2362" s="27"/>
      <c r="T2362">
        <v>53.04666666666666</v>
      </c>
      <c r="U2362">
        <v>5.2866666666666662</v>
      </c>
      <c r="V2362">
        <v>58.333333333333343</v>
      </c>
      <c r="W2362">
        <v>3</v>
      </c>
      <c r="X2362">
        <v>2.043333333333333</v>
      </c>
      <c r="Y2362">
        <v>0</v>
      </c>
      <c r="Z2362">
        <v>0</v>
      </c>
      <c r="AA2362">
        <v>0</v>
      </c>
      <c r="AB2362">
        <v>1.81125</v>
      </c>
      <c r="AC2362" s="29">
        <v>58.565416666666657</v>
      </c>
      <c r="AD2362">
        <v>0</v>
      </c>
      <c r="AF2362">
        <v>175</v>
      </c>
      <c r="AG2362">
        <v>0</v>
      </c>
      <c r="AH2362">
        <v>6.13</v>
      </c>
      <c r="AI2362">
        <v>5.4337499999999999</v>
      </c>
      <c r="AJ2362">
        <v>175.69624999999999</v>
      </c>
      <c r="AK2362" t="s">
        <v>26</v>
      </c>
      <c r="AN2362" s="29">
        <v>0</v>
      </c>
      <c r="AO2362" s="30">
        <f t="shared" si="72"/>
        <v>0</v>
      </c>
      <c r="AP2362" s="30">
        <f t="shared" si="73"/>
        <v>0</v>
      </c>
      <c r="AQ2362" s="30"/>
    </row>
    <row r="2363" spans="1:43" x14ac:dyDescent="0.25">
      <c r="A2363" t="s">
        <v>219</v>
      </c>
      <c r="B2363">
        <v>1967859</v>
      </c>
      <c r="C2363" t="s">
        <v>8202</v>
      </c>
      <c r="D2363">
        <v>1776750</v>
      </c>
      <c r="E2363" t="s">
        <v>8203</v>
      </c>
      <c r="F2363" t="s">
        <v>89</v>
      </c>
      <c r="G2363" t="s">
        <v>90</v>
      </c>
      <c r="H2363" t="s">
        <v>10</v>
      </c>
      <c r="I2363" t="s">
        <v>8204</v>
      </c>
      <c r="J2363" t="s">
        <v>8205</v>
      </c>
      <c r="K2363" t="s">
        <v>339</v>
      </c>
      <c r="L2363" t="s">
        <v>224</v>
      </c>
      <c r="M2363">
        <v>810</v>
      </c>
      <c r="N2363">
        <v>30</v>
      </c>
      <c r="O2363" s="17">
        <v>45522</v>
      </c>
      <c r="P2363" s="19" t="s">
        <v>141</v>
      </c>
      <c r="Q2363" t="s">
        <v>24</v>
      </c>
      <c r="R2363" s="17">
        <v>45517</v>
      </c>
      <c r="S2363" s="27"/>
      <c r="T2363">
        <v>68.897499999999994</v>
      </c>
      <c r="U2363">
        <v>5.1550000000000002</v>
      </c>
      <c r="V2363">
        <v>74.052499999999995</v>
      </c>
      <c r="W2363">
        <v>4</v>
      </c>
      <c r="X2363">
        <v>2.5924999999999998</v>
      </c>
      <c r="Y2363">
        <v>0</v>
      </c>
      <c r="Z2363">
        <v>0</v>
      </c>
      <c r="AA2363">
        <v>0</v>
      </c>
      <c r="AB2363">
        <v>2.299330125</v>
      </c>
      <c r="AC2363" s="29">
        <v>74.345669874999999</v>
      </c>
      <c r="AD2363">
        <v>0</v>
      </c>
      <c r="AF2363">
        <v>296.20999999999998</v>
      </c>
      <c r="AG2363">
        <v>0</v>
      </c>
      <c r="AH2363">
        <v>10.37</v>
      </c>
      <c r="AI2363">
        <v>9.1973205</v>
      </c>
      <c r="AJ2363">
        <v>297.38267949999999</v>
      </c>
      <c r="AK2363" t="s">
        <v>31</v>
      </c>
      <c r="AN2363" s="29">
        <v>11.8</v>
      </c>
      <c r="AO2363" s="30">
        <f t="shared" si="72"/>
        <v>3.3925000000000001</v>
      </c>
      <c r="AP2363" s="30">
        <f t="shared" si="73"/>
        <v>0.84812500000000002</v>
      </c>
      <c r="AQ2363" s="30"/>
    </row>
    <row r="2364" spans="1:43" x14ac:dyDescent="0.25">
      <c r="A2364" t="s">
        <v>219</v>
      </c>
      <c r="B2364">
        <v>1967859</v>
      </c>
      <c r="C2364" t="s">
        <v>8206</v>
      </c>
      <c r="D2364">
        <v>499640</v>
      </c>
      <c r="E2364" t="s">
        <v>8203</v>
      </c>
      <c r="F2364" t="s">
        <v>89</v>
      </c>
      <c r="G2364" t="s">
        <v>90</v>
      </c>
      <c r="H2364" t="s">
        <v>10</v>
      </c>
      <c r="I2364" t="s">
        <v>8204</v>
      </c>
      <c r="J2364" t="s">
        <v>8205</v>
      </c>
      <c r="K2364" t="s">
        <v>224</v>
      </c>
      <c r="L2364" t="s">
        <v>339</v>
      </c>
      <c r="M2364">
        <v>860</v>
      </c>
      <c r="N2364">
        <v>29</v>
      </c>
      <c r="O2364" s="17">
        <v>45541</v>
      </c>
      <c r="P2364" s="19" t="s">
        <v>109</v>
      </c>
      <c r="Q2364" t="s">
        <v>24</v>
      </c>
      <c r="R2364" s="17">
        <v>45517</v>
      </c>
      <c r="S2364" s="27"/>
      <c r="T2364">
        <v>69.947500000000005</v>
      </c>
      <c r="U2364">
        <v>7.3574999999999999</v>
      </c>
      <c r="V2364">
        <v>77.305000000000007</v>
      </c>
      <c r="W2364">
        <v>4</v>
      </c>
      <c r="X2364">
        <v>2.7050000000000001</v>
      </c>
      <c r="Y2364">
        <v>0</v>
      </c>
      <c r="Z2364">
        <v>0</v>
      </c>
      <c r="AA2364">
        <v>0</v>
      </c>
      <c r="AB2364">
        <v>2.40032025</v>
      </c>
      <c r="AC2364" s="29">
        <v>77.609679750000012</v>
      </c>
      <c r="AD2364">
        <v>0</v>
      </c>
      <c r="AF2364">
        <v>309.22000000000003</v>
      </c>
      <c r="AG2364">
        <v>0</v>
      </c>
      <c r="AH2364">
        <v>10.82</v>
      </c>
      <c r="AI2364">
        <v>9.6012810000000002</v>
      </c>
      <c r="AJ2364">
        <v>310.43871899999999</v>
      </c>
      <c r="AK2364" t="s">
        <v>31</v>
      </c>
      <c r="AN2364" s="29">
        <v>11.8</v>
      </c>
      <c r="AO2364" s="30">
        <f t="shared" si="72"/>
        <v>3.3925000000000001</v>
      </c>
      <c r="AP2364" s="30">
        <f t="shared" si="73"/>
        <v>0.84812500000000002</v>
      </c>
      <c r="AQ2364" s="30"/>
    </row>
    <row r="2365" spans="1:43" x14ac:dyDescent="0.25">
      <c r="A2365" t="s">
        <v>219</v>
      </c>
      <c r="B2365">
        <v>1967848</v>
      </c>
      <c r="C2365" t="s">
        <v>8207</v>
      </c>
      <c r="D2365">
        <v>1776757</v>
      </c>
      <c r="E2365" t="s">
        <v>8208</v>
      </c>
      <c r="F2365" t="s">
        <v>89</v>
      </c>
      <c r="G2365" t="s">
        <v>90</v>
      </c>
      <c r="H2365" t="s">
        <v>14</v>
      </c>
      <c r="I2365" t="s">
        <v>8209</v>
      </c>
      <c r="J2365" t="s">
        <v>8187</v>
      </c>
      <c r="K2365" t="s">
        <v>1011</v>
      </c>
      <c r="L2365" t="s">
        <v>94</v>
      </c>
      <c r="M2365">
        <v>8745</v>
      </c>
      <c r="N2365">
        <v>80</v>
      </c>
      <c r="O2365" s="17">
        <v>45519</v>
      </c>
      <c r="P2365" s="19" t="s">
        <v>101</v>
      </c>
      <c r="Q2365" t="s">
        <v>24</v>
      </c>
      <c r="R2365" s="17">
        <v>45517</v>
      </c>
      <c r="S2365" s="27"/>
      <c r="T2365">
        <v>115.6366666666667</v>
      </c>
      <c r="U2365">
        <v>4</v>
      </c>
      <c r="V2365">
        <v>119.6366666666667</v>
      </c>
      <c r="W2365">
        <v>3</v>
      </c>
      <c r="X2365">
        <v>4.1866666666666674</v>
      </c>
      <c r="Y2365">
        <v>0</v>
      </c>
      <c r="Z2365">
        <v>0</v>
      </c>
      <c r="AA2365">
        <v>0</v>
      </c>
      <c r="AB2365">
        <v>3.7147185</v>
      </c>
      <c r="AC2365" s="29">
        <v>120.10861483333331</v>
      </c>
      <c r="AD2365">
        <v>0</v>
      </c>
      <c r="AF2365">
        <v>358.91</v>
      </c>
      <c r="AG2365">
        <v>0</v>
      </c>
      <c r="AH2365">
        <v>12.56</v>
      </c>
      <c r="AI2365">
        <v>11.1441555</v>
      </c>
      <c r="AJ2365">
        <v>360.32584450000002</v>
      </c>
      <c r="AK2365" t="s">
        <v>26</v>
      </c>
      <c r="AN2365" s="29">
        <v>0</v>
      </c>
      <c r="AO2365" s="30">
        <f t="shared" si="72"/>
        <v>0</v>
      </c>
      <c r="AP2365" s="30">
        <f t="shared" si="73"/>
        <v>0</v>
      </c>
      <c r="AQ2365" s="30"/>
    </row>
    <row r="2366" spans="1:43" x14ac:dyDescent="0.25">
      <c r="A2366" t="s">
        <v>219</v>
      </c>
      <c r="B2366">
        <v>1967848</v>
      </c>
      <c r="C2366" t="s">
        <v>8210</v>
      </c>
      <c r="D2366">
        <v>1776756</v>
      </c>
      <c r="E2366" t="s">
        <v>8208</v>
      </c>
      <c r="F2366" t="s">
        <v>89</v>
      </c>
      <c r="G2366" t="s">
        <v>90</v>
      </c>
      <c r="H2366" t="s">
        <v>14</v>
      </c>
      <c r="I2366" t="s">
        <v>8211</v>
      </c>
      <c r="J2366" t="s">
        <v>8190</v>
      </c>
      <c r="K2366" t="s">
        <v>1011</v>
      </c>
      <c r="L2366" t="s">
        <v>94</v>
      </c>
      <c r="M2366">
        <v>8745</v>
      </c>
      <c r="N2366">
        <v>79</v>
      </c>
      <c r="O2366" s="17">
        <v>45519</v>
      </c>
      <c r="P2366" s="19" t="s">
        <v>101</v>
      </c>
      <c r="Q2366" t="s">
        <v>24</v>
      </c>
      <c r="R2366" s="17">
        <v>45517</v>
      </c>
      <c r="S2366" s="27"/>
      <c r="T2366">
        <v>115.6366666666667</v>
      </c>
      <c r="U2366">
        <v>4</v>
      </c>
      <c r="V2366">
        <v>119.6366666666667</v>
      </c>
      <c r="W2366">
        <v>3</v>
      </c>
      <c r="X2366">
        <v>4.1866666666666674</v>
      </c>
      <c r="Y2366">
        <v>0</v>
      </c>
      <c r="Z2366">
        <v>0</v>
      </c>
      <c r="AA2366">
        <v>0</v>
      </c>
      <c r="AB2366">
        <v>3.7147185</v>
      </c>
      <c r="AC2366" s="29">
        <v>120.10861483333331</v>
      </c>
      <c r="AD2366">
        <v>0</v>
      </c>
      <c r="AF2366">
        <v>358.91</v>
      </c>
      <c r="AG2366">
        <v>0</v>
      </c>
      <c r="AH2366">
        <v>12.56</v>
      </c>
      <c r="AI2366">
        <v>11.1441555</v>
      </c>
      <c r="AJ2366">
        <v>360.32584450000002</v>
      </c>
      <c r="AK2366" t="s">
        <v>26</v>
      </c>
      <c r="AN2366" s="29">
        <v>0</v>
      </c>
      <c r="AO2366" s="30">
        <f t="shared" si="72"/>
        <v>0</v>
      </c>
      <c r="AP2366" s="30">
        <f t="shared" si="73"/>
        <v>0</v>
      </c>
      <c r="AQ2366" s="30"/>
    </row>
    <row r="2367" spans="1:43" x14ac:dyDescent="0.25">
      <c r="A2367" t="s">
        <v>219</v>
      </c>
      <c r="B2367">
        <v>1967807</v>
      </c>
      <c r="C2367" t="s">
        <v>8212</v>
      </c>
      <c r="D2367">
        <v>162101</v>
      </c>
      <c r="E2367" t="s">
        <v>8213</v>
      </c>
      <c r="F2367" t="s">
        <v>89</v>
      </c>
      <c r="G2367" t="s">
        <v>90</v>
      </c>
      <c r="H2367" t="s">
        <v>10</v>
      </c>
      <c r="I2367" t="s">
        <v>8214</v>
      </c>
      <c r="J2367" t="s">
        <v>8215</v>
      </c>
      <c r="K2367" t="s">
        <v>411</v>
      </c>
      <c r="L2367" t="s">
        <v>231</v>
      </c>
      <c r="M2367">
        <v>2780</v>
      </c>
      <c r="N2367">
        <v>73</v>
      </c>
      <c r="O2367" s="17">
        <v>45562</v>
      </c>
      <c r="P2367" s="19" t="s">
        <v>956</v>
      </c>
      <c r="Q2367" t="s">
        <v>24</v>
      </c>
      <c r="R2367" s="17">
        <v>45517</v>
      </c>
      <c r="S2367" s="27"/>
      <c r="T2367">
        <v>127.93</v>
      </c>
      <c r="U2367">
        <v>2.0699999999999998</v>
      </c>
      <c r="V2367">
        <v>130</v>
      </c>
      <c r="W2367">
        <v>2</v>
      </c>
      <c r="X2367">
        <v>4.55</v>
      </c>
      <c r="Y2367">
        <v>0</v>
      </c>
      <c r="Z2367">
        <v>0</v>
      </c>
      <c r="AA2367">
        <v>0</v>
      </c>
      <c r="AB2367">
        <v>4.0365000000000002</v>
      </c>
      <c r="AC2367" s="29">
        <v>130.51349999999999</v>
      </c>
      <c r="AD2367">
        <v>0</v>
      </c>
      <c r="AF2367">
        <v>260</v>
      </c>
      <c r="AG2367">
        <v>0</v>
      </c>
      <c r="AH2367">
        <v>9.1</v>
      </c>
      <c r="AI2367">
        <v>8.0730000000000004</v>
      </c>
      <c r="AJ2367">
        <v>261.02699999999999</v>
      </c>
      <c r="AK2367" t="s">
        <v>27</v>
      </c>
      <c r="AN2367" s="29">
        <v>0</v>
      </c>
      <c r="AO2367" s="30">
        <f t="shared" si="72"/>
        <v>0</v>
      </c>
      <c r="AP2367" s="30">
        <f t="shared" si="73"/>
        <v>0</v>
      </c>
      <c r="AQ2367" s="30"/>
    </row>
    <row r="2368" spans="1:43" x14ac:dyDescent="0.25">
      <c r="A2368" t="s">
        <v>219</v>
      </c>
      <c r="B2368">
        <v>1967807</v>
      </c>
      <c r="C2368" t="s">
        <v>8216</v>
      </c>
      <c r="D2368">
        <v>1776741</v>
      </c>
      <c r="E2368" t="s">
        <v>8213</v>
      </c>
      <c r="F2368" t="s">
        <v>89</v>
      </c>
      <c r="G2368" t="s">
        <v>90</v>
      </c>
      <c r="H2368" t="s">
        <v>10</v>
      </c>
      <c r="I2368" t="s">
        <v>8214</v>
      </c>
      <c r="J2368" t="s">
        <v>8215</v>
      </c>
      <c r="K2368" t="s">
        <v>231</v>
      </c>
      <c r="L2368" t="s">
        <v>411</v>
      </c>
      <c r="M2368">
        <v>2660</v>
      </c>
      <c r="N2368">
        <v>73</v>
      </c>
      <c r="O2368" s="17">
        <v>45564</v>
      </c>
      <c r="P2368" s="19" t="s">
        <v>109</v>
      </c>
      <c r="Q2368" t="s">
        <v>24</v>
      </c>
      <c r="R2368" s="17">
        <v>45517</v>
      </c>
      <c r="S2368" s="27"/>
      <c r="T2368">
        <v>124.98</v>
      </c>
      <c r="U2368">
        <v>5.8849999999999998</v>
      </c>
      <c r="V2368">
        <v>130.86500000000001</v>
      </c>
      <c r="W2368">
        <v>2</v>
      </c>
      <c r="X2368">
        <v>4.58</v>
      </c>
      <c r="Y2368">
        <v>0</v>
      </c>
      <c r="Z2368">
        <v>0</v>
      </c>
      <c r="AA2368">
        <v>0</v>
      </c>
      <c r="AB2368">
        <v>4.0633582500000003</v>
      </c>
      <c r="AC2368" s="29">
        <v>131.38164175</v>
      </c>
      <c r="AD2368">
        <v>0</v>
      </c>
      <c r="AF2368">
        <v>261.73</v>
      </c>
      <c r="AG2368">
        <v>0</v>
      </c>
      <c r="AH2368">
        <v>9.16</v>
      </c>
      <c r="AI2368">
        <v>8.1267165000000006</v>
      </c>
      <c r="AJ2368">
        <v>262.76328350000011</v>
      </c>
      <c r="AK2368" t="s">
        <v>27</v>
      </c>
      <c r="AN2368" s="29">
        <v>0</v>
      </c>
      <c r="AO2368" s="30">
        <f t="shared" si="72"/>
        <v>0</v>
      </c>
      <c r="AP2368" s="30">
        <f t="shared" si="73"/>
        <v>0</v>
      </c>
      <c r="AQ2368" s="30"/>
    </row>
    <row r="2369" spans="1:43" x14ac:dyDescent="0.25">
      <c r="A2369" t="s">
        <v>219</v>
      </c>
      <c r="B2369">
        <v>1967792</v>
      </c>
      <c r="C2369" t="s">
        <v>8217</v>
      </c>
      <c r="D2369">
        <v>1776739</v>
      </c>
      <c r="E2369" t="s">
        <v>8218</v>
      </c>
      <c r="F2369" t="s">
        <v>89</v>
      </c>
      <c r="G2369" t="s">
        <v>90</v>
      </c>
      <c r="H2369" t="s">
        <v>10</v>
      </c>
      <c r="I2369" t="s">
        <v>8219</v>
      </c>
      <c r="J2369" t="s">
        <v>8220</v>
      </c>
      <c r="K2369" t="s">
        <v>231</v>
      </c>
      <c r="L2369" t="s">
        <v>91</v>
      </c>
      <c r="M2369">
        <v>8280</v>
      </c>
      <c r="N2369">
        <v>80</v>
      </c>
      <c r="O2369" s="17">
        <v>45522</v>
      </c>
      <c r="P2369" s="19" t="s">
        <v>125</v>
      </c>
      <c r="Q2369" t="s">
        <v>24</v>
      </c>
      <c r="R2369" s="17">
        <v>45517</v>
      </c>
      <c r="S2369" s="27"/>
      <c r="T2369">
        <v>88.063333333333333</v>
      </c>
      <c r="U2369">
        <v>3.9233333333333329</v>
      </c>
      <c r="V2369">
        <v>91.986666666666665</v>
      </c>
      <c r="W2369">
        <v>3</v>
      </c>
      <c r="X2369">
        <v>3.22</v>
      </c>
      <c r="Y2369">
        <v>0</v>
      </c>
      <c r="Z2369">
        <v>0</v>
      </c>
      <c r="AA2369">
        <v>0</v>
      </c>
      <c r="AB2369">
        <v>2.8561860000000001</v>
      </c>
      <c r="AC2369" s="29">
        <v>92.35048066666667</v>
      </c>
      <c r="AD2369">
        <v>0</v>
      </c>
      <c r="AF2369">
        <v>275.95999999999998</v>
      </c>
      <c r="AG2369">
        <v>0</v>
      </c>
      <c r="AH2369">
        <v>9.66</v>
      </c>
      <c r="AI2369">
        <v>8.5685579999999995</v>
      </c>
      <c r="AJ2369">
        <v>277.05144200000001</v>
      </c>
      <c r="AK2369" t="s">
        <v>26</v>
      </c>
      <c r="AN2369" s="29">
        <v>0</v>
      </c>
      <c r="AO2369" s="30">
        <f t="shared" si="72"/>
        <v>0</v>
      </c>
      <c r="AP2369" s="30">
        <f t="shared" si="73"/>
        <v>0</v>
      </c>
      <c r="AQ2369" s="30"/>
    </row>
    <row r="2370" spans="1:43" x14ac:dyDescent="0.25">
      <c r="A2370" t="s">
        <v>219</v>
      </c>
      <c r="B2370">
        <v>1967754</v>
      </c>
      <c r="C2370" t="s">
        <v>8221</v>
      </c>
      <c r="D2370">
        <v>1776732</v>
      </c>
      <c r="E2370" t="s">
        <v>8222</v>
      </c>
      <c r="F2370" t="s">
        <v>89</v>
      </c>
      <c r="G2370" t="s">
        <v>90</v>
      </c>
      <c r="H2370" t="s">
        <v>14</v>
      </c>
      <c r="I2370" t="s">
        <v>8223</v>
      </c>
      <c r="J2370" t="s">
        <v>8224</v>
      </c>
      <c r="K2370" t="s">
        <v>271</v>
      </c>
      <c r="L2370" t="s">
        <v>224</v>
      </c>
      <c r="M2370">
        <v>2360</v>
      </c>
      <c r="N2370">
        <v>3</v>
      </c>
      <c r="O2370" s="17">
        <v>45525</v>
      </c>
      <c r="P2370" s="19" t="s">
        <v>102</v>
      </c>
      <c r="Q2370" t="s">
        <v>24</v>
      </c>
      <c r="R2370" s="17">
        <v>45517</v>
      </c>
      <c r="S2370" s="27"/>
      <c r="T2370">
        <v>57.81</v>
      </c>
      <c r="U2370">
        <v>9.19</v>
      </c>
      <c r="V2370">
        <v>67</v>
      </c>
      <c r="W2370">
        <v>2</v>
      </c>
      <c r="X2370">
        <v>2.3450000000000002</v>
      </c>
      <c r="Y2370">
        <v>0</v>
      </c>
      <c r="Z2370">
        <v>0</v>
      </c>
      <c r="AA2370">
        <v>0</v>
      </c>
      <c r="AB2370">
        <v>2.0803500000000001</v>
      </c>
      <c r="AC2370" s="29">
        <v>67.264650000000003</v>
      </c>
      <c r="AD2370">
        <v>0</v>
      </c>
      <c r="AF2370">
        <v>134</v>
      </c>
      <c r="AG2370">
        <v>0</v>
      </c>
      <c r="AH2370">
        <v>4.6900000000000004</v>
      </c>
      <c r="AI2370">
        <v>4.1607000000000003</v>
      </c>
      <c r="AJ2370">
        <v>134.52930000000001</v>
      </c>
      <c r="AK2370" t="s">
        <v>27</v>
      </c>
      <c r="AN2370" s="29">
        <v>0</v>
      </c>
      <c r="AO2370" s="30">
        <f t="shared" ref="AO2370:AO2433" si="74">AN2370*(45%-14.25%-2%)</f>
        <v>0</v>
      </c>
      <c r="AP2370" s="30">
        <f t="shared" ref="AP2370:AP2433" si="75">AO2370/W2370</f>
        <v>0</v>
      </c>
      <c r="AQ2370" s="30"/>
    </row>
    <row r="2371" spans="1:43" x14ac:dyDescent="0.25">
      <c r="A2371" t="s">
        <v>219</v>
      </c>
      <c r="B2371">
        <v>1967703</v>
      </c>
      <c r="C2371" t="s">
        <v>8225</v>
      </c>
      <c r="D2371">
        <v>499633</v>
      </c>
      <c r="E2371" t="s">
        <v>8226</v>
      </c>
      <c r="F2371" t="s">
        <v>89</v>
      </c>
      <c r="G2371" t="s">
        <v>90</v>
      </c>
      <c r="H2371" t="s">
        <v>10</v>
      </c>
      <c r="I2371" t="s">
        <v>8227</v>
      </c>
      <c r="J2371" t="s">
        <v>8228</v>
      </c>
      <c r="K2371" t="s">
        <v>224</v>
      </c>
      <c r="L2371" t="s">
        <v>271</v>
      </c>
      <c r="M2371">
        <v>8505</v>
      </c>
      <c r="N2371">
        <v>73</v>
      </c>
      <c r="O2371" s="17">
        <v>45518</v>
      </c>
      <c r="P2371" s="19" t="s">
        <v>133</v>
      </c>
      <c r="Q2371" t="s">
        <v>24</v>
      </c>
      <c r="R2371" s="17">
        <v>45517</v>
      </c>
      <c r="S2371" s="27"/>
      <c r="T2371">
        <v>59.466666666666669</v>
      </c>
      <c r="U2371">
        <v>7.2</v>
      </c>
      <c r="V2371">
        <v>66.666666666666671</v>
      </c>
      <c r="W2371">
        <v>3</v>
      </c>
      <c r="X2371">
        <v>2.333333333333333</v>
      </c>
      <c r="Y2371">
        <v>0</v>
      </c>
      <c r="Z2371">
        <v>0</v>
      </c>
      <c r="AA2371">
        <v>0</v>
      </c>
      <c r="AB2371">
        <v>2.0699999999999998</v>
      </c>
      <c r="AC2371" s="29">
        <v>66.929999999999993</v>
      </c>
      <c r="AD2371">
        <v>0</v>
      </c>
      <c r="AF2371">
        <v>200</v>
      </c>
      <c r="AG2371">
        <v>0</v>
      </c>
      <c r="AH2371">
        <v>7</v>
      </c>
      <c r="AI2371">
        <v>6.21</v>
      </c>
      <c r="AJ2371">
        <v>200.79</v>
      </c>
      <c r="AK2371" t="s">
        <v>26</v>
      </c>
      <c r="AN2371" s="29">
        <v>5.09</v>
      </c>
      <c r="AO2371" s="30">
        <f t="shared" si="74"/>
        <v>1.4633749999999999</v>
      </c>
      <c r="AP2371" s="30">
        <f t="shared" si="75"/>
        <v>0.48779166666666662</v>
      </c>
      <c r="AQ2371" s="30"/>
    </row>
    <row r="2372" spans="1:43" x14ac:dyDescent="0.25">
      <c r="A2372" t="s">
        <v>219</v>
      </c>
      <c r="B2372">
        <v>1967653</v>
      </c>
      <c r="C2372" t="s">
        <v>8229</v>
      </c>
      <c r="D2372">
        <v>1077681</v>
      </c>
      <c r="E2372" t="s">
        <v>8230</v>
      </c>
      <c r="F2372" t="s">
        <v>89</v>
      </c>
      <c r="G2372" t="s">
        <v>90</v>
      </c>
      <c r="H2372" t="s">
        <v>14</v>
      </c>
      <c r="I2372" t="s">
        <v>8231</v>
      </c>
      <c r="J2372" t="s">
        <v>8232</v>
      </c>
      <c r="K2372" t="s">
        <v>726</v>
      </c>
      <c r="L2372" t="s">
        <v>271</v>
      </c>
      <c r="M2372">
        <v>8555</v>
      </c>
      <c r="N2372">
        <v>72</v>
      </c>
      <c r="O2372" s="17">
        <v>45521</v>
      </c>
      <c r="P2372" s="19" t="s">
        <v>1862</v>
      </c>
      <c r="Q2372" t="s">
        <v>24</v>
      </c>
      <c r="R2372" s="17">
        <v>45517</v>
      </c>
      <c r="S2372" s="27"/>
      <c r="T2372">
        <v>62.286666666666669</v>
      </c>
      <c r="U2372">
        <v>1.1133333333333331</v>
      </c>
      <c r="V2372">
        <v>63.4</v>
      </c>
      <c r="W2372">
        <v>6</v>
      </c>
      <c r="X2372">
        <v>2.2183333333333328</v>
      </c>
      <c r="Y2372">
        <v>0</v>
      </c>
      <c r="Z2372">
        <v>0</v>
      </c>
      <c r="AA2372">
        <v>0</v>
      </c>
      <c r="AB2372">
        <v>1.9685699999999999</v>
      </c>
      <c r="AC2372" s="29">
        <v>63.649763333333333</v>
      </c>
      <c r="AD2372">
        <v>0</v>
      </c>
      <c r="AF2372">
        <v>380.4</v>
      </c>
      <c r="AG2372">
        <v>0</v>
      </c>
      <c r="AH2372">
        <v>13.31</v>
      </c>
      <c r="AI2372">
        <v>11.81142</v>
      </c>
      <c r="AJ2372">
        <v>381.89857999999998</v>
      </c>
      <c r="AK2372" t="s">
        <v>30</v>
      </c>
      <c r="AN2372" s="29">
        <v>0</v>
      </c>
      <c r="AO2372" s="30">
        <f t="shared" si="74"/>
        <v>0</v>
      </c>
      <c r="AP2372" s="30">
        <f t="shared" si="75"/>
        <v>0</v>
      </c>
      <c r="AQ2372" s="30"/>
    </row>
    <row r="2373" spans="1:43" x14ac:dyDescent="0.25">
      <c r="A2373" t="s">
        <v>219</v>
      </c>
      <c r="B2373">
        <v>1967653</v>
      </c>
      <c r="C2373" t="s">
        <v>8233</v>
      </c>
      <c r="D2373">
        <v>1077682</v>
      </c>
      <c r="E2373" t="s">
        <v>8230</v>
      </c>
      <c r="F2373" t="s">
        <v>89</v>
      </c>
      <c r="G2373" t="s">
        <v>90</v>
      </c>
      <c r="H2373" t="s">
        <v>14</v>
      </c>
      <c r="I2373" t="s">
        <v>8234</v>
      </c>
      <c r="J2373" t="s">
        <v>8235</v>
      </c>
      <c r="K2373" t="s">
        <v>726</v>
      </c>
      <c r="L2373" t="s">
        <v>271</v>
      </c>
      <c r="M2373">
        <v>8555</v>
      </c>
      <c r="N2373">
        <v>71</v>
      </c>
      <c r="O2373" s="17">
        <v>45521</v>
      </c>
      <c r="P2373" s="19" t="s">
        <v>1862</v>
      </c>
      <c r="Q2373" t="s">
        <v>24</v>
      </c>
      <c r="R2373" s="17">
        <v>45517</v>
      </c>
      <c r="S2373" s="27"/>
      <c r="T2373">
        <v>62.286666666666669</v>
      </c>
      <c r="U2373">
        <v>1.1133333333333331</v>
      </c>
      <c r="V2373">
        <v>63.4</v>
      </c>
      <c r="W2373">
        <v>6</v>
      </c>
      <c r="X2373">
        <v>2.2183333333333328</v>
      </c>
      <c r="Y2373">
        <v>0</v>
      </c>
      <c r="Z2373">
        <v>0</v>
      </c>
      <c r="AA2373">
        <v>0</v>
      </c>
      <c r="AB2373">
        <v>1.9685699999999999</v>
      </c>
      <c r="AC2373" s="29">
        <v>63.649763333333333</v>
      </c>
      <c r="AD2373">
        <v>0</v>
      </c>
      <c r="AF2373">
        <v>380.4</v>
      </c>
      <c r="AG2373">
        <v>0</v>
      </c>
      <c r="AH2373">
        <v>13.31</v>
      </c>
      <c r="AI2373">
        <v>11.81142</v>
      </c>
      <c r="AJ2373">
        <v>381.89857999999998</v>
      </c>
      <c r="AK2373" t="s">
        <v>30</v>
      </c>
      <c r="AN2373" s="29">
        <v>0</v>
      </c>
      <c r="AO2373" s="30">
        <f t="shared" si="74"/>
        <v>0</v>
      </c>
      <c r="AP2373" s="30">
        <f t="shared" si="75"/>
        <v>0</v>
      </c>
      <c r="AQ2373" s="30"/>
    </row>
    <row r="2374" spans="1:43" x14ac:dyDescent="0.25">
      <c r="A2374" t="s">
        <v>219</v>
      </c>
      <c r="B2374">
        <v>1967639</v>
      </c>
      <c r="C2374" t="s">
        <v>8236</v>
      </c>
      <c r="D2374">
        <v>1077674</v>
      </c>
      <c r="E2374" t="s">
        <v>8237</v>
      </c>
      <c r="F2374" t="s">
        <v>89</v>
      </c>
      <c r="G2374" t="s">
        <v>90</v>
      </c>
      <c r="H2374" t="s">
        <v>10</v>
      </c>
      <c r="I2374" t="s">
        <v>8238</v>
      </c>
      <c r="J2374" t="s">
        <v>8239</v>
      </c>
      <c r="K2374" t="s">
        <v>94</v>
      </c>
      <c r="L2374" t="s">
        <v>271</v>
      </c>
      <c r="M2374">
        <v>8775</v>
      </c>
      <c r="N2374">
        <v>37</v>
      </c>
      <c r="O2374" s="17">
        <v>45517</v>
      </c>
      <c r="P2374" s="19" t="s">
        <v>496</v>
      </c>
      <c r="Q2374" t="s">
        <v>24</v>
      </c>
      <c r="R2374" s="17">
        <v>45517</v>
      </c>
      <c r="S2374" s="27"/>
      <c r="T2374">
        <v>11.528333333333331</v>
      </c>
      <c r="U2374">
        <v>1.553333333333333</v>
      </c>
      <c r="V2374">
        <v>13.081666666666671</v>
      </c>
      <c r="W2374">
        <v>12</v>
      </c>
      <c r="X2374">
        <v>0.45750000000000002</v>
      </c>
      <c r="Y2374">
        <v>0</v>
      </c>
      <c r="Z2374">
        <v>0</v>
      </c>
      <c r="AA2374">
        <v>0</v>
      </c>
      <c r="AB2374">
        <v>0.40618575000000001</v>
      </c>
      <c r="AC2374" s="29">
        <v>13.13298091666667</v>
      </c>
      <c r="AD2374">
        <v>0</v>
      </c>
      <c r="AF2374">
        <v>156.97999999999999</v>
      </c>
      <c r="AG2374">
        <v>0</v>
      </c>
      <c r="AH2374">
        <v>5.49</v>
      </c>
      <c r="AI2374">
        <v>4.8742289999999997</v>
      </c>
      <c r="AJ2374">
        <v>157.59577100000001</v>
      </c>
      <c r="AK2374" t="s">
        <v>32</v>
      </c>
      <c r="AN2374" s="29">
        <v>5.9</v>
      </c>
      <c r="AO2374" s="30">
        <f t="shared" si="74"/>
        <v>1.69625</v>
      </c>
      <c r="AP2374" s="30">
        <f t="shared" si="75"/>
        <v>0.14135416666666667</v>
      </c>
      <c r="AQ2374" s="30"/>
    </row>
    <row r="2375" spans="1:43" x14ac:dyDescent="0.25">
      <c r="A2375" t="s">
        <v>219</v>
      </c>
      <c r="B2375">
        <v>1967617</v>
      </c>
      <c r="C2375" t="s">
        <v>8240</v>
      </c>
      <c r="D2375">
        <v>499621</v>
      </c>
      <c r="E2375" t="s">
        <v>8241</v>
      </c>
      <c r="F2375" t="s">
        <v>89</v>
      </c>
      <c r="G2375" t="s">
        <v>90</v>
      </c>
      <c r="H2375" t="s">
        <v>10</v>
      </c>
      <c r="I2375" t="s">
        <v>8242</v>
      </c>
      <c r="J2375" t="s">
        <v>8243</v>
      </c>
      <c r="K2375" t="s">
        <v>224</v>
      </c>
      <c r="L2375" t="s">
        <v>225</v>
      </c>
      <c r="M2375">
        <v>88580</v>
      </c>
      <c r="N2375">
        <v>3</v>
      </c>
      <c r="O2375" s="17">
        <v>45526</v>
      </c>
      <c r="P2375" s="19" t="s">
        <v>138</v>
      </c>
      <c r="Q2375" t="s">
        <v>24</v>
      </c>
      <c r="R2375" s="17">
        <v>45517</v>
      </c>
      <c r="S2375" s="27"/>
      <c r="T2375">
        <v>66.976666666666674</v>
      </c>
      <c r="U2375">
        <v>7.6533333333333333</v>
      </c>
      <c r="V2375">
        <v>74.63</v>
      </c>
      <c r="W2375">
        <v>3</v>
      </c>
      <c r="X2375">
        <v>2.6133333333333328</v>
      </c>
      <c r="Y2375">
        <v>0</v>
      </c>
      <c r="Z2375">
        <v>0</v>
      </c>
      <c r="AA2375">
        <v>0</v>
      </c>
      <c r="AB2375">
        <v>2.3172614999999999</v>
      </c>
      <c r="AC2375" s="29">
        <v>74.926071833333324</v>
      </c>
      <c r="AD2375">
        <v>0</v>
      </c>
      <c r="AF2375">
        <v>223.89</v>
      </c>
      <c r="AG2375">
        <v>0</v>
      </c>
      <c r="AH2375">
        <v>7.84</v>
      </c>
      <c r="AI2375">
        <v>6.9517844999999996</v>
      </c>
      <c r="AJ2375">
        <v>224.77821549999999</v>
      </c>
      <c r="AK2375" t="s">
        <v>26</v>
      </c>
      <c r="AN2375" s="29">
        <v>0</v>
      </c>
      <c r="AO2375" s="30">
        <f t="shared" si="74"/>
        <v>0</v>
      </c>
      <c r="AP2375" s="30">
        <f t="shared" si="75"/>
        <v>0</v>
      </c>
      <c r="AQ2375" s="30"/>
    </row>
    <row r="2376" spans="1:43" x14ac:dyDescent="0.25">
      <c r="A2376" t="s">
        <v>219</v>
      </c>
      <c r="B2376">
        <v>1967617</v>
      </c>
      <c r="C2376" t="s">
        <v>8244</v>
      </c>
      <c r="D2376">
        <v>499622</v>
      </c>
      <c r="E2376" t="s">
        <v>8241</v>
      </c>
      <c r="F2376" t="s">
        <v>89</v>
      </c>
      <c r="G2376" t="s">
        <v>90</v>
      </c>
      <c r="H2376" t="s">
        <v>10</v>
      </c>
      <c r="I2376" t="s">
        <v>8245</v>
      </c>
      <c r="J2376" t="s">
        <v>8246</v>
      </c>
      <c r="K2376" t="s">
        <v>224</v>
      </c>
      <c r="L2376" t="s">
        <v>225</v>
      </c>
      <c r="M2376">
        <v>88580</v>
      </c>
      <c r="N2376">
        <v>4</v>
      </c>
      <c r="O2376" s="17">
        <v>45526</v>
      </c>
      <c r="P2376" s="19" t="s">
        <v>138</v>
      </c>
      <c r="Q2376" t="s">
        <v>24</v>
      </c>
      <c r="R2376" s="17">
        <v>45517</v>
      </c>
      <c r="S2376" s="27"/>
      <c r="T2376">
        <v>66.976666666666674</v>
      </c>
      <c r="U2376">
        <v>7.6533333333333333</v>
      </c>
      <c r="V2376">
        <v>74.63</v>
      </c>
      <c r="W2376">
        <v>3</v>
      </c>
      <c r="X2376">
        <v>2.6133333333333328</v>
      </c>
      <c r="Y2376">
        <v>0</v>
      </c>
      <c r="Z2376">
        <v>0</v>
      </c>
      <c r="AA2376">
        <v>0</v>
      </c>
      <c r="AB2376">
        <v>2.3172614999999999</v>
      </c>
      <c r="AC2376" s="29">
        <v>74.926071833333324</v>
      </c>
      <c r="AD2376">
        <v>0</v>
      </c>
      <c r="AF2376">
        <v>223.89</v>
      </c>
      <c r="AG2376">
        <v>0</v>
      </c>
      <c r="AH2376">
        <v>7.84</v>
      </c>
      <c r="AI2376">
        <v>6.9517844999999996</v>
      </c>
      <c r="AJ2376">
        <v>224.77821549999999</v>
      </c>
      <c r="AK2376" t="s">
        <v>26</v>
      </c>
      <c r="AN2376" s="29">
        <v>0</v>
      </c>
      <c r="AO2376" s="30">
        <f t="shared" si="74"/>
        <v>0</v>
      </c>
      <c r="AP2376" s="30">
        <f t="shared" si="75"/>
        <v>0</v>
      </c>
      <c r="AQ2376" s="30"/>
    </row>
    <row r="2377" spans="1:43" x14ac:dyDescent="0.25">
      <c r="A2377" t="s">
        <v>219</v>
      </c>
      <c r="B2377">
        <v>1967617</v>
      </c>
      <c r="C2377" t="s">
        <v>8247</v>
      </c>
      <c r="D2377">
        <v>1776696</v>
      </c>
      <c r="E2377" t="s">
        <v>8241</v>
      </c>
      <c r="F2377" t="s">
        <v>89</v>
      </c>
      <c r="G2377" t="s">
        <v>90</v>
      </c>
      <c r="H2377" t="s">
        <v>10</v>
      </c>
      <c r="I2377" t="s">
        <v>8242</v>
      </c>
      <c r="J2377" t="s">
        <v>8243</v>
      </c>
      <c r="K2377" t="s">
        <v>225</v>
      </c>
      <c r="L2377" t="s">
        <v>224</v>
      </c>
      <c r="M2377">
        <v>8715</v>
      </c>
      <c r="N2377">
        <v>4</v>
      </c>
      <c r="O2377" s="17">
        <v>45529</v>
      </c>
      <c r="P2377" s="19" t="s">
        <v>140</v>
      </c>
      <c r="Q2377" t="s">
        <v>24</v>
      </c>
      <c r="R2377" s="17">
        <v>45517</v>
      </c>
      <c r="S2377" s="27"/>
      <c r="T2377">
        <v>67.073333333333338</v>
      </c>
      <c r="U2377">
        <v>6.34</v>
      </c>
      <c r="V2377">
        <v>73.413333333333341</v>
      </c>
      <c r="W2377">
        <v>3</v>
      </c>
      <c r="X2377">
        <v>2.57</v>
      </c>
      <c r="Y2377">
        <v>0</v>
      </c>
      <c r="Z2377">
        <v>0</v>
      </c>
      <c r="AA2377">
        <v>0</v>
      </c>
      <c r="AB2377">
        <v>2.2794840000000001</v>
      </c>
      <c r="AC2377" s="29">
        <v>73.703849333333338</v>
      </c>
      <c r="AD2377">
        <v>0</v>
      </c>
      <c r="AF2377">
        <v>220.24</v>
      </c>
      <c r="AG2377">
        <v>0</v>
      </c>
      <c r="AH2377">
        <v>7.71</v>
      </c>
      <c r="AI2377">
        <v>6.8384520000000002</v>
      </c>
      <c r="AJ2377">
        <v>221.111548</v>
      </c>
      <c r="AK2377" t="s">
        <v>26</v>
      </c>
      <c r="AN2377" s="29">
        <v>0</v>
      </c>
      <c r="AO2377" s="30">
        <f t="shared" si="74"/>
        <v>0</v>
      </c>
      <c r="AP2377" s="30">
        <f t="shared" si="75"/>
        <v>0</v>
      </c>
      <c r="AQ2377" s="30"/>
    </row>
    <row r="2378" spans="1:43" x14ac:dyDescent="0.25">
      <c r="A2378" t="s">
        <v>219</v>
      </c>
      <c r="B2378">
        <v>1967617</v>
      </c>
      <c r="C2378" t="s">
        <v>8248</v>
      </c>
      <c r="D2378">
        <v>1776697</v>
      </c>
      <c r="E2378" t="s">
        <v>8241</v>
      </c>
      <c r="F2378" t="s">
        <v>89</v>
      </c>
      <c r="G2378" t="s">
        <v>90</v>
      </c>
      <c r="H2378" t="s">
        <v>10</v>
      </c>
      <c r="I2378" t="s">
        <v>8245</v>
      </c>
      <c r="J2378" t="s">
        <v>8246</v>
      </c>
      <c r="K2378" t="s">
        <v>225</v>
      </c>
      <c r="L2378" t="s">
        <v>224</v>
      </c>
      <c r="M2378">
        <v>8715</v>
      </c>
      <c r="N2378">
        <v>3</v>
      </c>
      <c r="O2378" s="17">
        <v>45529</v>
      </c>
      <c r="P2378" s="19" t="s">
        <v>140</v>
      </c>
      <c r="Q2378" t="s">
        <v>24</v>
      </c>
      <c r="R2378" s="17">
        <v>45517</v>
      </c>
      <c r="S2378" s="27"/>
      <c r="T2378">
        <v>67.073333333333338</v>
      </c>
      <c r="U2378">
        <v>6.34</v>
      </c>
      <c r="V2378">
        <v>73.413333333333341</v>
      </c>
      <c r="W2378">
        <v>3</v>
      </c>
      <c r="X2378">
        <v>2.57</v>
      </c>
      <c r="Y2378">
        <v>0</v>
      </c>
      <c r="Z2378">
        <v>0</v>
      </c>
      <c r="AA2378">
        <v>0</v>
      </c>
      <c r="AB2378">
        <v>2.2794840000000001</v>
      </c>
      <c r="AC2378" s="29">
        <v>73.703849333333338</v>
      </c>
      <c r="AD2378">
        <v>0</v>
      </c>
      <c r="AF2378">
        <v>220.24</v>
      </c>
      <c r="AG2378">
        <v>0</v>
      </c>
      <c r="AH2378">
        <v>7.71</v>
      </c>
      <c r="AI2378">
        <v>6.8384520000000002</v>
      </c>
      <c r="AJ2378">
        <v>221.111548</v>
      </c>
      <c r="AK2378" t="s">
        <v>26</v>
      </c>
      <c r="AN2378" s="29">
        <v>0</v>
      </c>
      <c r="AO2378" s="30">
        <f t="shared" si="74"/>
        <v>0</v>
      </c>
      <c r="AP2378" s="30">
        <f t="shared" si="75"/>
        <v>0</v>
      </c>
      <c r="AQ2378" s="30"/>
    </row>
    <row r="2379" spans="1:43" x14ac:dyDescent="0.25">
      <c r="A2379" t="s">
        <v>219</v>
      </c>
      <c r="B2379">
        <v>1967610</v>
      </c>
      <c r="C2379" t="s">
        <v>8249</v>
      </c>
      <c r="D2379">
        <v>499615</v>
      </c>
      <c r="E2379" t="s">
        <v>8250</v>
      </c>
      <c r="F2379" t="s">
        <v>89</v>
      </c>
      <c r="G2379" t="s">
        <v>90</v>
      </c>
      <c r="H2379" t="s">
        <v>10</v>
      </c>
      <c r="I2379" t="s">
        <v>8251</v>
      </c>
      <c r="J2379" t="s">
        <v>8252</v>
      </c>
      <c r="K2379" t="s">
        <v>224</v>
      </c>
      <c r="L2379" t="s">
        <v>225</v>
      </c>
      <c r="M2379">
        <v>8495</v>
      </c>
      <c r="N2379">
        <v>6</v>
      </c>
      <c r="O2379" s="17">
        <v>45521</v>
      </c>
      <c r="P2379" s="19" t="s">
        <v>103</v>
      </c>
      <c r="Q2379" t="s">
        <v>24</v>
      </c>
      <c r="R2379" s="17">
        <v>45517</v>
      </c>
      <c r="S2379" s="27"/>
      <c r="T2379">
        <v>100.465</v>
      </c>
      <c r="U2379">
        <v>11.48</v>
      </c>
      <c r="V2379">
        <v>111.94499999999999</v>
      </c>
      <c r="W2379">
        <v>2</v>
      </c>
      <c r="X2379">
        <v>3.92</v>
      </c>
      <c r="Y2379">
        <v>0</v>
      </c>
      <c r="Z2379">
        <v>0</v>
      </c>
      <c r="AA2379">
        <v>0</v>
      </c>
      <c r="AB2379">
        <v>3.4758922499999998</v>
      </c>
      <c r="AC2379" s="29">
        <v>112.38910774999999</v>
      </c>
      <c r="AD2379">
        <v>0</v>
      </c>
      <c r="AF2379">
        <v>223.89</v>
      </c>
      <c r="AG2379">
        <v>0</v>
      </c>
      <c r="AH2379">
        <v>7.84</v>
      </c>
      <c r="AI2379">
        <v>6.9517844999999996</v>
      </c>
      <c r="AJ2379">
        <v>224.77821549999999</v>
      </c>
      <c r="AK2379" t="s">
        <v>27</v>
      </c>
      <c r="AN2379" s="29">
        <v>7</v>
      </c>
      <c r="AO2379" s="30">
        <f t="shared" si="74"/>
        <v>2.0124999999999997</v>
      </c>
      <c r="AP2379" s="30">
        <f t="shared" si="75"/>
        <v>1.0062499999999999</v>
      </c>
      <c r="AQ2379" s="30"/>
    </row>
    <row r="2380" spans="1:43" x14ac:dyDescent="0.25">
      <c r="A2380" t="s">
        <v>219</v>
      </c>
      <c r="B2380">
        <v>1967610</v>
      </c>
      <c r="C2380" t="s">
        <v>8253</v>
      </c>
      <c r="D2380">
        <v>499616</v>
      </c>
      <c r="E2380" t="s">
        <v>8250</v>
      </c>
      <c r="F2380" t="s">
        <v>89</v>
      </c>
      <c r="G2380" t="s">
        <v>90</v>
      </c>
      <c r="H2380" t="s">
        <v>10</v>
      </c>
      <c r="I2380" t="s">
        <v>8254</v>
      </c>
      <c r="J2380" t="s">
        <v>8255</v>
      </c>
      <c r="K2380" t="s">
        <v>224</v>
      </c>
      <c r="L2380" t="s">
        <v>225</v>
      </c>
      <c r="M2380">
        <v>8495</v>
      </c>
      <c r="N2380">
        <v>5</v>
      </c>
      <c r="O2380" s="17">
        <v>45521</v>
      </c>
      <c r="P2380" s="19" t="s">
        <v>103</v>
      </c>
      <c r="Q2380" t="s">
        <v>24</v>
      </c>
      <c r="R2380" s="17">
        <v>45517</v>
      </c>
      <c r="S2380" s="27"/>
      <c r="T2380">
        <v>100.465</v>
      </c>
      <c r="U2380">
        <v>11.48</v>
      </c>
      <c r="V2380">
        <v>111.94499999999999</v>
      </c>
      <c r="W2380">
        <v>2</v>
      </c>
      <c r="X2380">
        <v>3.92</v>
      </c>
      <c r="Y2380">
        <v>0</v>
      </c>
      <c r="Z2380">
        <v>0</v>
      </c>
      <c r="AA2380">
        <v>0</v>
      </c>
      <c r="AB2380">
        <v>3.4758922499999998</v>
      </c>
      <c r="AC2380" s="29">
        <v>112.38910774999999</v>
      </c>
      <c r="AD2380">
        <v>0</v>
      </c>
      <c r="AF2380">
        <v>223.89</v>
      </c>
      <c r="AG2380">
        <v>0</v>
      </c>
      <c r="AH2380">
        <v>7.84</v>
      </c>
      <c r="AI2380">
        <v>6.9517844999999996</v>
      </c>
      <c r="AJ2380">
        <v>224.77821549999999</v>
      </c>
      <c r="AK2380" t="s">
        <v>27</v>
      </c>
      <c r="AN2380" s="29">
        <v>7</v>
      </c>
      <c r="AO2380" s="30">
        <f t="shared" si="74"/>
        <v>2.0124999999999997</v>
      </c>
      <c r="AP2380" s="30">
        <f t="shared" si="75"/>
        <v>1.0062499999999999</v>
      </c>
      <c r="AQ2380" s="30"/>
    </row>
    <row r="2381" spans="1:43" x14ac:dyDescent="0.25">
      <c r="A2381" t="s">
        <v>219</v>
      </c>
      <c r="B2381">
        <v>1967603</v>
      </c>
      <c r="C2381" t="s">
        <v>8256</v>
      </c>
      <c r="D2381">
        <v>1077665</v>
      </c>
      <c r="E2381" t="s">
        <v>8257</v>
      </c>
      <c r="F2381" t="s">
        <v>89</v>
      </c>
      <c r="G2381" t="s">
        <v>90</v>
      </c>
      <c r="H2381" t="s">
        <v>10</v>
      </c>
      <c r="I2381" t="s">
        <v>8258</v>
      </c>
      <c r="J2381" t="s">
        <v>8259</v>
      </c>
      <c r="K2381" t="s">
        <v>92</v>
      </c>
      <c r="L2381" t="s">
        <v>271</v>
      </c>
      <c r="M2381">
        <v>2422</v>
      </c>
      <c r="N2381">
        <v>2</v>
      </c>
      <c r="O2381" s="17">
        <v>45522</v>
      </c>
      <c r="P2381" s="19" t="s">
        <v>122</v>
      </c>
      <c r="Q2381" t="s">
        <v>24</v>
      </c>
      <c r="R2381" s="17">
        <v>45517</v>
      </c>
      <c r="S2381" s="27"/>
      <c r="T2381">
        <v>69.726666666666674</v>
      </c>
      <c r="U2381">
        <v>5.2066666666666661</v>
      </c>
      <c r="V2381">
        <v>74.933333333333337</v>
      </c>
      <c r="W2381">
        <v>3</v>
      </c>
      <c r="X2381">
        <v>2.623333333333334</v>
      </c>
      <c r="Y2381">
        <v>0</v>
      </c>
      <c r="Z2381">
        <v>0</v>
      </c>
      <c r="AA2381">
        <v>0</v>
      </c>
      <c r="AB2381">
        <v>2.3266800000000001</v>
      </c>
      <c r="AC2381" s="29">
        <v>75.229986666666676</v>
      </c>
      <c r="AD2381">
        <v>0</v>
      </c>
      <c r="AF2381">
        <v>224.8</v>
      </c>
      <c r="AG2381">
        <v>0</v>
      </c>
      <c r="AH2381">
        <v>7.87</v>
      </c>
      <c r="AI2381">
        <v>6.9800399999999998</v>
      </c>
      <c r="AJ2381">
        <v>225.68996000000001</v>
      </c>
      <c r="AK2381" t="s">
        <v>26</v>
      </c>
      <c r="AN2381" s="29">
        <v>0</v>
      </c>
      <c r="AO2381" s="30">
        <f t="shared" si="74"/>
        <v>0</v>
      </c>
      <c r="AP2381" s="30">
        <f t="shared" si="75"/>
        <v>0</v>
      </c>
      <c r="AQ2381" s="30"/>
    </row>
    <row r="2382" spans="1:43" x14ac:dyDescent="0.25">
      <c r="A2382" t="s">
        <v>219</v>
      </c>
      <c r="B2382">
        <v>1967603</v>
      </c>
      <c r="C2382" t="s">
        <v>8260</v>
      </c>
      <c r="D2382">
        <v>1077666</v>
      </c>
      <c r="E2382" t="s">
        <v>8257</v>
      </c>
      <c r="F2382" t="s">
        <v>89</v>
      </c>
      <c r="G2382" t="s">
        <v>90</v>
      </c>
      <c r="H2382" t="s">
        <v>10</v>
      </c>
      <c r="I2382" t="s">
        <v>8261</v>
      </c>
      <c r="J2382" t="s">
        <v>8262</v>
      </c>
      <c r="K2382" t="s">
        <v>92</v>
      </c>
      <c r="L2382" t="s">
        <v>271</v>
      </c>
      <c r="M2382">
        <v>2422</v>
      </c>
      <c r="N2382">
        <v>1</v>
      </c>
      <c r="O2382" s="17">
        <v>45522</v>
      </c>
      <c r="P2382" s="19" t="s">
        <v>122</v>
      </c>
      <c r="Q2382" t="s">
        <v>24</v>
      </c>
      <c r="R2382" s="17">
        <v>45517</v>
      </c>
      <c r="S2382" s="27"/>
      <c r="T2382">
        <v>69.726666666666674</v>
      </c>
      <c r="U2382">
        <v>5.2066666666666661</v>
      </c>
      <c r="V2382">
        <v>74.933333333333337</v>
      </c>
      <c r="W2382">
        <v>3</v>
      </c>
      <c r="X2382">
        <v>2.623333333333334</v>
      </c>
      <c r="Y2382">
        <v>0</v>
      </c>
      <c r="Z2382">
        <v>0</v>
      </c>
      <c r="AA2382">
        <v>0</v>
      </c>
      <c r="AB2382">
        <v>2.3266800000000001</v>
      </c>
      <c r="AC2382" s="29">
        <v>75.229986666666676</v>
      </c>
      <c r="AD2382">
        <v>0</v>
      </c>
      <c r="AF2382">
        <v>224.8</v>
      </c>
      <c r="AG2382">
        <v>0</v>
      </c>
      <c r="AH2382">
        <v>7.87</v>
      </c>
      <c r="AI2382">
        <v>6.9800399999999998</v>
      </c>
      <c r="AJ2382">
        <v>225.68996000000001</v>
      </c>
      <c r="AK2382" t="s">
        <v>26</v>
      </c>
      <c r="AN2382" s="29">
        <v>0</v>
      </c>
      <c r="AO2382" s="30">
        <f t="shared" si="74"/>
        <v>0</v>
      </c>
      <c r="AP2382" s="30">
        <f t="shared" si="75"/>
        <v>0</v>
      </c>
      <c r="AQ2382" s="30"/>
    </row>
    <row r="2383" spans="1:43" x14ac:dyDescent="0.25">
      <c r="A2383" t="s">
        <v>219</v>
      </c>
      <c r="B2383">
        <v>1967571</v>
      </c>
      <c r="C2383" t="s">
        <v>8263</v>
      </c>
      <c r="D2383">
        <v>499607</v>
      </c>
      <c r="E2383" t="s">
        <v>8264</v>
      </c>
      <c r="F2383" t="s">
        <v>89</v>
      </c>
      <c r="G2383" t="s">
        <v>90</v>
      </c>
      <c r="H2383" t="s">
        <v>10</v>
      </c>
      <c r="I2383" t="s">
        <v>8265</v>
      </c>
      <c r="J2383" t="s">
        <v>8266</v>
      </c>
      <c r="K2383" t="s">
        <v>224</v>
      </c>
      <c r="L2383" t="s">
        <v>225</v>
      </c>
      <c r="M2383">
        <v>8705</v>
      </c>
      <c r="N2383">
        <v>71</v>
      </c>
      <c r="O2383" s="17">
        <v>45521</v>
      </c>
      <c r="P2383" s="19" t="s">
        <v>114</v>
      </c>
      <c r="Q2383" t="s">
        <v>24</v>
      </c>
      <c r="R2383" s="17">
        <v>45517</v>
      </c>
      <c r="S2383" s="27"/>
      <c r="T2383">
        <v>115.65</v>
      </c>
      <c r="U2383">
        <v>7.6533333333333333</v>
      </c>
      <c r="V2383">
        <v>123.3033333333333</v>
      </c>
      <c r="W2383">
        <v>3</v>
      </c>
      <c r="X2383">
        <v>4.3166666666666664</v>
      </c>
      <c r="Y2383">
        <v>0</v>
      </c>
      <c r="Z2383">
        <v>0</v>
      </c>
      <c r="AA2383">
        <v>0</v>
      </c>
      <c r="AB2383">
        <v>3.8285684999999998</v>
      </c>
      <c r="AC2383" s="29">
        <v>123.7914315</v>
      </c>
      <c r="AD2383">
        <v>0</v>
      </c>
      <c r="AF2383">
        <v>369.91</v>
      </c>
      <c r="AG2383">
        <v>0</v>
      </c>
      <c r="AH2383">
        <v>12.95</v>
      </c>
      <c r="AI2383">
        <v>11.4857055</v>
      </c>
      <c r="AJ2383">
        <v>371.37429450000002</v>
      </c>
      <c r="AK2383" t="s">
        <v>26</v>
      </c>
      <c r="AN2383" s="29">
        <v>0</v>
      </c>
      <c r="AO2383" s="30">
        <f t="shared" si="74"/>
        <v>0</v>
      </c>
      <c r="AP2383" s="30">
        <f t="shared" si="75"/>
        <v>0</v>
      </c>
      <c r="AQ2383" s="30"/>
    </row>
    <row r="2384" spans="1:43" x14ac:dyDescent="0.25">
      <c r="A2384" t="s">
        <v>219</v>
      </c>
      <c r="B2384">
        <v>1967512</v>
      </c>
      <c r="C2384" t="s">
        <v>8267</v>
      </c>
      <c r="D2384">
        <v>1077654</v>
      </c>
      <c r="E2384" t="s">
        <v>8268</v>
      </c>
      <c r="F2384" t="s">
        <v>89</v>
      </c>
      <c r="G2384" t="s">
        <v>90</v>
      </c>
      <c r="H2384" t="s">
        <v>10</v>
      </c>
      <c r="I2384" t="s">
        <v>8269</v>
      </c>
      <c r="J2384" t="s">
        <v>8270</v>
      </c>
      <c r="K2384" t="s">
        <v>94</v>
      </c>
      <c r="L2384" t="s">
        <v>1323</v>
      </c>
      <c r="M2384">
        <v>831</v>
      </c>
      <c r="N2384">
        <v>31</v>
      </c>
      <c r="O2384" s="17">
        <v>45519</v>
      </c>
      <c r="P2384" s="19" t="s">
        <v>816</v>
      </c>
      <c r="Q2384" t="s">
        <v>24</v>
      </c>
      <c r="R2384" s="17">
        <v>45517</v>
      </c>
      <c r="S2384" s="27"/>
      <c r="T2384">
        <v>73.834999999999994</v>
      </c>
      <c r="U2384">
        <v>9.32</v>
      </c>
      <c r="V2384">
        <v>83.155000000000001</v>
      </c>
      <c r="W2384">
        <v>2</v>
      </c>
      <c r="X2384">
        <v>2.91</v>
      </c>
      <c r="Y2384">
        <v>0</v>
      </c>
      <c r="Z2384">
        <v>0</v>
      </c>
      <c r="AA2384">
        <v>0</v>
      </c>
      <c r="AB2384">
        <v>2.5819627500000002</v>
      </c>
      <c r="AC2384" s="29">
        <v>83.483037249999995</v>
      </c>
      <c r="AD2384">
        <v>0</v>
      </c>
      <c r="AF2384">
        <v>166.31</v>
      </c>
      <c r="AG2384">
        <v>0</v>
      </c>
      <c r="AH2384">
        <v>5.82</v>
      </c>
      <c r="AI2384">
        <v>5.1639255000000004</v>
      </c>
      <c r="AJ2384">
        <v>166.96607449999999</v>
      </c>
      <c r="AK2384" t="s">
        <v>27</v>
      </c>
      <c r="AN2384" s="29">
        <v>0</v>
      </c>
      <c r="AO2384" s="30">
        <f t="shared" si="74"/>
        <v>0</v>
      </c>
      <c r="AP2384" s="30">
        <f t="shared" si="75"/>
        <v>0</v>
      </c>
      <c r="AQ2384" s="30"/>
    </row>
    <row r="2385" spans="1:43" x14ac:dyDescent="0.25">
      <c r="A2385" t="s">
        <v>219</v>
      </c>
      <c r="B2385">
        <v>1967512</v>
      </c>
      <c r="C2385" t="s">
        <v>8271</v>
      </c>
      <c r="D2385">
        <v>1776652</v>
      </c>
      <c r="E2385" t="s">
        <v>8268</v>
      </c>
      <c r="F2385" t="s">
        <v>89</v>
      </c>
      <c r="G2385" t="s">
        <v>90</v>
      </c>
      <c r="H2385" t="s">
        <v>10</v>
      </c>
      <c r="I2385" t="s">
        <v>8269</v>
      </c>
      <c r="J2385" t="s">
        <v>8270</v>
      </c>
      <c r="K2385" t="s">
        <v>1323</v>
      </c>
      <c r="L2385" t="s">
        <v>697</v>
      </c>
      <c r="M2385">
        <v>829</v>
      </c>
      <c r="N2385">
        <v>31</v>
      </c>
      <c r="O2385" s="17">
        <v>45520</v>
      </c>
      <c r="P2385" s="19" t="s">
        <v>698</v>
      </c>
      <c r="Q2385" t="s">
        <v>24</v>
      </c>
      <c r="R2385" s="17">
        <v>45517</v>
      </c>
      <c r="S2385" s="27"/>
      <c r="T2385">
        <v>32.39</v>
      </c>
      <c r="U2385">
        <v>3.55</v>
      </c>
      <c r="V2385">
        <v>35.94</v>
      </c>
      <c r="W2385">
        <v>2</v>
      </c>
      <c r="X2385">
        <v>1.26</v>
      </c>
      <c r="Y2385">
        <v>0</v>
      </c>
      <c r="Z2385">
        <v>0</v>
      </c>
      <c r="AA2385">
        <v>0</v>
      </c>
      <c r="AB2385">
        <v>1.115937</v>
      </c>
      <c r="AC2385" s="29">
        <v>36.084062999999993</v>
      </c>
      <c r="AD2385">
        <v>0</v>
      </c>
      <c r="AF2385">
        <v>71.88</v>
      </c>
      <c r="AG2385">
        <v>0</v>
      </c>
      <c r="AH2385">
        <v>2.52</v>
      </c>
      <c r="AI2385">
        <v>2.2318739999999999</v>
      </c>
      <c r="AJ2385">
        <v>72.168125999999987</v>
      </c>
      <c r="AK2385" t="s">
        <v>27</v>
      </c>
      <c r="AN2385" s="29">
        <v>0</v>
      </c>
      <c r="AO2385" s="30">
        <f t="shared" si="74"/>
        <v>0</v>
      </c>
      <c r="AP2385" s="30">
        <f t="shared" si="75"/>
        <v>0</v>
      </c>
      <c r="AQ2385" s="30"/>
    </row>
    <row r="2386" spans="1:43" x14ac:dyDescent="0.25">
      <c r="A2386" t="s">
        <v>219</v>
      </c>
      <c r="B2386">
        <v>1967510</v>
      </c>
      <c r="C2386" t="s">
        <v>8272</v>
      </c>
      <c r="D2386">
        <v>499599</v>
      </c>
      <c r="E2386" t="s">
        <v>8273</v>
      </c>
      <c r="F2386" t="s">
        <v>89</v>
      </c>
      <c r="G2386" t="s">
        <v>90</v>
      </c>
      <c r="H2386" t="s">
        <v>10</v>
      </c>
      <c r="I2386" t="s">
        <v>8274</v>
      </c>
      <c r="J2386" t="s">
        <v>8275</v>
      </c>
      <c r="K2386" t="s">
        <v>224</v>
      </c>
      <c r="L2386" t="s">
        <v>266</v>
      </c>
      <c r="M2386">
        <v>8390</v>
      </c>
      <c r="N2386">
        <v>31</v>
      </c>
      <c r="O2386" s="17">
        <v>45518</v>
      </c>
      <c r="P2386" s="19" t="s">
        <v>133</v>
      </c>
      <c r="Q2386" t="s">
        <v>24</v>
      </c>
      <c r="R2386" s="17">
        <v>45517</v>
      </c>
      <c r="S2386" s="27"/>
      <c r="T2386">
        <v>31.88333333333334</v>
      </c>
      <c r="U2386">
        <v>4.78</v>
      </c>
      <c r="V2386">
        <v>36.663333333333327</v>
      </c>
      <c r="W2386">
        <v>3</v>
      </c>
      <c r="X2386">
        <v>1.283333333333333</v>
      </c>
      <c r="Y2386">
        <v>0</v>
      </c>
      <c r="Z2386">
        <v>0</v>
      </c>
      <c r="AA2386">
        <v>0</v>
      </c>
      <c r="AB2386">
        <v>1.1383965</v>
      </c>
      <c r="AC2386" s="29">
        <v>36.808270166666667</v>
      </c>
      <c r="AD2386">
        <v>0</v>
      </c>
      <c r="AF2386">
        <v>109.99</v>
      </c>
      <c r="AG2386">
        <v>0</v>
      </c>
      <c r="AH2386">
        <v>3.85</v>
      </c>
      <c r="AI2386">
        <v>3.4151894999999999</v>
      </c>
      <c r="AJ2386">
        <v>110.42481050000001</v>
      </c>
      <c r="AK2386" t="s">
        <v>26</v>
      </c>
      <c r="AN2386" s="29">
        <v>0</v>
      </c>
      <c r="AO2386" s="30">
        <f t="shared" si="74"/>
        <v>0</v>
      </c>
      <c r="AP2386" s="30">
        <f t="shared" si="75"/>
        <v>0</v>
      </c>
      <c r="AQ2386" s="30"/>
    </row>
    <row r="2387" spans="1:43" x14ac:dyDescent="0.25">
      <c r="A2387" t="s">
        <v>219</v>
      </c>
      <c r="B2387">
        <v>1967498</v>
      </c>
      <c r="C2387" t="s">
        <v>8276</v>
      </c>
      <c r="D2387">
        <v>1776647</v>
      </c>
      <c r="E2387" t="s">
        <v>8277</v>
      </c>
      <c r="F2387" t="s">
        <v>89</v>
      </c>
      <c r="G2387" t="s">
        <v>90</v>
      </c>
      <c r="H2387" t="s">
        <v>10</v>
      </c>
      <c r="I2387" t="s">
        <v>8278</v>
      </c>
      <c r="J2387" t="s">
        <v>8279</v>
      </c>
      <c r="K2387" t="s">
        <v>231</v>
      </c>
      <c r="L2387" t="s">
        <v>411</v>
      </c>
      <c r="M2387">
        <v>2661</v>
      </c>
      <c r="N2387">
        <v>10</v>
      </c>
      <c r="O2387" s="17">
        <v>45522</v>
      </c>
      <c r="P2387" s="19" t="s">
        <v>109</v>
      </c>
      <c r="Q2387" t="s">
        <v>24</v>
      </c>
      <c r="R2387" s="17">
        <v>45517</v>
      </c>
      <c r="S2387" s="27"/>
      <c r="T2387">
        <v>44.3</v>
      </c>
      <c r="U2387">
        <v>3.9233333333333329</v>
      </c>
      <c r="V2387">
        <v>48.223333333333329</v>
      </c>
      <c r="W2387">
        <v>3</v>
      </c>
      <c r="X2387">
        <v>1.686666666666667</v>
      </c>
      <c r="Y2387">
        <v>0</v>
      </c>
      <c r="Z2387">
        <v>0</v>
      </c>
      <c r="AA2387">
        <v>0</v>
      </c>
      <c r="AB2387">
        <v>1.4973345</v>
      </c>
      <c r="AC2387" s="29">
        <v>48.412665500000003</v>
      </c>
      <c r="AD2387">
        <v>0</v>
      </c>
      <c r="AF2387">
        <v>144.66999999999999</v>
      </c>
      <c r="AG2387">
        <v>0</v>
      </c>
      <c r="AH2387">
        <v>5.0599999999999996</v>
      </c>
      <c r="AI2387">
        <v>4.4920035</v>
      </c>
      <c r="AJ2387">
        <v>145.23799650000001</v>
      </c>
      <c r="AK2387" t="s">
        <v>26</v>
      </c>
      <c r="AN2387" s="29">
        <v>0</v>
      </c>
      <c r="AO2387" s="30">
        <f t="shared" si="74"/>
        <v>0</v>
      </c>
      <c r="AP2387" s="30">
        <f t="shared" si="75"/>
        <v>0</v>
      </c>
      <c r="AQ2387" s="30"/>
    </row>
    <row r="2388" spans="1:43" x14ac:dyDescent="0.25">
      <c r="A2388" t="s">
        <v>219</v>
      </c>
      <c r="B2388">
        <v>1967498</v>
      </c>
      <c r="C2388" t="s">
        <v>8280</v>
      </c>
      <c r="D2388">
        <v>1776648</v>
      </c>
      <c r="E2388" t="s">
        <v>8277</v>
      </c>
      <c r="F2388" t="s">
        <v>89</v>
      </c>
      <c r="G2388" t="s">
        <v>90</v>
      </c>
      <c r="H2388" t="s">
        <v>10</v>
      </c>
      <c r="I2388" t="s">
        <v>8281</v>
      </c>
      <c r="J2388" t="s">
        <v>8282</v>
      </c>
      <c r="K2388" t="s">
        <v>231</v>
      </c>
      <c r="L2388" t="s">
        <v>411</v>
      </c>
      <c r="M2388">
        <v>2661</v>
      </c>
      <c r="N2388">
        <v>11</v>
      </c>
      <c r="O2388" s="17">
        <v>45522</v>
      </c>
      <c r="P2388" s="19" t="s">
        <v>109</v>
      </c>
      <c r="Q2388" t="s">
        <v>24</v>
      </c>
      <c r="R2388" s="17">
        <v>45517</v>
      </c>
      <c r="S2388" s="27"/>
      <c r="T2388">
        <v>44.3</v>
      </c>
      <c r="U2388">
        <v>3.9233333333333329</v>
      </c>
      <c r="V2388">
        <v>48.223333333333329</v>
      </c>
      <c r="W2388">
        <v>3</v>
      </c>
      <c r="X2388">
        <v>1.686666666666667</v>
      </c>
      <c r="Y2388">
        <v>0</v>
      </c>
      <c r="Z2388">
        <v>0</v>
      </c>
      <c r="AA2388">
        <v>0</v>
      </c>
      <c r="AB2388">
        <v>1.4973345</v>
      </c>
      <c r="AC2388" s="29">
        <v>48.412665500000003</v>
      </c>
      <c r="AD2388">
        <v>0</v>
      </c>
      <c r="AF2388">
        <v>144.66999999999999</v>
      </c>
      <c r="AG2388">
        <v>0</v>
      </c>
      <c r="AH2388">
        <v>5.0599999999999996</v>
      </c>
      <c r="AI2388">
        <v>4.4920035</v>
      </c>
      <c r="AJ2388">
        <v>145.23799650000001</v>
      </c>
      <c r="AK2388" t="s">
        <v>26</v>
      </c>
      <c r="AN2388" s="29">
        <v>0</v>
      </c>
      <c r="AO2388" s="30">
        <f t="shared" si="74"/>
        <v>0</v>
      </c>
      <c r="AP2388" s="30">
        <f t="shared" si="75"/>
        <v>0</v>
      </c>
      <c r="AQ2388" s="30"/>
    </row>
    <row r="2389" spans="1:43" x14ac:dyDescent="0.25">
      <c r="A2389" t="s">
        <v>219</v>
      </c>
      <c r="B2389">
        <v>1967485</v>
      </c>
      <c r="C2389" t="s">
        <v>8283</v>
      </c>
      <c r="D2389">
        <v>1776639</v>
      </c>
      <c r="E2389" t="s">
        <v>8284</v>
      </c>
      <c r="F2389" t="s">
        <v>89</v>
      </c>
      <c r="G2389" t="s">
        <v>90</v>
      </c>
      <c r="H2389" t="s">
        <v>10</v>
      </c>
      <c r="I2389" t="s">
        <v>8285</v>
      </c>
      <c r="J2389" t="s">
        <v>8286</v>
      </c>
      <c r="K2389" t="s">
        <v>271</v>
      </c>
      <c r="L2389" t="s">
        <v>94</v>
      </c>
      <c r="M2389">
        <v>2050</v>
      </c>
      <c r="N2389">
        <v>27</v>
      </c>
      <c r="O2389" s="17">
        <v>45525</v>
      </c>
      <c r="P2389" s="19" t="s">
        <v>109</v>
      </c>
      <c r="Q2389" t="s">
        <v>24</v>
      </c>
      <c r="R2389" s="17">
        <v>45517</v>
      </c>
      <c r="S2389" s="27"/>
      <c r="T2389">
        <v>113.8833333333333</v>
      </c>
      <c r="U2389">
        <v>4.3166666666666664</v>
      </c>
      <c r="V2389">
        <v>118.2</v>
      </c>
      <c r="W2389">
        <v>3</v>
      </c>
      <c r="X2389">
        <v>4.1366666666666667</v>
      </c>
      <c r="Y2389">
        <v>0</v>
      </c>
      <c r="Z2389">
        <v>0</v>
      </c>
      <c r="AA2389">
        <v>0</v>
      </c>
      <c r="AB2389">
        <v>3.6701100000000002</v>
      </c>
      <c r="AC2389" s="29">
        <v>118.66655666666669</v>
      </c>
      <c r="AD2389">
        <v>0</v>
      </c>
      <c r="AF2389">
        <v>354.6</v>
      </c>
      <c r="AG2389">
        <v>0</v>
      </c>
      <c r="AH2389">
        <v>12.41</v>
      </c>
      <c r="AI2389">
        <v>11.01033</v>
      </c>
      <c r="AJ2389">
        <v>355.99966999999998</v>
      </c>
      <c r="AK2389" t="s">
        <v>26</v>
      </c>
      <c r="AN2389" s="29">
        <v>0</v>
      </c>
      <c r="AO2389" s="30">
        <f t="shared" si="74"/>
        <v>0</v>
      </c>
      <c r="AP2389" s="30">
        <f t="shared" si="75"/>
        <v>0</v>
      </c>
      <c r="AQ2389" s="30"/>
    </row>
    <row r="2390" spans="1:43" x14ac:dyDescent="0.25">
      <c r="A2390" t="s">
        <v>219</v>
      </c>
      <c r="B2390">
        <v>1967485</v>
      </c>
      <c r="C2390" t="s">
        <v>8287</v>
      </c>
      <c r="D2390">
        <v>1077650</v>
      </c>
      <c r="E2390" t="s">
        <v>8284</v>
      </c>
      <c r="F2390" t="s">
        <v>89</v>
      </c>
      <c r="G2390" t="s">
        <v>90</v>
      </c>
      <c r="H2390" t="s">
        <v>10</v>
      </c>
      <c r="I2390" t="s">
        <v>8285</v>
      </c>
      <c r="J2390" t="s">
        <v>8286</v>
      </c>
      <c r="K2390" t="s">
        <v>94</v>
      </c>
      <c r="L2390" t="s">
        <v>271</v>
      </c>
      <c r="M2390">
        <v>2055</v>
      </c>
      <c r="N2390">
        <v>73</v>
      </c>
      <c r="O2390" s="17">
        <v>45529</v>
      </c>
      <c r="P2390" s="19" t="s">
        <v>816</v>
      </c>
      <c r="Q2390" t="s">
        <v>24</v>
      </c>
      <c r="R2390" s="17">
        <v>45517</v>
      </c>
      <c r="S2390" s="27"/>
      <c r="T2390">
        <v>107.21</v>
      </c>
      <c r="U2390">
        <v>6.2133333333333338</v>
      </c>
      <c r="V2390">
        <v>113.4233333333333</v>
      </c>
      <c r="W2390">
        <v>3</v>
      </c>
      <c r="X2390">
        <v>3.97</v>
      </c>
      <c r="Y2390">
        <v>0</v>
      </c>
      <c r="Z2390">
        <v>0</v>
      </c>
      <c r="AA2390">
        <v>0</v>
      </c>
      <c r="AB2390">
        <v>3.5217944999999999</v>
      </c>
      <c r="AC2390" s="29">
        <v>113.8715388333333</v>
      </c>
      <c r="AD2390">
        <v>0</v>
      </c>
      <c r="AF2390">
        <v>340.27</v>
      </c>
      <c r="AG2390">
        <v>0</v>
      </c>
      <c r="AH2390">
        <v>11.91</v>
      </c>
      <c r="AI2390">
        <v>10.565383499999999</v>
      </c>
      <c r="AJ2390">
        <v>341.61461650000001</v>
      </c>
      <c r="AK2390" t="s">
        <v>26</v>
      </c>
      <c r="AN2390" s="29">
        <v>0</v>
      </c>
      <c r="AO2390" s="30">
        <f t="shared" si="74"/>
        <v>0</v>
      </c>
      <c r="AP2390" s="30">
        <f t="shared" si="75"/>
        <v>0</v>
      </c>
      <c r="AQ2390" s="30"/>
    </row>
    <row r="2391" spans="1:43" x14ac:dyDescent="0.25">
      <c r="A2391" t="s">
        <v>219</v>
      </c>
      <c r="B2391">
        <v>1967458</v>
      </c>
      <c r="C2391" t="s">
        <v>8288</v>
      </c>
      <c r="D2391">
        <v>1776637</v>
      </c>
      <c r="E2391" t="s">
        <v>8289</v>
      </c>
      <c r="F2391" t="s">
        <v>89</v>
      </c>
      <c r="G2391" t="s">
        <v>90</v>
      </c>
      <c r="H2391" t="s">
        <v>137</v>
      </c>
      <c r="I2391" t="s">
        <v>8290</v>
      </c>
      <c r="J2391" t="s">
        <v>8291</v>
      </c>
      <c r="K2391" t="s">
        <v>271</v>
      </c>
      <c r="L2391" t="s">
        <v>115</v>
      </c>
      <c r="M2391">
        <v>2050</v>
      </c>
      <c r="N2391">
        <v>73</v>
      </c>
      <c r="O2391" s="17">
        <v>45520</v>
      </c>
      <c r="P2391" s="19" t="s">
        <v>109</v>
      </c>
      <c r="Q2391" t="s">
        <v>24</v>
      </c>
      <c r="R2391" s="17">
        <v>45517</v>
      </c>
      <c r="S2391" s="27"/>
      <c r="T2391">
        <v>112.90666666666669</v>
      </c>
      <c r="U2391">
        <v>4.3166666666666664</v>
      </c>
      <c r="V2391">
        <v>117.2233333333333</v>
      </c>
      <c r="W2391">
        <v>3</v>
      </c>
      <c r="X2391">
        <v>4.1033333333333326</v>
      </c>
      <c r="Y2391">
        <v>0</v>
      </c>
      <c r="Z2391">
        <v>0</v>
      </c>
      <c r="AA2391">
        <v>0</v>
      </c>
      <c r="AB2391">
        <v>6.0663074999999997</v>
      </c>
      <c r="AC2391" s="29">
        <v>115.2603591666667</v>
      </c>
      <c r="AD2391">
        <v>0</v>
      </c>
      <c r="AF2391">
        <v>351.67</v>
      </c>
      <c r="AG2391">
        <v>0</v>
      </c>
      <c r="AH2391">
        <v>12.31</v>
      </c>
      <c r="AI2391">
        <v>18.198922499999998</v>
      </c>
      <c r="AJ2391">
        <v>345.78107749999998</v>
      </c>
      <c r="AK2391" t="s">
        <v>26</v>
      </c>
      <c r="AN2391" s="29">
        <v>0</v>
      </c>
      <c r="AO2391" s="30">
        <f t="shared" si="74"/>
        <v>0</v>
      </c>
      <c r="AP2391" s="30">
        <f t="shared" si="75"/>
        <v>0</v>
      </c>
      <c r="AQ2391" s="30"/>
    </row>
    <row r="2392" spans="1:43" x14ac:dyDescent="0.25">
      <c r="A2392" t="s">
        <v>219</v>
      </c>
      <c r="B2392">
        <v>1967458</v>
      </c>
      <c r="C2392" t="s">
        <v>8292</v>
      </c>
      <c r="D2392">
        <v>1077648</v>
      </c>
      <c r="E2392" t="s">
        <v>8289</v>
      </c>
      <c r="F2392" t="s">
        <v>89</v>
      </c>
      <c r="G2392" t="s">
        <v>90</v>
      </c>
      <c r="H2392" t="s">
        <v>137</v>
      </c>
      <c r="I2392" t="s">
        <v>8290</v>
      </c>
      <c r="J2392" t="s">
        <v>8291</v>
      </c>
      <c r="K2392" t="s">
        <v>115</v>
      </c>
      <c r="L2392" t="s">
        <v>271</v>
      </c>
      <c r="M2392">
        <v>2055</v>
      </c>
      <c r="N2392">
        <v>73</v>
      </c>
      <c r="O2392" s="17">
        <v>45522</v>
      </c>
      <c r="P2392" s="19" t="s">
        <v>299</v>
      </c>
      <c r="Q2392" t="s">
        <v>24</v>
      </c>
      <c r="R2392" s="17">
        <v>45517</v>
      </c>
      <c r="S2392" s="27"/>
      <c r="T2392">
        <v>107.61</v>
      </c>
      <c r="U2392">
        <v>4.8899999999999997</v>
      </c>
      <c r="V2392">
        <v>112.5</v>
      </c>
      <c r="W2392">
        <v>3</v>
      </c>
      <c r="X2392">
        <v>3.936666666666667</v>
      </c>
      <c r="Y2392">
        <v>0</v>
      </c>
      <c r="Z2392">
        <v>0</v>
      </c>
      <c r="AA2392">
        <v>0</v>
      </c>
      <c r="AB2392">
        <v>5.8218749999999986</v>
      </c>
      <c r="AC2392" s="29">
        <v>110.6147916666667</v>
      </c>
      <c r="AD2392">
        <v>0</v>
      </c>
      <c r="AF2392">
        <v>337.5</v>
      </c>
      <c r="AG2392">
        <v>0</v>
      </c>
      <c r="AH2392">
        <v>11.81</v>
      </c>
      <c r="AI2392">
        <v>17.465624999999999</v>
      </c>
      <c r="AJ2392">
        <v>331.84437500000001</v>
      </c>
      <c r="AK2392" t="s">
        <v>26</v>
      </c>
      <c r="AN2392" s="29">
        <v>0</v>
      </c>
      <c r="AO2392" s="30">
        <f t="shared" si="74"/>
        <v>0</v>
      </c>
      <c r="AP2392" s="30">
        <f t="shared" si="75"/>
        <v>0</v>
      </c>
      <c r="AQ2392" s="30"/>
    </row>
    <row r="2393" spans="1:43" x14ac:dyDescent="0.25">
      <c r="A2393" t="s">
        <v>219</v>
      </c>
      <c r="B2393">
        <v>1967417</v>
      </c>
      <c r="C2393" t="s">
        <v>8293</v>
      </c>
      <c r="D2393">
        <v>499592</v>
      </c>
      <c r="E2393" t="s">
        <v>8294</v>
      </c>
      <c r="F2393" t="s">
        <v>89</v>
      </c>
      <c r="G2393" t="s">
        <v>90</v>
      </c>
      <c r="H2393" t="s">
        <v>10</v>
      </c>
      <c r="I2393" t="s">
        <v>8295</v>
      </c>
      <c r="J2393" t="s">
        <v>8296</v>
      </c>
      <c r="K2393" t="s">
        <v>224</v>
      </c>
      <c r="L2393" t="s">
        <v>314</v>
      </c>
      <c r="M2393">
        <v>2535</v>
      </c>
      <c r="N2393">
        <v>80</v>
      </c>
      <c r="O2393" s="17">
        <v>45523</v>
      </c>
      <c r="P2393" s="19" t="s">
        <v>96</v>
      </c>
      <c r="Q2393" t="s">
        <v>24</v>
      </c>
      <c r="R2393" s="17">
        <v>45517</v>
      </c>
      <c r="S2393" s="27"/>
      <c r="T2393">
        <v>111.1633333333333</v>
      </c>
      <c r="U2393">
        <v>10</v>
      </c>
      <c r="V2393">
        <v>121.1633333333333</v>
      </c>
      <c r="W2393">
        <v>3</v>
      </c>
      <c r="X2393">
        <v>4.24</v>
      </c>
      <c r="Y2393">
        <v>0</v>
      </c>
      <c r="Z2393">
        <v>0</v>
      </c>
      <c r="AA2393">
        <v>0</v>
      </c>
      <c r="AB2393">
        <v>3.7621215000000001</v>
      </c>
      <c r="AC2393" s="29">
        <v>121.6412118333333</v>
      </c>
      <c r="AD2393">
        <v>0</v>
      </c>
      <c r="AF2393">
        <v>363.49</v>
      </c>
      <c r="AG2393">
        <v>0</v>
      </c>
      <c r="AH2393">
        <v>12.72</v>
      </c>
      <c r="AI2393">
        <v>11.286364499999999</v>
      </c>
      <c r="AJ2393">
        <v>364.92363549999999</v>
      </c>
      <c r="AK2393" t="s">
        <v>26</v>
      </c>
      <c r="AN2393" s="29">
        <v>0</v>
      </c>
      <c r="AO2393" s="30">
        <f t="shared" si="74"/>
        <v>0</v>
      </c>
      <c r="AP2393" s="30">
        <f t="shared" si="75"/>
        <v>0</v>
      </c>
      <c r="AQ2393" s="30"/>
    </row>
    <row r="2394" spans="1:43" x14ac:dyDescent="0.25">
      <c r="A2394" t="s">
        <v>219</v>
      </c>
      <c r="B2394">
        <v>1967389</v>
      </c>
      <c r="C2394" t="s">
        <v>8297</v>
      </c>
      <c r="D2394">
        <v>1077637</v>
      </c>
      <c r="E2394" t="s">
        <v>8298</v>
      </c>
      <c r="F2394" t="s">
        <v>89</v>
      </c>
      <c r="G2394" t="s">
        <v>90</v>
      </c>
      <c r="H2394" t="s">
        <v>14</v>
      </c>
      <c r="I2394" t="s">
        <v>8299</v>
      </c>
      <c r="J2394" t="s">
        <v>8300</v>
      </c>
      <c r="K2394" t="s">
        <v>115</v>
      </c>
      <c r="L2394" t="s">
        <v>734</v>
      </c>
      <c r="M2394">
        <v>2470</v>
      </c>
      <c r="N2394">
        <v>27</v>
      </c>
      <c r="O2394" s="17">
        <v>45517</v>
      </c>
      <c r="P2394" s="19" t="s">
        <v>1626</v>
      </c>
      <c r="Q2394" t="s">
        <v>24</v>
      </c>
      <c r="R2394" s="17">
        <v>45517</v>
      </c>
      <c r="S2394" s="27"/>
      <c r="T2394">
        <v>89.173333333333332</v>
      </c>
      <c r="U2394">
        <v>6.2866666666666662</v>
      </c>
      <c r="V2394">
        <v>95.46</v>
      </c>
      <c r="W2394">
        <v>3</v>
      </c>
      <c r="X2394">
        <v>3.34</v>
      </c>
      <c r="Y2394">
        <v>0</v>
      </c>
      <c r="Z2394">
        <v>0</v>
      </c>
      <c r="AA2394">
        <v>0</v>
      </c>
      <c r="AB2394">
        <v>2.9640330000000001</v>
      </c>
      <c r="AC2394" s="29">
        <v>95.835966999999997</v>
      </c>
      <c r="AD2394">
        <v>0</v>
      </c>
      <c r="AF2394">
        <v>286.38</v>
      </c>
      <c r="AG2394">
        <v>0</v>
      </c>
      <c r="AH2394">
        <v>10.02</v>
      </c>
      <c r="AI2394">
        <v>8.892099</v>
      </c>
      <c r="AJ2394">
        <v>287.507901</v>
      </c>
      <c r="AK2394" t="s">
        <v>26</v>
      </c>
      <c r="AN2394" s="29">
        <v>0</v>
      </c>
      <c r="AO2394" s="30">
        <f t="shared" si="74"/>
        <v>0</v>
      </c>
      <c r="AP2394" s="30">
        <f t="shared" si="75"/>
        <v>0</v>
      </c>
      <c r="AQ2394" s="30"/>
    </row>
    <row r="2395" spans="1:43" x14ac:dyDescent="0.25">
      <c r="A2395" t="s">
        <v>219</v>
      </c>
      <c r="B2395">
        <v>1967374</v>
      </c>
      <c r="C2395" t="s">
        <v>8301</v>
      </c>
      <c r="D2395">
        <v>1077632</v>
      </c>
      <c r="E2395" t="s">
        <v>8302</v>
      </c>
      <c r="F2395" t="s">
        <v>89</v>
      </c>
      <c r="G2395" t="s">
        <v>90</v>
      </c>
      <c r="H2395" t="s">
        <v>10</v>
      </c>
      <c r="I2395" t="s">
        <v>8303</v>
      </c>
      <c r="J2395" t="s">
        <v>8304</v>
      </c>
      <c r="K2395" t="s">
        <v>95</v>
      </c>
      <c r="L2395" t="s">
        <v>266</v>
      </c>
      <c r="M2395">
        <v>2765</v>
      </c>
      <c r="N2395">
        <v>15</v>
      </c>
      <c r="O2395" s="17">
        <v>45534</v>
      </c>
      <c r="P2395" s="19" t="s">
        <v>113</v>
      </c>
      <c r="Q2395" t="s">
        <v>24</v>
      </c>
      <c r="R2395" s="17">
        <v>45517</v>
      </c>
      <c r="S2395" s="27"/>
      <c r="T2395">
        <v>53.04666666666666</v>
      </c>
      <c r="U2395">
        <v>5.2866666666666662</v>
      </c>
      <c r="V2395">
        <v>58.333333333333343</v>
      </c>
      <c r="W2395">
        <v>3</v>
      </c>
      <c r="X2395">
        <v>2.043333333333333</v>
      </c>
      <c r="Y2395">
        <v>0</v>
      </c>
      <c r="Z2395">
        <v>0</v>
      </c>
      <c r="AA2395">
        <v>0</v>
      </c>
      <c r="AB2395">
        <v>1.81125</v>
      </c>
      <c r="AC2395" s="29">
        <v>58.565416666666657</v>
      </c>
      <c r="AD2395">
        <v>0</v>
      </c>
      <c r="AF2395">
        <v>175</v>
      </c>
      <c r="AG2395">
        <v>0</v>
      </c>
      <c r="AH2395">
        <v>6.13</v>
      </c>
      <c r="AI2395">
        <v>5.4337499999999999</v>
      </c>
      <c r="AJ2395">
        <v>175.69624999999999</v>
      </c>
      <c r="AK2395" t="s">
        <v>26</v>
      </c>
      <c r="AN2395" s="29">
        <v>0</v>
      </c>
      <c r="AO2395" s="30">
        <f t="shared" si="74"/>
        <v>0</v>
      </c>
      <c r="AP2395" s="30">
        <f t="shared" si="75"/>
        <v>0</v>
      </c>
      <c r="AQ2395" s="30"/>
    </row>
    <row r="2396" spans="1:43" x14ac:dyDescent="0.25">
      <c r="A2396" t="s">
        <v>219</v>
      </c>
      <c r="B2396">
        <v>1967374</v>
      </c>
      <c r="C2396" t="s">
        <v>8305</v>
      </c>
      <c r="D2396">
        <v>1077633</v>
      </c>
      <c r="E2396" t="s">
        <v>8302</v>
      </c>
      <c r="F2396" t="s">
        <v>89</v>
      </c>
      <c r="G2396" t="s">
        <v>90</v>
      </c>
      <c r="H2396" t="s">
        <v>10</v>
      </c>
      <c r="I2396" t="s">
        <v>8306</v>
      </c>
      <c r="J2396" t="s">
        <v>8307</v>
      </c>
      <c r="K2396" t="s">
        <v>95</v>
      </c>
      <c r="L2396" t="s">
        <v>266</v>
      </c>
      <c r="M2396">
        <v>2765</v>
      </c>
      <c r="N2396">
        <v>16</v>
      </c>
      <c r="O2396" s="17">
        <v>45534</v>
      </c>
      <c r="P2396" s="19" t="s">
        <v>113</v>
      </c>
      <c r="Q2396" t="s">
        <v>24</v>
      </c>
      <c r="R2396" s="17">
        <v>45517</v>
      </c>
      <c r="S2396" s="27"/>
      <c r="T2396">
        <v>53.04666666666666</v>
      </c>
      <c r="U2396">
        <v>5.2866666666666662</v>
      </c>
      <c r="V2396">
        <v>58.333333333333343</v>
      </c>
      <c r="W2396">
        <v>3</v>
      </c>
      <c r="X2396">
        <v>2.043333333333333</v>
      </c>
      <c r="Y2396">
        <v>0</v>
      </c>
      <c r="Z2396">
        <v>0</v>
      </c>
      <c r="AA2396">
        <v>0</v>
      </c>
      <c r="AB2396">
        <v>1.81125</v>
      </c>
      <c r="AC2396" s="29">
        <v>58.565416666666657</v>
      </c>
      <c r="AD2396">
        <v>0</v>
      </c>
      <c r="AF2396">
        <v>175</v>
      </c>
      <c r="AG2396">
        <v>0</v>
      </c>
      <c r="AH2396">
        <v>6.13</v>
      </c>
      <c r="AI2396">
        <v>5.4337499999999999</v>
      </c>
      <c r="AJ2396">
        <v>175.69624999999999</v>
      </c>
      <c r="AK2396" t="s">
        <v>26</v>
      </c>
      <c r="AN2396" s="29">
        <v>0</v>
      </c>
      <c r="AO2396" s="30">
        <f t="shared" si="74"/>
        <v>0</v>
      </c>
      <c r="AP2396" s="30">
        <f t="shared" si="75"/>
        <v>0</v>
      </c>
      <c r="AQ2396" s="30"/>
    </row>
    <row r="2397" spans="1:43" x14ac:dyDescent="0.25">
      <c r="A2397" t="s">
        <v>219</v>
      </c>
      <c r="B2397">
        <v>1967370</v>
      </c>
      <c r="C2397" t="s">
        <v>8308</v>
      </c>
      <c r="D2397">
        <v>499586</v>
      </c>
      <c r="E2397" t="s">
        <v>8309</v>
      </c>
      <c r="F2397" t="s">
        <v>89</v>
      </c>
      <c r="G2397" t="s">
        <v>90</v>
      </c>
      <c r="H2397" t="s">
        <v>10</v>
      </c>
      <c r="I2397" t="s">
        <v>8310</v>
      </c>
      <c r="J2397" t="s">
        <v>8311</v>
      </c>
      <c r="K2397" t="s">
        <v>224</v>
      </c>
      <c r="L2397" t="s">
        <v>314</v>
      </c>
      <c r="M2397">
        <v>2535</v>
      </c>
      <c r="N2397">
        <v>79</v>
      </c>
      <c r="O2397" s="17">
        <v>45523</v>
      </c>
      <c r="P2397" s="19" t="s">
        <v>96</v>
      </c>
      <c r="Q2397" t="s">
        <v>24</v>
      </c>
      <c r="R2397" s="17">
        <v>45517</v>
      </c>
      <c r="S2397" s="27"/>
      <c r="T2397">
        <v>111.1633333333333</v>
      </c>
      <c r="U2397">
        <v>10</v>
      </c>
      <c r="V2397">
        <v>121.1633333333333</v>
      </c>
      <c r="W2397">
        <v>3</v>
      </c>
      <c r="X2397">
        <v>4.24</v>
      </c>
      <c r="Y2397">
        <v>0</v>
      </c>
      <c r="Z2397">
        <v>0</v>
      </c>
      <c r="AA2397">
        <v>0</v>
      </c>
      <c r="AB2397">
        <v>3.7621215000000001</v>
      </c>
      <c r="AC2397" s="29">
        <v>121.6412118333333</v>
      </c>
      <c r="AD2397">
        <v>0</v>
      </c>
      <c r="AF2397">
        <v>363.49</v>
      </c>
      <c r="AG2397">
        <v>0</v>
      </c>
      <c r="AH2397">
        <v>12.72</v>
      </c>
      <c r="AI2397">
        <v>11.286364499999999</v>
      </c>
      <c r="AJ2397">
        <v>364.92363549999999</v>
      </c>
      <c r="AK2397" t="s">
        <v>26</v>
      </c>
      <c r="AN2397" s="29">
        <v>0</v>
      </c>
      <c r="AO2397" s="30">
        <f t="shared" si="74"/>
        <v>0</v>
      </c>
      <c r="AP2397" s="30">
        <f t="shared" si="75"/>
        <v>0</v>
      </c>
      <c r="AQ2397" s="30"/>
    </row>
    <row r="2398" spans="1:43" x14ac:dyDescent="0.25">
      <c r="A2398" t="s">
        <v>219</v>
      </c>
      <c r="B2398">
        <v>1967370</v>
      </c>
      <c r="C2398" t="s">
        <v>8312</v>
      </c>
      <c r="D2398">
        <v>1776604</v>
      </c>
      <c r="E2398" t="s">
        <v>8309</v>
      </c>
      <c r="F2398" t="s">
        <v>89</v>
      </c>
      <c r="G2398" t="s">
        <v>90</v>
      </c>
      <c r="H2398" t="s">
        <v>10</v>
      </c>
      <c r="I2398" t="s">
        <v>8310</v>
      </c>
      <c r="J2398" t="s">
        <v>8311</v>
      </c>
      <c r="K2398" t="s">
        <v>314</v>
      </c>
      <c r="L2398" t="s">
        <v>224</v>
      </c>
      <c r="M2398">
        <v>8805</v>
      </c>
      <c r="N2398">
        <v>32</v>
      </c>
      <c r="O2398" s="17">
        <v>45521</v>
      </c>
      <c r="P2398" s="19" t="s">
        <v>155</v>
      </c>
      <c r="Q2398" t="s">
        <v>24</v>
      </c>
      <c r="R2398" s="17">
        <v>45517</v>
      </c>
      <c r="S2398" s="27"/>
      <c r="T2398">
        <v>75.776666666666671</v>
      </c>
      <c r="U2398">
        <v>5.77</v>
      </c>
      <c r="V2398">
        <v>81.546666666666667</v>
      </c>
      <c r="W2398">
        <v>3</v>
      </c>
      <c r="X2398">
        <v>2.8533333333333331</v>
      </c>
      <c r="Y2398">
        <v>0</v>
      </c>
      <c r="Z2398">
        <v>0</v>
      </c>
      <c r="AA2398">
        <v>0</v>
      </c>
      <c r="AB2398">
        <v>2.5320239999999998</v>
      </c>
      <c r="AC2398" s="29">
        <v>81.867975999999999</v>
      </c>
      <c r="AD2398">
        <v>0</v>
      </c>
      <c r="AF2398">
        <v>244.64</v>
      </c>
      <c r="AG2398">
        <v>0</v>
      </c>
      <c r="AH2398">
        <v>8.56</v>
      </c>
      <c r="AI2398">
        <v>7.5960720000000004</v>
      </c>
      <c r="AJ2398">
        <v>245.603928</v>
      </c>
      <c r="AK2398" t="s">
        <v>26</v>
      </c>
      <c r="AN2398" s="29">
        <v>0</v>
      </c>
      <c r="AO2398" s="30">
        <f t="shared" si="74"/>
        <v>0</v>
      </c>
      <c r="AP2398" s="30">
        <f t="shared" si="75"/>
        <v>0</v>
      </c>
      <c r="AQ2398" s="30"/>
    </row>
    <row r="2399" spans="1:43" x14ac:dyDescent="0.25">
      <c r="A2399" t="s">
        <v>219</v>
      </c>
      <c r="B2399">
        <v>1967362</v>
      </c>
      <c r="C2399" t="s">
        <v>8313</v>
      </c>
      <c r="D2399">
        <v>1776590</v>
      </c>
      <c r="E2399" t="s">
        <v>8314</v>
      </c>
      <c r="F2399" t="s">
        <v>89</v>
      </c>
      <c r="G2399" t="s">
        <v>90</v>
      </c>
      <c r="H2399" t="s">
        <v>10</v>
      </c>
      <c r="I2399" t="s">
        <v>8315</v>
      </c>
      <c r="J2399" t="s">
        <v>8316</v>
      </c>
      <c r="K2399" t="s">
        <v>266</v>
      </c>
      <c r="L2399" t="s">
        <v>134</v>
      </c>
      <c r="M2399">
        <v>2770</v>
      </c>
      <c r="N2399">
        <v>15</v>
      </c>
      <c r="O2399" s="17">
        <v>45518</v>
      </c>
      <c r="P2399" s="19" t="s">
        <v>124</v>
      </c>
      <c r="Q2399" t="s">
        <v>24</v>
      </c>
      <c r="R2399" s="17">
        <v>45517</v>
      </c>
      <c r="S2399" s="27"/>
      <c r="T2399">
        <v>65.61</v>
      </c>
      <c r="U2399">
        <v>6.05</v>
      </c>
      <c r="V2399">
        <v>71.66</v>
      </c>
      <c r="W2399">
        <v>3</v>
      </c>
      <c r="X2399">
        <v>2.5066666666666659</v>
      </c>
      <c r="Y2399">
        <v>0</v>
      </c>
      <c r="Z2399">
        <v>0</v>
      </c>
      <c r="AA2399">
        <v>0</v>
      </c>
      <c r="AB2399">
        <v>2.2250429999999999</v>
      </c>
      <c r="AC2399" s="29">
        <v>71.941623666666672</v>
      </c>
      <c r="AD2399">
        <v>0</v>
      </c>
      <c r="AF2399">
        <v>214.98</v>
      </c>
      <c r="AG2399">
        <v>0</v>
      </c>
      <c r="AH2399">
        <v>7.52</v>
      </c>
      <c r="AI2399">
        <v>6.6751290000000001</v>
      </c>
      <c r="AJ2399">
        <v>215.824871</v>
      </c>
      <c r="AK2399" t="s">
        <v>26</v>
      </c>
      <c r="AN2399" s="29">
        <v>0</v>
      </c>
      <c r="AO2399" s="30">
        <f t="shared" si="74"/>
        <v>0</v>
      </c>
      <c r="AP2399" s="30">
        <f t="shared" si="75"/>
        <v>0</v>
      </c>
      <c r="AQ2399" s="30"/>
    </row>
    <row r="2400" spans="1:43" x14ac:dyDescent="0.25">
      <c r="A2400" t="s">
        <v>219</v>
      </c>
      <c r="B2400">
        <v>1967362</v>
      </c>
      <c r="C2400" t="s">
        <v>8317</v>
      </c>
      <c r="D2400">
        <v>1776588</v>
      </c>
      <c r="E2400" t="s">
        <v>8314</v>
      </c>
      <c r="F2400" t="s">
        <v>89</v>
      </c>
      <c r="G2400" t="s">
        <v>90</v>
      </c>
      <c r="H2400" t="s">
        <v>10</v>
      </c>
      <c r="I2400" t="s">
        <v>8318</v>
      </c>
      <c r="J2400" t="s">
        <v>8319</v>
      </c>
      <c r="K2400" t="s">
        <v>266</v>
      </c>
      <c r="L2400" t="s">
        <v>134</v>
      </c>
      <c r="M2400">
        <v>2770</v>
      </c>
      <c r="N2400">
        <v>17</v>
      </c>
      <c r="O2400" s="17">
        <v>45518</v>
      </c>
      <c r="P2400" s="19" t="s">
        <v>124</v>
      </c>
      <c r="Q2400" t="s">
        <v>24</v>
      </c>
      <c r="R2400" s="17">
        <v>45517</v>
      </c>
      <c r="S2400" s="27"/>
      <c r="T2400">
        <v>65.61</v>
      </c>
      <c r="U2400">
        <v>6.05</v>
      </c>
      <c r="V2400">
        <v>71.66</v>
      </c>
      <c r="W2400">
        <v>3</v>
      </c>
      <c r="X2400">
        <v>2.5066666666666659</v>
      </c>
      <c r="Y2400">
        <v>0</v>
      </c>
      <c r="Z2400">
        <v>0</v>
      </c>
      <c r="AA2400">
        <v>0</v>
      </c>
      <c r="AB2400">
        <v>2.2250429999999999</v>
      </c>
      <c r="AC2400" s="29">
        <v>71.941623666666672</v>
      </c>
      <c r="AD2400">
        <v>0</v>
      </c>
      <c r="AF2400">
        <v>214.98</v>
      </c>
      <c r="AG2400">
        <v>0</v>
      </c>
      <c r="AH2400">
        <v>7.52</v>
      </c>
      <c r="AI2400">
        <v>6.6751290000000001</v>
      </c>
      <c r="AJ2400">
        <v>215.824871</v>
      </c>
      <c r="AK2400" t="s">
        <v>26</v>
      </c>
      <c r="AN2400" s="29">
        <v>0</v>
      </c>
      <c r="AO2400" s="30">
        <f t="shared" si="74"/>
        <v>0</v>
      </c>
      <c r="AP2400" s="30">
        <f t="shared" si="75"/>
        <v>0</v>
      </c>
      <c r="AQ2400" s="30"/>
    </row>
    <row r="2401" spans="1:43" x14ac:dyDescent="0.25">
      <c r="A2401" t="s">
        <v>219</v>
      </c>
      <c r="B2401">
        <v>1967362</v>
      </c>
      <c r="C2401" t="s">
        <v>8320</v>
      </c>
      <c r="D2401">
        <v>1776589</v>
      </c>
      <c r="E2401" t="s">
        <v>8314</v>
      </c>
      <c r="F2401" t="s">
        <v>89</v>
      </c>
      <c r="G2401" t="s">
        <v>90</v>
      </c>
      <c r="H2401" t="s">
        <v>10</v>
      </c>
      <c r="I2401" t="s">
        <v>8321</v>
      </c>
      <c r="J2401" t="s">
        <v>8322</v>
      </c>
      <c r="K2401" t="s">
        <v>266</v>
      </c>
      <c r="L2401" t="s">
        <v>134</v>
      </c>
      <c r="M2401">
        <v>2770</v>
      </c>
      <c r="N2401">
        <v>18</v>
      </c>
      <c r="O2401" s="17">
        <v>45518</v>
      </c>
      <c r="P2401" s="19" t="s">
        <v>124</v>
      </c>
      <c r="Q2401" t="s">
        <v>24</v>
      </c>
      <c r="R2401" s="17">
        <v>45517</v>
      </c>
      <c r="S2401" s="17"/>
      <c r="T2401">
        <v>65.61</v>
      </c>
      <c r="U2401">
        <v>6.05</v>
      </c>
      <c r="V2401">
        <v>71.66</v>
      </c>
      <c r="W2401">
        <v>3</v>
      </c>
      <c r="X2401">
        <v>2.5066666666666659</v>
      </c>
      <c r="Y2401">
        <v>0</v>
      </c>
      <c r="Z2401">
        <v>0</v>
      </c>
      <c r="AA2401">
        <v>0</v>
      </c>
      <c r="AB2401">
        <v>2.2250429999999999</v>
      </c>
      <c r="AC2401" s="29">
        <v>71.941623666666672</v>
      </c>
      <c r="AD2401">
        <v>0</v>
      </c>
      <c r="AF2401">
        <v>214.98</v>
      </c>
      <c r="AG2401">
        <v>0</v>
      </c>
      <c r="AH2401">
        <v>7.52</v>
      </c>
      <c r="AI2401">
        <v>6.6751290000000001</v>
      </c>
      <c r="AJ2401">
        <v>215.824871</v>
      </c>
      <c r="AK2401" t="s">
        <v>26</v>
      </c>
      <c r="AN2401" s="29">
        <v>0</v>
      </c>
      <c r="AO2401" s="30">
        <f t="shared" si="74"/>
        <v>0</v>
      </c>
      <c r="AP2401" s="30">
        <f t="shared" si="75"/>
        <v>0</v>
      </c>
      <c r="AQ2401" s="30"/>
    </row>
    <row r="2402" spans="1:43" x14ac:dyDescent="0.25">
      <c r="A2402" t="s">
        <v>219</v>
      </c>
      <c r="B2402">
        <v>1967362</v>
      </c>
      <c r="C2402" t="s">
        <v>8323</v>
      </c>
      <c r="D2402">
        <v>1077629</v>
      </c>
      <c r="E2402" t="s">
        <v>8314</v>
      </c>
      <c r="F2402" t="s">
        <v>89</v>
      </c>
      <c r="G2402" t="s">
        <v>90</v>
      </c>
      <c r="H2402" t="s">
        <v>10</v>
      </c>
      <c r="I2402" t="s">
        <v>8324</v>
      </c>
      <c r="J2402" t="s">
        <v>8319</v>
      </c>
      <c r="K2402" t="s">
        <v>134</v>
      </c>
      <c r="L2402" t="s">
        <v>266</v>
      </c>
      <c r="M2402">
        <v>2765</v>
      </c>
      <c r="N2402">
        <v>15</v>
      </c>
      <c r="O2402" s="17">
        <v>45522</v>
      </c>
      <c r="P2402" s="19" t="s">
        <v>1358</v>
      </c>
      <c r="Q2402" t="s">
        <v>24</v>
      </c>
      <c r="R2402" s="17">
        <v>45517</v>
      </c>
      <c r="S2402" s="27"/>
      <c r="T2402">
        <v>64.48</v>
      </c>
      <c r="U2402">
        <v>5.0533333333333337</v>
      </c>
      <c r="V2402">
        <v>69.533333333333331</v>
      </c>
      <c r="W2402">
        <v>3</v>
      </c>
      <c r="X2402">
        <v>2.4333333333333331</v>
      </c>
      <c r="Y2402">
        <v>0</v>
      </c>
      <c r="Z2402">
        <v>0</v>
      </c>
      <c r="AA2402">
        <v>0</v>
      </c>
      <c r="AB2402">
        <v>2.1590099999999999</v>
      </c>
      <c r="AC2402" s="29">
        <v>69.807656666666659</v>
      </c>
      <c r="AD2402">
        <v>0</v>
      </c>
      <c r="AF2402">
        <v>208.6</v>
      </c>
      <c r="AG2402">
        <v>0</v>
      </c>
      <c r="AH2402">
        <v>7.3</v>
      </c>
      <c r="AI2402">
        <v>6.4770300000000001</v>
      </c>
      <c r="AJ2402">
        <v>209.42296999999999</v>
      </c>
      <c r="AK2402" t="s">
        <v>26</v>
      </c>
      <c r="AN2402" s="29">
        <v>0</v>
      </c>
      <c r="AO2402" s="30">
        <f t="shared" si="74"/>
        <v>0</v>
      </c>
      <c r="AP2402" s="30">
        <f t="shared" si="75"/>
        <v>0</v>
      </c>
      <c r="AQ2402" s="30"/>
    </row>
    <row r="2403" spans="1:43" x14ac:dyDescent="0.25">
      <c r="A2403" t="s">
        <v>219</v>
      </c>
      <c r="B2403">
        <v>1967362</v>
      </c>
      <c r="C2403" t="s">
        <v>8325</v>
      </c>
      <c r="D2403">
        <v>1077628</v>
      </c>
      <c r="E2403" t="s">
        <v>8314</v>
      </c>
      <c r="F2403" t="s">
        <v>89</v>
      </c>
      <c r="G2403" t="s">
        <v>90</v>
      </c>
      <c r="H2403" t="s">
        <v>10</v>
      </c>
      <c r="I2403" t="s">
        <v>8326</v>
      </c>
      <c r="J2403" t="s">
        <v>8316</v>
      </c>
      <c r="K2403" t="s">
        <v>134</v>
      </c>
      <c r="L2403" t="s">
        <v>266</v>
      </c>
      <c r="M2403">
        <v>2765</v>
      </c>
      <c r="N2403">
        <v>13</v>
      </c>
      <c r="O2403" s="17">
        <v>45522</v>
      </c>
      <c r="P2403" s="19" t="s">
        <v>1358</v>
      </c>
      <c r="Q2403" t="s">
        <v>24</v>
      </c>
      <c r="R2403" s="17">
        <v>45517</v>
      </c>
      <c r="S2403" s="27"/>
      <c r="T2403">
        <v>64.48</v>
      </c>
      <c r="U2403">
        <v>5.0533333333333337</v>
      </c>
      <c r="V2403">
        <v>69.533333333333331</v>
      </c>
      <c r="W2403">
        <v>3</v>
      </c>
      <c r="X2403">
        <v>2.4333333333333331</v>
      </c>
      <c r="Y2403">
        <v>0</v>
      </c>
      <c r="Z2403">
        <v>0</v>
      </c>
      <c r="AA2403">
        <v>0</v>
      </c>
      <c r="AB2403">
        <v>2.1590099999999999</v>
      </c>
      <c r="AC2403" s="29">
        <v>69.807656666666659</v>
      </c>
      <c r="AD2403">
        <v>0</v>
      </c>
      <c r="AF2403">
        <v>208.6</v>
      </c>
      <c r="AG2403">
        <v>0</v>
      </c>
      <c r="AH2403">
        <v>7.3</v>
      </c>
      <c r="AI2403">
        <v>6.4770300000000001</v>
      </c>
      <c r="AJ2403">
        <v>209.42296999999999</v>
      </c>
      <c r="AK2403" t="s">
        <v>26</v>
      </c>
      <c r="AN2403" s="29">
        <v>0</v>
      </c>
      <c r="AO2403" s="30">
        <f t="shared" si="74"/>
        <v>0</v>
      </c>
      <c r="AP2403" s="30">
        <f t="shared" si="75"/>
        <v>0</v>
      </c>
      <c r="AQ2403" s="30"/>
    </row>
    <row r="2404" spans="1:43" x14ac:dyDescent="0.25">
      <c r="A2404" t="s">
        <v>219</v>
      </c>
      <c r="B2404">
        <v>1967362</v>
      </c>
      <c r="C2404" t="s">
        <v>8327</v>
      </c>
      <c r="D2404">
        <v>1077630</v>
      </c>
      <c r="E2404" t="s">
        <v>8314</v>
      </c>
      <c r="F2404" t="s">
        <v>89</v>
      </c>
      <c r="G2404" t="s">
        <v>90</v>
      </c>
      <c r="H2404" t="s">
        <v>10</v>
      </c>
      <c r="I2404" t="s">
        <v>8328</v>
      </c>
      <c r="J2404" t="s">
        <v>8322</v>
      </c>
      <c r="K2404" t="s">
        <v>134</v>
      </c>
      <c r="L2404" t="s">
        <v>266</v>
      </c>
      <c r="M2404">
        <v>2765</v>
      </c>
      <c r="N2404">
        <v>14</v>
      </c>
      <c r="O2404" s="17">
        <v>45522</v>
      </c>
      <c r="P2404" s="19" t="s">
        <v>1358</v>
      </c>
      <c r="Q2404" t="s">
        <v>24</v>
      </c>
      <c r="R2404" s="17">
        <v>45517</v>
      </c>
      <c r="S2404" s="27"/>
      <c r="T2404">
        <v>64.48</v>
      </c>
      <c r="U2404">
        <v>5.0533333333333337</v>
      </c>
      <c r="V2404">
        <v>69.533333333333331</v>
      </c>
      <c r="W2404">
        <v>3</v>
      </c>
      <c r="X2404">
        <v>2.4333333333333331</v>
      </c>
      <c r="Y2404">
        <v>0</v>
      </c>
      <c r="Z2404">
        <v>0</v>
      </c>
      <c r="AA2404">
        <v>0</v>
      </c>
      <c r="AB2404">
        <v>2.1590099999999999</v>
      </c>
      <c r="AC2404" s="29">
        <v>69.807656666666659</v>
      </c>
      <c r="AD2404">
        <v>0</v>
      </c>
      <c r="AF2404">
        <v>208.6</v>
      </c>
      <c r="AG2404">
        <v>0</v>
      </c>
      <c r="AH2404">
        <v>7.3</v>
      </c>
      <c r="AI2404">
        <v>6.4770300000000001</v>
      </c>
      <c r="AJ2404">
        <v>209.42296999999999</v>
      </c>
      <c r="AK2404" t="s">
        <v>26</v>
      </c>
      <c r="AN2404" s="29">
        <v>0</v>
      </c>
      <c r="AO2404" s="30">
        <f t="shared" si="74"/>
        <v>0</v>
      </c>
      <c r="AP2404" s="30">
        <f t="shared" si="75"/>
        <v>0</v>
      </c>
      <c r="AQ2404" s="30"/>
    </row>
    <row r="2405" spans="1:43" x14ac:dyDescent="0.25">
      <c r="A2405" t="s">
        <v>219</v>
      </c>
      <c r="B2405">
        <v>1967352</v>
      </c>
      <c r="C2405" t="s">
        <v>8329</v>
      </c>
      <c r="D2405">
        <v>1776586</v>
      </c>
      <c r="E2405" t="s">
        <v>8330</v>
      </c>
      <c r="F2405" t="s">
        <v>89</v>
      </c>
      <c r="G2405" t="s">
        <v>90</v>
      </c>
      <c r="H2405" t="s">
        <v>14</v>
      </c>
      <c r="I2405" t="s">
        <v>8331</v>
      </c>
      <c r="J2405" t="s">
        <v>8332</v>
      </c>
      <c r="K2405" t="s">
        <v>248</v>
      </c>
      <c r="L2405" t="s">
        <v>224</v>
      </c>
      <c r="M2405">
        <v>88585</v>
      </c>
      <c r="N2405">
        <v>2</v>
      </c>
      <c r="O2405" s="17">
        <v>45522</v>
      </c>
      <c r="P2405" s="19" t="s">
        <v>2044</v>
      </c>
      <c r="Q2405" t="s">
        <v>24</v>
      </c>
      <c r="R2405" s="17">
        <v>45517</v>
      </c>
      <c r="S2405" s="27"/>
      <c r="T2405">
        <v>57.243333333333332</v>
      </c>
      <c r="U2405">
        <v>5.8133333333333326</v>
      </c>
      <c r="V2405">
        <v>63.056666666666658</v>
      </c>
      <c r="W2405">
        <v>3</v>
      </c>
      <c r="X2405">
        <v>2.206666666666667</v>
      </c>
      <c r="Y2405">
        <v>0</v>
      </c>
      <c r="Z2405">
        <v>0</v>
      </c>
      <c r="AA2405">
        <v>0</v>
      </c>
      <c r="AB2405">
        <v>1.9579095</v>
      </c>
      <c r="AC2405" s="29">
        <v>63.305423833333329</v>
      </c>
      <c r="AD2405">
        <v>0</v>
      </c>
      <c r="AF2405">
        <v>189.17</v>
      </c>
      <c r="AG2405">
        <v>0</v>
      </c>
      <c r="AH2405">
        <v>6.62</v>
      </c>
      <c r="AI2405">
        <v>5.8737285000000004</v>
      </c>
      <c r="AJ2405">
        <v>189.91627149999999</v>
      </c>
      <c r="AK2405" t="s">
        <v>26</v>
      </c>
      <c r="AN2405" s="29">
        <v>0</v>
      </c>
      <c r="AO2405" s="30">
        <f t="shared" si="74"/>
        <v>0</v>
      </c>
      <c r="AP2405" s="30">
        <f t="shared" si="75"/>
        <v>0</v>
      </c>
      <c r="AQ2405" s="30"/>
    </row>
    <row r="2406" spans="1:43" x14ac:dyDescent="0.25">
      <c r="A2406" t="s">
        <v>219</v>
      </c>
      <c r="B2406">
        <v>1967296</v>
      </c>
      <c r="C2406" t="s">
        <v>8333</v>
      </c>
      <c r="D2406">
        <v>1077620</v>
      </c>
      <c r="E2406" t="s">
        <v>8334</v>
      </c>
      <c r="F2406" t="s">
        <v>89</v>
      </c>
      <c r="G2406" t="s">
        <v>90</v>
      </c>
      <c r="H2406" t="s">
        <v>14</v>
      </c>
      <c r="I2406" t="s">
        <v>8335</v>
      </c>
      <c r="J2406" t="s">
        <v>8336</v>
      </c>
      <c r="K2406" t="s">
        <v>92</v>
      </c>
      <c r="L2406" t="s">
        <v>266</v>
      </c>
      <c r="M2406">
        <v>2765</v>
      </c>
      <c r="N2406">
        <v>9</v>
      </c>
      <c r="O2406" s="17">
        <v>45522</v>
      </c>
      <c r="P2406" s="19" t="s">
        <v>101</v>
      </c>
      <c r="Q2406" t="s">
        <v>24</v>
      </c>
      <c r="R2406" s="17">
        <v>45517</v>
      </c>
      <c r="S2406" s="27"/>
      <c r="T2406">
        <v>67.916666666666671</v>
      </c>
      <c r="U2406">
        <v>8.7366666666666664</v>
      </c>
      <c r="V2406">
        <v>76.653333333333336</v>
      </c>
      <c r="W2406">
        <v>3</v>
      </c>
      <c r="X2406">
        <v>2.683333333333334</v>
      </c>
      <c r="Y2406">
        <v>0</v>
      </c>
      <c r="Z2406">
        <v>0</v>
      </c>
      <c r="AA2406">
        <v>0</v>
      </c>
      <c r="AB2406">
        <v>2.3800859999999999</v>
      </c>
      <c r="AC2406" s="29">
        <v>76.956580666666682</v>
      </c>
      <c r="AD2406">
        <v>0</v>
      </c>
      <c r="AF2406">
        <v>229.96</v>
      </c>
      <c r="AG2406">
        <v>0</v>
      </c>
      <c r="AH2406">
        <v>8.0500000000000007</v>
      </c>
      <c r="AI2406">
        <v>7.1402580000000002</v>
      </c>
      <c r="AJ2406">
        <v>230.869742</v>
      </c>
      <c r="AK2406" t="s">
        <v>26</v>
      </c>
      <c r="AN2406" s="29">
        <v>0</v>
      </c>
      <c r="AO2406" s="30">
        <f t="shared" si="74"/>
        <v>0</v>
      </c>
      <c r="AP2406" s="30">
        <f t="shared" si="75"/>
        <v>0</v>
      </c>
      <c r="AQ2406" s="30"/>
    </row>
    <row r="2407" spans="1:43" x14ac:dyDescent="0.25">
      <c r="A2407" t="s">
        <v>219</v>
      </c>
      <c r="B2407">
        <v>1967270</v>
      </c>
      <c r="C2407" t="s">
        <v>8337</v>
      </c>
      <c r="D2407">
        <v>499565</v>
      </c>
      <c r="E2407" t="s">
        <v>8338</v>
      </c>
      <c r="F2407" t="s">
        <v>89</v>
      </c>
      <c r="G2407" t="s">
        <v>90</v>
      </c>
      <c r="H2407" t="s">
        <v>10</v>
      </c>
      <c r="I2407" t="s">
        <v>8339</v>
      </c>
      <c r="J2407" t="s">
        <v>8340</v>
      </c>
      <c r="K2407" t="s">
        <v>224</v>
      </c>
      <c r="L2407" t="s">
        <v>266</v>
      </c>
      <c r="M2407">
        <v>2535</v>
      </c>
      <c r="N2407">
        <v>77</v>
      </c>
      <c r="O2407" s="17">
        <v>45527</v>
      </c>
      <c r="P2407" s="19" t="s">
        <v>96</v>
      </c>
      <c r="Q2407" t="s">
        <v>24</v>
      </c>
      <c r="R2407" s="17">
        <v>45517</v>
      </c>
      <c r="S2407" s="27"/>
      <c r="T2407">
        <v>79.553333333333327</v>
      </c>
      <c r="U2407">
        <v>9.2866666666666671</v>
      </c>
      <c r="V2407">
        <v>88.839999999999989</v>
      </c>
      <c r="W2407">
        <v>3</v>
      </c>
      <c r="X2407">
        <v>3.11</v>
      </c>
      <c r="Y2407">
        <v>0</v>
      </c>
      <c r="Z2407">
        <v>0</v>
      </c>
      <c r="AA2407">
        <v>0</v>
      </c>
      <c r="AB2407">
        <v>2.7584819999999999</v>
      </c>
      <c r="AC2407" s="29">
        <v>89.191517999999988</v>
      </c>
      <c r="AD2407">
        <v>0</v>
      </c>
      <c r="AF2407">
        <v>266.52</v>
      </c>
      <c r="AG2407">
        <v>0</v>
      </c>
      <c r="AH2407">
        <v>9.33</v>
      </c>
      <c r="AI2407">
        <v>8.2754460000000005</v>
      </c>
      <c r="AJ2407">
        <v>267.57455399999998</v>
      </c>
      <c r="AK2407" t="s">
        <v>26</v>
      </c>
      <c r="AN2407" s="29">
        <v>11.8</v>
      </c>
      <c r="AO2407" s="30">
        <f t="shared" si="74"/>
        <v>3.3925000000000001</v>
      </c>
      <c r="AP2407" s="30">
        <f t="shared" si="75"/>
        <v>1.1308333333333334</v>
      </c>
      <c r="AQ2407" s="30"/>
    </row>
    <row r="2408" spans="1:43" x14ac:dyDescent="0.25">
      <c r="A2408" t="s">
        <v>219</v>
      </c>
      <c r="B2408">
        <v>1967253</v>
      </c>
      <c r="C2408" t="s">
        <v>8341</v>
      </c>
      <c r="D2408">
        <v>1077611</v>
      </c>
      <c r="E2408" t="s">
        <v>8342</v>
      </c>
      <c r="F2408" t="s">
        <v>89</v>
      </c>
      <c r="G2408" t="s">
        <v>90</v>
      </c>
      <c r="H2408" t="s">
        <v>10</v>
      </c>
      <c r="I2408" t="s">
        <v>8343</v>
      </c>
      <c r="J2408" t="s">
        <v>8344</v>
      </c>
      <c r="K2408" t="s">
        <v>95</v>
      </c>
      <c r="L2408" t="s">
        <v>266</v>
      </c>
      <c r="M2408">
        <v>2065</v>
      </c>
      <c r="N2408">
        <v>41</v>
      </c>
      <c r="O2408" s="17">
        <v>45523</v>
      </c>
      <c r="P2408" s="19" t="s">
        <v>1472</v>
      </c>
      <c r="Q2408" t="s">
        <v>24</v>
      </c>
      <c r="R2408" s="17">
        <v>45517</v>
      </c>
      <c r="S2408" s="27"/>
      <c r="T2408">
        <v>41.856666666666662</v>
      </c>
      <c r="U2408">
        <v>3.81</v>
      </c>
      <c r="V2408">
        <v>45.666666666666657</v>
      </c>
      <c r="W2408">
        <v>3</v>
      </c>
      <c r="X2408">
        <v>1.6</v>
      </c>
      <c r="Y2408">
        <v>0</v>
      </c>
      <c r="Z2408">
        <v>0</v>
      </c>
      <c r="AA2408">
        <v>0</v>
      </c>
      <c r="AB2408">
        <v>1.41795</v>
      </c>
      <c r="AC2408" s="29">
        <v>45.848716666666668</v>
      </c>
      <c r="AD2408">
        <v>0</v>
      </c>
      <c r="AF2408">
        <v>137</v>
      </c>
      <c r="AG2408">
        <v>0</v>
      </c>
      <c r="AH2408">
        <v>4.8</v>
      </c>
      <c r="AI2408">
        <v>4.2538499999999999</v>
      </c>
      <c r="AJ2408">
        <v>137.54615000000001</v>
      </c>
      <c r="AK2408" t="s">
        <v>26</v>
      </c>
      <c r="AN2408" s="29">
        <v>0</v>
      </c>
      <c r="AO2408" s="30">
        <f t="shared" si="74"/>
        <v>0</v>
      </c>
      <c r="AP2408" s="30">
        <f t="shared" si="75"/>
        <v>0</v>
      </c>
      <c r="AQ2408" s="30"/>
    </row>
    <row r="2409" spans="1:43" x14ac:dyDescent="0.25">
      <c r="A2409" t="s">
        <v>219</v>
      </c>
      <c r="B2409">
        <v>1967215</v>
      </c>
      <c r="C2409" t="s">
        <v>8345</v>
      </c>
      <c r="D2409">
        <v>1077604</v>
      </c>
      <c r="E2409" t="s">
        <v>8346</v>
      </c>
      <c r="F2409" t="s">
        <v>89</v>
      </c>
      <c r="G2409" t="s">
        <v>90</v>
      </c>
      <c r="H2409" t="s">
        <v>14</v>
      </c>
      <c r="I2409" t="s">
        <v>8347</v>
      </c>
      <c r="J2409" t="s">
        <v>8348</v>
      </c>
      <c r="K2409" t="s">
        <v>115</v>
      </c>
      <c r="L2409" t="s">
        <v>231</v>
      </c>
      <c r="M2409">
        <v>8405</v>
      </c>
      <c r="N2409">
        <v>15</v>
      </c>
      <c r="O2409" s="17">
        <v>45522</v>
      </c>
      <c r="P2409" s="19" t="s">
        <v>1760</v>
      </c>
      <c r="Q2409" t="s">
        <v>24</v>
      </c>
      <c r="R2409" s="17">
        <v>45517</v>
      </c>
      <c r="S2409" s="27"/>
      <c r="T2409">
        <v>12.37666666666667</v>
      </c>
      <c r="U2409">
        <v>3.2833333333333332</v>
      </c>
      <c r="V2409">
        <v>15.66</v>
      </c>
      <c r="W2409">
        <v>3</v>
      </c>
      <c r="X2409">
        <v>0.54666666666666663</v>
      </c>
      <c r="Y2409">
        <v>0</v>
      </c>
      <c r="Z2409">
        <v>0</v>
      </c>
      <c r="AA2409">
        <v>0</v>
      </c>
      <c r="AB2409">
        <v>0.48624299999999998</v>
      </c>
      <c r="AC2409" s="29">
        <v>15.720423666666671</v>
      </c>
      <c r="AD2409">
        <v>0</v>
      </c>
      <c r="AF2409">
        <v>46.98</v>
      </c>
      <c r="AG2409">
        <v>0</v>
      </c>
      <c r="AH2409">
        <v>1.64</v>
      </c>
      <c r="AI2409">
        <v>1.4587289999999999</v>
      </c>
      <c r="AJ2409">
        <v>47.161270999999999</v>
      </c>
      <c r="AK2409" t="s">
        <v>26</v>
      </c>
      <c r="AN2409" s="29">
        <v>0</v>
      </c>
      <c r="AO2409" s="30">
        <f t="shared" si="74"/>
        <v>0</v>
      </c>
      <c r="AP2409" s="30">
        <f t="shared" si="75"/>
        <v>0</v>
      </c>
      <c r="AQ2409" s="30"/>
    </row>
    <row r="2410" spans="1:43" x14ac:dyDescent="0.25">
      <c r="A2410" t="s">
        <v>219</v>
      </c>
      <c r="B2410">
        <v>1967172</v>
      </c>
      <c r="C2410" t="s">
        <v>8349</v>
      </c>
      <c r="D2410">
        <v>499556</v>
      </c>
      <c r="E2410" t="s">
        <v>8350</v>
      </c>
      <c r="F2410" t="s">
        <v>89</v>
      </c>
      <c r="G2410" t="s">
        <v>90</v>
      </c>
      <c r="H2410" t="s">
        <v>10</v>
      </c>
      <c r="I2410" t="s">
        <v>8351</v>
      </c>
      <c r="J2410" t="s">
        <v>8352</v>
      </c>
      <c r="K2410" t="s">
        <v>224</v>
      </c>
      <c r="L2410" t="s">
        <v>248</v>
      </c>
      <c r="M2410">
        <v>8305</v>
      </c>
      <c r="N2410">
        <v>71</v>
      </c>
      <c r="O2410" s="17">
        <v>45523</v>
      </c>
      <c r="P2410" s="19" t="s">
        <v>140</v>
      </c>
      <c r="Q2410" t="s">
        <v>24</v>
      </c>
      <c r="R2410" s="17">
        <v>45517</v>
      </c>
      <c r="S2410" s="27"/>
      <c r="T2410">
        <v>109.0033333333333</v>
      </c>
      <c r="U2410">
        <v>7.6533333333333333</v>
      </c>
      <c r="V2410">
        <v>116.65666666666669</v>
      </c>
      <c r="W2410">
        <v>3</v>
      </c>
      <c r="X2410">
        <v>4.083333333333333</v>
      </c>
      <c r="Y2410">
        <v>0</v>
      </c>
      <c r="Z2410">
        <v>0</v>
      </c>
      <c r="AA2410">
        <v>0</v>
      </c>
      <c r="AB2410">
        <v>3.6221895000000002</v>
      </c>
      <c r="AC2410" s="29">
        <v>117.1178105</v>
      </c>
      <c r="AD2410">
        <v>0</v>
      </c>
      <c r="AF2410">
        <v>349.97</v>
      </c>
      <c r="AG2410">
        <v>0</v>
      </c>
      <c r="AH2410">
        <v>12.25</v>
      </c>
      <c r="AI2410">
        <v>10.8665685</v>
      </c>
      <c r="AJ2410">
        <v>351.35343150000011</v>
      </c>
      <c r="AK2410" t="s">
        <v>26</v>
      </c>
      <c r="AN2410" s="29">
        <v>0</v>
      </c>
      <c r="AO2410" s="30">
        <f t="shared" si="74"/>
        <v>0</v>
      </c>
      <c r="AP2410" s="30">
        <f t="shared" si="75"/>
        <v>0</v>
      </c>
      <c r="AQ2410" s="30"/>
    </row>
    <row r="2411" spans="1:43" x14ac:dyDescent="0.25">
      <c r="A2411" t="s">
        <v>219</v>
      </c>
      <c r="B2411">
        <v>1967172</v>
      </c>
      <c r="C2411" t="s">
        <v>8353</v>
      </c>
      <c r="D2411">
        <v>499555</v>
      </c>
      <c r="E2411" t="s">
        <v>8350</v>
      </c>
      <c r="F2411" t="s">
        <v>89</v>
      </c>
      <c r="G2411" t="s">
        <v>90</v>
      </c>
      <c r="H2411" t="s">
        <v>10</v>
      </c>
      <c r="I2411" t="s">
        <v>8354</v>
      </c>
      <c r="J2411" t="s">
        <v>8355</v>
      </c>
      <c r="K2411" t="s">
        <v>224</v>
      </c>
      <c r="L2411" t="s">
        <v>248</v>
      </c>
      <c r="M2411">
        <v>8305</v>
      </c>
      <c r="N2411">
        <v>72</v>
      </c>
      <c r="O2411" s="17">
        <v>45523</v>
      </c>
      <c r="P2411" s="19" t="s">
        <v>140</v>
      </c>
      <c r="Q2411" t="s">
        <v>24</v>
      </c>
      <c r="R2411" s="17">
        <v>45517</v>
      </c>
      <c r="S2411" s="27"/>
      <c r="T2411">
        <v>109.0033333333333</v>
      </c>
      <c r="U2411">
        <v>7.6533333333333333</v>
      </c>
      <c r="V2411">
        <v>116.65666666666669</v>
      </c>
      <c r="W2411">
        <v>3</v>
      </c>
      <c r="X2411">
        <v>4.083333333333333</v>
      </c>
      <c r="Y2411">
        <v>0</v>
      </c>
      <c r="Z2411">
        <v>0</v>
      </c>
      <c r="AA2411">
        <v>0</v>
      </c>
      <c r="AB2411">
        <v>3.6221895000000002</v>
      </c>
      <c r="AC2411" s="29">
        <v>117.1178105</v>
      </c>
      <c r="AD2411">
        <v>0</v>
      </c>
      <c r="AF2411">
        <v>349.97</v>
      </c>
      <c r="AG2411">
        <v>0</v>
      </c>
      <c r="AH2411">
        <v>12.25</v>
      </c>
      <c r="AI2411">
        <v>10.8665685</v>
      </c>
      <c r="AJ2411">
        <v>351.35343150000011</v>
      </c>
      <c r="AK2411" t="s">
        <v>26</v>
      </c>
      <c r="AN2411" s="29">
        <v>0</v>
      </c>
      <c r="AO2411" s="30">
        <f t="shared" si="74"/>
        <v>0</v>
      </c>
      <c r="AP2411" s="30">
        <f t="shared" si="75"/>
        <v>0</v>
      </c>
      <c r="AQ2411" s="30"/>
    </row>
    <row r="2412" spans="1:43" x14ac:dyDescent="0.25">
      <c r="A2412" t="s">
        <v>219</v>
      </c>
      <c r="B2412">
        <v>1967158</v>
      </c>
      <c r="C2412" t="s">
        <v>8356</v>
      </c>
      <c r="D2412">
        <v>499554</v>
      </c>
      <c r="E2412" t="s">
        <v>8357</v>
      </c>
      <c r="F2412" t="s">
        <v>89</v>
      </c>
      <c r="G2412" t="s">
        <v>90</v>
      </c>
      <c r="H2412" t="s">
        <v>10</v>
      </c>
      <c r="I2412" t="s">
        <v>8358</v>
      </c>
      <c r="J2412" t="s">
        <v>8359</v>
      </c>
      <c r="K2412" t="s">
        <v>697</v>
      </c>
      <c r="L2412" t="s">
        <v>1323</v>
      </c>
      <c r="M2412">
        <v>2945</v>
      </c>
      <c r="N2412">
        <v>14</v>
      </c>
      <c r="O2412" s="17">
        <v>45518</v>
      </c>
      <c r="P2412" s="19" t="s">
        <v>116</v>
      </c>
      <c r="Q2412" t="s">
        <v>24</v>
      </c>
      <c r="R2412" s="17">
        <v>45517</v>
      </c>
      <c r="S2412" s="27"/>
      <c r="T2412">
        <v>15.73</v>
      </c>
      <c r="U2412">
        <v>0.9325</v>
      </c>
      <c r="V2412">
        <v>16.662500000000001</v>
      </c>
      <c r="W2412">
        <v>4</v>
      </c>
      <c r="X2412">
        <v>0.58250000000000002</v>
      </c>
      <c r="Y2412">
        <v>0</v>
      </c>
      <c r="Z2412">
        <v>0</v>
      </c>
      <c r="AA2412">
        <v>0</v>
      </c>
      <c r="AB2412">
        <v>0.51737062499999997</v>
      </c>
      <c r="AC2412" s="29">
        <v>16.727629374999999</v>
      </c>
      <c r="AD2412">
        <v>0</v>
      </c>
      <c r="AF2412">
        <v>66.650000000000006</v>
      </c>
      <c r="AG2412">
        <v>0</v>
      </c>
      <c r="AH2412">
        <v>2.33</v>
      </c>
      <c r="AI2412">
        <v>2.0694824999999999</v>
      </c>
      <c r="AJ2412">
        <v>66.910517499999997</v>
      </c>
      <c r="AK2412" t="s">
        <v>31</v>
      </c>
      <c r="AN2412" s="29">
        <v>0</v>
      </c>
      <c r="AO2412" s="30">
        <f t="shared" si="74"/>
        <v>0</v>
      </c>
      <c r="AP2412" s="30">
        <f t="shared" si="75"/>
        <v>0</v>
      </c>
      <c r="AQ2412" s="30"/>
    </row>
    <row r="2413" spans="1:43" x14ac:dyDescent="0.25">
      <c r="A2413" t="s">
        <v>219</v>
      </c>
      <c r="B2413">
        <v>1967158</v>
      </c>
      <c r="C2413" t="s">
        <v>8360</v>
      </c>
      <c r="D2413">
        <v>1776504</v>
      </c>
      <c r="E2413" t="s">
        <v>8357</v>
      </c>
      <c r="F2413" t="s">
        <v>89</v>
      </c>
      <c r="G2413" t="s">
        <v>90</v>
      </c>
      <c r="H2413" t="s">
        <v>10</v>
      </c>
      <c r="I2413" t="s">
        <v>8358</v>
      </c>
      <c r="J2413" t="s">
        <v>8359</v>
      </c>
      <c r="K2413" t="s">
        <v>1323</v>
      </c>
      <c r="L2413" t="s">
        <v>95</v>
      </c>
      <c r="M2413">
        <v>2435</v>
      </c>
      <c r="N2413">
        <v>14</v>
      </c>
      <c r="O2413" s="17">
        <v>45518</v>
      </c>
      <c r="P2413" s="19" t="s">
        <v>109</v>
      </c>
      <c r="Q2413" t="s">
        <v>24</v>
      </c>
      <c r="R2413" s="17">
        <v>45517</v>
      </c>
      <c r="S2413" s="27"/>
      <c r="T2413">
        <v>31.175000000000001</v>
      </c>
      <c r="U2413">
        <v>3.13</v>
      </c>
      <c r="V2413">
        <v>34.305</v>
      </c>
      <c r="W2413">
        <v>4</v>
      </c>
      <c r="X2413">
        <v>1.2</v>
      </c>
      <c r="Y2413">
        <v>0</v>
      </c>
      <c r="Z2413">
        <v>0</v>
      </c>
      <c r="AA2413">
        <v>0</v>
      </c>
      <c r="AB2413">
        <v>1.06517025</v>
      </c>
      <c r="AC2413" s="29">
        <v>34.439829750000001</v>
      </c>
      <c r="AD2413">
        <v>0</v>
      </c>
      <c r="AF2413">
        <v>137.22</v>
      </c>
      <c r="AG2413">
        <v>0</v>
      </c>
      <c r="AH2413">
        <v>4.8</v>
      </c>
      <c r="AI2413">
        <v>4.2606809999999999</v>
      </c>
      <c r="AJ2413">
        <v>137.759319</v>
      </c>
      <c r="AK2413" t="s">
        <v>31</v>
      </c>
      <c r="AN2413" s="29">
        <v>0</v>
      </c>
      <c r="AO2413" s="30">
        <f t="shared" si="74"/>
        <v>0</v>
      </c>
      <c r="AP2413" s="30">
        <f t="shared" si="75"/>
        <v>0</v>
      </c>
      <c r="AQ2413" s="30"/>
    </row>
    <row r="2414" spans="1:43" x14ac:dyDescent="0.25">
      <c r="A2414" t="s">
        <v>219</v>
      </c>
      <c r="B2414">
        <v>1967157</v>
      </c>
      <c r="C2414" t="s">
        <v>8361</v>
      </c>
      <c r="D2414">
        <v>1077590</v>
      </c>
      <c r="E2414" t="s">
        <v>8362</v>
      </c>
      <c r="F2414" t="s">
        <v>89</v>
      </c>
      <c r="G2414" t="s">
        <v>90</v>
      </c>
      <c r="H2414" t="s">
        <v>10</v>
      </c>
      <c r="I2414" t="s">
        <v>8363</v>
      </c>
      <c r="J2414" t="s">
        <v>8364</v>
      </c>
      <c r="K2414" t="s">
        <v>92</v>
      </c>
      <c r="L2414" t="s">
        <v>271</v>
      </c>
      <c r="M2414">
        <v>2525</v>
      </c>
      <c r="N2414">
        <v>76</v>
      </c>
      <c r="O2414" s="17">
        <v>45521</v>
      </c>
      <c r="P2414" s="19" t="s">
        <v>97</v>
      </c>
      <c r="Q2414" t="s">
        <v>24</v>
      </c>
      <c r="R2414" s="17">
        <v>45517</v>
      </c>
      <c r="S2414" s="27"/>
      <c r="T2414">
        <v>114.73333333333331</v>
      </c>
      <c r="U2414">
        <v>5.166666666666667</v>
      </c>
      <c r="V2414">
        <v>119.9</v>
      </c>
      <c r="W2414">
        <v>3</v>
      </c>
      <c r="X2414">
        <v>4.1966666666666663</v>
      </c>
      <c r="Y2414">
        <v>0</v>
      </c>
      <c r="Z2414">
        <v>0</v>
      </c>
      <c r="AA2414">
        <v>0</v>
      </c>
      <c r="AB2414">
        <v>3.7228949999999998</v>
      </c>
      <c r="AC2414" s="29">
        <v>120.3737716666667</v>
      </c>
      <c r="AD2414">
        <v>0</v>
      </c>
      <c r="AF2414">
        <v>359.7</v>
      </c>
      <c r="AG2414">
        <v>0</v>
      </c>
      <c r="AH2414">
        <v>12.59</v>
      </c>
      <c r="AI2414">
        <v>11.168685</v>
      </c>
      <c r="AJ2414">
        <v>361.12131499999998</v>
      </c>
      <c r="AK2414" t="s">
        <v>26</v>
      </c>
      <c r="AN2414" s="29">
        <v>0</v>
      </c>
      <c r="AO2414" s="30">
        <f t="shared" si="74"/>
        <v>0</v>
      </c>
      <c r="AP2414" s="30">
        <f t="shared" si="75"/>
        <v>0</v>
      </c>
      <c r="AQ2414" s="30"/>
    </row>
    <row r="2415" spans="1:43" x14ac:dyDescent="0.25">
      <c r="A2415" t="s">
        <v>219</v>
      </c>
      <c r="B2415">
        <v>1967157</v>
      </c>
      <c r="C2415" t="s">
        <v>8365</v>
      </c>
      <c r="D2415">
        <v>1077591</v>
      </c>
      <c r="E2415" t="s">
        <v>8362</v>
      </c>
      <c r="F2415" t="s">
        <v>89</v>
      </c>
      <c r="G2415" t="s">
        <v>90</v>
      </c>
      <c r="H2415" t="s">
        <v>10</v>
      </c>
      <c r="I2415" t="s">
        <v>8366</v>
      </c>
      <c r="J2415" t="s">
        <v>8367</v>
      </c>
      <c r="K2415" t="s">
        <v>92</v>
      </c>
      <c r="L2415" t="s">
        <v>271</v>
      </c>
      <c r="M2415">
        <v>2525</v>
      </c>
      <c r="N2415">
        <v>75</v>
      </c>
      <c r="O2415" s="17">
        <v>45521</v>
      </c>
      <c r="P2415" s="19" t="s">
        <v>97</v>
      </c>
      <c r="Q2415" t="s">
        <v>24</v>
      </c>
      <c r="R2415" s="17">
        <v>45517</v>
      </c>
      <c r="S2415" s="27"/>
      <c r="T2415">
        <v>114.73333333333331</v>
      </c>
      <c r="U2415">
        <v>5.166666666666667</v>
      </c>
      <c r="V2415">
        <v>119.9</v>
      </c>
      <c r="W2415">
        <v>3</v>
      </c>
      <c r="X2415">
        <v>4.1966666666666663</v>
      </c>
      <c r="Y2415">
        <v>0</v>
      </c>
      <c r="Z2415">
        <v>0</v>
      </c>
      <c r="AA2415">
        <v>0</v>
      </c>
      <c r="AB2415">
        <v>3.7228949999999998</v>
      </c>
      <c r="AC2415" s="29">
        <v>120.3737716666667</v>
      </c>
      <c r="AD2415">
        <v>0</v>
      </c>
      <c r="AF2415">
        <v>359.7</v>
      </c>
      <c r="AG2415">
        <v>0</v>
      </c>
      <c r="AH2415">
        <v>12.59</v>
      </c>
      <c r="AI2415">
        <v>11.168685</v>
      </c>
      <c r="AJ2415">
        <v>361.12131499999998</v>
      </c>
      <c r="AK2415" t="s">
        <v>26</v>
      </c>
      <c r="AN2415" s="29">
        <v>0</v>
      </c>
      <c r="AO2415" s="30">
        <f t="shared" si="74"/>
        <v>0</v>
      </c>
      <c r="AP2415" s="30">
        <f t="shared" si="75"/>
        <v>0</v>
      </c>
      <c r="AQ2415" s="30"/>
    </row>
    <row r="2416" spans="1:43" x14ac:dyDescent="0.25">
      <c r="A2416" t="s">
        <v>219</v>
      </c>
      <c r="B2416">
        <v>1967144</v>
      </c>
      <c r="C2416" t="s">
        <v>8368</v>
      </c>
      <c r="D2416">
        <v>1776499</v>
      </c>
      <c r="E2416" t="s">
        <v>8369</v>
      </c>
      <c r="F2416" t="s">
        <v>89</v>
      </c>
      <c r="G2416" t="s">
        <v>90</v>
      </c>
      <c r="H2416" t="s">
        <v>10</v>
      </c>
      <c r="I2416" t="s">
        <v>8370</v>
      </c>
      <c r="J2416" t="s">
        <v>8371</v>
      </c>
      <c r="K2416" t="s">
        <v>225</v>
      </c>
      <c r="L2416" t="s">
        <v>224</v>
      </c>
      <c r="M2416">
        <v>8385</v>
      </c>
      <c r="N2416">
        <v>30</v>
      </c>
      <c r="O2416" s="17">
        <v>45517</v>
      </c>
      <c r="P2416" s="19" t="s">
        <v>109</v>
      </c>
      <c r="Q2416" t="s">
        <v>24</v>
      </c>
      <c r="R2416" s="17">
        <v>45517</v>
      </c>
      <c r="S2416" s="27"/>
      <c r="T2416">
        <v>60.403333333333343</v>
      </c>
      <c r="U2416">
        <v>6.34</v>
      </c>
      <c r="V2416">
        <v>66.743333333333325</v>
      </c>
      <c r="W2416">
        <v>3</v>
      </c>
      <c r="X2416">
        <v>2.336666666666666</v>
      </c>
      <c r="Y2416">
        <v>0</v>
      </c>
      <c r="Z2416">
        <v>0</v>
      </c>
      <c r="AA2416">
        <v>0</v>
      </c>
      <c r="AB2416">
        <v>2.0723805</v>
      </c>
      <c r="AC2416" s="29">
        <v>67.00761949999999</v>
      </c>
      <c r="AD2416">
        <v>0</v>
      </c>
      <c r="AF2416">
        <v>200.23</v>
      </c>
      <c r="AG2416">
        <v>0</v>
      </c>
      <c r="AH2416">
        <v>7.01</v>
      </c>
      <c r="AI2416">
        <v>6.2171415000000003</v>
      </c>
      <c r="AJ2416">
        <v>201.02285850000001</v>
      </c>
      <c r="AK2416" t="s">
        <v>26</v>
      </c>
      <c r="AN2416" s="29">
        <v>0</v>
      </c>
      <c r="AO2416" s="30">
        <f t="shared" si="74"/>
        <v>0</v>
      </c>
      <c r="AP2416" s="30">
        <f t="shared" si="75"/>
        <v>0</v>
      </c>
      <c r="AQ2416" s="30"/>
    </row>
    <row r="2417" spans="1:43" x14ac:dyDescent="0.25">
      <c r="A2417" t="s">
        <v>219</v>
      </c>
      <c r="B2417">
        <v>1967095</v>
      </c>
      <c r="C2417" t="s">
        <v>8372</v>
      </c>
      <c r="D2417">
        <v>1077587</v>
      </c>
      <c r="E2417" t="s">
        <v>8373</v>
      </c>
      <c r="F2417" t="s">
        <v>89</v>
      </c>
      <c r="G2417" t="s">
        <v>90</v>
      </c>
      <c r="H2417" t="s">
        <v>10</v>
      </c>
      <c r="I2417" t="s">
        <v>8374</v>
      </c>
      <c r="J2417" t="s">
        <v>8375</v>
      </c>
      <c r="K2417" t="s">
        <v>276</v>
      </c>
      <c r="L2417" t="s">
        <v>3081</v>
      </c>
      <c r="M2417">
        <v>2975</v>
      </c>
      <c r="N2417">
        <v>37</v>
      </c>
      <c r="O2417" s="17">
        <v>45517</v>
      </c>
      <c r="P2417" s="19" t="s">
        <v>128</v>
      </c>
      <c r="Q2417" t="s">
        <v>24</v>
      </c>
      <c r="R2417" s="17">
        <v>45517</v>
      </c>
      <c r="S2417" s="27"/>
      <c r="T2417">
        <v>82.03</v>
      </c>
      <c r="U2417">
        <v>6.17</v>
      </c>
      <c r="V2417">
        <v>88.2</v>
      </c>
      <c r="W2417">
        <v>2</v>
      </c>
      <c r="X2417">
        <v>3.085</v>
      </c>
      <c r="Y2417">
        <v>0</v>
      </c>
      <c r="Z2417">
        <v>0</v>
      </c>
      <c r="AA2417">
        <v>0</v>
      </c>
      <c r="AB2417">
        <v>2.73861</v>
      </c>
      <c r="AC2417" s="29">
        <v>88.546390000000002</v>
      </c>
      <c r="AD2417">
        <v>0</v>
      </c>
      <c r="AF2417">
        <v>176.4</v>
      </c>
      <c r="AG2417">
        <v>0</v>
      </c>
      <c r="AH2417">
        <v>6.17</v>
      </c>
      <c r="AI2417">
        <v>5.47722</v>
      </c>
      <c r="AJ2417">
        <v>177.09278</v>
      </c>
      <c r="AK2417" t="s">
        <v>27</v>
      </c>
      <c r="AN2417" s="29">
        <v>0</v>
      </c>
      <c r="AO2417" s="30">
        <f t="shared" si="74"/>
        <v>0</v>
      </c>
      <c r="AP2417" s="30">
        <f t="shared" si="75"/>
        <v>0</v>
      </c>
      <c r="AQ2417" s="30"/>
    </row>
    <row r="2418" spans="1:43" x14ac:dyDescent="0.25">
      <c r="A2418" t="s">
        <v>219</v>
      </c>
      <c r="B2418">
        <v>1967037</v>
      </c>
      <c r="C2418" t="s">
        <v>8376</v>
      </c>
      <c r="D2418">
        <v>1077582</v>
      </c>
      <c r="E2418" t="s">
        <v>8377</v>
      </c>
      <c r="F2418" t="s">
        <v>89</v>
      </c>
      <c r="G2418" t="s">
        <v>90</v>
      </c>
      <c r="H2418" t="s">
        <v>14</v>
      </c>
      <c r="I2418" t="s">
        <v>8378</v>
      </c>
      <c r="J2418" t="s">
        <v>8379</v>
      </c>
      <c r="K2418" t="s">
        <v>115</v>
      </c>
      <c r="L2418" t="s">
        <v>271</v>
      </c>
      <c r="M2418">
        <v>2055</v>
      </c>
      <c r="N2418">
        <v>77</v>
      </c>
      <c r="O2418" s="17">
        <v>45518</v>
      </c>
      <c r="P2418" s="19" t="s">
        <v>299</v>
      </c>
      <c r="Q2418" t="s">
        <v>24</v>
      </c>
      <c r="R2418" s="17">
        <v>45517</v>
      </c>
      <c r="S2418" s="27"/>
      <c r="T2418">
        <v>107.61</v>
      </c>
      <c r="U2418">
        <v>4.8899999999999997</v>
      </c>
      <c r="V2418">
        <v>112.5</v>
      </c>
      <c r="W2418">
        <v>3</v>
      </c>
      <c r="X2418">
        <v>3.936666666666667</v>
      </c>
      <c r="Y2418">
        <v>0</v>
      </c>
      <c r="Z2418">
        <v>0</v>
      </c>
      <c r="AA2418">
        <v>0</v>
      </c>
      <c r="AB2418">
        <v>3.493125</v>
      </c>
      <c r="AC2418" s="29">
        <v>112.9435416666667</v>
      </c>
      <c r="AD2418">
        <v>0</v>
      </c>
      <c r="AF2418">
        <v>337.5</v>
      </c>
      <c r="AG2418">
        <v>0</v>
      </c>
      <c r="AH2418">
        <v>11.81</v>
      </c>
      <c r="AI2418">
        <v>10.479374999999999</v>
      </c>
      <c r="AJ2418">
        <v>338.830625</v>
      </c>
      <c r="AK2418" t="s">
        <v>26</v>
      </c>
      <c r="AN2418" s="29">
        <v>0</v>
      </c>
      <c r="AO2418" s="30">
        <f t="shared" si="74"/>
        <v>0</v>
      </c>
      <c r="AP2418" s="30">
        <f t="shared" si="75"/>
        <v>0</v>
      </c>
      <c r="AQ2418" s="30"/>
    </row>
    <row r="2419" spans="1:43" x14ac:dyDescent="0.25">
      <c r="A2419" t="s">
        <v>219</v>
      </c>
      <c r="B2419">
        <v>1967037</v>
      </c>
      <c r="C2419" t="s">
        <v>8380</v>
      </c>
      <c r="D2419">
        <v>1776468</v>
      </c>
      <c r="E2419" t="s">
        <v>8377</v>
      </c>
      <c r="F2419" t="s">
        <v>89</v>
      </c>
      <c r="G2419" t="s">
        <v>90</v>
      </c>
      <c r="H2419" t="s">
        <v>14</v>
      </c>
      <c r="I2419" t="s">
        <v>8378</v>
      </c>
      <c r="J2419" t="s">
        <v>8379</v>
      </c>
      <c r="K2419" t="s">
        <v>271</v>
      </c>
      <c r="L2419" t="s">
        <v>115</v>
      </c>
      <c r="M2419">
        <v>2050</v>
      </c>
      <c r="N2419">
        <v>73</v>
      </c>
      <c r="O2419" s="17">
        <v>45523</v>
      </c>
      <c r="P2419" s="19" t="s">
        <v>109</v>
      </c>
      <c r="Q2419" t="s">
        <v>24</v>
      </c>
      <c r="R2419" s="17">
        <v>45517</v>
      </c>
      <c r="S2419" s="27"/>
      <c r="T2419">
        <v>112.90666666666669</v>
      </c>
      <c r="U2419">
        <v>4.3166666666666664</v>
      </c>
      <c r="V2419">
        <v>117.2233333333333</v>
      </c>
      <c r="W2419">
        <v>3</v>
      </c>
      <c r="X2419">
        <v>4.1033333333333326</v>
      </c>
      <c r="Y2419">
        <v>0</v>
      </c>
      <c r="Z2419">
        <v>0</v>
      </c>
      <c r="AA2419">
        <v>0</v>
      </c>
      <c r="AB2419">
        <v>3.6397845000000002</v>
      </c>
      <c r="AC2419" s="29">
        <v>117.68688216666671</v>
      </c>
      <c r="AD2419">
        <v>0</v>
      </c>
      <c r="AF2419">
        <v>351.67</v>
      </c>
      <c r="AG2419">
        <v>0</v>
      </c>
      <c r="AH2419">
        <v>12.31</v>
      </c>
      <c r="AI2419">
        <v>10.9193535</v>
      </c>
      <c r="AJ2419">
        <v>353.06064650000002</v>
      </c>
      <c r="AK2419" t="s">
        <v>26</v>
      </c>
      <c r="AN2419" s="29">
        <v>0</v>
      </c>
      <c r="AO2419" s="30">
        <f t="shared" si="74"/>
        <v>0</v>
      </c>
      <c r="AP2419" s="30">
        <f t="shared" si="75"/>
        <v>0</v>
      </c>
      <c r="AQ2419" s="30"/>
    </row>
    <row r="2420" spans="1:43" x14ac:dyDescent="0.25">
      <c r="A2420" t="s">
        <v>219</v>
      </c>
      <c r="B2420">
        <v>1967031</v>
      </c>
      <c r="C2420" t="s">
        <v>8381</v>
      </c>
      <c r="D2420">
        <v>1776456</v>
      </c>
      <c r="E2420" t="s">
        <v>8382</v>
      </c>
      <c r="F2420" t="s">
        <v>89</v>
      </c>
      <c r="G2420" t="s">
        <v>90</v>
      </c>
      <c r="H2420" t="s">
        <v>10</v>
      </c>
      <c r="I2420" t="s">
        <v>8383</v>
      </c>
      <c r="J2420" t="s">
        <v>8384</v>
      </c>
      <c r="K2420" t="s">
        <v>271</v>
      </c>
      <c r="L2420" t="s">
        <v>94</v>
      </c>
      <c r="M2420">
        <v>2435</v>
      </c>
      <c r="N2420">
        <v>7</v>
      </c>
      <c r="O2420" s="17">
        <v>45575</v>
      </c>
      <c r="P2420" s="19" t="s">
        <v>109</v>
      </c>
      <c r="Q2420" t="s">
        <v>24</v>
      </c>
      <c r="R2420" s="17">
        <v>45517</v>
      </c>
      <c r="S2420" s="27"/>
      <c r="T2420">
        <v>65.213333333333324</v>
      </c>
      <c r="U2420">
        <v>4.3166666666666664</v>
      </c>
      <c r="V2420">
        <v>69.53</v>
      </c>
      <c r="W2420">
        <v>3</v>
      </c>
      <c r="X2420">
        <v>2.4333333333333331</v>
      </c>
      <c r="Y2420">
        <v>0</v>
      </c>
      <c r="Z2420">
        <v>0</v>
      </c>
      <c r="AA2420">
        <v>0</v>
      </c>
      <c r="AB2420">
        <v>2.1589065000000001</v>
      </c>
      <c r="AC2420" s="29">
        <v>69.804426833333338</v>
      </c>
      <c r="AD2420">
        <v>0</v>
      </c>
      <c r="AF2420">
        <v>208.59</v>
      </c>
      <c r="AG2420">
        <v>0</v>
      </c>
      <c r="AH2420">
        <v>7.3</v>
      </c>
      <c r="AI2420">
        <v>6.4767194999999997</v>
      </c>
      <c r="AJ2420">
        <v>209.41328050000001</v>
      </c>
      <c r="AK2420" t="s">
        <v>26</v>
      </c>
      <c r="AN2420" s="29">
        <v>0</v>
      </c>
      <c r="AO2420" s="30">
        <f t="shared" si="74"/>
        <v>0</v>
      </c>
      <c r="AP2420" s="30">
        <f t="shared" si="75"/>
        <v>0</v>
      </c>
      <c r="AQ2420" s="30"/>
    </row>
    <row r="2421" spans="1:43" x14ac:dyDescent="0.25">
      <c r="A2421" t="s">
        <v>219</v>
      </c>
      <c r="B2421">
        <v>1967031</v>
      </c>
      <c r="C2421" t="s">
        <v>8385</v>
      </c>
      <c r="D2421">
        <v>1776455</v>
      </c>
      <c r="E2421" t="s">
        <v>8382</v>
      </c>
      <c r="F2421" t="s">
        <v>89</v>
      </c>
      <c r="G2421" t="s">
        <v>90</v>
      </c>
      <c r="H2421" t="s">
        <v>10</v>
      </c>
      <c r="I2421" t="s">
        <v>8386</v>
      </c>
      <c r="J2421" t="s">
        <v>8387</v>
      </c>
      <c r="K2421" t="s">
        <v>271</v>
      </c>
      <c r="L2421" t="s">
        <v>94</v>
      </c>
      <c r="M2421">
        <v>2435</v>
      </c>
      <c r="N2421">
        <v>10</v>
      </c>
      <c r="O2421" s="17">
        <v>45575</v>
      </c>
      <c r="P2421" s="19" t="s">
        <v>109</v>
      </c>
      <c r="Q2421" t="s">
        <v>24</v>
      </c>
      <c r="R2421" s="17">
        <v>45517</v>
      </c>
      <c r="S2421" s="27"/>
      <c r="T2421">
        <v>65.213333333333324</v>
      </c>
      <c r="U2421">
        <v>4.3166666666666664</v>
      </c>
      <c r="V2421">
        <v>69.53</v>
      </c>
      <c r="W2421">
        <v>3</v>
      </c>
      <c r="X2421">
        <v>2.4333333333333331</v>
      </c>
      <c r="Y2421">
        <v>0</v>
      </c>
      <c r="Z2421">
        <v>0</v>
      </c>
      <c r="AA2421">
        <v>0</v>
      </c>
      <c r="AB2421">
        <v>2.1589065000000001</v>
      </c>
      <c r="AC2421" s="29">
        <v>69.804426833333338</v>
      </c>
      <c r="AD2421">
        <v>0</v>
      </c>
      <c r="AF2421">
        <v>208.59</v>
      </c>
      <c r="AG2421">
        <v>0</v>
      </c>
      <c r="AH2421">
        <v>7.3</v>
      </c>
      <c r="AI2421">
        <v>6.4767194999999997</v>
      </c>
      <c r="AJ2421">
        <v>209.41328050000001</v>
      </c>
      <c r="AK2421" t="s">
        <v>26</v>
      </c>
      <c r="AN2421" s="29">
        <v>0</v>
      </c>
      <c r="AO2421" s="30">
        <f t="shared" si="74"/>
        <v>0</v>
      </c>
      <c r="AP2421" s="30">
        <f t="shared" si="75"/>
        <v>0</v>
      </c>
      <c r="AQ2421" s="30"/>
    </row>
    <row r="2422" spans="1:43" x14ac:dyDescent="0.25">
      <c r="A2422" t="s">
        <v>219</v>
      </c>
      <c r="B2422">
        <v>1967031</v>
      </c>
      <c r="C2422" t="s">
        <v>8388</v>
      </c>
      <c r="D2422">
        <v>1776458</v>
      </c>
      <c r="E2422" t="s">
        <v>8382</v>
      </c>
      <c r="F2422" t="s">
        <v>89</v>
      </c>
      <c r="G2422" t="s">
        <v>90</v>
      </c>
      <c r="H2422" t="s">
        <v>10</v>
      </c>
      <c r="I2422" t="s">
        <v>8389</v>
      </c>
      <c r="J2422" t="s">
        <v>8390</v>
      </c>
      <c r="K2422" t="s">
        <v>271</v>
      </c>
      <c r="L2422" t="s">
        <v>94</v>
      </c>
      <c r="M2422">
        <v>2435</v>
      </c>
      <c r="N2422">
        <v>9</v>
      </c>
      <c r="O2422" s="17">
        <v>45575</v>
      </c>
      <c r="P2422" s="19" t="s">
        <v>109</v>
      </c>
      <c r="Q2422" t="s">
        <v>24</v>
      </c>
      <c r="R2422" s="17">
        <v>45517</v>
      </c>
      <c r="S2422" s="27"/>
      <c r="T2422">
        <v>65.213333333333324</v>
      </c>
      <c r="U2422">
        <v>4.3166666666666664</v>
      </c>
      <c r="V2422">
        <v>69.53</v>
      </c>
      <c r="W2422">
        <v>3</v>
      </c>
      <c r="X2422">
        <v>2.4333333333333331</v>
      </c>
      <c r="Y2422">
        <v>0</v>
      </c>
      <c r="Z2422">
        <v>0</v>
      </c>
      <c r="AA2422">
        <v>0</v>
      </c>
      <c r="AB2422">
        <v>2.1589065000000001</v>
      </c>
      <c r="AC2422" s="29">
        <v>69.804426833333338</v>
      </c>
      <c r="AD2422">
        <v>0</v>
      </c>
      <c r="AF2422">
        <v>208.59</v>
      </c>
      <c r="AG2422">
        <v>0</v>
      </c>
      <c r="AH2422">
        <v>7.3</v>
      </c>
      <c r="AI2422">
        <v>6.4767194999999997</v>
      </c>
      <c r="AJ2422">
        <v>209.41328050000001</v>
      </c>
      <c r="AK2422" t="s">
        <v>26</v>
      </c>
      <c r="AN2422" s="29">
        <v>0</v>
      </c>
      <c r="AO2422" s="30">
        <f t="shared" si="74"/>
        <v>0</v>
      </c>
      <c r="AP2422" s="30">
        <f t="shared" si="75"/>
        <v>0</v>
      </c>
      <c r="AQ2422" s="30"/>
    </row>
    <row r="2423" spans="1:43" x14ac:dyDescent="0.25">
      <c r="A2423" t="s">
        <v>219</v>
      </c>
      <c r="B2423">
        <v>1967031</v>
      </c>
      <c r="C2423" t="s">
        <v>8391</v>
      </c>
      <c r="D2423">
        <v>1776457</v>
      </c>
      <c r="E2423" t="s">
        <v>8382</v>
      </c>
      <c r="F2423" t="s">
        <v>89</v>
      </c>
      <c r="G2423" t="s">
        <v>90</v>
      </c>
      <c r="H2423" t="s">
        <v>10</v>
      </c>
      <c r="I2423" t="s">
        <v>8392</v>
      </c>
      <c r="J2423" t="s">
        <v>8393</v>
      </c>
      <c r="K2423" t="s">
        <v>271</v>
      </c>
      <c r="L2423" t="s">
        <v>94</v>
      </c>
      <c r="M2423">
        <v>2435</v>
      </c>
      <c r="N2423">
        <v>6</v>
      </c>
      <c r="O2423" s="17">
        <v>45575</v>
      </c>
      <c r="P2423" s="19" t="s">
        <v>109</v>
      </c>
      <c r="Q2423" t="s">
        <v>24</v>
      </c>
      <c r="R2423" s="17">
        <v>45517</v>
      </c>
      <c r="S2423" s="17"/>
      <c r="T2423">
        <v>65.213333333333324</v>
      </c>
      <c r="U2423">
        <v>4.3166666666666664</v>
      </c>
      <c r="V2423">
        <v>69.53</v>
      </c>
      <c r="W2423">
        <v>3</v>
      </c>
      <c r="X2423">
        <v>2.4333333333333331</v>
      </c>
      <c r="Y2423">
        <v>0</v>
      </c>
      <c r="Z2423">
        <v>0</v>
      </c>
      <c r="AA2423">
        <v>0</v>
      </c>
      <c r="AB2423">
        <v>2.1589065000000001</v>
      </c>
      <c r="AC2423" s="29">
        <v>69.804426833333338</v>
      </c>
      <c r="AD2423">
        <v>0</v>
      </c>
      <c r="AF2423">
        <v>208.59</v>
      </c>
      <c r="AG2423">
        <v>0</v>
      </c>
      <c r="AH2423">
        <v>7.3</v>
      </c>
      <c r="AI2423">
        <v>6.4767194999999997</v>
      </c>
      <c r="AJ2423">
        <v>209.41328050000001</v>
      </c>
      <c r="AK2423" t="s">
        <v>26</v>
      </c>
      <c r="AN2423" s="29">
        <v>0</v>
      </c>
      <c r="AO2423" s="30">
        <f t="shared" si="74"/>
        <v>0</v>
      </c>
      <c r="AP2423" s="30">
        <f t="shared" si="75"/>
        <v>0</v>
      </c>
      <c r="AQ2423" s="30"/>
    </row>
    <row r="2424" spans="1:43" x14ac:dyDescent="0.25">
      <c r="A2424" t="s">
        <v>219</v>
      </c>
      <c r="B2424">
        <v>1967031</v>
      </c>
      <c r="C2424" t="s">
        <v>8394</v>
      </c>
      <c r="D2424">
        <v>1776459</v>
      </c>
      <c r="E2424" t="s">
        <v>8382</v>
      </c>
      <c r="F2424" t="s">
        <v>89</v>
      </c>
      <c r="G2424" t="s">
        <v>90</v>
      </c>
      <c r="H2424" t="s">
        <v>10</v>
      </c>
      <c r="I2424" t="s">
        <v>8395</v>
      </c>
      <c r="J2424" t="s">
        <v>8396</v>
      </c>
      <c r="K2424" t="s">
        <v>271</v>
      </c>
      <c r="L2424" t="s">
        <v>94</v>
      </c>
      <c r="M2424">
        <v>2435</v>
      </c>
      <c r="N2424">
        <v>8</v>
      </c>
      <c r="O2424" s="17">
        <v>45575</v>
      </c>
      <c r="P2424" s="19" t="s">
        <v>109</v>
      </c>
      <c r="Q2424" t="s">
        <v>24</v>
      </c>
      <c r="R2424" s="17">
        <v>45517</v>
      </c>
      <c r="S2424" s="27"/>
      <c r="T2424">
        <v>65.213333333333324</v>
      </c>
      <c r="U2424">
        <v>4.3166666666666664</v>
      </c>
      <c r="V2424">
        <v>69.53</v>
      </c>
      <c r="W2424">
        <v>3</v>
      </c>
      <c r="X2424">
        <v>2.4333333333333331</v>
      </c>
      <c r="Y2424">
        <v>0</v>
      </c>
      <c r="Z2424">
        <v>0</v>
      </c>
      <c r="AA2424">
        <v>0</v>
      </c>
      <c r="AB2424">
        <v>2.1589065000000001</v>
      </c>
      <c r="AC2424" s="29">
        <v>69.804426833333338</v>
      </c>
      <c r="AD2424">
        <v>0</v>
      </c>
      <c r="AF2424">
        <v>208.59</v>
      </c>
      <c r="AG2424">
        <v>0</v>
      </c>
      <c r="AH2424">
        <v>7.3</v>
      </c>
      <c r="AI2424">
        <v>6.4767194999999997</v>
      </c>
      <c r="AJ2424">
        <v>209.41328050000001</v>
      </c>
      <c r="AK2424" t="s">
        <v>26</v>
      </c>
      <c r="AN2424" s="29">
        <v>0</v>
      </c>
      <c r="AO2424" s="30">
        <f t="shared" si="74"/>
        <v>0</v>
      </c>
      <c r="AP2424" s="30">
        <f t="shared" si="75"/>
        <v>0</v>
      </c>
      <c r="AQ2424" s="30"/>
    </row>
    <row r="2425" spans="1:43" x14ac:dyDescent="0.25">
      <c r="A2425" t="s">
        <v>219</v>
      </c>
      <c r="B2425">
        <v>1967020</v>
      </c>
      <c r="C2425" t="s">
        <v>8397</v>
      </c>
      <c r="D2425">
        <v>162049</v>
      </c>
      <c r="E2425" t="s">
        <v>8398</v>
      </c>
      <c r="F2425" t="s">
        <v>89</v>
      </c>
      <c r="G2425" t="s">
        <v>90</v>
      </c>
      <c r="H2425" t="s">
        <v>10</v>
      </c>
      <c r="I2425" t="s">
        <v>8399</v>
      </c>
      <c r="J2425" t="s">
        <v>8400</v>
      </c>
      <c r="K2425" t="s">
        <v>411</v>
      </c>
      <c r="L2425" t="s">
        <v>231</v>
      </c>
      <c r="M2425">
        <v>2775</v>
      </c>
      <c r="N2425">
        <v>4</v>
      </c>
      <c r="O2425" s="17">
        <v>45523</v>
      </c>
      <c r="P2425" s="19" t="s">
        <v>956</v>
      </c>
      <c r="Q2425" t="s">
        <v>24</v>
      </c>
      <c r="R2425" s="17">
        <v>45517</v>
      </c>
      <c r="S2425" s="17"/>
      <c r="T2425">
        <v>46.836666666666673</v>
      </c>
      <c r="U2425">
        <v>1.38</v>
      </c>
      <c r="V2425">
        <v>48.216666666666669</v>
      </c>
      <c r="W2425">
        <v>3</v>
      </c>
      <c r="X2425">
        <v>1.686666666666667</v>
      </c>
      <c r="Y2425">
        <v>0</v>
      </c>
      <c r="Z2425">
        <v>0</v>
      </c>
      <c r="AA2425">
        <v>0</v>
      </c>
      <c r="AB2425">
        <v>1.4971274999999999</v>
      </c>
      <c r="AC2425" s="29">
        <v>48.406205833333331</v>
      </c>
      <c r="AD2425">
        <v>0</v>
      </c>
      <c r="AF2425">
        <v>144.65</v>
      </c>
      <c r="AG2425">
        <v>0</v>
      </c>
      <c r="AH2425">
        <v>5.0599999999999996</v>
      </c>
      <c r="AI2425">
        <v>4.4913825000000003</v>
      </c>
      <c r="AJ2425">
        <v>145.21861749999999</v>
      </c>
      <c r="AK2425" t="s">
        <v>26</v>
      </c>
      <c r="AN2425" s="29">
        <v>0</v>
      </c>
      <c r="AO2425" s="30">
        <f t="shared" si="74"/>
        <v>0</v>
      </c>
      <c r="AP2425" s="30">
        <f t="shared" si="75"/>
        <v>0</v>
      </c>
      <c r="AQ2425" s="30"/>
    </row>
    <row r="2426" spans="1:43" x14ac:dyDescent="0.25">
      <c r="A2426" t="s">
        <v>219</v>
      </c>
      <c r="B2426">
        <v>1967020</v>
      </c>
      <c r="C2426" t="s">
        <v>8401</v>
      </c>
      <c r="D2426">
        <v>162048</v>
      </c>
      <c r="E2426" t="s">
        <v>8398</v>
      </c>
      <c r="F2426" t="s">
        <v>89</v>
      </c>
      <c r="G2426" t="s">
        <v>90</v>
      </c>
      <c r="H2426" t="s">
        <v>10</v>
      </c>
      <c r="I2426" t="s">
        <v>8402</v>
      </c>
      <c r="J2426" t="s">
        <v>8403</v>
      </c>
      <c r="K2426" t="s">
        <v>411</v>
      </c>
      <c r="L2426" t="s">
        <v>231</v>
      </c>
      <c r="M2426">
        <v>2775</v>
      </c>
      <c r="N2426">
        <v>3</v>
      </c>
      <c r="O2426" s="17">
        <v>45523</v>
      </c>
      <c r="P2426" s="19" t="s">
        <v>956</v>
      </c>
      <c r="Q2426" t="s">
        <v>24</v>
      </c>
      <c r="R2426" s="17">
        <v>45517</v>
      </c>
      <c r="S2426" s="27"/>
      <c r="T2426">
        <v>46.836666666666673</v>
      </c>
      <c r="U2426">
        <v>1.38</v>
      </c>
      <c r="V2426">
        <v>48.216666666666669</v>
      </c>
      <c r="W2426">
        <v>3</v>
      </c>
      <c r="X2426">
        <v>1.686666666666667</v>
      </c>
      <c r="Y2426">
        <v>0</v>
      </c>
      <c r="Z2426">
        <v>0</v>
      </c>
      <c r="AA2426">
        <v>0</v>
      </c>
      <c r="AB2426">
        <v>1.4971274999999999</v>
      </c>
      <c r="AC2426" s="29">
        <v>48.406205833333331</v>
      </c>
      <c r="AD2426">
        <v>0</v>
      </c>
      <c r="AF2426">
        <v>144.65</v>
      </c>
      <c r="AG2426">
        <v>0</v>
      </c>
      <c r="AH2426">
        <v>5.0599999999999996</v>
      </c>
      <c r="AI2426">
        <v>4.4913825000000003</v>
      </c>
      <c r="AJ2426">
        <v>145.21861749999999</v>
      </c>
      <c r="AK2426" t="s">
        <v>26</v>
      </c>
      <c r="AN2426" s="29">
        <v>0</v>
      </c>
      <c r="AO2426" s="30">
        <f t="shared" si="74"/>
        <v>0</v>
      </c>
      <c r="AP2426" s="30">
        <f t="shared" si="75"/>
        <v>0</v>
      </c>
      <c r="AQ2426" s="30"/>
    </row>
    <row r="2427" spans="1:43" x14ac:dyDescent="0.25">
      <c r="A2427" t="s">
        <v>219</v>
      </c>
      <c r="B2427">
        <v>1967020</v>
      </c>
      <c r="C2427" t="s">
        <v>8404</v>
      </c>
      <c r="D2427">
        <v>1776454</v>
      </c>
      <c r="E2427" t="s">
        <v>8398</v>
      </c>
      <c r="F2427" t="s">
        <v>89</v>
      </c>
      <c r="G2427" t="s">
        <v>90</v>
      </c>
      <c r="H2427" t="s">
        <v>10</v>
      </c>
      <c r="I2427" t="s">
        <v>8399</v>
      </c>
      <c r="J2427" t="s">
        <v>8400</v>
      </c>
      <c r="K2427" t="s">
        <v>231</v>
      </c>
      <c r="L2427" t="s">
        <v>411</v>
      </c>
      <c r="M2427">
        <v>2661</v>
      </c>
      <c r="N2427">
        <v>21</v>
      </c>
      <c r="O2427" s="17">
        <v>45520</v>
      </c>
      <c r="P2427" s="19" t="s">
        <v>109</v>
      </c>
      <c r="Q2427" t="s">
        <v>24</v>
      </c>
      <c r="R2427" s="17">
        <v>45517</v>
      </c>
      <c r="S2427" s="17"/>
      <c r="T2427">
        <v>44.3</v>
      </c>
      <c r="U2427">
        <v>3.9233333333333329</v>
      </c>
      <c r="V2427">
        <v>48.223333333333329</v>
      </c>
      <c r="W2427">
        <v>3</v>
      </c>
      <c r="X2427">
        <v>1.686666666666667</v>
      </c>
      <c r="Y2427">
        <v>0</v>
      </c>
      <c r="Z2427">
        <v>0</v>
      </c>
      <c r="AA2427">
        <v>0</v>
      </c>
      <c r="AB2427">
        <v>1.4973345</v>
      </c>
      <c r="AC2427" s="29">
        <v>48.412665500000003</v>
      </c>
      <c r="AD2427">
        <v>0</v>
      </c>
      <c r="AF2427">
        <v>144.66999999999999</v>
      </c>
      <c r="AG2427">
        <v>0</v>
      </c>
      <c r="AH2427">
        <v>5.0599999999999996</v>
      </c>
      <c r="AI2427">
        <v>4.4920035</v>
      </c>
      <c r="AJ2427">
        <v>145.23799650000001</v>
      </c>
      <c r="AK2427" t="s">
        <v>26</v>
      </c>
      <c r="AN2427" s="29">
        <v>0</v>
      </c>
      <c r="AO2427" s="30">
        <f t="shared" si="74"/>
        <v>0</v>
      </c>
      <c r="AP2427" s="30">
        <f t="shared" si="75"/>
        <v>0</v>
      </c>
      <c r="AQ2427" s="30"/>
    </row>
    <row r="2428" spans="1:43" x14ac:dyDescent="0.25">
      <c r="A2428" t="s">
        <v>219</v>
      </c>
      <c r="B2428">
        <v>1967020</v>
      </c>
      <c r="C2428" t="s">
        <v>8405</v>
      </c>
      <c r="D2428">
        <v>1776453</v>
      </c>
      <c r="E2428" t="s">
        <v>8398</v>
      </c>
      <c r="F2428" t="s">
        <v>89</v>
      </c>
      <c r="G2428" t="s">
        <v>90</v>
      </c>
      <c r="H2428" t="s">
        <v>10</v>
      </c>
      <c r="I2428" t="s">
        <v>8402</v>
      </c>
      <c r="J2428" t="s">
        <v>8403</v>
      </c>
      <c r="K2428" t="s">
        <v>231</v>
      </c>
      <c r="L2428" t="s">
        <v>411</v>
      </c>
      <c r="M2428">
        <v>2661</v>
      </c>
      <c r="N2428">
        <v>22</v>
      </c>
      <c r="O2428" s="17">
        <v>45520</v>
      </c>
      <c r="P2428" s="19" t="s">
        <v>109</v>
      </c>
      <c r="Q2428" t="s">
        <v>24</v>
      </c>
      <c r="R2428" s="17">
        <v>45517</v>
      </c>
      <c r="S2428" s="27"/>
      <c r="T2428">
        <v>44.3</v>
      </c>
      <c r="U2428">
        <v>3.9233333333333329</v>
      </c>
      <c r="V2428">
        <v>48.223333333333329</v>
      </c>
      <c r="W2428">
        <v>3</v>
      </c>
      <c r="X2428">
        <v>1.686666666666667</v>
      </c>
      <c r="Y2428">
        <v>0</v>
      </c>
      <c r="Z2428">
        <v>0</v>
      </c>
      <c r="AA2428">
        <v>0</v>
      </c>
      <c r="AB2428">
        <v>1.4973345</v>
      </c>
      <c r="AC2428" s="29">
        <v>48.412665500000003</v>
      </c>
      <c r="AD2428">
        <v>0</v>
      </c>
      <c r="AF2428">
        <v>144.66999999999999</v>
      </c>
      <c r="AG2428">
        <v>0</v>
      </c>
      <c r="AH2428">
        <v>5.0599999999999996</v>
      </c>
      <c r="AI2428">
        <v>4.4920035</v>
      </c>
      <c r="AJ2428">
        <v>145.23799650000001</v>
      </c>
      <c r="AK2428" t="s">
        <v>26</v>
      </c>
      <c r="AN2428" s="29">
        <v>0</v>
      </c>
      <c r="AO2428" s="30">
        <f t="shared" si="74"/>
        <v>0</v>
      </c>
      <c r="AP2428" s="30">
        <f t="shared" si="75"/>
        <v>0</v>
      </c>
      <c r="AQ2428" s="30"/>
    </row>
    <row r="2429" spans="1:43" x14ac:dyDescent="0.25">
      <c r="A2429" t="s">
        <v>219</v>
      </c>
      <c r="B2429">
        <v>1966962</v>
      </c>
      <c r="C2429" t="s">
        <v>8406</v>
      </c>
      <c r="D2429">
        <v>1776431</v>
      </c>
      <c r="E2429" t="s">
        <v>8407</v>
      </c>
      <c r="F2429" t="s">
        <v>89</v>
      </c>
      <c r="G2429" t="s">
        <v>90</v>
      </c>
      <c r="H2429" t="s">
        <v>10</v>
      </c>
      <c r="I2429" t="s">
        <v>8408</v>
      </c>
      <c r="J2429" t="s">
        <v>8409</v>
      </c>
      <c r="K2429" t="s">
        <v>231</v>
      </c>
      <c r="L2429" t="s">
        <v>91</v>
      </c>
      <c r="M2429">
        <v>2660</v>
      </c>
      <c r="N2429">
        <v>75</v>
      </c>
      <c r="O2429" s="17">
        <v>45539</v>
      </c>
      <c r="P2429" s="19" t="s">
        <v>109</v>
      </c>
      <c r="Q2429" t="s">
        <v>24</v>
      </c>
      <c r="R2429" s="17">
        <v>45517</v>
      </c>
      <c r="S2429" s="27"/>
      <c r="T2429">
        <v>136.6</v>
      </c>
      <c r="U2429">
        <v>5.8849999999999998</v>
      </c>
      <c r="V2429">
        <v>142.48500000000001</v>
      </c>
      <c r="W2429">
        <v>2</v>
      </c>
      <c r="X2429">
        <v>4.9850000000000003</v>
      </c>
      <c r="Y2429">
        <v>0</v>
      </c>
      <c r="Z2429">
        <v>0</v>
      </c>
      <c r="AA2429">
        <v>0</v>
      </c>
      <c r="AB2429">
        <v>4.4241592499999998</v>
      </c>
      <c r="AC2429" s="29">
        <v>143.04584075</v>
      </c>
      <c r="AD2429">
        <v>0</v>
      </c>
      <c r="AF2429">
        <v>284.97000000000003</v>
      </c>
      <c r="AG2429">
        <v>0</v>
      </c>
      <c r="AH2429">
        <v>9.9700000000000006</v>
      </c>
      <c r="AI2429">
        <v>8.8483184999999995</v>
      </c>
      <c r="AJ2429">
        <v>286.09168149999999</v>
      </c>
      <c r="AK2429" t="s">
        <v>27</v>
      </c>
      <c r="AN2429" s="29">
        <v>0</v>
      </c>
      <c r="AO2429" s="30">
        <f t="shared" si="74"/>
        <v>0</v>
      </c>
      <c r="AP2429" s="30">
        <f t="shared" si="75"/>
        <v>0</v>
      </c>
      <c r="AQ2429" s="30"/>
    </row>
    <row r="2430" spans="1:43" x14ac:dyDescent="0.25">
      <c r="A2430" t="s">
        <v>219</v>
      </c>
      <c r="B2430">
        <v>1966875</v>
      </c>
      <c r="C2430" t="s">
        <v>8410</v>
      </c>
      <c r="D2430">
        <v>1776399</v>
      </c>
      <c r="E2430" t="s">
        <v>8411</v>
      </c>
      <c r="F2430" t="s">
        <v>89</v>
      </c>
      <c r="G2430" t="s">
        <v>90</v>
      </c>
      <c r="H2430" t="s">
        <v>10</v>
      </c>
      <c r="I2430" t="s">
        <v>8412</v>
      </c>
      <c r="J2430" t="s">
        <v>8413</v>
      </c>
      <c r="K2430" t="s">
        <v>231</v>
      </c>
      <c r="L2430" t="s">
        <v>91</v>
      </c>
      <c r="M2430">
        <v>2655</v>
      </c>
      <c r="N2430">
        <v>17</v>
      </c>
      <c r="O2430" s="17">
        <v>45519</v>
      </c>
      <c r="P2430" s="19" t="s">
        <v>150</v>
      </c>
      <c r="Q2430" t="s">
        <v>24</v>
      </c>
      <c r="R2430" s="17">
        <v>45517</v>
      </c>
      <c r="S2430" s="27"/>
      <c r="T2430">
        <v>59.403333333333343</v>
      </c>
      <c r="U2430">
        <v>3.9233333333333329</v>
      </c>
      <c r="V2430">
        <v>63.326666666666661</v>
      </c>
      <c r="W2430">
        <v>3</v>
      </c>
      <c r="X2430">
        <v>2.2166666666666668</v>
      </c>
      <c r="Y2430">
        <v>0</v>
      </c>
      <c r="Z2430">
        <v>0</v>
      </c>
      <c r="AA2430">
        <v>0</v>
      </c>
      <c r="AB2430">
        <v>1.9662930000000001</v>
      </c>
      <c r="AC2430" s="29">
        <v>63.577040333333343</v>
      </c>
      <c r="AD2430">
        <v>0</v>
      </c>
      <c r="AF2430">
        <v>189.98</v>
      </c>
      <c r="AG2430">
        <v>0</v>
      </c>
      <c r="AH2430">
        <v>6.65</v>
      </c>
      <c r="AI2430">
        <v>5.898879</v>
      </c>
      <c r="AJ2430">
        <v>190.731121</v>
      </c>
      <c r="AK2430" t="s">
        <v>26</v>
      </c>
      <c r="AN2430" s="29">
        <v>0</v>
      </c>
      <c r="AO2430" s="30">
        <f t="shared" si="74"/>
        <v>0</v>
      </c>
      <c r="AP2430" s="30">
        <f t="shared" si="75"/>
        <v>0</v>
      </c>
      <c r="AQ2430" s="30"/>
    </row>
    <row r="2431" spans="1:43" x14ac:dyDescent="0.25">
      <c r="A2431" t="s">
        <v>219</v>
      </c>
      <c r="B2431">
        <v>1966869</v>
      </c>
      <c r="C2431" t="s">
        <v>8414</v>
      </c>
      <c r="D2431">
        <v>1077549</v>
      </c>
      <c r="E2431" t="s">
        <v>8415</v>
      </c>
      <c r="F2431" t="s">
        <v>89</v>
      </c>
      <c r="G2431" t="s">
        <v>90</v>
      </c>
      <c r="H2431" t="s">
        <v>10</v>
      </c>
      <c r="I2431" t="s">
        <v>8416</v>
      </c>
      <c r="J2431" t="s">
        <v>8417</v>
      </c>
      <c r="K2431" t="s">
        <v>92</v>
      </c>
      <c r="L2431" t="s">
        <v>271</v>
      </c>
      <c r="M2431">
        <v>8785</v>
      </c>
      <c r="N2431">
        <v>80</v>
      </c>
      <c r="O2431" s="17">
        <v>45520</v>
      </c>
      <c r="P2431" s="19" t="s">
        <v>109</v>
      </c>
      <c r="Q2431" t="s">
        <v>24</v>
      </c>
      <c r="R2431" s="17">
        <v>45517</v>
      </c>
      <c r="S2431" s="27"/>
      <c r="T2431">
        <v>122.3866666666667</v>
      </c>
      <c r="U2431">
        <v>5</v>
      </c>
      <c r="V2431">
        <v>127.3866666666667</v>
      </c>
      <c r="W2431">
        <v>3</v>
      </c>
      <c r="X2431">
        <v>4.46</v>
      </c>
      <c r="Y2431">
        <v>0</v>
      </c>
      <c r="Z2431">
        <v>0</v>
      </c>
      <c r="AA2431">
        <v>0</v>
      </c>
      <c r="AB2431">
        <v>3.9553560000000001</v>
      </c>
      <c r="AC2431" s="29">
        <v>127.8913106666667</v>
      </c>
      <c r="AD2431">
        <v>0</v>
      </c>
      <c r="AF2431">
        <v>382.16</v>
      </c>
      <c r="AG2431">
        <v>0</v>
      </c>
      <c r="AH2431">
        <v>13.38</v>
      </c>
      <c r="AI2431">
        <v>11.866068</v>
      </c>
      <c r="AJ2431">
        <v>383.67393199999998</v>
      </c>
      <c r="AK2431" t="s">
        <v>26</v>
      </c>
      <c r="AN2431" s="29">
        <v>0</v>
      </c>
      <c r="AO2431" s="30">
        <f t="shared" si="74"/>
        <v>0</v>
      </c>
      <c r="AP2431" s="30">
        <f t="shared" si="75"/>
        <v>0</v>
      </c>
      <c r="AQ2431" s="30"/>
    </row>
    <row r="2432" spans="1:43" x14ac:dyDescent="0.25">
      <c r="A2432" t="s">
        <v>219</v>
      </c>
      <c r="B2432">
        <v>1966869</v>
      </c>
      <c r="C2432" t="s">
        <v>8418</v>
      </c>
      <c r="D2432">
        <v>1077550</v>
      </c>
      <c r="E2432" t="s">
        <v>8415</v>
      </c>
      <c r="F2432" t="s">
        <v>89</v>
      </c>
      <c r="G2432" t="s">
        <v>90</v>
      </c>
      <c r="H2432" t="s">
        <v>10</v>
      </c>
      <c r="I2432" t="s">
        <v>8419</v>
      </c>
      <c r="J2432" t="s">
        <v>8420</v>
      </c>
      <c r="K2432" t="s">
        <v>92</v>
      </c>
      <c r="L2432" t="s">
        <v>271</v>
      </c>
      <c r="M2432">
        <v>8785</v>
      </c>
      <c r="N2432">
        <v>79</v>
      </c>
      <c r="O2432" s="17">
        <v>45520</v>
      </c>
      <c r="P2432" s="19" t="s">
        <v>109</v>
      </c>
      <c r="Q2432" t="s">
        <v>24</v>
      </c>
      <c r="R2432" s="17">
        <v>45517</v>
      </c>
      <c r="S2432" s="27"/>
      <c r="T2432">
        <v>122.3866666666667</v>
      </c>
      <c r="U2432">
        <v>5</v>
      </c>
      <c r="V2432">
        <v>127.3866666666667</v>
      </c>
      <c r="W2432">
        <v>3</v>
      </c>
      <c r="X2432">
        <v>4.46</v>
      </c>
      <c r="Y2432">
        <v>0</v>
      </c>
      <c r="Z2432">
        <v>0</v>
      </c>
      <c r="AA2432">
        <v>0</v>
      </c>
      <c r="AB2432">
        <v>3.9553560000000001</v>
      </c>
      <c r="AC2432" s="29">
        <v>127.8913106666667</v>
      </c>
      <c r="AD2432">
        <v>0</v>
      </c>
      <c r="AF2432">
        <v>382.16</v>
      </c>
      <c r="AG2432">
        <v>0</v>
      </c>
      <c r="AH2432">
        <v>13.38</v>
      </c>
      <c r="AI2432">
        <v>11.866068</v>
      </c>
      <c r="AJ2432">
        <v>383.67393199999998</v>
      </c>
      <c r="AK2432" t="s">
        <v>26</v>
      </c>
      <c r="AN2432" s="29">
        <v>0</v>
      </c>
      <c r="AO2432" s="30">
        <f t="shared" si="74"/>
        <v>0</v>
      </c>
      <c r="AP2432" s="30">
        <f t="shared" si="75"/>
        <v>0</v>
      </c>
      <c r="AQ2432" s="30"/>
    </row>
    <row r="2433" spans="1:43" x14ac:dyDescent="0.25">
      <c r="A2433" t="s">
        <v>219</v>
      </c>
      <c r="B2433">
        <v>1966840</v>
      </c>
      <c r="C2433" t="s">
        <v>8421</v>
      </c>
      <c r="D2433">
        <v>1776388</v>
      </c>
      <c r="E2433" t="s">
        <v>8422</v>
      </c>
      <c r="F2433" t="s">
        <v>89</v>
      </c>
      <c r="G2433" t="s">
        <v>90</v>
      </c>
      <c r="H2433" t="s">
        <v>10</v>
      </c>
      <c r="I2433" t="s">
        <v>8423</v>
      </c>
      <c r="J2433" t="s">
        <v>8424</v>
      </c>
      <c r="K2433" t="s">
        <v>266</v>
      </c>
      <c r="L2433" t="s">
        <v>92</v>
      </c>
      <c r="M2433">
        <v>821</v>
      </c>
      <c r="N2433">
        <v>26</v>
      </c>
      <c r="O2433" s="17">
        <v>45554</v>
      </c>
      <c r="P2433" s="19" t="s">
        <v>124</v>
      </c>
      <c r="Q2433" t="s">
        <v>24</v>
      </c>
      <c r="R2433" s="17">
        <v>45517</v>
      </c>
      <c r="S2433" s="27"/>
      <c r="T2433">
        <v>73.936666666666667</v>
      </c>
      <c r="U2433">
        <v>9.4433333333333334</v>
      </c>
      <c r="V2433">
        <v>83.38</v>
      </c>
      <c r="W2433">
        <v>3</v>
      </c>
      <c r="X2433">
        <v>2.916666666666667</v>
      </c>
      <c r="Y2433">
        <v>0</v>
      </c>
      <c r="Z2433">
        <v>0</v>
      </c>
      <c r="AA2433">
        <v>0</v>
      </c>
      <c r="AB2433">
        <v>2.5889489999999999</v>
      </c>
      <c r="AC2433" s="29">
        <v>83.707717666666653</v>
      </c>
      <c r="AD2433">
        <v>0</v>
      </c>
      <c r="AF2433">
        <v>250.14</v>
      </c>
      <c r="AG2433">
        <v>0</v>
      </c>
      <c r="AH2433">
        <v>8.75</v>
      </c>
      <c r="AI2433">
        <v>7.7668470000000003</v>
      </c>
      <c r="AJ2433">
        <v>251.123153</v>
      </c>
      <c r="AK2433" t="s">
        <v>26</v>
      </c>
      <c r="AN2433" s="29">
        <v>0</v>
      </c>
      <c r="AO2433" s="30">
        <f t="shared" si="74"/>
        <v>0</v>
      </c>
      <c r="AP2433" s="30">
        <f t="shared" si="75"/>
        <v>0</v>
      </c>
      <c r="AQ2433" s="30"/>
    </row>
    <row r="2434" spans="1:43" x14ac:dyDescent="0.25">
      <c r="A2434" t="s">
        <v>219</v>
      </c>
      <c r="B2434">
        <v>1966840</v>
      </c>
      <c r="C2434" t="s">
        <v>8425</v>
      </c>
      <c r="D2434">
        <v>1776389</v>
      </c>
      <c r="E2434" t="s">
        <v>8422</v>
      </c>
      <c r="F2434" t="s">
        <v>89</v>
      </c>
      <c r="G2434" t="s">
        <v>90</v>
      </c>
      <c r="H2434" t="s">
        <v>10</v>
      </c>
      <c r="I2434" t="s">
        <v>8426</v>
      </c>
      <c r="J2434" t="s">
        <v>8427</v>
      </c>
      <c r="K2434" t="s">
        <v>266</v>
      </c>
      <c r="L2434" t="s">
        <v>92</v>
      </c>
      <c r="M2434">
        <v>821</v>
      </c>
      <c r="N2434">
        <v>28</v>
      </c>
      <c r="O2434" s="17">
        <v>45554</v>
      </c>
      <c r="P2434" s="19" t="s">
        <v>124</v>
      </c>
      <c r="Q2434" t="s">
        <v>24</v>
      </c>
      <c r="R2434" s="17">
        <v>45517</v>
      </c>
      <c r="S2434" s="27"/>
      <c r="T2434">
        <v>73.936666666666667</v>
      </c>
      <c r="U2434">
        <v>9.4433333333333334</v>
      </c>
      <c r="V2434">
        <v>83.38</v>
      </c>
      <c r="W2434">
        <v>3</v>
      </c>
      <c r="X2434">
        <v>2.916666666666667</v>
      </c>
      <c r="Y2434">
        <v>0</v>
      </c>
      <c r="Z2434">
        <v>0</v>
      </c>
      <c r="AA2434">
        <v>0</v>
      </c>
      <c r="AB2434">
        <v>2.5889489999999999</v>
      </c>
      <c r="AC2434" s="29">
        <v>83.707717666666653</v>
      </c>
      <c r="AD2434">
        <v>0</v>
      </c>
      <c r="AF2434">
        <v>250.14</v>
      </c>
      <c r="AG2434">
        <v>0</v>
      </c>
      <c r="AH2434">
        <v>8.75</v>
      </c>
      <c r="AI2434">
        <v>7.7668470000000003</v>
      </c>
      <c r="AJ2434">
        <v>251.123153</v>
      </c>
      <c r="AK2434" t="s">
        <v>26</v>
      </c>
      <c r="AN2434" s="29">
        <v>0</v>
      </c>
      <c r="AO2434" s="30">
        <f t="shared" ref="AO2434:AO2497" si="76">AN2434*(45%-14.25%-2%)</f>
        <v>0</v>
      </c>
      <c r="AP2434" s="30">
        <f t="shared" ref="AP2434:AP2497" si="77">AO2434/W2434</f>
        <v>0</v>
      </c>
      <c r="AQ2434" s="30"/>
    </row>
    <row r="2435" spans="1:43" x14ac:dyDescent="0.25">
      <c r="A2435" t="s">
        <v>219</v>
      </c>
      <c r="B2435">
        <v>1966840</v>
      </c>
      <c r="C2435" t="s">
        <v>8428</v>
      </c>
      <c r="D2435">
        <v>1077545</v>
      </c>
      <c r="E2435" t="s">
        <v>8422</v>
      </c>
      <c r="F2435" t="s">
        <v>89</v>
      </c>
      <c r="G2435" t="s">
        <v>90</v>
      </c>
      <c r="H2435" t="s">
        <v>10</v>
      </c>
      <c r="I2435" t="s">
        <v>8426</v>
      </c>
      <c r="J2435" t="s">
        <v>8427</v>
      </c>
      <c r="K2435" t="s">
        <v>92</v>
      </c>
      <c r="L2435" t="s">
        <v>266</v>
      </c>
      <c r="M2435">
        <v>2765</v>
      </c>
      <c r="N2435">
        <v>5</v>
      </c>
      <c r="O2435" s="17">
        <v>45557</v>
      </c>
      <c r="P2435" s="19" t="s">
        <v>101</v>
      </c>
      <c r="Q2435" t="s">
        <v>24</v>
      </c>
      <c r="R2435" s="17">
        <v>45517</v>
      </c>
      <c r="S2435" s="27"/>
      <c r="T2435">
        <v>67.916666666666671</v>
      </c>
      <c r="U2435">
        <v>8.7366666666666664</v>
      </c>
      <c r="V2435">
        <v>76.653333333333336</v>
      </c>
      <c r="W2435">
        <v>3</v>
      </c>
      <c r="X2435">
        <v>2.683333333333334</v>
      </c>
      <c r="Y2435">
        <v>0</v>
      </c>
      <c r="Z2435">
        <v>0</v>
      </c>
      <c r="AA2435">
        <v>0</v>
      </c>
      <c r="AB2435">
        <v>2.3800859999999999</v>
      </c>
      <c r="AC2435" s="29">
        <v>76.956580666666682</v>
      </c>
      <c r="AD2435">
        <v>0</v>
      </c>
      <c r="AF2435">
        <v>229.96</v>
      </c>
      <c r="AG2435">
        <v>0</v>
      </c>
      <c r="AH2435">
        <v>8.0500000000000007</v>
      </c>
      <c r="AI2435">
        <v>7.1402580000000002</v>
      </c>
      <c r="AJ2435">
        <v>230.869742</v>
      </c>
      <c r="AK2435" t="s">
        <v>26</v>
      </c>
      <c r="AN2435" s="29">
        <v>0</v>
      </c>
      <c r="AO2435" s="30">
        <f t="shared" si="76"/>
        <v>0</v>
      </c>
      <c r="AP2435" s="30">
        <f t="shared" si="77"/>
        <v>0</v>
      </c>
      <c r="AQ2435" s="30"/>
    </row>
    <row r="2436" spans="1:43" x14ac:dyDescent="0.25">
      <c r="A2436" t="s">
        <v>219</v>
      </c>
      <c r="B2436">
        <v>1966840</v>
      </c>
      <c r="C2436" t="s">
        <v>8429</v>
      </c>
      <c r="D2436">
        <v>1077544</v>
      </c>
      <c r="E2436" t="s">
        <v>8422</v>
      </c>
      <c r="F2436" t="s">
        <v>89</v>
      </c>
      <c r="G2436" t="s">
        <v>90</v>
      </c>
      <c r="H2436" t="s">
        <v>10</v>
      </c>
      <c r="I2436" t="s">
        <v>8423</v>
      </c>
      <c r="J2436" t="s">
        <v>8424</v>
      </c>
      <c r="K2436" t="s">
        <v>92</v>
      </c>
      <c r="L2436" t="s">
        <v>266</v>
      </c>
      <c r="M2436">
        <v>2765</v>
      </c>
      <c r="N2436">
        <v>6</v>
      </c>
      <c r="O2436" s="17">
        <v>45557</v>
      </c>
      <c r="P2436" s="19" t="s">
        <v>101</v>
      </c>
      <c r="Q2436" t="s">
        <v>24</v>
      </c>
      <c r="R2436" s="17">
        <v>45517</v>
      </c>
      <c r="S2436" s="27"/>
      <c r="T2436">
        <v>67.916666666666671</v>
      </c>
      <c r="U2436">
        <v>8.7366666666666664</v>
      </c>
      <c r="V2436">
        <v>76.653333333333336</v>
      </c>
      <c r="W2436">
        <v>3</v>
      </c>
      <c r="X2436">
        <v>2.683333333333334</v>
      </c>
      <c r="Y2436">
        <v>0</v>
      </c>
      <c r="Z2436">
        <v>0</v>
      </c>
      <c r="AA2436">
        <v>0</v>
      </c>
      <c r="AB2436">
        <v>2.3800859999999999</v>
      </c>
      <c r="AC2436" s="29">
        <v>76.956580666666682</v>
      </c>
      <c r="AD2436">
        <v>0</v>
      </c>
      <c r="AF2436">
        <v>229.96</v>
      </c>
      <c r="AG2436">
        <v>0</v>
      </c>
      <c r="AH2436">
        <v>8.0500000000000007</v>
      </c>
      <c r="AI2436">
        <v>7.1402580000000002</v>
      </c>
      <c r="AJ2436">
        <v>230.869742</v>
      </c>
      <c r="AK2436" t="s">
        <v>26</v>
      </c>
      <c r="AN2436" s="29">
        <v>0</v>
      </c>
      <c r="AO2436" s="30">
        <f t="shared" si="76"/>
        <v>0</v>
      </c>
      <c r="AP2436" s="30">
        <f t="shared" si="77"/>
        <v>0</v>
      </c>
      <c r="AQ2436" s="30"/>
    </row>
    <row r="2437" spans="1:43" x14ac:dyDescent="0.25">
      <c r="A2437" t="s">
        <v>219</v>
      </c>
      <c r="B2437">
        <v>1966837</v>
      </c>
      <c r="C2437" t="s">
        <v>8430</v>
      </c>
      <c r="D2437">
        <v>1776385</v>
      </c>
      <c r="E2437" t="s">
        <v>8431</v>
      </c>
      <c r="F2437" t="s">
        <v>89</v>
      </c>
      <c r="G2437" t="s">
        <v>90</v>
      </c>
      <c r="H2437" t="s">
        <v>10</v>
      </c>
      <c r="I2437" t="s">
        <v>8432</v>
      </c>
      <c r="J2437" t="s">
        <v>8433</v>
      </c>
      <c r="K2437" t="s">
        <v>271</v>
      </c>
      <c r="L2437" t="s">
        <v>224</v>
      </c>
      <c r="M2437">
        <v>2360</v>
      </c>
      <c r="N2437">
        <v>13</v>
      </c>
      <c r="O2437" s="17">
        <v>45531</v>
      </c>
      <c r="P2437" s="19" t="s">
        <v>102</v>
      </c>
      <c r="Q2437" t="s">
        <v>24</v>
      </c>
      <c r="R2437" s="17">
        <v>45517</v>
      </c>
      <c r="S2437" s="27"/>
      <c r="T2437">
        <v>38.54</v>
      </c>
      <c r="U2437">
        <v>6.126666666666666</v>
      </c>
      <c r="V2437">
        <v>44.666666666666657</v>
      </c>
      <c r="W2437">
        <v>3</v>
      </c>
      <c r="X2437">
        <v>1.563333333333333</v>
      </c>
      <c r="Y2437">
        <v>0</v>
      </c>
      <c r="Z2437">
        <v>0</v>
      </c>
      <c r="AA2437">
        <v>0</v>
      </c>
      <c r="AB2437">
        <v>1.3869</v>
      </c>
      <c r="AC2437" s="29">
        <v>44.8431</v>
      </c>
      <c r="AD2437">
        <v>0</v>
      </c>
      <c r="AF2437">
        <v>134</v>
      </c>
      <c r="AG2437">
        <v>0</v>
      </c>
      <c r="AH2437">
        <v>4.6900000000000004</v>
      </c>
      <c r="AI2437">
        <v>4.1607000000000003</v>
      </c>
      <c r="AJ2437">
        <v>134.52930000000001</v>
      </c>
      <c r="AK2437" t="s">
        <v>26</v>
      </c>
      <c r="AN2437" s="29">
        <v>0</v>
      </c>
      <c r="AO2437" s="30">
        <f t="shared" si="76"/>
        <v>0</v>
      </c>
      <c r="AP2437" s="30">
        <f t="shared" si="77"/>
        <v>0</v>
      </c>
      <c r="AQ2437" s="30"/>
    </row>
    <row r="2438" spans="1:43" x14ac:dyDescent="0.25">
      <c r="A2438" t="s">
        <v>219</v>
      </c>
      <c r="B2438">
        <v>1966837</v>
      </c>
      <c r="C2438" t="s">
        <v>8434</v>
      </c>
      <c r="D2438">
        <v>1776386</v>
      </c>
      <c r="E2438" t="s">
        <v>8431</v>
      </c>
      <c r="F2438" t="s">
        <v>89</v>
      </c>
      <c r="G2438" t="s">
        <v>90</v>
      </c>
      <c r="H2438" t="s">
        <v>10</v>
      </c>
      <c r="I2438" t="s">
        <v>8435</v>
      </c>
      <c r="J2438" t="s">
        <v>8436</v>
      </c>
      <c r="K2438" t="s">
        <v>271</v>
      </c>
      <c r="L2438" t="s">
        <v>224</v>
      </c>
      <c r="M2438">
        <v>2360</v>
      </c>
      <c r="N2438">
        <v>14</v>
      </c>
      <c r="O2438" s="17">
        <v>45531</v>
      </c>
      <c r="P2438" s="19" t="s">
        <v>102</v>
      </c>
      <c r="Q2438" t="s">
        <v>24</v>
      </c>
      <c r="R2438" s="17">
        <v>45517</v>
      </c>
      <c r="S2438" s="27"/>
      <c r="T2438">
        <v>38.54</v>
      </c>
      <c r="U2438">
        <v>6.126666666666666</v>
      </c>
      <c r="V2438">
        <v>44.666666666666657</v>
      </c>
      <c r="W2438">
        <v>3</v>
      </c>
      <c r="X2438">
        <v>1.563333333333333</v>
      </c>
      <c r="Y2438">
        <v>0</v>
      </c>
      <c r="Z2438">
        <v>0</v>
      </c>
      <c r="AA2438">
        <v>0</v>
      </c>
      <c r="AB2438">
        <v>1.3869</v>
      </c>
      <c r="AC2438" s="29">
        <v>44.8431</v>
      </c>
      <c r="AD2438">
        <v>0</v>
      </c>
      <c r="AF2438">
        <v>134</v>
      </c>
      <c r="AG2438">
        <v>0</v>
      </c>
      <c r="AH2438">
        <v>4.6900000000000004</v>
      </c>
      <c r="AI2438">
        <v>4.1607000000000003</v>
      </c>
      <c r="AJ2438">
        <v>134.52930000000001</v>
      </c>
      <c r="AK2438" t="s">
        <v>26</v>
      </c>
      <c r="AN2438" s="29">
        <v>0</v>
      </c>
      <c r="AO2438" s="30">
        <f t="shared" si="76"/>
        <v>0</v>
      </c>
      <c r="AP2438" s="30">
        <f t="shared" si="77"/>
        <v>0</v>
      </c>
      <c r="AQ2438" s="30"/>
    </row>
    <row r="2439" spans="1:43" x14ac:dyDescent="0.25">
      <c r="A2439" t="s">
        <v>219</v>
      </c>
      <c r="B2439">
        <v>1966837</v>
      </c>
      <c r="C2439" t="s">
        <v>8437</v>
      </c>
      <c r="D2439">
        <v>499517</v>
      </c>
      <c r="E2439" t="s">
        <v>8431</v>
      </c>
      <c r="F2439" t="s">
        <v>89</v>
      </c>
      <c r="G2439" t="s">
        <v>90</v>
      </c>
      <c r="H2439" t="s">
        <v>10</v>
      </c>
      <c r="I2439" t="s">
        <v>8438</v>
      </c>
      <c r="J2439" t="s">
        <v>8436</v>
      </c>
      <c r="K2439" t="s">
        <v>224</v>
      </c>
      <c r="L2439" t="s">
        <v>271</v>
      </c>
      <c r="M2439">
        <v>8655</v>
      </c>
      <c r="N2439">
        <v>11</v>
      </c>
      <c r="O2439" s="17">
        <v>45532</v>
      </c>
      <c r="P2439" s="19" t="s">
        <v>114</v>
      </c>
      <c r="Q2439" t="s">
        <v>24</v>
      </c>
      <c r="R2439" s="17">
        <v>45517</v>
      </c>
      <c r="S2439" s="27"/>
      <c r="T2439">
        <v>37.466666666666669</v>
      </c>
      <c r="U2439">
        <v>7.2</v>
      </c>
      <c r="V2439">
        <v>44.666666666666657</v>
      </c>
      <c r="W2439">
        <v>3</v>
      </c>
      <c r="X2439">
        <v>1.563333333333333</v>
      </c>
      <c r="Y2439">
        <v>0</v>
      </c>
      <c r="Z2439">
        <v>0</v>
      </c>
      <c r="AA2439">
        <v>0</v>
      </c>
      <c r="AB2439">
        <v>1.3869</v>
      </c>
      <c r="AC2439" s="29">
        <v>44.8431</v>
      </c>
      <c r="AD2439">
        <v>0</v>
      </c>
      <c r="AF2439">
        <v>134</v>
      </c>
      <c r="AG2439">
        <v>0</v>
      </c>
      <c r="AH2439">
        <v>4.6900000000000004</v>
      </c>
      <c r="AI2439">
        <v>4.1607000000000003</v>
      </c>
      <c r="AJ2439">
        <v>134.52930000000001</v>
      </c>
      <c r="AK2439" t="s">
        <v>26</v>
      </c>
      <c r="AN2439" s="29">
        <v>0</v>
      </c>
      <c r="AO2439" s="30">
        <f t="shared" si="76"/>
        <v>0</v>
      </c>
      <c r="AP2439" s="30">
        <f t="shared" si="77"/>
        <v>0</v>
      </c>
      <c r="AQ2439" s="30"/>
    </row>
    <row r="2440" spans="1:43" x14ac:dyDescent="0.25">
      <c r="A2440" t="s">
        <v>219</v>
      </c>
      <c r="B2440">
        <v>1966837</v>
      </c>
      <c r="C2440" t="s">
        <v>8439</v>
      </c>
      <c r="D2440">
        <v>499516</v>
      </c>
      <c r="E2440" t="s">
        <v>8431</v>
      </c>
      <c r="F2440" t="s">
        <v>89</v>
      </c>
      <c r="G2440" t="s">
        <v>90</v>
      </c>
      <c r="H2440" t="s">
        <v>10</v>
      </c>
      <c r="I2440" t="s">
        <v>8432</v>
      </c>
      <c r="J2440" t="s">
        <v>8433</v>
      </c>
      <c r="K2440" t="s">
        <v>224</v>
      </c>
      <c r="L2440" t="s">
        <v>271</v>
      </c>
      <c r="M2440">
        <v>8655</v>
      </c>
      <c r="N2440">
        <v>12</v>
      </c>
      <c r="O2440" s="17">
        <v>45532</v>
      </c>
      <c r="P2440" s="19" t="s">
        <v>114</v>
      </c>
      <c r="Q2440" t="s">
        <v>24</v>
      </c>
      <c r="R2440" s="17">
        <v>45517</v>
      </c>
      <c r="S2440" s="27"/>
      <c r="T2440">
        <v>37.466666666666669</v>
      </c>
      <c r="U2440">
        <v>7.2</v>
      </c>
      <c r="V2440">
        <v>44.666666666666657</v>
      </c>
      <c r="W2440">
        <v>3</v>
      </c>
      <c r="X2440">
        <v>1.563333333333333</v>
      </c>
      <c r="Y2440">
        <v>0</v>
      </c>
      <c r="Z2440">
        <v>0</v>
      </c>
      <c r="AA2440">
        <v>0</v>
      </c>
      <c r="AB2440">
        <v>1.3869</v>
      </c>
      <c r="AC2440" s="29">
        <v>44.8431</v>
      </c>
      <c r="AD2440">
        <v>0</v>
      </c>
      <c r="AF2440">
        <v>134</v>
      </c>
      <c r="AG2440">
        <v>0</v>
      </c>
      <c r="AH2440">
        <v>4.6900000000000004</v>
      </c>
      <c r="AI2440">
        <v>4.1607000000000003</v>
      </c>
      <c r="AJ2440">
        <v>134.52930000000001</v>
      </c>
      <c r="AK2440" t="s">
        <v>26</v>
      </c>
      <c r="AN2440" s="29">
        <v>0</v>
      </c>
      <c r="AO2440" s="30">
        <f t="shared" si="76"/>
        <v>0</v>
      </c>
      <c r="AP2440" s="30">
        <f t="shared" si="77"/>
        <v>0</v>
      </c>
      <c r="AQ2440" s="30"/>
    </row>
    <row r="2441" spans="1:43" x14ac:dyDescent="0.25">
      <c r="A2441" t="s">
        <v>219</v>
      </c>
      <c r="B2441">
        <v>1966833</v>
      </c>
      <c r="C2441" t="s">
        <v>8440</v>
      </c>
      <c r="D2441">
        <v>499518</v>
      </c>
      <c r="E2441" t="s">
        <v>8441</v>
      </c>
      <c r="F2441" t="s">
        <v>89</v>
      </c>
      <c r="G2441" t="s">
        <v>90</v>
      </c>
      <c r="H2441" t="s">
        <v>10</v>
      </c>
      <c r="I2441" t="s">
        <v>8442</v>
      </c>
      <c r="J2441" t="s">
        <v>8443</v>
      </c>
      <c r="K2441" t="s">
        <v>224</v>
      </c>
      <c r="L2441" t="s">
        <v>5100</v>
      </c>
      <c r="M2441">
        <v>2445</v>
      </c>
      <c r="N2441">
        <v>27</v>
      </c>
      <c r="O2441" s="17">
        <v>45529</v>
      </c>
      <c r="P2441" s="19" t="s">
        <v>109</v>
      </c>
      <c r="Q2441" t="s">
        <v>24</v>
      </c>
      <c r="R2441" s="17">
        <v>45517</v>
      </c>
      <c r="S2441" s="27"/>
      <c r="T2441">
        <v>150.595</v>
      </c>
      <c r="U2441">
        <v>14.994999999999999</v>
      </c>
      <c r="V2441">
        <v>165.59</v>
      </c>
      <c r="W2441">
        <v>2</v>
      </c>
      <c r="X2441">
        <v>5.7949999999999999</v>
      </c>
      <c r="Y2441">
        <v>0</v>
      </c>
      <c r="Z2441">
        <v>0</v>
      </c>
      <c r="AA2441">
        <v>0</v>
      </c>
      <c r="AB2441">
        <v>5.1415695000000001</v>
      </c>
      <c r="AC2441" s="29">
        <v>166.24343049999999</v>
      </c>
      <c r="AD2441">
        <v>0</v>
      </c>
      <c r="AF2441">
        <v>331.18</v>
      </c>
      <c r="AG2441">
        <v>0</v>
      </c>
      <c r="AH2441">
        <v>11.59</v>
      </c>
      <c r="AI2441">
        <v>10.283139</v>
      </c>
      <c r="AJ2441">
        <v>332.48686099999998</v>
      </c>
      <c r="AK2441" t="s">
        <v>27</v>
      </c>
      <c r="AN2441" s="29">
        <v>0</v>
      </c>
      <c r="AO2441" s="30">
        <f t="shared" si="76"/>
        <v>0</v>
      </c>
      <c r="AP2441" s="30">
        <f t="shared" si="77"/>
        <v>0</v>
      </c>
      <c r="AQ2441" s="30"/>
    </row>
    <row r="2442" spans="1:43" x14ac:dyDescent="0.25">
      <c r="A2442" t="s">
        <v>219</v>
      </c>
      <c r="B2442">
        <v>1966827</v>
      </c>
      <c r="C2442" t="s">
        <v>8444</v>
      </c>
      <c r="D2442">
        <v>1776375</v>
      </c>
      <c r="E2442" t="s">
        <v>8445</v>
      </c>
      <c r="F2442" t="s">
        <v>89</v>
      </c>
      <c r="G2442" t="s">
        <v>90</v>
      </c>
      <c r="H2442" t="s">
        <v>10</v>
      </c>
      <c r="I2442" t="s">
        <v>8446</v>
      </c>
      <c r="J2442" t="s">
        <v>8447</v>
      </c>
      <c r="K2442" t="s">
        <v>266</v>
      </c>
      <c r="L2442" t="s">
        <v>95</v>
      </c>
      <c r="M2442">
        <v>821</v>
      </c>
      <c r="N2442">
        <v>32</v>
      </c>
      <c r="O2442" s="17">
        <v>45520</v>
      </c>
      <c r="P2442" s="19" t="s">
        <v>124</v>
      </c>
      <c r="Q2442" t="s">
        <v>24</v>
      </c>
      <c r="R2442" s="17">
        <v>45517</v>
      </c>
      <c r="S2442" s="27"/>
      <c r="T2442">
        <v>56.433333333333337</v>
      </c>
      <c r="U2442">
        <v>7.03</v>
      </c>
      <c r="V2442">
        <v>63.463333333333331</v>
      </c>
      <c r="W2442">
        <v>3</v>
      </c>
      <c r="X2442">
        <v>2.2200000000000002</v>
      </c>
      <c r="Y2442">
        <v>0</v>
      </c>
      <c r="Z2442">
        <v>0</v>
      </c>
      <c r="AA2442">
        <v>0</v>
      </c>
      <c r="AB2442">
        <v>1.9705364999999999</v>
      </c>
      <c r="AC2442" s="29">
        <v>63.712796833333329</v>
      </c>
      <c r="AD2442">
        <v>0</v>
      </c>
      <c r="AF2442">
        <v>190.39</v>
      </c>
      <c r="AG2442">
        <v>0</v>
      </c>
      <c r="AH2442">
        <v>6.66</v>
      </c>
      <c r="AI2442">
        <v>5.9116095</v>
      </c>
      <c r="AJ2442">
        <v>191.13839050000001</v>
      </c>
      <c r="AK2442" t="s">
        <v>26</v>
      </c>
      <c r="AN2442" s="29">
        <v>0</v>
      </c>
      <c r="AO2442" s="30">
        <f t="shared" si="76"/>
        <v>0</v>
      </c>
      <c r="AP2442" s="30">
        <f t="shared" si="77"/>
        <v>0</v>
      </c>
      <c r="AQ2442" s="30"/>
    </row>
    <row r="2443" spans="1:43" x14ac:dyDescent="0.25">
      <c r="A2443" t="s">
        <v>219</v>
      </c>
      <c r="B2443">
        <v>1966820</v>
      </c>
      <c r="C2443" t="s">
        <v>8448</v>
      </c>
      <c r="D2443">
        <v>1776371</v>
      </c>
      <c r="E2443" t="s">
        <v>8449</v>
      </c>
      <c r="F2443" t="s">
        <v>89</v>
      </c>
      <c r="G2443" t="s">
        <v>90</v>
      </c>
      <c r="H2443" t="s">
        <v>10</v>
      </c>
      <c r="I2443" t="s">
        <v>8450</v>
      </c>
      <c r="J2443" t="s">
        <v>8451</v>
      </c>
      <c r="K2443" t="s">
        <v>231</v>
      </c>
      <c r="L2443" t="s">
        <v>91</v>
      </c>
      <c r="M2443">
        <v>2655</v>
      </c>
      <c r="N2443">
        <v>11</v>
      </c>
      <c r="O2443" s="17">
        <v>45519</v>
      </c>
      <c r="P2443" s="19" t="s">
        <v>150</v>
      </c>
      <c r="Q2443" t="s">
        <v>24</v>
      </c>
      <c r="R2443" s="17">
        <v>45517</v>
      </c>
      <c r="S2443" s="27"/>
      <c r="T2443">
        <v>59.403333333333343</v>
      </c>
      <c r="U2443">
        <v>3.9233333333333329</v>
      </c>
      <c r="V2443">
        <v>63.326666666666661</v>
      </c>
      <c r="W2443">
        <v>3</v>
      </c>
      <c r="X2443">
        <v>2.2166666666666668</v>
      </c>
      <c r="Y2443">
        <v>0</v>
      </c>
      <c r="Z2443">
        <v>0</v>
      </c>
      <c r="AA2443">
        <v>0</v>
      </c>
      <c r="AB2443">
        <v>1.9662930000000001</v>
      </c>
      <c r="AC2443" s="29">
        <v>63.577040333333343</v>
      </c>
      <c r="AD2443">
        <v>0</v>
      </c>
      <c r="AF2443">
        <v>189.98</v>
      </c>
      <c r="AG2443">
        <v>0</v>
      </c>
      <c r="AH2443">
        <v>6.65</v>
      </c>
      <c r="AI2443">
        <v>5.898879</v>
      </c>
      <c r="AJ2443">
        <v>190.731121</v>
      </c>
      <c r="AK2443" t="s">
        <v>26</v>
      </c>
      <c r="AN2443" s="29">
        <v>0</v>
      </c>
      <c r="AO2443" s="30">
        <f t="shared" si="76"/>
        <v>0</v>
      </c>
      <c r="AP2443" s="30">
        <f t="shared" si="77"/>
        <v>0</v>
      </c>
      <c r="AQ2443" s="30"/>
    </row>
    <row r="2444" spans="1:43" x14ac:dyDescent="0.25">
      <c r="A2444" t="s">
        <v>219</v>
      </c>
      <c r="B2444">
        <v>1966820</v>
      </c>
      <c r="C2444" t="s">
        <v>8452</v>
      </c>
      <c r="D2444">
        <v>1776372</v>
      </c>
      <c r="E2444" t="s">
        <v>8449</v>
      </c>
      <c r="F2444" t="s">
        <v>89</v>
      </c>
      <c r="G2444" t="s">
        <v>90</v>
      </c>
      <c r="H2444" t="s">
        <v>10</v>
      </c>
      <c r="I2444" t="s">
        <v>8453</v>
      </c>
      <c r="J2444" t="s">
        <v>8454</v>
      </c>
      <c r="K2444" t="s">
        <v>231</v>
      </c>
      <c r="L2444" t="s">
        <v>91</v>
      </c>
      <c r="M2444">
        <v>2655</v>
      </c>
      <c r="N2444">
        <v>12</v>
      </c>
      <c r="O2444" s="17">
        <v>45519</v>
      </c>
      <c r="P2444" s="19" t="s">
        <v>150</v>
      </c>
      <c r="Q2444" t="s">
        <v>24</v>
      </c>
      <c r="R2444" s="17">
        <v>45517</v>
      </c>
      <c r="S2444" s="27"/>
      <c r="T2444">
        <v>59.403333333333343</v>
      </c>
      <c r="U2444">
        <v>3.9233333333333329</v>
      </c>
      <c r="V2444">
        <v>63.326666666666661</v>
      </c>
      <c r="W2444">
        <v>3</v>
      </c>
      <c r="X2444">
        <v>2.2166666666666668</v>
      </c>
      <c r="Y2444">
        <v>0</v>
      </c>
      <c r="Z2444">
        <v>0</v>
      </c>
      <c r="AA2444">
        <v>0</v>
      </c>
      <c r="AB2444">
        <v>1.9662930000000001</v>
      </c>
      <c r="AC2444" s="29">
        <v>63.577040333333343</v>
      </c>
      <c r="AD2444">
        <v>0</v>
      </c>
      <c r="AF2444">
        <v>189.98</v>
      </c>
      <c r="AG2444">
        <v>0</v>
      </c>
      <c r="AH2444">
        <v>6.65</v>
      </c>
      <c r="AI2444">
        <v>5.898879</v>
      </c>
      <c r="AJ2444">
        <v>190.731121</v>
      </c>
      <c r="AK2444" t="s">
        <v>26</v>
      </c>
      <c r="AN2444" s="29">
        <v>0</v>
      </c>
      <c r="AO2444" s="30">
        <f t="shared" si="76"/>
        <v>0</v>
      </c>
      <c r="AP2444" s="30">
        <f t="shared" si="77"/>
        <v>0</v>
      </c>
      <c r="AQ2444" s="30"/>
    </row>
    <row r="2445" spans="1:43" x14ac:dyDescent="0.25">
      <c r="A2445" t="s">
        <v>219</v>
      </c>
      <c r="B2445">
        <v>1966758</v>
      </c>
      <c r="C2445" t="s">
        <v>8455</v>
      </c>
      <c r="D2445">
        <v>1776346</v>
      </c>
      <c r="E2445" t="s">
        <v>8456</v>
      </c>
      <c r="F2445" t="s">
        <v>89</v>
      </c>
      <c r="G2445" t="s">
        <v>90</v>
      </c>
      <c r="H2445" t="s">
        <v>14</v>
      </c>
      <c r="I2445" t="s">
        <v>8457</v>
      </c>
      <c r="J2445" t="s">
        <v>8458</v>
      </c>
      <c r="K2445" t="s">
        <v>271</v>
      </c>
      <c r="L2445" t="s">
        <v>92</v>
      </c>
      <c r="M2445">
        <v>8745</v>
      </c>
      <c r="N2445">
        <v>75</v>
      </c>
      <c r="O2445" s="17">
        <v>45520</v>
      </c>
      <c r="P2445" s="19" t="s">
        <v>96</v>
      </c>
      <c r="Q2445" t="s">
        <v>24</v>
      </c>
      <c r="R2445" s="17">
        <v>45517</v>
      </c>
      <c r="S2445" s="27"/>
      <c r="T2445">
        <v>127.9966666666667</v>
      </c>
      <c r="U2445">
        <v>4.7566666666666668</v>
      </c>
      <c r="V2445">
        <v>132.7533333333333</v>
      </c>
      <c r="W2445">
        <v>3</v>
      </c>
      <c r="X2445">
        <v>4.6466666666666674</v>
      </c>
      <c r="Y2445">
        <v>0</v>
      </c>
      <c r="Z2445">
        <v>0</v>
      </c>
      <c r="AA2445">
        <v>0</v>
      </c>
      <c r="AB2445">
        <v>4.1219910000000004</v>
      </c>
      <c r="AC2445" s="29">
        <v>133.278009</v>
      </c>
      <c r="AD2445">
        <v>0</v>
      </c>
      <c r="AF2445">
        <v>398.26</v>
      </c>
      <c r="AG2445">
        <v>0</v>
      </c>
      <c r="AH2445">
        <v>13.94</v>
      </c>
      <c r="AI2445">
        <v>12.365973</v>
      </c>
      <c r="AJ2445">
        <v>399.83402699999999</v>
      </c>
      <c r="AK2445" t="s">
        <v>26</v>
      </c>
      <c r="AN2445" s="29">
        <v>0</v>
      </c>
      <c r="AO2445" s="30">
        <f t="shared" si="76"/>
        <v>0</v>
      </c>
      <c r="AP2445" s="30">
        <f t="shared" si="77"/>
        <v>0</v>
      </c>
      <c r="AQ2445" s="30"/>
    </row>
    <row r="2446" spans="1:43" x14ac:dyDescent="0.25">
      <c r="A2446" t="s">
        <v>219</v>
      </c>
      <c r="B2446">
        <v>1966719</v>
      </c>
      <c r="C2446" t="s">
        <v>8459</v>
      </c>
      <c r="D2446">
        <v>1776326</v>
      </c>
      <c r="E2446" t="s">
        <v>8460</v>
      </c>
      <c r="F2446" t="s">
        <v>89</v>
      </c>
      <c r="G2446" t="s">
        <v>90</v>
      </c>
      <c r="H2446" t="s">
        <v>10</v>
      </c>
      <c r="I2446" t="s">
        <v>7241</v>
      </c>
      <c r="J2446" t="s">
        <v>7242</v>
      </c>
      <c r="K2446" t="s">
        <v>231</v>
      </c>
      <c r="L2446" t="s">
        <v>94</v>
      </c>
      <c r="M2446">
        <v>8330</v>
      </c>
      <c r="N2446">
        <v>15</v>
      </c>
      <c r="O2446" s="17">
        <v>45538</v>
      </c>
      <c r="P2446" s="19" t="s">
        <v>117</v>
      </c>
      <c r="Q2446" t="s">
        <v>24</v>
      </c>
      <c r="R2446" s="17">
        <v>45517</v>
      </c>
      <c r="S2446" s="27"/>
      <c r="T2446">
        <v>18.493333333333329</v>
      </c>
      <c r="U2446">
        <v>2.8666666666666671</v>
      </c>
      <c r="V2446">
        <v>21.36</v>
      </c>
      <c r="W2446">
        <v>3</v>
      </c>
      <c r="X2446">
        <v>0.7466666666666667</v>
      </c>
      <c r="Y2446">
        <v>0</v>
      </c>
      <c r="Z2446">
        <v>0</v>
      </c>
      <c r="AA2446">
        <v>0</v>
      </c>
      <c r="AB2446">
        <v>0.66322800000000004</v>
      </c>
      <c r="AC2446" s="29">
        <v>21.443438666666669</v>
      </c>
      <c r="AD2446">
        <v>0</v>
      </c>
      <c r="AF2446">
        <v>64.08</v>
      </c>
      <c r="AG2446">
        <v>0</v>
      </c>
      <c r="AH2446">
        <v>2.2400000000000002</v>
      </c>
      <c r="AI2446">
        <v>1.989684</v>
      </c>
      <c r="AJ2446">
        <v>64.330315999999996</v>
      </c>
      <c r="AK2446" t="s">
        <v>26</v>
      </c>
      <c r="AN2446" s="29">
        <v>0</v>
      </c>
      <c r="AO2446" s="30">
        <f t="shared" si="76"/>
        <v>0</v>
      </c>
      <c r="AP2446" s="30">
        <f t="shared" si="77"/>
        <v>0</v>
      </c>
      <c r="AQ2446" s="30"/>
    </row>
    <row r="2447" spans="1:43" x14ac:dyDescent="0.25">
      <c r="A2447" t="s">
        <v>219</v>
      </c>
      <c r="B2447">
        <v>1966683</v>
      </c>
      <c r="C2447" t="s">
        <v>8461</v>
      </c>
      <c r="D2447">
        <v>1077498</v>
      </c>
      <c r="E2447" t="s">
        <v>8462</v>
      </c>
      <c r="F2447" t="s">
        <v>89</v>
      </c>
      <c r="G2447" t="s">
        <v>90</v>
      </c>
      <c r="H2447" t="s">
        <v>10</v>
      </c>
      <c r="I2447" t="s">
        <v>8463</v>
      </c>
      <c r="J2447" t="s">
        <v>8464</v>
      </c>
      <c r="K2447" t="s">
        <v>95</v>
      </c>
      <c r="L2447" t="s">
        <v>271</v>
      </c>
      <c r="M2447">
        <v>2055</v>
      </c>
      <c r="N2447">
        <v>25</v>
      </c>
      <c r="O2447" s="17">
        <v>45519</v>
      </c>
      <c r="P2447" s="19" t="s">
        <v>1122</v>
      </c>
      <c r="Q2447" t="s">
        <v>24</v>
      </c>
      <c r="R2447" s="17">
        <v>45517</v>
      </c>
      <c r="S2447" s="27"/>
      <c r="T2447">
        <v>94.233333333333334</v>
      </c>
      <c r="U2447">
        <v>2.64</v>
      </c>
      <c r="V2447">
        <v>96.873333333333335</v>
      </c>
      <c r="W2447">
        <v>3</v>
      </c>
      <c r="X2447">
        <v>3.39</v>
      </c>
      <c r="Y2447">
        <v>0</v>
      </c>
      <c r="Z2447">
        <v>0</v>
      </c>
      <c r="AA2447">
        <v>0</v>
      </c>
      <c r="AB2447">
        <v>3.007917</v>
      </c>
      <c r="AC2447" s="29">
        <v>97.255416333333343</v>
      </c>
      <c r="AD2447">
        <v>0</v>
      </c>
      <c r="AF2447">
        <v>290.62</v>
      </c>
      <c r="AG2447">
        <v>0</v>
      </c>
      <c r="AH2447">
        <v>10.17</v>
      </c>
      <c r="AI2447">
        <v>9.0237510000000007</v>
      </c>
      <c r="AJ2447">
        <v>291.76624900000002</v>
      </c>
      <c r="AK2447" t="s">
        <v>26</v>
      </c>
      <c r="AN2447" s="29">
        <v>0</v>
      </c>
      <c r="AO2447" s="30">
        <f t="shared" si="76"/>
        <v>0</v>
      </c>
      <c r="AP2447" s="30">
        <f t="shared" si="77"/>
        <v>0</v>
      </c>
      <c r="AQ2447" s="30"/>
    </row>
    <row r="2448" spans="1:43" x14ac:dyDescent="0.25">
      <c r="A2448" t="s">
        <v>219</v>
      </c>
      <c r="B2448">
        <v>1966683</v>
      </c>
      <c r="C2448" t="s">
        <v>8465</v>
      </c>
      <c r="D2448">
        <v>1776312</v>
      </c>
      <c r="E2448" t="s">
        <v>8462</v>
      </c>
      <c r="F2448" t="s">
        <v>89</v>
      </c>
      <c r="G2448" t="s">
        <v>90</v>
      </c>
      <c r="H2448" t="s">
        <v>10</v>
      </c>
      <c r="I2448" t="s">
        <v>8463</v>
      </c>
      <c r="J2448" t="s">
        <v>8464</v>
      </c>
      <c r="K2448" t="s">
        <v>271</v>
      </c>
      <c r="L2448" t="s">
        <v>95</v>
      </c>
      <c r="M2448">
        <v>2050</v>
      </c>
      <c r="N2448">
        <v>25</v>
      </c>
      <c r="O2448" s="17">
        <v>45523</v>
      </c>
      <c r="P2448" s="19" t="s">
        <v>109</v>
      </c>
      <c r="Q2448" t="s">
        <v>24</v>
      </c>
      <c r="R2448" s="17">
        <v>45517</v>
      </c>
      <c r="S2448" s="27"/>
      <c r="T2448">
        <v>96.759999999999991</v>
      </c>
      <c r="U2448">
        <v>4.1733333333333329</v>
      </c>
      <c r="V2448">
        <v>100.93333333333329</v>
      </c>
      <c r="W2448">
        <v>3</v>
      </c>
      <c r="X2448">
        <v>3.5333333333333332</v>
      </c>
      <c r="Y2448">
        <v>0</v>
      </c>
      <c r="Z2448">
        <v>0</v>
      </c>
      <c r="AA2448">
        <v>0</v>
      </c>
      <c r="AB2448">
        <v>3.1339800000000002</v>
      </c>
      <c r="AC2448" s="29">
        <v>101.3326866666667</v>
      </c>
      <c r="AD2448">
        <v>0</v>
      </c>
      <c r="AF2448">
        <v>302.8</v>
      </c>
      <c r="AG2448">
        <v>0</v>
      </c>
      <c r="AH2448">
        <v>10.6</v>
      </c>
      <c r="AI2448">
        <v>9.4019399999999997</v>
      </c>
      <c r="AJ2448">
        <v>303.99806000000001</v>
      </c>
      <c r="AK2448" t="s">
        <v>26</v>
      </c>
      <c r="AN2448" s="29">
        <v>0</v>
      </c>
      <c r="AO2448" s="30">
        <f t="shared" si="76"/>
        <v>0</v>
      </c>
      <c r="AP2448" s="30">
        <f t="shared" si="77"/>
        <v>0</v>
      </c>
      <c r="AQ2448" s="30"/>
    </row>
    <row r="2449" spans="1:43" x14ac:dyDescent="0.25">
      <c r="A2449" t="s">
        <v>219</v>
      </c>
      <c r="B2449">
        <v>1966680</v>
      </c>
      <c r="C2449" t="s">
        <v>8466</v>
      </c>
      <c r="D2449">
        <v>1077494</v>
      </c>
      <c r="E2449" t="s">
        <v>8467</v>
      </c>
      <c r="F2449" t="s">
        <v>89</v>
      </c>
      <c r="G2449" t="s">
        <v>90</v>
      </c>
      <c r="H2449" t="s">
        <v>10</v>
      </c>
      <c r="I2449" t="s">
        <v>8468</v>
      </c>
      <c r="J2449" t="s">
        <v>188</v>
      </c>
      <c r="K2449" t="s">
        <v>92</v>
      </c>
      <c r="L2449" t="s">
        <v>231</v>
      </c>
      <c r="M2449">
        <v>88570</v>
      </c>
      <c r="N2449">
        <v>3</v>
      </c>
      <c r="O2449" s="17">
        <v>45553</v>
      </c>
      <c r="P2449" s="19" t="s">
        <v>108</v>
      </c>
      <c r="Q2449" t="s">
        <v>24</v>
      </c>
      <c r="R2449" s="17">
        <v>45517</v>
      </c>
      <c r="S2449" s="27"/>
      <c r="T2449">
        <v>21.68</v>
      </c>
      <c r="U2449">
        <v>3.316666666666666</v>
      </c>
      <c r="V2449">
        <v>24.99666666666667</v>
      </c>
      <c r="W2449">
        <v>3</v>
      </c>
      <c r="X2449">
        <v>0.87333333333333341</v>
      </c>
      <c r="Y2449">
        <v>0</v>
      </c>
      <c r="Z2449">
        <v>0</v>
      </c>
      <c r="AA2449">
        <v>0</v>
      </c>
      <c r="AB2449">
        <v>0.77614649999999996</v>
      </c>
      <c r="AC2449" s="29">
        <v>25.093853500000002</v>
      </c>
      <c r="AD2449">
        <v>0</v>
      </c>
      <c r="AF2449">
        <v>74.989999999999995</v>
      </c>
      <c r="AG2449">
        <v>0</v>
      </c>
      <c r="AH2449">
        <v>2.62</v>
      </c>
      <c r="AI2449">
        <v>2.3284395</v>
      </c>
      <c r="AJ2449">
        <v>75.281560499999998</v>
      </c>
      <c r="AK2449" t="s">
        <v>26</v>
      </c>
      <c r="AN2449" s="29">
        <v>0</v>
      </c>
      <c r="AO2449" s="30">
        <f t="shared" si="76"/>
        <v>0</v>
      </c>
      <c r="AP2449" s="30">
        <f t="shared" si="77"/>
        <v>0</v>
      </c>
      <c r="AQ2449" s="30"/>
    </row>
    <row r="2450" spans="1:43" x14ac:dyDescent="0.25">
      <c r="A2450" t="s">
        <v>219</v>
      </c>
      <c r="B2450">
        <v>1966680</v>
      </c>
      <c r="C2450" t="s">
        <v>8469</v>
      </c>
      <c r="D2450">
        <v>1077495</v>
      </c>
      <c r="E2450" t="s">
        <v>8467</v>
      </c>
      <c r="F2450" t="s">
        <v>89</v>
      </c>
      <c r="G2450" t="s">
        <v>90</v>
      </c>
      <c r="H2450" t="s">
        <v>10</v>
      </c>
      <c r="I2450" t="s">
        <v>189</v>
      </c>
      <c r="J2450" t="s">
        <v>190</v>
      </c>
      <c r="K2450" t="s">
        <v>92</v>
      </c>
      <c r="L2450" t="s">
        <v>231</v>
      </c>
      <c r="M2450">
        <v>88570</v>
      </c>
      <c r="N2450">
        <v>4</v>
      </c>
      <c r="O2450" s="17">
        <v>45553</v>
      </c>
      <c r="P2450" s="19" t="s">
        <v>108</v>
      </c>
      <c r="Q2450" t="s">
        <v>24</v>
      </c>
      <c r="R2450" s="17">
        <v>45517</v>
      </c>
      <c r="S2450" s="27"/>
      <c r="T2450">
        <v>21.68</v>
      </c>
      <c r="U2450">
        <v>3.316666666666666</v>
      </c>
      <c r="V2450">
        <v>24.99666666666667</v>
      </c>
      <c r="W2450">
        <v>3</v>
      </c>
      <c r="X2450">
        <v>0.87333333333333341</v>
      </c>
      <c r="Y2450">
        <v>0</v>
      </c>
      <c r="Z2450">
        <v>0</v>
      </c>
      <c r="AA2450">
        <v>0</v>
      </c>
      <c r="AB2450">
        <v>0.77614649999999996</v>
      </c>
      <c r="AC2450" s="29">
        <v>25.093853500000002</v>
      </c>
      <c r="AD2450">
        <v>0</v>
      </c>
      <c r="AF2450">
        <v>74.989999999999995</v>
      </c>
      <c r="AG2450">
        <v>0</v>
      </c>
      <c r="AH2450">
        <v>2.62</v>
      </c>
      <c r="AI2450">
        <v>2.3284395</v>
      </c>
      <c r="AJ2450">
        <v>75.281560499999998</v>
      </c>
      <c r="AK2450" t="s">
        <v>26</v>
      </c>
      <c r="AN2450" s="29">
        <v>0</v>
      </c>
      <c r="AO2450" s="30">
        <f t="shared" si="76"/>
        <v>0</v>
      </c>
      <c r="AP2450" s="30">
        <f t="shared" si="77"/>
        <v>0</v>
      </c>
      <c r="AQ2450" s="30"/>
    </row>
    <row r="2451" spans="1:43" x14ac:dyDescent="0.25">
      <c r="A2451" t="s">
        <v>219</v>
      </c>
      <c r="B2451">
        <v>1966654</v>
      </c>
      <c r="C2451" t="s">
        <v>8470</v>
      </c>
      <c r="D2451">
        <v>162032</v>
      </c>
      <c r="E2451" t="s">
        <v>8471</v>
      </c>
      <c r="F2451" t="s">
        <v>89</v>
      </c>
      <c r="G2451" t="s">
        <v>90</v>
      </c>
      <c r="H2451" t="s">
        <v>10</v>
      </c>
      <c r="I2451" t="s">
        <v>8472</v>
      </c>
      <c r="J2451" t="s">
        <v>8473</v>
      </c>
      <c r="K2451" t="s">
        <v>91</v>
      </c>
      <c r="L2451" t="s">
        <v>94</v>
      </c>
      <c r="M2451">
        <v>8470</v>
      </c>
      <c r="N2451">
        <v>41</v>
      </c>
      <c r="O2451" s="17">
        <v>45517</v>
      </c>
      <c r="P2451" s="19" t="s">
        <v>98</v>
      </c>
      <c r="Q2451" t="s">
        <v>24</v>
      </c>
      <c r="R2451" s="17">
        <v>45517</v>
      </c>
      <c r="S2451" s="27"/>
      <c r="T2451">
        <v>39.786666666666669</v>
      </c>
      <c r="U2451">
        <v>3.5366666666666671</v>
      </c>
      <c r="V2451">
        <v>43.323333333333331</v>
      </c>
      <c r="W2451">
        <v>3</v>
      </c>
      <c r="X2451">
        <v>1.5166666666666671</v>
      </c>
      <c r="Y2451">
        <v>0</v>
      </c>
      <c r="Z2451">
        <v>0</v>
      </c>
      <c r="AA2451">
        <v>0</v>
      </c>
      <c r="AB2451">
        <v>1.3451895</v>
      </c>
      <c r="AC2451" s="29">
        <v>43.4948105</v>
      </c>
      <c r="AD2451">
        <v>0</v>
      </c>
      <c r="AF2451">
        <v>129.97</v>
      </c>
      <c r="AG2451">
        <v>0</v>
      </c>
      <c r="AH2451">
        <v>4.55</v>
      </c>
      <c r="AI2451">
        <v>4.0355685000000001</v>
      </c>
      <c r="AJ2451">
        <v>130.4844315</v>
      </c>
      <c r="AK2451" t="s">
        <v>26</v>
      </c>
      <c r="AN2451" s="29">
        <v>0</v>
      </c>
      <c r="AO2451" s="30">
        <f t="shared" si="76"/>
        <v>0</v>
      </c>
      <c r="AP2451" s="30">
        <f t="shared" si="77"/>
        <v>0</v>
      </c>
      <c r="AQ2451" s="30"/>
    </row>
    <row r="2452" spans="1:43" x14ac:dyDescent="0.25">
      <c r="A2452" t="s">
        <v>219</v>
      </c>
      <c r="B2452">
        <v>1966648</v>
      </c>
      <c r="C2452" t="s">
        <v>8474</v>
      </c>
      <c r="D2452">
        <v>162030</v>
      </c>
      <c r="E2452" t="s">
        <v>8475</v>
      </c>
      <c r="F2452" t="s">
        <v>89</v>
      </c>
      <c r="G2452" t="s">
        <v>90</v>
      </c>
      <c r="H2452" t="s">
        <v>10</v>
      </c>
      <c r="I2452" t="s">
        <v>8476</v>
      </c>
      <c r="J2452" t="s">
        <v>8477</v>
      </c>
      <c r="K2452" t="s">
        <v>91</v>
      </c>
      <c r="L2452" t="s">
        <v>271</v>
      </c>
      <c r="M2452">
        <v>8470</v>
      </c>
      <c r="N2452">
        <v>33</v>
      </c>
      <c r="O2452" s="17">
        <v>45518</v>
      </c>
      <c r="P2452" s="19" t="s">
        <v>98</v>
      </c>
      <c r="Q2452" t="s">
        <v>24</v>
      </c>
      <c r="R2452" s="17">
        <v>45517</v>
      </c>
      <c r="S2452" s="27"/>
      <c r="T2452">
        <v>114.65333333333329</v>
      </c>
      <c r="U2452">
        <v>5.33</v>
      </c>
      <c r="V2452">
        <v>119.98333333333331</v>
      </c>
      <c r="W2452">
        <v>3</v>
      </c>
      <c r="X2452">
        <v>4.2</v>
      </c>
      <c r="Y2452">
        <v>0</v>
      </c>
      <c r="Z2452">
        <v>0</v>
      </c>
      <c r="AA2452">
        <v>0</v>
      </c>
      <c r="AB2452">
        <v>3.7254825</v>
      </c>
      <c r="AC2452" s="29">
        <v>120.4578508333333</v>
      </c>
      <c r="AD2452">
        <v>0</v>
      </c>
      <c r="AF2452">
        <v>359.95</v>
      </c>
      <c r="AG2452">
        <v>0</v>
      </c>
      <c r="AH2452">
        <v>12.6</v>
      </c>
      <c r="AI2452">
        <v>11.1764475</v>
      </c>
      <c r="AJ2452">
        <v>361.37355250000002</v>
      </c>
      <c r="AK2452" t="s">
        <v>26</v>
      </c>
      <c r="AN2452" s="29">
        <v>0</v>
      </c>
      <c r="AO2452" s="30">
        <f t="shared" si="76"/>
        <v>0</v>
      </c>
      <c r="AP2452" s="30">
        <f t="shared" si="77"/>
        <v>0</v>
      </c>
      <c r="AQ2452" s="30"/>
    </row>
    <row r="2453" spans="1:43" x14ac:dyDescent="0.25">
      <c r="A2453" t="s">
        <v>219</v>
      </c>
      <c r="B2453">
        <v>1966610</v>
      </c>
      <c r="C2453" t="s">
        <v>8478</v>
      </c>
      <c r="D2453">
        <v>1077487</v>
      </c>
      <c r="E2453" t="s">
        <v>8479</v>
      </c>
      <c r="F2453" t="s">
        <v>89</v>
      </c>
      <c r="G2453" t="s">
        <v>90</v>
      </c>
      <c r="H2453" t="s">
        <v>14</v>
      </c>
      <c r="I2453" t="s">
        <v>8480</v>
      </c>
      <c r="J2453" t="s">
        <v>8481</v>
      </c>
      <c r="K2453" t="s">
        <v>94</v>
      </c>
      <c r="L2453" t="s">
        <v>256</v>
      </c>
      <c r="M2453">
        <v>2065</v>
      </c>
      <c r="N2453">
        <v>17</v>
      </c>
      <c r="O2453" s="17">
        <v>45522</v>
      </c>
      <c r="P2453" s="19" t="s">
        <v>104</v>
      </c>
      <c r="Q2453" t="s">
        <v>24</v>
      </c>
      <c r="R2453" s="17">
        <v>45517</v>
      </c>
      <c r="S2453" s="27"/>
      <c r="T2453">
        <v>26.49</v>
      </c>
      <c r="U2453">
        <v>6.4966666666666661</v>
      </c>
      <c r="V2453">
        <v>32.986666666666657</v>
      </c>
      <c r="W2453">
        <v>3</v>
      </c>
      <c r="X2453">
        <v>1.1533333333333331</v>
      </c>
      <c r="Y2453">
        <v>0</v>
      </c>
      <c r="Z2453">
        <v>0</v>
      </c>
      <c r="AA2453">
        <v>0</v>
      </c>
      <c r="AB2453">
        <v>1.0242359999999999</v>
      </c>
      <c r="AC2453" s="29">
        <v>33.115763999999992</v>
      </c>
      <c r="AD2453">
        <v>0</v>
      </c>
      <c r="AF2453">
        <v>98.96</v>
      </c>
      <c r="AG2453">
        <v>0</v>
      </c>
      <c r="AH2453">
        <v>3.46</v>
      </c>
      <c r="AI2453">
        <v>3.072708</v>
      </c>
      <c r="AJ2453">
        <v>99.347291999999982</v>
      </c>
      <c r="AK2453" t="s">
        <v>26</v>
      </c>
      <c r="AN2453" s="29">
        <v>0</v>
      </c>
      <c r="AO2453" s="30">
        <f t="shared" si="76"/>
        <v>0</v>
      </c>
      <c r="AP2453" s="30">
        <f t="shared" si="77"/>
        <v>0</v>
      </c>
      <c r="AQ2453" s="30"/>
    </row>
    <row r="2454" spans="1:43" x14ac:dyDescent="0.25">
      <c r="A2454" t="s">
        <v>219</v>
      </c>
      <c r="B2454">
        <v>1966610</v>
      </c>
      <c r="C2454" t="s">
        <v>8482</v>
      </c>
      <c r="D2454">
        <v>1776302</v>
      </c>
      <c r="E2454" t="s">
        <v>8479</v>
      </c>
      <c r="F2454" t="s">
        <v>89</v>
      </c>
      <c r="G2454" t="s">
        <v>90</v>
      </c>
      <c r="H2454" t="s">
        <v>14</v>
      </c>
      <c r="I2454" t="s">
        <v>8483</v>
      </c>
      <c r="J2454" t="s">
        <v>8481</v>
      </c>
      <c r="K2454" t="s">
        <v>256</v>
      </c>
      <c r="L2454" t="s">
        <v>94</v>
      </c>
      <c r="M2454">
        <v>2060</v>
      </c>
      <c r="N2454">
        <v>3</v>
      </c>
      <c r="O2454" s="17">
        <v>45521</v>
      </c>
      <c r="P2454" s="19" t="s">
        <v>512</v>
      </c>
      <c r="Q2454" t="s">
        <v>24</v>
      </c>
      <c r="R2454" s="17">
        <v>45517</v>
      </c>
      <c r="S2454" s="27"/>
      <c r="T2454">
        <v>32.200000000000003</v>
      </c>
      <c r="U2454">
        <v>4.37</v>
      </c>
      <c r="V2454">
        <v>36.57</v>
      </c>
      <c r="W2454">
        <v>3</v>
      </c>
      <c r="X2454">
        <v>1.28</v>
      </c>
      <c r="Y2454">
        <v>0</v>
      </c>
      <c r="Z2454">
        <v>0</v>
      </c>
      <c r="AA2454">
        <v>0</v>
      </c>
      <c r="AB2454">
        <v>1.1354985</v>
      </c>
      <c r="AC2454" s="29">
        <v>36.714501499999997</v>
      </c>
      <c r="AD2454">
        <v>0</v>
      </c>
      <c r="AF2454">
        <v>109.71</v>
      </c>
      <c r="AG2454">
        <v>0</v>
      </c>
      <c r="AH2454">
        <v>3.84</v>
      </c>
      <c r="AI2454">
        <v>3.4064955000000001</v>
      </c>
      <c r="AJ2454">
        <v>110.14350450000001</v>
      </c>
      <c r="AK2454" t="s">
        <v>26</v>
      </c>
      <c r="AN2454" s="29">
        <v>0</v>
      </c>
      <c r="AO2454" s="30">
        <f t="shared" si="76"/>
        <v>0</v>
      </c>
      <c r="AP2454" s="30">
        <f t="shared" si="77"/>
        <v>0</v>
      </c>
      <c r="AQ2454" s="30"/>
    </row>
    <row r="2455" spans="1:43" x14ac:dyDescent="0.25">
      <c r="A2455" t="s">
        <v>219</v>
      </c>
      <c r="B2455">
        <v>1966563</v>
      </c>
      <c r="C2455" t="s">
        <v>8484</v>
      </c>
      <c r="D2455">
        <v>1776271</v>
      </c>
      <c r="E2455" t="s">
        <v>8485</v>
      </c>
      <c r="F2455" t="s">
        <v>89</v>
      </c>
      <c r="G2455" t="s">
        <v>90</v>
      </c>
      <c r="H2455" t="s">
        <v>10</v>
      </c>
      <c r="I2455" t="s">
        <v>8486</v>
      </c>
      <c r="J2455" t="s">
        <v>8487</v>
      </c>
      <c r="K2455" t="s">
        <v>266</v>
      </c>
      <c r="L2455" t="s">
        <v>224</v>
      </c>
      <c r="M2455">
        <v>8385</v>
      </c>
      <c r="N2455">
        <v>12</v>
      </c>
      <c r="O2455" s="17">
        <v>45523</v>
      </c>
      <c r="P2455" s="19" t="s">
        <v>488</v>
      </c>
      <c r="Q2455" t="s">
        <v>24</v>
      </c>
      <c r="R2455" s="17">
        <v>45517</v>
      </c>
      <c r="S2455" s="27"/>
      <c r="T2455">
        <v>31.103333333333339</v>
      </c>
      <c r="U2455">
        <v>5.5566666666666684</v>
      </c>
      <c r="V2455">
        <v>36.659999999999997</v>
      </c>
      <c r="W2455">
        <v>3</v>
      </c>
      <c r="X2455">
        <v>1.283333333333333</v>
      </c>
      <c r="Y2455">
        <v>0</v>
      </c>
      <c r="Z2455">
        <v>0</v>
      </c>
      <c r="AA2455">
        <v>0</v>
      </c>
      <c r="AB2455">
        <v>1.138293</v>
      </c>
      <c r="AC2455" s="29">
        <v>36.805040333333331</v>
      </c>
      <c r="AD2455">
        <v>0</v>
      </c>
      <c r="AF2455">
        <v>109.98</v>
      </c>
      <c r="AG2455">
        <v>0</v>
      </c>
      <c r="AH2455">
        <v>3.85</v>
      </c>
      <c r="AI2455">
        <v>3.414879</v>
      </c>
      <c r="AJ2455">
        <v>110.415121</v>
      </c>
      <c r="AK2455" t="s">
        <v>26</v>
      </c>
      <c r="AN2455" s="29">
        <v>0</v>
      </c>
      <c r="AO2455" s="30">
        <f t="shared" si="76"/>
        <v>0</v>
      </c>
      <c r="AP2455" s="30">
        <f t="shared" si="77"/>
        <v>0</v>
      </c>
      <c r="AQ2455" s="30"/>
    </row>
    <row r="2456" spans="1:43" x14ac:dyDescent="0.25">
      <c r="A2456" t="s">
        <v>219</v>
      </c>
      <c r="B2456">
        <v>1966554</v>
      </c>
      <c r="C2456" t="s">
        <v>8488</v>
      </c>
      <c r="D2456">
        <v>1776268</v>
      </c>
      <c r="E2456" t="s">
        <v>8489</v>
      </c>
      <c r="F2456" t="s">
        <v>89</v>
      </c>
      <c r="G2456" t="s">
        <v>90</v>
      </c>
      <c r="H2456" t="s">
        <v>137</v>
      </c>
      <c r="I2456" t="s">
        <v>8490</v>
      </c>
      <c r="J2456" t="s">
        <v>8491</v>
      </c>
      <c r="K2456" t="s">
        <v>266</v>
      </c>
      <c r="L2456" t="s">
        <v>94</v>
      </c>
      <c r="M2456">
        <v>8515</v>
      </c>
      <c r="N2456">
        <v>73</v>
      </c>
      <c r="O2456" s="17">
        <v>45540</v>
      </c>
      <c r="P2456" s="19" t="s">
        <v>101</v>
      </c>
      <c r="Q2456" t="s">
        <v>24</v>
      </c>
      <c r="R2456" s="17">
        <v>45517</v>
      </c>
      <c r="S2456" s="27"/>
      <c r="T2456">
        <v>115.8066666666667</v>
      </c>
      <c r="U2456">
        <v>6.0066666666666668</v>
      </c>
      <c r="V2456">
        <v>121.8133333333333</v>
      </c>
      <c r="W2456">
        <v>3</v>
      </c>
      <c r="X2456">
        <v>4.2633333333333328</v>
      </c>
      <c r="Y2456">
        <v>0</v>
      </c>
      <c r="Z2456">
        <v>0</v>
      </c>
      <c r="AA2456">
        <v>0</v>
      </c>
      <c r="AB2456">
        <v>6.3038400000000001</v>
      </c>
      <c r="AC2456" s="29">
        <v>119.7728266666667</v>
      </c>
      <c r="AD2456">
        <v>0</v>
      </c>
      <c r="AF2456">
        <v>365.44</v>
      </c>
      <c r="AG2456">
        <v>0</v>
      </c>
      <c r="AH2456">
        <v>12.79</v>
      </c>
      <c r="AI2456">
        <v>18.911519999999999</v>
      </c>
      <c r="AJ2456">
        <v>359.31848000000002</v>
      </c>
      <c r="AK2456" t="s">
        <v>26</v>
      </c>
      <c r="AN2456" s="29">
        <v>0</v>
      </c>
      <c r="AO2456" s="30">
        <f t="shared" si="76"/>
        <v>0</v>
      </c>
      <c r="AP2456" s="30">
        <f t="shared" si="77"/>
        <v>0</v>
      </c>
      <c r="AQ2456" s="30"/>
    </row>
    <row r="2457" spans="1:43" x14ac:dyDescent="0.25">
      <c r="A2457" t="s">
        <v>219</v>
      </c>
      <c r="B2457">
        <v>1966550</v>
      </c>
      <c r="C2457" t="s">
        <v>8492</v>
      </c>
      <c r="D2457">
        <v>1776259</v>
      </c>
      <c r="E2457" t="s">
        <v>8493</v>
      </c>
      <c r="F2457" t="s">
        <v>89</v>
      </c>
      <c r="G2457" t="s">
        <v>90</v>
      </c>
      <c r="H2457" t="s">
        <v>10</v>
      </c>
      <c r="I2457" t="s">
        <v>8494</v>
      </c>
      <c r="J2457" t="s">
        <v>8495</v>
      </c>
      <c r="K2457" t="s">
        <v>266</v>
      </c>
      <c r="L2457" t="s">
        <v>224</v>
      </c>
      <c r="M2457">
        <v>8385</v>
      </c>
      <c r="N2457">
        <v>10</v>
      </c>
      <c r="O2457" s="17">
        <v>45523</v>
      </c>
      <c r="P2457" s="19" t="s">
        <v>488</v>
      </c>
      <c r="Q2457" t="s">
        <v>24</v>
      </c>
      <c r="R2457" s="17">
        <v>45517</v>
      </c>
      <c r="S2457" s="27"/>
      <c r="T2457">
        <v>31.103333333333339</v>
      </c>
      <c r="U2457">
        <v>5.5566666666666684</v>
      </c>
      <c r="V2457">
        <v>36.659999999999997</v>
      </c>
      <c r="W2457">
        <v>3</v>
      </c>
      <c r="X2457">
        <v>1.283333333333333</v>
      </c>
      <c r="Y2457">
        <v>0</v>
      </c>
      <c r="Z2457">
        <v>0</v>
      </c>
      <c r="AA2457">
        <v>0</v>
      </c>
      <c r="AB2457">
        <v>1.138293</v>
      </c>
      <c r="AC2457" s="29">
        <v>36.805040333333331</v>
      </c>
      <c r="AD2457">
        <v>0</v>
      </c>
      <c r="AF2457">
        <v>109.98</v>
      </c>
      <c r="AG2457">
        <v>0</v>
      </c>
      <c r="AH2457">
        <v>3.85</v>
      </c>
      <c r="AI2457">
        <v>3.414879</v>
      </c>
      <c r="AJ2457">
        <v>110.415121</v>
      </c>
      <c r="AK2457" t="s">
        <v>26</v>
      </c>
      <c r="AN2457" s="29">
        <v>0</v>
      </c>
      <c r="AO2457" s="30">
        <f t="shared" si="76"/>
        <v>0</v>
      </c>
      <c r="AP2457" s="30">
        <f t="shared" si="77"/>
        <v>0</v>
      </c>
      <c r="AQ2457" s="30"/>
    </row>
    <row r="2458" spans="1:43" x14ac:dyDescent="0.25">
      <c r="A2458" t="s">
        <v>219</v>
      </c>
      <c r="B2458">
        <v>1966550</v>
      </c>
      <c r="C2458" t="s">
        <v>8496</v>
      </c>
      <c r="D2458">
        <v>1776258</v>
      </c>
      <c r="E2458" t="s">
        <v>8493</v>
      </c>
      <c r="F2458" t="s">
        <v>89</v>
      </c>
      <c r="G2458" t="s">
        <v>90</v>
      </c>
      <c r="H2458" t="s">
        <v>10</v>
      </c>
      <c r="I2458" t="s">
        <v>8497</v>
      </c>
      <c r="J2458" t="s">
        <v>8498</v>
      </c>
      <c r="K2458" t="s">
        <v>266</v>
      </c>
      <c r="L2458" t="s">
        <v>224</v>
      </c>
      <c r="M2458">
        <v>8385</v>
      </c>
      <c r="N2458">
        <v>9</v>
      </c>
      <c r="O2458" s="17">
        <v>45523</v>
      </c>
      <c r="P2458" s="19" t="s">
        <v>488</v>
      </c>
      <c r="Q2458" t="s">
        <v>24</v>
      </c>
      <c r="R2458" s="17">
        <v>45517</v>
      </c>
      <c r="S2458" s="27"/>
      <c r="T2458">
        <v>31.103333333333339</v>
      </c>
      <c r="U2458">
        <v>5.5566666666666684</v>
      </c>
      <c r="V2458">
        <v>36.659999999999997</v>
      </c>
      <c r="W2458">
        <v>3</v>
      </c>
      <c r="X2458">
        <v>1.283333333333333</v>
      </c>
      <c r="Y2458">
        <v>0</v>
      </c>
      <c r="Z2458">
        <v>0</v>
      </c>
      <c r="AA2458">
        <v>0</v>
      </c>
      <c r="AB2458">
        <v>1.138293</v>
      </c>
      <c r="AC2458" s="29">
        <v>36.805040333333331</v>
      </c>
      <c r="AD2458">
        <v>0</v>
      </c>
      <c r="AF2458">
        <v>109.98</v>
      </c>
      <c r="AG2458">
        <v>0</v>
      </c>
      <c r="AH2458">
        <v>3.85</v>
      </c>
      <c r="AI2458">
        <v>3.414879</v>
      </c>
      <c r="AJ2458">
        <v>110.415121</v>
      </c>
      <c r="AK2458" t="s">
        <v>26</v>
      </c>
      <c r="AN2458" s="29">
        <v>0</v>
      </c>
      <c r="AO2458" s="30">
        <f t="shared" si="76"/>
        <v>0</v>
      </c>
      <c r="AP2458" s="30">
        <f t="shared" si="77"/>
        <v>0</v>
      </c>
      <c r="AQ2458" s="30"/>
    </row>
    <row r="2459" spans="1:43" x14ac:dyDescent="0.25">
      <c r="A2459" t="s">
        <v>219</v>
      </c>
      <c r="B2459">
        <v>1966544</v>
      </c>
      <c r="C2459" t="s">
        <v>8499</v>
      </c>
      <c r="D2459">
        <v>1077465</v>
      </c>
      <c r="E2459" t="s">
        <v>8500</v>
      </c>
      <c r="F2459" t="s">
        <v>89</v>
      </c>
      <c r="G2459" t="s">
        <v>90</v>
      </c>
      <c r="H2459" t="s">
        <v>10</v>
      </c>
      <c r="I2459" t="s">
        <v>8501</v>
      </c>
      <c r="J2459" t="s">
        <v>8502</v>
      </c>
      <c r="K2459" t="s">
        <v>94</v>
      </c>
      <c r="L2459" t="s">
        <v>266</v>
      </c>
      <c r="M2459">
        <v>2470</v>
      </c>
      <c r="N2459">
        <v>77</v>
      </c>
      <c r="O2459" s="17">
        <v>45528</v>
      </c>
      <c r="P2459" s="19" t="s">
        <v>126</v>
      </c>
      <c r="Q2459" t="s">
        <v>24</v>
      </c>
      <c r="R2459" s="17">
        <v>45517</v>
      </c>
      <c r="S2459" s="27"/>
      <c r="T2459">
        <v>177.93</v>
      </c>
      <c r="U2459">
        <v>12.465</v>
      </c>
      <c r="V2459">
        <v>190.39500000000001</v>
      </c>
      <c r="W2459">
        <v>2</v>
      </c>
      <c r="X2459">
        <v>6.665</v>
      </c>
      <c r="Y2459">
        <v>0</v>
      </c>
      <c r="Z2459">
        <v>0</v>
      </c>
      <c r="AA2459">
        <v>0</v>
      </c>
      <c r="AB2459">
        <v>5.9117647499999997</v>
      </c>
      <c r="AC2459" s="29">
        <v>191.14823525</v>
      </c>
      <c r="AD2459">
        <v>0</v>
      </c>
      <c r="AF2459">
        <v>380.79</v>
      </c>
      <c r="AG2459">
        <v>0</v>
      </c>
      <c r="AH2459">
        <v>13.33</v>
      </c>
      <c r="AI2459">
        <v>11.823529499999999</v>
      </c>
      <c r="AJ2459">
        <v>382.2964705</v>
      </c>
      <c r="AK2459" t="s">
        <v>27</v>
      </c>
      <c r="AN2459" s="29">
        <v>17.700000000000003</v>
      </c>
      <c r="AO2459" s="30">
        <f t="shared" si="76"/>
        <v>5.0887500000000001</v>
      </c>
      <c r="AP2459" s="30">
        <f t="shared" si="77"/>
        <v>2.5443750000000001</v>
      </c>
      <c r="AQ2459" s="30"/>
    </row>
    <row r="2460" spans="1:43" x14ac:dyDescent="0.25">
      <c r="A2460" t="s">
        <v>219</v>
      </c>
      <c r="B2460">
        <v>1966544</v>
      </c>
      <c r="C2460" t="s">
        <v>8503</v>
      </c>
      <c r="D2460">
        <v>1077464</v>
      </c>
      <c r="E2460" t="s">
        <v>8500</v>
      </c>
      <c r="F2460" t="s">
        <v>89</v>
      </c>
      <c r="G2460" t="s">
        <v>90</v>
      </c>
      <c r="H2460" t="s">
        <v>10</v>
      </c>
      <c r="I2460" t="s">
        <v>8504</v>
      </c>
      <c r="J2460" t="s">
        <v>8505</v>
      </c>
      <c r="K2460" t="s">
        <v>94</v>
      </c>
      <c r="L2460" t="s">
        <v>266</v>
      </c>
      <c r="M2460">
        <v>2470</v>
      </c>
      <c r="N2460">
        <v>80</v>
      </c>
      <c r="O2460" s="17">
        <v>45528</v>
      </c>
      <c r="P2460" s="19" t="s">
        <v>126</v>
      </c>
      <c r="Q2460" t="s">
        <v>24</v>
      </c>
      <c r="R2460" s="17">
        <v>45517</v>
      </c>
      <c r="S2460" s="27"/>
      <c r="T2460">
        <v>177.93</v>
      </c>
      <c r="U2460">
        <v>12.465</v>
      </c>
      <c r="V2460">
        <v>190.39500000000001</v>
      </c>
      <c r="W2460">
        <v>2</v>
      </c>
      <c r="X2460">
        <v>6.665</v>
      </c>
      <c r="Y2460">
        <v>0</v>
      </c>
      <c r="Z2460">
        <v>0</v>
      </c>
      <c r="AA2460">
        <v>0</v>
      </c>
      <c r="AB2460">
        <v>5.9117647499999997</v>
      </c>
      <c r="AC2460" s="29">
        <v>191.14823525</v>
      </c>
      <c r="AD2460">
        <v>0</v>
      </c>
      <c r="AF2460">
        <v>380.79</v>
      </c>
      <c r="AG2460">
        <v>0</v>
      </c>
      <c r="AH2460">
        <v>13.33</v>
      </c>
      <c r="AI2460">
        <v>11.823529499999999</v>
      </c>
      <c r="AJ2460">
        <v>382.2964705</v>
      </c>
      <c r="AK2460" t="s">
        <v>27</v>
      </c>
      <c r="AN2460" s="29">
        <v>17.700000000000003</v>
      </c>
      <c r="AO2460" s="30">
        <f t="shared" si="76"/>
        <v>5.0887500000000001</v>
      </c>
      <c r="AP2460" s="30">
        <f t="shared" si="77"/>
        <v>2.5443750000000001</v>
      </c>
      <c r="AQ2460" s="30"/>
    </row>
    <row r="2461" spans="1:43" x14ac:dyDescent="0.25">
      <c r="A2461" t="s">
        <v>219</v>
      </c>
      <c r="B2461">
        <v>1966544</v>
      </c>
      <c r="C2461" t="s">
        <v>8506</v>
      </c>
      <c r="D2461">
        <v>1077466</v>
      </c>
      <c r="E2461" t="s">
        <v>8500</v>
      </c>
      <c r="F2461" t="s">
        <v>89</v>
      </c>
      <c r="G2461" t="s">
        <v>90</v>
      </c>
      <c r="H2461" t="s">
        <v>10</v>
      </c>
      <c r="I2461" t="s">
        <v>8507</v>
      </c>
      <c r="J2461" t="s">
        <v>8508</v>
      </c>
      <c r="K2461" t="s">
        <v>94</v>
      </c>
      <c r="L2461" t="s">
        <v>266</v>
      </c>
      <c r="M2461">
        <v>2470</v>
      </c>
      <c r="N2461">
        <v>79</v>
      </c>
      <c r="O2461" s="17">
        <v>45528</v>
      </c>
      <c r="P2461" s="19" t="s">
        <v>126</v>
      </c>
      <c r="Q2461" t="s">
        <v>24</v>
      </c>
      <c r="R2461" s="17">
        <v>45517</v>
      </c>
      <c r="S2461" s="27"/>
      <c r="T2461">
        <v>177.93</v>
      </c>
      <c r="U2461">
        <v>12.465</v>
      </c>
      <c r="V2461">
        <v>190.39500000000001</v>
      </c>
      <c r="W2461">
        <v>2</v>
      </c>
      <c r="X2461">
        <v>6.665</v>
      </c>
      <c r="Y2461">
        <v>0</v>
      </c>
      <c r="Z2461">
        <v>0</v>
      </c>
      <c r="AA2461">
        <v>0</v>
      </c>
      <c r="AB2461">
        <v>5.9117647499999997</v>
      </c>
      <c r="AC2461" s="29">
        <v>191.14823525</v>
      </c>
      <c r="AD2461">
        <v>0</v>
      </c>
      <c r="AF2461">
        <v>380.79</v>
      </c>
      <c r="AG2461">
        <v>0</v>
      </c>
      <c r="AH2461">
        <v>13.33</v>
      </c>
      <c r="AI2461">
        <v>11.823529499999999</v>
      </c>
      <c r="AJ2461">
        <v>382.2964705</v>
      </c>
      <c r="AK2461" t="s">
        <v>27</v>
      </c>
      <c r="AN2461" s="29">
        <v>17.700000000000003</v>
      </c>
      <c r="AO2461" s="30">
        <f t="shared" si="76"/>
        <v>5.0887500000000001</v>
      </c>
      <c r="AP2461" s="30">
        <f t="shared" si="77"/>
        <v>2.5443750000000001</v>
      </c>
      <c r="AQ2461" s="30"/>
    </row>
    <row r="2462" spans="1:43" x14ac:dyDescent="0.25">
      <c r="A2462" t="s">
        <v>219</v>
      </c>
      <c r="B2462">
        <v>1966528</v>
      </c>
      <c r="C2462" t="s">
        <v>8509</v>
      </c>
      <c r="D2462">
        <v>1776249</v>
      </c>
      <c r="E2462" t="s">
        <v>8510</v>
      </c>
      <c r="F2462" t="s">
        <v>89</v>
      </c>
      <c r="G2462" t="s">
        <v>90</v>
      </c>
      <c r="H2462" t="s">
        <v>10</v>
      </c>
      <c r="I2462" t="s">
        <v>8511</v>
      </c>
      <c r="J2462" t="s">
        <v>8512</v>
      </c>
      <c r="K2462" t="s">
        <v>3552</v>
      </c>
      <c r="L2462" t="s">
        <v>95</v>
      </c>
      <c r="M2462">
        <v>8340</v>
      </c>
      <c r="N2462">
        <v>26</v>
      </c>
      <c r="O2462" s="17">
        <v>45522</v>
      </c>
      <c r="P2462" s="19" t="s">
        <v>5466</v>
      </c>
      <c r="Q2462" t="s">
        <v>24</v>
      </c>
      <c r="R2462" s="17">
        <v>45517</v>
      </c>
      <c r="S2462" s="27"/>
      <c r="T2462">
        <v>18.073333333333331</v>
      </c>
      <c r="U2462">
        <v>0</v>
      </c>
      <c r="V2462">
        <v>18.073333333333331</v>
      </c>
      <c r="W2462">
        <v>3</v>
      </c>
      <c r="X2462">
        <v>0.6333333333333333</v>
      </c>
      <c r="Y2462">
        <v>0</v>
      </c>
      <c r="Z2462">
        <v>0</v>
      </c>
      <c r="AA2462">
        <v>0</v>
      </c>
      <c r="AB2462">
        <v>0.56117700000000004</v>
      </c>
      <c r="AC2462" s="29">
        <v>18.14548966666667</v>
      </c>
      <c r="AD2462">
        <v>0</v>
      </c>
      <c r="AF2462">
        <v>54.22</v>
      </c>
      <c r="AG2462">
        <v>0</v>
      </c>
      <c r="AH2462">
        <v>1.9</v>
      </c>
      <c r="AI2462">
        <v>1.6835310000000001</v>
      </c>
      <c r="AJ2462">
        <v>54.436469000000002</v>
      </c>
      <c r="AK2462" t="s">
        <v>26</v>
      </c>
      <c r="AN2462" s="29">
        <v>0</v>
      </c>
      <c r="AO2462" s="30">
        <f t="shared" si="76"/>
        <v>0</v>
      </c>
      <c r="AP2462" s="30">
        <f t="shared" si="77"/>
        <v>0</v>
      </c>
      <c r="AQ2462" s="30"/>
    </row>
    <row r="2463" spans="1:43" x14ac:dyDescent="0.25">
      <c r="A2463" t="s">
        <v>219</v>
      </c>
      <c r="B2463">
        <v>1966502</v>
      </c>
      <c r="C2463" t="s">
        <v>8513</v>
      </c>
      <c r="D2463">
        <v>1776228</v>
      </c>
      <c r="E2463" t="s">
        <v>8514</v>
      </c>
      <c r="F2463" t="s">
        <v>89</v>
      </c>
      <c r="G2463" t="s">
        <v>90</v>
      </c>
      <c r="H2463" t="s">
        <v>10</v>
      </c>
      <c r="I2463" t="s">
        <v>8515</v>
      </c>
      <c r="J2463" t="s">
        <v>8516</v>
      </c>
      <c r="K2463" t="s">
        <v>271</v>
      </c>
      <c r="L2463" t="s">
        <v>92</v>
      </c>
      <c r="M2463">
        <v>8740</v>
      </c>
      <c r="N2463">
        <v>1</v>
      </c>
      <c r="O2463" s="17">
        <v>45547</v>
      </c>
      <c r="P2463" s="19" t="s">
        <v>96</v>
      </c>
      <c r="Q2463" t="s">
        <v>24</v>
      </c>
      <c r="R2463" s="17">
        <v>45517</v>
      </c>
      <c r="S2463" s="27"/>
      <c r="T2463">
        <v>23.61</v>
      </c>
      <c r="U2463">
        <v>2.378333333333333</v>
      </c>
      <c r="V2463">
        <v>25.98833333333333</v>
      </c>
      <c r="W2463">
        <v>6</v>
      </c>
      <c r="X2463">
        <v>0.91</v>
      </c>
      <c r="Y2463">
        <v>0</v>
      </c>
      <c r="Z2463">
        <v>0</v>
      </c>
      <c r="AA2463">
        <v>0</v>
      </c>
      <c r="AB2463">
        <v>0.80693775000000001</v>
      </c>
      <c r="AC2463" s="29">
        <v>26.091395583333341</v>
      </c>
      <c r="AD2463">
        <v>0</v>
      </c>
      <c r="AF2463">
        <v>155.93</v>
      </c>
      <c r="AG2463">
        <v>0</v>
      </c>
      <c r="AH2463">
        <v>5.46</v>
      </c>
      <c r="AI2463">
        <v>4.8416265000000003</v>
      </c>
      <c r="AJ2463">
        <v>156.5483735</v>
      </c>
      <c r="AK2463" t="s">
        <v>30</v>
      </c>
      <c r="AN2463" s="29">
        <v>0</v>
      </c>
      <c r="AO2463" s="30">
        <f t="shared" si="76"/>
        <v>0</v>
      </c>
      <c r="AP2463" s="30">
        <f t="shared" si="77"/>
        <v>0</v>
      </c>
      <c r="AQ2463" s="30"/>
    </row>
    <row r="2464" spans="1:43" x14ac:dyDescent="0.25">
      <c r="A2464" t="s">
        <v>219</v>
      </c>
      <c r="B2464">
        <v>1966502</v>
      </c>
      <c r="C2464" t="s">
        <v>8517</v>
      </c>
      <c r="D2464">
        <v>1776227</v>
      </c>
      <c r="E2464" t="s">
        <v>8514</v>
      </c>
      <c r="F2464" t="s">
        <v>89</v>
      </c>
      <c r="G2464" t="s">
        <v>90</v>
      </c>
      <c r="H2464" t="s">
        <v>10</v>
      </c>
      <c r="I2464" t="s">
        <v>8518</v>
      </c>
      <c r="J2464" t="s">
        <v>8519</v>
      </c>
      <c r="K2464" t="s">
        <v>271</v>
      </c>
      <c r="L2464" t="s">
        <v>92</v>
      </c>
      <c r="M2464">
        <v>8740</v>
      </c>
      <c r="N2464">
        <v>2</v>
      </c>
      <c r="O2464" s="17">
        <v>45547</v>
      </c>
      <c r="P2464" s="19" t="s">
        <v>96</v>
      </c>
      <c r="Q2464" t="s">
        <v>24</v>
      </c>
      <c r="R2464" s="17">
        <v>45517</v>
      </c>
      <c r="S2464" s="27"/>
      <c r="T2464">
        <v>23.61</v>
      </c>
      <c r="U2464">
        <v>2.378333333333333</v>
      </c>
      <c r="V2464">
        <v>25.98833333333333</v>
      </c>
      <c r="W2464">
        <v>6</v>
      </c>
      <c r="X2464">
        <v>0.91</v>
      </c>
      <c r="Y2464">
        <v>0</v>
      </c>
      <c r="Z2464">
        <v>0</v>
      </c>
      <c r="AA2464">
        <v>0</v>
      </c>
      <c r="AB2464">
        <v>0.80693775000000001</v>
      </c>
      <c r="AC2464" s="29">
        <v>26.091395583333341</v>
      </c>
      <c r="AD2464">
        <v>0</v>
      </c>
      <c r="AF2464">
        <v>155.93</v>
      </c>
      <c r="AG2464">
        <v>0</v>
      </c>
      <c r="AH2464">
        <v>5.46</v>
      </c>
      <c r="AI2464">
        <v>4.8416265000000003</v>
      </c>
      <c r="AJ2464">
        <v>156.5483735</v>
      </c>
      <c r="AK2464" t="s">
        <v>30</v>
      </c>
      <c r="AN2464" s="29">
        <v>0</v>
      </c>
      <c r="AO2464" s="30">
        <f t="shared" si="76"/>
        <v>0</v>
      </c>
      <c r="AP2464" s="30">
        <f t="shared" si="77"/>
        <v>0</v>
      </c>
      <c r="AQ2464" s="30"/>
    </row>
    <row r="2465" spans="1:43" x14ac:dyDescent="0.25">
      <c r="A2465" t="s">
        <v>219</v>
      </c>
      <c r="B2465">
        <v>1966502</v>
      </c>
      <c r="C2465" t="s">
        <v>8520</v>
      </c>
      <c r="D2465">
        <v>1077451</v>
      </c>
      <c r="E2465" t="s">
        <v>8514</v>
      </c>
      <c r="F2465" t="s">
        <v>89</v>
      </c>
      <c r="G2465" t="s">
        <v>90</v>
      </c>
      <c r="H2465" t="s">
        <v>10</v>
      </c>
      <c r="I2465" t="s">
        <v>8515</v>
      </c>
      <c r="J2465" t="s">
        <v>8516</v>
      </c>
      <c r="K2465" t="s">
        <v>92</v>
      </c>
      <c r="L2465" t="s">
        <v>271</v>
      </c>
      <c r="M2465">
        <v>8775</v>
      </c>
      <c r="N2465">
        <v>22</v>
      </c>
      <c r="O2465" s="17">
        <v>45552</v>
      </c>
      <c r="P2465" s="19" t="s">
        <v>109</v>
      </c>
      <c r="Q2465" t="s">
        <v>24</v>
      </c>
      <c r="R2465" s="17">
        <v>45517</v>
      </c>
      <c r="S2465" s="27"/>
      <c r="T2465">
        <v>22.221666666666671</v>
      </c>
      <c r="U2465">
        <v>2.5</v>
      </c>
      <c r="V2465">
        <v>24.721666666666671</v>
      </c>
      <c r="W2465">
        <v>6</v>
      </c>
      <c r="X2465">
        <v>0.8650000000000001</v>
      </c>
      <c r="Y2465">
        <v>0</v>
      </c>
      <c r="Z2465">
        <v>0</v>
      </c>
      <c r="AA2465">
        <v>0</v>
      </c>
      <c r="AB2465">
        <v>0.76760774999999992</v>
      </c>
      <c r="AC2465" s="29">
        <v>24.81905891666667</v>
      </c>
      <c r="AD2465">
        <v>0</v>
      </c>
      <c r="AF2465">
        <v>148.33000000000001</v>
      </c>
      <c r="AG2465">
        <v>0</v>
      </c>
      <c r="AH2465">
        <v>5.19</v>
      </c>
      <c r="AI2465">
        <v>4.6056464999999998</v>
      </c>
      <c r="AJ2465">
        <v>148.9143535</v>
      </c>
      <c r="AK2465" t="s">
        <v>30</v>
      </c>
      <c r="AN2465" s="29">
        <v>0</v>
      </c>
      <c r="AO2465" s="30">
        <f t="shared" si="76"/>
        <v>0</v>
      </c>
      <c r="AP2465" s="30">
        <f t="shared" si="77"/>
        <v>0</v>
      </c>
      <c r="AQ2465" s="30"/>
    </row>
    <row r="2466" spans="1:43" x14ac:dyDescent="0.25">
      <c r="A2466" t="s">
        <v>219</v>
      </c>
      <c r="B2466">
        <v>1966502</v>
      </c>
      <c r="C2466" t="s">
        <v>8521</v>
      </c>
      <c r="D2466">
        <v>1077452</v>
      </c>
      <c r="E2466" t="s">
        <v>8514</v>
      </c>
      <c r="F2466" t="s">
        <v>89</v>
      </c>
      <c r="G2466" t="s">
        <v>90</v>
      </c>
      <c r="H2466" t="s">
        <v>10</v>
      </c>
      <c r="I2466" t="s">
        <v>8518</v>
      </c>
      <c r="J2466" t="s">
        <v>8519</v>
      </c>
      <c r="K2466" t="s">
        <v>92</v>
      </c>
      <c r="L2466" t="s">
        <v>271</v>
      </c>
      <c r="M2466">
        <v>8775</v>
      </c>
      <c r="N2466">
        <v>21</v>
      </c>
      <c r="O2466" s="17">
        <v>45552</v>
      </c>
      <c r="P2466" s="19" t="s">
        <v>109</v>
      </c>
      <c r="Q2466" t="s">
        <v>24</v>
      </c>
      <c r="R2466" s="17">
        <v>45517</v>
      </c>
      <c r="S2466" s="27"/>
      <c r="T2466">
        <v>22.221666666666671</v>
      </c>
      <c r="U2466">
        <v>2.5</v>
      </c>
      <c r="V2466">
        <v>24.721666666666671</v>
      </c>
      <c r="W2466">
        <v>6</v>
      </c>
      <c r="X2466">
        <v>0.8650000000000001</v>
      </c>
      <c r="Y2466">
        <v>0</v>
      </c>
      <c r="Z2466">
        <v>0</v>
      </c>
      <c r="AA2466">
        <v>0</v>
      </c>
      <c r="AB2466">
        <v>0.76760774999999992</v>
      </c>
      <c r="AC2466" s="29">
        <v>24.81905891666667</v>
      </c>
      <c r="AD2466">
        <v>0</v>
      </c>
      <c r="AF2466">
        <v>148.33000000000001</v>
      </c>
      <c r="AG2466">
        <v>0</v>
      </c>
      <c r="AH2466">
        <v>5.19</v>
      </c>
      <c r="AI2466">
        <v>4.6056464999999998</v>
      </c>
      <c r="AJ2466">
        <v>148.9143535</v>
      </c>
      <c r="AK2466" t="s">
        <v>30</v>
      </c>
      <c r="AN2466" s="29">
        <v>0</v>
      </c>
      <c r="AO2466" s="30">
        <f t="shared" si="76"/>
        <v>0</v>
      </c>
      <c r="AP2466" s="30">
        <f t="shared" si="77"/>
        <v>0</v>
      </c>
      <c r="AQ2466" s="30"/>
    </row>
    <row r="2467" spans="1:43" x14ac:dyDescent="0.25">
      <c r="A2467" t="s">
        <v>219</v>
      </c>
      <c r="B2467">
        <v>1966500</v>
      </c>
      <c r="C2467" t="s">
        <v>8522</v>
      </c>
      <c r="D2467">
        <v>1776222</v>
      </c>
      <c r="E2467" t="s">
        <v>8523</v>
      </c>
      <c r="F2467" t="s">
        <v>89</v>
      </c>
      <c r="G2467" t="s">
        <v>90</v>
      </c>
      <c r="H2467" t="s">
        <v>10</v>
      </c>
      <c r="I2467" t="s">
        <v>8524</v>
      </c>
      <c r="J2467" t="s">
        <v>8525</v>
      </c>
      <c r="K2467" t="s">
        <v>266</v>
      </c>
      <c r="L2467" t="s">
        <v>95</v>
      </c>
      <c r="M2467">
        <v>2404</v>
      </c>
      <c r="N2467">
        <v>24</v>
      </c>
      <c r="O2467" s="17">
        <v>45518</v>
      </c>
      <c r="P2467" s="19" t="s">
        <v>124</v>
      </c>
      <c r="Q2467" t="s">
        <v>24</v>
      </c>
      <c r="R2467" s="17">
        <v>45517</v>
      </c>
      <c r="S2467" s="27"/>
      <c r="T2467">
        <v>51.303333333333327</v>
      </c>
      <c r="U2467">
        <v>7.03</v>
      </c>
      <c r="V2467">
        <v>58.333333333333343</v>
      </c>
      <c r="W2467">
        <v>3</v>
      </c>
      <c r="X2467">
        <v>2.043333333333333</v>
      </c>
      <c r="Y2467">
        <v>0</v>
      </c>
      <c r="Z2467">
        <v>0</v>
      </c>
      <c r="AA2467">
        <v>0</v>
      </c>
      <c r="AB2467">
        <v>1.81125</v>
      </c>
      <c r="AC2467" s="29">
        <v>58.565416666666657</v>
      </c>
      <c r="AD2467">
        <v>0</v>
      </c>
      <c r="AF2467">
        <v>175</v>
      </c>
      <c r="AG2467">
        <v>0</v>
      </c>
      <c r="AH2467">
        <v>6.13</v>
      </c>
      <c r="AI2467">
        <v>5.4337499999999999</v>
      </c>
      <c r="AJ2467">
        <v>175.69624999999999</v>
      </c>
      <c r="AK2467" t="s">
        <v>26</v>
      </c>
      <c r="AN2467" s="29">
        <v>0</v>
      </c>
      <c r="AO2467" s="30">
        <f t="shared" si="76"/>
        <v>0</v>
      </c>
      <c r="AP2467" s="30">
        <f t="shared" si="77"/>
        <v>0</v>
      </c>
      <c r="AQ2467" s="30"/>
    </row>
    <row r="2468" spans="1:43" x14ac:dyDescent="0.25">
      <c r="A2468" t="s">
        <v>219</v>
      </c>
      <c r="B2468">
        <v>1966499</v>
      </c>
      <c r="C2468" t="s">
        <v>8526</v>
      </c>
      <c r="D2468">
        <v>1077448</v>
      </c>
      <c r="E2468" t="s">
        <v>8527</v>
      </c>
      <c r="F2468" t="s">
        <v>89</v>
      </c>
      <c r="G2468" t="s">
        <v>90</v>
      </c>
      <c r="H2468" t="s">
        <v>10</v>
      </c>
      <c r="I2468" t="s">
        <v>8528</v>
      </c>
      <c r="J2468" t="s">
        <v>8529</v>
      </c>
      <c r="K2468" t="s">
        <v>92</v>
      </c>
      <c r="L2468" t="s">
        <v>271</v>
      </c>
      <c r="M2468">
        <v>2385</v>
      </c>
      <c r="N2468">
        <v>29</v>
      </c>
      <c r="O2468" s="17">
        <v>45529</v>
      </c>
      <c r="P2468" s="19" t="s">
        <v>97</v>
      </c>
      <c r="Q2468" t="s">
        <v>24</v>
      </c>
      <c r="R2468" s="17">
        <v>45517</v>
      </c>
      <c r="S2468" s="27"/>
      <c r="T2468">
        <v>43.494999999999997</v>
      </c>
      <c r="U2468">
        <v>3.75</v>
      </c>
      <c r="V2468">
        <v>47.244999999999997</v>
      </c>
      <c r="W2468">
        <v>4</v>
      </c>
      <c r="X2468">
        <v>1.6525000000000001</v>
      </c>
      <c r="Y2468">
        <v>0</v>
      </c>
      <c r="Z2468">
        <v>0</v>
      </c>
      <c r="AA2468">
        <v>0</v>
      </c>
      <c r="AB2468">
        <v>1.4669572500000001</v>
      </c>
      <c r="AC2468" s="29">
        <v>47.430542750000001</v>
      </c>
      <c r="AD2468">
        <v>0</v>
      </c>
      <c r="AF2468">
        <v>188.98</v>
      </c>
      <c r="AG2468">
        <v>0</v>
      </c>
      <c r="AH2468">
        <v>6.61</v>
      </c>
      <c r="AI2468">
        <v>5.8678290000000004</v>
      </c>
      <c r="AJ2468">
        <v>189.722171</v>
      </c>
      <c r="AK2468" t="s">
        <v>31</v>
      </c>
      <c r="AN2468" s="29">
        <v>0</v>
      </c>
      <c r="AO2468" s="30">
        <f t="shared" si="76"/>
        <v>0</v>
      </c>
      <c r="AP2468" s="30">
        <f t="shared" si="77"/>
        <v>0</v>
      </c>
      <c r="AQ2468" s="30"/>
    </row>
    <row r="2469" spans="1:43" x14ac:dyDescent="0.25">
      <c r="A2469" t="s">
        <v>219</v>
      </c>
      <c r="B2469">
        <v>1966499</v>
      </c>
      <c r="C2469" t="s">
        <v>8530</v>
      </c>
      <c r="D2469">
        <v>1077449</v>
      </c>
      <c r="E2469" t="s">
        <v>8527</v>
      </c>
      <c r="F2469" t="s">
        <v>89</v>
      </c>
      <c r="G2469" t="s">
        <v>90</v>
      </c>
      <c r="H2469" t="s">
        <v>10</v>
      </c>
      <c r="I2469" t="s">
        <v>8531</v>
      </c>
      <c r="J2469" t="s">
        <v>8532</v>
      </c>
      <c r="K2469" t="s">
        <v>92</v>
      </c>
      <c r="L2469" t="s">
        <v>271</v>
      </c>
      <c r="M2469">
        <v>2385</v>
      </c>
      <c r="N2469">
        <v>30</v>
      </c>
      <c r="O2469" s="17">
        <v>45529</v>
      </c>
      <c r="P2469" s="19" t="s">
        <v>97</v>
      </c>
      <c r="Q2469" t="s">
        <v>24</v>
      </c>
      <c r="R2469" s="17">
        <v>45517</v>
      </c>
      <c r="S2469" s="27"/>
      <c r="T2469">
        <v>43.494999999999997</v>
      </c>
      <c r="U2469">
        <v>3.75</v>
      </c>
      <c r="V2469">
        <v>47.244999999999997</v>
      </c>
      <c r="W2469">
        <v>4</v>
      </c>
      <c r="X2469">
        <v>1.6525000000000001</v>
      </c>
      <c r="Y2469">
        <v>0</v>
      </c>
      <c r="Z2469">
        <v>0</v>
      </c>
      <c r="AA2469">
        <v>0</v>
      </c>
      <c r="AB2469">
        <v>1.4669572500000001</v>
      </c>
      <c r="AC2469" s="29">
        <v>47.430542750000001</v>
      </c>
      <c r="AD2469">
        <v>0</v>
      </c>
      <c r="AF2469">
        <v>188.98</v>
      </c>
      <c r="AG2469">
        <v>0</v>
      </c>
      <c r="AH2469">
        <v>6.61</v>
      </c>
      <c r="AI2469">
        <v>5.8678290000000004</v>
      </c>
      <c r="AJ2469">
        <v>189.722171</v>
      </c>
      <c r="AK2469" t="s">
        <v>31</v>
      </c>
      <c r="AN2469" s="29">
        <v>0</v>
      </c>
      <c r="AO2469" s="30">
        <f t="shared" si="76"/>
        <v>0</v>
      </c>
      <c r="AP2469" s="30">
        <f t="shared" si="77"/>
        <v>0</v>
      </c>
      <c r="AQ2469" s="30"/>
    </row>
    <row r="2470" spans="1:43" x14ac:dyDescent="0.25">
      <c r="A2470" t="s">
        <v>219</v>
      </c>
      <c r="B2470">
        <v>1966499</v>
      </c>
      <c r="C2470" t="s">
        <v>8533</v>
      </c>
      <c r="D2470">
        <v>1776219</v>
      </c>
      <c r="E2470" t="s">
        <v>8527</v>
      </c>
      <c r="F2470" t="s">
        <v>89</v>
      </c>
      <c r="G2470" t="s">
        <v>90</v>
      </c>
      <c r="H2470" t="s">
        <v>10</v>
      </c>
      <c r="I2470" t="s">
        <v>8531</v>
      </c>
      <c r="J2470" t="s">
        <v>8532</v>
      </c>
      <c r="K2470" t="s">
        <v>271</v>
      </c>
      <c r="L2470" t="s">
        <v>92</v>
      </c>
      <c r="M2470">
        <v>8740</v>
      </c>
      <c r="N2470">
        <v>30</v>
      </c>
      <c r="O2470" s="17">
        <v>45526</v>
      </c>
      <c r="P2470" s="19" t="s">
        <v>96</v>
      </c>
      <c r="Q2470" t="s">
        <v>24</v>
      </c>
      <c r="R2470" s="17">
        <v>45517</v>
      </c>
      <c r="S2470" s="27"/>
      <c r="T2470">
        <v>38.07</v>
      </c>
      <c r="U2470">
        <v>3.5674999999999999</v>
      </c>
      <c r="V2470">
        <v>41.637500000000003</v>
      </c>
      <c r="W2470">
        <v>4</v>
      </c>
      <c r="X2470">
        <v>1.4575</v>
      </c>
      <c r="Y2470">
        <v>0</v>
      </c>
      <c r="Z2470">
        <v>0</v>
      </c>
      <c r="AA2470">
        <v>0</v>
      </c>
      <c r="AB2470">
        <v>1.292844375</v>
      </c>
      <c r="AC2470" s="29">
        <v>41.802155624999997</v>
      </c>
      <c r="AD2470">
        <v>0</v>
      </c>
      <c r="AF2470">
        <v>166.55</v>
      </c>
      <c r="AG2470">
        <v>0</v>
      </c>
      <c r="AH2470">
        <v>5.83</v>
      </c>
      <c r="AI2470">
        <v>5.1713775000000002</v>
      </c>
      <c r="AJ2470">
        <v>167.20862249999999</v>
      </c>
      <c r="AK2470" t="s">
        <v>31</v>
      </c>
      <c r="AN2470" s="29">
        <v>0</v>
      </c>
      <c r="AO2470" s="30">
        <f t="shared" si="76"/>
        <v>0</v>
      </c>
      <c r="AP2470" s="30">
        <f t="shared" si="77"/>
        <v>0</v>
      </c>
      <c r="AQ2470" s="30"/>
    </row>
    <row r="2471" spans="1:43" x14ac:dyDescent="0.25">
      <c r="A2471" t="s">
        <v>219</v>
      </c>
      <c r="B2471">
        <v>1966499</v>
      </c>
      <c r="C2471" t="s">
        <v>8534</v>
      </c>
      <c r="D2471">
        <v>1776220</v>
      </c>
      <c r="E2471" t="s">
        <v>8527</v>
      </c>
      <c r="F2471" t="s">
        <v>89</v>
      </c>
      <c r="G2471" t="s">
        <v>90</v>
      </c>
      <c r="H2471" t="s">
        <v>10</v>
      </c>
      <c r="I2471" t="s">
        <v>8528</v>
      </c>
      <c r="J2471" t="s">
        <v>8529</v>
      </c>
      <c r="K2471" t="s">
        <v>271</v>
      </c>
      <c r="L2471" t="s">
        <v>92</v>
      </c>
      <c r="M2471">
        <v>8740</v>
      </c>
      <c r="N2471">
        <v>29</v>
      </c>
      <c r="O2471" s="17">
        <v>45526</v>
      </c>
      <c r="P2471" s="19" t="s">
        <v>96</v>
      </c>
      <c r="Q2471" t="s">
        <v>24</v>
      </c>
      <c r="R2471" s="17">
        <v>45517</v>
      </c>
      <c r="S2471" s="27"/>
      <c r="T2471">
        <v>38.07</v>
      </c>
      <c r="U2471">
        <v>3.5674999999999999</v>
      </c>
      <c r="V2471">
        <v>41.637500000000003</v>
      </c>
      <c r="W2471">
        <v>4</v>
      </c>
      <c r="X2471">
        <v>1.4575</v>
      </c>
      <c r="Y2471">
        <v>0</v>
      </c>
      <c r="Z2471">
        <v>0</v>
      </c>
      <c r="AA2471">
        <v>0</v>
      </c>
      <c r="AB2471">
        <v>1.292844375</v>
      </c>
      <c r="AC2471" s="29">
        <v>41.802155624999997</v>
      </c>
      <c r="AD2471">
        <v>0</v>
      </c>
      <c r="AF2471">
        <v>166.55</v>
      </c>
      <c r="AG2471">
        <v>0</v>
      </c>
      <c r="AH2471">
        <v>5.83</v>
      </c>
      <c r="AI2471">
        <v>5.1713775000000002</v>
      </c>
      <c r="AJ2471">
        <v>167.20862249999999</v>
      </c>
      <c r="AK2471" t="s">
        <v>31</v>
      </c>
      <c r="AN2471" s="29">
        <v>0</v>
      </c>
      <c r="AO2471" s="30">
        <f t="shared" si="76"/>
        <v>0</v>
      </c>
      <c r="AP2471" s="30">
        <f t="shared" si="77"/>
        <v>0</v>
      </c>
      <c r="AQ2471" s="30"/>
    </row>
    <row r="2472" spans="1:43" x14ac:dyDescent="0.25">
      <c r="A2472" t="s">
        <v>219</v>
      </c>
      <c r="B2472">
        <v>1966467</v>
      </c>
      <c r="C2472" t="s">
        <v>8535</v>
      </c>
      <c r="D2472">
        <v>162014</v>
      </c>
      <c r="E2472" t="s">
        <v>8536</v>
      </c>
      <c r="F2472" t="s">
        <v>89</v>
      </c>
      <c r="G2472" t="s">
        <v>90</v>
      </c>
      <c r="H2472" t="s">
        <v>10</v>
      </c>
      <c r="I2472" t="s">
        <v>8537</v>
      </c>
      <c r="J2472" t="s">
        <v>8538</v>
      </c>
      <c r="K2472" t="s">
        <v>91</v>
      </c>
      <c r="L2472" t="s">
        <v>231</v>
      </c>
      <c r="M2472">
        <v>2780</v>
      </c>
      <c r="N2472">
        <v>25</v>
      </c>
      <c r="O2472" s="17">
        <v>45536</v>
      </c>
      <c r="P2472" s="19" t="s">
        <v>114</v>
      </c>
      <c r="Q2472" t="s">
        <v>24</v>
      </c>
      <c r="R2472" s="17">
        <v>45517</v>
      </c>
      <c r="S2472" s="27"/>
      <c r="T2472">
        <v>88.740000000000009</v>
      </c>
      <c r="U2472">
        <v>3.253333333333333</v>
      </c>
      <c r="V2472">
        <v>91.993333333333339</v>
      </c>
      <c r="W2472">
        <v>3</v>
      </c>
      <c r="X2472">
        <v>3.22</v>
      </c>
      <c r="Y2472">
        <v>0</v>
      </c>
      <c r="Z2472">
        <v>0</v>
      </c>
      <c r="AA2472">
        <v>0</v>
      </c>
      <c r="AB2472">
        <v>2.8563930000000002</v>
      </c>
      <c r="AC2472" s="29">
        <v>92.356940333333341</v>
      </c>
      <c r="AD2472">
        <v>0</v>
      </c>
      <c r="AF2472">
        <v>275.98</v>
      </c>
      <c r="AG2472">
        <v>0</v>
      </c>
      <c r="AH2472">
        <v>9.66</v>
      </c>
      <c r="AI2472">
        <v>8.5691790000000001</v>
      </c>
      <c r="AJ2472">
        <v>277.07082100000002</v>
      </c>
      <c r="AK2472" t="s">
        <v>26</v>
      </c>
      <c r="AN2472" s="29">
        <v>0</v>
      </c>
      <c r="AO2472" s="30">
        <f t="shared" si="76"/>
        <v>0</v>
      </c>
      <c r="AP2472" s="30">
        <f t="shared" si="77"/>
        <v>0</v>
      </c>
      <c r="AQ2472" s="30"/>
    </row>
    <row r="2473" spans="1:43" x14ac:dyDescent="0.25">
      <c r="A2473" t="s">
        <v>219</v>
      </c>
      <c r="B2473">
        <v>1966467</v>
      </c>
      <c r="C2473" t="s">
        <v>8539</v>
      </c>
      <c r="D2473">
        <v>1776200</v>
      </c>
      <c r="E2473" t="s">
        <v>8536</v>
      </c>
      <c r="F2473" t="s">
        <v>89</v>
      </c>
      <c r="G2473" t="s">
        <v>90</v>
      </c>
      <c r="H2473" t="s">
        <v>10</v>
      </c>
      <c r="I2473" t="s">
        <v>8537</v>
      </c>
      <c r="J2473" t="s">
        <v>8538</v>
      </c>
      <c r="K2473" t="s">
        <v>231</v>
      </c>
      <c r="L2473" t="s">
        <v>91</v>
      </c>
      <c r="M2473">
        <v>2660</v>
      </c>
      <c r="N2473">
        <v>76</v>
      </c>
      <c r="O2473" s="17">
        <v>45533</v>
      </c>
      <c r="P2473" s="19" t="s">
        <v>109</v>
      </c>
      <c r="Q2473" t="s">
        <v>24</v>
      </c>
      <c r="R2473" s="17">
        <v>45517</v>
      </c>
      <c r="S2473" s="27"/>
      <c r="T2473">
        <v>91.066666666666663</v>
      </c>
      <c r="U2473">
        <v>3.9233333333333329</v>
      </c>
      <c r="V2473">
        <v>94.990000000000009</v>
      </c>
      <c r="W2473">
        <v>3</v>
      </c>
      <c r="X2473">
        <v>3.3233333333333341</v>
      </c>
      <c r="Y2473">
        <v>0</v>
      </c>
      <c r="Z2473">
        <v>0</v>
      </c>
      <c r="AA2473">
        <v>0</v>
      </c>
      <c r="AB2473">
        <v>2.9494395</v>
      </c>
      <c r="AC2473" s="29">
        <v>95.36389383333335</v>
      </c>
      <c r="AD2473">
        <v>0</v>
      </c>
      <c r="AF2473">
        <v>284.97000000000003</v>
      </c>
      <c r="AG2473">
        <v>0</v>
      </c>
      <c r="AH2473">
        <v>9.9700000000000006</v>
      </c>
      <c r="AI2473">
        <v>8.8483184999999995</v>
      </c>
      <c r="AJ2473">
        <v>286.09168149999999</v>
      </c>
      <c r="AK2473" t="s">
        <v>26</v>
      </c>
      <c r="AN2473" s="29">
        <v>0</v>
      </c>
      <c r="AO2473" s="30">
        <f t="shared" si="76"/>
        <v>0</v>
      </c>
      <c r="AP2473" s="30">
        <f t="shared" si="77"/>
        <v>0</v>
      </c>
      <c r="AQ2473" s="30"/>
    </row>
    <row r="2474" spans="1:43" x14ac:dyDescent="0.25">
      <c r="A2474" t="s">
        <v>219</v>
      </c>
      <c r="B2474">
        <v>1966449</v>
      </c>
      <c r="C2474" t="s">
        <v>8540</v>
      </c>
      <c r="D2474">
        <v>1776188</v>
      </c>
      <c r="E2474" t="s">
        <v>8541</v>
      </c>
      <c r="F2474" t="s">
        <v>89</v>
      </c>
      <c r="G2474" t="s">
        <v>90</v>
      </c>
      <c r="H2474" t="s">
        <v>10</v>
      </c>
      <c r="I2474" t="s">
        <v>8542</v>
      </c>
      <c r="J2474" t="s">
        <v>2021</v>
      </c>
      <c r="K2474" t="s">
        <v>271</v>
      </c>
      <c r="L2474" t="s">
        <v>134</v>
      </c>
      <c r="M2474">
        <v>2435</v>
      </c>
      <c r="N2474">
        <v>16</v>
      </c>
      <c r="O2474" s="17">
        <v>45517</v>
      </c>
      <c r="P2474" s="19" t="s">
        <v>109</v>
      </c>
      <c r="Q2474" t="s">
        <v>24</v>
      </c>
      <c r="R2474" s="17">
        <v>45517</v>
      </c>
      <c r="S2474" s="27"/>
      <c r="T2474">
        <v>65.49666666666667</v>
      </c>
      <c r="U2474">
        <v>5.17</v>
      </c>
      <c r="V2474">
        <v>70.666666666666671</v>
      </c>
      <c r="W2474">
        <v>3</v>
      </c>
      <c r="X2474">
        <v>2.4733333333333332</v>
      </c>
      <c r="Y2474">
        <v>0</v>
      </c>
      <c r="Z2474">
        <v>0</v>
      </c>
      <c r="AA2474">
        <v>0</v>
      </c>
      <c r="AB2474">
        <v>2.1941999999999999</v>
      </c>
      <c r="AC2474" s="29">
        <v>70.945799999999991</v>
      </c>
      <c r="AD2474">
        <v>0</v>
      </c>
      <c r="AF2474">
        <v>212</v>
      </c>
      <c r="AG2474">
        <v>0</v>
      </c>
      <c r="AH2474">
        <v>7.42</v>
      </c>
      <c r="AI2474">
        <v>6.5826000000000002</v>
      </c>
      <c r="AJ2474">
        <v>212.8374</v>
      </c>
      <c r="AK2474" t="s">
        <v>26</v>
      </c>
      <c r="AN2474" s="29">
        <v>0</v>
      </c>
      <c r="AO2474" s="30">
        <f t="shared" si="76"/>
        <v>0</v>
      </c>
      <c r="AP2474" s="30">
        <f t="shared" si="77"/>
        <v>0</v>
      </c>
      <c r="AQ2474" s="30"/>
    </row>
    <row r="2475" spans="1:43" x14ac:dyDescent="0.25">
      <c r="A2475" t="s">
        <v>219</v>
      </c>
      <c r="B2475">
        <v>1966444</v>
      </c>
      <c r="C2475" t="s">
        <v>8543</v>
      </c>
      <c r="D2475">
        <v>1077431</v>
      </c>
      <c r="E2475" t="s">
        <v>8544</v>
      </c>
      <c r="F2475" t="s">
        <v>89</v>
      </c>
      <c r="G2475" t="s">
        <v>90</v>
      </c>
      <c r="H2475" t="s">
        <v>10</v>
      </c>
      <c r="I2475" t="s">
        <v>8545</v>
      </c>
      <c r="J2475" t="s">
        <v>8546</v>
      </c>
      <c r="K2475" t="s">
        <v>92</v>
      </c>
      <c r="L2475" t="s">
        <v>231</v>
      </c>
      <c r="M2475">
        <v>88570</v>
      </c>
      <c r="N2475">
        <v>7</v>
      </c>
      <c r="O2475" s="17">
        <v>45522</v>
      </c>
      <c r="P2475" s="19" t="s">
        <v>108</v>
      </c>
      <c r="Q2475" t="s">
        <v>24</v>
      </c>
      <c r="R2475" s="17">
        <v>45517</v>
      </c>
      <c r="S2475" s="27"/>
      <c r="T2475">
        <v>30.02</v>
      </c>
      <c r="U2475">
        <v>4.9749999999999996</v>
      </c>
      <c r="V2475">
        <v>34.994999999999997</v>
      </c>
      <c r="W2475">
        <v>2</v>
      </c>
      <c r="X2475">
        <v>1.2250000000000001</v>
      </c>
      <c r="Y2475">
        <v>0</v>
      </c>
      <c r="Z2475">
        <v>0</v>
      </c>
      <c r="AA2475">
        <v>0</v>
      </c>
      <c r="AB2475">
        <v>1.0865947499999999</v>
      </c>
      <c r="AC2475" s="29">
        <v>35.133405250000003</v>
      </c>
      <c r="AD2475">
        <v>0</v>
      </c>
      <c r="AF2475">
        <v>69.989999999999995</v>
      </c>
      <c r="AG2475">
        <v>0</v>
      </c>
      <c r="AH2475">
        <v>2.4500000000000002</v>
      </c>
      <c r="AI2475">
        <v>2.1731894999999999</v>
      </c>
      <c r="AJ2475">
        <v>70.266810499999991</v>
      </c>
      <c r="AK2475" t="s">
        <v>27</v>
      </c>
      <c r="AN2475" s="29">
        <v>9.4</v>
      </c>
      <c r="AO2475" s="30">
        <f t="shared" si="76"/>
        <v>2.7024999999999997</v>
      </c>
      <c r="AP2475" s="30">
        <f t="shared" si="77"/>
        <v>1.3512499999999998</v>
      </c>
      <c r="AQ2475" s="30"/>
    </row>
    <row r="2476" spans="1:43" x14ac:dyDescent="0.25">
      <c r="A2476" t="s">
        <v>219</v>
      </c>
      <c r="B2476">
        <v>1966444</v>
      </c>
      <c r="C2476" t="s">
        <v>8547</v>
      </c>
      <c r="D2476">
        <v>1077432</v>
      </c>
      <c r="E2476" t="s">
        <v>8544</v>
      </c>
      <c r="F2476" t="s">
        <v>89</v>
      </c>
      <c r="G2476" t="s">
        <v>90</v>
      </c>
      <c r="H2476" t="s">
        <v>10</v>
      </c>
      <c r="I2476" t="s">
        <v>8548</v>
      </c>
      <c r="J2476" t="s">
        <v>8549</v>
      </c>
      <c r="K2476" t="s">
        <v>92</v>
      </c>
      <c r="L2476" t="s">
        <v>231</v>
      </c>
      <c r="M2476">
        <v>88570</v>
      </c>
      <c r="N2476">
        <v>8</v>
      </c>
      <c r="O2476" s="17">
        <v>45522</v>
      </c>
      <c r="P2476" s="19" t="s">
        <v>108</v>
      </c>
      <c r="Q2476" t="s">
        <v>24</v>
      </c>
      <c r="R2476" s="17">
        <v>45517</v>
      </c>
      <c r="S2476" s="27"/>
      <c r="T2476">
        <v>30.02</v>
      </c>
      <c r="U2476">
        <v>4.9749999999999996</v>
      </c>
      <c r="V2476">
        <v>34.994999999999997</v>
      </c>
      <c r="W2476">
        <v>2</v>
      </c>
      <c r="X2476">
        <v>1.2250000000000001</v>
      </c>
      <c r="Y2476">
        <v>0</v>
      </c>
      <c r="Z2476">
        <v>0</v>
      </c>
      <c r="AA2476">
        <v>0</v>
      </c>
      <c r="AB2476">
        <v>1.0865947499999999</v>
      </c>
      <c r="AC2476" s="29">
        <v>35.133405250000003</v>
      </c>
      <c r="AD2476">
        <v>0</v>
      </c>
      <c r="AF2476">
        <v>69.989999999999995</v>
      </c>
      <c r="AG2476">
        <v>0</v>
      </c>
      <c r="AH2476">
        <v>2.4500000000000002</v>
      </c>
      <c r="AI2476">
        <v>2.1731894999999999</v>
      </c>
      <c r="AJ2476">
        <v>70.266810499999991</v>
      </c>
      <c r="AK2476" t="s">
        <v>27</v>
      </c>
      <c r="AN2476" s="29">
        <v>9.4</v>
      </c>
      <c r="AO2476" s="30">
        <f t="shared" si="76"/>
        <v>2.7024999999999997</v>
      </c>
      <c r="AP2476" s="30">
        <f t="shared" si="77"/>
        <v>1.3512499999999998</v>
      </c>
      <c r="AQ2476" s="30"/>
    </row>
    <row r="2477" spans="1:43" x14ac:dyDescent="0.25">
      <c r="A2477" t="s">
        <v>219</v>
      </c>
      <c r="B2477">
        <v>1966441</v>
      </c>
      <c r="C2477" t="s">
        <v>8550</v>
      </c>
      <c r="D2477">
        <v>1077429</v>
      </c>
      <c r="E2477" t="s">
        <v>8551</v>
      </c>
      <c r="F2477" t="s">
        <v>89</v>
      </c>
      <c r="G2477" t="s">
        <v>90</v>
      </c>
      <c r="H2477" t="s">
        <v>10</v>
      </c>
      <c r="I2477" t="s">
        <v>8552</v>
      </c>
      <c r="J2477" t="s">
        <v>8553</v>
      </c>
      <c r="K2477" t="s">
        <v>95</v>
      </c>
      <c r="L2477" t="s">
        <v>271</v>
      </c>
      <c r="M2477">
        <v>8470</v>
      </c>
      <c r="N2477">
        <v>32</v>
      </c>
      <c r="O2477" s="17">
        <v>45518</v>
      </c>
      <c r="P2477" s="19" t="s">
        <v>120</v>
      </c>
      <c r="Q2477" t="s">
        <v>24</v>
      </c>
      <c r="R2477" s="17">
        <v>45517</v>
      </c>
      <c r="S2477" s="27"/>
      <c r="T2477">
        <v>54.353333333333332</v>
      </c>
      <c r="U2477">
        <v>2.64</v>
      </c>
      <c r="V2477">
        <v>56.993333333333332</v>
      </c>
      <c r="W2477">
        <v>3</v>
      </c>
      <c r="X2477">
        <v>1.993333333333333</v>
      </c>
      <c r="Y2477">
        <v>0</v>
      </c>
      <c r="Z2477">
        <v>0</v>
      </c>
      <c r="AA2477">
        <v>0</v>
      </c>
      <c r="AB2477">
        <v>1.7696430000000001</v>
      </c>
      <c r="AC2477" s="29">
        <v>57.217023666666663</v>
      </c>
      <c r="AD2477">
        <v>0</v>
      </c>
      <c r="AF2477">
        <v>170.98</v>
      </c>
      <c r="AG2477">
        <v>0</v>
      </c>
      <c r="AH2477">
        <v>5.98</v>
      </c>
      <c r="AI2477">
        <v>5.308929</v>
      </c>
      <c r="AJ2477">
        <v>171.651071</v>
      </c>
      <c r="AK2477" t="s">
        <v>26</v>
      </c>
      <c r="AN2477" s="29">
        <v>0</v>
      </c>
      <c r="AO2477" s="30">
        <f t="shared" si="76"/>
        <v>0</v>
      </c>
      <c r="AP2477" s="30">
        <f t="shared" si="77"/>
        <v>0</v>
      </c>
      <c r="AQ2477" s="30"/>
    </row>
    <row r="2478" spans="1:43" x14ac:dyDescent="0.25">
      <c r="A2478" t="s">
        <v>219</v>
      </c>
      <c r="B2478">
        <v>1966441</v>
      </c>
      <c r="C2478" t="s">
        <v>8554</v>
      </c>
      <c r="D2478">
        <v>1077430</v>
      </c>
      <c r="E2478" t="s">
        <v>8551</v>
      </c>
      <c r="F2478" t="s">
        <v>89</v>
      </c>
      <c r="G2478" t="s">
        <v>90</v>
      </c>
      <c r="H2478" t="s">
        <v>10</v>
      </c>
      <c r="I2478" t="s">
        <v>8555</v>
      </c>
      <c r="J2478" t="s">
        <v>8556</v>
      </c>
      <c r="K2478" t="s">
        <v>95</v>
      </c>
      <c r="L2478" t="s">
        <v>271</v>
      </c>
      <c r="M2478">
        <v>8470</v>
      </c>
      <c r="N2478">
        <v>31</v>
      </c>
      <c r="O2478" s="17">
        <v>45518</v>
      </c>
      <c r="P2478" s="19" t="s">
        <v>120</v>
      </c>
      <c r="Q2478" t="s">
        <v>24</v>
      </c>
      <c r="R2478" s="17">
        <v>45517</v>
      </c>
      <c r="S2478" s="27"/>
      <c r="T2478">
        <v>54.353333333333332</v>
      </c>
      <c r="U2478">
        <v>2.64</v>
      </c>
      <c r="V2478">
        <v>56.993333333333332</v>
      </c>
      <c r="W2478">
        <v>3</v>
      </c>
      <c r="X2478">
        <v>1.993333333333333</v>
      </c>
      <c r="Y2478">
        <v>0</v>
      </c>
      <c r="Z2478">
        <v>0</v>
      </c>
      <c r="AA2478">
        <v>0</v>
      </c>
      <c r="AB2478">
        <v>1.7696430000000001</v>
      </c>
      <c r="AC2478" s="29">
        <v>57.217023666666663</v>
      </c>
      <c r="AD2478">
        <v>0</v>
      </c>
      <c r="AF2478">
        <v>170.98</v>
      </c>
      <c r="AG2478">
        <v>0</v>
      </c>
      <c r="AH2478">
        <v>5.98</v>
      </c>
      <c r="AI2478">
        <v>5.308929</v>
      </c>
      <c r="AJ2478">
        <v>171.651071</v>
      </c>
      <c r="AK2478" t="s">
        <v>26</v>
      </c>
      <c r="AN2478" s="29">
        <v>0</v>
      </c>
      <c r="AO2478" s="30">
        <f t="shared" si="76"/>
        <v>0</v>
      </c>
      <c r="AP2478" s="30">
        <f t="shared" si="77"/>
        <v>0</v>
      </c>
      <c r="AQ2478" s="30"/>
    </row>
    <row r="2479" spans="1:43" x14ac:dyDescent="0.25">
      <c r="A2479" t="s">
        <v>219</v>
      </c>
      <c r="B2479">
        <v>1966439</v>
      </c>
      <c r="C2479" t="s">
        <v>8557</v>
      </c>
      <c r="D2479">
        <v>1077428</v>
      </c>
      <c r="E2479" t="s">
        <v>8558</v>
      </c>
      <c r="F2479" t="s">
        <v>89</v>
      </c>
      <c r="G2479" t="s">
        <v>90</v>
      </c>
      <c r="H2479" t="s">
        <v>10</v>
      </c>
      <c r="I2479" t="s">
        <v>8559</v>
      </c>
      <c r="J2479" t="s">
        <v>8560</v>
      </c>
      <c r="K2479" t="s">
        <v>94</v>
      </c>
      <c r="L2479" t="s">
        <v>1323</v>
      </c>
      <c r="M2479">
        <v>2455</v>
      </c>
      <c r="N2479">
        <v>11</v>
      </c>
      <c r="O2479" s="17">
        <v>45522</v>
      </c>
      <c r="P2479" s="19" t="s">
        <v>816</v>
      </c>
      <c r="Q2479" t="s">
        <v>24</v>
      </c>
      <c r="R2479" s="17">
        <v>45517</v>
      </c>
      <c r="S2479" s="27"/>
      <c r="T2479">
        <v>41.003333333333337</v>
      </c>
      <c r="U2479">
        <v>6.2133333333333338</v>
      </c>
      <c r="V2479">
        <v>47.216666666666669</v>
      </c>
      <c r="W2479">
        <v>3</v>
      </c>
      <c r="X2479">
        <v>1.6533333333333331</v>
      </c>
      <c r="Y2479">
        <v>0</v>
      </c>
      <c r="Z2479">
        <v>0</v>
      </c>
      <c r="AA2479">
        <v>0</v>
      </c>
      <c r="AB2479">
        <v>1.4660774999999999</v>
      </c>
      <c r="AC2479" s="29">
        <v>47.4039225</v>
      </c>
      <c r="AD2479">
        <v>0</v>
      </c>
      <c r="AF2479">
        <v>141.65</v>
      </c>
      <c r="AG2479">
        <v>0</v>
      </c>
      <c r="AH2479">
        <v>4.96</v>
      </c>
      <c r="AI2479">
        <v>4.3982324999999998</v>
      </c>
      <c r="AJ2479">
        <v>142.21176750000001</v>
      </c>
      <c r="AK2479" t="s">
        <v>26</v>
      </c>
      <c r="AN2479" s="29">
        <v>0</v>
      </c>
      <c r="AO2479" s="30">
        <f t="shared" si="76"/>
        <v>0</v>
      </c>
      <c r="AP2479" s="30">
        <f t="shared" si="77"/>
        <v>0</v>
      </c>
      <c r="AQ2479" s="30"/>
    </row>
    <row r="2480" spans="1:43" x14ac:dyDescent="0.25">
      <c r="A2480" t="s">
        <v>219</v>
      </c>
      <c r="B2480">
        <v>1966439</v>
      </c>
      <c r="C2480" t="s">
        <v>8561</v>
      </c>
      <c r="D2480">
        <v>499458</v>
      </c>
      <c r="E2480" t="s">
        <v>8558</v>
      </c>
      <c r="F2480" t="s">
        <v>89</v>
      </c>
      <c r="G2480" t="s">
        <v>90</v>
      </c>
      <c r="H2480" t="s">
        <v>10</v>
      </c>
      <c r="I2480" t="s">
        <v>8559</v>
      </c>
      <c r="J2480" t="s">
        <v>8560</v>
      </c>
      <c r="K2480" t="s">
        <v>697</v>
      </c>
      <c r="L2480" t="s">
        <v>1323</v>
      </c>
      <c r="M2480">
        <v>2945</v>
      </c>
      <c r="N2480">
        <v>7</v>
      </c>
      <c r="O2480" s="17">
        <v>45519</v>
      </c>
      <c r="P2480" s="19" t="s">
        <v>116</v>
      </c>
      <c r="Q2480" t="s">
        <v>24</v>
      </c>
      <c r="R2480" s="17">
        <v>45517</v>
      </c>
      <c r="S2480" s="17"/>
      <c r="T2480">
        <v>20.973333333333329</v>
      </c>
      <c r="U2480">
        <v>1.243333333333333</v>
      </c>
      <c r="V2480">
        <v>22.216666666666669</v>
      </c>
      <c r="W2480">
        <v>3</v>
      </c>
      <c r="X2480">
        <v>0.77666666666666673</v>
      </c>
      <c r="Y2480">
        <v>0</v>
      </c>
      <c r="Z2480">
        <v>0</v>
      </c>
      <c r="AA2480">
        <v>0</v>
      </c>
      <c r="AB2480">
        <v>0.68982749999999993</v>
      </c>
      <c r="AC2480" s="29">
        <v>22.303505833333329</v>
      </c>
      <c r="AD2480">
        <v>0</v>
      </c>
      <c r="AF2480">
        <v>66.650000000000006</v>
      </c>
      <c r="AG2480">
        <v>0</v>
      </c>
      <c r="AH2480">
        <v>2.33</v>
      </c>
      <c r="AI2480">
        <v>2.0694824999999999</v>
      </c>
      <c r="AJ2480">
        <v>66.910517499999997</v>
      </c>
      <c r="AK2480" t="s">
        <v>26</v>
      </c>
      <c r="AN2480" s="29">
        <v>0</v>
      </c>
      <c r="AO2480" s="30">
        <f t="shared" si="76"/>
        <v>0</v>
      </c>
      <c r="AP2480" s="30">
        <f t="shared" si="77"/>
        <v>0</v>
      </c>
      <c r="AQ2480" s="30"/>
    </row>
    <row r="2481" spans="1:43" x14ac:dyDescent="0.25">
      <c r="A2481" t="s">
        <v>219</v>
      </c>
      <c r="B2481">
        <v>1966439</v>
      </c>
      <c r="C2481" t="s">
        <v>8562</v>
      </c>
      <c r="D2481">
        <v>1776183</v>
      </c>
      <c r="E2481" t="s">
        <v>8558</v>
      </c>
      <c r="F2481" t="s">
        <v>89</v>
      </c>
      <c r="G2481" t="s">
        <v>90</v>
      </c>
      <c r="H2481" t="s">
        <v>10</v>
      </c>
      <c r="I2481" t="s">
        <v>8559</v>
      </c>
      <c r="J2481" t="s">
        <v>8560</v>
      </c>
      <c r="K2481" t="s">
        <v>1323</v>
      </c>
      <c r="L2481" t="s">
        <v>94</v>
      </c>
      <c r="M2481">
        <v>2435</v>
      </c>
      <c r="N2481">
        <v>5</v>
      </c>
      <c r="O2481" s="17">
        <v>45519</v>
      </c>
      <c r="P2481" s="19" t="s">
        <v>109</v>
      </c>
      <c r="Q2481" t="s">
        <v>24</v>
      </c>
      <c r="R2481" s="17">
        <v>45517</v>
      </c>
      <c r="S2481" s="27"/>
      <c r="T2481">
        <v>33.61</v>
      </c>
      <c r="U2481">
        <v>4.3166666666666664</v>
      </c>
      <c r="V2481">
        <v>37.926666666666669</v>
      </c>
      <c r="W2481">
        <v>3</v>
      </c>
      <c r="X2481">
        <v>1.3266666666666671</v>
      </c>
      <c r="Y2481">
        <v>0</v>
      </c>
      <c r="Z2481">
        <v>0</v>
      </c>
      <c r="AA2481">
        <v>0</v>
      </c>
      <c r="AB2481">
        <v>1.1776230000000001</v>
      </c>
      <c r="AC2481" s="29">
        <v>38.075710333333333</v>
      </c>
      <c r="AD2481">
        <v>0</v>
      </c>
      <c r="AF2481">
        <v>113.78</v>
      </c>
      <c r="AG2481">
        <v>0</v>
      </c>
      <c r="AH2481">
        <v>3.98</v>
      </c>
      <c r="AI2481">
        <v>3.5328689999999998</v>
      </c>
      <c r="AJ2481">
        <v>114.227131</v>
      </c>
      <c r="AK2481" t="s">
        <v>26</v>
      </c>
      <c r="AN2481" s="29">
        <v>0</v>
      </c>
      <c r="AO2481" s="30">
        <f t="shared" si="76"/>
        <v>0</v>
      </c>
      <c r="AP2481" s="30">
        <f t="shared" si="77"/>
        <v>0</v>
      </c>
      <c r="AQ2481" s="30"/>
    </row>
    <row r="2482" spans="1:43" x14ac:dyDescent="0.25">
      <c r="A2482" t="s">
        <v>219</v>
      </c>
      <c r="B2482">
        <v>1966439</v>
      </c>
      <c r="C2482" t="s">
        <v>8563</v>
      </c>
      <c r="D2482">
        <v>1776182</v>
      </c>
      <c r="E2482" t="s">
        <v>8558</v>
      </c>
      <c r="F2482" t="s">
        <v>89</v>
      </c>
      <c r="G2482" t="s">
        <v>90</v>
      </c>
      <c r="H2482" t="s">
        <v>10</v>
      </c>
      <c r="I2482" t="s">
        <v>8559</v>
      </c>
      <c r="J2482" t="s">
        <v>8560</v>
      </c>
      <c r="K2482" t="s">
        <v>1323</v>
      </c>
      <c r="L2482" t="s">
        <v>697</v>
      </c>
      <c r="M2482">
        <v>2940</v>
      </c>
      <c r="N2482">
        <v>7</v>
      </c>
      <c r="O2482" s="17">
        <v>45523</v>
      </c>
      <c r="P2482" s="19" t="s">
        <v>698</v>
      </c>
      <c r="Q2482" t="s">
        <v>24</v>
      </c>
      <c r="R2482" s="17">
        <v>45517</v>
      </c>
      <c r="S2482" s="27"/>
      <c r="T2482">
        <v>19.666666666666671</v>
      </c>
      <c r="U2482">
        <v>2.3666666666666671</v>
      </c>
      <c r="V2482">
        <v>22.033333333333331</v>
      </c>
      <c r="W2482">
        <v>3</v>
      </c>
      <c r="X2482">
        <v>0.77</v>
      </c>
      <c r="Y2482">
        <v>0</v>
      </c>
      <c r="Z2482">
        <v>0</v>
      </c>
      <c r="AA2482">
        <v>0</v>
      </c>
      <c r="AB2482">
        <v>0.68413499999999994</v>
      </c>
      <c r="AC2482" s="29">
        <v>22.11919833333333</v>
      </c>
      <c r="AD2482">
        <v>0</v>
      </c>
      <c r="AF2482">
        <v>66.099999999999994</v>
      </c>
      <c r="AG2482">
        <v>0</v>
      </c>
      <c r="AH2482">
        <v>2.31</v>
      </c>
      <c r="AI2482">
        <v>2.0524049999999998</v>
      </c>
      <c r="AJ2482">
        <v>66.357595000000003</v>
      </c>
      <c r="AK2482" t="s">
        <v>26</v>
      </c>
      <c r="AN2482" s="29">
        <v>0</v>
      </c>
      <c r="AO2482" s="30">
        <f t="shared" si="76"/>
        <v>0</v>
      </c>
      <c r="AP2482" s="30">
        <f t="shared" si="77"/>
        <v>0</v>
      </c>
      <c r="AQ2482" s="30"/>
    </row>
    <row r="2483" spans="1:43" x14ac:dyDescent="0.25">
      <c r="A2483" t="s">
        <v>219</v>
      </c>
      <c r="B2483">
        <v>1966367</v>
      </c>
      <c r="C2483" t="s">
        <v>8564</v>
      </c>
      <c r="D2483">
        <v>499450</v>
      </c>
      <c r="E2483" t="s">
        <v>8565</v>
      </c>
      <c r="F2483" t="s">
        <v>89</v>
      </c>
      <c r="G2483" t="s">
        <v>90</v>
      </c>
      <c r="H2483" t="s">
        <v>10</v>
      </c>
      <c r="I2483" t="s">
        <v>8566</v>
      </c>
      <c r="J2483" t="s">
        <v>8567</v>
      </c>
      <c r="K2483" t="s">
        <v>224</v>
      </c>
      <c r="L2483" t="s">
        <v>339</v>
      </c>
      <c r="M2483">
        <v>2795</v>
      </c>
      <c r="N2483">
        <v>8</v>
      </c>
      <c r="O2483" s="17">
        <v>45519</v>
      </c>
      <c r="P2483" s="19" t="s">
        <v>109</v>
      </c>
      <c r="Q2483" t="s">
        <v>24</v>
      </c>
      <c r="R2483" s="17">
        <v>45517</v>
      </c>
      <c r="S2483" s="27"/>
      <c r="T2483">
        <v>84.786666666666676</v>
      </c>
      <c r="U2483">
        <v>9.81</v>
      </c>
      <c r="V2483">
        <v>94.596666666666678</v>
      </c>
      <c r="W2483">
        <v>3</v>
      </c>
      <c r="X2483">
        <v>3.31</v>
      </c>
      <c r="Y2483">
        <v>0</v>
      </c>
      <c r="Z2483">
        <v>0</v>
      </c>
      <c r="AA2483">
        <v>0</v>
      </c>
      <c r="AB2483">
        <v>2.9372265</v>
      </c>
      <c r="AC2483" s="29">
        <v>94.969440166666672</v>
      </c>
      <c r="AD2483">
        <v>0</v>
      </c>
      <c r="AF2483">
        <v>283.79000000000002</v>
      </c>
      <c r="AG2483">
        <v>0</v>
      </c>
      <c r="AH2483">
        <v>9.93</v>
      </c>
      <c r="AI2483">
        <v>8.8116795000000003</v>
      </c>
      <c r="AJ2483">
        <v>284.9083205</v>
      </c>
      <c r="AK2483" t="s">
        <v>26</v>
      </c>
      <c r="AN2483" s="29">
        <v>0</v>
      </c>
      <c r="AO2483" s="30">
        <f t="shared" si="76"/>
        <v>0</v>
      </c>
      <c r="AP2483" s="30">
        <f t="shared" si="77"/>
        <v>0</v>
      </c>
      <c r="AQ2483" s="30"/>
    </row>
    <row r="2484" spans="1:43" x14ac:dyDescent="0.25">
      <c r="A2484" t="s">
        <v>219</v>
      </c>
      <c r="B2484">
        <v>1966352</v>
      </c>
      <c r="C2484" t="s">
        <v>8568</v>
      </c>
      <c r="D2484">
        <v>1776143</v>
      </c>
      <c r="E2484" t="s">
        <v>8569</v>
      </c>
      <c r="F2484" t="s">
        <v>89</v>
      </c>
      <c r="G2484" t="s">
        <v>90</v>
      </c>
      <c r="H2484" t="s">
        <v>10</v>
      </c>
      <c r="I2484" t="s">
        <v>8570</v>
      </c>
      <c r="J2484" t="s">
        <v>8571</v>
      </c>
      <c r="K2484" t="s">
        <v>266</v>
      </c>
      <c r="L2484" t="s">
        <v>224</v>
      </c>
      <c r="M2484">
        <v>2360</v>
      </c>
      <c r="N2484">
        <v>4</v>
      </c>
      <c r="O2484" s="17">
        <v>45536</v>
      </c>
      <c r="P2484" s="19" t="s">
        <v>496</v>
      </c>
      <c r="Q2484" t="s">
        <v>24</v>
      </c>
      <c r="R2484" s="17">
        <v>45517</v>
      </c>
      <c r="S2484" s="27"/>
      <c r="T2484">
        <v>46.293333333333329</v>
      </c>
      <c r="U2484">
        <v>6.37</v>
      </c>
      <c r="V2484">
        <v>52.663333333333327</v>
      </c>
      <c r="W2484">
        <v>3</v>
      </c>
      <c r="X2484">
        <v>1.843333333333333</v>
      </c>
      <c r="Y2484">
        <v>0</v>
      </c>
      <c r="Z2484">
        <v>0</v>
      </c>
      <c r="AA2484">
        <v>0</v>
      </c>
      <c r="AB2484">
        <v>1.6351964999999999</v>
      </c>
      <c r="AC2484" s="29">
        <v>52.871470166666683</v>
      </c>
      <c r="AD2484">
        <v>0</v>
      </c>
      <c r="AF2484">
        <v>157.99</v>
      </c>
      <c r="AG2484">
        <v>0</v>
      </c>
      <c r="AH2484">
        <v>5.53</v>
      </c>
      <c r="AI2484">
        <v>4.9055894999999996</v>
      </c>
      <c r="AJ2484">
        <v>158.61441049999999</v>
      </c>
      <c r="AK2484" t="s">
        <v>26</v>
      </c>
      <c r="AN2484" s="29">
        <v>0</v>
      </c>
      <c r="AO2484" s="30">
        <f t="shared" si="76"/>
        <v>0</v>
      </c>
      <c r="AP2484" s="30">
        <f t="shared" si="77"/>
        <v>0</v>
      </c>
      <c r="AQ2484" s="30"/>
    </row>
    <row r="2485" spans="1:43" x14ac:dyDescent="0.25">
      <c r="A2485" t="s">
        <v>219</v>
      </c>
      <c r="B2485">
        <v>1966352</v>
      </c>
      <c r="C2485" t="s">
        <v>8572</v>
      </c>
      <c r="D2485">
        <v>1776141</v>
      </c>
      <c r="E2485" t="s">
        <v>8569</v>
      </c>
      <c r="F2485" t="s">
        <v>89</v>
      </c>
      <c r="G2485" t="s">
        <v>90</v>
      </c>
      <c r="H2485" t="s">
        <v>10</v>
      </c>
      <c r="I2485" t="s">
        <v>8573</v>
      </c>
      <c r="J2485" t="s">
        <v>8574</v>
      </c>
      <c r="K2485" t="s">
        <v>266</v>
      </c>
      <c r="L2485" t="s">
        <v>224</v>
      </c>
      <c r="M2485">
        <v>2360</v>
      </c>
      <c r="N2485">
        <v>3</v>
      </c>
      <c r="O2485" s="17">
        <v>45536</v>
      </c>
      <c r="P2485" s="19" t="s">
        <v>496</v>
      </c>
      <c r="Q2485" t="s">
        <v>24</v>
      </c>
      <c r="R2485" s="17">
        <v>45517</v>
      </c>
      <c r="S2485" s="27"/>
      <c r="T2485">
        <v>46.293333333333329</v>
      </c>
      <c r="U2485">
        <v>6.37</v>
      </c>
      <c r="V2485">
        <v>52.663333333333327</v>
      </c>
      <c r="W2485">
        <v>3</v>
      </c>
      <c r="X2485">
        <v>1.843333333333333</v>
      </c>
      <c r="Y2485">
        <v>0</v>
      </c>
      <c r="Z2485">
        <v>0</v>
      </c>
      <c r="AA2485">
        <v>0</v>
      </c>
      <c r="AB2485">
        <v>1.6351964999999999</v>
      </c>
      <c r="AC2485" s="29">
        <v>52.871470166666683</v>
      </c>
      <c r="AD2485">
        <v>0</v>
      </c>
      <c r="AF2485">
        <v>157.99</v>
      </c>
      <c r="AG2485">
        <v>0</v>
      </c>
      <c r="AH2485">
        <v>5.53</v>
      </c>
      <c r="AI2485">
        <v>4.9055894999999996</v>
      </c>
      <c r="AJ2485">
        <v>158.61441049999999</v>
      </c>
      <c r="AK2485" t="s">
        <v>26</v>
      </c>
      <c r="AN2485" s="29">
        <v>0</v>
      </c>
      <c r="AO2485" s="30">
        <f t="shared" si="76"/>
        <v>0</v>
      </c>
      <c r="AP2485" s="30">
        <f t="shared" si="77"/>
        <v>0</v>
      </c>
      <c r="AQ2485" s="30"/>
    </row>
    <row r="2486" spans="1:43" x14ac:dyDescent="0.25">
      <c r="A2486" t="s">
        <v>219</v>
      </c>
      <c r="B2486">
        <v>1966352</v>
      </c>
      <c r="C2486" t="s">
        <v>8575</v>
      </c>
      <c r="D2486">
        <v>1776142</v>
      </c>
      <c r="E2486" t="s">
        <v>8569</v>
      </c>
      <c r="F2486" t="s">
        <v>89</v>
      </c>
      <c r="G2486" t="s">
        <v>90</v>
      </c>
      <c r="H2486" t="s">
        <v>10</v>
      </c>
      <c r="I2486" t="s">
        <v>8576</v>
      </c>
      <c r="J2486" t="s">
        <v>8577</v>
      </c>
      <c r="K2486" t="s">
        <v>266</v>
      </c>
      <c r="L2486" t="s">
        <v>224</v>
      </c>
      <c r="M2486">
        <v>2360</v>
      </c>
      <c r="N2486">
        <v>5</v>
      </c>
      <c r="O2486" s="17">
        <v>45536</v>
      </c>
      <c r="P2486" s="19" t="s">
        <v>496</v>
      </c>
      <c r="Q2486" t="s">
        <v>24</v>
      </c>
      <c r="R2486" s="17">
        <v>45517</v>
      </c>
      <c r="S2486" s="27"/>
      <c r="T2486">
        <v>46.293333333333329</v>
      </c>
      <c r="U2486">
        <v>6.37</v>
      </c>
      <c r="V2486">
        <v>52.663333333333327</v>
      </c>
      <c r="W2486">
        <v>3</v>
      </c>
      <c r="X2486">
        <v>1.843333333333333</v>
      </c>
      <c r="Y2486">
        <v>0</v>
      </c>
      <c r="Z2486">
        <v>0</v>
      </c>
      <c r="AA2486">
        <v>0</v>
      </c>
      <c r="AB2486">
        <v>1.6351964999999999</v>
      </c>
      <c r="AC2486" s="29">
        <v>52.871470166666683</v>
      </c>
      <c r="AD2486">
        <v>0</v>
      </c>
      <c r="AF2486">
        <v>157.99</v>
      </c>
      <c r="AG2486">
        <v>0</v>
      </c>
      <c r="AH2486">
        <v>5.53</v>
      </c>
      <c r="AI2486">
        <v>4.9055894999999996</v>
      </c>
      <c r="AJ2486">
        <v>158.61441049999999</v>
      </c>
      <c r="AK2486" t="s">
        <v>26</v>
      </c>
      <c r="AN2486" s="29">
        <v>0</v>
      </c>
      <c r="AO2486" s="30">
        <f t="shared" si="76"/>
        <v>0</v>
      </c>
      <c r="AP2486" s="30">
        <f t="shared" si="77"/>
        <v>0</v>
      </c>
      <c r="AQ2486" s="30"/>
    </row>
    <row r="2487" spans="1:43" x14ac:dyDescent="0.25">
      <c r="A2487" t="s">
        <v>219</v>
      </c>
      <c r="B2487">
        <v>1966352</v>
      </c>
      <c r="C2487" t="s">
        <v>8578</v>
      </c>
      <c r="D2487">
        <v>1776140</v>
      </c>
      <c r="E2487" t="s">
        <v>8569</v>
      </c>
      <c r="F2487" t="s">
        <v>89</v>
      </c>
      <c r="G2487" t="s">
        <v>90</v>
      </c>
      <c r="H2487" t="s">
        <v>10</v>
      </c>
      <c r="I2487" t="s">
        <v>8579</v>
      </c>
      <c r="J2487" t="s">
        <v>8580</v>
      </c>
      <c r="K2487" t="s">
        <v>266</v>
      </c>
      <c r="L2487" t="s">
        <v>224</v>
      </c>
      <c r="M2487">
        <v>2360</v>
      </c>
      <c r="N2487">
        <v>2</v>
      </c>
      <c r="O2487" s="17">
        <v>45536</v>
      </c>
      <c r="P2487" s="19" t="s">
        <v>496</v>
      </c>
      <c r="Q2487" t="s">
        <v>24</v>
      </c>
      <c r="R2487" s="17">
        <v>45517</v>
      </c>
      <c r="S2487" s="27"/>
      <c r="T2487">
        <v>46.293333333333329</v>
      </c>
      <c r="U2487">
        <v>6.37</v>
      </c>
      <c r="V2487">
        <v>52.663333333333327</v>
      </c>
      <c r="W2487">
        <v>3</v>
      </c>
      <c r="X2487">
        <v>1.843333333333333</v>
      </c>
      <c r="Y2487">
        <v>0</v>
      </c>
      <c r="Z2487">
        <v>0</v>
      </c>
      <c r="AA2487">
        <v>0</v>
      </c>
      <c r="AB2487">
        <v>1.6351964999999999</v>
      </c>
      <c r="AC2487" s="29">
        <v>52.871470166666683</v>
      </c>
      <c r="AD2487">
        <v>0</v>
      </c>
      <c r="AF2487">
        <v>157.99</v>
      </c>
      <c r="AG2487">
        <v>0</v>
      </c>
      <c r="AH2487">
        <v>5.53</v>
      </c>
      <c r="AI2487">
        <v>4.9055894999999996</v>
      </c>
      <c r="AJ2487">
        <v>158.61441049999999</v>
      </c>
      <c r="AK2487" t="s">
        <v>26</v>
      </c>
      <c r="AN2487" s="29">
        <v>0</v>
      </c>
      <c r="AO2487" s="30">
        <f t="shared" si="76"/>
        <v>0</v>
      </c>
      <c r="AP2487" s="30">
        <f t="shared" si="77"/>
        <v>0</v>
      </c>
      <c r="AQ2487" s="30"/>
    </row>
    <row r="2488" spans="1:43" x14ac:dyDescent="0.25">
      <c r="A2488" t="s">
        <v>219</v>
      </c>
      <c r="B2488">
        <v>1966352</v>
      </c>
      <c r="C2488" t="s">
        <v>8581</v>
      </c>
      <c r="D2488">
        <v>1776144</v>
      </c>
      <c r="E2488" t="s">
        <v>8569</v>
      </c>
      <c r="F2488" t="s">
        <v>89</v>
      </c>
      <c r="G2488" t="s">
        <v>90</v>
      </c>
      <c r="H2488" t="s">
        <v>10</v>
      </c>
      <c r="I2488" t="s">
        <v>8582</v>
      </c>
      <c r="J2488" t="s">
        <v>8583</v>
      </c>
      <c r="K2488" t="s">
        <v>266</v>
      </c>
      <c r="L2488" t="s">
        <v>224</v>
      </c>
      <c r="M2488">
        <v>2360</v>
      </c>
      <c r="N2488">
        <v>1</v>
      </c>
      <c r="O2488" s="17">
        <v>45536</v>
      </c>
      <c r="P2488" s="19" t="s">
        <v>496</v>
      </c>
      <c r="Q2488" t="s">
        <v>24</v>
      </c>
      <c r="R2488" s="17">
        <v>45517</v>
      </c>
      <c r="S2488" s="27"/>
      <c r="T2488">
        <v>46.293333333333329</v>
      </c>
      <c r="U2488">
        <v>6.37</v>
      </c>
      <c r="V2488">
        <v>52.663333333333327</v>
      </c>
      <c r="W2488">
        <v>3</v>
      </c>
      <c r="X2488">
        <v>1.843333333333333</v>
      </c>
      <c r="Y2488">
        <v>0</v>
      </c>
      <c r="Z2488">
        <v>0</v>
      </c>
      <c r="AA2488">
        <v>0</v>
      </c>
      <c r="AB2488">
        <v>1.6351964999999999</v>
      </c>
      <c r="AC2488" s="29">
        <v>52.871470166666683</v>
      </c>
      <c r="AD2488">
        <v>0</v>
      </c>
      <c r="AF2488">
        <v>157.99</v>
      </c>
      <c r="AG2488">
        <v>0</v>
      </c>
      <c r="AH2488">
        <v>5.53</v>
      </c>
      <c r="AI2488">
        <v>4.9055894999999996</v>
      </c>
      <c r="AJ2488">
        <v>158.61441049999999</v>
      </c>
      <c r="AK2488" t="s">
        <v>26</v>
      </c>
      <c r="AN2488" s="29">
        <v>0</v>
      </c>
      <c r="AO2488" s="30">
        <f t="shared" si="76"/>
        <v>0</v>
      </c>
      <c r="AP2488" s="30">
        <f t="shared" si="77"/>
        <v>0</v>
      </c>
      <c r="AQ2488" s="30"/>
    </row>
    <row r="2489" spans="1:43" x14ac:dyDescent="0.25">
      <c r="A2489" t="s">
        <v>219</v>
      </c>
      <c r="B2489">
        <v>1966338</v>
      </c>
      <c r="C2489" t="s">
        <v>8584</v>
      </c>
      <c r="D2489">
        <v>161999</v>
      </c>
      <c r="E2489" t="s">
        <v>8585</v>
      </c>
      <c r="F2489" t="s">
        <v>89</v>
      </c>
      <c r="G2489" t="s">
        <v>90</v>
      </c>
      <c r="H2489" t="s">
        <v>10</v>
      </c>
      <c r="I2489" t="s">
        <v>8453</v>
      </c>
      <c r="J2489" t="s">
        <v>8454</v>
      </c>
      <c r="K2489" t="s">
        <v>91</v>
      </c>
      <c r="L2489" t="s">
        <v>231</v>
      </c>
      <c r="M2489">
        <v>8281</v>
      </c>
      <c r="N2489">
        <v>71</v>
      </c>
      <c r="O2489" s="17">
        <v>45520</v>
      </c>
      <c r="P2489" s="19" t="s">
        <v>114</v>
      </c>
      <c r="Q2489" t="s">
        <v>24</v>
      </c>
      <c r="R2489" s="17">
        <v>45517</v>
      </c>
      <c r="S2489" s="17"/>
      <c r="T2489">
        <v>91.743333333333339</v>
      </c>
      <c r="U2489">
        <v>3.253333333333333</v>
      </c>
      <c r="V2489">
        <v>94.99666666666667</v>
      </c>
      <c r="W2489">
        <v>3</v>
      </c>
      <c r="X2489">
        <v>3.3233333333333341</v>
      </c>
      <c r="Y2489">
        <v>0</v>
      </c>
      <c r="Z2489">
        <v>0</v>
      </c>
      <c r="AA2489">
        <v>0</v>
      </c>
      <c r="AB2489">
        <v>2.9496465000000001</v>
      </c>
      <c r="AC2489" s="29">
        <v>95.370353500000007</v>
      </c>
      <c r="AD2489">
        <v>0</v>
      </c>
      <c r="AF2489">
        <v>284.99</v>
      </c>
      <c r="AG2489">
        <v>0</v>
      </c>
      <c r="AH2489">
        <v>9.9700000000000006</v>
      </c>
      <c r="AI2489">
        <v>8.8489395000000002</v>
      </c>
      <c r="AJ2489">
        <v>286.11106050000001</v>
      </c>
      <c r="AK2489" t="s">
        <v>26</v>
      </c>
      <c r="AN2489" s="29">
        <v>0</v>
      </c>
      <c r="AO2489" s="30">
        <f t="shared" si="76"/>
        <v>0</v>
      </c>
      <c r="AP2489" s="30">
        <f t="shared" si="77"/>
        <v>0</v>
      </c>
      <c r="AQ2489" s="30"/>
    </row>
    <row r="2490" spans="1:43" x14ac:dyDescent="0.25">
      <c r="A2490" t="s">
        <v>219</v>
      </c>
      <c r="B2490">
        <v>1966338</v>
      </c>
      <c r="C2490" t="s">
        <v>8586</v>
      </c>
      <c r="D2490">
        <v>162000</v>
      </c>
      <c r="E2490" t="s">
        <v>8585</v>
      </c>
      <c r="F2490" t="s">
        <v>89</v>
      </c>
      <c r="G2490" t="s">
        <v>90</v>
      </c>
      <c r="H2490" t="s">
        <v>10</v>
      </c>
      <c r="I2490" t="s">
        <v>8450</v>
      </c>
      <c r="J2490" t="s">
        <v>8451</v>
      </c>
      <c r="K2490" t="s">
        <v>91</v>
      </c>
      <c r="L2490" t="s">
        <v>231</v>
      </c>
      <c r="M2490">
        <v>8281</v>
      </c>
      <c r="N2490">
        <v>72</v>
      </c>
      <c r="O2490" s="17">
        <v>45520</v>
      </c>
      <c r="P2490" s="19" t="s">
        <v>114</v>
      </c>
      <c r="Q2490" t="s">
        <v>24</v>
      </c>
      <c r="R2490" s="17">
        <v>45517</v>
      </c>
      <c r="S2490" s="27"/>
      <c r="T2490">
        <v>91.743333333333339</v>
      </c>
      <c r="U2490">
        <v>3.253333333333333</v>
      </c>
      <c r="V2490">
        <v>94.99666666666667</v>
      </c>
      <c r="W2490">
        <v>3</v>
      </c>
      <c r="X2490">
        <v>3.3233333333333341</v>
      </c>
      <c r="Y2490">
        <v>0</v>
      </c>
      <c r="Z2490">
        <v>0</v>
      </c>
      <c r="AA2490">
        <v>0</v>
      </c>
      <c r="AB2490">
        <v>2.9496465000000001</v>
      </c>
      <c r="AC2490" s="29">
        <v>95.370353500000007</v>
      </c>
      <c r="AD2490">
        <v>0</v>
      </c>
      <c r="AF2490">
        <v>284.99</v>
      </c>
      <c r="AG2490">
        <v>0</v>
      </c>
      <c r="AH2490">
        <v>9.9700000000000006</v>
      </c>
      <c r="AI2490">
        <v>8.8489395000000002</v>
      </c>
      <c r="AJ2490">
        <v>286.11106050000001</v>
      </c>
      <c r="AK2490" t="s">
        <v>26</v>
      </c>
      <c r="AN2490" s="29">
        <v>0</v>
      </c>
      <c r="AO2490" s="30">
        <f t="shared" si="76"/>
        <v>0</v>
      </c>
      <c r="AP2490" s="30">
        <f t="shared" si="77"/>
        <v>0</v>
      </c>
      <c r="AQ2490" s="30"/>
    </row>
    <row r="2491" spans="1:43" x14ac:dyDescent="0.25">
      <c r="A2491" t="s">
        <v>219</v>
      </c>
      <c r="B2491">
        <v>1966334</v>
      </c>
      <c r="C2491" t="s">
        <v>8587</v>
      </c>
      <c r="D2491">
        <v>161998</v>
      </c>
      <c r="E2491" t="s">
        <v>8588</v>
      </c>
      <c r="F2491" t="s">
        <v>89</v>
      </c>
      <c r="G2491" t="s">
        <v>90</v>
      </c>
      <c r="H2491" t="s">
        <v>10</v>
      </c>
      <c r="I2491" t="s">
        <v>8589</v>
      </c>
      <c r="J2491" t="s">
        <v>8590</v>
      </c>
      <c r="K2491" t="s">
        <v>91</v>
      </c>
      <c r="L2491" t="s">
        <v>231</v>
      </c>
      <c r="M2491">
        <v>827</v>
      </c>
      <c r="N2491">
        <v>30</v>
      </c>
      <c r="O2491" s="17">
        <v>45528</v>
      </c>
      <c r="P2491" s="19" t="s">
        <v>114</v>
      </c>
      <c r="Q2491" t="s">
        <v>24</v>
      </c>
      <c r="R2491" s="17">
        <v>45517</v>
      </c>
      <c r="S2491" s="27"/>
      <c r="T2491">
        <v>52.54666666666666</v>
      </c>
      <c r="U2491">
        <v>3.253333333333333</v>
      </c>
      <c r="V2491">
        <v>55.8</v>
      </c>
      <c r="W2491">
        <v>3</v>
      </c>
      <c r="X2491">
        <v>1.9533333333333329</v>
      </c>
      <c r="Y2491">
        <v>0</v>
      </c>
      <c r="Z2491">
        <v>0</v>
      </c>
      <c r="AA2491">
        <v>0</v>
      </c>
      <c r="AB2491">
        <v>1.7325900000000001</v>
      </c>
      <c r="AC2491" s="29">
        <v>56.020743333333343</v>
      </c>
      <c r="AD2491">
        <v>0</v>
      </c>
      <c r="AF2491">
        <v>167.4</v>
      </c>
      <c r="AG2491">
        <v>0</v>
      </c>
      <c r="AH2491">
        <v>5.86</v>
      </c>
      <c r="AI2491">
        <v>5.1977700000000002</v>
      </c>
      <c r="AJ2491">
        <v>168.06223</v>
      </c>
      <c r="AK2491" t="s">
        <v>26</v>
      </c>
      <c r="AN2491" s="29">
        <v>0</v>
      </c>
      <c r="AO2491" s="30">
        <f t="shared" si="76"/>
        <v>0</v>
      </c>
      <c r="AP2491" s="30">
        <f t="shared" si="77"/>
        <v>0</v>
      </c>
      <c r="AQ2491" s="30"/>
    </row>
    <row r="2492" spans="1:43" x14ac:dyDescent="0.25">
      <c r="A2492" t="s">
        <v>219</v>
      </c>
      <c r="B2492">
        <v>1966317</v>
      </c>
      <c r="C2492" t="s">
        <v>8591</v>
      </c>
      <c r="D2492">
        <v>161997</v>
      </c>
      <c r="E2492" t="s">
        <v>8592</v>
      </c>
      <c r="F2492" t="s">
        <v>89</v>
      </c>
      <c r="G2492" t="s">
        <v>90</v>
      </c>
      <c r="H2492" t="s">
        <v>10</v>
      </c>
      <c r="I2492" t="s">
        <v>8593</v>
      </c>
      <c r="J2492" t="s">
        <v>8594</v>
      </c>
      <c r="K2492" t="s">
        <v>91</v>
      </c>
      <c r="L2492" t="s">
        <v>231</v>
      </c>
      <c r="M2492">
        <v>2780</v>
      </c>
      <c r="N2492">
        <v>72</v>
      </c>
      <c r="O2492" s="17">
        <v>45529</v>
      </c>
      <c r="P2492" s="19" t="s">
        <v>114</v>
      </c>
      <c r="Q2492" t="s">
        <v>24</v>
      </c>
      <c r="R2492" s="17">
        <v>45517</v>
      </c>
      <c r="S2492" s="27"/>
      <c r="T2492">
        <v>88.740000000000009</v>
      </c>
      <c r="U2492">
        <v>3.253333333333333</v>
      </c>
      <c r="V2492">
        <v>91.993333333333339</v>
      </c>
      <c r="W2492">
        <v>3</v>
      </c>
      <c r="X2492">
        <v>3.22</v>
      </c>
      <c r="Y2492">
        <v>0</v>
      </c>
      <c r="Z2492">
        <v>0</v>
      </c>
      <c r="AA2492">
        <v>0</v>
      </c>
      <c r="AB2492">
        <v>2.8563930000000002</v>
      </c>
      <c r="AC2492" s="29">
        <v>92.356940333333341</v>
      </c>
      <c r="AD2492">
        <v>0</v>
      </c>
      <c r="AF2492">
        <v>275.98</v>
      </c>
      <c r="AG2492">
        <v>0</v>
      </c>
      <c r="AH2492">
        <v>9.66</v>
      </c>
      <c r="AI2492">
        <v>8.5691790000000001</v>
      </c>
      <c r="AJ2492">
        <v>277.07082100000002</v>
      </c>
      <c r="AK2492" t="s">
        <v>26</v>
      </c>
      <c r="AN2492" s="29">
        <v>0</v>
      </c>
      <c r="AO2492" s="30">
        <f t="shared" si="76"/>
        <v>0</v>
      </c>
      <c r="AP2492" s="30">
        <f t="shared" si="77"/>
        <v>0</v>
      </c>
      <c r="AQ2492" s="30"/>
    </row>
    <row r="2493" spans="1:43" x14ac:dyDescent="0.25">
      <c r="A2493" t="s">
        <v>219</v>
      </c>
      <c r="B2493">
        <v>1966310</v>
      </c>
      <c r="C2493" t="s">
        <v>8595</v>
      </c>
      <c r="D2493">
        <v>499439</v>
      </c>
      <c r="E2493" t="s">
        <v>8596</v>
      </c>
      <c r="F2493" t="s">
        <v>89</v>
      </c>
      <c r="G2493" t="s">
        <v>90</v>
      </c>
      <c r="H2493" t="s">
        <v>14</v>
      </c>
      <c r="I2493" t="s">
        <v>8597</v>
      </c>
      <c r="J2493" t="s">
        <v>8598</v>
      </c>
      <c r="K2493" t="s">
        <v>224</v>
      </c>
      <c r="L2493" t="s">
        <v>266</v>
      </c>
      <c r="M2493">
        <v>2400</v>
      </c>
      <c r="N2493">
        <v>13</v>
      </c>
      <c r="O2493" s="17">
        <v>45518</v>
      </c>
      <c r="P2493" s="19" t="s">
        <v>96</v>
      </c>
      <c r="Q2493" t="s">
        <v>24</v>
      </c>
      <c r="R2493" s="17">
        <v>45517</v>
      </c>
      <c r="S2493" s="27"/>
      <c r="T2493">
        <v>26.623999999999999</v>
      </c>
      <c r="U2493">
        <v>4.88</v>
      </c>
      <c r="V2493">
        <v>31.504000000000001</v>
      </c>
      <c r="W2493">
        <v>5</v>
      </c>
      <c r="X2493">
        <v>1.1020000000000001</v>
      </c>
      <c r="Y2493">
        <v>0</v>
      </c>
      <c r="Z2493">
        <v>0</v>
      </c>
      <c r="AA2493">
        <v>0</v>
      </c>
      <c r="AB2493">
        <v>0.97819920000000005</v>
      </c>
      <c r="AC2493" s="29">
        <v>31.627800799999999</v>
      </c>
      <c r="AD2493">
        <v>0</v>
      </c>
      <c r="AF2493">
        <v>157.52000000000001</v>
      </c>
      <c r="AG2493">
        <v>0</v>
      </c>
      <c r="AH2493">
        <v>5.51</v>
      </c>
      <c r="AI2493">
        <v>4.8909960000000003</v>
      </c>
      <c r="AJ2493">
        <v>158.139004</v>
      </c>
      <c r="AK2493" t="s">
        <v>29</v>
      </c>
      <c r="AN2493" s="29">
        <v>0</v>
      </c>
      <c r="AO2493" s="30">
        <f t="shared" si="76"/>
        <v>0</v>
      </c>
      <c r="AP2493" s="30">
        <f t="shared" si="77"/>
        <v>0</v>
      </c>
      <c r="AQ2493" s="30"/>
    </row>
    <row r="2494" spans="1:43" x14ac:dyDescent="0.25">
      <c r="A2494" t="s">
        <v>219</v>
      </c>
      <c r="B2494">
        <v>1966310</v>
      </c>
      <c r="C2494" t="s">
        <v>8599</v>
      </c>
      <c r="D2494">
        <v>499438</v>
      </c>
      <c r="E2494" t="s">
        <v>8596</v>
      </c>
      <c r="F2494" t="s">
        <v>89</v>
      </c>
      <c r="G2494" t="s">
        <v>90</v>
      </c>
      <c r="H2494" t="s">
        <v>14</v>
      </c>
      <c r="I2494" t="s">
        <v>8600</v>
      </c>
      <c r="J2494" t="s">
        <v>8601</v>
      </c>
      <c r="K2494" t="s">
        <v>224</v>
      </c>
      <c r="L2494" t="s">
        <v>266</v>
      </c>
      <c r="M2494">
        <v>2400</v>
      </c>
      <c r="N2494">
        <v>14</v>
      </c>
      <c r="O2494" s="17">
        <v>45518</v>
      </c>
      <c r="P2494" s="19" t="s">
        <v>96</v>
      </c>
      <c r="Q2494" t="s">
        <v>24</v>
      </c>
      <c r="R2494" s="17">
        <v>45517</v>
      </c>
      <c r="S2494" s="27"/>
      <c r="T2494">
        <v>26.623999999999999</v>
      </c>
      <c r="U2494">
        <v>4.88</v>
      </c>
      <c r="V2494">
        <v>31.504000000000001</v>
      </c>
      <c r="W2494">
        <v>5</v>
      </c>
      <c r="X2494">
        <v>1.1020000000000001</v>
      </c>
      <c r="Y2494">
        <v>0</v>
      </c>
      <c r="Z2494">
        <v>0</v>
      </c>
      <c r="AA2494">
        <v>0</v>
      </c>
      <c r="AB2494">
        <v>0.97819920000000005</v>
      </c>
      <c r="AC2494" s="29">
        <v>31.627800799999999</v>
      </c>
      <c r="AD2494">
        <v>0</v>
      </c>
      <c r="AF2494">
        <v>157.52000000000001</v>
      </c>
      <c r="AG2494">
        <v>0</v>
      </c>
      <c r="AH2494">
        <v>5.51</v>
      </c>
      <c r="AI2494">
        <v>4.8909960000000003</v>
      </c>
      <c r="AJ2494">
        <v>158.139004</v>
      </c>
      <c r="AK2494" t="s">
        <v>29</v>
      </c>
      <c r="AN2494" s="29">
        <v>0</v>
      </c>
      <c r="AO2494" s="30">
        <f t="shared" si="76"/>
        <v>0</v>
      </c>
      <c r="AP2494" s="30">
        <f t="shared" si="77"/>
        <v>0</v>
      </c>
      <c r="AQ2494" s="30"/>
    </row>
    <row r="2495" spans="1:43" x14ac:dyDescent="0.25">
      <c r="A2495" t="s">
        <v>219</v>
      </c>
      <c r="B2495">
        <v>1966306</v>
      </c>
      <c r="C2495" t="s">
        <v>8602</v>
      </c>
      <c r="D2495">
        <v>161996</v>
      </c>
      <c r="E2495" t="s">
        <v>8603</v>
      </c>
      <c r="F2495" t="s">
        <v>89</v>
      </c>
      <c r="G2495" t="s">
        <v>90</v>
      </c>
      <c r="H2495" t="s">
        <v>10</v>
      </c>
      <c r="I2495" t="s">
        <v>8604</v>
      </c>
      <c r="J2495" t="s">
        <v>8605</v>
      </c>
      <c r="K2495" t="s">
        <v>2891</v>
      </c>
      <c r="L2495" t="s">
        <v>271</v>
      </c>
      <c r="M2495">
        <v>828</v>
      </c>
      <c r="N2495">
        <v>28</v>
      </c>
      <c r="O2495" s="17">
        <v>45530</v>
      </c>
      <c r="P2495" s="19" t="s">
        <v>1989</v>
      </c>
      <c r="Q2495" t="s">
        <v>24</v>
      </c>
      <c r="R2495" s="17">
        <v>45517</v>
      </c>
      <c r="S2495" s="27"/>
      <c r="T2495">
        <v>89.663333333333341</v>
      </c>
      <c r="U2495">
        <v>5.04</v>
      </c>
      <c r="V2495">
        <v>94.703333333333333</v>
      </c>
      <c r="W2495">
        <v>3</v>
      </c>
      <c r="X2495">
        <v>3.313333333333333</v>
      </c>
      <c r="Y2495">
        <v>0</v>
      </c>
      <c r="Z2495">
        <v>0</v>
      </c>
      <c r="AA2495">
        <v>0</v>
      </c>
      <c r="AB2495">
        <v>2.9405385000000002</v>
      </c>
      <c r="AC2495" s="29">
        <v>95.076128166666663</v>
      </c>
      <c r="AD2495">
        <v>0</v>
      </c>
      <c r="AF2495">
        <v>284.11</v>
      </c>
      <c r="AG2495">
        <v>0</v>
      </c>
      <c r="AH2495">
        <v>9.94</v>
      </c>
      <c r="AI2495">
        <v>8.8216155000000001</v>
      </c>
      <c r="AJ2495">
        <v>285.2283845</v>
      </c>
      <c r="AK2495" t="s">
        <v>26</v>
      </c>
      <c r="AN2495" s="29">
        <v>0</v>
      </c>
      <c r="AO2495" s="30">
        <f t="shared" si="76"/>
        <v>0</v>
      </c>
      <c r="AP2495" s="30">
        <f t="shared" si="77"/>
        <v>0</v>
      </c>
      <c r="AQ2495" s="30"/>
    </row>
    <row r="2496" spans="1:43" x14ac:dyDescent="0.25">
      <c r="A2496" t="s">
        <v>219</v>
      </c>
      <c r="B2496">
        <v>1966306</v>
      </c>
      <c r="C2496" t="s">
        <v>8606</v>
      </c>
      <c r="D2496">
        <v>1776114</v>
      </c>
      <c r="E2496" t="s">
        <v>8603</v>
      </c>
      <c r="F2496" t="s">
        <v>89</v>
      </c>
      <c r="G2496" t="s">
        <v>90</v>
      </c>
      <c r="H2496" t="s">
        <v>10</v>
      </c>
      <c r="I2496" t="s">
        <v>8604</v>
      </c>
      <c r="J2496" t="s">
        <v>8605</v>
      </c>
      <c r="K2496" t="s">
        <v>271</v>
      </c>
      <c r="L2496" t="s">
        <v>2891</v>
      </c>
      <c r="M2496">
        <v>817</v>
      </c>
      <c r="N2496">
        <v>26</v>
      </c>
      <c r="O2496" s="17">
        <v>45534</v>
      </c>
      <c r="P2496" s="19" t="s">
        <v>152</v>
      </c>
      <c r="Q2496" t="s">
        <v>24</v>
      </c>
      <c r="R2496" s="17">
        <v>45517</v>
      </c>
      <c r="S2496" s="27"/>
      <c r="T2496">
        <v>88.823333333333338</v>
      </c>
      <c r="U2496">
        <v>5.7966666666666669</v>
      </c>
      <c r="V2496">
        <v>94.62</v>
      </c>
      <c r="W2496">
        <v>3</v>
      </c>
      <c r="X2496">
        <v>3.313333333333333</v>
      </c>
      <c r="Y2496">
        <v>0</v>
      </c>
      <c r="Z2496">
        <v>0</v>
      </c>
      <c r="AA2496">
        <v>0</v>
      </c>
      <c r="AB2496">
        <v>2.937951</v>
      </c>
      <c r="AC2496" s="29">
        <v>94.995382333333339</v>
      </c>
      <c r="AD2496">
        <v>0</v>
      </c>
      <c r="AF2496">
        <v>283.86</v>
      </c>
      <c r="AG2496">
        <v>0</v>
      </c>
      <c r="AH2496">
        <v>9.94</v>
      </c>
      <c r="AI2496">
        <v>8.8138529999999999</v>
      </c>
      <c r="AJ2496">
        <v>284.98614700000002</v>
      </c>
      <c r="AK2496" t="s">
        <v>26</v>
      </c>
      <c r="AN2496" s="29">
        <v>0</v>
      </c>
      <c r="AO2496" s="30">
        <f t="shared" si="76"/>
        <v>0</v>
      </c>
      <c r="AP2496" s="30">
        <f t="shared" si="77"/>
        <v>0</v>
      </c>
      <c r="AQ2496" s="30"/>
    </row>
    <row r="2497" spans="1:43" x14ac:dyDescent="0.25">
      <c r="A2497" t="s">
        <v>219</v>
      </c>
      <c r="B2497">
        <v>1966298</v>
      </c>
      <c r="C2497" t="s">
        <v>8607</v>
      </c>
      <c r="D2497">
        <v>1776111</v>
      </c>
      <c r="E2497" t="s">
        <v>8608</v>
      </c>
      <c r="F2497" t="s">
        <v>89</v>
      </c>
      <c r="G2497" t="s">
        <v>90</v>
      </c>
      <c r="H2497" t="s">
        <v>10</v>
      </c>
      <c r="I2497" t="s">
        <v>8609</v>
      </c>
      <c r="J2497" t="s">
        <v>8610</v>
      </c>
      <c r="K2497" t="s">
        <v>231</v>
      </c>
      <c r="L2497" t="s">
        <v>91</v>
      </c>
      <c r="M2497">
        <v>2661</v>
      </c>
      <c r="N2497">
        <v>14</v>
      </c>
      <c r="O2497" s="17">
        <v>45520</v>
      </c>
      <c r="P2497" s="19" t="s">
        <v>109</v>
      </c>
      <c r="Q2497" t="s">
        <v>24</v>
      </c>
      <c r="R2497" s="17">
        <v>45517</v>
      </c>
      <c r="S2497" s="27"/>
      <c r="T2497">
        <v>89.105000000000004</v>
      </c>
      <c r="U2497">
        <v>5.8849999999999998</v>
      </c>
      <c r="V2497">
        <v>94.99</v>
      </c>
      <c r="W2497">
        <v>2</v>
      </c>
      <c r="X2497">
        <v>3.3250000000000002</v>
      </c>
      <c r="Y2497">
        <v>0</v>
      </c>
      <c r="Z2497">
        <v>0</v>
      </c>
      <c r="AA2497">
        <v>0</v>
      </c>
      <c r="AB2497">
        <v>2.9494395</v>
      </c>
      <c r="AC2497" s="29">
        <v>95.365560500000001</v>
      </c>
      <c r="AD2497">
        <v>0</v>
      </c>
      <c r="AF2497">
        <v>189.98</v>
      </c>
      <c r="AG2497">
        <v>0</v>
      </c>
      <c r="AH2497">
        <v>6.65</v>
      </c>
      <c r="AI2497">
        <v>5.898879</v>
      </c>
      <c r="AJ2497">
        <v>190.731121</v>
      </c>
      <c r="AK2497" t="s">
        <v>27</v>
      </c>
      <c r="AN2497" s="29">
        <v>0</v>
      </c>
      <c r="AO2497" s="30">
        <f t="shared" si="76"/>
        <v>0</v>
      </c>
      <c r="AP2497" s="30">
        <f t="shared" si="77"/>
        <v>0</v>
      </c>
      <c r="AQ2497" s="30"/>
    </row>
    <row r="2498" spans="1:43" x14ac:dyDescent="0.25">
      <c r="A2498" t="s">
        <v>219</v>
      </c>
      <c r="B2498">
        <v>1966298</v>
      </c>
      <c r="C2498" t="s">
        <v>8611</v>
      </c>
      <c r="D2498">
        <v>1776110</v>
      </c>
      <c r="E2498" t="s">
        <v>8608</v>
      </c>
      <c r="F2498" t="s">
        <v>89</v>
      </c>
      <c r="G2498" t="s">
        <v>90</v>
      </c>
      <c r="H2498" t="s">
        <v>10</v>
      </c>
      <c r="I2498" t="s">
        <v>8612</v>
      </c>
      <c r="J2498" t="s">
        <v>8613</v>
      </c>
      <c r="K2498" t="s">
        <v>231</v>
      </c>
      <c r="L2498" t="s">
        <v>91</v>
      </c>
      <c r="M2498">
        <v>2661</v>
      </c>
      <c r="N2498">
        <v>13</v>
      </c>
      <c r="O2498" s="17">
        <v>45520</v>
      </c>
      <c r="P2498" s="19" t="s">
        <v>109</v>
      </c>
      <c r="Q2498" t="s">
        <v>24</v>
      </c>
      <c r="R2498" s="17">
        <v>45517</v>
      </c>
      <c r="S2498" s="27"/>
      <c r="T2498">
        <v>89.105000000000004</v>
      </c>
      <c r="U2498">
        <v>5.8849999999999998</v>
      </c>
      <c r="V2498">
        <v>94.99</v>
      </c>
      <c r="W2498">
        <v>2</v>
      </c>
      <c r="X2498">
        <v>3.3250000000000002</v>
      </c>
      <c r="Y2498">
        <v>0</v>
      </c>
      <c r="Z2498">
        <v>0</v>
      </c>
      <c r="AA2498">
        <v>0</v>
      </c>
      <c r="AB2498">
        <v>2.9494395</v>
      </c>
      <c r="AC2498" s="29">
        <v>95.365560500000001</v>
      </c>
      <c r="AD2498">
        <v>0</v>
      </c>
      <c r="AF2498">
        <v>189.98</v>
      </c>
      <c r="AG2498">
        <v>0</v>
      </c>
      <c r="AH2498">
        <v>6.65</v>
      </c>
      <c r="AI2498">
        <v>5.898879</v>
      </c>
      <c r="AJ2498">
        <v>190.731121</v>
      </c>
      <c r="AK2498" t="s">
        <v>27</v>
      </c>
      <c r="AN2498" s="29">
        <v>0</v>
      </c>
      <c r="AO2498" s="30">
        <f t="shared" ref="AO2498:AO2561" si="78">AN2498*(45%-14.25%-2%)</f>
        <v>0</v>
      </c>
      <c r="AP2498" s="30">
        <f t="shared" ref="AP2498:AP2561" si="79">AO2498/W2498</f>
        <v>0</v>
      </c>
      <c r="AQ2498" s="30"/>
    </row>
    <row r="2499" spans="1:43" x14ac:dyDescent="0.25">
      <c r="A2499" t="s">
        <v>219</v>
      </c>
      <c r="B2499">
        <v>1966298</v>
      </c>
      <c r="C2499" t="s">
        <v>8614</v>
      </c>
      <c r="D2499">
        <v>161994</v>
      </c>
      <c r="E2499" t="s">
        <v>8608</v>
      </c>
      <c r="F2499" t="s">
        <v>89</v>
      </c>
      <c r="G2499" t="s">
        <v>90</v>
      </c>
      <c r="H2499" t="s">
        <v>10</v>
      </c>
      <c r="I2499" t="s">
        <v>8612</v>
      </c>
      <c r="J2499" t="s">
        <v>8613</v>
      </c>
      <c r="K2499" t="s">
        <v>91</v>
      </c>
      <c r="L2499" t="s">
        <v>231</v>
      </c>
      <c r="M2499">
        <v>2775</v>
      </c>
      <c r="N2499">
        <v>14</v>
      </c>
      <c r="O2499" s="17">
        <v>45525</v>
      </c>
      <c r="P2499" s="19" t="s">
        <v>114</v>
      </c>
      <c r="Q2499" t="s">
        <v>24</v>
      </c>
      <c r="R2499" s="17">
        <v>45517</v>
      </c>
      <c r="S2499" s="27"/>
      <c r="T2499">
        <v>71.655000000000001</v>
      </c>
      <c r="U2499">
        <v>4.88</v>
      </c>
      <c r="V2499">
        <v>76.534999999999997</v>
      </c>
      <c r="W2499">
        <v>2</v>
      </c>
      <c r="X2499">
        <v>2.68</v>
      </c>
      <c r="Y2499">
        <v>0</v>
      </c>
      <c r="Z2499">
        <v>0</v>
      </c>
      <c r="AA2499">
        <v>0</v>
      </c>
      <c r="AB2499">
        <v>2.3764117499999999</v>
      </c>
      <c r="AC2499" s="29">
        <v>76.838588250000001</v>
      </c>
      <c r="AD2499">
        <v>0</v>
      </c>
      <c r="AF2499">
        <v>153.07</v>
      </c>
      <c r="AG2499">
        <v>0</v>
      </c>
      <c r="AH2499">
        <v>5.36</v>
      </c>
      <c r="AI2499">
        <v>4.7528234999999999</v>
      </c>
      <c r="AJ2499">
        <v>153.6771765</v>
      </c>
      <c r="AK2499" t="s">
        <v>27</v>
      </c>
      <c r="AN2499" s="29">
        <v>0</v>
      </c>
      <c r="AO2499" s="30">
        <f t="shared" si="78"/>
        <v>0</v>
      </c>
      <c r="AP2499" s="30">
        <f t="shared" si="79"/>
        <v>0</v>
      </c>
      <c r="AQ2499" s="30"/>
    </row>
    <row r="2500" spans="1:43" x14ac:dyDescent="0.25">
      <c r="A2500" t="s">
        <v>219</v>
      </c>
      <c r="B2500">
        <v>1966298</v>
      </c>
      <c r="C2500" t="s">
        <v>8615</v>
      </c>
      <c r="D2500">
        <v>161995</v>
      </c>
      <c r="E2500" t="s">
        <v>8608</v>
      </c>
      <c r="F2500" t="s">
        <v>89</v>
      </c>
      <c r="G2500" t="s">
        <v>90</v>
      </c>
      <c r="H2500" t="s">
        <v>10</v>
      </c>
      <c r="I2500" t="s">
        <v>8609</v>
      </c>
      <c r="J2500" t="s">
        <v>8610</v>
      </c>
      <c r="K2500" t="s">
        <v>91</v>
      </c>
      <c r="L2500" t="s">
        <v>231</v>
      </c>
      <c r="M2500">
        <v>2775</v>
      </c>
      <c r="N2500">
        <v>13</v>
      </c>
      <c r="O2500" s="17">
        <v>45525</v>
      </c>
      <c r="P2500" s="19" t="s">
        <v>114</v>
      </c>
      <c r="Q2500" t="s">
        <v>24</v>
      </c>
      <c r="R2500" s="17">
        <v>45517</v>
      </c>
      <c r="S2500" s="27"/>
      <c r="T2500">
        <v>71.655000000000001</v>
      </c>
      <c r="U2500">
        <v>4.88</v>
      </c>
      <c r="V2500">
        <v>76.534999999999997</v>
      </c>
      <c r="W2500">
        <v>2</v>
      </c>
      <c r="X2500">
        <v>2.68</v>
      </c>
      <c r="Y2500">
        <v>0</v>
      </c>
      <c r="Z2500">
        <v>0</v>
      </c>
      <c r="AA2500">
        <v>0</v>
      </c>
      <c r="AB2500">
        <v>2.3764117499999999</v>
      </c>
      <c r="AC2500" s="29">
        <v>76.838588250000001</v>
      </c>
      <c r="AD2500">
        <v>0</v>
      </c>
      <c r="AF2500">
        <v>153.07</v>
      </c>
      <c r="AG2500">
        <v>0</v>
      </c>
      <c r="AH2500">
        <v>5.36</v>
      </c>
      <c r="AI2500">
        <v>4.7528234999999999</v>
      </c>
      <c r="AJ2500">
        <v>153.6771765</v>
      </c>
      <c r="AK2500" t="s">
        <v>27</v>
      </c>
      <c r="AN2500" s="29">
        <v>0</v>
      </c>
      <c r="AO2500" s="30">
        <f t="shared" si="78"/>
        <v>0</v>
      </c>
      <c r="AP2500" s="30">
        <f t="shared" si="79"/>
        <v>0</v>
      </c>
      <c r="AQ2500" s="30"/>
    </row>
    <row r="2501" spans="1:43" x14ac:dyDescent="0.25">
      <c r="A2501" t="s">
        <v>219</v>
      </c>
      <c r="B2501">
        <v>1966288</v>
      </c>
      <c r="C2501" t="s">
        <v>8616</v>
      </c>
      <c r="D2501">
        <v>499430</v>
      </c>
      <c r="E2501" t="s">
        <v>8617</v>
      </c>
      <c r="F2501" t="s">
        <v>89</v>
      </c>
      <c r="G2501" t="s">
        <v>90</v>
      </c>
      <c r="H2501" t="s">
        <v>10</v>
      </c>
      <c r="I2501" t="s">
        <v>8618</v>
      </c>
      <c r="J2501" t="s">
        <v>8619</v>
      </c>
      <c r="K2501" t="s">
        <v>224</v>
      </c>
      <c r="L2501" t="s">
        <v>314</v>
      </c>
      <c r="M2501">
        <v>8835</v>
      </c>
      <c r="N2501">
        <v>26</v>
      </c>
      <c r="O2501" s="17">
        <v>45520</v>
      </c>
      <c r="P2501" s="19" t="s">
        <v>122</v>
      </c>
      <c r="Q2501" t="s">
        <v>24</v>
      </c>
      <c r="R2501" s="17">
        <v>45517</v>
      </c>
      <c r="S2501" s="27"/>
      <c r="T2501">
        <v>75.5</v>
      </c>
      <c r="U2501">
        <v>7.6533333333333333</v>
      </c>
      <c r="V2501">
        <v>83.153333333333336</v>
      </c>
      <c r="W2501">
        <v>3</v>
      </c>
      <c r="X2501">
        <v>2.91</v>
      </c>
      <c r="Y2501">
        <v>0</v>
      </c>
      <c r="Z2501">
        <v>0</v>
      </c>
      <c r="AA2501">
        <v>0</v>
      </c>
      <c r="AB2501">
        <v>2.5819109999999998</v>
      </c>
      <c r="AC2501" s="29">
        <v>83.481422333333327</v>
      </c>
      <c r="AD2501">
        <v>0</v>
      </c>
      <c r="AF2501">
        <v>249.46</v>
      </c>
      <c r="AG2501">
        <v>0</v>
      </c>
      <c r="AH2501">
        <v>8.73</v>
      </c>
      <c r="AI2501">
        <v>7.7457330000000004</v>
      </c>
      <c r="AJ2501">
        <v>250.444267</v>
      </c>
      <c r="AK2501" t="s">
        <v>26</v>
      </c>
      <c r="AN2501" s="29">
        <v>5.9</v>
      </c>
      <c r="AO2501" s="30">
        <f t="shared" si="78"/>
        <v>1.69625</v>
      </c>
      <c r="AP2501" s="30">
        <f t="shared" si="79"/>
        <v>0.56541666666666668</v>
      </c>
      <c r="AQ2501" s="30"/>
    </row>
    <row r="2502" spans="1:43" x14ac:dyDescent="0.25">
      <c r="A2502" t="s">
        <v>219</v>
      </c>
      <c r="B2502">
        <v>1966271</v>
      </c>
      <c r="C2502" t="s">
        <v>8620</v>
      </c>
      <c r="D2502">
        <v>499433</v>
      </c>
      <c r="E2502" t="s">
        <v>8621</v>
      </c>
      <c r="F2502" t="s">
        <v>89</v>
      </c>
      <c r="G2502" t="s">
        <v>90</v>
      </c>
      <c r="H2502" t="s">
        <v>137</v>
      </c>
      <c r="I2502" t="s">
        <v>8622</v>
      </c>
      <c r="J2502" t="s">
        <v>8623</v>
      </c>
      <c r="K2502" t="s">
        <v>224</v>
      </c>
      <c r="L2502" t="s">
        <v>271</v>
      </c>
      <c r="M2502">
        <v>2400</v>
      </c>
      <c r="N2502">
        <v>2</v>
      </c>
      <c r="O2502" s="17">
        <v>45522</v>
      </c>
      <c r="P2502" s="19" t="s">
        <v>96</v>
      </c>
      <c r="Q2502" t="s">
        <v>24</v>
      </c>
      <c r="R2502" s="17">
        <v>45517</v>
      </c>
      <c r="S2502" s="27"/>
      <c r="T2502">
        <v>59.96</v>
      </c>
      <c r="U2502">
        <v>10.8</v>
      </c>
      <c r="V2502">
        <v>70.760000000000005</v>
      </c>
      <c r="W2502">
        <v>2</v>
      </c>
      <c r="X2502">
        <v>2.4750000000000001</v>
      </c>
      <c r="Y2502">
        <v>0</v>
      </c>
      <c r="Z2502">
        <v>0</v>
      </c>
      <c r="AA2502">
        <v>0</v>
      </c>
      <c r="AB2502">
        <v>3.6618300000000001</v>
      </c>
      <c r="AC2502" s="29">
        <v>69.573170000000005</v>
      </c>
      <c r="AD2502">
        <v>0</v>
      </c>
      <c r="AF2502">
        <v>141.52000000000001</v>
      </c>
      <c r="AG2502">
        <v>0</v>
      </c>
      <c r="AH2502">
        <v>4.95</v>
      </c>
      <c r="AI2502">
        <v>7.3236600000000003</v>
      </c>
      <c r="AJ2502">
        <v>139.14634000000001</v>
      </c>
      <c r="AK2502" t="s">
        <v>27</v>
      </c>
      <c r="AN2502" s="29">
        <v>0</v>
      </c>
      <c r="AO2502" s="30">
        <f t="shared" si="78"/>
        <v>0</v>
      </c>
      <c r="AP2502" s="30">
        <f t="shared" si="79"/>
        <v>0</v>
      </c>
      <c r="AQ2502" s="30"/>
    </row>
    <row r="2503" spans="1:43" x14ac:dyDescent="0.25">
      <c r="A2503" t="s">
        <v>219</v>
      </c>
      <c r="B2503">
        <v>1966271</v>
      </c>
      <c r="C2503" t="s">
        <v>8624</v>
      </c>
      <c r="D2503">
        <v>499432</v>
      </c>
      <c r="E2503" t="s">
        <v>8621</v>
      </c>
      <c r="F2503" t="s">
        <v>89</v>
      </c>
      <c r="G2503" t="s">
        <v>90</v>
      </c>
      <c r="H2503" t="s">
        <v>137</v>
      </c>
      <c r="I2503" t="s">
        <v>8625</v>
      </c>
      <c r="J2503" t="s">
        <v>8626</v>
      </c>
      <c r="K2503" t="s">
        <v>224</v>
      </c>
      <c r="L2503" t="s">
        <v>271</v>
      </c>
      <c r="M2503">
        <v>2400</v>
      </c>
      <c r="N2503">
        <v>1</v>
      </c>
      <c r="O2503" s="17">
        <v>45522</v>
      </c>
      <c r="P2503" s="19" t="s">
        <v>96</v>
      </c>
      <c r="Q2503" t="s">
        <v>24</v>
      </c>
      <c r="R2503" s="17">
        <v>45517</v>
      </c>
      <c r="S2503" s="27"/>
      <c r="T2503">
        <v>59.96</v>
      </c>
      <c r="U2503">
        <v>10.8</v>
      </c>
      <c r="V2503">
        <v>70.760000000000005</v>
      </c>
      <c r="W2503">
        <v>2</v>
      </c>
      <c r="X2503">
        <v>2.4750000000000001</v>
      </c>
      <c r="Y2503">
        <v>0</v>
      </c>
      <c r="Z2503">
        <v>0</v>
      </c>
      <c r="AA2503">
        <v>0</v>
      </c>
      <c r="AB2503">
        <v>3.6618300000000001</v>
      </c>
      <c r="AC2503" s="29">
        <v>69.573170000000005</v>
      </c>
      <c r="AD2503">
        <v>0</v>
      </c>
      <c r="AF2503">
        <v>141.52000000000001</v>
      </c>
      <c r="AG2503">
        <v>0</v>
      </c>
      <c r="AH2503">
        <v>4.95</v>
      </c>
      <c r="AI2503">
        <v>7.3236600000000003</v>
      </c>
      <c r="AJ2503">
        <v>139.14634000000001</v>
      </c>
      <c r="AK2503" t="s">
        <v>27</v>
      </c>
      <c r="AN2503" s="29">
        <v>0</v>
      </c>
      <c r="AO2503" s="30">
        <f t="shared" si="78"/>
        <v>0</v>
      </c>
      <c r="AP2503" s="30">
        <f t="shared" si="79"/>
        <v>0</v>
      </c>
      <c r="AQ2503" s="30"/>
    </row>
    <row r="2504" spans="1:43" x14ac:dyDescent="0.25">
      <c r="A2504" t="s">
        <v>219</v>
      </c>
      <c r="B2504">
        <v>1966256</v>
      </c>
      <c r="C2504" t="s">
        <v>8627</v>
      </c>
      <c r="D2504">
        <v>1776095</v>
      </c>
      <c r="E2504" t="s">
        <v>8628</v>
      </c>
      <c r="F2504" t="s">
        <v>89</v>
      </c>
      <c r="G2504" t="s">
        <v>90</v>
      </c>
      <c r="H2504" t="s">
        <v>10</v>
      </c>
      <c r="I2504" t="s">
        <v>8629</v>
      </c>
      <c r="J2504" t="s">
        <v>8630</v>
      </c>
      <c r="K2504" t="s">
        <v>3552</v>
      </c>
      <c r="L2504" t="s">
        <v>95</v>
      </c>
      <c r="M2504">
        <v>8395</v>
      </c>
      <c r="N2504">
        <v>7</v>
      </c>
      <c r="O2504" s="17">
        <v>45526</v>
      </c>
      <c r="P2504" s="19" t="s">
        <v>8631</v>
      </c>
      <c r="Q2504" t="s">
        <v>24</v>
      </c>
      <c r="R2504" s="17">
        <v>45517</v>
      </c>
      <c r="S2504" s="27"/>
      <c r="T2504">
        <v>27.11</v>
      </c>
      <c r="U2504">
        <v>0</v>
      </c>
      <c r="V2504">
        <v>27.11</v>
      </c>
      <c r="W2504">
        <v>2</v>
      </c>
      <c r="X2504">
        <v>0.95</v>
      </c>
      <c r="Y2504">
        <v>0</v>
      </c>
      <c r="Z2504">
        <v>0</v>
      </c>
      <c r="AA2504">
        <v>0</v>
      </c>
      <c r="AB2504">
        <v>0.84176550000000006</v>
      </c>
      <c r="AC2504" s="29">
        <v>27.218234500000001</v>
      </c>
      <c r="AD2504">
        <v>0</v>
      </c>
      <c r="AF2504">
        <v>54.22</v>
      </c>
      <c r="AG2504">
        <v>0</v>
      </c>
      <c r="AH2504">
        <v>1.9</v>
      </c>
      <c r="AI2504">
        <v>1.6835310000000001</v>
      </c>
      <c r="AJ2504">
        <v>54.436469000000002</v>
      </c>
      <c r="AK2504" t="s">
        <v>27</v>
      </c>
      <c r="AN2504" s="29">
        <v>0</v>
      </c>
      <c r="AO2504" s="30">
        <f t="shared" si="78"/>
        <v>0</v>
      </c>
      <c r="AP2504" s="30">
        <f t="shared" si="79"/>
        <v>0</v>
      </c>
      <c r="AQ2504" s="30"/>
    </row>
    <row r="2505" spans="1:43" x14ac:dyDescent="0.25">
      <c r="A2505" t="s">
        <v>219</v>
      </c>
      <c r="B2505">
        <v>1966241</v>
      </c>
      <c r="C2505" t="s">
        <v>8632</v>
      </c>
      <c r="D2505">
        <v>1776089</v>
      </c>
      <c r="E2505" t="s">
        <v>8633</v>
      </c>
      <c r="F2505" t="s">
        <v>89</v>
      </c>
      <c r="G2505" t="s">
        <v>90</v>
      </c>
      <c r="H2505" t="s">
        <v>10</v>
      </c>
      <c r="I2505" t="s">
        <v>8634</v>
      </c>
      <c r="J2505" t="s">
        <v>8635</v>
      </c>
      <c r="K2505" t="s">
        <v>231</v>
      </c>
      <c r="L2505" t="s">
        <v>91</v>
      </c>
      <c r="M2505">
        <v>2660</v>
      </c>
      <c r="N2505">
        <v>71</v>
      </c>
      <c r="O2505" s="17">
        <v>45518</v>
      </c>
      <c r="P2505" s="19" t="s">
        <v>150</v>
      </c>
      <c r="Q2505" t="s">
        <v>24</v>
      </c>
      <c r="R2505" s="17">
        <v>45517</v>
      </c>
      <c r="S2505" s="27"/>
      <c r="T2505">
        <v>91.066666666666663</v>
      </c>
      <c r="U2505">
        <v>3.9233333333333329</v>
      </c>
      <c r="V2505">
        <v>94.990000000000009</v>
      </c>
      <c r="W2505">
        <v>3</v>
      </c>
      <c r="X2505">
        <v>3.3233333333333341</v>
      </c>
      <c r="Y2505">
        <v>0</v>
      </c>
      <c r="Z2505">
        <v>0</v>
      </c>
      <c r="AA2505">
        <v>0</v>
      </c>
      <c r="AB2505">
        <v>2.9494395</v>
      </c>
      <c r="AC2505" s="29">
        <v>95.36389383333335</v>
      </c>
      <c r="AD2505">
        <v>0</v>
      </c>
      <c r="AF2505">
        <v>284.97000000000003</v>
      </c>
      <c r="AG2505">
        <v>0</v>
      </c>
      <c r="AH2505">
        <v>9.9700000000000006</v>
      </c>
      <c r="AI2505">
        <v>8.8483184999999995</v>
      </c>
      <c r="AJ2505">
        <v>286.09168149999999</v>
      </c>
      <c r="AK2505" t="s">
        <v>26</v>
      </c>
      <c r="AN2505" s="29">
        <v>0</v>
      </c>
      <c r="AO2505" s="30">
        <f t="shared" si="78"/>
        <v>0</v>
      </c>
      <c r="AP2505" s="30">
        <f t="shared" si="79"/>
        <v>0</v>
      </c>
      <c r="AQ2505" s="30"/>
    </row>
    <row r="2506" spans="1:43" x14ac:dyDescent="0.25">
      <c r="A2506" t="s">
        <v>219</v>
      </c>
      <c r="B2506">
        <v>1966147</v>
      </c>
      <c r="C2506" t="s">
        <v>8636</v>
      </c>
      <c r="D2506">
        <v>1077378</v>
      </c>
      <c r="E2506" t="s">
        <v>8637</v>
      </c>
      <c r="F2506" t="s">
        <v>89</v>
      </c>
      <c r="G2506" t="s">
        <v>90</v>
      </c>
      <c r="H2506" t="s">
        <v>14</v>
      </c>
      <c r="I2506" t="s">
        <v>8638</v>
      </c>
      <c r="J2506" t="s">
        <v>8639</v>
      </c>
      <c r="K2506" t="s">
        <v>94</v>
      </c>
      <c r="L2506" t="s">
        <v>271</v>
      </c>
      <c r="M2506">
        <v>8775</v>
      </c>
      <c r="N2506">
        <v>13</v>
      </c>
      <c r="O2506" s="17">
        <v>45523</v>
      </c>
      <c r="P2506" s="19" t="s">
        <v>496</v>
      </c>
      <c r="Q2506" t="s">
        <v>24</v>
      </c>
      <c r="R2506" s="17">
        <v>45517</v>
      </c>
      <c r="S2506" s="27"/>
      <c r="T2506">
        <v>38.24</v>
      </c>
      <c r="U2506">
        <v>6.2133333333333338</v>
      </c>
      <c r="V2506">
        <v>44.45333333333334</v>
      </c>
      <c r="W2506">
        <v>3</v>
      </c>
      <c r="X2506">
        <v>1.5566666666666671</v>
      </c>
      <c r="Y2506">
        <v>0</v>
      </c>
      <c r="Z2506">
        <v>0</v>
      </c>
      <c r="AA2506">
        <v>0</v>
      </c>
      <c r="AB2506">
        <v>1.3802760000000001</v>
      </c>
      <c r="AC2506" s="29">
        <v>44.629724000000003</v>
      </c>
      <c r="AD2506">
        <v>0</v>
      </c>
      <c r="AF2506">
        <v>133.36000000000001</v>
      </c>
      <c r="AG2506">
        <v>0</v>
      </c>
      <c r="AH2506">
        <v>4.67</v>
      </c>
      <c r="AI2506">
        <v>4.140828</v>
      </c>
      <c r="AJ2506">
        <v>133.889172</v>
      </c>
      <c r="AK2506" t="s">
        <v>26</v>
      </c>
      <c r="AN2506" s="29">
        <v>0</v>
      </c>
      <c r="AO2506" s="30">
        <f t="shared" si="78"/>
        <v>0</v>
      </c>
      <c r="AP2506" s="30">
        <f t="shared" si="79"/>
        <v>0</v>
      </c>
      <c r="AQ2506" s="30"/>
    </row>
    <row r="2507" spans="1:43" x14ac:dyDescent="0.25">
      <c r="A2507" t="s">
        <v>219</v>
      </c>
      <c r="B2507">
        <v>1966147</v>
      </c>
      <c r="C2507" t="s">
        <v>8640</v>
      </c>
      <c r="D2507">
        <v>1776060</v>
      </c>
      <c r="E2507" t="s">
        <v>8637</v>
      </c>
      <c r="F2507" t="s">
        <v>89</v>
      </c>
      <c r="G2507" t="s">
        <v>90</v>
      </c>
      <c r="H2507" t="s">
        <v>14</v>
      </c>
      <c r="I2507" t="s">
        <v>8641</v>
      </c>
      <c r="J2507" t="s">
        <v>8639</v>
      </c>
      <c r="K2507" t="s">
        <v>271</v>
      </c>
      <c r="L2507" t="s">
        <v>94</v>
      </c>
      <c r="M2507">
        <v>8740</v>
      </c>
      <c r="N2507">
        <v>9</v>
      </c>
      <c r="O2507" s="17">
        <v>45538</v>
      </c>
      <c r="P2507" s="19" t="s">
        <v>96</v>
      </c>
      <c r="Q2507" t="s">
        <v>24</v>
      </c>
      <c r="R2507" s="17">
        <v>45517</v>
      </c>
      <c r="S2507" s="27"/>
      <c r="T2507">
        <v>41.586666666666673</v>
      </c>
      <c r="U2507">
        <v>4.3033333333333337</v>
      </c>
      <c r="V2507">
        <v>45.889999999999993</v>
      </c>
      <c r="W2507">
        <v>3</v>
      </c>
      <c r="X2507">
        <v>1.6066666666666669</v>
      </c>
      <c r="Y2507">
        <v>0</v>
      </c>
      <c r="Z2507">
        <v>0</v>
      </c>
      <c r="AA2507">
        <v>0</v>
      </c>
      <c r="AB2507">
        <v>1.4248845000000001</v>
      </c>
      <c r="AC2507" s="29">
        <v>46.071782166666658</v>
      </c>
      <c r="AD2507">
        <v>0</v>
      </c>
      <c r="AF2507">
        <v>137.66999999999999</v>
      </c>
      <c r="AG2507">
        <v>0</v>
      </c>
      <c r="AH2507">
        <v>4.82</v>
      </c>
      <c r="AI2507">
        <v>4.2746535000000003</v>
      </c>
      <c r="AJ2507">
        <v>138.21534650000001</v>
      </c>
      <c r="AK2507" t="s">
        <v>26</v>
      </c>
      <c r="AN2507" s="29">
        <v>0</v>
      </c>
      <c r="AO2507" s="30">
        <f t="shared" si="78"/>
        <v>0</v>
      </c>
      <c r="AP2507" s="30">
        <f t="shared" si="79"/>
        <v>0</v>
      </c>
      <c r="AQ2507" s="30"/>
    </row>
    <row r="2508" spans="1:43" x14ac:dyDescent="0.25">
      <c r="A2508" t="s">
        <v>219</v>
      </c>
      <c r="B2508">
        <v>1966112</v>
      </c>
      <c r="C2508" t="s">
        <v>8642</v>
      </c>
      <c r="D2508">
        <v>1077359</v>
      </c>
      <c r="E2508" t="s">
        <v>8643</v>
      </c>
      <c r="F2508" t="s">
        <v>89</v>
      </c>
      <c r="G2508" t="s">
        <v>90</v>
      </c>
      <c r="H2508" t="s">
        <v>10</v>
      </c>
      <c r="I2508" t="s">
        <v>8644</v>
      </c>
      <c r="J2508" t="s">
        <v>8645</v>
      </c>
      <c r="K2508" t="s">
        <v>115</v>
      </c>
      <c r="L2508" t="s">
        <v>271</v>
      </c>
      <c r="M2508">
        <v>2385</v>
      </c>
      <c r="N2508">
        <v>16</v>
      </c>
      <c r="O2508" s="17">
        <v>45523</v>
      </c>
      <c r="P2508" s="19" t="s">
        <v>127</v>
      </c>
      <c r="Q2508" t="s">
        <v>24</v>
      </c>
      <c r="R2508" s="17">
        <v>45517</v>
      </c>
      <c r="S2508" s="27"/>
      <c r="T2508">
        <v>35.659999999999997</v>
      </c>
      <c r="U2508">
        <v>4.72</v>
      </c>
      <c r="V2508">
        <v>40.380000000000003</v>
      </c>
      <c r="W2508">
        <v>3</v>
      </c>
      <c r="X2508">
        <v>1.4133333333333331</v>
      </c>
      <c r="Y2508">
        <v>0</v>
      </c>
      <c r="Z2508">
        <v>0</v>
      </c>
      <c r="AA2508">
        <v>0</v>
      </c>
      <c r="AB2508">
        <v>1.2537990000000001</v>
      </c>
      <c r="AC2508" s="29">
        <v>40.539534333333329</v>
      </c>
      <c r="AD2508">
        <v>0</v>
      </c>
      <c r="AF2508">
        <v>121.14</v>
      </c>
      <c r="AG2508">
        <v>0</v>
      </c>
      <c r="AH2508">
        <v>4.24</v>
      </c>
      <c r="AI2508">
        <v>3.7613970000000001</v>
      </c>
      <c r="AJ2508">
        <v>121.61860299999999</v>
      </c>
      <c r="AK2508" t="s">
        <v>26</v>
      </c>
      <c r="AN2508" s="29">
        <v>0</v>
      </c>
      <c r="AO2508" s="30">
        <f t="shared" si="78"/>
        <v>0</v>
      </c>
      <c r="AP2508" s="30">
        <f t="shared" si="79"/>
        <v>0</v>
      </c>
      <c r="AQ2508" s="30"/>
    </row>
    <row r="2509" spans="1:43" x14ac:dyDescent="0.25">
      <c r="A2509" t="s">
        <v>219</v>
      </c>
      <c r="B2509">
        <v>1966112</v>
      </c>
      <c r="C2509" t="s">
        <v>8646</v>
      </c>
      <c r="D2509">
        <v>1077360</v>
      </c>
      <c r="E2509" t="s">
        <v>8643</v>
      </c>
      <c r="F2509" t="s">
        <v>89</v>
      </c>
      <c r="G2509" t="s">
        <v>90</v>
      </c>
      <c r="H2509" t="s">
        <v>10</v>
      </c>
      <c r="I2509" t="s">
        <v>8647</v>
      </c>
      <c r="J2509" t="s">
        <v>8648</v>
      </c>
      <c r="K2509" t="s">
        <v>115</v>
      </c>
      <c r="L2509" t="s">
        <v>271</v>
      </c>
      <c r="M2509">
        <v>2385</v>
      </c>
      <c r="N2509">
        <v>15</v>
      </c>
      <c r="O2509" s="17">
        <v>45523</v>
      </c>
      <c r="P2509" s="19" t="s">
        <v>127</v>
      </c>
      <c r="Q2509" t="s">
        <v>24</v>
      </c>
      <c r="R2509" s="17">
        <v>45517</v>
      </c>
      <c r="S2509" s="27"/>
      <c r="T2509">
        <v>35.659999999999997</v>
      </c>
      <c r="U2509">
        <v>4.72</v>
      </c>
      <c r="V2509">
        <v>40.380000000000003</v>
      </c>
      <c r="W2509">
        <v>3</v>
      </c>
      <c r="X2509">
        <v>1.4133333333333331</v>
      </c>
      <c r="Y2509">
        <v>0</v>
      </c>
      <c r="Z2509">
        <v>0</v>
      </c>
      <c r="AA2509">
        <v>0</v>
      </c>
      <c r="AB2509">
        <v>1.2537990000000001</v>
      </c>
      <c r="AC2509" s="29">
        <v>40.539534333333329</v>
      </c>
      <c r="AD2509">
        <v>0</v>
      </c>
      <c r="AF2509">
        <v>121.14</v>
      </c>
      <c r="AG2509">
        <v>0</v>
      </c>
      <c r="AH2509">
        <v>4.24</v>
      </c>
      <c r="AI2509">
        <v>3.7613970000000001</v>
      </c>
      <c r="AJ2509">
        <v>121.61860299999999</v>
      </c>
      <c r="AK2509" t="s">
        <v>26</v>
      </c>
      <c r="AN2509" s="29">
        <v>0</v>
      </c>
      <c r="AO2509" s="30">
        <f t="shared" si="78"/>
        <v>0</v>
      </c>
      <c r="AP2509" s="30">
        <f t="shared" si="79"/>
        <v>0</v>
      </c>
      <c r="AQ2509" s="30"/>
    </row>
    <row r="2510" spans="1:43" x14ac:dyDescent="0.25">
      <c r="A2510" t="s">
        <v>219</v>
      </c>
      <c r="B2510">
        <v>1966102</v>
      </c>
      <c r="C2510" t="s">
        <v>8649</v>
      </c>
      <c r="D2510">
        <v>1077356</v>
      </c>
      <c r="E2510" t="s">
        <v>8650</v>
      </c>
      <c r="F2510" t="s">
        <v>89</v>
      </c>
      <c r="G2510" t="s">
        <v>90</v>
      </c>
      <c r="H2510" t="s">
        <v>10</v>
      </c>
      <c r="I2510" t="s">
        <v>8651</v>
      </c>
      <c r="J2510" t="s">
        <v>8652</v>
      </c>
      <c r="K2510" t="s">
        <v>95</v>
      </c>
      <c r="L2510" t="s">
        <v>1011</v>
      </c>
      <c r="M2510">
        <v>8785</v>
      </c>
      <c r="N2510">
        <v>73</v>
      </c>
      <c r="O2510" s="17">
        <v>45530</v>
      </c>
      <c r="P2510" s="19" t="s">
        <v>102</v>
      </c>
      <c r="Q2510" t="s">
        <v>24</v>
      </c>
      <c r="R2510" s="17">
        <v>45517</v>
      </c>
      <c r="S2510" s="27"/>
      <c r="T2510">
        <v>98.673333333333332</v>
      </c>
      <c r="U2510">
        <v>3.81</v>
      </c>
      <c r="V2510">
        <v>102.48333333333331</v>
      </c>
      <c r="W2510">
        <v>3</v>
      </c>
      <c r="X2510">
        <v>3.586666666666666</v>
      </c>
      <c r="Y2510">
        <v>0</v>
      </c>
      <c r="Z2510">
        <v>0</v>
      </c>
      <c r="AA2510">
        <v>0</v>
      </c>
      <c r="AB2510">
        <v>3.1821074999999999</v>
      </c>
      <c r="AC2510" s="29">
        <v>102.88789250000001</v>
      </c>
      <c r="AD2510">
        <v>0</v>
      </c>
      <c r="AF2510">
        <v>307.45</v>
      </c>
      <c r="AG2510">
        <v>0</v>
      </c>
      <c r="AH2510">
        <v>10.76</v>
      </c>
      <c r="AI2510">
        <v>9.5463225000000005</v>
      </c>
      <c r="AJ2510">
        <v>308.66367750000001</v>
      </c>
      <c r="AK2510" t="s">
        <v>26</v>
      </c>
      <c r="AN2510" s="29">
        <v>0</v>
      </c>
      <c r="AO2510" s="30">
        <f t="shared" si="78"/>
        <v>0</v>
      </c>
      <c r="AP2510" s="30">
        <f t="shared" si="79"/>
        <v>0</v>
      </c>
      <c r="AQ2510" s="30"/>
    </row>
    <row r="2511" spans="1:43" x14ac:dyDescent="0.25">
      <c r="A2511" t="s">
        <v>219</v>
      </c>
      <c r="B2511">
        <v>1966100</v>
      </c>
      <c r="C2511" t="s">
        <v>8653</v>
      </c>
      <c r="D2511">
        <v>499413</v>
      </c>
      <c r="E2511" t="s">
        <v>8654</v>
      </c>
      <c r="F2511" t="s">
        <v>89</v>
      </c>
      <c r="G2511" t="s">
        <v>90</v>
      </c>
      <c r="H2511" t="s">
        <v>10</v>
      </c>
      <c r="I2511" t="s">
        <v>8655</v>
      </c>
      <c r="J2511" t="s">
        <v>8656</v>
      </c>
      <c r="K2511" t="s">
        <v>224</v>
      </c>
      <c r="L2511" t="s">
        <v>225</v>
      </c>
      <c r="M2511">
        <v>8580</v>
      </c>
      <c r="N2511">
        <v>28</v>
      </c>
      <c r="O2511" s="17">
        <v>45517</v>
      </c>
      <c r="P2511" s="19" t="s">
        <v>138</v>
      </c>
      <c r="Q2511" t="s">
        <v>24</v>
      </c>
      <c r="R2511" s="17">
        <v>45517</v>
      </c>
      <c r="S2511" s="27"/>
      <c r="T2511">
        <v>73.673333333333332</v>
      </c>
      <c r="U2511">
        <v>7.6533333333333333</v>
      </c>
      <c r="V2511">
        <v>81.326666666666668</v>
      </c>
      <c r="W2511">
        <v>3</v>
      </c>
      <c r="X2511">
        <v>2.8466666666666658</v>
      </c>
      <c r="Y2511">
        <v>0</v>
      </c>
      <c r="Z2511">
        <v>0</v>
      </c>
      <c r="AA2511">
        <v>0</v>
      </c>
      <c r="AB2511">
        <v>2.5251929999999998</v>
      </c>
      <c r="AC2511" s="29">
        <v>81.64814033333333</v>
      </c>
      <c r="AD2511">
        <v>0</v>
      </c>
      <c r="AF2511">
        <v>243.98</v>
      </c>
      <c r="AG2511">
        <v>0</v>
      </c>
      <c r="AH2511">
        <v>8.5399999999999991</v>
      </c>
      <c r="AI2511">
        <v>7.5755790000000003</v>
      </c>
      <c r="AJ2511">
        <v>244.94442100000001</v>
      </c>
      <c r="AK2511" t="s">
        <v>26</v>
      </c>
      <c r="AN2511" s="29">
        <v>0</v>
      </c>
      <c r="AO2511" s="30">
        <f t="shared" si="78"/>
        <v>0</v>
      </c>
      <c r="AP2511" s="30">
        <f t="shared" si="79"/>
        <v>0</v>
      </c>
      <c r="AQ2511" s="30"/>
    </row>
    <row r="2512" spans="1:43" x14ac:dyDescent="0.25">
      <c r="A2512" t="s">
        <v>219</v>
      </c>
      <c r="B2512">
        <v>1966096</v>
      </c>
      <c r="C2512" t="s">
        <v>8657</v>
      </c>
      <c r="D2512">
        <v>1077355</v>
      </c>
      <c r="E2512" t="s">
        <v>8658</v>
      </c>
      <c r="F2512" t="s">
        <v>89</v>
      </c>
      <c r="G2512" t="s">
        <v>90</v>
      </c>
      <c r="H2512" t="s">
        <v>10</v>
      </c>
      <c r="I2512" t="s">
        <v>8659</v>
      </c>
      <c r="J2512" t="s">
        <v>8660</v>
      </c>
      <c r="K2512" t="s">
        <v>95</v>
      </c>
      <c r="L2512" t="s">
        <v>256</v>
      </c>
      <c r="M2512">
        <v>8470</v>
      </c>
      <c r="N2512">
        <v>13</v>
      </c>
      <c r="O2512" s="17">
        <v>45520</v>
      </c>
      <c r="P2512" s="19" t="s">
        <v>120</v>
      </c>
      <c r="Q2512" t="s">
        <v>24</v>
      </c>
      <c r="R2512" s="17">
        <v>45517</v>
      </c>
      <c r="S2512" s="27"/>
      <c r="T2512">
        <v>19.14</v>
      </c>
      <c r="U2512">
        <v>3.1</v>
      </c>
      <c r="V2512">
        <v>22.24</v>
      </c>
      <c r="W2512">
        <v>3</v>
      </c>
      <c r="X2512">
        <v>0.77999999999999992</v>
      </c>
      <c r="Y2512">
        <v>0</v>
      </c>
      <c r="Z2512">
        <v>0</v>
      </c>
      <c r="AA2512">
        <v>0</v>
      </c>
      <c r="AB2512">
        <v>0.69055199999999994</v>
      </c>
      <c r="AC2512" s="29">
        <v>22.329447999999999</v>
      </c>
      <c r="AD2512">
        <v>0</v>
      </c>
      <c r="AF2512">
        <v>66.72</v>
      </c>
      <c r="AG2512">
        <v>0</v>
      </c>
      <c r="AH2512">
        <v>2.34</v>
      </c>
      <c r="AI2512">
        <v>2.0716559999999999</v>
      </c>
      <c r="AJ2512">
        <v>66.988343999999998</v>
      </c>
      <c r="AK2512" t="s">
        <v>26</v>
      </c>
      <c r="AN2512" s="29">
        <v>0</v>
      </c>
      <c r="AO2512" s="30">
        <f t="shared" si="78"/>
        <v>0</v>
      </c>
      <c r="AP2512" s="30">
        <f t="shared" si="79"/>
        <v>0</v>
      </c>
      <c r="AQ2512" s="30"/>
    </row>
    <row r="2513" spans="1:43" x14ac:dyDescent="0.25">
      <c r="A2513" t="s">
        <v>219</v>
      </c>
      <c r="B2513">
        <v>1966096</v>
      </c>
      <c r="C2513" t="s">
        <v>8661</v>
      </c>
      <c r="D2513">
        <v>1776043</v>
      </c>
      <c r="E2513" t="s">
        <v>8658</v>
      </c>
      <c r="F2513" t="s">
        <v>89</v>
      </c>
      <c r="G2513" t="s">
        <v>90</v>
      </c>
      <c r="H2513" t="s">
        <v>10</v>
      </c>
      <c r="I2513" t="s">
        <v>8659</v>
      </c>
      <c r="J2513" t="s">
        <v>8660</v>
      </c>
      <c r="K2513" t="s">
        <v>256</v>
      </c>
      <c r="L2513" t="s">
        <v>95</v>
      </c>
      <c r="M2513">
        <v>8375</v>
      </c>
      <c r="N2513">
        <v>25</v>
      </c>
      <c r="O2513" s="17">
        <v>45522</v>
      </c>
      <c r="P2513" s="19" t="s">
        <v>138</v>
      </c>
      <c r="Q2513" t="s">
        <v>24</v>
      </c>
      <c r="R2513" s="17">
        <v>45517</v>
      </c>
      <c r="S2513" s="27"/>
      <c r="T2513">
        <v>10.57666666666667</v>
      </c>
      <c r="U2513">
        <v>4.97</v>
      </c>
      <c r="V2513">
        <v>15.54666666666667</v>
      </c>
      <c r="W2513">
        <v>3</v>
      </c>
      <c r="X2513">
        <v>0.54333333333333333</v>
      </c>
      <c r="Y2513">
        <v>0</v>
      </c>
      <c r="Z2513">
        <v>0</v>
      </c>
      <c r="AA2513">
        <v>0</v>
      </c>
      <c r="AB2513">
        <v>0.48272399999999999</v>
      </c>
      <c r="AC2513" s="29">
        <v>15.607276000000001</v>
      </c>
      <c r="AD2513">
        <v>0</v>
      </c>
      <c r="AF2513">
        <v>46.64</v>
      </c>
      <c r="AG2513">
        <v>0</v>
      </c>
      <c r="AH2513">
        <v>1.63</v>
      </c>
      <c r="AI2513">
        <v>1.448172</v>
      </c>
      <c r="AJ2513">
        <v>46.821827999999996</v>
      </c>
      <c r="AK2513" t="s">
        <v>26</v>
      </c>
      <c r="AN2513" s="29">
        <v>0</v>
      </c>
      <c r="AO2513" s="30">
        <f t="shared" si="78"/>
        <v>0</v>
      </c>
      <c r="AP2513" s="30">
        <f t="shared" si="79"/>
        <v>0</v>
      </c>
      <c r="AQ2513" s="30"/>
    </row>
    <row r="2514" spans="1:43" x14ac:dyDescent="0.25">
      <c r="A2514" t="s">
        <v>219</v>
      </c>
      <c r="B2514">
        <v>1966081</v>
      </c>
      <c r="C2514" t="s">
        <v>8662</v>
      </c>
      <c r="D2514">
        <v>499410</v>
      </c>
      <c r="E2514" t="s">
        <v>8663</v>
      </c>
      <c r="F2514" t="s">
        <v>89</v>
      </c>
      <c r="G2514" t="s">
        <v>90</v>
      </c>
      <c r="H2514" t="s">
        <v>14</v>
      </c>
      <c r="I2514" t="s">
        <v>8664</v>
      </c>
      <c r="J2514" t="s">
        <v>8665</v>
      </c>
      <c r="K2514" t="s">
        <v>224</v>
      </c>
      <c r="L2514" t="s">
        <v>271</v>
      </c>
      <c r="M2514">
        <v>8830</v>
      </c>
      <c r="N2514">
        <v>32</v>
      </c>
      <c r="O2514" s="17">
        <v>45522</v>
      </c>
      <c r="P2514" s="19" t="s">
        <v>114</v>
      </c>
      <c r="Q2514" t="s">
        <v>24</v>
      </c>
      <c r="R2514" s="17">
        <v>45517</v>
      </c>
      <c r="S2514" s="27"/>
      <c r="T2514">
        <v>42.68</v>
      </c>
      <c r="U2514">
        <v>7.2</v>
      </c>
      <c r="V2514">
        <v>49.88</v>
      </c>
      <c r="W2514">
        <v>3</v>
      </c>
      <c r="X2514">
        <v>1.746666666666667</v>
      </c>
      <c r="Y2514">
        <v>0</v>
      </c>
      <c r="Z2514">
        <v>0</v>
      </c>
      <c r="AA2514">
        <v>0</v>
      </c>
      <c r="AB2514">
        <v>1.5487740000000001</v>
      </c>
      <c r="AC2514" s="29">
        <v>50.077892666666664</v>
      </c>
      <c r="AD2514">
        <v>0</v>
      </c>
      <c r="AF2514">
        <v>149.63999999999999</v>
      </c>
      <c r="AG2514">
        <v>0</v>
      </c>
      <c r="AH2514">
        <v>5.24</v>
      </c>
      <c r="AI2514">
        <v>4.6463219999999996</v>
      </c>
      <c r="AJ2514">
        <v>150.233678</v>
      </c>
      <c r="AK2514" t="s">
        <v>26</v>
      </c>
      <c r="AN2514" s="29">
        <v>0</v>
      </c>
      <c r="AO2514" s="30">
        <f t="shared" si="78"/>
        <v>0</v>
      </c>
      <c r="AP2514" s="30">
        <f t="shared" si="79"/>
        <v>0</v>
      </c>
      <c r="AQ2514" s="30"/>
    </row>
    <row r="2515" spans="1:43" x14ac:dyDescent="0.25">
      <c r="A2515" t="s">
        <v>219</v>
      </c>
      <c r="B2515">
        <v>1966053</v>
      </c>
      <c r="C2515" t="s">
        <v>8666</v>
      </c>
      <c r="D2515">
        <v>1776339</v>
      </c>
      <c r="E2515" t="s">
        <v>8667</v>
      </c>
      <c r="F2515" t="s">
        <v>89</v>
      </c>
      <c r="G2515" t="s">
        <v>90</v>
      </c>
      <c r="H2515" t="s">
        <v>137</v>
      </c>
      <c r="I2515" t="s">
        <v>8668</v>
      </c>
      <c r="J2515" t="s">
        <v>8669</v>
      </c>
      <c r="K2515" t="s">
        <v>271</v>
      </c>
      <c r="L2515" t="s">
        <v>134</v>
      </c>
      <c r="M2515">
        <v>8740</v>
      </c>
      <c r="N2515">
        <v>27</v>
      </c>
      <c r="O2515" s="17">
        <v>45517</v>
      </c>
      <c r="P2515" s="19" t="s">
        <v>96</v>
      </c>
      <c r="Q2515" t="s">
        <v>24</v>
      </c>
      <c r="R2515" s="17">
        <v>45517</v>
      </c>
      <c r="S2515" s="27"/>
      <c r="T2515">
        <v>48.516666666666673</v>
      </c>
      <c r="U2515">
        <v>4.68</v>
      </c>
      <c r="V2515">
        <v>53.196666666666673</v>
      </c>
      <c r="W2515">
        <v>3</v>
      </c>
      <c r="X2515">
        <v>1.8633333333333331</v>
      </c>
      <c r="Y2515">
        <v>0</v>
      </c>
      <c r="Z2515">
        <v>0</v>
      </c>
      <c r="AA2515">
        <v>0</v>
      </c>
      <c r="AB2515">
        <v>2.7529275000000002</v>
      </c>
      <c r="AC2515" s="29">
        <v>52.307072499999997</v>
      </c>
      <c r="AD2515">
        <v>0</v>
      </c>
      <c r="AF2515">
        <v>159.59</v>
      </c>
      <c r="AG2515">
        <v>0</v>
      </c>
      <c r="AH2515">
        <v>5.59</v>
      </c>
      <c r="AI2515">
        <v>8.2587825000000006</v>
      </c>
      <c r="AJ2515">
        <v>156.92121750000001</v>
      </c>
      <c r="AK2515" t="s">
        <v>26</v>
      </c>
      <c r="AN2515" s="29">
        <v>0</v>
      </c>
      <c r="AO2515" s="30">
        <f t="shared" si="78"/>
        <v>0</v>
      </c>
      <c r="AP2515" s="30">
        <f t="shared" si="79"/>
        <v>0</v>
      </c>
      <c r="AQ2515" s="30"/>
    </row>
    <row r="2516" spans="1:43" x14ac:dyDescent="0.25">
      <c r="A2516" t="s">
        <v>219</v>
      </c>
      <c r="B2516">
        <v>1966023</v>
      </c>
      <c r="C2516" t="s">
        <v>8670</v>
      </c>
      <c r="D2516">
        <v>1776028</v>
      </c>
      <c r="E2516" t="s">
        <v>8671</v>
      </c>
      <c r="F2516" t="s">
        <v>89</v>
      </c>
      <c r="G2516" t="s">
        <v>90</v>
      </c>
      <c r="H2516" t="s">
        <v>10</v>
      </c>
      <c r="I2516" t="s">
        <v>8672</v>
      </c>
      <c r="J2516" t="s">
        <v>8673</v>
      </c>
      <c r="K2516" t="s">
        <v>225</v>
      </c>
      <c r="L2516" t="s">
        <v>224</v>
      </c>
      <c r="M2516">
        <v>8815</v>
      </c>
      <c r="N2516">
        <v>31</v>
      </c>
      <c r="O2516" s="17">
        <v>45521</v>
      </c>
      <c r="P2516" s="19" t="s">
        <v>140</v>
      </c>
      <c r="Q2516" t="s">
        <v>24</v>
      </c>
      <c r="R2516" s="17">
        <v>45517</v>
      </c>
      <c r="S2516" s="27"/>
      <c r="T2516">
        <v>49.827500000000001</v>
      </c>
      <c r="U2516">
        <v>4.7549999999999999</v>
      </c>
      <c r="V2516">
        <v>54.582500000000003</v>
      </c>
      <c r="W2516">
        <v>4</v>
      </c>
      <c r="X2516">
        <v>1.91</v>
      </c>
      <c r="Y2516">
        <v>0</v>
      </c>
      <c r="Z2516">
        <v>0</v>
      </c>
      <c r="AA2516">
        <v>0</v>
      </c>
      <c r="AB2516">
        <v>1.6947866250000001</v>
      </c>
      <c r="AC2516" s="29">
        <v>54.797713375000001</v>
      </c>
      <c r="AD2516">
        <v>0</v>
      </c>
      <c r="AF2516">
        <v>218.33</v>
      </c>
      <c r="AG2516">
        <v>0</v>
      </c>
      <c r="AH2516">
        <v>7.64</v>
      </c>
      <c r="AI2516">
        <v>6.7791465000000004</v>
      </c>
      <c r="AJ2516">
        <v>219.1908535</v>
      </c>
      <c r="AK2516" t="s">
        <v>31</v>
      </c>
      <c r="AN2516" s="29">
        <v>0</v>
      </c>
      <c r="AO2516" s="30">
        <f t="shared" si="78"/>
        <v>0</v>
      </c>
      <c r="AP2516" s="30">
        <f t="shared" si="79"/>
        <v>0</v>
      </c>
      <c r="AQ2516" s="30"/>
    </row>
    <row r="2517" spans="1:43" x14ac:dyDescent="0.25">
      <c r="A2517" t="s">
        <v>219</v>
      </c>
      <c r="B2517">
        <v>1966014</v>
      </c>
      <c r="C2517" t="s">
        <v>8674</v>
      </c>
      <c r="D2517">
        <v>1776023</v>
      </c>
      <c r="E2517" t="s">
        <v>8675</v>
      </c>
      <c r="F2517" t="s">
        <v>89</v>
      </c>
      <c r="G2517" t="s">
        <v>90</v>
      </c>
      <c r="H2517" t="s">
        <v>10</v>
      </c>
      <c r="I2517" t="s">
        <v>8676</v>
      </c>
      <c r="J2517" t="s">
        <v>8677</v>
      </c>
      <c r="K2517" t="s">
        <v>271</v>
      </c>
      <c r="L2517" t="s">
        <v>92</v>
      </c>
      <c r="M2517">
        <v>2435</v>
      </c>
      <c r="N2517">
        <v>13</v>
      </c>
      <c r="O2517" s="17">
        <v>45517</v>
      </c>
      <c r="P2517" s="19" t="s">
        <v>109</v>
      </c>
      <c r="Q2517" t="s">
        <v>24</v>
      </c>
      <c r="R2517" s="17">
        <v>45517</v>
      </c>
      <c r="S2517" s="27"/>
      <c r="T2517">
        <v>73.22</v>
      </c>
      <c r="U2517">
        <v>4.87</v>
      </c>
      <c r="V2517">
        <v>78.09</v>
      </c>
      <c r="W2517">
        <v>3</v>
      </c>
      <c r="X2517">
        <v>2.7333333333333329</v>
      </c>
      <c r="Y2517">
        <v>0</v>
      </c>
      <c r="Z2517">
        <v>0</v>
      </c>
      <c r="AA2517">
        <v>0</v>
      </c>
      <c r="AB2517">
        <v>2.4246945000000002</v>
      </c>
      <c r="AC2517" s="29">
        <v>78.398638833333337</v>
      </c>
      <c r="AD2517">
        <v>0</v>
      </c>
      <c r="AF2517">
        <v>234.27</v>
      </c>
      <c r="AG2517">
        <v>0</v>
      </c>
      <c r="AH2517">
        <v>8.1999999999999993</v>
      </c>
      <c r="AI2517">
        <v>7.2740834999999997</v>
      </c>
      <c r="AJ2517">
        <v>235.19591650000001</v>
      </c>
      <c r="AK2517" t="s">
        <v>26</v>
      </c>
      <c r="AN2517" s="29">
        <v>11.8</v>
      </c>
      <c r="AO2517" s="30">
        <f t="shared" si="78"/>
        <v>3.3925000000000001</v>
      </c>
      <c r="AP2517" s="30">
        <f t="shared" si="79"/>
        <v>1.1308333333333334</v>
      </c>
      <c r="AQ2517" s="30"/>
    </row>
    <row r="2518" spans="1:43" x14ac:dyDescent="0.25">
      <c r="A2518" t="s">
        <v>219</v>
      </c>
      <c r="B2518">
        <v>1966014</v>
      </c>
      <c r="C2518" t="s">
        <v>8678</v>
      </c>
      <c r="D2518">
        <v>1776022</v>
      </c>
      <c r="E2518" t="s">
        <v>8675</v>
      </c>
      <c r="F2518" t="s">
        <v>89</v>
      </c>
      <c r="G2518" t="s">
        <v>90</v>
      </c>
      <c r="H2518" t="s">
        <v>10</v>
      </c>
      <c r="I2518" t="s">
        <v>8679</v>
      </c>
      <c r="J2518" t="s">
        <v>8680</v>
      </c>
      <c r="K2518" t="s">
        <v>271</v>
      </c>
      <c r="L2518" t="s">
        <v>92</v>
      </c>
      <c r="M2518">
        <v>2435</v>
      </c>
      <c r="N2518">
        <v>14</v>
      </c>
      <c r="O2518" s="17">
        <v>45517</v>
      </c>
      <c r="P2518" s="19" t="s">
        <v>109</v>
      </c>
      <c r="Q2518" t="s">
        <v>24</v>
      </c>
      <c r="R2518" s="17">
        <v>45517</v>
      </c>
      <c r="S2518" s="27"/>
      <c r="T2518">
        <v>73.22</v>
      </c>
      <c r="U2518">
        <v>4.87</v>
      </c>
      <c r="V2518">
        <v>78.09</v>
      </c>
      <c r="W2518">
        <v>3</v>
      </c>
      <c r="X2518">
        <v>2.7333333333333329</v>
      </c>
      <c r="Y2518">
        <v>0</v>
      </c>
      <c r="Z2518">
        <v>0</v>
      </c>
      <c r="AA2518">
        <v>0</v>
      </c>
      <c r="AB2518">
        <v>2.4246945000000002</v>
      </c>
      <c r="AC2518" s="29">
        <v>78.398638833333337</v>
      </c>
      <c r="AD2518">
        <v>0</v>
      </c>
      <c r="AF2518">
        <v>234.27</v>
      </c>
      <c r="AG2518">
        <v>0</v>
      </c>
      <c r="AH2518">
        <v>8.1999999999999993</v>
      </c>
      <c r="AI2518">
        <v>7.2740834999999997</v>
      </c>
      <c r="AJ2518">
        <v>235.19591650000001</v>
      </c>
      <c r="AK2518" t="s">
        <v>26</v>
      </c>
      <c r="AN2518" s="29">
        <v>11.8</v>
      </c>
      <c r="AO2518" s="30">
        <f t="shared" si="78"/>
        <v>3.3925000000000001</v>
      </c>
      <c r="AP2518" s="30">
        <f t="shared" si="79"/>
        <v>1.1308333333333334</v>
      </c>
      <c r="AQ2518" s="30"/>
    </row>
    <row r="2519" spans="1:43" x14ac:dyDescent="0.25">
      <c r="A2519" t="s">
        <v>219</v>
      </c>
      <c r="B2519">
        <v>1965992</v>
      </c>
      <c r="C2519" t="s">
        <v>8681</v>
      </c>
      <c r="D2519">
        <v>499403</v>
      </c>
      <c r="E2519" t="s">
        <v>8682</v>
      </c>
      <c r="F2519" t="s">
        <v>89</v>
      </c>
      <c r="G2519" t="s">
        <v>90</v>
      </c>
      <c r="H2519" t="s">
        <v>10</v>
      </c>
      <c r="I2519" t="s">
        <v>8683</v>
      </c>
      <c r="J2519" t="s">
        <v>8673</v>
      </c>
      <c r="K2519" t="s">
        <v>224</v>
      </c>
      <c r="L2519" t="s">
        <v>225</v>
      </c>
      <c r="M2519">
        <v>8835</v>
      </c>
      <c r="N2519">
        <v>30</v>
      </c>
      <c r="O2519" s="17">
        <v>45519</v>
      </c>
      <c r="P2519" s="19" t="s">
        <v>122</v>
      </c>
      <c r="Q2519" t="s">
        <v>24</v>
      </c>
      <c r="R2519" s="17">
        <v>45517</v>
      </c>
      <c r="S2519" s="27"/>
      <c r="T2519">
        <v>55.255000000000003</v>
      </c>
      <c r="U2519">
        <v>5.74</v>
      </c>
      <c r="V2519">
        <v>60.994999999999997</v>
      </c>
      <c r="W2519">
        <v>4</v>
      </c>
      <c r="X2519">
        <v>2.1349999999999998</v>
      </c>
      <c r="Y2519">
        <v>0</v>
      </c>
      <c r="Z2519">
        <v>0</v>
      </c>
      <c r="AA2519">
        <v>0</v>
      </c>
      <c r="AB2519">
        <v>1.8938947500000001</v>
      </c>
      <c r="AC2519" s="29">
        <v>61.236105249999987</v>
      </c>
      <c r="AD2519">
        <v>0</v>
      </c>
      <c r="AF2519">
        <v>243.98</v>
      </c>
      <c r="AG2519">
        <v>0</v>
      </c>
      <c r="AH2519">
        <v>8.5399999999999991</v>
      </c>
      <c r="AI2519">
        <v>7.5755790000000003</v>
      </c>
      <c r="AJ2519">
        <v>244.94442100000001</v>
      </c>
      <c r="AK2519" t="s">
        <v>31</v>
      </c>
      <c r="AN2519" s="29">
        <v>0</v>
      </c>
      <c r="AO2519" s="30">
        <f t="shared" si="78"/>
        <v>0</v>
      </c>
      <c r="AP2519" s="30">
        <f t="shared" si="79"/>
        <v>0</v>
      </c>
      <c r="AQ2519" s="30"/>
    </row>
    <row r="2520" spans="1:43" x14ac:dyDescent="0.25">
      <c r="A2520" t="s">
        <v>219</v>
      </c>
      <c r="B2520">
        <v>1965972</v>
      </c>
      <c r="C2520" t="s">
        <v>8684</v>
      </c>
      <c r="D2520">
        <v>1077322</v>
      </c>
      <c r="E2520" t="s">
        <v>8685</v>
      </c>
      <c r="F2520" t="s">
        <v>89</v>
      </c>
      <c r="G2520" t="s">
        <v>90</v>
      </c>
      <c r="H2520" t="s">
        <v>10</v>
      </c>
      <c r="I2520" t="s">
        <v>8686</v>
      </c>
      <c r="J2520" t="s">
        <v>8687</v>
      </c>
      <c r="K2520" t="s">
        <v>134</v>
      </c>
      <c r="L2520" t="s">
        <v>231</v>
      </c>
      <c r="M2520">
        <v>8570</v>
      </c>
      <c r="N2520">
        <v>26</v>
      </c>
      <c r="O2520" s="17">
        <v>45544</v>
      </c>
      <c r="P2520" s="19" t="s">
        <v>7602</v>
      </c>
      <c r="Q2520" t="s">
        <v>24</v>
      </c>
      <c r="R2520" s="17">
        <v>45517</v>
      </c>
      <c r="S2520" s="27"/>
      <c r="T2520">
        <v>17.966666666666669</v>
      </c>
      <c r="U2520">
        <v>1.996666666666667</v>
      </c>
      <c r="V2520">
        <v>19.963333333333331</v>
      </c>
      <c r="W2520">
        <v>3</v>
      </c>
      <c r="X2520">
        <v>0.70000000000000007</v>
      </c>
      <c r="Y2520">
        <v>0</v>
      </c>
      <c r="Z2520">
        <v>0</v>
      </c>
      <c r="AA2520">
        <v>0</v>
      </c>
      <c r="AB2520">
        <v>0.61986149999999995</v>
      </c>
      <c r="AC2520" s="29">
        <v>20.043471833333339</v>
      </c>
      <c r="AD2520">
        <v>0</v>
      </c>
      <c r="AF2520">
        <v>59.89</v>
      </c>
      <c r="AG2520">
        <v>0</v>
      </c>
      <c r="AH2520">
        <v>2.1</v>
      </c>
      <c r="AI2520">
        <v>1.8595845</v>
      </c>
      <c r="AJ2520">
        <v>60.130415500000012</v>
      </c>
      <c r="AK2520" t="s">
        <v>26</v>
      </c>
      <c r="AN2520" s="29">
        <v>0</v>
      </c>
      <c r="AO2520" s="30">
        <f t="shared" si="78"/>
        <v>0</v>
      </c>
      <c r="AP2520" s="30">
        <f t="shared" si="79"/>
        <v>0</v>
      </c>
      <c r="AQ2520" s="30"/>
    </row>
    <row r="2521" spans="1:43" x14ac:dyDescent="0.25">
      <c r="A2521" t="s">
        <v>219</v>
      </c>
      <c r="B2521">
        <v>1965972</v>
      </c>
      <c r="C2521" t="s">
        <v>8688</v>
      </c>
      <c r="D2521">
        <v>1077323</v>
      </c>
      <c r="E2521" t="s">
        <v>8685</v>
      </c>
      <c r="F2521" t="s">
        <v>89</v>
      </c>
      <c r="G2521" t="s">
        <v>90</v>
      </c>
      <c r="H2521" t="s">
        <v>10</v>
      </c>
      <c r="I2521" t="s">
        <v>8689</v>
      </c>
      <c r="J2521" t="s">
        <v>8690</v>
      </c>
      <c r="K2521" t="s">
        <v>134</v>
      </c>
      <c r="L2521" t="s">
        <v>231</v>
      </c>
      <c r="M2521">
        <v>8570</v>
      </c>
      <c r="N2521">
        <v>28</v>
      </c>
      <c r="O2521" s="17">
        <v>45544</v>
      </c>
      <c r="P2521" s="19" t="s">
        <v>7602</v>
      </c>
      <c r="Q2521" t="s">
        <v>24</v>
      </c>
      <c r="R2521" s="17">
        <v>45517</v>
      </c>
      <c r="S2521" s="27"/>
      <c r="T2521">
        <v>17.966666666666669</v>
      </c>
      <c r="U2521">
        <v>1.996666666666667</v>
      </c>
      <c r="V2521">
        <v>19.963333333333331</v>
      </c>
      <c r="W2521">
        <v>3</v>
      </c>
      <c r="X2521">
        <v>0.70000000000000007</v>
      </c>
      <c r="Y2521">
        <v>0</v>
      </c>
      <c r="Z2521">
        <v>0</v>
      </c>
      <c r="AA2521">
        <v>0</v>
      </c>
      <c r="AB2521">
        <v>0.61986149999999995</v>
      </c>
      <c r="AC2521" s="29">
        <v>20.043471833333339</v>
      </c>
      <c r="AD2521">
        <v>0</v>
      </c>
      <c r="AF2521">
        <v>59.89</v>
      </c>
      <c r="AG2521">
        <v>0</v>
      </c>
      <c r="AH2521">
        <v>2.1</v>
      </c>
      <c r="AI2521">
        <v>1.8595845</v>
      </c>
      <c r="AJ2521">
        <v>60.130415500000012</v>
      </c>
      <c r="AK2521" t="s">
        <v>26</v>
      </c>
      <c r="AN2521" s="29">
        <v>0</v>
      </c>
      <c r="AO2521" s="30">
        <f t="shared" si="78"/>
        <v>0</v>
      </c>
      <c r="AP2521" s="30">
        <f t="shared" si="79"/>
        <v>0</v>
      </c>
      <c r="AQ2521" s="30"/>
    </row>
    <row r="2522" spans="1:43" x14ac:dyDescent="0.25">
      <c r="A2522" t="s">
        <v>219</v>
      </c>
      <c r="B2522">
        <v>1965946</v>
      </c>
      <c r="C2522" t="s">
        <v>8691</v>
      </c>
      <c r="D2522">
        <v>1776006</v>
      </c>
      <c r="E2522" t="s">
        <v>8692</v>
      </c>
      <c r="F2522" t="s">
        <v>89</v>
      </c>
      <c r="G2522" t="s">
        <v>90</v>
      </c>
      <c r="H2522" t="s">
        <v>10</v>
      </c>
      <c r="I2522" t="s">
        <v>8693</v>
      </c>
      <c r="J2522" t="s">
        <v>8694</v>
      </c>
      <c r="K2522" t="s">
        <v>271</v>
      </c>
      <c r="L2522" t="s">
        <v>92</v>
      </c>
      <c r="M2522">
        <v>2435</v>
      </c>
      <c r="N2522">
        <v>10</v>
      </c>
      <c r="O2522" s="17">
        <v>45518</v>
      </c>
      <c r="P2522" s="19" t="s">
        <v>109</v>
      </c>
      <c r="Q2522" t="s">
        <v>24</v>
      </c>
      <c r="R2522" s="17">
        <v>45517</v>
      </c>
      <c r="S2522" s="27"/>
      <c r="T2522">
        <v>73.22</v>
      </c>
      <c r="U2522">
        <v>4.87</v>
      </c>
      <c r="V2522">
        <v>78.09</v>
      </c>
      <c r="W2522">
        <v>3</v>
      </c>
      <c r="X2522">
        <v>2.7333333333333329</v>
      </c>
      <c r="Y2522">
        <v>0</v>
      </c>
      <c r="Z2522">
        <v>0</v>
      </c>
      <c r="AA2522">
        <v>0</v>
      </c>
      <c r="AB2522">
        <v>2.4246945000000002</v>
      </c>
      <c r="AC2522" s="29">
        <v>78.398638833333337</v>
      </c>
      <c r="AD2522">
        <v>0</v>
      </c>
      <c r="AF2522">
        <v>234.27</v>
      </c>
      <c r="AG2522">
        <v>0</v>
      </c>
      <c r="AH2522">
        <v>8.1999999999999993</v>
      </c>
      <c r="AI2522">
        <v>7.2740834999999997</v>
      </c>
      <c r="AJ2522">
        <v>235.19591650000001</v>
      </c>
      <c r="AK2522" t="s">
        <v>26</v>
      </c>
      <c r="AN2522" s="29">
        <v>0</v>
      </c>
      <c r="AO2522" s="30">
        <f t="shared" si="78"/>
        <v>0</v>
      </c>
      <c r="AP2522" s="30">
        <f t="shared" si="79"/>
        <v>0</v>
      </c>
      <c r="AQ2522" s="30"/>
    </row>
    <row r="2523" spans="1:43" x14ac:dyDescent="0.25">
      <c r="A2523" t="s">
        <v>219</v>
      </c>
      <c r="B2523">
        <v>1965940</v>
      </c>
      <c r="C2523" t="s">
        <v>8695</v>
      </c>
      <c r="D2523">
        <v>1776005</v>
      </c>
      <c r="E2523" t="s">
        <v>8696</v>
      </c>
      <c r="F2523" t="s">
        <v>89</v>
      </c>
      <c r="G2523" t="s">
        <v>90</v>
      </c>
      <c r="H2523" t="s">
        <v>14</v>
      </c>
      <c r="I2523" t="s">
        <v>8697</v>
      </c>
      <c r="J2523" t="s">
        <v>8698</v>
      </c>
      <c r="K2523" t="s">
        <v>266</v>
      </c>
      <c r="L2523" t="s">
        <v>224</v>
      </c>
      <c r="M2523">
        <v>4015</v>
      </c>
      <c r="N2523">
        <v>71</v>
      </c>
      <c r="O2523" s="17">
        <v>45517</v>
      </c>
      <c r="P2523" s="19" t="s">
        <v>143</v>
      </c>
      <c r="Q2523" t="s">
        <v>24</v>
      </c>
      <c r="R2523" s="17">
        <v>45517</v>
      </c>
      <c r="S2523" s="27"/>
      <c r="T2523">
        <v>82.953333333333333</v>
      </c>
      <c r="U2523">
        <v>6.4666666666666659</v>
      </c>
      <c r="V2523">
        <v>89.42</v>
      </c>
      <c r="W2523">
        <v>3</v>
      </c>
      <c r="X2523">
        <v>3.13</v>
      </c>
      <c r="Y2523">
        <v>0</v>
      </c>
      <c r="Z2523">
        <v>0</v>
      </c>
      <c r="AA2523">
        <v>0</v>
      </c>
      <c r="AB2523">
        <v>2.776491</v>
      </c>
      <c r="AC2523" s="29">
        <v>89.77350899999999</v>
      </c>
      <c r="AD2523">
        <v>0</v>
      </c>
      <c r="AF2523">
        <v>268.26</v>
      </c>
      <c r="AG2523">
        <v>0</v>
      </c>
      <c r="AH2523">
        <v>9.39</v>
      </c>
      <c r="AI2523">
        <v>8.3294730000000001</v>
      </c>
      <c r="AJ2523">
        <v>269.32052700000003</v>
      </c>
      <c r="AK2523" t="s">
        <v>26</v>
      </c>
      <c r="AN2523" s="29">
        <v>0</v>
      </c>
      <c r="AO2523" s="30">
        <f t="shared" si="78"/>
        <v>0</v>
      </c>
      <c r="AP2523" s="30">
        <f t="shared" si="79"/>
        <v>0</v>
      </c>
      <c r="AQ2523" s="30"/>
    </row>
    <row r="2524" spans="1:43" x14ac:dyDescent="0.25">
      <c r="A2524" t="s">
        <v>219</v>
      </c>
      <c r="B2524">
        <v>1965926</v>
      </c>
      <c r="C2524" t="s">
        <v>8699</v>
      </c>
      <c r="D2524">
        <v>499396</v>
      </c>
      <c r="E2524" t="s">
        <v>8700</v>
      </c>
      <c r="F2524" t="s">
        <v>89</v>
      </c>
      <c r="G2524" t="s">
        <v>90</v>
      </c>
      <c r="H2524" t="s">
        <v>10</v>
      </c>
      <c r="I2524" t="s">
        <v>8701</v>
      </c>
      <c r="J2524" t="s">
        <v>8702</v>
      </c>
      <c r="K2524" t="s">
        <v>224</v>
      </c>
      <c r="L2524" t="s">
        <v>225</v>
      </c>
      <c r="M2524">
        <v>8290</v>
      </c>
      <c r="N2524">
        <v>19</v>
      </c>
      <c r="O2524" s="17">
        <v>45531</v>
      </c>
      <c r="P2524" s="19" t="s">
        <v>140</v>
      </c>
      <c r="Q2524" t="s">
        <v>24</v>
      </c>
      <c r="R2524" s="17">
        <v>45517</v>
      </c>
      <c r="S2524" s="27"/>
      <c r="T2524">
        <v>66.976666666666674</v>
      </c>
      <c r="U2524">
        <v>7.6533333333333333</v>
      </c>
      <c r="V2524">
        <v>74.63</v>
      </c>
      <c r="W2524">
        <v>3</v>
      </c>
      <c r="X2524">
        <v>2.6133333333333328</v>
      </c>
      <c r="Y2524">
        <v>0</v>
      </c>
      <c r="Z2524">
        <v>0</v>
      </c>
      <c r="AA2524">
        <v>0</v>
      </c>
      <c r="AB2524">
        <v>2.3172614999999999</v>
      </c>
      <c r="AC2524" s="29">
        <v>74.926071833333324</v>
      </c>
      <c r="AD2524">
        <v>0</v>
      </c>
      <c r="AF2524">
        <v>223.89</v>
      </c>
      <c r="AG2524">
        <v>0</v>
      </c>
      <c r="AH2524">
        <v>7.84</v>
      </c>
      <c r="AI2524">
        <v>6.9517844999999996</v>
      </c>
      <c r="AJ2524">
        <v>224.77821549999999</v>
      </c>
      <c r="AK2524" t="s">
        <v>26</v>
      </c>
      <c r="AN2524" s="29">
        <v>0</v>
      </c>
      <c r="AO2524" s="30">
        <f t="shared" si="78"/>
        <v>0</v>
      </c>
      <c r="AP2524" s="30">
        <f t="shared" si="79"/>
        <v>0</v>
      </c>
      <c r="AQ2524" s="30"/>
    </row>
    <row r="2525" spans="1:43" x14ac:dyDescent="0.25">
      <c r="A2525" t="s">
        <v>219</v>
      </c>
      <c r="B2525">
        <v>1965917</v>
      </c>
      <c r="C2525" t="s">
        <v>8703</v>
      </c>
      <c r="D2525">
        <v>1775998</v>
      </c>
      <c r="E2525" t="s">
        <v>8704</v>
      </c>
      <c r="F2525" t="s">
        <v>89</v>
      </c>
      <c r="G2525" t="s">
        <v>90</v>
      </c>
      <c r="H2525" t="s">
        <v>14</v>
      </c>
      <c r="I2525" t="s">
        <v>8705</v>
      </c>
      <c r="J2525" t="s">
        <v>8706</v>
      </c>
      <c r="K2525" t="s">
        <v>231</v>
      </c>
      <c r="L2525" t="s">
        <v>411</v>
      </c>
      <c r="M2525">
        <v>2655</v>
      </c>
      <c r="N2525">
        <v>5</v>
      </c>
      <c r="O2525" s="17">
        <v>45519</v>
      </c>
      <c r="P2525" s="19" t="s">
        <v>150</v>
      </c>
      <c r="Q2525" t="s">
        <v>24</v>
      </c>
      <c r="R2525" s="17">
        <v>45517</v>
      </c>
      <c r="S2525" s="27"/>
      <c r="T2525">
        <v>44.3</v>
      </c>
      <c r="U2525">
        <v>3.9233333333333329</v>
      </c>
      <c r="V2525">
        <v>48.223333333333329</v>
      </c>
      <c r="W2525">
        <v>3</v>
      </c>
      <c r="X2525">
        <v>1.686666666666667</v>
      </c>
      <c r="Y2525">
        <v>0</v>
      </c>
      <c r="Z2525">
        <v>0</v>
      </c>
      <c r="AA2525">
        <v>0</v>
      </c>
      <c r="AB2525">
        <v>1.4973345</v>
      </c>
      <c r="AC2525" s="29">
        <v>48.412665500000003</v>
      </c>
      <c r="AD2525">
        <v>0</v>
      </c>
      <c r="AF2525">
        <v>144.66999999999999</v>
      </c>
      <c r="AG2525">
        <v>0</v>
      </c>
      <c r="AH2525">
        <v>5.0599999999999996</v>
      </c>
      <c r="AI2525">
        <v>4.4920035</v>
      </c>
      <c r="AJ2525">
        <v>145.23799650000001</v>
      </c>
      <c r="AK2525" t="s">
        <v>26</v>
      </c>
      <c r="AN2525" s="29">
        <v>0</v>
      </c>
      <c r="AO2525" s="30">
        <f t="shared" si="78"/>
        <v>0</v>
      </c>
      <c r="AP2525" s="30">
        <f t="shared" si="79"/>
        <v>0</v>
      </c>
      <c r="AQ2525" s="30"/>
    </row>
    <row r="2526" spans="1:43" x14ac:dyDescent="0.25">
      <c r="A2526" t="s">
        <v>219</v>
      </c>
      <c r="B2526">
        <v>1965917</v>
      </c>
      <c r="C2526" t="s">
        <v>8707</v>
      </c>
      <c r="D2526">
        <v>161980</v>
      </c>
      <c r="E2526" t="s">
        <v>8704</v>
      </c>
      <c r="F2526" t="s">
        <v>89</v>
      </c>
      <c r="G2526" t="s">
        <v>90</v>
      </c>
      <c r="H2526" t="s">
        <v>14</v>
      </c>
      <c r="I2526" t="s">
        <v>8705</v>
      </c>
      <c r="J2526" t="s">
        <v>8706</v>
      </c>
      <c r="K2526" t="s">
        <v>411</v>
      </c>
      <c r="L2526" t="s">
        <v>231</v>
      </c>
      <c r="M2526">
        <v>888986</v>
      </c>
      <c r="N2526">
        <v>1</v>
      </c>
      <c r="O2526" s="17">
        <v>45522</v>
      </c>
      <c r="P2526" s="19" t="s">
        <v>154</v>
      </c>
      <c r="Q2526" t="s">
        <v>24</v>
      </c>
      <c r="R2526" s="17">
        <v>45517</v>
      </c>
      <c r="S2526" s="27"/>
      <c r="T2526">
        <v>46.836666666666673</v>
      </c>
      <c r="U2526">
        <v>1.38</v>
      </c>
      <c r="V2526">
        <v>48.216666666666669</v>
      </c>
      <c r="W2526">
        <v>3</v>
      </c>
      <c r="X2526">
        <v>1.686666666666667</v>
      </c>
      <c r="Y2526">
        <v>0</v>
      </c>
      <c r="Z2526">
        <v>0</v>
      </c>
      <c r="AA2526">
        <v>0</v>
      </c>
      <c r="AB2526">
        <v>1.4971274999999999</v>
      </c>
      <c r="AC2526" s="29">
        <v>48.406205833333331</v>
      </c>
      <c r="AD2526">
        <v>0</v>
      </c>
      <c r="AF2526">
        <v>144.65</v>
      </c>
      <c r="AG2526">
        <v>0</v>
      </c>
      <c r="AH2526">
        <v>5.0599999999999996</v>
      </c>
      <c r="AI2526">
        <v>4.4913825000000003</v>
      </c>
      <c r="AJ2526">
        <v>145.21861749999999</v>
      </c>
      <c r="AK2526" t="s">
        <v>26</v>
      </c>
      <c r="AN2526" s="29">
        <v>0</v>
      </c>
      <c r="AO2526" s="30">
        <f t="shared" si="78"/>
        <v>0</v>
      </c>
      <c r="AP2526" s="30">
        <f t="shared" si="79"/>
        <v>0</v>
      </c>
      <c r="AQ2526" s="30"/>
    </row>
    <row r="2527" spans="1:43" x14ac:dyDescent="0.25">
      <c r="A2527" t="s">
        <v>219</v>
      </c>
      <c r="B2527">
        <v>1965889</v>
      </c>
      <c r="C2527" t="s">
        <v>8708</v>
      </c>
      <c r="D2527">
        <v>499391</v>
      </c>
      <c r="E2527" t="s">
        <v>8709</v>
      </c>
      <c r="F2527" t="s">
        <v>89</v>
      </c>
      <c r="G2527" t="s">
        <v>90</v>
      </c>
      <c r="H2527" t="s">
        <v>10</v>
      </c>
      <c r="I2527" t="s">
        <v>8710</v>
      </c>
      <c r="J2527" t="s">
        <v>8711</v>
      </c>
      <c r="K2527" t="s">
        <v>224</v>
      </c>
      <c r="L2527" t="s">
        <v>271</v>
      </c>
      <c r="M2527">
        <v>2535</v>
      </c>
      <c r="N2527">
        <v>72</v>
      </c>
      <c r="O2527" s="17">
        <v>45518</v>
      </c>
      <c r="P2527" s="19" t="s">
        <v>96</v>
      </c>
      <c r="Q2527" t="s">
        <v>24</v>
      </c>
      <c r="R2527" s="17">
        <v>45517</v>
      </c>
      <c r="S2527" s="27"/>
      <c r="T2527">
        <v>75.429999999999993</v>
      </c>
      <c r="U2527">
        <v>6.41</v>
      </c>
      <c r="V2527">
        <v>81.84</v>
      </c>
      <c r="W2527">
        <v>3</v>
      </c>
      <c r="X2527">
        <v>2.8633333333333328</v>
      </c>
      <c r="Y2527">
        <v>0</v>
      </c>
      <c r="Z2527">
        <v>0</v>
      </c>
      <c r="AA2527">
        <v>0</v>
      </c>
      <c r="AB2527">
        <v>2.5411320000000002</v>
      </c>
      <c r="AC2527" s="29">
        <v>82.162201333333343</v>
      </c>
      <c r="AD2527">
        <v>0</v>
      </c>
      <c r="AF2527">
        <v>245.52</v>
      </c>
      <c r="AG2527">
        <v>0</v>
      </c>
      <c r="AH2527">
        <v>8.59</v>
      </c>
      <c r="AI2527">
        <v>7.6233959999999996</v>
      </c>
      <c r="AJ2527">
        <v>246.486604</v>
      </c>
      <c r="AK2527" t="s">
        <v>26</v>
      </c>
      <c r="AN2527" s="29">
        <v>0</v>
      </c>
      <c r="AO2527" s="30">
        <f t="shared" si="78"/>
        <v>0</v>
      </c>
      <c r="AP2527" s="30">
        <f t="shared" si="79"/>
        <v>0</v>
      </c>
      <c r="AQ2527" s="30"/>
    </row>
    <row r="2528" spans="1:43" x14ac:dyDescent="0.25">
      <c r="A2528" t="s">
        <v>219</v>
      </c>
      <c r="B2528">
        <v>1965884</v>
      </c>
      <c r="C2528" t="s">
        <v>8712</v>
      </c>
      <c r="D2528">
        <v>1775982</v>
      </c>
      <c r="E2528" t="s">
        <v>8713</v>
      </c>
      <c r="F2528" t="s">
        <v>89</v>
      </c>
      <c r="G2528" t="s">
        <v>90</v>
      </c>
      <c r="H2528" t="s">
        <v>10</v>
      </c>
      <c r="I2528" t="s">
        <v>8714</v>
      </c>
      <c r="J2528" t="s">
        <v>8715</v>
      </c>
      <c r="K2528" t="s">
        <v>266</v>
      </c>
      <c r="L2528" t="s">
        <v>224</v>
      </c>
      <c r="M2528">
        <v>2530</v>
      </c>
      <c r="N2528">
        <v>73</v>
      </c>
      <c r="O2528" s="17">
        <v>45528</v>
      </c>
      <c r="P2528" s="19" t="s">
        <v>496</v>
      </c>
      <c r="Q2528" t="s">
        <v>24</v>
      </c>
      <c r="R2528" s="17">
        <v>45517</v>
      </c>
      <c r="S2528" s="27"/>
      <c r="T2528">
        <v>113.235</v>
      </c>
      <c r="U2528">
        <v>12.76</v>
      </c>
      <c r="V2528">
        <v>125.995</v>
      </c>
      <c r="W2528">
        <v>2</v>
      </c>
      <c r="X2528">
        <v>4.41</v>
      </c>
      <c r="Y2528">
        <v>0</v>
      </c>
      <c r="Z2528">
        <v>0</v>
      </c>
      <c r="AA2528">
        <v>0</v>
      </c>
      <c r="AB2528">
        <v>3.9121447499999999</v>
      </c>
      <c r="AC2528" s="29">
        <v>126.49285525000001</v>
      </c>
      <c r="AD2528">
        <v>0</v>
      </c>
      <c r="AF2528">
        <v>251.99</v>
      </c>
      <c r="AG2528">
        <v>0</v>
      </c>
      <c r="AH2528">
        <v>8.82</v>
      </c>
      <c r="AI2528">
        <v>7.8242894999999999</v>
      </c>
      <c r="AJ2528">
        <v>252.98571050000001</v>
      </c>
      <c r="AK2528" t="s">
        <v>27</v>
      </c>
      <c r="AN2528" s="29">
        <v>5.9</v>
      </c>
      <c r="AO2528" s="30">
        <f t="shared" si="78"/>
        <v>1.69625</v>
      </c>
      <c r="AP2528" s="30">
        <f t="shared" si="79"/>
        <v>0.84812500000000002</v>
      </c>
      <c r="AQ2528" s="30"/>
    </row>
    <row r="2529" spans="1:43" x14ac:dyDescent="0.25">
      <c r="A2529" t="s">
        <v>219</v>
      </c>
      <c r="B2529">
        <v>1965882</v>
      </c>
      <c r="C2529" t="s">
        <v>8716</v>
      </c>
      <c r="D2529">
        <v>161977</v>
      </c>
      <c r="E2529" t="s">
        <v>8717</v>
      </c>
      <c r="F2529" t="s">
        <v>89</v>
      </c>
      <c r="G2529" t="s">
        <v>90</v>
      </c>
      <c r="H2529" t="s">
        <v>10</v>
      </c>
      <c r="I2529" t="s">
        <v>8718</v>
      </c>
      <c r="J2529" t="s">
        <v>8719</v>
      </c>
      <c r="K2529" t="s">
        <v>230</v>
      </c>
      <c r="L2529" t="s">
        <v>231</v>
      </c>
      <c r="M2529">
        <v>2780</v>
      </c>
      <c r="N2529">
        <v>76</v>
      </c>
      <c r="O2529" s="17">
        <v>45550</v>
      </c>
      <c r="P2529" s="19" t="s">
        <v>326</v>
      </c>
      <c r="Q2529" t="s">
        <v>24</v>
      </c>
      <c r="R2529" s="17">
        <v>45517</v>
      </c>
      <c r="S2529" s="17"/>
      <c r="T2529">
        <v>75.143333333333331</v>
      </c>
      <c r="U2529">
        <v>2.936666666666667</v>
      </c>
      <c r="V2529">
        <v>78.08</v>
      </c>
      <c r="W2529">
        <v>3</v>
      </c>
      <c r="X2529">
        <v>2.7333333333333329</v>
      </c>
      <c r="Y2529">
        <v>0</v>
      </c>
      <c r="Z2529">
        <v>0</v>
      </c>
      <c r="AA2529">
        <v>0</v>
      </c>
      <c r="AB2529">
        <v>2.4243839999999999</v>
      </c>
      <c r="AC2529" s="29">
        <v>78.388949333333329</v>
      </c>
      <c r="AD2529">
        <v>0</v>
      </c>
      <c r="AF2529">
        <v>234.24</v>
      </c>
      <c r="AG2529">
        <v>0</v>
      </c>
      <c r="AH2529">
        <v>8.1999999999999993</v>
      </c>
      <c r="AI2529">
        <v>7.2731519999999996</v>
      </c>
      <c r="AJ2529">
        <v>235.16684799999999</v>
      </c>
      <c r="AK2529" t="s">
        <v>26</v>
      </c>
      <c r="AN2529" s="29">
        <v>15.27</v>
      </c>
      <c r="AO2529" s="30">
        <f t="shared" si="78"/>
        <v>4.3901249999999994</v>
      </c>
      <c r="AP2529" s="30">
        <f t="shared" si="79"/>
        <v>1.4633749999999999</v>
      </c>
      <c r="AQ2529" s="30"/>
    </row>
    <row r="2530" spans="1:43" x14ac:dyDescent="0.25">
      <c r="A2530" t="s">
        <v>219</v>
      </c>
      <c r="B2530">
        <v>1965882</v>
      </c>
      <c r="C2530" t="s">
        <v>8720</v>
      </c>
      <c r="D2530">
        <v>161976</v>
      </c>
      <c r="E2530" t="s">
        <v>8717</v>
      </c>
      <c r="F2530" t="s">
        <v>89</v>
      </c>
      <c r="G2530" t="s">
        <v>90</v>
      </c>
      <c r="H2530" t="s">
        <v>10</v>
      </c>
      <c r="I2530" t="s">
        <v>8721</v>
      </c>
      <c r="J2530" t="s">
        <v>8722</v>
      </c>
      <c r="K2530" t="s">
        <v>230</v>
      </c>
      <c r="L2530" t="s">
        <v>231</v>
      </c>
      <c r="M2530">
        <v>2780</v>
      </c>
      <c r="N2530">
        <v>72</v>
      </c>
      <c r="O2530" s="17">
        <v>45550</v>
      </c>
      <c r="P2530" s="19" t="s">
        <v>326</v>
      </c>
      <c r="Q2530" t="s">
        <v>24</v>
      </c>
      <c r="R2530" s="17">
        <v>45517</v>
      </c>
      <c r="S2530" s="17"/>
      <c r="T2530">
        <v>75.143333333333331</v>
      </c>
      <c r="U2530">
        <v>2.936666666666667</v>
      </c>
      <c r="V2530">
        <v>78.08</v>
      </c>
      <c r="W2530">
        <v>3</v>
      </c>
      <c r="X2530">
        <v>2.7333333333333329</v>
      </c>
      <c r="Y2530">
        <v>0</v>
      </c>
      <c r="Z2530">
        <v>0</v>
      </c>
      <c r="AA2530">
        <v>0</v>
      </c>
      <c r="AB2530">
        <v>2.4243839999999999</v>
      </c>
      <c r="AC2530" s="29">
        <v>78.388949333333329</v>
      </c>
      <c r="AD2530">
        <v>0</v>
      </c>
      <c r="AF2530">
        <v>234.24</v>
      </c>
      <c r="AG2530">
        <v>0</v>
      </c>
      <c r="AH2530">
        <v>8.1999999999999993</v>
      </c>
      <c r="AI2530">
        <v>7.2731519999999996</v>
      </c>
      <c r="AJ2530">
        <v>235.16684799999999</v>
      </c>
      <c r="AK2530" t="s">
        <v>26</v>
      </c>
      <c r="AN2530" s="29">
        <v>15.27</v>
      </c>
      <c r="AO2530" s="30">
        <f t="shared" si="78"/>
        <v>4.3901249999999994</v>
      </c>
      <c r="AP2530" s="30">
        <f t="shared" si="79"/>
        <v>1.4633749999999999</v>
      </c>
      <c r="AQ2530" s="30"/>
    </row>
    <row r="2531" spans="1:43" x14ac:dyDescent="0.25">
      <c r="A2531" t="s">
        <v>219</v>
      </c>
      <c r="B2531">
        <v>1965882</v>
      </c>
      <c r="C2531" t="s">
        <v>8723</v>
      </c>
      <c r="D2531">
        <v>161975</v>
      </c>
      <c r="E2531" t="s">
        <v>8717</v>
      </c>
      <c r="F2531" t="s">
        <v>89</v>
      </c>
      <c r="G2531" t="s">
        <v>90</v>
      </c>
      <c r="H2531" t="s">
        <v>10</v>
      </c>
      <c r="I2531" t="s">
        <v>8724</v>
      </c>
      <c r="J2531" t="s">
        <v>8725</v>
      </c>
      <c r="K2531" t="s">
        <v>230</v>
      </c>
      <c r="L2531" t="s">
        <v>231</v>
      </c>
      <c r="M2531">
        <v>2780</v>
      </c>
      <c r="N2531">
        <v>75</v>
      </c>
      <c r="O2531" s="17">
        <v>45550</v>
      </c>
      <c r="P2531" s="19" t="s">
        <v>326</v>
      </c>
      <c r="Q2531" t="s">
        <v>24</v>
      </c>
      <c r="R2531" s="17">
        <v>45517</v>
      </c>
      <c r="S2531" s="17"/>
      <c r="T2531">
        <v>75.143333333333331</v>
      </c>
      <c r="U2531">
        <v>2.936666666666667</v>
      </c>
      <c r="V2531">
        <v>78.08</v>
      </c>
      <c r="W2531">
        <v>3</v>
      </c>
      <c r="X2531">
        <v>2.7333333333333329</v>
      </c>
      <c r="Y2531">
        <v>0</v>
      </c>
      <c r="Z2531">
        <v>0</v>
      </c>
      <c r="AA2531">
        <v>0</v>
      </c>
      <c r="AB2531">
        <v>2.4243839999999999</v>
      </c>
      <c r="AC2531" s="29">
        <v>78.388949333333329</v>
      </c>
      <c r="AD2531">
        <v>0</v>
      </c>
      <c r="AF2531">
        <v>234.24</v>
      </c>
      <c r="AG2531">
        <v>0</v>
      </c>
      <c r="AH2531">
        <v>8.1999999999999993</v>
      </c>
      <c r="AI2531">
        <v>7.2731519999999996</v>
      </c>
      <c r="AJ2531">
        <v>235.16684799999999</v>
      </c>
      <c r="AK2531" t="s">
        <v>26</v>
      </c>
      <c r="AN2531" s="29">
        <v>15.27</v>
      </c>
      <c r="AO2531" s="30">
        <f t="shared" si="78"/>
        <v>4.3901249999999994</v>
      </c>
      <c r="AP2531" s="30">
        <f t="shared" si="79"/>
        <v>1.4633749999999999</v>
      </c>
      <c r="AQ2531" s="30"/>
    </row>
    <row r="2532" spans="1:43" x14ac:dyDescent="0.25">
      <c r="A2532" t="s">
        <v>219</v>
      </c>
      <c r="B2532">
        <v>1965875</v>
      </c>
      <c r="C2532" t="s">
        <v>8726</v>
      </c>
      <c r="D2532">
        <v>499389</v>
      </c>
      <c r="E2532" t="s">
        <v>8727</v>
      </c>
      <c r="F2532" t="s">
        <v>89</v>
      </c>
      <c r="G2532" t="s">
        <v>90</v>
      </c>
      <c r="H2532" t="s">
        <v>10</v>
      </c>
      <c r="I2532" t="s">
        <v>8728</v>
      </c>
      <c r="J2532" t="s">
        <v>8729</v>
      </c>
      <c r="K2532" t="s">
        <v>224</v>
      </c>
      <c r="L2532" t="s">
        <v>225</v>
      </c>
      <c r="M2532">
        <v>8290</v>
      </c>
      <c r="N2532">
        <v>15</v>
      </c>
      <c r="O2532" s="17">
        <v>45531</v>
      </c>
      <c r="P2532" s="19" t="s">
        <v>140</v>
      </c>
      <c r="Q2532" t="s">
        <v>24</v>
      </c>
      <c r="R2532" s="17">
        <v>45517</v>
      </c>
      <c r="S2532" s="17"/>
      <c r="T2532">
        <v>66.976666666666674</v>
      </c>
      <c r="U2532">
        <v>7.6533333333333333</v>
      </c>
      <c r="V2532">
        <v>74.63</v>
      </c>
      <c r="W2532">
        <v>3</v>
      </c>
      <c r="X2532">
        <v>2.6133333333333328</v>
      </c>
      <c r="Y2532">
        <v>0</v>
      </c>
      <c r="Z2532">
        <v>0</v>
      </c>
      <c r="AA2532">
        <v>0</v>
      </c>
      <c r="AB2532">
        <v>2.3172614999999999</v>
      </c>
      <c r="AC2532" s="29">
        <v>74.926071833333324</v>
      </c>
      <c r="AD2532">
        <v>0</v>
      </c>
      <c r="AF2532">
        <v>223.89</v>
      </c>
      <c r="AG2532">
        <v>0</v>
      </c>
      <c r="AH2532">
        <v>7.84</v>
      </c>
      <c r="AI2532">
        <v>6.9517844999999996</v>
      </c>
      <c r="AJ2532">
        <v>224.77821549999999</v>
      </c>
      <c r="AK2532" t="s">
        <v>26</v>
      </c>
      <c r="AN2532" s="29">
        <v>3.5</v>
      </c>
      <c r="AO2532" s="30">
        <f t="shared" si="78"/>
        <v>1.0062499999999999</v>
      </c>
      <c r="AP2532" s="30">
        <f t="shared" si="79"/>
        <v>0.33541666666666664</v>
      </c>
      <c r="AQ2532" s="30"/>
    </row>
    <row r="2533" spans="1:43" x14ac:dyDescent="0.25">
      <c r="A2533" t="s">
        <v>219</v>
      </c>
      <c r="B2533">
        <v>1965861</v>
      </c>
      <c r="C2533" t="s">
        <v>8730</v>
      </c>
      <c r="D2533">
        <v>1775976</v>
      </c>
      <c r="E2533" t="s">
        <v>8731</v>
      </c>
      <c r="F2533" t="s">
        <v>89</v>
      </c>
      <c r="G2533" t="s">
        <v>90</v>
      </c>
      <c r="H2533" t="s">
        <v>10</v>
      </c>
      <c r="I2533" t="s">
        <v>8732</v>
      </c>
      <c r="J2533" t="s">
        <v>8733</v>
      </c>
      <c r="K2533" t="s">
        <v>266</v>
      </c>
      <c r="L2533" t="s">
        <v>92</v>
      </c>
      <c r="M2533">
        <v>2460</v>
      </c>
      <c r="N2533">
        <v>73</v>
      </c>
      <c r="O2533" s="17">
        <v>45537</v>
      </c>
      <c r="P2533" s="19" t="s">
        <v>124</v>
      </c>
      <c r="Q2533" t="s">
        <v>24</v>
      </c>
      <c r="R2533" s="17">
        <v>45517</v>
      </c>
      <c r="S2533" s="27"/>
      <c r="T2533">
        <v>120.8833333333333</v>
      </c>
      <c r="U2533">
        <v>9.4433333333333334</v>
      </c>
      <c r="V2533">
        <v>130.32666666666671</v>
      </c>
      <c r="W2533">
        <v>3</v>
      </c>
      <c r="X2533">
        <v>4.5599999999999996</v>
      </c>
      <c r="Y2533">
        <v>0</v>
      </c>
      <c r="Z2533">
        <v>0</v>
      </c>
      <c r="AA2533">
        <v>0</v>
      </c>
      <c r="AB2533">
        <v>4.0466430000000004</v>
      </c>
      <c r="AC2533" s="29">
        <v>130.8400236666667</v>
      </c>
      <c r="AD2533">
        <v>0</v>
      </c>
      <c r="AF2533">
        <v>390.98</v>
      </c>
      <c r="AG2533">
        <v>0</v>
      </c>
      <c r="AH2533">
        <v>13.68</v>
      </c>
      <c r="AI2533">
        <v>12.139929</v>
      </c>
      <c r="AJ2533">
        <v>392.52007099999997</v>
      </c>
      <c r="AK2533" t="s">
        <v>26</v>
      </c>
      <c r="AN2533" s="29">
        <v>0</v>
      </c>
      <c r="AO2533" s="30">
        <f t="shared" si="78"/>
        <v>0</v>
      </c>
      <c r="AP2533" s="30">
        <f t="shared" si="79"/>
        <v>0</v>
      </c>
      <c r="AQ2533" s="30"/>
    </row>
    <row r="2534" spans="1:43" x14ac:dyDescent="0.25">
      <c r="A2534" t="s">
        <v>219</v>
      </c>
      <c r="B2534">
        <v>1965858</v>
      </c>
      <c r="C2534" t="s">
        <v>8734</v>
      </c>
      <c r="D2534">
        <v>1775974</v>
      </c>
      <c r="E2534" t="s">
        <v>8735</v>
      </c>
      <c r="F2534" t="s">
        <v>89</v>
      </c>
      <c r="G2534" t="s">
        <v>90</v>
      </c>
      <c r="H2534" t="s">
        <v>10</v>
      </c>
      <c r="I2534" t="s">
        <v>8736</v>
      </c>
      <c r="J2534" t="s">
        <v>8737</v>
      </c>
      <c r="K2534" t="s">
        <v>271</v>
      </c>
      <c r="L2534" t="s">
        <v>134</v>
      </c>
      <c r="M2534">
        <v>2435</v>
      </c>
      <c r="N2534">
        <v>9</v>
      </c>
      <c r="O2534" s="17">
        <v>45517</v>
      </c>
      <c r="P2534" s="19" t="s">
        <v>109</v>
      </c>
      <c r="Q2534" t="s">
        <v>24</v>
      </c>
      <c r="R2534" s="17">
        <v>45517</v>
      </c>
      <c r="S2534" s="27"/>
      <c r="T2534">
        <v>65.49666666666667</v>
      </c>
      <c r="U2534">
        <v>5.17</v>
      </c>
      <c r="V2534">
        <v>70.666666666666671</v>
      </c>
      <c r="W2534">
        <v>3</v>
      </c>
      <c r="X2534">
        <v>2.4733333333333332</v>
      </c>
      <c r="Y2534">
        <v>0</v>
      </c>
      <c r="Z2534">
        <v>0</v>
      </c>
      <c r="AA2534">
        <v>0</v>
      </c>
      <c r="AB2534">
        <v>2.1941999999999999</v>
      </c>
      <c r="AC2534" s="29">
        <v>70.945799999999991</v>
      </c>
      <c r="AD2534">
        <v>0</v>
      </c>
      <c r="AF2534">
        <v>212</v>
      </c>
      <c r="AG2534">
        <v>0</v>
      </c>
      <c r="AH2534">
        <v>7.42</v>
      </c>
      <c r="AI2534">
        <v>6.5826000000000002</v>
      </c>
      <c r="AJ2534">
        <v>212.8374</v>
      </c>
      <c r="AK2534" t="s">
        <v>26</v>
      </c>
      <c r="AN2534" s="29">
        <v>0</v>
      </c>
      <c r="AO2534" s="30">
        <f t="shared" si="78"/>
        <v>0</v>
      </c>
      <c r="AP2534" s="30">
        <f t="shared" si="79"/>
        <v>0</v>
      </c>
      <c r="AQ2534" s="30"/>
    </row>
    <row r="2535" spans="1:43" x14ac:dyDescent="0.25">
      <c r="A2535" t="s">
        <v>219</v>
      </c>
      <c r="B2535">
        <v>1965858</v>
      </c>
      <c r="C2535" t="s">
        <v>8738</v>
      </c>
      <c r="D2535">
        <v>1775975</v>
      </c>
      <c r="E2535" t="s">
        <v>8735</v>
      </c>
      <c r="F2535" t="s">
        <v>89</v>
      </c>
      <c r="G2535" t="s">
        <v>90</v>
      </c>
      <c r="H2535" t="s">
        <v>10</v>
      </c>
      <c r="I2535" t="s">
        <v>8739</v>
      </c>
      <c r="J2535" t="s">
        <v>8740</v>
      </c>
      <c r="K2535" t="s">
        <v>271</v>
      </c>
      <c r="L2535" t="s">
        <v>134</v>
      </c>
      <c r="M2535">
        <v>2435</v>
      </c>
      <c r="N2535">
        <v>10</v>
      </c>
      <c r="O2535" s="17">
        <v>45517</v>
      </c>
      <c r="P2535" s="19" t="s">
        <v>109</v>
      </c>
      <c r="Q2535" t="s">
        <v>24</v>
      </c>
      <c r="R2535" s="17">
        <v>45517</v>
      </c>
      <c r="S2535" s="27"/>
      <c r="T2535">
        <v>65.49666666666667</v>
      </c>
      <c r="U2535">
        <v>5.17</v>
      </c>
      <c r="V2535">
        <v>70.666666666666671</v>
      </c>
      <c r="W2535">
        <v>3</v>
      </c>
      <c r="X2535">
        <v>2.4733333333333332</v>
      </c>
      <c r="Y2535">
        <v>0</v>
      </c>
      <c r="Z2535">
        <v>0</v>
      </c>
      <c r="AA2535">
        <v>0</v>
      </c>
      <c r="AB2535">
        <v>2.1941999999999999</v>
      </c>
      <c r="AC2535" s="29">
        <v>70.945799999999991</v>
      </c>
      <c r="AD2535">
        <v>0</v>
      </c>
      <c r="AF2535">
        <v>212</v>
      </c>
      <c r="AG2535">
        <v>0</v>
      </c>
      <c r="AH2535">
        <v>7.42</v>
      </c>
      <c r="AI2535">
        <v>6.5826000000000002</v>
      </c>
      <c r="AJ2535">
        <v>212.8374</v>
      </c>
      <c r="AK2535" t="s">
        <v>26</v>
      </c>
      <c r="AN2535" s="29">
        <v>0</v>
      </c>
      <c r="AO2535" s="30">
        <f t="shared" si="78"/>
        <v>0</v>
      </c>
      <c r="AP2535" s="30">
        <f t="shared" si="79"/>
        <v>0</v>
      </c>
      <c r="AQ2535" s="30"/>
    </row>
    <row r="2536" spans="1:43" x14ac:dyDescent="0.25">
      <c r="A2536" t="s">
        <v>219</v>
      </c>
      <c r="B2536">
        <v>1965843</v>
      </c>
      <c r="C2536" t="s">
        <v>8741</v>
      </c>
      <c r="D2536">
        <v>1775968</v>
      </c>
      <c r="E2536" t="s">
        <v>8742</v>
      </c>
      <c r="F2536" t="s">
        <v>89</v>
      </c>
      <c r="G2536" t="s">
        <v>90</v>
      </c>
      <c r="H2536" t="s">
        <v>10</v>
      </c>
      <c r="I2536" t="s">
        <v>8743</v>
      </c>
      <c r="J2536" t="s">
        <v>8744</v>
      </c>
      <c r="K2536" t="s">
        <v>231</v>
      </c>
      <c r="L2536" t="s">
        <v>91</v>
      </c>
      <c r="M2536">
        <v>2661</v>
      </c>
      <c r="N2536">
        <v>17</v>
      </c>
      <c r="O2536" s="17">
        <v>45518</v>
      </c>
      <c r="P2536" s="19" t="s">
        <v>109</v>
      </c>
      <c r="Q2536" t="s">
        <v>24</v>
      </c>
      <c r="R2536" s="17">
        <v>45517</v>
      </c>
      <c r="S2536" s="27"/>
      <c r="T2536">
        <v>49.406666666666673</v>
      </c>
      <c r="U2536">
        <v>3.9233333333333329</v>
      </c>
      <c r="V2536">
        <v>53.330000000000013</v>
      </c>
      <c r="W2536">
        <v>3</v>
      </c>
      <c r="X2536">
        <v>1.866666666666666</v>
      </c>
      <c r="Y2536">
        <v>0</v>
      </c>
      <c r="Z2536">
        <v>0</v>
      </c>
      <c r="AA2536">
        <v>0</v>
      </c>
      <c r="AB2536">
        <v>1.6558965000000001</v>
      </c>
      <c r="AC2536" s="29">
        <v>53.540770166666668</v>
      </c>
      <c r="AD2536">
        <v>0</v>
      </c>
      <c r="AF2536">
        <v>159.99</v>
      </c>
      <c r="AG2536">
        <v>0</v>
      </c>
      <c r="AH2536">
        <v>5.6</v>
      </c>
      <c r="AI2536">
        <v>4.9676894999999996</v>
      </c>
      <c r="AJ2536">
        <v>160.6223105</v>
      </c>
      <c r="AK2536" t="s">
        <v>26</v>
      </c>
      <c r="AN2536" s="29">
        <v>0</v>
      </c>
      <c r="AO2536" s="30">
        <f t="shared" si="78"/>
        <v>0</v>
      </c>
      <c r="AP2536" s="30">
        <f t="shared" si="79"/>
        <v>0</v>
      </c>
      <c r="AQ2536" s="30"/>
    </row>
    <row r="2537" spans="1:43" x14ac:dyDescent="0.25">
      <c r="A2537" t="s">
        <v>219</v>
      </c>
      <c r="B2537">
        <v>1965813</v>
      </c>
      <c r="C2537" t="s">
        <v>8745</v>
      </c>
      <c r="D2537">
        <v>499377</v>
      </c>
      <c r="E2537" t="s">
        <v>8746</v>
      </c>
      <c r="F2537" t="s">
        <v>89</v>
      </c>
      <c r="G2537" t="s">
        <v>90</v>
      </c>
      <c r="H2537" t="s">
        <v>10</v>
      </c>
      <c r="I2537" t="s">
        <v>8747</v>
      </c>
      <c r="J2537" t="s">
        <v>8748</v>
      </c>
      <c r="K2537" t="s">
        <v>224</v>
      </c>
      <c r="L2537" t="s">
        <v>266</v>
      </c>
      <c r="M2537">
        <v>8655</v>
      </c>
      <c r="N2537">
        <v>19</v>
      </c>
      <c r="O2537" s="17">
        <v>45523</v>
      </c>
      <c r="P2537" s="19" t="s">
        <v>114</v>
      </c>
      <c r="Q2537" t="s">
        <v>24</v>
      </c>
      <c r="R2537" s="17">
        <v>45517</v>
      </c>
      <c r="S2537" s="27"/>
      <c r="T2537">
        <v>66.805000000000007</v>
      </c>
      <c r="U2537">
        <v>12.195</v>
      </c>
      <c r="V2537">
        <v>79</v>
      </c>
      <c r="W2537">
        <v>2</v>
      </c>
      <c r="X2537">
        <v>2.7650000000000001</v>
      </c>
      <c r="Y2537">
        <v>0</v>
      </c>
      <c r="Z2537">
        <v>0</v>
      </c>
      <c r="AA2537">
        <v>0</v>
      </c>
      <c r="AB2537">
        <v>2.45295</v>
      </c>
      <c r="AC2537" s="29">
        <v>79.312049999999999</v>
      </c>
      <c r="AD2537">
        <v>0</v>
      </c>
      <c r="AF2537">
        <v>158</v>
      </c>
      <c r="AG2537">
        <v>0</v>
      </c>
      <c r="AH2537">
        <v>5.53</v>
      </c>
      <c r="AI2537">
        <v>4.9058999999999999</v>
      </c>
      <c r="AJ2537">
        <v>158.6241</v>
      </c>
      <c r="AK2537" t="s">
        <v>27</v>
      </c>
      <c r="AN2537" s="29">
        <v>0</v>
      </c>
      <c r="AO2537" s="30">
        <f t="shared" si="78"/>
        <v>0</v>
      </c>
      <c r="AP2537" s="30">
        <f t="shared" si="79"/>
        <v>0</v>
      </c>
      <c r="AQ2537" s="30"/>
    </row>
    <row r="2538" spans="1:43" x14ac:dyDescent="0.25">
      <c r="A2538" t="s">
        <v>219</v>
      </c>
      <c r="B2538">
        <v>1965813</v>
      </c>
      <c r="C2538" t="s">
        <v>8749</v>
      </c>
      <c r="D2538">
        <v>499378</v>
      </c>
      <c r="E2538" t="s">
        <v>8746</v>
      </c>
      <c r="F2538" t="s">
        <v>89</v>
      </c>
      <c r="G2538" t="s">
        <v>90</v>
      </c>
      <c r="H2538" t="s">
        <v>10</v>
      </c>
      <c r="I2538" t="s">
        <v>8750</v>
      </c>
      <c r="J2538" t="s">
        <v>8751</v>
      </c>
      <c r="K2538" t="s">
        <v>224</v>
      </c>
      <c r="L2538" t="s">
        <v>266</v>
      </c>
      <c r="M2538">
        <v>8655</v>
      </c>
      <c r="N2538">
        <v>21</v>
      </c>
      <c r="O2538" s="17">
        <v>45523</v>
      </c>
      <c r="P2538" s="19" t="s">
        <v>114</v>
      </c>
      <c r="Q2538" t="s">
        <v>24</v>
      </c>
      <c r="R2538" s="17">
        <v>45517</v>
      </c>
      <c r="S2538" s="27"/>
      <c r="T2538">
        <v>66.805000000000007</v>
      </c>
      <c r="U2538">
        <v>12.195</v>
      </c>
      <c r="V2538">
        <v>79</v>
      </c>
      <c r="W2538">
        <v>2</v>
      </c>
      <c r="X2538">
        <v>2.7650000000000001</v>
      </c>
      <c r="Y2538">
        <v>0</v>
      </c>
      <c r="Z2538">
        <v>0</v>
      </c>
      <c r="AA2538">
        <v>0</v>
      </c>
      <c r="AB2538">
        <v>2.45295</v>
      </c>
      <c r="AC2538" s="29">
        <v>79.312049999999999</v>
      </c>
      <c r="AD2538">
        <v>0</v>
      </c>
      <c r="AF2538">
        <v>158</v>
      </c>
      <c r="AG2538">
        <v>0</v>
      </c>
      <c r="AH2538">
        <v>5.53</v>
      </c>
      <c r="AI2538">
        <v>4.9058999999999999</v>
      </c>
      <c r="AJ2538">
        <v>158.6241</v>
      </c>
      <c r="AK2538" t="s">
        <v>27</v>
      </c>
      <c r="AN2538" s="29">
        <v>0</v>
      </c>
      <c r="AO2538" s="30">
        <f t="shared" si="78"/>
        <v>0</v>
      </c>
      <c r="AP2538" s="30">
        <f t="shared" si="79"/>
        <v>0</v>
      </c>
      <c r="AQ2538" s="30"/>
    </row>
    <row r="2539" spans="1:43" x14ac:dyDescent="0.25">
      <c r="A2539" t="s">
        <v>219</v>
      </c>
      <c r="B2539">
        <v>1965813</v>
      </c>
      <c r="C2539" t="s">
        <v>8752</v>
      </c>
      <c r="D2539">
        <v>499379</v>
      </c>
      <c r="E2539" t="s">
        <v>8746</v>
      </c>
      <c r="F2539" t="s">
        <v>89</v>
      </c>
      <c r="G2539" t="s">
        <v>90</v>
      </c>
      <c r="H2539" t="s">
        <v>10</v>
      </c>
      <c r="I2539" t="s">
        <v>8753</v>
      </c>
      <c r="J2539" t="s">
        <v>8754</v>
      </c>
      <c r="K2539" t="s">
        <v>224</v>
      </c>
      <c r="L2539" t="s">
        <v>266</v>
      </c>
      <c r="M2539">
        <v>8655</v>
      </c>
      <c r="N2539">
        <v>20</v>
      </c>
      <c r="O2539" s="17">
        <v>45523</v>
      </c>
      <c r="P2539" s="19" t="s">
        <v>114</v>
      </c>
      <c r="Q2539" t="s">
        <v>24</v>
      </c>
      <c r="R2539" s="17">
        <v>45517</v>
      </c>
      <c r="S2539" s="27"/>
      <c r="T2539">
        <v>66.805000000000007</v>
      </c>
      <c r="U2539">
        <v>12.195</v>
      </c>
      <c r="V2539">
        <v>79</v>
      </c>
      <c r="W2539">
        <v>2</v>
      </c>
      <c r="X2539">
        <v>2.7650000000000001</v>
      </c>
      <c r="Y2539">
        <v>0</v>
      </c>
      <c r="Z2539">
        <v>0</v>
      </c>
      <c r="AA2539">
        <v>0</v>
      </c>
      <c r="AB2539">
        <v>2.45295</v>
      </c>
      <c r="AC2539" s="29">
        <v>79.312049999999999</v>
      </c>
      <c r="AD2539">
        <v>0</v>
      </c>
      <c r="AF2539">
        <v>158</v>
      </c>
      <c r="AG2539">
        <v>0</v>
      </c>
      <c r="AH2539">
        <v>5.53</v>
      </c>
      <c r="AI2539">
        <v>4.9058999999999999</v>
      </c>
      <c r="AJ2539">
        <v>158.6241</v>
      </c>
      <c r="AK2539" t="s">
        <v>27</v>
      </c>
      <c r="AN2539" s="29">
        <v>0</v>
      </c>
      <c r="AO2539" s="30">
        <f t="shared" si="78"/>
        <v>0</v>
      </c>
      <c r="AP2539" s="30">
        <f t="shared" si="79"/>
        <v>0</v>
      </c>
      <c r="AQ2539" s="30"/>
    </row>
    <row r="2540" spans="1:43" x14ac:dyDescent="0.25">
      <c r="A2540" t="s">
        <v>219</v>
      </c>
      <c r="B2540">
        <v>1965798</v>
      </c>
      <c r="C2540" t="s">
        <v>8755</v>
      </c>
      <c r="D2540">
        <v>1775947</v>
      </c>
      <c r="E2540" t="s">
        <v>8756</v>
      </c>
      <c r="F2540" t="s">
        <v>89</v>
      </c>
      <c r="G2540" t="s">
        <v>90</v>
      </c>
      <c r="H2540" t="s">
        <v>10</v>
      </c>
      <c r="I2540" t="s">
        <v>8757</v>
      </c>
      <c r="J2540" t="s">
        <v>8758</v>
      </c>
      <c r="K2540" t="s">
        <v>271</v>
      </c>
      <c r="L2540" t="s">
        <v>92</v>
      </c>
      <c r="M2540">
        <v>819</v>
      </c>
      <c r="N2540">
        <v>30</v>
      </c>
      <c r="O2540" s="17">
        <v>45518</v>
      </c>
      <c r="P2540" s="19" t="s">
        <v>109</v>
      </c>
      <c r="Q2540" t="s">
        <v>24</v>
      </c>
      <c r="R2540" s="17">
        <v>45517</v>
      </c>
      <c r="S2540" s="27"/>
      <c r="T2540">
        <v>80.543333333333337</v>
      </c>
      <c r="U2540">
        <v>4.87</v>
      </c>
      <c r="V2540">
        <v>85.413333333333341</v>
      </c>
      <c r="W2540">
        <v>3</v>
      </c>
      <c r="X2540">
        <v>2.99</v>
      </c>
      <c r="Y2540">
        <v>0</v>
      </c>
      <c r="Z2540">
        <v>0</v>
      </c>
      <c r="AA2540">
        <v>0</v>
      </c>
      <c r="AB2540">
        <v>2.6520839999999999</v>
      </c>
      <c r="AC2540" s="29">
        <v>85.751249333333348</v>
      </c>
      <c r="AD2540">
        <v>0</v>
      </c>
      <c r="AF2540">
        <v>256.24</v>
      </c>
      <c r="AG2540">
        <v>0</v>
      </c>
      <c r="AH2540">
        <v>8.9700000000000006</v>
      </c>
      <c r="AI2540">
        <v>7.9562520000000001</v>
      </c>
      <c r="AJ2540">
        <v>257.25374799999997</v>
      </c>
      <c r="AK2540" t="s">
        <v>26</v>
      </c>
      <c r="AN2540" s="29">
        <v>0</v>
      </c>
      <c r="AO2540" s="30">
        <f t="shared" si="78"/>
        <v>0</v>
      </c>
      <c r="AP2540" s="30">
        <f t="shared" si="79"/>
        <v>0</v>
      </c>
      <c r="AQ2540" s="30"/>
    </row>
    <row r="2541" spans="1:43" x14ac:dyDescent="0.25">
      <c r="A2541" t="s">
        <v>219</v>
      </c>
      <c r="B2541">
        <v>1965766</v>
      </c>
      <c r="C2541" t="s">
        <v>8759</v>
      </c>
      <c r="D2541">
        <v>499373</v>
      </c>
      <c r="E2541" t="s">
        <v>8760</v>
      </c>
      <c r="F2541" t="s">
        <v>89</v>
      </c>
      <c r="G2541" t="s">
        <v>90</v>
      </c>
      <c r="H2541" t="s">
        <v>10</v>
      </c>
      <c r="I2541" t="s">
        <v>8761</v>
      </c>
      <c r="J2541" t="s">
        <v>8762</v>
      </c>
      <c r="K2541" t="s">
        <v>224</v>
      </c>
      <c r="L2541" t="s">
        <v>271</v>
      </c>
      <c r="M2541">
        <v>870</v>
      </c>
      <c r="N2541">
        <v>26</v>
      </c>
      <c r="O2541" s="17">
        <v>45521</v>
      </c>
      <c r="P2541" s="19" t="s">
        <v>96</v>
      </c>
      <c r="Q2541" t="s">
        <v>24</v>
      </c>
      <c r="R2541" s="17">
        <v>45517</v>
      </c>
      <c r="S2541" s="27"/>
      <c r="T2541">
        <v>33.25</v>
      </c>
      <c r="U2541">
        <v>5.4</v>
      </c>
      <c r="V2541">
        <v>38.65</v>
      </c>
      <c r="W2541">
        <v>4</v>
      </c>
      <c r="X2541">
        <v>1.3525</v>
      </c>
      <c r="Y2541">
        <v>0</v>
      </c>
      <c r="Z2541">
        <v>0</v>
      </c>
      <c r="AA2541">
        <v>0</v>
      </c>
      <c r="AB2541">
        <v>1.2000824999999999</v>
      </c>
      <c r="AC2541" s="29">
        <v>38.802417499999997</v>
      </c>
      <c r="AD2541">
        <v>0</v>
      </c>
      <c r="AF2541">
        <v>154.6</v>
      </c>
      <c r="AG2541">
        <v>0</v>
      </c>
      <c r="AH2541">
        <v>5.41</v>
      </c>
      <c r="AI2541">
        <v>4.8003299999999998</v>
      </c>
      <c r="AJ2541">
        <v>155.20966999999999</v>
      </c>
      <c r="AK2541" t="s">
        <v>31</v>
      </c>
      <c r="AN2541" s="29">
        <v>0</v>
      </c>
      <c r="AO2541" s="30">
        <f t="shared" si="78"/>
        <v>0</v>
      </c>
      <c r="AP2541" s="30">
        <f t="shared" si="79"/>
        <v>0</v>
      </c>
      <c r="AQ2541" s="30"/>
    </row>
    <row r="2542" spans="1:43" x14ac:dyDescent="0.25">
      <c r="A2542" t="s">
        <v>219</v>
      </c>
      <c r="B2542">
        <v>1965664</v>
      </c>
      <c r="C2542" t="s">
        <v>8763</v>
      </c>
      <c r="D2542">
        <v>1775907</v>
      </c>
      <c r="E2542" t="s">
        <v>8764</v>
      </c>
      <c r="F2542" t="s">
        <v>89</v>
      </c>
      <c r="G2542" t="s">
        <v>90</v>
      </c>
      <c r="H2542" t="s">
        <v>10</v>
      </c>
      <c r="I2542" t="s">
        <v>8765</v>
      </c>
      <c r="J2542" t="s">
        <v>8766</v>
      </c>
      <c r="K2542" t="s">
        <v>266</v>
      </c>
      <c r="L2542" t="s">
        <v>92</v>
      </c>
      <c r="M2542">
        <v>8515</v>
      </c>
      <c r="N2542">
        <v>73</v>
      </c>
      <c r="O2542" s="17">
        <v>45576</v>
      </c>
      <c r="P2542" s="19" t="s">
        <v>101</v>
      </c>
      <c r="Q2542" t="s">
        <v>24</v>
      </c>
      <c r="R2542" s="17">
        <v>45517</v>
      </c>
      <c r="S2542" s="27"/>
      <c r="T2542">
        <v>131.905</v>
      </c>
      <c r="U2542">
        <v>14.164999999999999</v>
      </c>
      <c r="V2542">
        <v>146.07</v>
      </c>
      <c r="W2542">
        <v>2</v>
      </c>
      <c r="X2542">
        <v>5.1100000000000003</v>
      </c>
      <c r="Y2542">
        <v>0</v>
      </c>
      <c r="Z2542">
        <v>0</v>
      </c>
      <c r="AA2542">
        <v>0</v>
      </c>
      <c r="AB2542">
        <v>4.5354735000000002</v>
      </c>
      <c r="AC2542" s="29">
        <v>146.64452650000001</v>
      </c>
      <c r="AD2542">
        <v>0</v>
      </c>
      <c r="AF2542">
        <v>292.14</v>
      </c>
      <c r="AG2542">
        <v>0</v>
      </c>
      <c r="AH2542">
        <v>10.220000000000001</v>
      </c>
      <c r="AI2542">
        <v>9.0709470000000003</v>
      </c>
      <c r="AJ2542">
        <v>293.28905300000002</v>
      </c>
      <c r="AK2542" t="s">
        <v>27</v>
      </c>
      <c r="AN2542" s="29">
        <v>0</v>
      </c>
      <c r="AO2542" s="30">
        <f t="shared" si="78"/>
        <v>0</v>
      </c>
      <c r="AP2542" s="30">
        <f t="shared" si="79"/>
        <v>0</v>
      </c>
      <c r="AQ2542" s="30"/>
    </row>
    <row r="2543" spans="1:43" x14ac:dyDescent="0.25">
      <c r="A2543" t="s">
        <v>219</v>
      </c>
      <c r="B2543">
        <v>1965663</v>
      </c>
      <c r="C2543" t="s">
        <v>8767</v>
      </c>
      <c r="D2543">
        <v>1775906</v>
      </c>
      <c r="E2543" t="s">
        <v>8768</v>
      </c>
      <c r="F2543" t="s">
        <v>89</v>
      </c>
      <c r="G2543" t="s">
        <v>90</v>
      </c>
      <c r="H2543" t="s">
        <v>10</v>
      </c>
      <c r="I2543" t="s">
        <v>8769</v>
      </c>
      <c r="J2543" t="s">
        <v>8770</v>
      </c>
      <c r="K2543" t="s">
        <v>231</v>
      </c>
      <c r="L2543" t="s">
        <v>91</v>
      </c>
      <c r="M2543">
        <v>8375</v>
      </c>
      <c r="N2543">
        <v>29</v>
      </c>
      <c r="O2543" s="17">
        <v>45518</v>
      </c>
      <c r="P2543" s="19" t="s">
        <v>116</v>
      </c>
      <c r="Q2543" t="s">
        <v>24</v>
      </c>
      <c r="R2543" s="17">
        <v>45517</v>
      </c>
      <c r="S2543" s="27"/>
      <c r="T2543">
        <v>43.686666666666667</v>
      </c>
      <c r="U2543">
        <v>2.976666666666667</v>
      </c>
      <c r="V2543">
        <v>46.663333333333327</v>
      </c>
      <c r="W2543">
        <v>3</v>
      </c>
      <c r="X2543">
        <v>1.633333333333334</v>
      </c>
      <c r="Y2543">
        <v>0</v>
      </c>
      <c r="Z2543">
        <v>0</v>
      </c>
      <c r="AA2543">
        <v>0</v>
      </c>
      <c r="AB2543">
        <v>1.4488965</v>
      </c>
      <c r="AC2543" s="29">
        <v>46.84777016666667</v>
      </c>
      <c r="AD2543">
        <v>0</v>
      </c>
      <c r="AF2543">
        <v>139.99</v>
      </c>
      <c r="AG2543">
        <v>0</v>
      </c>
      <c r="AH2543">
        <v>4.9000000000000004</v>
      </c>
      <c r="AI2543">
        <v>4.3466895000000001</v>
      </c>
      <c r="AJ2543">
        <v>140.54331049999999</v>
      </c>
      <c r="AK2543" t="s">
        <v>26</v>
      </c>
      <c r="AN2543" s="29">
        <v>0</v>
      </c>
      <c r="AO2543" s="30">
        <f t="shared" si="78"/>
        <v>0</v>
      </c>
      <c r="AP2543" s="30">
        <f t="shared" si="79"/>
        <v>0</v>
      </c>
      <c r="AQ2543" s="30"/>
    </row>
    <row r="2544" spans="1:43" x14ac:dyDescent="0.25">
      <c r="A2544" t="s">
        <v>219</v>
      </c>
      <c r="B2544">
        <v>1965590</v>
      </c>
      <c r="C2544" t="s">
        <v>8771</v>
      </c>
      <c r="D2544">
        <v>1775871</v>
      </c>
      <c r="E2544" t="s">
        <v>8772</v>
      </c>
      <c r="F2544" t="s">
        <v>89</v>
      </c>
      <c r="G2544" t="s">
        <v>90</v>
      </c>
      <c r="H2544" t="s">
        <v>10</v>
      </c>
      <c r="I2544" t="s">
        <v>8773</v>
      </c>
      <c r="J2544" t="s">
        <v>8774</v>
      </c>
      <c r="K2544" t="s">
        <v>734</v>
      </c>
      <c r="L2544" t="s">
        <v>115</v>
      </c>
      <c r="M2544">
        <v>2460</v>
      </c>
      <c r="N2544">
        <v>75</v>
      </c>
      <c r="O2544" s="17">
        <v>45520</v>
      </c>
      <c r="P2544" s="19" t="s">
        <v>1192</v>
      </c>
      <c r="Q2544" t="s">
        <v>24</v>
      </c>
      <c r="R2544" s="17">
        <v>45517</v>
      </c>
      <c r="S2544" s="27"/>
      <c r="T2544">
        <v>90.589999999999989</v>
      </c>
      <c r="U2544">
        <v>4.8666666666666663</v>
      </c>
      <c r="V2544">
        <v>95.456666666666663</v>
      </c>
      <c r="W2544">
        <v>3</v>
      </c>
      <c r="X2544">
        <v>3.34</v>
      </c>
      <c r="Y2544">
        <v>0</v>
      </c>
      <c r="Z2544">
        <v>0</v>
      </c>
      <c r="AA2544">
        <v>0</v>
      </c>
      <c r="AB2544">
        <v>2.9639294999999999</v>
      </c>
      <c r="AC2544" s="29">
        <v>95.832737166666661</v>
      </c>
      <c r="AD2544">
        <v>0</v>
      </c>
      <c r="AF2544">
        <v>286.37</v>
      </c>
      <c r="AG2544">
        <v>0</v>
      </c>
      <c r="AH2544">
        <v>10.02</v>
      </c>
      <c r="AI2544">
        <v>8.8917885000000005</v>
      </c>
      <c r="AJ2544">
        <v>287.49821150000002</v>
      </c>
      <c r="AK2544" t="s">
        <v>26</v>
      </c>
      <c r="AN2544" s="29">
        <v>5.09</v>
      </c>
      <c r="AO2544" s="30">
        <f t="shared" si="78"/>
        <v>1.4633749999999999</v>
      </c>
      <c r="AP2544" s="30">
        <f t="shared" si="79"/>
        <v>0.48779166666666662</v>
      </c>
      <c r="AQ2544" s="30"/>
    </row>
    <row r="2545" spans="1:43" x14ac:dyDescent="0.25">
      <c r="A2545" t="s">
        <v>219</v>
      </c>
      <c r="B2545">
        <v>1965544</v>
      </c>
      <c r="C2545" t="s">
        <v>8775</v>
      </c>
      <c r="D2545">
        <v>1775859</v>
      </c>
      <c r="E2545" t="s">
        <v>8776</v>
      </c>
      <c r="F2545" t="s">
        <v>89</v>
      </c>
      <c r="G2545" t="s">
        <v>90</v>
      </c>
      <c r="H2545" t="s">
        <v>10</v>
      </c>
      <c r="I2545" t="s">
        <v>8777</v>
      </c>
      <c r="J2545" t="s">
        <v>8778</v>
      </c>
      <c r="K2545" t="s">
        <v>225</v>
      </c>
      <c r="L2545" t="s">
        <v>224</v>
      </c>
      <c r="M2545">
        <v>8810</v>
      </c>
      <c r="N2545">
        <v>28</v>
      </c>
      <c r="O2545" s="17">
        <v>45517</v>
      </c>
      <c r="P2545" s="19" t="s">
        <v>145</v>
      </c>
      <c r="Q2545" t="s">
        <v>24</v>
      </c>
      <c r="R2545" s="17">
        <v>45517</v>
      </c>
      <c r="S2545" s="27"/>
      <c r="T2545">
        <v>73.78</v>
      </c>
      <c r="U2545">
        <v>6.34</v>
      </c>
      <c r="V2545">
        <v>80.12</v>
      </c>
      <c r="W2545">
        <v>3</v>
      </c>
      <c r="X2545">
        <v>2.8033333333333328</v>
      </c>
      <c r="Y2545">
        <v>0</v>
      </c>
      <c r="Z2545">
        <v>0</v>
      </c>
      <c r="AA2545">
        <v>0</v>
      </c>
      <c r="AB2545">
        <v>2.4877259999999999</v>
      </c>
      <c r="AC2545" s="29">
        <v>80.435607333333337</v>
      </c>
      <c r="AD2545">
        <v>0</v>
      </c>
      <c r="AF2545">
        <v>240.36</v>
      </c>
      <c r="AG2545">
        <v>0</v>
      </c>
      <c r="AH2545">
        <v>8.41</v>
      </c>
      <c r="AI2545">
        <v>7.4631780000000001</v>
      </c>
      <c r="AJ2545">
        <v>241.30682200000001</v>
      </c>
      <c r="AK2545" t="s">
        <v>26</v>
      </c>
      <c r="AN2545" s="29">
        <v>3.5</v>
      </c>
      <c r="AO2545" s="30">
        <f t="shared" si="78"/>
        <v>1.0062499999999999</v>
      </c>
      <c r="AP2545" s="30">
        <f t="shared" si="79"/>
        <v>0.33541666666666664</v>
      </c>
      <c r="AQ2545" s="30"/>
    </row>
    <row r="2546" spans="1:43" x14ac:dyDescent="0.25">
      <c r="A2546" t="s">
        <v>219</v>
      </c>
      <c r="B2546">
        <v>1965540</v>
      </c>
      <c r="C2546" t="s">
        <v>8779</v>
      </c>
      <c r="D2546">
        <v>499357</v>
      </c>
      <c r="E2546" t="s">
        <v>8780</v>
      </c>
      <c r="F2546" t="s">
        <v>89</v>
      </c>
      <c r="G2546" t="s">
        <v>90</v>
      </c>
      <c r="H2546" t="s">
        <v>10</v>
      </c>
      <c r="I2546" t="s">
        <v>8781</v>
      </c>
      <c r="J2546" t="s">
        <v>8782</v>
      </c>
      <c r="K2546" t="s">
        <v>224</v>
      </c>
      <c r="L2546" t="s">
        <v>2635</v>
      </c>
      <c r="M2546">
        <v>2445</v>
      </c>
      <c r="N2546">
        <v>25</v>
      </c>
      <c r="O2546" s="17">
        <v>45517</v>
      </c>
      <c r="P2546" s="19" t="s">
        <v>109</v>
      </c>
      <c r="Q2546" t="s">
        <v>24</v>
      </c>
      <c r="R2546" s="17">
        <v>45517</v>
      </c>
      <c r="S2546" s="27"/>
      <c r="T2546">
        <v>114.2966666666667</v>
      </c>
      <c r="U2546">
        <v>4.5599999999999996</v>
      </c>
      <c r="V2546">
        <v>118.8566666666667</v>
      </c>
      <c r="W2546">
        <v>3</v>
      </c>
      <c r="X2546">
        <v>4.16</v>
      </c>
      <c r="Y2546">
        <v>0</v>
      </c>
      <c r="Z2546">
        <v>0</v>
      </c>
      <c r="AA2546">
        <v>0</v>
      </c>
      <c r="AB2546">
        <v>3.6904995</v>
      </c>
      <c r="AC2546" s="29">
        <v>119.32616716666671</v>
      </c>
      <c r="AD2546">
        <v>0</v>
      </c>
      <c r="AF2546">
        <v>356.57</v>
      </c>
      <c r="AG2546">
        <v>0</v>
      </c>
      <c r="AH2546">
        <v>12.48</v>
      </c>
      <c r="AI2546">
        <v>11.071498500000001</v>
      </c>
      <c r="AJ2546">
        <v>357.97850149999999</v>
      </c>
      <c r="AK2546" t="s">
        <v>26</v>
      </c>
      <c r="AN2546" s="29">
        <v>0</v>
      </c>
      <c r="AO2546" s="30">
        <f t="shared" si="78"/>
        <v>0</v>
      </c>
      <c r="AP2546" s="30">
        <f t="shared" si="79"/>
        <v>0</v>
      </c>
      <c r="AQ2546" s="30"/>
    </row>
    <row r="2547" spans="1:43" x14ac:dyDescent="0.25">
      <c r="A2547" t="s">
        <v>219</v>
      </c>
      <c r="B2547">
        <v>1965538</v>
      </c>
      <c r="C2547" t="s">
        <v>8783</v>
      </c>
      <c r="D2547">
        <v>1775857</v>
      </c>
      <c r="E2547" t="s">
        <v>8784</v>
      </c>
      <c r="F2547" t="s">
        <v>89</v>
      </c>
      <c r="G2547" t="s">
        <v>90</v>
      </c>
      <c r="H2547" t="s">
        <v>10</v>
      </c>
      <c r="I2547" t="s">
        <v>8785</v>
      </c>
      <c r="J2547" t="s">
        <v>6479</v>
      </c>
      <c r="K2547" t="s">
        <v>271</v>
      </c>
      <c r="L2547" t="s">
        <v>224</v>
      </c>
      <c r="M2547">
        <v>2479</v>
      </c>
      <c r="N2547">
        <v>79</v>
      </c>
      <c r="O2547" s="17">
        <v>45517</v>
      </c>
      <c r="P2547" s="19" t="s">
        <v>163</v>
      </c>
      <c r="Q2547" t="s">
        <v>24</v>
      </c>
      <c r="R2547" s="17">
        <v>45517</v>
      </c>
      <c r="S2547" s="27"/>
      <c r="T2547">
        <v>76.203333333333333</v>
      </c>
      <c r="U2547">
        <v>6.126666666666666</v>
      </c>
      <c r="V2547">
        <v>82.33</v>
      </c>
      <c r="W2547">
        <v>3</v>
      </c>
      <c r="X2547">
        <v>2.88</v>
      </c>
      <c r="Y2547">
        <v>0</v>
      </c>
      <c r="Z2547">
        <v>0</v>
      </c>
      <c r="AA2547">
        <v>0</v>
      </c>
      <c r="AB2547">
        <v>2.5563465000000001</v>
      </c>
      <c r="AC2547" s="29">
        <v>82.653653500000004</v>
      </c>
      <c r="AD2547">
        <v>0</v>
      </c>
      <c r="AF2547">
        <v>246.99</v>
      </c>
      <c r="AG2547">
        <v>0</v>
      </c>
      <c r="AH2547">
        <v>8.64</v>
      </c>
      <c r="AI2547">
        <v>7.6690395000000002</v>
      </c>
      <c r="AJ2547">
        <v>247.9609605</v>
      </c>
      <c r="AK2547" t="s">
        <v>26</v>
      </c>
      <c r="AN2547" s="29">
        <v>0</v>
      </c>
      <c r="AO2547" s="30">
        <f t="shared" si="78"/>
        <v>0</v>
      </c>
      <c r="AP2547" s="30">
        <f t="shared" si="79"/>
        <v>0</v>
      </c>
      <c r="AQ2547" s="30"/>
    </row>
    <row r="2548" spans="1:43" x14ac:dyDescent="0.25">
      <c r="A2548" t="s">
        <v>219</v>
      </c>
      <c r="B2548">
        <v>1965538</v>
      </c>
      <c r="C2548" t="s">
        <v>8786</v>
      </c>
      <c r="D2548">
        <v>1775858</v>
      </c>
      <c r="E2548" t="s">
        <v>8784</v>
      </c>
      <c r="F2548" t="s">
        <v>89</v>
      </c>
      <c r="G2548" t="s">
        <v>90</v>
      </c>
      <c r="H2548" t="s">
        <v>10</v>
      </c>
      <c r="I2548" t="s">
        <v>6481</v>
      </c>
      <c r="J2548" t="s">
        <v>6482</v>
      </c>
      <c r="K2548" t="s">
        <v>271</v>
      </c>
      <c r="L2548" t="s">
        <v>224</v>
      </c>
      <c r="M2548">
        <v>2479</v>
      </c>
      <c r="N2548">
        <v>80</v>
      </c>
      <c r="O2548" s="17">
        <v>45517</v>
      </c>
      <c r="P2548" s="19" t="s">
        <v>163</v>
      </c>
      <c r="Q2548" t="s">
        <v>24</v>
      </c>
      <c r="R2548" s="17">
        <v>45517</v>
      </c>
      <c r="S2548" s="27"/>
      <c r="T2548">
        <v>76.203333333333333</v>
      </c>
      <c r="U2548">
        <v>6.126666666666666</v>
      </c>
      <c r="V2548">
        <v>82.33</v>
      </c>
      <c r="W2548">
        <v>3</v>
      </c>
      <c r="X2548">
        <v>2.88</v>
      </c>
      <c r="Y2548">
        <v>0</v>
      </c>
      <c r="Z2548">
        <v>0</v>
      </c>
      <c r="AA2548">
        <v>0</v>
      </c>
      <c r="AB2548">
        <v>2.5563465000000001</v>
      </c>
      <c r="AC2548" s="29">
        <v>82.653653500000004</v>
      </c>
      <c r="AD2548">
        <v>0</v>
      </c>
      <c r="AF2548">
        <v>246.99</v>
      </c>
      <c r="AG2548">
        <v>0</v>
      </c>
      <c r="AH2548">
        <v>8.64</v>
      </c>
      <c r="AI2548">
        <v>7.6690395000000002</v>
      </c>
      <c r="AJ2548">
        <v>247.9609605</v>
      </c>
      <c r="AK2548" t="s">
        <v>26</v>
      </c>
      <c r="AN2548" s="29">
        <v>0</v>
      </c>
      <c r="AO2548" s="30">
        <f t="shared" si="78"/>
        <v>0</v>
      </c>
      <c r="AP2548" s="30">
        <f t="shared" si="79"/>
        <v>0</v>
      </c>
      <c r="AQ2548" s="30"/>
    </row>
    <row r="2549" spans="1:43" x14ac:dyDescent="0.25">
      <c r="A2549" t="s">
        <v>219</v>
      </c>
      <c r="B2549">
        <v>1965497</v>
      </c>
      <c r="C2549" t="s">
        <v>8787</v>
      </c>
      <c r="D2549">
        <v>499353</v>
      </c>
      <c r="E2549" t="s">
        <v>8788</v>
      </c>
      <c r="F2549" t="s">
        <v>89</v>
      </c>
      <c r="G2549" t="s">
        <v>90</v>
      </c>
      <c r="H2549" t="s">
        <v>10</v>
      </c>
      <c r="I2549" t="s">
        <v>8789</v>
      </c>
      <c r="J2549" t="s">
        <v>8790</v>
      </c>
      <c r="K2549" t="s">
        <v>224</v>
      </c>
      <c r="L2549" t="s">
        <v>339</v>
      </c>
      <c r="M2549">
        <v>2445</v>
      </c>
      <c r="N2549">
        <v>73</v>
      </c>
      <c r="O2549" s="17">
        <v>45517</v>
      </c>
      <c r="P2549" s="19" t="s">
        <v>109</v>
      </c>
      <c r="Q2549" t="s">
        <v>24</v>
      </c>
      <c r="R2549" s="17">
        <v>45517</v>
      </c>
      <c r="S2549" s="17"/>
      <c r="T2549">
        <v>140.36000000000001</v>
      </c>
      <c r="U2549">
        <v>9.81</v>
      </c>
      <c r="V2549">
        <v>150.16999999999999</v>
      </c>
      <c r="W2549">
        <v>3</v>
      </c>
      <c r="X2549">
        <v>5.2566666666666668</v>
      </c>
      <c r="Y2549">
        <v>0</v>
      </c>
      <c r="Z2549">
        <v>0</v>
      </c>
      <c r="AA2549">
        <v>0</v>
      </c>
      <c r="AB2549">
        <v>4.6627784999999999</v>
      </c>
      <c r="AC2549" s="29">
        <v>150.76388816666659</v>
      </c>
      <c r="AD2549">
        <v>0</v>
      </c>
      <c r="AF2549">
        <v>450.51</v>
      </c>
      <c r="AG2549">
        <v>0</v>
      </c>
      <c r="AH2549">
        <v>15.77</v>
      </c>
      <c r="AI2549">
        <v>13.9883355</v>
      </c>
      <c r="AJ2549">
        <v>452.29166450000002</v>
      </c>
      <c r="AK2549" t="s">
        <v>26</v>
      </c>
      <c r="AN2549" s="29">
        <v>0</v>
      </c>
      <c r="AO2549" s="30">
        <f t="shared" si="78"/>
        <v>0</v>
      </c>
      <c r="AP2549" s="30">
        <f t="shared" si="79"/>
        <v>0</v>
      </c>
      <c r="AQ2549" s="30"/>
    </row>
    <row r="2550" spans="1:43" x14ac:dyDescent="0.25">
      <c r="A2550" t="s">
        <v>219</v>
      </c>
      <c r="B2550">
        <v>1965482</v>
      </c>
      <c r="C2550" t="s">
        <v>8791</v>
      </c>
      <c r="D2550">
        <v>1775836</v>
      </c>
      <c r="E2550" t="s">
        <v>8792</v>
      </c>
      <c r="F2550" t="s">
        <v>89</v>
      </c>
      <c r="G2550" t="s">
        <v>90</v>
      </c>
      <c r="H2550" t="s">
        <v>10</v>
      </c>
      <c r="I2550" t="s">
        <v>8793</v>
      </c>
      <c r="J2550" t="s">
        <v>8794</v>
      </c>
      <c r="K2550" t="s">
        <v>231</v>
      </c>
      <c r="L2550" t="s">
        <v>115</v>
      </c>
      <c r="M2550">
        <v>8020</v>
      </c>
      <c r="N2550">
        <v>77</v>
      </c>
      <c r="O2550" s="17">
        <v>45524</v>
      </c>
      <c r="P2550" s="19" t="s">
        <v>105</v>
      </c>
      <c r="Q2550" t="s">
        <v>24</v>
      </c>
      <c r="R2550" s="17">
        <v>45517</v>
      </c>
      <c r="S2550" s="27"/>
      <c r="T2550">
        <v>48.195</v>
      </c>
      <c r="U2550">
        <v>4.3</v>
      </c>
      <c r="V2550">
        <v>52.494999999999997</v>
      </c>
      <c r="W2550">
        <v>2</v>
      </c>
      <c r="X2550">
        <v>1.835</v>
      </c>
      <c r="Y2550">
        <v>0</v>
      </c>
      <c r="Z2550">
        <v>0</v>
      </c>
      <c r="AA2550">
        <v>0</v>
      </c>
      <c r="AB2550">
        <v>1.6299697500000001</v>
      </c>
      <c r="AC2550" s="29">
        <v>52.700030249999998</v>
      </c>
      <c r="AD2550">
        <v>0</v>
      </c>
      <c r="AF2550">
        <v>104.99</v>
      </c>
      <c r="AG2550">
        <v>0</v>
      </c>
      <c r="AH2550">
        <v>3.67</v>
      </c>
      <c r="AI2550">
        <v>3.2599395000000002</v>
      </c>
      <c r="AJ2550">
        <v>105.4000605</v>
      </c>
      <c r="AK2550" t="s">
        <v>27</v>
      </c>
      <c r="AN2550" s="29">
        <v>9.4</v>
      </c>
      <c r="AO2550" s="30">
        <f t="shared" si="78"/>
        <v>2.7024999999999997</v>
      </c>
      <c r="AP2550" s="30">
        <f t="shared" si="79"/>
        <v>1.3512499999999998</v>
      </c>
      <c r="AQ2550" s="30"/>
    </row>
    <row r="2551" spans="1:43" x14ac:dyDescent="0.25">
      <c r="A2551" t="s">
        <v>219</v>
      </c>
      <c r="B2551">
        <v>1965482</v>
      </c>
      <c r="C2551" t="s">
        <v>8795</v>
      </c>
      <c r="D2551">
        <v>1077138</v>
      </c>
      <c r="E2551" t="s">
        <v>8792</v>
      </c>
      <c r="F2551" t="s">
        <v>89</v>
      </c>
      <c r="G2551" t="s">
        <v>90</v>
      </c>
      <c r="H2551" t="s">
        <v>10</v>
      </c>
      <c r="I2551" t="s">
        <v>8793</v>
      </c>
      <c r="J2551" t="s">
        <v>8794</v>
      </c>
      <c r="K2551" t="s">
        <v>115</v>
      </c>
      <c r="L2551" t="s">
        <v>231</v>
      </c>
      <c r="M2551">
        <v>98570</v>
      </c>
      <c r="N2551">
        <v>73</v>
      </c>
      <c r="O2551" s="17">
        <v>45527</v>
      </c>
      <c r="P2551" s="19" t="s">
        <v>8796</v>
      </c>
      <c r="Q2551" t="s">
        <v>24</v>
      </c>
      <c r="R2551" s="17">
        <v>45517</v>
      </c>
      <c r="S2551" s="27"/>
      <c r="T2551">
        <v>47.575000000000003</v>
      </c>
      <c r="U2551">
        <v>4.9249999999999998</v>
      </c>
      <c r="V2551">
        <v>52.5</v>
      </c>
      <c r="W2551">
        <v>2</v>
      </c>
      <c r="X2551">
        <v>1.84</v>
      </c>
      <c r="Y2551">
        <v>0</v>
      </c>
      <c r="Z2551">
        <v>0</v>
      </c>
      <c r="AA2551">
        <v>0</v>
      </c>
      <c r="AB2551">
        <v>1.630125</v>
      </c>
      <c r="AC2551" s="29">
        <v>52.709874999999997</v>
      </c>
      <c r="AD2551">
        <v>0</v>
      </c>
      <c r="AF2551">
        <v>105</v>
      </c>
      <c r="AG2551">
        <v>0</v>
      </c>
      <c r="AH2551">
        <v>3.68</v>
      </c>
      <c r="AI2551">
        <v>3.2602500000000001</v>
      </c>
      <c r="AJ2551">
        <v>105.41974999999999</v>
      </c>
      <c r="AK2551" t="s">
        <v>27</v>
      </c>
      <c r="AN2551" s="29">
        <v>9.4</v>
      </c>
      <c r="AO2551" s="30">
        <f t="shared" si="78"/>
        <v>2.7024999999999997</v>
      </c>
      <c r="AP2551" s="30">
        <f t="shared" si="79"/>
        <v>1.3512499999999998</v>
      </c>
      <c r="AQ2551" s="30"/>
    </row>
    <row r="2552" spans="1:43" x14ac:dyDescent="0.25">
      <c r="A2552" t="s">
        <v>219</v>
      </c>
      <c r="B2552">
        <v>1965478</v>
      </c>
      <c r="C2552" t="s">
        <v>8797</v>
      </c>
      <c r="D2552">
        <v>1775837</v>
      </c>
      <c r="E2552" t="s">
        <v>8798</v>
      </c>
      <c r="F2552" t="s">
        <v>89</v>
      </c>
      <c r="G2552" t="s">
        <v>90</v>
      </c>
      <c r="H2552" t="s">
        <v>10</v>
      </c>
      <c r="I2552" t="s">
        <v>8799</v>
      </c>
      <c r="J2552" t="s">
        <v>8800</v>
      </c>
      <c r="K2552" t="s">
        <v>266</v>
      </c>
      <c r="L2552" t="s">
        <v>92</v>
      </c>
      <c r="M2552">
        <v>2770</v>
      </c>
      <c r="N2552">
        <v>2</v>
      </c>
      <c r="O2552" s="17">
        <v>45518</v>
      </c>
      <c r="P2552" s="19" t="s">
        <v>124</v>
      </c>
      <c r="Q2552" t="s">
        <v>34</v>
      </c>
      <c r="R2552" s="17">
        <v>45517</v>
      </c>
      <c r="S2552" s="27">
        <v>45520</v>
      </c>
      <c r="T2552">
        <v>201.65</v>
      </c>
      <c r="U2552">
        <v>28.33</v>
      </c>
      <c r="V2552">
        <v>229.98</v>
      </c>
      <c r="W2552">
        <v>1</v>
      </c>
      <c r="X2552">
        <v>8.0500000000000007</v>
      </c>
      <c r="Y2552">
        <v>0</v>
      </c>
      <c r="Z2552">
        <v>0</v>
      </c>
      <c r="AA2552">
        <v>0</v>
      </c>
      <c r="AB2552">
        <v>7.140879</v>
      </c>
      <c r="AC2552" s="29">
        <v>230.88912099999999</v>
      </c>
      <c r="AD2552">
        <v>0</v>
      </c>
      <c r="AF2552">
        <v>229.98</v>
      </c>
      <c r="AG2552">
        <v>0</v>
      </c>
      <c r="AH2552">
        <v>8.0500000000000007</v>
      </c>
      <c r="AI2552">
        <v>7.140879</v>
      </c>
      <c r="AJ2552">
        <v>230.88912099999999</v>
      </c>
      <c r="AN2552" s="29">
        <v>0</v>
      </c>
      <c r="AO2552" s="30">
        <f t="shared" si="78"/>
        <v>0</v>
      </c>
      <c r="AP2552" s="30">
        <f t="shared" si="79"/>
        <v>0</v>
      </c>
      <c r="AQ2552" s="30"/>
    </row>
    <row r="2553" spans="1:43" x14ac:dyDescent="0.25">
      <c r="A2553" t="s">
        <v>219</v>
      </c>
      <c r="B2553">
        <v>1965466</v>
      </c>
      <c r="C2553" t="s">
        <v>8801</v>
      </c>
      <c r="D2553">
        <v>161952</v>
      </c>
      <c r="E2553" t="s">
        <v>8802</v>
      </c>
      <c r="F2553" t="s">
        <v>89</v>
      </c>
      <c r="G2553" t="s">
        <v>90</v>
      </c>
      <c r="H2553" t="s">
        <v>10</v>
      </c>
      <c r="I2553" t="s">
        <v>8803</v>
      </c>
      <c r="J2553" t="s">
        <v>8804</v>
      </c>
      <c r="K2553" t="s">
        <v>91</v>
      </c>
      <c r="L2553" t="s">
        <v>95</v>
      </c>
      <c r="M2553">
        <v>8470</v>
      </c>
      <c r="N2553">
        <v>38</v>
      </c>
      <c r="O2553" s="17">
        <v>45517</v>
      </c>
      <c r="P2553" s="19" t="s">
        <v>98</v>
      </c>
      <c r="Q2553" t="s">
        <v>24</v>
      </c>
      <c r="R2553" s="17">
        <v>45517</v>
      </c>
      <c r="S2553" s="17"/>
      <c r="T2553">
        <v>53.7</v>
      </c>
      <c r="U2553">
        <v>5.7949999999999999</v>
      </c>
      <c r="V2553">
        <v>59.494999999999997</v>
      </c>
      <c r="W2553">
        <v>2</v>
      </c>
      <c r="X2553">
        <v>2.08</v>
      </c>
      <c r="Y2553">
        <v>0</v>
      </c>
      <c r="Z2553">
        <v>0</v>
      </c>
      <c r="AA2553">
        <v>0</v>
      </c>
      <c r="AB2553">
        <v>1.84731975</v>
      </c>
      <c r="AC2553" s="29">
        <v>59.727680249999999</v>
      </c>
      <c r="AD2553">
        <v>0</v>
      </c>
      <c r="AF2553">
        <v>118.99</v>
      </c>
      <c r="AG2553">
        <v>0</v>
      </c>
      <c r="AH2553">
        <v>4.16</v>
      </c>
      <c r="AI2553">
        <v>3.6946395000000001</v>
      </c>
      <c r="AJ2553">
        <v>119.4553605</v>
      </c>
      <c r="AK2553" t="s">
        <v>27</v>
      </c>
      <c r="AN2553" s="29">
        <v>11.8</v>
      </c>
      <c r="AO2553" s="30">
        <f t="shared" si="78"/>
        <v>3.3925000000000001</v>
      </c>
      <c r="AP2553" s="30">
        <f t="shared" si="79"/>
        <v>1.69625</v>
      </c>
      <c r="AQ2553" s="30"/>
    </row>
    <row r="2554" spans="1:43" x14ac:dyDescent="0.25">
      <c r="A2554" t="s">
        <v>219</v>
      </c>
      <c r="B2554">
        <v>1965466</v>
      </c>
      <c r="C2554" t="s">
        <v>8805</v>
      </c>
      <c r="D2554">
        <v>1077136</v>
      </c>
      <c r="E2554" t="s">
        <v>8802</v>
      </c>
      <c r="F2554" t="s">
        <v>89</v>
      </c>
      <c r="G2554" t="s">
        <v>90</v>
      </c>
      <c r="H2554" t="s">
        <v>10</v>
      </c>
      <c r="I2554" t="s">
        <v>8803</v>
      </c>
      <c r="J2554" t="s">
        <v>8804</v>
      </c>
      <c r="K2554" t="s">
        <v>95</v>
      </c>
      <c r="L2554" t="s">
        <v>91</v>
      </c>
      <c r="M2554">
        <v>8375</v>
      </c>
      <c r="N2554">
        <v>38</v>
      </c>
      <c r="O2554" s="17">
        <v>45519</v>
      </c>
      <c r="P2554" s="19" t="s">
        <v>956</v>
      </c>
      <c r="Q2554" t="s">
        <v>24</v>
      </c>
      <c r="R2554" s="17">
        <v>45517</v>
      </c>
      <c r="S2554" s="17"/>
      <c r="T2554">
        <v>73.284999999999997</v>
      </c>
      <c r="U2554">
        <v>4.1950000000000003</v>
      </c>
      <c r="V2554">
        <v>77.48</v>
      </c>
      <c r="W2554">
        <v>2</v>
      </c>
      <c r="X2554">
        <v>2.71</v>
      </c>
      <c r="Y2554">
        <v>0</v>
      </c>
      <c r="Z2554">
        <v>0</v>
      </c>
      <c r="AA2554">
        <v>0</v>
      </c>
      <c r="AB2554">
        <v>2.4057539999999999</v>
      </c>
      <c r="AC2554" s="29">
        <v>77.784245999999996</v>
      </c>
      <c r="AD2554">
        <v>0</v>
      </c>
      <c r="AF2554">
        <v>154.96</v>
      </c>
      <c r="AG2554">
        <v>0</v>
      </c>
      <c r="AH2554">
        <v>5.42</v>
      </c>
      <c r="AI2554">
        <v>4.8115079999999999</v>
      </c>
      <c r="AJ2554">
        <v>155.56849199999999</v>
      </c>
      <c r="AK2554" t="s">
        <v>27</v>
      </c>
      <c r="AN2554" s="29">
        <v>11.8</v>
      </c>
      <c r="AO2554" s="30">
        <f t="shared" si="78"/>
        <v>3.3925000000000001</v>
      </c>
      <c r="AP2554" s="30">
        <f t="shared" si="79"/>
        <v>1.69625</v>
      </c>
      <c r="AQ2554" s="30"/>
    </row>
    <row r="2555" spans="1:43" x14ac:dyDescent="0.25">
      <c r="A2555" t="s">
        <v>219</v>
      </c>
      <c r="B2555">
        <v>1965464</v>
      </c>
      <c r="C2555" t="s">
        <v>8806</v>
      </c>
      <c r="D2555">
        <v>1077134</v>
      </c>
      <c r="E2555" t="s">
        <v>8807</v>
      </c>
      <c r="F2555" t="s">
        <v>89</v>
      </c>
      <c r="G2555" t="s">
        <v>90</v>
      </c>
      <c r="H2555" t="s">
        <v>10</v>
      </c>
      <c r="I2555" t="s">
        <v>8808</v>
      </c>
      <c r="J2555" t="s">
        <v>8809</v>
      </c>
      <c r="K2555" t="s">
        <v>470</v>
      </c>
      <c r="L2555" t="s">
        <v>231</v>
      </c>
      <c r="M2555">
        <v>2775</v>
      </c>
      <c r="N2555">
        <v>3</v>
      </c>
      <c r="O2555" s="17">
        <v>45518</v>
      </c>
      <c r="P2555" s="19" t="s">
        <v>146</v>
      </c>
      <c r="Q2555" t="s">
        <v>24</v>
      </c>
      <c r="R2555" s="17">
        <v>45517</v>
      </c>
      <c r="S2555" s="27"/>
      <c r="T2555">
        <v>32.226666666666667</v>
      </c>
      <c r="U2555">
        <v>2.7633333333333332</v>
      </c>
      <c r="V2555">
        <v>34.99</v>
      </c>
      <c r="W2555">
        <v>3</v>
      </c>
      <c r="X2555">
        <v>1.2233333333333329</v>
      </c>
      <c r="Y2555">
        <v>0</v>
      </c>
      <c r="Z2555">
        <v>0</v>
      </c>
      <c r="AA2555">
        <v>0</v>
      </c>
      <c r="AB2555">
        <v>1.0864395</v>
      </c>
      <c r="AC2555" s="29">
        <v>35.126893833333327</v>
      </c>
      <c r="AD2555">
        <v>0</v>
      </c>
      <c r="AF2555">
        <v>104.97</v>
      </c>
      <c r="AG2555">
        <v>0</v>
      </c>
      <c r="AH2555">
        <v>3.67</v>
      </c>
      <c r="AI2555">
        <v>3.2593185</v>
      </c>
      <c r="AJ2555">
        <v>105.38068149999999</v>
      </c>
      <c r="AK2555" t="s">
        <v>26</v>
      </c>
      <c r="AN2555" s="29">
        <v>0</v>
      </c>
      <c r="AO2555" s="30">
        <f t="shared" si="78"/>
        <v>0</v>
      </c>
      <c r="AP2555" s="30">
        <f t="shared" si="79"/>
        <v>0</v>
      </c>
      <c r="AQ2555" s="30"/>
    </row>
    <row r="2556" spans="1:43" x14ac:dyDescent="0.25">
      <c r="A2556" t="s">
        <v>219</v>
      </c>
      <c r="B2556">
        <v>1965456</v>
      </c>
      <c r="C2556" t="s">
        <v>8810</v>
      </c>
      <c r="D2556">
        <v>1077132</v>
      </c>
      <c r="E2556" t="s">
        <v>8811</v>
      </c>
      <c r="F2556" t="s">
        <v>89</v>
      </c>
      <c r="G2556" t="s">
        <v>90</v>
      </c>
      <c r="H2556" t="s">
        <v>10</v>
      </c>
      <c r="I2556" t="s">
        <v>8812</v>
      </c>
      <c r="J2556" t="s">
        <v>8813</v>
      </c>
      <c r="K2556" t="s">
        <v>95</v>
      </c>
      <c r="L2556" t="s">
        <v>271</v>
      </c>
      <c r="M2556">
        <v>8775</v>
      </c>
      <c r="N2556">
        <v>31</v>
      </c>
      <c r="O2556" s="17">
        <v>45519</v>
      </c>
      <c r="P2556" s="19" t="s">
        <v>102</v>
      </c>
      <c r="Q2556" t="s">
        <v>24</v>
      </c>
      <c r="R2556" s="17">
        <v>45517</v>
      </c>
      <c r="S2556" s="27"/>
      <c r="T2556">
        <v>21.423999999999999</v>
      </c>
      <c r="U2556">
        <v>1.488</v>
      </c>
      <c r="V2556">
        <v>22.911999999999999</v>
      </c>
      <c r="W2556">
        <v>5</v>
      </c>
      <c r="X2556">
        <v>0.80199999999999994</v>
      </c>
      <c r="Y2556">
        <v>0</v>
      </c>
      <c r="Z2556">
        <v>0</v>
      </c>
      <c r="AA2556">
        <v>0</v>
      </c>
      <c r="AB2556">
        <v>0.71141759999999998</v>
      </c>
      <c r="AC2556" s="29">
        <v>23.002582400000001</v>
      </c>
      <c r="AD2556">
        <v>0</v>
      </c>
      <c r="AF2556">
        <v>114.56</v>
      </c>
      <c r="AG2556">
        <v>0</v>
      </c>
      <c r="AH2556">
        <v>4.01</v>
      </c>
      <c r="AI2556">
        <v>3.5570879999999998</v>
      </c>
      <c r="AJ2556">
        <v>115.012912</v>
      </c>
      <c r="AK2556" t="s">
        <v>29</v>
      </c>
      <c r="AN2556" s="29">
        <v>0</v>
      </c>
      <c r="AO2556" s="30">
        <f t="shared" si="78"/>
        <v>0</v>
      </c>
      <c r="AP2556" s="30">
        <f t="shared" si="79"/>
        <v>0</v>
      </c>
      <c r="AQ2556" s="30"/>
    </row>
    <row r="2557" spans="1:43" x14ac:dyDescent="0.25">
      <c r="A2557" t="s">
        <v>219</v>
      </c>
      <c r="B2557">
        <v>1965456</v>
      </c>
      <c r="C2557" t="s">
        <v>8814</v>
      </c>
      <c r="D2557">
        <v>1775825</v>
      </c>
      <c r="E2557" t="s">
        <v>8811</v>
      </c>
      <c r="F2557" t="s">
        <v>89</v>
      </c>
      <c r="G2557" t="s">
        <v>90</v>
      </c>
      <c r="H2557" t="s">
        <v>10</v>
      </c>
      <c r="I2557" t="s">
        <v>8812</v>
      </c>
      <c r="J2557" t="s">
        <v>8813</v>
      </c>
      <c r="K2557" t="s">
        <v>271</v>
      </c>
      <c r="L2557" t="s">
        <v>95</v>
      </c>
      <c r="M2557">
        <v>8740</v>
      </c>
      <c r="N2557">
        <v>1</v>
      </c>
      <c r="O2557" s="17">
        <v>45523</v>
      </c>
      <c r="P2557" s="19" t="s">
        <v>96</v>
      </c>
      <c r="Q2557" t="s">
        <v>24</v>
      </c>
      <c r="R2557" s="17">
        <v>45517</v>
      </c>
      <c r="S2557" s="27"/>
      <c r="T2557">
        <v>22.436</v>
      </c>
      <c r="U2557">
        <v>2.4820000000000002</v>
      </c>
      <c r="V2557">
        <v>24.917999999999999</v>
      </c>
      <c r="W2557">
        <v>5</v>
      </c>
      <c r="X2557">
        <v>0.87200000000000011</v>
      </c>
      <c r="Y2557">
        <v>0</v>
      </c>
      <c r="Z2557">
        <v>0</v>
      </c>
      <c r="AA2557">
        <v>0</v>
      </c>
      <c r="AB2557">
        <v>0.7737039</v>
      </c>
      <c r="AC2557" s="29">
        <v>25.016296100000002</v>
      </c>
      <c r="AD2557">
        <v>0</v>
      </c>
      <c r="AF2557">
        <v>124.59</v>
      </c>
      <c r="AG2557">
        <v>0</v>
      </c>
      <c r="AH2557">
        <v>4.3600000000000003</v>
      </c>
      <c r="AI2557">
        <v>3.8685195000000001</v>
      </c>
      <c r="AJ2557">
        <v>125.0814805</v>
      </c>
      <c r="AK2557" t="s">
        <v>29</v>
      </c>
      <c r="AN2557" s="29">
        <v>0</v>
      </c>
      <c r="AO2557" s="30">
        <f t="shared" si="78"/>
        <v>0</v>
      </c>
      <c r="AP2557" s="30">
        <f t="shared" si="79"/>
        <v>0</v>
      </c>
      <c r="AQ2557" s="30"/>
    </row>
    <row r="2558" spans="1:43" x14ac:dyDescent="0.25">
      <c r="A2558" t="s">
        <v>219</v>
      </c>
      <c r="B2558">
        <v>1965440</v>
      </c>
      <c r="C2558" t="s">
        <v>8815</v>
      </c>
      <c r="D2558">
        <v>499344</v>
      </c>
      <c r="E2558" t="s">
        <v>8816</v>
      </c>
      <c r="F2558" t="s">
        <v>89</v>
      </c>
      <c r="G2558" t="s">
        <v>90</v>
      </c>
      <c r="H2558" t="s">
        <v>10</v>
      </c>
      <c r="I2558" t="s">
        <v>8817</v>
      </c>
      <c r="J2558" t="s">
        <v>8818</v>
      </c>
      <c r="K2558" t="s">
        <v>224</v>
      </c>
      <c r="L2558" t="s">
        <v>271</v>
      </c>
      <c r="M2558">
        <v>2535</v>
      </c>
      <c r="N2558">
        <v>71</v>
      </c>
      <c r="O2558" s="17">
        <v>45517</v>
      </c>
      <c r="P2558" s="19" t="s">
        <v>96</v>
      </c>
      <c r="Q2558" t="s">
        <v>24</v>
      </c>
      <c r="R2558" s="17">
        <v>45517</v>
      </c>
      <c r="S2558" s="27"/>
      <c r="T2558">
        <v>115.64</v>
      </c>
      <c r="U2558">
        <v>9.6150000000000002</v>
      </c>
      <c r="V2558">
        <v>125.255</v>
      </c>
      <c r="W2558">
        <v>2</v>
      </c>
      <c r="X2558">
        <v>4.3849999999999998</v>
      </c>
      <c r="Y2558">
        <v>0</v>
      </c>
      <c r="Z2558">
        <v>0</v>
      </c>
      <c r="AA2558">
        <v>0</v>
      </c>
      <c r="AB2558">
        <v>3.8891677499999999</v>
      </c>
      <c r="AC2558" s="29">
        <v>125.75083225</v>
      </c>
      <c r="AD2558">
        <v>0</v>
      </c>
      <c r="AF2558">
        <v>250.51</v>
      </c>
      <c r="AG2558">
        <v>0</v>
      </c>
      <c r="AH2558">
        <v>8.77</v>
      </c>
      <c r="AI2558">
        <v>7.7783354999999998</v>
      </c>
      <c r="AJ2558">
        <v>251.5016645</v>
      </c>
      <c r="AK2558" t="s">
        <v>27</v>
      </c>
      <c r="AN2558" s="29">
        <v>0</v>
      </c>
      <c r="AO2558" s="30">
        <f t="shared" si="78"/>
        <v>0</v>
      </c>
      <c r="AP2558" s="30">
        <f t="shared" si="79"/>
        <v>0</v>
      </c>
      <c r="AQ2558" s="30"/>
    </row>
    <row r="2559" spans="1:43" x14ac:dyDescent="0.25">
      <c r="A2559" t="s">
        <v>219</v>
      </c>
      <c r="B2559">
        <v>1965440</v>
      </c>
      <c r="C2559" t="s">
        <v>8819</v>
      </c>
      <c r="D2559">
        <v>499345</v>
      </c>
      <c r="E2559" t="s">
        <v>8816</v>
      </c>
      <c r="F2559" t="s">
        <v>89</v>
      </c>
      <c r="G2559" t="s">
        <v>90</v>
      </c>
      <c r="H2559" t="s">
        <v>10</v>
      </c>
      <c r="I2559" t="s">
        <v>8820</v>
      </c>
      <c r="J2559" t="s">
        <v>8821</v>
      </c>
      <c r="K2559" t="s">
        <v>224</v>
      </c>
      <c r="L2559" t="s">
        <v>271</v>
      </c>
      <c r="M2559">
        <v>2535</v>
      </c>
      <c r="N2559">
        <v>72</v>
      </c>
      <c r="O2559" s="17">
        <v>45517</v>
      </c>
      <c r="P2559" s="19" t="s">
        <v>96</v>
      </c>
      <c r="Q2559" t="s">
        <v>24</v>
      </c>
      <c r="R2559" s="17">
        <v>45517</v>
      </c>
      <c r="S2559" s="17"/>
      <c r="T2559">
        <v>115.64</v>
      </c>
      <c r="U2559">
        <v>9.6150000000000002</v>
      </c>
      <c r="V2559">
        <v>125.255</v>
      </c>
      <c r="W2559">
        <v>2</v>
      </c>
      <c r="X2559">
        <v>4.3849999999999998</v>
      </c>
      <c r="Y2559">
        <v>0</v>
      </c>
      <c r="Z2559">
        <v>0</v>
      </c>
      <c r="AA2559">
        <v>0</v>
      </c>
      <c r="AB2559">
        <v>3.8891677499999999</v>
      </c>
      <c r="AC2559" s="29">
        <v>125.75083225</v>
      </c>
      <c r="AD2559">
        <v>0</v>
      </c>
      <c r="AF2559">
        <v>250.51</v>
      </c>
      <c r="AG2559">
        <v>0</v>
      </c>
      <c r="AH2559">
        <v>8.77</v>
      </c>
      <c r="AI2559">
        <v>7.7783354999999998</v>
      </c>
      <c r="AJ2559">
        <v>251.5016645</v>
      </c>
      <c r="AK2559" t="s">
        <v>27</v>
      </c>
      <c r="AN2559" s="29">
        <v>0</v>
      </c>
      <c r="AO2559" s="30">
        <f t="shared" si="78"/>
        <v>0</v>
      </c>
      <c r="AP2559" s="30">
        <f t="shared" si="79"/>
        <v>0</v>
      </c>
      <c r="AQ2559" s="30"/>
    </row>
    <row r="2560" spans="1:43" x14ac:dyDescent="0.25">
      <c r="A2560" t="s">
        <v>219</v>
      </c>
      <c r="B2560">
        <v>1965406</v>
      </c>
      <c r="C2560" t="s">
        <v>8822</v>
      </c>
      <c r="D2560">
        <v>1077116</v>
      </c>
      <c r="E2560" t="s">
        <v>8823</v>
      </c>
      <c r="F2560" t="s">
        <v>89</v>
      </c>
      <c r="G2560" t="s">
        <v>90</v>
      </c>
      <c r="H2560" t="s">
        <v>10</v>
      </c>
      <c r="I2560" t="s">
        <v>922</v>
      </c>
      <c r="J2560" t="s">
        <v>923</v>
      </c>
      <c r="K2560" t="s">
        <v>94</v>
      </c>
      <c r="L2560" t="s">
        <v>256</v>
      </c>
      <c r="M2560">
        <v>2065</v>
      </c>
      <c r="N2560">
        <v>33</v>
      </c>
      <c r="O2560" s="17">
        <v>45520</v>
      </c>
      <c r="P2560" s="19" t="s">
        <v>104</v>
      </c>
      <c r="Q2560" t="s">
        <v>24</v>
      </c>
      <c r="R2560" s="17">
        <v>45517</v>
      </c>
      <c r="S2560" s="27"/>
      <c r="T2560">
        <v>28.146666666666661</v>
      </c>
      <c r="U2560">
        <v>6.4966666666666661</v>
      </c>
      <c r="V2560">
        <v>34.643333333333338</v>
      </c>
      <c r="W2560">
        <v>3</v>
      </c>
      <c r="X2560">
        <v>1.2133333333333329</v>
      </c>
      <c r="Y2560">
        <v>0</v>
      </c>
      <c r="Z2560">
        <v>0</v>
      </c>
      <c r="AA2560">
        <v>0</v>
      </c>
      <c r="AB2560">
        <v>1.0756755</v>
      </c>
      <c r="AC2560" s="29">
        <v>34.780991166666666</v>
      </c>
      <c r="AD2560">
        <v>0</v>
      </c>
      <c r="AF2560">
        <v>103.93</v>
      </c>
      <c r="AG2560">
        <v>0</v>
      </c>
      <c r="AH2560">
        <v>3.64</v>
      </c>
      <c r="AI2560">
        <v>3.2270265</v>
      </c>
      <c r="AJ2560">
        <v>104.3429735</v>
      </c>
      <c r="AK2560" t="s">
        <v>26</v>
      </c>
      <c r="AN2560" s="29">
        <v>0</v>
      </c>
      <c r="AO2560" s="30">
        <f t="shared" si="78"/>
        <v>0</v>
      </c>
      <c r="AP2560" s="30">
        <f t="shared" si="79"/>
        <v>0</v>
      </c>
      <c r="AQ2560" s="30"/>
    </row>
    <row r="2561" spans="1:43" x14ac:dyDescent="0.25">
      <c r="A2561" t="s">
        <v>219</v>
      </c>
      <c r="B2561">
        <v>1965406</v>
      </c>
      <c r="C2561" t="s">
        <v>8824</v>
      </c>
      <c r="D2561">
        <v>1775800</v>
      </c>
      <c r="E2561" t="s">
        <v>8823</v>
      </c>
      <c r="F2561" t="s">
        <v>89</v>
      </c>
      <c r="G2561" t="s">
        <v>90</v>
      </c>
      <c r="H2561" t="s">
        <v>10</v>
      </c>
      <c r="I2561" t="s">
        <v>922</v>
      </c>
      <c r="J2561" t="s">
        <v>923</v>
      </c>
      <c r="K2561" t="s">
        <v>256</v>
      </c>
      <c r="L2561" t="s">
        <v>94</v>
      </c>
      <c r="M2561">
        <v>2060</v>
      </c>
      <c r="N2561">
        <v>27</v>
      </c>
      <c r="O2561" s="17">
        <v>45523</v>
      </c>
      <c r="P2561" s="19" t="s">
        <v>512</v>
      </c>
      <c r="Q2561" t="s">
        <v>24</v>
      </c>
      <c r="R2561" s="17">
        <v>45517</v>
      </c>
      <c r="S2561" s="27"/>
      <c r="T2561">
        <v>29.713333333333331</v>
      </c>
      <c r="U2561">
        <v>4.37</v>
      </c>
      <c r="V2561">
        <v>34.083333333333343</v>
      </c>
      <c r="W2561">
        <v>3</v>
      </c>
      <c r="X2561">
        <v>1.1933333333333329</v>
      </c>
      <c r="Y2561">
        <v>0</v>
      </c>
      <c r="Z2561">
        <v>0</v>
      </c>
      <c r="AA2561">
        <v>0</v>
      </c>
      <c r="AB2561">
        <v>1.0582875</v>
      </c>
      <c r="AC2561" s="29">
        <v>34.218379166666672</v>
      </c>
      <c r="AD2561">
        <v>0</v>
      </c>
      <c r="AF2561">
        <v>102.25</v>
      </c>
      <c r="AG2561">
        <v>0</v>
      </c>
      <c r="AH2561">
        <v>3.58</v>
      </c>
      <c r="AI2561">
        <v>3.1748625000000001</v>
      </c>
      <c r="AJ2561">
        <v>102.6551375</v>
      </c>
      <c r="AK2561" t="s">
        <v>26</v>
      </c>
      <c r="AN2561" s="29">
        <v>0</v>
      </c>
      <c r="AO2561" s="30">
        <f t="shared" si="78"/>
        <v>0</v>
      </c>
      <c r="AP2561" s="30">
        <f t="shared" si="79"/>
        <v>0</v>
      </c>
      <c r="AQ2561" s="30"/>
    </row>
    <row r="2562" spans="1:43" x14ac:dyDescent="0.25">
      <c r="A2562" t="s">
        <v>219</v>
      </c>
      <c r="B2562">
        <v>1965400</v>
      </c>
      <c r="C2562" t="s">
        <v>8825</v>
      </c>
      <c r="D2562">
        <v>1775798</v>
      </c>
      <c r="E2562" t="s">
        <v>8826</v>
      </c>
      <c r="F2562" t="s">
        <v>89</v>
      </c>
      <c r="G2562" t="s">
        <v>90</v>
      </c>
      <c r="H2562" t="s">
        <v>10</v>
      </c>
      <c r="I2562" t="s">
        <v>8827</v>
      </c>
      <c r="J2562" t="s">
        <v>8828</v>
      </c>
      <c r="K2562" t="s">
        <v>248</v>
      </c>
      <c r="L2562" t="s">
        <v>224</v>
      </c>
      <c r="M2562">
        <v>8510</v>
      </c>
      <c r="N2562">
        <v>77</v>
      </c>
      <c r="O2562" s="17">
        <v>45519</v>
      </c>
      <c r="P2562" s="19" t="s">
        <v>521</v>
      </c>
      <c r="Q2562" t="s">
        <v>24</v>
      </c>
      <c r="R2562" s="17">
        <v>45517</v>
      </c>
      <c r="S2562" s="27"/>
      <c r="T2562">
        <v>114.1766666666667</v>
      </c>
      <c r="U2562">
        <v>5.8133333333333326</v>
      </c>
      <c r="V2562">
        <v>119.99</v>
      </c>
      <c r="W2562">
        <v>3</v>
      </c>
      <c r="X2562">
        <v>4.2</v>
      </c>
      <c r="Y2562">
        <v>0</v>
      </c>
      <c r="Z2562">
        <v>0</v>
      </c>
      <c r="AA2562">
        <v>0</v>
      </c>
      <c r="AB2562">
        <v>3.7256895000000001</v>
      </c>
      <c r="AC2562" s="29">
        <v>120.4643105</v>
      </c>
      <c r="AD2562">
        <v>0</v>
      </c>
      <c r="AF2562">
        <v>359.97</v>
      </c>
      <c r="AG2562">
        <v>0</v>
      </c>
      <c r="AH2562">
        <v>12.6</v>
      </c>
      <c r="AI2562">
        <v>11.177068500000001</v>
      </c>
      <c r="AJ2562">
        <v>361.39293149999997</v>
      </c>
      <c r="AK2562" t="s">
        <v>26</v>
      </c>
      <c r="AN2562" s="29">
        <v>0</v>
      </c>
      <c r="AO2562" s="30">
        <f t="shared" ref="AO2562:AO2625" si="80">AN2562*(45%-14.25%-2%)</f>
        <v>0</v>
      </c>
      <c r="AP2562" s="30">
        <f t="shared" ref="AP2562:AP2625" si="81">AO2562/W2562</f>
        <v>0</v>
      </c>
      <c r="AQ2562" s="30"/>
    </row>
    <row r="2563" spans="1:43" x14ac:dyDescent="0.25">
      <c r="A2563" t="s">
        <v>219</v>
      </c>
      <c r="B2563">
        <v>1965400</v>
      </c>
      <c r="C2563" t="s">
        <v>8829</v>
      </c>
      <c r="D2563">
        <v>499340</v>
      </c>
      <c r="E2563" t="s">
        <v>8826</v>
      </c>
      <c r="F2563" t="s">
        <v>89</v>
      </c>
      <c r="G2563" t="s">
        <v>90</v>
      </c>
      <c r="H2563" t="s">
        <v>10</v>
      </c>
      <c r="I2563" t="s">
        <v>8827</v>
      </c>
      <c r="J2563" t="s">
        <v>8828</v>
      </c>
      <c r="K2563" t="s">
        <v>224</v>
      </c>
      <c r="L2563" t="s">
        <v>248</v>
      </c>
      <c r="M2563">
        <v>8705</v>
      </c>
      <c r="N2563">
        <v>73</v>
      </c>
      <c r="O2563" s="17">
        <v>45517</v>
      </c>
      <c r="P2563" s="19" t="s">
        <v>114</v>
      </c>
      <c r="Q2563" t="s">
        <v>24</v>
      </c>
      <c r="R2563" s="17">
        <v>45517</v>
      </c>
      <c r="S2563" s="27"/>
      <c r="T2563">
        <v>109.0033333333333</v>
      </c>
      <c r="U2563">
        <v>7.6533333333333333</v>
      </c>
      <c r="V2563">
        <v>116.65666666666669</v>
      </c>
      <c r="W2563">
        <v>3</v>
      </c>
      <c r="X2563">
        <v>4.083333333333333</v>
      </c>
      <c r="Y2563">
        <v>0</v>
      </c>
      <c r="Z2563">
        <v>0</v>
      </c>
      <c r="AA2563">
        <v>0</v>
      </c>
      <c r="AB2563">
        <v>3.6221895000000002</v>
      </c>
      <c r="AC2563" s="29">
        <v>117.1178105</v>
      </c>
      <c r="AD2563">
        <v>0</v>
      </c>
      <c r="AF2563">
        <v>349.97</v>
      </c>
      <c r="AG2563">
        <v>0</v>
      </c>
      <c r="AH2563">
        <v>12.25</v>
      </c>
      <c r="AI2563">
        <v>10.8665685</v>
      </c>
      <c r="AJ2563">
        <v>351.35343150000011</v>
      </c>
      <c r="AK2563" t="s">
        <v>26</v>
      </c>
      <c r="AN2563" s="29">
        <v>0</v>
      </c>
      <c r="AO2563" s="30">
        <f t="shared" si="80"/>
        <v>0</v>
      </c>
      <c r="AP2563" s="30">
        <f t="shared" si="81"/>
        <v>0</v>
      </c>
      <c r="AQ2563" s="30"/>
    </row>
    <row r="2564" spans="1:43" x14ac:dyDescent="0.25">
      <c r="A2564" t="s">
        <v>219</v>
      </c>
      <c r="B2564">
        <v>1965381</v>
      </c>
      <c r="C2564" t="s">
        <v>8830</v>
      </c>
      <c r="D2564">
        <v>1775788</v>
      </c>
      <c r="E2564" t="s">
        <v>8831</v>
      </c>
      <c r="F2564" t="s">
        <v>89</v>
      </c>
      <c r="G2564" t="s">
        <v>90</v>
      </c>
      <c r="H2564" t="s">
        <v>10</v>
      </c>
      <c r="I2564" t="s">
        <v>8832</v>
      </c>
      <c r="J2564" t="s">
        <v>8833</v>
      </c>
      <c r="K2564" t="s">
        <v>231</v>
      </c>
      <c r="L2564" t="s">
        <v>91</v>
      </c>
      <c r="M2564">
        <v>2660</v>
      </c>
      <c r="N2564">
        <v>25</v>
      </c>
      <c r="O2564" s="17">
        <v>45537</v>
      </c>
      <c r="P2564" s="19" t="s">
        <v>109</v>
      </c>
      <c r="Q2564" t="s">
        <v>24</v>
      </c>
      <c r="R2564" s="17">
        <v>45517</v>
      </c>
      <c r="S2564" s="17"/>
      <c r="T2564">
        <v>91.066666666666663</v>
      </c>
      <c r="U2564">
        <v>3.9233333333333329</v>
      </c>
      <c r="V2564">
        <v>94.990000000000009</v>
      </c>
      <c r="W2564">
        <v>3</v>
      </c>
      <c r="X2564">
        <v>3.3233333333333341</v>
      </c>
      <c r="Y2564">
        <v>0</v>
      </c>
      <c r="Z2564">
        <v>0</v>
      </c>
      <c r="AA2564">
        <v>0</v>
      </c>
      <c r="AB2564">
        <v>2.9494395</v>
      </c>
      <c r="AC2564" s="29">
        <v>95.36389383333335</v>
      </c>
      <c r="AD2564">
        <v>0</v>
      </c>
      <c r="AF2564">
        <v>284.97000000000003</v>
      </c>
      <c r="AG2564">
        <v>0</v>
      </c>
      <c r="AH2564">
        <v>9.9700000000000006</v>
      </c>
      <c r="AI2564">
        <v>8.8483184999999995</v>
      </c>
      <c r="AJ2564">
        <v>286.09168149999999</v>
      </c>
      <c r="AK2564" t="s">
        <v>26</v>
      </c>
      <c r="AN2564" s="29">
        <v>0</v>
      </c>
      <c r="AO2564" s="30">
        <f t="shared" si="80"/>
        <v>0</v>
      </c>
      <c r="AP2564" s="30">
        <f t="shared" si="81"/>
        <v>0</v>
      </c>
      <c r="AQ2564" s="30"/>
    </row>
    <row r="2565" spans="1:43" x14ac:dyDescent="0.25">
      <c r="A2565" t="s">
        <v>219</v>
      </c>
      <c r="B2565">
        <v>1965381</v>
      </c>
      <c r="C2565" t="s">
        <v>8834</v>
      </c>
      <c r="D2565">
        <v>161939</v>
      </c>
      <c r="E2565" t="s">
        <v>8831</v>
      </c>
      <c r="F2565" t="s">
        <v>89</v>
      </c>
      <c r="G2565" t="s">
        <v>90</v>
      </c>
      <c r="H2565" t="s">
        <v>10</v>
      </c>
      <c r="I2565" t="s">
        <v>8832</v>
      </c>
      <c r="J2565" t="s">
        <v>8833</v>
      </c>
      <c r="K2565" t="s">
        <v>91</v>
      </c>
      <c r="L2565" t="s">
        <v>231</v>
      </c>
      <c r="M2565">
        <v>2775</v>
      </c>
      <c r="N2565">
        <v>12</v>
      </c>
      <c r="O2565" s="17">
        <v>45533</v>
      </c>
      <c r="P2565" s="19" t="s">
        <v>114</v>
      </c>
      <c r="Q2565" t="s">
        <v>24</v>
      </c>
      <c r="R2565" s="17">
        <v>45517</v>
      </c>
      <c r="S2565" s="27"/>
      <c r="T2565">
        <v>47.77</v>
      </c>
      <c r="U2565">
        <v>3.253333333333333</v>
      </c>
      <c r="V2565">
        <v>51.023333333333333</v>
      </c>
      <c r="W2565">
        <v>3</v>
      </c>
      <c r="X2565">
        <v>1.7866666666666671</v>
      </c>
      <c r="Y2565">
        <v>0</v>
      </c>
      <c r="Z2565">
        <v>0</v>
      </c>
      <c r="AA2565">
        <v>0</v>
      </c>
      <c r="AB2565">
        <v>1.5842745</v>
      </c>
      <c r="AC2565" s="29">
        <v>51.225725500000003</v>
      </c>
      <c r="AD2565">
        <v>0</v>
      </c>
      <c r="AF2565">
        <v>153.07</v>
      </c>
      <c r="AG2565">
        <v>0</v>
      </c>
      <c r="AH2565">
        <v>5.36</v>
      </c>
      <c r="AI2565">
        <v>4.7528234999999999</v>
      </c>
      <c r="AJ2565">
        <v>153.6771765</v>
      </c>
      <c r="AK2565" t="s">
        <v>26</v>
      </c>
      <c r="AN2565" s="29">
        <v>0</v>
      </c>
      <c r="AO2565" s="30">
        <f t="shared" si="80"/>
        <v>0</v>
      </c>
      <c r="AP2565" s="30">
        <f t="shared" si="81"/>
        <v>0</v>
      </c>
      <c r="AQ2565" s="30"/>
    </row>
    <row r="2566" spans="1:43" x14ac:dyDescent="0.25">
      <c r="A2566" t="s">
        <v>219</v>
      </c>
      <c r="B2566">
        <v>1965362</v>
      </c>
      <c r="C2566" t="s">
        <v>8835</v>
      </c>
      <c r="D2566">
        <v>1775786</v>
      </c>
      <c r="E2566" t="s">
        <v>8836</v>
      </c>
      <c r="F2566" t="s">
        <v>89</v>
      </c>
      <c r="G2566" t="s">
        <v>90</v>
      </c>
      <c r="H2566" t="s">
        <v>14</v>
      </c>
      <c r="I2566" t="s">
        <v>8837</v>
      </c>
      <c r="J2566" t="s">
        <v>8838</v>
      </c>
      <c r="K2566" t="s">
        <v>1106</v>
      </c>
      <c r="L2566" t="s">
        <v>1105</v>
      </c>
      <c r="M2566">
        <v>2960</v>
      </c>
      <c r="N2566">
        <v>31</v>
      </c>
      <c r="O2566" s="17">
        <v>45521</v>
      </c>
      <c r="P2566" s="19" t="s">
        <v>98</v>
      </c>
      <c r="Q2566" t="s">
        <v>24</v>
      </c>
      <c r="R2566" s="17">
        <v>45517</v>
      </c>
      <c r="S2566" s="27"/>
      <c r="T2566">
        <v>69.17</v>
      </c>
      <c r="U2566">
        <v>5.23</v>
      </c>
      <c r="V2566">
        <v>74.400000000000006</v>
      </c>
      <c r="W2566">
        <v>2</v>
      </c>
      <c r="X2566">
        <v>2.605</v>
      </c>
      <c r="Y2566">
        <v>0</v>
      </c>
      <c r="Z2566">
        <v>0</v>
      </c>
      <c r="AA2566">
        <v>0</v>
      </c>
      <c r="AB2566">
        <v>2.31012</v>
      </c>
      <c r="AC2566" s="29">
        <v>74.694880000000012</v>
      </c>
      <c r="AD2566">
        <v>0</v>
      </c>
      <c r="AF2566">
        <v>148.80000000000001</v>
      </c>
      <c r="AG2566">
        <v>0</v>
      </c>
      <c r="AH2566">
        <v>5.21</v>
      </c>
      <c r="AI2566">
        <v>4.6202399999999999</v>
      </c>
      <c r="AJ2566">
        <v>149.38976</v>
      </c>
      <c r="AK2566" t="s">
        <v>27</v>
      </c>
      <c r="AN2566" s="29">
        <v>0</v>
      </c>
      <c r="AO2566" s="30">
        <f t="shared" si="80"/>
        <v>0</v>
      </c>
      <c r="AP2566" s="30">
        <f t="shared" si="81"/>
        <v>0</v>
      </c>
      <c r="AQ2566" s="30"/>
    </row>
    <row r="2567" spans="1:43" x14ac:dyDescent="0.25">
      <c r="A2567" t="s">
        <v>219</v>
      </c>
      <c r="B2567">
        <v>1965346</v>
      </c>
      <c r="C2567" t="s">
        <v>8839</v>
      </c>
      <c r="D2567">
        <v>1775777</v>
      </c>
      <c r="E2567" t="s">
        <v>8840</v>
      </c>
      <c r="F2567" t="s">
        <v>89</v>
      </c>
      <c r="G2567" t="s">
        <v>90</v>
      </c>
      <c r="H2567" t="s">
        <v>10</v>
      </c>
      <c r="I2567" t="s">
        <v>8841</v>
      </c>
      <c r="J2567" t="s">
        <v>8842</v>
      </c>
      <c r="K2567" t="s">
        <v>256</v>
      </c>
      <c r="L2567" t="s">
        <v>91</v>
      </c>
      <c r="M2567">
        <v>2660</v>
      </c>
      <c r="N2567">
        <v>79</v>
      </c>
      <c r="O2567" s="17">
        <v>45517</v>
      </c>
      <c r="P2567" s="19" t="s">
        <v>1784</v>
      </c>
      <c r="Q2567" t="s">
        <v>24</v>
      </c>
      <c r="R2567" s="17">
        <v>45517</v>
      </c>
      <c r="S2567" s="27"/>
      <c r="T2567">
        <v>133</v>
      </c>
      <c r="U2567">
        <v>3.9666666666666668</v>
      </c>
      <c r="V2567">
        <v>136.9666666666667</v>
      </c>
      <c r="W2567">
        <v>3</v>
      </c>
      <c r="X2567">
        <v>4.7933333333333339</v>
      </c>
      <c r="Y2567">
        <v>0</v>
      </c>
      <c r="Z2567">
        <v>0</v>
      </c>
      <c r="AA2567">
        <v>0</v>
      </c>
      <c r="AB2567">
        <v>4.252815</v>
      </c>
      <c r="AC2567" s="29">
        <v>137.50718499999999</v>
      </c>
      <c r="AD2567">
        <v>0</v>
      </c>
      <c r="AF2567">
        <v>410.9</v>
      </c>
      <c r="AG2567">
        <v>0</v>
      </c>
      <c r="AH2567">
        <v>14.38</v>
      </c>
      <c r="AI2567">
        <v>12.758445</v>
      </c>
      <c r="AJ2567">
        <v>412.52155499999998</v>
      </c>
      <c r="AK2567" t="s">
        <v>26</v>
      </c>
      <c r="AN2567" s="29">
        <v>0</v>
      </c>
      <c r="AO2567" s="30">
        <f t="shared" si="80"/>
        <v>0</v>
      </c>
      <c r="AP2567" s="30">
        <f t="shared" si="81"/>
        <v>0</v>
      </c>
      <c r="AQ2567" s="30"/>
    </row>
    <row r="2568" spans="1:43" x14ac:dyDescent="0.25">
      <c r="A2568" t="s">
        <v>219</v>
      </c>
      <c r="B2568">
        <v>1965346</v>
      </c>
      <c r="C2568" t="s">
        <v>8843</v>
      </c>
      <c r="D2568">
        <v>1775776</v>
      </c>
      <c r="E2568" t="s">
        <v>8840</v>
      </c>
      <c r="F2568" t="s">
        <v>89</v>
      </c>
      <c r="G2568" t="s">
        <v>90</v>
      </c>
      <c r="H2568" t="s">
        <v>10</v>
      </c>
      <c r="I2568" t="s">
        <v>8844</v>
      </c>
      <c r="J2568" t="s">
        <v>8845</v>
      </c>
      <c r="K2568" t="s">
        <v>256</v>
      </c>
      <c r="L2568" t="s">
        <v>91</v>
      </c>
      <c r="M2568">
        <v>2660</v>
      </c>
      <c r="N2568">
        <v>75</v>
      </c>
      <c r="O2568" s="17">
        <v>45517</v>
      </c>
      <c r="P2568" s="19" t="s">
        <v>1784</v>
      </c>
      <c r="Q2568" t="s">
        <v>24</v>
      </c>
      <c r="R2568" s="17">
        <v>45517</v>
      </c>
      <c r="S2568" s="27"/>
      <c r="T2568">
        <v>133</v>
      </c>
      <c r="U2568">
        <v>3.9666666666666668</v>
      </c>
      <c r="V2568">
        <v>136.9666666666667</v>
      </c>
      <c r="W2568">
        <v>3</v>
      </c>
      <c r="X2568">
        <v>4.7933333333333339</v>
      </c>
      <c r="Y2568">
        <v>0</v>
      </c>
      <c r="Z2568">
        <v>0</v>
      </c>
      <c r="AA2568">
        <v>0</v>
      </c>
      <c r="AB2568">
        <v>4.252815</v>
      </c>
      <c r="AC2568" s="29">
        <v>137.50718499999999</v>
      </c>
      <c r="AD2568">
        <v>0</v>
      </c>
      <c r="AF2568">
        <v>410.9</v>
      </c>
      <c r="AG2568">
        <v>0</v>
      </c>
      <c r="AH2568">
        <v>14.38</v>
      </c>
      <c r="AI2568">
        <v>12.758445</v>
      </c>
      <c r="AJ2568">
        <v>412.52155499999998</v>
      </c>
      <c r="AK2568" t="s">
        <v>26</v>
      </c>
      <c r="AN2568" s="29">
        <v>0</v>
      </c>
      <c r="AO2568" s="30">
        <f t="shared" si="80"/>
        <v>0</v>
      </c>
      <c r="AP2568" s="30">
        <f t="shared" si="81"/>
        <v>0</v>
      </c>
      <c r="AQ2568" s="30"/>
    </row>
    <row r="2569" spans="1:43" x14ac:dyDescent="0.25">
      <c r="A2569" t="s">
        <v>219</v>
      </c>
      <c r="B2569">
        <v>1965330</v>
      </c>
      <c r="C2569" t="s">
        <v>8846</v>
      </c>
      <c r="D2569">
        <v>1775768</v>
      </c>
      <c r="E2569" t="s">
        <v>8847</v>
      </c>
      <c r="F2569" t="s">
        <v>89</v>
      </c>
      <c r="G2569" t="s">
        <v>90</v>
      </c>
      <c r="H2569" t="s">
        <v>10</v>
      </c>
      <c r="I2569" t="s">
        <v>8848</v>
      </c>
      <c r="J2569" t="s">
        <v>8849</v>
      </c>
      <c r="K2569" t="s">
        <v>2635</v>
      </c>
      <c r="L2569" t="s">
        <v>224</v>
      </c>
      <c r="M2569">
        <v>2479</v>
      </c>
      <c r="N2569">
        <v>73</v>
      </c>
      <c r="O2569" s="17">
        <v>45522</v>
      </c>
      <c r="P2569" s="19" t="s">
        <v>160</v>
      </c>
      <c r="Q2569" t="s">
        <v>24</v>
      </c>
      <c r="R2569" s="17">
        <v>45517</v>
      </c>
      <c r="S2569" s="27"/>
      <c r="T2569">
        <v>116.7233333333333</v>
      </c>
      <c r="U2569">
        <v>2.1366666666666672</v>
      </c>
      <c r="V2569">
        <v>118.86</v>
      </c>
      <c r="W2569">
        <v>3</v>
      </c>
      <c r="X2569">
        <v>4.16</v>
      </c>
      <c r="Y2569">
        <v>0</v>
      </c>
      <c r="Z2569">
        <v>0</v>
      </c>
      <c r="AA2569">
        <v>0</v>
      </c>
      <c r="AB2569">
        <v>3.6906029999999999</v>
      </c>
      <c r="AC2569" s="29">
        <v>119.329397</v>
      </c>
      <c r="AD2569">
        <v>0</v>
      </c>
      <c r="AF2569">
        <v>356.58</v>
      </c>
      <c r="AG2569">
        <v>0</v>
      </c>
      <c r="AH2569">
        <v>12.48</v>
      </c>
      <c r="AI2569">
        <v>11.071809</v>
      </c>
      <c r="AJ2569">
        <v>357.98819099999997</v>
      </c>
      <c r="AK2569" t="s">
        <v>26</v>
      </c>
      <c r="AN2569" s="29">
        <v>0</v>
      </c>
      <c r="AO2569" s="30">
        <f t="shared" si="80"/>
        <v>0</v>
      </c>
      <c r="AP2569" s="30">
        <f t="shared" si="81"/>
        <v>0</v>
      </c>
      <c r="AQ2569" s="30"/>
    </row>
    <row r="2570" spans="1:43" x14ac:dyDescent="0.25">
      <c r="A2570" t="s">
        <v>219</v>
      </c>
      <c r="B2570">
        <v>1965330</v>
      </c>
      <c r="C2570" t="s">
        <v>8850</v>
      </c>
      <c r="D2570">
        <v>499329</v>
      </c>
      <c r="E2570" t="s">
        <v>8847</v>
      </c>
      <c r="F2570" t="s">
        <v>89</v>
      </c>
      <c r="G2570" t="s">
        <v>90</v>
      </c>
      <c r="H2570" t="s">
        <v>10</v>
      </c>
      <c r="I2570" t="s">
        <v>8848</v>
      </c>
      <c r="J2570" t="s">
        <v>8849</v>
      </c>
      <c r="K2570" t="s">
        <v>224</v>
      </c>
      <c r="L2570" t="s">
        <v>2635</v>
      </c>
      <c r="M2570">
        <v>2445</v>
      </c>
      <c r="N2570">
        <v>73</v>
      </c>
      <c r="O2570" s="17">
        <v>45519</v>
      </c>
      <c r="P2570" s="19" t="s">
        <v>109</v>
      </c>
      <c r="Q2570" t="s">
        <v>24</v>
      </c>
      <c r="R2570" s="17">
        <v>45517</v>
      </c>
      <c r="S2570" s="17"/>
      <c r="T2570">
        <v>114.2966666666667</v>
      </c>
      <c r="U2570">
        <v>4.5599999999999996</v>
      </c>
      <c r="V2570">
        <v>118.8566666666667</v>
      </c>
      <c r="W2570">
        <v>3</v>
      </c>
      <c r="X2570">
        <v>4.16</v>
      </c>
      <c r="Y2570">
        <v>0</v>
      </c>
      <c r="Z2570">
        <v>0</v>
      </c>
      <c r="AA2570">
        <v>0</v>
      </c>
      <c r="AB2570">
        <v>3.6904995</v>
      </c>
      <c r="AC2570" s="29">
        <v>119.32616716666671</v>
      </c>
      <c r="AD2570">
        <v>0</v>
      </c>
      <c r="AF2570">
        <v>356.57</v>
      </c>
      <c r="AG2570">
        <v>0</v>
      </c>
      <c r="AH2570">
        <v>12.48</v>
      </c>
      <c r="AI2570">
        <v>11.071498500000001</v>
      </c>
      <c r="AJ2570">
        <v>357.97850149999999</v>
      </c>
      <c r="AK2570" t="s">
        <v>26</v>
      </c>
      <c r="AN2570" s="29">
        <v>0</v>
      </c>
      <c r="AO2570" s="30">
        <f t="shared" si="80"/>
        <v>0</v>
      </c>
      <c r="AP2570" s="30">
        <f t="shared" si="81"/>
        <v>0</v>
      </c>
      <c r="AQ2570" s="30"/>
    </row>
    <row r="2571" spans="1:43" x14ac:dyDescent="0.25">
      <c r="A2571" t="s">
        <v>219</v>
      </c>
      <c r="B2571">
        <v>1965329</v>
      </c>
      <c r="C2571" t="s">
        <v>8851</v>
      </c>
      <c r="D2571">
        <v>1775767</v>
      </c>
      <c r="E2571" t="s">
        <v>8852</v>
      </c>
      <c r="F2571" t="s">
        <v>89</v>
      </c>
      <c r="G2571" t="s">
        <v>90</v>
      </c>
      <c r="H2571" t="s">
        <v>10</v>
      </c>
      <c r="I2571" t="s">
        <v>8853</v>
      </c>
      <c r="J2571" t="s">
        <v>8854</v>
      </c>
      <c r="K2571" t="s">
        <v>256</v>
      </c>
      <c r="L2571" t="s">
        <v>94</v>
      </c>
      <c r="M2571">
        <v>8375</v>
      </c>
      <c r="N2571">
        <v>5</v>
      </c>
      <c r="O2571" s="17">
        <v>45522</v>
      </c>
      <c r="P2571" s="19" t="s">
        <v>138</v>
      </c>
      <c r="Q2571" t="s">
        <v>24</v>
      </c>
      <c r="R2571" s="17">
        <v>45517</v>
      </c>
      <c r="S2571" s="27"/>
      <c r="T2571">
        <v>49.585000000000001</v>
      </c>
      <c r="U2571">
        <v>7.8049999999999997</v>
      </c>
      <c r="V2571">
        <v>57.39</v>
      </c>
      <c r="W2571">
        <v>2</v>
      </c>
      <c r="X2571">
        <v>2.0099999999999998</v>
      </c>
      <c r="Y2571">
        <v>0</v>
      </c>
      <c r="Z2571">
        <v>0</v>
      </c>
      <c r="AA2571">
        <v>0</v>
      </c>
      <c r="AB2571">
        <v>1.7819594999999999</v>
      </c>
      <c r="AC2571" s="29">
        <v>57.618040499999999</v>
      </c>
      <c r="AD2571">
        <v>0</v>
      </c>
      <c r="AF2571">
        <v>114.78</v>
      </c>
      <c r="AG2571">
        <v>0</v>
      </c>
      <c r="AH2571">
        <v>4.0199999999999996</v>
      </c>
      <c r="AI2571">
        <v>3.5639189999999998</v>
      </c>
      <c r="AJ2571">
        <v>115.236081</v>
      </c>
      <c r="AK2571" t="s">
        <v>27</v>
      </c>
      <c r="AN2571" s="29">
        <v>0</v>
      </c>
      <c r="AO2571" s="30">
        <f t="shared" si="80"/>
        <v>0</v>
      </c>
      <c r="AP2571" s="30">
        <f t="shared" si="81"/>
        <v>0</v>
      </c>
      <c r="AQ2571" s="30"/>
    </row>
    <row r="2572" spans="1:43" x14ac:dyDescent="0.25">
      <c r="A2572" t="s">
        <v>219</v>
      </c>
      <c r="B2572">
        <v>1965329</v>
      </c>
      <c r="C2572" t="s">
        <v>8855</v>
      </c>
      <c r="D2572">
        <v>1077099</v>
      </c>
      <c r="E2572" t="s">
        <v>8852</v>
      </c>
      <c r="F2572" t="s">
        <v>89</v>
      </c>
      <c r="G2572" t="s">
        <v>90</v>
      </c>
      <c r="H2572" t="s">
        <v>10</v>
      </c>
      <c r="I2572" t="s">
        <v>8853</v>
      </c>
      <c r="J2572" t="s">
        <v>8854</v>
      </c>
      <c r="K2572" t="s">
        <v>94</v>
      </c>
      <c r="L2572" t="s">
        <v>256</v>
      </c>
      <c r="M2572">
        <v>8470</v>
      </c>
      <c r="N2572">
        <v>5</v>
      </c>
      <c r="O2572" s="17">
        <v>45521</v>
      </c>
      <c r="P2572" s="19" t="s">
        <v>5555</v>
      </c>
      <c r="Q2572" t="s">
        <v>24</v>
      </c>
      <c r="R2572" s="17">
        <v>45517</v>
      </c>
      <c r="S2572" s="27"/>
      <c r="T2572">
        <v>59.145000000000003</v>
      </c>
      <c r="U2572">
        <v>10.845000000000001</v>
      </c>
      <c r="V2572">
        <v>69.989999999999995</v>
      </c>
      <c r="W2572">
        <v>2</v>
      </c>
      <c r="X2572">
        <v>2.4500000000000002</v>
      </c>
      <c r="Y2572">
        <v>0</v>
      </c>
      <c r="Z2572">
        <v>0</v>
      </c>
      <c r="AA2572">
        <v>0</v>
      </c>
      <c r="AB2572">
        <v>2.1731894999999999</v>
      </c>
      <c r="AC2572" s="29">
        <v>70.266810499999991</v>
      </c>
      <c r="AD2572">
        <v>0</v>
      </c>
      <c r="AF2572">
        <v>139.97999999999999</v>
      </c>
      <c r="AG2572">
        <v>0</v>
      </c>
      <c r="AH2572">
        <v>4.9000000000000004</v>
      </c>
      <c r="AI2572">
        <v>4.3463789999999998</v>
      </c>
      <c r="AJ2572">
        <v>140.53362100000001</v>
      </c>
      <c r="AK2572" t="s">
        <v>27</v>
      </c>
      <c r="AN2572" s="29">
        <v>0</v>
      </c>
      <c r="AO2572" s="30">
        <f t="shared" si="80"/>
        <v>0</v>
      </c>
      <c r="AP2572" s="30">
        <f t="shared" si="81"/>
        <v>0</v>
      </c>
      <c r="AQ2572" s="30"/>
    </row>
    <row r="2573" spans="1:43" x14ac:dyDescent="0.25">
      <c r="A2573" t="s">
        <v>219</v>
      </c>
      <c r="B2573">
        <v>1965328</v>
      </c>
      <c r="C2573" t="s">
        <v>8856</v>
      </c>
      <c r="D2573">
        <v>1775766</v>
      </c>
      <c r="E2573" t="s">
        <v>8857</v>
      </c>
      <c r="F2573" t="s">
        <v>89</v>
      </c>
      <c r="G2573" t="s">
        <v>90</v>
      </c>
      <c r="H2573" t="s">
        <v>10</v>
      </c>
      <c r="I2573" t="s">
        <v>8858</v>
      </c>
      <c r="J2573" t="s">
        <v>8859</v>
      </c>
      <c r="K2573" t="s">
        <v>314</v>
      </c>
      <c r="L2573" t="s">
        <v>224</v>
      </c>
      <c r="M2573">
        <v>8480</v>
      </c>
      <c r="N2573">
        <v>27</v>
      </c>
      <c r="O2573" s="17">
        <v>45518</v>
      </c>
      <c r="P2573" s="19" t="s">
        <v>114</v>
      </c>
      <c r="Q2573" t="s">
        <v>24</v>
      </c>
      <c r="R2573" s="17">
        <v>45517</v>
      </c>
      <c r="S2573" s="27"/>
      <c r="T2573">
        <v>97.553333333333342</v>
      </c>
      <c r="U2573">
        <v>5.77</v>
      </c>
      <c r="V2573">
        <v>103.3233333333333</v>
      </c>
      <c r="W2573">
        <v>3</v>
      </c>
      <c r="X2573">
        <v>3.6166666666666671</v>
      </c>
      <c r="Y2573">
        <v>0</v>
      </c>
      <c r="Z2573">
        <v>0</v>
      </c>
      <c r="AA2573">
        <v>0</v>
      </c>
      <c r="AB2573">
        <v>3.2081895</v>
      </c>
      <c r="AC2573" s="29">
        <v>103.73181049999999</v>
      </c>
      <c r="AD2573">
        <v>0</v>
      </c>
      <c r="AF2573">
        <v>309.97000000000003</v>
      </c>
      <c r="AG2573">
        <v>0</v>
      </c>
      <c r="AH2573">
        <v>10.85</v>
      </c>
      <c r="AI2573">
        <v>9.6245685000000005</v>
      </c>
      <c r="AJ2573">
        <v>311.19543149999998</v>
      </c>
      <c r="AK2573" t="s">
        <v>26</v>
      </c>
      <c r="AN2573" s="29">
        <v>0</v>
      </c>
      <c r="AO2573" s="30">
        <f t="shared" si="80"/>
        <v>0</v>
      </c>
      <c r="AP2573" s="30">
        <f t="shared" si="81"/>
        <v>0</v>
      </c>
      <c r="AQ2573" s="30"/>
    </row>
    <row r="2574" spans="1:43" x14ac:dyDescent="0.25">
      <c r="A2574" t="s">
        <v>219</v>
      </c>
      <c r="B2574">
        <v>1965321</v>
      </c>
      <c r="C2574" t="s">
        <v>8860</v>
      </c>
      <c r="D2574">
        <v>1077097</v>
      </c>
      <c r="E2574" t="s">
        <v>8861</v>
      </c>
      <c r="F2574" t="s">
        <v>89</v>
      </c>
      <c r="G2574" t="s">
        <v>90</v>
      </c>
      <c r="H2574" t="s">
        <v>10</v>
      </c>
      <c r="I2574" t="s">
        <v>8862</v>
      </c>
      <c r="J2574" t="s">
        <v>8863</v>
      </c>
      <c r="K2574" t="s">
        <v>92</v>
      </c>
      <c r="L2574" t="s">
        <v>266</v>
      </c>
      <c r="M2574">
        <v>2470</v>
      </c>
      <c r="N2574">
        <v>77</v>
      </c>
      <c r="O2574" s="17">
        <v>45529</v>
      </c>
      <c r="P2574" s="19" t="s">
        <v>101</v>
      </c>
      <c r="Q2574" t="s">
        <v>24</v>
      </c>
      <c r="R2574" s="17">
        <v>45517</v>
      </c>
      <c r="S2574" s="27"/>
      <c r="T2574">
        <v>121.5733333333333</v>
      </c>
      <c r="U2574">
        <v>8.7366666666666664</v>
      </c>
      <c r="V2574">
        <v>130.31</v>
      </c>
      <c r="W2574">
        <v>3</v>
      </c>
      <c r="X2574">
        <v>4.5599999999999996</v>
      </c>
      <c r="Y2574">
        <v>0</v>
      </c>
      <c r="Z2574">
        <v>0</v>
      </c>
      <c r="AA2574">
        <v>0</v>
      </c>
      <c r="AB2574">
        <v>4.0461254999999996</v>
      </c>
      <c r="AC2574" s="29">
        <v>130.82387449999999</v>
      </c>
      <c r="AD2574">
        <v>0</v>
      </c>
      <c r="AF2574">
        <v>390.93</v>
      </c>
      <c r="AG2574">
        <v>0</v>
      </c>
      <c r="AH2574">
        <v>13.68</v>
      </c>
      <c r="AI2574">
        <v>12.1383765</v>
      </c>
      <c r="AJ2574">
        <v>392.47162350000002</v>
      </c>
      <c r="AK2574" t="s">
        <v>26</v>
      </c>
      <c r="AN2574" s="29">
        <v>0</v>
      </c>
      <c r="AO2574" s="30">
        <f t="shared" si="80"/>
        <v>0</v>
      </c>
      <c r="AP2574" s="30">
        <f t="shared" si="81"/>
        <v>0</v>
      </c>
      <c r="AQ2574" s="30"/>
    </row>
    <row r="2575" spans="1:43" x14ac:dyDescent="0.25">
      <c r="A2575" t="s">
        <v>219</v>
      </c>
      <c r="B2575">
        <v>1965321</v>
      </c>
      <c r="C2575" t="s">
        <v>8864</v>
      </c>
      <c r="D2575">
        <v>1775763</v>
      </c>
      <c r="E2575" t="s">
        <v>8861</v>
      </c>
      <c r="F2575" t="s">
        <v>89</v>
      </c>
      <c r="G2575" t="s">
        <v>90</v>
      </c>
      <c r="H2575" t="s">
        <v>10</v>
      </c>
      <c r="I2575" t="s">
        <v>8865</v>
      </c>
      <c r="J2575" t="s">
        <v>8866</v>
      </c>
      <c r="K2575" t="s">
        <v>266</v>
      </c>
      <c r="L2575" t="s">
        <v>92</v>
      </c>
      <c r="M2575">
        <v>2460</v>
      </c>
      <c r="N2575">
        <v>73</v>
      </c>
      <c r="O2575" s="17">
        <v>45527</v>
      </c>
      <c r="P2575" s="19" t="s">
        <v>124</v>
      </c>
      <c r="Q2575" t="s">
        <v>24</v>
      </c>
      <c r="R2575" s="17">
        <v>45517</v>
      </c>
      <c r="S2575" s="27"/>
      <c r="T2575">
        <v>120.8833333333333</v>
      </c>
      <c r="U2575">
        <v>9.4433333333333334</v>
      </c>
      <c r="V2575">
        <v>130.32666666666671</v>
      </c>
      <c r="W2575">
        <v>3</v>
      </c>
      <c r="X2575">
        <v>4.5599999999999996</v>
      </c>
      <c r="Y2575">
        <v>0</v>
      </c>
      <c r="Z2575">
        <v>0</v>
      </c>
      <c r="AA2575">
        <v>0</v>
      </c>
      <c r="AB2575">
        <v>4.0466430000000004</v>
      </c>
      <c r="AC2575" s="29">
        <v>130.8400236666667</v>
      </c>
      <c r="AD2575">
        <v>0</v>
      </c>
      <c r="AF2575">
        <v>390.98</v>
      </c>
      <c r="AG2575">
        <v>0</v>
      </c>
      <c r="AH2575">
        <v>13.68</v>
      </c>
      <c r="AI2575">
        <v>12.139929</v>
      </c>
      <c r="AJ2575">
        <v>392.52007099999997</v>
      </c>
      <c r="AK2575" t="s">
        <v>26</v>
      </c>
      <c r="AN2575" s="29">
        <v>0</v>
      </c>
      <c r="AO2575" s="30">
        <f t="shared" si="80"/>
        <v>0</v>
      </c>
      <c r="AP2575" s="30">
        <f t="shared" si="81"/>
        <v>0</v>
      </c>
      <c r="AQ2575" s="30"/>
    </row>
    <row r="2576" spans="1:43" x14ac:dyDescent="0.25">
      <c r="A2576" t="s">
        <v>219</v>
      </c>
      <c r="B2576">
        <v>1965318</v>
      </c>
      <c r="C2576" t="s">
        <v>8867</v>
      </c>
      <c r="D2576">
        <v>499327</v>
      </c>
      <c r="E2576" t="s">
        <v>8868</v>
      </c>
      <c r="F2576" t="s">
        <v>89</v>
      </c>
      <c r="G2576" t="s">
        <v>90</v>
      </c>
      <c r="H2576" t="s">
        <v>10</v>
      </c>
      <c r="I2576" t="s">
        <v>8869</v>
      </c>
      <c r="J2576" t="s">
        <v>8870</v>
      </c>
      <c r="K2576" t="s">
        <v>224</v>
      </c>
      <c r="L2576" t="s">
        <v>266</v>
      </c>
      <c r="M2576">
        <v>2400</v>
      </c>
      <c r="N2576">
        <v>2</v>
      </c>
      <c r="O2576" s="17">
        <v>45540</v>
      </c>
      <c r="P2576" s="19" t="s">
        <v>96</v>
      </c>
      <c r="Q2576" t="s">
        <v>24</v>
      </c>
      <c r="R2576" s="17">
        <v>45517</v>
      </c>
      <c r="S2576" s="27"/>
      <c r="T2576">
        <v>45.70333333333334</v>
      </c>
      <c r="U2576">
        <v>8.1333333333333329</v>
      </c>
      <c r="V2576">
        <v>53.836666666666673</v>
      </c>
      <c r="W2576">
        <v>3</v>
      </c>
      <c r="X2576">
        <v>1.883333333333334</v>
      </c>
      <c r="Y2576">
        <v>0</v>
      </c>
      <c r="Z2576">
        <v>0</v>
      </c>
      <c r="AA2576">
        <v>0</v>
      </c>
      <c r="AB2576">
        <v>1.6716285</v>
      </c>
      <c r="AC2576" s="29">
        <v>54.048371500000002</v>
      </c>
      <c r="AD2576">
        <v>0</v>
      </c>
      <c r="AF2576">
        <v>161.51</v>
      </c>
      <c r="AG2576">
        <v>0</v>
      </c>
      <c r="AH2576">
        <v>5.65</v>
      </c>
      <c r="AI2576">
        <v>5.0148855000000001</v>
      </c>
      <c r="AJ2576">
        <v>162.14511450000001</v>
      </c>
      <c r="AK2576" t="s">
        <v>26</v>
      </c>
      <c r="AN2576" s="29">
        <v>0</v>
      </c>
      <c r="AO2576" s="30">
        <f t="shared" si="80"/>
        <v>0</v>
      </c>
      <c r="AP2576" s="30">
        <f t="shared" si="81"/>
        <v>0</v>
      </c>
      <c r="AQ2576" s="30"/>
    </row>
    <row r="2577" spans="1:43" x14ac:dyDescent="0.25">
      <c r="A2577" t="s">
        <v>219</v>
      </c>
      <c r="B2577">
        <v>1965315</v>
      </c>
      <c r="C2577" t="s">
        <v>8871</v>
      </c>
      <c r="D2577">
        <v>499326</v>
      </c>
      <c r="E2577" t="s">
        <v>8872</v>
      </c>
      <c r="F2577" t="s">
        <v>89</v>
      </c>
      <c r="G2577" t="s">
        <v>90</v>
      </c>
      <c r="H2577" t="s">
        <v>10</v>
      </c>
      <c r="I2577" t="s">
        <v>8873</v>
      </c>
      <c r="J2577" t="s">
        <v>8874</v>
      </c>
      <c r="K2577" t="s">
        <v>224</v>
      </c>
      <c r="L2577" t="s">
        <v>7149</v>
      </c>
      <c r="M2577">
        <v>860</v>
      </c>
      <c r="N2577">
        <v>26</v>
      </c>
      <c r="O2577" s="17">
        <v>45520</v>
      </c>
      <c r="P2577" s="19" t="s">
        <v>109</v>
      </c>
      <c r="Q2577" t="s">
        <v>24</v>
      </c>
      <c r="R2577" s="17">
        <v>45517</v>
      </c>
      <c r="S2577" s="27"/>
      <c r="T2577">
        <v>58.427500000000002</v>
      </c>
      <c r="U2577">
        <v>7.1275000000000004</v>
      </c>
      <c r="V2577">
        <v>65.555000000000007</v>
      </c>
      <c r="W2577">
        <v>4</v>
      </c>
      <c r="X2577">
        <v>2.2949999999999999</v>
      </c>
      <c r="Y2577">
        <v>0</v>
      </c>
      <c r="Z2577">
        <v>0</v>
      </c>
      <c r="AA2577">
        <v>0</v>
      </c>
      <c r="AB2577">
        <v>2.0354827499999999</v>
      </c>
      <c r="AC2577" s="29">
        <v>65.814517250000009</v>
      </c>
      <c r="AD2577">
        <v>0</v>
      </c>
      <c r="AF2577">
        <v>262.22000000000003</v>
      </c>
      <c r="AG2577">
        <v>0</v>
      </c>
      <c r="AH2577">
        <v>9.18</v>
      </c>
      <c r="AI2577">
        <v>8.1419309999999996</v>
      </c>
      <c r="AJ2577">
        <v>263.25806899999998</v>
      </c>
      <c r="AK2577" t="s">
        <v>31</v>
      </c>
      <c r="AN2577" s="29">
        <v>3.5</v>
      </c>
      <c r="AO2577" s="30">
        <f t="shared" si="80"/>
        <v>1.0062499999999999</v>
      </c>
      <c r="AP2577" s="30">
        <f t="shared" si="81"/>
        <v>0.25156249999999997</v>
      </c>
      <c r="AQ2577" s="30"/>
    </row>
    <row r="2578" spans="1:43" x14ac:dyDescent="0.25">
      <c r="A2578" t="s">
        <v>219</v>
      </c>
      <c r="B2578">
        <v>1965264</v>
      </c>
      <c r="C2578" t="s">
        <v>8875</v>
      </c>
      <c r="D2578">
        <v>499321</v>
      </c>
      <c r="E2578" t="s">
        <v>8876</v>
      </c>
      <c r="F2578" t="s">
        <v>89</v>
      </c>
      <c r="G2578" t="s">
        <v>90</v>
      </c>
      <c r="H2578" t="s">
        <v>10</v>
      </c>
      <c r="I2578" t="s">
        <v>8877</v>
      </c>
      <c r="J2578" t="s">
        <v>8878</v>
      </c>
      <c r="K2578" t="s">
        <v>224</v>
      </c>
      <c r="L2578" t="s">
        <v>271</v>
      </c>
      <c r="M2578">
        <v>8505</v>
      </c>
      <c r="N2578">
        <v>73</v>
      </c>
      <c r="O2578" s="17">
        <v>45517</v>
      </c>
      <c r="P2578" s="19" t="s">
        <v>133</v>
      </c>
      <c r="Q2578" t="s">
        <v>24</v>
      </c>
      <c r="R2578" s="17">
        <v>45517</v>
      </c>
      <c r="S2578" s="27"/>
      <c r="T2578">
        <v>89.2</v>
      </c>
      <c r="U2578">
        <v>10.8</v>
      </c>
      <c r="V2578">
        <v>100</v>
      </c>
      <c r="W2578">
        <v>2</v>
      </c>
      <c r="X2578">
        <v>3.5</v>
      </c>
      <c r="Y2578">
        <v>0</v>
      </c>
      <c r="Z2578">
        <v>0</v>
      </c>
      <c r="AA2578">
        <v>0</v>
      </c>
      <c r="AB2578">
        <v>3.105</v>
      </c>
      <c r="AC2578" s="29">
        <v>100.395</v>
      </c>
      <c r="AD2578">
        <v>0</v>
      </c>
      <c r="AF2578">
        <v>200</v>
      </c>
      <c r="AG2578">
        <v>0</v>
      </c>
      <c r="AH2578">
        <v>7</v>
      </c>
      <c r="AI2578">
        <v>6.21</v>
      </c>
      <c r="AJ2578">
        <v>200.79</v>
      </c>
      <c r="AK2578" t="s">
        <v>27</v>
      </c>
      <c r="AN2578" s="29">
        <v>0</v>
      </c>
      <c r="AO2578" s="30">
        <f t="shared" si="80"/>
        <v>0</v>
      </c>
      <c r="AP2578" s="30">
        <f t="shared" si="81"/>
        <v>0</v>
      </c>
      <c r="AQ2578" s="30"/>
    </row>
    <row r="2579" spans="1:43" x14ac:dyDescent="0.25">
      <c r="A2579" t="s">
        <v>219</v>
      </c>
      <c r="B2579">
        <v>1965249</v>
      </c>
      <c r="C2579" t="s">
        <v>8879</v>
      </c>
      <c r="D2579">
        <v>1775778</v>
      </c>
      <c r="E2579" t="s">
        <v>8880</v>
      </c>
      <c r="F2579" t="s">
        <v>89</v>
      </c>
      <c r="G2579" t="s">
        <v>90</v>
      </c>
      <c r="H2579" t="s">
        <v>137</v>
      </c>
      <c r="I2579" t="s">
        <v>8881</v>
      </c>
      <c r="J2579" t="s">
        <v>8882</v>
      </c>
      <c r="K2579" t="s">
        <v>256</v>
      </c>
      <c r="L2579" t="s">
        <v>92</v>
      </c>
      <c r="M2579">
        <v>8515</v>
      </c>
      <c r="N2579">
        <v>73</v>
      </c>
      <c r="O2579" s="17">
        <v>45530</v>
      </c>
      <c r="P2579" s="19" t="s">
        <v>512</v>
      </c>
      <c r="Q2579" t="s">
        <v>24</v>
      </c>
      <c r="R2579" s="17">
        <v>45517</v>
      </c>
      <c r="S2579" s="27"/>
      <c r="T2579">
        <v>83.143333333333331</v>
      </c>
      <c r="U2579">
        <v>6.3900000000000006</v>
      </c>
      <c r="V2579">
        <v>89.533333333333346</v>
      </c>
      <c r="W2579">
        <v>3</v>
      </c>
      <c r="X2579">
        <v>3.1333333333333329</v>
      </c>
      <c r="Y2579">
        <v>0</v>
      </c>
      <c r="Z2579">
        <v>0</v>
      </c>
      <c r="AA2579">
        <v>0</v>
      </c>
      <c r="AB2579">
        <v>4.6333500000000001</v>
      </c>
      <c r="AC2579" s="29">
        <v>88.033316666666678</v>
      </c>
      <c r="AD2579">
        <v>0</v>
      </c>
      <c r="AF2579">
        <v>268.60000000000002</v>
      </c>
      <c r="AG2579">
        <v>0</v>
      </c>
      <c r="AH2579">
        <v>9.4</v>
      </c>
      <c r="AI2579">
        <v>13.90005</v>
      </c>
      <c r="AJ2579">
        <v>264.09994999999998</v>
      </c>
      <c r="AK2579" t="s">
        <v>26</v>
      </c>
      <c r="AN2579" s="29">
        <v>0</v>
      </c>
      <c r="AO2579" s="30">
        <f t="shared" si="80"/>
        <v>0</v>
      </c>
      <c r="AP2579" s="30">
        <f t="shared" si="81"/>
        <v>0</v>
      </c>
      <c r="AQ2579" s="30"/>
    </row>
    <row r="2580" spans="1:43" x14ac:dyDescent="0.25">
      <c r="A2580" t="s">
        <v>219</v>
      </c>
      <c r="B2580">
        <v>1965249</v>
      </c>
      <c r="C2580" t="s">
        <v>8883</v>
      </c>
      <c r="D2580">
        <v>1077103</v>
      </c>
      <c r="E2580" t="s">
        <v>8880</v>
      </c>
      <c r="F2580" t="s">
        <v>89</v>
      </c>
      <c r="G2580" t="s">
        <v>90</v>
      </c>
      <c r="H2580" t="s">
        <v>137</v>
      </c>
      <c r="I2580" t="s">
        <v>8881</v>
      </c>
      <c r="J2580" t="s">
        <v>8882</v>
      </c>
      <c r="K2580" t="s">
        <v>92</v>
      </c>
      <c r="L2580" t="s">
        <v>256</v>
      </c>
      <c r="M2580">
        <v>2065</v>
      </c>
      <c r="N2580">
        <v>3</v>
      </c>
      <c r="O2580" s="17">
        <v>45533</v>
      </c>
      <c r="P2580" s="19" t="s">
        <v>130</v>
      </c>
      <c r="Q2580" t="s">
        <v>24</v>
      </c>
      <c r="R2580" s="17">
        <v>45517</v>
      </c>
      <c r="S2580" s="27"/>
      <c r="T2580">
        <v>31.72</v>
      </c>
      <c r="U2580">
        <v>5.1366666666666667</v>
      </c>
      <c r="V2580">
        <v>36.856666666666662</v>
      </c>
      <c r="W2580">
        <v>3</v>
      </c>
      <c r="X2580">
        <v>1.29</v>
      </c>
      <c r="Y2580">
        <v>0</v>
      </c>
      <c r="Z2580">
        <v>0</v>
      </c>
      <c r="AA2580">
        <v>0</v>
      </c>
      <c r="AB2580">
        <v>1.9073325000000001</v>
      </c>
      <c r="AC2580" s="29">
        <v>36.239334166666673</v>
      </c>
      <c r="AD2580">
        <v>0</v>
      </c>
      <c r="AF2580">
        <v>110.57</v>
      </c>
      <c r="AG2580">
        <v>0</v>
      </c>
      <c r="AH2580">
        <v>3.87</v>
      </c>
      <c r="AI2580">
        <v>5.7219974999999996</v>
      </c>
      <c r="AJ2580">
        <v>108.7180025</v>
      </c>
      <c r="AK2580" t="s">
        <v>26</v>
      </c>
      <c r="AN2580" s="29">
        <v>0</v>
      </c>
      <c r="AO2580" s="30">
        <f t="shared" si="80"/>
        <v>0</v>
      </c>
      <c r="AP2580" s="30">
        <f t="shared" si="81"/>
        <v>0</v>
      </c>
      <c r="AQ2580" s="30"/>
    </row>
    <row r="2581" spans="1:43" x14ac:dyDescent="0.25">
      <c r="A2581" t="s">
        <v>219</v>
      </c>
      <c r="B2581">
        <v>1965135</v>
      </c>
      <c r="C2581" t="s">
        <v>8884</v>
      </c>
      <c r="D2581">
        <v>1775705</v>
      </c>
      <c r="E2581" t="s">
        <v>8885</v>
      </c>
      <c r="F2581" t="s">
        <v>89</v>
      </c>
      <c r="G2581" t="s">
        <v>90</v>
      </c>
      <c r="H2581" t="s">
        <v>137</v>
      </c>
      <c r="I2581" t="s">
        <v>7467</v>
      </c>
      <c r="J2581" t="s">
        <v>7468</v>
      </c>
      <c r="K2581" t="s">
        <v>231</v>
      </c>
      <c r="L2581" t="s">
        <v>230</v>
      </c>
      <c r="M2581">
        <v>2661</v>
      </c>
      <c r="N2581">
        <v>19</v>
      </c>
      <c r="O2581" s="17">
        <v>45517</v>
      </c>
      <c r="P2581" s="19" t="s">
        <v>109</v>
      </c>
      <c r="Q2581" t="s">
        <v>24</v>
      </c>
      <c r="R2581" s="17">
        <v>45517</v>
      </c>
      <c r="S2581" s="17"/>
      <c r="T2581">
        <v>42.54</v>
      </c>
      <c r="U2581">
        <v>3.9233333333333329</v>
      </c>
      <c r="V2581">
        <v>46.463333333333331</v>
      </c>
      <c r="W2581">
        <v>3</v>
      </c>
      <c r="X2581">
        <v>1.6266666666666669</v>
      </c>
      <c r="Y2581">
        <v>0</v>
      </c>
      <c r="Z2581">
        <v>0</v>
      </c>
      <c r="AA2581">
        <v>0</v>
      </c>
      <c r="AB2581">
        <v>2.4044775</v>
      </c>
      <c r="AC2581" s="29">
        <v>45.68552249999999</v>
      </c>
      <c r="AD2581">
        <v>0</v>
      </c>
      <c r="AF2581">
        <v>139.38999999999999</v>
      </c>
      <c r="AG2581">
        <v>0</v>
      </c>
      <c r="AH2581">
        <v>4.88</v>
      </c>
      <c r="AI2581">
        <v>7.2134324999999997</v>
      </c>
      <c r="AJ2581">
        <v>137.0565675</v>
      </c>
      <c r="AK2581" t="s">
        <v>26</v>
      </c>
      <c r="AN2581" s="29">
        <v>0</v>
      </c>
      <c r="AO2581" s="30">
        <f t="shared" si="80"/>
        <v>0</v>
      </c>
      <c r="AP2581" s="30">
        <f t="shared" si="81"/>
        <v>0</v>
      </c>
      <c r="AQ2581" s="30"/>
    </row>
    <row r="2582" spans="1:43" x14ac:dyDescent="0.25">
      <c r="A2582" t="s">
        <v>219</v>
      </c>
      <c r="B2582">
        <v>1965086</v>
      </c>
      <c r="C2582" t="s">
        <v>8886</v>
      </c>
      <c r="D2582">
        <v>499309</v>
      </c>
      <c r="E2582" t="s">
        <v>8887</v>
      </c>
      <c r="F2582" t="s">
        <v>89</v>
      </c>
      <c r="G2582" t="s">
        <v>90</v>
      </c>
      <c r="H2582" t="s">
        <v>10</v>
      </c>
      <c r="I2582" t="s">
        <v>8888</v>
      </c>
      <c r="J2582" t="s">
        <v>8889</v>
      </c>
      <c r="K2582" t="s">
        <v>224</v>
      </c>
      <c r="L2582" t="s">
        <v>225</v>
      </c>
      <c r="M2582">
        <v>88580</v>
      </c>
      <c r="N2582">
        <v>9</v>
      </c>
      <c r="O2582" s="17">
        <v>45517</v>
      </c>
      <c r="P2582" s="19" t="s">
        <v>138</v>
      </c>
      <c r="Q2582" t="s">
        <v>24</v>
      </c>
      <c r="R2582" s="17">
        <v>45517</v>
      </c>
      <c r="S2582" s="27"/>
      <c r="T2582">
        <v>20.093</v>
      </c>
      <c r="U2582">
        <v>2.2959999999999998</v>
      </c>
      <c r="V2582">
        <v>22.388999999999999</v>
      </c>
      <c r="W2582">
        <v>10</v>
      </c>
      <c r="X2582">
        <v>0.78400000000000003</v>
      </c>
      <c r="Y2582">
        <v>0</v>
      </c>
      <c r="Z2582">
        <v>0</v>
      </c>
      <c r="AA2582">
        <v>0</v>
      </c>
      <c r="AB2582">
        <v>0.69517845</v>
      </c>
      <c r="AC2582" s="29">
        <v>22.477821550000002</v>
      </c>
      <c r="AD2582">
        <v>0</v>
      </c>
      <c r="AF2582">
        <v>223.89</v>
      </c>
      <c r="AG2582">
        <v>0</v>
      </c>
      <c r="AH2582">
        <v>7.84</v>
      </c>
      <c r="AI2582">
        <v>6.9517844999999996</v>
      </c>
      <c r="AJ2582">
        <v>224.77821549999999</v>
      </c>
      <c r="AK2582" t="s">
        <v>33</v>
      </c>
      <c r="AN2582" s="29">
        <v>0</v>
      </c>
      <c r="AO2582" s="30">
        <f t="shared" si="80"/>
        <v>0</v>
      </c>
      <c r="AP2582" s="30">
        <f t="shared" si="81"/>
        <v>0</v>
      </c>
      <c r="AQ2582" s="30"/>
    </row>
    <row r="2583" spans="1:43" x14ac:dyDescent="0.25">
      <c r="A2583" t="s">
        <v>219</v>
      </c>
      <c r="B2583">
        <v>1965051</v>
      </c>
      <c r="C2583" t="s">
        <v>8890</v>
      </c>
      <c r="D2583">
        <v>1077055</v>
      </c>
      <c r="E2583" t="s">
        <v>8891</v>
      </c>
      <c r="F2583" t="s">
        <v>89</v>
      </c>
      <c r="G2583" t="s">
        <v>90</v>
      </c>
      <c r="H2583" t="s">
        <v>14</v>
      </c>
      <c r="I2583" t="s">
        <v>8892</v>
      </c>
      <c r="J2583" t="s">
        <v>8893</v>
      </c>
      <c r="K2583" t="s">
        <v>92</v>
      </c>
      <c r="L2583" t="s">
        <v>231</v>
      </c>
      <c r="M2583">
        <v>8410</v>
      </c>
      <c r="N2583">
        <v>75</v>
      </c>
      <c r="O2583" s="17">
        <v>45517</v>
      </c>
      <c r="P2583" s="19" t="s">
        <v>103</v>
      </c>
      <c r="Q2583" t="s">
        <v>24</v>
      </c>
      <c r="R2583" s="17">
        <v>45517</v>
      </c>
      <c r="S2583" s="27"/>
      <c r="T2583">
        <v>36.676666666666669</v>
      </c>
      <c r="U2583">
        <v>3.316666666666666</v>
      </c>
      <c r="V2583">
        <v>39.993333333333332</v>
      </c>
      <c r="W2583">
        <v>3</v>
      </c>
      <c r="X2583">
        <v>1.4</v>
      </c>
      <c r="Y2583">
        <v>0</v>
      </c>
      <c r="Z2583">
        <v>0</v>
      </c>
      <c r="AA2583">
        <v>0</v>
      </c>
      <c r="AB2583">
        <v>1.2417929999999999</v>
      </c>
      <c r="AC2583" s="29">
        <v>40.151540333333337</v>
      </c>
      <c r="AD2583">
        <v>0</v>
      </c>
      <c r="AF2583">
        <v>119.98</v>
      </c>
      <c r="AG2583">
        <v>0</v>
      </c>
      <c r="AH2583">
        <v>4.2</v>
      </c>
      <c r="AI2583">
        <v>3.7253790000000002</v>
      </c>
      <c r="AJ2583">
        <v>120.454621</v>
      </c>
      <c r="AK2583" t="s">
        <v>26</v>
      </c>
      <c r="AN2583" s="29">
        <v>0</v>
      </c>
      <c r="AO2583" s="30">
        <f t="shared" si="80"/>
        <v>0</v>
      </c>
      <c r="AP2583" s="30">
        <f t="shared" si="81"/>
        <v>0</v>
      </c>
      <c r="AQ2583" s="30"/>
    </row>
    <row r="2584" spans="1:43" x14ac:dyDescent="0.25">
      <c r="A2584" t="s">
        <v>219</v>
      </c>
      <c r="B2584">
        <v>1964863</v>
      </c>
      <c r="C2584" t="s">
        <v>8894</v>
      </c>
      <c r="D2584">
        <v>1775635</v>
      </c>
      <c r="E2584" t="s">
        <v>8895</v>
      </c>
      <c r="F2584" t="s">
        <v>89</v>
      </c>
      <c r="G2584" t="s">
        <v>90</v>
      </c>
      <c r="H2584" t="s">
        <v>10</v>
      </c>
      <c r="I2584" t="s">
        <v>8896</v>
      </c>
      <c r="J2584" t="s">
        <v>8897</v>
      </c>
      <c r="K2584" t="s">
        <v>266</v>
      </c>
      <c r="L2584" t="s">
        <v>224</v>
      </c>
      <c r="M2584">
        <v>8385</v>
      </c>
      <c r="N2584">
        <v>11</v>
      </c>
      <c r="O2584" s="17">
        <v>45519</v>
      </c>
      <c r="P2584" s="19" t="s">
        <v>488</v>
      </c>
      <c r="Q2584" t="s">
        <v>24</v>
      </c>
      <c r="R2584" s="17">
        <v>45516</v>
      </c>
      <c r="S2584" s="27"/>
      <c r="T2584">
        <v>93.31</v>
      </c>
      <c r="U2584">
        <v>16.670000000000002</v>
      </c>
      <c r="V2584">
        <v>109.98</v>
      </c>
      <c r="W2584">
        <v>1</v>
      </c>
      <c r="X2584">
        <v>3.85</v>
      </c>
      <c r="Y2584">
        <v>0</v>
      </c>
      <c r="Z2584">
        <v>0</v>
      </c>
      <c r="AA2584">
        <v>0</v>
      </c>
      <c r="AB2584">
        <v>3.414879</v>
      </c>
      <c r="AC2584" s="29">
        <v>110.415121</v>
      </c>
      <c r="AD2584">
        <v>0</v>
      </c>
      <c r="AF2584">
        <v>109.98</v>
      </c>
      <c r="AG2584">
        <v>0</v>
      </c>
      <c r="AH2584">
        <v>3.85</v>
      </c>
      <c r="AI2584">
        <v>3.414879</v>
      </c>
      <c r="AJ2584">
        <v>110.415121</v>
      </c>
      <c r="AK2584" t="s">
        <v>25</v>
      </c>
      <c r="AN2584" s="29">
        <v>0</v>
      </c>
      <c r="AO2584" s="30">
        <f t="shared" si="80"/>
        <v>0</v>
      </c>
      <c r="AP2584" s="30">
        <f t="shared" si="81"/>
        <v>0</v>
      </c>
      <c r="AQ2584" s="30"/>
    </row>
    <row r="2585" spans="1:43" x14ac:dyDescent="0.25">
      <c r="A2585" t="s">
        <v>219</v>
      </c>
      <c r="B2585">
        <v>1962787</v>
      </c>
      <c r="C2585" t="s">
        <v>8898</v>
      </c>
      <c r="D2585">
        <v>1076701</v>
      </c>
      <c r="E2585" t="s">
        <v>8899</v>
      </c>
      <c r="F2585" t="s">
        <v>89</v>
      </c>
      <c r="G2585" t="s">
        <v>90</v>
      </c>
      <c r="H2585" t="s">
        <v>10</v>
      </c>
      <c r="I2585" t="s">
        <v>6323</v>
      </c>
      <c r="J2585" t="s">
        <v>6324</v>
      </c>
      <c r="K2585" t="s">
        <v>95</v>
      </c>
      <c r="L2585" t="s">
        <v>271</v>
      </c>
      <c r="M2585">
        <v>831</v>
      </c>
      <c r="N2585">
        <v>29</v>
      </c>
      <c r="O2585" s="17">
        <v>45520</v>
      </c>
      <c r="P2585" s="19" t="s">
        <v>1122</v>
      </c>
      <c r="Q2585" t="s">
        <v>34</v>
      </c>
      <c r="R2585" s="17">
        <v>45516</v>
      </c>
      <c r="S2585" s="27">
        <v>45520</v>
      </c>
      <c r="T2585">
        <v>179.33</v>
      </c>
      <c r="U2585">
        <v>7.92</v>
      </c>
      <c r="V2585">
        <v>187.25</v>
      </c>
      <c r="W2585">
        <v>1</v>
      </c>
      <c r="X2585">
        <v>6.55</v>
      </c>
      <c r="Y2585">
        <v>0</v>
      </c>
      <c r="Z2585">
        <v>0</v>
      </c>
      <c r="AA2585">
        <v>0</v>
      </c>
      <c r="AB2585">
        <v>5.8141125000000002</v>
      </c>
      <c r="AC2585" s="29">
        <v>187.98588749999999</v>
      </c>
      <c r="AD2585">
        <v>8.9664999999999999</v>
      </c>
      <c r="AF2585">
        <v>187.25</v>
      </c>
      <c r="AG2585">
        <v>0</v>
      </c>
      <c r="AH2585">
        <v>6.55</v>
      </c>
      <c r="AI2585">
        <v>5.8141125000000002</v>
      </c>
      <c r="AJ2585">
        <v>187.98588749999999</v>
      </c>
      <c r="AN2585" s="29">
        <v>0</v>
      </c>
      <c r="AO2585" s="30">
        <f t="shared" si="80"/>
        <v>0</v>
      </c>
      <c r="AP2585" s="30">
        <f t="shared" si="81"/>
        <v>0</v>
      </c>
      <c r="AQ2585" s="30"/>
    </row>
    <row r="2586" spans="1:43" x14ac:dyDescent="0.25">
      <c r="A2586" t="s">
        <v>219</v>
      </c>
      <c r="B2586">
        <v>1962671</v>
      </c>
      <c r="C2586" t="s">
        <v>8900</v>
      </c>
      <c r="D2586">
        <v>1774838</v>
      </c>
      <c r="E2586" t="s">
        <v>8901</v>
      </c>
      <c r="F2586" t="s">
        <v>89</v>
      </c>
      <c r="G2586" t="s">
        <v>90</v>
      </c>
      <c r="H2586" t="s">
        <v>10</v>
      </c>
      <c r="I2586" t="s">
        <v>8902</v>
      </c>
      <c r="J2586" t="s">
        <v>8903</v>
      </c>
      <c r="K2586" t="s">
        <v>266</v>
      </c>
      <c r="L2586" t="s">
        <v>92</v>
      </c>
      <c r="M2586">
        <v>2060</v>
      </c>
      <c r="N2586">
        <v>20</v>
      </c>
      <c r="O2586" s="17">
        <v>45518</v>
      </c>
      <c r="P2586" s="19" t="s">
        <v>101</v>
      </c>
      <c r="Q2586" t="s">
        <v>24</v>
      </c>
      <c r="R2586" s="17">
        <v>45516</v>
      </c>
      <c r="S2586" s="27"/>
      <c r="T2586">
        <v>176.75</v>
      </c>
      <c r="U2586">
        <v>17.23</v>
      </c>
      <c r="V2586">
        <v>193.98</v>
      </c>
      <c r="W2586">
        <v>1</v>
      </c>
      <c r="X2586">
        <v>6.79</v>
      </c>
      <c r="Y2586">
        <v>0</v>
      </c>
      <c r="Z2586">
        <v>0</v>
      </c>
      <c r="AA2586">
        <v>0</v>
      </c>
      <c r="AB2586">
        <v>6.0230790000000001</v>
      </c>
      <c r="AC2586" s="29">
        <v>194.74692099999999</v>
      </c>
      <c r="AD2586">
        <v>0</v>
      </c>
      <c r="AF2586">
        <v>193.98</v>
      </c>
      <c r="AG2586">
        <v>0</v>
      </c>
      <c r="AH2586">
        <v>6.79</v>
      </c>
      <c r="AI2586">
        <v>6.0230790000000001</v>
      </c>
      <c r="AJ2586">
        <v>194.74692099999999</v>
      </c>
      <c r="AK2586" t="s">
        <v>25</v>
      </c>
      <c r="AN2586" s="29">
        <v>11.8</v>
      </c>
      <c r="AO2586" s="30">
        <f t="shared" si="80"/>
        <v>3.3925000000000001</v>
      </c>
      <c r="AP2586" s="30">
        <f t="shared" si="81"/>
        <v>3.3925000000000001</v>
      </c>
      <c r="AQ2586" s="30"/>
    </row>
    <row r="2587" spans="1:43" x14ac:dyDescent="0.25">
      <c r="A2587" t="s">
        <v>219</v>
      </c>
      <c r="B2587">
        <v>1962671</v>
      </c>
      <c r="C2587" t="s">
        <v>8904</v>
      </c>
      <c r="D2587">
        <v>1076678</v>
      </c>
      <c r="E2587" t="s">
        <v>8901</v>
      </c>
      <c r="F2587" t="s">
        <v>89</v>
      </c>
      <c r="G2587" t="s">
        <v>90</v>
      </c>
      <c r="H2587" t="s">
        <v>10</v>
      </c>
      <c r="I2587" t="s">
        <v>8902</v>
      </c>
      <c r="J2587" t="s">
        <v>8903</v>
      </c>
      <c r="K2587" t="s">
        <v>92</v>
      </c>
      <c r="L2587" t="s">
        <v>266</v>
      </c>
      <c r="M2587">
        <v>2065</v>
      </c>
      <c r="N2587">
        <v>20</v>
      </c>
      <c r="O2587" s="17">
        <v>45523</v>
      </c>
      <c r="P2587" s="19" t="s">
        <v>130</v>
      </c>
      <c r="Q2587" t="s">
        <v>34</v>
      </c>
      <c r="R2587" s="17">
        <v>45516</v>
      </c>
      <c r="S2587" s="27">
        <v>45521</v>
      </c>
      <c r="T2587">
        <v>161.13</v>
      </c>
      <c r="U2587">
        <v>18.850000000000001</v>
      </c>
      <c r="V2587">
        <v>179.98</v>
      </c>
      <c r="W2587">
        <v>1</v>
      </c>
      <c r="X2587">
        <v>6.3</v>
      </c>
      <c r="Y2587">
        <v>0</v>
      </c>
      <c r="Z2587">
        <v>0</v>
      </c>
      <c r="AA2587">
        <v>0</v>
      </c>
      <c r="AB2587">
        <v>5.5883789999999998</v>
      </c>
      <c r="AC2587" s="29">
        <v>180.691621</v>
      </c>
      <c r="AD2587">
        <v>8.0564999999999998</v>
      </c>
      <c r="AF2587">
        <v>179.98</v>
      </c>
      <c r="AG2587">
        <v>0</v>
      </c>
      <c r="AH2587">
        <v>6.3</v>
      </c>
      <c r="AI2587">
        <v>5.5883789999999998</v>
      </c>
      <c r="AJ2587">
        <v>180.691621</v>
      </c>
      <c r="AN2587" s="29">
        <v>11.8</v>
      </c>
      <c r="AO2587" s="30">
        <f t="shared" si="80"/>
        <v>3.3925000000000001</v>
      </c>
      <c r="AP2587" s="30">
        <f t="shared" si="81"/>
        <v>3.3925000000000001</v>
      </c>
      <c r="AQ2587" s="30"/>
    </row>
    <row r="2588" spans="1:43" x14ac:dyDescent="0.25">
      <c r="A2588" t="s">
        <v>219</v>
      </c>
      <c r="B2588">
        <v>1962164</v>
      </c>
      <c r="C2588" t="s">
        <v>8905</v>
      </c>
      <c r="D2588">
        <v>161760</v>
      </c>
      <c r="E2588" t="s">
        <v>8906</v>
      </c>
      <c r="F2588" t="s">
        <v>89</v>
      </c>
      <c r="G2588" t="s">
        <v>90</v>
      </c>
      <c r="H2588" t="s">
        <v>10</v>
      </c>
      <c r="I2588" t="s">
        <v>5847</v>
      </c>
      <c r="J2588" t="s">
        <v>5848</v>
      </c>
      <c r="K2588" t="s">
        <v>91</v>
      </c>
      <c r="L2588" t="s">
        <v>231</v>
      </c>
      <c r="M2588">
        <v>8455</v>
      </c>
      <c r="N2588">
        <v>79</v>
      </c>
      <c r="O2588" s="17">
        <v>45522</v>
      </c>
      <c r="P2588" s="19" t="s">
        <v>98</v>
      </c>
      <c r="Q2588" t="s">
        <v>34</v>
      </c>
      <c r="R2588" s="17">
        <v>45516</v>
      </c>
      <c r="S2588" s="27">
        <v>45520</v>
      </c>
      <c r="T2588">
        <v>276.27</v>
      </c>
      <c r="U2588">
        <v>8.7200000000000006</v>
      </c>
      <c r="V2588">
        <v>284.99</v>
      </c>
      <c r="W2588">
        <v>1</v>
      </c>
      <c r="X2588">
        <v>9.9700000000000006</v>
      </c>
      <c r="Y2588">
        <v>0</v>
      </c>
      <c r="Z2588">
        <v>0</v>
      </c>
      <c r="AA2588">
        <v>0</v>
      </c>
      <c r="AB2588">
        <v>8.8489395000000002</v>
      </c>
      <c r="AC2588" s="29">
        <v>286.11106050000001</v>
      </c>
      <c r="AD2588">
        <v>13.813499999999999</v>
      </c>
      <c r="AF2588">
        <v>284.99</v>
      </c>
      <c r="AG2588">
        <v>0</v>
      </c>
      <c r="AH2588">
        <v>9.9700000000000006</v>
      </c>
      <c r="AI2588">
        <v>8.8489395000000002</v>
      </c>
      <c r="AJ2588">
        <v>286.11106050000001</v>
      </c>
      <c r="AN2588" s="29">
        <v>0</v>
      </c>
      <c r="AO2588" s="30">
        <f t="shared" si="80"/>
        <v>0</v>
      </c>
      <c r="AP2588" s="30">
        <f t="shared" si="81"/>
        <v>0</v>
      </c>
      <c r="AQ2588" s="30"/>
    </row>
    <row r="2589" spans="1:43" x14ac:dyDescent="0.25">
      <c r="A2589" t="s">
        <v>219</v>
      </c>
      <c r="B2589">
        <v>1961401</v>
      </c>
      <c r="C2589" t="s">
        <v>8907</v>
      </c>
      <c r="D2589">
        <v>1076476</v>
      </c>
      <c r="E2589" t="s">
        <v>8908</v>
      </c>
      <c r="F2589" t="s">
        <v>89</v>
      </c>
      <c r="G2589" t="s">
        <v>90</v>
      </c>
      <c r="H2589" t="s">
        <v>10</v>
      </c>
      <c r="I2589" t="s">
        <v>8909</v>
      </c>
      <c r="J2589" t="s">
        <v>8910</v>
      </c>
      <c r="K2589" t="s">
        <v>94</v>
      </c>
      <c r="L2589" t="s">
        <v>266</v>
      </c>
      <c r="M2589">
        <v>8470</v>
      </c>
      <c r="N2589">
        <v>3</v>
      </c>
      <c r="O2589" s="17">
        <v>45520</v>
      </c>
      <c r="P2589" s="19" t="s">
        <v>5555</v>
      </c>
      <c r="Q2589" t="s">
        <v>24</v>
      </c>
      <c r="R2589" s="17">
        <v>45516</v>
      </c>
      <c r="S2589" s="27"/>
      <c r="T2589">
        <v>52.656666666666673</v>
      </c>
      <c r="U2589">
        <v>7.873333333333334</v>
      </c>
      <c r="V2589">
        <v>60.53</v>
      </c>
      <c r="W2589">
        <v>3</v>
      </c>
      <c r="X2589">
        <v>2.12</v>
      </c>
      <c r="Y2589">
        <v>0</v>
      </c>
      <c r="Z2589">
        <v>0</v>
      </c>
      <c r="AA2589">
        <v>0</v>
      </c>
      <c r="AB2589">
        <v>1.8794565000000001</v>
      </c>
      <c r="AC2589" s="29">
        <v>60.770543500000002</v>
      </c>
      <c r="AD2589">
        <v>0</v>
      </c>
      <c r="AF2589">
        <v>181.59</v>
      </c>
      <c r="AG2589">
        <v>0</v>
      </c>
      <c r="AH2589">
        <v>6.36</v>
      </c>
      <c r="AI2589">
        <v>5.6383694999999996</v>
      </c>
      <c r="AJ2589">
        <v>182.31163050000001</v>
      </c>
      <c r="AK2589" t="s">
        <v>26</v>
      </c>
      <c r="AN2589" s="29">
        <v>0</v>
      </c>
      <c r="AO2589" s="30">
        <f t="shared" si="80"/>
        <v>0</v>
      </c>
      <c r="AP2589" s="30">
        <f t="shared" si="81"/>
        <v>0</v>
      </c>
      <c r="AQ2589" s="30"/>
    </row>
    <row r="2590" spans="1:43" x14ac:dyDescent="0.25">
      <c r="A2590" t="s">
        <v>219</v>
      </c>
      <c r="B2590">
        <v>1944256</v>
      </c>
      <c r="C2590" t="s">
        <v>8911</v>
      </c>
      <c r="D2590">
        <v>1073855</v>
      </c>
      <c r="E2590" t="s">
        <v>8912</v>
      </c>
      <c r="F2590" t="s">
        <v>112</v>
      </c>
      <c r="G2590" t="s">
        <v>90</v>
      </c>
      <c r="H2590" t="s">
        <v>10</v>
      </c>
      <c r="I2590" t="s">
        <v>8913</v>
      </c>
      <c r="J2590" t="s">
        <v>8914</v>
      </c>
      <c r="K2590" t="s">
        <v>95</v>
      </c>
      <c r="L2590" t="s">
        <v>231</v>
      </c>
      <c r="M2590">
        <v>8315</v>
      </c>
      <c r="N2590">
        <v>7</v>
      </c>
      <c r="O2590" s="17">
        <v>45513</v>
      </c>
      <c r="P2590" s="19" t="s">
        <v>114</v>
      </c>
      <c r="Q2590" t="s">
        <v>34</v>
      </c>
      <c r="R2590" s="17">
        <v>45511</v>
      </c>
      <c r="S2590" s="27">
        <v>45523</v>
      </c>
      <c r="T2590">
        <v>36.11</v>
      </c>
      <c r="U2590">
        <v>3.3</v>
      </c>
      <c r="V2590">
        <v>39.409999999999997</v>
      </c>
      <c r="W2590">
        <v>1</v>
      </c>
      <c r="X2590">
        <v>1.97</v>
      </c>
      <c r="Y2590">
        <v>0</v>
      </c>
      <c r="Z2590">
        <v>0</v>
      </c>
      <c r="AA2590">
        <v>0</v>
      </c>
      <c r="AB2590">
        <v>2.0690249999999999</v>
      </c>
      <c r="AC2590" s="29">
        <v>39.310974999999999</v>
      </c>
      <c r="AD2590">
        <v>0</v>
      </c>
      <c r="AF2590">
        <v>39.409999999999997</v>
      </c>
      <c r="AG2590">
        <v>0</v>
      </c>
      <c r="AH2590">
        <v>1.97</v>
      </c>
      <c r="AI2590">
        <v>2.0690249999999999</v>
      </c>
      <c r="AJ2590">
        <v>39.310974999999999</v>
      </c>
      <c r="AN2590" s="29">
        <v>0</v>
      </c>
      <c r="AO2590" s="30">
        <f t="shared" si="80"/>
        <v>0</v>
      </c>
      <c r="AP2590" s="30">
        <f t="shared" si="81"/>
        <v>0</v>
      </c>
      <c r="AQ2590" s="30"/>
    </row>
    <row r="2591" spans="1:43" x14ac:dyDescent="0.25">
      <c r="A2591" t="s">
        <v>219</v>
      </c>
      <c r="B2591">
        <v>1935957</v>
      </c>
      <c r="C2591" t="s">
        <v>8915</v>
      </c>
      <c r="D2591">
        <v>1766498</v>
      </c>
      <c r="E2591" t="s">
        <v>8916</v>
      </c>
      <c r="F2591" t="s">
        <v>89</v>
      </c>
      <c r="G2591" t="s">
        <v>90</v>
      </c>
      <c r="H2591" t="s">
        <v>10</v>
      </c>
      <c r="I2591" t="s">
        <v>8917</v>
      </c>
      <c r="J2591" t="s">
        <v>1480</v>
      </c>
      <c r="K2591" t="s">
        <v>231</v>
      </c>
      <c r="L2591" t="s">
        <v>230</v>
      </c>
      <c r="M2591">
        <v>2610</v>
      </c>
      <c r="N2591">
        <v>3</v>
      </c>
      <c r="O2591" s="17">
        <v>45542</v>
      </c>
      <c r="P2591" s="19" t="s">
        <v>109</v>
      </c>
      <c r="Q2591" t="s">
        <v>34</v>
      </c>
      <c r="R2591" s="17">
        <v>45508</v>
      </c>
      <c r="S2591" s="27">
        <v>45520</v>
      </c>
      <c r="T2591">
        <v>115.43</v>
      </c>
      <c r="U2591">
        <v>11.77</v>
      </c>
      <c r="V2591">
        <v>127.2</v>
      </c>
      <c r="W2591">
        <v>1</v>
      </c>
      <c r="X2591">
        <v>4.45</v>
      </c>
      <c r="Y2591">
        <v>0</v>
      </c>
      <c r="Z2591">
        <v>0</v>
      </c>
      <c r="AA2591">
        <v>0</v>
      </c>
      <c r="AB2591">
        <v>3.94956</v>
      </c>
      <c r="AC2591" s="29">
        <v>127.70044</v>
      </c>
      <c r="AD2591">
        <v>5.7714999999999996</v>
      </c>
      <c r="AF2591">
        <v>127.2</v>
      </c>
      <c r="AG2591">
        <v>0</v>
      </c>
      <c r="AH2591">
        <v>4.45</v>
      </c>
      <c r="AI2591">
        <v>3.94956</v>
      </c>
      <c r="AJ2591">
        <v>127.70044</v>
      </c>
      <c r="AN2591" s="29">
        <v>0</v>
      </c>
      <c r="AO2591" s="30">
        <f t="shared" si="80"/>
        <v>0</v>
      </c>
      <c r="AP2591" s="30">
        <f t="shared" si="81"/>
        <v>0</v>
      </c>
      <c r="AQ2591" s="30"/>
    </row>
    <row r="2592" spans="1:43" x14ac:dyDescent="0.25">
      <c r="A2592" t="s">
        <v>219</v>
      </c>
      <c r="B2592">
        <v>1935957</v>
      </c>
      <c r="C2592" t="s">
        <v>8918</v>
      </c>
      <c r="D2592">
        <v>1766497</v>
      </c>
      <c r="E2592" t="s">
        <v>8916</v>
      </c>
      <c r="F2592" t="s">
        <v>89</v>
      </c>
      <c r="G2592" t="s">
        <v>90</v>
      </c>
      <c r="H2592" t="s">
        <v>10</v>
      </c>
      <c r="I2592" t="s">
        <v>8919</v>
      </c>
      <c r="J2592" t="s">
        <v>8920</v>
      </c>
      <c r="K2592" t="s">
        <v>231</v>
      </c>
      <c r="L2592" t="s">
        <v>230</v>
      </c>
      <c r="M2592">
        <v>2610</v>
      </c>
      <c r="N2592">
        <v>4</v>
      </c>
      <c r="O2592" s="17">
        <v>45542</v>
      </c>
      <c r="P2592" s="19" t="s">
        <v>109</v>
      </c>
      <c r="Q2592" t="s">
        <v>34</v>
      </c>
      <c r="R2592" s="17">
        <v>45508</v>
      </c>
      <c r="S2592" s="17">
        <v>45520</v>
      </c>
      <c r="T2592">
        <v>115.43</v>
      </c>
      <c r="U2592">
        <v>11.77</v>
      </c>
      <c r="V2592">
        <v>127.2</v>
      </c>
      <c r="W2592">
        <v>1</v>
      </c>
      <c r="X2592">
        <v>4.45</v>
      </c>
      <c r="Y2592">
        <v>0</v>
      </c>
      <c r="Z2592">
        <v>0</v>
      </c>
      <c r="AA2592">
        <v>0</v>
      </c>
      <c r="AB2592">
        <v>3.94956</v>
      </c>
      <c r="AC2592" s="29">
        <v>127.70044</v>
      </c>
      <c r="AD2592">
        <v>5.7714999999999996</v>
      </c>
      <c r="AF2592">
        <v>127.2</v>
      </c>
      <c r="AG2592">
        <v>0</v>
      </c>
      <c r="AH2592">
        <v>4.45</v>
      </c>
      <c r="AI2592">
        <v>3.94956</v>
      </c>
      <c r="AJ2592">
        <v>127.70044</v>
      </c>
      <c r="AN2592" s="29">
        <v>0</v>
      </c>
      <c r="AO2592" s="30">
        <f t="shared" si="80"/>
        <v>0</v>
      </c>
      <c r="AP2592" s="30">
        <f t="shared" si="81"/>
        <v>0</v>
      </c>
      <c r="AQ2592" s="30"/>
    </row>
    <row r="2593" spans="1:43" x14ac:dyDescent="0.25">
      <c r="A2593" t="s">
        <v>219</v>
      </c>
      <c r="B2593">
        <v>1934925</v>
      </c>
      <c r="C2593" t="s">
        <v>8921</v>
      </c>
      <c r="D2593">
        <v>160276</v>
      </c>
      <c r="E2593" t="s">
        <v>8922</v>
      </c>
      <c r="F2593" t="s">
        <v>89</v>
      </c>
      <c r="G2593" t="s">
        <v>90</v>
      </c>
      <c r="H2593" t="s">
        <v>10</v>
      </c>
      <c r="I2593" t="s">
        <v>8917</v>
      </c>
      <c r="J2593" t="s">
        <v>1480</v>
      </c>
      <c r="K2593" t="s">
        <v>230</v>
      </c>
      <c r="L2593" t="s">
        <v>231</v>
      </c>
      <c r="M2593">
        <v>2775</v>
      </c>
      <c r="N2593">
        <v>2</v>
      </c>
      <c r="O2593" s="17">
        <v>45533</v>
      </c>
      <c r="P2593" s="19" t="s">
        <v>326</v>
      </c>
      <c r="Q2593" t="s">
        <v>34</v>
      </c>
      <c r="R2593" s="17">
        <v>45508</v>
      </c>
      <c r="S2593" s="27">
        <v>45520</v>
      </c>
      <c r="T2593">
        <v>118.37</v>
      </c>
      <c r="U2593">
        <v>8.81</v>
      </c>
      <c r="V2593">
        <v>127.18</v>
      </c>
      <c r="W2593">
        <v>1</v>
      </c>
      <c r="X2593">
        <v>4.45</v>
      </c>
      <c r="Y2593">
        <v>0</v>
      </c>
      <c r="Z2593">
        <v>0</v>
      </c>
      <c r="AA2593">
        <v>0</v>
      </c>
      <c r="AB2593">
        <v>3.9489390000000002</v>
      </c>
      <c r="AC2593" s="29">
        <v>127.681061</v>
      </c>
      <c r="AD2593">
        <v>5.9184999999999999</v>
      </c>
      <c r="AF2593">
        <v>127.18</v>
      </c>
      <c r="AG2593">
        <v>0</v>
      </c>
      <c r="AH2593">
        <v>4.45</v>
      </c>
      <c r="AI2593">
        <v>3.9489390000000002</v>
      </c>
      <c r="AJ2593">
        <v>127.681061</v>
      </c>
      <c r="AN2593" s="29">
        <v>0</v>
      </c>
      <c r="AO2593" s="30">
        <f t="shared" si="80"/>
        <v>0</v>
      </c>
      <c r="AP2593" s="30">
        <f t="shared" si="81"/>
        <v>0</v>
      </c>
      <c r="AQ2593" s="30"/>
    </row>
    <row r="2594" spans="1:43" x14ac:dyDescent="0.25">
      <c r="A2594" t="s">
        <v>219</v>
      </c>
      <c r="B2594">
        <v>1932568</v>
      </c>
      <c r="C2594" t="s">
        <v>8923</v>
      </c>
      <c r="D2594">
        <v>1072007</v>
      </c>
      <c r="E2594" t="s">
        <v>191</v>
      </c>
      <c r="F2594" t="s">
        <v>89</v>
      </c>
      <c r="G2594" t="s">
        <v>90</v>
      </c>
      <c r="H2594" t="s">
        <v>10</v>
      </c>
      <c r="I2594" t="s">
        <v>192</v>
      </c>
      <c r="J2594" t="s">
        <v>193</v>
      </c>
      <c r="K2594" t="s">
        <v>95</v>
      </c>
      <c r="L2594" t="s">
        <v>91</v>
      </c>
      <c r="M2594">
        <v>8375</v>
      </c>
      <c r="N2594">
        <v>5</v>
      </c>
      <c r="O2594" s="17">
        <v>45520</v>
      </c>
      <c r="P2594" s="19" t="s">
        <v>956</v>
      </c>
      <c r="Q2594" t="s">
        <v>34</v>
      </c>
      <c r="R2594" s="17">
        <v>45507</v>
      </c>
      <c r="S2594" s="27">
        <v>45523</v>
      </c>
      <c r="T2594">
        <v>146.57</v>
      </c>
      <c r="U2594">
        <v>8.39</v>
      </c>
      <c r="V2594">
        <v>154.96</v>
      </c>
      <c r="W2594">
        <v>1</v>
      </c>
      <c r="X2594">
        <v>5.42</v>
      </c>
      <c r="Y2594">
        <v>0</v>
      </c>
      <c r="Z2594">
        <v>0</v>
      </c>
      <c r="AA2594">
        <v>0</v>
      </c>
      <c r="AB2594">
        <v>4.8115079999999999</v>
      </c>
      <c r="AC2594" s="29">
        <v>155.56849199999999</v>
      </c>
      <c r="AD2594">
        <v>0</v>
      </c>
      <c r="AF2594">
        <v>154.96</v>
      </c>
      <c r="AG2594">
        <v>0</v>
      </c>
      <c r="AH2594">
        <v>5.42</v>
      </c>
      <c r="AI2594">
        <v>4.8115079999999999</v>
      </c>
      <c r="AJ2594">
        <v>155.56849199999999</v>
      </c>
      <c r="AN2594" s="29">
        <v>0</v>
      </c>
      <c r="AO2594" s="30">
        <f t="shared" si="80"/>
        <v>0</v>
      </c>
      <c r="AP2594" s="30">
        <f t="shared" si="81"/>
        <v>0</v>
      </c>
      <c r="AQ2594" s="30"/>
    </row>
    <row r="2595" spans="1:43" x14ac:dyDescent="0.25">
      <c r="A2595" t="s">
        <v>219</v>
      </c>
      <c r="B2595">
        <v>1916694</v>
      </c>
      <c r="C2595" t="s">
        <v>8924</v>
      </c>
      <c r="D2595">
        <v>1760272</v>
      </c>
      <c r="E2595" t="s">
        <v>8925</v>
      </c>
      <c r="F2595" t="s">
        <v>89</v>
      </c>
      <c r="G2595" t="s">
        <v>90</v>
      </c>
      <c r="H2595" t="s">
        <v>10</v>
      </c>
      <c r="I2595" t="s">
        <v>589</v>
      </c>
      <c r="J2595" t="s">
        <v>590</v>
      </c>
      <c r="K2595" t="s">
        <v>248</v>
      </c>
      <c r="L2595" t="s">
        <v>224</v>
      </c>
      <c r="M2595">
        <v>8385</v>
      </c>
      <c r="N2595">
        <v>21</v>
      </c>
      <c r="O2595" s="17">
        <v>45547</v>
      </c>
      <c r="P2595" s="19" t="s">
        <v>521</v>
      </c>
      <c r="Q2595" t="s">
        <v>34</v>
      </c>
      <c r="R2595" s="17">
        <v>45502</v>
      </c>
      <c r="S2595" s="27">
        <v>45526</v>
      </c>
      <c r="T2595">
        <v>162.55000000000001</v>
      </c>
      <c r="U2595">
        <v>17.440000000000001</v>
      </c>
      <c r="V2595">
        <v>179.99</v>
      </c>
      <c r="W2595">
        <v>1</v>
      </c>
      <c r="X2595">
        <v>9</v>
      </c>
      <c r="Y2595">
        <v>0</v>
      </c>
      <c r="Z2595">
        <v>0</v>
      </c>
      <c r="AA2595">
        <v>0</v>
      </c>
      <c r="AB2595">
        <v>5.6696850000000003</v>
      </c>
      <c r="AC2595" s="29">
        <v>183.32031499999999</v>
      </c>
      <c r="AD2595">
        <v>0</v>
      </c>
      <c r="AF2595">
        <v>179.99</v>
      </c>
      <c r="AG2595">
        <v>0</v>
      </c>
      <c r="AH2595">
        <v>9</v>
      </c>
      <c r="AI2595">
        <v>5.6696850000000003</v>
      </c>
      <c r="AJ2595">
        <v>183.32031499999999</v>
      </c>
      <c r="AN2595" s="29">
        <v>0</v>
      </c>
      <c r="AO2595" s="30">
        <f t="shared" si="80"/>
        <v>0</v>
      </c>
      <c r="AP2595" s="30">
        <f t="shared" si="81"/>
        <v>0</v>
      </c>
      <c r="AQ2595" s="30"/>
    </row>
    <row r="2596" spans="1:43" x14ac:dyDescent="0.25">
      <c r="A2596" t="s">
        <v>219</v>
      </c>
      <c r="B2596">
        <v>1916694</v>
      </c>
      <c r="C2596" t="s">
        <v>8926</v>
      </c>
      <c r="D2596">
        <v>1760271</v>
      </c>
      <c r="E2596" t="s">
        <v>8925</v>
      </c>
      <c r="F2596" t="s">
        <v>89</v>
      </c>
      <c r="G2596" t="s">
        <v>90</v>
      </c>
      <c r="H2596" t="s">
        <v>10</v>
      </c>
      <c r="I2596" t="s">
        <v>8927</v>
      </c>
      <c r="J2596" t="s">
        <v>8928</v>
      </c>
      <c r="K2596" t="s">
        <v>248</v>
      </c>
      <c r="L2596" t="s">
        <v>224</v>
      </c>
      <c r="M2596">
        <v>8385</v>
      </c>
      <c r="N2596">
        <v>22</v>
      </c>
      <c r="O2596" s="17">
        <v>45547</v>
      </c>
      <c r="P2596" s="19" t="s">
        <v>521</v>
      </c>
      <c r="Q2596" t="s">
        <v>34</v>
      </c>
      <c r="R2596" s="17">
        <v>45502</v>
      </c>
      <c r="S2596" s="27">
        <v>45526</v>
      </c>
      <c r="T2596">
        <v>162.55000000000001</v>
      </c>
      <c r="U2596">
        <v>17.440000000000001</v>
      </c>
      <c r="V2596">
        <v>179.99</v>
      </c>
      <c r="W2596">
        <v>1</v>
      </c>
      <c r="X2596">
        <v>9</v>
      </c>
      <c r="Y2596">
        <v>0</v>
      </c>
      <c r="Z2596">
        <v>0</v>
      </c>
      <c r="AA2596">
        <v>0</v>
      </c>
      <c r="AB2596">
        <v>5.6696850000000003</v>
      </c>
      <c r="AC2596" s="29">
        <v>183.32031499999999</v>
      </c>
      <c r="AD2596">
        <v>0</v>
      </c>
      <c r="AF2596">
        <v>179.99</v>
      </c>
      <c r="AG2596">
        <v>0</v>
      </c>
      <c r="AH2596">
        <v>9</v>
      </c>
      <c r="AI2596">
        <v>5.6696850000000003</v>
      </c>
      <c r="AJ2596">
        <v>183.32031499999999</v>
      </c>
      <c r="AN2596" s="29">
        <v>0</v>
      </c>
      <c r="AO2596" s="30">
        <f t="shared" si="80"/>
        <v>0</v>
      </c>
      <c r="AP2596" s="30">
        <f t="shared" si="81"/>
        <v>0</v>
      </c>
      <c r="AQ2596" s="30"/>
    </row>
    <row r="2597" spans="1:43" x14ac:dyDescent="0.25">
      <c r="A2597" t="s">
        <v>219</v>
      </c>
      <c r="B2597">
        <v>1893313</v>
      </c>
      <c r="C2597" t="s">
        <v>8929</v>
      </c>
      <c r="D2597">
        <v>157840</v>
      </c>
      <c r="E2597" t="s">
        <v>8930</v>
      </c>
      <c r="F2597" t="s">
        <v>89</v>
      </c>
      <c r="G2597" t="s">
        <v>90</v>
      </c>
      <c r="H2597" t="s">
        <v>10</v>
      </c>
      <c r="I2597" t="s">
        <v>8931</v>
      </c>
      <c r="J2597" t="s">
        <v>8932</v>
      </c>
      <c r="K2597" t="s">
        <v>230</v>
      </c>
      <c r="L2597" t="s">
        <v>231</v>
      </c>
      <c r="M2597">
        <v>88986</v>
      </c>
      <c r="N2597">
        <v>32</v>
      </c>
      <c r="O2597" s="17">
        <v>45496</v>
      </c>
      <c r="P2597" s="19" t="s">
        <v>128</v>
      </c>
      <c r="Q2597" t="s">
        <v>23</v>
      </c>
      <c r="R2597" s="17">
        <v>45495</v>
      </c>
      <c r="S2597" s="27">
        <v>45496</v>
      </c>
      <c r="T2597">
        <v>289.87</v>
      </c>
      <c r="U2597">
        <v>8.81</v>
      </c>
      <c r="V2597">
        <v>298.68</v>
      </c>
      <c r="W2597">
        <v>1</v>
      </c>
      <c r="X2597">
        <v>14.93</v>
      </c>
      <c r="Y2597">
        <v>0</v>
      </c>
      <c r="Z2597">
        <v>0</v>
      </c>
      <c r="AA2597">
        <v>0</v>
      </c>
      <c r="AB2597">
        <v>9.4084199999999996</v>
      </c>
      <c r="AC2597" s="29">
        <v>304.20157999999998</v>
      </c>
      <c r="AD2597">
        <v>14.493499999999999</v>
      </c>
      <c r="AF2597">
        <v>298.68</v>
      </c>
      <c r="AG2597">
        <v>0</v>
      </c>
      <c r="AH2597">
        <v>14.93</v>
      </c>
      <c r="AI2597">
        <v>9.4084199999999996</v>
      </c>
      <c r="AJ2597">
        <v>304.20157999999998</v>
      </c>
      <c r="AN2597" s="29">
        <v>0</v>
      </c>
      <c r="AO2597" s="30">
        <f t="shared" si="80"/>
        <v>0</v>
      </c>
      <c r="AP2597" s="30">
        <f t="shared" si="81"/>
        <v>0</v>
      </c>
      <c r="AQ2597" s="30"/>
    </row>
    <row r="2598" spans="1:43" x14ac:dyDescent="0.25">
      <c r="A2598" t="s">
        <v>219</v>
      </c>
      <c r="B2598">
        <v>1893306</v>
      </c>
      <c r="C2598" t="s">
        <v>8933</v>
      </c>
      <c r="D2598">
        <v>1752634</v>
      </c>
      <c r="E2598" t="s">
        <v>8934</v>
      </c>
      <c r="F2598" t="s">
        <v>89</v>
      </c>
      <c r="G2598" t="s">
        <v>90</v>
      </c>
      <c r="H2598" t="s">
        <v>10</v>
      </c>
      <c r="I2598" t="s">
        <v>8935</v>
      </c>
      <c r="J2598" t="s">
        <v>8936</v>
      </c>
      <c r="K2598" t="s">
        <v>231</v>
      </c>
      <c r="L2598" t="s">
        <v>94</v>
      </c>
      <c r="M2598">
        <v>88560</v>
      </c>
      <c r="N2598">
        <v>23</v>
      </c>
      <c r="O2598" s="17">
        <v>45496</v>
      </c>
      <c r="P2598" s="19" t="s">
        <v>108</v>
      </c>
      <c r="Q2598" t="s">
        <v>24</v>
      </c>
      <c r="R2598" s="17">
        <v>45495</v>
      </c>
      <c r="S2598" s="27"/>
      <c r="T2598">
        <v>45.84</v>
      </c>
      <c r="U2598">
        <v>8.6</v>
      </c>
      <c r="V2598">
        <v>54.44</v>
      </c>
      <c r="W2598">
        <v>1</v>
      </c>
      <c r="X2598">
        <v>2.72</v>
      </c>
      <c r="Y2598">
        <v>0</v>
      </c>
      <c r="Z2598">
        <v>0</v>
      </c>
      <c r="AA2598">
        <v>0</v>
      </c>
      <c r="AB2598">
        <v>1.7148600000000001</v>
      </c>
      <c r="AC2598" s="29">
        <v>55.445139999999988</v>
      </c>
      <c r="AD2598">
        <v>0</v>
      </c>
      <c r="AF2598">
        <v>54.44</v>
      </c>
      <c r="AG2598">
        <v>0</v>
      </c>
      <c r="AH2598">
        <v>2.72</v>
      </c>
      <c r="AI2598">
        <v>1.7148600000000001</v>
      </c>
      <c r="AJ2598">
        <v>55.445139999999988</v>
      </c>
      <c r="AK2598" t="s">
        <v>25</v>
      </c>
      <c r="AN2598" s="29">
        <v>0</v>
      </c>
      <c r="AO2598" s="30">
        <f t="shared" si="80"/>
        <v>0</v>
      </c>
      <c r="AP2598" s="30">
        <f t="shared" si="81"/>
        <v>0</v>
      </c>
      <c r="AQ2598" s="30"/>
    </row>
    <row r="2599" spans="1:43" x14ac:dyDescent="0.25">
      <c r="A2599" t="s">
        <v>219</v>
      </c>
      <c r="B2599">
        <v>1893306</v>
      </c>
      <c r="C2599" t="s">
        <v>8937</v>
      </c>
      <c r="D2599">
        <v>1752633</v>
      </c>
      <c r="E2599" t="s">
        <v>8934</v>
      </c>
      <c r="F2599" t="s">
        <v>89</v>
      </c>
      <c r="G2599" t="s">
        <v>90</v>
      </c>
      <c r="H2599" t="s">
        <v>10</v>
      </c>
      <c r="I2599" t="s">
        <v>8938</v>
      </c>
      <c r="J2599" t="s">
        <v>8939</v>
      </c>
      <c r="K2599" t="s">
        <v>231</v>
      </c>
      <c r="L2599" t="s">
        <v>94</v>
      </c>
      <c r="M2599">
        <v>88560</v>
      </c>
      <c r="N2599">
        <v>24</v>
      </c>
      <c r="O2599" s="17">
        <v>45496</v>
      </c>
      <c r="P2599" s="19" t="s">
        <v>108</v>
      </c>
      <c r="Q2599" t="s">
        <v>24</v>
      </c>
      <c r="R2599" s="17">
        <v>45495</v>
      </c>
      <c r="S2599" s="27"/>
      <c r="T2599">
        <v>45.84</v>
      </c>
      <c r="U2599">
        <v>8.6</v>
      </c>
      <c r="V2599">
        <v>54.44</v>
      </c>
      <c r="W2599">
        <v>1</v>
      </c>
      <c r="X2599">
        <v>2.72</v>
      </c>
      <c r="Y2599">
        <v>0</v>
      </c>
      <c r="Z2599">
        <v>0</v>
      </c>
      <c r="AA2599">
        <v>0</v>
      </c>
      <c r="AB2599">
        <v>1.7148600000000001</v>
      </c>
      <c r="AC2599" s="29">
        <v>55.445139999999988</v>
      </c>
      <c r="AD2599">
        <v>0</v>
      </c>
      <c r="AF2599">
        <v>54.44</v>
      </c>
      <c r="AG2599">
        <v>0</v>
      </c>
      <c r="AH2599">
        <v>2.72</v>
      </c>
      <c r="AI2599">
        <v>1.7148600000000001</v>
      </c>
      <c r="AJ2599">
        <v>55.445139999999988</v>
      </c>
      <c r="AK2599" t="s">
        <v>25</v>
      </c>
      <c r="AN2599" s="29">
        <v>0</v>
      </c>
      <c r="AO2599" s="30">
        <f t="shared" si="80"/>
        <v>0</v>
      </c>
      <c r="AP2599" s="30">
        <f t="shared" si="81"/>
        <v>0</v>
      </c>
      <c r="AQ2599" s="30"/>
    </row>
    <row r="2600" spans="1:43" x14ac:dyDescent="0.25">
      <c r="A2600" t="s">
        <v>219</v>
      </c>
      <c r="B2600">
        <v>1893268</v>
      </c>
      <c r="C2600" t="s">
        <v>8940</v>
      </c>
      <c r="D2600">
        <v>1065895</v>
      </c>
      <c r="E2600" t="s">
        <v>8941</v>
      </c>
      <c r="F2600" t="s">
        <v>89</v>
      </c>
      <c r="G2600" t="s">
        <v>90</v>
      </c>
      <c r="H2600" t="s">
        <v>10</v>
      </c>
      <c r="I2600" t="s">
        <v>8942</v>
      </c>
      <c r="J2600" t="s">
        <v>8943</v>
      </c>
      <c r="K2600" t="s">
        <v>470</v>
      </c>
      <c r="L2600" t="s">
        <v>231</v>
      </c>
      <c r="M2600">
        <v>888986</v>
      </c>
      <c r="N2600">
        <v>18</v>
      </c>
      <c r="O2600" s="17">
        <v>45497</v>
      </c>
      <c r="P2600" s="19" t="s">
        <v>8944</v>
      </c>
      <c r="Q2600" t="s">
        <v>24</v>
      </c>
      <c r="R2600" s="17">
        <v>45495</v>
      </c>
      <c r="S2600" s="27"/>
      <c r="T2600">
        <v>172.59</v>
      </c>
      <c r="U2600">
        <v>8.2899999999999991</v>
      </c>
      <c r="V2600">
        <v>180.88</v>
      </c>
      <c r="W2600">
        <v>1</v>
      </c>
      <c r="X2600">
        <v>9.0399999999999991</v>
      </c>
      <c r="Y2600">
        <v>0</v>
      </c>
      <c r="Z2600">
        <v>0</v>
      </c>
      <c r="AA2600">
        <v>0</v>
      </c>
      <c r="AB2600">
        <v>5.6977200000000003</v>
      </c>
      <c r="AC2600" s="29">
        <v>184.22228000000001</v>
      </c>
      <c r="AD2600">
        <v>0</v>
      </c>
      <c r="AF2600">
        <v>180.88</v>
      </c>
      <c r="AG2600">
        <v>0</v>
      </c>
      <c r="AH2600">
        <v>9.0399999999999991</v>
      </c>
      <c r="AI2600">
        <v>5.6977200000000003</v>
      </c>
      <c r="AJ2600">
        <v>184.22228000000001</v>
      </c>
      <c r="AK2600" t="s">
        <v>25</v>
      </c>
      <c r="AN2600" s="29">
        <v>0</v>
      </c>
      <c r="AO2600" s="30">
        <f t="shared" si="80"/>
        <v>0</v>
      </c>
      <c r="AP2600" s="30">
        <f t="shared" si="81"/>
        <v>0</v>
      </c>
      <c r="AQ2600" s="30"/>
    </row>
    <row r="2601" spans="1:43" x14ac:dyDescent="0.25">
      <c r="A2601" t="s">
        <v>219</v>
      </c>
      <c r="B2601">
        <v>1893189</v>
      </c>
      <c r="C2601" t="s">
        <v>8945</v>
      </c>
      <c r="D2601">
        <v>1065885</v>
      </c>
      <c r="E2601" t="s">
        <v>8946</v>
      </c>
      <c r="F2601" t="s">
        <v>89</v>
      </c>
      <c r="G2601" t="s">
        <v>90</v>
      </c>
      <c r="H2601" t="s">
        <v>10</v>
      </c>
      <c r="I2601" t="s">
        <v>8947</v>
      </c>
      <c r="J2601" t="s">
        <v>8948</v>
      </c>
      <c r="K2601" t="s">
        <v>92</v>
      </c>
      <c r="L2601" t="s">
        <v>271</v>
      </c>
      <c r="M2601">
        <v>8785</v>
      </c>
      <c r="N2601">
        <v>73</v>
      </c>
      <c r="O2601" s="17">
        <v>45497</v>
      </c>
      <c r="P2601" s="19" t="s">
        <v>109</v>
      </c>
      <c r="Q2601" t="s">
        <v>24</v>
      </c>
      <c r="R2601" s="17">
        <v>45495</v>
      </c>
      <c r="S2601" s="27"/>
      <c r="T2601">
        <v>367.16</v>
      </c>
      <c r="U2601">
        <v>15</v>
      </c>
      <c r="V2601">
        <v>382.16</v>
      </c>
      <c r="W2601">
        <v>1</v>
      </c>
      <c r="X2601">
        <v>19.11</v>
      </c>
      <c r="Y2601">
        <v>0</v>
      </c>
      <c r="Z2601">
        <v>0</v>
      </c>
      <c r="AA2601">
        <v>0</v>
      </c>
      <c r="AB2601">
        <v>12.038040000000001</v>
      </c>
      <c r="AC2601" s="29">
        <v>389.23196000000002</v>
      </c>
      <c r="AD2601">
        <v>0</v>
      </c>
      <c r="AF2601">
        <v>382.16</v>
      </c>
      <c r="AG2601">
        <v>0</v>
      </c>
      <c r="AH2601">
        <v>19.11</v>
      </c>
      <c r="AI2601">
        <v>12.038040000000001</v>
      </c>
      <c r="AJ2601">
        <v>389.23196000000002</v>
      </c>
      <c r="AK2601" t="s">
        <v>25</v>
      </c>
      <c r="AN2601" s="29">
        <v>5.9</v>
      </c>
      <c r="AO2601" s="30">
        <f t="shared" si="80"/>
        <v>1.69625</v>
      </c>
      <c r="AP2601" s="30">
        <f t="shared" si="81"/>
        <v>1.69625</v>
      </c>
      <c r="AQ2601" s="30"/>
    </row>
    <row r="2602" spans="1:43" x14ac:dyDescent="0.25">
      <c r="A2602" t="s">
        <v>219</v>
      </c>
      <c r="B2602">
        <v>1893130</v>
      </c>
      <c r="C2602" t="s">
        <v>8949</v>
      </c>
      <c r="D2602">
        <v>1752588</v>
      </c>
      <c r="E2602" t="s">
        <v>8950</v>
      </c>
      <c r="F2602" t="s">
        <v>89</v>
      </c>
      <c r="G2602" t="s">
        <v>90</v>
      </c>
      <c r="H2602" t="s">
        <v>10</v>
      </c>
      <c r="I2602" t="s">
        <v>8951</v>
      </c>
      <c r="J2602" t="s">
        <v>8952</v>
      </c>
      <c r="K2602" t="s">
        <v>225</v>
      </c>
      <c r="L2602" t="s">
        <v>224</v>
      </c>
      <c r="M2602">
        <v>8730</v>
      </c>
      <c r="N2602">
        <v>75</v>
      </c>
      <c r="O2602" s="17">
        <v>45498</v>
      </c>
      <c r="P2602" s="19" t="s">
        <v>140</v>
      </c>
      <c r="Q2602" t="s">
        <v>24</v>
      </c>
      <c r="R2602" s="17">
        <v>45495</v>
      </c>
      <c r="S2602" s="27"/>
      <c r="T2602">
        <v>351.57</v>
      </c>
      <c r="U2602">
        <v>19.02</v>
      </c>
      <c r="V2602">
        <v>370.59</v>
      </c>
      <c r="W2602">
        <v>1</v>
      </c>
      <c r="X2602">
        <v>18.53</v>
      </c>
      <c r="Y2602">
        <v>0</v>
      </c>
      <c r="Z2602">
        <v>0</v>
      </c>
      <c r="AA2602">
        <v>0</v>
      </c>
      <c r="AB2602">
        <v>11.673584999999999</v>
      </c>
      <c r="AC2602" s="29">
        <v>377.446415</v>
      </c>
      <c r="AD2602">
        <v>0</v>
      </c>
      <c r="AF2602">
        <v>370.59</v>
      </c>
      <c r="AG2602">
        <v>0</v>
      </c>
      <c r="AH2602">
        <v>18.53</v>
      </c>
      <c r="AI2602">
        <v>11.673584999999999</v>
      </c>
      <c r="AJ2602">
        <v>377.446415</v>
      </c>
      <c r="AK2602" t="s">
        <v>25</v>
      </c>
      <c r="AN2602" s="29">
        <v>0</v>
      </c>
      <c r="AO2602" s="30">
        <f t="shared" si="80"/>
        <v>0</v>
      </c>
      <c r="AP2602" s="30">
        <f t="shared" si="81"/>
        <v>0</v>
      </c>
      <c r="AQ2602" s="30"/>
    </row>
    <row r="2603" spans="1:43" x14ac:dyDescent="0.25">
      <c r="A2603" t="s">
        <v>219</v>
      </c>
      <c r="B2603">
        <v>1893027</v>
      </c>
      <c r="C2603" t="s">
        <v>8953</v>
      </c>
      <c r="D2603">
        <v>1065867</v>
      </c>
      <c r="E2603" t="s">
        <v>8954</v>
      </c>
      <c r="F2603" t="s">
        <v>89</v>
      </c>
      <c r="G2603" t="s">
        <v>90</v>
      </c>
      <c r="H2603" t="s">
        <v>10</v>
      </c>
      <c r="I2603" t="s">
        <v>8955</v>
      </c>
      <c r="J2603" t="s">
        <v>8956</v>
      </c>
      <c r="K2603" t="s">
        <v>95</v>
      </c>
      <c r="L2603" t="s">
        <v>91</v>
      </c>
      <c r="M2603">
        <v>8375</v>
      </c>
      <c r="N2603">
        <v>36</v>
      </c>
      <c r="O2603" s="17">
        <v>45501</v>
      </c>
      <c r="P2603" s="19" t="s">
        <v>956</v>
      </c>
      <c r="Q2603" t="s">
        <v>24</v>
      </c>
      <c r="R2603" s="17">
        <v>45495</v>
      </c>
      <c r="S2603" s="27"/>
      <c r="T2603">
        <v>146.57</v>
      </c>
      <c r="U2603">
        <v>8.39</v>
      </c>
      <c r="V2603">
        <v>154.96</v>
      </c>
      <c r="W2603">
        <v>1</v>
      </c>
      <c r="X2603">
        <v>7.75</v>
      </c>
      <c r="Y2603">
        <v>0</v>
      </c>
      <c r="Z2603">
        <v>0</v>
      </c>
      <c r="AA2603">
        <v>0</v>
      </c>
      <c r="AB2603">
        <v>4.88124</v>
      </c>
      <c r="AC2603" s="29">
        <v>157.82875999999999</v>
      </c>
      <c r="AD2603">
        <v>0</v>
      </c>
      <c r="AF2603">
        <v>154.96</v>
      </c>
      <c r="AG2603">
        <v>0</v>
      </c>
      <c r="AH2603">
        <v>7.75</v>
      </c>
      <c r="AI2603">
        <v>4.88124</v>
      </c>
      <c r="AJ2603">
        <v>157.82875999999999</v>
      </c>
      <c r="AK2603" t="s">
        <v>25</v>
      </c>
      <c r="AN2603" s="29">
        <v>0</v>
      </c>
      <c r="AO2603" s="30">
        <f t="shared" si="80"/>
        <v>0</v>
      </c>
      <c r="AP2603" s="30">
        <f t="shared" si="81"/>
        <v>0</v>
      </c>
      <c r="AQ2603" s="30"/>
    </row>
    <row r="2604" spans="1:43" x14ac:dyDescent="0.25">
      <c r="A2604" t="s">
        <v>219</v>
      </c>
      <c r="B2604">
        <v>1893015</v>
      </c>
      <c r="C2604" t="s">
        <v>8957</v>
      </c>
      <c r="D2604">
        <v>157822</v>
      </c>
      <c r="E2604" t="s">
        <v>8958</v>
      </c>
      <c r="F2604" t="s">
        <v>89</v>
      </c>
      <c r="G2604" t="s">
        <v>90</v>
      </c>
      <c r="H2604" t="s">
        <v>10</v>
      </c>
      <c r="I2604" t="s">
        <v>8959</v>
      </c>
      <c r="J2604" t="s">
        <v>8960</v>
      </c>
      <c r="K2604" t="s">
        <v>91</v>
      </c>
      <c r="L2604" t="s">
        <v>94</v>
      </c>
      <c r="M2604">
        <v>8455</v>
      </c>
      <c r="N2604">
        <v>75</v>
      </c>
      <c r="O2604" s="17">
        <v>45498</v>
      </c>
      <c r="P2604" s="19" t="s">
        <v>98</v>
      </c>
      <c r="Q2604" t="s">
        <v>24</v>
      </c>
      <c r="R2604" s="17">
        <v>45495</v>
      </c>
      <c r="S2604" s="27"/>
      <c r="T2604">
        <v>309.35000000000002</v>
      </c>
      <c r="U2604">
        <v>10.61</v>
      </c>
      <c r="V2604">
        <v>319.95999999999998</v>
      </c>
      <c r="W2604">
        <v>1</v>
      </c>
      <c r="X2604">
        <v>16</v>
      </c>
      <c r="Y2604">
        <v>0</v>
      </c>
      <c r="Z2604">
        <v>0</v>
      </c>
      <c r="AA2604">
        <v>0</v>
      </c>
      <c r="AB2604">
        <v>10.07874</v>
      </c>
      <c r="AC2604" s="29">
        <v>325.88126</v>
      </c>
      <c r="AD2604">
        <v>0</v>
      </c>
      <c r="AF2604">
        <v>319.95999999999998</v>
      </c>
      <c r="AG2604">
        <v>0</v>
      </c>
      <c r="AH2604">
        <v>16</v>
      </c>
      <c r="AI2604">
        <v>10.07874</v>
      </c>
      <c r="AJ2604">
        <v>325.88126</v>
      </c>
      <c r="AK2604" t="s">
        <v>25</v>
      </c>
      <c r="AN2604" s="29">
        <v>0</v>
      </c>
      <c r="AO2604" s="30">
        <f t="shared" si="80"/>
        <v>0</v>
      </c>
      <c r="AP2604" s="30">
        <f t="shared" si="81"/>
        <v>0</v>
      </c>
      <c r="AQ2604" s="30"/>
    </row>
    <row r="2605" spans="1:43" x14ac:dyDescent="0.25">
      <c r="A2605" t="s">
        <v>219</v>
      </c>
      <c r="B2605">
        <v>1892915</v>
      </c>
      <c r="C2605" t="s">
        <v>8961</v>
      </c>
      <c r="D2605">
        <v>1752549</v>
      </c>
      <c r="E2605" t="s">
        <v>8962</v>
      </c>
      <c r="F2605" t="s">
        <v>89</v>
      </c>
      <c r="G2605" t="s">
        <v>90</v>
      </c>
      <c r="H2605" t="s">
        <v>10</v>
      </c>
      <c r="I2605" t="s">
        <v>8963</v>
      </c>
      <c r="J2605" t="s">
        <v>8964</v>
      </c>
      <c r="K2605" t="s">
        <v>266</v>
      </c>
      <c r="L2605" t="s">
        <v>224</v>
      </c>
      <c r="M2605">
        <v>992362</v>
      </c>
      <c r="N2605">
        <v>75</v>
      </c>
      <c r="O2605" s="17">
        <v>45497</v>
      </c>
      <c r="P2605" s="19" t="s">
        <v>496</v>
      </c>
      <c r="Q2605" t="s">
        <v>24</v>
      </c>
      <c r="R2605" s="17">
        <v>45495</v>
      </c>
      <c r="S2605" s="27"/>
      <c r="T2605">
        <v>259.67</v>
      </c>
      <c r="U2605">
        <v>19.11</v>
      </c>
      <c r="V2605">
        <v>278.77999999999997</v>
      </c>
      <c r="W2605">
        <v>1</v>
      </c>
      <c r="X2605">
        <v>13.94</v>
      </c>
      <c r="Y2605">
        <v>0</v>
      </c>
      <c r="Z2605">
        <v>0</v>
      </c>
      <c r="AA2605">
        <v>0</v>
      </c>
      <c r="AB2605">
        <v>8.7815700000000003</v>
      </c>
      <c r="AC2605" s="29">
        <v>283.93842999999998</v>
      </c>
      <c r="AD2605">
        <v>0</v>
      </c>
      <c r="AF2605">
        <v>278.77999999999997</v>
      </c>
      <c r="AG2605">
        <v>0</v>
      </c>
      <c r="AH2605">
        <v>13.94</v>
      </c>
      <c r="AI2605">
        <v>8.7815700000000003</v>
      </c>
      <c r="AJ2605">
        <v>283.93842999999998</v>
      </c>
      <c r="AK2605" t="s">
        <v>25</v>
      </c>
      <c r="AN2605" s="29">
        <v>0</v>
      </c>
      <c r="AO2605" s="30">
        <f t="shared" si="80"/>
        <v>0</v>
      </c>
      <c r="AP2605" s="30">
        <f t="shared" si="81"/>
        <v>0</v>
      </c>
      <c r="AQ2605" s="30"/>
    </row>
    <row r="2606" spans="1:43" x14ac:dyDescent="0.25">
      <c r="A2606" t="s">
        <v>219</v>
      </c>
      <c r="B2606">
        <v>1892849</v>
      </c>
      <c r="C2606" t="s">
        <v>8965</v>
      </c>
      <c r="D2606">
        <v>1752537</v>
      </c>
      <c r="E2606" t="s">
        <v>8966</v>
      </c>
      <c r="F2606" t="s">
        <v>89</v>
      </c>
      <c r="G2606" t="s">
        <v>90</v>
      </c>
      <c r="H2606" t="s">
        <v>10</v>
      </c>
      <c r="I2606" t="s">
        <v>8967</v>
      </c>
      <c r="J2606" t="s">
        <v>8968</v>
      </c>
      <c r="K2606" t="s">
        <v>271</v>
      </c>
      <c r="L2606" t="s">
        <v>224</v>
      </c>
      <c r="M2606">
        <v>8385</v>
      </c>
      <c r="N2606">
        <v>33</v>
      </c>
      <c r="O2606" s="17">
        <v>45534</v>
      </c>
      <c r="P2606" s="19" t="s">
        <v>746</v>
      </c>
      <c r="Q2606" t="s">
        <v>24</v>
      </c>
      <c r="R2606" s="17">
        <v>45495</v>
      </c>
      <c r="S2606" s="27"/>
      <c r="T2606">
        <v>101.59</v>
      </c>
      <c r="U2606">
        <v>18.38</v>
      </c>
      <c r="V2606">
        <v>119.97</v>
      </c>
      <c r="W2606">
        <v>1</v>
      </c>
      <c r="X2606">
        <v>6</v>
      </c>
      <c r="Y2606">
        <v>0</v>
      </c>
      <c r="Z2606">
        <v>0</v>
      </c>
      <c r="AA2606">
        <v>0</v>
      </c>
      <c r="AB2606">
        <v>3.7790550000000001</v>
      </c>
      <c r="AC2606" s="29">
        <v>122.190945</v>
      </c>
      <c r="AD2606">
        <v>0</v>
      </c>
      <c r="AF2606">
        <v>119.97</v>
      </c>
      <c r="AG2606">
        <v>0</v>
      </c>
      <c r="AH2606">
        <v>6</v>
      </c>
      <c r="AI2606">
        <v>3.7790550000000001</v>
      </c>
      <c r="AJ2606">
        <v>122.190945</v>
      </c>
      <c r="AK2606" t="s">
        <v>25</v>
      </c>
      <c r="AN2606" s="29">
        <v>0</v>
      </c>
      <c r="AO2606" s="30">
        <f t="shared" si="80"/>
        <v>0</v>
      </c>
      <c r="AP2606" s="30">
        <f t="shared" si="81"/>
        <v>0</v>
      </c>
      <c r="AQ2606" s="30"/>
    </row>
    <row r="2607" spans="1:43" x14ac:dyDescent="0.25">
      <c r="A2607" t="s">
        <v>219</v>
      </c>
      <c r="B2607">
        <v>1892849</v>
      </c>
      <c r="C2607" t="s">
        <v>8969</v>
      </c>
      <c r="D2607">
        <v>1752535</v>
      </c>
      <c r="E2607" t="s">
        <v>8966</v>
      </c>
      <c r="F2607" t="s">
        <v>89</v>
      </c>
      <c r="G2607" t="s">
        <v>90</v>
      </c>
      <c r="H2607" t="s">
        <v>10</v>
      </c>
      <c r="I2607" t="s">
        <v>8970</v>
      </c>
      <c r="J2607" t="s">
        <v>8971</v>
      </c>
      <c r="K2607" t="s">
        <v>271</v>
      </c>
      <c r="L2607" t="s">
        <v>224</v>
      </c>
      <c r="M2607">
        <v>8385</v>
      </c>
      <c r="N2607">
        <v>29</v>
      </c>
      <c r="O2607" s="17">
        <v>45534</v>
      </c>
      <c r="P2607" s="19" t="s">
        <v>746</v>
      </c>
      <c r="Q2607" t="s">
        <v>24</v>
      </c>
      <c r="R2607" s="17">
        <v>45495</v>
      </c>
      <c r="S2607" s="27"/>
      <c r="T2607">
        <v>101.59</v>
      </c>
      <c r="U2607">
        <v>18.38</v>
      </c>
      <c r="V2607">
        <v>119.97</v>
      </c>
      <c r="W2607">
        <v>1</v>
      </c>
      <c r="X2607">
        <v>6</v>
      </c>
      <c r="Y2607">
        <v>0</v>
      </c>
      <c r="Z2607">
        <v>0</v>
      </c>
      <c r="AA2607">
        <v>0</v>
      </c>
      <c r="AB2607">
        <v>3.7790550000000001</v>
      </c>
      <c r="AC2607" s="29">
        <v>122.190945</v>
      </c>
      <c r="AD2607">
        <v>0</v>
      </c>
      <c r="AF2607">
        <v>119.97</v>
      </c>
      <c r="AG2607">
        <v>0</v>
      </c>
      <c r="AH2607">
        <v>6</v>
      </c>
      <c r="AI2607">
        <v>3.7790550000000001</v>
      </c>
      <c r="AJ2607">
        <v>122.190945</v>
      </c>
      <c r="AK2607" t="s">
        <v>25</v>
      </c>
      <c r="AN2607" s="29">
        <v>0</v>
      </c>
      <c r="AO2607" s="30">
        <f t="shared" si="80"/>
        <v>0</v>
      </c>
      <c r="AP2607" s="30">
        <f t="shared" si="81"/>
        <v>0</v>
      </c>
      <c r="AQ2607" s="30"/>
    </row>
    <row r="2608" spans="1:43" x14ac:dyDescent="0.25">
      <c r="A2608" t="s">
        <v>219</v>
      </c>
      <c r="B2608">
        <v>1892849</v>
      </c>
      <c r="C2608" t="s">
        <v>8972</v>
      </c>
      <c r="D2608">
        <v>1752536</v>
      </c>
      <c r="E2608" t="s">
        <v>8966</v>
      </c>
      <c r="F2608" t="s">
        <v>89</v>
      </c>
      <c r="G2608" t="s">
        <v>90</v>
      </c>
      <c r="H2608" t="s">
        <v>10</v>
      </c>
      <c r="I2608" t="s">
        <v>8973</v>
      </c>
      <c r="J2608" t="s">
        <v>8974</v>
      </c>
      <c r="K2608" t="s">
        <v>271</v>
      </c>
      <c r="L2608" t="s">
        <v>224</v>
      </c>
      <c r="M2608">
        <v>8385</v>
      </c>
      <c r="N2608">
        <v>30</v>
      </c>
      <c r="O2608" s="17">
        <v>45534</v>
      </c>
      <c r="P2608" s="19" t="s">
        <v>746</v>
      </c>
      <c r="Q2608" t="s">
        <v>24</v>
      </c>
      <c r="R2608" s="17">
        <v>45495</v>
      </c>
      <c r="S2608" s="27"/>
      <c r="T2608">
        <v>101.59</v>
      </c>
      <c r="U2608">
        <v>18.38</v>
      </c>
      <c r="V2608">
        <v>119.97</v>
      </c>
      <c r="W2608">
        <v>1</v>
      </c>
      <c r="X2608">
        <v>6</v>
      </c>
      <c r="Y2608">
        <v>0</v>
      </c>
      <c r="Z2608">
        <v>0</v>
      </c>
      <c r="AA2608">
        <v>0</v>
      </c>
      <c r="AB2608">
        <v>3.7790550000000001</v>
      </c>
      <c r="AC2608" s="29">
        <v>122.190945</v>
      </c>
      <c r="AD2608">
        <v>0</v>
      </c>
      <c r="AF2608">
        <v>119.97</v>
      </c>
      <c r="AG2608">
        <v>0</v>
      </c>
      <c r="AH2608">
        <v>6</v>
      </c>
      <c r="AI2608">
        <v>3.7790550000000001</v>
      </c>
      <c r="AJ2608">
        <v>122.190945</v>
      </c>
      <c r="AK2608" t="s">
        <v>25</v>
      </c>
      <c r="AN2608" s="29">
        <v>0</v>
      </c>
      <c r="AO2608" s="30">
        <f t="shared" si="80"/>
        <v>0</v>
      </c>
      <c r="AP2608" s="30">
        <f t="shared" si="81"/>
        <v>0</v>
      </c>
      <c r="AQ2608" s="30"/>
    </row>
    <row r="2609" spans="1:43" x14ac:dyDescent="0.25">
      <c r="A2609" t="s">
        <v>219</v>
      </c>
      <c r="B2609">
        <v>1892849</v>
      </c>
      <c r="C2609" t="s">
        <v>8975</v>
      </c>
      <c r="D2609">
        <v>1752534</v>
      </c>
      <c r="E2609" t="s">
        <v>8966</v>
      </c>
      <c r="F2609" t="s">
        <v>89</v>
      </c>
      <c r="G2609" t="s">
        <v>90</v>
      </c>
      <c r="H2609" t="s">
        <v>10</v>
      </c>
      <c r="I2609" t="s">
        <v>8976</v>
      </c>
      <c r="J2609" t="s">
        <v>8977</v>
      </c>
      <c r="K2609" t="s">
        <v>271</v>
      </c>
      <c r="L2609" t="s">
        <v>224</v>
      </c>
      <c r="M2609">
        <v>8385</v>
      </c>
      <c r="N2609">
        <v>34</v>
      </c>
      <c r="O2609" s="17">
        <v>45534</v>
      </c>
      <c r="P2609" s="19" t="s">
        <v>746</v>
      </c>
      <c r="Q2609" t="s">
        <v>24</v>
      </c>
      <c r="R2609" s="17">
        <v>45495</v>
      </c>
      <c r="S2609" s="27"/>
      <c r="T2609">
        <v>101.59</v>
      </c>
      <c r="U2609">
        <v>18.38</v>
      </c>
      <c r="V2609">
        <v>119.97</v>
      </c>
      <c r="W2609">
        <v>1</v>
      </c>
      <c r="X2609">
        <v>6</v>
      </c>
      <c r="Y2609">
        <v>0</v>
      </c>
      <c r="Z2609">
        <v>0</v>
      </c>
      <c r="AA2609">
        <v>0</v>
      </c>
      <c r="AB2609">
        <v>3.7790550000000001</v>
      </c>
      <c r="AC2609" s="29">
        <v>122.190945</v>
      </c>
      <c r="AD2609">
        <v>0</v>
      </c>
      <c r="AF2609">
        <v>119.97</v>
      </c>
      <c r="AG2609">
        <v>0</v>
      </c>
      <c r="AH2609">
        <v>6</v>
      </c>
      <c r="AI2609">
        <v>3.7790550000000001</v>
      </c>
      <c r="AJ2609">
        <v>122.190945</v>
      </c>
      <c r="AK2609" t="s">
        <v>25</v>
      </c>
      <c r="AN2609" s="29">
        <v>0</v>
      </c>
      <c r="AO2609" s="30">
        <f t="shared" si="80"/>
        <v>0</v>
      </c>
      <c r="AP2609" s="30">
        <f t="shared" si="81"/>
        <v>0</v>
      </c>
      <c r="AQ2609" s="30"/>
    </row>
    <row r="2610" spans="1:43" x14ac:dyDescent="0.25">
      <c r="A2610" t="s">
        <v>219</v>
      </c>
      <c r="B2610">
        <v>1892812</v>
      </c>
      <c r="C2610" t="s">
        <v>8978</v>
      </c>
      <c r="D2610">
        <v>492220</v>
      </c>
      <c r="E2610" t="s">
        <v>8979</v>
      </c>
      <c r="F2610" t="s">
        <v>89</v>
      </c>
      <c r="G2610" t="s">
        <v>90</v>
      </c>
      <c r="H2610" t="s">
        <v>14</v>
      </c>
      <c r="I2610" t="s">
        <v>8980</v>
      </c>
      <c r="J2610" t="s">
        <v>8981</v>
      </c>
      <c r="K2610" t="s">
        <v>224</v>
      </c>
      <c r="L2610" t="s">
        <v>225</v>
      </c>
      <c r="M2610">
        <v>88580</v>
      </c>
      <c r="N2610">
        <v>10</v>
      </c>
      <c r="O2610" s="17">
        <v>45496</v>
      </c>
      <c r="P2610" s="19" t="s">
        <v>138</v>
      </c>
      <c r="Q2610" t="s">
        <v>23</v>
      </c>
      <c r="R2610" s="17">
        <v>45495</v>
      </c>
      <c r="S2610" s="27">
        <v>45496</v>
      </c>
      <c r="T2610">
        <v>200.93</v>
      </c>
      <c r="U2610">
        <v>22.96</v>
      </c>
      <c r="V2610">
        <v>223.89</v>
      </c>
      <c r="W2610">
        <v>1</v>
      </c>
      <c r="X2610">
        <v>11.19</v>
      </c>
      <c r="Y2610">
        <v>0</v>
      </c>
      <c r="Z2610">
        <v>0</v>
      </c>
      <c r="AA2610">
        <v>0</v>
      </c>
      <c r="AB2610">
        <v>7.0525349999999998</v>
      </c>
      <c r="AC2610" s="29">
        <v>228.02746500000001</v>
      </c>
      <c r="AD2610">
        <v>10.0465</v>
      </c>
      <c r="AF2610">
        <v>223.89</v>
      </c>
      <c r="AG2610">
        <v>0</v>
      </c>
      <c r="AH2610">
        <v>11.19</v>
      </c>
      <c r="AI2610">
        <v>7.0525349999999998</v>
      </c>
      <c r="AJ2610">
        <v>228.02746500000001</v>
      </c>
      <c r="AN2610" s="29">
        <v>0</v>
      </c>
      <c r="AO2610" s="30">
        <f t="shared" si="80"/>
        <v>0</v>
      </c>
      <c r="AP2610" s="30">
        <f t="shared" si="81"/>
        <v>0</v>
      </c>
      <c r="AQ2610" s="30"/>
    </row>
    <row r="2611" spans="1:43" x14ac:dyDescent="0.25">
      <c r="A2611" t="s">
        <v>219</v>
      </c>
      <c r="B2611">
        <v>1892798</v>
      </c>
      <c r="C2611" t="s">
        <v>8982</v>
      </c>
      <c r="D2611">
        <v>1065845</v>
      </c>
      <c r="E2611" t="s">
        <v>8983</v>
      </c>
      <c r="F2611" t="s">
        <v>89</v>
      </c>
      <c r="G2611" t="s">
        <v>90</v>
      </c>
      <c r="H2611" t="s">
        <v>10</v>
      </c>
      <c r="I2611" t="s">
        <v>8984</v>
      </c>
      <c r="J2611" t="s">
        <v>8985</v>
      </c>
      <c r="K2611" t="s">
        <v>92</v>
      </c>
      <c r="L2611" t="s">
        <v>266</v>
      </c>
      <c r="M2611">
        <v>2765</v>
      </c>
      <c r="N2611">
        <v>16</v>
      </c>
      <c r="O2611" s="17">
        <v>45496</v>
      </c>
      <c r="P2611" s="19" t="s">
        <v>101</v>
      </c>
      <c r="Q2611" t="s">
        <v>24</v>
      </c>
      <c r="R2611" s="17">
        <v>45495</v>
      </c>
      <c r="S2611" s="27"/>
      <c r="T2611">
        <v>203.75</v>
      </c>
      <c r="U2611">
        <v>26.21</v>
      </c>
      <c r="V2611">
        <v>229.96</v>
      </c>
      <c r="W2611">
        <v>1</v>
      </c>
      <c r="X2611">
        <v>11.5</v>
      </c>
      <c r="Y2611">
        <v>0</v>
      </c>
      <c r="Z2611">
        <v>0</v>
      </c>
      <c r="AA2611">
        <v>0</v>
      </c>
      <c r="AB2611">
        <v>7.2437399999999998</v>
      </c>
      <c r="AC2611" s="29">
        <v>234.21626000000001</v>
      </c>
      <c r="AD2611">
        <v>0</v>
      </c>
      <c r="AF2611">
        <v>229.96</v>
      </c>
      <c r="AG2611">
        <v>0</v>
      </c>
      <c r="AH2611">
        <v>11.5</v>
      </c>
      <c r="AI2611">
        <v>7.2437399999999998</v>
      </c>
      <c r="AJ2611">
        <v>234.21626000000001</v>
      </c>
      <c r="AK2611" t="s">
        <v>25</v>
      </c>
      <c r="AN2611" s="29">
        <v>0</v>
      </c>
      <c r="AO2611" s="30">
        <f t="shared" si="80"/>
        <v>0</v>
      </c>
      <c r="AP2611" s="30">
        <f t="shared" si="81"/>
        <v>0</v>
      </c>
      <c r="AQ2611" s="30"/>
    </row>
    <row r="2612" spans="1:43" x14ac:dyDescent="0.25">
      <c r="A2612" t="s">
        <v>219</v>
      </c>
      <c r="B2612">
        <v>1892709</v>
      </c>
      <c r="C2612" t="s">
        <v>8986</v>
      </c>
      <c r="D2612">
        <v>157800</v>
      </c>
      <c r="E2612" t="s">
        <v>8987</v>
      </c>
      <c r="F2612" t="s">
        <v>89</v>
      </c>
      <c r="G2612" t="s">
        <v>90</v>
      </c>
      <c r="H2612" t="s">
        <v>10</v>
      </c>
      <c r="I2612" t="s">
        <v>8988</v>
      </c>
      <c r="J2612" t="s">
        <v>8989</v>
      </c>
      <c r="K2612" t="s">
        <v>91</v>
      </c>
      <c r="L2612" t="s">
        <v>231</v>
      </c>
      <c r="M2612">
        <v>2780</v>
      </c>
      <c r="N2612">
        <v>27</v>
      </c>
      <c r="O2612" s="17">
        <v>45519</v>
      </c>
      <c r="P2612" s="19" t="s">
        <v>114</v>
      </c>
      <c r="Q2612" t="s">
        <v>24</v>
      </c>
      <c r="R2612" s="17">
        <v>45495</v>
      </c>
      <c r="S2612" s="17"/>
      <c r="T2612">
        <v>330.21</v>
      </c>
      <c r="U2612">
        <v>9.76</v>
      </c>
      <c r="V2612">
        <v>339.97</v>
      </c>
      <c r="W2612">
        <v>1</v>
      </c>
      <c r="X2612">
        <v>17</v>
      </c>
      <c r="Y2612">
        <v>0</v>
      </c>
      <c r="Z2612">
        <v>0</v>
      </c>
      <c r="AA2612">
        <v>0</v>
      </c>
      <c r="AB2612">
        <v>10.709054999999999</v>
      </c>
      <c r="AC2612" s="29">
        <v>346.26094499999999</v>
      </c>
      <c r="AD2612">
        <v>0</v>
      </c>
      <c r="AF2612">
        <v>339.97</v>
      </c>
      <c r="AG2612">
        <v>0</v>
      </c>
      <c r="AH2612">
        <v>17</v>
      </c>
      <c r="AI2612">
        <v>10.709054999999999</v>
      </c>
      <c r="AJ2612">
        <v>346.26094499999999</v>
      </c>
      <c r="AK2612" t="s">
        <v>25</v>
      </c>
      <c r="AN2612" s="29">
        <v>0</v>
      </c>
      <c r="AO2612" s="30">
        <f t="shared" si="80"/>
        <v>0</v>
      </c>
      <c r="AP2612" s="30">
        <f t="shared" si="81"/>
        <v>0</v>
      </c>
      <c r="AQ2612" s="30"/>
    </row>
    <row r="2613" spans="1:43" x14ac:dyDescent="0.25">
      <c r="A2613" t="s">
        <v>219</v>
      </c>
      <c r="B2613">
        <v>1892709</v>
      </c>
      <c r="C2613" t="s">
        <v>8990</v>
      </c>
      <c r="D2613">
        <v>1752500</v>
      </c>
      <c r="E2613" t="s">
        <v>8987</v>
      </c>
      <c r="F2613" t="s">
        <v>89</v>
      </c>
      <c r="G2613" t="s">
        <v>90</v>
      </c>
      <c r="H2613" t="s">
        <v>10</v>
      </c>
      <c r="I2613" t="s">
        <v>8988</v>
      </c>
      <c r="J2613" t="s">
        <v>8989</v>
      </c>
      <c r="K2613" t="s">
        <v>231</v>
      </c>
      <c r="L2613" t="s">
        <v>91</v>
      </c>
      <c r="M2613">
        <v>8380</v>
      </c>
      <c r="N2613">
        <v>73</v>
      </c>
      <c r="O2613" s="17">
        <v>45520</v>
      </c>
      <c r="P2613" s="19" t="s">
        <v>116</v>
      </c>
      <c r="Q2613" t="s">
        <v>24</v>
      </c>
      <c r="R2613" s="17">
        <v>45495</v>
      </c>
      <c r="S2613" s="27"/>
      <c r="T2613">
        <v>334.38</v>
      </c>
      <c r="U2613">
        <v>8.93</v>
      </c>
      <c r="V2613">
        <v>343.31</v>
      </c>
      <c r="W2613">
        <v>1</v>
      </c>
      <c r="X2613">
        <v>17.170000000000002</v>
      </c>
      <c r="Y2613">
        <v>0</v>
      </c>
      <c r="Z2613">
        <v>0</v>
      </c>
      <c r="AA2613">
        <v>0</v>
      </c>
      <c r="AB2613">
        <v>10.814265000000001</v>
      </c>
      <c r="AC2613" s="29">
        <v>349.66573499999998</v>
      </c>
      <c r="AD2613">
        <v>0</v>
      </c>
      <c r="AF2613">
        <v>343.31</v>
      </c>
      <c r="AG2613">
        <v>0</v>
      </c>
      <c r="AH2613">
        <v>17.170000000000002</v>
      </c>
      <c r="AI2613">
        <v>10.814265000000001</v>
      </c>
      <c r="AJ2613">
        <v>349.66573499999998</v>
      </c>
      <c r="AK2613" t="s">
        <v>25</v>
      </c>
      <c r="AN2613" s="29">
        <v>0</v>
      </c>
      <c r="AO2613" s="30">
        <f t="shared" si="80"/>
        <v>0</v>
      </c>
      <c r="AP2613" s="30">
        <f t="shared" si="81"/>
        <v>0</v>
      </c>
      <c r="AQ2613" s="30"/>
    </row>
    <row r="2614" spans="1:43" x14ac:dyDescent="0.25">
      <c r="A2614" t="s">
        <v>219</v>
      </c>
      <c r="B2614">
        <v>1892702</v>
      </c>
      <c r="C2614" t="s">
        <v>8991</v>
      </c>
      <c r="D2614">
        <v>1752506</v>
      </c>
      <c r="E2614" t="s">
        <v>8992</v>
      </c>
      <c r="F2614" t="s">
        <v>89</v>
      </c>
      <c r="G2614" t="s">
        <v>90</v>
      </c>
      <c r="H2614" t="s">
        <v>14</v>
      </c>
      <c r="I2614" t="s">
        <v>8993</v>
      </c>
      <c r="J2614" t="s">
        <v>8994</v>
      </c>
      <c r="K2614" t="s">
        <v>225</v>
      </c>
      <c r="L2614" t="s">
        <v>224</v>
      </c>
      <c r="M2614">
        <v>8510</v>
      </c>
      <c r="N2614">
        <v>76</v>
      </c>
      <c r="O2614" s="17">
        <v>45496</v>
      </c>
      <c r="P2614" s="19" t="s">
        <v>109</v>
      </c>
      <c r="Q2614" t="s">
        <v>24</v>
      </c>
      <c r="R2614" s="17">
        <v>45495</v>
      </c>
      <c r="S2614" s="27"/>
      <c r="T2614">
        <v>351.57</v>
      </c>
      <c r="U2614">
        <v>19.02</v>
      </c>
      <c r="V2614">
        <v>370.59</v>
      </c>
      <c r="W2614">
        <v>1</v>
      </c>
      <c r="X2614">
        <v>18.53</v>
      </c>
      <c r="Y2614">
        <v>0</v>
      </c>
      <c r="Z2614">
        <v>0</v>
      </c>
      <c r="AA2614">
        <v>0</v>
      </c>
      <c r="AB2614">
        <v>11.673584999999999</v>
      </c>
      <c r="AC2614" s="29">
        <v>377.446415</v>
      </c>
      <c r="AD2614">
        <v>0</v>
      </c>
      <c r="AF2614">
        <v>370.59</v>
      </c>
      <c r="AG2614">
        <v>0</v>
      </c>
      <c r="AH2614">
        <v>18.53</v>
      </c>
      <c r="AI2614">
        <v>11.673584999999999</v>
      </c>
      <c r="AJ2614">
        <v>377.446415</v>
      </c>
      <c r="AK2614" t="s">
        <v>25</v>
      </c>
      <c r="AN2614" s="29">
        <v>0</v>
      </c>
      <c r="AO2614" s="30">
        <f t="shared" si="80"/>
        <v>0</v>
      </c>
      <c r="AP2614" s="30">
        <f t="shared" si="81"/>
        <v>0</v>
      </c>
      <c r="AQ2614" s="30"/>
    </row>
    <row r="2615" spans="1:43" x14ac:dyDescent="0.25">
      <c r="A2615" t="s">
        <v>219</v>
      </c>
      <c r="B2615">
        <v>1892702</v>
      </c>
      <c r="C2615" t="s">
        <v>8995</v>
      </c>
      <c r="D2615">
        <v>1752505</v>
      </c>
      <c r="E2615" t="s">
        <v>8992</v>
      </c>
      <c r="F2615" t="s">
        <v>89</v>
      </c>
      <c r="G2615" t="s">
        <v>90</v>
      </c>
      <c r="H2615" t="s">
        <v>14</v>
      </c>
      <c r="I2615" t="s">
        <v>8996</v>
      </c>
      <c r="J2615" t="s">
        <v>8997</v>
      </c>
      <c r="K2615" t="s">
        <v>225</v>
      </c>
      <c r="L2615" t="s">
        <v>224</v>
      </c>
      <c r="M2615">
        <v>8510</v>
      </c>
      <c r="N2615">
        <v>75</v>
      </c>
      <c r="O2615" s="17">
        <v>45496</v>
      </c>
      <c r="P2615" s="19" t="s">
        <v>109</v>
      </c>
      <c r="Q2615" t="s">
        <v>24</v>
      </c>
      <c r="R2615" s="17">
        <v>45495</v>
      </c>
      <c r="S2615" s="27"/>
      <c r="T2615">
        <v>351.57</v>
      </c>
      <c r="U2615">
        <v>19.02</v>
      </c>
      <c r="V2615">
        <v>370.59</v>
      </c>
      <c r="W2615">
        <v>1</v>
      </c>
      <c r="X2615">
        <v>18.53</v>
      </c>
      <c r="Y2615">
        <v>0</v>
      </c>
      <c r="Z2615">
        <v>0</v>
      </c>
      <c r="AA2615">
        <v>0</v>
      </c>
      <c r="AB2615">
        <v>11.673584999999999</v>
      </c>
      <c r="AC2615" s="29">
        <v>377.446415</v>
      </c>
      <c r="AD2615">
        <v>0</v>
      </c>
      <c r="AF2615">
        <v>370.59</v>
      </c>
      <c r="AG2615">
        <v>0</v>
      </c>
      <c r="AH2615">
        <v>18.53</v>
      </c>
      <c r="AI2615">
        <v>11.673584999999999</v>
      </c>
      <c r="AJ2615">
        <v>377.446415</v>
      </c>
      <c r="AK2615" t="s">
        <v>25</v>
      </c>
      <c r="AN2615" s="29">
        <v>0</v>
      </c>
      <c r="AO2615" s="30">
        <f t="shared" si="80"/>
        <v>0</v>
      </c>
      <c r="AP2615" s="30">
        <f t="shared" si="81"/>
        <v>0</v>
      </c>
      <c r="AQ2615" s="30"/>
    </row>
    <row r="2616" spans="1:43" x14ac:dyDescent="0.25">
      <c r="A2616" t="s">
        <v>219</v>
      </c>
      <c r="B2616">
        <v>1892637</v>
      </c>
      <c r="C2616" t="s">
        <v>8998</v>
      </c>
      <c r="D2616">
        <v>1065825</v>
      </c>
      <c r="E2616" t="s">
        <v>8999</v>
      </c>
      <c r="F2616" t="s">
        <v>89</v>
      </c>
      <c r="G2616" t="s">
        <v>90</v>
      </c>
      <c r="H2616" t="s">
        <v>10</v>
      </c>
      <c r="I2616" t="s">
        <v>9000</v>
      </c>
      <c r="J2616" t="s">
        <v>9001</v>
      </c>
      <c r="K2616" t="s">
        <v>276</v>
      </c>
      <c r="L2616" t="s">
        <v>1121</v>
      </c>
      <c r="M2616">
        <v>2975</v>
      </c>
      <c r="N2616">
        <v>33</v>
      </c>
      <c r="O2616" s="17">
        <v>45496</v>
      </c>
      <c r="P2616" s="19" t="s">
        <v>128</v>
      </c>
      <c r="Q2616" t="s">
        <v>24</v>
      </c>
      <c r="R2616" s="17">
        <v>45495</v>
      </c>
      <c r="S2616" s="27"/>
      <c r="T2616">
        <v>115.71</v>
      </c>
      <c r="U2616">
        <v>9.39</v>
      </c>
      <c r="V2616">
        <v>125.1</v>
      </c>
      <c r="W2616">
        <v>1</v>
      </c>
      <c r="X2616">
        <v>6.26</v>
      </c>
      <c r="Y2616">
        <v>0</v>
      </c>
      <c r="Z2616">
        <v>0</v>
      </c>
      <c r="AA2616">
        <v>0</v>
      </c>
      <c r="AB2616">
        <v>3.9406500000000002</v>
      </c>
      <c r="AC2616" s="29">
        <v>127.41934999999999</v>
      </c>
      <c r="AD2616">
        <v>0</v>
      </c>
      <c r="AF2616">
        <v>125.1</v>
      </c>
      <c r="AG2616">
        <v>0</v>
      </c>
      <c r="AH2616">
        <v>6.26</v>
      </c>
      <c r="AI2616">
        <v>3.9406500000000002</v>
      </c>
      <c r="AJ2616">
        <v>127.41934999999999</v>
      </c>
      <c r="AK2616" t="s">
        <v>25</v>
      </c>
      <c r="AN2616" s="29">
        <v>0</v>
      </c>
      <c r="AO2616" s="30">
        <f t="shared" si="80"/>
        <v>0</v>
      </c>
      <c r="AP2616" s="30">
        <f t="shared" si="81"/>
        <v>0</v>
      </c>
      <c r="AQ2616" s="30"/>
    </row>
    <row r="2617" spans="1:43" x14ac:dyDescent="0.25">
      <c r="A2617" t="s">
        <v>219</v>
      </c>
      <c r="B2617">
        <v>1892555</v>
      </c>
      <c r="C2617" t="s">
        <v>9002</v>
      </c>
      <c r="D2617">
        <v>1752460</v>
      </c>
      <c r="E2617" t="s">
        <v>9003</v>
      </c>
      <c r="F2617" t="s">
        <v>89</v>
      </c>
      <c r="G2617" t="s">
        <v>90</v>
      </c>
      <c r="H2617" t="s">
        <v>10</v>
      </c>
      <c r="I2617" t="s">
        <v>9004</v>
      </c>
      <c r="J2617" t="s">
        <v>9005</v>
      </c>
      <c r="K2617" t="s">
        <v>271</v>
      </c>
      <c r="L2617" t="s">
        <v>115</v>
      </c>
      <c r="M2617">
        <v>2050</v>
      </c>
      <c r="N2617">
        <v>25</v>
      </c>
      <c r="O2617" s="17">
        <v>45508</v>
      </c>
      <c r="P2617" s="19" t="s">
        <v>109</v>
      </c>
      <c r="Q2617" t="s">
        <v>24</v>
      </c>
      <c r="R2617" s="17">
        <v>45495</v>
      </c>
      <c r="S2617" s="27"/>
      <c r="T2617">
        <v>338.72</v>
      </c>
      <c r="U2617">
        <v>12.95</v>
      </c>
      <c r="V2617">
        <v>351.67</v>
      </c>
      <c r="W2617">
        <v>1</v>
      </c>
      <c r="X2617">
        <v>17.579999999999998</v>
      </c>
      <c r="Y2617">
        <v>0</v>
      </c>
      <c r="Z2617">
        <v>0</v>
      </c>
      <c r="AA2617">
        <v>0</v>
      </c>
      <c r="AB2617">
        <v>11.077605</v>
      </c>
      <c r="AC2617" s="29">
        <v>358.17239499999999</v>
      </c>
      <c r="AD2617">
        <v>0</v>
      </c>
      <c r="AF2617">
        <v>351.67</v>
      </c>
      <c r="AG2617">
        <v>0</v>
      </c>
      <c r="AH2617">
        <v>17.579999999999998</v>
      </c>
      <c r="AI2617">
        <v>11.077605</v>
      </c>
      <c r="AJ2617">
        <v>358.17239499999999</v>
      </c>
      <c r="AK2617" t="s">
        <v>25</v>
      </c>
      <c r="AN2617" s="29">
        <v>0</v>
      </c>
      <c r="AO2617" s="30">
        <f t="shared" si="80"/>
        <v>0</v>
      </c>
      <c r="AP2617" s="30">
        <f t="shared" si="81"/>
        <v>0</v>
      </c>
      <c r="AQ2617" s="30"/>
    </row>
    <row r="2618" spans="1:43" x14ac:dyDescent="0.25">
      <c r="A2618" t="s">
        <v>219</v>
      </c>
      <c r="B2618">
        <v>1892555</v>
      </c>
      <c r="C2618" t="s">
        <v>9006</v>
      </c>
      <c r="D2618">
        <v>1065811</v>
      </c>
      <c r="E2618" t="s">
        <v>9003</v>
      </c>
      <c r="F2618" t="s">
        <v>89</v>
      </c>
      <c r="G2618" t="s">
        <v>90</v>
      </c>
      <c r="H2618" t="s">
        <v>10</v>
      </c>
      <c r="I2618" t="s">
        <v>9004</v>
      </c>
      <c r="J2618" t="s">
        <v>9005</v>
      </c>
      <c r="K2618" t="s">
        <v>115</v>
      </c>
      <c r="L2618" t="s">
        <v>271</v>
      </c>
      <c r="M2618">
        <v>2055</v>
      </c>
      <c r="N2618">
        <v>25</v>
      </c>
      <c r="O2618" s="17">
        <v>45513</v>
      </c>
      <c r="P2618" s="19" t="s">
        <v>299</v>
      </c>
      <c r="Q2618" t="s">
        <v>24</v>
      </c>
      <c r="R2618" s="17">
        <v>45495</v>
      </c>
      <c r="S2618" s="27"/>
      <c r="T2618">
        <v>322.83</v>
      </c>
      <c r="U2618">
        <v>14.67</v>
      </c>
      <c r="V2618">
        <v>337.5</v>
      </c>
      <c r="W2618">
        <v>1</v>
      </c>
      <c r="X2618">
        <v>16.88</v>
      </c>
      <c r="Y2618">
        <v>0</v>
      </c>
      <c r="Z2618">
        <v>0</v>
      </c>
      <c r="AA2618">
        <v>0</v>
      </c>
      <c r="AB2618">
        <v>10.63125</v>
      </c>
      <c r="AC2618" s="29">
        <v>343.74874999999997</v>
      </c>
      <c r="AD2618">
        <v>0</v>
      </c>
      <c r="AF2618">
        <v>337.5</v>
      </c>
      <c r="AG2618">
        <v>0</v>
      </c>
      <c r="AH2618">
        <v>16.88</v>
      </c>
      <c r="AI2618">
        <v>10.63125</v>
      </c>
      <c r="AJ2618">
        <v>343.74874999999997</v>
      </c>
      <c r="AK2618" t="s">
        <v>25</v>
      </c>
      <c r="AN2618" s="29">
        <v>0</v>
      </c>
      <c r="AO2618" s="30">
        <f t="shared" si="80"/>
        <v>0</v>
      </c>
      <c r="AP2618" s="30">
        <f t="shared" si="81"/>
        <v>0</v>
      </c>
      <c r="AQ2618" s="30"/>
    </row>
    <row r="2619" spans="1:43" x14ac:dyDescent="0.25">
      <c r="A2619" t="s">
        <v>219</v>
      </c>
      <c r="B2619">
        <v>1892314</v>
      </c>
      <c r="C2619" t="s">
        <v>9007</v>
      </c>
      <c r="D2619">
        <v>1065777</v>
      </c>
      <c r="E2619" t="s">
        <v>9008</v>
      </c>
      <c r="F2619" t="s">
        <v>89</v>
      </c>
      <c r="G2619" t="s">
        <v>90</v>
      </c>
      <c r="H2619" t="s">
        <v>14</v>
      </c>
      <c r="I2619" t="s">
        <v>9009</v>
      </c>
      <c r="J2619" t="s">
        <v>9010</v>
      </c>
      <c r="K2619" t="s">
        <v>95</v>
      </c>
      <c r="L2619" t="s">
        <v>266</v>
      </c>
      <c r="M2619">
        <v>2765</v>
      </c>
      <c r="N2619">
        <v>15</v>
      </c>
      <c r="O2619" s="17">
        <v>45501</v>
      </c>
      <c r="P2619" s="19" t="s">
        <v>113</v>
      </c>
      <c r="Q2619" t="s">
        <v>24</v>
      </c>
      <c r="R2619" s="17">
        <v>45495</v>
      </c>
      <c r="S2619" s="27"/>
      <c r="T2619">
        <v>159.13999999999999</v>
      </c>
      <c r="U2619">
        <v>15.86</v>
      </c>
      <c r="V2619">
        <v>175</v>
      </c>
      <c r="W2619">
        <v>1</v>
      </c>
      <c r="X2619">
        <v>8.75</v>
      </c>
      <c r="Y2619">
        <v>0</v>
      </c>
      <c r="Z2619">
        <v>0</v>
      </c>
      <c r="AA2619">
        <v>0</v>
      </c>
      <c r="AB2619">
        <v>5.5125000000000002</v>
      </c>
      <c r="AC2619" s="29">
        <v>178.23750000000001</v>
      </c>
      <c r="AD2619">
        <v>0</v>
      </c>
      <c r="AF2619">
        <v>175</v>
      </c>
      <c r="AG2619">
        <v>0</v>
      </c>
      <c r="AH2619">
        <v>8.75</v>
      </c>
      <c r="AI2619">
        <v>5.5125000000000002</v>
      </c>
      <c r="AJ2619">
        <v>178.23750000000001</v>
      </c>
      <c r="AK2619" t="s">
        <v>25</v>
      </c>
      <c r="AN2619" s="29">
        <v>0</v>
      </c>
      <c r="AO2619" s="30">
        <f t="shared" si="80"/>
        <v>0</v>
      </c>
      <c r="AP2619" s="30">
        <f t="shared" si="81"/>
        <v>0</v>
      </c>
      <c r="AQ2619" s="30"/>
    </row>
    <row r="2620" spans="1:43" x14ac:dyDescent="0.25">
      <c r="A2620" t="s">
        <v>219</v>
      </c>
      <c r="B2620">
        <v>1892259</v>
      </c>
      <c r="C2620" t="s">
        <v>9011</v>
      </c>
      <c r="D2620">
        <v>1752363</v>
      </c>
      <c r="E2620" t="s">
        <v>9012</v>
      </c>
      <c r="F2620" t="s">
        <v>89</v>
      </c>
      <c r="G2620" t="s">
        <v>90</v>
      </c>
      <c r="H2620" t="s">
        <v>10</v>
      </c>
      <c r="I2620" t="s">
        <v>9013</v>
      </c>
      <c r="J2620" t="s">
        <v>9014</v>
      </c>
      <c r="K2620" t="s">
        <v>271</v>
      </c>
      <c r="L2620" t="s">
        <v>92</v>
      </c>
      <c r="M2620">
        <v>8740</v>
      </c>
      <c r="N2620">
        <v>2</v>
      </c>
      <c r="O2620" s="17">
        <v>45497</v>
      </c>
      <c r="P2620" s="19" t="s">
        <v>96</v>
      </c>
      <c r="Q2620" t="s">
        <v>24</v>
      </c>
      <c r="R2620" s="17">
        <v>45495</v>
      </c>
      <c r="S2620" s="27"/>
      <c r="T2620">
        <v>141.66</v>
      </c>
      <c r="U2620">
        <v>14.27</v>
      </c>
      <c r="V2620">
        <v>155.93</v>
      </c>
      <c r="W2620">
        <v>1</v>
      </c>
      <c r="X2620">
        <v>7.8</v>
      </c>
      <c r="Y2620">
        <v>0</v>
      </c>
      <c r="Z2620">
        <v>0</v>
      </c>
      <c r="AA2620">
        <v>0</v>
      </c>
      <c r="AB2620">
        <v>4.9117949999999997</v>
      </c>
      <c r="AC2620" s="29">
        <v>158.81820500000001</v>
      </c>
      <c r="AD2620">
        <v>0</v>
      </c>
      <c r="AF2620">
        <v>155.93</v>
      </c>
      <c r="AG2620">
        <v>0</v>
      </c>
      <c r="AH2620">
        <v>7.8</v>
      </c>
      <c r="AI2620">
        <v>4.9117949999999997</v>
      </c>
      <c r="AJ2620">
        <v>158.81820500000001</v>
      </c>
      <c r="AK2620" t="s">
        <v>25</v>
      </c>
      <c r="AN2620" s="29">
        <v>0</v>
      </c>
      <c r="AO2620" s="30">
        <f t="shared" si="80"/>
        <v>0</v>
      </c>
      <c r="AP2620" s="30">
        <f t="shared" si="81"/>
        <v>0</v>
      </c>
      <c r="AQ2620" s="30"/>
    </row>
    <row r="2621" spans="1:43" x14ac:dyDescent="0.25">
      <c r="A2621" t="s">
        <v>219</v>
      </c>
      <c r="B2621">
        <v>1892179</v>
      </c>
      <c r="C2621" t="s">
        <v>9015</v>
      </c>
      <c r="D2621">
        <v>492180</v>
      </c>
      <c r="E2621" t="s">
        <v>9016</v>
      </c>
      <c r="F2621" t="s">
        <v>89</v>
      </c>
      <c r="G2621" t="s">
        <v>90</v>
      </c>
      <c r="H2621" t="s">
        <v>10</v>
      </c>
      <c r="I2621" t="s">
        <v>9017</v>
      </c>
      <c r="J2621" t="s">
        <v>9018</v>
      </c>
      <c r="K2621" t="s">
        <v>224</v>
      </c>
      <c r="L2621" t="s">
        <v>225</v>
      </c>
      <c r="M2621">
        <v>98580</v>
      </c>
      <c r="N2621">
        <v>27</v>
      </c>
      <c r="O2621" s="17">
        <v>45496</v>
      </c>
      <c r="P2621" s="19" t="s">
        <v>138</v>
      </c>
      <c r="Q2621" t="s">
        <v>24</v>
      </c>
      <c r="R2621" s="17">
        <v>45495</v>
      </c>
      <c r="S2621" s="27"/>
      <c r="T2621">
        <v>346.95</v>
      </c>
      <c r="U2621">
        <v>22.96</v>
      </c>
      <c r="V2621">
        <v>369.91</v>
      </c>
      <c r="W2621">
        <v>1</v>
      </c>
      <c r="X2621">
        <v>18.5</v>
      </c>
      <c r="Y2621">
        <v>0</v>
      </c>
      <c r="Z2621">
        <v>0</v>
      </c>
      <c r="AA2621">
        <v>0</v>
      </c>
      <c r="AB2621">
        <v>11.652165</v>
      </c>
      <c r="AC2621" s="29">
        <v>376.757835</v>
      </c>
      <c r="AD2621">
        <v>0</v>
      </c>
      <c r="AF2621">
        <v>369.91</v>
      </c>
      <c r="AG2621">
        <v>0</v>
      </c>
      <c r="AH2621">
        <v>18.5</v>
      </c>
      <c r="AI2621">
        <v>11.652165</v>
      </c>
      <c r="AJ2621">
        <v>376.757835</v>
      </c>
      <c r="AK2621" t="s">
        <v>25</v>
      </c>
      <c r="AN2621" s="29">
        <v>3.5</v>
      </c>
      <c r="AO2621" s="30">
        <f t="shared" si="80"/>
        <v>1.0062499999999999</v>
      </c>
      <c r="AP2621" s="30">
        <f t="shared" si="81"/>
        <v>1.0062499999999999</v>
      </c>
      <c r="AQ2621" s="30"/>
    </row>
    <row r="2622" spans="1:43" x14ac:dyDescent="0.25">
      <c r="A2622" t="s">
        <v>219</v>
      </c>
      <c r="B2622">
        <v>1892143</v>
      </c>
      <c r="C2622" t="s">
        <v>9019</v>
      </c>
      <c r="D2622">
        <v>1065740</v>
      </c>
      <c r="E2622" t="s">
        <v>9020</v>
      </c>
      <c r="F2622" t="s">
        <v>89</v>
      </c>
      <c r="G2622" t="s">
        <v>90</v>
      </c>
      <c r="H2622" t="s">
        <v>10</v>
      </c>
      <c r="I2622" t="s">
        <v>9021</v>
      </c>
      <c r="J2622" t="s">
        <v>9022</v>
      </c>
      <c r="K2622" t="s">
        <v>92</v>
      </c>
      <c r="L2622" t="s">
        <v>874</v>
      </c>
      <c r="M2622">
        <v>2310</v>
      </c>
      <c r="N2622">
        <v>6</v>
      </c>
      <c r="O2622" s="17">
        <v>45496</v>
      </c>
      <c r="P2622" s="19" t="s">
        <v>114</v>
      </c>
      <c r="Q2622" t="s">
        <v>24</v>
      </c>
      <c r="R2622" s="17">
        <v>45495</v>
      </c>
      <c r="S2622" s="27"/>
      <c r="T2622">
        <v>296.63</v>
      </c>
      <c r="U2622">
        <v>30.14</v>
      </c>
      <c r="V2622">
        <v>326.77</v>
      </c>
      <c r="W2622">
        <v>1</v>
      </c>
      <c r="X2622">
        <v>16.34</v>
      </c>
      <c r="Y2622">
        <v>0</v>
      </c>
      <c r="Z2622">
        <v>0</v>
      </c>
      <c r="AA2622">
        <v>0</v>
      </c>
      <c r="AB2622">
        <v>10.293255</v>
      </c>
      <c r="AC2622" s="29">
        <v>332.81674500000003</v>
      </c>
      <c r="AD2622">
        <v>0</v>
      </c>
      <c r="AF2622">
        <v>326.77</v>
      </c>
      <c r="AG2622">
        <v>0</v>
      </c>
      <c r="AH2622">
        <v>16.34</v>
      </c>
      <c r="AI2622">
        <v>10.293255</v>
      </c>
      <c r="AJ2622">
        <v>332.81674500000003</v>
      </c>
      <c r="AK2622" t="s">
        <v>25</v>
      </c>
      <c r="AN2622" s="29">
        <v>0</v>
      </c>
      <c r="AO2622" s="30">
        <f t="shared" si="80"/>
        <v>0</v>
      </c>
      <c r="AP2622" s="30">
        <f t="shared" si="81"/>
        <v>0</v>
      </c>
      <c r="AQ2622" s="30"/>
    </row>
    <row r="2623" spans="1:43" x14ac:dyDescent="0.25">
      <c r="A2623" t="s">
        <v>219</v>
      </c>
      <c r="B2623">
        <v>1892143</v>
      </c>
      <c r="C2623" t="s">
        <v>9023</v>
      </c>
      <c r="D2623">
        <v>1065739</v>
      </c>
      <c r="E2623" t="s">
        <v>9020</v>
      </c>
      <c r="F2623" t="s">
        <v>89</v>
      </c>
      <c r="G2623" t="s">
        <v>90</v>
      </c>
      <c r="H2623" t="s">
        <v>10</v>
      </c>
      <c r="I2623" t="s">
        <v>9024</v>
      </c>
      <c r="J2623" t="s">
        <v>9025</v>
      </c>
      <c r="K2623" t="s">
        <v>92</v>
      </c>
      <c r="L2623" t="s">
        <v>874</v>
      </c>
      <c r="M2623">
        <v>2310</v>
      </c>
      <c r="N2623">
        <v>7</v>
      </c>
      <c r="O2623" s="17">
        <v>45496</v>
      </c>
      <c r="P2623" s="19" t="s">
        <v>114</v>
      </c>
      <c r="Q2623" t="s">
        <v>24</v>
      </c>
      <c r="R2623" s="17">
        <v>45495</v>
      </c>
      <c r="S2623" s="27"/>
      <c r="T2623">
        <v>296.63</v>
      </c>
      <c r="U2623">
        <v>30.14</v>
      </c>
      <c r="V2623">
        <v>326.77</v>
      </c>
      <c r="W2623">
        <v>1</v>
      </c>
      <c r="X2623">
        <v>16.34</v>
      </c>
      <c r="Y2623">
        <v>0</v>
      </c>
      <c r="Z2623">
        <v>0</v>
      </c>
      <c r="AA2623">
        <v>0</v>
      </c>
      <c r="AB2623">
        <v>10.293255</v>
      </c>
      <c r="AC2623" s="29">
        <v>332.81674500000003</v>
      </c>
      <c r="AD2623">
        <v>0</v>
      </c>
      <c r="AF2623">
        <v>326.77</v>
      </c>
      <c r="AG2623">
        <v>0</v>
      </c>
      <c r="AH2623">
        <v>16.34</v>
      </c>
      <c r="AI2623">
        <v>10.293255</v>
      </c>
      <c r="AJ2623">
        <v>332.81674500000003</v>
      </c>
      <c r="AK2623" t="s">
        <v>25</v>
      </c>
      <c r="AN2623" s="29">
        <v>0</v>
      </c>
      <c r="AO2623" s="30">
        <f t="shared" si="80"/>
        <v>0</v>
      </c>
      <c r="AP2623" s="30">
        <f t="shared" si="81"/>
        <v>0</v>
      </c>
      <c r="AQ2623" s="30"/>
    </row>
    <row r="2624" spans="1:43" x14ac:dyDescent="0.25">
      <c r="A2624" t="s">
        <v>219</v>
      </c>
      <c r="B2624">
        <v>1892143</v>
      </c>
      <c r="C2624" t="s">
        <v>9026</v>
      </c>
      <c r="D2624">
        <v>1065741</v>
      </c>
      <c r="E2624" t="s">
        <v>9020</v>
      </c>
      <c r="F2624" t="s">
        <v>89</v>
      </c>
      <c r="G2624" t="s">
        <v>90</v>
      </c>
      <c r="H2624" t="s">
        <v>10</v>
      </c>
      <c r="I2624" t="s">
        <v>9027</v>
      </c>
      <c r="J2624" t="s">
        <v>9028</v>
      </c>
      <c r="K2624" t="s">
        <v>92</v>
      </c>
      <c r="L2624" t="s">
        <v>874</v>
      </c>
      <c r="M2624">
        <v>2310</v>
      </c>
      <c r="N2624">
        <v>5</v>
      </c>
      <c r="O2624" s="17">
        <v>45496</v>
      </c>
      <c r="P2624" s="19" t="s">
        <v>114</v>
      </c>
      <c r="Q2624" t="s">
        <v>24</v>
      </c>
      <c r="R2624" s="17">
        <v>45495</v>
      </c>
      <c r="S2624" s="27"/>
      <c r="T2624">
        <v>296.63</v>
      </c>
      <c r="U2624">
        <v>30.14</v>
      </c>
      <c r="V2624">
        <v>326.77</v>
      </c>
      <c r="W2624">
        <v>1</v>
      </c>
      <c r="X2624">
        <v>16.34</v>
      </c>
      <c r="Y2624">
        <v>0</v>
      </c>
      <c r="Z2624">
        <v>0</v>
      </c>
      <c r="AA2624">
        <v>0</v>
      </c>
      <c r="AB2624">
        <v>10.293255</v>
      </c>
      <c r="AC2624" s="29">
        <v>332.81674500000003</v>
      </c>
      <c r="AD2624">
        <v>0</v>
      </c>
      <c r="AF2624">
        <v>326.77</v>
      </c>
      <c r="AG2624">
        <v>0</v>
      </c>
      <c r="AH2624">
        <v>16.34</v>
      </c>
      <c r="AI2624">
        <v>10.293255</v>
      </c>
      <c r="AJ2624">
        <v>332.81674500000003</v>
      </c>
      <c r="AK2624" t="s">
        <v>25</v>
      </c>
      <c r="AN2624" s="29">
        <v>0</v>
      </c>
      <c r="AO2624" s="30">
        <f t="shared" si="80"/>
        <v>0</v>
      </c>
      <c r="AP2624" s="30">
        <f t="shared" si="81"/>
        <v>0</v>
      </c>
      <c r="AQ2624" s="30"/>
    </row>
    <row r="2625" spans="1:43" x14ac:dyDescent="0.25">
      <c r="A2625" t="s">
        <v>219</v>
      </c>
      <c r="B2625">
        <v>1892143</v>
      </c>
      <c r="C2625" t="s">
        <v>9029</v>
      </c>
      <c r="D2625">
        <v>1752339</v>
      </c>
      <c r="E2625" t="s">
        <v>9020</v>
      </c>
      <c r="F2625" t="s">
        <v>89</v>
      </c>
      <c r="G2625" t="s">
        <v>90</v>
      </c>
      <c r="H2625" t="s">
        <v>10</v>
      </c>
      <c r="I2625" t="s">
        <v>9024</v>
      </c>
      <c r="J2625" t="s">
        <v>9025</v>
      </c>
      <c r="K2625" t="s">
        <v>874</v>
      </c>
      <c r="L2625" t="s">
        <v>92</v>
      </c>
      <c r="M2625">
        <v>823</v>
      </c>
      <c r="N2625">
        <v>26</v>
      </c>
      <c r="O2625" s="17">
        <v>45497</v>
      </c>
      <c r="P2625" s="19" t="s">
        <v>158</v>
      </c>
      <c r="Q2625" t="s">
        <v>24</v>
      </c>
      <c r="R2625" s="17">
        <v>45495</v>
      </c>
      <c r="S2625" s="17"/>
      <c r="T2625">
        <v>332.09</v>
      </c>
      <c r="U2625">
        <v>24.48</v>
      </c>
      <c r="V2625">
        <v>356.57</v>
      </c>
      <c r="W2625">
        <v>1</v>
      </c>
      <c r="X2625">
        <v>17.829999999999998</v>
      </c>
      <c r="Y2625">
        <v>0</v>
      </c>
      <c r="Z2625">
        <v>0</v>
      </c>
      <c r="AA2625">
        <v>0</v>
      </c>
      <c r="AB2625">
        <v>11.231954999999999</v>
      </c>
      <c r="AC2625" s="29">
        <v>363.16804499999989</v>
      </c>
      <c r="AD2625">
        <v>0</v>
      </c>
      <c r="AF2625">
        <v>356.57</v>
      </c>
      <c r="AG2625">
        <v>0</v>
      </c>
      <c r="AH2625">
        <v>17.829999999999998</v>
      </c>
      <c r="AI2625">
        <v>11.231954999999999</v>
      </c>
      <c r="AJ2625">
        <v>363.16804499999989</v>
      </c>
      <c r="AK2625" t="s">
        <v>25</v>
      </c>
      <c r="AN2625" s="29">
        <v>0</v>
      </c>
      <c r="AO2625" s="30">
        <f t="shared" si="80"/>
        <v>0</v>
      </c>
      <c r="AP2625" s="30">
        <f t="shared" si="81"/>
        <v>0</v>
      </c>
      <c r="AQ2625" s="30"/>
    </row>
    <row r="2626" spans="1:43" x14ac:dyDescent="0.25">
      <c r="A2626" t="s">
        <v>219</v>
      </c>
      <c r="B2626">
        <v>1892117</v>
      </c>
      <c r="C2626" t="s">
        <v>9030</v>
      </c>
      <c r="D2626">
        <v>1752328</v>
      </c>
      <c r="E2626" t="s">
        <v>9031</v>
      </c>
      <c r="F2626" t="s">
        <v>89</v>
      </c>
      <c r="G2626" t="s">
        <v>90</v>
      </c>
      <c r="H2626" t="s">
        <v>10</v>
      </c>
      <c r="I2626" t="s">
        <v>9032</v>
      </c>
      <c r="J2626" t="s">
        <v>9033</v>
      </c>
      <c r="K2626" t="s">
        <v>266</v>
      </c>
      <c r="L2626" t="s">
        <v>224</v>
      </c>
      <c r="M2626">
        <v>8696</v>
      </c>
      <c r="N2626">
        <v>35</v>
      </c>
      <c r="O2626" s="17">
        <v>45496</v>
      </c>
      <c r="P2626" s="19" t="s">
        <v>9034</v>
      </c>
      <c r="Q2626" t="s">
        <v>24</v>
      </c>
      <c r="R2626" s="17">
        <v>45495</v>
      </c>
      <c r="S2626" s="27"/>
      <c r="T2626">
        <v>119.61</v>
      </c>
      <c r="U2626">
        <v>16.670000000000002</v>
      </c>
      <c r="V2626">
        <v>136.28</v>
      </c>
      <c r="W2626">
        <v>1</v>
      </c>
      <c r="X2626">
        <v>6.81</v>
      </c>
      <c r="Y2626">
        <v>0</v>
      </c>
      <c r="Z2626">
        <v>0</v>
      </c>
      <c r="AA2626">
        <v>0</v>
      </c>
      <c r="AB2626">
        <v>4.2928199999999999</v>
      </c>
      <c r="AC2626" s="29">
        <v>138.79718</v>
      </c>
      <c r="AD2626">
        <v>0</v>
      </c>
      <c r="AF2626">
        <v>136.28</v>
      </c>
      <c r="AG2626">
        <v>0</v>
      </c>
      <c r="AH2626">
        <v>6.81</v>
      </c>
      <c r="AI2626">
        <v>4.2928199999999999</v>
      </c>
      <c r="AJ2626">
        <v>138.79718</v>
      </c>
      <c r="AK2626" t="s">
        <v>25</v>
      </c>
      <c r="AN2626" s="29">
        <v>0</v>
      </c>
      <c r="AO2626" s="30">
        <f t="shared" ref="AO2626:AO2689" si="82">AN2626*(45%-14.25%-2%)</f>
        <v>0</v>
      </c>
      <c r="AP2626" s="30">
        <f t="shared" ref="AP2626:AP2689" si="83">AO2626/W2626</f>
        <v>0</v>
      </c>
      <c r="AQ2626" s="30"/>
    </row>
    <row r="2627" spans="1:43" x14ac:dyDescent="0.25">
      <c r="A2627" t="s">
        <v>219</v>
      </c>
      <c r="B2627">
        <v>1892095</v>
      </c>
      <c r="C2627" t="s">
        <v>9035</v>
      </c>
      <c r="D2627">
        <v>1752322</v>
      </c>
      <c r="E2627" t="s">
        <v>9036</v>
      </c>
      <c r="F2627" t="s">
        <v>89</v>
      </c>
      <c r="G2627" t="s">
        <v>90</v>
      </c>
      <c r="H2627" t="s">
        <v>10</v>
      </c>
      <c r="I2627" t="s">
        <v>9037</v>
      </c>
      <c r="J2627" t="s">
        <v>9038</v>
      </c>
      <c r="K2627" t="s">
        <v>266</v>
      </c>
      <c r="L2627" t="s">
        <v>94</v>
      </c>
      <c r="M2627">
        <v>2460</v>
      </c>
      <c r="N2627">
        <v>76</v>
      </c>
      <c r="O2627" s="17">
        <v>45495</v>
      </c>
      <c r="P2627" s="19" t="s">
        <v>124</v>
      </c>
      <c r="Q2627" t="s">
        <v>24</v>
      </c>
      <c r="R2627" s="17">
        <v>45495</v>
      </c>
      <c r="S2627" s="27"/>
      <c r="T2627">
        <v>362.61</v>
      </c>
      <c r="U2627">
        <v>17.98</v>
      </c>
      <c r="V2627">
        <v>380.59</v>
      </c>
      <c r="W2627">
        <v>1</v>
      </c>
      <c r="X2627">
        <v>19.03</v>
      </c>
      <c r="Y2627">
        <v>0</v>
      </c>
      <c r="Z2627">
        <v>0</v>
      </c>
      <c r="AA2627">
        <v>0</v>
      </c>
      <c r="AB2627">
        <v>11.988585</v>
      </c>
      <c r="AC2627" s="29">
        <v>387.63141499999989</v>
      </c>
      <c r="AD2627">
        <v>0</v>
      </c>
      <c r="AF2627">
        <v>380.59</v>
      </c>
      <c r="AG2627">
        <v>0</v>
      </c>
      <c r="AH2627">
        <v>19.03</v>
      </c>
      <c r="AI2627">
        <v>11.988585</v>
      </c>
      <c r="AJ2627">
        <v>387.63141499999989</v>
      </c>
      <c r="AK2627" t="s">
        <v>25</v>
      </c>
      <c r="AN2627" s="29">
        <v>5.9</v>
      </c>
      <c r="AO2627" s="30">
        <f t="shared" si="82"/>
        <v>1.69625</v>
      </c>
      <c r="AP2627" s="30">
        <f t="shared" si="83"/>
        <v>1.69625</v>
      </c>
      <c r="AQ2627" s="30"/>
    </row>
    <row r="2628" spans="1:43" x14ac:dyDescent="0.25">
      <c r="A2628" t="s">
        <v>219</v>
      </c>
      <c r="B2628">
        <v>1892090</v>
      </c>
      <c r="C2628" t="s">
        <v>9039</v>
      </c>
      <c r="D2628">
        <v>1752321</v>
      </c>
      <c r="E2628" t="s">
        <v>9040</v>
      </c>
      <c r="F2628" t="s">
        <v>89</v>
      </c>
      <c r="G2628" t="s">
        <v>90</v>
      </c>
      <c r="H2628" t="s">
        <v>10</v>
      </c>
      <c r="I2628" t="s">
        <v>9041</v>
      </c>
      <c r="J2628" t="s">
        <v>9042</v>
      </c>
      <c r="K2628" t="s">
        <v>256</v>
      </c>
      <c r="L2628" t="s">
        <v>1105</v>
      </c>
      <c r="M2628">
        <v>8915</v>
      </c>
      <c r="N2628">
        <v>73</v>
      </c>
      <c r="O2628" s="17">
        <v>45496</v>
      </c>
      <c r="P2628" s="19" t="s">
        <v>4030</v>
      </c>
      <c r="Q2628" t="s">
        <v>24</v>
      </c>
      <c r="R2628" s="17">
        <v>45495</v>
      </c>
      <c r="S2628" s="27"/>
      <c r="T2628">
        <v>217.44</v>
      </c>
      <c r="U2628">
        <v>13.05</v>
      </c>
      <c r="V2628">
        <v>230.49</v>
      </c>
      <c r="W2628">
        <v>1</v>
      </c>
      <c r="X2628">
        <v>11.52</v>
      </c>
      <c r="Y2628">
        <v>0</v>
      </c>
      <c r="Z2628">
        <v>0</v>
      </c>
      <c r="AA2628">
        <v>0</v>
      </c>
      <c r="AB2628">
        <v>7.2604350000000002</v>
      </c>
      <c r="AC2628" s="29">
        <v>234.74956499999999</v>
      </c>
      <c r="AD2628">
        <v>0</v>
      </c>
      <c r="AF2628">
        <v>230.49</v>
      </c>
      <c r="AG2628">
        <v>0</v>
      </c>
      <c r="AH2628">
        <v>11.52</v>
      </c>
      <c r="AI2628">
        <v>7.2604350000000002</v>
      </c>
      <c r="AJ2628">
        <v>234.74956499999999</v>
      </c>
      <c r="AK2628" t="s">
        <v>25</v>
      </c>
      <c r="AN2628" s="29">
        <v>4.7</v>
      </c>
      <c r="AO2628" s="30">
        <f t="shared" si="82"/>
        <v>1.3512499999999998</v>
      </c>
      <c r="AP2628" s="30">
        <f t="shared" si="83"/>
        <v>1.3512499999999998</v>
      </c>
      <c r="AQ2628" s="30"/>
    </row>
    <row r="2629" spans="1:43" x14ac:dyDescent="0.25">
      <c r="A2629" t="s">
        <v>219</v>
      </c>
      <c r="B2629">
        <v>1892044</v>
      </c>
      <c r="C2629" t="s">
        <v>9043</v>
      </c>
      <c r="D2629">
        <v>1752306</v>
      </c>
      <c r="E2629" t="s">
        <v>9044</v>
      </c>
      <c r="F2629" t="s">
        <v>89</v>
      </c>
      <c r="G2629" t="s">
        <v>90</v>
      </c>
      <c r="H2629" t="s">
        <v>10</v>
      </c>
      <c r="I2629" t="s">
        <v>9045</v>
      </c>
      <c r="J2629" t="s">
        <v>9046</v>
      </c>
      <c r="K2629" t="s">
        <v>271</v>
      </c>
      <c r="L2629" t="s">
        <v>224</v>
      </c>
      <c r="M2629">
        <v>8465</v>
      </c>
      <c r="N2629">
        <v>23</v>
      </c>
      <c r="O2629" s="17">
        <v>45495</v>
      </c>
      <c r="P2629" s="19" t="s">
        <v>113</v>
      </c>
      <c r="Q2629" t="s">
        <v>24</v>
      </c>
      <c r="R2629" s="17">
        <v>45495</v>
      </c>
      <c r="S2629" s="27"/>
      <c r="T2629">
        <v>80.09</v>
      </c>
      <c r="U2629">
        <v>18.38</v>
      </c>
      <c r="V2629">
        <v>98.47</v>
      </c>
      <c r="W2629">
        <v>1</v>
      </c>
      <c r="X2629">
        <v>4.92</v>
      </c>
      <c r="Y2629">
        <v>0</v>
      </c>
      <c r="Z2629">
        <v>0</v>
      </c>
      <c r="AA2629">
        <v>0</v>
      </c>
      <c r="AB2629">
        <v>3.1018050000000001</v>
      </c>
      <c r="AC2629" s="29">
        <v>100.288195</v>
      </c>
      <c r="AD2629">
        <v>0</v>
      </c>
      <c r="AF2629">
        <v>98.47</v>
      </c>
      <c r="AG2629">
        <v>0</v>
      </c>
      <c r="AH2629">
        <v>4.92</v>
      </c>
      <c r="AI2629">
        <v>3.1018050000000001</v>
      </c>
      <c r="AJ2629">
        <v>100.288195</v>
      </c>
      <c r="AK2629" t="s">
        <v>25</v>
      </c>
      <c r="AN2629" s="29">
        <v>0</v>
      </c>
      <c r="AO2629" s="30">
        <f t="shared" si="82"/>
        <v>0</v>
      </c>
      <c r="AP2629" s="30">
        <f t="shared" si="83"/>
        <v>0</v>
      </c>
      <c r="AQ2629" s="30"/>
    </row>
    <row r="2630" spans="1:43" x14ac:dyDescent="0.25">
      <c r="A2630" t="s">
        <v>219</v>
      </c>
      <c r="B2630">
        <v>1891994</v>
      </c>
      <c r="C2630" t="s">
        <v>9047</v>
      </c>
      <c r="D2630">
        <v>1752295</v>
      </c>
      <c r="E2630" t="s">
        <v>9048</v>
      </c>
      <c r="F2630" t="s">
        <v>89</v>
      </c>
      <c r="G2630" t="s">
        <v>90</v>
      </c>
      <c r="H2630" t="s">
        <v>10</v>
      </c>
      <c r="I2630" t="s">
        <v>9049</v>
      </c>
      <c r="J2630" t="s">
        <v>9050</v>
      </c>
      <c r="K2630" t="s">
        <v>314</v>
      </c>
      <c r="L2630" t="s">
        <v>95</v>
      </c>
      <c r="M2630">
        <v>2300</v>
      </c>
      <c r="N2630">
        <v>20</v>
      </c>
      <c r="O2630" s="17">
        <v>45495</v>
      </c>
      <c r="P2630" s="19" t="s">
        <v>122</v>
      </c>
      <c r="Q2630" t="s">
        <v>24</v>
      </c>
      <c r="R2630" s="17">
        <v>45495</v>
      </c>
      <c r="S2630" s="27"/>
      <c r="T2630">
        <v>207.3</v>
      </c>
      <c r="U2630">
        <v>13.87</v>
      </c>
      <c r="V2630">
        <v>221.17</v>
      </c>
      <c r="W2630">
        <v>1</v>
      </c>
      <c r="X2630">
        <v>11.06</v>
      </c>
      <c r="Y2630">
        <v>0</v>
      </c>
      <c r="Z2630">
        <v>0</v>
      </c>
      <c r="AA2630">
        <v>0</v>
      </c>
      <c r="AB2630">
        <v>6.9668549999999998</v>
      </c>
      <c r="AC2630" s="29">
        <v>225.26314500000001</v>
      </c>
      <c r="AD2630">
        <v>0</v>
      </c>
      <c r="AF2630">
        <v>221.17</v>
      </c>
      <c r="AG2630">
        <v>0</v>
      </c>
      <c r="AH2630">
        <v>11.06</v>
      </c>
      <c r="AI2630">
        <v>6.9668549999999998</v>
      </c>
      <c r="AJ2630">
        <v>225.26314500000001</v>
      </c>
      <c r="AK2630" t="s">
        <v>25</v>
      </c>
      <c r="AN2630" s="29">
        <v>0</v>
      </c>
      <c r="AO2630" s="30">
        <f t="shared" si="82"/>
        <v>0</v>
      </c>
      <c r="AP2630" s="30">
        <f t="shared" si="83"/>
        <v>0</v>
      </c>
      <c r="AQ2630" s="30"/>
    </row>
    <row r="2631" spans="1:43" x14ac:dyDescent="0.25">
      <c r="A2631" t="s">
        <v>219</v>
      </c>
      <c r="B2631">
        <v>1891891</v>
      </c>
      <c r="C2631" t="s">
        <v>9051</v>
      </c>
      <c r="D2631">
        <v>1752243</v>
      </c>
      <c r="E2631" t="s">
        <v>9052</v>
      </c>
      <c r="F2631" t="s">
        <v>89</v>
      </c>
      <c r="G2631" t="s">
        <v>90</v>
      </c>
      <c r="H2631" t="s">
        <v>10</v>
      </c>
      <c r="I2631" t="s">
        <v>9053</v>
      </c>
      <c r="J2631" t="s">
        <v>9054</v>
      </c>
      <c r="K2631" t="s">
        <v>266</v>
      </c>
      <c r="L2631" t="s">
        <v>92</v>
      </c>
      <c r="M2631">
        <v>2460</v>
      </c>
      <c r="N2631">
        <v>27</v>
      </c>
      <c r="O2631" s="17">
        <v>45504</v>
      </c>
      <c r="P2631" s="19" t="s">
        <v>124</v>
      </c>
      <c r="Q2631" t="s">
        <v>24</v>
      </c>
      <c r="R2631" s="17">
        <v>45495</v>
      </c>
      <c r="S2631" s="17"/>
      <c r="T2631">
        <v>362.65</v>
      </c>
      <c r="U2631">
        <v>28.33</v>
      </c>
      <c r="V2631">
        <v>390.98</v>
      </c>
      <c r="W2631">
        <v>1</v>
      </c>
      <c r="X2631">
        <v>19.55</v>
      </c>
      <c r="Y2631">
        <v>0</v>
      </c>
      <c r="Z2631">
        <v>0</v>
      </c>
      <c r="AA2631">
        <v>0</v>
      </c>
      <c r="AB2631">
        <v>12.31587</v>
      </c>
      <c r="AC2631" s="29">
        <v>398.21413000000001</v>
      </c>
      <c r="AD2631">
        <v>0</v>
      </c>
      <c r="AF2631">
        <v>390.98</v>
      </c>
      <c r="AG2631">
        <v>0</v>
      </c>
      <c r="AH2631">
        <v>19.55</v>
      </c>
      <c r="AI2631">
        <v>12.31587</v>
      </c>
      <c r="AJ2631">
        <v>398.21413000000001</v>
      </c>
      <c r="AK2631" t="s">
        <v>25</v>
      </c>
      <c r="AN2631" s="29">
        <v>5.9</v>
      </c>
      <c r="AO2631" s="30">
        <f t="shared" si="82"/>
        <v>1.69625</v>
      </c>
      <c r="AP2631" s="30">
        <f t="shared" si="83"/>
        <v>1.69625</v>
      </c>
      <c r="AQ2631" s="30"/>
    </row>
    <row r="2632" spans="1:43" x14ac:dyDescent="0.25">
      <c r="A2632" t="s">
        <v>219</v>
      </c>
      <c r="B2632">
        <v>1891805</v>
      </c>
      <c r="C2632" t="s">
        <v>9055</v>
      </c>
      <c r="D2632">
        <v>1752206</v>
      </c>
      <c r="E2632" t="s">
        <v>9056</v>
      </c>
      <c r="F2632" t="s">
        <v>89</v>
      </c>
      <c r="G2632" t="s">
        <v>90</v>
      </c>
      <c r="H2632" t="s">
        <v>10</v>
      </c>
      <c r="I2632" t="s">
        <v>9057</v>
      </c>
      <c r="J2632" t="s">
        <v>9058</v>
      </c>
      <c r="K2632" t="s">
        <v>4219</v>
      </c>
      <c r="L2632" t="s">
        <v>224</v>
      </c>
      <c r="M2632">
        <v>2981</v>
      </c>
      <c r="N2632">
        <v>21</v>
      </c>
      <c r="O2632" s="17">
        <v>45500</v>
      </c>
      <c r="P2632" s="19" t="s">
        <v>118</v>
      </c>
      <c r="Q2632" t="s">
        <v>24</v>
      </c>
      <c r="R2632" s="17">
        <v>45495</v>
      </c>
      <c r="S2632" s="27"/>
      <c r="T2632">
        <v>236</v>
      </c>
      <c r="U2632">
        <v>20.95</v>
      </c>
      <c r="V2632">
        <v>256.95</v>
      </c>
      <c r="W2632">
        <v>1</v>
      </c>
      <c r="X2632">
        <v>12.85</v>
      </c>
      <c r="Y2632">
        <v>0</v>
      </c>
      <c r="Z2632">
        <v>0</v>
      </c>
      <c r="AA2632">
        <v>0</v>
      </c>
      <c r="AB2632">
        <v>8.0939250000000005</v>
      </c>
      <c r="AC2632" s="29">
        <v>261.706075</v>
      </c>
      <c r="AD2632">
        <v>0</v>
      </c>
      <c r="AF2632">
        <v>256.95</v>
      </c>
      <c r="AG2632">
        <v>0</v>
      </c>
      <c r="AH2632">
        <v>12.85</v>
      </c>
      <c r="AI2632">
        <v>8.0939250000000005</v>
      </c>
      <c r="AJ2632">
        <v>261.706075</v>
      </c>
      <c r="AK2632" t="s">
        <v>25</v>
      </c>
      <c r="AN2632" s="29">
        <v>0</v>
      </c>
      <c r="AO2632" s="30">
        <f t="shared" si="82"/>
        <v>0</v>
      </c>
      <c r="AP2632" s="30">
        <f t="shared" si="83"/>
        <v>0</v>
      </c>
      <c r="AQ2632" s="30"/>
    </row>
    <row r="2633" spans="1:43" x14ac:dyDescent="0.25">
      <c r="A2633" t="s">
        <v>219</v>
      </c>
      <c r="B2633">
        <v>1891805</v>
      </c>
      <c r="C2633" t="s">
        <v>9059</v>
      </c>
      <c r="D2633">
        <v>1752207</v>
      </c>
      <c r="E2633" t="s">
        <v>9056</v>
      </c>
      <c r="F2633" t="s">
        <v>89</v>
      </c>
      <c r="G2633" t="s">
        <v>90</v>
      </c>
      <c r="H2633" t="s">
        <v>10</v>
      </c>
      <c r="I2633" t="s">
        <v>9060</v>
      </c>
      <c r="J2633" t="s">
        <v>9061</v>
      </c>
      <c r="K2633" t="s">
        <v>4219</v>
      </c>
      <c r="L2633" t="s">
        <v>224</v>
      </c>
      <c r="M2633">
        <v>2981</v>
      </c>
      <c r="N2633">
        <v>22</v>
      </c>
      <c r="O2633" s="17">
        <v>45500</v>
      </c>
      <c r="P2633" s="19" t="s">
        <v>118</v>
      </c>
      <c r="Q2633" t="s">
        <v>24</v>
      </c>
      <c r="R2633" s="17">
        <v>45495</v>
      </c>
      <c r="S2633" s="27"/>
      <c r="T2633">
        <v>236</v>
      </c>
      <c r="U2633">
        <v>20.95</v>
      </c>
      <c r="V2633">
        <v>256.95</v>
      </c>
      <c r="W2633">
        <v>1</v>
      </c>
      <c r="X2633">
        <v>12.85</v>
      </c>
      <c r="Y2633">
        <v>0</v>
      </c>
      <c r="Z2633">
        <v>0</v>
      </c>
      <c r="AA2633">
        <v>0</v>
      </c>
      <c r="AB2633">
        <v>8.0939250000000005</v>
      </c>
      <c r="AC2633" s="29">
        <v>261.706075</v>
      </c>
      <c r="AD2633">
        <v>0</v>
      </c>
      <c r="AF2633">
        <v>256.95</v>
      </c>
      <c r="AG2633">
        <v>0</v>
      </c>
      <c r="AH2633">
        <v>12.85</v>
      </c>
      <c r="AI2633">
        <v>8.0939250000000005</v>
      </c>
      <c r="AJ2633">
        <v>261.706075</v>
      </c>
      <c r="AK2633" t="s">
        <v>25</v>
      </c>
      <c r="AN2633" s="29">
        <v>0</v>
      </c>
      <c r="AO2633" s="30">
        <f t="shared" si="82"/>
        <v>0</v>
      </c>
      <c r="AP2633" s="30">
        <f t="shared" si="83"/>
        <v>0</v>
      </c>
      <c r="AQ2633" s="30"/>
    </row>
    <row r="2634" spans="1:43" x14ac:dyDescent="0.25">
      <c r="A2634" t="s">
        <v>219</v>
      </c>
      <c r="B2634">
        <v>1891756</v>
      </c>
      <c r="C2634" t="s">
        <v>9062</v>
      </c>
      <c r="D2634">
        <v>1752184</v>
      </c>
      <c r="E2634" t="s">
        <v>9063</v>
      </c>
      <c r="F2634" t="s">
        <v>89</v>
      </c>
      <c r="G2634" t="s">
        <v>90</v>
      </c>
      <c r="H2634" t="s">
        <v>10</v>
      </c>
      <c r="I2634" t="s">
        <v>9064</v>
      </c>
      <c r="J2634" t="s">
        <v>9065</v>
      </c>
      <c r="K2634" t="s">
        <v>231</v>
      </c>
      <c r="L2634" t="s">
        <v>230</v>
      </c>
      <c r="M2634">
        <v>2660</v>
      </c>
      <c r="N2634">
        <v>80</v>
      </c>
      <c r="O2634" s="17">
        <v>45506</v>
      </c>
      <c r="P2634" s="19" t="s">
        <v>109</v>
      </c>
      <c r="Q2634" t="s">
        <v>24</v>
      </c>
      <c r="R2634" s="17">
        <v>45495</v>
      </c>
      <c r="S2634" s="27"/>
      <c r="T2634">
        <v>279.20999999999998</v>
      </c>
      <c r="U2634">
        <v>11.77</v>
      </c>
      <c r="V2634">
        <v>290.98</v>
      </c>
      <c r="W2634">
        <v>1</v>
      </c>
      <c r="X2634">
        <v>14.55</v>
      </c>
      <c r="Y2634">
        <v>0</v>
      </c>
      <c r="Z2634">
        <v>0</v>
      </c>
      <c r="AA2634">
        <v>0</v>
      </c>
      <c r="AB2634">
        <v>9.16587</v>
      </c>
      <c r="AC2634" s="29">
        <v>296.36412999999999</v>
      </c>
      <c r="AD2634">
        <v>0</v>
      </c>
      <c r="AF2634">
        <v>290.98</v>
      </c>
      <c r="AG2634">
        <v>0</v>
      </c>
      <c r="AH2634">
        <v>14.55</v>
      </c>
      <c r="AI2634">
        <v>9.16587</v>
      </c>
      <c r="AJ2634">
        <v>296.36412999999999</v>
      </c>
      <c r="AK2634" t="s">
        <v>25</v>
      </c>
      <c r="AN2634" s="29">
        <v>0</v>
      </c>
      <c r="AO2634" s="30">
        <f t="shared" si="82"/>
        <v>0</v>
      </c>
      <c r="AP2634" s="30">
        <f t="shared" si="83"/>
        <v>0</v>
      </c>
      <c r="AQ2634" s="30"/>
    </row>
    <row r="2635" spans="1:43" x14ac:dyDescent="0.25">
      <c r="A2635" t="s">
        <v>219</v>
      </c>
      <c r="B2635">
        <v>1891756</v>
      </c>
      <c r="C2635" t="s">
        <v>9066</v>
      </c>
      <c r="D2635">
        <v>157736</v>
      </c>
      <c r="E2635" t="s">
        <v>9063</v>
      </c>
      <c r="F2635" t="s">
        <v>89</v>
      </c>
      <c r="G2635" t="s">
        <v>90</v>
      </c>
      <c r="H2635" t="s">
        <v>10</v>
      </c>
      <c r="I2635" t="s">
        <v>9064</v>
      </c>
      <c r="J2635" t="s">
        <v>9065</v>
      </c>
      <c r="K2635" t="s">
        <v>230</v>
      </c>
      <c r="L2635" t="s">
        <v>231</v>
      </c>
      <c r="M2635">
        <v>2780</v>
      </c>
      <c r="N2635">
        <v>79</v>
      </c>
      <c r="O2635" s="17">
        <v>45501</v>
      </c>
      <c r="P2635" s="19" t="s">
        <v>326</v>
      </c>
      <c r="Q2635" t="s">
        <v>24</v>
      </c>
      <c r="R2635" s="17">
        <v>45495</v>
      </c>
      <c r="S2635" s="27"/>
      <c r="T2635">
        <v>282.19</v>
      </c>
      <c r="U2635">
        <v>8.81</v>
      </c>
      <c r="V2635">
        <v>291</v>
      </c>
      <c r="W2635">
        <v>1</v>
      </c>
      <c r="X2635">
        <v>14.55</v>
      </c>
      <c r="Y2635">
        <v>0</v>
      </c>
      <c r="Z2635">
        <v>0</v>
      </c>
      <c r="AA2635">
        <v>0</v>
      </c>
      <c r="AB2635">
        <v>9.1664999999999992</v>
      </c>
      <c r="AC2635" s="29">
        <v>296.38350000000003</v>
      </c>
      <c r="AD2635">
        <v>0</v>
      </c>
      <c r="AF2635">
        <v>291</v>
      </c>
      <c r="AG2635">
        <v>0</v>
      </c>
      <c r="AH2635">
        <v>14.55</v>
      </c>
      <c r="AI2635">
        <v>9.1664999999999992</v>
      </c>
      <c r="AJ2635">
        <v>296.38350000000003</v>
      </c>
      <c r="AK2635" t="s">
        <v>25</v>
      </c>
      <c r="AN2635" s="29">
        <v>0</v>
      </c>
      <c r="AO2635" s="30">
        <f t="shared" si="82"/>
        <v>0</v>
      </c>
      <c r="AP2635" s="30">
        <f t="shared" si="83"/>
        <v>0</v>
      </c>
      <c r="AQ2635" s="30"/>
    </row>
    <row r="2636" spans="1:43" x14ac:dyDescent="0.25">
      <c r="A2636" t="s">
        <v>219</v>
      </c>
      <c r="B2636">
        <v>1891755</v>
      </c>
      <c r="C2636" t="s">
        <v>9067</v>
      </c>
      <c r="D2636">
        <v>1752198</v>
      </c>
      <c r="E2636" t="s">
        <v>9068</v>
      </c>
      <c r="F2636" t="s">
        <v>89</v>
      </c>
      <c r="G2636" t="s">
        <v>90</v>
      </c>
      <c r="H2636" t="s">
        <v>14</v>
      </c>
      <c r="I2636" t="s">
        <v>9069</v>
      </c>
      <c r="J2636" t="s">
        <v>9070</v>
      </c>
      <c r="K2636" t="s">
        <v>271</v>
      </c>
      <c r="L2636" t="s">
        <v>224</v>
      </c>
      <c r="M2636">
        <v>2964</v>
      </c>
      <c r="N2636">
        <v>79</v>
      </c>
      <c r="O2636" s="17">
        <v>45495</v>
      </c>
      <c r="P2636" s="19" t="s">
        <v>151</v>
      </c>
      <c r="Q2636" t="s">
        <v>24</v>
      </c>
      <c r="R2636" s="17">
        <v>45495</v>
      </c>
      <c r="S2636" s="27"/>
      <c r="T2636">
        <v>276.77999999999997</v>
      </c>
      <c r="U2636">
        <v>18.38</v>
      </c>
      <c r="V2636">
        <v>295.16000000000003</v>
      </c>
      <c r="W2636">
        <v>1</v>
      </c>
      <c r="X2636">
        <v>14.76</v>
      </c>
      <c r="Y2636">
        <v>0</v>
      </c>
      <c r="Z2636">
        <v>0</v>
      </c>
      <c r="AA2636">
        <v>0</v>
      </c>
      <c r="AB2636">
        <v>9.2975399999999997</v>
      </c>
      <c r="AC2636" s="29">
        <v>300.62245999999999</v>
      </c>
      <c r="AD2636">
        <v>0</v>
      </c>
      <c r="AF2636">
        <v>295.16000000000003</v>
      </c>
      <c r="AG2636">
        <v>0</v>
      </c>
      <c r="AH2636">
        <v>14.76</v>
      </c>
      <c r="AI2636">
        <v>9.2975399999999997</v>
      </c>
      <c r="AJ2636">
        <v>300.62245999999999</v>
      </c>
      <c r="AK2636" t="s">
        <v>25</v>
      </c>
      <c r="AN2636" s="29">
        <v>0</v>
      </c>
      <c r="AO2636" s="30">
        <f t="shared" si="82"/>
        <v>0</v>
      </c>
      <c r="AP2636" s="30">
        <f t="shared" si="83"/>
        <v>0</v>
      </c>
      <c r="AQ2636" s="30"/>
    </row>
    <row r="2637" spans="1:43" x14ac:dyDescent="0.25">
      <c r="A2637" t="s">
        <v>219</v>
      </c>
      <c r="B2637">
        <v>1891739</v>
      </c>
      <c r="C2637" t="s">
        <v>9071</v>
      </c>
      <c r="D2637">
        <v>1752179</v>
      </c>
      <c r="E2637" t="s">
        <v>9072</v>
      </c>
      <c r="F2637" t="s">
        <v>89</v>
      </c>
      <c r="G2637" t="s">
        <v>90</v>
      </c>
      <c r="H2637" t="s">
        <v>10</v>
      </c>
      <c r="I2637" t="s">
        <v>9073</v>
      </c>
      <c r="J2637" t="s">
        <v>9074</v>
      </c>
      <c r="K2637" t="s">
        <v>231</v>
      </c>
      <c r="L2637" t="s">
        <v>91</v>
      </c>
      <c r="M2637">
        <v>8276</v>
      </c>
      <c r="N2637">
        <v>73</v>
      </c>
      <c r="O2637" s="17">
        <v>45502</v>
      </c>
      <c r="P2637" s="19" t="s">
        <v>1358</v>
      </c>
      <c r="Q2637" t="s">
        <v>24</v>
      </c>
      <c r="R2637" s="17">
        <v>45495</v>
      </c>
      <c r="S2637" s="27"/>
      <c r="T2637">
        <v>338.19</v>
      </c>
      <c r="U2637">
        <v>11.77</v>
      </c>
      <c r="V2637">
        <v>349.96</v>
      </c>
      <c r="W2637">
        <v>1</v>
      </c>
      <c r="X2637">
        <v>17.5</v>
      </c>
      <c r="Y2637">
        <v>0</v>
      </c>
      <c r="Z2637">
        <v>0</v>
      </c>
      <c r="AA2637">
        <v>0</v>
      </c>
      <c r="AB2637">
        <v>11.02374</v>
      </c>
      <c r="AC2637" s="29">
        <v>356.43626</v>
      </c>
      <c r="AD2637">
        <v>0</v>
      </c>
      <c r="AF2637">
        <v>349.96</v>
      </c>
      <c r="AG2637">
        <v>0</v>
      </c>
      <c r="AH2637">
        <v>17.5</v>
      </c>
      <c r="AI2637">
        <v>11.02374</v>
      </c>
      <c r="AJ2637">
        <v>356.43626</v>
      </c>
      <c r="AK2637" t="s">
        <v>25</v>
      </c>
      <c r="AN2637" s="29">
        <v>0</v>
      </c>
      <c r="AO2637" s="30">
        <f t="shared" si="82"/>
        <v>0</v>
      </c>
      <c r="AP2637" s="30">
        <f t="shared" si="83"/>
        <v>0</v>
      </c>
      <c r="AQ2637" s="30"/>
    </row>
    <row r="2638" spans="1:43" x14ac:dyDescent="0.25">
      <c r="A2638" t="s">
        <v>219</v>
      </c>
      <c r="B2638">
        <v>1891728</v>
      </c>
      <c r="C2638" t="s">
        <v>9075</v>
      </c>
      <c r="D2638">
        <v>1752168</v>
      </c>
      <c r="E2638" t="s">
        <v>9076</v>
      </c>
      <c r="F2638" t="s">
        <v>89</v>
      </c>
      <c r="G2638" t="s">
        <v>90</v>
      </c>
      <c r="H2638" t="s">
        <v>10</v>
      </c>
      <c r="I2638" t="s">
        <v>9077</v>
      </c>
      <c r="J2638" t="s">
        <v>9078</v>
      </c>
      <c r="K2638" t="s">
        <v>271</v>
      </c>
      <c r="L2638" t="s">
        <v>224</v>
      </c>
      <c r="M2638">
        <v>992363</v>
      </c>
      <c r="N2638">
        <v>77</v>
      </c>
      <c r="O2638" s="17">
        <v>45496</v>
      </c>
      <c r="P2638" s="19" t="s">
        <v>102</v>
      </c>
      <c r="Q2638" t="s">
        <v>24</v>
      </c>
      <c r="R2638" s="17">
        <v>45495</v>
      </c>
      <c r="S2638" s="27"/>
      <c r="T2638">
        <v>245.14</v>
      </c>
      <c r="U2638">
        <v>18.38</v>
      </c>
      <c r="V2638">
        <v>263.52</v>
      </c>
      <c r="W2638">
        <v>1</v>
      </c>
      <c r="X2638">
        <v>13.18</v>
      </c>
      <c r="Y2638">
        <v>0</v>
      </c>
      <c r="Z2638">
        <v>0</v>
      </c>
      <c r="AA2638">
        <v>0</v>
      </c>
      <c r="AB2638">
        <v>8.3008799999999994</v>
      </c>
      <c r="AC2638" s="29">
        <v>268.39911999999998</v>
      </c>
      <c r="AD2638">
        <v>0</v>
      </c>
      <c r="AF2638">
        <v>263.52</v>
      </c>
      <c r="AG2638">
        <v>0</v>
      </c>
      <c r="AH2638">
        <v>13.18</v>
      </c>
      <c r="AI2638">
        <v>8.3008799999999994</v>
      </c>
      <c r="AJ2638">
        <v>268.39911999999998</v>
      </c>
      <c r="AK2638" t="s">
        <v>25</v>
      </c>
      <c r="AN2638" s="29">
        <v>0</v>
      </c>
      <c r="AO2638" s="30">
        <f t="shared" si="82"/>
        <v>0</v>
      </c>
      <c r="AP2638" s="30">
        <f t="shared" si="83"/>
        <v>0</v>
      </c>
      <c r="AQ2638" s="30"/>
    </row>
    <row r="2639" spans="1:43" x14ac:dyDescent="0.25">
      <c r="A2639" t="s">
        <v>219</v>
      </c>
      <c r="B2639">
        <v>1891696</v>
      </c>
      <c r="C2639" t="s">
        <v>9079</v>
      </c>
      <c r="D2639">
        <v>1065653</v>
      </c>
      <c r="E2639" t="s">
        <v>9080</v>
      </c>
      <c r="F2639" t="s">
        <v>89</v>
      </c>
      <c r="G2639" t="s">
        <v>90</v>
      </c>
      <c r="H2639" t="s">
        <v>10</v>
      </c>
      <c r="I2639" t="s">
        <v>9081</v>
      </c>
      <c r="J2639" t="s">
        <v>9082</v>
      </c>
      <c r="K2639" t="s">
        <v>276</v>
      </c>
      <c r="L2639" t="s">
        <v>271</v>
      </c>
      <c r="M2639">
        <v>8775</v>
      </c>
      <c r="N2639">
        <v>10</v>
      </c>
      <c r="O2639" s="17">
        <v>45495</v>
      </c>
      <c r="P2639" s="19" t="s">
        <v>164</v>
      </c>
      <c r="Q2639" t="s">
        <v>24</v>
      </c>
      <c r="R2639" s="17">
        <v>45495</v>
      </c>
      <c r="S2639" s="27"/>
      <c r="T2639">
        <v>114.26</v>
      </c>
      <c r="U2639">
        <v>11.3</v>
      </c>
      <c r="V2639">
        <v>125.56</v>
      </c>
      <c r="W2639">
        <v>1</v>
      </c>
      <c r="X2639">
        <v>6.28</v>
      </c>
      <c r="Y2639">
        <v>0</v>
      </c>
      <c r="Z2639">
        <v>0</v>
      </c>
      <c r="AA2639">
        <v>0</v>
      </c>
      <c r="AB2639">
        <v>3.9551400000000001</v>
      </c>
      <c r="AC2639" s="29">
        <v>127.88486</v>
      </c>
      <c r="AD2639">
        <v>0</v>
      </c>
      <c r="AF2639">
        <v>125.56</v>
      </c>
      <c r="AG2639">
        <v>0</v>
      </c>
      <c r="AH2639">
        <v>6.28</v>
      </c>
      <c r="AI2639">
        <v>3.9551400000000001</v>
      </c>
      <c r="AJ2639">
        <v>127.88486</v>
      </c>
      <c r="AK2639" t="s">
        <v>25</v>
      </c>
      <c r="AN2639" s="29">
        <v>0</v>
      </c>
      <c r="AO2639" s="30">
        <f t="shared" si="82"/>
        <v>0</v>
      </c>
      <c r="AP2639" s="30">
        <f t="shared" si="83"/>
        <v>0</v>
      </c>
      <c r="AQ2639" s="30"/>
    </row>
    <row r="2640" spans="1:43" x14ac:dyDescent="0.25">
      <c r="A2640" t="s">
        <v>219</v>
      </c>
      <c r="B2640">
        <v>1891680</v>
      </c>
      <c r="C2640" t="s">
        <v>9083</v>
      </c>
      <c r="D2640">
        <v>1752146</v>
      </c>
      <c r="E2640" t="s">
        <v>9084</v>
      </c>
      <c r="F2640" t="s">
        <v>89</v>
      </c>
      <c r="G2640" t="s">
        <v>90</v>
      </c>
      <c r="H2640" t="s">
        <v>10</v>
      </c>
      <c r="I2640" t="s">
        <v>9085</v>
      </c>
      <c r="J2640" t="s">
        <v>9086</v>
      </c>
      <c r="K2640" t="s">
        <v>271</v>
      </c>
      <c r="L2640" t="s">
        <v>94</v>
      </c>
      <c r="M2640">
        <v>898</v>
      </c>
      <c r="N2640">
        <v>28</v>
      </c>
      <c r="O2640" s="17">
        <v>45501</v>
      </c>
      <c r="P2640" s="19" t="s">
        <v>109</v>
      </c>
      <c r="Q2640" t="s">
        <v>24</v>
      </c>
      <c r="R2640" s="17">
        <v>45495</v>
      </c>
      <c r="S2640" s="27"/>
      <c r="T2640">
        <v>215.2</v>
      </c>
      <c r="U2640">
        <v>12.95</v>
      </c>
      <c r="V2640">
        <v>228.15</v>
      </c>
      <c r="W2640">
        <v>1</v>
      </c>
      <c r="X2640">
        <v>11.41</v>
      </c>
      <c r="Y2640">
        <v>0</v>
      </c>
      <c r="Z2640">
        <v>0</v>
      </c>
      <c r="AA2640">
        <v>0</v>
      </c>
      <c r="AB2640">
        <v>7.186725</v>
      </c>
      <c r="AC2640" s="29">
        <v>232.37327500000001</v>
      </c>
      <c r="AD2640">
        <v>0</v>
      </c>
      <c r="AF2640">
        <v>228.15</v>
      </c>
      <c r="AG2640">
        <v>0</v>
      </c>
      <c r="AH2640">
        <v>11.41</v>
      </c>
      <c r="AI2640">
        <v>7.186725</v>
      </c>
      <c r="AJ2640">
        <v>232.37327500000001</v>
      </c>
      <c r="AK2640" t="s">
        <v>25</v>
      </c>
      <c r="AN2640" s="29">
        <v>0</v>
      </c>
      <c r="AO2640" s="30">
        <f t="shared" si="82"/>
        <v>0</v>
      </c>
      <c r="AP2640" s="30">
        <f t="shared" si="83"/>
        <v>0</v>
      </c>
      <c r="AQ2640" s="30"/>
    </row>
    <row r="2641" spans="1:43" x14ac:dyDescent="0.25">
      <c r="A2641" t="s">
        <v>219</v>
      </c>
      <c r="B2641">
        <v>1891680</v>
      </c>
      <c r="C2641" t="s">
        <v>9087</v>
      </c>
      <c r="D2641">
        <v>1065651</v>
      </c>
      <c r="E2641" t="s">
        <v>9084</v>
      </c>
      <c r="F2641" t="s">
        <v>89</v>
      </c>
      <c r="G2641" t="s">
        <v>90</v>
      </c>
      <c r="H2641" t="s">
        <v>10</v>
      </c>
      <c r="I2641" t="s">
        <v>9085</v>
      </c>
      <c r="J2641" t="s">
        <v>9086</v>
      </c>
      <c r="K2641" t="s">
        <v>94</v>
      </c>
      <c r="L2641" t="s">
        <v>271</v>
      </c>
      <c r="M2641">
        <v>883</v>
      </c>
      <c r="N2641">
        <v>29</v>
      </c>
      <c r="O2641" s="17">
        <v>45498</v>
      </c>
      <c r="P2641" s="19" t="s">
        <v>816</v>
      </c>
      <c r="Q2641" t="s">
        <v>24</v>
      </c>
      <c r="R2641" s="17">
        <v>45495</v>
      </c>
      <c r="S2641" s="27"/>
      <c r="T2641">
        <v>199.67</v>
      </c>
      <c r="U2641">
        <v>18.64</v>
      </c>
      <c r="V2641">
        <v>218.31</v>
      </c>
      <c r="W2641">
        <v>1</v>
      </c>
      <c r="X2641">
        <v>10.92</v>
      </c>
      <c r="Y2641">
        <v>0</v>
      </c>
      <c r="Z2641">
        <v>0</v>
      </c>
      <c r="AA2641">
        <v>0</v>
      </c>
      <c r="AB2641">
        <v>6.8767649999999998</v>
      </c>
      <c r="AC2641" s="29">
        <v>222.35323500000001</v>
      </c>
      <c r="AD2641">
        <v>0</v>
      </c>
      <c r="AF2641">
        <v>218.31</v>
      </c>
      <c r="AG2641">
        <v>0</v>
      </c>
      <c r="AH2641">
        <v>10.92</v>
      </c>
      <c r="AI2641">
        <v>6.8767649999999998</v>
      </c>
      <c r="AJ2641">
        <v>222.35323500000001</v>
      </c>
      <c r="AK2641" t="s">
        <v>25</v>
      </c>
      <c r="AN2641" s="29">
        <v>0</v>
      </c>
      <c r="AO2641" s="30">
        <f t="shared" si="82"/>
        <v>0</v>
      </c>
      <c r="AP2641" s="30">
        <f t="shared" si="83"/>
        <v>0</v>
      </c>
      <c r="AQ2641" s="30"/>
    </row>
    <row r="2642" spans="1:43" x14ac:dyDescent="0.25">
      <c r="A2642" t="s">
        <v>219</v>
      </c>
      <c r="B2642">
        <v>1891603</v>
      </c>
      <c r="C2642" t="s">
        <v>9088</v>
      </c>
      <c r="D2642">
        <v>1752111</v>
      </c>
      <c r="E2642" t="s">
        <v>9089</v>
      </c>
      <c r="F2642" t="s">
        <v>89</v>
      </c>
      <c r="G2642" t="s">
        <v>90</v>
      </c>
      <c r="H2642" t="s">
        <v>10</v>
      </c>
      <c r="I2642" t="s">
        <v>9090</v>
      </c>
      <c r="J2642" t="s">
        <v>9091</v>
      </c>
      <c r="K2642" t="s">
        <v>271</v>
      </c>
      <c r="L2642" t="s">
        <v>115</v>
      </c>
      <c r="M2642">
        <v>2901</v>
      </c>
      <c r="N2642">
        <v>26</v>
      </c>
      <c r="O2642" s="17">
        <v>45495</v>
      </c>
      <c r="P2642" t="s">
        <v>96</v>
      </c>
      <c r="Q2642" t="s">
        <v>24</v>
      </c>
      <c r="R2642" s="17">
        <v>45495</v>
      </c>
      <c r="S2642" s="27"/>
      <c r="T2642">
        <v>136.72999999999999</v>
      </c>
      <c r="U2642">
        <v>14.26</v>
      </c>
      <c r="V2642">
        <v>150.99</v>
      </c>
      <c r="W2642">
        <v>1</v>
      </c>
      <c r="X2642">
        <v>7.55</v>
      </c>
      <c r="Y2642">
        <v>0</v>
      </c>
      <c r="Z2642">
        <v>0</v>
      </c>
      <c r="AA2642">
        <v>0</v>
      </c>
      <c r="AB2642">
        <v>4.7561850000000003</v>
      </c>
      <c r="AC2642" s="29">
        <v>153.783815</v>
      </c>
      <c r="AD2642">
        <v>0</v>
      </c>
      <c r="AF2642">
        <v>150.99</v>
      </c>
      <c r="AG2642">
        <v>0</v>
      </c>
      <c r="AH2642">
        <v>7.55</v>
      </c>
      <c r="AI2642">
        <v>4.7561850000000003</v>
      </c>
      <c r="AJ2642">
        <v>153.783815</v>
      </c>
      <c r="AK2642" t="s">
        <v>25</v>
      </c>
      <c r="AN2642" s="29">
        <v>0</v>
      </c>
      <c r="AO2642" s="30">
        <f t="shared" si="82"/>
        <v>0</v>
      </c>
      <c r="AP2642" s="30">
        <f t="shared" si="83"/>
        <v>0</v>
      </c>
      <c r="AQ2642" s="30"/>
    </row>
    <row r="2643" spans="1:43" x14ac:dyDescent="0.25">
      <c r="A2643" t="s">
        <v>219</v>
      </c>
      <c r="B2643">
        <v>1891592</v>
      </c>
      <c r="C2643" t="s">
        <v>9092</v>
      </c>
      <c r="D2643">
        <v>492116</v>
      </c>
      <c r="E2643" t="s">
        <v>9093</v>
      </c>
      <c r="F2643" t="s">
        <v>89</v>
      </c>
      <c r="G2643" t="s">
        <v>90</v>
      </c>
      <c r="H2643" t="s">
        <v>10</v>
      </c>
      <c r="I2643" t="s">
        <v>9094</v>
      </c>
      <c r="J2643" t="s">
        <v>9095</v>
      </c>
      <c r="K2643" t="s">
        <v>224</v>
      </c>
      <c r="L2643" t="s">
        <v>339</v>
      </c>
      <c r="M2643">
        <v>860</v>
      </c>
      <c r="N2643">
        <v>26</v>
      </c>
      <c r="O2643" s="17">
        <v>45506</v>
      </c>
      <c r="P2643" t="s">
        <v>109</v>
      </c>
      <c r="Q2643" t="s">
        <v>24</v>
      </c>
      <c r="R2643" s="17">
        <v>45495</v>
      </c>
      <c r="S2643" s="27"/>
      <c r="T2643">
        <v>279.8</v>
      </c>
      <c r="U2643">
        <v>29.43</v>
      </c>
      <c r="V2643">
        <v>309.23</v>
      </c>
      <c r="W2643">
        <v>1</v>
      </c>
      <c r="X2643">
        <v>15.46</v>
      </c>
      <c r="Y2643">
        <v>0</v>
      </c>
      <c r="Z2643">
        <v>0</v>
      </c>
      <c r="AA2643">
        <v>0</v>
      </c>
      <c r="AB2643">
        <v>9.7407450000000004</v>
      </c>
      <c r="AC2643" s="29">
        <v>314.94925499999999</v>
      </c>
      <c r="AD2643">
        <v>0</v>
      </c>
      <c r="AF2643">
        <v>309.23</v>
      </c>
      <c r="AG2643">
        <v>0</v>
      </c>
      <c r="AH2643">
        <v>15.46</v>
      </c>
      <c r="AI2643">
        <v>9.7407450000000004</v>
      </c>
      <c r="AJ2643">
        <v>314.94925499999999</v>
      </c>
      <c r="AK2643" t="s">
        <v>25</v>
      </c>
      <c r="AN2643" s="29">
        <v>0</v>
      </c>
      <c r="AO2643" s="30">
        <f t="shared" si="82"/>
        <v>0</v>
      </c>
      <c r="AP2643" s="30">
        <f t="shared" si="83"/>
        <v>0</v>
      </c>
      <c r="AQ2643" s="30"/>
    </row>
    <row r="2644" spans="1:43" x14ac:dyDescent="0.25">
      <c r="A2644" t="s">
        <v>219</v>
      </c>
      <c r="B2644">
        <v>1891592</v>
      </c>
      <c r="C2644" t="s">
        <v>9096</v>
      </c>
      <c r="D2644">
        <v>1752105</v>
      </c>
      <c r="E2644" t="s">
        <v>9093</v>
      </c>
      <c r="F2644" t="s">
        <v>89</v>
      </c>
      <c r="G2644" t="s">
        <v>90</v>
      </c>
      <c r="H2644" t="s">
        <v>10</v>
      </c>
      <c r="I2644" t="s">
        <v>9094</v>
      </c>
      <c r="J2644" t="s">
        <v>9095</v>
      </c>
      <c r="K2644" t="s">
        <v>339</v>
      </c>
      <c r="L2644" t="s">
        <v>224</v>
      </c>
      <c r="M2644">
        <v>810</v>
      </c>
      <c r="N2644">
        <v>28</v>
      </c>
      <c r="O2644" s="17">
        <v>45498</v>
      </c>
      <c r="P2644" t="s">
        <v>141</v>
      </c>
      <c r="Q2644" t="s">
        <v>24</v>
      </c>
      <c r="R2644" s="17">
        <v>45495</v>
      </c>
      <c r="S2644" s="27"/>
      <c r="T2644">
        <v>342.66</v>
      </c>
      <c r="U2644">
        <v>20.62</v>
      </c>
      <c r="V2644">
        <v>363.28</v>
      </c>
      <c r="W2644">
        <v>1</v>
      </c>
      <c r="X2644">
        <v>18.16</v>
      </c>
      <c r="Y2644">
        <v>0</v>
      </c>
      <c r="Z2644">
        <v>0</v>
      </c>
      <c r="AA2644">
        <v>0</v>
      </c>
      <c r="AB2644">
        <v>11.44332</v>
      </c>
      <c r="AC2644" s="29">
        <v>369.99668000000003</v>
      </c>
      <c r="AD2644">
        <v>0</v>
      </c>
      <c r="AF2644">
        <v>363.28</v>
      </c>
      <c r="AG2644">
        <v>0</v>
      </c>
      <c r="AH2644">
        <v>18.16</v>
      </c>
      <c r="AI2644">
        <v>11.44332</v>
      </c>
      <c r="AJ2644">
        <v>369.99668000000003</v>
      </c>
      <c r="AK2644" t="s">
        <v>25</v>
      </c>
      <c r="AN2644" s="29">
        <v>0</v>
      </c>
      <c r="AO2644" s="30">
        <f t="shared" si="82"/>
        <v>0</v>
      </c>
      <c r="AP2644" s="30">
        <f t="shared" si="83"/>
        <v>0</v>
      </c>
      <c r="AQ2644" s="30"/>
    </row>
    <row r="2645" spans="1:43" x14ac:dyDescent="0.25">
      <c r="A2645" t="s">
        <v>219</v>
      </c>
      <c r="B2645">
        <v>1891536</v>
      </c>
      <c r="C2645" t="s">
        <v>9097</v>
      </c>
      <c r="D2645">
        <v>492111</v>
      </c>
      <c r="E2645" t="s">
        <v>9098</v>
      </c>
      <c r="F2645" t="s">
        <v>89</v>
      </c>
      <c r="G2645" t="s">
        <v>90</v>
      </c>
      <c r="H2645" t="s">
        <v>10</v>
      </c>
      <c r="I2645" t="s">
        <v>9099</v>
      </c>
      <c r="J2645" t="s">
        <v>9100</v>
      </c>
      <c r="K2645" t="s">
        <v>224</v>
      </c>
      <c r="L2645" t="s">
        <v>266</v>
      </c>
      <c r="M2645">
        <v>8705</v>
      </c>
      <c r="N2645">
        <v>76</v>
      </c>
      <c r="O2645" s="17">
        <v>45501</v>
      </c>
      <c r="P2645" t="s">
        <v>114</v>
      </c>
      <c r="Q2645" t="s">
        <v>23</v>
      </c>
      <c r="R2645" s="17">
        <v>45495</v>
      </c>
      <c r="S2645" s="27">
        <v>45498</v>
      </c>
      <c r="T2645">
        <v>259.51</v>
      </c>
      <c r="U2645">
        <v>24.39</v>
      </c>
      <c r="V2645">
        <v>283.89999999999998</v>
      </c>
      <c r="W2645">
        <v>1</v>
      </c>
      <c r="X2645">
        <v>14.2</v>
      </c>
      <c r="Y2645">
        <v>0</v>
      </c>
      <c r="Z2645">
        <v>0</v>
      </c>
      <c r="AA2645">
        <v>0</v>
      </c>
      <c r="AB2645">
        <v>8.94285</v>
      </c>
      <c r="AC2645" s="29">
        <v>289.15714999999989</v>
      </c>
      <c r="AD2645">
        <v>12.9755</v>
      </c>
      <c r="AF2645">
        <v>283.89999999999998</v>
      </c>
      <c r="AG2645">
        <v>0</v>
      </c>
      <c r="AH2645">
        <v>14.2</v>
      </c>
      <c r="AI2645">
        <v>8.94285</v>
      </c>
      <c r="AJ2645">
        <v>289.15714999999989</v>
      </c>
      <c r="AN2645" s="29">
        <v>0</v>
      </c>
      <c r="AO2645" s="30">
        <f t="shared" si="82"/>
        <v>0</v>
      </c>
      <c r="AP2645" s="30">
        <f t="shared" si="83"/>
        <v>0</v>
      </c>
      <c r="AQ2645" s="30"/>
    </row>
    <row r="2646" spans="1:43" x14ac:dyDescent="0.25">
      <c r="A2646" t="s">
        <v>219</v>
      </c>
      <c r="B2646">
        <v>1891534</v>
      </c>
      <c r="C2646" t="s">
        <v>9101</v>
      </c>
      <c r="D2646">
        <v>1752083</v>
      </c>
      <c r="E2646" t="s">
        <v>9102</v>
      </c>
      <c r="F2646" t="s">
        <v>89</v>
      </c>
      <c r="G2646" t="s">
        <v>90</v>
      </c>
      <c r="H2646" t="s">
        <v>10</v>
      </c>
      <c r="I2646" t="s">
        <v>9103</v>
      </c>
      <c r="J2646" t="s">
        <v>9104</v>
      </c>
      <c r="K2646" t="s">
        <v>271</v>
      </c>
      <c r="L2646" t="s">
        <v>92</v>
      </c>
      <c r="M2646">
        <v>2050</v>
      </c>
      <c r="N2646">
        <v>25</v>
      </c>
      <c r="O2646" s="17">
        <v>45505</v>
      </c>
      <c r="P2646" t="s">
        <v>109</v>
      </c>
      <c r="Q2646" t="s">
        <v>24</v>
      </c>
      <c r="R2646" s="17">
        <v>45495</v>
      </c>
      <c r="S2646" s="27"/>
      <c r="T2646">
        <v>360.72</v>
      </c>
      <c r="U2646">
        <v>14.09</v>
      </c>
      <c r="V2646">
        <v>374.81</v>
      </c>
      <c r="W2646">
        <v>1</v>
      </c>
      <c r="X2646">
        <v>18.739999999999998</v>
      </c>
      <c r="Y2646">
        <v>0</v>
      </c>
      <c r="Z2646">
        <v>0</v>
      </c>
      <c r="AA2646">
        <v>0</v>
      </c>
      <c r="AB2646">
        <v>11.806514999999999</v>
      </c>
      <c r="AC2646" s="29">
        <v>381.74348500000002</v>
      </c>
      <c r="AD2646">
        <v>0</v>
      </c>
      <c r="AF2646">
        <v>374.81</v>
      </c>
      <c r="AG2646">
        <v>0</v>
      </c>
      <c r="AH2646">
        <v>18.739999999999998</v>
      </c>
      <c r="AI2646">
        <v>11.806514999999999</v>
      </c>
      <c r="AJ2646">
        <v>381.74348500000002</v>
      </c>
      <c r="AK2646" t="s">
        <v>25</v>
      </c>
      <c r="AN2646" s="29">
        <v>0</v>
      </c>
      <c r="AO2646" s="30">
        <f t="shared" si="82"/>
        <v>0</v>
      </c>
      <c r="AP2646" s="30">
        <f t="shared" si="83"/>
        <v>0</v>
      </c>
      <c r="AQ2646" s="30"/>
    </row>
    <row r="2647" spans="1:43" x14ac:dyDescent="0.25">
      <c r="A2647" t="s">
        <v>219</v>
      </c>
      <c r="B2647">
        <v>1891448</v>
      </c>
      <c r="C2647" t="s">
        <v>9105</v>
      </c>
      <c r="D2647">
        <v>1752026</v>
      </c>
      <c r="E2647" t="s">
        <v>9106</v>
      </c>
      <c r="F2647" t="s">
        <v>89</v>
      </c>
      <c r="G2647" t="s">
        <v>90</v>
      </c>
      <c r="H2647" t="s">
        <v>10</v>
      </c>
      <c r="I2647" t="s">
        <v>9107</v>
      </c>
      <c r="J2647" t="s">
        <v>9108</v>
      </c>
      <c r="K2647" t="s">
        <v>734</v>
      </c>
      <c r="L2647" t="s">
        <v>91</v>
      </c>
      <c r="M2647">
        <v>8530</v>
      </c>
      <c r="N2647">
        <v>76</v>
      </c>
      <c r="O2647" s="17">
        <v>45496</v>
      </c>
      <c r="P2647" t="s">
        <v>9109</v>
      </c>
      <c r="Q2647" t="s">
        <v>24</v>
      </c>
      <c r="R2647" s="17">
        <v>45495</v>
      </c>
      <c r="S2647" s="17"/>
      <c r="T2647">
        <v>530.13</v>
      </c>
      <c r="U2647">
        <v>8.77</v>
      </c>
      <c r="V2647">
        <v>538.9</v>
      </c>
      <c r="W2647">
        <v>1</v>
      </c>
      <c r="X2647">
        <v>26.95</v>
      </c>
      <c r="Y2647">
        <v>0</v>
      </c>
      <c r="Z2647">
        <v>0</v>
      </c>
      <c r="AA2647">
        <v>0</v>
      </c>
      <c r="AB2647">
        <v>16.975349999999999</v>
      </c>
      <c r="AC2647" s="29">
        <v>548.87464999999997</v>
      </c>
      <c r="AD2647">
        <v>0</v>
      </c>
      <c r="AF2647">
        <v>538.9</v>
      </c>
      <c r="AG2647">
        <v>0</v>
      </c>
      <c r="AH2647">
        <v>26.95</v>
      </c>
      <c r="AI2647">
        <v>16.975349999999999</v>
      </c>
      <c r="AJ2647">
        <v>548.87464999999997</v>
      </c>
      <c r="AK2647" t="s">
        <v>25</v>
      </c>
      <c r="AN2647" s="29">
        <v>0</v>
      </c>
      <c r="AO2647" s="30">
        <f t="shared" si="82"/>
        <v>0</v>
      </c>
      <c r="AP2647" s="30">
        <f t="shared" si="83"/>
        <v>0</v>
      </c>
      <c r="AQ2647" s="30"/>
    </row>
    <row r="2648" spans="1:43" x14ac:dyDescent="0.25">
      <c r="A2648" t="s">
        <v>219</v>
      </c>
      <c r="B2648">
        <v>1891448</v>
      </c>
      <c r="C2648" t="s">
        <v>9110</v>
      </c>
      <c r="D2648">
        <v>1752027</v>
      </c>
      <c r="E2648" t="s">
        <v>9106</v>
      </c>
      <c r="F2648" t="s">
        <v>89</v>
      </c>
      <c r="G2648" t="s">
        <v>90</v>
      </c>
      <c r="H2648" t="s">
        <v>10</v>
      </c>
      <c r="I2648" t="s">
        <v>9111</v>
      </c>
      <c r="J2648" t="s">
        <v>9112</v>
      </c>
      <c r="K2648" t="s">
        <v>734</v>
      </c>
      <c r="L2648" t="s">
        <v>91</v>
      </c>
      <c r="M2648">
        <v>8530</v>
      </c>
      <c r="N2648">
        <v>75</v>
      </c>
      <c r="O2648" s="17">
        <v>45496</v>
      </c>
      <c r="P2648" t="s">
        <v>9109</v>
      </c>
      <c r="Q2648" t="s">
        <v>24</v>
      </c>
      <c r="R2648" s="17">
        <v>45495</v>
      </c>
      <c r="S2648" s="17"/>
      <c r="T2648">
        <v>530.13</v>
      </c>
      <c r="U2648">
        <v>8.77</v>
      </c>
      <c r="V2648">
        <v>538.9</v>
      </c>
      <c r="W2648">
        <v>1</v>
      </c>
      <c r="X2648">
        <v>26.95</v>
      </c>
      <c r="Y2648">
        <v>0</v>
      </c>
      <c r="Z2648">
        <v>0</v>
      </c>
      <c r="AA2648">
        <v>0</v>
      </c>
      <c r="AB2648">
        <v>16.975349999999999</v>
      </c>
      <c r="AC2648" s="29">
        <v>548.87464999999997</v>
      </c>
      <c r="AD2648">
        <v>0</v>
      </c>
      <c r="AF2648">
        <v>538.9</v>
      </c>
      <c r="AG2648">
        <v>0</v>
      </c>
      <c r="AH2648">
        <v>26.95</v>
      </c>
      <c r="AI2648">
        <v>16.975349999999999</v>
      </c>
      <c r="AJ2648">
        <v>548.87464999999997</v>
      </c>
      <c r="AK2648" t="s">
        <v>25</v>
      </c>
      <c r="AN2648" s="29">
        <v>0</v>
      </c>
      <c r="AO2648" s="30">
        <f t="shared" si="82"/>
        <v>0</v>
      </c>
      <c r="AP2648" s="30">
        <f t="shared" si="83"/>
        <v>0</v>
      </c>
      <c r="AQ2648" s="30"/>
    </row>
    <row r="2649" spans="1:43" x14ac:dyDescent="0.25">
      <c r="A2649" t="s">
        <v>219</v>
      </c>
      <c r="B2649">
        <v>1891271</v>
      </c>
      <c r="C2649" t="s">
        <v>9113</v>
      </c>
      <c r="D2649">
        <v>1751944</v>
      </c>
      <c r="E2649" t="s">
        <v>9114</v>
      </c>
      <c r="F2649" t="s">
        <v>89</v>
      </c>
      <c r="G2649" t="s">
        <v>90</v>
      </c>
      <c r="H2649" t="s">
        <v>10</v>
      </c>
      <c r="I2649" t="s">
        <v>9115</v>
      </c>
      <c r="J2649" t="s">
        <v>9116</v>
      </c>
      <c r="K2649" t="s">
        <v>256</v>
      </c>
      <c r="L2649" t="s">
        <v>92</v>
      </c>
      <c r="M2649">
        <v>8375</v>
      </c>
      <c r="N2649">
        <v>33</v>
      </c>
      <c r="O2649" s="17">
        <v>45496</v>
      </c>
      <c r="P2649" t="s">
        <v>138</v>
      </c>
      <c r="Q2649" t="s">
        <v>24</v>
      </c>
      <c r="R2649" s="17">
        <v>45495</v>
      </c>
      <c r="S2649" s="17"/>
      <c r="T2649">
        <v>131.25</v>
      </c>
      <c r="U2649">
        <v>17.14</v>
      </c>
      <c r="V2649">
        <v>148.38999999999999</v>
      </c>
      <c r="W2649">
        <v>1</v>
      </c>
      <c r="X2649">
        <v>7.42</v>
      </c>
      <c r="Y2649">
        <v>0</v>
      </c>
      <c r="Z2649">
        <v>0</v>
      </c>
      <c r="AA2649">
        <v>0</v>
      </c>
      <c r="AB2649">
        <v>4.6742850000000002</v>
      </c>
      <c r="AC2649" s="29">
        <v>151.135715</v>
      </c>
      <c r="AD2649">
        <v>0</v>
      </c>
      <c r="AF2649">
        <v>148.38999999999999</v>
      </c>
      <c r="AG2649">
        <v>0</v>
      </c>
      <c r="AH2649">
        <v>7.42</v>
      </c>
      <c r="AI2649">
        <v>4.6742850000000002</v>
      </c>
      <c r="AJ2649">
        <v>151.135715</v>
      </c>
      <c r="AK2649" t="s">
        <v>25</v>
      </c>
      <c r="AN2649" s="29">
        <v>0</v>
      </c>
      <c r="AO2649" s="30">
        <f t="shared" si="82"/>
        <v>0</v>
      </c>
      <c r="AP2649" s="30">
        <f t="shared" si="83"/>
        <v>0</v>
      </c>
      <c r="AQ2649" s="30"/>
    </row>
    <row r="2650" spans="1:43" x14ac:dyDescent="0.25">
      <c r="A2650" t="s">
        <v>219</v>
      </c>
      <c r="B2650">
        <v>1891196</v>
      </c>
      <c r="C2650" t="s">
        <v>9117</v>
      </c>
      <c r="D2650">
        <v>1751913</v>
      </c>
      <c r="E2650" t="s">
        <v>9118</v>
      </c>
      <c r="F2650" t="s">
        <v>89</v>
      </c>
      <c r="G2650" t="s">
        <v>90</v>
      </c>
      <c r="H2650" t="s">
        <v>10</v>
      </c>
      <c r="I2650" t="s">
        <v>9119</v>
      </c>
      <c r="J2650" t="s">
        <v>9120</v>
      </c>
      <c r="K2650" t="s">
        <v>266</v>
      </c>
      <c r="L2650" t="s">
        <v>94</v>
      </c>
      <c r="M2650">
        <v>8515</v>
      </c>
      <c r="N2650">
        <v>79</v>
      </c>
      <c r="O2650" s="17">
        <v>45495</v>
      </c>
      <c r="P2650" t="s">
        <v>101</v>
      </c>
      <c r="Q2650" t="s">
        <v>24</v>
      </c>
      <c r="R2650" s="17">
        <v>45495</v>
      </c>
      <c r="S2650" s="17"/>
      <c r="T2650">
        <v>362.59</v>
      </c>
      <c r="U2650">
        <v>18.02</v>
      </c>
      <c r="V2650">
        <v>380.61</v>
      </c>
      <c r="W2650">
        <v>1</v>
      </c>
      <c r="X2650">
        <v>19.03</v>
      </c>
      <c r="Y2650">
        <v>0</v>
      </c>
      <c r="Z2650">
        <v>0</v>
      </c>
      <c r="AA2650">
        <v>0</v>
      </c>
      <c r="AB2650">
        <v>11.989215</v>
      </c>
      <c r="AC2650" s="29">
        <v>387.65078499999998</v>
      </c>
      <c r="AD2650">
        <v>0</v>
      </c>
      <c r="AF2650">
        <v>380.61</v>
      </c>
      <c r="AG2650">
        <v>0</v>
      </c>
      <c r="AH2650">
        <v>19.03</v>
      </c>
      <c r="AI2650">
        <v>11.989215</v>
      </c>
      <c r="AJ2650">
        <v>387.65078499999998</v>
      </c>
      <c r="AK2650" t="s">
        <v>25</v>
      </c>
      <c r="AN2650" s="29">
        <v>5.9</v>
      </c>
      <c r="AO2650" s="30">
        <f t="shared" si="82"/>
        <v>1.69625</v>
      </c>
      <c r="AP2650" s="30">
        <f t="shared" si="83"/>
        <v>1.69625</v>
      </c>
      <c r="AQ2650" s="30"/>
    </row>
    <row r="2651" spans="1:43" x14ac:dyDescent="0.25">
      <c r="A2651" t="s">
        <v>219</v>
      </c>
      <c r="B2651">
        <v>1891180</v>
      </c>
      <c r="C2651" t="s">
        <v>9121</v>
      </c>
      <c r="D2651">
        <v>1751905</v>
      </c>
      <c r="E2651" t="s">
        <v>9122</v>
      </c>
      <c r="F2651" t="s">
        <v>89</v>
      </c>
      <c r="G2651" t="s">
        <v>90</v>
      </c>
      <c r="H2651" t="s">
        <v>10</v>
      </c>
      <c r="I2651" t="s">
        <v>9123</v>
      </c>
      <c r="J2651" t="s">
        <v>9124</v>
      </c>
      <c r="K2651" t="s">
        <v>231</v>
      </c>
      <c r="L2651" t="s">
        <v>115</v>
      </c>
      <c r="M2651">
        <v>8430</v>
      </c>
      <c r="N2651">
        <v>73</v>
      </c>
      <c r="O2651" s="17">
        <v>45497</v>
      </c>
      <c r="P2651" t="s">
        <v>117</v>
      </c>
      <c r="Q2651" t="s">
        <v>23</v>
      </c>
      <c r="R2651" s="17">
        <v>45495</v>
      </c>
      <c r="S2651" s="17">
        <v>45496</v>
      </c>
      <c r="T2651">
        <v>104.08</v>
      </c>
      <c r="U2651">
        <v>8.6</v>
      </c>
      <c r="V2651">
        <v>112.68</v>
      </c>
      <c r="W2651">
        <v>1</v>
      </c>
      <c r="X2651">
        <v>5.63</v>
      </c>
      <c r="Y2651">
        <v>0</v>
      </c>
      <c r="Z2651">
        <v>0</v>
      </c>
      <c r="AA2651">
        <v>0</v>
      </c>
      <c r="AB2651">
        <v>3.54942</v>
      </c>
      <c r="AC2651" s="29">
        <v>114.76058</v>
      </c>
      <c r="AD2651">
        <v>5.2039999999999997</v>
      </c>
      <c r="AF2651">
        <v>112.68</v>
      </c>
      <c r="AG2651">
        <v>0</v>
      </c>
      <c r="AH2651">
        <v>5.63</v>
      </c>
      <c r="AI2651">
        <v>3.54942</v>
      </c>
      <c r="AJ2651">
        <v>114.76058</v>
      </c>
      <c r="AN2651" s="29">
        <v>0</v>
      </c>
      <c r="AO2651" s="30">
        <f t="shared" si="82"/>
        <v>0</v>
      </c>
      <c r="AP2651" s="30">
        <f t="shared" si="83"/>
        <v>0</v>
      </c>
      <c r="AQ2651" s="30"/>
    </row>
    <row r="2652" spans="1:43" x14ac:dyDescent="0.25">
      <c r="A2652" t="s">
        <v>219</v>
      </c>
      <c r="B2652">
        <v>1891180</v>
      </c>
      <c r="C2652" t="s">
        <v>9125</v>
      </c>
      <c r="D2652">
        <v>1065563</v>
      </c>
      <c r="E2652" t="s">
        <v>9122</v>
      </c>
      <c r="F2652" t="s">
        <v>89</v>
      </c>
      <c r="G2652" t="s">
        <v>90</v>
      </c>
      <c r="H2652" t="s">
        <v>10</v>
      </c>
      <c r="I2652" t="s">
        <v>9123</v>
      </c>
      <c r="J2652" t="s">
        <v>9124</v>
      </c>
      <c r="K2652" t="s">
        <v>115</v>
      </c>
      <c r="L2652" t="s">
        <v>231</v>
      </c>
      <c r="M2652">
        <v>98570</v>
      </c>
      <c r="N2652">
        <v>77</v>
      </c>
      <c r="O2652" s="17">
        <v>45501</v>
      </c>
      <c r="P2652" t="s">
        <v>8796</v>
      </c>
      <c r="Q2652" t="s">
        <v>24</v>
      </c>
      <c r="R2652" s="17">
        <v>45495</v>
      </c>
      <c r="S2652" s="17"/>
      <c r="T2652">
        <v>112.97</v>
      </c>
      <c r="U2652">
        <v>9.85</v>
      </c>
      <c r="V2652">
        <v>122.82</v>
      </c>
      <c r="W2652">
        <v>1</v>
      </c>
      <c r="X2652">
        <v>6.14</v>
      </c>
      <c r="Y2652">
        <v>0</v>
      </c>
      <c r="Z2652">
        <v>0</v>
      </c>
      <c r="AA2652">
        <v>0</v>
      </c>
      <c r="AB2652">
        <v>3.86883</v>
      </c>
      <c r="AC2652" s="29">
        <v>125.09117000000001</v>
      </c>
      <c r="AD2652">
        <v>0</v>
      </c>
      <c r="AF2652">
        <v>122.82</v>
      </c>
      <c r="AG2652">
        <v>0</v>
      </c>
      <c r="AH2652">
        <v>6.14</v>
      </c>
      <c r="AI2652">
        <v>3.86883</v>
      </c>
      <c r="AJ2652">
        <v>125.09117000000001</v>
      </c>
      <c r="AK2652" t="s">
        <v>25</v>
      </c>
      <c r="AN2652" s="29">
        <v>0</v>
      </c>
      <c r="AO2652" s="30">
        <f t="shared" si="82"/>
        <v>0</v>
      </c>
      <c r="AP2652" s="30">
        <f t="shared" si="83"/>
        <v>0</v>
      </c>
      <c r="AQ2652" s="30"/>
    </row>
    <row r="2653" spans="1:43" x14ac:dyDescent="0.25">
      <c r="A2653" t="s">
        <v>219</v>
      </c>
      <c r="B2653">
        <v>1891164</v>
      </c>
      <c r="C2653" t="s">
        <v>9126</v>
      </c>
      <c r="D2653">
        <v>1751895</v>
      </c>
      <c r="E2653" t="s">
        <v>9127</v>
      </c>
      <c r="F2653" t="s">
        <v>112</v>
      </c>
      <c r="G2653" t="s">
        <v>90</v>
      </c>
      <c r="H2653" t="s">
        <v>10</v>
      </c>
      <c r="I2653" t="s">
        <v>9128</v>
      </c>
      <c r="J2653" t="s">
        <v>9129</v>
      </c>
      <c r="K2653" t="s">
        <v>231</v>
      </c>
      <c r="L2653" t="s">
        <v>92</v>
      </c>
      <c r="M2653">
        <v>8340</v>
      </c>
      <c r="N2653">
        <v>1</v>
      </c>
      <c r="O2653" s="17">
        <v>45513</v>
      </c>
      <c r="P2653" t="s">
        <v>105</v>
      </c>
      <c r="Q2653" t="s">
        <v>23</v>
      </c>
      <c r="R2653" s="17">
        <v>45495</v>
      </c>
      <c r="S2653" s="17">
        <v>45495</v>
      </c>
      <c r="T2653">
        <v>61.05</v>
      </c>
      <c r="U2653">
        <v>8.93</v>
      </c>
      <c r="V2653">
        <v>69.98</v>
      </c>
      <c r="W2653">
        <v>1</v>
      </c>
      <c r="X2653">
        <v>3.5</v>
      </c>
      <c r="Y2653">
        <v>0</v>
      </c>
      <c r="Z2653">
        <v>0</v>
      </c>
      <c r="AA2653">
        <v>0</v>
      </c>
      <c r="AB2653">
        <v>3.67395</v>
      </c>
      <c r="AC2653" s="29">
        <v>69.806049999999999</v>
      </c>
      <c r="AD2653">
        <v>0</v>
      </c>
      <c r="AF2653">
        <v>69.98</v>
      </c>
      <c r="AG2653">
        <v>0</v>
      </c>
      <c r="AH2653">
        <v>3.5</v>
      </c>
      <c r="AI2653">
        <v>3.67395</v>
      </c>
      <c r="AJ2653">
        <v>69.806049999999999</v>
      </c>
      <c r="AN2653" s="29">
        <v>0</v>
      </c>
      <c r="AO2653" s="30">
        <f t="shared" si="82"/>
        <v>0</v>
      </c>
      <c r="AP2653" s="30">
        <f t="shared" si="83"/>
        <v>0</v>
      </c>
      <c r="AQ2653" s="30"/>
    </row>
    <row r="2654" spans="1:43" x14ac:dyDescent="0.25">
      <c r="A2654" t="s">
        <v>219</v>
      </c>
      <c r="B2654">
        <v>1891063</v>
      </c>
      <c r="C2654" t="s">
        <v>9130</v>
      </c>
      <c r="D2654">
        <v>1751856</v>
      </c>
      <c r="E2654" t="s">
        <v>9131</v>
      </c>
      <c r="F2654" t="s">
        <v>89</v>
      </c>
      <c r="G2654" t="s">
        <v>90</v>
      </c>
      <c r="H2654" t="s">
        <v>10</v>
      </c>
      <c r="I2654" t="s">
        <v>9132</v>
      </c>
      <c r="J2654" t="s">
        <v>9133</v>
      </c>
      <c r="K2654" t="s">
        <v>271</v>
      </c>
      <c r="L2654" t="s">
        <v>224</v>
      </c>
      <c r="M2654">
        <v>882362</v>
      </c>
      <c r="N2654">
        <v>6</v>
      </c>
      <c r="O2654" s="17">
        <v>45495</v>
      </c>
      <c r="P2654" t="s">
        <v>102</v>
      </c>
      <c r="Q2654" t="s">
        <v>24</v>
      </c>
      <c r="R2654" s="17">
        <v>45495</v>
      </c>
      <c r="S2654" s="27"/>
      <c r="T2654">
        <v>138.65</v>
      </c>
      <c r="U2654">
        <v>18.38</v>
      </c>
      <c r="V2654">
        <v>157.03</v>
      </c>
      <c r="W2654">
        <v>1</v>
      </c>
      <c r="X2654">
        <v>7.85</v>
      </c>
      <c r="Y2654">
        <v>0</v>
      </c>
      <c r="Z2654">
        <v>0</v>
      </c>
      <c r="AA2654">
        <v>0</v>
      </c>
      <c r="AB2654">
        <v>4.9464449999999998</v>
      </c>
      <c r="AC2654" s="29">
        <v>159.93355500000001</v>
      </c>
      <c r="AD2654">
        <v>0</v>
      </c>
      <c r="AF2654">
        <v>157.03</v>
      </c>
      <c r="AG2654">
        <v>0</v>
      </c>
      <c r="AH2654">
        <v>7.85</v>
      </c>
      <c r="AI2654">
        <v>4.9464449999999998</v>
      </c>
      <c r="AJ2654">
        <v>159.93355500000001</v>
      </c>
      <c r="AK2654" t="s">
        <v>25</v>
      </c>
      <c r="AN2654" s="29">
        <v>0</v>
      </c>
      <c r="AO2654" s="30">
        <f t="shared" si="82"/>
        <v>0</v>
      </c>
      <c r="AP2654" s="30">
        <f t="shared" si="83"/>
        <v>0</v>
      </c>
      <c r="AQ2654" s="30"/>
    </row>
    <row r="2655" spans="1:43" x14ac:dyDescent="0.25">
      <c r="A2655" t="s">
        <v>219</v>
      </c>
      <c r="B2655">
        <v>1891033</v>
      </c>
      <c r="C2655" t="s">
        <v>9134</v>
      </c>
      <c r="D2655">
        <v>1065525</v>
      </c>
      <c r="E2655" t="s">
        <v>9135</v>
      </c>
      <c r="F2655" t="s">
        <v>89</v>
      </c>
      <c r="G2655" t="s">
        <v>90</v>
      </c>
      <c r="H2655" t="s">
        <v>10</v>
      </c>
      <c r="I2655" t="s">
        <v>9136</v>
      </c>
      <c r="J2655" t="s">
        <v>9137</v>
      </c>
      <c r="K2655" t="s">
        <v>726</v>
      </c>
      <c r="L2655" t="s">
        <v>271</v>
      </c>
      <c r="M2655">
        <v>8545</v>
      </c>
      <c r="N2655">
        <v>8</v>
      </c>
      <c r="O2655" s="17">
        <v>45496</v>
      </c>
      <c r="P2655" t="s">
        <v>1862</v>
      </c>
      <c r="Q2655" t="s">
        <v>24</v>
      </c>
      <c r="R2655" s="17">
        <v>45495</v>
      </c>
      <c r="S2655" s="17"/>
      <c r="T2655">
        <v>231.06</v>
      </c>
      <c r="U2655">
        <v>6.68</v>
      </c>
      <c r="V2655">
        <v>237.74</v>
      </c>
      <c r="W2655">
        <v>1</v>
      </c>
      <c r="X2655">
        <v>11.89</v>
      </c>
      <c r="Y2655">
        <v>0</v>
      </c>
      <c r="Z2655">
        <v>0</v>
      </c>
      <c r="AA2655">
        <v>0</v>
      </c>
      <c r="AB2655">
        <v>7.48881</v>
      </c>
      <c r="AC2655" s="29">
        <v>242.14118999999999</v>
      </c>
      <c r="AD2655">
        <v>0</v>
      </c>
      <c r="AF2655">
        <v>237.74</v>
      </c>
      <c r="AG2655">
        <v>0</v>
      </c>
      <c r="AH2655">
        <v>11.89</v>
      </c>
      <c r="AI2655">
        <v>7.48881</v>
      </c>
      <c r="AJ2655">
        <v>242.14118999999999</v>
      </c>
      <c r="AK2655" t="s">
        <v>25</v>
      </c>
      <c r="AN2655" s="29">
        <v>0</v>
      </c>
      <c r="AO2655" s="30">
        <f t="shared" si="82"/>
        <v>0</v>
      </c>
      <c r="AP2655" s="30">
        <f t="shared" si="83"/>
        <v>0</v>
      </c>
      <c r="AQ2655" s="30"/>
    </row>
    <row r="2656" spans="1:43" x14ac:dyDescent="0.25">
      <c r="A2656" t="s">
        <v>219</v>
      </c>
      <c r="B2656">
        <v>1891014</v>
      </c>
      <c r="C2656" t="s">
        <v>9138</v>
      </c>
      <c r="D2656">
        <v>492052</v>
      </c>
      <c r="E2656" t="s">
        <v>9139</v>
      </c>
      <c r="F2656" t="s">
        <v>89</v>
      </c>
      <c r="G2656" t="s">
        <v>90</v>
      </c>
      <c r="H2656" t="s">
        <v>10</v>
      </c>
      <c r="I2656" t="s">
        <v>9140</v>
      </c>
      <c r="J2656" t="s">
        <v>9141</v>
      </c>
      <c r="K2656" t="s">
        <v>224</v>
      </c>
      <c r="L2656" t="s">
        <v>248</v>
      </c>
      <c r="M2656">
        <v>8830</v>
      </c>
      <c r="N2656">
        <v>26</v>
      </c>
      <c r="O2656" s="17">
        <v>45495</v>
      </c>
      <c r="P2656" t="s">
        <v>114</v>
      </c>
      <c r="Q2656" t="s">
        <v>24</v>
      </c>
      <c r="R2656" s="17">
        <v>45495</v>
      </c>
      <c r="S2656" s="17"/>
      <c r="T2656">
        <v>198.99</v>
      </c>
      <c r="U2656">
        <v>22.96</v>
      </c>
      <c r="V2656">
        <v>221.95</v>
      </c>
      <c r="W2656">
        <v>1</v>
      </c>
      <c r="X2656">
        <v>11.1</v>
      </c>
      <c r="Y2656">
        <v>0</v>
      </c>
      <c r="Z2656">
        <v>0</v>
      </c>
      <c r="AA2656">
        <v>0</v>
      </c>
      <c r="AB2656">
        <v>6.9914249999999996</v>
      </c>
      <c r="AC2656" s="29">
        <v>226.05857499999999</v>
      </c>
      <c r="AD2656">
        <v>0</v>
      </c>
      <c r="AF2656">
        <v>221.95</v>
      </c>
      <c r="AG2656">
        <v>0</v>
      </c>
      <c r="AH2656">
        <v>11.1</v>
      </c>
      <c r="AI2656">
        <v>6.9914249999999996</v>
      </c>
      <c r="AJ2656">
        <v>226.05857499999999</v>
      </c>
      <c r="AK2656" t="s">
        <v>25</v>
      </c>
      <c r="AN2656" s="29">
        <v>0</v>
      </c>
      <c r="AO2656" s="30">
        <f t="shared" si="82"/>
        <v>0</v>
      </c>
      <c r="AP2656" s="30">
        <f t="shared" si="83"/>
        <v>0</v>
      </c>
      <c r="AQ2656" s="30"/>
    </row>
    <row r="2657" spans="1:43" x14ac:dyDescent="0.25">
      <c r="A2657" t="s">
        <v>219</v>
      </c>
      <c r="B2657">
        <v>1891014</v>
      </c>
      <c r="C2657" t="s">
        <v>9142</v>
      </c>
      <c r="D2657">
        <v>492051</v>
      </c>
      <c r="E2657" t="s">
        <v>9139</v>
      </c>
      <c r="F2657" t="s">
        <v>89</v>
      </c>
      <c r="G2657" t="s">
        <v>90</v>
      </c>
      <c r="H2657" t="s">
        <v>10</v>
      </c>
      <c r="I2657" t="s">
        <v>9143</v>
      </c>
      <c r="J2657" t="s">
        <v>9144</v>
      </c>
      <c r="K2657" t="s">
        <v>224</v>
      </c>
      <c r="L2657" t="s">
        <v>248</v>
      </c>
      <c r="M2657">
        <v>8830</v>
      </c>
      <c r="N2657">
        <v>32</v>
      </c>
      <c r="O2657" s="17">
        <v>45495</v>
      </c>
      <c r="P2657" t="s">
        <v>114</v>
      </c>
      <c r="Q2657" t="s">
        <v>24</v>
      </c>
      <c r="R2657" s="17">
        <v>45495</v>
      </c>
      <c r="S2657" s="17"/>
      <c r="T2657">
        <v>198.99</v>
      </c>
      <c r="U2657">
        <v>22.96</v>
      </c>
      <c r="V2657">
        <v>221.95</v>
      </c>
      <c r="W2657">
        <v>1</v>
      </c>
      <c r="X2657">
        <v>11.1</v>
      </c>
      <c r="Y2657">
        <v>0</v>
      </c>
      <c r="Z2657">
        <v>0</v>
      </c>
      <c r="AA2657">
        <v>0</v>
      </c>
      <c r="AB2657">
        <v>6.9914249999999996</v>
      </c>
      <c r="AC2657" s="29">
        <v>226.05857499999999</v>
      </c>
      <c r="AD2657">
        <v>0</v>
      </c>
      <c r="AF2657">
        <v>221.95</v>
      </c>
      <c r="AG2657">
        <v>0</v>
      </c>
      <c r="AH2657">
        <v>11.1</v>
      </c>
      <c r="AI2657">
        <v>6.9914249999999996</v>
      </c>
      <c r="AJ2657">
        <v>226.05857499999999</v>
      </c>
      <c r="AK2657" t="s">
        <v>25</v>
      </c>
      <c r="AN2657" s="29">
        <v>0</v>
      </c>
      <c r="AO2657" s="30">
        <f t="shared" si="82"/>
        <v>0</v>
      </c>
      <c r="AP2657" s="30">
        <f t="shared" si="83"/>
        <v>0</v>
      </c>
      <c r="AQ2657" s="30"/>
    </row>
    <row r="2658" spans="1:43" x14ac:dyDescent="0.25">
      <c r="A2658" t="s">
        <v>219</v>
      </c>
      <c r="B2658">
        <v>1890962</v>
      </c>
      <c r="C2658" t="s">
        <v>9145</v>
      </c>
      <c r="D2658">
        <v>1065503</v>
      </c>
      <c r="E2658" t="s">
        <v>9146</v>
      </c>
      <c r="F2658" t="s">
        <v>89</v>
      </c>
      <c r="G2658" t="s">
        <v>90</v>
      </c>
      <c r="H2658" t="s">
        <v>10</v>
      </c>
      <c r="I2658" t="s">
        <v>9147</v>
      </c>
      <c r="J2658" t="s">
        <v>9148</v>
      </c>
      <c r="K2658" t="s">
        <v>115</v>
      </c>
      <c r="L2658" t="s">
        <v>231</v>
      </c>
      <c r="M2658">
        <v>8405</v>
      </c>
      <c r="N2658">
        <v>34</v>
      </c>
      <c r="O2658" s="17">
        <v>45496</v>
      </c>
      <c r="P2658" t="s">
        <v>1760</v>
      </c>
      <c r="Q2658" t="s">
        <v>24</v>
      </c>
      <c r="R2658" s="17">
        <v>45495</v>
      </c>
      <c r="S2658" s="17"/>
      <c r="T2658">
        <v>34.520000000000003</v>
      </c>
      <c r="U2658">
        <v>9.85</v>
      </c>
      <c r="V2658">
        <v>44.37</v>
      </c>
      <c r="W2658">
        <v>1</v>
      </c>
      <c r="X2658">
        <v>2.2200000000000002</v>
      </c>
      <c r="Y2658">
        <v>0</v>
      </c>
      <c r="Z2658">
        <v>0</v>
      </c>
      <c r="AA2658">
        <v>0</v>
      </c>
      <c r="AB2658">
        <v>1.3976550000000001</v>
      </c>
      <c r="AC2658" s="29">
        <v>45.192345000000003</v>
      </c>
      <c r="AD2658">
        <v>0</v>
      </c>
      <c r="AF2658">
        <v>44.37</v>
      </c>
      <c r="AG2658">
        <v>0</v>
      </c>
      <c r="AH2658">
        <v>2.2200000000000002</v>
      </c>
      <c r="AI2658">
        <v>1.3976550000000001</v>
      </c>
      <c r="AJ2658">
        <v>45.192345000000003</v>
      </c>
      <c r="AK2658" t="s">
        <v>25</v>
      </c>
      <c r="AN2658" s="29">
        <v>0</v>
      </c>
      <c r="AO2658" s="30">
        <f t="shared" si="82"/>
        <v>0</v>
      </c>
      <c r="AP2658" s="30">
        <f t="shared" si="83"/>
        <v>0</v>
      </c>
      <c r="AQ2658" s="30"/>
    </row>
    <row r="2659" spans="1:43" x14ac:dyDescent="0.25">
      <c r="A2659" t="s">
        <v>219</v>
      </c>
      <c r="B2659">
        <v>1890915</v>
      </c>
      <c r="C2659" t="s">
        <v>9149</v>
      </c>
      <c r="D2659">
        <v>157666</v>
      </c>
      <c r="E2659" t="s">
        <v>9150</v>
      </c>
      <c r="F2659" t="s">
        <v>89</v>
      </c>
      <c r="G2659" t="s">
        <v>90</v>
      </c>
      <c r="H2659" t="s">
        <v>10</v>
      </c>
      <c r="I2659" t="s">
        <v>9151</v>
      </c>
      <c r="J2659" t="s">
        <v>9152</v>
      </c>
      <c r="K2659" t="s">
        <v>91</v>
      </c>
      <c r="L2659" t="s">
        <v>231</v>
      </c>
      <c r="M2659">
        <v>8285</v>
      </c>
      <c r="N2659">
        <v>73</v>
      </c>
      <c r="O2659" s="17">
        <v>45502</v>
      </c>
      <c r="P2659" t="s">
        <v>108</v>
      </c>
      <c r="Q2659" t="s">
        <v>24</v>
      </c>
      <c r="R2659" s="17">
        <v>45495</v>
      </c>
      <c r="S2659" s="17"/>
      <c r="T2659">
        <v>274.92</v>
      </c>
      <c r="U2659">
        <v>9.76</v>
      </c>
      <c r="V2659">
        <v>284.68</v>
      </c>
      <c r="W2659">
        <v>1</v>
      </c>
      <c r="X2659">
        <v>14.23</v>
      </c>
      <c r="Y2659">
        <v>0</v>
      </c>
      <c r="Z2659">
        <v>0</v>
      </c>
      <c r="AA2659">
        <v>0</v>
      </c>
      <c r="AB2659">
        <v>8.9674200000000006</v>
      </c>
      <c r="AC2659" s="29">
        <v>289.94258000000002</v>
      </c>
      <c r="AD2659">
        <v>0</v>
      </c>
      <c r="AF2659">
        <v>284.68</v>
      </c>
      <c r="AG2659">
        <v>0</v>
      </c>
      <c r="AH2659">
        <v>14.23</v>
      </c>
      <c r="AI2659">
        <v>8.9674200000000006</v>
      </c>
      <c r="AJ2659">
        <v>289.94258000000002</v>
      </c>
      <c r="AK2659" t="s">
        <v>25</v>
      </c>
      <c r="AN2659" s="29">
        <v>0</v>
      </c>
      <c r="AO2659" s="30">
        <f t="shared" si="82"/>
        <v>0</v>
      </c>
      <c r="AP2659" s="30">
        <f t="shared" si="83"/>
        <v>0</v>
      </c>
      <c r="AQ2659" s="30"/>
    </row>
    <row r="2660" spans="1:43" x14ac:dyDescent="0.25">
      <c r="A2660" t="s">
        <v>219</v>
      </c>
      <c r="B2660">
        <v>1890863</v>
      </c>
      <c r="C2660" t="s">
        <v>9153</v>
      </c>
      <c r="D2660">
        <v>492036</v>
      </c>
      <c r="E2660" t="s">
        <v>9154</v>
      </c>
      <c r="F2660" t="s">
        <v>89</v>
      </c>
      <c r="G2660" t="s">
        <v>90</v>
      </c>
      <c r="H2660" t="s">
        <v>14</v>
      </c>
      <c r="I2660" t="s">
        <v>9155</v>
      </c>
      <c r="J2660" t="s">
        <v>9156</v>
      </c>
      <c r="K2660" t="s">
        <v>224</v>
      </c>
      <c r="L2660" t="s">
        <v>266</v>
      </c>
      <c r="M2660">
        <v>2870</v>
      </c>
      <c r="N2660">
        <v>12</v>
      </c>
      <c r="O2660" s="17">
        <v>45500</v>
      </c>
      <c r="P2660" t="s">
        <v>133</v>
      </c>
      <c r="Q2660" t="s">
        <v>24</v>
      </c>
      <c r="R2660" s="17">
        <v>45495</v>
      </c>
      <c r="S2660" s="17"/>
      <c r="T2660">
        <v>132.9</v>
      </c>
      <c r="U2660">
        <v>24.39</v>
      </c>
      <c r="V2660">
        <v>157.29</v>
      </c>
      <c r="W2660">
        <v>1</v>
      </c>
      <c r="X2660">
        <v>7.86</v>
      </c>
      <c r="Y2660">
        <v>0</v>
      </c>
      <c r="Z2660">
        <v>0</v>
      </c>
      <c r="AA2660">
        <v>0</v>
      </c>
      <c r="AB2660">
        <v>4.9546349999999997</v>
      </c>
      <c r="AC2660" s="29">
        <v>160.19536500000001</v>
      </c>
      <c r="AD2660">
        <v>0</v>
      </c>
      <c r="AF2660">
        <v>157.29</v>
      </c>
      <c r="AG2660">
        <v>0</v>
      </c>
      <c r="AH2660">
        <v>7.86</v>
      </c>
      <c r="AI2660">
        <v>4.9546349999999997</v>
      </c>
      <c r="AJ2660">
        <v>160.19536500000001</v>
      </c>
      <c r="AK2660" t="s">
        <v>25</v>
      </c>
      <c r="AN2660" s="29">
        <v>0</v>
      </c>
      <c r="AO2660" s="30">
        <f t="shared" si="82"/>
        <v>0</v>
      </c>
      <c r="AP2660" s="30">
        <f t="shared" si="83"/>
        <v>0</v>
      </c>
      <c r="AQ2660" s="30"/>
    </row>
    <row r="2661" spans="1:43" x14ac:dyDescent="0.25">
      <c r="A2661" t="s">
        <v>219</v>
      </c>
      <c r="B2661">
        <v>1890830</v>
      </c>
      <c r="C2661" t="s">
        <v>9157</v>
      </c>
      <c r="D2661">
        <v>1065463</v>
      </c>
      <c r="E2661" t="s">
        <v>9158</v>
      </c>
      <c r="F2661" t="s">
        <v>89</v>
      </c>
      <c r="G2661" t="s">
        <v>90</v>
      </c>
      <c r="H2661" t="s">
        <v>10</v>
      </c>
      <c r="I2661" t="s">
        <v>9159</v>
      </c>
      <c r="J2661" t="s">
        <v>9160</v>
      </c>
      <c r="K2661" t="s">
        <v>92</v>
      </c>
      <c r="L2661" t="s">
        <v>231</v>
      </c>
      <c r="M2661">
        <v>8570</v>
      </c>
      <c r="N2661">
        <v>26</v>
      </c>
      <c r="O2661" s="17">
        <v>45497</v>
      </c>
      <c r="P2661" t="s">
        <v>108</v>
      </c>
      <c r="Q2661" t="s">
        <v>24</v>
      </c>
      <c r="R2661" s="17">
        <v>45495</v>
      </c>
      <c r="S2661" s="17"/>
      <c r="T2661">
        <v>88.77</v>
      </c>
      <c r="U2661">
        <v>9.9499999999999993</v>
      </c>
      <c r="V2661">
        <v>98.72</v>
      </c>
      <c r="W2661">
        <v>1</v>
      </c>
      <c r="X2661">
        <v>4.9400000000000004</v>
      </c>
      <c r="Y2661">
        <v>0</v>
      </c>
      <c r="Z2661">
        <v>0</v>
      </c>
      <c r="AA2661">
        <v>0</v>
      </c>
      <c r="AB2661">
        <v>3.10968</v>
      </c>
      <c r="AC2661" s="29">
        <v>100.55032</v>
      </c>
      <c r="AD2661">
        <v>0</v>
      </c>
      <c r="AF2661">
        <v>98.72</v>
      </c>
      <c r="AG2661">
        <v>0</v>
      </c>
      <c r="AH2661">
        <v>4.9400000000000004</v>
      </c>
      <c r="AI2661">
        <v>3.10968</v>
      </c>
      <c r="AJ2661">
        <v>100.55032</v>
      </c>
      <c r="AK2661" t="s">
        <v>25</v>
      </c>
      <c r="AN2661" s="29">
        <v>0</v>
      </c>
      <c r="AO2661" s="30">
        <f t="shared" si="82"/>
        <v>0</v>
      </c>
      <c r="AP2661" s="30">
        <f t="shared" si="83"/>
        <v>0</v>
      </c>
      <c r="AQ2661" s="30"/>
    </row>
    <row r="2662" spans="1:43" x14ac:dyDescent="0.25">
      <c r="A2662" t="s">
        <v>219</v>
      </c>
      <c r="B2662">
        <v>1890787</v>
      </c>
      <c r="C2662" t="s">
        <v>9161</v>
      </c>
      <c r="D2662">
        <v>492022</v>
      </c>
      <c r="E2662" t="s">
        <v>9162</v>
      </c>
      <c r="F2662" t="s">
        <v>89</v>
      </c>
      <c r="G2662" t="s">
        <v>90</v>
      </c>
      <c r="H2662" t="s">
        <v>10</v>
      </c>
      <c r="I2662" t="s">
        <v>9163</v>
      </c>
      <c r="J2662" t="s">
        <v>9164</v>
      </c>
      <c r="K2662" t="s">
        <v>224</v>
      </c>
      <c r="L2662" t="s">
        <v>266</v>
      </c>
      <c r="M2662">
        <v>82402</v>
      </c>
      <c r="N2662">
        <v>32</v>
      </c>
      <c r="O2662" s="17">
        <v>45495</v>
      </c>
      <c r="P2662" t="s">
        <v>1192</v>
      </c>
      <c r="Q2662" t="s">
        <v>24</v>
      </c>
      <c r="R2662" s="17">
        <v>45495</v>
      </c>
      <c r="S2662" s="27"/>
      <c r="T2662">
        <v>163.03</v>
      </c>
      <c r="U2662">
        <v>24.4</v>
      </c>
      <c r="V2662">
        <v>187.43</v>
      </c>
      <c r="W2662">
        <v>1</v>
      </c>
      <c r="X2662">
        <v>9.3699999999999992</v>
      </c>
      <c r="Y2662">
        <v>0</v>
      </c>
      <c r="Z2662">
        <v>0</v>
      </c>
      <c r="AA2662">
        <v>0</v>
      </c>
      <c r="AB2662">
        <v>5.904045</v>
      </c>
      <c r="AC2662" s="29">
        <v>190.89595499999999</v>
      </c>
      <c r="AD2662">
        <v>0</v>
      </c>
      <c r="AF2662">
        <v>187.43</v>
      </c>
      <c r="AG2662">
        <v>0</v>
      </c>
      <c r="AH2662">
        <v>9.3699999999999992</v>
      </c>
      <c r="AI2662">
        <v>5.904045</v>
      </c>
      <c r="AJ2662">
        <v>190.89595499999999</v>
      </c>
      <c r="AK2662" t="s">
        <v>25</v>
      </c>
      <c r="AN2662" s="29">
        <v>5.9</v>
      </c>
      <c r="AO2662" s="30">
        <f t="shared" si="82"/>
        <v>1.69625</v>
      </c>
      <c r="AP2662" s="30">
        <f t="shared" si="83"/>
        <v>1.69625</v>
      </c>
      <c r="AQ2662" s="30"/>
    </row>
    <row r="2663" spans="1:43" x14ac:dyDescent="0.25">
      <c r="A2663" t="s">
        <v>219</v>
      </c>
      <c r="B2663">
        <v>1890775</v>
      </c>
      <c r="C2663" t="s">
        <v>9165</v>
      </c>
      <c r="D2663">
        <v>1065442</v>
      </c>
      <c r="E2663" t="s">
        <v>9166</v>
      </c>
      <c r="F2663" t="s">
        <v>89</v>
      </c>
      <c r="G2663" t="s">
        <v>90</v>
      </c>
      <c r="H2663" t="s">
        <v>10</v>
      </c>
      <c r="I2663" t="s">
        <v>9167</v>
      </c>
      <c r="J2663" t="s">
        <v>9168</v>
      </c>
      <c r="K2663" t="s">
        <v>94</v>
      </c>
      <c r="L2663" t="s">
        <v>91</v>
      </c>
      <c r="M2663">
        <v>8380</v>
      </c>
      <c r="N2663">
        <v>76</v>
      </c>
      <c r="O2663" s="17">
        <v>45495</v>
      </c>
      <c r="P2663" t="s">
        <v>257</v>
      </c>
      <c r="Q2663" t="s">
        <v>24</v>
      </c>
      <c r="R2663" s="17">
        <v>45495</v>
      </c>
      <c r="S2663" s="27"/>
      <c r="T2663">
        <v>300.57</v>
      </c>
      <c r="U2663">
        <v>19.41</v>
      </c>
      <c r="V2663">
        <v>319.98</v>
      </c>
      <c r="W2663">
        <v>1</v>
      </c>
      <c r="X2663">
        <v>16</v>
      </c>
      <c r="Y2663">
        <v>0</v>
      </c>
      <c r="Z2663">
        <v>0</v>
      </c>
      <c r="AA2663">
        <v>0</v>
      </c>
      <c r="AB2663">
        <v>10.079370000000001</v>
      </c>
      <c r="AC2663" s="29">
        <v>325.90062999999998</v>
      </c>
      <c r="AD2663">
        <v>0</v>
      </c>
      <c r="AF2663">
        <v>319.98</v>
      </c>
      <c r="AG2663">
        <v>0</v>
      </c>
      <c r="AH2663">
        <v>16</v>
      </c>
      <c r="AI2663">
        <v>10.079370000000001</v>
      </c>
      <c r="AJ2663">
        <v>325.90062999999998</v>
      </c>
      <c r="AK2663" t="s">
        <v>25</v>
      </c>
      <c r="AN2663" s="29">
        <v>10.18</v>
      </c>
      <c r="AO2663" s="30">
        <f t="shared" si="82"/>
        <v>2.9267499999999997</v>
      </c>
      <c r="AP2663" s="30">
        <f t="shared" si="83"/>
        <v>2.9267499999999997</v>
      </c>
      <c r="AQ2663" s="30"/>
    </row>
    <row r="2664" spans="1:43" x14ac:dyDescent="0.25">
      <c r="A2664" t="s">
        <v>219</v>
      </c>
      <c r="B2664">
        <v>1890775</v>
      </c>
      <c r="C2664" t="s">
        <v>9169</v>
      </c>
      <c r="D2664">
        <v>1065443</v>
      </c>
      <c r="E2664" t="s">
        <v>9166</v>
      </c>
      <c r="F2664" t="s">
        <v>89</v>
      </c>
      <c r="G2664" t="s">
        <v>90</v>
      </c>
      <c r="H2664" t="s">
        <v>10</v>
      </c>
      <c r="I2664" t="s">
        <v>9170</v>
      </c>
      <c r="J2664" t="s">
        <v>9171</v>
      </c>
      <c r="K2664" t="s">
        <v>94</v>
      </c>
      <c r="L2664" t="s">
        <v>91</v>
      </c>
      <c r="M2664">
        <v>8380</v>
      </c>
      <c r="N2664">
        <v>75</v>
      </c>
      <c r="O2664" s="17">
        <v>45495</v>
      </c>
      <c r="P2664" t="s">
        <v>257</v>
      </c>
      <c r="Q2664" t="s">
        <v>24</v>
      </c>
      <c r="R2664" s="17">
        <v>45495</v>
      </c>
      <c r="S2664" s="27"/>
      <c r="T2664">
        <v>300.57</v>
      </c>
      <c r="U2664">
        <v>19.41</v>
      </c>
      <c r="V2664">
        <v>319.98</v>
      </c>
      <c r="W2664">
        <v>1</v>
      </c>
      <c r="X2664">
        <v>16</v>
      </c>
      <c r="Y2664">
        <v>0</v>
      </c>
      <c r="Z2664">
        <v>0</v>
      </c>
      <c r="AA2664">
        <v>0</v>
      </c>
      <c r="AB2664">
        <v>10.079370000000001</v>
      </c>
      <c r="AC2664" s="29">
        <v>325.90062999999998</v>
      </c>
      <c r="AD2664">
        <v>0</v>
      </c>
      <c r="AF2664">
        <v>319.98</v>
      </c>
      <c r="AG2664">
        <v>0</v>
      </c>
      <c r="AH2664">
        <v>16</v>
      </c>
      <c r="AI2664">
        <v>10.079370000000001</v>
      </c>
      <c r="AJ2664">
        <v>325.90062999999998</v>
      </c>
      <c r="AK2664" t="s">
        <v>25</v>
      </c>
      <c r="AN2664" s="29">
        <v>10.18</v>
      </c>
      <c r="AO2664" s="30">
        <f t="shared" si="82"/>
        <v>2.9267499999999997</v>
      </c>
      <c r="AP2664" s="30">
        <f t="shared" si="83"/>
        <v>2.9267499999999997</v>
      </c>
      <c r="AQ2664" s="30"/>
    </row>
    <row r="2665" spans="1:43" x14ac:dyDescent="0.25">
      <c r="A2665" t="s">
        <v>219</v>
      </c>
      <c r="B2665">
        <v>1890719</v>
      </c>
      <c r="C2665" t="s">
        <v>9172</v>
      </c>
      <c r="D2665">
        <v>492006</v>
      </c>
      <c r="E2665" t="s">
        <v>9173</v>
      </c>
      <c r="F2665" t="s">
        <v>89</v>
      </c>
      <c r="G2665" t="s">
        <v>90</v>
      </c>
      <c r="H2665" t="s">
        <v>10</v>
      </c>
      <c r="I2665" t="s">
        <v>9174</v>
      </c>
      <c r="J2665" t="s">
        <v>9175</v>
      </c>
      <c r="K2665" t="s">
        <v>697</v>
      </c>
      <c r="L2665" t="s">
        <v>1323</v>
      </c>
      <c r="M2665">
        <v>2945</v>
      </c>
      <c r="N2665">
        <v>10</v>
      </c>
      <c r="O2665" s="17">
        <v>45497</v>
      </c>
      <c r="P2665" t="s">
        <v>116</v>
      </c>
      <c r="Q2665" t="s">
        <v>24</v>
      </c>
      <c r="R2665" s="17">
        <v>45495</v>
      </c>
      <c r="S2665" s="27"/>
      <c r="T2665">
        <v>62.92</v>
      </c>
      <c r="U2665">
        <v>3.73</v>
      </c>
      <c r="V2665">
        <v>66.650000000000006</v>
      </c>
      <c r="W2665">
        <v>1</v>
      </c>
      <c r="X2665">
        <v>3.33</v>
      </c>
      <c r="Y2665">
        <v>0</v>
      </c>
      <c r="Z2665">
        <v>0</v>
      </c>
      <c r="AA2665">
        <v>0</v>
      </c>
      <c r="AB2665">
        <v>2.099475</v>
      </c>
      <c r="AC2665" s="29">
        <v>67.880525000000006</v>
      </c>
      <c r="AD2665">
        <v>0</v>
      </c>
      <c r="AF2665">
        <v>66.650000000000006</v>
      </c>
      <c r="AG2665">
        <v>0</v>
      </c>
      <c r="AH2665">
        <v>3.33</v>
      </c>
      <c r="AI2665">
        <v>2.099475</v>
      </c>
      <c r="AJ2665">
        <v>67.880525000000006</v>
      </c>
      <c r="AK2665" t="s">
        <v>25</v>
      </c>
      <c r="AN2665" s="29">
        <v>0</v>
      </c>
      <c r="AO2665" s="30">
        <f t="shared" si="82"/>
        <v>0</v>
      </c>
      <c r="AP2665" s="30">
        <f t="shared" si="83"/>
        <v>0</v>
      </c>
      <c r="AQ2665" s="30"/>
    </row>
    <row r="2666" spans="1:43" x14ac:dyDescent="0.25">
      <c r="A2666" t="s">
        <v>219</v>
      </c>
      <c r="B2666">
        <v>1890719</v>
      </c>
      <c r="C2666" t="s">
        <v>9176</v>
      </c>
      <c r="D2666">
        <v>492005</v>
      </c>
      <c r="E2666" t="s">
        <v>9173</v>
      </c>
      <c r="F2666" t="s">
        <v>89</v>
      </c>
      <c r="G2666" t="s">
        <v>90</v>
      </c>
      <c r="H2666" t="s">
        <v>10</v>
      </c>
      <c r="I2666" t="s">
        <v>9177</v>
      </c>
      <c r="J2666" t="s">
        <v>9178</v>
      </c>
      <c r="K2666" t="s">
        <v>697</v>
      </c>
      <c r="L2666" t="s">
        <v>1323</v>
      </c>
      <c r="M2666">
        <v>2945</v>
      </c>
      <c r="N2666">
        <v>9</v>
      </c>
      <c r="O2666" s="17">
        <v>45497</v>
      </c>
      <c r="P2666" t="s">
        <v>116</v>
      </c>
      <c r="Q2666" t="s">
        <v>24</v>
      </c>
      <c r="R2666" s="17">
        <v>45495</v>
      </c>
      <c r="S2666" s="27"/>
      <c r="T2666">
        <v>62.92</v>
      </c>
      <c r="U2666">
        <v>3.73</v>
      </c>
      <c r="V2666">
        <v>66.650000000000006</v>
      </c>
      <c r="W2666">
        <v>1</v>
      </c>
      <c r="X2666">
        <v>3.33</v>
      </c>
      <c r="Y2666">
        <v>0</v>
      </c>
      <c r="Z2666">
        <v>0</v>
      </c>
      <c r="AA2666">
        <v>0</v>
      </c>
      <c r="AB2666">
        <v>2.099475</v>
      </c>
      <c r="AC2666" s="29">
        <v>67.880525000000006</v>
      </c>
      <c r="AD2666">
        <v>0</v>
      </c>
      <c r="AF2666">
        <v>66.650000000000006</v>
      </c>
      <c r="AG2666">
        <v>0</v>
      </c>
      <c r="AH2666">
        <v>3.33</v>
      </c>
      <c r="AI2666">
        <v>2.099475</v>
      </c>
      <c r="AJ2666">
        <v>67.880525000000006</v>
      </c>
      <c r="AK2666" t="s">
        <v>25</v>
      </c>
      <c r="AN2666" s="29">
        <v>0</v>
      </c>
      <c r="AO2666" s="30">
        <f t="shared" si="82"/>
        <v>0</v>
      </c>
      <c r="AP2666" s="30">
        <f t="shared" si="83"/>
        <v>0</v>
      </c>
      <c r="AQ2666" s="30"/>
    </row>
    <row r="2667" spans="1:43" x14ac:dyDescent="0.25">
      <c r="A2667" t="s">
        <v>219</v>
      </c>
      <c r="B2667">
        <v>1890719</v>
      </c>
      <c r="C2667" t="s">
        <v>9179</v>
      </c>
      <c r="D2667">
        <v>1751715</v>
      </c>
      <c r="E2667" t="s">
        <v>9173</v>
      </c>
      <c r="F2667" t="s">
        <v>89</v>
      </c>
      <c r="G2667" t="s">
        <v>90</v>
      </c>
      <c r="H2667" t="s">
        <v>10</v>
      </c>
      <c r="I2667" t="s">
        <v>9174</v>
      </c>
      <c r="J2667" t="s">
        <v>9175</v>
      </c>
      <c r="K2667" t="s">
        <v>1323</v>
      </c>
      <c r="L2667" t="s">
        <v>94</v>
      </c>
      <c r="M2667">
        <v>2435</v>
      </c>
      <c r="N2667">
        <v>10</v>
      </c>
      <c r="O2667" s="17">
        <v>45497</v>
      </c>
      <c r="P2667" t="s">
        <v>109</v>
      </c>
      <c r="Q2667" t="s">
        <v>24</v>
      </c>
      <c r="R2667" s="17">
        <v>45495</v>
      </c>
      <c r="S2667" s="27"/>
      <c r="T2667">
        <v>100.83</v>
      </c>
      <c r="U2667">
        <v>12.95</v>
      </c>
      <c r="V2667">
        <v>113.78</v>
      </c>
      <c r="W2667">
        <v>1</v>
      </c>
      <c r="X2667">
        <v>5.69</v>
      </c>
      <c r="Y2667">
        <v>0</v>
      </c>
      <c r="Z2667">
        <v>0</v>
      </c>
      <c r="AA2667">
        <v>0</v>
      </c>
      <c r="AB2667">
        <v>3.5840700000000001</v>
      </c>
      <c r="AC2667" s="29">
        <v>115.88593</v>
      </c>
      <c r="AD2667">
        <v>0</v>
      </c>
      <c r="AF2667">
        <v>113.78</v>
      </c>
      <c r="AG2667">
        <v>0</v>
      </c>
      <c r="AH2667">
        <v>5.69</v>
      </c>
      <c r="AI2667">
        <v>3.5840700000000001</v>
      </c>
      <c r="AJ2667">
        <v>115.88593</v>
      </c>
      <c r="AK2667" t="s">
        <v>25</v>
      </c>
      <c r="AN2667" s="29">
        <v>0</v>
      </c>
      <c r="AO2667" s="30">
        <f t="shared" si="82"/>
        <v>0</v>
      </c>
      <c r="AP2667" s="30">
        <f t="shared" si="83"/>
        <v>0</v>
      </c>
      <c r="AQ2667" s="30"/>
    </row>
    <row r="2668" spans="1:43" x14ac:dyDescent="0.25">
      <c r="A2668" t="s">
        <v>219</v>
      </c>
      <c r="B2668">
        <v>1890719</v>
      </c>
      <c r="C2668" t="s">
        <v>9180</v>
      </c>
      <c r="D2668">
        <v>1751714</v>
      </c>
      <c r="E2668" t="s">
        <v>9173</v>
      </c>
      <c r="F2668" t="s">
        <v>89</v>
      </c>
      <c r="G2668" t="s">
        <v>90</v>
      </c>
      <c r="H2668" t="s">
        <v>10</v>
      </c>
      <c r="I2668" t="s">
        <v>9177</v>
      </c>
      <c r="J2668" t="s">
        <v>9178</v>
      </c>
      <c r="K2668" t="s">
        <v>1323</v>
      </c>
      <c r="L2668" t="s">
        <v>94</v>
      </c>
      <c r="M2668">
        <v>2435</v>
      </c>
      <c r="N2668">
        <v>9</v>
      </c>
      <c r="O2668" s="17">
        <v>45497</v>
      </c>
      <c r="P2668" t="s">
        <v>109</v>
      </c>
      <c r="Q2668" t="s">
        <v>24</v>
      </c>
      <c r="R2668" s="17">
        <v>45495</v>
      </c>
      <c r="S2668" s="27"/>
      <c r="T2668">
        <v>100.83</v>
      </c>
      <c r="U2668">
        <v>12.95</v>
      </c>
      <c r="V2668">
        <v>113.78</v>
      </c>
      <c r="W2668">
        <v>1</v>
      </c>
      <c r="X2668">
        <v>5.69</v>
      </c>
      <c r="Y2668">
        <v>0</v>
      </c>
      <c r="Z2668">
        <v>0</v>
      </c>
      <c r="AA2668">
        <v>0</v>
      </c>
      <c r="AB2668">
        <v>3.5840700000000001</v>
      </c>
      <c r="AC2668" s="29">
        <v>115.88593</v>
      </c>
      <c r="AD2668">
        <v>0</v>
      </c>
      <c r="AF2668">
        <v>113.78</v>
      </c>
      <c r="AG2668">
        <v>0</v>
      </c>
      <c r="AH2668">
        <v>5.69</v>
      </c>
      <c r="AI2668">
        <v>3.5840700000000001</v>
      </c>
      <c r="AJ2668">
        <v>115.88593</v>
      </c>
      <c r="AK2668" t="s">
        <v>25</v>
      </c>
      <c r="AN2668" s="29">
        <v>0</v>
      </c>
      <c r="AO2668" s="30">
        <f t="shared" si="82"/>
        <v>0</v>
      </c>
      <c r="AP2668" s="30">
        <f t="shared" si="83"/>
        <v>0</v>
      </c>
      <c r="AQ2668" s="30"/>
    </row>
    <row r="2669" spans="1:43" x14ac:dyDescent="0.25">
      <c r="A2669" t="s">
        <v>219</v>
      </c>
      <c r="B2669">
        <v>1890655</v>
      </c>
      <c r="C2669" t="s">
        <v>9181</v>
      </c>
      <c r="D2669">
        <v>1065414</v>
      </c>
      <c r="E2669" t="s">
        <v>9182</v>
      </c>
      <c r="F2669" t="s">
        <v>89</v>
      </c>
      <c r="G2669" t="s">
        <v>90</v>
      </c>
      <c r="H2669" t="s">
        <v>14</v>
      </c>
      <c r="I2669" t="s">
        <v>9183</v>
      </c>
      <c r="J2669" t="s">
        <v>9184</v>
      </c>
      <c r="K2669" t="s">
        <v>92</v>
      </c>
      <c r="L2669" t="s">
        <v>231</v>
      </c>
      <c r="M2669">
        <v>88570</v>
      </c>
      <c r="N2669">
        <v>1</v>
      </c>
      <c r="O2669" s="17">
        <v>45552</v>
      </c>
      <c r="P2669" t="s">
        <v>108</v>
      </c>
      <c r="Q2669" t="s">
        <v>24</v>
      </c>
      <c r="R2669" s="17">
        <v>45495</v>
      </c>
      <c r="S2669" s="27"/>
      <c r="T2669">
        <v>18.87</v>
      </c>
      <c r="U2669">
        <v>9.9499999999999993</v>
      </c>
      <c r="V2669">
        <v>28.82</v>
      </c>
      <c r="W2669">
        <v>1</v>
      </c>
      <c r="X2669">
        <v>1.44</v>
      </c>
      <c r="Y2669">
        <v>0</v>
      </c>
      <c r="Z2669">
        <v>0</v>
      </c>
      <c r="AA2669">
        <v>0</v>
      </c>
      <c r="AB2669">
        <v>0.90783000000000003</v>
      </c>
      <c r="AC2669" s="29">
        <v>29.352170000000001</v>
      </c>
      <c r="AD2669">
        <v>0</v>
      </c>
      <c r="AF2669">
        <v>28.82</v>
      </c>
      <c r="AG2669">
        <v>0</v>
      </c>
      <c r="AH2669">
        <v>1.44</v>
      </c>
      <c r="AI2669">
        <v>0.90783000000000003</v>
      </c>
      <c r="AJ2669">
        <v>29.352170000000001</v>
      </c>
      <c r="AK2669" t="s">
        <v>25</v>
      </c>
      <c r="AN2669" s="29">
        <v>0</v>
      </c>
      <c r="AO2669" s="30">
        <f t="shared" si="82"/>
        <v>0</v>
      </c>
      <c r="AP2669" s="30">
        <f t="shared" si="83"/>
        <v>0</v>
      </c>
      <c r="AQ2669" s="30"/>
    </row>
    <row r="2670" spans="1:43" x14ac:dyDescent="0.25">
      <c r="A2670" t="s">
        <v>219</v>
      </c>
      <c r="B2670">
        <v>1890549</v>
      </c>
      <c r="C2670" t="s">
        <v>9185</v>
      </c>
      <c r="D2670">
        <v>1751664</v>
      </c>
      <c r="E2670" t="s">
        <v>9186</v>
      </c>
      <c r="F2670" t="s">
        <v>89</v>
      </c>
      <c r="G2670" t="s">
        <v>90</v>
      </c>
      <c r="H2670" t="s">
        <v>10</v>
      </c>
      <c r="I2670" t="s">
        <v>9187</v>
      </c>
      <c r="J2670" t="s">
        <v>9188</v>
      </c>
      <c r="K2670" t="s">
        <v>231</v>
      </c>
      <c r="L2670" t="s">
        <v>91</v>
      </c>
      <c r="M2670">
        <v>2661</v>
      </c>
      <c r="N2670">
        <v>22</v>
      </c>
      <c r="O2670" s="17">
        <v>45501</v>
      </c>
      <c r="P2670" t="s">
        <v>109</v>
      </c>
      <c r="Q2670" t="s">
        <v>24</v>
      </c>
      <c r="R2670" s="17">
        <v>45495</v>
      </c>
      <c r="S2670" s="27"/>
      <c r="T2670">
        <v>181.56</v>
      </c>
      <c r="U2670">
        <v>11.77</v>
      </c>
      <c r="V2670">
        <v>193.33</v>
      </c>
      <c r="W2670">
        <v>1</v>
      </c>
      <c r="X2670">
        <v>9.67</v>
      </c>
      <c r="Y2670">
        <v>0</v>
      </c>
      <c r="Z2670">
        <v>0</v>
      </c>
      <c r="AA2670">
        <v>0</v>
      </c>
      <c r="AB2670">
        <v>6.0898950000000003</v>
      </c>
      <c r="AC2670" s="29">
        <v>196.91010499999999</v>
      </c>
      <c r="AD2670">
        <v>0</v>
      </c>
      <c r="AF2670">
        <v>193.33</v>
      </c>
      <c r="AG2670">
        <v>0</v>
      </c>
      <c r="AH2670">
        <v>9.67</v>
      </c>
      <c r="AI2670">
        <v>6.0898950000000003</v>
      </c>
      <c r="AJ2670">
        <v>196.91010499999999</v>
      </c>
      <c r="AK2670" t="s">
        <v>25</v>
      </c>
      <c r="AN2670" s="29">
        <v>0</v>
      </c>
      <c r="AO2670" s="30">
        <f t="shared" si="82"/>
        <v>0</v>
      </c>
      <c r="AP2670" s="30">
        <f t="shared" si="83"/>
        <v>0</v>
      </c>
      <c r="AQ2670" s="30"/>
    </row>
    <row r="2671" spans="1:43" x14ac:dyDescent="0.25">
      <c r="A2671" t="s">
        <v>219</v>
      </c>
      <c r="B2671">
        <v>1890493</v>
      </c>
      <c r="C2671" t="s">
        <v>9189</v>
      </c>
      <c r="D2671">
        <v>1751656</v>
      </c>
      <c r="E2671" t="s">
        <v>9190</v>
      </c>
      <c r="F2671" t="s">
        <v>89</v>
      </c>
      <c r="G2671" t="s">
        <v>90</v>
      </c>
      <c r="H2671" t="s">
        <v>10</v>
      </c>
      <c r="I2671" t="s">
        <v>9191</v>
      </c>
      <c r="J2671" t="s">
        <v>9192</v>
      </c>
      <c r="K2671" t="s">
        <v>225</v>
      </c>
      <c r="L2671" t="s">
        <v>224</v>
      </c>
      <c r="M2671">
        <v>8465</v>
      </c>
      <c r="N2671">
        <v>5</v>
      </c>
      <c r="O2671" s="17">
        <v>45496</v>
      </c>
      <c r="P2671" t="s">
        <v>107</v>
      </c>
      <c r="Q2671" t="s">
        <v>24</v>
      </c>
      <c r="R2671" s="17">
        <v>45495</v>
      </c>
      <c r="S2671" s="27"/>
      <c r="T2671">
        <v>260.77</v>
      </c>
      <c r="U2671">
        <v>19.02</v>
      </c>
      <c r="V2671">
        <v>279.79000000000002</v>
      </c>
      <c r="W2671">
        <v>1</v>
      </c>
      <c r="X2671">
        <v>13.99</v>
      </c>
      <c r="Y2671">
        <v>0</v>
      </c>
      <c r="Z2671">
        <v>0</v>
      </c>
      <c r="AA2671">
        <v>0</v>
      </c>
      <c r="AB2671">
        <v>8.8133850000000002</v>
      </c>
      <c r="AC2671" s="29">
        <v>284.96661499999999</v>
      </c>
      <c r="AD2671">
        <v>0</v>
      </c>
      <c r="AF2671">
        <v>279.79000000000002</v>
      </c>
      <c r="AG2671">
        <v>0</v>
      </c>
      <c r="AH2671">
        <v>13.99</v>
      </c>
      <c r="AI2671">
        <v>8.8133850000000002</v>
      </c>
      <c r="AJ2671">
        <v>284.96661499999999</v>
      </c>
      <c r="AK2671" t="s">
        <v>25</v>
      </c>
      <c r="AN2671" s="29">
        <v>0</v>
      </c>
      <c r="AO2671" s="30">
        <f t="shared" si="82"/>
        <v>0</v>
      </c>
      <c r="AP2671" s="30">
        <f t="shared" si="83"/>
        <v>0</v>
      </c>
      <c r="AQ2671" s="30"/>
    </row>
    <row r="2672" spans="1:43" x14ac:dyDescent="0.25">
      <c r="A2672" t="s">
        <v>219</v>
      </c>
      <c r="B2672">
        <v>1890433</v>
      </c>
      <c r="C2672" t="s">
        <v>9193</v>
      </c>
      <c r="D2672">
        <v>491973</v>
      </c>
      <c r="E2672" t="s">
        <v>9194</v>
      </c>
      <c r="F2672" t="s">
        <v>89</v>
      </c>
      <c r="G2672" t="s">
        <v>90</v>
      </c>
      <c r="H2672" t="s">
        <v>10</v>
      </c>
      <c r="I2672" t="s">
        <v>9191</v>
      </c>
      <c r="J2672" t="s">
        <v>9192</v>
      </c>
      <c r="K2672" t="s">
        <v>224</v>
      </c>
      <c r="L2672" t="s">
        <v>225</v>
      </c>
      <c r="M2672">
        <v>8820</v>
      </c>
      <c r="N2672">
        <v>29</v>
      </c>
      <c r="O2672" s="17">
        <v>45495</v>
      </c>
      <c r="P2672" t="s">
        <v>103</v>
      </c>
      <c r="Q2672" t="s">
        <v>24</v>
      </c>
      <c r="R2672" s="17">
        <v>45495</v>
      </c>
      <c r="S2672" s="27"/>
      <c r="T2672">
        <v>221.02</v>
      </c>
      <c r="U2672">
        <v>22.96</v>
      </c>
      <c r="V2672">
        <v>243.98</v>
      </c>
      <c r="W2672">
        <v>1</v>
      </c>
      <c r="X2672">
        <v>12.2</v>
      </c>
      <c r="Y2672">
        <v>0</v>
      </c>
      <c r="Z2672">
        <v>0</v>
      </c>
      <c r="AA2672">
        <v>0</v>
      </c>
      <c r="AB2672">
        <v>7.6853699999999998</v>
      </c>
      <c r="AC2672" s="29">
        <v>248.49463</v>
      </c>
      <c r="AD2672">
        <v>0</v>
      </c>
      <c r="AF2672">
        <v>243.98</v>
      </c>
      <c r="AG2672">
        <v>0</v>
      </c>
      <c r="AH2672">
        <v>12.2</v>
      </c>
      <c r="AI2672">
        <v>7.6853699999999998</v>
      </c>
      <c r="AJ2672">
        <v>248.49463</v>
      </c>
      <c r="AK2672" t="s">
        <v>25</v>
      </c>
      <c r="AN2672" s="29">
        <v>0</v>
      </c>
      <c r="AO2672" s="30">
        <f t="shared" si="82"/>
        <v>0</v>
      </c>
      <c r="AP2672" s="30">
        <f t="shared" si="83"/>
        <v>0</v>
      </c>
      <c r="AQ2672" s="30"/>
    </row>
    <row r="2673" spans="1:43" x14ac:dyDescent="0.25">
      <c r="A2673" t="s">
        <v>219</v>
      </c>
      <c r="B2673">
        <v>1890363</v>
      </c>
      <c r="C2673" t="s">
        <v>9195</v>
      </c>
      <c r="D2673">
        <v>1065362</v>
      </c>
      <c r="E2673" t="s">
        <v>9196</v>
      </c>
      <c r="F2673" t="s">
        <v>89</v>
      </c>
      <c r="G2673" t="s">
        <v>90</v>
      </c>
      <c r="H2673" t="s">
        <v>10</v>
      </c>
      <c r="I2673" t="s">
        <v>9197</v>
      </c>
      <c r="J2673" t="s">
        <v>9198</v>
      </c>
      <c r="K2673" t="s">
        <v>95</v>
      </c>
      <c r="L2673" t="s">
        <v>231</v>
      </c>
      <c r="M2673">
        <v>2656</v>
      </c>
      <c r="N2673">
        <v>26</v>
      </c>
      <c r="O2673" s="17">
        <v>45495</v>
      </c>
      <c r="P2673" t="s">
        <v>144</v>
      </c>
      <c r="Q2673" t="s">
        <v>24</v>
      </c>
      <c r="R2673" s="17">
        <v>45495</v>
      </c>
      <c r="S2673" s="27"/>
      <c r="T2673">
        <v>36.69</v>
      </c>
      <c r="U2673">
        <v>3.3</v>
      </c>
      <c r="V2673">
        <v>39.99</v>
      </c>
      <c r="W2673">
        <v>1</v>
      </c>
      <c r="X2673">
        <v>2</v>
      </c>
      <c r="Y2673">
        <v>0</v>
      </c>
      <c r="Z2673">
        <v>0</v>
      </c>
      <c r="AA2673">
        <v>0</v>
      </c>
      <c r="AB2673">
        <v>1.2596849999999999</v>
      </c>
      <c r="AC2673" s="29">
        <v>40.730314999999997</v>
      </c>
      <c r="AD2673">
        <v>0</v>
      </c>
      <c r="AF2673">
        <v>39.99</v>
      </c>
      <c r="AG2673">
        <v>0</v>
      </c>
      <c r="AH2673">
        <v>2</v>
      </c>
      <c r="AI2673">
        <v>1.2596849999999999</v>
      </c>
      <c r="AJ2673">
        <v>40.730314999999997</v>
      </c>
      <c r="AK2673" t="s">
        <v>25</v>
      </c>
      <c r="AN2673" s="29">
        <v>0</v>
      </c>
      <c r="AO2673" s="30">
        <f t="shared" si="82"/>
        <v>0</v>
      </c>
      <c r="AP2673" s="30">
        <f t="shared" si="83"/>
        <v>0</v>
      </c>
      <c r="AQ2673" s="30"/>
    </row>
    <row r="2674" spans="1:43" x14ac:dyDescent="0.25">
      <c r="A2674" t="s">
        <v>219</v>
      </c>
      <c r="B2674">
        <v>1890269</v>
      </c>
      <c r="C2674" t="s">
        <v>9199</v>
      </c>
      <c r="D2674">
        <v>1065344</v>
      </c>
      <c r="E2674" t="s">
        <v>9200</v>
      </c>
      <c r="F2674" t="s">
        <v>89</v>
      </c>
      <c r="G2674" t="s">
        <v>90</v>
      </c>
      <c r="H2674" t="s">
        <v>10</v>
      </c>
      <c r="I2674" t="s">
        <v>927</v>
      </c>
      <c r="J2674" t="s">
        <v>928</v>
      </c>
      <c r="K2674" t="s">
        <v>470</v>
      </c>
      <c r="L2674" t="s">
        <v>231</v>
      </c>
      <c r="M2674">
        <v>2775</v>
      </c>
      <c r="N2674">
        <v>15</v>
      </c>
      <c r="O2674" s="17">
        <v>45500</v>
      </c>
      <c r="P2674" t="s">
        <v>552</v>
      </c>
      <c r="Q2674" t="s">
        <v>24</v>
      </c>
      <c r="R2674" s="17">
        <v>45495</v>
      </c>
      <c r="S2674" s="27"/>
      <c r="T2674">
        <v>96.68</v>
      </c>
      <c r="U2674">
        <v>8.2899999999999991</v>
      </c>
      <c r="V2674">
        <v>104.97</v>
      </c>
      <c r="W2674">
        <v>1</v>
      </c>
      <c r="X2674">
        <v>5.25</v>
      </c>
      <c r="Y2674">
        <v>0</v>
      </c>
      <c r="Z2674">
        <v>0</v>
      </c>
      <c r="AA2674">
        <v>0</v>
      </c>
      <c r="AB2674">
        <v>3.3065549999999999</v>
      </c>
      <c r="AC2674" s="29">
        <v>106.913445</v>
      </c>
      <c r="AD2674">
        <v>0</v>
      </c>
      <c r="AF2674">
        <v>104.97</v>
      </c>
      <c r="AG2674">
        <v>0</v>
      </c>
      <c r="AH2674">
        <v>5.25</v>
      </c>
      <c r="AI2674">
        <v>3.3065549999999999</v>
      </c>
      <c r="AJ2674">
        <v>106.913445</v>
      </c>
      <c r="AK2674" t="s">
        <v>25</v>
      </c>
      <c r="AN2674" s="29">
        <v>0</v>
      </c>
      <c r="AO2674" s="30">
        <f t="shared" si="82"/>
        <v>0</v>
      </c>
      <c r="AP2674" s="30">
        <f t="shared" si="83"/>
        <v>0</v>
      </c>
      <c r="AQ2674" s="30"/>
    </row>
    <row r="2675" spans="1:43" x14ac:dyDescent="0.25">
      <c r="A2675" t="s">
        <v>219</v>
      </c>
      <c r="B2675">
        <v>1890230</v>
      </c>
      <c r="C2675" t="s">
        <v>9201</v>
      </c>
      <c r="D2675">
        <v>1065336</v>
      </c>
      <c r="E2675" t="s">
        <v>9202</v>
      </c>
      <c r="F2675" t="s">
        <v>89</v>
      </c>
      <c r="G2675" t="s">
        <v>90</v>
      </c>
      <c r="H2675" t="s">
        <v>10</v>
      </c>
      <c r="I2675" t="s">
        <v>9203</v>
      </c>
      <c r="J2675" t="s">
        <v>9204</v>
      </c>
      <c r="K2675" t="s">
        <v>92</v>
      </c>
      <c r="L2675" t="s">
        <v>231</v>
      </c>
      <c r="M2675">
        <v>8855</v>
      </c>
      <c r="N2675">
        <v>25</v>
      </c>
      <c r="O2675" s="17">
        <v>45499</v>
      </c>
      <c r="P2675" t="s">
        <v>284</v>
      </c>
      <c r="Q2675" t="s">
        <v>24</v>
      </c>
      <c r="R2675" s="17">
        <v>45495</v>
      </c>
      <c r="S2675" s="27"/>
      <c r="T2675">
        <v>123.48</v>
      </c>
      <c r="U2675">
        <v>9.9499999999999993</v>
      </c>
      <c r="V2675">
        <v>133.43</v>
      </c>
      <c r="W2675">
        <v>1</v>
      </c>
      <c r="X2675">
        <v>6.67</v>
      </c>
      <c r="Y2675">
        <v>0</v>
      </c>
      <c r="Z2675">
        <v>0</v>
      </c>
      <c r="AA2675">
        <v>0</v>
      </c>
      <c r="AB2675">
        <v>4.2030450000000004</v>
      </c>
      <c r="AC2675" s="29">
        <v>135.89695499999999</v>
      </c>
      <c r="AD2675">
        <v>0</v>
      </c>
      <c r="AF2675">
        <v>133.43</v>
      </c>
      <c r="AG2675">
        <v>0</v>
      </c>
      <c r="AH2675">
        <v>6.67</v>
      </c>
      <c r="AI2675">
        <v>4.2030450000000004</v>
      </c>
      <c r="AJ2675">
        <v>135.89695499999999</v>
      </c>
      <c r="AK2675" t="s">
        <v>25</v>
      </c>
      <c r="AN2675" s="29">
        <v>0</v>
      </c>
      <c r="AO2675" s="30">
        <f t="shared" si="82"/>
        <v>0</v>
      </c>
      <c r="AP2675" s="30">
        <f t="shared" si="83"/>
        <v>0</v>
      </c>
      <c r="AQ2675" s="30"/>
    </row>
    <row r="2676" spans="1:43" x14ac:dyDescent="0.25">
      <c r="A2676" t="s">
        <v>219</v>
      </c>
      <c r="B2676">
        <v>1890230</v>
      </c>
      <c r="C2676" t="s">
        <v>9205</v>
      </c>
      <c r="D2676">
        <v>1751545</v>
      </c>
      <c r="E2676" t="s">
        <v>9202</v>
      </c>
      <c r="F2676" t="s">
        <v>89</v>
      </c>
      <c r="G2676" t="s">
        <v>90</v>
      </c>
      <c r="H2676" t="s">
        <v>10</v>
      </c>
      <c r="I2676" t="s">
        <v>9203</v>
      </c>
      <c r="J2676" t="s">
        <v>9204</v>
      </c>
      <c r="K2676" t="s">
        <v>231</v>
      </c>
      <c r="L2676" t="s">
        <v>92</v>
      </c>
      <c r="M2676">
        <v>8020</v>
      </c>
      <c r="N2676">
        <v>73</v>
      </c>
      <c r="O2676" s="17">
        <v>45496</v>
      </c>
      <c r="P2676" t="s">
        <v>105</v>
      </c>
      <c r="Q2676" t="s">
        <v>24</v>
      </c>
      <c r="R2676" s="17">
        <v>45495</v>
      </c>
      <c r="S2676" s="27"/>
      <c r="T2676">
        <v>126.84</v>
      </c>
      <c r="U2676">
        <v>8.93</v>
      </c>
      <c r="V2676">
        <v>135.77000000000001</v>
      </c>
      <c r="W2676">
        <v>1</v>
      </c>
      <c r="X2676">
        <v>6.79</v>
      </c>
      <c r="Y2676">
        <v>0</v>
      </c>
      <c r="Z2676">
        <v>0</v>
      </c>
      <c r="AA2676">
        <v>0</v>
      </c>
      <c r="AB2676">
        <v>4.2767549999999996</v>
      </c>
      <c r="AC2676" s="29">
        <v>138.28324499999999</v>
      </c>
      <c r="AD2676">
        <v>0</v>
      </c>
      <c r="AF2676">
        <v>135.77000000000001</v>
      </c>
      <c r="AG2676">
        <v>0</v>
      </c>
      <c r="AH2676">
        <v>6.79</v>
      </c>
      <c r="AI2676">
        <v>4.2767549999999996</v>
      </c>
      <c r="AJ2676">
        <v>138.28324499999999</v>
      </c>
      <c r="AK2676" t="s">
        <v>25</v>
      </c>
      <c r="AN2676" s="29">
        <v>0</v>
      </c>
      <c r="AO2676" s="30">
        <f t="shared" si="82"/>
        <v>0</v>
      </c>
      <c r="AP2676" s="30">
        <f t="shared" si="83"/>
        <v>0</v>
      </c>
      <c r="AQ2676" s="30"/>
    </row>
    <row r="2677" spans="1:43" x14ac:dyDescent="0.25">
      <c r="A2677" t="s">
        <v>219</v>
      </c>
      <c r="B2677">
        <v>1890195</v>
      </c>
      <c r="C2677" t="s">
        <v>9206</v>
      </c>
      <c r="D2677">
        <v>1751521</v>
      </c>
      <c r="E2677" t="s">
        <v>9207</v>
      </c>
      <c r="F2677" t="s">
        <v>89</v>
      </c>
      <c r="G2677" t="s">
        <v>90</v>
      </c>
      <c r="H2677" t="s">
        <v>10</v>
      </c>
      <c r="I2677" t="s">
        <v>9208</v>
      </c>
      <c r="J2677" t="s">
        <v>9209</v>
      </c>
      <c r="K2677" t="s">
        <v>271</v>
      </c>
      <c r="L2677" t="s">
        <v>224</v>
      </c>
      <c r="M2677">
        <v>882362</v>
      </c>
      <c r="N2677">
        <v>19</v>
      </c>
      <c r="O2677" s="17">
        <v>45498</v>
      </c>
      <c r="P2677" t="s">
        <v>102</v>
      </c>
      <c r="Q2677" t="s">
        <v>24</v>
      </c>
      <c r="R2677" s="17">
        <v>45495</v>
      </c>
      <c r="S2677" s="27"/>
      <c r="T2677">
        <v>138.65</v>
      </c>
      <c r="U2677">
        <v>18.38</v>
      </c>
      <c r="V2677">
        <v>157.03</v>
      </c>
      <c r="W2677">
        <v>1</v>
      </c>
      <c r="X2677">
        <v>7.85</v>
      </c>
      <c r="Y2677">
        <v>0</v>
      </c>
      <c r="Z2677">
        <v>0</v>
      </c>
      <c r="AA2677">
        <v>0</v>
      </c>
      <c r="AB2677">
        <v>4.9464449999999998</v>
      </c>
      <c r="AC2677" s="29">
        <v>159.93355500000001</v>
      </c>
      <c r="AD2677">
        <v>0</v>
      </c>
      <c r="AF2677">
        <v>157.03</v>
      </c>
      <c r="AG2677">
        <v>0</v>
      </c>
      <c r="AH2677">
        <v>7.85</v>
      </c>
      <c r="AI2677">
        <v>4.9464449999999998</v>
      </c>
      <c r="AJ2677">
        <v>159.93355500000001</v>
      </c>
      <c r="AK2677" t="s">
        <v>25</v>
      </c>
      <c r="AN2677" s="29">
        <v>0</v>
      </c>
      <c r="AO2677" s="30">
        <f t="shared" si="82"/>
        <v>0</v>
      </c>
      <c r="AP2677" s="30">
        <f t="shared" si="83"/>
        <v>0</v>
      </c>
      <c r="AQ2677" s="30"/>
    </row>
    <row r="2678" spans="1:43" x14ac:dyDescent="0.25">
      <c r="A2678" t="s">
        <v>219</v>
      </c>
      <c r="B2678">
        <v>1890179</v>
      </c>
      <c r="C2678" t="s">
        <v>9210</v>
      </c>
      <c r="D2678">
        <v>491944</v>
      </c>
      <c r="E2678" t="s">
        <v>9211</v>
      </c>
      <c r="F2678" t="s">
        <v>89</v>
      </c>
      <c r="G2678" t="s">
        <v>90</v>
      </c>
      <c r="H2678" t="s">
        <v>10</v>
      </c>
      <c r="I2678" t="s">
        <v>9212</v>
      </c>
      <c r="J2678" t="s">
        <v>9213</v>
      </c>
      <c r="K2678" t="s">
        <v>224</v>
      </c>
      <c r="L2678" t="s">
        <v>271</v>
      </c>
      <c r="M2678">
        <v>8830</v>
      </c>
      <c r="N2678">
        <v>30</v>
      </c>
      <c r="O2678" s="17">
        <v>45496</v>
      </c>
      <c r="P2678" t="s">
        <v>114</v>
      </c>
      <c r="Q2678" t="s">
        <v>24</v>
      </c>
      <c r="R2678" s="17">
        <v>45495</v>
      </c>
      <c r="S2678" s="17"/>
      <c r="T2678">
        <v>148.71</v>
      </c>
      <c r="U2678">
        <v>21.6</v>
      </c>
      <c r="V2678">
        <v>170.31</v>
      </c>
      <c r="W2678">
        <v>1</v>
      </c>
      <c r="X2678">
        <v>8.52</v>
      </c>
      <c r="Y2678">
        <v>0</v>
      </c>
      <c r="Z2678">
        <v>0</v>
      </c>
      <c r="AA2678">
        <v>0</v>
      </c>
      <c r="AB2678">
        <v>5.3647650000000002</v>
      </c>
      <c r="AC2678" s="29">
        <v>173.46523500000001</v>
      </c>
      <c r="AD2678">
        <v>0</v>
      </c>
      <c r="AF2678">
        <v>170.31</v>
      </c>
      <c r="AG2678">
        <v>0</v>
      </c>
      <c r="AH2678">
        <v>8.52</v>
      </c>
      <c r="AI2678">
        <v>5.3647650000000002</v>
      </c>
      <c r="AJ2678">
        <v>173.46523500000001</v>
      </c>
      <c r="AK2678" t="s">
        <v>25</v>
      </c>
      <c r="AN2678" s="29">
        <v>5.09</v>
      </c>
      <c r="AO2678" s="30">
        <f t="shared" si="82"/>
        <v>1.4633749999999999</v>
      </c>
      <c r="AP2678" s="30">
        <f t="shared" si="83"/>
        <v>1.4633749999999999</v>
      </c>
      <c r="AQ2678" s="30"/>
    </row>
    <row r="2679" spans="1:43" x14ac:dyDescent="0.25">
      <c r="A2679" t="s">
        <v>219</v>
      </c>
      <c r="B2679">
        <v>1890139</v>
      </c>
      <c r="C2679" t="s">
        <v>9214</v>
      </c>
      <c r="D2679">
        <v>1065315</v>
      </c>
      <c r="E2679" t="s">
        <v>9215</v>
      </c>
      <c r="F2679" t="s">
        <v>89</v>
      </c>
      <c r="G2679" t="s">
        <v>90</v>
      </c>
      <c r="H2679" t="s">
        <v>10</v>
      </c>
      <c r="I2679" t="s">
        <v>9216</v>
      </c>
      <c r="J2679" t="s">
        <v>9217</v>
      </c>
      <c r="K2679" t="s">
        <v>92</v>
      </c>
      <c r="L2679" t="s">
        <v>231</v>
      </c>
      <c r="M2679">
        <v>8405</v>
      </c>
      <c r="N2679">
        <v>47</v>
      </c>
      <c r="O2679" s="17">
        <v>45495</v>
      </c>
      <c r="P2679" t="s">
        <v>103</v>
      </c>
      <c r="Q2679" t="s">
        <v>24</v>
      </c>
      <c r="R2679" s="17">
        <v>45495</v>
      </c>
      <c r="S2679" s="27"/>
      <c r="T2679">
        <v>65.010000000000005</v>
      </c>
      <c r="U2679">
        <v>9.9499999999999993</v>
      </c>
      <c r="V2679">
        <v>74.959999999999994</v>
      </c>
      <c r="W2679">
        <v>1</v>
      </c>
      <c r="X2679">
        <v>3.75</v>
      </c>
      <c r="Y2679">
        <v>0</v>
      </c>
      <c r="Z2679">
        <v>0</v>
      </c>
      <c r="AA2679">
        <v>0</v>
      </c>
      <c r="AB2679">
        <v>2.36124</v>
      </c>
      <c r="AC2679" s="29">
        <v>76.348759999999999</v>
      </c>
      <c r="AD2679">
        <v>0</v>
      </c>
      <c r="AF2679">
        <v>74.959999999999994</v>
      </c>
      <c r="AG2679">
        <v>0</v>
      </c>
      <c r="AH2679">
        <v>3.75</v>
      </c>
      <c r="AI2679">
        <v>2.36124</v>
      </c>
      <c r="AJ2679">
        <v>76.348759999999999</v>
      </c>
      <c r="AK2679" t="s">
        <v>25</v>
      </c>
      <c r="AN2679" s="29">
        <v>0</v>
      </c>
      <c r="AO2679" s="30">
        <f t="shared" si="82"/>
        <v>0</v>
      </c>
      <c r="AP2679" s="30">
        <f t="shared" si="83"/>
        <v>0</v>
      </c>
      <c r="AQ2679" s="30"/>
    </row>
    <row r="2680" spans="1:43" x14ac:dyDescent="0.25">
      <c r="A2680" t="s">
        <v>219</v>
      </c>
      <c r="B2680">
        <v>1890078</v>
      </c>
      <c r="C2680" t="s">
        <v>9218</v>
      </c>
      <c r="D2680">
        <v>491933</v>
      </c>
      <c r="E2680" t="s">
        <v>9219</v>
      </c>
      <c r="F2680" t="s">
        <v>89</v>
      </c>
      <c r="G2680" t="s">
        <v>90</v>
      </c>
      <c r="H2680" t="s">
        <v>10</v>
      </c>
      <c r="I2680" t="s">
        <v>9220</v>
      </c>
      <c r="J2680" t="s">
        <v>9221</v>
      </c>
      <c r="K2680" t="s">
        <v>224</v>
      </c>
      <c r="L2680" t="s">
        <v>271</v>
      </c>
      <c r="M2680">
        <v>992402</v>
      </c>
      <c r="N2680">
        <v>79</v>
      </c>
      <c r="O2680" s="17">
        <v>45501</v>
      </c>
      <c r="P2680" t="s">
        <v>1192</v>
      </c>
      <c r="Q2680" t="s">
        <v>24</v>
      </c>
      <c r="R2680" s="17">
        <v>45495</v>
      </c>
      <c r="S2680" s="27"/>
      <c r="T2680">
        <v>244.16</v>
      </c>
      <c r="U2680">
        <v>19.23</v>
      </c>
      <c r="V2680">
        <v>263.39</v>
      </c>
      <c r="W2680">
        <v>1</v>
      </c>
      <c r="X2680">
        <v>13.17</v>
      </c>
      <c r="Y2680">
        <v>0</v>
      </c>
      <c r="Z2680">
        <v>0</v>
      </c>
      <c r="AA2680">
        <v>0</v>
      </c>
      <c r="AB2680">
        <v>8.2967849999999999</v>
      </c>
      <c r="AC2680" s="29">
        <v>268.263215</v>
      </c>
      <c r="AD2680">
        <v>0</v>
      </c>
      <c r="AF2680">
        <v>263.39</v>
      </c>
      <c r="AG2680">
        <v>0</v>
      </c>
      <c r="AH2680">
        <v>13.17</v>
      </c>
      <c r="AI2680">
        <v>8.2967849999999999</v>
      </c>
      <c r="AJ2680">
        <v>268.263215</v>
      </c>
      <c r="AK2680" t="s">
        <v>25</v>
      </c>
      <c r="AN2680" s="29">
        <v>0</v>
      </c>
      <c r="AO2680" s="30">
        <f t="shared" si="82"/>
        <v>0</v>
      </c>
      <c r="AP2680" s="30">
        <f t="shared" si="83"/>
        <v>0</v>
      </c>
      <c r="AQ2680" s="30"/>
    </row>
    <row r="2681" spans="1:43" x14ac:dyDescent="0.25">
      <c r="A2681" t="s">
        <v>219</v>
      </c>
      <c r="B2681">
        <v>1889891</v>
      </c>
      <c r="C2681" t="s">
        <v>9222</v>
      </c>
      <c r="D2681">
        <v>1751402</v>
      </c>
      <c r="E2681" t="s">
        <v>9223</v>
      </c>
      <c r="F2681" t="s">
        <v>89</v>
      </c>
      <c r="G2681" t="s">
        <v>90</v>
      </c>
      <c r="H2681" t="s">
        <v>10</v>
      </c>
      <c r="I2681" t="s">
        <v>9224</v>
      </c>
      <c r="J2681" t="s">
        <v>9225</v>
      </c>
      <c r="K2681" t="s">
        <v>231</v>
      </c>
      <c r="L2681" t="s">
        <v>134</v>
      </c>
      <c r="M2681">
        <v>8395</v>
      </c>
      <c r="N2681">
        <v>26</v>
      </c>
      <c r="O2681" s="17">
        <v>45495</v>
      </c>
      <c r="P2681" t="s">
        <v>138</v>
      </c>
      <c r="Q2681" t="s">
        <v>24</v>
      </c>
      <c r="R2681" s="17">
        <v>45495</v>
      </c>
      <c r="S2681" s="27"/>
      <c r="T2681">
        <v>37.15</v>
      </c>
      <c r="U2681">
        <v>8.6</v>
      </c>
      <c r="V2681">
        <v>45.75</v>
      </c>
      <c r="W2681">
        <v>1</v>
      </c>
      <c r="X2681">
        <v>2.29</v>
      </c>
      <c r="Y2681">
        <v>0</v>
      </c>
      <c r="Z2681">
        <v>0</v>
      </c>
      <c r="AA2681">
        <v>0</v>
      </c>
      <c r="AB2681">
        <v>1.441125</v>
      </c>
      <c r="AC2681" s="29">
        <v>46.598875</v>
      </c>
      <c r="AD2681">
        <v>0</v>
      </c>
      <c r="AF2681">
        <v>45.75</v>
      </c>
      <c r="AG2681">
        <v>0</v>
      </c>
      <c r="AH2681">
        <v>2.29</v>
      </c>
      <c r="AI2681">
        <v>1.441125</v>
      </c>
      <c r="AJ2681">
        <v>46.598875</v>
      </c>
      <c r="AK2681" t="s">
        <v>25</v>
      </c>
      <c r="AN2681" s="29">
        <v>0</v>
      </c>
      <c r="AO2681" s="30">
        <f t="shared" si="82"/>
        <v>0</v>
      </c>
      <c r="AP2681" s="30">
        <f t="shared" si="83"/>
        <v>0</v>
      </c>
      <c r="AQ2681" s="30"/>
    </row>
    <row r="2682" spans="1:43" x14ac:dyDescent="0.25">
      <c r="A2682" t="s">
        <v>219</v>
      </c>
      <c r="B2682">
        <v>1889770</v>
      </c>
      <c r="C2682" t="s">
        <v>9226</v>
      </c>
      <c r="D2682">
        <v>1065250</v>
      </c>
      <c r="E2682" t="s">
        <v>9227</v>
      </c>
      <c r="F2682" t="s">
        <v>89</v>
      </c>
      <c r="G2682" t="s">
        <v>90</v>
      </c>
      <c r="H2682" t="s">
        <v>10</v>
      </c>
      <c r="I2682" t="s">
        <v>9228</v>
      </c>
      <c r="J2682" t="s">
        <v>9229</v>
      </c>
      <c r="K2682" t="s">
        <v>94</v>
      </c>
      <c r="L2682" t="s">
        <v>231</v>
      </c>
      <c r="M2682">
        <v>8405</v>
      </c>
      <c r="N2682">
        <v>45</v>
      </c>
      <c r="O2682" s="17">
        <v>45495</v>
      </c>
      <c r="P2682" t="s">
        <v>823</v>
      </c>
      <c r="Q2682" t="s">
        <v>24</v>
      </c>
      <c r="R2682" s="17">
        <v>45495</v>
      </c>
      <c r="S2682" s="27"/>
      <c r="T2682">
        <v>44.49</v>
      </c>
      <c r="U2682">
        <v>15.49</v>
      </c>
      <c r="V2682">
        <v>59.98</v>
      </c>
      <c r="W2682">
        <v>1</v>
      </c>
      <c r="X2682">
        <v>3</v>
      </c>
      <c r="Y2682">
        <v>0</v>
      </c>
      <c r="Z2682">
        <v>0</v>
      </c>
      <c r="AA2682">
        <v>0</v>
      </c>
      <c r="AB2682">
        <v>1.88937</v>
      </c>
      <c r="AC2682" s="29">
        <v>61.090629999999997</v>
      </c>
      <c r="AD2682">
        <v>0</v>
      </c>
      <c r="AF2682">
        <v>59.98</v>
      </c>
      <c r="AG2682">
        <v>0</v>
      </c>
      <c r="AH2682">
        <v>3</v>
      </c>
      <c r="AI2682">
        <v>1.88937</v>
      </c>
      <c r="AJ2682">
        <v>61.090629999999997</v>
      </c>
      <c r="AK2682" t="s">
        <v>25</v>
      </c>
      <c r="AN2682" s="29">
        <v>0</v>
      </c>
      <c r="AO2682" s="30">
        <f t="shared" si="82"/>
        <v>0</v>
      </c>
      <c r="AP2682" s="30">
        <f t="shared" si="83"/>
        <v>0</v>
      </c>
      <c r="AQ2682" s="30"/>
    </row>
    <row r="2683" spans="1:43" x14ac:dyDescent="0.25">
      <c r="A2683" t="s">
        <v>219</v>
      </c>
      <c r="B2683">
        <v>1889763</v>
      </c>
      <c r="C2683" t="s">
        <v>9230</v>
      </c>
      <c r="D2683">
        <v>1065248</v>
      </c>
      <c r="E2683" t="s">
        <v>9231</v>
      </c>
      <c r="F2683" t="s">
        <v>89</v>
      </c>
      <c r="G2683" t="s">
        <v>90</v>
      </c>
      <c r="H2683" t="s">
        <v>10</v>
      </c>
      <c r="I2683" t="s">
        <v>9232</v>
      </c>
      <c r="J2683" t="s">
        <v>9233</v>
      </c>
      <c r="K2683" t="s">
        <v>92</v>
      </c>
      <c r="L2683" t="s">
        <v>271</v>
      </c>
      <c r="M2683">
        <v>8755</v>
      </c>
      <c r="N2683">
        <v>33</v>
      </c>
      <c r="O2683" s="17">
        <v>45514</v>
      </c>
      <c r="P2683" t="s">
        <v>109</v>
      </c>
      <c r="Q2683" t="s">
        <v>24</v>
      </c>
      <c r="R2683" s="17">
        <v>45495</v>
      </c>
      <c r="S2683" s="27"/>
      <c r="T2683">
        <v>137.16999999999999</v>
      </c>
      <c r="U2683">
        <v>15</v>
      </c>
      <c r="V2683">
        <v>152.16999999999999</v>
      </c>
      <c r="W2683">
        <v>1</v>
      </c>
      <c r="X2683">
        <v>7.61</v>
      </c>
      <c r="Y2683">
        <v>0</v>
      </c>
      <c r="Z2683">
        <v>0</v>
      </c>
      <c r="AA2683">
        <v>0</v>
      </c>
      <c r="AB2683">
        <v>4.793355</v>
      </c>
      <c r="AC2683" s="29">
        <v>154.98664500000001</v>
      </c>
      <c r="AD2683">
        <v>0</v>
      </c>
      <c r="AF2683">
        <v>152.16999999999999</v>
      </c>
      <c r="AG2683">
        <v>0</v>
      </c>
      <c r="AH2683">
        <v>7.61</v>
      </c>
      <c r="AI2683">
        <v>4.793355</v>
      </c>
      <c r="AJ2683">
        <v>154.98664500000001</v>
      </c>
      <c r="AK2683" t="s">
        <v>25</v>
      </c>
      <c r="AN2683" s="29">
        <v>0</v>
      </c>
      <c r="AO2683" s="30">
        <f t="shared" si="82"/>
        <v>0</v>
      </c>
      <c r="AP2683" s="30">
        <f t="shared" si="83"/>
        <v>0</v>
      </c>
      <c r="AQ2683" s="30"/>
    </row>
    <row r="2684" spans="1:43" x14ac:dyDescent="0.25">
      <c r="A2684" t="s">
        <v>219</v>
      </c>
      <c r="B2684">
        <v>1889763</v>
      </c>
      <c r="C2684" t="s">
        <v>9234</v>
      </c>
      <c r="D2684">
        <v>1751347</v>
      </c>
      <c r="E2684" t="s">
        <v>9231</v>
      </c>
      <c r="F2684" t="s">
        <v>89</v>
      </c>
      <c r="G2684" t="s">
        <v>90</v>
      </c>
      <c r="H2684" t="s">
        <v>10</v>
      </c>
      <c r="I2684" t="s">
        <v>9232</v>
      </c>
      <c r="J2684" t="s">
        <v>9233</v>
      </c>
      <c r="K2684" t="s">
        <v>271</v>
      </c>
      <c r="L2684" t="s">
        <v>92</v>
      </c>
      <c r="M2684">
        <v>8740</v>
      </c>
      <c r="N2684">
        <v>37</v>
      </c>
      <c r="O2684" s="17">
        <v>45512</v>
      </c>
      <c r="P2684" t="s">
        <v>96</v>
      </c>
      <c r="Q2684" t="s">
        <v>24</v>
      </c>
      <c r="R2684" s="17">
        <v>45495</v>
      </c>
      <c r="S2684" s="27"/>
      <c r="T2684">
        <v>141.66</v>
      </c>
      <c r="U2684">
        <v>14.27</v>
      </c>
      <c r="V2684">
        <v>155.93</v>
      </c>
      <c r="W2684">
        <v>1</v>
      </c>
      <c r="X2684">
        <v>7.8</v>
      </c>
      <c r="Y2684">
        <v>0</v>
      </c>
      <c r="Z2684">
        <v>0</v>
      </c>
      <c r="AA2684">
        <v>0</v>
      </c>
      <c r="AB2684">
        <v>4.9117949999999997</v>
      </c>
      <c r="AC2684" s="29">
        <v>158.81820500000001</v>
      </c>
      <c r="AD2684">
        <v>0</v>
      </c>
      <c r="AF2684">
        <v>155.93</v>
      </c>
      <c r="AG2684">
        <v>0</v>
      </c>
      <c r="AH2684">
        <v>7.8</v>
      </c>
      <c r="AI2684">
        <v>4.9117949999999997</v>
      </c>
      <c r="AJ2684">
        <v>158.81820500000001</v>
      </c>
      <c r="AK2684" t="s">
        <v>25</v>
      </c>
      <c r="AN2684" s="29">
        <v>0</v>
      </c>
      <c r="AO2684" s="30">
        <f t="shared" si="82"/>
        <v>0</v>
      </c>
      <c r="AP2684" s="30">
        <f t="shared" si="83"/>
        <v>0</v>
      </c>
      <c r="AQ2684" s="30"/>
    </row>
    <row r="2685" spans="1:43" x14ac:dyDescent="0.25">
      <c r="A2685" t="s">
        <v>219</v>
      </c>
      <c r="B2685">
        <v>1889739</v>
      </c>
      <c r="C2685" t="s">
        <v>9235</v>
      </c>
      <c r="D2685">
        <v>1751337</v>
      </c>
      <c r="E2685" t="s">
        <v>9236</v>
      </c>
      <c r="F2685" t="s">
        <v>89</v>
      </c>
      <c r="G2685" t="s">
        <v>90</v>
      </c>
      <c r="H2685" t="s">
        <v>10</v>
      </c>
      <c r="I2685" t="s">
        <v>9237</v>
      </c>
      <c r="J2685" t="s">
        <v>9238</v>
      </c>
      <c r="K2685" t="s">
        <v>231</v>
      </c>
      <c r="L2685" t="s">
        <v>230</v>
      </c>
      <c r="M2685">
        <v>8280</v>
      </c>
      <c r="N2685">
        <v>77</v>
      </c>
      <c r="O2685" s="17">
        <v>45509</v>
      </c>
      <c r="P2685" t="s">
        <v>125</v>
      </c>
      <c r="Q2685" t="s">
        <v>23</v>
      </c>
      <c r="R2685" s="17">
        <v>45495</v>
      </c>
      <c r="S2685" s="27">
        <v>45498</v>
      </c>
      <c r="T2685">
        <v>279.20999999999998</v>
      </c>
      <c r="U2685">
        <v>11.77</v>
      </c>
      <c r="V2685">
        <v>290.98</v>
      </c>
      <c r="W2685">
        <v>1</v>
      </c>
      <c r="X2685">
        <v>14.55</v>
      </c>
      <c r="Y2685">
        <v>0</v>
      </c>
      <c r="Z2685">
        <v>0</v>
      </c>
      <c r="AA2685">
        <v>0</v>
      </c>
      <c r="AB2685">
        <v>9.16587</v>
      </c>
      <c r="AC2685" s="29">
        <v>296.36412999999999</v>
      </c>
      <c r="AD2685">
        <v>13.9605</v>
      </c>
      <c r="AF2685">
        <v>290.98</v>
      </c>
      <c r="AG2685">
        <v>0</v>
      </c>
      <c r="AH2685">
        <v>14.55</v>
      </c>
      <c r="AI2685">
        <v>9.16587</v>
      </c>
      <c r="AJ2685">
        <v>296.36412999999999</v>
      </c>
      <c r="AN2685" s="29">
        <v>10.18</v>
      </c>
      <c r="AO2685" s="30">
        <f t="shared" si="82"/>
        <v>2.9267499999999997</v>
      </c>
      <c r="AP2685" s="30">
        <f t="shared" si="83"/>
        <v>2.9267499999999997</v>
      </c>
      <c r="AQ2685" s="30"/>
    </row>
    <row r="2686" spans="1:43" x14ac:dyDescent="0.25">
      <c r="A2686" t="s">
        <v>219</v>
      </c>
      <c r="B2686">
        <v>1889739</v>
      </c>
      <c r="C2686" t="s">
        <v>9239</v>
      </c>
      <c r="D2686">
        <v>157586</v>
      </c>
      <c r="E2686" t="s">
        <v>9236</v>
      </c>
      <c r="F2686" t="s">
        <v>89</v>
      </c>
      <c r="G2686" t="s">
        <v>90</v>
      </c>
      <c r="H2686" t="s">
        <v>10</v>
      </c>
      <c r="I2686" t="s">
        <v>9237</v>
      </c>
      <c r="J2686" t="s">
        <v>9238</v>
      </c>
      <c r="K2686" t="s">
        <v>230</v>
      </c>
      <c r="L2686" t="s">
        <v>231</v>
      </c>
      <c r="M2686">
        <v>8285</v>
      </c>
      <c r="N2686">
        <v>77</v>
      </c>
      <c r="O2686" s="17">
        <v>45512</v>
      </c>
      <c r="P2686" t="s">
        <v>107</v>
      </c>
      <c r="Q2686" t="s">
        <v>23</v>
      </c>
      <c r="R2686" s="17">
        <v>45495</v>
      </c>
      <c r="S2686" s="27">
        <v>45498</v>
      </c>
      <c r="T2686">
        <v>282.18</v>
      </c>
      <c r="U2686">
        <v>8.81</v>
      </c>
      <c r="V2686">
        <v>290.99</v>
      </c>
      <c r="W2686">
        <v>1</v>
      </c>
      <c r="X2686">
        <v>14.55</v>
      </c>
      <c r="Y2686">
        <v>0</v>
      </c>
      <c r="Z2686">
        <v>0</v>
      </c>
      <c r="AA2686">
        <v>0</v>
      </c>
      <c r="AB2686">
        <v>9.1661850000000005</v>
      </c>
      <c r="AC2686" s="29">
        <v>296.37381499999998</v>
      </c>
      <c r="AD2686">
        <v>14.109</v>
      </c>
      <c r="AF2686">
        <v>290.99</v>
      </c>
      <c r="AG2686">
        <v>0</v>
      </c>
      <c r="AH2686">
        <v>14.55</v>
      </c>
      <c r="AI2686">
        <v>9.1661850000000005</v>
      </c>
      <c r="AJ2686">
        <v>296.37381499999998</v>
      </c>
      <c r="AN2686" s="29">
        <v>10.18</v>
      </c>
      <c r="AO2686" s="30">
        <f t="shared" si="82"/>
        <v>2.9267499999999997</v>
      </c>
      <c r="AP2686" s="30">
        <f t="shared" si="83"/>
        <v>2.9267499999999997</v>
      </c>
      <c r="AQ2686" s="30"/>
    </row>
    <row r="2687" spans="1:43" x14ac:dyDescent="0.25">
      <c r="A2687" t="s">
        <v>219</v>
      </c>
      <c r="B2687">
        <v>1889696</v>
      </c>
      <c r="C2687" t="s">
        <v>9240</v>
      </c>
      <c r="D2687">
        <v>1065242</v>
      </c>
      <c r="E2687" t="s">
        <v>9241</v>
      </c>
      <c r="F2687" t="s">
        <v>89</v>
      </c>
      <c r="G2687" t="s">
        <v>90</v>
      </c>
      <c r="H2687" t="s">
        <v>10</v>
      </c>
      <c r="I2687" t="s">
        <v>9242</v>
      </c>
      <c r="J2687" t="s">
        <v>9243</v>
      </c>
      <c r="K2687" t="s">
        <v>94</v>
      </c>
      <c r="L2687" t="s">
        <v>231</v>
      </c>
      <c r="M2687">
        <v>8435</v>
      </c>
      <c r="N2687">
        <v>76</v>
      </c>
      <c r="O2687" s="17">
        <v>45495</v>
      </c>
      <c r="P2687" t="s">
        <v>116</v>
      </c>
      <c r="Q2687" t="s">
        <v>24</v>
      </c>
      <c r="R2687" s="17">
        <v>45495</v>
      </c>
      <c r="S2687" s="27"/>
      <c r="T2687">
        <v>85.98</v>
      </c>
      <c r="U2687">
        <v>15.49</v>
      </c>
      <c r="V2687">
        <v>101.47</v>
      </c>
      <c r="W2687">
        <v>1</v>
      </c>
      <c r="X2687">
        <v>5.07</v>
      </c>
      <c r="Y2687">
        <v>0</v>
      </c>
      <c r="Z2687">
        <v>0</v>
      </c>
      <c r="AA2687">
        <v>0</v>
      </c>
      <c r="AB2687">
        <v>3.1963050000000002</v>
      </c>
      <c r="AC2687" s="29">
        <v>103.343695</v>
      </c>
      <c r="AD2687">
        <v>0</v>
      </c>
      <c r="AF2687">
        <v>101.47</v>
      </c>
      <c r="AG2687">
        <v>0</v>
      </c>
      <c r="AH2687">
        <v>5.07</v>
      </c>
      <c r="AI2687">
        <v>3.1963050000000002</v>
      </c>
      <c r="AJ2687">
        <v>103.343695</v>
      </c>
      <c r="AK2687" t="s">
        <v>25</v>
      </c>
      <c r="AN2687" s="29">
        <v>0</v>
      </c>
      <c r="AO2687" s="30">
        <f t="shared" si="82"/>
        <v>0</v>
      </c>
      <c r="AP2687" s="30">
        <f t="shared" si="83"/>
        <v>0</v>
      </c>
      <c r="AQ2687" s="30"/>
    </row>
    <row r="2688" spans="1:43" x14ac:dyDescent="0.25">
      <c r="A2688" t="s">
        <v>219</v>
      </c>
      <c r="B2688">
        <v>1889696</v>
      </c>
      <c r="C2688" t="s">
        <v>9244</v>
      </c>
      <c r="D2688">
        <v>1065243</v>
      </c>
      <c r="E2688" t="s">
        <v>9241</v>
      </c>
      <c r="F2688" t="s">
        <v>89</v>
      </c>
      <c r="G2688" t="s">
        <v>90</v>
      </c>
      <c r="H2688" t="s">
        <v>10</v>
      </c>
      <c r="I2688" t="s">
        <v>9245</v>
      </c>
      <c r="J2688" t="s">
        <v>9246</v>
      </c>
      <c r="K2688" t="s">
        <v>94</v>
      </c>
      <c r="L2688" t="s">
        <v>231</v>
      </c>
      <c r="M2688">
        <v>8435</v>
      </c>
      <c r="N2688">
        <v>75</v>
      </c>
      <c r="O2688" s="17">
        <v>45495</v>
      </c>
      <c r="P2688" t="s">
        <v>116</v>
      </c>
      <c r="Q2688" t="s">
        <v>24</v>
      </c>
      <c r="R2688" s="17">
        <v>45495</v>
      </c>
      <c r="S2688" s="17"/>
      <c r="T2688">
        <v>85.98</v>
      </c>
      <c r="U2688">
        <v>15.49</v>
      </c>
      <c r="V2688">
        <v>101.47</v>
      </c>
      <c r="W2688">
        <v>1</v>
      </c>
      <c r="X2688">
        <v>5.07</v>
      </c>
      <c r="Y2688">
        <v>0</v>
      </c>
      <c r="Z2688">
        <v>0</v>
      </c>
      <c r="AA2688">
        <v>0</v>
      </c>
      <c r="AB2688">
        <v>3.1963050000000002</v>
      </c>
      <c r="AC2688" s="29">
        <v>103.343695</v>
      </c>
      <c r="AD2688">
        <v>0</v>
      </c>
      <c r="AF2688">
        <v>101.47</v>
      </c>
      <c r="AG2688">
        <v>0</v>
      </c>
      <c r="AH2688">
        <v>5.07</v>
      </c>
      <c r="AI2688">
        <v>3.1963050000000002</v>
      </c>
      <c r="AJ2688">
        <v>103.343695</v>
      </c>
      <c r="AK2688" t="s">
        <v>25</v>
      </c>
      <c r="AN2688" s="29">
        <v>0</v>
      </c>
      <c r="AO2688" s="30">
        <f t="shared" si="82"/>
        <v>0</v>
      </c>
      <c r="AP2688" s="30">
        <f t="shared" si="83"/>
        <v>0</v>
      </c>
      <c r="AQ2688" s="30"/>
    </row>
    <row r="2689" spans="1:43" x14ac:dyDescent="0.25">
      <c r="A2689" t="s">
        <v>219</v>
      </c>
      <c r="B2689">
        <v>1889496</v>
      </c>
      <c r="C2689" t="s">
        <v>9247</v>
      </c>
      <c r="D2689">
        <v>1751277</v>
      </c>
      <c r="E2689" t="s">
        <v>9248</v>
      </c>
      <c r="F2689" t="s">
        <v>89</v>
      </c>
      <c r="G2689" t="s">
        <v>90</v>
      </c>
      <c r="H2689" t="s">
        <v>10</v>
      </c>
      <c r="I2689" t="s">
        <v>9249</v>
      </c>
      <c r="J2689" t="s">
        <v>9250</v>
      </c>
      <c r="K2689" t="s">
        <v>231</v>
      </c>
      <c r="L2689" t="s">
        <v>91</v>
      </c>
      <c r="M2689">
        <v>2660</v>
      </c>
      <c r="N2689">
        <v>76</v>
      </c>
      <c r="O2689" s="17">
        <v>45499</v>
      </c>
      <c r="P2689" t="s">
        <v>109</v>
      </c>
      <c r="Q2689" t="s">
        <v>24</v>
      </c>
      <c r="R2689" s="17">
        <v>45495</v>
      </c>
      <c r="S2689" s="27"/>
      <c r="T2689">
        <v>428.19</v>
      </c>
      <c r="U2689">
        <v>11.77</v>
      </c>
      <c r="V2689">
        <v>439.96</v>
      </c>
      <c r="W2689">
        <v>1</v>
      </c>
      <c r="X2689">
        <v>22</v>
      </c>
      <c r="Y2689">
        <v>0</v>
      </c>
      <c r="Z2689">
        <v>0</v>
      </c>
      <c r="AA2689">
        <v>0</v>
      </c>
      <c r="AB2689">
        <v>13.858739999999999</v>
      </c>
      <c r="AC2689" s="29">
        <v>448.10126000000002</v>
      </c>
      <c r="AD2689">
        <v>0</v>
      </c>
      <c r="AF2689">
        <v>439.96</v>
      </c>
      <c r="AG2689">
        <v>0</v>
      </c>
      <c r="AH2689">
        <v>22</v>
      </c>
      <c r="AI2689">
        <v>13.858739999999999</v>
      </c>
      <c r="AJ2689">
        <v>448.10126000000002</v>
      </c>
      <c r="AK2689" t="s">
        <v>25</v>
      </c>
      <c r="AN2689" s="29">
        <v>0</v>
      </c>
      <c r="AO2689" s="30">
        <f t="shared" si="82"/>
        <v>0</v>
      </c>
      <c r="AP2689" s="30">
        <f t="shared" si="83"/>
        <v>0</v>
      </c>
      <c r="AQ2689" s="30"/>
    </row>
    <row r="2690" spans="1:43" x14ac:dyDescent="0.25">
      <c r="A2690" t="s">
        <v>219</v>
      </c>
      <c r="B2690">
        <v>1889454</v>
      </c>
      <c r="C2690" t="s">
        <v>9251</v>
      </c>
      <c r="D2690">
        <v>1065204</v>
      </c>
      <c r="E2690" t="s">
        <v>9252</v>
      </c>
      <c r="F2690" t="s">
        <v>89</v>
      </c>
      <c r="G2690" t="s">
        <v>90</v>
      </c>
      <c r="H2690" t="s">
        <v>137</v>
      </c>
      <c r="I2690" t="s">
        <v>9253</v>
      </c>
      <c r="J2690" t="s">
        <v>9254</v>
      </c>
      <c r="K2690" t="s">
        <v>95</v>
      </c>
      <c r="L2690" t="s">
        <v>266</v>
      </c>
      <c r="M2690">
        <v>2470</v>
      </c>
      <c r="N2690">
        <v>73</v>
      </c>
      <c r="O2690" s="17">
        <v>45502</v>
      </c>
      <c r="P2690" t="s">
        <v>113</v>
      </c>
      <c r="Q2690" t="s">
        <v>24</v>
      </c>
      <c r="R2690" s="17">
        <v>45495</v>
      </c>
      <c r="S2690" s="27"/>
      <c r="T2690">
        <v>281.64999999999998</v>
      </c>
      <c r="U2690">
        <v>15.86</v>
      </c>
      <c r="V2690">
        <v>297.51</v>
      </c>
      <c r="W2690">
        <v>1</v>
      </c>
      <c r="X2690">
        <v>14.88</v>
      </c>
      <c r="Y2690">
        <v>0</v>
      </c>
      <c r="Z2690">
        <v>0</v>
      </c>
      <c r="AA2690">
        <v>0</v>
      </c>
      <c r="AB2690">
        <v>15.619275</v>
      </c>
      <c r="AC2690" s="29">
        <v>296.77072500000003</v>
      </c>
      <c r="AD2690">
        <v>0</v>
      </c>
      <c r="AF2690">
        <v>297.51</v>
      </c>
      <c r="AG2690">
        <v>0</v>
      </c>
      <c r="AH2690">
        <v>14.88</v>
      </c>
      <c r="AI2690">
        <v>15.619275</v>
      </c>
      <c r="AJ2690">
        <v>296.77072500000003</v>
      </c>
      <c r="AK2690" t="s">
        <v>25</v>
      </c>
      <c r="AN2690" s="29">
        <v>0</v>
      </c>
      <c r="AO2690" s="30">
        <f t="shared" ref="AO2690:AO2753" si="84">AN2690*(45%-14.25%-2%)</f>
        <v>0</v>
      </c>
      <c r="AP2690" s="30">
        <f t="shared" ref="AP2690:AP2753" si="85">AO2690/W2690</f>
        <v>0</v>
      </c>
      <c r="AQ2690" s="30"/>
    </row>
    <row r="2691" spans="1:43" x14ac:dyDescent="0.25">
      <c r="A2691" t="s">
        <v>219</v>
      </c>
      <c r="B2691">
        <v>1889381</v>
      </c>
      <c r="C2691" t="s">
        <v>9255</v>
      </c>
      <c r="D2691">
        <v>1065181</v>
      </c>
      <c r="E2691" t="s">
        <v>9256</v>
      </c>
      <c r="F2691" t="s">
        <v>89</v>
      </c>
      <c r="G2691" t="s">
        <v>90</v>
      </c>
      <c r="H2691" t="s">
        <v>14</v>
      </c>
      <c r="I2691" t="s">
        <v>9257</v>
      </c>
      <c r="J2691" t="s">
        <v>9258</v>
      </c>
      <c r="K2691" t="s">
        <v>134</v>
      </c>
      <c r="L2691" t="s">
        <v>266</v>
      </c>
      <c r="M2691">
        <v>8523</v>
      </c>
      <c r="N2691">
        <v>72</v>
      </c>
      <c r="O2691" s="17">
        <v>45495</v>
      </c>
      <c r="P2691" t="s">
        <v>147</v>
      </c>
      <c r="Q2691" t="s">
        <v>24</v>
      </c>
      <c r="R2691" s="17">
        <v>45495</v>
      </c>
      <c r="S2691" s="27"/>
      <c r="T2691">
        <v>339.39</v>
      </c>
      <c r="U2691">
        <v>15.23</v>
      </c>
      <c r="V2691">
        <v>354.62</v>
      </c>
      <c r="W2691">
        <v>1</v>
      </c>
      <c r="X2691">
        <v>17.73</v>
      </c>
      <c r="Y2691">
        <v>0</v>
      </c>
      <c r="Z2691">
        <v>0</v>
      </c>
      <c r="AA2691">
        <v>0</v>
      </c>
      <c r="AB2691">
        <v>11.170529999999999</v>
      </c>
      <c r="AC2691" s="29">
        <v>361.17946999999998</v>
      </c>
      <c r="AD2691">
        <v>0</v>
      </c>
      <c r="AF2691">
        <v>354.62</v>
      </c>
      <c r="AG2691">
        <v>0</v>
      </c>
      <c r="AH2691">
        <v>17.73</v>
      </c>
      <c r="AI2691">
        <v>11.170529999999999</v>
      </c>
      <c r="AJ2691">
        <v>361.17946999999998</v>
      </c>
      <c r="AK2691" t="s">
        <v>25</v>
      </c>
      <c r="AN2691" s="29">
        <v>0</v>
      </c>
      <c r="AO2691" s="30">
        <f t="shared" si="84"/>
        <v>0</v>
      </c>
      <c r="AP2691" s="30">
        <f t="shared" si="85"/>
        <v>0</v>
      </c>
      <c r="AQ2691" s="30"/>
    </row>
    <row r="2692" spans="1:43" x14ac:dyDescent="0.25">
      <c r="A2692" t="s">
        <v>219</v>
      </c>
      <c r="B2692">
        <v>1889381</v>
      </c>
      <c r="C2692" t="s">
        <v>9259</v>
      </c>
      <c r="D2692">
        <v>1065182</v>
      </c>
      <c r="E2692" t="s">
        <v>9256</v>
      </c>
      <c r="F2692" t="s">
        <v>89</v>
      </c>
      <c r="G2692" t="s">
        <v>90</v>
      </c>
      <c r="H2692" t="s">
        <v>14</v>
      </c>
      <c r="I2692" t="s">
        <v>9260</v>
      </c>
      <c r="J2692" t="s">
        <v>9261</v>
      </c>
      <c r="K2692" t="s">
        <v>134</v>
      </c>
      <c r="L2692" t="s">
        <v>266</v>
      </c>
      <c r="M2692">
        <v>8523</v>
      </c>
      <c r="N2692">
        <v>71</v>
      </c>
      <c r="O2692" s="17">
        <v>45495</v>
      </c>
      <c r="P2692" t="s">
        <v>147</v>
      </c>
      <c r="Q2692" t="s">
        <v>24</v>
      </c>
      <c r="R2692" s="17">
        <v>45495</v>
      </c>
      <c r="S2692" s="27"/>
      <c r="T2692">
        <v>339.39</v>
      </c>
      <c r="U2692">
        <v>15.23</v>
      </c>
      <c r="V2692">
        <v>354.62</v>
      </c>
      <c r="W2692">
        <v>1</v>
      </c>
      <c r="X2692">
        <v>17.73</v>
      </c>
      <c r="Y2692">
        <v>0</v>
      </c>
      <c r="Z2692">
        <v>0</v>
      </c>
      <c r="AA2692">
        <v>0</v>
      </c>
      <c r="AB2692">
        <v>11.170529999999999</v>
      </c>
      <c r="AC2692" s="29">
        <v>361.17946999999998</v>
      </c>
      <c r="AD2692">
        <v>0</v>
      </c>
      <c r="AF2692">
        <v>354.62</v>
      </c>
      <c r="AG2692">
        <v>0</v>
      </c>
      <c r="AH2692">
        <v>17.73</v>
      </c>
      <c r="AI2692">
        <v>11.170529999999999</v>
      </c>
      <c r="AJ2692">
        <v>361.17946999999998</v>
      </c>
      <c r="AK2692" t="s">
        <v>25</v>
      </c>
      <c r="AN2692" s="29">
        <v>0</v>
      </c>
      <c r="AO2692" s="30">
        <f t="shared" si="84"/>
        <v>0</v>
      </c>
      <c r="AP2692" s="30">
        <f t="shared" si="85"/>
        <v>0</v>
      </c>
      <c r="AQ2692" s="30"/>
    </row>
    <row r="2693" spans="1:43" x14ac:dyDescent="0.25">
      <c r="A2693" t="s">
        <v>219</v>
      </c>
      <c r="B2693">
        <v>1889354</v>
      </c>
      <c r="C2693" t="s">
        <v>9262</v>
      </c>
      <c r="D2693">
        <v>157572</v>
      </c>
      <c r="E2693" t="s">
        <v>9263</v>
      </c>
      <c r="F2693" t="s">
        <v>89</v>
      </c>
      <c r="G2693" t="s">
        <v>90</v>
      </c>
      <c r="H2693" t="s">
        <v>10</v>
      </c>
      <c r="I2693" t="s">
        <v>9264</v>
      </c>
      <c r="J2693" t="s">
        <v>9265</v>
      </c>
      <c r="K2693" t="s">
        <v>91</v>
      </c>
      <c r="L2693" t="s">
        <v>231</v>
      </c>
      <c r="M2693">
        <v>2775</v>
      </c>
      <c r="N2693">
        <v>6</v>
      </c>
      <c r="O2693" s="17">
        <v>45526</v>
      </c>
      <c r="P2693" t="s">
        <v>114</v>
      </c>
      <c r="Q2693" t="s">
        <v>24</v>
      </c>
      <c r="R2693" s="17">
        <v>45495</v>
      </c>
      <c r="S2693" s="27"/>
      <c r="T2693">
        <v>180.24</v>
      </c>
      <c r="U2693">
        <v>9.76</v>
      </c>
      <c r="V2693">
        <v>190</v>
      </c>
      <c r="W2693">
        <v>1</v>
      </c>
      <c r="X2693">
        <v>9.5</v>
      </c>
      <c r="Y2693">
        <v>0</v>
      </c>
      <c r="Z2693">
        <v>0</v>
      </c>
      <c r="AA2693">
        <v>0</v>
      </c>
      <c r="AB2693">
        <v>5.9850000000000003</v>
      </c>
      <c r="AC2693" s="29">
        <v>193.51499999999999</v>
      </c>
      <c r="AD2693">
        <v>0</v>
      </c>
      <c r="AF2693">
        <v>190</v>
      </c>
      <c r="AG2693">
        <v>0</v>
      </c>
      <c r="AH2693">
        <v>9.5</v>
      </c>
      <c r="AI2693">
        <v>5.9850000000000003</v>
      </c>
      <c r="AJ2693">
        <v>193.51499999999999</v>
      </c>
      <c r="AK2693" t="s">
        <v>25</v>
      </c>
      <c r="AN2693" s="29">
        <v>0</v>
      </c>
      <c r="AO2693" s="30">
        <f t="shared" si="84"/>
        <v>0</v>
      </c>
      <c r="AP2693" s="30">
        <f t="shared" si="85"/>
        <v>0</v>
      </c>
      <c r="AQ2693" s="30"/>
    </row>
    <row r="2694" spans="1:43" x14ac:dyDescent="0.25">
      <c r="A2694" t="s">
        <v>219</v>
      </c>
      <c r="B2694">
        <v>1889354</v>
      </c>
      <c r="C2694" t="s">
        <v>9266</v>
      </c>
      <c r="D2694">
        <v>157573</v>
      </c>
      <c r="E2694" t="s">
        <v>9263</v>
      </c>
      <c r="F2694" t="s">
        <v>89</v>
      </c>
      <c r="G2694" t="s">
        <v>90</v>
      </c>
      <c r="H2694" t="s">
        <v>10</v>
      </c>
      <c r="I2694" t="s">
        <v>9267</v>
      </c>
      <c r="J2694" t="s">
        <v>9268</v>
      </c>
      <c r="K2694" t="s">
        <v>91</v>
      </c>
      <c r="L2694" t="s">
        <v>231</v>
      </c>
      <c r="M2694">
        <v>2775</v>
      </c>
      <c r="N2694">
        <v>8</v>
      </c>
      <c r="O2694" s="17">
        <v>45526</v>
      </c>
      <c r="P2694" t="s">
        <v>114</v>
      </c>
      <c r="Q2694" t="s">
        <v>24</v>
      </c>
      <c r="R2694" s="17">
        <v>45495</v>
      </c>
      <c r="S2694" s="27"/>
      <c r="T2694">
        <v>180.24</v>
      </c>
      <c r="U2694">
        <v>9.76</v>
      </c>
      <c r="V2694">
        <v>190</v>
      </c>
      <c r="W2694">
        <v>1</v>
      </c>
      <c r="X2694">
        <v>9.5</v>
      </c>
      <c r="Y2694">
        <v>0</v>
      </c>
      <c r="Z2694">
        <v>0</v>
      </c>
      <c r="AA2694">
        <v>0</v>
      </c>
      <c r="AB2694">
        <v>5.9850000000000003</v>
      </c>
      <c r="AC2694" s="29">
        <v>193.51499999999999</v>
      </c>
      <c r="AD2694">
        <v>0</v>
      </c>
      <c r="AF2694">
        <v>190</v>
      </c>
      <c r="AG2694">
        <v>0</v>
      </c>
      <c r="AH2694">
        <v>9.5</v>
      </c>
      <c r="AI2694">
        <v>5.9850000000000003</v>
      </c>
      <c r="AJ2694">
        <v>193.51499999999999</v>
      </c>
      <c r="AK2694" t="s">
        <v>25</v>
      </c>
      <c r="AN2694" s="29">
        <v>0</v>
      </c>
      <c r="AO2694" s="30">
        <f t="shared" si="84"/>
        <v>0</v>
      </c>
      <c r="AP2694" s="30">
        <f t="shared" si="85"/>
        <v>0</v>
      </c>
      <c r="AQ2694" s="30"/>
    </row>
    <row r="2695" spans="1:43" x14ac:dyDescent="0.25">
      <c r="A2695" t="s">
        <v>219</v>
      </c>
      <c r="B2695">
        <v>1889354</v>
      </c>
      <c r="C2695" t="s">
        <v>9269</v>
      </c>
      <c r="D2695">
        <v>157571</v>
      </c>
      <c r="E2695" t="s">
        <v>9263</v>
      </c>
      <c r="F2695" t="s">
        <v>89</v>
      </c>
      <c r="G2695" t="s">
        <v>90</v>
      </c>
      <c r="H2695" t="s">
        <v>10</v>
      </c>
      <c r="I2695" t="s">
        <v>9270</v>
      </c>
      <c r="J2695" t="s">
        <v>9271</v>
      </c>
      <c r="K2695" t="s">
        <v>91</v>
      </c>
      <c r="L2695" t="s">
        <v>231</v>
      </c>
      <c r="M2695">
        <v>2775</v>
      </c>
      <c r="N2695">
        <v>5</v>
      </c>
      <c r="O2695" s="17">
        <v>45526</v>
      </c>
      <c r="P2695" t="s">
        <v>114</v>
      </c>
      <c r="Q2695" t="s">
        <v>24</v>
      </c>
      <c r="R2695" s="17">
        <v>45495</v>
      </c>
      <c r="S2695" s="27"/>
      <c r="T2695">
        <v>180.24</v>
      </c>
      <c r="U2695">
        <v>9.76</v>
      </c>
      <c r="V2695">
        <v>190</v>
      </c>
      <c r="W2695">
        <v>1</v>
      </c>
      <c r="X2695">
        <v>9.5</v>
      </c>
      <c r="Y2695">
        <v>0</v>
      </c>
      <c r="Z2695">
        <v>0</v>
      </c>
      <c r="AA2695">
        <v>0</v>
      </c>
      <c r="AB2695">
        <v>5.9850000000000003</v>
      </c>
      <c r="AC2695" s="29">
        <v>193.51499999999999</v>
      </c>
      <c r="AD2695">
        <v>0</v>
      </c>
      <c r="AF2695">
        <v>190</v>
      </c>
      <c r="AG2695">
        <v>0</v>
      </c>
      <c r="AH2695">
        <v>9.5</v>
      </c>
      <c r="AI2695">
        <v>5.9850000000000003</v>
      </c>
      <c r="AJ2695">
        <v>193.51499999999999</v>
      </c>
      <c r="AK2695" t="s">
        <v>25</v>
      </c>
      <c r="AN2695" s="29">
        <v>0</v>
      </c>
      <c r="AO2695" s="30">
        <f t="shared" si="84"/>
        <v>0</v>
      </c>
      <c r="AP2695" s="30">
        <f t="shared" si="85"/>
        <v>0</v>
      </c>
      <c r="AQ2695" s="30"/>
    </row>
    <row r="2696" spans="1:43" x14ac:dyDescent="0.25">
      <c r="A2696" t="s">
        <v>219</v>
      </c>
      <c r="B2696">
        <v>1889354</v>
      </c>
      <c r="C2696" t="s">
        <v>9272</v>
      </c>
      <c r="D2696">
        <v>1751228</v>
      </c>
      <c r="E2696" t="s">
        <v>9263</v>
      </c>
      <c r="F2696" t="s">
        <v>89</v>
      </c>
      <c r="G2696" t="s">
        <v>90</v>
      </c>
      <c r="H2696" t="s">
        <v>10</v>
      </c>
      <c r="I2696" t="s">
        <v>9267</v>
      </c>
      <c r="J2696" t="s">
        <v>9268</v>
      </c>
      <c r="K2696" t="s">
        <v>231</v>
      </c>
      <c r="L2696" t="s">
        <v>91</v>
      </c>
      <c r="M2696">
        <v>2655</v>
      </c>
      <c r="N2696">
        <v>8</v>
      </c>
      <c r="O2696" s="17">
        <v>45529</v>
      </c>
      <c r="P2696" t="s">
        <v>109</v>
      </c>
      <c r="Q2696" t="s">
        <v>24</v>
      </c>
      <c r="R2696" s="17">
        <v>45495</v>
      </c>
      <c r="S2696" s="27"/>
      <c r="T2696">
        <v>181.56</v>
      </c>
      <c r="U2696">
        <v>11.77</v>
      </c>
      <c r="V2696">
        <v>193.33</v>
      </c>
      <c r="W2696">
        <v>1</v>
      </c>
      <c r="X2696">
        <v>9.67</v>
      </c>
      <c r="Y2696">
        <v>0</v>
      </c>
      <c r="Z2696">
        <v>0</v>
      </c>
      <c r="AA2696">
        <v>0</v>
      </c>
      <c r="AB2696">
        <v>6.0898950000000003</v>
      </c>
      <c r="AC2696" s="29">
        <v>196.91010499999999</v>
      </c>
      <c r="AD2696">
        <v>0</v>
      </c>
      <c r="AF2696">
        <v>193.33</v>
      </c>
      <c r="AG2696">
        <v>0</v>
      </c>
      <c r="AH2696">
        <v>9.67</v>
      </c>
      <c r="AI2696">
        <v>6.0898950000000003</v>
      </c>
      <c r="AJ2696">
        <v>196.91010499999999</v>
      </c>
      <c r="AK2696" t="s">
        <v>25</v>
      </c>
      <c r="AN2696" s="29">
        <v>0</v>
      </c>
      <c r="AO2696" s="30">
        <f t="shared" si="84"/>
        <v>0</v>
      </c>
      <c r="AP2696" s="30">
        <f t="shared" si="85"/>
        <v>0</v>
      </c>
      <c r="AQ2696" s="30"/>
    </row>
    <row r="2697" spans="1:43" x14ac:dyDescent="0.25">
      <c r="A2697" t="s">
        <v>219</v>
      </c>
      <c r="B2697">
        <v>1889354</v>
      </c>
      <c r="C2697" t="s">
        <v>9273</v>
      </c>
      <c r="D2697">
        <v>1751227</v>
      </c>
      <c r="E2697" t="s">
        <v>9263</v>
      </c>
      <c r="F2697" t="s">
        <v>89</v>
      </c>
      <c r="G2697" t="s">
        <v>90</v>
      </c>
      <c r="H2697" t="s">
        <v>10</v>
      </c>
      <c r="I2697" t="s">
        <v>9264</v>
      </c>
      <c r="J2697" t="s">
        <v>9265</v>
      </c>
      <c r="K2697" t="s">
        <v>231</v>
      </c>
      <c r="L2697" t="s">
        <v>91</v>
      </c>
      <c r="M2697">
        <v>2655</v>
      </c>
      <c r="N2697">
        <v>6</v>
      </c>
      <c r="O2697" s="17">
        <v>45529</v>
      </c>
      <c r="P2697" t="s">
        <v>109</v>
      </c>
      <c r="Q2697" t="s">
        <v>24</v>
      </c>
      <c r="R2697" s="17">
        <v>45495</v>
      </c>
      <c r="S2697" s="27"/>
      <c r="T2697">
        <v>181.56</v>
      </c>
      <c r="U2697">
        <v>11.77</v>
      </c>
      <c r="V2697">
        <v>193.33</v>
      </c>
      <c r="W2697">
        <v>1</v>
      </c>
      <c r="X2697">
        <v>9.67</v>
      </c>
      <c r="Y2697">
        <v>0</v>
      </c>
      <c r="Z2697">
        <v>0</v>
      </c>
      <c r="AA2697">
        <v>0</v>
      </c>
      <c r="AB2697">
        <v>6.0898950000000003</v>
      </c>
      <c r="AC2697" s="29">
        <v>196.91010499999999</v>
      </c>
      <c r="AD2697">
        <v>0</v>
      </c>
      <c r="AF2697">
        <v>193.33</v>
      </c>
      <c r="AG2697">
        <v>0</v>
      </c>
      <c r="AH2697">
        <v>9.67</v>
      </c>
      <c r="AI2697">
        <v>6.0898950000000003</v>
      </c>
      <c r="AJ2697">
        <v>196.91010499999999</v>
      </c>
      <c r="AK2697" t="s">
        <v>25</v>
      </c>
      <c r="AN2697" s="29">
        <v>0</v>
      </c>
      <c r="AO2697" s="30">
        <f t="shared" si="84"/>
        <v>0</v>
      </c>
      <c r="AP2697" s="30">
        <f t="shared" si="85"/>
        <v>0</v>
      </c>
      <c r="AQ2697" s="30"/>
    </row>
    <row r="2698" spans="1:43" x14ac:dyDescent="0.25">
      <c r="A2698" t="s">
        <v>219</v>
      </c>
      <c r="B2698">
        <v>1889354</v>
      </c>
      <c r="C2698" t="s">
        <v>9274</v>
      </c>
      <c r="D2698">
        <v>1751226</v>
      </c>
      <c r="E2698" t="s">
        <v>9263</v>
      </c>
      <c r="F2698" t="s">
        <v>89</v>
      </c>
      <c r="G2698" t="s">
        <v>90</v>
      </c>
      <c r="H2698" t="s">
        <v>10</v>
      </c>
      <c r="I2698" t="s">
        <v>9270</v>
      </c>
      <c r="J2698" t="s">
        <v>9271</v>
      </c>
      <c r="K2698" t="s">
        <v>231</v>
      </c>
      <c r="L2698" t="s">
        <v>91</v>
      </c>
      <c r="M2698">
        <v>2655</v>
      </c>
      <c r="N2698">
        <v>5</v>
      </c>
      <c r="O2698" s="17">
        <v>45529</v>
      </c>
      <c r="P2698" t="s">
        <v>109</v>
      </c>
      <c r="Q2698" t="s">
        <v>24</v>
      </c>
      <c r="R2698" s="17">
        <v>45495</v>
      </c>
      <c r="S2698" s="27"/>
      <c r="T2698">
        <v>181.56</v>
      </c>
      <c r="U2698">
        <v>11.77</v>
      </c>
      <c r="V2698">
        <v>193.33</v>
      </c>
      <c r="W2698">
        <v>1</v>
      </c>
      <c r="X2698">
        <v>9.67</v>
      </c>
      <c r="Y2698">
        <v>0</v>
      </c>
      <c r="Z2698">
        <v>0</v>
      </c>
      <c r="AA2698">
        <v>0</v>
      </c>
      <c r="AB2698">
        <v>6.0898950000000003</v>
      </c>
      <c r="AC2698" s="29">
        <v>196.91010499999999</v>
      </c>
      <c r="AD2698">
        <v>0</v>
      </c>
      <c r="AF2698">
        <v>193.33</v>
      </c>
      <c r="AG2698">
        <v>0</v>
      </c>
      <c r="AH2698">
        <v>9.67</v>
      </c>
      <c r="AI2698">
        <v>6.0898950000000003</v>
      </c>
      <c r="AJ2698">
        <v>196.91010499999999</v>
      </c>
      <c r="AK2698" t="s">
        <v>25</v>
      </c>
      <c r="AN2698" s="29">
        <v>0</v>
      </c>
      <c r="AO2698" s="30">
        <f t="shared" si="84"/>
        <v>0</v>
      </c>
      <c r="AP2698" s="30">
        <f t="shared" si="85"/>
        <v>0</v>
      </c>
      <c r="AQ2698" s="30"/>
    </row>
    <row r="2699" spans="1:43" x14ac:dyDescent="0.25">
      <c r="A2699" t="s">
        <v>219</v>
      </c>
      <c r="B2699">
        <v>1889226</v>
      </c>
      <c r="C2699" t="s">
        <v>9275</v>
      </c>
      <c r="D2699">
        <v>1065158</v>
      </c>
      <c r="E2699" t="s">
        <v>9276</v>
      </c>
      <c r="F2699" t="s">
        <v>89</v>
      </c>
      <c r="G2699" t="s">
        <v>90</v>
      </c>
      <c r="H2699" t="s">
        <v>10</v>
      </c>
      <c r="I2699" t="s">
        <v>9277</v>
      </c>
      <c r="J2699" t="s">
        <v>9278</v>
      </c>
      <c r="K2699" t="s">
        <v>95</v>
      </c>
      <c r="L2699" t="s">
        <v>874</v>
      </c>
      <c r="M2699">
        <v>2310</v>
      </c>
      <c r="N2699">
        <v>2</v>
      </c>
      <c r="O2699" s="17">
        <v>45503</v>
      </c>
      <c r="P2699" t="s">
        <v>577</v>
      </c>
      <c r="Q2699" t="s">
        <v>24</v>
      </c>
      <c r="R2699" s="17">
        <v>45495</v>
      </c>
      <c r="S2699" s="27"/>
      <c r="T2699">
        <v>246.08</v>
      </c>
      <c r="U2699">
        <v>20.75</v>
      </c>
      <c r="V2699">
        <v>266.83</v>
      </c>
      <c r="W2699">
        <v>1</v>
      </c>
      <c r="X2699">
        <v>13.34</v>
      </c>
      <c r="Y2699">
        <v>0</v>
      </c>
      <c r="Z2699">
        <v>0</v>
      </c>
      <c r="AA2699">
        <v>0</v>
      </c>
      <c r="AB2699">
        <v>8.4051449999999992</v>
      </c>
      <c r="AC2699" s="29">
        <v>271.76485500000001</v>
      </c>
      <c r="AD2699">
        <v>0</v>
      </c>
      <c r="AF2699">
        <v>266.83</v>
      </c>
      <c r="AG2699">
        <v>0</v>
      </c>
      <c r="AH2699">
        <v>13.34</v>
      </c>
      <c r="AI2699">
        <v>8.4051449999999992</v>
      </c>
      <c r="AJ2699">
        <v>271.76485500000001</v>
      </c>
      <c r="AK2699" t="s">
        <v>25</v>
      </c>
      <c r="AN2699" s="29">
        <v>0</v>
      </c>
      <c r="AO2699" s="30">
        <f t="shared" si="84"/>
        <v>0</v>
      </c>
      <c r="AP2699" s="30">
        <f t="shared" si="85"/>
        <v>0</v>
      </c>
      <c r="AQ2699" s="30"/>
    </row>
    <row r="2700" spans="1:43" x14ac:dyDescent="0.25">
      <c r="A2700" t="s">
        <v>219</v>
      </c>
      <c r="B2700">
        <v>1889226</v>
      </c>
      <c r="C2700" t="s">
        <v>9279</v>
      </c>
      <c r="D2700">
        <v>1065159</v>
      </c>
      <c r="E2700" t="s">
        <v>9276</v>
      </c>
      <c r="F2700" t="s">
        <v>89</v>
      </c>
      <c r="G2700" t="s">
        <v>90</v>
      </c>
      <c r="H2700" t="s">
        <v>10</v>
      </c>
      <c r="I2700" t="s">
        <v>9280</v>
      </c>
      <c r="J2700" t="s">
        <v>3365</v>
      </c>
      <c r="K2700" t="s">
        <v>95</v>
      </c>
      <c r="L2700" t="s">
        <v>874</v>
      </c>
      <c r="M2700">
        <v>2310</v>
      </c>
      <c r="N2700">
        <v>1</v>
      </c>
      <c r="O2700" s="17">
        <v>45503</v>
      </c>
      <c r="P2700" t="s">
        <v>577</v>
      </c>
      <c r="Q2700" t="s">
        <v>24</v>
      </c>
      <c r="R2700" s="17">
        <v>45495</v>
      </c>
      <c r="S2700" s="27"/>
      <c r="T2700">
        <v>246.08</v>
      </c>
      <c r="U2700">
        <v>20.75</v>
      </c>
      <c r="V2700">
        <v>266.83</v>
      </c>
      <c r="W2700">
        <v>1</v>
      </c>
      <c r="X2700">
        <v>13.34</v>
      </c>
      <c r="Y2700">
        <v>0</v>
      </c>
      <c r="Z2700">
        <v>0</v>
      </c>
      <c r="AA2700">
        <v>0</v>
      </c>
      <c r="AB2700">
        <v>8.4051449999999992</v>
      </c>
      <c r="AC2700" s="29">
        <v>271.76485500000001</v>
      </c>
      <c r="AD2700">
        <v>0</v>
      </c>
      <c r="AF2700">
        <v>266.83</v>
      </c>
      <c r="AG2700">
        <v>0</v>
      </c>
      <c r="AH2700">
        <v>13.34</v>
      </c>
      <c r="AI2700">
        <v>8.4051449999999992</v>
      </c>
      <c r="AJ2700">
        <v>271.76485500000001</v>
      </c>
      <c r="AK2700" t="s">
        <v>25</v>
      </c>
      <c r="AN2700" s="29">
        <v>0</v>
      </c>
      <c r="AO2700" s="30">
        <f t="shared" si="84"/>
        <v>0</v>
      </c>
      <c r="AP2700" s="30">
        <f t="shared" si="85"/>
        <v>0</v>
      </c>
      <c r="AQ2700" s="30"/>
    </row>
    <row r="2701" spans="1:43" x14ac:dyDescent="0.25">
      <c r="A2701" t="s">
        <v>219</v>
      </c>
      <c r="B2701">
        <v>1889226</v>
      </c>
      <c r="C2701" t="s">
        <v>9281</v>
      </c>
      <c r="D2701">
        <v>1751193</v>
      </c>
      <c r="E2701" t="s">
        <v>9276</v>
      </c>
      <c r="F2701" t="s">
        <v>89</v>
      </c>
      <c r="G2701" t="s">
        <v>90</v>
      </c>
      <c r="H2701" t="s">
        <v>10</v>
      </c>
      <c r="I2701" t="s">
        <v>9277</v>
      </c>
      <c r="J2701" t="s">
        <v>9278</v>
      </c>
      <c r="K2701" t="s">
        <v>874</v>
      </c>
      <c r="L2701" t="s">
        <v>95</v>
      </c>
      <c r="M2701">
        <v>2300</v>
      </c>
      <c r="N2701">
        <v>12</v>
      </c>
      <c r="O2701" s="17">
        <v>45508</v>
      </c>
      <c r="P2701" t="s">
        <v>158</v>
      </c>
      <c r="Q2701" t="s">
        <v>24</v>
      </c>
      <c r="R2701" s="17">
        <v>45495</v>
      </c>
      <c r="S2701" s="27"/>
      <c r="T2701">
        <v>247.38</v>
      </c>
      <c r="U2701">
        <v>21.34</v>
      </c>
      <c r="V2701">
        <v>268.72000000000003</v>
      </c>
      <c r="W2701">
        <v>1</v>
      </c>
      <c r="X2701">
        <v>13.44</v>
      </c>
      <c r="Y2701">
        <v>0</v>
      </c>
      <c r="Z2701">
        <v>0</v>
      </c>
      <c r="AA2701">
        <v>0</v>
      </c>
      <c r="AB2701">
        <v>8.4646799999999995</v>
      </c>
      <c r="AC2701" s="29">
        <v>273.69531999999998</v>
      </c>
      <c r="AD2701">
        <v>0</v>
      </c>
      <c r="AF2701">
        <v>268.72000000000003</v>
      </c>
      <c r="AG2701">
        <v>0</v>
      </c>
      <c r="AH2701">
        <v>13.44</v>
      </c>
      <c r="AI2701">
        <v>8.4646799999999995</v>
      </c>
      <c r="AJ2701">
        <v>273.69531999999998</v>
      </c>
      <c r="AK2701" t="s">
        <v>25</v>
      </c>
      <c r="AN2701" s="29">
        <v>0</v>
      </c>
      <c r="AO2701" s="30">
        <f t="shared" si="84"/>
        <v>0</v>
      </c>
      <c r="AP2701" s="30">
        <f t="shared" si="85"/>
        <v>0</v>
      </c>
      <c r="AQ2701" s="30"/>
    </row>
    <row r="2702" spans="1:43" x14ac:dyDescent="0.25">
      <c r="A2702" t="s">
        <v>219</v>
      </c>
      <c r="B2702">
        <v>1889226</v>
      </c>
      <c r="C2702" t="s">
        <v>9282</v>
      </c>
      <c r="D2702">
        <v>1751194</v>
      </c>
      <c r="E2702" t="s">
        <v>9276</v>
      </c>
      <c r="F2702" t="s">
        <v>89</v>
      </c>
      <c r="G2702" t="s">
        <v>90</v>
      </c>
      <c r="H2702" t="s">
        <v>10</v>
      </c>
      <c r="I2702" t="s">
        <v>9280</v>
      </c>
      <c r="J2702" t="s">
        <v>3365</v>
      </c>
      <c r="K2702" t="s">
        <v>874</v>
      </c>
      <c r="L2702" t="s">
        <v>95</v>
      </c>
      <c r="M2702">
        <v>2300</v>
      </c>
      <c r="N2702">
        <v>11</v>
      </c>
      <c r="O2702" s="17">
        <v>45508</v>
      </c>
      <c r="P2702" t="s">
        <v>158</v>
      </c>
      <c r="Q2702" t="s">
        <v>24</v>
      </c>
      <c r="R2702" s="17">
        <v>45495</v>
      </c>
      <c r="S2702" s="27"/>
      <c r="T2702">
        <v>247.38</v>
      </c>
      <c r="U2702">
        <v>21.34</v>
      </c>
      <c r="V2702">
        <v>268.72000000000003</v>
      </c>
      <c r="W2702">
        <v>1</v>
      </c>
      <c r="X2702">
        <v>13.44</v>
      </c>
      <c r="Y2702">
        <v>0</v>
      </c>
      <c r="Z2702">
        <v>0</v>
      </c>
      <c r="AA2702">
        <v>0</v>
      </c>
      <c r="AB2702">
        <v>8.4646799999999995</v>
      </c>
      <c r="AC2702" s="29">
        <v>273.69531999999998</v>
      </c>
      <c r="AD2702">
        <v>0</v>
      </c>
      <c r="AF2702">
        <v>268.72000000000003</v>
      </c>
      <c r="AG2702">
        <v>0</v>
      </c>
      <c r="AH2702">
        <v>13.44</v>
      </c>
      <c r="AI2702">
        <v>8.4646799999999995</v>
      </c>
      <c r="AJ2702">
        <v>273.69531999999998</v>
      </c>
      <c r="AK2702" t="s">
        <v>25</v>
      </c>
      <c r="AN2702" s="29">
        <v>0</v>
      </c>
      <c r="AO2702" s="30">
        <f t="shared" si="84"/>
        <v>0</v>
      </c>
      <c r="AP2702" s="30">
        <f t="shared" si="85"/>
        <v>0</v>
      </c>
      <c r="AQ2702" s="30"/>
    </row>
    <row r="2703" spans="1:43" x14ac:dyDescent="0.25">
      <c r="A2703" t="s">
        <v>219</v>
      </c>
      <c r="B2703">
        <v>1889132</v>
      </c>
      <c r="C2703" t="s">
        <v>9283</v>
      </c>
      <c r="D2703">
        <v>1065151</v>
      </c>
      <c r="E2703" t="s">
        <v>9284</v>
      </c>
      <c r="F2703" t="s">
        <v>89</v>
      </c>
      <c r="G2703" t="s">
        <v>90</v>
      </c>
      <c r="H2703" t="s">
        <v>137</v>
      </c>
      <c r="I2703" t="s">
        <v>9285</v>
      </c>
      <c r="J2703" t="s">
        <v>9286</v>
      </c>
      <c r="K2703" t="s">
        <v>92</v>
      </c>
      <c r="L2703" t="s">
        <v>271</v>
      </c>
      <c r="M2703">
        <v>8775</v>
      </c>
      <c r="N2703">
        <v>5</v>
      </c>
      <c r="O2703" s="17">
        <v>45498</v>
      </c>
      <c r="P2703" t="s">
        <v>109</v>
      </c>
      <c r="Q2703" t="s">
        <v>24</v>
      </c>
      <c r="R2703" s="17">
        <v>45495</v>
      </c>
      <c r="S2703" s="27"/>
      <c r="T2703">
        <v>147.05000000000001</v>
      </c>
      <c r="U2703">
        <v>15</v>
      </c>
      <c r="V2703">
        <v>162.05000000000001</v>
      </c>
      <c r="W2703">
        <v>1</v>
      </c>
      <c r="X2703">
        <v>8.1</v>
      </c>
      <c r="Y2703">
        <v>0</v>
      </c>
      <c r="Z2703">
        <v>0</v>
      </c>
      <c r="AA2703">
        <v>0</v>
      </c>
      <c r="AB2703">
        <v>8.5076250000000009</v>
      </c>
      <c r="AC2703" s="29">
        <v>161.64237499999999</v>
      </c>
      <c r="AD2703">
        <v>0</v>
      </c>
      <c r="AF2703">
        <v>162.05000000000001</v>
      </c>
      <c r="AG2703">
        <v>0</v>
      </c>
      <c r="AH2703">
        <v>8.1</v>
      </c>
      <c r="AI2703">
        <v>8.5076250000000009</v>
      </c>
      <c r="AJ2703">
        <v>161.64237499999999</v>
      </c>
      <c r="AK2703" t="s">
        <v>25</v>
      </c>
      <c r="AN2703" s="29">
        <v>0</v>
      </c>
      <c r="AO2703" s="30">
        <f t="shared" si="84"/>
        <v>0</v>
      </c>
      <c r="AP2703" s="30">
        <f t="shared" si="85"/>
        <v>0</v>
      </c>
      <c r="AQ2703" s="30"/>
    </row>
    <row r="2704" spans="1:43" x14ac:dyDescent="0.25">
      <c r="A2704" t="s">
        <v>219</v>
      </c>
      <c r="B2704">
        <v>1889007</v>
      </c>
      <c r="C2704" t="s">
        <v>9287</v>
      </c>
      <c r="D2704">
        <v>491836</v>
      </c>
      <c r="E2704" t="s">
        <v>9288</v>
      </c>
      <c r="F2704" t="s">
        <v>89</v>
      </c>
      <c r="G2704" t="s">
        <v>90</v>
      </c>
      <c r="H2704" t="s">
        <v>10</v>
      </c>
      <c r="I2704" t="s">
        <v>9289</v>
      </c>
      <c r="J2704" t="s">
        <v>9290</v>
      </c>
      <c r="K2704" t="s">
        <v>224</v>
      </c>
      <c r="L2704" t="s">
        <v>225</v>
      </c>
      <c r="M2704">
        <v>98580</v>
      </c>
      <c r="N2704">
        <v>71</v>
      </c>
      <c r="O2704" s="17">
        <v>45495</v>
      </c>
      <c r="P2704" t="s">
        <v>138</v>
      </c>
      <c r="Q2704" t="s">
        <v>24</v>
      </c>
      <c r="R2704" s="17">
        <v>45495</v>
      </c>
      <c r="S2704" s="27"/>
      <c r="T2704">
        <v>416.8</v>
      </c>
      <c r="U2704">
        <v>22.96</v>
      </c>
      <c r="V2704">
        <v>439.76</v>
      </c>
      <c r="W2704">
        <v>1</v>
      </c>
      <c r="X2704">
        <v>21.99</v>
      </c>
      <c r="Y2704">
        <v>0</v>
      </c>
      <c r="Z2704">
        <v>0</v>
      </c>
      <c r="AA2704">
        <v>0</v>
      </c>
      <c r="AB2704">
        <v>13.85244</v>
      </c>
      <c r="AC2704" s="29">
        <v>447.89756</v>
      </c>
      <c r="AD2704">
        <v>0</v>
      </c>
      <c r="AF2704">
        <v>439.76</v>
      </c>
      <c r="AG2704">
        <v>0</v>
      </c>
      <c r="AH2704">
        <v>21.99</v>
      </c>
      <c r="AI2704">
        <v>13.85244</v>
      </c>
      <c r="AJ2704">
        <v>447.89756</v>
      </c>
      <c r="AK2704" t="s">
        <v>25</v>
      </c>
      <c r="AN2704" s="29">
        <v>7</v>
      </c>
      <c r="AO2704" s="30">
        <f t="shared" si="84"/>
        <v>2.0124999999999997</v>
      </c>
      <c r="AP2704" s="30">
        <f t="shared" si="85"/>
        <v>2.0124999999999997</v>
      </c>
      <c r="AQ2704" s="30"/>
    </row>
    <row r="2705" spans="1:43" x14ac:dyDescent="0.25">
      <c r="A2705" t="s">
        <v>219</v>
      </c>
      <c r="B2705">
        <v>1889007</v>
      </c>
      <c r="C2705" t="s">
        <v>9291</v>
      </c>
      <c r="D2705">
        <v>491837</v>
      </c>
      <c r="E2705" t="s">
        <v>9288</v>
      </c>
      <c r="F2705" t="s">
        <v>89</v>
      </c>
      <c r="G2705" t="s">
        <v>90</v>
      </c>
      <c r="H2705" t="s">
        <v>10</v>
      </c>
      <c r="I2705" t="s">
        <v>9292</v>
      </c>
      <c r="J2705" t="s">
        <v>9293</v>
      </c>
      <c r="K2705" t="s">
        <v>224</v>
      </c>
      <c r="L2705" t="s">
        <v>225</v>
      </c>
      <c r="M2705">
        <v>98580</v>
      </c>
      <c r="N2705">
        <v>72</v>
      </c>
      <c r="O2705" s="17">
        <v>45495</v>
      </c>
      <c r="P2705" t="s">
        <v>138</v>
      </c>
      <c r="Q2705" t="s">
        <v>24</v>
      </c>
      <c r="R2705" s="17">
        <v>45495</v>
      </c>
      <c r="S2705" s="27"/>
      <c r="T2705">
        <v>416.8</v>
      </c>
      <c r="U2705">
        <v>22.96</v>
      </c>
      <c r="V2705">
        <v>439.76</v>
      </c>
      <c r="W2705">
        <v>1</v>
      </c>
      <c r="X2705">
        <v>21.99</v>
      </c>
      <c r="Y2705">
        <v>0</v>
      </c>
      <c r="Z2705">
        <v>0</v>
      </c>
      <c r="AA2705">
        <v>0</v>
      </c>
      <c r="AB2705">
        <v>13.85244</v>
      </c>
      <c r="AC2705" s="29">
        <v>447.89756</v>
      </c>
      <c r="AD2705">
        <v>0</v>
      </c>
      <c r="AF2705">
        <v>439.76</v>
      </c>
      <c r="AG2705">
        <v>0</v>
      </c>
      <c r="AH2705">
        <v>21.99</v>
      </c>
      <c r="AI2705">
        <v>13.85244</v>
      </c>
      <c r="AJ2705">
        <v>447.89756</v>
      </c>
      <c r="AK2705" t="s">
        <v>25</v>
      </c>
      <c r="AN2705" s="29">
        <v>7</v>
      </c>
      <c r="AO2705" s="30">
        <f t="shared" si="84"/>
        <v>2.0124999999999997</v>
      </c>
      <c r="AP2705" s="30">
        <f t="shared" si="85"/>
        <v>2.0124999999999997</v>
      </c>
      <c r="AQ2705" s="30"/>
    </row>
    <row r="2706" spans="1:43" x14ac:dyDescent="0.25">
      <c r="A2706" t="s">
        <v>219</v>
      </c>
      <c r="B2706">
        <v>1888636</v>
      </c>
      <c r="C2706" t="s">
        <v>9294</v>
      </c>
      <c r="D2706">
        <v>1751090</v>
      </c>
      <c r="E2706" t="s">
        <v>9295</v>
      </c>
      <c r="F2706" t="s">
        <v>89</v>
      </c>
      <c r="G2706" t="s">
        <v>90</v>
      </c>
      <c r="H2706" t="s">
        <v>10</v>
      </c>
      <c r="I2706" t="s">
        <v>9296</v>
      </c>
      <c r="J2706" t="s">
        <v>9297</v>
      </c>
      <c r="K2706" t="s">
        <v>271</v>
      </c>
      <c r="L2706" t="s">
        <v>224</v>
      </c>
      <c r="M2706">
        <v>8385</v>
      </c>
      <c r="N2706">
        <v>41</v>
      </c>
      <c r="O2706" s="17">
        <v>45496</v>
      </c>
      <c r="P2706" t="s">
        <v>746</v>
      </c>
      <c r="Q2706" t="s">
        <v>24</v>
      </c>
      <c r="R2706" s="17">
        <v>45494</v>
      </c>
      <c r="S2706" s="27"/>
      <c r="T2706">
        <v>108.34</v>
      </c>
      <c r="U2706">
        <v>18.38</v>
      </c>
      <c r="V2706">
        <v>126.72</v>
      </c>
      <c r="W2706">
        <v>1</v>
      </c>
      <c r="X2706">
        <v>6.34</v>
      </c>
      <c r="Y2706">
        <v>0</v>
      </c>
      <c r="Z2706">
        <v>0</v>
      </c>
      <c r="AA2706">
        <v>0</v>
      </c>
      <c r="AB2706">
        <v>3.9916800000000001</v>
      </c>
      <c r="AC2706" s="29">
        <v>129.06832</v>
      </c>
      <c r="AD2706">
        <v>0</v>
      </c>
      <c r="AF2706">
        <v>126.72</v>
      </c>
      <c r="AG2706">
        <v>0</v>
      </c>
      <c r="AH2706">
        <v>6.34</v>
      </c>
      <c r="AI2706">
        <v>3.9916800000000001</v>
      </c>
      <c r="AJ2706">
        <v>129.06832</v>
      </c>
      <c r="AK2706" t="s">
        <v>25</v>
      </c>
      <c r="AN2706" s="29">
        <v>0</v>
      </c>
      <c r="AO2706" s="30">
        <f t="shared" si="84"/>
        <v>0</v>
      </c>
      <c r="AP2706" s="30">
        <f t="shared" si="85"/>
        <v>0</v>
      </c>
      <c r="AQ2706" s="30"/>
    </row>
    <row r="2707" spans="1:43" x14ac:dyDescent="0.25">
      <c r="A2707" t="s">
        <v>219</v>
      </c>
      <c r="B2707">
        <v>1888636</v>
      </c>
      <c r="C2707" t="s">
        <v>9298</v>
      </c>
      <c r="D2707">
        <v>1751091</v>
      </c>
      <c r="E2707" t="s">
        <v>9295</v>
      </c>
      <c r="F2707" t="s">
        <v>89</v>
      </c>
      <c r="G2707" t="s">
        <v>90</v>
      </c>
      <c r="H2707" t="s">
        <v>10</v>
      </c>
      <c r="I2707" t="s">
        <v>9299</v>
      </c>
      <c r="J2707" t="s">
        <v>9300</v>
      </c>
      <c r="K2707" t="s">
        <v>271</v>
      </c>
      <c r="L2707" t="s">
        <v>224</v>
      </c>
      <c r="M2707">
        <v>8385</v>
      </c>
      <c r="N2707">
        <v>42</v>
      </c>
      <c r="O2707" s="17">
        <v>45496</v>
      </c>
      <c r="P2707" t="s">
        <v>746</v>
      </c>
      <c r="Q2707" t="s">
        <v>24</v>
      </c>
      <c r="R2707" s="17">
        <v>45494</v>
      </c>
      <c r="S2707" s="27"/>
      <c r="T2707">
        <v>108.34</v>
      </c>
      <c r="U2707">
        <v>18.38</v>
      </c>
      <c r="V2707">
        <v>126.72</v>
      </c>
      <c r="W2707">
        <v>1</v>
      </c>
      <c r="X2707">
        <v>6.34</v>
      </c>
      <c r="Y2707">
        <v>0</v>
      </c>
      <c r="Z2707">
        <v>0</v>
      </c>
      <c r="AA2707">
        <v>0</v>
      </c>
      <c r="AB2707">
        <v>3.9916800000000001</v>
      </c>
      <c r="AC2707" s="29">
        <v>129.06832</v>
      </c>
      <c r="AD2707">
        <v>0</v>
      </c>
      <c r="AF2707">
        <v>126.72</v>
      </c>
      <c r="AG2707">
        <v>0</v>
      </c>
      <c r="AH2707">
        <v>6.34</v>
      </c>
      <c r="AI2707">
        <v>3.9916800000000001</v>
      </c>
      <c r="AJ2707">
        <v>129.06832</v>
      </c>
      <c r="AK2707" t="s">
        <v>25</v>
      </c>
      <c r="AN2707" s="29">
        <v>0</v>
      </c>
      <c r="AO2707" s="30">
        <f t="shared" si="84"/>
        <v>0</v>
      </c>
      <c r="AP2707" s="30">
        <f t="shared" si="85"/>
        <v>0</v>
      </c>
      <c r="AQ2707" s="30"/>
    </row>
    <row r="2708" spans="1:43" x14ac:dyDescent="0.25">
      <c r="A2708" t="s">
        <v>219</v>
      </c>
      <c r="B2708">
        <v>1888530</v>
      </c>
      <c r="C2708" t="s">
        <v>9301</v>
      </c>
      <c r="D2708">
        <v>1065091</v>
      </c>
      <c r="E2708" t="s">
        <v>9302</v>
      </c>
      <c r="F2708" t="s">
        <v>112</v>
      </c>
      <c r="G2708" t="s">
        <v>90</v>
      </c>
      <c r="H2708" t="s">
        <v>10</v>
      </c>
      <c r="I2708" t="s">
        <v>9303</v>
      </c>
      <c r="J2708" t="s">
        <v>9304</v>
      </c>
      <c r="K2708" t="s">
        <v>94</v>
      </c>
      <c r="L2708" t="s">
        <v>231</v>
      </c>
      <c r="M2708">
        <v>8315</v>
      </c>
      <c r="N2708">
        <v>36</v>
      </c>
      <c r="O2708" s="17">
        <v>45495</v>
      </c>
      <c r="P2708" t="s">
        <v>116</v>
      </c>
      <c r="Q2708" t="s">
        <v>24</v>
      </c>
      <c r="R2708" s="17">
        <v>45494</v>
      </c>
      <c r="S2708" s="27"/>
      <c r="T2708">
        <v>23.37</v>
      </c>
      <c r="U2708">
        <v>15.49</v>
      </c>
      <c r="V2708">
        <v>38.86</v>
      </c>
      <c r="W2708">
        <v>1</v>
      </c>
      <c r="X2708">
        <v>1.94</v>
      </c>
      <c r="Y2708">
        <v>0</v>
      </c>
      <c r="Z2708">
        <v>0</v>
      </c>
      <c r="AA2708">
        <v>0</v>
      </c>
      <c r="AB2708">
        <v>2.0401500000000001</v>
      </c>
      <c r="AC2708" s="29">
        <v>38.75985</v>
      </c>
      <c r="AD2708">
        <v>0</v>
      </c>
      <c r="AF2708">
        <v>38.86</v>
      </c>
      <c r="AG2708">
        <v>0</v>
      </c>
      <c r="AH2708">
        <v>1.94</v>
      </c>
      <c r="AI2708">
        <v>2.0401500000000001</v>
      </c>
      <c r="AJ2708">
        <v>38.75985</v>
      </c>
      <c r="AK2708" t="s">
        <v>25</v>
      </c>
      <c r="AN2708" s="29">
        <v>0</v>
      </c>
      <c r="AO2708" s="30">
        <f t="shared" si="84"/>
        <v>0</v>
      </c>
      <c r="AP2708" s="30">
        <f t="shared" si="85"/>
        <v>0</v>
      </c>
      <c r="AQ2708" s="30"/>
    </row>
    <row r="2709" spans="1:43" x14ac:dyDescent="0.25">
      <c r="A2709" t="s">
        <v>219</v>
      </c>
      <c r="B2709">
        <v>1888530</v>
      </c>
      <c r="C2709" t="s">
        <v>9305</v>
      </c>
      <c r="D2709">
        <v>1065090</v>
      </c>
      <c r="E2709" t="s">
        <v>9302</v>
      </c>
      <c r="F2709" t="s">
        <v>112</v>
      </c>
      <c r="G2709" t="s">
        <v>90</v>
      </c>
      <c r="H2709" t="s">
        <v>10</v>
      </c>
      <c r="I2709" t="s">
        <v>9306</v>
      </c>
      <c r="J2709" t="s">
        <v>9307</v>
      </c>
      <c r="K2709" t="s">
        <v>94</v>
      </c>
      <c r="L2709" t="s">
        <v>231</v>
      </c>
      <c r="M2709">
        <v>8315</v>
      </c>
      <c r="N2709">
        <v>35</v>
      </c>
      <c r="O2709" s="17">
        <v>45495</v>
      </c>
      <c r="P2709" t="s">
        <v>116</v>
      </c>
      <c r="Q2709" t="s">
        <v>24</v>
      </c>
      <c r="R2709" s="17">
        <v>45494</v>
      </c>
      <c r="S2709" s="27"/>
      <c r="T2709">
        <v>23.37</v>
      </c>
      <c r="U2709">
        <v>15.49</v>
      </c>
      <c r="V2709">
        <v>38.86</v>
      </c>
      <c r="W2709">
        <v>1</v>
      </c>
      <c r="X2709">
        <v>1.94</v>
      </c>
      <c r="Y2709">
        <v>0</v>
      </c>
      <c r="Z2709">
        <v>0</v>
      </c>
      <c r="AA2709">
        <v>0</v>
      </c>
      <c r="AB2709">
        <v>2.0401500000000001</v>
      </c>
      <c r="AC2709" s="29">
        <v>38.75985</v>
      </c>
      <c r="AD2709">
        <v>0</v>
      </c>
      <c r="AF2709">
        <v>38.86</v>
      </c>
      <c r="AG2709">
        <v>0</v>
      </c>
      <c r="AH2709">
        <v>1.94</v>
      </c>
      <c r="AI2709">
        <v>2.0401500000000001</v>
      </c>
      <c r="AJ2709">
        <v>38.75985</v>
      </c>
      <c r="AK2709" t="s">
        <v>25</v>
      </c>
      <c r="AN2709" s="29">
        <v>0</v>
      </c>
      <c r="AO2709" s="30">
        <f t="shared" si="84"/>
        <v>0</v>
      </c>
      <c r="AP2709" s="30">
        <f t="shared" si="85"/>
        <v>0</v>
      </c>
      <c r="AQ2709" s="30"/>
    </row>
    <row r="2710" spans="1:43" x14ac:dyDescent="0.25">
      <c r="A2710" t="s">
        <v>219</v>
      </c>
      <c r="B2710">
        <v>1888442</v>
      </c>
      <c r="C2710" t="s">
        <v>9308</v>
      </c>
      <c r="D2710">
        <v>1065080</v>
      </c>
      <c r="E2710" t="s">
        <v>9309</v>
      </c>
      <c r="F2710" t="s">
        <v>89</v>
      </c>
      <c r="G2710" t="s">
        <v>90</v>
      </c>
      <c r="H2710" t="s">
        <v>14</v>
      </c>
      <c r="I2710" t="s">
        <v>9310</v>
      </c>
      <c r="J2710" t="s">
        <v>9311</v>
      </c>
      <c r="K2710" t="s">
        <v>95</v>
      </c>
      <c r="L2710" t="s">
        <v>271</v>
      </c>
      <c r="M2710">
        <v>2525</v>
      </c>
      <c r="N2710">
        <v>73</v>
      </c>
      <c r="O2710" s="17">
        <v>45505</v>
      </c>
      <c r="P2710" t="s">
        <v>144</v>
      </c>
      <c r="Q2710" t="s">
        <v>24</v>
      </c>
      <c r="R2710" s="17">
        <v>45494</v>
      </c>
      <c r="S2710" s="27"/>
      <c r="T2710">
        <v>282.41000000000003</v>
      </c>
      <c r="U2710">
        <v>8.2200000000000006</v>
      </c>
      <c r="V2710">
        <v>290.63</v>
      </c>
      <c r="W2710">
        <v>1</v>
      </c>
      <c r="X2710">
        <v>14.53</v>
      </c>
      <c r="Y2710">
        <v>0</v>
      </c>
      <c r="Z2710">
        <v>0</v>
      </c>
      <c r="AA2710">
        <v>0</v>
      </c>
      <c r="AB2710">
        <v>9.1548449999999999</v>
      </c>
      <c r="AC2710" s="29">
        <v>296.00515499999989</v>
      </c>
      <c r="AD2710">
        <v>0</v>
      </c>
      <c r="AF2710">
        <v>290.63</v>
      </c>
      <c r="AG2710">
        <v>0</v>
      </c>
      <c r="AH2710">
        <v>14.53</v>
      </c>
      <c r="AI2710">
        <v>9.1548449999999999</v>
      </c>
      <c r="AJ2710">
        <v>296.00515499999989</v>
      </c>
      <c r="AK2710" t="s">
        <v>25</v>
      </c>
      <c r="AN2710" s="29">
        <v>0</v>
      </c>
      <c r="AO2710" s="30">
        <f t="shared" si="84"/>
        <v>0</v>
      </c>
      <c r="AP2710" s="30">
        <f t="shared" si="85"/>
        <v>0</v>
      </c>
      <c r="AQ2710" s="30"/>
    </row>
    <row r="2711" spans="1:43" x14ac:dyDescent="0.25">
      <c r="A2711" t="s">
        <v>219</v>
      </c>
      <c r="B2711">
        <v>1888442</v>
      </c>
      <c r="C2711" t="s">
        <v>9312</v>
      </c>
      <c r="D2711">
        <v>1065079</v>
      </c>
      <c r="E2711" t="s">
        <v>9309</v>
      </c>
      <c r="F2711" t="s">
        <v>89</v>
      </c>
      <c r="G2711" t="s">
        <v>90</v>
      </c>
      <c r="H2711" t="s">
        <v>14</v>
      </c>
      <c r="I2711" t="s">
        <v>9313</v>
      </c>
      <c r="J2711" t="s">
        <v>9314</v>
      </c>
      <c r="K2711" t="s">
        <v>95</v>
      </c>
      <c r="L2711" t="s">
        <v>271</v>
      </c>
      <c r="M2711">
        <v>2525</v>
      </c>
      <c r="N2711">
        <v>77</v>
      </c>
      <c r="O2711" s="17">
        <v>45505</v>
      </c>
      <c r="P2711" t="s">
        <v>144</v>
      </c>
      <c r="Q2711" t="s">
        <v>24</v>
      </c>
      <c r="R2711" s="17">
        <v>45494</v>
      </c>
      <c r="S2711" s="27"/>
      <c r="T2711">
        <v>282.41000000000003</v>
      </c>
      <c r="U2711">
        <v>8.2200000000000006</v>
      </c>
      <c r="V2711">
        <v>290.63</v>
      </c>
      <c r="W2711">
        <v>1</v>
      </c>
      <c r="X2711">
        <v>14.53</v>
      </c>
      <c r="Y2711">
        <v>0</v>
      </c>
      <c r="Z2711">
        <v>0</v>
      </c>
      <c r="AA2711">
        <v>0</v>
      </c>
      <c r="AB2711">
        <v>9.1548449999999999</v>
      </c>
      <c r="AC2711" s="29">
        <v>296.00515499999989</v>
      </c>
      <c r="AD2711">
        <v>0</v>
      </c>
      <c r="AF2711">
        <v>290.63</v>
      </c>
      <c r="AG2711">
        <v>0</v>
      </c>
      <c r="AH2711">
        <v>14.53</v>
      </c>
      <c r="AI2711">
        <v>9.1548449999999999</v>
      </c>
      <c r="AJ2711">
        <v>296.00515499999989</v>
      </c>
      <c r="AK2711" t="s">
        <v>25</v>
      </c>
      <c r="AN2711" s="29">
        <v>0</v>
      </c>
      <c r="AO2711" s="30">
        <f t="shared" si="84"/>
        <v>0</v>
      </c>
      <c r="AP2711" s="30">
        <f t="shared" si="85"/>
        <v>0</v>
      </c>
      <c r="AQ2711" s="30"/>
    </row>
    <row r="2712" spans="1:43" x14ac:dyDescent="0.25">
      <c r="A2712" t="s">
        <v>219</v>
      </c>
      <c r="B2712">
        <v>1888419</v>
      </c>
      <c r="C2712" t="s">
        <v>9315</v>
      </c>
      <c r="D2712">
        <v>1065075</v>
      </c>
      <c r="E2712" t="s">
        <v>9316</v>
      </c>
      <c r="F2712" t="s">
        <v>89</v>
      </c>
      <c r="G2712" t="s">
        <v>90</v>
      </c>
      <c r="H2712" t="s">
        <v>10</v>
      </c>
      <c r="I2712" t="s">
        <v>9317</v>
      </c>
      <c r="J2712" t="s">
        <v>9318</v>
      </c>
      <c r="K2712" t="s">
        <v>95</v>
      </c>
      <c r="L2712" t="s">
        <v>1323</v>
      </c>
      <c r="M2712">
        <v>2625</v>
      </c>
      <c r="N2712">
        <v>20</v>
      </c>
      <c r="O2712" s="17">
        <v>45500</v>
      </c>
      <c r="P2712" t="s">
        <v>1122</v>
      </c>
      <c r="Q2712" t="s">
        <v>24</v>
      </c>
      <c r="R2712" s="17">
        <v>45494</v>
      </c>
      <c r="S2712" s="27"/>
      <c r="T2712">
        <v>112.9</v>
      </c>
      <c r="U2712">
        <v>7.92</v>
      </c>
      <c r="V2712">
        <v>120.82</v>
      </c>
      <c r="W2712">
        <v>1</v>
      </c>
      <c r="X2712">
        <v>6.04</v>
      </c>
      <c r="Y2712">
        <v>0</v>
      </c>
      <c r="Z2712">
        <v>0</v>
      </c>
      <c r="AA2712">
        <v>0</v>
      </c>
      <c r="AB2712">
        <v>3.8058299999999998</v>
      </c>
      <c r="AC2712" s="29">
        <v>123.05417</v>
      </c>
      <c r="AD2712">
        <v>0</v>
      </c>
      <c r="AF2712">
        <v>120.82</v>
      </c>
      <c r="AG2712">
        <v>0</v>
      </c>
      <c r="AH2712">
        <v>6.04</v>
      </c>
      <c r="AI2712">
        <v>3.8058299999999998</v>
      </c>
      <c r="AJ2712">
        <v>123.05417</v>
      </c>
      <c r="AK2712" t="s">
        <v>25</v>
      </c>
      <c r="AN2712" s="29">
        <v>0</v>
      </c>
      <c r="AO2712" s="30">
        <f t="shared" si="84"/>
        <v>0</v>
      </c>
      <c r="AP2712" s="30">
        <f t="shared" si="85"/>
        <v>0</v>
      </c>
      <c r="AQ2712" s="30"/>
    </row>
    <row r="2713" spans="1:43" x14ac:dyDescent="0.25">
      <c r="A2713" t="s">
        <v>219</v>
      </c>
      <c r="B2713">
        <v>1888419</v>
      </c>
      <c r="C2713" t="s">
        <v>9319</v>
      </c>
      <c r="D2713">
        <v>1751042</v>
      </c>
      <c r="E2713" t="s">
        <v>9316</v>
      </c>
      <c r="F2713" t="s">
        <v>89</v>
      </c>
      <c r="G2713" t="s">
        <v>90</v>
      </c>
      <c r="H2713" t="s">
        <v>10</v>
      </c>
      <c r="I2713" t="s">
        <v>9317</v>
      </c>
      <c r="J2713" t="s">
        <v>9318</v>
      </c>
      <c r="K2713" t="s">
        <v>1323</v>
      </c>
      <c r="L2713" t="s">
        <v>697</v>
      </c>
      <c r="M2713">
        <v>1450</v>
      </c>
      <c r="N2713">
        <v>15</v>
      </c>
      <c r="O2713" s="17">
        <v>45501</v>
      </c>
      <c r="P2713" t="s">
        <v>136</v>
      </c>
      <c r="Q2713" t="s">
        <v>24</v>
      </c>
      <c r="R2713" s="17">
        <v>45494</v>
      </c>
      <c r="S2713" s="27"/>
      <c r="T2713">
        <v>59.05</v>
      </c>
      <c r="U2713">
        <v>7.1</v>
      </c>
      <c r="V2713">
        <v>66.150000000000006</v>
      </c>
      <c r="W2713">
        <v>1</v>
      </c>
      <c r="X2713">
        <v>3.31</v>
      </c>
      <c r="Y2713">
        <v>0</v>
      </c>
      <c r="Z2713">
        <v>0</v>
      </c>
      <c r="AA2713">
        <v>0</v>
      </c>
      <c r="AB2713">
        <v>2.0837249999999998</v>
      </c>
      <c r="AC2713" s="29">
        <v>67.376275000000007</v>
      </c>
      <c r="AD2713">
        <v>0</v>
      </c>
      <c r="AF2713">
        <v>66.150000000000006</v>
      </c>
      <c r="AG2713">
        <v>0</v>
      </c>
      <c r="AH2713">
        <v>3.31</v>
      </c>
      <c r="AI2713">
        <v>2.0837249999999998</v>
      </c>
      <c r="AJ2713">
        <v>67.376275000000007</v>
      </c>
      <c r="AK2713" t="s">
        <v>25</v>
      </c>
      <c r="AN2713" s="29">
        <v>0</v>
      </c>
      <c r="AO2713" s="30">
        <f t="shared" si="84"/>
        <v>0</v>
      </c>
      <c r="AP2713" s="30">
        <f t="shared" si="85"/>
        <v>0</v>
      </c>
      <c r="AQ2713" s="30"/>
    </row>
    <row r="2714" spans="1:43" x14ac:dyDescent="0.25">
      <c r="A2714" t="s">
        <v>219</v>
      </c>
      <c r="B2714">
        <v>1888342</v>
      </c>
      <c r="C2714" t="s">
        <v>9320</v>
      </c>
      <c r="D2714">
        <v>1751024</v>
      </c>
      <c r="E2714" t="s">
        <v>9321</v>
      </c>
      <c r="F2714" t="s">
        <v>89</v>
      </c>
      <c r="G2714" t="s">
        <v>90</v>
      </c>
      <c r="H2714" t="s">
        <v>137</v>
      </c>
      <c r="I2714" t="s">
        <v>9322</v>
      </c>
      <c r="J2714" t="s">
        <v>9323</v>
      </c>
      <c r="K2714" t="s">
        <v>248</v>
      </c>
      <c r="L2714" t="s">
        <v>224</v>
      </c>
      <c r="M2714">
        <v>8295</v>
      </c>
      <c r="N2714">
        <v>12</v>
      </c>
      <c r="O2714" s="17">
        <v>45495</v>
      </c>
      <c r="P2714" t="s">
        <v>944</v>
      </c>
      <c r="Q2714" t="s">
        <v>24</v>
      </c>
      <c r="R2714" s="17">
        <v>45494</v>
      </c>
      <c r="S2714" s="27"/>
      <c r="T2714">
        <v>218.52</v>
      </c>
      <c r="U2714">
        <v>17.440000000000001</v>
      </c>
      <c r="V2714">
        <v>235.96</v>
      </c>
      <c r="W2714">
        <v>1</v>
      </c>
      <c r="X2714">
        <v>11.8</v>
      </c>
      <c r="Y2714">
        <v>0</v>
      </c>
      <c r="Z2714">
        <v>0</v>
      </c>
      <c r="AA2714">
        <v>0</v>
      </c>
      <c r="AB2714">
        <v>12.3879</v>
      </c>
      <c r="AC2714" s="29">
        <v>235.37209999999999</v>
      </c>
      <c r="AD2714">
        <v>0</v>
      </c>
      <c r="AF2714">
        <v>235.96</v>
      </c>
      <c r="AG2714">
        <v>0</v>
      </c>
      <c r="AH2714">
        <v>11.8</v>
      </c>
      <c r="AI2714">
        <v>12.3879</v>
      </c>
      <c r="AJ2714">
        <v>235.37209999999999</v>
      </c>
      <c r="AK2714" t="s">
        <v>25</v>
      </c>
      <c r="AN2714" s="29">
        <v>0</v>
      </c>
      <c r="AO2714" s="30">
        <f t="shared" si="84"/>
        <v>0</v>
      </c>
      <c r="AP2714" s="30">
        <f t="shared" si="85"/>
        <v>0</v>
      </c>
      <c r="AQ2714" s="30"/>
    </row>
    <row r="2715" spans="1:43" x14ac:dyDescent="0.25">
      <c r="A2715" t="s">
        <v>219</v>
      </c>
      <c r="B2715">
        <v>1888342</v>
      </c>
      <c r="C2715" t="s">
        <v>9324</v>
      </c>
      <c r="D2715">
        <v>1751025</v>
      </c>
      <c r="E2715" t="s">
        <v>9321</v>
      </c>
      <c r="F2715" t="s">
        <v>89</v>
      </c>
      <c r="G2715" t="s">
        <v>90</v>
      </c>
      <c r="H2715" t="s">
        <v>137</v>
      </c>
      <c r="I2715" t="s">
        <v>9325</v>
      </c>
      <c r="J2715" t="s">
        <v>9326</v>
      </c>
      <c r="K2715" t="s">
        <v>248</v>
      </c>
      <c r="L2715" t="s">
        <v>224</v>
      </c>
      <c r="M2715">
        <v>8295</v>
      </c>
      <c r="N2715">
        <v>11</v>
      </c>
      <c r="O2715" s="17">
        <v>45495</v>
      </c>
      <c r="P2715" t="s">
        <v>944</v>
      </c>
      <c r="Q2715" t="s">
        <v>24</v>
      </c>
      <c r="R2715" s="17">
        <v>45494</v>
      </c>
      <c r="S2715" s="27"/>
      <c r="T2715">
        <v>218.52</v>
      </c>
      <c r="U2715">
        <v>17.440000000000001</v>
      </c>
      <c r="V2715">
        <v>235.96</v>
      </c>
      <c r="W2715">
        <v>1</v>
      </c>
      <c r="X2715">
        <v>11.8</v>
      </c>
      <c r="Y2715">
        <v>0</v>
      </c>
      <c r="Z2715">
        <v>0</v>
      </c>
      <c r="AA2715">
        <v>0</v>
      </c>
      <c r="AB2715">
        <v>12.3879</v>
      </c>
      <c r="AC2715" s="29">
        <v>235.37209999999999</v>
      </c>
      <c r="AD2715">
        <v>0</v>
      </c>
      <c r="AF2715">
        <v>235.96</v>
      </c>
      <c r="AG2715">
        <v>0</v>
      </c>
      <c r="AH2715">
        <v>11.8</v>
      </c>
      <c r="AI2715">
        <v>12.3879</v>
      </c>
      <c r="AJ2715">
        <v>235.37209999999999</v>
      </c>
      <c r="AK2715" t="s">
        <v>25</v>
      </c>
      <c r="AN2715" s="29">
        <v>0</v>
      </c>
      <c r="AO2715" s="30">
        <f t="shared" si="84"/>
        <v>0</v>
      </c>
      <c r="AP2715" s="30">
        <f t="shared" si="85"/>
        <v>0</v>
      </c>
      <c r="AQ2715" s="30"/>
    </row>
    <row r="2716" spans="1:43" x14ac:dyDescent="0.25">
      <c r="A2716" t="s">
        <v>219</v>
      </c>
      <c r="B2716">
        <v>1888335</v>
      </c>
      <c r="C2716" t="s">
        <v>9327</v>
      </c>
      <c r="D2716">
        <v>491804</v>
      </c>
      <c r="E2716" t="s">
        <v>9328</v>
      </c>
      <c r="F2716" t="s">
        <v>89</v>
      </c>
      <c r="G2716" t="s">
        <v>90</v>
      </c>
      <c r="H2716" t="s">
        <v>10</v>
      </c>
      <c r="I2716" t="s">
        <v>9329</v>
      </c>
      <c r="J2716" t="s">
        <v>9330</v>
      </c>
      <c r="K2716" t="s">
        <v>224</v>
      </c>
      <c r="L2716" t="s">
        <v>271</v>
      </c>
      <c r="M2716">
        <v>8390</v>
      </c>
      <c r="N2716">
        <v>38</v>
      </c>
      <c r="O2716" s="17">
        <v>45501</v>
      </c>
      <c r="P2716" t="s">
        <v>133</v>
      </c>
      <c r="Q2716" t="s">
        <v>24</v>
      </c>
      <c r="R2716" s="17">
        <v>45494</v>
      </c>
      <c r="S2716" s="27"/>
      <c r="T2716">
        <v>106.32</v>
      </c>
      <c r="U2716">
        <v>19.23</v>
      </c>
      <c r="V2716">
        <v>125.55</v>
      </c>
      <c r="W2716">
        <v>1</v>
      </c>
      <c r="X2716">
        <v>6.28</v>
      </c>
      <c r="Y2716">
        <v>0</v>
      </c>
      <c r="Z2716">
        <v>0</v>
      </c>
      <c r="AA2716">
        <v>0</v>
      </c>
      <c r="AB2716">
        <v>3.954825</v>
      </c>
      <c r="AC2716" s="29">
        <v>127.875175</v>
      </c>
      <c r="AD2716">
        <v>0</v>
      </c>
      <c r="AF2716">
        <v>125.55</v>
      </c>
      <c r="AG2716">
        <v>0</v>
      </c>
      <c r="AH2716">
        <v>6.28</v>
      </c>
      <c r="AI2716">
        <v>3.954825</v>
      </c>
      <c r="AJ2716">
        <v>127.875175</v>
      </c>
      <c r="AK2716" t="s">
        <v>25</v>
      </c>
      <c r="AN2716" s="29">
        <v>10.18</v>
      </c>
      <c r="AO2716" s="30">
        <f t="shared" si="84"/>
        <v>2.9267499999999997</v>
      </c>
      <c r="AP2716" s="30">
        <f t="shared" si="85"/>
        <v>2.9267499999999997</v>
      </c>
      <c r="AQ2716" s="30"/>
    </row>
    <row r="2717" spans="1:43" x14ac:dyDescent="0.25">
      <c r="A2717" t="s">
        <v>219</v>
      </c>
      <c r="B2717">
        <v>1888129</v>
      </c>
      <c r="C2717" t="s">
        <v>9331</v>
      </c>
      <c r="D2717">
        <v>1065035</v>
      </c>
      <c r="E2717" t="s">
        <v>9332</v>
      </c>
      <c r="F2717" t="s">
        <v>89</v>
      </c>
      <c r="G2717" t="s">
        <v>90</v>
      </c>
      <c r="H2717" t="s">
        <v>10</v>
      </c>
      <c r="I2717" t="s">
        <v>9333</v>
      </c>
      <c r="J2717" t="s">
        <v>9334</v>
      </c>
      <c r="K2717" t="s">
        <v>115</v>
      </c>
      <c r="L2717" t="s">
        <v>266</v>
      </c>
      <c r="M2717">
        <v>832</v>
      </c>
      <c r="N2717">
        <v>32</v>
      </c>
      <c r="O2717" s="17">
        <v>45497</v>
      </c>
      <c r="P2717" t="s">
        <v>1626</v>
      </c>
      <c r="Q2717" t="s">
        <v>24</v>
      </c>
      <c r="R2717" s="17">
        <v>45494</v>
      </c>
      <c r="S2717" s="27"/>
      <c r="T2717">
        <v>199.25</v>
      </c>
      <c r="U2717">
        <v>18.86</v>
      </c>
      <c r="V2717">
        <v>218.11</v>
      </c>
      <c r="W2717">
        <v>1</v>
      </c>
      <c r="X2717">
        <v>10.91</v>
      </c>
      <c r="Y2717">
        <v>0</v>
      </c>
      <c r="Z2717">
        <v>0</v>
      </c>
      <c r="AA2717">
        <v>0</v>
      </c>
      <c r="AB2717">
        <v>6.8704650000000003</v>
      </c>
      <c r="AC2717" s="29">
        <v>222.14953499999999</v>
      </c>
      <c r="AD2717">
        <v>0</v>
      </c>
      <c r="AF2717">
        <v>218.11</v>
      </c>
      <c r="AG2717">
        <v>0</v>
      </c>
      <c r="AH2717">
        <v>10.91</v>
      </c>
      <c r="AI2717">
        <v>6.8704650000000003</v>
      </c>
      <c r="AJ2717">
        <v>222.14953499999999</v>
      </c>
      <c r="AK2717" t="s">
        <v>25</v>
      </c>
      <c r="AN2717" s="29">
        <v>0</v>
      </c>
      <c r="AO2717" s="30">
        <f t="shared" si="84"/>
        <v>0</v>
      </c>
      <c r="AP2717" s="30">
        <f t="shared" si="85"/>
        <v>0</v>
      </c>
      <c r="AQ2717" s="30"/>
    </row>
    <row r="2718" spans="1:43" x14ac:dyDescent="0.25">
      <c r="A2718" t="s">
        <v>219</v>
      </c>
      <c r="B2718">
        <v>1888079</v>
      </c>
      <c r="C2718" t="s">
        <v>9335</v>
      </c>
      <c r="D2718">
        <v>1750948</v>
      </c>
      <c r="E2718" t="s">
        <v>9336</v>
      </c>
      <c r="F2718" t="s">
        <v>89</v>
      </c>
      <c r="G2718" t="s">
        <v>90</v>
      </c>
      <c r="H2718" t="s">
        <v>14</v>
      </c>
      <c r="I2718" t="s">
        <v>9337</v>
      </c>
      <c r="J2718" t="s">
        <v>9338</v>
      </c>
      <c r="K2718" t="s">
        <v>266</v>
      </c>
      <c r="L2718" t="s">
        <v>92</v>
      </c>
      <c r="M2718">
        <v>2460</v>
      </c>
      <c r="N2718">
        <v>71</v>
      </c>
      <c r="O2718" s="17">
        <v>45497</v>
      </c>
      <c r="P2718" t="s">
        <v>124</v>
      </c>
      <c r="Q2718" t="s">
        <v>24</v>
      </c>
      <c r="R2718" s="17">
        <v>45494</v>
      </c>
      <c r="S2718" s="27"/>
      <c r="T2718">
        <v>362.65</v>
      </c>
      <c r="U2718">
        <v>28.33</v>
      </c>
      <c r="V2718">
        <v>390.98</v>
      </c>
      <c r="W2718">
        <v>1</v>
      </c>
      <c r="X2718">
        <v>19.55</v>
      </c>
      <c r="Y2718">
        <v>0</v>
      </c>
      <c r="Z2718">
        <v>0</v>
      </c>
      <c r="AA2718">
        <v>0</v>
      </c>
      <c r="AB2718">
        <v>12.31587</v>
      </c>
      <c r="AC2718" s="29">
        <v>398.21413000000001</v>
      </c>
      <c r="AD2718">
        <v>0</v>
      </c>
      <c r="AF2718">
        <v>390.98</v>
      </c>
      <c r="AG2718">
        <v>0</v>
      </c>
      <c r="AH2718">
        <v>19.55</v>
      </c>
      <c r="AI2718">
        <v>12.31587</v>
      </c>
      <c r="AJ2718">
        <v>398.21413000000001</v>
      </c>
      <c r="AK2718" t="s">
        <v>25</v>
      </c>
      <c r="AN2718" s="29">
        <v>0</v>
      </c>
      <c r="AO2718" s="30">
        <f t="shared" si="84"/>
        <v>0</v>
      </c>
      <c r="AP2718" s="30">
        <f t="shared" si="85"/>
        <v>0</v>
      </c>
      <c r="AQ2718" s="30"/>
    </row>
    <row r="2719" spans="1:43" x14ac:dyDescent="0.25">
      <c r="A2719" t="s">
        <v>219</v>
      </c>
      <c r="B2719">
        <v>1888023</v>
      </c>
      <c r="C2719" t="s">
        <v>9339</v>
      </c>
      <c r="D2719">
        <v>1065020</v>
      </c>
      <c r="E2719" t="s">
        <v>9340</v>
      </c>
      <c r="F2719" t="s">
        <v>89</v>
      </c>
      <c r="G2719" t="s">
        <v>90</v>
      </c>
      <c r="H2719" t="s">
        <v>14</v>
      </c>
      <c r="I2719" t="s">
        <v>9341</v>
      </c>
      <c r="J2719" t="s">
        <v>9342</v>
      </c>
      <c r="K2719" t="s">
        <v>1710</v>
      </c>
      <c r="L2719" t="s">
        <v>256</v>
      </c>
      <c r="M2719">
        <v>2975</v>
      </c>
      <c r="N2719">
        <v>22</v>
      </c>
      <c r="O2719" s="17">
        <v>45495</v>
      </c>
      <c r="P2719" t="s">
        <v>130</v>
      </c>
      <c r="Q2719" t="s">
        <v>24</v>
      </c>
      <c r="R2719" s="17">
        <v>45494</v>
      </c>
      <c r="S2719" s="27"/>
      <c r="T2719">
        <v>99.56</v>
      </c>
      <c r="U2719">
        <v>7.81</v>
      </c>
      <c r="V2719">
        <v>107.37</v>
      </c>
      <c r="W2719">
        <v>1</v>
      </c>
      <c r="X2719">
        <v>5.37</v>
      </c>
      <c r="Y2719">
        <v>0</v>
      </c>
      <c r="Z2719">
        <v>0</v>
      </c>
      <c r="AA2719">
        <v>0</v>
      </c>
      <c r="AB2719">
        <v>3.382155</v>
      </c>
      <c r="AC2719" s="29">
        <v>109.357845</v>
      </c>
      <c r="AD2719">
        <v>0</v>
      </c>
      <c r="AF2719">
        <v>107.37</v>
      </c>
      <c r="AG2719">
        <v>0</v>
      </c>
      <c r="AH2719">
        <v>5.37</v>
      </c>
      <c r="AI2719">
        <v>3.382155</v>
      </c>
      <c r="AJ2719">
        <v>109.357845</v>
      </c>
      <c r="AK2719" t="s">
        <v>25</v>
      </c>
      <c r="AN2719" s="29">
        <v>0</v>
      </c>
      <c r="AO2719" s="30">
        <f t="shared" si="84"/>
        <v>0</v>
      </c>
      <c r="AP2719" s="30">
        <f t="shared" si="85"/>
        <v>0</v>
      </c>
      <c r="AQ2719" s="30"/>
    </row>
    <row r="2720" spans="1:43" x14ac:dyDescent="0.25">
      <c r="A2720" t="s">
        <v>219</v>
      </c>
      <c r="B2720">
        <v>1888019</v>
      </c>
      <c r="C2720" t="s">
        <v>9343</v>
      </c>
      <c r="D2720">
        <v>1065014</v>
      </c>
      <c r="E2720" t="s">
        <v>9344</v>
      </c>
      <c r="F2720" t="s">
        <v>89</v>
      </c>
      <c r="G2720" t="s">
        <v>90</v>
      </c>
      <c r="H2720" t="s">
        <v>10</v>
      </c>
      <c r="I2720" t="s">
        <v>9345</v>
      </c>
      <c r="J2720" t="s">
        <v>9346</v>
      </c>
      <c r="K2720" t="s">
        <v>134</v>
      </c>
      <c r="L2720" t="s">
        <v>91</v>
      </c>
      <c r="M2720">
        <v>8375</v>
      </c>
      <c r="N2720">
        <v>38</v>
      </c>
      <c r="O2720" s="17">
        <v>45494</v>
      </c>
      <c r="P2720" t="s">
        <v>143</v>
      </c>
      <c r="Q2720" t="s">
        <v>24</v>
      </c>
      <c r="R2720" s="17">
        <v>45494</v>
      </c>
      <c r="S2720" s="27"/>
      <c r="T2720">
        <v>146.61000000000001</v>
      </c>
      <c r="U2720">
        <v>9.77</v>
      </c>
      <c r="V2720">
        <v>156.38</v>
      </c>
      <c r="W2720">
        <v>1</v>
      </c>
      <c r="X2720">
        <v>7.82</v>
      </c>
      <c r="Y2720">
        <v>0</v>
      </c>
      <c r="Z2720">
        <v>0</v>
      </c>
      <c r="AA2720">
        <v>0</v>
      </c>
      <c r="AB2720">
        <v>4.9259700000000004</v>
      </c>
      <c r="AC2720" s="29">
        <v>159.27403000000001</v>
      </c>
      <c r="AD2720">
        <v>0</v>
      </c>
      <c r="AF2720">
        <v>156.38</v>
      </c>
      <c r="AG2720">
        <v>0</v>
      </c>
      <c r="AH2720">
        <v>7.82</v>
      </c>
      <c r="AI2720">
        <v>4.9259700000000004</v>
      </c>
      <c r="AJ2720">
        <v>159.27403000000001</v>
      </c>
      <c r="AK2720" t="s">
        <v>25</v>
      </c>
      <c r="AN2720" s="29">
        <v>0</v>
      </c>
      <c r="AO2720" s="30">
        <f t="shared" si="84"/>
        <v>0</v>
      </c>
      <c r="AP2720" s="30">
        <f t="shared" si="85"/>
        <v>0</v>
      </c>
      <c r="AQ2720" s="30"/>
    </row>
    <row r="2721" spans="1:43" x14ac:dyDescent="0.25">
      <c r="A2721" t="s">
        <v>219</v>
      </c>
      <c r="B2721">
        <v>1887948</v>
      </c>
      <c r="C2721" t="s">
        <v>9347</v>
      </c>
      <c r="D2721">
        <v>1750903</v>
      </c>
      <c r="E2721" t="s">
        <v>9348</v>
      </c>
      <c r="F2721" t="s">
        <v>89</v>
      </c>
      <c r="G2721" t="s">
        <v>90</v>
      </c>
      <c r="H2721" t="s">
        <v>10</v>
      </c>
      <c r="I2721" t="s">
        <v>9349</v>
      </c>
      <c r="J2721" t="s">
        <v>9350</v>
      </c>
      <c r="K2721" t="s">
        <v>314</v>
      </c>
      <c r="L2721" t="s">
        <v>224</v>
      </c>
      <c r="M2721">
        <v>8815</v>
      </c>
      <c r="N2721">
        <v>31</v>
      </c>
      <c r="O2721" s="17">
        <v>45496</v>
      </c>
      <c r="P2721" t="s">
        <v>129</v>
      </c>
      <c r="Q2721" t="s">
        <v>24</v>
      </c>
      <c r="R2721" s="17">
        <v>45494</v>
      </c>
      <c r="S2721" s="27"/>
      <c r="T2721">
        <v>228.44</v>
      </c>
      <c r="U2721">
        <v>17.309999999999999</v>
      </c>
      <c r="V2721">
        <v>245.75</v>
      </c>
      <c r="W2721">
        <v>1</v>
      </c>
      <c r="X2721">
        <v>12.29</v>
      </c>
      <c r="Y2721">
        <v>0</v>
      </c>
      <c r="Z2721">
        <v>0</v>
      </c>
      <c r="AA2721">
        <v>0</v>
      </c>
      <c r="AB2721">
        <v>7.7411250000000003</v>
      </c>
      <c r="AC2721" s="29">
        <v>250.29887500000001</v>
      </c>
      <c r="AD2721">
        <v>0</v>
      </c>
      <c r="AF2721">
        <v>245.75</v>
      </c>
      <c r="AG2721">
        <v>0</v>
      </c>
      <c r="AH2721">
        <v>12.29</v>
      </c>
      <c r="AI2721">
        <v>7.7411250000000003</v>
      </c>
      <c r="AJ2721">
        <v>250.29887500000001</v>
      </c>
      <c r="AK2721" t="s">
        <v>25</v>
      </c>
      <c r="AN2721" s="29">
        <v>0</v>
      </c>
      <c r="AO2721" s="30">
        <f t="shared" si="84"/>
        <v>0</v>
      </c>
      <c r="AP2721" s="30">
        <f t="shared" si="85"/>
        <v>0</v>
      </c>
      <c r="AQ2721" s="30"/>
    </row>
    <row r="2722" spans="1:43" x14ac:dyDescent="0.25">
      <c r="A2722" t="s">
        <v>219</v>
      </c>
      <c r="B2722">
        <v>1887948</v>
      </c>
      <c r="C2722" t="s">
        <v>9351</v>
      </c>
      <c r="D2722">
        <v>1750904</v>
      </c>
      <c r="E2722" t="s">
        <v>9348</v>
      </c>
      <c r="F2722" t="s">
        <v>89</v>
      </c>
      <c r="G2722" t="s">
        <v>90</v>
      </c>
      <c r="H2722" t="s">
        <v>10</v>
      </c>
      <c r="I2722" t="s">
        <v>9352</v>
      </c>
      <c r="J2722" t="s">
        <v>9353</v>
      </c>
      <c r="K2722" t="s">
        <v>314</v>
      </c>
      <c r="L2722" t="s">
        <v>224</v>
      </c>
      <c r="M2722">
        <v>8815</v>
      </c>
      <c r="N2722">
        <v>30</v>
      </c>
      <c r="O2722" s="17">
        <v>45496</v>
      </c>
      <c r="P2722" t="s">
        <v>129</v>
      </c>
      <c r="Q2722" t="s">
        <v>24</v>
      </c>
      <c r="R2722" s="17">
        <v>45494</v>
      </c>
      <c r="S2722" s="27"/>
      <c r="T2722">
        <v>228.44</v>
      </c>
      <c r="U2722">
        <v>17.309999999999999</v>
      </c>
      <c r="V2722">
        <v>245.75</v>
      </c>
      <c r="W2722">
        <v>1</v>
      </c>
      <c r="X2722">
        <v>12.29</v>
      </c>
      <c r="Y2722">
        <v>0</v>
      </c>
      <c r="Z2722">
        <v>0</v>
      </c>
      <c r="AA2722">
        <v>0</v>
      </c>
      <c r="AB2722">
        <v>7.7411250000000003</v>
      </c>
      <c r="AC2722" s="29">
        <v>250.29887500000001</v>
      </c>
      <c r="AD2722">
        <v>0</v>
      </c>
      <c r="AF2722">
        <v>245.75</v>
      </c>
      <c r="AG2722">
        <v>0</v>
      </c>
      <c r="AH2722">
        <v>12.29</v>
      </c>
      <c r="AI2722">
        <v>7.7411250000000003</v>
      </c>
      <c r="AJ2722">
        <v>250.29887500000001</v>
      </c>
      <c r="AK2722" t="s">
        <v>25</v>
      </c>
      <c r="AN2722" s="29">
        <v>0</v>
      </c>
      <c r="AO2722" s="30">
        <f t="shared" si="84"/>
        <v>0</v>
      </c>
      <c r="AP2722" s="30">
        <f t="shared" si="85"/>
        <v>0</v>
      </c>
      <c r="AQ2722" s="30"/>
    </row>
    <row r="2723" spans="1:43" x14ac:dyDescent="0.25">
      <c r="A2723" t="s">
        <v>219</v>
      </c>
      <c r="B2723">
        <v>1887948</v>
      </c>
      <c r="C2723" t="s">
        <v>9354</v>
      </c>
      <c r="D2723">
        <v>491771</v>
      </c>
      <c r="E2723" t="s">
        <v>9348</v>
      </c>
      <c r="F2723" t="s">
        <v>89</v>
      </c>
      <c r="G2723" t="s">
        <v>90</v>
      </c>
      <c r="H2723" t="s">
        <v>10</v>
      </c>
      <c r="I2723" t="s">
        <v>9349</v>
      </c>
      <c r="J2723" t="s">
        <v>9350</v>
      </c>
      <c r="K2723" t="s">
        <v>224</v>
      </c>
      <c r="L2723" t="s">
        <v>314</v>
      </c>
      <c r="M2723">
        <v>82402</v>
      </c>
      <c r="N2723">
        <v>30</v>
      </c>
      <c r="O2723" s="17">
        <v>45498</v>
      </c>
      <c r="P2723" t="s">
        <v>1192</v>
      </c>
      <c r="Q2723" t="s">
        <v>24</v>
      </c>
      <c r="R2723" s="17">
        <v>45494</v>
      </c>
      <c r="S2723" s="27"/>
      <c r="T2723">
        <v>161.63</v>
      </c>
      <c r="U2723">
        <v>23.06</v>
      </c>
      <c r="V2723">
        <v>184.69</v>
      </c>
      <c r="W2723">
        <v>1</v>
      </c>
      <c r="X2723">
        <v>9.23</v>
      </c>
      <c r="Y2723">
        <v>0</v>
      </c>
      <c r="Z2723">
        <v>0</v>
      </c>
      <c r="AA2723">
        <v>0</v>
      </c>
      <c r="AB2723">
        <v>5.8177349999999999</v>
      </c>
      <c r="AC2723" s="29">
        <v>188.10226499999999</v>
      </c>
      <c r="AD2723">
        <v>0</v>
      </c>
      <c r="AF2723">
        <v>184.69</v>
      </c>
      <c r="AG2723">
        <v>0</v>
      </c>
      <c r="AH2723">
        <v>9.23</v>
      </c>
      <c r="AI2723">
        <v>5.8177349999999999</v>
      </c>
      <c r="AJ2723">
        <v>188.10226499999999</v>
      </c>
      <c r="AK2723" t="s">
        <v>25</v>
      </c>
      <c r="AN2723" s="29">
        <v>0</v>
      </c>
      <c r="AO2723" s="30">
        <f t="shared" si="84"/>
        <v>0</v>
      </c>
      <c r="AP2723" s="30">
        <f t="shared" si="85"/>
        <v>0</v>
      </c>
      <c r="AQ2723" s="30"/>
    </row>
    <row r="2724" spans="1:43" x14ac:dyDescent="0.25">
      <c r="A2724" t="s">
        <v>219</v>
      </c>
      <c r="B2724">
        <v>1887948</v>
      </c>
      <c r="C2724" t="s">
        <v>9355</v>
      </c>
      <c r="D2724">
        <v>491772</v>
      </c>
      <c r="E2724" t="s">
        <v>9348</v>
      </c>
      <c r="F2724" t="s">
        <v>89</v>
      </c>
      <c r="G2724" t="s">
        <v>90</v>
      </c>
      <c r="H2724" t="s">
        <v>10</v>
      </c>
      <c r="I2724" t="s">
        <v>9352</v>
      </c>
      <c r="J2724" t="s">
        <v>9353</v>
      </c>
      <c r="K2724" t="s">
        <v>224</v>
      </c>
      <c r="L2724" t="s">
        <v>314</v>
      </c>
      <c r="M2724">
        <v>82402</v>
      </c>
      <c r="N2724">
        <v>31</v>
      </c>
      <c r="O2724" s="17">
        <v>45498</v>
      </c>
      <c r="P2724" t="s">
        <v>1192</v>
      </c>
      <c r="Q2724" t="s">
        <v>24</v>
      </c>
      <c r="R2724" s="17">
        <v>45494</v>
      </c>
      <c r="S2724" s="27"/>
      <c r="T2724">
        <v>161.63</v>
      </c>
      <c r="U2724">
        <v>23.06</v>
      </c>
      <c r="V2724">
        <v>184.69</v>
      </c>
      <c r="W2724">
        <v>1</v>
      </c>
      <c r="X2724">
        <v>9.23</v>
      </c>
      <c r="Y2724">
        <v>0</v>
      </c>
      <c r="Z2724">
        <v>0</v>
      </c>
      <c r="AA2724">
        <v>0</v>
      </c>
      <c r="AB2724">
        <v>5.8177349999999999</v>
      </c>
      <c r="AC2724" s="29">
        <v>188.10226499999999</v>
      </c>
      <c r="AD2724">
        <v>0</v>
      </c>
      <c r="AF2724">
        <v>184.69</v>
      </c>
      <c r="AG2724">
        <v>0</v>
      </c>
      <c r="AH2724">
        <v>9.23</v>
      </c>
      <c r="AI2724">
        <v>5.8177349999999999</v>
      </c>
      <c r="AJ2724">
        <v>188.10226499999999</v>
      </c>
      <c r="AK2724" t="s">
        <v>25</v>
      </c>
      <c r="AN2724" s="29">
        <v>0</v>
      </c>
      <c r="AO2724" s="30">
        <f t="shared" si="84"/>
        <v>0</v>
      </c>
      <c r="AP2724" s="30">
        <f t="shared" si="85"/>
        <v>0</v>
      </c>
      <c r="AQ2724" s="30"/>
    </row>
    <row r="2725" spans="1:43" x14ac:dyDescent="0.25">
      <c r="A2725" t="s">
        <v>219</v>
      </c>
      <c r="B2725">
        <v>1887938</v>
      </c>
      <c r="C2725" t="s">
        <v>9356</v>
      </c>
      <c r="D2725">
        <v>1750906</v>
      </c>
      <c r="E2725" t="s">
        <v>9357</v>
      </c>
      <c r="F2725" t="s">
        <v>89</v>
      </c>
      <c r="G2725" t="s">
        <v>90</v>
      </c>
      <c r="H2725" t="s">
        <v>14</v>
      </c>
      <c r="I2725" t="s">
        <v>9313</v>
      </c>
      <c r="J2725" t="s">
        <v>9314</v>
      </c>
      <c r="K2725" t="s">
        <v>271</v>
      </c>
      <c r="L2725" t="s">
        <v>95</v>
      </c>
      <c r="M2725">
        <v>8380</v>
      </c>
      <c r="N2725">
        <v>73</v>
      </c>
      <c r="O2725" s="17">
        <v>45503</v>
      </c>
      <c r="P2725" t="s">
        <v>93</v>
      </c>
      <c r="Q2725" t="s">
        <v>24</v>
      </c>
      <c r="R2725" s="17">
        <v>45494</v>
      </c>
      <c r="S2725" s="27"/>
      <c r="T2725">
        <v>272.56</v>
      </c>
      <c r="U2725">
        <v>12.41</v>
      </c>
      <c r="V2725">
        <v>284.97000000000003</v>
      </c>
      <c r="W2725">
        <v>1</v>
      </c>
      <c r="X2725">
        <v>14.25</v>
      </c>
      <c r="Y2725">
        <v>0</v>
      </c>
      <c r="Z2725">
        <v>0</v>
      </c>
      <c r="AA2725">
        <v>0</v>
      </c>
      <c r="AB2725">
        <v>8.9765549999999994</v>
      </c>
      <c r="AC2725" s="29">
        <v>290.24344500000001</v>
      </c>
      <c r="AD2725">
        <v>0</v>
      </c>
      <c r="AF2725">
        <v>284.97000000000003</v>
      </c>
      <c r="AG2725">
        <v>0</v>
      </c>
      <c r="AH2725">
        <v>14.25</v>
      </c>
      <c r="AI2725">
        <v>8.9765549999999994</v>
      </c>
      <c r="AJ2725">
        <v>290.24344500000001</v>
      </c>
      <c r="AK2725" t="s">
        <v>25</v>
      </c>
      <c r="AN2725" s="29">
        <v>0</v>
      </c>
      <c r="AO2725" s="30">
        <f t="shared" si="84"/>
        <v>0</v>
      </c>
      <c r="AP2725" s="30">
        <f t="shared" si="85"/>
        <v>0</v>
      </c>
      <c r="AQ2725" s="30"/>
    </row>
    <row r="2726" spans="1:43" x14ac:dyDescent="0.25">
      <c r="A2726" t="s">
        <v>219</v>
      </c>
      <c r="B2726">
        <v>1887938</v>
      </c>
      <c r="C2726" t="s">
        <v>9358</v>
      </c>
      <c r="D2726">
        <v>1750905</v>
      </c>
      <c r="E2726" t="s">
        <v>9357</v>
      </c>
      <c r="F2726" t="s">
        <v>89</v>
      </c>
      <c r="G2726" t="s">
        <v>90</v>
      </c>
      <c r="H2726" t="s">
        <v>14</v>
      </c>
      <c r="I2726" t="s">
        <v>9310</v>
      </c>
      <c r="J2726" t="s">
        <v>9311</v>
      </c>
      <c r="K2726" t="s">
        <v>271</v>
      </c>
      <c r="L2726" t="s">
        <v>95</v>
      </c>
      <c r="M2726">
        <v>8380</v>
      </c>
      <c r="N2726">
        <v>76</v>
      </c>
      <c r="O2726" s="17">
        <v>45503</v>
      </c>
      <c r="P2726" t="s">
        <v>93</v>
      </c>
      <c r="Q2726" t="s">
        <v>24</v>
      </c>
      <c r="R2726" s="17">
        <v>45494</v>
      </c>
      <c r="S2726" s="27"/>
      <c r="T2726">
        <v>272.56</v>
      </c>
      <c r="U2726">
        <v>12.41</v>
      </c>
      <c r="V2726">
        <v>284.97000000000003</v>
      </c>
      <c r="W2726">
        <v>1</v>
      </c>
      <c r="X2726">
        <v>14.25</v>
      </c>
      <c r="Y2726">
        <v>0</v>
      </c>
      <c r="Z2726">
        <v>0</v>
      </c>
      <c r="AA2726">
        <v>0</v>
      </c>
      <c r="AB2726">
        <v>8.9765549999999994</v>
      </c>
      <c r="AC2726" s="29">
        <v>290.24344500000001</v>
      </c>
      <c r="AD2726">
        <v>0</v>
      </c>
      <c r="AF2726">
        <v>284.97000000000003</v>
      </c>
      <c r="AG2726">
        <v>0</v>
      </c>
      <c r="AH2726">
        <v>14.25</v>
      </c>
      <c r="AI2726">
        <v>8.9765549999999994</v>
      </c>
      <c r="AJ2726">
        <v>290.24344500000001</v>
      </c>
      <c r="AK2726" t="s">
        <v>25</v>
      </c>
      <c r="AN2726" s="29">
        <v>0</v>
      </c>
      <c r="AO2726" s="30">
        <f t="shared" si="84"/>
        <v>0</v>
      </c>
      <c r="AP2726" s="30">
        <f t="shared" si="85"/>
        <v>0</v>
      </c>
      <c r="AQ2726" s="30"/>
    </row>
    <row r="2727" spans="1:43" x14ac:dyDescent="0.25">
      <c r="A2727" t="s">
        <v>219</v>
      </c>
      <c r="B2727">
        <v>1887850</v>
      </c>
      <c r="C2727" t="s">
        <v>9359</v>
      </c>
      <c r="D2727">
        <v>1750880</v>
      </c>
      <c r="E2727" t="s">
        <v>9360</v>
      </c>
      <c r="F2727" t="s">
        <v>89</v>
      </c>
      <c r="G2727" t="s">
        <v>90</v>
      </c>
      <c r="H2727" t="s">
        <v>137</v>
      </c>
      <c r="I2727" t="s">
        <v>9361</v>
      </c>
      <c r="J2727" t="s">
        <v>9314</v>
      </c>
      <c r="K2727" t="s">
        <v>271</v>
      </c>
      <c r="L2727" t="s">
        <v>95</v>
      </c>
      <c r="M2727">
        <v>8380</v>
      </c>
      <c r="N2727">
        <v>76</v>
      </c>
      <c r="O2727" s="17">
        <v>45503</v>
      </c>
      <c r="P2727" t="s">
        <v>93</v>
      </c>
      <c r="Q2727" t="s">
        <v>23</v>
      </c>
      <c r="R2727" s="17">
        <v>45494</v>
      </c>
      <c r="S2727" s="27">
        <v>45494</v>
      </c>
      <c r="T2727">
        <v>272.56</v>
      </c>
      <c r="U2727">
        <v>12.41</v>
      </c>
      <c r="V2727">
        <v>284.97000000000003</v>
      </c>
      <c r="W2727">
        <v>1</v>
      </c>
      <c r="X2727">
        <v>14.25</v>
      </c>
      <c r="Y2727">
        <v>0</v>
      </c>
      <c r="Z2727">
        <v>0</v>
      </c>
      <c r="AA2727">
        <v>0</v>
      </c>
      <c r="AB2727">
        <v>14.960925</v>
      </c>
      <c r="AC2727" s="29">
        <v>284.25907500000011</v>
      </c>
      <c r="AD2727">
        <v>0</v>
      </c>
      <c r="AF2727">
        <v>284.97000000000003</v>
      </c>
      <c r="AG2727">
        <v>0</v>
      </c>
      <c r="AH2727">
        <v>14.25</v>
      </c>
      <c r="AI2727">
        <v>14.960925</v>
      </c>
      <c r="AJ2727">
        <v>284.25907500000011</v>
      </c>
      <c r="AN2727" s="29">
        <v>0</v>
      </c>
      <c r="AO2727" s="30">
        <f t="shared" si="84"/>
        <v>0</v>
      </c>
      <c r="AP2727" s="30">
        <f t="shared" si="85"/>
        <v>0</v>
      </c>
      <c r="AQ2727" s="30"/>
    </row>
    <row r="2728" spans="1:43" x14ac:dyDescent="0.25">
      <c r="A2728" t="s">
        <v>219</v>
      </c>
      <c r="B2728">
        <v>1887850</v>
      </c>
      <c r="C2728" t="s">
        <v>9362</v>
      </c>
      <c r="D2728">
        <v>1064993</v>
      </c>
      <c r="E2728" t="s">
        <v>9360</v>
      </c>
      <c r="F2728" t="s">
        <v>89</v>
      </c>
      <c r="G2728" t="s">
        <v>90</v>
      </c>
      <c r="H2728" t="s">
        <v>137</v>
      </c>
      <c r="I2728" t="s">
        <v>9361</v>
      </c>
      <c r="J2728" t="s">
        <v>9314</v>
      </c>
      <c r="K2728" t="s">
        <v>95</v>
      </c>
      <c r="L2728" t="s">
        <v>271</v>
      </c>
      <c r="M2728">
        <v>2525</v>
      </c>
      <c r="N2728">
        <v>73</v>
      </c>
      <c r="O2728" s="17">
        <v>45505</v>
      </c>
      <c r="P2728" t="s">
        <v>144</v>
      </c>
      <c r="Q2728" t="s">
        <v>23</v>
      </c>
      <c r="R2728" s="17">
        <v>45494</v>
      </c>
      <c r="S2728" s="27">
        <v>45494</v>
      </c>
      <c r="T2728">
        <v>282.41000000000003</v>
      </c>
      <c r="U2728">
        <v>8.2200000000000006</v>
      </c>
      <c r="V2728">
        <v>290.63</v>
      </c>
      <c r="W2728">
        <v>1</v>
      </c>
      <c r="X2728">
        <v>14.53</v>
      </c>
      <c r="Y2728">
        <v>0</v>
      </c>
      <c r="Z2728">
        <v>0</v>
      </c>
      <c r="AA2728">
        <v>0</v>
      </c>
      <c r="AB2728">
        <v>15.258075</v>
      </c>
      <c r="AC2728" s="29">
        <v>289.90192499999989</v>
      </c>
      <c r="AD2728">
        <v>0</v>
      </c>
      <c r="AF2728">
        <v>290.63</v>
      </c>
      <c r="AG2728">
        <v>0</v>
      </c>
      <c r="AH2728">
        <v>14.53</v>
      </c>
      <c r="AI2728">
        <v>15.258075</v>
      </c>
      <c r="AJ2728">
        <v>289.90192499999989</v>
      </c>
      <c r="AN2728" s="29">
        <v>0</v>
      </c>
      <c r="AO2728" s="30">
        <f t="shared" si="84"/>
        <v>0</v>
      </c>
      <c r="AP2728" s="30">
        <f t="shared" si="85"/>
        <v>0</v>
      </c>
      <c r="AQ2728" s="30"/>
    </row>
    <row r="2729" spans="1:43" x14ac:dyDescent="0.25">
      <c r="A2729" t="s">
        <v>219</v>
      </c>
      <c r="B2729">
        <v>1887825</v>
      </c>
      <c r="C2729" t="s">
        <v>9363</v>
      </c>
      <c r="D2729">
        <v>1064987</v>
      </c>
      <c r="E2729" t="s">
        <v>9364</v>
      </c>
      <c r="F2729" t="s">
        <v>89</v>
      </c>
      <c r="G2729" t="s">
        <v>90</v>
      </c>
      <c r="H2729" t="s">
        <v>10</v>
      </c>
      <c r="I2729" t="s">
        <v>9365</v>
      </c>
      <c r="J2729" t="s">
        <v>9366</v>
      </c>
      <c r="K2729" t="s">
        <v>115</v>
      </c>
      <c r="L2729" t="s">
        <v>271</v>
      </c>
      <c r="M2729">
        <v>8785</v>
      </c>
      <c r="N2729">
        <v>71</v>
      </c>
      <c r="O2729" s="17">
        <v>45499</v>
      </c>
      <c r="P2729" t="s">
        <v>99</v>
      </c>
      <c r="Q2729" t="s">
        <v>24</v>
      </c>
      <c r="R2729" s="17">
        <v>45494</v>
      </c>
      <c r="S2729" s="27"/>
      <c r="T2729">
        <v>323.33</v>
      </c>
      <c r="U2729">
        <v>14.16</v>
      </c>
      <c r="V2729">
        <v>337.49</v>
      </c>
      <c r="W2729">
        <v>1</v>
      </c>
      <c r="X2729">
        <v>16.87</v>
      </c>
      <c r="Y2729">
        <v>0</v>
      </c>
      <c r="Z2729">
        <v>0</v>
      </c>
      <c r="AA2729">
        <v>0</v>
      </c>
      <c r="AB2729">
        <v>10.630934999999999</v>
      </c>
      <c r="AC2729" s="29">
        <v>343.72906499999999</v>
      </c>
      <c r="AD2729">
        <v>0</v>
      </c>
      <c r="AF2729">
        <v>337.49</v>
      </c>
      <c r="AG2729">
        <v>0</v>
      </c>
      <c r="AH2729">
        <v>16.87</v>
      </c>
      <c r="AI2729">
        <v>10.630934999999999</v>
      </c>
      <c r="AJ2729">
        <v>343.72906499999999</v>
      </c>
      <c r="AK2729" t="s">
        <v>25</v>
      </c>
      <c r="AN2729" s="29">
        <v>0</v>
      </c>
      <c r="AO2729" s="30">
        <f t="shared" si="84"/>
        <v>0</v>
      </c>
      <c r="AP2729" s="30">
        <f t="shared" si="85"/>
        <v>0</v>
      </c>
      <c r="AQ2729" s="30"/>
    </row>
    <row r="2730" spans="1:43" x14ac:dyDescent="0.25">
      <c r="A2730" t="s">
        <v>219</v>
      </c>
      <c r="B2730">
        <v>1887822</v>
      </c>
      <c r="C2730" t="s">
        <v>9367</v>
      </c>
      <c r="D2730">
        <v>491760</v>
      </c>
      <c r="E2730" t="s">
        <v>9368</v>
      </c>
      <c r="F2730" t="s">
        <v>89</v>
      </c>
      <c r="G2730" t="s">
        <v>90</v>
      </c>
      <c r="H2730" t="s">
        <v>14</v>
      </c>
      <c r="I2730" t="s">
        <v>9369</v>
      </c>
      <c r="J2730" t="s">
        <v>9370</v>
      </c>
      <c r="K2730" t="s">
        <v>224</v>
      </c>
      <c r="L2730" t="s">
        <v>314</v>
      </c>
      <c r="M2730">
        <v>992402</v>
      </c>
      <c r="N2730">
        <v>79</v>
      </c>
      <c r="O2730" s="17">
        <v>45499</v>
      </c>
      <c r="P2730" t="s">
        <v>1192</v>
      </c>
      <c r="Q2730" t="s">
        <v>24</v>
      </c>
      <c r="R2730" s="17">
        <v>45494</v>
      </c>
      <c r="S2730" s="27"/>
      <c r="T2730">
        <v>345.64</v>
      </c>
      <c r="U2730">
        <v>14.35</v>
      </c>
      <c r="V2730">
        <v>359.99</v>
      </c>
      <c r="W2730">
        <v>1</v>
      </c>
      <c r="X2730">
        <v>18</v>
      </c>
      <c r="Y2730">
        <v>0</v>
      </c>
      <c r="Z2730">
        <v>0</v>
      </c>
      <c r="AA2730">
        <v>0</v>
      </c>
      <c r="AB2730">
        <v>11.339684999999999</v>
      </c>
      <c r="AC2730" s="29">
        <v>366.65031499999998</v>
      </c>
      <c r="AD2730">
        <v>0</v>
      </c>
      <c r="AF2730">
        <v>359.99</v>
      </c>
      <c r="AG2730">
        <v>0</v>
      </c>
      <c r="AH2730">
        <v>18</v>
      </c>
      <c r="AI2730">
        <v>11.339684999999999</v>
      </c>
      <c r="AJ2730">
        <v>366.65031499999998</v>
      </c>
      <c r="AK2730" t="s">
        <v>25</v>
      </c>
      <c r="AN2730" s="29">
        <v>0</v>
      </c>
      <c r="AO2730" s="30">
        <f t="shared" si="84"/>
        <v>0</v>
      </c>
      <c r="AP2730" s="30">
        <f t="shared" si="85"/>
        <v>0</v>
      </c>
      <c r="AQ2730" s="30"/>
    </row>
    <row r="2731" spans="1:43" x14ac:dyDescent="0.25">
      <c r="A2731" t="s">
        <v>219</v>
      </c>
      <c r="B2731">
        <v>1887733</v>
      </c>
      <c r="C2731" t="s">
        <v>9371</v>
      </c>
      <c r="D2731">
        <v>1750854</v>
      </c>
      <c r="E2731" t="s">
        <v>9372</v>
      </c>
      <c r="F2731" t="s">
        <v>89</v>
      </c>
      <c r="G2731" t="s">
        <v>90</v>
      </c>
      <c r="H2731" t="s">
        <v>10</v>
      </c>
      <c r="I2731" t="s">
        <v>9373</v>
      </c>
      <c r="J2731" t="s">
        <v>9374</v>
      </c>
      <c r="K2731" t="s">
        <v>231</v>
      </c>
      <c r="L2731" t="s">
        <v>115</v>
      </c>
      <c r="M2731">
        <v>8020</v>
      </c>
      <c r="N2731">
        <v>72</v>
      </c>
      <c r="O2731" s="17">
        <v>45495</v>
      </c>
      <c r="P2731" t="s">
        <v>105</v>
      </c>
      <c r="Q2731" t="s">
        <v>24</v>
      </c>
      <c r="R2731" s="17">
        <v>45494</v>
      </c>
      <c r="S2731" s="27"/>
      <c r="T2731">
        <v>89.22</v>
      </c>
      <c r="U2731">
        <v>8.6</v>
      </c>
      <c r="V2731">
        <v>97.82</v>
      </c>
      <c r="W2731">
        <v>1</v>
      </c>
      <c r="X2731">
        <v>4.8899999999999997</v>
      </c>
      <c r="Y2731">
        <v>0</v>
      </c>
      <c r="Z2731">
        <v>0</v>
      </c>
      <c r="AA2731">
        <v>0</v>
      </c>
      <c r="AB2731">
        <v>3.0813299999999999</v>
      </c>
      <c r="AC2731" s="29">
        <v>99.62867</v>
      </c>
      <c r="AD2731">
        <v>0</v>
      </c>
      <c r="AF2731">
        <v>97.82</v>
      </c>
      <c r="AG2731">
        <v>0</v>
      </c>
      <c r="AH2731">
        <v>4.8899999999999997</v>
      </c>
      <c r="AI2731">
        <v>3.0813299999999999</v>
      </c>
      <c r="AJ2731">
        <v>99.62867</v>
      </c>
      <c r="AK2731" t="s">
        <v>25</v>
      </c>
      <c r="AN2731" s="29">
        <v>0</v>
      </c>
      <c r="AO2731" s="30">
        <f t="shared" si="84"/>
        <v>0</v>
      </c>
      <c r="AP2731" s="30">
        <f t="shared" si="85"/>
        <v>0</v>
      </c>
      <c r="AQ2731" s="30"/>
    </row>
    <row r="2732" spans="1:43" x14ac:dyDescent="0.25">
      <c r="A2732" t="s">
        <v>219</v>
      </c>
      <c r="B2732">
        <v>1887615</v>
      </c>
      <c r="C2732" t="s">
        <v>9375</v>
      </c>
      <c r="D2732">
        <v>157499</v>
      </c>
      <c r="E2732" t="s">
        <v>9376</v>
      </c>
      <c r="F2732" t="s">
        <v>89</v>
      </c>
      <c r="G2732" t="s">
        <v>90</v>
      </c>
      <c r="H2732" t="s">
        <v>10</v>
      </c>
      <c r="I2732" t="s">
        <v>9377</v>
      </c>
      <c r="J2732" t="s">
        <v>9378</v>
      </c>
      <c r="K2732" t="s">
        <v>91</v>
      </c>
      <c r="L2732" t="s">
        <v>256</v>
      </c>
      <c r="M2732">
        <v>8455</v>
      </c>
      <c r="N2732">
        <v>79</v>
      </c>
      <c r="O2732" s="17">
        <v>45508</v>
      </c>
      <c r="P2732" t="s">
        <v>98</v>
      </c>
      <c r="Q2732" t="s">
        <v>24</v>
      </c>
      <c r="R2732" s="17">
        <v>45494</v>
      </c>
      <c r="S2732" s="27"/>
      <c r="T2732">
        <v>400.56</v>
      </c>
      <c r="U2732">
        <v>10.33</v>
      </c>
      <c r="V2732">
        <v>410.89</v>
      </c>
      <c r="W2732">
        <v>1</v>
      </c>
      <c r="X2732">
        <v>20.54</v>
      </c>
      <c r="Y2732">
        <v>0</v>
      </c>
      <c r="Z2732">
        <v>0</v>
      </c>
      <c r="AA2732">
        <v>0</v>
      </c>
      <c r="AB2732">
        <v>12.943035</v>
      </c>
      <c r="AC2732" s="29">
        <v>418.486965</v>
      </c>
      <c r="AD2732">
        <v>0</v>
      </c>
      <c r="AF2732">
        <v>410.89</v>
      </c>
      <c r="AG2732">
        <v>0</v>
      </c>
      <c r="AH2732">
        <v>20.54</v>
      </c>
      <c r="AI2732">
        <v>12.943035</v>
      </c>
      <c r="AJ2732">
        <v>418.486965</v>
      </c>
      <c r="AK2732" t="s">
        <v>25</v>
      </c>
      <c r="AN2732" s="29">
        <v>11.8</v>
      </c>
      <c r="AO2732" s="30">
        <f t="shared" si="84"/>
        <v>3.3925000000000001</v>
      </c>
      <c r="AP2732" s="30">
        <f t="shared" si="85"/>
        <v>3.3925000000000001</v>
      </c>
      <c r="AQ2732" s="30"/>
    </row>
    <row r="2733" spans="1:43" x14ac:dyDescent="0.25">
      <c r="A2733" t="s">
        <v>219</v>
      </c>
      <c r="B2733">
        <v>1887615</v>
      </c>
      <c r="C2733" t="s">
        <v>9379</v>
      </c>
      <c r="D2733">
        <v>1750820</v>
      </c>
      <c r="E2733" t="s">
        <v>9376</v>
      </c>
      <c r="F2733" t="s">
        <v>89</v>
      </c>
      <c r="G2733" t="s">
        <v>90</v>
      </c>
      <c r="H2733" t="s">
        <v>10</v>
      </c>
      <c r="I2733" t="s">
        <v>9377</v>
      </c>
      <c r="J2733" t="s">
        <v>9378</v>
      </c>
      <c r="K2733" t="s">
        <v>256</v>
      </c>
      <c r="L2733" t="s">
        <v>91</v>
      </c>
      <c r="M2733">
        <v>2660</v>
      </c>
      <c r="N2733">
        <v>75</v>
      </c>
      <c r="O2733" s="17">
        <v>45512</v>
      </c>
      <c r="P2733" t="s">
        <v>1784</v>
      </c>
      <c r="Q2733" t="s">
        <v>24</v>
      </c>
      <c r="R2733" s="17">
        <v>45494</v>
      </c>
      <c r="S2733" s="27"/>
      <c r="T2733">
        <v>399</v>
      </c>
      <c r="U2733">
        <v>11.9</v>
      </c>
      <c r="V2733">
        <v>410.9</v>
      </c>
      <c r="W2733">
        <v>1</v>
      </c>
      <c r="X2733">
        <v>20.55</v>
      </c>
      <c r="Y2733">
        <v>0</v>
      </c>
      <c r="Z2733">
        <v>0</v>
      </c>
      <c r="AA2733">
        <v>0</v>
      </c>
      <c r="AB2733">
        <v>12.943350000000001</v>
      </c>
      <c r="AC2733" s="29">
        <v>418.50664999999998</v>
      </c>
      <c r="AD2733">
        <v>0</v>
      </c>
      <c r="AF2733">
        <v>410.9</v>
      </c>
      <c r="AG2733">
        <v>0</v>
      </c>
      <c r="AH2733">
        <v>20.55</v>
      </c>
      <c r="AI2733">
        <v>12.943350000000001</v>
      </c>
      <c r="AJ2733">
        <v>418.50664999999998</v>
      </c>
      <c r="AK2733" t="s">
        <v>25</v>
      </c>
      <c r="AN2733" s="29">
        <v>11.8</v>
      </c>
      <c r="AO2733" s="30">
        <f t="shared" si="84"/>
        <v>3.3925000000000001</v>
      </c>
      <c r="AP2733" s="30">
        <f t="shared" si="85"/>
        <v>3.3925000000000001</v>
      </c>
      <c r="AQ2733" s="30"/>
    </row>
    <row r="2734" spans="1:43" x14ac:dyDescent="0.25">
      <c r="A2734" t="s">
        <v>219</v>
      </c>
      <c r="B2734">
        <v>1887560</v>
      </c>
      <c r="C2734" t="s">
        <v>9380</v>
      </c>
      <c r="D2734">
        <v>491741</v>
      </c>
      <c r="E2734" t="s">
        <v>9381</v>
      </c>
      <c r="F2734" t="s">
        <v>89</v>
      </c>
      <c r="G2734" t="s">
        <v>90</v>
      </c>
      <c r="H2734" t="s">
        <v>14</v>
      </c>
      <c r="I2734" t="s">
        <v>9382</v>
      </c>
      <c r="J2734" t="s">
        <v>9383</v>
      </c>
      <c r="K2734" t="s">
        <v>224</v>
      </c>
      <c r="L2734" t="s">
        <v>266</v>
      </c>
      <c r="M2734">
        <v>8655</v>
      </c>
      <c r="N2734">
        <v>5</v>
      </c>
      <c r="O2734" s="17">
        <v>45499</v>
      </c>
      <c r="P2734" t="s">
        <v>114</v>
      </c>
      <c r="Q2734" t="s">
        <v>24</v>
      </c>
      <c r="R2734" s="17">
        <v>45494</v>
      </c>
      <c r="S2734" s="27"/>
      <c r="T2734">
        <v>142.91</v>
      </c>
      <c r="U2734">
        <v>24.39</v>
      </c>
      <c r="V2734">
        <v>167.3</v>
      </c>
      <c r="W2734">
        <v>1</v>
      </c>
      <c r="X2734">
        <v>8.3699999999999992</v>
      </c>
      <c r="Y2734">
        <v>0</v>
      </c>
      <c r="Z2734">
        <v>0</v>
      </c>
      <c r="AA2734">
        <v>0</v>
      </c>
      <c r="AB2734">
        <v>5.2699499999999997</v>
      </c>
      <c r="AC2734" s="29">
        <v>170.40004999999999</v>
      </c>
      <c r="AD2734">
        <v>0</v>
      </c>
      <c r="AF2734">
        <v>167.3</v>
      </c>
      <c r="AG2734">
        <v>0</v>
      </c>
      <c r="AH2734">
        <v>8.3699999999999992</v>
      </c>
      <c r="AI2734">
        <v>5.2699499999999997</v>
      </c>
      <c r="AJ2734">
        <v>170.40004999999999</v>
      </c>
      <c r="AK2734" t="s">
        <v>25</v>
      </c>
      <c r="AN2734" s="29">
        <v>0</v>
      </c>
      <c r="AO2734" s="30">
        <f t="shared" si="84"/>
        <v>0</v>
      </c>
      <c r="AP2734" s="30">
        <f t="shared" si="85"/>
        <v>0</v>
      </c>
      <c r="AQ2734" s="30"/>
    </row>
    <row r="2735" spans="1:43" x14ac:dyDescent="0.25">
      <c r="A2735" t="s">
        <v>219</v>
      </c>
      <c r="B2735">
        <v>1887507</v>
      </c>
      <c r="C2735" t="s">
        <v>9384</v>
      </c>
      <c r="D2735">
        <v>157495</v>
      </c>
      <c r="E2735" t="s">
        <v>9385</v>
      </c>
      <c r="F2735" t="s">
        <v>89</v>
      </c>
      <c r="G2735" t="s">
        <v>90</v>
      </c>
      <c r="H2735" t="s">
        <v>10</v>
      </c>
      <c r="I2735" t="s">
        <v>9386</v>
      </c>
      <c r="J2735" t="s">
        <v>9387</v>
      </c>
      <c r="K2735" t="s">
        <v>91</v>
      </c>
      <c r="L2735" t="s">
        <v>470</v>
      </c>
      <c r="M2735">
        <v>826</v>
      </c>
      <c r="N2735">
        <v>32</v>
      </c>
      <c r="O2735" s="17">
        <v>45495</v>
      </c>
      <c r="P2735" t="s">
        <v>108</v>
      </c>
      <c r="Q2735" t="s">
        <v>24</v>
      </c>
      <c r="R2735" s="17">
        <v>45494</v>
      </c>
      <c r="S2735" s="27"/>
      <c r="T2735">
        <v>136.71</v>
      </c>
      <c r="U2735">
        <v>5.7</v>
      </c>
      <c r="V2735">
        <v>142.41</v>
      </c>
      <c r="W2735">
        <v>1</v>
      </c>
      <c r="X2735">
        <v>7.12</v>
      </c>
      <c r="Y2735">
        <v>0</v>
      </c>
      <c r="Z2735">
        <v>0</v>
      </c>
      <c r="AA2735">
        <v>0</v>
      </c>
      <c r="AB2735">
        <v>4.4859150000000003</v>
      </c>
      <c r="AC2735" s="29">
        <v>145.044085</v>
      </c>
      <c r="AD2735">
        <v>0</v>
      </c>
      <c r="AF2735">
        <v>142.41</v>
      </c>
      <c r="AG2735">
        <v>0</v>
      </c>
      <c r="AH2735">
        <v>7.12</v>
      </c>
      <c r="AI2735">
        <v>4.4859150000000003</v>
      </c>
      <c r="AJ2735">
        <v>145.044085</v>
      </c>
      <c r="AK2735" t="s">
        <v>25</v>
      </c>
      <c r="AN2735" s="29">
        <v>0</v>
      </c>
      <c r="AO2735" s="30">
        <f t="shared" si="84"/>
        <v>0</v>
      </c>
      <c r="AP2735" s="30">
        <f t="shared" si="85"/>
        <v>0</v>
      </c>
      <c r="AQ2735" s="30"/>
    </row>
    <row r="2736" spans="1:43" x14ac:dyDescent="0.25">
      <c r="A2736" t="s">
        <v>219</v>
      </c>
      <c r="B2736">
        <v>1887488</v>
      </c>
      <c r="C2736" t="s">
        <v>9388</v>
      </c>
      <c r="D2736">
        <v>1064923</v>
      </c>
      <c r="E2736" t="s">
        <v>9389</v>
      </c>
      <c r="F2736" t="s">
        <v>89</v>
      </c>
      <c r="G2736" t="s">
        <v>90</v>
      </c>
      <c r="H2736" t="s">
        <v>14</v>
      </c>
      <c r="I2736" t="s">
        <v>9390</v>
      </c>
      <c r="J2736" t="s">
        <v>9391</v>
      </c>
      <c r="K2736" t="s">
        <v>95</v>
      </c>
      <c r="L2736" t="s">
        <v>256</v>
      </c>
      <c r="M2736">
        <v>2975</v>
      </c>
      <c r="N2736">
        <v>15</v>
      </c>
      <c r="O2736" s="17">
        <v>45499</v>
      </c>
      <c r="P2736" t="s">
        <v>126</v>
      </c>
      <c r="Q2736" t="s">
        <v>24</v>
      </c>
      <c r="R2736" s="17">
        <v>45494</v>
      </c>
      <c r="S2736" s="27"/>
      <c r="T2736">
        <v>72.75</v>
      </c>
      <c r="U2736">
        <v>4.5</v>
      </c>
      <c r="V2736">
        <v>77.25</v>
      </c>
      <c r="W2736">
        <v>1</v>
      </c>
      <c r="X2736">
        <v>3.86</v>
      </c>
      <c r="Y2736">
        <v>0</v>
      </c>
      <c r="Z2736">
        <v>0</v>
      </c>
      <c r="AA2736">
        <v>0</v>
      </c>
      <c r="AB2736">
        <v>2.4333749999999998</v>
      </c>
      <c r="AC2736" s="29">
        <v>78.676625000000001</v>
      </c>
      <c r="AD2736">
        <v>0</v>
      </c>
      <c r="AF2736">
        <v>77.25</v>
      </c>
      <c r="AG2736">
        <v>0</v>
      </c>
      <c r="AH2736">
        <v>3.86</v>
      </c>
      <c r="AI2736">
        <v>2.4333749999999998</v>
      </c>
      <c r="AJ2736">
        <v>78.676625000000001</v>
      </c>
      <c r="AK2736" t="s">
        <v>25</v>
      </c>
      <c r="AN2736" s="29">
        <v>0</v>
      </c>
      <c r="AO2736" s="30">
        <f t="shared" si="84"/>
        <v>0</v>
      </c>
      <c r="AP2736" s="30">
        <f t="shared" si="85"/>
        <v>0</v>
      </c>
      <c r="AQ2736" s="30"/>
    </row>
    <row r="2737" spans="1:43" x14ac:dyDescent="0.25">
      <c r="A2737" t="s">
        <v>219</v>
      </c>
      <c r="B2737">
        <v>1887488</v>
      </c>
      <c r="C2737" t="s">
        <v>9392</v>
      </c>
      <c r="D2737">
        <v>1750807</v>
      </c>
      <c r="E2737" t="s">
        <v>9389</v>
      </c>
      <c r="F2737" t="s">
        <v>89</v>
      </c>
      <c r="G2737" t="s">
        <v>90</v>
      </c>
      <c r="H2737" t="s">
        <v>14</v>
      </c>
      <c r="I2737" t="s">
        <v>9390</v>
      </c>
      <c r="J2737" t="s">
        <v>9391</v>
      </c>
      <c r="K2737" t="s">
        <v>256</v>
      </c>
      <c r="L2737" t="s">
        <v>95</v>
      </c>
      <c r="M2737">
        <v>8375</v>
      </c>
      <c r="N2737">
        <v>11</v>
      </c>
      <c r="O2737" s="17">
        <v>45501</v>
      </c>
      <c r="P2737" t="s">
        <v>138</v>
      </c>
      <c r="Q2737" t="s">
        <v>24</v>
      </c>
      <c r="R2737" s="17">
        <v>45494</v>
      </c>
      <c r="S2737" s="27"/>
      <c r="T2737">
        <v>75.92</v>
      </c>
      <c r="U2737">
        <v>14.91</v>
      </c>
      <c r="V2737">
        <v>90.83</v>
      </c>
      <c r="W2737">
        <v>1</v>
      </c>
      <c r="X2737">
        <v>4.54</v>
      </c>
      <c r="Y2737">
        <v>0</v>
      </c>
      <c r="Z2737">
        <v>0</v>
      </c>
      <c r="AA2737">
        <v>0</v>
      </c>
      <c r="AB2737">
        <v>2.861145</v>
      </c>
      <c r="AC2737" s="29">
        <v>92.508855000000011</v>
      </c>
      <c r="AD2737">
        <v>0</v>
      </c>
      <c r="AF2737">
        <v>90.83</v>
      </c>
      <c r="AG2737">
        <v>0</v>
      </c>
      <c r="AH2737">
        <v>4.54</v>
      </c>
      <c r="AI2737">
        <v>2.861145</v>
      </c>
      <c r="AJ2737">
        <v>92.508855000000011</v>
      </c>
      <c r="AK2737" t="s">
        <v>25</v>
      </c>
      <c r="AN2737" s="29">
        <v>0</v>
      </c>
      <c r="AO2737" s="30">
        <f t="shared" si="84"/>
        <v>0</v>
      </c>
      <c r="AP2737" s="30">
        <f t="shared" si="85"/>
        <v>0</v>
      </c>
      <c r="AQ2737" s="30"/>
    </row>
    <row r="2738" spans="1:43" x14ac:dyDescent="0.25">
      <c r="A2738" t="s">
        <v>219</v>
      </c>
      <c r="B2738">
        <v>1887415</v>
      </c>
      <c r="C2738" t="s">
        <v>9393</v>
      </c>
      <c r="D2738">
        <v>1750784</v>
      </c>
      <c r="E2738" t="s">
        <v>9394</v>
      </c>
      <c r="F2738" t="s">
        <v>89</v>
      </c>
      <c r="G2738" t="s">
        <v>90</v>
      </c>
      <c r="H2738" t="s">
        <v>10</v>
      </c>
      <c r="I2738" t="s">
        <v>9395</v>
      </c>
      <c r="J2738" t="s">
        <v>9396</v>
      </c>
      <c r="K2738" t="s">
        <v>271</v>
      </c>
      <c r="L2738" t="s">
        <v>92</v>
      </c>
      <c r="M2738">
        <v>8740</v>
      </c>
      <c r="N2738">
        <v>14</v>
      </c>
      <c r="O2738" s="17">
        <v>45494</v>
      </c>
      <c r="P2738" t="s">
        <v>96</v>
      </c>
      <c r="Q2738" t="s">
        <v>24</v>
      </c>
      <c r="R2738" s="17">
        <v>45494</v>
      </c>
      <c r="S2738" s="27"/>
      <c r="T2738">
        <v>167.06</v>
      </c>
      <c r="U2738">
        <v>14.27</v>
      </c>
      <c r="V2738">
        <v>181.33</v>
      </c>
      <c r="W2738">
        <v>1</v>
      </c>
      <c r="X2738">
        <v>9.07</v>
      </c>
      <c r="Y2738">
        <v>0</v>
      </c>
      <c r="Z2738">
        <v>0</v>
      </c>
      <c r="AA2738">
        <v>0</v>
      </c>
      <c r="AB2738">
        <v>5.7118950000000002</v>
      </c>
      <c r="AC2738" s="29">
        <v>184.68810500000001</v>
      </c>
      <c r="AD2738">
        <v>0</v>
      </c>
      <c r="AF2738">
        <v>181.33</v>
      </c>
      <c r="AG2738">
        <v>0</v>
      </c>
      <c r="AH2738">
        <v>9.07</v>
      </c>
      <c r="AI2738">
        <v>5.7118950000000002</v>
      </c>
      <c r="AJ2738">
        <v>184.68810500000001</v>
      </c>
      <c r="AK2738" t="s">
        <v>25</v>
      </c>
      <c r="AN2738" s="29">
        <v>5.9</v>
      </c>
      <c r="AO2738" s="30">
        <f t="shared" si="84"/>
        <v>1.69625</v>
      </c>
      <c r="AP2738" s="30">
        <f t="shared" si="85"/>
        <v>1.69625</v>
      </c>
      <c r="AQ2738" s="30"/>
    </row>
    <row r="2739" spans="1:43" x14ac:dyDescent="0.25">
      <c r="A2739" t="s">
        <v>219</v>
      </c>
      <c r="B2739">
        <v>1887394</v>
      </c>
      <c r="C2739" t="s">
        <v>9397</v>
      </c>
      <c r="D2739">
        <v>1750781</v>
      </c>
      <c r="E2739" t="s">
        <v>9398</v>
      </c>
      <c r="F2739" t="s">
        <v>89</v>
      </c>
      <c r="G2739" t="s">
        <v>90</v>
      </c>
      <c r="H2739" t="s">
        <v>10</v>
      </c>
      <c r="I2739" t="s">
        <v>9399</v>
      </c>
      <c r="J2739" t="s">
        <v>9400</v>
      </c>
      <c r="K2739" t="s">
        <v>266</v>
      </c>
      <c r="L2739" t="s">
        <v>95</v>
      </c>
      <c r="M2739">
        <v>8515</v>
      </c>
      <c r="N2739">
        <v>77</v>
      </c>
      <c r="O2739" s="17">
        <v>45500</v>
      </c>
      <c r="P2739" t="s">
        <v>101</v>
      </c>
      <c r="Q2739" t="s">
        <v>24</v>
      </c>
      <c r="R2739" s="17">
        <v>45494</v>
      </c>
      <c r="S2739" s="27"/>
      <c r="T2739">
        <v>288.81</v>
      </c>
      <c r="U2739">
        <v>21.09</v>
      </c>
      <c r="V2739">
        <v>309.89999999999998</v>
      </c>
      <c r="W2739">
        <v>1</v>
      </c>
      <c r="X2739">
        <v>15.5</v>
      </c>
      <c r="Y2739">
        <v>0</v>
      </c>
      <c r="Z2739">
        <v>0</v>
      </c>
      <c r="AA2739">
        <v>0</v>
      </c>
      <c r="AB2739">
        <v>9.7618500000000008</v>
      </c>
      <c r="AC2739" s="29">
        <v>315.63815</v>
      </c>
      <c r="AD2739">
        <v>0</v>
      </c>
      <c r="AF2739">
        <v>309.89999999999998</v>
      </c>
      <c r="AG2739">
        <v>0</v>
      </c>
      <c r="AH2739">
        <v>15.5</v>
      </c>
      <c r="AI2739">
        <v>9.7618500000000008</v>
      </c>
      <c r="AJ2739">
        <v>315.63815</v>
      </c>
      <c r="AK2739" t="s">
        <v>25</v>
      </c>
      <c r="AN2739" s="29">
        <v>0</v>
      </c>
      <c r="AO2739" s="30">
        <f t="shared" si="84"/>
        <v>0</v>
      </c>
      <c r="AP2739" s="30">
        <f t="shared" si="85"/>
        <v>0</v>
      </c>
      <c r="AQ2739" s="30"/>
    </row>
    <row r="2740" spans="1:43" x14ac:dyDescent="0.25">
      <c r="A2740" t="s">
        <v>219</v>
      </c>
      <c r="B2740">
        <v>1887379</v>
      </c>
      <c r="C2740" t="s">
        <v>9401</v>
      </c>
      <c r="D2740">
        <v>1750778</v>
      </c>
      <c r="E2740" t="s">
        <v>9402</v>
      </c>
      <c r="F2740" t="s">
        <v>89</v>
      </c>
      <c r="G2740" t="s">
        <v>90</v>
      </c>
      <c r="H2740" t="s">
        <v>10</v>
      </c>
      <c r="I2740" t="s">
        <v>9403</v>
      </c>
      <c r="J2740" t="s">
        <v>9404</v>
      </c>
      <c r="K2740" t="s">
        <v>231</v>
      </c>
      <c r="L2740" t="s">
        <v>134</v>
      </c>
      <c r="M2740">
        <v>8330</v>
      </c>
      <c r="N2740">
        <v>2</v>
      </c>
      <c r="O2740" s="17">
        <v>45515</v>
      </c>
      <c r="P2740" t="s">
        <v>117</v>
      </c>
      <c r="Q2740" t="s">
        <v>24</v>
      </c>
      <c r="R2740" s="17">
        <v>45494</v>
      </c>
      <c r="S2740" s="27"/>
      <c r="T2740">
        <v>51.36</v>
      </c>
      <c r="U2740">
        <v>8.6</v>
      </c>
      <c r="V2740">
        <v>59.96</v>
      </c>
      <c r="W2740">
        <v>1</v>
      </c>
      <c r="X2740">
        <v>3</v>
      </c>
      <c r="Y2740">
        <v>0</v>
      </c>
      <c r="Z2740">
        <v>0</v>
      </c>
      <c r="AA2740">
        <v>0</v>
      </c>
      <c r="AB2740">
        <v>1.8887400000000001</v>
      </c>
      <c r="AC2740" s="29">
        <v>61.071260000000002</v>
      </c>
      <c r="AD2740">
        <v>0</v>
      </c>
      <c r="AF2740">
        <v>59.96</v>
      </c>
      <c r="AG2740">
        <v>0</v>
      </c>
      <c r="AH2740">
        <v>3</v>
      </c>
      <c r="AI2740">
        <v>1.8887400000000001</v>
      </c>
      <c r="AJ2740">
        <v>61.071260000000002</v>
      </c>
      <c r="AK2740" t="s">
        <v>25</v>
      </c>
      <c r="AN2740" s="29">
        <v>0</v>
      </c>
      <c r="AO2740" s="30">
        <f t="shared" si="84"/>
        <v>0</v>
      </c>
      <c r="AP2740" s="30">
        <f t="shared" si="85"/>
        <v>0</v>
      </c>
      <c r="AQ2740" s="30"/>
    </row>
    <row r="2741" spans="1:43" x14ac:dyDescent="0.25">
      <c r="A2741" t="s">
        <v>219</v>
      </c>
      <c r="B2741">
        <v>1887379</v>
      </c>
      <c r="C2741" t="s">
        <v>9405</v>
      </c>
      <c r="D2741">
        <v>1750779</v>
      </c>
      <c r="E2741" t="s">
        <v>9402</v>
      </c>
      <c r="F2741" t="s">
        <v>89</v>
      </c>
      <c r="G2741" t="s">
        <v>90</v>
      </c>
      <c r="H2741" t="s">
        <v>10</v>
      </c>
      <c r="I2741" t="s">
        <v>9406</v>
      </c>
      <c r="J2741" t="s">
        <v>9407</v>
      </c>
      <c r="K2741" t="s">
        <v>231</v>
      </c>
      <c r="L2741" t="s">
        <v>134</v>
      </c>
      <c r="M2741">
        <v>8330</v>
      </c>
      <c r="N2741">
        <v>1</v>
      </c>
      <c r="O2741" s="17">
        <v>45515</v>
      </c>
      <c r="P2741" t="s">
        <v>117</v>
      </c>
      <c r="Q2741" t="s">
        <v>24</v>
      </c>
      <c r="R2741" s="17">
        <v>45494</v>
      </c>
      <c r="S2741" s="27"/>
      <c r="T2741">
        <v>51.36</v>
      </c>
      <c r="U2741">
        <v>8.6</v>
      </c>
      <c r="V2741">
        <v>59.96</v>
      </c>
      <c r="W2741">
        <v>1</v>
      </c>
      <c r="X2741">
        <v>3</v>
      </c>
      <c r="Y2741">
        <v>0</v>
      </c>
      <c r="Z2741">
        <v>0</v>
      </c>
      <c r="AA2741">
        <v>0</v>
      </c>
      <c r="AB2741">
        <v>1.8887400000000001</v>
      </c>
      <c r="AC2741" s="29">
        <v>61.071260000000002</v>
      </c>
      <c r="AD2741">
        <v>0</v>
      </c>
      <c r="AF2741">
        <v>59.96</v>
      </c>
      <c r="AG2741">
        <v>0</v>
      </c>
      <c r="AH2741">
        <v>3</v>
      </c>
      <c r="AI2741">
        <v>1.8887400000000001</v>
      </c>
      <c r="AJ2741">
        <v>61.071260000000002</v>
      </c>
      <c r="AK2741" t="s">
        <v>25</v>
      </c>
      <c r="AN2741" s="29">
        <v>0</v>
      </c>
      <c r="AO2741" s="30">
        <f t="shared" si="84"/>
        <v>0</v>
      </c>
      <c r="AP2741" s="30">
        <f t="shared" si="85"/>
        <v>0</v>
      </c>
      <c r="AQ2741" s="30"/>
    </row>
    <row r="2742" spans="1:43" x14ac:dyDescent="0.25">
      <c r="A2742" t="s">
        <v>219</v>
      </c>
      <c r="B2742">
        <v>1887217</v>
      </c>
      <c r="C2742" t="s">
        <v>9408</v>
      </c>
      <c r="D2742">
        <v>1750722</v>
      </c>
      <c r="E2742" t="s">
        <v>9409</v>
      </c>
      <c r="F2742" t="s">
        <v>89</v>
      </c>
      <c r="G2742" t="s">
        <v>90</v>
      </c>
      <c r="H2742" t="s">
        <v>10</v>
      </c>
      <c r="I2742" t="s">
        <v>9410</v>
      </c>
      <c r="J2742" t="s">
        <v>9411</v>
      </c>
      <c r="K2742" t="s">
        <v>248</v>
      </c>
      <c r="L2742" t="s">
        <v>224</v>
      </c>
      <c r="M2742">
        <v>8385</v>
      </c>
      <c r="N2742">
        <v>30</v>
      </c>
      <c r="O2742" s="17">
        <v>45495</v>
      </c>
      <c r="P2742" t="s">
        <v>521</v>
      </c>
      <c r="Q2742" t="s">
        <v>24</v>
      </c>
      <c r="R2742" s="17">
        <v>45494</v>
      </c>
      <c r="S2742" s="27"/>
      <c r="T2742">
        <v>168.52</v>
      </c>
      <c r="U2742">
        <v>17.440000000000001</v>
      </c>
      <c r="V2742">
        <v>185.96</v>
      </c>
      <c r="W2742">
        <v>1</v>
      </c>
      <c r="X2742">
        <v>9.3000000000000007</v>
      </c>
      <c r="Y2742">
        <v>0</v>
      </c>
      <c r="Z2742">
        <v>0</v>
      </c>
      <c r="AA2742">
        <v>0</v>
      </c>
      <c r="AB2742">
        <v>5.8577399999999997</v>
      </c>
      <c r="AC2742" s="29">
        <v>189.40226000000001</v>
      </c>
      <c r="AD2742">
        <v>0</v>
      </c>
      <c r="AF2742">
        <v>185.96</v>
      </c>
      <c r="AG2742">
        <v>0</v>
      </c>
      <c r="AH2742">
        <v>9.3000000000000007</v>
      </c>
      <c r="AI2742">
        <v>5.8577399999999997</v>
      </c>
      <c r="AJ2742">
        <v>189.40226000000001</v>
      </c>
      <c r="AK2742" t="s">
        <v>25</v>
      </c>
      <c r="AN2742" s="29">
        <v>0</v>
      </c>
      <c r="AO2742" s="30">
        <f t="shared" si="84"/>
        <v>0</v>
      </c>
      <c r="AP2742" s="30">
        <f t="shared" si="85"/>
        <v>0</v>
      </c>
      <c r="AQ2742" s="30"/>
    </row>
    <row r="2743" spans="1:43" x14ac:dyDescent="0.25">
      <c r="A2743" t="s">
        <v>219</v>
      </c>
      <c r="B2743">
        <v>1887041</v>
      </c>
      <c r="C2743" t="s">
        <v>9412</v>
      </c>
      <c r="D2743">
        <v>491698</v>
      </c>
      <c r="E2743" t="s">
        <v>9413</v>
      </c>
      <c r="F2743" t="s">
        <v>89</v>
      </c>
      <c r="G2743" t="s">
        <v>90</v>
      </c>
      <c r="H2743" t="s">
        <v>10</v>
      </c>
      <c r="I2743" t="s">
        <v>9414</v>
      </c>
      <c r="J2743" t="s">
        <v>9415</v>
      </c>
      <c r="K2743" t="s">
        <v>224</v>
      </c>
      <c r="L2743" t="s">
        <v>271</v>
      </c>
      <c r="M2743">
        <v>8390</v>
      </c>
      <c r="N2743">
        <v>18</v>
      </c>
      <c r="O2743" s="17">
        <v>45495</v>
      </c>
      <c r="P2743" t="s">
        <v>133</v>
      </c>
      <c r="Q2743" t="s">
        <v>24</v>
      </c>
      <c r="R2743" s="17">
        <v>45494</v>
      </c>
      <c r="S2743" s="27"/>
      <c r="T2743">
        <v>125.76</v>
      </c>
      <c r="U2743">
        <v>19.23</v>
      </c>
      <c r="V2743">
        <v>144.99</v>
      </c>
      <c r="W2743">
        <v>1</v>
      </c>
      <c r="X2743">
        <v>7.25</v>
      </c>
      <c r="Y2743">
        <v>0</v>
      </c>
      <c r="Z2743">
        <v>0</v>
      </c>
      <c r="AA2743">
        <v>0</v>
      </c>
      <c r="AB2743">
        <v>4.5671850000000003</v>
      </c>
      <c r="AC2743" s="29">
        <v>147.67281500000001</v>
      </c>
      <c r="AD2743">
        <v>0</v>
      </c>
      <c r="AF2743">
        <v>144.99</v>
      </c>
      <c r="AG2743">
        <v>0</v>
      </c>
      <c r="AH2743">
        <v>7.25</v>
      </c>
      <c r="AI2743">
        <v>4.5671850000000003</v>
      </c>
      <c r="AJ2743">
        <v>147.67281500000001</v>
      </c>
      <c r="AK2743" t="s">
        <v>25</v>
      </c>
      <c r="AN2743" s="29">
        <v>0</v>
      </c>
      <c r="AO2743" s="30">
        <f t="shared" si="84"/>
        <v>0</v>
      </c>
      <c r="AP2743" s="30">
        <f t="shared" si="85"/>
        <v>0</v>
      </c>
      <c r="AQ2743" s="30"/>
    </row>
    <row r="2744" spans="1:43" x14ac:dyDescent="0.25">
      <c r="A2744" t="s">
        <v>219</v>
      </c>
      <c r="B2744">
        <v>1887041</v>
      </c>
      <c r="C2744" t="s">
        <v>9416</v>
      </c>
      <c r="D2744">
        <v>1750663</v>
      </c>
      <c r="E2744" t="s">
        <v>9413</v>
      </c>
      <c r="F2744" t="s">
        <v>89</v>
      </c>
      <c r="G2744" t="s">
        <v>90</v>
      </c>
      <c r="H2744" t="s">
        <v>10</v>
      </c>
      <c r="I2744" t="s">
        <v>9417</v>
      </c>
      <c r="J2744" t="s">
        <v>9415</v>
      </c>
      <c r="K2744" t="s">
        <v>271</v>
      </c>
      <c r="L2744" t="s">
        <v>224</v>
      </c>
      <c r="M2744">
        <v>2791</v>
      </c>
      <c r="N2744">
        <v>10</v>
      </c>
      <c r="O2744" s="17">
        <v>45494</v>
      </c>
      <c r="P2744" t="s">
        <v>129</v>
      </c>
      <c r="Q2744" t="s">
        <v>24</v>
      </c>
      <c r="R2744" s="17">
        <v>45494</v>
      </c>
      <c r="S2744" s="27"/>
      <c r="T2744">
        <v>138.65</v>
      </c>
      <c r="U2744">
        <v>18.38</v>
      </c>
      <c r="V2744">
        <v>157.03</v>
      </c>
      <c r="W2744">
        <v>1</v>
      </c>
      <c r="X2744">
        <v>7.85</v>
      </c>
      <c r="Y2744">
        <v>0</v>
      </c>
      <c r="Z2744">
        <v>0</v>
      </c>
      <c r="AA2744">
        <v>0</v>
      </c>
      <c r="AB2744">
        <v>4.9464449999999998</v>
      </c>
      <c r="AC2744" s="29">
        <v>159.93355500000001</v>
      </c>
      <c r="AD2744">
        <v>0</v>
      </c>
      <c r="AF2744">
        <v>157.03</v>
      </c>
      <c r="AG2744">
        <v>0</v>
      </c>
      <c r="AH2744">
        <v>7.85</v>
      </c>
      <c r="AI2744">
        <v>4.9464449999999998</v>
      </c>
      <c r="AJ2744">
        <v>159.93355500000001</v>
      </c>
      <c r="AK2744" t="s">
        <v>25</v>
      </c>
      <c r="AN2744" s="29">
        <v>0</v>
      </c>
      <c r="AO2744" s="30">
        <f t="shared" si="84"/>
        <v>0</v>
      </c>
      <c r="AP2744" s="30">
        <f t="shared" si="85"/>
        <v>0</v>
      </c>
      <c r="AQ2744" s="30"/>
    </row>
    <row r="2745" spans="1:43" x14ac:dyDescent="0.25">
      <c r="A2745" t="s">
        <v>219</v>
      </c>
      <c r="B2745">
        <v>1886885</v>
      </c>
      <c r="C2745" t="s">
        <v>9418</v>
      </c>
      <c r="D2745">
        <v>1750624</v>
      </c>
      <c r="E2745" t="s">
        <v>9419</v>
      </c>
      <c r="F2745" t="s">
        <v>89</v>
      </c>
      <c r="G2745" t="s">
        <v>90</v>
      </c>
      <c r="H2745" t="s">
        <v>10</v>
      </c>
      <c r="I2745" t="s">
        <v>9420</v>
      </c>
      <c r="J2745" t="s">
        <v>9421</v>
      </c>
      <c r="K2745" t="s">
        <v>231</v>
      </c>
      <c r="L2745" t="s">
        <v>411</v>
      </c>
      <c r="M2745">
        <v>2655</v>
      </c>
      <c r="N2745">
        <v>16</v>
      </c>
      <c r="O2745" s="17">
        <v>45494</v>
      </c>
      <c r="P2745" t="s">
        <v>109</v>
      </c>
      <c r="Q2745" t="s">
        <v>24</v>
      </c>
      <c r="R2745" s="17">
        <v>45494</v>
      </c>
      <c r="S2745" s="27"/>
      <c r="T2745">
        <v>158.49</v>
      </c>
      <c r="U2745">
        <v>11.77</v>
      </c>
      <c r="V2745">
        <v>170.26</v>
      </c>
      <c r="W2745">
        <v>1</v>
      </c>
      <c r="X2745">
        <v>8.51</v>
      </c>
      <c r="Y2745">
        <v>0</v>
      </c>
      <c r="Z2745">
        <v>0</v>
      </c>
      <c r="AA2745">
        <v>0</v>
      </c>
      <c r="AB2745">
        <v>5.3631900000000003</v>
      </c>
      <c r="AC2745" s="29">
        <v>173.40681000000001</v>
      </c>
      <c r="AD2745">
        <v>0</v>
      </c>
      <c r="AF2745">
        <v>170.26</v>
      </c>
      <c r="AG2745">
        <v>0</v>
      </c>
      <c r="AH2745">
        <v>8.51</v>
      </c>
      <c r="AI2745">
        <v>5.3631900000000003</v>
      </c>
      <c r="AJ2745">
        <v>173.40681000000001</v>
      </c>
      <c r="AK2745" t="s">
        <v>25</v>
      </c>
      <c r="AN2745" s="29">
        <v>0</v>
      </c>
      <c r="AO2745" s="30">
        <f t="shared" si="84"/>
        <v>0</v>
      </c>
      <c r="AP2745" s="30">
        <f t="shared" si="85"/>
        <v>0</v>
      </c>
      <c r="AQ2745" s="30"/>
    </row>
    <row r="2746" spans="1:43" x14ac:dyDescent="0.25">
      <c r="A2746" t="s">
        <v>219</v>
      </c>
      <c r="B2746">
        <v>1886874</v>
      </c>
      <c r="C2746" t="s">
        <v>9422</v>
      </c>
      <c r="D2746">
        <v>1750619</v>
      </c>
      <c r="E2746" t="s">
        <v>9423</v>
      </c>
      <c r="F2746" t="s">
        <v>89</v>
      </c>
      <c r="G2746" t="s">
        <v>90</v>
      </c>
      <c r="H2746" t="s">
        <v>10</v>
      </c>
      <c r="I2746" t="s">
        <v>9424</v>
      </c>
      <c r="J2746" t="s">
        <v>9425</v>
      </c>
      <c r="K2746" t="s">
        <v>225</v>
      </c>
      <c r="L2746" t="s">
        <v>224</v>
      </c>
      <c r="M2746">
        <v>8385</v>
      </c>
      <c r="N2746">
        <v>28</v>
      </c>
      <c r="O2746" s="17">
        <v>45495</v>
      </c>
      <c r="P2746" t="s">
        <v>109</v>
      </c>
      <c r="Q2746" t="s">
        <v>24</v>
      </c>
      <c r="R2746" s="17">
        <v>45494</v>
      </c>
      <c r="S2746" s="27"/>
      <c r="T2746">
        <v>181.21</v>
      </c>
      <c r="U2746">
        <v>19.02</v>
      </c>
      <c r="V2746">
        <v>200.23</v>
      </c>
      <c r="W2746">
        <v>1</v>
      </c>
      <c r="X2746">
        <v>10.01</v>
      </c>
      <c r="Y2746">
        <v>0</v>
      </c>
      <c r="Z2746">
        <v>0</v>
      </c>
      <c r="AA2746">
        <v>0</v>
      </c>
      <c r="AB2746">
        <v>6.307245</v>
      </c>
      <c r="AC2746" s="29">
        <v>203.93275499999999</v>
      </c>
      <c r="AD2746">
        <v>0</v>
      </c>
      <c r="AF2746">
        <v>200.23</v>
      </c>
      <c r="AG2746">
        <v>0</v>
      </c>
      <c r="AH2746">
        <v>10.01</v>
      </c>
      <c r="AI2746">
        <v>6.307245</v>
      </c>
      <c r="AJ2746">
        <v>203.93275499999999</v>
      </c>
      <c r="AK2746" t="s">
        <v>25</v>
      </c>
      <c r="AN2746" s="29">
        <v>0</v>
      </c>
      <c r="AO2746" s="30">
        <f t="shared" si="84"/>
        <v>0</v>
      </c>
      <c r="AP2746" s="30">
        <f t="shared" si="85"/>
        <v>0</v>
      </c>
      <c r="AQ2746" s="30"/>
    </row>
    <row r="2747" spans="1:43" x14ac:dyDescent="0.25">
      <c r="A2747" t="s">
        <v>219</v>
      </c>
      <c r="B2747">
        <v>1886799</v>
      </c>
      <c r="C2747" t="s">
        <v>9426</v>
      </c>
      <c r="D2747">
        <v>1750602</v>
      </c>
      <c r="E2747" t="s">
        <v>9427</v>
      </c>
      <c r="F2747" t="s">
        <v>89</v>
      </c>
      <c r="G2747" t="s">
        <v>90</v>
      </c>
      <c r="H2747" t="s">
        <v>14</v>
      </c>
      <c r="I2747" t="s">
        <v>9428</v>
      </c>
      <c r="J2747" t="s">
        <v>9429</v>
      </c>
      <c r="K2747" t="s">
        <v>231</v>
      </c>
      <c r="L2747" t="s">
        <v>91</v>
      </c>
      <c r="M2747">
        <v>886</v>
      </c>
      <c r="N2747">
        <v>26</v>
      </c>
      <c r="O2747" s="17">
        <v>45500</v>
      </c>
      <c r="P2747" t="s">
        <v>109</v>
      </c>
      <c r="Q2747" t="s">
        <v>24</v>
      </c>
      <c r="R2747" s="17">
        <v>45494</v>
      </c>
      <c r="S2747" s="27"/>
      <c r="T2747">
        <v>199.71</v>
      </c>
      <c r="U2747">
        <v>11.77</v>
      </c>
      <c r="V2747">
        <v>211.48</v>
      </c>
      <c r="W2747">
        <v>1</v>
      </c>
      <c r="X2747">
        <v>10.57</v>
      </c>
      <c r="Y2747">
        <v>0</v>
      </c>
      <c r="Z2747">
        <v>0</v>
      </c>
      <c r="AA2747">
        <v>0</v>
      </c>
      <c r="AB2747">
        <v>6.6616200000000001</v>
      </c>
      <c r="AC2747" s="29">
        <v>215.38838000000001</v>
      </c>
      <c r="AD2747">
        <v>0</v>
      </c>
      <c r="AF2747">
        <v>211.48</v>
      </c>
      <c r="AG2747">
        <v>0</v>
      </c>
      <c r="AH2747">
        <v>10.57</v>
      </c>
      <c r="AI2747">
        <v>6.6616200000000001</v>
      </c>
      <c r="AJ2747">
        <v>215.38838000000001</v>
      </c>
      <c r="AK2747" t="s">
        <v>25</v>
      </c>
      <c r="AN2747" s="29">
        <v>0</v>
      </c>
      <c r="AO2747" s="30">
        <f t="shared" si="84"/>
        <v>0</v>
      </c>
      <c r="AP2747" s="30">
        <f t="shared" si="85"/>
        <v>0</v>
      </c>
      <c r="AQ2747" s="30"/>
    </row>
    <row r="2748" spans="1:43" x14ac:dyDescent="0.25">
      <c r="A2748" t="s">
        <v>219</v>
      </c>
      <c r="B2748">
        <v>1886786</v>
      </c>
      <c r="C2748" t="s">
        <v>9430</v>
      </c>
      <c r="D2748">
        <v>1064787</v>
      </c>
      <c r="E2748" t="s">
        <v>9431</v>
      </c>
      <c r="F2748" t="s">
        <v>89</v>
      </c>
      <c r="G2748" t="s">
        <v>90</v>
      </c>
      <c r="H2748" t="s">
        <v>10</v>
      </c>
      <c r="I2748" t="s">
        <v>9432</v>
      </c>
      <c r="J2748" t="s">
        <v>9433</v>
      </c>
      <c r="K2748" t="s">
        <v>92</v>
      </c>
      <c r="L2748" t="s">
        <v>231</v>
      </c>
      <c r="M2748">
        <v>8845</v>
      </c>
      <c r="N2748">
        <v>19</v>
      </c>
      <c r="O2748" s="17">
        <v>45494</v>
      </c>
      <c r="P2748" t="s">
        <v>284</v>
      </c>
      <c r="Q2748" t="s">
        <v>24</v>
      </c>
      <c r="R2748" s="17">
        <v>45494</v>
      </c>
      <c r="S2748" s="27"/>
      <c r="T2748">
        <v>58.03</v>
      </c>
      <c r="U2748">
        <v>9.9499999999999993</v>
      </c>
      <c r="V2748">
        <v>67.98</v>
      </c>
      <c r="W2748">
        <v>1</v>
      </c>
      <c r="X2748">
        <v>3.4</v>
      </c>
      <c r="Y2748">
        <v>0</v>
      </c>
      <c r="Z2748">
        <v>0</v>
      </c>
      <c r="AA2748">
        <v>0</v>
      </c>
      <c r="AB2748">
        <v>2.1413700000000002</v>
      </c>
      <c r="AC2748" s="29">
        <v>69.238630000000015</v>
      </c>
      <c r="AD2748">
        <v>0</v>
      </c>
      <c r="AF2748">
        <v>67.98</v>
      </c>
      <c r="AG2748">
        <v>0</v>
      </c>
      <c r="AH2748">
        <v>3.4</v>
      </c>
      <c r="AI2748">
        <v>2.1413700000000002</v>
      </c>
      <c r="AJ2748">
        <v>69.238630000000015</v>
      </c>
      <c r="AK2748" t="s">
        <v>25</v>
      </c>
      <c r="AN2748" s="29">
        <v>0</v>
      </c>
      <c r="AO2748" s="30">
        <f t="shared" si="84"/>
        <v>0</v>
      </c>
      <c r="AP2748" s="30">
        <f t="shared" si="85"/>
        <v>0</v>
      </c>
      <c r="AQ2748" s="30"/>
    </row>
    <row r="2749" spans="1:43" x14ac:dyDescent="0.25">
      <c r="A2749" t="s">
        <v>219</v>
      </c>
      <c r="B2749">
        <v>1886745</v>
      </c>
      <c r="C2749" t="s">
        <v>9434</v>
      </c>
      <c r="D2749">
        <v>491682</v>
      </c>
      <c r="E2749" t="s">
        <v>9435</v>
      </c>
      <c r="F2749" t="s">
        <v>89</v>
      </c>
      <c r="G2749" t="s">
        <v>90</v>
      </c>
      <c r="H2749" t="s">
        <v>14</v>
      </c>
      <c r="I2749" t="s">
        <v>9436</v>
      </c>
      <c r="J2749" t="s">
        <v>9437</v>
      </c>
      <c r="K2749" t="s">
        <v>224</v>
      </c>
      <c r="L2749" t="s">
        <v>266</v>
      </c>
      <c r="M2749">
        <v>8830</v>
      </c>
      <c r="N2749">
        <v>29</v>
      </c>
      <c r="O2749" s="17">
        <v>45505</v>
      </c>
      <c r="P2749" t="s">
        <v>114</v>
      </c>
      <c r="Q2749" t="s">
        <v>24</v>
      </c>
      <c r="R2749" s="17">
        <v>45494</v>
      </c>
      <c r="S2749" s="27"/>
      <c r="T2749">
        <v>149.16999999999999</v>
      </c>
      <c r="U2749">
        <v>24.39</v>
      </c>
      <c r="V2749">
        <v>173.56</v>
      </c>
      <c r="W2749">
        <v>1</v>
      </c>
      <c r="X2749">
        <v>8.68</v>
      </c>
      <c r="Y2749">
        <v>0</v>
      </c>
      <c r="Z2749">
        <v>0</v>
      </c>
      <c r="AA2749">
        <v>0</v>
      </c>
      <c r="AB2749">
        <v>5.4671399999999997</v>
      </c>
      <c r="AC2749" s="29">
        <v>176.77286000000001</v>
      </c>
      <c r="AD2749">
        <v>0</v>
      </c>
      <c r="AF2749">
        <v>173.56</v>
      </c>
      <c r="AG2749">
        <v>0</v>
      </c>
      <c r="AH2749">
        <v>8.68</v>
      </c>
      <c r="AI2749">
        <v>5.4671399999999997</v>
      </c>
      <c r="AJ2749">
        <v>176.77286000000001</v>
      </c>
      <c r="AK2749" t="s">
        <v>25</v>
      </c>
      <c r="AN2749" s="29">
        <v>0</v>
      </c>
      <c r="AO2749" s="30">
        <f t="shared" si="84"/>
        <v>0</v>
      </c>
      <c r="AP2749" s="30">
        <f t="shared" si="85"/>
        <v>0</v>
      </c>
      <c r="AQ2749" s="30"/>
    </row>
    <row r="2750" spans="1:43" x14ac:dyDescent="0.25">
      <c r="A2750" t="s">
        <v>219</v>
      </c>
      <c r="B2750">
        <v>1886737</v>
      </c>
      <c r="C2750" t="s">
        <v>9438</v>
      </c>
      <c r="D2750">
        <v>491681</v>
      </c>
      <c r="E2750" t="s">
        <v>9439</v>
      </c>
      <c r="F2750" t="s">
        <v>89</v>
      </c>
      <c r="G2750" t="s">
        <v>90</v>
      </c>
      <c r="H2750" t="s">
        <v>10</v>
      </c>
      <c r="I2750" t="s">
        <v>9440</v>
      </c>
      <c r="J2750" t="s">
        <v>9441</v>
      </c>
      <c r="K2750" t="s">
        <v>224</v>
      </c>
      <c r="L2750" t="s">
        <v>248</v>
      </c>
      <c r="M2750">
        <v>8835</v>
      </c>
      <c r="N2750">
        <v>28</v>
      </c>
      <c r="O2750" s="17">
        <v>45499</v>
      </c>
      <c r="P2750" t="s">
        <v>122</v>
      </c>
      <c r="Q2750" t="s">
        <v>24</v>
      </c>
      <c r="R2750" s="17">
        <v>45494</v>
      </c>
      <c r="S2750" s="17"/>
      <c r="T2750">
        <v>198.99</v>
      </c>
      <c r="U2750">
        <v>22.96</v>
      </c>
      <c r="V2750">
        <v>221.95</v>
      </c>
      <c r="W2750">
        <v>1</v>
      </c>
      <c r="X2750">
        <v>11.1</v>
      </c>
      <c r="Y2750">
        <v>0</v>
      </c>
      <c r="Z2750">
        <v>0</v>
      </c>
      <c r="AA2750">
        <v>0</v>
      </c>
      <c r="AB2750">
        <v>6.9914249999999996</v>
      </c>
      <c r="AC2750" s="29">
        <v>226.05857499999999</v>
      </c>
      <c r="AD2750">
        <v>0</v>
      </c>
      <c r="AF2750">
        <v>221.95</v>
      </c>
      <c r="AG2750">
        <v>0</v>
      </c>
      <c r="AH2750">
        <v>11.1</v>
      </c>
      <c r="AI2750">
        <v>6.9914249999999996</v>
      </c>
      <c r="AJ2750">
        <v>226.05857499999999</v>
      </c>
      <c r="AK2750" t="s">
        <v>25</v>
      </c>
      <c r="AN2750" s="29">
        <v>0</v>
      </c>
      <c r="AO2750" s="30">
        <f t="shared" si="84"/>
        <v>0</v>
      </c>
      <c r="AP2750" s="30">
        <f t="shared" si="85"/>
        <v>0</v>
      </c>
      <c r="AQ2750" s="30"/>
    </row>
    <row r="2751" spans="1:43" x14ac:dyDescent="0.25">
      <c r="A2751" t="s">
        <v>219</v>
      </c>
      <c r="B2751">
        <v>1886721</v>
      </c>
      <c r="C2751" t="s">
        <v>9442</v>
      </c>
      <c r="D2751">
        <v>1750588</v>
      </c>
      <c r="E2751" t="s">
        <v>9443</v>
      </c>
      <c r="F2751" t="s">
        <v>89</v>
      </c>
      <c r="G2751" t="s">
        <v>90</v>
      </c>
      <c r="H2751" t="s">
        <v>14</v>
      </c>
      <c r="I2751" t="s">
        <v>9444</v>
      </c>
      <c r="J2751" t="s">
        <v>9445</v>
      </c>
      <c r="K2751" t="s">
        <v>266</v>
      </c>
      <c r="L2751" t="s">
        <v>224</v>
      </c>
      <c r="M2751">
        <v>8327</v>
      </c>
      <c r="N2751">
        <v>73</v>
      </c>
      <c r="O2751" s="17">
        <v>45495</v>
      </c>
      <c r="P2751" t="s">
        <v>488</v>
      </c>
      <c r="Q2751" t="s">
        <v>24</v>
      </c>
      <c r="R2751" s="17">
        <v>45494</v>
      </c>
      <c r="S2751" s="27"/>
      <c r="T2751">
        <v>232.79</v>
      </c>
      <c r="U2751">
        <v>19.399999999999999</v>
      </c>
      <c r="V2751">
        <v>252.19</v>
      </c>
      <c r="W2751">
        <v>1</v>
      </c>
      <c r="X2751">
        <v>12.61</v>
      </c>
      <c r="Y2751">
        <v>0</v>
      </c>
      <c r="Z2751">
        <v>0</v>
      </c>
      <c r="AA2751">
        <v>0</v>
      </c>
      <c r="AB2751">
        <v>7.9439849999999996</v>
      </c>
      <c r="AC2751" s="29">
        <v>256.85601500000001</v>
      </c>
      <c r="AD2751">
        <v>0</v>
      </c>
      <c r="AF2751">
        <v>252.19</v>
      </c>
      <c r="AG2751">
        <v>0</v>
      </c>
      <c r="AH2751">
        <v>12.61</v>
      </c>
      <c r="AI2751">
        <v>7.9439849999999996</v>
      </c>
      <c r="AJ2751">
        <v>256.85601500000001</v>
      </c>
      <c r="AK2751" t="s">
        <v>25</v>
      </c>
      <c r="AN2751" s="29">
        <v>0</v>
      </c>
      <c r="AO2751" s="30">
        <f t="shared" si="84"/>
        <v>0</v>
      </c>
      <c r="AP2751" s="30">
        <f t="shared" si="85"/>
        <v>0</v>
      </c>
      <c r="AQ2751" s="30"/>
    </row>
    <row r="2752" spans="1:43" x14ac:dyDescent="0.25">
      <c r="A2752" t="s">
        <v>219</v>
      </c>
      <c r="B2752">
        <v>1886555</v>
      </c>
      <c r="C2752" t="s">
        <v>9446</v>
      </c>
      <c r="D2752">
        <v>1064737</v>
      </c>
      <c r="E2752" t="s">
        <v>9447</v>
      </c>
      <c r="F2752" t="s">
        <v>89</v>
      </c>
      <c r="G2752" t="s">
        <v>90</v>
      </c>
      <c r="H2752" t="s">
        <v>10</v>
      </c>
      <c r="I2752" t="s">
        <v>9448</v>
      </c>
      <c r="J2752" t="s">
        <v>9449</v>
      </c>
      <c r="K2752" t="s">
        <v>94</v>
      </c>
      <c r="L2752" t="s">
        <v>271</v>
      </c>
      <c r="M2752">
        <v>8776</v>
      </c>
      <c r="N2752">
        <v>27</v>
      </c>
      <c r="O2752" s="17">
        <v>45495</v>
      </c>
      <c r="P2752" t="s">
        <v>496</v>
      </c>
      <c r="Q2752" t="s">
        <v>24</v>
      </c>
      <c r="R2752" s="17">
        <v>45494</v>
      </c>
      <c r="S2752" s="27"/>
      <c r="T2752">
        <v>102.23</v>
      </c>
      <c r="U2752">
        <v>18.64</v>
      </c>
      <c r="V2752">
        <v>120.87</v>
      </c>
      <c r="W2752">
        <v>1</v>
      </c>
      <c r="X2752">
        <v>6.04</v>
      </c>
      <c r="Y2752">
        <v>0</v>
      </c>
      <c r="Z2752">
        <v>0</v>
      </c>
      <c r="AA2752">
        <v>0</v>
      </c>
      <c r="AB2752">
        <v>3.8074050000000002</v>
      </c>
      <c r="AC2752" s="29">
        <v>123.10259499999999</v>
      </c>
      <c r="AD2752">
        <v>0</v>
      </c>
      <c r="AF2752">
        <v>120.87</v>
      </c>
      <c r="AG2752">
        <v>0</v>
      </c>
      <c r="AH2752">
        <v>6.04</v>
      </c>
      <c r="AI2752">
        <v>3.8074050000000002</v>
      </c>
      <c r="AJ2752">
        <v>123.10259499999999</v>
      </c>
      <c r="AK2752" t="s">
        <v>25</v>
      </c>
      <c r="AN2752" s="29">
        <v>0</v>
      </c>
      <c r="AO2752" s="30">
        <f t="shared" si="84"/>
        <v>0</v>
      </c>
      <c r="AP2752" s="30">
        <f t="shared" si="85"/>
        <v>0</v>
      </c>
      <c r="AQ2752" s="30"/>
    </row>
    <row r="2753" spans="1:43" x14ac:dyDescent="0.25">
      <c r="A2753" t="s">
        <v>219</v>
      </c>
      <c r="B2753">
        <v>1886478</v>
      </c>
      <c r="C2753" t="s">
        <v>9450</v>
      </c>
      <c r="D2753">
        <v>1750516</v>
      </c>
      <c r="E2753" t="s">
        <v>9451</v>
      </c>
      <c r="F2753" t="s">
        <v>89</v>
      </c>
      <c r="G2753" t="s">
        <v>90</v>
      </c>
      <c r="H2753" t="s">
        <v>10</v>
      </c>
      <c r="I2753" t="s">
        <v>9452</v>
      </c>
      <c r="J2753" t="s">
        <v>9453</v>
      </c>
      <c r="K2753" t="s">
        <v>1011</v>
      </c>
      <c r="L2753" t="s">
        <v>92</v>
      </c>
      <c r="M2753">
        <v>8740</v>
      </c>
      <c r="N2753">
        <v>33</v>
      </c>
      <c r="O2753" s="17">
        <v>45497</v>
      </c>
      <c r="P2753" t="s">
        <v>101</v>
      </c>
      <c r="Q2753" t="s">
        <v>24</v>
      </c>
      <c r="R2753" s="17">
        <v>45494</v>
      </c>
      <c r="S2753" s="27"/>
      <c r="T2753">
        <v>172.89</v>
      </c>
      <c r="U2753">
        <v>12.23</v>
      </c>
      <c r="V2753">
        <v>185.12</v>
      </c>
      <c r="W2753">
        <v>1</v>
      </c>
      <c r="X2753">
        <v>9.26</v>
      </c>
      <c r="Y2753">
        <v>0</v>
      </c>
      <c r="Z2753">
        <v>0</v>
      </c>
      <c r="AA2753">
        <v>0</v>
      </c>
      <c r="AB2753">
        <v>5.8312799999999996</v>
      </c>
      <c r="AC2753" s="29">
        <v>188.54872</v>
      </c>
      <c r="AD2753">
        <v>0</v>
      </c>
      <c r="AF2753">
        <v>185.12</v>
      </c>
      <c r="AG2753">
        <v>0</v>
      </c>
      <c r="AH2753">
        <v>9.26</v>
      </c>
      <c r="AI2753">
        <v>5.8312799999999996</v>
      </c>
      <c r="AJ2753">
        <v>188.54872</v>
      </c>
      <c r="AK2753" t="s">
        <v>25</v>
      </c>
      <c r="AN2753" s="29">
        <v>0</v>
      </c>
      <c r="AO2753" s="30">
        <f t="shared" si="84"/>
        <v>0</v>
      </c>
      <c r="AP2753" s="30">
        <f t="shared" si="85"/>
        <v>0</v>
      </c>
      <c r="AQ2753" s="30"/>
    </row>
    <row r="2754" spans="1:43" x14ac:dyDescent="0.25">
      <c r="A2754" t="s">
        <v>219</v>
      </c>
      <c r="B2754">
        <v>1886478</v>
      </c>
      <c r="C2754" t="s">
        <v>9454</v>
      </c>
      <c r="D2754">
        <v>1750517</v>
      </c>
      <c r="E2754" t="s">
        <v>9451</v>
      </c>
      <c r="F2754" t="s">
        <v>89</v>
      </c>
      <c r="G2754" t="s">
        <v>90</v>
      </c>
      <c r="H2754" t="s">
        <v>10</v>
      </c>
      <c r="I2754" t="s">
        <v>9455</v>
      </c>
      <c r="J2754" t="s">
        <v>9456</v>
      </c>
      <c r="K2754" t="s">
        <v>1011</v>
      </c>
      <c r="L2754" t="s">
        <v>92</v>
      </c>
      <c r="M2754">
        <v>8740</v>
      </c>
      <c r="N2754">
        <v>34</v>
      </c>
      <c r="O2754" s="17">
        <v>45497</v>
      </c>
      <c r="P2754" t="s">
        <v>101</v>
      </c>
      <c r="Q2754" t="s">
        <v>24</v>
      </c>
      <c r="R2754" s="17">
        <v>45494</v>
      </c>
      <c r="S2754" s="27"/>
      <c r="T2754">
        <v>172.89</v>
      </c>
      <c r="U2754">
        <v>12.23</v>
      </c>
      <c r="V2754">
        <v>185.12</v>
      </c>
      <c r="W2754">
        <v>1</v>
      </c>
      <c r="X2754">
        <v>9.26</v>
      </c>
      <c r="Y2754">
        <v>0</v>
      </c>
      <c r="Z2754">
        <v>0</v>
      </c>
      <c r="AA2754">
        <v>0</v>
      </c>
      <c r="AB2754">
        <v>5.8312799999999996</v>
      </c>
      <c r="AC2754" s="29">
        <v>188.54872</v>
      </c>
      <c r="AD2754">
        <v>0</v>
      </c>
      <c r="AF2754">
        <v>185.12</v>
      </c>
      <c r="AG2754">
        <v>0</v>
      </c>
      <c r="AH2754">
        <v>9.26</v>
      </c>
      <c r="AI2754">
        <v>5.8312799999999996</v>
      </c>
      <c r="AJ2754">
        <v>188.54872</v>
      </c>
      <c r="AK2754" t="s">
        <v>25</v>
      </c>
      <c r="AN2754" s="29">
        <v>0</v>
      </c>
      <c r="AO2754" s="30">
        <f t="shared" ref="AO2754:AO2817" si="86">AN2754*(45%-14.25%-2%)</f>
        <v>0</v>
      </c>
      <c r="AP2754" s="30">
        <f t="shared" ref="AP2754:AP2817" si="87">AO2754/W2754</f>
        <v>0</v>
      </c>
      <c r="AQ2754" s="30"/>
    </row>
    <row r="2755" spans="1:43" x14ac:dyDescent="0.25">
      <c r="A2755" t="s">
        <v>219</v>
      </c>
      <c r="B2755">
        <v>1886437</v>
      </c>
      <c r="C2755" t="s">
        <v>9457</v>
      </c>
      <c r="D2755">
        <v>1750511</v>
      </c>
      <c r="E2755" t="s">
        <v>9458</v>
      </c>
      <c r="F2755" t="s">
        <v>89</v>
      </c>
      <c r="G2755" t="s">
        <v>90</v>
      </c>
      <c r="H2755" t="s">
        <v>10</v>
      </c>
      <c r="I2755" t="s">
        <v>9459</v>
      </c>
      <c r="J2755" t="s">
        <v>9460</v>
      </c>
      <c r="K2755" t="s">
        <v>271</v>
      </c>
      <c r="L2755" t="s">
        <v>224</v>
      </c>
      <c r="M2755">
        <v>8327</v>
      </c>
      <c r="N2755">
        <v>76</v>
      </c>
      <c r="O2755" s="17">
        <v>45495</v>
      </c>
      <c r="P2755" t="s">
        <v>746</v>
      </c>
      <c r="Q2755" t="s">
        <v>24</v>
      </c>
      <c r="R2755" s="17">
        <v>45494</v>
      </c>
      <c r="S2755" s="27"/>
      <c r="T2755">
        <v>191.67</v>
      </c>
      <c r="U2755">
        <v>18.38</v>
      </c>
      <c r="V2755">
        <v>210.05</v>
      </c>
      <c r="W2755">
        <v>1</v>
      </c>
      <c r="X2755">
        <v>10.5</v>
      </c>
      <c r="Y2755">
        <v>0</v>
      </c>
      <c r="Z2755">
        <v>0</v>
      </c>
      <c r="AA2755">
        <v>0</v>
      </c>
      <c r="AB2755">
        <v>6.6165750000000001</v>
      </c>
      <c r="AC2755" s="29">
        <v>213.933425</v>
      </c>
      <c r="AD2755">
        <v>0</v>
      </c>
      <c r="AF2755">
        <v>210.05</v>
      </c>
      <c r="AG2755">
        <v>0</v>
      </c>
      <c r="AH2755">
        <v>10.5</v>
      </c>
      <c r="AI2755">
        <v>6.6165750000000001</v>
      </c>
      <c r="AJ2755">
        <v>213.933425</v>
      </c>
      <c r="AK2755" t="s">
        <v>25</v>
      </c>
      <c r="AN2755" s="29">
        <v>0</v>
      </c>
      <c r="AO2755" s="30">
        <f t="shared" si="86"/>
        <v>0</v>
      </c>
      <c r="AP2755" s="30">
        <f t="shared" si="87"/>
        <v>0</v>
      </c>
      <c r="AQ2755" s="30"/>
    </row>
    <row r="2756" spans="1:43" x14ac:dyDescent="0.25">
      <c r="A2756" t="s">
        <v>219</v>
      </c>
      <c r="B2756">
        <v>1886389</v>
      </c>
      <c r="C2756" t="s">
        <v>9461</v>
      </c>
      <c r="D2756">
        <v>1064722</v>
      </c>
      <c r="E2756" t="s">
        <v>9462</v>
      </c>
      <c r="F2756" t="s">
        <v>89</v>
      </c>
      <c r="G2756" t="s">
        <v>90</v>
      </c>
      <c r="H2756" t="s">
        <v>10</v>
      </c>
      <c r="I2756" t="s">
        <v>9463</v>
      </c>
      <c r="J2756" t="s">
        <v>9464</v>
      </c>
      <c r="K2756" t="s">
        <v>95</v>
      </c>
      <c r="L2756" t="s">
        <v>271</v>
      </c>
      <c r="M2756">
        <v>831</v>
      </c>
      <c r="N2756">
        <v>29</v>
      </c>
      <c r="O2756" s="17">
        <v>45497</v>
      </c>
      <c r="P2756" t="s">
        <v>1122</v>
      </c>
      <c r="Q2756" t="s">
        <v>24</v>
      </c>
      <c r="R2756" s="17">
        <v>45494</v>
      </c>
      <c r="S2756" s="27"/>
      <c r="T2756">
        <v>179.33</v>
      </c>
      <c r="U2756">
        <v>7.92</v>
      </c>
      <c r="V2756">
        <v>187.25</v>
      </c>
      <c r="W2756">
        <v>1</v>
      </c>
      <c r="X2756">
        <v>9.36</v>
      </c>
      <c r="Y2756">
        <v>0</v>
      </c>
      <c r="Z2756">
        <v>0</v>
      </c>
      <c r="AA2756">
        <v>0</v>
      </c>
      <c r="AB2756">
        <v>5.8983749999999997</v>
      </c>
      <c r="AC2756" s="29">
        <v>190.711625</v>
      </c>
      <c r="AD2756">
        <v>0</v>
      </c>
      <c r="AF2756">
        <v>187.25</v>
      </c>
      <c r="AG2756">
        <v>0</v>
      </c>
      <c r="AH2756">
        <v>9.36</v>
      </c>
      <c r="AI2756">
        <v>5.8983749999999997</v>
      </c>
      <c r="AJ2756">
        <v>190.711625</v>
      </c>
      <c r="AK2756" t="s">
        <v>25</v>
      </c>
      <c r="AN2756" s="29">
        <v>5.09</v>
      </c>
      <c r="AO2756" s="30">
        <f t="shared" si="86"/>
        <v>1.4633749999999999</v>
      </c>
      <c r="AP2756" s="30">
        <f t="shared" si="87"/>
        <v>1.4633749999999999</v>
      </c>
      <c r="AQ2756" s="30"/>
    </row>
    <row r="2757" spans="1:43" x14ac:dyDescent="0.25">
      <c r="A2757" t="s">
        <v>219</v>
      </c>
      <c r="B2757">
        <v>1886276</v>
      </c>
      <c r="C2757" t="s">
        <v>9465</v>
      </c>
      <c r="D2757">
        <v>1750472</v>
      </c>
      <c r="E2757" t="s">
        <v>9466</v>
      </c>
      <c r="F2757" t="s">
        <v>89</v>
      </c>
      <c r="G2757" t="s">
        <v>90</v>
      </c>
      <c r="H2757" t="s">
        <v>10</v>
      </c>
      <c r="I2757" t="s">
        <v>9467</v>
      </c>
      <c r="J2757" t="s">
        <v>9468</v>
      </c>
      <c r="K2757" t="s">
        <v>231</v>
      </c>
      <c r="L2757" t="s">
        <v>230</v>
      </c>
      <c r="M2757">
        <v>2655</v>
      </c>
      <c r="N2757">
        <v>18</v>
      </c>
      <c r="O2757" s="17">
        <v>45508</v>
      </c>
      <c r="P2757" t="s">
        <v>109</v>
      </c>
      <c r="Q2757" t="s">
        <v>24</v>
      </c>
      <c r="R2757" s="17">
        <v>45494</v>
      </c>
      <c r="S2757" s="27"/>
      <c r="T2757">
        <v>151.31</v>
      </c>
      <c r="U2757">
        <v>11.77</v>
      </c>
      <c r="V2757">
        <v>163.08000000000001</v>
      </c>
      <c r="W2757">
        <v>1</v>
      </c>
      <c r="X2757">
        <v>8.15</v>
      </c>
      <c r="Y2757">
        <v>0</v>
      </c>
      <c r="Z2757">
        <v>0</v>
      </c>
      <c r="AA2757">
        <v>0</v>
      </c>
      <c r="AB2757">
        <v>5.1370199999999997</v>
      </c>
      <c r="AC2757" s="29">
        <v>166.09298000000001</v>
      </c>
      <c r="AD2757">
        <v>0</v>
      </c>
      <c r="AF2757">
        <v>163.08000000000001</v>
      </c>
      <c r="AG2757">
        <v>0</v>
      </c>
      <c r="AH2757">
        <v>8.15</v>
      </c>
      <c r="AI2757">
        <v>5.1370199999999997</v>
      </c>
      <c r="AJ2757">
        <v>166.09298000000001</v>
      </c>
      <c r="AK2757" t="s">
        <v>25</v>
      </c>
      <c r="AN2757" s="29">
        <v>0</v>
      </c>
      <c r="AO2757" s="30">
        <f t="shared" si="86"/>
        <v>0</v>
      </c>
      <c r="AP2757" s="30">
        <f t="shared" si="87"/>
        <v>0</v>
      </c>
      <c r="AQ2757" s="30"/>
    </row>
    <row r="2758" spans="1:43" x14ac:dyDescent="0.25">
      <c r="A2758" t="s">
        <v>219</v>
      </c>
      <c r="B2758">
        <v>1886178</v>
      </c>
      <c r="C2758" t="s">
        <v>9469</v>
      </c>
      <c r="D2758">
        <v>1064699</v>
      </c>
      <c r="E2758" t="s">
        <v>9470</v>
      </c>
      <c r="F2758" t="s">
        <v>89</v>
      </c>
      <c r="G2758" t="s">
        <v>90</v>
      </c>
      <c r="H2758" t="s">
        <v>10</v>
      </c>
      <c r="I2758" t="s">
        <v>9471</v>
      </c>
      <c r="J2758" t="s">
        <v>9472</v>
      </c>
      <c r="K2758" t="s">
        <v>94</v>
      </c>
      <c r="L2758" t="s">
        <v>231</v>
      </c>
      <c r="M2758">
        <v>8478</v>
      </c>
      <c r="N2758">
        <v>32</v>
      </c>
      <c r="O2758" s="17">
        <v>45494</v>
      </c>
      <c r="P2758" t="s">
        <v>122</v>
      </c>
      <c r="Q2758" t="s">
        <v>24</v>
      </c>
      <c r="R2758" s="17">
        <v>45494</v>
      </c>
      <c r="S2758" s="27"/>
      <c r="T2758">
        <v>31.5</v>
      </c>
      <c r="U2758">
        <v>15.49</v>
      </c>
      <c r="V2758">
        <v>46.99</v>
      </c>
      <c r="W2758">
        <v>1</v>
      </c>
      <c r="X2758">
        <v>2.35</v>
      </c>
      <c r="Y2758">
        <v>0</v>
      </c>
      <c r="Z2758">
        <v>0</v>
      </c>
      <c r="AA2758">
        <v>0</v>
      </c>
      <c r="AB2758">
        <v>1.4801850000000001</v>
      </c>
      <c r="AC2758" s="29">
        <v>47.859814999999998</v>
      </c>
      <c r="AD2758">
        <v>0</v>
      </c>
      <c r="AF2758">
        <v>46.99</v>
      </c>
      <c r="AG2758">
        <v>0</v>
      </c>
      <c r="AH2758">
        <v>2.35</v>
      </c>
      <c r="AI2758">
        <v>1.4801850000000001</v>
      </c>
      <c r="AJ2758">
        <v>47.859814999999998</v>
      </c>
      <c r="AK2758" t="s">
        <v>25</v>
      </c>
      <c r="AN2758" s="29">
        <v>0</v>
      </c>
      <c r="AO2758" s="30">
        <f t="shared" si="86"/>
        <v>0</v>
      </c>
      <c r="AP2758" s="30">
        <f t="shared" si="87"/>
        <v>0</v>
      </c>
      <c r="AQ2758" s="30"/>
    </row>
    <row r="2759" spans="1:43" x14ac:dyDescent="0.25">
      <c r="A2759" t="s">
        <v>219</v>
      </c>
      <c r="B2759">
        <v>1886176</v>
      </c>
      <c r="C2759" t="s">
        <v>9473</v>
      </c>
      <c r="D2759">
        <v>1064698</v>
      </c>
      <c r="E2759" t="s">
        <v>9474</v>
      </c>
      <c r="F2759" t="s">
        <v>89</v>
      </c>
      <c r="G2759" t="s">
        <v>90</v>
      </c>
      <c r="H2759" t="s">
        <v>10</v>
      </c>
      <c r="I2759" t="s">
        <v>9475</v>
      </c>
      <c r="J2759" t="s">
        <v>9476</v>
      </c>
      <c r="K2759" t="s">
        <v>470</v>
      </c>
      <c r="L2759" t="s">
        <v>91</v>
      </c>
      <c r="M2759">
        <v>8270</v>
      </c>
      <c r="N2759">
        <v>5</v>
      </c>
      <c r="O2759" s="17">
        <v>45494</v>
      </c>
      <c r="P2759" t="s">
        <v>823</v>
      </c>
      <c r="Q2759" t="s">
        <v>24</v>
      </c>
      <c r="R2759" s="17">
        <v>45494</v>
      </c>
      <c r="S2759" s="27"/>
      <c r="T2759">
        <v>79.08</v>
      </c>
      <c r="U2759">
        <v>8.36</v>
      </c>
      <c r="V2759">
        <v>87.44</v>
      </c>
      <c r="W2759">
        <v>1</v>
      </c>
      <c r="X2759">
        <v>4.37</v>
      </c>
      <c r="Y2759">
        <v>0</v>
      </c>
      <c r="Z2759">
        <v>0</v>
      </c>
      <c r="AA2759">
        <v>0</v>
      </c>
      <c r="AB2759">
        <v>2.7543600000000001</v>
      </c>
      <c r="AC2759" s="29">
        <v>89.055639999999997</v>
      </c>
      <c r="AD2759">
        <v>0</v>
      </c>
      <c r="AF2759">
        <v>87.44</v>
      </c>
      <c r="AG2759">
        <v>0</v>
      </c>
      <c r="AH2759">
        <v>4.37</v>
      </c>
      <c r="AI2759">
        <v>2.7543600000000001</v>
      </c>
      <c r="AJ2759">
        <v>89.055639999999997</v>
      </c>
      <c r="AK2759" t="s">
        <v>25</v>
      </c>
      <c r="AN2759" s="29">
        <v>4.7</v>
      </c>
      <c r="AO2759" s="30">
        <f t="shared" si="86"/>
        <v>1.3512499999999998</v>
      </c>
      <c r="AP2759" s="30">
        <f t="shared" si="87"/>
        <v>1.3512499999999998</v>
      </c>
      <c r="AQ2759" s="30"/>
    </row>
    <row r="2760" spans="1:43" x14ac:dyDescent="0.25">
      <c r="A2760" t="s">
        <v>219</v>
      </c>
      <c r="B2760">
        <v>1885886</v>
      </c>
      <c r="C2760" t="s">
        <v>9477</v>
      </c>
      <c r="D2760">
        <v>1750380</v>
      </c>
      <c r="E2760" t="s">
        <v>9478</v>
      </c>
      <c r="F2760" t="s">
        <v>89</v>
      </c>
      <c r="G2760" t="s">
        <v>90</v>
      </c>
      <c r="H2760" t="s">
        <v>14</v>
      </c>
      <c r="I2760" t="s">
        <v>9479</v>
      </c>
      <c r="J2760" t="s">
        <v>9480</v>
      </c>
      <c r="K2760" t="s">
        <v>271</v>
      </c>
      <c r="L2760" t="s">
        <v>224</v>
      </c>
      <c r="M2760">
        <v>8510</v>
      </c>
      <c r="N2760">
        <v>80</v>
      </c>
      <c r="O2760" s="17">
        <v>45528</v>
      </c>
      <c r="P2760" t="s">
        <v>746</v>
      </c>
      <c r="Q2760" t="s">
        <v>24</v>
      </c>
      <c r="R2760" s="17">
        <v>45494</v>
      </c>
      <c r="S2760" s="27"/>
      <c r="T2760">
        <v>191.67</v>
      </c>
      <c r="U2760">
        <v>18.38</v>
      </c>
      <c r="V2760">
        <v>210.05</v>
      </c>
      <c r="W2760">
        <v>1</v>
      </c>
      <c r="X2760">
        <v>10.5</v>
      </c>
      <c r="Y2760">
        <v>0</v>
      </c>
      <c r="Z2760">
        <v>0</v>
      </c>
      <c r="AA2760">
        <v>0</v>
      </c>
      <c r="AB2760">
        <v>6.6165750000000001</v>
      </c>
      <c r="AC2760" s="29">
        <v>213.933425</v>
      </c>
      <c r="AD2760">
        <v>0</v>
      </c>
      <c r="AF2760">
        <v>210.05</v>
      </c>
      <c r="AG2760">
        <v>0</v>
      </c>
      <c r="AH2760">
        <v>10.5</v>
      </c>
      <c r="AI2760">
        <v>6.6165750000000001</v>
      </c>
      <c r="AJ2760">
        <v>213.933425</v>
      </c>
      <c r="AK2760" t="s">
        <v>25</v>
      </c>
      <c r="AN2760" s="29">
        <v>0</v>
      </c>
      <c r="AO2760" s="30">
        <f t="shared" si="86"/>
        <v>0</v>
      </c>
      <c r="AP2760" s="30">
        <f t="shared" si="87"/>
        <v>0</v>
      </c>
      <c r="AQ2760" s="30"/>
    </row>
    <row r="2761" spans="1:43" x14ac:dyDescent="0.25">
      <c r="A2761" t="s">
        <v>219</v>
      </c>
      <c r="B2761">
        <v>1885886</v>
      </c>
      <c r="C2761" t="s">
        <v>9481</v>
      </c>
      <c r="D2761">
        <v>1750381</v>
      </c>
      <c r="E2761" t="s">
        <v>9478</v>
      </c>
      <c r="F2761" t="s">
        <v>89</v>
      </c>
      <c r="G2761" t="s">
        <v>90</v>
      </c>
      <c r="H2761" t="s">
        <v>14</v>
      </c>
      <c r="I2761" t="s">
        <v>9482</v>
      </c>
      <c r="J2761" t="s">
        <v>9483</v>
      </c>
      <c r="K2761" t="s">
        <v>271</v>
      </c>
      <c r="L2761" t="s">
        <v>224</v>
      </c>
      <c r="M2761">
        <v>8510</v>
      </c>
      <c r="N2761">
        <v>79</v>
      </c>
      <c r="O2761" s="17">
        <v>45528</v>
      </c>
      <c r="P2761" t="s">
        <v>746</v>
      </c>
      <c r="Q2761" t="s">
        <v>24</v>
      </c>
      <c r="R2761" s="17">
        <v>45494</v>
      </c>
      <c r="S2761" s="27"/>
      <c r="T2761">
        <v>191.67</v>
      </c>
      <c r="U2761">
        <v>18.38</v>
      </c>
      <c r="V2761">
        <v>210.05</v>
      </c>
      <c r="W2761">
        <v>1</v>
      </c>
      <c r="X2761">
        <v>10.5</v>
      </c>
      <c r="Y2761">
        <v>0</v>
      </c>
      <c r="Z2761">
        <v>0</v>
      </c>
      <c r="AA2761">
        <v>0</v>
      </c>
      <c r="AB2761">
        <v>6.6165750000000001</v>
      </c>
      <c r="AC2761" s="29">
        <v>213.933425</v>
      </c>
      <c r="AD2761">
        <v>0</v>
      </c>
      <c r="AF2761">
        <v>210.05</v>
      </c>
      <c r="AG2761">
        <v>0</v>
      </c>
      <c r="AH2761">
        <v>10.5</v>
      </c>
      <c r="AI2761">
        <v>6.6165750000000001</v>
      </c>
      <c r="AJ2761">
        <v>213.933425</v>
      </c>
      <c r="AK2761" t="s">
        <v>25</v>
      </c>
      <c r="AN2761" s="29">
        <v>0</v>
      </c>
      <c r="AO2761" s="30">
        <f t="shared" si="86"/>
        <v>0</v>
      </c>
      <c r="AP2761" s="30">
        <f t="shared" si="87"/>
        <v>0</v>
      </c>
      <c r="AQ2761" s="30"/>
    </row>
    <row r="2762" spans="1:43" x14ac:dyDescent="0.25">
      <c r="A2762" t="s">
        <v>219</v>
      </c>
      <c r="B2762">
        <v>1885855</v>
      </c>
      <c r="C2762" t="s">
        <v>9484</v>
      </c>
      <c r="D2762">
        <v>1064647</v>
      </c>
      <c r="E2762" t="s">
        <v>9485</v>
      </c>
      <c r="F2762" t="s">
        <v>89</v>
      </c>
      <c r="G2762" t="s">
        <v>90</v>
      </c>
      <c r="H2762" t="s">
        <v>10</v>
      </c>
      <c r="I2762" t="s">
        <v>9486</v>
      </c>
      <c r="J2762" t="s">
        <v>9487</v>
      </c>
      <c r="K2762" t="s">
        <v>470</v>
      </c>
      <c r="L2762" t="s">
        <v>231</v>
      </c>
      <c r="M2762">
        <v>826</v>
      </c>
      <c r="N2762">
        <v>32</v>
      </c>
      <c r="O2762" s="17">
        <v>45495</v>
      </c>
      <c r="P2762" t="s">
        <v>152</v>
      </c>
      <c r="Q2762" t="s">
        <v>24</v>
      </c>
      <c r="R2762" s="17">
        <v>45494</v>
      </c>
      <c r="S2762" s="27"/>
      <c r="T2762">
        <v>82.52</v>
      </c>
      <c r="U2762">
        <v>8.2899999999999991</v>
      </c>
      <c r="V2762">
        <v>90.81</v>
      </c>
      <c r="W2762">
        <v>1</v>
      </c>
      <c r="X2762">
        <v>4.54</v>
      </c>
      <c r="Y2762">
        <v>0</v>
      </c>
      <c r="Z2762">
        <v>0</v>
      </c>
      <c r="AA2762">
        <v>0</v>
      </c>
      <c r="AB2762">
        <v>2.8605149999999999</v>
      </c>
      <c r="AC2762" s="29">
        <v>92.489485000000002</v>
      </c>
      <c r="AD2762">
        <v>0</v>
      </c>
      <c r="AF2762">
        <v>90.81</v>
      </c>
      <c r="AG2762">
        <v>0</v>
      </c>
      <c r="AH2762">
        <v>4.54</v>
      </c>
      <c r="AI2762">
        <v>2.8605149999999999</v>
      </c>
      <c r="AJ2762">
        <v>92.489485000000002</v>
      </c>
      <c r="AK2762" t="s">
        <v>25</v>
      </c>
      <c r="AN2762" s="29">
        <v>0</v>
      </c>
      <c r="AO2762" s="30">
        <f t="shared" si="86"/>
        <v>0</v>
      </c>
      <c r="AP2762" s="30">
        <f t="shared" si="87"/>
        <v>0</v>
      </c>
      <c r="AQ2762" s="30"/>
    </row>
    <row r="2763" spans="1:43" x14ac:dyDescent="0.25">
      <c r="A2763" t="s">
        <v>219</v>
      </c>
      <c r="B2763">
        <v>1885849</v>
      </c>
      <c r="C2763" t="s">
        <v>9488</v>
      </c>
      <c r="D2763">
        <v>491610</v>
      </c>
      <c r="E2763" t="s">
        <v>9489</v>
      </c>
      <c r="F2763" t="s">
        <v>89</v>
      </c>
      <c r="G2763" t="s">
        <v>90</v>
      </c>
      <c r="H2763" t="s">
        <v>10</v>
      </c>
      <c r="I2763" t="s">
        <v>9490</v>
      </c>
      <c r="J2763" t="s">
        <v>9491</v>
      </c>
      <c r="K2763" t="s">
        <v>224</v>
      </c>
      <c r="L2763" t="s">
        <v>225</v>
      </c>
      <c r="M2763">
        <v>8495</v>
      </c>
      <c r="N2763">
        <v>20</v>
      </c>
      <c r="O2763" s="17">
        <v>45497</v>
      </c>
      <c r="P2763" t="s">
        <v>103</v>
      </c>
      <c r="Q2763" t="s">
        <v>24</v>
      </c>
      <c r="R2763" s="17">
        <v>45494</v>
      </c>
      <c r="S2763" s="27"/>
      <c r="T2763">
        <v>200.93</v>
      </c>
      <c r="U2763">
        <v>22.96</v>
      </c>
      <c r="V2763">
        <v>223.89</v>
      </c>
      <c r="W2763">
        <v>1</v>
      </c>
      <c r="X2763">
        <v>11.19</v>
      </c>
      <c r="Y2763">
        <v>0</v>
      </c>
      <c r="Z2763">
        <v>0</v>
      </c>
      <c r="AA2763">
        <v>0</v>
      </c>
      <c r="AB2763">
        <v>7.0525349999999998</v>
      </c>
      <c r="AC2763" s="29">
        <v>228.02746500000001</v>
      </c>
      <c r="AD2763">
        <v>0</v>
      </c>
      <c r="AF2763">
        <v>223.89</v>
      </c>
      <c r="AG2763">
        <v>0</v>
      </c>
      <c r="AH2763">
        <v>11.19</v>
      </c>
      <c r="AI2763">
        <v>7.0525349999999998</v>
      </c>
      <c r="AJ2763">
        <v>228.02746500000001</v>
      </c>
      <c r="AK2763" t="s">
        <v>25</v>
      </c>
      <c r="AN2763" s="29">
        <v>0</v>
      </c>
      <c r="AO2763" s="30">
        <f t="shared" si="86"/>
        <v>0</v>
      </c>
      <c r="AP2763" s="30">
        <f t="shared" si="87"/>
        <v>0</v>
      </c>
      <c r="AQ2763" s="30"/>
    </row>
    <row r="2764" spans="1:43" x14ac:dyDescent="0.25">
      <c r="A2764" t="s">
        <v>219</v>
      </c>
      <c r="B2764">
        <v>1885824</v>
      </c>
      <c r="C2764" t="s">
        <v>9492</v>
      </c>
      <c r="D2764">
        <v>1064637</v>
      </c>
      <c r="E2764" t="s">
        <v>9493</v>
      </c>
      <c r="F2764" t="s">
        <v>89</v>
      </c>
      <c r="G2764" t="s">
        <v>90</v>
      </c>
      <c r="H2764" t="s">
        <v>10</v>
      </c>
      <c r="I2764" t="s">
        <v>9494</v>
      </c>
      <c r="J2764" t="s">
        <v>9495</v>
      </c>
      <c r="K2764" t="s">
        <v>94</v>
      </c>
      <c r="L2764" t="s">
        <v>266</v>
      </c>
      <c r="M2764">
        <v>8522</v>
      </c>
      <c r="N2764">
        <v>72</v>
      </c>
      <c r="O2764" s="17">
        <v>45494</v>
      </c>
      <c r="P2764" t="s">
        <v>104</v>
      </c>
      <c r="Q2764" t="s">
        <v>24</v>
      </c>
      <c r="R2764" s="17">
        <v>45494</v>
      </c>
      <c r="S2764" s="17"/>
      <c r="T2764">
        <v>410.08</v>
      </c>
      <c r="U2764">
        <v>24.93</v>
      </c>
      <c r="V2764">
        <v>435.01</v>
      </c>
      <c r="W2764">
        <v>1</v>
      </c>
      <c r="X2764">
        <v>21.75</v>
      </c>
      <c r="Y2764">
        <v>0</v>
      </c>
      <c r="Z2764">
        <v>0</v>
      </c>
      <c r="AA2764">
        <v>0</v>
      </c>
      <c r="AB2764">
        <v>13.702814999999999</v>
      </c>
      <c r="AC2764" s="29">
        <v>443.057185</v>
      </c>
      <c r="AD2764">
        <v>0</v>
      </c>
      <c r="AF2764">
        <v>435.01</v>
      </c>
      <c r="AG2764">
        <v>0</v>
      </c>
      <c r="AH2764">
        <v>21.75</v>
      </c>
      <c r="AI2764">
        <v>13.702814999999999</v>
      </c>
      <c r="AJ2764">
        <v>443.057185</v>
      </c>
      <c r="AK2764" t="s">
        <v>25</v>
      </c>
      <c r="AN2764" s="29">
        <v>0</v>
      </c>
      <c r="AO2764" s="30">
        <f t="shared" si="86"/>
        <v>0</v>
      </c>
      <c r="AP2764" s="30">
        <f t="shared" si="87"/>
        <v>0</v>
      </c>
      <c r="AQ2764" s="30"/>
    </row>
    <row r="2765" spans="1:43" x14ac:dyDescent="0.25">
      <c r="A2765" t="s">
        <v>219</v>
      </c>
      <c r="B2765">
        <v>1885742</v>
      </c>
      <c r="C2765" t="s">
        <v>9496</v>
      </c>
      <c r="D2765">
        <v>1750351</v>
      </c>
      <c r="E2765" t="s">
        <v>9497</v>
      </c>
      <c r="F2765" t="s">
        <v>89</v>
      </c>
      <c r="G2765" t="s">
        <v>90</v>
      </c>
      <c r="H2765" t="s">
        <v>10</v>
      </c>
      <c r="I2765" t="s">
        <v>9498</v>
      </c>
      <c r="J2765" t="s">
        <v>9499</v>
      </c>
      <c r="K2765" t="s">
        <v>271</v>
      </c>
      <c r="L2765" t="s">
        <v>224</v>
      </c>
      <c r="M2765">
        <v>882362</v>
      </c>
      <c r="N2765">
        <v>21</v>
      </c>
      <c r="O2765" s="17">
        <v>45500</v>
      </c>
      <c r="P2765" t="s">
        <v>102</v>
      </c>
      <c r="Q2765" t="s">
        <v>24</v>
      </c>
      <c r="R2765" s="17">
        <v>45494</v>
      </c>
      <c r="S2765" s="27"/>
      <c r="T2765">
        <v>138.65</v>
      </c>
      <c r="U2765">
        <v>18.38</v>
      </c>
      <c r="V2765">
        <v>157.03</v>
      </c>
      <c r="W2765">
        <v>1</v>
      </c>
      <c r="X2765">
        <v>7.85</v>
      </c>
      <c r="Y2765">
        <v>0</v>
      </c>
      <c r="Z2765">
        <v>0</v>
      </c>
      <c r="AA2765">
        <v>0</v>
      </c>
      <c r="AB2765">
        <v>4.9464449999999998</v>
      </c>
      <c r="AC2765" s="29">
        <v>159.93355500000001</v>
      </c>
      <c r="AD2765">
        <v>0</v>
      </c>
      <c r="AF2765">
        <v>157.03</v>
      </c>
      <c r="AG2765">
        <v>0</v>
      </c>
      <c r="AH2765">
        <v>7.85</v>
      </c>
      <c r="AI2765">
        <v>4.9464449999999998</v>
      </c>
      <c r="AJ2765">
        <v>159.93355500000001</v>
      </c>
      <c r="AK2765" t="s">
        <v>25</v>
      </c>
      <c r="AN2765" s="29">
        <v>5.09</v>
      </c>
      <c r="AO2765" s="30">
        <f t="shared" si="86"/>
        <v>1.4633749999999999</v>
      </c>
      <c r="AP2765" s="30">
        <f t="shared" si="87"/>
        <v>1.4633749999999999</v>
      </c>
      <c r="AQ2765" s="30"/>
    </row>
    <row r="2766" spans="1:43" x14ac:dyDescent="0.25">
      <c r="A2766" t="s">
        <v>219</v>
      </c>
      <c r="B2766">
        <v>1885443</v>
      </c>
      <c r="C2766" t="s">
        <v>9500</v>
      </c>
      <c r="D2766">
        <v>1750286</v>
      </c>
      <c r="E2766" t="s">
        <v>9501</v>
      </c>
      <c r="F2766" t="s">
        <v>89</v>
      </c>
      <c r="G2766" t="s">
        <v>90</v>
      </c>
      <c r="H2766" t="s">
        <v>10</v>
      </c>
      <c r="I2766" t="s">
        <v>9502</v>
      </c>
      <c r="J2766" t="s">
        <v>9503</v>
      </c>
      <c r="K2766" t="s">
        <v>266</v>
      </c>
      <c r="L2766" t="s">
        <v>95</v>
      </c>
      <c r="M2766">
        <v>2060</v>
      </c>
      <c r="N2766">
        <v>27</v>
      </c>
      <c r="O2766" s="17">
        <v>45495</v>
      </c>
      <c r="P2766" t="s">
        <v>101</v>
      </c>
      <c r="Q2766" t="s">
        <v>24</v>
      </c>
      <c r="R2766" s="17">
        <v>45494</v>
      </c>
      <c r="S2766" s="27"/>
      <c r="T2766">
        <v>131.94</v>
      </c>
      <c r="U2766">
        <v>16.920000000000002</v>
      </c>
      <c r="V2766">
        <v>148.86000000000001</v>
      </c>
      <c r="W2766">
        <v>1</v>
      </c>
      <c r="X2766">
        <v>7.44</v>
      </c>
      <c r="Y2766">
        <v>0</v>
      </c>
      <c r="Z2766">
        <v>0</v>
      </c>
      <c r="AA2766">
        <v>0</v>
      </c>
      <c r="AB2766">
        <v>4.6890900000000002</v>
      </c>
      <c r="AC2766" s="29">
        <v>151.61090999999999</v>
      </c>
      <c r="AD2766">
        <v>0</v>
      </c>
      <c r="AF2766">
        <v>148.86000000000001</v>
      </c>
      <c r="AG2766">
        <v>0</v>
      </c>
      <c r="AH2766">
        <v>7.44</v>
      </c>
      <c r="AI2766">
        <v>4.6890900000000002</v>
      </c>
      <c r="AJ2766">
        <v>151.61090999999999</v>
      </c>
      <c r="AK2766" t="s">
        <v>25</v>
      </c>
      <c r="AN2766" s="29">
        <v>0</v>
      </c>
      <c r="AO2766" s="30">
        <f t="shared" si="86"/>
        <v>0</v>
      </c>
      <c r="AP2766" s="30">
        <f t="shared" si="87"/>
        <v>0</v>
      </c>
      <c r="AQ2766" s="30"/>
    </row>
    <row r="2767" spans="1:43" x14ac:dyDescent="0.25">
      <c r="A2767" t="s">
        <v>219</v>
      </c>
      <c r="B2767">
        <v>1885443</v>
      </c>
      <c r="C2767" t="s">
        <v>9504</v>
      </c>
      <c r="D2767">
        <v>1750287</v>
      </c>
      <c r="E2767" t="s">
        <v>9501</v>
      </c>
      <c r="F2767" t="s">
        <v>89</v>
      </c>
      <c r="G2767" t="s">
        <v>90</v>
      </c>
      <c r="H2767" t="s">
        <v>10</v>
      </c>
      <c r="I2767" t="s">
        <v>9505</v>
      </c>
      <c r="J2767" t="s">
        <v>9506</v>
      </c>
      <c r="K2767" t="s">
        <v>266</v>
      </c>
      <c r="L2767" t="s">
        <v>95</v>
      </c>
      <c r="M2767">
        <v>2060</v>
      </c>
      <c r="N2767">
        <v>28</v>
      </c>
      <c r="O2767" s="17">
        <v>45495</v>
      </c>
      <c r="P2767" t="s">
        <v>101</v>
      </c>
      <c r="Q2767" t="s">
        <v>24</v>
      </c>
      <c r="R2767" s="17">
        <v>45494</v>
      </c>
      <c r="S2767" s="27"/>
      <c r="T2767">
        <v>131.94</v>
      </c>
      <c r="U2767">
        <v>16.920000000000002</v>
      </c>
      <c r="V2767">
        <v>148.86000000000001</v>
      </c>
      <c r="W2767">
        <v>1</v>
      </c>
      <c r="X2767">
        <v>7.44</v>
      </c>
      <c r="Y2767">
        <v>0</v>
      </c>
      <c r="Z2767">
        <v>0</v>
      </c>
      <c r="AA2767">
        <v>0</v>
      </c>
      <c r="AB2767">
        <v>4.6890900000000002</v>
      </c>
      <c r="AC2767" s="29">
        <v>151.61090999999999</v>
      </c>
      <c r="AD2767">
        <v>0</v>
      </c>
      <c r="AF2767">
        <v>148.86000000000001</v>
      </c>
      <c r="AG2767">
        <v>0</v>
      </c>
      <c r="AH2767">
        <v>7.44</v>
      </c>
      <c r="AI2767">
        <v>4.6890900000000002</v>
      </c>
      <c r="AJ2767">
        <v>151.61090999999999</v>
      </c>
      <c r="AK2767" t="s">
        <v>25</v>
      </c>
      <c r="AN2767" s="29">
        <v>0</v>
      </c>
      <c r="AO2767" s="30">
        <f t="shared" si="86"/>
        <v>0</v>
      </c>
      <c r="AP2767" s="30">
        <f t="shared" si="87"/>
        <v>0</v>
      </c>
      <c r="AQ2767" s="30"/>
    </row>
    <row r="2768" spans="1:43" x14ac:dyDescent="0.25">
      <c r="A2768" t="s">
        <v>219</v>
      </c>
      <c r="B2768">
        <v>1885339</v>
      </c>
      <c r="C2768" t="s">
        <v>9507</v>
      </c>
      <c r="D2768">
        <v>1064576</v>
      </c>
      <c r="E2768" t="s">
        <v>9508</v>
      </c>
      <c r="F2768" t="s">
        <v>89</v>
      </c>
      <c r="G2768" t="s">
        <v>90</v>
      </c>
      <c r="H2768" t="s">
        <v>10</v>
      </c>
      <c r="I2768" t="s">
        <v>9509</v>
      </c>
      <c r="J2768" t="s">
        <v>9510</v>
      </c>
      <c r="K2768" t="s">
        <v>94</v>
      </c>
      <c r="L2768" t="s">
        <v>231</v>
      </c>
      <c r="M2768">
        <v>8478</v>
      </c>
      <c r="N2768">
        <v>2</v>
      </c>
      <c r="O2768" s="17">
        <v>45494</v>
      </c>
      <c r="P2768" t="s">
        <v>122</v>
      </c>
      <c r="Q2768" t="s">
        <v>24</v>
      </c>
      <c r="R2768" s="17">
        <v>45494</v>
      </c>
      <c r="S2768" s="27"/>
      <c r="T2768">
        <v>31.5</v>
      </c>
      <c r="U2768">
        <v>15.49</v>
      </c>
      <c r="V2768">
        <v>46.99</v>
      </c>
      <c r="W2768">
        <v>1</v>
      </c>
      <c r="X2768">
        <v>2.35</v>
      </c>
      <c r="Y2768">
        <v>0</v>
      </c>
      <c r="Z2768">
        <v>0</v>
      </c>
      <c r="AA2768">
        <v>0</v>
      </c>
      <c r="AB2768">
        <v>1.4801850000000001</v>
      </c>
      <c r="AC2768" s="29">
        <v>47.859814999999998</v>
      </c>
      <c r="AD2768">
        <v>0</v>
      </c>
      <c r="AF2768">
        <v>46.99</v>
      </c>
      <c r="AG2768">
        <v>0</v>
      </c>
      <c r="AH2768">
        <v>2.35</v>
      </c>
      <c r="AI2768">
        <v>1.4801850000000001</v>
      </c>
      <c r="AJ2768">
        <v>47.859814999999998</v>
      </c>
      <c r="AK2768" t="s">
        <v>25</v>
      </c>
      <c r="AN2768" s="29">
        <v>0</v>
      </c>
      <c r="AO2768" s="30">
        <f t="shared" si="86"/>
        <v>0</v>
      </c>
      <c r="AP2768" s="30">
        <f t="shared" si="87"/>
        <v>0</v>
      </c>
      <c r="AQ2768" s="30"/>
    </row>
    <row r="2769" spans="1:43" x14ac:dyDescent="0.25">
      <c r="A2769" t="s">
        <v>219</v>
      </c>
      <c r="B2769">
        <v>1885173</v>
      </c>
      <c r="C2769" t="s">
        <v>9511</v>
      </c>
      <c r="D2769">
        <v>1750240</v>
      </c>
      <c r="E2769" t="s">
        <v>9512</v>
      </c>
      <c r="F2769" t="s">
        <v>89</v>
      </c>
      <c r="G2769" t="s">
        <v>90</v>
      </c>
      <c r="H2769" t="s">
        <v>10</v>
      </c>
      <c r="I2769" t="s">
        <v>9513</v>
      </c>
      <c r="J2769" t="s">
        <v>9514</v>
      </c>
      <c r="K2769" t="s">
        <v>231</v>
      </c>
      <c r="L2769" t="s">
        <v>94</v>
      </c>
      <c r="M2769">
        <v>8840</v>
      </c>
      <c r="N2769">
        <v>14</v>
      </c>
      <c r="O2769" s="17">
        <v>45494</v>
      </c>
      <c r="P2769" t="s">
        <v>101</v>
      </c>
      <c r="Q2769" t="s">
        <v>24</v>
      </c>
      <c r="R2769" s="17">
        <v>45494</v>
      </c>
      <c r="S2769" s="27"/>
      <c r="T2769">
        <v>43.39</v>
      </c>
      <c r="U2769">
        <v>8.6</v>
      </c>
      <c r="V2769">
        <v>51.99</v>
      </c>
      <c r="W2769">
        <v>1</v>
      </c>
      <c r="X2769">
        <v>2.6</v>
      </c>
      <c r="Y2769">
        <v>0</v>
      </c>
      <c r="Z2769">
        <v>0</v>
      </c>
      <c r="AA2769">
        <v>0</v>
      </c>
      <c r="AB2769">
        <v>1.6376850000000001</v>
      </c>
      <c r="AC2769" s="29">
        <v>52.952315000000013</v>
      </c>
      <c r="AD2769">
        <v>0</v>
      </c>
      <c r="AF2769">
        <v>51.99</v>
      </c>
      <c r="AG2769">
        <v>0</v>
      </c>
      <c r="AH2769">
        <v>2.6</v>
      </c>
      <c r="AI2769">
        <v>1.6376850000000001</v>
      </c>
      <c r="AJ2769">
        <v>52.952315000000013</v>
      </c>
      <c r="AK2769" t="s">
        <v>25</v>
      </c>
      <c r="AN2769" s="29">
        <v>0</v>
      </c>
      <c r="AO2769" s="30">
        <f t="shared" si="86"/>
        <v>0</v>
      </c>
      <c r="AP2769" s="30">
        <f t="shared" si="87"/>
        <v>0</v>
      </c>
      <c r="AQ2769" s="30"/>
    </row>
    <row r="2770" spans="1:43" x14ac:dyDescent="0.25">
      <c r="A2770" t="s">
        <v>219</v>
      </c>
      <c r="B2770">
        <v>1885157</v>
      </c>
      <c r="C2770" t="s">
        <v>9515</v>
      </c>
      <c r="D2770">
        <v>1064559</v>
      </c>
      <c r="E2770" t="s">
        <v>9516</v>
      </c>
      <c r="F2770" t="s">
        <v>89</v>
      </c>
      <c r="G2770" t="s">
        <v>90</v>
      </c>
      <c r="H2770" t="s">
        <v>10</v>
      </c>
      <c r="I2770" t="s">
        <v>9517</v>
      </c>
      <c r="J2770" t="s">
        <v>9518</v>
      </c>
      <c r="K2770" t="s">
        <v>94</v>
      </c>
      <c r="L2770" t="s">
        <v>231</v>
      </c>
      <c r="M2770">
        <v>8435</v>
      </c>
      <c r="N2770">
        <v>77</v>
      </c>
      <c r="O2770" s="17">
        <v>45501</v>
      </c>
      <c r="P2770" t="s">
        <v>116</v>
      </c>
      <c r="Q2770" t="s">
        <v>23</v>
      </c>
      <c r="R2770" s="17">
        <v>45494</v>
      </c>
      <c r="S2770" s="27">
        <v>45498</v>
      </c>
      <c r="T2770">
        <v>85.98</v>
      </c>
      <c r="U2770">
        <v>15.49</v>
      </c>
      <c r="V2770">
        <v>101.47</v>
      </c>
      <c r="W2770">
        <v>1</v>
      </c>
      <c r="X2770">
        <v>5.07</v>
      </c>
      <c r="Y2770">
        <v>0</v>
      </c>
      <c r="Z2770">
        <v>0</v>
      </c>
      <c r="AA2770">
        <v>0</v>
      </c>
      <c r="AB2770">
        <v>3.1963050000000002</v>
      </c>
      <c r="AC2770" s="29">
        <v>103.343695</v>
      </c>
      <c r="AD2770">
        <v>4.2990000000000004</v>
      </c>
      <c r="AF2770">
        <v>101.47</v>
      </c>
      <c r="AG2770">
        <v>0</v>
      </c>
      <c r="AH2770">
        <v>5.07</v>
      </c>
      <c r="AI2770">
        <v>3.1963050000000002</v>
      </c>
      <c r="AJ2770">
        <v>103.343695</v>
      </c>
      <c r="AN2770" s="29">
        <v>0</v>
      </c>
      <c r="AO2770" s="30">
        <f t="shared" si="86"/>
        <v>0</v>
      </c>
      <c r="AP2770" s="30">
        <f t="shared" si="87"/>
        <v>0</v>
      </c>
      <c r="AQ2770" s="30"/>
    </row>
    <row r="2771" spans="1:43" x14ac:dyDescent="0.25">
      <c r="A2771" t="s">
        <v>219</v>
      </c>
      <c r="B2771">
        <v>1885116</v>
      </c>
      <c r="C2771" t="s">
        <v>9519</v>
      </c>
      <c r="D2771">
        <v>1750232</v>
      </c>
      <c r="E2771" t="s">
        <v>9520</v>
      </c>
      <c r="F2771" t="s">
        <v>89</v>
      </c>
      <c r="G2771" t="s">
        <v>90</v>
      </c>
      <c r="H2771" t="s">
        <v>10</v>
      </c>
      <c r="I2771" t="s">
        <v>9521</v>
      </c>
      <c r="J2771" t="s">
        <v>9522</v>
      </c>
      <c r="K2771" t="s">
        <v>231</v>
      </c>
      <c r="L2771" t="s">
        <v>134</v>
      </c>
      <c r="M2771">
        <v>88560</v>
      </c>
      <c r="N2771">
        <v>24</v>
      </c>
      <c r="O2771" s="17">
        <v>45494</v>
      </c>
      <c r="P2771" t="s">
        <v>108</v>
      </c>
      <c r="Q2771" t="s">
        <v>24</v>
      </c>
      <c r="R2771" s="17">
        <v>45494</v>
      </c>
      <c r="S2771" s="27"/>
      <c r="T2771">
        <v>42.73</v>
      </c>
      <c r="U2771">
        <v>8.6</v>
      </c>
      <c r="V2771">
        <v>51.33</v>
      </c>
      <c r="W2771">
        <v>1</v>
      </c>
      <c r="X2771">
        <v>2.57</v>
      </c>
      <c r="Y2771">
        <v>0</v>
      </c>
      <c r="Z2771">
        <v>0</v>
      </c>
      <c r="AA2771">
        <v>0</v>
      </c>
      <c r="AB2771">
        <v>1.616895</v>
      </c>
      <c r="AC2771" s="29">
        <v>52.283104999999999</v>
      </c>
      <c r="AD2771">
        <v>0</v>
      </c>
      <c r="AF2771">
        <v>51.33</v>
      </c>
      <c r="AG2771">
        <v>0</v>
      </c>
      <c r="AH2771">
        <v>2.57</v>
      </c>
      <c r="AI2771">
        <v>1.616895</v>
      </c>
      <c r="AJ2771">
        <v>52.283104999999999</v>
      </c>
      <c r="AK2771" t="s">
        <v>25</v>
      </c>
      <c r="AN2771" s="29">
        <v>0</v>
      </c>
      <c r="AO2771" s="30">
        <f t="shared" si="86"/>
        <v>0</v>
      </c>
      <c r="AP2771" s="30">
        <f t="shared" si="87"/>
        <v>0</v>
      </c>
      <c r="AQ2771" s="30"/>
    </row>
    <row r="2772" spans="1:43" x14ac:dyDescent="0.25">
      <c r="A2772" t="s">
        <v>219</v>
      </c>
      <c r="B2772">
        <v>1885116</v>
      </c>
      <c r="C2772" t="s">
        <v>9523</v>
      </c>
      <c r="D2772">
        <v>1750233</v>
      </c>
      <c r="E2772" t="s">
        <v>9520</v>
      </c>
      <c r="F2772" t="s">
        <v>89</v>
      </c>
      <c r="G2772" t="s">
        <v>90</v>
      </c>
      <c r="H2772" t="s">
        <v>10</v>
      </c>
      <c r="I2772" t="s">
        <v>9524</v>
      </c>
      <c r="J2772" t="s">
        <v>9525</v>
      </c>
      <c r="K2772" t="s">
        <v>231</v>
      </c>
      <c r="L2772" t="s">
        <v>134</v>
      </c>
      <c r="M2772">
        <v>88560</v>
      </c>
      <c r="N2772">
        <v>23</v>
      </c>
      <c r="O2772" s="17">
        <v>45494</v>
      </c>
      <c r="P2772" t="s">
        <v>108</v>
      </c>
      <c r="Q2772" t="s">
        <v>24</v>
      </c>
      <c r="R2772" s="17">
        <v>45494</v>
      </c>
      <c r="S2772" s="27"/>
      <c r="T2772">
        <v>42.73</v>
      </c>
      <c r="U2772">
        <v>8.6</v>
      </c>
      <c r="V2772">
        <v>51.33</v>
      </c>
      <c r="W2772">
        <v>1</v>
      </c>
      <c r="X2772">
        <v>2.57</v>
      </c>
      <c r="Y2772">
        <v>0</v>
      </c>
      <c r="Z2772">
        <v>0</v>
      </c>
      <c r="AA2772">
        <v>0</v>
      </c>
      <c r="AB2772">
        <v>1.616895</v>
      </c>
      <c r="AC2772" s="29">
        <v>52.283104999999999</v>
      </c>
      <c r="AD2772">
        <v>0</v>
      </c>
      <c r="AF2772">
        <v>51.33</v>
      </c>
      <c r="AG2772">
        <v>0</v>
      </c>
      <c r="AH2772">
        <v>2.57</v>
      </c>
      <c r="AI2772">
        <v>1.616895</v>
      </c>
      <c r="AJ2772">
        <v>52.283104999999999</v>
      </c>
      <c r="AK2772" t="s">
        <v>25</v>
      </c>
      <c r="AN2772" s="29">
        <v>0</v>
      </c>
      <c r="AO2772" s="30">
        <f t="shared" si="86"/>
        <v>0</v>
      </c>
      <c r="AP2772" s="30">
        <f t="shared" si="87"/>
        <v>0</v>
      </c>
      <c r="AQ2772" s="30"/>
    </row>
    <row r="2773" spans="1:43" x14ac:dyDescent="0.25">
      <c r="A2773" t="s">
        <v>219</v>
      </c>
      <c r="B2773">
        <v>1885113</v>
      </c>
      <c r="C2773" t="s">
        <v>9526</v>
      </c>
      <c r="D2773">
        <v>491551</v>
      </c>
      <c r="E2773" t="s">
        <v>9527</v>
      </c>
      <c r="F2773" t="s">
        <v>89</v>
      </c>
      <c r="G2773" t="s">
        <v>90</v>
      </c>
      <c r="H2773" t="s">
        <v>10</v>
      </c>
      <c r="I2773" t="s">
        <v>9528</v>
      </c>
      <c r="J2773" t="s">
        <v>9529</v>
      </c>
      <c r="K2773" t="s">
        <v>224</v>
      </c>
      <c r="L2773" t="s">
        <v>7149</v>
      </c>
      <c r="M2773">
        <v>2795</v>
      </c>
      <c r="N2773">
        <v>23</v>
      </c>
      <c r="O2773" s="17">
        <v>45494</v>
      </c>
      <c r="P2773" t="s">
        <v>109</v>
      </c>
      <c r="Q2773" t="s">
        <v>24</v>
      </c>
      <c r="R2773" s="17">
        <v>45494</v>
      </c>
      <c r="S2773" s="27"/>
      <c r="T2773">
        <v>212.46</v>
      </c>
      <c r="U2773">
        <v>28.51</v>
      </c>
      <c r="V2773">
        <v>240.97</v>
      </c>
      <c r="W2773">
        <v>1</v>
      </c>
      <c r="X2773">
        <v>12.05</v>
      </c>
      <c r="Y2773">
        <v>0</v>
      </c>
      <c r="Z2773">
        <v>0</v>
      </c>
      <c r="AA2773">
        <v>0</v>
      </c>
      <c r="AB2773">
        <v>7.5905550000000002</v>
      </c>
      <c r="AC2773" s="29">
        <v>245.42944499999999</v>
      </c>
      <c r="AD2773">
        <v>0</v>
      </c>
      <c r="AF2773">
        <v>240.97</v>
      </c>
      <c r="AG2773">
        <v>0</v>
      </c>
      <c r="AH2773">
        <v>12.05</v>
      </c>
      <c r="AI2773">
        <v>7.5905550000000002</v>
      </c>
      <c r="AJ2773">
        <v>245.42944499999999</v>
      </c>
      <c r="AK2773" t="s">
        <v>25</v>
      </c>
      <c r="AN2773" s="29">
        <v>0</v>
      </c>
      <c r="AO2773" s="30">
        <f t="shared" si="86"/>
        <v>0</v>
      </c>
      <c r="AP2773" s="30">
        <f t="shared" si="87"/>
        <v>0</v>
      </c>
      <c r="AQ2773" s="30"/>
    </row>
    <row r="2774" spans="1:43" x14ac:dyDescent="0.25">
      <c r="A2774" t="s">
        <v>219</v>
      </c>
      <c r="B2774">
        <v>1885020</v>
      </c>
      <c r="C2774" t="s">
        <v>9530</v>
      </c>
      <c r="D2774">
        <v>1064538</v>
      </c>
      <c r="E2774" t="s">
        <v>9531</v>
      </c>
      <c r="F2774" t="s">
        <v>89</v>
      </c>
      <c r="G2774" t="s">
        <v>90</v>
      </c>
      <c r="H2774" t="s">
        <v>10</v>
      </c>
      <c r="I2774" t="s">
        <v>9532</v>
      </c>
      <c r="J2774" t="s">
        <v>9533</v>
      </c>
      <c r="K2774" t="s">
        <v>95</v>
      </c>
      <c r="L2774" t="s">
        <v>271</v>
      </c>
      <c r="M2774">
        <v>8475</v>
      </c>
      <c r="N2774">
        <v>16</v>
      </c>
      <c r="O2774" s="17">
        <v>45529</v>
      </c>
      <c r="P2774" t="s">
        <v>120</v>
      </c>
      <c r="Q2774" t="s">
        <v>24</v>
      </c>
      <c r="R2774" s="17">
        <v>45493</v>
      </c>
      <c r="S2774" s="27"/>
      <c r="T2774">
        <v>163.06</v>
      </c>
      <c r="U2774">
        <v>7.92</v>
      </c>
      <c r="V2774">
        <v>170.98</v>
      </c>
      <c r="W2774">
        <v>1</v>
      </c>
      <c r="X2774">
        <v>8.5500000000000007</v>
      </c>
      <c r="Y2774">
        <v>0</v>
      </c>
      <c r="Z2774">
        <v>0</v>
      </c>
      <c r="AA2774">
        <v>0</v>
      </c>
      <c r="AB2774">
        <v>5.3858699999999997</v>
      </c>
      <c r="AC2774" s="29">
        <v>174.14412999999999</v>
      </c>
      <c r="AD2774">
        <v>0</v>
      </c>
      <c r="AF2774">
        <v>170.98</v>
      </c>
      <c r="AG2774">
        <v>0</v>
      </c>
      <c r="AH2774">
        <v>8.5500000000000007</v>
      </c>
      <c r="AI2774">
        <v>5.3858699999999997</v>
      </c>
      <c r="AJ2774">
        <v>174.14412999999999</v>
      </c>
      <c r="AK2774" t="s">
        <v>25</v>
      </c>
      <c r="AN2774" s="29">
        <v>20.36</v>
      </c>
      <c r="AO2774" s="30">
        <f t="shared" si="86"/>
        <v>5.8534999999999995</v>
      </c>
      <c r="AP2774" s="30">
        <f t="shared" si="87"/>
        <v>5.8534999999999995</v>
      </c>
      <c r="AQ2774" s="30"/>
    </row>
    <row r="2775" spans="1:43" x14ac:dyDescent="0.25">
      <c r="A2775" t="s">
        <v>219</v>
      </c>
      <c r="B2775">
        <v>1885020</v>
      </c>
      <c r="C2775" t="s">
        <v>9534</v>
      </c>
      <c r="D2775">
        <v>1064539</v>
      </c>
      <c r="E2775" t="s">
        <v>9531</v>
      </c>
      <c r="F2775" t="s">
        <v>89</v>
      </c>
      <c r="G2775" t="s">
        <v>90</v>
      </c>
      <c r="H2775" t="s">
        <v>10</v>
      </c>
      <c r="I2775" t="s">
        <v>9535</v>
      </c>
      <c r="J2775" t="s">
        <v>9536</v>
      </c>
      <c r="K2775" t="s">
        <v>95</v>
      </c>
      <c r="L2775" t="s">
        <v>271</v>
      </c>
      <c r="M2775">
        <v>8475</v>
      </c>
      <c r="N2775">
        <v>15</v>
      </c>
      <c r="O2775" s="17">
        <v>45529</v>
      </c>
      <c r="P2775" t="s">
        <v>120</v>
      </c>
      <c r="Q2775" t="s">
        <v>24</v>
      </c>
      <c r="R2775" s="17">
        <v>45493</v>
      </c>
      <c r="S2775" s="27"/>
      <c r="T2775">
        <v>163.06</v>
      </c>
      <c r="U2775">
        <v>7.92</v>
      </c>
      <c r="V2775">
        <v>170.98</v>
      </c>
      <c r="W2775">
        <v>1</v>
      </c>
      <c r="X2775">
        <v>8.5500000000000007</v>
      </c>
      <c r="Y2775">
        <v>0</v>
      </c>
      <c r="Z2775">
        <v>0</v>
      </c>
      <c r="AA2775">
        <v>0</v>
      </c>
      <c r="AB2775">
        <v>5.3858699999999997</v>
      </c>
      <c r="AC2775" s="29">
        <v>174.14412999999999</v>
      </c>
      <c r="AD2775">
        <v>0</v>
      </c>
      <c r="AF2775">
        <v>170.98</v>
      </c>
      <c r="AG2775">
        <v>0</v>
      </c>
      <c r="AH2775">
        <v>8.5500000000000007</v>
      </c>
      <c r="AI2775">
        <v>5.3858699999999997</v>
      </c>
      <c r="AJ2775">
        <v>174.14412999999999</v>
      </c>
      <c r="AK2775" t="s">
        <v>25</v>
      </c>
      <c r="AN2775" s="29">
        <v>20.36</v>
      </c>
      <c r="AO2775" s="30">
        <f t="shared" si="86"/>
        <v>5.8534999999999995</v>
      </c>
      <c r="AP2775" s="30">
        <f t="shared" si="87"/>
        <v>5.8534999999999995</v>
      </c>
      <c r="AQ2775" s="30"/>
    </row>
    <row r="2776" spans="1:43" x14ac:dyDescent="0.25">
      <c r="A2776" t="s">
        <v>219</v>
      </c>
      <c r="B2776">
        <v>1885020</v>
      </c>
      <c r="C2776" t="s">
        <v>9537</v>
      </c>
      <c r="D2776">
        <v>1750220</v>
      </c>
      <c r="E2776" t="s">
        <v>9531</v>
      </c>
      <c r="F2776" t="s">
        <v>89</v>
      </c>
      <c r="G2776" t="s">
        <v>90</v>
      </c>
      <c r="H2776" t="s">
        <v>10</v>
      </c>
      <c r="I2776" t="s">
        <v>9535</v>
      </c>
      <c r="J2776" t="s">
        <v>9536</v>
      </c>
      <c r="K2776" t="s">
        <v>271</v>
      </c>
      <c r="L2776" t="s">
        <v>95</v>
      </c>
      <c r="M2776">
        <v>8740</v>
      </c>
      <c r="N2776">
        <v>1</v>
      </c>
      <c r="O2776" s="17">
        <v>45527</v>
      </c>
      <c r="P2776" t="s">
        <v>96</v>
      </c>
      <c r="Q2776" t="s">
        <v>24</v>
      </c>
      <c r="R2776" s="17">
        <v>45493</v>
      </c>
      <c r="S2776" s="27"/>
      <c r="T2776">
        <v>120.55</v>
      </c>
      <c r="U2776">
        <v>12.41</v>
      </c>
      <c r="V2776">
        <v>132.96</v>
      </c>
      <c r="W2776">
        <v>1</v>
      </c>
      <c r="X2776">
        <v>6.65</v>
      </c>
      <c r="Y2776">
        <v>0</v>
      </c>
      <c r="Z2776">
        <v>0</v>
      </c>
      <c r="AA2776">
        <v>0</v>
      </c>
      <c r="AB2776">
        <v>4.1882400000000004</v>
      </c>
      <c r="AC2776" s="29">
        <v>135.42176000000001</v>
      </c>
      <c r="AD2776">
        <v>0</v>
      </c>
      <c r="AF2776">
        <v>132.96</v>
      </c>
      <c r="AG2776">
        <v>0</v>
      </c>
      <c r="AH2776">
        <v>6.65</v>
      </c>
      <c r="AI2776">
        <v>4.1882400000000004</v>
      </c>
      <c r="AJ2776">
        <v>135.42176000000001</v>
      </c>
      <c r="AK2776" t="s">
        <v>25</v>
      </c>
      <c r="AN2776" s="29">
        <v>20.36</v>
      </c>
      <c r="AO2776" s="30">
        <f t="shared" si="86"/>
        <v>5.8534999999999995</v>
      </c>
      <c r="AP2776" s="30">
        <f t="shared" si="87"/>
        <v>5.8534999999999995</v>
      </c>
      <c r="AQ2776" s="30"/>
    </row>
    <row r="2777" spans="1:43" x14ac:dyDescent="0.25">
      <c r="A2777" t="s">
        <v>219</v>
      </c>
      <c r="B2777">
        <v>1885020</v>
      </c>
      <c r="C2777" t="s">
        <v>9538</v>
      </c>
      <c r="D2777">
        <v>1750219</v>
      </c>
      <c r="E2777" t="s">
        <v>9531</v>
      </c>
      <c r="F2777" t="s">
        <v>89</v>
      </c>
      <c r="G2777" t="s">
        <v>90</v>
      </c>
      <c r="H2777" t="s">
        <v>10</v>
      </c>
      <c r="I2777" t="s">
        <v>9532</v>
      </c>
      <c r="J2777" t="s">
        <v>9533</v>
      </c>
      <c r="K2777" t="s">
        <v>271</v>
      </c>
      <c r="L2777" t="s">
        <v>95</v>
      </c>
      <c r="M2777">
        <v>8740</v>
      </c>
      <c r="N2777">
        <v>2</v>
      </c>
      <c r="O2777" s="17">
        <v>45527</v>
      </c>
      <c r="P2777" t="s">
        <v>96</v>
      </c>
      <c r="Q2777" t="s">
        <v>24</v>
      </c>
      <c r="R2777" s="17">
        <v>45493</v>
      </c>
      <c r="S2777" s="27"/>
      <c r="T2777">
        <v>120.55</v>
      </c>
      <c r="U2777">
        <v>12.41</v>
      </c>
      <c r="V2777">
        <v>132.96</v>
      </c>
      <c r="W2777">
        <v>1</v>
      </c>
      <c r="X2777">
        <v>6.65</v>
      </c>
      <c r="Y2777">
        <v>0</v>
      </c>
      <c r="Z2777">
        <v>0</v>
      </c>
      <c r="AA2777">
        <v>0</v>
      </c>
      <c r="AB2777">
        <v>4.1882400000000004</v>
      </c>
      <c r="AC2777" s="29">
        <v>135.42176000000001</v>
      </c>
      <c r="AD2777">
        <v>0</v>
      </c>
      <c r="AF2777">
        <v>132.96</v>
      </c>
      <c r="AG2777">
        <v>0</v>
      </c>
      <c r="AH2777">
        <v>6.65</v>
      </c>
      <c r="AI2777">
        <v>4.1882400000000004</v>
      </c>
      <c r="AJ2777">
        <v>135.42176000000001</v>
      </c>
      <c r="AK2777" t="s">
        <v>25</v>
      </c>
      <c r="AN2777" s="29">
        <v>20.36</v>
      </c>
      <c r="AO2777" s="30">
        <f t="shared" si="86"/>
        <v>5.8534999999999995</v>
      </c>
      <c r="AP2777" s="30">
        <f t="shared" si="87"/>
        <v>5.8534999999999995</v>
      </c>
      <c r="AQ2777" s="30"/>
    </row>
    <row r="2778" spans="1:43" x14ac:dyDescent="0.25">
      <c r="A2778" t="s">
        <v>219</v>
      </c>
      <c r="B2778">
        <v>1884906</v>
      </c>
      <c r="C2778" t="s">
        <v>9539</v>
      </c>
      <c r="D2778">
        <v>491542</v>
      </c>
      <c r="E2778" t="s">
        <v>9540</v>
      </c>
      <c r="F2778" t="s">
        <v>89</v>
      </c>
      <c r="G2778" t="s">
        <v>90</v>
      </c>
      <c r="H2778" t="s">
        <v>10</v>
      </c>
      <c r="I2778" t="s">
        <v>9541</v>
      </c>
      <c r="J2778" t="s">
        <v>9542</v>
      </c>
      <c r="K2778" t="s">
        <v>224</v>
      </c>
      <c r="L2778" t="s">
        <v>271</v>
      </c>
      <c r="M2778">
        <v>992402</v>
      </c>
      <c r="N2778">
        <v>80</v>
      </c>
      <c r="O2778" s="17">
        <v>45495</v>
      </c>
      <c r="P2778" t="s">
        <v>1192</v>
      </c>
      <c r="Q2778" t="s">
        <v>24</v>
      </c>
      <c r="R2778" s="17">
        <v>45493</v>
      </c>
      <c r="S2778" s="27"/>
      <c r="T2778">
        <v>244.16</v>
      </c>
      <c r="U2778">
        <v>19.23</v>
      </c>
      <c r="V2778">
        <v>263.39</v>
      </c>
      <c r="W2778">
        <v>1</v>
      </c>
      <c r="X2778">
        <v>13.17</v>
      </c>
      <c r="Y2778">
        <v>0</v>
      </c>
      <c r="Z2778">
        <v>0</v>
      </c>
      <c r="AA2778">
        <v>0</v>
      </c>
      <c r="AB2778">
        <v>8.2967849999999999</v>
      </c>
      <c r="AC2778" s="29">
        <v>268.263215</v>
      </c>
      <c r="AD2778">
        <v>0</v>
      </c>
      <c r="AF2778">
        <v>263.39</v>
      </c>
      <c r="AG2778">
        <v>0</v>
      </c>
      <c r="AH2778">
        <v>13.17</v>
      </c>
      <c r="AI2778">
        <v>8.2967849999999999</v>
      </c>
      <c r="AJ2778">
        <v>268.263215</v>
      </c>
      <c r="AK2778" t="s">
        <v>25</v>
      </c>
      <c r="AN2778" s="29">
        <v>0</v>
      </c>
      <c r="AO2778" s="30">
        <f t="shared" si="86"/>
        <v>0</v>
      </c>
      <c r="AP2778" s="30">
        <f t="shared" si="87"/>
        <v>0</v>
      </c>
      <c r="AQ2778" s="30"/>
    </row>
    <row r="2779" spans="1:43" x14ac:dyDescent="0.25">
      <c r="A2779" t="s">
        <v>219</v>
      </c>
      <c r="B2779">
        <v>1884906</v>
      </c>
      <c r="C2779" t="s">
        <v>9543</v>
      </c>
      <c r="D2779">
        <v>491541</v>
      </c>
      <c r="E2779" t="s">
        <v>9540</v>
      </c>
      <c r="F2779" t="s">
        <v>89</v>
      </c>
      <c r="G2779" t="s">
        <v>90</v>
      </c>
      <c r="H2779" t="s">
        <v>10</v>
      </c>
      <c r="I2779" t="s">
        <v>9544</v>
      </c>
      <c r="J2779" t="s">
        <v>9545</v>
      </c>
      <c r="K2779" t="s">
        <v>224</v>
      </c>
      <c r="L2779" t="s">
        <v>271</v>
      </c>
      <c r="M2779">
        <v>992402</v>
      </c>
      <c r="N2779">
        <v>79</v>
      </c>
      <c r="O2779" s="17">
        <v>45495</v>
      </c>
      <c r="P2779" t="s">
        <v>1192</v>
      </c>
      <c r="Q2779" t="s">
        <v>24</v>
      </c>
      <c r="R2779" s="17">
        <v>45493</v>
      </c>
      <c r="S2779" s="27"/>
      <c r="T2779">
        <v>244.16</v>
      </c>
      <c r="U2779">
        <v>19.23</v>
      </c>
      <c r="V2779">
        <v>263.39</v>
      </c>
      <c r="W2779">
        <v>1</v>
      </c>
      <c r="X2779">
        <v>13.17</v>
      </c>
      <c r="Y2779">
        <v>0</v>
      </c>
      <c r="Z2779">
        <v>0</v>
      </c>
      <c r="AA2779">
        <v>0</v>
      </c>
      <c r="AB2779">
        <v>8.2967849999999999</v>
      </c>
      <c r="AC2779" s="29">
        <v>268.263215</v>
      </c>
      <c r="AD2779">
        <v>0</v>
      </c>
      <c r="AF2779">
        <v>263.39</v>
      </c>
      <c r="AG2779">
        <v>0</v>
      </c>
      <c r="AH2779">
        <v>13.17</v>
      </c>
      <c r="AI2779">
        <v>8.2967849999999999</v>
      </c>
      <c r="AJ2779">
        <v>268.263215</v>
      </c>
      <c r="AK2779" t="s">
        <v>25</v>
      </c>
      <c r="AN2779" s="29">
        <v>0</v>
      </c>
      <c r="AO2779" s="30">
        <f t="shared" si="86"/>
        <v>0</v>
      </c>
      <c r="AP2779" s="30">
        <f t="shared" si="87"/>
        <v>0</v>
      </c>
      <c r="AQ2779" s="30"/>
    </row>
    <row r="2780" spans="1:43" x14ac:dyDescent="0.25">
      <c r="A2780" t="s">
        <v>219</v>
      </c>
      <c r="B2780">
        <v>1884823</v>
      </c>
      <c r="C2780" t="s">
        <v>9546</v>
      </c>
      <c r="D2780">
        <v>1750171</v>
      </c>
      <c r="E2780" t="s">
        <v>9547</v>
      </c>
      <c r="F2780" t="s">
        <v>89</v>
      </c>
      <c r="G2780" t="s">
        <v>90</v>
      </c>
      <c r="H2780" t="s">
        <v>10</v>
      </c>
      <c r="I2780" t="s">
        <v>9548</v>
      </c>
      <c r="J2780" t="s">
        <v>9549</v>
      </c>
      <c r="K2780" t="s">
        <v>271</v>
      </c>
      <c r="L2780" t="s">
        <v>95</v>
      </c>
      <c r="M2780">
        <v>819</v>
      </c>
      <c r="N2780">
        <v>29</v>
      </c>
      <c r="O2780" s="17">
        <v>45507</v>
      </c>
      <c r="P2780" t="s">
        <v>109</v>
      </c>
      <c r="Q2780" t="s">
        <v>24</v>
      </c>
      <c r="R2780" s="17">
        <v>45493</v>
      </c>
      <c r="S2780" s="27"/>
      <c r="T2780">
        <v>182.15</v>
      </c>
      <c r="U2780">
        <v>12.52</v>
      </c>
      <c r="V2780">
        <v>194.67</v>
      </c>
      <c r="W2780">
        <v>1</v>
      </c>
      <c r="X2780">
        <v>9.73</v>
      </c>
      <c r="Y2780">
        <v>0</v>
      </c>
      <c r="Z2780">
        <v>0</v>
      </c>
      <c r="AA2780">
        <v>0</v>
      </c>
      <c r="AB2780">
        <v>6.1321050000000001</v>
      </c>
      <c r="AC2780" s="29">
        <v>198.26789500000001</v>
      </c>
      <c r="AD2780">
        <v>0</v>
      </c>
      <c r="AF2780">
        <v>194.67</v>
      </c>
      <c r="AG2780">
        <v>0</v>
      </c>
      <c r="AH2780">
        <v>9.73</v>
      </c>
      <c r="AI2780">
        <v>6.1321050000000001</v>
      </c>
      <c r="AJ2780">
        <v>198.26789500000001</v>
      </c>
      <c r="AK2780" t="s">
        <v>25</v>
      </c>
      <c r="AN2780" s="29">
        <v>10.18</v>
      </c>
      <c r="AO2780" s="30">
        <f t="shared" si="86"/>
        <v>2.9267499999999997</v>
      </c>
      <c r="AP2780" s="30">
        <f t="shared" si="87"/>
        <v>2.9267499999999997</v>
      </c>
      <c r="AQ2780" s="30"/>
    </row>
    <row r="2781" spans="1:43" x14ac:dyDescent="0.25">
      <c r="A2781" t="s">
        <v>219</v>
      </c>
      <c r="B2781">
        <v>1884823</v>
      </c>
      <c r="C2781" t="s">
        <v>9550</v>
      </c>
      <c r="D2781">
        <v>1064496</v>
      </c>
      <c r="E2781" t="s">
        <v>9547</v>
      </c>
      <c r="F2781" t="s">
        <v>89</v>
      </c>
      <c r="G2781" t="s">
        <v>90</v>
      </c>
      <c r="H2781" t="s">
        <v>10</v>
      </c>
      <c r="I2781" t="s">
        <v>9548</v>
      </c>
      <c r="J2781" t="s">
        <v>9549</v>
      </c>
      <c r="K2781" t="s">
        <v>95</v>
      </c>
      <c r="L2781" t="s">
        <v>271</v>
      </c>
      <c r="M2781">
        <v>831</v>
      </c>
      <c r="N2781">
        <v>29</v>
      </c>
      <c r="O2781" s="17">
        <v>45509</v>
      </c>
      <c r="P2781" t="s">
        <v>1122</v>
      </c>
      <c r="Q2781" t="s">
        <v>24</v>
      </c>
      <c r="R2781" s="17">
        <v>45493</v>
      </c>
      <c r="S2781" s="27"/>
      <c r="T2781">
        <v>179.33</v>
      </c>
      <c r="U2781">
        <v>7.92</v>
      </c>
      <c r="V2781">
        <v>187.25</v>
      </c>
      <c r="W2781">
        <v>1</v>
      </c>
      <c r="X2781">
        <v>9.36</v>
      </c>
      <c r="Y2781">
        <v>0</v>
      </c>
      <c r="Z2781">
        <v>0</v>
      </c>
      <c r="AA2781">
        <v>0</v>
      </c>
      <c r="AB2781">
        <v>5.8983749999999997</v>
      </c>
      <c r="AC2781" s="29">
        <v>190.711625</v>
      </c>
      <c r="AD2781">
        <v>0</v>
      </c>
      <c r="AF2781">
        <v>187.25</v>
      </c>
      <c r="AG2781">
        <v>0</v>
      </c>
      <c r="AH2781">
        <v>9.36</v>
      </c>
      <c r="AI2781">
        <v>5.8983749999999997</v>
      </c>
      <c r="AJ2781">
        <v>190.711625</v>
      </c>
      <c r="AK2781" t="s">
        <v>25</v>
      </c>
      <c r="AN2781" s="29">
        <v>10.18</v>
      </c>
      <c r="AO2781" s="30">
        <f t="shared" si="86"/>
        <v>2.9267499999999997</v>
      </c>
      <c r="AP2781" s="30">
        <f t="shared" si="87"/>
        <v>2.9267499999999997</v>
      </c>
      <c r="AQ2781" s="30"/>
    </row>
    <row r="2782" spans="1:43" x14ac:dyDescent="0.25">
      <c r="A2782" t="s">
        <v>219</v>
      </c>
      <c r="B2782">
        <v>1884741</v>
      </c>
      <c r="C2782" t="s">
        <v>9551</v>
      </c>
      <c r="D2782">
        <v>1064485</v>
      </c>
      <c r="E2782" t="s">
        <v>9552</v>
      </c>
      <c r="F2782" t="s">
        <v>89</v>
      </c>
      <c r="G2782" t="s">
        <v>90</v>
      </c>
      <c r="H2782" t="s">
        <v>10</v>
      </c>
      <c r="I2782" t="s">
        <v>9553</v>
      </c>
      <c r="J2782" t="s">
        <v>9554</v>
      </c>
      <c r="K2782" t="s">
        <v>92</v>
      </c>
      <c r="L2782" t="s">
        <v>807</v>
      </c>
      <c r="M2782">
        <v>8775</v>
      </c>
      <c r="N2782">
        <v>43</v>
      </c>
      <c r="O2782" s="17">
        <v>45494</v>
      </c>
      <c r="P2782" t="s">
        <v>109</v>
      </c>
      <c r="Q2782" t="s">
        <v>24</v>
      </c>
      <c r="R2782" s="17">
        <v>45493</v>
      </c>
      <c r="S2782" s="27"/>
      <c r="T2782">
        <v>165</v>
      </c>
      <c r="U2782">
        <v>15.49</v>
      </c>
      <c r="V2782">
        <v>180.49</v>
      </c>
      <c r="W2782">
        <v>1</v>
      </c>
      <c r="X2782">
        <v>9.02</v>
      </c>
      <c r="Y2782">
        <v>0</v>
      </c>
      <c r="Z2782">
        <v>0</v>
      </c>
      <c r="AA2782">
        <v>0</v>
      </c>
      <c r="AB2782">
        <v>5.685435</v>
      </c>
      <c r="AC2782" s="29">
        <v>183.82456500000001</v>
      </c>
      <c r="AD2782">
        <v>0</v>
      </c>
      <c r="AF2782">
        <v>180.49</v>
      </c>
      <c r="AG2782">
        <v>0</v>
      </c>
      <c r="AH2782">
        <v>9.02</v>
      </c>
      <c r="AI2782">
        <v>5.685435</v>
      </c>
      <c r="AJ2782">
        <v>183.82456500000001</v>
      </c>
      <c r="AK2782" t="s">
        <v>25</v>
      </c>
      <c r="AN2782" s="29">
        <v>0</v>
      </c>
      <c r="AO2782" s="30">
        <f t="shared" si="86"/>
        <v>0</v>
      </c>
      <c r="AP2782" s="30">
        <f t="shared" si="87"/>
        <v>0</v>
      </c>
      <c r="AQ2782" s="30"/>
    </row>
    <row r="2783" spans="1:43" x14ac:dyDescent="0.25">
      <c r="A2783" t="s">
        <v>219</v>
      </c>
      <c r="B2783">
        <v>1884741</v>
      </c>
      <c r="C2783" t="s">
        <v>9555</v>
      </c>
      <c r="D2783">
        <v>1064483</v>
      </c>
      <c r="E2783" t="s">
        <v>9552</v>
      </c>
      <c r="F2783" t="s">
        <v>89</v>
      </c>
      <c r="G2783" t="s">
        <v>90</v>
      </c>
      <c r="H2783" t="s">
        <v>10</v>
      </c>
      <c r="I2783" t="s">
        <v>9556</v>
      </c>
      <c r="J2783" t="s">
        <v>9557</v>
      </c>
      <c r="K2783" t="s">
        <v>92</v>
      </c>
      <c r="L2783" t="s">
        <v>807</v>
      </c>
      <c r="M2783">
        <v>8775</v>
      </c>
      <c r="N2783">
        <v>39</v>
      </c>
      <c r="O2783" s="17">
        <v>45494</v>
      </c>
      <c r="P2783" t="s">
        <v>109</v>
      </c>
      <c r="Q2783" t="s">
        <v>24</v>
      </c>
      <c r="R2783" s="17">
        <v>45493</v>
      </c>
      <c r="S2783" s="27"/>
      <c r="T2783">
        <v>165</v>
      </c>
      <c r="U2783">
        <v>15.49</v>
      </c>
      <c r="V2783">
        <v>180.49</v>
      </c>
      <c r="W2783">
        <v>1</v>
      </c>
      <c r="X2783">
        <v>9.02</v>
      </c>
      <c r="Y2783">
        <v>0</v>
      </c>
      <c r="Z2783">
        <v>0</v>
      </c>
      <c r="AA2783">
        <v>0</v>
      </c>
      <c r="AB2783">
        <v>5.685435</v>
      </c>
      <c r="AC2783" s="29">
        <v>183.82456500000001</v>
      </c>
      <c r="AD2783">
        <v>0</v>
      </c>
      <c r="AF2783">
        <v>180.49</v>
      </c>
      <c r="AG2783">
        <v>0</v>
      </c>
      <c r="AH2783">
        <v>9.02</v>
      </c>
      <c r="AI2783">
        <v>5.685435</v>
      </c>
      <c r="AJ2783">
        <v>183.82456500000001</v>
      </c>
      <c r="AK2783" t="s">
        <v>25</v>
      </c>
      <c r="AN2783" s="29">
        <v>0</v>
      </c>
      <c r="AO2783" s="30">
        <f t="shared" si="86"/>
        <v>0</v>
      </c>
      <c r="AP2783" s="30">
        <f t="shared" si="87"/>
        <v>0</v>
      </c>
      <c r="AQ2783" s="30"/>
    </row>
    <row r="2784" spans="1:43" x14ac:dyDescent="0.25">
      <c r="A2784" t="s">
        <v>219</v>
      </c>
      <c r="B2784">
        <v>1884741</v>
      </c>
      <c r="C2784" t="s">
        <v>9558</v>
      </c>
      <c r="D2784">
        <v>1064484</v>
      </c>
      <c r="E2784" t="s">
        <v>9552</v>
      </c>
      <c r="F2784" t="s">
        <v>89</v>
      </c>
      <c r="G2784" t="s">
        <v>90</v>
      </c>
      <c r="H2784" t="s">
        <v>10</v>
      </c>
      <c r="I2784" t="s">
        <v>9559</v>
      </c>
      <c r="J2784" t="s">
        <v>9560</v>
      </c>
      <c r="K2784" t="s">
        <v>92</v>
      </c>
      <c r="L2784" t="s">
        <v>807</v>
      </c>
      <c r="M2784">
        <v>8775</v>
      </c>
      <c r="N2784">
        <v>44</v>
      </c>
      <c r="O2784" s="17">
        <v>45494</v>
      </c>
      <c r="P2784" t="s">
        <v>109</v>
      </c>
      <c r="Q2784" t="s">
        <v>24</v>
      </c>
      <c r="R2784" s="17">
        <v>45493</v>
      </c>
      <c r="S2784" s="27"/>
      <c r="T2784">
        <v>165</v>
      </c>
      <c r="U2784">
        <v>15.49</v>
      </c>
      <c r="V2784">
        <v>180.49</v>
      </c>
      <c r="W2784">
        <v>1</v>
      </c>
      <c r="X2784">
        <v>9.02</v>
      </c>
      <c r="Y2784">
        <v>0</v>
      </c>
      <c r="Z2784">
        <v>0</v>
      </c>
      <c r="AA2784">
        <v>0</v>
      </c>
      <c r="AB2784">
        <v>5.685435</v>
      </c>
      <c r="AC2784" s="29">
        <v>183.82456500000001</v>
      </c>
      <c r="AD2784">
        <v>0</v>
      </c>
      <c r="AF2784">
        <v>180.49</v>
      </c>
      <c r="AG2784">
        <v>0</v>
      </c>
      <c r="AH2784">
        <v>9.02</v>
      </c>
      <c r="AI2784">
        <v>5.685435</v>
      </c>
      <c r="AJ2784">
        <v>183.82456500000001</v>
      </c>
      <c r="AK2784" t="s">
        <v>25</v>
      </c>
      <c r="AN2784" s="29">
        <v>0</v>
      </c>
      <c r="AO2784" s="30">
        <f t="shared" si="86"/>
        <v>0</v>
      </c>
      <c r="AP2784" s="30">
        <f t="shared" si="87"/>
        <v>0</v>
      </c>
      <c r="AQ2784" s="30"/>
    </row>
    <row r="2785" spans="1:43" x14ac:dyDescent="0.25">
      <c r="A2785" t="s">
        <v>219</v>
      </c>
      <c r="B2785">
        <v>1884640</v>
      </c>
      <c r="C2785" t="s">
        <v>9561</v>
      </c>
      <c r="D2785">
        <v>1750142</v>
      </c>
      <c r="E2785" t="s">
        <v>9562</v>
      </c>
      <c r="F2785" t="s">
        <v>89</v>
      </c>
      <c r="G2785" t="s">
        <v>90</v>
      </c>
      <c r="H2785" t="s">
        <v>10</v>
      </c>
      <c r="I2785" t="s">
        <v>9563</v>
      </c>
      <c r="J2785" t="s">
        <v>9564</v>
      </c>
      <c r="K2785" t="s">
        <v>231</v>
      </c>
      <c r="L2785" t="s">
        <v>470</v>
      </c>
      <c r="M2785">
        <v>8533</v>
      </c>
      <c r="N2785">
        <v>1</v>
      </c>
      <c r="O2785" s="17">
        <v>45494</v>
      </c>
      <c r="P2785" t="s">
        <v>96</v>
      </c>
      <c r="Q2785" t="s">
        <v>24</v>
      </c>
      <c r="R2785" s="17">
        <v>45493</v>
      </c>
      <c r="S2785" s="27"/>
      <c r="T2785">
        <v>108.62</v>
      </c>
      <c r="U2785">
        <v>11.77</v>
      </c>
      <c r="V2785">
        <v>120.39</v>
      </c>
      <c r="W2785">
        <v>1</v>
      </c>
      <c r="X2785">
        <v>6.02</v>
      </c>
      <c r="Y2785">
        <v>0</v>
      </c>
      <c r="Z2785">
        <v>0</v>
      </c>
      <c r="AA2785">
        <v>0</v>
      </c>
      <c r="AB2785">
        <v>3.7922850000000001</v>
      </c>
      <c r="AC2785" s="29">
        <v>122.617715</v>
      </c>
      <c r="AD2785">
        <v>0</v>
      </c>
      <c r="AF2785">
        <v>120.39</v>
      </c>
      <c r="AG2785">
        <v>0</v>
      </c>
      <c r="AH2785">
        <v>6.02</v>
      </c>
      <c r="AI2785">
        <v>3.7922850000000001</v>
      </c>
      <c r="AJ2785">
        <v>122.617715</v>
      </c>
      <c r="AK2785" t="s">
        <v>25</v>
      </c>
      <c r="AN2785" s="29">
        <v>0</v>
      </c>
      <c r="AO2785" s="30">
        <f t="shared" si="86"/>
        <v>0</v>
      </c>
      <c r="AP2785" s="30">
        <f t="shared" si="87"/>
        <v>0</v>
      </c>
      <c r="AQ2785" s="30"/>
    </row>
    <row r="2786" spans="1:43" x14ac:dyDescent="0.25">
      <c r="A2786" t="s">
        <v>219</v>
      </c>
      <c r="B2786">
        <v>1884561</v>
      </c>
      <c r="C2786" t="s">
        <v>9565</v>
      </c>
      <c r="D2786">
        <v>1750116</v>
      </c>
      <c r="E2786" t="s">
        <v>9566</v>
      </c>
      <c r="F2786" t="s">
        <v>89</v>
      </c>
      <c r="G2786" t="s">
        <v>90</v>
      </c>
      <c r="H2786" t="s">
        <v>10</v>
      </c>
      <c r="I2786" t="s">
        <v>9567</v>
      </c>
      <c r="J2786" t="s">
        <v>9568</v>
      </c>
      <c r="K2786" t="s">
        <v>1011</v>
      </c>
      <c r="L2786" t="s">
        <v>92</v>
      </c>
      <c r="M2786">
        <v>8740</v>
      </c>
      <c r="N2786">
        <v>38</v>
      </c>
      <c r="O2786" s="17">
        <v>45494</v>
      </c>
      <c r="P2786" t="s">
        <v>101</v>
      </c>
      <c r="Q2786" t="s">
        <v>24</v>
      </c>
      <c r="R2786" s="17">
        <v>45493</v>
      </c>
      <c r="S2786" s="27"/>
      <c r="T2786">
        <v>172.89</v>
      </c>
      <c r="U2786">
        <v>12.23</v>
      </c>
      <c r="V2786">
        <v>185.12</v>
      </c>
      <c r="W2786">
        <v>1</v>
      </c>
      <c r="X2786">
        <v>9.26</v>
      </c>
      <c r="Y2786">
        <v>0</v>
      </c>
      <c r="Z2786">
        <v>0</v>
      </c>
      <c r="AA2786">
        <v>0</v>
      </c>
      <c r="AB2786">
        <v>5.8312799999999996</v>
      </c>
      <c r="AC2786" s="29">
        <v>188.54872</v>
      </c>
      <c r="AD2786">
        <v>0</v>
      </c>
      <c r="AF2786">
        <v>185.12</v>
      </c>
      <c r="AG2786">
        <v>0</v>
      </c>
      <c r="AH2786">
        <v>9.26</v>
      </c>
      <c r="AI2786">
        <v>5.8312799999999996</v>
      </c>
      <c r="AJ2786">
        <v>188.54872</v>
      </c>
      <c r="AK2786" t="s">
        <v>25</v>
      </c>
      <c r="AN2786" s="29">
        <v>0</v>
      </c>
      <c r="AO2786" s="30">
        <f t="shared" si="86"/>
        <v>0</v>
      </c>
      <c r="AP2786" s="30">
        <f t="shared" si="87"/>
        <v>0</v>
      </c>
      <c r="AQ2786" s="30"/>
    </row>
    <row r="2787" spans="1:43" x14ac:dyDescent="0.25">
      <c r="A2787" t="s">
        <v>219</v>
      </c>
      <c r="B2787">
        <v>1884561</v>
      </c>
      <c r="C2787" t="s">
        <v>9569</v>
      </c>
      <c r="D2787">
        <v>1750117</v>
      </c>
      <c r="E2787" t="s">
        <v>9566</v>
      </c>
      <c r="F2787" t="s">
        <v>89</v>
      </c>
      <c r="G2787" t="s">
        <v>90</v>
      </c>
      <c r="H2787" t="s">
        <v>10</v>
      </c>
      <c r="I2787" t="s">
        <v>9570</v>
      </c>
      <c r="J2787" t="s">
        <v>9571</v>
      </c>
      <c r="K2787" t="s">
        <v>1011</v>
      </c>
      <c r="L2787" t="s">
        <v>92</v>
      </c>
      <c r="M2787">
        <v>8740</v>
      </c>
      <c r="N2787">
        <v>32</v>
      </c>
      <c r="O2787" s="17">
        <v>45494</v>
      </c>
      <c r="P2787" t="s">
        <v>101</v>
      </c>
      <c r="Q2787" t="s">
        <v>24</v>
      </c>
      <c r="R2787" s="17">
        <v>45493</v>
      </c>
      <c r="S2787" s="27"/>
      <c r="T2787">
        <v>172.89</v>
      </c>
      <c r="U2787">
        <v>12.23</v>
      </c>
      <c r="V2787">
        <v>185.12</v>
      </c>
      <c r="W2787">
        <v>1</v>
      </c>
      <c r="X2787">
        <v>9.26</v>
      </c>
      <c r="Y2787">
        <v>0</v>
      </c>
      <c r="Z2787">
        <v>0</v>
      </c>
      <c r="AA2787">
        <v>0</v>
      </c>
      <c r="AB2787">
        <v>5.8312799999999996</v>
      </c>
      <c r="AC2787" s="29">
        <v>188.54872</v>
      </c>
      <c r="AD2787">
        <v>0</v>
      </c>
      <c r="AF2787">
        <v>185.12</v>
      </c>
      <c r="AG2787">
        <v>0</v>
      </c>
      <c r="AH2787">
        <v>9.26</v>
      </c>
      <c r="AI2787">
        <v>5.8312799999999996</v>
      </c>
      <c r="AJ2787">
        <v>188.54872</v>
      </c>
      <c r="AK2787" t="s">
        <v>25</v>
      </c>
      <c r="AN2787" s="29">
        <v>0</v>
      </c>
      <c r="AO2787" s="30">
        <f t="shared" si="86"/>
        <v>0</v>
      </c>
      <c r="AP2787" s="30">
        <f t="shared" si="87"/>
        <v>0</v>
      </c>
      <c r="AQ2787" s="30"/>
    </row>
    <row r="2788" spans="1:43" x14ac:dyDescent="0.25">
      <c r="A2788" t="s">
        <v>219</v>
      </c>
      <c r="B2788">
        <v>1884365</v>
      </c>
      <c r="C2788" t="s">
        <v>9572</v>
      </c>
      <c r="D2788">
        <v>491520</v>
      </c>
      <c r="E2788" t="s">
        <v>9573</v>
      </c>
      <c r="F2788" t="s">
        <v>89</v>
      </c>
      <c r="G2788" t="s">
        <v>90</v>
      </c>
      <c r="H2788" t="s">
        <v>10</v>
      </c>
      <c r="I2788" t="s">
        <v>9574</v>
      </c>
      <c r="J2788" t="s">
        <v>9575</v>
      </c>
      <c r="K2788" t="s">
        <v>224</v>
      </c>
      <c r="L2788" t="s">
        <v>314</v>
      </c>
      <c r="M2788">
        <v>2974</v>
      </c>
      <c r="N2788">
        <v>27</v>
      </c>
      <c r="O2788" s="17">
        <v>45494</v>
      </c>
      <c r="P2788" t="s">
        <v>109</v>
      </c>
      <c r="Q2788" t="s">
        <v>24</v>
      </c>
      <c r="R2788" s="17">
        <v>45493</v>
      </c>
      <c r="S2788" s="27"/>
      <c r="T2788">
        <v>345.64</v>
      </c>
      <c r="U2788">
        <v>14.35</v>
      </c>
      <c r="V2788">
        <v>359.99</v>
      </c>
      <c r="W2788">
        <v>1</v>
      </c>
      <c r="X2788">
        <v>18</v>
      </c>
      <c r="Y2788">
        <v>0</v>
      </c>
      <c r="Z2788">
        <v>0</v>
      </c>
      <c r="AA2788">
        <v>0</v>
      </c>
      <c r="AB2788">
        <v>11.339684999999999</v>
      </c>
      <c r="AC2788" s="29">
        <v>366.65031499999998</v>
      </c>
      <c r="AD2788">
        <v>0</v>
      </c>
      <c r="AF2788">
        <v>359.99</v>
      </c>
      <c r="AG2788">
        <v>0</v>
      </c>
      <c r="AH2788">
        <v>18</v>
      </c>
      <c r="AI2788">
        <v>11.339684999999999</v>
      </c>
      <c r="AJ2788">
        <v>366.65031499999998</v>
      </c>
      <c r="AK2788" t="s">
        <v>25</v>
      </c>
      <c r="AN2788" s="29">
        <v>0</v>
      </c>
      <c r="AO2788" s="30">
        <f t="shared" si="86"/>
        <v>0</v>
      </c>
      <c r="AP2788" s="30">
        <f t="shared" si="87"/>
        <v>0</v>
      </c>
      <c r="AQ2788" s="30"/>
    </row>
    <row r="2789" spans="1:43" x14ac:dyDescent="0.25">
      <c r="A2789" t="s">
        <v>219</v>
      </c>
      <c r="B2789">
        <v>1884289</v>
      </c>
      <c r="C2789" t="s">
        <v>9576</v>
      </c>
      <c r="D2789">
        <v>1750033</v>
      </c>
      <c r="E2789" t="s">
        <v>9577</v>
      </c>
      <c r="F2789" t="s">
        <v>89</v>
      </c>
      <c r="G2789" t="s">
        <v>90</v>
      </c>
      <c r="H2789" t="s">
        <v>10</v>
      </c>
      <c r="I2789" t="s">
        <v>9578</v>
      </c>
      <c r="J2789" t="s">
        <v>9579</v>
      </c>
      <c r="K2789" t="s">
        <v>271</v>
      </c>
      <c r="L2789" t="s">
        <v>95</v>
      </c>
      <c r="M2789">
        <v>8375</v>
      </c>
      <c r="N2789">
        <v>30</v>
      </c>
      <c r="O2789" s="17">
        <v>45495</v>
      </c>
      <c r="P2789" t="s">
        <v>93</v>
      </c>
      <c r="Q2789" t="s">
        <v>24</v>
      </c>
      <c r="R2789" s="17">
        <v>45493</v>
      </c>
      <c r="S2789" s="27"/>
      <c r="T2789">
        <v>154.43</v>
      </c>
      <c r="U2789">
        <v>12.41</v>
      </c>
      <c r="V2789">
        <v>166.84</v>
      </c>
      <c r="W2789">
        <v>1</v>
      </c>
      <c r="X2789">
        <v>8.34</v>
      </c>
      <c r="Y2789">
        <v>0</v>
      </c>
      <c r="Z2789">
        <v>0</v>
      </c>
      <c r="AA2789">
        <v>0</v>
      </c>
      <c r="AB2789">
        <v>5.2554600000000002</v>
      </c>
      <c r="AC2789" s="29">
        <v>169.92454000000001</v>
      </c>
      <c r="AD2789">
        <v>0</v>
      </c>
      <c r="AF2789">
        <v>166.84</v>
      </c>
      <c r="AG2789">
        <v>0</v>
      </c>
      <c r="AH2789">
        <v>8.34</v>
      </c>
      <c r="AI2789">
        <v>5.2554600000000002</v>
      </c>
      <c r="AJ2789">
        <v>169.92454000000001</v>
      </c>
      <c r="AK2789" t="s">
        <v>25</v>
      </c>
      <c r="AN2789" s="29">
        <v>0</v>
      </c>
      <c r="AO2789" s="30">
        <f t="shared" si="86"/>
        <v>0</v>
      </c>
      <c r="AP2789" s="30">
        <f t="shared" si="87"/>
        <v>0</v>
      </c>
      <c r="AQ2789" s="30"/>
    </row>
    <row r="2790" spans="1:43" x14ac:dyDescent="0.25">
      <c r="A2790" t="s">
        <v>219</v>
      </c>
      <c r="B2790">
        <v>1884249</v>
      </c>
      <c r="C2790" t="s">
        <v>9580</v>
      </c>
      <c r="D2790">
        <v>1750019</v>
      </c>
      <c r="E2790" t="s">
        <v>9581</v>
      </c>
      <c r="F2790" t="s">
        <v>89</v>
      </c>
      <c r="G2790" t="s">
        <v>90</v>
      </c>
      <c r="H2790" t="s">
        <v>10</v>
      </c>
      <c r="I2790" t="s">
        <v>9582</v>
      </c>
      <c r="J2790" t="s">
        <v>9583</v>
      </c>
      <c r="K2790" t="s">
        <v>256</v>
      </c>
      <c r="L2790" t="s">
        <v>92</v>
      </c>
      <c r="M2790">
        <v>2060</v>
      </c>
      <c r="N2790">
        <v>27</v>
      </c>
      <c r="O2790" s="17">
        <v>45495</v>
      </c>
      <c r="P2790" t="s">
        <v>512</v>
      </c>
      <c r="Q2790" t="s">
        <v>24</v>
      </c>
      <c r="R2790" s="17">
        <v>45493</v>
      </c>
      <c r="S2790" s="27"/>
      <c r="T2790">
        <v>114.59</v>
      </c>
      <c r="U2790">
        <v>13.11</v>
      </c>
      <c r="V2790">
        <v>127.7</v>
      </c>
      <c r="W2790">
        <v>1</v>
      </c>
      <c r="X2790">
        <v>6.39</v>
      </c>
      <c r="Y2790">
        <v>0</v>
      </c>
      <c r="Z2790">
        <v>0</v>
      </c>
      <c r="AA2790">
        <v>0</v>
      </c>
      <c r="AB2790">
        <v>4.0225499999999998</v>
      </c>
      <c r="AC2790" s="29">
        <v>130.06745000000001</v>
      </c>
      <c r="AD2790">
        <v>0</v>
      </c>
      <c r="AF2790">
        <v>127.7</v>
      </c>
      <c r="AG2790">
        <v>0</v>
      </c>
      <c r="AH2790">
        <v>6.39</v>
      </c>
      <c r="AI2790">
        <v>4.0225499999999998</v>
      </c>
      <c r="AJ2790">
        <v>130.06745000000001</v>
      </c>
      <c r="AK2790" t="s">
        <v>25</v>
      </c>
      <c r="AN2790" s="29">
        <v>0</v>
      </c>
      <c r="AO2790" s="30">
        <f t="shared" si="86"/>
        <v>0</v>
      </c>
      <c r="AP2790" s="30">
        <f t="shared" si="87"/>
        <v>0</v>
      </c>
      <c r="AQ2790" s="30"/>
    </row>
    <row r="2791" spans="1:43" x14ac:dyDescent="0.25">
      <c r="A2791" t="s">
        <v>219</v>
      </c>
      <c r="B2791">
        <v>1884169</v>
      </c>
      <c r="C2791" t="s">
        <v>9584</v>
      </c>
      <c r="D2791">
        <v>1064377</v>
      </c>
      <c r="E2791" t="s">
        <v>9585</v>
      </c>
      <c r="F2791" t="s">
        <v>89</v>
      </c>
      <c r="G2791" t="s">
        <v>90</v>
      </c>
      <c r="H2791" t="s">
        <v>10</v>
      </c>
      <c r="I2791" t="s">
        <v>9586</v>
      </c>
      <c r="J2791" t="s">
        <v>9587</v>
      </c>
      <c r="K2791" t="s">
        <v>94</v>
      </c>
      <c r="L2791" t="s">
        <v>231</v>
      </c>
      <c r="M2791">
        <v>8478</v>
      </c>
      <c r="N2791">
        <v>27</v>
      </c>
      <c r="O2791" s="17">
        <v>45494</v>
      </c>
      <c r="P2791" t="s">
        <v>122</v>
      </c>
      <c r="Q2791" t="s">
        <v>24</v>
      </c>
      <c r="R2791" s="17">
        <v>45493</v>
      </c>
      <c r="S2791" s="27"/>
      <c r="T2791">
        <v>31.5</v>
      </c>
      <c r="U2791">
        <v>15.49</v>
      </c>
      <c r="V2791">
        <v>46.99</v>
      </c>
      <c r="W2791">
        <v>1</v>
      </c>
      <c r="X2791">
        <v>2.35</v>
      </c>
      <c r="Y2791">
        <v>0</v>
      </c>
      <c r="Z2791">
        <v>0</v>
      </c>
      <c r="AA2791">
        <v>0</v>
      </c>
      <c r="AB2791">
        <v>1.4801850000000001</v>
      </c>
      <c r="AC2791" s="29">
        <v>47.859814999999998</v>
      </c>
      <c r="AD2791">
        <v>0</v>
      </c>
      <c r="AF2791">
        <v>46.99</v>
      </c>
      <c r="AG2791">
        <v>0</v>
      </c>
      <c r="AH2791">
        <v>2.35</v>
      </c>
      <c r="AI2791">
        <v>1.4801850000000001</v>
      </c>
      <c r="AJ2791">
        <v>47.859814999999998</v>
      </c>
      <c r="AK2791" t="s">
        <v>25</v>
      </c>
      <c r="AN2791" s="29">
        <v>0</v>
      </c>
      <c r="AO2791" s="30">
        <f t="shared" si="86"/>
        <v>0</v>
      </c>
      <c r="AP2791" s="30">
        <f t="shared" si="87"/>
        <v>0</v>
      </c>
      <c r="AQ2791" s="30"/>
    </row>
    <row r="2792" spans="1:43" x14ac:dyDescent="0.25">
      <c r="A2792" t="s">
        <v>219</v>
      </c>
      <c r="B2792">
        <v>1884169</v>
      </c>
      <c r="C2792" t="s">
        <v>9588</v>
      </c>
      <c r="D2792">
        <v>1064378</v>
      </c>
      <c r="E2792" t="s">
        <v>9585</v>
      </c>
      <c r="F2792" t="s">
        <v>89</v>
      </c>
      <c r="G2792" t="s">
        <v>90</v>
      </c>
      <c r="H2792" t="s">
        <v>10</v>
      </c>
      <c r="I2792" t="s">
        <v>9589</v>
      </c>
      <c r="J2792" t="s">
        <v>9590</v>
      </c>
      <c r="K2792" t="s">
        <v>94</v>
      </c>
      <c r="L2792" t="s">
        <v>231</v>
      </c>
      <c r="M2792">
        <v>8478</v>
      </c>
      <c r="N2792">
        <v>28</v>
      </c>
      <c r="O2792" s="17">
        <v>45494</v>
      </c>
      <c r="P2792" t="s">
        <v>122</v>
      </c>
      <c r="Q2792" t="s">
        <v>24</v>
      </c>
      <c r="R2792" s="17">
        <v>45493</v>
      </c>
      <c r="S2792" s="27"/>
      <c r="T2792">
        <v>31.5</v>
      </c>
      <c r="U2792">
        <v>15.49</v>
      </c>
      <c r="V2792">
        <v>46.99</v>
      </c>
      <c r="W2792">
        <v>1</v>
      </c>
      <c r="X2792">
        <v>2.35</v>
      </c>
      <c r="Y2792">
        <v>0</v>
      </c>
      <c r="Z2792">
        <v>0</v>
      </c>
      <c r="AA2792">
        <v>0</v>
      </c>
      <c r="AB2792">
        <v>1.4801850000000001</v>
      </c>
      <c r="AC2792" s="29">
        <v>47.859814999999998</v>
      </c>
      <c r="AD2792">
        <v>0</v>
      </c>
      <c r="AF2792">
        <v>46.99</v>
      </c>
      <c r="AG2792">
        <v>0</v>
      </c>
      <c r="AH2792">
        <v>2.35</v>
      </c>
      <c r="AI2792">
        <v>1.4801850000000001</v>
      </c>
      <c r="AJ2792">
        <v>47.859814999999998</v>
      </c>
      <c r="AK2792" t="s">
        <v>25</v>
      </c>
      <c r="AN2792" s="29">
        <v>0</v>
      </c>
      <c r="AO2792" s="30">
        <f t="shared" si="86"/>
        <v>0</v>
      </c>
      <c r="AP2792" s="30">
        <f t="shared" si="87"/>
        <v>0</v>
      </c>
      <c r="AQ2792" s="30"/>
    </row>
    <row r="2793" spans="1:43" x14ac:dyDescent="0.25">
      <c r="A2793" t="s">
        <v>219</v>
      </c>
      <c r="B2793">
        <v>1884150</v>
      </c>
      <c r="C2793" t="s">
        <v>9591</v>
      </c>
      <c r="D2793">
        <v>1064376</v>
      </c>
      <c r="E2793" t="s">
        <v>9592</v>
      </c>
      <c r="F2793" t="s">
        <v>89</v>
      </c>
      <c r="G2793" t="s">
        <v>90</v>
      </c>
      <c r="H2793" t="s">
        <v>14</v>
      </c>
      <c r="I2793" t="s">
        <v>9593</v>
      </c>
      <c r="J2793" t="s">
        <v>9594</v>
      </c>
      <c r="K2793" t="s">
        <v>92</v>
      </c>
      <c r="L2793" t="s">
        <v>266</v>
      </c>
      <c r="M2793">
        <v>2067</v>
      </c>
      <c r="N2793">
        <v>30</v>
      </c>
      <c r="O2793" s="17">
        <v>45494</v>
      </c>
      <c r="P2793" t="s">
        <v>130</v>
      </c>
      <c r="Q2793" t="s">
        <v>24</v>
      </c>
      <c r="R2793" s="17">
        <v>45493</v>
      </c>
      <c r="S2793" s="27"/>
      <c r="T2793">
        <v>192.63</v>
      </c>
      <c r="U2793">
        <v>18.850000000000001</v>
      </c>
      <c r="V2793">
        <v>211.48</v>
      </c>
      <c r="W2793">
        <v>1</v>
      </c>
      <c r="X2793">
        <v>10.57</v>
      </c>
      <c r="Y2793">
        <v>0</v>
      </c>
      <c r="Z2793">
        <v>0</v>
      </c>
      <c r="AA2793">
        <v>0</v>
      </c>
      <c r="AB2793">
        <v>6.6616200000000001</v>
      </c>
      <c r="AC2793" s="29">
        <v>215.38838000000001</v>
      </c>
      <c r="AD2793">
        <v>0</v>
      </c>
      <c r="AF2793">
        <v>211.48</v>
      </c>
      <c r="AG2793">
        <v>0</v>
      </c>
      <c r="AH2793">
        <v>10.57</v>
      </c>
      <c r="AI2793">
        <v>6.6616200000000001</v>
      </c>
      <c r="AJ2793">
        <v>215.38838000000001</v>
      </c>
      <c r="AK2793" t="s">
        <v>25</v>
      </c>
      <c r="AN2793" s="29">
        <v>0</v>
      </c>
      <c r="AO2793" s="30">
        <f t="shared" si="86"/>
        <v>0</v>
      </c>
      <c r="AP2793" s="30">
        <f t="shared" si="87"/>
        <v>0</v>
      </c>
      <c r="AQ2793" s="30"/>
    </row>
    <row r="2794" spans="1:43" x14ac:dyDescent="0.25">
      <c r="A2794" t="s">
        <v>219</v>
      </c>
      <c r="B2794">
        <v>1884150</v>
      </c>
      <c r="C2794" t="s">
        <v>9595</v>
      </c>
      <c r="D2794">
        <v>1064375</v>
      </c>
      <c r="E2794" t="s">
        <v>9592</v>
      </c>
      <c r="F2794" t="s">
        <v>89</v>
      </c>
      <c r="G2794" t="s">
        <v>90</v>
      </c>
      <c r="H2794" t="s">
        <v>14</v>
      </c>
      <c r="I2794" t="s">
        <v>9596</v>
      </c>
      <c r="J2794" t="s">
        <v>9597</v>
      </c>
      <c r="K2794" t="s">
        <v>92</v>
      </c>
      <c r="L2794" t="s">
        <v>266</v>
      </c>
      <c r="M2794">
        <v>2067</v>
      </c>
      <c r="N2794">
        <v>29</v>
      </c>
      <c r="O2794" s="17">
        <v>45494</v>
      </c>
      <c r="P2794" t="s">
        <v>130</v>
      </c>
      <c r="Q2794" t="s">
        <v>24</v>
      </c>
      <c r="R2794" s="17">
        <v>45493</v>
      </c>
      <c r="S2794" s="27"/>
      <c r="T2794">
        <v>192.63</v>
      </c>
      <c r="U2794">
        <v>18.850000000000001</v>
      </c>
      <c r="V2794">
        <v>211.48</v>
      </c>
      <c r="W2794">
        <v>1</v>
      </c>
      <c r="X2794">
        <v>10.57</v>
      </c>
      <c r="Y2794">
        <v>0</v>
      </c>
      <c r="Z2794">
        <v>0</v>
      </c>
      <c r="AA2794">
        <v>0</v>
      </c>
      <c r="AB2794">
        <v>6.6616200000000001</v>
      </c>
      <c r="AC2794" s="29">
        <v>215.38838000000001</v>
      </c>
      <c r="AD2794">
        <v>0</v>
      </c>
      <c r="AF2794">
        <v>211.48</v>
      </c>
      <c r="AG2794">
        <v>0</v>
      </c>
      <c r="AH2794">
        <v>10.57</v>
      </c>
      <c r="AI2794">
        <v>6.6616200000000001</v>
      </c>
      <c r="AJ2794">
        <v>215.38838000000001</v>
      </c>
      <c r="AK2794" t="s">
        <v>25</v>
      </c>
      <c r="AN2794" s="29">
        <v>0</v>
      </c>
      <c r="AO2794" s="30">
        <f t="shared" si="86"/>
        <v>0</v>
      </c>
      <c r="AP2794" s="30">
        <f t="shared" si="87"/>
        <v>0</v>
      </c>
      <c r="AQ2794" s="30"/>
    </row>
    <row r="2795" spans="1:43" x14ac:dyDescent="0.25">
      <c r="A2795" t="s">
        <v>219</v>
      </c>
      <c r="B2795">
        <v>1884114</v>
      </c>
      <c r="C2795" t="s">
        <v>9598</v>
      </c>
      <c r="D2795">
        <v>1749994</v>
      </c>
      <c r="E2795" t="s">
        <v>9599</v>
      </c>
      <c r="F2795" t="s">
        <v>89</v>
      </c>
      <c r="G2795" t="s">
        <v>90</v>
      </c>
      <c r="H2795" t="s">
        <v>14</v>
      </c>
      <c r="I2795" t="s">
        <v>9600</v>
      </c>
      <c r="J2795" t="s">
        <v>9601</v>
      </c>
      <c r="K2795" t="s">
        <v>1121</v>
      </c>
      <c r="L2795" t="s">
        <v>726</v>
      </c>
      <c r="M2795">
        <v>8540</v>
      </c>
      <c r="N2795">
        <v>17</v>
      </c>
      <c r="O2795" s="17">
        <v>45495</v>
      </c>
      <c r="P2795" t="s">
        <v>123</v>
      </c>
      <c r="Q2795" t="s">
        <v>24</v>
      </c>
      <c r="R2795" s="17">
        <v>45493</v>
      </c>
      <c r="S2795" s="27"/>
      <c r="T2795">
        <v>116.51</v>
      </c>
      <c r="U2795">
        <v>5.4</v>
      </c>
      <c r="V2795">
        <v>121.91</v>
      </c>
      <c r="W2795">
        <v>1</v>
      </c>
      <c r="X2795">
        <v>6.1</v>
      </c>
      <c r="Y2795">
        <v>0</v>
      </c>
      <c r="Z2795">
        <v>0</v>
      </c>
      <c r="AA2795">
        <v>0</v>
      </c>
      <c r="AB2795">
        <v>3.8401649999999998</v>
      </c>
      <c r="AC2795" s="29">
        <v>124.16983500000001</v>
      </c>
      <c r="AD2795">
        <v>0</v>
      </c>
      <c r="AF2795">
        <v>121.91</v>
      </c>
      <c r="AG2795">
        <v>0</v>
      </c>
      <c r="AH2795">
        <v>6.1</v>
      </c>
      <c r="AI2795">
        <v>3.8401649999999998</v>
      </c>
      <c r="AJ2795">
        <v>124.16983500000001</v>
      </c>
      <c r="AK2795" t="s">
        <v>25</v>
      </c>
      <c r="AN2795" s="29">
        <v>0</v>
      </c>
      <c r="AO2795" s="30">
        <f t="shared" si="86"/>
        <v>0</v>
      </c>
      <c r="AP2795" s="30">
        <f t="shared" si="87"/>
        <v>0</v>
      </c>
      <c r="AQ2795" s="30"/>
    </row>
    <row r="2796" spans="1:43" x14ac:dyDescent="0.25">
      <c r="A2796" t="s">
        <v>219</v>
      </c>
      <c r="B2796">
        <v>1883820</v>
      </c>
      <c r="C2796" t="s">
        <v>9602</v>
      </c>
      <c r="D2796">
        <v>1064296</v>
      </c>
      <c r="E2796" t="s">
        <v>9603</v>
      </c>
      <c r="F2796" t="s">
        <v>89</v>
      </c>
      <c r="G2796" t="s">
        <v>90</v>
      </c>
      <c r="H2796" t="s">
        <v>10</v>
      </c>
      <c r="I2796" t="s">
        <v>9604</v>
      </c>
      <c r="J2796" t="s">
        <v>9605</v>
      </c>
      <c r="K2796" t="s">
        <v>95</v>
      </c>
      <c r="L2796" t="s">
        <v>231</v>
      </c>
      <c r="M2796">
        <v>8435</v>
      </c>
      <c r="N2796">
        <v>80</v>
      </c>
      <c r="O2796" s="17">
        <v>45494</v>
      </c>
      <c r="P2796" t="s">
        <v>114</v>
      </c>
      <c r="Q2796" t="s">
        <v>24</v>
      </c>
      <c r="R2796" s="17">
        <v>45493</v>
      </c>
      <c r="S2796" s="27"/>
      <c r="T2796">
        <v>96.69</v>
      </c>
      <c r="U2796">
        <v>3.3</v>
      </c>
      <c r="V2796">
        <v>99.99</v>
      </c>
      <c r="W2796">
        <v>1</v>
      </c>
      <c r="X2796">
        <v>5</v>
      </c>
      <c r="Y2796">
        <v>0</v>
      </c>
      <c r="Z2796">
        <v>0</v>
      </c>
      <c r="AA2796">
        <v>0</v>
      </c>
      <c r="AB2796">
        <v>3.1496849999999998</v>
      </c>
      <c r="AC2796" s="29">
        <v>101.840315</v>
      </c>
      <c r="AD2796">
        <v>0</v>
      </c>
      <c r="AF2796">
        <v>99.99</v>
      </c>
      <c r="AG2796">
        <v>0</v>
      </c>
      <c r="AH2796">
        <v>5</v>
      </c>
      <c r="AI2796">
        <v>3.1496849999999998</v>
      </c>
      <c r="AJ2796">
        <v>101.840315</v>
      </c>
      <c r="AK2796" t="s">
        <v>25</v>
      </c>
      <c r="AN2796" s="29">
        <v>0</v>
      </c>
      <c r="AO2796" s="30">
        <f t="shared" si="86"/>
        <v>0</v>
      </c>
      <c r="AP2796" s="30">
        <f t="shared" si="87"/>
        <v>0</v>
      </c>
      <c r="AQ2796" s="30"/>
    </row>
    <row r="2797" spans="1:43" x14ac:dyDescent="0.25">
      <c r="A2797" t="s">
        <v>219</v>
      </c>
      <c r="B2797">
        <v>1883628</v>
      </c>
      <c r="C2797" t="s">
        <v>9606</v>
      </c>
      <c r="D2797">
        <v>1749792</v>
      </c>
      <c r="E2797" t="s">
        <v>9607</v>
      </c>
      <c r="F2797" t="s">
        <v>89</v>
      </c>
      <c r="G2797" t="s">
        <v>90</v>
      </c>
      <c r="H2797" t="s">
        <v>10</v>
      </c>
      <c r="I2797" t="s">
        <v>9608</v>
      </c>
      <c r="J2797" t="s">
        <v>9609</v>
      </c>
      <c r="K2797" t="s">
        <v>225</v>
      </c>
      <c r="L2797" t="s">
        <v>224</v>
      </c>
      <c r="M2797">
        <v>8480</v>
      </c>
      <c r="N2797">
        <v>71</v>
      </c>
      <c r="O2797" s="17">
        <v>45497</v>
      </c>
      <c r="P2797" t="s">
        <v>107</v>
      </c>
      <c r="Q2797" t="s">
        <v>24</v>
      </c>
      <c r="R2797" s="17">
        <v>45493</v>
      </c>
      <c r="S2797" s="27"/>
      <c r="T2797">
        <v>351.57</v>
      </c>
      <c r="U2797">
        <v>19.02</v>
      </c>
      <c r="V2797">
        <v>370.59</v>
      </c>
      <c r="W2797">
        <v>1</v>
      </c>
      <c r="X2797">
        <v>18.53</v>
      </c>
      <c r="Y2797">
        <v>0</v>
      </c>
      <c r="Z2797">
        <v>0</v>
      </c>
      <c r="AA2797">
        <v>0</v>
      </c>
      <c r="AB2797">
        <v>11.673584999999999</v>
      </c>
      <c r="AC2797" s="29">
        <v>377.446415</v>
      </c>
      <c r="AD2797">
        <v>0</v>
      </c>
      <c r="AF2797">
        <v>370.59</v>
      </c>
      <c r="AG2797">
        <v>0</v>
      </c>
      <c r="AH2797">
        <v>18.53</v>
      </c>
      <c r="AI2797">
        <v>11.673584999999999</v>
      </c>
      <c r="AJ2797">
        <v>377.446415</v>
      </c>
      <c r="AK2797" t="s">
        <v>25</v>
      </c>
      <c r="AN2797" s="29">
        <v>0</v>
      </c>
      <c r="AO2797" s="30">
        <f t="shared" si="86"/>
        <v>0</v>
      </c>
      <c r="AP2797" s="30">
        <f t="shared" si="87"/>
        <v>0</v>
      </c>
      <c r="AQ2797" s="30"/>
    </row>
    <row r="2798" spans="1:43" x14ac:dyDescent="0.25">
      <c r="A2798" t="s">
        <v>219</v>
      </c>
      <c r="B2798">
        <v>1883628</v>
      </c>
      <c r="C2798" t="s">
        <v>9610</v>
      </c>
      <c r="D2798">
        <v>1749791</v>
      </c>
      <c r="E2798" t="s">
        <v>9607</v>
      </c>
      <c r="F2798" t="s">
        <v>89</v>
      </c>
      <c r="G2798" t="s">
        <v>90</v>
      </c>
      <c r="H2798" t="s">
        <v>10</v>
      </c>
      <c r="I2798" t="s">
        <v>9611</v>
      </c>
      <c r="J2798" t="s">
        <v>9612</v>
      </c>
      <c r="K2798" t="s">
        <v>225</v>
      </c>
      <c r="L2798" t="s">
        <v>224</v>
      </c>
      <c r="M2798">
        <v>8480</v>
      </c>
      <c r="N2798">
        <v>72</v>
      </c>
      <c r="O2798" s="17">
        <v>45497</v>
      </c>
      <c r="P2798" t="s">
        <v>107</v>
      </c>
      <c r="Q2798" t="s">
        <v>24</v>
      </c>
      <c r="R2798" s="17">
        <v>45493</v>
      </c>
      <c r="S2798" s="27"/>
      <c r="T2798">
        <v>351.57</v>
      </c>
      <c r="U2798">
        <v>19.02</v>
      </c>
      <c r="V2798">
        <v>370.59</v>
      </c>
      <c r="W2798">
        <v>1</v>
      </c>
      <c r="X2798">
        <v>18.53</v>
      </c>
      <c r="Y2798">
        <v>0</v>
      </c>
      <c r="Z2798">
        <v>0</v>
      </c>
      <c r="AA2798">
        <v>0</v>
      </c>
      <c r="AB2798">
        <v>11.673584999999999</v>
      </c>
      <c r="AC2798" s="29">
        <v>377.446415</v>
      </c>
      <c r="AD2798">
        <v>0</v>
      </c>
      <c r="AF2798">
        <v>370.59</v>
      </c>
      <c r="AG2798">
        <v>0</v>
      </c>
      <c r="AH2798">
        <v>18.53</v>
      </c>
      <c r="AI2798">
        <v>11.673584999999999</v>
      </c>
      <c r="AJ2798">
        <v>377.446415</v>
      </c>
      <c r="AK2798" t="s">
        <v>25</v>
      </c>
      <c r="AN2798" s="29">
        <v>0</v>
      </c>
      <c r="AO2798" s="30">
        <f t="shared" si="86"/>
        <v>0</v>
      </c>
      <c r="AP2798" s="30">
        <f t="shared" si="87"/>
        <v>0</v>
      </c>
      <c r="AQ2798" s="30"/>
    </row>
    <row r="2799" spans="1:43" x14ac:dyDescent="0.25">
      <c r="A2799" t="s">
        <v>219</v>
      </c>
      <c r="B2799">
        <v>1883608</v>
      </c>
      <c r="C2799" t="s">
        <v>9613</v>
      </c>
      <c r="D2799">
        <v>157298</v>
      </c>
      <c r="E2799" t="s">
        <v>9614</v>
      </c>
      <c r="F2799" t="s">
        <v>89</v>
      </c>
      <c r="G2799" t="s">
        <v>90</v>
      </c>
      <c r="H2799" t="s">
        <v>10</v>
      </c>
      <c r="I2799" t="s">
        <v>9615</v>
      </c>
      <c r="J2799" t="s">
        <v>9616</v>
      </c>
      <c r="K2799" t="s">
        <v>230</v>
      </c>
      <c r="L2799" t="s">
        <v>231</v>
      </c>
      <c r="M2799">
        <v>2615</v>
      </c>
      <c r="N2799">
        <v>21</v>
      </c>
      <c r="O2799" s="17">
        <v>45500</v>
      </c>
      <c r="P2799" t="s">
        <v>326</v>
      </c>
      <c r="Q2799" t="s">
        <v>24</v>
      </c>
      <c r="R2799" s="17">
        <v>45493</v>
      </c>
      <c r="S2799" s="27"/>
      <c r="T2799">
        <v>205.92</v>
      </c>
      <c r="U2799">
        <v>8.81</v>
      </c>
      <c r="V2799">
        <v>214.73</v>
      </c>
      <c r="W2799">
        <v>1</v>
      </c>
      <c r="X2799">
        <v>10.74</v>
      </c>
      <c r="Y2799">
        <v>0</v>
      </c>
      <c r="Z2799">
        <v>0</v>
      </c>
      <c r="AA2799">
        <v>0</v>
      </c>
      <c r="AB2799">
        <v>6.7639950000000004</v>
      </c>
      <c r="AC2799" s="29">
        <v>218.706005</v>
      </c>
      <c r="AD2799">
        <v>0</v>
      </c>
      <c r="AF2799">
        <v>214.73</v>
      </c>
      <c r="AG2799">
        <v>0</v>
      </c>
      <c r="AH2799">
        <v>10.74</v>
      </c>
      <c r="AI2799">
        <v>6.7639950000000004</v>
      </c>
      <c r="AJ2799">
        <v>218.706005</v>
      </c>
      <c r="AK2799" t="s">
        <v>25</v>
      </c>
      <c r="AN2799" s="29">
        <v>20.36</v>
      </c>
      <c r="AO2799" s="30">
        <f t="shared" si="86"/>
        <v>5.8534999999999995</v>
      </c>
      <c r="AP2799" s="30">
        <f t="shared" si="87"/>
        <v>5.8534999999999995</v>
      </c>
      <c r="AQ2799" s="30"/>
    </row>
    <row r="2800" spans="1:43" x14ac:dyDescent="0.25">
      <c r="A2800" t="s">
        <v>219</v>
      </c>
      <c r="B2800">
        <v>1883608</v>
      </c>
      <c r="C2800" t="s">
        <v>9617</v>
      </c>
      <c r="D2800">
        <v>157297</v>
      </c>
      <c r="E2800" t="s">
        <v>9614</v>
      </c>
      <c r="F2800" t="s">
        <v>89</v>
      </c>
      <c r="G2800" t="s">
        <v>90</v>
      </c>
      <c r="H2800" t="s">
        <v>10</v>
      </c>
      <c r="I2800" t="s">
        <v>9618</v>
      </c>
      <c r="J2800" t="s">
        <v>9619</v>
      </c>
      <c r="K2800" t="s">
        <v>230</v>
      </c>
      <c r="L2800" t="s">
        <v>231</v>
      </c>
      <c r="M2800">
        <v>2615</v>
      </c>
      <c r="N2800">
        <v>22</v>
      </c>
      <c r="O2800" s="17">
        <v>45500</v>
      </c>
      <c r="P2800" t="s">
        <v>326</v>
      </c>
      <c r="Q2800" t="s">
        <v>24</v>
      </c>
      <c r="R2800" s="17">
        <v>45493</v>
      </c>
      <c r="S2800" s="27"/>
      <c r="T2800">
        <v>205.92</v>
      </c>
      <c r="U2800">
        <v>8.81</v>
      </c>
      <c r="V2800">
        <v>214.73</v>
      </c>
      <c r="W2800">
        <v>1</v>
      </c>
      <c r="X2800">
        <v>10.74</v>
      </c>
      <c r="Y2800">
        <v>0</v>
      </c>
      <c r="Z2800">
        <v>0</v>
      </c>
      <c r="AA2800">
        <v>0</v>
      </c>
      <c r="AB2800">
        <v>6.7639950000000004</v>
      </c>
      <c r="AC2800" s="29">
        <v>218.706005</v>
      </c>
      <c r="AD2800">
        <v>0</v>
      </c>
      <c r="AF2800">
        <v>214.73</v>
      </c>
      <c r="AG2800">
        <v>0</v>
      </c>
      <c r="AH2800">
        <v>10.74</v>
      </c>
      <c r="AI2800">
        <v>6.7639950000000004</v>
      </c>
      <c r="AJ2800">
        <v>218.706005</v>
      </c>
      <c r="AK2800" t="s">
        <v>25</v>
      </c>
      <c r="AN2800" s="29">
        <v>20.36</v>
      </c>
      <c r="AO2800" s="30">
        <f t="shared" si="86"/>
        <v>5.8534999999999995</v>
      </c>
      <c r="AP2800" s="30">
        <f t="shared" si="87"/>
        <v>5.8534999999999995</v>
      </c>
      <c r="AQ2800" s="30"/>
    </row>
    <row r="2801" spans="1:43" x14ac:dyDescent="0.25">
      <c r="A2801" t="s">
        <v>219</v>
      </c>
      <c r="B2801">
        <v>1883608</v>
      </c>
      <c r="C2801" t="s">
        <v>9620</v>
      </c>
      <c r="D2801">
        <v>1749779</v>
      </c>
      <c r="E2801" t="s">
        <v>9614</v>
      </c>
      <c r="F2801" t="s">
        <v>89</v>
      </c>
      <c r="G2801" t="s">
        <v>90</v>
      </c>
      <c r="H2801" t="s">
        <v>10</v>
      </c>
      <c r="I2801" t="s">
        <v>9621</v>
      </c>
      <c r="J2801" t="s">
        <v>9619</v>
      </c>
      <c r="K2801" t="s">
        <v>231</v>
      </c>
      <c r="L2801" t="s">
        <v>230</v>
      </c>
      <c r="M2801">
        <v>2655</v>
      </c>
      <c r="N2801">
        <v>9</v>
      </c>
      <c r="O2801" s="17">
        <v>45503</v>
      </c>
      <c r="P2801" t="s">
        <v>109</v>
      </c>
      <c r="Q2801" t="s">
        <v>24</v>
      </c>
      <c r="R2801" s="17">
        <v>45493</v>
      </c>
      <c r="S2801" s="27"/>
      <c r="T2801">
        <v>135.61000000000001</v>
      </c>
      <c r="U2801">
        <v>11.77</v>
      </c>
      <c r="V2801">
        <v>147.38</v>
      </c>
      <c r="W2801">
        <v>1</v>
      </c>
      <c r="X2801">
        <v>7.37</v>
      </c>
      <c r="Y2801">
        <v>0</v>
      </c>
      <c r="Z2801">
        <v>0</v>
      </c>
      <c r="AA2801">
        <v>0</v>
      </c>
      <c r="AB2801">
        <v>4.6424700000000003</v>
      </c>
      <c r="AC2801" s="29">
        <v>150.10753</v>
      </c>
      <c r="AD2801">
        <v>0</v>
      </c>
      <c r="AF2801">
        <v>147.38</v>
      </c>
      <c r="AG2801">
        <v>0</v>
      </c>
      <c r="AH2801">
        <v>7.37</v>
      </c>
      <c r="AI2801">
        <v>4.6424700000000003</v>
      </c>
      <c r="AJ2801">
        <v>150.10753</v>
      </c>
      <c r="AK2801" t="s">
        <v>25</v>
      </c>
      <c r="AN2801" s="29">
        <v>20.36</v>
      </c>
      <c r="AO2801" s="30">
        <f t="shared" si="86"/>
        <v>5.8534999999999995</v>
      </c>
      <c r="AP2801" s="30">
        <f t="shared" si="87"/>
        <v>5.8534999999999995</v>
      </c>
      <c r="AQ2801" s="30"/>
    </row>
    <row r="2802" spans="1:43" x14ac:dyDescent="0.25">
      <c r="A2802" t="s">
        <v>219</v>
      </c>
      <c r="B2802">
        <v>1883608</v>
      </c>
      <c r="C2802" t="s">
        <v>9622</v>
      </c>
      <c r="D2802">
        <v>1749780</v>
      </c>
      <c r="E2802" t="s">
        <v>9614</v>
      </c>
      <c r="F2802" t="s">
        <v>89</v>
      </c>
      <c r="G2802" t="s">
        <v>90</v>
      </c>
      <c r="H2802" t="s">
        <v>10</v>
      </c>
      <c r="I2802" t="s">
        <v>9623</v>
      </c>
      <c r="J2802" t="s">
        <v>9616</v>
      </c>
      <c r="K2802" t="s">
        <v>231</v>
      </c>
      <c r="L2802" t="s">
        <v>230</v>
      </c>
      <c r="M2802">
        <v>2655</v>
      </c>
      <c r="N2802">
        <v>10</v>
      </c>
      <c r="O2802" s="17">
        <v>45503</v>
      </c>
      <c r="P2802" t="s">
        <v>109</v>
      </c>
      <c r="Q2802" t="s">
        <v>24</v>
      </c>
      <c r="R2802" s="17">
        <v>45493</v>
      </c>
      <c r="S2802" s="27"/>
      <c r="T2802">
        <v>135.61000000000001</v>
      </c>
      <c r="U2802">
        <v>11.77</v>
      </c>
      <c r="V2802">
        <v>147.38</v>
      </c>
      <c r="W2802">
        <v>1</v>
      </c>
      <c r="X2802">
        <v>7.37</v>
      </c>
      <c r="Y2802">
        <v>0</v>
      </c>
      <c r="Z2802">
        <v>0</v>
      </c>
      <c r="AA2802">
        <v>0</v>
      </c>
      <c r="AB2802">
        <v>4.6424700000000003</v>
      </c>
      <c r="AC2802" s="29">
        <v>150.10753</v>
      </c>
      <c r="AD2802">
        <v>0</v>
      </c>
      <c r="AF2802">
        <v>147.38</v>
      </c>
      <c r="AG2802">
        <v>0</v>
      </c>
      <c r="AH2802">
        <v>7.37</v>
      </c>
      <c r="AI2802">
        <v>4.6424700000000003</v>
      </c>
      <c r="AJ2802">
        <v>150.10753</v>
      </c>
      <c r="AK2802" t="s">
        <v>25</v>
      </c>
      <c r="AN2802" s="29">
        <v>20.36</v>
      </c>
      <c r="AO2802" s="30">
        <f t="shared" si="86"/>
        <v>5.8534999999999995</v>
      </c>
      <c r="AP2802" s="30">
        <f t="shared" si="87"/>
        <v>5.8534999999999995</v>
      </c>
      <c r="AQ2802" s="30"/>
    </row>
    <row r="2803" spans="1:43" x14ac:dyDescent="0.25">
      <c r="A2803" t="s">
        <v>219</v>
      </c>
      <c r="B2803">
        <v>1883589</v>
      </c>
      <c r="C2803" t="s">
        <v>9624</v>
      </c>
      <c r="D2803">
        <v>1749760</v>
      </c>
      <c r="E2803" t="s">
        <v>9625</v>
      </c>
      <c r="F2803" t="s">
        <v>89</v>
      </c>
      <c r="G2803" t="s">
        <v>90</v>
      </c>
      <c r="H2803" t="s">
        <v>10</v>
      </c>
      <c r="I2803" t="s">
        <v>9626</v>
      </c>
      <c r="J2803" t="s">
        <v>9627</v>
      </c>
      <c r="K2803" t="s">
        <v>1121</v>
      </c>
      <c r="L2803" t="s">
        <v>94</v>
      </c>
      <c r="M2803">
        <v>2295</v>
      </c>
      <c r="N2803">
        <v>73</v>
      </c>
      <c r="O2803" s="17">
        <v>45495</v>
      </c>
      <c r="P2803" t="s">
        <v>121</v>
      </c>
      <c r="Q2803" t="s">
        <v>24</v>
      </c>
      <c r="R2803" s="17">
        <v>45493</v>
      </c>
      <c r="S2803" s="27"/>
      <c r="T2803">
        <v>245.66</v>
      </c>
      <c r="U2803">
        <v>16.7</v>
      </c>
      <c r="V2803">
        <v>262.36</v>
      </c>
      <c r="W2803">
        <v>1</v>
      </c>
      <c r="X2803">
        <v>13.12</v>
      </c>
      <c r="Y2803">
        <v>0</v>
      </c>
      <c r="Z2803">
        <v>0</v>
      </c>
      <c r="AA2803">
        <v>0</v>
      </c>
      <c r="AB2803">
        <v>8.2643400000000007</v>
      </c>
      <c r="AC2803" s="29">
        <v>267.21566000000001</v>
      </c>
      <c r="AD2803">
        <v>0</v>
      </c>
      <c r="AF2803">
        <v>262.36</v>
      </c>
      <c r="AG2803">
        <v>0</v>
      </c>
      <c r="AH2803">
        <v>13.12</v>
      </c>
      <c r="AI2803">
        <v>8.2643400000000007</v>
      </c>
      <c r="AJ2803">
        <v>267.21566000000001</v>
      </c>
      <c r="AK2803" t="s">
        <v>25</v>
      </c>
      <c r="AN2803" s="29">
        <v>10.18</v>
      </c>
      <c r="AO2803" s="30">
        <f t="shared" si="86"/>
        <v>2.9267499999999997</v>
      </c>
      <c r="AP2803" s="30">
        <f t="shared" si="87"/>
        <v>2.9267499999999997</v>
      </c>
      <c r="AQ2803" s="30"/>
    </row>
    <row r="2804" spans="1:43" x14ac:dyDescent="0.25">
      <c r="A2804" t="s">
        <v>219</v>
      </c>
      <c r="B2804">
        <v>1883589</v>
      </c>
      <c r="C2804" t="s">
        <v>9628</v>
      </c>
      <c r="D2804">
        <v>1749759</v>
      </c>
      <c r="E2804" t="s">
        <v>9625</v>
      </c>
      <c r="F2804" t="s">
        <v>89</v>
      </c>
      <c r="G2804" t="s">
        <v>90</v>
      </c>
      <c r="H2804" t="s">
        <v>10</v>
      </c>
      <c r="I2804" t="s">
        <v>9629</v>
      </c>
      <c r="J2804" t="s">
        <v>9630</v>
      </c>
      <c r="K2804" t="s">
        <v>1121</v>
      </c>
      <c r="L2804" t="s">
        <v>94</v>
      </c>
      <c r="M2804">
        <v>2295</v>
      </c>
      <c r="N2804">
        <v>77</v>
      </c>
      <c r="O2804" s="17">
        <v>45495</v>
      </c>
      <c r="P2804" t="s">
        <v>121</v>
      </c>
      <c r="Q2804" t="s">
        <v>24</v>
      </c>
      <c r="R2804" s="17">
        <v>45493</v>
      </c>
      <c r="S2804" s="27"/>
      <c r="T2804">
        <v>245.66</v>
      </c>
      <c r="U2804">
        <v>16.7</v>
      </c>
      <c r="V2804">
        <v>262.36</v>
      </c>
      <c r="W2804">
        <v>1</v>
      </c>
      <c r="X2804">
        <v>13.12</v>
      </c>
      <c r="Y2804">
        <v>0</v>
      </c>
      <c r="Z2804">
        <v>0</v>
      </c>
      <c r="AA2804">
        <v>0</v>
      </c>
      <c r="AB2804">
        <v>8.2643400000000007</v>
      </c>
      <c r="AC2804" s="29">
        <v>267.21566000000001</v>
      </c>
      <c r="AD2804">
        <v>0</v>
      </c>
      <c r="AF2804">
        <v>262.36</v>
      </c>
      <c r="AG2804">
        <v>0</v>
      </c>
      <c r="AH2804">
        <v>13.12</v>
      </c>
      <c r="AI2804">
        <v>8.2643400000000007</v>
      </c>
      <c r="AJ2804">
        <v>267.21566000000001</v>
      </c>
      <c r="AK2804" t="s">
        <v>25</v>
      </c>
      <c r="AN2804" s="29">
        <v>10.18</v>
      </c>
      <c r="AO2804" s="30">
        <f t="shared" si="86"/>
        <v>2.9267499999999997</v>
      </c>
      <c r="AP2804" s="30">
        <f t="shared" si="87"/>
        <v>2.9267499999999997</v>
      </c>
      <c r="AQ2804" s="30"/>
    </row>
    <row r="2805" spans="1:43" x14ac:dyDescent="0.25">
      <c r="A2805" t="s">
        <v>219</v>
      </c>
      <c r="B2805">
        <v>1883527</v>
      </c>
      <c r="C2805" t="s">
        <v>9631</v>
      </c>
      <c r="D2805">
        <v>1064229</v>
      </c>
      <c r="E2805" t="s">
        <v>9632</v>
      </c>
      <c r="F2805" t="s">
        <v>89</v>
      </c>
      <c r="G2805" t="s">
        <v>90</v>
      </c>
      <c r="H2805" t="s">
        <v>10</v>
      </c>
      <c r="I2805" t="s">
        <v>9633</v>
      </c>
      <c r="J2805" t="s">
        <v>9634</v>
      </c>
      <c r="K2805" t="s">
        <v>115</v>
      </c>
      <c r="L2805" t="s">
        <v>271</v>
      </c>
      <c r="M2805">
        <v>8472</v>
      </c>
      <c r="N2805">
        <v>3</v>
      </c>
      <c r="O2805" s="17">
        <v>45494</v>
      </c>
      <c r="P2805" t="s">
        <v>111</v>
      </c>
      <c r="Q2805" t="s">
        <v>24</v>
      </c>
      <c r="R2805" s="17">
        <v>45493</v>
      </c>
      <c r="S2805" s="27"/>
      <c r="T2805">
        <v>126.53</v>
      </c>
      <c r="U2805">
        <v>14.67</v>
      </c>
      <c r="V2805">
        <v>141.19999999999999</v>
      </c>
      <c r="W2805">
        <v>1</v>
      </c>
      <c r="X2805">
        <v>7.06</v>
      </c>
      <c r="Y2805">
        <v>0</v>
      </c>
      <c r="Z2805">
        <v>0</v>
      </c>
      <c r="AA2805">
        <v>0</v>
      </c>
      <c r="AB2805">
        <v>4.4478</v>
      </c>
      <c r="AC2805" s="29">
        <v>143.81219999999999</v>
      </c>
      <c r="AD2805">
        <v>0</v>
      </c>
      <c r="AF2805">
        <v>141.19999999999999</v>
      </c>
      <c r="AG2805">
        <v>0</v>
      </c>
      <c r="AH2805">
        <v>7.06</v>
      </c>
      <c r="AI2805">
        <v>4.4478</v>
      </c>
      <c r="AJ2805">
        <v>143.81219999999999</v>
      </c>
      <c r="AK2805" t="s">
        <v>25</v>
      </c>
      <c r="AN2805" s="29">
        <v>0</v>
      </c>
      <c r="AO2805" s="30">
        <f t="shared" si="86"/>
        <v>0</v>
      </c>
      <c r="AP2805" s="30">
        <f t="shared" si="87"/>
        <v>0</v>
      </c>
      <c r="AQ2805" s="30"/>
    </row>
    <row r="2806" spans="1:43" x14ac:dyDescent="0.25">
      <c r="A2806" t="s">
        <v>219</v>
      </c>
      <c r="B2806">
        <v>1883371</v>
      </c>
      <c r="C2806" t="s">
        <v>9635</v>
      </c>
      <c r="D2806">
        <v>1749672</v>
      </c>
      <c r="E2806" t="s">
        <v>9636</v>
      </c>
      <c r="F2806" t="s">
        <v>89</v>
      </c>
      <c r="G2806" t="s">
        <v>90</v>
      </c>
      <c r="H2806" t="s">
        <v>10</v>
      </c>
      <c r="I2806" t="s">
        <v>9637</v>
      </c>
      <c r="J2806" t="s">
        <v>9638</v>
      </c>
      <c r="K2806" t="s">
        <v>266</v>
      </c>
      <c r="L2806" t="s">
        <v>95</v>
      </c>
      <c r="M2806">
        <v>2062</v>
      </c>
      <c r="N2806">
        <v>37</v>
      </c>
      <c r="O2806" s="17">
        <v>45494</v>
      </c>
      <c r="P2806" t="s">
        <v>101</v>
      </c>
      <c r="Q2806" t="s">
        <v>24</v>
      </c>
      <c r="R2806" s="17">
        <v>45493</v>
      </c>
      <c r="S2806" s="27"/>
      <c r="T2806">
        <v>145.13</v>
      </c>
      <c r="U2806">
        <v>16.920000000000002</v>
      </c>
      <c r="V2806">
        <v>162.05000000000001</v>
      </c>
      <c r="W2806">
        <v>1</v>
      </c>
      <c r="X2806">
        <v>8.1</v>
      </c>
      <c r="Y2806">
        <v>0</v>
      </c>
      <c r="Z2806">
        <v>0</v>
      </c>
      <c r="AA2806">
        <v>0</v>
      </c>
      <c r="AB2806">
        <v>5.1045749999999996</v>
      </c>
      <c r="AC2806" s="29">
        <v>165.04542499999999</v>
      </c>
      <c r="AD2806">
        <v>0</v>
      </c>
      <c r="AF2806">
        <v>162.05000000000001</v>
      </c>
      <c r="AG2806">
        <v>0</v>
      </c>
      <c r="AH2806">
        <v>8.1</v>
      </c>
      <c r="AI2806">
        <v>5.1045749999999996</v>
      </c>
      <c r="AJ2806">
        <v>165.04542499999999</v>
      </c>
      <c r="AK2806" t="s">
        <v>25</v>
      </c>
      <c r="AN2806" s="29">
        <v>0</v>
      </c>
      <c r="AO2806" s="30">
        <f t="shared" si="86"/>
        <v>0</v>
      </c>
      <c r="AP2806" s="30">
        <f t="shared" si="87"/>
        <v>0</v>
      </c>
      <c r="AQ2806" s="30"/>
    </row>
    <row r="2807" spans="1:43" x14ac:dyDescent="0.25">
      <c r="A2807" t="s">
        <v>219</v>
      </c>
      <c r="B2807">
        <v>1883350</v>
      </c>
      <c r="C2807" t="s">
        <v>9639</v>
      </c>
      <c r="D2807">
        <v>1749663</v>
      </c>
      <c r="E2807" t="s">
        <v>9640</v>
      </c>
      <c r="F2807" t="s">
        <v>89</v>
      </c>
      <c r="G2807" t="s">
        <v>90</v>
      </c>
      <c r="H2807" t="s">
        <v>10</v>
      </c>
      <c r="I2807" t="s">
        <v>9641</v>
      </c>
      <c r="J2807" t="s">
        <v>9642</v>
      </c>
      <c r="K2807" t="s">
        <v>231</v>
      </c>
      <c r="L2807" t="s">
        <v>92</v>
      </c>
      <c r="M2807">
        <v>8395</v>
      </c>
      <c r="N2807">
        <v>2</v>
      </c>
      <c r="O2807" s="17">
        <v>45494</v>
      </c>
      <c r="P2807" t="s">
        <v>138</v>
      </c>
      <c r="Q2807" t="s">
        <v>24</v>
      </c>
      <c r="R2807" s="17">
        <v>45493</v>
      </c>
      <c r="S2807" s="27"/>
      <c r="T2807">
        <v>71.05</v>
      </c>
      <c r="U2807">
        <v>8.93</v>
      </c>
      <c r="V2807">
        <v>79.98</v>
      </c>
      <c r="W2807">
        <v>1</v>
      </c>
      <c r="X2807">
        <v>4</v>
      </c>
      <c r="Y2807">
        <v>0</v>
      </c>
      <c r="Z2807">
        <v>0</v>
      </c>
      <c r="AA2807">
        <v>0</v>
      </c>
      <c r="AB2807">
        <v>2.5193699999999999</v>
      </c>
      <c r="AC2807" s="29">
        <v>81.460630000000009</v>
      </c>
      <c r="AD2807">
        <v>0</v>
      </c>
      <c r="AF2807">
        <v>79.98</v>
      </c>
      <c r="AG2807">
        <v>0</v>
      </c>
      <c r="AH2807">
        <v>4</v>
      </c>
      <c r="AI2807">
        <v>2.5193699999999999</v>
      </c>
      <c r="AJ2807">
        <v>81.460630000000009</v>
      </c>
      <c r="AK2807" t="s">
        <v>25</v>
      </c>
      <c r="AN2807" s="29">
        <v>0</v>
      </c>
      <c r="AO2807" s="30">
        <f t="shared" si="86"/>
        <v>0</v>
      </c>
      <c r="AP2807" s="30">
        <f t="shared" si="87"/>
        <v>0</v>
      </c>
      <c r="AQ2807" s="30"/>
    </row>
    <row r="2808" spans="1:43" x14ac:dyDescent="0.25">
      <c r="A2808" t="s">
        <v>219</v>
      </c>
      <c r="B2808">
        <v>1883342</v>
      </c>
      <c r="C2808" t="s">
        <v>9643</v>
      </c>
      <c r="D2808">
        <v>1064182</v>
      </c>
      <c r="E2808" t="s">
        <v>9644</v>
      </c>
      <c r="F2808" t="s">
        <v>89</v>
      </c>
      <c r="G2808" t="s">
        <v>90</v>
      </c>
      <c r="H2808" t="s">
        <v>10</v>
      </c>
      <c r="I2808" t="s">
        <v>9645</v>
      </c>
      <c r="J2808" t="s">
        <v>9646</v>
      </c>
      <c r="K2808" t="s">
        <v>134</v>
      </c>
      <c r="L2808" t="s">
        <v>231</v>
      </c>
      <c r="M2808">
        <v>8455</v>
      </c>
      <c r="N2808">
        <v>73</v>
      </c>
      <c r="O2808" s="17">
        <v>45494</v>
      </c>
      <c r="P2808" t="s">
        <v>919</v>
      </c>
      <c r="Q2808" t="s">
        <v>24</v>
      </c>
      <c r="R2808" s="17">
        <v>45493</v>
      </c>
      <c r="S2808" s="27"/>
      <c r="T2808">
        <v>104</v>
      </c>
      <c r="U2808">
        <v>5.99</v>
      </c>
      <c r="V2808">
        <v>109.99</v>
      </c>
      <c r="W2808">
        <v>1</v>
      </c>
      <c r="X2808">
        <v>5.5</v>
      </c>
      <c r="Y2808">
        <v>0</v>
      </c>
      <c r="Z2808">
        <v>0</v>
      </c>
      <c r="AA2808">
        <v>0</v>
      </c>
      <c r="AB2808">
        <v>3.4646849999999998</v>
      </c>
      <c r="AC2808" s="29">
        <v>112.02531500000001</v>
      </c>
      <c r="AD2808">
        <v>0</v>
      </c>
      <c r="AF2808">
        <v>109.99</v>
      </c>
      <c r="AG2808">
        <v>0</v>
      </c>
      <c r="AH2808">
        <v>5.5</v>
      </c>
      <c r="AI2808">
        <v>3.4646849999999998</v>
      </c>
      <c r="AJ2808">
        <v>112.02531500000001</v>
      </c>
      <c r="AK2808" t="s">
        <v>25</v>
      </c>
      <c r="AN2808" s="29">
        <v>0</v>
      </c>
      <c r="AO2808" s="30">
        <f t="shared" si="86"/>
        <v>0</v>
      </c>
      <c r="AP2808" s="30">
        <f t="shared" si="87"/>
        <v>0</v>
      </c>
      <c r="AQ2808" s="30"/>
    </row>
    <row r="2809" spans="1:43" x14ac:dyDescent="0.25">
      <c r="A2809" t="s">
        <v>219</v>
      </c>
      <c r="B2809">
        <v>1883296</v>
      </c>
      <c r="C2809" t="s">
        <v>9647</v>
      </c>
      <c r="D2809">
        <v>1064166</v>
      </c>
      <c r="E2809" t="s">
        <v>9648</v>
      </c>
      <c r="F2809" t="s">
        <v>89</v>
      </c>
      <c r="G2809" t="s">
        <v>90</v>
      </c>
      <c r="H2809" t="s">
        <v>10</v>
      </c>
      <c r="I2809" t="s">
        <v>9649</v>
      </c>
      <c r="J2809" t="s">
        <v>9650</v>
      </c>
      <c r="K2809" t="s">
        <v>94</v>
      </c>
      <c r="L2809" t="s">
        <v>231</v>
      </c>
      <c r="M2809">
        <v>8478</v>
      </c>
      <c r="N2809">
        <v>9</v>
      </c>
      <c r="O2809" s="17">
        <v>45494</v>
      </c>
      <c r="P2809" t="s">
        <v>122</v>
      </c>
      <c r="Q2809" t="s">
        <v>24</v>
      </c>
      <c r="R2809" s="17">
        <v>45493</v>
      </c>
      <c r="S2809" s="27"/>
      <c r="T2809">
        <v>31.5</v>
      </c>
      <c r="U2809">
        <v>15.49</v>
      </c>
      <c r="V2809">
        <v>46.99</v>
      </c>
      <c r="W2809">
        <v>1</v>
      </c>
      <c r="X2809">
        <v>2.35</v>
      </c>
      <c r="Y2809">
        <v>0</v>
      </c>
      <c r="Z2809">
        <v>0</v>
      </c>
      <c r="AA2809">
        <v>0</v>
      </c>
      <c r="AB2809">
        <v>1.4801850000000001</v>
      </c>
      <c r="AC2809" s="29">
        <v>47.859814999999998</v>
      </c>
      <c r="AD2809">
        <v>0</v>
      </c>
      <c r="AF2809">
        <v>46.99</v>
      </c>
      <c r="AG2809">
        <v>0</v>
      </c>
      <c r="AH2809">
        <v>2.35</v>
      </c>
      <c r="AI2809">
        <v>1.4801850000000001</v>
      </c>
      <c r="AJ2809">
        <v>47.859814999999998</v>
      </c>
      <c r="AK2809" t="s">
        <v>25</v>
      </c>
      <c r="AN2809" s="29">
        <v>0</v>
      </c>
      <c r="AO2809" s="30">
        <f t="shared" si="86"/>
        <v>0</v>
      </c>
      <c r="AP2809" s="30">
        <f t="shared" si="87"/>
        <v>0</v>
      </c>
      <c r="AQ2809" s="30"/>
    </row>
    <row r="2810" spans="1:43" x14ac:dyDescent="0.25">
      <c r="A2810" t="s">
        <v>219</v>
      </c>
      <c r="B2810">
        <v>1883080</v>
      </c>
      <c r="C2810" t="s">
        <v>9651</v>
      </c>
      <c r="D2810">
        <v>1064120</v>
      </c>
      <c r="E2810" t="s">
        <v>9652</v>
      </c>
      <c r="F2810" t="s">
        <v>89</v>
      </c>
      <c r="G2810" t="s">
        <v>90</v>
      </c>
      <c r="H2810" t="s">
        <v>10</v>
      </c>
      <c r="I2810" t="s">
        <v>9653</v>
      </c>
      <c r="J2810" t="s">
        <v>9654</v>
      </c>
      <c r="K2810" t="s">
        <v>95</v>
      </c>
      <c r="L2810" t="s">
        <v>271</v>
      </c>
      <c r="M2810">
        <v>8455</v>
      </c>
      <c r="N2810">
        <v>79</v>
      </c>
      <c r="O2810" s="17">
        <v>45495</v>
      </c>
      <c r="P2810" t="s">
        <v>120</v>
      </c>
      <c r="Q2810" t="s">
        <v>24</v>
      </c>
      <c r="R2810" s="17">
        <v>45493</v>
      </c>
      <c r="S2810" s="27"/>
      <c r="T2810">
        <v>265.62</v>
      </c>
      <c r="U2810">
        <v>7.92</v>
      </c>
      <c r="V2810">
        <v>273.54000000000002</v>
      </c>
      <c r="W2810">
        <v>1</v>
      </c>
      <c r="X2810">
        <v>13.68</v>
      </c>
      <c r="Y2810">
        <v>0</v>
      </c>
      <c r="Z2810">
        <v>0</v>
      </c>
      <c r="AA2810">
        <v>0</v>
      </c>
      <c r="AB2810">
        <v>8.6165099999999999</v>
      </c>
      <c r="AC2810" s="29">
        <v>278.60349000000002</v>
      </c>
      <c r="AD2810">
        <v>0</v>
      </c>
      <c r="AF2810">
        <v>273.54000000000002</v>
      </c>
      <c r="AG2810">
        <v>0</v>
      </c>
      <c r="AH2810">
        <v>13.68</v>
      </c>
      <c r="AI2810">
        <v>8.6165099999999999</v>
      </c>
      <c r="AJ2810">
        <v>278.60349000000002</v>
      </c>
      <c r="AK2810" t="s">
        <v>25</v>
      </c>
      <c r="AN2810" s="29">
        <v>0</v>
      </c>
      <c r="AO2810" s="30">
        <f t="shared" si="86"/>
        <v>0</v>
      </c>
      <c r="AP2810" s="30">
        <f t="shared" si="87"/>
        <v>0</v>
      </c>
      <c r="AQ2810" s="30"/>
    </row>
    <row r="2811" spans="1:43" x14ac:dyDescent="0.25">
      <c r="A2811" t="s">
        <v>219</v>
      </c>
      <c r="B2811">
        <v>1883051</v>
      </c>
      <c r="C2811" t="s">
        <v>9655</v>
      </c>
      <c r="D2811">
        <v>1749579</v>
      </c>
      <c r="E2811" t="s">
        <v>9656</v>
      </c>
      <c r="F2811" t="s">
        <v>89</v>
      </c>
      <c r="G2811" t="s">
        <v>90</v>
      </c>
      <c r="H2811" t="s">
        <v>10</v>
      </c>
      <c r="I2811" t="s">
        <v>9657</v>
      </c>
      <c r="J2811" t="s">
        <v>9658</v>
      </c>
      <c r="K2811" t="s">
        <v>271</v>
      </c>
      <c r="L2811" t="s">
        <v>224</v>
      </c>
      <c r="M2811">
        <v>8510</v>
      </c>
      <c r="N2811">
        <v>71</v>
      </c>
      <c r="O2811" s="17">
        <v>45514</v>
      </c>
      <c r="P2811" t="s">
        <v>746</v>
      </c>
      <c r="Q2811" t="s">
        <v>24</v>
      </c>
      <c r="R2811" s="17">
        <v>45493</v>
      </c>
      <c r="S2811" s="27"/>
      <c r="T2811">
        <v>191.67</v>
      </c>
      <c r="U2811">
        <v>18.38</v>
      </c>
      <c r="V2811">
        <v>210.05</v>
      </c>
      <c r="W2811">
        <v>1</v>
      </c>
      <c r="X2811">
        <v>10.5</v>
      </c>
      <c r="Y2811">
        <v>0</v>
      </c>
      <c r="Z2811">
        <v>0</v>
      </c>
      <c r="AA2811">
        <v>0</v>
      </c>
      <c r="AB2811">
        <v>6.6165750000000001</v>
      </c>
      <c r="AC2811" s="29">
        <v>213.933425</v>
      </c>
      <c r="AD2811">
        <v>0</v>
      </c>
      <c r="AF2811">
        <v>210.05</v>
      </c>
      <c r="AG2811">
        <v>0</v>
      </c>
      <c r="AH2811">
        <v>10.5</v>
      </c>
      <c r="AI2811">
        <v>6.6165750000000001</v>
      </c>
      <c r="AJ2811">
        <v>213.933425</v>
      </c>
      <c r="AK2811" t="s">
        <v>25</v>
      </c>
      <c r="AN2811" s="29">
        <v>0</v>
      </c>
      <c r="AO2811" s="30">
        <f t="shared" si="86"/>
        <v>0</v>
      </c>
      <c r="AP2811" s="30">
        <f t="shared" si="87"/>
        <v>0</v>
      </c>
      <c r="AQ2811" s="30"/>
    </row>
    <row r="2812" spans="1:43" x14ac:dyDescent="0.25">
      <c r="A2812" t="s">
        <v>219</v>
      </c>
      <c r="B2812">
        <v>1883051</v>
      </c>
      <c r="C2812" t="s">
        <v>9659</v>
      </c>
      <c r="D2812">
        <v>1749578</v>
      </c>
      <c r="E2812" t="s">
        <v>9656</v>
      </c>
      <c r="F2812" t="s">
        <v>89</v>
      </c>
      <c r="G2812" t="s">
        <v>90</v>
      </c>
      <c r="H2812" t="s">
        <v>10</v>
      </c>
      <c r="I2812" t="s">
        <v>9660</v>
      </c>
      <c r="J2812" t="s">
        <v>9661</v>
      </c>
      <c r="K2812" t="s">
        <v>271</v>
      </c>
      <c r="L2812" t="s">
        <v>224</v>
      </c>
      <c r="M2812">
        <v>8510</v>
      </c>
      <c r="N2812">
        <v>72</v>
      </c>
      <c r="O2812" s="17">
        <v>45514</v>
      </c>
      <c r="P2812" t="s">
        <v>746</v>
      </c>
      <c r="Q2812" t="s">
        <v>24</v>
      </c>
      <c r="R2812" s="17">
        <v>45493</v>
      </c>
      <c r="S2812" s="27"/>
      <c r="T2812">
        <v>191.67</v>
      </c>
      <c r="U2812">
        <v>18.38</v>
      </c>
      <c r="V2812">
        <v>210.05</v>
      </c>
      <c r="W2812">
        <v>1</v>
      </c>
      <c r="X2812">
        <v>10.5</v>
      </c>
      <c r="Y2812">
        <v>0</v>
      </c>
      <c r="Z2812">
        <v>0</v>
      </c>
      <c r="AA2812">
        <v>0</v>
      </c>
      <c r="AB2812">
        <v>6.6165750000000001</v>
      </c>
      <c r="AC2812" s="29">
        <v>213.933425</v>
      </c>
      <c r="AD2812">
        <v>0</v>
      </c>
      <c r="AF2812">
        <v>210.05</v>
      </c>
      <c r="AG2812">
        <v>0</v>
      </c>
      <c r="AH2812">
        <v>10.5</v>
      </c>
      <c r="AI2812">
        <v>6.6165750000000001</v>
      </c>
      <c r="AJ2812">
        <v>213.933425</v>
      </c>
      <c r="AK2812" t="s">
        <v>25</v>
      </c>
      <c r="AN2812" s="29">
        <v>0</v>
      </c>
      <c r="AO2812" s="30">
        <f t="shared" si="86"/>
        <v>0</v>
      </c>
      <c r="AP2812" s="30">
        <f t="shared" si="87"/>
        <v>0</v>
      </c>
      <c r="AQ2812" s="30"/>
    </row>
    <row r="2813" spans="1:43" x14ac:dyDescent="0.25">
      <c r="A2813" t="s">
        <v>219</v>
      </c>
      <c r="B2813">
        <v>1882993</v>
      </c>
      <c r="C2813" t="s">
        <v>9662</v>
      </c>
      <c r="D2813">
        <v>1064101</v>
      </c>
      <c r="E2813" t="s">
        <v>9663</v>
      </c>
      <c r="F2813" t="s">
        <v>89</v>
      </c>
      <c r="G2813" t="s">
        <v>90</v>
      </c>
      <c r="H2813" t="s">
        <v>10</v>
      </c>
      <c r="I2813" t="s">
        <v>9664</v>
      </c>
      <c r="J2813" t="s">
        <v>9665</v>
      </c>
      <c r="K2813" t="s">
        <v>470</v>
      </c>
      <c r="L2813" t="s">
        <v>256</v>
      </c>
      <c r="M2813">
        <v>2780</v>
      </c>
      <c r="N2813">
        <v>25</v>
      </c>
      <c r="O2813" s="17">
        <v>45494</v>
      </c>
      <c r="P2813" t="s">
        <v>146</v>
      </c>
      <c r="Q2813" t="s">
        <v>24</v>
      </c>
      <c r="R2813" s="17">
        <v>45493</v>
      </c>
      <c r="S2813" s="17"/>
      <c r="T2813">
        <v>313.02999999999997</v>
      </c>
      <c r="U2813">
        <v>8.2899999999999991</v>
      </c>
      <c r="V2813">
        <v>321.32</v>
      </c>
      <c r="W2813">
        <v>1</v>
      </c>
      <c r="X2813">
        <v>16.07</v>
      </c>
      <c r="Y2813">
        <v>0</v>
      </c>
      <c r="Z2813">
        <v>0</v>
      </c>
      <c r="AA2813">
        <v>0</v>
      </c>
      <c r="AB2813">
        <v>10.12158</v>
      </c>
      <c r="AC2813" s="29">
        <v>327.26841999999999</v>
      </c>
      <c r="AD2813">
        <v>0</v>
      </c>
      <c r="AF2813">
        <v>321.32</v>
      </c>
      <c r="AG2813">
        <v>0</v>
      </c>
      <c r="AH2813">
        <v>16.07</v>
      </c>
      <c r="AI2813">
        <v>10.12158</v>
      </c>
      <c r="AJ2813">
        <v>327.26841999999999</v>
      </c>
      <c r="AK2813" t="s">
        <v>25</v>
      </c>
      <c r="AN2813" s="29">
        <v>0</v>
      </c>
      <c r="AO2813" s="30">
        <f t="shared" si="86"/>
        <v>0</v>
      </c>
      <c r="AP2813" s="30">
        <f t="shared" si="87"/>
        <v>0</v>
      </c>
      <c r="AQ2813" s="30"/>
    </row>
    <row r="2814" spans="1:43" x14ac:dyDescent="0.25">
      <c r="A2814" t="s">
        <v>219</v>
      </c>
      <c r="B2814">
        <v>1882991</v>
      </c>
      <c r="C2814" t="s">
        <v>9666</v>
      </c>
      <c r="D2814">
        <v>1064123</v>
      </c>
      <c r="E2814" t="s">
        <v>9667</v>
      </c>
      <c r="F2814" t="s">
        <v>89</v>
      </c>
      <c r="G2814" t="s">
        <v>90</v>
      </c>
      <c r="H2814" t="s">
        <v>137</v>
      </c>
      <c r="I2814" t="s">
        <v>9668</v>
      </c>
      <c r="J2814" t="s">
        <v>9669</v>
      </c>
      <c r="K2814" t="s">
        <v>95</v>
      </c>
      <c r="L2814" t="s">
        <v>314</v>
      </c>
      <c r="M2814">
        <v>2319</v>
      </c>
      <c r="N2814">
        <v>10</v>
      </c>
      <c r="O2814" s="17">
        <v>45493</v>
      </c>
      <c r="P2814" t="s">
        <v>326</v>
      </c>
      <c r="Q2814" t="s">
        <v>24</v>
      </c>
      <c r="R2814" s="17">
        <v>45493</v>
      </c>
      <c r="S2814" s="27"/>
      <c r="T2814">
        <v>195.76</v>
      </c>
      <c r="U2814">
        <v>11.36</v>
      </c>
      <c r="V2814">
        <v>207.12</v>
      </c>
      <c r="W2814">
        <v>1</v>
      </c>
      <c r="X2814">
        <v>10.36</v>
      </c>
      <c r="Y2814">
        <v>0</v>
      </c>
      <c r="Z2814">
        <v>0</v>
      </c>
      <c r="AA2814">
        <v>0</v>
      </c>
      <c r="AB2814">
        <v>10.873799999999999</v>
      </c>
      <c r="AC2814" s="29">
        <v>206.6062</v>
      </c>
      <c r="AD2814">
        <v>0</v>
      </c>
      <c r="AF2814">
        <v>207.12</v>
      </c>
      <c r="AG2814">
        <v>0</v>
      </c>
      <c r="AH2814">
        <v>10.36</v>
      </c>
      <c r="AI2814">
        <v>10.873799999999999</v>
      </c>
      <c r="AJ2814">
        <v>206.6062</v>
      </c>
      <c r="AK2814" t="s">
        <v>25</v>
      </c>
      <c r="AN2814" s="29">
        <v>0</v>
      </c>
      <c r="AO2814" s="30">
        <f t="shared" si="86"/>
        <v>0</v>
      </c>
      <c r="AP2814" s="30">
        <f t="shared" si="87"/>
        <v>0</v>
      </c>
      <c r="AQ2814" s="30"/>
    </row>
    <row r="2815" spans="1:43" x14ac:dyDescent="0.25">
      <c r="A2815" t="s">
        <v>219</v>
      </c>
      <c r="B2815">
        <v>1882991</v>
      </c>
      <c r="C2815" t="s">
        <v>9670</v>
      </c>
      <c r="D2815">
        <v>1064122</v>
      </c>
      <c r="E2815" t="s">
        <v>9667</v>
      </c>
      <c r="F2815" t="s">
        <v>89</v>
      </c>
      <c r="G2815" t="s">
        <v>90</v>
      </c>
      <c r="H2815" t="s">
        <v>137</v>
      </c>
      <c r="I2815" t="s">
        <v>9671</v>
      </c>
      <c r="J2815" t="s">
        <v>9672</v>
      </c>
      <c r="K2815" t="s">
        <v>95</v>
      </c>
      <c r="L2815" t="s">
        <v>314</v>
      </c>
      <c r="M2815">
        <v>2319</v>
      </c>
      <c r="N2815">
        <v>9</v>
      </c>
      <c r="O2815" s="17">
        <v>45493</v>
      </c>
      <c r="P2815" t="s">
        <v>326</v>
      </c>
      <c r="Q2815" t="s">
        <v>24</v>
      </c>
      <c r="R2815" s="17">
        <v>45493</v>
      </c>
      <c r="S2815" s="27"/>
      <c r="T2815">
        <v>195.76</v>
      </c>
      <c r="U2815">
        <v>11.36</v>
      </c>
      <c r="V2815">
        <v>207.12</v>
      </c>
      <c r="W2815">
        <v>1</v>
      </c>
      <c r="X2815">
        <v>10.36</v>
      </c>
      <c r="Y2815">
        <v>0</v>
      </c>
      <c r="Z2815">
        <v>0</v>
      </c>
      <c r="AA2815">
        <v>0</v>
      </c>
      <c r="AB2815">
        <v>10.873799999999999</v>
      </c>
      <c r="AC2815" s="29">
        <v>206.6062</v>
      </c>
      <c r="AD2815">
        <v>0</v>
      </c>
      <c r="AF2815">
        <v>207.12</v>
      </c>
      <c r="AG2815">
        <v>0</v>
      </c>
      <c r="AH2815">
        <v>10.36</v>
      </c>
      <c r="AI2815">
        <v>10.873799999999999</v>
      </c>
      <c r="AJ2815">
        <v>206.6062</v>
      </c>
      <c r="AK2815" t="s">
        <v>25</v>
      </c>
      <c r="AN2815" s="29">
        <v>0</v>
      </c>
      <c r="AO2815" s="30">
        <f t="shared" si="86"/>
        <v>0</v>
      </c>
      <c r="AP2815" s="30">
        <f t="shared" si="87"/>
        <v>0</v>
      </c>
      <c r="AQ2815" s="30"/>
    </row>
    <row r="2816" spans="1:43" x14ac:dyDescent="0.25">
      <c r="A2816" t="s">
        <v>219</v>
      </c>
      <c r="B2816">
        <v>1882910</v>
      </c>
      <c r="C2816" t="s">
        <v>9673</v>
      </c>
      <c r="D2816">
        <v>1749513</v>
      </c>
      <c r="E2816" t="s">
        <v>9674</v>
      </c>
      <c r="F2816" t="s">
        <v>89</v>
      </c>
      <c r="G2816" t="s">
        <v>90</v>
      </c>
      <c r="H2816" t="s">
        <v>10</v>
      </c>
      <c r="I2816" t="s">
        <v>9675</v>
      </c>
      <c r="J2816" t="s">
        <v>9676</v>
      </c>
      <c r="K2816" t="s">
        <v>271</v>
      </c>
      <c r="L2816" t="s">
        <v>224</v>
      </c>
      <c r="M2816">
        <v>992362</v>
      </c>
      <c r="N2816">
        <v>71</v>
      </c>
      <c r="O2816" s="17">
        <v>45494</v>
      </c>
      <c r="P2816" t="s">
        <v>163</v>
      </c>
      <c r="Q2816" t="s">
        <v>24</v>
      </c>
      <c r="R2816" s="17">
        <v>45493</v>
      </c>
      <c r="S2816" s="27"/>
      <c r="T2816">
        <v>304.64999999999998</v>
      </c>
      <c r="U2816">
        <v>18.38</v>
      </c>
      <c r="V2816">
        <v>323.02999999999997</v>
      </c>
      <c r="W2816">
        <v>1</v>
      </c>
      <c r="X2816">
        <v>16.149999999999999</v>
      </c>
      <c r="Y2816">
        <v>0</v>
      </c>
      <c r="Z2816">
        <v>0</v>
      </c>
      <c r="AA2816">
        <v>0</v>
      </c>
      <c r="AB2816">
        <v>10.175445</v>
      </c>
      <c r="AC2816" s="29">
        <v>329.00455499999993</v>
      </c>
      <c r="AD2816">
        <v>0</v>
      </c>
      <c r="AF2816">
        <v>323.02999999999997</v>
      </c>
      <c r="AG2816">
        <v>0</v>
      </c>
      <c r="AH2816">
        <v>16.149999999999999</v>
      </c>
      <c r="AI2816">
        <v>10.175445</v>
      </c>
      <c r="AJ2816">
        <v>329.00455499999993</v>
      </c>
      <c r="AK2816" t="s">
        <v>25</v>
      </c>
      <c r="AN2816" s="29">
        <v>0</v>
      </c>
      <c r="AO2816" s="30">
        <f t="shared" si="86"/>
        <v>0</v>
      </c>
      <c r="AP2816" s="30">
        <f t="shared" si="87"/>
        <v>0</v>
      </c>
      <c r="AQ2816" s="30"/>
    </row>
    <row r="2817" spans="1:43" x14ac:dyDescent="0.25">
      <c r="A2817" t="s">
        <v>219</v>
      </c>
      <c r="B2817">
        <v>1882902</v>
      </c>
      <c r="C2817" t="s">
        <v>9677</v>
      </c>
      <c r="D2817">
        <v>1749523</v>
      </c>
      <c r="E2817" t="s">
        <v>9678</v>
      </c>
      <c r="F2817" t="s">
        <v>89</v>
      </c>
      <c r="G2817" t="s">
        <v>90</v>
      </c>
      <c r="H2817" t="s">
        <v>14</v>
      </c>
      <c r="I2817" t="s">
        <v>9679</v>
      </c>
      <c r="J2817" t="s">
        <v>9680</v>
      </c>
      <c r="K2817" t="s">
        <v>271</v>
      </c>
      <c r="L2817" t="s">
        <v>224</v>
      </c>
      <c r="M2817">
        <v>8486</v>
      </c>
      <c r="N2817">
        <v>28</v>
      </c>
      <c r="O2817" s="17">
        <v>45494</v>
      </c>
      <c r="P2817" t="s">
        <v>746</v>
      </c>
      <c r="Q2817" t="s">
        <v>24</v>
      </c>
      <c r="R2817" s="17">
        <v>45493</v>
      </c>
      <c r="S2817" s="27"/>
      <c r="T2817">
        <v>64.42</v>
      </c>
      <c r="U2817">
        <v>18.38</v>
      </c>
      <c r="V2817">
        <v>82.8</v>
      </c>
      <c r="W2817">
        <v>1</v>
      </c>
      <c r="X2817">
        <v>4.1399999999999997</v>
      </c>
      <c r="Y2817">
        <v>0</v>
      </c>
      <c r="Z2817">
        <v>0</v>
      </c>
      <c r="AA2817">
        <v>0</v>
      </c>
      <c r="AB2817">
        <v>2.6082000000000001</v>
      </c>
      <c r="AC2817" s="29">
        <v>84.331800000000001</v>
      </c>
      <c r="AD2817">
        <v>0</v>
      </c>
      <c r="AF2817">
        <v>82.8</v>
      </c>
      <c r="AG2817">
        <v>0</v>
      </c>
      <c r="AH2817">
        <v>4.1399999999999997</v>
      </c>
      <c r="AI2817">
        <v>2.6082000000000001</v>
      </c>
      <c r="AJ2817">
        <v>84.331800000000001</v>
      </c>
      <c r="AK2817" t="s">
        <v>25</v>
      </c>
      <c r="AN2817" s="29">
        <v>0</v>
      </c>
      <c r="AO2817" s="30">
        <f t="shared" si="86"/>
        <v>0</v>
      </c>
      <c r="AP2817" s="30">
        <f t="shared" si="87"/>
        <v>0</v>
      </c>
      <c r="AQ2817" s="30"/>
    </row>
    <row r="2818" spans="1:43" x14ac:dyDescent="0.25">
      <c r="A2818" t="s">
        <v>219</v>
      </c>
      <c r="B2818">
        <v>1882902</v>
      </c>
      <c r="C2818" t="s">
        <v>9681</v>
      </c>
      <c r="D2818">
        <v>1749522</v>
      </c>
      <c r="E2818" t="s">
        <v>9678</v>
      </c>
      <c r="F2818" t="s">
        <v>89</v>
      </c>
      <c r="G2818" t="s">
        <v>90</v>
      </c>
      <c r="H2818" t="s">
        <v>14</v>
      </c>
      <c r="I2818" t="s">
        <v>9682</v>
      </c>
      <c r="J2818" t="s">
        <v>9683</v>
      </c>
      <c r="K2818" t="s">
        <v>271</v>
      </c>
      <c r="L2818" t="s">
        <v>224</v>
      </c>
      <c r="M2818">
        <v>8486</v>
      </c>
      <c r="N2818">
        <v>27</v>
      </c>
      <c r="O2818" s="17">
        <v>45494</v>
      </c>
      <c r="P2818" t="s">
        <v>746</v>
      </c>
      <c r="Q2818" t="s">
        <v>24</v>
      </c>
      <c r="R2818" s="17">
        <v>45493</v>
      </c>
      <c r="S2818" s="27"/>
      <c r="T2818">
        <v>64.42</v>
      </c>
      <c r="U2818">
        <v>18.38</v>
      </c>
      <c r="V2818">
        <v>82.8</v>
      </c>
      <c r="W2818">
        <v>1</v>
      </c>
      <c r="X2818">
        <v>4.1399999999999997</v>
      </c>
      <c r="Y2818">
        <v>0</v>
      </c>
      <c r="Z2818">
        <v>0</v>
      </c>
      <c r="AA2818">
        <v>0</v>
      </c>
      <c r="AB2818">
        <v>2.6082000000000001</v>
      </c>
      <c r="AC2818" s="29">
        <v>84.331800000000001</v>
      </c>
      <c r="AD2818">
        <v>0</v>
      </c>
      <c r="AF2818">
        <v>82.8</v>
      </c>
      <c r="AG2818">
        <v>0</v>
      </c>
      <c r="AH2818">
        <v>4.1399999999999997</v>
      </c>
      <c r="AI2818">
        <v>2.6082000000000001</v>
      </c>
      <c r="AJ2818">
        <v>84.331800000000001</v>
      </c>
      <c r="AK2818" t="s">
        <v>25</v>
      </c>
      <c r="AN2818" s="29">
        <v>0</v>
      </c>
      <c r="AO2818" s="30">
        <f t="shared" ref="AO2818:AO2881" si="88">AN2818*(45%-14.25%-2%)</f>
        <v>0</v>
      </c>
      <c r="AP2818" s="30">
        <f t="shared" ref="AP2818:AP2881" si="89">AO2818/W2818</f>
        <v>0</v>
      </c>
      <c r="AQ2818" s="30"/>
    </row>
    <row r="2819" spans="1:43" x14ac:dyDescent="0.25">
      <c r="A2819" t="s">
        <v>219</v>
      </c>
      <c r="B2819">
        <v>1882876</v>
      </c>
      <c r="C2819" t="s">
        <v>9684</v>
      </c>
      <c r="D2819">
        <v>1064084</v>
      </c>
      <c r="E2819" t="s">
        <v>9685</v>
      </c>
      <c r="F2819" t="s">
        <v>89</v>
      </c>
      <c r="G2819" t="s">
        <v>90</v>
      </c>
      <c r="H2819" t="s">
        <v>10</v>
      </c>
      <c r="I2819" t="s">
        <v>9548</v>
      </c>
      <c r="J2819" t="s">
        <v>9549</v>
      </c>
      <c r="K2819" t="s">
        <v>95</v>
      </c>
      <c r="L2819" t="s">
        <v>271</v>
      </c>
      <c r="M2819">
        <v>831</v>
      </c>
      <c r="N2819">
        <v>29</v>
      </c>
      <c r="O2819" s="17">
        <v>45508</v>
      </c>
      <c r="P2819" t="s">
        <v>1122</v>
      </c>
      <c r="Q2819" t="s">
        <v>23</v>
      </c>
      <c r="R2819" s="17">
        <v>45493</v>
      </c>
      <c r="S2819" s="27">
        <v>45493</v>
      </c>
      <c r="T2819">
        <v>179.33</v>
      </c>
      <c r="U2819">
        <v>7.92</v>
      </c>
      <c r="V2819">
        <v>187.25</v>
      </c>
      <c r="W2819">
        <v>1</v>
      </c>
      <c r="X2819">
        <v>9.36</v>
      </c>
      <c r="Y2819">
        <v>0</v>
      </c>
      <c r="Z2819">
        <v>0</v>
      </c>
      <c r="AA2819">
        <v>0</v>
      </c>
      <c r="AB2819">
        <v>5.8983749999999997</v>
      </c>
      <c r="AC2819" s="29">
        <v>190.711625</v>
      </c>
      <c r="AD2819">
        <v>0</v>
      </c>
      <c r="AF2819">
        <v>187.25</v>
      </c>
      <c r="AG2819">
        <v>0</v>
      </c>
      <c r="AH2819">
        <v>9.36</v>
      </c>
      <c r="AI2819">
        <v>5.8983749999999997</v>
      </c>
      <c r="AJ2819">
        <v>190.711625</v>
      </c>
      <c r="AN2819" s="29">
        <v>10.18</v>
      </c>
      <c r="AO2819" s="30">
        <f t="shared" si="88"/>
        <v>2.9267499999999997</v>
      </c>
      <c r="AP2819" s="30">
        <f t="shared" si="89"/>
        <v>2.9267499999999997</v>
      </c>
      <c r="AQ2819" s="30"/>
    </row>
    <row r="2820" spans="1:43" x14ac:dyDescent="0.25">
      <c r="A2820" t="s">
        <v>219</v>
      </c>
      <c r="B2820">
        <v>1882876</v>
      </c>
      <c r="C2820" t="s">
        <v>9686</v>
      </c>
      <c r="D2820">
        <v>1749507</v>
      </c>
      <c r="E2820" t="s">
        <v>9685</v>
      </c>
      <c r="F2820" t="s">
        <v>89</v>
      </c>
      <c r="G2820" t="s">
        <v>90</v>
      </c>
      <c r="H2820" t="s">
        <v>10</v>
      </c>
      <c r="I2820" t="s">
        <v>9548</v>
      </c>
      <c r="J2820" t="s">
        <v>9549</v>
      </c>
      <c r="K2820" t="s">
        <v>271</v>
      </c>
      <c r="L2820" t="s">
        <v>95</v>
      </c>
      <c r="M2820">
        <v>819</v>
      </c>
      <c r="N2820">
        <v>29</v>
      </c>
      <c r="O2820" s="17">
        <v>45506</v>
      </c>
      <c r="P2820" t="s">
        <v>109</v>
      </c>
      <c r="Q2820" t="s">
        <v>23</v>
      </c>
      <c r="R2820" s="17">
        <v>45493</v>
      </c>
      <c r="S2820" s="27">
        <v>45493</v>
      </c>
      <c r="T2820">
        <v>182.15</v>
      </c>
      <c r="U2820">
        <v>12.52</v>
      </c>
      <c r="V2820">
        <v>194.67</v>
      </c>
      <c r="W2820">
        <v>1</v>
      </c>
      <c r="X2820">
        <v>9.73</v>
      </c>
      <c r="Y2820">
        <v>0</v>
      </c>
      <c r="Z2820">
        <v>0</v>
      </c>
      <c r="AA2820">
        <v>0</v>
      </c>
      <c r="AB2820">
        <v>6.1321050000000001</v>
      </c>
      <c r="AC2820" s="29">
        <v>198.26789500000001</v>
      </c>
      <c r="AD2820">
        <v>0</v>
      </c>
      <c r="AF2820">
        <v>194.67</v>
      </c>
      <c r="AG2820">
        <v>0</v>
      </c>
      <c r="AH2820">
        <v>9.73</v>
      </c>
      <c r="AI2820">
        <v>6.1321050000000001</v>
      </c>
      <c r="AJ2820">
        <v>198.26789500000001</v>
      </c>
      <c r="AN2820" s="29">
        <v>10.18</v>
      </c>
      <c r="AO2820" s="30">
        <f t="shared" si="88"/>
        <v>2.9267499999999997</v>
      </c>
      <c r="AP2820" s="30">
        <f t="shared" si="89"/>
        <v>2.9267499999999997</v>
      </c>
      <c r="AQ2820" s="30"/>
    </row>
    <row r="2821" spans="1:43" x14ac:dyDescent="0.25">
      <c r="A2821" t="s">
        <v>219</v>
      </c>
      <c r="B2821">
        <v>1882871</v>
      </c>
      <c r="C2821" t="s">
        <v>9687</v>
      </c>
      <c r="D2821">
        <v>1749504</v>
      </c>
      <c r="E2821" t="s">
        <v>9688</v>
      </c>
      <c r="F2821" t="s">
        <v>89</v>
      </c>
      <c r="G2821" t="s">
        <v>90</v>
      </c>
      <c r="H2821" t="s">
        <v>10</v>
      </c>
      <c r="I2821" t="s">
        <v>9689</v>
      </c>
      <c r="J2821" t="s">
        <v>9690</v>
      </c>
      <c r="K2821" t="s">
        <v>271</v>
      </c>
      <c r="L2821" t="s">
        <v>224</v>
      </c>
      <c r="M2821">
        <v>882362</v>
      </c>
      <c r="N2821">
        <v>9</v>
      </c>
      <c r="O2821" s="17">
        <v>45494</v>
      </c>
      <c r="P2821" t="s">
        <v>163</v>
      </c>
      <c r="Q2821" t="s">
        <v>24</v>
      </c>
      <c r="R2821" s="17">
        <v>45493</v>
      </c>
      <c r="S2821" s="27"/>
      <c r="T2821">
        <v>138.65</v>
      </c>
      <c r="U2821">
        <v>18.38</v>
      </c>
      <c r="V2821">
        <v>157.03</v>
      </c>
      <c r="W2821">
        <v>1</v>
      </c>
      <c r="X2821">
        <v>7.85</v>
      </c>
      <c r="Y2821">
        <v>0</v>
      </c>
      <c r="Z2821">
        <v>0</v>
      </c>
      <c r="AA2821">
        <v>0</v>
      </c>
      <c r="AB2821">
        <v>4.9464449999999998</v>
      </c>
      <c r="AC2821" s="29">
        <v>159.93355500000001</v>
      </c>
      <c r="AD2821">
        <v>0</v>
      </c>
      <c r="AF2821">
        <v>157.03</v>
      </c>
      <c r="AG2821">
        <v>0</v>
      </c>
      <c r="AH2821">
        <v>7.85</v>
      </c>
      <c r="AI2821">
        <v>4.9464449999999998</v>
      </c>
      <c r="AJ2821">
        <v>159.93355500000001</v>
      </c>
      <c r="AK2821" t="s">
        <v>25</v>
      </c>
      <c r="AN2821" s="29">
        <v>0</v>
      </c>
      <c r="AO2821" s="30">
        <f t="shared" si="88"/>
        <v>0</v>
      </c>
      <c r="AP2821" s="30">
        <f t="shared" si="89"/>
        <v>0</v>
      </c>
      <c r="AQ2821" s="30"/>
    </row>
    <row r="2822" spans="1:43" x14ac:dyDescent="0.25">
      <c r="A2822" t="s">
        <v>219</v>
      </c>
      <c r="B2822">
        <v>1882870</v>
      </c>
      <c r="C2822" t="s">
        <v>9691</v>
      </c>
      <c r="D2822">
        <v>1749503</v>
      </c>
      <c r="E2822" t="s">
        <v>9692</v>
      </c>
      <c r="F2822" t="s">
        <v>89</v>
      </c>
      <c r="G2822" t="s">
        <v>90</v>
      </c>
      <c r="H2822" t="s">
        <v>10</v>
      </c>
      <c r="I2822" t="s">
        <v>9693</v>
      </c>
      <c r="J2822" t="s">
        <v>9694</v>
      </c>
      <c r="K2822" t="s">
        <v>266</v>
      </c>
      <c r="L2822" t="s">
        <v>224</v>
      </c>
      <c r="M2822">
        <v>992362</v>
      </c>
      <c r="N2822">
        <v>77</v>
      </c>
      <c r="O2822" s="17">
        <v>45496</v>
      </c>
      <c r="P2822" t="s">
        <v>496</v>
      </c>
      <c r="Q2822" t="s">
        <v>24</v>
      </c>
      <c r="R2822" s="17">
        <v>45493</v>
      </c>
      <c r="S2822" s="27"/>
      <c r="T2822">
        <v>254.98</v>
      </c>
      <c r="U2822">
        <v>19.11</v>
      </c>
      <c r="V2822">
        <v>274.08999999999997</v>
      </c>
      <c r="W2822">
        <v>1</v>
      </c>
      <c r="X2822">
        <v>13.7</v>
      </c>
      <c r="Y2822">
        <v>0</v>
      </c>
      <c r="Z2822">
        <v>0</v>
      </c>
      <c r="AA2822">
        <v>0</v>
      </c>
      <c r="AB2822">
        <v>8.6338349999999995</v>
      </c>
      <c r="AC2822" s="29">
        <v>279.15616499999999</v>
      </c>
      <c r="AD2822">
        <v>0</v>
      </c>
      <c r="AF2822">
        <v>274.08999999999997</v>
      </c>
      <c r="AG2822">
        <v>0</v>
      </c>
      <c r="AH2822">
        <v>13.7</v>
      </c>
      <c r="AI2822">
        <v>8.6338349999999995</v>
      </c>
      <c r="AJ2822">
        <v>279.15616499999999</v>
      </c>
      <c r="AK2822" t="s">
        <v>25</v>
      </c>
      <c r="AN2822" s="29">
        <v>11.8</v>
      </c>
      <c r="AO2822" s="30">
        <f t="shared" si="88"/>
        <v>3.3925000000000001</v>
      </c>
      <c r="AP2822" s="30">
        <f t="shared" si="89"/>
        <v>3.3925000000000001</v>
      </c>
      <c r="AQ2822" s="30"/>
    </row>
    <row r="2823" spans="1:43" x14ac:dyDescent="0.25">
      <c r="A2823" t="s">
        <v>219</v>
      </c>
      <c r="B2823">
        <v>1882754</v>
      </c>
      <c r="C2823" t="s">
        <v>9695</v>
      </c>
      <c r="D2823">
        <v>157260</v>
      </c>
      <c r="E2823" t="s">
        <v>9696</v>
      </c>
      <c r="F2823" t="s">
        <v>89</v>
      </c>
      <c r="G2823" t="s">
        <v>90</v>
      </c>
      <c r="H2823" t="s">
        <v>10</v>
      </c>
      <c r="I2823" t="s">
        <v>9697</v>
      </c>
      <c r="J2823" t="s">
        <v>9698</v>
      </c>
      <c r="K2823" t="s">
        <v>91</v>
      </c>
      <c r="L2823" t="s">
        <v>231</v>
      </c>
      <c r="M2823">
        <v>8281</v>
      </c>
      <c r="N2823">
        <v>76</v>
      </c>
      <c r="O2823" s="17">
        <v>45501</v>
      </c>
      <c r="P2823" t="s">
        <v>114</v>
      </c>
      <c r="Q2823" t="s">
        <v>24</v>
      </c>
      <c r="R2823" s="17">
        <v>45493</v>
      </c>
      <c r="S2823" s="27"/>
      <c r="T2823">
        <v>430.49</v>
      </c>
      <c r="U2823">
        <v>9.76</v>
      </c>
      <c r="V2823">
        <v>440.25</v>
      </c>
      <c r="W2823">
        <v>1</v>
      </c>
      <c r="X2823">
        <v>22.01</v>
      </c>
      <c r="Y2823">
        <v>0</v>
      </c>
      <c r="Z2823">
        <v>0</v>
      </c>
      <c r="AA2823">
        <v>0</v>
      </c>
      <c r="AB2823">
        <v>13.867875</v>
      </c>
      <c r="AC2823" s="29">
        <v>448.39212500000002</v>
      </c>
      <c r="AD2823">
        <v>0</v>
      </c>
      <c r="AF2823">
        <v>440.25</v>
      </c>
      <c r="AG2823">
        <v>0</v>
      </c>
      <c r="AH2823">
        <v>22.01</v>
      </c>
      <c r="AI2823">
        <v>13.867875</v>
      </c>
      <c r="AJ2823">
        <v>448.39212500000002</v>
      </c>
      <c r="AK2823" t="s">
        <v>25</v>
      </c>
      <c r="AN2823" s="29">
        <v>0</v>
      </c>
      <c r="AO2823" s="30">
        <f t="shared" si="88"/>
        <v>0</v>
      </c>
      <c r="AP2823" s="30">
        <f t="shared" si="89"/>
        <v>0</v>
      </c>
      <c r="AQ2823" s="30"/>
    </row>
    <row r="2824" spans="1:43" x14ac:dyDescent="0.25">
      <c r="A2824" t="s">
        <v>219</v>
      </c>
      <c r="B2824">
        <v>1882692</v>
      </c>
      <c r="C2824" t="s">
        <v>9699</v>
      </c>
      <c r="D2824">
        <v>1064052</v>
      </c>
      <c r="E2824" t="s">
        <v>9700</v>
      </c>
      <c r="F2824" t="s">
        <v>89</v>
      </c>
      <c r="G2824" t="s">
        <v>90</v>
      </c>
      <c r="H2824" t="s">
        <v>137</v>
      </c>
      <c r="I2824" t="s">
        <v>9701</v>
      </c>
      <c r="J2824" t="s">
        <v>9702</v>
      </c>
      <c r="K2824" t="s">
        <v>94</v>
      </c>
      <c r="L2824" t="s">
        <v>266</v>
      </c>
      <c r="M2824">
        <v>2068</v>
      </c>
      <c r="N2824">
        <v>34</v>
      </c>
      <c r="O2824" s="17">
        <v>45493</v>
      </c>
      <c r="P2824" t="s">
        <v>104</v>
      </c>
      <c r="Q2824" t="s">
        <v>24</v>
      </c>
      <c r="R2824" s="17">
        <v>45493</v>
      </c>
      <c r="S2824" s="27"/>
      <c r="T2824">
        <v>150.01</v>
      </c>
      <c r="U2824">
        <v>23.62</v>
      </c>
      <c r="V2824">
        <v>173.63</v>
      </c>
      <c r="W2824">
        <v>1</v>
      </c>
      <c r="X2824">
        <v>8.68</v>
      </c>
      <c r="Y2824">
        <v>0</v>
      </c>
      <c r="Z2824">
        <v>0</v>
      </c>
      <c r="AA2824">
        <v>0</v>
      </c>
      <c r="AB2824">
        <v>9.1155749999999998</v>
      </c>
      <c r="AC2824" s="29">
        <v>173.194425</v>
      </c>
      <c r="AD2824">
        <v>0</v>
      </c>
      <c r="AF2824">
        <v>173.63</v>
      </c>
      <c r="AG2824">
        <v>0</v>
      </c>
      <c r="AH2824">
        <v>8.68</v>
      </c>
      <c r="AI2824">
        <v>9.1155749999999998</v>
      </c>
      <c r="AJ2824">
        <v>173.194425</v>
      </c>
      <c r="AK2824" t="s">
        <v>25</v>
      </c>
      <c r="AN2824" s="29">
        <v>0</v>
      </c>
      <c r="AO2824" s="30">
        <f t="shared" si="88"/>
        <v>0</v>
      </c>
      <c r="AP2824" s="30">
        <f t="shared" si="89"/>
        <v>0</v>
      </c>
      <c r="AQ2824" s="30"/>
    </row>
    <row r="2825" spans="1:43" x14ac:dyDescent="0.25">
      <c r="A2825" t="s">
        <v>219</v>
      </c>
      <c r="B2825">
        <v>1882684</v>
      </c>
      <c r="C2825" t="s">
        <v>9703</v>
      </c>
      <c r="D2825">
        <v>491342</v>
      </c>
      <c r="E2825" t="s">
        <v>9704</v>
      </c>
      <c r="F2825" t="s">
        <v>89</v>
      </c>
      <c r="G2825" t="s">
        <v>90</v>
      </c>
      <c r="H2825" t="s">
        <v>10</v>
      </c>
      <c r="I2825" t="s">
        <v>9705</v>
      </c>
      <c r="J2825" t="s">
        <v>9706</v>
      </c>
      <c r="K2825" t="s">
        <v>224</v>
      </c>
      <c r="L2825" t="s">
        <v>248</v>
      </c>
      <c r="M2825">
        <v>88580</v>
      </c>
      <c r="N2825">
        <v>13</v>
      </c>
      <c r="O2825" s="17">
        <v>45495</v>
      </c>
      <c r="P2825" t="s">
        <v>138</v>
      </c>
      <c r="Q2825" t="s">
        <v>24</v>
      </c>
      <c r="R2825" s="17">
        <v>45493</v>
      </c>
      <c r="S2825" s="27"/>
      <c r="T2825">
        <v>180.9</v>
      </c>
      <c r="U2825">
        <v>22.96</v>
      </c>
      <c r="V2825">
        <v>203.86</v>
      </c>
      <c r="W2825">
        <v>1</v>
      </c>
      <c r="X2825">
        <v>10.19</v>
      </c>
      <c r="Y2825">
        <v>0</v>
      </c>
      <c r="Z2825">
        <v>0</v>
      </c>
      <c r="AA2825">
        <v>0</v>
      </c>
      <c r="AB2825">
        <v>6.4215900000000001</v>
      </c>
      <c r="AC2825" s="29">
        <v>207.62841</v>
      </c>
      <c r="AD2825">
        <v>0</v>
      </c>
      <c r="AF2825">
        <v>203.86</v>
      </c>
      <c r="AG2825">
        <v>0</v>
      </c>
      <c r="AH2825">
        <v>10.19</v>
      </c>
      <c r="AI2825">
        <v>6.4215900000000001</v>
      </c>
      <c r="AJ2825">
        <v>207.62841</v>
      </c>
      <c r="AK2825" t="s">
        <v>25</v>
      </c>
      <c r="AN2825" s="29">
        <v>0</v>
      </c>
      <c r="AO2825" s="30">
        <f t="shared" si="88"/>
        <v>0</v>
      </c>
      <c r="AP2825" s="30">
        <f t="shared" si="89"/>
        <v>0</v>
      </c>
      <c r="AQ2825" s="30"/>
    </row>
    <row r="2826" spans="1:43" x14ac:dyDescent="0.25">
      <c r="A2826" t="s">
        <v>219</v>
      </c>
      <c r="B2826">
        <v>1882684</v>
      </c>
      <c r="C2826" t="s">
        <v>9707</v>
      </c>
      <c r="D2826">
        <v>491341</v>
      </c>
      <c r="E2826" t="s">
        <v>9704</v>
      </c>
      <c r="F2826" t="s">
        <v>89</v>
      </c>
      <c r="G2826" t="s">
        <v>90</v>
      </c>
      <c r="H2826" t="s">
        <v>10</v>
      </c>
      <c r="I2826" t="s">
        <v>9708</v>
      </c>
      <c r="J2826" t="s">
        <v>9709</v>
      </c>
      <c r="K2826" t="s">
        <v>224</v>
      </c>
      <c r="L2826" t="s">
        <v>248</v>
      </c>
      <c r="M2826">
        <v>88580</v>
      </c>
      <c r="N2826">
        <v>14</v>
      </c>
      <c r="O2826" s="17">
        <v>45495</v>
      </c>
      <c r="P2826" t="s">
        <v>138</v>
      </c>
      <c r="Q2826" t="s">
        <v>24</v>
      </c>
      <c r="R2826" s="17">
        <v>45493</v>
      </c>
      <c r="S2826" s="27"/>
      <c r="T2826">
        <v>180.9</v>
      </c>
      <c r="U2826">
        <v>22.96</v>
      </c>
      <c r="V2826">
        <v>203.86</v>
      </c>
      <c r="W2826">
        <v>1</v>
      </c>
      <c r="X2826">
        <v>10.19</v>
      </c>
      <c r="Y2826">
        <v>0</v>
      </c>
      <c r="Z2826">
        <v>0</v>
      </c>
      <c r="AA2826">
        <v>0</v>
      </c>
      <c r="AB2826">
        <v>6.4215900000000001</v>
      </c>
      <c r="AC2826" s="29">
        <v>207.62841</v>
      </c>
      <c r="AD2826">
        <v>0</v>
      </c>
      <c r="AF2826">
        <v>203.86</v>
      </c>
      <c r="AG2826">
        <v>0</v>
      </c>
      <c r="AH2826">
        <v>10.19</v>
      </c>
      <c r="AI2826">
        <v>6.4215900000000001</v>
      </c>
      <c r="AJ2826">
        <v>207.62841</v>
      </c>
      <c r="AK2826" t="s">
        <v>25</v>
      </c>
      <c r="AN2826" s="29">
        <v>0</v>
      </c>
      <c r="AO2826" s="30">
        <f t="shared" si="88"/>
        <v>0</v>
      </c>
      <c r="AP2826" s="30">
        <f t="shared" si="89"/>
        <v>0</v>
      </c>
      <c r="AQ2826" s="30"/>
    </row>
    <row r="2827" spans="1:43" x14ac:dyDescent="0.25">
      <c r="A2827" t="s">
        <v>219</v>
      </c>
      <c r="B2827">
        <v>1882635</v>
      </c>
      <c r="C2827" t="s">
        <v>9710</v>
      </c>
      <c r="D2827">
        <v>157247</v>
      </c>
      <c r="E2827" t="s">
        <v>9711</v>
      </c>
      <c r="F2827" t="s">
        <v>89</v>
      </c>
      <c r="G2827" t="s">
        <v>90</v>
      </c>
      <c r="H2827" t="s">
        <v>10</v>
      </c>
      <c r="I2827" t="s">
        <v>9712</v>
      </c>
      <c r="J2827" t="s">
        <v>9713</v>
      </c>
      <c r="K2827" t="s">
        <v>91</v>
      </c>
      <c r="L2827" t="s">
        <v>271</v>
      </c>
      <c r="M2827">
        <v>8555</v>
      </c>
      <c r="N2827">
        <v>25</v>
      </c>
      <c r="O2827" s="17">
        <v>45496</v>
      </c>
      <c r="P2827" t="s">
        <v>103</v>
      </c>
      <c r="Q2827" t="s">
        <v>24</v>
      </c>
      <c r="R2827" s="17">
        <v>45493</v>
      </c>
      <c r="S2827" s="27"/>
      <c r="T2827">
        <v>520.11</v>
      </c>
      <c r="U2827">
        <v>9.84</v>
      </c>
      <c r="V2827">
        <v>529.95000000000005</v>
      </c>
      <c r="W2827">
        <v>1</v>
      </c>
      <c r="X2827">
        <v>26.5</v>
      </c>
      <c r="Y2827">
        <v>0</v>
      </c>
      <c r="Z2827">
        <v>0</v>
      </c>
      <c r="AA2827">
        <v>0</v>
      </c>
      <c r="AB2827">
        <v>16.693425000000001</v>
      </c>
      <c r="AC2827" s="29">
        <v>539.756575</v>
      </c>
      <c r="AD2827">
        <v>0</v>
      </c>
      <c r="AF2827">
        <v>529.95000000000005</v>
      </c>
      <c r="AG2827">
        <v>0</v>
      </c>
      <c r="AH2827">
        <v>26.5</v>
      </c>
      <c r="AI2827">
        <v>16.693425000000001</v>
      </c>
      <c r="AJ2827">
        <v>539.756575</v>
      </c>
      <c r="AK2827" t="s">
        <v>25</v>
      </c>
      <c r="AN2827" s="29">
        <v>0</v>
      </c>
      <c r="AO2827" s="30">
        <f t="shared" si="88"/>
        <v>0</v>
      </c>
      <c r="AP2827" s="30">
        <f t="shared" si="89"/>
        <v>0</v>
      </c>
      <c r="AQ2827" s="30"/>
    </row>
    <row r="2828" spans="1:43" x14ac:dyDescent="0.25">
      <c r="A2828" t="s">
        <v>219</v>
      </c>
      <c r="B2828">
        <v>1882524</v>
      </c>
      <c r="C2828" t="s">
        <v>9714</v>
      </c>
      <c r="D2828">
        <v>491321</v>
      </c>
      <c r="E2828" t="s">
        <v>9715</v>
      </c>
      <c r="F2828" t="s">
        <v>89</v>
      </c>
      <c r="G2828" t="s">
        <v>90</v>
      </c>
      <c r="H2828" t="s">
        <v>14</v>
      </c>
      <c r="I2828" t="s">
        <v>9716</v>
      </c>
      <c r="J2828" t="s">
        <v>9717</v>
      </c>
      <c r="K2828" t="s">
        <v>224</v>
      </c>
      <c r="L2828" t="s">
        <v>271</v>
      </c>
      <c r="M2828">
        <v>8390</v>
      </c>
      <c r="N2828">
        <v>35</v>
      </c>
      <c r="O2828" s="17">
        <v>45494</v>
      </c>
      <c r="P2828" t="s">
        <v>133</v>
      </c>
      <c r="Q2828" t="s">
        <v>24</v>
      </c>
      <c r="R2828" s="17">
        <v>45493</v>
      </c>
      <c r="S2828" s="27"/>
      <c r="T2828">
        <v>122.23</v>
      </c>
      <c r="U2828">
        <v>19.23</v>
      </c>
      <c r="V2828">
        <v>141.46</v>
      </c>
      <c r="W2828">
        <v>1</v>
      </c>
      <c r="X2828">
        <v>7.07</v>
      </c>
      <c r="Y2828">
        <v>0</v>
      </c>
      <c r="Z2828">
        <v>0</v>
      </c>
      <c r="AA2828">
        <v>0</v>
      </c>
      <c r="AB2828">
        <v>4.4559899999999999</v>
      </c>
      <c r="AC2828" s="29">
        <v>144.07400999999999</v>
      </c>
      <c r="AD2828">
        <v>0</v>
      </c>
      <c r="AF2828">
        <v>141.46</v>
      </c>
      <c r="AG2828">
        <v>0</v>
      </c>
      <c r="AH2828">
        <v>7.07</v>
      </c>
      <c r="AI2828">
        <v>4.4559899999999999</v>
      </c>
      <c r="AJ2828">
        <v>144.07400999999999</v>
      </c>
      <c r="AK2828" t="s">
        <v>25</v>
      </c>
      <c r="AN2828" s="29">
        <v>0</v>
      </c>
      <c r="AO2828" s="30">
        <f t="shared" si="88"/>
        <v>0</v>
      </c>
      <c r="AP2828" s="30">
        <f t="shared" si="89"/>
        <v>0</v>
      </c>
      <c r="AQ2828" s="30"/>
    </row>
    <row r="2829" spans="1:43" x14ac:dyDescent="0.25">
      <c r="A2829" t="s">
        <v>219</v>
      </c>
      <c r="B2829">
        <v>1882524</v>
      </c>
      <c r="C2829" t="s">
        <v>9718</v>
      </c>
      <c r="D2829">
        <v>491319</v>
      </c>
      <c r="E2829" t="s">
        <v>9715</v>
      </c>
      <c r="F2829" t="s">
        <v>89</v>
      </c>
      <c r="G2829" t="s">
        <v>90</v>
      </c>
      <c r="H2829" t="s">
        <v>14</v>
      </c>
      <c r="I2829" t="s">
        <v>9719</v>
      </c>
      <c r="J2829" t="s">
        <v>9720</v>
      </c>
      <c r="K2829" t="s">
        <v>224</v>
      </c>
      <c r="L2829" t="s">
        <v>271</v>
      </c>
      <c r="M2829">
        <v>8390</v>
      </c>
      <c r="N2829">
        <v>31</v>
      </c>
      <c r="O2829" s="17">
        <v>45494</v>
      </c>
      <c r="P2829" t="s">
        <v>133</v>
      </c>
      <c r="Q2829" t="s">
        <v>24</v>
      </c>
      <c r="R2829" s="17">
        <v>45493</v>
      </c>
      <c r="S2829" s="27"/>
      <c r="T2829">
        <v>122.23</v>
      </c>
      <c r="U2829">
        <v>19.23</v>
      </c>
      <c r="V2829">
        <v>141.46</v>
      </c>
      <c r="W2829">
        <v>1</v>
      </c>
      <c r="X2829">
        <v>7.07</v>
      </c>
      <c r="Y2829">
        <v>0</v>
      </c>
      <c r="Z2829">
        <v>0</v>
      </c>
      <c r="AA2829">
        <v>0</v>
      </c>
      <c r="AB2829">
        <v>4.4559899999999999</v>
      </c>
      <c r="AC2829" s="29">
        <v>144.07400999999999</v>
      </c>
      <c r="AD2829">
        <v>0</v>
      </c>
      <c r="AF2829">
        <v>141.46</v>
      </c>
      <c r="AG2829">
        <v>0</v>
      </c>
      <c r="AH2829">
        <v>7.07</v>
      </c>
      <c r="AI2829">
        <v>4.4559899999999999</v>
      </c>
      <c r="AJ2829">
        <v>144.07400999999999</v>
      </c>
      <c r="AK2829" t="s">
        <v>25</v>
      </c>
      <c r="AN2829" s="29">
        <v>0</v>
      </c>
      <c r="AO2829" s="30">
        <f t="shared" si="88"/>
        <v>0</v>
      </c>
      <c r="AP2829" s="30">
        <f t="shared" si="89"/>
        <v>0</v>
      </c>
      <c r="AQ2829" s="30"/>
    </row>
    <row r="2830" spans="1:43" x14ac:dyDescent="0.25">
      <c r="A2830" t="s">
        <v>219</v>
      </c>
      <c r="B2830">
        <v>1882524</v>
      </c>
      <c r="C2830" t="s">
        <v>9721</v>
      </c>
      <c r="D2830">
        <v>491320</v>
      </c>
      <c r="E2830" t="s">
        <v>9715</v>
      </c>
      <c r="F2830" t="s">
        <v>89</v>
      </c>
      <c r="G2830" t="s">
        <v>90</v>
      </c>
      <c r="H2830" t="s">
        <v>14</v>
      </c>
      <c r="I2830" t="s">
        <v>9722</v>
      </c>
      <c r="J2830" t="s">
        <v>9723</v>
      </c>
      <c r="K2830" t="s">
        <v>224</v>
      </c>
      <c r="L2830" t="s">
        <v>271</v>
      </c>
      <c r="M2830">
        <v>8390</v>
      </c>
      <c r="N2830">
        <v>32</v>
      </c>
      <c r="O2830" s="17">
        <v>45494</v>
      </c>
      <c r="P2830" t="s">
        <v>133</v>
      </c>
      <c r="Q2830" t="s">
        <v>24</v>
      </c>
      <c r="R2830" s="17">
        <v>45493</v>
      </c>
      <c r="S2830" s="27"/>
      <c r="T2830">
        <v>122.23</v>
      </c>
      <c r="U2830">
        <v>19.23</v>
      </c>
      <c r="V2830">
        <v>141.46</v>
      </c>
      <c r="W2830">
        <v>1</v>
      </c>
      <c r="X2830">
        <v>7.07</v>
      </c>
      <c r="Y2830">
        <v>0</v>
      </c>
      <c r="Z2830">
        <v>0</v>
      </c>
      <c r="AA2830">
        <v>0</v>
      </c>
      <c r="AB2830">
        <v>4.4559899999999999</v>
      </c>
      <c r="AC2830" s="29">
        <v>144.07400999999999</v>
      </c>
      <c r="AD2830">
        <v>0</v>
      </c>
      <c r="AF2830">
        <v>141.46</v>
      </c>
      <c r="AG2830">
        <v>0</v>
      </c>
      <c r="AH2830">
        <v>7.07</v>
      </c>
      <c r="AI2830">
        <v>4.4559899999999999</v>
      </c>
      <c r="AJ2830">
        <v>144.07400999999999</v>
      </c>
      <c r="AK2830" t="s">
        <v>25</v>
      </c>
      <c r="AN2830" s="29">
        <v>0</v>
      </c>
      <c r="AO2830" s="30">
        <f t="shared" si="88"/>
        <v>0</v>
      </c>
      <c r="AP2830" s="30">
        <f t="shared" si="89"/>
        <v>0</v>
      </c>
      <c r="AQ2830" s="30"/>
    </row>
    <row r="2831" spans="1:43" x14ac:dyDescent="0.25">
      <c r="A2831" t="s">
        <v>219</v>
      </c>
      <c r="B2831">
        <v>1882519</v>
      </c>
      <c r="C2831" t="s">
        <v>9724</v>
      </c>
      <c r="D2831">
        <v>1749387</v>
      </c>
      <c r="E2831" t="s">
        <v>9725</v>
      </c>
      <c r="F2831" t="s">
        <v>89</v>
      </c>
      <c r="G2831" t="s">
        <v>90</v>
      </c>
      <c r="H2831" t="s">
        <v>10</v>
      </c>
      <c r="I2831" t="s">
        <v>9726</v>
      </c>
      <c r="J2831" t="s">
        <v>9727</v>
      </c>
      <c r="K2831" t="s">
        <v>266</v>
      </c>
      <c r="L2831" t="s">
        <v>92</v>
      </c>
      <c r="M2831">
        <v>2060</v>
      </c>
      <c r="N2831">
        <v>30</v>
      </c>
      <c r="O2831" s="17">
        <v>45494</v>
      </c>
      <c r="P2831" t="s">
        <v>101</v>
      </c>
      <c r="Q2831" t="s">
        <v>24</v>
      </c>
      <c r="R2831" s="17">
        <v>45493</v>
      </c>
      <c r="S2831" s="27"/>
      <c r="T2831">
        <v>179.03</v>
      </c>
      <c r="U2831">
        <v>17.23</v>
      </c>
      <c r="V2831">
        <v>196.26</v>
      </c>
      <c r="W2831">
        <v>1</v>
      </c>
      <c r="X2831">
        <v>9.81</v>
      </c>
      <c r="Y2831">
        <v>0</v>
      </c>
      <c r="Z2831">
        <v>0</v>
      </c>
      <c r="AA2831">
        <v>0</v>
      </c>
      <c r="AB2831">
        <v>6.1821900000000003</v>
      </c>
      <c r="AC2831" s="29">
        <v>199.88781</v>
      </c>
      <c r="AD2831">
        <v>0</v>
      </c>
      <c r="AF2831">
        <v>196.26</v>
      </c>
      <c r="AG2831">
        <v>0</v>
      </c>
      <c r="AH2831">
        <v>9.81</v>
      </c>
      <c r="AI2831">
        <v>6.1821900000000003</v>
      </c>
      <c r="AJ2831">
        <v>199.88781</v>
      </c>
      <c r="AK2831" t="s">
        <v>25</v>
      </c>
      <c r="AN2831" s="29">
        <v>0</v>
      </c>
      <c r="AO2831" s="30">
        <f t="shared" si="88"/>
        <v>0</v>
      </c>
      <c r="AP2831" s="30">
        <f t="shared" si="89"/>
        <v>0</v>
      </c>
      <c r="AQ2831" s="30"/>
    </row>
    <row r="2832" spans="1:43" x14ac:dyDescent="0.25">
      <c r="A2832" t="s">
        <v>219</v>
      </c>
      <c r="B2832">
        <v>1882515</v>
      </c>
      <c r="C2832" t="s">
        <v>9728</v>
      </c>
      <c r="D2832">
        <v>1064011</v>
      </c>
      <c r="E2832" t="s">
        <v>9729</v>
      </c>
      <c r="F2832" t="s">
        <v>89</v>
      </c>
      <c r="G2832" t="s">
        <v>90</v>
      </c>
      <c r="H2832" t="s">
        <v>10</v>
      </c>
      <c r="I2832" t="s">
        <v>9730</v>
      </c>
      <c r="J2832" t="s">
        <v>9731</v>
      </c>
      <c r="K2832" t="s">
        <v>92</v>
      </c>
      <c r="L2832" t="s">
        <v>256</v>
      </c>
      <c r="M2832">
        <v>2057</v>
      </c>
      <c r="N2832">
        <v>40</v>
      </c>
      <c r="O2832" s="17">
        <v>45493</v>
      </c>
      <c r="P2832" t="s">
        <v>124</v>
      </c>
      <c r="Q2832" t="s">
        <v>24</v>
      </c>
      <c r="R2832" s="17">
        <v>45493</v>
      </c>
      <c r="S2832" s="27"/>
      <c r="T2832">
        <v>138.29</v>
      </c>
      <c r="U2832">
        <v>15.41</v>
      </c>
      <c r="V2832">
        <v>153.69999999999999</v>
      </c>
      <c r="W2832">
        <v>1</v>
      </c>
      <c r="X2832">
        <v>7.69</v>
      </c>
      <c r="Y2832">
        <v>0</v>
      </c>
      <c r="Z2832">
        <v>0</v>
      </c>
      <c r="AA2832">
        <v>0</v>
      </c>
      <c r="AB2832">
        <v>4.8415499999999998</v>
      </c>
      <c r="AC2832" s="29">
        <v>156.54845</v>
      </c>
      <c r="AD2832">
        <v>0</v>
      </c>
      <c r="AF2832">
        <v>153.69999999999999</v>
      </c>
      <c r="AG2832">
        <v>0</v>
      </c>
      <c r="AH2832">
        <v>7.69</v>
      </c>
      <c r="AI2832">
        <v>4.8415499999999998</v>
      </c>
      <c r="AJ2832">
        <v>156.54845</v>
      </c>
      <c r="AK2832" t="s">
        <v>25</v>
      </c>
      <c r="AN2832" s="29">
        <v>0</v>
      </c>
      <c r="AO2832" s="30">
        <f t="shared" si="88"/>
        <v>0</v>
      </c>
      <c r="AP2832" s="30">
        <f t="shared" si="89"/>
        <v>0</v>
      </c>
      <c r="AQ2832" s="30"/>
    </row>
    <row r="2833" spans="1:43" x14ac:dyDescent="0.25">
      <c r="A2833" t="s">
        <v>219</v>
      </c>
      <c r="B2833">
        <v>1882503</v>
      </c>
      <c r="C2833" t="s">
        <v>9732</v>
      </c>
      <c r="D2833">
        <v>1749380</v>
      </c>
      <c r="E2833" t="s">
        <v>9733</v>
      </c>
      <c r="F2833" t="s">
        <v>89</v>
      </c>
      <c r="G2833" t="s">
        <v>90</v>
      </c>
      <c r="H2833" t="s">
        <v>10</v>
      </c>
      <c r="I2833" t="s">
        <v>9734</v>
      </c>
      <c r="J2833" t="s">
        <v>9735</v>
      </c>
      <c r="K2833" t="s">
        <v>256</v>
      </c>
      <c r="L2833" t="s">
        <v>115</v>
      </c>
      <c r="M2833">
        <v>8380</v>
      </c>
      <c r="N2833">
        <v>77</v>
      </c>
      <c r="O2833" s="17">
        <v>45516</v>
      </c>
      <c r="P2833" t="s">
        <v>138</v>
      </c>
      <c r="Q2833" t="s">
        <v>24</v>
      </c>
      <c r="R2833" s="17">
        <v>45493</v>
      </c>
      <c r="S2833" s="27"/>
      <c r="T2833">
        <v>198.21</v>
      </c>
      <c r="U2833">
        <v>15.63</v>
      </c>
      <c r="V2833">
        <v>213.84</v>
      </c>
      <c r="W2833">
        <v>1</v>
      </c>
      <c r="X2833">
        <v>10.69</v>
      </c>
      <c r="Y2833">
        <v>0</v>
      </c>
      <c r="Z2833">
        <v>0</v>
      </c>
      <c r="AA2833">
        <v>0</v>
      </c>
      <c r="AB2833">
        <v>6.7359600000000004</v>
      </c>
      <c r="AC2833" s="29">
        <v>217.79404</v>
      </c>
      <c r="AD2833">
        <v>0</v>
      </c>
      <c r="AF2833">
        <v>213.84</v>
      </c>
      <c r="AG2833">
        <v>0</v>
      </c>
      <c r="AH2833">
        <v>10.69</v>
      </c>
      <c r="AI2833">
        <v>6.7359600000000004</v>
      </c>
      <c r="AJ2833">
        <v>217.79404</v>
      </c>
      <c r="AK2833" t="s">
        <v>25</v>
      </c>
      <c r="AN2833" s="29">
        <v>0</v>
      </c>
      <c r="AO2833" s="30">
        <f t="shared" si="88"/>
        <v>0</v>
      </c>
      <c r="AP2833" s="30">
        <f t="shared" si="89"/>
        <v>0</v>
      </c>
      <c r="AQ2833" s="30"/>
    </row>
    <row r="2834" spans="1:43" x14ac:dyDescent="0.25">
      <c r="A2834" t="s">
        <v>219</v>
      </c>
      <c r="B2834">
        <v>1882503</v>
      </c>
      <c r="C2834" t="s">
        <v>9736</v>
      </c>
      <c r="D2834">
        <v>1064009</v>
      </c>
      <c r="E2834" t="s">
        <v>9733</v>
      </c>
      <c r="F2834" t="s">
        <v>89</v>
      </c>
      <c r="G2834" t="s">
        <v>90</v>
      </c>
      <c r="H2834" t="s">
        <v>10</v>
      </c>
      <c r="I2834" t="s">
        <v>9734</v>
      </c>
      <c r="J2834" t="s">
        <v>9735</v>
      </c>
      <c r="K2834" t="s">
        <v>115</v>
      </c>
      <c r="L2834" t="s">
        <v>256</v>
      </c>
      <c r="M2834">
        <v>8455</v>
      </c>
      <c r="N2834">
        <v>77</v>
      </c>
      <c r="O2834" s="17">
        <v>45520</v>
      </c>
      <c r="P2834" t="s">
        <v>111</v>
      </c>
      <c r="Q2834" t="s">
        <v>24</v>
      </c>
      <c r="R2834" s="17">
        <v>45493</v>
      </c>
      <c r="S2834" s="27"/>
      <c r="T2834">
        <v>197.78</v>
      </c>
      <c r="U2834">
        <v>16.079999999999998</v>
      </c>
      <c r="V2834">
        <v>213.86</v>
      </c>
      <c r="W2834">
        <v>1</v>
      </c>
      <c r="X2834">
        <v>10.69</v>
      </c>
      <c r="Y2834">
        <v>0</v>
      </c>
      <c r="Z2834">
        <v>0</v>
      </c>
      <c r="AA2834">
        <v>0</v>
      </c>
      <c r="AB2834">
        <v>6.7365899999999996</v>
      </c>
      <c r="AC2834" s="29">
        <v>217.81341</v>
      </c>
      <c r="AD2834">
        <v>0</v>
      </c>
      <c r="AF2834">
        <v>213.86</v>
      </c>
      <c r="AG2834">
        <v>0</v>
      </c>
      <c r="AH2834">
        <v>10.69</v>
      </c>
      <c r="AI2834">
        <v>6.7365899999999996</v>
      </c>
      <c r="AJ2834">
        <v>217.81341</v>
      </c>
      <c r="AK2834" t="s">
        <v>25</v>
      </c>
      <c r="AN2834" s="29">
        <v>0</v>
      </c>
      <c r="AO2834" s="30">
        <f t="shared" si="88"/>
        <v>0</v>
      </c>
      <c r="AP2834" s="30">
        <f t="shared" si="89"/>
        <v>0</v>
      </c>
      <c r="AQ2834" s="30"/>
    </row>
    <row r="2835" spans="1:43" x14ac:dyDescent="0.25">
      <c r="A2835" t="s">
        <v>219</v>
      </c>
      <c r="B2835">
        <v>1882495</v>
      </c>
      <c r="C2835" t="s">
        <v>9737</v>
      </c>
      <c r="D2835">
        <v>491313</v>
      </c>
      <c r="E2835" t="s">
        <v>9738</v>
      </c>
      <c r="F2835" t="s">
        <v>89</v>
      </c>
      <c r="G2835" t="s">
        <v>90</v>
      </c>
      <c r="H2835" t="s">
        <v>10</v>
      </c>
      <c r="I2835" t="s">
        <v>9739</v>
      </c>
      <c r="J2835" t="s">
        <v>9740</v>
      </c>
      <c r="K2835" t="s">
        <v>224</v>
      </c>
      <c r="L2835" t="s">
        <v>271</v>
      </c>
      <c r="M2835">
        <v>8390</v>
      </c>
      <c r="N2835">
        <v>33</v>
      </c>
      <c r="O2835" s="17">
        <v>45495</v>
      </c>
      <c r="P2835" t="s">
        <v>133</v>
      </c>
      <c r="Q2835" t="s">
        <v>24</v>
      </c>
      <c r="R2835" s="17">
        <v>45493</v>
      </c>
      <c r="S2835" s="27"/>
      <c r="T2835">
        <v>125.76</v>
      </c>
      <c r="U2835">
        <v>19.23</v>
      </c>
      <c r="V2835">
        <v>144.99</v>
      </c>
      <c r="W2835">
        <v>1</v>
      </c>
      <c r="X2835">
        <v>7.25</v>
      </c>
      <c r="Y2835">
        <v>0</v>
      </c>
      <c r="Z2835">
        <v>0</v>
      </c>
      <c r="AA2835">
        <v>0</v>
      </c>
      <c r="AB2835">
        <v>4.5671850000000003</v>
      </c>
      <c r="AC2835" s="29">
        <v>147.67281500000001</v>
      </c>
      <c r="AD2835">
        <v>0</v>
      </c>
      <c r="AF2835">
        <v>144.99</v>
      </c>
      <c r="AG2835">
        <v>0</v>
      </c>
      <c r="AH2835">
        <v>7.25</v>
      </c>
      <c r="AI2835">
        <v>4.5671850000000003</v>
      </c>
      <c r="AJ2835">
        <v>147.67281500000001</v>
      </c>
      <c r="AK2835" t="s">
        <v>25</v>
      </c>
      <c r="AN2835" s="29">
        <v>0</v>
      </c>
      <c r="AO2835" s="30">
        <f t="shared" si="88"/>
        <v>0</v>
      </c>
      <c r="AP2835" s="30">
        <f t="shared" si="89"/>
        <v>0</v>
      </c>
      <c r="AQ2835" s="30"/>
    </row>
    <row r="2836" spans="1:43" x14ac:dyDescent="0.25">
      <c r="A2836" t="s">
        <v>219</v>
      </c>
      <c r="B2836">
        <v>1882450</v>
      </c>
      <c r="C2836" t="s">
        <v>9741</v>
      </c>
      <c r="D2836">
        <v>1063996</v>
      </c>
      <c r="E2836" t="s">
        <v>194</v>
      </c>
      <c r="F2836" t="s">
        <v>89</v>
      </c>
      <c r="G2836" t="s">
        <v>90</v>
      </c>
      <c r="H2836" t="s">
        <v>10</v>
      </c>
      <c r="I2836" t="s">
        <v>195</v>
      </c>
      <c r="J2836" t="s">
        <v>196</v>
      </c>
      <c r="K2836" t="s">
        <v>95</v>
      </c>
      <c r="L2836" t="s">
        <v>91</v>
      </c>
      <c r="M2836">
        <v>8380</v>
      </c>
      <c r="N2836">
        <v>77</v>
      </c>
      <c r="O2836" s="17">
        <v>45523</v>
      </c>
      <c r="P2836" t="s">
        <v>956</v>
      </c>
      <c r="Q2836" t="s">
        <v>24</v>
      </c>
      <c r="R2836" s="17">
        <v>45493</v>
      </c>
      <c r="S2836" s="27"/>
      <c r="T2836">
        <v>301.61</v>
      </c>
      <c r="U2836">
        <v>8.39</v>
      </c>
      <c r="V2836">
        <v>310</v>
      </c>
      <c r="W2836">
        <v>1</v>
      </c>
      <c r="X2836">
        <v>15.5</v>
      </c>
      <c r="Y2836">
        <v>0</v>
      </c>
      <c r="Z2836">
        <v>0</v>
      </c>
      <c r="AA2836">
        <v>0</v>
      </c>
      <c r="AB2836">
        <v>9.7650000000000006</v>
      </c>
      <c r="AC2836" s="29">
        <v>315.73500000000001</v>
      </c>
      <c r="AD2836">
        <v>0</v>
      </c>
      <c r="AF2836">
        <v>310</v>
      </c>
      <c r="AG2836">
        <v>0</v>
      </c>
      <c r="AH2836">
        <v>15.5</v>
      </c>
      <c r="AI2836">
        <v>9.7650000000000006</v>
      </c>
      <c r="AJ2836">
        <v>315.73500000000001</v>
      </c>
      <c r="AK2836" t="s">
        <v>25</v>
      </c>
      <c r="AN2836" s="29">
        <v>0</v>
      </c>
      <c r="AO2836" s="30">
        <f t="shared" si="88"/>
        <v>0</v>
      </c>
      <c r="AP2836" s="30">
        <f t="shared" si="89"/>
        <v>0</v>
      </c>
      <c r="AQ2836" s="30"/>
    </row>
    <row r="2837" spans="1:43" x14ac:dyDescent="0.25">
      <c r="A2837" t="s">
        <v>219</v>
      </c>
      <c r="B2837">
        <v>1882428</v>
      </c>
      <c r="C2837" t="s">
        <v>9742</v>
      </c>
      <c r="D2837">
        <v>1063989</v>
      </c>
      <c r="E2837" t="s">
        <v>9743</v>
      </c>
      <c r="F2837" t="s">
        <v>89</v>
      </c>
      <c r="G2837" t="s">
        <v>90</v>
      </c>
      <c r="H2837" t="s">
        <v>10</v>
      </c>
      <c r="I2837" t="s">
        <v>9744</v>
      </c>
      <c r="J2837" t="s">
        <v>9745</v>
      </c>
      <c r="K2837" t="s">
        <v>94</v>
      </c>
      <c r="L2837" t="s">
        <v>266</v>
      </c>
      <c r="M2837">
        <v>2765</v>
      </c>
      <c r="N2837">
        <v>24</v>
      </c>
      <c r="O2837" s="17">
        <v>45495</v>
      </c>
      <c r="P2837" t="s">
        <v>126</v>
      </c>
      <c r="Q2837" t="s">
        <v>24</v>
      </c>
      <c r="R2837" s="17">
        <v>45493</v>
      </c>
      <c r="S2837" s="27"/>
      <c r="T2837">
        <v>207.45</v>
      </c>
      <c r="U2837">
        <v>24.93</v>
      </c>
      <c r="V2837">
        <v>232.38</v>
      </c>
      <c r="W2837">
        <v>1</v>
      </c>
      <c r="X2837">
        <v>11.62</v>
      </c>
      <c r="Y2837">
        <v>0</v>
      </c>
      <c r="Z2837">
        <v>0</v>
      </c>
      <c r="AA2837">
        <v>0</v>
      </c>
      <c r="AB2837">
        <v>7.3199699999999996</v>
      </c>
      <c r="AC2837" s="29">
        <v>236.68002999999999</v>
      </c>
      <c r="AD2837">
        <v>0</v>
      </c>
      <c r="AF2837">
        <v>232.38</v>
      </c>
      <c r="AG2837">
        <v>0</v>
      </c>
      <c r="AH2837">
        <v>11.62</v>
      </c>
      <c r="AI2837">
        <v>7.3199699999999996</v>
      </c>
      <c r="AJ2837">
        <v>236.68002999999999</v>
      </c>
      <c r="AK2837" t="s">
        <v>25</v>
      </c>
      <c r="AN2837" s="29">
        <v>0</v>
      </c>
      <c r="AO2837" s="30">
        <f t="shared" si="88"/>
        <v>0</v>
      </c>
      <c r="AP2837" s="30">
        <f t="shared" si="89"/>
        <v>0</v>
      </c>
      <c r="AQ2837" s="30"/>
    </row>
    <row r="2838" spans="1:43" x14ac:dyDescent="0.25">
      <c r="A2838" t="s">
        <v>219</v>
      </c>
      <c r="B2838">
        <v>1882428</v>
      </c>
      <c r="C2838" t="s">
        <v>9746</v>
      </c>
      <c r="D2838">
        <v>1063990</v>
      </c>
      <c r="E2838" t="s">
        <v>9743</v>
      </c>
      <c r="F2838" t="s">
        <v>89</v>
      </c>
      <c r="G2838" t="s">
        <v>90</v>
      </c>
      <c r="H2838" t="s">
        <v>10</v>
      </c>
      <c r="I2838" t="s">
        <v>9747</v>
      </c>
      <c r="J2838" t="s">
        <v>9748</v>
      </c>
      <c r="K2838" t="s">
        <v>94</v>
      </c>
      <c r="L2838" t="s">
        <v>266</v>
      </c>
      <c r="M2838">
        <v>2765</v>
      </c>
      <c r="N2838">
        <v>23</v>
      </c>
      <c r="O2838" s="17">
        <v>45495</v>
      </c>
      <c r="P2838" t="s">
        <v>126</v>
      </c>
      <c r="Q2838" t="s">
        <v>24</v>
      </c>
      <c r="R2838" s="17">
        <v>45493</v>
      </c>
      <c r="S2838" s="27"/>
      <c r="T2838">
        <v>207.45</v>
      </c>
      <c r="U2838">
        <v>24.93</v>
      </c>
      <c r="V2838">
        <v>232.38</v>
      </c>
      <c r="W2838">
        <v>1</v>
      </c>
      <c r="X2838">
        <v>11.62</v>
      </c>
      <c r="Y2838">
        <v>0</v>
      </c>
      <c r="Z2838">
        <v>0</v>
      </c>
      <c r="AA2838">
        <v>0</v>
      </c>
      <c r="AB2838">
        <v>7.3199699999999996</v>
      </c>
      <c r="AC2838" s="29">
        <v>236.68002999999999</v>
      </c>
      <c r="AD2838">
        <v>0</v>
      </c>
      <c r="AF2838">
        <v>232.38</v>
      </c>
      <c r="AG2838">
        <v>0</v>
      </c>
      <c r="AH2838">
        <v>11.62</v>
      </c>
      <c r="AI2838">
        <v>7.3199699999999996</v>
      </c>
      <c r="AJ2838">
        <v>236.68002999999999</v>
      </c>
      <c r="AK2838" t="s">
        <v>25</v>
      </c>
      <c r="AN2838" s="29">
        <v>0</v>
      </c>
      <c r="AO2838" s="30">
        <f t="shared" si="88"/>
        <v>0</v>
      </c>
      <c r="AP2838" s="30">
        <f t="shared" si="89"/>
        <v>0</v>
      </c>
      <c r="AQ2838" s="30"/>
    </row>
    <row r="2839" spans="1:43" x14ac:dyDescent="0.25">
      <c r="A2839" t="s">
        <v>219</v>
      </c>
      <c r="B2839">
        <v>1882418</v>
      </c>
      <c r="C2839" t="s">
        <v>9749</v>
      </c>
      <c r="D2839">
        <v>1749366</v>
      </c>
      <c r="E2839" t="s">
        <v>9750</v>
      </c>
      <c r="F2839" t="s">
        <v>89</v>
      </c>
      <c r="G2839" t="s">
        <v>90</v>
      </c>
      <c r="H2839" t="s">
        <v>10</v>
      </c>
      <c r="I2839" t="s">
        <v>9751</v>
      </c>
      <c r="J2839" t="s">
        <v>9752</v>
      </c>
      <c r="K2839" t="s">
        <v>271</v>
      </c>
      <c r="L2839" t="s">
        <v>224</v>
      </c>
      <c r="M2839">
        <v>882362</v>
      </c>
      <c r="N2839">
        <v>9</v>
      </c>
      <c r="O2839" s="17">
        <v>45493</v>
      </c>
      <c r="P2839" t="s">
        <v>163</v>
      </c>
      <c r="Q2839" t="s">
        <v>24</v>
      </c>
      <c r="R2839" s="17">
        <v>45493</v>
      </c>
      <c r="S2839" s="27"/>
      <c r="T2839">
        <v>149.24</v>
      </c>
      <c r="U2839">
        <v>18.38</v>
      </c>
      <c r="V2839">
        <v>167.62</v>
      </c>
      <c r="W2839">
        <v>1</v>
      </c>
      <c r="X2839">
        <v>8.3800000000000008</v>
      </c>
      <c r="Y2839">
        <v>0</v>
      </c>
      <c r="Z2839">
        <v>0</v>
      </c>
      <c r="AA2839">
        <v>0</v>
      </c>
      <c r="AB2839">
        <v>5.28003</v>
      </c>
      <c r="AC2839" s="29">
        <v>170.71996999999999</v>
      </c>
      <c r="AD2839">
        <v>0</v>
      </c>
      <c r="AF2839">
        <v>167.62</v>
      </c>
      <c r="AG2839">
        <v>0</v>
      </c>
      <c r="AH2839">
        <v>8.3800000000000008</v>
      </c>
      <c r="AI2839">
        <v>5.28003</v>
      </c>
      <c r="AJ2839">
        <v>170.71996999999999</v>
      </c>
      <c r="AK2839" t="s">
        <v>25</v>
      </c>
      <c r="AN2839" s="29">
        <v>0</v>
      </c>
      <c r="AO2839" s="30">
        <f t="shared" si="88"/>
        <v>0</v>
      </c>
      <c r="AP2839" s="30">
        <f t="shared" si="89"/>
        <v>0</v>
      </c>
      <c r="AQ2839" s="30"/>
    </row>
    <row r="2840" spans="1:43" x14ac:dyDescent="0.25">
      <c r="A2840" t="s">
        <v>219</v>
      </c>
      <c r="B2840">
        <v>1882367</v>
      </c>
      <c r="C2840" t="s">
        <v>9753</v>
      </c>
      <c r="D2840">
        <v>1063973</v>
      </c>
      <c r="E2840" t="s">
        <v>9754</v>
      </c>
      <c r="F2840" t="s">
        <v>89</v>
      </c>
      <c r="G2840" t="s">
        <v>90</v>
      </c>
      <c r="H2840" t="s">
        <v>10</v>
      </c>
      <c r="I2840" t="s">
        <v>9755</v>
      </c>
      <c r="J2840" t="s">
        <v>9756</v>
      </c>
      <c r="K2840" t="s">
        <v>92</v>
      </c>
      <c r="L2840" t="s">
        <v>734</v>
      </c>
      <c r="M2840">
        <v>2065</v>
      </c>
      <c r="N2840">
        <v>3</v>
      </c>
      <c r="O2840" s="17">
        <v>45508</v>
      </c>
      <c r="P2840" t="s">
        <v>130</v>
      </c>
      <c r="Q2840" t="s">
        <v>24</v>
      </c>
      <c r="R2840" s="17">
        <v>45493</v>
      </c>
      <c r="S2840" s="17"/>
      <c r="T2840">
        <v>140.05000000000001</v>
      </c>
      <c r="U2840">
        <v>17.850000000000001</v>
      </c>
      <c r="V2840">
        <v>157.9</v>
      </c>
      <c r="W2840">
        <v>1</v>
      </c>
      <c r="X2840">
        <v>7.9</v>
      </c>
      <c r="Y2840">
        <v>0</v>
      </c>
      <c r="Z2840">
        <v>0</v>
      </c>
      <c r="AA2840">
        <v>0</v>
      </c>
      <c r="AB2840">
        <v>4.9738499999999997</v>
      </c>
      <c r="AC2840" s="29">
        <v>160.82615000000001</v>
      </c>
      <c r="AD2840">
        <v>0</v>
      </c>
      <c r="AF2840">
        <v>157.9</v>
      </c>
      <c r="AG2840">
        <v>0</v>
      </c>
      <c r="AH2840">
        <v>7.9</v>
      </c>
      <c r="AI2840">
        <v>4.9738499999999997</v>
      </c>
      <c r="AJ2840">
        <v>160.82615000000001</v>
      </c>
      <c r="AK2840" t="s">
        <v>25</v>
      </c>
      <c r="AN2840" s="29">
        <v>0</v>
      </c>
      <c r="AO2840" s="30">
        <f t="shared" si="88"/>
        <v>0</v>
      </c>
      <c r="AP2840" s="30">
        <f t="shared" si="89"/>
        <v>0</v>
      </c>
      <c r="AQ2840" s="30"/>
    </row>
    <row r="2841" spans="1:43" x14ac:dyDescent="0.25">
      <c r="A2841" t="s">
        <v>219</v>
      </c>
      <c r="B2841">
        <v>1882367</v>
      </c>
      <c r="C2841" t="s">
        <v>9757</v>
      </c>
      <c r="D2841">
        <v>1749343</v>
      </c>
      <c r="E2841" t="s">
        <v>9754</v>
      </c>
      <c r="F2841" t="s">
        <v>89</v>
      </c>
      <c r="G2841" t="s">
        <v>90</v>
      </c>
      <c r="H2841" t="s">
        <v>10</v>
      </c>
      <c r="I2841" t="s">
        <v>9755</v>
      </c>
      <c r="J2841" t="s">
        <v>9756</v>
      </c>
      <c r="K2841" t="s">
        <v>734</v>
      </c>
      <c r="L2841" t="s">
        <v>92</v>
      </c>
      <c r="M2841">
        <v>2060</v>
      </c>
      <c r="N2841">
        <v>2</v>
      </c>
      <c r="O2841" s="17">
        <v>45501</v>
      </c>
      <c r="P2841" t="s">
        <v>1358</v>
      </c>
      <c r="Q2841" t="s">
        <v>24</v>
      </c>
      <c r="R2841" s="17">
        <v>45493</v>
      </c>
      <c r="S2841" s="27"/>
      <c r="T2841">
        <v>146.74</v>
      </c>
      <c r="U2841">
        <v>14.85</v>
      </c>
      <c r="V2841">
        <v>161.59</v>
      </c>
      <c r="W2841">
        <v>1</v>
      </c>
      <c r="X2841">
        <v>8.08</v>
      </c>
      <c r="Y2841">
        <v>0</v>
      </c>
      <c r="Z2841">
        <v>0</v>
      </c>
      <c r="AA2841">
        <v>0</v>
      </c>
      <c r="AB2841">
        <v>5.0900850000000002</v>
      </c>
      <c r="AC2841" s="29">
        <v>164.579915</v>
      </c>
      <c r="AD2841">
        <v>0</v>
      </c>
      <c r="AF2841">
        <v>161.59</v>
      </c>
      <c r="AG2841">
        <v>0</v>
      </c>
      <c r="AH2841">
        <v>8.08</v>
      </c>
      <c r="AI2841">
        <v>5.0900850000000002</v>
      </c>
      <c r="AJ2841">
        <v>164.579915</v>
      </c>
      <c r="AK2841" t="s">
        <v>25</v>
      </c>
      <c r="AN2841" s="29">
        <v>0</v>
      </c>
      <c r="AO2841" s="30">
        <f t="shared" si="88"/>
        <v>0</v>
      </c>
      <c r="AP2841" s="30">
        <f t="shared" si="89"/>
        <v>0</v>
      </c>
      <c r="AQ2841" s="30"/>
    </row>
    <row r="2842" spans="1:43" x14ac:dyDescent="0.25">
      <c r="A2842" t="s">
        <v>219</v>
      </c>
      <c r="B2842">
        <v>1882359</v>
      </c>
      <c r="C2842" t="s">
        <v>9758</v>
      </c>
      <c r="D2842">
        <v>1063972</v>
      </c>
      <c r="E2842" t="s">
        <v>9759</v>
      </c>
      <c r="F2842" t="s">
        <v>89</v>
      </c>
      <c r="G2842" t="s">
        <v>90</v>
      </c>
      <c r="H2842" t="s">
        <v>10</v>
      </c>
      <c r="I2842" t="s">
        <v>9760</v>
      </c>
      <c r="J2842" t="s">
        <v>9761</v>
      </c>
      <c r="K2842" t="s">
        <v>95</v>
      </c>
      <c r="L2842" t="s">
        <v>91</v>
      </c>
      <c r="M2842">
        <v>8380</v>
      </c>
      <c r="N2842">
        <v>79</v>
      </c>
      <c r="O2842" s="17">
        <v>45512</v>
      </c>
      <c r="P2842" t="s">
        <v>956</v>
      </c>
      <c r="Q2842" t="s">
        <v>24</v>
      </c>
      <c r="R2842" s="17">
        <v>45493</v>
      </c>
      <c r="S2842" s="27"/>
      <c r="T2842">
        <v>331.61</v>
      </c>
      <c r="U2842">
        <v>8.39</v>
      </c>
      <c r="V2842">
        <v>340</v>
      </c>
      <c r="W2842">
        <v>1</v>
      </c>
      <c r="X2842">
        <v>17</v>
      </c>
      <c r="Y2842">
        <v>0</v>
      </c>
      <c r="Z2842">
        <v>0</v>
      </c>
      <c r="AA2842">
        <v>0</v>
      </c>
      <c r="AB2842">
        <v>10.71</v>
      </c>
      <c r="AC2842" s="29">
        <v>346.29</v>
      </c>
      <c r="AD2842">
        <v>0</v>
      </c>
      <c r="AF2842">
        <v>340</v>
      </c>
      <c r="AG2842">
        <v>0</v>
      </c>
      <c r="AH2842">
        <v>17</v>
      </c>
      <c r="AI2842">
        <v>10.71</v>
      </c>
      <c r="AJ2842">
        <v>346.29</v>
      </c>
      <c r="AK2842" t="s">
        <v>25</v>
      </c>
      <c r="AN2842" s="29">
        <v>0</v>
      </c>
      <c r="AO2842" s="30">
        <f t="shared" si="88"/>
        <v>0</v>
      </c>
      <c r="AP2842" s="30">
        <f t="shared" si="89"/>
        <v>0</v>
      </c>
      <c r="AQ2842" s="30"/>
    </row>
    <row r="2843" spans="1:43" x14ac:dyDescent="0.25">
      <c r="A2843" t="s">
        <v>219</v>
      </c>
      <c r="B2843">
        <v>1882178</v>
      </c>
      <c r="C2843" t="s">
        <v>9762</v>
      </c>
      <c r="D2843">
        <v>1749295</v>
      </c>
      <c r="E2843" t="s">
        <v>9763</v>
      </c>
      <c r="F2843" t="s">
        <v>89</v>
      </c>
      <c r="G2843" t="s">
        <v>90</v>
      </c>
      <c r="H2843" t="s">
        <v>14</v>
      </c>
      <c r="I2843" t="s">
        <v>6714</v>
      </c>
      <c r="J2843" t="s">
        <v>6715</v>
      </c>
      <c r="K2843" t="s">
        <v>256</v>
      </c>
      <c r="L2843" t="s">
        <v>94</v>
      </c>
      <c r="M2843">
        <v>2060</v>
      </c>
      <c r="N2843">
        <v>20</v>
      </c>
      <c r="O2843" s="17">
        <v>45499</v>
      </c>
      <c r="P2843" t="s">
        <v>512</v>
      </c>
      <c r="Q2843" t="s">
        <v>24</v>
      </c>
      <c r="R2843" s="17">
        <v>45493</v>
      </c>
      <c r="S2843" s="27"/>
      <c r="T2843">
        <v>109.59</v>
      </c>
      <c r="U2843">
        <v>13.11</v>
      </c>
      <c r="V2843">
        <v>122.7</v>
      </c>
      <c r="W2843">
        <v>1</v>
      </c>
      <c r="X2843">
        <v>6.14</v>
      </c>
      <c r="Y2843">
        <v>0</v>
      </c>
      <c r="Z2843">
        <v>0</v>
      </c>
      <c r="AA2843">
        <v>0</v>
      </c>
      <c r="AB2843">
        <v>3.8650500000000001</v>
      </c>
      <c r="AC2843" s="29">
        <v>124.97495000000001</v>
      </c>
      <c r="AD2843">
        <v>0</v>
      </c>
      <c r="AF2843">
        <v>122.7</v>
      </c>
      <c r="AG2843">
        <v>0</v>
      </c>
      <c r="AH2843">
        <v>6.14</v>
      </c>
      <c r="AI2843">
        <v>3.8650500000000001</v>
      </c>
      <c r="AJ2843">
        <v>124.97495000000001</v>
      </c>
      <c r="AK2843" t="s">
        <v>25</v>
      </c>
      <c r="AN2843" s="29">
        <v>0</v>
      </c>
      <c r="AO2843" s="30">
        <f t="shared" si="88"/>
        <v>0</v>
      </c>
      <c r="AP2843" s="30">
        <f t="shared" si="89"/>
        <v>0</v>
      </c>
      <c r="AQ2843" s="30"/>
    </row>
    <row r="2844" spans="1:43" x14ac:dyDescent="0.25">
      <c r="A2844" t="s">
        <v>219</v>
      </c>
      <c r="B2844">
        <v>1882178</v>
      </c>
      <c r="C2844" t="s">
        <v>9764</v>
      </c>
      <c r="D2844">
        <v>1063930</v>
      </c>
      <c r="E2844" t="s">
        <v>9763</v>
      </c>
      <c r="F2844" t="s">
        <v>89</v>
      </c>
      <c r="G2844" t="s">
        <v>90</v>
      </c>
      <c r="H2844" t="s">
        <v>14</v>
      </c>
      <c r="I2844" t="s">
        <v>6714</v>
      </c>
      <c r="J2844" t="s">
        <v>6715</v>
      </c>
      <c r="K2844" t="s">
        <v>94</v>
      </c>
      <c r="L2844" t="s">
        <v>256</v>
      </c>
      <c r="M2844">
        <v>2065</v>
      </c>
      <c r="N2844">
        <v>24</v>
      </c>
      <c r="O2844" s="17">
        <v>45494</v>
      </c>
      <c r="P2844" t="s">
        <v>1626</v>
      </c>
      <c r="Q2844" t="s">
        <v>24</v>
      </c>
      <c r="R2844" s="17">
        <v>45493</v>
      </c>
      <c r="S2844" s="27"/>
      <c r="T2844">
        <v>44.37</v>
      </c>
      <c r="U2844">
        <v>19.489999999999998</v>
      </c>
      <c r="V2844">
        <v>63.86</v>
      </c>
      <c r="W2844">
        <v>1</v>
      </c>
      <c r="X2844">
        <v>3.19</v>
      </c>
      <c r="Y2844">
        <v>0</v>
      </c>
      <c r="Z2844">
        <v>0</v>
      </c>
      <c r="AA2844">
        <v>0</v>
      </c>
      <c r="AB2844">
        <v>2.01159</v>
      </c>
      <c r="AC2844" s="29">
        <v>65.038409999999999</v>
      </c>
      <c r="AD2844">
        <v>0</v>
      </c>
      <c r="AF2844">
        <v>63.86</v>
      </c>
      <c r="AG2844">
        <v>0</v>
      </c>
      <c r="AH2844">
        <v>3.19</v>
      </c>
      <c r="AI2844">
        <v>2.01159</v>
      </c>
      <c r="AJ2844">
        <v>65.038409999999999</v>
      </c>
      <c r="AK2844" t="s">
        <v>25</v>
      </c>
      <c r="AN2844" s="29">
        <v>0</v>
      </c>
      <c r="AO2844" s="30">
        <f t="shared" si="88"/>
        <v>0</v>
      </c>
      <c r="AP2844" s="30">
        <f t="shared" si="89"/>
        <v>0</v>
      </c>
      <c r="AQ2844" s="30"/>
    </row>
    <row r="2845" spans="1:43" x14ac:dyDescent="0.25">
      <c r="A2845" t="s">
        <v>219</v>
      </c>
      <c r="B2845">
        <v>1882165</v>
      </c>
      <c r="C2845" t="s">
        <v>9765</v>
      </c>
      <c r="D2845">
        <v>1749293</v>
      </c>
      <c r="E2845" t="s">
        <v>9766</v>
      </c>
      <c r="F2845" t="s">
        <v>89</v>
      </c>
      <c r="G2845" t="s">
        <v>90</v>
      </c>
      <c r="H2845" t="s">
        <v>14</v>
      </c>
      <c r="I2845" t="s">
        <v>9767</v>
      </c>
      <c r="J2845" t="s">
        <v>9768</v>
      </c>
      <c r="K2845" t="s">
        <v>271</v>
      </c>
      <c r="L2845" t="s">
        <v>224</v>
      </c>
      <c r="M2845">
        <v>882364</v>
      </c>
      <c r="N2845">
        <v>2</v>
      </c>
      <c r="O2845" s="17">
        <v>45493</v>
      </c>
      <c r="P2845" t="s">
        <v>102</v>
      </c>
      <c r="Q2845" t="s">
        <v>24</v>
      </c>
      <c r="R2845" s="17">
        <v>45493</v>
      </c>
      <c r="S2845" s="27"/>
      <c r="T2845">
        <v>149.24</v>
      </c>
      <c r="U2845">
        <v>18.38</v>
      </c>
      <c r="V2845">
        <v>167.62</v>
      </c>
      <c r="W2845">
        <v>1</v>
      </c>
      <c r="X2845">
        <v>8.3800000000000008</v>
      </c>
      <c r="Y2845">
        <v>0</v>
      </c>
      <c r="Z2845">
        <v>0</v>
      </c>
      <c r="AA2845">
        <v>0</v>
      </c>
      <c r="AB2845">
        <v>5.28003</v>
      </c>
      <c r="AC2845" s="29">
        <v>170.71996999999999</v>
      </c>
      <c r="AD2845">
        <v>0</v>
      </c>
      <c r="AF2845">
        <v>167.62</v>
      </c>
      <c r="AG2845">
        <v>0</v>
      </c>
      <c r="AH2845">
        <v>8.3800000000000008</v>
      </c>
      <c r="AI2845">
        <v>5.28003</v>
      </c>
      <c r="AJ2845">
        <v>170.71996999999999</v>
      </c>
      <c r="AK2845" t="s">
        <v>25</v>
      </c>
      <c r="AN2845" s="29">
        <v>0</v>
      </c>
      <c r="AO2845" s="30">
        <f t="shared" si="88"/>
        <v>0</v>
      </c>
      <c r="AP2845" s="30">
        <f t="shared" si="89"/>
        <v>0</v>
      </c>
      <c r="AQ2845" s="30"/>
    </row>
    <row r="2846" spans="1:43" x14ac:dyDescent="0.25">
      <c r="A2846" t="s">
        <v>219</v>
      </c>
      <c r="B2846">
        <v>1882144</v>
      </c>
      <c r="C2846" t="s">
        <v>9769</v>
      </c>
      <c r="D2846">
        <v>1063922</v>
      </c>
      <c r="E2846" t="s">
        <v>9770</v>
      </c>
      <c r="F2846" t="s">
        <v>89</v>
      </c>
      <c r="G2846" t="s">
        <v>90</v>
      </c>
      <c r="H2846" t="s">
        <v>10</v>
      </c>
      <c r="I2846" t="s">
        <v>9771</v>
      </c>
      <c r="J2846" t="s">
        <v>9772</v>
      </c>
      <c r="K2846" t="s">
        <v>134</v>
      </c>
      <c r="L2846" t="s">
        <v>231</v>
      </c>
      <c r="M2846">
        <v>8435</v>
      </c>
      <c r="N2846">
        <v>76</v>
      </c>
      <c r="O2846" s="17">
        <v>45493</v>
      </c>
      <c r="P2846" t="s">
        <v>994</v>
      </c>
      <c r="Q2846" t="s">
        <v>24</v>
      </c>
      <c r="R2846" s="17">
        <v>45493</v>
      </c>
      <c r="S2846" s="27"/>
      <c r="T2846">
        <v>104.01</v>
      </c>
      <c r="U2846">
        <v>5.99</v>
      </c>
      <c r="V2846">
        <v>110</v>
      </c>
      <c r="W2846">
        <v>1</v>
      </c>
      <c r="X2846">
        <v>5.5</v>
      </c>
      <c r="Y2846">
        <v>0</v>
      </c>
      <c r="Z2846">
        <v>0</v>
      </c>
      <c r="AA2846">
        <v>0</v>
      </c>
      <c r="AB2846">
        <v>3.4649999999999999</v>
      </c>
      <c r="AC2846" s="29">
        <v>112.035</v>
      </c>
      <c r="AD2846">
        <v>0</v>
      </c>
      <c r="AF2846">
        <v>110</v>
      </c>
      <c r="AG2846">
        <v>0</v>
      </c>
      <c r="AH2846">
        <v>5.5</v>
      </c>
      <c r="AI2846">
        <v>3.4649999999999999</v>
      </c>
      <c r="AJ2846">
        <v>112.035</v>
      </c>
      <c r="AK2846" t="s">
        <v>25</v>
      </c>
      <c r="AN2846" s="29">
        <v>0</v>
      </c>
      <c r="AO2846" s="30">
        <f t="shared" si="88"/>
        <v>0</v>
      </c>
      <c r="AP2846" s="30">
        <f t="shared" si="89"/>
        <v>0</v>
      </c>
      <c r="AQ2846" s="30"/>
    </row>
    <row r="2847" spans="1:43" x14ac:dyDescent="0.25">
      <c r="A2847" t="s">
        <v>219</v>
      </c>
      <c r="B2847">
        <v>1882097</v>
      </c>
      <c r="C2847" t="s">
        <v>9773</v>
      </c>
      <c r="D2847">
        <v>1749266</v>
      </c>
      <c r="E2847" t="s">
        <v>9774</v>
      </c>
      <c r="F2847" t="s">
        <v>89</v>
      </c>
      <c r="G2847" t="s">
        <v>90</v>
      </c>
      <c r="H2847" t="s">
        <v>14</v>
      </c>
      <c r="I2847" t="s">
        <v>9775</v>
      </c>
      <c r="J2847" t="s">
        <v>9776</v>
      </c>
      <c r="K2847" t="s">
        <v>271</v>
      </c>
      <c r="L2847" t="s">
        <v>224</v>
      </c>
      <c r="M2847">
        <v>882363</v>
      </c>
      <c r="N2847">
        <v>2</v>
      </c>
      <c r="O2847" s="17">
        <v>45494</v>
      </c>
      <c r="P2847" t="s">
        <v>102</v>
      </c>
      <c r="Q2847" t="s">
        <v>24</v>
      </c>
      <c r="R2847" s="17">
        <v>45493</v>
      </c>
      <c r="S2847" s="27"/>
      <c r="T2847">
        <v>138.65</v>
      </c>
      <c r="U2847">
        <v>18.38</v>
      </c>
      <c r="V2847">
        <v>157.03</v>
      </c>
      <c r="W2847">
        <v>1</v>
      </c>
      <c r="X2847">
        <v>7.85</v>
      </c>
      <c r="Y2847">
        <v>0</v>
      </c>
      <c r="Z2847">
        <v>0</v>
      </c>
      <c r="AA2847">
        <v>0</v>
      </c>
      <c r="AB2847">
        <v>4.9464449999999998</v>
      </c>
      <c r="AC2847" s="29">
        <v>159.93355500000001</v>
      </c>
      <c r="AD2847">
        <v>0</v>
      </c>
      <c r="AF2847">
        <v>157.03</v>
      </c>
      <c r="AG2847">
        <v>0</v>
      </c>
      <c r="AH2847">
        <v>7.85</v>
      </c>
      <c r="AI2847">
        <v>4.9464449999999998</v>
      </c>
      <c r="AJ2847">
        <v>159.93355500000001</v>
      </c>
      <c r="AK2847" t="s">
        <v>25</v>
      </c>
      <c r="AN2847" s="29">
        <v>0</v>
      </c>
      <c r="AO2847" s="30">
        <f t="shared" si="88"/>
        <v>0</v>
      </c>
      <c r="AP2847" s="30">
        <f t="shared" si="89"/>
        <v>0</v>
      </c>
      <c r="AQ2847" s="30"/>
    </row>
    <row r="2848" spans="1:43" x14ac:dyDescent="0.25">
      <c r="A2848" t="s">
        <v>219</v>
      </c>
      <c r="B2848">
        <v>1882068</v>
      </c>
      <c r="C2848" t="s">
        <v>9777</v>
      </c>
      <c r="D2848">
        <v>491273</v>
      </c>
      <c r="E2848" t="s">
        <v>9778</v>
      </c>
      <c r="F2848" t="s">
        <v>89</v>
      </c>
      <c r="G2848" t="s">
        <v>90</v>
      </c>
      <c r="H2848" t="s">
        <v>10</v>
      </c>
      <c r="I2848" t="s">
        <v>9779</v>
      </c>
      <c r="J2848" t="s">
        <v>9780</v>
      </c>
      <c r="K2848" t="s">
        <v>224</v>
      </c>
      <c r="L2848" t="s">
        <v>248</v>
      </c>
      <c r="M2848">
        <v>8290</v>
      </c>
      <c r="N2848">
        <v>19</v>
      </c>
      <c r="O2848" s="17">
        <v>45494</v>
      </c>
      <c r="P2848" t="s">
        <v>140</v>
      </c>
      <c r="Q2848" t="s">
        <v>24</v>
      </c>
      <c r="R2848" s="17">
        <v>45493</v>
      </c>
      <c r="S2848" s="27"/>
      <c r="T2848">
        <v>189.82</v>
      </c>
      <c r="U2848">
        <v>22.96</v>
      </c>
      <c r="V2848">
        <v>212.78</v>
      </c>
      <c r="W2848">
        <v>1</v>
      </c>
      <c r="X2848">
        <v>10.64</v>
      </c>
      <c r="Y2848">
        <v>0</v>
      </c>
      <c r="Z2848">
        <v>0</v>
      </c>
      <c r="AA2848">
        <v>0</v>
      </c>
      <c r="AB2848">
        <v>6.7025699999999997</v>
      </c>
      <c r="AC2848" s="29">
        <v>216.71743000000001</v>
      </c>
      <c r="AD2848">
        <v>0</v>
      </c>
      <c r="AF2848">
        <v>212.78</v>
      </c>
      <c r="AG2848">
        <v>0</v>
      </c>
      <c r="AH2848">
        <v>10.64</v>
      </c>
      <c r="AI2848">
        <v>6.7025699999999997</v>
      </c>
      <c r="AJ2848">
        <v>216.71743000000001</v>
      </c>
      <c r="AK2848" t="s">
        <v>25</v>
      </c>
      <c r="AN2848" s="29">
        <v>0</v>
      </c>
      <c r="AO2848" s="30">
        <f t="shared" si="88"/>
        <v>0</v>
      </c>
      <c r="AP2848" s="30">
        <f t="shared" si="89"/>
        <v>0</v>
      </c>
      <c r="AQ2848" s="30"/>
    </row>
    <row r="2849" spans="1:43" x14ac:dyDescent="0.25">
      <c r="A2849" t="s">
        <v>219</v>
      </c>
      <c r="B2849">
        <v>1882051</v>
      </c>
      <c r="C2849" t="s">
        <v>9781</v>
      </c>
      <c r="D2849">
        <v>1749250</v>
      </c>
      <c r="E2849" t="s">
        <v>9782</v>
      </c>
      <c r="F2849" t="s">
        <v>89</v>
      </c>
      <c r="G2849" t="s">
        <v>90</v>
      </c>
      <c r="H2849" t="s">
        <v>14</v>
      </c>
      <c r="I2849" t="s">
        <v>9783</v>
      </c>
      <c r="J2849" t="s">
        <v>9784</v>
      </c>
      <c r="K2849" t="s">
        <v>225</v>
      </c>
      <c r="L2849" t="s">
        <v>224</v>
      </c>
      <c r="M2849">
        <v>8715</v>
      </c>
      <c r="N2849">
        <v>13</v>
      </c>
      <c r="O2849" s="17">
        <v>45496</v>
      </c>
      <c r="P2849" t="s">
        <v>140</v>
      </c>
      <c r="Q2849" t="s">
        <v>24</v>
      </c>
      <c r="R2849" s="17">
        <v>45493</v>
      </c>
      <c r="S2849" s="27"/>
      <c r="T2849">
        <v>260.77</v>
      </c>
      <c r="U2849">
        <v>19.02</v>
      </c>
      <c r="V2849">
        <v>279.79000000000002</v>
      </c>
      <c r="W2849">
        <v>1</v>
      </c>
      <c r="X2849">
        <v>13.99</v>
      </c>
      <c r="Y2849">
        <v>0</v>
      </c>
      <c r="Z2849">
        <v>0</v>
      </c>
      <c r="AA2849">
        <v>0</v>
      </c>
      <c r="AB2849">
        <v>8.8133850000000002</v>
      </c>
      <c r="AC2849" s="29">
        <v>284.96661499999999</v>
      </c>
      <c r="AD2849">
        <v>0</v>
      </c>
      <c r="AF2849">
        <v>279.79000000000002</v>
      </c>
      <c r="AG2849">
        <v>0</v>
      </c>
      <c r="AH2849">
        <v>13.99</v>
      </c>
      <c r="AI2849">
        <v>8.8133850000000002</v>
      </c>
      <c r="AJ2849">
        <v>284.96661499999999</v>
      </c>
      <c r="AK2849" t="s">
        <v>25</v>
      </c>
      <c r="AN2849" s="29">
        <v>0</v>
      </c>
      <c r="AO2849" s="30">
        <f t="shared" si="88"/>
        <v>0</v>
      </c>
      <c r="AP2849" s="30">
        <f t="shared" si="89"/>
        <v>0</v>
      </c>
      <c r="AQ2849" s="30"/>
    </row>
    <row r="2850" spans="1:43" x14ac:dyDescent="0.25">
      <c r="A2850" t="s">
        <v>219</v>
      </c>
      <c r="B2850">
        <v>1882051</v>
      </c>
      <c r="C2850" t="s">
        <v>9785</v>
      </c>
      <c r="D2850">
        <v>491268</v>
      </c>
      <c r="E2850" t="s">
        <v>9782</v>
      </c>
      <c r="F2850" t="s">
        <v>89</v>
      </c>
      <c r="G2850" t="s">
        <v>90</v>
      </c>
      <c r="H2850" t="s">
        <v>14</v>
      </c>
      <c r="I2850" t="s">
        <v>9783</v>
      </c>
      <c r="J2850" t="s">
        <v>9784</v>
      </c>
      <c r="K2850" t="s">
        <v>224</v>
      </c>
      <c r="L2850" t="s">
        <v>225</v>
      </c>
      <c r="M2850">
        <v>8580</v>
      </c>
      <c r="N2850">
        <v>31</v>
      </c>
      <c r="O2850" s="17">
        <v>45495</v>
      </c>
      <c r="P2850" t="s">
        <v>138</v>
      </c>
      <c r="Q2850" t="s">
        <v>24</v>
      </c>
      <c r="R2850" s="17">
        <v>45493</v>
      </c>
      <c r="S2850" s="27"/>
      <c r="T2850">
        <v>221.02</v>
      </c>
      <c r="U2850">
        <v>22.96</v>
      </c>
      <c r="V2850">
        <v>243.98</v>
      </c>
      <c r="W2850">
        <v>1</v>
      </c>
      <c r="X2850">
        <v>12.2</v>
      </c>
      <c r="Y2850">
        <v>0</v>
      </c>
      <c r="Z2850">
        <v>0</v>
      </c>
      <c r="AA2850">
        <v>0</v>
      </c>
      <c r="AB2850">
        <v>7.6853699999999998</v>
      </c>
      <c r="AC2850" s="29">
        <v>248.49463</v>
      </c>
      <c r="AD2850">
        <v>0</v>
      </c>
      <c r="AF2850">
        <v>243.98</v>
      </c>
      <c r="AG2850">
        <v>0</v>
      </c>
      <c r="AH2850">
        <v>12.2</v>
      </c>
      <c r="AI2850">
        <v>7.6853699999999998</v>
      </c>
      <c r="AJ2850">
        <v>248.49463</v>
      </c>
      <c r="AK2850" t="s">
        <v>25</v>
      </c>
      <c r="AN2850" s="29">
        <v>0</v>
      </c>
      <c r="AO2850" s="30">
        <f t="shared" si="88"/>
        <v>0</v>
      </c>
      <c r="AP2850" s="30">
        <f t="shared" si="89"/>
        <v>0</v>
      </c>
      <c r="AQ2850" s="30"/>
    </row>
    <row r="2851" spans="1:43" x14ac:dyDescent="0.25">
      <c r="A2851" t="s">
        <v>219</v>
      </c>
      <c r="B2851">
        <v>1881994</v>
      </c>
      <c r="C2851" t="s">
        <v>9786</v>
      </c>
      <c r="D2851">
        <v>491255</v>
      </c>
      <c r="E2851" t="s">
        <v>9787</v>
      </c>
      <c r="F2851" t="s">
        <v>89</v>
      </c>
      <c r="G2851" t="s">
        <v>90</v>
      </c>
      <c r="H2851" t="s">
        <v>10</v>
      </c>
      <c r="I2851" t="s">
        <v>9788</v>
      </c>
      <c r="J2851" t="s">
        <v>621</v>
      </c>
      <c r="K2851" t="s">
        <v>224</v>
      </c>
      <c r="L2851" t="s">
        <v>225</v>
      </c>
      <c r="M2851">
        <v>8287</v>
      </c>
      <c r="N2851">
        <v>9</v>
      </c>
      <c r="O2851" s="17">
        <v>45493</v>
      </c>
      <c r="P2851" t="s">
        <v>9789</v>
      </c>
      <c r="Q2851" t="s">
        <v>24</v>
      </c>
      <c r="R2851" s="17">
        <v>45493</v>
      </c>
      <c r="S2851" s="27"/>
      <c r="T2851">
        <v>210.82</v>
      </c>
      <c r="U2851">
        <v>22.96</v>
      </c>
      <c r="V2851">
        <v>233.78</v>
      </c>
      <c r="W2851">
        <v>1</v>
      </c>
      <c r="X2851">
        <v>11.69</v>
      </c>
      <c r="Y2851">
        <v>0</v>
      </c>
      <c r="Z2851">
        <v>0</v>
      </c>
      <c r="AA2851">
        <v>0</v>
      </c>
      <c r="AB2851">
        <v>7.3640699999999999</v>
      </c>
      <c r="AC2851" s="29">
        <v>238.10593</v>
      </c>
      <c r="AD2851">
        <v>0</v>
      </c>
      <c r="AF2851">
        <v>233.78</v>
      </c>
      <c r="AG2851">
        <v>0</v>
      </c>
      <c r="AH2851">
        <v>11.69</v>
      </c>
      <c r="AI2851">
        <v>7.3640699999999999</v>
      </c>
      <c r="AJ2851">
        <v>238.10593</v>
      </c>
      <c r="AK2851" t="s">
        <v>25</v>
      </c>
      <c r="AN2851" s="29">
        <v>0</v>
      </c>
      <c r="AO2851" s="30">
        <f t="shared" si="88"/>
        <v>0</v>
      </c>
      <c r="AP2851" s="30">
        <f t="shared" si="89"/>
        <v>0</v>
      </c>
      <c r="AQ2851" s="30"/>
    </row>
    <row r="2852" spans="1:43" x14ac:dyDescent="0.25">
      <c r="A2852" t="s">
        <v>219</v>
      </c>
      <c r="B2852">
        <v>1881813</v>
      </c>
      <c r="C2852" t="s">
        <v>9790</v>
      </c>
      <c r="D2852">
        <v>1063845</v>
      </c>
      <c r="E2852" t="s">
        <v>9791</v>
      </c>
      <c r="F2852" t="s">
        <v>89</v>
      </c>
      <c r="G2852" t="s">
        <v>90</v>
      </c>
      <c r="H2852" t="s">
        <v>14</v>
      </c>
      <c r="I2852" t="s">
        <v>9792</v>
      </c>
      <c r="J2852" t="s">
        <v>9793</v>
      </c>
      <c r="K2852" t="s">
        <v>115</v>
      </c>
      <c r="L2852" t="s">
        <v>231</v>
      </c>
      <c r="M2852">
        <v>8489</v>
      </c>
      <c r="N2852">
        <v>9</v>
      </c>
      <c r="O2852" s="17">
        <v>45493</v>
      </c>
      <c r="P2852" t="s">
        <v>127</v>
      </c>
      <c r="Q2852" t="s">
        <v>24</v>
      </c>
      <c r="R2852" s="17">
        <v>45493</v>
      </c>
      <c r="S2852" s="27"/>
      <c r="T2852">
        <v>9.8566666666666674</v>
      </c>
      <c r="U2852">
        <v>3.2833333333333332</v>
      </c>
      <c r="V2852">
        <v>13.14</v>
      </c>
      <c r="W2852">
        <v>3</v>
      </c>
      <c r="X2852">
        <v>0.65666666666666662</v>
      </c>
      <c r="Y2852">
        <v>0</v>
      </c>
      <c r="Z2852">
        <v>0</v>
      </c>
      <c r="AA2852">
        <v>0</v>
      </c>
      <c r="AB2852">
        <v>0.41391</v>
      </c>
      <c r="AC2852" s="29">
        <v>13.382756666666671</v>
      </c>
      <c r="AD2852">
        <v>0</v>
      </c>
      <c r="AF2852">
        <v>39.42</v>
      </c>
      <c r="AG2852">
        <v>0</v>
      </c>
      <c r="AH2852">
        <v>1.97</v>
      </c>
      <c r="AI2852">
        <v>1.24173</v>
      </c>
      <c r="AJ2852">
        <v>40.148269999999997</v>
      </c>
      <c r="AK2852" t="s">
        <v>26</v>
      </c>
      <c r="AN2852" s="29">
        <v>0</v>
      </c>
      <c r="AO2852" s="30">
        <f t="shared" si="88"/>
        <v>0</v>
      </c>
      <c r="AP2852" s="30">
        <f t="shared" si="89"/>
        <v>0</v>
      </c>
      <c r="AQ2852" s="30"/>
    </row>
    <row r="2853" spans="1:43" x14ac:dyDescent="0.25">
      <c r="A2853" t="s">
        <v>219</v>
      </c>
      <c r="B2853">
        <v>1881813</v>
      </c>
      <c r="C2853" t="s">
        <v>9794</v>
      </c>
      <c r="D2853">
        <v>1063844</v>
      </c>
      <c r="E2853" t="s">
        <v>9791</v>
      </c>
      <c r="F2853" t="s">
        <v>89</v>
      </c>
      <c r="G2853" t="s">
        <v>90</v>
      </c>
      <c r="H2853" t="s">
        <v>14</v>
      </c>
      <c r="I2853" t="s">
        <v>9795</v>
      </c>
      <c r="J2853" t="s">
        <v>9796</v>
      </c>
      <c r="K2853" t="s">
        <v>115</v>
      </c>
      <c r="L2853" t="s">
        <v>231</v>
      </c>
      <c r="M2853">
        <v>8489</v>
      </c>
      <c r="N2853">
        <v>10</v>
      </c>
      <c r="O2853" s="17">
        <v>45493</v>
      </c>
      <c r="P2853" t="s">
        <v>127</v>
      </c>
      <c r="Q2853" t="s">
        <v>24</v>
      </c>
      <c r="R2853" s="17">
        <v>45493</v>
      </c>
      <c r="S2853" s="27"/>
      <c r="T2853">
        <v>9.8566666666666674</v>
      </c>
      <c r="U2853">
        <v>3.2833333333333332</v>
      </c>
      <c r="V2853">
        <v>13.14</v>
      </c>
      <c r="W2853">
        <v>3</v>
      </c>
      <c r="X2853">
        <v>0.65666666666666662</v>
      </c>
      <c r="Y2853">
        <v>0</v>
      </c>
      <c r="Z2853">
        <v>0</v>
      </c>
      <c r="AA2853">
        <v>0</v>
      </c>
      <c r="AB2853">
        <v>0.41391</v>
      </c>
      <c r="AC2853" s="29">
        <v>13.382756666666671</v>
      </c>
      <c r="AD2853">
        <v>0</v>
      </c>
      <c r="AF2853">
        <v>39.42</v>
      </c>
      <c r="AG2853">
        <v>0</v>
      </c>
      <c r="AH2853">
        <v>1.97</v>
      </c>
      <c r="AI2853">
        <v>1.24173</v>
      </c>
      <c r="AJ2853">
        <v>40.148269999999997</v>
      </c>
      <c r="AK2853" t="s">
        <v>26</v>
      </c>
      <c r="AN2853" s="29">
        <v>0</v>
      </c>
      <c r="AO2853" s="30">
        <f t="shared" si="88"/>
        <v>0</v>
      </c>
      <c r="AP2853" s="30">
        <f t="shared" si="89"/>
        <v>0</v>
      </c>
      <c r="AQ2853" s="30"/>
    </row>
    <row r="2854" spans="1:43" x14ac:dyDescent="0.25">
      <c r="A2854" t="s">
        <v>219</v>
      </c>
      <c r="B2854">
        <v>1881810</v>
      </c>
      <c r="C2854" t="s">
        <v>9797</v>
      </c>
      <c r="D2854">
        <v>1063841</v>
      </c>
      <c r="E2854" t="s">
        <v>9798</v>
      </c>
      <c r="F2854" t="s">
        <v>89</v>
      </c>
      <c r="G2854" t="s">
        <v>90</v>
      </c>
      <c r="H2854" t="s">
        <v>10</v>
      </c>
      <c r="I2854" t="s">
        <v>9799</v>
      </c>
      <c r="J2854" t="s">
        <v>9800</v>
      </c>
      <c r="K2854" t="s">
        <v>92</v>
      </c>
      <c r="L2854" t="s">
        <v>256</v>
      </c>
      <c r="M2854">
        <v>8520</v>
      </c>
      <c r="N2854">
        <v>72</v>
      </c>
      <c r="O2854" s="17">
        <v>45495</v>
      </c>
      <c r="P2854" t="s">
        <v>130</v>
      </c>
      <c r="Q2854" t="s">
        <v>24</v>
      </c>
      <c r="R2854" s="17">
        <v>45493</v>
      </c>
      <c r="S2854" s="27"/>
      <c r="T2854">
        <v>124.875</v>
      </c>
      <c r="U2854">
        <v>9.4149999999999991</v>
      </c>
      <c r="V2854">
        <v>134.29</v>
      </c>
      <c r="W2854">
        <v>2</v>
      </c>
      <c r="X2854">
        <v>6.7149999999999999</v>
      </c>
      <c r="Y2854">
        <v>0</v>
      </c>
      <c r="Z2854">
        <v>0</v>
      </c>
      <c r="AA2854">
        <v>0</v>
      </c>
      <c r="AB2854">
        <v>4.2301349999999998</v>
      </c>
      <c r="AC2854" s="29">
        <v>136.77486500000001</v>
      </c>
      <c r="AD2854">
        <v>0</v>
      </c>
      <c r="AF2854">
        <v>268.58</v>
      </c>
      <c r="AG2854">
        <v>0</v>
      </c>
      <c r="AH2854">
        <v>13.43</v>
      </c>
      <c r="AI2854">
        <v>8.4602699999999995</v>
      </c>
      <c r="AJ2854">
        <v>273.54973000000001</v>
      </c>
      <c r="AK2854" t="s">
        <v>27</v>
      </c>
      <c r="AN2854" s="29">
        <v>0</v>
      </c>
      <c r="AO2854" s="30">
        <f t="shared" si="88"/>
        <v>0</v>
      </c>
      <c r="AP2854" s="30">
        <f t="shared" si="89"/>
        <v>0</v>
      </c>
      <c r="AQ2854" s="30"/>
    </row>
    <row r="2855" spans="1:43" x14ac:dyDescent="0.25">
      <c r="A2855" t="s">
        <v>219</v>
      </c>
      <c r="B2855">
        <v>1881790</v>
      </c>
      <c r="C2855" t="s">
        <v>9801</v>
      </c>
      <c r="D2855">
        <v>1749185</v>
      </c>
      <c r="E2855" t="s">
        <v>9802</v>
      </c>
      <c r="F2855" t="s">
        <v>89</v>
      </c>
      <c r="G2855" t="s">
        <v>90</v>
      </c>
      <c r="H2855" t="s">
        <v>14</v>
      </c>
      <c r="I2855" t="s">
        <v>9803</v>
      </c>
      <c r="J2855" t="s">
        <v>9804</v>
      </c>
      <c r="K2855" t="s">
        <v>231</v>
      </c>
      <c r="L2855" t="s">
        <v>91</v>
      </c>
      <c r="M2855">
        <v>2660</v>
      </c>
      <c r="N2855">
        <v>79</v>
      </c>
      <c r="O2855" s="17">
        <v>45493</v>
      </c>
      <c r="P2855" t="s">
        <v>150</v>
      </c>
      <c r="Q2855" t="s">
        <v>24</v>
      </c>
      <c r="R2855" s="17">
        <v>45493</v>
      </c>
      <c r="S2855" s="27"/>
      <c r="T2855">
        <v>131.23666666666671</v>
      </c>
      <c r="U2855">
        <v>3.9233333333333329</v>
      </c>
      <c r="V2855">
        <v>135.16</v>
      </c>
      <c r="W2855">
        <v>3</v>
      </c>
      <c r="X2855">
        <v>6.7566666666666668</v>
      </c>
      <c r="Y2855">
        <v>0</v>
      </c>
      <c r="Z2855">
        <v>0</v>
      </c>
      <c r="AA2855">
        <v>0</v>
      </c>
      <c r="AB2855">
        <v>4.2575399999999997</v>
      </c>
      <c r="AC2855" s="29">
        <v>137.65912666666671</v>
      </c>
      <c r="AD2855">
        <v>0</v>
      </c>
      <c r="AF2855">
        <v>405.48</v>
      </c>
      <c r="AG2855">
        <v>0</v>
      </c>
      <c r="AH2855">
        <v>20.27</v>
      </c>
      <c r="AI2855">
        <v>12.77262</v>
      </c>
      <c r="AJ2855">
        <v>412.97737999999998</v>
      </c>
      <c r="AK2855" t="s">
        <v>26</v>
      </c>
      <c r="AN2855" s="29">
        <v>0</v>
      </c>
      <c r="AO2855" s="30">
        <f t="shared" si="88"/>
        <v>0</v>
      </c>
      <c r="AP2855" s="30">
        <f t="shared" si="89"/>
        <v>0</v>
      </c>
      <c r="AQ2855" s="30"/>
    </row>
    <row r="2856" spans="1:43" x14ac:dyDescent="0.25">
      <c r="A2856" t="s">
        <v>219</v>
      </c>
      <c r="B2856">
        <v>1881790</v>
      </c>
      <c r="C2856" t="s">
        <v>9805</v>
      </c>
      <c r="D2856">
        <v>1749183</v>
      </c>
      <c r="E2856" t="s">
        <v>9802</v>
      </c>
      <c r="F2856" t="s">
        <v>89</v>
      </c>
      <c r="G2856" t="s">
        <v>90</v>
      </c>
      <c r="H2856" t="s">
        <v>14</v>
      </c>
      <c r="I2856" t="s">
        <v>9806</v>
      </c>
      <c r="J2856" t="s">
        <v>9807</v>
      </c>
      <c r="K2856" t="s">
        <v>231</v>
      </c>
      <c r="L2856" t="s">
        <v>91</v>
      </c>
      <c r="M2856">
        <v>2660</v>
      </c>
      <c r="N2856">
        <v>80</v>
      </c>
      <c r="O2856" s="17">
        <v>45493</v>
      </c>
      <c r="P2856" t="s">
        <v>150</v>
      </c>
      <c r="Q2856" t="s">
        <v>24</v>
      </c>
      <c r="R2856" s="17">
        <v>45493</v>
      </c>
      <c r="S2856" s="27"/>
      <c r="T2856">
        <v>131.23666666666671</v>
      </c>
      <c r="U2856">
        <v>3.9233333333333329</v>
      </c>
      <c r="V2856">
        <v>135.16</v>
      </c>
      <c r="W2856">
        <v>3</v>
      </c>
      <c r="X2856">
        <v>6.7566666666666668</v>
      </c>
      <c r="Y2856">
        <v>0</v>
      </c>
      <c r="Z2856">
        <v>0</v>
      </c>
      <c r="AA2856">
        <v>0</v>
      </c>
      <c r="AB2856">
        <v>4.2575399999999997</v>
      </c>
      <c r="AC2856" s="29">
        <v>137.65912666666671</v>
      </c>
      <c r="AD2856">
        <v>0</v>
      </c>
      <c r="AF2856">
        <v>405.48</v>
      </c>
      <c r="AG2856">
        <v>0</v>
      </c>
      <c r="AH2856">
        <v>20.27</v>
      </c>
      <c r="AI2856">
        <v>12.77262</v>
      </c>
      <c r="AJ2856">
        <v>412.97737999999998</v>
      </c>
      <c r="AK2856" t="s">
        <v>26</v>
      </c>
      <c r="AN2856" s="29">
        <v>0</v>
      </c>
      <c r="AO2856" s="30">
        <f t="shared" si="88"/>
        <v>0</v>
      </c>
      <c r="AP2856" s="30">
        <f t="shared" si="89"/>
        <v>0</v>
      </c>
      <c r="AQ2856" s="30"/>
    </row>
    <row r="2857" spans="1:43" x14ac:dyDescent="0.25">
      <c r="A2857" t="s">
        <v>219</v>
      </c>
      <c r="B2857">
        <v>1881790</v>
      </c>
      <c r="C2857" t="s">
        <v>9808</v>
      </c>
      <c r="D2857">
        <v>1749184</v>
      </c>
      <c r="E2857" t="s">
        <v>9802</v>
      </c>
      <c r="F2857" t="s">
        <v>89</v>
      </c>
      <c r="G2857" t="s">
        <v>90</v>
      </c>
      <c r="H2857" t="s">
        <v>14</v>
      </c>
      <c r="I2857" t="s">
        <v>9809</v>
      </c>
      <c r="J2857" t="s">
        <v>9810</v>
      </c>
      <c r="K2857" t="s">
        <v>231</v>
      </c>
      <c r="L2857" t="s">
        <v>91</v>
      </c>
      <c r="M2857">
        <v>2660</v>
      </c>
      <c r="N2857">
        <v>77</v>
      </c>
      <c r="O2857" s="17">
        <v>45493</v>
      </c>
      <c r="P2857" t="s">
        <v>150</v>
      </c>
      <c r="Q2857" t="s">
        <v>24</v>
      </c>
      <c r="R2857" s="17">
        <v>45493</v>
      </c>
      <c r="S2857" s="27"/>
      <c r="T2857">
        <v>131.23666666666671</v>
      </c>
      <c r="U2857">
        <v>3.9233333333333329</v>
      </c>
      <c r="V2857">
        <v>135.16</v>
      </c>
      <c r="W2857">
        <v>3</v>
      </c>
      <c r="X2857">
        <v>6.7566666666666668</v>
      </c>
      <c r="Y2857">
        <v>0</v>
      </c>
      <c r="Z2857">
        <v>0</v>
      </c>
      <c r="AA2857">
        <v>0</v>
      </c>
      <c r="AB2857">
        <v>4.2575399999999997</v>
      </c>
      <c r="AC2857" s="29">
        <v>137.65912666666671</v>
      </c>
      <c r="AD2857">
        <v>0</v>
      </c>
      <c r="AF2857">
        <v>405.48</v>
      </c>
      <c r="AG2857">
        <v>0</v>
      </c>
      <c r="AH2857">
        <v>20.27</v>
      </c>
      <c r="AI2857">
        <v>12.77262</v>
      </c>
      <c r="AJ2857">
        <v>412.97737999999998</v>
      </c>
      <c r="AK2857" t="s">
        <v>26</v>
      </c>
      <c r="AN2857" s="29">
        <v>0</v>
      </c>
      <c r="AO2857" s="30">
        <f t="shared" si="88"/>
        <v>0</v>
      </c>
      <c r="AP2857" s="30">
        <f t="shared" si="89"/>
        <v>0</v>
      </c>
      <c r="AQ2857" s="30"/>
    </row>
    <row r="2858" spans="1:43" x14ac:dyDescent="0.25">
      <c r="A2858" t="s">
        <v>219</v>
      </c>
      <c r="B2858">
        <v>1881749</v>
      </c>
      <c r="C2858" t="s">
        <v>9811</v>
      </c>
      <c r="D2858">
        <v>491243</v>
      </c>
      <c r="E2858" t="s">
        <v>9812</v>
      </c>
      <c r="F2858" t="s">
        <v>89</v>
      </c>
      <c r="G2858" t="s">
        <v>90</v>
      </c>
      <c r="H2858" t="s">
        <v>10</v>
      </c>
      <c r="I2858" t="s">
        <v>9813</v>
      </c>
      <c r="J2858" t="s">
        <v>9814</v>
      </c>
      <c r="K2858" t="s">
        <v>224</v>
      </c>
      <c r="L2858" t="s">
        <v>266</v>
      </c>
      <c r="M2858">
        <v>8390</v>
      </c>
      <c r="N2858">
        <v>1</v>
      </c>
      <c r="O2858" s="17">
        <v>45532</v>
      </c>
      <c r="P2858" t="s">
        <v>133</v>
      </c>
      <c r="Q2858" t="s">
        <v>24</v>
      </c>
      <c r="R2858" s="17">
        <v>45492</v>
      </c>
      <c r="S2858" s="27"/>
      <c r="T2858">
        <v>38.546666666666667</v>
      </c>
      <c r="U2858">
        <v>4.78</v>
      </c>
      <c r="V2858">
        <v>43.326666666666661</v>
      </c>
      <c r="W2858">
        <v>3</v>
      </c>
      <c r="X2858">
        <v>2.166666666666667</v>
      </c>
      <c r="Y2858">
        <v>0</v>
      </c>
      <c r="Z2858">
        <v>0</v>
      </c>
      <c r="AA2858">
        <v>0</v>
      </c>
      <c r="AB2858">
        <v>1.3647899999999999</v>
      </c>
      <c r="AC2858" s="29">
        <v>44.128543333333333</v>
      </c>
      <c r="AD2858">
        <v>0</v>
      </c>
      <c r="AF2858">
        <v>129.97999999999999</v>
      </c>
      <c r="AG2858">
        <v>0</v>
      </c>
      <c r="AH2858">
        <v>6.5</v>
      </c>
      <c r="AI2858">
        <v>4.0943699999999996</v>
      </c>
      <c r="AJ2858">
        <v>132.38562999999999</v>
      </c>
      <c r="AK2858" t="s">
        <v>26</v>
      </c>
      <c r="AN2858" s="29">
        <v>0</v>
      </c>
      <c r="AO2858" s="30">
        <f t="shared" si="88"/>
        <v>0</v>
      </c>
      <c r="AP2858" s="30">
        <f t="shared" si="89"/>
        <v>0</v>
      </c>
      <c r="AQ2858" s="30"/>
    </row>
    <row r="2859" spans="1:43" x14ac:dyDescent="0.25">
      <c r="A2859" t="s">
        <v>219</v>
      </c>
      <c r="B2859">
        <v>1881749</v>
      </c>
      <c r="C2859" t="s">
        <v>9815</v>
      </c>
      <c r="D2859">
        <v>491242</v>
      </c>
      <c r="E2859" t="s">
        <v>9812</v>
      </c>
      <c r="F2859" t="s">
        <v>89</v>
      </c>
      <c r="G2859" t="s">
        <v>90</v>
      </c>
      <c r="H2859" t="s">
        <v>10</v>
      </c>
      <c r="I2859" t="s">
        <v>9816</v>
      </c>
      <c r="J2859" t="s">
        <v>9817</v>
      </c>
      <c r="K2859" t="s">
        <v>224</v>
      </c>
      <c r="L2859" t="s">
        <v>266</v>
      </c>
      <c r="M2859">
        <v>8390</v>
      </c>
      <c r="N2859">
        <v>2</v>
      </c>
      <c r="O2859" s="17">
        <v>45532</v>
      </c>
      <c r="P2859" t="s">
        <v>133</v>
      </c>
      <c r="Q2859" t="s">
        <v>24</v>
      </c>
      <c r="R2859" s="17">
        <v>45492</v>
      </c>
      <c r="S2859" s="27"/>
      <c r="T2859">
        <v>38.546666666666667</v>
      </c>
      <c r="U2859">
        <v>4.78</v>
      </c>
      <c r="V2859">
        <v>43.326666666666661</v>
      </c>
      <c r="W2859">
        <v>3</v>
      </c>
      <c r="X2859">
        <v>2.166666666666667</v>
      </c>
      <c r="Y2859">
        <v>0</v>
      </c>
      <c r="Z2859">
        <v>0</v>
      </c>
      <c r="AA2859">
        <v>0</v>
      </c>
      <c r="AB2859">
        <v>1.3647899999999999</v>
      </c>
      <c r="AC2859" s="29">
        <v>44.128543333333333</v>
      </c>
      <c r="AD2859">
        <v>0</v>
      </c>
      <c r="AF2859">
        <v>129.97999999999999</v>
      </c>
      <c r="AG2859">
        <v>0</v>
      </c>
      <c r="AH2859">
        <v>6.5</v>
      </c>
      <c r="AI2859">
        <v>4.0943699999999996</v>
      </c>
      <c r="AJ2859">
        <v>132.38562999999999</v>
      </c>
      <c r="AK2859" t="s">
        <v>26</v>
      </c>
      <c r="AN2859" s="29">
        <v>0</v>
      </c>
      <c r="AO2859" s="30">
        <f t="shared" si="88"/>
        <v>0</v>
      </c>
      <c r="AP2859" s="30">
        <f t="shared" si="89"/>
        <v>0</v>
      </c>
      <c r="AQ2859" s="30"/>
    </row>
    <row r="2860" spans="1:43" x14ac:dyDescent="0.25">
      <c r="A2860" t="s">
        <v>219</v>
      </c>
      <c r="B2860">
        <v>1881737</v>
      </c>
      <c r="C2860" t="s">
        <v>9818</v>
      </c>
      <c r="D2860">
        <v>157207</v>
      </c>
      <c r="E2860" t="s">
        <v>9819</v>
      </c>
      <c r="F2860" t="s">
        <v>89</v>
      </c>
      <c r="G2860" t="s">
        <v>90</v>
      </c>
      <c r="H2860" t="s">
        <v>10</v>
      </c>
      <c r="I2860" t="s">
        <v>9820</v>
      </c>
      <c r="J2860" t="s">
        <v>9821</v>
      </c>
      <c r="K2860" t="s">
        <v>230</v>
      </c>
      <c r="L2860" t="s">
        <v>231</v>
      </c>
      <c r="M2860">
        <v>8539</v>
      </c>
      <c r="N2860">
        <v>9</v>
      </c>
      <c r="O2860" s="17">
        <v>45493</v>
      </c>
      <c r="P2860" t="s">
        <v>577</v>
      </c>
      <c r="Q2860" t="s">
        <v>24</v>
      </c>
      <c r="R2860" s="17">
        <v>45492</v>
      </c>
      <c r="S2860" s="27"/>
      <c r="T2860">
        <v>43.676666666666669</v>
      </c>
      <c r="U2860">
        <v>2.936666666666667</v>
      </c>
      <c r="V2860">
        <v>46.613333333333337</v>
      </c>
      <c r="W2860">
        <v>3</v>
      </c>
      <c r="X2860">
        <v>2.33</v>
      </c>
      <c r="Y2860">
        <v>0</v>
      </c>
      <c r="Z2860">
        <v>0</v>
      </c>
      <c r="AA2860">
        <v>0</v>
      </c>
      <c r="AB2860">
        <v>1.4683200000000001</v>
      </c>
      <c r="AC2860" s="29">
        <v>47.475013333333337</v>
      </c>
      <c r="AD2860">
        <v>0</v>
      </c>
      <c r="AF2860">
        <v>139.84</v>
      </c>
      <c r="AG2860">
        <v>0</v>
      </c>
      <c r="AH2860">
        <v>6.99</v>
      </c>
      <c r="AI2860">
        <v>4.40496</v>
      </c>
      <c r="AJ2860">
        <v>142.42504</v>
      </c>
      <c r="AK2860" t="s">
        <v>26</v>
      </c>
      <c r="AN2860" s="29">
        <v>0</v>
      </c>
      <c r="AO2860" s="30">
        <f t="shared" si="88"/>
        <v>0</v>
      </c>
      <c r="AP2860" s="30">
        <f t="shared" si="89"/>
        <v>0</v>
      </c>
      <c r="AQ2860" s="30"/>
    </row>
    <row r="2861" spans="1:43" x14ac:dyDescent="0.25">
      <c r="A2861" t="s">
        <v>219</v>
      </c>
      <c r="B2861">
        <v>1881720</v>
      </c>
      <c r="C2861" t="s">
        <v>9822</v>
      </c>
      <c r="D2861">
        <v>491239</v>
      </c>
      <c r="E2861" t="s">
        <v>9823</v>
      </c>
      <c r="F2861" t="s">
        <v>89</v>
      </c>
      <c r="G2861" t="s">
        <v>90</v>
      </c>
      <c r="H2861" t="s">
        <v>10</v>
      </c>
      <c r="I2861" t="s">
        <v>9824</v>
      </c>
      <c r="J2861" t="s">
        <v>9825</v>
      </c>
      <c r="K2861" t="s">
        <v>224</v>
      </c>
      <c r="L2861" t="s">
        <v>266</v>
      </c>
      <c r="M2861">
        <v>8830</v>
      </c>
      <c r="N2861">
        <v>26</v>
      </c>
      <c r="O2861" s="17">
        <v>45493</v>
      </c>
      <c r="P2861" t="s">
        <v>114</v>
      </c>
      <c r="Q2861" t="s">
        <v>24</v>
      </c>
      <c r="R2861" s="17">
        <v>45492</v>
      </c>
      <c r="S2861" s="27"/>
      <c r="T2861">
        <v>163.03</v>
      </c>
      <c r="U2861">
        <v>24.39</v>
      </c>
      <c r="V2861">
        <v>187.42</v>
      </c>
      <c r="W2861">
        <v>1</v>
      </c>
      <c r="X2861">
        <v>9.3699999999999992</v>
      </c>
      <c r="Y2861">
        <v>0</v>
      </c>
      <c r="Z2861">
        <v>0</v>
      </c>
      <c r="AA2861">
        <v>0</v>
      </c>
      <c r="AB2861">
        <v>5.9037300000000004</v>
      </c>
      <c r="AC2861" s="29">
        <v>190.88627</v>
      </c>
      <c r="AD2861">
        <v>0</v>
      </c>
      <c r="AF2861">
        <v>187.42</v>
      </c>
      <c r="AG2861">
        <v>0</v>
      </c>
      <c r="AH2861">
        <v>9.3699999999999992</v>
      </c>
      <c r="AI2861">
        <v>5.9037300000000004</v>
      </c>
      <c r="AJ2861">
        <v>190.88627</v>
      </c>
      <c r="AK2861" t="s">
        <v>25</v>
      </c>
      <c r="AN2861" s="29">
        <v>5.9</v>
      </c>
      <c r="AO2861" s="30">
        <f t="shared" si="88"/>
        <v>1.69625</v>
      </c>
      <c r="AP2861" s="30">
        <f t="shared" si="89"/>
        <v>1.69625</v>
      </c>
      <c r="AQ2861" s="30"/>
    </row>
    <row r="2862" spans="1:43" x14ac:dyDescent="0.25">
      <c r="A2862" t="s">
        <v>219</v>
      </c>
      <c r="B2862">
        <v>1881716</v>
      </c>
      <c r="C2862" t="s">
        <v>9826</v>
      </c>
      <c r="D2862">
        <v>1749177</v>
      </c>
      <c r="E2862" t="s">
        <v>9827</v>
      </c>
      <c r="F2862" t="s">
        <v>89</v>
      </c>
      <c r="G2862" t="s">
        <v>90</v>
      </c>
      <c r="H2862" t="s">
        <v>14</v>
      </c>
      <c r="I2862" t="s">
        <v>9828</v>
      </c>
      <c r="J2862" t="s">
        <v>9829</v>
      </c>
      <c r="K2862" t="s">
        <v>266</v>
      </c>
      <c r="L2862" t="s">
        <v>95</v>
      </c>
      <c r="M2862">
        <v>821</v>
      </c>
      <c r="N2862">
        <v>28</v>
      </c>
      <c r="O2862" s="17">
        <v>45526</v>
      </c>
      <c r="P2862" t="s">
        <v>124</v>
      </c>
      <c r="Q2862" t="s">
        <v>24</v>
      </c>
      <c r="R2862" s="17">
        <v>45492</v>
      </c>
      <c r="S2862" s="27"/>
      <c r="T2862">
        <v>84.65</v>
      </c>
      <c r="U2862">
        <v>10.545</v>
      </c>
      <c r="V2862">
        <v>95.194999999999993</v>
      </c>
      <c r="W2862">
        <v>2</v>
      </c>
      <c r="X2862">
        <v>4.76</v>
      </c>
      <c r="Y2862">
        <v>0</v>
      </c>
      <c r="Z2862">
        <v>0</v>
      </c>
      <c r="AA2862">
        <v>0</v>
      </c>
      <c r="AB2862">
        <v>2.9986424999999999</v>
      </c>
      <c r="AC2862" s="29">
        <v>96.956357499999996</v>
      </c>
      <c r="AD2862">
        <v>0</v>
      </c>
      <c r="AF2862">
        <v>190.39</v>
      </c>
      <c r="AG2862">
        <v>0</v>
      </c>
      <c r="AH2862">
        <v>9.52</v>
      </c>
      <c r="AI2862">
        <v>5.9972849999999998</v>
      </c>
      <c r="AJ2862">
        <v>193.91271499999999</v>
      </c>
      <c r="AK2862" t="s">
        <v>27</v>
      </c>
      <c r="AN2862" s="29">
        <v>0</v>
      </c>
      <c r="AO2862" s="30">
        <f t="shared" si="88"/>
        <v>0</v>
      </c>
      <c r="AP2862" s="30">
        <f t="shared" si="89"/>
        <v>0</v>
      </c>
      <c r="AQ2862" s="30"/>
    </row>
    <row r="2863" spans="1:43" x14ac:dyDescent="0.25">
      <c r="A2863" t="s">
        <v>219</v>
      </c>
      <c r="B2863">
        <v>1881701</v>
      </c>
      <c r="C2863" t="s">
        <v>9830</v>
      </c>
      <c r="D2863">
        <v>1063826</v>
      </c>
      <c r="E2863" t="s">
        <v>9831</v>
      </c>
      <c r="F2863" t="s">
        <v>89</v>
      </c>
      <c r="G2863" t="s">
        <v>90</v>
      </c>
      <c r="H2863" t="s">
        <v>14</v>
      </c>
      <c r="I2863" t="s">
        <v>9828</v>
      </c>
      <c r="J2863" t="s">
        <v>9829</v>
      </c>
      <c r="K2863" t="s">
        <v>95</v>
      </c>
      <c r="L2863" t="s">
        <v>266</v>
      </c>
      <c r="M2863">
        <v>832</v>
      </c>
      <c r="N2863">
        <v>28</v>
      </c>
      <c r="O2863" s="17">
        <v>45516</v>
      </c>
      <c r="P2863" t="s">
        <v>113</v>
      </c>
      <c r="Q2863" t="s">
        <v>24</v>
      </c>
      <c r="R2863" s="17">
        <v>45492</v>
      </c>
      <c r="S2863" s="27"/>
      <c r="T2863">
        <v>91.204999999999998</v>
      </c>
      <c r="U2863">
        <v>7.93</v>
      </c>
      <c r="V2863">
        <v>99.135000000000005</v>
      </c>
      <c r="W2863">
        <v>2</v>
      </c>
      <c r="X2863">
        <v>4.9550000000000001</v>
      </c>
      <c r="Y2863">
        <v>0</v>
      </c>
      <c r="Z2863">
        <v>0</v>
      </c>
      <c r="AA2863">
        <v>0</v>
      </c>
      <c r="AB2863">
        <v>3.1227524999999998</v>
      </c>
      <c r="AC2863" s="29">
        <v>100.9672475</v>
      </c>
      <c r="AD2863">
        <v>0</v>
      </c>
      <c r="AF2863">
        <v>198.27</v>
      </c>
      <c r="AG2863">
        <v>0</v>
      </c>
      <c r="AH2863">
        <v>9.91</v>
      </c>
      <c r="AI2863">
        <v>6.2455049999999996</v>
      </c>
      <c r="AJ2863">
        <v>201.934495</v>
      </c>
      <c r="AK2863" t="s">
        <v>27</v>
      </c>
      <c r="AN2863" s="29">
        <v>0</v>
      </c>
      <c r="AO2863" s="30">
        <f t="shared" si="88"/>
        <v>0</v>
      </c>
      <c r="AP2863" s="30">
        <f t="shared" si="89"/>
        <v>0</v>
      </c>
      <c r="AQ2863" s="30"/>
    </row>
    <row r="2864" spans="1:43" x14ac:dyDescent="0.25">
      <c r="A2864" t="s">
        <v>219</v>
      </c>
      <c r="B2864">
        <v>1881698</v>
      </c>
      <c r="C2864" t="s">
        <v>9832</v>
      </c>
      <c r="D2864">
        <v>491238</v>
      </c>
      <c r="E2864" t="s">
        <v>9833</v>
      </c>
      <c r="F2864" t="s">
        <v>89</v>
      </c>
      <c r="G2864" t="s">
        <v>90</v>
      </c>
      <c r="H2864" t="s">
        <v>14</v>
      </c>
      <c r="I2864" t="s">
        <v>9834</v>
      </c>
      <c r="J2864" t="s">
        <v>9835</v>
      </c>
      <c r="K2864" t="s">
        <v>9836</v>
      </c>
      <c r="L2864" t="s">
        <v>225</v>
      </c>
      <c r="M2864">
        <v>8825</v>
      </c>
      <c r="N2864">
        <v>28</v>
      </c>
      <c r="O2864" s="17">
        <v>45494</v>
      </c>
      <c r="P2864" t="s">
        <v>9837</v>
      </c>
      <c r="Q2864" t="s">
        <v>24</v>
      </c>
      <c r="R2864" s="17">
        <v>45492</v>
      </c>
      <c r="S2864" s="27"/>
      <c r="T2864">
        <v>275.83999999999997</v>
      </c>
      <c r="U2864">
        <v>5.94</v>
      </c>
      <c r="V2864">
        <v>281.77999999999997</v>
      </c>
      <c r="W2864">
        <v>1</v>
      </c>
      <c r="X2864">
        <v>14.09</v>
      </c>
      <c r="Y2864">
        <v>0</v>
      </c>
      <c r="Z2864">
        <v>0</v>
      </c>
      <c r="AA2864">
        <v>0</v>
      </c>
      <c r="AB2864">
        <v>8.8760700000000003</v>
      </c>
      <c r="AC2864" s="29">
        <v>286.99392999999992</v>
      </c>
      <c r="AD2864">
        <v>0</v>
      </c>
      <c r="AF2864">
        <v>281.77999999999997</v>
      </c>
      <c r="AG2864">
        <v>0</v>
      </c>
      <c r="AH2864">
        <v>14.09</v>
      </c>
      <c r="AI2864">
        <v>8.8760700000000003</v>
      </c>
      <c r="AJ2864">
        <v>286.99392999999992</v>
      </c>
      <c r="AK2864" t="s">
        <v>25</v>
      </c>
      <c r="AN2864" s="29">
        <v>0</v>
      </c>
      <c r="AO2864" s="30">
        <f t="shared" si="88"/>
        <v>0</v>
      </c>
      <c r="AP2864" s="30">
        <f t="shared" si="89"/>
        <v>0</v>
      </c>
      <c r="AQ2864" s="30"/>
    </row>
    <row r="2865" spans="1:43" x14ac:dyDescent="0.25">
      <c r="A2865" t="s">
        <v>219</v>
      </c>
      <c r="B2865">
        <v>1881682</v>
      </c>
      <c r="C2865" t="s">
        <v>9838</v>
      </c>
      <c r="D2865">
        <v>1749173</v>
      </c>
      <c r="E2865" t="s">
        <v>9839</v>
      </c>
      <c r="F2865" t="s">
        <v>89</v>
      </c>
      <c r="G2865" t="s">
        <v>90</v>
      </c>
      <c r="H2865" t="s">
        <v>10</v>
      </c>
      <c r="I2865" t="s">
        <v>9840</v>
      </c>
      <c r="J2865" t="s">
        <v>9841</v>
      </c>
      <c r="K2865" t="s">
        <v>271</v>
      </c>
      <c r="L2865" t="s">
        <v>92</v>
      </c>
      <c r="M2865">
        <v>2592</v>
      </c>
      <c r="N2865">
        <v>79</v>
      </c>
      <c r="O2865" s="17">
        <v>45493</v>
      </c>
      <c r="P2865" t="s">
        <v>109</v>
      </c>
      <c r="Q2865" t="s">
        <v>24</v>
      </c>
      <c r="R2865" s="17">
        <v>45492</v>
      </c>
      <c r="S2865" s="27"/>
      <c r="T2865">
        <v>132.0033333333333</v>
      </c>
      <c r="U2865">
        <v>4.6566666666666672</v>
      </c>
      <c r="V2865">
        <v>136.66</v>
      </c>
      <c r="W2865">
        <v>3</v>
      </c>
      <c r="X2865">
        <v>6.833333333333333</v>
      </c>
      <c r="Y2865">
        <v>0</v>
      </c>
      <c r="Z2865">
        <v>0</v>
      </c>
      <c r="AA2865">
        <v>0</v>
      </c>
      <c r="AB2865">
        <v>4.3047899999999997</v>
      </c>
      <c r="AC2865" s="29">
        <v>139.18854333333331</v>
      </c>
      <c r="AD2865">
        <v>0</v>
      </c>
      <c r="AF2865">
        <v>409.98</v>
      </c>
      <c r="AG2865">
        <v>0</v>
      </c>
      <c r="AH2865">
        <v>20.5</v>
      </c>
      <c r="AI2865">
        <v>12.91437</v>
      </c>
      <c r="AJ2865">
        <v>417.56563</v>
      </c>
      <c r="AK2865" t="s">
        <v>26</v>
      </c>
      <c r="AN2865" s="29">
        <v>0</v>
      </c>
      <c r="AO2865" s="30">
        <f t="shared" si="88"/>
        <v>0</v>
      </c>
      <c r="AP2865" s="30">
        <f t="shared" si="89"/>
        <v>0</v>
      </c>
      <c r="AQ2865" s="30"/>
    </row>
    <row r="2866" spans="1:43" x14ac:dyDescent="0.25">
      <c r="A2866" t="s">
        <v>219</v>
      </c>
      <c r="B2866">
        <v>1881648</v>
      </c>
      <c r="C2866" t="s">
        <v>9842</v>
      </c>
      <c r="D2866">
        <v>1749165</v>
      </c>
      <c r="E2866" t="s">
        <v>9843</v>
      </c>
      <c r="F2866" t="s">
        <v>89</v>
      </c>
      <c r="G2866" t="s">
        <v>90</v>
      </c>
      <c r="H2866" t="s">
        <v>10</v>
      </c>
      <c r="I2866" t="s">
        <v>9844</v>
      </c>
      <c r="J2866" t="s">
        <v>9845</v>
      </c>
      <c r="K2866" t="s">
        <v>225</v>
      </c>
      <c r="L2866" t="s">
        <v>224</v>
      </c>
      <c r="M2866">
        <v>8325</v>
      </c>
      <c r="N2866">
        <v>73</v>
      </c>
      <c r="O2866" s="17">
        <v>45506</v>
      </c>
      <c r="P2866" t="s">
        <v>138</v>
      </c>
      <c r="Q2866" t="s">
        <v>24</v>
      </c>
      <c r="R2866" s="17">
        <v>45492</v>
      </c>
      <c r="S2866" s="27"/>
      <c r="T2866">
        <v>30.0825</v>
      </c>
      <c r="U2866">
        <v>1.585</v>
      </c>
      <c r="V2866">
        <v>31.6675</v>
      </c>
      <c r="W2866">
        <v>12</v>
      </c>
      <c r="X2866">
        <v>1.583333333333333</v>
      </c>
      <c r="Y2866">
        <v>0</v>
      </c>
      <c r="Z2866">
        <v>0</v>
      </c>
      <c r="AA2866">
        <v>0</v>
      </c>
      <c r="AB2866">
        <v>0.99752624999999995</v>
      </c>
      <c r="AC2866" s="29">
        <v>32.253307083333333</v>
      </c>
      <c r="AD2866">
        <v>0</v>
      </c>
      <c r="AF2866">
        <v>380.01</v>
      </c>
      <c r="AG2866">
        <v>0</v>
      </c>
      <c r="AH2866">
        <v>19</v>
      </c>
      <c r="AI2866">
        <v>11.970314999999999</v>
      </c>
      <c r="AJ2866">
        <v>387.03968500000002</v>
      </c>
      <c r="AK2866" t="s">
        <v>32</v>
      </c>
      <c r="AN2866" s="29">
        <v>3.5</v>
      </c>
      <c r="AO2866" s="30">
        <f t="shared" si="88"/>
        <v>1.0062499999999999</v>
      </c>
      <c r="AP2866" s="30">
        <f t="shared" si="89"/>
        <v>8.385416666666666E-2</v>
      </c>
      <c r="AQ2866" s="30"/>
    </row>
    <row r="2867" spans="1:43" x14ac:dyDescent="0.25">
      <c r="A2867" t="s">
        <v>219</v>
      </c>
      <c r="B2867">
        <v>1881618</v>
      </c>
      <c r="C2867" t="s">
        <v>9846</v>
      </c>
      <c r="D2867">
        <v>1063817</v>
      </c>
      <c r="E2867" t="s">
        <v>9847</v>
      </c>
      <c r="F2867" t="s">
        <v>89</v>
      </c>
      <c r="G2867" t="s">
        <v>90</v>
      </c>
      <c r="H2867" t="s">
        <v>10</v>
      </c>
      <c r="I2867" t="s">
        <v>9848</v>
      </c>
      <c r="J2867" t="s">
        <v>9849</v>
      </c>
      <c r="K2867" t="s">
        <v>92</v>
      </c>
      <c r="L2867" t="s">
        <v>256</v>
      </c>
      <c r="M2867">
        <v>2065</v>
      </c>
      <c r="N2867">
        <v>27</v>
      </c>
      <c r="O2867" s="17">
        <v>45494</v>
      </c>
      <c r="P2867" t="s">
        <v>130</v>
      </c>
      <c r="Q2867" t="s">
        <v>24</v>
      </c>
      <c r="R2867" s="17">
        <v>45492</v>
      </c>
      <c r="S2867" s="27"/>
      <c r="T2867">
        <v>21.026666666666671</v>
      </c>
      <c r="U2867">
        <v>5.1366666666666667</v>
      </c>
      <c r="V2867">
        <v>26.16333333333333</v>
      </c>
      <c r="W2867">
        <v>3</v>
      </c>
      <c r="X2867">
        <v>1.3066666666666671</v>
      </c>
      <c r="Y2867">
        <v>0</v>
      </c>
      <c r="Z2867">
        <v>0</v>
      </c>
      <c r="AA2867">
        <v>0</v>
      </c>
      <c r="AB2867">
        <v>0.82414500000000002</v>
      </c>
      <c r="AC2867" s="29">
        <v>26.645855000000001</v>
      </c>
      <c r="AD2867">
        <v>0</v>
      </c>
      <c r="AF2867">
        <v>78.489999999999995</v>
      </c>
      <c r="AG2867">
        <v>0</v>
      </c>
      <c r="AH2867">
        <v>3.92</v>
      </c>
      <c r="AI2867">
        <v>2.4724349999999999</v>
      </c>
      <c r="AJ2867">
        <v>79.937564999999992</v>
      </c>
      <c r="AK2867" t="s">
        <v>26</v>
      </c>
      <c r="AN2867" s="29">
        <v>0</v>
      </c>
      <c r="AO2867" s="30">
        <f t="shared" si="88"/>
        <v>0</v>
      </c>
      <c r="AP2867" s="30">
        <f t="shared" si="89"/>
        <v>0</v>
      </c>
      <c r="AQ2867" s="30"/>
    </row>
    <row r="2868" spans="1:43" x14ac:dyDescent="0.25">
      <c r="A2868" t="s">
        <v>219</v>
      </c>
      <c r="B2868">
        <v>1881618</v>
      </c>
      <c r="C2868" t="s">
        <v>9850</v>
      </c>
      <c r="D2868">
        <v>1063818</v>
      </c>
      <c r="E2868" t="s">
        <v>9847</v>
      </c>
      <c r="F2868" t="s">
        <v>89</v>
      </c>
      <c r="G2868" t="s">
        <v>90</v>
      </c>
      <c r="H2868" t="s">
        <v>10</v>
      </c>
      <c r="I2868" t="s">
        <v>9851</v>
      </c>
      <c r="J2868" t="s">
        <v>9852</v>
      </c>
      <c r="K2868" t="s">
        <v>92</v>
      </c>
      <c r="L2868" t="s">
        <v>256</v>
      </c>
      <c r="M2868">
        <v>2065</v>
      </c>
      <c r="N2868">
        <v>31</v>
      </c>
      <c r="O2868" s="17">
        <v>45494</v>
      </c>
      <c r="P2868" t="s">
        <v>130</v>
      </c>
      <c r="Q2868" t="s">
        <v>24</v>
      </c>
      <c r="R2868" s="17">
        <v>45492</v>
      </c>
      <c r="S2868" s="27"/>
      <c r="T2868">
        <v>21.026666666666671</v>
      </c>
      <c r="U2868">
        <v>5.1366666666666667</v>
      </c>
      <c r="V2868">
        <v>26.16333333333333</v>
      </c>
      <c r="W2868">
        <v>3</v>
      </c>
      <c r="X2868">
        <v>1.3066666666666671</v>
      </c>
      <c r="Y2868">
        <v>0</v>
      </c>
      <c r="Z2868">
        <v>0</v>
      </c>
      <c r="AA2868">
        <v>0</v>
      </c>
      <c r="AB2868">
        <v>0.82414500000000002</v>
      </c>
      <c r="AC2868" s="29">
        <v>26.645855000000001</v>
      </c>
      <c r="AD2868">
        <v>0</v>
      </c>
      <c r="AF2868">
        <v>78.489999999999995</v>
      </c>
      <c r="AG2868">
        <v>0</v>
      </c>
      <c r="AH2868">
        <v>3.92</v>
      </c>
      <c r="AI2868">
        <v>2.4724349999999999</v>
      </c>
      <c r="AJ2868">
        <v>79.937564999999992</v>
      </c>
      <c r="AK2868" t="s">
        <v>26</v>
      </c>
      <c r="AN2868" s="29">
        <v>0</v>
      </c>
      <c r="AO2868" s="30">
        <f t="shared" si="88"/>
        <v>0</v>
      </c>
      <c r="AP2868" s="30">
        <f t="shared" si="89"/>
        <v>0</v>
      </c>
      <c r="AQ2868" s="30"/>
    </row>
    <row r="2869" spans="1:43" x14ac:dyDescent="0.25">
      <c r="A2869" t="s">
        <v>219</v>
      </c>
      <c r="B2869">
        <v>1881618</v>
      </c>
      <c r="C2869" t="s">
        <v>9853</v>
      </c>
      <c r="D2869">
        <v>1063819</v>
      </c>
      <c r="E2869" t="s">
        <v>9847</v>
      </c>
      <c r="F2869" t="s">
        <v>89</v>
      </c>
      <c r="G2869" t="s">
        <v>90</v>
      </c>
      <c r="H2869" t="s">
        <v>10</v>
      </c>
      <c r="I2869" t="s">
        <v>9854</v>
      </c>
      <c r="J2869" t="s">
        <v>9855</v>
      </c>
      <c r="K2869" t="s">
        <v>92</v>
      </c>
      <c r="L2869" t="s">
        <v>256</v>
      </c>
      <c r="M2869">
        <v>2065</v>
      </c>
      <c r="N2869">
        <v>28</v>
      </c>
      <c r="O2869" s="17">
        <v>45494</v>
      </c>
      <c r="P2869" t="s">
        <v>130</v>
      </c>
      <c r="Q2869" t="s">
        <v>24</v>
      </c>
      <c r="R2869" s="17">
        <v>45492</v>
      </c>
      <c r="S2869" s="27"/>
      <c r="T2869">
        <v>21.026666666666671</v>
      </c>
      <c r="U2869">
        <v>5.1366666666666667</v>
      </c>
      <c r="V2869">
        <v>26.16333333333333</v>
      </c>
      <c r="W2869">
        <v>3</v>
      </c>
      <c r="X2869">
        <v>1.3066666666666671</v>
      </c>
      <c r="Y2869">
        <v>0</v>
      </c>
      <c r="Z2869">
        <v>0</v>
      </c>
      <c r="AA2869">
        <v>0</v>
      </c>
      <c r="AB2869">
        <v>0.82414500000000002</v>
      </c>
      <c r="AC2869" s="29">
        <v>26.645855000000001</v>
      </c>
      <c r="AD2869">
        <v>0</v>
      </c>
      <c r="AF2869">
        <v>78.489999999999995</v>
      </c>
      <c r="AG2869">
        <v>0</v>
      </c>
      <c r="AH2869">
        <v>3.92</v>
      </c>
      <c r="AI2869">
        <v>2.4724349999999999</v>
      </c>
      <c r="AJ2869">
        <v>79.937564999999992</v>
      </c>
      <c r="AK2869" t="s">
        <v>26</v>
      </c>
      <c r="AN2869" s="29">
        <v>0</v>
      </c>
      <c r="AO2869" s="30">
        <f t="shared" si="88"/>
        <v>0</v>
      </c>
      <c r="AP2869" s="30">
        <f t="shared" si="89"/>
        <v>0</v>
      </c>
      <c r="AQ2869" s="30"/>
    </row>
    <row r="2870" spans="1:43" x14ac:dyDescent="0.25">
      <c r="A2870" t="s">
        <v>219</v>
      </c>
      <c r="B2870">
        <v>1881617</v>
      </c>
      <c r="C2870" t="s">
        <v>9856</v>
      </c>
      <c r="D2870">
        <v>1063816</v>
      </c>
      <c r="E2870" t="s">
        <v>9857</v>
      </c>
      <c r="F2870" t="s">
        <v>89</v>
      </c>
      <c r="G2870" t="s">
        <v>90</v>
      </c>
      <c r="H2870" t="s">
        <v>10</v>
      </c>
      <c r="I2870" t="s">
        <v>9858</v>
      </c>
      <c r="J2870" t="s">
        <v>9859</v>
      </c>
      <c r="K2870" t="s">
        <v>92</v>
      </c>
      <c r="L2870" t="s">
        <v>271</v>
      </c>
      <c r="M2870">
        <v>2422</v>
      </c>
      <c r="N2870">
        <v>10</v>
      </c>
      <c r="O2870" s="17">
        <v>45494</v>
      </c>
      <c r="P2870" t="s">
        <v>122</v>
      </c>
      <c r="Q2870" t="s">
        <v>24</v>
      </c>
      <c r="R2870" s="17">
        <v>45492</v>
      </c>
      <c r="S2870" s="27"/>
      <c r="T2870">
        <v>76.7</v>
      </c>
      <c r="U2870">
        <v>5.2066666666666661</v>
      </c>
      <c r="V2870">
        <v>81.906666666666666</v>
      </c>
      <c r="W2870">
        <v>3</v>
      </c>
      <c r="X2870">
        <v>4.0966666666666667</v>
      </c>
      <c r="Y2870">
        <v>0</v>
      </c>
      <c r="Z2870">
        <v>0</v>
      </c>
      <c r="AA2870">
        <v>0</v>
      </c>
      <c r="AB2870">
        <v>2.58006</v>
      </c>
      <c r="AC2870" s="29">
        <v>83.423273333333327</v>
      </c>
      <c r="AD2870">
        <v>0</v>
      </c>
      <c r="AF2870">
        <v>245.72</v>
      </c>
      <c r="AG2870">
        <v>0</v>
      </c>
      <c r="AH2870">
        <v>12.29</v>
      </c>
      <c r="AI2870">
        <v>7.7401799999999996</v>
      </c>
      <c r="AJ2870">
        <v>250.26982000000001</v>
      </c>
      <c r="AK2870" t="s">
        <v>26</v>
      </c>
      <c r="AN2870" s="29">
        <v>0</v>
      </c>
      <c r="AO2870" s="30">
        <f t="shared" si="88"/>
        <v>0</v>
      </c>
      <c r="AP2870" s="30">
        <f t="shared" si="89"/>
        <v>0</v>
      </c>
      <c r="AQ2870" s="30"/>
    </row>
    <row r="2871" spans="1:43" x14ac:dyDescent="0.25">
      <c r="A2871" t="s">
        <v>219</v>
      </c>
      <c r="B2871">
        <v>1881617</v>
      </c>
      <c r="C2871" t="s">
        <v>9860</v>
      </c>
      <c r="D2871">
        <v>1063815</v>
      </c>
      <c r="E2871" t="s">
        <v>9857</v>
      </c>
      <c r="F2871" t="s">
        <v>89</v>
      </c>
      <c r="G2871" t="s">
        <v>90</v>
      </c>
      <c r="H2871" t="s">
        <v>10</v>
      </c>
      <c r="I2871" t="s">
        <v>9861</v>
      </c>
      <c r="J2871" t="s">
        <v>9862</v>
      </c>
      <c r="K2871" t="s">
        <v>92</v>
      </c>
      <c r="L2871" t="s">
        <v>271</v>
      </c>
      <c r="M2871">
        <v>2422</v>
      </c>
      <c r="N2871">
        <v>7</v>
      </c>
      <c r="O2871" s="17">
        <v>45494</v>
      </c>
      <c r="P2871" t="s">
        <v>122</v>
      </c>
      <c r="Q2871" t="s">
        <v>24</v>
      </c>
      <c r="R2871" s="17">
        <v>45492</v>
      </c>
      <c r="S2871" s="27"/>
      <c r="T2871">
        <v>76.7</v>
      </c>
      <c r="U2871">
        <v>5.2066666666666661</v>
      </c>
      <c r="V2871">
        <v>81.906666666666666</v>
      </c>
      <c r="W2871">
        <v>3</v>
      </c>
      <c r="X2871">
        <v>4.0966666666666667</v>
      </c>
      <c r="Y2871">
        <v>0</v>
      </c>
      <c r="Z2871">
        <v>0</v>
      </c>
      <c r="AA2871">
        <v>0</v>
      </c>
      <c r="AB2871">
        <v>2.58006</v>
      </c>
      <c r="AC2871" s="29">
        <v>83.423273333333327</v>
      </c>
      <c r="AD2871">
        <v>0</v>
      </c>
      <c r="AF2871">
        <v>245.72</v>
      </c>
      <c r="AG2871">
        <v>0</v>
      </c>
      <c r="AH2871">
        <v>12.29</v>
      </c>
      <c r="AI2871">
        <v>7.7401799999999996</v>
      </c>
      <c r="AJ2871">
        <v>250.26982000000001</v>
      </c>
      <c r="AK2871" t="s">
        <v>26</v>
      </c>
      <c r="AN2871" s="29">
        <v>0</v>
      </c>
      <c r="AO2871" s="30">
        <f t="shared" si="88"/>
        <v>0</v>
      </c>
      <c r="AP2871" s="30">
        <f t="shared" si="89"/>
        <v>0</v>
      </c>
      <c r="AQ2871" s="30"/>
    </row>
    <row r="2872" spans="1:43" x14ac:dyDescent="0.25">
      <c r="A2872" t="s">
        <v>219</v>
      </c>
      <c r="B2872">
        <v>1881609</v>
      </c>
      <c r="C2872" t="s">
        <v>9863</v>
      </c>
      <c r="D2872">
        <v>157205</v>
      </c>
      <c r="E2872" t="s">
        <v>9864</v>
      </c>
      <c r="F2872" t="s">
        <v>89</v>
      </c>
      <c r="G2872" t="s">
        <v>90</v>
      </c>
      <c r="H2872" t="s">
        <v>10</v>
      </c>
      <c r="I2872" t="s">
        <v>9865</v>
      </c>
      <c r="J2872" t="s">
        <v>9866</v>
      </c>
      <c r="K2872" t="s">
        <v>91</v>
      </c>
      <c r="L2872" t="s">
        <v>231</v>
      </c>
      <c r="M2872">
        <v>827</v>
      </c>
      <c r="N2872">
        <v>32</v>
      </c>
      <c r="O2872" s="17">
        <v>45533</v>
      </c>
      <c r="P2872" t="s">
        <v>114</v>
      </c>
      <c r="Q2872" t="s">
        <v>24</v>
      </c>
      <c r="R2872" s="17">
        <v>45492</v>
      </c>
      <c r="S2872" s="17"/>
      <c r="T2872">
        <v>198.26</v>
      </c>
      <c r="U2872">
        <v>9.76</v>
      </c>
      <c r="V2872">
        <v>208.02</v>
      </c>
      <c r="W2872">
        <v>1</v>
      </c>
      <c r="X2872">
        <v>10.4</v>
      </c>
      <c r="Y2872">
        <v>0</v>
      </c>
      <c r="Z2872">
        <v>0</v>
      </c>
      <c r="AA2872">
        <v>0</v>
      </c>
      <c r="AB2872">
        <v>6.5526299999999997</v>
      </c>
      <c r="AC2872" s="29">
        <v>211.86736999999999</v>
      </c>
      <c r="AD2872">
        <v>0</v>
      </c>
      <c r="AF2872">
        <v>208.02</v>
      </c>
      <c r="AG2872">
        <v>0</v>
      </c>
      <c r="AH2872">
        <v>10.4</v>
      </c>
      <c r="AI2872">
        <v>6.5526299999999997</v>
      </c>
      <c r="AJ2872">
        <v>211.86736999999999</v>
      </c>
      <c r="AK2872" t="s">
        <v>25</v>
      </c>
      <c r="AN2872" s="29">
        <v>0</v>
      </c>
      <c r="AO2872" s="30">
        <f t="shared" si="88"/>
        <v>0</v>
      </c>
      <c r="AP2872" s="30">
        <f t="shared" si="89"/>
        <v>0</v>
      </c>
      <c r="AQ2872" s="30"/>
    </row>
    <row r="2873" spans="1:43" x14ac:dyDescent="0.25">
      <c r="A2873" t="s">
        <v>219</v>
      </c>
      <c r="B2873">
        <v>1881600</v>
      </c>
      <c r="C2873" t="s">
        <v>9867</v>
      </c>
      <c r="D2873">
        <v>491233</v>
      </c>
      <c r="E2873" t="s">
        <v>9868</v>
      </c>
      <c r="F2873" t="s">
        <v>89</v>
      </c>
      <c r="G2873" t="s">
        <v>90</v>
      </c>
      <c r="H2873" t="s">
        <v>10</v>
      </c>
      <c r="I2873" t="s">
        <v>9869</v>
      </c>
      <c r="J2873" t="s">
        <v>9870</v>
      </c>
      <c r="K2873" t="s">
        <v>224</v>
      </c>
      <c r="L2873" t="s">
        <v>271</v>
      </c>
      <c r="M2873">
        <v>888657</v>
      </c>
      <c r="N2873">
        <v>2</v>
      </c>
      <c r="O2873" s="17">
        <v>45494</v>
      </c>
      <c r="P2873" t="s">
        <v>114</v>
      </c>
      <c r="Q2873" t="s">
        <v>24</v>
      </c>
      <c r="R2873" s="17">
        <v>45492</v>
      </c>
      <c r="S2873" s="17"/>
      <c r="T2873">
        <v>45.063333333333333</v>
      </c>
      <c r="U2873">
        <v>7.2</v>
      </c>
      <c r="V2873">
        <v>52.263333333333328</v>
      </c>
      <c r="W2873">
        <v>3</v>
      </c>
      <c r="X2873">
        <v>2.6133333333333328</v>
      </c>
      <c r="Y2873">
        <v>0</v>
      </c>
      <c r="Z2873">
        <v>0</v>
      </c>
      <c r="AA2873">
        <v>0</v>
      </c>
      <c r="AB2873">
        <v>1.6462950000000001</v>
      </c>
      <c r="AC2873" s="29">
        <v>53.230371666666663</v>
      </c>
      <c r="AD2873">
        <v>0</v>
      </c>
      <c r="AF2873">
        <v>156.79</v>
      </c>
      <c r="AG2873">
        <v>0</v>
      </c>
      <c r="AH2873">
        <v>7.84</v>
      </c>
      <c r="AI2873">
        <v>4.938885</v>
      </c>
      <c r="AJ2873">
        <v>159.691115</v>
      </c>
      <c r="AK2873" t="s">
        <v>26</v>
      </c>
      <c r="AN2873" s="29">
        <v>0</v>
      </c>
      <c r="AO2873" s="30">
        <f t="shared" si="88"/>
        <v>0</v>
      </c>
      <c r="AP2873" s="30">
        <f t="shared" si="89"/>
        <v>0</v>
      </c>
      <c r="AQ2873" s="30"/>
    </row>
    <row r="2874" spans="1:43" x14ac:dyDescent="0.25">
      <c r="A2874" t="s">
        <v>219</v>
      </c>
      <c r="B2874">
        <v>1881571</v>
      </c>
      <c r="C2874" t="s">
        <v>9871</v>
      </c>
      <c r="D2874">
        <v>1063812</v>
      </c>
      <c r="E2874" t="s">
        <v>9872</v>
      </c>
      <c r="F2874" t="s">
        <v>89</v>
      </c>
      <c r="G2874" t="s">
        <v>90</v>
      </c>
      <c r="H2874" t="s">
        <v>10</v>
      </c>
      <c r="I2874" t="s">
        <v>9873</v>
      </c>
      <c r="J2874" t="s">
        <v>9874</v>
      </c>
      <c r="K2874" t="s">
        <v>106</v>
      </c>
      <c r="L2874" t="s">
        <v>231</v>
      </c>
      <c r="M2874">
        <v>8470</v>
      </c>
      <c r="N2874">
        <v>27</v>
      </c>
      <c r="O2874" s="17">
        <v>45538</v>
      </c>
      <c r="P2874" t="s">
        <v>5230</v>
      </c>
      <c r="Q2874" t="s">
        <v>24</v>
      </c>
      <c r="R2874" s="17">
        <v>45492</v>
      </c>
      <c r="S2874" s="17"/>
      <c r="T2874">
        <v>25.09</v>
      </c>
      <c r="U2874">
        <v>2.2400000000000002</v>
      </c>
      <c r="V2874">
        <v>27.33</v>
      </c>
      <c r="W2874">
        <v>3</v>
      </c>
      <c r="X2874">
        <v>1.366666666666666</v>
      </c>
      <c r="Y2874">
        <v>0</v>
      </c>
      <c r="Z2874">
        <v>0</v>
      </c>
      <c r="AA2874">
        <v>0</v>
      </c>
      <c r="AB2874">
        <v>0.86089500000000008</v>
      </c>
      <c r="AC2874" s="29">
        <v>27.835771666666659</v>
      </c>
      <c r="AD2874">
        <v>0</v>
      </c>
      <c r="AF2874">
        <v>81.99</v>
      </c>
      <c r="AG2874">
        <v>0</v>
      </c>
      <c r="AH2874">
        <v>4.0999999999999996</v>
      </c>
      <c r="AI2874">
        <v>2.5826850000000001</v>
      </c>
      <c r="AJ2874">
        <v>83.507314999999991</v>
      </c>
      <c r="AK2874" t="s">
        <v>26</v>
      </c>
      <c r="AN2874" s="29">
        <v>10.18</v>
      </c>
      <c r="AO2874" s="30">
        <f t="shared" si="88"/>
        <v>2.9267499999999997</v>
      </c>
      <c r="AP2874" s="30">
        <f t="shared" si="89"/>
        <v>0.97558333333333325</v>
      </c>
      <c r="AQ2874" s="30"/>
    </row>
    <row r="2875" spans="1:43" x14ac:dyDescent="0.25">
      <c r="A2875" t="s">
        <v>219</v>
      </c>
      <c r="B2875">
        <v>1881571</v>
      </c>
      <c r="C2875" t="s">
        <v>9875</v>
      </c>
      <c r="D2875">
        <v>1063811</v>
      </c>
      <c r="E2875" t="s">
        <v>9872</v>
      </c>
      <c r="F2875" t="s">
        <v>89</v>
      </c>
      <c r="G2875" t="s">
        <v>90</v>
      </c>
      <c r="H2875" t="s">
        <v>10</v>
      </c>
      <c r="I2875" t="s">
        <v>9876</v>
      </c>
      <c r="J2875" t="s">
        <v>9877</v>
      </c>
      <c r="K2875" t="s">
        <v>106</v>
      </c>
      <c r="L2875" t="s">
        <v>231</v>
      </c>
      <c r="M2875">
        <v>8470</v>
      </c>
      <c r="N2875">
        <v>28</v>
      </c>
      <c r="O2875" s="17">
        <v>45538</v>
      </c>
      <c r="P2875" t="s">
        <v>5230</v>
      </c>
      <c r="Q2875" t="s">
        <v>24</v>
      </c>
      <c r="R2875" s="17">
        <v>45492</v>
      </c>
      <c r="S2875" s="27"/>
      <c r="T2875">
        <v>25.09</v>
      </c>
      <c r="U2875">
        <v>2.2400000000000002</v>
      </c>
      <c r="V2875">
        <v>27.33</v>
      </c>
      <c r="W2875">
        <v>3</v>
      </c>
      <c r="X2875">
        <v>1.366666666666666</v>
      </c>
      <c r="Y2875">
        <v>0</v>
      </c>
      <c r="Z2875">
        <v>0</v>
      </c>
      <c r="AA2875">
        <v>0</v>
      </c>
      <c r="AB2875">
        <v>0.86089500000000008</v>
      </c>
      <c r="AC2875" s="29">
        <v>27.835771666666659</v>
      </c>
      <c r="AD2875">
        <v>0</v>
      </c>
      <c r="AF2875">
        <v>81.99</v>
      </c>
      <c r="AG2875">
        <v>0</v>
      </c>
      <c r="AH2875">
        <v>4.0999999999999996</v>
      </c>
      <c r="AI2875">
        <v>2.5826850000000001</v>
      </c>
      <c r="AJ2875">
        <v>83.507314999999991</v>
      </c>
      <c r="AK2875" t="s">
        <v>26</v>
      </c>
      <c r="AN2875" s="29">
        <v>10.18</v>
      </c>
      <c r="AO2875" s="30">
        <f t="shared" si="88"/>
        <v>2.9267499999999997</v>
      </c>
      <c r="AP2875" s="30">
        <f t="shared" si="89"/>
        <v>0.97558333333333325</v>
      </c>
      <c r="AQ2875" s="30"/>
    </row>
    <row r="2876" spans="1:43" x14ac:dyDescent="0.25">
      <c r="A2876" t="s">
        <v>219</v>
      </c>
      <c r="B2876">
        <v>1881555</v>
      </c>
      <c r="C2876" t="s">
        <v>9878</v>
      </c>
      <c r="D2876">
        <v>1749153</v>
      </c>
      <c r="E2876" t="s">
        <v>9879</v>
      </c>
      <c r="F2876" t="s">
        <v>89</v>
      </c>
      <c r="G2876" t="s">
        <v>90</v>
      </c>
      <c r="H2876" t="s">
        <v>10</v>
      </c>
      <c r="I2876" t="s">
        <v>9880</v>
      </c>
      <c r="J2876" t="s">
        <v>9881</v>
      </c>
      <c r="K2876" t="s">
        <v>266</v>
      </c>
      <c r="L2876" t="s">
        <v>92</v>
      </c>
      <c r="M2876">
        <v>2460</v>
      </c>
      <c r="N2876">
        <v>77</v>
      </c>
      <c r="O2876" s="17">
        <v>45496</v>
      </c>
      <c r="P2876" t="s">
        <v>124</v>
      </c>
      <c r="Q2876" t="s">
        <v>24</v>
      </c>
      <c r="R2876" s="17">
        <v>45492</v>
      </c>
      <c r="S2876" s="27"/>
      <c r="T2876">
        <v>120.8833333333333</v>
      </c>
      <c r="U2876">
        <v>9.4433333333333334</v>
      </c>
      <c r="V2876">
        <v>130.32666666666671</v>
      </c>
      <c r="W2876">
        <v>3</v>
      </c>
      <c r="X2876">
        <v>6.5166666666666666</v>
      </c>
      <c r="Y2876">
        <v>0</v>
      </c>
      <c r="Z2876">
        <v>0</v>
      </c>
      <c r="AA2876">
        <v>0</v>
      </c>
      <c r="AB2876">
        <v>4.1052900000000001</v>
      </c>
      <c r="AC2876" s="29">
        <v>132.73804333333331</v>
      </c>
      <c r="AD2876">
        <v>0</v>
      </c>
      <c r="AF2876">
        <v>390.98</v>
      </c>
      <c r="AG2876">
        <v>0</v>
      </c>
      <c r="AH2876">
        <v>19.55</v>
      </c>
      <c r="AI2876">
        <v>12.31587</v>
      </c>
      <c r="AJ2876">
        <v>398.21413000000001</v>
      </c>
      <c r="AK2876" t="s">
        <v>26</v>
      </c>
      <c r="AN2876" s="29">
        <v>0</v>
      </c>
      <c r="AO2876" s="30">
        <f t="shared" si="88"/>
        <v>0</v>
      </c>
      <c r="AP2876" s="30">
        <f t="shared" si="89"/>
        <v>0</v>
      </c>
      <c r="AQ2876" s="30"/>
    </row>
    <row r="2877" spans="1:43" x14ac:dyDescent="0.25">
      <c r="A2877" t="s">
        <v>219</v>
      </c>
      <c r="B2877">
        <v>1881515</v>
      </c>
      <c r="C2877" t="s">
        <v>9882</v>
      </c>
      <c r="D2877">
        <v>1063805</v>
      </c>
      <c r="E2877" t="s">
        <v>9883</v>
      </c>
      <c r="F2877" t="s">
        <v>89</v>
      </c>
      <c r="G2877" t="s">
        <v>90</v>
      </c>
      <c r="H2877" t="s">
        <v>10</v>
      </c>
      <c r="I2877" t="s">
        <v>9884</v>
      </c>
      <c r="J2877" t="s">
        <v>9885</v>
      </c>
      <c r="K2877" t="s">
        <v>95</v>
      </c>
      <c r="L2877" t="s">
        <v>3552</v>
      </c>
      <c r="M2877">
        <v>8410</v>
      </c>
      <c r="N2877">
        <v>73</v>
      </c>
      <c r="O2877" s="17">
        <v>45496</v>
      </c>
      <c r="P2877" t="s">
        <v>944</v>
      </c>
      <c r="Q2877" t="s">
        <v>24</v>
      </c>
      <c r="R2877" s="17">
        <v>45492</v>
      </c>
      <c r="S2877" s="27"/>
      <c r="T2877">
        <v>53.836666666666673</v>
      </c>
      <c r="U2877">
        <v>1.1000000000000001</v>
      </c>
      <c r="V2877">
        <v>54.936666666666667</v>
      </c>
      <c r="W2877">
        <v>3</v>
      </c>
      <c r="X2877">
        <v>2.746666666666667</v>
      </c>
      <c r="Y2877">
        <v>0</v>
      </c>
      <c r="Z2877">
        <v>0</v>
      </c>
      <c r="AA2877">
        <v>0</v>
      </c>
      <c r="AB2877">
        <v>1.730505</v>
      </c>
      <c r="AC2877" s="29">
        <v>55.952828333333343</v>
      </c>
      <c r="AD2877">
        <v>0</v>
      </c>
      <c r="AF2877">
        <v>164.81</v>
      </c>
      <c r="AG2877">
        <v>0</v>
      </c>
      <c r="AH2877">
        <v>8.24</v>
      </c>
      <c r="AI2877">
        <v>5.1915149999999999</v>
      </c>
      <c r="AJ2877">
        <v>167.858485</v>
      </c>
      <c r="AK2877" t="s">
        <v>26</v>
      </c>
      <c r="AN2877" s="29">
        <v>0</v>
      </c>
      <c r="AO2877" s="30">
        <f t="shared" si="88"/>
        <v>0</v>
      </c>
      <c r="AP2877" s="30">
        <f t="shared" si="89"/>
        <v>0</v>
      </c>
      <c r="AQ2877" s="30"/>
    </row>
    <row r="2878" spans="1:43" x14ac:dyDescent="0.25">
      <c r="A2878" t="s">
        <v>219</v>
      </c>
      <c r="B2878">
        <v>1881504</v>
      </c>
      <c r="C2878" t="s">
        <v>9886</v>
      </c>
      <c r="D2878">
        <v>1749147</v>
      </c>
      <c r="E2878" t="s">
        <v>9887</v>
      </c>
      <c r="F2878" t="s">
        <v>89</v>
      </c>
      <c r="G2878" t="s">
        <v>90</v>
      </c>
      <c r="H2878" t="s">
        <v>10</v>
      </c>
      <c r="I2878" t="s">
        <v>9888</v>
      </c>
      <c r="J2878" t="s">
        <v>9889</v>
      </c>
      <c r="K2878" t="s">
        <v>231</v>
      </c>
      <c r="L2878" t="s">
        <v>470</v>
      </c>
      <c r="M2878">
        <v>8280</v>
      </c>
      <c r="N2878">
        <v>27</v>
      </c>
      <c r="O2878" s="17">
        <v>45494</v>
      </c>
      <c r="P2878" t="s">
        <v>125</v>
      </c>
      <c r="Q2878" t="s">
        <v>24</v>
      </c>
      <c r="R2878" s="17">
        <v>45492</v>
      </c>
      <c r="S2878" s="27"/>
      <c r="T2878">
        <v>158.30000000000001</v>
      </c>
      <c r="U2878">
        <v>11.77</v>
      </c>
      <c r="V2878">
        <v>170.07</v>
      </c>
      <c r="W2878">
        <v>1</v>
      </c>
      <c r="X2878">
        <v>8.5</v>
      </c>
      <c r="Y2878">
        <v>0</v>
      </c>
      <c r="Z2878">
        <v>0</v>
      </c>
      <c r="AA2878">
        <v>0</v>
      </c>
      <c r="AB2878">
        <v>5.3572050000000004</v>
      </c>
      <c r="AC2878" s="29">
        <v>173.212795</v>
      </c>
      <c r="AD2878">
        <v>0</v>
      </c>
      <c r="AF2878">
        <v>170.07</v>
      </c>
      <c r="AG2878">
        <v>0</v>
      </c>
      <c r="AH2878">
        <v>8.5</v>
      </c>
      <c r="AI2878">
        <v>5.3572050000000004</v>
      </c>
      <c r="AJ2878">
        <v>173.212795</v>
      </c>
      <c r="AK2878" t="s">
        <v>25</v>
      </c>
      <c r="AN2878" s="29">
        <v>0</v>
      </c>
      <c r="AO2878" s="30">
        <f t="shared" si="88"/>
        <v>0</v>
      </c>
      <c r="AP2878" s="30">
        <f t="shared" si="89"/>
        <v>0</v>
      </c>
      <c r="AQ2878" s="30"/>
    </row>
    <row r="2879" spans="1:43" x14ac:dyDescent="0.25">
      <c r="A2879" t="s">
        <v>219</v>
      </c>
      <c r="B2879">
        <v>1881491</v>
      </c>
      <c r="C2879" t="s">
        <v>9890</v>
      </c>
      <c r="D2879">
        <v>491224</v>
      </c>
      <c r="E2879" t="s">
        <v>9891</v>
      </c>
      <c r="F2879" t="s">
        <v>89</v>
      </c>
      <c r="G2879" t="s">
        <v>90</v>
      </c>
      <c r="H2879" t="s">
        <v>10</v>
      </c>
      <c r="I2879" t="s">
        <v>9892</v>
      </c>
      <c r="J2879" t="s">
        <v>9893</v>
      </c>
      <c r="K2879" t="s">
        <v>224</v>
      </c>
      <c r="L2879" t="s">
        <v>248</v>
      </c>
      <c r="M2879">
        <v>8287</v>
      </c>
      <c r="N2879">
        <v>24</v>
      </c>
      <c r="O2879" s="17">
        <v>45493</v>
      </c>
      <c r="P2879" t="s">
        <v>9789</v>
      </c>
      <c r="Q2879" t="s">
        <v>24</v>
      </c>
      <c r="R2879" s="17">
        <v>45492</v>
      </c>
      <c r="S2879" s="27"/>
      <c r="T2879">
        <v>94.91</v>
      </c>
      <c r="U2879">
        <v>11.48</v>
      </c>
      <c r="V2879">
        <v>106.39</v>
      </c>
      <c r="W2879">
        <v>2</v>
      </c>
      <c r="X2879">
        <v>5.32</v>
      </c>
      <c r="Y2879">
        <v>0</v>
      </c>
      <c r="Z2879">
        <v>0</v>
      </c>
      <c r="AA2879">
        <v>0</v>
      </c>
      <c r="AB2879">
        <v>3.3512849999999998</v>
      </c>
      <c r="AC2879" s="29">
        <v>108.358715</v>
      </c>
      <c r="AD2879">
        <v>0</v>
      </c>
      <c r="AF2879">
        <v>212.78</v>
      </c>
      <c r="AG2879">
        <v>0</v>
      </c>
      <c r="AH2879">
        <v>10.64</v>
      </c>
      <c r="AI2879">
        <v>6.7025699999999997</v>
      </c>
      <c r="AJ2879">
        <v>216.71743000000001</v>
      </c>
      <c r="AK2879" t="s">
        <v>27</v>
      </c>
      <c r="AN2879" s="29">
        <v>0</v>
      </c>
      <c r="AO2879" s="30">
        <f t="shared" si="88"/>
        <v>0</v>
      </c>
      <c r="AP2879" s="30">
        <f t="shared" si="89"/>
        <v>0</v>
      </c>
      <c r="AQ2879" s="30"/>
    </row>
    <row r="2880" spans="1:43" x14ac:dyDescent="0.25">
      <c r="A2880" t="s">
        <v>219</v>
      </c>
      <c r="B2880">
        <v>1881491</v>
      </c>
      <c r="C2880" t="s">
        <v>9894</v>
      </c>
      <c r="D2880">
        <v>491225</v>
      </c>
      <c r="E2880" t="s">
        <v>9891</v>
      </c>
      <c r="F2880" t="s">
        <v>89</v>
      </c>
      <c r="G2880" t="s">
        <v>90</v>
      </c>
      <c r="H2880" t="s">
        <v>10</v>
      </c>
      <c r="I2880" t="s">
        <v>9895</v>
      </c>
      <c r="J2880" t="s">
        <v>9896</v>
      </c>
      <c r="K2880" t="s">
        <v>224</v>
      </c>
      <c r="L2880" t="s">
        <v>248</v>
      </c>
      <c r="M2880">
        <v>8287</v>
      </c>
      <c r="N2880">
        <v>23</v>
      </c>
      <c r="O2880" s="17">
        <v>45493</v>
      </c>
      <c r="P2880" t="s">
        <v>9789</v>
      </c>
      <c r="Q2880" t="s">
        <v>24</v>
      </c>
      <c r="R2880" s="17">
        <v>45492</v>
      </c>
      <c r="S2880" s="27"/>
      <c r="T2880">
        <v>94.91</v>
      </c>
      <c r="U2880">
        <v>11.48</v>
      </c>
      <c r="V2880">
        <v>106.39</v>
      </c>
      <c r="W2880">
        <v>2</v>
      </c>
      <c r="X2880">
        <v>5.32</v>
      </c>
      <c r="Y2880">
        <v>0</v>
      </c>
      <c r="Z2880">
        <v>0</v>
      </c>
      <c r="AA2880">
        <v>0</v>
      </c>
      <c r="AB2880">
        <v>3.3512849999999998</v>
      </c>
      <c r="AC2880" s="29">
        <v>108.358715</v>
      </c>
      <c r="AD2880">
        <v>0</v>
      </c>
      <c r="AF2880">
        <v>212.78</v>
      </c>
      <c r="AG2880">
        <v>0</v>
      </c>
      <c r="AH2880">
        <v>10.64</v>
      </c>
      <c r="AI2880">
        <v>6.7025699999999997</v>
      </c>
      <c r="AJ2880">
        <v>216.71743000000001</v>
      </c>
      <c r="AK2880" t="s">
        <v>27</v>
      </c>
      <c r="AN2880" s="29">
        <v>0</v>
      </c>
      <c r="AO2880" s="30">
        <f t="shared" si="88"/>
        <v>0</v>
      </c>
      <c r="AP2880" s="30">
        <f t="shared" si="89"/>
        <v>0</v>
      </c>
      <c r="AQ2880" s="30"/>
    </row>
    <row r="2881" spans="1:43" x14ac:dyDescent="0.25">
      <c r="A2881" t="s">
        <v>219</v>
      </c>
      <c r="B2881">
        <v>1881474</v>
      </c>
      <c r="C2881" t="s">
        <v>9897</v>
      </c>
      <c r="D2881">
        <v>1749143</v>
      </c>
      <c r="E2881" t="s">
        <v>9898</v>
      </c>
      <c r="F2881" t="s">
        <v>89</v>
      </c>
      <c r="G2881" t="s">
        <v>90</v>
      </c>
      <c r="H2881" t="s">
        <v>10</v>
      </c>
      <c r="I2881" t="s">
        <v>9899</v>
      </c>
      <c r="J2881" t="s">
        <v>9900</v>
      </c>
      <c r="K2881" t="s">
        <v>271</v>
      </c>
      <c r="L2881" t="s">
        <v>224</v>
      </c>
      <c r="M2881">
        <v>8327</v>
      </c>
      <c r="N2881">
        <v>73</v>
      </c>
      <c r="O2881" s="17">
        <v>45493</v>
      </c>
      <c r="P2881" t="s">
        <v>746</v>
      </c>
      <c r="Q2881" t="s">
        <v>24</v>
      </c>
      <c r="R2881" s="17">
        <v>45492</v>
      </c>
      <c r="S2881" s="27"/>
      <c r="T2881">
        <v>191.67</v>
      </c>
      <c r="U2881">
        <v>18.38</v>
      </c>
      <c r="V2881">
        <v>210.05</v>
      </c>
      <c r="W2881">
        <v>1</v>
      </c>
      <c r="X2881">
        <v>10.5</v>
      </c>
      <c r="Y2881">
        <v>0</v>
      </c>
      <c r="Z2881">
        <v>0</v>
      </c>
      <c r="AA2881">
        <v>0</v>
      </c>
      <c r="AB2881">
        <v>6.6165750000000001</v>
      </c>
      <c r="AC2881" s="29">
        <v>213.933425</v>
      </c>
      <c r="AD2881">
        <v>0</v>
      </c>
      <c r="AF2881">
        <v>210.05</v>
      </c>
      <c r="AG2881">
        <v>0</v>
      </c>
      <c r="AH2881">
        <v>10.5</v>
      </c>
      <c r="AI2881">
        <v>6.6165750000000001</v>
      </c>
      <c r="AJ2881">
        <v>213.933425</v>
      </c>
      <c r="AK2881" t="s">
        <v>25</v>
      </c>
      <c r="AN2881" s="29">
        <v>0</v>
      </c>
      <c r="AO2881" s="30">
        <f t="shared" si="88"/>
        <v>0</v>
      </c>
      <c r="AP2881" s="30">
        <f t="shared" si="89"/>
        <v>0</v>
      </c>
      <c r="AQ2881" s="30"/>
    </row>
    <row r="2882" spans="1:43" x14ac:dyDescent="0.25">
      <c r="A2882" t="s">
        <v>219</v>
      </c>
      <c r="B2882">
        <v>1881449</v>
      </c>
      <c r="C2882" t="s">
        <v>9901</v>
      </c>
      <c r="D2882">
        <v>1749135</v>
      </c>
      <c r="E2882" t="s">
        <v>9902</v>
      </c>
      <c r="F2882" t="s">
        <v>89</v>
      </c>
      <c r="G2882" t="s">
        <v>90</v>
      </c>
      <c r="H2882" t="s">
        <v>10</v>
      </c>
      <c r="I2882" t="s">
        <v>9903</v>
      </c>
      <c r="J2882" t="s">
        <v>9904</v>
      </c>
      <c r="K2882" t="s">
        <v>271</v>
      </c>
      <c r="L2882" t="s">
        <v>115</v>
      </c>
      <c r="M2882">
        <v>2901</v>
      </c>
      <c r="N2882">
        <v>15</v>
      </c>
      <c r="O2882" s="17">
        <v>45494</v>
      </c>
      <c r="P2882" t="s">
        <v>96</v>
      </c>
      <c r="Q2882" t="s">
        <v>24</v>
      </c>
      <c r="R2882" s="17">
        <v>45492</v>
      </c>
      <c r="S2882" s="27"/>
      <c r="T2882">
        <v>50.133333333333333</v>
      </c>
      <c r="U2882">
        <v>4.753333333333333</v>
      </c>
      <c r="V2882">
        <v>54.886666666666663</v>
      </c>
      <c r="W2882">
        <v>3</v>
      </c>
      <c r="X2882">
        <v>2.7433333333333341</v>
      </c>
      <c r="Y2882">
        <v>0</v>
      </c>
      <c r="Z2882">
        <v>0</v>
      </c>
      <c r="AA2882">
        <v>0</v>
      </c>
      <c r="AB2882">
        <v>1.7289300000000001</v>
      </c>
      <c r="AC2882" s="29">
        <v>55.901069999999997</v>
      </c>
      <c r="AD2882">
        <v>0</v>
      </c>
      <c r="AF2882">
        <v>164.66</v>
      </c>
      <c r="AG2882">
        <v>0</v>
      </c>
      <c r="AH2882">
        <v>8.23</v>
      </c>
      <c r="AI2882">
        <v>5.1867900000000002</v>
      </c>
      <c r="AJ2882">
        <v>167.70321000000001</v>
      </c>
      <c r="AK2882" t="s">
        <v>26</v>
      </c>
      <c r="AN2882" s="29">
        <v>0</v>
      </c>
      <c r="AO2882" s="30">
        <f t="shared" ref="AO2882:AO2945" si="90">AN2882*(45%-14.25%-2%)</f>
        <v>0</v>
      </c>
      <c r="AP2882" s="30">
        <f t="shared" ref="AP2882:AP2945" si="91">AO2882/W2882</f>
        <v>0</v>
      </c>
      <c r="AQ2882" s="30"/>
    </row>
    <row r="2883" spans="1:43" x14ac:dyDescent="0.25">
      <c r="A2883" t="s">
        <v>219</v>
      </c>
      <c r="B2883">
        <v>1881418</v>
      </c>
      <c r="C2883" t="s">
        <v>9905</v>
      </c>
      <c r="D2883">
        <v>1749125</v>
      </c>
      <c r="E2883" t="s">
        <v>9906</v>
      </c>
      <c r="F2883" t="s">
        <v>89</v>
      </c>
      <c r="G2883" t="s">
        <v>90</v>
      </c>
      <c r="H2883" t="s">
        <v>10</v>
      </c>
      <c r="I2883" t="s">
        <v>9907</v>
      </c>
      <c r="J2883" t="s">
        <v>9908</v>
      </c>
      <c r="K2883" t="s">
        <v>271</v>
      </c>
      <c r="L2883" t="s">
        <v>224</v>
      </c>
      <c r="M2883">
        <v>882363</v>
      </c>
      <c r="N2883">
        <v>8</v>
      </c>
      <c r="O2883" s="17">
        <v>45494</v>
      </c>
      <c r="P2883" t="s">
        <v>102</v>
      </c>
      <c r="Q2883" t="s">
        <v>24</v>
      </c>
      <c r="R2883" s="17">
        <v>45492</v>
      </c>
      <c r="S2883" s="27"/>
      <c r="T2883">
        <v>138.65</v>
      </c>
      <c r="U2883">
        <v>18.38</v>
      </c>
      <c r="V2883">
        <v>157.03</v>
      </c>
      <c r="W2883">
        <v>1</v>
      </c>
      <c r="X2883">
        <v>7.85</v>
      </c>
      <c r="Y2883">
        <v>0</v>
      </c>
      <c r="Z2883">
        <v>0</v>
      </c>
      <c r="AA2883">
        <v>0</v>
      </c>
      <c r="AB2883">
        <v>4.9464449999999998</v>
      </c>
      <c r="AC2883" s="29">
        <v>159.93355500000001</v>
      </c>
      <c r="AD2883">
        <v>0</v>
      </c>
      <c r="AF2883">
        <v>157.03</v>
      </c>
      <c r="AG2883">
        <v>0</v>
      </c>
      <c r="AH2883">
        <v>7.85</v>
      </c>
      <c r="AI2883">
        <v>4.9464449999999998</v>
      </c>
      <c r="AJ2883">
        <v>159.93355500000001</v>
      </c>
      <c r="AK2883" t="s">
        <v>25</v>
      </c>
      <c r="AN2883" s="29">
        <v>0</v>
      </c>
      <c r="AO2883" s="30">
        <f t="shared" si="90"/>
        <v>0</v>
      </c>
      <c r="AP2883" s="30">
        <f t="shared" si="91"/>
        <v>0</v>
      </c>
      <c r="AQ2883" s="30"/>
    </row>
    <row r="2884" spans="1:43" x14ac:dyDescent="0.25">
      <c r="A2884" t="s">
        <v>219</v>
      </c>
      <c r="B2884">
        <v>1881417</v>
      </c>
      <c r="C2884" t="s">
        <v>9909</v>
      </c>
      <c r="D2884">
        <v>1063784</v>
      </c>
      <c r="E2884" t="s">
        <v>9910</v>
      </c>
      <c r="F2884" t="s">
        <v>89</v>
      </c>
      <c r="G2884" t="s">
        <v>90</v>
      </c>
      <c r="H2884" t="s">
        <v>10</v>
      </c>
      <c r="I2884" t="s">
        <v>9911</v>
      </c>
      <c r="J2884" t="s">
        <v>9912</v>
      </c>
      <c r="K2884" t="s">
        <v>95</v>
      </c>
      <c r="L2884" t="s">
        <v>1121</v>
      </c>
      <c r="M2884">
        <v>8945</v>
      </c>
      <c r="N2884">
        <v>77</v>
      </c>
      <c r="O2884" s="17">
        <v>45493</v>
      </c>
      <c r="P2884" t="s">
        <v>126</v>
      </c>
      <c r="Q2884" t="s">
        <v>24</v>
      </c>
      <c r="R2884" s="17">
        <v>45492</v>
      </c>
      <c r="S2884" s="27"/>
      <c r="T2884">
        <v>67.646666666666661</v>
      </c>
      <c r="U2884">
        <v>3.0266666666666668</v>
      </c>
      <c r="V2884">
        <v>70.673333333333332</v>
      </c>
      <c r="W2884">
        <v>3</v>
      </c>
      <c r="X2884">
        <v>3.5333333333333332</v>
      </c>
      <c r="Y2884">
        <v>0</v>
      </c>
      <c r="Z2884">
        <v>0</v>
      </c>
      <c r="AA2884">
        <v>0</v>
      </c>
      <c r="AB2884">
        <v>2.22621</v>
      </c>
      <c r="AC2884" s="29">
        <v>71.980456666666669</v>
      </c>
      <c r="AD2884">
        <v>0</v>
      </c>
      <c r="AF2884">
        <v>212.02</v>
      </c>
      <c r="AG2884">
        <v>0</v>
      </c>
      <c r="AH2884">
        <v>10.6</v>
      </c>
      <c r="AI2884">
        <v>6.6786300000000001</v>
      </c>
      <c r="AJ2884">
        <v>215.94137000000001</v>
      </c>
      <c r="AK2884" t="s">
        <v>26</v>
      </c>
      <c r="AN2884" s="29">
        <v>0</v>
      </c>
      <c r="AO2884" s="30">
        <f t="shared" si="90"/>
        <v>0</v>
      </c>
      <c r="AP2884" s="30">
        <f t="shared" si="91"/>
        <v>0</v>
      </c>
      <c r="AQ2884" s="30"/>
    </row>
    <row r="2885" spans="1:43" x14ac:dyDescent="0.25">
      <c r="A2885" t="s">
        <v>219</v>
      </c>
      <c r="B2885">
        <v>1881411</v>
      </c>
      <c r="C2885" t="s">
        <v>9913</v>
      </c>
      <c r="D2885">
        <v>1749132</v>
      </c>
      <c r="E2885" t="s">
        <v>9914</v>
      </c>
      <c r="F2885" t="s">
        <v>89</v>
      </c>
      <c r="G2885" t="s">
        <v>90</v>
      </c>
      <c r="H2885" t="s">
        <v>14</v>
      </c>
      <c r="I2885" t="s">
        <v>9915</v>
      </c>
      <c r="J2885" t="s">
        <v>9916</v>
      </c>
      <c r="K2885" t="s">
        <v>314</v>
      </c>
      <c r="L2885" t="s">
        <v>224</v>
      </c>
      <c r="M2885">
        <v>2981</v>
      </c>
      <c r="N2885">
        <v>31</v>
      </c>
      <c r="O2885" s="17">
        <v>45493</v>
      </c>
      <c r="P2885" t="s">
        <v>154</v>
      </c>
      <c r="Q2885" t="s">
        <v>24</v>
      </c>
      <c r="R2885" s="17">
        <v>45492</v>
      </c>
      <c r="S2885" s="17"/>
      <c r="T2885">
        <v>72.933333333333337</v>
      </c>
      <c r="U2885">
        <v>5.8033333333333337</v>
      </c>
      <c r="V2885">
        <v>78.736666666666665</v>
      </c>
      <c r="W2885">
        <v>3</v>
      </c>
      <c r="X2885">
        <v>3.936666666666667</v>
      </c>
      <c r="Y2885">
        <v>0</v>
      </c>
      <c r="Z2885">
        <v>0</v>
      </c>
      <c r="AA2885">
        <v>0</v>
      </c>
      <c r="AB2885">
        <v>2.4802050000000002</v>
      </c>
      <c r="AC2885" s="29">
        <v>80.193128333333334</v>
      </c>
      <c r="AD2885">
        <v>0</v>
      </c>
      <c r="AF2885">
        <v>236.21</v>
      </c>
      <c r="AG2885">
        <v>0</v>
      </c>
      <c r="AH2885">
        <v>11.81</v>
      </c>
      <c r="AI2885">
        <v>7.4406150000000002</v>
      </c>
      <c r="AJ2885">
        <v>240.579385</v>
      </c>
      <c r="AK2885" t="s">
        <v>26</v>
      </c>
      <c r="AN2885" s="29">
        <v>0</v>
      </c>
      <c r="AO2885" s="30">
        <f t="shared" si="90"/>
        <v>0</v>
      </c>
      <c r="AP2885" s="30">
        <f t="shared" si="91"/>
        <v>0</v>
      </c>
      <c r="AQ2885" s="30"/>
    </row>
    <row r="2886" spans="1:43" x14ac:dyDescent="0.25">
      <c r="A2886" t="s">
        <v>219</v>
      </c>
      <c r="B2886">
        <v>1881409</v>
      </c>
      <c r="C2886" t="s">
        <v>9917</v>
      </c>
      <c r="D2886">
        <v>491215</v>
      </c>
      <c r="E2886" t="s">
        <v>9918</v>
      </c>
      <c r="F2886" t="s">
        <v>89</v>
      </c>
      <c r="G2886" t="s">
        <v>90</v>
      </c>
      <c r="H2886" t="s">
        <v>10</v>
      </c>
      <c r="I2886" t="s">
        <v>9919</v>
      </c>
      <c r="J2886" t="s">
        <v>9920</v>
      </c>
      <c r="K2886" t="s">
        <v>224</v>
      </c>
      <c r="L2886" t="s">
        <v>225</v>
      </c>
      <c r="M2886">
        <v>8580</v>
      </c>
      <c r="N2886">
        <v>32</v>
      </c>
      <c r="O2886" s="17">
        <v>45495</v>
      </c>
      <c r="P2886" t="s">
        <v>138</v>
      </c>
      <c r="Q2886" t="s">
        <v>24</v>
      </c>
      <c r="R2886" s="17">
        <v>45492</v>
      </c>
      <c r="S2886" s="27"/>
      <c r="T2886">
        <v>110.51</v>
      </c>
      <c r="U2886">
        <v>11.48</v>
      </c>
      <c r="V2886">
        <v>121.99</v>
      </c>
      <c r="W2886">
        <v>2</v>
      </c>
      <c r="X2886">
        <v>6.1</v>
      </c>
      <c r="Y2886">
        <v>0</v>
      </c>
      <c r="Z2886">
        <v>0</v>
      </c>
      <c r="AA2886">
        <v>0</v>
      </c>
      <c r="AB2886">
        <v>3.8426849999999999</v>
      </c>
      <c r="AC2886" s="29">
        <v>124.247315</v>
      </c>
      <c r="AD2886">
        <v>0</v>
      </c>
      <c r="AF2886">
        <v>243.98</v>
      </c>
      <c r="AG2886">
        <v>0</v>
      </c>
      <c r="AH2886">
        <v>12.2</v>
      </c>
      <c r="AI2886">
        <v>7.6853699999999998</v>
      </c>
      <c r="AJ2886">
        <v>248.49463</v>
      </c>
      <c r="AK2886" t="s">
        <v>27</v>
      </c>
      <c r="AN2886" s="29">
        <v>0</v>
      </c>
      <c r="AO2886" s="30">
        <f t="shared" si="90"/>
        <v>0</v>
      </c>
      <c r="AP2886" s="30">
        <f t="shared" si="91"/>
        <v>0</v>
      </c>
      <c r="AQ2886" s="30"/>
    </row>
    <row r="2887" spans="1:43" x14ac:dyDescent="0.25">
      <c r="A2887" t="s">
        <v>219</v>
      </c>
      <c r="B2887">
        <v>1881406</v>
      </c>
      <c r="C2887" t="s">
        <v>9921</v>
      </c>
      <c r="D2887">
        <v>1063785</v>
      </c>
      <c r="E2887" t="s">
        <v>9922</v>
      </c>
      <c r="F2887" t="s">
        <v>89</v>
      </c>
      <c r="G2887" t="s">
        <v>90</v>
      </c>
      <c r="H2887" t="s">
        <v>10</v>
      </c>
      <c r="I2887" t="s">
        <v>9923</v>
      </c>
      <c r="J2887" t="s">
        <v>9924</v>
      </c>
      <c r="K2887" t="s">
        <v>1105</v>
      </c>
      <c r="L2887" t="s">
        <v>256</v>
      </c>
      <c r="M2887">
        <v>2975</v>
      </c>
      <c r="N2887">
        <v>38</v>
      </c>
      <c r="O2887" s="17">
        <v>45494</v>
      </c>
      <c r="P2887" t="s">
        <v>1107</v>
      </c>
      <c r="Q2887" t="s">
        <v>24</v>
      </c>
      <c r="R2887" s="17">
        <v>45492</v>
      </c>
      <c r="S2887" s="27"/>
      <c r="T2887">
        <v>105.06</v>
      </c>
      <c r="U2887">
        <v>13.21</v>
      </c>
      <c r="V2887">
        <v>118.27</v>
      </c>
      <c r="W2887">
        <v>1</v>
      </c>
      <c r="X2887">
        <v>5.91</v>
      </c>
      <c r="Y2887">
        <v>0</v>
      </c>
      <c r="Z2887">
        <v>0</v>
      </c>
      <c r="AA2887">
        <v>0</v>
      </c>
      <c r="AB2887">
        <v>3.7255050000000001</v>
      </c>
      <c r="AC2887" s="29">
        <v>120.45449499999999</v>
      </c>
      <c r="AD2887">
        <v>0</v>
      </c>
      <c r="AF2887">
        <v>118.27</v>
      </c>
      <c r="AG2887">
        <v>0</v>
      </c>
      <c r="AH2887">
        <v>5.91</v>
      </c>
      <c r="AI2887">
        <v>3.7255050000000001</v>
      </c>
      <c r="AJ2887">
        <v>120.45449499999999</v>
      </c>
      <c r="AK2887" t="s">
        <v>25</v>
      </c>
      <c r="AN2887" s="29">
        <v>0</v>
      </c>
      <c r="AO2887" s="30">
        <f t="shared" si="90"/>
        <v>0</v>
      </c>
      <c r="AP2887" s="30">
        <f t="shared" si="91"/>
        <v>0</v>
      </c>
      <c r="AQ2887" s="30"/>
    </row>
    <row r="2888" spans="1:43" x14ac:dyDescent="0.25">
      <c r="A2888" t="s">
        <v>219</v>
      </c>
      <c r="B2888">
        <v>1881402</v>
      </c>
      <c r="C2888" t="s">
        <v>9925</v>
      </c>
      <c r="D2888">
        <v>1749123</v>
      </c>
      <c r="E2888" t="s">
        <v>9926</v>
      </c>
      <c r="F2888" t="s">
        <v>89</v>
      </c>
      <c r="G2888" t="s">
        <v>90</v>
      </c>
      <c r="H2888" t="s">
        <v>10</v>
      </c>
      <c r="I2888" t="s">
        <v>9927</v>
      </c>
      <c r="J2888" t="s">
        <v>9928</v>
      </c>
      <c r="K2888" t="s">
        <v>231</v>
      </c>
      <c r="L2888" t="s">
        <v>91</v>
      </c>
      <c r="M2888">
        <v>8272</v>
      </c>
      <c r="N2888">
        <v>8</v>
      </c>
      <c r="O2888" s="17">
        <v>45501</v>
      </c>
      <c r="P2888" t="s">
        <v>132</v>
      </c>
      <c r="Q2888" t="s">
        <v>24</v>
      </c>
      <c r="R2888" s="17">
        <v>45492</v>
      </c>
      <c r="S2888" s="27"/>
      <c r="T2888">
        <v>27.158333333333331</v>
      </c>
      <c r="U2888">
        <v>1.9616666666666669</v>
      </c>
      <c r="V2888">
        <v>29.12</v>
      </c>
      <c r="W2888">
        <v>6</v>
      </c>
      <c r="X2888">
        <v>1.456666666666667</v>
      </c>
      <c r="Y2888">
        <v>0</v>
      </c>
      <c r="Z2888">
        <v>0</v>
      </c>
      <c r="AA2888">
        <v>0</v>
      </c>
      <c r="AB2888">
        <v>0.91727999999999998</v>
      </c>
      <c r="AC2888" s="29">
        <v>29.65938666666667</v>
      </c>
      <c r="AD2888">
        <v>0</v>
      </c>
      <c r="AF2888">
        <v>174.72</v>
      </c>
      <c r="AG2888">
        <v>0</v>
      </c>
      <c r="AH2888">
        <v>8.74</v>
      </c>
      <c r="AI2888">
        <v>5.5036800000000001</v>
      </c>
      <c r="AJ2888">
        <v>177.95632000000001</v>
      </c>
      <c r="AK2888" t="s">
        <v>30</v>
      </c>
      <c r="AN2888" s="29">
        <v>0</v>
      </c>
      <c r="AO2888" s="30">
        <f t="shared" si="90"/>
        <v>0</v>
      </c>
      <c r="AP2888" s="30">
        <f t="shared" si="91"/>
        <v>0</v>
      </c>
      <c r="AQ2888" s="30"/>
    </row>
    <row r="2889" spans="1:43" x14ac:dyDescent="0.25">
      <c r="A2889" t="s">
        <v>219</v>
      </c>
      <c r="B2889">
        <v>1881402</v>
      </c>
      <c r="C2889" t="s">
        <v>9929</v>
      </c>
      <c r="D2889">
        <v>1749122</v>
      </c>
      <c r="E2889" t="s">
        <v>9926</v>
      </c>
      <c r="F2889" t="s">
        <v>89</v>
      </c>
      <c r="G2889" t="s">
        <v>90</v>
      </c>
      <c r="H2889" t="s">
        <v>10</v>
      </c>
      <c r="I2889" t="s">
        <v>9930</v>
      </c>
      <c r="J2889" t="s">
        <v>9931</v>
      </c>
      <c r="K2889" t="s">
        <v>231</v>
      </c>
      <c r="L2889" t="s">
        <v>91</v>
      </c>
      <c r="M2889">
        <v>8272</v>
      </c>
      <c r="N2889">
        <v>7</v>
      </c>
      <c r="O2889" s="17">
        <v>45501</v>
      </c>
      <c r="P2889" t="s">
        <v>132</v>
      </c>
      <c r="Q2889" t="s">
        <v>24</v>
      </c>
      <c r="R2889" s="17">
        <v>45492</v>
      </c>
      <c r="S2889" s="27"/>
      <c r="T2889">
        <v>27.158333333333331</v>
      </c>
      <c r="U2889">
        <v>1.9616666666666669</v>
      </c>
      <c r="V2889">
        <v>29.12</v>
      </c>
      <c r="W2889">
        <v>6</v>
      </c>
      <c r="X2889">
        <v>1.456666666666667</v>
      </c>
      <c r="Y2889">
        <v>0</v>
      </c>
      <c r="Z2889">
        <v>0</v>
      </c>
      <c r="AA2889">
        <v>0</v>
      </c>
      <c r="AB2889">
        <v>0.91727999999999998</v>
      </c>
      <c r="AC2889" s="29">
        <v>29.65938666666667</v>
      </c>
      <c r="AD2889">
        <v>0</v>
      </c>
      <c r="AF2889">
        <v>174.72</v>
      </c>
      <c r="AG2889">
        <v>0</v>
      </c>
      <c r="AH2889">
        <v>8.74</v>
      </c>
      <c r="AI2889">
        <v>5.5036800000000001</v>
      </c>
      <c r="AJ2889">
        <v>177.95632000000001</v>
      </c>
      <c r="AK2889" t="s">
        <v>30</v>
      </c>
      <c r="AN2889" s="29">
        <v>0</v>
      </c>
      <c r="AO2889" s="30">
        <f t="shared" si="90"/>
        <v>0</v>
      </c>
      <c r="AP2889" s="30">
        <f t="shared" si="91"/>
        <v>0</v>
      </c>
      <c r="AQ2889" s="30"/>
    </row>
    <row r="2890" spans="1:43" x14ac:dyDescent="0.25">
      <c r="A2890" t="s">
        <v>219</v>
      </c>
      <c r="B2890">
        <v>1881402</v>
      </c>
      <c r="C2890" t="s">
        <v>9932</v>
      </c>
      <c r="D2890">
        <v>157193</v>
      </c>
      <c r="E2890" t="s">
        <v>9926</v>
      </c>
      <c r="F2890" t="s">
        <v>89</v>
      </c>
      <c r="G2890" t="s">
        <v>90</v>
      </c>
      <c r="H2890" t="s">
        <v>10</v>
      </c>
      <c r="I2890" t="s">
        <v>9930</v>
      </c>
      <c r="J2890" t="s">
        <v>9931</v>
      </c>
      <c r="K2890" t="s">
        <v>91</v>
      </c>
      <c r="L2890" t="s">
        <v>231</v>
      </c>
      <c r="M2890">
        <v>8275</v>
      </c>
      <c r="N2890">
        <v>8</v>
      </c>
      <c r="O2890" s="17">
        <v>45495</v>
      </c>
      <c r="P2890" t="s">
        <v>108</v>
      </c>
      <c r="Q2890" t="s">
        <v>24</v>
      </c>
      <c r="R2890" s="17">
        <v>45492</v>
      </c>
      <c r="S2890" s="27"/>
      <c r="T2890">
        <v>27.08666666666667</v>
      </c>
      <c r="U2890">
        <v>1.6266666666666669</v>
      </c>
      <c r="V2890">
        <v>28.713333333333331</v>
      </c>
      <c r="W2890">
        <v>6</v>
      </c>
      <c r="X2890">
        <v>1.4350000000000001</v>
      </c>
      <c r="Y2890">
        <v>0</v>
      </c>
      <c r="Z2890">
        <v>0</v>
      </c>
      <c r="AA2890">
        <v>0</v>
      </c>
      <c r="AB2890">
        <v>0.90447</v>
      </c>
      <c r="AC2890" s="29">
        <v>29.243863333333341</v>
      </c>
      <c r="AD2890">
        <v>0</v>
      </c>
      <c r="AF2890">
        <v>172.28</v>
      </c>
      <c r="AG2890">
        <v>0</v>
      </c>
      <c r="AH2890">
        <v>8.61</v>
      </c>
      <c r="AI2890">
        <v>5.4268200000000002</v>
      </c>
      <c r="AJ2890">
        <v>175.46317999999999</v>
      </c>
      <c r="AK2890" t="s">
        <v>30</v>
      </c>
      <c r="AN2890" s="29">
        <v>0</v>
      </c>
      <c r="AO2890" s="30">
        <f t="shared" si="90"/>
        <v>0</v>
      </c>
      <c r="AP2890" s="30">
        <f t="shared" si="91"/>
        <v>0</v>
      </c>
      <c r="AQ2890" s="30"/>
    </row>
    <row r="2891" spans="1:43" x14ac:dyDescent="0.25">
      <c r="A2891" t="s">
        <v>219</v>
      </c>
      <c r="B2891">
        <v>1881402</v>
      </c>
      <c r="C2891" t="s">
        <v>9933</v>
      </c>
      <c r="D2891">
        <v>157194</v>
      </c>
      <c r="E2891" t="s">
        <v>9926</v>
      </c>
      <c r="F2891" t="s">
        <v>89</v>
      </c>
      <c r="G2891" t="s">
        <v>90</v>
      </c>
      <c r="H2891" t="s">
        <v>10</v>
      </c>
      <c r="I2891" t="s">
        <v>9927</v>
      </c>
      <c r="J2891" t="s">
        <v>9928</v>
      </c>
      <c r="K2891" t="s">
        <v>91</v>
      </c>
      <c r="L2891" t="s">
        <v>231</v>
      </c>
      <c r="M2891">
        <v>8275</v>
      </c>
      <c r="N2891">
        <v>7</v>
      </c>
      <c r="O2891" s="17">
        <v>45495</v>
      </c>
      <c r="P2891" t="s">
        <v>108</v>
      </c>
      <c r="Q2891" t="s">
        <v>24</v>
      </c>
      <c r="R2891" s="17">
        <v>45492</v>
      </c>
      <c r="S2891" s="27"/>
      <c r="T2891">
        <v>27.08666666666667</v>
      </c>
      <c r="U2891">
        <v>1.6266666666666669</v>
      </c>
      <c r="V2891">
        <v>28.713333333333331</v>
      </c>
      <c r="W2891">
        <v>6</v>
      </c>
      <c r="X2891">
        <v>1.4350000000000001</v>
      </c>
      <c r="Y2891">
        <v>0</v>
      </c>
      <c r="Z2891">
        <v>0</v>
      </c>
      <c r="AA2891">
        <v>0</v>
      </c>
      <c r="AB2891">
        <v>0.90447</v>
      </c>
      <c r="AC2891" s="29">
        <v>29.243863333333341</v>
      </c>
      <c r="AD2891">
        <v>0</v>
      </c>
      <c r="AF2891">
        <v>172.28</v>
      </c>
      <c r="AG2891">
        <v>0</v>
      </c>
      <c r="AH2891">
        <v>8.61</v>
      </c>
      <c r="AI2891">
        <v>5.4268200000000002</v>
      </c>
      <c r="AJ2891">
        <v>175.46317999999999</v>
      </c>
      <c r="AK2891" t="s">
        <v>30</v>
      </c>
      <c r="AN2891" s="29">
        <v>0</v>
      </c>
      <c r="AO2891" s="30">
        <f t="shared" si="90"/>
        <v>0</v>
      </c>
      <c r="AP2891" s="30">
        <f t="shared" si="91"/>
        <v>0</v>
      </c>
      <c r="AQ2891" s="30"/>
    </row>
    <row r="2892" spans="1:43" x14ac:dyDescent="0.25">
      <c r="A2892" t="s">
        <v>219</v>
      </c>
      <c r="B2892">
        <v>1881372</v>
      </c>
      <c r="C2892" t="s">
        <v>9934</v>
      </c>
      <c r="D2892">
        <v>1063782</v>
      </c>
      <c r="E2892" t="s">
        <v>9935</v>
      </c>
      <c r="F2892" t="s">
        <v>89</v>
      </c>
      <c r="G2892" t="s">
        <v>90</v>
      </c>
      <c r="H2892" t="s">
        <v>10</v>
      </c>
      <c r="I2892" t="s">
        <v>9936</v>
      </c>
      <c r="J2892" t="s">
        <v>9937</v>
      </c>
      <c r="K2892" t="s">
        <v>115</v>
      </c>
      <c r="L2892" t="s">
        <v>266</v>
      </c>
      <c r="M2892">
        <v>2068</v>
      </c>
      <c r="N2892">
        <v>37</v>
      </c>
      <c r="O2892" s="17">
        <v>45494</v>
      </c>
      <c r="P2892" t="s">
        <v>257</v>
      </c>
      <c r="Q2892" t="s">
        <v>24</v>
      </c>
      <c r="R2892" s="17">
        <v>45492</v>
      </c>
      <c r="S2892" s="27"/>
      <c r="T2892">
        <v>52.683333333333337</v>
      </c>
      <c r="U2892">
        <v>5.9933333333333332</v>
      </c>
      <c r="V2892">
        <v>58.676666666666669</v>
      </c>
      <c r="W2892">
        <v>3</v>
      </c>
      <c r="X2892">
        <v>2.933333333333334</v>
      </c>
      <c r="Y2892">
        <v>0</v>
      </c>
      <c r="Z2892">
        <v>0</v>
      </c>
      <c r="AA2892">
        <v>0</v>
      </c>
      <c r="AB2892">
        <v>1.8483149999999999</v>
      </c>
      <c r="AC2892" s="29">
        <v>59.761685</v>
      </c>
      <c r="AD2892">
        <v>0</v>
      </c>
      <c r="AF2892">
        <v>176.03</v>
      </c>
      <c r="AG2892">
        <v>0</v>
      </c>
      <c r="AH2892">
        <v>8.8000000000000007</v>
      </c>
      <c r="AI2892">
        <v>5.5449450000000002</v>
      </c>
      <c r="AJ2892">
        <v>179.285055</v>
      </c>
      <c r="AK2892" t="s">
        <v>26</v>
      </c>
      <c r="AN2892" s="29">
        <v>0</v>
      </c>
      <c r="AO2892" s="30">
        <f t="shared" si="90"/>
        <v>0</v>
      </c>
      <c r="AP2892" s="30">
        <f t="shared" si="91"/>
        <v>0</v>
      </c>
      <c r="AQ2892" s="30"/>
    </row>
    <row r="2893" spans="1:43" x14ac:dyDescent="0.25">
      <c r="A2893" t="s">
        <v>219</v>
      </c>
      <c r="B2893">
        <v>1881372</v>
      </c>
      <c r="C2893" t="s">
        <v>9938</v>
      </c>
      <c r="D2893">
        <v>1063781</v>
      </c>
      <c r="E2893" t="s">
        <v>9935</v>
      </c>
      <c r="F2893" t="s">
        <v>89</v>
      </c>
      <c r="G2893" t="s">
        <v>90</v>
      </c>
      <c r="H2893" t="s">
        <v>10</v>
      </c>
      <c r="I2893" t="s">
        <v>9939</v>
      </c>
      <c r="J2893" t="s">
        <v>9940</v>
      </c>
      <c r="K2893" t="s">
        <v>115</v>
      </c>
      <c r="L2893" t="s">
        <v>266</v>
      </c>
      <c r="M2893">
        <v>2068</v>
      </c>
      <c r="N2893">
        <v>38</v>
      </c>
      <c r="O2893" s="17">
        <v>45494</v>
      </c>
      <c r="P2893" t="s">
        <v>257</v>
      </c>
      <c r="Q2893" t="s">
        <v>24</v>
      </c>
      <c r="R2893" s="17">
        <v>45492</v>
      </c>
      <c r="S2893" s="27"/>
      <c r="T2893">
        <v>52.683333333333337</v>
      </c>
      <c r="U2893">
        <v>5.9933333333333332</v>
      </c>
      <c r="V2893">
        <v>58.676666666666669</v>
      </c>
      <c r="W2893">
        <v>3</v>
      </c>
      <c r="X2893">
        <v>2.933333333333334</v>
      </c>
      <c r="Y2893">
        <v>0</v>
      </c>
      <c r="Z2893">
        <v>0</v>
      </c>
      <c r="AA2893">
        <v>0</v>
      </c>
      <c r="AB2893">
        <v>1.8483149999999999</v>
      </c>
      <c r="AC2893" s="29">
        <v>59.761685</v>
      </c>
      <c r="AD2893">
        <v>0</v>
      </c>
      <c r="AF2893">
        <v>176.03</v>
      </c>
      <c r="AG2893">
        <v>0</v>
      </c>
      <c r="AH2893">
        <v>8.8000000000000007</v>
      </c>
      <c r="AI2893">
        <v>5.5449450000000002</v>
      </c>
      <c r="AJ2893">
        <v>179.285055</v>
      </c>
      <c r="AK2893" t="s">
        <v>26</v>
      </c>
      <c r="AN2893" s="29">
        <v>0</v>
      </c>
      <c r="AO2893" s="30">
        <f t="shared" si="90"/>
        <v>0</v>
      </c>
      <c r="AP2893" s="30">
        <f t="shared" si="91"/>
        <v>0</v>
      </c>
      <c r="AQ2893" s="30"/>
    </row>
    <row r="2894" spans="1:43" x14ac:dyDescent="0.25">
      <c r="A2894" t="s">
        <v>219</v>
      </c>
      <c r="B2894">
        <v>1881370</v>
      </c>
      <c r="C2894" t="s">
        <v>9941</v>
      </c>
      <c r="D2894">
        <v>157192</v>
      </c>
      <c r="E2894" t="s">
        <v>9942</v>
      </c>
      <c r="F2894" t="s">
        <v>89</v>
      </c>
      <c r="G2894" t="s">
        <v>90</v>
      </c>
      <c r="H2894" t="s">
        <v>10</v>
      </c>
      <c r="I2894" t="s">
        <v>9943</v>
      </c>
      <c r="J2894" t="s">
        <v>9944</v>
      </c>
      <c r="K2894" t="s">
        <v>91</v>
      </c>
      <c r="L2894" t="s">
        <v>231</v>
      </c>
      <c r="M2894">
        <v>8470</v>
      </c>
      <c r="N2894">
        <v>5</v>
      </c>
      <c r="O2894" s="17">
        <v>45496</v>
      </c>
      <c r="P2894" t="s">
        <v>98</v>
      </c>
      <c r="Q2894" t="s">
        <v>24</v>
      </c>
      <c r="R2894" s="17">
        <v>45492</v>
      </c>
      <c r="S2894" s="27"/>
      <c r="T2894">
        <v>60.419999999999987</v>
      </c>
      <c r="U2894">
        <v>2.9066666666666672</v>
      </c>
      <c r="V2894">
        <v>63.326666666666661</v>
      </c>
      <c r="W2894">
        <v>3</v>
      </c>
      <c r="X2894">
        <v>3.166666666666667</v>
      </c>
      <c r="Y2894">
        <v>0</v>
      </c>
      <c r="Z2894">
        <v>0</v>
      </c>
      <c r="AA2894">
        <v>0</v>
      </c>
      <c r="AB2894">
        <v>1.9947900000000001</v>
      </c>
      <c r="AC2894" s="29">
        <v>64.49854333333333</v>
      </c>
      <c r="AD2894">
        <v>0</v>
      </c>
      <c r="AF2894">
        <v>189.98</v>
      </c>
      <c r="AG2894">
        <v>0</v>
      </c>
      <c r="AH2894">
        <v>9.5</v>
      </c>
      <c r="AI2894">
        <v>5.9843700000000002</v>
      </c>
      <c r="AJ2894">
        <v>193.49563000000001</v>
      </c>
      <c r="AK2894" t="s">
        <v>26</v>
      </c>
      <c r="AN2894" s="29">
        <v>0</v>
      </c>
      <c r="AO2894" s="30">
        <f t="shared" si="90"/>
        <v>0</v>
      </c>
      <c r="AP2894" s="30">
        <f t="shared" si="91"/>
        <v>0</v>
      </c>
      <c r="AQ2894" s="30"/>
    </row>
    <row r="2895" spans="1:43" x14ac:dyDescent="0.25">
      <c r="A2895" t="s">
        <v>219</v>
      </c>
      <c r="B2895">
        <v>1881370</v>
      </c>
      <c r="C2895" t="s">
        <v>9945</v>
      </c>
      <c r="D2895">
        <v>157190</v>
      </c>
      <c r="E2895" t="s">
        <v>9942</v>
      </c>
      <c r="F2895" t="s">
        <v>89</v>
      </c>
      <c r="G2895" t="s">
        <v>90</v>
      </c>
      <c r="H2895" t="s">
        <v>10</v>
      </c>
      <c r="I2895" t="s">
        <v>9946</v>
      </c>
      <c r="J2895" t="s">
        <v>9947</v>
      </c>
      <c r="K2895" t="s">
        <v>91</v>
      </c>
      <c r="L2895" t="s">
        <v>231</v>
      </c>
      <c r="M2895">
        <v>8470</v>
      </c>
      <c r="N2895">
        <v>6</v>
      </c>
      <c r="O2895" s="17">
        <v>45496</v>
      </c>
      <c r="P2895" t="s">
        <v>98</v>
      </c>
      <c r="Q2895" t="s">
        <v>24</v>
      </c>
      <c r="R2895" s="17">
        <v>45492</v>
      </c>
      <c r="S2895" s="27"/>
      <c r="T2895">
        <v>60.419999999999987</v>
      </c>
      <c r="U2895">
        <v>2.9066666666666672</v>
      </c>
      <c r="V2895">
        <v>63.326666666666661</v>
      </c>
      <c r="W2895">
        <v>3</v>
      </c>
      <c r="X2895">
        <v>3.166666666666667</v>
      </c>
      <c r="Y2895">
        <v>0</v>
      </c>
      <c r="Z2895">
        <v>0</v>
      </c>
      <c r="AA2895">
        <v>0</v>
      </c>
      <c r="AB2895">
        <v>1.9947900000000001</v>
      </c>
      <c r="AC2895" s="29">
        <v>64.49854333333333</v>
      </c>
      <c r="AD2895">
        <v>0</v>
      </c>
      <c r="AF2895">
        <v>189.98</v>
      </c>
      <c r="AG2895">
        <v>0</v>
      </c>
      <c r="AH2895">
        <v>9.5</v>
      </c>
      <c r="AI2895">
        <v>5.9843700000000002</v>
      </c>
      <c r="AJ2895">
        <v>193.49563000000001</v>
      </c>
      <c r="AK2895" t="s">
        <v>26</v>
      </c>
      <c r="AN2895" s="29">
        <v>0</v>
      </c>
      <c r="AO2895" s="30">
        <f t="shared" si="90"/>
        <v>0</v>
      </c>
      <c r="AP2895" s="30">
        <f t="shared" si="91"/>
        <v>0</v>
      </c>
      <c r="AQ2895" s="30"/>
    </row>
    <row r="2896" spans="1:43" x14ac:dyDescent="0.25">
      <c r="A2896" t="s">
        <v>219</v>
      </c>
      <c r="B2896">
        <v>1881370</v>
      </c>
      <c r="C2896" t="s">
        <v>9948</v>
      </c>
      <c r="D2896">
        <v>157191</v>
      </c>
      <c r="E2896" t="s">
        <v>9942</v>
      </c>
      <c r="F2896" t="s">
        <v>89</v>
      </c>
      <c r="G2896" t="s">
        <v>90</v>
      </c>
      <c r="H2896" t="s">
        <v>10</v>
      </c>
      <c r="I2896" t="s">
        <v>9949</v>
      </c>
      <c r="J2896" t="s">
        <v>9950</v>
      </c>
      <c r="K2896" t="s">
        <v>91</v>
      </c>
      <c r="L2896" t="s">
        <v>231</v>
      </c>
      <c r="M2896">
        <v>8470</v>
      </c>
      <c r="N2896">
        <v>8</v>
      </c>
      <c r="O2896" s="17">
        <v>45496</v>
      </c>
      <c r="P2896" t="s">
        <v>98</v>
      </c>
      <c r="Q2896" t="s">
        <v>24</v>
      </c>
      <c r="R2896" s="17">
        <v>45492</v>
      </c>
      <c r="S2896" s="27"/>
      <c r="T2896">
        <v>60.419999999999987</v>
      </c>
      <c r="U2896">
        <v>2.9066666666666672</v>
      </c>
      <c r="V2896">
        <v>63.326666666666661</v>
      </c>
      <c r="W2896">
        <v>3</v>
      </c>
      <c r="X2896">
        <v>3.166666666666667</v>
      </c>
      <c r="Y2896">
        <v>0</v>
      </c>
      <c r="Z2896">
        <v>0</v>
      </c>
      <c r="AA2896">
        <v>0</v>
      </c>
      <c r="AB2896">
        <v>1.9947900000000001</v>
      </c>
      <c r="AC2896" s="29">
        <v>64.49854333333333</v>
      </c>
      <c r="AD2896">
        <v>0</v>
      </c>
      <c r="AF2896">
        <v>189.98</v>
      </c>
      <c r="AG2896">
        <v>0</v>
      </c>
      <c r="AH2896">
        <v>9.5</v>
      </c>
      <c r="AI2896">
        <v>5.9843700000000002</v>
      </c>
      <c r="AJ2896">
        <v>193.49563000000001</v>
      </c>
      <c r="AK2896" t="s">
        <v>26</v>
      </c>
      <c r="AN2896" s="29">
        <v>0</v>
      </c>
      <c r="AO2896" s="30">
        <f t="shared" si="90"/>
        <v>0</v>
      </c>
      <c r="AP2896" s="30">
        <f t="shared" si="91"/>
        <v>0</v>
      </c>
      <c r="AQ2896" s="30"/>
    </row>
    <row r="2897" spans="1:43" x14ac:dyDescent="0.25">
      <c r="A2897" t="s">
        <v>219</v>
      </c>
      <c r="B2897">
        <v>1881343</v>
      </c>
      <c r="C2897" t="s">
        <v>9951</v>
      </c>
      <c r="D2897">
        <v>1063778</v>
      </c>
      <c r="E2897" t="s">
        <v>9952</v>
      </c>
      <c r="F2897" t="s">
        <v>112</v>
      </c>
      <c r="G2897" t="s">
        <v>90</v>
      </c>
      <c r="H2897" t="s">
        <v>10</v>
      </c>
      <c r="I2897" t="s">
        <v>9953</v>
      </c>
      <c r="J2897" t="s">
        <v>9954</v>
      </c>
      <c r="K2897" t="s">
        <v>94</v>
      </c>
      <c r="L2897" t="s">
        <v>231</v>
      </c>
      <c r="M2897">
        <v>8040</v>
      </c>
      <c r="N2897">
        <v>21</v>
      </c>
      <c r="O2897" s="17">
        <v>45493</v>
      </c>
      <c r="P2897" t="s">
        <v>116</v>
      </c>
      <c r="Q2897" t="s">
        <v>24</v>
      </c>
      <c r="R2897" s="17">
        <v>45492</v>
      </c>
      <c r="S2897" s="27"/>
      <c r="T2897">
        <v>14.83</v>
      </c>
      <c r="U2897">
        <v>5.1633333333333331</v>
      </c>
      <c r="V2897">
        <v>19.993333333333329</v>
      </c>
      <c r="W2897">
        <v>3</v>
      </c>
      <c r="X2897">
        <v>1</v>
      </c>
      <c r="Y2897">
        <v>0</v>
      </c>
      <c r="Z2897">
        <v>0</v>
      </c>
      <c r="AA2897">
        <v>0</v>
      </c>
      <c r="AB2897">
        <v>1.04965</v>
      </c>
      <c r="AC2897" s="29">
        <v>19.943683333333329</v>
      </c>
      <c r="AD2897">
        <v>0</v>
      </c>
      <c r="AF2897">
        <v>59.98</v>
      </c>
      <c r="AG2897">
        <v>0</v>
      </c>
      <c r="AH2897">
        <v>3</v>
      </c>
      <c r="AI2897">
        <v>3.1489500000000001</v>
      </c>
      <c r="AJ2897">
        <v>59.831049999999998</v>
      </c>
      <c r="AK2897" t="s">
        <v>26</v>
      </c>
      <c r="AN2897" s="29">
        <v>0</v>
      </c>
      <c r="AO2897" s="30">
        <f t="shared" si="90"/>
        <v>0</v>
      </c>
      <c r="AP2897" s="30">
        <f t="shared" si="91"/>
        <v>0</v>
      </c>
      <c r="AQ2897" s="30"/>
    </row>
    <row r="2898" spans="1:43" x14ac:dyDescent="0.25">
      <c r="A2898" t="s">
        <v>219</v>
      </c>
      <c r="B2898">
        <v>1881325</v>
      </c>
      <c r="C2898" t="s">
        <v>9955</v>
      </c>
      <c r="D2898">
        <v>157187</v>
      </c>
      <c r="E2898" t="s">
        <v>9956</v>
      </c>
      <c r="F2898" t="s">
        <v>89</v>
      </c>
      <c r="G2898" t="s">
        <v>90</v>
      </c>
      <c r="H2898" t="s">
        <v>14</v>
      </c>
      <c r="I2898" t="s">
        <v>9957</v>
      </c>
      <c r="J2898" t="s">
        <v>9958</v>
      </c>
      <c r="K2898" t="s">
        <v>91</v>
      </c>
      <c r="L2898" t="s">
        <v>231</v>
      </c>
      <c r="M2898">
        <v>8275</v>
      </c>
      <c r="N2898">
        <v>2</v>
      </c>
      <c r="O2898" s="17">
        <v>45512</v>
      </c>
      <c r="P2898" t="s">
        <v>108</v>
      </c>
      <c r="Q2898" t="s">
        <v>24</v>
      </c>
      <c r="R2898" s="17">
        <v>45492</v>
      </c>
      <c r="S2898" s="27"/>
      <c r="T2898">
        <v>68.06</v>
      </c>
      <c r="U2898">
        <v>3.253333333333333</v>
      </c>
      <c r="V2898">
        <v>71.313333333333333</v>
      </c>
      <c r="W2898">
        <v>3</v>
      </c>
      <c r="X2898">
        <v>3.566666666666666</v>
      </c>
      <c r="Y2898">
        <v>0</v>
      </c>
      <c r="Z2898">
        <v>0</v>
      </c>
      <c r="AA2898">
        <v>0</v>
      </c>
      <c r="AB2898">
        <v>2.2463700000000002</v>
      </c>
      <c r="AC2898" s="29">
        <v>72.633629999999997</v>
      </c>
      <c r="AD2898">
        <v>0</v>
      </c>
      <c r="AF2898">
        <v>213.94</v>
      </c>
      <c r="AG2898">
        <v>0</v>
      </c>
      <c r="AH2898">
        <v>10.7</v>
      </c>
      <c r="AI2898">
        <v>6.7391100000000002</v>
      </c>
      <c r="AJ2898">
        <v>217.90089</v>
      </c>
      <c r="AK2898" t="s">
        <v>26</v>
      </c>
      <c r="AN2898" s="29">
        <v>0</v>
      </c>
      <c r="AO2898" s="30">
        <f t="shared" si="90"/>
        <v>0</v>
      </c>
      <c r="AP2898" s="30">
        <f t="shared" si="91"/>
        <v>0</v>
      </c>
      <c r="AQ2898" s="30"/>
    </row>
    <row r="2899" spans="1:43" x14ac:dyDescent="0.25">
      <c r="A2899" t="s">
        <v>219</v>
      </c>
      <c r="B2899">
        <v>1881325</v>
      </c>
      <c r="C2899" t="s">
        <v>9959</v>
      </c>
      <c r="D2899">
        <v>1749103</v>
      </c>
      <c r="E2899" t="s">
        <v>9956</v>
      </c>
      <c r="F2899" t="s">
        <v>89</v>
      </c>
      <c r="G2899" t="s">
        <v>90</v>
      </c>
      <c r="H2899" t="s">
        <v>14</v>
      </c>
      <c r="I2899" t="s">
        <v>9960</v>
      </c>
      <c r="J2899" t="s">
        <v>9958</v>
      </c>
      <c r="K2899" t="s">
        <v>231</v>
      </c>
      <c r="L2899" t="s">
        <v>91</v>
      </c>
      <c r="M2899">
        <v>2655</v>
      </c>
      <c r="N2899">
        <v>2</v>
      </c>
      <c r="O2899" s="17">
        <v>45515</v>
      </c>
      <c r="P2899" t="s">
        <v>109</v>
      </c>
      <c r="Q2899" t="s">
        <v>24</v>
      </c>
      <c r="R2899" s="17">
        <v>45492</v>
      </c>
      <c r="S2899" s="27"/>
      <c r="T2899">
        <v>60.52</v>
      </c>
      <c r="U2899">
        <v>3.9233333333333329</v>
      </c>
      <c r="V2899">
        <v>64.443333333333342</v>
      </c>
      <c r="W2899">
        <v>3</v>
      </c>
      <c r="X2899">
        <v>3.2233333333333332</v>
      </c>
      <c r="Y2899">
        <v>0</v>
      </c>
      <c r="Z2899">
        <v>0</v>
      </c>
      <c r="AA2899">
        <v>0</v>
      </c>
      <c r="AB2899">
        <v>2.0299649999999998</v>
      </c>
      <c r="AC2899" s="29">
        <v>65.636701666666667</v>
      </c>
      <c r="AD2899">
        <v>0</v>
      </c>
      <c r="AF2899">
        <v>193.33</v>
      </c>
      <c r="AG2899">
        <v>0</v>
      </c>
      <c r="AH2899">
        <v>9.67</v>
      </c>
      <c r="AI2899">
        <v>6.0898950000000003</v>
      </c>
      <c r="AJ2899">
        <v>196.91010499999999</v>
      </c>
      <c r="AK2899" t="s">
        <v>26</v>
      </c>
      <c r="AN2899" s="29">
        <v>0</v>
      </c>
      <c r="AO2899" s="30">
        <f t="shared" si="90"/>
        <v>0</v>
      </c>
      <c r="AP2899" s="30">
        <f t="shared" si="91"/>
        <v>0</v>
      </c>
      <c r="AQ2899" s="30"/>
    </row>
    <row r="2900" spans="1:43" x14ac:dyDescent="0.25">
      <c r="A2900" t="s">
        <v>219</v>
      </c>
      <c r="B2900">
        <v>1881292</v>
      </c>
      <c r="C2900" t="s">
        <v>9961</v>
      </c>
      <c r="D2900">
        <v>1749087</v>
      </c>
      <c r="E2900" t="s">
        <v>9962</v>
      </c>
      <c r="F2900" t="s">
        <v>89</v>
      </c>
      <c r="G2900" t="s">
        <v>90</v>
      </c>
      <c r="H2900" t="s">
        <v>10</v>
      </c>
      <c r="I2900" t="s">
        <v>9963</v>
      </c>
      <c r="J2900" t="s">
        <v>9964</v>
      </c>
      <c r="K2900" t="s">
        <v>225</v>
      </c>
      <c r="L2900" t="s">
        <v>224</v>
      </c>
      <c r="M2900">
        <v>88585</v>
      </c>
      <c r="N2900">
        <v>15</v>
      </c>
      <c r="O2900" s="17">
        <v>45495</v>
      </c>
      <c r="P2900" t="s">
        <v>103</v>
      </c>
      <c r="Q2900" t="s">
        <v>24</v>
      </c>
      <c r="R2900" s="17">
        <v>45492</v>
      </c>
      <c r="S2900" s="27"/>
      <c r="T2900">
        <v>86.923333333333332</v>
      </c>
      <c r="U2900">
        <v>6.34</v>
      </c>
      <c r="V2900">
        <v>93.263333333333335</v>
      </c>
      <c r="W2900">
        <v>3</v>
      </c>
      <c r="X2900">
        <v>4.6633333333333331</v>
      </c>
      <c r="Y2900">
        <v>0</v>
      </c>
      <c r="Z2900">
        <v>0</v>
      </c>
      <c r="AA2900">
        <v>0</v>
      </c>
      <c r="AB2900">
        <v>2.9377949999999999</v>
      </c>
      <c r="AC2900" s="29">
        <v>94.988871666666682</v>
      </c>
      <c r="AD2900">
        <v>0</v>
      </c>
      <c r="AF2900">
        <v>279.79000000000002</v>
      </c>
      <c r="AG2900">
        <v>0</v>
      </c>
      <c r="AH2900">
        <v>13.99</v>
      </c>
      <c r="AI2900">
        <v>8.8133850000000002</v>
      </c>
      <c r="AJ2900">
        <v>284.96661499999999</v>
      </c>
      <c r="AK2900" t="s">
        <v>26</v>
      </c>
      <c r="AN2900" s="29">
        <v>0</v>
      </c>
      <c r="AO2900" s="30">
        <f t="shared" si="90"/>
        <v>0</v>
      </c>
      <c r="AP2900" s="30">
        <f t="shared" si="91"/>
        <v>0</v>
      </c>
      <c r="AQ2900" s="30"/>
    </row>
    <row r="2901" spans="1:43" x14ac:dyDescent="0.25">
      <c r="A2901" t="s">
        <v>219</v>
      </c>
      <c r="B2901">
        <v>1881292</v>
      </c>
      <c r="C2901" t="s">
        <v>9965</v>
      </c>
      <c r="D2901">
        <v>1749089</v>
      </c>
      <c r="E2901" t="s">
        <v>9962</v>
      </c>
      <c r="F2901" t="s">
        <v>89</v>
      </c>
      <c r="G2901" t="s">
        <v>90</v>
      </c>
      <c r="H2901" t="s">
        <v>10</v>
      </c>
      <c r="I2901" t="s">
        <v>9966</v>
      </c>
      <c r="J2901" t="s">
        <v>9967</v>
      </c>
      <c r="K2901" t="s">
        <v>225</v>
      </c>
      <c r="L2901" t="s">
        <v>224</v>
      </c>
      <c r="M2901">
        <v>88585</v>
      </c>
      <c r="N2901">
        <v>16</v>
      </c>
      <c r="O2901" s="17">
        <v>45495</v>
      </c>
      <c r="P2901" t="s">
        <v>103</v>
      </c>
      <c r="Q2901" t="s">
        <v>24</v>
      </c>
      <c r="R2901" s="17">
        <v>45492</v>
      </c>
      <c r="S2901" s="27"/>
      <c r="T2901">
        <v>86.923333333333332</v>
      </c>
      <c r="U2901">
        <v>6.34</v>
      </c>
      <c r="V2901">
        <v>93.263333333333335</v>
      </c>
      <c r="W2901">
        <v>3</v>
      </c>
      <c r="X2901">
        <v>4.6633333333333331</v>
      </c>
      <c r="Y2901">
        <v>0</v>
      </c>
      <c r="Z2901">
        <v>0</v>
      </c>
      <c r="AA2901">
        <v>0</v>
      </c>
      <c r="AB2901">
        <v>2.9377949999999999</v>
      </c>
      <c r="AC2901" s="29">
        <v>94.988871666666682</v>
      </c>
      <c r="AD2901">
        <v>0</v>
      </c>
      <c r="AF2901">
        <v>279.79000000000002</v>
      </c>
      <c r="AG2901">
        <v>0</v>
      </c>
      <c r="AH2901">
        <v>13.99</v>
      </c>
      <c r="AI2901">
        <v>8.8133850000000002</v>
      </c>
      <c r="AJ2901">
        <v>284.96661499999999</v>
      </c>
      <c r="AK2901" t="s">
        <v>26</v>
      </c>
      <c r="AN2901" s="29">
        <v>0</v>
      </c>
      <c r="AO2901" s="30">
        <f t="shared" si="90"/>
        <v>0</v>
      </c>
      <c r="AP2901" s="30">
        <f t="shared" si="91"/>
        <v>0</v>
      </c>
      <c r="AQ2901" s="30"/>
    </row>
    <row r="2902" spans="1:43" x14ac:dyDescent="0.25">
      <c r="A2902" t="s">
        <v>219</v>
      </c>
      <c r="B2902">
        <v>1881292</v>
      </c>
      <c r="C2902" t="s">
        <v>9968</v>
      </c>
      <c r="D2902">
        <v>1749088</v>
      </c>
      <c r="E2902" t="s">
        <v>9962</v>
      </c>
      <c r="F2902" t="s">
        <v>89</v>
      </c>
      <c r="G2902" t="s">
        <v>90</v>
      </c>
      <c r="H2902" t="s">
        <v>10</v>
      </c>
      <c r="I2902" t="s">
        <v>9969</v>
      </c>
      <c r="J2902" t="s">
        <v>9970</v>
      </c>
      <c r="K2902" t="s">
        <v>225</v>
      </c>
      <c r="L2902" t="s">
        <v>224</v>
      </c>
      <c r="M2902">
        <v>88585</v>
      </c>
      <c r="N2902">
        <v>13</v>
      </c>
      <c r="O2902" s="17">
        <v>45495</v>
      </c>
      <c r="P2902" t="s">
        <v>103</v>
      </c>
      <c r="Q2902" t="s">
        <v>24</v>
      </c>
      <c r="R2902" s="17">
        <v>45492</v>
      </c>
      <c r="S2902" s="27"/>
      <c r="T2902">
        <v>86.923333333333332</v>
      </c>
      <c r="U2902">
        <v>6.34</v>
      </c>
      <c r="V2902">
        <v>93.263333333333335</v>
      </c>
      <c r="W2902">
        <v>3</v>
      </c>
      <c r="X2902">
        <v>4.6633333333333331</v>
      </c>
      <c r="Y2902">
        <v>0</v>
      </c>
      <c r="Z2902">
        <v>0</v>
      </c>
      <c r="AA2902">
        <v>0</v>
      </c>
      <c r="AB2902">
        <v>2.9377949999999999</v>
      </c>
      <c r="AC2902" s="29">
        <v>94.988871666666682</v>
      </c>
      <c r="AD2902">
        <v>0</v>
      </c>
      <c r="AF2902">
        <v>279.79000000000002</v>
      </c>
      <c r="AG2902">
        <v>0</v>
      </c>
      <c r="AH2902">
        <v>13.99</v>
      </c>
      <c r="AI2902">
        <v>8.8133850000000002</v>
      </c>
      <c r="AJ2902">
        <v>284.96661499999999</v>
      </c>
      <c r="AK2902" t="s">
        <v>26</v>
      </c>
      <c r="AN2902" s="29">
        <v>0</v>
      </c>
      <c r="AO2902" s="30">
        <f t="shared" si="90"/>
        <v>0</v>
      </c>
      <c r="AP2902" s="30">
        <f t="shared" si="91"/>
        <v>0</v>
      </c>
      <c r="AQ2902" s="30"/>
    </row>
    <row r="2903" spans="1:43" x14ac:dyDescent="0.25">
      <c r="A2903" t="s">
        <v>219</v>
      </c>
      <c r="B2903">
        <v>1881292</v>
      </c>
      <c r="C2903" t="s">
        <v>9971</v>
      </c>
      <c r="D2903">
        <v>1749086</v>
      </c>
      <c r="E2903" t="s">
        <v>9962</v>
      </c>
      <c r="F2903" t="s">
        <v>89</v>
      </c>
      <c r="G2903" t="s">
        <v>90</v>
      </c>
      <c r="H2903" t="s">
        <v>10</v>
      </c>
      <c r="I2903" t="s">
        <v>9972</v>
      </c>
      <c r="J2903" t="s">
        <v>9973</v>
      </c>
      <c r="K2903" t="s">
        <v>225</v>
      </c>
      <c r="L2903" t="s">
        <v>224</v>
      </c>
      <c r="M2903">
        <v>88585</v>
      </c>
      <c r="N2903">
        <v>14</v>
      </c>
      <c r="O2903" s="17">
        <v>45495</v>
      </c>
      <c r="P2903" t="s">
        <v>103</v>
      </c>
      <c r="Q2903" t="s">
        <v>24</v>
      </c>
      <c r="R2903" s="17">
        <v>45492</v>
      </c>
      <c r="S2903" s="27"/>
      <c r="T2903">
        <v>86.923333333333332</v>
      </c>
      <c r="U2903">
        <v>6.34</v>
      </c>
      <c r="V2903">
        <v>93.263333333333335</v>
      </c>
      <c r="W2903">
        <v>3</v>
      </c>
      <c r="X2903">
        <v>4.6633333333333331</v>
      </c>
      <c r="Y2903">
        <v>0</v>
      </c>
      <c r="Z2903">
        <v>0</v>
      </c>
      <c r="AA2903">
        <v>0</v>
      </c>
      <c r="AB2903">
        <v>2.9377949999999999</v>
      </c>
      <c r="AC2903" s="29">
        <v>94.988871666666682</v>
      </c>
      <c r="AD2903">
        <v>0</v>
      </c>
      <c r="AF2903">
        <v>279.79000000000002</v>
      </c>
      <c r="AG2903">
        <v>0</v>
      </c>
      <c r="AH2903">
        <v>13.99</v>
      </c>
      <c r="AI2903">
        <v>8.8133850000000002</v>
      </c>
      <c r="AJ2903">
        <v>284.96661499999999</v>
      </c>
      <c r="AK2903" t="s">
        <v>26</v>
      </c>
      <c r="AN2903" s="29">
        <v>0</v>
      </c>
      <c r="AO2903" s="30">
        <f t="shared" si="90"/>
        <v>0</v>
      </c>
      <c r="AP2903" s="30">
        <f t="shared" si="91"/>
        <v>0</v>
      </c>
      <c r="AQ2903" s="30"/>
    </row>
    <row r="2904" spans="1:43" x14ac:dyDescent="0.25">
      <c r="A2904" t="s">
        <v>219</v>
      </c>
      <c r="B2904">
        <v>1881291</v>
      </c>
      <c r="C2904" t="s">
        <v>9974</v>
      </c>
      <c r="D2904">
        <v>491212</v>
      </c>
      <c r="E2904" t="s">
        <v>9975</v>
      </c>
      <c r="F2904" t="s">
        <v>89</v>
      </c>
      <c r="G2904" t="s">
        <v>90</v>
      </c>
      <c r="H2904" t="s">
        <v>10</v>
      </c>
      <c r="I2904" t="s">
        <v>9976</v>
      </c>
      <c r="J2904" t="s">
        <v>9977</v>
      </c>
      <c r="K2904" t="s">
        <v>224</v>
      </c>
      <c r="L2904" t="s">
        <v>314</v>
      </c>
      <c r="M2904">
        <v>2974</v>
      </c>
      <c r="N2904">
        <v>73</v>
      </c>
      <c r="O2904" s="17">
        <v>45494</v>
      </c>
      <c r="P2904" t="s">
        <v>109</v>
      </c>
      <c r="Q2904" t="s">
        <v>24</v>
      </c>
      <c r="R2904" s="17">
        <v>45492</v>
      </c>
      <c r="S2904" s="27"/>
      <c r="T2904">
        <v>345.64</v>
      </c>
      <c r="U2904">
        <v>14.35</v>
      </c>
      <c r="V2904">
        <v>359.99</v>
      </c>
      <c r="W2904">
        <v>1</v>
      </c>
      <c r="X2904">
        <v>18</v>
      </c>
      <c r="Y2904">
        <v>0</v>
      </c>
      <c r="Z2904">
        <v>0</v>
      </c>
      <c r="AA2904">
        <v>0</v>
      </c>
      <c r="AB2904">
        <v>11.339684999999999</v>
      </c>
      <c r="AC2904" s="29">
        <v>366.65031499999998</v>
      </c>
      <c r="AD2904">
        <v>0</v>
      </c>
      <c r="AF2904">
        <v>359.99</v>
      </c>
      <c r="AG2904">
        <v>0</v>
      </c>
      <c r="AH2904">
        <v>18</v>
      </c>
      <c r="AI2904">
        <v>11.339684999999999</v>
      </c>
      <c r="AJ2904">
        <v>366.65031499999998</v>
      </c>
      <c r="AK2904" t="s">
        <v>25</v>
      </c>
      <c r="AN2904" s="29">
        <v>0</v>
      </c>
      <c r="AO2904" s="30">
        <f t="shared" si="90"/>
        <v>0</v>
      </c>
      <c r="AP2904" s="30">
        <f t="shared" si="91"/>
        <v>0</v>
      </c>
      <c r="AQ2904" s="30"/>
    </row>
    <row r="2905" spans="1:43" x14ac:dyDescent="0.25">
      <c r="A2905" t="s">
        <v>219</v>
      </c>
      <c r="B2905">
        <v>1881273</v>
      </c>
      <c r="C2905" t="s">
        <v>9978</v>
      </c>
      <c r="D2905">
        <v>1749083</v>
      </c>
      <c r="E2905" t="s">
        <v>9979</v>
      </c>
      <c r="F2905" t="s">
        <v>89</v>
      </c>
      <c r="G2905" t="s">
        <v>90</v>
      </c>
      <c r="H2905" t="s">
        <v>10</v>
      </c>
      <c r="I2905" t="s">
        <v>9980</v>
      </c>
      <c r="J2905" t="s">
        <v>9981</v>
      </c>
      <c r="K2905" t="s">
        <v>314</v>
      </c>
      <c r="L2905" t="s">
        <v>224</v>
      </c>
      <c r="M2905">
        <v>8730</v>
      </c>
      <c r="N2905">
        <v>73</v>
      </c>
      <c r="O2905" s="17">
        <v>45495</v>
      </c>
      <c r="P2905" t="s">
        <v>129</v>
      </c>
      <c r="Q2905" t="s">
        <v>24</v>
      </c>
      <c r="R2905" s="17">
        <v>45492</v>
      </c>
      <c r="S2905" s="27"/>
      <c r="T2905">
        <v>87.566666666666663</v>
      </c>
      <c r="U2905">
        <v>5.77</v>
      </c>
      <c r="V2905">
        <v>93.336666666666659</v>
      </c>
      <c r="W2905">
        <v>3</v>
      </c>
      <c r="X2905">
        <v>4.666666666666667</v>
      </c>
      <c r="Y2905">
        <v>0</v>
      </c>
      <c r="Z2905">
        <v>0</v>
      </c>
      <c r="AA2905">
        <v>0</v>
      </c>
      <c r="AB2905">
        <v>2.940105</v>
      </c>
      <c r="AC2905" s="29">
        <v>95.063228333333328</v>
      </c>
      <c r="AD2905">
        <v>0</v>
      </c>
      <c r="AF2905">
        <v>280.01</v>
      </c>
      <c r="AG2905">
        <v>0</v>
      </c>
      <c r="AH2905">
        <v>14</v>
      </c>
      <c r="AI2905">
        <v>8.8203150000000008</v>
      </c>
      <c r="AJ2905">
        <v>285.189685</v>
      </c>
      <c r="AK2905" t="s">
        <v>26</v>
      </c>
      <c r="AN2905" s="29">
        <v>0</v>
      </c>
      <c r="AO2905" s="30">
        <f t="shared" si="90"/>
        <v>0</v>
      </c>
      <c r="AP2905" s="30">
        <f t="shared" si="91"/>
        <v>0</v>
      </c>
      <c r="AQ2905" s="30"/>
    </row>
    <row r="2906" spans="1:43" x14ac:dyDescent="0.25">
      <c r="A2906" t="s">
        <v>219</v>
      </c>
      <c r="B2906">
        <v>1881273</v>
      </c>
      <c r="C2906" t="s">
        <v>9982</v>
      </c>
      <c r="D2906">
        <v>1749082</v>
      </c>
      <c r="E2906" t="s">
        <v>9979</v>
      </c>
      <c r="F2906" t="s">
        <v>89</v>
      </c>
      <c r="G2906" t="s">
        <v>90</v>
      </c>
      <c r="H2906" t="s">
        <v>10</v>
      </c>
      <c r="I2906" t="s">
        <v>9983</v>
      </c>
      <c r="J2906" t="s">
        <v>9984</v>
      </c>
      <c r="K2906" t="s">
        <v>314</v>
      </c>
      <c r="L2906" t="s">
        <v>224</v>
      </c>
      <c r="M2906">
        <v>8730</v>
      </c>
      <c r="N2906">
        <v>75</v>
      </c>
      <c r="O2906" s="17">
        <v>45495</v>
      </c>
      <c r="P2906" t="s">
        <v>129</v>
      </c>
      <c r="Q2906" t="s">
        <v>24</v>
      </c>
      <c r="R2906" s="17">
        <v>45492</v>
      </c>
      <c r="S2906" s="27"/>
      <c r="T2906">
        <v>87.566666666666663</v>
      </c>
      <c r="U2906">
        <v>5.77</v>
      </c>
      <c r="V2906">
        <v>93.336666666666659</v>
      </c>
      <c r="W2906">
        <v>3</v>
      </c>
      <c r="X2906">
        <v>4.666666666666667</v>
      </c>
      <c r="Y2906">
        <v>0</v>
      </c>
      <c r="Z2906">
        <v>0</v>
      </c>
      <c r="AA2906">
        <v>0</v>
      </c>
      <c r="AB2906">
        <v>2.940105</v>
      </c>
      <c r="AC2906" s="29">
        <v>95.063228333333328</v>
      </c>
      <c r="AD2906">
        <v>0</v>
      </c>
      <c r="AF2906">
        <v>280.01</v>
      </c>
      <c r="AG2906">
        <v>0</v>
      </c>
      <c r="AH2906">
        <v>14</v>
      </c>
      <c r="AI2906">
        <v>8.8203150000000008</v>
      </c>
      <c r="AJ2906">
        <v>285.189685</v>
      </c>
      <c r="AK2906" t="s">
        <v>26</v>
      </c>
      <c r="AN2906" s="29">
        <v>0</v>
      </c>
      <c r="AO2906" s="30">
        <f t="shared" si="90"/>
        <v>0</v>
      </c>
      <c r="AP2906" s="30">
        <f t="shared" si="91"/>
        <v>0</v>
      </c>
      <c r="AQ2906" s="30"/>
    </row>
    <row r="2907" spans="1:43" x14ac:dyDescent="0.25">
      <c r="A2907" t="s">
        <v>219</v>
      </c>
      <c r="B2907">
        <v>1881273</v>
      </c>
      <c r="C2907" t="s">
        <v>9985</v>
      </c>
      <c r="D2907">
        <v>1749081</v>
      </c>
      <c r="E2907" t="s">
        <v>9979</v>
      </c>
      <c r="F2907" t="s">
        <v>89</v>
      </c>
      <c r="G2907" t="s">
        <v>90</v>
      </c>
      <c r="H2907" t="s">
        <v>10</v>
      </c>
      <c r="I2907" t="s">
        <v>9986</v>
      </c>
      <c r="J2907" t="s">
        <v>9987</v>
      </c>
      <c r="K2907" t="s">
        <v>314</v>
      </c>
      <c r="L2907" t="s">
        <v>224</v>
      </c>
      <c r="M2907">
        <v>8730</v>
      </c>
      <c r="N2907">
        <v>76</v>
      </c>
      <c r="O2907" s="17">
        <v>45495</v>
      </c>
      <c r="P2907" t="s">
        <v>129</v>
      </c>
      <c r="Q2907" t="s">
        <v>24</v>
      </c>
      <c r="R2907" s="17">
        <v>45492</v>
      </c>
      <c r="S2907" s="27"/>
      <c r="T2907">
        <v>87.566666666666663</v>
      </c>
      <c r="U2907">
        <v>5.77</v>
      </c>
      <c r="V2907">
        <v>93.336666666666659</v>
      </c>
      <c r="W2907">
        <v>3</v>
      </c>
      <c r="X2907">
        <v>4.666666666666667</v>
      </c>
      <c r="Y2907">
        <v>0</v>
      </c>
      <c r="Z2907">
        <v>0</v>
      </c>
      <c r="AA2907">
        <v>0</v>
      </c>
      <c r="AB2907">
        <v>2.940105</v>
      </c>
      <c r="AC2907" s="29">
        <v>95.063228333333328</v>
      </c>
      <c r="AD2907">
        <v>0</v>
      </c>
      <c r="AF2907">
        <v>280.01</v>
      </c>
      <c r="AG2907">
        <v>0</v>
      </c>
      <c r="AH2907">
        <v>14</v>
      </c>
      <c r="AI2907">
        <v>8.8203150000000008</v>
      </c>
      <c r="AJ2907">
        <v>285.189685</v>
      </c>
      <c r="AK2907" t="s">
        <v>26</v>
      </c>
      <c r="AN2907" s="29">
        <v>0</v>
      </c>
      <c r="AO2907" s="30">
        <f t="shared" si="90"/>
        <v>0</v>
      </c>
      <c r="AP2907" s="30">
        <f t="shared" si="91"/>
        <v>0</v>
      </c>
      <c r="AQ2907" s="30"/>
    </row>
    <row r="2908" spans="1:43" x14ac:dyDescent="0.25">
      <c r="A2908" t="s">
        <v>219</v>
      </c>
      <c r="B2908">
        <v>1881272</v>
      </c>
      <c r="C2908" t="s">
        <v>9988</v>
      </c>
      <c r="D2908">
        <v>1749080</v>
      </c>
      <c r="E2908" t="s">
        <v>9989</v>
      </c>
      <c r="F2908" t="s">
        <v>89</v>
      </c>
      <c r="G2908" t="s">
        <v>90</v>
      </c>
      <c r="H2908" t="s">
        <v>10</v>
      </c>
      <c r="I2908" t="s">
        <v>9990</v>
      </c>
      <c r="J2908" t="s">
        <v>9991</v>
      </c>
      <c r="K2908" t="s">
        <v>225</v>
      </c>
      <c r="L2908" t="s">
        <v>224</v>
      </c>
      <c r="M2908">
        <v>8296</v>
      </c>
      <c r="N2908">
        <v>15</v>
      </c>
      <c r="O2908" s="17">
        <v>45493</v>
      </c>
      <c r="P2908" t="s">
        <v>148</v>
      </c>
      <c r="Q2908" t="s">
        <v>24</v>
      </c>
      <c r="R2908" s="17">
        <v>45492</v>
      </c>
      <c r="S2908" s="27"/>
      <c r="T2908">
        <v>181.19</v>
      </c>
      <c r="U2908">
        <v>19.02</v>
      </c>
      <c r="V2908">
        <v>200.21</v>
      </c>
      <c r="W2908">
        <v>1</v>
      </c>
      <c r="X2908">
        <v>10.01</v>
      </c>
      <c r="Y2908">
        <v>0</v>
      </c>
      <c r="Z2908">
        <v>0</v>
      </c>
      <c r="AA2908">
        <v>0</v>
      </c>
      <c r="AB2908">
        <v>6.3066149999999999</v>
      </c>
      <c r="AC2908" s="29">
        <v>203.91338500000001</v>
      </c>
      <c r="AD2908">
        <v>0</v>
      </c>
      <c r="AF2908">
        <v>200.21</v>
      </c>
      <c r="AG2908">
        <v>0</v>
      </c>
      <c r="AH2908">
        <v>10.01</v>
      </c>
      <c r="AI2908">
        <v>6.3066149999999999</v>
      </c>
      <c r="AJ2908">
        <v>203.91338500000001</v>
      </c>
      <c r="AK2908" t="s">
        <v>25</v>
      </c>
      <c r="AN2908" s="29">
        <v>3.5</v>
      </c>
      <c r="AO2908" s="30">
        <f t="shared" si="90"/>
        <v>1.0062499999999999</v>
      </c>
      <c r="AP2908" s="30">
        <f t="shared" si="91"/>
        <v>1.0062499999999999</v>
      </c>
      <c r="AQ2908" s="30"/>
    </row>
    <row r="2909" spans="1:43" x14ac:dyDescent="0.25">
      <c r="A2909" t="s">
        <v>219</v>
      </c>
      <c r="B2909">
        <v>1881268</v>
      </c>
      <c r="C2909" t="s">
        <v>9992</v>
      </c>
      <c r="D2909">
        <v>1749078</v>
      </c>
      <c r="E2909" t="s">
        <v>9993</v>
      </c>
      <c r="F2909" t="s">
        <v>89</v>
      </c>
      <c r="G2909" t="s">
        <v>90</v>
      </c>
      <c r="H2909" t="s">
        <v>10</v>
      </c>
      <c r="I2909" t="s">
        <v>9994</v>
      </c>
      <c r="J2909" t="s">
        <v>9995</v>
      </c>
      <c r="K2909" t="s">
        <v>734</v>
      </c>
      <c r="L2909" t="s">
        <v>276</v>
      </c>
      <c r="M2909">
        <v>2475</v>
      </c>
      <c r="N2909">
        <v>4</v>
      </c>
      <c r="O2909" s="17">
        <v>45493</v>
      </c>
      <c r="P2909" t="s">
        <v>1358</v>
      </c>
      <c r="Q2909" t="s">
        <v>24</v>
      </c>
      <c r="R2909" s="17">
        <v>45492</v>
      </c>
      <c r="S2909" s="27"/>
      <c r="T2909">
        <v>37.063333333333333</v>
      </c>
      <c r="U2909">
        <v>4.8166666666666664</v>
      </c>
      <c r="V2909">
        <v>41.88</v>
      </c>
      <c r="W2909">
        <v>3</v>
      </c>
      <c r="X2909">
        <v>2.0933333333333328</v>
      </c>
      <c r="Y2909">
        <v>0</v>
      </c>
      <c r="Z2909">
        <v>0</v>
      </c>
      <c r="AA2909">
        <v>0</v>
      </c>
      <c r="AB2909">
        <v>1.3192200000000001</v>
      </c>
      <c r="AC2909" s="29">
        <v>42.654113333333328</v>
      </c>
      <c r="AD2909">
        <v>0</v>
      </c>
      <c r="AF2909">
        <v>125.64</v>
      </c>
      <c r="AG2909">
        <v>0</v>
      </c>
      <c r="AH2909">
        <v>6.28</v>
      </c>
      <c r="AI2909">
        <v>3.9576600000000002</v>
      </c>
      <c r="AJ2909">
        <v>127.96234</v>
      </c>
      <c r="AK2909" t="s">
        <v>26</v>
      </c>
      <c r="AN2909" s="29">
        <v>0</v>
      </c>
      <c r="AO2909" s="30">
        <f t="shared" si="90"/>
        <v>0</v>
      </c>
      <c r="AP2909" s="30">
        <f t="shared" si="91"/>
        <v>0</v>
      </c>
      <c r="AQ2909" s="30"/>
    </row>
    <row r="2910" spans="1:43" x14ac:dyDescent="0.25">
      <c r="A2910" t="s">
        <v>219</v>
      </c>
      <c r="B2910">
        <v>1881268</v>
      </c>
      <c r="C2910" t="s">
        <v>9996</v>
      </c>
      <c r="D2910">
        <v>1749079</v>
      </c>
      <c r="E2910" t="s">
        <v>9993</v>
      </c>
      <c r="F2910" t="s">
        <v>89</v>
      </c>
      <c r="G2910" t="s">
        <v>90</v>
      </c>
      <c r="H2910" t="s">
        <v>10</v>
      </c>
      <c r="I2910" t="s">
        <v>9997</v>
      </c>
      <c r="J2910" t="s">
        <v>9998</v>
      </c>
      <c r="K2910" t="s">
        <v>734</v>
      </c>
      <c r="L2910" t="s">
        <v>276</v>
      </c>
      <c r="M2910">
        <v>2475</v>
      </c>
      <c r="N2910">
        <v>3</v>
      </c>
      <c r="O2910" s="17">
        <v>45493</v>
      </c>
      <c r="P2910" t="s">
        <v>1358</v>
      </c>
      <c r="Q2910" t="s">
        <v>24</v>
      </c>
      <c r="R2910" s="17">
        <v>45492</v>
      </c>
      <c r="S2910" s="27"/>
      <c r="T2910">
        <v>37.063333333333333</v>
      </c>
      <c r="U2910">
        <v>4.8166666666666664</v>
      </c>
      <c r="V2910">
        <v>41.88</v>
      </c>
      <c r="W2910">
        <v>3</v>
      </c>
      <c r="X2910">
        <v>2.0933333333333328</v>
      </c>
      <c r="Y2910">
        <v>0</v>
      </c>
      <c r="Z2910">
        <v>0</v>
      </c>
      <c r="AA2910">
        <v>0</v>
      </c>
      <c r="AB2910">
        <v>1.3192200000000001</v>
      </c>
      <c r="AC2910" s="29">
        <v>42.654113333333328</v>
      </c>
      <c r="AD2910">
        <v>0</v>
      </c>
      <c r="AF2910">
        <v>125.64</v>
      </c>
      <c r="AG2910">
        <v>0</v>
      </c>
      <c r="AH2910">
        <v>6.28</v>
      </c>
      <c r="AI2910">
        <v>3.9576600000000002</v>
      </c>
      <c r="AJ2910">
        <v>127.96234</v>
      </c>
      <c r="AK2910" t="s">
        <v>26</v>
      </c>
      <c r="AN2910" s="29">
        <v>0</v>
      </c>
      <c r="AO2910" s="30">
        <f t="shared" si="90"/>
        <v>0</v>
      </c>
      <c r="AP2910" s="30">
        <f t="shared" si="91"/>
        <v>0</v>
      </c>
      <c r="AQ2910" s="30"/>
    </row>
    <row r="2911" spans="1:43" x14ac:dyDescent="0.25">
      <c r="A2911" t="s">
        <v>219</v>
      </c>
      <c r="B2911">
        <v>1881250</v>
      </c>
      <c r="C2911" t="s">
        <v>9999</v>
      </c>
      <c r="D2911">
        <v>491211</v>
      </c>
      <c r="E2911" t="s">
        <v>10000</v>
      </c>
      <c r="F2911" t="s">
        <v>89</v>
      </c>
      <c r="G2911" t="s">
        <v>90</v>
      </c>
      <c r="H2911" t="s">
        <v>10</v>
      </c>
      <c r="I2911" t="s">
        <v>10001</v>
      </c>
      <c r="J2911" t="s">
        <v>10002</v>
      </c>
      <c r="K2911" t="s">
        <v>224</v>
      </c>
      <c r="L2911" t="s">
        <v>314</v>
      </c>
      <c r="M2911">
        <v>82402</v>
      </c>
      <c r="N2911">
        <v>26</v>
      </c>
      <c r="O2911" s="17">
        <v>45496</v>
      </c>
      <c r="P2911" t="s">
        <v>1192</v>
      </c>
      <c r="Q2911" t="s">
        <v>24</v>
      </c>
      <c r="R2911" s="17">
        <v>45492</v>
      </c>
      <c r="S2911" s="27"/>
      <c r="T2911">
        <v>64.760000000000005</v>
      </c>
      <c r="U2911">
        <v>7.6866666666666674</v>
      </c>
      <c r="V2911">
        <v>72.446666666666673</v>
      </c>
      <c r="W2911">
        <v>3</v>
      </c>
      <c r="X2911">
        <v>3.6233333333333331</v>
      </c>
      <c r="Y2911">
        <v>0</v>
      </c>
      <c r="Z2911">
        <v>0</v>
      </c>
      <c r="AA2911">
        <v>0</v>
      </c>
      <c r="AB2911">
        <v>2.28207</v>
      </c>
      <c r="AC2911" s="29">
        <v>73.787930000000003</v>
      </c>
      <c r="AD2911">
        <v>0</v>
      </c>
      <c r="AF2911">
        <v>217.34</v>
      </c>
      <c r="AG2911">
        <v>0</v>
      </c>
      <c r="AH2911">
        <v>10.87</v>
      </c>
      <c r="AI2911">
        <v>6.8462100000000001</v>
      </c>
      <c r="AJ2911">
        <v>221.36378999999999</v>
      </c>
      <c r="AK2911" t="s">
        <v>26</v>
      </c>
      <c r="AN2911" s="29">
        <v>0</v>
      </c>
      <c r="AO2911" s="30">
        <f t="shared" si="90"/>
        <v>0</v>
      </c>
      <c r="AP2911" s="30">
        <f t="shared" si="91"/>
        <v>0</v>
      </c>
      <c r="AQ2911" s="30"/>
    </row>
    <row r="2912" spans="1:43" x14ac:dyDescent="0.25">
      <c r="A2912" t="s">
        <v>219</v>
      </c>
      <c r="B2912">
        <v>1881232</v>
      </c>
      <c r="C2912" t="s">
        <v>10003</v>
      </c>
      <c r="D2912">
        <v>1749068</v>
      </c>
      <c r="E2912" t="s">
        <v>10004</v>
      </c>
      <c r="F2912" t="s">
        <v>89</v>
      </c>
      <c r="G2912" t="s">
        <v>90</v>
      </c>
      <c r="H2912" t="s">
        <v>10</v>
      </c>
      <c r="I2912" t="s">
        <v>10005</v>
      </c>
      <c r="J2912" t="s">
        <v>10006</v>
      </c>
      <c r="K2912" t="s">
        <v>271</v>
      </c>
      <c r="L2912" t="s">
        <v>115</v>
      </c>
      <c r="M2912">
        <v>8735</v>
      </c>
      <c r="N2912">
        <v>29</v>
      </c>
      <c r="O2912" s="17">
        <v>45493</v>
      </c>
      <c r="P2912" t="s">
        <v>96</v>
      </c>
      <c r="Q2912" t="s">
        <v>24</v>
      </c>
      <c r="R2912" s="17">
        <v>45492</v>
      </c>
      <c r="S2912" s="27"/>
      <c r="T2912">
        <v>50.133333333333333</v>
      </c>
      <c r="U2912">
        <v>4.753333333333333</v>
      </c>
      <c r="V2912">
        <v>54.886666666666663</v>
      </c>
      <c r="W2912">
        <v>3</v>
      </c>
      <c r="X2912">
        <v>2.7433333333333341</v>
      </c>
      <c r="Y2912">
        <v>0</v>
      </c>
      <c r="Z2912">
        <v>0</v>
      </c>
      <c r="AA2912">
        <v>0</v>
      </c>
      <c r="AB2912">
        <v>1.7289300000000001</v>
      </c>
      <c r="AC2912" s="29">
        <v>55.901069999999997</v>
      </c>
      <c r="AD2912">
        <v>0</v>
      </c>
      <c r="AF2912">
        <v>164.66</v>
      </c>
      <c r="AG2912">
        <v>0</v>
      </c>
      <c r="AH2912">
        <v>8.23</v>
      </c>
      <c r="AI2912">
        <v>5.1867900000000002</v>
      </c>
      <c r="AJ2912">
        <v>167.70321000000001</v>
      </c>
      <c r="AK2912" t="s">
        <v>26</v>
      </c>
      <c r="AN2912" s="29">
        <v>0</v>
      </c>
      <c r="AO2912" s="30">
        <f t="shared" si="90"/>
        <v>0</v>
      </c>
      <c r="AP2912" s="30">
        <f t="shared" si="91"/>
        <v>0</v>
      </c>
      <c r="AQ2912" s="30"/>
    </row>
    <row r="2913" spans="1:43" x14ac:dyDescent="0.25">
      <c r="A2913" t="s">
        <v>219</v>
      </c>
      <c r="B2913">
        <v>1881213</v>
      </c>
      <c r="C2913" t="s">
        <v>10007</v>
      </c>
      <c r="D2913">
        <v>1749059</v>
      </c>
      <c r="E2913" t="s">
        <v>10008</v>
      </c>
      <c r="F2913" t="s">
        <v>89</v>
      </c>
      <c r="G2913" t="s">
        <v>90</v>
      </c>
      <c r="H2913" t="s">
        <v>137</v>
      </c>
      <c r="I2913" t="s">
        <v>10009</v>
      </c>
      <c r="J2913" t="s">
        <v>10010</v>
      </c>
      <c r="K2913" t="s">
        <v>256</v>
      </c>
      <c r="L2913" t="s">
        <v>92</v>
      </c>
      <c r="M2913">
        <v>8344</v>
      </c>
      <c r="N2913">
        <v>2</v>
      </c>
      <c r="O2913" s="17">
        <v>45494</v>
      </c>
      <c r="P2913" t="s">
        <v>138</v>
      </c>
      <c r="Q2913" t="s">
        <v>24</v>
      </c>
      <c r="R2913" s="17">
        <v>45492</v>
      </c>
      <c r="S2913" s="27"/>
      <c r="T2913">
        <v>11.776999999999999</v>
      </c>
      <c r="U2913">
        <v>1.714</v>
      </c>
      <c r="V2913">
        <v>13.491</v>
      </c>
      <c r="W2913">
        <v>10</v>
      </c>
      <c r="X2913">
        <v>0.67500000000000004</v>
      </c>
      <c r="Y2913">
        <v>0</v>
      </c>
      <c r="Z2913">
        <v>0</v>
      </c>
      <c r="AA2913">
        <v>0</v>
      </c>
      <c r="AB2913">
        <v>0.7082775</v>
      </c>
      <c r="AC2913" s="29">
        <v>13.457722499999999</v>
      </c>
      <c r="AD2913">
        <v>0</v>
      </c>
      <c r="AF2913">
        <v>134.91</v>
      </c>
      <c r="AG2913">
        <v>0</v>
      </c>
      <c r="AH2913">
        <v>6.75</v>
      </c>
      <c r="AI2913">
        <v>7.0827749999999998</v>
      </c>
      <c r="AJ2913">
        <v>134.577225</v>
      </c>
      <c r="AK2913" t="s">
        <v>33</v>
      </c>
      <c r="AN2913" s="29">
        <v>0</v>
      </c>
      <c r="AO2913" s="30">
        <f t="shared" si="90"/>
        <v>0</v>
      </c>
      <c r="AP2913" s="30">
        <f t="shared" si="91"/>
        <v>0</v>
      </c>
      <c r="AQ2913" s="30"/>
    </row>
    <row r="2914" spans="1:43" x14ac:dyDescent="0.25">
      <c r="A2914" t="s">
        <v>219</v>
      </c>
      <c r="B2914">
        <v>1881213</v>
      </c>
      <c r="C2914" t="s">
        <v>10011</v>
      </c>
      <c r="D2914">
        <v>1749060</v>
      </c>
      <c r="E2914" t="s">
        <v>10008</v>
      </c>
      <c r="F2914" t="s">
        <v>89</v>
      </c>
      <c r="G2914" t="s">
        <v>90</v>
      </c>
      <c r="H2914" t="s">
        <v>137</v>
      </c>
      <c r="I2914" t="s">
        <v>10012</v>
      </c>
      <c r="J2914" t="s">
        <v>10013</v>
      </c>
      <c r="K2914" t="s">
        <v>256</v>
      </c>
      <c r="L2914" t="s">
        <v>92</v>
      </c>
      <c r="M2914">
        <v>8344</v>
      </c>
      <c r="N2914">
        <v>1</v>
      </c>
      <c r="O2914" s="17">
        <v>45494</v>
      </c>
      <c r="P2914" t="s">
        <v>138</v>
      </c>
      <c r="Q2914" t="s">
        <v>24</v>
      </c>
      <c r="R2914" s="17">
        <v>45492</v>
      </c>
      <c r="S2914" s="27"/>
      <c r="T2914">
        <v>11.776999999999999</v>
      </c>
      <c r="U2914">
        <v>1.714</v>
      </c>
      <c r="V2914">
        <v>13.491</v>
      </c>
      <c r="W2914">
        <v>10</v>
      </c>
      <c r="X2914">
        <v>0.67500000000000004</v>
      </c>
      <c r="Y2914">
        <v>0</v>
      </c>
      <c r="Z2914">
        <v>0</v>
      </c>
      <c r="AA2914">
        <v>0</v>
      </c>
      <c r="AB2914">
        <v>0.7082775</v>
      </c>
      <c r="AC2914" s="29">
        <v>13.457722499999999</v>
      </c>
      <c r="AD2914">
        <v>0</v>
      </c>
      <c r="AF2914">
        <v>134.91</v>
      </c>
      <c r="AG2914">
        <v>0</v>
      </c>
      <c r="AH2914">
        <v>6.75</v>
      </c>
      <c r="AI2914">
        <v>7.0827749999999998</v>
      </c>
      <c r="AJ2914">
        <v>134.577225</v>
      </c>
      <c r="AK2914" t="s">
        <v>33</v>
      </c>
      <c r="AN2914" s="29">
        <v>0</v>
      </c>
      <c r="AO2914" s="30">
        <f t="shared" si="90"/>
        <v>0</v>
      </c>
      <c r="AP2914" s="30">
        <f t="shared" si="91"/>
        <v>0</v>
      </c>
      <c r="AQ2914" s="30"/>
    </row>
    <row r="2915" spans="1:43" x14ac:dyDescent="0.25">
      <c r="A2915" t="s">
        <v>219</v>
      </c>
      <c r="B2915">
        <v>1881211</v>
      </c>
      <c r="C2915" t="s">
        <v>10014</v>
      </c>
      <c r="D2915">
        <v>1063750</v>
      </c>
      <c r="E2915" t="s">
        <v>10015</v>
      </c>
      <c r="F2915" t="s">
        <v>89</v>
      </c>
      <c r="G2915" t="s">
        <v>90</v>
      </c>
      <c r="H2915" t="s">
        <v>10</v>
      </c>
      <c r="I2915" t="s">
        <v>10016</v>
      </c>
      <c r="J2915" t="s">
        <v>10017</v>
      </c>
      <c r="K2915" t="s">
        <v>94</v>
      </c>
      <c r="L2915" t="s">
        <v>266</v>
      </c>
      <c r="M2915">
        <v>8522</v>
      </c>
      <c r="N2915">
        <v>73</v>
      </c>
      <c r="O2915" s="17">
        <v>45493</v>
      </c>
      <c r="P2915" t="s">
        <v>104</v>
      </c>
      <c r="Q2915" t="s">
        <v>24</v>
      </c>
      <c r="R2915" s="17">
        <v>45492</v>
      </c>
      <c r="S2915" s="27"/>
      <c r="T2915">
        <v>136.6933333333333</v>
      </c>
      <c r="U2915">
        <v>8.31</v>
      </c>
      <c r="V2915">
        <v>145.0033333333333</v>
      </c>
      <c r="W2915">
        <v>3</v>
      </c>
      <c r="X2915">
        <v>7.25</v>
      </c>
      <c r="Y2915">
        <v>0</v>
      </c>
      <c r="Z2915">
        <v>0</v>
      </c>
      <c r="AA2915">
        <v>0</v>
      </c>
      <c r="AB2915">
        <v>4.5676049999999986</v>
      </c>
      <c r="AC2915" s="29">
        <v>147.68572833333329</v>
      </c>
      <c r="AD2915">
        <v>0</v>
      </c>
      <c r="AF2915">
        <v>435.01</v>
      </c>
      <c r="AG2915">
        <v>0</v>
      </c>
      <c r="AH2915">
        <v>21.75</v>
      </c>
      <c r="AI2915">
        <v>13.702814999999999</v>
      </c>
      <c r="AJ2915">
        <v>443.057185</v>
      </c>
      <c r="AK2915" t="s">
        <v>26</v>
      </c>
      <c r="AN2915" s="29">
        <v>0</v>
      </c>
      <c r="AO2915" s="30">
        <f t="shared" si="90"/>
        <v>0</v>
      </c>
      <c r="AP2915" s="30">
        <f t="shared" si="91"/>
        <v>0</v>
      </c>
      <c r="AQ2915" s="30"/>
    </row>
    <row r="2916" spans="1:43" x14ac:dyDescent="0.25">
      <c r="A2916" t="s">
        <v>219</v>
      </c>
      <c r="B2916">
        <v>1881190</v>
      </c>
      <c r="C2916" t="s">
        <v>10018</v>
      </c>
      <c r="D2916">
        <v>1749054</v>
      </c>
      <c r="E2916" t="s">
        <v>10019</v>
      </c>
      <c r="F2916" t="s">
        <v>89</v>
      </c>
      <c r="G2916" t="s">
        <v>90</v>
      </c>
      <c r="H2916" t="s">
        <v>10</v>
      </c>
      <c r="I2916" t="s">
        <v>10020</v>
      </c>
      <c r="J2916" t="s">
        <v>8932</v>
      </c>
      <c r="K2916" t="s">
        <v>231</v>
      </c>
      <c r="L2916" t="s">
        <v>230</v>
      </c>
      <c r="M2916">
        <v>2660</v>
      </c>
      <c r="N2916">
        <v>25</v>
      </c>
      <c r="O2916" s="17">
        <v>45495</v>
      </c>
      <c r="P2916" t="s">
        <v>150</v>
      </c>
      <c r="Q2916" t="s">
        <v>24</v>
      </c>
      <c r="R2916" s="17">
        <v>45492</v>
      </c>
      <c r="S2916" s="27"/>
      <c r="T2916">
        <v>279.20999999999998</v>
      </c>
      <c r="U2916">
        <v>11.77</v>
      </c>
      <c r="V2916">
        <v>290.98</v>
      </c>
      <c r="W2916">
        <v>1</v>
      </c>
      <c r="X2916">
        <v>14.55</v>
      </c>
      <c r="Y2916">
        <v>0</v>
      </c>
      <c r="Z2916">
        <v>0</v>
      </c>
      <c r="AA2916">
        <v>0</v>
      </c>
      <c r="AB2916">
        <v>9.16587</v>
      </c>
      <c r="AC2916" s="29">
        <v>296.36412999999999</v>
      </c>
      <c r="AD2916">
        <v>0</v>
      </c>
      <c r="AF2916">
        <v>290.98</v>
      </c>
      <c r="AG2916">
        <v>0</v>
      </c>
      <c r="AH2916">
        <v>14.55</v>
      </c>
      <c r="AI2916">
        <v>9.16587</v>
      </c>
      <c r="AJ2916">
        <v>296.36412999999999</v>
      </c>
      <c r="AK2916" t="s">
        <v>25</v>
      </c>
      <c r="AN2916" s="29">
        <v>0</v>
      </c>
      <c r="AO2916" s="30">
        <f t="shared" si="90"/>
        <v>0</v>
      </c>
      <c r="AP2916" s="30">
        <f t="shared" si="91"/>
        <v>0</v>
      </c>
      <c r="AQ2916" s="30"/>
    </row>
    <row r="2917" spans="1:43" x14ac:dyDescent="0.25">
      <c r="A2917" t="s">
        <v>219</v>
      </c>
      <c r="B2917">
        <v>1881176</v>
      </c>
      <c r="C2917" t="s">
        <v>10021</v>
      </c>
      <c r="D2917">
        <v>1749049</v>
      </c>
      <c r="E2917" t="s">
        <v>10022</v>
      </c>
      <c r="F2917" t="s">
        <v>89</v>
      </c>
      <c r="G2917" t="s">
        <v>90</v>
      </c>
      <c r="H2917" t="s">
        <v>14</v>
      </c>
      <c r="I2917" t="s">
        <v>10023</v>
      </c>
      <c r="J2917" t="s">
        <v>10024</v>
      </c>
      <c r="K2917" t="s">
        <v>271</v>
      </c>
      <c r="L2917" t="s">
        <v>224</v>
      </c>
      <c r="M2917">
        <v>992362</v>
      </c>
      <c r="N2917">
        <v>77</v>
      </c>
      <c r="O2917" s="17">
        <v>45493</v>
      </c>
      <c r="P2917" t="s">
        <v>163</v>
      </c>
      <c r="Q2917" t="s">
        <v>24</v>
      </c>
      <c r="R2917" s="17">
        <v>45492</v>
      </c>
      <c r="S2917" s="27"/>
      <c r="T2917">
        <v>81.713333333333324</v>
      </c>
      <c r="U2917">
        <v>6.126666666666666</v>
      </c>
      <c r="V2917">
        <v>87.839999999999989</v>
      </c>
      <c r="W2917">
        <v>3</v>
      </c>
      <c r="X2917">
        <v>4.3933333333333344</v>
      </c>
      <c r="Y2917">
        <v>0</v>
      </c>
      <c r="Z2917">
        <v>0</v>
      </c>
      <c r="AA2917">
        <v>0</v>
      </c>
      <c r="AB2917">
        <v>2.7669600000000001</v>
      </c>
      <c r="AC2917" s="29">
        <v>89.466373333333323</v>
      </c>
      <c r="AD2917">
        <v>0</v>
      </c>
      <c r="AF2917">
        <v>263.52</v>
      </c>
      <c r="AG2917">
        <v>0</v>
      </c>
      <c r="AH2917">
        <v>13.18</v>
      </c>
      <c r="AI2917">
        <v>8.3008799999999994</v>
      </c>
      <c r="AJ2917">
        <v>268.39911999999998</v>
      </c>
      <c r="AK2917" t="s">
        <v>26</v>
      </c>
      <c r="AN2917" s="29">
        <v>0</v>
      </c>
      <c r="AO2917" s="30">
        <f t="shared" si="90"/>
        <v>0</v>
      </c>
      <c r="AP2917" s="30">
        <f t="shared" si="91"/>
        <v>0</v>
      </c>
      <c r="AQ2917" s="30"/>
    </row>
    <row r="2918" spans="1:43" x14ac:dyDescent="0.25">
      <c r="A2918" t="s">
        <v>219</v>
      </c>
      <c r="B2918">
        <v>1881176</v>
      </c>
      <c r="C2918" t="s">
        <v>10025</v>
      </c>
      <c r="D2918">
        <v>1749050</v>
      </c>
      <c r="E2918" t="s">
        <v>10022</v>
      </c>
      <c r="F2918" t="s">
        <v>89</v>
      </c>
      <c r="G2918" t="s">
        <v>90</v>
      </c>
      <c r="H2918" t="s">
        <v>14</v>
      </c>
      <c r="I2918" t="s">
        <v>10026</v>
      </c>
      <c r="J2918" t="s">
        <v>10027</v>
      </c>
      <c r="K2918" t="s">
        <v>271</v>
      </c>
      <c r="L2918" t="s">
        <v>224</v>
      </c>
      <c r="M2918">
        <v>992362</v>
      </c>
      <c r="N2918">
        <v>71</v>
      </c>
      <c r="O2918" s="17">
        <v>45493</v>
      </c>
      <c r="P2918" t="s">
        <v>163</v>
      </c>
      <c r="Q2918" t="s">
        <v>24</v>
      </c>
      <c r="R2918" s="17">
        <v>45492</v>
      </c>
      <c r="S2918" s="27"/>
      <c r="T2918">
        <v>81.713333333333324</v>
      </c>
      <c r="U2918">
        <v>6.126666666666666</v>
      </c>
      <c r="V2918">
        <v>87.839999999999989</v>
      </c>
      <c r="W2918">
        <v>3</v>
      </c>
      <c r="X2918">
        <v>4.3933333333333344</v>
      </c>
      <c r="Y2918">
        <v>0</v>
      </c>
      <c r="Z2918">
        <v>0</v>
      </c>
      <c r="AA2918">
        <v>0</v>
      </c>
      <c r="AB2918">
        <v>2.7669600000000001</v>
      </c>
      <c r="AC2918" s="29">
        <v>89.466373333333323</v>
      </c>
      <c r="AD2918">
        <v>0</v>
      </c>
      <c r="AF2918">
        <v>263.52</v>
      </c>
      <c r="AG2918">
        <v>0</v>
      </c>
      <c r="AH2918">
        <v>13.18</v>
      </c>
      <c r="AI2918">
        <v>8.3008799999999994</v>
      </c>
      <c r="AJ2918">
        <v>268.39911999999998</v>
      </c>
      <c r="AK2918" t="s">
        <v>26</v>
      </c>
      <c r="AN2918" s="29">
        <v>0</v>
      </c>
      <c r="AO2918" s="30">
        <f t="shared" si="90"/>
        <v>0</v>
      </c>
      <c r="AP2918" s="30">
        <f t="shared" si="91"/>
        <v>0</v>
      </c>
      <c r="AQ2918" s="30"/>
    </row>
    <row r="2919" spans="1:43" x14ac:dyDescent="0.25">
      <c r="A2919" t="s">
        <v>219</v>
      </c>
      <c r="B2919">
        <v>1881176</v>
      </c>
      <c r="C2919" t="s">
        <v>10028</v>
      </c>
      <c r="D2919">
        <v>1749051</v>
      </c>
      <c r="E2919" t="s">
        <v>10022</v>
      </c>
      <c r="F2919" t="s">
        <v>89</v>
      </c>
      <c r="G2919" t="s">
        <v>90</v>
      </c>
      <c r="H2919" t="s">
        <v>14</v>
      </c>
      <c r="I2919" t="s">
        <v>10029</v>
      </c>
      <c r="J2919" t="s">
        <v>10030</v>
      </c>
      <c r="K2919" t="s">
        <v>271</v>
      </c>
      <c r="L2919" t="s">
        <v>224</v>
      </c>
      <c r="M2919">
        <v>992362</v>
      </c>
      <c r="N2919">
        <v>72</v>
      </c>
      <c r="O2919" s="17">
        <v>45493</v>
      </c>
      <c r="P2919" t="s">
        <v>163</v>
      </c>
      <c r="Q2919" t="s">
        <v>24</v>
      </c>
      <c r="R2919" s="17">
        <v>45492</v>
      </c>
      <c r="S2919" s="27"/>
      <c r="T2919">
        <v>81.713333333333324</v>
      </c>
      <c r="U2919">
        <v>6.126666666666666</v>
      </c>
      <c r="V2919">
        <v>87.839999999999989</v>
      </c>
      <c r="W2919">
        <v>3</v>
      </c>
      <c r="X2919">
        <v>4.3933333333333344</v>
      </c>
      <c r="Y2919">
        <v>0</v>
      </c>
      <c r="Z2919">
        <v>0</v>
      </c>
      <c r="AA2919">
        <v>0</v>
      </c>
      <c r="AB2919">
        <v>2.7669600000000001</v>
      </c>
      <c r="AC2919" s="29">
        <v>89.466373333333323</v>
      </c>
      <c r="AD2919">
        <v>0</v>
      </c>
      <c r="AF2919">
        <v>263.52</v>
      </c>
      <c r="AG2919">
        <v>0</v>
      </c>
      <c r="AH2919">
        <v>13.18</v>
      </c>
      <c r="AI2919">
        <v>8.3008799999999994</v>
      </c>
      <c r="AJ2919">
        <v>268.39911999999998</v>
      </c>
      <c r="AK2919" t="s">
        <v>26</v>
      </c>
      <c r="AN2919" s="29">
        <v>0</v>
      </c>
      <c r="AO2919" s="30">
        <f t="shared" si="90"/>
        <v>0</v>
      </c>
      <c r="AP2919" s="30">
        <f t="shared" si="91"/>
        <v>0</v>
      </c>
      <c r="AQ2919" s="30"/>
    </row>
    <row r="2920" spans="1:43" x14ac:dyDescent="0.25">
      <c r="A2920" t="s">
        <v>219</v>
      </c>
      <c r="B2920">
        <v>1881171</v>
      </c>
      <c r="C2920" t="s">
        <v>10031</v>
      </c>
      <c r="D2920">
        <v>1749044</v>
      </c>
      <c r="E2920" t="s">
        <v>10032</v>
      </c>
      <c r="F2920" t="s">
        <v>89</v>
      </c>
      <c r="G2920" t="s">
        <v>90</v>
      </c>
      <c r="H2920" t="s">
        <v>10</v>
      </c>
      <c r="I2920" t="s">
        <v>10033</v>
      </c>
      <c r="J2920" t="s">
        <v>10034</v>
      </c>
      <c r="K2920" t="s">
        <v>271</v>
      </c>
      <c r="L2920" t="s">
        <v>92</v>
      </c>
      <c r="M2920">
        <v>2050</v>
      </c>
      <c r="N2920">
        <v>25</v>
      </c>
      <c r="O2920" s="17">
        <v>45512</v>
      </c>
      <c r="P2920" t="s">
        <v>109</v>
      </c>
      <c r="Q2920" t="s">
        <v>24</v>
      </c>
      <c r="R2920" s="17">
        <v>45492</v>
      </c>
      <c r="S2920" s="27"/>
      <c r="T2920">
        <v>120.24</v>
      </c>
      <c r="U2920">
        <v>4.6966666666666663</v>
      </c>
      <c r="V2920">
        <v>124.9366666666667</v>
      </c>
      <c r="W2920">
        <v>3</v>
      </c>
      <c r="X2920">
        <v>6.2466666666666661</v>
      </c>
      <c r="Y2920">
        <v>0</v>
      </c>
      <c r="Z2920">
        <v>0</v>
      </c>
      <c r="AA2920">
        <v>0</v>
      </c>
      <c r="AB2920">
        <v>3.935505</v>
      </c>
      <c r="AC2920" s="29">
        <v>127.2478283333333</v>
      </c>
      <c r="AD2920">
        <v>0</v>
      </c>
      <c r="AF2920">
        <v>374.81</v>
      </c>
      <c r="AG2920">
        <v>0</v>
      </c>
      <c r="AH2920">
        <v>18.739999999999998</v>
      </c>
      <c r="AI2920">
        <v>11.806514999999999</v>
      </c>
      <c r="AJ2920">
        <v>381.74348500000002</v>
      </c>
      <c r="AK2920" t="s">
        <v>26</v>
      </c>
      <c r="AN2920" s="29">
        <v>0</v>
      </c>
      <c r="AO2920" s="30">
        <f t="shared" si="90"/>
        <v>0</v>
      </c>
      <c r="AP2920" s="30">
        <f t="shared" si="91"/>
        <v>0</v>
      </c>
      <c r="AQ2920" s="30"/>
    </row>
    <row r="2921" spans="1:43" x14ac:dyDescent="0.25">
      <c r="A2921" t="s">
        <v>219</v>
      </c>
      <c r="B2921">
        <v>1881170</v>
      </c>
      <c r="C2921" t="s">
        <v>10035</v>
      </c>
      <c r="D2921">
        <v>491205</v>
      </c>
      <c r="E2921" t="s">
        <v>10036</v>
      </c>
      <c r="F2921" t="s">
        <v>89</v>
      </c>
      <c r="G2921" t="s">
        <v>90</v>
      </c>
      <c r="H2921" t="s">
        <v>10</v>
      </c>
      <c r="I2921" t="s">
        <v>10037</v>
      </c>
      <c r="J2921" t="s">
        <v>10038</v>
      </c>
      <c r="K2921" t="s">
        <v>224</v>
      </c>
      <c r="L2921" t="s">
        <v>266</v>
      </c>
      <c r="M2921">
        <v>8705</v>
      </c>
      <c r="N2921">
        <v>75</v>
      </c>
      <c r="O2921" s="17">
        <v>45501</v>
      </c>
      <c r="P2921" t="s">
        <v>114</v>
      </c>
      <c r="Q2921" t="s">
        <v>24</v>
      </c>
      <c r="R2921" s="17">
        <v>45492</v>
      </c>
      <c r="S2921" s="27"/>
      <c r="T2921">
        <v>20.791666666666671</v>
      </c>
      <c r="U2921">
        <v>2.0325000000000002</v>
      </c>
      <c r="V2921">
        <v>22.82416666666667</v>
      </c>
      <c r="W2921">
        <v>12</v>
      </c>
      <c r="X2921">
        <v>1.1408333333333329</v>
      </c>
      <c r="Y2921">
        <v>0</v>
      </c>
      <c r="Z2921">
        <v>0</v>
      </c>
      <c r="AA2921">
        <v>0</v>
      </c>
      <c r="AB2921">
        <v>0.71896125</v>
      </c>
      <c r="AC2921" s="29">
        <v>23.24603875</v>
      </c>
      <c r="AD2921">
        <v>0</v>
      </c>
      <c r="AF2921">
        <v>273.89</v>
      </c>
      <c r="AG2921">
        <v>0</v>
      </c>
      <c r="AH2921">
        <v>13.69</v>
      </c>
      <c r="AI2921">
        <v>8.627535</v>
      </c>
      <c r="AJ2921">
        <v>278.95246500000002</v>
      </c>
      <c r="AK2921" t="s">
        <v>32</v>
      </c>
      <c r="AN2921" s="29">
        <v>0</v>
      </c>
      <c r="AO2921" s="30">
        <f t="shared" si="90"/>
        <v>0</v>
      </c>
      <c r="AP2921" s="30">
        <f t="shared" si="91"/>
        <v>0</v>
      </c>
      <c r="AQ2921" s="30"/>
    </row>
    <row r="2922" spans="1:43" x14ac:dyDescent="0.25">
      <c r="A2922" t="s">
        <v>219</v>
      </c>
      <c r="B2922">
        <v>1881169</v>
      </c>
      <c r="C2922" t="s">
        <v>10039</v>
      </c>
      <c r="D2922">
        <v>491204</v>
      </c>
      <c r="E2922" t="s">
        <v>10040</v>
      </c>
      <c r="F2922" t="s">
        <v>89</v>
      </c>
      <c r="G2922" t="s">
        <v>90</v>
      </c>
      <c r="H2922" t="s">
        <v>10</v>
      </c>
      <c r="I2922" t="s">
        <v>10041</v>
      </c>
      <c r="J2922" t="s">
        <v>10042</v>
      </c>
      <c r="K2922" t="s">
        <v>224</v>
      </c>
      <c r="L2922" t="s">
        <v>266</v>
      </c>
      <c r="M2922">
        <v>8505</v>
      </c>
      <c r="N2922">
        <v>77</v>
      </c>
      <c r="O2922" s="17">
        <v>45494</v>
      </c>
      <c r="P2922" t="s">
        <v>133</v>
      </c>
      <c r="Q2922" t="s">
        <v>24</v>
      </c>
      <c r="R2922" s="17">
        <v>45492</v>
      </c>
      <c r="S2922" s="17"/>
      <c r="T2922">
        <v>65.526666666666671</v>
      </c>
      <c r="U2922">
        <v>8.1300000000000008</v>
      </c>
      <c r="V2922">
        <v>73.656666666666666</v>
      </c>
      <c r="W2922">
        <v>3</v>
      </c>
      <c r="X2922">
        <v>3.683333333333334</v>
      </c>
      <c r="Y2922">
        <v>0</v>
      </c>
      <c r="Z2922">
        <v>0</v>
      </c>
      <c r="AA2922">
        <v>0</v>
      </c>
      <c r="AB2922">
        <v>2.3201849999999999</v>
      </c>
      <c r="AC2922" s="29">
        <v>75.019815000000008</v>
      </c>
      <c r="AD2922">
        <v>0</v>
      </c>
      <c r="AF2922">
        <v>220.97</v>
      </c>
      <c r="AG2922">
        <v>0</v>
      </c>
      <c r="AH2922">
        <v>11.05</v>
      </c>
      <c r="AI2922">
        <v>6.9605550000000003</v>
      </c>
      <c r="AJ2922">
        <v>225.05944500000001</v>
      </c>
      <c r="AK2922" t="s">
        <v>26</v>
      </c>
      <c r="AN2922" s="29">
        <v>0</v>
      </c>
      <c r="AO2922" s="30">
        <f t="shared" si="90"/>
        <v>0</v>
      </c>
      <c r="AP2922" s="30">
        <f t="shared" si="91"/>
        <v>0</v>
      </c>
      <c r="AQ2922" s="30"/>
    </row>
    <row r="2923" spans="1:43" x14ac:dyDescent="0.25">
      <c r="A2923" t="s">
        <v>219</v>
      </c>
      <c r="B2923">
        <v>1881150</v>
      </c>
      <c r="C2923" t="s">
        <v>10043</v>
      </c>
      <c r="D2923">
        <v>491208</v>
      </c>
      <c r="E2923" t="s">
        <v>10044</v>
      </c>
      <c r="F2923" t="s">
        <v>89</v>
      </c>
      <c r="G2923" t="s">
        <v>90</v>
      </c>
      <c r="H2923" t="s">
        <v>14</v>
      </c>
      <c r="I2923" t="s">
        <v>10045</v>
      </c>
      <c r="J2923" t="s">
        <v>10046</v>
      </c>
      <c r="K2923" t="s">
        <v>224</v>
      </c>
      <c r="L2923" t="s">
        <v>225</v>
      </c>
      <c r="M2923">
        <v>8287</v>
      </c>
      <c r="N2923">
        <v>7</v>
      </c>
      <c r="O2923" s="17">
        <v>45493</v>
      </c>
      <c r="P2923" t="s">
        <v>9789</v>
      </c>
      <c r="Q2923" t="s">
        <v>24</v>
      </c>
      <c r="R2923" s="17">
        <v>45492</v>
      </c>
      <c r="S2923" s="27"/>
      <c r="T2923">
        <v>70.273333333333326</v>
      </c>
      <c r="U2923">
        <v>7.6533333333333333</v>
      </c>
      <c r="V2923">
        <v>77.926666666666662</v>
      </c>
      <c r="W2923">
        <v>3</v>
      </c>
      <c r="X2923">
        <v>3.8966666666666669</v>
      </c>
      <c r="Y2923">
        <v>0</v>
      </c>
      <c r="Z2923">
        <v>0</v>
      </c>
      <c r="AA2923">
        <v>0</v>
      </c>
      <c r="AB2923">
        <v>2.4546899999999998</v>
      </c>
      <c r="AC2923" s="29">
        <v>79.368643333333338</v>
      </c>
      <c r="AD2923">
        <v>0</v>
      </c>
      <c r="AF2923">
        <v>233.78</v>
      </c>
      <c r="AG2923">
        <v>0</v>
      </c>
      <c r="AH2923">
        <v>11.69</v>
      </c>
      <c r="AI2923">
        <v>7.3640699999999999</v>
      </c>
      <c r="AJ2923">
        <v>238.10593</v>
      </c>
      <c r="AK2923" t="s">
        <v>26</v>
      </c>
      <c r="AN2923" s="29">
        <v>0</v>
      </c>
      <c r="AO2923" s="30">
        <f t="shared" si="90"/>
        <v>0</v>
      </c>
      <c r="AP2923" s="30">
        <f t="shared" si="91"/>
        <v>0</v>
      </c>
      <c r="AQ2923" s="30"/>
    </row>
    <row r="2924" spans="1:43" x14ac:dyDescent="0.25">
      <c r="A2924" t="s">
        <v>219</v>
      </c>
      <c r="B2924">
        <v>1881150</v>
      </c>
      <c r="C2924" t="s">
        <v>10047</v>
      </c>
      <c r="D2924">
        <v>491206</v>
      </c>
      <c r="E2924" t="s">
        <v>10044</v>
      </c>
      <c r="F2924" t="s">
        <v>89</v>
      </c>
      <c r="G2924" t="s">
        <v>90</v>
      </c>
      <c r="H2924" t="s">
        <v>14</v>
      </c>
      <c r="I2924" t="s">
        <v>10048</v>
      </c>
      <c r="J2924" t="s">
        <v>10049</v>
      </c>
      <c r="K2924" t="s">
        <v>224</v>
      </c>
      <c r="L2924" t="s">
        <v>225</v>
      </c>
      <c r="M2924">
        <v>8287</v>
      </c>
      <c r="N2924">
        <v>8</v>
      </c>
      <c r="O2924" s="17">
        <v>45493</v>
      </c>
      <c r="P2924" t="s">
        <v>9789</v>
      </c>
      <c r="Q2924" t="s">
        <v>24</v>
      </c>
      <c r="R2924" s="17">
        <v>45492</v>
      </c>
      <c r="S2924" s="27"/>
      <c r="T2924">
        <v>70.273333333333326</v>
      </c>
      <c r="U2924">
        <v>7.6533333333333333</v>
      </c>
      <c r="V2924">
        <v>77.926666666666662</v>
      </c>
      <c r="W2924">
        <v>3</v>
      </c>
      <c r="X2924">
        <v>3.8966666666666669</v>
      </c>
      <c r="Y2924">
        <v>0</v>
      </c>
      <c r="Z2924">
        <v>0</v>
      </c>
      <c r="AA2924">
        <v>0</v>
      </c>
      <c r="AB2924">
        <v>2.4546899999999998</v>
      </c>
      <c r="AC2924" s="29">
        <v>79.368643333333338</v>
      </c>
      <c r="AD2924">
        <v>0</v>
      </c>
      <c r="AF2924">
        <v>233.78</v>
      </c>
      <c r="AG2924">
        <v>0</v>
      </c>
      <c r="AH2924">
        <v>11.69</v>
      </c>
      <c r="AI2924">
        <v>7.3640699999999999</v>
      </c>
      <c r="AJ2924">
        <v>238.10593</v>
      </c>
      <c r="AK2924" t="s">
        <v>26</v>
      </c>
      <c r="AN2924" s="29">
        <v>0</v>
      </c>
      <c r="AO2924" s="30">
        <f t="shared" si="90"/>
        <v>0</v>
      </c>
      <c r="AP2924" s="30">
        <f t="shared" si="91"/>
        <v>0</v>
      </c>
      <c r="AQ2924" s="30"/>
    </row>
    <row r="2925" spans="1:43" x14ac:dyDescent="0.25">
      <c r="A2925" t="s">
        <v>219</v>
      </c>
      <c r="B2925">
        <v>1881150</v>
      </c>
      <c r="C2925" t="s">
        <v>10050</v>
      </c>
      <c r="D2925">
        <v>491207</v>
      </c>
      <c r="E2925" t="s">
        <v>10044</v>
      </c>
      <c r="F2925" t="s">
        <v>89</v>
      </c>
      <c r="G2925" t="s">
        <v>90</v>
      </c>
      <c r="H2925" t="s">
        <v>14</v>
      </c>
      <c r="I2925" t="s">
        <v>10051</v>
      </c>
      <c r="J2925" t="s">
        <v>10052</v>
      </c>
      <c r="K2925" t="s">
        <v>224</v>
      </c>
      <c r="L2925" t="s">
        <v>225</v>
      </c>
      <c r="M2925">
        <v>8287</v>
      </c>
      <c r="N2925">
        <v>5</v>
      </c>
      <c r="O2925" s="17">
        <v>45493</v>
      </c>
      <c r="P2925" t="s">
        <v>9789</v>
      </c>
      <c r="Q2925" t="s">
        <v>24</v>
      </c>
      <c r="R2925" s="17">
        <v>45492</v>
      </c>
      <c r="S2925" s="27"/>
      <c r="T2925">
        <v>70.273333333333326</v>
      </c>
      <c r="U2925">
        <v>7.6533333333333333</v>
      </c>
      <c r="V2925">
        <v>77.926666666666662</v>
      </c>
      <c r="W2925">
        <v>3</v>
      </c>
      <c r="X2925">
        <v>3.8966666666666669</v>
      </c>
      <c r="Y2925">
        <v>0</v>
      </c>
      <c r="Z2925">
        <v>0</v>
      </c>
      <c r="AA2925">
        <v>0</v>
      </c>
      <c r="AB2925">
        <v>2.4546899999999998</v>
      </c>
      <c r="AC2925" s="29">
        <v>79.368643333333338</v>
      </c>
      <c r="AD2925">
        <v>0</v>
      </c>
      <c r="AF2925">
        <v>233.78</v>
      </c>
      <c r="AG2925">
        <v>0</v>
      </c>
      <c r="AH2925">
        <v>11.69</v>
      </c>
      <c r="AI2925">
        <v>7.3640699999999999</v>
      </c>
      <c r="AJ2925">
        <v>238.10593</v>
      </c>
      <c r="AK2925" t="s">
        <v>26</v>
      </c>
      <c r="AN2925" s="29">
        <v>0</v>
      </c>
      <c r="AO2925" s="30">
        <f t="shared" si="90"/>
        <v>0</v>
      </c>
      <c r="AP2925" s="30">
        <f t="shared" si="91"/>
        <v>0</v>
      </c>
      <c r="AQ2925" s="30"/>
    </row>
    <row r="2926" spans="1:43" x14ac:dyDescent="0.25">
      <c r="A2926" t="s">
        <v>219</v>
      </c>
      <c r="B2926">
        <v>1881148</v>
      </c>
      <c r="C2926" t="s">
        <v>10053</v>
      </c>
      <c r="D2926">
        <v>1749039</v>
      </c>
      <c r="E2926" t="s">
        <v>10054</v>
      </c>
      <c r="F2926" t="s">
        <v>89</v>
      </c>
      <c r="G2926" t="s">
        <v>90</v>
      </c>
      <c r="H2926" t="s">
        <v>10</v>
      </c>
      <c r="I2926" t="s">
        <v>10055</v>
      </c>
      <c r="J2926" t="s">
        <v>10056</v>
      </c>
      <c r="K2926" t="s">
        <v>231</v>
      </c>
      <c r="L2926" t="s">
        <v>92</v>
      </c>
      <c r="M2926">
        <v>8400</v>
      </c>
      <c r="N2926">
        <v>77</v>
      </c>
      <c r="O2926" s="17">
        <v>45494</v>
      </c>
      <c r="P2926" t="s">
        <v>138</v>
      </c>
      <c r="Q2926" t="s">
        <v>24</v>
      </c>
      <c r="R2926" s="17">
        <v>45492</v>
      </c>
      <c r="S2926" s="27"/>
      <c r="T2926">
        <v>65.924999999999997</v>
      </c>
      <c r="U2926">
        <v>4.4649999999999999</v>
      </c>
      <c r="V2926">
        <v>70.39</v>
      </c>
      <c r="W2926">
        <v>2</v>
      </c>
      <c r="X2926">
        <v>3.52</v>
      </c>
      <c r="Y2926">
        <v>0</v>
      </c>
      <c r="Z2926">
        <v>0</v>
      </c>
      <c r="AA2926">
        <v>0</v>
      </c>
      <c r="AB2926">
        <v>2.217285</v>
      </c>
      <c r="AC2926" s="29">
        <v>71.692714999999993</v>
      </c>
      <c r="AD2926">
        <v>0</v>
      </c>
      <c r="AF2926">
        <v>140.78</v>
      </c>
      <c r="AG2926">
        <v>0</v>
      </c>
      <c r="AH2926">
        <v>7.04</v>
      </c>
      <c r="AI2926">
        <v>4.4345699999999999</v>
      </c>
      <c r="AJ2926">
        <v>143.38543000000001</v>
      </c>
      <c r="AK2926" t="s">
        <v>27</v>
      </c>
      <c r="AN2926" s="29">
        <v>4.7</v>
      </c>
      <c r="AO2926" s="30">
        <f t="shared" si="90"/>
        <v>1.3512499999999998</v>
      </c>
      <c r="AP2926" s="30">
        <f t="shared" si="91"/>
        <v>0.67562499999999992</v>
      </c>
      <c r="AQ2926" s="30"/>
    </row>
    <row r="2927" spans="1:43" x14ac:dyDescent="0.25">
      <c r="A2927" t="s">
        <v>219</v>
      </c>
      <c r="B2927">
        <v>1881086</v>
      </c>
      <c r="C2927" t="s">
        <v>10057</v>
      </c>
      <c r="D2927">
        <v>1063715</v>
      </c>
      <c r="E2927" t="s">
        <v>10058</v>
      </c>
      <c r="F2927" t="s">
        <v>89</v>
      </c>
      <c r="G2927" t="s">
        <v>90</v>
      </c>
      <c r="H2927" t="s">
        <v>14</v>
      </c>
      <c r="I2927" t="s">
        <v>10059</v>
      </c>
      <c r="J2927" t="s">
        <v>10060</v>
      </c>
      <c r="K2927" t="s">
        <v>94</v>
      </c>
      <c r="L2927" t="s">
        <v>271</v>
      </c>
      <c r="M2927">
        <v>8787</v>
      </c>
      <c r="N2927">
        <v>77</v>
      </c>
      <c r="O2927" s="17">
        <v>45495</v>
      </c>
      <c r="P2927" t="s">
        <v>496</v>
      </c>
      <c r="Q2927" t="s">
        <v>24</v>
      </c>
      <c r="R2927" s="17">
        <v>45492</v>
      </c>
      <c r="S2927" s="27"/>
      <c r="T2927">
        <v>133.66999999999999</v>
      </c>
      <c r="U2927">
        <v>6.2133333333333338</v>
      </c>
      <c r="V2927">
        <v>139.8833333333333</v>
      </c>
      <c r="W2927">
        <v>3</v>
      </c>
      <c r="X2927">
        <v>6.9933333333333332</v>
      </c>
      <c r="Y2927">
        <v>0</v>
      </c>
      <c r="Z2927">
        <v>0</v>
      </c>
      <c r="AA2927">
        <v>0</v>
      </c>
      <c r="AB2927">
        <v>4.4063249999999998</v>
      </c>
      <c r="AC2927" s="29">
        <v>142.47034166666671</v>
      </c>
      <c r="AD2927">
        <v>0</v>
      </c>
      <c r="AF2927">
        <v>419.65</v>
      </c>
      <c r="AG2927">
        <v>0</v>
      </c>
      <c r="AH2927">
        <v>20.98</v>
      </c>
      <c r="AI2927">
        <v>13.218975</v>
      </c>
      <c r="AJ2927">
        <v>427.411025</v>
      </c>
      <c r="AK2927" t="s">
        <v>26</v>
      </c>
      <c r="AN2927" s="29">
        <v>0</v>
      </c>
      <c r="AO2927" s="30">
        <f t="shared" si="90"/>
        <v>0</v>
      </c>
      <c r="AP2927" s="30">
        <f t="shared" si="91"/>
        <v>0</v>
      </c>
      <c r="AQ2927" s="30"/>
    </row>
    <row r="2928" spans="1:43" x14ac:dyDescent="0.25">
      <c r="A2928" t="s">
        <v>219</v>
      </c>
      <c r="B2928">
        <v>1881079</v>
      </c>
      <c r="C2928" t="s">
        <v>10061</v>
      </c>
      <c r="D2928">
        <v>491193</v>
      </c>
      <c r="E2928" t="s">
        <v>10062</v>
      </c>
      <c r="F2928" t="s">
        <v>89</v>
      </c>
      <c r="G2928" t="s">
        <v>90</v>
      </c>
      <c r="H2928" t="s">
        <v>10</v>
      </c>
      <c r="I2928" t="s">
        <v>10063</v>
      </c>
      <c r="J2928" t="s">
        <v>10064</v>
      </c>
      <c r="K2928" t="s">
        <v>224</v>
      </c>
      <c r="L2928" t="s">
        <v>271</v>
      </c>
      <c r="M2928">
        <v>8655</v>
      </c>
      <c r="N2928">
        <v>9</v>
      </c>
      <c r="O2928" s="17">
        <v>45493</v>
      </c>
      <c r="P2928" t="s">
        <v>114</v>
      </c>
      <c r="Q2928" t="s">
        <v>24</v>
      </c>
      <c r="R2928" s="17">
        <v>45492</v>
      </c>
      <c r="S2928" s="27"/>
      <c r="T2928">
        <v>135.19</v>
      </c>
      <c r="U2928">
        <v>21.6</v>
      </c>
      <c r="V2928">
        <v>156.79</v>
      </c>
      <c r="W2928">
        <v>1</v>
      </c>
      <c r="X2928">
        <v>7.84</v>
      </c>
      <c r="Y2928">
        <v>0</v>
      </c>
      <c r="Z2928">
        <v>0</v>
      </c>
      <c r="AA2928">
        <v>0</v>
      </c>
      <c r="AB2928">
        <v>4.938885</v>
      </c>
      <c r="AC2928" s="29">
        <v>159.691115</v>
      </c>
      <c r="AD2928">
        <v>0</v>
      </c>
      <c r="AF2928">
        <v>156.79</v>
      </c>
      <c r="AG2928">
        <v>0</v>
      </c>
      <c r="AH2928">
        <v>7.84</v>
      </c>
      <c r="AI2928">
        <v>4.938885</v>
      </c>
      <c r="AJ2928">
        <v>159.691115</v>
      </c>
      <c r="AK2928" t="s">
        <v>25</v>
      </c>
      <c r="AN2928" s="29">
        <v>0</v>
      </c>
      <c r="AO2928" s="30">
        <f t="shared" si="90"/>
        <v>0</v>
      </c>
      <c r="AP2928" s="30">
        <f t="shared" si="91"/>
        <v>0</v>
      </c>
      <c r="AQ2928" s="30"/>
    </row>
    <row r="2929" spans="1:43" x14ac:dyDescent="0.25">
      <c r="A2929" t="s">
        <v>219</v>
      </c>
      <c r="B2929">
        <v>1881079</v>
      </c>
      <c r="C2929" t="s">
        <v>10065</v>
      </c>
      <c r="D2929">
        <v>491194</v>
      </c>
      <c r="E2929" t="s">
        <v>10062</v>
      </c>
      <c r="F2929" t="s">
        <v>89</v>
      </c>
      <c r="G2929" t="s">
        <v>90</v>
      </c>
      <c r="H2929" t="s">
        <v>10</v>
      </c>
      <c r="I2929" t="s">
        <v>10066</v>
      </c>
      <c r="J2929" t="s">
        <v>10067</v>
      </c>
      <c r="K2929" t="s">
        <v>224</v>
      </c>
      <c r="L2929" t="s">
        <v>271</v>
      </c>
      <c r="M2929">
        <v>8655</v>
      </c>
      <c r="N2929">
        <v>14</v>
      </c>
      <c r="O2929" s="17">
        <v>45493</v>
      </c>
      <c r="P2929" t="s">
        <v>114</v>
      </c>
      <c r="Q2929" t="s">
        <v>24</v>
      </c>
      <c r="R2929" s="17">
        <v>45492</v>
      </c>
      <c r="S2929" s="27"/>
      <c r="T2929">
        <v>135.19</v>
      </c>
      <c r="U2929">
        <v>21.6</v>
      </c>
      <c r="V2929">
        <v>156.79</v>
      </c>
      <c r="W2929">
        <v>1</v>
      </c>
      <c r="X2929">
        <v>7.84</v>
      </c>
      <c r="Y2929">
        <v>0</v>
      </c>
      <c r="Z2929">
        <v>0</v>
      </c>
      <c r="AA2929">
        <v>0</v>
      </c>
      <c r="AB2929">
        <v>4.938885</v>
      </c>
      <c r="AC2929" s="29">
        <v>159.691115</v>
      </c>
      <c r="AD2929">
        <v>0</v>
      </c>
      <c r="AF2929">
        <v>156.79</v>
      </c>
      <c r="AG2929">
        <v>0</v>
      </c>
      <c r="AH2929">
        <v>7.84</v>
      </c>
      <c r="AI2929">
        <v>4.938885</v>
      </c>
      <c r="AJ2929">
        <v>159.691115</v>
      </c>
      <c r="AK2929" t="s">
        <v>25</v>
      </c>
      <c r="AN2929" s="29">
        <v>0</v>
      </c>
      <c r="AO2929" s="30">
        <f t="shared" si="90"/>
        <v>0</v>
      </c>
      <c r="AP2929" s="30">
        <f t="shared" si="91"/>
        <v>0</v>
      </c>
      <c r="AQ2929" s="30"/>
    </row>
    <row r="2930" spans="1:43" x14ac:dyDescent="0.25">
      <c r="A2930" t="s">
        <v>219</v>
      </c>
      <c r="B2930">
        <v>1881079</v>
      </c>
      <c r="C2930" t="s">
        <v>10068</v>
      </c>
      <c r="D2930">
        <v>491195</v>
      </c>
      <c r="E2930" t="s">
        <v>10062</v>
      </c>
      <c r="F2930" t="s">
        <v>89</v>
      </c>
      <c r="G2930" t="s">
        <v>90</v>
      </c>
      <c r="H2930" t="s">
        <v>10</v>
      </c>
      <c r="I2930" t="s">
        <v>10069</v>
      </c>
      <c r="J2930" t="s">
        <v>10070</v>
      </c>
      <c r="K2930" t="s">
        <v>224</v>
      </c>
      <c r="L2930" t="s">
        <v>271</v>
      </c>
      <c r="M2930">
        <v>8655</v>
      </c>
      <c r="N2930">
        <v>8</v>
      </c>
      <c r="O2930" s="17">
        <v>45493</v>
      </c>
      <c r="P2930" t="s">
        <v>114</v>
      </c>
      <c r="Q2930" t="s">
        <v>24</v>
      </c>
      <c r="R2930" s="17">
        <v>45492</v>
      </c>
      <c r="S2930" s="27"/>
      <c r="T2930">
        <v>135.19</v>
      </c>
      <c r="U2930">
        <v>21.6</v>
      </c>
      <c r="V2930">
        <v>156.79</v>
      </c>
      <c r="W2930">
        <v>1</v>
      </c>
      <c r="X2930">
        <v>7.84</v>
      </c>
      <c r="Y2930">
        <v>0</v>
      </c>
      <c r="Z2930">
        <v>0</v>
      </c>
      <c r="AA2930">
        <v>0</v>
      </c>
      <c r="AB2930">
        <v>4.938885</v>
      </c>
      <c r="AC2930" s="29">
        <v>159.691115</v>
      </c>
      <c r="AD2930">
        <v>0</v>
      </c>
      <c r="AF2930">
        <v>156.79</v>
      </c>
      <c r="AG2930">
        <v>0</v>
      </c>
      <c r="AH2930">
        <v>7.84</v>
      </c>
      <c r="AI2930">
        <v>4.938885</v>
      </c>
      <c r="AJ2930">
        <v>159.691115</v>
      </c>
      <c r="AK2930" t="s">
        <v>25</v>
      </c>
      <c r="AN2930" s="29">
        <v>0</v>
      </c>
      <c r="AO2930" s="30">
        <f t="shared" si="90"/>
        <v>0</v>
      </c>
      <c r="AP2930" s="30">
        <f t="shared" si="91"/>
        <v>0</v>
      </c>
      <c r="AQ2930" s="30"/>
    </row>
    <row r="2931" spans="1:43" x14ac:dyDescent="0.25">
      <c r="A2931" t="s">
        <v>219</v>
      </c>
      <c r="B2931">
        <v>1881078</v>
      </c>
      <c r="C2931" t="s">
        <v>10071</v>
      </c>
      <c r="D2931">
        <v>1749020</v>
      </c>
      <c r="E2931" t="s">
        <v>10072</v>
      </c>
      <c r="F2931" t="s">
        <v>89</v>
      </c>
      <c r="G2931" t="s">
        <v>90</v>
      </c>
      <c r="H2931" t="s">
        <v>10</v>
      </c>
      <c r="I2931" t="s">
        <v>10073</v>
      </c>
      <c r="J2931" t="s">
        <v>10074</v>
      </c>
      <c r="K2931" t="s">
        <v>231</v>
      </c>
      <c r="L2931" t="s">
        <v>91</v>
      </c>
      <c r="M2931">
        <v>2660</v>
      </c>
      <c r="N2931">
        <v>73</v>
      </c>
      <c r="O2931" s="17">
        <v>45528</v>
      </c>
      <c r="P2931" t="s">
        <v>109</v>
      </c>
      <c r="Q2931" t="s">
        <v>24</v>
      </c>
      <c r="R2931" s="17">
        <v>45492</v>
      </c>
      <c r="S2931" s="27"/>
      <c r="T2931">
        <v>115.18</v>
      </c>
      <c r="U2931">
        <v>3.9233333333333329</v>
      </c>
      <c r="V2931">
        <v>119.1033333333333</v>
      </c>
      <c r="W2931">
        <v>3</v>
      </c>
      <c r="X2931">
        <v>5.956666666666667</v>
      </c>
      <c r="Y2931">
        <v>0</v>
      </c>
      <c r="Z2931">
        <v>0</v>
      </c>
      <c r="AA2931">
        <v>0</v>
      </c>
      <c r="AB2931">
        <v>3.7517550000000002</v>
      </c>
      <c r="AC2931" s="29">
        <v>121.308245</v>
      </c>
      <c r="AD2931">
        <v>0</v>
      </c>
      <c r="AF2931">
        <v>357.31</v>
      </c>
      <c r="AG2931">
        <v>0</v>
      </c>
      <c r="AH2931">
        <v>17.87</v>
      </c>
      <c r="AI2931">
        <v>11.255265</v>
      </c>
      <c r="AJ2931">
        <v>363.924735</v>
      </c>
      <c r="AK2931" t="s">
        <v>26</v>
      </c>
      <c r="AN2931" s="29">
        <v>0</v>
      </c>
      <c r="AO2931" s="30">
        <f t="shared" si="90"/>
        <v>0</v>
      </c>
      <c r="AP2931" s="30">
        <f t="shared" si="91"/>
        <v>0</v>
      </c>
      <c r="AQ2931" s="30"/>
    </row>
    <row r="2932" spans="1:43" x14ac:dyDescent="0.25">
      <c r="A2932" t="s">
        <v>219</v>
      </c>
      <c r="B2932">
        <v>1881074</v>
      </c>
      <c r="C2932" t="s">
        <v>10075</v>
      </c>
      <c r="D2932">
        <v>491192</v>
      </c>
      <c r="E2932" t="s">
        <v>10076</v>
      </c>
      <c r="F2932" t="s">
        <v>89</v>
      </c>
      <c r="G2932" t="s">
        <v>90</v>
      </c>
      <c r="H2932" t="s">
        <v>14</v>
      </c>
      <c r="I2932" t="s">
        <v>10077</v>
      </c>
      <c r="J2932" t="s">
        <v>10078</v>
      </c>
      <c r="K2932" t="s">
        <v>224</v>
      </c>
      <c r="L2932" t="s">
        <v>225</v>
      </c>
      <c r="M2932">
        <v>8287</v>
      </c>
      <c r="N2932">
        <v>19</v>
      </c>
      <c r="O2932" s="17">
        <v>45493</v>
      </c>
      <c r="P2932" t="s">
        <v>9789</v>
      </c>
      <c r="Q2932" t="s">
        <v>24</v>
      </c>
      <c r="R2932" s="17">
        <v>45492</v>
      </c>
      <c r="S2932" s="27"/>
      <c r="T2932">
        <v>30.117142857142859</v>
      </c>
      <c r="U2932">
        <v>3.28</v>
      </c>
      <c r="V2932">
        <v>33.39714285714286</v>
      </c>
      <c r="W2932">
        <v>7</v>
      </c>
      <c r="X2932">
        <v>1.67</v>
      </c>
      <c r="Y2932">
        <v>0</v>
      </c>
      <c r="Z2932">
        <v>0</v>
      </c>
      <c r="AA2932">
        <v>0</v>
      </c>
      <c r="AB2932">
        <v>1.0520099999999999</v>
      </c>
      <c r="AC2932" s="29">
        <v>34.015132857142859</v>
      </c>
      <c r="AD2932">
        <v>0</v>
      </c>
      <c r="AF2932">
        <v>233.78</v>
      </c>
      <c r="AG2932">
        <v>0</v>
      </c>
      <c r="AH2932">
        <v>11.69</v>
      </c>
      <c r="AI2932">
        <v>7.3640699999999999</v>
      </c>
      <c r="AJ2932">
        <v>238.10593</v>
      </c>
      <c r="AK2932" t="s">
        <v>28</v>
      </c>
      <c r="AN2932" s="29">
        <v>0</v>
      </c>
      <c r="AO2932" s="30">
        <f t="shared" si="90"/>
        <v>0</v>
      </c>
      <c r="AP2932" s="30">
        <f t="shared" si="91"/>
        <v>0</v>
      </c>
      <c r="AQ2932" s="30"/>
    </row>
    <row r="2933" spans="1:43" x14ac:dyDescent="0.25">
      <c r="A2933" t="s">
        <v>219</v>
      </c>
      <c r="B2933">
        <v>1881074</v>
      </c>
      <c r="C2933" t="s">
        <v>10079</v>
      </c>
      <c r="D2933">
        <v>491190</v>
      </c>
      <c r="E2933" t="s">
        <v>10076</v>
      </c>
      <c r="F2933" t="s">
        <v>89</v>
      </c>
      <c r="G2933" t="s">
        <v>90</v>
      </c>
      <c r="H2933" t="s">
        <v>14</v>
      </c>
      <c r="I2933" t="s">
        <v>10080</v>
      </c>
      <c r="J2933" t="s">
        <v>10081</v>
      </c>
      <c r="K2933" t="s">
        <v>224</v>
      </c>
      <c r="L2933" t="s">
        <v>225</v>
      </c>
      <c r="M2933">
        <v>8287</v>
      </c>
      <c r="N2933">
        <v>21</v>
      </c>
      <c r="O2933" s="17">
        <v>45493</v>
      </c>
      <c r="P2933" t="s">
        <v>9789</v>
      </c>
      <c r="Q2933" t="s">
        <v>24</v>
      </c>
      <c r="R2933" s="17">
        <v>45492</v>
      </c>
      <c r="S2933" s="27"/>
      <c r="T2933">
        <v>30.117142857142859</v>
      </c>
      <c r="U2933">
        <v>3.28</v>
      </c>
      <c r="V2933">
        <v>33.39714285714286</v>
      </c>
      <c r="W2933">
        <v>7</v>
      </c>
      <c r="X2933">
        <v>1.67</v>
      </c>
      <c r="Y2933">
        <v>0</v>
      </c>
      <c r="Z2933">
        <v>0</v>
      </c>
      <c r="AA2933">
        <v>0</v>
      </c>
      <c r="AB2933">
        <v>1.0520099999999999</v>
      </c>
      <c r="AC2933" s="29">
        <v>34.015132857142859</v>
      </c>
      <c r="AD2933">
        <v>0</v>
      </c>
      <c r="AF2933">
        <v>233.78</v>
      </c>
      <c r="AG2933">
        <v>0</v>
      </c>
      <c r="AH2933">
        <v>11.69</v>
      </c>
      <c r="AI2933">
        <v>7.3640699999999999</v>
      </c>
      <c r="AJ2933">
        <v>238.10593</v>
      </c>
      <c r="AK2933" t="s">
        <v>28</v>
      </c>
      <c r="AN2933" s="29">
        <v>0</v>
      </c>
      <c r="AO2933" s="30">
        <f t="shared" si="90"/>
        <v>0</v>
      </c>
      <c r="AP2933" s="30">
        <f t="shared" si="91"/>
        <v>0</v>
      </c>
      <c r="AQ2933" s="30"/>
    </row>
    <row r="2934" spans="1:43" x14ac:dyDescent="0.25">
      <c r="A2934" t="s">
        <v>219</v>
      </c>
      <c r="B2934">
        <v>1881074</v>
      </c>
      <c r="C2934" t="s">
        <v>10082</v>
      </c>
      <c r="D2934">
        <v>491189</v>
      </c>
      <c r="E2934" t="s">
        <v>10076</v>
      </c>
      <c r="F2934" t="s">
        <v>89</v>
      </c>
      <c r="G2934" t="s">
        <v>90</v>
      </c>
      <c r="H2934" t="s">
        <v>14</v>
      </c>
      <c r="I2934" t="s">
        <v>10083</v>
      </c>
      <c r="J2934" t="s">
        <v>10084</v>
      </c>
      <c r="K2934" t="s">
        <v>224</v>
      </c>
      <c r="L2934" t="s">
        <v>225</v>
      </c>
      <c r="M2934">
        <v>8287</v>
      </c>
      <c r="N2934">
        <v>20</v>
      </c>
      <c r="O2934" s="17">
        <v>45493</v>
      </c>
      <c r="P2934" t="s">
        <v>9789</v>
      </c>
      <c r="Q2934" t="s">
        <v>24</v>
      </c>
      <c r="R2934" s="17">
        <v>45492</v>
      </c>
      <c r="S2934" s="27"/>
      <c r="T2934">
        <v>30.117142857142859</v>
      </c>
      <c r="U2934">
        <v>3.28</v>
      </c>
      <c r="V2934">
        <v>33.39714285714286</v>
      </c>
      <c r="W2934">
        <v>7</v>
      </c>
      <c r="X2934">
        <v>1.67</v>
      </c>
      <c r="Y2934">
        <v>0</v>
      </c>
      <c r="Z2934">
        <v>0</v>
      </c>
      <c r="AA2934">
        <v>0</v>
      </c>
      <c r="AB2934">
        <v>1.0520099999999999</v>
      </c>
      <c r="AC2934" s="29">
        <v>34.015132857142859</v>
      </c>
      <c r="AD2934">
        <v>0</v>
      </c>
      <c r="AF2934">
        <v>233.78</v>
      </c>
      <c r="AG2934">
        <v>0</v>
      </c>
      <c r="AH2934">
        <v>11.69</v>
      </c>
      <c r="AI2934">
        <v>7.3640699999999999</v>
      </c>
      <c r="AJ2934">
        <v>238.10593</v>
      </c>
      <c r="AK2934" t="s">
        <v>28</v>
      </c>
      <c r="AN2934" s="29">
        <v>0</v>
      </c>
      <c r="AO2934" s="30">
        <f t="shared" si="90"/>
        <v>0</v>
      </c>
      <c r="AP2934" s="30">
        <f t="shared" si="91"/>
        <v>0</v>
      </c>
      <c r="AQ2934" s="30"/>
    </row>
    <row r="2935" spans="1:43" x14ac:dyDescent="0.25">
      <c r="A2935" t="s">
        <v>219</v>
      </c>
      <c r="B2935">
        <v>1881074</v>
      </c>
      <c r="C2935" t="s">
        <v>10085</v>
      </c>
      <c r="D2935">
        <v>491191</v>
      </c>
      <c r="E2935" t="s">
        <v>10076</v>
      </c>
      <c r="F2935" t="s">
        <v>89</v>
      </c>
      <c r="G2935" t="s">
        <v>90</v>
      </c>
      <c r="H2935" t="s">
        <v>14</v>
      </c>
      <c r="I2935" t="s">
        <v>10086</v>
      </c>
      <c r="J2935" t="s">
        <v>10087</v>
      </c>
      <c r="K2935" t="s">
        <v>224</v>
      </c>
      <c r="L2935" t="s">
        <v>225</v>
      </c>
      <c r="M2935">
        <v>8287</v>
      </c>
      <c r="N2935">
        <v>22</v>
      </c>
      <c r="O2935" s="17">
        <v>45493</v>
      </c>
      <c r="P2935" t="s">
        <v>9789</v>
      </c>
      <c r="Q2935" t="s">
        <v>24</v>
      </c>
      <c r="R2935" s="17">
        <v>45492</v>
      </c>
      <c r="S2935" s="17"/>
      <c r="T2935">
        <v>30.117142857142859</v>
      </c>
      <c r="U2935">
        <v>3.28</v>
      </c>
      <c r="V2935">
        <v>33.39714285714286</v>
      </c>
      <c r="W2935">
        <v>7</v>
      </c>
      <c r="X2935">
        <v>1.67</v>
      </c>
      <c r="Y2935">
        <v>0</v>
      </c>
      <c r="Z2935">
        <v>0</v>
      </c>
      <c r="AA2935">
        <v>0</v>
      </c>
      <c r="AB2935">
        <v>1.0520099999999999</v>
      </c>
      <c r="AC2935" s="29">
        <v>34.015132857142859</v>
      </c>
      <c r="AD2935">
        <v>0</v>
      </c>
      <c r="AF2935">
        <v>233.78</v>
      </c>
      <c r="AG2935">
        <v>0</v>
      </c>
      <c r="AH2935">
        <v>11.69</v>
      </c>
      <c r="AI2935">
        <v>7.3640699999999999</v>
      </c>
      <c r="AJ2935">
        <v>238.10593</v>
      </c>
      <c r="AK2935" t="s">
        <v>28</v>
      </c>
      <c r="AN2935" s="29">
        <v>0</v>
      </c>
      <c r="AO2935" s="30">
        <f t="shared" si="90"/>
        <v>0</v>
      </c>
      <c r="AP2935" s="30">
        <f t="shared" si="91"/>
        <v>0</v>
      </c>
      <c r="AQ2935" s="30"/>
    </row>
    <row r="2936" spans="1:43" x14ac:dyDescent="0.25">
      <c r="A2936" t="s">
        <v>219</v>
      </c>
      <c r="B2936">
        <v>1881039</v>
      </c>
      <c r="C2936" t="s">
        <v>10088</v>
      </c>
      <c r="D2936">
        <v>1063702</v>
      </c>
      <c r="E2936" t="s">
        <v>10089</v>
      </c>
      <c r="F2936" t="s">
        <v>89</v>
      </c>
      <c r="G2936" t="s">
        <v>90</v>
      </c>
      <c r="H2936" t="s">
        <v>10</v>
      </c>
      <c r="I2936" t="s">
        <v>10090</v>
      </c>
      <c r="J2936" t="s">
        <v>10091</v>
      </c>
      <c r="K2936" t="s">
        <v>94</v>
      </c>
      <c r="L2936" t="s">
        <v>271</v>
      </c>
      <c r="M2936">
        <v>8348</v>
      </c>
      <c r="N2936">
        <v>43</v>
      </c>
      <c r="O2936" s="17">
        <v>45493</v>
      </c>
      <c r="P2936" t="s">
        <v>130</v>
      </c>
      <c r="Q2936" t="s">
        <v>24</v>
      </c>
      <c r="R2936" s="17">
        <v>45492</v>
      </c>
      <c r="S2936" s="27"/>
      <c r="T2936">
        <v>41.513333333333343</v>
      </c>
      <c r="U2936">
        <v>6.2133333333333338</v>
      </c>
      <c r="V2936">
        <v>47.726666666666667</v>
      </c>
      <c r="W2936">
        <v>3</v>
      </c>
      <c r="X2936">
        <v>2.3866666666666672</v>
      </c>
      <c r="Y2936">
        <v>0</v>
      </c>
      <c r="Z2936">
        <v>0</v>
      </c>
      <c r="AA2936">
        <v>0</v>
      </c>
      <c r="AB2936">
        <v>1.50339</v>
      </c>
      <c r="AC2936" s="29">
        <v>48.609943333333341</v>
      </c>
      <c r="AD2936">
        <v>0</v>
      </c>
      <c r="AF2936">
        <v>143.18</v>
      </c>
      <c r="AG2936">
        <v>0</v>
      </c>
      <c r="AH2936">
        <v>7.16</v>
      </c>
      <c r="AI2936">
        <v>4.5101699999999996</v>
      </c>
      <c r="AJ2936">
        <v>145.82982999999999</v>
      </c>
      <c r="AK2936" t="s">
        <v>26</v>
      </c>
      <c r="AN2936" s="29">
        <v>0</v>
      </c>
      <c r="AO2936" s="30">
        <f t="shared" si="90"/>
        <v>0</v>
      </c>
      <c r="AP2936" s="30">
        <f t="shared" si="91"/>
        <v>0</v>
      </c>
      <c r="AQ2936" s="30"/>
    </row>
    <row r="2937" spans="1:43" x14ac:dyDescent="0.25">
      <c r="A2937" t="s">
        <v>219</v>
      </c>
      <c r="B2937">
        <v>1881023</v>
      </c>
      <c r="C2937" t="s">
        <v>10092</v>
      </c>
      <c r="D2937">
        <v>1063696</v>
      </c>
      <c r="E2937" t="s">
        <v>10093</v>
      </c>
      <c r="F2937" t="s">
        <v>89</v>
      </c>
      <c r="G2937" t="s">
        <v>90</v>
      </c>
      <c r="H2937" t="s">
        <v>10</v>
      </c>
      <c r="I2937" t="s">
        <v>10094</v>
      </c>
      <c r="J2937" t="s">
        <v>10095</v>
      </c>
      <c r="K2937" t="s">
        <v>94</v>
      </c>
      <c r="L2937" t="s">
        <v>271</v>
      </c>
      <c r="M2937">
        <v>8348</v>
      </c>
      <c r="N2937">
        <v>22</v>
      </c>
      <c r="O2937" s="17">
        <v>45493</v>
      </c>
      <c r="P2937" t="s">
        <v>130</v>
      </c>
      <c r="Q2937" t="s">
        <v>24</v>
      </c>
      <c r="R2937" s="17">
        <v>45492</v>
      </c>
      <c r="S2937" s="27"/>
      <c r="T2937">
        <v>41.513333333333343</v>
      </c>
      <c r="U2937">
        <v>6.2133333333333338</v>
      </c>
      <c r="V2937">
        <v>47.726666666666667</v>
      </c>
      <c r="W2937">
        <v>3</v>
      </c>
      <c r="X2937">
        <v>2.3866666666666672</v>
      </c>
      <c r="Y2937">
        <v>0</v>
      </c>
      <c r="Z2937">
        <v>0</v>
      </c>
      <c r="AA2937">
        <v>0</v>
      </c>
      <c r="AB2937">
        <v>1.50339</v>
      </c>
      <c r="AC2937" s="29">
        <v>48.609943333333341</v>
      </c>
      <c r="AD2937">
        <v>0</v>
      </c>
      <c r="AF2937">
        <v>143.18</v>
      </c>
      <c r="AG2937">
        <v>0</v>
      </c>
      <c r="AH2937">
        <v>7.16</v>
      </c>
      <c r="AI2937">
        <v>4.5101699999999996</v>
      </c>
      <c r="AJ2937">
        <v>145.82982999999999</v>
      </c>
      <c r="AK2937" t="s">
        <v>26</v>
      </c>
      <c r="AN2937" s="29">
        <v>0</v>
      </c>
      <c r="AO2937" s="30">
        <f t="shared" si="90"/>
        <v>0</v>
      </c>
      <c r="AP2937" s="30">
        <f t="shared" si="91"/>
        <v>0</v>
      </c>
      <c r="AQ2937" s="30"/>
    </row>
    <row r="2938" spans="1:43" x14ac:dyDescent="0.25">
      <c r="A2938" t="s">
        <v>219</v>
      </c>
      <c r="B2938">
        <v>1881014</v>
      </c>
      <c r="C2938" t="s">
        <v>10096</v>
      </c>
      <c r="D2938">
        <v>1063692</v>
      </c>
      <c r="E2938" t="s">
        <v>10097</v>
      </c>
      <c r="F2938" t="s">
        <v>89</v>
      </c>
      <c r="G2938" t="s">
        <v>90</v>
      </c>
      <c r="H2938" t="s">
        <v>10</v>
      </c>
      <c r="I2938" t="s">
        <v>10098</v>
      </c>
      <c r="J2938" t="s">
        <v>10099</v>
      </c>
      <c r="K2938" t="s">
        <v>94</v>
      </c>
      <c r="L2938" t="s">
        <v>271</v>
      </c>
      <c r="M2938">
        <v>883</v>
      </c>
      <c r="N2938">
        <v>26</v>
      </c>
      <c r="O2938" s="17">
        <v>45494</v>
      </c>
      <c r="P2938" t="s">
        <v>816</v>
      </c>
      <c r="Q2938" t="s">
        <v>24</v>
      </c>
      <c r="R2938" s="17">
        <v>45492</v>
      </c>
      <c r="S2938" s="27"/>
      <c r="T2938">
        <v>73.213333333333324</v>
      </c>
      <c r="U2938">
        <v>6.2133333333333338</v>
      </c>
      <c r="V2938">
        <v>79.426666666666662</v>
      </c>
      <c r="W2938">
        <v>3</v>
      </c>
      <c r="X2938">
        <v>3.97</v>
      </c>
      <c r="Y2938">
        <v>0</v>
      </c>
      <c r="Z2938">
        <v>0</v>
      </c>
      <c r="AA2938">
        <v>0</v>
      </c>
      <c r="AB2938">
        <v>2.5019399999999998</v>
      </c>
      <c r="AC2938" s="29">
        <v>80.894726666666671</v>
      </c>
      <c r="AD2938">
        <v>0</v>
      </c>
      <c r="AF2938">
        <v>238.28</v>
      </c>
      <c r="AG2938">
        <v>0</v>
      </c>
      <c r="AH2938">
        <v>11.91</v>
      </c>
      <c r="AI2938">
        <v>7.5058199999999999</v>
      </c>
      <c r="AJ2938">
        <v>242.68418</v>
      </c>
      <c r="AK2938" t="s">
        <v>26</v>
      </c>
      <c r="AN2938" s="29">
        <v>0</v>
      </c>
      <c r="AO2938" s="30">
        <f t="shared" si="90"/>
        <v>0</v>
      </c>
      <c r="AP2938" s="30">
        <f t="shared" si="91"/>
        <v>0</v>
      </c>
      <c r="AQ2938" s="30"/>
    </row>
    <row r="2939" spans="1:43" x14ac:dyDescent="0.25">
      <c r="A2939" t="s">
        <v>219</v>
      </c>
      <c r="B2939">
        <v>1881014</v>
      </c>
      <c r="C2939" t="s">
        <v>10100</v>
      </c>
      <c r="D2939">
        <v>1063693</v>
      </c>
      <c r="E2939" t="s">
        <v>10097</v>
      </c>
      <c r="F2939" t="s">
        <v>89</v>
      </c>
      <c r="G2939" t="s">
        <v>90</v>
      </c>
      <c r="H2939" t="s">
        <v>10</v>
      </c>
      <c r="I2939" t="s">
        <v>10101</v>
      </c>
      <c r="J2939" t="s">
        <v>10102</v>
      </c>
      <c r="K2939" t="s">
        <v>94</v>
      </c>
      <c r="L2939" t="s">
        <v>271</v>
      </c>
      <c r="M2939">
        <v>883</v>
      </c>
      <c r="N2939">
        <v>28</v>
      </c>
      <c r="O2939" s="17">
        <v>45494</v>
      </c>
      <c r="P2939" t="s">
        <v>816</v>
      </c>
      <c r="Q2939" t="s">
        <v>24</v>
      </c>
      <c r="R2939" s="17">
        <v>45492</v>
      </c>
      <c r="S2939" s="27"/>
      <c r="T2939">
        <v>73.213333333333324</v>
      </c>
      <c r="U2939">
        <v>6.2133333333333338</v>
      </c>
      <c r="V2939">
        <v>79.426666666666662</v>
      </c>
      <c r="W2939">
        <v>3</v>
      </c>
      <c r="X2939">
        <v>3.97</v>
      </c>
      <c r="Y2939">
        <v>0</v>
      </c>
      <c r="Z2939">
        <v>0</v>
      </c>
      <c r="AA2939">
        <v>0</v>
      </c>
      <c r="AB2939">
        <v>2.5019399999999998</v>
      </c>
      <c r="AC2939" s="29">
        <v>80.894726666666671</v>
      </c>
      <c r="AD2939">
        <v>0</v>
      </c>
      <c r="AF2939">
        <v>238.28</v>
      </c>
      <c r="AG2939">
        <v>0</v>
      </c>
      <c r="AH2939">
        <v>11.91</v>
      </c>
      <c r="AI2939">
        <v>7.5058199999999999</v>
      </c>
      <c r="AJ2939">
        <v>242.68418</v>
      </c>
      <c r="AK2939" t="s">
        <v>26</v>
      </c>
      <c r="AN2939" s="29">
        <v>0</v>
      </c>
      <c r="AO2939" s="30">
        <f t="shared" si="90"/>
        <v>0</v>
      </c>
      <c r="AP2939" s="30">
        <f t="shared" si="91"/>
        <v>0</v>
      </c>
      <c r="AQ2939" s="30"/>
    </row>
    <row r="2940" spans="1:43" x14ac:dyDescent="0.25">
      <c r="A2940" t="s">
        <v>219</v>
      </c>
      <c r="B2940">
        <v>1881014</v>
      </c>
      <c r="C2940" t="s">
        <v>10103</v>
      </c>
      <c r="D2940">
        <v>1063691</v>
      </c>
      <c r="E2940" t="s">
        <v>10097</v>
      </c>
      <c r="F2940" t="s">
        <v>89</v>
      </c>
      <c r="G2940" t="s">
        <v>90</v>
      </c>
      <c r="H2940" t="s">
        <v>10</v>
      </c>
      <c r="I2940" t="s">
        <v>10104</v>
      </c>
      <c r="J2940" t="s">
        <v>10105</v>
      </c>
      <c r="K2940" t="s">
        <v>94</v>
      </c>
      <c r="L2940" t="s">
        <v>271</v>
      </c>
      <c r="M2940">
        <v>883</v>
      </c>
      <c r="N2940">
        <v>30</v>
      </c>
      <c r="O2940" s="17">
        <v>45494</v>
      </c>
      <c r="P2940" t="s">
        <v>816</v>
      </c>
      <c r="Q2940" t="s">
        <v>24</v>
      </c>
      <c r="R2940" s="17">
        <v>45492</v>
      </c>
      <c r="S2940" s="27"/>
      <c r="T2940">
        <v>73.213333333333324</v>
      </c>
      <c r="U2940">
        <v>6.2133333333333338</v>
      </c>
      <c r="V2940">
        <v>79.426666666666662</v>
      </c>
      <c r="W2940">
        <v>3</v>
      </c>
      <c r="X2940">
        <v>3.97</v>
      </c>
      <c r="Y2940">
        <v>0</v>
      </c>
      <c r="Z2940">
        <v>0</v>
      </c>
      <c r="AA2940">
        <v>0</v>
      </c>
      <c r="AB2940">
        <v>2.5019399999999998</v>
      </c>
      <c r="AC2940" s="29">
        <v>80.894726666666671</v>
      </c>
      <c r="AD2940">
        <v>0</v>
      </c>
      <c r="AF2940">
        <v>238.28</v>
      </c>
      <c r="AG2940">
        <v>0</v>
      </c>
      <c r="AH2940">
        <v>11.91</v>
      </c>
      <c r="AI2940">
        <v>7.5058199999999999</v>
      </c>
      <c r="AJ2940">
        <v>242.68418</v>
      </c>
      <c r="AK2940" t="s">
        <v>26</v>
      </c>
      <c r="AN2940" s="29">
        <v>0</v>
      </c>
      <c r="AO2940" s="30">
        <f t="shared" si="90"/>
        <v>0</v>
      </c>
      <c r="AP2940" s="30">
        <f t="shared" si="91"/>
        <v>0</v>
      </c>
      <c r="AQ2940" s="30"/>
    </row>
    <row r="2941" spans="1:43" x14ac:dyDescent="0.25">
      <c r="A2941" t="s">
        <v>219</v>
      </c>
      <c r="B2941">
        <v>1880990</v>
      </c>
      <c r="C2941" t="s">
        <v>10106</v>
      </c>
      <c r="D2941">
        <v>1749000</v>
      </c>
      <c r="E2941" t="s">
        <v>10107</v>
      </c>
      <c r="F2941" t="s">
        <v>89</v>
      </c>
      <c r="G2941" t="s">
        <v>90</v>
      </c>
      <c r="H2941" t="s">
        <v>137</v>
      </c>
      <c r="I2941" t="s">
        <v>10108</v>
      </c>
      <c r="J2941" t="s">
        <v>10109</v>
      </c>
      <c r="K2941" t="s">
        <v>271</v>
      </c>
      <c r="L2941" t="s">
        <v>94</v>
      </c>
      <c r="M2941">
        <v>2474</v>
      </c>
      <c r="N2941">
        <v>15</v>
      </c>
      <c r="O2941" s="17">
        <v>45493</v>
      </c>
      <c r="P2941" t="s">
        <v>109</v>
      </c>
      <c r="Q2941" t="s">
        <v>24</v>
      </c>
      <c r="R2941" s="17">
        <v>45492</v>
      </c>
      <c r="S2941" s="27"/>
      <c r="T2941">
        <v>215.2</v>
      </c>
      <c r="U2941">
        <v>12.95</v>
      </c>
      <c r="V2941">
        <v>228.15</v>
      </c>
      <c r="W2941">
        <v>1</v>
      </c>
      <c r="X2941">
        <v>11.41</v>
      </c>
      <c r="Y2941">
        <v>0</v>
      </c>
      <c r="Z2941">
        <v>0</v>
      </c>
      <c r="AA2941">
        <v>0</v>
      </c>
      <c r="AB2941">
        <v>11.977874999999999</v>
      </c>
      <c r="AC2941" s="29">
        <v>227.58212499999999</v>
      </c>
      <c r="AD2941">
        <v>0</v>
      </c>
      <c r="AF2941">
        <v>228.15</v>
      </c>
      <c r="AG2941">
        <v>0</v>
      </c>
      <c r="AH2941">
        <v>11.41</v>
      </c>
      <c r="AI2941">
        <v>11.977874999999999</v>
      </c>
      <c r="AJ2941">
        <v>227.58212499999999</v>
      </c>
      <c r="AK2941" t="s">
        <v>25</v>
      </c>
      <c r="AN2941" s="29">
        <v>0</v>
      </c>
      <c r="AO2941" s="30">
        <f t="shared" si="90"/>
        <v>0</v>
      </c>
      <c r="AP2941" s="30">
        <f t="shared" si="91"/>
        <v>0</v>
      </c>
      <c r="AQ2941" s="30"/>
    </row>
    <row r="2942" spans="1:43" x14ac:dyDescent="0.25">
      <c r="A2942" t="s">
        <v>219</v>
      </c>
      <c r="B2942">
        <v>1880956</v>
      </c>
      <c r="C2942" t="s">
        <v>10110</v>
      </c>
      <c r="D2942">
        <v>157164</v>
      </c>
      <c r="E2942" t="s">
        <v>10111</v>
      </c>
      <c r="F2942" t="s">
        <v>89</v>
      </c>
      <c r="G2942" t="s">
        <v>90</v>
      </c>
      <c r="H2942" t="s">
        <v>10</v>
      </c>
      <c r="I2942" t="s">
        <v>10112</v>
      </c>
      <c r="J2942" t="s">
        <v>10113</v>
      </c>
      <c r="K2942" t="s">
        <v>91</v>
      </c>
      <c r="L2942" t="s">
        <v>231</v>
      </c>
      <c r="M2942">
        <v>8539</v>
      </c>
      <c r="N2942">
        <v>31</v>
      </c>
      <c r="O2942" s="17">
        <v>45494</v>
      </c>
      <c r="P2942" t="s">
        <v>124</v>
      </c>
      <c r="Q2942" t="s">
        <v>24</v>
      </c>
      <c r="R2942" s="17">
        <v>45492</v>
      </c>
      <c r="S2942" s="27"/>
      <c r="T2942">
        <v>53.083333333333343</v>
      </c>
      <c r="U2942">
        <v>2.9066666666666672</v>
      </c>
      <c r="V2942">
        <v>55.99</v>
      </c>
      <c r="W2942">
        <v>3</v>
      </c>
      <c r="X2942">
        <v>2.8</v>
      </c>
      <c r="Y2942">
        <v>0</v>
      </c>
      <c r="Z2942">
        <v>0</v>
      </c>
      <c r="AA2942">
        <v>0</v>
      </c>
      <c r="AB2942">
        <v>1.7636849999999999</v>
      </c>
      <c r="AC2942" s="29">
        <v>57.026314999999997</v>
      </c>
      <c r="AD2942">
        <v>0</v>
      </c>
      <c r="AF2942">
        <v>167.97</v>
      </c>
      <c r="AG2942">
        <v>0</v>
      </c>
      <c r="AH2942">
        <v>8.4</v>
      </c>
      <c r="AI2942">
        <v>5.2910550000000001</v>
      </c>
      <c r="AJ2942">
        <v>171.078945</v>
      </c>
      <c r="AK2942" t="s">
        <v>26</v>
      </c>
      <c r="AN2942" s="29">
        <v>0</v>
      </c>
      <c r="AO2942" s="30">
        <f t="shared" si="90"/>
        <v>0</v>
      </c>
      <c r="AP2942" s="30">
        <f t="shared" si="91"/>
        <v>0</v>
      </c>
      <c r="AQ2942" s="30"/>
    </row>
    <row r="2943" spans="1:43" x14ac:dyDescent="0.25">
      <c r="A2943" t="s">
        <v>219</v>
      </c>
      <c r="B2943">
        <v>1880904</v>
      </c>
      <c r="C2943" t="s">
        <v>10114</v>
      </c>
      <c r="D2943">
        <v>1063662</v>
      </c>
      <c r="E2943" t="s">
        <v>10115</v>
      </c>
      <c r="F2943" t="s">
        <v>89</v>
      </c>
      <c r="G2943" t="s">
        <v>90</v>
      </c>
      <c r="H2943" t="s">
        <v>10</v>
      </c>
      <c r="I2943" t="s">
        <v>10116</v>
      </c>
      <c r="J2943" t="s">
        <v>10117</v>
      </c>
      <c r="K2943" t="s">
        <v>92</v>
      </c>
      <c r="L2943" t="s">
        <v>1323</v>
      </c>
      <c r="M2943">
        <v>8348</v>
      </c>
      <c r="N2943">
        <v>2</v>
      </c>
      <c r="O2943" s="17">
        <v>45493</v>
      </c>
      <c r="P2943" t="s">
        <v>284</v>
      </c>
      <c r="Q2943" t="s">
        <v>24</v>
      </c>
      <c r="R2943" s="17">
        <v>45492</v>
      </c>
      <c r="S2943" s="27"/>
      <c r="T2943">
        <v>37.346666666666671</v>
      </c>
      <c r="U2943">
        <v>5.2066666666666661</v>
      </c>
      <c r="V2943">
        <v>42.553333333333327</v>
      </c>
      <c r="W2943">
        <v>3</v>
      </c>
      <c r="X2943">
        <v>2.126666666666666</v>
      </c>
      <c r="Y2943">
        <v>0</v>
      </c>
      <c r="Z2943">
        <v>0</v>
      </c>
      <c r="AA2943">
        <v>0</v>
      </c>
      <c r="AB2943">
        <v>1.34043</v>
      </c>
      <c r="AC2943" s="29">
        <v>43.339570000000002</v>
      </c>
      <c r="AD2943">
        <v>0</v>
      </c>
      <c r="AF2943">
        <v>127.66</v>
      </c>
      <c r="AG2943">
        <v>0</v>
      </c>
      <c r="AH2943">
        <v>6.38</v>
      </c>
      <c r="AI2943">
        <v>4.0212899999999996</v>
      </c>
      <c r="AJ2943">
        <v>130.01871</v>
      </c>
      <c r="AK2943" t="s">
        <v>26</v>
      </c>
      <c r="AN2943" s="29">
        <v>0</v>
      </c>
      <c r="AO2943" s="30">
        <f t="shared" si="90"/>
        <v>0</v>
      </c>
      <c r="AP2943" s="30">
        <f t="shared" si="91"/>
        <v>0</v>
      </c>
      <c r="AQ2943" s="30"/>
    </row>
    <row r="2944" spans="1:43" x14ac:dyDescent="0.25">
      <c r="A2944" t="s">
        <v>219</v>
      </c>
      <c r="B2944">
        <v>1880904</v>
      </c>
      <c r="C2944" t="s">
        <v>10118</v>
      </c>
      <c r="D2944">
        <v>1748973</v>
      </c>
      <c r="E2944" t="s">
        <v>10115</v>
      </c>
      <c r="F2944" t="s">
        <v>89</v>
      </c>
      <c r="G2944" t="s">
        <v>90</v>
      </c>
      <c r="H2944" t="s">
        <v>10</v>
      </c>
      <c r="I2944" t="s">
        <v>10116</v>
      </c>
      <c r="J2944" t="s">
        <v>10117</v>
      </c>
      <c r="K2944" t="s">
        <v>1323</v>
      </c>
      <c r="L2944" t="s">
        <v>697</v>
      </c>
      <c r="M2944">
        <v>1452</v>
      </c>
      <c r="N2944">
        <v>2</v>
      </c>
      <c r="O2944" s="17">
        <v>45494</v>
      </c>
      <c r="P2944" t="s">
        <v>10119</v>
      </c>
      <c r="Q2944" t="s">
        <v>24</v>
      </c>
      <c r="R2944" s="17">
        <v>45492</v>
      </c>
      <c r="S2944" s="27"/>
      <c r="T2944">
        <v>19.68333333333333</v>
      </c>
      <c r="U2944">
        <v>2.3666666666666671</v>
      </c>
      <c r="V2944">
        <v>22.05</v>
      </c>
      <c r="W2944">
        <v>3</v>
      </c>
      <c r="X2944">
        <v>1.1033333333333331</v>
      </c>
      <c r="Y2944">
        <v>0</v>
      </c>
      <c r="Z2944">
        <v>0</v>
      </c>
      <c r="AA2944">
        <v>0</v>
      </c>
      <c r="AB2944">
        <v>0.69457499999999994</v>
      </c>
      <c r="AC2944" s="29">
        <v>22.458758333333339</v>
      </c>
      <c r="AD2944">
        <v>0</v>
      </c>
      <c r="AF2944">
        <v>66.150000000000006</v>
      </c>
      <c r="AG2944">
        <v>0</v>
      </c>
      <c r="AH2944">
        <v>3.31</v>
      </c>
      <c r="AI2944">
        <v>2.0837249999999998</v>
      </c>
      <c r="AJ2944">
        <v>67.376275000000007</v>
      </c>
      <c r="AK2944" t="s">
        <v>26</v>
      </c>
      <c r="AN2944" s="29">
        <v>0</v>
      </c>
      <c r="AO2944" s="30">
        <f t="shared" si="90"/>
        <v>0</v>
      </c>
      <c r="AP2944" s="30">
        <f t="shared" si="91"/>
        <v>0</v>
      </c>
      <c r="AQ2944" s="30"/>
    </row>
    <row r="2945" spans="1:43" x14ac:dyDescent="0.25">
      <c r="A2945" t="s">
        <v>219</v>
      </c>
      <c r="B2945">
        <v>1880837</v>
      </c>
      <c r="C2945" t="s">
        <v>10120</v>
      </c>
      <c r="D2945">
        <v>1748947</v>
      </c>
      <c r="E2945" t="s">
        <v>10121</v>
      </c>
      <c r="F2945" t="s">
        <v>89</v>
      </c>
      <c r="G2945" t="s">
        <v>90</v>
      </c>
      <c r="H2945" t="s">
        <v>10</v>
      </c>
      <c r="I2945" t="s">
        <v>10122</v>
      </c>
      <c r="J2945" t="s">
        <v>10123</v>
      </c>
      <c r="K2945" t="s">
        <v>271</v>
      </c>
      <c r="L2945" t="s">
        <v>94</v>
      </c>
      <c r="M2945">
        <v>8740</v>
      </c>
      <c r="N2945">
        <v>39</v>
      </c>
      <c r="O2945" s="17">
        <v>45492</v>
      </c>
      <c r="P2945" t="s">
        <v>586</v>
      </c>
      <c r="Q2945" t="s">
        <v>24</v>
      </c>
      <c r="R2945" s="17">
        <v>45492</v>
      </c>
      <c r="S2945" s="27"/>
      <c r="T2945">
        <v>52.826666666666661</v>
      </c>
      <c r="U2945">
        <v>4.3033333333333337</v>
      </c>
      <c r="V2945">
        <v>57.13</v>
      </c>
      <c r="W2945">
        <v>3</v>
      </c>
      <c r="X2945">
        <v>2.8566666666666669</v>
      </c>
      <c r="Y2945">
        <v>0</v>
      </c>
      <c r="Z2945">
        <v>0</v>
      </c>
      <c r="AA2945">
        <v>0</v>
      </c>
      <c r="AB2945">
        <v>1.7995950000000001</v>
      </c>
      <c r="AC2945" s="29">
        <v>58.187071666666661</v>
      </c>
      <c r="AD2945">
        <v>0</v>
      </c>
      <c r="AF2945">
        <v>171.39</v>
      </c>
      <c r="AG2945">
        <v>0</v>
      </c>
      <c r="AH2945">
        <v>8.57</v>
      </c>
      <c r="AI2945">
        <v>5.3987850000000002</v>
      </c>
      <c r="AJ2945">
        <v>174.561215</v>
      </c>
      <c r="AK2945" t="s">
        <v>26</v>
      </c>
      <c r="AN2945" s="29">
        <v>0</v>
      </c>
      <c r="AO2945" s="30">
        <f t="shared" si="90"/>
        <v>0</v>
      </c>
      <c r="AP2945" s="30">
        <f t="shared" si="91"/>
        <v>0</v>
      </c>
      <c r="AQ2945" s="30"/>
    </row>
    <row r="2946" spans="1:43" x14ac:dyDescent="0.25">
      <c r="A2946" t="s">
        <v>219</v>
      </c>
      <c r="B2946">
        <v>1880837</v>
      </c>
      <c r="C2946" t="s">
        <v>10124</v>
      </c>
      <c r="D2946">
        <v>1748948</v>
      </c>
      <c r="E2946" t="s">
        <v>10121</v>
      </c>
      <c r="F2946" t="s">
        <v>89</v>
      </c>
      <c r="G2946" t="s">
        <v>90</v>
      </c>
      <c r="H2946" t="s">
        <v>10</v>
      </c>
      <c r="I2946" t="s">
        <v>10125</v>
      </c>
      <c r="J2946" t="s">
        <v>10126</v>
      </c>
      <c r="K2946" t="s">
        <v>271</v>
      </c>
      <c r="L2946" t="s">
        <v>94</v>
      </c>
      <c r="M2946">
        <v>8740</v>
      </c>
      <c r="N2946">
        <v>12</v>
      </c>
      <c r="O2946" s="17">
        <v>45492</v>
      </c>
      <c r="P2946" t="s">
        <v>586</v>
      </c>
      <c r="Q2946" t="s">
        <v>24</v>
      </c>
      <c r="R2946" s="17">
        <v>45492</v>
      </c>
      <c r="S2946" s="27"/>
      <c r="T2946">
        <v>52.826666666666661</v>
      </c>
      <c r="U2946">
        <v>4.3033333333333337</v>
      </c>
      <c r="V2946">
        <v>57.13</v>
      </c>
      <c r="W2946">
        <v>3</v>
      </c>
      <c r="X2946">
        <v>2.8566666666666669</v>
      </c>
      <c r="Y2946">
        <v>0</v>
      </c>
      <c r="Z2946">
        <v>0</v>
      </c>
      <c r="AA2946">
        <v>0</v>
      </c>
      <c r="AB2946">
        <v>1.7995950000000001</v>
      </c>
      <c r="AC2946" s="29">
        <v>58.187071666666661</v>
      </c>
      <c r="AD2946">
        <v>0</v>
      </c>
      <c r="AF2946">
        <v>171.39</v>
      </c>
      <c r="AG2946">
        <v>0</v>
      </c>
      <c r="AH2946">
        <v>8.57</v>
      </c>
      <c r="AI2946">
        <v>5.3987850000000002</v>
      </c>
      <c r="AJ2946">
        <v>174.561215</v>
      </c>
      <c r="AK2946" t="s">
        <v>26</v>
      </c>
      <c r="AN2946" s="29">
        <v>0</v>
      </c>
      <c r="AO2946" s="30">
        <f t="shared" ref="AO2946:AO3009" si="92">AN2946*(45%-14.25%-2%)</f>
        <v>0</v>
      </c>
      <c r="AP2946" s="30">
        <f t="shared" ref="AP2946:AP3009" si="93">AO2946/W2946</f>
        <v>0</v>
      </c>
      <c r="AQ2946" s="30"/>
    </row>
    <row r="2947" spans="1:43" x14ac:dyDescent="0.25">
      <c r="A2947" t="s">
        <v>219</v>
      </c>
      <c r="B2947">
        <v>1880837</v>
      </c>
      <c r="C2947" t="s">
        <v>10127</v>
      </c>
      <c r="D2947">
        <v>1748949</v>
      </c>
      <c r="E2947" t="s">
        <v>10121</v>
      </c>
      <c r="F2947" t="s">
        <v>89</v>
      </c>
      <c r="G2947" t="s">
        <v>90</v>
      </c>
      <c r="H2947" t="s">
        <v>10</v>
      </c>
      <c r="I2947" t="s">
        <v>10128</v>
      </c>
      <c r="J2947" t="s">
        <v>10129</v>
      </c>
      <c r="K2947" t="s">
        <v>271</v>
      </c>
      <c r="L2947" t="s">
        <v>94</v>
      </c>
      <c r="M2947">
        <v>8740</v>
      </c>
      <c r="N2947">
        <v>40</v>
      </c>
      <c r="O2947" s="17">
        <v>45492</v>
      </c>
      <c r="P2947" t="s">
        <v>586</v>
      </c>
      <c r="Q2947" t="s">
        <v>24</v>
      </c>
      <c r="R2947" s="17">
        <v>45492</v>
      </c>
      <c r="S2947" s="27"/>
      <c r="T2947">
        <v>52.826666666666661</v>
      </c>
      <c r="U2947">
        <v>4.3033333333333337</v>
      </c>
      <c r="V2947">
        <v>57.13</v>
      </c>
      <c r="W2947">
        <v>3</v>
      </c>
      <c r="X2947">
        <v>2.8566666666666669</v>
      </c>
      <c r="Y2947">
        <v>0</v>
      </c>
      <c r="Z2947">
        <v>0</v>
      </c>
      <c r="AA2947">
        <v>0</v>
      </c>
      <c r="AB2947">
        <v>1.7995950000000001</v>
      </c>
      <c r="AC2947" s="29">
        <v>58.187071666666661</v>
      </c>
      <c r="AD2947">
        <v>0</v>
      </c>
      <c r="AF2947">
        <v>171.39</v>
      </c>
      <c r="AG2947">
        <v>0</v>
      </c>
      <c r="AH2947">
        <v>8.57</v>
      </c>
      <c r="AI2947">
        <v>5.3987850000000002</v>
      </c>
      <c r="AJ2947">
        <v>174.561215</v>
      </c>
      <c r="AK2947" t="s">
        <v>26</v>
      </c>
      <c r="AN2947" s="29">
        <v>0</v>
      </c>
      <c r="AO2947" s="30">
        <f t="shared" si="92"/>
        <v>0</v>
      </c>
      <c r="AP2947" s="30">
        <f t="shared" si="93"/>
        <v>0</v>
      </c>
      <c r="AQ2947" s="30"/>
    </row>
    <row r="2948" spans="1:43" x14ac:dyDescent="0.25">
      <c r="A2948" t="s">
        <v>219</v>
      </c>
      <c r="B2948">
        <v>1880837</v>
      </c>
      <c r="C2948" t="s">
        <v>10130</v>
      </c>
      <c r="D2948">
        <v>1748950</v>
      </c>
      <c r="E2948" t="s">
        <v>10121</v>
      </c>
      <c r="F2948" t="s">
        <v>89</v>
      </c>
      <c r="G2948" t="s">
        <v>90</v>
      </c>
      <c r="H2948" t="s">
        <v>10</v>
      </c>
      <c r="I2948" t="s">
        <v>10131</v>
      </c>
      <c r="J2948" t="s">
        <v>10132</v>
      </c>
      <c r="K2948" t="s">
        <v>271</v>
      </c>
      <c r="L2948" t="s">
        <v>94</v>
      </c>
      <c r="M2948">
        <v>8740</v>
      </c>
      <c r="N2948">
        <v>8</v>
      </c>
      <c r="O2948" s="17">
        <v>45492</v>
      </c>
      <c r="P2948" t="s">
        <v>586</v>
      </c>
      <c r="Q2948" t="s">
        <v>24</v>
      </c>
      <c r="R2948" s="17">
        <v>45492</v>
      </c>
      <c r="S2948" s="27"/>
      <c r="T2948">
        <v>52.826666666666661</v>
      </c>
      <c r="U2948">
        <v>4.3033333333333337</v>
      </c>
      <c r="V2948">
        <v>57.13</v>
      </c>
      <c r="W2948">
        <v>3</v>
      </c>
      <c r="X2948">
        <v>2.8566666666666669</v>
      </c>
      <c r="Y2948">
        <v>0</v>
      </c>
      <c r="Z2948">
        <v>0</v>
      </c>
      <c r="AA2948">
        <v>0</v>
      </c>
      <c r="AB2948">
        <v>1.7995950000000001</v>
      </c>
      <c r="AC2948" s="29">
        <v>58.187071666666661</v>
      </c>
      <c r="AD2948">
        <v>0</v>
      </c>
      <c r="AF2948">
        <v>171.39</v>
      </c>
      <c r="AG2948">
        <v>0</v>
      </c>
      <c r="AH2948">
        <v>8.57</v>
      </c>
      <c r="AI2948">
        <v>5.3987850000000002</v>
      </c>
      <c r="AJ2948">
        <v>174.561215</v>
      </c>
      <c r="AK2948" t="s">
        <v>26</v>
      </c>
      <c r="AN2948" s="29">
        <v>0</v>
      </c>
      <c r="AO2948" s="30">
        <f t="shared" si="92"/>
        <v>0</v>
      </c>
      <c r="AP2948" s="30">
        <f t="shared" si="93"/>
        <v>0</v>
      </c>
      <c r="AQ2948" s="30"/>
    </row>
    <row r="2949" spans="1:43" x14ac:dyDescent="0.25">
      <c r="A2949" t="s">
        <v>219</v>
      </c>
      <c r="B2949">
        <v>1880835</v>
      </c>
      <c r="C2949" t="s">
        <v>10133</v>
      </c>
      <c r="D2949">
        <v>1748946</v>
      </c>
      <c r="E2949" t="s">
        <v>10134</v>
      </c>
      <c r="F2949" t="s">
        <v>89</v>
      </c>
      <c r="G2949" t="s">
        <v>90</v>
      </c>
      <c r="H2949" t="s">
        <v>10</v>
      </c>
      <c r="I2949" t="s">
        <v>10135</v>
      </c>
      <c r="J2949" t="s">
        <v>10136</v>
      </c>
      <c r="K2949" t="s">
        <v>1121</v>
      </c>
      <c r="L2949" t="s">
        <v>94</v>
      </c>
      <c r="M2949">
        <v>2300</v>
      </c>
      <c r="N2949">
        <v>20</v>
      </c>
      <c r="O2949" s="17">
        <v>45494</v>
      </c>
      <c r="P2949" t="s">
        <v>121</v>
      </c>
      <c r="Q2949" t="s">
        <v>24</v>
      </c>
      <c r="R2949" s="17">
        <v>45492</v>
      </c>
      <c r="S2949" s="17"/>
      <c r="T2949">
        <v>83.694999999999993</v>
      </c>
      <c r="U2949">
        <v>6.5549999999999997</v>
      </c>
      <c r="V2949">
        <v>90.25</v>
      </c>
      <c r="W2949">
        <v>2</v>
      </c>
      <c r="X2949">
        <v>4.5149999999999997</v>
      </c>
      <c r="Y2949">
        <v>0</v>
      </c>
      <c r="Z2949">
        <v>0</v>
      </c>
      <c r="AA2949">
        <v>0</v>
      </c>
      <c r="AB2949">
        <v>2.8428749999999998</v>
      </c>
      <c r="AC2949" s="29">
        <v>91.922124999999994</v>
      </c>
      <c r="AD2949">
        <v>0</v>
      </c>
      <c r="AF2949">
        <v>180.5</v>
      </c>
      <c r="AG2949">
        <v>0</v>
      </c>
      <c r="AH2949">
        <v>9.0299999999999994</v>
      </c>
      <c r="AI2949">
        <v>5.6857499999999996</v>
      </c>
      <c r="AJ2949">
        <v>183.84424999999999</v>
      </c>
      <c r="AK2949" t="s">
        <v>27</v>
      </c>
      <c r="AN2949" s="29">
        <v>5.09</v>
      </c>
      <c r="AO2949" s="30">
        <f t="shared" si="92"/>
        <v>1.4633749999999999</v>
      </c>
      <c r="AP2949" s="30">
        <f t="shared" si="93"/>
        <v>0.73168749999999994</v>
      </c>
      <c r="AQ2949" s="30"/>
    </row>
    <row r="2950" spans="1:43" x14ac:dyDescent="0.25">
      <c r="A2950" t="s">
        <v>219</v>
      </c>
      <c r="B2950">
        <v>1880819</v>
      </c>
      <c r="C2950" t="s">
        <v>10137</v>
      </c>
      <c r="D2950">
        <v>491165</v>
      </c>
      <c r="E2950" t="s">
        <v>10138</v>
      </c>
      <c r="F2950" t="s">
        <v>89</v>
      </c>
      <c r="G2950" t="s">
        <v>90</v>
      </c>
      <c r="H2950" t="s">
        <v>10</v>
      </c>
      <c r="I2950" t="s">
        <v>10139</v>
      </c>
      <c r="J2950" t="s">
        <v>10140</v>
      </c>
      <c r="K2950" t="s">
        <v>224</v>
      </c>
      <c r="L2950" t="s">
        <v>248</v>
      </c>
      <c r="M2950">
        <v>8311</v>
      </c>
      <c r="N2950">
        <v>25</v>
      </c>
      <c r="O2950" s="17">
        <v>45493</v>
      </c>
      <c r="P2950" t="s">
        <v>9789</v>
      </c>
      <c r="Q2950" t="s">
        <v>24</v>
      </c>
      <c r="R2950" s="17">
        <v>45492</v>
      </c>
      <c r="S2950" s="27"/>
      <c r="T2950">
        <v>113.3133333333333</v>
      </c>
      <c r="U2950">
        <v>7.6533333333333333</v>
      </c>
      <c r="V2950">
        <v>120.9666666666667</v>
      </c>
      <c r="W2950">
        <v>3</v>
      </c>
      <c r="X2950">
        <v>6.05</v>
      </c>
      <c r="Y2950">
        <v>0</v>
      </c>
      <c r="Z2950">
        <v>0</v>
      </c>
      <c r="AA2950">
        <v>0</v>
      </c>
      <c r="AB2950">
        <v>3.8104499999999999</v>
      </c>
      <c r="AC2950" s="29">
        <v>123.20621666666661</v>
      </c>
      <c r="AD2950">
        <v>0</v>
      </c>
      <c r="AF2950">
        <v>362.9</v>
      </c>
      <c r="AG2950">
        <v>0</v>
      </c>
      <c r="AH2950">
        <v>18.149999999999999</v>
      </c>
      <c r="AI2950">
        <v>11.43135</v>
      </c>
      <c r="AJ2950">
        <v>369.61864999999989</v>
      </c>
      <c r="AK2950" t="s">
        <v>26</v>
      </c>
      <c r="AN2950" s="29">
        <v>0</v>
      </c>
      <c r="AO2950" s="30">
        <f t="shared" si="92"/>
        <v>0</v>
      </c>
      <c r="AP2950" s="30">
        <f t="shared" si="93"/>
        <v>0</v>
      </c>
      <c r="AQ2950" s="30"/>
    </row>
    <row r="2951" spans="1:43" x14ac:dyDescent="0.25">
      <c r="A2951" t="s">
        <v>219</v>
      </c>
      <c r="B2951">
        <v>1880819</v>
      </c>
      <c r="C2951" t="s">
        <v>10141</v>
      </c>
      <c r="D2951">
        <v>1748940</v>
      </c>
      <c r="E2951" t="s">
        <v>10138</v>
      </c>
      <c r="F2951" t="s">
        <v>89</v>
      </c>
      <c r="G2951" t="s">
        <v>90</v>
      </c>
      <c r="H2951" t="s">
        <v>10</v>
      </c>
      <c r="I2951" t="s">
        <v>10139</v>
      </c>
      <c r="J2951" t="s">
        <v>10142</v>
      </c>
      <c r="K2951" t="s">
        <v>248</v>
      </c>
      <c r="L2951" t="s">
        <v>224</v>
      </c>
      <c r="M2951">
        <v>4015</v>
      </c>
      <c r="N2951">
        <v>71</v>
      </c>
      <c r="O2951" s="17">
        <v>45494</v>
      </c>
      <c r="P2951" t="s">
        <v>153</v>
      </c>
      <c r="Q2951" t="s">
        <v>24</v>
      </c>
      <c r="R2951" s="17">
        <v>45492</v>
      </c>
      <c r="S2951" s="27"/>
      <c r="T2951">
        <v>114.1766666666667</v>
      </c>
      <c r="U2951">
        <v>5.8133333333333326</v>
      </c>
      <c r="V2951">
        <v>119.99</v>
      </c>
      <c r="W2951">
        <v>3</v>
      </c>
      <c r="X2951">
        <v>6</v>
      </c>
      <c r="Y2951">
        <v>0</v>
      </c>
      <c r="Z2951">
        <v>0</v>
      </c>
      <c r="AA2951">
        <v>0</v>
      </c>
      <c r="AB2951">
        <v>3.7796850000000002</v>
      </c>
      <c r="AC2951" s="29">
        <v>122.21031499999999</v>
      </c>
      <c r="AD2951">
        <v>0</v>
      </c>
      <c r="AF2951">
        <v>359.97</v>
      </c>
      <c r="AG2951">
        <v>0</v>
      </c>
      <c r="AH2951">
        <v>18</v>
      </c>
      <c r="AI2951">
        <v>11.339055</v>
      </c>
      <c r="AJ2951">
        <v>366.63094500000011</v>
      </c>
      <c r="AK2951" t="s">
        <v>26</v>
      </c>
      <c r="AN2951" s="29">
        <v>0</v>
      </c>
      <c r="AO2951" s="30">
        <f t="shared" si="92"/>
        <v>0</v>
      </c>
      <c r="AP2951" s="30">
        <f t="shared" si="93"/>
        <v>0</v>
      </c>
      <c r="AQ2951" s="30"/>
    </row>
    <row r="2952" spans="1:43" x14ac:dyDescent="0.25">
      <c r="A2952" t="s">
        <v>219</v>
      </c>
      <c r="B2952">
        <v>1880814</v>
      </c>
      <c r="C2952" t="s">
        <v>10143</v>
      </c>
      <c r="D2952">
        <v>491166</v>
      </c>
      <c r="E2952" t="s">
        <v>10144</v>
      </c>
      <c r="F2952" t="s">
        <v>89</v>
      </c>
      <c r="G2952" t="s">
        <v>90</v>
      </c>
      <c r="H2952" t="s">
        <v>14</v>
      </c>
      <c r="I2952" t="s">
        <v>10145</v>
      </c>
      <c r="J2952" t="s">
        <v>10146</v>
      </c>
      <c r="K2952" t="s">
        <v>224</v>
      </c>
      <c r="L2952" t="s">
        <v>339</v>
      </c>
      <c r="M2952">
        <v>2445</v>
      </c>
      <c r="N2952">
        <v>73</v>
      </c>
      <c r="O2952" s="17">
        <v>45496</v>
      </c>
      <c r="P2952" t="s">
        <v>109</v>
      </c>
      <c r="Q2952" t="s">
        <v>24</v>
      </c>
      <c r="R2952" s="17">
        <v>45492</v>
      </c>
      <c r="S2952" s="27"/>
      <c r="T2952">
        <v>140.36000000000001</v>
      </c>
      <c r="U2952">
        <v>9.81</v>
      </c>
      <c r="V2952">
        <v>150.16999999999999</v>
      </c>
      <c r="W2952">
        <v>3</v>
      </c>
      <c r="X2952">
        <v>7.5100000000000007</v>
      </c>
      <c r="Y2952">
        <v>0</v>
      </c>
      <c r="Z2952">
        <v>0</v>
      </c>
      <c r="AA2952">
        <v>0</v>
      </c>
      <c r="AB2952">
        <v>4.7303550000000003</v>
      </c>
      <c r="AC2952" s="29">
        <v>152.949645</v>
      </c>
      <c r="AD2952">
        <v>0</v>
      </c>
      <c r="AF2952">
        <v>450.51</v>
      </c>
      <c r="AG2952">
        <v>0</v>
      </c>
      <c r="AH2952">
        <v>22.53</v>
      </c>
      <c r="AI2952">
        <v>14.191065</v>
      </c>
      <c r="AJ2952">
        <v>458.84893499999998</v>
      </c>
      <c r="AK2952" t="s">
        <v>26</v>
      </c>
      <c r="AN2952" s="29">
        <v>0</v>
      </c>
      <c r="AO2952" s="30">
        <f t="shared" si="92"/>
        <v>0</v>
      </c>
      <c r="AP2952" s="30">
        <f t="shared" si="93"/>
        <v>0</v>
      </c>
      <c r="AQ2952" s="30"/>
    </row>
    <row r="2953" spans="1:43" x14ac:dyDescent="0.25">
      <c r="A2953" t="s">
        <v>219</v>
      </c>
      <c r="B2953">
        <v>1880814</v>
      </c>
      <c r="C2953" t="s">
        <v>10147</v>
      </c>
      <c r="D2953">
        <v>1748941</v>
      </c>
      <c r="E2953" t="s">
        <v>10144</v>
      </c>
      <c r="F2953" t="s">
        <v>89</v>
      </c>
      <c r="G2953" t="s">
        <v>90</v>
      </c>
      <c r="H2953" t="s">
        <v>14</v>
      </c>
      <c r="I2953" t="s">
        <v>10148</v>
      </c>
      <c r="J2953" t="s">
        <v>10149</v>
      </c>
      <c r="K2953" t="s">
        <v>339</v>
      </c>
      <c r="L2953" t="s">
        <v>224</v>
      </c>
      <c r="M2953">
        <v>2981</v>
      </c>
      <c r="N2953">
        <v>14</v>
      </c>
      <c r="O2953" s="17">
        <v>45493</v>
      </c>
      <c r="P2953" t="s">
        <v>133</v>
      </c>
      <c r="Q2953" t="s">
        <v>24</v>
      </c>
      <c r="R2953" s="17">
        <v>45492</v>
      </c>
      <c r="S2953" s="27"/>
      <c r="T2953">
        <v>81.953333333333333</v>
      </c>
      <c r="U2953">
        <v>6.873333333333334</v>
      </c>
      <c r="V2953">
        <v>88.826666666666668</v>
      </c>
      <c r="W2953">
        <v>3</v>
      </c>
      <c r="X2953">
        <v>4.4400000000000004</v>
      </c>
      <c r="Y2953">
        <v>0</v>
      </c>
      <c r="Z2953">
        <v>0</v>
      </c>
      <c r="AA2953">
        <v>0</v>
      </c>
      <c r="AB2953">
        <v>2.7980399999999999</v>
      </c>
      <c r="AC2953" s="29">
        <v>90.46862666666668</v>
      </c>
      <c r="AD2953">
        <v>0</v>
      </c>
      <c r="AF2953">
        <v>266.48</v>
      </c>
      <c r="AG2953">
        <v>0</v>
      </c>
      <c r="AH2953">
        <v>13.32</v>
      </c>
      <c r="AI2953">
        <v>8.3941199999999991</v>
      </c>
      <c r="AJ2953">
        <v>271.40588000000002</v>
      </c>
      <c r="AK2953" t="s">
        <v>26</v>
      </c>
      <c r="AN2953" s="29">
        <v>0</v>
      </c>
      <c r="AO2953" s="30">
        <f t="shared" si="92"/>
        <v>0</v>
      </c>
      <c r="AP2953" s="30">
        <f t="shared" si="93"/>
        <v>0</v>
      </c>
      <c r="AQ2953" s="30"/>
    </row>
    <row r="2954" spans="1:43" x14ac:dyDescent="0.25">
      <c r="A2954" t="s">
        <v>219</v>
      </c>
      <c r="B2954">
        <v>1880810</v>
      </c>
      <c r="C2954" t="s">
        <v>10150</v>
      </c>
      <c r="D2954">
        <v>1748934</v>
      </c>
      <c r="E2954" t="s">
        <v>10151</v>
      </c>
      <c r="F2954" t="s">
        <v>89</v>
      </c>
      <c r="G2954" t="s">
        <v>90</v>
      </c>
      <c r="H2954" t="s">
        <v>10</v>
      </c>
      <c r="I2954" t="s">
        <v>10152</v>
      </c>
      <c r="J2954" t="s">
        <v>10153</v>
      </c>
      <c r="K2954" t="s">
        <v>271</v>
      </c>
      <c r="L2954" t="s">
        <v>115</v>
      </c>
      <c r="M2954">
        <v>8735</v>
      </c>
      <c r="N2954">
        <v>33</v>
      </c>
      <c r="O2954" s="17">
        <v>45500</v>
      </c>
      <c r="P2954" t="s">
        <v>96</v>
      </c>
      <c r="Q2954" t="s">
        <v>24</v>
      </c>
      <c r="R2954" s="17">
        <v>45492</v>
      </c>
      <c r="S2954" s="27"/>
      <c r="T2954">
        <v>45.576666666666661</v>
      </c>
      <c r="U2954">
        <v>4.753333333333333</v>
      </c>
      <c r="V2954">
        <v>50.330000000000013</v>
      </c>
      <c r="W2954">
        <v>3</v>
      </c>
      <c r="X2954">
        <v>2.5166666666666671</v>
      </c>
      <c r="Y2954">
        <v>0</v>
      </c>
      <c r="Z2954">
        <v>0</v>
      </c>
      <c r="AA2954">
        <v>0</v>
      </c>
      <c r="AB2954">
        <v>1.5853950000000001</v>
      </c>
      <c r="AC2954" s="29">
        <v>51.26127166666668</v>
      </c>
      <c r="AD2954">
        <v>0</v>
      </c>
      <c r="AF2954">
        <v>150.99</v>
      </c>
      <c r="AG2954">
        <v>0</v>
      </c>
      <c r="AH2954">
        <v>7.55</v>
      </c>
      <c r="AI2954">
        <v>4.7561850000000003</v>
      </c>
      <c r="AJ2954">
        <v>153.783815</v>
      </c>
      <c r="AK2954" t="s">
        <v>26</v>
      </c>
      <c r="AN2954" s="29">
        <v>0</v>
      </c>
      <c r="AO2954" s="30">
        <f t="shared" si="92"/>
        <v>0</v>
      </c>
      <c r="AP2954" s="30">
        <f t="shared" si="93"/>
        <v>0</v>
      </c>
      <c r="AQ2954" s="30"/>
    </row>
    <row r="2955" spans="1:43" x14ac:dyDescent="0.25">
      <c r="A2955" t="s">
        <v>219</v>
      </c>
      <c r="B2955">
        <v>1880806</v>
      </c>
      <c r="C2955" t="s">
        <v>10154</v>
      </c>
      <c r="D2955">
        <v>1748938</v>
      </c>
      <c r="E2955" t="s">
        <v>10155</v>
      </c>
      <c r="F2955" t="s">
        <v>89</v>
      </c>
      <c r="G2955" t="s">
        <v>90</v>
      </c>
      <c r="H2955" t="s">
        <v>14</v>
      </c>
      <c r="I2955" t="s">
        <v>10156</v>
      </c>
      <c r="J2955" t="s">
        <v>10157</v>
      </c>
      <c r="K2955" t="s">
        <v>225</v>
      </c>
      <c r="L2955" t="s">
        <v>224</v>
      </c>
      <c r="M2955">
        <v>4035</v>
      </c>
      <c r="N2955">
        <v>14</v>
      </c>
      <c r="O2955" s="17">
        <v>45499</v>
      </c>
      <c r="P2955" t="s">
        <v>145</v>
      </c>
      <c r="Q2955" t="s">
        <v>24</v>
      </c>
      <c r="R2955" s="17">
        <v>45492</v>
      </c>
      <c r="S2955" s="27"/>
      <c r="T2955">
        <v>86.923333333333332</v>
      </c>
      <c r="U2955">
        <v>6.34</v>
      </c>
      <c r="V2955">
        <v>93.263333333333335</v>
      </c>
      <c r="W2955">
        <v>3</v>
      </c>
      <c r="X2955">
        <v>4.6633333333333331</v>
      </c>
      <c r="Y2955">
        <v>0</v>
      </c>
      <c r="Z2955">
        <v>0</v>
      </c>
      <c r="AA2955">
        <v>0</v>
      </c>
      <c r="AB2955">
        <v>2.9377949999999999</v>
      </c>
      <c r="AC2955" s="29">
        <v>94.988871666666682</v>
      </c>
      <c r="AD2955">
        <v>0</v>
      </c>
      <c r="AF2955">
        <v>279.79000000000002</v>
      </c>
      <c r="AG2955">
        <v>0</v>
      </c>
      <c r="AH2955">
        <v>13.99</v>
      </c>
      <c r="AI2955">
        <v>8.8133850000000002</v>
      </c>
      <c r="AJ2955">
        <v>284.96661499999999</v>
      </c>
      <c r="AK2955" t="s">
        <v>26</v>
      </c>
      <c r="AN2955" s="29">
        <v>0</v>
      </c>
      <c r="AO2955" s="30">
        <f t="shared" si="92"/>
        <v>0</v>
      </c>
      <c r="AP2955" s="30">
        <f t="shared" si="93"/>
        <v>0</v>
      </c>
      <c r="AQ2955" s="30"/>
    </row>
    <row r="2956" spans="1:43" x14ac:dyDescent="0.25">
      <c r="A2956" t="s">
        <v>219</v>
      </c>
      <c r="B2956">
        <v>1880806</v>
      </c>
      <c r="C2956" t="s">
        <v>10158</v>
      </c>
      <c r="D2956">
        <v>1748939</v>
      </c>
      <c r="E2956" t="s">
        <v>10155</v>
      </c>
      <c r="F2956" t="s">
        <v>89</v>
      </c>
      <c r="G2956" t="s">
        <v>90</v>
      </c>
      <c r="H2956" t="s">
        <v>14</v>
      </c>
      <c r="I2956" t="s">
        <v>10159</v>
      </c>
      <c r="J2956" t="s">
        <v>10160</v>
      </c>
      <c r="K2956" t="s">
        <v>225</v>
      </c>
      <c r="L2956" t="s">
        <v>224</v>
      </c>
      <c r="M2956">
        <v>4035</v>
      </c>
      <c r="N2956">
        <v>13</v>
      </c>
      <c r="O2956" s="17">
        <v>45499</v>
      </c>
      <c r="P2956" t="s">
        <v>145</v>
      </c>
      <c r="Q2956" t="s">
        <v>24</v>
      </c>
      <c r="R2956" s="17">
        <v>45492</v>
      </c>
      <c r="S2956" s="27"/>
      <c r="T2956">
        <v>86.923333333333332</v>
      </c>
      <c r="U2956">
        <v>6.34</v>
      </c>
      <c r="V2956">
        <v>93.263333333333335</v>
      </c>
      <c r="W2956">
        <v>3</v>
      </c>
      <c r="X2956">
        <v>4.6633333333333331</v>
      </c>
      <c r="Y2956">
        <v>0</v>
      </c>
      <c r="Z2956">
        <v>0</v>
      </c>
      <c r="AA2956">
        <v>0</v>
      </c>
      <c r="AB2956">
        <v>2.9377949999999999</v>
      </c>
      <c r="AC2956" s="29">
        <v>94.988871666666682</v>
      </c>
      <c r="AD2956">
        <v>0</v>
      </c>
      <c r="AF2956">
        <v>279.79000000000002</v>
      </c>
      <c r="AG2956">
        <v>0</v>
      </c>
      <c r="AH2956">
        <v>13.99</v>
      </c>
      <c r="AI2956">
        <v>8.8133850000000002</v>
      </c>
      <c r="AJ2956">
        <v>284.96661499999999</v>
      </c>
      <c r="AK2956" t="s">
        <v>26</v>
      </c>
      <c r="AN2956" s="29">
        <v>0</v>
      </c>
      <c r="AO2956" s="30">
        <f t="shared" si="92"/>
        <v>0</v>
      </c>
      <c r="AP2956" s="30">
        <f t="shared" si="93"/>
        <v>0</v>
      </c>
      <c r="AQ2956" s="30"/>
    </row>
    <row r="2957" spans="1:43" x14ac:dyDescent="0.25">
      <c r="A2957" t="s">
        <v>219</v>
      </c>
      <c r="B2957">
        <v>1880773</v>
      </c>
      <c r="C2957" t="s">
        <v>10161</v>
      </c>
      <c r="D2957">
        <v>157145</v>
      </c>
      <c r="E2957" t="s">
        <v>10162</v>
      </c>
      <c r="F2957" t="s">
        <v>89</v>
      </c>
      <c r="G2957" t="s">
        <v>90</v>
      </c>
      <c r="H2957" t="s">
        <v>10</v>
      </c>
      <c r="I2957" t="s">
        <v>10163</v>
      </c>
      <c r="J2957" t="s">
        <v>10164</v>
      </c>
      <c r="K2957" t="s">
        <v>91</v>
      </c>
      <c r="L2957" t="s">
        <v>94</v>
      </c>
      <c r="M2957">
        <v>8455</v>
      </c>
      <c r="N2957">
        <v>75</v>
      </c>
      <c r="O2957" s="17">
        <v>45512</v>
      </c>
      <c r="P2957" t="s">
        <v>98</v>
      </c>
      <c r="Q2957" t="s">
        <v>24</v>
      </c>
      <c r="R2957" s="17">
        <v>45492</v>
      </c>
      <c r="S2957" s="27"/>
      <c r="T2957">
        <v>168.73500000000001</v>
      </c>
      <c r="U2957">
        <v>5.3049999999999997</v>
      </c>
      <c r="V2957">
        <v>174.04</v>
      </c>
      <c r="W2957">
        <v>2</v>
      </c>
      <c r="X2957">
        <v>8.6999999999999993</v>
      </c>
      <c r="Y2957">
        <v>0</v>
      </c>
      <c r="Z2957">
        <v>0</v>
      </c>
      <c r="AA2957">
        <v>0</v>
      </c>
      <c r="AB2957">
        <v>5.4822600000000001</v>
      </c>
      <c r="AC2957" s="29">
        <v>177.25774000000001</v>
      </c>
      <c r="AD2957">
        <v>0</v>
      </c>
      <c r="AF2957">
        <v>348.08</v>
      </c>
      <c r="AG2957">
        <v>0</v>
      </c>
      <c r="AH2957">
        <v>17.399999999999999</v>
      </c>
      <c r="AI2957">
        <v>10.96452</v>
      </c>
      <c r="AJ2957">
        <v>354.51548000000003</v>
      </c>
      <c r="AK2957" t="s">
        <v>27</v>
      </c>
      <c r="AN2957" s="29">
        <v>0</v>
      </c>
      <c r="AO2957" s="30">
        <f t="shared" si="92"/>
        <v>0</v>
      </c>
      <c r="AP2957" s="30">
        <f t="shared" si="93"/>
        <v>0</v>
      </c>
      <c r="AQ2957" s="30"/>
    </row>
    <row r="2958" spans="1:43" x14ac:dyDescent="0.25">
      <c r="A2958" t="s">
        <v>219</v>
      </c>
      <c r="B2958">
        <v>1880773</v>
      </c>
      <c r="C2958" t="s">
        <v>10165</v>
      </c>
      <c r="D2958">
        <v>157144</v>
      </c>
      <c r="E2958" t="s">
        <v>10162</v>
      </c>
      <c r="F2958" t="s">
        <v>89</v>
      </c>
      <c r="G2958" t="s">
        <v>90</v>
      </c>
      <c r="H2958" t="s">
        <v>10</v>
      </c>
      <c r="I2958" t="s">
        <v>10166</v>
      </c>
      <c r="J2958" t="s">
        <v>10167</v>
      </c>
      <c r="K2958" t="s">
        <v>91</v>
      </c>
      <c r="L2958" t="s">
        <v>94</v>
      </c>
      <c r="M2958">
        <v>8455</v>
      </c>
      <c r="N2958">
        <v>73</v>
      </c>
      <c r="O2958" s="17">
        <v>45512</v>
      </c>
      <c r="P2958" t="s">
        <v>98</v>
      </c>
      <c r="Q2958" t="s">
        <v>24</v>
      </c>
      <c r="R2958" s="17">
        <v>45492</v>
      </c>
      <c r="S2958" s="27"/>
      <c r="T2958">
        <v>168.73500000000001</v>
      </c>
      <c r="U2958">
        <v>5.3049999999999997</v>
      </c>
      <c r="V2958">
        <v>174.04</v>
      </c>
      <c r="W2958">
        <v>2</v>
      </c>
      <c r="X2958">
        <v>8.6999999999999993</v>
      </c>
      <c r="Y2958">
        <v>0</v>
      </c>
      <c r="Z2958">
        <v>0</v>
      </c>
      <c r="AA2958">
        <v>0</v>
      </c>
      <c r="AB2958">
        <v>5.4822600000000001</v>
      </c>
      <c r="AC2958" s="29">
        <v>177.25774000000001</v>
      </c>
      <c r="AD2958">
        <v>0</v>
      </c>
      <c r="AF2958">
        <v>348.08</v>
      </c>
      <c r="AG2958">
        <v>0</v>
      </c>
      <c r="AH2958">
        <v>17.399999999999999</v>
      </c>
      <c r="AI2958">
        <v>10.96452</v>
      </c>
      <c r="AJ2958">
        <v>354.51548000000003</v>
      </c>
      <c r="AK2958" t="s">
        <v>27</v>
      </c>
      <c r="AN2958" s="29">
        <v>0</v>
      </c>
      <c r="AO2958" s="30">
        <f t="shared" si="92"/>
        <v>0</v>
      </c>
      <c r="AP2958" s="30">
        <f t="shared" si="93"/>
        <v>0</v>
      </c>
      <c r="AQ2958" s="30"/>
    </row>
    <row r="2959" spans="1:43" x14ac:dyDescent="0.25">
      <c r="A2959" t="s">
        <v>219</v>
      </c>
      <c r="B2959">
        <v>1880752</v>
      </c>
      <c r="C2959" t="s">
        <v>10168</v>
      </c>
      <c r="D2959">
        <v>157143</v>
      </c>
      <c r="E2959" t="s">
        <v>10169</v>
      </c>
      <c r="F2959" t="s">
        <v>89</v>
      </c>
      <c r="G2959" t="s">
        <v>90</v>
      </c>
      <c r="H2959" t="s">
        <v>10</v>
      </c>
      <c r="I2959" t="s">
        <v>10170</v>
      </c>
      <c r="J2959" t="s">
        <v>10171</v>
      </c>
      <c r="K2959" t="s">
        <v>91</v>
      </c>
      <c r="L2959" t="s">
        <v>231</v>
      </c>
      <c r="M2959">
        <v>2780</v>
      </c>
      <c r="N2959">
        <v>73</v>
      </c>
      <c r="O2959" s="17">
        <v>45527</v>
      </c>
      <c r="P2959" t="s">
        <v>114</v>
      </c>
      <c r="Q2959" t="s">
        <v>24</v>
      </c>
      <c r="R2959" s="17">
        <v>45492</v>
      </c>
      <c r="S2959" s="27"/>
      <c r="T2959">
        <v>54.902000000000001</v>
      </c>
      <c r="U2959">
        <v>1.952</v>
      </c>
      <c r="V2959">
        <v>56.853999999999999</v>
      </c>
      <c r="W2959">
        <v>5</v>
      </c>
      <c r="X2959">
        <v>2.8420000000000001</v>
      </c>
      <c r="Y2959">
        <v>0</v>
      </c>
      <c r="Z2959">
        <v>0</v>
      </c>
      <c r="AA2959">
        <v>0</v>
      </c>
      <c r="AB2959">
        <v>1.7909010000000001</v>
      </c>
      <c r="AC2959" s="29">
        <v>57.905098999999993</v>
      </c>
      <c r="AD2959">
        <v>0</v>
      </c>
      <c r="AF2959">
        <v>284.27</v>
      </c>
      <c r="AG2959">
        <v>0</v>
      </c>
      <c r="AH2959">
        <v>14.21</v>
      </c>
      <c r="AI2959">
        <v>8.9545049999999993</v>
      </c>
      <c r="AJ2959">
        <v>289.52549499999998</v>
      </c>
      <c r="AK2959" t="s">
        <v>29</v>
      </c>
      <c r="AN2959" s="29">
        <v>0</v>
      </c>
      <c r="AO2959" s="30">
        <f t="shared" si="92"/>
        <v>0</v>
      </c>
      <c r="AP2959" s="30">
        <f t="shared" si="93"/>
        <v>0</v>
      </c>
      <c r="AQ2959" s="30"/>
    </row>
    <row r="2960" spans="1:43" x14ac:dyDescent="0.25">
      <c r="A2960" t="s">
        <v>219</v>
      </c>
      <c r="B2960">
        <v>1880746</v>
      </c>
      <c r="C2960" t="s">
        <v>10172</v>
      </c>
      <c r="D2960">
        <v>1748913</v>
      </c>
      <c r="E2960" t="s">
        <v>10173</v>
      </c>
      <c r="F2960" t="s">
        <v>89</v>
      </c>
      <c r="G2960" t="s">
        <v>90</v>
      </c>
      <c r="H2960" t="s">
        <v>10</v>
      </c>
      <c r="I2960" t="s">
        <v>10174</v>
      </c>
      <c r="J2960" t="s">
        <v>10175</v>
      </c>
      <c r="K2960" t="s">
        <v>271</v>
      </c>
      <c r="L2960" t="s">
        <v>224</v>
      </c>
      <c r="M2960">
        <v>882363</v>
      </c>
      <c r="N2960">
        <v>11</v>
      </c>
      <c r="O2960" s="17">
        <v>45494</v>
      </c>
      <c r="P2960" t="s">
        <v>102</v>
      </c>
      <c r="Q2960" t="s">
        <v>24</v>
      </c>
      <c r="R2960" s="17">
        <v>45492</v>
      </c>
      <c r="S2960" s="27"/>
      <c r="T2960">
        <v>138.65</v>
      </c>
      <c r="U2960">
        <v>18.38</v>
      </c>
      <c r="V2960">
        <v>157.03</v>
      </c>
      <c r="W2960">
        <v>1</v>
      </c>
      <c r="X2960">
        <v>7.85</v>
      </c>
      <c r="Y2960">
        <v>0</v>
      </c>
      <c r="Z2960">
        <v>0</v>
      </c>
      <c r="AA2960">
        <v>0</v>
      </c>
      <c r="AB2960">
        <v>4.9464449999999998</v>
      </c>
      <c r="AC2960" s="29">
        <v>159.93355500000001</v>
      </c>
      <c r="AD2960">
        <v>0</v>
      </c>
      <c r="AF2960">
        <v>157.03</v>
      </c>
      <c r="AG2960">
        <v>0</v>
      </c>
      <c r="AH2960">
        <v>7.85</v>
      </c>
      <c r="AI2960">
        <v>4.9464449999999998</v>
      </c>
      <c r="AJ2960">
        <v>159.93355500000001</v>
      </c>
      <c r="AK2960" t="s">
        <v>25</v>
      </c>
      <c r="AN2960" s="29">
        <v>0</v>
      </c>
      <c r="AO2960" s="30">
        <f t="shared" si="92"/>
        <v>0</v>
      </c>
      <c r="AP2960" s="30">
        <f t="shared" si="93"/>
        <v>0</v>
      </c>
      <c r="AQ2960" s="30"/>
    </row>
    <row r="2961" spans="1:43" x14ac:dyDescent="0.25">
      <c r="A2961" t="s">
        <v>219</v>
      </c>
      <c r="B2961">
        <v>1880732</v>
      </c>
      <c r="C2961" t="s">
        <v>10176</v>
      </c>
      <c r="D2961">
        <v>1748912</v>
      </c>
      <c r="E2961" t="s">
        <v>10177</v>
      </c>
      <c r="F2961" t="s">
        <v>89</v>
      </c>
      <c r="G2961" t="s">
        <v>90</v>
      </c>
      <c r="H2961" t="s">
        <v>10</v>
      </c>
      <c r="I2961" t="s">
        <v>10178</v>
      </c>
      <c r="J2961" t="s">
        <v>10179</v>
      </c>
      <c r="K2961" t="s">
        <v>271</v>
      </c>
      <c r="L2961" t="s">
        <v>224</v>
      </c>
      <c r="M2961">
        <v>82364</v>
      </c>
      <c r="N2961">
        <v>26</v>
      </c>
      <c r="O2961" s="17">
        <v>45493</v>
      </c>
      <c r="P2961" t="s">
        <v>102</v>
      </c>
      <c r="Q2961" t="s">
        <v>24</v>
      </c>
      <c r="R2961" s="17">
        <v>45492</v>
      </c>
      <c r="S2961" s="27"/>
      <c r="T2961">
        <v>164.16</v>
      </c>
      <c r="U2961">
        <v>18.38</v>
      </c>
      <c r="V2961">
        <v>182.54</v>
      </c>
      <c r="W2961">
        <v>1</v>
      </c>
      <c r="X2961">
        <v>9.1300000000000008</v>
      </c>
      <c r="Y2961">
        <v>0</v>
      </c>
      <c r="Z2961">
        <v>0</v>
      </c>
      <c r="AA2961">
        <v>0</v>
      </c>
      <c r="AB2961">
        <v>5.7500099999999996</v>
      </c>
      <c r="AC2961" s="29">
        <v>185.91999000000001</v>
      </c>
      <c r="AD2961">
        <v>0</v>
      </c>
      <c r="AF2961">
        <v>182.54</v>
      </c>
      <c r="AG2961">
        <v>0</v>
      </c>
      <c r="AH2961">
        <v>9.1300000000000008</v>
      </c>
      <c r="AI2961">
        <v>5.7500099999999996</v>
      </c>
      <c r="AJ2961">
        <v>185.91999000000001</v>
      </c>
      <c r="AK2961" t="s">
        <v>25</v>
      </c>
      <c r="AN2961" s="29">
        <v>0</v>
      </c>
      <c r="AO2961" s="30">
        <f t="shared" si="92"/>
        <v>0</v>
      </c>
      <c r="AP2961" s="30">
        <f t="shared" si="93"/>
        <v>0</v>
      </c>
      <c r="AQ2961" s="30"/>
    </row>
    <row r="2962" spans="1:43" x14ac:dyDescent="0.25">
      <c r="A2962" t="s">
        <v>219</v>
      </c>
      <c r="B2962">
        <v>1880686</v>
      </c>
      <c r="C2962" t="s">
        <v>10180</v>
      </c>
      <c r="D2962">
        <v>1063603</v>
      </c>
      <c r="E2962" t="s">
        <v>10181</v>
      </c>
      <c r="F2962" t="s">
        <v>89</v>
      </c>
      <c r="G2962" t="s">
        <v>90</v>
      </c>
      <c r="H2962" t="s">
        <v>10</v>
      </c>
      <c r="I2962" t="s">
        <v>10182</v>
      </c>
      <c r="J2962" t="s">
        <v>9583</v>
      </c>
      <c r="K2962" t="s">
        <v>92</v>
      </c>
      <c r="L2962" t="s">
        <v>256</v>
      </c>
      <c r="M2962">
        <v>2065</v>
      </c>
      <c r="N2962">
        <v>26</v>
      </c>
      <c r="O2962" s="17">
        <v>45492</v>
      </c>
      <c r="P2962" t="s">
        <v>10183</v>
      </c>
      <c r="Q2962" t="s">
        <v>24</v>
      </c>
      <c r="R2962" s="17">
        <v>45492</v>
      </c>
      <c r="S2962" s="27"/>
      <c r="T2962">
        <v>117.97</v>
      </c>
      <c r="U2962">
        <v>15.41</v>
      </c>
      <c r="V2962">
        <v>133.38</v>
      </c>
      <c r="W2962">
        <v>1</v>
      </c>
      <c r="X2962">
        <v>6.67</v>
      </c>
      <c r="Y2962">
        <v>0</v>
      </c>
      <c r="Z2962">
        <v>0</v>
      </c>
      <c r="AA2962">
        <v>0</v>
      </c>
      <c r="AB2962">
        <v>4.2014699999999996</v>
      </c>
      <c r="AC2962" s="29">
        <v>135.84853000000001</v>
      </c>
      <c r="AD2962">
        <v>0</v>
      </c>
      <c r="AF2962">
        <v>133.38</v>
      </c>
      <c r="AG2962">
        <v>0</v>
      </c>
      <c r="AH2962">
        <v>6.67</v>
      </c>
      <c r="AI2962">
        <v>4.2014699999999996</v>
      </c>
      <c r="AJ2962">
        <v>135.84853000000001</v>
      </c>
      <c r="AK2962" t="s">
        <v>25</v>
      </c>
      <c r="AN2962" s="29">
        <v>0</v>
      </c>
      <c r="AO2962" s="30">
        <f t="shared" si="92"/>
        <v>0</v>
      </c>
      <c r="AP2962" s="30">
        <f t="shared" si="93"/>
        <v>0</v>
      </c>
      <c r="AQ2962" s="30"/>
    </row>
    <row r="2963" spans="1:43" x14ac:dyDescent="0.25">
      <c r="A2963" t="s">
        <v>219</v>
      </c>
      <c r="B2963">
        <v>1880674</v>
      </c>
      <c r="C2963" t="s">
        <v>10184</v>
      </c>
      <c r="D2963">
        <v>1748890</v>
      </c>
      <c r="E2963" t="s">
        <v>10185</v>
      </c>
      <c r="F2963" t="s">
        <v>89</v>
      </c>
      <c r="G2963" t="s">
        <v>90</v>
      </c>
      <c r="H2963" t="s">
        <v>10</v>
      </c>
      <c r="I2963" t="s">
        <v>10186</v>
      </c>
      <c r="J2963" t="s">
        <v>10187</v>
      </c>
      <c r="K2963" t="s">
        <v>314</v>
      </c>
      <c r="L2963" t="s">
        <v>224</v>
      </c>
      <c r="M2963">
        <v>8465</v>
      </c>
      <c r="N2963">
        <v>19</v>
      </c>
      <c r="O2963" s="17">
        <v>45509</v>
      </c>
      <c r="P2963" t="s">
        <v>114</v>
      </c>
      <c r="Q2963" t="s">
        <v>24</v>
      </c>
      <c r="R2963" s="17">
        <v>45492</v>
      </c>
      <c r="S2963" s="27"/>
      <c r="T2963">
        <v>51.664999999999999</v>
      </c>
      <c r="U2963">
        <v>4.3274999999999997</v>
      </c>
      <c r="V2963">
        <v>55.9925</v>
      </c>
      <c r="W2963">
        <v>4</v>
      </c>
      <c r="X2963">
        <v>2.8</v>
      </c>
      <c r="Y2963">
        <v>0</v>
      </c>
      <c r="Z2963">
        <v>0</v>
      </c>
      <c r="AA2963">
        <v>0</v>
      </c>
      <c r="AB2963">
        <v>1.7637637500000001</v>
      </c>
      <c r="AC2963" s="29">
        <v>57.028736249999987</v>
      </c>
      <c r="AD2963">
        <v>0</v>
      </c>
      <c r="AF2963">
        <v>223.97</v>
      </c>
      <c r="AG2963">
        <v>0</v>
      </c>
      <c r="AH2963">
        <v>11.2</v>
      </c>
      <c r="AI2963">
        <v>7.0550550000000003</v>
      </c>
      <c r="AJ2963">
        <v>228.11494500000001</v>
      </c>
      <c r="AK2963" t="s">
        <v>31</v>
      </c>
      <c r="AN2963" s="29">
        <v>0</v>
      </c>
      <c r="AO2963" s="30">
        <f t="shared" si="92"/>
        <v>0</v>
      </c>
      <c r="AP2963" s="30">
        <f t="shared" si="93"/>
        <v>0</v>
      </c>
      <c r="AQ2963" s="30"/>
    </row>
    <row r="2964" spans="1:43" x14ac:dyDescent="0.25">
      <c r="A2964" t="s">
        <v>219</v>
      </c>
      <c r="B2964">
        <v>1880674</v>
      </c>
      <c r="C2964" t="s">
        <v>10188</v>
      </c>
      <c r="D2964">
        <v>1748889</v>
      </c>
      <c r="E2964" t="s">
        <v>10185</v>
      </c>
      <c r="F2964" t="s">
        <v>89</v>
      </c>
      <c r="G2964" t="s">
        <v>90</v>
      </c>
      <c r="H2964" t="s">
        <v>10</v>
      </c>
      <c r="I2964" t="s">
        <v>10189</v>
      </c>
      <c r="J2964" t="s">
        <v>10190</v>
      </c>
      <c r="K2964" t="s">
        <v>314</v>
      </c>
      <c r="L2964" t="s">
        <v>224</v>
      </c>
      <c r="M2964">
        <v>8465</v>
      </c>
      <c r="N2964">
        <v>20</v>
      </c>
      <c r="O2964" s="17">
        <v>45509</v>
      </c>
      <c r="P2964" t="s">
        <v>114</v>
      </c>
      <c r="Q2964" t="s">
        <v>24</v>
      </c>
      <c r="R2964" s="17">
        <v>45492</v>
      </c>
      <c r="S2964" s="27"/>
      <c r="T2964">
        <v>51.664999999999999</v>
      </c>
      <c r="U2964">
        <v>4.3274999999999997</v>
      </c>
      <c r="V2964">
        <v>55.9925</v>
      </c>
      <c r="W2964">
        <v>4</v>
      </c>
      <c r="X2964">
        <v>2.8</v>
      </c>
      <c r="Y2964">
        <v>0</v>
      </c>
      <c r="Z2964">
        <v>0</v>
      </c>
      <c r="AA2964">
        <v>0</v>
      </c>
      <c r="AB2964">
        <v>1.7637637500000001</v>
      </c>
      <c r="AC2964" s="29">
        <v>57.028736249999987</v>
      </c>
      <c r="AD2964">
        <v>0</v>
      </c>
      <c r="AF2964">
        <v>223.97</v>
      </c>
      <c r="AG2964">
        <v>0</v>
      </c>
      <c r="AH2964">
        <v>11.2</v>
      </c>
      <c r="AI2964">
        <v>7.0550550000000003</v>
      </c>
      <c r="AJ2964">
        <v>228.11494500000001</v>
      </c>
      <c r="AK2964" t="s">
        <v>31</v>
      </c>
      <c r="AN2964" s="29">
        <v>0</v>
      </c>
      <c r="AO2964" s="30">
        <f t="shared" si="92"/>
        <v>0</v>
      </c>
      <c r="AP2964" s="30">
        <f t="shared" si="93"/>
        <v>0</v>
      </c>
      <c r="AQ2964" s="30"/>
    </row>
    <row r="2965" spans="1:43" x14ac:dyDescent="0.25">
      <c r="A2965" t="s">
        <v>219</v>
      </c>
      <c r="B2965">
        <v>1880674</v>
      </c>
      <c r="C2965" t="s">
        <v>10191</v>
      </c>
      <c r="D2965">
        <v>491134</v>
      </c>
      <c r="E2965" t="s">
        <v>10185</v>
      </c>
      <c r="F2965" t="s">
        <v>89</v>
      </c>
      <c r="G2965" t="s">
        <v>90</v>
      </c>
      <c r="H2965" t="s">
        <v>10</v>
      </c>
      <c r="I2965" t="s">
        <v>10186</v>
      </c>
      <c r="J2965" t="s">
        <v>10187</v>
      </c>
      <c r="K2965" t="s">
        <v>224</v>
      </c>
      <c r="L2965" t="s">
        <v>314</v>
      </c>
      <c r="M2965">
        <v>5015</v>
      </c>
      <c r="N2965">
        <v>17</v>
      </c>
      <c r="O2965" s="17">
        <v>45506</v>
      </c>
      <c r="P2965" t="s">
        <v>122</v>
      </c>
      <c r="Q2965" t="s">
        <v>24</v>
      </c>
      <c r="R2965" s="17">
        <v>45492</v>
      </c>
      <c r="S2965" s="27"/>
      <c r="T2965">
        <v>51.477499999999999</v>
      </c>
      <c r="U2965">
        <v>5.74</v>
      </c>
      <c r="V2965">
        <v>57.217500000000001</v>
      </c>
      <c r="W2965">
        <v>4</v>
      </c>
      <c r="X2965">
        <v>2.86</v>
      </c>
      <c r="Y2965">
        <v>0</v>
      </c>
      <c r="Z2965">
        <v>0</v>
      </c>
      <c r="AA2965">
        <v>0</v>
      </c>
      <c r="AB2965">
        <v>1.8023512500000001</v>
      </c>
      <c r="AC2965" s="29">
        <v>58.27514875</v>
      </c>
      <c r="AD2965">
        <v>0</v>
      </c>
      <c r="AF2965">
        <v>228.87</v>
      </c>
      <c r="AG2965">
        <v>0</v>
      </c>
      <c r="AH2965">
        <v>11.44</v>
      </c>
      <c r="AI2965">
        <v>7.2094050000000003</v>
      </c>
      <c r="AJ2965">
        <v>233.100595</v>
      </c>
      <c r="AK2965" t="s">
        <v>31</v>
      </c>
      <c r="AN2965" s="29">
        <v>0</v>
      </c>
      <c r="AO2965" s="30">
        <f t="shared" si="92"/>
        <v>0</v>
      </c>
      <c r="AP2965" s="30">
        <f t="shared" si="93"/>
        <v>0</v>
      </c>
      <c r="AQ2965" s="30"/>
    </row>
    <row r="2966" spans="1:43" x14ac:dyDescent="0.25">
      <c r="A2966" t="s">
        <v>219</v>
      </c>
      <c r="B2966">
        <v>1880674</v>
      </c>
      <c r="C2966" t="s">
        <v>10192</v>
      </c>
      <c r="D2966">
        <v>491133</v>
      </c>
      <c r="E2966" t="s">
        <v>10185</v>
      </c>
      <c r="F2966" t="s">
        <v>89</v>
      </c>
      <c r="G2966" t="s">
        <v>90</v>
      </c>
      <c r="H2966" t="s">
        <v>10</v>
      </c>
      <c r="I2966" t="s">
        <v>10189</v>
      </c>
      <c r="J2966" t="s">
        <v>10190</v>
      </c>
      <c r="K2966" t="s">
        <v>224</v>
      </c>
      <c r="L2966" t="s">
        <v>314</v>
      </c>
      <c r="M2966">
        <v>5015</v>
      </c>
      <c r="N2966">
        <v>18</v>
      </c>
      <c r="O2966" s="17">
        <v>45506</v>
      </c>
      <c r="P2966" t="s">
        <v>122</v>
      </c>
      <c r="Q2966" t="s">
        <v>24</v>
      </c>
      <c r="R2966" s="17">
        <v>45492</v>
      </c>
      <c r="S2966" s="27"/>
      <c r="T2966">
        <v>51.477499999999999</v>
      </c>
      <c r="U2966">
        <v>5.74</v>
      </c>
      <c r="V2966">
        <v>57.217500000000001</v>
      </c>
      <c r="W2966">
        <v>4</v>
      </c>
      <c r="X2966">
        <v>2.86</v>
      </c>
      <c r="Y2966">
        <v>0</v>
      </c>
      <c r="Z2966">
        <v>0</v>
      </c>
      <c r="AA2966">
        <v>0</v>
      </c>
      <c r="AB2966">
        <v>1.8023512500000001</v>
      </c>
      <c r="AC2966" s="29">
        <v>58.27514875</v>
      </c>
      <c r="AD2966">
        <v>0</v>
      </c>
      <c r="AF2966">
        <v>228.87</v>
      </c>
      <c r="AG2966">
        <v>0</v>
      </c>
      <c r="AH2966">
        <v>11.44</v>
      </c>
      <c r="AI2966">
        <v>7.2094050000000003</v>
      </c>
      <c r="AJ2966">
        <v>233.100595</v>
      </c>
      <c r="AK2966" t="s">
        <v>31</v>
      </c>
      <c r="AN2966" s="29">
        <v>0</v>
      </c>
      <c r="AO2966" s="30">
        <f t="shared" si="92"/>
        <v>0</v>
      </c>
      <c r="AP2966" s="30">
        <f t="shared" si="93"/>
        <v>0</v>
      </c>
      <c r="AQ2966" s="30"/>
    </row>
    <row r="2967" spans="1:43" x14ac:dyDescent="0.25">
      <c r="A2967" t="s">
        <v>219</v>
      </c>
      <c r="B2967">
        <v>1880669</v>
      </c>
      <c r="C2967" t="s">
        <v>10193</v>
      </c>
      <c r="D2967">
        <v>1748887</v>
      </c>
      <c r="E2967" t="s">
        <v>10194</v>
      </c>
      <c r="F2967" t="s">
        <v>89</v>
      </c>
      <c r="G2967" t="s">
        <v>90</v>
      </c>
      <c r="H2967" t="s">
        <v>10</v>
      </c>
      <c r="I2967" t="s">
        <v>10195</v>
      </c>
      <c r="J2967" t="s">
        <v>10196</v>
      </c>
      <c r="K2967" t="s">
        <v>256</v>
      </c>
      <c r="L2967" t="s">
        <v>1710</v>
      </c>
      <c r="M2967">
        <v>2970</v>
      </c>
      <c r="N2967">
        <v>42</v>
      </c>
      <c r="O2967" s="17">
        <v>45493</v>
      </c>
      <c r="P2967" t="s">
        <v>4030</v>
      </c>
      <c r="Q2967" t="s">
        <v>24</v>
      </c>
      <c r="R2967" s="17">
        <v>45492</v>
      </c>
      <c r="S2967" s="27"/>
      <c r="T2967">
        <v>42.6</v>
      </c>
      <c r="U2967">
        <v>6.5250000000000004</v>
      </c>
      <c r="V2967">
        <v>49.125</v>
      </c>
      <c r="W2967">
        <v>2</v>
      </c>
      <c r="X2967">
        <v>2.4550000000000001</v>
      </c>
      <c r="Y2967">
        <v>0</v>
      </c>
      <c r="Z2967">
        <v>0</v>
      </c>
      <c r="AA2967">
        <v>0</v>
      </c>
      <c r="AB2967">
        <v>1.5474375</v>
      </c>
      <c r="AC2967" s="29">
        <v>50.032562499999997</v>
      </c>
      <c r="AD2967">
        <v>0</v>
      </c>
      <c r="AF2967">
        <v>98.25</v>
      </c>
      <c r="AG2967">
        <v>0</v>
      </c>
      <c r="AH2967">
        <v>4.91</v>
      </c>
      <c r="AI2967">
        <v>3.094875</v>
      </c>
      <c r="AJ2967">
        <v>100.06512499999999</v>
      </c>
      <c r="AK2967" t="s">
        <v>27</v>
      </c>
      <c r="AN2967" s="29">
        <v>0</v>
      </c>
      <c r="AO2967" s="30">
        <f t="shared" si="92"/>
        <v>0</v>
      </c>
      <c r="AP2967" s="30">
        <f t="shared" si="93"/>
        <v>0</v>
      </c>
      <c r="AQ2967" s="30"/>
    </row>
    <row r="2968" spans="1:43" x14ac:dyDescent="0.25">
      <c r="A2968" t="s">
        <v>219</v>
      </c>
      <c r="B2968">
        <v>1880660</v>
      </c>
      <c r="C2968" t="s">
        <v>10197</v>
      </c>
      <c r="D2968">
        <v>1748882</v>
      </c>
      <c r="E2968" t="s">
        <v>10198</v>
      </c>
      <c r="F2968" t="s">
        <v>89</v>
      </c>
      <c r="G2968" t="s">
        <v>90</v>
      </c>
      <c r="H2968" t="s">
        <v>10</v>
      </c>
      <c r="I2968" t="s">
        <v>10199</v>
      </c>
      <c r="J2968" t="s">
        <v>10200</v>
      </c>
      <c r="K2968" t="s">
        <v>266</v>
      </c>
      <c r="L2968" t="s">
        <v>92</v>
      </c>
      <c r="M2968">
        <v>821</v>
      </c>
      <c r="N2968">
        <v>30</v>
      </c>
      <c r="O2968" s="17">
        <v>45498</v>
      </c>
      <c r="P2968" t="s">
        <v>124</v>
      </c>
      <c r="Q2968" t="s">
        <v>24</v>
      </c>
      <c r="R2968" s="17">
        <v>45492</v>
      </c>
      <c r="S2968" s="27"/>
      <c r="T2968">
        <v>73.94</v>
      </c>
      <c r="U2968">
        <v>9.4433333333333334</v>
      </c>
      <c r="V2968">
        <v>83.38333333333334</v>
      </c>
      <c r="W2968">
        <v>3</v>
      </c>
      <c r="X2968">
        <v>4.17</v>
      </c>
      <c r="Y2968">
        <v>0</v>
      </c>
      <c r="Z2968">
        <v>0</v>
      </c>
      <c r="AA2968">
        <v>0</v>
      </c>
      <c r="AB2968">
        <v>2.6265749999999999</v>
      </c>
      <c r="AC2968" s="29">
        <v>84.926758333333325</v>
      </c>
      <c r="AD2968">
        <v>0</v>
      </c>
      <c r="AF2968">
        <v>250.15</v>
      </c>
      <c r="AG2968">
        <v>0</v>
      </c>
      <c r="AH2968">
        <v>12.51</v>
      </c>
      <c r="AI2968">
        <v>7.8797249999999996</v>
      </c>
      <c r="AJ2968">
        <v>254.78027499999999</v>
      </c>
      <c r="AK2968" t="s">
        <v>26</v>
      </c>
      <c r="AN2968" s="29">
        <v>0</v>
      </c>
      <c r="AO2968" s="30">
        <f t="shared" si="92"/>
        <v>0</v>
      </c>
      <c r="AP2968" s="30">
        <f t="shared" si="93"/>
        <v>0</v>
      </c>
      <c r="AQ2968" s="30"/>
    </row>
    <row r="2969" spans="1:43" x14ac:dyDescent="0.25">
      <c r="A2969" t="s">
        <v>219</v>
      </c>
      <c r="B2969">
        <v>1880646</v>
      </c>
      <c r="C2969" t="s">
        <v>10201</v>
      </c>
      <c r="D2969">
        <v>157138</v>
      </c>
      <c r="E2969" t="s">
        <v>10202</v>
      </c>
      <c r="F2969" t="s">
        <v>89</v>
      </c>
      <c r="G2969" t="s">
        <v>90</v>
      </c>
      <c r="H2969" t="s">
        <v>10</v>
      </c>
      <c r="I2969" t="s">
        <v>10203</v>
      </c>
      <c r="J2969" t="s">
        <v>10204</v>
      </c>
      <c r="K2969" t="s">
        <v>5800</v>
      </c>
      <c r="L2969" t="s">
        <v>271</v>
      </c>
      <c r="M2969">
        <v>8555</v>
      </c>
      <c r="N2969">
        <v>71</v>
      </c>
      <c r="O2969" s="17">
        <v>45495</v>
      </c>
      <c r="P2969" t="s">
        <v>10205</v>
      </c>
      <c r="Q2969" t="s">
        <v>24</v>
      </c>
      <c r="R2969" s="17">
        <v>45492</v>
      </c>
      <c r="S2969" s="27"/>
      <c r="T2969">
        <v>250.02</v>
      </c>
      <c r="U2969">
        <v>7.56</v>
      </c>
      <c r="V2969">
        <v>257.58</v>
      </c>
      <c r="W2969">
        <v>2</v>
      </c>
      <c r="X2969">
        <v>12.88</v>
      </c>
      <c r="Y2969">
        <v>0</v>
      </c>
      <c r="Z2969">
        <v>0</v>
      </c>
      <c r="AA2969">
        <v>0</v>
      </c>
      <c r="AB2969">
        <v>8.1137700000000006</v>
      </c>
      <c r="AC2969" s="29">
        <v>262.34622999999999</v>
      </c>
      <c r="AD2969">
        <v>0</v>
      </c>
      <c r="AF2969">
        <v>515.16</v>
      </c>
      <c r="AG2969">
        <v>0</v>
      </c>
      <c r="AH2969">
        <v>25.76</v>
      </c>
      <c r="AI2969">
        <v>16.227540000000001</v>
      </c>
      <c r="AJ2969">
        <v>524.69245999999998</v>
      </c>
      <c r="AK2969" t="s">
        <v>27</v>
      </c>
      <c r="AN2969" s="29">
        <v>5.09</v>
      </c>
      <c r="AO2969" s="30">
        <f t="shared" si="92"/>
        <v>1.4633749999999999</v>
      </c>
      <c r="AP2969" s="30">
        <f t="shared" si="93"/>
        <v>0.73168749999999994</v>
      </c>
      <c r="AQ2969" s="30"/>
    </row>
    <row r="2970" spans="1:43" x14ac:dyDescent="0.25">
      <c r="A2970" t="s">
        <v>219</v>
      </c>
      <c r="B2970">
        <v>1880634</v>
      </c>
      <c r="C2970" t="s">
        <v>10206</v>
      </c>
      <c r="D2970">
        <v>1063596</v>
      </c>
      <c r="E2970" t="s">
        <v>10207</v>
      </c>
      <c r="F2970" t="s">
        <v>89</v>
      </c>
      <c r="G2970" t="s">
        <v>90</v>
      </c>
      <c r="H2970" t="s">
        <v>10</v>
      </c>
      <c r="I2970" t="s">
        <v>10208</v>
      </c>
      <c r="J2970" t="s">
        <v>10209</v>
      </c>
      <c r="K2970" t="s">
        <v>95</v>
      </c>
      <c r="L2970" t="s">
        <v>266</v>
      </c>
      <c r="M2970">
        <v>2765</v>
      </c>
      <c r="N2970">
        <v>5</v>
      </c>
      <c r="O2970" s="17">
        <v>45495</v>
      </c>
      <c r="P2970" t="s">
        <v>113</v>
      </c>
      <c r="Q2970" t="s">
        <v>24</v>
      </c>
      <c r="R2970" s="17">
        <v>45492</v>
      </c>
      <c r="S2970" s="27"/>
      <c r="T2970">
        <v>159.13999999999999</v>
      </c>
      <c r="U2970">
        <v>15.86</v>
      </c>
      <c r="V2970">
        <v>175</v>
      </c>
      <c r="W2970">
        <v>1</v>
      </c>
      <c r="X2970">
        <v>8.75</v>
      </c>
      <c r="Y2970">
        <v>0</v>
      </c>
      <c r="Z2970">
        <v>0</v>
      </c>
      <c r="AA2970">
        <v>0</v>
      </c>
      <c r="AB2970">
        <v>5.5125000000000002</v>
      </c>
      <c r="AC2970" s="29">
        <v>178.23750000000001</v>
      </c>
      <c r="AD2970">
        <v>0</v>
      </c>
      <c r="AF2970">
        <v>175</v>
      </c>
      <c r="AG2970">
        <v>0</v>
      </c>
      <c r="AH2970">
        <v>8.75</v>
      </c>
      <c r="AI2970">
        <v>5.5125000000000002</v>
      </c>
      <c r="AJ2970">
        <v>178.23750000000001</v>
      </c>
      <c r="AK2970" t="s">
        <v>25</v>
      </c>
      <c r="AN2970" s="29">
        <v>0</v>
      </c>
      <c r="AO2970" s="30">
        <f t="shared" si="92"/>
        <v>0</v>
      </c>
      <c r="AP2970" s="30">
        <f t="shared" si="93"/>
        <v>0</v>
      </c>
      <c r="AQ2970" s="30"/>
    </row>
    <row r="2971" spans="1:43" x14ac:dyDescent="0.25">
      <c r="A2971" t="s">
        <v>219</v>
      </c>
      <c r="B2971">
        <v>1880618</v>
      </c>
      <c r="C2971" t="s">
        <v>10210</v>
      </c>
      <c r="D2971">
        <v>1063594</v>
      </c>
      <c r="E2971" t="s">
        <v>10211</v>
      </c>
      <c r="F2971" t="s">
        <v>89</v>
      </c>
      <c r="G2971" t="s">
        <v>90</v>
      </c>
      <c r="H2971" t="s">
        <v>10</v>
      </c>
      <c r="I2971" t="s">
        <v>10212</v>
      </c>
      <c r="J2971" t="s">
        <v>10213</v>
      </c>
      <c r="K2971" t="s">
        <v>115</v>
      </c>
      <c r="L2971" t="s">
        <v>271</v>
      </c>
      <c r="M2971">
        <v>2455</v>
      </c>
      <c r="N2971">
        <v>2</v>
      </c>
      <c r="O2971" s="17">
        <v>45527</v>
      </c>
      <c r="P2971" t="s">
        <v>299</v>
      </c>
      <c r="Q2971" t="s">
        <v>24</v>
      </c>
      <c r="R2971" s="17">
        <v>45492</v>
      </c>
      <c r="S2971" s="27"/>
      <c r="T2971">
        <v>45.965000000000003</v>
      </c>
      <c r="U2971">
        <v>3.6675</v>
      </c>
      <c r="V2971">
        <v>49.6325</v>
      </c>
      <c r="W2971">
        <v>4</v>
      </c>
      <c r="X2971">
        <v>2.4824999999999999</v>
      </c>
      <c r="Y2971">
        <v>0</v>
      </c>
      <c r="Z2971">
        <v>0</v>
      </c>
      <c r="AA2971">
        <v>0</v>
      </c>
      <c r="AB2971">
        <v>1.5634237499999999</v>
      </c>
      <c r="AC2971" s="29">
        <v>50.551576249999997</v>
      </c>
      <c r="AD2971">
        <v>0</v>
      </c>
      <c r="AF2971">
        <v>198.53</v>
      </c>
      <c r="AG2971">
        <v>0</v>
      </c>
      <c r="AH2971">
        <v>9.93</v>
      </c>
      <c r="AI2971">
        <v>6.2536949999999996</v>
      </c>
      <c r="AJ2971">
        <v>202.20630499999999</v>
      </c>
      <c r="AK2971" t="s">
        <v>31</v>
      </c>
      <c r="AN2971" s="29">
        <v>0</v>
      </c>
      <c r="AO2971" s="30">
        <f t="shared" si="92"/>
        <v>0</v>
      </c>
      <c r="AP2971" s="30">
        <f t="shared" si="93"/>
        <v>0</v>
      </c>
      <c r="AQ2971" s="30"/>
    </row>
    <row r="2972" spans="1:43" x14ac:dyDescent="0.25">
      <c r="A2972" t="s">
        <v>219</v>
      </c>
      <c r="B2972">
        <v>1880618</v>
      </c>
      <c r="C2972" t="s">
        <v>10214</v>
      </c>
      <c r="D2972">
        <v>1748878</v>
      </c>
      <c r="E2972" t="s">
        <v>10211</v>
      </c>
      <c r="F2972" t="s">
        <v>89</v>
      </c>
      <c r="G2972" t="s">
        <v>90</v>
      </c>
      <c r="H2972" t="s">
        <v>10</v>
      </c>
      <c r="I2972" t="s">
        <v>10212</v>
      </c>
      <c r="J2972" t="s">
        <v>10213</v>
      </c>
      <c r="K2972" t="s">
        <v>271</v>
      </c>
      <c r="L2972" t="s">
        <v>115</v>
      </c>
      <c r="M2972">
        <v>2435</v>
      </c>
      <c r="N2972">
        <v>2</v>
      </c>
      <c r="O2972" s="17">
        <v>45530</v>
      </c>
      <c r="P2972" t="s">
        <v>109</v>
      </c>
      <c r="Q2972" t="s">
        <v>24</v>
      </c>
      <c r="R2972" s="17">
        <v>45492</v>
      </c>
      <c r="S2972" s="27"/>
      <c r="T2972">
        <v>48.487499999999997</v>
      </c>
      <c r="U2972">
        <v>3.2275</v>
      </c>
      <c r="V2972">
        <v>51.715000000000003</v>
      </c>
      <c r="W2972">
        <v>4</v>
      </c>
      <c r="X2972">
        <v>2.585</v>
      </c>
      <c r="Y2972">
        <v>0</v>
      </c>
      <c r="Z2972">
        <v>0</v>
      </c>
      <c r="AA2972">
        <v>0</v>
      </c>
      <c r="AB2972">
        <v>1.6290225</v>
      </c>
      <c r="AC2972" s="29">
        <v>52.670977500000014</v>
      </c>
      <c r="AD2972">
        <v>0</v>
      </c>
      <c r="AF2972">
        <v>206.86</v>
      </c>
      <c r="AG2972">
        <v>0</v>
      </c>
      <c r="AH2972">
        <v>10.34</v>
      </c>
      <c r="AI2972">
        <v>6.5160900000000002</v>
      </c>
      <c r="AJ2972">
        <v>210.68391</v>
      </c>
      <c r="AK2972" t="s">
        <v>31</v>
      </c>
      <c r="AN2972" s="29">
        <v>0</v>
      </c>
      <c r="AO2972" s="30">
        <f t="shared" si="92"/>
        <v>0</v>
      </c>
      <c r="AP2972" s="30">
        <f t="shared" si="93"/>
        <v>0</v>
      </c>
      <c r="AQ2972" s="30"/>
    </row>
    <row r="2973" spans="1:43" x14ac:dyDescent="0.25">
      <c r="A2973" t="s">
        <v>219</v>
      </c>
      <c r="B2973">
        <v>1880609</v>
      </c>
      <c r="C2973" t="s">
        <v>10215</v>
      </c>
      <c r="D2973">
        <v>491126</v>
      </c>
      <c r="E2973" t="s">
        <v>10216</v>
      </c>
      <c r="F2973" t="s">
        <v>89</v>
      </c>
      <c r="G2973" t="s">
        <v>90</v>
      </c>
      <c r="H2973" t="s">
        <v>10</v>
      </c>
      <c r="I2973" t="s">
        <v>10217</v>
      </c>
      <c r="J2973" t="s">
        <v>10218</v>
      </c>
      <c r="K2973" t="s">
        <v>224</v>
      </c>
      <c r="L2973" t="s">
        <v>266</v>
      </c>
      <c r="M2973">
        <v>8830</v>
      </c>
      <c r="N2973">
        <v>31</v>
      </c>
      <c r="O2973" s="17">
        <v>45493</v>
      </c>
      <c r="P2973" t="s">
        <v>114</v>
      </c>
      <c r="Q2973" t="s">
        <v>24</v>
      </c>
      <c r="R2973" s="17">
        <v>45492</v>
      </c>
      <c r="S2973" s="27"/>
      <c r="T2973">
        <v>54.343333333333327</v>
      </c>
      <c r="U2973">
        <v>8.1300000000000008</v>
      </c>
      <c r="V2973">
        <v>62.473333333333329</v>
      </c>
      <c r="W2973">
        <v>3</v>
      </c>
      <c r="X2973">
        <v>3.1233333333333331</v>
      </c>
      <c r="Y2973">
        <v>0</v>
      </c>
      <c r="Z2973">
        <v>0</v>
      </c>
      <c r="AA2973">
        <v>0</v>
      </c>
      <c r="AB2973">
        <v>1.96791</v>
      </c>
      <c r="AC2973" s="29">
        <v>63.628756666666668</v>
      </c>
      <c r="AD2973">
        <v>0</v>
      </c>
      <c r="AF2973">
        <v>187.42</v>
      </c>
      <c r="AG2973">
        <v>0</v>
      </c>
      <c r="AH2973">
        <v>9.3699999999999992</v>
      </c>
      <c r="AI2973">
        <v>5.9037300000000004</v>
      </c>
      <c r="AJ2973">
        <v>190.88627</v>
      </c>
      <c r="AK2973" t="s">
        <v>26</v>
      </c>
      <c r="AN2973" s="29">
        <v>0</v>
      </c>
      <c r="AO2973" s="30">
        <f t="shared" si="92"/>
        <v>0</v>
      </c>
      <c r="AP2973" s="30">
        <f t="shared" si="93"/>
        <v>0</v>
      </c>
      <c r="AQ2973" s="30"/>
    </row>
    <row r="2974" spans="1:43" x14ac:dyDescent="0.25">
      <c r="A2974" t="s">
        <v>219</v>
      </c>
      <c r="B2974">
        <v>1880605</v>
      </c>
      <c r="C2974" t="s">
        <v>10219</v>
      </c>
      <c r="D2974">
        <v>157134</v>
      </c>
      <c r="E2974" t="s">
        <v>10220</v>
      </c>
      <c r="F2974" t="s">
        <v>89</v>
      </c>
      <c r="G2974" t="s">
        <v>90</v>
      </c>
      <c r="H2974" t="s">
        <v>10</v>
      </c>
      <c r="I2974" t="s">
        <v>10221</v>
      </c>
      <c r="J2974" t="s">
        <v>10222</v>
      </c>
      <c r="K2974" t="s">
        <v>91</v>
      </c>
      <c r="L2974" t="s">
        <v>231</v>
      </c>
      <c r="M2974">
        <v>8539</v>
      </c>
      <c r="N2974">
        <v>38</v>
      </c>
      <c r="O2974" s="17">
        <v>45492</v>
      </c>
      <c r="P2974" t="s">
        <v>124</v>
      </c>
      <c r="Q2974" t="s">
        <v>24</v>
      </c>
      <c r="R2974" s="17">
        <v>45492</v>
      </c>
      <c r="S2974" s="27"/>
      <c r="T2974">
        <v>50.583333333333343</v>
      </c>
      <c r="U2974">
        <v>2.9066666666666672</v>
      </c>
      <c r="V2974">
        <v>53.49</v>
      </c>
      <c r="W2974">
        <v>3</v>
      </c>
      <c r="X2974">
        <v>2.6733333333333329</v>
      </c>
      <c r="Y2974">
        <v>0</v>
      </c>
      <c r="Z2974">
        <v>0</v>
      </c>
      <c r="AA2974">
        <v>0</v>
      </c>
      <c r="AB2974">
        <v>1.6849350000000001</v>
      </c>
      <c r="AC2974" s="29">
        <v>54.478398333333338</v>
      </c>
      <c r="AD2974">
        <v>0</v>
      </c>
      <c r="AF2974">
        <v>160.47</v>
      </c>
      <c r="AG2974">
        <v>0</v>
      </c>
      <c r="AH2974">
        <v>8.02</v>
      </c>
      <c r="AI2974">
        <v>5.054805</v>
      </c>
      <c r="AJ2974">
        <v>163.43519499999999</v>
      </c>
      <c r="AK2974" t="s">
        <v>26</v>
      </c>
      <c r="AN2974" s="29">
        <v>0</v>
      </c>
      <c r="AO2974" s="30">
        <f t="shared" si="92"/>
        <v>0</v>
      </c>
      <c r="AP2974" s="30">
        <f t="shared" si="93"/>
        <v>0</v>
      </c>
      <c r="AQ2974" s="30"/>
    </row>
    <row r="2975" spans="1:43" x14ac:dyDescent="0.25">
      <c r="A2975" t="s">
        <v>219</v>
      </c>
      <c r="B2975">
        <v>1880605</v>
      </c>
      <c r="C2975" t="s">
        <v>10223</v>
      </c>
      <c r="D2975">
        <v>157133</v>
      </c>
      <c r="E2975" t="s">
        <v>10220</v>
      </c>
      <c r="F2975" t="s">
        <v>89</v>
      </c>
      <c r="G2975" t="s">
        <v>90</v>
      </c>
      <c r="H2975" t="s">
        <v>10</v>
      </c>
      <c r="I2975" t="s">
        <v>10224</v>
      </c>
      <c r="J2975" t="s">
        <v>3811</v>
      </c>
      <c r="K2975" t="s">
        <v>91</v>
      </c>
      <c r="L2975" t="s">
        <v>231</v>
      </c>
      <c r="M2975">
        <v>8539</v>
      </c>
      <c r="N2975">
        <v>36</v>
      </c>
      <c r="O2975" s="17">
        <v>45492</v>
      </c>
      <c r="P2975" t="s">
        <v>124</v>
      </c>
      <c r="Q2975" t="s">
        <v>24</v>
      </c>
      <c r="R2975" s="17">
        <v>45492</v>
      </c>
      <c r="S2975" s="27"/>
      <c r="T2975">
        <v>50.583333333333343</v>
      </c>
      <c r="U2975">
        <v>2.9066666666666672</v>
      </c>
      <c r="V2975">
        <v>53.49</v>
      </c>
      <c r="W2975">
        <v>3</v>
      </c>
      <c r="X2975">
        <v>2.6733333333333329</v>
      </c>
      <c r="Y2975">
        <v>0</v>
      </c>
      <c r="Z2975">
        <v>0</v>
      </c>
      <c r="AA2975">
        <v>0</v>
      </c>
      <c r="AB2975">
        <v>1.6849350000000001</v>
      </c>
      <c r="AC2975" s="29">
        <v>54.478398333333338</v>
      </c>
      <c r="AD2975">
        <v>0</v>
      </c>
      <c r="AF2975">
        <v>160.47</v>
      </c>
      <c r="AG2975">
        <v>0</v>
      </c>
      <c r="AH2975">
        <v>8.02</v>
      </c>
      <c r="AI2975">
        <v>5.054805</v>
      </c>
      <c r="AJ2975">
        <v>163.43519499999999</v>
      </c>
      <c r="AK2975" t="s">
        <v>26</v>
      </c>
      <c r="AN2975" s="29">
        <v>0</v>
      </c>
      <c r="AO2975" s="30">
        <f t="shared" si="92"/>
        <v>0</v>
      </c>
      <c r="AP2975" s="30">
        <f t="shared" si="93"/>
        <v>0</v>
      </c>
      <c r="AQ2975" s="30"/>
    </row>
    <row r="2976" spans="1:43" x14ac:dyDescent="0.25">
      <c r="A2976" t="s">
        <v>219</v>
      </c>
      <c r="B2976">
        <v>1880580</v>
      </c>
      <c r="C2976" t="s">
        <v>10225</v>
      </c>
      <c r="D2976">
        <v>1748863</v>
      </c>
      <c r="E2976" t="s">
        <v>10226</v>
      </c>
      <c r="F2976" t="s">
        <v>89</v>
      </c>
      <c r="G2976" t="s">
        <v>90</v>
      </c>
      <c r="H2976" t="s">
        <v>10</v>
      </c>
      <c r="I2976" t="s">
        <v>927</v>
      </c>
      <c r="J2976" t="s">
        <v>928</v>
      </c>
      <c r="K2976" t="s">
        <v>231</v>
      </c>
      <c r="L2976" t="s">
        <v>470</v>
      </c>
      <c r="M2976">
        <v>8533</v>
      </c>
      <c r="N2976">
        <v>15</v>
      </c>
      <c r="O2976" s="17">
        <v>45494</v>
      </c>
      <c r="P2976" t="s">
        <v>96</v>
      </c>
      <c r="Q2976" t="s">
        <v>24</v>
      </c>
      <c r="R2976" s="17">
        <v>45492</v>
      </c>
      <c r="S2976" s="27"/>
      <c r="T2976">
        <v>108.62</v>
      </c>
      <c r="U2976">
        <v>11.77</v>
      </c>
      <c r="V2976">
        <v>120.39</v>
      </c>
      <c r="W2976">
        <v>1</v>
      </c>
      <c r="X2976">
        <v>6.02</v>
      </c>
      <c r="Y2976">
        <v>0</v>
      </c>
      <c r="Z2976">
        <v>0</v>
      </c>
      <c r="AA2976">
        <v>0</v>
      </c>
      <c r="AB2976">
        <v>3.7922850000000001</v>
      </c>
      <c r="AC2976" s="29">
        <v>122.617715</v>
      </c>
      <c r="AD2976">
        <v>0</v>
      </c>
      <c r="AF2976">
        <v>120.39</v>
      </c>
      <c r="AG2976">
        <v>0</v>
      </c>
      <c r="AH2976">
        <v>6.02</v>
      </c>
      <c r="AI2976">
        <v>3.7922850000000001</v>
      </c>
      <c r="AJ2976">
        <v>122.617715</v>
      </c>
      <c r="AK2976" t="s">
        <v>25</v>
      </c>
      <c r="AN2976" s="29">
        <v>0</v>
      </c>
      <c r="AO2976" s="30">
        <f t="shared" si="92"/>
        <v>0</v>
      </c>
      <c r="AP2976" s="30">
        <f t="shared" si="93"/>
        <v>0</v>
      </c>
      <c r="AQ2976" s="30"/>
    </row>
    <row r="2977" spans="1:43" x14ac:dyDescent="0.25">
      <c r="A2977" t="s">
        <v>219</v>
      </c>
      <c r="B2977">
        <v>1880568</v>
      </c>
      <c r="C2977" t="s">
        <v>10227</v>
      </c>
      <c r="D2977">
        <v>1063583</v>
      </c>
      <c r="E2977" t="s">
        <v>10228</v>
      </c>
      <c r="F2977" t="s">
        <v>89</v>
      </c>
      <c r="G2977" t="s">
        <v>90</v>
      </c>
      <c r="H2977" t="s">
        <v>10</v>
      </c>
      <c r="I2977" t="s">
        <v>10229</v>
      </c>
      <c r="J2977" t="s">
        <v>10230</v>
      </c>
      <c r="K2977" t="s">
        <v>92</v>
      </c>
      <c r="L2977" t="s">
        <v>1011</v>
      </c>
      <c r="M2977">
        <v>8775</v>
      </c>
      <c r="N2977">
        <v>7</v>
      </c>
      <c r="O2977" s="17">
        <v>45494</v>
      </c>
      <c r="P2977" t="s">
        <v>109</v>
      </c>
      <c r="Q2977" t="s">
        <v>24</v>
      </c>
      <c r="R2977" s="17">
        <v>45492</v>
      </c>
      <c r="S2977" s="27"/>
      <c r="T2977">
        <v>167.01</v>
      </c>
      <c r="U2977">
        <v>17.87</v>
      </c>
      <c r="V2977">
        <v>184.88</v>
      </c>
      <c r="W2977">
        <v>1</v>
      </c>
      <c r="X2977">
        <v>9.24</v>
      </c>
      <c r="Y2977">
        <v>0</v>
      </c>
      <c r="Z2977">
        <v>0</v>
      </c>
      <c r="AA2977">
        <v>0</v>
      </c>
      <c r="AB2977">
        <v>5.8237199999999998</v>
      </c>
      <c r="AC2977" s="29">
        <v>188.29628</v>
      </c>
      <c r="AD2977">
        <v>0</v>
      </c>
      <c r="AF2977">
        <v>184.88</v>
      </c>
      <c r="AG2977">
        <v>0</v>
      </c>
      <c r="AH2977">
        <v>9.24</v>
      </c>
      <c r="AI2977">
        <v>5.8237199999999998</v>
      </c>
      <c r="AJ2977">
        <v>188.29628</v>
      </c>
      <c r="AK2977" t="s">
        <v>25</v>
      </c>
      <c r="AN2977" s="29">
        <v>0</v>
      </c>
      <c r="AO2977" s="30">
        <f t="shared" si="92"/>
        <v>0</v>
      </c>
      <c r="AP2977" s="30">
        <f t="shared" si="93"/>
        <v>0</v>
      </c>
      <c r="AQ2977" s="30"/>
    </row>
    <row r="2978" spans="1:43" x14ac:dyDescent="0.25">
      <c r="A2978" t="s">
        <v>219</v>
      </c>
      <c r="B2978">
        <v>1880566</v>
      </c>
      <c r="C2978" t="s">
        <v>10231</v>
      </c>
      <c r="D2978">
        <v>1748856</v>
      </c>
      <c r="E2978" t="s">
        <v>10232</v>
      </c>
      <c r="F2978" t="s">
        <v>89</v>
      </c>
      <c r="G2978" t="s">
        <v>90</v>
      </c>
      <c r="H2978" t="s">
        <v>10</v>
      </c>
      <c r="I2978" t="s">
        <v>10233</v>
      </c>
      <c r="J2978" t="s">
        <v>10234</v>
      </c>
      <c r="K2978" t="s">
        <v>271</v>
      </c>
      <c r="L2978" t="s">
        <v>224</v>
      </c>
      <c r="M2978">
        <v>882362</v>
      </c>
      <c r="N2978">
        <v>9</v>
      </c>
      <c r="O2978" s="17">
        <v>45496</v>
      </c>
      <c r="P2978" t="s">
        <v>102</v>
      </c>
      <c r="Q2978" t="s">
        <v>24</v>
      </c>
      <c r="R2978" s="17">
        <v>45492</v>
      </c>
      <c r="S2978" s="27"/>
      <c r="T2978">
        <v>34.662500000000001</v>
      </c>
      <c r="U2978">
        <v>4.5949999999999998</v>
      </c>
      <c r="V2978">
        <v>39.2575</v>
      </c>
      <c r="W2978">
        <v>4</v>
      </c>
      <c r="X2978">
        <v>1.9624999999999999</v>
      </c>
      <c r="Y2978">
        <v>0</v>
      </c>
      <c r="Z2978">
        <v>0</v>
      </c>
      <c r="AA2978">
        <v>0</v>
      </c>
      <c r="AB2978">
        <v>1.2366112499999999</v>
      </c>
      <c r="AC2978" s="29">
        <v>39.983388750000003</v>
      </c>
      <c r="AD2978">
        <v>0</v>
      </c>
      <c r="AF2978">
        <v>157.03</v>
      </c>
      <c r="AG2978">
        <v>0</v>
      </c>
      <c r="AH2978">
        <v>7.85</v>
      </c>
      <c r="AI2978">
        <v>4.9464449999999998</v>
      </c>
      <c r="AJ2978">
        <v>159.93355500000001</v>
      </c>
      <c r="AK2978" t="s">
        <v>31</v>
      </c>
      <c r="AN2978" s="29">
        <v>0</v>
      </c>
      <c r="AO2978" s="30">
        <f t="shared" si="92"/>
        <v>0</v>
      </c>
      <c r="AP2978" s="30">
        <f t="shared" si="93"/>
        <v>0</v>
      </c>
      <c r="AQ2978" s="30"/>
    </row>
    <row r="2979" spans="1:43" x14ac:dyDescent="0.25">
      <c r="A2979" t="s">
        <v>219</v>
      </c>
      <c r="B2979">
        <v>1880524</v>
      </c>
      <c r="C2979" t="s">
        <v>10235</v>
      </c>
      <c r="D2979">
        <v>1063572</v>
      </c>
      <c r="E2979" t="s">
        <v>10236</v>
      </c>
      <c r="F2979" t="s">
        <v>89</v>
      </c>
      <c r="G2979" t="s">
        <v>90</v>
      </c>
      <c r="H2979" t="s">
        <v>10</v>
      </c>
      <c r="I2979" t="s">
        <v>10237</v>
      </c>
      <c r="J2979" t="s">
        <v>10238</v>
      </c>
      <c r="K2979" t="s">
        <v>94</v>
      </c>
      <c r="L2979" t="s">
        <v>1245</v>
      </c>
      <c r="M2979">
        <v>2057</v>
      </c>
      <c r="N2979">
        <v>1</v>
      </c>
      <c r="O2979" s="17">
        <v>45493</v>
      </c>
      <c r="P2979" t="s">
        <v>96</v>
      </c>
      <c r="Q2979" t="s">
        <v>24</v>
      </c>
      <c r="R2979" s="17">
        <v>45492</v>
      </c>
      <c r="S2979" s="27"/>
      <c r="T2979">
        <v>172.7</v>
      </c>
      <c r="U2979">
        <v>24.72</v>
      </c>
      <c r="V2979">
        <v>197.42</v>
      </c>
      <c r="W2979">
        <v>1</v>
      </c>
      <c r="X2979">
        <v>9.8699999999999992</v>
      </c>
      <c r="Y2979">
        <v>0</v>
      </c>
      <c r="Z2979">
        <v>0</v>
      </c>
      <c r="AA2979">
        <v>0</v>
      </c>
      <c r="AB2979">
        <v>6.2187299999999999</v>
      </c>
      <c r="AC2979" s="29">
        <v>201.07127</v>
      </c>
      <c r="AD2979">
        <v>0</v>
      </c>
      <c r="AF2979">
        <v>197.42</v>
      </c>
      <c r="AG2979">
        <v>0</v>
      </c>
      <c r="AH2979">
        <v>9.8699999999999992</v>
      </c>
      <c r="AI2979">
        <v>6.2187299999999999</v>
      </c>
      <c r="AJ2979">
        <v>201.07127</v>
      </c>
      <c r="AK2979" t="s">
        <v>25</v>
      </c>
      <c r="AN2979" s="29">
        <v>0</v>
      </c>
      <c r="AO2979" s="30">
        <f t="shared" si="92"/>
        <v>0</v>
      </c>
      <c r="AP2979" s="30">
        <f t="shared" si="93"/>
        <v>0</v>
      </c>
      <c r="AQ2979" s="30"/>
    </row>
    <row r="2980" spans="1:43" x14ac:dyDescent="0.25">
      <c r="A2980" t="s">
        <v>219</v>
      </c>
      <c r="B2980">
        <v>1880516</v>
      </c>
      <c r="C2980" t="s">
        <v>10239</v>
      </c>
      <c r="D2980">
        <v>1748845</v>
      </c>
      <c r="E2980" t="s">
        <v>10240</v>
      </c>
      <c r="F2980" t="s">
        <v>89</v>
      </c>
      <c r="G2980" t="s">
        <v>90</v>
      </c>
      <c r="H2980" t="s">
        <v>10</v>
      </c>
      <c r="I2980" t="s">
        <v>10241</v>
      </c>
      <c r="J2980" t="s">
        <v>10242</v>
      </c>
      <c r="K2980" t="s">
        <v>3552</v>
      </c>
      <c r="L2980" t="s">
        <v>92</v>
      </c>
      <c r="M2980">
        <v>8400</v>
      </c>
      <c r="N2980">
        <v>79</v>
      </c>
      <c r="O2980" s="17">
        <v>45494</v>
      </c>
      <c r="P2980" t="s">
        <v>138</v>
      </c>
      <c r="Q2980" t="s">
        <v>24</v>
      </c>
      <c r="R2980" s="17">
        <v>45492</v>
      </c>
      <c r="S2980" s="27"/>
      <c r="T2980">
        <v>46.18</v>
      </c>
      <c r="U2980">
        <v>2.976666666666667</v>
      </c>
      <c r="V2980">
        <v>49.156666666666673</v>
      </c>
      <c r="W2980">
        <v>3</v>
      </c>
      <c r="X2980">
        <v>2.456666666666667</v>
      </c>
      <c r="Y2980">
        <v>0</v>
      </c>
      <c r="Z2980">
        <v>0</v>
      </c>
      <c r="AA2980">
        <v>0</v>
      </c>
      <c r="AB2980">
        <v>1.548435</v>
      </c>
      <c r="AC2980" s="29">
        <v>50.064898333333332</v>
      </c>
      <c r="AD2980">
        <v>0</v>
      </c>
      <c r="AF2980">
        <v>147.47</v>
      </c>
      <c r="AG2980">
        <v>0</v>
      </c>
      <c r="AH2980">
        <v>7.37</v>
      </c>
      <c r="AI2980">
        <v>4.6453049999999996</v>
      </c>
      <c r="AJ2980">
        <v>150.194695</v>
      </c>
      <c r="AK2980" t="s">
        <v>26</v>
      </c>
      <c r="AN2980" s="29">
        <v>0</v>
      </c>
      <c r="AO2980" s="30">
        <f t="shared" si="92"/>
        <v>0</v>
      </c>
      <c r="AP2980" s="30">
        <f t="shared" si="93"/>
        <v>0</v>
      </c>
      <c r="AQ2980" s="30"/>
    </row>
    <row r="2981" spans="1:43" x14ac:dyDescent="0.25">
      <c r="A2981" t="s">
        <v>219</v>
      </c>
      <c r="B2981">
        <v>1880439</v>
      </c>
      <c r="C2981" t="s">
        <v>10243</v>
      </c>
      <c r="D2981">
        <v>1063554</v>
      </c>
      <c r="E2981" t="s">
        <v>10244</v>
      </c>
      <c r="F2981" t="s">
        <v>89</v>
      </c>
      <c r="G2981" t="s">
        <v>90</v>
      </c>
      <c r="H2981" t="s">
        <v>10</v>
      </c>
      <c r="I2981" t="s">
        <v>10245</v>
      </c>
      <c r="J2981" t="s">
        <v>10246</v>
      </c>
      <c r="K2981" t="s">
        <v>134</v>
      </c>
      <c r="L2981" t="s">
        <v>271</v>
      </c>
      <c r="M2981">
        <v>2898</v>
      </c>
      <c r="N2981">
        <v>73</v>
      </c>
      <c r="O2981" s="17">
        <v>45493</v>
      </c>
      <c r="P2981" t="s">
        <v>101</v>
      </c>
      <c r="Q2981" t="s">
        <v>24</v>
      </c>
      <c r="R2981" s="17">
        <v>45492</v>
      </c>
      <c r="S2981" s="27"/>
      <c r="T2981">
        <v>109.1433333333333</v>
      </c>
      <c r="U2981">
        <v>4.0066666666666668</v>
      </c>
      <c r="V2981">
        <v>113.15</v>
      </c>
      <c r="W2981">
        <v>3</v>
      </c>
      <c r="X2981">
        <v>5.6566666666666663</v>
      </c>
      <c r="Y2981">
        <v>0</v>
      </c>
      <c r="Z2981">
        <v>0</v>
      </c>
      <c r="AA2981">
        <v>0</v>
      </c>
      <c r="AB2981">
        <v>3.564225</v>
      </c>
      <c r="AC2981" s="29">
        <v>115.24244166666671</v>
      </c>
      <c r="AD2981">
        <v>0</v>
      </c>
      <c r="AF2981">
        <v>339.45</v>
      </c>
      <c r="AG2981">
        <v>0</v>
      </c>
      <c r="AH2981">
        <v>16.97</v>
      </c>
      <c r="AI2981">
        <v>10.692674999999999</v>
      </c>
      <c r="AJ2981">
        <v>345.72732500000001</v>
      </c>
      <c r="AK2981" t="s">
        <v>26</v>
      </c>
      <c r="AN2981" s="29">
        <v>0</v>
      </c>
      <c r="AO2981" s="30">
        <f t="shared" si="92"/>
        <v>0</v>
      </c>
      <c r="AP2981" s="30">
        <f t="shared" si="93"/>
        <v>0</v>
      </c>
      <c r="AQ2981" s="30"/>
    </row>
    <row r="2982" spans="1:43" x14ac:dyDescent="0.25">
      <c r="A2982" t="s">
        <v>219</v>
      </c>
      <c r="B2982">
        <v>1880402</v>
      </c>
      <c r="C2982" t="s">
        <v>10247</v>
      </c>
      <c r="D2982">
        <v>157119</v>
      </c>
      <c r="E2982" t="s">
        <v>10248</v>
      </c>
      <c r="F2982" t="s">
        <v>89</v>
      </c>
      <c r="G2982" t="s">
        <v>90</v>
      </c>
      <c r="H2982" t="s">
        <v>10</v>
      </c>
      <c r="I2982" t="s">
        <v>10249</v>
      </c>
      <c r="J2982" t="s">
        <v>10250</v>
      </c>
      <c r="K2982" t="s">
        <v>91</v>
      </c>
      <c r="L2982" t="s">
        <v>231</v>
      </c>
      <c r="M2982">
        <v>988986</v>
      </c>
      <c r="N2982">
        <v>25</v>
      </c>
      <c r="O2982" s="17">
        <v>45492</v>
      </c>
      <c r="P2982" t="s">
        <v>420</v>
      </c>
      <c r="Q2982" t="s">
        <v>24</v>
      </c>
      <c r="R2982" s="17">
        <v>45492</v>
      </c>
      <c r="S2982" s="27"/>
      <c r="T2982">
        <v>143.4966666666667</v>
      </c>
      <c r="U2982">
        <v>3.253333333333333</v>
      </c>
      <c r="V2982">
        <v>146.75</v>
      </c>
      <c r="W2982">
        <v>3</v>
      </c>
      <c r="X2982">
        <v>7.3366666666666669</v>
      </c>
      <c r="Y2982">
        <v>0</v>
      </c>
      <c r="Z2982">
        <v>0</v>
      </c>
      <c r="AA2982">
        <v>0</v>
      </c>
      <c r="AB2982">
        <v>4.6226250000000002</v>
      </c>
      <c r="AC2982" s="29">
        <v>149.46404166666659</v>
      </c>
      <c r="AD2982">
        <v>0</v>
      </c>
      <c r="AF2982">
        <v>440.25</v>
      </c>
      <c r="AG2982">
        <v>0</v>
      </c>
      <c r="AH2982">
        <v>22.01</v>
      </c>
      <c r="AI2982">
        <v>13.867875</v>
      </c>
      <c r="AJ2982">
        <v>448.39212500000002</v>
      </c>
      <c r="AK2982" t="s">
        <v>26</v>
      </c>
      <c r="AN2982" s="29">
        <v>0</v>
      </c>
      <c r="AO2982" s="30">
        <f t="shared" si="92"/>
        <v>0</v>
      </c>
      <c r="AP2982" s="30">
        <f t="shared" si="93"/>
        <v>0</v>
      </c>
      <c r="AQ2982" s="30"/>
    </row>
    <row r="2983" spans="1:43" x14ac:dyDescent="0.25">
      <c r="A2983" t="s">
        <v>219</v>
      </c>
      <c r="B2983">
        <v>1880402</v>
      </c>
      <c r="C2983" t="s">
        <v>10251</v>
      </c>
      <c r="D2983">
        <v>1748803</v>
      </c>
      <c r="E2983" t="s">
        <v>10248</v>
      </c>
      <c r="F2983" t="s">
        <v>89</v>
      </c>
      <c r="G2983" t="s">
        <v>90</v>
      </c>
      <c r="H2983" t="s">
        <v>10</v>
      </c>
      <c r="I2983" t="s">
        <v>10249</v>
      </c>
      <c r="J2983" t="s">
        <v>10250</v>
      </c>
      <c r="K2983" t="s">
        <v>231</v>
      </c>
      <c r="L2983" t="s">
        <v>91</v>
      </c>
      <c r="M2983">
        <v>8533</v>
      </c>
      <c r="N2983">
        <v>2</v>
      </c>
      <c r="O2983" s="17">
        <v>45494</v>
      </c>
      <c r="P2983" t="s">
        <v>96</v>
      </c>
      <c r="Q2983" t="s">
        <v>24</v>
      </c>
      <c r="R2983" s="17">
        <v>45492</v>
      </c>
      <c r="S2983" s="27"/>
      <c r="T2983">
        <v>65.48</v>
      </c>
      <c r="U2983">
        <v>2.8466666666666658</v>
      </c>
      <c r="V2983">
        <v>68.326666666666668</v>
      </c>
      <c r="W2983">
        <v>3</v>
      </c>
      <c r="X2983">
        <v>3.416666666666667</v>
      </c>
      <c r="Y2983">
        <v>0</v>
      </c>
      <c r="Z2983">
        <v>0</v>
      </c>
      <c r="AA2983">
        <v>0</v>
      </c>
      <c r="AB2983">
        <v>2.1522899999999998</v>
      </c>
      <c r="AC2983" s="29">
        <v>69.591043333333332</v>
      </c>
      <c r="AD2983">
        <v>0</v>
      </c>
      <c r="AF2983">
        <v>204.98</v>
      </c>
      <c r="AG2983">
        <v>0</v>
      </c>
      <c r="AH2983">
        <v>10.25</v>
      </c>
      <c r="AI2983">
        <v>6.4568700000000003</v>
      </c>
      <c r="AJ2983">
        <v>208.77313000000001</v>
      </c>
      <c r="AK2983" t="s">
        <v>26</v>
      </c>
      <c r="AN2983" s="29">
        <v>0</v>
      </c>
      <c r="AO2983" s="30">
        <f t="shared" si="92"/>
        <v>0</v>
      </c>
      <c r="AP2983" s="30">
        <f t="shared" si="93"/>
        <v>0</v>
      </c>
      <c r="AQ2983" s="30"/>
    </row>
    <row r="2984" spans="1:43" x14ac:dyDescent="0.25">
      <c r="A2984" t="s">
        <v>219</v>
      </c>
      <c r="B2984">
        <v>1880390</v>
      </c>
      <c r="C2984" t="s">
        <v>10252</v>
      </c>
      <c r="D2984">
        <v>1748809</v>
      </c>
      <c r="E2984" t="s">
        <v>10253</v>
      </c>
      <c r="F2984" t="s">
        <v>89</v>
      </c>
      <c r="G2984" t="s">
        <v>90</v>
      </c>
      <c r="H2984" t="s">
        <v>137</v>
      </c>
      <c r="I2984" t="s">
        <v>10254</v>
      </c>
      <c r="J2984" t="s">
        <v>10255</v>
      </c>
      <c r="K2984" t="s">
        <v>256</v>
      </c>
      <c r="L2984" t="s">
        <v>1710</v>
      </c>
      <c r="M2984">
        <v>2970</v>
      </c>
      <c r="N2984">
        <v>36</v>
      </c>
      <c r="O2984" s="17">
        <v>45493</v>
      </c>
      <c r="P2984" t="s">
        <v>4030</v>
      </c>
      <c r="Q2984" t="s">
        <v>24</v>
      </c>
      <c r="R2984" s="17">
        <v>45492</v>
      </c>
      <c r="S2984" s="27"/>
      <c r="T2984">
        <v>42.6</v>
      </c>
      <c r="U2984">
        <v>6.5250000000000004</v>
      </c>
      <c r="V2984">
        <v>49.125</v>
      </c>
      <c r="W2984">
        <v>2</v>
      </c>
      <c r="X2984">
        <v>2.4550000000000001</v>
      </c>
      <c r="Y2984">
        <v>0</v>
      </c>
      <c r="Z2984">
        <v>0</v>
      </c>
      <c r="AA2984">
        <v>0</v>
      </c>
      <c r="AB2984">
        <v>2.5790625</v>
      </c>
      <c r="AC2984" s="29">
        <v>49.000937499999999</v>
      </c>
      <c r="AD2984">
        <v>0</v>
      </c>
      <c r="AF2984">
        <v>98.25</v>
      </c>
      <c r="AG2984">
        <v>0</v>
      </c>
      <c r="AH2984">
        <v>4.91</v>
      </c>
      <c r="AI2984">
        <v>5.1581250000000001</v>
      </c>
      <c r="AJ2984">
        <v>98.001874999999998</v>
      </c>
      <c r="AK2984" t="s">
        <v>27</v>
      </c>
      <c r="AN2984" s="29">
        <v>0</v>
      </c>
      <c r="AO2984" s="30">
        <f t="shared" si="92"/>
        <v>0</v>
      </c>
      <c r="AP2984" s="30">
        <f t="shared" si="93"/>
        <v>0</v>
      </c>
      <c r="AQ2984" s="30"/>
    </row>
    <row r="2985" spans="1:43" x14ac:dyDescent="0.25">
      <c r="A2985" t="s">
        <v>219</v>
      </c>
      <c r="B2985">
        <v>1880332</v>
      </c>
      <c r="C2985" t="s">
        <v>10256</v>
      </c>
      <c r="D2985">
        <v>491105</v>
      </c>
      <c r="E2985" t="s">
        <v>10257</v>
      </c>
      <c r="F2985" t="s">
        <v>89</v>
      </c>
      <c r="G2985" t="s">
        <v>90</v>
      </c>
      <c r="H2985" t="s">
        <v>10</v>
      </c>
      <c r="I2985" t="s">
        <v>9899</v>
      </c>
      <c r="J2985" t="s">
        <v>9900</v>
      </c>
      <c r="K2985" t="s">
        <v>224</v>
      </c>
      <c r="L2985" t="s">
        <v>271</v>
      </c>
      <c r="M2985">
        <v>2161</v>
      </c>
      <c r="N2985">
        <v>21</v>
      </c>
      <c r="O2985" s="17">
        <v>45492</v>
      </c>
      <c r="P2985" t="s">
        <v>109</v>
      </c>
      <c r="Q2985" t="s">
        <v>24</v>
      </c>
      <c r="R2985" s="17">
        <v>45492</v>
      </c>
      <c r="S2985" s="27"/>
      <c r="T2985">
        <v>140.41</v>
      </c>
      <c r="U2985">
        <v>21.6</v>
      </c>
      <c r="V2985">
        <v>162.01</v>
      </c>
      <c r="W2985">
        <v>1</v>
      </c>
      <c r="X2985">
        <v>8.1</v>
      </c>
      <c r="Y2985">
        <v>0</v>
      </c>
      <c r="Z2985">
        <v>0</v>
      </c>
      <c r="AA2985">
        <v>0</v>
      </c>
      <c r="AB2985">
        <v>5.1033150000000003</v>
      </c>
      <c r="AC2985" s="29">
        <v>165.006685</v>
      </c>
      <c r="AD2985">
        <v>0</v>
      </c>
      <c r="AF2985">
        <v>162.01</v>
      </c>
      <c r="AG2985">
        <v>0</v>
      </c>
      <c r="AH2985">
        <v>8.1</v>
      </c>
      <c r="AI2985">
        <v>5.1033150000000003</v>
      </c>
      <c r="AJ2985">
        <v>165.006685</v>
      </c>
      <c r="AK2985" t="s">
        <v>25</v>
      </c>
      <c r="AN2985" s="29">
        <v>0</v>
      </c>
      <c r="AO2985" s="30">
        <f t="shared" si="92"/>
        <v>0</v>
      </c>
      <c r="AP2985" s="30">
        <f t="shared" si="93"/>
        <v>0</v>
      </c>
      <c r="AQ2985" s="30"/>
    </row>
    <row r="2986" spans="1:43" x14ac:dyDescent="0.25">
      <c r="A2986" t="s">
        <v>219</v>
      </c>
      <c r="B2986">
        <v>1880306</v>
      </c>
      <c r="C2986" t="s">
        <v>10258</v>
      </c>
      <c r="D2986">
        <v>491098</v>
      </c>
      <c r="E2986" t="s">
        <v>10259</v>
      </c>
      <c r="F2986" t="s">
        <v>89</v>
      </c>
      <c r="G2986" t="s">
        <v>90</v>
      </c>
      <c r="H2986" t="s">
        <v>10</v>
      </c>
      <c r="I2986" t="s">
        <v>10260</v>
      </c>
      <c r="J2986" t="s">
        <v>10261</v>
      </c>
      <c r="K2986" t="s">
        <v>224</v>
      </c>
      <c r="L2986" t="s">
        <v>266</v>
      </c>
      <c r="M2986">
        <v>882402</v>
      </c>
      <c r="N2986">
        <v>2</v>
      </c>
      <c r="O2986" s="17">
        <v>45504</v>
      </c>
      <c r="P2986" t="s">
        <v>1192</v>
      </c>
      <c r="Q2986" t="s">
        <v>24</v>
      </c>
      <c r="R2986" s="17">
        <v>45492</v>
      </c>
      <c r="S2986" s="27"/>
      <c r="T2986">
        <v>47.63</v>
      </c>
      <c r="U2986">
        <v>8.1333333333333329</v>
      </c>
      <c r="V2986">
        <v>55.763333333333328</v>
      </c>
      <c r="W2986">
        <v>3</v>
      </c>
      <c r="X2986">
        <v>2.7866666666666671</v>
      </c>
      <c r="Y2986">
        <v>0</v>
      </c>
      <c r="Z2986">
        <v>0</v>
      </c>
      <c r="AA2986">
        <v>0</v>
      </c>
      <c r="AB2986">
        <v>1.756545</v>
      </c>
      <c r="AC2986" s="29">
        <v>56.793454999999987</v>
      </c>
      <c r="AD2986">
        <v>0</v>
      </c>
      <c r="AF2986">
        <v>167.29</v>
      </c>
      <c r="AG2986">
        <v>0</v>
      </c>
      <c r="AH2986">
        <v>8.36</v>
      </c>
      <c r="AI2986">
        <v>5.2696350000000001</v>
      </c>
      <c r="AJ2986">
        <v>170.38036500000001</v>
      </c>
      <c r="AK2986" t="s">
        <v>26</v>
      </c>
      <c r="AN2986" s="29">
        <v>0</v>
      </c>
      <c r="AO2986" s="30">
        <f t="shared" si="92"/>
        <v>0</v>
      </c>
      <c r="AP2986" s="30">
        <f t="shared" si="93"/>
        <v>0</v>
      </c>
      <c r="AQ2986" s="30"/>
    </row>
    <row r="2987" spans="1:43" x14ac:dyDescent="0.25">
      <c r="A2987" t="s">
        <v>219</v>
      </c>
      <c r="B2987">
        <v>1880306</v>
      </c>
      <c r="C2987" t="s">
        <v>10262</v>
      </c>
      <c r="D2987">
        <v>491099</v>
      </c>
      <c r="E2987" t="s">
        <v>10259</v>
      </c>
      <c r="F2987" t="s">
        <v>89</v>
      </c>
      <c r="G2987" t="s">
        <v>90</v>
      </c>
      <c r="H2987" t="s">
        <v>10</v>
      </c>
      <c r="I2987" t="s">
        <v>10263</v>
      </c>
      <c r="J2987" t="s">
        <v>10264</v>
      </c>
      <c r="K2987" t="s">
        <v>224</v>
      </c>
      <c r="L2987" t="s">
        <v>266</v>
      </c>
      <c r="M2987">
        <v>882402</v>
      </c>
      <c r="N2987">
        <v>1</v>
      </c>
      <c r="O2987" s="17">
        <v>45504</v>
      </c>
      <c r="P2987" t="s">
        <v>1192</v>
      </c>
      <c r="Q2987" t="s">
        <v>24</v>
      </c>
      <c r="R2987" s="17">
        <v>45492</v>
      </c>
      <c r="S2987" s="27"/>
      <c r="T2987">
        <v>47.63</v>
      </c>
      <c r="U2987">
        <v>8.1333333333333329</v>
      </c>
      <c r="V2987">
        <v>55.763333333333328</v>
      </c>
      <c r="W2987">
        <v>3</v>
      </c>
      <c r="X2987">
        <v>2.7866666666666671</v>
      </c>
      <c r="Y2987">
        <v>0</v>
      </c>
      <c r="Z2987">
        <v>0</v>
      </c>
      <c r="AA2987">
        <v>0</v>
      </c>
      <c r="AB2987">
        <v>1.756545</v>
      </c>
      <c r="AC2987" s="29">
        <v>56.793454999999987</v>
      </c>
      <c r="AD2987">
        <v>0</v>
      </c>
      <c r="AF2987">
        <v>167.29</v>
      </c>
      <c r="AG2987">
        <v>0</v>
      </c>
      <c r="AH2987">
        <v>8.36</v>
      </c>
      <c r="AI2987">
        <v>5.2696350000000001</v>
      </c>
      <c r="AJ2987">
        <v>170.38036500000001</v>
      </c>
      <c r="AK2987" t="s">
        <v>26</v>
      </c>
      <c r="AN2987" s="29">
        <v>0</v>
      </c>
      <c r="AO2987" s="30">
        <f t="shared" si="92"/>
        <v>0</v>
      </c>
      <c r="AP2987" s="30">
        <f t="shared" si="93"/>
        <v>0</v>
      </c>
      <c r="AQ2987" s="30"/>
    </row>
    <row r="2988" spans="1:43" x14ac:dyDescent="0.25">
      <c r="A2988" t="s">
        <v>219</v>
      </c>
      <c r="B2988">
        <v>1880282</v>
      </c>
      <c r="C2988" t="s">
        <v>10265</v>
      </c>
      <c r="D2988">
        <v>1748758</v>
      </c>
      <c r="E2988" t="s">
        <v>10266</v>
      </c>
      <c r="F2988" t="s">
        <v>89</v>
      </c>
      <c r="G2988" t="s">
        <v>90</v>
      </c>
      <c r="H2988" t="s">
        <v>10</v>
      </c>
      <c r="I2988" t="s">
        <v>10267</v>
      </c>
      <c r="J2988" t="s">
        <v>10268</v>
      </c>
      <c r="K2988" t="s">
        <v>271</v>
      </c>
      <c r="L2988" t="s">
        <v>224</v>
      </c>
      <c r="M2988">
        <v>992363</v>
      </c>
      <c r="N2988">
        <v>73</v>
      </c>
      <c r="O2988" s="17">
        <v>45494</v>
      </c>
      <c r="P2988" t="s">
        <v>102</v>
      </c>
      <c r="Q2988" t="s">
        <v>24</v>
      </c>
      <c r="R2988" s="17">
        <v>45492</v>
      </c>
      <c r="S2988" s="27"/>
      <c r="T2988">
        <v>304.64999999999998</v>
      </c>
      <c r="U2988">
        <v>18.38</v>
      </c>
      <c r="V2988">
        <v>323.02999999999997</v>
      </c>
      <c r="W2988">
        <v>1</v>
      </c>
      <c r="X2988">
        <v>16.149999999999999</v>
      </c>
      <c r="Y2988">
        <v>0</v>
      </c>
      <c r="Z2988">
        <v>0</v>
      </c>
      <c r="AA2988">
        <v>0</v>
      </c>
      <c r="AB2988">
        <v>10.175445</v>
      </c>
      <c r="AC2988" s="29">
        <v>329.00455499999993</v>
      </c>
      <c r="AD2988">
        <v>0</v>
      </c>
      <c r="AF2988">
        <v>323.02999999999997</v>
      </c>
      <c r="AG2988">
        <v>0</v>
      </c>
      <c r="AH2988">
        <v>16.149999999999999</v>
      </c>
      <c r="AI2988">
        <v>10.175445</v>
      </c>
      <c r="AJ2988">
        <v>329.00455499999993</v>
      </c>
      <c r="AK2988" t="s">
        <v>25</v>
      </c>
      <c r="AN2988" s="29">
        <v>0</v>
      </c>
      <c r="AO2988" s="30">
        <f t="shared" si="92"/>
        <v>0</v>
      </c>
      <c r="AP2988" s="30">
        <f t="shared" si="93"/>
        <v>0</v>
      </c>
      <c r="AQ2988" s="30"/>
    </row>
    <row r="2989" spans="1:43" x14ac:dyDescent="0.25">
      <c r="A2989" t="s">
        <v>219</v>
      </c>
      <c r="B2989">
        <v>1880267</v>
      </c>
      <c r="C2989" t="s">
        <v>10269</v>
      </c>
      <c r="D2989">
        <v>1748751</v>
      </c>
      <c r="E2989" t="s">
        <v>10270</v>
      </c>
      <c r="F2989" t="s">
        <v>89</v>
      </c>
      <c r="G2989" t="s">
        <v>90</v>
      </c>
      <c r="H2989" t="s">
        <v>10</v>
      </c>
      <c r="I2989" t="s">
        <v>10271</v>
      </c>
      <c r="J2989" t="s">
        <v>10272</v>
      </c>
      <c r="K2989" t="s">
        <v>359</v>
      </c>
      <c r="L2989" t="s">
        <v>9836</v>
      </c>
      <c r="M2989">
        <v>2705</v>
      </c>
      <c r="N2989">
        <v>45</v>
      </c>
      <c r="O2989" s="17">
        <v>45493</v>
      </c>
      <c r="P2989" t="s">
        <v>727</v>
      </c>
      <c r="Q2989" t="s">
        <v>24</v>
      </c>
      <c r="R2989" s="17">
        <v>45492</v>
      </c>
      <c r="S2989" s="27"/>
      <c r="T2989">
        <v>89.15666666666668</v>
      </c>
      <c r="U2989">
        <v>0.59666666666666668</v>
      </c>
      <c r="V2989">
        <v>89.75333333333333</v>
      </c>
      <c r="W2989">
        <v>3</v>
      </c>
      <c r="X2989">
        <v>4.4866666666666672</v>
      </c>
      <c r="Y2989">
        <v>0</v>
      </c>
      <c r="Z2989">
        <v>0</v>
      </c>
      <c r="AA2989">
        <v>0</v>
      </c>
      <c r="AB2989">
        <v>2.8272300000000001</v>
      </c>
      <c r="AC2989" s="29">
        <v>91.412769999999981</v>
      </c>
      <c r="AD2989">
        <v>0</v>
      </c>
      <c r="AF2989">
        <v>269.26</v>
      </c>
      <c r="AG2989">
        <v>0</v>
      </c>
      <c r="AH2989">
        <v>13.46</v>
      </c>
      <c r="AI2989">
        <v>8.4816900000000004</v>
      </c>
      <c r="AJ2989">
        <v>274.23831000000001</v>
      </c>
      <c r="AK2989" t="s">
        <v>26</v>
      </c>
      <c r="AN2989" s="29">
        <v>0</v>
      </c>
      <c r="AO2989" s="30">
        <f t="shared" si="92"/>
        <v>0</v>
      </c>
      <c r="AP2989" s="30">
        <f t="shared" si="93"/>
        <v>0</v>
      </c>
      <c r="AQ2989" s="30"/>
    </row>
    <row r="2990" spans="1:43" x14ac:dyDescent="0.25">
      <c r="A2990" t="s">
        <v>219</v>
      </c>
      <c r="B2990">
        <v>1880267</v>
      </c>
      <c r="C2990" t="s">
        <v>10273</v>
      </c>
      <c r="D2990">
        <v>1748752</v>
      </c>
      <c r="E2990" t="s">
        <v>10270</v>
      </c>
      <c r="F2990" t="s">
        <v>89</v>
      </c>
      <c r="G2990" t="s">
        <v>90</v>
      </c>
      <c r="H2990" t="s">
        <v>10</v>
      </c>
      <c r="I2990" t="s">
        <v>10274</v>
      </c>
      <c r="J2990" t="s">
        <v>10275</v>
      </c>
      <c r="K2990" t="s">
        <v>359</v>
      </c>
      <c r="L2990" t="s">
        <v>9836</v>
      </c>
      <c r="M2990">
        <v>2705</v>
      </c>
      <c r="N2990">
        <v>46</v>
      </c>
      <c r="O2990" s="17">
        <v>45493</v>
      </c>
      <c r="P2990" t="s">
        <v>727</v>
      </c>
      <c r="Q2990" t="s">
        <v>24</v>
      </c>
      <c r="R2990" s="17">
        <v>45492</v>
      </c>
      <c r="S2990" s="27"/>
      <c r="T2990">
        <v>89.15666666666668</v>
      </c>
      <c r="U2990">
        <v>0.59666666666666668</v>
      </c>
      <c r="V2990">
        <v>89.75333333333333</v>
      </c>
      <c r="W2990">
        <v>3</v>
      </c>
      <c r="X2990">
        <v>4.4866666666666672</v>
      </c>
      <c r="Y2990">
        <v>0</v>
      </c>
      <c r="Z2990">
        <v>0</v>
      </c>
      <c r="AA2990">
        <v>0</v>
      </c>
      <c r="AB2990">
        <v>2.8272300000000001</v>
      </c>
      <c r="AC2990" s="29">
        <v>91.412769999999981</v>
      </c>
      <c r="AD2990">
        <v>0</v>
      </c>
      <c r="AF2990">
        <v>269.26</v>
      </c>
      <c r="AG2990">
        <v>0</v>
      </c>
      <c r="AH2990">
        <v>13.46</v>
      </c>
      <c r="AI2990">
        <v>8.4816900000000004</v>
      </c>
      <c r="AJ2990">
        <v>274.23831000000001</v>
      </c>
      <c r="AK2990" t="s">
        <v>26</v>
      </c>
      <c r="AN2990" s="29">
        <v>0</v>
      </c>
      <c r="AO2990" s="30">
        <f t="shared" si="92"/>
        <v>0</v>
      </c>
      <c r="AP2990" s="30">
        <f t="shared" si="93"/>
        <v>0</v>
      </c>
      <c r="AQ2990" s="30"/>
    </row>
    <row r="2991" spans="1:43" x14ac:dyDescent="0.25">
      <c r="A2991" t="s">
        <v>219</v>
      </c>
      <c r="B2991">
        <v>1880257</v>
      </c>
      <c r="C2991" t="s">
        <v>10276</v>
      </c>
      <c r="D2991">
        <v>1748749</v>
      </c>
      <c r="E2991" t="s">
        <v>10277</v>
      </c>
      <c r="F2991" t="s">
        <v>89</v>
      </c>
      <c r="G2991" t="s">
        <v>90</v>
      </c>
      <c r="H2991" t="s">
        <v>10</v>
      </c>
      <c r="I2991" t="s">
        <v>10278</v>
      </c>
      <c r="J2991" t="s">
        <v>10279</v>
      </c>
      <c r="K2991" t="s">
        <v>231</v>
      </c>
      <c r="L2991" t="s">
        <v>470</v>
      </c>
      <c r="M2991">
        <v>814</v>
      </c>
      <c r="N2991">
        <v>28</v>
      </c>
      <c r="O2991" s="17">
        <v>45494</v>
      </c>
      <c r="P2991" t="s">
        <v>125</v>
      </c>
      <c r="Q2991" t="s">
        <v>24</v>
      </c>
      <c r="R2991" s="17">
        <v>45492</v>
      </c>
      <c r="S2991" s="27"/>
      <c r="T2991">
        <v>103.97</v>
      </c>
      <c r="U2991">
        <v>11.77</v>
      </c>
      <c r="V2991">
        <v>115.74</v>
      </c>
      <c r="W2991">
        <v>1</v>
      </c>
      <c r="X2991">
        <v>5.79</v>
      </c>
      <c r="Y2991">
        <v>0</v>
      </c>
      <c r="Z2991">
        <v>0</v>
      </c>
      <c r="AA2991">
        <v>0</v>
      </c>
      <c r="AB2991">
        <v>3.64581</v>
      </c>
      <c r="AC2991" s="29">
        <v>117.88419</v>
      </c>
      <c r="AD2991">
        <v>0</v>
      </c>
      <c r="AF2991">
        <v>115.74</v>
      </c>
      <c r="AG2991">
        <v>0</v>
      </c>
      <c r="AH2991">
        <v>5.79</v>
      </c>
      <c r="AI2991">
        <v>3.64581</v>
      </c>
      <c r="AJ2991">
        <v>117.88419</v>
      </c>
      <c r="AK2991" t="s">
        <v>25</v>
      </c>
      <c r="AN2991" s="29">
        <v>0</v>
      </c>
      <c r="AO2991" s="30">
        <f t="shared" si="92"/>
        <v>0</v>
      </c>
      <c r="AP2991" s="30">
        <f t="shared" si="93"/>
        <v>0</v>
      </c>
      <c r="AQ2991" s="30"/>
    </row>
    <row r="2992" spans="1:43" x14ac:dyDescent="0.25">
      <c r="A2992" t="s">
        <v>219</v>
      </c>
      <c r="B2992">
        <v>1880255</v>
      </c>
      <c r="C2992" t="s">
        <v>10280</v>
      </c>
      <c r="D2992">
        <v>491096</v>
      </c>
      <c r="E2992" t="s">
        <v>10281</v>
      </c>
      <c r="F2992" t="s">
        <v>89</v>
      </c>
      <c r="G2992" t="s">
        <v>90</v>
      </c>
      <c r="H2992" t="s">
        <v>10</v>
      </c>
      <c r="I2992" t="s">
        <v>10282</v>
      </c>
      <c r="J2992" t="s">
        <v>10283</v>
      </c>
      <c r="K2992" t="s">
        <v>224</v>
      </c>
      <c r="L2992" t="s">
        <v>248</v>
      </c>
      <c r="M2992">
        <v>8290</v>
      </c>
      <c r="N2992">
        <v>19</v>
      </c>
      <c r="O2992" s="17">
        <v>45493</v>
      </c>
      <c r="P2992" t="s">
        <v>140</v>
      </c>
      <c r="Q2992" t="s">
        <v>24</v>
      </c>
      <c r="R2992" s="17">
        <v>45492</v>
      </c>
      <c r="S2992" s="27"/>
      <c r="T2992">
        <v>60.3</v>
      </c>
      <c r="U2992">
        <v>7.6533333333333333</v>
      </c>
      <c r="V2992">
        <v>67.953333333333333</v>
      </c>
      <c r="W2992">
        <v>3</v>
      </c>
      <c r="X2992">
        <v>3.3966666666666669</v>
      </c>
      <c r="Y2992">
        <v>0</v>
      </c>
      <c r="Z2992">
        <v>0</v>
      </c>
      <c r="AA2992">
        <v>0</v>
      </c>
      <c r="AB2992">
        <v>2.14053</v>
      </c>
      <c r="AC2992" s="29">
        <v>69.209469999999996</v>
      </c>
      <c r="AD2992">
        <v>0</v>
      </c>
      <c r="AF2992">
        <v>203.86</v>
      </c>
      <c r="AG2992">
        <v>0</v>
      </c>
      <c r="AH2992">
        <v>10.19</v>
      </c>
      <c r="AI2992">
        <v>6.4215900000000001</v>
      </c>
      <c r="AJ2992">
        <v>207.62841</v>
      </c>
      <c r="AK2992" t="s">
        <v>26</v>
      </c>
      <c r="AN2992" s="29">
        <v>0</v>
      </c>
      <c r="AO2992" s="30">
        <f t="shared" si="92"/>
        <v>0</v>
      </c>
      <c r="AP2992" s="30">
        <f t="shared" si="93"/>
        <v>0</v>
      </c>
      <c r="AQ2992" s="30"/>
    </row>
    <row r="2993" spans="1:43" x14ac:dyDescent="0.25">
      <c r="A2993" t="s">
        <v>219</v>
      </c>
      <c r="B2993">
        <v>1880202</v>
      </c>
      <c r="C2993" t="s">
        <v>10284</v>
      </c>
      <c r="D2993">
        <v>1748728</v>
      </c>
      <c r="E2993" t="s">
        <v>10285</v>
      </c>
      <c r="F2993" t="s">
        <v>89</v>
      </c>
      <c r="G2993" t="s">
        <v>90</v>
      </c>
      <c r="H2993" t="s">
        <v>10</v>
      </c>
      <c r="I2993" t="s">
        <v>10286</v>
      </c>
      <c r="J2993" t="s">
        <v>10287</v>
      </c>
      <c r="K2993" t="s">
        <v>231</v>
      </c>
      <c r="L2993" t="s">
        <v>91</v>
      </c>
      <c r="M2993">
        <v>8280</v>
      </c>
      <c r="N2993">
        <v>77</v>
      </c>
      <c r="O2993" s="17">
        <v>45495</v>
      </c>
      <c r="P2993" t="s">
        <v>125</v>
      </c>
      <c r="Q2993" t="s">
        <v>24</v>
      </c>
      <c r="R2993" s="17">
        <v>45492</v>
      </c>
      <c r="S2993" s="27"/>
      <c r="T2993">
        <v>146.06666666666669</v>
      </c>
      <c r="U2993">
        <v>3.9233333333333329</v>
      </c>
      <c r="V2993">
        <v>149.99</v>
      </c>
      <c r="W2993">
        <v>3</v>
      </c>
      <c r="X2993">
        <v>7.5</v>
      </c>
      <c r="Y2993">
        <v>0</v>
      </c>
      <c r="Z2993">
        <v>0</v>
      </c>
      <c r="AA2993">
        <v>0</v>
      </c>
      <c r="AB2993">
        <v>4.724685</v>
      </c>
      <c r="AC2993" s="29">
        <v>152.76531499999999</v>
      </c>
      <c r="AD2993">
        <v>0</v>
      </c>
      <c r="AF2993">
        <v>449.97</v>
      </c>
      <c r="AG2993">
        <v>0</v>
      </c>
      <c r="AH2993">
        <v>22.5</v>
      </c>
      <c r="AI2993">
        <v>14.174054999999999</v>
      </c>
      <c r="AJ2993">
        <v>458.29594500000002</v>
      </c>
      <c r="AK2993" t="s">
        <v>26</v>
      </c>
      <c r="AN2993" s="29">
        <v>0</v>
      </c>
      <c r="AO2993" s="30">
        <f t="shared" si="92"/>
        <v>0</v>
      </c>
      <c r="AP2993" s="30">
        <f t="shared" si="93"/>
        <v>0</v>
      </c>
      <c r="AQ2993" s="30"/>
    </row>
    <row r="2994" spans="1:43" x14ac:dyDescent="0.25">
      <c r="A2994" t="s">
        <v>219</v>
      </c>
      <c r="B2994">
        <v>1880168</v>
      </c>
      <c r="C2994" t="s">
        <v>10288</v>
      </c>
      <c r="D2994">
        <v>1748710</v>
      </c>
      <c r="E2994" t="s">
        <v>10289</v>
      </c>
      <c r="F2994" t="s">
        <v>89</v>
      </c>
      <c r="G2994" t="s">
        <v>90</v>
      </c>
      <c r="H2994" t="s">
        <v>10</v>
      </c>
      <c r="I2994" t="s">
        <v>10290</v>
      </c>
      <c r="J2994" t="s">
        <v>10291</v>
      </c>
      <c r="K2994" t="s">
        <v>7149</v>
      </c>
      <c r="L2994" t="s">
        <v>224</v>
      </c>
      <c r="M2994">
        <v>2791</v>
      </c>
      <c r="N2994">
        <v>1</v>
      </c>
      <c r="O2994" s="17">
        <v>45550</v>
      </c>
      <c r="P2994" t="s">
        <v>7150</v>
      </c>
      <c r="Q2994" t="s">
        <v>24</v>
      </c>
      <c r="R2994" s="17">
        <v>45492</v>
      </c>
      <c r="S2994" s="27"/>
      <c r="T2994">
        <v>109.935</v>
      </c>
      <c r="U2994">
        <v>8.7850000000000001</v>
      </c>
      <c r="V2994">
        <v>118.72</v>
      </c>
      <c r="W2994">
        <v>2</v>
      </c>
      <c r="X2994">
        <v>5.9349999999999996</v>
      </c>
      <c r="Y2994">
        <v>0</v>
      </c>
      <c r="Z2994">
        <v>0</v>
      </c>
      <c r="AA2994">
        <v>0</v>
      </c>
      <c r="AB2994">
        <v>3.7396799999999999</v>
      </c>
      <c r="AC2994" s="29">
        <v>120.91531999999999</v>
      </c>
      <c r="AD2994">
        <v>0</v>
      </c>
      <c r="AF2994">
        <v>237.44</v>
      </c>
      <c r="AG2994">
        <v>0</v>
      </c>
      <c r="AH2994">
        <v>11.87</v>
      </c>
      <c r="AI2994">
        <v>7.4793599999999998</v>
      </c>
      <c r="AJ2994">
        <v>241.83063999999999</v>
      </c>
      <c r="AK2994" t="s">
        <v>27</v>
      </c>
      <c r="AN2994" s="29">
        <v>0</v>
      </c>
      <c r="AO2994" s="30">
        <f t="shared" si="92"/>
        <v>0</v>
      </c>
      <c r="AP2994" s="30">
        <f t="shared" si="93"/>
        <v>0</v>
      </c>
      <c r="AQ2994" s="30"/>
    </row>
    <row r="2995" spans="1:43" x14ac:dyDescent="0.25">
      <c r="A2995" t="s">
        <v>219</v>
      </c>
      <c r="B2995">
        <v>1880168</v>
      </c>
      <c r="C2995" t="s">
        <v>10292</v>
      </c>
      <c r="D2995">
        <v>491089</v>
      </c>
      <c r="E2995" t="s">
        <v>10289</v>
      </c>
      <c r="F2995" t="s">
        <v>89</v>
      </c>
      <c r="G2995" t="s">
        <v>90</v>
      </c>
      <c r="H2995" t="s">
        <v>10</v>
      </c>
      <c r="I2995" t="s">
        <v>10290</v>
      </c>
      <c r="J2995" t="s">
        <v>10291</v>
      </c>
      <c r="K2995" t="s">
        <v>224</v>
      </c>
      <c r="L2995" t="s">
        <v>7149</v>
      </c>
      <c r="M2995">
        <v>2795</v>
      </c>
      <c r="N2995">
        <v>1</v>
      </c>
      <c r="O2995" s="17">
        <v>45518</v>
      </c>
      <c r="P2995" t="s">
        <v>109</v>
      </c>
      <c r="Q2995" t="s">
        <v>24</v>
      </c>
      <c r="R2995" s="17">
        <v>45492</v>
      </c>
      <c r="S2995" s="27"/>
      <c r="T2995">
        <v>106.23</v>
      </c>
      <c r="U2995">
        <v>14.255000000000001</v>
      </c>
      <c r="V2995">
        <v>120.485</v>
      </c>
      <c r="W2995">
        <v>2</v>
      </c>
      <c r="X2995">
        <v>6.0250000000000004</v>
      </c>
      <c r="Y2995">
        <v>0</v>
      </c>
      <c r="Z2995">
        <v>0</v>
      </c>
      <c r="AA2995">
        <v>0</v>
      </c>
      <c r="AB2995">
        <v>3.7952775000000001</v>
      </c>
      <c r="AC2995" s="29">
        <v>122.71472249999999</v>
      </c>
      <c r="AD2995">
        <v>0</v>
      </c>
      <c r="AF2995">
        <v>240.97</v>
      </c>
      <c r="AG2995">
        <v>0</v>
      </c>
      <c r="AH2995">
        <v>12.05</v>
      </c>
      <c r="AI2995">
        <v>7.5905550000000002</v>
      </c>
      <c r="AJ2995">
        <v>245.42944499999999</v>
      </c>
      <c r="AK2995" t="s">
        <v>27</v>
      </c>
      <c r="AN2995" s="29">
        <v>0</v>
      </c>
      <c r="AO2995" s="30">
        <f t="shared" si="92"/>
        <v>0</v>
      </c>
      <c r="AP2995" s="30">
        <f t="shared" si="93"/>
        <v>0</v>
      </c>
      <c r="AQ2995" s="30"/>
    </row>
    <row r="2996" spans="1:43" x14ac:dyDescent="0.25">
      <c r="A2996" t="s">
        <v>219</v>
      </c>
      <c r="B2996">
        <v>1880167</v>
      </c>
      <c r="C2996" t="s">
        <v>10293</v>
      </c>
      <c r="D2996">
        <v>491088</v>
      </c>
      <c r="E2996" t="s">
        <v>10294</v>
      </c>
      <c r="F2996" t="s">
        <v>89</v>
      </c>
      <c r="G2996" t="s">
        <v>90</v>
      </c>
      <c r="H2996" t="s">
        <v>10</v>
      </c>
      <c r="I2996" t="s">
        <v>10295</v>
      </c>
      <c r="J2996" t="s">
        <v>10296</v>
      </c>
      <c r="K2996" t="s">
        <v>224</v>
      </c>
      <c r="L2996" t="s">
        <v>339</v>
      </c>
      <c r="M2996">
        <v>2445</v>
      </c>
      <c r="N2996">
        <v>27</v>
      </c>
      <c r="O2996" s="17">
        <v>45495</v>
      </c>
      <c r="P2996" t="s">
        <v>109</v>
      </c>
      <c r="Q2996" t="s">
        <v>24</v>
      </c>
      <c r="R2996" s="17">
        <v>45492</v>
      </c>
      <c r="S2996" s="27"/>
      <c r="T2996">
        <v>140.36000000000001</v>
      </c>
      <c r="U2996">
        <v>9.81</v>
      </c>
      <c r="V2996">
        <v>150.16999999999999</v>
      </c>
      <c r="W2996">
        <v>3</v>
      </c>
      <c r="X2996">
        <v>7.5100000000000007</v>
      </c>
      <c r="Y2996">
        <v>0</v>
      </c>
      <c r="Z2996">
        <v>0</v>
      </c>
      <c r="AA2996">
        <v>0</v>
      </c>
      <c r="AB2996">
        <v>4.7303550000000003</v>
      </c>
      <c r="AC2996" s="29">
        <v>152.949645</v>
      </c>
      <c r="AD2996">
        <v>0</v>
      </c>
      <c r="AF2996">
        <v>450.51</v>
      </c>
      <c r="AG2996">
        <v>0</v>
      </c>
      <c r="AH2996">
        <v>22.53</v>
      </c>
      <c r="AI2996">
        <v>14.191065</v>
      </c>
      <c r="AJ2996">
        <v>458.84893499999998</v>
      </c>
      <c r="AK2996" t="s">
        <v>26</v>
      </c>
      <c r="AN2996" s="29">
        <v>0</v>
      </c>
      <c r="AO2996" s="30">
        <f t="shared" si="92"/>
        <v>0</v>
      </c>
      <c r="AP2996" s="30">
        <f t="shared" si="93"/>
        <v>0</v>
      </c>
      <c r="AQ2996" s="30"/>
    </row>
    <row r="2997" spans="1:43" x14ac:dyDescent="0.25">
      <c r="A2997" t="s">
        <v>219</v>
      </c>
      <c r="B2997">
        <v>1880164</v>
      </c>
      <c r="C2997" t="s">
        <v>10297</v>
      </c>
      <c r="D2997">
        <v>1748707</v>
      </c>
      <c r="E2997" t="s">
        <v>10298</v>
      </c>
      <c r="F2997" t="s">
        <v>89</v>
      </c>
      <c r="G2997" t="s">
        <v>90</v>
      </c>
      <c r="H2997" t="s">
        <v>10</v>
      </c>
      <c r="I2997" t="s">
        <v>10299</v>
      </c>
      <c r="J2997" t="s">
        <v>10300</v>
      </c>
      <c r="K2997" t="s">
        <v>231</v>
      </c>
      <c r="L2997" t="s">
        <v>91</v>
      </c>
      <c r="M2997">
        <v>8370</v>
      </c>
      <c r="N2997">
        <v>47</v>
      </c>
      <c r="O2997" s="17">
        <v>45493</v>
      </c>
      <c r="P2997" t="s">
        <v>116</v>
      </c>
      <c r="Q2997" t="s">
        <v>24</v>
      </c>
      <c r="R2997" s="17">
        <v>45492</v>
      </c>
      <c r="S2997" s="27"/>
      <c r="T2997">
        <v>134.86000000000001</v>
      </c>
      <c r="U2997">
        <v>8.93</v>
      </c>
      <c r="V2997">
        <v>143.79</v>
      </c>
      <c r="W2997">
        <v>1</v>
      </c>
      <c r="X2997">
        <v>7.19</v>
      </c>
      <c r="Y2997">
        <v>0</v>
      </c>
      <c r="Z2997">
        <v>0</v>
      </c>
      <c r="AA2997">
        <v>0</v>
      </c>
      <c r="AB2997">
        <v>4.5293850000000004</v>
      </c>
      <c r="AC2997" s="29">
        <v>146.450615</v>
      </c>
      <c r="AD2997">
        <v>0</v>
      </c>
      <c r="AF2997">
        <v>143.79</v>
      </c>
      <c r="AG2997">
        <v>0</v>
      </c>
      <c r="AH2997">
        <v>7.19</v>
      </c>
      <c r="AI2997">
        <v>4.5293850000000004</v>
      </c>
      <c r="AJ2997">
        <v>146.450615</v>
      </c>
      <c r="AK2997" t="s">
        <v>25</v>
      </c>
      <c r="AN2997" s="29">
        <v>0</v>
      </c>
      <c r="AO2997" s="30">
        <f t="shared" si="92"/>
        <v>0</v>
      </c>
      <c r="AP2997" s="30">
        <f t="shared" si="93"/>
        <v>0</v>
      </c>
      <c r="AQ2997" s="30"/>
    </row>
    <row r="2998" spans="1:43" x14ac:dyDescent="0.25">
      <c r="A2998" t="s">
        <v>219</v>
      </c>
      <c r="B2998">
        <v>1880086</v>
      </c>
      <c r="C2998" t="s">
        <v>10301</v>
      </c>
      <c r="D2998">
        <v>1748668</v>
      </c>
      <c r="E2998" t="s">
        <v>10302</v>
      </c>
      <c r="F2998" t="s">
        <v>89</v>
      </c>
      <c r="G2998" t="s">
        <v>90</v>
      </c>
      <c r="H2998" t="s">
        <v>10</v>
      </c>
      <c r="I2998" t="s">
        <v>10303</v>
      </c>
      <c r="J2998" t="s">
        <v>10304</v>
      </c>
      <c r="K2998" t="s">
        <v>266</v>
      </c>
      <c r="L2998" t="s">
        <v>95</v>
      </c>
      <c r="M2998">
        <v>2770</v>
      </c>
      <c r="N2998">
        <v>10</v>
      </c>
      <c r="O2998" s="17">
        <v>45495</v>
      </c>
      <c r="P2998" t="s">
        <v>124</v>
      </c>
      <c r="Q2998" t="s">
        <v>24</v>
      </c>
      <c r="R2998" s="17">
        <v>45492</v>
      </c>
      <c r="S2998" s="27"/>
      <c r="T2998">
        <v>153.91</v>
      </c>
      <c r="U2998">
        <v>21.09</v>
      </c>
      <c r="V2998">
        <v>175</v>
      </c>
      <c r="W2998">
        <v>1</v>
      </c>
      <c r="X2998">
        <v>8.75</v>
      </c>
      <c r="Y2998">
        <v>0</v>
      </c>
      <c r="Z2998">
        <v>0</v>
      </c>
      <c r="AA2998">
        <v>0</v>
      </c>
      <c r="AB2998">
        <v>5.5125000000000002</v>
      </c>
      <c r="AC2998" s="29">
        <v>178.23750000000001</v>
      </c>
      <c r="AD2998">
        <v>0</v>
      </c>
      <c r="AF2998">
        <v>175</v>
      </c>
      <c r="AG2998">
        <v>0</v>
      </c>
      <c r="AH2998">
        <v>8.75</v>
      </c>
      <c r="AI2998">
        <v>5.5125000000000002</v>
      </c>
      <c r="AJ2998">
        <v>178.23750000000001</v>
      </c>
      <c r="AK2998" t="s">
        <v>25</v>
      </c>
      <c r="AN2998" s="29">
        <v>0</v>
      </c>
      <c r="AO2998" s="30">
        <f t="shared" si="92"/>
        <v>0</v>
      </c>
      <c r="AP2998" s="30">
        <f t="shared" si="93"/>
        <v>0</v>
      </c>
      <c r="AQ2998" s="30"/>
    </row>
    <row r="2999" spans="1:43" x14ac:dyDescent="0.25">
      <c r="A2999" t="s">
        <v>219</v>
      </c>
      <c r="B2999">
        <v>1880072</v>
      </c>
      <c r="C2999" t="s">
        <v>10305</v>
      </c>
      <c r="D2999">
        <v>157080</v>
      </c>
      <c r="E2999" t="s">
        <v>10306</v>
      </c>
      <c r="F2999" t="s">
        <v>89</v>
      </c>
      <c r="G2999" t="s">
        <v>90</v>
      </c>
      <c r="H2999" t="s">
        <v>10</v>
      </c>
      <c r="I2999" t="s">
        <v>10307</v>
      </c>
      <c r="J2999" t="s">
        <v>10308</v>
      </c>
      <c r="K2999" t="s">
        <v>230</v>
      </c>
      <c r="L2999" t="s">
        <v>231</v>
      </c>
      <c r="M2999">
        <v>8539</v>
      </c>
      <c r="N2999">
        <v>10</v>
      </c>
      <c r="O2999" s="17">
        <v>45492</v>
      </c>
      <c r="P2999" t="s">
        <v>577</v>
      </c>
      <c r="Q2999" t="s">
        <v>24</v>
      </c>
      <c r="R2999" s="17">
        <v>45492</v>
      </c>
      <c r="S2999" s="27"/>
      <c r="T2999">
        <v>43.676666666666669</v>
      </c>
      <c r="U2999">
        <v>2.936666666666667</v>
      </c>
      <c r="V2999">
        <v>46.613333333333337</v>
      </c>
      <c r="W2999">
        <v>3</v>
      </c>
      <c r="X2999">
        <v>2.33</v>
      </c>
      <c r="Y2999">
        <v>0</v>
      </c>
      <c r="Z2999">
        <v>0</v>
      </c>
      <c r="AA2999">
        <v>0</v>
      </c>
      <c r="AB2999">
        <v>1.4683200000000001</v>
      </c>
      <c r="AC2999" s="29">
        <v>47.475013333333337</v>
      </c>
      <c r="AD2999">
        <v>0</v>
      </c>
      <c r="AF2999">
        <v>139.84</v>
      </c>
      <c r="AG2999">
        <v>0</v>
      </c>
      <c r="AH2999">
        <v>6.99</v>
      </c>
      <c r="AI2999">
        <v>4.40496</v>
      </c>
      <c r="AJ2999">
        <v>142.42504</v>
      </c>
      <c r="AK2999" t="s">
        <v>26</v>
      </c>
      <c r="AN2999" s="29">
        <v>0</v>
      </c>
      <c r="AO2999" s="30">
        <f t="shared" si="92"/>
        <v>0</v>
      </c>
      <c r="AP2999" s="30">
        <f t="shared" si="93"/>
        <v>0</v>
      </c>
      <c r="AQ2999" s="30"/>
    </row>
    <row r="3000" spans="1:43" x14ac:dyDescent="0.25">
      <c r="A3000" t="s">
        <v>219</v>
      </c>
      <c r="B3000">
        <v>1880057</v>
      </c>
      <c r="C3000" t="s">
        <v>10309</v>
      </c>
      <c r="D3000">
        <v>1748655</v>
      </c>
      <c r="E3000" t="s">
        <v>10310</v>
      </c>
      <c r="F3000" t="s">
        <v>89</v>
      </c>
      <c r="G3000" t="s">
        <v>90</v>
      </c>
      <c r="H3000" t="s">
        <v>10</v>
      </c>
      <c r="I3000" t="s">
        <v>10311</v>
      </c>
      <c r="J3000" t="s">
        <v>10312</v>
      </c>
      <c r="K3000" t="s">
        <v>266</v>
      </c>
      <c r="L3000" t="s">
        <v>224</v>
      </c>
      <c r="M3000">
        <v>992362</v>
      </c>
      <c r="N3000">
        <v>27</v>
      </c>
      <c r="O3000" s="17">
        <v>45494</v>
      </c>
      <c r="P3000" t="s">
        <v>577</v>
      </c>
      <c r="Q3000" t="s">
        <v>24</v>
      </c>
      <c r="R3000" s="17">
        <v>45492</v>
      </c>
      <c r="S3000" s="27"/>
      <c r="T3000">
        <v>313.48</v>
      </c>
      <c r="U3000">
        <v>19.11</v>
      </c>
      <c r="V3000">
        <v>332.59</v>
      </c>
      <c r="W3000">
        <v>1</v>
      </c>
      <c r="X3000">
        <v>16.63</v>
      </c>
      <c r="Y3000">
        <v>0</v>
      </c>
      <c r="Z3000">
        <v>0</v>
      </c>
      <c r="AA3000">
        <v>0</v>
      </c>
      <c r="AB3000">
        <v>10.476585</v>
      </c>
      <c r="AC3000" s="29">
        <v>338.74341500000003</v>
      </c>
      <c r="AD3000">
        <v>0</v>
      </c>
      <c r="AF3000">
        <v>332.59</v>
      </c>
      <c r="AG3000">
        <v>0</v>
      </c>
      <c r="AH3000">
        <v>16.63</v>
      </c>
      <c r="AI3000">
        <v>10.476585</v>
      </c>
      <c r="AJ3000">
        <v>338.74341500000003</v>
      </c>
      <c r="AK3000" t="s">
        <v>25</v>
      </c>
      <c r="AN3000" s="29">
        <v>11.8</v>
      </c>
      <c r="AO3000" s="30">
        <f t="shared" si="92"/>
        <v>3.3925000000000001</v>
      </c>
      <c r="AP3000" s="30">
        <f t="shared" si="93"/>
        <v>3.3925000000000001</v>
      </c>
      <c r="AQ3000" s="30"/>
    </row>
    <row r="3001" spans="1:43" x14ac:dyDescent="0.25">
      <c r="A3001" t="s">
        <v>219</v>
      </c>
      <c r="B3001">
        <v>1880050</v>
      </c>
      <c r="C3001" t="s">
        <v>10313</v>
      </c>
      <c r="D3001">
        <v>1748652</v>
      </c>
      <c r="E3001" t="s">
        <v>10314</v>
      </c>
      <c r="F3001" t="s">
        <v>89</v>
      </c>
      <c r="G3001" t="s">
        <v>90</v>
      </c>
      <c r="H3001" t="s">
        <v>10</v>
      </c>
      <c r="I3001" t="s">
        <v>10315</v>
      </c>
      <c r="J3001" t="s">
        <v>10316</v>
      </c>
      <c r="K3001" t="s">
        <v>3081</v>
      </c>
      <c r="L3001" t="s">
        <v>95</v>
      </c>
      <c r="M3001">
        <v>2970</v>
      </c>
      <c r="N3001">
        <v>33</v>
      </c>
      <c r="O3001" s="17">
        <v>45495</v>
      </c>
      <c r="P3001" t="s">
        <v>130</v>
      </c>
      <c r="Q3001" t="s">
        <v>24</v>
      </c>
      <c r="R3001" s="17">
        <v>45492</v>
      </c>
      <c r="S3001" s="27"/>
      <c r="T3001">
        <v>44.9925</v>
      </c>
      <c r="U3001">
        <v>2.8325</v>
      </c>
      <c r="V3001">
        <v>47.825000000000003</v>
      </c>
      <c r="W3001">
        <v>4</v>
      </c>
      <c r="X3001">
        <v>2.3925000000000001</v>
      </c>
      <c r="Y3001">
        <v>0</v>
      </c>
      <c r="Z3001">
        <v>0</v>
      </c>
      <c r="AA3001">
        <v>0</v>
      </c>
      <c r="AB3001">
        <v>1.5064875</v>
      </c>
      <c r="AC3001" s="29">
        <v>48.711012500000002</v>
      </c>
      <c r="AD3001">
        <v>0</v>
      </c>
      <c r="AF3001">
        <v>191.3</v>
      </c>
      <c r="AG3001">
        <v>0</v>
      </c>
      <c r="AH3001">
        <v>9.57</v>
      </c>
      <c r="AI3001">
        <v>6.0259499999999999</v>
      </c>
      <c r="AJ3001">
        <v>194.84405000000001</v>
      </c>
      <c r="AK3001" t="s">
        <v>31</v>
      </c>
      <c r="AN3001" s="29">
        <v>0</v>
      </c>
      <c r="AO3001" s="30">
        <f t="shared" si="92"/>
        <v>0</v>
      </c>
      <c r="AP3001" s="30">
        <f t="shared" si="93"/>
        <v>0</v>
      </c>
      <c r="AQ3001" s="30"/>
    </row>
    <row r="3002" spans="1:43" x14ac:dyDescent="0.25">
      <c r="A3002" t="s">
        <v>219</v>
      </c>
      <c r="B3002">
        <v>1880050</v>
      </c>
      <c r="C3002" t="s">
        <v>10317</v>
      </c>
      <c r="D3002">
        <v>1748653</v>
      </c>
      <c r="E3002" t="s">
        <v>10314</v>
      </c>
      <c r="F3002" t="s">
        <v>89</v>
      </c>
      <c r="G3002" t="s">
        <v>90</v>
      </c>
      <c r="H3002" t="s">
        <v>10</v>
      </c>
      <c r="I3002" t="s">
        <v>10318</v>
      </c>
      <c r="J3002" t="s">
        <v>10319</v>
      </c>
      <c r="K3002" t="s">
        <v>3081</v>
      </c>
      <c r="L3002" t="s">
        <v>95</v>
      </c>
      <c r="M3002">
        <v>2970</v>
      </c>
      <c r="N3002">
        <v>34</v>
      </c>
      <c r="O3002" s="17">
        <v>45495</v>
      </c>
      <c r="P3002" t="s">
        <v>130</v>
      </c>
      <c r="Q3002" t="s">
        <v>24</v>
      </c>
      <c r="R3002" s="17">
        <v>45492</v>
      </c>
      <c r="S3002" s="27"/>
      <c r="T3002">
        <v>44.9925</v>
      </c>
      <c r="U3002">
        <v>2.8325</v>
      </c>
      <c r="V3002">
        <v>47.825000000000003</v>
      </c>
      <c r="W3002">
        <v>4</v>
      </c>
      <c r="X3002">
        <v>2.3925000000000001</v>
      </c>
      <c r="Y3002">
        <v>0</v>
      </c>
      <c r="Z3002">
        <v>0</v>
      </c>
      <c r="AA3002">
        <v>0</v>
      </c>
      <c r="AB3002">
        <v>1.5064875</v>
      </c>
      <c r="AC3002" s="29">
        <v>48.711012500000002</v>
      </c>
      <c r="AD3002">
        <v>0</v>
      </c>
      <c r="AF3002">
        <v>191.3</v>
      </c>
      <c r="AG3002">
        <v>0</v>
      </c>
      <c r="AH3002">
        <v>9.57</v>
      </c>
      <c r="AI3002">
        <v>6.0259499999999999</v>
      </c>
      <c r="AJ3002">
        <v>194.84405000000001</v>
      </c>
      <c r="AK3002" t="s">
        <v>31</v>
      </c>
      <c r="AN3002" s="29">
        <v>0</v>
      </c>
      <c r="AO3002" s="30">
        <f t="shared" si="92"/>
        <v>0</v>
      </c>
      <c r="AP3002" s="30">
        <f t="shared" si="93"/>
        <v>0</v>
      </c>
      <c r="AQ3002" s="30"/>
    </row>
    <row r="3003" spans="1:43" x14ac:dyDescent="0.25">
      <c r="A3003" t="s">
        <v>219</v>
      </c>
      <c r="B3003">
        <v>1880026</v>
      </c>
      <c r="C3003" t="s">
        <v>10320</v>
      </c>
      <c r="D3003">
        <v>1748645</v>
      </c>
      <c r="E3003" t="s">
        <v>10321</v>
      </c>
      <c r="F3003" t="s">
        <v>89</v>
      </c>
      <c r="G3003" t="s">
        <v>90</v>
      </c>
      <c r="H3003" t="s">
        <v>14</v>
      </c>
      <c r="I3003" t="s">
        <v>10322</v>
      </c>
      <c r="J3003" t="s">
        <v>10323</v>
      </c>
      <c r="K3003" t="s">
        <v>231</v>
      </c>
      <c r="L3003" t="s">
        <v>91</v>
      </c>
      <c r="M3003">
        <v>2655</v>
      </c>
      <c r="N3003">
        <v>13</v>
      </c>
      <c r="O3003" s="17">
        <v>45508</v>
      </c>
      <c r="P3003" t="s">
        <v>109</v>
      </c>
      <c r="Q3003" t="s">
        <v>24</v>
      </c>
      <c r="R3003" s="17">
        <v>45492</v>
      </c>
      <c r="S3003" s="27"/>
      <c r="T3003">
        <v>112.77</v>
      </c>
      <c r="U3003">
        <v>5.8849999999999998</v>
      </c>
      <c r="V3003">
        <v>118.655</v>
      </c>
      <c r="W3003">
        <v>2</v>
      </c>
      <c r="X3003">
        <v>5.9349999999999996</v>
      </c>
      <c r="Y3003">
        <v>0</v>
      </c>
      <c r="Z3003">
        <v>0</v>
      </c>
      <c r="AA3003">
        <v>0</v>
      </c>
      <c r="AB3003">
        <v>3.7376325000000001</v>
      </c>
      <c r="AC3003" s="29">
        <v>120.8523675</v>
      </c>
      <c r="AD3003">
        <v>0</v>
      </c>
      <c r="AF3003">
        <v>237.31</v>
      </c>
      <c r="AG3003">
        <v>0</v>
      </c>
      <c r="AH3003">
        <v>11.87</v>
      </c>
      <c r="AI3003">
        <v>7.4752650000000003</v>
      </c>
      <c r="AJ3003">
        <v>241.704735</v>
      </c>
      <c r="AK3003" t="s">
        <v>27</v>
      </c>
      <c r="AN3003" s="29">
        <v>0</v>
      </c>
      <c r="AO3003" s="30">
        <f t="shared" si="92"/>
        <v>0</v>
      </c>
      <c r="AP3003" s="30">
        <f t="shared" si="93"/>
        <v>0</v>
      </c>
      <c r="AQ3003" s="30"/>
    </row>
    <row r="3004" spans="1:43" x14ac:dyDescent="0.25">
      <c r="A3004" t="s">
        <v>219</v>
      </c>
      <c r="B3004">
        <v>1880026</v>
      </c>
      <c r="C3004" t="s">
        <v>10324</v>
      </c>
      <c r="D3004">
        <v>1748646</v>
      </c>
      <c r="E3004" t="s">
        <v>10321</v>
      </c>
      <c r="F3004" t="s">
        <v>89</v>
      </c>
      <c r="G3004" t="s">
        <v>90</v>
      </c>
      <c r="H3004" t="s">
        <v>14</v>
      </c>
      <c r="I3004" t="s">
        <v>10325</v>
      </c>
      <c r="J3004" t="s">
        <v>10326</v>
      </c>
      <c r="K3004" t="s">
        <v>231</v>
      </c>
      <c r="L3004" t="s">
        <v>91</v>
      </c>
      <c r="M3004">
        <v>2655</v>
      </c>
      <c r="N3004">
        <v>14</v>
      </c>
      <c r="O3004" s="17">
        <v>45508</v>
      </c>
      <c r="P3004" t="s">
        <v>109</v>
      </c>
      <c r="Q3004" t="s">
        <v>24</v>
      </c>
      <c r="R3004" s="17">
        <v>45492</v>
      </c>
      <c r="S3004" s="27"/>
      <c r="T3004">
        <v>112.77</v>
      </c>
      <c r="U3004">
        <v>5.8849999999999998</v>
      </c>
      <c r="V3004">
        <v>118.655</v>
      </c>
      <c r="W3004">
        <v>2</v>
      </c>
      <c r="X3004">
        <v>5.9349999999999996</v>
      </c>
      <c r="Y3004">
        <v>0</v>
      </c>
      <c r="Z3004">
        <v>0</v>
      </c>
      <c r="AA3004">
        <v>0</v>
      </c>
      <c r="AB3004">
        <v>3.7376325000000001</v>
      </c>
      <c r="AC3004" s="29">
        <v>120.8523675</v>
      </c>
      <c r="AD3004">
        <v>0</v>
      </c>
      <c r="AF3004">
        <v>237.31</v>
      </c>
      <c r="AG3004">
        <v>0</v>
      </c>
      <c r="AH3004">
        <v>11.87</v>
      </c>
      <c r="AI3004">
        <v>7.4752650000000003</v>
      </c>
      <c r="AJ3004">
        <v>241.704735</v>
      </c>
      <c r="AK3004" t="s">
        <v>27</v>
      </c>
      <c r="AN3004" s="29">
        <v>0</v>
      </c>
      <c r="AO3004" s="30">
        <f t="shared" si="92"/>
        <v>0</v>
      </c>
      <c r="AP3004" s="30">
        <f t="shared" si="93"/>
        <v>0</v>
      </c>
      <c r="AQ3004" s="30"/>
    </row>
    <row r="3005" spans="1:43" x14ac:dyDescent="0.25">
      <c r="A3005" t="s">
        <v>219</v>
      </c>
      <c r="B3005">
        <v>1880021</v>
      </c>
      <c r="C3005" t="s">
        <v>10327</v>
      </c>
      <c r="D3005">
        <v>1748638</v>
      </c>
      <c r="E3005" t="s">
        <v>10328</v>
      </c>
      <c r="F3005" t="s">
        <v>89</v>
      </c>
      <c r="G3005" t="s">
        <v>90</v>
      </c>
      <c r="H3005" t="s">
        <v>10</v>
      </c>
      <c r="I3005" t="s">
        <v>10329</v>
      </c>
      <c r="J3005" t="s">
        <v>10330</v>
      </c>
      <c r="K3005" t="s">
        <v>248</v>
      </c>
      <c r="L3005" t="s">
        <v>224</v>
      </c>
      <c r="M3005">
        <v>8480</v>
      </c>
      <c r="N3005">
        <v>25</v>
      </c>
      <c r="O3005" s="17">
        <v>45516</v>
      </c>
      <c r="P3005" t="s">
        <v>139</v>
      </c>
      <c r="Q3005" t="s">
        <v>24</v>
      </c>
      <c r="R3005" s="17">
        <v>45492</v>
      </c>
      <c r="S3005" s="27"/>
      <c r="T3005">
        <v>114.1766666666667</v>
      </c>
      <c r="U3005">
        <v>5.8133333333333326</v>
      </c>
      <c r="V3005">
        <v>119.99</v>
      </c>
      <c r="W3005">
        <v>3</v>
      </c>
      <c r="X3005">
        <v>6</v>
      </c>
      <c r="Y3005">
        <v>0</v>
      </c>
      <c r="Z3005">
        <v>0</v>
      </c>
      <c r="AA3005">
        <v>0</v>
      </c>
      <c r="AB3005">
        <v>3.7796850000000002</v>
      </c>
      <c r="AC3005" s="29">
        <v>122.21031499999999</v>
      </c>
      <c r="AD3005">
        <v>0</v>
      </c>
      <c r="AF3005">
        <v>359.97</v>
      </c>
      <c r="AG3005">
        <v>0</v>
      </c>
      <c r="AH3005">
        <v>18</v>
      </c>
      <c r="AI3005">
        <v>11.339055</v>
      </c>
      <c r="AJ3005">
        <v>366.63094500000011</v>
      </c>
      <c r="AK3005" t="s">
        <v>26</v>
      </c>
      <c r="AN3005" s="29">
        <v>0</v>
      </c>
      <c r="AO3005" s="30">
        <f t="shared" si="92"/>
        <v>0</v>
      </c>
      <c r="AP3005" s="30">
        <f t="shared" si="93"/>
        <v>0</v>
      </c>
      <c r="AQ3005" s="30"/>
    </row>
    <row r="3006" spans="1:43" x14ac:dyDescent="0.25">
      <c r="A3006" t="s">
        <v>219</v>
      </c>
      <c r="B3006">
        <v>1879977</v>
      </c>
      <c r="C3006" t="s">
        <v>10331</v>
      </c>
      <c r="D3006">
        <v>491070</v>
      </c>
      <c r="E3006" t="s">
        <v>10332</v>
      </c>
      <c r="F3006" t="s">
        <v>89</v>
      </c>
      <c r="G3006" t="s">
        <v>90</v>
      </c>
      <c r="H3006" t="s">
        <v>14</v>
      </c>
      <c r="I3006" t="s">
        <v>10333</v>
      </c>
      <c r="J3006" t="s">
        <v>10334</v>
      </c>
      <c r="K3006" t="s">
        <v>224</v>
      </c>
      <c r="L3006" t="s">
        <v>225</v>
      </c>
      <c r="M3006">
        <v>8495</v>
      </c>
      <c r="N3006">
        <v>9</v>
      </c>
      <c r="O3006" s="17">
        <v>45495</v>
      </c>
      <c r="P3006" t="s">
        <v>103</v>
      </c>
      <c r="Q3006" t="s">
        <v>24</v>
      </c>
      <c r="R3006" s="17">
        <v>45492</v>
      </c>
      <c r="S3006" s="27"/>
      <c r="T3006">
        <v>200.93</v>
      </c>
      <c r="U3006">
        <v>22.96</v>
      </c>
      <c r="V3006">
        <v>223.89</v>
      </c>
      <c r="W3006">
        <v>1</v>
      </c>
      <c r="X3006">
        <v>11.19</v>
      </c>
      <c r="Y3006">
        <v>0</v>
      </c>
      <c r="Z3006">
        <v>0</v>
      </c>
      <c r="AA3006">
        <v>0</v>
      </c>
      <c r="AB3006">
        <v>7.0525349999999998</v>
      </c>
      <c r="AC3006" s="29">
        <v>228.02746500000001</v>
      </c>
      <c r="AD3006">
        <v>0</v>
      </c>
      <c r="AF3006">
        <v>223.89</v>
      </c>
      <c r="AG3006">
        <v>0</v>
      </c>
      <c r="AH3006">
        <v>11.19</v>
      </c>
      <c r="AI3006">
        <v>7.0525349999999998</v>
      </c>
      <c r="AJ3006">
        <v>228.02746500000001</v>
      </c>
      <c r="AK3006" t="s">
        <v>25</v>
      </c>
      <c r="AN3006" s="29">
        <v>0</v>
      </c>
      <c r="AO3006" s="30">
        <f t="shared" si="92"/>
        <v>0</v>
      </c>
      <c r="AP3006" s="30">
        <f t="shared" si="93"/>
        <v>0</v>
      </c>
      <c r="AQ3006" s="30"/>
    </row>
    <row r="3007" spans="1:43" x14ac:dyDescent="0.25">
      <c r="A3007" t="s">
        <v>219</v>
      </c>
      <c r="B3007">
        <v>1879963</v>
      </c>
      <c r="C3007" t="s">
        <v>10335</v>
      </c>
      <c r="D3007">
        <v>1063384</v>
      </c>
      <c r="E3007" t="s">
        <v>10336</v>
      </c>
      <c r="F3007" t="s">
        <v>89</v>
      </c>
      <c r="G3007" t="s">
        <v>90</v>
      </c>
      <c r="H3007" t="s">
        <v>137</v>
      </c>
      <c r="I3007" t="s">
        <v>10337</v>
      </c>
      <c r="J3007" t="s">
        <v>10338</v>
      </c>
      <c r="K3007" t="s">
        <v>94</v>
      </c>
      <c r="L3007" t="s">
        <v>1121</v>
      </c>
      <c r="M3007">
        <v>2319</v>
      </c>
      <c r="N3007">
        <v>42</v>
      </c>
      <c r="O3007" s="17">
        <v>45492</v>
      </c>
      <c r="P3007" t="s">
        <v>122</v>
      </c>
      <c r="Q3007" t="s">
        <v>24</v>
      </c>
      <c r="R3007" s="17">
        <v>45492</v>
      </c>
      <c r="S3007" s="27"/>
      <c r="T3007">
        <v>49.28</v>
      </c>
      <c r="U3007">
        <v>7.4033333333333333</v>
      </c>
      <c r="V3007">
        <v>56.683333333333337</v>
      </c>
      <c r="W3007">
        <v>3</v>
      </c>
      <c r="X3007">
        <v>2.833333333333333</v>
      </c>
      <c r="Y3007">
        <v>0</v>
      </c>
      <c r="Z3007">
        <v>0</v>
      </c>
      <c r="AA3007">
        <v>0</v>
      </c>
      <c r="AB3007">
        <v>2.9758749999999998</v>
      </c>
      <c r="AC3007" s="29">
        <v>56.540791666666671</v>
      </c>
      <c r="AD3007">
        <v>0</v>
      </c>
      <c r="AF3007">
        <v>170.05</v>
      </c>
      <c r="AG3007">
        <v>0</v>
      </c>
      <c r="AH3007">
        <v>8.5</v>
      </c>
      <c r="AI3007">
        <v>8.9276250000000008</v>
      </c>
      <c r="AJ3007">
        <v>169.62237500000001</v>
      </c>
      <c r="AK3007" t="s">
        <v>26</v>
      </c>
      <c r="AN3007" s="29">
        <v>0</v>
      </c>
      <c r="AO3007" s="30">
        <f t="shared" si="92"/>
        <v>0</v>
      </c>
      <c r="AP3007" s="30">
        <f t="shared" si="93"/>
        <v>0</v>
      </c>
      <c r="AQ3007" s="30"/>
    </row>
    <row r="3008" spans="1:43" x14ac:dyDescent="0.25">
      <c r="A3008" t="s">
        <v>219</v>
      </c>
      <c r="B3008">
        <v>1879963</v>
      </c>
      <c r="C3008" t="s">
        <v>10339</v>
      </c>
      <c r="D3008">
        <v>1063383</v>
      </c>
      <c r="E3008" t="s">
        <v>10336</v>
      </c>
      <c r="F3008" t="s">
        <v>89</v>
      </c>
      <c r="G3008" t="s">
        <v>90</v>
      </c>
      <c r="H3008" t="s">
        <v>137</v>
      </c>
      <c r="I3008" t="s">
        <v>10340</v>
      </c>
      <c r="J3008" t="s">
        <v>10341</v>
      </c>
      <c r="K3008" t="s">
        <v>94</v>
      </c>
      <c r="L3008" t="s">
        <v>1121</v>
      </c>
      <c r="M3008">
        <v>2319</v>
      </c>
      <c r="N3008">
        <v>41</v>
      </c>
      <c r="O3008" s="17">
        <v>45492</v>
      </c>
      <c r="P3008" t="s">
        <v>122</v>
      </c>
      <c r="Q3008" t="s">
        <v>24</v>
      </c>
      <c r="R3008" s="17">
        <v>45492</v>
      </c>
      <c r="S3008" s="27"/>
      <c r="T3008">
        <v>49.28</v>
      </c>
      <c r="U3008">
        <v>7.4033333333333333</v>
      </c>
      <c r="V3008">
        <v>56.683333333333337</v>
      </c>
      <c r="W3008">
        <v>3</v>
      </c>
      <c r="X3008">
        <v>2.833333333333333</v>
      </c>
      <c r="Y3008">
        <v>0</v>
      </c>
      <c r="Z3008">
        <v>0</v>
      </c>
      <c r="AA3008">
        <v>0</v>
      </c>
      <c r="AB3008">
        <v>2.9758749999999998</v>
      </c>
      <c r="AC3008" s="29">
        <v>56.540791666666671</v>
      </c>
      <c r="AD3008">
        <v>0</v>
      </c>
      <c r="AF3008">
        <v>170.05</v>
      </c>
      <c r="AG3008">
        <v>0</v>
      </c>
      <c r="AH3008">
        <v>8.5</v>
      </c>
      <c r="AI3008">
        <v>8.9276250000000008</v>
      </c>
      <c r="AJ3008">
        <v>169.62237500000001</v>
      </c>
      <c r="AK3008" t="s">
        <v>26</v>
      </c>
      <c r="AN3008" s="29">
        <v>0</v>
      </c>
      <c r="AO3008" s="30">
        <f t="shared" si="92"/>
        <v>0</v>
      </c>
      <c r="AP3008" s="30">
        <f t="shared" si="93"/>
        <v>0</v>
      </c>
      <c r="AQ3008" s="30"/>
    </row>
    <row r="3009" spans="1:43" x14ac:dyDescent="0.25">
      <c r="A3009" t="s">
        <v>219</v>
      </c>
      <c r="B3009">
        <v>1879946</v>
      </c>
      <c r="C3009" t="s">
        <v>10342</v>
      </c>
      <c r="D3009">
        <v>157070</v>
      </c>
      <c r="E3009" t="s">
        <v>10343</v>
      </c>
      <c r="F3009" t="s">
        <v>89</v>
      </c>
      <c r="G3009" t="s">
        <v>90</v>
      </c>
      <c r="H3009" t="s">
        <v>10</v>
      </c>
      <c r="I3009" t="s">
        <v>10344</v>
      </c>
      <c r="J3009" t="s">
        <v>10345</v>
      </c>
      <c r="K3009" t="s">
        <v>411</v>
      </c>
      <c r="L3009" t="s">
        <v>231</v>
      </c>
      <c r="M3009">
        <v>8275</v>
      </c>
      <c r="N3009">
        <v>1</v>
      </c>
      <c r="O3009" s="17">
        <v>45510</v>
      </c>
      <c r="P3009" t="s">
        <v>786</v>
      </c>
      <c r="Q3009" t="s">
        <v>24</v>
      </c>
      <c r="R3009" s="17">
        <v>45492</v>
      </c>
      <c r="S3009" s="27"/>
      <c r="T3009">
        <v>45.59</v>
      </c>
      <c r="U3009">
        <v>1.38</v>
      </c>
      <c r="V3009">
        <v>46.97</v>
      </c>
      <c r="W3009">
        <v>3</v>
      </c>
      <c r="X3009">
        <v>2.35</v>
      </c>
      <c r="Y3009">
        <v>0</v>
      </c>
      <c r="Z3009">
        <v>0</v>
      </c>
      <c r="AA3009">
        <v>0</v>
      </c>
      <c r="AB3009">
        <v>1.479555</v>
      </c>
      <c r="AC3009" s="29">
        <v>47.84044500000001</v>
      </c>
      <c r="AD3009">
        <v>0</v>
      </c>
      <c r="AF3009">
        <v>140.91</v>
      </c>
      <c r="AG3009">
        <v>0</v>
      </c>
      <c r="AH3009">
        <v>7.05</v>
      </c>
      <c r="AI3009">
        <v>4.4386650000000003</v>
      </c>
      <c r="AJ3009">
        <v>143.52133499999999</v>
      </c>
      <c r="AK3009" t="s">
        <v>26</v>
      </c>
      <c r="AN3009" s="29">
        <v>0</v>
      </c>
      <c r="AO3009" s="30">
        <f t="shared" si="92"/>
        <v>0</v>
      </c>
      <c r="AP3009" s="30">
        <f t="shared" si="93"/>
        <v>0</v>
      </c>
      <c r="AQ3009" s="30"/>
    </row>
    <row r="3010" spans="1:43" x14ac:dyDescent="0.25">
      <c r="A3010" t="s">
        <v>219</v>
      </c>
      <c r="B3010">
        <v>1879946</v>
      </c>
      <c r="C3010" t="s">
        <v>10346</v>
      </c>
      <c r="D3010">
        <v>157071</v>
      </c>
      <c r="E3010" t="s">
        <v>10343</v>
      </c>
      <c r="F3010" t="s">
        <v>89</v>
      </c>
      <c r="G3010" t="s">
        <v>90</v>
      </c>
      <c r="H3010" t="s">
        <v>10</v>
      </c>
      <c r="I3010" t="s">
        <v>10347</v>
      </c>
      <c r="J3010" t="s">
        <v>10348</v>
      </c>
      <c r="K3010" t="s">
        <v>411</v>
      </c>
      <c r="L3010" t="s">
        <v>231</v>
      </c>
      <c r="M3010">
        <v>8275</v>
      </c>
      <c r="N3010">
        <v>2</v>
      </c>
      <c r="O3010" s="17">
        <v>45510</v>
      </c>
      <c r="P3010" t="s">
        <v>786</v>
      </c>
      <c r="Q3010" t="s">
        <v>24</v>
      </c>
      <c r="R3010" s="17">
        <v>45492</v>
      </c>
      <c r="S3010" s="27"/>
      <c r="T3010">
        <v>45.59</v>
      </c>
      <c r="U3010">
        <v>1.38</v>
      </c>
      <c r="V3010">
        <v>46.97</v>
      </c>
      <c r="W3010">
        <v>3</v>
      </c>
      <c r="X3010">
        <v>2.35</v>
      </c>
      <c r="Y3010">
        <v>0</v>
      </c>
      <c r="Z3010">
        <v>0</v>
      </c>
      <c r="AA3010">
        <v>0</v>
      </c>
      <c r="AB3010">
        <v>1.479555</v>
      </c>
      <c r="AC3010" s="29">
        <v>47.84044500000001</v>
      </c>
      <c r="AD3010">
        <v>0</v>
      </c>
      <c r="AF3010">
        <v>140.91</v>
      </c>
      <c r="AG3010">
        <v>0</v>
      </c>
      <c r="AH3010">
        <v>7.05</v>
      </c>
      <c r="AI3010">
        <v>4.4386650000000003</v>
      </c>
      <c r="AJ3010">
        <v>143.52133499999999</v>
      </c>
      <c r="AK3010" t="s">
        <v>26</v>
      </c>
      <c r="AN3010" s="29">
        <v>0</v>
      </c>
      <c r="AO3010" s="30">
        <f t="shared" ref="AO3010:AO3073" si="94">AN3010*(45%-14.25%-2%)</f>
        <v>0</v>
      </c>
      <c r="AP3010" s="30">
        <f t="shared" ref="AP3010:AP3073" si="95">AO3010/W3010</f>
        <v>0</v>
      </c>
      <c r="AQ3010" s="30"/>
    </row>
    <row r="3011" spans="1:43" x14ac:dyDescent="0.25">
      <c r="A3011" t="s">
        <v>219</v>
      </c>
      <c r="B3011">
        <v>1879946</v>
      </c>
      <c r="C3011" t="s">
        <v>10349</v>
      </c>
      <c r="D3011">
        <v>1748618</v>
      </c>
      <c r="E3011" t="s">
        <v>10343</v>
      </c>
      <c r="F3011" t="s">
        <v>89</v>
      </c>
      <c r="G3011" t="s">
        <v>90</v>
      </c>
      <c r="H3011" t="s">
        <v>10</v>
      </c>
      <c r="I3011" t="s">
        <v>10347</v>
      </c>
      <c r="J3011" t="s">
        <v>10348</v>
      </c>
      <c r="K3011" t="s">
        <v>231</v>
      </c>
      <c r="L3011" t="s">
        <v>411</v>
      </c>
      <c r="M3011">
        <v>2660</v>
      </c>
      <c r="N3011">
        <v>75</v>
      </c>
      <c r="O3011" s="17">
        <v>45518</v>
      </c>
      <c r="P3011" t="s">
        <v>109</v>
      </c>
      <c r="Q3011" t="s">
        <v>24</v>
      </c>
      <c r="R3011" s="17">
        <v>45492</v>
      </c>
      <c r="S3011" s="27"/>
      <c r="T3011">
        <v>84.993333333333325</v>
      </c>
      <c r="U3011">
        <v>3.9233333333333329</v>
      </c>
      <c r="V3011">
        <v>88.916666666666671</v>
      </c>
      <c r="W3011">
        <v>3</v>
      </c>
      <c r="X3011">
        <v>4.4466666666666663</v>
      </c>
      <c r="Y3011">
        <v>0</v>
      </c>
      <c r="Z3011">
        <v>0</v>
      </c>
      <c r="AA3011">
        <v>0</v>
      </c>
      <c r="AB3011">
        <v>2.800875</v>
      </c>
      <c r="AC3011" s="29">
        <v>90.562458333333325</v>
      </c>
      <c r="AD3011">
        <v>0</v>
      </c>
      <c r="AF3011">
        <v>266.75</v>
      </c>
      <c r="AG3011">
        <v>0</v>
      </c>
      <c r="AH3011">
        <v>13.34</v>
      </c>
      <c r="AI3011">
        <v>8.4026250000000005</v>
      </c>
      <c r="AJ3011">
        <v>271.68737499999997</v>
      </c>
      <c r="AK3011" t="s">
        <v>26</v>
      </c>
      <c r="AN3011" s="29">
        <v>0</v>
      </c>
      <c r="AO3011" s="30">
        <f t="shared" si="94"/>
        <v>0</v>
      </c>
      <c r="AP3011" s="30">
        <f t="shared" si="95"/>
        <v>0</v>
      </c>
      <c r="AQ3011" s="30"/>
    </row>
    <row r="3012" spans="1:43" x14ac:dyDescent="0.25">
      <c r="A3012" t="s">
        <v>219</v>
      </c>
      <c r="B3012">
        <v>1879946</v>
      </c>
      <c r="C3012" t="s">
        <v>10350</v>
      </c>
      <c r="D3012">
        <v>1748619</v>
      </c>
      <c r="E3012" t="s">
        <v>10343</v>
      </c>
      <c r="F3012" t="s">
        <v>89</v>
      </c>
      <c r="G3012" t="s">
        <v>90</v>
      </c>
      <c r="H3012" t="s">
        <v>10</v>
      </c>
      <c r="I3012" t="s">
        <v>10344</v>
      </c>
      <c r="J3012" t="s">
        <v>10345</v>
      </c>
      <c r="K3012" t="s">
        <v>231</v>
      </c>
      <c r="L3012" t="s">
        <v>411</v>
      </c>
      <c r="M3012">
        <v>2660</v>
      </c>
      <c r="N3012">
        <v>76</v>
      </c>
      <c r="O3012" s="17">
        <v>45518</v>
      </c>
      <c r="P3012" t="s">
        <v>109</v>
      </c>
      <c r="Q3012" t="s">
        <v>24</v>
      </c>
      <c r="R3012" s="17">
        <v>45492</v>
      </c>
      <c r="S3012" s="27"/>
      <c r="T3012">
        <v>84.993333333333325</v>
      </c>
      <c r="U3012">
        <v>3.9233333333333329</v>
      </c>
      <c r="V3012">
        <v>88.916666666666671</v>
      </c>
      <c r="W3012">
        <v>3</v>
      </c>
      <c r="X3012">
        <v>4.4466666666666663</v>
      </c>
      <c r="Y3012">
        <v>0</v>
      </c>
      <c r="Z3012">
        <v>0</v>
      </c>
      <c r="AA3012">
        <v>0</v>
      </c>
      <c r="AB3012">
        <v>2.800875</v>
      </c>
      <c r="AC3012" s="29">
        <v>90.562458333333325</v>
      </c>
      <c r="AD3012">
        <v>0</v>
      </c>
      <c r="AF3012">
        <v>266.75</v>
      </c>
      <c r="AG3012">
        <v>0</v>
      </c>
      <c r="AH3012">
        <v>13.34</v>
      </c>
      <c r="AI3012">
        <v>8.4026250000000005</v>
      </c>
      <c r="AJ3012">
        <v>271.68737499999997</v>
      </c>
      <c r="AK3012" t="s">
        <v>26</v>
      </c>
      <c r="AN3012" s="29">
        <v>0</v>
      </c>
      <c r="AO3012" s="30">
        <f t="shared" si="94"/>
        <v>0</v>
      </c>
      <c r="AP3012" s="30">
        <f t="shared" si="95"/>
        <v>0</v>
      </c>
      <c r="AQ3012" s="30"/>
    </row>
    <row r="3013" spans="1:43" x14ac:dyDescent="0.25">
      <c r="A3013" t="s">
        <v>219</v>
      </c>
      <c r="B3013">
        <v>1879945</v>
      </c>
      <c r="C3013" t="s">
        <v>10351</v>
      </c>
      <c r="D3013">
        <v>157069</v>
      </c>
      <c r="E3013" t="s">
        <v>10352</v>
      </c>
      <c r="F3013" t="s">
        <v>89</v>
      </c>
      <c r="G3013" t="s">
        <v>90</v>
      </c>
      <c r="H3013" t="s">
        <v>10</v>
      </c>
      <c r="I3013" t="s">
        <v>10353</v>
      </c>
      <c r="J3013" t="s">
        <v>10354</v>
      </c>
      <c r="K3013" t="s">
        <v>230</v>
      </c>
      <c r="L3013" t="s">
        <v>231</v>
      </c>
      <c r="M3013">
        <v>921</v>
      </c>
      <c r="N3013">
        <v>26</v>
      </c>
      <c r="O3013" s="17">
        <v>45494</v>
      </c>
      <c r="P3013" t="s">
        <v>326</v>
      </c>
      <c r="Q3013" t="s">
        <v>24</v>
      </c>
      <c r="R3013" s="17">
        <v>45492</v>
      </c>
      <c r="S3013" s="27"/>
      <c r="T3013">
        <v>66.7</v>
      </c>
      <c r="U3013">
        <v>2.936666666666667</v>
      </c>
      <c r="V3013">
        <v>69.63666666666667</v>
      </c>
      <c r="W3013">
        <v>3</v>
      </c>
      <c r="X3013">
        <v>3.4833333333333329</v>
      </c>
      <c r="Y3013">
        <v>0</v>
      </c>
      <c r="Z3013">
        <v>0</v>
      </c>
      <c r="AA3013">
        <v>0</v>
      </c>
      <c r="AB3013">
        <v>2.1935549999999999</v>
      </c>
      <c r="AC3013" s="29">
        <v>70.926444999999987</v>
      </c>
      <c r="AD3013">
        <v>0</v>
      </c>
      <c r="AF3013">
        <v>208.91</v>
      </c>
      <c r="AG3013">
        <v>0</v>
      </c>
      <c r="AH3013">
        <v>10.45</v>
      </c>
      <c r="AI3013">
        <v>6.5806649999999998</v>
      </c>
      <c r="AJ3013">
        <v>212.779335</v>
      </c>
      <c r="AK3013" t="s">
        <v>26</v>
      </c>
      <c r="AN3013" s="29">
        <v>0</v>
      </c>
      <c r="AO3013" s="30">
        <f t="shared" si="94"/>
        <v>0</v>
      </c>
      <c r="AP3013" s="30">
        <f t="shared" si="95"/>
        <v>0</v>
      </c>
      <c r="AQ3013" s="30"/>
    </row>
    <row r="3014" spans="1:43" x14ac:dyDescent="0.25">
      <c r="A3014" t="s">
        <v>219</v>
      </c>
      <c r="B3014">
        <v>1879936</v>
      </c>
      <c r="C3014" t="s">
        <v>10355</v>
      </c>
      <c r="D3014">
        <v>157068</v>
      </c>
      <c r="E3014" t="s">
        <v>10356</v>
      </c>
      <c r="F3014" t="s">
        <v>89</v>
      </c>
      <c r="G3014" t="s">
        <v>90</v>
      </c>
      <c r="H3014" t="s">
        <v>10</v>
      </c>
      <c r="I3014" t="s">
        <v>6832</v>
      </c>
      <c r="J3014" t="s">
        <v>10357</v>
      </c>
      <c r="K3014" t="s">
        <v>230</v>
      </c>
      <c r="L3014" t="s">
        <v>231</v>
      </c>
      <c r="M3014">
        <v>827</v>
      </c>
      <c r="N3014">
        <v>28</v>
      </c>
      <c r="O3014" s="17">
        <v>45499</v>
      </c>
      <c r="P3014" t="s">
        <v>326</v>
      </c>
      <c r="Q3014" t="s">
        <v>24</v>
      </c>
      <c r="R3014" s="17">
        <v>45492</v>
      </c>
      <c r="S3014" s="27"/>
      <c r="T3014">
        <v>58.639999999999993</v>
      </c>
      <c r="U3014">
        <v>2.936666666666667</v>
      </c>
      <c r="V3014">
        <v>61.576666666666661</v>
      </c>
      <c r="W3014">
        <v>3</v>
      </c>
      <c r="X3014">
        <v>3.08</v>
      </c>
      <c r="Y3014">
        <v>0</v>
      </c>
      <c r="Z3014">
        <v>0</v>
      </c>
      <c r="AA3014">
        <v>0</v>
      </c>
      <c r="AB3014">
        <v>1.939665</v>
      </c>
      <c r="AC3014" s="29">
        <v>62.717001666666668</v>
      </c>
      <c r="AD3014">
        <v>0</v>
      </c>
      <c r="AF3014">
        <v>184.73</v>
      </c>
      <c r="AG3014">
        <v>0</v>
      </c>
      <c r="AH3014">
        <v>9.24</v>
      </c>
      <c r="AI3014">
        <v>5.8189950000000001</v>
      </c>
      <c r="AJ3014">
        <v>188.151005</v>
      </c>
      <c r="AK3014" t="s">
        <v>26</v>
      </c>
      <c r="AN3014" s="29">
        <v>0</v>
      </c>
      <c r="AO3014" s="30">
        <f t="shared" si="94"/>
        <v>0</v>
      </c>
      <c r="AP3014" s="30">
        <f t="shared" si="95"/>
        <v>0</v>
      </c>
      <c r="AQ3014" s="30"/>
    </row>
    <row r="3015" spans="1:43" x14ac:dyDescent="0.25">
      <c r="A3015" t="s">
        <v>219</v>
      </c>
      <c r="B3015">
        <v>1879936</v>
      </c>
      <c r="C3015" t="s">
        <v>10358</v>
      </c>
      <c r="D3015">
        <v>1748612</v>
      </c>
      <c r="E3015" t="s">
        <v>10356</v>
      </c>
      <c r="F3015" t="s">
        <v>89</v>
      </c>
      <c r="G3015" t="s">
        <v>90</v>
      </c>
      <c r="H3015" t="s">
        <v>10</v>
      </c>
      <c r="I3015" t="s">
        <v>6832</v>
      </c>
      <c r="J3015" t="s">
        <v>10357</v>
      </c>
      <c r="K3015" t="s">
        <v>231</v>
      </c>
      <c r="L3015" t="s">
        <v>230</v>
      </c>
      <c r="M3015">
        <v>923</v>
      </c>
      <c r="N3015">
        <v>29</v>
      </c>
      <c r="O3015" s="17">
        <v>45501</v>
      </c>
      <c r="P3015" t="s">
        <v>150</v>
      </c>
      <c r="Q3015" t="s">
        <v>24</v>
      </c>
      <c r="R3015" s="17">
        <v>45492</v>
      </c>
      <c r="S3015" s="27"/>
      <c r="T3015">
        <v>45.393333333333338</v>
      </c>
      <c r="U3015">
        <v>3.9233333333333329</v>
      </c>
      <c r="V3015">
        <v>49.316666666666663</v>
      </c>
      <c r="W3015">
        <v>3</v>
      </c>
      <c r="X3015">
        <v>2.4666666666666668</v>
      </c>
      <c r="Y3015">
        <v>0</v>
      </c>
      <c r="Z3015">
        <v>0</v>
      </c>
      <c r="AA3015">
        <v>0</v>
      </c>
      <c r="AB3015">
        <v>1.5534749999999999</v>
      </c>
      <c r="AC3015" s="29">
        <v>50.229858333333333</v>
      </c>
      <c r="AD3015">
        <v>0</v>
      </c>
      <c r="AF3015">
        <v>147.94999999999999</v>
      </c>
      <c r="AG3015">
        <v>0</v>
      </c>
      <c r="AH3015">
        <v>7.4</v>
      </c>
      <c r="AI3015">
        <v>4.660425</v>
      </c>
      <c r="AJ3015">
        <v>150.68957499999999</v>
      </c>
      <c r="AK3015" t="s">
        <v>26</v>
      </c>
      <c r="AN3015" s="29">
        <v>0</v>
      </c>
      <c r="AO3015" s="30">
        <f t="shared" si="94"/>
        <v>0</v>
      </c>
      <c r="AP3015" s="30">
        <f t="shared" si="95"/>
        <v>0</v>
      </c>
      <c r="AQ3015" s="30"/>
    </row>
    <row r="3016" spans="1:43" x14ac:dyDescent="0.25">
      <c r="A3016" t="s">
        <v>219</v>
      </c>
      <c r="B3016">
        <v>1879932</v>
      </c>
      <c r="C3016" t="s">
        <v>10359</v>
      </c>
      <c r="D3016">
        <v>491065</v>
      </c>
      <c r="E3016" t="s">
        <v>10360</v>
      </c>
      <c r="F3016" t="s">
        <v>89</v>
      </c>
      <c r="G3016" t="s">
        <v>90</v>
      </c>
      <c r="H3016" t="s">
        <v>10</v>
      </c>
      <c r="I3016" t="s">
        <v>10361</v>
      </c>
      <c r="J3016" t="s">
        <v>10362</v>
      </c>
      <c r="K3016" t="s">
        <v>224</v>
      </c>
      <c r="L3016" t="s">
        <v>271</v>
      </c>
      <c r="M3016">
        <v>8705</v>
      </c>
      <c r="N3016">
        <v>77</v>
      </c>
      <c r="O3016" s="17">
        <v>45501</v>
      </c>
      <c r="P3016" t="s">
        <v>114</v>
      </c>
      <c r="Q3016" t="s">
        <v>24</v>
      </c>
      <c r="R3016" s="17">
        <v>45492</v>
      </c>
      <c r="S3016" s="27"/>
      <c r="T3016">
        <v>80.593333333333334</v>
      </c>
      <c r="U3016">
        <v>7.2</v>
      </c>
      <c r="V3016">
        <v>87.793333333333337</v>
      </c>
      <c r="W3016">
        <v>3</v>
      </c>
      <c r="X3016">
        <v>4.3899999999999997</v>
      </c>
      <c r="Y3016">
        <v>0</v>
      </c>
      <c r="Z3016">
        <v>0</v>
      </c>
      <c r="AA3016">
        <v>0</v>
      </c>
      <c r="AB3016">
        <v>2.7654899999999998</v>
      </c>
      <c r="AC3016" s="29">
        <v>89.417843333333337</v>
      </c>
      <c r="AD3016">
        <v>0</v>
      </c>
      <c r="AF3016">
        <v>263.38</v>
      </c>
      <c r="AG3016">
        <v>0</v>
      </c>
      <c r="AH3016">
        <v>13.17</v>
      </c>
      <c r="AI3016">
        <v>8.2964699999999993</v>
      </c>
      <c r="AJ3016">
        <v>268.25353000000001</v>
      </c>
      <c r="AK3016" t="s">
        <v>26</v>
      </c>
      <c r="AN3016" s="29">
        <v>0</v>
      </c>
      <c r="AO3016" s="30">
        <f t="shared" si="94"/>
        <v>0</v>
      </c>
      <c r="AP3016" s="30">
        <f t="shared" si="95"/>
        <v>0</v>
      </c>
      <c r="AQ3016" s="30"/>
    </row>
    <row r="3017" spans="1:43" x14ac:dyDescent="0.25">
      <c r="A3017" t="s">
        <v>219</v>
      </c>
      <c r="B3017">
        <v>1879899</v>
      </c>
      <c r="C3017" t="s">
        <v>10363</v>
      </c>
      <c r="D3017">
        <v>1748601</v>
      </c>
      <c r="E3017" t="s">
        <v>10364</v>
      </c>
      <c r="F3017" t="s">
        <v>89</v>
      </c>
      <c r="G3017" t="s">
        <v>90</v>
      </c>
      <c r="H3017" t="s">
        <v>10</v>
      </c>
      <c r="I3017" t="s">
        <v>10365</v>
      </c>
      <c r="J3017" t="s">
        <v>10366</v>
      </c>
      <c r="K3017" t="s">
        <v>225</v>
      </c>
      <c r="L3017" t="s">
        <v>224</v>
      </c>
      <c r="M3017">
        <v>8510</v>
      </c>
      <c r="N3017">
        <v>79</v>
      </c>
      <c r="O3017" s="17">
        <v>45494</v>
      </c>
      <c r="P3017" t="s">
        <v>109</v>
      </c>
      <c r="Q3017" t="s">
        <v>24</v>
      </c>
      <c r="R3017" s="17">
        <v>45492</v>
      </c>
      <c r="S3017" s="27"/>
      <c r="T3017">
        <v>117.19</v>
      </c>
      <c r="U3017">
        <v>6.34</v>
      </c>
      <c r="V3017">
        <v>123.53</v>
      </c>
      <c r="W3017">
        <v>3</v>
      </c>
      <c r="X3017">
        <v>6.1766666666666667</v>
      </c>
      <c r="Y3017">
        <v>0</v>
      </c>
      <c r="Z3017">
        <v>0</v>
      </c>
      <c r="AA3017">
        <v>0</v>
      </c>
      <c r="AB3017">
        <v>3.8911950000000002</v>
      </c>
      <c r="AC3017" s="29">
        <v>125.8154716666667</v>
      </c>
      <c r="AD3017">
        <v>0</v>
      </c>
      <c r="AF3017">
        <v>370.59</v>
      </c>
      <c r="AG3017">
        <v>0</v>
      </c>
      <c r="AH3017">
        <v>18.53</v>
      </c>
      <c r="AI3017">
        <v>11.673584999999999</v>
      </c>
      <c r="AJ3017">
        <v>377.446415</v>
      </c>
      <c r="AK3017" t="s">
        <v>26</v>
      </c>
      <c r="AN3017" s="29">
        <v>0</v>
      </c>
      <c r="AO3017" s="30">
        <f t="shared" si="94"/>
        <v>0</v>
      </c>
      <c r="AP3017" s="30">
        <f t="shared" si="95"/>
        <v>0</v>
      </c>
      <c r="AQ3017" s="30"/>
    </row>
    <row r="3018" spans="1:43" x14ac:dyDescent="0.25">
      <c r="A3018" t="s">
        <v>219</v>
      </c>
      <c r="B3018">
        <v>1879847</v>
      </c>
      <c r="C3018" t="s">
        <v>10367</v>
      </c>
      <c r="D3018">
        <v>1063352</v>
      </c>
      <c r="E3018" t="s">
        <v>10368</v>
      </c>
      <c r="F3018" t="s">
        <v>89</v>
      </c>
      <c r="G3018" t="s">
        <v>90</v>
      </c>
      <c r="H3018" t="s">
        <v>10</v>
      </c>
      <c r="I3018" t="s">
        <v>10369</v>
      </c>
      <c r="J3018" t="s">
        <v>10370</v>
      </c>
      <c r="K3018" t="s">
        <v>94</v>
      </c>
      <c r="L3018" t="s">
        <v>271</v>
      </c>
      <c r="M3018">
        <v>8348</v>
      </c>
      <c r="N3018">
        <v>18</v>
      </c>
      <c r="O3018" s="17">
        <v>45493</v>
      </c>
      <c r="P3018" t="s">
        <v>130</v>
      </c>
      <c r="Q3018" t="s">
        <v>24</v>
      </c>
      <c r="R3018" s="17">
        <v>45492</v>
      </c>
      <c r="S3018" s="27"/>
      <c r="T3018">
        <v>62.27</v>
      </c>
      <c r="U3018">
        <v>9.32</v>
      </c>
      <c r="V3018">
        <v>71.59</v>
      </c>
      <c r="W3018">
        <v>2</v>
      </c>
      <c r="X3018">
        <v>3.58</v>
      </c>
      <c r="Y3018">
        <v>0</v>
      </c>
      <c r="Z3018">
        <v>0</v>
      </c>
      <c r="AA3018">
        <v>0</v>
      </c>
      <c r="AB3018">
        <v>2.2550849999999998</v>
      </c>
      <c r="AC3018" s="29">
        <v>72.914915000000008</v>
      </c>
      <c r="AD3018">
        <v>0</v>
      </c>
      <c r="AF3018">
        <v>143.18</v>
      </c>
      <c r="AG3018">
        <v>0</v>
      </c>
      <c r="AH3018">
        <v>7.16</v>
      </c>
      <c r="AI3018">
        <v>4.5101699999999996</v>
      </c>
      <c r="AJ3018">
        <v>145.82982999999999</v>
      </c>
      <c r="AK3018" t="s">
        <v>27</v>
      </c>
      <c r="AN3018" s="29">
        <v>0</v>
      </c>
      <c r="AO3018" s="30">
        <f t="shared" si="94"/>
        <v>0</v>
      </c>
      <c r="AP3018" s="30">
        <f t="shared" si="95"/>
        <v>0</v>
      </c>
      <c r="AQ3018" s="30"/>
    </row>
    <row r="3019" spans="1:43" x14ac:dyDescent="0.25">
      <c r="A3019" t="s">
        <v>219</v>
      </c>
      <c r="B3019">
        <v>1879839</v>
      </c>
      <c r="C3019" t="s">
        <v>10371</v>
      </c>
      <c r="D3019">
        <v>1063350</v>
      </c>
      <c r="E3019" t="s">
        <v>10372</v>
      </c>
      <c r="F3019" t="s">
        <v>89</v>
      </c>
      <c r="G3019" t="s">
        <v>90</v>
      </c>
      <c r="H3019" t="s">
        <v>10</v>
      </c>
      <c r="I3019" t="s">
        <v>10373</v>
      </c>
      <c r="J3019" t="s">
        <v>10374</v>
      </c>
      <c r="K3019" t="s">
        <v>95</v>
      </c>
      <c r="L3019" t="s">
        <v>256</v>
      </c>
      <c r="M3019">
        <v>2656</v>
      </c>
      <c r="N3019">
        <v>18</v>
      </c>
      <c r="O3019" s="17">
        <v>45494</v>
      </c>
      <c r="P3019" t="s">
        <v>10375</v>
      </c>
      <c r="Q3019" t="s">
        <v>24</v>
      </c>
      <c r="R3019" s="17">
        <v>45492</v>
      </c>
      <c r="S3019" s="27"/>
      <c r="T3019">
        <v>83</v>
      </c>
      <c r="U3019">
        <v>4.5</v>
      </c>
      <c r="V3019">
        <v>87.5</v>
      </c>
      <c r="W3019">
        <v>1</v>
      </c>
      <c r="X3019">
        <v>4.38</v>
      </c>
      <c r="Y3019">
        <v>0</v>
      </c>
      <c r="Z3019">
        <v>0</v>
      </c>
      <c r="AA3019">
        <v>0</v>
      </c>
      <c r="AB3019">
        <v>2.7562500000000001</v>
      </c>
      <c r="AC3019" s="29">
        <v>89.123750000000001</v>
      </c>
      <c r="AD3019">
        <v>0</v>
      </c>
      <c r="AF3019">
        <v>87.5</v>
      </c>
      <c r="AG3019">
        <v>0</v>
      </c>
      <c r="AH3019">
        <v>4.38</v>
      </c>
      <c r="AI3019">
        <v>2.7562500000000001</v>
      </c>
      <c r="AJ3019">
        <v>89.123750000000001</v>
      </c>
      <c r="AK3019" t="s">
        <v>25</v>
      </c>
      <c r="AN3019" s="29">
        <v>0</v>
      </c>
      <c r="AO3019" s="30">
        <f t="shared" si="94"/>
        <v>0</v>
      </c>
      <c r="AP3019" s="30">
        <f t="shared" si="95"/>
        <v>0</v>
      </c>
      <c r="AQ3019" s="30"/>
    </row>
    <row r="3020" spans="1:43" x14ac:dyDescent="0.25">
      <c r="A3020" t="s">
        <v>219</v>
      </c>
      <c r="B3020">
        <v>1879832</v>
      </c>
      <c r="C3020" t="s">
        <v>10376</v>
      </c>
      <c r="D3020">
        <v>1063347</v>
      </c>
      <c r="E3020" t="s">
        <v>10377</v>
      </c>
      <c r="F3020" t="s">
        <v>89</v>
      </c>
      <c r="G3020" t="s">
        <v>90</v>
      </c>
      <c r="H3020" t="s">
        <v>10</v>
      </c>
      <c r="I3020" t="s">
        <v>10378</v>
      </c>
      <c r="J3020" t="s">
        <v>10379</v>
      </c>
      <c r="K3020" t="s">
        <v>115</v>
      </c>
      <c r="L3020" t="s">
        <v>1323</v>
      </c>
      <c r="M3020">
        <v>2455</v>
      </c>
      <c r="N3020">
        <v>12</v>
      </c>
      <c r="O3020" s="17">
        <v>45499</v>
      </c>
      <c r="P3020" t="s">
        <v>299</v>
      </c>
      <c r="Q3020" t="s">
        <v>24</v>
      </c>
      <c r="R3020" s="17">
        <v>45492</v>
      </c>
      <c r="S3020" s="27"/>
      <c r="T3020">
        <v>35.483333333333327</v>
      </c>
      <c r="U3020">
        <v>4.8899999999999997</v>
      </c>
      <c r="V3020">
        <v>40.373333333333328</v>
      </c>
      <c r="W3020">
        <v>3</v>
      </c>
      <c r="X3020">
        <v>2.02</v>
      </c>
      <c r="Y3020">
        <v>0</v>
      </c>
      <c r="Z3020">
        <v>0</v>
      </c>
      <c r="AA3020">
        <v>0</v>
      </c>
      <c r="AB3020">
        <v>1.27176</v>
      </c>
      <c r="AC3020" s="29">
        <v>41.121573333333338</v>
      </c>
      <c r="AD3020">
        <v>0</v>
      </c>
      <c r="AF3020">
        <v>121.12</v>
      </c>
      <c r="AG3020">
        <v>0</v>
      </c>
      <c r="AH3020">
        <v>6.06</v>
      </c>
      <c r="AI3020">
        <v>3.81528</v>
      </c>
      <c r="AJ3020">
        <v>123.36472000000001</v>
      </c>
      <c r="AK3020" t="s">
        <v>26</v>
      </c>
      <c r="AN3020" s="29">
        <v>0</v>
      </c>
      <c r="AO3020" s="30">
        <f t="shared" si="94"/>
        <v>0</v>
      </c>
      <c r="AP3020" s="30">
        <f t="shared" si="95"/>
        <v>0</v>
      </c>
      <c r="AQ3020" s="30"/>
    </row>
    <row r="3021" spans="1:43" x14ac:dyDescent="0.25">
      <c r="A3021" t="s">
        <v>219</v>
      </c>
      <c r="B3021">
        <v>1879832</v>
      </c>
      <c r="C3021" t="s">
        <v>10380</v>
      </c>
      <c r="D3021">
        <v>1748575</v>
      </c>
      <c r="E3021" t="s">
        <v>10377</v>
      </c>
      <c r="F3021" t="s">
        <v>89</v>
      </c>
      <c r="G3021" t="s">
        <v>90</v>
      </c>
      <c r="H3021" t="s">
        <v>10</v>
      </c>
      <c r="I3021" t="s">
        <v>10378</v>
      </c>
      <c r="J3021" t="s">
        <v>10379</v>
      </c>
      <c r="K3021" t="s">
        <v>1323</v>
      </c>
      <c r="L3021" t="s">
        <v>697</v>
      </c>
      <c r="M3021">
        <v>2940</v>
      </c>
      <c r="N3021">
        <v>12</v>
      </c>
      <c r="O3021" s="17">
        <v>45500</v>
      </c>
      <c r="P3021" t="s">
        <v>136</v>
      </c>
      <c r="Q3021" t="s">
        <v>24</v>
      </c>
      <c r="R3021" s="17">
        <v>45492</v>
      </c>
      <c r="S3021" s="27"/>
      <c r="T3021">
        <v>19.666666666666671</v>
      </c>
      <c r="U3021">
        <v>2.3666666666666671</v>
      </c>
      <c r="V3021">
        <v>22.033333333333331</v>
      </c>
      <c r="W3021">
        <v>3</v>
      </c>
      <c r="X3021">
        <v>1.1033333333333331</v>
      </c>
      <c r="Y3021">
        <v>0</v>
      </c>
      <c r="Z3021">
        <v>0</v>
      </c>
      <c r="AA3021">
        <v>0</v>
      </c>
      <c r="AB3021">
        <v>0.69404999999999994</v>
      </c>
      <c r="AC3021" s="29">
        <v>22.44261666666667</v>
      </c>
      <c r="AD3021">
        <v>0</v>
      </c>
      <c r="AF3021">
        <v>66.099999999999994</v>
      </c>
      <c r="AG3021">
        <v>0</v>
      </c>
      <c r="AH3021">
        <v>3.31</v>
      </c>
      <c r="AI3021">
        <v>2.0821499999999999</v>
      </c>
      <c r="AJ3021">
        <v>67.327849999999998</v>
      </c>
      <c r="AK3021" t="s">
        <v>26</v>
      </c>
      <c r="AN3021" s="29">
        <v>0</v>
      </c>
      <c r="AO3021" s="30">
        <f t="shared" si="94"/>
        <v>0</v>
      </c>
      <c r="AP3021" s="30">
        <f t="shared" si="95"/>
        <v>0</v>
      </c>
      <c r="AQ3021" s="30"/>
    </row>
    <row r="3022" spans="1:43" x14ac:dyDescent="0.25">
      <c r="A3022" t="s">
        <v>219</v>
      </c>
      <c r="B3022">
        <v>1879822</v>
      </c>
      <c r="C3022" t="s">
        <v>10381</v>
      </c>
      <c r="D3022">
        <v>1748579</v>
      </c>
      <c r="E3022" t="s">
        <v>10382</v>
      </c>
      <c r="F3022" t="s">
        <v>89</v>
      </c>
      <c r="G3022" t="s">
        <v>90</v>
      </c>
      <c r="H3022" t="s">
        <v>14</v>
      </c>
      <c r="I3022" t="s">
        <v>10383</v>
      </c>
      <c r="J3022" t="s">
        <v>10384</v>
      </c>
      <c r="K3022" t="s">
        <v>271</v>
      </c>
      <c r="L3022" t="s">
        <v>95</v>
      </c>
      <c r="M3022">
        <v>892</v>
      </c>
      <c r="N3022">
        <v>28</v>
      </c>
      <c r="O3022" s="17">
        <v>45494</v>
      </c>
      <c r="P3022" t="s">
        <v>109</v>
      </c>
      <c r="Q3022" t="s">
        <v>24</v>
      </c>
      <c r="R3022" s="17">
        <v>45492</v>
      </c>
      <c r="S3022" s="27"/>
      <c r="T3022">
        <v>91.075000000000003</v>
      </c>
      <c r="U3022">
        <v>6.26</v>
      </c>
      <c r="V3022">
        <v>97.334999999999994</v>
      </c>
      <c r="W3022">
        <v>2</v>
      </c>
      <c r="X3022">
        <v>4.8650000000000002</v>
      </c>
      <c r="Y3022">
        <v>0</v>
      </c>
      <c r="Z3022">
        <v>0</v>
      </c>
      <c r="AA3022">
        <v>0</v>
      </c>
      <c r="AB3022">
        <v>3.0660525000000001</v>
      </c>
      <c r="AC3022" s="29">
        <v>99.133947499999991</v>
      </c>
      <c r="AD3022">
        <v>0</v>
      </c>
      <c r="AF3022">
        <v>194.67</v>
      </c>
      <c r="AG3022">
        <v>0</v>
      </c>
      <c r="AH3022">
        <v>9.73</v>
      </c>
      <c r="AI3022">
        <v>6.1321050000000001</v>
      </c>
      <c r="AJ3022">
        <v>198.26789500000001</v>
      </c>
      <c r="AK3022" t="s">
        <v>27</v>
      </c>
      <c r="AN3022" s="29">
        <v>0</v>
      </c>
      <c r="AO3022" s="30">
        <f t="shared" si="94"/>
        <v>0</v>
      </c>
      <c r="AP3022" s="30">
        <f t="shared" si="95"/>
        <v>0</v>
      </c>
      <c r="AQ3022" s="30"/>
    </row>
    <row r="3023" spans="1:43" x14ac:dyDescent="0.25">
      <c r="A3023" t="s">
        <v>219</v>
      </c>
      <c r="B3023">
        <v>1879808</v>
      </c>
      <c r="C3023" t="s">
        <v>10385</v>
      </c>
      <c r="D3023">
        <v>1748577</v>
      </c>
      <c r="E3023" t="s">
        <v>10386</v>
      </c>
      <c r="F3023" t="s">
        <v>89</v>
      </c>
      <c r="G3023" t="s">
        <v>90</v>
      </c>
      <c r="H3023" t="s">
        <v>14</v>
      </c>
      <c r="I3023" t="s">
        <v>10333</v>
      </c>
      <c r="J3023" t="s">
        <v>10334</v>
      </c>
      <c r="K3023" t="s">
        <v>225</v>
      </c>
      <c r="L3023" t="s">
        <v>224</v>
      </c>
      <c r="M3023">
        <v>8465</v>
      </c>
      <c r="N3023">
        <v>9</v>
      </c>
      <c r="O3023" s="17">
        <v>45496</v>
      </c>
      <c r="P3023" t="s">
        <v>107</v>
      </c>
      <c r="Q3023" t="s">
        <v>24</v>
      </c>
      <c r="R3023" s="17">
        <v>45492</v>
      </c>
      <c r="S3023" s="27"/>
      <c r="T3023">
        <v>260.77</v>
      </c>
      <c r="U3023">
        <v>19.02</v>
      </c>
      <c r="V3023">
        <v>279.79000000000002</v>
      </c>
      <c r="W3023">
        <v>1</v>
      </c>
      <c r="X3023">
        <v>13.99</v>
      </c>
      <c r="Y3023">
        <v>0</v>
      </c>
      <c r="Z3023">
        <v>0</v>
      </c>
      <c r="AA3023">
        <v>0</v>
      </c>
      <c r="AB3023">
        <v>8.8133850000000002</v>
      </c>
      <c r="AC3023" s="29">
        <v>284.96661499999999</v>
      </c>
      <c r="AD3023">
        <v>0</v>
      </c>
      <c r="AF3023">
        <v>279.79000000000002</v>
      </c>
      <c r="AG3023">
        <v>0</v>
      </c>
      <c r="AH3023">
        <v>13.99</v>
      </c>
      <c r="AI3023">
        <v>8.8133850000000002</v>
      </c>
      <c r="AJ3023">
        <v>284.96661499999999</v>
      </c>
      <c r="AK3023" t="s">
        <v>25</v>
      </c>
      <c r="AN3023" s="29">
        <v>0</v>
      </c>
      <c r="AO3023" s="30">
        <f t="shared" si="94"/>
        <v>0</v>
      </c>
      <c r="AP3023" s="30">
        <f t="shared" si="95"/>
        <v>0</v>
      </c>
      <c r="AQ3023" s="30"/>
    </row>
    <row r="3024" spans="1:43" x14ac:dyDescent="0.25">
      <c r="A3024" t="s">
        <v>219</v>
      </c>
      <c r="B3024">
        <v>1879803</v>
      </c>
      <c r="C3024" t="s">
        <v>10387</v>
      </c>
      <c r="D3024">
        <v>157063</v>
      </c>
      <c r="E3024" t="s">
        <v>10388</v>
      </c>
      <c r="F3024" t="s">
        <v>89</v>
      </c>
      <c r="G3024" t="s">
        <v>90</v>
      </c>
      <c r="H3024" t="s">
        <v>10</v>
      </c>
      <c r="I3024" t="s">
        <v>10389</v>
      </c>
      <c r="J3024" t="s">
        <v>10390</v>
      </c>
      <c r="K3024" t="s">
        <v>91</v>
      </c>
      <c r="L3024" t="s">
        <v>266</v>
      </c>
      <c r="M3024">
        <v>8455</v>
      </c>
      <c r="N3024">
        <v>79</v>
      </c>
      <c r="O3024" s="17">
        <v>45499</v>
      </c>
      <c r="P3024" t="s">
        <v>98</v>
      </c>
      <c r="Q3024" t="s">
        <v>24</v>
      </c>
      <c r="R3024" s="17">
        <v>45492</v>
      </c>
      <c r="S3024" s="27"/>
      <c r="T3024">
        <v>577.48</v>
      </c>
      <c r="U3024">
        <v>16.7</v>
      </c>
      <c r="V3024">
        <v>594.17999999999995</v>
      </c>
      <c r="W3024">
        <v>1</v>
      </c>
      <c r="X3024">
        <v>29.71</v>
      </c>
      <c r="Y3024">
        <v>0</v>
      </c>
      <c r="Z3024">
        <v>0</v>
      </c>
      <c r="AA3024">
        <v>0</v>
      </c>
      <c r="AB3024">
        <v>18.716670000000001</v>
      </c>
      <c r="AC3024" s="29">
        <v>605.17332999999996</v>
      </c>
      <c r="AD3024">
        <v>0</v>
      </c>
      <c r="AF3024">
        <v>594.17999999999995</v>
      </c>
      <c r="AG3024">
        <v>0</v>
      </c>
      <c r="AH3024">
        <v>29.71</v>
      </c>
      <c r="AI3024">
        <v>18.716670000000001</v>
      </c>
      <c r="AJ3024">
        <v>605.17332999999996</v>
      </c>
      <c r="AK3024" t="s">
        <v>25</v>
      </c>
      <c r="AN3024" s="29">
        <v>14</v>
      </c>
      <c r="AO3024" s="30">
        <f t="shared" si="94"/>
        <v>4.0249999999999995</v>
      </c>
      <c r="AP3024" s="30">
        <f t="shared" si="95"/>
        <v>4.0249999999999995</v>
      </c>
      <c r="AQ3024" s="30"/>
    </row>
    <row r="3025" spans="1:43" x14ac:dyDescent="0.25">
      <c r="A3025" t="s">
        <v>219</v>
      </c>
      <c r="B3025">
        <v>1879803</v>
      </c>
      <c r="C3025" t="s">
        <v>10391</v>
      </c>
      <c r="D3025">
        <v>157062</v>
      </c>
      <c r="E3025" t="s">
        <v>10388</v>
      </c>
      <c r="F3025" t="s">
        <v>89</v>
      </c>
      <c r="G3025" t="s">
        <v>90</v>
      </c>
      <c r="H3025" t="s">
        <v>10</v>
      </c>
      <c r="I3025" t="s">
        <v>10392</v>
      </c>
      <c r="J3025" t="s">
        <v>10393</v>
      </c>
      <c r="K3025" t="s">
        <v>91</v>
      </c>
      <c r="L3025" t="s">
        <v>266</v>
      </c>
      <c r="M3025">
        <v>8455</v>
      </c>
      <c r="N3025">
        <v>80</v>
      </c>
      <c r="O3025" s="17">
        <v>45499</v>
      </c>
      <c r="P3025" t="s">
        <v>98</v>
      </c>
      <c r="Q3025" t="s">
        <v>24</v>
      </c>
      <c r="R3025" s="17">
        <v>45492</v>
      </c>
      <c r="S3025" s="27"/>
      <c r="T3025">
        <v>577.48</v>
      </c>
      <c r="U3025">
        <v>16.7</v>
      </c>
      <c r="V3025">
        <v>594.17999999999995</v>
      </c>
      <c r="W3025">
        <v>1</v>
      </c>
      <c r="X3025">
        <v>29.71</v>
      </c>
      <c r="Y3025">
        <v>0</v>
      </c>
      <c r="Z3025">
        <v>0</v>
      </c>
      <c r="AA3025">
        <v>0</v>
      </c>
      <c r="AB3025">
        <v>18.716670000000001</v>
      </c>
      <c r="AC3025" s="29">
        <v>605.17332999999996</v>
      </c>
      <c r="AD3025">
        <v>0</v>
      </c>
      <c r="AF3025">
        <v>594.17999999999995</v>
      </c>
      <c r="AG3025">
        <v>0</v>
      </c>
      <c r="AH3025">
        <v>29.71</v>
      </c>
      <c r="AI3025">
        <v>18.716670000000001</v>
      </c>
      <c r="AJ3025">
        <v>605.17332999999996</v>
      </c>
      <c r="AK3025" t="s">
        <v>25</v>
      </c>
      <c r="AN3025" s="29">
        <v>14</v>
      </c>
      <c r="AO3025" s="30">
        <f t="shared" si="94"/>
        <v>4.0249999999999995</v>
      </c>
      <c r="AP3025" s="30">
        <f t="shared" si="95"/>
        <v>4.0249999999999995</v>
      </c>
      <c r="AQ3025" s="30"/>
    </row>
    <row r="3026" spans="1:43" x14ac:dyDescent="0.25">
      <c r="A3026" t="s">
        <v>219</v>
      </c>
      <c r="B3026">
        <v>1879792</v>
      </c>
      <c r="C3026" t="s">
        <v>10394</v>
      </c>
      <c r="D3026">
        <v>1063332</v>
      </c>
      <c r="E3026" t="s">
        <v>10395</v>
      </c>
      <c r="F3026" t="s">
        <v>89</v>
      </c>
      <c r="G3026" t="s">
        <v>90</v>
      </c>
      <c r="H3026" t="s">
        <v>10</v>
      </c>
      <c r="I3026" t="s">
        <v>10396</v>
      </c>
      <c r="J3026" t="s">
        <v>10397</v>
      </c>
      <c r="K3026" t="s">
        <v>115</v>
      </c>
      <c r="L3026" t="s">
        <v>1323</v>
      </c>
      <c r="M3026">
        <v>2455</v>
      </c>
      <c r="N3026">
        <v>11</v>
      </c>
      <c r="O3026" s="17">
        <v>45499</v>
      </c>
      <c r="P3026" t="s">
        <v>299</v>
      </c>
      <c r="Q3026" t="s">
        <v>24</v>
      </c>
      <c r="R3026" s="17">
        <v>45492</v>
      </c>
      <c r="S3026" s="27"/>
      <c r="T3026">
        <v>35.483333333333327</v>
      </c>
      <c r="U3026">
        <v>4.8899999999999997</v>
      </c>
      <c r="V3026">
        <v>40.373333333333328</v>
      </c>
      <c r="W3026">
        <v>3</v>
      </c>
      <c r="X3026">
        <v>2.02</v>
      </c>
      <c r="Y3026">
        <v>0</v>
      </c>
      <c r="Z3026">
        <v>0</v>
      </c>
      <c r="AA3026">
        <v>0</v>
      </c>
      <c r="AB3026">
        <v>1.27176</v>
      </c>
      <c r="AC3026" s="29">
        <v>41.121573333333338</v>
      </c>
      <c r="AD3026">
        <v>0</v>
      </c>
      <c r="AF3026">
        <v>121.12</v>
      </c>
      <c r="AG3026">
        <v>0</v>
      </c>
      <c r="AH3026">
        <v>6.06</v>
      </c>
      <c r="AI3026">
        <v>3.81528</v>
      </c>
      <c r="AJ3026">
        <v>123.36472000000001</v>
      </c>
      <c r="AK3026" t="s">
        <v>26</v>
      </c>
      <c r="AN3026" s="29">
        <v>0</v>
      </c>
      <c r="AO3026" s="30">
        <f t="shared" si="94"/>
        <v>0</v>
      </c>
      <c r="AP3026" s="30">
        <f t="shared" si="95"/>
        <v>0</v>
      </c>
      <c r="AQ3026" s="30"/>
    </row>
    <row r="3027" spans="1:43" x14ac:dyDescent="0.25">
      <c r="A3027" t="s">
        <v>219</v>
      </c>
      <c r="B3027">
        <v>1879792</v>
      </c>
      <c r="C3027" t="s">
        <v>10398</v>
      </c>
      <c r="D3027">
        <v>1748549</v>
      </c>
      <c r="E3027" t="s">
        <v>10395</v>
      </c>
      <c r="F3027" t="s">
        <v>89</v>
      </c>
      <c r="G3027" t="s">
        <v>90</v>
      </c>
      <c r="H3027" t="s">
        <v>10</v>
      </c>
      <c r="I3027" t="s">
        <v>10396</v>
      </c>
      <c r="J3027" t="s">
        <v>10397</v>
      </c>
      <c r="K3027" t="s">
        <v>1323</v>
      </c>
      <c r="L3027" t="s">
        <v>697</v>
      </c>
      <c r="M3027">
        <v>2940</v>
      </c>
      <c r="N3027">
        <v>11</v>
      </c>
      <c r="O3027" s="17">
        <v>45500</v>
      </c>
      <c r="P3027" t="s">
        <v>136</v>
      </c>
      <c r="Q3027" t="s">
        <v>24</v>
      </c>
      <c r="R3027" s="17">
        <v>45492</v>
      </c>
      <c r="S3027" s="27"/>
      <c r="T3027">
        <v>19.666666666666671</v>
      </c>
      <c r="U3027">
        <v>2.3666666666666671</v>
      </c>
      <c r="V3027">
        <v>22.033333333333331</v>
      </c>
      <c r="W3027">
        <v>3</v>
      </c>
      <c r="X3027">
        <v>1.1033333333333331</v>
      </c>
      <c r="Y3027">
        <v>0</v>
      </c>
      <c r="Z3027">
        <v>0</v>
      </c>
      <c r="AA3027">
        <v>0</v>
      </c>
      <c r="AB3027">
        <v>0.69404999999999994</v>
      </c>
      <c r="AC3027" s="29">
        <v>22.44261666666667</v>
      </c>
      <c r="AD3027">
        <v>0</v>
      </c>
      <c r="AF3027">
        <v>66.099999999999994</v>
      </c>
      <c r="AG3027">
        <v>0</v>
      </c>
      <c r="AH3027">
        <v>3.31</v>
      </c>
      <c r="AI3027">
        <v>2.0821499999999999</v>
      </c>
      <c r="AJ3027">
        <v>67.327849999999998</v>
      </c>
      <c r="AK3027" t="s">
        <v>26</v>
      </c>
      <c r="AN3027" s="29">
        <v>0</v>
      </c>
      <c r="AO3027" s="30">
        <f t="shared" si="94"/>
        <v>0</v>
      </c>
      <c r="AP3027" s="30">
        <f t="shared" si="95"/>
        <v>0</v>
      </c>
      <c r="AQ3027" s="30"/>
    </row>
    <row r="3028" spans="1:43" x14ac:dyDescent="0.25">
      <c r="A3028" t="s">
        <v>219</v>
      </c>
      <c r="B3028">
        <v>1879735</v>
      </c>
      <c r="C3028" t="s">
        <v>10399</v>
      </c>
      <c r="D3028">
        <v>491051</v>
      </c>
      <c r="E3028" t="s">
        <v>10400</v>
      </c>
      <c r="F3028" t="s">
        <v>89</v>
      </c>
      <c r="G3028" t="s">
        <v>90</v>
      </c>
      <c r="H3028" t="s">
        <v>10</v>
      </c>
      <c r="I3028" t="s">
        <v>10401</v>
      </c>
      <c r="J3028" t="s">
        <v>10402</v>
      </c>
      <c r="K3028" t="s">
        <v>224</v>
      </c>
      <c r="L3028" t="s">
        <v>339</v>
      </c>
      <c r="M3028">
        <v>860</v>
      </c>
      <c r="N3028">
        <v>31</v>
      </c>
      <c r="O3028" s="17">
        <v>45500</v>
      </c>
      <c r="P3028" t="s">
        <v>109</v>
      </c>
      <c r="Q3028" t="s">
        <v>24</v>
      </c>
      <c r="R3028" s="17">
        <v>45492</v>
      </c>
      <c r="S3028" s="27"/>
      <c r="T3028">
        <v>85.933333333333337</v>
      </c>
      <c r="U3028">
        <v>9.81</v>
      </c>
      <c r="V3028">
        <v>95.743333333333339</v>
      </c>
      <c r="W3028">
        <v>3</v>
      </c>
      <c r="X3028">
        <v>4.7866666666666662</v>
      </c>
      <c r="Y3028">
        <v>0</v>
      </c>
      <c r="Z3028">
        <v>0</v>
      </c>
      <c r="AA3028">
        <v>0</v>
      </c>
      <c r="AB3028">
        <v>3.0159150000000001</v>
      </c>
      <c r="AC3028" s="29">
        <v>97.514085000000009</v>
      </c>
      <c r="AD3028">
        <v>0</v>
      </c>
      <c r="AF3028">
        <v>287.23</v>
      </c>
      <c r="AG3028">
        <v>0</v>
      </c>
      <c r="AH3028">
        <v>14.36</v>
      </c>
      <c r="AI3028">
        <v>9.0477450000000008</v>
      </c>
      <c r="AJ3028">
        <v>292.54225500000001</v>
      </c>
      <c r="AK3028" t="s">
        <v>26</v>
      </c>
      <c r="AN3028" s="29">
        <v>0</v>
      </c>
      <c r="AO3028" s="30">
        <f t="shared" si="94"/>
        <v>0</v>
      </c>
      <c r="AP3028" s="30">
        <f t="shared" si="95"/>
        <v>0</v>
      </c>
      <c r="AQ3028" s="30"/>
    </row>
    <row r="3029" spans="1:43" x14ac:dyDescent="0.25">
      <c r="A3029" t="s">
        <v>219</v>
      </c>
      <c r="B3029">
        <v>1879735</v>
      </c>
      <c r="C3029" t="s">
        <v>10403</v>
      </c>
      <c r="D3029">
        <v>491050</v>
      </c>
      <c r="E3029" t="s">
        <v>10400</v>
      </c>
      <c r="F3029" t="s">
        <v>89</v>
      </c>
      <c r="G3029" t="s">
        <v>90</v>
      </c>
      <c r="H3029" t="s">
        <v>10</v>
      </c>
      <c r="I3029" t="s">
        <v>10404</v>
      </c>
      <c r="J3029" t="s">
        <v>10405</v>
      </c>
      <c r="K3029" t="s">
        <v>224</v>
      </c>
      <c r="L3029" t="s">
        <v>339</v>
      </c>
      <c r="M3029">
        <v>860</v>
      </c>
      <c r="N3029">
        <v>32</v>
      </c>
      <c r="O3029" s="17">
        <v>45500</v>
      </c>
      <c r="P3029" t="s">
        <v>109</v>
      </c>
      <c r="Q3029" t="s">
        <v>24</v>
      </c>
      <c r="R3029" s="17">
        <v>45492</v>
      </c>
      <c r="S3029" s="27"/>
      <c r="T3029">
        <v>85.933333333333337</v>
      </c>
      <c r="U3029">
        <v>9.81</v>
      </c>
      <c r="V3029">
        <v>95.743333333333339</v>
      </c>
      <c r="W3029">
        <v>3</v>
      </c>
      <c r="X3029">
        <v>4.7866666666666662</v>
      </c>
      <c r="Y3029">
        <v>0</v>
      </c>
      <c r="Z3029">
        <v>0</v>
      </c>
      <c r="AA3029">
        <v>0</v>
      </c>
      <c r="AB3029">
        <v>3.0159150000000001</v>
      </c>
      <c r="AC3029" s="29">
        <v>97.514085000000009</v>
      </c>
      <c r="AD3029">
        <v>0</v>
      </c>
      <c r="AF3029">
        <v>287.23</v>
      </c>
      <c r="AG3029">
        <v>0</v>
      </c>
      <c r="AH3029">
        <v>14.36</v>
      </c>
      <c r="AI3029">
        <v>9.0477450000000008</v>
      </c>
      <c r="AJ3029">
        <v>292.54225500000001</v>
      </c>
      <c r="AK3029" t="s">
        <v>26</v>
      </c>
      <c r="AN3029" s="29">
        <v>0</v>
      </c>
      <c r="AO3029" s="30">
        <f t="shared" si="94"/>
        <v>0</v>
      </c>
      <c r="AP3029" s="30">
        <f t="shared" si="95"/>
        <v>0</v>
      </c>
      <c r="AQ3029" s="30"/>
    </row>
    <row r="3030" spans="1:43" x14ac:dyDescent="0.25">
      <c r="A3030" t="s">
        <v>219</v>
      </c>
      <c r="B3030">
        <v>1879721</v>
      </c>
      <c r="C3030" t="s">
        <v>10406</v>
      </c>
      <c r="D3030">
        <v>491048</v>
      </c>
      <c r="E3030" t="s">
        <v>10407</v>
      </c>
      <c r="F3030" t="s">
        <v>89</v>
      </c>
      <c r="G3030" t="s">
        <v>90</v>
      </c>
      <c r="H3030" t="s">
        <v>10</v>
      </c>
      <c r="I3030" t="s">
        <v>10408</v>
      </c>
      <c r="J3030" t="s">
        <v>4650</v>
      </c>
      <c r="K3030" t="s">
        <v>697</v>
      </c>
      <c r="L3030" t="s">
        <v>1323</v>
      </c>
      <c r="M3030">
        <v>2955</v>
      </c>
      <c r="N3030">
        <v>27</v>
      </c>
      <c r="O3030" s="17">
        <v>45493</v>
      </c>
      <c r="P3030" t="s">
        <v>116</v>
      </c>
      <c r="Q3030" t="s">
        <v>24</v>
      </c>
      <c r="R3030" s="17">
        <v>45492</v>
      </c>
      <c r="S3030" s="27"/>
      <c r="T3030">
        <v>124.92</v>
      </c>
      <c r="U3030">
        <v>3.73</v>
      </c>
      <c r="V3030">
        <v>128.65</v>
      </c>
      <c r="W3030">
        <v>1</v>
      </c>
      <c r="X3030">
        <v>6.43</v>
      </c>
      <c r="Y3030">
        <v>0</v>
      </c>
      <c r="Z3030">
        <v>0</v>
      </c>
      <c r="AA3030">
        <v>0</v>
      </c>
      <c r="AB3030">
        <v>4.0524750000000003</v>
      </c>
      <c r="AC3030" s="29">
        <v>131.027525</v>
      </c>
      <c r="AD3030">
        <v>0</v>
      </c>
      <c r="AF3030">
        <v>128.65</v>
      </c>
      <c r="AG3030">
        <v>0</v>
      </c>
      <c r="AH3030">
        <v>6.43</v>
      </c>
      <c r="AI3030">
        <v>4.0524750000000003</v>
      </c>
      <c r="AJ3030">
        <v>131.027525</v>
      </c>
      <c r="AK3030" t="s">
        <v>25</v>
      </c>
      <c r="AN3030" s="29">
        <v>0</v>
      </c>
      <c r="AO3030" s="30">
        <f t="shared" si="94"/>
        <v>0</v>
      </c>
      <c r="AP3030" s="30">
        <f t="shared" si="95"/>
        <v>0</v>
      </c>
      <c r="AQ3030" s="30"/>
    </row>
    <row r="3031" spans="1:43" x14ac:dyDescent="0.25">
      <c r="A3031" t="s">
        <v>219</v>
      </c>
      <c r="B3031">
        <v>1879721</v>
      </c>
      <c r="C3031" t="s">
        <v>10409</v>
      </c>
      <c r="D3031">
        <v>1748514</v>
      </c>
      <c r="E3031" t="s">
        <v>10407</v>
      </c>
      <c r="F3031" t="s">
        <v>89</v>
      </c>
      <c r="G3031" t="s">
        <v>90</v>
      </c>
      <c r="H3031" t="s">
        <v>10</v>
      </c>
      <c r="I3031" t="s">
        <v>10408</v>
      </c>
      <c r="J3031" t="s">
        <v>4650</v>
      </c>
      <c r="K3031" t="s">
        <v>1323</v>
      </c>
      <c r="L3031" t="s">
        <v>95</v>
      </c>
      <c r="M3031">
        <v>2050</v>
      </c>
      <c r="N3031">
        <v>27</v>
      </c>
      <c r="O3031" s="17">
        <v>45493</v>
      </c>
      <c r="P3031" t="s">
        <v>109</v>
      </c>
      <c r="Q3031" t="s">
        <v>24</v>
      </c>
      <c r="R3031" s="17">
        <v>45492</v>
      </c>
      <c r="S3031" s="27"/>
      <c r="T3031">
        <v>221.09</v>
      </c>
      <c r="U3031">
        <v>12.52</v>
      </c>
      <c r="V3031">
        <v>233.61</v>
      </c>
      <c r="W3031">
        <v>1</v>
      </c>
      <c r="X3031">
        <v>11.68</v>
      </c>
      <c r="Y3031">
        <v>0</v>
      </c>
      <c r="Z3031">
        <v>0</v>
      </c>
      <c r="AA3031">
        <v>0</v>
      </c>
      <c r="AB3031">
        <v>7.3587150000000001</v>
      </c>
      <c r="AC3031" s="29">
        <v>237.931285</v>
      </c>
      <c r="AD3031">
        <v>0</v>
      </c>
      <c r="AF3031">
        <v>233.61</v>
      </c>
      <c r="AG3031">
        <v>0</v>
      </c>
      <c r="AH3031">
        <v>11.68</v>
      </c>
      <c r="AI3031">
        <v>7.3587150000000001</v>
      </c>
      <c r="AJ3031">
        <v>237.931285</v>
      </c>
      <c r="AK3031" t="s">
        <v>25</v>
      </c>
      <c r="AN3031" s="29">
        <v>0</v>
      </c>
      <c r="AO3031" s="30">
        <f t="shared" si="94"/>
        <v>0</v>
      </c>
      <c r="AP3031" s="30">
        <f t="shared" si="95"/>
        <v>0</v>
      </c>
      <c r="AQ3031" s="30"/>
    </row>
    <row r="3032" spans="1:43" x14ac:dyDescent="0.25">
      <c r="A3032" t="s">
        <v>219</v>
      </c>
      <c r="B3032">
        <v>1879710</v>
      </c>
      <c r="C3032" t="s">
        <v>10410</v>
      </c>
      <c r="D3032">
        <v>1748510</v>
      </c>
      <c r="E3032" t="s">
        <v>10411</v>
      </c>
      <c r="F3032" t="s">
        <v>89</v>
      </c>
      <c r="G3032" t="s">
        <v>90</v>
      </c>
      <c r="H3032" t="s">
        <v>10</v>
      </c>
      <c r="I3032" t="s">
        <v>10412</v>
      </c>
      <c r="J3032" t="s">
        <v>10413</v>
      </c>
      <c r="K3032" t="s">
        <v>231</v>
      </c>
      <c r="L3032" t="s">
        <v>470</v>
      </c>
      <c r="M3032">
        <v>2660</v>
      </c>
      <c r="N3032">
        <v>25</v>
      </c>
      <c r="O3032" s="17">
        <v>45499</v>
      </c>
      <c r="P3032" t="s">
        <v>109</v>
      </c>
      <c r="Q3032" t="s">
        <v>23</v>
      </c>
      <c r="R3032" s="17">
        <v>45492</v>
      </c>
      <c r="S3032" s="27">
        <v>45499</v>
      </c>
      <c r="T3032">
        <v>159.29</v>
      </c>
      <c r="U3032">
        <v>11.77</v>
      </c>
      <c r="V3032">
        <v>171.06</v>
      </c>
      <c r="W3032">
        <v>1</v>
      </c>
      <c r="X3032">
        <v>8.5500000000000007</v>
      </c>
      <c r="Y3032">
        <v>0</v>
      </c>
      <c r="Z3032">
        <v>0</v>
      </c>
      <c r="AA3032">
        <v>0</v>
      </c>
      <c r="AB3032">
        <v>5.3883900000000002</v>
      </c>
      <c r="AC3032" s="29">
        <v>174.22161</v>
      </c>
      <c r="AD3032">
        <v>7.9645000000000001</v>
      </c>
      <c r="AF3032">
        <v>171.06</v>
      </c>
      <c r="AG3032">
        <v>0</v>
      </c>
      <c r="AH3032">
        <v>8.5500000000000007</v>
      </c>
      <c r="AI3032">
        <v>5.3883900000000002</v>
      </c>
      <c r="AJ3032">
        <v>174.22161</v>
      </c>
      <c r="AN3032" s="29">
        <v>0</v>
      </c>
      <c r="AO3032" s="30">
        <f t="shared" si="94"/>
        <v>0</v>
      </c>
      <c r="AP3032" s="30">
        <f t="shared" si="95"/>
        <v>0</v>
      </c>
      <c r="AQ3032" s="30"/>
    </row>
    <row r="3033" spans="1:43" x14ac:dyDescent="0.25">
      <c r="A3033" t="s">
        <v>219</v>
      </c>
      <c r="B3033">
        <v>1879710</v>
      </c>
      <c r="C3033" t="s">
        <v>10414</v>
      </c>
      <c r="D3033">
        <v>1063310</v>
      </c>
      <c r="E3033" t="s">
        <v>10411</v>
      </c>
      <c r="F3033" t="s">
        <v>89</v>
      </c>
      <c r="G3033" t="s">
        <v>90</v>
      </c>
      <c r="H3033" t="s">
        <v>10</v>
      </c>
      <c r="I3033" t="s">
        <v>10412</v>
      </c>
      <c r="J3033" t="s">
        <v>10413</v>
      </c>
      <c r="K3033" t="s">
        <v>470</v>
      </c>
      <c r="L3033" t="s">
        <v>231</v>
      </c>
      <c r="M3033">
        <v>827</v>
      </c>
      <c r="N3033">
        <v>28</v>
      </c>
      <c r="O3033" s="17">
        <v>45502</v>
      </c>
      <c r="P3033" t="s">
        <v>552</v>
      </c>
      <c r="Q3033" t="s">
        <v>24</v>
      </c>
      <c r="R3033" s="17">
        <v>45492</v>
      </c>
      <c r="S3033" s="27"/>
      <c r="T3033">
        <v>106.35</v>
      </c>
      <c r="U3033">
        <v>8.2899999999999991</v>
      </c>
      <c r="V3033">
        <v>114.64</v>
      </c>
      <c r="W3033">
        <v>1</v>
      </c>
      <c r="X3033">
        <v>5.73</v>
      </c>
      <c r="Y3033">
        <v>0</v>
      </c>
      <c r="Z3033">
        <v>0</v>
      </c>
      <c r="AA3033">
        <v>0</v>
      </c>
      <c r="AB3033">
        <v>3.6111599999999999</v>
      </c>
      <c r="AC3033" s="29">
        <v>116.75884000000001</v>
      </c>
      <c r="AD3033">
        <v>0</v>
      </c>
      <c r="AF3033">
        <v>114.64</v>
      </c>
      <c r="AG3033">
        <v>0</v>
      </c>
      <c r="AH3033">
        <v>5.73</v>
      </c>
      <c r="AI3033">
        <v>3.6111599999999999</v>
      </c>
      <c r="AJ3033">
        <v>116.75884000000001</v>
      </c>
      <c r="AK3033" t="s">
        <v>25</v>
      </c>
      <c r="AN3033" s="29">
        <v>0</v>
      </c>
      <c r="AO3033" s="30">
        <f t="shared" si="94"/>
        <v>0</v>
      </c>
      <c r="AP3033" s="30">
        <f t="shared" si="95"/>
        <v>0</v>
      </c>
      <c r="AQ3033" s="30"/>
    </row>
    <row r="3034" spans="1:43" x14ac:dyDescent="0.25">
      <c r="A3034" t="s">
        <v>219</v>
      </c>
      <c r="B3034">
        <v>1879701</v>
      </c>
      <c r="C3034" t="s">
        <v>10415</v>
      </c>
      <c r="D3034">
        <v>491047</v>
      </c>
      <c r="E3034" t="s">
        <v>10416</v>
      </c>
      <c r="F3034" t="s">
        <v>89</v>
      </c>
      <c r="G3034" t="s">
        <v>90</v>
      </c>
      <c r="H3034" t="s">
        <v>10</v>
      </c>
      <c r="I3034" t="s">
        <v>10417</v>
      </c>
      <c r="J3034" t="s">
        <v>10418</v>
      </c>
      <c r="K3034" t="s">
        <v>224</v>
      </c>
      <c r="L3034" t="s">
        <v>2635</v>
      </c>
      <c r="M3034">
        <v>2449</v>
      </c>
      <c r="N3034">
        <v>38</v>
      </c>
      <c r="O3034" s="17">
        <v>45493</v>
      </c>
      <c r="P3034" t="s">
        <v>1358</v>
      </c>
      <c r="Q3034" t="s">
        <v>24</v>
      </c>
      <c r="R3034" s="17">
        <v>45492</v>
      </c>
      <c r="S3034" s="27"/>
      <c r="T3034">
        <v>56.863333333333337</v>
      </c>
      <c r="U3034">
        <v>11.07666666666667</v>
      </c>
      <c r="V3034">
        <v>67.94</v>
      </c>
      <c r="W3034">
        <v>3</v>
      </c>
      <c r="X3034">
        <v>3.3966666666666669</v>
      </c>
      <c r="Y3034">
        <v>0</v>
      </c>
      <c r="Z3034">
        <v>0</v>
      </c>
      <c r="AA3034">
        <v>0</v>
      </c>
      <c r="AB3034">
        <v>2.14011</v>
      </c>
      <c r="AC3034" s="29">
        <v>69.196556666666666</v>
      </c>
      <c r="AD3034">
        <v>0</v>
      </c>
      <c r="AF3034">
        <v>203.82</v>
      </c>
      <c r="AG3034">
        <v>0</v>
      </c>
      <c r="AH3034">
        <v>10.19</v>
      </c>
      <c r="AI3034">
        <v>6.4203299999999999</v>
      </c>
      <c r="AJ3034">
        <v>207.58967000000001</v>
      </c>
      <c r="AK3034" t="s">
        <v>26</v>
      </c>
      <c r="AN3034" s="29">
        <v>0</v>
      </c>
      <c r="AO3034" s="30">
        <f t="shared" si="94"/>
        <v>0</v>
      </c>
      <c r="AP3034" s="30">
        <f t="shared" si="95"/>
        <v>0</v>
      </c>
      <c r="AQ3034" s="30"/>
    </row>
    <row r="3035" spans="1:43" x14ac:dyDescent="0.25">
      <c r="A3035" t="s">
        <v>219</v>
      </c>
      <c r="B3035">
        <v>1879669</v>
      </c>
      <c r="C3035" t="s">
        <v>10419</v>
      </c>
      <c r="D3035">
        <v>1748499</v>
      </c>
      <c r="E3035" t="s">
        <v>10420</v>
      </c>
      <c r="F3035" t="s">
        <v>89</v>
      </c>
      <c r="G3035" t="s">
        <v>90</v>
      </c>
      <c r="H3035" t="s">
        <v>10</v>
      </c>
      <c r="I3035" t="s">
        <v>10421</v>
      </c>
      <c r="J3035" t="s">
        <v>10422</v>
      </c>
      <c r="K3035" t="s">
        <v>231</v>
      </c>
      <c r="L3035" t="s">
        <v>92</v>
      </c>
      <c r="M3035">
        <v>8430</v>
      </c>
      <c r="N3035">
        <v>72</v>
      </c>
      <c r="O3035" s="17">
        <v>45492</v>
      </c>
      <c r="P3035" t="s">
        <v>117</v>
      </c>
      <c r="Q3035" t="s">
        <v>24</v>
      </c>
      <c r="R3035" s="17">
        <v>45492</v>
      </c>
      <c r="S3035" s="27"/>
      <c r="T3035">
        <v>43.95</v>
      </c>
      <c r="U3035">
        <v>2.976666666666667</v>
      </c>
      <c r="V3035">
        <v>46.926666666666669</v>
      </c>
      <c r="W3035">
        <v>3</v>
      </c>
      <c r="X3035">
        <v>2.3466666666666671</v>
      </c>
      <c r="Y3035">
        <v>0</v>
      </c>
      <c r="Z3035">
        <v>0</v>
      </c>
      <c r="AA3035">
        <v>0</v>
      </c>
      <c r="AB3035">
        <v>1.4781899999999999</v>
      </c>
      <c r="AC3035" s="29">
        <v>47.795143333333328</v>
      </c>
      <c r="AD3035">
        <v>0</v>
      </c>
      <c r="AF3035">
        <v>140.78</v>
      </c>
      <c r="AG3035">
        <v>0</v>
      </c>
      <c r="AH3035">
        <v>7.04</v>
      </c>
      <c r="AI3035">
        <v>4.4345699999999999</v>
      </c>
      <c r="AJ3035">
        <v>143.38543000000001</v>
      </c>
      <c r="AK3035" t="s">
        <v>26</v>
      </c>
      <c r="AN3035" s="29">
        <v>0</v>
      </c>
      <c r="AO3035" s="30">
        <f t="shared" si="94"/>
        <v>0</v>
      </c>
      <c r="AP3035" s="30">
        <f t="shared" si="95"/>
        <v>0</v>
      </c>
      <c r="AQ3035" s="30"/>
    </row>
    <row r="3036" spans="1:43" x14ac:dyDescent="0.25">
      <c r="A3036" t="s">
        <v>219</v>
      </c>
      <c r="B3036">
        <v>1879664</v>
      </c>
      <c r="C3036" t="s">
        <v>10423</v>
      </c>
      <c r="D3036">
        <v>1748487</v>
      </c>
      <c r="E3036" t="s">
        <v>10424</v>
      </c>
      <c r="F3036" t="s">
        <v>89</v>
      </c>
      <c r="G3036" t="s">
        <v>90</v>
      </c>
      <c r="H3036" t="s">
        <v>10</v>
      </c>
      <c r="I3036" t="s">
        <v>10425</v>
      </c>
      <c r="J3036" t="s">
        <v>10426</v>
      </c>
      <c r="K3036" t="s">
        <v>266</v>
      </c>
      <c r="L3036" t="s">
        <v>224</v>
      </c>
      <c r="M3036">
        <v>8385</v>
      </c>
      <c r="N3036">
        <v>39</v>
      </c>
      <c r="O3036" s="17">
        <v>45495</v>
      </c>
      <c r="P3036" t="s">
        <v>488</v>
      </c>
      <c r="Q3036" t="s">
        <v>24</v>
      </c>
      <c r="R3036" s="17">
        <v>45492</v>
      </c>
      <c r="S3036" s="27"/>
      <c r="T3036">
        <v>59.805</v>
      </c>
      <c r="U3036">
        <v>8.3350000000000009</v>
      </c>
      <c r="V3036">
        <v>68.14</v>
      </c>
      <c r="W3036">
        <v>2</v>
      </c>
      <c r="X3036">
        <v>3.4049999999999998</v>
      </c>
      <c r="Y3036">
        <v>0</v>
      </c>
      <c r="Z3036">
        <v>0</v>
      </c>
      <c r="AA3036">
        <v>0</v>
      </c>
      <c r="AB3036">
        <v>2.1464099999999999</v>
      </c>
      <c r="AC3036" s="29">
        <v>69.398589999999999</v>
      </c>
      <c r="AD3036">
        <v>0</v>
      </c>
      <c r="AF3036">
        <v>136.28</v>
      </c>
      <c r="AG3036">
        <v>0</v>
      </c>
      <c r="AH3036">
        <v>6.81</v>
      </c>
      <c r="AI3036">
        <v>4.2928199999999999</v>
      </c>
      <c r="AJ3036">
        <v>138.79718</v>
      </c>
      <c r="AK3036" t="s">
        <v>27</v>
      </c>
      <c r="AN3036" s="29">
        <v>0</v>
      </c>
      <c r="AO3036" s="30">
        <f t="shared" si="94"/>
        <v>0</v>
      </c>
      <c r="AP3036" s="30">
        <f t="shared" si="95"/>
        <v>0</v>
      </c>
      <c r="AQ3036" s="30"/>
    </row>
    <row r="3037" spans="1:43" x14ac:dyDescent="0.25">
      <c r="A3037" t="s">
        <v>219</v>
      </c>
      <c r="B3037">
        <v>1879619</v>
      </c>
      <c r="C3037" t="s">
        <v>10427</v>
      </c>
      <c r="D3037">
        <v>1748471</v>
      </c>
      <c r="E3037" t="s">
        <v>10428</v>
      </c>
      <c r="F3037" t="s">
        <v>89</v>
      </c>
      <c r="G3037" t="s">
        <v>90</v>
      </c>
      <c r="H3037" t="s">
        <v>10</v>
      </c>
      <c r="I3037" t="s">
        <v>10429</v>
      </c>
      <c r="J3037" t="s">
        <v>10430</v>
      </c>
      <c r="K3037" t="s">
        <v>271</v>
      </c>
      <c r="L3037" t="s">
        <v>94</v>
      </c>
      <c r="M3037">
        <v>8740</v>
      </c>
      <c r="N3037">
        <v>21</v>
      </c>
      <c r="O3037" s="17">
        <v>45498</v>
      </c>
      <c r="P3037" t="s">
        <v>96</v>
      </c>
      <c r="Q3037" t="s">
        <v>24</v>
      </c>
      <c r="R3037" s="17">
        <v>45492</v>
      </c>
      <c r="S3037" s="27"/>
      <c r="T3037">
        <v>41.586666666666673</v>
      </c>
      <c r="U3037">
        <v>4.3033333333333337</v>
      </c>
      <c r="V3037">
        <v>45.889999999999993</v>
      </c>
      <c r="W3037">
        <v>3</v>
      </c>
      <c r="X3037">
        <v>2.293333333333333</v>
      </c>
      <c r="Y3037">
        <v>0</v>
      </c>
      <c r="Z3037">
        <v>0</v>
      </c>
      <c r="AA3037">
        <v>0</v>
      </c>
      <c r="AB3037">
        <v>1.445535</v>
      </c>
      <c r="AC3037" s="29">
        <v>46.73779833333333</v>
      </c>
      <c r="AD3037">
        <v>0</v>
      </c>
      <c r="AF3037">
        <v>137.66999999999999</v>
      </c>
      <c r="AG3037">
        <v>0</v>
      </c>
      <c r="AH3037">
        <v>6.88</v>
      </c>
      <c r="AI3037">
        <v>4.3366049999999996</v>
      </c>
      <c r="AJ3037">
        <v>140.21339499999999</v>
      </c>
      <c r="AK3037" t="s">
        <v>26</v>
      </c>
      <c r="AN3037" s="29">
        <v>0</v>
      </c>
      <c r="AO3037" s="30">
        <f t="shared" si="94"/>
        <v>0</v>
      </c>
      <c r="AP3037" s="30">
        <f t="shared" si="95"/>
        <v>0</v>
      </c>
      <c r="AQ3037" s="30"/>
    </row>
    <row r="3038" spans="1:43" x14ac:dyDescent="0.25">
      <c r="A3038" t="s">
        <v>219</v>
      </c>
      <c r="B3038">
        <v>1879615</v>
      </c>
      <c r="C3038" t="s">
        <v>10431</v>
      </c>
      <c r="D3038">
        <v>1748467</v>
      </c>
      <c r="E3038" t="s">
        <v>10432</v>
      </c>
      <c r="F3038" t="s">
        <v>89</v>
      </c>
      <c r="G3038" t="s">
        <v>90</v>
      </c>
      <c r="H3038" t="s">
        <v>10</v>
      </c>
      <c r="I3038" t="s">
        <v>10433</v>
      </c>
      <c r="J3038" t="s">
        <v>10434</v>
      </c>
      <c r="K3038" t="s">
        <v>1011</v>
      </c>
      <c r="L3038" t="s">
        <v>134</v>
      </c>
      <c r="M3038">
        <v>8745</v>
      </c>
      <c r="N3038">
        <v>77</v>
      </c>
      <c r="O3038" s="17">
        <v>45501</v>
      </c>
      <c r="P3038" t="s">
        <v>101</v>
      </c>
      <c r="Q3038" t="s">
        <v>24</v>
      </c>
      <c r="R3038" s="17">
        <v>45492</v>
      </c>
      <c r="S3038" s="27"/>
      <c r="T3038">
        <v>117.56666666666671</v>
      </c>
      <c r="U3038">
        <v>4.0733333333333333</v>
      </c>
      <c r="V3038">
        <v>121.64</v>
      </c>
      <c r="W3038">
        <v>3</v>
      </c>
      <c r="X3038">
        <v>6.083333333333333</v>
      </c>
      <c r="Y3038">
        <v>0</v>
      </c>
      <c r="Z3038">
        <v>0</v>
      </c>
      <c r="AA3038">
        <v>0</v>
      </c>
      <c r="AB3038">
        <v>3.8316599999999998</v>
      </c>
      <c r="AC3038" s="29">
        <v>123.8916733333333</v>
      </c>
      <c r="AD3038">
        <v>0</v>
      </c>
      <c r="AF3038">
        <v>364.92</v>
      </c>
      <c r="AG3038">
        <v>0</v>
      </c>
      <c r="AH3038">
        <v>18.25</v>
      </c>
      <c r="AI3038">
        <v>11.49498</v>
      </c>
      <c r="AJ3038">
        <v>371.67502000000002</v>
      </c>
      <c r="AK3038" t="s">
        <v>26</v>
      </c>
      <c r="AN3038" s="29">
        <v>0</v>
      </c>
      <c r="AO3038" s="30">
        <f t="shared" si="94"/>
        <v>0</v>
      </c>
      <c r="AP3038" s="30">
        <f t="shared" si="95"/>
        <v>0</v>
      </c>
      <c r="AQ3038" s="30"/>
    </row>
    <row r="3039" spans="1:43" x14ac:dyDescent="0.25">
      <c r="A3039" t="s">
        <v>219</v>
      </c>
      <c r="B3039">
        <v>1879597</v>
      </c>
      <c r="C3039" t="s">
        <v>10435</v>
      </c>
      <c r="D3039">
        <v>1748459</v>
      </c>
      <c r="E3039" t="s">
        <v>10436</v>
      </c>
      <c r="F3039" t="s">
        <v>89</v>
      </c>
      <c r="G3039" t="s">
        <v>90</v>
      </c>
      <c r="H3039" t="s">
        <v>10</v>
      </c>
      <c r="I3039" t="s">
        <v>10437</v>
      </c>
      <c r="J3039" t="s">
        <v>10438</v>
      </c>
      <c r="K3039" t="s">
        <v>271</v>
      </c>
      <c r="L3039" t="s">
        <v>95</v>
      </c>
      <c r="M3039">
        <v>2474</v>
      </c>
      <c r="N3039">
        <v>14</v>
      </c>
      <c r="O3039" s="17">
        <v>45493</v>
      </c>
      <c r="P3039" t="s">
        <v>109</v>
      </c>
      <c r="Q3039" t="s">
        <v>24</v>
      </c>
      <c r="R3039" s="17">
        <v>45492</v>
      </c>
      <c r="S3039" s="27"/>
      <c r="T3039">
        <v>55.196666666666673</v>
      </c>
      <c r="U3039">
        <v>4.1733333333333329</v>
      </c>
      <c r="V3039">
        <v>59.37</v>
      </c>
      <c r="W3039">
        <v>3</v>
      </c>
      <c r="X3039">
        <v>2.97</v>
      </c>
      <c r="Y3039">
        <v>0</v>
      </c>
      <c r="Z3039">
        <v>0</v>
      </c>
      <c r="AA3039">
        <v>0</v>
      </c>
      <c r="AB3039">
        <v>1.870155</v>
      </c>
      <c r="AC3039" s="29">
        <v>60.469844999999999</v>
      </c>
      <c r="AD3039">
        <v>0</v>
      </c>
      <c r="AF3039">
        <v>178.11</v>
      </c>
      <c r="AG3039">
        <v>0</v>
      </c>
      <c r="AH3039">
        <v>8.91</v>
      </c>
      <c r="AI3039">
        <v>5.6104649999999996</v>
      </c>
      <c r="AJ3039">
        <v>181.40953500000001</v>
      </c>
      <c r="AK3039" t="s">
        <v>26</v>
      </c>
      <c r="AN3039" s="29">
        <v>0</v>
      </c>
      <c r="AO3039" s="30">
        <f t="shared" si="94"/>
        <v>0</v>
      </c>
      <c r="AP3039" s="30">
        <f t="shared" si="95"/>
        <v>0</v>
      </c>
      <c r="AQ3039" s="30"/>
    </row>
    <row r="3040" spans="1:43" x14ac:dyDescent="0.25">
      <c r="A3040" t="s">
        <v>219</v>
      </c>
      <c r="B3040">
        <v>1879597</v>
      </c>
      <c r="C3040" t="s">
        <v>10439</v>
      </c>
      <c r="D3040">
        <v>1748460</v>
      </c>
      <c r="E3040" t="s">
        <v>10436</v>
      </c>
      <c r="F3040" t="s">
        <v>89</v>
      </c>
      <c r="G3040" t="s">
        <v>90</v>
      </c>
      <c r="H3040" t="s">
        <v>10</v>
      </c>
      <c r="I3040" t="s">
        <v>10440</v>
      </c>
      <c r="J3040" t="s">
        <v>10441</v>
      </c>
      <c r="K3040" t="s">
        <v>271</v>
      </c>
      <c r="L3040" t="s">
        <v>95</v>
      </c>
      <c r="M3040">
        <v>2474</v>
      </c>
      <c r="N3040">
        <v>13</v>
      </c>
      <c r="O3040" s="17">
        <v>45493</v>
      </c>
      <c r="P3040" t="s">
        <v>109</v>
      </c>
      <c r="Q3040" t="s">
        <v>24</v>
      </c>
      <c r="R3040" s="17">
        <v>45492</v>
      </c>
      <c r="S3040" s="27"/>
      <c r="T3040">
        <v>55.196666666666673</v>
      </c>
      <c r="U3040">
        <v>4.1733333333333329</v>
      </c>
      <c r="V3040">
        <v>59.37</v>
      </c>
      <c r="W3040">
        <v>3</v>
      </c>
      <c r="X3040">
        <v>2.97</v>
      </c>
      <c r="Y3040">
        <v>0</v>
      </c>
      <c r="Z3040">
        <v>0</v>
      </c>
      <c r="AA3040">
        <v>0</v>
      </c>
      <c r="AB3040">
        <v>1.870155</v>
      </c>
      <c r="AC3040" s="29">
        <v>60.469844999999999</v>
      </c>
      <c r="AD3040">
        <v>0</v>
      </c>
      <c r="AF3040">
        <v>178.11</v>
      </c>
      <c r="AG3040">
        <v>0</v>
      </c>
      <c r="AH3040">
        <v>8.91</v>
      </c>
      <c r="AI3040">
        <v>5.6104649999999996</v>
      </c>
      <c r="AJ3040">
        <v>181.40953500000001</v>
      </c>
      <c r="AK3040" t="s">
        <v>26</v>
      </c>
      <c r="AN3040" s="29">
        <v>0</v>
      </c>
      <c r="AO3040" s="30">
        <f t="shared" si="94"/>
        <v>0</v>
      </c>
      <c r="AP3040" s="30">
        <f t="shared" si="95"/>
        <v>0</v>
      </c>
      <c r="AQ3040" s="30"/>
    </row>
    <row r="3041" spans="1:43" x14ac:dyDescent="0.25">
      <c r="A3041" t="s">
        <v>219</v>
      </c>
      <c r="B3041">
        <v>1879597</v>
      </c>
      <c r="C3041" t="s">
        <v>10442</v>
      </c>
      <c r="D3041">
        <v>1063276</v>
      </c>
      <c r="E3041" t="s">
        <v>10436</v>
      </c>
      <c r="F3041" t="s">
        <v>89</v>
      </c>
      <c r="G3041" t="s">
        <v>90</v>
      </c>
      <c r="H3041" t="s">
        <v>10</v>
      </c>
      <c r="I3041" t="s">
        <v>10437</v>
      </c>
      <c r="J3041" t="s">
        <v>10438</v>
      </c>
      <c r="K3041" t="s">
        <v>95</v>
      </c>
      <c r="L3041" t="s">
        <v>271</v>
      </c>
      <c r="M3041">
        <v>2385</v>
      </c>
      <c r="N3041">
        <v>25</v>
      </c>
      <c r="O3041" s="17">
        <v>45499</v>
      </c>
      <c r="P3041" t="s">
        <v>144</v>
      </c>
      <c r="Q3041" t="s">
        <v>24</v>
      </c>
      <c r="R3041" s="17">
        <v>45492</v>
      </c>
      <c r="S3041" s="27"/>
      <c r="T3041">
        <v>38.493333333333332</v>
      </c>
      <c r="U3041">
        <v>2.48</v>
      </c>
      <c r="V3041">
        <v>40.973333333333343</v>
      </c>
      <c r="W3041">
        <v>3</v>
      </c>
      <c r="X3041">
        <v>2.0499999999999998</v>
      </c>
      <c r="Y3041">
        <v>0</v>
      </c>
      <c r="Z3041">
        <v>0</v>
      </c>
      <c r="AA3041">
        <v>0</v>
      </c>
      <c r="AB3041">
        <v>1.2906599999999999</v>
      </c>
      <c r="AC3041" s="29">
        <v>41.732673333333338</v>
      </c>
      <c r="AD3041">
        <v>0</v>
      </c>
      <c r="AF3041">
        <v>122.92</v>
      </c>
      <c r="AG3041">
        <v>0</v>
      </c>
      <c r="AH3041">
        <v>6.15</v>
      </c>
      <c r="AI3041">
        <v>3.8719800000000002</v>
      </c>
      <c r="AJ3041">
        <v>125.19802</v>
      </c>
      <c r="AK3041" t="s">
        <v>26</v>
      </c>
      <c r="AN3041" s="29">
        <v>0</v>
      </c>
      <c r="AO3041" s="30">
        <f t="shared" si="94"/>
        <v>0</v>
      </c>
      <c r="AP3041" s="30">
        <f t="shared" si="95"/>
        <v>0</v>
      </c>
      <c r="AQ3041" s="30"/>
    </row>
    <row r="3042" spans="1:43" x14ac:dyDescent="0.25">
      <c r="A3042" t="s">
        <v>219</v>
      </c>
      <c r="B3042">
        <v>1879597</v>
      </c>
      <c r="C3042" t="s">
        <v>10443</v>
      </c>
      <c r="D3042">
        <v>1063277</v>
      </c>
      <c r="E3042" t="s">
        <v>10436</v>
      </c>
      <c r="F3042" t="s">
        <v>89</v>
      </c>
      <c r="G3042" t="s">
        <v>90</v>
      </c>
      <c r="H3042" t="s">
        <v>10</v>
      </c>
      <c r="I3042" t="s">
        <v>10440</v>
      </c>
      <c r="J3042" t="s">
        <v>10441</v>
      </c>
      <c r="K3042" t="s">
        <v>95</v>
      </c>
      <c r="L3042" t="s">
        <v>271</v>
      </c>
      <c r="M3042">
        <v>2385</v>
      </c>
      <c r="N3042">
        <v>26</v>
      </c>
      <c r="O3042" s="17">
        <v>45499</v>
      </c>
      <c r="P3042" t="s">
        <v>144</v>
      </c>
      <c r="Q3042" t="s">
        <v>24</v>
      </c>
      <c r="R3042" s="17">
        <v>45492</v>
      </c>
      <c r="S3042" s="27"/>
      <c r="T3042">
        <v>38.493333333333332</v>
      </c>
      <c r="U3042">
        <v>2.48</v>
      </c>
      <c r="V3042">
        <v>40.973333333333343</v>
      </c>
      <c r="W3042">
        <v>3</v>
      </c>
      <c r="X3042">
        <v>2.0499999999999998</v>
      </c>
      <c r="Y3042">
        <v>0</v>
      </c>
      <c r="Z3042">
        <v>0</v>
      </c>
      <c r="AA3042">
        <v>0</v>
      </c>
      <c r="AB3042">
        <v>1.2906599999999999</v>
      </c>
      <c r="AC3042" s="29">
        <v>41.732673333333338</v>
      </c>
      <c r="AD3042">
        <v>0</v>
      </c>
      <c r="AF3042">
        <v>122.92</v>
      </c>
      <c r="AG3042">
        <v>0</v>
      </c>
      <c r="AH3042">
        <v>6.15</v>
      </c>
      <c r="AI3042">
        <v>3.8719800000000002</v>
      </c>
      <c r="AJ3042">
        <v>125.19802</v>
      </c>
      <c r="AK3042" t="s">
        <v>26</v>
      </c>
      <c r="AN3042" s="29">
        <v>0</v>
      </c>
      <c r="AO3042" s="30">
        <f t="shared" si="94"/>
        <v>0</v>
      </c>
      <c r="AP3042" s="30">
        <f t="shared" si="95"/>
        <v>0</v>
      </c>
      <c r="AQ3042" s="30"/>
    </row>
    <row r="3043" spans="1:43" x14ac:dyDescent="0.25">
      <c r="A3043" t="s">
        <v>219</v>
      </c>
      <c r="B3043">
        <v>1879593</v>
      </c>
      <c r="C3043" t="s">
        <v>10444</v>
      </c>
      <c r="D3043">
        <v>1748452</v>
      </c>
      <c r="E3043" t="s">
        <v>10445</v>
      </c>
      <c r="F3043" t="s">
        <v>89</v>
      </c>
      <c r="G3043" t="s">
        <v>90</v>
      </c>
      <c r="H3043" t="s">
        <v>10</v>
      </c>
      <c r="I3043" t="s">
        <v>10446</v>
      </c>
      <c r="J3043" t="s">
        <v>10447</v>
      </c>
      <c r="K3043" t="s">
        <v>231</v>
      </c>
      <c r="L3043" t="s">
        <v>94</v>
      </c>
      <c r="M3043">
        <v>8892</v>
      </c>
      <c r="N3043">
        <v>30</v>
      </c>
      <c r="O3043" s="17">
        <v>45492</v>
      </c>
      <c r="P3043" t="s">
        <v>1693</v>
      </c>
      <c r="Q3043" t="s">
        <v>24</v>
      </c>
      <c r="R3043" s="17">
        <v>45492</v>
      </c>
      <c r="S3043" s="27"/>
      <c r="T3043">
        <v>38.39</v>
      </c>
      <c r="U3043">
        <v>8.6</v>
      </c>
      <c r="V3043">
        <v>46.99</v>
      </c>
      <c r="W3043">
        <v>1</v>
      </c>
      <c r="X3043">
        <v>2.35</v>
      </c>
      <c r="Y3043">
        <v>0</v>
      </c>
      <c r="Z3043">
        <v>0</v>
      </c>
      <c r="AA3043">
        <v>0</v>
      </c>
      <c r="AB3043">
        <v>1.4801850000000001</v>
      </c>
      <c r="AC3043" s="29">
        <v>47.859814999999998</v>
      </c>
      <c r="AD3043">
        <v>0</v>
      </c>
      <c r="AF3043">
        <v>46.99</v>
      </c>
      <c r="AG3043">
        <v>0</v>
      </c>
      <c r="AH3043">
        <v>2.35</v>
      </c>
      <c r="AI3043">
        <v>1.4801850000000001</v>
      </c>
      <c r="AJ3043">
        <v>47.859814999999998</v>
      </c>
      <c r="AK3043" t="s">
        <v>25</v>
      </c>
      <c r="AN3043" s="29">
        <v>0</v>
      </c>
      <c r="AO3043" s="30">
        <f t="shared" si="94"/>
        <v>0</v>
      </c>
      <c r="AP3043" s="30">
        <f t="shared" si="95"/>
        <v>0</v>
      </c>
      <c r="AQ3043" s="30"/>
    </row>
    <row r="3044" spans="1:43" x14ac:dyDescent="0.25">
      <c r="A3044" t="s">
        <v>219</v>
      </c>
      <c r="B3044">
        <v>1879593</v>
      </c>
      <c r="C3044" t="s">
        <v>10448</v>
      </c>
      <c r="D3044">
        <v>1748453</v>
      </c>
      <c r="E3044" t="s">
        <v>10445</v>
      </c>
      <c r="F3044" t="s">
        <v>89</v>
      </c>
      <c r="G3044" t="s">
        <v>90</v>
      </c>
      <c r="H3044" t="s">
        <v>10</v>
      </c>
      <c r="I3044" t="s">
        <v>10449</v>
      </c>
      <c r="J3044" t="s">
        <v>10450</v>
      </c>
      <c r="K3044" t="s">
        <v>231</v>
      </c>
      <c r="L3044" t="s">
        <v>94</v>
      </c>
      <c r="M3044">
        <v>8892</v>
      </c>
      <c r="N3044">
        <v>29</v>
      </c>
      <c r="O3044" s="17">
        <v>45492</v>
      </c>
      <c r="P3044" t="s">
        <v>1693</v>
      </c>
      <c r="Q3044" t="s">
        <v>24</v>
      </c>
      <c r="R3044" s="17">
        <v>45492</v>
      </c>
      <c r="S3044" s="27"/>
      <c r="T3044">
        <v>38.39</v>
      </c>
      <c r="U3044">
        <v>8.6</v>
      </c>
      <c r="V3044">
        <v>46.99</v>
      </c>
      <c r="W3044">
        <v>1</v>
      </c>
      <c r="X3044">
        <v>2.35</v>
      </c>
      <c r="Y3044">
        <v>0</v>
      </c>
      <c r="Z3044">
        <v>0</v>
      </c>
      <c r="AA3044">
        <v>0</v>
      </c>
      <c r="AB3044">
        <v>1.4801850000000001</v>
      </c>
      <c r="AC3044" s="29">
        <v>47.859814999999998</v>
      </c>
      <c r="AD3044">
        <v>0</v>
      </c>
      <c r="AF3044">
        <v>46.99</v>
      </c>
      <c r="AG3044">
        <v>0</v>
      </c>
      <c r="AH3044">
        <v>2.35</v>
      </c>
      <c r="AI3044">
        <v>1.4801850000000001</v>
      </c>
      <c r="AJ3044">
        <v>47.859814999999998</v>
      </c>
      <c r="AK3044" t="s">
        <v>25</v>
      </c>
      <c r="AN3044" s="29">
        <v>0</v>
      </c>
      <c r="AO3044" s="30">
        <f t="shared" si="94"/>
        <v>0</v>
      </c>
      <c r="AP3044" s="30">
        <f t="shared" si="95"/>
        <v>0</v>
      </c>
      <c r="AQ3044" s="30"/>
    </row>
    <row r="3045" spans="1:43" x14ac:dyDescent="0.25">
      <c r="A3045" t="s">
        <v>219</v>
      </c>
      <c r="B3045">
        <v>1879529</v>
      </c>
      <c r="C3045" t="s">
        <v>10451</v>
      </c>
      <c r="D3045">
        <v>1748422</v>
      </c>
      <c r="E3045" t="s">
        <v>10452</v>
      </c>
      <c r="F3045" t="s">
        <v>89</v>
      </c>
      <c r="G3045" t="s">
        <v>90</v>
      </c>
      <c r="H3045" t="s">
        <v>10</v>
      </c>
      <c r="I3045" t="s">
        <v>10453</v>
      </c>
      <c r="J3045" t="s">
        <v>10454</v>
      </c>
      <c r="K3045" t="s">
        <v>734</v>
      </c>
      <c r="L3045" t="s">
        <v>276</v>
      </c>
      <c r="M3045">
        <v>2475</v>
      </c>
      <c r="N3045">
        <v>26</v>
      </c>
      <c r="O3045" s="17">
        <v>45493</v>
      </c>
      <c r="P3045" t="s">
        <v>1358</v>
      </c>
      <c r="Q3045" t="s">
        <v>24</v>
      </c>
      <c r="R3045" s="17">
        <v>45492</v>
      </c>
      <c r="S3045" s="27"/>
      <c r="T3045">
        <v>37.063333333333333</v>
      </c>
      <c r="U3045">
        <v>4.8166666666666664</v>
      </c>
      <c r="V3045">
        <v>41.88</v>
      </c>
      <c r="W3045">
        <v>3</v>
      </c>
      <c r="X3045">
        <v>2.0933333333333328</v>
      </c>
      <c r="Y3045">
        <v>0</v>
      </c>
      <c r="Z3045">
        <v>0</v>
      </c>
      <c r="AA3045">
        <v>0</v>
      </c>
      <c r="AB3045">
        <v>1.3192200000000001</v>
      </c>
      <c r="AC3045" s="29">
        <v>42.654113333333328</v>
      </c>
      <c r="AD3045">
        <v>0</v>
      </c>
      <c r="AF3045">
        <v>125.64</v>
      </c>
      <c r="AG3045">
        <v>0</v>
      </c>
      <c r="AH3045">
        <v>6.28</v>
      </c>
      <c r="AI3045">
        <v>3.9576600000000002</v>
      </c>
      <c r="AJ3045">
        <v>127.96234</v>
      </c>
      <c r="AK3045" t="s">
        <v>26</v>
      </c>
      <c r="AN3045" s="29">
        <v>0</v>
      </c>
      <c r="AO3045" s="30">
        <f t="shared" si="94"/>
        <v>0</v>
      </c>
      <c r="AP3045" s="30">
        <f t="shared" si="95"/>
        <v>0</v>
      </c>
      <c r="AQ3045" s="30"/>
    </row>
    <row r="3046" spans="1:43" x14ac:dyDescent="0.25">
      <c r="A3046" t="s">
        <v>219</v>
      </c>
      <c r="B3046">
        <v>1879454</v>
      </c>
      <c r="C3046" t="s">
        <v>10455</v>
      </c>
      <c r="D3046">
        <v>1748383</v>
      </c>
      <c r="E3046" t="s">
        <v>10456</v>
      </c>
      <c r="F3046" t="s">
        <v>89</v>
      </c>
      <c r="G3046" t="s">
        <v>90</v>
      </c>
      <c r="H3046" t="s">
        <v>10</v>
      </c>
      <c r="I3046" t="s">
        <v>10457</v>
      </c>
      <c r="J3046" t="s">
        <v>10458</v>
      </c>
      <c r="K3046" t="s">
        <v>271</v>
      </c>
      <c r="L3046" t="s">
        <v>224</v>
      </c>
      <c r="M3046">
        <v>8486</v>
      </c>
      <c r="N3046">
        <v>1</v>
      </c>
      <c r="O3046" s="17">
        <v>45494</v>
      </c>
      <c r="P3046" t="s">
        <v>746</v>
      </c>
      <c r="Q3046" t="s">
        <v>24</v>
      </c>
      <c r="R3046" s="17">
        <v>45492</v>
      </c>
      <c r="S3046" s="27"/>
      <c r="T3046">
        <v>41.11</v>
      </c>
      <c r="U3046">
        <v>6.126666666666666</v>
      </c>
      <c r="V3046">
        <v>47.236666666666672</v>
      </c>
      <c r="W3046">
        <v>3</v>
      </c>
      <c r="X3046">
        <v>2.3633333333333328</v>
      </c>
      <c r="Y3046">
        <v>0</v>
      </c>
      <c r="Z3046">
        <v>0</v>
      </c>
      <c r="AA3046">
        <v>0</v>
      </c>
      <c r="AB3046">
        <v>1.4879549999999999</v>
      </c>
      <c r="AC3046" s="29">
        <v>48.112045000000002</v>
      </c>
      <c r="AD3046">
        <v>0</v>
      </c>
      <c r="AF3046">
        <v>141.71</v>
      </c>
      <c r="AG3046">
        <v>0</v>
      </c>
      <c r="AH3046">
        <v>7.09</v>
      </c>
      <c r="AI3046">
        <v>4.4638650000000002</v>
      </c>
      <c r="AJ3046">
        <v>144.33613500000001</v>
      </c>
      <c r="AK3046" t="s">
        <v>26</v>
      </c>
      <c r="AN3046" s="29">
        <v>0</v>
      </c>
      <c r="AO3046" s="30">
        <f t="shared" si="94"/>
        <v>0</v>
      </c>
      <c r="AP3046" s="30">
        <f t="shared" si="95"/>
        <v>0</v>
      </c>
      <c r="AQ3046" s="30"/>
    </row>
    <row r="3047" spans="1:43" x14ac:dyDescent="0.25">
      <c r="A3047" t="s">
        <v>219</v>
      </c>
      <c r="B3047">
        <v>1879454</v>
      </c>
      <c r="C3047" t="s">
        <v>10459</v>
      </c>
      <c r="D3047">
        <v>1748385</v>
      </c>
      <c r="E3047" t="s">
        <v>10456</v>
      </c>
      <c r="F3047" t="s">
        <v>89</v>
      </c>
      <c r="G3047" t="s">
        <v>90</v>
      </c>
      <c r="H3047" t="s">
        <v>10</v>
      </c>
      <c r="I3047" t="s">
        <v>10460</v>
      </c>
      <c r="J3047" t="s">
        <v>10461</v>
      </c>
      <c r="K3047" t="s">
        <v>271</v>
      </c>
      <c r="L3047" t="s">
        <v>224</v>
      </c>
      <c r="M3047">
        <v>8486</v>
      </c>
      <c r="N3047">
        <v>2</v>
      </c>
      <c r="O3047" s="17">
        <v>45494</v>
      </c>
      <c r="P3047" t="s">
        <v>746</v>
      </c>
      <c r="Q3047" t="s">
        <v>24</v>
      </c>
      <c r="R3047" s="17">
        <v>45492</v>
      </c>
      <c r="S3047" s="27"/>
      <c r="T3047">
        <v>41.11</v>
      </c>
      <c r="U3047">
        <v>6.126666666666666</v>
      </c>
      <c r="V3047">
        <v>47.236666666666672</v>
      </c>
      <c r="W3047">
        <v>3</v>
      </c>
      <c r="X3047">
        <v>2.3633333333333328</v>
      </c>
      <c r="Y3047">
        <v>0</v>
      </c>
      <c r="Z3047">
        <v>0</v>
      </c>
      <c r="AA3047">
        <v>0</v>
      </c>
      <c r="AB3047">
        <v>1.4879549999999999</v>
      </c>
      <c r="AC3047" s="29">
        <v>48.112045000000002</v>
      </c>
      <c r="AD3047">
        <v>0</v>
      </c>
      <c r="AF3047">
        <v>141.71</v>
      </c>
      <c r="AG3047">
        <v>0</v>
      </c>
      <c r="AH3047">
        <v>7.09</v>
      </c>
      <c r="AI3047">
        <v>4.4638650000000002</v>
      </c>
      <c r="AJ3047">
        <v>144.33613500000001</v>
      </c>
      <c r="AK3047" t="s">
        <v>26</v>
      </c>
      <c r="AN3047" s="29">
        <v>0</v>
      </c>
      <c r="AO3047" s="30">
        <f t="shared" si="94"/>
        <v>0</v>
      </c>
      <c r="AP3047" s="30">
        <f t="shared" si="95"/>
        <v>0</v>
      </c>
      <c r="AQ3047" s="30"/>
    </row>
    <row r="3048" spans="1:43" x14ac:dyDescent="0.25">
      <c r="A3048" t="s">
        <v>219</v>
      </c>
      <c r="B3048">
        <v>1879454</v>
      </c>
      <c r="C3048" t="s">
        <v>10462</v>
      </c>
      <c r="D3048">
        <v>1748386</v>
      </c>
      <c r="E3048" t="s">
        <v>10456</v>
      </c>
      <c r="F3048" t="s">
        <v>89</v>
      </c>
      <c r="G3048" t="s">
        <v>90</v>
      </c>
      <c r="H3048" t="s">
        <v>10</v>
      </c>
      <c r="I3048" t="s">
        <v>10463</v>
      </c>
      <c r="J3048" t="s">
        <v>10464</v>
      </c>
      <c r="K3048" t="s">
        <v>271</v>
      </c>
      <c r="L3048" t="s">
        <v>224</v>
      </c>
      <c r="M3048">
        <v>8486</v>
      </c>
      <c r="N3048">
        <v>4</v>
      </c>
      <c r="O3048" s="17">
        <v>45494</v>
      </c>
      <c r="P3048" t="s">
        <v>746</v>
      </c>
      <c r="Q3048" t="s">
        <v>24</v>
      </c>
      <c r="R3048" s="17">
        <v>45492</v>
      </c>
      <c r="S3048" s="27"/>
      <c r="T3048">
        <v>41.11</v>
      </c>
      <c r="U3048">
        <v>6.126666666666666</v>
      </c>
      <c r="V3048">
        <v>47.236666666666672</v>
      </c>
      <c r="W3048">
        <v>3</v>
      </c>
      <c r="X3048">
        <v>2.3633333333333328</v>
      </c>
      <c r="Y3048">
        <v>0</v>
      </c>
      <c r="Z3048">
        <v>0</v>
      </c>
      <c r="AA3048">
        <v>0</v>
      </c>
      <c r="AB3048">
        <v>1.4879549999999999</v>
      </c>
      <c r="AC3048" s="29">
        <v>48.112045000000002</v>
      </c>
      <c r="AD3048">
        <v>0</v>
      </c>
      <c r="AF3048">
        <v>141.71</v>
      </c>
      <c r="AG3048">
        <v>0</v>
      </c>
      <c r="AH3048">
        <v>7.09</v>
      </c>
      <c r="AI3048">
        <v>4.4638650000000002</v>
      </c>
      <c r="AJ3048">
        <v>144.33613500000001</v>
      </c>
      <c r="AK3048" t="s">
        <v>26</v>
      </c>
      <c r="AN3048" s="29">
        <v>0</v>
      </c>
      <c r="AO3048" s="30">
        <f t="shared" si="94"/>
        <v>0</v>
      </c>
      <c r="AP3048" s="30">
        <f t="shared" si="95"/>
        <v>0</v>
      </c>
      <c r="AQ3048" s="30"/>
    </row>
    <row r="3049" spans="1:43" x14ac:dyDescent="0.25">
      <c r="A3049" t="s">
        <v>219</v>
      </c>
      <c r="B3049">
        <v>1879426</v>
      </c>
      <c r="C3049" t="s">
        <v>10465</v>
      </c>
      <c r="D3049">
        <v>1748369</v>
      </c>
      <c r="E3049" t="s">
        <v>10466</v>
      </c>
      <c r="F3049" t="s">
        <v>89</v>
      </c>
      <c r="G3049" t="s">
        <v>90</v>
      </c>
      <c r="H3049" t="s">
        <v>10</v>
      </c>
      <c r="I3049" t="s">
        <v>10467</v>
      </c>
      <c r="J3049" t="s">
        <v>10468</v>
      </c>
      <c r="K3049" t="s">
        <v>231</v>
      </c>
      <c r="L3049" t="s">
        <v>94</v>
      </c>
      <c r="M3049">
        <v>98560</v>
      </c>
      <c r="N3049">
        <v>27</v>
      </c>
      <c r="O3049" s="17">
        <v>45496</v>
      </c>
      <c r="P3049" t="s">
        <v>108</v>
      </c>
      <c r="Q3049" t="s">
        <v>24</v>
      </c>
      <c r="R3049" s="17">
        <v>45492</v>
      </c>
      <c r="S3049" s="27"/>
      <c r="T3049">
        <v>118.84</v>
      </c>
      <c r="U3049">
        <v>8.6</v>
      </c>
      <c r="V3049">
        <v>127.44</v>
      </c>
      <c r="W3049">
        <v>1</v>
      </c>
      <c r="X3049">
        <v>6.37</v>
      </c>
      <c r="Y3049">
        <v>0</v>
      </c>
      <c r="Z3049">
        <v>0</v>
      </c>
      <c r="AA3049">
        <v>0</v>
      </c>
      <c r="AB3049">
        <v>4.0143599999999999</v>
      </c>
      <c r="AC3049" s="29">
        <v>129.79563999999999</v>
      </c>
      <c r="AD3049">
        <v>0</v>
      </c>
      <c r="AF3049">
        <v>127.44</v>
      </c>
      <c r="AG3049">
        <v>0</v>
      </c>
      <c r="AH3049">
        <v>6.37</v>
      </c>
      <c r="AI3049">
        <v>4.0143599999999999</v>
      </c>
      <c r="AJ3049">
        <v>129.79563999999999</v>
      </c>
      <c r="AK3049" t="s">
        <v>25</v>
      </c>
      <c r="AN3049" s="29">
        <v>0</v>
      </c>
      <c r="AO3049" s="30">
        <f t="shared" si="94"/>
        <v>0</v>
      </c>
      <c r="AP3049" s="30">
        <f t="shared" si="95"/>
        <v>0</v>
      </c>
      <c r="AQ3049" s="30"/>
    </row>
    <row r="3050" spans="1:43" x14ac:dyDescent="0.25">
      <c r="A3050" t="s">
        <v>219</v>
      </c>
      <c r="B3050">
        <v>1879426</v>
      </c>
      <c r="C3050" t="s">
        <v>10469</v>
      </c>
      <c r="D3050">
        <v>1063235</v>
      </c>
      <c r="E3050" t="s">
        <v>10466</v>
      </c>
      <c r="F3050" t="s">
        <v>89</v>
      </c>
      <c r="G3050" t="s">
        <v>90</v>
      </c>
      <c r="H3050" t="s">
        <v>10</v>
      </c>
      <c r="I3050" t="s">
        <v>10467</v>
      </c>
      <c r="J3050" t="s">
        <v>10468</v>
      </c>
      <c r="K3050" t="s">
        <v>94</v>
      </c>
      <c r="L3050" t="s">
        <v>231</v>
      </c>
      <c r="M3050">
        <v>8855</v>
      </c>
      <c r="N3050">
        <v>27</v>
      </c>
      <c r="O3050" s="17">
        <v>45494</v>
      </c>
      <c r="P3050" t="s">
        <v>154</v>
      </c>
      <c r="Q3050" t="s">
        <v>24</v>
      </c>
      <c r="R3050" s="17">
        <v>45492</v>
      </c>
      <c r="S3050" s="27"/>
      <c r="T3050">
        <v>111.12</v>
      </c>
      <c r="U3050">
        <v>15.49</v>
      </c>
      <c r="V3050">
        <v>126.61</v>
      </c>
      <c r="W3050">
        <v>1</v>
      </c>
      <c r="X3050">
        <v>6.33</v>
      </c>
      <c r="Y3050">
        <v>0</v>
      </c>
      <c r="Z3050">
        <v>0</v>
      </c>
      <c r="AA3050">
        <v>0</v>
      </c>
      <c r="AB3050">
        <v>3.9882149999999998</v>
      </c>
      <c r="AC3050" s="29">
        <v>128.951785</v>
      </c>
      <c r="AD3050">
        <v>0</v>
      </c>
      <c r="AF3050">
        <v>126.61</v>
      </c>
      <c r="AG3050">
        <v>0</v>
      </c>
      <c r="AH3050">
        <v>6.33</v>
      </c>
      <c r="AI3050">
        <v>3.9882149999999998</v>
      </c>
      <c r="AJ3050">
        <v>128.951785</v>
      </c>
      <c r="AK3050" t="s">
        <v>25</v>
      </c>
      <c r="AN3050" s="29">
        <v>0</v>
      </c>
      <c r="AO3050" s="30">
        <f t="shared" si="94"/>
        <v>0</v>
      </c>
      <c r="AP3050" s="30">
        <f t="shared" si="95"/>
        <v>0</v>
      </c>
      <c r="AQ3050" s="30"/>
    </row>
    <row r="3051" spans="1:43" x14ac:dyDescent="0.25">
      <c r="A3051" t="s">
        <v>219</v>
      </c>
      <c r="B3051">
        <v>1879364</v>
      </c>
      <c r="C3051" t="s">
        <v>10470</v>
      </c>
      <c r="D3051">
        <v>1748342</v>
      </c>
      <c r="E3051" t="s">
        <v>10471</v>
      </c>
      <c r="F3051" t="s">
        <v>89</v>
      </c>
      <c r="G3051" t="s">
        <v>90</v>
      </c>
      <c r="H3051" t="s">
        <v>10</v>
      </c>
      <c r="I3051" t="s">
        <v>10472</v>
      </c>
      <c r="J3051" t="s">
        <v>10473</v>
      </c>
      <c r="K3051" t="s">
        <v>231</v>
      </c>
      <c r="L3051" t="s">
        <v>91</v>
      </c>
      <c r="M3051">
        <v>2660</v>
      </c>
      <c r="N3051">
        <v>25</v>
      </c>
      <c r="O3051" s="17">
        <v>45493</v>
      </c>
      <c r="P3051" t="s">
        <v>150</v>
      </c>
      <c r="Q3051" t="s">
        <v>24</v>
      </c>
      <c r="R3051" s="17">
        <v>45492</v>
      </c>
      <c r="S3051" s="27"/>
      <c r="T3051">
        <v>131.23666666666671</v>
      </c>
      <c r="U3051">
        <v>3.9233333333333329</v>
      </c>
      <c r="V3051">
        <v>135.16</v>
      </c>
      <c r="W3051">
        <v>3</v>
      </c>
      <c r="X3051">
        <v>6.7566666666666668</v>
      </c>
      <c r="Y3051">
        <v>0</v>
      </c>
      <c r="Z3051">
        <v>0</v>
      </c>
      <c r="AA3051">
        <v>0</v>
      </c>
      <c r="AB3051">
        <v>4.2575399999999997</v>
      </c>
      <c r="AC3051" s="29">
        <v>137.65912666666671</v>
      </c>
      <c r="AD3051">
        <v>0</v>
      </c>
      <c r="AF3051">
        <v>405.48</v>
      </c>
      <c r="AG3051">
        <v>0</v>
      </c>
      <c r="AH3051">
        <v>20.27</v>
      </c>
      <c r="AI3051">
        <v>12.77262</v>
      </c>
      <c r="AJ3051">
        <v>412.97737999999998</v>
      </c>
      <c r="AK3051" t="s">
        <v>26</v>
      </c>
      <c r="AN3051" s="29">
        <v>0</v>
      </c>
      <c r="AO3051" s="30">
        <f t="shared" si="94"/>
        <v>0</v>
      </c>
      <c r="AP3051" s="30">
        <f t="shared" si="95"/>
        <v>0</v>
      </c>
      <c r="AQ3051" s="30"/>
    </row>
    <row r="3052" spans="1:43" x14ac:dyDescent="0.25">
      <c r="A3052" t="s">
        <v>219</v>
      </c>
      <c r="B3052">
        <v>1879364</v>
      </c>
      <c r="C3052" t="s">
        <v>10474</v>
      </c>
      <c r="D3052">
        <v>1748341</v>
      </c>
      <c r="E3052" t="s">
        <v>10471</v>
      </c>
      <c r="F3052" t="s">
        <v>89</v>
      </c>
      <c r="G3052" t="s">
        <v>90</v>
      </c>
      <c r="H3052" t="s">
        <v>10</v>
      </c>
      <c r="I3052" t="s">
        <v>10475</v>
      </c>
      <c r="J3052" t="s">
        <v>10476</v>
      </c>
      <c r="K3052" t="s">
        <v>231</v>
      </c>
      <c r="L3052" t="s">
        <v>91</v>
      </c>
      <c r="M3052">
        <v>2660</v>
      </c>
      <c r="N3052">
        <v>73</v>
      </c>
      <c r="O3052" s="17">
        <v>45493</v>
      </c>
      <c r="P3052" t="s">
        <v>150</v>
      </c>
      <c r="Q3052" t="s">
        <v>24</v>
      </c>
      <c r="R3052" s="17">
        <v>45492</v>
      </c>
      <c r="S3052" s="27"/>
      <c r="T3052">
        <v>131.23666666666671</v>
      </c>
      <c r="U3052">
        <v>3.9233333333333329</v>
      </c>
      <c r="V3052">
        <v>135.16</v>
      </c>
      <c r="W3052">
        <v>3</v>
      </c>
      <c r="X3052">
        <v>6.7566666666666668</v>
      </c>
      <c r="Y3052">
        <v>0</v>
      </c>
      <c r="Z3052">
        <v>0</v>
      </c>
      <c r="AA3052">
        <v>0</v>
      </c>
      <c r="AB3052">
        <v>4.2575399999999997</v>
      </c>
      <c r="AC3052" s="29">
        <v>137.65912666666671</v>
      </c>
      <c r="AD3052">
        <v>0</v>
      </c>
      <c r="AF3052">
        <v>405.48</v>
      </c>
      <c r="AG3052">
        <v>0</v>
      </c>
      <c r="AH3052">
        <v>20.27</v>
      </c>
      <c r="AI3052">
        <v>12.77262</v>
      </c>
      <c r="AJ3052">
        <v>412.97737999999998</v>
      </c>
      <c r="AK3052" t="s">
        <v>26</v>
      </c>
      <c r="AN3052" s="29">
        <v>0</v>
      </c>
      <c r="AO3052" s="30">
        <f t="shared" si="94"/>
        <v>0</v>
      </c>
      <c r="AP3052" s="30">
        <f t="shared" si="95"/>
        <v>0</v>
      </c>
      <c r="AQ3052" s="30"/>
    </row>
    <row r="3053" spans="1:43" x14ac:dyDescent="0.25">
      <c r="A3053" t="s">
        <v>219</v>
      </c>
      <c r="B3053">
        <v>1879364</v>
      </c>
      <c r="C3053" t="s">
        <v>10477</v>
      </c>
      <c r="D3053">
        <v>1748340</v>
      </c>
      <c r="E3053" t="s">
        <v>10471</v>
      </c>
      <c r="F3053" t="s">
        <v>89</v>
      </c>
      <c r="G3053" t="s">
        <v>90</v>
      </c>
      <c r="H3053" t="s">
        <v>10</v>
      </c>
      <c r="I3053" t="s">
        <v>10478</v>
      </c>
      <c r="J3053" t="s">
        <v>10479</v>
      </c>
      <c r="K3053" t="s">
        <v>231</v>
      </c>
      <c r="L3053" t="s">
        <v>91</v>
      </c>
      <c r="M3053">
        <v>2660</v>
      </c>
      <c r="N3053">
        <v>27</v>
      </c>
      <c r="O3053" s="17">
        <v>45493</v>
      </c>
      <c r="P3053" t="s">
        <v>150</v>
      </c>
      <c r="Q3053" t="s">
        <v>24</v>
      </c>
      <c r="R3053" s="17">
        <v>45492</v>
      </c>
      <c r="S3053" s="27"/>
      <c r="T3053">
        <v>131.23666666666671</v>
      </c>
      <c r="U3053">
        <v>3.9233333333333329</v>
      </c>
      <c r="V3053">
        <v>135.16</v>
      </c>
      <c r="W3053">
        <v>3</v>
      </c>
      <c r="X3053">
        <v>6.7566666666666668</v>
      </c>
      <c r="Y3053">
        <v>0</v>
      </c>
      <c r="Z3053">
        <v>0</v>
      </c>
      <c r="AA3053">
        <v>0</v>
      </c>
      <c r="AB3053">
        <v>4.2575399999999997</v>
      </c>
      <c r="AC3053" s="29">
        <v>137.65912666666671</v>
      </c>
      <c r="AD3053">
        <v>0</v>
      </c>
      <c r="AF3053">
        <v>405.48</v>
      </c>
      <c r="AG3053">
        <v>0</v>
      </c>
      <c r="AH3053">
        <v>20.27</v>
      </c>
      <c r="AI3053">
        <v>12.77262</v>
      </c>
      <c r="AJ3053">
        <v>412.97737999999998</v>
      </c>
      <c r="AK3053" t="s">
        <v>26</v>
      </c>
      <c r="AN3053" s="29">
        <v>0</v>
      </c>
      <c r="AO3053" s="30">
        <f t="shared" si="94"/>
        <v>0</v>
      </c>
      <c r="AP3053" s="30">
        <f t="shared" si="95"/>
        <v>0</v>
      </c>
      <c r="AQ3053" s="30"/>
    </row>
    <row r="3054" spans="1:43" x14ac:dyDescent="0.25">
      <c r="A3054" t="s">
        <v>219</v>
      </c>
      <c r="B3054">
        <v>1879327</v>
      </c>
      <c r="C3054" t="s">
        <v>10480</v>
      </c>
      <c r="D3054">
        <v>1748327</v>
      </c>
      <c r="E3054" t="s">
        <v>10481</v>
      </c>
      <c r="F3054" t="s">
        <v>89</v>
      </c>
      <c r="G3054" t="s">
        <v>90</v>
      </c>
      <c r="H3054" t="s">
        <v>10</v>
      </c>
      <c r="I3054" t="s">
        <v>10482</v>
      </c>
      <c r="J3054" t="s">
        <v>10483</v>
      </c>
      <c r="K3054" t="s">
        <v>248</v>
      </c>
      <c r="L3054" t="s">
        <v>224</v>
      </c>
      <c r="M3054">
        <v>8295</v>
      </c>
      <c r="N3054">
        <v>7</v>
      </c>
      <c r="O3054" s="17">
        <v>45492</v>
      </c>
      <c r="P3054" t="s">
        <v>944</v>
      </c>
      <c r="Q3054" t="s">
        <v>24</v>
      </c>
      <c r="R3054" s="17">
        <v>45492</v>
      </c>
      <c r="S3054" s="27"/>
      <c r="T3054">
        <v>218.52</v>
      </c>
      <c r="U3054">
        <v>17.440000000000001</v>
      </c>
      <c r="V3054">
        <v>235.96</v>
      </c>
      <c r="W3054">
        <v>1</v>
      </c>
      <c r="X3054">
        <v>11.8</v>
      </c>
      <c r="Y3054">
        <v>0</v>
      </c>
      <c r="Z3054">
        <v>0</v>
      </c>
      <c r="AA3054">
        <v>0</v>
      </c>
      <c r="AB3054">
        <v>7.4327399999999999</v>
      </c>
      <c r="AC3054" s="29">
        <v>240.32726</v>
      </c>
      <c r="AD3054">
        <v>0</v>
      </c>
      <c r="AF3054">
        <v>235.96</v>
      </c>
      <c r="AG3054">
        <v>0</v>
      </c>
      <c r="AH3054">
        <v>11.8</v>
      </c>
      <c r="AI3054">
        <v>7.4327399999999999</v>
      </c>
      <c r="AJ3054">
        <v>240.32726</v>
      </c>
      <c r="AK3054" t="s">
        <v>25</v>
      </c>
      <c r="AN3054" s="29">
        <v>11.8</v>
      </c>
      <c r="AO3054" s="30">
        <f t="shared" si="94"/>
        <v>3.3925000000000001</v>
      </c>
      <c r="AP3054" s="30">
        <f t="shared" si="95"/>
        <v>3.3925000000000001</v>
      </c>
      <c r="AQ3054" s="30"/>
    </row>
    <row r="3055" spans="1:43" x14ac:dyDescent="0.25">
      <c r="A3055" t="s">
        <v>219</v>
      </c>
      <c r="B3055">
        <v>1879295</v>
      </c>
      <c r="C3055" t="s">
        <v>10484</v>
      </c>
      <c r="D3055">
        <v>1063207</v>
      </c>
      <c r="E3055" t="s">
        <v>10485</v>
      </c>
      <c r="F3055" t="s">
        <v>89</v>
      </c>
      <c r="G3055" t="s">
        <v>90</v>
      </c>
      <c r="H3055" t="s">
        <v>10</v>
      </c>
      <c r="I3055" t="s">
        <v>10486</v>
      </c>
      <c r="J3055" t="s">
        <v>10487</v>
      </c>
      <c r="K3055" t="s">
        <v>94</v>
      </c>
      <c r="L3055" t="s">
        <v>266</v>
      </c>
      <c r="M3055">
        <v>2068</v>
      </c>
      <c r="N3055">
        <v>9</v>
      </c>
      <c r="O3055" s="17">
        <v>45492</v>
      </c>
      <c r="P3055" t="s">
        <v>104</v>
      </c>
      <c r="Q3055" t="s">
        <v>24</v>
      </c>
      <c r="R3055" s="17">
        <v>45492</v>
      </c>
      <c r="S3055" s="27"/>
      <c r="T3055">
        <v>50.00333333333333</v>
      </c>
      <c r="U3055">
        <v>7.873333333333334</v>
      </c>
      <c r="V3055">
        <v>57.876666666666672</v>
      </c>
      <c r="W3055">
        <v>3</v>
      </c>
      <c r="X3055">
        <v>2.8933333333333331</v>
      </c>
      <c r="Y3055">
        <v>0</v>
      </c>
      <c r="Z3055">
        <v>0</v>
      </c>
      <c r="AA3055">
        <v>0</v>
      </c>
      <c r="AB3055">
        <v>1.823115</v>
      </c>
      <c r="AC3055" s="29">
        <v>58.946885000000002</v>
      </c>
      <c r="AD3055">
        <v>0</v>
      </c>
      <c r="AF3055">
        <v>173.63</v>
      </c>
      <c r="AG3055">
        <v>0</v>
      </c>
      <c r="AH3055">
        <v>8.68</v>
      </c>
      <c r="AI3055">
        <v>5.4693449999999997</v>
      </c>
      <c r="AJ3055">
        <v>176.840655</v>
      </c>
      <c r="AK3055" t="s">
        <v>26</v>
      </c>
      <c r="AN3055" s="29">
        <v>0</v>
      </c>
      <c r="AO3055" s="30">
        <f t="shared" si="94"/>
        <v>0</v>
      </c>
      <c r="AP3055" s="30">
        <f t="shared" si="95"/>
        <v>0</v>
      </c>
      <c r="AQ3055" s="30"/>
    </row>
    <row r="3056" spans="1:43" x14ac:dyDescent="0.25">
      <c r="A3056" t="s">
        <v>219</v>
      </c>
      <c r="B3056">
        <v>1879285</v>
      </c>
      <c r="C3056" t="s">
        <v>10488</v>
      </c>
      <c r="D3056">
        <v>1748307</v>
      </c>
      <c r="E3056" t="s">
        <v>10489</v>
      </c>
      <c r="F3056" t="s">
        <v>89</v>
      </c>
      <c r="G3056" t="s">
        <v>90</v>
      </c>
      <c r="H3056" t="s">
        <v>10</v>
      </c>
      <c r="I3056" t="s">
        <v>10490</v>
      </c>
      <c r="J3056" t="s">
        <v>10491</v>
      </c>
      <c r="K3056" t="s">
        <v>266</v>
      </c>
      <c r="L3056" t="s">
        <v>94</v>
      </c>
      <c r="M3056">
        <v>2460</v>
      </c>
      <c r="N3056">
        <v>73</v>
      </c>
      <c r="O3056" s="17">
        <v>45500</v>
      </c>
      <c r="P3056" t="s">
        <v>124</v>
      </c>
      <c r="Q3056" t="s">
        <v>24</v>
      </c>
      <c r="R3056" s="17">
        <v>45492</v>
      </c>
      <c r="S3056" s="27"/>
      <c r="T3056">
        <v>182.29499999999999</v>
      </c>
      <c r="U3056">
        <v>8.99</v>
      </c>
      <c r="V3056">
        <v>191.285</v>
      </c>
      <c r="W3056">
        <v>2</v>
      </c>
      <c r="X3056">
        <v>9.5649999999999995</v>
      </c>
      <c r="Y3056">
        <v>0</v>
      </c>
      <c r="Z3056">
        <v>0</v>
      </c>
      <c r="AA3056">
        <v>0</v>
      </c>
      <c r="AB3056">
        <v>6.0254775</v>
      </c>
      <c r="AC3056" s="29">
        <v>194.8245225</v>
      </c>
      <c r="AD3056">
        <v>0</v>
      </c>
      <c r="AF3056">
        <v>382.57</v>
      </c>
      <c r="AG3056">
        <v>0</v>
      </c>
      <c r="AH3056">
        <v>19.13</v>
      </c>
      <c r="AI3056">
        <v>12.050955</v>
      </c>
      <c r="AJ3056">
        <v>389.649045</v>
      </c>
      <c r="AK3056" t="s">
        <v>27</v>
      </c>
      <c r="AN3056" s="29">
        <v>0</v>
      </c>
      <c r="AO3056" s="30">
        <f t="shared" si="94"/>
        <v>0</v>
      </c>
      <c r="AP3056" s="30">
        <f t="shared" si="95"/>
        <v>0</v>
      </c>
      <c r="AQ3056" s="30"/>
    </row>
    <row r="3057" spans="1:43" x14ac:dyDescent="0.25">
      <c r="A3057" t="s">
        <v>219</v>
      </c>
      <c r="B3057">
        <v>1879260</v>
      </c>
      <c r="C3057" t="s">
        <v>10492</v>
      </c>
      <c r="D3057">
        <v>1063195</v>
      </c>
      <c r="E3057" t="s">
        <v>10493</v>
      </c>
      <c r="F3057" t="s">
        <v>112</v>
      </c>
      <c r="G3057" t="s">
        <v>90</v>
      </c>
      <c r="H3057" t="s">
        <v>10</v>
      </c>
      <c r="I3057" t="s">
        <v>10494</v>
      </c>
      <c r="J3057" t="s">
        <v>10495</v>
      </c>
      <c r="K3057" t="s">
        <v>95</v>
      </c>
      <c r="L3057" t="s">
        <v>231</v>
      </c>
      <c r="M3057">
        <v>8315</v>
      </c>
      <c r="N3057">
        <v>12</v>
      </c>
      <c r="O3057" s="17">
        <v>45496</v>
      </c>
      <c r="P3057" t="s">
        <v>114</v>
      </c>
      <c r="Q3057" t="s">
        <v>24</v>
      </c>
      <c r="R3057" s="17">
        <v>45492</v>
      </c>
      <c r="S3057" s="27"/>
      <c r="T3057">
        <v>44.49</v>
      </c>
      <c r="U3057">
        <v>3.3</v>
      </c>
      <c r="V3057">
        <v>47.79</v>
      </c>
      <c r="W3057">
        <v>1</v>
      </c>
      <c r="X3057">
        <v>2.39</v>
      </c>
      <c r="Y3057">
        <v>0</v>
      </c>
      <c r="Z3057">
        <v>0</v>
      </c>
      <c r="AA3057">
        <v>0</v>
      </c>
      <c r="AB3057">
        <v>2.508975</v>
      </c>
      <c r="AC3057" s="29">
        <v>47.671025</v>
      </c>
      <c r="AD3057">
        <v>0</v>
      </c>
      <c r="AF3057">
        <v>47.79</v>
      </c>
      <c r="AG3057">
        <v>0</v>
      </c>
      <c r="AH3057">
        <v>2.39</v>
      </c>
      <c r="AI3057">
        <v>2.508975</v>
      </c>
      <c r="AJ3057">
        <v>47.671025</v>
      </c>
      <c r="AK3057" t="s">
        <v>25</v>
      </c>
      <c r="AN3057" s="29">
        <v>0</v>
      </c>
      <c r="AO3057" s="30">
        <f t="shared" si="94"/>
        <v>0</v>
      </c>
      <c r="AP3057" s="30">
        <f t="shared" si="95"/>
        <v>0</v>
      </c>
      <c r="AQ3057" s="30"/>
    </row>
    <row r="3058" spans="1:43" x14ac:dyDescent="0.25">
      <c r="A3058" t="s">
        <v>219</v>
      </c>
      <c r="B3058">
        <v>1879254</v>
      </c>
      <c r="C3058" t="s">
        <v>10496</v>
      </c>
      <c r="D3058">
        <v>1748291</v>
      </c>
      <c r="E3058" t="s">
        <v>10497</v>
      </c>
      <c r="F3058" t="s">
        <v>89</v>
      </c>
      <c r="G3058" t="s">
        <v>90</v>
      </c>
      <c r="H3058" t="s">
        <v>10</v>
      </c>
      <c r="I3058" t="s">
        <v>10498</v>
      </c>
      <c r="J3058" t="s">
        <v>10499</v>
      </c>
      <c r="K3058" t="s">
        <v>271</v>
      </c>
      <c r="L3058" t="s">
        <v>224</v>
      </c>
      <c r="M3058">
        <v>882362</v>
      </c>
      <c r="N3058">
        <v>14</v>
      </c>
      <c r="O3058" s="17">
        <v>45494</v>
      </c>
      <c r="P3058" t="s">
        <v>102</v>
      </c>
      <c r="Q3058" t="s">
        <v>24</v>
      </c>
      <c r="R3058" s="17">
        <v>45492</v>
      </c>
      <c r="S3058" s="27"/>
      <c r="T3058">
        <v>46.216666666666669</v>
      </c>
      <c r="U3058">
        <v>6.126666666666666</v>
      </c>
      <c r="V3058">
        <v>52.343333333333327</v>
      </c>
      <c r="W3058">
        <v>3</v>
      </c>
      <c r="X3058">
        <v>2.6166666666666671</v>
      </c>
      <c r="Y3058">
        <v>0</v>
      </c>
      <c r="Z3058">
        <v>0</v>
      </c>
      <c r="AA3058">
        <v>0</v>
      </c>
      <c r="AB3058">
        <v>1.6488149999999999</v>
      </c>
      <c r="AC3058" s="29">
        <v>53.311184999999988</v>
      </c>
      <c r="AD3058">
        <v>0</v>
      </c>
      <c r="AF3058">
        <v>157.03</v>
      </c>
      <c r="AG3058">
        <v>0</v>
      </c>
      <c r="AH3058">
        <v>7.85</v>
      </c>
      <c r="AI3058">
        <v>4.9464449999999998</v>
      </c>
      <c r="AJ3058">
        <v>159.93355500000001</v>
      </c>
      <c r="AK3058" t="s">
        <v>26</v>
      </c>
      <c r="AN3058" s="29">
        <v>0</v>
      </c>
      <c r="AO3058" s="30">
        <f t="shared" si="94"/>
        <v>0</v>
      </c>
      <c r="AP3058" s="30">
        <f t="shared" si="95"/>
        <v>0</v>
      </c>
      <c r="AQ3058" s="30"/>
    </row>
    <row r="3059" spans="1:43" x14ac:dyDescent="0.25">
      <c r="A3059" t="s">
        <v>219</v>
      </c>
      <c r="B3059">
        <v>1879254</v>
      </c>
      <c r="C3059" t="s">
        <v>10500</v>
      </c>
      <c r="D3059">
        <v>1748292</v>
      </c>
      <c r="E3059" t="s">
        <v>10497</v>
      </c>
      <c r="F3059" t="s">
        <v>89</v>
      </c>
      <c r="G3059" t="s">
        <v>90</v>
      </c>
      <c r="H3059" t="s">
        <v>10</v>
      </c>
      <c r="I3059" t="s">
        <v>10501</v>
      </c>
      <c r="J3059" t="s">
        <v>10502</v>
      </c>
      <c r="K3059" t="s">
        <v>271</v>
      </c>
      <c r="L3059" t="s">
        <v>224</v>
      </c>
      <c r="M3059">
        <v>882362</v>
      </c>
      <c r="N3059">
        <v>13</v>
      </c>
      <c r="O3059" s="17">
        <v>45494</v>
      </c>
      <c r="P3059" t="s">
        <v>102</v>
      </c>
      <c r="Q3059" t="s">
        <v>24</v>
      </c>
      <c r="R3059" s="17">
        <v>45492</v>
      </c>
      <c r="S3059" s="27"/>
      <c r="T3059">
        <v>46.216666666666669</v>
      </c>
      <c r="U3059">
        <v>6.126666666666666</v>
      </c>
      <c r="V3059">
        <v>52.343333333333327</v>
      </c>
      <c r="W3059">
        <v>3</v>
      </c>
      <c r="X3059">
        <v>2.6166666666666671</v>
      </c>
      <c r="Y3059">
        <v>0</v>
      </c>
      <c r="Z3059">
        <v>0</v>
      </c>
      <c r="AA3059">
        <v>0</v>
      </c>
      <c r="AB3059">
        <v>1.6488149999999999</v>
      </c>
      <c r="AC3059" s="29">
        <v>53.311184999999988</v>
      </c>
      <c r="AD3059">
        <v>0</v>
      </c>
      <c r="AF3059">
        <v>157.03</v>
      </c>
      <c r="AG3059">
        <v>0</v>
      </c>
      <c r="AH3059">
        <v>7.85</v>
      </c>
      <c r="AI3059">
        <v>4.9464449999999998</v>
      </c>
      <c r="AJ3059">
        <v>159.93355500000001</v>
      </c>
      <c r="AK3059" t="s">
        <v>26</v>
      </c>
      <c r="AN3059" s="29">
        <v>0</v>
      </c>
      <c r="AO3059" s="30">
        <f t="shared" si="94"/>
        <v>0</v>
      </c>
      <c r="AP3059" s="30">
        <f t="shared" si="95"/>
        <v>0</v>
      </c>
      <c r="AQ3059" s="30"/>
    </row>
    <row r="3060" spans="1:43" x14ac:dyDescent="0.25">
      <c r="A3060" t="s">
        <v>219</v>
      </c>
      <c r="B3060">
        <v>1879234</v>
      </c>
      <c r="C3060" t="s">
        <v>10503</v>
      </c>
      <c r="D3060">
        <v>1748280</v>
      </c>
      <c r="E3060" t="s">
        <v>10504</v>
      </c>
      <c r="F3060" t="s">
        <v>89</v>
      </c>
      <c r="G3060" t="s">
        <v>90</v>
      </c>
      <c r="H3060" t="s">
        <v>10</v>
      </c>
      <c r="I3060" t="s">
        <v>10505</v>
      </c>
      <c r="J3060" t="s">
        <v>10506</v>
      </c>
      <c r="K3060" t="s">
        <v>266</v>
      </c>
      <c r="L3060" t="s">
        <v>115</v>
      </c>
      <c r="M3060">
        <v>2060</v>
      </c>
      <c r="N3060">
        <v>17</v>
      </c>
      <c r="O3060" s="17">
        <v>45501</v>
      </c>
      <c r="P3060" t="s">
        <v>101</v>
      </c>
      <c r="Q3060" t="s">
        <v>24</v>
      </c>
      <c r="R3060" s="17">
        <v>45492</v>
      </c>
      <c r="S3060" s="27"/>
      <c r="T3060">
        <v>69.935000000000002</v>
      </c>
      <c r="U3060">
        <v>8.56</v>
      </c>
      <c r="V3060">
        <v>78.495000000000005</v>
      </c>
      <c r="W3060">
        <v>2</v>
      </c>
      <c r="X3060">
        <v>3.9249999999999998</v>
      </c>
      <c r="Y3060">
        <v>0</v>
      </c>
      <c r="Z3060">
        <v>0</v>
      </c>
      <c r="AA3060">
        <v>0</v>
      </c>
      <c r="AB3060">
        <v>2.4725925000000002</v>
      </c>
      <c r="AC3060" s="29">
        <v>79.947407499999997</v>
      </c>
      <c r="AD3060">
        <v>0</v>
      </c>
      <c r="AF3060">
        <v>156.99</v>
      </c>
      <c r="AG3060">
        <v>0</v>
      </c>
      <c r="AH3060">
        <v>7.85</v>
      </c>
      <c r="AI3060">
        <v>4.9451850000000004</v>
      </c>
      <c r="AJ3060">
        <v>159.89481499999999</v>
      </c>
      <c r="AK3060" t="s">
        <v>27</v>
      </c>
      <c r="AN3060" s="29">
        <v>0</v>
      </c>
      <c r="AO3060" s="30">
        <f t="shared" si="94"/>
        <v>0</v>
      </c>
      <c r="AP3060" s="30">
        <f t="shared" si="95"/>
        <v>0</v>
      </c>
      <c r="AQ3060" s="30"/>
    </row>
    <row r="3061" spans="1:43" x14ac:dyDescent="0.25">
      <c r="A3061" t="s">
        <v>219</v>
      </c>
      <c r="B3061">
        <v>1879202</v>
      </c>
      <c r="C3061" t="s">
        <v>10507</v>
      </c>
      <c r="D3061">
        <v>157029</v>
      </c>
      <c r="E3061" t="s">
        <v>10508</v>
      </c>
      <c r="F3061" t="s">
        <v>89</v>
      </c>
      <c r="G3061" t="s">
        <v>90</v>
      </c>
      <c r="H3061" t="s">
        <v>14</v>
      </c>
      <c r="I3061" t="s">
        <v>10509</v>
      </c>
      <c r="J3061" t="s">
        <v>10510</v>
      </c>
      <c r="K3061" t="s">
        <v>411</v>
      </c>
      <c r="L3061" t="s">
        <v>231</v>
      </c>
      <c r="M3061">
        <v>2775</v>
      </c>
      <c r="N3061">
        <v>5</v>
      </c>
      <c r="O3061" s="17">
        <v>45501</v>
      </c>
      <c r="P3061" t="s">
        <v>956</v>
      </c>
      <c r="Q3061" t="s">
        <v>24</v>
      </c>
      <c r="R3061" s="17">
        <v>45492</v>
      </c>
      <c r="S3061" s="27"/>
      <c r="T3061">
        <v>50.043333333333329</v>
      </c>
      <c r="U3061">
        <v>1.38</v>
      </c>
      <c r="V3061">
        <v>51.423333333333339</v>
      </c>
      <c r="W3061">
        <v>3</v>
      </c>
      <c r="X3061">
        <v>2.57</v>
      </c>
      <c r="Y3061">
        <v>0</v>
      </c>
      <c r="Z3061">
        <v>0</v>
      </c>
      <c r="AA3061">
        <v>0</v>
      </c>
      <c r="AB3061">
        <v>1.6198349999999999</v>
      </c>
      <c r="AC3061" s="29">
        <v>52.373498333333337</v>
      </c>
      <c r="AD3061">
        <v>0</v>
      </c>
      <c r="AF3061">
        <v>154.27000000000001</v>
      </c>
      <c r="AG3061">
        <v>0</v>
      </c>
      <c r="AH3061">
        <v>7.71</v>
      </c>
      <c r="AI3061">
        <v>4.8595050000000004</v>
      </c>
      <c r="AJ3061">
        <v>157.12049500000001</v>
      </c>
      <c r="AK3061" t="s">
        <v>26</v>
      </c>
      <c r="AN3061" s="29">
        <v>0</v>
      </c>
      <c r="AO3061" s="30">
        <f t="shared" si="94"/>
        <v>0</v>
      </c>
      <c r="AP3061" s="30">
        <f t="shared" si="95"/>
        <v>0</v>
      </c>
      <c r="AQ3061" s="30"/>
    </row>
    <row r="3062" spans="1:43" x14ac:dyDescent="0.25">
      <c r="A3062" t="s">
        <v>219</v>
      </c>
      <c r="B3062">
        <v>1879202</v>
      </c>
      <c r="C3062" t="s">
        <v>10511</v>
      </c>
      <c r="D3062">
        <v>1748275</v>
      </c>
      <c r="E3062" t="s">
        <v>10508</v>
      </c>
      <c r="F3062" t="s">
        <v>89</v>
      </c>
      <c r="G3062" t="s">
        <v>90</v>
      </c>
      <c r="H3062" t="s">
        <v>14</v>
      </c>
      <c r="I3062" t="s">
        <v>10509</v>
      </c>
      <c r="J3062" t="s">
        <v>10510</v>
      </c>
      <c r="K3062" t="s">
        <v>231</v>
      </c>
      <c r="L3062" t="s">
        <v>411</v>
      </c>
      <c r="M3062">
        <v>816</v>
      </c>
      <c r="N3062">
        <v>32</v>
      </c>
      <c r="O3062" s="17">
        <v>45507</v>
      </c>
      <c r="P3062" t="s">
        <v>109</v>
      </c>
      <c r="Q3062" t="s">
        <v>24</v>
      </c>
      <c r="R3062" s="17">
        <v>45492</v>
      </c>
      <c r="S3062" s="27"/>
      <c r="T3062">
        <v>58.276666666666671</v>
      </c>
      <c r="U3062">
        <v>3.9233333333333329</v>
      </c>
      <c r="V3062">
        <v>62.2</v>
      </c>
      <c r="W3062">
        <v>3</v>
      </c>
      <c r="X3062">
        <v>3.11</v>
      </c>
      <c r="Y3062">
        <v>0</v>
      </c>
      <c r="Z3062">
        <v>0</v>
      </c>
      <c r="AA3062">
        <v>0</v>
      </c>
      <c r="AB3062">
        <v>1.9593</v>
      </c>
      <c r="AC3062" s="29">
        <v>63.350700000000003</v>
      </c>
      <c r="AD3062">
        <v>0</v>
      </c>
      <c r="AF3062">
        <v>186.6</v>
      </c>
      <c r="AG3062">
        <v>0</v>
      </c>
      <c r="AH3062">
        <v>9.33</v>
      </c>
      <c r="AI3062">
        <v>5.8779000000000003</v>
      </c>
      <c r="AJ3062">
        <v>190.0521</v>
      </c>
      <c r="AK3062" t="s">
        <v>26</v>
      </c>
      <c r="AN3062" s="29">
        <v>0</v>
      </c>
      <c r="AO3062" s="30">
        <f t="shared" si="94"/>
        <v>0</v>
      </c>
      <c r="AP3062" s="30">
        <f t="shared" si="95"/>
        <v>0</v>
      </c>
      <c r="AQ3062" s="30"/>
    </row>
    <row r="3063" spans="1:43" x14ac:dyDescent="0.25">
      <c r="A3063" t="s">
        <v>219</v>
      </c>
      <c r="B3063">
        <v>1879196</v>
      </c>
      <c r="C3063" t="s">
        <v>10512</v>
      </c>
      <c r="D3063">
        <v>1063189</v>
      </c>
      <c r="E3063" t="s">
        <v>10513</v>
      </c>
      <c r="F3063" t="s">
        <v>89</v>
      </c>
      <c r="G3063" t="s">
        <v>90</v>
      </c>
      <c r="H3063" t="s">
        <v>10</v>
      </c>
      <c r="I3063" t="s">
        <v>10514</v>
      </c>
      <c r="J3063" t="s">
        <v>10515</v>
      </c>
      <c r="K3063" t="s">
        <v>115</v>
      </c>
      <c r="L3063" t="s">
        <v>271</v>
      </c>
      <c r="M3063">
        <v>2385</v>
      </c>
      <c r="N3063">
        <v>17</v>
      </c>
      <c r="O3063" s="17">
        <v>45508</v>
      </c>
      <c r="P3063" t="s">
        <v>127</v>
      </c>
      <c r="Q3063" t="s">
        <v>24</v>
      </c>
      <c r="R3063" s="17">
        <v>45492</v>
      </c>
      <c r="S3063" s="27"/>
      <c r="T3063">
        <v>61.204999999999998</v>
      </c>
      <c r="U3063">
        <v>7.08</v>
      </c>
      <c r="V3063">
        <v>68.284999999999997</v>
      </c>
      <c r="W3063">
        <v>2</v>
      </c>
      <c r="X3063">
        <v>3.415</v>
      </c>
      <c r="Y3063">
        <v>0</v>
      </c>
      <c r="Z3063">
        <v>0</v>
      </c>
      <c r="AA3063">
        <v>0</v>
      </c>
      <c r="AB3063">
        <v>2.1509775000000002</v>
      </c>
      <c r="AC3063" s="29">
        <v>69.549022500000007</v>
      </c>
      <c r="AD3063">
        <v>0</v>
      </c>
      <c r="AF3063">
        <v>136.57</v>
      </c>
      <c r="AG3063">
        <v>0</v>
      </c>
      <c r="AH3063">
        <v>6.83</v>
      </c>
      <c r="AI3063">
        <v>4.3019550000000004</v>
      </c>
      <c r="AJ3063">
        <v>139.09804500000001</v>
      </c>
      <c r="AK3063" t="s">
        <v>27</v>
      </c>
      <c r="AN3063" s="29">
        <v>0</v>
      </c>
      <c r="AO3063" s="30">
        <f t="shared" si="94"/>
        <v>0</v>
      </c>
      <c r="AP3063" s="30">
        <f t="shared" si="95"/>
        <v>0</v>
      </c>
      <c r="AQ3063" s="30"/>
    </row>
    <row r="3064" spans="1:43" x14ac:dyDescent="0.25">
      <c r="A3064" t="s">
        <v>219</v>
      </c>
      <c r="B3064">
        <v>1879196</v>
      </c>
      <c r="C3064" t="s">
        <v>10516</v>
      </c>
      <c r="D3064">
        <v>1748265</v>
      </c>
      <c r="E3064" t="s">
        <v>10513</v>
      </c>
      <c r="F3064" t="s">
        <v>89</v>
      </c>
      <c r="G3064" t="s">
        <v>90</v>
      </c>
      <c r="H3064" t="s">
        <v>10</v>
      </c>
      <c r="I3064" t="s">
        <v>10514</v>
      </c>
      <c r="J3064" t="s">
        <v>10515</v>
      </c>
      <c r="K3064" t="s">
        <v>271</v>
      </c>
      <c r="L3064" t="s">
        <v>115</v>
      </c>
      <c r="M3064">
        <v>8740</v>
      </c>
      <c r="N3064">
        <v>17</v>
      </c>
      <c r="O3064" s="17">
        <v>45504</v>
      </c>
      <c r="P3064" t="s">
        <v>96</v>
      </c>
      <c r="Q3064" t="s">
        <v>24</v>
      </c>
      <c r="R3064" s="17">
        <v>45492</v>
      </c>
      <c r="S3064" s="27"/>
      <c r="T3064">
        <v>58.354999999999997</v>
      </c>
      <c r="U3064">
        <v>7.13</v>
      </c>
      <c r="V3064">
        <v>65.484999999999999</v>
      </c>
      <c r="W3064">
        <v>2</v>
      </c>
      <c r="X3064">
        <v>3.2749999999999999</v>
      </c>
      <c r="Y3064">
        <v>0</v>
      </c>
      <c r="Z3064">
        <v>0</v>
      </c>
      <c r="AA3064">
        <v>0</v>
      </c>
      <c r="AB3064">
        <v>2.0627775000000002</v>
      </c>
      <c r="AC3064" s="29">
        <v>66.697222499999995</v>
      </c>
      <c r="AD3064">
        <v>0</v>
      </c>
      <c r="AF3064">
        <v>130.97</v>
      </c>
      <c r="AG3064">
        <v>0</v>
      </c>
      <c r="AH3064">
        <v>6.55</v>
      </c>
      <c r="AI3064">
        <v>4.1255550000000003</v>
      </c>
      <c r="AJ3064">
        <v>133.39444499999999</v>
      </c>
      <c r="AK3064" t="s">
        <v>27</v>
      </c>
      <c r="AN3064" s="29">
        <v>0</v>
      </c>
      <c r="AO3064" s="30">
        <f t="shared" si="94"/>
        <v>0</v>
      </c>
      <c r="AP3064" s="30">
        <f t="shared" si="95"/>
        <v>0</v>
      </c>
      <c r="AQ3064" s="30"/>
    </row>
    <row r="3065" spans="1:43" x14ac:dyDescent="0.25">
      <c r="A3065" t="s">
        <v>219</v>
      </c>
      <c r="B3065">
        <v>1879168</v>
      </c>
      <c r="C3065" t="s">
        <v>10517</v>
      </c>
      <c r="D3065">
        <v>1063181</v>
      </c>
      <c r="E3065" t="s">
        <v>10518</v>
      </c>
      <c r="F3065" t="s">
        <v>89</v>
      </c>
      <c r="G3065" t="s">
        <v>90</v>
      </c>
      <c r="H3065" t="s">
        <v>10</v>
      </c>
      <c r="I3065" t="s">
        <v>10519</v>
      </c>
      <c r="J3065" t="s">
        <v>10520</v>
      </c>
      <c r="K3065" t="s">
        <v>276</v>
      </c>
      <c r="L3065" t="s">
        <v>271</v>
      </c>
      <c r="M3065">
        <v>2707</v>
      </c>
      <c r="N3065">
        <v>26</v>
      </c>
      <c r="O3065" s="17">
        <v>45492</v>
      </c>
      <c r="P3065" t="s">
        <v>164</v>
      </c>
      <c r="Q3065" t="s">
        <v>24</v>
      </c>
      <c r="R3065" s="17">
        <v>45492</v>
      </c>
      <c r="S3065" s="27"/>
      <c r="T3065">
        <v>41.896666666666668</v>
      </c>
      <c r="U3065">
        <v>3.7666666666666671</v>
      </c>
      <c r="V3065">
        <v>45.663333333333327</v>
      </c>
      <c r="W3065">
        <v>3</v>
      </c>
      <c r="X3065">
        <v>2.2833333333333332</v>
      </c>
      <c r="Y3065">
        <v>0</v>
      </c>
      <c r="Z3065">
        <v>0</v>
      </c>
      <c r="AA3065">
        <v>0</v>
      </c>
      <c r="AB3065">
        <v>1.4383950000000001</v>
      </c>
      <c r="AC3065" s="29">
        <v>46.508271666666673</v>
      </c>
      <c r="AD3065">
        <v>0</v>
      </c>
      <c r="AF3065">
        <v>136.99</v>
      </c>
      <c r="AG3065">
        <v>0</v>
      </c>
      <c r="AH3065">
        <v>6.85</v>
      </c>
      <c r="AI3065">
        <v>4.3151849999999996</v>
      </c>
      <c r="AJ3065">
        <v>139.52481499999999</v>
      </c>
      <c r="AK3065" t="s">
        <v>26</v>
      </c>
      <c r="AN3065" s="29">
        <v>0</v>
      </c>
      <c r="AO3065" s="30">
        <f t="shared" si="94"/>
        <v>0</v>
      </c>
      <c r="AP3065" s="30">
        <f t="shared" si="95"/>
        <v>0</v>
      </c>
      <c r="AQ3065" s="30"/>
    </row>
    <row r="3066" spans="1:43" x14ac:dyDescent="0.25">
      <c r="A3066" t="s">
        <v>219</v>
      </c>
      <c r="B3066">
        <v>1879168</v>
      </c>
      <c r="C3066" t="s">
        <v>10521</v>
      </c>
      <c r="D3066">
        <v>1063182</v>
      </c>
      <c r="E3066" t="s">
        <v>10518</v>
      </c>
      <c r="F3066" t="s">
        <v>89</v>
      </c>
      <c r="G3066" t="s">
        <v>90</v>
      </c>
      <c r="H3066" t="s">
        <v>10</v>
      </c>
      <c r="I3066" t="s">
        <v>10522</v>
      </c>
      <c r="J3066" t="s">
        <v>10523</v>
      </c>
      <c r="K3066" t="s">
        <v>276</v>
      </c>
      <c r="L3066" t="s">
        <v>271</v>
      </c>
      <c r="M3066">
        <v>2707</v>
      </c>
      <c r="N3066">
        <v>25</v>
      </c>
      <c r="O3066" s="17">
        <v>45492</v>
      </c>
      <c r="P3066" t="s">
        <v>164</v>
      </c>
      <c r="Q3066" t="s">
        <v>24</v>
      </c>
      <c r="R3066" s="17">
        <v>45492</v>
      </c>
      <c r="S3066" s="27"/>
      <c r="T3066">
        <v>41.896666666666668</v>
      </c>
      <c r="U3066">
        <v>3.7666666666666671</v>
      </c>
      <c r="V3066">
        <v>45.663333333333327</v>
      </c>
      <c r="W3066">
        <v>3</v>
      </c>
      <c r="X3066">
        <v>2.2833333333333332</v>
      </c>
      <c r="Y3066">
        <v>0</v>
      </c>
      <c r="Z3066">
        <v>0</v>
      </c>
      <c r="AA3066">
        <v>0</v>
      </c>
      <c r="AB3066">
        <v>1.4383950000000001</v>
      </c>
      <c r="AC3066" s="29">
        <v>46.508271666666673</v>
      </c>
      <c r="AD3066">
        <v>0</v>
      </c>
      <c r="AF3066">
        <v>136.99</v>
      </c>
      <c r="AG3066">
        <v>0</v>
      </c>
      <c r="AH3066">
        <v>6.85</v>
      </c>
      <c r="AI3066">
        <v>4.3151849999999996</v>
      </c>
      <c r="AJ3066">
        <v>139.52481499999999</v>
      </c>
      <c r="AK3066" t="s">
        <v>26</v>
      </c>
      <c r="AN3066" s="29">
        <v>0</v>
      </c>
      <c r="AO3066" s="30">
        <f t="shared" si="94"/>
        <v>0</v>
      </c>
      <c r="AP3066" s="30">
        <f t="shared" si="95"/>
        <v>0</v>
      </c>
      <c r="AQ3066" s="30"/>
    </row>
    <row r="3067" spans="1:43" x14ac:dyDescent="0.25">
      <c r="A3067" t="s">
        <v>219</v>
      </c>
      <c r="B3067">
        <v>1879146</v>
      </c>
      <c r="C3067" t="s">
        <v>10524</v>
      </c>
      <c r="D3067">
        <v>1063176</v>
      </c>
      <c r="E3067" t="s">
        <v>10525</v>
      </c>
      <c r="F3067" t="s">
        <v>89</v>
      </c>
      <c r="G3067" t="s">
        <v>90</v>
      </c>
      <c r="H3067" t="s">
        <v>10</v>
      </c>
      <c r="I3067" t="s">
        <v>10526</v>
      </c>
      <c r="J3067" t="s">
        <v>10527</v>
      </c>
      <c r="K3067" t="s">
        <v>95</v>
      </c>
      <c r="L3067" t="s">
        <v>231</v>
      </c>
      <c r="M3067">
        <v>8405</v>
      </c>
      <c r="N3067">
        <v>34</v>
      </c>
      <c r="O3067" s="17">
        <v>45492</v>
      </c>
      <c r="P3067" t="s">
        <v>944</v>
      </c>
      <c r="Q3067" t="s">
        <v>24</v>
      </c>
      <c r="R3067" s="17">
        <v>45492</v>
      </c>
      <c r="S3067" s="27"/>
      <c r="T3067">
        <v>30.01</v>
      </c>
      <c r="U3067">
        <v>3.3</v>
      </c>
      <c r="V3067">
        <v>33.31</v>
      </c>
      <c r="W3067">
        <v>1</v>
      </c>
      <c r="X3067">
        <v>1.67</v>
      </c>
      <c r="Y3067">
        <v>0</v>
      </c>
      <c r="Z3067">
        <v>0</v>
      </c>
      <c r="AA3067">
        <v>0</v>
      </c>
      <c r="AB3067">
        <v>1.0492649999999999</v>
      </c>
      <c r="AC3067" s="29">
        <v>33.930735000000013</v>
      </c>
      <c r="AD3067">
        <v>0</v>
      </c>
      <c r="AF3067">
        <v>33.31</v>
      </c>
      <c r="AG3067">
        <v>0</v>
      </c>
      <c r="AH3067">
        <v>1.67</v>
      </c>
      <c r="AI3067">
        <v>1.0492649999999999</v>
      </c>
      <c r="AJ3067">
        <v>33.930735000000013</v>
      </c>
      <c r="AK3067" t="s">
        <v>25</v>
      </c>
      <c r="AN3067" s="29">
        <v>0</v>
      </c>
      <c r="AO3067" s="30">
        <f t="shared" si="94"/>
        <v>0</v>
      </c>
      <c r="AP3067" s="30">
        <f t="shared" si="95"/>
        <v>0</v>
      </c>
      <c r="AQ3067" s="30"/>
    </row>
    <row r="3068" spans="1:43" x14ac:dyDescent="0.25">
      <c r="A3068" t="s">
        <v>219</v>
      </c>
      <c r="B3068">
        <v>1879120</v>
      </c>
      <c r="C3068" t="s">
        <v>10528</v>
      </c>
      <c r="D3068">
        <v>1748241</v>
      </c>
      <c r="E3068" t="s">
        <v>10529</v>
      </c>
      <c r="F3068" t="s">
        <v>89</v>
      </c>
      <c r="G3068" t="s">
        <v>90</v>
      </c>
      <c r="H3068" t="s">
        <v>10</v>
      </c>
      <c r="I3068" t="s">
        <v>10530</v>
      </c>
      <c r="J3068" t="s">
        <v>10531</v>
      </c>
      <c r="K3068" t="s">
        <v>314</v>
      </c>
      <c r="L3068" t="s">
        <v>224</v>
      </c>
      <c r="M3068">
        <v>992362</v>
      </c>
      <c r="N3068">
        <v>25</v>
      </c>
      <c r="O3068" s="17">
        <v>45493</v>
      </c>
      <c r="P3068" t="s">
        <v>122</v>
      </c>
      <c r="Q3068" t="s">
        <v>24</v>
      </c>
      <c r="R3068" s="17">
        <v>45492</v>
      </c>
      <c r="S3068" s="27"/>
      <c r="T3068">
        <v>117.1066666666667</v>
      </c>
      <c r="U3068">
        <v>2.8933333333333331</v>
      </c>
      <c r="V3068">
        <v>120</v>
      </c>
      <c r="W3068">
        <v>3</v>
      </c>
      <c r="X3068">
        <v>6</v>
      </c>
      <c r="Y3068">
        <v>0</v>
      </c>
      <c r="Z3068">
        <v>0</v>
      </c>
      <c r="AA3068">
        <v>0</v>
      </c>
      <c r="AB3068">
        <v>3.78</v>
      </c>
      <c r="AC3068" s="29">
        <v>122.22</v>
      </c>
      <c r="AD3068">
        <v>0</v>
      </c>
      <c r="AF3068">
        <v>360</v>
      </c>
      <c r="AG3068">
        <v>0</v>
      </c>
      <c r="AH3068">
        <v>18</v>
      </c>
      <c r="AI3068">
        <v>11.34</v>
      </c>
      <c r="AJ3068">
        <v>366.66</v>
      </c>
      <c r="AK3068" t="s">
        <v>26</v>
      </c>
      <c r="AN3068" s="29">
        <v>0</v>
      </c>
      <c r="AO3068" s="30">
        <f t="shared" si="94"/>
        <v>0</v>
      </c>
      <c r="AP3068" s="30">
        <f t="shared" si="95"/>
        <v>0</v>
      </c>
      <c r="AQ3068" s="30"/>
    </row>
    <row r="3069" spans="1:43" x14ac:dyDescent="0.25">
      <c r="A3069" t="s">
        <v>219</v>
      </c>
      <c r="B3069">
        <v>1879098</v>
      </c>
      <c r="C3069" t="s">
        <v>10532</v>
      </c>
      <c r="D3069">
        <v>1748239</v>
      </c>
      <c r="E3069" t="s">
        <v>10533</v>
      </c>
      <c r="F3069" t="s">
        <v>89</v>
      </c>
      <c r="G3069" t="s">
        <v>90</v>
      </c>
      <c r="H3069" t="s">
        <v>10</v>
      </c>
      <c r="I3069" t="s">
        <v>10534</v>
      </c>
      <c r="J3069" t="s">
        <v>10535</v>
      </c>
      <c r="K3069" t="s">
        <v>271</v>
      </c>
      <c r="L3069" t="s">
        <v>224</v>
      </c>
      <c r="M3069">
        <v>8327</v>
      </c>
      <c r="N3069">
        <v>76</v>
      </c>
      <c r="O3069" s="17">
        <v>45493</v>
      </c>
      <c r="P3069" t="s">
        <v>746</v>
      </c>
      <c r="Q3069" t="s">
        <v>24</v>
      </c>
      <c r="R3069" s="17">
        <v>45492</v>
      </c>
      <c r="S3069" s="27"/>
      <c r="T3069">
        <v>191.67</v>
      </c>
      <c r="U3069">
        <v>18.38</v>
      </c>
      <c r="V3069">
        <v>210.05</v>
      </c>
      <c r="W3069">
        <v>1</v>
      </c>
      <c r="X3069">
        <v>10.5</v>
      </c>
      <c r="Y3069">
        <v>0</v>
      </c>
      <c r="Z3069">
        <v>0</v>
      </c>
      <c r="AA3069">
        <v>0</v>
      </c>
      <c r="AB3069">
        <v>6.6165750000000001</v>
      </c>
      <c r="AC3069" s="29">
        <v>213.933425</v>
      </c>
      <c r="AD3069">
        <v>0</v>
      </c>
      <c r="AF3069">
        <v>210.05</v>
      </c>
      <c r="AG3069">
        <v>0</v>
      </c>
      <c r="AH3069">
        <v>10.5</v>
      </c>
      <c r="AI3069">
        <v>6.6165750000000001</v>
      </c>
      <c r="AJ3069">
        <v>213.933425</v>
      </c>
      <c r="AK3069" t="s">
        <v>25</v>
      </c>
      <c r="AN3069" s="29">
        <v>0</v>
      </c>
      <c r="AO3069" s="30">
        <f t="shared" si="94"/>
        <v>0</v>
      </c>
      <c r="AP3069" s="30">
        <f t="shared" si="95"/>
        <v>0</v>
      </c>
      <c r="AQ3069" s="30"/>
    </row>
    <row r="3070" spans="1:43" x14ac:dyDescent="0.25">
      <c r="A3070" t="s">
        <v>219</v>
      </c>
      <c r="B3070">
        <v>1879098</v>
      </c>
      <c r="C3070" t="s">
        <v>10536</v>
      </c>
      <c r="D3070">
        <v>1748238</v>
      </c>
      <c r="E3070" t="s">
        <v>10533</v>
      </c>
      <c r="F3070" t="s">
        <v>89</v>
      </c>
      <c r="G3070" t="s">
        <v>90</v>
      </c>
      <c r="H3070" t="s">
        <v>10</v>
      </c>
      <c r="I3070" t="s">
        <v>10537</v>
      </c>
      <c r="J3070" t="s">
        <v>10538</v>
      </c>
      <c r="K3070" t="s">
        <v>271</v>
      </c>
      <c r="L3070" t="s">
        <v>224</v>
      </c>
      <c r="M3070">
        <v>8327</v>
      </c>
      <c r="N3070">
        <v>75</v>
      </c>
      <c r="O3070" s="17">
        <v>45493</v>
      </c>
      <c r="P3070" t="s">
        <v>746</v>
      </c>
      <c r="Q3070" t="s">
        <v>24</v>
      </c>
      <c r="R3070" s="17">
        <v>45492</v>
      </c>
      <c r="S3070" s="27"/>
      <c r="T3070">
        <v>191.67</v>
      </c>
      <c r="U3070">
        <v>18.38</v>
      </c>
      <c r="V3070">
        <v>210.05</v>
      </c>
      <c r="W3070">
        <v>1</v>
      </c>
      <c r="X3070">
        <v>10.5</v>
      </c>
      <c r="Y3070">
        <v>0</v>
      </c>
      <c r="Z3070">
        <v>0</v>
      </c>
      <c r="AA3070">
        <v>0</v>
      </c>
      <c r="AB3070">
        <v>6.6165750000000001</v>
      </c>
      <c r="AC3070" s="29">
        <v>213.933425</v>
      </c>
      <c r="AD3070">
        <v>0</v>
      </c>
      <c r="AF3070">
        <v>210.05</v>
      </c>
      <c r="AG3070">
        <v>0</v>
      </c>
      <c r="AH3070">
        <v>10.5</v>
      </c>
      <c r="AI3070">
        <v>6.6165750000000001</v>
      </c>
      <c r="AJ3070">
        <v>213.933425</v>
      </c>
      <c r="AK3070" t="s">
        <v>25</v>
      </c>
      <c r="AN3070" s="29">
        <v>0</v>
      </c>
      <c r="AO3070" s="30">
        <f t="shared" si="94"/>
        <v>0</v>
      </c>
      <c r="AP3070" s="30">
        <f t="shared" si="95"/>
        <v>0</v>
      </c>
      <c r="AQ3070" s="30"/>
    </row>
    <row r="3071" spans="1:43" x14ac:dyDescent="0.25">
      <c r="A3071" t="s">
        <v>219</v>
      </c>
      <c r="B3071">
        <v>1879095</v>
      </c>
      <c r="C3071" t="s">
        <v>10539</v>
      </c>
      <c r="D3071">
        <v>1748237</v>
      </c>
      <c r="E3071" t="s">
        <v>10540</v>
      </c>
      <c r="F3071" t="s">
        <v>89</v>
      </c>
      <c r="G3071" t="s">
        <v>90</v>
      </c>
      <c r="H3071" t="s">
        <v>10</v>
      </c>
      <c r="I3071" t="s">
        <v>10541</v>
      </c>
      <c r="J3071" t="s">
        <v>10542</v>
      </c>
      <c r="K3071" t="s">
        <v>271</v>
      </c>
      <c r="L3071" t="s">
        <v>91</v>
      </c>
      <c r="M3071">
        <v>2655</v>
      </c>
      <c r="N3071">
        <v>6</v>
      </c>
      <c r="O3071" s="17">
        <v>45508</v>
      </c>
      <c r="P3071" t="s">
        <v>97</v>
      </c>
      <c r="Q3071" t="s">
        <v>24</v>
      </c>
      <c r="R3071" s="17">
        <v>45492</v>
      </c>
      <c r="S3071" s="27"/>
      <c r="T3071">
        <v>123.23333333333331</v>
      </c>
      <c r="U3071">
        <v>3.746666666666667</v>
      </c>
      <c r="V3071">
        <v>126.98</v>
      </c>
      <c r="W3071">
        <v>3</v>
      </c>
      <c r="X3071">
        <v>6.3500000000000014</v>
      </c>
      <c r="Y3071">
        <v>0</v>
      </c>
      <c r="Z3071">
        <v>0</v>
      </c>
      <c r="AA3071">
        <v>0</v>
      </c>
      <c r="AB3071">
        <v>3.99987</v>
      </c>
      <c r="AC3071" s="29">
        <v>129.33013</v>
      </c>
      <c r="AD3071">
        <v>0</v>
      </c>
      <c r="AF3071">
        <v>380.94</v>
      </c>
      <c r="AG3071">
        <v>0</v>
      </c>
      <c r="AH3071">
        <v>19.05</v>
      </c>
      <c r="AI3071">
        <v>11.999610000000001</v>
      </c>
      <c r="AJ3071">
        <v>387.99038999999999</v>
      </c>
      <c r="AK3071" t="s">
        <v>26</v>
      </c>
      <c r="AN3071" s="29">
        <v>0</v>
      </c>
      <c r="AO3071" s="30">
        <f t="shared" si="94"/>
        <v>0</v>
      </c>
      <c r="AP3071" s="30">
        <f t="shared" si="95"/>
        <v>0</v>
      </c>
      <c r="AQ3071" s="30"/>
    </row>
    <row r="3072" spans="1:43" x14ac:dyDescent="0.25">
      <c r="A3072" t="s">
        <v>219</v>
      </c>
      <c r="B3072">
        <v>1879078</v>
      </c>
      <c r="C3072" t="s">
        <v>10543</v>
      </c>
      <c r="D3072">
        <v>491005</v>
      </c>
      <c r="E3072" t="s">
        <v>10544</v>
      </c>
      <c r="F3072" t="s">
        <v>89</v>
      </c>
      <c r="G3072" t="s">
        <v>90</v>
      </c>
      <c r="H3072" t="s">
        <v>10</v>
      </c>
      <c r="I3072" t="s">
        <v>10545</v>
      </c>
      <c r="J3072" t="s">
        <v>10546</v>
      </c>
      <c r="K3072" t="s">
        <v>224</v>
      </c>
      <c r="L3072" t="s">
        <v>266</v>
      </c>
      <c r="M3072">
        <v>8655</v>
      </c>
      <c r="N3072">
        <v>12</v>
      </c>
      <c r="O3072" s="17">
        <v>45493</v>
      </c>
      <c r="P3072" t="s">
        <v>114</v>
      </c>
      <c r="Q3072" t="s">
        <v>24</v>
      </c>
      <c r="R3072" s="17">
        <v>45492</v>
      </c>
      <c r="S3072" s="27"/>
      <c r="T3072">
        <v>49.403333333333343</v>
      </c>
      <c r="U3072">
        <v>8.1300000000000008</v>
      </c>
      <c r="V3072">
        <v>57.533333333333331</v>
      </c>
      <c r="W3072">
        <v>3</v>
      </c>
      <c r="X3072">
        <v>2.8766666666666669</v>
      </c>
      <c r="Y3072">
        <v>0</v>
      </c>
      <c r="Z3072">
        <v>0</v>
      </c>
      <c r="AA3072">
        <v>0</v>
      </c>
      <c r="AB3072">
        <v>1.8123</v>
      </c>
      <c r="AC3072" s="29">
        <v>58.597700000000003</v>
      </c>
      <c r="AD3072">
        <v>0</v>
      </c>
      <c r="AF3072">
        <v>172.6</v>
      </c>
      <c r="AG3072">
        <v>0</v>
      </c>
      <c r="AH3072">
        <v>8.6300000000000008</v>
      </c>
      <c r="AI3072">
        <v>5.4368999999999996</v>
      </c>
      <c r="AJ3072">
        <v>175.79310000000001</v>
      </c>
      <c r="AK3072" t="s">
        <v>26</v>
      </c>
      <c r="AN3072" s="29">
        <v>0</v>
      </c>
      <c r="AO3072" s="30">
        <f t="shared" si="94"/>
        <v>0</v>
      </c>
      <c r="AP3072" s="30">
        <f t="shared" si="95"/>
        <v>0</v>
      </c>
      <c r="AQ3072" s="30"/>
    </row>
    <row r="3073" spans="1:43" x14ac:dyDescent="0.25">
      <c r="A3073" t="s">
        <v>219</v>
      </c>
      <c r="B3073">
        <v>1879045</v>
      </c>
      <c r="C3073" t="s">
        <v>10547</v>
      </c>
      <c r="D3073">
        <v>1748233</v>
      </c>
      <c r="E3073" t="s">
        <v>10548</v>
      </c>
      <c r="F3073" t="s">
        <v>89</v>
      </c>
      <c r="G3073" t="s">
        <v>90</v>
      </c>
      <c r="H3073" t="s">
        <v>10</v>
      </c>
      <c r="I3073" t="s">
        <v>10549</v>
      </c>
      <c r="J3073" t="s">
        <v>10550</v>
      </c>
      <c r="K3073" t="s">
        <v>314</v>
      </c>
      <c r="L3073" t="s">
        <v>95</v>
      </c>
      <c r="M3073">
        <v>2295</v>
      </c>
      <c r="N3073">
        <v>73</v>
      </c>
      <c r="O3073" s="17">
        <v>45497</v>
      </c>
      <c r="P3073" t="s">
        <v>122</v>
      </c>
      <c r="Q3073" t="s">
        <v>24</v>
      </c>
      <c r="R3073" s="17">
        <v>45492</v>
      </c>
      <c r="S3073" s="27"/>
      <c r="T3073">
        <v>70.63</v>
      </c>
      <c r="U3073">
        <v>6.0733333333333333</v>
      </c>
      <c r="V3073">
        <v>76.703333333333333</v>
      </c>
      <c r="W3073">
        <v>3</v>
      </c>
      <c r="X3073">
        <v>3.836666666666666</v>
      </c>
      <c r="Y3073">
        <v>0</v>
      </c>
      <c r="Z3073">
        <v>0</v>
      </c>
      <c r="AA3073">
        <v>0</v>
      </c>
      <c r="AB3073">
        <v>2.4161549999999998</v>
      </c>
      <c r="AC3073" s="29">
        <v>78.123845000000003</v>
      </c>
      <c r="AD3073">
        <v>0</v>
      </c>
      <c r="AF3073">
        <v>230.11</v>
      </c>
      <c r="AG3073">
        <v>0</v>
      </c>
      <c r="AH3073">
        <v>11.51</v>
      </c>
      <c r="AI3073">
        <v>7.2484650000000004</v>
      </c>
      <c r="AJ3073">
        <v>234.37153499999999</v>
      </c>
      <c r="AK3073" t="s">
        <v>26</v>
      </c>
      <c r="AN3073" s="29">
        <v>0</v>
      </c>
      <c r="AO3073" s="30">
        <f t="shared" si="94"/>
        <v>0</v>
      </c>
      <c r="AP3073" s="30">
        <f t="shared" si="95"/>
        <v>0</v>
      </c>
      <c r="AQ3073" s="30"/>
    </row>
    <row r="3074" spans="1:43" x14ac:dyDescent="0.25">
      <c r="A3074" t="s">
        <v>219</v>
      </c>
      <c r="B3074">
        <v>1879045</v>
      </c>
      <c r="C3074" t="s">
        <v>10551</v>
      </c>
      <c r="D3074">
        <v>1063170</v>
      </c>
      <c r="E3074" t="s">
        <v>10548</v>
      </c>
      <c r="F3074" t="s">
        <v>89</v>
      </c>
      <c r="G3074" t="s">
        <v>90</v>
      </c>
      <c r="H3074" t="s">
        <v>10</v>
      </c>
      <c r="I3074" t="s">
        <v>10549</v>
      </c>
      <c r="J3074" t="s">
        <v>10550</v>
      </c>
      <c r="K3074" t="s">
        <v>95</v>
      </c>
      <c r="L3074" t="s">
        <v>314</v>
      </c>
      <c r="M3074">
        <v>2123</v>
      </c>
      <c r="N3074">
        <v>73</v>
      </c>
      <c r="O3074" s="17">
        <v>45493</v>
      </c>
      <c r="P3074" t="s">
        <v>577</v>
      </c>
      <c r="Q3074" t="s">
        <v>24</v>
      </c>
      <c r="R3074" s="17">
        <v>45492</v>
      </c>
      <c r="S3074" s="27"/>
      <c r="T3074">
        <v>125.6333333333333</v>
      </c>
      <c r="U3074">
        <v>3.7866666666666671</v>
      </c>
      <c r="V3074">
        <v>129.41999999999999</v>
      </c>
      <c r="W3074">
        <v>3</v>
      </c>
      <c r="X3074">
        <v>6.47</v>
      </c>
      <c r="Y3074">
        <v>0</v>
      </c>
      <c r="Z3074">
        <v>0</v>
      </c>
      <c r="AA3074">
        <v>0</v>
      </c>
      <c r="AB3074">
        <v>4.0767300000000004</v>
      </c>
      <c r="AC3074" s="29">
        <v>131.81326999999999</v>
      </c>
      <c r="AD3074">
        <v>0</v>
      </c>
      <c r="AF3074">
        <v>388.26</v>
      </c>
      <c r="AG3074">
        <v>0</v>
      </c>
      <c r="AH3074">
        <v>19.41</v>
      </c>
      <c r="AI3074">
        <v>12.23019</v>
      </c>
      <c r="AJ3074">
        <v>395.43981000000002</v>
      </c>
      <c r="AK3074" t="s">
        <v>26</v>
      </c>
      <c r="AN3074" s="29">
        <v>0</v>
      </c>
      <c r="AO3074" s="30">
        <f t="shared" ref="AO3074:AO3137" si="96">AN3074*(45%-14.25%-2%)</f>
        <v>0</v>
      </c>
      <c r="AP3074" s="30">
        <f t="shared" ref="AP3074:AP3137" si="97">AO3074/W3074</f>
        <v>0</v>
      </c>
      <c r="AQ3074" s="30"/>
    </row>
    <row r="3075" spans="1:43" x14ac:dyDescent="0.25">
      <c r="A3075" t="s">
        <v>219</v>
      </c>
      <c r="B3075">
        <v>1879007</v>
      </c>
      <c r="C3075" t="s">
        <v>10552</v>
      </c>
      <c r="D3075">
        <v>1748230</v>
      </c>
      <c r="E3075" t="s">
        <v>10553</v>
      </c>
      <c r="F3075" t="s">
        <v>89</v>
      </c>
      <c r="G3075" t="s">
        <v>90</v>
      </c>
      <c r="H3075" t="s">
        <v>14</v>
      </c>
      <c r="I3075" t="s">
        <v>10554</v>
      </c>
      <c r="J3075" t="s">
        <v>10555</v>
      </c>
      <c r="K3075" t="s">
        <v>271</v>
      </c>
      <c r="L3075" t="s">
        <v>92</v>
      </c>
      <c r="M3075">
        <v>2474</v>
      </c>
      <c r="N3075">
        <v>6</v>
      </c>
      <c r="O3075" s="17">
        <v>45492</v>
      </c>
      <c r="P3075" t="s">
        <v>109</v>
      </c>
      <c r="Q3075" t="s">
        <v>24</v>
      </c>
      <c r="R3075" s="17">
        <v>45492</v>
      </c>
      <c r="S3075" s="27"/>
      <c r="T3075">
        <v>80.543333333333337</v>
      </c>
      <c r="U3075">
        <v>4.87</v>
      </c>
      <c r="V3075">
        <v>85.413333333333341</v>
      </c>
      <c r="W3075">
        <v>3</v>
      </c>
      <c r="X3075">
        <v>4.2699999999999996</v>
      </c>
      <c r="Y3075">
        <v>0</v>
      </c>
      <c r="Z3075">
        <v>0</v>
      </c>
      <c r="AA3075">
        <v>0</v>
      </c>
      <c r="AB3075">
        <v>2.6905199999999998</v>
      </c>
      <c r="AC3075" s="29">
        <v>86.992813333333331</v>
      </c>
      <c r="AD3075">
        <v>0</v>
      </c>
      <c r="AF3075">
        <v>256.24</v>
      </c>
      <c r="AG3075">
        <v>0</v>
      </c>
      <c r="AH3075">
        <v>12.81</v>
      </c>
      <c r="AI3075">
        <v>8.0715599999999998</v>
      </c>
      <c r="AJ3075">
        <v>260.97843999999998</v>
      </c>
      <c r="AK3075" t="s">
        <v>26</v>
      </c>
      <c r="AN3075" s="29">
        <v>0</v>
      </c>
      <c r="AO3075" s="30">
        <f t="shared" si="96"/>
        <v>0</v>
      </c>
      <c r="AP3075" s="30">
        <f t="shared" si="97"/>
        <v>0</v>
      </c>
      <c r="AQ3075" s="30"/>
    </row>
    <row r="3076" spans="1:43" x14ac:dyDescent="0.25">
      <c r="A3076" t="s">
        <v>219</v>
      </c>
      <c r="B3076">
        <v>1878983</v>
      </c>
      <c r="C3076" t="s">
        <v>10556</v>
      </c>
      <c r="D3076">
        <v>1748208</v>
      </c>
      <c r="E3076" t="s">
        <v>10557</v>
      </c>
      <c r="F3076" t="s">
        <v>89</v>
      </c>
      <c r="G3076" t="s">
        <v>90</v>
      </c>
      <c r="H3076" t="s">
        <v>10</v>
      </c>
      <c r="I3076" t="s">
        <v>10558</v>
      </c>
      <c r="J3076" t="s">
        <v>10559</v>
      </c>
      <c r="K3076" t="s">
        <v>271</v>
      </c>
      <c r="L3076" t="s">
        <v>224</v>
      </c>
      <c r="M3076">
        <v>882364</v>
      </c>
      <c r="N3076">
        <v>1</v>
      </c>
      <c r="O3076" s="17">
        <v>45493</v>
      </c>
      <c r="P3076" t="s">
        <v>102</v>
      </c>
      <c r="Q3076" t="s">
        <v>24</v>
      </c>
      <c r="R3076" s="17">
        <v>45492</v>
      </c>
      <c r="S3076" s="27"/>
      <c r="T3076">
        <v>149.24</v>
      </c>
      <c r="U3076">
        <v>18.38</v>
      </c>
      <c r="V3076">
        <v>167.62</v>
      </c>
      <c r="W3076">
        <v>1</v>
      </c>
      <c r="X3076">
        <v>8.3800000000000008</v>
      </c>
      <c r="Y3076">
        <v>0</v>
      </c>
      <c r="Z3076">
        <v>0</v>
      </c>
      <c r="AA3076">
        <v>0</v>
      </c>
      <c r="AB3076">
        <v>5.28003</v>
      </c>
      <c r="AC3076" s="29">
        <v>170.71996999999999</v>
      </c>
      <c r="AD3076">
        <v>0</v>
      </c>
      <c r="AF3076">
        <v>167.62</v>
      </c>
      <c r="AG3076">
        <v>0</v>
      </c>
      <c r="AH3076">
        <v>8.3800000000000008</v>
      </c>
      <c r="AI3076">
        <v>5.28003</v>
      </c>
      <c r="AJ3076">
        <v>170.71996999999999</v>
      </c>
      <c r="AK3076" t="s">
        <v>25</v>
      </c>
      <c r="AN3076" s="29">
        <v>0</v>
      </c>
      <c r="AO3076" s="30">
        <f t="shared" si="96"/>
        <v>0</v>
      </c>
      <c r="AP3076" s="30">
        <f t="shared" si="97"/>
        <v>0</v>
      </c>
      <c r="AQ3076" s="30"/>
    </row>
    <row r="3077" spans="1:43" x14ac:dyDescent="0.25">
      <c r="A3077" t="s">
        <v>219</v>
      </c>
      <c r="B3077">
        <v>1878949</v>
      </c>
      <c r="C3077" t="s">
        <v>10560</v>
      </c>
      <c r="D3077">
        <v>1748213</v>
      </c>
      <c r="E3077" t="s">
        <v>10561</v>
      </c>
      <c r="F3077" t="s">
        <v>89</v>
      </c>
      <c r="G3077" t="s">
        <v>90</v>
      </c>
      <c r="H3077" t="s">
        <v>137</v>
      </c>
      <c r="I3077" t="s">
        <v>10562</v>
      </c>
      <c r="J3077" t="s">
        <v>10563</v>
      </c>
      <c r="K3077" t="s">
        <v>225</v>
      </c>
      <c r="L3077" t="s">
        <v>224</v>
      </c>
      <c r="M3077">
        <v>8295</v>
      </c>
      <c r="N3077">
        <v>18</v>
      </c>
      <c r="O3077" s="17">
        <v>45494</v>
      </c>
      <c r="P3077" t="s">
        <v>138</v>
      </c>
      <c r="Q3077" t="s">
        <v>24</v>
      </c>
      <c r="R3077" s="17">
        <v>45492</v>
      </c>
      <c r="S3077" s="27"/>
      <c r="T3077">
        <v>86.923333333333332</v>
      </c>
      <c r="U3077">
        <v>6.34</v>
      </c>
      <c r="V3077">
        <v>93.263333333333335</v>
      </c>
      <c r="W3077">
        <v>3</v>
      </c>
      <c r="X3077">
        <v>4.6633333333333331</v>
      </c>
      <c r="Y3077">
        <v>0</v>
      </c>
      <c r="Z3077">
        <v>0</v>
      </c>
      <c r="AA3077">
        <v>0</v>
      </c>
      <c r="AB3077">
        <v>4.896325</v>
      </c>
      <c r="AC3077" s="29">
        <v>93.030341666666686</v>
      </c>
      <c r="AD3077">
        <v>0</v>
      </c>
      <c r="AF3077">
        <v>279.79000000000002</v>
      </c>
      <c r="AG3077">
        <v>0</v>
      </c>
      <c r="AH3077">
        <v>13.99</v>
      </c>
      <c r="AI3077">
        <v>14.688974999999999</v>
      </c>
      <c r="AJ3077">
        <v>279.09102500000012</v>
      </c>
      <c r="AK3077" t="s">
        <v>26</v>
      </c>
      <c r="AN3077" s="29">
        <v>0</v>
      </c>
      <c r="AO3077" s="30">
        <f t="shared" si="96"/>
        <v>0</v>
      </c>
      <c r="AP3077" s="30">
        <f t="shared" si="97"/>
        <v>0</v>
      </c>
      <c r="AQ3077" s="30"/>
    </row>
    <row r="3078" spans="1:43" x14ac:dyDescent="0.25">
      <c r="A3078" t="s">
        <v>219</v>
      </c>
      <c r="B3078">
        <v>1878949</v>
      </c>
      <c r="C3078" t="s">
        <v>10564</v>
      </c>
      <c r="D3078">
        <v>1748216</v>
      </c>
      <c r="E3078" t="s">
        <v>10561</v>
      </c>
      <c r="F3078" t="s">
        <v>89</v>
      </c>
      <c r="G3078" t="s">
        <v>90</v>
      </c>
      <c r="H3078" t="s">
        <v>137</v>
      </c>
      <c r="I3078" t="s">
        <v>10565</v>
      </c>
      <c r="J3078" t="s">
        <v>10566</v>
      </c>
      <c r="K3078" t="s">
        <v>225</v>
      </c>
      <c r="L3078" t="s">
        <v>224</v>
      </c>
      <c r="M3078">
        <v>8295</v>
      </c>
      <c r="N3078">
        <v>16</v>
      </c>
      <c r="O3078" s="17">
        <v>45494</v>
      </c>
      <c r="P3078" t="s">
        <v>138</v>
      </c>
      <c r="Q3078" t="s">
        <v>24</v>
      </c>
      <c r="R3078" s="17">
        <v>45492</v>
      </c>
      <c r="S3078" s="27"/>
      <c r="T3078">
        <v>86.923333333333332</v>
      </c>
      <c r="U3078">
        <v>6.34</v>
      </c>
      <c r="V3078">
        <v>93.263333333333335</v>
      </c>
      <c r="W3078">
        <v>3</v>
      </c>
      <c r="X3078">
        <v>4.6633333333333331</v>
      </c>
      <c r="Y3078">
        <v>0</v>
      </c>
      <c r="Z3078">
        <v>0</v>
      </c>
      <c r="AA3078">
        <v>0</v>
      </c>
      <c r="AB3078">
        <v>4.896325</v>
      </c>
      <c r="AC3078" s="29">
        <v>93.030341666666686</v>
      </c>
      <c r="AD3078">
        <v>0</v>
      </c>
      <c r="AF3078">
        <v>279.79000000000002</v>
      </c>
      <c r="AG3078">
        <v>0</v>
      </c>
      <c r="AH3078">
        <v>13.99</v>
      </c>
      <c r="AI3078">
        <v>14.688974999999999</v>
      </c>
      <c r="AJ3078">
        <v>279.09102500000012</v>
      </c>
      <c r="AK3078" t="s">
        <v>26</v>
      </c>
      <c r="AN3078" s="29">
        <v>0</v>
      </c>
      <c r="AO3078" s="30">
        <f t="shared" si="96"/>
        <v>0</v>
      </c>
      <c r="AP3078" s="30">
        <f t="shared" si="97"/>
        <v>0</v>
      </c>
      <c r="AQ3078" s="30"/>
    </row>
    <row r="3079" spans="1:43" x14ac:dyDescent="0.25">
      <c r="A3079" t="s">
        <v>219</v>
      </c>
      <c r="B3079">
        <v>1878949</v>
      </c>
      <c r="C3079" t="s">
        <v>10567</v>
      </c>
      <c r="D3079">
        <v>1748215</v>
      </c>
      <c r="E3079" t="s">
        <v>10561</v>
      </c>
      <c r="F3079" t="s">
        <v>89</v>
      </c>
      <c r="G3079" t="s">
        <v>90</v>
      </c>
      <c r="H3079" t="s">
        <v>137</v>
      </c>
      <c r="I3079" t="s">
        <v>10568</v>
      </c>
      <c r="J3079" t="s">
        <v>10569</v>
      </c>
      <c r="K3079" t="s">
        <v>225</v>
      </c>
      <c r="L3079" t="s">
        <v>224</v>
      </c>
      <c r="M3079">
        <v>8295</v>
      </c>
      <c r="N3079">
        <v>15</v>
      </c>
      <c r="O3079" s="17">
        <v>45494</v>
      </c>
      <c r="P3079" t="s">
        <v>138</v>
      </c>
      <c r="Q3079" t="s">
        <v>24</v>
      </c>
      <c r="R3079" s="17">
        <v>45492</v>
      </c>
      <c r="S3079" s="27"/>
      <c r="T3079">
        <v>86.923333333333332</v>
      </c>
      <c r="U3079">
        <v>6.34</v>
      </c>
      <c r="V3079">
        <v>93.263333333333335</v>
      </c>
      <c r="W3079">
        <v>3</v>
      </c>
      <c r="X3079">
        <v>4.6633333333333331</v>
      </c>
      <c r="Y3079">
        <v>0</v>
      </c>
      <c r="Z3079">
        <v>0</v>
      </c>
      <c r="AA3079">
        <v>0</v>
      </c>
      <c r="AB3079">
        <v>4.896325</v>
      </c>
      <c r="AC3079" s="29">
        <v>93.030341666666686</v>
      </c>
      <c r="AD3079">
        <v>0</v>
      </c>
      <c r="AF3079">
        <v>279.79000000000002</v>
      </c>
      <c r="AG3079">
        <v>0</v>
      </c>
      <c r="AH3079">
        <v>13.99</v>
      </c>
      <c r="AI3079">
        <v>14.688974999999999</v>
      </c>
      <c r="AJ3079">
        <v>279.09102500000012</v>
      </c>
      <c r="AK3079" t="s">
        <v>26</v>
      </c>
      <c r="AN3079" s="29">
        <v>0</v>
      </c>
      <c r="AO3079" s="30">
        <f t="shared" si="96"/>
        <v>0</v>
      </c>
      <c r="AP3079" s="30">
        <f t="shared" si="97"/>
        <v>0</v>
      </c>
      <c r="AQ3079" s="30"/>
    </row>
    <row r="3080" spans="1:43" x14ac:dyDescent="0.25">
      <c r="A3080" t="s">
        <v>219</v>
      </c>
      <c r="B3080">
        <v>1878949</v>
      </c>
      <c r="C3080" t="s">
        <v>10570</v>
      </c>
      <c r="D3080">
        <v>1748214</v>
      </c>
      <c r="E3080" t="s">
        <v>10561</v>
      </c>
      <c r="F3080" t="s">
        <v>89</v>
      </c>
      <c r="G3080" t="s">
        <v>90</v>
      </c>
      <c r="H3080" t="s">
        <v>137</v>
      </c>
      <c r="I3080" t="s">
        <v>10571</v>
      </c>
      <c r="J3080" t="s">
        <v>10572</v>
      </c>
      <c r="K3080" t="s">
        <v>225</v>
      </c>
      <c r="L3080" t="s">
        <v>224</v>
      </c>
      <c r="M3080">
        <v>8295</v>
      </c>
      <c r="N3080">
        <v>20</v>
      </c>
      <c r="O3080" s="17">
        <v>45494</v>
      </c>
      <c r="P3080" t="s">
        <v>138</v>
      </c>
      <c r="Q3080" t="s">
        <v>24</v>
      </c>
      <c r="R3080" s="17">
        <v>45492</v>
      </c>
      <c r="S3080" s="27"/>
      <c r="T3080">
        <v>86.923333333333332</v>
      </c>
      <c r="U3080">
        <v>6.34</v>
      </c>
      <c r="V3080">
        <v>93.263333333333335</v>
      </c>
      <c r="W3080">
        <v>3</v>
      </c>
      <c r="X3080">
        <v>4.6633333333333331</v>
      </c>
      <c r="Y3080">
        <v>0</v>
      </c>
      <c r="Z3080">
        <v>0</v>
      </c>
      <c r="AA3080">
        <v>0</v>
      </c>
      <c r="AB3080">
        <v>4.896325</v>
      </c>
      <c r="AC3080" s="29">
        <v>93.030341666666686</v>
      </c>
      <c r="AD3080">
        <v>0</v>
      </c>
      <c r="AF3080">
        <v>279.79000000000002</v>
      </c>
      <c r="AG3080">
        <v>0</v>
      </c>
      <c r="AH3080">
        <v>13.99</v>
      </c>
      <c r="AI3080">
        <v>14.688974999999999</v>
      </c>
      <c r="AJ3080">
        <v>279.09102500000012</v>
      </c>
      <c r="AK3080" t="s">
        <v>26</v>
      </c>
      <c r="AN3080" s="29">
        <v>0</v>
      </c>
      <c r="AO3080" s="30">
        <f t="shared" si="96"/>
        <v>0</v>
      </c>
      <c r="AP3080" s="30">
        <f t="shared" si="97"/>
        <v>0</v>
      </c>
      <c r="AQ3080" s="30"/>
    </row>
    <row r="3081" spans="1:43" x14ac:dyDescent="0.25">
      <c r="A3081" t="s">
        <v>219</v>
      </c>
      <c r="B3081">
        <v>1878949</v>
      </c>
      <c r="C3081" t="s">
        <v>10573</v>
      </c>
      <c r="D3081">
        <v>1748212</v>
      </c>
      <c r="E3081" t="s">
        <v>10561</v>
      </c>
      <c r="F3081" t="s">
        <v>89</v>
      </c>
      <c r="G3081" t="s">
        <v>90</v>
      </c>
      <c r="H3081" t="s">
        <v>137</v>
      </c>
      <c r="I3081" t="s">
        <v>10574</v>
      </c>
      <c r="J3081" t="s">
        <v>10575</v>
      </c>
      <c r="K3081" t="s">
        <v>225</v>
      </c>
      <c r="L3081" t="s">
        <v>224</v>
      </c>
      <c r="M3081">
        <v>8295</v>
      </c>
      <c r="N3081">
        <v>17</v>
      </c>
      <c r="O3081" s="17">
        <v>45494</v>
      </c>
      <c r="P3081" t="s">
        <v>138</v>
      </c>
      <c r="Q3081" t="s">
        <v>24</v>
      </c>
      <c r="R3081" s="17">
        <v>45492</v>
      </c>
      <c r="S3081" s="27"/>
      <c r="T3081">
        <v>86.923333333333332</v>
      </c>
      <c r="U3081">
        <v>6.34</v>
      </c>
      <c r="V3081">
        <v>93.263333333333335</v>
      </c>
      <c r="W3081">
        <v>3</v>
      </c>
      <c r="X3081">
        <v>4.6633333333333331</v>
      </c>
      <c r="Y3081">
        <v>0</v>
      </c>
      <c r="Z3081">
        <v>0</v>
      </c>
      <c r="AA3081">
        <v>0</v>
      </c>
      <c r="AB3081">
        <v>4.896325</v>
      </c>
      <c r="AC3081" s="29">
        <v>93.030341666666686</v>
      </c>
      <c r="AD3081">
        <v>0</v>
      </c>
      <c r="AF3081">
        <v>279.79000000000002</v>
      </c>
      <c r="AG3081">
        <v>0</v>
      </c>
      <c r="AH3081">
        <v>13.99</v>
      </c>
      <c r="AI3081">
        <v>14.688974999999999</v>
      </c>
      <c r="AJ3081">
        <v>279.09102500000012</v>
      </c>
      <c r="AK3081" t="s">
        <v>26</v>
      </c>
      <c r="AN3081" s="29">
        <v>0</v>
      </c>
      <c r="AO3081" s="30">
        <f t="shared" si="96"/>
        <v>0</v>
      </c>
      <c r="AP3081" s="30">
        <f t="shared" si="97"/>
        <v>0</v>
      </c>
      <c r="AQ3081" s="30"/>
    </row>
    <row r="3082" spans="1:43" x14ac:dyDescent="0.25">
      <c r="A3082" t="s">
        <v>219</v>
      </c>
      <c r="B3082">
        <v>1878915</v>
      </c>
      <c r="C3082" t="s">
        <v>10576</v>
      </c>
      <c r="D3082">
        <v>490993</v>
      </c>
      <c r="E3082" t="s">
        <v>10577</v>
      </c>
      <c r="F3082" t="s">
        <v>89</v>
      </c>
      <c r="G3082" t="s">
        <v>90</v>
      </c>
      <c r="H3082" t="s">
        <v>10</v>
      </c>
      <c r="I3082" t="s">
        <v>10578</v>
      </c>
      <c r="J3082" t="s">
        <v>10579</v>
      </c>
      <c r="K3082" t="s">
        <v>224</v>
      </c>
      <c r="L3082" t="s">
        <v>266</v>
      </c>
      <c r="M3082">
        <v>8505</v>
      </c>
      <c r="N3082">
        <v>73</v>
      </c>
      <c r="O3082" s="17">
        <v>45508</v>
      </c>
      <c r="P3082" t="s">
        <v>133</v>
      </c>
      <c r="Q3082" t="s">
        <v>24</v>
      </c>
      <c r="R3082" s="17">
        <v>45492</v>
      </c>
      <c r="S3082" s="27"/>
      <c r="T3082">
        <v>58.533333333333331</v>
      </c>
      <c r="U3082">
        <v>8.1300000000000008</v>
      </c>
      <c r="V3082">
        <v>66.663333333333341</v>
      </c>
      <c r="W3082">
        <v>3</v>
      </c>
      <c r="X3082">
        <v>3.333333333333333</v>
      </c>
      <c r="Y3082">
        <v>0</v>
      </c>
      <c r="Z3082">
        <v>0</v>
      </c>
      <c r="AA3082">
        <v>0</v>
      </c>
      <c r="AB3082">
        <v>2.0998950000000001</v>
      </c>
      <c r="AC3082" s="29">
        <v>67.896771666666666</v>
      </c>
      <c r="AD3082">
        <v>0</v>
      </c>
      <c r="AF3082">
        <v>199.99</v>
      </c>
      <c r="AG3082">
        <v>0</v>
      </c>
      <c r="AH3082">
        <v>10</v>
      </c>
      <c r="AI3082">
        <v>6.2996850000000002</v>
      </c>
      <c r="AJ3082">
        <v>203.690315</v>
      </c>
      <c r="AK3082" t="s">
        <v>26</v>
      </c>
      <c r="AN3082" s="29">
        <v>0</v>
      </c>
      <c r="AO3082" s="30">
        <f t="shared" si="96"/>
        <v>0</v>
      </c>
      <c r="AP3082" s="30">
        <f t="shared" si="97"/>
        <v>0</v>
      </c>
      <c r="AQ3082" s="30"/>
    </row>
    <row r="3083" spans="1:43" x14ac:dyDescent="0.25">
      <c r="A3083" t="s">
        <v>219</v>
      </c>
      <c r="B3083">
        <v>1878894</v>
      </c>
      <c r="C3083" t="s">
        <v>10580</v>
      </c>
      <c r="D3083">
        <v>1748199</v>
      </c>
      <c r="E3083" t="s">
        <v>10581</v>
      </c>
      <c r="F3083" t="s">
        <v>89</v>
      </c>
      <c r="G3083" t="s">
        <v>90</v>
      </c>
      <c r="H3083" t="s">
        <v>10</v>
      </c>
      <c r="I3083" t="s">
        <v>10582</v>
      </c>
      <c r="J3083" t="s">
        <v>10583</v>
      </c>
      <c r="K3083" t="s">
        <v>266</v>
      </c>
      <c r="L3083" t="s">
        <v>94</v>
      </c>
      <c r="M3083">
        <v>2770</v>
      </c>
      <c r="N3083">
        <v>5</v>
      </c>
      <c r="O3083" s="17">
        <v>45504</v>
      </c>
      <c r="P3083" t="s">
        <v>124</v>
      </c>
      <c r="Q3083" t="s">
        <v>24</v>
      </c>
      <c r="R3083" s="17">
        <v>45492</v>
      </c>
      <c r="S3083" s="27"/>
      <c r="T3083">
        <v>65.673333333333332</v>
      </c>
      <c r="U3083">
        <v>5.9933333333333332</v>
      </c>
      <c r="V3083">
        <v>71.666666666666671</v>
      </c>
      <c r="W3083">
        <v>3</v>
      </c>
      <c r="X3083">
        <v>3.583333333333333</v>
      </c>
      <c r="Y3083">
        <v>0</v>
      </c>
      <c r="Z3083">
        <v>0</v>
      </c>
      <c r="AA3083">
        <v>0</v>
      </c>
      <c r="AB3083">
        <v>2.2574999999999998</v>
      </c>
      <c r="AC3083" s="29">
        <v>72.992499999999993</v>
      </c>
      <c r="AD3083">
        <v>0</v>
      </c>
      <c r="AF3083">
        <v>215</v>
      </c>
      <c r="AG3083">
        <v>0</v>
      </c>
      <c r="AH3083">
        <v>10.75</v>
      </c>
      <c r="AI3083">
        <v>6.7725</v>
      </c>
      <c r="AJ3083">
        <v>218.97749999999999</v>
      </c>
      <c r="AK3083" t="s">
        <v>26</v>
      </c>
      <c r="AN3083" s="29">
        <v>0</v>
      </c>
      <c r="AO3083" s="30">
        <f t="shared" si="96"/>
        <v>0</v>
      </c>
      <c r="AP3083" s="30">
        <f t="shared" si="97"/>
        <v>0</v>
      </c>
      <c r="AQ3083" s="30"/>
    </row>
    <row r="3084" spans="1:43" x14ac:dyDescent="0.25">
      <c r="A3084" t="s">
        <v>219</v>
      </c>
      <c r="B3084">
        <v>1878894</v>
      </c>
      <c r="C3084" t="s">
        <v>10584</v>
      </c>
      <c r="D3084">
        <v>1063141</v>
      </c>
      <c r="E3084" t="s">
        <v>10581</v>
      </c>
      <c r="F3084" t="s">
        <v>89</v>
      </c>
      <c r="G3084" t="s">
        <v>90</v>
      </c>
      <c r="H3084" t="s">
        <v>10</v>
      </c>
      <c r="I3084" t="s">
        <v>10585</v>
      </c>
      <c r="J3084" t="s">
        <v>10583</v>
      </c>
      <c r="K3084" t="s">
        <v>94</v>
      </c>
      <c r="L3084" t="s">
        <v>266</v>
      </c>
      <c r="M3084">
        <v>8475</v>
      </c>
      <c r="N3084">
        <v>15</v>
      </c>
      <c r="O3084" s="17">
        <v>45508</v>
      </c>
      <c r="P3084" t="s">
        <v>5555</v>
      </c>
      <c r="Q3084" t="s">
        <v>24</v>
      </c>
      <c r="R3084" s="17">
        <v>45492</v>
      </c>
      <c r="S3084" s="27"/>
      <c r="T3084">
        <v>52.656666666666673</v>
      </c>
      <c r="U3084">
        <v>7.873333333333334</v>
      </c>
      <c r="V3084">
        <v>60.53</v>
      </c>
      <c r="W3084">
        <v>3</v>
      </c>
      <c r="X3084">
        <v>3.0266666666666668</v>
      </c>
      <c r="Y3084">
        <v>0</v>
      </c>
      <c r="Z3084">
        <v>0</v>
      </c>
      <c r="AA3084">
        <v>0</v>
      </c>
      <c r="AB3084">
        <v>1.906695</v>
      </c>
      <c r="AC3084" s="29">
        <v>61.649971666666673</v>
      </c>
      <c r="AD3084">
        <v>0</v>
      </c>
      <c r="AF3084">
        <v>181.59</v>
      </c>
      <c r="AG3084">
        <v>0</v>
      </c>
      <c r="AH3084">
        <v>9.08</v>
      </c>
      <c r="AI3084">
        <v>5.7200850000000001</v>
      </c>
      <c r="AJ3084">
        <v>184.949915</v>
      </c>
      <c r="AK3084" t="s">
        <v>26</v>
      </c>
      <c r="AN3084" s="29">
        <v>0</v>
      </c>
      <c r="AO3084" s="30">
        <f t="shared" si="96"/>
        <v>0</v>
      </c>
      <c r="AP3084" s="30">
        <f t="shared" si="97"/>
        <v>0</v>
      </c>
      <c r="AQ3084" s="30"/>
    </row>
    <row r="3085" spans="1:43" x14ac:dyDescent="0.25">
      <c r="A3085" t="s">
        <v>219</v>
      </c>
      <c r="B3085">
        <v>1878888</v>
      </c>
      <c r="C3085" t="s">
        <v>10586</v>
      </c>
      <c r="D3085">
        <v>1748194</v>
      </c>
      <c r="E3085" t="s">
        <v>10587</v>
      </c>
      <c r="F3085" t="s">
        <v>89</v>
      </c>
      <c r="G3085" t="s">
        <v>90</v>
      </c>
      <c r="H3085" t="s">
        <v>10</v>
      </c>
      <c r="I3085" t="s">
        <v>10588</v>
      </c>
      <c r="J3085" t="s">
        <v>10589</v>
      </c>
      <c r="K3085" t="s">
        <v>231</v>
      </c>
      <c r="L3085" t="s">
        <v>91</v>
      </c>
      <c r="M3085">
        <v>886</v>
      </c>
      <c r="N3085">
        <v>31</v>
      </c>
      <c r="O3085" s="17">
        <v>45493</v>
      </c>
      <c r="P3085" t="s">
        <v>109</v>
      </c>
      <c r="Q3085" t="s">
        <v>24</v>
      </c>
      <c r="R3085" s="17">
        <v>45492</v>
      </c>
      <c r="S3085" s="27"/>
      <c r="T3085">
        <v>70.846666666666664</v>
      </c>
      <c r="U3085">
        <v>3.9233333333333329</v>
      </c>
      <c r="V3085">
        <v>74.77</v>
      </c>
      <c r="W3085">
        <v>3</v>
      </c>
      <c r="X3085">
        <v>3.74</v>
      </c>
      <c r="Y3085">
        <v>0</v>
      </c>
      <c r="Z3085">
        <v>0</v>
      </c>
      <c r="AA3085">
        <v>0</v>
      </c>
      <c r="AB3085">
        <v>2.3552550000000001</v>
      </c>
      <c r="AC3085" s="29">
        <v>76.154745000000005</v>
      </c>
      <c r="AD3085">
        <v>0</v>
      </c>
      <c r="AF3085">
        <v>224.31</v>
      </c>
      <c r="AG3085">
        <v>0</v>
      </c>
      <c r="AH3085">
        <v>11.22</v>
      </c>
      <c r="AI3085">
        <v>7.0657649999999999</v>
      </c>
      <c r="AJ3085">
        <v>228.464235</v>
      </c>
      <c r="AK3085" t="s">
        <v>26</v>
      </c>
      <c r="AN3085" s="29">
        <v>0</v>
      </c>
      <c r="AO3085" s="30">
        <f t="shared" si="96"/>
        <v>0</v>
      </c>
      <c r="AP3085" s="30">
        <f t="shared" si="97"/>
        <v>0</v>
      </c>
      <c r="AQ3085" s="30"/>
    </row>
    <row r="3086" spans="1:43" x14ac:dyDescent="0.25">
      <c r="A3086" t="s">
        <v>219</v>
      </c>
      <c r="B3086">
        <v>1878882</v>
      </c>
      <c r="C3086" t="s">
        <v>10590</v>
      </c>
      <c r="D3086">
        <v>1748192</v>
      </c>
      <c r="E3086" t="s">
        <v>10591</v>
      </c>
      <c r="F3086" t="s">
        <v>89</v>
      </c>
      <c r="G3086" t="s">
        <v>90</v>
      </c>
      <c r="H3086" t="s">
        <v>10</v>
      </c>
      <c r="I3086" t="s">
        <v>10592</v>
      </c>
      <c r="J3086" t="s">
        <v>10593</v>
      </c>
      <c r="K3086" t="s">
        <v>1245</v>
      </c>
      <c r="L3086" t="s">
        <v>134</v>
      </c>
      <c r="M3086">
        <v>2475</v>
      </c>
      <c r="N3086">
        <v>48</v>
      </c>
      <c r="O3086" s="17">
        <v>45493</v>
      </c>
      <c r="P3086" t="s">
        <v>1246</v>
      </c>
      <c r="Q3086" t="s">
        <v>24</v>
      </c>
      <c r="R3086" s="17">
        <v>45492</v>
      </c>
      <c r="S3086" s="27"/>
      <c r="T3086">
        <v>191.06</v>
      </c>
      <c r="U3086">
        <v>17.14</v>
      </c>
      <c r="V3086">
        <v>208.2</v>
      </c>
      <c r="W3086">
        <v>1</v>
      </c>
      <c r="X3086">
        <v>10.41</v>
      </c>
      <c r="Y3086">
        <v>0</v>
      </c>
      <c r="Z3086">
        <v>0</v>
      </c>
      <c r="AA3086">
        <v>0</v>
      </c>
      <c r="AB3086">
        <v>6.5583</v>
      </c>
      <c r="AC3086" s="29">
        <v>212.05170000000001</v>
      </c>
      <c r="AD3086">
        <v>0</v>
      </c>
      <c r="AF3086">
        <v>208.2</v>
      </c>
      <c r="AG3086">
        <v>0</v>
      </c>
      <c r="AH3086">
        <v>10.41</v>
      </c>
      <c r="AI3086">
        <v>6.5583</v>
      </c>
      <c r="AJ3086">
        <v>212.05170000000001</v>
      </c>
      <c r="AK3086" t="s">
        <v>25</v>
      </c>
      <c r="AN3086" s="29">
        <v>5.9</v>
      </c>
      <c r="AO3086" s="30">
        <f t="shared" si="96"/>
        <v>1.69625</v>
      </c>
      <c r="AP3086" s="30">
        <f t="shared" si="97"/>
        <v>1.69625</v>
      </c>
      <c r="AQ3086" s="30"/>
    </row>
    <row r="3087" spans="1:43" x14ac:dyDescent="0.25">
      <c r="A3087" t="s">
        <v>219</v>
      </c>
      <c r="B3087">
        <v>1878853</v>
      </c>
      <c r="C3087" t="s">
        <v>10594</v>
      </c>
      <c r="D3087">
        <v>1748180</v>
      </c>
      <c r="E3087" t="s">
        <v>10595</v>
      </c>
      <c r="F3087" t="s">
        <v>89</v>
      </c>
      <c r="G3087" t="s">
        <v>90</v>
      </c>
      <c r="H3087" t="s">
        <v>10</v>
      </c>
      <c r="I3087" t="s">
        <v>10596</v>
      </c>
      <c r="J3087" t="s">
        <v>10597</v>
      </c>
      <c r="K3087" t="s">
        <v>266</v>
      </c>
      <c r="L3087" t="s">
        <v>94</v>
      </c>
      <c r="M3087">
        <v>2062</v>
      </c>
      <c r="N3087">
        <v>5</v>
      </c>
      <c r="O3087" s="17">
        <v>45494</v>
      </c>
      <c r="P3087" t="s">
        <v>101</v>
      </c>
      <c r="Q3087" t="s">
        <v>24</v>
      </c>
      <c r="R3087" s="17">
        <v>45492</v>
      </c>
      <c r="S3087" s="27"/>
      <c r="T3087">
        <v>52.386666666666663</v>
      </c>
      <c r="U3087">
        <v>5.706666666666667</v>
      </c>
      <c r="V3087">
        <v>58.093333333333327</v>
      </c>
      <c r="W3087">
        <v>3</v>
      </c>
      <c r="X3087">
        <v>2.9033333333333342</v>
      </c>
      <c r="Y3087">
        <v>0</v>
      </c>
      <c r="Z3087">
        <v>0</v>
      </c>
      <c r="AA3087">
        <v>0</v>
      </c>
      <c r="AB3087">
        <v>1.8299399999999999</v>
      </c>
      <c r="AC3087" s="29">
        <v>59.166726666666669</v>
      </c>
      <c r="AD3087">
        <v>0</v>
      </c>
      <c r="AF3087">
        <v>174.28</v>
      </c>
      <c r="AG3087">
        <v>0</v>
      </c>
      <c r="AH3087">
        <v>8.7100000000000009</v>
      </c>
      <c r="AI3087">
        <v>5.4898199999999999</v>
      </c>
      <c r="AJ3087">
        <v>177.50018</v>
      </c>
      <c r="AK3087" t="s">
        <v>26</v>
      </c>
      <c r="AN3087" s="29">
        <v>0</v>
      </c>
      <c r="AO3087" s="30">
        <f t="shared" si="96"/>
        <v>0</v>
      </c>
      <c r="AP3087" s="30">
        <f t="shared" si="97"/>
        <v>0</v>
      </c>
      <c r="AQ3087" s="30"/>
    </row>
    <row r="3088" spans="1:43" x14ac:dyDescent="0.25">
      <c r="A3088" t="s">
        <v>219</v>
      </c>
      <c r="B3088">
        <v>1878776</v>
      </c>
      <c r="C3088" t="s">
        <v>10598</v>
      </c>
      <c r="D3088">
        <v>490979</v>
      </c>
      <c r="E3088" t="s">
        <v>10599</v>
      </c>
      <c r="F3088" t="s">
        <v>89</v>
      </c>
      <c r="G3088" t="s">
        <v>90</v>
      </c>
      <c r="H3088" t="s">
        <v>10</v>
      </c>
      <c r="I3088" t="s">
        <v>10600</v>
      </c>
      <c r="J3088" t="s">
        <v>10601</v>
      </c>
      <c r="K3088" t="s">
        <v>224</v>
      </c>
      <c r="L3088" t="s">
        <v>271</v>
      </c>
      <c r="M3088">
        <v>8655</v>
      </c>
      <c r="N3088">
        <v>2</v>
      </c>
      <c r="O3088" s="17">
        <v>45493</v>
      </c>
      <c r="P3088" t="s">
        <v>114</v>
      </c>
      <c r="Q3088" t="s">
        <v>23</v>
      </c>
      <c r="R3088" s="17">
        <v>45492</v>
      </c>
      <c r="S3088" s="27">
        <v>45492</v>
      </c>
      <c r="T3088">
        <v>135.19</v>
      </c>
      <c r="U3088">
        <v>21.6</v>
      </c>
      <c r="V3088">
        <v>156.79</v>
      </c>
      <c r="W3088">
        <v>1</v>
      </c>
      <c r="X3088">
        <v>7.84</v>
      </c>
      <c r="Y3088">
        <v>0</v>
      </c>
      <c r="Z3088">
        <v>0</v>
      </c>
      <c r="AA3088">
        <v>0</v>
      </c>
      <c r="AB3088">
        <v>4.938885</v>
      </c>
      <c r="AC3088" s="29">
        <v>159.691115</v>
      </c>
      <c r="AD3088">
        <v>6.7595000000000001</v>
      </c>
      <c r="AF3088">
        <v>156.79</v>
      </c>
      <c r="AG3088">
        <v>0</v>
      </c>
      <c r="AH3088">
        <v>7.84</v>
      </c>
      <c r="AI3088">
        <v>4.938885</v>
      </c>
      <c r="AJ3088">
        <v>159.691115</v>
      </c>
      <c r="AN3088" s="29">
        <v>0</v>
      </c>
      <c r="AO3088" s="30">
        <f t="shared" si="96"/>
        <v>0</v>
      </c>
      <c r="AP3088" s="30">
        <f t="shared" si="97"/>
        <v>0</v>
      </c>
      <c r="AQ3088" s="30"/>
    </row>
    <row r="3089" spans="1:43" x14ac:dyDescent="0.25">
      <c r="A3089" t="s">
        <v>219</v>
      </c>
      <c r="B3089">
        <v>1878725</v>
      </c>
      <c r="C3089" t="s">
        <v>10602</v>
      </c>
      <c r="D3089">
        <v>1748140</v>
      </c>
      <c r="E3089" t="s">
        <v>10603</v>
      </c>
      <c r="F3089" t="s">
        <v>89</v>
      </c>
      <c r="G3089" t="s">
        <v>90</v>
      </c>
      <c r="H3089" t="s">
        <v>10</v>
      </c>
      <c r="I3089" t="s">
        <v>10604</v>
      </c>
      <c r="J3089" t="s">
        <v>10605</v>
      </c>
      <c r="K3089" t="s">
        <v>314</v>
      </c>
      <c r="L3089" t="s">
        <v>94</v>
      </c>
      <c r="M3089">
        <v>2295</v>
      </c>
      <c r="N3089">
        <v>71</v>
      </c>
      <c r="O3089" s="17">
        <v>45540</v>
      </c>
      <c r="P3089" t="s">
        <v>122</v>
      </c>
      <c r="Q3089" t="s">
        <v>24</v>
      </c>
      <c r="R3089" s="17">
        <v>45492</v>
      </c>
      <c r="S3089" s="27"/>
      <c r="T3089">
        <v>81.786666666666676</v>
      </c>
      <c r="U3089">
        <v>6.3933333333333344</v>
      </c>
      <c r="V3089">
        <v>88.18</v>
      </c>
      <c r="W3089">
        <v>3</v>
      </c>
      <c r="X3089">
        <v>4.41</v>
      </c>
      <c r="Y3089">
        <v>0</v>
      </c>
      <c r="Z3089">
        <v>0</v>
      </c>
      <c r="AA3089">
        <v>0</v>
      </c>
      <c r="AB3089">
        <v>2.7776700000000001</v>
      </c>
      <c r="AC3089" s="29">
        <v>89.812330000000017</v>
      </c>
      <c r="AD3089">
        <v>0</v>
      </c>
      <c r="AF3089">
        <v>264.54000000000002</v>
      </c>
      <c r="AG3089">
        <v>0</v>
      </c>
      <c r="AH3089">
        <v>13.23</v>
      </c>
      <c r="AI3089">
        <v>8.3330099999999998</v>
      </c>
      <c r="AJ3089">
        <v>269.43698999999998</v>
      </c>
      <c r="AK3089" t="s">
        <v>26</v>
      </c>
      <c r="AN3089" s="29">
        <v>0</v>
      </c>
      <c r="AO3089" s="30">
        <f t="shared" si="96"/>
        <v>0</v>
      </c>
      <c r="AP3089" s="30">
        <f t="shared" si="97"/>
        <v>0</v>
      </c>
      <c r="AQ3089" s="30"/>
    </row>
    <row r="3090" spans="1:43" x14ac:dyDescent="0.25">
      <c r="A3090" t="s">
        <v>219</v>
      </c>
      <c r="B3090">
        <v>1878725</v>
      </c>
      <c r="C3090" t="s">
        <v>10606</v>
      </c>
      <c r="D3090">
        <v>1748139</v>
      </c>
      <c r="E3090" t="s">
        <v>10603</v>
      </c>
      <c r="F3090" t="s">
        <v>89</v>
      </c>
      <c r="G3090" t="s">
        <v>90</v>
      </c>
      <c r="H3090" t="s">
        <v>10</v>
      </c>
      <c r="I3090" t="s">
        <v>10607</v>
      </c>
      <c r="J3090" t="s">
        <v>10608</v>
      </c>
      <c r="K3090" t="s">
        <v>314</v>
      </c>
      <c r="L3090" t="s">
        <v>94</v>
      </c>
      <c r="M3090">
        <v>2295</v>
      </c>
      <c r="N3090">
        <v>72</v>
      </c>
      <c r="O3090" s="17">
        <v>45540</v>
      </c>
      <c r="P3090" t="s">
        <v>122</v>
      </c>
      <c r="Q3090" t="s">
        <v>24</v>
      </c>
      <c r="R3090" s="17">
        <v>45492</v>
      </c>
      <c r="S3090" s="27"/>
      <c r="T3090">
        <v>81.786666666666676</v>
      </c>
      <c r="U3090">
        <v>6.3933333333333344</v>
      </c>
      <c r="V3090">
        <v>88.18</v>
      </c>
      <c r="W3090">
        <v>3</v>
      </c>
      <c r="X3090">
        <v>4.41</v>
      </c>
      <c r="Y3090">
        <v>0</v>
      </c>
      <c r="Z3090">
        <v>0</v>
      </c>
      <c r="AA3090">
        <v>0</v>
      </c>
      <c r="AB3090">
        <v>2.7776700000000001</v>
      </c>
      <c r="AC3090" s="29">
        <v>89.812330000000017</v>
      </c>
      <c r="AD3090">
        <v>0</v>
      </c>
      <c r="AF3090">
        <v>264.54000000000002</v>
      </c>
      <c r="AG3090">
        <v>0</v>
      </c>
      <c r="AH3090">
        <v>13.23</v>
      </c>
      <c r="AI3090">
        <v>8.3330099999999998</v>
      </c>
      <c r="AJ3090">
        <v>269.43698999999998</v>
      </c>
      <c r="AK3090" t="s">
        <v>26</v>
      </c>
      <c r="AN3090" s="29">
        <v>0</v>
      </c>
      <c r="AO3090" s="30">
        <f t="shared" si="96"/>
        <v>0</v>
      </c>
      <c r="AP3090" s="30">
        <f t="shared" si="97"/>
        <v>0</v>
      </c>
      <c r="AQ3090" s="30"/>
    </row>
    <row r="3091" spans="1:43" x14ac:dyDescent="0.25">
      <c r="A3091" t="s">
        <v>219</v>
      </c>
      <c r="B3091">
        <v>1878725</v>
      </c>
      <c r="C3091" t="s">
        <v>10609</v>
      </c>
      <c r="D3091">
        <v>1063102</v>
      </c>
      <c r="E3091" t="s">
        <v>10603</v>
      </c>
      <c r="F3091" t="s">
        <v>89</v>
      </c>
      <c r="G3091" t="s">
        <v>90</v>
      </c>
      <c r="H3091" t="s">
        <v>10</v>
      </c>
      <c r="I3091" t="s">
        <v>10604</v>
      </c>
      <c r="J3091" t="s">
        <v>10605</v>
      </c>
      <c r="K3091" t="s">
        <v>94</v>
      </c>
      <c r="L3091" t="s">
        <v>314</v>
      </c>
      <c r="M3091">
        <v>2335</v>
      </c>
      <c r="N3091">
        <v>72</v>
      </c>
      <c r="O3091" s="17">
        <v>45543</v>
      </c>
      <c r="P3091" t="s">
        <v>109</v>
      </c>
      <c r="Q3091" t="s">
        <v>24</v>
      </c>
      <c r="R3091" s="17">
        <v>45492</v>
      </c>
      <c r="S3091" s="27"/>
      <c r="T3091">
        <v>118.89</v>
      </c>
      <c r="U3091">
        <v>8.0633333333333344</v>
      </c>
      <c r="V3091">
        <v>126.9533333333333</v>
      </c>
      <c r="W3091">
        <v>3</v>
      </c>
      <c r="X3091">
        <v>6.3466666666666667</v>
      </c>
      <c r="Y3091">
        <v>0</v>
      </c>
      <c r="Z3091">
        <v>0</v>
      </c>
      <c r="AA3091">
        <v>0</v>
      </c>
      <c r="AB3091">
        <v>3.9990299999999999</v>
      </c>
      <c r="AC3091" s="29">
        <v>129.30097000000001</v>
      </c>
      <c r="AD3091">
        <v>0</v>
      </c>
      <c r="AF3091">
        <v>380.86</v>
      </c>
      <c r="AG3091">
        <v>0</v>
      </c>
      <c r="AH3091">
        <v>19.04</v>
      </c>
      <c r="AI3091">
        <v>11.99709</v>
      </c>
      <c r="AJ3091">
        <v>387.90291000000002</v>
      </c>
      <c r="AK3091" t="s">
        <v>26</v>
      </c>
      <c r="AN3091" s="29">
        <v>0</v>
      </c>
      <c r="AO3091" s="30">
        <f t="shared" si="96"/>
        <v>0</v>
      </c>
      <c r="AP3091" s="30">
        <f t="shared" si="97"/>
        <v>0</v>
      </c>
      <c r="AQ3091" s="30"/>
    </row>
    <row r="3092" spans="1:43" x14ac:dyDescent="0.25">
      <c r="A3092" t="s">
        <v>219</v>
      </c>
      <c r="B3092">
        <v>1878725</v>
      </c>
      <c r="C3092" t="s">
        <v>10610</v>
      </c>
      <c r="D3092">
        <v>1063103</v>
      </c>
      <c r="E3092" t="s">
        <v>10603</v>
      </c>
      <c r="F3092" t="s">
        <v>89</v>
      </c>
      <c r="G3092" t="s">
        <v>90</v>
      </c>
      <c r="H3092" t="s">
        <v>10</v>
      </c>
      <c r="I3092" t="s">
        <v>10607</v>
      </c>
      <c r="J3092" t="s">
        <v>10608</v>
      </c>
      <c r="K3092" t="s">
        <v>94</v>
      </c>
      <c r="L3092" t="s">
        <v>314</v>
      </c>
      <c r="M3092">
        <v>2335</v>
      </c>
      <c r="N3092">
        <v>71</v>
      </c>
      <c r="O3092" s="17">
        <v>45543</v>
      </c>
      <c r="P3092" t="s">
        <v>109</v>
      </c>
      <c r="Q3092" t="s">
        <v>24</v>
      </c>
      <c r="R3092" s="17">
        <v>45492</v>
      </c>
      <c r="S3092" s="27"/>
      <c r="T3092">
        <v>118.89</v>
      </c>
      <c r="U3092">
        <v>8.0633333333333344</v>
      </c>
      <c r="V3092">
        <v>126.9533333333333</v>
      </c>
      <c r="W3092">
        <v>3</v>
      </c>
      <c r="X3092">
        <v>6.3466666666666667</v>
      </c>
      <c r="Y3092">
        <v>0</v>
      </c>
      <c r="Z3092">
        <v>0</v>
      </c>
      <c r="AA3092">
        <v>0</v>
      </c>
      <c r="AB3092">
        <v>3.9990299999999999</v>
      </c>
      <c r="AC3092" s="29">
        <v>129.30097000000001</v>
      </c>
      <c r="AD3092">
        <v>0</v>
      </c>
      <c r="AF3092">
        <v>380.86</v>
      </c>
      <c r="AG3092">
        <v>0</v>
      </c>
      <c r="AH3092">
        <v>19.04</v>
      </c>
      <c r="AI3092">
        <v>11.99709</v>
      </c>
      <c r="AJ3092">
        <v>387.90291000000002</v>
      </c>
      <c r="AK3092" t="s">
        <v>26</v>
      </c>
      <c r="AN3092" s="29">
        <v>0</v>
      </c>
      <c r="AO3092" s="30">
        <f t="shared" si="96"/>
        <v>0</v>
      </c>
      <c r="AP3092" s="30">
        <f t="shared" si="97"/>
        <v>0</v>
      </c>
      <c r="AQ3092" s="30"/>
    </row>
    <row r="3093" spans="1:43" x14ac:dyDescent="0.25">
      <c r="A3093" t="s">
        <v>219</v>
      </c>
      <c r="B3093">
        <v>1878715</v>
      </c>
      <c r="C3093" t="s">
        <v>10611</v>
      </c>
      <c r="D3093">
        <v>1063101</v>
      </c>
      <c r="E3093" t="s">
        <v>10612</v>
      </c>
      <c r="F3093" t="s">
        <v>112</v>
      </c>
      <c r="G3093" t="s">
        <v>90</v>
      </c>
      <c r="H3093" t="s">
        <v>10</v>
      </c>
      <c r="I3093" t="s">
        <v>10613</v>
      </c>
      <c r="J3093" t="s">
        <v>10614</v>
      </c>
      <c r="K3093" t="s">
        <v>94</v>
      </c>
      <c r="L3093" t="s">
        <v>231</v>
      </c>
      <c r="M3093">
        <v>8315</v>
      </c>
      <c r="N3093">
        <v>27</v>
      </c>
      <c r="O3093" s="17">
        <v>45496</v>
      </c>
      <c r="P3093" t="s">
        <v>116</v>
      </c>
      <c r="Q3093" t="s">
        <v>24</v>
      </c>
      <c r="R3093" s="17">
        <v>45492</v>
      </c>
      <c r="S3093" s="27"/>
      <c r="T3093">
        <v>13.36</v>
      </c>
      <c r="U3093">
        <v>15.49</v>
      </c>
      <c r="V3093">
        <v>28.85</v>
      </c>
      <c r="W3093">
        <v>1</v>
      </c>
      <c r="X3093">
        <v>1.44</v>
      </c>
      <c r="Y3093">
        <v>0</v>
      </c>
      <c r="Z3093">
        <v>0</v>
      </c>
      <c r="AA3093">
        <v>0</v>
      </c>
      <c r="AB3093">
        <v>1.5146250000000001</v>
      </c>
      <c r="AC3093" s="29">
        <v>28.775375</v>
      </c>
      <c r="AD3093">
        <v>0</v>
      </c>
      <c r="AF3093">
        <v>28.85</v>
      </c>
      <c r="AG3093">
        <v>0</v>
      </c>
      <c r="AH3093">
        <v>1.44</v>
      </c>
      <c r="AI3093">
        <v>1.5146250000000001</v>
      </c>
      <c r="AJ3093">
        <v>28.775375</v>
      </c>
      <c r="AK3093" t="s">
        <v>25</v>
      </c>
      <c r="AN3093" s="29">
        <v>0</v>
      </c>
      <c r="AO3093" s="30">
        <f t="shared" si="96"/>
        <v>0</v>
      </c>
      <c r="AP3093" s="30">
        <f t="shared" si="97"/>
        <v>0</v>
      </c>
      <c r="AQ3093" s="30"/>
    </row>
    <row r="3094" spans="1:43" x14ac:dyDescent="0.25">
      <c r="A3094" t="s">
        <v>219</v>
      </c>
      <c r="B3094">
        <v>1878702</v>
      </c>
      <c r="C3094" t="s">
        <v>10615</v>
      </c>
      <c r="D3094">
        <v>1748136</v>
      </c>
      <c r="E3094" t="s">
        <v>10616</v>
      </c>
      <c r="F3094" t="s">
        <v>89</v>
      </c>
      <c r="G3094" t="s">
        <v>90</v>
      </c>
      <c r="H3094" t="s">
        <v>10</v>
      </c>
      <c r="I3094" t="s">
        <v>10617</v>
      </c>
      <c r="J3094" t="s">
        <v>10618</v>
      </c>
      <c r="K3094" t="s">
        <v>231</v>
      </c>
      <c r="L3094" t="s">
        <v>91</v>
      </c>
      <c r="M3094">
        <v>8375</v>
      </c>
      <c r="N3094">
        <v>23</v>
      </c>
      <c r="O3094" s="17">
        <v>45497</v>
      </c>
      <c r="P3094" t="s">
        <v>116</v>
      </c>
      <c r="Q3094" t="s">
        <v>24</v>
      </c>
      <c r="R3094" s="17">
        <v>45492</v>
      </c>
      <c r="S3094" s="27"/>
      <c r="T3094">
        <v>134.86000000000001</v>
      </c>
      <c r="U3094">
        <v>8.93</v>
      </c>
      <c r="V3094">
        <v>143.79</v>
      </c>
      <c r="W3094">
        <v>1</v>
      </c>
      <c r="X3094">
        <v>7.19</v>
      </c>
      <c r="Y3094">
        <v>0</v>
      </c>
      <c r="Z3094">
        <v>0</v>
      </c>
      <c r="AA3094">
        <v>0</v>
      </c>
      <c r="AB3094">
        <v>4.5293850000000004</v>
      </c>
      <c r="AC3094" s="29">
        <v>146.450615</v>
      </c>
      <c r="AD3094">
        <v>0</v>
      </c>
      <c r="AF3094">
        <v>143.79</v>
      </c>
      <c r="AG3094">
        <v>0</v>
      </c>
      <c r="AH3094">
        <v>7.19</v>
      </c>
      <c r="AI3094">
        <v>4.5293850000000004</v>
      </c>
      <c r="AJ3094">
        <v>146.450615</v>
      </c>
      <c r="AK3094" t="s">
        <v>25</v>
      </c>
      <c r="AN3094" s="29">
        <v>0</v>
      </c>
      <c r="AO3094" s="30">
        <f t="shared" si="96"/>
        <v>0</v>
      </c>
      <c r="AP3094" s="30">
        <f t="shared" si="97"/>
        <v>0</v>
      </c>
      <c r="AQ3094" s="30"/>
    </row>
    <row r="3095" spans="1:43" x14ac:dyDescent="0.25">
      <c r="A3095" t="s">
        <v>219</v>
      </c>
      <c r="B3095">
        <v>1878684</v>
      </c>
      <c r="C3095" t="s">
        <v>10619</v>
      </c>
      <c r="D3095">
        <v>490970</v>
      </c>
      <c r="E3095" t="s">
        <v>10620</v>
      </c>
      <c r="F3095" t="s">
        <v>89</v>
      </c>
      <c r="G3095" t="s">
        <v>90</v>
      </c>
      <c r="H3095" t="s">
        <v>10</v>
      </c>
      <c r="I3095" t="s">
        <v>10621</v>
      </c>
      <c r="J3095" t="s">
        <v>10622</v>
      </c>
      <c r="K3095" t="s">
        <v>224</v>
      </c>
      <c r="L3095" t="s">
        <v>266</v>
      </c>
      <c r="M3095">
        <v>8390</v>
      </c>
      <c r="N3095">
        <v>15</v>
      </c>
      <c r="O3095" s="17">
        <v>45495</v>
      </c>
      <c r="P3095" t="s">
        <v>133</v>
      </c>
      <c r="Q3095" t="s">
        <v>24</v>
      </c>
      <c r="R3095" s="17">
        <v>45492</v>
      </c>
      <c r="S3095" s="27"/>
      <c r="T3095">
        <v>27.132000000000001</v>
      </c>
      <c r="U3095">
        <v>2.8679999999999999</v>
      </c>
      <c r="V3095">
        <v>30</v>
      </c>
      <c r="W3095">
        <v>5</v>
      </c>
      <c r="X3095">
        <v>1.5</v>
      </c>
      <c r="Y3095">
        <v>0</v>
      </c>
      <c r="Z3095">
        <v>0</v>
      </c>
      <c r="AA3095">
        <v>0</v>
      </c>
      <c r="AB3095">
        <v>0.94499999999999995</v>
      </c>
      <c r="AC3095" s="29">
        <v>30.555</v>
      </c>
      <c r="AD3095">
        <v>0</v>
      </c>
      <c r="AF3095">
        <v>150</v>
      </c>
      <c r="AG3095">
        <v>0</v>
      </c>
      <c r="AH3095">
        <v>7.5</v>
      </c>
      <c r="AI3095">
        <v>4.7249999999999996</v>
      </c>
      <c r="AJ3095">
        <v>152.77500000000001</v>
      </c>
      <c r="AK3095" t="s">
        <v>29</v>
      </c>
      <c r="AN3095" s="29">
        <v>0</v>
      </c>
      <c r="AO3095" s="30">
        <f t="shared" si="96"/>
        <v>0</v>
      </c>
      <c r="AP3095" s="30">
        <f t="shared" si="97"/>
        <v>0</v>
      </c>
      <c r="AQ3095" s="30"/>
    </row>
    <row r="3096" spans="1:43" x14ac:dyDescent="0.25">
      <c r="A3096" t="s">
        <v>219</v>
      </c>
      <c r="B3096">
        <v>1878684</v>
      </c>
      <c r="C3096" t="s">
        <v>10623</v>
      </c>
      <c r="D3096">
        <v>490969</v>
      </c>
      <c r="E3096" t="s">
        <v>10620</v>
      </c>
      <c r="F3096" t="s">
        <v>89</v>
      </c>
      <c r="G3096" t="s">
        <v>90</v>
      </c>
      <c r="H3096" t="s">
        <v>10</v>
      </c>
      <c r="I3096" t="s">
        <v>10624</v>
      </c>
      <c r="J3096" t="s">
        <v>10625</v>
      </c>
      <c r="K3096" t="s">
        <v>224</v>
      </c>
      <c r="L3096" t="s">
        <v>266</v>
      </c>
      <c r="M3096">
        <v>8390</v>
      </c>
      <c r="N3096">
        <v>16</v>
      </c>
      <c r="O3096" s="17">
        <v>45495</v>
      </c>
      <c r="P3096" t="s">
        <v>133</v>
      </c>
      <c r="Q3096" t="s">
        <v>24</v>
      </c>
      <c r="R3096" s="17">
        <v>45492</v>
      </c>
      <c r="S3096" s="27"/>
      <c r="T3096">
        <v>27.132000000000001</v>
      </c>
      <c r="U3096">
        <v>2.8679999999999999</v>
      </c>
      <c r="V3096">
        <v>30</v>
      </c>
      <c r="W3096">
        <v>5</v>
      </c>
      <c r="X3096">
        <v>1.5</v>
      </c>
      <c r="Y3096">
        <v>0</v>
      </c>
      <c r="Z3096">
        <v>0</v>
      </c>
      <c r="AA3096">
        <v>0</v>
      </c>
      <c r="AB3096">
        <v>0.94499999999999995</v>
      </c>
      <c r="AC3096" s="29">
        <v>30.555</v>
      </c>
      <c r="AD3096">
        <v>0</v>
      </c>
      <c r="AF3096">
        <v>150</v>
      </c>
      <c r="AG3096">
        <v>0</v>
      </c>
      <c r="AH3096">
        <v>7.5</v>
      </c>
      <c r="AI3096">
        <v>4.7249999999999996</v>
      </c>
      <c r="AJ3096">
        <v>152.77500000000001</v>
      </c>
      <c r="AK3096" t="s">
        <v>29</v>
      </c>
      <c r="AN3096" s="29">
        <v>0</v>
      </c>
      <c r="AO3096" s="30">
        <f t="shared" si="96"/>
        <v>0</v>
      </c>
      <c r="AP3096" s="30">
        <f t="shared" si="97"/>
        <v>0</v>
      </c>
      <c r="AQ3096" s="30"/>
    </row>
    <row r="3097" spans="1:43" x14ac:dyDescent="0.25">
      <c r="A3097" t="s">
        <v>219</v>
      </c>
      <c r="B3097">
        <v>1878647</v>
      </c>
      <c r="C3097" t="s">
        <v>10626</v>
      </c>
      <c r="D3097">
        <v>490965</v>
      </c>
      <c r="E3097" t="s">
        <v>10627</v>
      </c>
      <c r="F3097" t="s">
        <v>89</v>
      </c>
      <c r="G3097" t="s">
        <v>90</v>
      </c>
      <c r="H3097" t="s">
        <v>14</v>
      </c>
      <c r="I3097" t="s">
        <v>4462</v>
      </c>
      <c r="J3097" t="s">
        <v>4463</v>
      </c>
      <c r="K3097" t="s">
        <v>224</v>
      </c>
      <c r="L3097" t="s">
        <v>248</v>
      </c>
      <c r="M3097">
        <v>8580</v>
      </c>
      <c r="N3097">
        <v>28</v>
      </c>
      <c r="O3097" s="17">
        <v>45495</v>
      </c>
      <c r="P3097" t="s">
        <v>138</v>
      </c>
      <c r="Q3097" t="s">
        <v>24</v>
      </c>
      <c r="R3097" s="17">
        <v>45492</v>
      </c>
      <c r="S3097" s="27"/>
      <c r="T3097">
        <v>66.33</v>
      </c>
      <c r="U3097">
        <v>7.6533333333333333</v>
      </c>
      <c r="V3097">
        <v>73.983333333333334</v>
      </c>
      <c r="W3097">
        <v>3</v>
      </c>
      <c r="X3097">
        <v>3.7</v>
      </c>
      <c r="Y3097">
        <v>0</v>
      </c>
      <c r="Z3097">
        <v>0</v>
      </c>
      <c r="AA3097">
        <v>0</v>
      </c>
      <c r="AB3097">
        <v>2.3304749999999999</v>
      </c>
      <c r="AC3097" s="29">
        <v>75.35285833333333</v>
      </c>
      <c r="AD3097">
        <v>0</v>
      </c>
      <c r="AF3097">
        <v>221.95</v>
      </c>
      <c r="AG3097">
        <v>0</v>
      </c>
      <c r="AH3097">
        <v>11.1</v>
      </c>
      <c r="AI3097">
        <v>6.9914249999999996</v>
      </c>
      <c r="AJ3097">
        <v>226.05857499999999</v>
      </c>
      <c r="AK3097" t="s">
        <v>26</v>
      </c>
      <c r="AN3097" s="29">
        <v>0</v>
      </c>
      <c r="AO3097" s="30">
        <f t="shared" si="96"/>
        <v>0</v>
      </c>
      <c r="AP3097" s="30">
        <f t="shared" si="97"/>
        <v>0</v>
      </c>
      <c r="AQ3097" s="30"/>
    </row>
    <row r="3098" spans="1:43" x14ac:dyDescent="0.25">
      <c r="A3098" t="s">
        <v>219</v>
      </c>
      <c r="B3098">
        <v>1878645</v>
      </c>
      <c r="C3098" t="s">
        <v>10628</v>
      </c>
      <c r="D3098">
        <v>1748114</v>
      </c>
      <c r="E3098" t="s">
        <v>10629</v>
      </c>
      <c r="F3098" t="s">
        <v>89</v>
      </c>
      <c r="G3098" t="s">
        <v>90</v>
      </c>
      <c r="H3098" t="s">
        <v>10</v>
      </c>
      <c r="I3098" t="s">
        <v>10630</v>
      </c>
      <c r="J3098" t="s">
        <v>10631</v>
      </c>
      <c r="K3098" t="s">
        <v>271</v>
      </c>
      <c r="L3098" t="s">
        <v>224</v>
      </c>
      <c r="M3098">
        <v>82362</v>
      </c>
      <c r="N3098">
        <v>26</v>
      </c>
      <c r="O3098" s="17">
        <v>45494</v>
      </c>
      <c r="P3098" t="s">
        <v>102</v>
      </c>
      <c r="Q3098" t="s">
        <v>24</v>
      </c>
      <c r="R3098" s="17">
        <v>45492</v>
      </c>
      <c r="S3098" s="27"/>
      <c r="T3098">
        <v>50.836666666666673</v>
      </c>
      <c r="U3098">
        <v>6.126666666666666</v>
      </c>
      <c r="V3098">
        <v>56.963333333333331</v>
      </c>
      <c r="W3098">
        <v>3</v>
      </c>
      <c r="X3098">
        <v>2.8466666666666658</v>
      </c>
      <c r="Y3098">
        <v>0</v>
      </c>
      <c r="Z3098">
        <v>0</v>
      </c>
      <c r="AA3098">
        <v>0</v>
      </c>
      <c r="AB3098">
        <v>1.7943450000000001</v>
      </c>
      <c r="AC3098" s="29">
        <v>58.015654999999988</v>
      </c>
      <c r="AD3098">
        <v>0</v>
      </c>
      <c r="AF3098">
        <v>170.89</v>
      </c>
      <c r="AG3098">
        <v>0</v>
      </c>
      <c r="AH3098">
        <v>8.5399999999999991</v>
      </c>
      <c r="AI3098">
        <v>5.3830349999999996</v>
      </c>
      <c r="AJ3098">
        <v>174.046965</v>
      </c>
      <c r="AK3098" t="s">
        <v>26</v>
      </c>
      <c r="AN3098" s="29">
        <v>5.09</v>
      </c>
      <c r="AO3098" s="30">
        <f t="shared" si="96"/>
        <v>1.4633749999999999</v>
      </c>
      <c r="AP3098" s="30">
        <f t="shared" si="97"/>
        <v>0.48779166666666662</v>
      </c>
      <c r="AQ3098" s="30"/>
    </row>
    <row r="3099" spans="1:43" x14ac:dyDescent="0.25">
      <c r="A3099" t="s">
        <v>219</v>
      </c>
      <c r="B3099">
        <v>1878635</v>
      </c>
      <c r="C3099" t="s">
        <v>10632</v>
      </c>
      <c r="D3099">
        <v>1748113</v>
      </c>
      <c r="E3099" t="s">
        <v>10633</v>
      </c>
      <c r="F3099" t="s">
        <v>89</v>
      </c>
      <c r="G3099" t="s">
        <v>90</v>
      </c>
      <c r="H3099" t="s">
        <v>10</v>
      </c>
      <c r="I3099" t="s">
        <v>10634</v>
      </c>
      <c r="J3099" t="s">
        <v>10635</v>
      </c>
      <c r="K3099" t="s">
        <v>271</v>
      </c>
      <c r="L3099" t="s">
        <v>94</v>
      </c>
      <c r="M3099">
        <v>2474</v>
      </c>
      <c r="N3099">
        <v>12</v>
      </c>
      <c r="O3099" s="17">
        <v>45492</v>
      </c>
      <c r="P3099" t="s">
        <v>109</v>
      </c>
      <c r="Q3099" t="s">
        <v>24</v>
      </c>
      <c r="R3099" s="17">
        <v>45492</v>
      </c>
      <c r="S3099" s="27"/>
      <c r="T3099">
        <v>71.733333333333334</v>
      </c>
      <c r="U3099">
        <v>4.3166666666666664</v>
      </c>
      <c r="V3099">
        <v>76.05</v>
      </c>
      <c r="W3099">
        <v>3</v>
      </c>
      <c r="X3099">
        <v>3.8033333333333328</v>
      </c>
      <c r="Y3099">
        <v>0</v>
      </c>
      <c r="Z3099">
        <v>0</v>
      </c>
      <c r="AA3099">
        <v>0</v>
      </c>
      <c r="AB3099">
        <v>2.395575</v>
      </c>
      <c r="AC3099" s="29">
        <v>77.457758333333331</v>
      </c>
      <c r="AD3099">
        <v>0</v>
      </c>
      <c r="AF3099">
        <v>228.15</v>
      </c>
      <c r="AG3099">
        <v>0</v>
      </c>
      <c r="AH3099">
        <v>11.41</v>
      </c>
      <c r="AI3099">
        <v>7.186725</v>
      </c>
      <c r="AJ3099">
        <v>232.37327500000001</v>
      </c>
      <c r="AK3099" t="s">
        <v>26</v>
      </c>
      <c r="AN3099" s="29">
        <v>0</v>
      </c>
      <c r="AO3099" s="30">
        <f t="shared" si="96"/>
        <v>0</v>
      </c>
      <c r="AP3099" s="30">
        <f t="shared" si="97"/>
        <v>0</v>
      </c>
      <c r="AQ3099" s="30"/>
    </row>
    <row r="3100" spans="1:43" x14ac:dyDescent="0.25">
      <c r="A3100" t="s">
        <v>219</v>
      </c>
      <c r="B3100">
        <v>1878635</v>
      </c>
      <c r="C3100" t="s">
        <v>10636</v>
      </c>
      <c r="D3100">
        <v>1748112</v>
      </c>
      <c r="E3100" t="s">
        <v>10633</v>
      </c>
      <c r="F3100" t="s">
        <v>89</v>
      </c>
      <c r="G3100" t="s">
        <v>90</v>
      </c>
      <c r="H3100" t="s">
        <v>10</v>
      </c>
      <c r="I3100" t="s">
        <v>10637</v>
      </c>
      <c r="J3100" t="s">
        <v>10638</v>
      </c>
      <c r="K3100" t="s">
        <v>271</v>
      </c>
      <c r="L3100" t="s">
        <v>94</v>
      </c>
      <c r="M3100">
        <v>2474</v>
      </c>
      <c r="N3100">
        <v>11</v>
      </c>
      <c r="O3100" s="17">
        <v>45492</v>
      </c>
      <c r="P3100" t="s">
        <v>109</v>
      </c>
      <c r="Q3100" t="s">
        <v>24</v>
      </c>
      <c r="R3100" s="17">
        <v>45492</v>
      </c>
      <c r="S3100" s="27"/>
      <c r="T3100">
        <v>71.733333333333334</v>
      </c>
      <c r="U3100">
        <v>4.3166666666666664</v>
      </c>
      <c r="V3100">
        <v>76.05</v>
      </c>
      <c r="W3100">
        <v>3</v>
      </c>
      <c r="X3100">
        <v>3.8033333333333328</v>
      </c>
      <c r="Y3100">
        <v>0</v>
      </c>
      <c r="Z3100">
        <v>0</v>
      </c>
      <c r="AA3100">
        <v>0</v>
      </c>
      <c r="AB3100">
        <v>2.395575</v>
      </c>
      <c r="AC3100" s="29">
        <v>77.457758333333331</v>
      </c>
      <c r="AD3100">
        <v>0</v>
      </c>
      <c r="AF3100">
        <v>228.15</v>
      </c>
      <c r="AG3100">
        <v>0</v>
      </c>
      <c r="AH3100">
        <v>11.41</v>
      </c>
      <c r="AI3100">
        <v>7.186725</v>
      </c>
      <c r="AJ3100">
        <v>232.37327500000001</v>
      </c>
      <c r="AK3100" t="s">
        <v>26</v>
      </c>
      <c r="AN3100" s="29">
        <v>0</v>
      </c>
      <c r="AO3100" s="30">
        <f t="shared" si="96"/>
        <v>0</v>
      </c>
      <c r="AP3100" s="30">
        <f t="shared" si="97"/>
        <v>0</v>
      </c>
      <c r="AQ3100" s="30"/>
    </row>
    <row r="3101" spans="1:43" x14ac:dyDescent="0.25">
      <c r="A3101" t="s">
        <v>219</v>
      </c>
      <c r="B3101">
        <v>1878633</v>
      </c>
      <c r="C3101" t="s">
        <v>10639</v>
      </c>
      <c r="D3101">
        <v>1748110</v>
      </c>
      <c r="E3101" t="s">
        <v>10640</v>
      </c>
      <c r="F3101" t="s">
        <v>89</v>
      </c>
      <c r="G3101" t="s">
        <v>90</v>
      </c>
      <c r="H3101" t="s">
        <v>10</v>
      </c>
      <c r="I3101" t="s">
        <v>10641</v>
      </c>
      <c r="J3101" t="s">
        <v>10642</v>
      </c>
      <c r="K3101" t="s">
        <v>231</v>
      </c>
      <c r="L3101" t="s">
        <v>92</v>
      </c>
      <c r="M3101">
        <v>900</v>
      </c>
      <c r="N3101">
        <v>28</v>
      </c>
      <c r="O3101" s="17">
        <v>45494</v>
      </c>
      <c r="P3101" t="s">
        <v>101</v>
      </c>
      <c r="Q3101" t="s">
        <v>24</v>
      </c>
      <c r="R3101" s="17">
        <v>45492</v>
      </c>
      <c r="S3101" s="27"/>
      <c r="T3101">
        <v>21.65666666666667</v>
      </c>
      <c r="U3101">
        <v>2.976666666666667</v>
      </c>
      <c r="V3101">
        <v>24.63333333333334</v>
      </c>
      <c r="W3101">
        <v>3</v>
      </c>
      <c r="X3101">
        <v>1.2333333333333329</v>
      </c>
      <c r="Y3101">
        <v>0</v>
      </c>
      <c r="Z3101">
        <v>0</v>
      </c>
      <c r="AA3101">
        <v>0</v>
      </c>
      <c r="AB3101">
        <v>0.77595000000000003</v>
      </c>
      <c r="AC3101" s="29">
        <v>25.090716666666669</v>
      </c>
      <c r="AD3101">
        <v>0</v>
      </c>
      <c r="AF3101">
        <v>73.900000000000006</v>
      </c>
      <c r="AG3101">
        <v>0</v>
      </c>
      <c r="AH3101">
        <v>3.7</v>
      </c>
      <c r="AI3101">
        <v>2.3278500000000002</v>
      </c>
      <c r="AJ3101">
        <v>75.272150000000011</v>
      </c>
      <c r="AK3101" t="s">
        <v>26</v>
      </c>
      <c r="AN3101" s="29">
        <v>0</v>
      </c>
      <c r="AO3101" s="30">
        <f t="shared" si="96"/>
        <v>0</v>
      </c>
      <c r="AP3101" s="30">
        <f t="shared" si="97"/>
        <v>0</v>
      </c>
      <c r="AQ3101" s="30"/>
    </row>
    <row r="3102" spans="1:43" x14ac:dyDescent="0.25">
      <c r="A3102" t="s">
        <v>219</v>
      </c>
      <c r="B3102">
        <v>1878633</v>
      </c>
      <c r="C3102" t="s">
        <v>10643</v>
      </c>
      <c r="D3102">
        <v>1748111</v>
      </c>
      <c r="E3102" t="s">
        <v>10640</v>
      </c>
      <c r="F3102" t="s">
        <v>89</v>
      </c>
      <c r="G3102" t="s">
        <v>90</v>
      </c>
      <c r="H3102" t="s">
        <v>10</v>
      </c>
      <c r="I3102" t="s">
        <v>10644</v>
      </c>
      <c r="J3102" t="s">
        <v>10645</v>
      </c>
      <c r="K3102" t="s">
        <v>231</v>
      </c>
      <c r="L3102" t="s">
        <v>92</v>
      </c>
      <c r="M3102">
        <v>900</v>
      </c>
      <c r="N3102">
        <v>29</v>
      </c>
      <c r="O3102" s="17">
        <v>45494</v>
      </c>
      <c r="P3102" t="s">
        <v>101</v>
      </c>
      <c r="Q3102" t="s">
        <v>24</v>
      </c>
      <c r="R3102" s="17">
        <v>45492</v>
      </c>
      <c r="S3102" s="27"/>
      <c r="T3102">
        <v>21.65666666666667</v>
      </c>
      <c r="U3102">
        <v>2.976666666666667</v>
      </c>
      <c r="V3102">
        <v>24.63333333333334</v>
      </c>
      <c r="W3102">
        <v>3</v>
      </c>
      <c r="X3102">
        <v>1.2333333333333329</v>
      </c>
      <c r="Y3102">
        <v>0</v>
      </c>
      <c r="Z3102">
        <v>0</v>
      </c>
      <c r="AA3102">
        <v>0</v>
      </c>
      <c r="AB3102">
        <v>0.77595000000000003</v>
      </c>
      <c r="AC3102" s="29">
        <v>25.090716666666669</v>
      </c>
      <c r="AD3102">
        <v>0</v>
      </c>
      <c r="AF3102">
        <v>73.900000000000006</v>
      </c>
      <c r="AG3102">
        <v>0</v>
      </c>
      <c r="AH3102">
        <v>3.7</v>
      </c>
      <c r="AI3102">
        <v>2.3278500000000002</v>
      </c>
      <c r="AJ3102">
        <v>75.272150000000011</v>
      </c>
      <c r="AK3102" t="s">
        <v>26</v>
      </c>
      <c r="AN3102" s="29">
        <v>0</v>
      </c>
      <c r="AO3102" s="30">
        <f t="shared" si="96"/>
        <v>0</v>
      </c>
      <c r="AP3102" s="30">
        <f t="shared" si="97"/>
        <v>0</v>
      </c>
      <c r="AQ3102" s="30"/>
    </row>
    <row r="3103" spans="1:43" x14ac:dyDescent="0.25">
      <c r="A3103" t="s">
        <v>219</v>
      </c>
      <c r="B3103">
        <v>1878595</v>
      </c>
      <c r="C3103" t="s">
        <v>10646</v>
      </c>
      <c r="D3103">
        <v>1063079</v>
      </c>
      <c r="E3103" t="s">
        <v>10647</v>
      </c>
      <c r="F3103" t="s">
        <v>89</v>
      </c>
      <c r="G3103" t="s">
        <v>90</v>
      </c>
      <c r="H3103" t="s">
        <v>10</v>
      </c>
      <c r="I3103" t="s">
        <v>10648</v>
      </c>
      <c r="J3103" t="s">
        <v>10649</v>
      </c>
      <c r="K3103" t="s">
        <v>134</v>
      </c>
      <c r="L3103" t="s">
        <v>271</v>
      </c>
      <c r="M3103">
        <v>2797</v>
      </c>
      <c r="N3103">
        <v>7</v>
      </c>
      <c r="O3103" s="17">
        <v>45492</v>
      </c>
      <c r="P3103" t="s">
        <v>816</v>
      </c>
      <c r="Q3103" t="s">
        <v>24</v>
      </c>
      <c r="R3103" s="17">
        <v>45492</v>
      </c>
      <c r="S3103" s="27"/>
      <c r="T3103">
        <v>41.274999999999999</v>
      </c>
      <c r="U3103">
        <v>2.8424999999999998</v>
      </c>
      <c r="V3103">
        <v>44.1175</v>
      </c>
      <c r="W3103">
        <v>4</v>
      </c>
      <c r="X3103">
        <v>2.2050000000000001</v>
      </c>
      <c r="Y3103">
        <v>0</v>
      </c>
      <c r="Z3103">
        <v>0</v>
      </c>
      <c r="AA3103">
        <v>0</v>
      </c>
      <c r="AB3103">
        <v>1.3897012500000001</v>
      </c>
      <c r="AC3103" s="29">
        <v>44.932798750000003</v>
      </c>
      <c r="AD3103">
        <v>0</v>
      </c>
      <c r="AF3103">
        <v>176.47</v>
      </c>
      <c r="AG3103">
        <v>0</v>
      </c>
      <c r="AH3103">
        <v>8.82</v>
      </c>
      <c r="AI3103">
        <v>5.5588050000000004</v>
      </c>
      <c r="AJ3103">
        <v>179.73119500000001</v>
      </c>
      <c r="AK3103" t="s">
        <v>31</v>
      </c>
      <c r="AN3103" s="29">
        <v>5.9</v>
      </c>
      <c r="AO3103" s="30">
        <f t="shared" si="96"/>
        <v>1.69625</v>
      </c>
      <c r="AP3103" s="30">
        <f t="shared" si="97"/>
        <v>0.42406250000000001</v>
      </c>
      <c r="AQ3103" s="30"/>
    </row>
    <row r="3104" spans="1:43" x14ac:dyDescent="0.25">
      <c r="A3104" t="s">
        <v>219</v>
      </c>
      <c r="B3104">
        <v>1878578</v>
      </c>
      <c r="C3104" t="s">
        <v>10650</v>
      </c>
      <c r="D3104">
        <v>1748098</v>
      </c>
      <c r="E3104" t="s">
        <v>10651</v>
      </c>
      <c r="F3104" t="s">
        <v>89</v>
      </c>
      <c r="G3104" t="s">
        <v>90</v>
      </c>
      <c r="H3104" t="s">
        <v>10</v>
      </c>
      <c r="I3104" t="s">
        <v>10652</v>
      </c>
      <c r="J3104" t="s">
        <v>10653</v>
      </c>
      <c r="K3104" t="s">
        <v>1245</v>
      </c>
      <c r="L3104" t="s">
        <v>115</v>
      </c>
      <c r="M3104">
        <v>2060</v>
      </c>
      <c r="N3104">
        <v>11</v>
      </c>
      <c r="O3104" s="17">
        <v>45494</v>
      </c>
      <c r="P3104" t="s">
        <v>1246</v>
      </c>
      <c r="Q3104" t="s">
        <v>24</v>
      </c>
      <c r="R3104" s="17">
        <v>45492</v>
      </c>
      <c r="S3104" s="27"/>
      <c r="T3104">
        <v>59.193333333333342</v>
      </c>
      <c r="U3104">
        <v>5.6833333333333336</v>
      </c>
      <c r="V3104">
        <v>64.876666666666665</v>
      </c>
      <c r="W3104">
        <v>3</v>
      </c>
      <c r="X3104">
        <v>3.2433333333333341</v>
      </c>
      <c r="Y3104">
        <v>0</v>
      </c>
      <c r="Z3104">
        <v>0</v>
      </c>
      <c r="AA3104">
        <v>0</v>
      </c>
      <c r="AB3104">
        <v>2.043615</v>
      </c>
      <c r="AC3104" s="29">
        <v>66.076385000000002</v>
      </c>
      <c r="AD3104">
        <v>0</v>
      </c>
      <c r="AF3104">
        <v>194.63</v>
      </c>
      <c r="AG3104">
        <v>0</v>
      </c>
      <c r="AH3104">
        <v>9.73</v>
      </c>
      <c r="AI3104">
        <v>6.1308449999999999</v>
      </c>
      <c r="AJ3104">
        <v>198.22915499999999</v>
      </c>
      <c r="AK3104" t="s">
        <v>26</v>
      </c>
      <c r="AN3104" s="29">
        <v>0</v>
      </c>
      <c r="AO3104" s="30">
        <f t="shared" si="96"/>
        <v>0</v>
      </c>
      <c r="AP3104" s="30">
        <f t="shared" si="97"/>
        <v>0</v>
      </c>
      <c r="AQ3104" s="30"/>
    </row>
    <row r="3105" spans="1:43" x14ac:dyDescent="0.25">
      <c r="A3105" t="s">
        <v>219</v>
      </c>
      <c r="B3105">
        <v>1878556</v>
      </c>
      <c r="C3105" t="s">
        <v>10654</v>
      </c>
      <c r="D3105">
        <v>1748091</v>
      </c>
      <c r="E3105" t="s">
        <v>10655</v>
      </c>
      <c r="F3105" t="s">
        <v>89</v>
      </c>
      <c r="G3105" t="s">
        <v>90</v>
      </c>
      <c r="H3105" t="s">
        <v>10</v>
      </c>
      <c r="I3105" t="s">
        <v>10656</v>
      </c>
      <c r="J3105" t="s">
        <v>10657</v>
      </c>
      <c r="K3105" t="s">
        <v>256</v>
      </c>
      <c r="L3105" t="s">
        <v>92</v>
      </c>
      <c r="M3105">
        <v>8344</v>
      </c>
      <c r="N3105">
        <v>29</v>
      </c>
      <c r="O3105" s="17">
        <v>45494</v>
      </c>
      <c r="P3105" t="s">
        <v>138</v>
      </c>
      <c r="Q3105" t="s">
        <v>24</v>
      </c>
      <c r="R3105" s="17">
        <v>45492</v>
      </c>
      <c r="S3105" s="27"/>
      <c r="T3105">
        <v>97.77</v>
      </c>
      <c r="U3105">
        <v>17.14</v>
      </c>
      <c r="V3105">
        <v>114.91</v>
      </c>
      <c r="W3105">
        <v>1</v>
      </c>
      <c r="X3105">
        <v>5.75</v>
      </c>
      <c r="Y3105">
        <v>0</v>
      </c>
      <c r="Z3105">
        <v>0</v>
      </c>
      <c r="AA3105">
        <v>0</v>
      </c>
      <c r="AB3105">
        <v>3.6196649999999999</v>
      </c>
      <c r="AC3105" s="29">
        <v>117.040335</v>
      </c>
      <c r="AD3105">
        <v>0</v>
      </c>
      <c r="AF3105">
        <v>114.91</v>
      </c>
      <c r="AG3105">
        <v>0</v>
      </c>
      <c r="AH3105">
        <v>5.75</v>
      </c>
      <c r="AI3105">
        <v>3.6196649999999999</v>
      </c>
      <c r="AJ3105">
        <v>117.040335</v>
      </c>
      <c r="AK3105" t="s">
        <v>25</v>
      </c>
      <c r="AN3105" s="29">
        <v>0</v>
      </c>
      <c r="AO3105" s="30">
        <f t="shared" si="96"/>
        <v>0</v>
      </c>
      <c r="AP3105" s="30">
        <f t="shared" si="97"/>
        <v>0</v>
      </c>
      <c r="AQ3105" s="30"/>
    </row>
    <row r="3106" spans="1:43" x14ac:dyDescent="0.25">
      <c r="A3106" t="s">
        <v>219</v>
      </c>
      <c r="B3106">
        <v>1878501</v>
      </c>
      <c r="C3106" t="s">
        <v>10658</v>
      </c>
      <c r="D3106">
        <v>490954</v>
      </c>
      <c r="E3106" t="s">
        <v>10659</v>
      </c>
      <c r="F3106" t="s">
        <v>89</v>
      </c>
      <c r="G3106" t="s">
        <v>90</v>
      </c>
      <c r="H3106" t="s">
        <v>14</v>
      </c>
      <c r="I3106" t="s">
        <v>10660</v>
      </c>
      <c r="J3106" t="s">
        <v>10661</v>
      </c>
      <c r="K3106" t="s">
        <v>224</v>
      </c>
      <c r="L3106" t="s">
        <v>266</v>
      </c>
      <c r="M3106">
        <v>992402</v>
      </c>
      <c r="N3106">
        <v>79</v>
      </c>
      <c r="O3106" s="17">
        <v>45493</v>
      </c>
      <c r="P3106" t="s">
        <v>1192</v>
      </c>
      <c r="Q3106" t="s">
        <v>24</v>
      </c>
      <c r="R3106" s="17">
        <v>45492</v>
      </c>
      <c r="S3106" s="27"/>
      <c r="T3106">
        <v>86.516666666666666</v>
      </c>
      <c r="U3106">
        <v>4.78</v>
      </c>
      <c r="V3106">
        <v>91.296666666666667</v>
      </c>
      <c r="W3106">
        <v>3</v>
      </c>
      <c r="X3106">
        <v>4.5633333333333326</v>
      </c>
      <c r="Y3106">
        <v>0</v>
      </c>
      <c r="Z3106">
        <v>0</v>
      </c>
      <c r="AA3106">
        <v>0</v>
      </c>
      <c r="AB3106">
        <v>2.875845</v>
      </c>
      <c r="AC3106" s="29">
        <v>92.984154999999987</v>
      </c>
      <c r="AD3106">
        <v>0</v>
      </c>
      <c r="AF3106">
        <v>273.89</v>
      </c>
      <c r="AG3106">
        <v>0</v>
      </c>
      <c r="AH3106">
        <v>13.69</v>
      </c>
      <c r="AI3106">
        <v>8.627535</v>
      </c>
      <c r="AJ3106">
        <v>278.95246500000002</v>
      </c>
      <c r="AK3106" t="s">
        <v>26</v>
      </c>
      <c r="AN3106" s="29">
        <v>0</v>
      </c>
      <c r="AO3106" s="30">
        <f t="shared" si="96"/>
        <v>0</v>
      </c>
      <c r="AP3106" s="30">
        <f t="shared" si="97"/>
        <v>0</v>
      </c>
      <c r="AQ3106" s="30"/>
    </row>
    <row r="3107" spans="1:43" x14ac:dyDescent="0.25">
      <c r="A3107" t="s">
        <v>219</v>
      </c>
      <c r="B3107">
        <v>1878499</v>
      </c>
      <c r="C3107" t="s">
        <v>10662</v>
      </c>
      <c r="D3107">
        <v>1063062</v>
      </c>
      <c r="E3107" t="s">
        <v>10663</v>
      </c>
      <c r="F3107" t="s">
        <v>89</v>
      </c>
      <c r="G3107" t="s">
        <v>90</v>
      </c>
      <c r="H3107" t="s">
        <v>10</v>
      </c>
      <c r="I3107" t="s">
        <v>10664</v>
      </c>
      <c r="J3107" t="s">
        <v>10665</v>
      </c>
      <c r="K3107" t="s">
        <v>94</v>
      </c>
      <c r="L3107" t="s">
        <v>1121</v>
      </c>
      <c r="M3107">
        <v>2310</v>
      </c>
      <c r="N3107">
        <v>4</v>
      </c>
      <c r="O3107" s="17">
        <v>45492</v>
      </c>
      <c r="P3107" t="s">
        <v>109</v>
      </c>
      <c r="Q3107" t="s">
        <v>24</v>
      </c>
      <c r="R3107" s="17">
        <v>45492</v>
      </c>
      <c r="S3107" s="27"/>
      <c r="T3107">
        <v>49.9</v>
      </c>
      <c r="U3107">
        <v>7.4033333333333333</v>
      </c>
      <c r="V3107">
        <v>57.303333333333327</v>
      </c>
      <c r="W3107">
        <v>3</v>
      </c>
      <c r="X3107">
        <v>2.8666666666666671</v>
      </c>
      <c r="Y3107">
        <v>0</v>
      </c>
      <c r="Z3107">
        <v>0</v>
      </c>
      <c r="AA3107">
        <v>0</v>
      </c>
      <c r="AB3107">
        <v>1.8050550000000001</v>
      </c>
      <c r="AC3107" s="29">
        <v>58.364944999999999</v>
      </c>
      <c r="AD3107">
        <v>0</v>
      </c>
      <c r="AF3107">
        <v>171.91</v>
      </c>
      <c r="AG3107">
        <v>0</v>
      </c>
      <c r="AH3107">
        <v>8.6</v>
      </c>
      <c r="AI3107">
        <v>5.415165</v>
      </c>
      <c r="AJ3107">
        <v>175.09483499999999</v>
      </c>
      <c r="AK3107" t="s">
        <v>26</v>
      </c>
      <c r="AN3107" s="29">
        <v>0</v>
      </c>
      <c r="AO3107" s="30">
        <f t="shared" si="96"/>
        <v>0</v>
      </c>
      <c r="AP3107" s="30">
        <f t="shared" si="97"/>
        <v>0</v>
      </c>
      <c r="AQ3107" s="30"/>
    </row>
    <row r="3108" spans="1:43" x14ac:dyDescent="0.25">
      <c r="A3108" t="s">
        <v>219</v>
      </c>
      <c r="B3108">
        <v>1878466</v>
      </c>
      <c r="C3108" t="s">
        <v>10666</v>
      </c>
      <c r="D3108">
        <v>1748062</v>
      </c>
      <c r="E3108" t="s">
        <v>10667</v>
      </c>
      <c r="F3108" t="s">
        <v>89</v>
      </c>
      <c r="G3108" t="s">
        <v>90</v>
      </c>
      <c r="H3108" t="s">
        <v>10</v>
      </c>
      <c r="I3108" t="s">
        <v>10668</v>
      </c>
      <c r="J3108" t="s">
        <v>10669</v>
      </c>
      <c r="K3108" t="s">
        <v>256</v>
      </c>
      <c r="L3108" t="s">
        <v>92</v>
      </c>
      <c r="M3108">
        <v>2060</v>
      </c>
      <c r="N3108">
        <v>41</v>
      </c>
      <c r="O3108" s="17">
        <v>45493</v>
      </c>
      <c r="P3108" t="s">
        <v>512</v>
      </c>
      <c r="Q3108" t="s">
        <v>24</v>
      </c>
      <c r="R3108" s="17">
        <v>45492</v>
      </c>
      <c r="S3108" s="27"/>
      <c r="T3108">
        <v>38.196666666666673</v>
      </c>
      <c r="U3108">
        <v>4.37</v>
      </c>
      <c r="V3108">
        <v>42.56666666666667</v>
      </c>
      <c r="W3108">
        <v>3</v>
      </c>
      <c r="X3108">
        <v>2.13</v>
      </c>
      <c r="Y3108">
        <v>0</v>
      </c>
      <c r="Z3108">
        <v>0</v>
      </c>
      <c r="AA3108">
        <v>0</v>
      </c>
      <c r="AB3108">
        <v>1.3408500000000001</v>
      </c>
      <c r="AC3108" s="29">
        <v>43.355816666666669</v>
      </c>
      <c r="AD3108">
        <v>0</v>
      </c>
      <c r="AF3108">
        <v>127.7</v>
      </c>
      <c r="AG3108">
        <v>0</v>
      </c>
      <c r="AH3108">
        <v>6.39</v>
      </c>
      <c r="AI3108">
        <v>4.0225499999999998</v>
      </c>
      <c r="AJ3108">
        <v>130.06745000000001</v>
      </c>
      <c r="AK3108" t="s">
        <v>26</v>
      </c>
      <c r="AN3108" s="29">
        <v>0</v>
      </c>
      <c r="AO3108" s="30">
        <f t="shared" si="96"/>
        <v>0</v>
      </c>
      <c r="AP3108" s="30">
        <f t="shared" si="97"/>
        <v>0</v>
      </c>
      <c r="AQ3108" s="30"/>
    </row>
    <row r="3109" spans="1:43" x14ac:dyDescent="0.25">
      <c r="A3109" t="s">
        <v>219</v>
      </c>
      <c r="B3109">
        <v>1878455</v>
      </c>
      <c r="C3109" t="s">
        <v>10670</v>
      </c>
      <c r="D3109">
        <v>490946</v>
      </c>
      <c r="E3109" t="s">
        <v>10671</v>
      </c>
      <c r="F3109" t="s">
        <v>89</v>
      </c>
      <c r="G3109" t="s">
        <v>90</v>
      </c>
      <c r="H3109" t="s">
        <v>10</v>
      </c>
      <c r="I3109" t="s">
        <v>10672</v>
      </c>
      <c r="J3109" t="s">
        <v>10673</v>
      </c>
      <c r="K3109" t="s">
        <v>224</v>
      </c>
      <c r="L3109" t="s">
        <v>248</v>
      </c>
      <c r="M3109">
        <v>8290</v>
      </c>
      <c r="N3109">
        <v>12</v>
      </c>
      <c r="O3109" s="17">
        <v>45492</v>
      </c>
      <c r="P3109" t="s">
        <v>140</v>
      </c>
      <c r="Q3109" t="s">
        <v>24</v>
      </c>
      <c r="R3109" s="17">
        <v>45492</v>
      </c>
      <c r="S3109" s="27"/>
      <c r="T3109">
        <v>180.9</v>
      </c>
      <c r="U3109">
        <v>22.96</v>
      </c>
      <c r="V3109">
        <v>203.86</v>
      </c>
      <c r="W3109">
        <v>1</v>
      </c>
      <c r="X3109">
        <v>10.19</v>
      </c>
      <c r="Y3109">
        <v>0</v>
      </c>
      <c r="Z3109">
        <v>0</v>
      </c>
      <c r="AA3109">
        <v>0</v>
      </c>
      <c r="AB3109">
        <v>6.4215900000000001</v>
      </c>
      <c r="AC3109" s="29">
        <v>207.62841</v>
      </c>
      <c r="AD3109">
        <v>0</v>
      </c>
      <c r="AF3109">
        <v>203.86</v>
      </c>
      <c r="AG3109">
        <v>0</v>
      </c>
      <c r="AH3109">
        <v>10.19</v>
      </c>
      <c r="AI3109">
        <v>6.4215900000000001</v>
      </c>
      <c r="AJ3109">
        <v>207.62841</v>
      </c>
      <c r="AK3109" t="s">
        <v>25</v>
      </c>
      <c r="AN3109" s="29">
        <v>0</v>
      </c>
      <c r="AO3109" s="30">
        <f t="shared" si="96"/>
        <v>0</v>
      </c>
      <c r="AP3109" s="30">
        <f t="shared" si="97"/>
        <v>0</v>
      </c>
      <c r="AQ3109" s="30"/>
    </row>
    <row r="3110" spans="1:43" x14ac:dyDescent="0.25">
      <c r="A3110" t="s">
        <v>219</v>
      </c>
      <c r="B3110">
        <v>1878422</v>
      </c>
      <c r="C3110" t="s">
        <v>10674</v>
      </c>
      <c r="D3110">
        <v>490944</v>
      </c>
      <c r="E3110" t="s">
        <v>10675</v>
      </c>
      <c r="F3110" t="s">
        <v>89</v>
      </c>
      <c r="G3110" t="s">
        <v>90</v>
      </c>
      <c r="H3110" t="s">
        <v>10</v>
      </c>
      <c r="I3110" t="s">
        <v>10676</v>
      </c>
      <c r="J3110" t="s">
        <v>10677</v>
      </c>
      <c r="K3110" t="s">
        <v>224</v>
      </c>
      <c r="L3110" t="s">
        <v>266</v>
      </c>
      <c r="M3110">
        <v>2152</v>
      </c>
      <c r="N3110">
        <v>76</v>
      </c>
      <c r="O3110" s="17">
        <v>45492</v>
      </c>
      <c r="P3110" t="s">
        <v>109</v>
      </c>
      <c r="Q3110" t="s">
        <v>24</v>
      </c>
      <c r="R3110" s="17">
        <v>45492</v>
      </c>
      <c r="S3110" s="27"/>
      <c r="T3110">
        <v>289.55</v>
      </c>
      <c r="U3110">
        <v>14.34</v>
      </c>
      <c r="V3110">
        <v>303.89</v>
      </c>
      <c r="W3110">
        <v>1</v>
      </c>
      <c r="X3110">
        <v>15.19</v>
      </c>
      <c r="Y3110">
        <v>0</v>
      </c>
      <c r="Z3110">
        <v>0</v>
      </c>
      <c r="AA3110">
        <v>0</v>
      </c>
      <c r="AB3110">
        <v>9.5725350000000002</v>
      </c>
      <c r="AC3110" s="29">
        <v>309.50746500000002</v>
      </c>
      <c r="AD3110">
        <v>0</v>
      </c>
      <c r="AF3110">
        <v>303.89</v>
      </c>
      <c r="AG3110">
        <v>0</v>
      </c>
      <c r="AH3110">
        <v>15.19</v>
      </c>
      <c r="AI3110">
        <v>9.5725350000000002</v>
      </c>
      <c r="AJ3110">
        <v>309.50746500000002</v>
      </c>
      <c r="AK3110" t="s">
        <v>25</v>
      </c>
      <c r="AN3110" s="29">
        <v>0</v>
      </c>
      <c r="AO3110" s="30">
        <f t="shared" si="96"/>
        <v>0</v>
      </c>
      <c r="AP3110" s="30">
        <f t="shared" si="97"/>
        <v>0</v>
      </c>
      <c r="AQ3110" s="30"/>
    </row>
    <row r="3111" spans="1:43" x14ac:dyDescent="0.25">
      <c r="A3111" t="s">
        <v>219</v>
      </c>
      <c r="B3111">
        <v>1878410</v>
      </c>
      <c r="C3111" t="s">
        <v>10678</v>
      </c>
      <c r="D3111">
        <v>1748034</v>
      </c>
      <c r="E3111" t="s">
        <v>10679</v>
      </c>
      <c r="F3111" t="s">
        <v>89</v>
      </c>
      <c r="G3111" t="s">
        <v>90</v>
      </c>
      <c r="H3111" t="s">
        <v>10</v>
      </c>
      <c r="I3111" t="s">
        <v>10680</v>
      </c>
      <c r="J3111" t="s">
        <v>10681</v>
      </c>
      <c r="K3111" t="s">
        <v>231</v>
      </c>
      <c r="L3111" t="s">
        <v>91</v>
      </c>
      <c r="M3111">
        <v>886</v>
      </c>
      <c r="N3111">
        <v>30</v>
      </c>
      <c r="O3111" s="17">
        <v>45495</v>
      </c>
      <c r="P3111" t="s">
        <v>109</v>
      </c>
      <c r="Q3111" t="s">
        <v>24</v>
      </c>
      <c r="R3111" s="17">
        <v>45492</v>
      </c>
      <c r="S3111" s="27"/>
      <c r="T3111">
        <v>168.54</v>
      </c>
      <c r="U3111">
        <v>11.77</v>
      </c>
      <c r="V3111">
        <v>180.31</v>
      </c>
      <c r="W3111">
        <v>1</v>
      </c>
      <c r="X3111">
        <v>9.02</v>
      </c>
      <c r="Y3111">
        <v>0</v>
      </c>
      <c r="Z3111">
        <v>0</v>
      </c>
      <c r="AA3111">
        <v>0</v>
      </c>
      <c r="AB3111">
        <v>5.6797649999999997</v>
      </c>
      <c r="AC3111" s="29">
        <v>183.65023500000001</v>
      </c>
      <c r="AD3111">
        <v>0</v>
      </c>
      <c r="AF3111">
        <v>180.31</v>
      </c>
      <c r="AG3111">
        <v>0</v>
      </c>
      <c r="AH3111">
        <v>9.02</v>
      </c>
      <c r="AI3111">
        <v>5.6797649999999997</v>
      </c>
      <c r="AJ3111">
        <v>183.65023500000001</v>
      </c>
      <c r="AK3111" t="s">
        <v>25</v>
      </c>
      <c r="AN3111" s="29">
        <v>5.9</v>
      </c>
      <c r="AO3111" s="30">
        <f t="shared" si="96"/>
        <v>1.69625</v>
      </c>
      <c r="AP3111" s="30">
        <f t="shared" si="97"/>
        <v>1.69625</v>
      </c>
      <c r="AQ3111" s="30"/>
    </row>
    <row r="3112" spans="1:43" x14ac:dyDescent="0.25">
      <c r="A3112" t="s">
        <v>219</v>
      </c>
      <c r="B3112">
        <v>1878405</v>
      </c>
      <c r="C3112" t="s">
        <v>10682</v>
      </c>
      <c r="D3112">
        <v>490941</v>
      </c>
      <c r="E3112" t="s">
        <v>10683</v>
      </c>
      <c r="F3112" t="s">
        <v>89</v>
      </c>
      <c r="G3112" t="s">
        <v>90</v>
      </c>
      <c r="H3112" t="s">
        <v>10</v>
      </c>
      <c r="I3112" t="s">
        <v>10684</v>
      </c>
      <c r="J3112" t="s">
        <v>10685</v>
      </c>
      <c r="K3112" t="s">
        <v>224</v>
      </c>
      <c r="L3112" t="s">
        <v>248</v>
      </c>
      <c r="M3112">
        <v>8290</v>
      </c>
      <c r="N3112">
        <v>13</v>
      </c>
      <c r="O3112" s="17">
        <v>45492</v>
      </c>
      <c r="P3112" t="s">
        <v>140</v>
      </c>
      <c r="Q3112" t="s">
        <v>24</v>
      </c>
      <c r="R3112" s="17">
        <v>45492</v>
      </c>
      <c r="S3112" s="27"/>
      <c r="T3112">
        <v>180.9</v>
      </c>
      <c r="U3112">
        <v>22.96</v>
      </c>
      <c r="V3112">
        <v>203.86</v>
      </c>
      <c r="W3112">
        <v>1</v>
      </c>
      <c r="X3112">
        <v>10.19</v>
      </c>
      <c r="Y3112">
        <v>0</v>
      </c>
      <c r="Z3112">
        <v>0</v>
      </c>
      <c r="AA3112">
        <v>0</v>
      </c>
      <c r="AB3112">
        <v>6.4215900000000001</v>
      </c>
      <c r="AC3112" s="29">
        <v>207.62841</v>
      </c>
      <c r="AD3112">
        <v>0</v>
      </c>
      <c r="AF3112">
        <v>203.86</v>
      </c>
      <c r="AG3112">
        <v>0</v>
      </c>
      <c r="AH3112">
        <v>10.19</v>
      </c>
      <c r="AI3112">
        <v>6.4215900000000001</v>
      </c>
      <c r="AJ3112">
        <v>207.62841</v>
      </c>
      <c r="AK3112" t="s">
        <v>25</v>
      </c>
      <c r="AN3112" s="29">
        <v>0</v>
      </c>
      <c r="AO3112" s="30">
        <f t="shared" si="96"/>
        <v>0</v>
      </c>
      <c r="AP3112" s="30">
        <f t="shared" si="97"/>
        <v>0</v>
      </c>
      <c r="AQ3112" s="30"/>
    </row>
    <row r="3113" spans="1:43" x14ac:dyDescent="0.25">
      <c r="A3113" t="s">
        <v>219</v>
      </c>
      <c r="B3113">
        <v>1878405</v>
      </c>
      <c r="C3113" t="s">
        <v>10686</v>
      </c>
      <c r="D3113">
        <v>490943</v>
      </c>
      <c r="E3113" t="s">
        <v>10683</v>
      </c>
      <c r="F3113" t="s">
        <v>89</v>
      </c>
      <c r="G3113" t="s">
        <v>90</v>
      </c>
      <c r="H3113" t="s">
        <v>10</v>
      </c>
      <c r="I3113" t="s">
        <v>10687</v>
      </c>
      <c r="J3113" t="s">
        <v>10688</v>
      </c>
      <c r="K3113" t="s">
        <v>224</v>
      </c>
      <c r="L3113" t="s">
        <v>248</v>
      </c>
      <c r="M3113">
        <v>8290</v>
      </c>
      <c r="N3113">
        <v>15</v>
      </c>
      <c r="O3113" s="17">
        <v>45492</v>
      </c>
      <c r="P3113" t="s">
        <v>140</v>
      </c>
      <c r="Q3113" t="s">
        <v>24</v>
      </c>
      <c r="R3113" s="17">
        <v>45492</v>
      </c>
      <c r="S3113" s="27"/>
      <c r="T3113">
        <v>180.9</v>
      </c>
      <c r="U3113">
        <v>22.96</v>
      </c>
      <c r="V3113">
        <v>203.86</v>
      </c>
      <c r="W3113">
        <v>1</v>
      </c>
      <c r="X3113">
        <v>10.19</v>
      </c>
      <c r="Y3113">
        <v>0</v>
      </c>
      <c r="Z3113">
        <v>0</v>
      </c>
      <c r="AA3113">
        <v>0</v>
      </c>
      <c r="AB3113">
        <v>6.4215900000000001</v>
      </c>
      <c r="AC3113" s="29">
        <v>207.62841</v>
      </c>
      <c r="AD3113">
        <v>0</v>
      </c>
      <c r="AF3113">
        <v>203.86</v>
      </c>
      <c r="AG3113">
        <v>0</v>
      </c>
      <c r="AH3113">
        <v>10.19</v>
      </c>
      <c r="AI3113">
        <v>6.4215900000000001</v>
      </c>
      <c r="AJ3113">
        <v>207.62841</v>
      </c>
      <c r="AK3113" t="s">
        <v>25</v>
      </c>
      <c r="AN3113" s="29">
        <v>0</v>
      </c>
      <c r="AO3113" s="30">
        <f t="shared" si="96"/>
        <v>0</v>
      </c>
      <c r="AP3113" s="30">
        <f t="shared" si="97"/>
        <v>0</v>
      </c>
      <c r="AQ3113" s="30"/>
    </row>
    <row r="3114" spans="1:43" x14ac:dyDescent="0.25">
      <c r="A3114" t="s">
        <v>219</v>
      </c>
      <c r="B3114">
        <v>1878405</v>
      </c>
      <c r="C3114" t="s">
        <v>10689</v>
      </c>
      <c r="D3114">
        <v>490942</v>
      </c>
      <c r="E3114" t="s">
        <v>10683</v>
      </c>
      <c r="F3114" t="s">
        <v>89</v>
      </c>
      <c r="G3114" t="s">
        <v>90</v>
      </c>
      <c r="H3114" t="s">
        <v>10</v>
      </c>
      <c r="I3114" t="s">
        <v>10690</v>
      </c>
      <c r="J3114" t="s">
        <v>10691</v>
      </c>
      <c r="K3114" t="s">
        <v>224</v>
      </c>
      <c r="L3114" t="s">
        <v>248</v>
      </c>
      <c r="M3114">
        <v>8290</v>
      </c>
      <c r="N3114">
        <v>6</v>
      </c>
      <c r="O3114" s="17">
        <v>45492</v>
      </c>
      <c r="P3114" t="s">
        <v>140</v>
      </c>
      <c r="Q3114" t="s">
        <v>24</v>
      </c>
      <c r="R3114" s="17">
        <v>45492</v>
      </c>
      <c r="S3114" s="27"/>
      <c r="T3114">
        <v>180.9</v>
      </c>
      <c r="U3114">
        <v>22.96</v>
      </c>
      <c r="V3114">
        <v>203.86</v>
      </c>
      <c r="W3114">
        <v>1</v>
      </c>
      <c r="X3114">
        <v>10.19</v>
      </c>
      <c r="Y3114">
        <v>0</v>
      </c>
      <c r="Z3114">
        <v>0</v>
      </c>
      <c r="AA3114">
        <v>0</v>
      </c>
      <c r="AB3114">
        <v>6.4215900000000001</v>
      </c>
      <c r="AC3114" s="29">
        <v>207.62841</v>
      </c>
      <c r="AD3114">
        <v>0</v>
      </c>
      <c r="AF3114">
        <v>203.86</v>
      </c>
      <c r="AG3114">
        <v>0</v>
      </c>
      <c r="AH3114">
        <v>10.19</v>
      </c>
      <c r="AI3114">
        <v>6.4215900000000001</v>
      </c>
      <c r="AJ3114">
        <v>207.62841</v>
      </c>
      <c r="AK3114" t="s">
        <v>25</v>
      </c>
      <c r="AN3114" s="29">
        <v>0</v>
      </c>
      <c r="AO3114" s="30">
        <f t="shared" si="96"/>
        <v>0</v>
      </c>
      <c r="AP3114" s="30">
        <f t="shared" si="97"/>
        <v>0</v>
      </c>
      <c r="AQ3114" s="30"/>
    </row>
    <row r="3115" spans="1:43" x14ac:dyDescent="0.25">
      <c r="A3115" t="s">
        <v>219</v>
      </c>
      <c r="B3115">
        <v>1878384</v>
      </c>
      <c r="C3115" t="s">
        <v>10692</v>
      </c>
      <c r="D3115">
        <v>1063045</v>
      </c>
      <c r="E3115" t="s">
        <v>10693</v>
      </c>
      <c r="F3115" t="s">
        <v>89</v>
      </c>
      <c r="G3115" t="s">
        <v>90</v>
      </c>
      <c r="H3115" t="s">
        <v>10</v>
      </c>
      <c r="I3115" t="s">
        <v>10694</v>
      </c>
      <c r="J3115" t="s">
        <v>10695</v>
      </c>
      <c r="K3115" t="s">
        <v>92</v>
      </c>
      <c r="L3115" t="s">
        <v>271</v>
      </c>
      <c r="M3115">
        <v>831</v>
      </c>
      <c r="N3115">
        <v>28</v>
      </c>
      <c r="O3115" s="17">
        <v>45512</v>
      </c>
      <c r="P3115" t="s">
        <v>122</v>
      </c>
      <c r="Q3115" t="s">
        <v>24</v>
      </c>
      <c r="R3115" s="17">
        <v>45492</v>
      </c>
      <c r="S3115" s="27"/>
      <c r="T3115">
        <v>76.7</v>
      </c>
      <c r="U3115">
        <v>5.2066666666666661</v>
      </c>
      <c r="V3115">
        <v>81.906666666666666</v>
      </c>
      <c r="W3115">
        <v>3</v>
      </c>
      <c r="X3115">
        <v>4.0966666666666667</v>
      </c>
      <c r="Y3115">
        <v>0</v>
      </c>
      <c r="Z3115">
        <v>0</v>
      </c>
      <c r="AA3115">
        <v>0</v>
      </c>
      <c r="AB3115">
        <v>2.58006</v>
      </c>
      <c r="AC3115" s="29">
        <v>83.423273333333327</v>
      </c>
      <c r="AD3115">
        <v>0</v>
      </c>
      <c r="AF3115">
        <v>245.72</v>
      </c>
      <c r="AG3115">
        <v>0</v>
      </c>
      <c r="AH3115">
        <v>12.29</v>
      </c>
      <c r="AI3115">
        <v>7.7401799999999996</v>
      </c>
      <c r="AJ3115">
        <v>250.26982000000001</v>
      </c>
      <c r="AK3115" t="s">
        <v>26</v>
      </c>
      <c r="AN3115" s="29">
        <v>0</v>
      </c>
      <c r="AO3115" s="30">
        <f t="shared" si="96"/>
        <v>0</v>
      </c>
      <c r="AP3115" s="30">
        <f t="shared" si="97"/>
        <v>0</v>
      </c>
      <c r="AQ3115" s="30"/>
    </row>
    <row r="3116" spans="1:43" x14ac:dyDescent="0.25">
      <c r="A3116" t="s">
        <v>219</v>
      </c>
      <c r="B3116">
        <v>1878384</v>
      </c>
      <c r="C3116" t="s">
        <v>10696</v>
      </c>
      <c r="D3116">
        <v>1748029</v>
      </c>
      <c r="E3116" t="s">
        <v>10693</v>
      </c>
      <c r="F3116" t="s">
        <v>89</v>
      </c>
      <c r="G3116" t="s">
        <v>90</v>
      </c>
      <c r="H3116" t="s">
        <v>10</v>
      </c>
      <c r="I3116" t="s">
        <v>10694</v>
      </c>
      <c r="J3116" t="s">
        <v>10695</v>
      </c>
      <c r="K3116" t="s">
        <v>271</v>
      </c>
      <c r="L3116" t="s">
        <v>92</v>
      </c>
      <c r="M3116">
        <v>819</v>
      </c>
      <c r="N3116">
        <v>26</v>
      </c>
      <c r="O3116" s="17">
        <v>45515</v>
      </c>
      <c r="P3116" t="s">
        <v>109</v>
      </c>
      <c r="Q3116" t="s">
        <v>24</v>
      </c>
      <c r="R3116" s="17">
        <v>45492</v>
      </c>
      <c r="S3116" s="27"/>
      <c r="T3116">
        <v>80.543333333333337</v>
      </c>
      <c r="U3116">
        <v>4.87</v>
      </c>
      <c r="V3116">
        <v>85.413333333333341</v>
      </c>
      <c r="W3116">
        <v>3</v>
      </c>
      <c r="X3116">
        <v>4.2699999999999996</v>
      </c>
      <c r="Y3116">
        <v>0</v>
      </c>
      <c r="Z3116">
        <v>0</v>
      </c>
      <c r="AA3116">
        <v>0</v>
      </c>
      <c r="AB3116">
        <v>2.6905199999999998</v>
      </c>
      <c r="AC3116" s="29">
        <v>86.992813333333331</v>
      </c>
      <c r="AD3116">
        <v>0</v>
      </c>
      <c r="AF3116">
        <v>256.24</v>
      </c>
      <c r="AG3116">
        <v>0</v>
      </c>
      <c r="AH3116">
        <v>12.81</v>
      </c>
      <c r="AI3116">
        <v>8.0715599999999998</v>
      </c>
      <c r="AJ3116">
        <v>260.97843999999998</v>
      </c>
      <c r="AK3116" t="s">
        <v>26</v>
      </c>
      <c r="AN3116" s="29">
        <v>0</v>
      </c>
      <c r="AO3116" s="30">
        <f t="shared" si="96"/>
        <v>0</v>
      </c>
      <c r="AP3116" s="30">
        <f t="shared" si="97"/>
        <v>0</v>
      </c>
      <c r="AQ3116" s="30"/>
    </row>
    <row r="3117" spans="1:43" x14ac:dyDescent="0.25">
      <c r="A3117" t="s">
        <v>219</v>
      </c>
      <c r="B3117">
        <v>1878369</v>
      </c>
      <c r="C3117" t="s">
        <v>10697</v>
      </c>
      <c r="D3117">
        <v>1748026</v>
      </c>
      <c r="E3117" t="s">
        <v>197</v>
      </c>
      <c r="F3117" t="s">
        <v>89</v>
      </c>
      <c r="G3117" t="s">
        <v>90</v>
      </c>
      <c r="H3117" t="s">
        <v>10</v>
      </c>
      <c r="I3117" t="s">
        <v>198</v>
      </c>
      <c r="J3117" t="s">
        <v>199</v>
      </c>
      <c r="K3117" t="s">
        <v>231</v>
      </c>
      <c r="L3117" t="s">
        <v>92</v>
      </c>
      <c r="M3117">
        <v>8020</v>
      </c>
      <c r="N3117">
        <v>80</v>
      </c>
      <c r="O3117" s="17">
        <v>45498</v>
      </c>
      <c r="P3117" t="s">
        <v>105</v>
      </c>
      <c r="Q3117" t="s">
        <v>24</v>
      </c>
      <c r="R3117" s="17">
        <v>45492</v>
      </c>
      <c r="S3117" s="27"/>
      <c r="T3117">
        <v>91.09</v>
      </c>
      <c r="U3117">
        <v>8.93</v>
      </c>
      <c r="V3117">
        <v>100.02</v>
      </c>
      <c r="W3117">
        <v>1</v>
      </c>
      <c r="X3117">
        <v>5</v>
      </c>
      <c r="Y3117">
        <v>0</v>
      </c>
      <c r="Z3117">
        <v>0</v>
      </c>
      <c r="AA3117">
        <v>0</v>
      </c>
      <c r="AB3117">
        <v>3.15063</v>
      </c>
      <c r="AC3117" s="29">
        <v>101.86937</v>
      </c>
      <c r="AD3117">
        <v>0</v>
      </c>
      <c r="AF3117">
        <v>100.02</v>
      </c>
      <c r="AG3117">
        <v>0</v>
      </c>
      <c r="AH3117">
        <v>5</v>
      </c>
      <c r="AI3117">
        <v>3.15063</v>
      </c>
      <c r="AJ3117">
        <v>101.86937</v>
      </c>
      <c r="AK3117" t="s">
        <v>25</v>
      </c>
      <c r="AN3117" s="29">
        <v>0</v>
      </c>
      <c r="AO3117" s="30">
        <f t="shared" si="96"/>
        <v>0</v>
      </c>
      <c r="AP3117" s="30">
        <f t="shared" si="97"/>
        <v>0</v>
      </c>
      <c r="AQ3117" s="30"/>
    </row>
    <row r="3118" spans="1:43" x14ac:dyDescent="0.25">
      <c r="A3118" t="s">
        <v>219</v>
      </c>
      <c r="B3118">
        <v>1878358</v>
      </c>
      <c r="C3118" t="s">
        <v>10698</v>
      </c>
      <c r="D3118">
        <v>1748023</v>
      </c>
      <c r="E3118" t="s">
        <v>10699</v>
      </c>
      <c r="F3118" t="s">
        <v>89</v>
      </c>
      <c r="G3118" t="s">
        <v>90</v>
      </c>
      <c r="H3118" t="s">
        <v>10</v>
      </c>
      <c r="I3118" t="s">
        <v>9147</v>
      </c>
      <c r="J3118" t="s">
        <v>9148</v>
      </c>
      <c r="K3118" t="s">
        <v>231</v>
      </c>
      <c r="L3118" t="s">
        <v>134</v>
      </c>
      <c r="M3118">
        <v>8892</v>
      </c>
      <c r="N3118">
        <v>6</v>
      </c>
      <c r="O3118" s="17">
        <v>45492</v>
      </c>
      <c r="P3118" t="s">
        <v>1693</v>
      </c>
      <c r="Q3118" t="s">
        <v>24</v>
      </c>
      <c r="R3118" s="17">
        <v>45492</v>
      </c>
      <c r="S3118" s="27"/>
      <c r="T3118">
        <v>42.39</v>
      </c>
      <c r="U3118">
        <v>8.6</v>
      </c>
      <c r="V3118">
        <v>50.99</v>
      </c>
      <c r="W3118">
        <v>1</v>
      </c>
      <c r="X3118">
        <v>2.5499999999999998</v>
      </c>
      <c r="Y3118">
        <v>0</v>
      </c>
      <c r="Z3118">
        <v>0</v>
      </c>
      <c r="AA3118">
        <v>0</v>
      </c>
      <c r="AB3118">
        <v>1.606185</v>
      </c>
      <c r="AC3118" s="29">
        <v>51.933815000000003</v>
      </c>
      <c r="AD3118">
        <v>0</v>
      </c>
      <c r="AF3118">
        <v>50.99</v>
      </c>
      <c r="AG3118">
        <v>0</v>
      </c>
      <c r="AH3118">
        <v>2.5499999999999998</v>
      </c>
      <c r="AI3118">
        <v>1.606185</v>
      </c>
      <c r="AJ3118">
        <v>51.933815000000003</v>
      </c>
      <c r="AK3118" t="s">
        <v>25</v>
      </c>
      <c r="AN3118" s="29">
        <v>0</v>
      </c>
      <c r="AO3118" s="30">
        <f t="shared" si="96"/>
        <v>0</v>
      </c>
      <c r="AP3118" s="30">
        <f t="shared" si="97"/>
        <v>0</v>
      </c>
      <c r="AQ3118" s="30"/>
    </row>
    <row r="3119" spans="1:43" x14ac:dyDescent="0.25">
      <c r="A3119" t="s">
        <v>219</v>
      </c>
      <c r="B3119">
        <v>1878348</v>
      </c>
      <c r="C3119" t="s">
        <v>10700</v>
      </c>
      <c r="D3119">
        <v>1063043</v>
      </c>
      <c r="E3119" t="s">
        <v>10701</v>
      </c>
      <c r="F3119" t="s">
        <v>89</v>
      </c>
      <c r="G3119" t="s">
        <v>90</v>
      </c>
      <c r="H3119" t="s">
        <v>10</v>
      </c>
      <c r="I3119" t="s">
        <v>10702</v>
      </c>
      <c r="J3119" t="s">
        <v>10703</v>
      </c>
      <c r="K3119" t="s">
        <v>92</v>
      </c>
      <c r="L3119" t="s">
        <v>807</v>
      </c>
      <c r="M3119">
        <v>8785</v>
      </c>
      <c r="N3119">
        <v>75</v>
      </c>
      <c r="O3119" s="17">
        <v>45495</v>
      </c>
      <c r="P3119" t="s">
        <v>109</v>
      </c>
      <c r="Q3119" t="s">
        <v>24</v>
      </c>
      <c r="R3119" s="17">
        <v>45492</v>
      </c>
      <c r="S3119" s="27"/>
      <c r="T3119">
        <v>383.15</v>
      </c>
      <c r="U3119">
        <v>15.49</v>
      </c>
      <c r="V3119">
        <v>398.64</v>
      </c>
      <c r="W3119">
        <v>1</v>
      </c>
      <c r="X3119">
        <v>19.93</v>
      </c>
      <c r="Y3119">
        <v>0</v>
      </c>
      <c r="Z3119">
        <v>0</v>
      </c>
      <c r="AA3119">
        <v>0</v>
      </c>
      <c r="AB3119">
        <v>12.55716</v>
      </c>
      <c r="AC3119" s="29">
        <v>406.01283999999998</v>
      </c>
      <c r="AD3119">
        <v>0</v>
      </c>
      <c r="AF3119">
        <v>398.64</v>
      </c>
      <c r="AG3119">
        <v>0</v>
      </c>
      <c r="AH3119">
        <v>19.93</v>
      </c>
      <c r="AI3119">
        <v>12.55716</v>
      </c>
      <c r="AJ3119">
        <v>406.01283999999998</v>
      </c>
      <c r="AK3119" t="s">
        <v>25</v>
      </c>
      <c r="AN3119" s="29">
        <v>0</v>
      </c>
      <c r="AO3119" s="30">
        <f t="shared" si="96"/>
        <v>0</v>
      </c>
      <c r="AP3119" s="30">
        <f t="shared" si="97"/>
        <v>0</v>
      </c>
      <c r="AQ3119" s="30"/>
    </row>
    <row r="3120" spans="1:43" x14ac:dyDescent="0.25">
      <c r="A3120" t="s">
        <v>219</v>
      </c>
      <c r="B3120">
        <v>1878348</v>
      </c>
      <c r="C3120" t="s">
        <v>10704</v>
      </c>
      <c r="D3120">
        <v>1748022</v>
      </c>
      <c r="E3120" t="s">
        <v>10701</v>
      </c>
      <c r="F3120" t="s">
        <v>89</v>
      </c>
      <c r="G3120" t="s">
        <v>90</v>
      </c>
      <c r="H3120" t="s">
        <v>10</v>
      </c>
      <c r="I3120" t="s">
        <v>10702</v>
      </c>
      <c r="J3120" t="s">
        <v>10703</v>
      </c>
      <c r="K3120" t="s">
        <v>807</v>
      </c>
      <c r="L3120" t="s">
        <v>92</v>
      </c>
      <c r="M3120">
        <v>8745</v>
      </c>
      <c r="N3120">
        <v>77</v>
      </c>
      <c r="O3120" s="17">
        <v>45497</v>
      </c>
      <c r="P3120" t="s">
        <v>949</v>
      </c>
      <c r="Q3120" t="s">
        <v>24</v>
      </c>
      <c r="R3120" s="17">
        <v>45492</v>
      </c>
      <c r="S3120" s="27"/>
      <c r="T3120">
        <v>385.22</v>
      </c>
      <c r="U3120">
        <v>12.76</v>
      </c>
      <c r="V3120">
        <v>397.98</v>
      </c>
      <c r="W3120">
        <v>1</v>
      </c>
      <c r="X3120">
        <v>19.899999999999999</v>
      </c>
      <c r="Y3120">
        <v>0</v>
      </c>
      <c r="Z3120">
        <v>0</v>
      </c>
      <c r="AA3120">
        <v>0</v>
      </c>
      <c r="AB3120">
        <v>12.53637</v>
      </c>
      <c r="AC3120" s="29">
        <v>405.34363000000002</v>
      </c>
      <c r="AD3120">
        <v>0</v>
      </c>
      <c r="AF3120">
        <v>397.98</v>
      </c>
      <c r="AG3120">
        <v>0</v>
      </c>
      <c r="AH3120">
        <v>19.899999999999999</v>
      </c>
      <c r="AI3120">
        <v>12.53637</v>
      </c>
      <c r="AJ3120">
        <v>405.34363000000002</v>
      </c>
      <c r="AK3120" t="s">
        <v>25</v>
      </c>
      <c r="AN3120" s="29">
        <v>0</v>
      </c>
      <c r="AO3120" s="30">
        <f t="shared" si="96"/>
        <v>0</v>
      </c>
      <c r="AP3120" s="30">
        <f t="shared" si="97"/>
        <v>0</v>
      </c>
      <c r="AQ3120" s="30"/>
    </row>
    <row r="3121" spans="1:43" x14ac:dyDescent="0.25">
      <c r="A3121" t="s">
        <v>219</v>
      </c>
      <c r="B3121">
        <v>1878339</v>
      </c>
      <c r="C3121" t="s">
        <v>10705</v>
      </c>
      <c r="D3121">
        <v>1748016</v>
      </c>
      <c r="E3121" t="s">
        <v>10706</v>
      </c>
      <c r="F3121" t="s">
        <v>89</v>
      </c>
      <c r="G3121" t="s">
        <v>90</v>
      </c>
      <c r="H3121" t="s">
        <v>10</v>
      </c>
      <c r="I3121" t="s">
        <v>10707</v>
      </c>
      <c r="J3121" t="s">
        <v>10708</v>
      </c>
      <c r="K3121" t="s">
        <v>225</v>
      </c>
      <c r="L3121" t="s">
        <v>224</v>
      </c>
      <c r="M3121">
        <v>8942</v>
      </c>
      <c r="N3121">
        <v>16</v>
      </c>
      <c r="O3121" s="17">
        <v>45493</v>
      </c>
      <c r="P3121" t="s">
        <v>133</v>
      </c>
      <c r="Q3121" t="s">
        <v>24</v>
      </c>
      <c r="R3121" s="17">
        <v>45492</v>
      </c>
      <c r="S3121" s="27"/>
      <c r="T3121">
        <v>60.396666666666668</v>
      </c>
      <c r="U3121">
        <v>6.34</v>
      </c>
      <c r="V3121">
        <v>66.736666666666665</v>
      </c>
      <c r="W3121">
        <v>3</v>
      </c>
      <c r="X3121">
        <v>3.336666666666666</v>
      </c>
      <c r="Y3121">
        <v>0</v>
      </c>
      <c r="Z3121">
        <v>0</v>
      </c>
      <c r="AA3121">
        <v>0</v>
      </c>
      <c r="AB3121">
        <v>2.1022050000000001</v>
      </c>
      <c r="AC3121" s="29">
        <v>67.97112833333334</v>
      </c>
      <c r="AD3121">
        <v>0</v>
      </c>
      <c r="AF3121">
        <v>200.21</v>
      </c>
      <c r="AG3121">
        <v>0</v>
      </c>
      <c r="AH3121">
        <v>10.01</v>
      </c>
      <c r="AI3121">
        <v>6.3066149999999999</v>
      </c>
      <c r="AJ3121">
        <v>203.91338500000001</v>
      </c>
      <c r="AK3121" t="s">
        <v>26</v>
      </c>
      <c r="AN3121" s="29">
        <v>0</v>
      </c>
      <c r="AO3121" s="30">
        <f t="shared" si="96"/>
        <v>0</v>
      </c>
      <c r="AP3121" s="30">
        <f t="shared" si="97"/>
        <v>0</v>
      </c>
      <c r="AQ3121" s="30"/>
    </row>
    <row r="3122" spans="1:43" x14ac:dyDescent="0.25">
      <c r="A3122" t="s">
        <v>219</v>
      </c>
      <c r="B3122">
        <v>1878339</v>
      </c>
      <c r="C3122" t="s">
        <v>10709</v>
      </c>
      <c r="D3122">
        <v>1748015</v>
      </c>
      <c r="E3122" t="s">
        <v>10706</v>
      </c>
      <c r="F3122" t="s">
        <v>89</v>
      </c>
      <c r="G3122" t="s">
        <v>90</v>
      </c>
      <c r="H3122" t="s">
        <v>10</v>
      </c>
      <c r="I3122" t="s">
        <v>10710</v>
      </c>
      <c r="J3122" t="s">
        <v>10711</v>
      </c>
      <c r="K3122" t="s">
        <v>225</v>
      </c>
      <c r="L3122" t="s">
        <v>224</v>
      </c>
      <c r="M3122">
        <v>8942</v>
      </c>
      <c r="N3122">
        <v>15</v>
      </c>
      <c r="O3122" s="17">
        <v>45493</v>
      </c>
      <c r="P3122" t="s">
        <v>133</v>
      </c>
      <c r="Q3122" t="s">
        <v>24</v>
      </c>
      <c r="R3122" s="17">
        <v>45492</v>
      </c>
      <c r="S3122" s="27"/>
      <c r="T3122">
        <v>60.396666666666668</v>
      </c>
      <c r="U3122">
        <v>6.34</v>
      </c>
      <c r="V3122">
        <v>66.736666666666665</v>
      </c>
      <c r="W3122">
        <v>3</v>
      </c>
      <c r="X3122">
        <v>3.336666666666666</v>
      </c>
      <c r="Y3122">
        <v>0</v>
      </c>
      <c r="Z3122">
        <v>0</v>
      </c>
      <c r="AA3122">
        <v>0</v>
      </c>
      <c r="AB3122">
        <v>2.1022050000000001</v>
      </c>
      <c r="AC3122" s="29">
        <v>67.97112833333334</v>
      </c>
      <c r="AD3122">
        <v>0</v>
      </c>
      <c r="AF3122">
        <v>200.21</v>
      </c>
      <c r="AG3122">
        <v>0</v>
      </c>
      <c r="AH3122">
        <v>10.01</v>
      </c>
      <c r="AI3122">
        <v>6.3066149999999999</v>
      </c>
      <c r="AJ3122">
        <v>203.91338500000001</v>
      </c>
      <c r="AK3122" t="s">
        <v>26</v>
      </c>
      <c r="AN3122" s="29">
        <v>0</v>
      </c>
      <c r="AO3122" s="30">
        <f t="shared" si="96"/>
        <v>0</v>
      </c>
      <c r="AP3122" s="30">
        <f t="shared" si="97"/>
        <v>0</v>
      </c>
      <c r="AQ3122" s="30"/>
    </row>
    <row r="3123" spans="1:43" x14ac:dyDescent="0.25">
      <c r="A3123" t="s">
        <v>219</v>
      </c>
      <c r="B3123">
        <v>1878323</v>
      </c>
      <c r="C3123" t="s">
        <v>10712</v>
      </c>
      <c r="D3123">
        <v>490937</v>
      </c>
      <c r="E3123" t="s">
        <v>10713</v>
      </c>
      <c r="F3123" t="s">
        <v>89</v>
      </c>
      <c r="G3123" t="s">
        <v>90</v>
      </c>
      <c r="H3123" t="s">
        <v>10</v>
      </c>
      <c r="I3123" t="s">
        <v>10714</v>
      </c>
      <c r="J3123" t="s">
        <v>10715</v>
      </c>
      <c r="K3123" t="s">
        <v>224</v>
      </c>
      <c r="L3123" t="s">
        <v>314</v>
      </c>
      <c r="M3123">
        <v>82402</v>
      </c>
      <c r="N3123">
        <v>29</v>
      </c>
      <c r="O3123" s="17">
        <v>45496</v>
      </c>
      <c r="P3123" t="s">
        <v>1192</v>
      </c>
      <c r="Q3123" t="s">
        <v>24</v>
      </c>
      <c r="R3123" s="17">
        <v>45492</v>
      </c>
      <c r="S3123" s="27"/>
      <c r="T3123">
        <v>113.2</v>
      </c>
      <c r="U3123">
        <v>11.53</v>
      </c>
      <c r="V3123">
        <v>124.73</v>
      </c>
      <c r="W3123">
        <v>2</v>
      </c>
      <c r="X3123">
        <v>6.2350000000000003</v>
      </c>
      <c r="Y3123">
        <v>0</v>
      </c>
      <c r="Z3123">
        <v>0</v>
      </c>
      <c r="AA3123">
        <v>0</v>
      </c>
      <c r="AB3123">
        <v>3.928995</v>
      </c>
      <c r="AC3123" s="29">
        <v>127.036005</v>
      </c>
      <c r="AD3123">
        <v>0</v>
      </c>
      <c r="AF3123">
        <v>249.46</v>
      </c>
      <c r="AG3123">
        <v>0</v>
      </c>
      <c r="AH3123">
        <v>12.47</v>
      </c>
      <c r="AI3123">
        <v>7.85799</v>
      </c>
      <c r="AJ3123">
        <v>254.07201000000001</v>
      </c>
      <c r="AK3123" t="s">
        <v>27</v>
      </c>
      <c r="AN3123" s="29">
        <v>5.9</v>
      </c>
      <c r="AO3123" s="30">
        <f t="shared" si="96"/>
        <v>1.69625</v>
      </c>
      <c r="AP3123" s="30">
        <f t="shared" si="97"/>
        <v>0.84812500000000002</v>
      </c>
      <c r="AQ3123" s="30"/>
    </row>
    <row r="3124" spans="1:43" x14ac:dyDescent="0.25">
      <c r="A3124" t="s">
        <v>219</v>
      </c>
      <c r="B3124">
        <v>1878309</v>
      </c>
      <c r="C3124" t="s">
        <v>10716</v>
      </c>
      <c r="D3124">
        <v>1748002</v>
      </c>
      <c r="E3124" t="s">
        <v>10717</v>
      </c>
      <c r="F3124" t="s">
        <v>89</v>
      </c>
      <c r="G3124" t="s">
        <v>90</v>
      </c>
      <c r="H3124" t="s">
        <v>10</v>
      </c>
      <c r="I3124" t="s">
        <v>10718</v>
      </c>
      <c r="J3124" t="s">
        <v>10719</v>
      </c>
      <c r="K3124" t="s">
        <v>231</v>
      </c>
      <c r="L3124" t="s">
        <v>91</v>
      </c>
      <c r="M3124">
        <v>2660</v>
      </c>
      <c r="N3124">
        <v>73</v>
      </c>
      <c r="O3124" s="17">
        <v>45543</v>
      </c>
      <c r="P3124" t="s">
        <v>109</v>
      </c>
      <c r="Q3124" t="s">
        <v>24</v>
      </c>
      <c r="R3124" s="17">
        <v>45492</v>
      </c>
      <c r="S3124" s="27"/>
      <c r="T3124">
        <v>381.55</v>
      </c>
      <c r="U3124">
        <v>11.77</v>
      </c>
      <c r="V3124">
        <v>393.32</v>
      </c>
      <c r="W3124">
        <v>1</v>
      </c>
      <c r="X3124">
        <v>19.670000000000002</v>
      </c>
      <c r="Y3124">
        <v>0</v>
      </c>
      <c r="Z3124">
        <v>0</v>
      </c>
      <c r="AA3124">
        <v>0</v>
      </c>
      <c r="AB3124">
        <v>12.38958</v>
      </c>
      <c r="AC3124" s="29">
        <v>400.60041999999999</v>
      </c>
      <c r="AD3124">
        <v>0</v>
      </c>
      <c r="AF3124">
        <v>393.32</v>
      </c>
      <c r="AG3124">
        <v>0</v>
      </c>
      <c r="AH3124">
        <v>19.670000000000002</v>
      </c>
      <c r="AI3124">
        <v>12.38958</v>
      </c>
      <c r="AJ3124">
        <v>400.60041999999999</v>
      </c>
      <c r="AK3124" t="s">
        <v>25</v>
      </c>
      <c r="AN3124" s="29">
        <v>11.8</v>
      </c>
      <c r="AO3124" s="30">
        <f t="shared" si="96"/>
        <v>3.3925000000000001</v>
      </c>
      <c r="AP3124" s="30">
        <f t="shared" si="97"/>
        <v>3.3925000000000001</v>
      </c>
      <c r="AQ3124" s="30"/>
    </row>
    <row r="3125" spans="1:43" x14ac:dyDescent="0.25">
      <c r="A3125" t="s">
        <v>219</v>
      </c>
      <c r="B3125">
        <v>1878309</v>
      </c>
      <c r="C3125" t="s">
        <v>10720</v>
      </c>
      <c r="D3125">
        <v>156986</v>
      </c>
      <c r="E3125" t="s">
        <v>10717</v>
      </c>
      <c r="F3125" t="s">
        <v>89</v>
      </c>
      <c r="G3125" t="s">
        <v>90</v>
      </c>
      <c r="H3125" t="s">
        <v>10</v>
      </c>
      <c r="I3125" t="s">
        <v>10718</v>
      </c>
      <c r="J3125" t="s">
        <v>10719</v>
      </c>
      <c r="K3125" t="s">
        <v>91</v>
      </c>
      <c r="L3125" t="s">
        <v>231</v>
      </c>
      <c r="M3125">
        <v>2780</v>
      </c>
      <c r="N3125">
        <v>73</v>
      </c>
      <c r="O3125" s="17">
        <v>45548</v>
      </c>
      <c r="P3125" t="s">
        <v>114</v>
      </c>
      <c r="Q3125" t="s">
        <v>24</v>
      </c>
      <c r="R3125" s="17">
        <v>45492</v>
      </c>
      <c r="S3125" s="27"/>
      <c r="T3125">
        <v>274.51</v>
      </c>
      <c r="U3125">
        <v>9.76</v>
      </c>
      <c r="V3125">
        <v>284.27</v>
      </c>
      <c r="W3125">
        <v>1</v>
      </c>
      <c r="X3125">
        <v>14.21</v>
      </c>
      <c r="Y3125">
        <v>0</v>
      </c>
      <c r="Z3125">
        <v>0</v>
      </c>
      <c r="AA3125">
        <v>0</v>
      </c>
      <c r="AB3125">
        <v>8.9545049999999993</v>
      </c>
      <c r="AC3125" s="29">
        <v>289.52549499999998</v>
      </c>
      <c r="AD3125">
        <v>0</v>
      </c>
      <c r="AF3125">
        <v>284.27</v>
      </c>
      <c r="AG3125">
        <v>0</v>
      </c>
      <c r="AH3125">
        <v>14.21</v>
      </c>
      <c r="AI3125">
        <v>8.9545049999999993</v>
      </c>
      <c r="AJ3125">
        <v>289.52549499999998</v>
      </c>
      <c r="AK3125" t="s">
        <v>25</v>
      </c>
      <c r="AN3125" s="29">
        <v>11.8</v>
      </c>
      <c r="AO3125" s="30">
        <f t="shared" si="96"/>
        <v>3.3925000000000001</v>
      </c>
      <c r="AP3125" s="30">
        <f t="shared" si="97"/>
        <v>3.3925000000000001</v>
      </c>
      <c r="AQ3125" s="30"/>
    </row>
    <row r="3126" spans="1:43" x14ac:dyDescent="0.25">
      <c r="A3126" t="s">
        <v>219</v>
      </c>
      <c r="B3126">
        <v>1878294</v>
      </c>
      <c r="C3126" t="s">
        <v>10721</v>
      </c>
      <c r="D3126">
        <v>1748001</v>
      </c>
      <c r="E3126" t="s">
        <v>10722</v>
      </c>
      <c r="F3126" t="s">
        <v>89</v>
      </c>
      <c r="G3126" t="s">
        <v>90</v>
      </c>
      <c r="H3126" t="s">
        <v>10</v>
      </c>
      <c r="I3126" t="s">
        <v>10723</v>
      </c>
      <c r="J3126" t="s">
        <v>10724</v>
      </c>
      <c r="K3126" t="s">
        <v>271</v>
      </c>
      <c r="L3126" t="s">
        <v>224</v>
      </c>
      <c r="M3126">
        <v>882362</v>
      </c>
      <c r="N3126">
        <v>19</v>
      </c>
      <c r="O3126" s="17">
        <v>45494</v>
      </c>
      <c r="P3126" t="s">
        <v>102</v>
      </c>
      <c r="Q3126" t="s">
        <v>24</v>
      </c>
      <c r="R3126" s="17">
        <v>45492</v>
      </c>
      <c r="S3126" s="27"/>
      <c r="T3126">
        <v>46.216666666666669</v>
      </c>
      <c r="U3126">
        <v>6.126666666666666</v>
      </c>
      <c r="V3126">
        <v>52.343333333333327</v>
      </c>
      <c r="W3126">
        <v>3</v>
      </c>
      <c r="X3126">
        <v>2.6166666666666671</v>
      </c>
      <c r="Y3126">
        <v>0</v>
      </c>
      <c r="Z3126">
        <v>0</v>
      </c>
      <c r="AA3126">
        <v>0</v>
      </c>
      <c r="AB3126">
        <v>1.6488149999999999</v>
      </c>
      <c r="AC3126" s="29">
        <v>53.311184999999988</v>
      </c>
      <c r="AD3126">
        <v>0</v>
      </c>
      <c r="AF3126">
        <v>157.03</v>
      </c>
      <c r="AG3126">
        <v>0</v>
      </c>
      <c r="AH3126">
        <v>7.85</v>
      </c>
      <c r="AI3126">
        <v>4.9464449999999998</v>
      </c>
      <c r="AJ3126">
        <v>159.93355500000001</v>
      </c>
      <c r="AK3126" t="s">
        <v>26</v>
      </c>
      <c r="AN3126" s="29">
        <v>0</v>
      </c>
      <c r="AO3126" s="30">
        <f t="shared" si="96"/>
        <v>0</v>
      </c>
      <c r="AP3126" s="30">
        <f t="shared" si="97"/>
        <v>0</v>
      </c>
      <c r="AQ3126" s="30"/>
    </row>
    <row r="3127" spans="1:43" x14ac:dyDescent="0.25">
      <c r="A3127" t="s">
        <v>219</v>
      </c>
      <c r="B3127">
        <v>1878282</v>
      </c>
      <c r="C3127" t="s">
        <v>10725</v>
      </c>
      <c r="D3127">
        <v>1063023</v>
      </c>
      <c r="E3127" t="s">
        <v>10726</v>
      </c>
      <c r="F3127" t="s">
        <v>89</v>
      </c>
      <c r="G3127" t="s">
        <v>90</v>
      </c>
      <c r="H3127" t="s">
        <v>10</v>
      </c>
      <c r="I3127" t="s">
        <v>10727</v>
      </c>
      <c r="J3127" t="s">
        <v>10728</v>
      </c>
      <c r="K3127" t="s">
        <v>726</v>
      </c>
      <c r="L3127" t="s">
        <v>1011</v>
      </c>
      <c r="M3127">
        <v>8545</v>
      </c>
      <c r="N3127">
        <v>21</v>
      </c>
      <c r="O3127" s="17">
        <v>45494</v>
      </c>
      <c r="P3127" t="s">
        <v>1862</v>
      </c>
      <c r="Q3127" t="s">
        <v>24</v>
      </c>
      <c r="R3127" s="17">
        <v>45492</v>
      </c>
      <c r="S3127" s="27"/>
      <c r="T3127">
        <v>22.315000000000001</v>
      </c>
      <c r="U3127">
        <v>0.66799999999999993</v>
      </c>
      <c r="V3127">
        <v>22.983000000000001</v>
      </c>
      <c r="W3127">
        <v>10</v>
      </c>
      <c r="X3127">
        <v>1.149</v>
      </c>
      <c r="Y3127">
        <v>0</v>
      </c>
      <c r="Z3127">
        <v>0</v>
      </c>
      <c r="AA3127">
        <v>0</v>
      </c>
      <c r="AB3127">
        <v>0.72396450000000001</v>
      </c>
      <c r="AC3127" s="29">
        <v>23.4080355</v>
      </c>
      <c r="AD3127">
        <v>0</v>
      </c>
      <c r="AF3127">
        <v>229.83</v>
      </c>
      <c r="AG3127">
        <v>0</v>
      </c>
      <c r="AH3127">
        <v>11.49</v>
      </c>
      <c r="AI3127">
        <v>7.2396450000000003</v>
      </c>
      <c r="AJ3127">
        <v>234.080355</v>
      </c>
      <c r="AK3127" t="s">
        <v>33</v>
      </c>
      <c r="AN3127" s="29">
        <v>0</v>
      </c>
      <c r="AO3127" s="30">
        <f t="shared" si="96"/>
        <v>0</v>
      </c>
      <c r="AP3127" s="30">
        <f t="shared" si="97"/>
        <v>0</v>
      </c>
      <c r="AQ3127" s="30"/>
    </row>
    <row r="3128" spans="1:43" x14ac:dyDescent="0.25">
      <c r="A3128" t="s">
        <v>219</v>
      </c>
      <c r="B3128">
        <v>1878260</v>
      </c>
      <c r="C3128" t="s">
        <v>10729</v>
      </c>
      <c r="D3128">
        <v>1747994</v>
      </c>
      <c r="E3128" t="s">
        <v>10730</v>
      </c>
      <c r="F3128" t="s">
        <v>89</v>
      </c>
      <c r="G3128" t="s">
        <v>90</v>
      </c>
      <c r="H3128" t="s">
        <v>14</v>
      </c>
      <c r="I3128" t="s">
        <v>10731</v>
      </c>
      <c r="J3128" t="s">
        <v>10732</v>
      </c>
      <c r="K3128" t="s">
        <v>266</v>
      </c>
      <c r="L3128" t="s">
        <v>134</v>
      </c>
      <c r="M3128">
        <v>2060</v>
      </c>
      <c r="N3128">
        <v>19</v>
      </c>
      <c r="O3128" s="17">
        <v>45495</v>
      </c>
      <c r="P3128" t="s">
        <v>101</v>
      </c>
      <c r="Q3128" t="s">
        <v>24</v>
      </c>
      <c r="R3128" s="17">
        <v>45492</v>
      </c>
      <c r="S3128" s="27"/>
      <c r="T3128">
        <v>49.25</v>
      </c>
      <c r="U3128">
        <v>5.7433333333333332</v>
      </c>
      <c r="V3128">
        <v>54.993333333333332</v>
      </c>
      <c r="W3128">
        <v>3</v>
      </c>
      <c r="X3128">
        <v>2.75</v>
      </c>
      <c r="Y3128">
        <v>0</v>
      </c>
      <c r="Z3128">
        <v>0</v>
      </c>
      <c r="AA3128">
        <v>0</v>
      </c>
      <c r="AB3128">
        <v>1.7322900000000001</v>
      </c>
      <c r="AC3128" s="29">
        <v>56.011043333333333</v>
      </c>
      <c r="AD3128">
        <v>0</v>
      </c>
      <c r="AF3128">
        <v>164.98</v>
      </c>
      <c r="AG3128">
        <v>0</v>
      </c>
      <c r="AH3128">
        <v>8.25</v>
      </c>
      <c r="AI3128">
        <v>5.1968699999999997</v>
      </c>
      <c r="AJ3128">
        <v>168.03313</v>
      </c>
      <c r="AK3128" t="s">
        <v>26</v>
      </c>
      <c r="AN3128" s="29">
        <v>0</v>
      </c>
      <c r="AO3128" s="30">
        <f t="shared" si="96"/>
        <v>0</v>
      </c>
      <c r="AP3128" s="30">
        <f t="shared" si="97"/>
        <v>0</v>
      </c>
      <c r="AQ3128" s="30"/>
    </row>
    <row r="3129" spans="1:43" x14ac:dyDescent="0.25">
      <c r="A3129" t="s">
        <v>219</v>
      </c>
      <c r="B3129">
        <v>1878260</v>
      </c>
      <c r="C3129" t="s">
        <v>10733</v>
      </c>
      <c r="D3129">
        <v>1747995</v>
      </c>
      <c r="E3129" t="s">
        <v>10730</v>
      </c>
      <c r="F3129" t="s">
        <v>89</v>
      </c>
      <c r="G3129" t="s">
        <v>90</v>
      </c>
      <c r="H3129" t="s">
        <v>14</v>
      </c>
      <c r="I3129" t="s">
        <v>10734</v>
      </c>
      <c r="J3129" t="s">
        <v>10735</v>
      </c>
      <c r="K3129" t="s">
        <v>266</v>
      </c>
      <c r="L3129" t="s">
        <v>134</v>
      </c>
      <c r="M3129">
        <v>2060</v>
      </c>
      <c r="N3129">
        <v>20</v>
      </c>
      <c r="O3129" s="17">
        <v>45495</v>
      </c>
      <c r="P3129" t="s">
        <v>101</v>
      </c>
      <c r="Q3129" t="s">
        <v>24</v>
      </c>
      <c r="R3129" s="17">
        <v>45492</v>
      </c>
      <c r="S3129" s="27"/>
      <c r="T3129">
        <v>49.25</v>
      </c>
      <c r="U3129">
        <v>5.7433333333333332</v>
      </c>
      <c r="V3129">
        <v>54.993333333333332</v>
      </c>
      <c r="W3129">
        <v>3</v>
      </c>
      <c r="X3129">
        <v>2.75</v>
      </c>
      <c r="Y3129">
        <v>0</v>
      </c>
      <c r="Z3129">
        <v>0</v>
      </c>
      <c r="AA3129">
        <v>0</v>
      </c>
      <c r="AB3129">
        <v>1.7322900000000001</v>
      </c>
      <c r="AC3129" s="29">
        <v>56.011043333333333</v>
      </c>
      <c r="AD3129">
        <v>0</v>
      </c>
      <c r="AF3129">
        <v>164.98</v>
      </c>
      <c r="AG3129">
        <v>0</v>
      </c>
      <c r="AH3129">
        <v>8.25</v>
      </c>
      <c r="AI3129">
        <v>5.1968699999999997</v>
      </c>
      <c r="AJ3129">
        <v>168.03313</v>
      </c>
      <c r="AK3129" t="s">
        <v>26</v>
      </c>
      <c r="AN3129" s="29">
        <v>0</v>
      </c>
      <c r="AO3129" s="30">
        <f t="shared" si="96"/>
        <v>0</v>
      </c>
      <c r="AP3129" s="30">
        <f t="shared" si="97"/>
        <v>0</v>
      </c>
      <c r="AQ3129" s="30"/>
    </row>
    <row r="3130" spans="1:43" x14ac:dyDescent="0.25">
      <c r="A3130" t="s">
        <v>219</v>
      </c>
      <c r="B3130">
        <v>1878259</v>
      </c>
      <c r="C3130" t="s">
        <v>10736</v>
      </c>
      <c r="D3130">
        <v>1063018</v>
      </c>
      <c r="E3130" t="s">
        <v>10737</v>
      </c>
      <c r="F3130" t="s">
        <v>89</v>
      </c>
      <c r="G3130" t="s">
        <v>90</v>
      </c>
      <c r="H3130" t="s">
        <v>10</v>
      </c>
      <c r="I3130" t="s">
        <v>10738</v>
      </c>
      <c r="J3130" t="s">
        <v>10739</v>
      </c>
      <c r="K3130" t="s">
        <v>95</v>
      </c>
      <c r="L3130" t="s">
        <v>271</v>
      </c>
      <c r="M3130">
        <v>2455</v>
      </c>
      <c r="N3130">
        <v>17</v>
      </c>
      <c r="O3130" s="17">
        <v>45494</v>
      </c>
      <c r="P3130" t="s">
        <v>1122</v>
      </c>
      <c r="Q3130" t="s">
        <v>24</v>
      </c>
      <c r="R3130" s="17">
        <v>45492</v>
      </c>
      <c r="S3130" s="27"/>
      <c r="T3130">
        <v>59.776666666666671</v>
      </c>
      <c r="U3130">
        <v>2.64</v>
      </c>
      <c r="V3130">
        <v>62.416666666666657</v>
      </c>
      <c r="W3130">
        <v>3</v>
      </c>
      <c r="X3130">
        <v>3.12</v>
      </c>
      <c r="Y3130">
        <v>0</v>
      </c>
      <c r="Z3130">
        <v>0</v>
      </c>
      <c r="AA3130">
        <v>0</v>
      </c>
      <c r="AB3130">
        <v>1.9661249999999999</v>
      </c>
      <c r="AC3130" s="29">
        <v>63.570541666666678</v>
      </c>
      <c r="AD3130">
        <v>0</v>
      </c>
      <c r="AF3130">
        <v>187.25</v>
      </c>
      <c r="AG3130">
        <v>0</v>
      </c>
      <c r="AH3130">
        <v>9.36</v>
      </c>
      <c r="AI3130">
        <v>5.8983749999999997</v>
      </c>
      <c r="AJ3130">
        <v>190.711625</v>
      </c>
      <c r="AK3130" t="s">
        <v>26</v>
      </c>
      <c r="AN3130" s="29">
        <v>0</v>
      </c>
      <c r="AO3130" s="30">
        <f t="shared" si="96"/>
        <v>0</v>
      </c>
      <c r="AP3130" s="30">
        <f t="shared" si="97"/>
        <v>0</v>
      </c>
      <c r="AQ3130" s="30"/>
    </row>
    <row r="3131" spans="1:43" x14ac:dyDescent="0.25">
      <c r="A3131" t="s">
        <v>219</v>
      </c>
      <c r="B3131">
        <v>1878241</v>
      </c>
      <c r="C3131" t="s">
        <v>10740</v>
      </c>
      <c r="D3131">
        <v>490930</v>
      </c>
      <c r="E3131" t="s">
        <v>10741</v>
      </c>
      <c r="F3131" t="s">
        <v>89</v>
      </c>
      <c r="G3131" t="s">
        <v>90</v>
      </c>
      <c r="H3131" t="s">
        <v>10</v>
      </c>
      <c r="I3131" t="s">
        <v>10742</v>
      </c>
      <c r="J3131" t="s">
        <v>10743</v>
      </c>
      <c r="K3131" t="s">
        <v>224</v>
      </c>
      <c r="L3131" t="s">
        <v>271</v>
      </c>
      <c r="M3131">
        <v>8705</v>
      </c>
      <c r="N3131">
        <v>73</v>
      </c>
      <c r="O3131" s="17">
        <v>45532</v>
      </c>
      <c r="P3131" t="s">
        <v>114</v>
      </c>
      <c r="Q3131" t="s">
        <v>24</v>
      </c>
      <c r="R3131" s="17">
        <v>45492</v>
      </c>
      <c r="S3131" s="27"/>
      <c r="T3131">
        <v>228.38</v>
      </c>
      <c r="U3131">
        <v>21.6</v>
      </c>
      <c r="V3131">
        <v>249.98</v>
      </c>
      <c r="W3131">
        <v>1</v>
      </c>
      <c r="X3131">
        <v>12.5</v>
      </c>
      <c r="Y3131">
        <v>0</v>
      </c>
      <c r="Z3131">
        <v>0</v>
      </c>
      <c r="AA3131">
        <v>0</v>
      </c>
      <c r="AB3131">
        <v>7.8743699999999999</v>
      </c>
      <c r="AC3131" s="29">
        <v>254.60562999999999</v>
      </c>
      <c r="AD3131">
        <v>0</v>
      </c>
      <c r="AF3131">
        <v>249.98</v>
      </c>
      <c r="AG3131">
        <v>0</v>
      </c>
      <c r="AH3131">
        <v>12.5</v>
      </c>
      <c r="AI3131">
        <v>7.8743699999999999</v>
      </c>
      <c r="AJ3131">
        <v>254.60562999999999</v>
      </c>
      <c r="AK3131" t="s">
        <v>25</v>
      </c>
      <c r="AN3131" s="29">
        <v>10.18</v>
      </c>
      <c r="AO3131" s="30">
        <f t="shared" si="96"/>
        <v>2.9267499999999997</v>
      </c>
      <c r="AP3131" s="30">
        <f t="shared" si="97"/>
        <v>2.9267499999999997</v>
      </c>
      <c r="AQ3131" s="30"/>
    </row>
    <row r="3132" spans="1:43" x14ac:dyDescent="0.25">
      <c r="A3132" t="s">
        <v>219</v>
      </c>
      <c r="B3132">
        <v>1878241</v>
      </c>
      <c r="C3132" t="s">
        <v>10744</v>
      </c>
      <c r="D3132">
        <v>1747977</v>
      </c>
      <c r="E3132" t="s">
        <v>10741</v>
      </c>
      <c r="F3132" t="s">
        <v>89</v>
      </c>
      <c r="G3132" t="s">
        <v>90</v>
      </c>
      <c r="H3132" t="s">
        <v>10</v>
      </c>
      <c r="I3132" t="s">
        <v>10742</v>
      </c>
      <c r="J3132" t="s">
        <v>10743</v>
      </c>
      <c r="K3132" t="s">
        <v>271</v>
      </c>
      <c r="L3132" t="s">
        <v>224</v>
      </c>
      <c r="M3132">
        <v>8510</v>
      </c>
      <c r="N3132">
        <v>73</v>
      </c>
      <c r="O3132" s="17">
        <v>45531</v>
      </c>
      <c r="P3132" t="s">
        <v>746</v>
      </c>
      <c r="Q3132" t="s">
        <v>24</v>
      </c>
      <c r="R3132" s="17">
        <v>45492</v>
      </c>
      <c r="S3132" s="27"/>
      <c r="T3132">
        <v>191.67</v>
      </c>
      <c r="U3132">
        <v>18.38</v>
      </c>
      <c r="V3132">
        <v>210.05</v>
      </c>
      <c r="W3132">
        <v>1</v>
      </c>
      <c r="X3132">
        <v>10.5</v>
      </c>
      <c r="Y3132">
        <v>0</v>
      </c>
      <c r="Z3132">
        <v>0</v>
      </c>
      <c r="AA3132">
        <v>0</v>
      </c>
      <c r="AB3132">
        <v>6.6165750000000001</v>
      </c>
      <c r="AC3132" s="29">
        <v>213.933425</v>
      </c>
      <c r="AD3132">
        <v>0</v>
      </c>
      <c r="AF3132">
        <v>210.05</v>
      </c>
      <c r="AG3132">
        <v>0</v>
      </c>
      <c r="AH3132">
        <v>10.5</v>
      </c>
      <c r="AI3132">
        <v>6.6165750000000001</v>
      </c>
      <c r="AJ3132">
        <v>213.933425</v>
      </c>
      <c r="AK3132" t="s">
        <v>25</v>
      </c>
      <c r="AN3132" s="29">
        <v>10.18</v>
      </c>
      <c r="AO3132" s="30">
        <f t="shared" si="96"/>
        <v>2.9267499999999997</v>
      </c>
      <c r="AP3132" s="30">
        <f t="shared" si="97"/>
        <v>2.9267499999999997</v>
      </c>
      <c r="AQ3132" s="30"/>
    </row>
    <row r="3133" spans="1:43" x14ac:dyDescent="0.25">
      <c r="A3133" t="s">
        <v>219</v>
      </c>
      <c r="B3133">
        <v>1878200</v>
      </c>
      <c r="C3133" t="s">
        <v>10745</v>
      </c>
      <c r="D3133">
        <v>1747962</v>
      </c>
      <c r="E3133" t="s">
        <v>10746</v>
      </c>
      <c r="F3133" t="s">
        <v>89</v>
      </c>
      <c r="G3133" t="s">
        <v>90</v>
      </c>
      <c r="H3133" t="s">
        <v>10</v>
      </c>
      <c r="I3133" t="s">
        <v>10747</v>
      </c>
      <c r="J3133" t="s">
        <v>10748</v>
      </c>
      <c r="K3133" t="s">
        <v>231</v>
      </c>
      <c r="L3133" t="s">
        <v>470</v>
      </c>
      <c r="M3133">
        <v>8280</v>
      </c>
      <c r="N3133">
        <v>71</v>
      </c>
      <c r="O3133" s="17">
        <v>45493</v>
      </c>
      <c r="P3133" t="s">
        <v>125</v>
      </c>
      <c r="Q3133" t="s">
        <v>24</v>
      </c>
      <c r="R3133" s="17">
        <v>45492</v>
      </c>
      <c r="S3133" s="27"/>
      <c r="T3133">
        <v>158.32</v>
      </c>
      <c r="U3133">
        <v>11.77</v>
      </c>
      <c r="V3133">
        <v>170.09</v>
      </c>
      <c r="W3133">
        <v>1</v>
      </c>
      <c r="X3133">
        <v>8.5</v>
      </c>
      <c r="Y3133">
        <v>0</v>
      </c>
      <c r="Z3133">
        <v>0</v>
      </c>
      <c r="AA3133">
        <v>0</v>
      </c>
      <c r="AB3133">
        <v>5.3578349999999997</v>
      </c>
      <c r="AC3133" s="29">
        <v>173.23216500000001</v>
      </c>
      <c r="AD3133">
        <v>0</v>
      </c>
      <c r="AF3133">
        <v>170.09</v>
      </c>
      <c r="AG3133">
        <v>0</v>
      </c>
      <c r="AH3133">
        <v>8.5</v>
      </c>
      <c r="AI3133">
        <v>5.3578349999999997</v>
      </c>
      <c r="AJ3133">
        <v>173.23216500000001</v>
      </c>
      <c r="AK3133" t="s">
        <v>25</v>
      </c>
      <c r="AN3133" s="29">
        <v>4.7</v>
      </c>
      <c r="AO3133" s="30">
        <f t="shared" si="96"/>
        <v>1.3512499999999998</v>
      </c>
      <c r="AP3133" s="30">
        <f t="shared" si="97"/>
        <v>1.3512499999999998</v>
      </c>
      <c r="AQ3133" s="30"/>
    </row>
    <row r="3134" spans="1:43" x14ac:dyDescent="0.25">
      <c r="A3134" t="s">
        <v>219</v>
      </c>
      <c r="B3134">
        <v>1878198</v>
      </c>
      <c r="C3134" t="s">
        <v>10749</v>
      </c>
      <c r="D3134">
        <v>1747974</v>
      </c>
      <c r="E3134" t="s">
        <v>10750</v>
      </c>
      <c r="F3134" t="s">
        <v>89</v>
      </c>
      <c r="G3134" t="s">
        <v>90</v>
      </c>
      <c r="H3134" t="s">
        <v>14</v>
      </c>
      <c r="I3134" t="s">
        <v>10751</v>
      </c>
      <c r="J3134" t="s">
        <v>10752</v>
      </c>
      <c r="K3134" t="s">
        <v>266</v>
      </c>
      <c r="L3134" t="s">
        <v>94</v>
      </c>
      <c r="M3134">
        <v>2060</v>
      </c>
      <c r="N3134">
        <v>29</v>
      </c>
      <c r="O3134" s="17">
        <v>45501</v>
      </c>
      <c r="P3134" t="s">
        <v>101</v>
      </c>
      <c r="Q3134" t="s">
        <v>24</v>
      </c>
      <c r="R3134" s="17">
        <v>45492</v>
      </c>
      <c r="S3134" s="27"/>
      <c r="T3134">
        <v>71.435000000000002</v>
      </c>
      <c r="U3134">
        <v>8.56</v>
      </c>
      <c r="V3134">
        <v>79.995000000000005</v>
      </c>
      <c r="W3134">
        <v>2</v>
      </c>
      <c r="X3134">
        <v>4</v>
      </c>
      <c r="Y3134">
        <v>0</v>
      </c>
      <c r="Z3134">
        <v>0</v>
      </c>
      <c r="AA3134">
        <v>0</v>
      </c>
      <c r="AB3134">
        <v>2.5198425000000002</v>
      </c>
      <c r="AC3134" s="29">
        <v>81.475157500000009</v>
      </c>
      <c r="AD3134">
        <v>0</v>
      </c>
      <c r="AF3134">
        <v>159.99</v>
      </c>
      <c r="AG3134">
        <v>0</v>
      </c>
      <c r="AH3134">
        <v>8</v>
      </c>
      <c r="AI3134">
        <v>5.0396850000000004</v>
      </c>
      <c r="AJ3134">
        <v>162.95031499999999</v>
      </c>
      <c r="AK3134" t="s">
        <v>27</v>
      </c>
      <c r="AN3134" s="29">
        <v>0</v>
      </c>
      <c r="AO3134" s="30">
        <f t="shared" si="96"/>
        <v>0</v>
      </c>
      <c r="AP3134" s="30">
        <f t="shared" si="97"/>
        <v>0</v>
      </c>
      <c r="AQ3134" s="30"/>
    </row>
    <row r="3135" spans="1:43" x14ac:dyDescent="0.25">
      <c r="A3135" t="s">
        <v>219</v>
      </c>
      <c r="B3135">
        <v>1878198</v>
      </c>
      <c r="C3135" t="s">
        <v>10753</v>
      </c>
      <c r="D3135">
        <v>1063004</v>
      </c>
      <c r="E3135" t="s">
        <v>10750</v>
      </c>
      <c r="F3135" t="s">
        <v>89</v>
      </c>
      <c r="G3135" t="s">
        <v>90</v>
      </c>
      <c r="H3135" t="s">
        <v>14</v>
      </c>
      <c r="I3135" t="s">
        <v>10751</v>
      </c>
      <c r="J3135" t="s">
        <v>10752</v>
      </c>
      <c r="K3135" t="s">
        <v>94</v>
      </c>
      <c r="L3135" t="s">
        <v>266</v>
      </c>
      <c r="M3135">
        <v>2065</v>
      </c>
      <c r="N3135">
        <v>21</v>
      </c>
      <c r="O3135" s="17">
        <v>45499</v>
      </c>
      <c r="P3135" t="s">
        <v>104</v>
      </c>
      <c r="Q3135" t="s">
        <v>24</v>
      </c>
      <c r="R3135" s="17">
        <v>45492</v>
      </c>
      <c r="S3135" s="27"/>
      <c r="T3135">
        <v>68.185000000000002</v>
      </c>
      <c r="U3135">
        <v>11.81</v>
      </c>
      <c r="V3135">
        <v>79.995000000000005</v>
      </c>
      <c r="W3135">
        <v>2</v>
      </c>
      <c r="X3135">
        <v>4</v>
      </c>
      <c r="Y3135">
        <v>0</v>
      </c>
      <c r="Z3135">
        <v>0</v>
      </c>
      <c r="AA3135">
        <v>0</v>
      </c>
      <c r="AB3135">
        <v>2.5198425000000002</v>
      </c>
      <c r="AC3135" s="29">
        <v>81.475157500000009</v>
      </c>
      <c r="AD3135">
        <v>0</v>
      </c>
      <c r="AF3135">
        <v>159.99</v>
      </c>
      <c r="AG3135">
        <v>0</v>
      </c>
      <c r="AH3135">
        <v>8</v>
      </c>
      <c r="AI3135">
        <v>5.0396850000000004</v>
      </c>
      <c r="AJ3135">
        <v>162.95031499999999</v>
      </c>
      <c r="AK3135" t="s">
        <v>27</v>
      </c>
      <c r="AN3135" s="29">
        <v>0</v>
      </c>
      <c r="AO3135" s="30">
        <f t="shared" si="96"/>
        <v>0</v>
      </c>
      <c r="AP3135" s="30">
        <f t="shared" si="97"/>
        <v>0</v>
      </c>
      <c r="AQ3135" s="30"/>
    </row>
    <row r="3136" spans="1:43" x14ac:dyDescent="0.25">
      <c r="A3136" t="s">
        <v>219</v>
      </c>
      <c r="B3136">
        <v>1878161</v>
      </c>
      <c r="C3136" t="s">
        <v>10754</v>
      </c>
      <c r="D3136">
        <v>1747951</v>
      </c>
      <c r="E3136" t="s">
        <v>10755</v>
      </c>
      <c r="F3136" t="s">
        <v>89</v>
      </c>
      <c r="G3136" t="s">
        <v>90</v>
      </c>
      <c r="H3136" t="s">
        <v>10</v>
      </c>
      <c r="I3136" t="s">
        <v>10756</v>
      </c>
      <c r="J3136" t="s">
        <v>10757</v>
      </c>
      <c r="K3136" t="s">
        <v>231</v>
      </c>
      <c r="L3136" t="s">
        <v>411</v>
      </c>
      <c r="M3136">
        <v>816</v>
      </c>
      <c r="N3136">
        <v>26</v>
      </c>
      <c r="O3136" s="17">
        <v>45494</v>
      </c>
      <c r="P3136" t="s">
        <v>109</v>
      </c>
      <c r="Q3136" t="s">
        <v>24</v>
      </c>
      <c r="R3136" s="17">
        <v>45492</v>
      </c>
      <c r="S3136" s="27"/>
      <c r="T3136">
        <v>83.875</v>
      </c>
      <c r="U3136">
        <v>5.8849999999999998</v>
      </c>
      <c r="V3136">
        <v>89.76</v>
      </c>
      <c r="W3136">
        <v>2</v>
      </c>
      <c r="X3136">
        <v>4.49</v>
      </c>
      <c r="Y3136">
        <v>0</v>
      </c>
      <c r="Z3136">
        <v>0</v>
      </c>
      <c r="AA3136">
        <v>0</v>
      </c>
      <c r="AB3136">
        <v>2.8274400000000002</v>
      </c>
      <c r="AC3136" s="29">
        <v>91.422560000000004</v>
      </c>
      <c r="AD3136">
        <v>0</v>
      </c>
      <c r="AF3136">
        <v>179.52</v>
      </c>
      <c r="AG3136">
        <v>0</v>
      </c>
      <c r="AH3136">
        <v>8.98</v>
      </c>
      <c r="AI3136">
        <v>5.6548800000000004</v>
      </c>
      <c r="AJ3136">
        <v>182.84512000000001</v>
      </c>
      <c r="AK3136" t="s">
        <v>27</v>
      </c>
      <c r="AN3136" s="29">
        <v>0</v>
      </c>
      <c r="AO3136" s="30">
        <f t="shared" si="96"/>
        <v>0</v>
      </c>
      <c r="AP3136" s="30">
        <f t="shared" si="97"/>
        <v>0</v>
      </c>
      <c r="AQ3136" s="30"/>
    </row>
    <row r="3137" spans="1:43" x14ac:dyDescent="0.25">
      <c r="A3137" t="s">
        <v>219</v>
      </c>
      <c r="B3137">
        <v>1878156</v>
      </c>
      <c r="C3137" t="s">
        <v>10758</v>
      </c>
      <c r="D3137">
        <v>1747950</v>
      </c>
      <c r="E3137" t="s">
        <v>10759</v>
      </c>
      <c r="F3137" t="s">
        <v>89</v>
      </c>
      <c r="G3137" t="s">
        <v>90</v>
      </c>
      <c r="H3137" t="s">
        <v>10</v>
      </c>
      <c r="I3137" t="s">
        <v>10760</v>
      </c>
      <c r="J3137" t="s">
        <v>10761</v>
      </c>
      <c r="K3137" t="s">
        <v>271</v>
      </c>
      <c r="L3137" t="s">
        <v>115</v>
      </c>
      <c r="M3137">
        <v>8740</v>
      </c>
      <c r="N3137">
        <v>8</v>
      </c>
      <c r="O3137" s="17">
        <v>45504</v>
      </c>
      <c r="P3137" t="s">
        <v>96</v>
      </c>
      <c r="Q3137" t="s">
        <v>24</v>
      </c>
      <c r="R3137" s="17">
        <v>45492</v>
      </c>
      <c r="S3137" s="27"/>
      <c r="T3137">
        <v>116.71</v>
      </c>
      <c r="U3137">
        <v>14.26</v>
      </c>
      <c r="V3137">
        <v>130.97</v>
      </c>
      <c r="W3137">
        <v>1</v>
      </c>
      <c r="X3137">
        <v>6.55</v>
      </c>
      <c r="Y3137">
        <v>0</v>
      </c>
      <c r="Z3137">
        <v>0</v>
      </c>
      <c r="AA3137">
        <v>0</v>
      </c>
      <c r="AB3137">
        <v>4.1255550000000003</v>
      </c>
      <c r="AC3137" s="29">
        <v>133.39444499999999</v>
      </c>
      <c r="AD3137">
        <v>0</v>
      </c>
      <c r="AF3137">
        <v>130.97</v>
      </c>
      <c r="AG3137">
        <v>0</v>
      </c>
      <c r="AH3137">
        <v>6.55</v>
      </c>
      <c r="AI3137">
        <v>4.1255550000000003</v>
      </c>
      <c r="AJ3137">
        <v>133.39444499999999</v>
      </c>
      <c r="AK3137" t="s">
        <v>25</v>
      </c>
      <c r="AN3137" s="29">
        <v>0</v>
      </c>
      <c r="AO3137" s="30">
        <f t="shared" si="96"/>
        <v>0</v>
      </c>
      <c r="AP3137" s="30">
        <f t="shared" si="97"/>
        <v>0</v>
      </c>
      <c r="AQ3137" s="30"/>
    </row>
    <row r="3138" spans="1:43" x14ac:dyDescent="0.25">
      <c r="A3138" t="s">
        <v>219</v>
      </c>
      <c r="B3138">
        <v>1878156</v>
      </c>
      <c r="C3138" t="s">
        <v>10762</v>
      </c>
      <c r="D3138">
        <v>1062983</v>
      </c>
      <c r="E3138" t="s">
        <v>10759</v>
      </c>
      <c r="F3138" t="s">
        <v>89</v>
      </c>
      <c r="G3138" t="s">
        <v>90</v>
      </c>
      <c r="H3138" t="s">
        <v>10</v>
      </c>
      <c r="I3138" t="s">
        <v>10760</v>
      </c>
      <c r="J3138" t="s">
        <v>10761</v>
      </c>
      <c r="K3138" t="s">
        <v>115</v>
      </c>
      <c r="L3138" t="s">
        <v>271</v>
      </c>
      <c r="M3138">
        <v>8775</v>
      </c>
      <c r="N3138">
        <v>4</v>
      </c>
      <c r="O3138" s="17">
        <v>45509</v>
      </c>
      <c r="P3138" t="s">
        <v>99</v>
      </c>
      <c r="Q3138" t="s">
        <v>24</v>
      </c>
      <c r="R3138" s="17">
        <v>45492</v>
      </c>
      <c r="S3138" s="27"/>
      <c r="T3138">
        <v>122.41</v>
      </c>
      <c r="U3138">
        <v>14.16</v>
      </c>
      <c r="V3138">
        <v>136.57</v>
      </c>
      <c r="W3138">
        <v>1</v>
      </c>
      <c r="X3138">
        <v>6.83</v>
      </c>
      <c r="Y3138">
        <v>0</v>
      </c>
      <c r="Z3138">
        <v>0</v>
      </c>
      <c r="AA3138">
        <v>0</v>
      </c>
      <c r="AB3138">
        <v>4.3019550000000004</v>
      </c>
      <c r="AC3138" s="29">
        <v>139.09804500000001</v>
      </c>
      <c r="AD3138">
        <v>0</v>
      </c>
      <c r="AF3138">
        <v>136.57</v>
      </c>
      <c r="AG3138">
        <v>0</v>
      </c>
      <c r="AH3138">
        <v>6.83</v>
      </c>
      <c r="AI3138">
        <v>4.3019550000000004</v>
      </c>
      <c r="AJ3138">
        <v>139.09804500000001</v>
      </c>
      <c r="AK3138" t="s">
        <v>25</v>
      </c>
      <c r="AN3138" s="29">
        <v>0</v>
      </c>
      <c r="AO3138" s="30">
        <f t="shared" ref="AO3138:AO3201" si="98">AN3138*(45%-14.25%-2%)</f>
        <v>0</v>
      </c>
      <c r="AP3138" s="30">
        <f t="shared" ref="AP3138:AP3201" si="99">AO3138/W3138</f>
        <v>0</v>
      </c>
      <c r="AQ3138" s="30"/>
    </row>
    <row r="3139" spans="1:43" x14ac:dyDescent="0.25">
      <c r="A3139" t="s">
        <v>219</v>
      </c>
      <c r="B3139">
        <v>1878120</v>
      </c>
      <c r="C3139" t="s">
        <v>10763</v>
      </c>
      <c r="D3139">
        <v>1747937</v>
      </c>
      <c r="E3139" t="s">
        <v>10764</v>
      </c>
      <c r="F3139" t="s">
        <v>89</v>
      </c>
      <c r="G3139" t="s">
        <v>90</v>
      </c>
      <c r="H3139" t="s">
        <v>10</v>
      </c>
      <c r="I3139" t="s">
        <v>10765</v>
      </c>
      <c r="J3139" t="s">
        <v>10766</v>
      </c>
      <c r="K3139" t="s">
        <v>1323</v>
      </c>
      <c r="L3139" t="s">
        <v>697</v>
      </c>
      <c r="M3139">
        <v>1452</v>
      </c>
      <c r="N3139">
        <v>6</v>
      </c>
      <c r="O3139" s="17">
        <v>45494</v>
      </c>
      <c r="P3139" t="s">
        <v>10119</v>
      </c>
      <c r="Q3139" t="s">
        <v>24</v>
      </c>
      <c r="R3139" s="17">
        <v>45492</v>
      </c>
      <c r="S3139" s="27"/>
      <c r="T3139">
        <v>59.05</v>
      </c>
      <c r="U3139">
        <v>7.1</v>
      </c>
      <c r="V3139">
        <v>66.150000000000006</v>
      </c>
      <c r="W3139">
        <v>1</v>
      </c>
      <c r="X3139">
        <v>3.31</v>
      </c>
      <c r="Y3139">
        <v>0</v>
      </c>
      <c r="Z3139">
        <v>0</v>
      </c>
      <c r="AA3139">
        <v>0</v>
      </c>
      <c r="AB3139">
        <v>2.0837249999999998</v>
      </c>
      <c r="AC3139" s="29">
        <v>67.376275000000007</v>
      </c>
      <c r="AD3139">
        <v>0</v>
      </c>
      <c r="AF3139">
        <v>66.150000000000006</v>
      </c>
      <c r="AG3139">
        <v>0</v>
      </c>
      <c r="AH3139">
        <v>3.31</v>
      </c>
      <c r="AI3139">
        <v>2.0837249999999998</v>
      </c>
      <c r="AJ3139">
        <v>67.376275000000007</v>
      </c>
      <c r="AK3139" t="s">
        <v>25</v>
      </c>
      <c r="AN3139" s="29">
        <v>0</v>
      </c>
      <c r="AO3139" s="30">
        <f t="shared" si="98"/>
        <v>0</v>
      </c>
      <c r="AP3139" s="30">
        <f t="shared" si="99"/>
        <v>0</v>
      </c>
      <c r="AQ3139" s="30"/>
    </row>
    <row r="3140" spans="1:43" x14ac:dyDescent="0.25">
      <c r="A3140" t="s">
        <v>219</v>
      </c>
      <c r="B3140">
        <v>1878120</v>
      </c>
      <c r="C3140" t="s">
        <v>10767</v>
      </c>
      <c r="D3140">
        <v>1062971</v>
      </c>
      <c r="E3140" t="s">
        <v>10764</v>
      </c>
      <c r="F3140" t="s">
        <v>89</v>
      </c>
      <c r="G3140" t="s">
        <v>90</v>
      </c>
      <c r="H3140" t="s">
        <v>10</v>
      </c>
      <c r="I3140" t="s">
        <v>10765</v>
      </c>
      <c r="J3140" t="s">
        <v>10766</v>
      </c>
      <c r="K3140" t="s">
        <v>92</v>
      </c>
      <c r="L3140" t="s">
        <v>1323</v>
      </c>
      <c r="M3140">
        <v>8348</v>
      </c>
      <c r="N3140">
        <v>6</v>
      </c>
      <c r="O3140" s="17">
        <v>45493</v>
      </c>
      <c r="P3140" t="s">
        <v>284</v>
      </c>
      <c r="Q3140" t="s">
        <v>24</v>
      </c>
      <c r="R3140" s="17">
        <v>45492</v>
      </c>
      <c r="S3140" s="27"/>
      <c r="T3140">
        <v>112.04</v>
      </c>
      <c r="U3140">
        <v>15.62</v>
      </c>
      <c r="V3140">
        <v>127.66</v>
      </c>
      <c r="W3140">
        <v>1</v>
      </c>
      <c r="X3140">
        <v>6.38</v>
      </c>
      <c r="Y3140">
        <v>0</v>
      </c>
      <c r="Z3140">
        <v>0</v>
      </c>
      <c r="AA3140">
        <v>0</v>
      </c>
      <c r="AB3140">
        <v>4.0212899999999996</v>
      </c>
      <c r="AC3140" s="29">
        <v>130.01871</v>
      </c>
      <c r="AD3140">
        <v>0</v>
      </c>
      <c r="AF3140">
        <v>127.66</v>
      </c>
      <c r="AG3140">
        <v>0</v>
      </c>
      <c r="AH3140">
        <v>6.38</v>
      </c>
      <c r="AI3140">
        <v>4.0212899999999996</v>
      </c>
      <c r="AJ3140">
        <v>130.01871</v>
      </c>
      <c r="AK3140" t="s">
        <v>25</v>
      </c>
      <c r="AN3140" s="29">
        <v>0</v>
      </c>
      <c r="AO3140" s="30">
        <f t="shared" si="98"/>
        <v>0</v>
      </c>
      <c r="AP3140" s="30">
        <f t="shared" si="99"/>
        <v>0</v>
      </c>
      <c r="AQ3140" s="30"/>
    </row>
    <row r="3141" spans="1:43" x14ac:dyDescent="0.25">
      <c r="A3141" t="s">
        <v>219</v>
      </c>
      <c r="B3141">
        <v>1878051</v>
      </c>
      <c r="C3141" t="s">
        <v>10768</v>
      </c>
      <c r="D3141">
        <v>1747917</v>
      </c>
      <c r="E3141" t="s">
        <v>10769</v>
      </c>
      <c r="F3141" t="s">
        <v>89</v>
      </c>
      <c r="G3141" t="s">
        <v>90</v>
      </c>
      <c r="H3141" t="s">
        <v>10</v>
      </c>
      <c r="I3141" t="s">
        <v>10770</v>
      </c>
      <c r="J3141" t="s">
        <v>10771</v>
      </c>
      <c r="K3141" t="s">
        <v>256</v>
      </c>
      <c r="L3141" t="s">
        <v>92</v>
      </c>
      <c r="M3141">
        <v>8344</v>
      </c>
      <c r="N3141">
        <v>25</v>
      </c>
      <c r="O3141" s="17">
        <v>45494</v>
      </c>
      <c r="P3141" t="s">
        <v>138</v>
      </c>
      <c r="Q3141" t="s">
        <v>24</v>
      </c>
      <c r="R3141" s="17">
        <v>45492</v>
      </c>
      <c r="S3141" s="27"/>
      <c r="T3141">
        <v>97.77</v>
      </c>
      <c r="U3141">
        <v>17.14</v>
      </c>
      <c r="V3141">
        <v>114.91</v>
      </c>
      <c r="W3141">
        <v>1</v>
      </c>
      <c r="X3141">
        <v>5.75</v>
      </c>
      <c r="Y3141">
        <v>0</v>
      </c>
      <c r="Z3141">
        <v>0</v>
      </c>
      <c r="AA3141">
        <v>0</v>
      </c>
      <c r="AB3141">
        <v>3.6196649999999999</v>
      </c>
      <c r="AC3141" s="29">
        <v>117.040335</v>
      </c>
      <c r="AD3141">
        <v>0</v>
      </c>
      <c r="AF3141">
        <v>114.91</v>
      </c>
      <c r="AG3141">
        <v>0</v>
      </c>
      <c r="AH3141">
        <v>5.75</v>
      </c>
      <c r="AI3141">
        <v>3.6196649999999999</v>
      </c>
      <c r="AJ3141">
        <v>117.040335</v>
      </c>
      <c r="AK3141" t="s">
        <v>25</v>
      </c>
      <c r="AN3141" s="29">
        <v>0</v>
      </c>
      <c r="AO3141" s="30">
        <f t="shared" si="98"/>
        <v>0</v>
      </c>
      <c r="AP3141" s="30">
        <f t="shared" si="99"/>
        <v>0</v>
      </c>
      <c r="AQ3141" s="30"/>
    </row>
    <row r="3142" spans="1:43" x14ac:dyDescent="0.25">
      <c r="A3142" t="s">
        <v>219</v>
      </c>
      <c r="B3142">
        <v>1878019</v>
      </c>
      <c r="C3142" t="s">
        <v>10772</v>
      </c>
      <c r="D3142">
        <v>490914</v>
      </c>
      <c r="E3142" t="s">
        <v>10773</v>
      </c>
      <c r="F3142" t="s">
        <v>89</v>
      </c>
      <c r="G3142" t="s">
        <v>90</v>
      </c>
      <c r="H3142" t="s">
        <v>10</v>
      </c>
      <c r="I3142" t="s">
        <v>10774</v>
      </c>
      <c r="J3142" t="s">
        <v>10775</v>
      </c>
      <c r="K3142" t="s">
        <v>224</v>
      </c>
      <c r="L3142" t="s">
        <v>271</v>
      </c>
      <c r="M3142">
        <v>8705</v>
      </c>
      <c r="N3142">
        <v>73</v>
      </c>
      <c r="O3142" s="17">
        <v>45527</v>
      </c>
      <c r="P3142" t="s">
        <v>114</v>
      </c>
      <c r="Q3142" t="s">
        <v>24</v>
      </c>
      <c r="R3142" s="17">
        <v>45492</v>
      </c>
      <c r="S3142" s="27"/>
      <c r="T3142">
        <v>228.38</v>
      </c>
      <c r="U3142">
        <v>21.6</v>
      </c>
      <c r="V3142">
        <v>249.98</v>
      </c>
      <c r="W3142">
        <v>1</v>
      </c>
      <c r="X3142">
        <v>12.5</v>
      </c>
      <c r="Y3142">
        <v>0</v>
      </c>
      <c r="Z3142">
        <v>0</v>
      </c>
      <c r="AA3142">
        <v>0</v>
      </c>
      <c r="AB3142">
        <v>7.8743699999999999</v>
      </c>
      <c r="AC3142" s="29">
        <v>254.60562999999999</v>
      </c>
      <c r="AD3142">
        <v>0</v>
      </c>
      <c r="AF3142">
        <v>249.98</v>
      </c>
      <c r="AG3142">
        <v>0</v>
      </c>
      <c r="AH3142">
        <v>12.5</v>
      </c>
      <c r="AI3142">
        <v>7.8743699999999999</v>
      </c>
      <c r="AJ3142">
        <v>254.60562999999999</v>
      </c>
      <c r="AK3142" t="s">
        <v>25</v>
      </c>
      <c r="AN3142" s="29">
        <v>10.18</v>
      </c>
      <c r="AO3142" s="30">
        <f t="shared" si="98"/>
        <v>2.9267499999999997</v>
      </c>
      <c r="AP3142" s="30">
        <f t="shared" si="99"/>
        <v>2.9267499999999997</v>
      </c>
      <c r="AQ3142" s="30"/>
    </row>
    <row r="3143" spans="1:43" x14ac:dyDescent="0.25">
      <c r="A3143" t="s">
        <v>219</v>
      </c>
      <c r="B3143">
        <v>1878018</v>
      </c>
      <c r="C3143" t="s">
        <v>10776</v>
      </c>
      <c r="D3143">
        <v>1747904</v>
      </c>
      <c r="E3143" t="s">
        <v>10777</v>
      </c>
      <c r="F3143" t="s">
        <v>89</v>
      </c>
      <c r="G3143" t="s">
        <v>90</v>
      </c>
      <c r="H3143" t="s">
        <v>10</v>
      </c>
      <c r="I3143" t="s">
        <v>10778</v>
      </c>
      <c r="J3143" t="s">
        <v>10779</v>
      </c>
      <c r="K3143" t="s">
        <v>266</v>
      </c>
      <c r="L3143" t="s">
        <v>115</v>
      </c>
      <c r="M3143">
        <v>2460</v>
      </c>
      <c r="N3143">
        <v>72</v>
      </c>
      <c r="O3143" s="17">
        <v>45494</v>
      </c>
      <c r="P3143" t="s">
        <v>124</v>
      </c>
      <c r="Q3143" t="s">
        <v>24</v>
      </c>
      <c r="R3143" s="17">
        <v>45492</v>
      </c>
      <c r="S3143" s="27"/>
      <c r="T3143">
        <v>107.3366666666667</v>
      </c>
      <c r="U3143">
        <v>5.9966666666666661</v>
      </c>
      <c r="V3143">
        <v>113.3333333333333</v>
      </c>
      <c r="W3143">
        <v>3</v>
      </c>
      <c r="X3143">
        <v>5.666666666666667</v>
      </c>
      <c r="Y3143">
        <v>0</v>
      </c>
      <c r="Z3143">
        <v>0</v>
      </c>
      <c r="AA3143">
        <v>0</v>
      </c>
      <c r="AB3143">
        <v>3.57</v>
      </c>
      <c r="AC3143" s="29">
        <v>115.43</v>
      </c>
      <c r="AD3143">
        <v>0</v>
      </c>
      <c r="AF3143">
        <v>340</v>
      </c>
      <c r="AG3143">
        <v>0</v>
      </c>
      <c r="AH3143">
        <v>17</v>
      </c>
      <c r="AI3143">
        <v>10.71</v>
      </c>
      <c r="AJ3143">
        <v>346.29</v>
      </c>
      <c r="AK3143" t="s">
        <v>26</v>
      </c>
      <c r="AN3143" s="29">
        <v>0</v>
      </c>
      <c r="AO3143" s="30">
        <f t="shared" si="98"/>
        <v>0</v>
      </c>
      <c r="AP3143" s="30">
        <f t="shared" si="99"/>
        <v>0</v>
      </c>
      <c r="AQ3143" s="30"/>
    </row>
    <row r="3144" spans="1:43" x14ac:dyDescent="0.25">
      <c r="A3144" t="s">
        <v>219</v>
      </c>
      <c r="B3144">
        <v>1877911</v>
      </c>
      <c r="C3144" t="s">
        <v>10780</v>
      </c>
      <c r="D3144">
        <v>1062927</v>
      </c>
      <c r="E3144" t="s">
        <v>10781</v>
      </c>
      <c r="F3144" t="s">
        <v>89</v>
      </c>
      <c r="G3144" t="s">
        <v>90</v>
      </c>
      <c r="H3144" t="s">
        <v>10</v>
      </c>
      <c r="I3144" t="s">
        <v>10782</v>
      </c>
      <c r="J3144" t="s">
        <v>10783</v>
      </c>
      <c r="K3144" t="s">
        <v>115</v>
      </c>
      <c r="L3144" t="s">
        <v>91</v>
      </c>
      <c r="M3144">
        <v>8374</v>
      </c>
      <c r="N3144">
        <v>36</v>
      </c>
      <c r="O3144" s="17">
        <v>45492</v>
      </c>
      <c r="P3144" t="s">
        <v>326</v>
      </c>
      <c r="Q3144" t="s">
        <v>24</v>
      </c>
      <c r="R3144" s="17">
        <v>45492</v>
      </c>
      <c r="S3144" s="27"/>
      <c r="T3144">
        <v>50.19</v>
      </c>
      <c r="U3144">
        <v>4.6399999999999997</v>
      </c>
      <c r="V3144">
        <v>54.830000000000013</v>
      </c>
      <c r="W3144">
        <v>3</v>
      </c>
      <c r="X3144">
        <v>2.74</v>
      </c>
      <c r="Y3144">
        <v>0</v>
      </c>
      <c r="Z3144">
        <v>0</v>
      </c>
      <c r="AA3144">
        <v>0</v>
      </c>
      <c r="AB3144">
        <v>1.7271449999999999</v>
      </c>
      <c r="AC3144" s="29">
        <v>55.842855000000007</v>
      </c>
      <c r="AD3144">
        <v>0</v>
      </c>
      <c r="AF3144">
        <v>164.49</v>
      </c>
      <c r="AG3144">
        <v>0</v>
      </c>
      <c r="AH3144">
        <v>8.2200000000000006</v>
      </c>
      <c r="AI3144">
        <v>5.1814349999999996</v>
      </c>
      <c r="AJ3144">
        <v>167.52856499999999</v>
      </c>
      <c r="AK3144" t="s">
        <v>26</v>
      </c>
      <c r="AN3144" s="29">
        <v>0</v>
      </c>
      <c r="AO3144" s="30">
        <f t="shared" si="98"/>
        <v>0</v>
      </c>
      <c r="AP3144" s="30">
        <f t="shared" si="99"/>
        <v>0</v>
      </c>
      <c r="AQ3144" s="30"/>
    </row>
    <row r="3145" spans="1:43" x14ac:dyDescent="0.25">
      <c r="A3145" t="s">
        <v>219</v>
      </c>
      <c r="B3145">
        <v>1877911</v>
      </c>
      <c r="C3145" t="s">
        <v>10784</v>
      </c>
      <c r="D3145">
        <v>1062926</v>
      </c>
      <c r="E3145" t="s">
        <v>10781</v>
      </c>
      <c r="F3145" t="s">
        <v>89</v>
      </c>
      <c r="G3145" t="s">
        <v>90</v>
      </c>
      <c r="H3145" t="s">
        <v>10</v>
      </c>
      <c r="I3145" t="s">
        <v>10785</v>
      </c>
      <c r="J3145" t="s">
        <v>10786</v>
      </c>
      <c r="K3145" t="s">
        <v>115</v>
      </c>
      <c r="L3145" t="s">
        <v>91</v>
      </c>
      <c r="M3145">
        <v>8374</v>
      </c>
      <c r="N3145">
        <v>38</v>
      </c>
      <c r="O3145" s="17">
        <v>45492</v>
      </c>
      <c r="P3145" t="s">
        <v>326</v>
      </c>
      <c r="Q3145" t="s">
        <v>24</v>
      </c>
      <c r="R3145" s="17">
        <v>45492</v>
      </c>
      <c r="S3145" s="27"/>
      <c r="T3145">
        <v>50.19</v>
      </c>
      <c r="U3145">
        <v>4.6399999999999997</v>
      </c>
      <c r="V3145">
        <v>54.830000000000013</v>
      </c>
      <c r="W3145">
        <v>3</v>
      </c>
      <c r="X3145">
        <v>2.74</v>
      </c>
      <c r="Y3145">
        <v>0</v>
      </c>
      <c r="Z3145">
        <v>0</v>
      </c>
      <c r="AA3145">
        <v>0</v>
      </c>
      <c r="AB3145">
        <v>1.7271449999999999</v>
      </c>
      <c r="AC3145" s="29">
        <v>55.842855000000007</v>
      </c>
      <c r="AD3145">
        <v>0</v>
      </c>
      <c r="AF3145">
        <v>164.49</v>
      </c>
      <c r="AG3145">
        <v>0</v>
      </c>
      <c r="AH3145">
        <v>8.2200000000000006</v>
      </c>
      <c r="AI3145">
        <v>5.1814349999999996</v>
      </c>
      <c r="AJ3145">
        <v>167.52856499999999</v>
      </c>
      <c r="AK3145" t="s">
        <v>26</v>
      </c>
      <c r="AN3145" s="29">
        <v>0</v>
      </c>
      <c r="AO3145" s="30">
        <f t="shared" si="98"/>
        <v>0</v>
      </c>
      <c r="AP3145" s="30">
        <f t="shared" si="99"/>
        <v>0</v>
      </c>
      <c r="AQ3145" s="30"/>
    </row>
    <row r="3146" spans="1:43" x14ac:dyDescent="0.25">
      <c r="A3146" t="s">
        <v>219</v>
      </c>
      <c r="B3146">
        <v>1877897</v>
      </c>
      <c r="C3146" t="s">
        <v>10787</v>
      </c>
      <c r="D3146">
        <v>1062930</v>
      </c>
      <c r="E3146" t="s">
        <v>10788</v>
      </c>
      <c r="F3146" t="s">
        <v>89</v>
      </c>
      <c r="G3146" t="s">
        <v>90</v>
      </c>
      <c r="H3146" t="s">
        <v>137</v>
      </c>
      <c r="I3146" t="s">
        <v>10789</v>
      </c>
      <c r="J3146" t="s">
        <v>10790</v>
      </c>
      <c r="K3146" t="s">
        <v>95</v>
      </c>
      <c r="L3146" t="s">
        <v>271</v>
      </c>
      <c r="M3146">
        <v>831</v>
      </c>
      <c r="N3146">
        <v>26</v>
      </c>
      <c r="O3146" s="17">
        <v>45495</v>
      </c>
      <c r="P3146" t="s">
        <v>1122</v>
      </c>
      <c r="Q3146" t="s">
        <v>24</v>
      </c>
      <c r="R3146" s="17">
        <v>45492</v>
      </c>
      <c r="S3146" s="27"/>
      <c r="T3146">
        <v>59.776666666666671</v>
      </c>
      <c r="U3146">
        <v>2.64</v>
      </c>
      <c r="V3146">
        <v>62.416666666666657</v>
      </c>
      <c r="W3146">
        <v>3</v>
      </c>
      <c r="X3146">
        <v>3.12</v>
      </c>
      <c r="Y3146">
        <v>0</v>
      </c>
      <c r="Z3146">
        <v>0</v>
      </c>
      <c r="AA3146">
        <v>0</v>
      </c>
      <c r="AB3146">
        <v>3.276875</v>
      </c>
      <c r="AC3146" s="29">
        <v>62.259791666666672</v>
      </c>
      <c r="AD3146">
        <v>0</v>
      </c>
      <c r="AF3146">
        <v>187.25</v>
      </c>
      <c r="AG3146">
        <v>0</v>
      </c>
      <c r="AH3146">
        <v>9.36</v>
      </c>
      <c r="AI3146">
        <v>9.8306249999999995</v>
      </c>
      <c r="AJ3146">
        <v>186.77937499999999</v>
      </c>
      <c r="AK3146" t="s">
        <v>26</v>
      </c>
      <c r="AN3146" s="29">
        <v>0</v>
      </c>
      <c r="AO3146" s="30">
        <f t="shared" si="98"/>
        <v>0</v>
      </c>
      <c r="AP3146" s="30">
        <f t="shared" si="99"/>
        <v>0</v>
      </c>
      <c r="AQ3146" s="30"/>
    </row>
    <row r="3147" spans="1:43" x14ac:dyDescent="0.25">
      <c r="A3147" t="s">
        <v>219</v>
      </c>
      <c r="B3147">
        <v>1877892</v>
      </c>
      <c r="C3147" t="s">
        <v>10791</v>
      </c>
      <c r="D3147">
        <v>1747862</v>
      </c>
      <c r="E3147" t="s">
        <v>10792</v>
      </c>
      <c r="F3147" t="s">
        <v>89</v>
      </c>
      <c r="G3147" t="s">
        <v>90</v>
      </c>
      <c r="H3147" t="s">
        <v>10</v>
      </c>
      <c r="I3147" t="s">
        <v>7431</v>
      </c>
      <c r="J3147" t="s">
        <v>10793</v>
      </c>
      <c r="K3147" t="s">
        <v>225</v>
      </c>
      <c r="L3147" t="s">
        <v>224</v>
      </c>
      <c r="M3147">
        <v>8385</v>
      </c>
      <c r="N3147">
        <v>35</v>
      </c>
      <c r="O3147" s="17">
        <v>45494</v>
      </c>
      <c r="P3147" t="s">
        <v>109</v>
      </c>
      <c r="Q3147" t="s">
        <v>24</v>
      </c>
      <c r="R3147" s="17">
        <v>45492</v>
      </c>
      <c r="S3147" s="27"/>
      <c r="T3147">
        <v>60.403333333333343</v>
      </c>
      <c r="U3147">
        <v>6.34</v>
      </c>
      <c r="V3147">
        <v>66.743333333333325</v>
      </c>
      <c r="W3147">
        <v>3</v>
      </c>
      <c r="X3147">
        <v>3.336666666666666</v>
      </c>
      <c r="Y3147">
        <v>0</v>
      </c>
      <c r="Z3147">
        <v>0</v>
      </c>
      <c r="AA3147">
        <v>0</v>
      </c>
      <c r="AB3147">
        <v>2.1024150000000001</v>
      </c>
      <c r="AC3147" s="29">
        <v>67.977584999999991</v>
      </c>
      <c r="AD3147">
        <v>0</v>
      </c>
      <c r="AF3147">
        <v>200.23</v>
      </c>
      <c r="AG3147">
        <v>0</v>
      </c>
      <c r="AH3147">
        <v>10.01</v>
      </c>
      <c r="AI3147">
        <v>6.307245</v>
      </c>
      <c r="AJ3147">
        <v>203.93275499999999</v>
      </c>
      <c r="AK3147" t="s">
        <v>26</v>
      </c>
      <c r="AN3147" s="29">
        <v>3.5</v>
      </c>
      <c r="AO3147" s="30">
        <f t="shared" si="98"/>
        <v>1.0062499999999999</v>
      </c>
      <c r="AP3147" s="30">
        <f t="shared" si="99"/>
        <v>0.33541666666666664</v>
      </c>
      <c r="AQ3147" s="30"/>
    </row>
    <row r="3148" spans="1:43" x14ac:dyDescent="0.25">
      <c r="A3148" t="s">
        <v>219</v>
      </c>
      <c r="B3148">
        <v>1877867</v>
      </c>
      <c r="C3148" t="s">
        <v>10794</v>
      </c>
      <c r="D3148">
        <v>490897</v>
      </c>
      <c r="E3148" t="s">
        <v>10795</v>
      </c>
      <c r="F3148" t="s">
        <v>89</v>
      </c>
      <c r="G3148" t="s">
        <v>90</v>
      </c>
      <c r="H3148" t="s">
        <v>10</v>
      </c>
      <c r="I3148" t="s">
        <v>10796</v>
      </c>
      <c r="J3148" t="s">
        <v>10797</v>
      </c>
      <c r="K3148" t="s">
        <v>224</v>
      </c>
      <c r="L3148" t="s">
        <v>314</v>
      </c>
      <c r="M3148">
        <v>992402</v>
      </c>
      <c r="N3148">
        <v>80</v>
      </c>
      <c r="O3148" s="17">
        <v>45492</v>
      </c>
      <c r="P3148" t="s">
        <v>1192</v>
      </c>
      <c r="Q3148" t="s">
        <v>24</v>
      </c>
      <c r="R3148" s="17">
        <v>45492</v>
      </c>
      <c r="S3148" s="27"/>
      <c r="T3148">
        <v>345.64</v>
      </c>
      <c r="U3148">
        <v>14.35</v>
      </c>
      <c r="V3148">
        <v>359.99</v>
      </c>
      <c r="W3148">
        <v>1</v>
      </c>
      <c r="X3148">
        <v>18</v>
      </c>
      <c r="Y3148">
        <v>0</v>
      </c>
      <c r="Z3148">
        <v>0</v>
      </c>
      <c r="AA3148">
        <v>0</v>
      </c>
      <c r="AB3148">
        <v>11.339684999999999</v>
      </c>
      <c r="AC3148" s="29">
        <v>366.65031499999998</v>
      </c>
      <c r="AD3148">
        <v>0</v>
      </c>
      <c r="AF3148">
        <v>359.99</v>
      </c>
      <c r="AG3148">
        <v>0</v>
      </c>
      <c r="AH3148">
        <v>18</v>
      </c>
      <c r="AI3148">
        <v>11.339684999999999</v>
      </c>
      <c r="AJ3148">
        <v>366.65031499999998</v>
      </c>
      <c r="AK3148" t="s">
        <v>25</v>
      </c>
      <c r="AN3148" s="29">
        <v>0</v>
      </c>
      <c r="AO3148" s="30">
        <f t="shared" si="98"/>
        <v>0</v>
      </c>
      <c r="AP3148" s="30">
        <f t="shared" si="99"/>
        <v>0</v>
      </c>
      <c r="AQ3148" s="30"/>
    </row>
    <row r="3149" spans="1:43" x14ac:dyDescent="0.25">
      <c r="A3149" t="s">
        <v>219</v>
      </c>
      <c r="B3149">
        <v>1877866</v>
      </c>
      <c r="C3149" t="s">
        <v>10798</v>
      </c>
      <c r="D3149">
        <v>156959</v>
      </c>
      <c r="E3149" t="s">
        <v>10799</v>
      </c>
      <c r="F3149" t="s">
        <v>89</v>
      </c>
      <c r="G3149" t="s">
        <v>90</v>
      </c>
      <c r="H3149" t="s">
        <v>10</v>
      </c>
      <c r="I3149" t="s">
        <v>10800</v>
      </c>
      <c r="J3149" t="s">
        <v>10801</v>
      </c>
      <c r="K3149" t="s">
        <v>411</v>
      </c>
      <c r="L3149" t="s">
        <v>231</v>
      </c>
      <c r="M3149">
        <v>888986</v>
      </c>
      <c r="N3149">
        <v>12</v>
      </c>
      <c r="O3149" s="17">
        <v>45494</v>
      </c>
      <c r="P3149" t="s">
        <v>956</v>
      </c>
      <c r="Q3149" t="s">
        <v>24</v>
      </c>
      <c r="R3149" s="17">
        <v>45492</v>
      </c>
      <c r="S3149" s="27"/>
      <c r="T3149">
        <v>55.536666666666669</v>
      </c>
      <c r="U3149">
        <v>1.38</v>
      </c>
      <c r="V3149">
        <v>56.916666666666657</v>
      </c>
      <c r="W3149">
        <v>3</v>
      </c>
      <c r="X3149">
        <v>2.8466666666666658</v>
      </c>
      <c r="Y3149">
        <v>0</v>
      </c>
      <c r="Z3149">
        <v>0</v>
      </c>
      <c r="AA3149">
        <v>0</v>
      </c>
      <c r="AB3149">
        <v>1.792875</v>
      </c>
      <c r="AC3149" s="29">
        <v>57.970458333333333</v>
      </c>
      <c r="AD3149">
        <v>0</v>
      </c>
      <c r="AF3149">
        <v>170.75</v>
      </c>
      <c r="AG3149">
        <v>0</v>
      </c>
      <c r="AH3149">
        <v>8.5399999999999991</v>
      </c>
      <c r="AI3149">
        <v>5.3786250000000004</v>
      </c>
      <c r="AJ3149">
        <v>173.91137499999999</v>
      </c>
      <c r="AK3149" t="s">
        <v>26</v>
      </c>
      <c r="AN3149" s="29">
        <v>0</v>
      </c>
      <c r="AO3149" s="30">
        <f t="shared" si="98"/>
        <v>0</v>
      </c>
      <c r="AP3149" s="30">
        <f t="shared" si="99"/>
        <v>0</v>
      </c>
      <c r="AQ3149" s="30"/>
    </row>
    <row r="3150" spans="1:43" x14ac:dyDescent="0.25">
      <c r="A3150" t="s">
        <v>219</v>
      </c>
      <c r="B3150">
        <v>1877846</v>
      </c>
      <c r="C3150" t="s">
        <v>10802</v>
      </c>
      <c r="D3150">
        <v>1062917</v>
      </c>
      <c r="E3150" t="s">
        <v>10803</v>
      </c>
      <c r="F3150" t="s">
        <v>89</v>
      </c>
      <c r="G3150" t="s">
        <v>90</v>
      </c>
      <c r="H3150" t="s">
        <v>10</v>
      </c>
      <c r="I3150" t="s">
        <v>10804</v>
      </c>
      <c r="J3150" t="s">
        <v>10805</v>
      </c>
      <c r="K3150" t="s">
        <v>115</v>
      </c>
      <c r="L3150" t="s">
        <v>271</v>
      </c>
      <c r="M3150">
        <v>8348</v>
      </c>
      <c r="N3150">
        <v>26</v>
      </c>
      <c r="O3150" s="17">
        <v>45493</v>
      </c>
      <c r="P3150" t="s">
        <v>1358</v>
      </c>
      <c r="Q3150" t="s">
        <v>24</v>
      </c>
      <c r="R3150" s="17">
        <v>45492</v>
      </c>
      <c r="S3150" s="27"/>
      <c r="T3150">
        <v>50.169999999999987</v>
      </c>
      <c r="U3150">
        <v>4.72</v>
      </c>
      <c r="V3150">
        <v>54.889999999999993</v>
      </c>
      <c r="W3150">
        <v>3</v>
      </c>
      <c r="X3150">
        <v>2.7433333333333341</v>
      </c>
      <c r="Y3150">
        <v>0</v>
      </c>
      <c r="Z3150">
        <v>0</v>
      </c>
      <c r="AA3150">
        <v>0</v>
      </c>
      <c r="AB3150">
        <v>1.7290350000000001</v>
      </c>
      <c r="AC3150" s="29">
        <v>55.904298333333323</v>
      </c>
      <c r="AD3150">
        <v>0</v>
      </c>
      <c r="AF3150">
        <v>164.67</v>
      </c>
      <c r="AG3150">
        <v>0</v>
      </c>
      <c r="AH3150">
        <v>8.23</v>
      </c>
      <c r="AI3150">
        <v>5.1871049999999999</v>
      </c>
      <c r="AJ3150">
        <v>167.712895</v>
      </c>
      <c r="AK3150" t="s">
        <v>26</v>
      </c>
      <c r="AN3150" s="29">
        <v>0</v>
      </c>
      <c r="AO3150" s="30">
        <f t="shared" si="98"/>
        <v>0</v>
      </c>
      <c r="AP3150" s="30">
        <f t="shared" si="99"/>
        <v>0</v>
      </c>
      <c r="AQ3150" s="30"/>
    </row>
    <row r="3151" spans="1:43" x14ac:dyDescent="0.25">
      <c r="A3151" t="s">
        <v>219</v>
      </c>
      <c r="B3151">
        <v>1877846</v>
      </c>
      <c r="C3151" t="s">
        <v>10806</v>
      </c>
      <c r="D3151">
        <v>1062918</v>
      </c>
      <c r="E3151" t="s">
        <v>10803</v>
      </c>
      <c r="F3151" t="s">
        <v>89</v>
      </c>
      <c r="G3151" t="s">
        <v>90</v>
      </c>
      <c r="H3151" t="s">
        <v>10</v>
      </c>
      <c r="I3151" t="s">
        <v>10807</v>
      </c>
      <c r="J3151" t="s">
        <v>10808</v>
      </c>
      <c r="K3151" t="s">
        <v>115</v>
      </c>
      <c r="L3151" t="s">
        <v>271</v>
      </c>
      <c r="M3151">
        <v>8348</v>
      </c>
      <c r="N3151">
        <v>25</v>
      </c>
      <c r="O3151" s="17">
        <v>45493</v>
      </c>
      <c r="P3151" t="s">
        <v>1358</v>
      </c>
      <c r="Q3151" t="s">
        <v>24</v>
      </c>
      <c r="R3151" s="17">
        <v>45492</v>
      </c>
      <c r="S3151" s="27"/>
      <c r="T3151">
        <v>50.169999999999987</v>
      </c>
      <c r="U3151">
        <v>4.72</v>
      </c>
      <c r="V3151">
        <v>54.889999999999993</v>
      </c>
      <c r="W3151">
        <v>3</v>
      </c>
      <c r="X3151">
        <v>2.7433333333333341</v>
      </c>
      <c r="Y3151">
        <v>0</v>
      </c>
      <c r="Z3151">
        <v>0</v>
      </c>
      <c r="AA3151">
        <v>0</v>
      </c>
      <c r="AB3151">
        <v>1.7290350000000001</v>
      </c>
      <c r="AC3151" s="29">
        <v>55.904298333333323</v>
      </c>
      <c r="AD3151">
        <v>0</v>
      </c>
      <c r="AF3151">
        <v>164.67</v>
      </c>
      <c r="AG3151">
        <v>0</v>
      </c>
      <c r="AH3151">
        <v>8.23</v>
      </c>
      <c r="AI3151">
        <v>5.1871049999999999</v>
      </c>
      <c r="AJ3151">
        <v>167.712895</v>
      </c>
      <c r="AK3151" t="s">
        <v>26</v>
      </c>
      <c r="AN3151" s="29">
        <v>0</v>
      </c>
      <c r="AO3151" s="30">
        <f t="shared" si="98"/>
        <v>0</v>
      </c>
      <c r="AP3151" s="30">
        <f t="shared" si="99"/>
        <v>0</v>
      </c>
      <c r="AQ3151" s="30"/>
    </row>
    <row r="3152" spans="1:43" x14ac:dyDescent="0.25">
      <c r="A3152" t="s">
        <v>219</v>
      </c>
      <c r="B3152">
        <v>1877837</v>
      </c>
      <c r="C3152" t="s">
        <v>10809</v>
      </c>
      <c r="D3152">
        <v>1062916</v>
      </c>
      <c r="E3152" t="s">
        <v>10810</v>
      </c>
      <c r="F3152" t="s">
        <v>89</v>
      </c>
      <c r="G3152" t="s">
        <v>90</v>
      </c>
      <c r="H3152" t="s">
        <v>10</v>
      </c>
      <c r="I3152" t="s">
        <v>10811</v>
      </c>
      <c r="J3152" t="s">
        <v>10812</v>
      </c>
      <c r="K3152" t="s">
        <v>95</v>
      </c>
      <c r="L3152" t="s">
        <v>256</v>
      </c>
      <c r="M3152">
        <v>8470</v>
      </c>
      <c r="N3152">
        <v>16</v>
      </c>
      <c r="O3152" s="17">
        <v>45495</v>
      </c>
      <c r="P3152" t="s">
        <v>120</v>
      </c>
      <c r="Q3152" t="s">
        <v>24</v>
      </c>
      <c r="R3152" s="17">
        <v>45492</v>
      </c>
      <c r="S3152" s="27"/>
      <c r="T3152">
        <v>62.97</v>
      </c>
      <c r="U3152">
        <v>9.3000000000000007</v>
      </c>
      <c r="V3152">
        <v>72.27</v>
      </c>
      <c r="W3152">
        <v>1</v>
      </c>
      <c r="X3152">
        <v>3.61</v>
      </c>
      <c r="Y3152">
        <v>0</v>
      </c>
      <c r="Z3152">
        <v>0</v>
      </c>
      <c r="AA3152">
        <v>0</v>
      </c>
      <c r="AB3152">
        <v>2.2765049999999998</v>
      </c>
      <c r="AC3152" s="29">
        <v>73.603494999999995</v>
      </c>
      <c r="AD3152">
        <v>0</v>
      </c>
      <c r="AF3152">
        <v>72.27</v>
      </c>
      <c r="AG3152">
        <v>0</v>
      </c>
      <c r="AH3152">
        <v>3.61</v>
      </c>
      <c r="AI3152">
        <v>2.2765049999999998</v>
      </c>
      <c r="AJ3152">
        <v>73.603494999999995</v>
      </c>
      <c r="AK3152" t="s">
        <v>25</v>
      </c>
      <c r="AN3152" s="29">
        <v>4.7</v>
      </c>
      <c r="AO3152" s="30">
        <f t="shared" si="98"/>
        <v>1.3512499999999998</v>
      </c>
      <c r="AP3152" s="30">
        <f t="shared" si="99"/>
        <v>1.3512499999999998</v>
      </c>
      <c r="AQ3152" s="30"/>
    </row>
    <row r="3153" spans="1:43" x14ac:dyDescent="0.25">
      <c r="A3153" t="s">
        <v>219</v>
      </c>
      <c r="B3153">
        <v>1877836</v>
      </c>
      <c r="C3153" t="s">
        <v>10813</v>
      </c>
      <c r="D3153">
        <v>1062914</v>
      </c>
      <c r="E3153" t="s">
        <v>10814</v>
      </c>
      <c r="F3153" t="s">
        <v>89</v>
      </c>
      <c r="G3153" t="s">
        <v>90</v>
      </c>
      <c r="H3153" t="s">
        <v>10</v>
      </c>
      <c r="I3153" t="s">
        <v>10815</v>
      </c>
      <c r="J3153" t="s">
        <v>10816</v>
      </c>
      <c r="K3153" t="s">
        <v>726</v>
      </c>
      <c r="L3153" t="s">
        <v>271</v>
      </c>
      <c r="M3153">
        <v>8545</v>
      </c>
      <c r="N3153">
        <v>3</v>
      </c>
      <c r="O3153" s="17">
        <v>45498</v>
      </c>
      <c r="P3153" t="s">
        <v>1862</v>
      </c>
      <c r="Q3153" t="s">
        <v>24</v>
      </c>
      <c r="R3153" s="17">
        <v>45492</v>
      </c>
      <c r="S3153" s="27"/>
      <c r="T3153">
        <v>231.06</v>
      </c>
      <c r="U3153">
        <v>6.68</v>
      </c>
      <c r="V3153">
        <v>237.74</v>
      </c>
      <c r="W3153">
        <v>1</v>
      </c>
      <c r="X3153">
        <v>11.89</v>
      </c>
      <c r="Y3153">
        <v>0</v>
      </c>
      <c r="Z3153">
        <v>0</v>
      </c>
      <c r="AA3153">
        <v>0</v>
      </c>
      <c r="AB3153">
        <v>7.48881</v>
      </c>
      <c r="AC3153" s="29">
        <v>242.14118999999999</v>
      </c>
      <c r="AD3153">
        <v>0</v>
      </c>
      <c r="AF3153">
        <v>237.74</v>
      </c>
      <c r="AG3153">
        <v>0</v>
      </c>
      <c r="AH3153">
        <v>11.89</v>
      </c>
      <c r="AI3153">
        <v>7.48881</v>
      </c>
      <c r="AJ3153">
        <v>242.14118999999999</v>
      </c>
      <c r="AK3153" t="s">
        <v>25</v>
      </c>
      <c r="AN3153" s="29">
        <v>0</v>
      </c>
      <c r="AO3153" s="30">
        <f t="shared" si="98"/>
        <v>0</v>
      </c>
      <c r="AP3153" s="30">
        <f t="shared" si="99"/>
        <v>0</v>
      </c>
      <c r="AQ3153" s="30"/>
    </row>
    <row r="3154" spans="1:43" x14ac:dyDescent="0.25">
      <c r="A3154" t="s">
        <v>219</v>
      </c>
      <c r="B3154">
        <v>1877836</v>
      </c>
      <c r="C3154" t="s">
        <v>10817</v>
      </c>
      <c r="D3154">
        <v>1062915</v>
      </c>
      <c r="E3154" t="s">
        <v>10814</v>
      </c>
      <c r="F3154" t="s">
        <v>89</v>
      </c>
      <c r="G3154" t="s">
        <v>90</v>
      </c>
      <c r="H3154" t="s">
        <v>10</v>
      </c>
      <c r="I3154" t="s">
        <v>10818</v>
      </c>
      <c r="J3154" t="s">
        <v>10819</v>
      </c>
      <c r="K3154" t="s">
        <v>726</v>
      </c>
      <c r="L3154" t="s">
        <v>271</v>
      </c>
      <c r="M3154">
        <v>8545</v>
      </c>
      <c r="N3154">
        <v>4</v>
      </c>
      <c r="O3154" s="17">
        <v>45498</v>
      </c>
      <c r="P3154" t="s">
        <v>1862</v>
      </c>
      <c r="Q3154" t="s">
        <v>24</v>
      </c>
      <c r="R3154" s="17">
        <v>45492</v>
      </c>
      <c r="S3154" s="27"/>
      <c r="T3154">
        <v>231.06</v>
      </c>
      <c r="U3154">
        <v>6.68</v>
      </c>
      <c r="V3154">
        <v>237.74</v>
      </c>
      <c r="W3154">
        <v>1</v>
      </c>
      <c r="X3154">
        <v>11.89</v>
      </c>
      <c r="Y3154">
        <v>0</v>
      </c>
      <c r="Z3154">
        <v>0</v>
      </c>
      <c r="AA3154">
        <v>0</v>
      </c>
      <c r="AB3154">
        <v>7.48881</v>
      </c>
      <c r="AC3154" s="29">
        <v>242.14118999999999</v>
      </c>
      <c r="AD3154">
        <v>0</v>
      </c>
      <c r="AF3154">
        <v>237.74</v>
      </c>
      <c r="AG3154">
        <v>0</v>
      </c>
      <c r="AH3154">
        <v>11.89</v>
      </c>
      <c r="AI3154">
        <v>7.48881</v>
      </c>
      <c r="AJ3154">
        <v>242.14118999999999</v>
      </c>
      <c r="AK3154" t="s">
        <v>25</v>
      </c>
      <c r="AN3154" s="29">
        <v>0</v>
      </c>
      <c r="AO3154" s="30">
        <f t="shared" si="98"/>
        <v>0</v>
      </c>
      <c r="AP3154" s="30">
        <f t="shared" si="99"/>
        <v>0</v>
      </c>
      <c r="AQ3154" s="30"/>
    </row>
    <row r="3155" spans="1:43" x14ac:dyDescent="0.25">
      <c r="A3155" t="s">
        <v>219</v>
      </c>
      <c r="B3155">
        <v>1877823</v>
      </c>
      <c r="C3155" t="s">
        <v>10820</v>
      </c>
      <c r="D3155">
        <v>1747854</v>
      </c>
      <c r="E3155" t="s">
        <v>10821</v>
      </c>
      <c r="F3155" t="s">
        <v>89</v>
      </c>
      <c r="G3155" t="s">
        <v>90</v>
      </c>
      <c r="H3155" t="s">
        <v>14</v>
      </c>
      <c r="I3155" t="s">
        <v>10822</v>
      </c>
      <c r="J3155" t="s">
        <v>10823</v>
      </c>
      <c r="K3155" t="s">
        <v>874</v>
      </c>
      <c r="L3155" t="s">
        <v>134</v>
      </c>
      <c r="M3155">
        <v>2320</v>
      </c>
      <c r="N3155">
        <v>15</v>
      </c>
      <c r="O3155" s="17">
        <v>45500</v>
      </c>
      <c r="P3155" t="s">
        <v>158</v>
      </c>
      <c r="Q3155" t="s">
        <v>24</v>
      </c>
      <c r="R3155" s="17">
        <v>45492</v>
      </c>
      <c r="S3155" s="27"/>
      <c r="T3155">
        <v>92.576666666666668</v>
      </c>
      <c r="U3155">
        <v>7.7366666666666672</v>
      </c>
      <c r="V3155">
        <v>100.3133333333333</v>
      </c>
      <c r="W3155">
        <v>3</v>
      </c>
      <c r="X3155">
        <v>5.0166666666666666</v>
      </c>
      <c r="Y3155">
        <v>0</v>
      </c>
      <c r="Z3155">
        <v>0</v>
      </c>
      <c r="AA3155">
        <v>0</v>
      </c>
      <c r="AB3155">
        <v>3.1598700000000002</v>
      </c>
      <c r="AC3155" s="29">
        <v>102.17013</v>
      </c>
      <c r="AD3155">
        <v>0</v>
      </c>
      <c r="AF3155">
        <v>300.94</v>
      </c>
      <c r="AG3155">
        <v>0</v>
      </c>
      <c r="AH3155">
        <v>15.05</v>
      </c>
      <c r="AI3155">
        <v>9.4796099999999992</v>
      </c>
      <c r="AJ3155">
        <v>306.51038999999997</v>
      </c>
      <c r="AK3155" t="s">
        <v>26</v>
      </c>
      <c r="AN3155" s="29">
        <v>0</v>
      </c>
      <c r="AO3155" s="30">
        <f t="shared" si="98"/>
        <v>0</v>
      </c>
      <c r="AP3155" s="30">
        <f t="shared" si="99"/>
        <v>0</v>
      </c>
      <c r="AQ3155" s="30"/>
    </row>
    <row r="3156" spans="1:43" x14ac:dyDescent="0.25">
      <c r="A3156" t="s">
        <v>219</v>
      </c>
      <c r="B3156">
        <v>1877823</v>
      </c>
      <c r="C3156" t="s">
        <v>10824</v>
      </c>
      <c r="D3156">
        <v>1747853</v>
      </c>
      <c r="E3156" t="s">
        <v>10821</v>
      </c>
      <c r="F3156" t="s">
        <v>89</v>
      </c>
      <c r="G3156" t="s">
        <v>90</v>
      </c>
      <c r="H3156" t="s">
        <v>14</v>
      </c>
      <c r="I3156" t="s">
        <v>10825</v>
      </c>
      <c r="J3156" t="s">
        <v>10826</v>
      </c>
      <c r="K3156" t="s">
        <v>874</v>
      </c>
      <c r="L3156" t="s">
        <v>134</v>
      </c>
      <c r="M3156">
        <v>2320</v>
      </c>
      <c r="N3156">
        <v>16</v>
      </c>
      <c r="O3156" s="17">
        <v>45500</v>
      </c>
      <c r="P3156" t="s">
        <v>158</v>
      </c>
      <c r="Q3156" t="s">
        <v>24</v>
      </c>
      <c r="R3156" s="17">
        <v>45492</v>
      </c>
      <c r="S3156" s="27"/>
      <c r="T3156">
        <v>92.576666666666668</v>
      </c>
      <c r="U3156">
        <v>7.7366666666666672</v>
      </c>
      <c r="V3156">
        <v>100.3133333333333</v>
      </c>
      <c r="W3156">
        <v>3</v>
      </c>
      <c r="X3156">
        <v>5.0166666666666666</v>
      </c>
      <c r="Y3156">
        <v>0</v>
      </c>
      <c r="Z3156">
        <v>0</v>
      </c>
      <c r="AA3156">
        <v>0</v>
      </c>
      <c r="AB3156">
        <v>3.1598700000000002</v>
      </c>
      <c r="AC3156" s="29">
        <v>102.17013</v>
      </c>
      <c r="AD3156">
        <v>0</v>
      </c>
      <c r="AF3156">
        <v>300.94</v>
      </c>
      <c r="AG3156">
        <v>0</v>
      </c>
      <c r="AH3156">
        <v>15.05</v>
      </c>
      <c r="AI3156">
        <v>9.4796099999999992</v>
      </c>
      <c r="AJ3156">
        <v>306.51038999999997</v>
      </c>
      <c r="AK3156" t="s">
        <v>26</v>
      </c>
      <c r="AN3156" s="29">
        <v>0</v>
      </c>
      <c r="AO3156" s="30">
        <f t="shared" si="98"/>
        <v>0</v>
      </c>
      <c r="AP3156" s="30">
        <f t="shared" si="99"/>
        <v>0</v>
      </c>
      <c r="AQ3156" s="30"/>
    </row>
    <row r="3157" spans="1:43" x14ac:dyDescent="0.25">
      <c r="A3157" t="s">
        <v>219</v>
      </c>
      <c r="B3157">
        <v>1877712</v>
      </c>
      <c r="C3157" t="s">
        <v>10827</v>
      </c>
      <c r="D3157">
        <v>1062903</v>
      </c>
      <c r="E3157" t="s">
        <v>10828</v>
      </c>
      <c r="F3157" t="s">
        <v>89</v>
      </c>
      <c r="G3157" t="s">
        <v>90</v>
      </c>
      <c r="H3157" t="s">
        <v>10</v>
      </c>
      <c r="I3157" t="s">
        <v>10829</v>
      </c>
      <c r="J3157" t="s">
        <v>10830</v>
      </c>
      <c r="K3157" t="s">
        <v>94</v>
      </c>
      <c r="L3157" t="s">
        <v>231</v>
      </c>
      <c r="M3157">
        <v>8405</v>
      </c>
      <c r="N3157">
        <v>36</v>
      </c>
      <c r="O3157" s="17">
        <v>45493</v>
      </c>
      <c r="P3157" t="s">
        <v>823</v>
      </c>
      <c r="Q3157" t="s">
        <v>24</v>
      </c>
      <c r="R3157" s="17">
        <v>45492</v>
      </c>
      <c r="S3157" s="27"/>
      <c r="T3157">
        <v>44.49</v>
      </c>
      <c r="U3157">
        <v>15.49</v>
      </c>
      <c r="V3157">
        <v>59.98</v>
      </c>
      <c r="W3157">
        <v>1</v>
      </c>
      <c r="X3157">
        <v>3</v>
      </c>
      <c r="Y3157">
        <v>0</v>
      </c>
      <c r="Z3157">
        <v>0</v>
      </c>
      <c r="AA3157">
        <v>0</v>
      </c>
      <c r="AB3157">
        <v>1.88937</v>
      </c>
      <c r="AC3157" s="29">
        <v>61.090629999999997</v>
      </c>
      <c r="AD3157">
        <v>0</v>
      </c>
      <c r="AF3157">
        <v>59.98</v>
      </c>
      <c r="AG3157">
        <v>0</v>
      </c>
      <c r="AH3157">
        <v>3</v>
      </c>
      <c r="AI3157">
        <v>1.88937</v>
      </c>
      <c r="AJ3157">
        <v>61.090629999999997</v>
      </c>
      <c r="AK3157" t="s">
        <v>25</v>
      </c>
      <c r="AN3157" s="29">
        <v>4.7</v>
      </c>
      <c r="AO3157" s="30">
        <f t="shared" si="98"/>
        <v>1.3512499999999998</v>
      </c>
      <c r="AP3157" s="30">
        <f t="shared" si="99"/>
        <v>1.3512499999999998</v>
      </c>
      <c r="AQ3157" s="30"/>
    </row>
    <row r="3158" spans="1:43" x14ac:dyDescent="0.25">
      <c r="A3158" t="s">
        <v>219</v>
      </c>
      <c r="B3158">
        <v>1877633</v>
      </c>
      <c r="C3158" t="s">
        <v>10831</v>
      </c>
      <c r="D3158">
        <v>1747806</v>
      </c>
      <c r="E3158" t="s">
        <v>10832</v>
      </c>
      <c r="F3158" t="s">
        <v>89</v>
      </c>
      <c r="G3158" t="s">
        <v>90</v>
      </c>
      <c r="H3158" t="s">
        <v>10</v>
      </c>
      <c r="I3158" t="s">
        <v>10833</v>
      </c>
      <c r="J3158" t="s">
        <v>10834</v>
      </c>
      <c r="K3158" t="s">
        <v>271</v>
      </c>
      <c r="L3158" t="s">
        <v>95</v>
      </c>
      <c r="M3158">
        <v>8380</v>
      </c>
      <c r="N3158">
        <v>71</v>
      </c>
      <c r="O3158" s="17">
        <v>45494</v>
      </c>
      <c r="P3158" t="s">
        <v>93</v>
      </c>
      <c r="Q3158" t="s">
        <v>24</v>
      </c>
      <c r="R3158" s="17">
        <v>45492</v>
      </c>
      <c r="S3158" s="27"/>
      <c r="T3158">
        <v>96.796666666666667</v>
      </c>
      <c r="U3158">
        <v>4.1366666666666667</v>
      </c>
      <c r="V3158">
        <v>100.93333333333329</v>
      </c>
      <c r="W3158">
        <v>3</v>
      </c>
      <c r="X3158">
        <v>5.0466666666666669</v>
      </c>
      <c r="Y3158">
        <v>0</v>
      </c>
      <c r="Z3158">
        <v>0</v>
      </c>
      <c r="AA3158">
        <v>0</v>
      </c>
      <c r="AB3158">
        <v>3.1793999999999998</v>
      </c>
      <c r="AC3158" s="29">
        <v>102.8006</v>
      </c>
      <c r="AD3158">
        <v>0</v>
      </c>
      <c r="AF3158">
        <v>302.8</v>
      </c>
      <c r="AG3158">
        <v>0</v>
      </c>
      <c r="AH3158">
        <v>15.14</v>
      </c>
      <c r="AI3158">
        <v>9.5381999999999998</v>
      </c>
      <c r="AJ3158">
        <v>308.40179999999998</v>
      </c>
      <c r="AK3158" t="s">
        <v>26</v>
      </c>
      <c r="AN3158" s="29">
        <v>5.09</v>
      </c>
      <c r="AO3158" s="30">
        <f t="shared" si="98"/>
        <v>1.4633749999999999</v>
      </c>
      <c r="AP3158" s="30">
        <f t="shared" si="99"/>
        <v>0.48779166666666662</v>
      </c>
      <c r="AQ3158" s="30"/>
    </row>
    <row r="3159" spans="1:43" x14ac:dyDescent="0.25">
      <c r="A3159" t="s">
        <v>219</v>
      </c>
      <c r="B3159">
        <v>1877620</v>
      </c>
      <c r="C3159" t="s">
        <v>10835</v>
      </c>
      <c r="D3159">
        <v>1747804</v>
      </c>
      <c r="E3159" t="s">
        <v>10836</v>
      </c>
      <c r="F3159" t="s">
        <v>89</v>
      </c>
      <c r="G3159" t="s">
        <v>90</v>
      </c>
      <c r="H3159" t="s">
        <v>10</v>
      </c>
      <c r="I3159" t="s">
        <v>10837</v>
      </c>
      <c r="J3159" t="s">
        <v>10838</v>
      </c>
      <c r="K3159" t="s">
        <v>266</v>
      </c>
      <c r="L3159" t="s">
        <v>115</v>
      </c>
      <c r="M3159">
        <v>2460</v>
      </c>
      <c r="N3159">
        <v>25</v>
      </c>
      <c r="O3159" s="17">
        <v>45495</v>
      </c>
      <c r="P3159" t="s">
        <v>124</v>
      </c>
      <c r="Q3159" t="s">
        <v>24</v>
      </c>
      <c r="R3159" s="17">
        <v>45492</v>
      </c>
      <c r="S3159" s="27"/>
      <c r="T3159">
        <v>107.3366666666667</v>
      </c>
      <c r="U3159">
        <v>5.9966666666666661</v>
      </c>
      <c r="V3159">
        <v>113.3333333333333</v>
      </c>
      <c r="W3159">
        <v>3</v>
      </c>
      <c r="X3159">
        <v>5.666666666666667</v>
      </c>
      <c r="Y3159">
        <v>0</v>
      </c>
      <c r="Z3159">
        <v>0</v>
      </c>
      <c r="AA3159">
        <v>0</v>
      </c>
      <c r="AB3159">
        <v>3.57</v>
      </c>
      <c r="AC3159" s="29">
        <v>115.43</v>
      </c>
      <c r="AD3159">
        <v>0</v>
      </c>
      <c r="AF3159">
        <v>340</v>
      </c>
      <c r="AG3159">
        <v>0</v>
      </c>
      <c r="AH3159">
        <v>17</v>
      </c>
      <c r="AI3159">
        <v>10.71</v>
      </c>
      <c r="AJ3159">
        <v>346.29</v>
      </c>
      <c r="AK3159" t="s">
        <v>26</v>
      </c>
      <c r="AN3159" s="29">
        <v>0</v>
      </c>
      <c r="AO3159" s="30">
        <f t="shared" si="98"/>
        <v>0</v>
      </c>
      <c r="AP3159" s="30">
        <f t="shared" si="99"/>
        <v>0</v>
      </c>
      <c r="AQ3159" s="30"/>
    </row>
    <row r="3160" spans="1:43" x14ac:dyDescent="0.25">
      <c r="A3160" t="s">
        <v>219</v>
      </c>
      <c r="B3160">
        <v>1877620</v>
      </c>
      <c r="C3160" t="s">
        <v>10839</v>
      </c>
      <c r="D3160">
        <v>1062893</v>
      </c>
      <c r="E3160" t="s">
        <v>10836</v>
      </c>
      <c r="F3160" t="s">
        <v>89</v>
      </c>
      <c r="G3160" t="s">
        <v>90</v>
      </c>
      <c r="H3160" t="s">
        <v>10</v>
      </c>
      <c r="I3160" t="s">
        <v>10837</v>
      </c>
      <c r="J3160" t="s">
        <v>10838</v>
      </c>
      <c r="K3160" t="s">
        <v>115</v>
      </c>
      <c r="L3160" t="s">
        <v>266</v>
      </c>
      <c r="M3160">
        <v>2470</v>
      </c>
      <c r="N3160">
        <v>27</v>
      </c>
      <c r="O3160" s="17">
        <v>45496</v>
      </c>
      <c r="P3160" t="s">
        <v>1626</v>
      </c>
      <c r="Q3160" t="s">
        <v>24</v>
      </c>
      <c r="R3160" s="17">
        <v>45492</v>
      </c>
      <c r="S3160" s="27"/>
      <c r="T3160">
        <v>107.05</v>
      </c>
      <c r="U3160">
        <v>6.2866666666666662</v>
      </c>
      <c r="V3160">
        <v>113.3366666666667</v>
      </c>
      <c r="W3160">
        <v>3</v>
      </c>
      <c r="X3160">
        <v>5.666666666666667</v>
      </c>
      <c r="Y3160">
        <v>0</v>
      </c>
      <c r="Z3160">
        <v>0</v>
      </c>
      <c r="AA3160">
        <v>0</v>
      </c>
      <c r="AB3160">
        <v>3.5701049999999999</v>
      </c>
      <c r="AC3160" s="29">
        <v>115.4332283333333</v>
      </c>
      <c r="AD3160">
        <v>0</v>
      </c>
      <c r="AF3160">
        <v>340.01</v>
      </c>
      <c r="AG3160">
        <v>0</v>
      </c>
      <c r="AH3160">
        <v>17</v>
      </c>
      <c r="AI3160">
        <v>10.710315</v>
      </c>
      <c r="AJ3160">
        <v>346.29968500000001</v>
      </c>
      <c r="AK3160" t="s">
        <v>26</v>
      </c>
      <c r="AN3160" s="29">
        <v>0</v>
      </c>
      <c r="AO3160" s="30">
        <f t="shared" si="98"/>
        <v>0</v>
      </c>
      <c r="AP3160" s="30">
        <f t="shared" si="99"/>
        <v>0</v>
      </c>
      <c r="AQ3160" s="30"/>
    </row>
    <row r="3161" spans="1:43" x14ac:dyDescent="0.25">
      <c r="A3161" t="s">
        <v>219</v>
      </c>
      <c r="B3161">
        <v>1877618</v>
      </c>
      <c r="C3161" t="s">
        <v>10840</v>
      </c>
      <c r="D3161">
        <v>490884</v>
      </c>
      <c r="E3161" t="s">
        <v>10841</v>
      </c>
      <c r="F3161" t="s">
        <v>89</v>
      </c>
      <c r="G3161" t="s">
        <v>90</v>
      </c>
      <c r="H3161" t="s">
        <v>10</v>
      </c>
      <c r="I3161" t="s">
        <v>10842</v>
      </c>
      <c r="J3161" t="s">
        <v>10843</v>
      </c>
      <c r="K3161" t="s">
        <v>224</v>
      </c>
      <c r="L3161" t="s">
        <v>271</v>
      </c>
      <c r="M3161">
        <v>8390</v>
      </c>
      <c r="N3161">
        <v>36</v>
      </c>
      <c r="O3161" s="17">
        <v>45492</v>
      </c>
      <c r="P3161" t="s">
        <v>133</v>
      </c>
      <c r="Q3161" t="s">
        <v>24</v>
      </c>
      <c r="R3161" s="17">
        <v>45492</v>
      </c>
      <c r="S3161" s="27"/>
      <c r="T3161">
        <v>122.23</v>
      </c>
      <c r="U3161">
        <v>19.23</v>
      </c>
      <c r="V3161">
        <v>141.46</v>
      </c>
      <c r="W3161">
        <v>1</v>
      </c>
      <c r="X3161">
        <v>7.07</v>
      </c>
      <c r="Y3161">
        <v>0</v>
      </c>
      <c r="Z3161">
        <v>0</v>
      </c>
      <c r="AA3161">
        <v>0</v>
      </c>
      <c r="AB3161">
        <v>4.4559899999999999</v>
      </c>
      <c r="AC3161" s="29">
        <v>144.07400999999999</v>
      </c>
      <c r="AD3161">
        <v>0</v>
      </c>
      <c r="AF3161">
        <v>141.46</v>
      </c>
      <c r="AG3161">
        <v>0</v>
      </c>
      <c r="AH3161">
        <v>7.07</v>
      </c>
      <c r="AI3161">
        <v>4.4559899999999999</v>
      </c>
      <c r="AJ3161">
        <v>144.07400999999999</v>
      </c>
      <c r="AK3161" t="s">
        <v>25</v>
      </c>
      <c r="AN3161" s="29">
        <v>0</v>
      </c>
      <c r="AO3161" s="30">
        <f t="shared" si="98"/>
        <v>0</v>
      </c>
      <c r="AP3161" s="30">
        <f t="shared" si="99"/>
        <v>0</v>
      </c>
      <c r="AQ3161" s="30"/>
    </row>
    <row r="3162" spans="1:43" x14ac:dyDescent="0.25">
      <c r="A3162" t="s">
        <v>219</v>
      </c>
      <c r="B3162">
        <v>1877618</v>
      </c>
      <c r="C3162" t="s">
        <v>10844</v>
      </c>
      <c r="D3162">
        <v>490883</v>
      </c>
      <c r="E3162" t="s">
        <v>10841</v>
      </c>
      <c r="F3162" t="s">
        <v>89</v>
      </c>
      <c r="G3162" t="s">
        <v>90</v>
      </c>
      <c r="H3162" t="s">
        <v>10</v>
      </c>
      <c r="I3162" t="s">
        <v>10845</v>
      </c>
      <c r="J3162" t="s">
        <v>10846</v>
      </c>
      <c r="K3162" t="s">
        <v>224</v>
      </c>
      <c r="L3162" t="s">
        <v>271</v>
      </c>
      <c r="M3162">
        <v>8390</v>
      </c>
      <c r="N3162">
        <v>35</v>
      </c>
      <c r="O3162" s="17">
        <v>45492</v>
      </c>
      <c r="P3162" t="s">
        <v>133</v>
      </c>
      <c r="Q3162" t="s">
        <v>24</v>
      </c>
      <c r="R3162" s="17">
        <v>45492</v>
      </c>
      <c r="S3162" s="27"/>
      <c r="T3162">
        <v>122.23</v>
      </c>
      <c r="U3162">
        <v>19.23</v>
      </c>
      <c r="V3162">
        <v>141.46</v>
      </c>
      <c r="W3162">
        <v>1</v>
      </c>
      <c r="X3162">
        <v>7.07</v>
      </c>
      <c r="Y3162">
        <v>0</v>
      </c>
      <c r="Z3162">
        <v>0</v>
      </c>
      <c r="AA3162">
        <v>0</v>
      </c>
      <c r="AB3162">
        <v>4.4559899999999999</v>
      </c>
      <c r="AC3162" s="29">
        <v>144.07400999999999</v>
      </c>
      <c r="AD3162">
        <v>0</v>
      </c>
      <c r="AF3162">
        <v>141.46</v>
      </c>
      <c r="AG3162">
        <v>0</v>
      </c>
      <c r="AH3162">
        <v>7.07</v>
      </c>
      <c r="AI3162">
        <v>4.4559899999999999</v>
      </c>
      <c r="AJ3162">
        <v>144.07400999999999</v>
      </c>
      <c r="AK3162" t="s">
        <v>25</v>
      </c>
      <c r="AN3162" s="29">
        <v>0</v>
      </c>
      <c r="AO3162" s="30">
        <f t="shared" si="98"/>
        <v>0</v>
      </c>
      <c r="AP3162" s="30">
        <f t="shared" si="99"/>
        <v>0</v>
      </c>
      <c r="AQ3162" s="30"/>
    </row>
    <row r="3163" spans="1:43" x14ac:dyDescent="0.25">
      <c r="A3163" t="s">
        <v>219</v>
      </c>
      <c r="B3163">
        <v>1877608</v>
      </c>
      <c r="C3163" t="s">
        <v>10847</v>
      </c>
      <c r="D3163">
        <v>1062892</v>
      </c>
      <c r="E3163" t="s">
        <v>10848</v>
      </c>
      <c r="F3163" t="s">
        <v>89</v>
      </c>
      <c r="G3163" t="s">
        <v>90</v>
      </c>
      <c r="H3163" t="s">
        <v>10</v>
      </c>
      <c r="I3163" t="s">
        <v>10849</v>
      </c>
      <c r="J3163" t="s">
        <v>10850</v>
      </c>
      <c r="K3163" t="s">
        <v>470</v>
      </c>
      <c r="L3163" t="s">
        <v>91</v>
      </c>
      <c r="M3163">
        <v>2655</v>
      </c>
      <c r="N3163">
        <v>22</v>
      </c>
      <c r="O3163" s="17">
        <v>45493</v>
      </c>
      <c r="P3163" t="s">
        <v>788</v>
      </c>
      <c r="Q3163" t="s">
        <v>24</v>
      </c>
      <c r="R3163" s="17">
        <v>45492</v>
      </c>
      <c r="S3163" s="27"/>
      <c r="T3163">
        <v>116.04</v>
      </c>
      <c r="U3163">
        <v>8.36</v>
      </c>
      <c r="V3163">
        <v>124.4</v>
      </c>
      <c r="W3163">
        <v>1</v>
      </c>
      <c r="X3163">
        <v>6.22</v>
      </c>
      <c r="Y3163">
        <v>0</v>
      </c>
      <c r="Z3163">
        <v>0</v>
      </c>
      <c r="AA3163">
        <v>0</v>
      </c>
      <c r="AB3163">
        <v>3.9186000000000001</v>
      </c>
      <c r="AC3163" s="29">
        <v>126.70140000000001</v>
      </c>
      <c r="AD3163">
        <v>0</v>
      </c>
      <c r="AF3163">
        <v>124.4</v>
      </c>
      <c r="AG3163">
        <v>0</v>
      </c>
      <c r="AH3163">
        <v>6.22</v>
      </c>
      <c r="AI3163">
        <v>3.9186000000000001</v>
      </c>
      <c r="AJ3163">
        <v>126.70140000000001</v>
      </c>
      <c r="AK3163" t="s">
        <v>25</v>
      </c>
      <c r="AN3163" s="29">
        <v>0</v>
      </c>
      <c r="AO3163" s="30">
        <f t="shared" si="98"/>
        <v>0</v>
      </c>
      <c r="AP3163" s="30">
        <f t="shared" si="99"/>
        <v>0</v>
      </c>
      <c r="AQ3163" s="30"/>
    </row>
    <row r="3164" spans="1:43" x14ac:dyDescent="0.25">
      <c r="A3164" t="s">
        <v>219</v>
      </c>
      <c r="B3164">
        <v>1877604</v>
      </c>
      <c r="C3164" t="s">
        <v>10851</v>
      </c>
      <c r="D3164">
        <v>1062890</v>
      </c>
      <c r="E3164" t="s">
        <v>10852</v>
      </c>
      <c r="F3164" t="s">
        <v>89</v>
      </c>
      <c r="G3164" t="s">
        <v>90</v>
      </c>
      <c r="H3164" t="s">
        <v>10</v>
      </c>
      <c r="I3164" t="s">
        <v>10853</v>
      </c>
      <c r="J3164" t="s">
        <v>10854</v>
      </c>
      <c r="K3164" t="s">
        <v>470</v>
      </c>
      <c r="L3164" t="s">
        <v>91</v>
      </c>
      <c r="M3164">
        <v>2655</v>
      </c>
      <c r="N3164">
        <v>21</v>
      </c>
      <c r="O3164" s="17">
        <v>45493</v>
      </c>
      <c r="P3164" t="s">
        <v>788</v>
      </c>
      <c r="Q3164" t="s">
        <v>24</v>
      </c>
      <c r="R3164" s="17">
        <v>45492</v>
      </c>
      <c r="S3164" s="27"/>
      <c r="T3164">
        <v>38.68</v>
      </c>
      <c r="U3164">
        <v>2.7866666666666671</v>
      </c>
      <c r="V3164">
        <v>41.466666666666669</v>
      </c>
      <c r="W3164">
        <v>3</v>
      </c>
      <c r="X3164">
        <v>2.0733333333333328</v>
      </c>
      <c r="Y3164">
        <v>0</v>
      </c>
      <c r="Z3164">
        <v>0</v>
      </c>
      <c r="AA3164">
        <v>0</v>
      </c>
      <c r="AB3164">
        <v>1.3062</v>
      </c>
      <c r="AC3164" s="29">
        <v>42.233800000000002</v>
      </c>
      <c r="AD3164">
        <v>0</v>
      </c>
      <c r="AF3164">
        <v>124.4</v>
      </c>
      <c r="AG3164">
        <v>0</v>
      </c>
      <c r="AH3164">
        <v>6.22</v>
      </c>
      <c r="AI3164">
        <v>3.9186000000000001</v>
      </c>
      <c r="AJ3164">
        <v>126.70140000000001</v>
      </c>
      <c r="AK3164" t="s">
        <v>26</v>
      </c>
      <c r="AN3164" s="29">
        <v>0</v>
      </c>
      <c r="AO3164" s="30">
        <f t="shared" si="98"/>
        <v>0</v>
      </c>
      <c r="AP3164" s="30">
        <f t="shared" si="99"/>
        <v>0</v>
      </c>
      <c r="AQ3164" s="30"/>
    </row>
    <row r="3165" spans="1:43" x14ac:dyDescent="0.25">
      <c r="A3165" t="s">
        <v>219</v>
      </c>
      <c r="B3165">
        <v>1877594</v>
      </c>
      <c r="C3165" t="s">
        <v>10855</v>
      </c>
      <c r="D3165">
        <v>1747800</v>
      </c>
      <c r="E3165" t="s">
        <v>10856</v>
      </c>
      <c r="F3165" t="s">
        <v>89</v>
      </c>
      <c r="G3165" t="s">
        <v>90</v>
      </c>
      <c r="H3165" t="s">
        <v>10</v>
      </c>
      <c r="I3165" t="s">
        <v>10857</v>
      </c>
      <c r="J3165" t="s">
        <v>10858</v>
      </c>
      <c r="K3165" t="s">
        <v>231</v>
      </c>
      <c r="L3165" t="s">
        <v>91</v>
      </c>
      <c r="M3165">
        <v>8270</v>
      </c>
      <c r="N3165">
        <v>13</v>
      </c>
      <c r="O3165" s="17">
        <v>45492</v>
      </c>
      <c r="P3165" t="s">
        <v>125</v>
      </c>
      <c r="Q3165" t="s">
        <v>24</v>
      </c>
      <c r="R3165" s="17">
        <v>45492</v>
      </c>
      <c r="S3165" s="27"/>
      <c r="T3165">
        <v>54.316666666666663</v>
      </c>
      <c r="U3165">
        <v>3.9233333333333329</v>
      </c>
      <c r="V3165">
        <v>58.24</v>
      </c>
      <c r="W3165">
        <v>3</v>
      </c>
      <c r="X3165">
        <v>2.913333333333334</v>
      </c>
      <c r="Y3165">
        <v>0</v>
      </c>
      <c r="Z3165">
        <v>0</v>
      </c>
      <c r="AA3165">
        <v>0</v>
      </c>
      <c r="AB3165">
        <v>1.83456</v>
      </c>
      <c r="AC3165" s="29">
        <v>59.318773333333333</v>
      </c>
      <c r="AD3165">
        <v>0</v>
      </c>
      <c r="AF3165">
        <v>174.72</v>
      </c>
      <c r="AG3165">
        <v>0</v>
      </c>
      <c r="AH3165">
        <v>8.74</v>
      </c>
      <c r="AI3165">
        <v>5.5036800000000001</v>
      </c>
      <c r="AJ3165">
        <v>177.95632000000001</v>
      </c>
      <c r="AK3165" t="s">
        <v>26</v>
      </c>
      <c r="AN3165" s="29">
        <v>5.9</v>
      </c>
      <c r="AO3165" s="30">
        <f t="shared" si="98"/>
        <v>1.69625</v>
      </c>
      <c r="AP3165" s="30">
        <f t="shared" si="99"/>
        <v>0.56541666666666668</v>
      </c>
      <c r="AQ3165" s="30"/>
    </row>
    <row r="3166" spans="1:43" x14ac:dyDescent="0.25">
      <c r="A3166" t="s">
        <v>219</v>
      </c>
      <c r="B3166">
        <v>1877570</v>
      </c>
      <c r="C3166" t="s">
        <v>10859</v>
      </c>
      <c r="D3166">
        <v>490880</v>
      </c>
      <c r="E3166" t="s">
        <v>10860</v>
      </c>
      <c r="F3166" t="s">
        <v>89</v>
      </c>
      <c r="G3166" t="s">
        <v>90</v>
      </c>
      <c r="H3166" t="s">
        <v>10</v>
      </c>
      <c r="I3166" t="s">
        <v>10861</v>
      </c>
      <c r="J3166" t="s">
        <v>10862</v>
      </c>
      <c r="K3166" t="s">
        <v>224</v>
      </c>
      <c r="L3166" t="s">
        <v>4219</v>
      </c>
      <c r="M3166">
        <v>2795</v>
      </c>
      <c r="N3166">
        <v>9</v>
      </c>
      <c r="O3166" s="17">
        <v>45492</v>
      </c>
      <c r="P3166" t="s">
        <v>109</v>
      </c>
      <c r="Q3166" t="s">
        <v>24</v>
      </c>
      <c r="R3166" s="17">
        <v>45492</v>
      </c>
      <c r="S3166" s="27"/>
      <c r="T3166">
        <v>67.353333333333339</v>
      </c>
      <c r="U3166">
        <v>9.1033333333333335</v>
      </c>
      <c r="V3166">
        <v>76.456666666666663</v>
      </c>
      <c r="W3166">
        <v>3</v>
      </c>
      <c r="X3166">
        <v>3.8233333333333341</v>
      </c>
      <c r="Y3166">
        <v>0</v>
      </c>
      <c r="Z3166">
        <v>0</v>
      </c>
      <c r="AA3166">
        <v>0</v>
      </c>
      <c r="AB3166">
        <v>2.408385</v>
      </c>
      <c r="AC3166" s="29">
        <v>77.871615000000006</v>
      </c>
      <c r="AD3166">
        <v>0</v>
      </c>
      <c r="AF3166">
        <v>229.37</v>
      </c>
      <c r="AG3166">
        <v>0</v>
      </c>
      <c r="AH3166">
        <v>11.47</v>
      </c>
      <c r="AI3166">
        <v>7.225155</v>
      </c>
      <c r="AJ3166">
        <v>233.614845</v>
      </c>
      <c r="AK3166" t="s">
        <v>26</v>
      </c>
      <c r="AN3166" s="29">
        <v>0</v>
      </c>
      <c r="AO3166" s="30">
        <f t="shared" si="98"/>
        <v>0</v>
      </c>
      <c r="AP3166" s="30">
        <f t="shared" si="99"/>
        <v>0</v>
      </c>
      <c r="AQ3166" s="30"/>
    </row>
    <row r="3167" spans="1:43" x14ac:dyDescent="0.25">
      <c r="A3167" t="s">
        <v>219</v>
      </c>
      <c r="B3167">
        <v>1877570</v>
      </c>
      <c r="C3167" t="s">
        <v>10863</v>
      </c>
      <c r="D3167">
        <v>490878</v>
      </c>
      <c r="E3167" t="s">
        <v>10860</v>
      </c>
      <c r="F3167" t="s">
        <v>89</v>
      </c>
      <c r="G3167" t="s">
        <v>90</v>
      </c>
      <c r="H3167" t="s">
        <v>10</v>
      </c>
      <c r="I3167" t="s">
        <v>10864</v>
      </c>
      <c r="J3167" t="s">
        <v>10865</v>
      </c>
      <c r="K3167" t="s">
        <v>224</v>
      </c>
      <c r="L3167" t="s">
        <v>4219</v>
      </c>
      <c r="M3167">
        <v>2795</v>
      </c>
      <c r="N3167">
        <v>10</v>
      </c>
      <c r="O3167" s="17">
        <v>45492</v>
      </c>
      <c r="P3167" t="s">
        <v>109</v>
      </c>
      <c r="Q3167" t="s">
        <v>24</v>
      </c>
      <c r="R3167" s="17">
        <v>45492</v>
      </c>
      <c r="S3167" s="27"/>
      <c r="T3167">
        <v>67.353333333333339</v>
      </c>
      <c r="U3167">
        <v>9.1033333333333335</v>
      </c>
      <c r="V3167">
        <v>76.456666666666663</v>
      </c>
      <c r="W3167">
        <v>3</v>
      </c>
      <c r="X3167">
        <v>3.8233333333333341</v>
      </c>
      <c r="Y3167">
        <v>0</v>
      </c>
      <c r="Z3167">
        <v>0</v>
      </c>
      <c r="AA3167">
        <v>0</v>
      </c>
      <c r="AB3167">
        <v>2.408385</v>
      </c>
      <c r="AC3167" s="29">
        <v>77.871615000000006</v>
      </c>
      <c r="AD3167">
        <v>0</v>
      </c>
      <c r="AF3167">
        <v>229.37</v>
      </c>
      <c r="AG3167">
        <v>0</v>
      </c>
      <c r="AH3167">
        <v>11.47</v>
      </c>
      <c r="AI3167">
        <v>7.225155</v>
      </c>
      <c r="AJ3167">
        <v>233.614845</v>
      </c>
      <c r="AK3167" t="s">
        <v>26</v>
      </c>
      <c r="AN3167" s="29">
        <v>0</v>
      </c>
      <c r="AO3167" s="30">
        <f t="shared" si="98"/>
        <v>0</v>
      </c>
      <c r="AP3167" s="30">
        <f t="shared" si="99"/>
        <v>0</v>
      </c>
      <c r="AQ3167" s="30"/>
    </row>
    <row r="3168" spans="1:43" x14ac:dyDescent="0.25">
      <c r="A3168" t="s">
        <v>219</v>
      </c>
      <c r="B3168">
        <v>1877570</v>
      </c>
      <c r="C3168" t="s">
        <v>10866</v>
      </c>
      <c r="D3168">
        <v>490879</v>
      </c>
      <c r="E3168" t="s">
        <v>10860</v>
      </c>
      <c r="F3168" t="s">
        <v>89</v>
      </c>
      <c r="G3168" t="s">
        <v>90</v>
      </c>
      <c r="H3168" t="s">
        <v>10</v>
      </c>
      <c r="I3168" t="s">
        <v>10867</v>
      </c>
      <c r="J3168" t="s">
        <v>10868</v>
      </c>
      <c r="K3168" t="s">
        <v>224</v>
      </c>
      <c r="L3168" t="s">
        <v>4219</v>
      </c>
      <c r="M3168">
        <v>2795</v>
      </c>
      <c r="N3168">
        <v>11</v>
      </c>
      <c r="O3168" s="17">
        <v>45492</v>
      </c>
      <c r="P3168" t="s">
        <v>109</v>
      </c>
      <c r="Q3168" t="s">
        <v>24</v>
      </c>
      <c r="R3168" s="17">
        <v>45492</v>
      </c>
      <c r="S3168" s="27"/>
      <c r="T3168">
        <v>67.353333333333339</v>
      </c>
      <c r="U3168">
        <v>9.1033333333333335</v>
      </c>
      <c r="V3168">
        <v>76.456666666666663</v>
      </c>
      <c r="W3168">
        <v>3</v>
      </c>
      <c r="X3168">
        <v>3.8233333333333341</v>
      </c>
      <c r="Y3168">
        <v>0</v>
      </c>
      <c r="Z3168">
        <v>0</v>
      </c>
      <c r="AA3168">
        <v>0</v>
      </c>
      <c r="AB3168">
        <v>2.408385</v>
      </c>
      <c r="AC3168" s="29">
        <v>77.871615000000006</v>
      </c>
      <c r="AD3168">
        <v>0</v>
      </c>
      <c r="AF3168">
        <v>229.37</v>
      </c>
      <c r="AG3168">
        <v>0</v>
      </c>
      <c r="AH3168">
        <v>11.47</v>
      </c>
      <c r="AI3168">
        <v>7.225155</v>
      </c>
      <c r="AJ3168">
        <v>233.614845</v>
      </c>
      <c r="AK3168" t="s">
        <v>26</v>
      </c>
      <c r="AN3168" s="29">
        <v>0</v>
      </c>
      <c r="AO3168" s="30">
        <f t="shared" si="98"/>
        <v>0</v>
      </c>
      <c r="AP3168" s="30">
        <f t="shared" si="99"/>
        <v>0</v>
      </c>
      <c r="AQ3168" s="30"/>
    </row>
    <row r="3169" spans="1:43" x14ac:dyDescent="0.25">
      <c r="A3169" t="s">
        <v>219</v>
      </c>
      <c r="B3169">
        <v>1877542</v>
      </c>
      <c r="C3169" t="s">
        <v>10869</v>
      </c>
      <c r="D3169">
        <v>1062876</v>
      </c>
      <c r="E3169" t="s">
        <v>10870</v>
      </c>
      <c r="F3169" t="s">
        <v>89</v>
      </c>
      <c r="G3169" t="s">
        <v>90</v>
      </c>
      <c r="H3169" t="s">
        <v>10</v>
      </c>
      <c r="I3169" t="s">
        <v>10871</v>
      </c>
      <c r="J3169" t="s">
        <v>10872</v>
      </c>
      <c r="K3169" t="s">
        <v>94</v>
      </c>
      <c r="L3169" t="s">
        <v>314</v>
      </c>
      <c r="M3169">
        <v>2319</v>
      </c>
      <c r="N3169">
        <v>5</v>
      </c>
      <c r="O3169" s="17">
        <v>45492</v>
      </c>
      <c r="P3169" t="s">
        <v>122</v>
      </c>
      <c r="Q3169" t="s">
        <v>24</v>
      </c>
      <c r="R3169" s="17">
        <v>45492</v>
      </c>
      <c r="S3169" s="27"/>
      <c r="T3169">
        <v>73.053333333333327</v>
      </c>
      <c r="U3169">
        <v>8.0633333333333344</v>
      </c>
      <c r="V3169">
        <v>81.11666666666666</v>
      </c>
      <c r="W3169">
        <v>3</v>
      </c>
      <c r="X3169">
        <v>4.0566666666666666</v>
      </c>
      <c r="Y3169">
        <v>0</v>
      </c>
      <c r="Z3169">
        <v>0</v>
      </c>
      <c r="AA3169">
        <v>0</v>
      </c>
      <c r="AB3169">
        <v>2.5551750000000002</v>
      </c>
      <c r="AC3169" s="29">
        <v>82.618158333333326</v>
      </c>
      <c r="AD3169">
        <v>0</v>
      </c>
      <c r="AF3169">
        <v>243.35</v>
      </c>
      <c r="AG3169">
        <v>0</v>
      </c>
      <c r="AH3169">
        <v>12.17</v>
      </c>
      <c r="AI3169">
        <v>7.6655249999999997</v>
      </c>
      <c r="AJ3169">
        <v>247.85447500000001</v>
      </c>
      <c r="AK3169" t="s">
        <v>26</v>
      </c>
      <c r="AN3169" s="29">
        <v>0</v>
      </c>
      <c r="AO3169" s="30">
        <f t="shared" si="98"/>
        <v>0</v>
      </c>
      <c r="AP3169" s="30">
        <f t="shared" si="99"/>
        <v>0</v>
      </c>
      <c r="AQ3169" s="30"/>
    </row>
    <row r="3170" spans="1:43" x14ac:dyDescent="0.25">
      <c r="A3170" t="s">
        <v>219</v>
      </c>
      <c r="B3170">
        <v>1877538</v>
      </c>
      <c r="C3170" t="s">
        <v>10873</v>
      </c>
      <c r="D3170">
        <v>490876</v>
      </c>
      <c r="E3170" t="s">
        <v>10874</v>
      </c>
      <c r="F3170" t="s">
        <v>89</v>
      </c>
      <c r="G3170" t="s">
        <v>90</v>
      </c>
      <c r="H3170" t="s">
        <v>137</v>
      </c>
      <c r="I3170" t="s">
        <v>10875</v>
      </c>
      <c r="J3170" t="s">
        <v>10876</v>
      </c>
      <c r="K3170" t="s">
        <v>224</v>
      </c>
      <c r="L3170" t="s">
        <v>225</v>
      </c>
      <c r="M3170">
        <v>8495</v>
      </c>
      <c r="N3170">
        <v>23</v>
      </c>
      <c r="O3170" s="17">
        <v>45492</v>
      </c>
      <c r="P3170" t="s">
        <v>103</v>
      </c>
      <c r="Q3170" t="s">
        <v>24</v>
      </c>
      <c r="R3170" s="17">
        <v>45492</v>
      </c>
      <c r="S3170" s="27"/>
      <c r="T3170">
        <v>200.93</v>
      </c>
      <c r="U3170">
        <v>22.96</v>
      </c>
      <c r="V3170">
        <v>223.89</v>
      </c>
      <c r="W3170">
        <v>1</v>
      </c>
      <c r="X3170">
        <v>11.19</v>
      </c>
      <c r="Y3170">
        <v>0</v>
      </c>
      <c r="Z3170">
        <v>0</v>
      </c>
      <c r="AA3170">
        <v>0</v>
      </c>
      <c r="AB3170">
        <v>11.754225</v>
      </c>
      <c r="AC3170" s="29">
        <v>223.32577499999999</v>
      </c>
      <c r="AD3170">
        <v>0</v>
      </c>
      <c r="AF3170">
        <v>223.89</v>
      </c>
      <c r="AG3170">
        <v>0</v>
      </c>
      <c r="AH3170">
        <v>11.19</v>
      </c>
      <c r="AI3170">
        <v>11.754225</v>
      </c>
      <c r="AJ3170">
        <v>223.32577499999999</v>
      </c>
      <c r="AK3170" t="s">
        <v>25</v>
      </c>
      <c r="AN3170" s="29">
        <v>0</v>
      </c>
      <c r="AO3170" s="30">
        <f t="shared" si="98"/>
        <v>0</v>
      </c>
      <c r="AP3170" s="30">
        <f t="shared" si="99"/>
        <v>0</v>
      </c>
      <c r="AQ3170" s="30"/>
    </row>
    <row r="3171" spans="1:43" x14ac:dyDescent="0.25">
      <c r="A3171" t="s">
        <v>219</v>
      </c>
      <c r="B3171">
        <v>1877519</v>
      </c>
      <c r="C3171" t="s">
        <v>10877</v>
      </c>
      <c r="D3171">
        <v>156946</v>
      </c>
      <c r="E3171" t="s">
        <v>10878</v>
      </c>
      <c r="F3171" t="s">
        <v>89</v>
      </c>
      <c r="G3171" t="s">
        <v>90</v>
      </c>
      <c r="H3171" t="s">
        <v>10</v>
      </c>
      <c r="I3171" t="s">
        <v>10879</v>
      </c>
      <c r="J3171" t="s">
        <v>10880</v>
      </c>
      <c r="K3171" t="s">
        <v>91</v>
      </c>
      <c r="L3171" t="s">
        <v>231</v>
      </c>
      <c r="M3171">
        <v>8455</v>
      </c>
      <c r="N3171">
        <v>75</v>
      </c>
      <c r="O3171" s="17">
        <v>45497</v>
      </c>
      <c r="P3171" t="s">
        <v>98</v>
      </c>
      <c r="Q3171" t="s">
        <v>24</v>
      </c>
      <c r="R3171" s="17">
        <v>45492</v>
      </c>
      <c r="S3171" s="27"/>
      <c r="T3171">
        <v>113.7466666666667</v>
      </c>
      <c r="U3171">
        <v>2.9066666666666672</v>
      </c>
      <c r="V3171">
        <v>116.65333333333329</v>
      </c>
      <c r="W3171">
        <v>3</v>
      </c>
      <c r="X3171">
        <v>5.833333333333333</v>
      </c>
      <c r="Y3171">
        <v>0</v>
      </c>
      <c r="Z3171">
        <v>0</v>
      </c>
      <c r="AA3171">
        <v>0</v>
      </c>
      <c r="AB3171">
        <v>3.6745800000000002</v>
      </c>
      <c r="AC3171" s="29">
        <v>118.8120866666667</v>
      </c>
      <c r="AD3171">
        <v>0</v>
      </c>
      <c r="AF3171">
        <v>349.96</v>
      </c>
      <c r="AG3171">
        <v>0</v>
      </c>
      <c r="AH3171">
        <v>17.5</v>
      </c>
      <c r="AI3171">
        <v>11.02374</v>
      </c>
      <c r="AJ3171">
        <v>356.43626</v>
      </c>
      <c r="AK3171" t="s">
        <v>26</v>
      </c>
      <c r="AN3171" s="29">
        <v>0</v>
      </c>
      <c r="AO3171" s="30">
        <f t="shared" si="98"/>
        <v>0</v>
      </c>
      <c r="AP3171" s="30">
        <f t="shared" si="99"/>
        <v>0</v>
      </c>
      <c r="AQ3171" s="30"/>
    </row>
    <row r="3172" spans="1:43" x14ac:dyDescent="0.25">
      <c r="A3172" t="s">
        <v>219</v>
      </c>
      <c r="B3172">
        <v>1877510</v>
      </c>
      <c r="C3172" t="s">
        <v>10881</v>
      </c>
      <c r="D3172">
        <v>1062874</v>
      </c>
      <c r="E3172" t="s">
        <v>10882</v>
      </c>
      <c r="F3172" t="s">
        <v>89</v>
      </c>
      <c r="G3172" t="s">
        <v>90</v>
      </c>
      <c r="H3172" t="s">
        <v>10</v>
      </c>
      <c r="I3172" t="s">
        <v>10883</v>
      </c>
      <c r="J3172" t="s">
        <v>10884</v>
      </c>
      <c r="K3172" t="s">
        <v>95</v>
      </c>
      <c r="L3172" t="s">
        <v>266</v>
      </c>
      <c r="M3172">
        <v>2068</v>
      </c>
      <c r="N3172">
        <v>9</v>
      </c>
      <c r="O3172" s="17">
        <v>45494</v>
      </c>
      <c r="P3172" t="s">
        <v>1472</v>
      </c>
      <c r="Q3172" t="s">
        <v>24</v>
      </c>
      <c r="R3172" s="17">
        <v>45491</v>
      </c>
      <c r="S3172" s="27"/>
      <c r="T3172">
        <v>50.016666666666673</v>
      </c>
      <c r="U3172">
        <v>3.81</v>
      </c>
      <c r="V3172">
        <v>53.826666666666661</v>
      </c>
      <c r="W3172">
        <v>3</v>
      </c>
      <c r="X3172">
        <v>2.69</v>
      </c>
      <c r="Y3172">
        <v>0</v>
      </c>
      <c r="Z3172">
        <v>0</v>
      </c>
      <c r="AA3172">
        <v>0</v>
      </c>
      <c r="AB3172">
        <v>1.69554</v>
      </c>
      <c r="AC3172" s="29">
        <v>54.821126666666657</v>
      </c>
      <c r="AD3172">
        <v>0</v>
      </c>
      <c r="AF3172">
        <v>161.47999999999999</v>
      </c>
      <c r="AG3172">
        <v>0</v>
      </c>
      <c r="AH3172">
        <v>8.07</v>
      </c>
      <c r="AI3172">
        <v>5.0866199999999999</v>
      </c>
      <c r="AJ3172">
        <v>164.46338</v>
      </c>
      <c r="AK3172" t="s">
        <v>26</v>
      </c>
      <c r="AN3172" s="29">
        <v>0</v>
      </c>
      <c r="AO3172" s="30">
        <f t="shared" si="98"/>
        <v>0</v>
      </c>
      <c r="AP3172" s="30">
        <f t="shared" si="99"/>
        <v>0</v>
      </c>
      <c r="AQ3172" s="30"/>
    </row>
    <row r="3173" spans="1:43" x14ac:dyDescent="0.25">
      <c r="A3173" t="s">
        <v>219</v>
      </c>
      <c r="B3173">
        <v>1877510</v>
      </c>
      <c r="C3173" t="s">
        <v>10885</v>
      </c>
      <c r="D3173">
        <v>1062875</v>
      </c>
      <c r="E3173" t="s">
        <v>10882</v>
      </c>
      <c r="F3173" t="s">
        <v>89</v>
      </c>
      <c r="G3173" t="s">
        <v>90</v>
      </c>
      <c r="H3173" t="s">
        <v>10</v>
      </c>
      <c r="I3173" t="s">
        <v>10886</v>
      </c>
      <c r="J3173" t="s">
        <v>10887</v>
      </c>
      <c r="K3173" t="s">
        <v>95</v>
      </c>
      <c r="L3173" t="s">
        <v>266</v>
      </c>
      <c r="M3173">
        <v>2068</v>
      </c>
      <c r="N3173">
        <v>10</v>
      </c>
      <c r="O3173" s="17">
        <v>45494</v>
      </c>
      <c r="P3173" t="s">
        <v>1472</v>
      </c>
      <c r="Q3173" t="s">
        <v>24</v>
      </c>
      <c r="R3173" s="17">
        <v>45491</v>
      </c>
      <c r="S3173" s="27"/>
      <c r="T3173">
        <v>50.016666666666673</v>
      </c>
      <c r="U3173">
        <v>3.81</v>
      </c>
      <c r="V3173">
        <v>53.826666666666661</v>
      </c>
      <c r="W3173">
        <v>3</v>
      </c>
      <c r="X3173">
        <v>2.69</v>
      </c>
      <c r="Y3173">
        <v>0</v>
      </c>
      <c r="Z3173">
        <v>0</v>
      </c>
      <c r="AA3173">
        <v>0</v>
      </c>
      <c r="AB3173">
        <v>1.69554</v>
      </c>
      <c r="AC3173" s="29">
        <v>54.821126666666657</v>
      </c>
      <c r="AD3173">
        <v>0</v>
      </c>
      <c r="AF3173">
        <v>161.47999999999999</v>
      </c>
      <c r="AG3173">
        <v>0</v>
      </c>
      <c r="AH3173">
        <v>8.07</v>
      </c>
      <c r="AI3173">
        <v>5.0866199999999999</v>
      </c>
      <c r="AJ3173">
        <v>164.46338</v>
      </c>
      <c r="AK3173" t="s">
        <v>26</v>
      </c>
      <c r="AN3173" s="29">
        <v>0</v>
      </c>
      <c r="AO3173" s="30">
        <f t="shared" si="98"/>
        <v>0</v>
      </c>
      <c r="AP3173" s="30">
        <f t="shared" si="99"/>
        <v>0</v>
      </c>
      <c r="AQ3173" s="30"/>
    </row>
    <row r="3174" spans="1:43" x14ac:dyDescent="0.25">
      <c r="A3174" t="s">
        <v>219</v>
      </c>
      <c r="B3174">
        <v>1877506</v>
      </c>
      <c r="C3174" t="s">
        <v>10888</v>
      </c>
      <c r="D3174">
        <v>1747793</v>
      </c>
      <c r="E3174" t="s">
        <v>10889</v>
      </c>
      <c r="F3174" t="s">
        <v>89</v>
      </c>
      <c r="G3174" t="s">
        <v>90</v>
      </c>
      <c r="H3174" t="s">
        <v>10</v>
      </c>
      <c r="I3174" t="s">
        <v>10890</v>
      </c>
      <c r="J3174" t="s">
        <v>10891</v>
      </c>
      <c r="K3174" t="s">
        <v>271</v>
      </c>
      <c r="L3174" t="s">
        <v>224</v>
      </c>
      <c r="M3174">
        <v>882363</v>
      </c>
      <c r="N3174">
        <v>16</v>
      </c>
      <c r="O3174" s="17">
        <v>45492</v>
      </c>
      <c r="P3174" t="s">
        <v>102</v>
      </c>
      <c r="Q3174" t="s">
        <v>24</v>
      </c>
      <c r="R3174" s="17">
        <v>45491</v>
      </c>
      <c r="S3174" s="27"/>
      <c r="T3174">
        <v>49.74666666666667</v>
      </c>
      <c r="U3174">
        <v>6.126666666666666</v>
      </c>
      <c r="V3174">
        <v>55.873333333333328</v>
      </c>
      <c r="W3174">
        <v>3</v>
      </c>
      <c r="X3174">
        <v>2.793333333333333</v>
      </c>
      <c r="Y3174">
        <v>0</v>
      </c>
      <c r="Z3174">
        <v>0</v>
      </c>
      <c r="AA3174">
        <v>0</v>
      </c>
      <c r="AB3174">
        <v>1.7600100000000001</v>
      </c>
      <c r="AC3174" s="29">
        <v>56.906656666666663</v>
      </c>
      <c r="AD3174">
        <v>0</v>
      </c>
      <c r="AF3174">
        <v>167.62</v>
      </c>
      <c r="AG3174">
        <v>0</v>
      </c>
      <c r="AH3174">
        <v>8.3800000000000008</v>
      </c>
      <c r="AI3174">
        <v>5.28003</v>
      </c>
      <c r="AJ3174">
        <v>170.71996999999999</v>
      </c>
      <c r="AK3174" t="s">
        <v>26</v>
      </c>
      <c r="AN3174" s="29">
        <v>0</v>
      </c>
      <c r="AO3174" s="30">
        <f t="shared" si="98"/>
        <v>0</v>
      </c>
      <c r="AP3174" s="30">
        <f t="shared" si="99"/>
        <v>0</v>
      </c>
      <c r="AQ3174" s="30"/>
    </row>
    <row r="3175" spans="1:43" x14ac:dyDescent="0.25">
      <c r="A3175" t="s">
        <v>219</v>
      </c>
      <c r="B3175">
        <v>1877506</v>
      </c>
      <c r="C3175" t="s">
        <v>10892</v>
      </c>
      <c r="D3175">
        <v>490871</v>
      </c>
      <c r="E3175" t="s">
        <v>10889</v>
      </c>
      <c r="F3175" t="s">
        <v>89</v>
      </c>
      <c r="G3175" t="s">
        <v>90</v>
      </c>
      <c r="H3175" t="s">
        <v>10</v>
      </c>
      <c r="I3175" t="s">
        <v>10890</v>
      </c>
      <c r="J3175" t="s">
        <v>10891</v>
      </c>
      <c r="K3175" t="s">
        <v>224</v>
      </c>
      <c r="L3175" t="s">
        <v>271</v>
      </c>
      <c r="M3175">
        <v>992402</v>
      </c>
      <c r="N3175">
        <v>75</v>
      </c>
      <c r="O3175" s="17">
        <v>45494</v>
      </c>
      <c r="P3175" t="s">
        <v>1192</v>
      </c>
      <c r="Q3175" t="s">
        <v>24</v>
      </c>
      <c r="R3175" s="17">
        <v>45491</v>
      </c>
      <c r="S3175" s="27"/>
      <c r="T3175">
        <v>84.916666666666671</v>
      </c>
      <c r="U3175">
        <v>6.41</v>
      </c>
      <c r="V3175">
        <v>91.326666666666668</v>
      </c>
      <c r="W3175">
        <v>3</v>
      </c>
      <c r="X3175">
        <v>4.5666666666666664</v>
      </c>
      <c r="Y3175">
        <v>0</v>
      </c>
      <c r="Z3175">
        <v>0</v>
      </c>
      <c r="AA3175">
        <v>0</v>
      </c>
      <c r="AB3175">
        <v>2.8767900000000002</v>
      </c>
      <c r="AC3175" s="29">
        <v>93.016543333333345</v>
      </c>
      <c r="AD3175">
        <v>0</v>
      </c>
      <c r="AF3175">
        <v>273.98</v>
      </c>
      <c r="AG3175">
        <v>0</v>
      </c>
      <c r="AH3175">
        <v>13.7</v>
      </c>
      <c r="AI3175">
        <v>8.6303699999999992</v>
      </c>
      <c r="AJ3175">
        <v>279.04962999999998</v>
      </c>
      <c r="AK3175" t="s">
        <v>26</v>
      </c>
      <c r="AN3175" s="29">
        <v>0</v>
      </c>
      <c r="AO3175" s="30">
        <f t="shared" si="98"/>
        <v>0</v>
      </c>
      <c r="AP3175" s="30">
        <f t="shared" si="99"/>
        <v>0</v>
      </c>
      <c r="AQ3175" s="30"/>
    </row>
    <row r="3176" spans="1:43" x14ac:dyDescent="0.25">
      <c r="A3176" t="s">
        <v>219</v>
      </c>
      <c r="B3176">
        <v>1877504</v>
      </c>
      <c r="C3176" t="s">
        <v>10893</v>
      </c>
      <c r="D3176">
        <v>1062873</v>
      </c>
      <c r="E3176" t="s">
        <v>10894</v>
      </c>
      <c r="F3176" t="s">
        <v>89</v>
      </c>
      <c r="G3176" t="s">
        <v>90</v>
      </c>
      <c r="H3176" t="s">
        <v>10</v>
      </c>
      <c r="I3176" t="s">
        <v>10895</v>
      </c>
      <c r="J3176" t="s">
        <v>10896</v>
      </c>
      <c r="K3176" t="s">
        <v>470</v>
      </c>
      <c r="L3176" t="s">
        <v>231</v>
      </c>
      <c r="M3176">
        <v>2615</v>
      </c>
      <c r="N3176">
        <v>24</v>
      </c>
      <c r="O3176" s="17">
        <v>45501</v>
      </c>
      <c r="P3176" t="s">
        <v>552</v>
      </c>
      <c r="Q3176" t="s">
        <v>24</v>
      </c>
      <c r="R3176" s="17">
        <v>45491</v>
      </c>
      <c r="S3176" s="27"/>
      <c r="T3176">
        <v>32.233333333333327</v>
      </c>
      <c r="U3176">
        <v>2.7633333333333332</v>
      </c>
      <c r="V3176">
        <v>34.996666666666663</v>
      </c>
      <c r="W3176">
        <v>3</v>
      </c>
      <c r="X3176">
        <v>1.75</v>
      </c>
      <c r="Y3176">
        <v>0</v>
      </c>
      <c r="Z3176">
        <v>0</v>
      </c>
      <c r="AA3176">
        <v>0</v>
      </c>
      <c r="AB3176">
        <v>1.102395</v>
      </c>
      <c r="AC3176" s="29">
        <v>35.644271666666661</v>
      </c>
      <c r="AD3176">
        <v>0</v>
      </c>
      <c r="AF3176">
        <v>104.99</v>
      </c>
      <c r="AG3176">
        <v>0</v>
      </c>
      <c r="AH3176">
        <v>5.25</v>
      </c>
      <c r="AI3176">
        <v>3.307185</v>
      </c>
      <c r="AJ3176">
        <v>106.93281500000001</v>
      </c>
      <c r="AK3176" t="s">
        <v>26</v>
      </c>
      <c r="AN3176" s="29">
        <v>9.4</v>
      </c>
      <c r="AO3176" s="30">
        <f t="shared" si="98"/>
        <v>2.7024999999999997</v>
      </c>
      <c r="AP3176" s="30">
        <f t="shared" si="99"/>
        <v>0.90083333333333326</v>
      </c>
      <c r="AQ3176" s="30"/>
    </row>
    <row r="3177" spans="1:43" x14ac:dyDescent="0.25">
      <c r="A3177" t="s">
        <v>219</v>
      </c>
      <c r="B3177">
        <v>1877504</v>
      </c>
      <c r="C3177" t="s">
        <v>10897</v>
      </c>
      <c r="D3177">
        <v>1062872</v>
      </c>
      <c r="E3177" t="s">
        <v>10894</v>
      </c>
      <c r="F3177" t="s">
        <v>89</v>
      </c>
      <c r="G3177" t="s">
        <v>90</v>
      </c>
      <c r="H3177" t="s">
        <v>10</v>
      </c>
      <c r="I3177" t="s">
        <v>10898</v>
      </c>
      <c r="J3177" t="s">
        <v>10899</v>
      </c>
      <c r="K3177" t="s">
        <v>470</v>
      </c>
      <c r="L3177" t="s">
        <v>231</v>
      </c>
      <c r="M3177">
        <v>2615</v>
      </c>
      <c r="N3177">
        <v>23</v>
      </c>
      <c r="O3177" s="17">
        <v>45501</v>
      </c>
      <c r="P3177" t="s">
        <v>552</v>
      </c>
      <c r="Q3177" t="s">
        <v>24</v>
      </c>
      <c r="R3177" s="17">
        <v>45491</v>
      </c>
      <c r="S3177" s="27"/>
      <c r="T3177">
        <v>32.233333333333327</v>
      </c>
      <c r="U3177">
        <v>2.7633333333333332</v>
      </c>
      <c r="V3177">
        <v>34.996666666666663</v>
      </c>
      <c r="W3177">
        <v>3</v>
      </c>
      <c r="X3177">
        <v>1.75</v>
      </c>
      <c r="Y3177">
        <v>0</v>
      </c>
      <c r="Z3177">
        <v>0</v>
      </c>
      <c r="AA3177">
        <v>0</v>
      </c>
      <c r="AB3177">
        <v>1.102395</v>
      </c>
      <c r="AC3177" s="29">
        <v>35.644271666666661</v>
      </c>
      <c r="AD3177">
        <v>0</v>
      </c>
      <c r="AF3177">
        <v>104.99</v>
      </c>
      <c r="AG3177">
        <v>0</v>
      </c>
      <c r="AH3177">
        <v>5.25</v>
      </c>
      <c r="AI3177">
        <v>3.307185</v>
      </c>
      <c r="AJ3177">
        <v>106.93281500000001</v>
      </c>
      <c r="AK3177" t="s">
        <v>26</v>
      </c>
      <c r="AN3177" s="29">
        <v>9.4</v>
      </c>
      <c r="AO3177" s="30">
        <f t="shared" si="98"/>
        <v>2.7024999999999997</v>
      </c>
      <c r="AP3177" s="30">
        <f t="shared" si="99"/>
        <v>0.90083333333333326</v>
      </c>
      <c r="AQ3177" s="30"/>
    </row>
    <row r="3178" spans="1:43" x14ac:dyDescent="0.25">
      <c r="A3178" t="s">
        <v>219</v>
      </c>
      <c r="B3178">
        <v>1877484</v>
      </c>
      <c r="C3178" t="s">
        <v>10900</v>
      </c>
      <c r="D3178">
        <v>1062869</v>
      </c>
      <c r="E3178" t="s">
        <v>10901</v>
      </c>
      <c r="F3178" t="s">
        <v>89</v>
      </c>
      <c r="G3178" t="s">
        <v>90</v>
      </c>
      <c r="H3178" t="s">
        <v>10</v>
      </c>
      <c r="I3178" t="s">
        <v>10902</v>
      </c>
      <c r="J3178" t="s">
        <v>10903</v>
      </c>
      <c r="K3178" t="s">
        <v>94</v>
      </c>
      <c r="L3178" t="s">
        <v>314</v>
      </c>
      <c r="M3178">
        <v>2319</v>
      </c>
      <c r="N3178">
        <v>1</v>
      </c>
      <c r="O3178" s="17">
        <v>45492</v>
      </c>
      <c r="P3178" t="s">
        <v>122</v>
      </c>
      <c r="Q3178" t="s">
        <v>24</v>
      </c>
      <c r="R3178" s="17">
        <v>45491</v>
      </c>
      <c r="S3178" s="27"/>
      <c r="T3178">
        <v>73.053333333333327</v>
      </c>
      <c r="U3178">
        <v>8.0633333333333344</v>
      </c>
      <c r="V3178">
        <v>81.11666666666666</v>
      </c>
      <c r="W3178">
        <v>3</v>
      </c>
      <c r="X3178">
        <v>4.0566666666666666</v>
      </c>
      <c r="Y3178">
        <v>0</v>
      </c>
      <c r="Z3178">
        <v>0</v>
      </c>
      <c r="AA3178">
        <v>0</v>
      </c>
      <c r="AB3178">
        <v>2.5551750000000002</v>
      </c>
      <c r="AC3178" s="29">
        <v>82.618158333333326</v>
      </c>
      <c r="AD3178">
        <v>0</v>
      </c>
      <c r="AF3178">
        <v>243.35</v>
      </c>
      <c r="AG3178">
        <v>0</v>
      </c>
      <c r="AH3178">
        <v>12.17</v>
      </c>
      <c r="AI3178">
        <v>7.6655249999999997</v>
      </c>
      <c r="AJ3178">
        <v>247.85447500000001</v>
      </c>
      <c r="AK3178" t="s">
        <v>26</v>
      </c>
      <c r="AN3178" s="29">
        <v>0</v>
      </c>
      <c r="AO3178" s="30">
        <f t="shared" si="98"/>
        <v>0</v>
      </c>
      <c r="AP3178" s="30">
        <f t="shared" si="99"/>
        <v>0</v>
      </c>
      <c r="AQ3178" s="30"/>
    </row>
    <row r="3179" spans="1:43" x14ac:dyDescent="0.25">
      <c r="A3179" t="s">
        <v>219</v>
      </c>
      <c r="B3179">
        <v>1877484</v>
      </c>
      <c r="C3179" t="s">
        <v>10904</v>
      </c>
      <c r="D3179">
        <v>1062868</v>
      </c>
      <c r="E3179" t="s">
        <v>10901</v>
      </c>
      <c r="F3179" t="s">
        <v>89</v>
      </c>
      <c r="G3179" t="s">
        <v>90</v>
      </c>
      <c r="H3179" t="s">
        <v>10</v>
      </c>
      <c r="I3179" t="s">
        <v>10905</v>
      </c>
      <c r="J3179" t="s">
        <v>10906</v>
      </c>
      <c r="K3179" t="s">
        <v>94</v>
      </c>
      <c r="L3179" t="s">
        <v>314</v>
      </c>
      <c r="M3179">
        <v>2319</v>
      </c>
      <c r="N3179">
        <v>4</v>
      </c>
      <c r="O3179" s="17">
        <v>45492</v>
      </c>
      <c r="P3179" t="s">
        <v>122</v>
      </c>
      <c r="Q3179" t="s">
        <v>24</v>
      </c>
      <c r="R3179" s="17">
        <v>45491</v>
      </c>
      <c r="S3179" s="27"/>
      <c r="T3179">
        <v>73.053333333333327</v>
      </c>
      <c r="U3179">
        <v>8.0633333333333344</v>
      </c>
      <c r="V3179">
        <v>81.11666666666666</v>
      </c>
      <c r="W3179">
        <v>3</v>
      </c>
      <c r="X3179">
        <v>4.0566666666666666</v>
      </c>
      <c r="Y3179">
        <v>0</v>
      </c>
      <c r="Z3179">
        <v>0</v>
      </c>
      <c r="AA3179">
        <v>0</v>
      </c>
      <c r="AB3179">
        <v>2.5551750000000002</v>
      </c>
      <c r="AC3179" s="29">
        <v>82.618158333333326</v>
      </c>
      <c r="AD3179">
        <v>0</v>
      </c>
      <c r="AF3179">
        <v>243.35</v>
      </c>
      <c r="AG3179">
        <v>0</v>
      </c>
      <c r="AH3179">
        <v>12.17</v>
      </c>
      <c r="AI3179">
        <v>7.6655249999999997</v>
      </c>
      <c r="AJ3179">
        <v>247.85447500000001</v>
      </c>
      <c r="AK3179" t="s">
        <v>26</v>
      </c>
      <c r="AN3179" s="29">
        <v>0</v>
      </c>
      <c r="AO3179" s="30">
        <f t="shared" si="98"/>
        <v>0</v>
      </c>
      <c r="AP3179" s="30">
        <f t="shared" si="99"/>
        <v>0</v>
      </c>
      <c r="AQ3179" s="30"/>
    </row>
    <row r="3180" spans="1:43" x14ac:dyDescent="0.25">
      <c r="A3180" t="s">
        <v>219</v>
      </c>
      <c r="B3180">
        <v>1877484</v>
      </c>
      <c r="C3180" t="s">
        <v>10907</v>
      </c>
      <c r="D3180">
        <v>1062870</v>
      </c>
      <c r="E3180" t="s">
        <v>10901</v>
      </c>
      <c r="F3180" t="s">
        <v>89</v>
      </c>
      <c r="G3180" t="s">
        <v>90</v>
      </c>
      <c r="H3180" t="s">
        <v>10</v>
      </c>
      <c r="I3180" t="s">
        <v>10908</v>
      </c>
      <c r="J3180" t="s">
        <v>10909</v>
      </c>
      <c r="K3180" t="s">
        <v>94</v>
      </c>
      <c r="L3180" t="s">
        <v>314</v>
      </c>
      <c r="M3180">
        <v>2319</v>
      </c>
      <c r="N3180">
        <v>2</v>
      </c>
      <c r="O3180" s="17">
        <v>45492</v>
      </c>
      <c r="P3180" t="s">
        <v>122</v>
      </c>
      <c r="Q3180" t="s">
        <v>24</v>
      </c>
      <c r="R3180" s="17">
        <v>45491</v>
      </c>
      <c r="S3180" s="27"/>
      <c r="T3180">
        <v>73.053333333333327</v>
      </c>
      <c r="U3180">
        <v>8.0633333333333344</v>
      </c>
      <c r="V3180">
        <v>81.11666666666666</v>
      </c>
      <c r="W3180">
        <v>3</v>
      </c>
      <c r="X3180">
        <v>4.0566666666666666</v>
      </c>
      <c r="Y3180">
        <v>0</v>
      </c>
      <c r="Z3180">
        <v>0</v>
      </c>
      <c r="AA3180">
        <v>0</v>
      </c>
      <c r="AB3180">
        <v>2.5551750000000002</v>
      </c>
      <c r="AC3180" s="29">
        <v>82.618158333333326</v>
      </c>
      <c r="AD3180">
        <v>0</v>
      </c>
      <c r="AF3180">
        <v>243.35</v>
      </c>
      <c r="AG3180">
        <v>0</v>
      </c>
      <c r="AH3180">
        <v>12.17</v>
      </c>
      <c r="AI3180">
        <v>7.6655249999999997</v>
      </c>
      <c r="AJ3180">
        <v>247.85447500000001</v>
      </c>
      <c r="AK3180" t="s">
        <v>26</v>
      </c>
      <c r="AN3180" s="29">
        <v>0</v>
      </c>
      <c r="AO3180" s="30">
        <f t="shared" si="98"/>
        <v>0</v>
      </c>
      <c r="AP3180" s="30">
        <f t="shared" si="99"/>
        <v>0</v>
      </c>
      <c r="AQ3180" s="30"/>
    </row>
    <row r="3181" spans="1:43" x14ac:dyDescent="0.25">
      <c r="A3181" t="s">
        <v>219</v>
      </c>
      <c r="B3181">
        <v>1877468</v>
      </c>
      <c r="C3181" t="s">
        <v>10910</v>
      </c>
      <c r="D3181">
        <v>1062864</v>
      </c>
      <c r="E3181" t="s">
        <v>10911</v>
      </c>
      <c r="F3181" t="s">
        <v>89</v>
      </c>
      <c r="G3181" t="s">
        <v>90</v>
      </c>
      <c r="H3181" t="s">
        <v>10</v>
      </c>
      <c r="I3181" t="s">
        <v>10912</v>
      </c>
      <c r="J3181" t="s">
        <v>10913</v>
      </c>
      <c r="K3181" t="s">
        <v>92</v>
      </c>
      <c r="L3181" t="s">
        <v>1121</v>
      </c>
      <c r="M3181">
        <v>2319</v>
      </c>
      <c r="N3181">
        <v>3</v>
      </c>
      <c r="O3181" s="17">
        <v>45492</v>
      </c>
      <c r="P3181" t="s">
        <v>117</v>
      </c>
      <c r="Q3181" t="s">
        <v>24</v>
      </c>
      <c r="R3181" s="17">
        <v>45491</v>
      </c>
      <c r="S3181" s="27"/>
      <c r="T3181">
        <v>168.92</v>
      </c>
      <c r="U3181">
        <v>28.01</v>
      </c>
      <c r="V3181">
        <v>196.93</v>
      </c>
      <c r="W3181">
        <v>1</v>
      </c>
      <c r="X3181">
        <v>9.85</v>
      </c>
      <c r="Y3181">
        <v>0</v>
      </c>
      <c r="Z3181">
        <v>0</v>
      </c>
      <c r="AA3181">
        <v>0</v>
      </c>
      <c r="AB3181">
        <v>6.2032949999999998</v>
      </c>
      <c r="AC3181" s="29">
        <v>200.576705</v>
      </c>
      <c r="AD3181">
        <v>0</v>
      </c>
      <c r="AF3181">
        <v>196.93</v>
      </c>
      <c r="AG3181">
        <v>0</v>
      </c>
      <c r="AH3181">
        <v>9.85</v>
      </c>
      <c r="AI3181">
        <v>6.2032949999999998</v>
      </c>
      <c r="AJ3181">
        <v>200.576705</v>
      </c>
      <c r="AK3181" t="s">
        <v>25</v>
      </c>
      <c r="AN3181" s="29">
        <v>0</v>
      </c>
      <c r="AO3181" s="30">
        <f t="shared" si="98"/>
        <v>0</v>
      </c>
      <c r="AP3181" s="30">
        <f t="shared" si="99"/>
        <v>0</v>
      </c>
      <c r="AQ3181" s="30"/>
    </row>
    <row r="3182" spans="1:43" x14ac:dyDescent="0.25">
      <c r="A3182" t="s">
        <v>219</v>
      </c>
      <c r="B3182">
        <v>1877429</v>
      </c>
      <c r="C3182" t="s">
        <v>10914</v>
      </c>
      <c r="D3182">
        <v>1747779</v>
      </c>
      <c r="E3182" t="s">
        <v>10915</v>
      </c>
      <c r="F3182" t="s">
        <v>89</v>
      </c>
      <c r="G3182" t="s">
        <v>90</v>
      </c>
      <c r="H3182" t="s">
        <v>10</v>
      </c>
      <c r="I3182" t="s">
        <v>10916</v>
      </c>
      <c r="J3182" t="s">
        <v>10917</v>
      </c>
      <c r="K3182" t="s">
        <v>271</v>
      </c>
      <c r="L3182" t="s">
        <v>224</v>
      </c>
      <c r="M3182">
        <v>8486</v>
      </c>
      <c r="N3182">
        <v>28</v>
      </c>
      <c r="O3182" s="17">
        <v>45492</v>
      </c>
      <c r="P3182" t="s">
        <v>746</v>
      </c>
      <c r="Q3182" t="s">
        <v>24</v>
      </c>
      <c r="R3182" s="17">
        <v>45491</v>
      </c>
      <c r="S3182" s="27"/>
      <c r="T3182">
        <v>41.11</v>
      </c>
      <c r="U3182">
        <v>6.126666666666666</v>
      </c>
      <c r="V3182">
        <v>47.236666666666672</v>
      </c>
      <c r="W3182">
        <v>3</v>
      </c>
      <c r="X3182">
        <v>2.3633333333333328</v>
      </c>
      <c r="Y3182">
        <v>0</v>
      </c>
      <c r="Z3182">
        <v>0</v>
      </c>
      <c r="AA3182">
        <v>0</v>
      </c>
      <c r="AB3182">
        <v>1.4879549999999999</v>
      </c>
      <c r="AC3182" s="29">
        <v>48.112045000000002</v>
      </c>
      <c r="AD3182">
        <v>0</v>
      </c>
      <c r="AF3182">
        <v>141.71</v>
      </c>
      <c r="AG3182">
        <v>0</v>
      </c>
      <c r="AH3182">
        <v>7.09</v>
      </c>
      <c r="AI3182">
        <v>4.4638650000000002</v>
      </c>
      <c r="AJ3182">
        <v>144.33613500000001</v>
      </c>
      <c r="AK3182" t="s">
        <v>26</v>
      </c>
      <c r="AN3182" s="29">
        <v>0</v>
      </c>
      <c r="AO3182" s="30">
        <f t="shared" si="98"/>
        <v>0</v>
      </c>
      <c r="AP3182" s="30">
        <f t="shared" si="99"/>
        <v>0</v>
      </c>
      <c r="AQ3182" s="30"/>
    </row>
    <row r="3183" spans="1:43" x14ac:dyDescent="0.25">
      <c r="A3183" t="s">
        <v>219</v>
      </c>
      <c r="B3183">
        <v>1877387</v>
      </c>
      <c r="C3183" t="s">
        <v>10918</v>
      </c>
      <c r="D3183">
        <v>1747768</v>
      </c>
      <c r="E3183" t="s">
        <v>10919</v>
      </c>
      <c r="F3183" t="s">
        <v>89</v>
      </c>
      <c r="G3183" t="s">
        <v>90</v>
      </c>
      <c r="H3183" t="s">
        <v>10</v>
      </c>
      <c r="I3183" t="s">
        <v>10920</v>
      </c>
      <c r="J3183" t="s">
        <v>10921</v>
      </c>
      <c r="K3183" t="s">
        <v>225</v>
      </c>
      <c r="L3183" t="s">
        <v>224</v>
      </c>
      <c r="M3183">
        <v>8730</v>
      </c>
      <c r="N3183">
        <v>73</v>
      </c>
      <c r="O3183" s="17">
        <v>45499</v>
      </c>
      <c r="P3183" t="s">
        <v>140</v>
      </c>
      <c r="Q3183" t="s">
        <v>24</v>
      </c>
      <c r="R3183" s="17">
        <v>45491</v>
      </c>
      <c r="S3183" s="27"/>
      <c r="T3183">
        <v>117.19</v>
      </c>
      <c r="U3183">
        <v>6.34</v>
      </c>
      <c r="V3183">
        <v>123.53</v>
      </c>
      <c r="W3183">
        <v>3</v>
      </c>
      <c r="X3183">
        <v>6.1766666666666667</v>
      </c>
      <c r="Y3183">
        <v>0</v>
      </c>
      <c r="Z3183">
        <v>0</v>
      </c>
      <c r="AA3183">
        <v>0</v>
      </c>
      <c r="AB3183">
        <v>3.8911950000000002</v>
      </c>
      <c r="AC3183" s="29">
        <v>125.8154716666667</v>
      </c>
      <c r="AD3183">
        <v>0</v>
      </c>
      <c r="AF3183">
        <v>370.59</v>
      </c>
      <c r="AG3183">
        <v>0</v>
      </c>
      <c r="AH3183">
        <v>18.53</v>
      </c>
      <c r="AI3183">
        <v>11.673584999999999</v>
      </c>
      <c r="AJ3183">
        <v>377.446415</v>
      </c>
      <c r="AK3183" t="s">
        <v>26</v>
      </c>
      <c r="AN3183" s="29">
        <v>0</v>
      </c>
      <c r="AO3183" s="30">
        <f t="shared" si="98"/>
        <v>0</v>
      </c>
      <c r="AP3183" s="30">
        <f t="shared" si="99"/>
        <v>0</v>
      </c>
      <c r="AQ3183" s="30"/>
    </row>
    <row r="3184" spans="1:43" x14ac:dyDescent="0.25">
      <c r="A3184" t="s">
        <v>219</v>
      </c>
      <c r="B3184">
        <v>1877383</v>
      </c>
      <c r="C3184" t="s">
        <v>10922</v>
      </c>
      <c r="D3184">
        <v>1747765</v>
      </c>
      <c r="E3184" t="s">
        <v>10923</v>
      </c>
      <c r="F3184" t="s">
        <v>89</v>
      </c>
      <c r="G3184" t="s">
        <v>90</v>
      </c>
      <c r="H3184" t="s">
        <v>10</v>
      </c>
      <c r="I3184" t="s">
        <v>10924</v>
      </c>
      <c r="J3184" t="s">
        <v>10925</v>
      </c>
      <c r="K3184" t="s">
        <v>231</v>
      </c>
      <c r="L3184" t="s">
        <v>91</v>
      </c>
      <c r="M3184">
        <v>2610</v>
      </c>
      <c r="N3184">
        <v>20</v>
      </c>
      <c r="O3184" s="17">
        <v>45493</v>
      </c>
      <c r="P3184" t="s">
        <v>109</v>
      </c>
      <c r="Q3184" t="s">
        <v>24</v>
      </c>
      <c r="R3184" s="17">
        <v>45491</v>
      </c>
      <c r="S3184" s="27"/>
      <c r="T3184">
        <v>78.215000000000003</v>
      </c>
      <c r="U3184">
        <v>4.2699999999999996</v>
      </c>
      <c r="V3184">
        <v>82.484999999999999</v>
      </c>
      <c r="W3184">
        <v>2</v>
      </c>
      <c r="X3184">
        <v>4.125</v>
      </c>
      <c r="Y3184">
        <v>0</v>
      </c>
      <c r="Z3184">
        <v>0</v>
      </c>
      <c r="AA3184">
        <v>0</v>
      </c>
      <c r="AB3184">
        <v>2.5982775</v>
      </c>
      <c r="AC3184" s="29">
        <v>84.011722500000005</v>
      </c>
      <c r="AD3184">
        <v>0</v>
      </c>
      <c r="AF3184">
        <v>164.97</v>
      </c>
      <c r="AG3184">
        <v>0</v>
      </c>
      <c r="AH3184">
        <v>8.25</v>
      </c>
      <c r="AI3184">
        <v>5.196555</v>
      </c>
      <c r="AJ3184">
        <v>168.02344500000001</v>
      </c>
      <c r="AK3184" t="s">
        <v>27</v>
      </c>
      <c r="AN3184" s="29">
        <v>5.9</v>
      </c>
      <c r="AO3184" s="30">
        <f t="shared" si="98"/>
        <v>1.69625</v>
      </c>
      <c r="AP3184" s="30">
        <f t="shared" si="99"/>
        <v>0.84812500000000002</v>
      </c>
      <c r="AQ3184" s="30"/>
    </row>
    <row r="3185" spans="1:43" x14ac:dyDescent="0.25">
      <c r="A3185" t="s">
        <v>219</v>
      </c>
      <c r="B3185">
        <v>1877376</v>
      </c>
      <c r="C3185" t="s">
        <v>10926</v>
      </c>
      <c r="D3185">
        <v>1062855</v>
      </c>
      <c r="E3185" t="s">
        <v>10927</v>
      </c>
      <c r="F3185" t="s">
        <v>89</v>
      </c>
      <c r="G3185" t="s">
        <v>90</v>
      </c>
      <c r="H3185" t="s">
        <v>14</v>
      </c>
      <c r="I3185" t="s">
        <v>10928</v>
      </c>
      <c r="J3185" t="s">
        <v>10929</v>
      </c>
      <c r="K3185" t="s">
        <v>115</v>
      </c>
      <c r="L3185" t="s">
        <v>271</v>
      </c>
      <c r="M3185">
        <v>8776</v>
      </c>
      <c r="N3185">
        <v>3</v>
      </c>
      <c r="O3185" s="17">
        <v>45494</v>
      </c>
      <c r="P3185" t="s">
        <v>99</v>
      </c>
      <c r="Q3185" t="s">
        <v>24</v>
      </c>
      <c r="R3185" s="17">
        <v>45491</v>
      </c>
      <c r="S3185" s="27"/>
      <c r="T3185">
        <v>142.91</v>
      </c>
      <c r="U3185">
        <v>14.16</v>
      </c>
      <c r="V3185">
        <v>157.07</v>
      </c>
      <c r="W3185">
        <v>1</v>
      </c>
      <c r="X3185">
        <v>7.85</v>
      </c>
      <c r="Y3185">
        <v>0</v>
      </c>
      <c r="Z3185">
        <v>0</v>
      </c>
      <c r="AA3185">
        <v>0</v>
      </c>
      <c r="AB3185">
        <v>4.947705</v>
      </c>
      <c r="AC3185" s="29">
        <v>159.972295</v>
      </c>
      <c r="AD3185">
        <v>0</v>
      </c>
      <c r="AF3185">
        <v>157.07</v>
      </c>
      <c r="AG3185">
        <v>0</v>
      </c>
      <c r="AH3185">
        <v>7.85</v>
      </c>
      <c r="AI3185">
        <v>4.947705</v>
      </c>
      <c r="AJ3185">
        <v>159.972295</v>
      </c>
      <c r="AK3185" t="s">
        <v>25</v>
      </c>
      <c r="AN3185" s="29">
        <v>0</v>
      </c>
      <c r="AO3185" s="30">
        <f t="shared" si="98"/>
        <v>0</v>
      </c>
      <c r="AP3185" s="30">
        <f t="shared" si="99"/>
        <v>0</v>
      </c>
      <c r="AQ3185" s="30"/>
    </row>
    <row r="3186" spans="1:43" x14ac:dyDescent="0.25">
      <c r="A3186" t="s">
        <v>219</v>
      </c>
      <c r="B3186">
        <v>1877355</v>
      </c>
      <c r="C3186" t="s">
        <v>10930</v>
      </c>
      <c r="D3186">
        <v>156940</v>
      </c>
      <c r="E3186" t="s">
        <v>10931</v>
      </c>
      <c r="F3186" t="s">
        <v>89</v>
      </c>
      <c r="G3186" t="s">
        <v>90</v>
      </c>
      <c r="H3186" t="s">
        <v>10</v>
      </c>
      <c r="I3186" t="s">
        <v>10932</v>
      </c>
      <c r="J3186" t="s">
        <v>10933</v>
      </c>
      <c r="K3186" t="s">
        <v>230</v>
      </c>
      <c r="L3186" t="s">
        <v>470</v>
      </c>
      <c r="M3186">
        <v>8275</v>
      </c>
      <c r="N3186">
        <v>5</v>
      </c>
      <c r="O3186" s="17">
        <v>45492</v>
      </c>
      <c r="P3186" t="s">
        <v>107</v>
      </c>
      <c r="Q3186" t="s">
        <v>24</v>
      </c>
      <c r="R3186" s="17">
        <v>45491</v>
      </c>
      <c r="S3186" s="27"/>
      <c r="T3186">
        <v>70.36</v>
      </c>
      <c r="U3186">
        <v>8.81</v>
      </c>
      <c r="V3186">
        <v>79.17</v>
      </c>
      <c r="W3186">
        <v>1</v>
      </c>
      <c r="X3186">
        <v>3.96</v>
      </c>
      <c r="Y3186">
        <v>0</v>
      </c>
      <c r="Z3186">
        <v>0</v>
      </c>
      <c r="AA3186">
        <v>0</v>
      </c>
      <c r="AB3186">
        <v>2.4938549999999999</v>
      </c>
      <c r="AC3186" s="29">
        <v>80.636144999999999</v>
      </c>
      <c r="AD3186">
        <v>0</v>
      </c>
      <c r="AF3186">
        <v>79.17</v>
      </c>
      <c r="AG3186">
        <v>0</v>
      </c>
      <c r="AH3186">
        <v>3.96</v>
      </c>
      <c r="AI3186">
        <v>2.4938549999999999</v>
      </c>
      <c r="AJ3186">
        <v>80.636144999999999</v>
      </c>
      <c r="AK3186" t="s">
        <v>25</v>
      </c>
      <c r="AN3186" s="29">
        <v>0</v>
      </c>
      <c r="AO3186" s="30">
        <f t="shared" si="98"/>
        <v>0</v>
      </c>
      <c r="AP3186" s="30">
        <f t="shared" si="99"/>
        <v>0</v>
      </c>
      <c r="AQ3186" s="30"/>
    </row>
    <row r="3187" spans="1:43" x14ac:dyDescent="0.25">
      <c r="A3187" t="s">
        <v>219</v>
      </c>
      <c r="B3187">
        <v>1877320</v>
      </c>
      <c r="C3187" t="s">
        <v>10934</v>
      </c>
      <c r="D3187">
        <v>156935</v>
      </c>
      <c r="E3187" t="s">
        <v>10935</v>
      </c>
      <c r="F3187" t="s">
        <v>89</v>
      </c>
      <c r="G3187" t="s">
        <v>90</v>
      </c>
      <c r="H3187" t="s">
        <v>10</v>
      </c>
      <c r="I3187" t="s">
        <v>10936</v>
      </c>
      <c r="J3187" t="s">
        <v>10925</v>
      </c>
      <c r="K3187" t="s">
        <v>91</v>
      </c>
      <c r="L3187" t="s">
        <v>231</v>
      </c>
      <c r="M3187">
        <v>8316</v>
      </c>
      <c r="N3187">
        <v>38</v>
      </c>
      <c r="O3187" s="17">
        <v>45492</v>
      </c>
      <c r="P3187" t="s">
        <v>99</v>
      </c>
      <c r="Q3187" t="s">
        <v>24</v>
      </c>
      <c r="R3187" s="17">
        <v>45491</v>
      </c>
      <c r="S3187" s="27"/>
      <c r="T3187">
        <v>90.63</v>
      </c>
      <c r="U3187">
        <v>4.3600000000000003</v>
      </c>
      <c r="V3187">
        <v>94.99</v>
      </c>
      <c r="W3187">
        <v>2</v>
      </c>
      <c r="X3187">
        <v>4.75</v>
      </c>
      <c r="Y3187">
        <v>0</v>
      </c>
      <c r="Z3187">
        <v>0</v>
      </c>
      <c r="AA3187">
        <v>0</v>
      </c>
      <c r="AB3187">
        <v>2.9921850000000001</v>
      </c>
      <c r="AC3187" s="29">
        <v>96.747814999999989</v>
      </c>
      <c r="AD3187">
        <v>0</v>
      </c>
      <c r="AF3187">
        <v>189.98</v>
      </c>
      <c r="AG3187">
        <v>0</v>
      </c>
      <c r="AH3187">
        <v>9.5</v>
      </c>
      <c r="AI3187">
        <v>5.9843700000000002</v>
      </c>
      <c r="AJ3187">
        <v>193.49563000000001</v>
      </c>
      <c r="AK3187" t="s">
        <v>27</v>
      </c>
      <c r="AN3187" s="29">
        <v>5.9</v>
      </c>
      <c r="AO3187" s="30">
        <f t="shared" si="98"/>
        <v>1.69625</v>
      </c>
      <c r="AP3187" s="30">
        <f t="shared" si="99"/>
        <v>0.84812500000000002</v>
      </c>
      <c r="AQ3187" s="30"/>
    </row>
    <row r="3188" spans="1:43" x14ac:dyDescent="0.25">
      <c r="A3188" t="s">
        <v>219</v>
      </c>
      <c r="B3188">
        <v>1877313</v>
      </c>
      <c r="C3188" t="s">
        <v>10937</v>
      </c>
      <c r="D3188">
        <v>1062850</v>
      </c>
      <c r="E3188" t="s">
        <v>10938</v>
      </c>
      <c r="F3188" t="s">
        <v>89</v>
      </c>
      <c r="G3188" t="s">
        <v>90</v>
      </c>
      <c r="H3188" t="s">
        <v>10</v>
      </c>
      <c r="I3188" t="s">
        <v>10939</v>
      </c>
      <c r="J3188" t="s">
        <v>10940</v>
      </c>
      <c r="K3188" t="s">
        <v>94</v>
      </c>
      <c r="L3188" t="s">
        <v>266</v>
      </c>
      <c r="M3188">
        <v>8522</v>
      </c>
      <c r="N3188">
        <v>77</v>
      </c>
      <c r="O3188" s="17">
        <v>45494</v>
      </c>
      <c r="P3188" t="s">
        <v>104</v>
      </c>
      <c r="Q3188" t="s">
        <v>24</v>
      </c>
      <c r="R3188" s="17">
        <v>45491</v>
      </c>
      <c r="S3188" s="27"/>
      <c r="T3188">
        <v>410.08</v>
      </c>
      <c r="U3188">
        <v>24.93</v>
      </c>
      <c r="V3188">
        <v>435.01</v>
      </c>
      <c r="W3188">
        <v>1</v>
      </c>
      <c r="X3188">
        <v>21.75</v>
      </c>
      <c r="Y3188">
        <v>0</v>
      </c>
      <c r="Z3188">
        <v>0</v>
      </c>
      <c r="AA3188">
        <v>0</v>
      </c>
      <c r="AB3188">
        <v>13.702814999999999</v>
      </c>
      <c r="AC3188" s="29">
        <v>443.057185</v>
      </c>
      <c r="AD3188">
        <v>0</v>
      </c>
      <c r="AF3188">
        <v>435.01</v>
      </c>
      <c r="AG3188">
        <v>0</v>
      </c>
      <c r="AH3188">
        <v>21.75</v>
      </c>
      <c r="AI3188">
        <v>13.702814999999999</v>
      </c>
      <c r="AJ3188">
        <v>443.057185</v>
      </c>
      <c r="AK3188" t="s">
        <v>25</v>
      </c>
      <c r="AN3188" s="29">
        <v>0</v>
      </c>
      <c r="AO3188" s="30">
        <f t="shared" si="98"/>
        <v>0</v>
      </c>
      <c r="AP3188" s="30">
        <f t="shared" si="99"/>
        <v>0</v>
      </c>
      <c r="AQ3188" s="30"/>
    </row>
    <row r="3189" spans="1:43" x14ac:dyDescent="0.25">
      <c r="A3189" t="s">
        <v>219</v>
      </c>
      <c r="B3189">
        <v>1877301</v>
      </c>
      <c r="C3189" t="s">
        <v>10941</v>
      </c>
      <c r="D3189">
        <v>490868</v>
      </c>
      <c r="E3189" t="s">
        <v>10942</v>
      </c>
      <c r="F3189" t="s">
        <v>89</v>
      </c>
      <c r="G3189" t="s">
        <v>90</v>
      </c>
      <c r="H3189" t="s">
        <v>10</v>
      </c>
      <c r="I3189" t="s">
        <v>10943</v>
      </c>
      <c r="J3189" t="s">
        <v>10944</v>
      </c>
      <c r="K3189" t="s">
        <v>224</v>
      </c>
      <c r="L3189" t="s">
        <v>271</v>
      </c>
      <c r="M3189">
        <v>8505</v>
      </c>
      <c r="N3189">
        <v>79</v>
      </c>
      <c r="O3189" s="17">
        <v>45500</v>
      </c>
      <c r="P3189" t="s">
        <v>133</v>
      </c>
      <c r="Q3189" t="s">
        <v>24</v>
      </c>
      <c r="R3189" s="17">
        <v>45491</v>
      </c>
      <c r="S3189" s="27"/>
      <c r="T3189">
        <v>80.593333333333334</v>
      </c>
      <c r="U3189">
        <v>7.2</v>
      </c>
      <c r="V3189">
        <v>87.793333333333337</v>
      </c>
      <c r="W3189">
        <v>3</v>
      </c>
      <c r="X3189">
        <v>4.3899999999999997</v>
      </c>
      <c r="Y3189">
        <v>0</v>
      </c>
      <c r="Z3189">
        <v>0</v>
      </c>
      <c r="AA3189">
        <v>0</v>
      </c>
      <c r="AB3189">
        <v>2.7654899999999998</v>
      </c>
      <c r="AC3189" s="29">
        <v>89.417843333333337</v>
      </c>
      <c r="AD3189">
        <v>0</v>
      </c>
      <c r="AF3189">
        <v>263.38</v>
      </c>
      <c r="AG3189">
        <v>0</v>
      </c>
      <c r="AH3189">
        <v>13.17</v>
      </c>
      <c r="AI3189">
        <v>8.2964699999999993</v>
      </c>
      <c r="AJ3189">
        <v>268.25353000000001</v>
      </c>
      <c r="AK3189" t="s">
        <v>26</v>
      </c>
      <c r="AN3189" s="29">
        <v>15.27</v>
      </c>
      <c r="AO3189" s="30">
        <f t="shared" si="98"/>
        <v>4.3901249999999994</v>
      </c>
      <c r="AP3189" s="30">
        <f t="shared" si="99"/>
        <v>1.4633749999999999</v>
      </c>
      <c r="AQ3189" s="30"/>
    </row>
    <row r="3190" spans="1:43" x14ac:dyDescent="0.25">
      <c r="A3190" t="s">
        <v>219</v>
      </c>
      <c r="B3190">
        <v>1877301</v>
      </c>
      <c r="C3190" t="s">
        <v>10945</v>
      </c>
      <c r="D3190">
        <v>490866</v>
      </c>
      <c r="E3190" t="s">
        <v>10942</v>
      </c>
      <c r="F3190" t="s">
        <v>89</v>
      </c>
      <c r="G3190" t="s">
        <v>90</v>
      </c>
      <c r="H3190" t="s">
        <v>10</v>
      </c>
      <c r="I3190" t="s">
        <v>10946</v>
      </c>
      <c r="J3190" t="s">
        <v>10947</v>
      </c>
      <c r="K3190" t="s">
        <v>224</v>
      </c>
      <c r="L3190" t="s">
        <v>271</v>
      </c>
      <c r="M3190">
        <v>8505</v>
      </c>
      <c r="N3190">
        <v>77</v>
      </c>
      <c r="O3190" s="17">
        <v>45500</v>
      </c>
      <c r="P3190" t="s">
        <v>133</v>
      </c>
      <c r="Q3190" t="s">
        <v>24</v>
      </c>
      <c r="R3190" s="17">
        <v>45491</v>
      </c>
      <c r="S3190" s="27"/>
      <c r="T3190">
        <v>80.593333333333334</v>
      </c>
      <c r="U3190">
        <v>7.2</v>
      </c>
      <c r="V3190">
        <v>87.793333333333337</v>
      </c>
      <c r="W3190">
        <v>3</v>
      </c>
      <c r="X3190">
        <v>4.3899999999999997</v>
      </c>
      <c r="Y3190">
        <v>0</v>
      </c>
      <c r="Z3190">
        <v>0</v>
      </c>
      <c r="AA3190">
        <v>0</v>
      </c>
      <c r="AB3190">
        <v>2.7654899999999998</v>
      </c>
      <c r="AC3190" s="29">
        <v>89.417843333333337</v>
      </c>
      <c r="AD3190">
        <v>0</v>
      </c>
      <c r="AF3190">
        <v>263.38</v>
      </c>
      <c r="AG3190">
        <v>0</v>
      </c>
      <c r="AH3190">
        <v>13.17</v>
      </c>
      <c r="AI3190">
        <v>8.2964699999999993</v>
      </c>
      <c r="AJ3190">
        <v>268.25353000000001</v>
      </c>
      <c r="AK3190" t="s">
        <v>26</v>
      </c>
      <c r="AN3190" s="29">
        <v>15.27</v>
      </c>
      <c r="AO3190" s="30">
        <f t="shared" si="98"/>
        <v>4.3901249999999994</v>
      </c>
      <c r="AP3190" s="30">
        <f t="shared" si="99"/>
        <v>1.4633749999999999</v>
      </c>
      <c r="AQ3190" s="30"/>
    </row>
    <row r="3191" spans="1:43" x14ac:dyDescent="0.25">
      <c r="A3191" t="s">
        <v>219</v>
      </c>
      <c r="B3191">
        <v>1877301</v>
      </c>
      <c r="C3191" t="s">
        <v>10948</v>
      </c>
      <c r="D3191">
        <v>490867</v>
      </c>
      <c r="E3191" t="s">
        <v>10942</v>
      </c>
      <c r="F3191" t="s">
        <v>89</v>
      </c>
      <c r="G3191" t="s">
        <v>90</v>
      </c>
      <c r="H3191" t="s">
        <v>10</v>
      </c>
      <c r="I3191" t="s">
        <v>10949</v>
      </c>
      <c r="J3191" t="s">
        <v>10950</v>
      </c>
      <c r="K3191" t="s">
        <v>224</v>
      </c>
      <c r="L3191" t="s">
        <v>271</v>
      </c>
      <c r="M3191">
        <v>8505</v>
      </c>
      <c r="N3191">
        <v>80</v>
      </c>
      <c r="O3191" s="17">
        <v>45500</v>
      </c>
      <c r="P3191" t="s">
        <v>133</v>
      </c>
      <c r="Q3191" t="s">
        <v>24</v>
      </c>
      <c r="R3191" s="17">
        <v>45491</v>
      </c>
      <c r="S3191" s="27"/>
      <c r="T3191">
        <v>80.593333333333334</v>
      </c>
      <c r="U3191">
        <v>7.2</v>
      </c>
      <c r="V3191">
        <v>87.793333333333337</v>
      </c>
      <c r="W3191">
        <v>3</v>
      </c>
      <c r="X3191">
        <v>4.3899999999999997</v>
      </c>
      <c r="Y3191">
        <v>0</v>
      </c>
      <c r="Z3191">
        <v>0</v>
      </c>
      <c r="AA3191">
        <v>0</v>
      </c>
      <c r="AB3191">
        <v>2.7654899999999998</v>
      </c>
      <c r="AC3191" s="29">
        <v>89.417843333333337</v>
      </c>
      <c r="AD3191">
        <v>0</v>
      </c>
      <c r="AF3191">
        <v>263.38</v>
      </c>
      <c r="AG3191">
        <v>0</v>
      </c>
      <c r="AH3191">
        <v>13.17</v>
      </c>
      <c r="AI3191">
        <v>8.2964699999999993</v>
      </c>
      <c r="AJ3191">
        <v>268.25353000000001</v>
      </c>
      <c r="AK3191" t="s">
        <v>26</v>
      </c>
      <c r="AN3191" s="29">
        <v>15.27</v>
      </c>
      <c r="AO3191" s="30">
        <f t="shared" si="98"/>
        <v>4.3901249999999994</v>
      </c>
      <c r="AP3191" s="30">
        <f t="shared" si="99"/>
        <v>1.4633749999999999</v>
      </c>
      <c r="AQ3191" s="30"/>
    </row>
    <row r="3192" spans="1:43" x14ac:dyDescent="0.25">
      <c r="A3192" t="s">
        <v>219</v>
      </c>
      <c r="B3192">
        <v>1877272</v>
      </c>
      <c r="C3192" t="s">
        <v>10951</v>
      </c>
      <c r="D3192">
        <v>1747737</v>
      </c>
      <c r="E3192" t="s">
        <v>10952</v>
      </c>
      <c r="F3192" t="s">
        <v>89</v>
      </c>
      <c r="G3192" t="s">
        <v>90</v>
      </c>
      <c r="H3192" t="s">
        <v>10</v>
      </c>
      <c r="I3192" t="s">
        <v>10953</v>
      </c>
      <c r="J3192" t="s">
        <v>10954</v>
      </c>
      <c r="K3192" t="s">
        <v>271</v>
      </c>
      <c r="L3192" t="s">
        <v>224</v>
      </c>
      <c r="M3192">
        <v>8486</v>
      </c>
      <c r="N3192">
        <v>30</v>
      </c>
      <c r="O3192" s="17">
        <v>45492</v>
      </c>
      <c r="P3192" t="s">
        <v>746</v>
      </c>
      <c r="Q3192" t="s">
        <v>24</v>
      </c>
      <c r="R3192" s="17">
        <v>45491</v>
      </c>
      <c r="S3192" s="27"/>
      <c r="T3192">
        <v>123.33</v>
      </c>
      <c r="U3192">
        <v>18.38</v>
      </c>
      <c r="V3192">
        <v>141.71</v>
      </c>
      <c r="W3192">
        <v>1</v>
      </c>
      <c r="X3192">
        <v>7.09</v>
      </c>
      <c r="Y3192">
        <v>0</v>
      </c>
      <c r="Z3192">
        <v>0</v>
      </c>
      <c r="AA3192">
        <v>0</v>
      </c>
      <c r="AB3192">
        <v>4.4638650000000002</v>
      </c>
      <c r="AC3192" s="29">
        <v>144.33613500000001</v>
      </c>
      <c r="AD3192">
        <v>0</v>
      </c>
      <c r="AF3192">
        <v>141.71</v>
      </c>
      <c r="AG3192">
        <v>0</v>
      </c>
      <c r="AH3192">
        <v>7.09</v>
      </c>
      <c r="AI3192">
        <v>4.4638650000000002</v>
      </c>
      <c r="AJ3192">
        <v>144.33613500000001</v>
      </c>
      <c r="AK3192" t="s">
        <v>25</v>
      </c>
      <c r="AN3192" s="29">
        <v>0</v>
      </c>
      <c r="AO3192" s="30">
        <f t="shared" si="98"/>
        <v>0</v>
      </c>
      <c r="AP3192" s="30">
        <f t="shared" si="99"/>
        <v>0</v>
      </c>
      <c r="AQ3192" s="30"/>
    </row>
    <row r="3193" spans="1:43" x14ac:dyDescent="0.25">
      <c r="A3193" t="s">
        <v>219</v>
      </c>
      <c r="B3193">
        <v>1877255</v>
      </c>
      <c r="C3193" t="s">
        <v>10955</v>
      </c>
      <c r="D3193">
        <v>1062845</v>
      </c>
      <c r="E3193" t="s">
        <v>10956</v>
      </c>
      <c r="F3193" t="s">
        <v>89</v>
      </c>
      <c r="G3193" t="s">
        <v>90</v>
      </c>
      <c r="H3193" t="s">
        <v>10</v>
      </c>
      <c r="I3193" t="s">
        <v>10957</v>
      </c>
      <c r="J3193" t="s">
        <v>10958</v>
      </c>
      <c r="K3193" t="s">
        <v>92</v>
      </c>
      <c r="L3193" t="s">
        <v>231</v>
      </c>
      <c r="M3193">
        <v>88570</v>
      </c>
      <c r="N3193">
        <v>8</v>
      </c>
      <c r="O3193" s="17">
        <v>45492</v>
      </c>
      <c r="P3193" t="s">
        <v>108</v>
      </c>
      <c r="Q3193" t="s">
        <v>24</v>
      </c>
      <c r="R3193" s="17">
        <v>45491</v>
      </c>
      <c r="S3193" s="27"/>
      <c r="T3193">
        <v>84.5</v>
      </c>
      <c r="U3193">
        <v>9.9499999999999993</v>
      </c>
      <c r="V3193">
        <v>94.45</v>
      </c>
      <c r="W3193">
        <v>1</v>
      </c>
      <c r="X3193">
        <v>4.72</v>
      </c>
      <c r="Y3193">
        <v>0</v>
      </c>
      <c r="Z3193">
        <v>0</v>
      </c>
      <c r="AA3193">
        <v>0</v>
      </c>
      <c r="AB3193">
        <v>2.9751750000000001</v>
      </c>
      <c r="AC3193" s="29">
        <v>96.194825000000009</v>
      </c>
      <c r="AD3193">
        <v>0</v>
      </c>
      <c r="AF3193">
        <v>94.45</v>
      </c>
      <c r="AG3193">
        <v>0</v>
      </c>
      <c r="AH3193">
        <v>4.72</v>
      </c>
      <c r="AI3193">
        <v>2.9751750000000001</v>
      </c>
      <c r="AJ3193">
        <v>96.194825000000009</v>
      </c>
      <c r="AK3193" t="s">
        <v>25</v>
      </c>
      <c r="AN3193" s="29">
        <v>4.7</v>
      </c>
      <c r="AO3193" s="30">
        <f t="shared" si="98"/>
        <v>1.3512499999999998</v>
      </c>
      <c r="AP3193" s="30">
        <f t="shared" si="99"/>
        <v>1.3512499999999998</v>
      </c>
      <c r="AQ3193" s="30"/>
    </row>
    <row r="3194" spans="1:43" x14ac:dyDescent="0.25">
      <c r="A3194" t="s">
        <v>219</v>
      </c>
      <c r="B3194">
        <v>1877207</v>
      </c>
      <c r="C3194" t="s">
        <v>10959</v>
      </c>
      <c r="D3194">
        <v>1747721</v>
      </c>
      <c r="E3194" t="s">
        <v>10960</v>
      </c>
      <c r="F3194" t="s">
        <v>89</v>
      </c>
      <c r="G3194" t="s">
        <v>90</v>
      </c>
      <c r="H3194" t="s">
        <v>10</v>
      </c>
      <c r="I3194" t="s">
        <v>10961</v>
      </c>
      <c r="J3194" t="s">
        <v>10962</v>
      </c>
      <c r="K3194" t="s">
        <v>231</v>
      </c>
      <c r="L3194" t="s">
        <v>91</v>
      </c>
      <c r="M3194">
        <v>816</v>
      </c>
      <c r="N3194">
        <v>31</v>
      </c>
      <c r="O3194" s="17">
        <v>45495</v>
      </c>
      <c r="P3194" t="s">
        <v>109</v>
      </c>
      <c r="Q3194" t="s">
        <v>24</v>
      </c>
      <c r="R3194" s="17">
        <v>45491</v>
      </c>
      <c r="S3194" s="27"/>
      <c r="T3194">
        <v>56.18</v>
      </c>
      <c r="U3194">
        <v>3.9233333333333329</v>
      </c>
      <c r="V3194">
        <v>60.103333333333332</v>
      </c>
      <c r="W3194">
        <v>3</v>
      </c>
      <c r="X3194">
        <v>3.0066666666666659</v>
      </c>
      <c r="Y3194">
        <v>0</v>
      </c>
      <c r="Z3194">
        <v>0</v>
      </c>
      <c r="AA3194">
        <v>0</v>
      </c>
      <c r="AB3194">
        <v>1.8932549999999999</v>
      </c>
      <c r="AC3194" s="29">
        <v>61.216745000000003</v>
      </c>
      <c r="AD3194">
        <v>0</v>
      </c>
      <c r="AF3194">
        <v>180.31</v>
      </c>
      <c r="AG3194">
        <v>0</v>
      </c>
      <c r="AH3194">
        <v>9.02</v>
      </c>
      <c r="AI3194">
        <v>5.6797649999999997</v>
      </c>
      <c r="AJ3194">
        <v>183.65023500000001</v>
      </c>
      <c r="AK3194" t="s">
        <v>26</v>
      </c>
      <c r="AN3194" s="29">
        <v>0</v>
      </c>
      <c r="AO3194" s="30">
        <f t="shared" si="98"/>
        <v>0</v>
      </c>
      <c r="AP3194" s="30">
        <f t="shared" si="99"/>
        <v>0</v>
      </c>
      <c r="AQ3194" s="30"/>
    </row>
    <row r="3195" spans="1:43" x14ac:dyDescent="0.25">
      <c r="A3195" t="s">
        <v>219</v>
      </c>
      <c r="B3195">
        <v>1877148</v>
      </c>
      <c r="C3195" t="s">
        <v>10963</v>
      </c>
      <c r="D3195">
        <v>1747711</v>
      </c>
      <c r="E3195" t="s">
        <v>10964</v>
      </c>
      <c r="F3195" t="s">
        <v>89</v>
      </c>
      <c r="G3195" t="s">
        <v>90</v>
      </c>
      <c r="H3195" t="s">
        <v>10</v>
      </c>
      <c r="I3195" t="s">
        <v>10965</v>
      </c>
      <c r="J3195" t="s">
        <v>10966</v>
      </c>
      <c r="K3195" t="s">
        <v>271</v>
      </c>
      <c r="L3195" t="s">
        <v>224</v>
      </c>
      <c r="M3195">
        <v>882362</v>
      </c>
      <c r="N3195">
        <v>9</v>
      </c>
      <c r="O3195" s="17">
        <v>45494</v>
      </c>
      <c r="P3195" t="s">
        <v>102</v>
      </c>
      <c r="Q3195" t="s">
        <v>24</v>
      </c>
      <c r="R3195" s="17">
        <v>45491</v>
      </c>
      <c r="S3195" s="27"/>
      <c r="T3195">
        <v>46.216666666666669</v>
      </c>
      <c r="U3195">
        <v>6.126666666666666</v>
      </c>
      <c r="V3195">
        <v>52.343333333333327</v>
      </c>
      <c r="W3195">
        <v>3</v>
      </c>
      <c r="X3195">
        <v>2.6166666666666671</v>
      </c>
      <c r="Y3195">
        <v>0</v>
      </c>
      <c r="Z3195">
        <v>0</v>
      </c>
      <c r="AA3195">
        <v>0</v>
      </c>
      <c r="AB3195">
        <v>1.6488149999999999</v>
      </c>
      <c r="AC3195" s="29">
        <v>53.311184999999988</v>
      </c>
      <c r="AD3195">
        <v>0</v>
      </c>
      <c r="AF3195">
        <v>157.03</v>
      </c>
      <c r="AG3195">
        <v>0</v>
      </c>
      <c r="AH3195">
        <v>7.85</v>
      </c>
      <c r="AI3195">
        <v>4.9464449999999998</v>
      </c>
      <c r="AJ3195">
        <v>159.93355500000001</v>
      </c>
      <c r="AK3195" t="s">
        <v>26</v>
      </c>
      <c r="AN3195" s="29">
        <v>0</v>
      </c>
      <c r="AO3195" s="30">
        <f t="shared" si="98"/>
        <v>0</v>
      </c>
      <c r="AP3195" s="30">
        <f t="shared" si="99"/>
        <v>0</v>
      </c>
      <c r="AQ3195" s="30"/>
    </row>
    <row r="3196" spans="1:43" x14ac:dyDescent="0.25">
      <c r="A3196" t="s">
        <v>219</v>
      </c>
      <c r="B3196">
        <v>1877148</v>
      </c>
      <c r="C3196" t="s">
        <v>10967</v>
      </c>
      <c r="D3196">
        <v>1747712</v>
      </c>
      <c r="E3196" t="s">
        <v>10964</v>
      </c>
      <c r="F3196" t="s">
        <v>89</v>
      </c>
      <c r="G3196" t="s">
        <v>90</v>
      </c>
      <c r="H3196" t="s">
        <v>10</v>
      </c>
      <c r="I3196" t="s">
        <v>10968</v>
      </c>
      <c r="J3196" t="s">
        <v>10969</v>
      </c>
      <c r="K3196" t="s">
        <v>271</v>
      </c>
      <c r="L3196" t="s">
        <v>224</v>
      </c>
      <c r="M3196">
        <v>882362</v>
      </c>
      <c r="N3196">
        <v>10</v>
      </c>
      <c r="O3196" s="17">
        <v>45494</v>
      </c>
      <c r="P3196" t="s">
        <v>102</v>
      </c>
      <c r="Q3196" t="s">
        <v>24</v>
      </c>
      <c r="R3196" s="17">
        <v>45491</v>
      </c>
      <c r="S3196" s="27"/>
      <c r="T3196">
        <v>46.216666666666669</v>
      </c>
      <c r="U3196">
        <v>6.126666666666666</v>
      </c>
      <c r="V3196">
        <v>52.343333333333327</v>
      </c>
      <c r="W3196">
        <v>3</v>
      </c>
      <c r="X3196">
        <v>2.6166666666666671</v>
      </c>
      <c r="Y3196">
        <v>0</v>
      </c>
      <c r="Z3196">
        <v>0</v>
      </c>
      <c r="AA3196">
        <v>0</v>
      </c>
      <c r="AB3196">
        <v>1.6488149999999999</v>
      </c>
      <c r="AC3196" s="29">
        <v>53.311184999999988</v>
      </c>
      <c r="AD3196">
        <v>0</v>
      </c>
      <c r="AF3196">
        <v>157.03</v>
      </c>
      <c r="AG3196">
        <v>0</v>
      </c>
      <c r="AH3196">
        <v>7.85</v>
      </c>
      <c r="AI3196">
        <v>4.9464449999999998</v>
      </c>
      <c r="AJ3196">
        <v>159.93355500000001</v>
      </c>
      <c r="AK3196" t="s">
        <v>26</v>
      </c>
      <c r="AN3196" s="29">
        <v>0</v>
      </c>
      <c r="AO3196" s="30">
        <f t="shared" si="98"/>
        <v>0</v>
      </c>
      <c r="AP3196" s="30">
        <f t="shared" si="99"/>
        <v>0</v>
      </c>
      <c r="AQ3196" s="30"/>
    </row>
    <row r="3197" spans="1:43" x14ac:dyDescent="0.25">
      <c r="A3197" t="s">
        <v>219</v>
      </c>
      <c r="B3197">
        <v>1877148</v>
      </c>
      <c r="C3197" t="s">
        <v>10970</v>
      </c>
      <c r="D3197">
        <v>490860</v>
      </c>
      <c r="E3197" t="s">
        <v>10964</v>
      </c>
      <c r="F3197" t="s">
        <v>89</v>
      </c>
      <c r="G3197" t="s">
        <v>90</v>
      </c>
      <c r="H3197" t="s">
        <v>10</v>
      </c>
      <c r="I3197" t="s">
        <v>10968</v>
      </c>
      <c r="J3197" t="s">
        <v>10969</v>
      </c>
      <c r="K3197" t="s">
        <v>224</v>
      </c>
      <c r="L3197" t="s">
        <v>271</v>
      </c>
      <c r="M3197">
        <v>8390</v>
      </c>
      <c r="N3197">
        <v>21</v>
      </c>
      <c r="O3197" s="17">
        <v>45495</v>
      </c>
      <c r="P3197" t="s">
        <v>133</v>
      </c>
      <c r="Q3197" t="s">
        <v>24</v>
      </c>
      <c r="R3197" s="17">
        <v>45491</v>
      </c>
      <c r="S3197" s="27"/>
      <c r="T3197">
        <v>41.92</v>
      </c>
      <c r="U3197">
        <v>6.41</v>
      </c>
      <c r="V3197">
        <v>48.330000000000013</v>
      </c>
      <c r="W3197">
        <v>3</v>
      </c>
      <c r="X3197">
        <v>2.416666666666667</v>
      </c>
      <c r="Y3197">
        <v>0</v>
      </c>
      <c r="Z3197">
        <v>0</v>
      </c>
      <c r="AA3197">
        <v>0</v>
      </c>
      <c r="AB3197">
        <v>1.5223949999999999</v>
      </c>
      <c r="AC3197" s="29">
        <v>49.224271666666667</v>
      </c>
      <c r="AD3197">
        <v>0</v>
      </c>
      <c r="AF3197">
        <v>144.99</v>
      </c>
      <c r="AG3197">
        <v>0</v>
      </c>
      <c r="AH3197">
        <v>7.25</v>
      </c>
      <c r="AI3197">
        <v>4.5671850000000003</v>
      </c>
      <c r="AJ3197">
        <v>147.67281500000001</v>
      </c>
      <c r="AK3197" t="s">
        <v>26</v>
      </c>
      <c r="AN3197" s="29">
        <v>0</v>
      </c>
      <c r="AO3197" s="30">
        <f t="shared" si="98"/>
        <v>0</v>
      </c>
      <c r="AP3197" s="30">
        <f t="shared" si="99"/>
        <v>0</v>
      </c>
      <c r="AQ3197" s="30"/>
    </row>
    <row r="3198" spans="1:43" x14ac:dyDescent="0.25">
      <c r="A3198" t="s">
        <v>219</v>
      </c>
      <c r="B3198">
        <v>1877148</v>
      </c>
      <c r="C3198" t="s">
        <v>10971</v>
      </c>
      <c r="D3198">
        <v>490861</v>
      </c>
      <c r="E3198" t="s">
        <v>10964</v>
      </c>
      <c r="F3198" t="s">
        <v>89</v>
      </c>
      <c r="G3198" t="s">
        <v>90</v>
      </c>
      <c r="H3198" t="s">
        <v>10</v>
      </c>
      <c r="I3198" t="s">
        <v>10965</v>
      </c>
      <c r="J3198" t="s">
        <v>10966</v>
      </c>
      <c r="K3198" t="s">
        <v>224</v>
      </c>
      <c r="L3198" t="s">
        <v>271</v>
      </c>
      <c r="M3198">
        <v>8390</v>
      </c>
      <c r="N3198">
        <v>22</v>
      </c>
      <c r="O3198" s="17">
        <v>45495</v>
      </c>
      <c r="P3198" t="s">
        <v>133</v>
      </c>
      <c r="Q3198" t="s">
        <v>24</v>
      </c>
      <c r="R3198" s="17">
        <v>45491</v>
      </c>
      <c r="S3198" s="27"/>
      <c r="T3198">
        <v>41.92</v>
      </c>
      <c r="U3198">
        <v>6.41</v>
      </c>
      <c r="V3198">
        <v>48.330000000000013</v>
      </c>
      <c r="W3198">
        <v>3</v>
      </c>
      <c r="X3198">
        <v>2.416666666666667</v>
      </c>
      <c r="Y3198">
        <v>0</v>
      </c>
      <c r="Z3198">
        <v>0</v>
      </c>
      <c r="AA3198">
        <v>0</v>
      </c>
      <c r="AB3198">
        <v>1.5223949999999999</v>
      </c>
      <c r="AC3198" s="29">
        <v>49.224271666666667</v>
      </c>
      <c r="AD3198">
        <v>0</v>
      </c>
      <c r="AF3198">
        <v>144.99</v>
      </c>
      <c r="AG3198">
        <v>0</v>
      </c>
      <c r="AH3198">
        <v>7.25</v>
      </c>
      <c r="AI3198">
        <v>4.5671850000000003</v>
      </c>
      <c r="AJ3198">
        <v>147.67281500000001</v>
      </c>
      <c r="AK3198" t="s">
        <v>26</v>
      </c>
      <c r="AN3198" s="29">
        <v>0</v>
      </c>
      <c r="AO3198" s="30">
        <f t="shared" si="98"/>
        <v>0</v>
      </c>
      <c r="AP3198" s="30">
        <f t="shared" si="99"/>
        <v>0</v>
      </c>
      <c r="AQ3198" s="30"/>
    </row>
    <row r="3199" spans="1:43" x14ac:dyDescent="0.25">
      <c r="A3199" t="s">
        <v>219</v>
      </c>
      <c r="B3199">
        <v>1877133</v>
      </c>
      <c r="C3199" t="s">
        <v>10972</v>
      </c>
      <c r="D3199">
        <v>1747708</v>
      </c>
      <c r="E3199" t="s">
        <v>10973</v>
      </c>
      <c r="F3199" t="s">
        <v>89</v>
      </c>
      <c r="G3199" t="s">
        <v>90</v>
      </c>
      <c r="H3199" t="s">
        <v>10</v>
      </c>
      <c r="I3199" t="s">
        <v>10974</v>
      </c>
      <c r="J3199" t="s">
        <v>10975</v>
      </c>
      <c r="K3199" t="s">
        <v>314</v>
      </c>
      <c r="L3199" t="s">
        <v>224</v>
      </c>
      <c r="M3199">
        <v>992362</v>
      </c>
      <c r="N3199">
        <v>77</v>
      </c>
      <c r="O3199" s="17">
        <v>45492</v>
      </c>
      <c r="P3199" t="s">
        <v>122</v>
      </c>
      <c r="Q3199" t="s">
        <v>24</v>
      </c>
      <c r="R3199" s="17">
        <v>45491</v>
      </c>
      <c r="S3199" s="27"/>
      <c r="T3199">
        <v>83.766666666666666</v>
      </c>
      <c r="U3199">
        <v>2.8933333333333331</v>
      </c>
      <c r="V3199">
        <v>86.660000000000011</v>
      </c>
      <c r="W3199">
        <v>3</v>
      </c>
      <c r="X3199">
        <v>4.333333333333333</v>
      </c>
      <c r="Y3199">
        <v>0</v>
      </c>
      <c r="Z3199">
        <v>0</v>
      </c>
      <c r="AA3199">
        <v>0</v>
      </c>
      <c r="AB3199">
        <v>2.7297899999999999</v>
      </c>
      <c r="AC3199" s="29">
        <v>88.263543333333345</v>
      </c>
      <c r="AD3199">
        <v>0</v>
      </c>
      <c r="AF3199">
        <v>259.98</v>
      </c>
      <c r="AG3199">
        <v>0</v>
      </c>
      <c r="AH3199">
        <v>13</v>
      </c>
      <c r="AI3199">
        <v>8.1893700000000003</v>
      </c>
      <c r="AJ3199">
        <v>264.79063000000002</v>
      </c>
      <c r="AK3199" t="s">
        <v>26</v>
      </c>
      <c r="AN3199" s="29">
        <v>0</v>
      </c>
      <c r="AO3199" s="30">
        <f t="shared" si="98"/>
        <v>0</v>
      </c>
      <c r="AP3199" s="30">
        <f t="shared" si="99"/>
        <v>0</v>
      </c>
      <c r="AQ3199" s="30"/>
    </row>
    <row r="3200" spans="1:43" x14ac:dyDescent="0.25">
      <c r="A3200" t="s">
        <v>219</v>
      </c>
      <c r="B3200">
        <v>1877124</v>
      </c>
      <c r="C3200" t="s">
        <v>10976</v>
      </c>
      <c r="D3200">
        <v>1747706</v>
      </c>
      <c r="E3200" t="s">
        <v>10977</v>
      </c>
      <c r="F3200" t="s">
        <v>89</v>
      </c>
      <c r="G3200" t="s">
        <v>90</v>
      </c>
      <c r="H3200" t="s">
        <v>10</v>
      </c>
      <c r="I3200" t="s">
        <v>10978</v>
      </c>
      <c r="J3200" t="s">
        <v>10979</v>
      </c>
      <c r="K3200" t="s">
        <v>1121</v>
      </c>
      <c r="L3200" t="s">
        <v>5067</v>
      </c>
      <c r="M3200">
        <v>2970</v>
      </c>
      <c r="N3200">
        <v>6</v>
      </c>
      <c r="O3200" s="17">
        <v>45494</v>
      </c>
      <c r="P3200" t="s">
        <v>1122</v>
      </c>
      <c r="Q3200" t="s">
        <v>24</v>
      </c>
      <c r="R3200" s="17">
        <v>45491</v>
      </c>
      <c r="S3200" s="27"/>
      <c r="T3200">
        <v>36.092500000000001</v>
      </c>
      <c r="U3200">
        <v>1.49</v>
      </c>
      <c r="V3200">
        <v>37.582500000000003</v>
      </c>
      <c r="W3200">
        <v>4</v>
      </c>
      <c r="X3200">
        <v>1.88</v>
      </c>
      <c r="Y3200">
        <v>0</v>
      </c>
      <c r="Z3200">
        <v>0</v>
      </c>
      <c r="AA3200">
        <v>0</v>
      </c>
      <c r="AB3200">
        <v>1.1838487499999999</v>
      </c>
      <c r="AC3200" s="29">
        <v>38.278651250000003</v>
      </c>
      <c r="AD3200">
        <v>0</v>
      </c>
      <c r="AF3200">
        <v>150.33000000000001</v>
      </c>
      <c r="AG3200">
        <v>0</v>
      </c>
      <c r="AH3200">
        <v>7.52</v>
      </c>
      <c r="AI3200">
        <v>4.7353949999999996</v>
      </c>
      <c r="AJ3200">
        <v>153.11460500000001</v>
      </c>
      <c r="AK3200" t="s">
        <v>31</v>
      </c>
      <c r="AN3200" s="29">
        <v>0</v>
      </c>
      <c r="AO3200" s="30">
        <f t="shared" si="98"/>
        <v>0</v>
      </c>
      <c r="AP3200" s="30">
        <f t="shared" si="99"/>
        <v>0</v>
      </c>
      <c r="AQ3200" s="30"/>
    </row>
    <row r="3201" spans="1:43" x14ac:dyDescent="0.25">
      <c r="A3201" t="s">
        <v>219</v>
      </c>
      <c r="B3201">
        <v>1877088</v>
      </c>
      <c r="C3201" t="s">
        <v>10980</v>
      </c>
      <c r="D3201">
        <v>1747701</v>
      </c>
      <c r="E3201" t="s">
        <v>10981</v>
      </c>
      <c r="F3201" t="s">
        <v>89</v>
      </c>
      <c r="G3201" t="s">
        <v>90</v>
      </c>
      <c r="H3201" t="s">
        <v>14</v>
      </c>
      <c r="I3201" t="s">
        <v>10982</v>
      </c>
      <c r="J3201" t="s">
        <v>10983</v>
      </c>
      <c r="K3201" t="s">
        <v>1011</v>
      </c>
      <c r="L3201" t="s">
        <v>95</v>
      </c>
      <c r="M3201">
        <v>8740</v>
      </c>
      <c r="N3201">
        <v>9</v>
      </c>
      <c r="O3201" s="17">
        <v>45494</v>
      </c>
      <c r="P3201" t="s">
        <v>101</v>
      </c>
      <c r="Q3201" t="s">
        <v>24</v>
      </c>
      <c r="R3201" s="17">
        <v>45491</v>
      </c>
      <c r="S3201" s="27"/>
      <c r="T3201">
        <v>69.41</v>
      </c>
      <c r="U3201">
        <v>5.9</v>
      </c>
      <c r="V3201">
        <v>75.31</v>
      </c>
      <c r="W3201">
        <v>2</v>
      </c>
      <c r="X3201">
        <v>3.7650000000000001</v>
      </c>
      <c r="Y3201">
        <v>0</v>
      </c>
      <c r="Z3201">
        <v>0</v>
      </c>
      <c r="AA3201">
        <v>0</v>
      </c>
      <c r="AB3201">
        <v>2.3722650000000001</v>
      </c>
      <c r="AC3201" s="29">
        <v>76.702735000000004</v>
      </c>
      <c r="AD3201">
        <v>0</v>
      </c>
      <c r="AF3201">
        <v>150.62</v>
      </c>
      <c r="AG3201">
        <v>0</v>
      </c>
      <c r="AH3201">
        <v>7.53</v>
      </c>
      <c r="AI3201">
        <v>4.7445300000000001</v>
      </c>
      <c r="AJ3201">
        <v>153.40547000000001</v>
      </c>
      <c r="AK3201" t="s">
        <v>27</v>
      </c>
      <c r="AN3201" s="29">
        <v>0</v>
      </c>
      <c r="AO3201" s="30">
        <f t="shared" si="98"/>
        <v>0</v>
      </c>
      <c r="AP3201" s="30">
        <f t="shared" si="99"/>
        <v>0</v>
      </c>
      <c r="AQ3201" s="30"/>
    </row>
    <row r="3202" spans="1:43" x14ac:dyDescent="0.25">
      <c r="A3202" t="s">
        <v>219</v>
      </c>
      <c r="B3202">
        <v>1877088</v>
      </c>
      <c r="C3202" t="s">
        <v>10984</v>
      </c>
      <c r="D3202">
        <v>1062822</v>
      </c>
      <c r="E3202" t="s">
        <v>10981</v>
      </c>
      <c r="F3202" t="s">
        <v>89</v>
      </c>
      <c r="G3202" t="s">
        <v>90</v>
      </c>
      <c r="H3202" t="s">
        <v>14</v>
      </c>
      <c r="I3202" t="s">
        <v>10982</v>
      </c>
      <c r="J3202" t="s">
        <v>10983</v>
      </c>
      <c r="K3202" t="s">
        <v>95</v>
      </c>
      <c r="L3202" t="s">
        <v>1011</v>
      </c>
      <c r="M3202">
        <v>8775</v>
      </c>
      <c r="N3202">
        <v>4</v>
      </c>
      <c r="O3202" s="17">
        <v>45492</v>
      </c>
      <c r="P3202" t="s">
        <v>102</v>
      </c>
      <c r="Q3202" t="s">
        <v>24</v>
      </c>
      <c r="R3202" s="17">
        <v>45491</v>
      </c>
      <c r="S3202" s="27"/>
      <c r="T3202">
        <v>69.605000000000004</v>
      </c>
      <c r="U3202">
        <v>5.7149999999999999</v>
      </c>
      <c r="V3202">
        <v>75.319999999999993</v>
      </c>
      <c r="W3202">
        <v>2</v>
      </c>
      <c r="X3202">
        <v>3.7650000000000001</v>
      </c>
      <c r="Y3202">
        <v>0</v>
      </c>
      <c r="Z3202">
        <v>0</v>
      </c>
      <c r="AA3202">
        <v>0</v>
      </c>
      <c r="AB3202">
        <v>2.3725800000000001</v>
      </c>
      <c r="AC3202" s="29">
        <v>76.712419999999995</v>
      </c>
      <c r="AD3202">
        <v>0</v>
      </c>
      <c r="AF3202">
        <v>150.63999999999999</v>
      </c>
      <c r="AG3202">
        <v>0</v>
      </c>
      <c r="AH3202">
        <v>7.53</v>
      </c>
      <c r="AI3202">
        <v>4.7451600000000003</v>
      </c>
      <c r="AJ3202">
        <v>153.42483999999999</v>
      </c>
      <c r="AK3202" t="s">
        <v>27</v>
      </c>
      <c r="AN3202" s="29">
        <v>0</v>
      </c>
      <c r="AO3202" s="30">
        <f t="shared" ref="AO3202:AO3265" si="100">AN3202*(45%-14.25%-2%)</f>
        <v>0</v>
      </c>
      <c r="AP3202" s="30">
        <f t="shared" ref="AP3202:AP3265" si="101">AO3202/W3202</f>
        <v>0</v>
      </c>
      <c r="AQ3202" s="30"/>
    </row>
    <row r="3203" spans="1:43" x14ac:dyDescent="0.25">
      <c r="A3203" t="s">
        <v>219</v>
      </c>
      <c r="B3203">
        <v>1877083</v>
      </c>
      <c r="C3203" t="s">
        <v>10985</v>
      </c>
      <c r="D3203">
        <v>156928</v>
      </c>
      <c r="E3203" t="s">
        <v>10986</v>
      </c>
      <c r="F3203" t="s">
        <v>89</v>
      </c>
      <c r="G3203" t="s">
        <v>90</v>
      </c>
      <c r="H3203" t="s">
        <v>10</v>
      </c>
      <c r="I3203" t="s">
        <v>10987</v>
      </c>
      <c r="J3203" t="s">
        <v>10988</v>
      </c>
      <c r="K3203" t="s">
        <v>91</v>
      </c>
      <c r="L3203" t="s">
        <v>231</v>
      </c>
      <c r="M3203">
        <v>888986</v>
      </c>
      <c r="N3203">
        <v>16</v>
      </c>
      <c r="O3203" s="17">
        <v>45496</v>
      </c>
      <c r="P3203" t="s">
        <v>420</v>
      </c>
      <c r="Q3203" t="s">
        <v>24</v>
      </c>
      <c r="R3203" s="17">
        <v>45491</v>
      </c>
      <c r="S3203" s="27"/>
      <c r="T3203">
        <v>50.236666666666672</v>
      </c>
      <c r="U3203">
        <v>3.253333333333333</v>
      </c>
      <c r="V3203">
        <v>53.49</v>
      </c>
      <c r="W3203">
        <v>3</v>
      </c>
      <c r="X3203">
        <v>2.6733333333333329</v>
      </c>
      <c r="Y3203">
        <v>0</v>
      </c>
      <c r="Z3203">
        <v>0</v>
      </c>
      <c r="AA3203">
        <v>0</v>
      </c>
      <c r="AB3203">
        <v>1.6849350000000001</v>
      </c>
      <c r="AC3203" s="29">
        <v>54.478398333333338</v>
      </c>
      <c r="AD3203">
        <v>0</v>
      </c>
      <c r="AF3203">
        <v>160.47</v>
      </c>
      <c r="AG3203">
        <v>0</v>
      </c>
      <c r="AH3203">
        <v>8.02</v>
      </c>
      <c r="AI3203">
        <v>5.054805</v>
      </c>
      <c r="AJ3203">
        <v>163.43519499999999</v>
      </c>
      <c r="AK3203" t="s">
        <v>26</v>
      </c>
      <c r="AN3203" s="29">
        <v>0</v>
      </c>
      <c r="AO3203" s="30">
        <f t="shared" si="100"/>
        <v>0</v>
      </c>
      <c r="AP3203" s="30">
        <f t="shared" si="101"/>
        <v>0</v>
      </c>
      <c r="AQ3203" s="30"/>
    </row>
    <row r="3204" spans="1:43" x14ac:dyDescent="0.25">
      <c r="A3204" t="s">
        <v>219</v>
      </c>
      <c r="B3204">
        <v>1877083</v>
      </c>
      <c r="C3204" t="s">
        <v>10989</v>
      </c>
      <c r="D3204">
        <v>156929</v>
      </c>
      <c r="E3204" t="s">
        <v>10986</v>
      </c>
      <c r="F3204" t="s">
        <v>89</v>
      </c>
      <c r="G3204" t="s">
        <v>90</v>
      </c>
      <c r="H3204" t="s">
        <v>10</v>
      </c>
      <c r="I3204" t="s">
        <v>10990</v>
      </c>
      <c r="J3204" t="s">
        <v>10991</v>
      </c>
      <c r="K3204" t="s">
        <v>91</v>
      </c>
      <c r="L3204" t="s">
        <v>231</v>
      </c>
      <c r="M3204">
        <v>888986</v>
      </c>
      <c r="N3204">
        <v>15</v>
      </c>
      <c r="O3204" s="17">
        <v>45496</v>
      </c>
      <c r="P3204" t="s">
        <v>420</v>
      </c>
      <c r="Q3204" t="s">
        <v>24</v>
      </c>
      <c r="R3204" s="17">
        <v>45491</v>
      </c>
      <c r="S3204" s="27"/>
      <c r="T3204">
        <v>50.236666666666672</v>
      </c>
      <c r="U3204">
        <v>3.253333333333333</v>
      </c>
      <c r="V3204">
        <v>53.49</v>
      </c>
      <c r="W3204">
        <v>3</v>
      </c>
      <c r="X3204">
        <v>2.6733333333333329</v>
      </c>
      <c r="Y3204">
        <v>0</v>
      </c>
      <c r="Z3204">
        <v>0</v>
      </c>
      <c r="AA3204">
        <v>0</v>
      </c>
      <c r="AB3204">
        <v>1.6849350000000001</v>
      </c>
      <c r="AC3204" s="29">
        <v>54.478398333333338</v>
      </c>
      <c r="AD3204">
        <v>0</v>
      </c>
      <c r="AF3204">
        <v>160.47</v>
      </c>
      <c r="AG3204">
        <v>0</v>
      </c>
      <c r="AH3204">
        <v>8.02</v>
      </c>
      <c r="AI3204">
        <v>5.054805</v>
      </c>
      <c r="AJ3204">
        <v>163.43519499999999</v>
      </c>
      <c r="AK3204" t="s">
        <v>26</v>
      </c>
      <c r="AN3204" s="29">
        <v>0</v>
      </c>
      <c r="AO3204" s="30">
        <f t="shared" si="100"/>
        <v>0</v>
      </c>
      <c r="AP3204" s="30">
        <f t="shared" si="101"/>
        <v>0</v>
      </c>
      <c r="AQ3204" s="30"/>
    </row>
    <row r="3205" spans="1:43" x14ac:dyDescent="0.25">
      <c r="A3205" t="s">
        <v>219</v>
      </c>
      <c r="B3205">
        <v>1877083</v>
      </c>
      <c r="C3205" t="s">
        <v>10992</v>
      </c>
      <c r="D3205">
        <v>1747697</v>
      </c>
      <c r="E3205" t="s">
        <v>10986</v>
      </c>
      <c r="F3205" t="s">
        <v>89</v>
      </c>
      <c r="G3205" t="s">
        <v>90</v>
      </c>
      <c r="H3205" t="s">
        <v>10</v>
      </c>
      <c r="I3205" t="s">
        <v>10990</v>
      </c>
      <c r="J3205" t="s">
        <v>10991</v>
      </c>
      <c r="K3205" t="s">
        <v>231</v>
      </c>
      <c r="L3205" t="s">
        <v>91</v>
      </c>
      <c r="M3205">
        <v>8375</v>
      </c>
      <c r="N3205">
        <v>38</v>
      </c>
      <c r="O3205" s="17">
        <v>45501</v>
      </c>
      <c r="P3205" t="s">
        <v>116</v>
      </c>
      <c r="Q3205" t="s">
        <v>24</v>
      </c>
      <c r="R3205" s="17">
        <v>45491</v>
      </c>
      <c r="S3205" s="27"/>
      <c r="T3205">
        <v>44.95333333333334</v>
      </c>
      <c r="U3205">
        <v>2.976666666666667</v>
      </c>
      <c r="V3205">
        <v>47.93</v>
      </c>
      <c r="W3205">
        <v>3</v>
      </c>
      <c r="X3205">
        <v>2.3966666666666669</v>
      </c>
      <c r="Y3205">
        <v>0</v>
      </c>
      <c r="Z3205">
        <v>0</v>
      </c>
      <c r="AA3205">
        <v>0</v>
      </c>
      <c r="AB3205">
        <v>1.509795</v>
      </c>
      <c r="AC3205" s="29">
        <v>48.816871666666657</v>
      </c>
      <c r="AD3205">
        <v>0</v>
      </c>
      <c r="AF3205">
        <v>143.79</v>
      </c>
      <c r="AG3205">
        <v>0</v>
      </c>
      <c r="AH3205">
        <v>7.19</v>
      </c>
      <c r="AI3205">
        <v>4.5293850000000004</v>
      </c>
      <c r="AJ3205">
        <v>146.450615</v>
      </c>
      <c r="AK3205" t="s">
        <v>26</v>
      </c>
      <c r="AN3205" s="29">
        <v>0</v>
      </c>
      <c r="AO3205" s="30">
        <f t="shared" si="100"/>
        <v>0</v>
      </c>
      <c r="AP3205" s="30">
        <f t="shared" si="101"/>
        <v>0</v>
      </c>
      <c r="AQ3205" s="30"/>
    </row>
    <row r="3206" spans="1:43" x14ac:dyDescent="0.25">
      <c r="A3206" t="s">
        <v>219</v>
      </c>
      <c r="B3206">
        <v>1877083</v>
      </c>
      <c r="C3206" t="s">
        <v>10993</v>
      </c>
      <c r="D3206">
        <v>1747699</v>
      </c>
      <c r="E3206" t="s">
        <v>10986</v>
      </c>
      <c r="F3206" t="s">
        <v>89</v>
      </c>
      <c r="G3206" t="s">
        <v>90</v>
      </c>
      <c r="H3206" t="s">
        <v>10</v>
      </c>
      <c r="I3206" t="s">
        <v>10994</v>
      </c>
      <c r="J3206" t="s">
        <v>10988</v>
      </c>
      <c r="K3206" t="s">
        <v>231</v>
      </c>
      <c r="L3206" t="s">
        <v>91</v>
      </c>
      <c r="M3206">
        <v>8375</v>
      </c>
      <c r="N3206">
        <v>37</v>
      </c>
      <c r="O3206" s="17">
        <v>45501</v>
      </c>
      <c r="P3206" t="s">
        <v>116</v>
      </c>
      <c r="Q3206" t="s">
        <v>24</v>
      </c>
      <c r="R3206" s="17">
        <v>45491</v>
      </c>
      <c r="S3206" s="27"/>
      <c r="T3206">
        <v>44.95333333333334</v>
      </c>
      <c r="U3206">
        <v>2.976666666666667</v>
      </c>
      <c r="V3206">
        <v>47.93</v>
      </c>
      <c r="W3206">
        <v>3</v>
      </c>
      <c r="X3206">
        <v>2.3966666666666669</v>
      </c>
      <c r="Y3206">
        <v>0</v>
      </c>
      <c r="Z3206">
        <v>0</v>
      </c>
      <c r="AA3206">
        <v>0</v>
      </c>
      <c r="AB3206">
        <v>1.509795</v>
      </c>
      <c r="AC3206" s="29">
        <v>48.816871666666657</v>
      </c>
      <c r="AD3206">
        <v>0</v>
      </c>
      <c r="AF3206">
        <v>143.79</v>
      </c>
      <c r="AG3206">
        <v>0</v>
      </c>
      <c r="AH3206">
        <v>7.19</v>
      </c>
      <c r="AI3206">
        <v>4.5293850000000004</v>
      </c>
      <c r="AJ3206">
        <v>146.450615</v>
      </c>
      <c r="AK3206" t="s">
        <v>26</v>
      </c>
      <c r="AN3206" s="29">
        <v>0</v>
      </c>
      <c r="AO3206" s="30">
        <f t="shared" si="100"/>
        <v>0</v>
      </c>
      <c r="AP3206" s="30">
        <f t="shared" si="101"/>
        <v>0</v>
      </c>
      <c r="AQ3206" s="30"/>
    </row>
    <row r="3207" spans="1:43" x14ac:dyDescent="0.25">
      <c r="A3207" t="s">
        <v>219</v>
      </c>
      <c r="B3207">
        <v>1877061</v>
      </c>
      <c r="C3207" t="s">
        <v>10995</v>
      </c>
      <c r="D3207">
        <v>1747695</v>
      </c>
      <c r="E3207" t="s">
        <v>10996</v>
      </c>
      <c r="F3207" t="s">
        <v>89</v>
      </c>
      <c r="G3207" t="s">
        <v>90</v>
      </c>
      <c r="H3207" t="s">
        <v>14</v>
      </c>
      <c r="I3207" t="s">
        <v>10997</v>
      </c>
      <c r="J3207" t="s">
        <v>10998</v>
      </c>
      <c r="K3207" t="s">
        <v>271</v>
      </c>
      <c r="L3207" t="s">
        <v>224</v>
      </c>
      <c r="M3207">
        <v>8385</v>
      </c>
      <c r="N3207">
        <v>9</v>
      </c>
      <c r="O3207" s="17">
        <v>45500</v>
      </c>
      <c r="P3207" t="s">
        <v>746</v>
      </c>
      <c r="Q3207" t="s">
        <v>24</v>
      </c>
      <c r="R3207" s="17">
        <v>45491</v>
      </c>
      <c r="S3207" s="27"/>
      <c r="T3207">
        <v>121.61</v>
      </c>
      <c r="U3207">
        <v>18.38</v>
      </c>
      <c r="V3207">
        <v>139.99</v>
      </c>
      <c r="W3207">
        <v>1</v>
      </c>
      <c r="X3207">
        <v>7</v>
      </c>
      <c r="Y3207">
        <v>0</v>
      </c>
      <c r="Z3207">
        <v>0</v>
      </c>
      <c r="AA3207">
        <v>0</v>
      </c>
      <c r="AB3207">
        <v>4.4096849999999996</v>
      </c>
      <c r="AC3207" s="29">
        <v>142.58031500000001</v>
      </c>
      <c r="AD3207">
        <v>0</v>
      </c>
      <c r="AF3207">
        <v>139.99</v>
      </c>
      <c r="AG3207">
        <v>0</v>
      </c>
      <c r="AH3207">
        <v>7</v>
      </c>
      <c r="AI3207">
        <v>4.4096849999999996</v>
      </c>
      <c r="AJ3207">
        <v>142.58031500000001</v>
      </c>
      <c r="AK3207" t="s">
        <v>25</v>
      </c>
      <c r="AN3207" s="29">
        <v>0</v>
      </c>
      <c r="AO3207" s="30">
        <f t="shared" si="100"/>
        <v>0</v>
      </c>
      <c r="AP3207" s="30">
        <f t="shared" si="101"/>
        <v>0</v>
      </c>
      <c r="AQ3207" s="30"/>
    </row>
    <row r="3208" spans="1:43" x14ac:dyDescent="0.25">
      <c r="A3208" t="s">
        <v>219</v>
      </c>
      <c r="B3208">
        <v>1877047</v>
      </c>
      <c r="C3208" t="s">
        <v>10999</v>
      </c>
      <c r="D3208">
        <v>1747690</v>
      </c>
      <c r="E3208" t="s">
        <v>11000</v>
      </c>
      <c r="F3208" t="s">
        <v>89</v>
      </c>
      <c r="G3208" t="s">
        <v>90</v>
      </c>
      <c r="H3208" t="s">
        <v>10</v>
      </c>
      <c r="I3208" t="s">
        <v>11001</v>
      </c>
      <c r="J3208" t="s">
        <v>11002</v>
      </c>
      <c r="K3208" t="s">
        <v>271</v>
      </c>
      <c r="L3208" t="s">
        <v>224</v>
      </c>
      <c r="M3208">
        <v>882362</v>
      </c>
      <c r="N3208">
        <v>10</v>
      </c>
      <c r="O3208" s="17">
        <v>45492</v>
      </c>
      <c r="P3208" t="s">
        <v>163</v>
      </c>
      <c r="Q3208" t="s">
        <v>24</v>
      </c>
      <c r="R3208" s="17">
        <v>45491</v>
      </c>
      <c r="S3208" s="27"/>
      <c r="T3208">
        <v>49.74666666666667</v>
      </c>
      <c r="U3208">
        <v>6.126666666666666</v>
      </c>
      <c r="V3208">
        <v>55.873333333333328</v>
      </c>
      <c r="W3208">
        <v>3</v>
      </c>
      <c r="X3208">
        <v>2.793333333333333</v>
      </c>
      <c r="Y3208">
        <v>0</v>
      </c>
      <c r="Z3208">
        <v>0</v>
      </c>
      <c r="AA3208">
        <v>0</v>
      </c>
      <c r="AB3208">
        <v>1.7600100000000001</v>
      </c>
      <c r="AC3208" s="29">
        <v>56.906656666666663</v>
      </c>
      <c r="AD3208">
        <v>0</v>
      </c>
      <c r="AF3208">
        <v>167.62</v>
      </c>
      <c r="AG3208">
        <v>0</v>
      </c>
      <c r="AH3208">
        <v>8.3800000000000008</v>
      </c>
      <c r="AI3208">
        <v>5.28003</v>
      </c>
      <c r="AJ3208">
        <v>170.71996999999999</v>
      </c>
      <c r="AK3208" t="s">
        <v>26</v>
      </c>
      <c r="AN3208" s="29">
        <v>0</v>
      </c>
      <c r="AO3208" s="30">
        <f t="shared" si="100"/>
        <v>0</v>
      </c>
      <c r="AP3208" s="30">
        <f t="shared" si="101"/>
        <v>0</v>
      </c>
      <c r="AQ3208" s="30"/>
    </row>
    <row r="3209" spans="1:43" x14ac:dyDescent="0.25">
      <c r="A3209" t="s">
        <v>219</v>
      </c>
      <c r="B3209">
        <v>1877036</v>
      </c>
      <c r="C3209" t="s">
        <v>11003</v>
      </c>
      <c r="D3209">
        <v>156926</v>
      </c>
      <c r="E3209" t="s">
        <v>11004</v>
      </c>
      <c r="F3209" t="s">
        <v>89</v>
      </c>
      <c r="G3209" t="s">
        <v>90</v>
      </c>
      <c r="H3209" t="s">
        <v>10</v>
      </c>
      <c r="I3209" t="s">
        <v>11005</v>
      </c>
      <c r="J3209" t="s">
        <v>11006</v>
      </c>
      <c r="K3209" t="s">
        <v>91</v>
      </c>
      <c r="L3209" t="s">
        <v>231</v>
      </c>
      <c r="M3209">
        <v>8275</v>
      </c>
      <c r="N3209">
        <v>11</v>
      </c>
      <c r="O3209" s="17">
        <v>45495</v>
      </c>
      <c r="P3209" t="s">
        <v>108</v>
      </c>
      <c r="Q3209" t="s">
        <v>24</v>
      </c>
      <c r="R3209" s="17">
        <v>45491</v>
      </c>
      <c r="S3209" s="27"/>
      <c r="T3209">
        <v>172.01</v>
      </c>
      <c r="U3209">
        <v>9.76</v>
      </c>
      <c r="V3209">
        <v>181.77</v>
      </c>
      <c r="W3209">
        <v>1</v>
      </c>
      <c r="X3209">
        <v>9.09</v>
      </c>
      <c r="Y3209">
        <v>0</v>
      </c>
      <c r="Z3209">
        <v>0</v>
      </c>
      <c r="AA3209">
        <v>0</v>
      </c>
      <c r="AB3209">
        <v>5.7257550000000004</v>
      </c>
      <c r="AC3209" s="29">
        <v>185.13424499999999</v>
      </c>
      <c r="AD3209">
        <v>0</v>
      </c>
      <c r="AF3209">
        <v>181.77</v>
      </c>
      <c r="AG3209">
        <v>0</v>
      </c>
      <c r="AH3209">
        <v>9.09</v>
      </c>
      <c r="AI3209">
        <v>5.7257550000000004</v>
      </c>
      <c r="AJ3209">
        <v>185.13424499999999</v>
      </c>
      <c r="AK3209" t="s">
        <v>25</v>
      </c>
      <c r="AN3209" s="29">
        <v>5.9</v>
      </c>
      <c r="AO3209" s="30">
        <f t="shared" si="100"/>
        <v>1.69625</v>
      </c>
      <c r="AP3209" s="30">
        <f t="shared" si="101"/>
        <v>1.69625</v>
      </c>
      <c r="AQ3209" s="30"/>
    </row>
    <row r="3210" spans="1:43" x14ac:dyDescent="0.25">
      <c r="A3210" t="s">
        <v>219</v>
      </c>
      <c r="B3210">
        <v>1877017</v>
      </c>
      <c r="C3210" t="s">
        <v>11007</v>
      </c>
      <c r="D3210">
        <v>1747685</v>
      </c>
      <c r="E3210" t="s">
        <v>11008</v>
      </c>
      <c r="F3210" t="s">
        <v>89</v>
      </c>
      <c r="G3210" t="s">
        <v>90</v>
      </c>
      <c r="H3210" t="s">
        <v>10</v>
      </c>
      <c r="I3210" t="s">
        <v>11009</v>
      </c>
      <c r="J3210" t="s">
        <v>11010</v>
      </c>
      <c r="K3210" t="s">
        <v>266</v>
      </c>
      <c r="L3210" t="s">
        <v>276</v>
      </c>
      <c r="M3210">
        <v>2062</v>
      </c>
      <c r="N3210">
        <v>21</v>
      </c>
      <c r="O3210" s="17">
        <v>45494</v>
      </c>
      <c r="P3210" t="s">
        <v>101</v>
      </c>
      <c r="Q3210" t="s">
        <v>24</v>
      </c>
      <c r="R3210" s="17">
        <v>45491</v>
      </c>
      <c r="S3210" s="27"/>
      <c r="T3210">
        <v>140.88</v>
      </c>
      <c r="U3210">
        <v>16.899999999999999</v>
      </c>
      <c r="V3210">
        <v>157.78</v>
      </c>
      <c r="W3210">
        <v>1</v>
      </c>
      <c r="X3210">
        <v>7.89</v>
      </c>
      <c r="Y3210">
        <v>0</v>
      </c>
      <c r="Z3210">
        <v>0</v>
      </c>
      <c r="AA3210">
        <v>0</v>
      </c>
      <c r="AB3210">
        <v>4.9700699999999998</v>
      </c>
      <c r="AC3210" s="29">
        <v>160.69992999999999</v>
      </c>
      <c r="AD3210">
        <v>0</v>
      </c>
      <c r="AF3210">
        <v>157.78</v>
      </c>
      <c r="AG3210">
        <v>0</v>
      </c>
      <c r="AH3210">
        <v>7.89</v>
      </c>
      <c r="AI3210">
        <v>4.9700699999999998</v>
      </c>
      <c r="AJ3210">
        <v>160.69992999999999</v>
      </c>
      <c r="AK3210" t="s">
        <v>25</v>
      </c>
      <c r="AN3210" s="29">
        <v>0</v>
      </c>
      <c r="AO3210" s="30">
        <f t="shared" si="100"/>
        <v>0</v>
      </c>
      <c r="AP3210" s="30">
        <f t="shared" si="101"/>
        <v>0</v>
      </c>
      <c r="AQ3210" s="30"/>
    </row>
    <row r="3211" spans="1:43" x14ac:dyDescent="0.25">
      <c r="A3211" t="s">
        <v>219</v>
      </c>
      <c r="B3211">
        <v>1876978</v>
      </c>
      <c r="C3211" t="s">
        <v>11011</v>
      </c>
      <c r="D3211">
        <v>1747682</v>
      </c>
      <c r="E3211" t="s">
        <v>11012</v>
      </c>
      <c r="F3211" t="s">
        <v>89</v>
      </c>
      <c r="G3211" t="s">
        <v>90</v>
      </c>
      <c r="H3211" t="s">
        <v>10</v>
      </c>
      <c r="I3211" t="s">
        <v>11013</v>
      </c>
      <c r="J3211" t="s">
        <v>11014</v>
      </c>
      <c r="K3211" t="s">
        <v>874</v>
      </c>
      <c r="L3211" t="s">
        <v>95</v>
      </c>
      <c r="M3211">
        <v>2300</v>
      </c>
      <c r="N3211">
        <v>18</v>
      </c>
      <c r="O3211" s="17">
        <v>45492</v>
      </c>
      <c r="P3211" t="s">
        <v>158</v>
      </c>
      <c r="Q3211" t="s">
        <v>24</v>
      </c>
      <c r="R3211" s="17">
        <v>45491</v>
      </c>
      <c r="S3211" s="27"/>
      <c r="T3211">
        <v>82.46</v>
      </c>
      <c r="U3211">
        <v>7.1133333333333333</v>
      </c>
      <c r="V3211">
        <v>89.573333333333338</v>
      </c>
      <c r="W3211">
        <v>3</v>
      </c>
      <c r="X3211">
        <v>4.4800000000000004</v>
      </c>
      <c r="Y3211">
        <v>0</v>
      </c>
      <c r="Z3211">
        <v>0</v>
      </c>
      <c r="AA3211">
        <v>0</v>
      </c>
      <c r="AB3211">
        <v>2.8215599999999998</v>
      </c>
      <c r="AC3211" s="29">
        <v>91.231773333333351</v>
      </c>
      <c r="AD3211">
        <v>0</v>
      </c>
      <c r="AF3211">
        <v>268.72000000000003</v>
      </c>
      <c r="AG3211">
        <v>0</v>
      </c>
      <c r="AH3211">
        <v>13.44</v>
      </c>
      <c r="AI3211">
        <v>8.4646799999999995</v>
      </c>
      <c r="AJ3211">
        <v>273.69531999999998</v>
      </c>
      <c r="AK3211" t="s">
        <v>26</v>
      </c>
      <c r="AN3211" s="29">
        <v>0</v>
      </c>
      <c r="AO3211" s="30">
        <f t="shared" si="100"/>
        <v>0</v>
      </c>
      <c r="AP3211" s="30">
        <f t="shared" si="101"/>
        <v>0</v>
      </c>
      <c r="AQ3211" s="30"/>
    </row>
    <row r="3212" spans="1:43" x14ac:dyDescent="0.25">
      <c r="A3212" t="s">
        <v>219</v>
      </c>
      <c r="B3212">
        <v>1876975</v>
      </c>
      <c r="C3212" t="s">
        <v>11015</v>
      </c>
      <c r="D3212">
        <v>490849</v>
      </c>
      <c r="E3212" t="s">
        <v>11016</v>
      </c>
      <c r="F3212" t="s">
        <v>89</v>
      </c>
      <c r="G3212" t="s">
        <v>90</v>
      </c>
      <c r="H3212" t="s">
        <v>14</v>
      </c>
      <c r="I3212" t="s">
        <v>11017</v>
      </c>
      <c r="J3212" t="s">
        <v>11018</v>
      </c>
      <c r="K3212" t="s">
        <v>224</v>
      </c>
      <c r="L3212" t="s">
        <v>266</v>
      </c>
      <c r="M3212">
        <v>8705</v>
      </c>
      <c r="N3212">
        <v>75</v>
      </c>
      <c r="O3212" s="17">
        <v>45493</v>
      </c>
      <c r="P3212" t="s">
        <v>114</v>
      </c>
      <c r="Q3212" t="s">
        <v>24</v>
      </c>
      <c r="R3212" s="17">
        <v>45491</v>
      </c>
      <c r="S3212" s="27"/>
      <c r="T3212">
        <v>124.75</v>
      </c>
      <c r="U3212">
        <v>12.195</v>
      </c>
      <c r="V3212">
        <v>136.94499999999999</v>
      </c>
      <c r="W3212">
        <v>2</v>
      </c>
      <c r="X3212">
        <v>6.8449999999999998</v>
      </c>
      <c r="Y3212">
        <v>0</v>
      </c>
      <c r="Z3212">
        <v>0</v>
      </c>
      <c r="AA3212">
        <v>0</v>
      </c>
      <c r="AB3212">
        <v>4.3137675</v>
      </c>
      <c r="AC3212" s="29">
        <v>139.47623250000001</v>
      </c>
      <c r="AD3212">
        <v>0</v>
      </c>
      <c r="AF3212">
        <v>273.89</v>
      </c>
      <c r="AG3212">
        <v>0</v>
      </c>
      <c r="AH3212">
        <v>13.69</v>
      </c>
      <c r="AI3212">
        <v>8.627535</v>
      </c>
      <c r="AJ3212">
        <v>278.95246500000002</v>
      </c>
      <c r="AK3212" t="s">
        <v>27</v>
      </c>
      <c r="AN3212" s="29">
        <v>0</v>
      </c>
      <c r="AO3212" s="30">
        <f t="shared" si="100"/>
        <v>0</v>
      </c>
      <c r="AP3212" s="30">
        <f t="shared" si="101"/>
        <v>0</v>
      </c>
      <c r="AQ3212" s="30"/>
    </row>
    <row r="3213" spans="1:43" x14ac:dyDescent="0.25">
      <c r="A3213" t="s">
        <v>219</v>
      </c>
      <c r="B3213">
        <v>1876975</v>
      </c>
      <c r="C3213" t="s">
        <v>11019</v>
      </c>
      <c r="D3213">
        <v>490848</v>
      </c>
      <c r="E3213" t="s">
        <v>11016</v>
      </c>
      <c r="F3213" t="s">
        <v>89</v>
      </c>
      <c r="G3213" t="s">
        <v>90</v>
      </c>
      <c r="H3213" t="s">
        <v>14</v>
      </c>
      <c r="I3213" t="s">
        <v>11020</v>
      </c>
      <c r="J3213" t="s">
        <v>11021</v>
      </c>
      <c r="K3213" t="s">
        <v>224</v>
      </c>
      <c r="L3213" t="s">
        <v>266</v>
      </c>
      <c r="M3213">
        <v>8705</v>
      </c>
      <c r="N3213">
        <v>76</v>
      </c>
      <c r="O3213" s="17">
        <v>45493</v>
      </c>
      <c r="P3213" t="s">
        <v>114</v>
      </c>
      <c r="Q3213" t="s">
        <v>24</v>
      </c>
      <c r="R3213" s="17">
        <v>45491</v>
      </c>
      <c r="S3213" s="27"/>
      <c r="T3213">
        <v>124.75</v>
      </c>
      <c r="U3213">
        <v>12.195</v>
      </c>
      <c r="V3213">
        <v>136.94499999999999</v>
      </c>
      <c r="W3213">
        <v>2</v>
      </c>
      <c r="X3213">
        <v>6.8449999999999998</v>
      </c>
      <c r="Y3213">
        <v>0</v>
      </c>
      <c r="Z3213">
        <v>0</v>
      </c>
      <c r="AA3213">
        <v>0</v>
      </c>
      <c r="AB3213">
        <v>4.3137675</v>
      </c>
      <c r="AC3213" s="29">
        <v>139.47623250000001</v>
      </c>
      <c r="AD3213">
        <v>0</v>
      </c>
      <c r="AF3213">
        <v>273.89</v>
      </c>
      <c r="AG3213">
        <v>0</v>
      </c>
      <c r="AH3213">
        <v>13.69</v>
      </c>
      <c r="AI3213">
        <v>8.627535</v>
      </c>
      <c r="AJ3213">
        <v>278.95246500000002</v>
      </c>
      <c r="AK3213" t="s">
        <v>27</v>
      </c>
      <c r="AN3213" s="29">
        <v>0</v>
      </c>
      <c r="AO3213" s="30">
        <f t="shared" si="100"/>
        <v>0</v>
      </c>
      <c r="AP3213" s="30">
        <f t="shared" si="101"/>
        <v>0</v>
      </c>
      <c r="AQ3213" s="30"/>
    </row>
    <row r="3214" spans="1:43" x14ac:dyDescent="0.25">
      <c r="A3214" t="s">
        <v>219</v>
      </c>
      <c r="B3214">
        <v>1876968</v>
      </c>
      <c r="C3214" t="s">
        <v>11022</v>
      </c>
      <c r="D3214">
        <v>1062803</v>
      </c>
      <c r="E3214" t="s">
        <v>11023</v>
      </c>
      <c r="F3214" t="s">
        <v>89</v>
      </c>
      <c r="G3214" t="s">
        <v>90</v>
      </c>
      <c r="H3214" t="s">
        <v>10</v>
      </c>
      <c r="I3214" t="s">
        <v>11024</v>
      </c>
      <c r="J3214" t="s">
        <v>11025</v>
      </c>
      <c r="K3214" t="s">
        <v>115</v>
      </c>
      <c r="L3214" t="s">
        <v>271</v>
      </c>
      <c r="M3214">
        <v>8429</v>
      </c>
      <c r="N3214">
        <v>16</v>
      </c>
      <c r="O3214" s="17">
        <v>45492</v>
      </c>
      <c r="P3214" t="s">
        <v>149</v>
      </c>
      <c r="Q3214" t="s">
        <v>24</v>
      </c>
      <c r="R3214" s="17">
        <v>45491</v>
      </c>
      <c r="S3214" s="27"/>
      <c r="T3214">
        <v>50.169999999999987</v>
      </c>
      <c r="U3214">
        <v>4.72</v>
      </c>
      <c r="V3214">
        <v>54.889999999999993</v>
      </c>
      <c r="W3214">
        <v>3</v>
      </c>
      <c r="X3214">
        <v>2.7433333333333341</v>
      </c>
      <c r="Y3214">
        <v>0</v>
      </c>
      <c r="Z3214">
        <v>0</v>
      </c>
      <c r="AA3214">
        <v>0</v>
      </c>
      <c r="AB3214">
        <v>1.7290350000000001</v>
      </c>
      <c r="AC3214" s="29">
        <v>55.904298333333323</v>
      </c>
      <c r="AD3214">
        <v>0</v>
      </c>
      <c r="AF3214">
        <v>164.67</v>
      </c>
      <c r="AG3214">
        <v>0</v>
      </c>
      <c r="AH3214">
        <v>8.23</v>
      </c>
      <c r="AI3214">
        <v>5.1871049999999999</v>
      </c>
      <c r="AJ3214">
        <v>167.712895</v>
      </c>
      <c r="AK3214" t="s">
        <v>26</v>
      </c>
      <c r="AN3214" s="29">
        <v>0</v>
      </c>
      <c r="AO3214" s="30">
        <f t="shared" si="100"/>
        <v>0</v>
      </c>
      <c r="AP3214" s="30">
        <f t="shared" si="101"/>
        <v>0</v>
      </c>
      <c r="AQ3214" s="30"/>
    </row>
    <row r="3215" spans="1:43" x14ac:dyDescent="0.25">
      <c r="A3215" t="s">
        <v>219</v>
      </c>
      <c r="B3215">
        <v>1876965</v>
      </c>
      <c r="C3215" t="s">
        <v>11026</v>
      </c>
      <c r="D3215">
        <v>1747680</v>
      </c>
      <c r="E3215" t="s">
        <v>11027</v>
      </c>
      <c r="F3215" t="s">
        <v>89</v>
      </c>
      <c r="G3215" t="s">
        <v>90</v>
      </c>
      <c r="H3215" t="s">
        <v>10</v>
      </c>
      <c r="I3215" t="s">
        <v>11028</v>
      </c>
      <c r="J3215" t="s">
        <v>11029</v>
      </c>
      <c r="K3215" t="s">
        <v>231</v>
      </c>
      <c r="L3215" t="s">
        <v>470</v>
      </c>
      <c r="M3215">
        <v>2610</v>
      </c>
      <c r="N3215">
        <v>16</v>
      </c>
      <c r="O3215" s="17">
        <v>45493</v>
      </c>
      <c r="P3215" t="s">
        <v>109</v>
      </c>
      <c r="Q3215" t="s">
        <v>24</v>
      </c>
      <c r="R3215" s="17">
        <v>45491</v>
      </c>
      <c r="S3215" s="27"/>
      <c r="T3215">
        <v>31.506666666666661</v>
      </c>
      <c r="U3215">
        <v>3.9233333333333329</v>
      </c>
      <c r="V3215">
        <v>35.43</v>
      </c>
      <c r="W3215">
        <v>3</v>
      </c>
      <c r="X3215">
        <v>1.77</v>
      </c>
      <c r="Y3215">
        <v>0</v>
      </c>
      <c r="Z3215">
        <v>0</v>
      </c>
      <c r="AA3215">
        <v>0</v>
      </c>
      <c r="AB3215">
        <v>1.116045</v>
      </c>
      <c r="AC3215" s="29">
        <v>36.083955000000003</v>
      </c>
      <c r="AD3215">
        <v>0</v>
      </c>
      <c r="AF3215">
        <v>106.29</v>
      </c>
      <c r="AG3215">
        <v>0</v>
      </c>
      <c r="AH3215">
        <v>5.31</v>
      </c>
      <c r="AI3215">
        <v>3.3481350000000001</v>
      </c>
      <c r="AJ3215">
        <v>108.251865</v>
      </c>
      <c r="AK3215" t="s">
        <v>26</v>
      </c>
      <c r="AN3215" s="29">
        <v>0</v>
      </c>
      <c r="AO3215" s="30">
        <f t="shared" si="100"/>
        <v>0</v>
      </c>
      <c r="AP3215" s="30">
        <f t="shared" si="101"/>
        <v>0</v>
      </c>
      <c r="AQ3215" s="30"/>
    </row>
    <row r="3216" spans="1:43" x14ac:dyDescent="0.25">
      <c r="A3216" t="s">
        <v>219</v>
      </c>
      <c r="B3216">
        <v>1876952</v>
      </c>
      <c r="C3216" t="s">
        <v>11030</v>
      </c>
      <c r="D3216">
        <v>490844</v>
      </c>
      <c r="E3216" t="s">
        <v>11031</v>
      </c>
      <c r="F3216" t="s">
        <v>89</v>
      </c>
      <c r="G3216" t="s">
        <v>90</v>
      </c>
      <c r="H3216" t="s">
        <v>14</v>
      </c>
      <c r="I3216" t="s">
        <v>11032</v>
      </c>
      <c r="J3216" t="s">
        <v>11033</v>
      </c>
      <c r="K3216" t="s">
        <v>224</v>
      </c>
      <c r="L3216" t="s">
        <v>271</v>
      </c>
      <c r="M3216">
        <v>8705</v>
      </c>
      <c r="N3216">
        <v>76</v>
      </c>
      <c r="O3216" s="17">
        <v>45508</v>
      </c>
      <c r="P3216" t="s">
        <v>114</v>
      </c>
      <c r="Q3216" t="s">
        <v>24</v>
      </c>
      <c r="R3216" s="17">
        <v>45491</v>
      </c>
      <c r="S3216" s="27"/>
      <c r="T3216">
        <v>114.19</v>
      </c>
      <c r="U3216">
        <v>10.8</v>
      </c>
      <c r="V3216">
        <v>124.99</v>
      </c>
      <c r="W3216">
        <v>2</v>
      </c>
      <c r="X3216">
        <v>6.25</v>
      </c>
      <c r="Y3216">
        <v>0</v>
      </c>
      <c r="Z3216">
        <v>0</v>
      </c>
      <c r="AA3216">
        <v>0</v>
      </c>
      <c r="AB3216">
        <v>3.9371849999999999</v>
      </c>
      <c r="AC3216" s="29">
        <v>127.302815</v>
      </c>
      <c r="AD3216">
        <v>0</v>
      </c>
      <c r="AF3216">
        <v>249.98</v>
      </c>
      <c r="AG3216">
        <v>0</v>
      </c>
      <c r="AH3216">
        <v>12.5</v>
      </c>
      <c r="AI3216">
        <v>7.8743699999999999</v>
      </c>
      <c r="AJ3216">
        <v>254.60562999999999</v>
      </c>
      <c r="AK3216" t="s">
        <v>27</v>
      </c>
      <c r="AN3216" s="29">
        <v>0</v>
      </c>
      <c r="AO3216" s="30">
        <f t="shared" si="100"/>
        <v>0</v>
      </c>
      <c r="AP3216" s="30">
        <f t="shared" si="101"/>
        <v>0</v>
      </c>
      <c r="AQ3216" s="30"/>
    </row>
    <row r="3217" spans="1:43" x14ac:dyDescent="0.25">
      <c r="A3217" t="s">
        <v>219</v>
      </c>
      <c r="B3217">
        <v>1876952</v>
      </c>
      <c r="C3217" t="s">
        <v>11034</v>
      </c>
      <c r="D3217">
        <v>490843</v>
      </c>
      <c r="E3217" t="s">
        <v>11031</v>
      </c>
      <c r="F3217" t="s">
        <v>89</v>
      </c>
      <c r="G3217" t="s">
        <v>90</v>
      </c>
      <c r="H3217" t="s">
        <v>14</v>
      </c>
      <c r="I3217" t="s">
        <v>11035</v>
      </c>
      <c r="J3217" t="s">
        <v>11036</v>
      </c>
      <c r="K3217" t="s">
        <v>224</v>
      </c>
      <c r="L3217" t="s">
        <v>271</v>
      </c>
      <c r="M3217">
        <v>8705</v>
      </c>
      <c r="N3217">
        <v>75</v>
      </c>
      <c r="O3217" s="17">
        <v>45508</v>
      </c>
      <c r="P3217" t="s">
        <v>114</v>
      </c>
      <c r="Q3217" t="s">
        <v>24</v>
      </c>
      <c r="R3217" s="17">
        <v>45491</v>
      </c>
      <c r="S3217" s="27"/>
      <c r="T3217">
        <v>114.19</v>
      </c>
      <c r="U3217">
        <v>10.8</v>
      </c>
      <c r="V3217">
        <v>124.99</v>
      </c>
      <c r="W3217">
        <v>2</v>
      </c>
      <c r="X3217">
        <v>6.25</v>
      </c>
      <c r="Y3217">
        <v>0</v>
      </c>
      <c r="Z3217">
        <v>0</v>
      </c>
      <c r="AA3217">
        <v>0</v>
      </c>
      <c r="AB3217">
        <v>3.9371849999999999</v>
      </c>
      <c r="AC3217" s="29">
        <v>127.302815</v>
      </c>
      <c r="AD3217">
        <v>0</v>
      </c>
      <c r="AF3217">
        <v>249.98</v>
      </c>
      <c r="AG3217">
        <v>0</v>
      </c>
      <c r="AH3217">
        <v>12.5</v>
      </c>
      <c r="AI3217">
        <v>7.8743699999999999</v>
      </c>
      <c r="AJ3217">
        <v>254.60562999999999</v>
      </c>
      <c r="AK3217" t="s">
        <v>27</v>
      </c>
      <c r="AN3217" s="29">
        <v>0</v>
      </c>
      <c r="AO3217" s="30">
        <f t="shared" si="100"/>
        <v>0</v>
      </c>
      <c r="AP3217" s="30">
        <f t="shared" si="101"/>
        <v>0</v>
      </c>
      <c r="AQ3217" s="30"/>
    </row>
    <row r="3218" spans="1:43" x14ac:dyDescent="0.25">
      <c r="A3218" t="s">
        <v>219</v>
      </c>
      <c r="B3218">
        <v>1876947</v>
      </c>
      <c r="C3218" t="s">
        <v>11037</v>
      </c>
      <c r="D3218">
        <v>1747673</v>
      </c>
      <c r="E3218" t="s">
        <v>11038</v>
      </c>
      <c r="F3218" t="s">
        <v>89</v>
      </c>
      <c r="G3218" t="s">
        <v>90</v>
      </c>
      <c r="H3218" t="s">
        <v>10</v>
      </c>
      <c r="I3218" t="s">
        <v>11039</v>
      </c>
      <c r="J3218" t="s">
        <v>11040</v>
      </c>
      <c r="K3218" t="s">
        <v>266</v>
      </c>
      <c r="L3218" t="s">
        <v>134</v>
      </c>
      <c r="M3218">
        <v>2060</v>
      </c>
      <c r="N3218">
        <v>17</v>
      </c>
      <c r="O3218" s="17">
        <v>45492</v>
      </c>
      <c r="P3218" t="s">
        <v>101</v>
      </c>
      <c r="Q3218" t="s">
        <v>24</v>
      </c>
      <c r="R3218" s="17">
        <v>45491</v>
      </c>
      <c r="S3218" s="27"/>
      <c r="T3218">
        <v>162.53</v>
      </c>
      <c r="U3218">
        <v>17.23</v>
      </c>
      <c r="V3218">
        <v>179.76</v>
      </c>
      <c r="W3218">
        <v>1</v>
      </c>
      <c r="X3218">
        <v>8.99</v>
      </c>
      <c r="Y3218">
        <v>0</v>
      </c>
      <c r="Z3218">
        <v>0</v>
      </c>
      <c r="AA3218">
        <v>0</v>
      </c>
      <c r="AB3218">
        <v>5.6624400000000001</v>
      </c>
      <c r="AC3218" s="29">
        <v>183.08756</v>
      </c>
      <c r="AD3218">
        <v>0</v>
      </c>
      <c r="AF3218">
        <v>179.76</v>
      </c>
      <c r="AG3218">
        <v>0</v>
      </c>
      <c r="AH3218">
        <v>8.99</v>
      </c>
      <c r="AI3218">
        <v>5.6624400000000001</v>
      </c>
      <c r="AJ3218">
        <v>183.08756</v>
      </c>
      <c r="AK3218" t="s">
        <v>25</v>
      </c>
      <c r="AN3218" s="29">
        <v>0</v>
      </c>
      <c r="AO3218" s="30">
        <f t="shared" si="100"/>
        <v>0</v>
      </c>
      <c r="AP3218" s="30">
        <f t="shared" si="101"/>
        <v>0</v>
      </c>
      <c r="AQ3218" s="30"/>
    </row>
    <row r="3219" spans="1:43" x14ac:dyDescent="0.25">
      <c r="A3219" t="s">
        <v>219</v>
      </c>
      <c r="B3219">
        <v>1876938</v>
      </c>
      <c r="C3219" t="s">
        <v>11041</v>
      </c>
      <c r="D3219">
        <v>1747672</v>
      </c>
      <c r="E3219" t="s">
        <v>11042</v>
      </c>
      <c r="F3219" t="s">
        <v>89</v>
      </c>
      <c r="G3219" t="s">
        <v>90</v>
      </c>
      <c r="H3219" t="s">
        <v>10</v>
      </c>
      <c r="I3219" t="s">
        <v>11043</v>
      </c>
      <c r="J3219" t="s">
        <v>11044</v>
      </c>
      <c r="K3219" t="s">
        <v>266</v>
      </c>
      <c r="L3219" t="s">
        <v>115</v>
      </c>
      <c r="M3219">
        <v>8515</v>
      </c>
      <c r="N3219">
        <v>75</v>
      </c>
      <c r="O3219" s="17">
        <v>45501</v>
      </c>
      <c r="P3219" t="s">
        <v>101</v>
      </c>
      <c r="Q3219" t="s">
        <v>24</v>
      </c>
      <c r="R3219" s="17">
        <v>45491</v>
      </c>
      <c r="S3219" s="27"/>
      <c r="T3219">
        <v>107.3233333333333</v>
      </c>
      <c r="U3219">
        <v>6.0133333333333328</v>
      </c>
      <c r="V3219">
        <v>113.3366666666667</v>
      </c>
      <c r="W3219">
        <v>3</v>
      </c>
      <c r="X3219">
        <v>5.666666666666667</v>
      </c>
      <c r="Y3219">
        <v>0</v>
      </c>
      <c r="Z3219">
        <v>0</v>
      </c>
      <c r="AA3219">
        <v>0</v>
      </c>
      <c r="AB3219">
        <v>3.5701049999999999</v>
      </c>
      <c r="AC3219" s="29">
        <v>115.4332283333333</v>
      </c>
      <c r="AD3219">
        <v>0</v>
      </c>
      <c r="AF3219">
        <v>340.01</v>
      </c>
      <c r="AG3219">
        <v>0</v>
      </c>
      <c r="AH3219">
        <v>17</v>
      </c>
      <c r="AI3219">
        <v>10.710315</v>
      </c>
      <c r="AJ3219">
        <v>346.29968500000001</v>
      </c>
      <c r="AK3219" t="s">
        <v>26</v>
      </c>
      <c r="AN3219" s="29">
        <v>0</v>
      </c>
      <c r="AO3219" s="30">
        <f t="shared" si="100"/>
        <v>0</v>
      </c>
      <c r="AP3219" s="30">
        <f t="shared" si="101"/>
        <v>0</v>
      </c>
      <c r="AQ3219" s="30"/>
    </row>
    <row r="3220" spans="1:43" x14ac:dyDescent="0.25">
      <c r="A3220" t="s">
        <v>219</v>
      </c>
      <c r="B3220">
        <v>1876930</v>
      </c>
      <c r="C3220" t="s">
        <v>11045</v>
      </c>
      <c r="D3220">
        <v>156919</v>
      </c>
      <c r="E3220" t="s">
        <v>11046</v>
      </c>
      <c r="F3220" t="s">
        <v>89</v>
      </c>
      <c r="G3220" t="s">
        <v>90</v>
      </c>
      <c r="H3220" t="s">
        <v>10</v>
      </c>
      <c r="I3220" t="s">
        <v>11047</v>
      </c>
      <c r="J3220" t="s">
        <v>11048</v>
      </c>
      <c r="K3220" t="s">
        <v>2891</v>
      </c>
      <c r="L3220" t="s">
        <v>271</v>
      </c>
      <c r="M3220">
        <v>828</v>
      </c>
      <c r="N3220">
        <v>26</v>
      </c>
      <c r="O3220" s="17">
        <v>45494</v>
      </c>
      <c r="P3220" t="s">
        <v>1989</v>
      </c>
      <c r="Q3220" t="s">
        <v>24</v>
      </c>
      <c r="R3220" s="17">
        <v>45491</v>
      </c>
      <c r="S3220" s="27"/>
      <c r="T3220">
        <v>89.663333333333341</v>
      </c>
      <c r="U3220">
        <v>5.04</v>
      </c>
      <c r="V3220">
        <v>94.703333333333333</v>
      </c>
      <c r="W3220">
        <v>3</v>
      </c>
      <c r="X3220">
        <v>4.7366666666666672</v>
      </c>
      <c r="Y3220">
        <v>0</v>
      </c>
      <c r="Z3220">
        <v>0</v>
      </c>
      <c r="AA3220">
        <v>0</v>
      </c>
      <c r="AB3220">
        <v>2.983155</v>
      </c>
      <c r="AC3220" s="29">
        <v>96.456845000000001</v>
      </c>
      <c r="AD3220">
        <v>0</v>
      </c>
      <c r="AF3220">
        <v>284.11</v>
      </c>
      <c r="AG3220">
        <v>0</v>
      </c>
      <c r="AH3220">
        <v>14.21</v>
      </c>
      <c r="AI3220">
        <v>8.949465</v>
      </c>
      <c r="AJ3220">
        <v>289.37053500000002</v>
      </c>
      <c r="AK3220" t="s">
        <v>26</v>
      </c>
      <c r="AN3220" s="29">
        <v>0</v>
      </c>
      <c r="AO3220" s="30">
        <f t="shared" si="100"/>
        <v>0</v>
      </c>
      <c r="AP3220" s="30">
        <f t="shared" si="101"/>
        <v>0</v>
      </c>
      <c r="AQ3220" s="30"/>
    </row>
    <row r="3221" spans="1:43" x14ac:dyDescent="0.25">
      <c r="A3221" t="s">
        <v>219</v>
      </c>
      <c r="B3221">
        <v>1876926</v>
      </c>
      <c r="C3221" t="s">
        <v>11049</v>
      </c>
      <c r="D3221">
        <v>490840</v>
      </c>
      <c r="E3221" t="s">
        <v>11050</v>
      </c>
      <c r="F3221" t="s">
        <v>89</v>
      </c>
      <c r="G3221" t="s">
        <v>90</v>
      </c>
      <c r="H3221" t="s">
        <v>10</v>
      </c>
      <c r="I3221" t="s">
        <v>11051</v>
      </c>
      <c r="J3221" t="s">
        <v>11052</v>
      </c>
      <c r="K3221" t="s">
        <v>224</v>
      </c>
      <c r="L3221" t="s">
        <v>271</v>
      </c>
      <c r="M3221">
        <v>8655</v>
      </c>
      <c r="N3221">
        <v>14</v>
      </c>
      <c r="O3221" s="17">
        <v>45492</v>
      </c>
      <c r="P3221" t="s">
        <v>114</v>
      </c>
      <c r="Q3221" t="s">
        <v>24</v>
      </c>
      <c r="R3221" s="17">
        <v>45491</v>
      </c>
      <c r="S3221" s="27"/>
      <c r="T3221">
        <v>45.063333333333333</v>
      </c>
      <c r="U3221">
        <v>7.2</v>
      </c>
      <c r="V3221">
        <v>52.263333333333328</v>
      </c>
      <c r="W3221">
        <v>3</v>
      </c>
      <c r="X3221">
        <v>2.6133333333333328</v>
      </c>
      <c r="Y3221">
        <v>0</v>
      </c>
      <c r="Z3221">
        <v>0</v>
      </c>
      <c r="AA3221">
        <v>0</v>
      </c>
      <c r="AB3221">
        <v>1.6462950000000001</v>
      </c>
      <c r="AC3221" s="29">
        <v>53.230371666666663</v>
      </c>
      <c r="AD3221">
        <v>0</v>
      </c>
      <c r="AF3221">
        <v>156.79</v>
      </c>
      <c r="AG3221">
        <v>0</v>
      </c>
      <c r="AH3221">
        <v>7.84</v>
      </c>
      <c r="AI3221">
        <v>4.938885</v>
      </c>
      <c r="AJ3221">
        <v>159.691115</v>
      </c>
      <c r="AK3221" t="s">
        <v>26</v>
      </c>
      <c r="AN3221" s="29">
        <v>0</v>
      </c>
      <c r="AO3221" s="30">
        <f t="shared" si="100"/>
        <v>0</v>
      </c>
      <c r="AP3221" s="30">
        <f t="shared" si="101"/>
        <v>0</v>
      </c>
      <c r="AQ3221" s="30"/>
    </row>
    <row r="3222" spans="1:43" x14ac:dyDescent="0.25">
      <c r="A3222" t="s">
        <v>219</v>
      </c>
      <c r="B3222">
        <v>1876909</v>
      </c>
      <c r="C3222" t="s">
        <v>11053</v>
      </c>
      <c r="D3222">
        <v>1747669</v>
      </c>
      <c r="E3222" t="s">
        <v>11054</v>
      </c>
      <c r="F3222" t="s">
        <v>89</v>
      </c>
      <c r="G3222" t="s">
        <v>90</v>
      </c>
      <c r="H3222" t="s">
        <v>10</v>
      </c>
      <c r="I3222" t="s">
        <v>11055</v>
      </c>
      <c r="J3222" t="s">
        <v>11056</v>
      </c>
      <c r="K3222" t="s">
        <v>271</v>
      </c>
      <c r="L3222" t="s">
        <v>697</v>
      </c>
      <c r="M3222">
        <v>2940</v>
      </c>
      <c r="N3222">
        <v>8</v>
      </c>
      <c r="O3222" s="17">
        <v>45492</v>
      </c>
      <c r="P3222" t="s">
        <v>136</v>
      </c>
      <c r="Q3222" t="s">
        <v>24</v>
      </c>
      <c r="R3222" s="17">
        <v>45491</v>
      </c>
      <c r="S3222" s="27"/>
      <c r="T3222">
        <v>30.61666666666666</v>
      </c>
      <c r="U3222">
        <v>2.3666666666666671</v>
      </c>
      <c r="V3222">
        <v>32.983333333333327</v>
      </c>
      <c r="W3222">
        <v>3</v>
      </c>
      <c r="X3222">
        <v>1.65</v>
      </c>
      <c r="Y3222">
        <v>0</v>
      </c>
      <c r="Z3222">
        <v>0</v>
      </c>
      <c r="AA3222">
        <v>0</v>
      </c>
      <c r="AB3222">
        <v>1.038975</v>
      </c>
      <c r="AC3222" s="29">
        <v>33.594358333333339</v>
      </c>
      <c r="AD3222">
        <v>0</v>
      </c>
      <c r="AF3222">
        <v>98.95</v>
      </c>
      <c r="AG3222">
        <v>0</v>
      </c>
      <c r="AH3222">
        <v>4.95</v>
      </c>
      <c r="AI3222">
        <v>3.1169250000000002</v>
      </c>
      <c r="AJ3222">
        <v>100.783075</v>
      </c>
      <c r="AK3222" t="s">
        <v>26</v>
      </c>
      <c r="AN3222" s="29">
        <v>0</v>
      </c>
      <c r="AO3222" s="30">
        <f t="shared" si="100"/>
        <v>0</v>
      </c>
      <c r="AP3222" s="30">
        <f t="shared" si="101"/>
        <v>0</v>
      </c>
      <c r="AQ3222" s="30"/>
    </row>
    <row r="3223" spans="1:43" x14ac:dyDescent="0.25">
      <c r="A3223" t="s">
        <v>219</v>
      </c>
      <c r="B3223">
        <v>1876868</v>
      </c>
      <c r="C3223" t="s">
        <v>11057</v>
      </c>
      <c r="D3223">
        <v>1062792</v>
      </c>
      <c r="E3223" t="s">
        <v>11058</v>
      </c>
      <c r="F3223" t="s">
        <v>89</v>
      </c>
      <c r="G3223" t="s">
        <v>90</v>
      </c>
      <c r="H3223" t="s">
        <v>10</v>
      </c>
      <c r="I3223" t="s">
        <v>11059</v>
      </c>
      <c r="J3223" t="s">
        <v>11060</v>
      </c>
      <c r="K3223" t="s">
        <v>95</v>
      </c>
      <c r="L3223" t="s">
        <v>266</v>
      </c>
      <c r="M3223">
        <v>2068</v>
      </c>
      <c r="N3223">
        <v>25</v>
      </c>
      <c r="O3223" s="17">
        <v>45493</v>
      </c>
      <c r="P3223" t="s">
        <v>1472</v>
      </c>
      <c r="Q3223" t="s">
        <v>24</v>
      </c>
      <c r="R3223" s="17">
        <v>45491</v>
      </c>
      <c r="S3223" s="27"/>
      <c r="T3223">
        <v>75.58</v>
      </c>
      <c r="U3223">
        <v>5.7149999999999999</v>
      </c>
      <c r="V3223">
        <v>81.295000000000002</v>
      </c>
      <c r="W3223">
        <v>2</v>
      </c>
      <c r="X3223">
        <v>4.0650000000000004</v>
      </c>
      <c r="Y3223">
        <v>0</v>
      </c>
      <c r="Z3223">
        <v>0</v>
      </c>
      <c r="AA3223">
        <v>0</v>
      </c>
      <c r="AB3223">
        <v>2.5607924999999998</v>
      </c>
      <c r="AC3223" s="29">
        <v>82.799207499999994</v>
      </c>
      <c r="AD3223">
        <v>0</v>
      </c>
      <c r="AF3223">
        <v>162.59</v>
      </c>
      <c r="AG3223">
        <v>0</v>
      </c>
      <c r="AH3223">
        <v>8.1300000000000008</v>
      </c>
      <c r="AI3223">
        <v>5.1215849999999996</v>
      </c>
      <c r="AJ3223">
        <v>165.59841499999999</v>
      </c>
      <c r="AK3223" t="s">
        <v>27</v>
      </c>
      <c r="AN3223" s="29">
        <v>5.09</v>
      </c>
      <c r="AO3223" s="30">
        <f t="shared" si="100"/>
        <v>1.4633749999999999</v>
      </c>
      <c r="AP3223" s="30">
        <f t="shared" si="101"/>
        <v>0.73168749999999994</v>
      </c>
      <c r="AQ3223" s="30"/>
    </row>
    <row r="3224" spans="1:43" x14ac:dyDescent="0.25">
      <c r="A3224" t="s">
        <v>219</v>
      </c>
      <c r="B3224">
        <v>1876867</v>
      </c>
      <c r="C3224" t="s">
        <v>11061</v>
      </c>
      <c r="D3224">
        <v>1747660</v>
      </c>
      <c r="E3224" t="s">
        <v>11062</v>
      </c>
      <c r="F3224" t="s">
        <v>89</v>
      </c>
      <c r="G3224" t="s">
        <v>90</v>
      </c>
      <c r="H3224" t="s">
        <v>10</v>
      </c>
      <c r="I3224" t="s">
        <v>11063</v>
      </c>
      <c r="J3224" t="s">
        <v>11064</v>
      </c>
      <c r="K3224" t="s">
        <v>266</v>
      </c>
      <c r="L3224" t="s">
        <v>92</v>
      </c>
      <c r="M3224">
        <v>2060</v>
      </c>
      <c r="N3224">
        <v>10</v>
      </c>
      <c r="O3224" s="17">
        <v>45495</v>
      </c>
      <c r="P3224" t="s">
        <v>101</v>
      </c>
      <c r="Q3224" t="s">
        <v>24</v>
      </c>
      <c r="R3224" s="17">
        <v>45491</v>
      </c>
      <c r="S3224" s="27"/>
      <c r="T3224">
        <v>54.25</v>
      </c>
      <c r="U3224">
        <v>5.7433333333333332</v>
      </c>
      <c r="V3224">
        <v>59.993333333333332</v>
      </c>
      <c r="W3224">
        <v>3</v>
      </c>
      <c r="X3224">
        <v>3</v>
      </c>
      <c r="Y3224">
        <v>0</v>
      </c>
      <c r="Z3224">
        <v>0</v>
      </c>
      <c r="AA3224">
        <v>0</v>
      </c>
      <c r="AB3224">
        <v>1.8897900000000001</v>
      </c>
      <c r="AC3224" s="29">
        <v>61.103543333333327</v>
      </c>
      <c r="AD3224">
        <v>0</v>
      </c>
      <c r="AF3224">
        <v>179.98</v>
      </c>
      <c r="AG3224">
        <v>0</v>
      </c>
      <c r="AH3224">
        <v>9</v>
      </c>
      <c r="AI3224">
        <v>5.6693699999999998</v>
      </c>
      <c r="AJ3224">
        <v>183.31063</v>
      </c>
      <c r="AK3224" t="s">
        <v>26</v>
      </c>
      <c r="AN3224" s="29">
        <v>0</v>
      </c>
      <c r="AO3224" s="30">
        <f t="shared" si="100"/>
        <v>0</v>
      </c>
      <c r="AP3224" s="30">
        <f t="shared" si="101"/>
        <v>0</v>
      </c>
      <c r="AQ3224" s="30"/>
    </row>
    <row r="3225" spans="1:43" x14ac:dyDescent="0.25">
      <c r="A3225" t="s">
        <v>219</v>
      </c>
      <c r="B3225">
        <v>1876867</v>
      </c>
      <c r="C3225" t="s">
        <v>11065</v>
      </c>
      <c r="D3225">
        <v>1747658</v>
      </c>
      <c r="E3225" t="s">
        <v>11062</v>
      </c>
      <c r="F3225" t="s">
        <v>89</v>
      </c>
      <c r="G3225" t="s">
        <v>90</v>
      </c>
      <c r="H3225" t="s">
        <v>10</v>
      </c>
      <c r="I3225" t="s">
        <v>11066</v>
      </c>
      <c r="J3225" t="s">
        <v>11067</v>
      </c>
      <c r="K3225" t="s">
        <v>266</v>
      </c>
      <c r="L3225" t="s">
        <v>92</v>
      </c>
      <c r="M3225">
        <v>2060</v>
      </c>
      <c r="N3225">
        <v>12</v>
      </c>
      <c r="O3225" s="17">
        <v>45495</v>
      </c>
      <c r="P3225" t="s">
        <v>101</v>
      </c>
      <c r="Q3225" t="s">
        <v>24</v>
      </c>
      <c r="R3225" s="17">
        <v>45491</v>
      </c>
      <c r="S3225" s="27"/>
      <c r="T3225">
        <v>54.25</v>
      </c>
      <c r="U3225">
        <v>5.7433333333333332</v>
      </c>
      <c r="V3225">
        <v>59.993333333333332</v>
      </c>
      <c r="W3225">
        <v>3</v>
      </c>
      <c r="X3225">
        <v>3</v>
      </c>
      <c r="Y3225">
        <v>0</v>
      </c>
      <c r="Z3225">
        <v>0</v>
      </c>
      <c r="AA3225">
        <v>0</v>
      </c>
      <c r="AB3225">
        <v>1.8897900000000001</v>
      </c>
      <c r="AC3225" s="29">
        <v>61.103543333333327</v>
      </c>
      <c r="AD3225">
        <v>0</v>
      </c>
      <c r="AF3225">
        <v>179.98</v>
      </c>
      <c r="AG3225">
        <v>0</v>
      </c>
      <c r="AH3225">
        <v>9</v>
      </c>
      <c r="AI3225">
        <v>5.6693699999999998</v>
      </c>
      <c r="AJ3225">
        <v>183.31063</v>
      </c>
      <c r="AK3225" t="s">
        <v>26</v>
      </c>
      <c r="AN3225" s="29">
        <v>0</v>
      </c>
      <c r="AO3225" s="30">
        <f t="shared" si="100"/>
        <v>0</v>
      </c>
      <c r="AP3225" s="30">
        <f t="shared" si="101"/>
        <v>0</v>
      </c>
      <c r="AQ3225" s="30"/>
    </row>
    <row r="3226" spans="1:43" x14ac:dyDescent="0.25">
      <c r="A3226" t="s">
        <v>219</v>
      </c>
      <c r="B3226">
        <v>1876867</v>
      </c>
      <c r="C3226" t="s">
        <v>11068</v>
      </c>
      <c r="D3226">
        <v>1747659</v>
      </c>
      <c r="E3226" t="s">
        <v>11062</v>
      </c>
      <c r="F3226" t="s">
        <v>89</v>
      </c>
      <c r="G3226" t="s">
        <v>90</v>
      </c>
      <c r="H3226" t="s">
        <v>10</v>
      </c>
      <c r="I3226" t="s">
        <v>11069</v>
      </c>
      <c r="J3226" t="s">
        <v>11070</v>
      </c>
      <c r="K3226" t="s">
        <v>266</v>
      </c>
      <c r="L3226" t="s">
        <v>92</v>
      </c>
      <c r="M3226">
        <v>2060</v>
      </c>
      <c r="N3226">
        <v>11</v>
      </c>
      <c r="O3226" s="17">
        <v>45495</v>
      </c>
      <c r="P3226" t="s">
        <v>101</v>
      </c>
      <c r="Q3226" t="s">
        <v>24</v>
      </c>
      <c r="R3226" s="17">
        <v>45491</v>
      </c>
      <c r="S3226" s="27"/>
      <c r="T3226">
        <v>54.25</v>
      </c>
      <c r="U3226">
        <v>5.7433333333333332</v>
      </c>
      <c r="V3226">
        <v>59.993333333333332</v>
      </c>
      <c r="W3226">
        <v>3</v>
      </c>
      <c r="X3226">
        <v>3</v>
      </c>
      <c r="Y3226">
        <v>0</v>
      </c>
      <c r="Z3226">
        <v>0</v>
      </c>
      <c r="AA3226">
        <v>0</v>
      </c>
      <c r="AB3226">
        <v>1.8897900000000001</v>
      </c>
      <c r="AC3226" s="29">
        <v>61.103543333333327</v>
      </c>
      <c r="AD3226">
        <v>0</v>
      </c>
      <c r="AF3226">
        <v>179.98</v>
      </c>
      <c r="AG3226">
        <v>0</v>
      </c>
      <c r="AH3226">
        <v>9</v>
      </c>
      <c r="AI3226">
        <v>5.6693699999999998</v>
      </c>
      <c r="AJ3226">
        <v>183.31063</v>
      </c>
      <c r="AK3226" t="s">
        <v>26</v>
      </c>
      <c r="AN3226" s="29">
        <v>0</v>
      </c>
      <c r="AO3226" s="30">
        <f t="shared" si="100"/>
        <v>0</v>
      </c>
      <c r="AP3226" s="30">
        <f t="shared" si="101"/>
        <v>0</v>
      </c>
      <c r="AQ3226" s="30"/>
    </row>
    <row r="3227" spans="1:43" x14ac:dyDescent="0.25">
      <c r="A3227" t="s">
        <v>219</v>
      </c>
      <c r="B3227">
        <v>1876857</v>
      </c>
      <c r="C3227" t="s">
        <v>11071</v>
      </c>
      <c r="D3227">
        <v>156915</v>
      </c>
      <c r="E3227" t="s">
        <v>11072</v>
      </c>
      <c r="F3227" t="s">
        <v>89</v>
      </c>
      <c r="G3227" t="s">
        <v>90</v>
      </c>
      <c r="H3227" t="s">
        <v>10</v>
      </c>
      <c r="I3227" t="s">
        <v>11073</v>
      </c>
      <c r="J3227" t="s">
        <v>11074</v>
      </c>
      <c r="K3227" t="s">
        <v>230</v>
      </c>
      <c r="L3227" t="s">
        <v>231</v>
      </c>
      <c r="M3227">
        <v>2775</v>
      </c>
      <c r="N3227">
        <v>14</v>
      </c>
      <c r="O3227" s="17">
        <v>45501</v>
      </c>
      <c r="P3227" t="s">
        <v>326</v>
      </c>
      <c r="Q3227" t="s">
        <v>24</v>
      </c>
      <c r="R3227" s="17">
        <v>45491</v>
      </c>
      <c r="S3227" s="27"/>
      <c r="T3227">
        <v>150.91999999999999</v>
      </c>
      <c r="U3227">
        <v>8.81</v>
      </c>
      <c r="V3227">
        <v>159.72999999999999</v>
      </c>
      <c r="W3227">
        <v>1</v>
      </c>
      <c r="X3227">
        <v>7.99</v>
      </c>
      <c r="Y3227">
        <v>0</v>
      </c>
      <c r="Z3227">
        <v>0</v>
      </c>
      <c r="AA3227">
        <v>0</v>
      </c>
      <c r="AB3227">
        <v>5.0314949999999996</v>
      </c>
      <c r="AC3227" s="29">
        <v>162.68850499999999</v>
      </c>
      <c r="AD3227">
        <v>0</v>
      </c>
      <c r="AF3227">
        <v>159.72999999999999</v>
      </c>
      <c r="AG3227">
        <v>0</v>
      </c>
      <c r="AH3227">
        <v>7.99</v>
      </c>
      <c r="AI3227">
        <v>5.0314949999999996</v>
      </c>
      <c r="AJ3227">
        <v>162.68850499999999</v>
      </c>
      <c r="AK3227" t="s">
        <v>25</v>
      </c>
      <c r="AN3227" s="29">
        <v>5.09</v>
      </c>
      <c r="AO3227" s="30">
        <f t="shared" si="100"/>
        <v>1.4633749999999999</v>
      </c>
      <c r="AP3227" s="30">
        <f t="shared" si="101"/>
        <v>1.4633749999999999</v>
      </c>
      <c r="AQ3227" s="30"/>
    </row>
    <row r="3228" spans="1:43" x14ac:dyDescent="0.25">
      <c r="A3228" t="s">
        <v>219</v>
      </c>
      <c r="B3228">
        <v>1876849</v>
      </c>
      <c r="C3228" t="s">
        <v>11075</v>
      </c>
      <c r="D3228">
        <v>156913</v>
      </c>
      <c r="E3228" t="s">
        <v>11076</v>
      </c>
      <c r="F3228" t="s">
        <v>89</v>
      </c>
      <c r="G3228" t="s">
        <v>90</v>
      </c>
      <c r="H3228" t="s">
        <v>10</v>
      </c>
      <c r="I3228" t="s">
        <v>11077</v>
      </c>
      <c r="J3228" t="s">
        <v>11078</v>
      </c>
      <c r="K3228" t="s">
        <v>411</v>
      </c>
      <c r="L3228" t="s">
        <v>231</v>
      </c>
      <c r="M3228">
        <v>8539</v>
      </c>
      <c r="N3228">
        <v>24</v>
      </c>
      <c r="O3228" s="17">
        <v>45492</v>
      </c>
      <c r="P3228" t="s">
        <v>10183</v>
      </c>
      <c r="Q3228" t="s">
        <v>24</v>
      </c>
      <c r="R3228" s="17">
        <v>45491</v>
      </c>
      <c r="S3228" s="27"/>
      <c r="T3228">
        <v>155.83000000000001</v>
      </c>
      <c r="U3228">
        <v>4.1399999999999997</v>
      </c>
      <c r="V3228">
        <v>159.97</v>
      </c>
      <c r="W3228">
        <v>1</v>
      </c>
      <c r="X3228">
        <v>8</v>
      </c>
      <c r="Y3228">
        <v>0</v>
      </c>
      <c r="Z3228">
        <v>0</v>
      </c>
      <c r="AA3228">
        <v>0</v>
      </c>
      <c r="AB3228">
        <v>5.0390550000000003</v>
      </c>
      <c r="AC3228" s="29">
        <v>162.93094500000001</v>
      </c>
      <c r="AD3228">
        <v>0</v>
      </c>
      <c r="AF3228">
        <v>159.97</v>
      </c>
      <c r="AG3228">
        <v>0</v>
      </c>
      <c r="AH3228">
        <v>8</v>
      </c>
      <c r="AI3228">
        <v>5.0390550000000003</v>
      </c>
      <c r="AJ3228">
        <v>162.93094500000001</v>
      </c>
      <c r="AK3228" t="s">
        <v>25</v>
      </c>
      <c r="AN3228" s="29">
        <v>0</v>
      </c>
      <c r="AO3228" s="30">
        <f t="shared" si="100"/>
        <v>0</v>
      </c>
      <c r="AP3228" s="30">
        <f t="shared" si="101"/>
        <v>0</v>
      </c>
      <c r="AQ3228" s="30"/>
    </row>
    <row r="3229" spans="1:43" x14ac:dyDescent="0.25">
      <c r="A3229" t="s">
        <v>219</v>
      </c>
      <c r="B3229">
        <v>1876849</v>
      </c>
      <c r="C3229" t="s">
        <v>11079</v>
      </c>
      <c r="D3229">
        <v>156914</v>
      </c>
      <c r="E3229" t="s">
        <v>11076</v>
      </c>
      <c r="F3229" t="s">
        <v>89</v>
      </c>
      <c r="G3229" t="s">
        <v>90</v>
      </c>
      <c r="H3229" t="s">
        <v>10</v>
      </c>
      <c r="I3229" t="s">
        <v>11080</v>
      </c>
      <c r="J3229" t="s">
        <v>11081</v>
      </c>
      <c r="K3229" t="s">
        <v>411</v>
      </c>
      <c r="L3229" t="s">
        <v>231</v>
      </c>
      <c r="M3229">
        <v>8539</v>
      </c>
      <c r="N3229">
        <v>23</v>
      </c>
      <c r="O3229" s="17">
        <v>45492</v>
      </c>
      <c r="P3229" t="s">
        <v>10183</v>
      </c>
      <c r="Q3229" t="s">
        <v>24</v>
      </c>
      <c r="R3229" s="17">
        <v>45491</v>
      </c>
      <c r="S3229" s="27"/>
      <c r="T3229">
        <v>155.83000000000001</v>
      </c>
      <c r="U3229">
        <v>4.1399999999999997</v>
      </c>
      <c r="V3229">
        <v>159.97</v>
      </c>
      <c r="W3229">
        <v>1</v>
      </c>
      <c r="X3229">
        <v>8</v>
      </c>
      <c r="Y3229">
        <v>0</v>
      </c>
      <c r="Z3229">
        <v>0</v>
      </c>
      <c r="AA3229">
        <v>0</v>
      </c>
      <c r="AB3229">
        <v>5.0390550000000003</v>
      </c>
      <c r="AC3229" s="29">
        <v>162.93094500000001</v>
      </c>
      <c r="AD3229">
        <v>0</v>
      </c>
      <c r="AF3229">
        <v>159.97</v>
      </c>
      <c r="AG3229">
        <v>0</v>
      </c>
      <c r="AH3229">
        <v>8</v>
      </c>
      <c r="AI3229">
        <v>5.0390550000000003</v>
      </c>
      <c r="AJ3229">
        <v>162.93094500000001</v>
      </c>
      <c r="AK3229" t="s">
        <v>25</v>
      </c>
      <c r="AN3229" s="29">
        <v>0</v>
      </c>
      <c r="AO3229" s="30">
        <f t="shared" si="100"/>
        <v>0</v>
      </c>
      <c r="AP3229" s="30">
        <f t="shared" si="101"/>
        <v>0</v>
      </c>
      <c r="AQ3229" s="30"/>
    </row>
    <row r="3230" spans="1:43" x14ac:dyDescent="0.25">
      <c r="A3230" t="s">
        <v>219</v>
      </c>
      <c r="B3230">
        <v>1876838</v>
      </c>
      <c r="C3230" t="s">
        <v>11082</v>
      </c>
      <c r="D3230">
        <v>156909</v>
      </c>
      <c r="E3230" t="s">
        <v>11083</v>
      </c>
      <c r="F3230" t="s">
        <v>89</v>
      </c>
      <c r="G3230" t="s">
        <v>90</v>
      </c>
      <c r="H3230" t="s">
        <v>10</v>
      </c>
      <c r="I3230" t="s">
        <v>11084</v>
      </c>
      <c r="J3230" t="s">
        <v>11085</v>
      </c>
      <c r="K3230" t="s">
        <v>91</v>
      </c>
      <c r="L3230" t="s">
        <v>734</v>
      </c>
      <c r="M3230">
        <v>8555</v>
      </c>
      <c r="N3230">
        <v>75</v>
      </c>
      <c r="O3230" s="17">
        <v>45494</v>
      </c>
      <c r="P3230" t="s">
        <v>103</v>
      </c>
      <c r="Q3230" t="s">
        <v>24</v>
      </c>
      <c r="R3230" s="17">
        <v>45491</v>
      </c>
      <c r="S3230" s="27"/>
      <c r="T3230">
        <v>176.38666666666671</v>
      </c>
      <c r="U3230">
        <v>3.26</v>
      </c>
      <c r="V3230">
        <v>179.6466666666667</v>
      </c>
      <c r="W3230">
        <v>3</v>
      </c>
      <c r="X3230">
        <v>8.9833333333333325</v>
      </c>
      <c r="Y3230">
        <v>0</v>
      </c>
      <c r="Z3230">
        <v>0</v>
      </c>
      <c r="AA3230">
        <v>0</v>
      </c>
      <c r="AB3230">
        <v>5.6588700000000003</v>
      </c>
      <c r="AC3230" s="29">
        <v>182.97112999999999</v>
      </c>
      <c r="AD3230">
        <v>0</v>
      </c>
      <c r="AF3230">
        <v>538.94000000000005</v>
      </c>
      <c r="AG3230">
        <v>0</v>
      </c>
      <c r="AH3230">
        <v>26.95</v>
      </c>
      <c r="AI3230">
        <v>16.976610000000001</v>
      </c>
      <c r="AJ3230">
        <v>548.91339000000005</v>
      </c>
      <c r="AK3230" t="s">
        <v>26</v>
      </c>
      <c r="AN3230" s="29">
        <v>0</v>
      </c>
      <c r="AO3230" s="30">
        <f t="shared" si="100"/>
        <v>0</v>
      </c>
      <c r="AP3230" s="30">
        <f t="shared" si="101"/>
        <v>0</v>
      </c>
      <c r="AQ3230" s="30"/>
    </row>
    <row r="3231" spans="1:43" x14ac:dyDescent="0.25">
      <c r="A3231" t="s">
        <v>219</v>
      </c>
      <c r="B3231">
        <v>1876838</v>
      </c>
      <c r="C3231" t="s">
        <v>11086</v>
      </c>
      <c r="D3231">
        <v>156908</v>
      </c>
      <c r="E3231" t="s">
        <v>11083</v>
      </c>
      <c r="F3231" t="s">
        <v>89</v>
      </c>
      <c r="G3231" t="s">
        <v>90</v>
      </c>
      <c r="H3231" t="s">
        <v>10</v>
      </c>
      <c r="I3231" t="s">
        <v>11087</v>
      </c>
      <c r="J3231" t="s">
        <v>11088</v>
      </c>
      <c r="K3231" t="s">
        <v>91</v>
      </c>
      <c r="L3231" t="s">
        <v>734</v>
      </c>
      <c r="M3231">
        <v>8555</v>
      </c>
      <c r="N3231">
        <v>76</v>
      </c>
      <c r="O3231" s="17">
        <v>45494</v>
      </c>
      <c r="P3231" t="s">
        <v>103</v>
      </c>
      <c r="Q3231" t="s">
        <v>24</v>
      </c>
      <c r="R3231" s="17">
        <v>45491</v>
      </c>
      <c r="S3231" s="27"/>
      <c r="T3231">
        <v>176.38666666666671</v>
      </c>
      <c r="U3231">
        <v>3.26</v>
      </c>
      <c r="V3231">
        <v>179.6466666666667</v>
      </c>
      <c r="W3231">
        <v>3</v>
      </c>
      <c r="X3231">
        <v>8.9833333333333325</v>
      </c>
      <c r="Y3231">
        <v>0</v>
      </c>
      <c r="Z3231">
        <v>0</v>
      </c>
      <c r="AA3231">
        <v>0</v>
      </c>
      <c r="AB3231">
        <v>5.6588700000000003</v>
      </c>
      <c r="AC3231" s="29">
        <v>182.97112999999999</v>
      </c>
      <c r="AD3231">
        <v>0</v>
      </c>
      <c r="AF3231">
        <v>538.94000000000005</v>
      </c>
      <c r="AG3231">
        <v>0</v>
      </c>
      <c r="AH3231">
        <v>26.95</v>
      </c>
      <c r="AI3231">
        <v>16.976610000000001</v>
      </c>
      <c r="AJ3231">
        <v>548.91339000000005</v>
      </c>
      <c r="AK3231" t="s">
        <v>26</v>
      </c>
      <c r="AN3231" s="29">
        <v>0</v>
      </c>
      <c r="AO3231" s="30">
        <f t="shared" si="100"/>
        <v>0</v>
      </c>
      <c r="AP3231" s="30">
        <f t="shared" si="101"/>
        <v>0</v>
      </c>
      <c r="AQ3231" s="30"/>
    </row>
    <row r="3232" spans="1:43" x14ac:dyDescent="0.25">
      <c r="A3232" t="s">
        <v>219</v>
      </c>
      <c r="B3232">
        <v>1876830</v>
      </c>
      <c r="C3232" t="s">
        <v>11089</v>
      </c>
      <c r="D3232">
        <v>1062788</v>
      </c>
      <c r="E3232" t="s">
        <v>11090</v>
      </c>
      <c r="F3232" t="s">
        <v>89</v>
      </c>
      <c r="G3232" t="s">
        <v>90</v>
      </c>
      <c r="H3232" t="s">
        <v>10</v>
      </c>
      <c r="I3232" t="s">
        <v>11091</v>
      </c>
      <c r="J3232" t="s">
        <v>11092</v>
      </c>
      <c r="K3232" t="s">
        <v>95</v>
      </c>
      <c r="L3232" t="s">
        <v>231</v>
      </c>
      <c r="M3232">
        <v>8470</v>
      </c>
      <c r="N3232">
        <v>48</v>
      </c>
      <c r="O3232" s="17">
        <v>45500</v>
      </c>
      <c r="P3232" t="s">
        <v>120</v>
      </c>
      <c r="Q3232" t="s">
        <v>24</v>
      </c>
      <c r="R3232" s="17">
        <v>45491</v>
      </c>
      <c r="S3232" s="27"/>
      <c r="T3232">
        <v>3.7174999999999998</v>
      </c>
      <c r="U3232">
        <v>0.27500000000000002</v>
      </c>
      <c r="V3232">
        <v>3.9925000000000002</v>
      </c>
      <c r="W3232">
        <v>12</v>
      </c>
      <c r="X3232">
        <v>0.2</v>
      </c>
      <c r="Y3232">
        <v>0</v>
      </c>
      <c r="Z3232">
        <v>0</v>
      </c>
      <c r="AA3232">
        <v>0</v>
      </c>
      <c r="AB3232">
        <v>0.12576375000000001</v>
      </c>
      <c r="AC3232" s="29">
        <v>4.0667362499999991</v>
      </c>
      <c r="AD3232">
        <v>0</v>
      </c>
      <c r="AF3232">
        <v>47.91</v>
      </c>
      <c r="AG3232">
        <v>0</v>
      </c>
      <c r="AH3232">
        <v>2.4</v>
      </c>
      <c r="AI3232">
        <v>1.5091650000000001</v>
      </c>
      <c r="AJ3232">
        <v>48.800834999999992</v>
      </c>
      <c r="AK3232" t="s">
        <v>32</v>
      </c>
      <c r="AN3232" s="29">
        <v>0</v>
      </c>
      <c r="AO3232" s="30">
        <f t="shared" si="100"/>
        <v>0</v>
      </c>
      <c r="AP3232" s="30">
        <f t="shared" si="101"/>
        <v>0</v>
      </c>
      <c r="AQ3232" s="30"/>
    </row>
    <row r="3233" spans="1:43" x14ac:dyDescent="0.25">
      <c r="A3233" t="s">
        <v>219</v>
      </c>
      <c r="B3233">
        <v>1876830</v>
      </c>
      <c r="C3233" t="s">
        <v>11093</v>
      </c>
      <c r="D3233">
        <v>1062789</v>
      </c>
      <c r="E3233" t="s">
        <v>11090</v>
      </c>
      <c r="F3233" t="s">
        <v>89</v>
      </c>
      <c r="G3233" t="s">
        <v>90</v>
      </c>
      <c r="H3233" t="s">
        <v>10</v>
      </c>
      <c r="I3233" t="s">
        <v>11094</v>
      </c>
      <c r="J3233" t="s">
        <v>11095</v>
      </c>
      <c r="K3233" t="s">
        <v>95</v>
      </c>
      <c r="L3233" t="s">
        <v>231</v>
      </c>
      <c r="M3233">
        <v>8470</v>
      </c>
      <c r="N3233">
        <v>47</v>
      </c>
      <c r="O3233" s="17">
        <v>45500</v>
      </c>
      <c r="P3233" t="s">
        <v>120</v>
      </c>
      <c r="Q3233" t="s">
        <v>24</v>
      </c>
      <c r="R3233" s="17">
        <v>45491</v>
      </c>
      <c r="S3233" s="27"/>
      <c r="T3233">
        <v>3.7174999999999998</v>
      </c>
      <c r="U3233">
        <v>0.27500000000000002</v>
      </c>
      <c r="V3233">
        <v>3.9925000000000002</v>
      </c>
      <c r="W3233">
        <v>12</v>
      </c>
      <c r="X3233">
        <v>0.2</v>
      </c>
      <c r="Y3233">
        <v>0</v>
      </c>
      <c r="Z3233">
        <v>0</v>
      </c>
      <c r="AA3233">
        <v>0</v>
      </c>
      <c r="AB3233">
        <v>0.12576375000000001</v>
      </c>
      <c r="AC3233" s="29">
        <v>4.0667362499999991</v>
      </c>
      <c r="AD3233">
        <v>0</v>
      </c>
      <c r="AF3233">
        <v>47.91</v>
      </c>
      <c r="AG3233">
        <v>0</v>
      </c>
      <c r="AH3233">
        <v>2.4</v>
      </c>
      <c r="AI3233">
        <v>1.5091650000000001</v>
      </c>
      <c r="AJ3233">
        <v>48.800834999999992</v>
      </c>
      <c r="AK3233" t="s">
        <v>32</v>
      </c>
      <c r="AN3233" s="29">
        <v>0</v>
      </c>
      <c r="AO3233" s="30">
        <f t="shared" si="100"/>
        <v>0</v>
      </c>
      <c r="AP3233" s="30">
        <f t="shared" si="101"/>
        <v>0</v>
      </c>
      <c r="AQ3233" s="30"/>
    </row>
    <row r="3234" spans="1:43" x14ac:dyDescent="0.25">
      <c r="A3234" t="s">
        <v>219</v>
      </c>
      <c r="B3234">
        <v>1876830</v>
      </c>
      <c r="C3234" t="s">
        <v>11096</v>
      </c>
      <c r="D3234">
        <v>1747655</v>
      </c>
      <c r="E3234" t="s">
        <v>11090</v>
      </c>
      <c r="F3234" t="s">
        <v>89</v>
      </c>
      <c r="G3234" t="s">
        <v>90</v>
      </c>
      <c r="H3234" t="s">
        <v>10</v>
      </c>
      <c r="I3234" t="s">
        <v>11091</v>
      </c>
      <c r="J3234" t="s">
        <v>11092</v>
      </c>
      <c r="K3234" t="s">
        <v>231</v>
      </c>
      <c r="L3234" t="s">
        <v>95</v>
      </c>
      <c r="M3234">
        <v>8375</v>
      </c>
      <c r="N3234">
        <v>47</v>
      </c>
      <c r="O3234" s="17">
        <v>45502</v>
      </c>
      <c r="P3234" t="s">
        <v>116</v>
      </c>
      <c r="Q3234" t="s">
        <v>24</v>
      </c>
      <c r="R3234" s="17">
        <v>45491</v>
      </c>
      <c r="S3234" s="27"/>
      <c r="T3234">
        <v>3.0458333333333329</v>
      </c>
      <c r="U3234">
        <v>0.70083333333333331</v>
      </c>
      <c r="V3234">
        <v>3.746666666666667</v>
      </c>
      <c r="W3234">
        <v>12</v>
      </c>
      <c r="X3234">
        <v>0.1875</v>
      </c>
      <c r="Y3234">
        <v>0</v>
      </c>
      <c r="Z3234">
        <v>0</v>
      </c>
      <c r="AA3234">
        <v>0</v>
      </c>
      <c r="AB3234">
        <v>0.11802</v>
      </c>
      <c r="AC3234" s="29">
        <v>3.816146666666667</v>
      </c>
      <c r="AD3234">
        <v>0</v>
      </c>
      <c r="AF3234">
        <v>44.96</v>
      </c>
      <c r="AG3234">
        <v>0</v>
      </c>
      <c r="AH3234">
        <v>2.25</v>
      </c>
      <c r="AI3234">
        <v>1.4162399999999999</v>
      </c>
      <c r="AJ3234">
        <v>45.793759999999999</v>
      </c>
      <c r="AK3234" t="s">
        <v>32</v>
      </c>
      <c r="AN3234" s="29">
        <v>0</v>
      </c>
      <c r="AO3234" s="30">
        <f t="shared" si="100"/>
        <v>0</v>
      </c>
      <c r="AP3234" s="30">
        <f t="shared" si="101"/>
        <v>0</v>
      </c>
      <c r="AQ3234" s="30"/>
    </row>
    <row r="3235" spans="1:43" x14ac:dyDescent="0.25">
      <c r="A3235" t="s">
        <v>219</v>
      </c>
      <c r="B3235">
        <v>1876830</v>
      </c>
      <c r="C3235" t="s">
        <v>11097</v>
      </c>
      <c r="D3235">
        <v>1747656</v>
      </c>
      <c r="E3235" t="s">
        <v>11090</v>
      </c>
      <c r="F3235" t="s">
        <v>89</v>
      </c>
      <c r="G3235" t="s">
        <v>90</v>
      </c>
      <c r="H3235" t="s">
        <v>10</v>
      </c>
      <c r="I3235" t="s">
        <v>11094</v>
      </c>
      <c r="J3235" t="s">
        <v>11095</v>
      </c>
      <c r="K3235" t="s">
        <v>231</v>
      </c>
      <c r="L3235" t="s">
        <v>95</v>
      </c>
      <c r="M3235">
        <v>8375</v>
      </c>
      <c r="N3235">
        <v>48</v>
      </c>
      <c r="O3235" s="17">
        <v>45502</v>
      </c>
      <c r="P3235" t="s">
        <v>116</v>
      </c>
      <c r="Q3235" t="s">
        <v>24</v>
      </c>
      <c r="R3235" s="17">
        <v>45491</v>
      </c>
      <c r="S3235" s="27"/>
      <c r="T3235">
        <v>3.0458333333333329</v>
      </c>
      <c r="U3235">
        <v>0.70083333333333331</v>
      </c>
      <c r="V3235">
        <v>3.746666666666667</v>
      </c>
      <c r="W3235">
        <v>12</v>
      </c>
      <c r="X3235">
        <v>0.1875</v>
      </c>
      <c r="Y3235">
        <v>0</v>
      </c>
      <c r="Z3235">
        <v>0</v>
      </c>
      <c r="AA3235">
        <v>0</v>
      </c>
      <c r="AB3235">
        <v>0.11802</v>
      </c>
      <c r="AC3235" s="29">
        <v>3.816146666666667</v>
      </c>
      <c r="AD3235">
        <v>0</v>
      </c>
      <c r="AF3235">
        <v>44.96</v>
      </c>
      <c r="AG3235">
        <v>0</v>
      </c>
      <c r="AH3235">
        <v>2.25</v>
      </c>
      <c r="AI3235">
        <v>1.4162399999999999</v>
      </c>
      <c r="AJ3235">
        <v>45.793759999999999</v>
      </c>
      <c r="AK3235" t="s">
        <v>32</v>
      </c>
      <c r="AN3235" s="29">
        <v>0</v>
      </c>
      <c r="AO3235" s="30">
        <f t="shared" si="100"/>
        <v>0</v>
      </c>
      <c r="AP3235" s="30">
        <f t="shared" si="101"/>
        <v>0</v>
      </c>
      <c r="AQ3235" s="30"/>
    </row>
    <row r="3236" spans="1:43" x14ac:dyDescent="0.25">
      <c r="A3236" t="s">
        <v>219</v>
      </c>
      <c r="B3236">
        <v>1876825</v>
      </c>
      <c r="C3236" t="s">
        <v>11098</v>
      </c>
      <c r="D3236">
        <v>1062787</v>
      </c>
      <c r="E3236" t="s">
        <v>11099</v>
      </c>
      <c r="F3236" t="s">
        <v>89</v>
      </c>
      <c r="G3236" t="s">
        <v>90</v>
      </c>
      <c r="H3236" t="s">
        <v>10</v>
      </c>
      <c r="I3236" t="s">
        <v>11100</v>
      </c>
      <c r="J3236" t="s">
        <v>11101</v>
      </c>
      <c r="K3236" t="s">
        <v>95</v>
      </c>
      <c r="L3236" t="s">
        <v>256</v>
      </c>
      <c r="M3236">
        <v>8455</v>
      </c>
      <c r="N3236">
        <v>73</v>
      </c>
      <c r="O3236" s="17">
        <v>45515</v>
      </c>
      <c r="P3236" t="s">
        <v>120</v>
      </c>
      <c r="Q3236" t="s">
        <v>24</v>
      </c>
      <c r="R3236" s="17">
        <v>45491</v>
      </c>
      <c r="S3236" s="27"/>
      <c r="T3236">
        <v>50.096666666666657</v>
      </c>
      <c r="U3236">
        <v>3.1</v>
      </c>
      <c r="V3236">
        <v>53.196666666666673</v>
      </c>
      <c r="W3236">
        <v>3</v>
      </c>
      <c r="X3236">
        <v>2.66</v>
      </c>
      <c r="Y3236">
        <v>0</v>
      </c>
      <c r="Z3236">
        <v>0</v>
      </c>
      <c r="AA3236">
        <v>0</v>
      </c>
      <c r="AB3236">
        <v>1.6756949999999999</v>
      </c>
      <c r="AC3236" s="29">
        <v>54.180971666666657</v>
      </c>
      <c r="AD3236">
        <v>0</v>
      </c>
      <c r="AF3236">
        <v>159.59</v>
      </c>
      <c r="AG3236">
        <v>0</v>
      </c>
      <c r="AH3236">
        <v>7.98</v>
      </c>
      <c r="AI3236">
        <v>5.0270849999999996</v>
      </c>
      <c r="AJ3236">
        <v>162.54291499999999</v>
      </c>
      <c r="AK3236" t="s">
        <v>26</v>
      </c>
      <c r="AN3236" s="29">
        <v>0</v>
      </c>
      <c r="AO3236" s="30">
        <f t="shared" si="100"/>
        <v>0</v>
      </c>
      <c r="AP3236" s="30">
        <f t="shared" si="101"/>
        <v>0</v>
      </c>
      <c r="AQ3236" s="30"/>
    </row>
    <row r="3237" spans="1:43" x14ac:dyDescent="0.25">
      <c r="A3237" t="s">
        <v>219</v>
      </c>
      <c r="B3237">
        <v>1876808</v>
      </c>
      <c r="C3237" t="s">
        <v>11102</v>
      </c>
      <c r="D3237">
        <v>1062785</v>
      </c>
      <c r="E3237" t="s">
        <v>11103</v>
      </c>
      <c r="F3237" t="s">
        <v>89</v>
      </c>
      <c r="G3237" t="s">
        <v>90</v>
      </c>
      <c r="H3237" t="s">
        <v>10</v>
      </c>
      <c r="I3237" t="s">
        <v>11104</v>
      </c>
      <c r="J3237" t="s">
        <v>11105</v>
      </c>
      <c r="K3237" t="s">
        <v>92</v>
      </c>
      <c r="L3237" t="s">
        <v>271</v>
      </c>
      <c r="M3237">
        <v>8785</v>
      </c>
      <c r="N3237">
        <v>79</v>
      </c>
      <c r="O3237" s="17">
        <v>45492</v>
      </c>
      <c r="P3237" t="s">
        <v>109</v>
      </c>
      <c r="Q3237" t="s">
        <v>24</v>
      </c>
      <c r="R3237" s="17">
        <v>45491</v>
      </c>
      <c r="S3237" s="27"/>
      <c r="T3237">
        <v>134.23666666666671</v>
      </c>
      <c r="U3237">
        <v>5</v>
      </c>
      <c r="V3237">
        <v>139.23666666666671</v>
      </c>
      <c r="W3237">
        <v>3</v>
      </c>
      <c r="X3237">
        <v>6.9633333333333338</v>
      </c>
      <c r="Y3237">
        <v>0</v>
      </c>
      <c r="Z3237">
        <v>0</v>
      </c>
      <c r="AA3237">
        <v>0</v>
      </c>
      <c r="AB3237">
        <v>4.385955</v>
      </c>
      <c r="AC3237" s="29">
        <v>141.81404499999999</v>
      </c>
      <c r="AD3237">
        <v>0</v>
      </c>
      <c r="AF3237">
        <v>417.71</v>
      </c>
      <c r="AG3237">
        <v>0</v>
      </c>
      <c r="AH3237">
        <v>20.89</v>
      </c>
      <c r="AI3237">
        <v>13.157864999999999</v>
      </c>
      <c r="AJ3237">
        <v>425.44213500000001</v>
      </c>
      <c r="AK3237" t="s">
        <v>26</v>
      </c>
      <c r="AN3237" s="29">
        <v>11.8</v>
      </c>
      <c r="AO3237" s="30">
        <f t="shared" si="100"/>
        <v>3.3925000000000001</v>
      </c>
      <c r="AP3237" s="30">
        <f t="shared" si="101"/>
        <v>1.1308333333333334</v>
      </c>
      <c r="AQ3237" s="30"/>
    </row>
    <row r="3238" spans="1:43" x14ac:dyDescent="0.25">
      <c r="A3238" t="s">
        <v>219</v>
      </c>
      <c r="B3238">
        <v>1876808</v>
      </c>
      <c r="C3238" t="s">
        <v>11106</v>
      </c>
      <c r="D3238">
        <v>1062786</v>
      </c>
      <c r="E3238" t="s">
        <v>11103</v>
      </c>
      <c r="F3238" t="s">
        <v>89</v>
      </c>
      <c r="G3238" t="s">
        <v>90</v>
      </c>
      <c r="H3238" t="s">
        <v>10</v>
      </c>
      <c r="I3238" t="s">
        <v>11107</v>
      </c>
      <c r="J3238" t="s">
        <v>11108</v>
      </c>
      <c r="K3238" t="s">
        <v>92</v>
      </c>
      <c r="L3238" t="s">
        <v>271</v>
      </c>
      <c r="M3238">
        <v>8785</v>
      </c>
      <c r="N3238">
        <v>80</v>
      </c>
      <c r="O3238" s="17">
        <v>45492</v>
      </c>
      <c r="P3238" t="s">
        <v>109</v>
      </c>
      <c r="Q3238" t="s">
        <v>24</v>
      </c>
      <c r="R3238" s="17">
        <v>45491</v>
      </c>
      <c r="S3238" s="27"/>
      <c r="T3238">
        <v>134.23666666666671</v>
      </c>
      <c r="U3238">
        <v>5</v>
      </c>
      <c r="V3238">
        <v>139.23666666666671</v>
      </c>
      <c r="W3238">
        <v>3</v>
      </c>
      <c r="X3238">
        <v>6.9633333333333338</v>
      </c>
      <c r="Y3238">
        <v>0</v>
      </c>
      <c r="Z3238">
        <v>0</v>
      </c>
      <c r="AA3238">
        <v>0</v>
      </c>
      <c r="AB3238">
        <v>4.385955</v>
      </c>
      <c r="AC3238" s="29">
        <v>141.81404499999999</v>
      </c>
      <c r="AD3238">
        <v>0</v>
      </c>
      <c r="AF3238">
        <v>417.71</v>
      </c>
      <c r="AG3238">
        <v>0</v>
      </c>
      <c r="AH3238">
        <v>20.89</v>
      </c>
      <c r="AI3238">
        <v>13.157864999999999</v>
      </c>
      <c r="AJ3238">
        <v>425.44213500000001</v>
      </c>
      <c r="AK3238" t="s">
        <v>26</v>
      </c>
      <c r="AN3238" s="29">
        <v>11.8</v>
      </c>
      <c r="AO3238" s="30">
        <f t="shared" si="100"/>
        <v>3.3925000000000001</v>
      </c>
      <c r="AP3238" s="30">
        <f t="shared" si="101"/>
        <v>1.1308333333333334</v>
      </c>
      <c r="AQ3238" s="30"/>
    </row>
    <row r="3239" spans="1:43" x14ac:dyDescent="0.25">
      <c r="A3239" t="s">
        <v>219</v>
      </c>
      <c r="B3239">
        <v>1876806</v>
      </c>
      <c r="C3239" t="s">
        <v>11109</v>
      </c>
      <c r="D3239">
        <v>1747649</v>
      </c>
      <c r="E3239" t="s">
        <v>11110</v>
      </c>
      <c r="F3239" t="s">
        <v>89</v>
      </c>
      <c r="G3239" t="s">
        <v>90</v>
      </c>
      <c r="H3239" t="s">
        <v>10</v>
      </c>
      <c r="I3239" t="s">
        <v>11100</v>
      </c>
      <c r="J3239" t="s">
        <v>11101</v>
      </c>
      <c r="K3239" t="s">
        <v>256</v>
      </c>
      <c r="L3239" t="s">
        <v>95</v>
      </c>
      <c r="M3239">
        <v>8380</v>
      </c>
      <c r="N3239">
        <v>75</v>
      </c>
      <c r="O3239" s="17">
        <v>45514</v>
      </c>
      <c r="P3239" t="s">
        <v>138</v>
      </c>
      <c r="Q3239" t="s">
        <v>24</v>
      </c>
      <c r="R3239" s="17">
        <v>45491</v>
      </c>
      <c r="S3239" s="27"/>
      <c r="T3239">
        <v>48.223333333333329</v>
      </c>
      <c r="U3239">
        <v>4.97</v>
      </c>
      <c r="V3239">
        <v>53.193333333333342</v>
      </c>
      <c r="W3239">
        <v>3</v>
      </c>
      <c r="X3239">
        <v>2.66</v>
      </c>
      <c r="Y3239">
        <v>0</v>
      </c>
      <c r="Z3239">
        <v>0</v>
      </c>
      <c r="AA3239">
        <v>0</v>
      </c>
      <c r="AB3239">
        <v>1.6755899999999999</v>
      </c>
      <c r="AC3239" s="29">
        <v>54.177743333333332</v>
      </c>
      <c r="AD3239">
        <v>0</v>
      </c>
      <c r="AF3239">
        <v>159.58000000000001</v>
      </c>
      <c r="AG3239">
        <v>0</v>
      </c>
      <c r="AH3239">
        <v>7.98</v>
      </c>
      <c r="AI3239">
        <v>5.02677</v>
      </c>
      <c r="AJ3239">
        <v>162.53323</v>
      </c>
      <c r="AK3239" t="s">
        <v>26</v>
      </c>
      <c r="AN3239" s="29">
        <v>0</v>
      </c>
      <c r="AO3239" s="30">
        <f t="shared" si="100"/>
        <v>0</v>
      </c>
      <c r="AP3239" s="30">
        <f t="shared" si="101"/>
        <v>0</v>
      </c>
      <c r="AQ3239" s="30"/>
    </row>
    <row r="3240" spans="1:43" x14ac:dyDescent="0.25">
      <c r="A3240" t="s">
        <v>219</v>
      </c>
      <c r="B3240">
        <v>1876734</v>
      </c>
      <c r="C3240" t="s">
        <v>11111</v>
      </c>
      <c r="D3240">
        <v>1062779</v>
      </c>
      <c r="E3240" t="s">
        <v>11112</v>
      </c>
      <c r="F3240" t="s">
        <v>89</v>
      </c>
      <c r="G3240" t="s">
        <v>90</v>
      </c>
      <c r="H3240" t="s">
        <v>14</v>
      </c>
      <c r="I3240" t="s">
        <v>11113</v>
      </c>
      <c r="J3240" t="s">
        <v>11114</v>
      </c>
      <c r="K3240" t="s">
        <v>1105</v>
      </c>
      <c r="L3240" t="s">
        <v>1121</v>
      </c>
      <c r="M3240">
        <v>8945</v>
      </c>
      <c r="N3240">
        <v>80</v>
      </c>
      <c r="O3240" s="17">
        <v>45492</v>
      </c>
      <c r="P3240" t="s">
        <v>1107</v>
      </c>
      <c r="Q3240" t="s">
        <v>24</v>
      </c>
      <c r="R3240" s="17">
        <v>45491</v>
      </c>
      <c r="S3240" s="27"/>
      <c r="T3240">
        <v>81.623333333333335</v>
      </c>
      <c r="U3240">
        <v>4.4133333333333331</v>
      </c>
      <c r="V3240">
        <v>86.036666666666676</v>
      </c>
      <c r="W3240">
        <v>3</v>
      </c>
      <c r="X3240">
        <v>4.3033333333333337</v>
      </c>
      <c r="Y3240">
        <v>0</v>
      </c>
      <c r="Z3240">
        <v>0</v>
      </c>
      <c r="AA3240">
        <v>0</v>
      </c>
      <c r="AB3240">
        <v>2.7101549999999999</v>
      </c>
      <c r="AC3240" s="29">
        <v>87.629845000000003</v>
      </c>
      <c r="AD3240">
        <v>0</v>
      </c>
      <c r="AF3240">
        <v>258.11</v>
      </c>
      <c r="AG3240">
        <v>0</v>
      </c>
      <c r="AH3240">
        <v>12.91</v>
      </c>
      <c r="AI3240">
        <v>8.1304649999999992</v>
      </c>
      <c r="AJ3240">
        <v>262.88953500000002</v>
      </c>
      <c r="AK3240" t="s">
        <v>26</v>
      </c>
      <c r="AN3240" s="29">
        <v>0</v>
      </c>
      <c r="AO3240" s="30">
        <f t="shared" si="100"/>
        <v>0</v>
      </c>
      <c r="AP3240" s="30">
        <f t="shared" si="101"/>
        <v>0</v>
      </c>
      <c r="AQ3240" s="30"/>
    </row>
    <row r="3241" spans="1:43" x14ac:dyDescent="0.25">
      <c r="A3241" t="s">
        <v>219</v>
      </c>
      <c r="B3241">
        <v>1876705</v>
      </c>
      <c r="C3241" t="s">
        <v>11115</v>
      </c>
      <c r="D3241">
        <v>490829</v>
      </c>
      <c r="E3241" t="s">
        <v>11116</v>
      </c>
      <c r="F3241" t="s">
        <v>89</v>
      </c>
      <c r="G3241" t="s">
        <v>90</v>
      </c>
      <c r="H3241" t="s">
        <v>10</v>
      </c>
      <c r="I3241" t="s">
        <v>11117</v>
      </c>
      <c r="J3241" t="s">
        <v>11118</v>
      </c>
      <c r="K3241" t="s">
        <v>224</v>
      </c>
      <c r="L3241" t="s">
        <v>271</v>
      </c>
      <c r="M3241">
        <v>8390</v>
      </c>
      <c r="N3241">
        <v>11</v>
      </c>
      <c r="O3241" s="17">
        <v>45494</v>
      </c>
      <c r="P3241" t="s">
        <v>133</v>
      </c>
      <c r="Q3241" t="s">
        <v>24</v>
      </c>
      <c r="R3241" s="17">
        <v>45491</v>
      </c>
      <c r="S3241" s="27"/>
      <c r="T3241">
        <v>61.115000000000002</v>
      </c>
      <c r="U3241">
        <v>9.6150000000000002</v>
      </c>
      <c r="V3241">
        <v>70.73</v>
      </c>
      <c r="W3241">
        <v>2</v>
      </c>
      <c r="X3241">
        <v>3.5350000000000001</v>
      </c>
      <c r="Y3241">
        <v>0</v>
      </c>
      <c r="Z3241">
        <v>0</v>
      </c>
      <c r="AA3241">
        <v>0</v>
      </c>
      <c r="AB3241">
        <v>2.2279949999999999</v>
      </c>
      <c r="AC3241" s="29">
        <v>72.037004999999994</v>
      </c>
      <c r="AD3241">
        <v>0</v>
      </c>
      <c r="AF3241">
        <v>141.46</v>
      </c>
      <c r="AG3241">
        <v>0</v>
      </c>
      <c r="AH3241">
        <v>7.07</v>
      </c>
      <c r="AI3241">
        <v>4.4559899999999999</v>
      </c>
      <c r="AJ3241">
        <v>144.07400999999999</v>
      </c>
      <c r="AK3241" t="s">
        <v>27</v>
      </c>
      <c r="AN3241" s="29">
        <v>0</v>
      </c>
      <c r="AO3241" s="30">
        <f t="shared" si="100"/>
        <v>0</v>
      </c>
      <c r="AP3241" s="30">
        <f t="shared" si="101"/>
        <v>0</v>
      </c>
      <c r="AQ3241" s="30"/>
    </row>
    <row r="3242" spans="1:43" x14ac:dyDescent="0.25">
      <c r="A3242" t="s">
        <v>219</v>
      </c>
      <c r="B3242">
        <v>1876686</v>
      </c>
      <c r="C3242" t="s">
        <v>11119</v>
      </c>
      <c r="D3242">
        <v>1747617</v>
      </c>
      <c r="E3242" t="s">
        <v>11120</v>
      </c>
      <c r="F3242" t="s">
        <v>89</v>
      </c>
      <c r="G3242" t="s">
        <v>90</v>
      </c>
      <c r="H3242" t="s">
        <v>10</v>
      </c>
      <c r="I3242" t="s">
        <v>11121</v>
      </c>
      <c r="J3242" t="s">
        <v>11122</v>
      </c>
      <c r="K3242" t="s">
        <v>271</v>
      </c>
      <c r="L3242" t="s">
        <v>224</v>
      </c>
      <c r="M3242">
        <v>882362</v>
      </c>
      <c r="N3242">
        <v>13</v>
      </c>
      <c r="O3242" s="17">
        <v>45500</v>
      </c>
      <c r="P3242" t="s">
        <v>102</v>
      </c>
      <c r="Q3242" t="s">
        <v>24</v>
      </c>
      <c r="R3242" s="17">
        <v>45491</v>
      </c>
      <c r="S3242" s="27"/>
      <c r="T3242">
        <v>46.216666666666669</v>
      </c>
      <c r="U3242">
        <v>6.126666666666666</v>
      </c>
      <c r="V3242">
        <v>52.343333333333327</v>
      </c>
      <c r="W3242">
        <v>3</v>
      </c>
      <c r="X3242">
        <v>2.6166666666666671</v>
      </c>
      <c r="Y3242">
        <v>0</v>
      </c>
      <c r="Z3242">
        <v>0</v>
      </c>
      <c r="AA3242">
        <v>0</v>
      </c>
      <c r="AB3242">
        <v>1.6488149999999999</v>
      </c>
      <c r="AC3242" s="29">
        <v>53.311184999999988</v>
      </c>
      <c r="AD3242">
        <v>0</v>
      </c>
      <c r="AF3242">
        <v>157.03</v>
      </c>
      <c r="AG3242">
        <v>0</v>
      </c>
      <c r="AH3242">
        <v>7.85</v>
      </c>
      <c r="AI3242">
        <v>4.9464449999999998</v>
      </c>
      <c r="AJ3242">
        <v>159.93355500000001</v>
      </c>
      <c r="AK3242" t="s">
        <v>26</v>
      </c>
      <c r="AN3242" s="29">
        <v>10.18</v>
      </c>
      <c r="AO3242" s="30">
        <f t="shared" si="100"/>
        <v>2.9267499999999997</v>
      </c>
      <c r="AP3242" s="30">
        <f t="shared" si="101"/>
        <v>0.97558333333333325</v>
      </c>
      <c r="AQ3242" s="30"/>
    </row>
    <row r="3243" spans="1:43" x14ac:dyDescent="0.25">
      <c r="A3243" t="s">
        <v>219</v>
      </c>
      <c r="B3243">
        <v>1876670</v>
      </c>
      <c r="C3243" t="s">
        <v>11123</v>
      </c>
      <c r="D3243">
        <v>1062770</v>
      </c>
      <c r="E3243" t="s">
        <v>201</v>
      </c>
      <c r="F3243" t="s">
        <v>89</v>
      </c>
      <c r="G3243" t="s">
        <v>90</v>
      </c>
      <c r="H3243" t="s">
        <v>10</v>
      </c>
      <c r="I3243" t="s">
        <v>186</v>
      </c>
      <c r="J3243" t="s">
        <v>187</v>
      </c>
      <c r="K3243" t="s">
        <v>92</v>
      </c>
      <c r="L3243" t="s">
        <v>231</v>
      </c>
      <c r="M3243">
        <v>8405</v>
      </c>
      <c r="N3243">
        <v>41</v>
      </c>
      <c r="O3243" s="17">
        <v>45492</v>
      </c>
      <c r="P3243" t="s">
        <v>103</v>
      </c>
      <c r="Q3243" t="s">
        <v>24</v>
      </c>
      <c r="R3243" s="17">
        <v>45491</v>
      </c>
      <c r="S3243" s="27"/>
      <c r="T3243">
        <v>9.5366666666666671</v>
      </c>
      <c r="U3243">
        <v>3.316666666666666</v>
      </c>
      <c r="V3243">
        <v>12.85333333333333</v>
      </c>
      <c r="W3243">
        <v>3</v>
      </c>
      <c r="X3243">
        <v>0.64333333333333331</v>
      </c>
      <c r="Y3243">
        <v>0</v>
      </c>
      <c r="Z3243">
        <v>0</v>
      </c>
      <c r="AA3243">
        <v>0</v>
      </c>
      <c r="AB3243">
        <v>0.40488000000000002</v>
      </c>
      <c r="AC3243" s="29">
        <v>13.091786666666669</v>
      </c>
      <c r="AD3243">
        <v>0</v>
      </c>
      <c r="AF3243">
        <v>38.56</v>
      </c>
      <c r="AG3243">
        <v>0</v>
      </c>
      <c r="AH3243">
        <v>1.93</v>
      </c>
      <c r="AI3243">
        <v>1.2146399999999999</v>
      </c>
      <c r="AJ3243">
        <v>39.275359999999999</v>
      </c>
      <c r="AK3243" t="s">
        <v>26</v>
      </c>
      <c r="AN3243" s="29">
        <v>0</v>
      </c>
      <c r="AO3243" s="30">
        <f t="shared" si="100"/>
        <v>0</v>
      </c>
      <c r="AP3243" s="30">
        <f t="shared" si="101"/>
        <v>0</v>
      </c>
      <c r="AQ3243" s="30"/>
    </row>
    <row r="3244" spans="1:43" x14ac:dyDescent="0.25">
      <c r="A3244" t="s">
        <v>219</v>
      </c>
      <c r="B3244">
        <v>1876665</v>
      </c>
      <c r="C3244" t="s">
        <v>11124</v>
      </c>
      <c r="D3244">
        <v>1062769</v>
      </c>
      <c r="E3244" t="s">
        <v>11125</v>
      </c>
      <c r="F3244" t="s">
        <v>89</v>
      </c>
      <c r="G3244" t="s">
        <v>90</v>
      </c>
      <c r="H3244" t="s">
        <v>10</v>
      </c>
      <c r="I3244" t="s">
        <v>11126</v>
      </c>
      <c r="J3244" t="s">
        <v>11127</v>
      </c>
      <c r="K3244" t="s">
        <v>95</v>
      </c>
      <c r="L3244" t="s">
        <v>266</v>
      </c>
      <c r="M3244">
        <v>2470</v>
      </c>
      <c r="N3244">
        <v>25</v>
      </c>
      <c r="O3244" s="17">
        <v>45495</v>
      </c>
      <c r="P3244" t="s">
        <v>113</v>
      </c>
      <c r="Q3244" t="s">
        <v>24</v>
      </c>
      <c r="R3244" s="17">
        <v>45491</v>
      </c>
      <c r="S3244" s="27"/>
      <c r="T3244">
        <v>93.883333333333326</v>
      </c>
      <c r="U3244">
        <v>5.2866666666666662</v>
      </c>
      <c r="V3244">
        <v>99.17</v>
      </c>
      <c r="W3244">
        <v>3</v>
      </c>
      <c r="X3244">
        <v>4.96</v>
      </c>
      <c r="Y3244">
        <v>0</v>
      </c>
      <c r="Z3244">
        <v>0</v>
      </c>
      <c r="AA3244">
        <v>0</v>
      </c>
      <c r="AB3244">
        <v>3.1238549999999998</v>
      </c>
      <c r="AC3244" s="29">
        <v>101.006145</v>
      </c>
      <c r="AD3244">
        <v>0</v>
      </c>
      <c r="AF3244">
        <v>297.51</v>
      </c>
      <c r="AG3244">
        <v>0</v>
      </c>
      <c r="AH3244">
        <v>14.88</v>
      </c>
      <c r="AI3244">
        <v>9.3715650000000004</v>
      </c>
      <c r="AJ3244">
        <v>303.01843500000001</v>
      </c>
      <c r="AK3244" t="s">
        <v>26</v>
      </c>
      <c r="AN3244" s="29">
        <v>0</v>
      </c>
      <c r="AO3244" s="30">
        <f t="shared" si="100"/>
        <v>0</v>
      </c>
      <c r="AP3244" s="30">
        <f t="shared" si="101"/>
        <v>0</v>
      </c>
      <c r="AQ3244" s="30"/>
    </row>
    <row r="3245" spans="1:43" x14ac:dyDescent="0.25">
      <c r="A3245" t="s">
        <v>219</v>
      </c>
      <c r="B3245">
        <v>1876630</v>
      </c>
      <c r="C3245" t="s">
        <v>11128</v>
      </c>
      <c r="D3245">
        <v>1062758</v>
      </c>
      <c r="E3245" t="s">
        <v>11129</v>
      </c>
      <c r="F3245" t="s">
        <v>89</v>
      </c>
      <c r="G3245" t="s">
        <v>90</v>
      </c>
      <c r="H3245" t="s">
        <v>10</v>
      </c>
      <c r="I3245" t="s">
        <v>11130</v>
      </c>
      <c r="J3245" t="s">
        <v>11131</v>
      </c>
      <c r="K3245" t="s">
        <v>92</v>
      </c>
      <c r="L3245" t="s">
        <v>266</v>
      </c>
      <c r="M3245">
        <v>2065</v>
      </c>
      <c r="N3245">
        <v>26</v>
      </c>
      <c r="O3245" s="17">
        <v>45492</v>
      </c>
      <c r="P3245" t="s">
        <v>130</v>
      </c>
      <c r="Q3245" t="s">
        <v>24</v>
      </c>
      <c r="R3245" s="17">
        <v>45491</v>
      </c>
      <c r="S3245" s="27"/>
      <c r="T3245">
        <v>64.209999999999994</v>
      </c>
      <c r="U3245">
        <v>6.2833333333333341</v>
      </c>
      <c r="V3245">
        <v>70.493333333333325</v>
      </c>
      <c r="W3245">
        <v>3</v>
      </c>
      <c r="X3245">
        <v>3.523333333333333</v>
      </c>
      <c r="Y3245">
        <v>0</v>
      </c>
      <c r="Z3245">
        <v>0</v>
      </c>
      <c r="AA3245">
        <v>0</v>
      </c>
      <c r="AB3245">
        <v>2.2205400000000002</v>
      </c>
      <c r="AC3245" s="29">
        <v>71.796126666666666</v>
      </c>
      <c r="AD3245">
        <v>0</v>
      </c>
      <c r="AF3245">
        <v>211.48</v>
      </c>
      <c r="AG3245">
        <v>0</v>
      </c>
      <c r="AH3245">
        <v>10.57</v>
      </c>
      <c r="AI3245">
        <v>6.6616200000000001</v>
      </c>
      <c r="AJ3245">
        <v>215.38838000000001</v>
      </c>
      <c r="AK3245" t="s">
        <v>26</v>
      </c>
      <c r="AN3245" s="29">
        <v>0</v>
      </c>
      <c r="AO3245" s="30">
        <f t="shared" si="100"/>
        <v>0</v>
      </c>
      <c r="AP3245" s="30">
        <f t="shared" si="101"/>
        <v>0</v>
      </c>
      <c r="AQ3245" s="30"/>
    </row>
    <row r="3246" spans="1:43" x14ac:dyDescent="0.25">
      <c r="A3246" t="s">
        <v>219</v>
      </c>
      <c r="B3246">
        <v>1876609</v>
      </c>
      <c r="C3246" t="s">
        <v>11132</v>
      </c>
      <c r="D3246">
        <v>490816</v>
      </c>
      <c r="E3246" t="s">
        <v>11133</v>
      </c>
      <c r="F3246" t="s">
        <v>89</v>
      </c>
      <c r="G3246" t="s">
        <v>90</v>
      </c>
      <c r="H3246" t="s">
        <v>10</v>
      </c>
      <c r="I3246" t="s">
        <v>11134</v>
      </c>
      <c r="J3246" t="s">
        <v>11135</v>
      </c>
      <c r="K3246" t="s">
        <v>224</v>
      </c>
      <c r="L3246" t="s">
        <v>248</v>
      </c>
      <c r="M3246">
        <v>8835</v>
      </c>
      <c r="N3246">
        <v>26</v>
      </c>
      <c r="O3246" s="17">
        <v>45499</v>
      </c>
      <c r="P3246" t="s">
        <v>122</v>
      </c>
      <c r="Q3246" t="s">
        <v>24</v>
      </c>
      <c r="R3246" s="17">
        <v>45491</v>
      </c>
      <c r="S3246" s="27"/>
      <c r="T3246">
        <v>66.33</v>
      </c>
      <c r="U3246">
        <v>7.6533333333333333</v>
      </c>
      <c r="V3246">
        <v>73.983333333333334</v>
      </c>
      <c r="W3246">
        <v>3</v>
      </c>
      <c r="X3246">
        <v>3.7</v>
      </c>
      <c r="Y3246">
        <v>0</v>
      </c>
      <c r="Z3246">
        <v>0</v>
      </c>
      <c r="AA3246">
        <v>0</v>
      </c>
      <c r="AB3246">
        <v>2.3304749999999999</v>
      </c>
      <c r="AC3246" s="29">
        <v>75.35285833333333</v>
      </c>
      <c r="AD3246">
        <v>0</v>
      </c>
      <c r="AF3246">
        <v>221.95</v>
      </c>
      <c r="AG3246">
        <v>0</v>
      </c>
      <c r="AH3246">
        <v>11.1</v>
      </c>
      <c r="AI3246">
        <v>6.9914249999999996</v>
      </c>
      <c r="AJ3246">
        <v>226.05857499999999</v>
      </c>
      <c r="AK3246" t="s">
        <v>26</v>
      </c>
      <c r="AN3246" s="29">
        <v>0</v>
      </c>
      <c r="AO3246" s="30">
        <f t="shared" si="100"/>
        <v>0</v>
      </c>
      <c r="AP3246" s="30">
        <f t="shared" si="101"/>
        <v>0</v>
      </c>
      <c r="AQ3246" s="30"/>
    </row>
    <row r="3247" spans="1:43" x14ac:dyDescent="0.25">
      <c r="A3247" t="s">
        <v>219</v>
      </c>
      <c r="B3247">
        <v>1876589</v>
      </c>
      <c r="C3247" t="s">
        <v>11136</v>
      </c>
      <c r="D3247">
        <v>1747593</v>
      </c>
      <c r="E3247" t="s">
        <v>11137</v>
      </c>
      <c r="F3247" t="s">
        <v>89</v>
      </c>
      <c r="G3247" t="s">
        <v>90</v>
      </c>
      <c r="H3247" t="s">
        <v>10</v>
      </c>
      <c r="I3247" t="s">
        <v>11138</v>
      </c>
      <c r="J3247" t="s">
        <v>11139</v>
      </c>
      <c r="K3247" t="s">
        <v>231</v>
      </c>
      <c r="L3247" t="s">
        <v>92</v>
      </c>
      <c r="M3247">
        <v>8020</v>
      </c>
      <c r="N3247">
        <v>77</v>
      </c>
      <c r="O3247" s="17">
        <v>45493</v>
      </c>
      <c r="P3247" t="s">
        <v>105</v>
      </c>
      <c r="Q3247" t="s">
        <v>24</v>
      </c>
      <c r="R3247" s="17">
        <v>45491</v>
      </c>
      <c r="S3247" s="27"/>
      <c r="T3247">
        <v>45.013333333333328</v>
      </c>
      <c r="U3247">
        <v>2.976666666666667</v>
      </c>
      <c r="V3247">
        <v>47.99</v>
      </c>
      <c r="W3247">
        <v>3</v>
      </c>
      <c r="X3247">
        <v>2.4</v>
      </c>
      <c r="Y3247">
        <v>0</v>
      </c>
      <c r="Z3247">
        <v>0</v>
      </c>
      <c r="AA3247">
        <v>0</v>
      </c>
      <c r="AB3247">
        <v>1.5116849999999999</v>
      </c>
      <c r="AC3247" s="29">
        <v>48.878314999999994</v>
      </c>
      <c r="AD3247">
        <v>0</v>
      </c>
      <c r="AF3247">
        <v>143.97</v>
      </c>
      <c r="AG3247">
        <v>0</v>
      </c>
      <c r="AH3247">
        <v>7.2</v>
      </c>
      <c r="AI3247">
        <v>4.5350549999999998</v>
      </c>
      <c r="AJ3247">
        <v>146.63494499999999</v>
      </c>
      <c r="AK3247" t="s">
        <v>26</v>
      </c>
      <c r="AN3247" s="29">
        <v>0</v>
      </c>
      <c r="AO3247" s="30">
        <f t="shared" si="100"/>
        <v>0</v>
      </c>
      <c r="AP3247" s="30">
        <f t="shared" si="101"/>
        <v>0</v>
      </c>
      <c r="AQ3247" s="30"/>
    </row>
    <row r="3248" spans="1:43" x14ac:dyDescent="0.25">
      <c r="A3248" t="s">
        <v>219</v>
      </c>
      <c r="B3248">
        <v>1876578</v>
      </c>
      <c r="C3248" t="s">
        <v>11140</v>
      </c>
      <c r="D3248">
        <v>1747591</v>
      </c>
      <c r="E3248" t="s">
        <v>11141</v>
      </c>
      <c r="F3248" t="s">
        <v>89</v>
      </c>
      <c r="G3248" t="s">
        <v>90</v>
      </c>
      <c r="H3248" t="s">
        <v>10</v>
      </c>
      <c r="I3248" t="s">
        <v>11142</v>
      </c>
      <c r="J3248" t="s">
        <v>11143</v>
      </c>
      <c r="K3248" t="s">
        <v>231</v>
      </c>
      <c r="L3248" t="s">
        <v>91</v>
      </c>
      <c r="M3248">
        <v>2655</v>
      </c>
      <c r="N3248">
        <v>12</v>
      </c>
      <c r="O3248" s="17">
        <v>45518</v>
      </c>
      <c r="P3248" t="s">
        <v>109</v>
      </c>
      <c r="Q3248" t="s">
        <v>24</v>
      </c>
      <c r="R3248" s="17">
        <v>45491</v>
      </c>
      <c r="S3248" s="27"/>
      <c r="T3248">
        <v>60.52</v>
      </c>
      <c r="U3248">
        <v>3.9233333333333329</v>
      </c>
      <c r="V3248">
        <v>64.443333333333342</v>
      </c>
      <c r="W3248">
        <v>3</v>
      </c>
      <c r="X3248">
        <v>3.2233333333333332</v>
      </c>
      <c r="Y3248">
        <v>0</v>
      </c>
      <c r="Z3248">
        <v>0</v>
      </c>
      <c r="AA3248">
        <v>0</v>
      </c>
      <c r="AB3248">
        <v>2.0299649999999998</v>
      </c>
      <c r="AC3248" s="29">
        <v>65.636701666666667</v>
      </c>
      <c r="AD3248">
        <v>0</v>
      </c>
      <c r="AF3248">
        <v>193.33</v>
      </c>
      <c r="AG3248">
        <v>0</v>
      </c>
      <c r="AH3248">
        <v>9.67</v>
      </c>
      <c r="AI3248">
        <v>6.0898950000000003</v>
      </c>
      <c r="AJ3248">
        <v>196.91010499999999</v>
      </c>
      <c r="AK3248" t="s">
        <v>26</v>
      </c>
      <c r="AN3248" s="29">
        <v>0</v>
      </c>
      <c r="AO3248" s="30">
        <f t="shared" si="100"/>
        <v>0</v>
      </c>
      <c r="AP3248" s="30">
        <f t="shared" si="101"/>
        <v>0</v>
      </c>
      <c r="AQ3248" s="30"/>
    </row>
    <row r="3249" spans="1:43" x14ac:dyDescent="0.25">
      <c r="A3249" t="s">
        <v>219</v>
      </c>
      <c r="B3249">
        <v>1876578</v>
      </c>
      <c r="C3249" t="s">
        <v>11144</v>
      </c>
      <c r="D3249">
        <v>1747592</v>
      </c>
      <c r="E3249" t="s">
        <v>11141</v>
      </c>
      <c r="F3249" t="s">
        <v>89</v>
      </c>
      <c r="G3249" t="s">
        <v>90</v>
      </c>
      <c r="H3249" t="s">
        <v>10</v>
      </c>
      <c r="I3249" t="s">
        <v>11145</v>
      </c>
      <c r="J3249" t="s">
        <v>11146</v>
      </c>
      <c r="K3249" t="s">
        <v>231</v>
      </c>
      <c r="L3249" t="s">
        <v>91</v>
      </c>
      <c r="M3249">
        <v>2655</v>
      </c>
      <c r="N3249">
        <v>11</v>
      </c>
      <c r="O3249" s="17">
        <v>45518</v>
      </c>
      <c r="P3249" t="s">
        <v>109</v>
      </c>
      <c r="Q3249" t="s">
        <v>24</v>
      </c>
      <c r="R3249" s="17">
        <v>45491</v>
      </c>
      <c r="S3249" s="27"/>
      <c r="T3249">
        <v>60.52</v>
      </c>
      <c r="U3249">
        <v>3.9233333333333329</v>
      </c>
      <c r="V3249">
        <v>64.443333333333342</v>
      </c>
      <c r="W3249">
        <v>3</v>
      </c>
      <c r="X3249">
        <v>3.2233333333333332</v>
      </c>
      <c r="Y3249">
        <v>0</v>
      </c>
      <c r="Z3249">
        <v>0</v>
      </c>
      <c r="AA3249">
        <v>0</v>
      </c>
      <c r="AB3249">
        <v>2.0299649999999998</v>
      </c>
      <c r="AC3249" s="29">
        <v>65.636701666666667</v>
      </c>
      <c r="AD3249">
        <v>0</v>
      </c>
      <c r="AF3249">
        <v>193.33</v>
      </c>
      <c r="AG3249">
        <v>0</v>
      </c>
      <c r="AH3249">
        <v>9.67</v>
      </c>
      <c r="AI3249">
        <v>6.0898950000000003</v>
      </c>
      <c r="AJ3249">
        <v>196.91010499999999</v>
      </c>
      <c r="AK3249" t="s">
        <v>26</v>
      </c>
      <c r="AN3249" s="29">
        <v>0</v>
      </c>
      <c r="AO3249" s="30">
        <f t="shared" si="100"/>
        <v>0</v>
      </c>
      <c r="AP3249" s="30">
        <f t="shared" si="101"/>
        <v>0</v>
      </c>
      <c r="AQ3249" s="30"/>
    </row>
    <row r="3250" spans="1:43" x14ac:dyDescent="0.25">
      <c r="A3250" t="s">
        <v>219</v>
      </c>
      <c r="B3250">
        <v>1876572</v>
      </c>
      <c r="C3250" t="s">
        <v>11147</v>
      </c>
      <c r="D3250">
        <v>1747597</v>
      </c>
      <c r="E3250" t="s">
        <v>11148</v>
      </c>
      <c r="F3250" t="s">
        <v>89</v>
      </c>
      <c r="G3250" t="s">
        <v>90</v>
      </c>
      <c r="H3250" t="s">
        <v>14</v>
      </c>
      <c r="I3250" t="s">
        <v>11149</v>
      </c>
      <c r="J3250" t="s">
        <v>11150</v>
      </c>
      <c r="K3250" t="s">
        <v>271</v>
      </c>
      <c r="L3250" t="s">
        <v>224</v>
      </c>
      <c r="M3250">
        <v>8510</v>
      </c>
      <c r="N3250">
        <v>72</v>
      </c>
      <c r="O3250" s="17">
        <v>45495</v>
      </c>
      <c r="P3250" t="s">
        <v>746</v>
      </c>
      <c r="Q3250" t="s">
        <v>24</v>
      </c>
      <c r="R3250" s="17">
        <v>45491</v>
      </c>
      <c r="S3250" s="27"/>
      <c r="T3250">
        <v>63.889999999999993</v>
      </c>
      <c r="U3250">
        <v>6.126666666666666</v>
      </c>
      <c r="V3250">
        <v>70.016666666666666</v>
      </c>
      <c r="W3250">
        <v>3</v>
      </c>
      <c r="X3250">
        <v>3.5</v>
      </c>
      <c r="Y3250">
        <v>0</v>
      </c>
      <c r="Z3250">
        <v>0</v>
      </c>
      <c r="AA3250">
        <v>0</v>
      </c>
      <c r="AB3250">
        <v>2.2055250000000002</v>
      </c>
      <c r="AC3250" s="29">
        <v>71.311141666666671</v>
      </c>
      <c r="AD3250">
        <v>0</v>
      </c>
      <c r="AF3250">
        <v>210.05</v>
      </c>
      <c r="AG3250">
        <v>0</v>
      </c>
      <c r="AH3250">
        <v>10.5</v>
      </c>
      <c r="AI3250">
        <v>6.6165750000000001</v>
      </c>
      <c r="AJ3250">
        <v>213.933425</v>
      </c>
      <c r="AK3250" t="s">
        <v>26</v>
      </c>
      <c r="AN3250" s="29">
        <v>0</v>
      </c>
      <c r="AO3250" s="30">
        <f t="shared" si="100"/>
        <v>0</v>
      </c>
      <c r="AP3250" s="30">
        <f t="shared" si="101"/>
        <v>0</v>
      </c>
      <c r="AQ3250" s="30"/>
    </row>
    <row r="3251" spans="1:43" x14ac:dyDescent="0.25">
      <c r="A3251" t="s">
        <v>219</v>
      </c>
      <c r="B3251">
        <v>1876572</v>
      </c>
      <c r="C3251" t="s">
        <v>11151</v>
      </c>
      <c r="D3251">
        <v>1747596</v>
      </c>
      <c r="E3251" t="s">
        <v>11148</v>
      </c>
      <c r="F3251" t="s">
        <v>89</v>
      </c>
      <c r="G3251" t="s">
        <v>90</v>
      </c>
      <c r="H3251" t="s">
        <v>14</v>
      </c>
      <c r="I3251" t="s">
        <v>11152</v>
      </c>
      <c r="J3251" t="s">
        <v>3041</v>
      </c>
      <c r="K3251" t="s">
        <v>271</v>
      </c>
      <c r="L3251" t="s">
        <v>224</v>
      </c>
      <c r="M3251">
        <v>8510</v>
      </c>
      <c r="N3251">
        <v>71</v>
      </c>
      <c r="O3251" s="17">
        <v>45495</v>
      </c>
      <c r="P3251" t="s">
        <v>746</v>
      </c>
      <c r="Q3251" t="s">
        <v>24</v>
      </c>
      <c r="R3251" s="17">
        <v>45491</v>
      </c>
      <c r="S3251" s="27"/>
      <c r="T3251">
        <v>63.889999999999993</v>
      </c>
      <c r="U3251">
        <v>6.126666666666666</v>
      </c>
      <c r="V3251">
        <v>70.016666666666666</v>
      </c>
      <c r="W3251">
        <v>3</v>
      </c>
      <c r="X3251">
        <v>3.5</v>
      </c>
      <c r="Y3251">
        <v>0</v>
      </c>
      <c r="Z3251">
        <v>0</v>
      </c>
      <c r="AA3251">
        <v>0</v>
      </c>
      <c r="AB3251">
        <v>2.2055250000000002</v>
      </c>
      <c r="AC3251" s="29">
        <v>71.311141666666671</v>
      </c>
      <c r="AD3251">
        <v>0</v>
      </c>
      <c r="AF3251">
        <v>210.05</v>
      </c>
      <c r="AG3251">
        <v>0</v>
      </c>
      <c r="AH3251">
        <v>10.5</v>
      </c>
      <c r="AI3251">
        <v>6.6165750000000001</v>
      </c>
      <c r="AJ3251">
        <v>213.933425</v>
      </c>
      <c r="AK3251" t="s">
        <v>26</v>
      </c>
      <c r="AN3251" s="29">
        <v>0</v>
      </c>
      <c r="AO3251" s="30">
        <f t="shared" si="100"/>
        <v>0</v>
      </c>
      <c r="AP3251" s="30">
        <f t="shared" si="101"/>
        <v>0</v>
      </c>
      <c r="AQ3251" s="30"/>
    </row>
    <row r="3252" spans="1:43" x14ac:dyDescent="0.25">
      <c r="A3252" t="s">
        <v>219</v>
      </c>
      <c r="B3252">
        <v>1876559</v>
      </c>
      <c r="C3252" t="s">
        <v>11153</v>
      </c>
      <c r="D3252">
        <v>1062749</v>
      </c>
      <c r="E3252" t="s">
        <v>11154</v>
      </c>
      <c r="F3252" t="s">
        <v>89</v>
      </c>
      <c r="G3252" t="s">
        <v>90</v>
      </c>
      <c r="H3252" t="s">
        <v>14</v>
      </c>
      <c r="I3252" t="s">
        <v>11155</v>
      </c>
      <c r="J3252" t="s">
        <v>11156</v>
      </c>
      <c r="K3252" t="s">
        <v>95</v>
      </c>
      <c r="L3252" t="s">
        <v>734</v>
      </c>
      <c r="M3252">
        <v>2065</v>
      </c>
      <c r="N3252">
        <v>20</v>
      </c>
      <c r="O3252" s="17">
        <v>45491</v>
      </c>
      <c r="P3252" t="s">
        <v>1472</v>
      </c>
      <c r="Q3252" t="s">
        <v>24</v>
      </c>
      <c r="R3252" s="17">
        <v>45491</v>
      </c>
      <c r="S3252" s="27"/>
      <c r="T3252">
        <v>39.380000000000003</v>
      </c>
      <c r="U3252">
        <v>4.0433333333333339</v>
      </c>
      <c r="V3252">
        <v>43.423333333333339</v>
      </c>
      <c r="W3252">
        <v>3</v>
      </c>
      <c r="X3252">
        <v>2.17</v>
      </c>
      <c r="Y3252">
        <v>0</v>
      </c>
      <c r="Z3252">
        <v>0</v>
      </c>
      <c r="AA3252">
        <v>0</v>
      </c>
      <c r="AB3252">
        <v>1.3678349999999999</v>
      </c>
      <c r="AC3252" s="29">
        <v>44.225498333333341</v>
      </c>
      <c r="AD3252">
        <v>0</v>
      </c>
      <c r="AF3252">
        <v>130.27000000000001</v>
      </c>
      <c r="AG3252">
        <v>0</v>
      </c>
      <c r="AH3252">
        <v>6.51</v>
      </c>
      <c r="AI3252">
        <v>4.1035050000000002</v>
      </c>
      <c r="AJ3252">
        <v>132.67649499999999</v>
      </c>
      <c r="AK3252" t="s">
        <v>26</v>
      </c>
      <c r="AN3252" s="29">
        <v>0</v>
      </c>
      <c r="AO3252" s="30">
        <f t="shared" si="100"/>
        <v>0</v>
      </c>
      <c r="AP3252" s="30">
        <f t="shared" si="101"/>
        <v>0</v>
      </c>
      <c r="AQ3252" s="30"/>
    </row>
    <row r="3253" spans="1:43" x14ac:dyDescent="0.25">
      <c r="A3253" t="s">
        <v>219</v>
      </c>
      <c r="B3253">
        <v>1876543</v>
      </c>
      <c r="C3253" t="s">
        <v>11157</v>
      </c>
      <c r="D3253">
        <v>156882</v>
      </c>
      <c r="E3253" t="s">
        <v>11158</v>
      </c>
      <c r="F3253" t="s">
        <v>89</v>
      </c>
      <c r="G3253" t="s">
        <v>90</v>
      </c>
      <c r="H3253" t="s">
        <v>10</v>
      </c>
      <c r="I3253" t="s">
        <v>11145</v>
      </c>
      <c r="J3253" t="s">
        <v>11146</v>
      </c>
      <c r="K3253" t="s">
        <v>91</v>
      </c>
      <c r="L3253" t="s">
        <v>231</v>
      </c>
      <c r="M3253">
        <v>2775</v>
      </c>
      <c r="N3253">
        <v>12</v>
      </c>
      <c r="O3253" s="17">
        <v>45511</v>
      </c>
      <c r="P3253" t="s">
        <v>114</v>
      </c>
      <c r="Q3253" t="s">
        <v>24</v>
      </c>
      <c r="R3253" s="17">
        <v>45491</v>
      </c>
      <c r="S3253" s="27"/>
      <c r="T3253">
        <v>60.080000000000013</v>
      </c>
      <c r="U3253">
        <v>3.253333333333333</v>
      </c>
      <c r="V3253">
        <v>63.333333333333343</v>
      </c>
      <c r="W3253">
        <v>3</v>
      </c>
      <c r="X3253">
        <v>3.166666666666667</v>
      </c>
      <c r="Y3253">
        <v>0</v>
      </c>
      <c r="Z3253">
        <v>0</v>
      </c>
      <c r="AA3253">
        <v>0</v>
      </c>
      <c r="AB3253">
        <v>1.9950000000000001</v>
      </c>
      <c r="AC3253" s="29">
        <v>64.504999999999995</v>
      </c>
      <c r="AD3253">
        <v>0</v>
      </c>
      <c r="AF3253">
        <v>190</v>
      </c>
      <c r="AG3253">
        <v>0</v>
      </c>
      <c r="AH3253">
        <v>9.5</v>
      </c>
      <c r="AI3253">
        <v>5.9850000000000003</v>
      </c>
      <c r="AJ3253">
        <v>193.51499999999999</v>
      </c>
      <c r="AK3253" t="s">
        <v>26</v>
      </c>
      <c r="AN3253" s="29">
        <v>0</v>
      </c>
      <c r="AO3253" s="30">
        <f t="shared" si="100"/>
        <v>0</v>
      </c>
      <c r="AP3253" s="30">
        <f t="shared" si="101"/>
        <v>0</v>
      </c>
      <c r="AQ3253" s="30"/>
    </row>
    <row r="3254" spans="1:43" x14ac:dyDescent="0.25">
      <c r="A3254" t="s">
        <v>219</v>
      </c>
      <c r="B3254">
        <v>1876543</v>
      </c>
      <c r="C3254" t="s">
        <v>11159</v>
      </c>
      <c r="D3254">
        <v>156881</v>
      </c>
      <c r="E3254" t="s">
        <v>11158</v>
      </c>
      <c r="F3254" t="s">
        <v>89</v>
      </c>
      <c r="G3254" t="s">
        <v>90</v>
      </c>
      <c r="H3254" t="s">
        <v>10</v>
      </c>
      <c r="I3254" t="s">
        <v>11142</v>
      </c>
      <c r="J3254" t="s">
        <v>11143</v>
      </c>
      <c r="K3254" t="s">
        <v>91</v>
      </c>
      <c r="L3254" t="s">
        <v>231</v>
      </c>
      <c r="M3254">
        <v>2775</v>
      </c>
      <c r="N3254">
        <v>11</v>
      </c>
      <c r="O3254" s="17">
        <v>45511</v>
      </c>
      <c r="P3254" t="s">
        <v>114</v>
      </c>
      <c r="Q3254" t="s">
        <v>24</v>
      </c>
      <c r="R3254" s="17">
        <v>45491</v>
      </c>
      <c r="S3254" s="27"/>
      <c r="T3254">
        <v>60.080000000000013</v>
      </c>
      <c r="U3254">
        <v>3.253333333333333</v>
      </c>
      <c r="V3254">
        <v>63.333333333333343</v>
      </c>
      <c r="W3254">
        <v>3</v>
      </c>
      <c r="X3254">
        <v>3.166666666666667</v>
      </c>
      <c r="Y3254">
        <v>0</v>
      </c>
      <c r="Z3254">
        <v>0</v>
      </c>
      <c r="AA3254">
        <v>0</v>
      </c>
      <c r="AB3254">
        <v>1.9950000000000001</v>
      </c>
      <c r="AC3254" s="29">
        <v>64.504999999999995</v>
      </c>
      <c r="AD3254">
        <v>0</v>
      </c>
      <c r="AF3254">
        <v>190</v>
      </c>
      <c r="AG3254">
        <v>0</v>
      </c>
      <c r="AH3254">
        <v>9.5</v>
      </c>
      <c r="AI3254">
        <v>5.9850000000000003</v>
      </c>
      <c r="AJ3254">
        <v>193.51499999999999</v>
      </c>
      <c r="AK3254" t="s">
        <v>26</v>
      </c>
      <c r="AN3254" s="29">
        <v>0</v>
      </c>
      <c r="AO3254" s="30">
        <f t="shared" si="100"/>
        <v>0</v>
      </c>
      <c r="AP3254" s="30">
        <f t="shared" si="101"/>
        <v>0</v>
      </c>
      <c r="AQ3254" s="30"/>
    </row>
    <row r="3255" spans="1:43" x14ac:dyDescent="0.25">
      <c r="A3255" t="s">
        <v>219</v>
      </c>
      <c r="B3255">
        <v>1876472</v>
      </c>
      <c r="C3255" t="s">
        <v>11160</v>
      </c>
      <c r="D3255">
        <v>1747561</v>
      </c>
      <c r="E3255" t="s">
        <v>11161</v>
      </c>
      <c r="F3255" t="s">
        <v>89</v>
      </c>
      <c r="G3255" t="s">
        <v>90</v>
      </c>
      <c r="H3255" t="s">
        <v>14</v>
      </c>
      <c r="I3255" t="s">
        <v>11162</v>
      </c>
      <c r="J3255" t="s">
        <v>11163</v>
      </c>
      <c r="K3255" t="s">
        <v>734</v>
      </c>
      <c r="L3255" t="s">
        <v>134</v>
      </c>
      <c r="M3255">
        <v>2060</v>
      </c>
      <c r="N3255">
        <v>3</v>
      </c>
      <c r="O3255" s="17">
        <v>45548</v>
      </c>
      <c r="P3255" t="s">
        <v>1358</v>
      </c>
      <c r="Q3255" t="s">
        <v>24</v>
      </c>
      <c r="R3255" s="17">
        <v>45491</v>
      </c>
      <c r="S3255" s="27"/>
      <c r="T3255">
        <v>48.365000000000002</v>
      </c>
      <c r="U3255">
        <v>7.37</v>
      </c>
      <c r="V3255">
        <v>55.734999999999999</v>
      </c>
      <c r="W3255">
        <v>2</v>
      </c>
      <c r="X3255">
        <v>2.7850000000000001</v>
      </c>
      <c r="Y3255">
        <v>0</v>
      </c>
      <c r="Z3255">
        <v>0</v>
      </c>
      <c r="AA3255">
        <v>0</v>
      </c>
      <c r="AB3255">
        <v>1.7556525000000001</v>
      </c>
      <c r="AC3255" s="29">
        <v>56.7643475</v>
      </c>
      <c r="AD3255">
        <v>0</v>
      </c>
      <c r="AF3255">
        <v>111.47</v>
      </c>
      <c r="AG3255">
        <v>0</v>
      </c>
      <c r="AH3255">
        <v>5.57</v>
      </c>
      <c r="AI3255">
        <v>3.5113050000000001</v>
      </c>
      <c r="AJ3255">
        <v>113.528695</v>
      </c>
      <c r="AK3255" t="s">
        <v>27</v>
      </c>
      <c r="AN3255" s="29">
        <v>0</v>
      </c>
      <c r="AO3255" s="30">
        <f t="shared" si="100"/>
        <v>0</v>
      </c>
      <c r="AP3255" s="30">
        <f t="shared" si="101"/>
        <v>0</v>
      </c>
      <c r="AQ3255" s="30"/>
    </row>
    <row r="3256" spans="1:43" x14ac:dyDescent="0.25">
      <c r="A3256" t="s">
        <v>219</v>
      </c>
      <c r="B3256">
        <v>1876446</v>
      </c>
      <c r="C3256" t="s">
        <v>11164</v>
      </c>
      <c r="D3256">
        <v>1747551</v>
      </c>
      <c r="E3256" t="s">
        <v>11165</v>
      </c>
      <c r="F3256" t="s">
        <v>89</v>
      </c>
      <c r="G3256" t="s">
        <v>90</v>
      </c>
      <c r="H3256" t="s">
        <v>14</v>
      </c>
      <c r="I3256" t="s">
        <v>11166</v>
      </c>
      <c r="J3256" t="s">
        <v>11167</v>
      </c>
      <c r="K3256" t="s">
        <v>1323</v>
      </c>
      <c r="L3256" t="s">
        <v>697</v>
      </c>
      <c r="M3256">
        <v>829</v>
      </c>
      <c r="N3256">
        <v>32</v>
      </c>
      <c r="O3256" s="17">
        <v>45501</v>
      </c>
      <c r="P3256" t="s">
        <v>136</v>
      </c>
      <c r="Q3256" t="s">
        <v>24</v>
      </c>
      <c r="R3256" s="17">
        <v>45491</v>
      </c>
      <c r="S3256" s="27"/>
      <c r="T3256">
        <v>21.59333333333333</v>
      </c>
      <c r="U3256">
        <v>2.3666666666666671</v>
      </c>
      <c r="V3256">
        <v>23.96</v>
      </c>
      <c r="W3256">
        <v>3</v>
      </c>
      <c r="X3256">
        <v>1.196666666666667</v>
      </c>
      <c r="Y3256">
        <v>0</v>
      </c>
      <c r="Z3256">
        <v>0</v>
      </c>
      <c r="AA3256">
        <v>0</v>
      </c>
      <c r="AB3256">
        <v>0.75473999999999997</v>
      </c>
      <c r="AC3256" s="29">
        <v>24.401926666666672</v>
      </c>
      <c r="AD3256">
        <v>0</v>
      </c>
      <c r="AF3256">
        <v>71.88</v>
      </c>
      <c r="AG3256">
        <v>0</v>
      </c>
      <c r="AH3256">
        <v>3.59</v>
      </c>
      <c r="AI3256">
        <v>2.2642199999999999</v>
      </c>
      <c r="AJ3256">
        <v>73.205780000000004</v>
      </c>
      <c r="AK3256" t="s">
        <v>26</v>
      </c>
      <c r="AN3256" s="29">
        <v>0</v>
      </c>
      <c r="AO3256" s="30">
        <f t="shared" si="100"/>
        <v>0</v>
      </c>
      <c r="AP3256" s="30">
        <f t="shared" si="101"/>
        <v>0</v>
      </c>
      <c r="AQ3256" s="30"/>
    </row>
    <row r="3257" spans="1:43" x14ac:dyDescent="0.25">
      <c r="A3257" t="s">
        <v>219</v>
      </c>
      <c r="B3257">
        <v>1876446</v>
      </c>
      <c r="C3257" t="s">
        <v>11168</v>
      </c>
      <c r="D3257">
        <v>1062722</v>
      </c>
      <c r="E3257" t="s">
        <v>11165</v>
      </c>
      <c r="F3257" t="s">
        <v>89</v>
      </c>
      <c r="G3257" t="s">
        <v>90</v>
      </c>
      <c r="H3257" t="s">
        <v>14</v>
      </c>
      <c r="I3257" t="s">
        <v>11169</v>
      </c>
      <c r="J3257" t="s">
        <v>11167</v>
      </c>
      <c r="K3257" t="s">
        <v>115</v>
      </c>
      <c r="L3257" t="s">
        <v>1323</v>
      </c>
      <c r="M3257">
        <v>831</v>
      </c>
      <c r="N3257">
        <v>32</v>
      </c>
      <c r="O3257" s="17">
        <v>45500</v>
      </c>
      <c r="P3257" t="s">
        <v>299</v>
      </c>
      <c r="Q3257" t="s">
        <v>24</v>
      </c>
      <c r="R3257" s="17">
        <v>45491</v>
      </c>
      <c r="S3257" s="27"/>
      <c r="T3257">
        <v>33.33</v>
      </c>
      <c r="U3257">
        <v>4.8899999999999997</v>
      </c>
      <c r="V3257">
        <v>38.22</v>
      </c>
      <c r="W3257">
        <v>3</v>
      </c>
      <c r="X3257">
        <v>1.91</v>
      </c>
      <c r="Y3257">
        <v>0</v>
      </c>
      <c r="Z3257">
        <v>0</v>
      </c>
      <c r="AA3257">
        <v>0</v>
      </c>
      <c r="AB3257">
        <v>1.2039299999999999</v>
      </c>
      <c r="AC3257" s="29">
        <v>38.926070000000003</v>
      </c>
      <c r="AD3257">
        <v>0</v>
      </c>
      <c r="AF3257">
        <v>114.66</v>
      </c>
      <c r="AG3257">
        <v>0</v>
      </c>
      <c r="AH3257">
        <v>5.73</v>
      </c>
      <c r="AI3257">
        <v>3.6117900000000001</v>
      </c>
      <c r="AJ3257">
        <v>116.77821</v>
      </c>
      <c r="AK3257" t="s">
        <v>26</v>
      </c>
      <c r="AN3257" s="29">
        <v>0</v>
      </c>
      <c r="AO3257" s="30">
        <f t="shared" si="100"/>
        <v>0</v>
      </c>
      <c r="AP3257" s="30">
        <f t="shared" si="101"/>
        <v>0</v>
      </c>
      <c r="AQ3257" s="30"/>
    </row>
    <row r="3258" spans="1:43" x14ac:dyDescent="0.25">
      <c r="A3258" t="s">
        <v>219</v>
      </c>
      <c r="B3258">
        <v>1876404</v>
      </c>
      <c r="C3258" t="s">
        <v>11170</v>
      </c>
      <c r="D3258">
        <v>490798</v>
      </c>
      <c r="E3258" t="s">
        <v>11171</v>
      </c>
      <c r="F3258" t="s">
        <v>89</v>
      </c>
      <c r="G3258" t="s">
        <v>90</v>
      </c>
      <c r="H3258" t="s">
        <v>10</v>
      </c>
      <c r="I3258" t="s">
        <v>11172</v>
      </c>
      <c r="J3258" t="s">
        <v>11173</v>
      </c>
      <c r="K3258" t="s">
        <v>224</v>
      </c>
      <c r="L3258" t="s">
        <v>266</v>
      </c>
      <c r="M3258">
        <v>8390</v>
      </c>
      <c r="N3258">
        <v>7</v>
      </c>
      <c r="O3258" s="17">
        <v>45495</v>
      </c>
      <c r="P3258" t="s">
        <v>133</v>
      </c>
      <c r="Q3258" t="s">
        <v>24</v>
      </c>
      <c r="R3258" s="17">
        <v>45491</v>
      </c>
      <c r="S3258" s="27"/>
      <c r="T3258">
        <v>135.66</v>
      </c>
      <c r="U3258">
        <v>14.34</v>
      </c>
      <c r="V3258">
        <v>150</v>
      </c>
      <c r="W3258">
        <v>1</v>
      </c>
      <c r="X3258">
        <v>7.5</v>
      </c>
      <c r="Y3258">
        <v>0</v>
      </c>
      <c r="Z3258">
        <v>0</v>
      </c>
      <c r="AA3258">
        <v>0</v>
      </c>
      <c r="AB3258">
        <v>4.7249999999999996</v>
      </c>
      <c r="AC3258" s="29">
        <v>152.77500000000001</v>
      </c>
      <c r="AD3258">
        <v>0</v>
      </c>
      <c r="AF3258">
        <v>150</v>
      </c>
      <c r="AG3258">
        <v>0</v>
      </c>
      <c r="AH3258">
        <v>7.5</v>
      </c>
      <c r="AI3258">
        <v>4.7249999999999996</v>
      </c>
      <c r="AJ3258">
        <v>152.77500000000001</v>
      </c>
      <c r="AK3258" t="s">
        <v>25</v>
      </c>
      <c r="AN3258" s="29">
        <v>0</v>
      </c>
      <c r="AO3258" s="30">
        <f t="shared" si="100"/>
        <v>0</v>
      </c>
      <c r="AP3258" s="30">
        <f t="shared" si="101"/>
        <v>0</v>
      </c>
      <c r="AQ3258" s="30"/>
    </row>
    <row r="3259" spans="1:43" x14ac:dyDescent="0.25">
      <c r="A3259" t="s">
        <v>219</v>
      </c>
      <c r="B3259">
        <v>1876365</v>
      </c>
      <c r="C3259" t="s">
        <v>11174</v>
      </c>
      <c r="D3259">
        <v>1747521</v>
      </c>
      <c r="E3259" t="s">
        <v>11175</v>
      </c>
      <c r="F3259" t="s">
        <v>89</v>
      </c>
      <c r="G3259" t="s">
        <v>90</v>
      </c>
      <c r="H3259" t="s">
        <v>10</v>
      </c>
      <c r="I3259" t="s">
        <v>11176</v>
      </c>
      <c r="J3259" t="s">
        <v>11177</v>
      </c>
      <c r="K3259" t="s">
        <v>266</v>
      </c>
      <c r="L3259" t="s">
        <v>115</v>
      </c>
      <c r="M3259">
        <v>8515</v>
      </c>
      <c r="N3259">
        <v>73</v>
      </c>
      <c r="O3259" s="17">
        <v>45493</v>
      </c>
      <c r="P3259" t="s">
        <v>101</v>
      </c>
      <c r="Q3259" t="s">
        <v>24</v>
      </c>
      <c r="R3259" s="17">
        <v>45491</v>
      </c>
      <c r="S3259" s="27"/>
      <c r="T3259">
        <v>90.873333333333335</v>
      </c>
      <c r="U3259">
        <v>6.0133333333333328</v>
      </c>
      <c r="V3259">
        <v>96.88666666666667</v>
      </c>
      <c r="W3259">
        <v>3</v>
      </c>
      <c r="X3259">
        <v>4.8433333333333328</v>
      </c>
      <c r="Y3259">
        <v>0</v>
      </c>
      <c r="Z3259">
        <v>0</v>
      </c>
      <c r="AA3259">
        <v>0</v>
      </c>
      <c r="AB3259">
        <v>3.05193</v>
      </c>
      <c r="AC3259" s="29">
        <v>98.678069999999991</v>
      </c>
      <c r="AD3259">
        <v>0</v>
      </c>
      <c r="AF3259">
        <v>290.66000000000003</v>
      </c>
      <c r="AG3259">
        <v>0</v>
      </c>
      <c r="AH3259">
        <v>14.53</v>
      </c>
      <c r="AI3259">
        <v>9.1557899999999997</v>
      </c>
      <c r="AJ3259">
        <v>296.03420999999997</v>
      </c>
      <c r="AK3259" t="s">
        <v>26</v>
      </c>
      <c r="AN3259" s="29">
        <v>0</v>
      </c>
      <c r="AO3259" s="30">
        <f t="shared" si="100"/>
        <v>0</v>
      </c>
      <c r="AP3259" s="30">
        <f t="shared" si="101"/>
        <v>0</v>
      </c>
      <c r="AQ3259" s="30"/>
    </row>
    <row r="3260" spans="1:43" x14ac:dyDescent="0.25">
      <c r="A3260" t="s">
        <v>219</v>
      </c>
      <c r="B3260">
        <v>1876355</v>
      </c>
      <c r="C3260" t="s">
        <v>11178</v>
      </c>
      <c r="D3260">
        <v>1062694</v>
      </c>
      <c r="E3260" t="s">
        <v>11179</v>
      </c>
      <c r="F3260" t="s">
        <v>89</v>
      </c>
      <c r="G3260" t="s">
        <v>90</v>
      </c>
      <c r="H3260" t="s">
        <v>10</v>
      </c>
      <c r="I3260" t="s">
        <v>11180</v>
      </c>
      <c r="J3260" t="s">
        <v>11181</v>
      </c>
      <c r="K3260" t="s">
        <v>92</v>
      </c>
      <c r="L3260" t="s">
        <v>266</v>
      </c>
      <c r="M3260">
        <v>2480</v>
      </c>
      <c r="N3260">
        <v>22</v>
      </c>
      <c r="O3260" s="17">
        <v>45493</v>
      </c>
      <c r="P3260" t="s">
        <v>130</v>
      </c>
      <c r="Q3260" t="s">
        <v>24</v>
      </c>
      <c r="R3260" s="17">
        <v>45491</v>
      </c>
      <c r="S3260" s="27"/>
      <c r="T3260">
        <v>59.080000000000013</v>
      </c>
      <c r="U3260">
        <v>6.2833333333333341</v>
      </c>
      <c r="V3260">
        <v>65.36333333333333</v>
      </c>
      <c r="W3260">
        <v>3</v>
      </c>
      <c r="X3260">
        <v>3.2666666666666671</v>
      </c>
      <c r="Y3260">
        <v>0</v>
      </c>
      <c r="Z3260">
        <v>0</v>
      </c>
      <c r="AA3260">
        <v>0</v>
      </c>
      <c r="AB3260">
        <v>2.058945</v>
      </c>
      <c r="AC3260" s="29">
        <v>66.571055000000001</v>
      </c>
      <c r="AD3260">
        <v>0</v>
      </c>
      <c r="AF3260">
        <v>196.09</v>
      </c>
      <c r="AG3260">
        <v>0</v>
      </c>
      <c r="AH3260">
        <v>9.8000000000000007</v>
      </c>
      <c r="AI3260">
        <v>6.1768349999999996</v>
      </c>
      <c r="AJ3260">
        <v>199.713165</v>
      </c>
      <c r="AK3260" t="s">
        <v>26</v>
      </c>
      <c r="AN3260" s="29">
        <v>0</v>
      </c>
      <c r="AO3260" s="30">
        <f t="shared" si="100"/>
        <v>0</v>
      </c>
      <c r="AP3260" s="30">
        <f t="shared" si="101"/>
        <v>0</v>
      </c>
      <c r="AQ3260" s="30"/>
    </row>
    <row r="3261" spans="1:43" x14ac:dyDescent="0.25">
      <c r="A3261" t="s">
        <v>219</v>
      </c>
      <c r="B3261">
        <v>1876307</v>
      </c>
      <c r="C3261" t="s">
        <v>11182</v>
      </c>
      <c r="D3261">
        <v>156866</v>
      </c>
      <c r="E3261" t="s">
        <v>11183</v>
      </c>
      <c r="F3261" t="s">
        <v>89</v>
      </c>
      <c r="G3261" t="s">
        <v>90</v>
      </c>
      <c r="H3261" t="s">
        <v>10</v>
      </c>
      <c r="I3261" t="s">
        <v>11184</v>
      </c>
      <c r="J3261" t="s">
        <v>11185</v>
      </c>
      <c r="K3261" t="s">
        <v>411</v>
      </c>
      <c r="L3261" t="s">
        <v>231</v>
      </c>
      <c r="M3261">
        <v>888986</v>
      </c>
      <c r="N3261">
        <v>20</v>
      </c>
      <c r="O3261" s="17">
        <v>45494</v>
      </c>
      <c r="P3261" t="s">
        <v>956</v>
      </c>
      <c r="Q3261" t="s">
        <v>24</v>
      </c>
      <c r="R3261" s="17">
        <v>45491</v>
      </c>
      <c r="S3261" s="27"/>
      <c r="T3261">
        <v>158.61000000000001</v>
      </c>
      <c r="U3261">
        <v>4.1399999999999997</v>
      </c>
      <c r="V3261">
        <v>162.75</v>
      </c>
      <c r="W3261">
        <v>1</v>
      </c>
      <c r="X3261">
        <v>8.14</v>
      </c>
      <c r="Y3261">
        <v>0</v>
      </c>
      <c r="Z3261">
        <v>0</v>
      </c>
      <c r="AA3261">
        <v>0</v>
      </c>
      <c r="AB3261">
        <v>5.1266249999999998</v>
      </c>
      <c r="AC3261" s="29">
        <v>165.763375</v>
      </c>
      <c r="AD3261">
        <v>0</v>
      </c>
      <c r="AF3261">
        <v>162.75</v>
      </c>
      <c r="AG3261">
        <v>0</v>
      </c>
      <c r="AH3261">
        <v>8.14</v>
      </c>
      <c r="AI3261">
        <v>5.1266249999999998</v>
      </c>
      <c r="AJ3261">
        <v>165.763375</v>
      </c>
      <c r="AK3261" t="s">
        <v>25</v>
      </c>
      <c r="AN3261" s="29">
        <v>11.8</v>
      </c>
      <c r="AO3261" s="30">
        <f t="shared" si="100"/>
        <v>3.3925000000000001</v>
      </c>
      <c r="AP3261" s="30">
        <f t="shared" si="101"/>
        <v>3.3925000000000001</v>
      </c>
      <c r="AQ3261" s="30"/>
    </row>
    <row r="3262" spans="1:43" x14ac:dyDescent="0.25">
      <c r="A3262" t="s">
        <v>219</v>
      </c>
      <c r="B3262">
        <v>1876307</v>
      </c>
      <c r="C3262" t="s">
        <v>11186</v>
      </c>
      <c r="D3262">
        <v>156865</v>
      </c>
      <c r="E3262" t="s">
        <v>11183</v>
      </c>
      <c r="F3262" t="s">
        <v>89</v>
      </c>
      <c r="G3262" t="s">
        <v>90</v>
      </c>
      <c r="H3262" t="s">
        <v>10</v>
      </c>
      <c r="I3262" t="s">
        <v>11184</v>
      </c>
      <c r="J3262" t="s">
        <v>11185</v>
      </c>
      <c r="K3262" t="s">
        <v>411</v>
      </c>
      <c r="L3262" t="s">
        <v>231</v>
      </c>
      <c r="M3262">
        <v>888986</v>
      </c>
      <c r="N3262">
        <v>19</v>
      </c>
      <c r="O3262" s="17">
        <v>45494</v>
      </c>
      <c r="P3262" t="s">
        <v>956</v>
      </c>
      <c r="Q3262" t="s">
        <v>24</v>
      </c>
      <c r="R3262" s="17">
        <v>45491</v>
      </c>
      <c r="S3262" s="27"/>
      <c r="T3262">
        <v>158.61000000000001</v>
      </c>
      <c r="U3262">
        <v>4.1399999999999997</v>
      </c>
      <c r="V3262">
        <v>162.75</v>
      </c>
      <c r="W3262">
        <v>1</v>
      </c>
      <c r="X3262">
        <v>8.14</v>
      </c>
      <c r="Y3262">
        <v>0</v>
      </c>
      <c r="Z3262">
        <v>0</v>
      </c>
      <c r="AA3262">
        <v>0</v>
      </c>
      <c r="AB3262">
        <v>5.1266249999999998</v>
      </c>
      <c r="AC3262" s="29">
        <v>165.763375</v>
      </c>
      <c r="AD3262">
        <v>0</v>
      </c>
      <c r="AF3262">
        <v>162.75</v>
      </c>
      <c r="AG3262">
        <v>0</v>
      </c>
      <c r="AH3262">
        <v>8.14</v>
      </c>
      <c r="AI3262">
        <v>5.1266249999999998</v>
      </c>
      <c r="AJ3262">
        <v>165.763375</v>
      </c>
      <c r="AK3262" t="s">
        <v>25</v>
      </c>
      <c r="AN3262" s="29">
        <v>11.8</v>
      </c>
      <c r="AO3262" s="30">
        <f t="shared" si="100"/>
        <v>3.3925000000000001</v>
      </c>
      <c r="AP3262" s="30">
        <f t="shared" si="101"/>
        <v>3.3925000000000001</v>
      </c>
      <c r="AQ3262" s="30"/>
    </row>
    <row r="3263" spans="1:43" x14ac:dyDescent="0.25">
      <c r="A3263" t="s">
        <v>219</v>
      </c>
      <c r="B3263">
        <v>1876304</v>
      </c>
      <c r="C3263" t="s">
        <v>11187</v>
      </c>
      <c r="D3263">
        <v>1062685</v>
      </c>
      <c r="E3263" t="s">
        <v>11188</v>
      </c>
      <c r="F3263" t="s">
        <v>89</v>
      </c>
      <c r="G3263" t="s">
        <v>90</v>
      </c>
      <c r="H3263" t="s">
        <v>14</v>
      </c>
      <c r="I3263" t="s">
        <v>11189</v>
      </c>
      <c r="J3263" t="s">
        <v>11190</v>
      </c>
      <c r="K3263" t="s">
        <v>276</v>
      </c>
      <c r="L3263" t="s">
        <v>271</v>
      </c>
      <c r="M3263">
        <v>8348</v>
      </c>
      <c r="N3263">
        <v>28</v>
      </c>
      <c r="O3263" s="17">
        <v>45493</v>
      </c>
      <c r="P3263" t="s">
        <v>1862</v>
      </c>
      <c r="Q3263" t="s">
        <v>24</v>
      </c>
      <c r="R3263" s="17">
        <v>45491</v>
      </c>
      <c r="S3263" s="27"/>
      <c r="T3263">
        <v>41.896666666666668</v>
      </c>
      <c r="U3263">
        <v>3.7666666666666671</v>
      </c>
      <c r="V3263">
        <v>45.663333333333327</v>
      </c>
      <c r="W3263">
        <v>3</v>
      </c>
      <c r="X3263">
        <v>2.2833333333333332</v>
      </c>
      <c r="Y3263">
        <v>0</v>
      </c>
      <c r="Z3263">
        <v>0</v>
      </c>
      <c r="AA3263">
        <v>0</v>
      </c>
      <c r="AB3263">
        <v>1.4383950000000001</v>
      </c>
      <c r="AC3263" s="29">
        <v>46.508271666666673</v>
      </c>
      <c r="AD3263">
        <v>0</v>
      </c>
      <c r="AF3263">
        <v>136.99</v>
      </c>
      <c r="AG3263">
        <v>0</v>
      </c>
      <c r="AH3263">
        <v>6.85</v>
      </c>
      <c r="AI3263">
        <v>4.3151849999999996</v>
      </c>
      <c r="AJ3263">
        <v>139.52481499999999</v>
      </c>
      <c r="AK3263" t="s">
        <v>26</v>
      </c>
      <c r="AN3263" s="29">
        <v>0</v>
      </c>
      <c r="AO3263" s="30">
        <f t="shared" si="100"/>
        <v>0</v>
      </c>
      <c r="AP3263" s="30">
        <f t="shared" si="101"/>
        <v>0</v>
      </c>
      <c r="AQ3263" s="30"/>
    </row>
    <row r="3264" spans="1:43" x14ac:dyDescent="0.25">
      <c r="A3264" t="s">
        <v>219</v>
      </c>
      <c r="B3264">
        <v>1876304</v>
      </c>
      <c r="C3264" t="s">
        <v>11191</v>
      </c>
      <c r="D3264">
        <v>1062686</v>
      </c>
      <c r="E3264" t="s">
        <v>11188</v>
      </c>
      <c r="F3264" t="s">
        <v>89</v>
      </c>
      <c r="G3264" t="s">
        <v>90</v>
      </c>
      <c r="H3264" t="s">
        <v>14</v>
      </c>
      <c r="I3264" t="s">
        <v>11192</v>
      </c>
      <c r="J3264" t="s">
        <v>11193</v>
      </c>
      <c r="K3264" t="s">
        <v>276</v>
      </c>
      <c r="L3264" t="s">
        <v>271</v>
      </c>
      <c r="M3264">
        <v>8348</v>
      </c>
      <c r="N3264">
        <v>27</v>
      </c>
      <c r="O3264" s="17">
        <v>45493</v>
      </c>
      <c r="P3264" t="s">
        <v>1862</v>
      </c>
      <c r="Q3264" t="s">
        <v>24</v>
      </c>
      <c r="R3264" s="17">
        <v>45491</v>
      </c>
      <c r="S3264" s="27"/>
      <c r="T3264">
        <v>41.896666666666668</v>
      </c>
      <c r="U3264">
        <v>3.7666666666666671</v>
      </c>
      <c r="V3264">
        <v>45.663333333333327</v>
      </c>
      <c r="W3264">
        <v>3</v>
      </c>
      <c r="X3264">
        <v>2.2833333333333332</v>
      </c>
      <c r="Y3264">
        <v>0</v>
      </c>
      <c r="Z3264">
        <v>0</v>
      </c>
      <c r="AA3264">
        <v>0</v>
      </c>
      <c r="AB3264">
        <v>1.4383950000000001</v>
      </c>
      <c r="AC3264" s="29">
        <v>46.508271666666673</v>
      </c>
      <c r="AD3264">
        <v>0</v>
      </c>
      <c r="AF3264">
        <v>136.99</v>
      </c>
      <c r="AG3264">
        <v>0</v>
      </c>
      <c r="AH3264">
        <v>6.85</v>
      </c>
      <c r="AI3264">
        <v>4.3151849999999996</v>
      </c>
      <c r="AJ3264">
        <v>139.52481499999999</v>
      </c>
      <c r="AK3264" t="s">
        <v>26</v>
      </c>
      <c r="AN3264" s="29">
        <v>0</v>
      </c>
      <c r="AO3264" s="30">
        <f t="shared" si="100"/>
        <v>0</v>
      </c>
      <c r="AP3264" s="30">
        <f t="shared" si="101"/>
        <v>0</v>
      </c>
      <c r="AQ3264" s="30"/>
    </row>
    <row r="3265" spans="1:43" x14ac:dyDescent="0.25">
      <c r="A3265" t="s">
        <v>219</v>
      </c>
      <c r="B3265">
        <v>1876301</v>
      </c>
      <c r="C3265" t="s">
        <v>11194</v>
      </c>
      <c r="D3265">
        <v>156861</v>
      </c>
      <c r="E3265" t="s">
        <v>11195</v>
      </c>
      <c r="F3265" t="s">
        <v>89</v>
      </c>
      <c r="G3265" t="s">
        <v>90</v>
      </c>
      <c r="H3265" t="s">
        <v>10</v>
      </c>
      <c r="I3265" t="s">
        <v>11196</v>
      </c>
      <c r="J3265" t="s">
        <v>11197</v>
      </c>
      <c r="K3265" t="s">
        <v>411</v>
      </c>
      <c r="L3265" t="s">
        <v>231</v>
      </c>
      <c r="M3265">
        <v>8285</v>
      </c>
      <c r="N3265">
        <v>72</v>
      </c>
      <c r="O3265" s="17">
        <v>45494</v>
      </c>
      <c r="P3265" t="s">
        <v>786</v>
      </c>
      <c r="Q3265" t="s">
        <v>24</v>
      </c>
      <c r="R3265" s="17">
        <v>45491</v>
      </c>
      <c r="S3265" s="27"/>
      <c r="T3265">
        <v>327.86</v>
      </c>
      <c r="U3265">
        <v>4.1399999999999997</v>
      </c>
      <c r="V3265">
        <v>332</v>
      </c>
      <c r="W3265">
        <v>1</v>
      </c>
      <c r="X3265">
        <v>16.600000000000001</v>
      </c>
      <c r="Y3265">
        <v>0</v>
      </c>
      <c r="Z3265">
        <v>0</v>
      </c>
      <c r="AA3265">
        <v>0</v>
      </c>
      <c r="AB3265">
        <v>10.458</v>
      </c>
      <c r="AC3265" s="29">
        <v>338.142</v>
      </c>
      <c r="AD3265">
        <v>0</v>
      </c>
      <c r="AF3265">
        <v>332</v>
      </c>
      <c r="AG3265">
        <v>0</v>
      </c>
      <c r="AH3265">
        <v>16.600000000000001</v>
      </c>
      <c r="AI3265">
        <v>10.458</v>
      </c>
      <c r="AJ3265">
        <v>338.142</v>
      </c>
      <c r="AK3265" t="s">
        <v>25</v>
      </c>
      <c r="AN3265" s="29">
        <v>0</v>
      </c>
      <c r="AO3265" s="30">
        <f t="shared" si="100"/>
        <v>0</v>
      </c>
      <c r="AP3265" s="30">
        <f t="shared" si="101"/>
        <v>0</v>
      </c>
      <c r="AQ3265" s="30"/>
    </row>
    <row r="3266" spans="1:43" x14ac:dyDescent="0.25">
      <c r="A3266" t="s">
        <v>219</v>
      </c>
      <c r="B3266">
        <v>1876282</v>
      </c>
      <c r="C3266" t="s">
        <v>11198</v>
      </c>
      <c r="D3266">
        <v>1747494</v>
      </c>
      <c r="E3266" t="s">
        <v>11199</v>
      </c>
      <c r="F3266" t="s">
        <v>89</v>
      </c>
      <c r="G3266" t="s">
        <v>90</v>
      </c>
      <c r="H3266" t="s">
        <v>10</v>
      </c>
      <c r="I3266" t="s">
        <v>11200</v>
      </c>
      <c r="J3266" t="s">
        <v>11201</v>
      </c>
      <c r="K3266" t="s">
        <v>266</v>
      </c>
      <c r="L3266" t="s">
        <v>276</v>
      </c>
      <c r="M3266">
        <v>2770</v>
      </c>
      <c r="N3266">
        <v>18</v>
      </c>
      <c r="O3266" s="17">
        <v>45492</v>
      </c>
      <c r="P3266" t="s">
        <v>124</v>
      </c>
      <c r="Q3266" t="s">
        <v>24</v>
      </c>
      <c r="R3266" s="17">
        <v>45491</v>
      </c>
      <c r="S3266" s="27"/>
      <c r="T3266">
        <v>176.42</v>
      </c>
      <c r="U3266">
        <v>17.809999999999999</v>
      </c>
      <c r="V3266">
        <v>194.23</v>
      </c>
      <c r="W3266">
        <v>1</v>
      </c>
      <c r="X3266">
        <v>9.7100000000000009</v>
      </c>
      <c r="Y3266">
        <v>0</v>
      </c>
      <c r="Z3266">
        <v>0</v>
      </c>
      <c r="AA3266">
        <v>0</v>
      </c>
      <c r="AB3266">
        <v>6.1182449999999999</v>
      </c>
      <c r="AC3266" s="29">
        <v>197.821755</v>
      </c>
      <c r="AD3266">
        <v>0</v>
      </c>
      <c r="AF3266">
        <v>194.23</v>
      </c>
      <c r="AG3266">
        <v>0</v>
      </c>
      <c r="AH3266">
        <v>9.7100000000000009</v>
      </c>
      <c r="AI3266">
        <v>6.1182449999999999</v>
      </c>
      <c r="AJ3266">
        <v>197.821755</v>
      </c>
      <c r="AK3266" t="s">
        <v>25</v>
      </c>
      <c r="AN3266" s="29">
        <v>0</v>
      </c>
      <c r="AO3266" s="30">
        <f t="shared" ref="AO3266:AO3329" si="102">AN3266*(45%-14.25%-2%)</f>
        <v>0</v>
      </c>
      <c r="AP3266" s="30">
        <f t="shared" ref="AP3266:AP3329" si="103">AO3266/W3266</f>
        <v>0</v>
      </c>
      <c r="AQ3266" s="30"/>
    </row>
    <row r="3267" spans="1:43" x14ac:dyDescent="0.25">
      <c r="A3267" t="s">
        <v>219</v>
      </c>
      <c r="B3267">
        <v>1876275</v>
      </c>
      <c r="C3267" t="s">
        <v>11202</v>
      </c>
      <c r="D3267">
        <v>1062679</v>
      </c>
      <c r="E3267" t="s">
        <v>11203</v>
      </c>
      <c r="F3267" t="s">
        <v>89</v>
      </c>
      <c r="G3267" t="s">
        <v>90</v>
      </c>
      <c r="H3267" t="s">
        <v>137</v>
      </c>
      <c r="I3267" t="s">
        <v>5573</v>
      </c>
      <c r="J3267" t="s">
        <v>5574</v>
      </c>
      <c r="K3267" t="s">
        <v>94</v>
      </c>
      <c r="L3267" t="s">
        <v>314</v>
      </c>
      <c r="M3267">
        <v>2319</v>
      </c>
      <c r="N3267">
        <v>15</v>
      </c>
      <c r="O3267" s="17">
        <v>45492</v>
      </c>
      <c r="P3267" t="s">
        <v>122</v>
      </c>
      <c r="Q3267" t="s">
        <v>24</v>
      </c>
      <c r="R3267" s="17">
        <v>45491</v>
      </c>
      <c r="S3267" s="27"/>
      <c r="T3267">
        <v>73.053333333333327</v>
      </c>
      <c r="U3267">
        <v>8.0633333333333344</v>
      </c>
      <c r="V3267">
        <v>81.11666666666666</v>
      </c>
      <c r="W3267">
        <v>3</v>
      </c>
      <c r="X3267">
        <v>4.0566666666666666</v>
      </c>
      <c r="Y3267">
        <v>0</v>
      </c>
      <c r="Z3267">
        <v>0</v>
      </c>
      <c r="AA3267">
        <v>0</v>
      </c>
      <c r="AB3267">
        <v>4.2586249999999994</v>
      </c>
      <c r="AC3267" s="29">
        <v>80.914708333333323</v>
      </c>
      <c r="AD3267">
        <v>0</v>
      </c>
      <c r="AF3267">
        <v>243.35</v>
      </c>
      <c r="AG3267">
        <v>0</v>
      </c>
      <c r="AH3267">
        <v>12.17</v>
      </c>
      <c r="AI3267">
        <v>12.775874999999999</v>
      </c>
      <c r="AJ3267">
        <v>242.744125</v>
      </c>
      <c r="AK3267" t="s">
        <v>26</v>
      </c>
      <c r="AN3267" s="29">
        <v>0</v>
      </c>
      <c r="AO3267" s="30">
        <f t="shared" si="102"/>
        <v>0</v>
      </c>
      <c r="AP3267" s="30">
        <f t="shared" si="103"/>
        <v>0</v>
      </c>
      <c r="AQ3267" s="30"/>
    </row>
    <row r="3268" spans="1:43" x14ac:dyDescent="0.25">
      <c r="A3268" t="s">
        <v>219</v>
      </c>
      <c r="B3268">
        <v>1876262</v>
      </c>
      <c r="C3268" t="s">
        <v>11204</v>
      </c>
      <c r="D3268">
        <v>1747487</v>
      </c>
      <c r="E3268" t="s">
        <v>11205</v>
      </c>
      <c r="F3268" t="s">
        <v>89</v>
      </c>
      <c r="G3268" t="s">
        <v>90</v>
      </c>
      <c r="H3268" t="s">
        <v>10</v>
      </c>
      <c r="I3268" t="s">
        <v>11206</v>
      </c>
      <c r="J3268" t="s">
        <v>11207</v>
      </c>
      <c r="K3268" t="s">
        <v>271</v>
      </c>
      <c r="L3268" t="s">
        <v>94</v>
      </c>
      <c r="M3268">
        <v>2050</v>
      </c>
      <c r="N3268">
        <v>71</v>
      </c>
      <c r="O3268" s="17">
        <v>45492</v>
      </c>
      <c r="P3268" t="s">
        <v>150</v>
      </c>
      <c r="Q3268" t="s">
        <v>24</v>
      </c>
      <c r="R3268" s="17">
        <v>45491</v>
      </c>
      <c r="S3268" s="27"/>
      <c r="T3268">
        <v>124.9666666666667</v>
      </c>
      <c r="U3268">
        <v>4.3166666666666664</v>
      </c>
      <c r="V3268">
        <v>129.2833333333333</v>
      </c>
      <c r="W3268">
        <v>3</v>
      </c>
      <c r="X3268">
        <v>6.4633333333333338</v>
      </c>
      <c r="Y3268">
        <v>0</v>
      </c>
      <c r="Z3268">
        <v>0</v>
      </c>
      <c r="AA3268">
        <v>0</v>
      </c>
      <c r="AB3268">
        <v>4.072425</v>
      </c>
      <c r="AC3268" s="29">
        <v>131.67424166666669</v>
      </c>
      <c r="AD3268">
        <v>0</v>
      </c>
      <c r="AF3268">
        <v>387.85</v>
      </c>
      <c r="AG3268">
        <v>0</v>
      </c>
      <c r="AH3268">
        <v>19.39</v>
      </c>
      <c r="AI3268">
        <v>12.217275000000001</v>
      </c>
      <c r="AJ3268">
        <v>395.02272499999998</v>
      </c>
      <c r="AK3268" t="s">
        <v>26</v>
      </c>
      <c r="AN3268" s="29">
        <v>0</v>
      </c>
      <c r="AO3268" s="30">
        <f t="shared" si="102"/>
        <v>0</v>
      </c>
      <c r="AP3268" s="30">
        <f t="shared" si="103"/>
        <v>0</v>
      </c>
      <c r="AQ3268" s="30"/>
    </row>
    <row r="3269" spans="1:43" x14ac:dyDescent="0.25">
      <c r="A3269" t="s">
        <v>219</v>
      </c>
      <c r="B3269">
        <v>1876262</v>
      </c>
      <c r="C3269" t="s">
        <v>11208</v>
      </c>
      <c r="D3269">
        <v>1747488</v>
      </c>
      <c r="E3269" t="s">
        <v>11205</v>
      </c>
      <c r="F3269" t="s">
        <v>89</v>
      </c>
      <c r="G3269" t="s">
        <v>90</v>
      </c>
      <c r="H3269" t="s">
        <v>10</v>
      </c>
      <c r="I3269" t="s">
        <v>11209</v>
      </c>
      <c r="J3269" t="s">
        <v>11210</v>
      </c>
      <c r="K3269" t="s">
        <v>271</v>
      </c>
      <c r="L3269" t="s">
        <v>94</v>
      </c>
      <c r="M3269">
        <v>2050</v>
      </c>
      <c r="N3269">
        <v>72</v>
      </c>
      <c r="O3269" s="17">
        <v>45492</v>
      </c>
      <c r="P3269" t="s">
        <v>150</v>
      </c>
      <c r="Q3269" t="s">
        <v>24</v>
      </c>
      <c r="R3269" s="17">
        <v>45491</v>
      </c>
      <c r="S3269" s="27"/>
      <c r="T3269">
        <v>124.9666666666667</v>
      </c>
      <c r="U3269">
        <v>4.3166666666666664</v>
      </c>
      <c r="V3269">
        <v>129.2833333333333</v>
      </c>
      <c r="W3269">
        <v>3</v>
      </c>
      <c r="X3269">
        <v>6.4633333333333338</v>
      </c>
      <c r="Y3269">
        <v>0</v>
      </c>
      <c r="Z3269">
        <v>0</v>
      </c>
      <c r="AA3269">
        <v>0</v>
      </c>
      <c r="AB3269">
        <v>4.072425</v>
      </c>
      <c r="AC3269" s="29">
        <v>131.67424166666669</v>
      </c>
      <c r="AD3269">
        <v>0</v>
      </c>
      <c r="AF3269">
        <v>387.85</v>
      </c>
      <c r="AG3269">
        <v>0</v>
      </c>
      <c r="AH3269">
        <v>19.39</v>
      </c>
      <c r="AI3269">
        <v>12.217275000000001</v>
      </c>
      <c r="AJ3269">
        <v>395.02272499999998</v>
      </c>
      <c r="AK3269" t="s">
        <v>26</v>
      </c>
      <c r="AN3269" s="29">
        <v>0</v>
      </c>
      <c r="AO3269" s="30">
        <f t="shared" si="102"/>
        <v>0</v>
      </c>
      <c r="AP3269" s="30">
        <f t="shared" si="103"/>
        <v>0</v>
      </c>
      <c r="AQ3269" s="30"/>
    </row>
    <row r="3270" spans="1:43" x14ac:dyDescent="0.25">
      <c r="A3270" t="s">
        <v>219</v>
      </c>
      <c r="B3270">
        <v>1876241</v>
      </c>
      <c r="C3270" t="s">
        <v>11211</v>
      </c>
      <c r="D3270">
        <v>490788</v>
      </c>
      <c r="E3270" t="s">
        <v>11212</v>
      </c>
      <c r="F3270" t="s">
        <v>89</v>
      </c>
      <c r="G3270" t="s">
        <v>90</v>
      </c>
      <c r="H3270" t="s">
        <v>10</v>
      </c>
      <c r="I3270" t="s">
        <v>11213</v>
      </c>
      <c r="J3270" t="s">
        <v>11214</v>
      </c>
      <c r="K3270" t="s">
        <v>697</v>
      </c>
      <c r="L3270" t="s">
        <v>1323</v>
      </c>
      <c r="M3270">
        <v>2945</v>
      </c>
      <c r="N3270">
        <v>2</v>
      </c>
      <c r="O3270" s="17">
        <v>45502</v>
      </c>
      <c r="P3270" t="s">
        <v>116</v>
      </c>
      <c r="Q3270" t="s">
        <v>24</v>
      </c>
      <c r="R3270" s="17">
        <v>45491</v>
      </c>
      <c r="S3270" s="27"/>
      <c r="T3270">
        <v>12.584</v>
      </c>
      <c r="U3270">
        <v>0.746</v>
      </c>
      <c r="V3270">
        <v>13.33</v>
      </c>
      <c r="W3270">
        <v>5</v>
      </c>
      <c r="X3270">
        <v>0.66600000000000004</v>
      </c>
      <c r="Y3270">
        <v>0</v>
      </c>
      <c r="Z3270">
        <v>0</v>
      </c>
      <c r="AA3270">
        <v>0</v>
      </c>
      <c r="AB3270">
        <v>0.41989500000000002</v>
      </c>
      <c r="AC3270" s="29">
        <v>13.576105</v>
      </c>
      <c r="AD3270">
        <v>0</v>
      </c>
      <c r="AF3270">
        <v>66.650000000000006</v>
      </c>
      <c r="AG3270">
        <v>0</v>
      </c>
      <c r="AH3270">
        <v>3.33</v>
      </c>
      <c r="AI3270">
        <v>2.099475</v>
      </c>
      <c r="AJ3270">
        <v>67.880525000000006</v>
      </c>
      <c r="AK3270" t="s">
        <v>29</v>
      </c>
      <c r="AN3270" s="29">
        <v>0</v>
      </c>
      <c r="AO3270" s="30">
        <f t="shared" si="102"/>
        <v>0</v>
      </c>
      <c r="AP3270" s="30">
        <f t="shared" si="103"/>
        <v>0</v>
      </c>
      <c r="AQ3270" s="30"/>
    </row>
    <row r="3271" spans="1:43" x14ac:dyDescent="0.25">
      <c r="A3271" t="s">
        <v>219</v>
      </c>
      <c r="B3271">
        <v>1876241</v>
      </c>
      <c r="C3271" t="s">
        <v>11215</v>
      </c>
      <c r="D3271">
        <v>1747481</v>
      </c>
      <c r="E3271" t="s">
        <v>11212</v>
      </c>
      <c r="F3271" t="s">
        <v>89</v>
      </c>
      <c r="G3271" t="s">
        <v>90</v>
      </c>
      <c r="H3271" t="s">
        <v>10</v>
      </c>
      <c r="I3271" t="s">
        <v>11216</v>
      </c>
      <c r="J3271" t="s">
        <v>11214</v>
      </c>
      <c r="K3271" t="s">
        <v>1323</v>
      </c>
      <c r="L3271" t="s">
        <v>92</v>
      </c>
      <c r="M3271">
        <v>2435</v>
      </c>
      <c r="N3271">
        <v>2</v>
      </c>
      <c r="O3271" s="17">
        <v>45502</v>
      </c>
      <c r="P3271" t="s">
        <v>109</v>
      </c>
      <c r="Q3271" t="s">
        <v>24</v>
      </c>
      <c r="R3271" s="17">
        <v>45491</v>
      </c>
      <c r="S3271" s="27"/>
      <c r="T3271">
        <v>24.568000000000001</v>
      </c>
      <c r="U3271">
        <v>2.8180000000000001</v>
      </c>
      <c r="V3271">
        <v>27.385999999999999</v>
      </c>
      <c r="W3271">
        <v>5</v>
      </c>
      <c r="X3271">
        <v>1.37</v>
      </c>
      <c r="Y3271">
        <v>0</v>
      </c>
      <c r="Z3271">
        <v>0</v>
      </c>
      <c r="AA3271">
        <v>0</v>
      </c>
      <c r="AB3271">
        <v>0.86265900000000006</v>
      </c>
      <c r="AC3271" s="29">
        <v>27.893340999999999</v>
      </c>
      <c r="AD3271">
        <v>0</v>
      </c>
      <c r="AF3271">
        <v>136.93</v>
      </c>
      <c r="AG3271">
        <v>0</v>
      </c>
      <c r="AH3271">
        <v>6.85</v>
      </c>
      <c r="AI3271">
        <v>4.3132950000000001</v>
      </c>
      <c r="AJ3271">
        <v>139.46670499999999</v>
      </c>
      <c r="AK3271" t="s">
        <v>29</v>
      </c>
      <c r="AN3271" s="29">
        <v>0</v>
      </c>
      <c r="AO3271" s="30">
        <f t="shared" si="102"/>
        <v>0</v>
      </c>
      <c r="AP3271" s="30">
        <f t="shared" si="103"/>
        <v>0</v>
      </c>
      <c r="AQ3271" s="30"/>
    </row>
    <row r="3272" spans="1:43" x14ac:dyDescent="0.25">
      <c r="A3272" t="s">
        <v>219</v>
      </c>
      <c r="B3272">
        <v>1876169</v>
      </c>
      <c r="C3272" t="s">
        <v>11217</v>
      </c>
      <c r="D3272">
        <v>1062649</v>
      </c>
      <c r="E3272" t="s">
        <v>11218</v>
      </c>
      <c r="F3272" t="s">
        <v>89</v>
      </c>
      <c r="G3272" t="s">
        <v>90</v>
      </c>
      <c r="H3272" t="s">
        <v>10</v>
      </c>
      <c r="I3272" t="s">
        <v>11219</v>
      </c>
      <c r="J3272" t="s">
        <v>11220</v>
      </c>
      <c r="K3272" t="s">
        <v>95</v>
      </c>
      <c r="L3272" t="s">
        <v>266</v>
      </c>
      <c r="M3272">
        <v>2525</v>
      </c>
      <c r="N3272">
        <v>73</v>
      </c>
      <c r="O3272" s="17">
        <v>45501</v>
      </c>
      <c r="P3272" t="s">
        <v>144</v>
      </c>
      <c r="Q3272" t="s">
        <v>24</v>
      </c>
      <c r="R3272" s="17">
        <v>45491</v>
      </c>
      <c r="S3272" s="27"/>
      <c r="T3272">
        <v>285.19</v>
      </c>
      <c r="U3272">
        <v>12.32</v>
      </c>
      <c r="V3272">
        <v>297.51</v>
      </c>
      <c r="W3272">
        <v>1</v>
      </c>
      <c r="X3272">
        <v>14.88</v>
      </c>
      <c r="Y3272">
        <v>0</v>
      </c>
      <c r="Z3272">
        <v>0</v>
      </c>
      <c r="AA3272">
        <v>0</v>
      </c>
      <c r="AB3272">
        <v>9.3715650000000004</v>
      </c>
      <c r="AC3272" s="29">
        <v>303.01843500000001</v>
      </c>
      <c r="AD3272">
        <v>0</v>
      </c>
      <c r="AF3272">
        <v>297.51</v>
      </c>
      <c r="AG3272">
        <v>0</v>
      </c>
      <c r="AH3272">
        <v>14.88</v>
      </c>
      <c r="AI3272">
        <v>9.3715650000000004</v>
      </c>
      <c r="AJ3272">
        <v>303.01843500000001</v>
      </c>
      <c r="AK3272" t="s">
        <v>25</v>
      </c>
      <c r="AN3272" s="29">
        <v>0</v>
      </c>
      <c r="AO3272" s="30">
        <f t="shared" si="102"/>
        <v>0</v>
      </c>
      <c r="AP3272" s="30">
        <f t="shared" si="103"/>
        <v>0</v>
      </c>
      <c r="AQ3272" s="30"/>
    </row>
    <row r="3273" spans="1:43" x14ac:dyDescent="0.25">
      <c r="A3273" t="s">
        <v>219</v>
      </c>
      <c r="B3273">
        <v>1876167</v>
      </c>
      <c r="C3273" t="s">
        <v>11221</v>
      </c>
      <c r="D3273">
        <v>1062647</v>
      </c>
      <c r="E3273" t="s">
        <v>11222</v>
      </c>
      <c r="F3273" t="s">
        <v>89</v>
      </c>
      <c r="G3273" t="s">
        <v>90</v>
      </c>
      <c r="H3273" t="s">
        <v>10</v>
      </c>
      <c r="I3273" t="s">
        <v>11223</v>
      </c>
      <c r="J3273" t="s">
        <v>11224</v>
      </c>
      <c r="K3273" t="s">
        <v>95</v>
      </c>
      <c r="L3273" t="s">
        <v>256</v>
      </c>
      <c r="M3273">
        <v>8945</v>
      </c>
      <c r="N3273">
        <v>76</v>
      </c>
      <c r="O3273" s="17">
        <v>45492</v>
      </c>
      <c r="P3273" t="s">
        <v>126</v>
      </c>
      <c r="Q3273" t="s">
        <v>24</v>
      </c>
      <c r="R3273" s="17">
        <v>45491</v>
      </c>
      <c r="S3273" s="27"/>
      <c r="T3273">
        <v>155.08000000000001</v>
      </c>
      <c r="U3273">
        <v>4.5</v>
      </c>
      <c r="V3273">
        <v>159.58000000000001</v>
      </c>
      <c r="W3273">
        <v>1</v>
      </c>
      <c r="X3273">
        <v>7.98</v>
      </c>
      <c r="Y3273">
        <v>0</v>
      </c>
      <c r="Z3273">
        <v>0</v>
      </c>
      <c r="AA3273">
        <v>0</v>
      </c>
      <c r="AB3273">
        <v>5.02677</v>
      </c>
      <c r="AC3273" s="29">
        <v>162.53323</v>
      </c>
      <c r="AD3273">
        <v>0</v>
      </c>
      <c r="AF3273">
        <v>159.58000000000001</v>
      </c>
      <c r="AG3273">
        <v>0</v>
      </c>
      <c r="AH3273">
        <v>7.98</v>
      </c>
      <c r="AI3273">
        <v>5.02677</v>
      </c>
      <c r="AJ3273">
        <v>162.53323</v>
      </c>
      <c r="AK3273" t="s">
        <v>25</v>
      </c>
      <c r="AN3273" s="29">
        <v>0</v>
      </c>
      <c r="AO3273" s="30">
        <f t="shared" si="102"/>
        <v>0</v>
      </c>
      <c r="AP3273" s="30">
        <f t="shared" si="103"/>
        <v>0</v>
      </c>
      <c r="AQ3273" s="30"/>
    </row>
    <row r="3274" spans="1:43" x14ac:dyDescent="0.25">
      <c r="A3274" t="s">
        <v>219</v>
      </c>
      <c r="B3274">
        <v>1876167</v>
      </c>
      <c r="C3274" t="s">
        <v>11225</v>
      </c>
      <c r="D3274">
        <v>1062648</v>
      </c>
      <c r="E3274" t="s">
        <v>11222</v>
      </c>
      <c r="F3274" t="s">
        <v>89</v>
      </c>
      <c r="G3274" t="s">
        <v>90</v>
      </c>
      <c r="H3274" t="s">
        <v>10</v>
      </c>
      <c r="I3274" t="s">
        <v>11226</v>
      </c>
      <c r="J3274" t="s">
        <v>11227</v>
      </c>
      <c r="K3274" t="s">
        <v>95</v>
      </c>
      <c r="L3274" t="s">
        <v>256</v>
      </c>
      <c r="M3274">
        <v>8945</v>
      </c>
      <c r="N3274">
        <v>75</v>
      </c>
      <c r="O3274" s="17">
        <v>45492</v>
      </c>
      <c r="P3274" t="s">
        <v>126</v>
      </c>
      <c r="Q3274" t="s">
        <v>24</v>
      </c>
      <c r="R3274" s="17">
        <v>45491</v>
      </c>
      <c r="S3274" s="27"/>
      <c r="T3274">
        <v>155.08000000000001</v>
      </c>
      <c r="U3274">
        <v>4.5</v>
      </c>
      <c r="V3274">
        <v>159.58000000000001</v>
      </c>
      <c r="W3274">
        <v>1</v>
      </c>
      <c r="X3274">
        <v>7.98</v>
      </c>
      <c r="Y3274">
        <v>0</v>
      </c>
      <c r="Z3274">
        <v>0</v>
      </c>
      <c r="AA3274">
        <v>0</v>
      </c>
      <c r="AB3274">
        <v>5.02677</v>
      </c>
      <c r="AC3274" s="29">
        <v>162.53323</v>
      </c>
      <c r="AD3274">
        <v>0</v>
      </c>
      <c r="AF3274">
        <v>159.58000000000001</v>
      </c>
      <c r="AG3274">
        <v>0</v>
      </c>
      <c r="AH3274">
        <v>7.98</v>
      </c>
      <c r="AI3274">
        <v>5.02677</v>
      </c>
      <c r="AJ3274">
        <v>162.53323</v>
      </c>
      <c r="AK3274" t="s">
        <v>25</v>
      </c>
      <c r="AN3274" s="29">
        <v>0</v>
      </c>
      <c r="AO3274" s="30">
        <f t="shared" si="102"/>
        <v>0</v>
      </c>
      <c r="AP3274" s="30">
        <f t="shared" si="103"/>
        <v>0</v>
      </c>
      <c r="AQ3274" s="30"/>
    </row>
    <row r="3275" spans="1:43" x14ac:dyDescent="0.25">
      <c r="A3275" t="s">
        <v>219</v>
      </c>
      <c r="B3275">
        <v>1876159</v>
      </c>
      <c r="C3275" t="s">
        <v>11228</v>
      </c>
      <c r="D3275">
        <v>490784</v>
      </c>
      <c r="E3275" t="s">
        <v>11229</v>
      </c>
      <c r="F3275" t="s">
        <v>89</v>
      </c>
      <c r="G3275" t="s">
        <v>90</v>
      </c>
      <c r="H3275" t="s">
        <v>10</v>
      </c>
      <c r="I3275" t="s">
        <v>11230</v>
      </c>
      <c r="J3275" t="s">
        <v>11231</v>
      </c>
      <c r="K3275" t="s">
        <v>224</v>
      </c>
      <c r="L3275" t="s">
        <v>271</v>
      </c>
      <c r="M3275">
        <v>8655</v>
      </c>
      <c r="N3275">
        <v>8</v>
      </c>
      <c r="O3275" s="17">
        <v>45498</v>
      </c>
      <c r="P3275" t="s">
        <v>114</v>
      </c>
      <c r="Q3275" t="s">
        <v>24</v>
      </c>
      <c r="R3275" s="17">
        <v>45491</v>
      </c>
      <c r="S3275" s="27"/>
      <c r="T3275">
        <v>67.594999999999999</v>
      </c>
      <c r="U3275">
        <v>10.8</v>
      </c>
      <c r="V3275">
        <v>78.394999999999996</v>
      </c>
      <c r="W3275">
        <v>2</v>
      </c>
      <c r="X3275">
        <v>3.92</v>
      </c>
      <c r="Y3275">
        <v>0</v>
      </c>
      <c r="Z3275">
        <v>0</v>
      </c>
      <c r="AA3275">
        <v>0</v>
      </c>
      <c r="AB3275">
        <v>2.4694425</v>
      </c>
      <c r="AC3275" s="29">
        <v>79.845557499999998</v>
      </c>
      <c r="AD3275">
        <v>0</v>
      </c>
      <c r="AF3275">
        <v>156.79</v>
      </c>
      <c r="AG3275">
        <v>0</v>
      </c>
      <c r="AH3275">
        <v>7.84</v>
      </c>
      <c r="AI3275">
        <v>4.938885</v>
      </c>
      <c r="AJ3275">
        <v>159.691115</v>
      </c>
      <c r="AK3275" t="s">
        <v>27</v>
      </c>
      <c r="AN3275" s="29">
        <v>10.18</v>
      </c>
      <c r="AO3275" s="30">
        <f t="shared" si="102"/>
        <v>2.9267499999999997</v>
      </c>
      <c r="AP3275" s="30">
        <f t="shared" si="103"/>
        <v>1.4633749999999999</v>
      </c>
      <c r="AQ3275" s="30"/>
    </row>
    <row r="3276" spans="1:43" x14ac:dyDescent="0.25">
      <c r="A3276" t="s">
        <v>219</v>
      </c>
      <c r="B3276">
        <v>1876139</v>
      </c>
      <c r="C3276" t="s">
        <v>11232</v>
      </c>
      <c r="D3276">
        <v>1062641</v>
      </c>
      <c r="E3276" t="s">
        <v>11233</v>
      </c>
      <c r="F3276" t="s">
        <v>89</v>
      </c>
      <c r="G3276" t="s">
        <v>90</v>
      </c>
      <c r="H3276" t="s">
        <v>10</v>
      </c>
      <c r="I3276" t="s">
        <v>11234</v>
      </c>
      <c r="J3276" t="s">
        <v>11235</v>
      </c>
      <c r="K3276" t="s">
        <v>95</v>
      </c>
      <c r="L3276" t="s">
        <v>271</v>
      </c>
      <c r="M3276">
        <v>8776</v>
      </c>
      <c r="N3276">
        <v>2</v>
      </c>
      <c r="O3276" s="17">
        <v>45491</v>
      </c>
      <c r="P3276" t="s">
        <v>102</v>
      </c>
      <c r="Q3276" t="s">
        <v>24</v>
      </c>
      <c r="R3276" s="17">
        <v>45491</v>
      </c>
      <c r="S3276" s="27"/>
      <c r="T3276">
        <v>46.85</v>
      </c>
      <c r="U3276">
        <v>2.48</v>
      </c>
      <c r="V3276">
        <v>49.330000000000013</v>
      </c>
      <c r="W3276">
        <v>3</v>
      </c>
      <c r="X3276">
        <v>2.4666666666666668</v>
      </c>
      <c r="Y3276">
        <v>0</v>
      </c>
      <c r="Z3276">
        <v>0</v>
      </c>
      <c r="AA3276">
        <v>0</v>
      </c>
      <c r="AB3276">
        <v>1.553895</v>
      </c>
      <c r="AC3276" s="29">
        <v>50.24277166666667</v>
      </c>
      <c r="AD3276">
        <v>0</v>
      </c>
      <c r="AF3276">
        <v>147.99</v>
      </c>
      <c r="AG3276">
        <v>0</v>
      </c>
      <c r="AH3276">
        <v>7.4</v>
      </c>
      <c r="AI3276">
        <v>4.6616850000000003</v>
      </c>
      <c r="AJ3276">
        <v>150.72831500000001</v>
      </c>
      <c r="AK3276" t="s">
        <v>26</v>
      </c>
      <c r="AN3276" s="29">
        <v>0</v>
      </c>
      <c r="AO3276" s="30">
        <f t="shared" si="102"/>
        <v>0</v>
      </c>
      <c r="AP3276" s="30">
        <f t="shared" si="103"/>
        <v>0</v>
      </c>
      <c r="AQ3276" s="30"/>
    </row>
    <row r="3277" spans="1:43" x14ac:dyDescent="0.25">
      <c r="A3277" t="s">
        <v>219</v>
      </c>
      <c r="B3277">
        <v>1876138</v>
      </c>
      <c r="C3277" t="s">
        <v>11236</v>
      </c>
      <c r="D3277">
        <v>1062644</v>
      </c>
      <c r="E3277" t="s">
        <v>11237</v>
      </c>
      <c r="F3277" t="s">
        <v>89</v>
      </c>
      <c r="G3277" t="s">
        <v>90</v>
      </c>
      <c r="H3277" t="s">
        <v>14</v>
      </c>
      <c r="I3277" t="s">
        <v>11238</v>
      </c>
      <c r="J3277" t="s">
        <v>11239</v>
      </c>
      <c r="K3277" t="s">
        <v>115</v>
      </c>
      <c r="L3277" t="s">
        <v>266</v>
      </c>
      <c r="M3277">
        <v>8470</v>
      </c>
      <c r="N3277">
        <v>17</v>
      </c>
      <c r="O3277" s="17">
        <v>45493</v>
      </c>
      <c r="P3277" t="s">
        <v>111</v>
      </c>
      <c r="Q3277" t="s">
        <v>24</v>
      </c>
      <c r="R3277" s="17">
        <v>45491</v>
      </c>
      <c r="S3277" s="27"/>
      <c r="T3277">
        <v>71.84</v>
      </c>
      <c r="U3277">
        <v>8.99</v>
      </c>
      <c r="V3277">
        <v>80.83</v>
      </c>
      <c r="W3277">
        <v>2</v>
      </c>
      <c r="X3277">
        <v>4.04</v>
      </c>
      <c r="Y3277">
        <v>0</v>
      </c>
      <c r="Z3277">
        <v>0</v>
      </c>
      <c r="AA3277">
        <v>0</v>
      </c>
      <c r="AB3277">
        <v>2.5461450000000001</v>
      </c>
      <c r="AC3277" s="29">
        <v>82.323855000000009</v>
      </c>
      <c r="AD3277">
        <v>0</v>
      </c>
      <c r="AF3277">
        <v>161.66</v>
      </c>
      <c r="AG3277">
        <v>0</v>
      </c>
      <c r="AH3277">
        <v>8.08</v>
      </c>
      <c r="AI3277">
        <v>5.0922900000000002</v>
      </c>
      <c r="AJ3277">
        <v>164.64770999999999</v>
      </c>
      <c r="AK3277" t="s">
        <v>27</v>
      </c>
      <c r="AN3277" s="29">
        <v>0</v>
      </c>
      <c r="AO3277" s="30">
        <f t="shared" si="102"/>
        <v>0</v>
      </c>
      <c r="AP3277" s="30">
        <f t="shared" si="103"/>
        <v>0</v>
      </c>
      <c r="AQ3277" s="30"/>
    </row>
    <row r="3278" spans="1:43" x14ac:dyDescent="0.25">
      <c r="A3278" t="s">
        <v>219</v>
      </c>
      <c r="B3278">
        <v>1876137</v>
      </c>
      <c r="C3278" t="s">
        <v>11240</v>
      </c>
      <c r="D3278">
        <v>1062645</v>
      </c>
      <c r="E3278" t="s">
        <v>11241</v>
      </c>
      <c r="F3278" t="s">
        <v>89</v>
      </c>
      <c r="G3278" t="s">
        <v>90</v>
      </c>
      <c r="H3278" t="s">
        <v>14</v>
      </c>
      <c r="I3278" t="s">
        <v>10928</v>
      </c>
      <c r="J3278" t="s">
        <v>10929</v>
      </c>
      <c r="K3278" t="s">
        <v>115</v>
      </c>
      <c r="L3278" t="s">
        <v>271</v>
      </c>
      <c r="M3278">
        <v>2385</v>
      </c>
      <c r="N3278">
        <v>3</v>
      </c>
      <c r="O3278" s="17">
        <v>45496</v>
      </c>
      <c r="P3278" t="s">
        <v>127</v>
      </c>
      <c r="Q3278" t="s">
        <v>24</v>
      </c>
      <c r="R3278" s="17">
        <v>45491</v>
      </c>
      <c r="S3278" s="27"/>
      <c r="T3278">
        <v>122.41</v>
      </c>
      <c r="U3278">
        <v>14.16</v>
      </c>
      <c r="V3278">
        <v>136.57</v>
      </c>
      <c r="W3278">
        <v>1</v>
      </c>
      <c r="X3278">
        <v>6.83</v>
      </c>
      <c r="Y3278">
        <v>0</v>
      </c>
      <c r="Z3278">
        <v>0</v>
      </c>
      <c r="AA3278">
        <v>0</v>
      </c>
      <c r="AB3278">
        <v>4.3019550000000004</v>
      </c>
      <c r="AC3278" s="29">
        <v>139.09804500000001</v>
      </c>
      <c r="AD3278">
        <v>0</v>
      </c>
      <c r="AF3278">
        <v>136.57</v>
      </c>
      <c r="AG3278">
        <v>0</v>
      </c>
      <c r="AH3278">
        <v>6.83</v>
      </c>
      <c r="AI3278">
        <v>4.3019550000000004</v>
      </c>
      <c r="AJ3278">
        <v>139.09804500000001</v>
      </c>
      <c r="AK3278" t="s">
        <v>25</v>
      </c>
      <c r="AN3278" s="29">
        <v>0</v>
      </c>
      <c r="AO3278" s="30">
        <f t="shared" si="102"/>
        <v>0</v>
      </c>
      <c r="AP3278" s="30">
        <f t="shared" si="103"/>
        <v>0</v>
      </c>
      <c r="AQ3278" s="30"/>
    </row>
    <row r="3279" spans="1:43" x14ac:dyDescent="0.25">
      <c r="A3279" t="s">
        <v>219</v>
      </c>
      <c r="B3279">
        <v>1876116</v>
      </c>
      <c r="C3279" t="s">
        <v>11242</v>
      </c>
      <c r="D3279">
        <v>1747449</v>
      </c>
      <c r="E3279" t="s">
        <v>11243</v>
      </c>
      <c r="F3279" t="s">
        <v>89</v>
      </c>
      <c r="G3279" t="s">
        <v>90</v>
      </c>
      <c r="H3279" t="s">
        <v>10</v>
      </c>
      <c r="I3279" t="s">
        <v>11244</v>
      </c>
      <c r="J3279" t="s">
        <v>11245</v>
      </c>
      <c r="K3279" t="s">
        <v>271</v>
      </c>
      <c r="L3279" t="s">
        <v>94</v>
      </c>
      <c r="M3279">
        <v>2050</v>
      </c>
      <c r="N3279">
        <v>76</v>
      </c>
      <c r="O3279" s="17">
        <v>45491</v>
      </c>
      <c r="P3279" t="s">
        <v>150</v>
      </c>
      <c r="Q3279" t="s">
        <v>24</v>
      </c>
      <c r="R3279" s="17">
        <v>45491</v>
      </c>
      <c r="S3279" s="27"/>
      <c r="T3279">
        <v>176.04</v>
      </c>
      <c r="U3279">
        <v>6.4749999999999996</v>
      </c>
      <c r="V3279">
        <v>182.51499999999999</v>
      </c>
      <c r="W3279">
        <v>2</v>
      </c>
      <c r="X3279">
        <v>9.125</v>
      </c>
      <c r="Y3279">
        <v>0</v>
      </c>
      <c r="Z3279">
        <v>0</v>
      </c>
      <c r="AA3279">
        <v>0</v>
      </c>
      <c r="AB3279">
        <v>5.7492225000000001</v>
      </c>
      <c r="AC3279" s="29">
        <v>185.89077750000001</v>
      </c>
      <c r="AD3279">
        <v>0</v>
      </c>
      <c r="AF3279">
        <v>365.03</v>
      </c>
      <c r="AG3279">
        <v>0</v>
      </c>
      <c r="AH3279">
        <v>18.25</v>
      </c>
      <c r="AI3279">
        <v>11.498445</v>
      </c>
      <c r="AJ3279">
        <v>371.78155500000003</v>
      </c>
      <c r="AK3279" t="s">
        <v>27</v>
      </c>
      <c r="AN3279" s="29">
        <v>0</v>
      </c>
      <c r="AO3279" s="30">
        <f t="shared" si="102"/>
        <v>0</v>
      </c>
      <c r="AP3279" s="30">
        <f t="shared" si="103"/>
        <v>0</v>
      </c>
      <c r="AQ3279" s="30"/>
    </row>
    <row r="3280" spans="1:43" x14ac:dyDescent="0.25">
      <c r="A3280" t="s">
        <v>219</v>
      </c>
      <c r="B3280">
        <v>1876083</v>
      </c>
      <c r="C3280" t="s">
        <v>11246</v>
      </c>
      <c r="D3280">
        <v>156849</v>
      </c>
      <c r="E3280" t="s">
        <v>11247</v>
      </c>
      <c r="F3280" t="s">
        <v>89</v>
      </c>
      <c r="G3280" t="s">
        <v>90</v>
      </c>
      <c r="H3280" t="s">
        <v>10</v>
      </c>
      <c r="I3280" t="s">
        <v>5577</v>
      </c>
      <c r="J3280" t="s">
        <v>11248</v>
      </c>
      <c r="K3280" t="s">
        <v>91</v>
      </c>
      <c r="L3280" t="s">
        <v>231</v>
      </c>
      <c r="M3280">
        <v>2775</v>
      </c>
      <c r="N3280">
        <v>17</v>
      </c>
      <c r="O3280" s="17">
        <v>45515</v>
      </c>
      <c r="P3280" t="s">
        <v>114</v>
      </c>
      <c r="Q3280" t="s">
        <v>24</v>
      </c>
      <c r="R3280" s="17">
        <v>45491</v>
      </c>
      <c r="S3280" s="27"/>
      <c r="T3280">
        <v>60.080000000000013</v>
      </c>
      <c r="U3280">
        <v>3.253333333333333</v>
      </c>
      <c r="V3280">
        <v>63.333333333333343</v>
      </c>
      <c r="W3280">
        <v>3</v>
      </c>
      <c r="X3280">
        <v>3.166666666666667</v>
      </c>
      <c r="Y3280">
        <v>0</v>
      </c>
      <c r="Z3280">
        <v>0</v>
      </c>
      <c r="AA3280">
        <v>0</v>
      </c>
      <c r="AB3280">
        <v>1.9950000000000001</v>
      </c>
      <c r="AC3280" s="29">
        <v>64.504999999999995</v>
      </c>
      <c r="AD3280">
        <v>0</v>
      </c>
      <c r="AF3280">
        <v>190</v>
      </c>
      <c r="AG3280">
        <v>0</v>
      </c>
      <c r="AH3280">
        <v>9.5</v>
      </c>
      <c r="AI3280">
        <v>5.9850000000000003</v>
      </c>
      <c r="AJ3280">
        <v>193.51499999999999</v>
      </c>
      <c r="AK3280" t="s">
        <v>26</v>
      </c>
      <c r="AN3280" s="29">
        <v>0</v>
      </c>
      <c r="AO3280" s="30">
        <f t="shared" si="102"/>
        <v>0</v>
      </c>
      <c r="AP3280" s="30">
        <f t="shared" si="103"/>
        <v>0</v>
      </c>
      <c r="AQ3280" s="30"/>
    </row>
    <row r="3281" spans="1:43" x14ac:dyDescent="0.25">
      <c r="A3281" t="s">
        <v>219</v>
      </c>
      <c r="B3281">
        <v>1876080</v>
      </c>
      <c r="C3281" t="s">
        <v>11249</v>
      </c>
      <c r="D3281">
        <v>1062619</v>
      </c>
      <c r="E3281" t="s">
        <v>11250</v>
      </c>
      <c r="F3281" t="s">
        <v>89</v>
      </c>
      <c r="G3281" t="s">
        <v>90</v>
      </c>
      <c r="H3281" t="s">
        <v>10</v>
      </c>
      <c r="I3281" t="s">
        <v>11251</v>
      </c>
      <c r="J3281" t="s">
        <v>11252</v>
      </c>
      <c r="K3281" t="s">
        <v>134</v>
      </c>
      <c r="L3281" t="s">
        <v>231</v>
      </c>
      <c r="M3281">
        <v>2656</v>
      </c>
      <c r="N3281">
        <v>18</v>
      </c>
      <c r="O3281" s="17">
        <v>45492</v>
      </c>
      <c r="P3281" t="s">
        <v>107</v>
      </c>
      <c r="Q3281" t="s">
        <v>24</v>
      </c>
      <c r="R3281" s="17">
        <v>45491</v>
      </c>
      <c r="S3281" s="27"/>
      <c r="T3281">
        <v>14.66333333333333</v>
      </c>
      <c r="U3281">
        <v>1.996666666666667</v>
      </c>
      <c r="V3281">
        <v>16.66</v>
      </c>
      <c r="W3281">
        <v>3</v>
      </c>
      <c r="X3281">
        <v>0.83333333333333337</v>
      </c>
      <c r="Y3281">
        <v>0</v>
      </c>
      <c r="Z3281">
        <v>0</v>
      </c>
      <c r="AA3281">
        <v>0</v>
      </c>
      <c r="AB3281">
        <v>0.52478999999999998</v>
      </c>
      <c r="AC3281" s="29">
        <v>16.968543333333329</v>
      </c>
      <c r="AD3281">
        <v>0</v>
      </c>
      <c r="AF3281">
        <v>49.98</v>
      </c>
      <c r="AG3281">
        <v>0</v>
      </c>
      <c r="AH3281">
        <v>2.5</v>
      </c>
      <c r="AI3281">
        <v>1.57437</v>
      </c>
      <c r="AJ3281">
        <v>50.905630000000002</v>
      </c>
      <c r="AK3281" t="s">
        <v>26</v>
      </c>
      <c r="AN3281" s="29">
        <v>0</v>
      </c>
      <c r="AO3281" s="30">
        <f t="shared" si="102"/>
        <v>0</v>
      </c>
      <c r="AP3281" s="30">
        <f t="shared" si="103"/>
        <v>0</v>
      </c>
      <c r="AQ3281" s="30"/>
    </row>
    <row r="3282" spans="1:43" x14ac:dyDescent="0.25">
      <c r="A3282" t="s">
        <v>219</v>
      </c>
      <c r="B3282">
        <v>1876056</v>
      </c>
      <c r="C3282" t="s">
        <v>11253</v>
      </c>
      <c r="D3282">
        <v>1747429</v>
      </c>
      <c r="E3282" t="s">
        <v>11254</v>
      </c>
      <c r="F3282" t="s">
        <v>89</v>
      </c>
      <c r="G3282" t="s">
        <v>90</v>
      </c>
      <c r="H3282" t="s">
        <v>10</v>
      </c>
      <c r="I3282" t="s">
        <v>11255</v>
      </c>
      <c r="J3282" t="s">
        <v>11256</v>
      </c>
      <c r="K3282" t="s">
        <v>271</v>
      </c>
      <c r="L3282" t="s">
        <v>95</v>
      </c>
      <c r="M3282">
        <v>2050</v>
      </c>
      <c r="N3282">
        <v>27</v>
      </c>
      <c r="O3282" s="17">
        <v>45509</v>
      </c>
      <c r="P3282" t="s">
        <v>109</v>
      </c>
      <c r="Q3282" t="s">
        <v>24</v>
      </c>
      <c r="R3282" s="17">
        <v>45491</v>
      </c>
      <c r="S3282" s="27"/>
      <c r="T3282">
        <v>145.13999999999999</v>
      </c>
      <c r="U3282">
        <v>6.26</v>
      </c>
      <c r="V3282">
        <v>151.4</v>
      </c>
      <c r="W3282">
        <v>2</v>
      </c>
      <c r="X3282">
        <v>7.57</v>
      </c>
      <c r="Y3282">
        <v>0</v>
      </c>
      <c r="Z3282">
        <v>0</v>
      </c>
      <c r="AA3282">
        <v>0</v>
      </c>
      <c r="AB3282">
        <v>4.7690999999999999</v>
      </c>
      <c r="AC3282" s="29">
        <v>154.20089999999999</v>
      </c>
      <c r="AD3282">
        <v>0</v>
      </c>
      <c r="AF3282">
        <v>302.8</v>
      </c>
      <c r="AG3282">
        <v>0</v>
      </c>
      <c r="AH3282">
        <v>15.14</v>
      </c>
      <c r="AI3282">
        <v>9.5381999999999998</v>
      </c>
      <c r="AJ3282">
        <v>308.40179999999998</v>
      </c>
      <c r="AK3282" t="s">
        <v>27</v>
      </c>
      <c r="AN3282" s="29">
        <v>10.18</v>
      </c>
      <c r="AO3282" s="30">
        <f t="shared" si="102"/>
        <v>2.9267499999999997</v>
      </c>
      <c r="AP3282" s="30">
        <f t="shared" si="103"/>
        <v>1.4633749999999999</v>
      </c>
      <c r="AQ3282" s="30"/>
    </row>
    <row r="3283" spans="1:43" x14ac:dyDescent="0.25">
      <c r="A3283" t="s">
        <v>219</v>
      </c>
      <c r="B3283">
        <v>1876056</v>
      </c>
      <c r="C3283" t="s">
        <v>11257</v>
      </c>
      <c r="D3283">
        <v>1062618</v>
      </c>
      <c r="E3283" t="s">
        <v>11254</v>
      </c>
      <c r="F3283" t="s">
        <v>89</v>
      </c>
      <c r="G3283" t="s">
        <v>90</v>
      </c>
      <c r="H3283" t="s">
        <v>10</v>
      </c>
      <c r="I3283" t="s">
        <v>11255</v>
      </c>
      <c r="J3283" t="s">
        <v>11256</v>
      </c>
      <c r="K3283" t="s">
        <v>95</v>
      </c>
      <c r="L3283" t="s">
        <v>271</v>
      </c>
      <c r="M3283">
        <v>2055</v>
      </c>
      <c r="N3283">
        <v>27</v>
      </c>
      <c r="O3283" s="17">
        <v>45512</v>
      </c>
      <c r="P3283" t="s">
        <v>1122</v>
      </c>
      <c r="Q3283" t="s">
        <v>24</v>
      </c>
      <c r="R3283" s="17">
        <v>45491</v>
      </c>
      <c r="S3283" s="27"/>
      <c r="T3283">
        <v>141.35</v>
      </c>
      <c r="U3283">
        <v>3.96</v>
      </c>
      <c r="V3283">
        <v>145.31</v>
      </c>
      <c r="W3283">
        <v>2</v>
      </c>
      <c r="X3283">
        <v>7.2649999999999997</v>
      </c>
      <c r="Y3283">
        <v>0</v>
      </c>
      <c r="Z3283">
        <v>0</v>
      </c>
      <c r="AA3283">
        <v>0</v>
      </c>
      <c r="AB3283">
        <v>4.5772649999999997</v>
      </c>
      <c r="AC3283" s="29">
        <v>147.99773500000001</v>
      </c>
      <c r="AD3283">
        <v>0</v>
      </c>
      <c r="AF3283">
        <v>290.62</v>
      </c>
      <c r="AG3283">
        <v>0</v>
      </c>
      <c r="AH3283">
        <v>14.53</v>
      </c>
      <c r="AI3283">
        <v>9.1545299999999994</v>
      </c>
      <c r="AJ3283">
        <v>295.99547000000001</v>
      </c>
      <c r="AK3283" t="s">
        <v>27</v>
      </c>
      <c r="AN3283" s="29">
        <v>10.18</v>
      </c>
      <c r="AO3283" s="30">
        <f t="shared" si="102"/>
        <v>2.9267499999999997</v>
      </c>
      <c r="AP3283" s="30">
        <f t="shared" si="103"/>
        <v>1.4633749999999999</v>
      </c>
      <c r="AQ3283" s="30"/>
    </row>
    <row r="3284" spans="1:43" x14ac:dyDescent="0.25">
      <c r="A3284" t="s">
        <v>219</v>
      </c>
      <c r="B3284">
        <v>1876054</v>
      </c>
      <c r="C3284" t="s">
        <v>11258</v>
      </c>
      <c r="D3284">
        <v>1747428</v>
      </c>
      <c r="E3284" t="s">
        <v>11259</v>
      </c>
      <c r="F3284" t="s">
        <v>89</v>
      </c>
      <c r="G3284" t="s">
        <v>90</v>
      </c>
      <c r="H3284" t="s">
        <v>10</v>
      </c>
      <c r="I3284" t="s">
        <v>11260</v>
      </c>
      <c r="J3284" t="s">
        <v>11261</v>
      </c>
      <c r="K3284" t="s">
        <v>231</v>
      </c>
      <c r="L3284" t="s">
        <v>92</v>
      </c>
      <c r="M3284">
        <v>98560</v>
      </c>
      <c r="N3284">
        <v>27</v>
      </c>
      <c r="O3284" s="17">
        <v>45492</v>
      </c>
      <c r="P3284" t="s">
        <v>108</v>
      </c>
      <c r="Q3284" t="s">
        <v>24</v>
      </c>
      <c r="R3284" s="17">
        <v>45491</v>
      </c>
      <c r="S3284" s="27"/>
      <c r="T3284">
        <v>141.83000000000001</v>
      </c>
      <c r="U3284">
        <v>8.93</v>
      </c>
      <c r="V3284">
        <v>150.76</v>
      </c>
      <c r="W3284">
        <v>1</v>
      </c>
      <c r="X3284">
        <v>7.54</v>
      </c>
      <c r="Y3284">
        <v>0</v>
      </c>
      <c r="Z3284">
        <v>0</v>
      </c>
      <c r="AA3284">
        <v>0</v>
      </c>
      <c r="AB3284">
        <v>4.7489400000000002</v>
      </c>
      <c r="AC3284" s="29">
        <v>153.55106000000001</v>
      </c>
      <c r="AD3284">
        <v>0</v>
      </c>
      <c r="AF3284">
        <v>150.76</v>
      </c>
      <c r="AG3284">
        <v>0</v>
      </c>
      <c r="AH3284">
        <v>7.54</v>
      </c>
      <c r="AI3284">
        <v>4.7489400000000002</v>
      </c>
      <c r="AJ3284">
        <v>153.55106000000001</v>
      </c>
      <c r="AK3284" t="s">
        <v>25</v>
      </c>
      <c r="AN3284" s="29">
        <v>0</v>
      </c>
      <c r="AO3284" s="30">
        <f t="shared" si="102"/>
        <v>0</v>
      </c>
      <c r="AP3284" s="30">
        <f t="shared" si="103"/>
        <v>0</v>
      </c>
      <c r="AQ3284" s="30"/>
    </row>
    <row r="3285" spans="1:43" x14ac:dyDescent="0.25">
      <c r="A3285" t="s">
        <v>219</v>
      </c>
      <c r="B3285">
        <v>1876001</v>
      </c>
      <c r="C3285" t="s">
        <v>11262</v>
      </c>
      <c r="D3285">
        <v>490765</v>
      </c>
      <c r="E3285" t="s">
        <v>11263</v>
      </c>
      <c r="F3285" t="s">
        <v>89</v>
      </c>
      <c r="G3285" t="s">
        <v>90</v>
      </c>
      <c r="H3285" t="s">
        <v>10</v>
      </c>
      <c r="I3285" t="s">
        <v>11264</v>
      </c>
      <c r="J3285" t="s">
        <v>11265</v>
      </c>
      <c r="K3285" t="s">
        <v>224</v>
      </c>
      <c r="L3285" t="s">
        <v>271</v>
      </c>
      <c r="M3285">
        <v>8390</v>
      </c>
      <c r="N3285">
        <v>13</v>
      </c>
      <c r="O3285" s="17">
        <v>45496</v>
      </c>
      <c r="P3285" t="s">
        <v>133</v>
      </c>
      <c r="Q3285" t="s">
        <v>24</v>
      </c>
      <c r="R3285" s="17">
        <v>45491</v>
      </c>
      <c r="S3285" s="27"/>
      <c r="T3285">
        <v>35.44</v>
      </c>
      <c r="U3285">
        <v>6.41</v>
      </c>
      <c r="V3285">
        <v>41.85</v>
      </c>
      <c r="W3285">
        <v>3</v>
      </c>
      <c r="X3285">
        <v>2.0933333333333328</v>
      </c>
      <c r="Y3285">
        <v>0</v>
      </c>
      <c r="Z3285">
        <v>0</v>
      </c>
      <c r="AA3285">
        <v>0</v>
      </c>
      <c r="AB3285">
        <v>1.3182750000000001</v>
      </c>
      <c r="AC3285" s="29">
        <v>42.625058333333342</v>
      </c>
      <c r="AD3285">
        <v>0</v>
      </c>
      <c r="AF3285">
        <v>125.55</v>
      </c>
      <c r="AG3285">
        <v>0</v>
      </c>
      <c r="AH3285">
        <v>6.28</v>
      </c>
      <c r="AI3285">
        <v>3.954825</v>
      </c>
      <c r="AJ3285">
        <v>127.875175</v>
      </c>
      <c r="AK3285" t="s">
        <v>26</v>
      </c>
      <c r="AN3285" s="29">
        <v>0</v>
      </c>
      <c r="AO3285" s="30">
        <f t="shared" si="102"/>
        <v>0</v>
      </c>
      <c r="AP3285" s="30">
        <f t="shared" si="103"/>
        <v>0</v>
      </c>
      <c r="AQ3285" s="30"/>
    </row>
    <row r="3286" spans="1:43" x14ac:dyDescent="0.25">
      <c r="A3286" t="s">
        <v>219</v>
      </c>
      <c r="B3286">
        <v>1876001</v>
      </c>
      <c r="C3286" t="s">
        <v>11266</v>
      </c>
      <c r="D3286">
        <v>490764</v>
      </c>
      <c r="E3286" t="s">
        <v>11263</v>
      </c>
      <c r="F3286" t="s">
        <v>89</v>
      </c>
      <c r="G3286" t="s">
        <v>90</v>
      </c>
      <c r="H3286" t="s">
        <v>10</v>
      </c>
      <c r="I3286" t="s">
        <v>11267</v>
      </c>
      <c r="J3286" t="s">
        <v>11268</v>
      </c>
      <c r="K3286" t="s">
        <v>224</v>
      </c>
      <c r="L3286" t="s">
        <v>271</v>
      </c>
      <c r="M3286">
        <v>8390</v>
      </c>
      <c r="N3286">
        <v>14</v>
      </c>
      <c r="O3286" s="17">
        <v>45496</v>
      </c>
      <c r="P3286" t="s">
        <v>133</v>
      </c>
      <c r="Q3286" t="s">
        <v>24</v>
      </c>
      <c r="R3286" s="17">
        <v>45491</v>
      </c>
      <c r="S3286" s="27"/>
      <c r="T3286">
        <v>35.44</v>
      </c>
      <c r="U3286">
        <v>6.41</v>
      </c>
      <c r="V3286">
        <v>41.85</v>
      </c>
      <c r="W3286">
        <v>3</v>
      </c>
      <c r="X3286">
        <v>2.0933333333333328</v>
      </c>
      <c r="Y3286">
        <v>0</v>
      </c>
      <c r="Z3286">
        <v>0</v>
      </c>
      <c r="AA3286">
        <v>0</v>
      </c>
      <c r="AB3286">
        <v>1.3182750000000001</v>
      </c>
      <c r="AC3286" s="29">
        <v>42.625058333333342</v>
      </c>
      <c r="AD3286">
        <v>0</v>
      </c>
      <c r="AF3286">
        <v>125.55</v>
      </c>
      <c r="AG3286">
        <v>0</v>
      </c>
      <c r="AH3286">
        <v>6.28</v>
      </c>
      <c r="AI3286">
        <v>3.954825</v>
      </c>
      <c r="AJ3286">
        <v>127.875175</v>
      </c>
      <c r="AK3286" t="s">
        <v>26</v>
      </c>
      <c r="AN3286" s="29">
        <v>0</v>
      </c>
      <c r="AO3286" s="30">
        <f t="shared" si="102"/>
        <v>0</v>
      </c>
      <c r="AP3286" s="30">
        <f t="shared" si="103"/>
        <v>0</v>
      </c>
      <c r="AQ3286" s="30"/>
    </row>
    <row r="3287" spans="1:43" x14ac:dyDescent="0.25">
      <c r="A3287" t="s">
        <v>219</v>
      </c>
      <c r="B3287">
        <v>1875988</v>
      </c>
      <c r="C3287" t="s">
        <v>11269</v>
      </c>
      <c r="D3287">
        <v>1747387</v>
      </c>
      <c r="E3287" t="s">
        <v>11270</v>
      </c>
      <c r="F3287" t="s">
        <v>89</v>
      </c>
      <c r="G3287" t="s">
        <v>90</v>
      </c>
      <c r="H3287" t="s">
        <v>10</v>
      </c>
      <c r="I3287" t="s">
        <v>11271</v>
      </c>
      <c r="J3287" t="s">
        <v>11272</v>
      </c>
      <c r="K3287" t="s">
        <v>271</v>
      </c>
      <c r="L3287" t="s">
        <v>224</v>
      </c>
      <c r="M3287">
        <v>992362</v>
      </c>
      <c r="N3287">
        <v>75</v>
      </c>
      <c r="O3287" s="17">
        <v>45493</v>
      </c>
      <c r="P3287" t="s">
        <v>102</v>
      </c>
      <c r="Q3287" t="s">
        <v>24</v>
      </c>
      <c r="R3287" s="17">
        <v>45491</v>
      </c>
      <c r="S3287" s="27"/>
      <c r="T3287">
        <v>81.713333333333324</v>
      </c>
      <c r="U3287">
        <v>6.126666666666666</v>
      </c>
      <c r="V3287">
        <v>87.839999999999989</v>
      </c>
      <c r="W3287">
        <v>3</v>
      </c>
      <c r="X3287">
        <v>4.3933333333333344</v>
      </c>
      <c r="Y3287">
        <v>0</v>
      </c>
      <c r="Z3287">
        <v>0</v>
      </c>
      <c r="AA3287">
        <v>0</v>
      </c>
      <c r="AB3287">
        <v>2.7669600000000001</v>
      </c>
      <c r="AC3287" s="29">
        <v>89.466373333333323</v>
      </c>
      <c r="AD3287">
        <v>0</v>
      </c>
      <c r="AF3287">
        <v>263.52</v>
      </c>
      <c r="AG3287">
        <v>0</v>
      </c>
      <c r="AH3287">
        <v>13.18</v>
      </c>
      <c r="AI3287">
        <v>8.3008799999999994</v>
      </c>
      <c r="AJ3287">
        <v>268.39911999999998</v>
      </c>
      <c r="AK3287" t="s">
        <v>26</v>
      </c>
      <c r="AN3287" s="29">
        <v>0</v>
      </c>
      <c r="AO3287" s="30">
        <f t="shared" si="102"/>
        <v>0</v>
      </c>
      <c r="AP3287" s="30">
        <f t="shared" si="103"/>
        <v>0</v>
      </c>
      <c r="AQ3287" s="30"/>
    </row>
    <row r="3288" spans="1:43" x14ac:dyDescent="0.25">
      <c r="A3288" t="s">
        <v>219</v>
      </c>
      <c r="B3288">
        <v>1875988</v>
      </c>
      <c r="C3288" t="s">
        <v>11273</v>
      </c>
      <c r="D3288">
        <v>1747388</v>
      </c>
      <c r="E3288" t="s">
        <v>11270</v>
      </c>
      <c r="F3288" t="s">
        <v>89</v>
      </c>
      <c r="G3288" t="s">
        <v>90</v>
      </c>
      <c r="H3288" t="s">
        <v>10</v>
      </c>
      <c r="I3288" t="s">
        <v>11274</v>
      </c>
      <c r="J3288" t="s">
        <v>11275</v>
      </c>
      <c r="K3288" t="s">
        <v>271</v>
      </c>
      <c r="L3288" t="s">
        <v>224</v>
      </c>
      <c r="M3288">
        <v>992362</v>
      </c>
      <c r="N3288">
        <v>76</v>
      </c>
      <c r="O3288" s="17">
        <v>45493</v>
      </c>
      <c r="P3288" t="s">
        <v>102</v>
      </c>
      <c r="Q3288" t="s">
        <v>24</v>
      </c>
      <c r="R3288" s="17">
        <v>45491</v>
      </c>
      <c r="S3288" s="27"/>
      <c r="T3288">
        <v>81.713333333333324</v>
      </c>
      <c r="U3288">
        <v>6.126666666666666</v>
      </c>
      <c r="V3288">
        <v>87.839999999999989</v>
      </c>
      <c r="W3288">
        <v>3</v>
      </c>
      <c r="X3288">
        <v>4.3933333333333344</v>
      </c>
      <c r="Y3288">
        <v>0</v>
      </c>
      <c r="Z3288">
        <v>0</v>
      </c>
      <c r="AA3288">
        <v>0</v>
      </c>
      <c r="AB3288">
        <v>2.7669600000000001</v>
      </c>
      <c r="AC3288" s="29">
        <v>89.466373333333323</v>
      </c>
      <c r="AD3288">
        <v>0</v>
      </c>
      <c r="AF3288">
        <v>263.52</v>
      </c>
      <c r="AG3288">
        <v>0</v>
      </c>
      <c r="AH3288">
        <v>13.18</v>
      </c>
      <c r="AI3288">
        <v>8.3008799999999994</v>
      </c>
      <c r="AJ3288">
        <v>268.39911999999998</v>
      </c>
      <c r="AK3288" t="s">
        <v>26</v>
      </c>
      <c r="AN3288" s="29">
        <v>0</v>
      </c>
      <c r="AO3288" s="30">
        <f t="shared" si="102"/>
        <v>0</v>
      </c>
      <c r="AP3288" s="30">
        <f t="shared" si="103"/>
        <v>0</v>
      </c>
      <c r="AQ3288" s="30"/>
    </row>
    <row r="3289" spans="1:43" x14ac:dyDescent="0.25">
      <c r="A3289" t="s">
        <v>219</v>
      </c>
      <c r="B3289">
        <v>1875982</v>
      </c>
      <c r="C3289" t="s">
        <v>11276</v>
      </c>
      <c r="D3289">
        <v>1747392</v>
      </c>
      <c r="E3289" t="s">
        <v>11277</v>
      </c>
      <c r="F3289" t="s">
        <v>89</v>
      </c>
      <c r="G3289" t="s">
        <v>90</v>
      </c>
      <c r="H3289" t="s">
        <v>14</v>
      </c>
      <c r="I3289" t="s">
        <v>11278</v>
      </c>
      <c r="J3289" t="s">
        <v>11279</v>
      </c>
      <c r="K3289" t="s">
        <v>266</v>
      </c>
      <c r="L3289" t="s">
        <v>115</v>
      </c>
      <c r="M3289">
        <v>2770</v>
      </c>
      <c r="N3289">
        <v>21</v>
      </c>
      <c r="O3289" s="17">
        <v>45492</v>
      </c>
      <c r="P3289" t="s">
        <v>124</v>
      </c>
      <c r="Q3289" t="s">
        <v>24</v>
      </c>
      <c r="R3289" s="17">
        <v>45491</v>
      </c>
      <c r="S3289" s="27"/>
      <c r="T3289">
        <v>66.736666666666665</v>
      </c>
      <c r="U3289">
        <v>5.9966666666666661</v>
      </c>
      <c r="V3289">
        <v>72.733333333333334</v>
      </c>
      <c r="W3289">
        <v>3</v>
      </c>
      <c r="X3289">
        <v>3.6366666666666672</v>
      </c>
      <c r="Y3289">
        <v>0</v>
      </c>
      <c r="Z3289">
        <v>0</v>
      </c>
      <c r="AA3289">
        <v>0</v>
      </c>
      <c r="AB3289">
        <v>2.2911000000000001</v>
      </c>
      <c r="AC3289" s="29">
        <v>74.07889999999999</v>
      </c>
      <c r="AD3289">
        <v>0</v>
      </c>
      <c r="AF3289">
        <v>218.2</v>
      </c>
      <c r="AG3289">
        <v>0</v>
      </c>
      <c r="AH3289">
        <v>10.91</v>
      </c>
      <c r="AI3289">
        <v>6.8733000000000004</v>
      </c>
      <c r="AJ3289">
        <v>222.23670000000001</v>
      </c>
      <c r="AK3289" t="s">
        <v>26</v>
      </c>
      <c r="AN3289" s="29">
        <v>0</v>
      </c>
      <c r="AO3289" s="30">
        <f t="shared" si="102"/>
        <v>0</v>
      </c>
      <c r="AP3289" s="30">
        <f t="shared" si="103"/>
        <v>0</v>
      </c>
      <c r="AQ3289" s="30"/>
    </row>
    <row r="3290" spans="1:43" x14ac:dyDescent="0.25">
      <c r="A3290" t="s">
        <v>219</v>
      </c>
      <c r="B3290">
        <v>1875982</v>
      </c>
      <c r="C3290" t="s">
        <v>11280</v>
      </c>
      <c r="D3290">
        <v>1062596</v>
      </c>
      <c r="E3290" t="s">
        <v>11277</v>
      </c>
      <c r="F3290" t="s">
        <v>89</v>
      </c>
      <c r="G3290" t="s">
        <v>90</v>
      </c>
      <c r="H3290" t="s">
        <v>14</v>
      </c>
      <c r="I3290" t="s">
        <v>11278</v>
      </c>
      <c r="J3290" t="s">
        <v>11279</v>
      </c>
      <c r="K3290" t="s">
        <v>115</v>
      </c>
      <c r="L3290" t="s">
        <v>266</v>
      </c>
      <c r="M3290">
        <v>2068</v>
      </c>
      <c r="N3290">
        <v>1</v>
      </c>
      <c r="O3290" s="17">
        <v>45494</v>
      </c>
      <c r="P3290" t="s">
        <v>257</v>
      </c>
      <c r="Q3290" t="s">
        <v>24</v>
      </c>
      <c r="R3290" s="17">
        <v>45491</v>
      </c>
      <c r="S3290" s="27"/>
      <c r="T3290">
        <v>52.683333333333337</v>
      </c>
      <c r="U3290">
        <v>5.9933333333333332</v>
      </c>
      <c r="V3290">
        <v>58.676666666666669</v>
      </c>
      <c r="W3290">
        <v>3</v>
      </c>
      <c r="X3290">
        <v>2.933333333333334</v>
      </c>
      <c r="Y3290">
        <v>0</v>
      </c>
      <c r="Z3290">
        <v>0</v>
      </c>
      <c r="AA3290">
        <v>0</v>
      </c>
      <c r="AB3290">
        <v>1.8483149999999999</v>
      </c>
      <c r="AC3290" s="29">
        <v>59.761685</v>
      </c>
      <c r="AD3290">
        <v>0</v>
      </c>
      <c r="AF3290">
        <v>176.03</v>
      </c>
      <c r="AG3290">
        <v>0</v>
      </c>
      <c r="AH3290">
        <v>8.8000000000000007</v>
      </c>
      <c r="AI3290">
        <v>5.5449450000000002</v>
      </c>
      <c r="AJ3290">
        <v>179.285055</v>
      </c>
      <c r="AK3290" t="s">
        <v>26</v>
      </c>
      <c r="AN3290" s="29">
        <v>0</v>
      </c>
      <c r="AO3290" s="30">
        <f t="shared" si="102"/>
        <v>0</v>
      </c>
      <c r="AP3290" s="30">
        <f t="shared" si="103"/>
        <v>0</v>
      </c>
      <c r="AQ3290" s="30"/>
    </row>
    <row r="3291" spans="1:43" x14ac:dyDescent="0.25">
      <c r="A3291" t="s">
        <v>219</v>
      </c>
      <c r="B3291">
        <v>1875979</v>
      </c>
      <c r="C3291" t="s">
        <v>11281</v>
      </c>
      <c r="D3291">
        <v>1747381</v>
      </c>
      <c r="E3291" t="s">
        <v>11282</v>
      </c>
      <c r="F3291" t="s">
        <v>89</v>
      </c>
      <c r="G3291" t="s">
        <v>90</v>
      </c>
      <c r="H3291" t="s">
        <v>10</v>
      </c>
      <c r="I3291" t="s">
        <v>11283</v>
      </c>
      <c r="J3291" t="s">
        <v>11284</v>
      </c>
      <c r="K3291" t="s">
        <v>271</v>
      </c>
      <c r="L3291" t="s">
        <v>224</v>
      </c>
      <c r="M3291">
        <v>882363</v>
      </c>
      <c r="N3291">
        <v>21</v>
      </c>
      <c r="O3291" s="17">
        <v>45492</v>
      </c>
      <c r="P3291" t="s">
        <v>102</v>
      </c>
      <c r="Q3291" t="s">
        <v>24</v>
      </c>
      <c r="R3291" s="17">
        <v>45491</v>
      </c>
      <c r="S3291" s="27"/>
      <c r="T3291">
        <v>49.74666666666667</v>
      </c>
      <c r="U3291">
        <v>6.126666666666666</v>
      </c>
      <c r="V3291">
        <v>55.873333333333328</v>
      </c>
      <c r="W3291">
        <v>3</v>
      </c>
      <c r="X3291">
        <v>2.793333333333333</v>
      </c>
      <c r="Y3291">
        <v>0</v>
      </c>
      <c r="Z3291">
        <v>0</v>
      </c>
      <c r="AA3291">
        <v>0</v>
      </c>
      <c r="AB3291">
        <v>1.7600100000000001</v>
      </c>
      <c r="AC3291" s="29">
        <v>56.906656666666663</v>
      </c>
      <c r="AD3291">
        <v>0</v>
      </c>
      <c r="AF3291">
        <v>167.62</v>
      </c>
      <c r="AG3291">
        <v>0</v>
      </c>
      <c r="AH3291">
        <v>8.3800000000000008</v>
      </c>
      <c r="AI3291">
        <v>5.28003</v>
      </c>
      <c r="AJ3291">
        <v>170.71996999999999</v>
      </c>
      <c r="AK3291" t="s">
        <v>26</v>
      </c>
      <c r="AN3291" s="29">
        <v>0</v>
      </c>
      <c r="AO3291" s="30">
        <f t="shared" si="102"/>
        <v>0</v>
      </c>
      <c r="AP3291" s="30">
        <f t="shared" si="103"/>
        <v>0</v>
      </c>
      <c r="AQ3291" s="30"/>
    </row>
    <row r="3292" spans="1:43" x14ac:dyDescent="0.25">
      <c r="A3292" t="s">
        <v>219</v>
      </c>
      <c r="B3292">
        <v>1875979</v>
      </c>
      <c r="C3292" t="s">
        <v>11285</v>
      </c>
      <c r="D3292">
        <v>1747380</v>
      </c>
      <c r="E3292" t="s">
        <v>11282</v>
      </c>
      <c r="F3292" t="s">
        <v>89</v>
      </c>
      <c r="G3292" t="s">
        <v>90</v>
      </c>
      <c r="H3292" t="s">
        <v>10</v>
      </c>
      <c r="I3292" t="s">
        <v>11286</v>
      </c>
      <c r="J3292" t="s">
        <v>11287</v>
      </c>
      <c r="K3292" t="s">
        <v>271</v>
      </c>
      <c r="L3292" t="s">
        <v>224</v>
      </c>
      <c r="M3292">
        <v>882363</v>
      </c>
      <c r="N3292">
        <v>22</v>
      </c>
      <c r="O3292" s="17">
        <v>45492</v>
      </c>
      <c r="P3292" t="s">
        <v>102</v>
      </c>
      <c r="Q3292" t="s">
        <v>24</v>
      </c>
      <c r="R3292" s="17">
        <v>45491</v>
      </c>
      <c r="S3292" s="27"/>
      <c r="T3292">
        <v>49.74666666666667</v>
      </c>
      <c r="U3292">
        <v>6.126666666666666</v>
      </c>
      <c r="V3292">
        <v>55.873333333333328</v>
      </c>
      <c r="W3292">
        <v>3</v>
      </c>
      <c r="X3292">
        <v>2.793333333333333</v>
      </c>
      <c r="Y3292">
        <v>0</v>
      </c>
      <c r="Z3292">
        <v>0</v>
      </c>
      <c r="AA3292">
        <v>0</v>
      </c>
      <c r="AB3292">
        <v>1.7600100000000001</v>
      </c>
      <c r="AC3292" s="29">
        <v>56.906656666666663</v>
      </c>
      <c r="AD3292">
        <v>0</v>
      </c>
      <c r="AF3292">
        <v>167.62</v>
      </c>
      <c r="AG3292">
        <v>0</v>
      </c>
      <c r="AH3292">
        <v>8.3800000000000008</v>
      </c>
      <c r="AI3292">
        <v>5.28003</v>
      </c>
      <c r="AJ3292">
        <v>170.71996999999999</v>
      </c>
      <c r="AK3292" t="s">
        <v>26</v>
      </c>
      <c r="AN3292" s="29">
        <v>0</v>
      </c>
      <c r="AO3292" s="30">
        <f t="shared" si="102"/>
        <v>0</v>
      </c>
      <c r="AP3292" s="30">
        <f t="shared" si="103"/>
        <v>0</v>
      </c>
      <c r="AQ3292" s="30"/>
    </row>
    <row r="3293" spans="1:43" x14ac:dyDescent="0.25">
      <c r="A3293" t="s">
        <v>219</v>
      </c>
      <c r="B3293">
        <v>1875975</v>
      </c>
      <c r="C3293" t="s">
        <v>11288</v>
      </c>
      <c r="D3293">
        <v>1062589</v>
      </c>
      <c r="E3293" t="s">
        <v>11289</v>
      </c>
      <c r="F3293" t="s">
        <v>89</v>
      </c>
      <c r="G3293" t="s">
        <v>90</v>
      </c>
      <c r="H3293" t="s">
        <v>10</v>
      </c>
      <c r="I3293" t="s">
        <v>11209</v>
      </c>
      <c r="J3293" t="s">
        <v>11210</v>
      </c>
      <c r="K3293" t="s">
        <v>94</v>
      </c>
      <c r="L3293" t="s">
        <v>271</v>
      </c>
      <c r="M3293">
        <v>2055</v>
      </c>
      <c r="N3293">
        <v>80</v>
      </c>
      <c r="O3293" s="17">
        <v>45495</v>
      </c>
      <c r="P3293" t="s">
        <v>816</v>
      </c>
      <c r="Q3293" t="s">
        <v>24</v>
      </c>
      <c r="R3293" s="17">
        <v>45491</v>
      </c>
      <c r="S3293" s="27"/>
      <c r="T3293">
        <v>100.5366666666667</v>
      </c>
      <c r="U3293">
        <v>6.2133333333333338</v>
      </c>
      <c r="V3293">
        <v>106.75</v>
      </c>
      <c r="W3293">
        <v>3</v>
      </c>
      <c r="X3293">
        <v>5.3366666666666669</v>
      </c>
      <c r="Y3293">
        <v>0</v>
      </c>
      <c r="Z3293">
        <v>0</v>
      </c>
      <c r="AA3293">
        <v>0</v>
      </c>
      <c r="AB3293">
        <v>3.362625</v>
      </c>
      <c r="AC3293" s="29">
        <v>108.72404166666669</v>
      </c>
      <c r="AD3293">
        <v>0</v>
      </c>
      <c r="AF3293">
        <v>320.25</v>
      </c>
      <c r="AG3293">
        <v>0</v>
      </c>
      <c r="AH3293">
        <v>16.010000000000002</v>
      </c>
      <c r="AI3293">
        <v>10.087875</v>
      </c>
      <c r="AJ3293">
        <v>326.17212499999999</v>
      </c>
      <c r="AK3293" t="s">
        <v>26</v>
      </c>
      <c r="AN3293" s="29">
        <v>0</v>
      </c>
      <c r="AO3293" s="30">
        <f t="shared" si="102"/>
        <v>0</v>
      </c>
      <c r="AP3293" s="30">
        <f t="shared" si="103"/>
        <v>0</v>
      </c>
      <c r="AQ3293" s="30"/>
    </row>
    <row r="3294" spans="1:43" x14ac:dyDescent="0.25">
      <c r="A3294" t="s">
        <v>219</v>
      </c>
      <c r="B3294">
        <v>1875975</v>
      </c>
      <c r="C3294" t="s">
        <v>11290</v>
      </c>
      <c r="D3294">
        <v>1062590</v>
      </c>
      <c r="E3294" t="s">
        <v>11289</v>
      </c>
      <c r="F3294" t="s">
        <v>89</v>
      </c>
      <c r="G3294" t="s">
        <v>90</v>
      </c>
      <c r="H3294" t="s">
        <v>10</v>
      </c>
      <c r="I3294" t="s">
        <v>11206</v>
      </c>
      <c r="J3294" t="s">
        <v>11207</v>
      </c>
      <c r="K3294" t="s">
        <v>94</v>
      </c>
      <c r="L3294" t="s">
        <v>271</v>
      </c>
      <c r="M3294">
        <v>2055</v>
      </c>
      <c r="N3294">
        <v>79</v>
      </c>
      <c r="O3294" s="17">
        <v>45495</v>
      </c>
      <c r="P3294" t="s">
        <v>816</v>
      </c>
      <c r="Q3294" t="s">
        <v>24</v>
      </c>
      <c r="R3294" s="17">
        <v>45491</v>
      </c>
      <c r="S3294" s="27"/>
      <c r="T3294">
        <v>100.5366666666667</v>
      </c>
      <c r="U3294">
        <v>6.2133333333333338</v>
      </c>
      <c r="V3294">
        <v>106.75</v>
      </c>
      <c r="W3294">
        <v>3</v>
      </c>
      <c r="X3294">
        <v>5.3366666666666669</v>
      </c>
      <c r="Y3294">
        <v>0</v>
      </c>
      <c r="Z3294">
        <v>0</v>
      </c>
      <c r="AA3294">
        <v>0</v>
      </c>
      <c r="AB3294">
        <v>3.362625</v>
      </c>
      <c r="AC3294" s="29">
        <v>108.72404166666669</v>
      </c>
      <c r="AD3294">
        <v>0</v>
      </c>
      <c r="AF3294">
        <v>320.25</v>
      </c>
      <c r="AG3294">
        <v>0</v>
      </c>
      <c r="AH3294">
        <v>16.010000000000002</v>
      </c>
      <c r="AI3294">
        <v>10.087875</v>
      </c>
      <c r="AJ3294">
        <v>326.17212499999999</v>
      </c>
      <c r="AK3294" t="s">
        <v>26</v>
      </c>
      <c r="AN3294" s="29">
        <v>0</v>
      </c>
      <c r="AO3294" s="30">
        <f t="shared" si="102"/>
        <v>0</v>
      </c>
      <c r="AP3294" s="30">
        <f t="shared" si="103"/>
        <v>0</v>
      </c>
      <c r="AQ3294" s="30"/>
    </row>
    <row r="3295" spans="1:43" x14ac:dyDescent="0.25">
      <c r="A3295" t="s">
        <v>219</v>
      </c>
      <c r="B3295">
        <v>1875974</v>
      </c>
      <c r="C3295" t="s">
        <v>11291</v>
      </c>
      <c r="D3295">
        <v>1747378</v>
      </c>
      <c r="E3295" t="s">
        <v>11292</v>
      </c>
      <c r="F3295" t="s">
        <v>89</v>
      </c>
      <c r="G3295" t="s">
        <v>90</v>
      </c>
      <c r="H3295" t="s">
        <v>10</v>
      </c>
      <c r="I3295" t="s">
        <v>11293</v>
      </c>
      <c r="J3295" t="s">
        <v>11294</v>
      </c>
      <c r="K3295" t="s">
        <v>231</v>
      </c>
      <c r="L3295" t="s">
        <v>230</v>
      </c>
      <c r="M3295">
        <v>8533</v>
      </c>
      <c r="N3295">
        <v>33</v>
      </c>
      <c r="O3295" s="17">
        <v>45492</v>
      </c>
      <c r="P3295" t="s">
        <v>96</v>
      </c>
      <c r="Q3295" t="s">
        <v>24</v>
      </c>
      <c r="R3295" s="17">
        <v>45491</v>
      </c>
      <c r="S3295" s="27"/>
      <c r="T3295">
        <v>131.84</v>
      </c>
      <c r="U3295">
        <v>11.77</v>
      </c>
      <c r="V3295">
        <v>143.61000000000001</v>
      </c>
      <c r="W3295">
        <v>1</v>
      </c>
      <c r="X3295">
        <v>7.18</v>
      </c>
      <c r="Y3295">
        <v>0</v>
      </c>
      <c r="Z3295">
        <v>0</v>
      </c>
      <c r="AA3295">
        <v>0</v>
      </c>
      <c r="AB3295">
        <v>4.5237150000000002</v>
      </c>
      <c r="AC3295" s="29">
        <v>146.26628500000001</v>
      </c>
      <c r="AD3295">
        <v>0</v>
      </c>
      <c r="AF3295">
        <v>143.61000000000001</v>
      </c>
      <c r="AG3295">
        <v>0</v>
      </c>
      <c r="AH3295">
        <v>7.18</v>
      </c>
      <c r="AI3295">
        <v>4.5237150000000002</v>
      </c>
      <c r="AJ3295">
        <v>146.26628500000001</v>
      </c>
      <c r="AK3295" t="s">
        <v>25</v>
      </c>
      <c r="AN3295" s="29">
        <v>5.09</v>
      </c>
      <c r="AO3295" s="30">
        <f t="shared" si="102"/>
        <v>1.4633749999999999</v>
      </c>
      <c r="AP3295" s="30">
        <f t="shared" si="103"/>
        <v>1.4633749999999999</v>
      </c>
      <c r="AQ3295" s="30"/>
    </row>
    <row r="3296" spans="1:43" x14ac:dyDescent="0.25">
      <c r="A3296" t="s">
        <v>219</v>
      </c>
      <c r="B3296">
        <v>1875967</v>
      </c>
      <c r="C3296" t="s">
        <v>11295</v>
      </c>
      <c r="D3296">
        <v>1062587</v>
      </c>
      <c r="E3296" t="s">
        <v>11296</v>
      </c>
      <c r="F3296" t="s">
        <v>89</v>
      </c>
      <c r="G3296" t="s">
        <v>90</v>
      </c>
      <c r="H3296" t="s">
        <v>10</v>
      </c>
      <c r="I3296" t="s">
        <v>11297</v>
      </c>
      <c r="J3296" t="s">
        <v>11298</v>
      </c>
      <c r="K3296" t="s">
        <v>94</v>
      </c>
      <c r="L3296" t="s">
        <v>266</v>
      </c>
      <c r="M3296">
        <v>2067</v>
      </c>
      <c r="N3296">
        <v>31</v>
      </c>
      <c r="O3296" s="17">
        <v>45491</v>
      </c>
      <c r="P3296" t="s">
        <v>104</v>
      </c>
      <c r="Q3296" t="s">
        <v>24</v>
      </c>
      <c r="R3296" s="17">
        <v>45491</v>
      </c>
      <c r="S3296" s="27"/>
      <c r="T3296">
        <v>150.01</v>
      </c>
      <c r="U3296">
        <v>23.62</v>
      </c>
      <c r="V3296">
        <v>173.63</v>
      </c>
      <c r="W3296">
        <v>1</v>
      </c>
      <c r="X3296">
        <v>8.68</v>
      </c>
      <c r="Y3296">
        <v>0</v>
      </c>
      <c r="Z3296">
        <v>0</v>
      </c>
      <c r="AA3296">
        <v>0</v>
      </c>
      <c r="AB3296">
        <v>5.4693449999999997</v>
      </c>
      <c r="AC3296" s="29">
        <v>176.840655</v>
      </c>
      <c r="AD3296">
        <v>0</v>
      </c>
      <c r="AF3296">
        <v>173.63</v>
      </c>
      <c r="AG3296">
        <v>0</v>
      </c>
      <c r="AH3296">
        <v>8.68</v>
      </c>
      <c r="AI3296">
        <v>5.4693449999999997</v>
      </c>
      <c r="AJ3296">
        <v>176.840655</v>
      </c>
      <c r="AK3296" t="s">
        <v>25</v>
      </c>
      <c r="AN3296" s="29">
        <v>0</v>
      </c>
      <c r="AO3296" s="30">
        <f t="shared" si="102"/>
        <v>0</v>
      </c>
      <c r="AP3296" s="30">
        <f t="shared" si="103"/>
        <v>0</v>
      </c>
      <c r="AQ3296" s="30"/>
    </row>
    <row r="3297" spans="1:43" x14ac:dyDescent="0.25">
      <c r="A3297" t="s">
        <v>219</v>
      </c>
      <c r="B3297">
        <v>1875958</v>
      </c>
      <c r="C3297" t="s">
        <v>11299</v>
      </c>
      <c r="D3297">
        <v>1062580</v>
      </c>
      <c r="E3297" t="s">
        <v>11300</v>
      </c>
      <c r="F3297" t="s">
        <v>89</v>
      </c>
      <c r="G3297" t="s">
        <v>90</v>
      </c>
      <c r="H3297" t="s">
        <v>10</v>
      </c>
      <c r="I3297" t="s">
        <v>11301</v>
      </c>
      <c r="J3297" t="s">
        <v>11302</v>
      </c>
      <c r="K3297" t="s">
        <v>94</v>
      </c>
      <c r="L3297" t="s">
        <v>91</v>
      </c>
      <c r="M3297">
        <v>8380</v>
      </c>
      <c r="N3297">
        <v>76</v>
      </c>
      <c r="O3297" s="17">
        <v>45496</v>
      </c>
      <c r="P3297" t="s">
        <v>577</v>
      </c>
      <c r="Q3297" t="s">
        <v>24</v>
      </c>
      <c r="R3297" s="17">
        <v>45491</v>
      </c>
      <c r="S3297" s="27"/>
      <c r="T3297">
        <v>300.57</v>
      </c>
      <c r="U3297">
        <v>19.41</v>
      </c>
      <c r="V3297">
        <v>319.98</v>
      </c>
      <c r="W3297">
        <v>1</v>
      </c>
      <c r="X3297">
        <v>16</v>
      </c>
      <c r="Y3297">
        <v>0</v>
      </c>
      <c r="Z3297">
        <v>0</v>
      </c>
      <c r="AA3297">
        <v>0</v>
      </c>
      <c r="AB3297">
        <v>10.079370000000001</v>
      </c>
      <c r="AC3297" s="29">
        <v>325.90062999999998</v>
      </c>
      <c r="AD3297">
        <v>0</v>
      </c>
      <c r="AF3297">
        <v>319.98</v>
      </c>
      <c r="AG3297">
        <v>0</v>
      </c>
      <c r="AH3297">
        <v>16</v>
      </c>
      <c r="AI3297">
        <v>10.079370000000001</v>
      </c>
      <c r="AJ3297">
        <v>325.90062999999998</v>
      </c>
      <c r="AK3297" t="s">
        <v>25</v>
      </c>
      <c r="AN3297" s="29">
        <v>0</v>
      </c>
      <c r="AO3297" s="30">
        <f t="shared" si="102"/>
        <v>0</v>
      </c>
      <c r="AP3297" s="30">
        <f t="shared" si="103"/>
        <v>0</v>
      </c>
      <c r="AQ3297" s="30"/>
    </row>
    <row r="3298" spans="1:43" x14ac:dyDescent="0.25">
      <c r="A3298" t="s">
        <v>219</v>
      </c>
      <c r="B3298">
        <v>1875957</v>
      </c>
      <c r="C3298" t="s">
        <v>11303</v>
      </c>
      <c r="D3298">
        <v>1747369</v>
      </c>
      <c r="E3298" t="s">
        <v>11304</v>
      </c>
      <c r="F3298" t="s">
        <v>89</v>
      </c>
      <c r="G3298" t="s">
        <v>90</v>
      </c>
      <c r="H3298" t="s">
        <v>10</v>
      </c>
      <c r="I3298" t="s">
        <v>11305</v>
      </c>
      <c r="J3298" t="s">
        <v>11306</v>
      </c>
      <c r="K3298" t="s">
        <v>271</v>
      </c>
      <c r="L3298" t="s">
        <v>224</v>
      </c>
      <c r="M3298">
        <v>8510</v>
      </c>
      <c r="N3298">
        <v>73</v>
      </c>
      <c r="O3298" s="17">
        <v>45516</v>
      </c>
      <c r="P3298" t="s">
        <v>746</v>
      </c>
      <c r="Q3298" t="s">
        <v>24</v>
      </c>
      <c r="R3298" s="17">
        <v>45491</v>
      </c>
      <c r="S3298" s="27"/>
      <c r="T3298">
        <v>63.889999999999993</v>
      </c>
      <c r="U3298">
        <v>6.126666666666666</v>
      </c>
      <c r="V3298">
        <v>70.016666666666666</v>
      </c>
      <c r="W3298">
        <v>3</v>
      </c>
      <c r="X3298">
        <v>3.5</v>
      </c>
      <c r="Y3298">
        <v>0</v>
      </c>
      <c r="Z3298">
        <v>0</v>
      </c>
      <c r="AA3298">
        <v>0</v>
      </c>
      <c r="AB3298">
        <v>2.2055250000000002</v>
      </c>
      <c r="AC3298" s="29">
        <v>71.311141666666671</v>
      </c>
      <c r="AD3298">
        <v>0</v>
      </c>
      <c r="AF3298">
        <v>210.05</v>
      </c>
      <c r="AG3298">
        <v>0</v>
      </c>
      <c r="AH3298">
        <v>10.5</v>
      </c>
      <c r="AI3298">
        <v>6.6165750000000001</v>
      </c>
      <c r="AJ3298">
        <v>213.933425</v>
      </c>
      <c r="AK3298" t="s">
        <v>26</v>
      </c>
      <c r="AN3298" s="29">
        <v>0</v>
      </c>
      <c r="AO3298" s="30">
        <f t="shared" si="102"/>
        <v>0</v>
      </c>
      <c r="AP3298" s="30">
        <f t="shared" si="103"/>
        <v>0</v>
      </c>
      <c r="AQ3298" s="30"/>
    </row>
    <row r="3299" spans="1:43" x14ac:dyDescent="0.25">
      <c r="A3299" t="s">
        <v>219</v>
      </c>
      <c r="B3299">
        <v>1875925</v>
      </c>
      <c r="C3299" t="s">
        <v>11307</v>
      </c>
      <c r="D3299">
        <v>1747358</v>
      </c>
      <c r="E3299" t="s">
        <v>11308</v>
      </c>
      <c r="F3299" t="s">
        <v>89</v>
      </c>
      <c r="G3299" t="s">
        <v>90</v>
      </c>
      <c r="H3299" t="s">
        <v>10</v>
      </c>
      <c r="I3299" t="s">
        <v>11309</v>
      </c>
      <c r="J3299" t="s">
        <v>11310</v>
      </c>
      <c r="K3299" t="s">
        <v>271</v>
      </c>
      <c r="L3299" t="s">
        <v>92</v>
      </c>
      <c r="M3299">
        <v>8375</v>
      </c>
      <c r="N3299">
        <v>27</v>
      </c>
      <c r="O3299" s="17">
        <v>45499</v>
      </c>
      <c r="P3299" t="s">
        <v>93</v>
      </c>
      <c r="Q3299" t="s">
        <v>24</v>
      </c>
      <c r="R3299" s="17">
        <v>45491</v>
      </c>
      <c r="S3299" s="27"/>
      <c r="T3299">
        <v>164.86</v>
      </c>
      <c r="U3299">
        <v>14.27</v>
      </c>
      <c r="V3299">
        <v>179.13</v>
      </c>
      <c r="W3299">
        <v>1</v>
      </c>
      <c r="X3299">
        <v>8.9600000000000009</v>
      </c>
      <c r="Y3299">
        <v>0</v>
      </c>
      <c r="Z3299">
        <v>0</v>
      </c>
      <c r="AA3299">
        <v>0</v>
      </c>
      <c r="AB3299">
        <v>5.642595</v>
      </c>
      <c r="AC3299" s="29">
        <v>182.447405</v>
      </c>
      <c r="AD3299">
        <v>0</v>
      </c>
      <c r="AF3299">
        <v>179.13</v>
      </c>
      <c r="AG3299">
        <v>0</v>
      </c>
      <c r="AH3299">
        <v>8.9600000000000009</v>
      </c>
      <c r="AI3299">
        <v>5.642595</v>
      </c>
      <c r="AJ3299">
        <v>182.447405</v>
      </c>
      <c r="AK3299" t="s">
        <v>25</v>
      </c>
      <c r="AN3299" s="29">
        <v>0</v>
      </c>
      <c r="AO3299" s="30">
        <f t="shared" si="102"/>
        <v>0</v>
      </c>
      <c r="AP3299" s="30">
        <f t="shared" si="103"/>
        <v>0</v>
      </c>
      <c r="AQ3299" s="30"/>
    </row>
    <row r="3300" spans="1:43" x14ac:dyDescent="0.25">
      <c r="A3300" t="s">
        <v>219</v>
      </c>
      <c r="B3300">
        <v>1875925</v>
      </c>
      <c r="C3300" t="s">
        <v>11311</v>
      </c>
      <c r="D3300">
        <v>1062575</v>
      </c>
      <c r="E3300" t="s">
        <v>11308</v>
      </c>
      <c r="F3300" t="s">
        <v>89</v>
      </c>
      <c r="G3300" t="s">
        <v>90</v>
      </c>
      <c r="H3300" t="s">
        <v>10</v>
      </c>
      <c r="I3300" t="s">
        <v>11309</v>
      </c>
      <c r="J3300" t="s">
        <v>11310</v>
      </c>
      <c r="K3300" t="s">
        <v>92</v>
      </c>
      <c r="L3300" t="s">
        <v>271</v>
      </c>
      <c r="M3300">
        <v>8475</v>
      </c>
      <c r="N3300">
        <v>28</v>
      </c>
      <c r="O3300" s="17">
        <v>45494</v>
      </c>
      <c r="P3300" t="s">
        <v>100</v>
      </c>
      <c r="Q3300" t="s">
        <v>24</v>
      </c>
      <c r="R3300" s="17">
        <v>45491</v>
      </c>
      <c r="S3300" s="27"/>
      <c r="T3300">
        <v>173.38</v>
      </c>
      <c r="U3300">
        <v>15.62</v>
      </c>
      <c r="V3300">
        <v>189</v>
      </c>
      <c r="W3300">
        <v>1</v>
      </c>
      <c r="X3300">
        <v>9.4499999999999993</v>
      </c>
      <c r="Y3300">
        <v>0</v>
      </c>
      <c r="Z3300">
        <v>0</v>
      </c>
      <c r="AA3300">
        <v>0</v>
      </c>
      <c r="AB3300">
        <v>5.9535</v>
      </c>
      <c r="AC3300" s="29">
        <v>192.4965</v>
      </c>
      <c r="AD3300">
        <v>0</v>
      </c>
      <c r="AF3300">
        <v>189</v>
      </c>
      <c r="AG3300">
        <v>0</v>
      </c>
      <c r="AH3300">
        <v>9.4499999999999993</v>
      </c>
      <c r="AI3300">
        <v>5.9535</v>
      </c>
      <c r="AJ3300">
        <v>192.4965</v>
      </c>
      <c r="AK3300" t="s">
        <v>25</v>
      </c>
      <c r="AN3300" s="29">
        <v>0</v>
      </c>
      <c r="AO3300" s="30">
        <f t="shared" si="102"/>
        <v>0</v>
      </c>
      <c r="AP3300" s="30">
        <f t="shared" si="103"/>
        <v>0</v>
      </c>
      <c r="AQ3300" s="30"/>
    </row>
    <row r="3301" spans="1:43" x14ac:dyDescent="0.25">
      <c r="A3301" t="s">
        <v>219</v>
      </c>
      <c r="B3301">
        <v>1875922</v>
      </c>
      <c r="C3301" t="s">
        <v>11312</v>
      </c>
      <c r="D3301">
        <v>490746</v>
      </c>
      <c r="E3301" t="s">
        <v>11313</v>
      </c>
      <c r="F3301" t="s">
        <v>89</v>
      </c>
      <c r="G3301" t="s">
        <v>90</v>
      </c>
      <c r="H3301" t="s">
        <v>10</v>
      </c>
      <c r="I3301" t="s">
        <v>11314</v>
      </c>
      <c r="J3301" t="s">
        <v>11315</v>
      </c>
      <c r="K3301" t="s">
        <v>224</v>
      </c>
      <c r="L3301" t="s">
        <v>271</v>
      </c>
      <c r="M3301">
        <v>8390</v>
      </c>
      <c r="N3301">
        <v>10</v>
      </c>
      <c r="O3301" s="17">
        <v>45496</v>
      </c>
      <c r="P3301" t="s">
        <v>133</v>
      </c>
      <c r="Q3301" t="s">
        <v>24</v>
      </c>
      <c r="R3301" s="17">
        <v>45491</v>
      </c>
      <c r="S3301" s="27"/>
      <c r="T3301">
        <v>53.16</v>
      </c>
      <c r="U3301">
        <v>9.6150000000000002</v>
      </c>
      <c r="V3301">
        <v>62.774999999999999</v>
      </c>
      <c r="W3301">
        <v>2</v>
      </c>
      <c r="X3301">
        <v>3.14</v>
      </c>
      <c r="Y3301">
        <v>0</v>
      </c>
      <c r="Z3301">
        <v>0</v>
      </c>
      <c r="AA3301">
        <v>0</v>
      </c>
      <c r="AB3301">
        <v>1.9774125</v>
      </c>
      <c r="AC3301" s="29">
        <v>63.937587499999999</v>
      </c>
      <c r="AD3301">
        <v>0</v>
      </c>
      <c r="AF3301">
        <v>125.55</v>
      </c>
      <c r="AG3301">
        <v>0</v>
      </c>
      <c r="AH3301">
        <v>6.28</v>
      </c>
      <c r="AI3301">
        <v>3.954825</v>
      </c>
      <c r="AJ3301">
        <v>127.875175</v>
      </c>
      <c r="AK3301" t="s">
        <v>27</v>
      </c>
      <c r="AN3301" s="29">
        <v>0</v>
      </c>
      <c r="AO3301" s="30">
        <f t="shared" si="102"/>
        <v>0</v>
      </c>
      <c r="AP3301" s="30">
        <f t="shared" si="103"/>
        <v>0</v>
      </c>
      <c r="AQ3301" s="30"/>
    </row>
    <row r="3302" spans="1:43" x14ac:dyDescent="0.25">
      <c r="A3302" t="s">
        <v>219</v>
      </c>
      <c r="B3302">
        <v>1875922</v>
      </c>
      <c r="C3302" t="s">
        <v>11316</v>
      </c>
      <c r="D3302">
        <v>490747</v>
      </c>
      <c r="E3302" t="s">
        <v>11313</v>
      </c>
      <c r="F3302" t="s">
        <v>89</v>
      </c>
      <c r="G3302" t="s">
        <v>90</v>
      </c>
      <c r="H3302" t="s">
        <v>10</v>
      </c>
      <c r="I3302" t="s">
        <v>11317</v>
      </c>
      <c r="J3302" t="s">
        <v>11318</v>
      </c>
      <c r="K3302" t="s">
        <v>224</v>
      </c>
      <c r="L3302" t="s">
        <v>271</v>
      </c>
      <c r="M3302">
        <v>8390</v>
      </c>
      <c r="N3302">
        <v>9</v>
      </c>
      <c r="O3302" s="17">
        <v>45496</v>
      </c>
      <c r="P3302" t="s">
        <v>133</v>
      </c>
      <c r="Q3302" t="s">
        <v>24</v>
      </c>
      <c r="R3302" s="17">
        <v>45491</v>
      </c>
      <c r="S3302" s="27"/>
      <c r="T3302">
        <v>53.16</v>
      </c>
      <c r="U3302">
        <v>9.6150000000000002</v>
      </c>
      <c r="V3302">
        <v>62.774999999999999</v>
      </c>
      <c r="W3302">
        <v>2</v>
      </c>
      <c r="X3302">
        <v>3.14</v>
      </c>
      <c r="Y3302">
        <v>0</v>
      </c>
      <c r="Z3302">
        <v>0</v>
      </c>
      <c r="AA3302">
        <v>0</v>
      </c>
      <c r="AB3302">
        <v>1.9774125</v>
      </c>
      <c r="AC3302" s="29">
        <v>63.937587499999999</v>
      </c>
      <c r="AD3302">
        <v>0</v>
      </c>
      <c r="AF3302">
        <v>125.55</v>
      </c>
      <c r="AG3302">
        <v>0</v>
      </c>
      <c r="AH3302">
        <v>6.28</v>
      </c>
      <c r="AI3302">
        <v>3.954825</v>
      </c>
      <c r="AJ3302">
        <v>127.875175</v>
      </c>
      <c r="AK3302" t="s">
        <v>27</v>
      </c>
      <c r="AN3302" s="29">
        <v>0</v>
      </c>
      <c r="AO3302" s="30">
        <f t="shared" si="102"/>
        <v>0</v>
      </c>
      <c r="AP3302" s="30">
        <f t="shared" si="103"/>
        <v>0</v>
      </c>
      <c r="AQ3302" s="30"/>
    </row>
    <row r="3303" spans="1:43" x14ac:dyDescent="0.25">
      <c r="A3303" t="s">
        <v>219</v>
      </c>
      <c r="B3303">
        <v>1875895</v>
      </c>
      <c r="C3303" t="s">
        <v>11319</v>
      </c>
      <c r="D3303">
        <v>1747348</v>
      </c>
      <c r="E3303" t="s">
        <v>11320</v>
      </c>
      <c r="F3303" t="s">
        <v>89</v>
      </c>
      <c r="G3303" t="s">
        <v>90</v>
      </c>
      <c r="H3303" t="s">
        <v>10</v>
      </c>
      <c r="I3303" t="s">
        <v>11321</v>
      </c>
      <c r="J3303" t="s">
        <v>11322</v>
      </c>
      <c r="K3303" t="s">
        <v>271</v>
      </c>
      <c r="L3303" t="s">
        <v>94</v>
      </c>
      <c r="M3303">
        <v>2050</v>
      </c>
      <c r="N3303">
        <v>25</v>
      </c>
      <c r="O3303" s="17">
        <v>45491</v>
      </c>
      <c r="P3303" t="s">
        <v>150</v>
      </c>
      <c r="Q3303" t="s">
        <v>24</v>
      </c>
      <c r="R3303" s="17">
        <v>45491</v>
      </c>
      <c r="S3303" s="27"/>
      <c r="T3303">
        <v>352.08</v>
      </c>
      <c r="U3303">
        <v>12.95</v>
      </c>
      <c r="V3303">
        <v>365.03</v>
      </c>
      <c r="W3303">
        <v>1</v>
      </c>
      <c r="X3303">
        <v>18.25</v>
      </c>
      <c r="Y3303">
        <v>0</v>
      </c>
      <c r="Z3303">
        <v>0</v>
      </c>
      <c r="AA3303">
        <v>0</v>
      </c>
      <c r="AB3303">
        <v>11.498445</v>
      </c>
      <c r="AC3303" s="29">
        <v>371.78155500000003</v>
      </c>
      <c r="AD3303">
        <v>0</v>
      </c>
      <c r="AF3303">
        <v>365.03</v>
      </c>
      <c r="AG3303">
        <v>0</v>
      </c>
      <c r="AH3303">
        <v>18.25</v>
      </c>
      <c r="AI3303">
        <v>11.498445</v>
      </c>
      <c r="AJ3303">
        <v>371.78155500000003</v>
      </c>
      <c r="AK3303" t="s">
        <v>25</v>
      </c>
      <c r="AN3303" s="29">
        <v>0</v>
      </c>
      <c r="AO3303" s="30">
        <f t="shared" si="102"/>
        <v>0</v>
      </c>
      <c r="AP3303" s="30">
        <f t="shared" si="103"/>
        <v>0</v>
      </c>
      <c r="AQ3303" s="30"/>
    </row>
    <row r="3304" spans="1:43" x14ac:dyDescent="0.25">
      <c r="A3304" t="s">
        <v>219</v>
      </c>
      <c r="B3304">
        <v>1875865</v>
      </c>
      <c r="C3304" t="s">
        <v>11323</v>
      </c>
      <c r="D3304">
        <v>1747339</v>
      </c>
      <c r="E3304" t="s">
        <v>11324</v>
      </c>
      <c r="F3304" t="s">
        <v>89</v>
      </c>
      <c r="G3304" t="s">
        <v>90</v>
      </c>
      <c r="H3304" t="s">
        <v>10</v>
      </c>
      <c r="I3304" t="s">
        <v>11325</v>
      </c>
      <c r="J3304" t="s">
        <v>7049</v>
      </c>
      <c r="K3304" t="s">
        <v>231</v>
      </c>
      <c r="L3304" t="s">
        <v>115</v>
      </c>
      <c r="M3304">
        <v>8330</v>
      </c>
      <c r="N3304">
        <v>32</v>
      </c>
      <c r="O3304" s="17">
        <v>45492</v>
      </c>
      <c r="P3304" t="s">
        <v>117</v>
      </c>
      <c r="Q3304" t="s">
        <v>24</v>
      </c>
      <c r="R3304" s="17">
        <v>45491</v>
      </c>
      <c r="S3304" s="27"/>
      <c r="T3304">
        <v>9.3475000000000001</v>
      </c>
      <c r="U3304">
        <v>2.15</v>
      </c>
      <c r="V3304">
        <v>11.4975</v>
      </c>
      <c r="W3304">
        <v>4</v>
      </c>
      <c r="X3304">
        <v>0.57499999999999996</v>
      </c>
      <c r="Y3304">
        <v>0</v>
      </c>
      <c r="Z3304">
        <v>0</v>
      </c>
      <c r="AA3304">
        <v>0</v>
      </c>
      <c r="AB3304">
        <v>0.36217125</v>
      </c>
      <c r="AC3304" s="29">
        <v>11.71032875</v>
      </c>
      <c r="AD3304">
        <v>0</v>
      </c>
      <c r="AF3304">
        <v>45.99</v>
      </c>
      <c r="AG3304">
        <v>0</v>
      </c>
      <c r="AH3304">
        <v>2.2999999999999998</v>
      </c>
      <c r="AI3304">
        <v>1.448685</v>
      </c>
      <c r="AJ3304">
        <v>46.841315000000002</v>
      </c>
      <c r="AK3304" t="s">
        <v>31</v>
      </c>
      <c r="AN3304" s="29">
        <v>0</v>
      </c>
      <c r="AO3304" s="30">
        <f t="shared" si="102"/>
        <v>0</v>
      </c>
      <c r="AP3304" s="30">
        <f t="shared" si="103"/>
        <v>0</v>
      </c>
      <c r="AQ3304" s="30"/>
    </row>
    <row r="3305" spans="1:43" x14ac:dyDescent="0.25">
      <c r="A3305" t="s">
        <v>219</v>
      </c>
      <c r="B3305">
        <v>1875859</v>
      </c>
      <c r="C3305" t="s">
        <v>11326</v>
      </c>
      <c r="D3305">
        <v>1747333</v>
      </c>
      <c r="E3305" t="s">
        <v>11327</v>
      </c>
      <c r="F3305" t="s">
        <v>89</v>
      </c>
      <c r="G3305" t="s">
        <v>90</v>
      </c>
      <c r="H3305" t="s">
        <v>10</v>
      </c>
      <c r="I3305" t="s">
        <v>11328</v>
      </c>
      <c r="J3305" t="s">
        <v>11329</v>
      </c>
      <c r="K3305" t="s">
        <v>248</v>
      </c>
      <c r="L3305" t="s">
        <v>224</v>
      </c>
      <c r="M3305">
        <v>2705</v>
      </c>
      <c r="N3305">
        <v>32</v>
      </c>
      <c r="O3305" s="17">
        <v>45493</v>
      </c>
      <c r="P3305" t="s">
        <v>521</v>
      </c>
      <c r="Q3305" t="s">
        <v>24</v>
      </c>
      <c r="R3305" s="17">
        <v>45491</v>
      </c>
      <c r="S3305" s="27"/>
      <c r="T3305">
        <v>168.52</v>
      </c>
      <c r="U3305">
        <v>17.440000000000001</v>
      </c>
      <c r="V3305">
        <v>185.96</v>
      </c>
      <c r="W3305">
        <v>1</v>
      </c>
      <c r="X3305">
        <v>9.3000000000000007</v>
      </c>
      <c r="Y3305">
        <v>0</v>
      </c>
      <c r="Z3305">
        <v>0</v>
      </c>
      <c r="AA3305">
        <v>0</v>
      </c>
      <c r="AB3305">
        <v>5.8577399999999997</v>
      </c>
      <c r="AC3305" s="29">
        <v>189.40226000000001</v>
      </c>
      <c r="AD3305">
        <v>0</v>
      </c>
      <c r="AF3305">
        <v>185.96</v>
      </c>
      <c r="AG3305">
        <v>0</v>
      </c>
      <c r="AH3305">
        <v>9.3000000000000007</v>
      </c>
      <c r="AI3305">
        <v>5.8577399999999997</v>
      </c>
      <c r="AJ3305">
        <v>189.40226000000001</v>
      </c>
      <c r="AK3305" t="s">
        <v>25</v>
      </c>
      <c r="AN3305" s="29">
        <v>0</v>
      </c>
      <c r="AO3305" s="30">
        <f t="shared" si="102"/>
        <v>0</v>
      </c>
      <c r="AP3305" s="30">
        <f t="shared" si="103"/>
        <v>0</v>
      </c>
      <c r="AQ3305" s="30"/>
    </row>
    <row r="3306" spans="1:43" x14ac:dyDescent="0.25">
      <c r="A3306" t="s">
        <v>219</v>
      </c>
      <c r="B3306">
        <v>1875858</v>
      </c>
      <c r="C3306" t="s">
        <v>11330</v>
      </c>
      <c r="D3306">
        <v>1062564</v>
      </c>
      <c r="E3306" t="s">
        <v>11331</v>
      </c>
      <c r="F3306" t="s">
        <v>89</v>
      </c>
      <c r="G3306" t="s">
        <v>90</v>
      </c>
      <c r="H3306" t="s">
        <v>10</v>
      </c>
      <c r="I3306" t="s">
        <v>11332</v>
      </c>
      <c r="J3306" t="s">
        <v>11333</v>
      </c>
      <c r="K3306" t="s">
        <v>134</v>
      </c>
      <c r="L3306" t="s">
        <v>231</v>
      </c>
      <c r="M3306">
        <v>88570</v>
      </c>
      <c r="N3306">
        <v>7</v>
      </c>
      <c r="O3306" s="17">
        <v>45492</v>
      </c>
      <c r="P3306" t="s">
        <v>7602</v>
      </c>
      <c r="Q3306" t="s">
        <v>24</v>
      </c>
      <c r="R3306" s="17">
        <v>45491</v>
      </c>
      <c r="S3306" s="27"/>
      <c r="T3306">
        <v>24.5</v>
      </c>
      <c r="U3306">
        <v>2.9950000000000001</v>
      </c>
      <c r="V3306">
        <v>27.495000000000001</v>
      </c>
      <c r="W3306">
        <v>2</v>
      </c>
      <c r="X3306">
        <v>1.375</v>
      </c>
      <c r="Y3306">
        <v>0</v>
      </c>
      <c r="Z3306">
        <v>0</v>
      </c>
      <c r="AA3306">
        <v>0</v>
      </c>
      <c r="AB3306">
        <v>0.86609250000000004</v>
      </c>
      <c r="AC3306" s="29">
        <v>28.0039075</v>
      </c>
      <c r="AD3306">
        <v>0</v>
      </c>
      <c r="AF3306">
        <v>54.99</v>
      </c>
      <c r="AG3306">
        <v>0</v>
      </c>
      <c r="AH3306">
        <v>2.75</v>
      </c>
      <c r="AI3306">
        <v>1.7321850000000001</v>
      </c>
      <c r="AJ3306">
        <v>56.007815000000001</v>
      </c>
      <c r="AK3306" t="s">
        <v>27</v>
      </c>
      <c r="AN3306" s="29">
        <v>0</v>
      </c>
      <c r="AO3306" s="30">
        <f t="shared" si="102"/>
        <v>0</v>
      </c>
      <c r="AP3306" s="30">
        <f t="shared" si="103"/>
        <v>0</v>
      </c>
      <c r="AQ3306" s="30"/>
    </row>
    <row r="3307" spans="1:43" x14ac:dyDescent="0.25">
      <c r="A3307" t="s">
        <v>219</v>
      </c>
      <c r="B3307">
        <v>1875854</v>
      </c>
      <c r="C3307" t="s">
        <v>11334</v>
      </c>
      <c r="D3307">
        <v>1747330</v>
      </c>
      <c r="E3307" t="s">
        <v>11335</v>
      </c>
      <c r="F3307" t="s">
        <v>89</v>
      </c>
      <c r="G3307" t="s">
        <v>90</v>
      </c>
      <c r="H3307" t="s">
        <v>10</v>
      </c>
      <c r="I3307" t="s">
        <v>11336</v>
      </c>
      <c r="J3307" t="s">
        <v>11337</v>
      </c>
      <c r="K3307" t="s">
        <v>231</v>
      </c>
      <c r="L3307" t="s">
        <v>91</v>
      </c>
      <c r="M3307">
        <v>2186</v>
      </c>
      <c r="N3307">
        <v>12</v>
      </c>
      <c r="O3307" s="17">
        <v>45491</v>
      </c>
      <c r="P3307" t="s">
        <v>150</v>
      </c>
      <c r="Q3307" t="s">
        <v>24</v>
      </c>
      <c r="R3307" s="17">
        <v>45491</v>
      </c>
      <c r="S3307" s="27"/>
      <c r="T3307">
        <v>19.321999999999999</v>
      </c>
      <c r="U3307">
        <v>1.177</v>
      </c>
      <c r="V3307">
        <v>20.498999999999999</v>
      </c>
      <c r="W3307">
        <v>10</v>
      </c>
      <c r="X3307">
        <v>1.0249999999999999</v>
      </c>
      <c r="Y3307">
        <v>0</v>
      </c>
      <c r="Z3307">
        <v>0</v>
      </c>
      <c r="AA3307">
        <v>0</v>
      </c>
      <c r="AB3307">
        <v>0.64571849999999997</v>
      </c>
      <c r="AC3307" s="29">
        <v>20.8782815</v>
      </c>
      <c r="AD3307">
        <v>0</v>
      </c>
      <c r="AF3307">
        <v>204.99</v>
      </c>
      <c r="AG3307">
        <v>0</v>
      </c>
      <c r="AH3307">
        <v>10.25</v>
      </c>
      <c r="AI3307">
        <v>6.457185</v>
      </c>
      <c r="AJ3307">
        <v>208.782815</v>
      </c>
      <c r="AK3307" t="s">
        <v>33</v>
      </c>
      <c r="AN3307" s="29">
        <v>0</v>
      </c>
      <c r="AO3307" s="30">
        <f t="shared" si="102"/>
        <v>0</v>
      </c>
      <c r="AP3307" s="30">
        <f t="shared" si="103"/>
        <v>0</v>
      </c>
      <c r="AQ3307" s="30"/>
    </row>
    <row r="3308" spans="1:43" x14ac:dyDescent="0.25">
      <c r="A3308" t="s">
        <v>219</v>
      </c>
      <c r="B3308">
        <v>1875854</v>
      </c>
      <c r="C3308" t="s">
        <v>11338</v>
      </c>
      <c r="D3308">
        <v>1747331</v>
      </c>
      <c r="E3308" t="s">
        <v>11335</v>
      </c>
      <c r="F3308" t="s">
        <v>89</v>
      </c>
      <c r="G3308" t="s">
        <v>90</v>
      </c>
      <c r="H3308" t="s">
        <v>10</v>
      </c>
      <c r="I3308" t="s">
        <v>11339</v>
      </c>
      <c r="J3308" t="s">
        <v>11340</v>
      </c>
      <c r="K3308" t="s">
        <v>231</v>
      </c>
      <c r="L3308" t="s">
        <v>91</v>
      </c>
      <c r="M3308">
        <v>2186</v>
      </c>
      <c r="N3308">
        <v>11</v>
      </c>
      <c r="O3308" s="17">
        <v>45491</v>
      </c>
      <c r="P3308" t="s">
        <v>150</v>
      </c>
      <c r="Q3308" t="s">
        <v>24</v>
      </c>
      <c r="R3308" s="17">
        <v>45491</v>
      </c>
      <c r="S3308" s="27"/>
      <c r="T3308">
        <v>19.321999999999999</v>
      </c>
      <c r="U3308">
        <v>1.177</v>
      </c>
      <c r="V3308">
        <v>20.498999999999999</v>
      </c>
      <c r="W3308">
        <v>10</v>
      </c>
      <c r="X3308">
        <v>1.0249999999999999</v>
      </c>
      <c r="Y3308">
        <v>0</v>
      </c>
      <c r="Z3308">
        <v>0</v>
      </c>
      <c r="AA3308">
        <v>0</v>
      </c>
      <c r="AB3308">
        <v>0.64571849999999997</v>
      </c>
      <c r="AC3308" s="29">
        <v>20.8782815</v>
      </c>
      <c r="AD3308">
        <v>0</v>
      </c>
      <c r="AF3308">
        <v>204.99</v>
      </c>
      <c r="AG3308">
        <v>0</v>
      </c>
      <c r="AH3308">
        <v>10.25</v>
      </c>
      <c r="AI3308">
        <v>6.457185</v>
      </c>
      <c r="AJ3308">
        <v>208.782815</v>
      </c>
      <c r="AK3308" t="s">
        <v>33</v>
      </c>
      <c r="AN3308" s="29">
        <v>0</v>
      </c>
      <c r="AO3308" s="30">
        <f t="shared" si="102"/>
        <v>0</v>
      </c>
      <c r="AP3308" s="30">
        <f t="shared" si="103"/>
        <v>0</v>
      </c>
      <c r="AQ3308" s="30"/>
    </row>
    <row r="3309" spans="1:43" x14ac:dyDescent="0.25">
      <c r="A3309" t="s">
        <v>219</v>
      </c>
      <c r="B3309">
        <v>1875832</v>
      </c>
      <c r="C3309" t="s">
        <v>11341</v>
      </c>
      <c r="D3309">
        <v>1747327</v>
      </c>
      <c r="E3309" t="s">
        <v>11342</v>
      </c>
      <c r="F3309" t="s">
        <v>89</v>
      </c>
      <c r="G3309" t="s">
        <v>90</v>
      </c>
      <c r="H3309" t="s">
        <v>10</v>
      </c>
      <c r="I3309" t="s">
        <v>11325</v>
      </c>
      <c r="J3309" t="s">
        <v>7049</v>
      </c>
      <c r="K3309" t="s">
        <v>231</v>
      </c>
      <c r="L3309" t="s">
        <v>115</v>
      </c>
      <c r="M3309">
        <v>8395</v>
      </c>
      <c r="N3309">
        <v>22</v>
      </c>
      <c r="O3309" s="17">
        <v>45492</v>
      </c>
      <c r="P3309" t="s">
        <v>138</v>
      </c>
      <c r="Q3309" t="s">
        <v>24</v>
      </c>
      <c r="R3309" s="17">
        <v>45491</v>
      </c>
      <c r="S3309" s="27"/>
      <c r="T3309">
        <v>13.532500000000001</v>
      </c>
      <c r="U3309">
        <v>2.15</v>
      </c>
      <c r="V3309">
        <v>15.682499999999999</v>
      </c>
      <c r="W3309">
        <v>4</v>
      </c>
      <c r="X3309">
        <v>0.78500000000000003</v>
      </c>
      <c r="Y3309">
        <v>0</v>
      </c>
      <c r="Z3309">
        <v>0</v>
      </c>
      <c r="AA3309">
        <v>0</v>
      </c>
      <c r="AB3309">
        <v>0.49399874999999999</v>
      </c>
      <c r="AC3309" s="29">
        <v>15.97350125</v>
      </c>
      <c r="AD3309">
        <v>0</v>
      </c>
      <c r="AF3309">
        <v>62.73</v>
      </c>
      <c r="AG3309">
        <v>0</v>
      </c>
      <c r="AH3309">
        <v>3.14</v>
      </c>
      <c r="AI3309">
        <v>1.9759949999999999</v>
      </c>
      <c r="AJ3309">
        <v>63.894005</v>
      </c>
      <c r="AK3309" t="s">
        <v>31</v>
      </c>
      <c r="AN3309" s="29">
        <v>0</v>
      </c>
      <c r="AO3309" s="30">
        <f t="shared" si="102"/>
        <v>0</v>
      </c>
      <c r="AP3309" s="30">
        <f t="shared" si="103"/>
        <v>0</v>
      </c>
      <c r="AQ3309" s="30"/>
    </row>
    <row r="3310" spans="1:43" x14ac:dyDescent="0.25">
      <c r="A3310" t="s">
        <v>219</v>
      </c>
      <c r="B3310">
        <v>1875629</v>
      </c>
      <c r="C3310" t="s">
        <v>11343</v>
      </c>
      <c r="D3310">
        <v>1747246</v>
      </c>
      <c r="E3310" t="s">
        <v>11344</v>
      </c>
      <c r="F3310" t="s">
        <v>89</v>
      </c>
      <c r="G3310" t="s">
        <v>90</v>
      </c>
      <c r="H3310" t="s">
        <v>10</v>
      </c>
      <c r="I3310" t="s">
        <v>11345</v>
      </c>
      <c r="J3310" t="s">
        <v>11346</v>
      </c>
      <c r="K3310" t="s">
        <v>271</v>
      </c>
      <c r="L3310" t="s">
        <v>224</v>
      </c>
      <c r="M3310">
        <v>8510</v>
      </c>
      <c r="N3310">
        <v>73</v>
      </c>
      <c r="O3310" s="17">
        <v>45506</v>
      </c>
      <c r="P3310" t="s">
        <v>746</v>
      </c>
      <c r="Q3310" t="s">
        <v>24</v>
      </c>
      <c r="R3310" s="17">
        <v>45491</v>
      </c>
      <c r="S3310" s="27"/>
      <c r="T3310">
        <v>95.834999999999994</v>
      </c>
      <c r="U3310">
        <v>9.19</v>
      </c>
      <c r="V3310">
        <v>105.02500000000001</v>
      </c>
      <c r="W3310">
        <v>2</v>
      </c>
      <c r="X3310">
        <v>5.25</v>
      </c>
      <c r="Y3310">
        <v>0</v>
      </c>
      <c r="Z3310">
        <v>0</v>
      </c>
      <c r="AA3310">
        <v>0</v>
      </c>
      <c r="AB3310">
        <v>3.3082875</v>
      </c>
      <c r="AC3310" s="29">
        <v>106.9667125</v>
      </c>
      <c r="AD3310">
        <v>0</v>
      </c>
      <c r="AF3310">
        <v>210.05</v>
      </c>
      <c r="AG3310">
        <v>0</v>
      </c>
      <c r="AH3310">
        <v>10.5</v>
      </c>
      <c r="AI3310">
        <v>6.6165750000000001</v>
      </c>
      <c r="AJ3310">
        <v>213.933425</v>
      </c>
      <c r="AK3310" t="s">
        <v>27</v>
      </c>
      <c r="AN3310" s="29">
        <v>0</v>
      </c>
      <c r="AO3310" s="30">
        <f t="shared" si="102"/>
        <v>0</v>
      </c>
      <c r="AP3310" s="30">
        <f t="shared" si="103"/>
        <v>0</v>
      </c>
      <c r="AQ3310" s="30"/>
    </row>
    <row r="3311" spans="1:43" x14ac:dyDescent="0.25">
      <c r="A3311" t="s">
        <v>219</v>
      </c>
      <c r="B3311">
        <v>1875615</v>
      </c>
      <c r="C3311" t="s">
        <v>11347</v>
      </c>
      <c r="D3311">
        <v>1062518</v>
      </c>
      <c r="E3311" t="s">
        <v>11348</v>
      </c>
      <c r="F3311" t="s">
        <v>89</v>
      </c>
      <c r="G3311" t="s">
        <v>90</v>
      </c>
      <c r="H3311" t="s">
        <v>10</v>
      </c>
      <c r="I3311" t="s">
        <v>11349</v>
      </c>
      <c r="J3311" t="s">
        <v>11350</v>
      </c>
      <c r="K3311" t="s">
        <v>134</v>
      </c>
      <c r="L3311" t="s">
        <v>91</v>
      </c>
      <c r="M3311">
        <v>8375</v>
      </c>
      <c r="N3311">
        <v>29</v>
      </c>
      <c r="O3311" s="17">
        <v>45491</v>
      </c>
      <c r="P3311" t="s">
        <v>149</v>
      </c>
      <c r="Q3311" t="s">
        <v>24</v>
      </c>
      <c r="R3311" s="17">
        <v>45491</v>
      </c>
      <c r="S3311" s="27"/>
      <c r="T3311">
        <v>146.61000000000001</v>
      </c>
      <c r="U3311">
        <v>9.77</v>
      </c>
      <c r="V3311">
        <v>156.38</v>
      </c>
      <c r="W3311">
        <v>1</v>
      </c>
      <c r="X3311">
        <v>7.82</v>
      </c>
      <c r="Y3311">
        <v>0</v>
      </c>
      <c r="Z3311">
        <v>0</v>
      </c>
      <c r="AA3311">
        <v>0</v>
      </c>
      <c r="AB3311">
        <v>4.9259700000000004</v>
      </c>
      <c r="AC3311" s="29">
        <v>159.27403000000001</v>
      </c>
      <c r="AD3311">
        <v>0</v>
      </c>
      <c r="AF3311">
        <v>156.38</v>
      </c>
      <c r="AG3311">
        <v>0</v>
      </c>
      <c r="AH3311">
        <v>7.82</v>
      </c>
      <c r="AI3311">
        <v>4.9259700000000004</v>
      </c>
      <c r="AJ3311">
        <v>159.27403000000001</v>
      </c>
      <c r="AK3311" t="s">
        <v>25</v>
      </c>
      <c r="AN3311" s="29">
        <v>0</v>
      </c>
      <c r="AO3311" s="30">
        <f t="shared" si="102"/>
        <v>0</v>
      </c>
      <c r="AP3311" s="30">
        <f t="shared" si="103"/>
        <v>0</v>
      </c>
      <c r="AQ3311" s="30"/>
    </row>
    <row r="3312" spans="1:43" x14ac:dyDescent="0.25">
      <c r="A3312" t="s">
        <v>219</v>
      </c>
      <c r="B3312">
        <v>1875607</v>
      </c>
      <c r="C3312" t="s">
        <v>11351</v>
      </c>
      <c r="D3312">
        <v>490715</v>
      </c>
      <c r="E3312" t="s">
        <v>11352</v>
      </c>
      <c r="F3312" t="s">
        <v>89</v>
      </c>
      <c r="G3312" t="s">
        <v>90</v>
      </c>
      <c r="H3312" t="s">
        <v>10</v>
      </c>
      <c r="I3312" t="s">
        <v>7267</v>
      </c>
      <c r="J3312" t="s">
        <v>7268</v>
      </c>
      <c r="K3312" t="s">
        <v>224</v>
      </c>
      <c r="L3312" t="s">
        <v>271</v>
      </c>
      <c r="M3312">
        <v>2152</v>
      </c>
      <c r="N3312">
        <v>71</v>
      </c>
      <c r="O3312" s="17">
        <v>45491</v>
      </c>
      <c r="P3312" t="s">
        <v>109</v>
      </c>
      <c r="Q3312" t="s">
        <v>24</v>
      </c>
      <c r="R3312" s="17">
        <v>45491</v>
      </c>
      <c r="S3312" s="27"/>
      <c r="T3312">
        <v>60.22</v>
      </c>
      <c r="U3312">
        <v>6.41</v>
      </c>
      <c r="V3312">
        <v>66.63</v>
      </c>
      <c r="W3312">
        <v>3</v>
      </c>
      <c r="X3312">
        <v>3.33</v>
      </c>
      <c r="Y3312">
        <v>0</v>
      </c>
      <c r="Z3312">
        <v>0</v>
      </c>
      <c r="AA3312">
        <v>0</v>
      </c>
      <c r="AB3312">
        <v>2.0988449999999998</v>
      </c>
      <c r="AC3312" s="29">
        <v>67.861154999999997</v>
      </c>
      <c r="AD3312">
        <v>0</v>
      </c>
      <c r="AF3312">
        <v>199.89</v>
      </c>
      <c r="AG3312">
        <v>0</v>
      </c>
      <c r="AH3312">
        <v>9.99</v>
      </c>
      <c r="AI3312">
        <v>6.2965350000000004</v>
      </c>
      <c r="AJ3312">
        <v>203.58346499999999</v>
      </c>
      <c r="AK3312" t="s">
        <v>26</v>
      </c>
      <c r="AN3312" s="29">
        <v>0</v>
      </c>
      <c r="AO3312" s="30">
        <f t="shared" si="102"/>
        <v>0</v>
      </c>
      <c r="AP3312" s="30">
        <f t="shared" si="103"/>
        <v>0</v>
      </c>
      <c r="AQ3312" s="30"/>
    </row>
    <row r="3313" spans="1:43" x14ac:dyDescent="0.25">
      <c r="A3313" t="s">
        <v>219</v>
      </c>
      <c r="B3313">
        <v>1875558</v>
      </c>
      <c r="C3313" t="s">
        <v>11353</v>
      </c>
      <c r="D3313">
        <v>1747235</v>
      </c>
      <c r="E3313" t="s">
        <v>11354</v>
      </c>
      <c r="F3313" t="s">
        <v>89</v>
      </c>
      <c r="G3313" t="s">
        <v>90</v>
      </c>
      <c r="H3313" t="s">
        <v>10</v>
      </c>
      <c r="I3313" t="s">
        <v>11355</v>
      </c>
      <c r="J3313" t="s">
        <v>11356</v>
      </c>
      <c r="K3313" t="s">
        <v>271</v>
      </c>
      <c r="L3313" t="s">
        <v>224</v>
      </c>
      <c r="M3313">
        <v>2705</v>
      </c>
      <c r="N3313">
        <v>1</v>
      </c>
      <c r="O3313" s="17">
        <v>45508</v>
      </c>
      <c r="P3313" t="s">
        <v>746</v>
      </c>
      <c r="Q3313" t="s">
        <v>24</v>
      </c>
      <c r="R3313" s="17">
        <v>45491</v>
      </c>
      <c r="S3313" s="27"/>
      <c r="T3313">
        <v>101.59</v>
      </c>
      <c r="U3313">
        <v>18.38</v>
      </c>
      <c r="V3313">
        <v>119.97</v>
      </c>
      <c r="W3313">
        <v>1</v>
      </c>
      <c r="X3313">
        <v>6</v>
      </c>
      <c r="Y3313">
        <v>0</v>
      </c>
      <c r="Z3313">
        <v>0</v>
      </c>
      <c r="AA3313">
        <v>0</v>
      </c>
      <c r="AB3313">
        <v>3.7790550000000001</v>
      </c>
      <c r="AC3313" s="29">
        <v>122.190945</v>
      </c>
      <c r="AD3313">
        <v>0</v>
      </c>
      <c r="AF3313">
        <v>119.97</v>
      </c>
      <c r="AG3313">
        <v>0</v>
      </c>
      <c r="AH3313">
        <v>6</v>
      </c>
      <c r="AI3313">
        <v>3.7790550000000001</v>
      </c>
      <c r="AJ3313">
        <v>122.190945</v>
      </c>
      <c r="AK3313" t="s">
        <v>25</v>
      </c>
      <c r="AN3313" s="29">
        <v>0</v>
      </c>
      <c r="AO3313" s="30">
        <f t="shared" si="102"/>
        <v>0</v>
      </c>
      <c r="AP3313" s="30">
        <f t="shared" si="103"/>
        <v>0</v>
      </c>
      <c r="AQ3313" s="30"/>
    </row>
    <row r="3314" spans="1:43" x14ac:dyDescent="0.25">
      <c r="A3314" t="s">
        <v>219</v>
      </c>
      <c r="B3314">
        <v>1875556</v>
      </c>
      <c r="C3314" t="s">
        <v>11357</v>
      </c>
      <c r="D3314">
        <v>1062508</v>
      </c>
      <c r="E3314" t="s">
        <v>11358</v>
      </c>
      <c r="F3314" t="s">
        <v>112</v>
      </c>
      <c r="G3314" t="s">
        <v>90</v>
      </c>
      <c r="H3314" t="s">
        <v>10</v>
      </c>
      <c r="I3314" t="s">
        <v>11359</v>
      </c>
      <c r="J3314" t="s">
        <v>11360</v>
      </c>
      <c r="K3314" t="s">
        <v>134</v>
      </c>
      <c r="L3314" t="s">
        <v>231</v>
      </c>
      <c r="M3314">
        <v>8315</v>
      </c>
      <c r="N3314">
        <v>29</v>
      </c>
      <c r="O3314" s="17">
        <v>45494</v>
      </c>
      <c r="P3314" t="s">
        <v>994</v>
      </c>
      <c r="Q3314" t="s">
        <v>24</v>
      </c>
      <c r="R3314" s="17">
        <v>45491</v>
      </c>
      <c r="S3314" s="27"/>
      <c r="T3314">
        <v>15</v>
      </c>
      <c r="U3314">
        <v>1.996666666666667</v>
      </c>
      <c r="V3314">
        <v>16.99666666666667</v>
      </c>
      <c r="W3314">
        <v>3</v>
      </c>
      <c r="X3314">
        <v>0.85</v>
      </c>
      <c r="Y3314">
        <v>0</v>
      </c>
      <c r="Z3314">
        <v>0</v>
      </c>
      <c r="AA3314">
        <v>0</v>
      </c>
      <c r="AB3314">
        <v>0.89232500000000003</v>
      </c>
      <c r="AC3314" s="29">
        <v>16.954341666666672</v>
      </c>
      <c r="AD3314">
        <v>0</v>
      </c>
      <c r="AF3314">
        <v>50.99</v>
      </c>
      <c r="AG3314">
        <v>0</v>
      </c>
      <c r="AH3314">
        <v>2.5499999999999998</v>
      </c>
      <c r="AI3314">
        <v>2.6769750000000001</v>
      </c>
      <c r="AJ3314">
        <v>50.863025</v>
      </c>
      <c r="AK3314" t="s">
        <v>26</v>
      </c>
      <c r="AN3314" s="29">
        <v>0</v>
      </c>
      <c r="AO3314" s="30">
        <f t="shared" si="102"/>
        <v>0</v>
      </c>
      <c r="AP3314" s="30">
        <f t="shared" si="103"/>
        <v>0</v>
      </c>
      <c r="AQ3314" s="30"/>
    </row>
    <row r="3315" spans="1:43" x14ac:dyDescent="0.25">
      <c r="A3315" t="s">
        <v>219</v>
      </c>
      <c r="B3315">
        <v>1875554</v>
      </c>
      <c r="C3315" t="s">
        <v>11361</v>
      </c>
      <c r="D3315">
        <v>1747232</v>
      </c>
      <c r="E3315" t="s">
        <v>11362</v>
      </c>
      <c r="F3315" t="s">
        <v>89</v>
      </c>
      <c r="G3315" t="s">
        <v>90</v>
      </c>
      <c r="H3315" t="s">
        <v>10</v>
      </c>
      <c r="I3315" t="s">
        <v>11363</v>
      </c>
      <c r="J3315" t="s">
        <v>11364</v>
      </c>
      <c r="K3315" t="s">
        <v>266</v>
      </c>
      <c r="L3315" t="s">
        <v>115</v>
      </c>
      <c r="M3315">
        <v>2752</v>
      </c>
      <c r="N3315">
        <v>73</v>
      </c>
      <c r="O3315" s="17">
        <v>45491</v>
      </c>
      <c r="P3315" t="s">
        <v>124</v>
      </c>
      <c r="Q3315" t="s">
        <v>24</v>
      </c>
      <c r="R3315" s="17">
        <v>45491</v>
      </c>
      <c r="S3315" s="27"/>
      <c r="T3315">
        <v>110.37333333333331</v>
      </c>
      <c r="U3315">
        <v>5.9966666666666661</v>
      </c>
      <c r="V3315">
        <v>116.37</v>
      </c>
      <c r="W3315">
        <v>3</v>
      </c>
      <c r="X3315">
        <v>5.82</v>
      </c>
      <c r="Y3315">
        <v>0</v>
      </c>
      <c r="Z3315">
        <v>0</v>
      </c>
      <c r="AA3315">
        <v>0</v>
      </c>
      <c r="AB3315">
        <v>3.6656550000000001</v>
      </c>
      <c r="AC3315" s="29">
        <v>118.524345</v>
      </c>
      <c r="AD3315">
        <v>0</v>
      </c>
      <c r="AF3315">
        <v>349.11</v>
      </c>
      <c r="AG3315">
        <v>0</v>
      </c>
      <c r="AH3315">
        <v>17.46</v>
      </c>
      <c r="AI3315">
        <v>10.996964999999999</v>
      </c>
      <c r="AJ3315">
        <v>355.573035</v>
      </c>
      <c r="AK3315" t="s">
        <v>26</v>
      </c>
      <c r="AN3315" s="29">
        <v>0</v>
      </c>
      <c r="AO3315" s="30">
        <f t="shared" si="102"/>
        <v>0</v>
      </c>
      <c r="AP3315" s="30">
        <f t="shared" si="103"/>
        <v>0</v>
      </c>
      <c r="AQ3315" s="30"/>
    </row>
    <row r="3316" spans="1:43" x14ac:dyDescent="0.25">
      <c r="A3316" t="s">
        <v>219</v>
      </c>
      <c r="B3316">
        <v>1875526</v>
      </c>
      <c r="C3316" t="s">
        <v>11365</v>
      </c>
      <c r="D3316">
        <v>156808</v>
      </c>
      <c r="E3316" t="s">
        <v>11366</v>
      </c>
      <c r="F3316" t="s">
        <v>89</v>
      </c>
      <c r="G3316" t="s">
        <v>90</v>
      </c>
      <c r="H3316" t="s">
        <v>10</v>
      </c>
      <c r="I3316" t="s">
        <v>11367</v>
      </c>
      <c r="J3316" t="s">
        <v>11368</v>
      </c>
      <c r="K3316" t="s">
        <v>411</v>
      </c>
      <c r="L3316" t="s">
        <v>231</v>
      </c>
      <c r="M3316">
        <v>2780</v>
      </c>
      <c r="N3316">
        <v>72</v>
      </c>
      <c r="O3316" s="17">
        <v>45502</v>
      </c>
      <c r="P3316" t="s">
        <v>956</v>
      </c>
      <c r="Q3316" t="s">
        <v>24</v>
      </c>
      <c r="R3316" s="17">
        <v>45491</v>
      </c>
      <c r="S3316" s="27"/>
      <c r="T3316">
        <v>327.85</v>
      </c>
      <c r="U3316">
        <v>4.1399999999999997</v>
      </c>
      <c r="V3316">
        <v>331.99</v>
      </c>
      <c r="W3316">
        <v>1</v>
      </c>
      <c r="X3316">
        <v>16.600000000000001</v>
      </c>
      <c r="Y3316">
        <v>0</v>
      </c>
      <c r="Z3316">
        <v>0</v>
      </c>
      <c r="AA3316">
        <v>0</v>
      </c>
      <c r="AB3316">
        <v>10.457685</v>
      </c>
      <c r="AC3316" s="29">
        <v>338.13231500000001</v>
      </c>
      <c r="AD3316">
        <v>0</v>
      </c>
      <c r="AF3316">
        <v>331.99</v>
      </c>
      <c r="AG3316">
        <v>0</v>
      </c>
      <c r="AH3316">
        <v>16.600000000000001</v>
      </c>
      <c r="AI3316">
        <v>10.457685</v>
      </c>
      <c r="AJ3316">
        <v>338.13231500000001</v>
      </c>
      <c r="AK3316" t="s">
        <v>25</v>
      </c>
      <c r="AN3316" s="29">
        <v>23.6</v>
      </c>
      <c r="AO3316" s="30">
        <f t="shared" si="102"/>
        <v>6.7850000000000001</v>
      </c>
      <c r="AP3316" s="30">
        <f t="shared" si="103"/>
        <v>6.7850000000000001</v>
      </c>
      <c r="AQ3316" s="30"/>
    </row>
    <row r="3317" spans="1:43" x14ac:dyDescent="0.25">
      <c r="A3317" t="s">
        <v>219</v>
      </c>
      <c r="B3317">
        <v>1875526</v>
      </c>
      <c r="C3317" t="s">
        <v>11369</v>
      </c>
      <c r="D3317">
        <v>156809</v>
      </c>
      <c r="E3317" t="s">
        <v>11366</v>
      </c>
      <c r="F3317" t="s">
        <v>89</v>
      </c>
      <c r="G3317" t="s">
        <v>90</v>
      </c>
      <c r="H3317" t="s">
        <v>10</v>
      </c>
      <c r="I3317" t="s">
        <v>11370</v>
      </c>
      <c r="J3317" t="s">
        <v>11371</v>
      </c>
      <c r="K3317" t="s">
        <v>411</v>
      </c>
      <c r="L3317" t="s">
        <v>231</v>
      </c>
      <c r="M3317">
        <v>2780</v>
      </c>
      <c r="N3317">
        <v>80</v>
      </c>
      <c r="O3317" s="17">
        <v>45502</v>
      </c>
      <c r="P3317" t="s">
        <v>956</v>
      </c>
      <c r="Q3317" t="s">
        <v>24</v>
      </c>
      <c r="R3317" s="17">
        <v>45491</v>
      </c>
      <c r="S3317" s="27"/>
      <c r="T3317">
        <v>327.85</v>
      </c>
      <c r="U3317">
        <v>4.1399999999999997</v>
      </c>
      <c r="V3317">
        <v>331.99</v>
      </c>
      <c r="W3317">
        <v>1</v>
      </c>
      <c r="X3317">
        <v>16.600000000000001</v>
      </c>
      <c r="Y3317">
        <v>0</v>
      </c>
      <c r="Z3317">
        <v>0</v>
      </c>
      <c r="AA3317">
        <v>0</v>
      </c>
      <c r="AB3317">
        <v>10.457685</v>
      </c>
      <c r="AC3317" s="29">
        <v>338.13231500000001</v>
      </c>
      <c r="AD3317">
        <v>0</v>
      </c>
      <c r="AF3317">
        <v>331.99</v>
      </c>
      <c r="AG3317">
        <v>0</v>
      </c>
      <c r="AH3317">
        <v>16.600000000000001</v>
      </c>
      <c r="AI3317">
        <v>10.457685</v>
      </c>
      <c r="AJ3317">
        <v>338.13231500000001</v>
      </c>
      <c r="AK3317" t="s">
        <v>25</v>
      </c>
      <c r="AN3317" s="29">
        <v>23.6</v>
      </c>
      <c r="AO3317" s="30">
        <f t="shared" si="102"/>
        <v>6.7850000000000001</v>
      </c>
      <c r="AP3317" s="30">
        <f t="shared" si="103"/>
        <v>6.7850000000000001</v>
      </c>
      <c r="AQ3317" s="30"/>
    </row>
    <row r="3318" spans="1:43" x14ac:dyDescent="0.25">
      <c r="A3318" t="s">
        <v>219</v>
      </c>
      <c r="B3318">
        <v>1875526</v>
      </c>
      <c r="C3318" t="s">
        <v>11372</v>
      </c>
      <c r="D3318">
        <v>1747221</v>
      </c>
      <c r="E3318" t="s">
        <v>11366</v>
      </c>
      <c r="F3318" t="s">
        <v>89</v>
      </c>
      <c r="G3318" t="s">
        <v>90</v>
      </c>
      <c r="H3318" t="s">
        <v>10</v>
      </c>
      <c r="I3318" t="s">
        <v>11370</v>
      </c>
      <c r="J3318" t="s">
        <v>11371</v>
      </c>
      <c r="K3318" t="s">
        <v>231</v>
      </c>
      <c r="L3318" t="s">
        <v>411</v>
      </c>
      <c r="M3318">
        <v>816</v>
      </c>
      <c r="N3318">
        <v>30</v>
      </c>
      <c r="O3318" s="17">
        <v>45503</v>
      </c>
      <c r="P3318" t="s">
        <v>109</v>
      </c>
      <c r="Q3318" t="s">
        <v>24</v>
      </c>
      <c r="R3318" s="17">
        <v>45491</v>
      </c>
      <c r="S3318" s="27"/>
      <c r="T3318">
        <v>162.37</v>
      </c>
      <c r="U3318">
        <v>11.77</v>
      </c>
      <c r="V3318">
        <v>174.14</v>
      </c>
      <c r="W3318">
        <v>1</v>
      </c>
      <c r="X3318">
        <v>8.7100000000000009</v>
      </c>
      <c r="Y3318">
        <v>0</v>
      </c>
      <c r="Z3318">
        <v>0</v>
      </c>
      <c r="AA3318">
        <v>0</v>
      </c>
      <c r="AB3318">
        <v>5.4854099999999999</v>
      </c>
      <c r="AC3318" s="29">
        <v>177.36458999999999</v>
      </c>
      <c r="AD3318">
        <v>0</v>
      </c>
      <c r="AF3318">
        <v>174.14</v>
      </c>
      <c r="AG3318">
        <v>0</v>
      </c>
      <c r="AH3318">
        <v>8.7100000000000009</v>
      </c>
      <c r="AI3318">
        <v>5.4854099999999999</v>
      </c>
      <c r="AJ3318">
        <v>177.36458999999999</v>
      </c>
      <c r="AK3318" t="s">
        <v>25</v>
      </c>
      <c r="AN3318" s="29">
        <v>23.6</v>
      </c>
      <c r="AO3318" s="30">
        <f t="shared" si="102"/>
        <v>6.7850000000000001</v>
      </c>
      <c r="AP3318" s="30">
        <f t="shared" si="103"/>
        <v>6.7850000000000001</v>
      </c>
      <c r="AQ3318" s="30"/>
    </row>
    <row r="3319" spans="1:43" x14ac:dyDescent="0.25">
      <c r="A3319" t="s">
        <v>219</v>
      </c>
      <c r="B3319">
        <v>1875526</v>
      </c>
      <c r="C3319" t="s">
        <v>11373</v>
      </c>
      <c r="D3319">
        <v>1747220</v>
      </c>
      <c r="E3319" t="s">
        <v>11366</v>
      </c>
      <c r="F3319" t="s">
        <v>89</v>
      </c>
      <c r="G3319" t="s">
        <v>90</v>
      </c>
      <c r="H3319" t="s">
        <v>10</v>
      </c>
      <c r="I3319" t="s">
        <v>11367</v>
      </c>
      <c r="J3319" t="s">
        <v>11368</v>
      </c>
      <c r="K3319" t="s">
        <v>231</v>
      </c>
      <c r="L3319" t="s">
        <v>411</v>
      </c>
      <c r="M3319">
        <v>816</v>
      </c>
      <c r="N3319">
        <v>28</v>
      </c>
      <c r="O3319" s="17">
        <v>45503</v>
      </c>
      <c r="P3319" t="s">
        <v>109</v>
      </c>
      <c r="Q3319" t="s">
        <v>24</v>
      </c>
      <c r="R3319" s="17">
        <v>45491</v>
      </c>
      <c r="S3319" s="27"/>
      <c r="T3319">
        <v>162.37</v>
      </c>
      <c r="U3319">
        <v>11.77</v>
      </c>
      <c r="V3319">
        <v>174.14</v>
      </c>
      <c r="W3319">
        <v>1</v>
      </c>
      <c r="X3319">
        <v>8.7100000000000009</v>
      </c>
      <c r="Y3319">
        <v>0</v>
      </c>
      <c r="Z3319">
        <v>0</v>
      </c>
      <c r="AA3319">
        <v>0</v>
      </c>
      <c r="AB3319">
        <v>5.4854099999999999</v>
      </c>
      <c r="AC3319" s="29">
        <v>177.36458999999999</v>
      </c>
      <c r="AD3319">
        <v>0</v>
      </c>
      <c r="AF3319">
        <v>174.14</v>
      </c>
      <c r="AG3319">
        <v>0</v>
      </c>
      <c r="AH3319">
        <v>8.7100000000000009</v>
      </c>
      <c r="AI3319">
        <v>5.4854099999999999</v>
      </c>
      <c r="AJ3319">
        <v>177.36458999999999</v>
      </c>
      <c r="AK3319" t="s">
        <v>25</v>
      </c>
      <c r="AN3319" s="29">
        <v>23.6</v>
      </c>
      <c r="AO3319" s="30">
        <f t="shared" si="102"/>
        <v>6.7850000000000001</v>
      </c>
      <c r="AP3319" s="30">
        <f t="shared" si="103"/>
        <v>6.7850000000000001</v>
      </c>
      <c r="AQ3319" s="30"/>
    </row>
    <row r="3320" spans="1:43" x14ac:dyDescent="0.25">
      <c r="A3320" t="s">
        <v>219</v>
      </c>
      <c r="B3320">
        <v>1875521</v>
      </c>
      <c r="C3320" t="s">
        <v>11374</v>
      </c>
      <c r="D3320">
        <v>1747219</v>
      </c>
      <c r="E3320" t="s">
        <v>11375</v>
      </c>
      <c r="F3320" t="s">
        <v>89</v>
      </c>
      <c r="G3320" t="s">
        <v>90</v>
      </c>
      <c r="H3320" t="s">
        <v>10</v>
      </c>
      <c r="I3320" t="s">
        <v>11376</v>
      </c>
      <c r="J3320" t="s">
        <v>11377</v>
      </c>
      <c r="K3320" t="s">
        <v>225</v>
      </c>
      <c r="L3320" t="s">
        <v>224</v>
      </c>
      <c r="M3320">
        <v>8510</v>
      </c>
      <c r="N3320">
        <v>75</v>
      </c>
      <c r="O3320" s="17">
        <v>45491</v>
      </c>
      <c r="P3320" t="s">
        <v>109</v>
      </c>
      <c r="Q3320" t="s">
        <v>24</v>
      </c>
      <c r="R3320" s="17">
        <v>45491</v>
      </c>
      <c r="S3320" s="27"/>
      <c r="T3320">
        <v>117.19</v>
      </c>
      <c r="U3320">
        <v>6.34</v>
      </c>
      <c r="V3320">
        <v>123.53</v>
      </c>
      <c r="W3320">
        <v>3</v>
      </c>
      <c r="X3320">
        <v>6.1766666666666667</v>
      </c>
      <c r="Y3320">
        <v>0</v>
      </c>
      <c r="Z3320">
        <v>0</v>
      </c>
      <c r="AA3320">
        <v>0</v>
      </c>
      <c r="AB3320">
        <v>3.8911950000000002</v>
      </c>
      <c r="AC3320" s="29">
        <v>125.8154716666667</v>
      </c>
      <c r="AD3320">
        <v>0</v>
      </c>
      <c r="AF3320">
        <v>370.59</v>
      </c>
      <c r="AG3320">
        <v>0</v>
      </c>
      <c r="AH3320">
        <v>18.53</v>
      </c>
      <c r="AI3320">
        <v>11.673584999999999</v>
      </c>
      <c r="AJ3320">
        <v>377.446415</v>
      </c>
      <c r="AK3320" t="s">
        <v>26</v>
      </c>
      <c r="AN3320" s="29">
        <v>0</v>
      </c>
      <c r="AO3320" s="30">
        <f t="shared" si="102"/>
        <v>0</v>
      </c>
      <c r="AP3320" s="30">
        <f t="shared" si="103"/>
        <v>0</v>
      </c>
      <c r="AQ3320" s="30"/>
    </row>
    <row r="3321" spans="1:43" x14ac:dyDescent="0.25">
      <c r="A3321" t="s">
        <v>219</v>
      </c>
      <c r="B3321">
        <v>1875520</v>
      </c>
      <c r="C3321" t="s">
        <v>11378</v>
      </c>
      <c r="D3321">
        <v>1062499</v>
      </c>
      <c r="E3321" t="s">
        <v>11379</v>
      </c>
      <c r="F3321" t="s">
        <v>89</v>
      </c>
      <c r="G3321" t="s">
        <v>90</v>
      </c>
      <c r="H3321" t="s">
        <v>10</v>
      </c>
      <c r="I3321" t="s">
        <v>11380</v>
      </c>
      <c r="J3321" t="s">
        <v>11381</v>
      </c>
      <c r="K3321" t="s">
        <v>134</v>
      </c>
      <c r="L3321" t="s">
        <v>231</v>
      </c>
      <c r="M3321">
        <v>88570</v>
      </c>
      <c r="N3321">
        <v>1</v>
      </c>
      <c r="O3321" s="17">
        <v>45492</v>
      </c>
      <c r="P3321" t="s">
        <v>7602</v>
      </c>
      <c r="Q3321" t="s">
        <v>24</v>
      </c>
      <c r="R3321" s="17">
        <v>45491</v>
      </c>
      <c r="S3321" s="27"/>
      <c r="T3321">
        <v>24.5</v>
      </c>
      <c r="U3321">
        <v>2.9950000000000001</v>
      </c>
      <c r="V3321">
        <v>27.495000000000001</v>
      </c>
      <c r="W3321">
        <v>2</v>
      </c>
      <c r="X3321">
        <v>1.375</v>
      </c>
      <c r="Y3321">
        <v>0</v>
      </c>
      <c r="Z3321">
        <v>0</v>
      </c>
      <c r="AA3321">
        <v>0</v>
      </c>
      <c r="AB3321">
        <v>0.86609250000000004</v>
      </c>
      <c r="AC3321" s="29">
        <v>28.0039075</v>
      </c>
      <c r="AD3321">
        <v>0</v>
      </c>
      <c r="AF3321">
        <v>54.99</v>
      </c>
      <c r="AG3321">
        <v>0</v>
      </c>
      <c r="AH3321">
        <v>2.75</v>
      </c>
      <c r="AI3321">
        <v>1.7321850000000001</v>
      </c>
      <c r="AJ3321">
        <v>56.007815000000001</v>
      </c>
      <c r="AK3321" t="s">
        <v>27</v>
      </c>
      <c r="AN3321" s="29">
        <v>4.7</v>
      </c>
      <c r="AO3321" s="30">
        <f t="shared" si="102"/>
        <v>1.3512499999999998</v>
      </c>
      <c r="AP3321" s="30">
        <f t="shared" si="103"/>
        <v>0.67562499999999992</v>
      </c>
      <c r="AQ3321" s="30"/>
    </row>
    <row r="3322" spans="1:43" x14ac:dyDescent="0.25">
      <c r="A3322" t="s">
        <v>219</v>
      </c>
      <c r="B3322">
        <v>1875516</v>
      </c>
      <c r="C3322" t="s">
        <v>11382</v>
      </c>
      <c r="D3322">
        <v>490701</v>
      </c>
      <c r="E3322" t="s">
        <v>11383</v>
      </c>
      <c r="F3322" t="s">
        <v>89</v>
      </c>
      <c r="G3322" t="s">
        <v>90</v>
      </c>
      <c r="H3322" t="s">
        <v>10</v>
      </c>
      <c r="I3322" t="s">
        <v>11384</v>
      </c>
      <c r="J3322" t="s">
        <v>11385</v>
      </c>
      <c r="K3322" t="s">
        <v>224</v>
      </c>
      <c r="L3322" t="s">
        <v>266</v>
      </c>
      <c r="M3322">
        <v>8390</v>
      </c>
      <c r="N3322">
        <v>41</v>
      </c>
      <c r="O3322" s="17">
        <v>45492</v>
      </c>
      <c r="P3322" t="s">
        <v>133</v>
      </c>
      <c r="Q3322" t="s">
        <v>24</v>
      </c>
      <c r="R3322" s="17">
        <v>45491</v>
      </c>
      <c r="S3322" s="27"/>
      <c r="T3322">
        <v>42.343333333333327</v>
      </c>
      <c r="U3322">
        <v>4.78</v>
      </c>
      <c r="V3322">
        <v>47.123333333333328</v>
      </c>
      <c r="W3322">
        <v>3</v>
      </c>
      <c r="X3322">
        <v>2.3566666666666669</v>
      </c>
      <c r="Y3322">
        <v>0</v>
      </c>
      <c r="Z3322">
        <v>0</v>
      </c>
      <c r="AA3322">
        <v>0</v>
      </c>
      <c r="AB3322">
        <v>1.4843850000000001</v>
      </c>
      <c r="AC3322" s="29">
        <v>47.995614999999987</v>
      </c>
      <c r="AD3322">
        <v>0</v>
      </c>
      <c r="AF3322">
        <v>141.37</v>
      </c>
      <c r="AG3322">
        <v>0</v>
      </c>
      <c r="AH3322">
        <v>7.07</v>
      </c>
      <c r="AI3322">
        <v>4.4531549999999998</v>
      </c>
      <c r="AJ3322">
        <v>143.98684499999999</v>
      </c>
      <c r="AK3322" t="s">
        <v>26</v>
      </c>
      <c r="AN3322" s="29">
        <v>0</v>
      </c>
      <c r="AO3322" s="30">
        <f t="shared" si="102"/>
        <v>0</v>
      </c>
      <c r="AP3322" s="30">
        <f t="shared" si="103"/>
        <v>0</v>
      </c>
      <c r="AQ3322" s="30"/>
    </row>
    <row r="3323" spans="1:43" x14ac:dyDescent="0.25">
      <c r="A3323" t="s">
        <v>219</v>
      </c>
      <c r="B3323">
        <v>1875479</v>
      </c>
      <c r="C3323" t="s">
        <v>11386</v>
      </c>
      <c r="D3323">
        <v>156807</v>
      </c>
      <c r="E3323" t="s">
        <v>11387</v>
      </c>
      <c r="F3323" t="s">
        <v>89</v>
      </c>
      <c r="G3323" t="s">
        <v>90</v>
      </c>
      <c r="H3323" t="s">
        <v>14</v>
      </c>
      <c r="I3323" t="s">
        <v>11388</v>
      </c>
      <c r="J3323" t="s">
        <v>11389</v>
      </c>
      <c r="K3323" t="s">
        <v>91</v>
      </c>
      <c r="L3323" t="s">
        <v>94</v>
      </c>
      <c r="M3323">
        <v>8470</v>
      </c>
      <c r="N3323">
        <v>12</v>
      </c>
      <c r="O3323" s="17">
        <v>45492</v>
      </c>
      <c r="P3323" t="s">
        <v>98</v>
      </c>
      <c r="Q3323" t="s">
        <v>24</v>
      </c>
      <c r="R3323" s="17">
        <v>45491</v>
      </c>
      <c r="S3323" s="27"/>
      <c r="T3323">
        <v>49.70333333333334</v>
      </c>
      <c r="U3323">
        <v>3.5366666666666671</v>
      </c>
      <c r="V3323">
        <v>53.24</v>
      </c>
      <c r="W3323">
        <v>3</v>
      </c>
      <c r="X3323">
        <v>2.663333333333334</v>
      </c>
      <c r="Y3323">
        <v>0</v>
      </c>
      <c r="Z3323">
        <v>0</v>
      </c>
      <c r="AA3323">
        <v>0</v>
      </c>
      <c r="AB3323">
        <v>1.67706</v>
      </c>
      <c r="AC3323" s="29">
        <v>54.226273333333332</v>
      </c>
      <c r="AD3323">
        <v>0</v>
      </c>
      <c r="AF3323">
        <v>159.72</v>
      </c>
      <c r="AG3323">
        <v>0</v>
      </c>
      <c r="AH3323">
        <v>7.99</v>
      </c>
      <c r="AI3323">
        <v>5.03118</v>
      </c>
      <c r="AJ3323">
        <v>162.67882</v>
      </c>
      <c r="AK3323" t="s">
        <v>26</v>
      </c>
      <c r="AN3323" s="29">
        <v>0</v>
      </c>
      <c r="AO3323" s="30">
        <f t="shared" si="102"/>
        <v>0</v>
      </c>
      <c r="AP3323" s="30">
        <f t="shared" si="103"/>
        <v>0</v>
      </c>
      <c r="AQ3323" s="30"/>
    </row>
    <row r="3324" spans="1:43" x14ac:dyDescent="0.25">
      <c r="A3324" t="s">
        <v>219</v>
      </c>
      <c r="B3324">
        <v>1875414</v>
      </c>
      <c r="C3324" t="s">
        <v>11390</v>
      </c>
      <c r="D3324">
        <v>1747185</v>
      </c>
      <c r="E3324" t="s">
        <v>11391</v>
      </c>
      <c r="F3324" t="s">
        <v>89</v>
      </c>
      <c r="G3324" t="s">
        <v>90</v>
      </c>
      <c r="H3324" t="s">
        <v>10</v>
      </c>
      <c r="I3324" t="s">
        <v>11392</v>
      </c>
      <c r="J3324" t="s">
        <v>11393</v>
      </c>
      <c r="K3324" t="s">
        <v>248</v>
      </c>
      <c r="L3324" t="s">
        <v>224</v>
      </c>
      <c r="M3324">
        <v>2705</v>
      </c>
      <c r="N3324">
        <v>38</v>
      </c>
      <c r="O3324" s="17">
        <v>45493</v>
      </c>
      <c r="P3324" t="s">
        <v>521</v>
      </c>
      <c r="Q3324" t="s">
        <v>24</v>
      </c>
      <c r="R3324" s="17">
        <v>45491</v>
      </c>
      <c r="S3324" s="27"/>
      <c r="T3324">
        <v>56.173333333333339</v>
      </c>
      <c r="U3324">
        <v>5.8133333333333326</v>
      </c>
      <c r="V3324">
        <v>61.986666666666672</v>
      </c>
      <c r="W3324">
        <v>3</v>
      </c>
      <c r="X3324">
        <v>3.1</v>
      </c>
      <c r="Y3324">
        <v>0</v>
      </c>
      <c r="Z3324">
        <v>0</v>
      </c>
      <c r="AA3324">
        <v>0</v>
      </c>
      <c r="AB3324">
        <v>1.95258</v>
      </c>
      <c r="AC3324" s="29">
        <v>63.134086666666668</v>
      </c>
      <c r="AD3324">
        <v>0</v>
      </c>
      <c r="AF3324">
        <v>185.96</v>
      </c>
      <c r="AG3324">
        <v>0</v>
      </c>
      <c r="AH3324">
        <v>9.3000000000000007</v>
      </c>
      <c r="AI3324">
        <v>5.8577399999999997</v>
      </c>
      <c r="AJ3324">
        <v>189.40226000000001</v>
      </c>
      <c r="AK3324" t="s">
        <v>26</v>
      </c>
      <c r="AN3324" s="29">
        <v>0</v>
      </c>
      <c r="AO3324" s="30">
        <f t="shared" si="102"/>
        <v>0</v>
      </c>
      <c r="AP3324" s="30">
        <f t="shared" si="103"/>
        <v>0</v>
      </c>
      <c r="AQ3324" s="30"/>
    </row>
    <row r="3325" spans="1:43" x14ac:dyDescent="0.25">
      <c r="A3325" t="s">
        <v>219</v>
      </c>
      <c r="B3325">
        <v>1875400</v>
      </c>
      <c r="C3325" t="s">
        <v>11394</v>
      </c>
      <c r="D3325">
        <v>1747181</v>
      </c>
      <c r="E3325" t="s">
        <v>11395</v>
      </c>
      <c r="F3325" t="s">
        <v>89</v>
      </c>
      <c r="G3325" t="s">
        <v>90</v>
      </c>
      <c r="H3325" t="s">
        <v>10</v>
      </c>
      <c r="I3325" t="s">
        <v>11396</v>
      </c>
      <c r="J3325" t="s">
        <v>11397</v>
      </c>
      <c r="K3325" t="s">
        <v>225</v>
      </c>
      <c r="L3325" t="s">
        <v>224</v>
      </c>
      <c r="M3325">
        <v>8730</v>
      </c>
      <c r="N3325">
        <v>27</v>
      </c>
      <c r="O3325" s="17">
        <v>45492</v>
      </c>
      <c r="P3325" t="s">
        <v>140</v>
      </c>
      <c r="Q3325" t="s">
        <v>24</v>
      </c>
      <c r="R3325" s="17">
        <v>45491</v>
      </c>
      <c r="S3325" s="27"/>
      <c r="T3325">
        <v>117.19</v>
      </c>
      <c r="U3325">
        <v>6.34</v>
      </c>
      <c r="V3325">
        <v>123.53</v>
      </c>
      <c r="W3325">
        <v>3</v>
      </c>
      <c r="X3325">
        <v>6.1766666666666667</v>
      </c>
      <c r="Y3325">
        <v>0</v>
      </c>
      <c r="Z3325">
        <v>0</v>
      </c>
      <c r="AA3325">
        <v>0</v>
      </c>
      <c r="AB3325">
        <v>3.8911950000000002</v>
      </c>
      <c r="AC3325" s="29">
        <v>125.8154716666667</v>
      </c>
      <c r="AD3325">
        <v>0</v>
      </c>
      <c r="AF3325">
        <v>370.59</v>
      </c>
      <c r="AG3325">
        <v>0</v>
      </c>
      <c r="AH3325">
        <v>18.53</v>
      </c>
      <c r="AI3325">
        <v>11.673584999999999</v>
      </c>
      <c r="AJ3325">
        <v>377.446415</v>
      </c>
      <c r="AK3325" t="s">
        <v>26</v>
      </c>
      <c r="AN3325" s="29">
        <v>3.5</v>
      </c>
      <c r="AO3325" s="30">
        <f t="shared" si="102"/>
        <v>1.0062499999999999</v>
      </c>
      <c r="AP3325" s="30">
        <f t="shared" si="103"/>
        <v>0.33541666666666664</v>
      </c>
      <c r="AQ3325" s="30"/>
    </row>
    <row r="3326" spans="1:43" x14ac:dyDescent="0.25">
      <c r="A3326" t="s">
        <v>219</v>
      </c>
      <c r="B3326">
        <v>1875393</v>
      </c>
      <c r="C3326" t="s">
        <v>11398</v>
      </c>
      <c r="D3326">
        <v>490695</v>
      </c>
      <c r="E3326" t="s">
        <v>11399</v>
      </c>
      <c r="F3326" t="s">
        <v>89</v>
      </c>
      <c r="G3326" t="s">
        <v>90</v>
      </c>
      <c r="H3326" t="s">
        <v>10</v>
      </c>
      <c r="I3326" t="s">
        <v>11400</v>
      </c>
      <c r="J3326" t="s">
        <v>11401</v>
      </c>
      <c r="K3326" t="s">
        <v>224</v>
      </c>
      <c r="L3326" t="s">
        <v>225</v>
      </c>
      <c r="M3326">
        <v>8290</v>
      </c>
      <c r="N3326">
        <v>8</v>
      </c>
      <c r="O3326" s="17">
        <v>45492</v>
      </c>
      <c r="P3326" t="s">
        <v>140</v>
      </c>
      <c r="Q3326" t="s">
        <v>24</v>
      </c>
      <c r="R3326" s="17">
        <v>45491</v>
      </c>
      <c r="S3326" s="27"/>
      <c r="T3326">
        <v>66.976666666666674</v>
      </c>
      <c r="U3326">
        <v>7.6533333333333333</v>
      </c>
      <c r="V3326">
        <v>74.63</v>
      </c>
      <c r="W3326">
        <v>3</v>
      </c>
      <c r="X3326">
        <v>3.73</v>
      </c>
      <c r="Y3326">
        <v>0</v>
      </c>
      <c r="Z3326">
        <v>0</v>
      </c>
      <c r="AA3326">
        <v>0</v>
      </c>
      <c r="AB3326">
        <v>2.3508450000000001</v>
      </c>
      <c r="AC3326" s="29">
        <v>76.009154999999993</v>
      </c>
      <c r="AD3326">
        <v>0</v>
      </c>
      <c r="AF3326">
        <v>223.89</v>
      </c>
      <c r="AG3326">
        <v>0</v>
      </c>
      <c r="AH3326">
        <v>11.19</v>
      </c>
      <c r="AI3326">
        <v>7.0525349999999998</v>
      </c>
      <c r="AJ3326">
        <v>228.02746500000001</v>
      </c>
      <c r="AK3326" t="s">
        <v>26</v>
      </c>
      <c r="AN3326" s="29">
        <v>0</v>
      </c>
      <c r="AO3326" s="30">
        <f t="shared" si="102"/>
        <v>0</v>
      </c>
      <c r="AP3326" s="30">
        <f t="shared" si="103"/>
        <v>0</v>
      </c>
      <c r="AQ3326" s="30"/>
    </row>
    <row r="3327" spans="1:43" x14ac:dyDescent="0.25">
      <c r="A3327" t="s">
        <v>219</v>
      </c>
      <c r="B3327">
        <v>1875393</v>
      </c>
      <c r="C3327" t="s">
        <v>11402</v>
      </c>
      <c r="D3327">
        <v>490696</v>
      </c>
      <c r="E3327" t="s">
        <v>11399</v>
      </c>
      <c r="F3327" t="s">
        <v>89</v>
      </c>
      <c r="G3327" t="s">
        <v>90</v>
      </c>
      <c r="H3327" t="s">
        <v>10</v>
      </c>
      <c r="I3327" t="s">
        <v>11403</v>
      </c>
      <c r="J3327" t="s">
        <v>11404</v>
      </c>
      <c r="K3327" t="s">
        <v>224</v>
      </c>
      <c r="L3327" t="s">
        <v>225</v>
      </c>
      <c r="M3327">
        <v>8290</v>
      </c>
      <c r="N3327">
        <v>10</v>
      </c>
      <c r="O3327" s="17">
        <v>45492</v>
      </c>
      <c r="P3327" t="s">
        <v>140</v>
      </c>
      <c r="Q3327" t="s">
        <v>24</v>
      </c>
      <c r="R3327" s="17">
        <v>45491</v>
      </c>
      <c r="S3327" s="27"/>
      <c r="T3327">
        <v>66.976666666666674</v>
      </c>
      <c r="U3327">
        <v>7.6533333333333333</v>
      </c>
      <c r="V3327">
        <v>74.63</v>
      </c>
      <c r="W3327">
        <v>3</v>
      </c>
      <c r="X3327">
        <v>3.73</v>
      </c>
      <c r="Y3327">
        <v>0</v>
      </c>
      <c r="Z3327">
        <v>0</v>
      </c>
      <c r="AA3327">
        <v>0</v>
      </c>
      <c r="AB3327">
        <v>2.3508450000000001</v>
      </c>
      <c r="AC3327" s="29">
        <v>76.009154999999993</v>
      </c>
      <c r="AD3327">
        <v>0</v>
      </c>
      <c r="AF3327">
        <v>223.89</v>
      </c>
      <c r="AG3327">
        <v>0</v>
      </c>
      <c r="AH3327">
        <v>11.19</v>
      </c>
      <c r="AI3327">
        <v>7.0525349999999998</v>
      </c>
      <c r="AJ3327">
        <v>228.02746500000001</v>
      </c>
      <c r="AK3327" t="s">
        <v>26</v>
      </c>
      <c r="AN3327" s="29">
        <v>0</v>
      </c>
      <c r="AO3327" s="30">
        <f t="shared" si="102"/>
        <v>0</v>
      </c>
      <c r="AP3327" s="30">
        <f t="shared" si="103"/>
        <v>0</v>
      </c>
      <c r="AQ3327" s="30"/>
    </row>
    <row r="3328" spans="1:43" x14ac:dyDescent="0.25">
      <c r="A3328" t="s">
        <v>219</v>
      </c>
      <c r="B3328">
        <v>1875393</v>
      </c>
      <c r="C3328" t="s">
        <v>11405</v>
      </c>
      <c r="D3328">
        <v>490694</v>
      </c>
      <c r="E3328" t="s">
        <v>11399</v>
      </c>
      <c r="F3328" t="s">
        <v>89</v>
      </c>
      <c r="G3328" t="s">
        <v>90</v>
      </c>
      <c r="H3328" t="s">
        <v>10</v>
      </c>
      <c r="I3328" t="s">
        <v>11406</v>
      </c>
      <c r="J3328" t="s">
        <v>11407</v>
      </c>
      <c r="K3328" t="s">
        <v>224</v>
      </c>
      <c r="L3328" t="s">
        <v>225</v>
      </c>
      <c r="M3328">
        <v>8290</v>
      </c>
      <c r="N3328">
        <v>9</v>
      </c>
      <c r="O3328" s="17">
        <v>45492</v>
      </c>
      <c r="P3328" t="s">
        <v>140</v>
      </c>
      <c r="Q3328" t="s">
        <v>24</v>
      </c>
      <c r="R3328" s="17">
        <v>45491</v>
      </c>
      <c r="S3328" s="27"/>
      <c r="T3328">
        <v>66.976666666666674</v>
      </c>
      <c r="U3328">
        <v>7.6533333333333333</v>
      </c>
      <c r="V3328">
        <v>74.63</v>
      </c>
      <c r="W3328">
        <v>3</v>
      </c>
      <c r="X3328">
        <v>3.73</v>
      </c>
      <c r="Y3328">
        <v>0</v>
      </c>
      <c r="Z3328">
        <v>0</v>
      </c>
      <c r="AA3328">
        <v>0</v>
      </c>
      <c r="AB3328">
        <v>2.3508450000000001</v>
      </c>
      <c r="AC3328" s="29">
        <v>76.009154999999993</v>
      </c>
      <c r="AD3328">
        <v>0</v>
      </c>
      <c r="AF3328">
        <v>223.89</v>
      </c>
      <c r="AG3328">
        <v>0</v>
      </c>
      <c r="AH3328">
        <v>11.19</v>
      </c>
      <c r="AI3328">
        <v>7.0525349999999998</v>
      </c>
      <c r="AJ3328">
        <v>228.02746500000001</v>
      </c>
      <c r="AK3328" t="s">
        <v>26</v>
      </c>
      <c r="AN3328" s="29">
        <v>0</v>
      </c>
      <c r="AO3328" s="30">
        <f t="shared" si="102"/>
        <v>0</v>
      </c>
      <c r="AP3328" s="30">
        <f t="shared" si="103"/>
        <v>0</v>
      </c>
      <c r="AQ3328" s="30"/>
    </row>
    <row r="3329" spans="1:43" x14ac:dyDescent="0.25">
      <c r="A3329" t="s">
        <v>219</v>
      </c>
      <c r="B3329">
        <v>1875393</v>
      </c>
      <c r="C3329" t="s">
        <v>11408</v>
      </c>
      <c r="D3329">
        <v>490693</v>
      </c>
      <c r="E3329" t="s">
        <v>11399</v>
      </c>
      <c r="F3329" t="s">
        <v>89</v>
      </c>
      <c r="G3329" t="s">
        <v>90</v>
      </c>
      <c r="H3329" t="s">
        <v>10</v>
      </c>
      <c r="I3329" t="s">
        <v>11409</v>
      </c>
      <c r="J3329" t="s">
        <v>11410</v>
      </c>
      <c r="K3329" t="s">
        <v>224</v>
      </c>
      <c r="L3329" t="s">
        <v>225</v>
      </c>
      <c r="M3329">
        <v>8290</v>
      </c>
      <c r="N3329">
        <v>7</v>
      </c>
      <c r="O3329" s="17">
        <v>45492</v>
      </c>
      <c r="P3329" t="s">
        <v>140</v>
      </c>
      <c r="Q3329" t="s">
        <v>24</v>
      </c>
      <c r="R3329" s="17">
        <v>45491</v>
      </c>
      <c r="S3329" s="27"/>
      <c r="T3329">
        <v>66.976666666666674</v>
      </c>
      <c r="U3329">
        <v>7.6533333333333333</v>
      </c>
      <c r="V3329">
        <v>74.63</v>
      </c>
      <c r="W3329">
        <v>3</v>
      </c>
      <c r="X3329">
        <v>3.73</v>
      </c>
      <c r="Y3329">
        <v>0</v>
      </c>
      <c r="Z3329">
        <v>0</v>
      </c>
      <c r="AA3329">
        <v>0</v>
      </c>
      <c r="AB3329">
        <v>2.3508450000000001</v>
      </c>
      <c r="AC3329" s="29">
        <v>76.009154999999993</v>
      </c>
      <c r="AD3329">
        <v>0</v>
      </c>
      <c r="AF3329">
        <v>223.89</v>
      </c>
      <c r="AG3329">
        <v>0</v>
      </c>
      <c r="AH3329">
        <v>11.19</v>
      </c>
      <c r="AI3329">
        <v>7.0525349999999998</v>
      </c>
      <c r="AJ3329">
        <v>228.02746500000001</v>
      </c>
      <c r="AK3329" t="s">
        <v>26</v>
      </c>
      <c r="AN3329" s="29">
        <v>0</v>
      </c>
      <c r="AO3329" s="30">
        <f t="shared" si="102"/>
        <v>0</v>
      </c>
      <c r="AP3329" s="30">
        <f t="shared" si="103"/>
        <v>0</v>
      </c>
      <c r="AQ3329" s="30"/>
    </row>
    <row r="3330" spans="1:43" x14ac:dyDescent="0.25">
      <c r="A3330" t="s">
        <v>219</v>
      </c>
      <c r="B3330">
        <v>1875369</v>
      </c>
      <c r="C3330" t="s">
        <v>11411</v>
      </c>
      <c r="D3330">
        <v>1062467</v>
      </c>
      <c r="E3330" t="s">
        <v>11412</v>
      </c>
      <c r="F3330" t="s">
        <v>89</v>
      </c>
      <c r="G3330" t="s">
        <v>90</v>
      </c>
      <c r="H3330" t="s">
        <v>14</v>
      </c>
      <c r="I3330" t="s">
        <v>11413</v>
      </c>
      <c r="J3330" t="s">
        <v>11414</v>
      </c>
      <c r="K3330" t="s">
        <v>92</v>
      </c>
      <c r="L3330" t="s">
        <v>874</v>
      </c>
      <c r="M3330">
        <v>2330</v>
      </c>
      <c r="N3330">
        <v>13</v>
      </c>
      <c r="O3330" s="17">
        <v>45493</v>
      </c>
      <c r="P3330" t="s">
        <v>114</v>
      </c>
      <c r="Q3330" t="s">
        <v>24</v>
      </c>
      <c r="R3330" s="17">
        <v>45491</v>
      </c>
      <c r="S3330" s="27"/>
      <c r="T3330">
        <v>296.64999999999998</v>
      </c>
      <c r="U3330">
        <v>30.15</v>
      </c>
      <c r="V3330">
        <v>326.8</v>
      </c>
      <c r="W3330">
        <v>1</v>
      </c>
      <c r="X3330">
        <v>16.34</v>
      </c>
      <c r="Y3330">
        <v>0</v>
      </c>
      <c r="Z3330">
        <v>0</v>
      </c>
      <c r="AA3330">
        <v>0</v>
      </c>
      <c r="AB3330">
        <v>10.2942</v>
      </c>
      <c r="AC3330" s="29">
        <v>332.8458</v>
      </c>
      <c r="AD3330">
        <v>0</v>
      </c>
      <c r="AF3330">
        <v>326.8</v>
      </c>
      <c r="AG3330">
        <v>0</v>
      </c>
      <c r="AH3330">
        <v>16.34</v>
      </c>
      <c r="AI3330">
        <v>10.2942</v>
      </c>
      <c r="AJ3330">
        <v>332.8458</v>
      </c>
      <c r="AK3330" t="s">
        <v>25</v>
      </c>
      <c r="AN3330" s="29">
        <v>0</v>
      </c>
      <c r="AO3330" s="30">
        <f t="shared" ref="AO3330:AO3393" si="104">AN3330*(45%-14.25%-2%)</f>
        <v>0</v>
      </c>
      <c r="AP3330" s="30">
        <f t="shared" ref="AP3330:AP3393" si="105">AO3330/W3330</f>
        <v>0</v>
      </c>
      <c r="AQ3330" s="30"/>
    </row>
    <row r="3331" spans="1:43" x14ac:dyDescent="0.25">
      <c r="A3331" t="s">
        <v>219</v>
      </c>
      <c r="B3331">
        <v>1875360</v>
      </c>
      <c r="C3331" t="s">
        <v>11415</v>
      </c>
      <c r="D3331">
        <v>1062460</v>
      </c>
      <c r="E3331" t="s">
        <v>11416</v>
      </c>
      <c r="F3331" t="s">
        <v>89</v>
      </c>
      <c r="G3331" t="s">
        <v>90</v>
      </c>
      <c r="H3331" t="s">
        <v>10</v>
      </c>
      <c r="I3331" t="s">
        <v>11417</v>
      </c>
      <c r="J3331" t="s">
        <v>11418</v>
      </c>
      <c r="K3331" t="s">
        <v>94</v>
      </c>
      <c r="L3331" t="s">
        <v>271</v>
      </c>
      <c r="M3331">
        <v>2455</v>
      </c>
      <c r="N3331">
        <v>19</v>
      </c>
      <c r="O3331" s="17">
        <v>45496</v>
      </c>
      <c r="P3331" t="s">
        <v>816</v>
      </c>
      <c r="Q3331" t="s">
        <v>24</v>
      </c>
      <c r="R3331" s="17">
        <v>45491</v>
      </c>
      <c r="S3331" s="27"/>
      <c r="T3331">
        <v>45.38</v>
      </c>
      <c r="U3331">
        <v>4.66</v>
      </c>
      <c r="V3331">
        <v>50.04</v>
      </c>
      <c r="W3331">
        <v>4</v>
      </c>
      <c r="X3331">
        <v>2.5024999999999999</v>
      </c>
      <c r="Y3331">
        <v>0</v>
      </c>
      <c r="Z3331">
        <v>0</v>
      </c>
      <c r="AA3331">
        <v>0</v>
      </c>
      <c r="AB3331">
        <v>1.57626</v>
      </c>
      <c r="AC3331" s="29">
        <v>50.966239999999999</v>
      </c>
      <c r="AD3331">
        <v>0</v>
      </c>
      <c r="AF3331">
        <v>200.16</v>
      </c>
      <c r="AG3331">
        <v>0</v>
      </c>
      <c r="AH3331">
        <v>10.01</v>
      </c>
      <c r="AI3331">
        <v>6.30504</v>
      </c>
      <c r="AJ3331">
        <v>203.86496</v>
      </c>
      <c r="AK3331" t="s">
        <v>31</v>
      </c>
      <c r="AN3331" s="29">
        <v>5.9</v>
      </c>
      <c r="AO3331" s="30">
        <f t="shared" si="104"/>
        <v>1.69625</v>
      </c>
      <c r="AP3331" s="30">
        <f t="shared" si="105"/>
        <v>0.42406250000000001</v>
      </c>
      <c r="AQ3331" s="30"/>
    </row>
    <row r="3332" spans="1:43" x14ac:dyDescent="0.25">
      <c r="A3332" t="s">
        <v>219</v>
      </c>
      <c r="B3332">
        <v>1875336</v>
      </c>
      <c r="C3332" t="s">
        <v>11419</v>
      </c>
      <c r="D3332">
        <v>1747166</v>
      </c>
      <c r="E3332" t="s">
        <v>11420</v>
      </c>
      <c r="F3332" t="s">
        <v>89</v>
      </c>
      <c r="G3332" t="s">
        <v>90</v>
      </c>
      <c r="H3332" t="s">
        <v>10</v>
      </c>
      <c r="I3332" t="s">
        <v>11421</v>
      </c>
      <c r="J3332" t="s">
        <v>11422</v>
      </c>
      <c r="K3332" t="s">
        <v>231</v>
      </c>
      <c r="L3332" t="s">
        <v>411</v>
      </c>
      <c r="M3332">
        <v>2660</v>
      </c>
      <c r="N3332">
        <v>73</v>
      </c>
      <c r="O3332" s="17">
        <v>45550</v>
      </c>
      <c r="P3332" t="s">
        <v>109</v>
      </c>
      <c r="Q3332" t="s">
        <v>24</v>
      </c>
      <c r="R3332" s="17">
        <v>45491</v>
      </c>
      <c r="S3332" s="27"/>
      <c r="T3332">
        <v>82.41</v>
      </c>
      <c r="U3332">
        <v>3.9233333333333329</v>
      </c>
      <c r="V3332">
        <v>86.333333333333329</v>
      </c>
      <c r="W3332">
        <v>3</v>
      </c>
      <c r="X3332">
        <v>4.3166666666666664</v>
      </c>
      <c r="Y3332">
        <v>0</v>
      </c>
      <c r="Z3332">
        <v>0</v>
      </c>
      <c r="AA3332">
        <v>0</v>
      </c>
      <c r="AB3332">
        <v>2.7195</v>
      </c>
      <c r="AC3332" s="29">
        <v>87.930499999999995</v>
      </c>
      <c r="AD3332">
        <v>0</v>
      </c>
      <c r="AF3332">
        <v>259</v>
      </c>
      <c r="AG3332">
        <v>0</v>
      </c>
      <c r="AH3332">
        <v>12.95</v>
      </c>
      <c r="AI3332">
        <v>8.1585000000000001</v>
      </c>
      <c r="AJ3332">
        <v>263.79149999999998</v>
      </c>
      <c r="AK3332" t="s">
        <v>26</v>
      </c>
      <c r="AN3332" s="29">
        <v>11.8</v>
      </c>
      <c r="AO3332" s="30">
        <f t="shared" si="104"/>
        <v>3.3925000000000001</v>
      </c>
      <c r="AP3332" s="30">
        <f t="shared" si="105"/>
        <v>1.1308333333333334</v>
      </c>
      <c r="AQ3332" s="30"/>
    </row>
    <row r="3333" spans="1:43" x14ac:dyDescent="0.25">
      <c r="A3333" t="s">
        <v>219</v>
      </c>
      <c r="B3333">
        <v>1875336</v>
      </c>
      <c r="C3333" t="s">
        <v>11423</v>
      </c>
      <c r="D3333">
        <v>156803</v>
      </c>
      <c r="E3333" t="s">
        <v>11420</v>
      </c>
      <c r="F3333" t="s">
        <v>89</v>
      </c>
      <c r="G3333" t="s">
        <v>90</v>
      </c>
      <c r="H3333" t="s">
        <v>10</v>
      </c>
      <c r="I3333" t="s">
        <v>11421</v>
      </c>
      <c r="J3333" t="s">
        <v>11422</v>
      </c>
      <c r="K3333" t="s">
        <v>411</v>
      </c>
      <c r="L3333" t="s">
        <v>231</v>
      </c>
      <c r="M3333">
        <v>2775</v>
      </c>
      <c r="N3333">
        <v>17</v>
      </c>
      <c r="O3333" s="17">
        <v>45546</v>
      </c>
      <c r="P3333" t="s">
        <v>956</v>
      </c>
      <c r="Q3333" t="s">
        <v>24</v>
      </c>
      <c r="R3333" s="17">
        <v>45491</v>
      </c>
      <c r="S3333" s="27"/>
      <c r="T3333">
        <v>46.836666666666673</v>
      </c>
      <c r="U3333">
        <v>1.38</v>
      </c>
      <c r="V3333">
        <v>48.216666666666669</v>
      </c>
      <c r="W3333">
        <v>3</v>
      </c>
      <c r="X3333">
        <v>2.41</v>
      </c>
      <c r="Y3333">
        <v>0</v>
      </c>
      <c r="Z3333">
        <v>0</v>
      </c>
      <c r="AA3333">
        <v>0</v>
      </c>
      <c r="AB3333">
        <v>1.5188250000000001</v>
      </c>
      <c r="AC3333" s="29">
        <v>49.107841666666673</v>
      </c>
      <c r="AD3333">
        <v>0</v>
      </c>
      <c r="AF3333">
        <v>144.65</v>
      </c>
      <c r="AG3333">
        <v>0</v>
      </c>
      <c r="AH3333">
        <v>7.23</v>
      </c>
      <c r="AI3333">
        <v>4.5564749999999998</v>
      </c>
      <c r="AJ3333">
        <v>147.32352499999999</v>
      </c>
      <c r="AK3333" t="s">
        <v>26</v>
      </c>
      <c r="AN3333" s="29">
        <v>11.8</v>
      </c>
      <c r="AO3333" s="30">
        <f t="shared" si="104"/>
        <v>3.3925000000000001</v>
      </c>
      <c r="AP3333" s="30">
        <f t="shared" si="105"/>
        <v>1.1308333333333334</v>
      </c>
      <c r="AQ3333" s="30"/>
    </row>
    <row r="3334" spans="1:43" x14ac:dyDescent="0.25">
      <c r="A3334" t="s">
        <v>219</v>
      </c>
      <c r="B3334">
        <v>1875300</v>
      </c>
      <c r="C3334" t="s">
        <v>11424</v>
      </c>
      <c r="D3334">
        <v>490681</v>
      </c>
      <c r="E3334" t="s">
        <v>11425</v>
      </c>
      <c r="F3334" t="s">
        <v>89</v>
      </c>
      <c r="G3334" t="s">
        <v>90</v>
      </c>
      <c r="H3334" t="s">
        <v>10</v>
      </c>
      <c r="I3334" t="s">
        <v>11426</v>
      </c>
      <c r="J3334" t="s">
        <v>11427</v>
      </c>
      <c r="K3334" t="s">
        <v>224</v>
      </c>
      <c r="L3334" t="s">
        <v>314</v>
      </c>
      <c r="M3334">
        <v>882402</v>
      </c>
      <c r="N3334">
        <v>14</v>
      </c>
      <c r="O3334" s="17">
        <v>45492</v>
      </c>
      <c r="P3334" t="s">
        <v>1192</v>
      </c>
      <c r="Q3334" t="s">
        <v>24</v>
      </c>
      <c r="R3334" s="17">
        <v>45491</v>
      </c>
      <c r="S3334" s="27"/>
      <c r="T3334">
        <v>68.606666666666669</v>
      </c>
      <c r="U3334">
        <v>7.6866666666666674</v>
      </c>
      <c r="V3334">
        <v>76.293333333333337</v>
      </c>
      <c r="W3334">
        <v>3</v>
      </c>
      <c r="X3334">
        <v>3.813333333333333</v>
      </c>
      <c r="Y3334">
        <v>0</v>
      </c>
      <c r="Z3334">
        <v>0</v>
      </c>
      <c r="AA3334">
        <v>0</v>
      </c>
      <c r="AB3334">
        <v>2.4032399999999998</v>
      </c>
      <c r="AC3334" s="29">
        <v>77.703426666666658</v>
      </c>
      <c r="AD3334">
        <v>0</v>
      </c>
      <c r="AF3334">
        <v>228.88</v>
      </c>
      <c r="AG3334">
        <v>0</v>
      </c>
      <c r="AH3334">
        <v>11.44</v>
      </c>
      <c r="AI3334">
        <v>7.2097199999999999</v>
      </c>
      <c r="AJ3334">
        <v>233.11027999999999</v>
      </c>
      <c r="AK3334" t="s">
        <v>26</v>
      </c>
      <c r="AN3334" s="29">
        <v>0</v>
      </c>
      <c r="AO3334" s="30">
        <f t="shared" si="104"/>
        <v>0</v>
      </c>
      <c r="AP3334" s="30">
        <f t="shared" si="105"/>
        <v>0</v>
      </c>
      <c r="AQ3334" s="30"/>
    </row>
    <row r="3335" spans="1:43" x14ac:dyDescent="0.25">
      <c r="A3335" t="s">
        <v>219</v>
      </c>
      <c r="B3335">
        <v>1875222</v>
      </c>
      <c r="C3335" t="s">
        <v>11428</v>
      </c>
      <c r="D3335">
        <v>1062430</v>
      </c>
      <c r="E3335" t="s">
        <v>11429</v>
      </c>
      <c r="F3335" t="s">
        <v>89</v>
      </c>
      <c r="G3335" t="s">
        <v>90</v>
      </c>
      <c r="H3335" t="s">
        <v>10</v>
      </c>
      <c r="I3335" t="s">
        <v>11430</v>
      </c>
      <c r="J3335" t="s">
        <v>11431</v>
      </c>
      <c r="K3335" t="s">
        <v>92</v>
      </c>
      <c r="L3335" t="s">
        <v>734</v>
      </c>
      <c r="M3335">
        <v>2065</v>
      </c>
      <c r="N3335">
        <v>23</v>
      </c>
      <c r="O3335" s="17">
        <v>45494</v>
      </c>
      <c r="P3335" t="s">
        <v>130</v>
      </c>
      <c r="Q3335" t="s">
        <v>24</v>
      </c>
      <c r="R3335" s="17">
        <v>45491</v>
      </c>
      <c r="S3335" s="27"/>
      <c r="T3335">
        <v>49.013333333333328</v>
      </c>
      <c r="U3335">
        <v>5.95</v>
      </c>
      <c r="V3335">
        <v>54.963333333333331</v>
      </c>
      <c r="W3335">
        <v>3</v>
      </c>
      <c r="X3335">
        <v>2.746666666666667</v>
      </c>
      <c r="Y3335">
        <v>0</v>
      </c>
      <c r="Z3335">
        <v>0</v>
      </c>
      <c r="AA3335">
        <v>0</v>
      </c>
      <c r="AB3335">
        <v>1.7313449999999999</v>
      </c>
      <c r="AC3335" s="29">
        <v>55.978655000000003</v>
      </c>
      <c r="AD3335">
        <v>0</v>
      </c>
      <c r="AF3335">
        <v>164.89</v>
      </c>
      <c r="AG3335">
        <v>0</v>
      </c>
      <c r="AH3335">
        <v>8.24</v>
      </c>
      <c r="AI3335">
        <v>5.1940350000000004</v>
      </c>
      <c r="AJ3335">
        <v>167.93596500000001</v>
      </c>
      <c r="AK3335" t="s">
        <v>26</v>
      </c>
      <c r="AN3335" s="29">
        <v>0</v>
      </c>
      <c r="AO3335" s="30">
        <f t="shared" si="104"/>
        <v>0</v>
      </c>
      <c r="AP3335" s="30">
        <f t="shared" si="105"/>
        <v>0</v>
      </c>
      <c r="AQ3335" s="30"/>
    </row>
    <row r="3336" spans="1:43" x14ac:dyDescent="0.25">
      <c r="A3336" t="s">
        <v>219</v>
      </c>
      <c r="B3336">
        <v>1875191</v>
      </c>
      <c r="C3336" t="s">
        <v>11432</v>
      </c>
      <c r="D3336">
        <v>1747091</v>
      </c>
      <c r="E3336" t="s">
        <v>11433</v>
      </c>
      <c r="F3336" t="s">
        <v>89</v>
      </c>
      <c r="G3336" t="s">
        <v>90</v>
      </c>
      <c r="H3336" t="s">
        <v>10</v>
      </c>
      <c r="I3336" t="s">
        <v>11434</v>
      </c>
      <c r="J3336" t="s">
        <v>11435</v>
      </c>
      <c r="K3336" t="s">
        <v>271</v>
      </c>
      <c r="L3336" t="s">
        <v>224</v>
      </c>
      <c r="M3336">
        <v>882363</v>
      </c>
      <c r="N3336">
        <v>18</v>
      </c>
      <c r="O3336" s="17">
        <v>45491</v>
      </c>
      <c r="P3336" t="s">
        <v>163</v>
      </c>
      <c r="Q3336" t="s">
        <v>24</v>
      </c>
      <c r="R3336" s="17">
        <v>45491</v>
      </c>
      <c r="S3336" s="27"/>
      <c r="T3336">
        <v>149.24</v>
      </c>
      <c r="U3336">
        <v>18.38</v>
      </c>
      <c r="V3336">
        <v>167.62</v>
      </c>
      <c r="W3336">
        <v>1</v>
      </c>
      <c r="X3336">
        <v>8.3800000000000008</v>
      </c>
      <c r="Y3336">
        <v>0</v>
      </c>
      <c r="Z3336">
        <v>0</v>
      </c>
      <c r="AA3336">
        <v>0</v>
      </c>
      <c r="AB3336">
        <v>5.28003</v>
      </c>
      <c r="AC3336" s="29">
        <v>170.71996999999999</v>
      </c>
      <c r="AD3336">
        <v>0</v>
      </c>
      <c r="AF3336">
        <v>167.62</v>
      </c>
      <c r="AG3336">
        <v>0</v>
      </c>
      <c r="AH3336">
        <v>8.3800000000000008</v>
      </c>
      <c r="AI3336">
        <v>5.28003</v>
      </c>
      <c r="AJ3336">
        <v>170.71996999999999</v>
      </c>
      <c r="AK3336" t="s">
        <v>25</v>
      </c>
      <c r="AN3336" s="29">
        <v>0</v>
      </c>
      <c r="AO3336" s="30">
        <f t="shared" si="104"/>
        <v>0</v>
      </c>
      <c r="AP3336" s="30">
        <f t="shared" si="105"/>
        <v>0</v>
      </c>
      <c r="AQ3336" s="30"/>
    </row>
    <row r="3337" spans="1:43" x14ac:dyDescent="0.25">
      <c r="A3337" t="s">
        <v>219</v>
      </c>
      <c r="B3337">
        <v>1875191</v>
      </c>
      <c r="C3337" t="s">
        <v>11436</v>
      </c>
      <c r="D3337">
        <v>1747092</v>
      </c>
      <c r="E3337" t="s">
        <v>11433</v>
      </c>
      <c r="F3337" t="s">
        <v>89</v>
      </c>
      <c r="G3337" t="s">
        <v>90</v>
      </c>
      <c r="H3337" t="s">
        <v>10</v>
      </c>
      <c r="I3337" t="s">
        <v>11437</v>
      </c>
      <c r="J3337" t="s">
        <v>11438</v>
      </c>
      <c r="K3337" t="s">
        <v>271</v>
      </c>
      <c r="L3337" t="s">
        <v>224</v>
      </c>
      <c r="M3337">
        <v>882363</v>
      </c>
      <c r="N3337">
        <v>17</v>
      </c>
      <c r="O3337" s="17">
        <v>45491</v>
      </c>
      <c r="P3337" t="s">
        <v>163</v>
      </c>
      <c r="Q3337" t="s">
        <v>24</v>
      </c>
      <c r="R3337" s="17">
        <v>45491</v>
      </c>
      <c r="S3337" s="27"/>
      <c r="T3337">
        <v>149.24</v>
      </c>
      <c r="U3337">
        <v>18.38</v>
      </c>
      <c r="V3337">
        <v>167.62</v>
      </c>
      <c r="W3337">
        <v>1</v>
      </c>
      <c r="X3337">
        <v>8.3800000000000008</v>
      </c>
      <c r="Y3337">
        <v>0</v>
      </c>
      <c r="Z3337">
        <v>0</v>
      </c>
      <c r="AA3337">
        <v>0</v>
      </c>
      <c r="AB3337">
        <v>5.28003</v>
      </c>
      <c r="AC3337" s="29">
        <v>170.71996999999999</v>
      </c>
      <c r="AD3337">
        <v>0</v>
      </c>
      <c r="AF3337">
        <v>167.62</v>
      </c>
      <c r="AG3337">
        <v>0</v>
      </c>
      <c r="AH3337">
        <v>8.3800000000000008</v>
      </c>
      <c r="AI3337">
        <v>5.28003</v>
      </c>
      <c r="AJ3337">
        <v>170.71996999999999</v>
      </c>
      <c r="AK3337" t="s">
        <v>25</v>
      </c>
      <c r="AN3337" s="29">
        <v>0</v>
      </c>
      <c r="AO3337" s="30">
        <f t="shared" si="104"/>
        <v>0</v>
      </c>
      <c r="AP3337" s="30">
        <f t="shared" si="105"/>
        <v>0</v>
      </c>
      <c r="AQ3337" s="30"/>
    </row>
    <row r="3338" spans="1:43" x14ac:dyDescent="0.25">
      <c r="A3338" t="s">
        <v>219</v>
      </c>
      <c r="B3338">
        <v>1875187</v>
      </c>
      <c r="C3338" t="s">
        <v>11439</v>
      </c>
      <c r="D3338">
        <v>1747090</v>
      </c>
      <c r="E3338" t="s">
        <v>11440</v>
      </c>
      <c r="F3338" t="s">
        <v>89</v>
      </c>
      <c r="G3338" t="s">
        <v>90</v>
      </c>
      <c r="H3338" t="s">
        <v>10</v>
      </c>
      <c r="I3338" t="s">
        <v>11441</v>
      </c>
      <c r="J3338" t="s">
        <v>11442</v>
      </c>
      <c r="K3338" t="s">
        <v>231</v>
      </c>
      <c r="L3338" t="s">
        <v>91</v>
      </c>
      <c r="M3338">
        <v>8533</v>
      </c>
      <c r="N3338">
        <v>18</v>
      </c>
      <c r="O3338" s="17">
        <v>45494</v>
      </c>
      <c r="P3338" t="s">
        <v>96</v>
      </c>
      <c r="Q3338" t="s">
        <v>24</v>
      </c>
      <c r="R3338" s="17">
        <v>45491</v>
      </c>
      <c r="S3338" s="27"/>
      <c r="T3338">
        <v>156.43</v>
      </c>
      <c r="U3338">
        <v>8.5399999999999991</v>
      </c>
      <c r="V3338">
        <v>164.97</v>
      </c>
      <c r="W3338">
        <v>1</v>
      </c>
      <c r="X3338">
        <v>8.25</v>
      </c>
      <c r="Y3338">
        <v>0</v>
      </c>
      <c r="Z3338">
        <v>0</v>
      </c>
      <c r="AA3338">
        <v>0</v>
      </c>
      <c r="AB3338">
        <v>5.196555</v>
      </c>
      <c r="AC3338" s="29">
        <v>168.02344500000001</v>
      </c>
      <c r="AD3338">
        <v>0</v>
      </c>
      <c r="AF3338">
        <v>164.97</v>
      </c>
      <c r="AG3338">
        <v>0</v>
      </c>
      <c r="AH3338">
        <v>8.25</v>
      </c>
      <c r="AI3338">
        <v>5.196555</v>
      </c>
      <c r="AJ3338">
        <v>168.02344500000001</v>
      </c>
      <c r="AK3338" t="s">
        <v>25</v>
      </c>
      <c r="AN3338" s="29">
        <v>0</v>
      </c>
      <c r="AO3338" s="30">
        <f t="shared" si="104"/>
        <v>0</v>
      </c>
      <c r="AP3338" s="30">
        <f t="shared" si="105"/>
        <v>0</v>
      </c>
      <c r="AQ3338" s="30"/>
    </row>
    <row r="3339" spans="1:43" x14ac:dyDescent="0.25">
      <c r="A3339" t="s">
        <v>219</v>
      </c>
      <c r="B3339">
        <v>1875152</v>
      </c>
      <c r="C3339" t="s">
        <v>11443</v>
      </c>
      <c r="D3339">
        <v>1747074</v>
      </c>
      <c r="E3339" t="s">
        <v>11444</v>
      </c>
      <c r="F3339" t="s">
        <v>89</v>
      </c>
      <c r="G3339" t="s">
        <v>90</v>
      </c>
      <c r="H3339" t="s">
        <v>10</v>
      </c>
      <c r="I3339" t="s">
        <v>11445</v>
      </c>
      <c r="J3339" t="s">
        <v>11446</v>
      </c>
      <c r="K3339" t="s">
        <v>271</v>
      </c>
      <c r="L3339" t="s">
        <v>94</v>
      </c>
      <c r="M3339">
        <v>2534</v>
      </c>
      <c r="N3339">
        <v>72</v>
      </c>
      <c r="O3339" s="17">
        <v>45491</v>
      </c>
      <c r="P3339" t="s">
        <v>96</v>
      </c>
      <c r="Q3339" t="s">
        <v>24</v>
      </c>
      <c r="R3339" s="17">
        <v>45491</v>
      </c>
      <c r="S3339" s="27"/>
      <c r="T3339">
        <v>316.39999999999998</v>
      </c>
      <c r="U3339">
        <v>12.91</v>
      </c>
      <c r="V3339">
        <v>329.31</v>
      </c>
      <c r="W3339">
        <v>1</v>
      </c>
      <c r="X3339">
        <v>16.47</v>
      </c>
      <c r="Y3339">
        <v>0</v>
      </c>
      <c r="Z3339">
        <v>0</v>
      </c>
      <c r="AA3339">
        <v>0</v>
      </c>
      <c r="AB3339">
        <v>10.373265</v>
      </c>
      <c r="AC3339" s="29">
        <v>335.40673500000003</v>
      </c>
      <c r="AD3339">
        <v>0</v>
      </c>
      <c r="AF3339">
        <v>329.31</v>
      </c>
      <c r="AG3339">
        <v>0</v>
      </c>
      <c r="AH3339">
        <v>16.47</v>
      </c>
      <c r="AI3339">
        <v>10.373265</v>
      </c>
      <c r="AJ3339">
        <v>335.40673500000003</v>
      </c>
      <c r="AK3339" t="s">
        <v>25</v>
      </c>
      <c r="AN3339" s="29">
        <v>5.9</v>
      </c>
      <c r="AO3339" s="30">
        <f t="shared" si="104"/>
        <v>1.69625</v>
      </c>
      <c r="AP3339" s="30">
        <f t="shared" si="105"/>
        <v>1.69625</v>
      </c>
      <c r="AQ3339" s="30"/>
    </row>
    <row r="3340" spans="1:43" x14ac:dyDescent="0.25">
      <c r="A3340" t="s">
        <v>219</v>
      </c>
      <c r="B3340">
        <v>1875134</v>
      </c>
      <c r="C3340" t="s">
        <v>11447</v>
      </c>
      <c r="D3340">
        <v>1747069</v>
      </c>
      <c r="E3340" t="s">
        <v>11448</v>
      </c>
      <c r="F3340" t="s">
        <v>89</v>
      </c>
      <c r="G3340" t="s">
        <v>90</v>
      </c>
      <c r="H3340" t="s">
        <v>10</v>
      </c>
      <c r="I3340" t="s">
        <v>11449</v>
      </c>
      <c r="J3340" t="s">
        <v>11450</v>
      </c>
      <c r="K3340" t="s">
        <v>256</v>
      </c>
      <c r="L3340" t="s">
        <v>91</v>
      </c>
      <c r="M3340">
        <v>2655</v>
      </c>
      <c r="N3340">
        <v>10</v>
      </c>
      <c r="O3340" s="17">
        <v>45497</v>
      </c>
      <c r="P3340" t="s">
        <v>1784</v>
      </c>
      <c r="Q3340" t="s">
        <v>24</v>
      </c>
      <c r="R3340" s="17">
        <v>45491</v>
      </c>
      <c r="S3340" s="27"/>
      <c r="T3340">
        <v>91.063333333333333</v>
      </c>
      <c r="U3340">
        <v>3.9666666666666668</v>
      </c>
      <c r="V3340">
        <v>95.029999999999987</v>
      </c>
      <c r="W3340">
        <v>3</v>
      </c>
      <c r="X3340">
        <v>4.75</v>
      </c>
      <c r="Y3340">
        <v>0</v>
      </c>
      <c r="Z3340">
        <v>0</v>
      </c>
      <c r="AA3340">
        <v>0</v>
      </c>
      <c r="AB3340">
        <v>2.9934449999999999</v>
      </c>
      <c r="AC3340" s="29">
        <v>96.786554999999979</v>
      </c>
      <c r="AD3340">
        <v>0</v>
      </c>
      <c r="AF3340">
        <v>285.08999999999997</v>
      </c>
      <c r="AG3340">
        <v>0</v>
      </c>
      <c r="AH3340">
        <v>14.25</v>
      </c>
      <c r="AI3340">
        <v>8.9803350000000002</v>
      </c>
      <c r="AJ3340">
        <v>290.35966499999989</v>
      </c>
      <c r="AK3340" t="s">
        <v>26</v>
      </c>
      <c r="AN3340" s="29">
        <v>0</v>
      </c>
      <c r="AO3340" s="30">
        <f t="shared" si="104"/>
        <v>0</v>
      </c>
      <c r="AP3340" s="30">
        <f t="shared" si="105"/>
        <v>0</v>
      </c>
      <c r="AQ3340" s="30"/>
    </row>
    <row r="3341" spans="1:43" x14ac:dyDescent="0.25">
      <c r="A3341" t="s">
        <v>219</v>
      </c>
      <c r="B3341">
        <v>1875134</v>
      </c>
      <c r="C3341" t="s">
        <v>11451</v>
      </c>
      <c r="D3341">
        <v>156795</v>
      </c>
      <c r="E3341" t="s">
        <v>11448</v>
      </c>
      <c r="F3341" t="s">
        <v>89</v>
      </c>
      <c r="G3341" t="s">
        <v>90</v>
      </c>
      <c r="H3341" t="s">
        <v>10</v>
      </c>
      <c r="I3341" t="s">
        <v>11449</v>
      </c>
      <c r="J3341" t="s">
        <v>11450</v>
      </c>
      <c r="K3341" t="s">
        <v>91</v>
      </c>
      <c r="L3341" t="s">
        <v>256</v>
      </c>
      <c r="M3341">
        <v>8475</v>
      </c>
      <c r="N3341">
        <v>11</v>
      </c>
      <c r="O3341" s="17">
        <v>45500</v>
      </c>
      <c r="P3341" t="s">
        <v>98</v>
      </c>
      <c r="Q3341" t="s">
        <v>24</v>
      </c>
      <c r="R3341" s="17">
        <v>45491</v>
      </c>
      <c r="S3341" s="27"/>
      <c r="T3341">
        <v>86.553333333333342</v>
      </c>
      <c r="U3341">
        <v>3.4433333333333329</v>
      </c>
      <c r="V3341">
        <v>89.99666666666667</v>
      </c>
      <c r="W3341">
        <v>3</v>
      </c>
      <c r="X3341">
        <v>4.5</v>
      </c>
      <c r="Y3341">
        <v>0</v>
      </c>
      <c r="Z3341">
        <v>0</v>
      </c>
      <c r="AA3341">
        <v>0</v>
      </c>
      <c r="AB3341">
        <v>2.8348949999999999</v>
      </c>
      <c r="AC3341" s="29">
        <v>91.661771666666667</v>
      </c>
      <c r="AD3341">
        <v>0</v>
      </c>
      <c r="AF3341">
        <v>269.99</v>
      </c>
      <c r="AG3341">
        <v>0</v>
      </c>
      <c r="AH3341">
        <v>13.5</v>
      </c>
      <c r="AI3341">
        <v>8.5046850000000003</v>
      </c>
      <c r="AJ3341">
        <v>274.98531500000001</v>
      </c>
      <c r="AK3341" t="s">
        <v>26</v>
      </c>
      <c r="AN3341" s="29">
        <v>0</v>
      </c>
      <c r="AO3341" s="30">
        <f t="shared" si="104"/>
        <v>0</v>
      </c>
      <c r="AP3341" s="30">
        <f t="shared" si="105"/>
        <v>0</v>
      </c>
      <c r="AQ3341" s="30"/>
    </row>
    <row r="3342" spans="1:43" x14ac:dyDescent="0.25">
      <c r="A3342" t="s">
        <v>219</v>
      </c>
      <c r="B3342">
        <v>1875130</v>
      </c>
      <c r="C3342" t="s">
        <v>11452</v>
      </c>
      <c r="D3342">
        <v>1747066</v>
      </c>
      <c r="E3342" t="s">
        <v>11453</v>
      </c>
      <c r="F3342" t="s">
        <v>89</v>
      </c>
      <c r="G3342" t="s">
        <v>90</v>
      </c>
      <c r="H3342" t="s">
        <v>10</v>
      </c>
      <c r="I3342" t="s">
        <v>11454</v>
      </c>
      <c r="J3342" t="s">
        <v>11455</v>
      </c>
      <c r="K3342" t="s">
        <v>231</v>
      </c>
      <c r="L3342" t="s">
        <v>94</v>
      </c>
      <c r="M3342">
        <v>8395</v>
      </c>
      <c r="N3342">
        <v>43</v>
      </c>
      <c r="O3342" s="17">
        <v>45492</v>
      </c>
      <c r="P3342" t="s">
        <v>138</v>
      </c>
      <c r="Q3342" t="s">
        <v>24</v>
      </c>
      <c r="R3342" s="17">
        <v>45491</v>
      </c>
      <c r="S3342" s="27"/>
      <c r="T3342">
        <v>19.16333333333333</v>
      </c>
      <c r="U3342">
        <v>2.8666666666666671</v>
      </c>
      <c r="V3342">
        <v>22.03</v>
      </c>
      <c r="W3342">
        <v>3</v>
      </c>
      <c r="X3342">
        <v>1.1000000000000001</v>
      </c>
      <c r="Y3342">
        <v>0</v>
      </c>
      <c r="Z3342">
        <v>0</v>
      </c>
      <c r="AA3342">
        <v>0</v>
      </c>
      <c r="AB3342">
        <v>0.69394499999999992</v>
      </c>
      <c r="AC3342" s="29">
        <v>22.436055</v>
      </c>
      <c r="AD3342">
        <v>0</v>
      </c>
      <c r="AF3342">
        <v>66.09</v>
      </c>
      <c r="AG3342">
        <v>0</v>
      </c>
      <c r="AH3342">
        <v>3.3</v>
      </c>
      <c r="AI3342">
        <v>2.0818349999999999</v>
      </c>
      <c r="AJ3342">
        <v>67.308165000000002</v>
      </c>
      <c r="AK3342" t="s">
        <v>26</v>
      </c>
      <c r="AN3342" s="29">
        <v>0</v>
      </c>
      <c r="AO3342" s="30">
        <f t="shared" si="104"/>
        <v>0</v>
      </c>
      <c r="AP3342" s="30">
        <f t="shared" si="105"/>
        <v>0</v>
      </c>
      <c r="AQ3342" s="30"/>
    </row>
    <row r="3343" spans="1:43" x14ac:dyDescent="0.25">
      <c r="A3343" t="s">
        <v>219</v>
      </c>
      <c r="B3343">
        <v>1875130</v>
      </c>
      <c r="C3343" t="s">
        <v>11456</v>
      </c>
      <c r="D3343">
        <v>1747065</v>
      </c>
      <c r="E3343" t="s">
        <v>11453</v>
      </c>
      <c r="F3343" t="s">
        <v>89</v>
      </c>
      <c r="G3343" t="s">
        <v>90</v>
      </c>
      <c r="H3343" t="s">
        <v>10</v>
      </c>
      <c r="I3343" t="s">
        <v>11457</v>
      </c>
      <c r="J3343" t="s">
        <v>11458</v>
      </c>
      <c r="K3343" t="s">
        <v>231</v>
      </c>
      <c r="L3343" t="s">
        <v>94</v>
      </c>
      <c r="M3343">
        <v>8395</v>
      </c>
      <c r="N3343">
        <v>44</v>
      </c>
      <c r="O3343" s="17">
        <v>45492</v>
      </c>
      <c r="P3343" t="s">
        <v>138</v>
      </c>
      <c r="Q3343" t="s">
        <v>24</v>
      </c>
      <c r="R3343" s="17">
        <v>45491</v>
      </c>
      <c r="S3343" s="27"/>
      <c r="T3343">
        <v>19.16333333333333</v>
      </c>
      <c r="U3343">
        <v>2.8666666666666671</v>
      </c>
      <c r="V3343">
        <v>22.03</v>
      </c>
      <c r="W3343">
        <v>3</v>
      </c>
      <c r="X3343">
        <v>1.1000000000000001</v>
      </c>
      <c r="Y3343">
        <v>0</v>
      </c>
      <c r="Z3343">
        <v>0</v>
      </c>
      <c r="AA3343">
        <v>0</v>
      </c>
      <c r="AB3343">
        <v>0.69394499999999992</v>
      </c>
      <c r="AC3343" s="29">
        <v>22.436055</v>
      </c>
      <c r="AD3343">
        <v>0</v>
      </c>
      <c r="AF3343">
        <v>66.09</v>
      </c>
      <c r="AG3343">
        <v>0</v>
      </c>
      <c r="AH3343">
        <v>3.3</v>
      </c>
      <c r="AI3343">
        <v>2.0818349999999999</v>
      </c>
      <c r="AJ3343">
        <v>67.308165000000002</v>
      </c>
      <c r="AK3343" t="s">
        <v>26</v>
      </c>
      <c r="AN3343" s="29">
        <v>0</v>
      </c>
      <c r="AO3343" s="30">
        <f t="shared" si="104"/>
        <v>0</v>
      </c>
      <c r="AP3343" s="30">
        <f t="shared" si="105"/>
        <v>0</v>
      </c>
      <c r="AQ3343" s="30"/>
    </row>
    <row r="3344" spans="1:43" x14ac:dyDescent="0.25">
      <c r="A3344" t="s">
        <v>219</v>
      </c>
      <c r="B3344">
        <v>1875105</v>
      </c>
      <c r="C3344" t="s">
        <v>11459</v>
      </c>
      <c r="D3344">
        <v>1062402</v>
      </c>
      <c r="E3344" t="s">
        <v>11460</v>
      </c>
      <c r="F3344" t="s">
        <v>89</v>
      </c>
      <c r="G3344" t="s">
        <v>90</v>
      </c>
      <c r="H3344" t="s">
        <v>10</v>
      </c>
      <c r="I3344" t="s">
        <v>11461</v>
      </c>
      <c r="J3344" t="s">
        <v>11462</v>
      </c>
      <c r="K3344" t="s">
        <v>115</v>
      </c>
      <c r="L3344" t="s">
        <v>1245</v>
      </c>
      <c r="M3344">
        <v>2065</v>
      </c>
      <c r="N3344">
        <v>30</v>
      </c>
      <c r="O3344" s="17">
        <v>45499</v>
      </c>
      <c r="P3344" t="s">
        <v>257</v>
      </c>
      <c r="Q3344" t="s">
        <v>24</v>
      </c>
      <c r="R3344" s="17">
        <v>45491</v>
      </c>
      <c r="S3344" s="27"/>
      <c r="T3344">
        <v>87.814999999999998</v>
      </c>
      <c r="U3344">
        <v>9.4550000000000001</v>
      </c>
      <c r="V3344">
        <v>97.27</v>
      </c>
      <c r="W3344">
        <v>2</v>
      </c>
      <c r="X3344">
        <v>4.8650000000000002</v>
      </c>
      <c r="Y3344">
        <v>0</v>
      </c>
      <c r="Z3344">
        <v>0</v>
      </c>
      <c r="AA3344">
        <v>0</v>
      </c>
      <c r="AB3344">
        <v>3.0640049999999999</v>
      </c>
      <c r="AC3344" s="29">
        <v>99.070994999999996</v>
      </c>
      <c r="AD3344">
        <v>0</v>
      </c>
      <c r="AF3344">
        <v>194.54</v>
      </c>
      <c r="AG3344">
        <v>0</v>
      </c>
      <c r="AH3344">
        <v>9.73</v>
      </c>
      <c r="AI3344">
        <v>6.1280099999999997</v>
      </c>
      <c r="AJ3344">
        <v>198.14198999999999</v>
      </c>
      <c r="AK3344" t="s">
        <v>27</v>
      </c>
      <c r="AN3344" s="29">
        <v>0</v>
      </c>
      <c r="AO3344" s="30">
        <f t="shared" si="104"/>
        <v>0</v>
      </c>
      <c r="AP3344" s="30">
        <f t="shared" si="105"/>
        <v>0</v>
      </c>
      <c r="AQ3344" s="30"/>
    </row>
    <row r="3345" spans="1:43" x14ac:dyDescent="0.25">
      <c r="A3345" t="s">
        <v>219</v>
      </c>
      <c r="B3345">
        <v>1875103</v>
      </c>
      <c r="C3345" t="s">
        <v>11463</v>
      </c>
      <c r="D3345">
        <v>1747053</v>
      </c>
      <c r="E3345" t="s">
        <v>11464</v>
      </c>
      <c r="F3345" t="s">
        <v>89</v>
      </c>
      <c r="G3345" t="s">
        <v>90</v>
      </c>
      <c r="H3345" t="s">
        <v>10</v>
      </c>
      <c r="I3345" t="s">
        <v>11465</v>
      </c>
      <c r="J3345" t="s">
        <v>11466</v>
      </c>
      <c r="K3345" t="s">
        <v>231</v>
      </c>
      <c r="L3345" t="s">
        <v>411</v>
      </c>
      <c r="M3345">
        <v>816</v>
      </c>
      <c r="N3345">
        <v>31</v>
      </c>
      <c r="O3345" s="17">
        <v>45550</v>
      </c>
      <c r="P3345" t="s">
        <v>109</v>
      </c>
      <c r="Q3345" t="s">
        <v>24</v>
      </c>
      <c r="R3345" s="17">
        <v>45491</v>
      </c>
      <c r="S3345" s="27"/>
      <c r="T3345">
        <v>48.73</v>
      </c>
      <c r="U3345">
        <v>3.9233333333333329</v>
      </c>
      <c r="V3345">
        <v>52.653333333333343</v>
      </c>
      <c r="W3345">
        <v>3</v>
      </c>
      <c r="X3345">
        <v>2.6333333333333329</v>
      </c>
      <c r="Y3345">
        <v>0</v>
      </c>
      <c r="Z3345">
        <v>0</v>
      </c>
      <c r="AA3345">
        <v>0</v>
      </c>
      <c r="AB3345">
        <v>1.6585799999999999</v>
      </c>
      <c r="AC3345" s="29">
        <v>53.628086666666668</v>
      </c>
      <c r="AD3345">
        <v>0</v>
      </c>
      <c r="AF3345">
        <v>157.96</v>
      </c>
      <c r="AG3345">
        <v>0</v>
      </c>
      <c r="AH3345">
        <v>7.9</v>
      </c>
      <c r="AI3345">
        <v>4.9757400000000001</v>
      </c>
      <c r="AJ3345">
        <v>160.88426000000001</v>
      </c>
      <c r="AK3345" t="s">
        <v>26</v>
      </c>
      <c r="AN3345" s="29">
        <v>0</v>
      </c>
      <c r="AO3345" s="30">
        <f t="shared" si="104"/>
        <v>0</v>
      </c>
      <c r="AP3345" s="30">
        <f t="shared" si="105"/>
        <v>0</v>
      </c>
      <c r="AQ3345" s="30"/>
    </row>
    <row r="3346" spans="1:43" x14ac:dyDescent="0.25">
      <c r="A3346" t="s">
        <v>219</v>
      </c>
      <c r="B3346">
        <v>1875103</v>
      </c>
      <c r="C3346" t="s">
        <v>11467</v>
      </c>
      <c r="D3346">
        <v>1747052</v>
      </c>
      <c r="E3346" t="s">
        <v>11464</v>
      </c>
      <c r="F3346" t="s">
        <v>89</v>
      </c>
      <c r="G3346" t="s">
        <v>90</v>
      </c>
      <c r="H3346" t="s">
        <v>10</v>
      </c>
      <c r="I3346" t="s">
        <v>11468</v>
      </c>
      <c r="J3346" t="s">
        <v>11469</v>
      </c>
      <c r="K3346" t="s">
        <v>231</v>
      </c>
      <c r="L3346" t="s">
        <v>411</v>
      </c>
      <c r="M3346">
        <v>816</v>
      </c>
      <c r="N3346">
        <v>30</v>
      </c>
      <c r="O3346" s="17">
        <v>45550</v>
      </c>
      <c r="P3346" t="s">
        <v>109</v>
      </c>
      <c r="Q3346" t="s">
        <v>24</v>
      </c>
      <c r="R3346" s="17">
        <v>45491</v>
      </c>
      <c r="S3346" s="27"/>
      <c r="T3346">
        <v>48.73</v>
      </c>
      <c r="U3346">
        <v>3.9233333333333329</v>
      </c>
      <c r="V3346">
        <v>52.653333333333343</v>
      </c>
      <c r="W3346">
        <v>3</v>
      </c>
      <c r="X3346">
        <v>2.6333333333333329</v>
      </c>
      <c r="Y3346">
        <v>0</v>
      </c>
      <c r="Z3346">
        <v>0</v>
      </c>
      <c r="AA3346">
        <v>0</v>
      </c>
      <c r="AB3346">
        <v>1.6585799999999999</v>
      </c>
      <c r="AC3346" s="29">
        <v>53.628086666666668</v>
      </c>
      <c r="AD3346">
        <v>0</v>
      </c>
      <c r="AF3346">
        <v>157.96</v>
      </c>
      <c r="AG3346">
        <v>0</v>
      </c>
      <c r="AH3346">
        <v>7.9</v>
      </c>
      <c r="AI3346">
        <v>4.9757400000000001</v>
      </c>
      <c r="AJ3346">
        <v>160.88426000000001</v>
      </c>
      <c r="AK3346" t="s">
        <v>26</v>
      </c>
      <c r="AN3346" s="29">
        <v>0</v>
      </c>
      <c r="AO3346" s="30">
        <f t="shared" si="104"/>
        <v>0</v>
      </c>
      <c r="AP3346" s="30">
        <f t="shared" si="105"/>
        <v>0</v>
      </c>
      <c r="AQ3346" s="30"/>
    </row>
    <row r="3347" spans="1:43" x14ac:dyDescent="0.25">
      <c r="A3347" t="s">
        <v>219</v>
      </c>
      <c r="B3347">
        <v>1875103</v>
      </c>
      <c r="C3347" t="s">
        <v>11470</v>
      </c>
      <c r="D3347">
        <v>156794</v>
      </c>
      <c r="E3347" t="s">
        <v>11464</v>
      </c>
      <c r="F3347" t="s">
        <v>89</v>
      </c>
      <c r="G3347" t="s">
        <v>90</v>
      </c>
      <c r="H3347" t="s">
        <v>10</v>
      </c>
      <c r="I3347" t="s">
        <v>11468</v>
      </c>
      <c r="J3347" t="s">
        <v>11469</v>
      </c>
      <c r="K3347" t="s">
        <v>411</v>
      </c>
      <c r="L3347" t="s">
        <v>231</v>
      </c>
      <c r="M3347">
        <v>2775</v>
      </c>
      <c r="N3347">
        <v>9</v>
      </c>
      <c r="O3347" s="17">
        <v>45546</v>
      </c>
      <c r="P3347" t="s">
        <v>956</v>
      </c>
      <c r="Q3347" t="s">
        <v>24</v>
      </c>
      <c r="R3347" s="17">
        <v>45491</v>
      </c>
      <c r="S3347" s="27"/>
      <c r="T3347">
        <v>46.836666666666673</v>
      </c>
      <c r="U3347">
        <v>1.38</v>
      </c>
      <c r="V3347">
        <v>48.216666666666669</v>
      </c>
      <c r="W3347">
        <v>3</v>
      </c>
      <c r="X3347">
        <v>2.41</v>
      </c>
      <c r="Y3347">
        <v>0</v>
      </c>
      <c r="Z3347">
        <v>0</v>
      </c>
      <c r="AA3347">
        <v>0</v>
      </c>
      <c r="AB3347">
        <v>1.5188250000000001</v>
      </c>
      <c r="AC3347" s="29">
        <v>49.107841666666673</v>
      </c>
      <c r="AD3347">
        <v>0</v>
      </c>
      <c r="AF3347">
        <v>144.65</v>
      </c>
      <c r="AG3347">
        <v>0</v>
      </c>
      <c r="AH3347">
        <v>7.23</v>
      </c>
      <c r="AI3347">
        <v>4.5564749999999998</v>
      </c>
      <c r="AJ3347">
        <v>147.32352499999999</v>
      </c>
      <c r="AK3347" t="s">
        <v>26</v>
      </c>
      <c r="AN3347" s="29">
        <v>0</v>
      </c>
      <c r="AO3347" s="30">
        <f t="shared" si="104"/>
        <v>0</v>
      </c>
      <c r="AP3347" s="30">
        <f t="shared" si="105"/>
        <v>0</v>
      </c>
      <c r="AQ3347" s="30"/>
    </row>
    <row r="3348" spans="1:43" x14ac:dyDescent="0.25">
      <c r="A3348" t="s">
        <v>219</v>
      </c>
      <c r="B3348">
        <v>1875103</v>
      </c>
      <c r="C3348" t="s">
        <v>11471</v>
      </c>
      <c r="D3348">
        <v>156793</v>
      </c>
      <c r="E3348" t="s">
        <v>11464</v>
      </c>
      <c r="F3348" t="s">
        <v>89</v>
      </c>
      <c r="G3348" t="s">
        <v>90</v>
      </c>
      <c r="H3348" t="s">
        <v>10</v>
      </c>
      <c r="I3348" t="s">
        <v>11465</v>
      </c>
      <c r="J3348" t="s">
        <v>11466</v>
      </c>
      <c r="K3348" t="s">
        <v>411</v>
      </c>
      <c r="L3348" t="s">
        <v>231</v>
      </c>
      <c r="M3348">
        <v>2775</v>
      </c>
      <c r="N3348">
        <v>10</v>
      </c>
      <c r="O3348" s="17">
        <v>45546</v>
      </c>
      <c r="P3348" t="s">
        <v>956</v>
      </c>
      <c r="Q3348" t="s">
        <v>24</v>
      </c>
      <c r="R3348" s="17">
        <v>45491</v>
      </c>
      <c r="S3348" s="27"/>
      <c r="T3348">
        <v>46.836666666666673</v>
      </c>
      <c r="U3348">
        <v>1.38</v>
      </c>
      <c r="V3348">
        <v>48.216666666666669</v>
      </c>
      <c r="W3348">
        <v>3</v>
      </c>
      <c r="X3348">
        <v>2.41</v>
      </c>
      <c r="Y3348">
        <v>0</v>
      </c>
      <c r="Z3348">
        <v>0</v>
      </c>
      <c r="AA3348">
        <v>0</v>
      </c>
      <c r="AB3348">
        <v>1.5188250000000001</v>
      </c>
      <c r="AC3348" s="29">
        <v>49.107841666666673</v>
      </c>
      <c r="AD3348">
        <v>0</v>
      </c>
      <c r="AF3348">
        <v>144.65</v>
      </c>
      <c r="AG3348">
        <v>0</v>
      </c>
      <c r="AH3348">
        <v>7.23</v>
      </c>
      <c r="AI3348">
        <v>4.5564749999999998</v>
      </c>
      <c r="AJ3348">
        <v>147.32352499999999</v>
      </c>
      <c r="AK3348" t="s">
        <v>26</v>
      </c>
      <c r="AN3348" s="29">
        <v>0</v>
      </c>
      <c r="AO3348" s="30">
        <f t="shared" si="104"/>
        <v>0</v>
      </c>
      <c r="AP3348" s="30">
        <f t="shared" si="105"/>
        <v>0</v>
      </c>
      <c r="AQ3348" s="30"/>
    </row>
    <row r="3349" spans="1:43" x14ac:dyDescent="0.25">
      <c r="A3349" t="s">
        <v>219</v>
      </c>
      <c r="B3349">
        <v>1875094</v>
      </c>
      <c r="C3349" t="s">
        <v>11472</v>
      </c>
      <c r="D3349">
        <v>1747054</v>
      </c>
      <c r="E3349" t="s">
        <v>11473</v>
      </c>
      <c r="F3349" t="s">
        <v>89</v>
      </c>
      <c r="G3349" t="s">
        <v>90</v>
      </c>
      <c r="H3349" t="s">
        <v>10</v>
      </c>
      <c r="I3349" t="s">
        <v>11474</v>
      </c>
      <c r="J3349" t="s">
        <v>11475</v>
      </c>
      <c r="K3349" t="s">
        <v>271</v>
      </c>
      <c r="L3349" t="s">
        <v>95</v>
      </c>
      <c r="M3349">
        <v>8745</v>
      </c>
      <c r="N3349">
        <v>80</v>
      </c>
      <c r="O3349" s="17">
        <v>45493</v>
      </c>
      <c r="P3349" t="s">
        <v>96</v>
      </c>
      <c r="Q3349" t="s">
        <v>24</v>
      </c>
      <c r="R3349" s="17">
        <v>45491</v>
      </c>
      <c r="S3349" s="27"/>
      <c r="T3349">
        <v>134.59</v>
      </c>
      <c r="U3349">
        <v>6.2050000000000001</v>
      </c>
      <c r="V3349">
        <v>140.79499999999999</v>
      </c>
      <c r="W3349">
        <v>2</v>
      </c>
      <c r="X3349">
        <v>7.04</v>
      </c>
      <c r="Y3349">
        <v>0</v>
      </c>
      <c r="Z3349">
        <v>0</v>
      </c>
      <c r="AA3349">
        <v>0</v>
      </c>
      <c r="AB3349">
        <v>4.4350424999999998</v>
      </c>
      <c r="AC3349" s="29">
        <v>143.3999575</v>
      </c>
      <c r="AD3349">
        <v>0</v>
      </c>
      <c r="AF3349">
        <v>281.58999999999997</v>
      </c>
      <c r="AG3349">
        <v>0</v>
      </c>
      <c r="AH3349">
        <v>14.08</v>
      </c>
      <c r="AI3349">
        <v>8.8700849999999996</v>
      </c>
      <c r="AJ3349">
        <v>286.79991499999988</v>
      </c>
      <c r="AK3349" t="s">
        <v>27</v>
      </c>
      <c r="AN3349" s="29">
        <v>0</v>
      </c>
      <c r="AO3349" s="30">
        <f t="shared" si="104"/>
        <v>0</v>
      </c>
      <c r="AP3349" s="30">
        <f t="shared" si="105"/>
        <v>0</v>
      </c>
      <c r="AQ3349" s="30"/>
    </row>
    <row r="3350" spans="1:43" x14ac:dyDescent="0.25">
      <c r="A3350" t="s">
        <v>219</v>
      </c>
      <c r="B3350">
        <v>1875079</v>
      </c>
      <c r="C3350" t="s">
        <v>11476</v>
      </c>
      <c r="D3350">
        <v>1747044</v>
      </c>
      <c r="E3350" t="s">
        <v>11477</v>
      </c>
      <c r="F3350" t="s">
        <v>89</v>
      </c>
      <c r="G3350" t="s">
        <v>90</v>
      </c>
      <c r="H3350" t="s">
        <v>10</v>
      </c>
      <c r="I3350" t="s">
        <v>11478</v>
      </c>
      <c r="J3350" t="s">
        <v>11479</v>
      </c>
      <c r="K3350" t="s">
        <v>271</v>
      </c>
      <c r="L3350" t="s">
        <v>276</v>
      </c>
      <c r="M3350">
        <v>8740</v>
      </c>
      <c r="N3350">
        <v>2</v>
      </c>
      <c r="O3350" s="17">
        <v>45492</v>
      </c>
      <c r="P3350" t="s">
        <v>96</v>
      </c>
      <c r="Q3350" t="s">
        <v>24</v>
      </c>
      <c r="R3350" s="17">
        <v>45491</v>
      </c>
      <c r="S3350" s="27"/>
      <c r="T3350">
        <v>40.803333333333327</v>
      </c>
      <c r="U3350">
        <v>4.166666666666667</v>
      </c>
      <c r="V3350">
        <v>44.97</v>
      </c>
      <c r="W3350">
        <v>3</v>
      </c>
      <c r="X3350">
        <v>2.25</v>
      </c>
      <c r="Y3350">
        <v>0</v>
      </c>
      <c r="Z3350">
        <v>0</v>
      </c>
      <c r="AA3350">
        <v>0</v>
      </c>
      <c r="AB3350">
        <v>1.416555</v>
      </c>
      <c r="AC3350" s="29">
        <v>45.803445000000004</v>
      </c>
      <c r="AD3350">
        <v>0</v>
      </c>
      <c r="AF3350">
        <v>134.91</v>
      </c>
      <c r="AG3350">
        <v>0</v>
      </c>
      <c r="AH3350">
        <v>6.75</v>
      </c>
      <c r="AI3350">
        <v>4.2496650000000002</v>
      </c>
      <c r="AJ3350">
        <v>137.410335</v>
      </c>
      <c r="AK3350" t="s">
        <v>26</v>
      </c>
      <c r="AN3350" s="29">
        <v>20.36</v>
      </c>
      <c r="AO3350" s="30">
        <f t="shared" si="104"/>
        <v>5.8534999999999995</v>
      </c>
      <c r="AP3350" s="30">
        <f t="shared" si="105"/>
        <v>1.9511666666666665</v>
      </c>
      <c r="AQ3350" s="30"/>
    </row>
    <row r="3351" spans="1:43" x14ac:dyDescent="0.25">
      <c r="A3351" t="s">
        <v>219</v>
      </c>
      <c r="B3351">
        <v>1875079</v>
      </c>
      <c r="C3351" t="s">
        <v>11480</v>
      </c>
      <c r="D3351">
        <v>1747043</v>
      </c>
      <c r="E3351" t="s">
        <v>11477</v>
      </c>
      <c r="F3351" t="s">
        <v>89</v>
      </c>
      <c r="G3351" t="s">
        <v>90</v>
      </c>
      <c r="H3351" t="s">
        <v>10</v>
      </c>
      <c r="I3351" t="s">
        <v>11481</v>
      </c>
      <c r="J3351" t="s">
        <v>11482</v>
      </c>
      <c r="K3351" t="s">
        <v>271</v>
      </c>
      <c r="L3351" t="s">
        <v>276</v>
      </c>
      <c r="M3351">
        <v>8740</v>
      </c>
      <c r="N3351">
        <v>1</v>
      </c>
      <c r="O3351" s="17">
        <v>45492</v>
      </c>
      <c r="P3351" t="s">
        <v>96</v>
      </c>
      <c r="Q3351" t="s">
        <v>24</v>
      </c>
      <c r="R3351" s="17">
        <v>45491</v>
      </c>
      <c r="S3351" s="27"/>
      <c r="T3351">
        <v>40.803333333333327</v>
      </c>
      <c r="U3351">
        <v>4.166666666666667</v>
      </c>
      <c r="V3351">
        <v>44.97</v>
      </c>
      <c r="W3351">
        <v>3</v>
      </c>
      <c r="X3351">
        <v>2.25</v>
      </c>
      <c r="Y3351">
        <v>0</v>
      </c>
      <c r="Z3351">
        <v>0</v>
      </c>
      <c r="AA3351">
        <v>0</v>
      </c>
      <c r="AB3351">
        <v>1.416555</v>
      </c>
      <c r="AC3351" s="29">
        <v>45.803445000000004</v>
      </c>
      <c r="AD3351">
        <v>0</v>
      </c>
      <c r="AF3351">
        <v>134.91</v>
      </c>
      <c r="AG3351">
        <v>0</v>
      </c>
      <c r="AH3351">
        <v>6.75</v>
      </c>
      <c r="AI3351">
        <v>4.2496650000000002</v>
      </c>
      <c r="AJ3351">
        <v>137.410335</v>
      </c>
      <c r="AK3351" t="s">
        <v>26</v>
      </c>
      <c r="AN3351" s="29">
        <v>20.36</v>
      </c>
      <c r="AO3351" s="30">
        <f t="shared" si="104"/>
        <v>5.8534999999999995</v>
      </c>
      <c r="AP3351" s="30">
        <f t="shared" si="105"/>
        <v>1.9511666666666665</v>
      </c>
      <c r="AQ3351" s="30"/>
    </row>
    <row r="3352" spans="1:43" x14ac:dyDescent="0.25">
      <c r="A3352" t="s">
        <v>219</v>
      </c>
      <c r="B3352">
        <v>1875079</v>
      </c>
      <c r="C3352" t="s">
        <v>11483</v>
      </c>
      <c r="D3352">
        <v>1062394</v>
      </c>
      <c r="E3352" t="s">
        <v>11477</v>
      </c>
      <c r="F3352" t="s">
        <v>89</v>
      </c>
      <c r="G3352" t="s">
        <v>90</v>
      </c>
      <c r="H3352" t="s">
        <v>10</v>
      </c>
      <c r="I3352" t="s">
        <v>11484</v>
      </c>
      <c r="J3352" t="s">
        <v>11482</v>
      </c>
      <c r="K3352" t="s">
        <v>276</v>
      </c>
      <c r="L3352" t="s">
        <v>271</v>
      </c>
      <c r="M3352">
        <v>8755</v>
      </c>
      <c r="N3352">
        <v>34</v>
      </c>
      <c r="O3352" s="17">
        <v>45500</v>
      </c>
      <c r="P3352" t="s">
        <v>98</v>
      </c>
      <c r="Q3352" t="s">
        <v>24</v>
      </c>
      <c r="R3352" s="17">
        <v>45491</v>
      </c>
      <c r="S3352" s="27"/>
      <c r="T3352">
        <v>38.086666666666673</v>
      </c>
      <c r="U3352">
        <v>3.7666666666666671</v>
      </c>
      <c r="V3352">
        <v>41.853333333333332</v>
      </c>
      <c r="W3352">
        <v>3</v>
      </c>
      <c r="X3352">
        <v>2.0933333333333328</v>
      </c>
      <c r="Y3352">
        <v>0</v>
      </c>
      <c r="Z3352">
        <v>0</v>
      </c>
      <c r="AA3352">
        <v>0</v>
      </c>
      <c r="AB3352">
        <v>1.3183800000000001</v>
      </c>
      <c r="AC3352" s="29">
        <v>42.628286666666668</v>
      </c>
      <c r="AD3352">
        <v>0</v>
      </c>
      <c r="AF3352">
        <v>125.56</v>
      </c>
      <c r="AG3352">
        <v>0</v>
      </c>
      <c r="AH3352">
        <v>6.28</v>
      </c>
      <c r="AI3352">
        <v>3.9551400000000001</v>
      </c>
      <c r="AJ3352">
        <v>127.88486</v>
      </c>
      <c r="AK3352" t="s">
        <v>26</v>
      </c>
      <c r="AN3352" s="29">
        <v>20.36</v>
      </c>
      <c r="AO3352" s="30">
        <f t="shared" si="104"/>
        <v>5.8534999999999995</v>
      </c>
      <c r="AP3352" s="30">
        <f t="shared" si="105"/>
        <v>1.9511666666666665</v>
      </c>
      <c r="AQ3352" s="30"/>
    </row>
    <row r="3353" spans="1:43" x14ac:dyDescent="0.25">
      <c r="A3353" t="s">
        <v>219</v>
      </c>
      <c r="B3353">
        <v>1875079</v>
      </c>
      <c r="C3353" t="s">
        <v>11485</v>
      </c>
      <c r="D3353">
        <v>1062393</v>
      </c>
      <c r="E3353" t="s">
        <v>11477</v>
      </c>
      <c r="F3353" t="s">
        <v>89</v>
      </c>
      <c r="G3353" t="s">
        <v>90</v>
      </c>
      <c r="H3353" t="s">
        <v>10</v>
      </c>
      <c r="I3353" t="s">
        <v>11486</v>
      </c>
      <c r="J3353" t="s">
        <v>11479</v>
      </c>
      <c r="K3353" t="s">
        <v>276</v>
      </c>
      <c r="L3353" t="s">
        <v>271</v>
      </c>
      <c r="M3353">
        <v>8755</v>
      </c>
      <c r="N3353">
        <v>33</v>
      </c>
      <c r="O3353" s="17">
        <v>45500</v>
      </c>
      <c r="P3353" t="s">
        <v>98</v>
      </c>
      <c r="Q3353" t="s">
        <v>24</v>
      </c>
      <c r="R3353" s="17">
        <v>45491</v>
      </c>
      <c r="S3353" s="27"/>
      <c r="T3353">
        <v>38.086666666666673</v>
      </c>
      <c r="U3353">
        <v>3.7666666666666671</v>
      </c>
      <c r="V3353">
        <v>41.853333333333332</v>
      </c>
      <c r="W3353">
        <v>3</v>
      </c>
      <c r="X3353">
        <v>2.0933333333333328</v>
      </c>
      <c r="Y3353">
        <v>0</v>
      </c>
      <c r="Z3353">
        <v>0</v>
      </c>
      <c r="AA3353">
        <v>0</v>
      </c>
      <c r="AB3353">
        <v>1.3183800000000001</v>
      </c>
      <c r="AC3353" s="29">
        <v>42.628286666666668</v>
      </c>
      <c r="AD3353">
        <v>0</v>
      </c>
      <c r="AF3353">
        <v>125.56</v>
      </c>
      <c r="AG3353">
        <v>0</v>
      </c>
      <c r="AH3353">
        <v>6.28</v>
      </c>
      <c r="AI3353">
        <v>3.9551400000000001</v>
      </c>
      <c r="AJ3353">
        <v>127.88486</v>
      </c>
      <c r="AK3353" t="s">
        <v>26</v>
      </c>
      <c r="AN3353" s="29">
        <v>20.36</v>
      </c>
      <c r="AO3353" s="30">
        <f t="shared" si="104"/>
        <v>5.8534999999999995</v>
      </c>
      <c r="AP3353" s="30">
        <f t="shared" si="105"/>
        <v>1.9511666666666665</v>
      </c>
      <c r="AQ3353" s="30"/>
    </row>
    <row r="3354" spans="1:43" x14ac:dyDescent="0.25">
      <c r="A3354" t="s">
        <v>219</v>
      </c>
      <c r="B3354">
        <v>1875051</v>
      </c>
      <c r="C3354" t="s">
        <v>11487</v>
      </c>
      <c r="D3354">
        <v>156790</v>
      </c>
      <c r="E3354" t="s">
        <v>11488</v>
      </c>
      <c r="F3354" t="s">
        <v>89</v>
      </c>
      <c r="G3354" t="s">
        <v>90</v>
      </c>
      <c r="H3354" t="s">
        <v>10</v>
      </c>
      <c r="I3354" t="s">
        <v>11489</v>
      </c>
      <c r="J3354" t="s">
        <v>11490</v>
      </c>
      <c r="K3354" t="s">
        <v>411</v>
      </c>
      <c r="L3354" t="s">
        <v>231</v>
      </c>
      <c r="M3354">
        <v>2775</v>
      </c>
      <c r="N3354">
        <v>11</v>
      </c>
      <c r="O3354" s="17">
        <v>45546</v>
      </c>
      <c r="P3354" t="s">
        <v>956</v>
      </c>
      <c r="Q3354" t="s">
        <v>24</v>
      </c>
      <c r="R3354" s="17">
        <v>45491</v>
      </c>
      <c r="S3354" s="27"/>
      <c r="T3354">
        <v>46.836666666666673</v>
      </c>
      <c r="U3354">
        <v>1.38</v>
      </c>
      <c r="V3354">
        <v>48.216666666666669</v>
      </c>
      <c r="W3354">
        <v>3</v>
      </c>
      <c r="X3354">
        <v>2.41</v>
      </c>
      <c r="Y3354">
        <v>0</v>
      </c>
      <c r="Z3354">
        <v>0</v>
      </c>
      <c r="AA3354">
        <v>0</v>
      </c>
      <c r="AB3354">
        <v>1.5188250000000001</v>
      </c>
      <c r="AC3354" s="29">
        <v>49.107841666666673</v>
      </c>
      <c r="AD3354">
        <v>0</v>
      </c>
      <c r="AF3354">
        <v>144.65</v>
      </c>
      <c r="AG3354">
        <v>0</v>
      </c>
      <c r="AH3354">
        <v>7.23</v>
      </c>
      <c r="AI3354">
        <v>4.5564749999999998</v>
      </c>
      <c r="AJ3354">
        <v>147.32352499999999</v>
      </c>
      <c r="AK3354" t="s">
        <v>26</v>
      </c>
      <c r="AN3354" s="29">
        <v>35.4</v>
      </c>
      <c r="AO3354" s="30">
        <f t="shared" si="104"/>
        <v>10.177499999999998</v>
      </c>
      <c r="AP3354" s="30">
        <f t="shared" si="105"/>
        <v>3.3924999999999996</v>
      </c>
      <c r="AQ3354" s="30"/>
    </row>
    <row r="3355" spans="1:43" x14ac:dyDescent="0.25">
      <c r="A3355" t="s">
        <v>219</v>
      </c>
      <c r="B3355">
        <v>1875051</v>
      </c>
      <c r="C3355" t="s">
        <v>11491</v>
      </c>
      <c r="D3355">
        <v>156789</v>
      </c>
      <c r="E3355" t="s">
        <v>11488</v>
      </c>
      <c r="F3355" t="s">
        <v>89</v>
      </c>
      <c r="G3355" t="s">
        <v>90</v>
      </c>
      <c r="H3355" t="s">
        <v>10</v>
      </c>
      <c r="I3355" t="s">
        <v>11492</v>
      </c>
      <c r="J3355" t="s">
        <v>11493</v>
      </c>
      <c r="K3355" t="s">
        <v>411</v>
      </c>
      <c r="L3355" t="s">
        <v>231</v>
      </c>
      <c r="M3355">
        <v>2775</v>
      </c>
      <c r="N3355">
        <v>12</v>
      </c>
      <c r="O3355" s="17">
        <v>45546</v>
      </c>
      <c r="P3355" t="s">
        <v>956</v>
      </c>
      <c r="Q3355" t="s">
        <v>24</v>
      </c>
      <c r="R3355" s="17">
        <v>45491</v>
      </c>
      <c r="S3355" s="27"/>
      <c r="T3355">
        <v>46.836666666666673</v>
      </c>
      <c r="U3355">
        <v>1.38</v>
      </c>
      <c r="V3355">
        <v>48.216666666666669</v>
      </c>
      <c r="W3355">
        <v>3</v>
      </c>
      <c r="X3355">
        <v>2.41</v>
      </c>
      <c r="Y3355">
        <v>0</v>
      </c>
      <c r="Z3355">
        <v>0</v>
      </c>
      <c r="AA3355">
        <v>0</v>
      </c>
      <c r="AB3355">
        <v>1.5188250000000001</v>
      </c>
      <c r="AC3355" s="29">
        <v>49.107841666666673</v>
      </c>
      <c r="AD3355">
        <v>0</v>
      </c>
      <c r="AF3355">
        <v>144.65</v>
      </c>
      <c r="AG3355">
        <v>0</v>
      </c>
      <c r="AH3355">
        <v>7.23</v>
      </c>
      <c r="AI3355">
        <v>4.5564749999999998</v>
      </c>
      <c r="AJ3355">
        <v>147.32352499999999</v>
      </c>
      <c r="AK3355" t="s">
        <v>26</v>
      </c>
      <c r="AN3355" s="29">
        <v>35.4</v>
      </c>
      <c r="AO3355" s="30">
        <f t="shared" si="104"/>
        <v>10.177499999999998</v>
      </c>
      <c r="AP3355" s="30">
        <f t="shared" si="105"/>
        <v>3.3924999999999996</v>
      </c>
      <c r="AQ3355" s="30"/>
    </row>
    <row r="3356" spans="1:43" x14ac:dyDescent="0.25">
      <c r="A3356" t="s">
        <v>219</v>
      </c>
      <c r="B3356">
        <v>1875051</v>
      </c>
      <c r="C3356" t="s">
        <v>11494</v>
      </c>
      <c r="D3356">
        <v>156788</v>
      </c>
      <c r="E3356" t="s">
        <v>11488</v>
      </c>
      <c r="F3356" t="s">
        <v>89</v>
      </c>
      <c r="G3356" t="s">
        <v>90</v>
      </c>
      <c r="H3356" t="s">
        <v>10</v>
      </c>
      <c r="I3356" t="s">
        <v>11495</v>
      </c>
      <c r="J3356" t="s">
        <v>11496</v>
      </c>
      <c r="K3356" t="s">
        <v>411</v>
      </c>
      <c r="L3356" t="s">
        <v>231</v>
      </c>
      <c r="M3356">
        <v>2775</v>
      </c>
      <c r="N3356">
        <v>14</v>
      </c>
      <c r="O3356" s="17">
        <v>45546</v>
      </c>
      <c r="P3356" t="s">
        <v>956</v>
      </c>
      <c r="Q3356" t="s">
        <v>24</v>
      </c>
      <c r="R3356" s="17">
        <v>45491</v>
      </c>
      <c r="S3356" s="27"/>
      <c r="T3356">
        <v>46.836666666666673</v>
      </c>
      <c r="U3356">
        <v>1.38</v>
      </c>
      <c r="V3356">
        <v>48.216666666666669</v>
      </c>
      <c r="W3356">
        <v>3</v>
      </c>
      <c r="X3356">
        <v>2.41</v>
      </c>
      <c r="Y3356">
        <v>0</v>
      </c>
      <c r="Z3356">
        <v>0</v>
      </c>
      <c r="AA3356">
        <v>0</v>
      </c>
      <c r="AB3356">
        <v>1.5188250000000001</v>
      </c>
      <c r="AC3356" s="29">
        <v>49.107841666666673</v>
      </c>
      <c r="AD3356">
        <v>0</v>
      </c>
      <c r="AF3356">
        <v>144.65</v>
      </c>
      <c r="AG3356">
        <v>0</v>
      </c>
      <c r="AH3356">
        <v>7.23</v>
      </c>
      <c r="AI3356">
        <v>4.5564749999999998</v>
      </c>
      <c r="AJ3356">
        <v>147.32352499999999</v>
      </c>
      <c r="AK3356" t="s">
        <v>26</v>
      </c>
      <c r="AN3356" s="29">
        <v>35.4</v>
      </c>
      <c r="AO3356" s="30">
        <f t="shared" si="104"/>
        <v>10.177499999999998</v>
      </c>
      <c r="AP3356" s="30">
        <f t="shared" si="105"/>
        <v>3.3924999999999996</v>
      </c>
      <c r="AQ3356" s="30"/>
    </row>
    <row r="3357" spans="1:43" x14ac:dyDescent="0.25">
      <c r="A3357" t="s">
        <v>219</v>
      </c>
      <c r="B3357">
        <v>1875051</v>
      </c>
      <c r="C3357" t="s">
        <v>11497</v>
      </c>
      <c r="D3357">
        <v>1747036</v>
      </c>
      <c r="E3357" t="s">
        <v>11488</v>
      </c>
      <c r="F3357" t="s">
        <v>89</v>
      </c>
      <c r="G3357" t="s">
        <v>90</v>
      </c>
      <c r="H3357" t="s">
        <v>10</v>
      </c>
      <c r="I3357" t="s">
        <v>11489</v>
      </c>
      <c r="J3357" t="s">
        <v>11490</v>
      </c>
      <c r="K3357" t="s">
        <v>231</v>
      </c>
      <c r="L3357" t="s">
        <v>411</v>
      </c>
      <c r="M3357">
        <v>2660</v>
      </c>
      <c r="N3357">
        <v>25</v>
      </c>
      <c r="O3357" s="17">
        <v>45550</v>
      </c>
      <c r="P3357" t="s">
        <v>109</v>
      </c>
      <c r="Q3357" t="s">
        <v>24</v>
      </c>
      <c r="R3357" s="17">
        <v>45491</v>
      </c>
      <c r="S3357" s="27"/>
      <c r="T3357">
        <v>82.41</v>
      </c>
      <c r="U3357">
        <v>3.9233333333333329</v>
      </c>
      <c r="V3357">
        <v>86.333333333333329</v>
      </c>
      <c r="W3357">
        <v>3</v>
      </c>
      <c r="X3357">
        <v>4.3166666666666664</v>
      </c>
      <c r="Y3357">
        <v>0</v>
      </c>
      <c r="Z3357">
        <v>0</v>
      </c>
      <c r="AA3357">
        <v>0</v>
      </c>
      <c r="AB3357">
        <v>2.7195</v>
      </c>
      <c r="AC3357" s="29">
        <v>87.930499999999995</v>
      </c>
      <c r="AD3357">
        <v>0</v>
      </c>
      <c r="AF3357">
        <v>259</v>
      </c>
      <c r="AG3357">
        <v>0</v>
      </c>
      <c r="AH3357">
        <v>12.95</v>
      </c>
      <c r="AI3357">
        <v>8.1585000000000001</v>
      </c>
      <c r="AJ3357">
        <v>263.79149999999998</v>
      </c>
      <c r="AK3357" t="s">
        <v>26</v>
      </c>
      <c r="AN3357" s="29">
        <v>35.4</v>
      </c>
      <c r="AO3357" s="30">
        <f t="shared" si="104"/>
        <v>10.177499999999998</v>
      </c>
      <c r="AP3357" s="30">
        <f t="shared" si="105"/>
        <v>3.3924999999999996</v>
      </c>
      <c r="AQ3357" s="30"/>
    </row>
    <row r="3358" spans="1:43" x14ac:dyDescent="0.25">
      <c r="A3358" t="s">
        <v>219</v>
      </c>
      <c r="B3358">
        <v>1875051</v>
      </c>
      <c r="C3358" t="s">
        <v>11498</v>
      </c>
      <c r="D3358">
        <v>1747034</v>
      </c>
      <c r="E3358" t="s">
        <v>11488</v>
      </c>
      <c r="F3358" t="s">
        <v>89</v>
      </c>
      <c r="G3358" t="s">
        <v>90</v>
      </c>
      <c r="H3358" t="s">
        <v>10</v>
      </c>
      <c r="I3358" t="s">
        <v>11495</v>
      </c>
      <c r="J3358" t="s">
        <v>11496</v>
      </c>
      <c r="K3358" t="s">
        <v>231</v>
      </c>
      <c r="L3358" t="s">
        <v>411</v>
      </c>
      <c r="M3358">
        <v>2660</v>
      </c>
      <c r="N3358">
        <v>76</v>
      </c>
      <c r="O3358" s="17">
        <v>45550</v>
      </c>
      <c r="P3358" t="s">
        <v>109</v>
      </c>
      <c r="Q3358" t="s">
        <v>24</v>
      </c>
      <c r="R3358" s="17">
        <v>45491</v>
      </c>
      <c r="S3358" s="27"/>
      <c r="T3358">
        <v>82.41</v>
      </c>
      <c r="U3358">
        <v>3.9233333333333329</v>
      </c>
      <c r="V3358">
        <v>86.333333333333329</v>
      </c>
      <c r="W3358">
        <v>3</v>
      </c>
      <c r="X3358">
        <v>4.3166666666666664</v>
      </c>
      <c r="Y3358">
        <v>0</v>
      </c>
      <c r="Z3358">
        <v>0</v>
      </c>
      <c r="AA3358">
        <v>0</v>
      </c>
      <c r="AB3358">
        <v>2.7195</v>
      </c>
      <c r="AC3358" s="29">
        <v>87.930499999999995</v>
      </c>
      <c r="AD3358">
        <v>0</v>
      </c>
      <c r="AF3358">
        <v>259</v>
      </c>
      <c r="AG3358">
        <v>0</v>
      </c>
      <c r="AH3358">
        <v>12.95</v>
      </c>
      <c r="AI3358">
        <v>8.1585000000000001</v>
      </c>
      <c r="AJ3358">
        <v>263.79149999999998</v>
      </c>
      <c r="AK3358" t="s">
        <v>26</v>
      </c>
      <c r="AN3358" s="29">
        <v>35.4</v>
      </c>
      <c r="AO3358" s="30">
        <f t="shared" si="104"/>
        <v>10.177499999999998</v>
      </c>
      <c r="AP3358" s="30">
        <f t="shared" si="105"/>
        <v>3.3924999999999996</v>
      </c>
      <c r="AQ3358" s="30"/>
    </row>
    <row r="3359" spans="1:43" x14ac:dyDescent="0.25">
      <c r="A3359" t="s">
        <v>219</v>
      </c>
      <c r="B3359">
        <v>1875051</v>
      </c>
      <c r="C3359" t="s">
        <v>11499</v>
      </c>
      <c r="D3359">
        <v>1747035</v>
      </c>
      <c r="E3359" t="s">
        <v>11488</v>
      </c>
      <c r="F3359" t="s">
        <v>89</v>
      </c>
      <c r="G3359" t="s">
        <v>90</v>
      </c>
      <c r="H3359" t="s">
        <v>10</v>
      </c>
      <c r="I3359" t="s">
        <v>11492</v>
      </c>
      <c r="J3359" t="s">
        <v>11493</v>
      </c>
      <c r="K3359" t="s">
        <v>231</v>
      </c>
      <c r="L3359" t="s">
        <v>411</v>
      </c>
      <c r="M3359">
        <v>2660</v>
      </c>
      <c r="N3359">
        <v>27</v>
      </c>
      <c r="O3359" s="17">
        <v>45550</v>
      </c>
      <c r="P3359" t="s">
        <v>109</v>
      </c>
      <c r="Q3359" t="s">
        <v>24</v>
      </c>
      <c r="R3359" s="17">
        <v>45491</v>
      </c>
      <c r="S3359" s="27"/>
      <c r="T3359">
        <v>82.41</v>
      </c>
      <c r="U3359">
        <v>3.9233333333333329</v>
      </c>
      <c r="V3359">
        <v>86.333333333333329</v>
      </c>
      <c r="W3359">
        <v>3</v>
      </c>
      <c r="X3359">
        <v>4.3166666666666664</v>
      </c>
      <c r="Y3359">
        <v>0</v>
      </c>
      <c r="Z3359">
        <v>0</v>
      </c>
      <c r="AA3359">
        <v>0</v>
      </c>
      <c r="AB3359">
        <v>2.7195</v>
      </c>
      <c r="AC3359" s="29">
        <v>87.930499999999995</v>
      </c>
      <c r="AD3359">
        <v>0</v>
      </c>
      <c r="AF3359">
        <v>259</v>
      </c>
      <c r="AG3359">
        <v>0</v>
      </c>
      <c r="AH3359">
        <v>12.95</v>
      </c>
      <c r="AI3359">
        <v>8.1585000000000001</v>
      </c>
      <c r="AJ3359">
        <v>263.79149999999998</v>
      </c>
      <c r="AK3359" t="s">
        <v>26</v>
      </c>
      <c r="AN3359" s="29">
        <v>35.4</v>
      </c>
      <c r="AO3359" s="30">
        <f t="shared" si="104"/>
        <v>10.177499999999998</v>
      </c>
      <c r="AP3359" s="30">
        <f t="shared" si="105"/>
        <v>3.3924999999999996</v>
      </c>
      <c r="AQ3359" s="30"/>
    </row>
    <row r="3360" spans="1:43" x14ac:dyDescent="0.25">
      <c r="A3360" t="s">
        <v>219</v>
      </c>
      <c r="B3360">
        <v>1875040</v>
      </c>
      <c r="C3360" t="s">
        <v>11500</v>
      </c>
      <c r="D3360">
        <v>156787</v>
      </c>
      <c r="E3360" t="s">
        <v>11501</v>
      </c>
      <c r="F3360" t="s">
        <v>89</v>
      </c>
      <c r="G3360" t="s">
        <v>90</v>
      </c>
      <c r="H3360" t="s">
        <v>10</v>
      </c>
      <c r="I3360" t="s">
        <v>11502</v>
      </c>
      <c r="J3360" t="s">
        <v>11503</v>
      </c>
      <c r="K3360" t="s">
        <v>411</v>
      </c>
      <c r="L3360" t="s">
        <v>231</v>
      </c>
      <c r="M3360">
        <v>2775</v>
      </c>
      <c r="N3360">
        <v>13</v>
      </c>
      <c r="O3360" s="17">
        <v>45546</v>
      </c>
      <c r="P3360" t="s">
        <v>956</v>
      </c>
      <c r="Q3360" t="s">
        <v>24</v>
      </c>
      <c r="R3360" s="17">
        <v>45491</v>
      </c>
      <c r="S3360" s="27"/>
      <c r="T3360">
        <v>23.418333333333329</v>
      </c>
      <c r="U3360">
        <v>0.69</v>
      </c>
      <c r="V3360">
        <v>24.108333333333331</v>
      </c>
      <c r="W3360">
        <v>6</v>
      </c>
      <c r="X3360">
        <v>1.2050000000000001</v>
      </c>
      <c r="Y3360">
        <v>0</v>
      </c>
      <c r="Z3360">
        <v>0</v>
      </c>
      <c r="AA3360">
        <v>0</v>
      </c>
      <c r="AB3360">
        <v>0.75941249999999993</v>
      </c>
      <c r="AC3360" s="29">
        <v>24.553920833333329</v>
      </c>
      <c r="AD3360">
        <v>0</v>
      </c>
      <c r="AF3360">
        <v>144.65</v>
      </c>
      <c r="AG3360">
        <v>0</v>
      </c>
      <c r="AH3360">
        <v>7.23</v>
      </c>
      <c r="AI3360">
        <v>4.5564749999999998</v>
      </c>
      <c r="AJ3360">
        <v>147.32352499999999</v>
      </c>
      <c r="AK3360" t="s">
        <v>30</v>
      </c>
      <c r="AN3360" s="29">
        <v>11.8</v>
      </c>
      <c r="AO3360" s="30">
        <f t="shared" si="104"/>
        <v>3.3925000000000001</v>
      </c>
      <c r="AP3360" s="30">
        <f t="shared" si="105"/>
        <v>0.56541666666666668</v>
      </c>
      <c r="AQ3360" s="30"/>
    </row>
    <row r="3361" spans="1:43" x14ac:dyDescent="0.25">
      <c r="A3361" t="s">
        <v>219</v>
      </c>
      <c r="B3361">
        <v>1875040</v>
      </c>
      <c r="C3361" t="s">
        <v>11504</v>
      </c>
      <c r="D3361">
        <v>1747026</v>
      </c>
      <c r="E3361" t="s">
        <v>11501</v>
      </c>
      <c r="F3361" t="s">
        <v>89</v>
      </c>
      <c r="G3361" t="s">
        <v>90</v>
      </c>
      <c r="H3361" t="s">
        <v>10</v>
      </c>
      <c r="I3361" t="s">
        <v>11502</v>
      </c>
      <c r="J3361" t="s">
        <v>11503</v>
      </c>
      <c r="K3361" t="s">
        <v>231</v>
      </c>
      <c r="L3361" t="s">
        <v>411</v>
      </c>
      <c r="M3361">
        <v>2660</v>
      </c>
      <c r="N3361">
        <v>75</v>
      </c>
      <c r="O3361" s="17">
        <v>45550</v>
      </c>
      <c r="P3361" t="s">
        <v>109</v>
      </c>
      <c r="Q3361" t="s">
        <v>24</v>
      </c>
      <c r="R3361" s="17">
        <v>45491</v>
      </c>
      <c r="S3361" s="27"/>
      <c r="T3361">
        <v>41.204999999999998</v>
      </c>
      <c r="U3361">
        <v>1.9616666666666669</v>
      </c>
      <c r="V3361">
        <v>43.166666666666657</v>
      </c>
      <c r="W3361">
        <v>6</v>
      </c>
      <c r="X3361">
        <v>2.1583333333333332</v>
      </c>
      <c r="Y3361">
        <v>0</v>
      </c>
      <c r="Z3361">
        <v>0</v>
      </c>
      <c r="AA3361">
        <v>0</v>
      </c>
      <c r="AB3361">
        <v>1.35975</v>
      </c>
      <c r="AC3361" s="29">
        <v>43.965249999999997</v>
      </c>
      <c r="AD3361">
        <v>0</v>
      </c>
      <c r="AF3361">
        <v>259</v>
      </c>
      <c r="AG3361">
        <v>0</v>
      </c>
      <c r="AH3361">
        <v>12.95</v>
      </c>
      <c r="AI3361">
        <v>8.1585000000000001</v>
      </c>
      <c r="AJ3361">
        <v>263.79149999999998</v>
      </c>
      <c r="AK3361" t="s">
        <v>30</v>
      </c>
      <c r="AN3361" s="29">
        <v>11.8</v>
      </c>
      <c r="AO3361" s="30">
        <f t="shared" si="104"/>
        <v>3.3925000000000001</v>
      </c>
      <c r="AP3361" s="30">
        <f t="shared" si="105"/>
        <v>0.56541666666666668</v>
      </c>
      <c r="AQ3361" s="30"/>
    </row>
    <row r="3362" spans="1:43" x14ac:dyDescent="0.25">
      <c r="A3362" t="s">
        <v>219</v>
      </c>
      <c r="B3362">
        <v>1875032</v>
      </c>
      <c r="C3362" t="s">
        <v>11505</v>
      </c>
      <c r="D3362">
        <v>1747025</v>
      </c>
      <c r="E3362" t="s">
        <v>11506</v>
      </c>
      <c r="F3362" t="s">
        <v>89</v>
      </c>
      <c r="G3362" t="s">
        <v>90</v>
      </c>
      <c r="H3362" t="s">
        <v>10</v>
      </c>
      <c r="I3362" t="s">
        <v>11507</v>
      </c>
      <c r="J3362" t="s">
        <v>11508</v>
      </c>
      <c r="K3362" t="s">
        <v>314</v>
      </c>
      <c r="L3362" t="s">
        <v>224</v>
      </c>
      <c r="M3362">
        <v>8325</v>
      </c>
      <c r="N3362">
        <v>27</v>
      </c>
      <c r="O3362" s="17">
        <v>45500</v>
      </c>
      <c r="P3362" t="s">
        <v>155</v>
      </c>
      <c r="Q3362" t="s">
        <v>24</v>
      </c>
      <c r="R3362" s="17">
        <v>45491</v>
      </c>
      <c r="S3362" s="27"/>
      <c r="T3362">
        <v>114.23</v>
      </c>
      <c r="U3362">
        <v>5.77</v>
      </c>
      <c r="V3362">
        <v>120</v>
      </c>
      <c r="W3362">
        <v>3</v>
      </c>
      <c r="X3362">
        <v>6</v>
      </c>
      <c r="Y3362">
        <v>0</v>
      </c>
      <c r="Z3362">
        <v>0</v>
      </c>
      <c r="AA3362">
        <v>0</v>
      </c>
      <c r="AB3362">
        <v>3.78</v>
      </c>
      <c r="AC3362" s="29">
        <v>122.22</v>
      </c>
      <c r="AD3362">
        <v>0</v>
      </c>
      <c r="AF3362">
        <v>360</v>
      </c>
      <c r="AG3362">
        <v>0</v>
      </c>
      <c r="AH3362">
        <v>18</v>
      </c>
      <c r="AI3362">
        <v>11.34</v>
      </c>
      <c r="AJ3362">
        <v>366.66</v>
      </c>
      <c r="AK3362" t="s">
        <v>26</v>
      </c>
      <c r="AN3362" s="29">
        <v>0</v>
      </c>
      <c r="AO3362" s="30">
        <f t="shared" si="104"/>
        <v>0</v>
      </c>
      <c r="AP3362" s="30">
        <f t="shared" si="105"/>
        <v>0</v>
      </c>
      <c r="AQ3362" s="30"/>
    </row>
    <row r="3363" spans="1:43" x14ac:dyDescent="0.25">
      <c r="A3363" t="s">
        <v>219</v>
      </c>
      <c r="B3363">
        <v>1875032</v>
      </c>
      <c r="C3363" t="s">
        <v>11509</v>
      </c>
      <c r="D3363">
        <v>490658</v>
      </c>
      <c r="E3363" t="s">
        <v>11506</v>
      </c>
      <c r="F3363" t="s">
        <v>89</v>
      </c>
      <c r="G3363" t="s">
        <v>90</v>
      </c>
      <c r="H3363" t="s">
        <v>10</v>
      </c>
      <c r="I3363" t="s">
        <v>11507</v>
      </c>
      <c r="J3363" t="s">
        <v>11508</v>
      </c>
      <c r="K3363" t="s">
        <v>224</v>
      </c>
      <c r="L3363" t="s">
        <v>314</v>
      </c>
      <c r="M3363">
        <v>992402</v>
      </c>
      <c r="N3363">
        <v>73</v>
      </c>
      <c r="O3363" s="17">
        <v>45492</v>
      </c>
      <c r="P3363" t="s">
        <v>1192</v>
      </c>
      <c r="Q3363" t="s">
        <v>24</v>
      </c>
      <c r="R3363" s="17">
        <v>45491</v>
      </c>
      <c r="S3363" s="27"/>
      <c r="T3363">
        <v>115.2133333333333</v>
      </c>
      <c r="U3363">
        <v>4.7833333333333332</v>
      </c>
      <c r="V3363">
        <v>119.9966666666667</v>
      </c>
      <c r="W3363">
        <v>3</v>
      </c>
      <c r="X3363">
        <v>6</v>
      </c>
      <c r="Y3363">
        <v>0</v>
      </c>
      <c r="Z3363">
        <v>0</v>
      </c>
      <c r="AA3363">
        <v>0</v>
      </c>
      <c r="AB3363">
        <v>3.7798949999999998</v>
      </c>
      <c r="AC3363" s="29">
        <v>122.2167716666667</v>
      </c>
      <c r="AD3363">
        <v>0</v>
      </c>
      <c r="AF3363">
        <v>359.99</v>
      </c>
      <c r="AG3363">
        <v>0</v>
      </c>
      <c r="AH3363">
        <v>18</v>
      </c>
      <c r="AI3363">
        <v>11.339684999999999</v>
      </c>
      <c r="AJ3363">
        <v>366.65031499999998</v>
      </c>
      <c r="AK3363" t="s">
        <v>26</v>
      </c>
      <c r="AN3363" s="29">
        <v>0</v>
      </c>
      <c r="AO3363" s="30">
        <f t="shared" si="104"/>
        <v>0</v>
      </c>
      <c r="AP3363" s="30">
        <f t="shared" si="105"/>
        <v>0</v>
      </c>
      <c r="AQ3363" s="30"/>
    </row>
    <row r="3364" spans="1:43" x14ac:dyDescent="0.25">
      <c r="A3364" t="s">
        <v>219</v>
      </c>
      <c r="B3364">
        <v>1875027</v>
      </c>
      <c r="C3364" t="s">
        <v>11510</v>
      </c>
      <c r="D3364">
        <v>156784</v>
      </c>
      <c r="E3364" t="s">
        <v>11511</v>
      </c>
      <c r="F3364" t="s">
        <v>89</v>
      </c>
      <c r="G3364" t="s">
        <v>90</v>
      </c>
      <c r="H3364" t="s">
        <v>10</v>
      </c>
      <c r="I3364" t="s">
        <v>11512</v>
      </c>
      <c r="J3364" t="s">
        <v>11513</v>
      </c>
      <c r="K3364" t="s">
        <v>91</v>
      </c>
      <c r="L3364" t="s">
        <v>115</v>
      </c>
      <c r="M3364">
        <v>8470</v>
      </c>
      <c r="N3364">
        <v>44</v>
      </c>
      <c r="O3364" s="17">
        <v>45491</v>
      </c>
      <c r="P3364" t="s">
        <v>98</v>
      </c>
      <c r="Q3364" t="s">
        <v>24</v>
      </c>
      <c r="R3364" s="17">
        <v>45491</v>
      </c>
      <c r="S3364" s="27"/>
      <c r="T3364">
        <v>43.756666666666668</v>
      </c>
      <c r="U3364">
        <v>3.586666666666666</v>
      </c>
      <c r="V3364">
        <v>47.343333333333327</v>
      </c>
      <c r="W3364">
        <v>3</v>
      </c>
      <c r="X3364">
        <v>2.3666666666666671</v>
      </c>
      <c r="Y3364">
        <v>0</v>
      </c>
      <c r="Z3364">
        <v>0</v>
      </c>
      <c r="AA3364">
        <v>0</v>
      </c>
      <c r="AB3364">
        <v>1.4913149999999999</v>
      </c>
      <c r="AC3364" s="29">
        <v>48.218685000000001</v>
      </c>
      <c r="AD3364">
        <v>0</v>
      </c>
      <c r="AF3364">
        <v>142.03</v>
      </c>
      <c r="AG3364">
        <v>0</v>
      </c>
      <c r="AH3364">
        <v>7.1</v>
      </c>
      <c r="AI3364">
        <v>4.4739449999999996</v>
      </c>
      <c r="AJ3364">
        <v>144.65605500000001</v>
      </c>
      <c r="AK3364" t="s">
        <v>26</v>
      </c>
      <c r="AN3364" s="29">
        <v>0</v>
      </c>
      <c r="AO3364" s="30">
        <f t="shared" si="104"/>
        <v>0</v>
      </c>
      <c r="AP3364" s="30">
        <f t="shared" si="105"/>
        <v>0</v>
      </c>
      <c r="AQ3364" s="30"/>
    </row>
    <row r="3365" spans="1:43" x14ac:dyDescent="0.25">
      <c r="A3365" t="s">
        <v>219</v>
      </c>
      <c r="B3365">
        <v>1875010</v>
      </c>
      <c r="C3365" t="s">
        <v>11514</v>
      </c>
      <c r="D3365">
        <v>1747009</v>
      </c>
      <c r="E3365" t="s">
        <v>11515</v>
      </c>
      <c r="F3365" t="s">
        <v>89</v>
      </c>
      <c r="G3365" t="s">
        <v>90</v>
      </c>
      <c r="H3365" t="s">
        <v>10</v>
      </c>
      <c r="I3365" t="s">
        <v>11516</v>
      </c>
      <c r="J3365" t="s">
        <v>11517</v>
      </c>
      <c r="K3365" t="s">
        <v>256</v>
      </c>
      <c r="L3365" t="s">
        <v>1710</v>
      </c>
      <c r="M3365">
        <v>2960</v>
      </c>
      <c r="N3365">
        <v>16</v>
      </c>
      <c r="O3365" s="17">
        <v>45494</v>
      </c>
      <c r="P3365" t="s">
        <v>4030</v>
      </c>
      <c r="Q3365" t="s">
        <v>24</v>
      </c>
      <c r="R3365" s="17">
        <v>45491</v>
      </c>
      <c r="S3365" s="27"/>
      <c r="T3365">
        <v>28.4</v>
      </c>
      <c r="U3365">
        <v>4.3500000000000014</v>
      </c>
      <c r="V3365">
        <v>32.75</v>
      </c>
      <c r="W3365">
        <v>3</v>
      </c>
      <c r="X3365">
        <v>1.6366666666666669</v>
      </c>
      <c r="Y3365">
        <v>0</v>
      </c>
      <c r="Z3365">
        <v>0</v>
      </c>
      <c r="AA3365">
        <v>0</v>
      </c>
      <c r="AB3365">
        <v>1.031625</v>
      </c>
      <c r="AC3365" s="29">
        <v>33.355041666666658</v>
      </c>
      <c r="AD3365">
        <v>0</v>
      </c>
      <c r="AF3365">
        <v>98.25</v>
      </c>
      <c r="AG3365">
        <v>0</v>
      </c>
      <c r="AH3365">
        <v>4.91</v>
      </c>
      <c r="AI3365">
        <v>3.094875</v>
      </c>
      <c r="AJ3365">
        <v>100.06512499999999</v>
      </c>
      <c r="AK3365" t="s">
        <v>26</v>
      </c>
      <c r="AN3365" s="29">
        <v>0</v>
      </c>
      <c r="AO3365" s="30">
        <f t="shared" si="104"/>
        <v>0</v>
      </c>
      <c r="AP3365" s="30">
        <f t="shared" si="105"/>
        <v>0</v>
      </c>
      <c r="AQ3365" s="30"/>
    </row>
    <row r="3366" spans="1:43" x14ac:dyDescent="0.25">
      <c r="A3366" t="s">
        <v>219</v>
      </c>
      <c r="B3366">
        <v>1875003</v>
      </c>
      <c r="C3366" t="s">
        <v>11518</v>
      </c>
      <c r="D3366">
        <v>1747006</v>
      </c>
      <c r="E3366" t="s">
        <v>11519</v>
      </c>
      <c r="F3366" t="s">
        <v>89</v>
      </c>
      <c r="G3366" t="s">
        <v>90</v>
      </c>
      <c r="H3366" t="s">
        <v>10</v>
      </c>
      <c r="I3366" t="s">
        <v>11520</v>
      </c>
      <c r="J3366" t="s">
        <v>11521</v>
      </c>
      <c r="K3366" t="s">
        <v>231</v>
      </c>
      <c r="L3366" t="s">
        <v>91</v>
      </c>
      <c r="M3366">
        <v>8380</v>
      </c>
      <c r="N3366">
        <v>72</v>
      </c>
      <c r="O3366" s="17">
        <v>45493</v>
      </c>
      <c r="P3366" t="s">
        <v>116</v>
      </c>
      <c r="Q3366" t="s">
        <v>24</v>
      </c>
      <c r="R3366" s="17">
        <v>45491</v>
      </c>
      <c r="S3366" s="27"/>
      <c r="T3366">
        <v>113.68333333333329</v>
      </c>
      <c r="U3366">
        <v>2.976666666666667</v>
      </c>
      <c r="V3366">
        <v>116.66</v>
      </c>
      <c r="W3366">
        <v>3</v>
      </c>
      <c r="X3366">
        <v>5.833333333333333</v>
      </c>
      <c r="Y3366">
        <v>0</v>
      </c>
      <c r="Z3366">
        <v>0</v>
      </c>
      <c r="AA3366">
        <v>0</v>
      </c>
      <c r="AB3366">
        <v>3.6747899999999998</v>
      </c>
      <c r="AC3366" s="29">
        <v>118.81854333333339</v>
      </c>
      <c r="AD3366">
        <v>0</v>
      </c>
      <c r="AF3366">
        <v>349.98</v>
      </c>
      <c r="AG3366">
        <v>0</v>
      </c>
      <c r="AH3366">
        <v>17.5</v>
      </c>
      <c r="AI3366">
        <v>11.024369999999999</v>
      </c>
      <c r="AJ3366">
        <v>356.45562999999999</v>
      </c>
      <c r="AK3366" t="s">
        <v>26</v>
      </c>
      <c r="AN3366" s="29">
        <v>0</v>
      </c>
      <c r="AO3366" s="30">
        <f t="shared" si="104"/>
        <v>0</v>
      </c>
      <c r="AP3366" s="30">
        <f t="shared" si="105"/>
        <v>0</v>
      </c>
      <c r="AQ3366" s="30"/>
    </row>
    <row r="3367" spans="1:43" x14ac:dyDescent="0.25">
      <c r="A3367" t="s">
        <v>219</v>
      </c>
      <c r="B3367">
        <v>1874991</v>
      </c>
      <c r="C3367" t="s">
        <v>11522</v>
      </c>
      <c r="D3367">
        <v>1747003</v>
      </c>
      <c r="E3367" t="s">
        <v>11523</v>
      </c>
      <c r="F3367" t="s">
        <v>89</v>
      </c>
      <c r="G3367" t="s">
        <v>90</v>
      </c>
      <c r="H3367" t="s">
        <v>10</v>
      </c>
      <c r="I3367" t="s">
        <v>3779</v>
      </c>
      <c r="J3367" t="s">
        <v>3780</v>
      </c>
      <c r="K3367" t="s">
        <v>314</v>
      </c>
      <c r="L3367" t="s">
        <v>224</v>
      </c>
      <c r="M3367">
        <v>2479</v>
      </c>
      <c r="N3367">
        <v>73</v>
      </c>
      <c r="O3367" s="17">
        <v>45491</v>
      </c>
      <c r="P3367" t="s">
        <v>150</v>
      </c>
      <c r="Q3367" t="s">
        <v>24</v>
      </c>
      <c r="R3367" s="17">
        <v>45491</v>
      </c>
      <c r="S3367" s="27"/>
      <c r="T3367">
        <v>100.43</v>
      </c>
      <c r="U3367">
        <v>2.8933333333333331</v>
      </c>
      <c r="V3367">
        <v>103.3233333333333</v>
      </c>
      <c r="W3367">
        <v>3</v>
      </c>
      <c r="X3367">
        <v>5.166666666666667</v>
      </c>
      <c r="Y3367">
        <v>0</v>
      </c>
      <c r="Z3367">
        <v>0</v>
      </c>
      <c r="AA3367">
        <v>0</v>
      </c>
      <c r="AB3367">
        <v>3.2546849999999998</v>
      </c>
      <c r="AC3367" s="29">
        <v>105.235315</v>
      </c>
      <c r="AD3367">
        <v>0</v>
      </c>
      <c r="AF3367">
        <v>309.97000000000003</v>
      </c>
      <c r="AG3367">
        <v>0</v>
      </c>
      <c r="AH3367">
        <v>15.5</v>
      </c>
      <c r="AI3367">
        <v>9.7640550000000008</v>
      </c>
      <c r="AJ3367">
        <v>315.70594499999999</v>
      </c>
      <c r="AK3367" t="s">
        <v>26</v>
      </c>
      <c r="AN3367" s="29">
        <v>0</v>
      </c>
      <c r="AO3367" s="30">
        <f t="shared" si="104"/>
        <v>0</v>
      </c>
      <c r="AP3367" s="30">
        <f t="shared" si="105"/>
        <v>0</v>
      </c>
      <c r="AQ3367" s="30"/>
    </row>
    <row r="3368" spans="1:43" x14ac:dyDescent="0.25">
      <c r="A3368" t="s">
        <v>219</v>
      </c>
      <c r="B3368">
        <v>1874989</v>
      </c>
      <c r="C3368" t="s">
        <v>11524</v>
      </c>
      <c r="D3368">
        <v>1747000</v>
      </c>
      <c r="E3368" t="s">
        <v>11525</v>
      </c>
      <c r="F3368" t="s">
        <v>89</v>
      </c>
      <c r="G3368" t="s">
        <v>90</v>
      </c>
      <c r="H3368" t="s">
        <v>10</v>
      </c>
      <c r="I3368" t="s">
        <v>7275</v>
      </c>
      <c r="J3368" t="s">
        <v>7276</v>
      </c>
      <c r="K3368" t="s">
        <v>231</v>
      </c>
      <c r="L3368" t="s">
        <v>470</v>
      </c>
      <c r="M3368">
        <v>816</v>
      </c>
      <c r="N3368">
        <v>32</v>
      </c>
      <c r="O3368" s="17">
        <v>45492</v>
      </c>
      <c r="P3368" t="s">
        <v>109</v>
      </c>
      <c r="Q3368" t="s">
        <v>24</v>
      </c>
      <c r="R3368" s="17">
        <v>45491</v>
      </c>
      <c r="S3368" s="27"/>
      <c r="T3368">
        <v>34.653333333333329</v>
      </c>
      <c r="U3368">
        <v>3.9233333333333329</v>
      </c>
      <c r="V3368">
        <v>38.576666666666668</v>
      </c>
      <c r="W3368">
        <v>3</v>
      </c>
      <c r="X3368">
        <v>1.93</v>
      </c>
      <c r="Y3368">
        <v>0</v>
      </c>
      <c r="Z3368">
        <v>0</v>
      </c>
      <c r="AA3368">
        <v>0</v>
      </c>
      <c r="AB3368">
        <v>1.2151650000000001</v>
      </c>
      <c r="AC3368" s="29">
        <v>39.291501666666669</v>
      </c>
      <c r="AD3368">
        <v>0</v>
      </c>
      <c r="AF3368">
        <v>115.73</v>
      </c>
      <c r="AG3368">
        <v>0</v>
      </c>
      <c r="AH3368">
        <v>5.79</v>
      </c>
      <c r="AI3368">
        <v>3.6454949999999999</v>
      </c>
      <c r="AJ3368">
        <v>117.874505</v>
      </c>
      <c r="AK3368" t="s">
        <v>26</v>
      </c>
      <c r="AN3368" s="29">
        <v>0</v>
      </c>
      <c r="AO3368" s="30">
        <f t="shared" si="104"/>
        <v>0</v>
      </c>
      <c r="AP3368" s="30">
        <f t="shared" si="105"/>
        <v>0</v>
      </c>
      <c r="AQ3368" s="30"/>
    </row>
    <row r="3369" spans="1:43" x14ac:dyDescent="0.25">
      <c r="A3369" t="s">
        <v>219</v>
      </c>
      <c r="B3369">
        <v>1874972</v>
      </c>
      <c r="C3369" t="s">
        <v>11526</v>
      </c>
      <c r="D3369">
        <v>1746990</v>
      </c>
      <c r="E3369" t="s">
        <v>11527</v>
      </c>
      <c r="F3369" t="s">
        <v>89</v>
      </c>
      <c r="G3369" t="s">
        <v>90</v>
      </c>
      <c r="H3369" t="s">
        <v>10</v>
      </c>
      <c r="I3369" t="s">
        <v>11528</v>
      </c>
      <c r="J3369" t="s">
        <v>11529</v>
      </c>
      <c r="K3369" t="s">
        <v>314</v>
      </c>
      <c r="L3369" t="s">
        <v>224</v>
      </c>
      <c r="M3369">
        <v>8465</v>
      </c>
      <c r="N3369">
        <v>2</v>
      </c>
      <c r="O3369" s="17">
        <v>45506</v>
      </c>
      <c r="P3369" t="s">
        <v>114</v>
      </c>
      <c r="Q3369" t="s">
        <v>24</v>
      </c>
      <c r="R3369" s="17">
        <v>45491</v>
      </c>
      <c r="S3369" s="27"/>
      <c r="T3369">
        <v>206.66</v>
      </c>
      <c r="U3369">
        <v>17.309999999999999</v>
      </c>
      <c r="V3369">
        <v>223.97</v>
      </c>
      <c r="W3369">
        <v>1</v>
      </c>
      <c r="X3369">
        <v>11.2</v>
      </c>
      <c r="Y3369">
        <v>0</v>
      </c>
      <c r="Z3369">
        <v>0</v>
      </c>
      <c r="AA3369">
        <v>0</v>
      </c>
      <c r="AB3369">
        <v>7.0550550000000003</v>
      </c>
      <c r="AC3369" s="29">
        <v>228.11494500000001</v>
      </c>
      <c r="AD3369">
        <v>0</v>
      </c>
      <c r="AF3369">
        <v>223.97</v>
      </c>
      <c r="AG3369">
        <v>0</v>
      </c>
      <c r="AH3369">
        <v>11.2</v>
      </c>
      <c r="AI3369">
        <v>7.0550550000000003</v>
      </c>
      <c r="AJ3369">
        <v>228.11494500000001</v>
      </c>
      <c r="AK3369" t="s">
        <v>25</v>
      </c>
      <c r="AN3369" s="29">
        <v>0</v>
      </c>
      <c r="AO3369" s="30">
        <f t="shared" si="104"/>
        <v>0</v>
      </c>
      <c r="AP3369" s="30">
        <f t="shared" si="105"/>
        <v>0</v>
      </c>
      <c r="AQ3369" s="30"/>
    </row>
    <row r="3370" spans="1:43" x14ac:dyDescent="0.25">
      <c r="A3370" t="s">
        <v>219</v>
      </c>
      <c r="B3370">
        <v>1874972</v>
      </c>
      <c r="C3370" t="s">
        <v>11530</v>
      </c>
      <c r="D3370">
        <v>1746989</v>
      </c>
      <c r="E3370" t="s">
        <v>11527</v>
      </c>
      <c r="F3370" t="s">
        <v>89</v>
      </c>
      <c r="G3370" t="s">
        <v>90</v>
      </c>
      <c r="H3370" t="s">
        <v>10</v>
      </c>
      <c r="I3370" t="s">
        <v>11531</v>
      </c>
      <c r="J3370" t="s">
        <v>11532</v>
      </c>
      <c r="K3370" t="s">
        <v>314</v>
      </c>
      <c r="L3370" t="s">
        <v>224</v>
      </c>
      <c r="M3370">
        <v>8465</v>
      </c>
      <c r="N3370">
        <v>1</v>
      </c>
      <c r="O3370" s="17">
        <v>45506</v>
      </c>
      <c r="P3370" t="s">
        <v>114</v>
      </c>
      <c r="Q3370" t="s">
        <v>24</v>
      </c>
      <c r="R3370" s="17">
        <v>45491</v>
      </c>
      <c r="S3370" s="27"/>
      <c r="T3370">
        <v>206.66</v>
      </c>
      <c r="U3370">
        <v>17.309999999999999</v>
      </c>
      <c r="V3370">
        <v>223.97</v>
      </c>
      <c r="W3370">
        <v>1</v>
      </c>
      <c r="X3370">
        <v>11.2</v>
      </c>
      <c r="Y3370">
        <v>0</v>
      </c>
      <c r="Z3370">
        <v>0</v>
      </c>
      <c r="AA3370">
        <v>0</v>
      </c>
      <c r="AB3370">
        <v>7.0550550000000003</v>
      </c>
      <c r="AC3370" s="29">
        <v>228.11494500000001</v>
      </c>
      <c r="AD3370">
        <v>0</v>
      </c>
      <c r="AF3370">
        <v>223.97</v>
      </c>
      <c r="AG3370">
        <v>0</v>
      </c>
      <c r="AH3370">
        <v>11.2</v>
      </c>
      <c r="AI3370">
        <v>7.0550550000000003</v>
      </c>
      <c r="AJ3370">
        <v>228.11494500000001</v>
      </c>
      <c r="AK3370" t="s">
        <v>25</v>
      </c>
      <c r="AN3370" s="29">
        <v>0</v>
      </c>
      <c r="AO3370" s="30">
        <f t="shared" si="104"/>
        <v>0</v>
      </c>
      <c r="AP3370" s="30">
        <f t="shared" si="105"/>
        <v>0</v>
      </c>
      <c r="AQ3370" s="30"/>
    </row>
    <row r="3371" spans="1:43" x14ac:dyDescent="0.25">
      <c r="A3371" t="s">
        <v>219</v>
      </c>
      <c r="B3371">
        <v>1874946</v>
      </c>
      <c r="C3371" t="s">
        <v>11533</v>
      </c>
      <c r="D3371">
        <v>1062377</v>
      </c>
      <c r="E3371" t="s">
        <v>11534</v>
      </c>
      <c r="F3371" t="s">
        <v>89</v>
      </c>
      <c r="G3371" t="s">
        <v>90</v>
      </c>
      <c r="H3371" t="s">
        <v>10</v>
      </c>
      <c r="I3371" t="s">
        <v>11535</v>
      </c>
      <c r="J3371" t="s">
        <v>11536</v>
      </c>
      <c r="K3371" t="s">
        <v>92</v>
      </c>
      <c r="L3371" t="s">
        <v>231</v>
      </c>
      <c r="M3371">
        <v>8470</v>
      </c>
      <c r="N3371">
        <v>11</v>
      </c>
      <c r="O3371" s="17">
        <v>45497</v>
      </c>
      <c r="P3371" t="s">
        <v>100</v>
      </c>
      <c r="Q3371" t="s">
        <v>24</v>
      </c>
      <c r="R3371" s="17">
        <v>45491</v>
      </c>
      <c r="S3371" s="27"/>
      <c r="T3371">
        <v>75.28</v>
      </c>
      <c r="U3371">
        <v>9.9499999999999993</v>
      </c>
      <c r="V3371">
        <v>85.23</v>
      </c>
      <c r="W3371">
        <v>1</v>
      </c>
      <c r="X3371">
        <v>4.26</v>
      </c>
      <c r="Y3371">
        <v>0</v>
      </c>
      <c r="Z3371">
        <v>0</v>
      </c>
      <c r="AA3371">
        <v>0</v>
      </c>
      <c r="AB3371">
        <v>2.6847449999999999</v>
      </c>
      <c r="AC3371" s="29">
        <v>86.805255000000002</v>
      </c>
      <c r="AD3371">
        <v>0</v>
      </c>
      <c r="AF3371">
        <v>85.23</v>
      </c>
      <c r="AG3371">
        <v>0</v>
      </c>
      <c r="AH3371">
        <v>4.26</v>
      </c>
      <c r="AI3371">
        <v>2.6847449999999999</v>
      </c>
      <c r="AJ3371">
        <v>86.805255000000002</v>
      </c>
      <c r="AK3371" t="s">
        <v>25</v>
      </c>
      <c r="AN3371" s="29">
        <v>0</v>
      </c>
      <c r="AO3371" s="30">
        <f t="shared" si="104"/>
        <v>0</v>
      </c>
      <c r="AP3371" s="30">
        <f t="shared" si="105"/>
        <v>0</v>
      </c>
      <c r="AQ3371" s="30"/>
    </row>
    <row r="3372" spans="1:43" x14ac:dyDescent="0.25">
      <c r="A3372" t="s">
        <v>219</v>
      </c>
      <c r="B3372">
        <v>1874923</v>
      </c>
      <c r="C3372" t="s">
        <v>11537</v>
      </c>
      <c r="D3372">
        <v>1746967</v>
      </c>
      <c r="E3372" t="s">
        <v>11538</v>
      </c>
      <c r="F3372" t="s">
        <v>89</v>
      </c>
      <c r="G3372" t="s">
        <v>90</v>
      </c>
      <c r="H3372" t="s">
        <v>10</v>
      </c>
      <c r="I3372" t="s">
        <v>11539</v>
      </c>
      <c r="J3372" t="s">
        <v>11540</v>
      </c>
      <c r="K3372" t="s">
        <v>1121</v>
      </c>
      <c r="L3372" t="s">
        <v>91</v>
      </c>
      <c r="M3372">
        <v>8540</v>
      </c>
      <c r="N3372">
        <v>3</v>
      </c>
      <c r="O3372" s="17">
        <v>45545</v>
      </c>
      <c r="P3372" t="s">
        <v>123</v>
      </c>
      <c r="Q3372" t="s">
        <v>24</v>
      </c>
      <c r="R3372" s="17">
        <v>45491</v>
      </c>
      <c r="S3372" s="27"/>
      <c r="T3372">
        <v>82.86333333333333</v>
      </c>
      <c r="U3372">
        <v>4.8899999999999997</v>
      </c>
      <c r="V3372">
        <v>87.75333333333333</v>
      </c>
      <c r="W3372">
        <v>3</v>
      </c>
      <c r="X3372">
        <v>4.3866666666666667</v>
      </c>
      <c r="Y3372">
        <v>0</v>
      </c>
      <c r="Z3372">
        <v>0</v>
      </c>
      <c r="AA3372">
        <v>0</v>
      </c>
      <c r="AB3372">
        <v>2.76423</v>
      </c>
      <c r="AC3372" s="29">
        <v>89.375770000000003</v>
      </c>
      <c r="AD3372">
        <v>0</v>
      </c>
      <c r="AF3372">
        <v>263.26</v>
      </c>
      <c r="AG3372">
        <v>0</v>
      </c>
      <c r="AH3372">
        <v>13.16</v>
      </c>
      <c r="AI3372">
        <v>8.2926900000000003</v>
      </c>
      <c r="AJ3372">
        <v>268.12731000000002</v>
      </c>
      <c r="AK3372" t="s">
        <v>26</v>
      </c>
      <c r="AN3372" s="29">
        <v>23.6</v>
      </c>
      <c r="AO3372" s="30">
        <f t="shared" si="104"/>
        <v>6.7850000000000001</v>
      </c>
      <c r="AP3372" s="30">
        <f t="shared" si="105"/>
        <v>2.2616666666666667</v>
      </c>
      <c r="AQ3372" s="30"/>
    </row>
    <row r="3373" spans="1:43" x14ac:dyDescent="0.25">
      <c r="A3373" t="s">
        <v>219</v>
      </c>
      <c r="B3373">
        <v>1874923</v>
      </c>
      <c r="C3373" t="s">
        <v>11541</v>
      </c>
      <c r="D3373">
        <v>1746968</v>
      </c>
      <c r="E3373" t="s">
        <v>11538</v>
      </c>
      <c r="F3373" t="s">
        <v>89</v>
      </c>
      <c r="G3373" t="s">
        <v>90</v>
      </c>
      <c r="H3373" t="s">
        <v>10</v>
      </c>
      <c r="I3373" t="s">
        <v>11542</v>
      </c>
      <c r="J3373" t="s">
        <v>11543</v>
      </c>
      <c r="K3373" t="s">
        <v>1121</v>
      </c>
      <c r="L3373" t="s">
        <v>91</v>
      </c>
      <c r="M3373">
        <v>8540</v>
      </c>
      <c r="N3373">
        <v>4</v>
      </c>
      <c r="O3373" s="17">
        <v>45545</v>
      </c>
      <c r="P3373" t="s">
        <v>123</v>
      </c>
      <c r="Q3373" t="s">
        <v>24</v>
      </c>
      <c r="R3373" s="17">
        <v>45491</v>
      </c>
      <c r="S3373" s="27"/>
      <c r="T3373">
        <v>82.86333333333333</v>
      </c>
      <c r="U3373">
        <v>4.8899999999999997</v>
      </c>
      <c r="V3373">
        <v>87.75333333333333</v>
      </c>
      <c r="W3373">
        <v>3</v>
      </c>
      <c r="X3373">
        <v>4.3866666666666667</v>
      </c>
      <c r="Y3373">
        <v>0</v>
      </c>
      <c r="Z3373">
        <v>0</v>
      </c>
      <c r="AA3373">
        <v>0</v>
      </c>
      <c r="AB3373">
        <v>2.76423</v>
      </c>
      <c r="AC3373" s="29">
        <v>89.375770000000003</v>
      </c>
      <c r="AD3373">
        <v>0</v>
      </c>
      <c r="AF3373">
        <v>263.26</v>
      </c>
      <c r="AG3373">
        <v>0</v>
      </c>
      <c r="AH3373">
        <v>13.16</v>
      </c>
      <c r="AI3373">
        <v>8.2926900000000003</v>
      </c>
      <c r="AJ3373">
        <v>268.12731000000002</v>
      </c>
      <c r="AK3373" t="s">
        <v>26</v>
      </c>
      <c r="AN3373" s="29">
        <v>23.6</v>
      </c>
      <c r="AO3373" s="30">
        <f t="shared" si="104"/>
        <v>6.7850000000000001</v>
      </c>
      <c r="AP3373" s="30">
        <f t="shared" si="105"/>
        <v>2.2616666666666667</v>
      </c>
      <c r="AQ3373" s="30"/>
    </row>
    <row r="3374" spans="1:43" x14ac:dyDescent="0.25">
      <c r="A3374" t="s">
        <v>219</v>
      </c>
      <c r="B3374">
        <v>1874923</v>
      </c>
      <c r="C3374" t="s">
        <v>11544</v>
      </c>
      <c r="D3374">
        <v>156776</v>
      </c>
      <c r="E3374" t="s">
        <v>11538</v>
      </c>
      <c r="F3374" t="s">
        <v>89</v>
      </c>
      <c r="G3374" t="s">
        <v>90</v>
      </c>
      <c r="H3374" t="s">
        <v>10</v>
      </c>
      <c r="I3374" t="s">
        <v>11539</v>
      </c>
      <c r="J3374" t="s">
        <v>11540</v>
      </c>
      <c r="K3374" t="s">
        <v>91</v>
      </c>
      <c r="L3374" t="s">
        <v>1121</v>
      </c>
      <c r="M3374">
        <v>8545</v>
      </c>
      <c r="N3374">
        <v>3</v>
      </c>
      <c r="O3374" s="17">
        <v>45540</v>
      </c>
      <c r="P3374" t="s">
        <v>103</v>
      </c>
      <c r="Q3374" t="s">
        <v>24</v>
      </c>
      <c r="R3374" s="17">
        <v>45491</v>
      </c>
      <c r="S3374" s="27"/>
      <c r="T3374">
        <v>82.756666666666675</v>
      </c>
      <c r="U3374">
        <v>4.99</v>
      </c>
      <c r="V3374">
        <v>87.74666666666667</v>
      </c>
      <c r="W3374">
        <v>3</v>
      </c>
      <c r="X3374">
        <v>4.3866666666666667</v>
      </c>
      <c r="Y3374">
        <v>0</v>
      </c>
      <c r="Z3374">
        <v>0</v>
      </c>
      <c r="AA3374">
        <v>0</v>
      </c>
      <c r="AB3374">
        <v>2.7640199999999999</v>
      </c>
      <c r="AC3374" s="29">
        <v>89.369313333333352</v>
      </c>
      <c r="AD3374">
        <v>0</v>
      </c>
      <c r="AF3374">
        <v>263.24</v>
      </c>
      <c r="AG3374">
        <v>0</v>
      </c>
      <c r="AH3374">
        <v>13.16</v>
      </c>
      <c r="AI3374">
        <v>8.2920599999999993</v>
      </c>
      <c r="AJ3374">
        <v>268.10793999999999</v>
      </c>
      <c r="AK3374" t="s">
        <v>26</v>
      </c>
      <c r="AN3374" s="29">
        <v>23.6</v>
      </c>
      <c r="AO3374" s="30">
        <f t="shared" si="104"/>
        <v>6.7850000000000001</v>
      </c>
      <c r="AP3374" s="30">
        <f t="shared" si="105"/>
        <v>2.2616666666666667</v>
      </c>
      <c r="AQ3374" s="30"/>
    </row>
    <row r="3375" spans="1:43" x14ac:dyDescent="0.25">
      <c r="A3375" t="s">
        <v>219</v>
      </c>
      <c r="B3375">
        <v>1874923</v>
      </c>
      <c r="C3375" t="s">
        <v>11545</v>
      </c>
      <c r="D3375">
        <v>156777</v>
      </c>
      <c r="E3375" t="s">
        <v>11538</v>
      </c>
      <c r="F3375" t="s">
        <v>89</v>
      </c>
      <c r="G3375" t="s">
        <v>90</v>
      </c>
      <c r="H3375" t="s">
        <v>10</v>
      </c>
      <c r="I3375" t="s">
        <v>11542</v>
      </c>
      <c r="J3375" t="s">
        <v>11543</v>
      </c>
      <c r="K3375" t="s">
        <v>91</v>
      </c>
      <c r="L3375" t="s">
        <v>1121</v>
      </c>
      <c r="M3375">
        <v>8545</v>
      </c>
      <c r="N3375">
        <v>4</v>
      </c>
      <c r="O3375" s="17">
        <v>45540</v>
      </c>
      <c r="P3375" t="s">
        <v>103</v>
      </c>
      <c r="Q3375" t="s">
        <v>24</v>
      </c>
      <c r="R3375" s="17">
        <v>45491</v>
      </c>
      <c r="S3375" s="27"/>
      <c r="T3375">
        <v>82.756666666666675</v>
      </c>
      <c r="U3375">
        <v>4.99</v>
      </c>
      <c r="V3375">
        <v>87.74666666666667</v>
      </c>
      <c r="W3375">
        <v>3</v>
      </c>
      <c r="X3375">
        <v>4.3866666666666667</v>
      </c>
      <c r="Y3375">
        <v>0</v>
      </c>
      <c r="Z3375">
        <v>0</v>
      </c>
      <c r="AA3375">
        <v>0</v>
      </c>
      <c r="AB3375">
        <v>2.7640199999999999</v>
      </c>
      <c r="AC3375" s="29">
        <v>89.369313333333352</v>
      </c>
      <c r="AD3375">
        <v>0</v>
      </c>
      <c r="AF3375">
        <v>263.24</v>
      </c>
      <c r="AG3375">
        <v>0</v>
      </c>
      <c r="AH3375">
        <v>13.16</v>
      </c>
      <c r="AI3375">
        <v>8.2920599999999993</v>
      </c>
      <c r="AJ3375">
        <v>268.10793999999999</v>
      </c>
      <c r="AK3375" t="s">
        <v>26</v>
      </c>
      <c r="AN3375" s="29">
        <v>23.6</v>
      </c>
      <c r="AO3375" s="30">
        <f t="shared" si="104"/>
        <v>6.7850000000000001</v>
      </c>
      <c r="AP3375" s="30">
        <f t="shared" si="105"/>
        <v>2.2616666666666667</v>
      </c>
      <c r="AQ3375" s="30"/>
    </row>
    <row r="3376" spans="1:43" x14ac:dyDescent="0.25">
      <c r="A3376" t="s">
        <v>219</v>
      </c>
      <c r="B3376">
        <v>1874916</v>
      </c>
      <c r="C3376" t="s">
        <v>11546</v>
      </c>
      <c r="D3376">
        <v>490643</v>
      </c>
      <c r="E3376" t="s">
        <v>11547</v>
      </c>
      <c r="F3376" t="s">
        <v>89</v>
      </c>
      <c r="G3376" t="s">
        <v>90</v>
      </c>
      <c r="H3376" t="s">
        <v>10</v>
      </c>
      <c r="I3376" t="s">
        <v>11548</v>
      </c>
      <c r="J3376" t="s">
        <v>11549</v>
      </c>
      <c r="K3376" t="s">
        <v>224</v>
      </c>
      <c r="L3376" t="s">
        <v>225</v>
      </c>
      <c r="M3376">
        <v>8390</v>
      </c>
      <c r="N3376">
        <v>25</v>
      </c>
      <c r="O3376" s="17">
        <v>45494</v>
      </c>
      <c r="P3376" t="s">
        <v>133</v>
      </c>
      <c r="Q3376" t="s">
        <v>24</v>
      </c>
      <c r="R3376" s="17">
        <v>45491</v>
      </c>
      <c r="S3376" s="27"/>
      <c r="T3376">
        <v>60.306666666666658</v>
      </c>
      <c r="U3376">
        <v>7.6533333333333333</v>
      </c>
      <c r="V3376">
        <v>67.959999999999994</v>
      </c>
      <c r="W3376">
        <v>3</v>
      </c>
      <c r="X3376">
        <v>3.3966666666666669</v>
      </c>
      <c r="Y3376">
        <v>0</v>
      </c>
      <c r="Z3376">
        <v>0</v>
      </c>
      <c r="AA3376">
        <v>0</v>
      </c>
      <c r="AB3376">
        <v>2.1407400000000001</v>
      </c>
      <c r="AC3376" s="29">
        <v>69.215926666666661</v>
      </c>
      <c r="AD3376">
        <v>0</v>
      </c>
      <c r="AF3376">
        <v>203.88</v>
      </c>
      <c r="AG3376">
        <v>0</v>
      </c>
      <c r="AH3376">
        <v>10.19</v>
      </c>
      <c r="AI3376">
        <v>6.4222200000000003</v>
      </c>
      <c r="AJ3376">
        <v>207.64778000000001</v>
      </c>
      <c r="AK3376" t="s">
        <v>26</v>
      </c>
      <c r="AN3376" s="29">
        <v>0</v>
      </c>
      <c r="AO3376" s="30">
        <f t="shared" si="104"/>
        <v>0</v>
      </c>
      <c r="AP3376" s="30">
        <f t="shared" si="105"/>
        <v>0</v>
      </c>
      <c r="AQ3376" s="30"/>
    </row>
    <row r="3377" spans="1:43" x14ac:dyDescent="0.25">
      <c r="A3377" t="s">
        <v>219</v>
      </c>
      <c r="B3377">
        <v>1874876</v>
      </c>
      <c r="C3377" t="s">
        <v>11550</v>
      </c>
      <c r="D3377">
        <v>1746961</v>
      </c>
      <c r="E3377" t="s">
        <v>11551</v>
      </c>
      <c r="F3377" t="s">
        <v>89</v>
      </c>
      <c r="G3377" t="s">
        <v>90</v>
      </c>
      <c r="H3377" t="s">
        <v>14</v>
      </c>
      <c r="I3377" t="s">
        <v>11552</v>
      </c>
      <c r="J3377" t="s">
        <v>11553</v>
      </c>
      <c r="K3377" t="s">
        <v>271</v>
      </c>
      <c r="L3377" t="s">
        <v>224</v>
      </c>
      <c r="M3377">
        <v>8385</v>
      </c>
      <c r="N3377">
        <v>17</v>
      </c>
      <c r="O3377" s="17">
        <v>45496</v>
      </c>
      <c r="P3377" t="s">
        <v>746</v>
      </c>
      <c r="Q3377" t="s">
        <v>24</v>
      </c>
      <c r="R3377" s="17">
        <v>45491</v>
      </c>
      <c r="S3377" s="27"/>
      <c r="T3377">
        <v>36.113333333333337</v>
      </c>
      <c r="U3377">
        <v>6.126666666666666</v>
      </c>
      <c r="V3377">
        <v>42.24</v>
      </c>
      <c r="W3377">
        <v>3</v>
      </c>
      <c r="X3377">
        <v>2.1133333333333328</v>
      </c>
      <c r="Y3377">
        <v>0</v>
      </c>
      <c r="Z3377">
        <v>0</v>
      </c>
      <c r="AA3377">
        <v>0</v>
      </c>
      <c r="AB3377">
        <v>1.33056</v>
      </c>
      <c r="AC3377" s="29">
        <v>43.022773333333333</v>
      </c>
      <c r="AD3377">
        <v>0</v>
      </c>
      <c r="AF3377">
        <v>126.72</v>
      </c>
      <c r="AG3377">
        <v>0</v>
      </c>
      <c r="AH3377">
        <v>6.34</v>
      </c>
      <c r="AI3377">
        <v>3.9916800000000001</v>
      </c>
      <c r="AJ3377">
        <v>129.06832</v>
      </c>
      <c r="AK3377" t="s">
        <v>26</v>
      </c>
      <c r="AN3377" s="29">
        <v>0</v>
      </c>
      <c r="AO3377" s="30">
        <f t="shared" si="104"/>
        <v>0</v>
      </c>
      <c r="AP3377" s="30">
        <f t="shared" si="105"/>
        <v>0</v>
      </c>
      <c r="AQ3377" s="30"/>
    </row>
    <row r="3378" spans="1:43" x14ac:dyDescent="0.25">
      <c r="A3378" t="s">
        <v>219</v>
      </c>
      <c r="B3378">
        <v>1874867</v>
      </c>
      <c r="C3378" t="s">
        <v>11554</v>
      </c>
      <c r="D3378">
        <v>490638</v>
      </c>
      <c r="E3378" t="s">
        <v>11555</v>
      </c>
      <c r="F3378" t="s">
        <v>89</v>
      </c>
      <c r="G3378" t="s">
        <v>90</v>
      </c>
      <c r="H3378" t="s">
        <v>10</v>
      </c>
      <c r="I3378" t="s">
        <v>11556</v>
      </c>
      <c r="J3378" t="s">
        <v>11557</v>
      </c>
      <c r="K3378" t="s">
        <v>224</v>
      </c>
      <c r="L3378" t="s">
        <v>225</v>
      </c>
      <c r="M3378">
        <v>8835</v>
      </c>
      <c r="N3378">
        <v>29</v>
      </c>
      <c r="O3378" s="17">
        <v>45495</v>
      </c>
      <c r="P3378" t="s">
        <v>122</v>
      </c>
      <c r="Q3378" t="s">
        <v>24</v>
      </c>
      <c r="R3378" s="17">
        <v>45491</v>
      </c>
      <c r="S3378" s="27"/>
      <c r="T3378">
        <v>221.02</v>
      </c>
      <c r="U3378">
        <v>22.96</v>
      </c>
      <c r="V3378">
        <v>243.98</v>
      </c>
      <c r="W3378">
        <v>1</v>
      </c>
      <c r="X3378">
        <v>12.2</v>
      </c>
      <c r="Y3378">
        <v>0</v>
      </c>
      <c r="Z3378">
        <v>0</v>
      </c>
      <c r="AA3378">
        <v>0</v>
      </c>
      <c r="AB3378">
        <v>7.6853699999999998</v>
      </c>
      <c r="AC3378" s="29">
        <v>248.49463</v>
      </c>
      <c r="AD3378">
        <v>0</v>
      </c>
      <c r="AF3378">
        <v>243.98</v>
      </c>
      <c r="AG3378">
        <v>0</v>
      </c>
      <c r="AH3378">
        <v>12.2</v>
      </c>
      <c r="AI3378">
        <v>7.6853699999999998</v>
      </c>
      <c r="AJ3378">
        <v>248.49463</v>
      </c>
      <c r="AK3378" t="s">
        <v>25</v>
      </c>
      <c r="AN3378" s="29">
        <v>0</v>
      </c>
      <c r="AO3378" s="30">
        <f t="shared" si="104"/>
        <v>0</v>
      </c>
      <c r="AP3378" s="30">
        <f t="shared" si="105"/>
        <v>0</v>
      </c>
      <c r="AQ3378" s="30"/>
    </row>
    <row r="3379" spans="1:43" x14ac:dyDescent="0.25">
      <c r="A3379" t="s">
        <v>219</v>
      </c>
      <c r="B3379">
        <v>1874842</v>
      </c>
      <c r="C3379" t="s">
        <v>11558</v>
      </c>
      <c r="D3379">
        <v>1062356</v>
      </c>
      <c r="E3379" t="s">
        <v>11559</v>
      </c>
      <c r="F3379" t="s">
        <v>89</v>
      </c>
      <c r="G3379" t="s">
        <v>90</v>
      </c>
      <c r="H3379" t="s">
        <v>10</v>
      </c>
      <c r="I3379" t="s">
        <v>11560</v>
      </c>
      <c r="J3379" t="s">
        <v>11561</v>
      </c>
      <c r="K3379" t="s">
        <v>92</v>
      </c>
      <c r="L3379" t="s">
        <v>271</v>
      </c>
      <c r="M3379">
        <v>8775</v>
      </c>
      <c r="N3379">
        <v>4</v>
      </c>
      <c r="O3379" s="17">
        <v>45494</v>
      </c>
      <c r="P3379" t="s">
        <v>109</v>
      </c>
      <c r="Q3379" t="s">
        <v>24</v>
      </c>
      <c r="R3379" s="17">
        <v>45491</v>
      </c>
      <c r="S3379" s="27"/>
      <c r="T3379">
        <v>57.226666666666667</v>
      </c>
      <c r="U3379">
        <v>5</v>
      </c>
      <c r="V3379">
        <v>62.226666666666667</v>
      </c>
      <c r="W3379">
        <v>3</v>
      </c>
      <c r="X3379">
        <v>3.11</v>
      </c>
      <c r="Y3379">
        <v>0</v>
      </c>
      <c r="Z3379">
        <v>0</v>
      </c>
      <c r="AA3379">
        <v>0</v>
      </c>
      <c r="AB3379">
        <v>1.96014</v>
      </c>
      <c r="AC3379" s="29">
        <v>63.376526666666678</v>
      </c>
      <c r="AD3379">
        <v>0</v>
      </c>
      <c r="AF3379">
        <v>186.68</v>
      </c>
      <c r="AG3379">
        <v>0</v>
      </c>
      <c r="AH3379">
        <v>9.33</v>
      </c>
      <c r="AI3379">
        <v>5.88042</v>
      </c>
      <c r="AJ3379">
        <v>190.12958</v>
      </c>
      <c r="AK3379" t="s">
        <v>26</v>
      </c>
      <c r="AN3379" s="29">
        <v>0</v>
      </c>
      <c r="AO3379" s="30">
        <f t="shared" si="104"/>
        <v>0</v>
      </c>
      <c r="AP3379" s="30">
        <f t="shared" si="105"/>
        <v>0</v>
      </c>
      <c r="AQ3379" s="30"/>
    </row>
    <row r="3380" spans="1:43" x14ac:dyDescent="0.25">
      <c r="A3380" t="s">
        <v>219</v>
      </c>
      <c r="B3380">
        <v>1874777</v>
      </c>
      <c r="C3380" t="s">
        <v>11562</v>
      </c>
      <c r="D3380">
        <v>156771</v>
      </c>
      <c r="E3380" t="s">
        <v>11563</v>
      </c>
      <c r="F3380" t="s">
        <v>89</v>
      </c>
      <c r="G3380" t="s">
        <v>90</v>
      </c>
      <c r="H3380" t="s">
        <v>10</v>
      </c>
      <c r="I3380" t="s">
        <v>11564</v>
      </c>
      <c r="J3380" t="s">
        <v>11565</v>
      </c>
      <c r="K3380" t="s">
        <v>411</v>
      </c>
      <c r="L3380" t="s">
        <v>231</v>
      </c>
      <c r="M3380">
        <v>8281</v>
      </c>
      <c r="N3380">
        <v>25</v>
      </c>
      <c r="O3380" s="17">
        <v>45491</v>
      </c>
      <c r="P3380" t="s">
        <v>956</v>
      </c>
      <c r="Q3380" t="s">
        <v>24</v>
      </c>
      <c r="R3380" s="17">
        <v>45491</v>
      </c>
      <c r="S3380" s="27"/>
      <c r="T3380">
        <v>109.2833333333333</v>
      </c>
      <c r="U3380">
        <v>1.38</v>
      </c>
      <c r="V3380">
        <v>110.6633333333333</v>
      </c>
      <c r="W3380">
        <v>3</v>
      </c>
      <c r="X3380">
        <v>5.5333333333333341</v>
      </c>
      <c r="Y3380">
        <v>0</v>
      </c>
      <c r="Z3380">
        <v>0</v>
      </c>
      <c r="AA3380">
        <v>0</v>
      </c>
      <c r="AB3380">
        <v>3.4858950000000002</v>
      </c>
      <c r="AC3380" s="29">
        <v>112.7107716666667</v>
      </c>
      <c r="AD3380">
        <v>0</v>
      </c>
      <c r="AF3380">
        <v>331.99</v>
      </c>
      <c r="AG3380">
        <v>0</v>
      </c>
      <c r="AH3380">
        <v>16.600000000000001</v>
      </c>
      <c r="AI3380">
        <v>10.457685</v>
      </c>
      <c r="AJ3380">
        <v>338.13231500000001</v>
      </c>
      <c r="AK3380" t="s">
        <v>26</v>
      </c>
      <c r="AN3380" s="29">
        <v>5.9</v>
      </c>
      <c r="AO3380" s="30">
        <f t="shared" si="104"/>
        <v>1.69625</v>
      </c>
      <c r="AP3380" s="30">
        <f t="shared" si="105"/>
        <v>0.56541666666666668</v>
      </c>
      <c r="AQ3380" s="30"/>
    </row>
    <row r="3381" spans="1:43" x14ac:dyDescent="0.25">
      <c r="A3381" t="s">
        <v>219</v>
      </c>
      <c r="B3381">
        <v>1874775</v>
      </c>
      <c r="C3381" t="s">
        <v>11566</v>
      </c>
      <c r="D3381">
        <v>156770</v>
      </c>
      <c r="E3381" t="s">
        <v>11567</v>
      </c>
      <c r="F3381" t="s">
        <v>89</v>
      </c>
      <c r="G3381" t="s">
        <v>90</v>
      </c>
      <c r="H3381" t="s">
        <v>10</v>
      </c>
      <c r="I3381" t="s">
        <v>11568</v>
      </c>
      <c r="J3381" t="s">
        <v>11569</v>
      </c>
      <c r="K3381" t="s">
        <v>91</v>
      </c>
      <c r="L3381" t="s">
        <v>231</v>
      </c>
      <c r="M3381">
        <v>988986</v>
      </c>
      <c r="N3381">
        <v>76</v>
      </c>
      <c r="O3381" s="17">
        <v>45492</v>
      </c>
      <c r="P3381" t="s">
        <v>420</v>
      </c>
      <c r="Q3381" t="s">
        <v>24</v>
      </c>
      <c r="R3381" s="17">
        <v>45491</v>
      </c>
      <c r="S3381" s="27"/>
      <c r="T3381">
        <v>430.49</v>
      </c>
      <c r="U3381">
        <v>9.76</v>
      </c>
      <c r="V3381">
        <v>440.25</v>
      </c>
      <c r="W3381">
        <v>1</v>
      </c>
      <c r="X3381">
        <v>22.01</v>
      </c>
      <c r="Y3381">
        <v>0</v>
      </c>
      <c r="Z3381">
        <v>0</v>
      </c>
      <c r="AA3381">
        <v>0</v>
      </c>
      <c r="AB3381">
        <v>13.867875</v>
      </c>
      <c r="AC3381" s="29">
        <v>448.39212500000002</v>
      </c>
      <c r="AD3381">
        <v>0</v>
      </c>
      <c r="AF3381">
        <v>440.25</v>
      </c>
      <c r="AG3381">
        <v>0</v>
      </c>
      <c r="AH3381">
        <v>22.01</v>
      </c>
      <c r="AI3381">
        <v>13.867875</v>
      </c>
      <c r="AJ3381">
        <v>448.39212500000002</v>
      </c>
      <c r="AK3381" t="s">
        <v>25</v>
      </c>
      <c r="AN3381" s="29">
        <v>0</v>
      </c>
      <c r="AO3381" s="30">
        <f t="shared" si="104"/>
        <v>0</v>
      </c>
      <c r="AP3381" s="30">
        <f t="shared" si="105"/>
        <v>0</v>
      </c>
      <c r="AQ3381" s="30"/>
    </row>
    <row r="3382" spans="1:43" x14ac:dyDescent="0.25">
      <c r="A3382" t="s">
        <v>219</v>
      </c>
      <c r="B3382">
        <v>1874765</v>
      </c>
      <c r="C3382" t="s">
        <v>11570</v>
      </c>
      <c r="D3382">
        <v>1746906</v>
      </c>
      <c r="E3382" t="s">
        <v>11571</v>
      </c>
      <c r="F3382" t="s">
        <v>89</v>
      </c>
      <c r="G3382" t="s">
        <v>90</v>
      </c>
      <c r="H3382" t="s">
        <v>10</v>
      </c>
      <c r="I3382" t="s">
        <v>11572</v>
      </c>
      <c r="J3382" t="s">
        <v>11573</v>
      </c>
      <c r="K3382" t="s">
        <v>231</v>
      </c>
      <c r="L3382" t="s">
        <v>91</v>
      </c>
      <c r="M3382">
        <v>2655</v>
      </c>
      <c r="N3382">
        <v>13</v>
      </c>
      <c r="O3382" s="17">
        <v>45495</v>
      </c>
      <c r="P3382" t="s">
        <v>109</v>
      </c>
      <c r="Q3382" t="s">
        <v>24</v>
      </c>
      <c r="R3382" s="17">
        <v>45491</v>
      </c>
      <c r="S3382" s="27"/>
      <c r="T3382">
        <v>153.22</v>
      </c>
      <c r="U3382">
        <v>11.77</v>
      </c>
      <c r="V3382">
        <v>164.99</v>
      </c>
      <c r="W3382">
        <v>1</v>
      </c>
      <c r="X3382">
        <v>8.25</v>
      </c>
      <c r="Y3382">
        <v>0</v>
      </c>
      <c r="Z3382">
        <v>0</v>
      </c>
      <c r="AA3382">
        <v>0</v>
      </c>
      <c r="AB3382">
        <v>5.1971850000000002</v>
      </c>
      <c r="AC3382" s="29">
        <v>168.04281499999999</v>
      </c>
      <c r="AD3382">
        <v>0</v>
      </c>
      <c r="AF3382">
        <v>164.99</v>
      </c>
      <c r="AG3382">
        <v>0</v>
      </c>
      <c r="AH3382">
        <v>8.25</v>
      </c>
      <c r="AI3382">
        <v>5.1971850000000002</v>
      </c>
      <c r="AJ3382">
        <v>168.04281499999999</v>
      </c>
      <c r="AK3382" t="s">
        <v>25</v>
      </c>
      <c r="AN3382" s="29">
        <v>0</v>
      </c>
      <c r="AO3382" s="30">
        <f t="shared" si="104"/>
        <v>0</v>
      </c>
      <c r="AP3382" s="30">
        <f t="shared" si="105"/>
        <v>0</v>
      </c>
      <c r="AQ3382" s="30"/>
    </row>
    <row r="3383" spans="1:43" x14ac:dyDescent="0.25">
      <c r="A3383" t="s">
        <v>219</v>
      </c>
      <c r="B3383">
        <v>1874742</v>
      </c>
      <c r="C3383" t="s">
        <v>11574</v>
      </c>
      <c r="D3383">
        <v>1746896</v>
      </c>
      <c r="E3383" t="s">
        <v>11575</v>
      </c>
      <c r="F3383" t="s">
        <v>89</v>
      </c>
      <c r="G3383" t="s">
        <v>90</v>
      </c>
      <c r="H3383" t="s">
        <v>10</v>
      </c>
      <c r="I3383" t="s">
        <v>11576</v>
      </c>
      <c r="J3383" t="s">
        <v>11577</v>
      </c>
      <c r="K3383" t="s">
        <v>231</v>
      </c>
      <c r="L3383" t="s">
        <v>470</v>
      </c>
      <c r="M3383">
        <v>8260</v>
      </c>
      <c r="N3383">
        <v>9</v>
      </c>
      <c r="O3383" s="17">
        <v>45493</v>
      </c>
      <c r="P3383" t="s">
        <v>125</v>
      </c>
      <c r="Q3383" t="s">
        <v>24</v>
      </c>
      <c r="R3383" s="17">
        <v>45491</v>
      </c>
      <c r="S3383" s="27"/>
      <c r="T3383">
        <v>94.53</v>
      </c>
      <c r="U3383">
        <v>11.77</v>
      </c>
      <c r="V3383">
        <v>106.3</v>
      </c>
      <c r="W3383">
        <v>1</v>
      </c>
      <c r="X3383">
        <v>5.32</v>
      </c>
      <c r="Y3383">
        <v>0</v>
      </c>
      <c r="Z3383">
        <v>0</v>
      </c>
      <c r="AA3383">
        <v>0</v>
      </c>
      <c r="AB3383">
        <v>3.3484500000000001</v>
      </c>
      <c r="AC3383" s="29">
        <v>108.27155</v>
      </c>
      <c r="AD3383">
        <v>0</v>
      </c>
      <c r="AF3383">
        <v>106.3</v>
      </c>
      <c r="AG3383">
        <v>0</v>
      </c>
      <c r="AH3383">
        <v>5.32</v>
      </c>
      <c r="AI3383">
        <v>3.3484500000000001</v>
      </c>
      <c r="AJ3383">
        <v>108.27155</v>
      </c>
      <c r="AK3383" t="s">
        <v>25</v>
      </c>
      <c r="AN3383" s="29">
        <v>0</v>
      </c>
      <c r="AO3383" s="30">
        <f t="shared" si="104"/>
        <v>0</v>
      </c>
      <c r="AP3383" s="30">
        <f t="shared" si="105"/>
        <v>0</v>
      </c>
      <c r="AQ3383" s="30"/>
    </row>
    <row r="3384" spans="1:43" x14ac:dyDescent="0.25">
      <c r="A3384" t="s">
        <v>219</v>
      </c>
      <c r="B3384">
        <v>1874707</v>
      </c>
      <c r="C3384" t="s">
        <v>11578</v>
      </c>
      <c r="D3384">
        <v>1746883</v>
      </c>
      <c r="E3384" t="s">
        <v>11579</v>
      </c>
      <c r="F3384" t="s">
        <v>89</v>
      </c>
      <c r="G3384" t="s">
        <v>90</v>
      </c>
      <c r="H3384" t="s">
        <v>10</v>
      </c>
      <c r="I3384" t="s">
        <v>11580</v>
      </c>
      <c r="J3384" t="s">
        <v>11581</v>
      </c>
      <c r="K3384" t="s">
        <v>231</v>
      </c>
      <c r="L3384" t="s">
        <v>230</v>
      </c>
      <c r="M3384">
        <v>8252</v>
      </c>
      <c r="N3384">
        <v>73</v>
      </c>
      <c r="O3384" s="17">
        <v>45499</v>
      </c>
      <c r="P3384" t="s">
        <v>109</v>
      </c>
      <c r="Q3384" t="s">
        <v>24</v>
      </c>
      <c r="R3384" s="17">
        <v>45491</v>
      </c>
      <c r="S3384" s="27"/>
      <c r="T3384">
        <v>279.20999999999998</v>
      </c>
      <c r="U3384">
        <v>11.77</v>
      </c>
      <c r="V3384">
        <v>290.98</v>
      </c>
      <c r="W3384">
        <v>1</v>
      </c>
      <c r="X3384">
        <v>14.55</v>
      </c>
      <c r="Y3384">
        <v>0</v>
      </c>
      <c r="Z3384">
        <v>0</v>
      </c>
      <c r="AA3384">
        <v>0</v>
      </c>
      <c r="AB3384">
        <v>9.16587</v>
      </c>
      <c r="AC3384" s="29">
        <v>296.36412999999999</v>
      </c>
      <c r="AD3384">
        <v>0</v>
      </c>
      <c r="AF3384">
        <v>290.98</v>
      </c>
      <c r="AG3384">
        <v>0</v>
      </c>
      <c r="AH3384">
        <v>14.55</v>
      </c>
      <c r="AI3384">
        <v>9.16587</v>
      </c>
      <c r="AJ3384">
        <v>296.36412999999999</v>
      </c>
      <c r="AK3384" t="s">
        <v>25</v>
      </c>
      <c r="AN3384" s="29">
        <v>5.09</v>
      </c>
      <c r="AO3384" s="30">
        <f t="shared" si="104"/>
        <v>1.4633749999999999</v>
      </c>
      <c r="AP3384" s="30">
        <f t="shared" si="105"/>
        <v>1.4633749999999999</v>
      </c>
      <c r="AQ3384" s="30"/>
    </row>
    <row r="3385" spans="1:43" x14ac:dyDescent="0.25">
      <c r="A3385" t="s">
        <v>219</v>
      </c>
      <c r="B3385">
        <v>1874690</v>
      </c>
      <c r="C3385" t="s">
        <v>11582</v>
      </c>
      <c r="D3385">
        <v>1746874</v>
      </c>
      <c r="E3385" t="s">
        <v>11583</v>
      </c>
      <c r="F3385" t="s">
        <v>89</v>
      </c>
      <c r="G3385" t="s">
        <v>90</v>
      </c>
      <c r="H3385" t="s">
        <v>10</v>
      </c>
      <c r="I3385" t="s">
        <v>11584</v>
      </c>
      <c r="J3385" t="s">
        <v>11585</v>
      </c>
      <c r="K3385" t="s">
        <v>231</v>
      </c>
      <c r="L3385" t="s">
        <v>94</v>
      </c>
      <c r="M3385">
        <v>8850</v>
      </c>
      <c r="N3385">
        <v>73</v>
      </c>
      <c r="O3385" s="17">
        <v>45492</v>
      </c>
      <c r="P3385" t="s">
        <v>101</v>
      </c>
      <c r="Q3385" t="s">
        <v>24</v>
      </c>
      <c r="R3385" s="17">
        <v>45491</v>
      </c>
      <c r="S3385" s="27"/>
      <c r="T3385">
        <v>43.283333333333331</v>
      </c>
      <c r="U3385">
        <v>2.8666666666666671</v>
      </c>
      <c r="V3385">
        <v>46.15</v>
      </c>
      <c r="W3385">
        <v>3</v>
      </c>
      <c r="X3385">
        <v>2.3066666666666671</v>
      </c>
      <c r="Y3385">
        <v>0</v>
      </c>
      <c r="Z3385">
        <v>0</v>
      </c>
      <c r="AA3385">
        <v>0</v>
      </c>
      <c r="AB3385">
        <v>1.4537249999999999</v>
      </c>
      <c r="AC3385" s="29">
        <v>47.002941666666658</v>
      </c>
      <c r="AD3385">
        <v>0</v>
      </c>
      <c r="AF3385">
        <v>138.44999999999999</v>
      </c>
      <c r="AG3385">
        <v>0</v>
      </c>
      <c r="AH3385">
        <v>6.92</v>
      </c>
      <c r="AI3385">
        <v>4.3611750000000002</v>
      </c>
      <c r="AJ3385">
        <v>141.008825</v>
      </c>
      <c r="AK3385" t="s">
        <v>26</v>
      </c>
      <c r="AN3385" s="29">
        <v>0</v>
      </c>
      <c r="AO3385" s="30">
        <f t="shared" si="104"/>
        <v>0</v>
      </c>
      <c r="AP3385" s="30">
        <f t="shared" si="105"/>
        <v>0</v>
      </c>
      <c r="AQ3385" s="30"/>
    </row>
    <row r="3386" spans="1:43" x14ac:dyDescent="0.25">
      <c r="A3386" t="s">
        <v>219</v>
      </c>
      <c r="B3386">
        <v>1874662</v>
      </c>
      <c r="C3386" t="s">
        <v>11586</v>
      </c>
      <c r="D3386">
        <v>156765</v>
      </c>
      <c r="E3386" t="s">
        <v>11587</v>
      </c>
      <c r="F3386" t="s">
        <v>89</v>
      </c>
      <c r="G3386" t="s">
        <v>90</v>
      </c>
      <c r="H3386" t="s">
        <v>10</v>
      </c>
      <c r="I3386" t="s">
        <v>11588</v>
      </c>
      <c r="J3386" t="s">
        <v>11589</v>
      </c>
      <c r="K3386" t="s">
        <v>411</v>
      </c>
      <c r="L3386" t="s">
        <v>231</v>
      </c>
      <c r="M3386">
        <v>2775</v>
      </c>
      <c r="N3386">
        <v>19</v>
      </c>
      <c r="O3386" s="17">
        <v>45496</v>
      </c>
      <c r="P3386" t="s">
        <v>956</v>
      </c>
      <c r="Q3386" t="s">
        <v>24</v>
      </c>
      <c r="R3386" s="17">
        <v>45491</v>
      </c>
      <c r="S3386" s="27"/>
      <c r="T3386">
        <v>53.48</v>
      </c>
      <c r="U3386">
        <v>1.38</v>
      </c>
      <c r="V3386">
        <v>54.860000000000007</v>
      </c>
      <c r="W3386">
        <v>3</v>
      </c>
      <c r="X3386">
        <v>2.7433333333333341</v>
      </c>
      <c r="Y3386">
        <v>0</v>
      </c>
      <c r="Z3386">
        <v>0</v>
      </c>
      <c r="AA3386">
        <v>0</v>
      </c>
      <c r="AB3386">
        <v>1.7280899999999999</v>
      </c>
      <c r="AC3386" s="29">
        <v>55.875243333333337</v>
      </c>
      <c r="AD3386">
        <v>0</v>
      </c>
      <c r="AF3386">
        <v>164.58</v>
      </c>
      <c r="AG3386">
        <v>0</v>
      </c>
      <c r="AH3386">
        <v>8.23</v>
      </c>
      <c r="AI3386">
        <v>5.1842699999999997</v>
      </c>
      <c r="AJ3386">
        <v>167.62573</v>
      </c>
      <c r="AK3386" t="s">
        <v>26</v>
      </c>
      <c r="AN3386" s="29">
        <v>5.9</v>
      </c>
      <c r="AO3386" s="30">
        <f t="shared" si="104"/>
        <v>1.69625</v>
      </c>
      <c r="AP3386" s="30">
        <f t="shared" si="105"/>
        <v>0.56541666666666668</v>
      </c>
      <c r="AQ3386" s="30"/>
    </row>
    <row r="3387" spans="1:43" x14ac:dyDescent="0.25">
      <c r="A3387" t="s">
        <v>219</v>
      </c>
      <c r="B3387">
        <v>1874645</v>
      </c>
      <c r="C3387" t="s">
        <v>11590</v>
      </c>
      <c r="D3387">
        <v>1746858</v>
      </c>
      <c r="E3387" t="s">
        <v>11591</v>
      </c>
      <c r="F3387" t="s">
        <v>89</v>
      </c>
      <c r="G3387" t="s">
        <v>90</v>
      </c>
      <c r="H3387" t="s">
        <v>10</v>
      </c>
      <c r="I3387" t="s">
        <v>11592</v>
      </c>
      <c r="J3387" t="s">
        <v>11593</v>
      </c>
      <c r="K3387" t="s">
        <v>271</v>
      </c>
      <c r="L3387" t="s">
        <v>224</v>
      </c>
      <c r="M3387">
        <v>882362</v>
      </c>
      <c r="N3387">
        <v>19</v>
      </c>
      <c r="O3387" s="17">
        <v>45492</v>
      </c>
      <c r="P3387" t="s">
        <v>163</v>
      </c>
      <c r="Q3387" t="s">
        <v>24</v>
      </c>
      <c r="R3387" s="17">
        <v>45491</v>
      </c>
      <c r="S3387" s="27"/>
      <c r="T3387">
        <v>49.74666666666667</v>
      </c>
      <c r="U3387">
        <v>6.126666666666666</v>
      </c>
      <c r="V3387">
        <v>55.873333333333328</v>
      </c>
      <c r="W3387">
        <v>3</v>
      </c>
      <c r="X3387">
        <v>2.793333333333333</v>
      </c>
      <c r="Y3387">
        <v>0</v>
      </c>
      <c r="Z3387">
        <v>0</v>
      </c>
      <c r="AA3387">
        <v>0</v>
      </c>
      <c r="AB3387">
        <v>1.7600100000000001</v>
      </c>
      <c r="AC3387" s="29">
        <v>56.906656666666663</v>
      </c>
      <c r="AD3387">
        <v>0</v>
      </c>
      <c r="AF3387">
        <v>167.62</v>
      </c>
      <c r="AG3387">
        <v>0</v>
      </c>
      <c r="AH3387">
        <v>8.3800000000000008</v>
      </c>
      <c r="AI3387">
        <v>5.28003</v>
      </c>
      <c r="AJ3387">
        <v>170.71996999999999</v>
      </c>
      <c r="AK3387" t="s">
        <v>26</v>
      </c>
      <c r="AN3387" s="29">
        <v>0</v>
      </c>
      <c r="AO3387" s="30">
        <f t="shared" si="104"/>
        <v>0</v>
      </c>
      <c r="AP3387" s="30">
        <f t="shared" si="105"/>
        <v>0</v>
      </c>
      <c r="AQ3387" s="30"/>
    </row>
    <row r="3388" spans="1:43" x14ac:dyDescent="0.25">
      <c r="A3388" t="s">
        <v>219</v>
      </c>
      <c r="B3388">
        <v>1874645</v>
      </c>
      <c r="C3388" t="s">
        <v>11594</v>
      </c>
      <c r="D3388">
        <v>1746857</v>
      </c>
      <c r="E3388" t="s">
        <v>11591</v>
      </c>
      <c r="F3388" t="s">
        <v>89</v>
      </c>
      <c r="G3388" t="s">
        <v>90</v>
      </c>
      <c r="H3388" t="s">
        <v>10</v>
      </c>
      <c r="I3388" t="s">
        <v>11595</v>
      </c>
      <c r="J3388" t="s">
        <v>11596</v>
      </c>
      <c r="K3388" t="s">
        <v>271</v>
      </c>
      <c r="L3388" t="s">
        <v>224</v>
      </c>
      <c r="M3388">
        <v>882362</v>
      </c>
      <c r="N3388">
        <v>20</v>
      </c>
      <c r="O3388" s="17">
        <v>45492</v>
      </c>
      <c r="P3388" t="s">
        <v>163</v>
      </c>
      <c r="Q3388" t="s">
        <v>24</v>
      </c>
      <c r="R3388" s="17">
        <v>45491</v>
      </c>
      <c r="S3388" s="27"/>
      <c r="T3388">
        <v>49.74666666666667</v>
      </c>
      <c r="U3388">
        <v>6.126666666666666</v>
      </c>
      <c r="V3388">
        <v>55.873333333333328</v>
      </c>
      <c r="W3388">
        <v>3</v>
      </c>
      <c r="X3388">
        <v>2.793333333333333</v>
      </c>
      <c r="Y3388">
        <v>0</v>
      </c>
      <c r="Z3388">
        <v>0</v>
      </c>
      <c r="AA3388">
        <v>0</v>
      </c>
      <c r="AB3388">
        <v>1.7600100000000001</v>
      </c>
      <c r="AC3388" s="29">
        <v>56.906656666666663</v>
      </c>
      <c r="AD3388">
        <v>0</v>
      </c>
      <c r="AF3388">
        <v>167.62</v>
      </c>
      <c r="AG3388">
        <v>0</v>
      </c>
      <c r="AH3388">
        <v>8.3800000000000008</v>
      </c>
      <c r="AI3388">
        <v>5.28003</v>
      </c>
      <c r="AJ3388">
        <v>170.71996999999999</v>
      </c>
      <c r="AK3388" t="s">
        <v>26</v>
      </c>
      <c r="AN3388" s="29">
        <v>0</v>
      </c>
      <c r="AO3388" s="30">
        <f t="shared" si="104"/>
        <v>0</v>
      </c>
      <c r="AP3388" s="30">
        <f t="shared" si="105"/>
        <v>0</v>
      </c>
      <c r="AQ3388" s="30"/>
    </row>
    <row r="3389" spans="1:43" x14ac:dyDescent="0.25">
      <c r="A3389" t="s">
        <v>219</v>
      </c>
      <c r="B3389">
        <v>1874626</v>
      </c>
      <c r="C3389" t="s">
        <v>11597</v>
      </c>
      <c r="D3389">
        <v>1062300</v>
      </c>
      <c r="E3389" t="s">
        <v>11598</v>
      </c>
      <c r="F3389" t="s">
        <v>89</v>
      </c>
      <c r="G3389" t="s">
        <v>90</v>
      </c>
      <c r="H3389" t="s">
        <v>10</v>
      </c>
      <c r="I3389" t="s">
        <v>11599</v>
      </c>
      <c r="J3389" t="s">
        <v>11600</v>
      </c>
      <c r="K3389" t="s">
        <v>94</v>
      </c>
      <c r="L3389" t="s">
        <v>231</v>
      </c>
      <c r="M3389">
        <v>8316</v>
      </c>
      <c r="N3389">
        <v>17</v>
      </c>
      <c r="O3389" s="17">
        <v>45493</v>
      </c>
      <c r="P3389" t="s">
        <v>100</v>
      </c>
      <c r="Q3389" t="s">
        <v>24</v>
      </c>
      <c r="R3389" s="17">
        <v>45491</v>
      </c>
      <c r="S3389" s="27"/>
      <c r="T3389">
        <v>17.43</v>
      </c>
      <c r="U3389">
        <v>5.1633333333333331</v>
      </c>
      <c r="V3389">
        <v>22.59333333333333</v>
      </c>
      <c r="W3389">
        <v>3</v>
      </c>
      <c r="X3389">
        <v>1.1299999999999999</v>
      </c>
      <c r="Y3389">
        <v>0</v>
      </c>
      <c r="Z3389">
        <v>0</v>
      </c>
      <c r="AA3389">
        <v>0</v>
      </c>
      <c r="AB3389">
        <v>0.71168999999999993</v>
      </c>
      <c r="AC3389" s="29">
        <v>23.011643333333339</v>
      </c>
      <c r="AD3389">
        <v>0</v>
      </c>
      <c r="AF3389">
        <v>67.78</v>
      </c>
      <c r="AG3389">
        <v>0</v>
      </c>
      <c r="AH3389">
        <v>3.39</v>
      </c>
      <c r="AI3389">
        <v>2.1350699999999998</v>
      </c>
      <c r="AJ3389">
        <v>69.034930000000003</v>
      </c>
      <c r="AK3389" t="s">
        <v>26</v>
      </c>
      <c r="AN3389" s="29">
        <v>0</v>
      </c>
      <c r="AO3389" s="30">
        <f t="shared" si="104"/>
        <v>0</v>
      </c>
      <c r="AP3389" s="30">
        <f t="shared" si="105"/>
        <v>0</v>
      </c>
      <c r="AQ3389" s="30"/>
    </row>
    <row r="3390" spans="1:43" x14ac:dyDescent="0.25">
      <c r="A3390" t="s">
        <v>219</v>
      </c>
      <c r="B3390">
        <v>1874626</v>
      </c>
      <c r="C3390" t="s">
        <v>11601</v>
      </c>
      <c r="D3390">
        <v>1062299</v>
      </c>
      <c r="E3390" t="s">
        <v>11598</v>
      </c>
      <c r="F3390" t="s">
        <v>89</v>
      </c>
      <c r="G3390" t="s">
        <v>90</v>
      </c>
      <c r="H3390" t="s">
        <v>10</v>
      </c>
      <c r="I3390" t="s">
        <v>11602</v>
      </c>
      <c r="J3390" t="s">
        <v>11603</v>
      </c>
      <c r="K3390" t="s">
        <v>94</v>
      </c>
      <c r="L3390" t="s">
        <v>231</v>
      </c>
      <c r="M3390">
        <v>8316</v>
      </c>
      <c r="N3390">
        <v>18</v>
      </c>
      <c r="O3390" s="17">
        <v>45493</v>
      </c>
      <c r="P3390" t="s">
        <v>100</v>
      </c>
      <c r="Q3390" t="s">
        <v>24</v>
      </c>
      <c r="R3390" s="17">
        <v>45491</v>
      </c>
      <c r="S3390" s="27"/>
      <c r="T3390">
        <v>17.43</v>
      </c>
      <c r="U3390">
        <v>5.1633333333333331</v>
      </c>
      <c r="V3390">
        <v>22.59333333333333</v>
      </c>
      <c r="W3390">
        <v>3</v>
      </c>
      <c r="X3390">
        <v>1.1299999999999999</v>
      </c>
      <c r="Y3390">
        <v>0</v>
      </c>
      <c r="Z3390">
        <v>0</v>
      </c>
      <c r="AA3390">
        <v>0</v>
      </c>
      <c r="AB3390">
        <v>0.71168999999999993</v>
      </c>
      <c r="AC3390" s="29">
        <v>23.011643333333339</v>
      </c>
      <c r="AD3390">
        <v>0</v>
      </c>
      <c r="AF3390">
        <v>67.78</v>
      </c>
      <c r="AG3390">
        <v>0</v>
      </c>
      <c r="AH3390">
        <v>3.39</v>
      </c>
      <c r="AI3390">
        <v>2.1350699999999998</v>
      </c>
      <c r="AJ3390">
        <v>69.034930000000003</v>
      </c>
      <c r="AK3390" t="s">
        <v>26</v>
      </c>
      <c r="AN3390" s="29">
        <v>0</v>
      </c>
      <c r="AO3390" s="30">
        <f t="shared" si="104"/>
        <v>0</v>
      </c>
      <c r="AP3390" s="30">
        <f t="shared" si="105"/>
        <v>0</v>
      </c>
      <c r="AQ3390" s="30"/>
    </row>
    <row r="3391" spans="1:43" x14ac:dyDescent="0.25">
      <c r="A3391" t="s">
        <v>219</v>
      </c>
      <c r="B3391">
        <v>1874610</v>
      </c>
      <c r="C3391" t="s">
        <v>11604</v>
      </c>
      <c r="D3391">
        <v>490613</v>
      </c>
      <c r="E3391" t="s">
        <v>11605</v>
      </c>
      <c r="F3391" t="s">
        <v>89</v>
      </c>
      <c r="G3391" t="s">
        <v>90</v>
      </c>
      <c r="H3391" t="s">
        <v>10</v>
      </c>
      <c r="I3391" t="s">
        <v>11606</v>
      </c>
      <c r="J3391" t="s">
        <v>11607</v>
      </c>
      <c r="K3391" t="s">
        <v>224</v>
      </c>
      <c r="L3391" t="s">
        <v>314</v>
      </c>
      <c r="M3391">
        <v>882402</v>
      </c>
      <c r="N3391">
        <v>24</v>
      </c>
      <c r="O3391" s="17">
        <v>45491</v>
      </c>
      <c r="P3391" t="s">
        <v>1192</v>
      </c>
      <c r="Q3391" t="s">
        <v>24</v>
      </c>
      <c r="R3391" s="17">
        <v>45491</v>
      </c>
      <c r="S3391" s="27"/>
      <c r="T3391">
        <v>20.582000000000001</v>
      </c>
      <c r="U3391">
        <v>2.306</v>
      </c>
      <c r="V3391">
        <v>22.888000000000002</v>
      </c>
      <c r="W3391">
        <v>10</v>
      </c>
      <c r="X3391">
        <v>1.1439999999999999</v>
      </c>
      <c r="Y3391">
        <v>0</v>
      </c>
      <c r="Z3391">
        <v>0</v>
      </c>
      <c r="AA3391">
        <v>0</v>
      </c>
      <c r="AB3391">
        <v>0.72097199999999995</v>
      </c>
      <c r="AC3391" s="29">
        <v>23.311028</v>
      </c>
      <c r="AD3391">
        <v>0</v>
      </c>
      <c r="AF3391">
        <v>228.88</v>
      </c>
      <c r="AG3391">
        <v>0</v>
      </c>
      <c r="AH3391">
        <v>11.44</v>
      </c>
      <c r="AI3391">
        <v>7.2097199999999999</v>
      </c>
      <c r="AJ3391">
        <v>233.11027999999999</v>
      </c>
      <c r="AK3391" t="s">
        <v>33</v>
      </c>
      <c r="AN3391" s="29">
        <v>5.9</v>
      </c>
      <c r="AO3391" s="30">
        <f t="shared" si="104"/>
        <v>1.69625</v>
      </c>
      <c r="AP3391" s="30">
        <f t="shared" si="105"/>
        <v>0.169625</v>
      </c>
      <c r="AQ3391" s="30"/>
    </row>
    <row r="3392" spans="1:43" x14ac:dyDescent="0.25">
      <c r="A3392" t="s">
        <v>219</v>
      </c>
      <c r="B3392">
        <v>1874587</v>
      </c>
      <c r="C3392" t="s">
        <v>11608</v>
      </c>
      <c r="D3392">
        <v>490612</v>
      </c>
      <c r="E3392" t="s">
        <v>11609</v>
      </c>
      <c r="F3392" t="s">
        <v>89</v>
      </c>
      <c r="G3392" t="s">
        <v>90</v>
      </c>
      <c r="H3392" t="s">
        <v>10</v>
      </c>
      <c r="I3392" t="s">
        <v>11610</v>
      </c>
      <c r="J3392" t="s">
        <v>11611</v>
      </c>
      <c r="K3392" t="s">
        <v>224</v>
      </c>
      <c r="L3392" t="s">
        <v>271</v>
      </c>
      <c r="M3392">
        <v>8390</v>
      </c>
      <c r="N3392">
        <v>42</v>
      </c>
      <c r="O3392" s="17">
        <v>45491</v>
      </c>
      <c r="P3392" t="s">
        <v>133</v>
      </c>
      <c r="Q3392" t="s">
        <v>24</v>
      </c>
      <c r="R3392" s="17">
        <v>45491</v>
      </c>
      <c r="S3392" s="27"/>
      <c r="T3392">
        <v>122.23</v>
      </c>
      <c r="U3392">
        <v>19.23</v>
      </c>
      <c r="V3392">
        <v>141.46</v>
      </c>
      <c r="W3392">
        <v>1</v>
      </c>
      <c r="X3392">
        <v>7.07</v>
      </c>
      <c r="Y3392">
        <v>0</v>
      </c>
      <c r="Z3392">
        <v>0</v>
      </c>
      <c r="AA3392">
        <v>0</v>
      </c>
      <c r="AB3392">
        <v>4.4559899999999999</v>
      </c>
      <c r="AC3392" s="29">
        <v>144.07400999999999</v>
      </c>
      <c r="AD3392">
        <v>0</v>
      </c>
      <c r="AF3392">
        <v>141.46</v>
      </c>
      <c r="AG3392">
        <v>0</v>
      </c>
      <c r="AH3392">
        <v>7.07</v>
      </c>
      <c r="AI3392">
        <v>4.4559899999999999</v>
      </c>
      <c r="AJ3392">
        <v>144.07400999999999</v>
      </c>
      <c r="AK3392" t="s">
        <v>25</v>
      </c>
      <c r="AN3392" s="29">
        <v>0</v>
      </c>
      <c r="AO3392" s="30">
        <f t="shared" si="104"/>
        <v>0</v>
      </c>
      <c r="AP3392" s="30">
        <f t="shared" si="105"/>
        <v>0</v>
      </c>
      <c r="AQ3392" s="30"/>
    </row>
    <row r="3393" spans="1:43" x14ac:dyDescent="0.25">
      <c r="A3393" t="s">
        <v>219</v>
      </c>
      <c r="B3393">
        <v>1874577</v>
      </c>
      <c r="C3393" t="s">
        <v>11612</v>
      </c>
      <c r="D3393">
        <v>1746838</v>
      </c>
      <c r="E3393" t="s">
        <v>11613</v>
      </c>
      <c r="F3393" t="s">
        <v>89</v>
      </c>
      <c r="G3393" t="s">
        <v>90</v>
      </c>
      <c r="H3393" t="s">
        <v>10</v>
      </c>
      <c r="I3393" t="s">
        <v>11614</v>
      </c>
      <c r="J3393" t="s">
        <v>11615</v>
      </c>
      <c r="K3393" t="s">
        <v>231</v>
      </c>
      <c r="L3393" t="s">
        <v>230</v>
      </c>
      <c r="M3393">
        <v>2655</v>
      </c>
      <c r="N3393">
        <v>17</v>
      </c>
      <c r="O3393" s="17">
        <v>45512</v>
      </c>
      <c r="P3393" t="s">
        <v>109</v>
      </c>
      <c r="Q3393" t="s">
        <v>24</v>
      </c>
      <c r="R3393" s="17">
        <v>45491</v>
      </c>
      <c r="S3393" s="27"/>
      <c r="T3393">
        <v>49.436666666666667</v>
      </c>
      <c r="U3393">
        <v>3.9233333333333329</v>
      </c>
      <c r="V3393">
        <v>53.360000000000007</v>
      </c>
      <c r="W3393">
        <v>3</v>
      </c>
      <c r="X3393">
        <v>2.666666666666667</v>
      </c>
      <c r="Y3393">
        <v>0</v>
      </c>
      <c r="Z3393">
        <v>0</v>
      </c>
      <c r="AA3393">
        <v>0</v>
      </c>
      <c r="AB3393">
        <v>1.6808399999999999</v>
      </c>
      <c r="AC3393" s="29">
        <v>54.345826666666667</v>
      </c>
      <c r="AD3393">
        <v>0</v>
      </c>
      <c r="AF3393">
        <v>160.08000000000001</v>
      </c>
      <c r="AG3393">
        <v>0</v>
      </c>
      <c r="AH3393">
        <v>8</v>
      </c>
      <c r="AI3393">
        <v>5.0425199999999997</v>
      </c>
      <c r="AJ3393">
        <v>163.03747999999999</v>
      </c>
      <c r="AK3393" t="s">
        <v>26</v>
      </c>
      <c r="AN3393" s="29">
        <v>0</v>
      </c>
      <c r="AO3393" s="30">
        <f t="shared" si="104"/>
        <v>0</v>
      </c>
      <c r="AP3393" s="30">
        <f t="shared" si="105"/>
        <v>0</v>
      </c>
      <c r="AQ3393" s="30"/>
    </row>
    <row r="3394" spans="1:43" x14ac:dyDescent="0.25">
      <c r="A3394" t="s">
        <v>219</v>
      </c>
      <c r="B3394">
        <v>1874577</v>
      </c>
      <c r="C3394" t="s">
        <v>11616</v>
      </c>
      <c r="D3394">
        <v>1746837</v>
      </c>
      <c r="E3394" t="s">
        <v>11613</v>
      </c>
      <c r="F3394" t="s">
        <v>89</v>
      </c>
      <c r="G3394" t="s">
        <v>90</v>
      </c>
      <c r="H3394" t="s">
        <v>10</v>
      </c>
      <c r="I3394" t="s">
        <v>11617</v>
      </c>
      <c r="J3394" t="s">
        <v>11618</v>
      </c>
      <c r="K3394" t="s">
        <v>231</v>
      </c>
      <c r="L3394" t="s">
        <v>230</v>
      </c>
      <c r="M3394">
        <v>2655</v>
      </c>
      <c r="N3394">
        <v>18</v>
      </c>
      <c r="O3394" s="17">
        <v>45512</v>
      </c>
      <c r="P3394" t="s">
        <v>109</v>
      </c>
      <c r="Q3394" t="s">
        <v>24</v>
      </c>
      <c r="R3394" s="17">
        <v>45491</v>
      </c>
      <c r="S3394" s="27"/>
      <c r="T3394">
        <v>49.436666666666667</v>
      </c>
      <c r="U3394">
        <v>3.9233333333333329</v>
      </c>
      <c r="V3394">
        <v>53.360000000000007</v>
      </c>
      <c r="W3394">
        <v>3</v>
      </c>
      <c r="X3394">
        <v>2.666666666666667</v>
      </c>
      <c r="Y3394">
        <v>0</v>
      </c>
      <c r="Z3394">
        <v>0</v>
      </c>
      <c r="AA3394">
        <v>0</v>
      </c>
      <c r="AB3394">
        <v>1.6808399999999999</v>
      </c>
      <c r="AC3394" s="29">
        <v>54.345826666666667</v>
      </c>
      <c r="AD3394">
        <v>0</v>
      </c>
      <c r="AF3394">
        <v>160.08000000000001</v>
      </c>
      <c r="AG3394">
        <v>0</v>
      </c>
      <c r="AH3394">
        <v>8</v>
      </c>
      <c r="AI3394">
        <v>5.0425199999999997</v>
      </c>
      <c r="AJ3394">
        <v>163.03747999999999</v>
      </c>
      <c r="AK3394" t="s">
        <v>26</v>
      </c>
      <c r="AN3394" s="29">
        <v>0</v>
      </c>
      <c r="AO3394" s="30">
        <f t="shared" ref="AO3394:AO3457" si="106">AN3394*(45%-14.25%-2%)</f>
        <v>0</v>
      </c>
      <c r="AP3394" s="30">
        <f t="shared" ref="AP3394:AP3457" si="107">AO3394/W3394</f>
        <v>0</v>
      </c>
      <c r="AQ3394" s="30"/>
    </row>
    <row r="3395" spans="1:43" x14ac:dyDescent="0.25">
      <c r="A3395" t="s">
        <v>219</v>
      </c>
      <c r="B3395">
        <v>1874577</v>
      </c>
      <c r="C3395" t="s">
        <v>11619</v>
      </c>
      <c r="D3395">
        <v>156759</v>
      </c>
      <c r="E3395" t="s">
        <v>11613</v>
      </c>
      <c r="F3395" t="s">
        <v>89</v>
      </c>
      <c r="G3395" t="s">
        <v>90</v>
      </c>
      <c r="H3395" t="s">
        <v>10</v>
      </c>
      <c r="I3395" t="s">
        <v>11617</v>
      </c>
      <c r="J3395" t="s">
        <v>11618</v>
      </c>
      <c r="K3395" t="s">
        <v>230</v>
      </c>
      <c r="L3395" t="s">
        <v>231</v>
      </c>
      <c r="M3395">
        <v>2775</v>
      </c>
      <c r="N3395">
        <v>4</v>
      </c>
      <c r="O3395" s="17">
        <v>45515</v>
      </c>
      <c r="P3395" t="s">
        <v>326</v>
      </c>
      <c r="Q3395" t="s">
        <v>24</v>
      </c>
      <c r="R3395" s="17">
        <v>45491</v>
      </c>
      <c r="S3395" s="27"/>
      <c r="T3395">
        <v>60.636666666666663</v>
      </c>
      <c r="U3395">
        <v>2.936666666666667</v>
      </c>
      <c r="V3395">
        <v>63.573333333333331</v>
      </c>
      <c r="W3395">
        <v>3</v>
      </c>
      <c r="X3395">
        <v>3.18</v>
      </c>
      <c r="Y3395">
        <v>0</v>
      </c>
      <c r="Z3395">
        <v>0</v>
      </c>
      <c r="AA3395">
        <v>0</v>
      </c>
      <c r="AB3395">
        <v>2.0025599999999999</v>
      </c>
      <c r="AC3395" s="29">
        <v>64.750773333333328</v>
      </c>
      <c r="AD3395">
        <v>0</v>
      </c>
      <c r="AF3395">
        <v>190.72</v>
      </c>
      <c r="AG3395">
        <v>0</v>
      </c>
      <c r="AH3395">
        <v>9.5399999999999991</v>
      </c>
      <c r="AI3395">
        <v>6.0076799999999997</v>
      </c>
      <c r="AJ3395">
        <v>194.25232</v>
      </c>
      <c r="AK3395" t="s">
        <v>26</v>
      </c>
      <c r="AN3395" s="29">
        <v>0</v>
      </c>
      <c r="AO3395" s="30">
        <f t="shared" si="106"/>
        <v>0</v>
      </c>
      <c r="AP3395" s="30">
        <f t="shared" si="107"/>
        <v>0</v>
      </c>
      <c r="AQ3395" s="30"/>
    </row>
    <row r="3396" spans="1:43" x14ac:dyDescent="0.25">
      <c r="A3396" t="s">
        <v>219</v>
      </c>
      <c r="B3396">
        <v>1874577</v>
      </c>
      <c r="C3396" t="s">
        <v>11620</v>
      </c>
      <c r="D3396">
        <v>156760</v>
      </c>
      <c r="E3396" t="s">
        <v>11613</v>
      </c>
      <c r="F3396" t="s">
        <v>89</v>
      </c>
      <c r="G3396" t="s">
        <v>90</v>
      </c>
      <c r="H3396" t="s">
        <v>10</v>
      </c>
      <c r="I3396" t="s">
        <v>11614</v>
      </c>
      <c r="J3396" t="s">
        <v>11615</v>
      </c>
      <c r="K3396" t="s">
        <v>230</v>
      </c>
      <c r="L3396" t="s">
        <v>231</v>
      </c>
      <c r="M3396">
        <v>2775</v>
      </c>
      <c r="N3396">
        <v>3</v>
      </c>
      <c r="O3396" s="17">
        <v>45515</v>
      </c>
      <c r="P3396" t="s">
        <v>326</v>
      </c>
      <c r="Q3396" t="s">
        <v>24</v>
      </c>
      <c r="R3396" s="17">
        <v>45491</v>
      </c>
      <c r="S3396" s="27"/>
      <c r="T3396">
        <v>60.636666666666663</v>
      </c>
      <c r="U3396">
        <v>2.936666666666667</v>
      </c>
      <c r="V3396">
        <v>63.573333333333331</v>
      </c>
      <c r="W3396">
        <v>3</v>
      </c>
      <c r="X3396">
        <v>3.18</v>
      </c>
      <c r="Y3396">
        <v>0</v>
      </c>
      <c r="Z3396">
        <v>0</v>
      </c>
      <c r="AA3396">
        <v>0</v>
      </c>
      <c r="AB3396">
        <v>2.0025599999999999</v>
      </c>
      <c r="AC3396" s="29">
        <v>64.750773333333328</v>
      </c>
      <c r="AD3396">
        <v>0</v>
      </c>
      <c r="AF3396">
        <v>190.72</v>
      </c>
      <c r="AG3396">
        <v>0</v>
      </c>
      <c r="AH3396">
        <v>9.5399999999999991</v>
      </c>
      <c r="AI3396">
        <v>6.0076799999999997</v>
      </c>
      <c r="AJ3396">
        <v>194.25232</v>
      </c>
      <c r="AK3396" t="s">
        <v>26</v>
      </c>
      <c r="AN3396" s="29">
        <v>0</v>
      </c>
      <c r="AO3396" s="30">
        <f t="shared" si="106"/>
        <v>0</v>
      </c>
      <c r="AP3396" s="30">
        <f t="shared" si="107"/>
        <v>0</v>
      </c>
      <c r="AQ3396" s="30"/>
    </row>
    <row r="3397" spans="1:43" x14ac:dyDescent="0.25">
      <c r="A3397" t="s">
        <v>219</v>
      </c>
      <c r="B3397">
        <v>1874574</v>
      </c>
      <c r="C3397" t="s">
        <v>11621</v>
      </c>
      <c r="D3397">
        <v>156758</v>
      </c>
      <c r="E3397" t="s">
        <v>202</v>
      </c>
      <c r="F3397" t="s">
        <v>89</v>
      </c>
      <c r="G3397" t="s">
        <v>90</v>
      </c>
      <c r="H3397" t="s">
        <v>10</v>
      </c>
      <c r="I3397" t="s">
        <v>203</v>
      </c>
      <c r="J3397" t="s">
        <v>200</v>
      </c>
      <c r="K3397" t="s">
        <v>91</v>
      </c>
      <c r="L3397" t="s">
        <v>94</v>
      </c>
      <c r="M3397">
        <v>8470</v>
      </c>
      <c r="N3397">
        <v>17</v>
      </c>
      <c r="O3397" s="17">
        <v>45491</v>
      </c>
      <c r="P3397" t="s">
        <v>98</v>
      </c>
      <c r="Q3397" t="s">
        <v>24</v>
      </c>
      <c r="R3397" s="17">
        <v>45491</v>
      </c>
      <c r="S3397" s="27"/>
      <c r="T3397">
        <v>159.38</v>
      </c>
      <c r="U3397">
        <v>10.61</v>
      </c>
      <c r="V3397">
        <v>169.99</v>
      </c>
      <c r="W3397">
        <v>1</v>
      </c>
      <c r="X3397">
        <v>8.5</v>
      </c>
      <c r="Y3397">
        <v>0</v>
      </c>
      <c r="Z3397">
        <v>0</v>
      </c>
      <c r="AA3397">
        <v>0</v>
      </c>
      <c r="AB3397">
        <v>5.3546849999999999</v>
      </c>
      <c r="AC3397" s="29">
        <v>173.13531499999999</v>
      </c>
      <c r="AD3397">
        <v>0</v>
      </c>
      <c r="AF3397">
        <v>169.99</v>
      </c>
      <c r="AG3397">
        <v>0</v>
      </c>
      <c r="AH3397">
        <v>8.5</v>
      </c>
      <c r="AI3397">
        <v>5.3546849999999999</v>
      </c>
      <c r="AJ3397">
        <v>173.13531499999999</v>
      </c>
      <c r="AK3397" t="s">
        <v>25</v>
      </c>
      <c r="AN3397" s="29">
        <v>0</v>
      </c>
      <c r="AO3397" s="30">
        <f t="shared" si="106"/>
        <v>0</v>
      </c>
      <c r="AP3397" s="30">
        <f t="shared" si="107"/>
        <v>0</v>
      </c>
      <c r="AQ3397" s="30"/>
    </row>
    <row r="3398" spans="1:43" x14ac:dyDescent="0.25">
      <c r="A3398" t="s">
        <v>219</v>
      </c>
      <c r="B3398">
        <v>1874566</v>
      </c>
      <c r="C3398" t="s">
        <v>11622</v>
      </c>
      <c r="D3398">
        <v>1746832</v>
      </c>
      <c r="E3398" t="s">
        <v>11623</v>
      </c>
      <c r="F3398" t="s">
        <v>89</v>
      </c>
      <c r="G3398" t="s">
        <v>90</v>
      </c>
      <c r="H3398" t="s">
        <v>10</v>
      </c>
      <c r="I3398" t="s">
        <v>11624</v>
      </c>
      <c r="J3398" t="s">
        <v>11625</v>
      </c>
      <c r="K3398" t="s">
        <v>231</v>
      </c>
      <c r="L3398" t="s">
        <v>91</v>
      </c>
      <c r="M3398">
        <v>8375</v>
      </c>
      <c r="N3398">
        <v>8</v>
      </c>
      <c r="O3398" s="17">
        <v>45508</v>
      </c>
      <c r="P3398" t="s">
        <v>116</v>
      </c>
      <c r="Q3398" t="s">
        <v>24</v>
      </c>
      <c r="R3398" s="17">
        <v>45491</v>
      </c>
      <c r="S3398" s="27"/>
      <c r="T3398">
        <v>44.95333333333334</v>
      </c>
      <c r="U3398">
        <v>2.976666666666667</v>
      </c>
      <c r="V3398">
        <v>47.93</v>
      </c>
      <c r="W3398">
        <v>3</v>
      </c>
      <c r="X3398">
        <v>2.3966666666666669</v>
      </c>
      <c r="Y3398">
        <v>0</v>
      </c>
      <c r="Z3398">
        <v>0</v>
      </c>
      <c r="AA3398">
        <v>0</v>
      </c>
      <c r="AB3398">
        <v>1.509795</v>
      </c>
      <c r="AC3398" s="29">
        <v>48.816871666666657</v>
      </c>
      <c r="AD3398">
        <v>0</v>
      </c>
      <c r="AF3398">
        <v>143.79</v>
      </c>
      <c r="AG3398">
        <v>0</v>
      </c>
      <c r="AH3398">
        <v>7.19</v>
      </c>
      <c r="AI3398">
        <v>4.5293850000000004</v>
      </c>
      <c r="AJ3398">
        <v>146.450615</v>
      </c>
      <c r="AK3398" t="s">
        <v>26</v>
      </c>
      <c r="AN3398" s="29">
        <v>5.9</v>
      </c>
      <c r="AO3398" s="30">
        <f t="shared" si="106"/>
        <v>1.69625</v>
      </c>
      <c r="AP3398" s="30">
        <f t="shared" si="107"/>
        <v>0.56541666666666668</v>
      </c>
      <c r="AQ3398" s="30"/>
    </row>
    <row r="3399" spans="1:43" x14ac:dyDescent="0.25">
      <c r="A3399" t="s">
        <v>219</v>
      </c>
      <c r="B3399">
        <v>1874553</v>
      </c>
      <c r="C3399" t="s">
        <v>11626</v>
      </c>
      <c r="D3399">
        <v>1746825</v>
      </c>
      <c r="E3399" t="s">
        <v>11627</v>
      </c>
      <c r="F3399" t="s">
        <v>89</v>
      </c>
      <c r="G3399" t="s">
        <v>90</v>
      </c>
      <c r="H3399" t="s">
        <v>10</v>
      </c>
      <c r="I3399" t="s">
        <v>11628</v>
      </c>
      <c r="J3399" t="s">
        <v>11629</v>
      </c>
      <c r="K3399" t="s">
        <v>231</v>
      </c>
      <c r="L3399" t="s">
        <v>91</v>
      </c>
      <c r="M3399">
        <v>8270</v>
      </c>
      <c r="N3399">
        <v>1</v>
      </c>
      <c r="O3399" s="17">
        <v>45530</v>
      </c>
      <c r="P3399" t="s">
        <v>125</v>
      </c>
      <c r="Q3399" t="s">
        <v>24</v>
      </c>
      <c r="R3399" s="17">
        <v>45491</v>
      </c>
      <c r="S3399" s="27"/>
      <c r="T3399">
        <v>45.733333333333327</v>
      </c>
      <c r="U3399">
        <v>3.9233333333333329</v>
      </c>
      <c r="V3399">
        <v>49.656666666666673</v>
      </c>
      <c r="W3399">
        <v>3</v>
      </c>
      <c r="X3399">
        <v>2.4833333333333329</v>
      </c>
      <c r="Y3399">
        <v>0</v>
      </c>
      <c r="Z3399">
        <v>0</v>
      </c>
      <c r="AA3399">
        <v>0</v>
      </c>
      <c r="AB3399">
        <v>1.5641849999999999</v>
      </c>
      <c r="AC3399" s="29">
        <v>50.575814999999999</v>
      </c>
      <c r="AD3399">
        <v>0</v>
      </c>
      <c r="AF3399">
        <v>148.97</v>
      </c>
      <c r="AG3399">
        <v>0</v>
      </c>
      <c r="AH3399">
        <v>7.45</v>
      </c>
      <c r="AI3399">
        <v>4.6925549999999996</v>
      </c>
      <c r="AJ3399">
        <v>151.72744499999999</v>
      </c>
      <c r="AK3399" t="s">
        <v>26</v>
      </c>
      <c r="AN3399" s="29">
        <v>0</v>
      </c>
      <c r="AO3399" s="30">
        <f t="shared" si="106"/>
        <v>0</v>
      </c>
      <c r="AP3399" s="30">
        <f t="shared" si="107"/>
        <v>0</v>
      </c>
      <c r="AQ3399" s="30"/>
    </row>
    <row r="3400" spans="1:43" x14ac:dyDescent="0.25">
      <c r="A3400" t="s">
        <v>219</v>
      </c>
      <c r="B3400">
        <v>1874553</v>
      </c>
      <c r="C3400" t="s">
        <v>11630</v>
      </c>
      <c r="D3400">
        <v>1746826</v>
      </c>
      <c r="E3400" t="s">
        <v>11627</v>
      </c>
      <c r="F3400" t="s">
        <v>89</v>
      </c>
      <c r="G3400" t="s">
        <v>90</v>
      </c>
      <c r="H3400" t="s">
        <v>10</v>
      </c>
      <c r="I3400" t="s">
        <v>11631</v>
      </c>
      <c r="J3400" t="s">
        <v>11632</v>
      </c>
      <c r="K3400" t="s">
        <v>231</v>
      </c>
      <c r="L3400" t="s">
        <v>91</v>
      </c>
      <c r="M3400">
        <v>8270</v>
      </c>
      <c r="N3400">
        <v>2</v>
      </c>
      <c r="O3400" s="17">
        <v>45530</v>
      </c>
      <c r="P3400" t="s">
        <v>125</v>
      </c>
      <c r="Q3400" t="s">
        <v>24</v>
      </c>
      <c r="R3400" s="17">
        <v>45491</v>
      </c>
      <c r="S3400" s="27"/>
      <c r="T3400">
        <v>45.733333333333327</v>
      </c>
      <c r="U3400">
        <v>3.9233333333333329</v>
      </c>
      <c r="V3400">
        <v>49.656666666666673</v>
      </c>
      <c r="W3400">
        <v>3</v>
      </c>
      <c r="X3400">
        <v>2.4833333333333329</v>
      </c>
      <c r="Y3400">
        <v>0</v>
      </c>
      <c r="Z3400">
        <v>0</v>
      </c>
      <c r="AA3400">
        <v>0</v>
      </c>
      <c r="AB3400">
        <v>1.5641849999999999</v>
      </c>
      <c r="AC3400" s="29">
        <v>50.575814999999999</v>
      </c>
      <c r="AD3400">
        <v>0</v>
      </c>
      <c r="AF3400">
        <v>148.97</v>
      </c>
      <c r="AG3400">
        <v>0</v>
      </c>
      <c r="AH3400">
        <v>7.45</v>
      </c>
      <c r="AI3400">
        <v>4.6925549999999996</v>
      </c>
      <c r="AJ3400">
        <v>151.72744499999999</v>
      </c>
      <c r="AK3400" t="s">
        <v>26</v>
      </c>
      <c r="AN3400" s="29">
        <v>0</v>
      </c>
      <c r="AO3400" s="30">
        <f t="shared" si="106"/>
        <v>0</v>
      </c>
      <c r="AP3400" s="30">
        <f t="shared" si="107"/>
        <v>0</v>
      </c>
      <c r="AQ3400" s="30"/>
    </row>
    <row r="3401" spans="1:43" x14ac:dyDescent="0.25">
      <c r="A3401" t="s">
        <v>219</v>
      </c>
      <c r="B3401">
        <v>1874553</v>
      </c>
      <c r="C3401" t="s">
        <v>11633</v>
      </c>
      <c r="D3401">
        <v>1746827</v>
      </c>
      <c r="E3401" t="s">
        <v>11627</v>
      </c>
      <c r="F3401" t="s">
        <v>89</v>
      </c>
      <c r="G3401" t="s">
        <v>90</v>
      </c>
      <c r="H3401" t="s">
        <v>10</v>
      </c>
      <c r="I3401" t="s">
        <v>11634</v>
      </c>
      <c r="J3401" t="s">
        <v>11635</v>
      </c>
      <c r="K3401" t="s">
        <v>231</v>
      </c>
      <c r="L3401" t="s">
        <v>91</v>
      </c>
      <c r="M3401">
        <v>8270</v>
      </c>
      <c r="N3401">
        <v>3</v>
      </c>
      <c r="O3401" s="17">
        <v>45530</v>
      </c>
      <c r="P3401" t="s">
        <v>125</v>
      </c>
      <c r="Q3401" t="s">
        <v>24</v>
      </c>
      <c r="R3401" s="17">
        <v>45491</v>
      </c>
      <c r="S3401" s="27"/>
      <c r="T3401">
        <v>45.733333333333327</v>
      </c>
      <c r="U3401">
        <v>3.9233333333333329</v>
      </c>
      <c r="V3401">
        <v>49.656666666666673</v>
      </c>
      <c r="W3401">
        <v>3</v>
      </c>
      <c r="X3401">
        <v>2.4833333333333329</v>
      </c>
      <c r="Y3401">
        <v>0</v>
      </c>
      <c r="Z3401">
        <v>0</v>
      </c>
      <c r="AA3401">
        <v>0</v>
      </c>
      <c r="AB3401">
        <v>1.5641849999999999</v>
      </c>
      <c r="AC3401" s="29">
        <v>50.575814999999999</v>
      </c>
      <c r="AD3401">
        <v>0</v>
      </c>
      <c r="AF3401">
        <v>148.97</v>
      </c>
      <c r="AG3401">
        <v>0</v>
      </c>
      <c r="AH3401">
        <v>7.45</v>
      </c>
      <c r="AI3401">
        <v>4.6925549999999996</v>
      </c>
      <c r="AJ3401">
        <v>151.72744499999999</v>
      </c>
      <c r="AK3401" t="s">
        <v>26</v>
      </c>
      <c r="AN3401" s="29">
        <v>0</v>
      </c>
      <c r="AO3401" s="30">
        <f t="shared" si="106"/>
        <v>0</v>
      </c>
      <c r="AP3401" s="30">
        <f t="shared" si="107"/>
        <v>0</v>
      </c>
      <c r="AQ3401" s="30"/>
    </row>
    <row r="3402" spans="1:43" x14ac:dyDescent="0.25">
      <c r="A3402" t="s">
        <v>219</v>
      </c>
      <c r="B3402">
        <v>1874535</v>
      </c>
      <c r="C3402" t="s">
        <v>11636</v>
      </c>
      <c r="D3402">
        <v>1746821</v>
      </c>
      <c r="E3402" t="s">
        <v>11637</v>
      </c>
      <c r="F3402" t="s">
        <v>89</v>
      </c>
      <c r="G3402" t="s">
        <v>90</v>
      </c>
      <c r="H3402" t="s">
        <v>10</v>
      </c>
      <c r="I3402" t="s">
        <v>11638</v>
      </c>
      <c r="J3402" t="s">
        <v>11639</v>
      </c>
      <c r="K3402" t="s">
        <v>266</v>
      </c>
      <c r="L3402" t="s">
        <v>94</v>
      </c>
      <c r="M3402">
        <v>8515</v>
      </c>
      <c r="N3402">
        <v>72</v>
      </c>
      <c r="O3402" s="17">
        <v>45518</v>
      </c>
      <c r="P3402" t="s">
        <v>101</v>
      </c>
      <c r="Q3402" t="s">
        <v>24</v>
      </c>
      <c r="R3402" s="17">
        <v>45491</v>
      </c>
      <c r="S3402" s="27"/>
      <c r="T3402">
        <v>115.82</v>
      </c>
      <c r="U3402">
        <v>6.0066666666666668</v>
      </c>
      <c r="V3402">
        <v>121.8266666666667</v>
      </c>
      <c r="W3402">
        <v>3</v>
      </c>
      <c r="X3402">
        <v>6.09</v>
      </c>
      <c r="Y3402">
        <v>0</v>
      </c>
      <c r="Z3402">
        <v>0</v>
      </c>
      <c r="AA3402">
        <v>0</v>
      </c>
      <c r="AB3402">
        <v>3.8375400000000002</v>
      </c>
      <c r="AC3402" s="29">
        <v>124.0791266666667</v>
      </c>
      <c r="AD3402">
        <v>0</v>
      </c>
      <c r="AF3402">
        <v>365.48</v>
      </c>
      <c r="AG3402">
        <v>0</v>
      </c>
      <c r="AH3402">
        <v>18.27</v>
      </c>
      <c r="AI3402">
        <v>11.51262</v>
      </c>
      <c r="AJ3402">
        <v>372.23737999999997</v>
      </c>
      <c r="AK3402" t="s">
        <v>26</v>
      </c>
      <c r="AN3402" s="29">
        <v>0</v>
      </c>
      <c r="AO3402" s="30">
        <f t="shared" si="106"/>
        <v>0</v>
      </c>
      <c r="AP3402" s="30">
        <f t="shared" si="107"/>
        <v>0</v>
      </c>
      <c r="AQ3402" s="30"/>
    </row>
    <row r="3403" spans="1:43" x14ac:dyDescent="0.25">
      <c r="A3403" t="s">
        <v>219</v>
      </c>
      <c r="B3403">
        <v>1874535</v>
      </c>
      <c r="C3403" t="s">
        <v>11640</v>
      </c>
      <c r="D3403">
        <v>1746822</v>
      </c>
      <c r="E3403" t="s">
        <v>11637</v>
      </c>
      <c r="F3403" t="s">
        <v>89</v>
      </c>
      <c r="G3403" t="s">
        <v>90</v>
      </c>
      <c r="H3403" t="s">
        <v>10</v>
      </c>
      <c r="I3403" t="s">
        <v>11641</v>
      </c>
      <c r="J3403" t="s">
        <v>11642</v>
      </c>
      <c r="K3403" t="s">
        <v>266</v>
      </c>
      <c r="L3403" t="s">
        <v>94</v>
      </c>
      <c r="M3403">
        <v>8515</v>
      </c>
      <c r="N3403">
        <v>71</v>
      </c>
      <c r="O3403" s="17">
        <v>45518</v>
      </c>
      <c r="P3403" t="s">
        <v>101</v>
      </c>
      <c r="Q3403" t="s">
        <v>24</v>
      </c>
      <c r="R3403" s="17">
        <v>45491</v>
      </c>
      <c r="S3403" s="27"/>
      <c r="T3403">
        <v>115.82</v>
      </c>
      <c r="U3403">
        <v>6.0066666666666668</v>
      </c>
      <c r="V3403">
        <v>121.8266666666667</v>
      </c>
      <c r="W3403">
        <v>3</v>
      </c>
      <c r="X3403">
        <v>6.09</v>
      </c>
      <c r="Y3403">
        <v>0</v>
      </c>
      <c r="Z3403">
        <v>0</v>
      </c>
      <c r="AA3403">
        <v>0</v>
      </c>
      <c r="AB3403">
        <v>3.8375400000000002</v>
      </c>
      <c r="AC3403" s="29">
        <v>124.0791266666667</v>
      </c>
      <c r="AD3403">
        <v>0</v>
      </c>
      <c r="AF3403">
        <v>365.48</v>
      </c>
      <c r="AG3403">
        <v>0</v>
      </c>
      <c r="AH3403">
        <v>18.27</v>
      </c>
      <c r="AI3403">
        <v>11.51262</v>
      </c>
      <c r="AJ3403">
        <v>372.23737999999997</v>
      </c>
      <c r="AK3403" t="s">
        <v>26</v>
      </c>
      <c r="AN3403" s="29">
        <v>0</v>
      </c>
      <c r="AO3403" s="30">
        <f t="shared" si="106"/>
        <v>0</v>
      </c>
      <c r="AP3403" s="30">
        <f t="shared" si="107"/>
        <v>0</v>
      </c>
      <c r="AQ3403" s="30"/>
    </row>
    <row r="3404" spans="1:43" x14ac:dyDescent="0.25">
      <c r="A3404" t="s">
        <v>219</v>
      </c>
      <c r="B3404">
        <v>1874535</v>
      </c>
      <c r="C3404" t="s">
        <v>11643</v>
      </c>
      <c r="D3404">
        <v>1062280</v>
      </c>
      <c r="E3404" t="s">
        <v>11637</v>
      </c>
      <c r="F3404" t="s">
        <v>89</v>
      </c>
      <c r="G3404" t="s">
        <v>90</v>
      </c>
      <c r="H3404" t="s">
        <v>10</v>
      </c>
      <c r="I3404" t="s">
        <v>11638</v>
      </c>
      <c r="J3404" t="s">
        <v>11639</v>
      </c>
      <c r="K3404" t="s">
        <v>94</v>
      </c>
      <c r="L3404" t="s">
        <v>266</v>
      </c>
      <c r="M3404">
        <v>2470</v>
      </c>
      <c r="N3404">
        <v>72</v>
      </c>
      <c r="O3404" s="17">
        <v>45522</v>
      </c>
      <c r="P3404" t="s">
        <v>126</v>
      </c>
      <c r="Q3404" t="s">
        <v>24</v>
      </c>
      <c r="R3404" s="17">
        <v>45491</v>
      </c>
      <c r="S3404" s="27"/>
      <c r="T3404">
        <v>113.51333333333331</v>
      </c>
      <c r="U3404">
        <v>8.31</v>
      </c>
      <c r="V3404">
        <v>121.8233333333333</v>
      </c>
      <c r="W3404">
        <v>3</v>
      </c>
      <c r="X3404">
        <v>6.09</v>
      </c>
      <c r="Y3404">
        <v>0</v>
      </c>
      <c r="Z3404">
        <v>0</v>
      </c>
      <c r="AA3404">
        <v>0</v>
      </c>
      <c r="AB3404">
        <v>3.8374350000000002</v>
      </c>
      <c r="AC3404" s="29">
        <v>124.0758983333333</v>
      </c>
      <c r="AD3404">
        <v>0</v>
      </c>
      <c r="AF3404">
        <v>365.47</v>
      </c>
      <c r="AG3404">
        <v>0</v>
      </c>
      <c r="AH3404">
        <v>18.27</v>
      </c>
      <c r="AI3404">
        <v>11.512305</v>
      </c>
      <c r="AJ3404">
        <v>372.22769499999998</v>
      </c>
      <c r="AK3404" t="s">
        <v>26</v>
      </c>
      <c r="AN3404" s="29">
        <v>0</v>
      </c>
      <c r="AO3404" s="30">
        <f t="shared" si="106"/>
        <v>0</v>
      </c>
      <c r="AP3404" s="30">
        <f t="shared" si="107"/>
        <v>0</v>
      </c>
      <c r="AQ3404" s="30"/>
    </row>
    <row r="3405" spans="1:43" x14ac:dyDescent="0.25">
      <c r="A3405" t="s">
        <v>219</v>
      </c>
      <c r="B3405">
        <v>1874535</v>
      </c>
      <c r="C3405" t="s">
        <v>11644</v>
      </c>
      <c r="D3405">
        <v>1062279</v>
      </c>
      <c r="E3405" t="s">
        <v>11637</v>
      </c>
      <c r="F3405" t="s">
        <v>89</v>
      </c>
      <c r="G3405" t="s">
        <v>90</v>
      </c>
      <c r="H3405" t="s">
        <v>10</v>
      </c>
      <c r="I3405" t="s">
        <v>11641</v>
      </c>
      <c r="J3405" t="s">
        <v>11642</v>
      </c>
      <c r="K3405" t="s">
        <v>94</v>
      </c>
      <c r="L3405" t="s">
        <v>266</v>
      </c>
      <c r="M3405">
        <v>2470</v>
      </c>
      <c r="N3405">
        <v>71</v>
      </c>
      <c r="O3405" s="17">
        <v>45522</v>
      </c>
      <c r="P3405" t="s">
        <v>126</v>
      </c>
      <c r="Q3405" t="s">
        <v>24</v>
      </c>
      <c r="R3405" s="17">
        <v>45491</v>
      </c>
      <c r="S3405" s="27"/>
      <c r="T3405">
        <v>113.51333333333331</v>
      </c>
      <c r="U3405">
        <v>8.31</v>
      </c>
      <c r="V3405">
        <v>121.8233333333333</v>
      </c>
      <c r="W3405">
        <v>3</v>
      </c>
      <c r="X3405">
        <v>6.09</v>
      </c>
      <c r="Y3405">
        <v>0</v>
      </c>
      <c r="Z3405">
        <v>0</v>
      </c>
      <c r="AA3405">
        <v>0</v>
      </c>
      <c r="AB3405">
        <v>3.8374350000000002</v>
      </c>
      <c r="AC3405" s="29">
        <v>124.0758983333333</v>
      </c>
      <c r="AD3405">
        <v>0</v>
      </c>
      <c r="AF3405">
        <v>365.47</v>
      </c>
      <c r="AG3405">
        <v>0</v>
      </c>
      <c r="AH3405">
        <v>18.27</v>
      </c>
      <c r="AI3405">
        <v>11.512305</v>
      </c>
      <c r="AJ3405">
        <v>372.22769499999998</v>
      </c>
      <c r="AK3405" t="s">
        <v>26</v>
      </c>
      <c r="AN3405" s="29">
        <v>0</v>
      </c>
      <c r="AO3405" s="30">
        <f t="shared" si="106"/>
        <v>0</v>
      </c>
      <c r="AP3405" s="30">
        <f t="shared" si="107"/>
        <v>0</v>
      </c>
      <c r="AQ3405" s="30"/>
    </row>
    <row r="3406" spans="1:43" x14ac:dyDescent="0.25">
      <c r="A3406" t="s">
        <v>219</v>
      </c>
      <c r="B3406">
        <v>1874503</v>
      </c>
      <c r="C3406" t="s">
        <v>11645</v>
      </c>
      <c r="D3406">
        <v>156756</v>
      </c>
      <c r="E3406" t="s">
        <v>11646</v>
      </c>
      <c r="F3406" t="s">
        <v>89</v>
      </c>
      <c r="G3406" t="s">
        <v>90</v>
      </c>
      <c r="H3406" t="s">
        <v>10</v>
      </c>
      <c r="I3406" t="s">
        <v>11647</v>
      </c>
      <c r="J3406" t="s">
        <v>11625</v>
      </c>
      <c r="K3406" t="s">
        <v>91</v>
      </c>
      <c r="L3406" t="s">
        <v>231</v>
      </c>
      <c r="M3406">
        <v>2780</v>
      </c>
      <c r="N3406">
        <v>73</v>
      </c>
      <c r="O3406" s="17">
        <v>45506</v>
      </c>
      <c r="P3406" t="s">
        <v>114</v>
      </c>
      <c r="Q3406" t="s">
        <v>24</v>
      </c>
      <c r="R3406" s="17">
        <v>45491</v>
      </c>
      <c r="S3406" s="27"/>
      <c r="T3406">
        <v>110.07</v>
      </c>
      <c r="U3406">
        <v>3.253333333333333</v>
      </c>
      <c r="V3406">
        <v>113.3233333333333</v>
      </c>
      <c r="W3406">
        <v>3</v>
      </c>
      <c r="X3406">
        <v>5.666666666666667</v>
      </c>
      <c r="Y3406">
        <v>0</v>
      </c>
      <c r="Z3406">
        <v>0</v>
      </c>
      <c r="AA3406">
        <v>0</v>
      </c>
      <c r="AB3406">
        <v>3.5696850000000002</v>
      </c>
      <c r="AC3406" s="29">
        <v>115.420315</v>
      </c>
      <c r="AD3406">
        <v>0</v>
      </c>
      <c r="AF3406">
        <v>339.97</v>
      </c>
      <c r="AG3406">
        <v>0</v>
      </c>
      <c r="AH3406">
        <v>17</v>
      </c>
      <c r="AI3406">
        <v>10.709054999999999</v>
      </c>
      <c r="AJ3406">
        <v>346.26094499999999</v>
      </c>
      <c r="AK3406" t="s">
        <v>26</v>
      </c>
      <c r="AN3406" s="29">
        <v>0</v>
      </c>
      <c r="AO3406" s="30">
        <f t="shared" si="106"/>
        <v>0</v>
      </c>
      <c r="AP3406" s="30">
        <f t="shared" si="107"/>
        <v>0</v>
      </c>
      <c r="AQ3406" s="30"/>
    </row>
    <row r="3407" spans="1:43" x14ac:dyDescent="0.25">
      <c r="A3407" t="s">
        <v>219</v>
      </c>
      <c r="B3407">
        <v>1874486</v>
      </c>
      <c r="C3407" t="s">
        <v>11648</v>
      </c>
      <c r="D3407">
        <v>1062272</v>
      </c>
      <c r="E3407" t="s">
        <v>11649</v>
      </c>
      <c r="F3407" t="s">
        <v>112</v>
      </c>
      <c r="G3407" t="s">
        <v>90</v>
      </c>
      <c r="H3407" t="s">
        <v>10</v>
      </c>
      <c r="I3407" t="s">
        <v>11650</v>
      </c>
      <c r="J3407" t="s">
        <v>11651</v>
      </c>
      <c r="K3407" t="s">
        <v>94</v>
      </c>
      <c r="L3407" t="s">
        <v>231</v>
      </c>
      <c r="M3407">
        <v>8315</v>
      </c>
      <c r="N3407">
        <v>32</v>
      </c>
      <c r="O3407" s="17">
        <v>45491</v>
      </c>
      <c r="P3407" t="s">
        <v>116</v>
      </c>
      <c r="Q3407" t="s">
        <v>24</v>
      </c>
      <c r="R3407" s="17">
        <v>45491</v>
      </c>
      <c r="S3407" s="27"/>
      <c r="T3407">
        <v>14.73</v>
      </c>
      <c r="U3407">
        <v>15.49</v>
      </c>
      <c r="V3407">
        <v>30.22</v>
      </c>
      <c r="W3407">
        <v>1</v>
      </c>
      <c r="X3407">
        <v>1.51</v>
      </c>
      <c r="Y3407">
        <v>0</v>
      </c>
      <c r="Z3407">
        <v>0</v>
      </c>
      <c r="AA3407">
        <v>0</v>
      </c>
      <c r="AB3407">
        <v>1.5865499999999999</v>
      </c>
      <c r="AC3407" s="29">
        <v>30.143450000000001</v>
      </c>
      <c r="AD3407">
        <v>0</v>
      </c>
      <c r="AF3407">
        <v>30.22</v>
      </c>
      <c r="AG3407">
        <v>0</v>
      </c>
      <c r="AH3407">
        <v>1.51</v>
      </c>
      <c r="AI3407">
        <v>1.5865499999999999</v>
      </c>
      <c r="AJ3407">
        <v>30.143450000000001</v>
      </c>
      <c r="AK3407" t="s">
        <v>25</v>
      </c>
      <c r="AN3407" s="29">
        <v>4.7</v>
      </c>
      <c r="AO3407" s="30">
        <f t="shared" si="106"/>
        <v>1.3512499999999998</v>
      </c>
      <c r="AP3407" s="30">
        <f t="shared" si="107"/>
        <v>1.3512499999999998</v>
      </c>
      <c r="AQ3407" s="30"/>
    </row>
    <row r="3408" spans="1:43" x14ac:dyDescent="0.25">
      <c r="A3408" t="s">
        <v>219</v>
      </c>
      <c r="B3408">
        <v>1874464</v>
      </c>
      <c r="C3408" t="s">
        <v>11652</v>
      </c>
      <c r="D3408">
        <v>1746802</v>
      </c>
      <c r="E3408" t="s">
        <v>11653</v>
      </c>
      <c r="F3408" t="s">
        <v>89</v>
      </c>
      <c r="G3408" t="s">
        <v>90</v>
      </c>
      <c r="H3408" t="s">
        <v>10</v>
      </c>
      <c r="I3408" t="s">
        <v>11654</v>
      </c>
      <c r="J3408" t="s">
        <v>11655</v>
      </c>
      <c r="K3408" t="s">
        <v>266</v>
      </c>
      <c r="L3408" t="s">
        <v>224</v>
      </c>
      <c r="M3408">
        <v>992362</v>
      </c>
      <c r="N3408">
        <v>25</v>
      </c>
      <c r="O3408" s="17">
        <v>45498</v>
      </c>
      <c r="P3408" t="s">
        <v>496</v>
      </c>
      <c r="Q3408" t="s">
        <v>24</v>
      </c>
      <c r="R3408" s="17">
        <v>45491</v>
      </c>
      <c r="S3408" s="27"/>
      <c r="T3408">
        <v>94.993333333333339</v>
      </c>
      <c r="U3408">
        <v>6.37</v>
      </c>
      <c r="V3408">
        <v>101.3633333333333</v>
      </c>
      <c r="W3408">
        <v>3</v>
      </c>
      <c r="X3408">
        <v>5.0666666666666664</v>
      </c>
      <c r="Y3408">
        <v>0</v>
      </c>
      <c r="Z3408">
        <v>0</v>
      </c>
      <c r="AA3408">
        <v>0</v>
      </c>
      <c r="AB3408">
        <v>3.1929449999999999</v>
      </c>
      <c r="AC3408" s="29">
        <v>103.237055</v>
      </c>
      <c r="AD3408">
        <v>0</v>
      </c>
      <c r="AF3408">
        <v>304.08999999999997</v>
      </c>
      <c r="AG3408">
        <v>0</v>
      </c>
      <c r="AH3408">
        <v>15.2</v>
      </c>
      <c r="AI3408">
        <v>9.5788349999999998</v>
      </c>
      <c r="AJ3408">
        <v>309.71116499999988</v>
      </c>
      <c r="AK3408" t="s">
        <v>26</v>
      </c>
      <c r="AN3408" s="29">
        <v>11.8</v>
      </c>
      <c r="AO3408" s="30">
        <f t="shared" si="106"/>
        <v>3.3925000000000001</v>
      </c>
      <c r="AP3408" s="30">
        <f t="shared" si="107"/>
        <v>1.1308333333333334</v>
      </c>
      <c r="AQ3408" s="30"/>
    </row>
    <row r="3409" spans="1:43" x14ac:dyDescent="0.25">
      <c r="A3409" t="s">
        <v>219</v>
      </c>
      <c r="B3409">
        <v>1874447</v>
      </c>
      <c r="C3409" t="s">
        <v>11656</v>
      </c>
      <c r="D3409">
        <v>1062267</v>
      </c>
      <c r="E3409" t="s">
        <v>11657</v>
      </c>
      <c r="F3409" t="s">
        <v>89</v>
      </c>
      <c r="G3409" t="s">
        <v>90</v>
      </c>
      <c r="H3409" t="s">
        <v>10</v>
      </c>
      <c r="I3409" t="s">
        <v>11658</v>
      </c>
      <c r="J3409" t="s">
        <v>11659</v>
      </c>
      <c r="K3409" t="s">
        <v>92</v>
      </c>
      <c r="L3409" t="s">
        <v>256</v>
      </c>
      <c r="M3409">
        <v>8470</v>
      </c>
      <c r="N3409">
        <v>42</v>
      </c>
      <c r="O3409" s="17">
        <v>45492</v>
      </c>
      <c r="P3409" t="s">
        <v>100</v>
      </c>
      <c r="Q3409" t="s">
        <v>24</v>
      </c>
      <c r="R3409" s="17">
        <v>45491</v>
      </c>
      <c r="S3409" s="27"/>
      <c r="T3409">
        <v>35.993333333333332</v>
      </c>
      <c r="U3409">
        <v>5.6633333333333331</v>
      </c>
      <c r="V3409">
        <v>41.656666666666673</v>
      </c>
      <c r="W3409">
        <v>3</v>
      </c>
      <c r="X3409">
        <v>2.083333333333333</v>
      </c>
      <c r="Y3409">
        <v>0</v>
      </c>
      <c r="Z3409">
        <v>0</v>
      </c>
      <c r="AA3409">
        <v>0</v>
      </c>
      <c r="AB3409">
        <v>1.3121849999999999</v>
      </c>
      <c r="AC3409" s="29">
        <v>42.427815000000002</v>
      </c>
      <c r="AD3409">
        <v>0</v>
      </c>
      <c r="AF3409">
        <v>124.97</v>
      </c>
      <c r="AG3409">
        <v>0</v>
      </c>
      <c r="AH3409">
        <v>6.25</v>
      </c>
      <c r="AI3409">
        <v>3.9365549999999998</v>
      </c>
      <c r="AJ3409">
        <v>127.283445</v>
      </c>
      <c r="AK3409" t="s">
        <v>26</v>
      </c>
      <c r="AN3409" s="29">
        <v>5.09</v>
      </c>
      <c r="AO3409" s="30">
        <f t="shared" si="106"/>
        <v>1.4633749999999999</v>
      </c>
      <c r="AP3409" s="30">
        <f t="shared" si="107"/>
        <v>0.48779166666666662</v>
      </c>
      <c r="AQ3409" s="30"/>
    </row>
    <row r="3410" spans="1:43" x14ac:dyDescent="0.25">
      <c r="A3410" t="s">
        <v>219</v>
      </c>
      <c r="B3410">
        <v>1874443</v>
      </c>
      <c r="C3410" t="s">
        <v>11660</v>
      </c>
      <c r="D3410">
        <v>490604</v>
      </c>
      <c r="E3410" t="s">
        <v>11661</v>
      </c>
      <c r="F3410" t="s">
        <v>89</v>
      </c>
      <c r="G3410" t="s">
        <v>90</v>
      </c>
      <c r="H3410" t="s">
        <v>10</v>
      </c>
      <c r="I3410" t="s">
        <v>11662</v>
      </c>
      <c r="J3410" t="s">
        <v>11663</v>
      </c>
      <c r="K3410" t="s">
        <v>224</v>
      </c>
      <c r="L3410" t="s">
        <v>2635</v>
      </c>
      <c r="M3410">
        <v>2811</v>
      </c>
      <c r="N3410">
        <v>11</v>
      </c>
      <c r="O3410" s="17">
        <v>45494</v>
      </c>
      <c r="P3410" t="s">
        <v>109</v>
      </c>
      <c r="Q3410" t="s">
        <v>24</v>
      </c>
      <c r="R3410" s="17">
        <v>45491</v>
      </c>
      <c r="S3410" s="27"/>
      <c r="T3410">
        <v>189.64</v>
      </c>
      <c r="U3410">
        <v>33.229999999999997</v>
      </c>
      <c r="V3410">
        <v>222.87</v>
      </c>
      <c r="W3410">
        <v>1</v>
      </c>
      <c r="X3410">
        <v>11.14</v>
      </c>
      <c r="Y3410">
        <v>0</v>
      </c>
      <c r="Z3410">
        <v>0</v>
      </c>
      <c r="AA3410">
        <v>0</v>
      </c>
      <c r="AB3410">
        <v>7.0204050000000002</v>
      </c>
      <c r="AC3410" s="29">
        <v>226.98959500000001</v>
      </c>
      <c r="AD3410">
        <v>0</v>
      </c>
      <c r="AF3410">
        <v>222.87</v>
      </c>
      <c r="AG3410">
        <v>0</v>
      </c>
      <c r="AH3410">
        <v>11.14</v>
      </c>
      <c r="AI3410">
        <v>7.0204050000000002</v>
      </c>
      <c r="AJ3410">
        <v>226.98959500000001</v>
      </c>
      <c r="AK3410" t="s">
        <v>25</v>
      </c>
      <c r="AN3410" s="29">
        <v>0</v>
      </c>
      <c r="AO3410" s="30">
        <f t="shared" si="106"/>
        <v>0</v>
      </c>
      <c r="AP3410" s="30">
        <f t="shared" si="107"/>
        <v>0</v>
      </c>
      <c r="AQ3410" s="30"/>
    </row>
    <row r="3411" spans="1:43" x14ac:dyDescent="0.25">
      <c r="A3411" t="s">
        <v>219</v>
      </c>
      <c r="B3411">
        <v>1874443</v>
      </c>
      <c r="C3411" t="s">
        <v>11664</v>
      </c>
      <c r="D3411">
        <v>1746799</v>
      </c>
      <c r="E3411" t="s">
        <v>11661</v>
      </c>
      <c r="F3411" t="s">
        <v>89</v>
      </c>
      <c r="G3411" t="s">
        <v>90</v>
      </c>
      <c r="H3411" t="s">
        <v>10</v>
      </c>
      <c r="I3411" t="s">
        <v>11662</v>
      </c>
      <c r="J3411" t="s">
        <v>11663</v>
      </c>
      <c r="K3411" t="s">
        <v>2635</v>
      </c>
      <c r="L3411" t="s">
        <v>224</v>
      </c>
      <c r="M3411">
        <v>2791</v>
      </c>
      <c r="N3411">
        <v>15</v>
      </c>
      <c r="O3411" s="17">
        <v>45502</v>
      </c>
      <c r="P3411" t="s">
        <v>160</v>
      </c>
      <c r="Q3411" t="s">
        <v>24</v>
      </c>
      <c r="R3411" s="17">
        <v>45491</v>
      </c>
      <c r="S3411" s="27"/>
      <c r="T3411">
        <v>193.07</v>
      </c>
      <c r="U3411">
        <v>29.81</v>
      </c>
      <c r="V3411">
        <v>222.88</v>
      </c>
      <c r="W3411">
        <v>1</v>
      </c>
      <c r="X3411">
        <v>11.14</v>
      </c>
      <c r="Y3411">
        <v>0</v>
      </c>
      <c r="Z3411">
        <v>0</v>
      </c>
      <c r="AA3411">
        <v>0</v>
      </c>
      <c r="AB3411">
        <v>7.0207199999999998</v>
      </c>
      <c r="AC3411" s="29">
        <v>226.99928</v>
      </c>
      <c r="AD3411">
        <v>0</v>
      </c>
      <c r="AF3411">
        <v>222.88</v>
      </c>
      <c r="AG3411">
        <v>0</v>
      </c>
      <c r="AH3411">
        <v>11.14</v>
      </c>
      <c r="AI3411">
        <v>7.0207199999999998</v>
      </c>
      <c r="AJ3411">
        <v>226.99928</v>
      </c>
      <c r="AK3411" t="s">
        <v>25</v>
      </c>
      <c r="AN3411" s="29">
        <v>0</v>
      </c>
      <c r="AO3411" s="30">
        <f t="shared" si="106"/>
        <v>0</v>
      </c>
      <c r="AP3411" s="30">
        <f t="shared" si="107"/>
        <v>0</v>
      </c>
      <c r="AQ3411" s="30"/>
    </row>
    <row r="3412" spans="1:43" x14ac:dyDescent="0.25">
      <c r="A3412" t="s">
        <v>219</v>
      </c>
      <c r="B3412">
        <v>1874437</v>
      </c>
      <c r="C3412" t="s">
        <v>11665</v>
      </c>
      <c r="D3412">
        <v>1062264</v>
      </c>
      <c r="E3412" t="s">
        <v>11666</v>
      </c>
      <c r="F3412" t="s">
        <v>89</v>
      </c>
      <c r="G3412" t="s">
        <v>90</v>
      </c>
      <c r="H3412" t="s">
        <v>10</v>
      </c>
      <c r="I3412" t="s">
        <v>11667</v>
      </c>
      <c r="J3412" t="s">
        <v>11668</v>
      </c>
      <c r="K3412" t="s">
        <v>95</v>
      </c>
      <c r="L3412" t="s">
        <v>256</v>
      </c>
      <c r="M3412">
        <v>8475</v>
      </c>
      <c r="N3412">
        <v>18</v>
      </c>
      <c r="O3412" s="17">
        <v>45494</v>
      </c>
      <c r="P3412" t="s">
        <v>120</v>
      </c>
      <c r="Q3412" t="s">
        <v>24</v>
      </c>
      <c r="R3412" s="17">
        <v>45491</v>
      </c>
      <c r="S3412" s="27"/>
      <c r="T3412">
        <v>40.765000000000001</v>
      </c>
      <c r="U3412">
        <v>4.6500000000000004</v>
      </c>
      <c r="V3412">
        <v>45.414999999999999</v>
      </c>
      <c r="W3412">
        <v>2</v>
      </c>
      <c r="X3412">
        <v>2.27</v>
      </c>
      <c r="Y3412">
        <v>0</v>
      </c>
      <c r="Z3412">
        <v>0</v>
      </c>
      <c r="AA3412">
        <v>0</v>
      </c>
      <c r="AB3412">
        <v>1.4305725</v>
      </c>
      <c r="AC3412" s="29">
        <v>46.254427500000013</v>
      </c>
      <c r="AD3412">
        <v>0</v>
      </c>
      <c r="AF3412">
        <v>90.83</v>
      </c>
      <c r="AG3412">
        <v>0</v>
      </c>
      <c r="AH3412">
        <v>4.54</v>
      </c>
      <c r="AI3412">
        <v>2.861145</v>
      </c>
      <c r="AJ3412">
        <v>92.508855000000011</v>
      </c>
      <c r="AK3412" t="s">
        <v>27</v>
      </c>
      <c r="AN3412" s="29">
        <v>0</v>
      </c>
      <c r="AO3412" s="30">
        <f t="shared" si="106"/>
        <v>0</v>
      </c>
      <c r="AP3412" s="30">
        <f t="shared" si="107"/>
        <v>0</v>
      </c>
      <c r="AQ3412" s="30"/>
    </row>
    <row r="3413" spans="1:43" x14ac:dyDescent="0.25">
      <c r="A3413" t="s">
        <v>219</v>
      </c>
      <c r="B3413">
        <v>1874437</v>
      </c>
      <c r="C3413" t="s">
        <v>11669</v>
      </c>
      <c r="D3413">
        <v>1062265</v>
      </c>
      <c r="E3413" t="s">
        <v>11666</v>
      </c>
      <c r="F3413" t="s">
        <v>89</v>
      </c>
      <c r="G3413" t="s">
        <v>90</v>
      </c>
      <c r="H3413" t="s">
        <v>10</v>
      </c>
      <c r="I3413" t="s">
        <v>11670</v>
      </c>
      <c r="J3413" t="s">
        <v>11671</v>
      </c>
      <c r="K3413" t="s">
        <v>95</v>
      </c>
      <c r="L3413" t="s">
        <v>256</v>
      </c>
      <c r="M3413">
        <v>8475</v>
      </c>
      <c r="N3413">
        <v>22</v>
      </c>
      <c r="O3413" s="17">
        <v>45494</v>
      </c>
      <c r="P3413" t="s">
        <v>120</v>
      </c>
      <c r="Q3413" t="s">
        <v>24</v>
      </c>
      <c r="R3413" s="17">
        <v>45491</v>
      </c>
      <c r="S3413" s="27"/>
      <c r="T3413">
        <v>40.765000000000001</v>
      </c>
      <c r="U3413">
        <v>4.6500000000000004</v>
      </c>
      <c r="V3413">
        <v>45.414999999999999</v>
      </c>
      <c r="W3413">
        <v>2</v>
      </c>
      <c r="X3413">
        <v>2.27</v>
      </c>
      <c r="Y3413">
        <v>0</v>
      </c>
      <c r="Z3413">
        <v>0</v>
      </c>
      <c r="AA3413">
        <v>0</v>
      </c>
      <c r="AB3413">
        <v>1.4305725</v>
      </c>
      <c r="AC3413" s="29">
        <v>46.254427500000013</v>
      </c>
      <c r="AD3413">
        <v>0</v>
      </c>
      <c r="AF3413">
        <v>90.83</v>
      </c>
      <c r="AG3413">
        <v>0</v>
      </c>
      <c r="AH3413">
        <v>4.54</v>
      </c>
      <c r="AI3413">
        <v>2.861145</v>
      </c>
      <c r="AJ3413">
        <v>92.508855000000011</v>
      </c>
      <c r="AK3413" t="s">
        <v>27</v>
      </c>
      <c r="AN3413" s="29">
        <v>0</v>
      </c>
      <c r="AO3413" s="30">
        <f t="shared" si="106"/>
        <v>0</v>
      </c>
      <c r="AP3413" s="30">
        <f t="shared" si="107"/>
        <v>0</v>
      </c>
      <c r="AQ3413" s="30"/>
    </row>
    <row r="3414" spans="1:43" x14ac:dyDescent="0.25">
      <c r="A3414" t="s">
        <v>219</v>
      </c>
      <c r="B3414">
        <v>1874422</v>
      </c>
      <c r="C3414" t="s">
        <v>11672</v>
      </c>
      <c r="D3414">
        <v>156752</v>
      </c>
      <c r="E3414" t="s">
        <v>11673</v>
      </c>
      <c r="F3414" t="s">
        <v>89</v>
      </c>
      <c r="G3414" t="s">
        <v>90</v>
      </c>
      <c r="H3414" t="s">
        <v>10</v>
      </c>
      <c r="I3414" t="s">
        <v>11674</v>
      </c>
      <c r="J3414" t="s">
        <v>11675</v>
      </c>
      <c r="K3414" t="s">
        <v>2501</v>
      </c>
      <c r="L3414" t="s">
        <v>231</v>
      </c>
      <c r="M3414">
        <v>998979</v>
      </c>
      <c r="N3414">
        <v>75</v>
      </c>
      <c r="O3414" s="17">
        <v>45492</v>
      </c>
      <c r="P3414" t="s">
        <v>11676</v>
      </c>
      <c r="Q3414" t="s">
        <v>24</v>
      </c>
      <c r="R3414" s="17">
        <v>45491</v>
      </c>
      <c r="S3414" s="27"/>
      <c r="T3414">
        <v>226.05</v>
      </c>
      <c r="U3414">
        <v>9.36</v>
      </c>
      <c r="V3414">
        <v>235.41</v>
      </c>
      <c r="W3414">
        <v>1</v>
      </c>
      <c r="X3414">
        <v>11.77</v>
      </c>
      <c r="Y3414">
        <v>0</v>
      </c>
      <c r="Z3414">
        <v>0</v>
      </c>
      <c r="AA3414">
        <v>0</v>
      </c>
      <c r="AB3414">
        <v>7.4154150000000003</v>
      </c>
      <c r="AC3414" s="29">
        <v>239.76458500000001</v>
      </c>
      <c r="AD3414">
        <v>0</v>
      </c>
      <c r="AF3414">
        <v>235.41</v>
      </c>
      <c r="AG3414">
        <v>0</v>
      </c>
      <c r="AH3414">
        <v>11.77</v>
      </c>
      <c r="AI3414">
        <v>7.4154150000000003</v>
      </c>
      <c r="AJ3414">
        <v>239.76458500000001</v>
      </c>
      <c r="AK3414" t="s">
        <v>25</v>
      </c>
      <c r="AN3414" s="29">
        <v>0</v>
      </c>
      <c r="AO3414" s="30">
        <f t="shared" si="106"/>
        <v>0</v>
      </c>
      <c r="AP3414" s="30">
        <f t="shared" si="107"/>
        <v>0</v>
      </c>
      <c r="AQ3414" s="30"/>
    </row>
    <row r="3415" spans="1:43" x14ac:dyDescent="0.25">
      <c r="A3415" t="s">
        <v>219</v>
      </c>
      <c r="B3415">
        <v>1874421</v>
      </c>
      <c r="C3415" t="s">
        <v>11677</v>
      </c>
      <c r="D3415">
        <v>1746786</v>
      </c>
      <c r="E3415" t="s">
        <v>11678</v>
      </c>
      <c r="F3415" t="s">
        <v>89</v>
      </c>
      <c r="G3415" t="s">
        <v>90</v>
      </c>
      <c r="H3415" t="s">
        <v>10</v>
      </c>
      <c r="I3415" t="s">
        <v>11679</v>
      </c>
      <c r="J3415" t="s">
        <v>11680</v>
      </c>
      <c r="K3415" t="s">
        <v>266</v>
      </c>
      <c r="L3415" t="s">
        <v>115</v>
      </c>
      <c r="M3415">
        <v>2770</v>
      </c>
      <c r="N3415">
        <v>4</v>
      </c>
      <c r="O3415" s="17">
        <v>45495</v>
      </c>
      <c r="P3415" t="s">
        <v>124</v>
      </c>
      <c r="Q3415" t="s">
        <v>24</v>
      </c>
      <c r="R3415" s="17">
        <v>45491</v>
      </c>
      <c r="S3415" s="27"/>
      <c r="T3415">
        <v>60.669999999999987</v>
      </c>
      <c r="U3415">
        <v>5.9966666666666661</v>
      </c>
      <c r="V3415">
        <v>66.666666666666671</v>
      </c>
      <c r="W3415">
        <v>3</v>
      </c>
      <c r="X3415">
        <v>3.333333333333333</v>
      </c>
      <c r="Y3415">
        <v>0</v>
      </c>
      <c r="Z3415">
        <v>0</v>
      </c>
      <c r="AA3415">
        <v>0</v>
      </c>
      <c r="AB3415">
        <v>2.1</v>
      </c>
      <c r="AC3415" s="29">
        <v>67.899999999999991</v>
      </c>
      <c r="AD3415">
        <v>0</v>
      </c>
      <c r="AF3415">
        <v>200</v>
      </c>
      <c r="AG3415">
        <v>0</v>
      </c>
      <c r="AH3415">
        <v>10</v>
      </c>
      <c r="AI3415">
        <v>6.3</v>
      </c>
      <c r="AJ3415">
        <v>203.7</v>
      </c>
      <c r="AK3415" t="s">
        <v>26</v>
      </c>
      <c r="AN3415" s="29">
        <v>0</v>
      </c>
      <c r="AO3415" s="30">
        <f t="shared" si="106"/>
        <v>0</v>
      </c>
      <c r="AP3415" s="30">
        <f t="shared" si="107"/>
        <v>0</v>
      </c>
      <c r="AQ3415" s="30"/>
    </row>
    <row r="3416" spans="1:43" x14ac:dyDescent="0.25">
      <c r="A3416" t="s">
        <v>219</v>
      </c>
      <c r="B3416">
        <v>1874421</v>
      </c>
      <c r="C3416" t="s">
        <v>11681</v>
      </c>
      <c r="D3416">
        <v>1746785</v>
      </c>
      <c r="E3416" t="s">
        <v>11678</v>
      </c>
      <c r="F3416" t="s">
        <v>89</v>
      </c>
      <c r="G3416" t="s">
        <v>90</v>
      </c>
      <c r="H3416" t="s">
        <v>10</v>
      </c>
      <c r="I3416" t="s">
        <v>11682</v>
      </c>
      <c r="J3416" t="s">
        <v>11683</v>
      </c>
      <c r="K3416" t="s">
        <v>266</v>
      </c>
      <c r="L3416" t="s">
        <v>115</v>
      </c>
      <c r="M3416">
        <v>2770</v>
      </c>
      <c r="N3416">
        <v>6</v>
      </c>
      <c r="O3416" s="17">
        <v>45495</v>
      </c>
      <c r="P3416" t="s">
        <v>124</v>
      </c>
      <c r="Q3416" t="s">
        <v>24</v>
      </c>
      <c r="R3416" s="17">
        <v>45491</v>
      </c>
      <c r="S3416" s="27"/>
      <c r="T3416">
        <v>60.669999999999987</v>
      </c>
      <c r="U3416">
        <v>5.9966666666666661</v>
      </c>
      <c r="V3416">
        <v>66.666666666666671</v>
      </c>
      <c r="W3416">
        <v>3</v>
      </c>
      <c r="X3416">
        <v>3.333333333333333</v>
      </c>
      <c r="Y3416">
        <v>0</v>
      </c>
      <c r="Z3416">
        <v>0</v>
      </c>
      <c r="AA3416">
        <v>0</v>
      </c>
      <c r="AB3416">
        <v>2.1</v>
      </c>
      <c r="AC3416" s="29">
        <v>67.899999999999991</v>
      </c>
      <c r="AD3416">
        <v>0</v>
      </c>
      <c r="AF3416">
        <v>200</v>
      </c>
      <c r="AG3416">
        <v>0</v>
      </c>
      <c r="AH3416">
        <v>10</v>
      </c>
      <c r="AI3416">
        <v>6.3</v>
      </c>
      <c r="AJ3416">
        <v>203.7</v>
      </c>
      <c r="AK3416" t="s">
        <v>26</v>
      </c>
      <c r="AN3416" s="29">
        <v>0</v>
      </c>
      <c r="AO3416" s="30">
        <f t="shared" si="106"/>
        <v>0</v>
      </c>
      <c r="AP3416" s="30">
        <f t="shared" si="107"/>
        <v>0</v>
      </c>
      <c r="AQ3416" s="30"/>
    </row>
    <row r="3417" spans="1:43" x14ac:dyDescent="0.25">
      <c r="A3417" t="s">
        <v>219</v>
      </c>
      <c r="B3417">
        <v>1874421</v>
      </c>
      <c r="C3417" t="s">
        <v>11684</v>
      </c>
      <c r="D3417">
        <v>1746784</v>
      </c>
      <c r="E3417" t="s">
        <v>11678</v>
      </c>
      <c r="F3417" t="s">
        <v>89</v>
      </c>
      <c r="G3417" t="s">
        <v>90</v>
      </c>
      <c r="H3417" t="s">
        <v>10</v>
      </c>
      <c r="I3417" t="s">
        <v>11685</v>
      </c>
      <c r="J3417" t="s">
        <v>11686</v>
      </c>
      <c r="K3417" t="s">
        <v>266</v>
      </c>
      <c r="L3417" t="s">
        <v>115</v>
      </c>
      <c r="M3417">
        <v>2770</v>
      </c>
      <c r="N3417">
        <v>3</v>
      </c>
      <c r="O3417" s="17">
        <v>45495</v>
      </c>
      <c r="P3417" t="s">
        <v>124</v>
      </c>
      <c r="Q3417" t="s">
        <v>24</v>
      </c>
      <c r="R3417" s="17">
        <v>45491</v>
      </c>
      <c r="S3417" s="27"/>
      <c r="T3417">
        <v>60.669999999999987</v>
      </c>
      <c r="U3417">
        <v>5.9966666666666661</v>
      </c>
      <c r="V3417">
        <v>66.666666666666671</v>
      </c>
      <c r="W3417">
        <v>3</v>
      </c>
      <c r="X3417">
        <v>3.333333333333333</v>
      </c>
      <c r="Y3417">
        <v>0</v>
      </c>
      <c r="Z3417">
        <v>0</v>
      </c>
      <c r="AA3417">
        <v>0</v>
      </c>
      <c r="AB3417">
        <v>2.1</v>
      </c>
      <c r="AC3417" s="29">
        <v>67.899999999999991</v>
      </c>
      <c r="AD3417">
        <v>0</v>
      </c>
      <c r="AF3417">
        <v>200</v>
      </c>
      <c r="AG3417">
        <v>0</v>
      </c>
      <c r="AH3417">
        <v>10</v>
      </c>
      <c r="AI3417">
        <v>6.3</v>
      </c>
      <c r="AJ3417">
        <v>203.7</v>
      </c>
      <c r="AK3417" t="s">
        <v>26</v>
      </c>
      <c r="AN3417" s="29">
        <v>0</v>
      </c>
      <c r="AO3417" s="30">
        <f t="shared" si="106"/>
        <v>0</v>
      </c>
      <c r="AP3417" s="30">
        <f t="shared" si="107"/>
        <v>0</v>
      </c>
      <c r="AQ3417" s="30"/>
    </row>
    <row r="3418" spans="1:43" x14ac:dyDescent="0.25">
      <c r="A3418" t="s">
        <v>219</v>
      </c>
      <c r="B3418">
        <v>1874399</v>
      </c>
      <c r="C3418" t="s">
        <v>11687</v>
      </c>
      <c r="D3418">
        <v>156754</v>
      </c>
      <c r="E3418" t="s">
        <v>11688</v>
      </c>
      <c r="F3418" t="s">
        <v>89</v>
      </c>
      <c r="G3418" t="s">
        <v>90</v>
      </c>
      <c r="H3418" t="s">
        <v>14</v>
      </c>
      <c r="I3418" t="s">
        <v>11689</v>
      </c>
      <c r="J3418" t="s">
        <v>11690</v>
      </c>
      <c r="K3418" t="s">
        <v>230</v>
      </c>
      <c r="L3418" t="s">
        <v>231</v>
      </c>
      <c r="M3418">
        <v>2775</v>
      </c>
      <c r="N3418">
        <v>17</v>
      </c>
      <c r="O3418" s="17">
        <v>45534</v>
      </c>
      <c r="P3418" t="s">
        <v>326</v>
      </c>
      <c r="Q3418" t="s">
        <v>24</v>
      </c>
      <c r="R3418" s="17">
        <v>45491</v>
      </c>
      <c r="S3418" s="27"/>
      <c r="T3418">
        <v>23.673999999999999</v>
      </c>
      <c r="U3418">
        <v>1.762</v>
      </c>
      <c r="V3418">
        <v>25.436</v>
      </c>
      <c r="W3418">
        <v>5</v>
      </c>
      <c r="X3418">
        <v>1.272</v>
      </c>
      <c r="Y3418">
        <v>0</v>
      </c>
      <c r="Z3418">
        <v>0</v>
      </c>
      <c r="AA3418">
        <v>0</v>
      </c>
      <c r="AB3418">
        <v>0.801234</v>
      </c>
      <c r="AC3418" s="29">
        <v>25.906766000000001</v>
      </c>
      <c r="AD3418">
        <v>0</v>
      </c>
      <c r="AF3418">
        <v>127.18</v>
      </c>
      <c r="AG3418">
        <v>0</v>
      </c>
      <c r="AH3418">
        <v>6.36</v>
      </c>
      <c r="AI3418">
        <v>4.00617</v>
      </c>
      <c r="AJ3418">
        <v>129.53382999999999</v>
      </c>
      <c r="AK3418" t="s">
        <v>29</v>
      </c>
      <c r="AN3418" s="29">
        <v>0</v>
      </c>
      <c r="AO3418" s="30">
        <f t="shared" si="106"/>
        <v>0</v>
      </c>
      <c r="AP3418" s="30">
        <f t="shared" si="107"/>
        <v>0</v>
      </c>
      <c r="AQ3418" s="30"/>
    </row>
    <row r="3419" spans="1:43" x14ac:dyDescent="0.25">
      <c r="A3419" t="s">
        <v>219</v>
      </c>
      <c r="B3419">
        <v>1874399</v>
      </c>
      <c r="C3419" t="s">
        <v>11691</v>
      </c>
      <c r="D3419">
        <v>156755</v>
      </c>
      <c r="E3419" t="s">
        <v>11688</v>
      </c>
      <c r="F3419" t="s">
        <v>89</v>
      </c>
      <c r="G3419" t="s">
        <v>90</v>
      </c>
      <c r="H3419" t="s">
        <v>14</v>
      </c>
      <c r="I3419" t="s">
        <v>11692</v>
      </c>
      <c r="J3419" t="s">
        <v>11693</v>
      </c>
      <c r="K3419" t="s">
        <v>230</v>
      </c>
      <c r="L3419" t="s">
        <v>231</v>
      </c>
      <c r="M3419">
        <v>2775</v>
      </c>
      <c r="N3419">
        <v>18</v>
      </c>
      <c r="O3419" s="17">
        <v>45534</v>
      </c>
      <c r="P3419" t="s">
        <v>326</v>
      </c>
      <c r="Q3419" t="s">
        <v>24</v>
      </c>
      <c r="R3419" s="17">
        <v>45491</v>
      </c>
      <c r="S3419" s="27"/>
      <c r="T3419">
        <v>23.673999999999999</v>
      </c>
      <c r="U3419">
        <v>1.762</v>
      </c>
      <c r="V3419">
        <v>25.436</v>
      </c>
      <c r="W3419">
        <v>5</v>
      </c>
      <c r="X3419">
        <v>1.272</v>
      </c>
      <c r="Y3419">
        <v>0</v>
      </c>
      <c r="Z3419">
        <v>0</v>
      </c>
      <c r="AA3419">
        <v>0</v>
      </c>
      <c r="AB3419">
        <v>0.801234</v>
      </c>
      <c r="AC3419" s="29">
        <v>25.906766000000001</v>
      </c>
      <c r="AD3419">
        <v>0</v>
      </c>
      <c r="AF3419">
        <v>127.18</v>
      </c>
      <c r="AG3419">
        <v>0</v>
      </c>
      <c r="AH3419">
        <v>6.36</v>
      </c>
      <c r="AI3419">
        <v>4.00617</v>
      </c>
      <c r="AJ3419">
        <v>129.53382999999999</v>
      </c>
      <c r="AK3419" t="s">
        <v>29</v>
      </c>
      <c r="AN3419" s="29">
        <v>0</v>
      </c>
      <c r="AO3419" s="30">
        <f t="shared" si="106"/>
        <v>0</v>
      </c>
      <c r="AP3419" s="30">
        <f t="shared" si="107"/>
        <v>0</v>
      </c>
      <c r="AQ3419" s="30"/>
    </row>
    <row r="3420" spans="1:43" x14ac:dyDescent="0.25">
      <c r="A3420" t="s">
        <v>219</v>
      </c>
      <c r="B3420">
        <v>1874399</v>
      </c>
      <c r="C3420" t="s">
        <v>11694</v>
      </c>
      <c r="D3420">
        <v>1746805</v>
      </c>
      <c r="E3420" t="s">
        <v>11688</v>
      </c>
      <c r="F3420" t="s">
        <v>89</v>
      </c>
      <c r="G3420" t="s">
        <v>90</v>
      </c>
      <c r="H3420" t="s">
        <v>14</v>
      </c>
      <c r="I3420" t="s">
        <v>11689</v>
      </c>
      <c r="J3420" t="s">
        <v>11690</v>
      </c>
      <c r="K3420" t="s">
        <v>231</v>
      </c>
      <c r="L3420" t="s">
        <v>230</v>
      </c>
      <c r="M3420">
        <v>2655</v>
      </c>
      <c r="N3420">
        <v>17</v>
      </c>
      <c r="O3420" s="17">
        <v>45536</v>
      </c>
      <c r="P3420" t="s">
        <v>109</v>
      </c>
      <c r="Q3420" t="s">
        <v>24</v>
      </c>
      <c r="R3420" s="17">
        <v>45491</v>
      </c>
      <c r="S3420" s="27"/>
      <c r="T3420">
        <v>23.084</v>
      </c>
      <c r="U3420">
        <v>2.3540000000000001</v>
      </c>
      <c r="V3420">
        <v>25.437999999999999</v>
      </c>
      <c r="W3420">
        <v>5</v>
      </c>
      <c r="X3420">
        <v>1.272</v>
      </c>
      <c r="Y3420">
        <v>0</v>
      </c>
      <c r="Z3420">
        <v>0</v>
      </c>
      <c r="AA3420">
        <v>0</v>
      </c>
      <c r="AB3420">
        <v>0.80129699999999993</v>
      </c>
      <c r="AC3420" s="29">
        <v>25.908702999999999</v>
      </c>
      <c r="AD3420">
        <v>0</v>
      </c>
      <c r="AF3420">
        <v>127.19</v>
      </c>
      <c r="AG3420">
        <v>0</v>
      </c>
      <c r="AH3420">
        <v>6.36</v>
      </c>
      <c r="AI3420">
        <v>4.0064849999999996</v>
      </c>
      <c r="AJ3420">
        <v>129.54351500000001</v>
      </c>
      <c r="AK3420" t="s">
        <v>29</v>
      </c>
      <c r="AN3420" s="29">
        <v>0</v>
      </c>
      <c r="AO3420" s="30">
        <f t="shared" si="106"/>
        <v>0</v>
      </c>
      <c r="AP3420" s="30">
        <f t="shared" si="107"/>
        <v>0</v>
      </c>
      <c r="AQ3420" s="30"/>
    </row>
    <row r="3421" spans="1:43" x14ac:dyDescent="0.25">
      <c r="A3421" t="s">
        <v>219</v>
      </c>
      <c r="B3421">
        <v>1874399</v>
      </c>
      <c r="C3421" t="s">
        <v>11695</v>
      </c>
      <c r="D3421">
        <v>1746804</v>
      </c>
      <c r="E3421" t="s">
        <v>11688</v>
      </c>
      <c r="F3421" t="s">
        <v>89</v>
      </c>
      <c r="G3421" t="s">
        <v>90</v>
      </c>
      <c r="H3421" t="s">
        <v>14</v>
      </c>
      <c r="I3421" t="s">
        <v>11692</v>
      </c>
      <c r="J3421" t="s">
        <v>11693</v>
      </c>
      <c r="K3421" t="s">
        <v>231</v>
      </c>
      <c r="L3421" t="s">
        <v>230</v>
      </c>
      <c r="M3421">
        <v>2655</v>
      </c>
      <c r="N3421">
        <v>18</v>
      </c>
      <c r="O3421" s="17">
        <v>45536</v>
      </c>
      <c r="P3421" t="s">
        <v>109</v>
      </c>
      <c r="Q3421" t="s">
        <v>24</v>
      </c>
      <c r="R3421" s="17">
        <v>45491</v>
      </c>
      <c r="S3421" s="27"/>
      <c r="T3421">
        <v>23.084</v>
      </c>
      <c r="U3421">
        <v>2.3540000000000001</v>
      </c>
      <c r="V3421">
        <v>25.437999999999999</v>
      </c>
      <c r="W3421">
        <v>5</v>
      </c>
      <c r="X3421">
        <v>1.272</v>
      </c>
      <c r="Y3421">
        <v>0</v>
      </c>
      <c r="Z3421">
        <v>0</v>
      </c>
      <c r="AA3421">
        <v>0</v>
      </c>
      <c r="AB3421">
        <v>0.80129699999999993</v>
      </c>
      <c r="AC3421" s="29">
        <v>25.908702999999999</v>
      </c>
      <c r="AD3421">
        <v>0</v>
      </c>
      <c r="AF3421">
        <v>127.19</v>
      </c>
      <c r="AG3421">
        <v>0</v>
      </c>
      <c r="AH3421">
        <v>6.36</v>
      </c>
      <c r="AI3421">
        <v>4.0064849999999996</v>
      </c>
      <c r="AJ3421">
        <v>129.54351500000001</v>
      </c>
      <c r="AK3421" t="s">
        <v>29</v>
      </c>
      <c r="AN3421" s="29">
        <v>0</v>
      </c>
      <c r="AO3421" s="30">
        <f t="shared" si="106"/>
        <v>0</v>
      </c>
      <c r="AP3421" s="30">
        <f t="shared" si="107"/>
        <v>0</v>
      </c>
      <c r="AQ3421" s="30"/>
    </row>
    <row r="3422" spans="1:43" x14ac:dyDescent="0.25">
      <c r="A3422" t="s">
        <v>219</v>
      </c>
      <c r="B3422">
        <v>1874381</v>
      </c>
      <c r="C3422" t="s">
        <v>11696</v>
      </c>
      <c r="D3422">
        <v>1746777</v>
      </c>
      <c r="E3422" t="s">
        <v>11697</v>
      </c>
      <c r="F3422" t="s">
        <v>89</v>
      </c>
      <c r="G3422" t="s">
        <v>90</v>
      </c>
      <c r="H3422" t="s">
        <v>10</v>
      </c>
      <c r="I3422" t="s">
        <v>11698</v>
      </c>
      <c r="J3422" t="s">
        <v>11699</v>
      </c>
      <c r="K3422" t="s">
        <v>572</v>
      </c>
      <c r="L3422" t="s">
        <v>1710</v>
      </c>
      <c r="M3422">
        <v>2960</v>
      </c>
      <c r="N3422">
        <v>38</v>
      </c>
      <c r="O3422" s="17">
        <v>45493</v>
      </c>
      <c r="P3422" t="s">
        <v>1626</v>
      </c>
      <c r="Q3422" t="s">
        <v>24</v>
      </c>
      <c r="R3422" s="17">
        <v>45491</v>
      </c>
      <c r="S3422" s="27"/>
      <c r="T3422">
        <v>56.926666666666669</v>
      </c>
      <c r="U3422">
        <v>2.2400000000000002</v>
      </c>
      <c r="V3422">
        <v>59.166666666666657</v>
      </c>
      <c r="W3422">
        <v>3</v>
      </c>
      <c r="X3422">
        <v>2.96</v>
      </c>
      <c r="Y3422">
        <v>0</v>
      </c>
      <c r="Z3422">
        <v>0</v>
      </c>
      <c r="AA3422">
        <v>0</v>
      </c>
      <c r="AB3422">
        <v>1.86375</v>
      </c>
      <c r="AC3422" s="29">
        <v>60.262916666666662</v>
      </c>
      <c r="AD3422">
        <v>0</v>
      </c>
      <c r="AF3422">
        <v>177.5</v>
      </c>
      <c r="AG3422">
        <v>0</v>
      </c>
      <c r="AH3422">
        <v>8.8800000000000008</v>
      </c>
      <c r="AI3422">
        <v>5.5912499999999996</v>
      </c>
      <c r="AJ3422">
        <v>180.78874999999999</v>
      </c>
      <c r="AK3422" t="s">
        <v>26</v>
      </c>
      <c r="AN3422" s="29">
        <v>0</v>
      </c>
      <c r="AO3422" s="30">
        <f t="shared" si="106"/>
        <v>0</v>
      </c>
      <c r="AP3422" s="30">
        <f t="shared" si="107"/>
        <v>0</v>
      </c>
      <c r="AQ3422" s="30"/>
    </row>
    <row r="3423" spans="1:43" x14ac:dyDescent="0.25">
      <c r="A3423" t="s">
        <v>219</v>
      </c>
      <c r="B3423">
        <v>1874378</v>
      </c>
      <c r="C3423" t="s">
        <v>11700</v>
      </c>
      <c r="D3423">
        <v>1746775</v>
      </c>
      <c r="E3423" t="s">
        <v>11701</v>
      </c>
      <c r="F3423" t="s">
        <v>89</v>
      </c>
      <c r="G3423" t="s">
        <v>90</v>
      </c>
      <c r="H3423" t="s">
        <v>10</v>
      </c>
      <c r="I3423" t="s">
        <v>11702</v>
      </c>
      <c r="J3423" t="s">
        <v>11703</v>
      </c>
      <c r="K3423" t="s">
        <v>314</v>
      </c>
      <c r="L3423" t="s">
        <v>224</v>
      </c>
      <c r="M3423">
        <v>2479</v>
      </c>
      <c r="N3423">
        <v>27</v>
      </c>
      <c r="O3423" s="17">
        <v>45491</v>
      </c>
      <c r="P3423" t="s">
        <v>150</v>
      </c>
      <c r="Q3423" t="s">
        <v>24</v>
      </c>
      <c r="R3423" s="17">
        <v>45491</v>
      </c>
      <c r="S3423" s="27"/>
      <c r="T3423">
        <v>301.29000000000002</v>
      </c>
      <c r="U3423">
        <v>8.68</v>
      </c>
      <c r="V3423">
        <v>309.97000000000003</v>
      </c>
      <c r="W3423">
        <v>1</v>
      </c>
      <c r="X3423">
        <v>15.5</v>
      </c>
      <c r="Y3423">
        <v>0</v>
      </c>
      <c r="Z3423">
        <v>0</v>
      </c>
      <c r="AA3423">
        <v>0</v>
      </c>
      <c r="AB3423">
        <v>9.7640550000000008</v>
      </c>
      <c r="AC3423" s="29">
        <v>315.70594499999999</v>
      </c>
      <c r="AD3423">
        <v>0</v>
      </c>
      <c r="AF3423">
        <v>309.97000000000003</v>
      </c>
      <c r="AG3423">
        <v>0</v>
      </c>
      <c r="AH3423">
        <v>15.5</v>
      </c>
      <c r="AI3423">
        <v>9.7640550000000008</v>
      </c>
      <c r="AJ3423">
        <v>315.70594499999999</v>
      </c>
      <c r="AK3423" t="s">
        <v>25</v>
      </c>
      <c r="AN3423" s="29">
        <v>0</v>
      </c>
      <c r="AO3423" s="30">
        <f t="shared" si="106"/>
        <v>0</v>
      </c>
      <c r="AP3423" s="30">
        <f t="shared" si="107"/>
        <v>0</v>
      </c>
      <c r="AQ3423" s="30"/>
    </row>
    <row r="3424" spans="1:43" x14ac:dyDescent="0.25">
      <c r="A3424" t="s">
        <v>219</v>
      </c>
      <c r="B3424">
        <v>1874345</v>
      </c>
      <c r="C3424" t="s">
        <v>11704</v>
      </c>
      <c r="D3424">
        <v>490591</v>
      </c>
      <c r="E3424" t="s">
        <v>11705</v>
      </c>
      <c r="F3424" t="s">
        <v>89</v>
      </c>
      <c r="G3424" t="s">
        <v>90</v>
      </c>
      <c r="H3424" t="s">
        <v>10</v>
      </c>
      <c r="I3424" t="s">
        <v>11706</v>
      </c>
      <c r="J3424" t="s">
        <v>11707</v>
      </c>
      <c r="K3424" t="s">
        <v>224</v>
      </c>
      <c r="L3424" t="s">
        <v>266</v>
      </c>
      <c r="M3424">
        <v>8505</v>
      </c>
      <c r="N3424">
        <v>73</v>
      </c>
      <c r="O3424" s="17">
        <v>45491</v>
      </c>
      <c r="P3424" t="s">
        <v>133</v>
      </c>
      <c r="Q3424" t="s">
        <v>24</v>
      </c>
      <c r="R3424" s="17">
        <v>45491</v>
      </c>
      <c r="S3424" s="27"/>
      <c r="T3424">
        <v>65.526666666666671</v>
      </c>
      <c r="U3424">
        <v>8.1300000000000008</v>
      </c>
      <c r="V3424">
        <v>73.656666666666666</v>
      </c>
      <c r="W3424">
        <v>3</v>
      </c>
      <c r="X3424">
        <v>3.683333333333334</v>
      </c>
      <c r="Y3424">
        <v>0</v>
      </c>
      <c r="Z3424">
        <v>0</v>
      </c>
      <c r="AA3424">
        <v>0</v>
      </c>
      <c r="AB3424">
        <v>2.3201849999999999</v>
      </c>
      <c r="AC3424" s="29">
        <v>75.019815000000008</v>
      </c>
      <c r="AD3424">
        <v>0</v>
      </c>
      <c r="AF3424">
        <v>220.97</v>
      </c>
      <c r="AG3424">
        <v>0</v>
      </c>
      <c r="AH3424">
        <v>11.05</v>
      </c>
      <c r="AI3424">
        <v>6.9605550000000003</v>
      </c>
      <c r="AJ3424">
        <v>225.05944500000001</v>
      </c>
      <c r="AK3424" t="s">
        <v>26</v>
      </c>
      <c r="AN3424" s="29">
        <v>0</v>
      </c>
      <c r="AO3424" s="30">
        <f t="shared" si="106"/>
        <v>0</v>
      </c>
      <c r="AP3424" s="30">
        <f t="shared" si="107"/>
        <v>0</v>
      </c>
      <c r="AQ3424" s="30"/>
    </row>
    <row r="3425" spans="1:43" x14ac:dyDescent="0.25">
      <c r="A3425" t="s">
        <v>219</v>
      </c>
      <c r="B3425">
        <v>1874279</v>
      </c>
      <c r="C3425" t="s">
        <v>11708</v>
      </c>
      <c r="D3425">
        <v>490587</v>
      </c>
      <c r="E3425" t="s">
        <v>11709</v>
      </c>
      <c r="F3425" t="s">
        <v>89</v>
      </c>
      <c r="G3425" t="s">
        <v>90</v>
      </c>
      <c r="H3425" t="s">
        <v>10</v>
      </c>
      <c r="I3425" t="s">
        <v>11710</v>
      </c>
      <c r="J3425" t="s">
        <v>11711</v>
      </c>
      <c r="K3425" t="s">
        <v>224</v>
      </c>
      <c r="L3425" t="s">
        <v>314</v>
      </c>
      <c r="M3425">
        <v>2449</v>
      </c>
      <c r="N3425">
        <v>17</v>
      </c>
      <c r="O3425" s="17">
        <v>45493</v>
      </c>
      <c r="P3425" t="s">
        <v>1358</v>
      </c>
      <c r="Q3425" t="s">
        <v>24</v>
      </c>
      <c r="R3425" s="17">
        <v>45491</v>
      </c>
      <c r="S3425" s="27"/>
      <c r="T3425">
        <v>53.48</v>
      </c>
      <c r="U3425">
        <v>7.6866666666666674</v>
      </c>
      <c r="V3425">
        <v>61.166666666666657</v>
      </c>
      <c r="W3425">
        <v>3</v>
      </c>
      <c r="X3425">
        <v>3.06</v>
      </c>
      <c r="Y3425">
        <v>0</v>
      </c>
      <c r="Z3425">
        <v>0</v>
      </c>
      <c r="AA3425">
        <v>0</v>
      </c>
      <c r="AB3425">
        <v>1.92675</v>
      </c>
      <c r="AC3425" s="29">
        <v>62.299916666666668</v>
      </c>
      <c r="AD3425">
        <v>0</v>
      </c>
      <c r="AF3425">
        <v>183.5</v>
      </c>
      <c r="AG3425">
        <v>0</v>
      </c>
      <c r="AH3425">
        <v>9.18</v>
      </c>
      <c r="AI3425">
        <v>5.7802499999999997</v>
      </c>
      <c r="AJ3425">
        <v>186.89975000000001</v>
      </c>
      <c r="AK3425" t="s">
        <v>26</v>
      </c>
      <c r="AN3425" s="29">
        <v>0</v>
      </c>
      <c r="AO3425" s="30">
        <f t="shared" si="106"/>
        <v>0</v>
      </c>
      <c r="AP3425" s="30">
        <f t="shared" si="107"/>
        <v>0</v>
      </c>
      <c r="AQ3425" s="30"/>
    </row>
    <row r="3426" spans="1:43" x14ac:dyDescent="0.25">
      <c r="A3426" t="s">
        <v>219</v>
      </c>
      <c r="B3426">
        <v>1874271</v>
      </c>
      <c r="C3426" t="s">
        <v>11712</v>
      </c>
      <c r="D3426">
        <v>1746736</v>
      </c>
      <c r="E3426" t="s">
        <v>11713</v>
      </c>
      <c r="F3426" t="s">
        <v>89</v>
      </c>
      <c r="G3426" t="s">
        <v>90</v>
      </c>
      <c r="H3426" t="s">
        <v>10</v>
      </c>
      <c r="I3426" t="s">
        <v>11714</v>
      </c>
      <c r="J3426" t="s">
        <v>11715</v>
      </c>
      <c r="K3426" t="s">
        <v>248</v>
      </c>
      <c r="L3426" t="s">
        <v>9836</v>
      </c>
      <c r="M3426">
        <v>8815</v>
      </c>
      <c r="N3426">
        <v>28</v>
      </c>
      <c r="O3426" s="17">
        <v>45506</v>
      </c>
      <c r="P3426" t="s">
        <v>142</v>
      </c>
      <c r="Q3426" t="s">
        <v>24</v>
      </c>
      <c r="R3426" s="17">
        <v>45491</v>
      </c>
      <c r="S3426" s="27"/>
      <c r="T3426">
        <v>68.966666666666669</v>
      </c>
      <c r="U3426">
        <v>0.59666666666666668</v>
      </c>
      <c r="V3426">
        <v>69.563333333333333</v>
      </c>
      <c r="W3426">
        <v>3</v>
      </c>
      <c r="X3426">
        <v>3.476666666666667</v>
      </c>
      <c r="Y3426">
        <v>0</v>
      </c>
      <c r="Z3426">
        <v>0</v>
      </c>
      <c r="AA3426">
        <v>0</v>
      </c>
      <c r="AB3426">
        <v>2.1912449999999999</v>
      </c>
      <c r="AC3426" s="29">
        <v>70.848754999999997</v>
      </c>
      <c r="AD3426">
        <v>0</v>
      </c>
      <c r="AF3426">
        <v>208.69</v>
      </c>
      <c r="AG3426">
        <v>0</v>
      </c>
      <c r="AH3426">
        <v>10.43</v>
      </c>
      <c r="AI3426">
        <v>6.5737350000000001</v>
      </c>
      <c r="AJ3426">
        <v>212.54626500000001</v>
      </c>
      <c r="AK3426" t="s">
        <v>26</v>
      </c>
      <c r="AN3426" s="29">
        <v>0</v>
      </c>
      <c r="AO3426" s="30">
        <f t="shared" si="106"/>
        <v>0</v>
      </c>
      <c r="AP3426" s="30">
        <f t="shared" si="107"/>
        <v>0</v>
      </c>
      <c r="AQ3426" s="30"/>
    </row>
    <row r="3427" spans="1:43" x14ac:dyDescent="0.25">
      <c r="A3427" t="s">
        <v>219</v>
      </c>
      <c r="B3427">
        <v>1874257</v>
      </c>
      <c r="C3427" t="s">
        <v>11716</v>
      </c>
      <c r="D3427">
        <v>156744</v>
      </c>
      <c r="E3427" t="s">
        <v>11717</v>
      </c>
      <c r="F3427" t="s">
        <v>89</v>
      </c>
      <c r="G3427" t="s">
        <v>90</v>
      </c>
      <c r="H3427" t="s">
        <v>10</v>
      </c>
      <c r="I3427" t="s">
        <v>11718</v>
      </c>
      <c r="J3427" t="s">
        <v>11719</v>
      </c>
      <c r="K3427" t="s">
        <v>91</v>
      </c>
      <c r="L3427" t="s">
        <v>1121</v>
      </c>
      <c r="M3427">
        <v>8545</v>
      </c>
      <c r="N3427">
        <v>1</v>
      </c>
      <c r="O3427" s="17">
        <v>45540</v>
      </c>
      <c r="P3427" t="s">
        <v>103</v>
      </c>
      <c r="Q3427" t="s">
        <v>24</v>
      </c>
      <c r="R3427" s="17">
        <v>45491</v>
      </c>
      <c r="S3427" s="27"/>
      <c r="T3427">
        <v>82.756666666666675</v>
      </c>
      <c r="U3427">
        <v>4.99</v>
      </c>
      <c r="V3427">
        <v>87.74666666666667</v>
      </c>
      <c r="W3427">
        <v>3</v>
      </c>
      <c r="X3427">
        <v>4.3866666666666667</v>
      </c>
      <c r="Y3427">
        <v>0</v>
      </c>
      <c r="Z3427">
        <v>0</v>
      </c>
      <c r="AA3427">
        <v>0</v>
      </c>
      <c r="AB3427">
        <v>2.7640199999999999</v>
      </c>
      <c r="AC3427" s="29">
        <v>89.369313333333352</v>
      </c>
      <c r="AD3427">
        <v>0</v>
      </c>
      <c r="AF3427">
        <v>263.24</v>
      </c>
      <c r="AG3427">
        <v>0</v>
      </c>
      <c r="AH3427">
        <v>13.16</v>
      </c>
      <c r="AI3427">
        <v>8.2920599999999993</v>
      </c>
      <c r="AJ3427">
        <v>268.10793999999999</v>
      </c>
      <c r="AK3427" t="s">
        <v>26</v>
      </c>
      <c r="AN3427" s="29">
        <v>23.6</v>
      </c>
      <c r="AO3427" s="30">
        <f t="shared" si="106"/>
        <v>6.7850000000000001</v>
      </c>
      <c r="AP3427" s="30">
        <f t="shared" si="107"/>
        <v>2.2616666666666667</v>
      </c>
      <c r="AQ3427" s="30"/>
    </row>
    <row r="3428" spans="1:43" x14ac:dyDescent="0.25">
      <c r="A3428" t="s">
        <v>219</v>
      </c>
      <c r="B3428">
        <v>1874257</v>
      </c>
      <c r="C3428" t="s">
        <v>11720</v>
      </c>
      <c r="D3428">
        <v>156743</v>
      </c>
      <c r="E3428" t="s">
        <v>11717</v>
      </c>
      <c r="F3428" t="s">
        <v>89</v>
      </c>
      <c r="G3428" t="s">
        <v>90</v>
      </c>
      <c r="H3428" t="s">
        <v>10</v>
      </c>
      <c r="I3428" t="s">
        <v>11721</v>
      </c>
      <c r="J3428" t="s">
        <v>11722</v>
      </c>
      <c r="K3428" t="s">
        <v>91</v>
      </c>
      <c r="L3428" t="s">
        <v>1121</v>
      </c>
      <c r="M3428">
        <v>8545</v>
      </c>
      <c r="N3428">
        <v>2</v>
      </c>
      <c r="O3428" s="17">
        <v>45540</v>
      </c>
      <c r="P3428" t="s">
        <v>103</v>
      </c>
      <c r="Q3428" t="s">
        <v>24</v>
      </c>
      <c r="R3428" s="17">
        <v>45491</v>
      </c>
      <c r="S3428" s="27"/>
      <c r="T3428">
        <v>82.756666666666675</v>
      </c>
      <c r="U3428">
        <v>4.99</v>
      </c>
      <c r="V3428">
        <v>87.74666666666667</v>
      </c>
      <c r="W3428">
        <v>3</v>
      </c>
      <c r="X3428">
        <v>4.3866666666666667</v>
      </c>
      <c r="Y3428">
        <v>0</v>
      </c>
      <c r="Z3428">
        <v>0</v>
      </c>
      <c r="AA3428">
        <v>0</v>
      </c>
      <c r="AB3428">
        <v>2.7640199999999999</v>
      </c>
      <c r="AC3428" s="29">
        <v>89.369313333333352</v>
      </c>
      <c r="AD3428">
        <v>0</v>
      </c>
      <c r="AF3428">
        <v>263.24</v>
      </c>
      <c r="AG3428">
        <v>0</v>
      </c>
      <c r="AH3428">
        <v>13.16</v>
      </c>
      <c r="AI3428">
        <v>8.2920599999999993</v>
      </c>
      <c r="AJ3428">
        <v>268.10793999999999</v>
      </c>
      <c r="AK3428" t="s">
        <v>26</v>
      </c>
      <c r="AN3428" s="29">
        <v>23.6</v>
      </c>
      <c r="AO3428" s="30">
        <f t="shared" si="106"/>
        <v>6.7850000000000001</v>
      </c>
      <c r="AP3428" s="30">
        <f t="shared" si="107"/>
        <v>2.2616666666666667</v>
      </c>
      <c r="AQ3428" s="30"/>
    </row>
    <row r="3429" spans="1:43" x14ac:dyDescent="0.25">
      <c r="A3429" t="s">
        <v>219</v>
      </c>
      <c r="B3429">
        <v>1874257</v>
      </c>
      <c r="C3429" t="s">
        <v>11723</v>
      </c>
      <c r="D3429">
        <v>1746731</v>
      </c>
      <c r="E3429" t="s">
        <v>11717</v>
      </c>
      <c r="F3429" t="s">
        <v>89</v>
      </c>
      <c r="G3429" t="s">
        <v>90</v>
      </c>
      <c r="H3429" t="s">
        <v>10</v>
      </c>
      <c r="I3429" t="s">
        <v>11718</v>
      </c>
      <c r="J3429" t="s">
        <v>11719</v>
      </c>
      <c r="K3429" t="s">
        <v>1121</v>
      </c>
      <c r="L3429" t="s">
        <v>91</v>
      </c>
      <c r="M3429">
        <v>8540</v>
      </c>
      <c r="N3429">
        <v>2</v>
      </c>
      <c r="O3429" s="17">
        <v>45545</v>
      </c>
      <c r="P3429" t="s">
        <v>123</v>
      </c>
      <c r="Q3429" t="s">
        <v>24</v>
      </c>
      <c r="R3429" s="17">
        <v>45491</v>
      </c>
      <c r="S3429" s="27"/>
      <c r="T3429">
        <v>82.86333333333333</v>
      </c>
      <c r="U3429">
        <v>4.8899999999999997</v>
      </c>
      <c r="V3429">
        <v>87.75333333333333</v>
      </c>
      <c r="W3429">
        <v>3</v>
      </c>
      <c r="X3429">
        <v>4.3866666666666667</v>
      </c>
      <c r="Y3429">
        <v>0</v>
      </c>
      <c r="Z3429">
        <v>0</v>
      </c>
      <c r="AA3429">
        <v>0</v>
      </c>
      <c r="AB3429">
        <v>2.76423</v>
      </c>
      <c r="AC3429" s="29">
        <v>89.375770000000003</v>
      </c>
      <c r="AD3429">
        <v>0</v>
      </c>
      <c r="AF3429">
        <v>263.26</v>
      </c>
      <c r="AG3429">
        <v>0</v>
      </c>
      <c r="AH3429">
        <v>13.16</v>
      </c>
      <c r="AI3429">
        <v>8.2926900000000003</v>
      </c>
      <c r="AJ3429">
        <v>268.12731000000002</v>
      </c>
      <c r="AK3429" t="s">
        <v>26</v>
      </c>
      <c r="AN3429" s="29">
        <v>23.6</v>
      </c>
      <c r="AO3429" s="30">
        <f t="shared" si="106"/>
        <v>6.7850000000000001</v>
      </c>
      <c r="AP3429" s="30">
        <f t="shared" si="107"/>
        <v>2.2616666666666667</v>
      </c>
      <c r="AQ3429" s="30"/>
    </row>
    <row r="3430" spans="1:43" x14ac:dyDescent="0.25">
      <c r="A3430" t="s">
        <v>219</v>
      </c>
      <c r="B3430">
        <v>1874257</v>
      </c>
      <c r="C3430" t="s">
        <v>11724</v>
      </c>
      <c r="D3430">
        <v>1746732</v>
      </c>
      <c r="E3430" t="s">
        <v>11717</v>
      </c>
      <c r="F3430" t="s">
        <v>89</v>
      </c>
      <c r="G3430" t="s">
        <v>90</v>
      </c>
      <c r="H3430" t="s">
        <v>10</v>
      </c>
      <c r="I3430" t="s">
        <v>11721</v>
      </c>
      <c r="J3430" t="s">
        <v>11722</v>
      </c>
      <c r="K3430" t="s">
        <v>1121</v>
      </c>
      <c r="L3430" t="s">
        <v>91</v>
      </c>
      <c r="M3430">
        <v>8540</v>
      </c>
      <c r="N3430">
        <v>1</v>
      </c>
      <c r="O3430" s="17">
        <v>45545</v>
      </c>
      <c r="P3430" t="s">
        <v>123</v>
      </c>
      <c r="Q3430" t="s">
        <v>24</v>
      </c>
      <c r="R3430" s="17">
        <v>45491</v>
      </c>
      <c r="S3430" s="27"/>
      <c r="T3430">
        <v>82.86333333333333</v>
      </c>
      <c r="U3430">
        <v>4.8899999999999997</v>
      </c>
      <c r="V3430">
        <v>87.75333333333333</v>
      </c>
      <c r="W3430">
        <v>3</v>
      </c>
      <c r="X3430">
        <v>4.3866666666666667</v>
      </c>
      <c r="Y3430">
        <v>0</v>
      </c>
      <c r="Z3430">
        <v>0</v>
      </c>
      <c r="AA3430">
        <v>0</v>
      </c>
      <c r="AB3430">
        <v>2.76423</v>
      </c>
      <c r="AC3430" s="29">
        <v>89.375770000000003</v>
      </c>
      <c r="AD3430">
        <v>0</v>
      </c>
      <c r="AF3430">
        <v>263.26</v>
      </c>
      <c r="AG3430">
        <v>0</v>
      </c>
      <c r="AH3430">
        <v>13.16</v>
      </c>
      <c r="AI3430">
        <v>8.2926900000000003</v>
      </c>
      <c r="AJ3430">
        <v>268.12731000000002</v>
      </c>
      <c r="AK3430" t="s">
        <v>26</v>
      </c>
      <c r="AN3430" s="29">
        <v>23.6</v>
      </c>
      <c r="AO3430" s="30">
        <f t="shared" si="106"/>
        <v>6.7850000000000001</v>
      </c>
      <c r="AP3430" s="30">
        <f t="shared" si="107"/>
        <v>2.2616666666666667</v>
      </c>
      <c r="AQ3430" s="30"/>
    </row>
    <row r="3431" spans="1:43" x14ac:dyDescent="0.25">
      <c r="A3431" t="s">
        <v>219</v>
      </c>
      <c r="B3431">
        <v>1874251</v>
      </c>
      <c r="C3431" t="s">
        <v>11725</v>
      </c>
      <c r="D3431">
        <v>1746726</v>
      </c>
      <c r="E3431" t="s">
        <v>11726</v>
      </c>
      <c r="F3431" t="s">
        <v>89</v>
      </c>
      <c r="G3431" t="s">
        <v>90</v>
      </c>
      <c r="H3431" t="s">
        <v>10</v>
      </c>
      <c r="I3431" t="s">
        <v>11727</v>
      </c>
      <c r="J3431" t="s">
        <v>11728</v>
      </c>
      <c r="K3431" t="s">
        <v>271</v>
      </c>
      <c r="L3431" t="s">
        <v>697</v>
      </c>
      <c r="M3431">
        <v>2940</v>
      </c>
      <c r="N3431">
        <v>17</v>
      </c>
      <c r="O3431" s="17">
        <v>45500</v>
      </c>
      <c r="P3431" t="s">
        <v>136</v>
      </c>
      <c r="Q3431" t="s">
        <v>24</v>
      </c>
      <c r="R3431" s="17">
        <v>45491</v>
      </c>
      <c r="S3431" s="27"/>
      <c r="T3431">
        <v>30.61666666666666</v>
      </c>
      <c r="U3431">
        <v>2.3666666666666671</v>
      </c>
      <c r="V3431">
        <v>32.983333333333327</v>
      </c>
      <c r="W3431">
        <v>3</v>
      </c>
      <c r="X3431">
        <v>1.65</v>
      </c>
      <c r="Y3431">
        <v>0</v>
      </c>
      <c r="Z3431">
        <v>0</v>
      </c>
      <c r="AA3431">
        <v>0</v>
      </c>
      <c r="AB3431">
        <v>1.038975</v>
      </c>
      <c r="AC3431" s="29">
        <v>33.594358333333339</v>
      </c>
      <c r="AD3431">
        <v>0</v>
      </c>
      <c r="AF3431">
        <v>98.95</v>
      </c>
      <c r="AG3431">
        <v>0</v>
      </c>
      <c r="AH3431">
        <v>4.95</v>
      </c>
      <c r="AI3431">
        <v>3.1169250000000002</v>
      </c>
      <c r="AJ3431">
        <v>100.783075</v>
      </c>
      <c r="AK3431" t="s">
        <v>26</v>
      </c>
      <c r="AN3431" s="29">
        <v>0</v>
      </c>
      <c r="AO3431" s="30">
        <f t="shared" si="106"/>
        <v>0</v>
      </c>
      <c r="AP3431" s="30">
        <f t="shared" si="107"/>
        <v>0</v>
      </c>
      <c r="AQ3431" s="30"/>
    </row>
    <row r="3432" spans="1:43" x14ac:dyDescent="0.25">
      <c r="A3432" t="s">
        <v>219</v>
      </c>
      <c r="B3432">
        <v>1874246</v>
      </c>
      <c r="C3432" t="s">
        <v>11729</v>
      </c>
      <c r="D3432">
        <v>1746725</v>
      </c>
      <c r="E3432" t="s">
        <v>11730</v>
      </c>
      <c r="F3432" t="s">
        <v>89</v>
      </c>
      <c r="G3432" t="s">
        <v>90</v>
      </c>
      <c r="H3432" t="s">
        <v>10</v>
      </c>
      <c r="I3432" t="s">
        <v>11731</v>
      </c>
      <c r="J3432" t="s">
        <v>11732</v>
      </c>
      <c r="K3432" t="s">
        <v>4219</v>
      </c>
      <c r="L3432" t="s">
        <v>224</v>
      </c>
      <c r="M3432">
        <v>810</v>
      </c>
      <c r="N3432">
        <v>29</v>
      </c>
      <c r="O3432" s="17">
        <v>45508</v>
      </c>
      <c r="P3432" t="s">
        <v>5675</v>
      </c>
      <c r="Q3432" t="s">
        <v>24</v>
      </c>
      <c r="R3432" s="17">
        <v>45491</v>
      </c>
      <c r="S3432" s="27"/>
      <c r="T3432">
        <v>76.42</v>
      </c>
      <c r="U3432">
        <v>6.9833333333333334</v>
      </c>
      <c r="V3432">
        <v>83.403333333333336</v>
      </c>
      <c r="W3432">
        <v>3</v>
      </c>
      <c r="X3432">
        <v>4.17</v>
      </c>
      <c r="Y3432">
        <v>0</v>
      </c>
      <c r="Z3432">
        <v>0</v>
      </c>
      <c r="AA3432">
        <v>0</v>
      </c>
      <c r="AB3432">
        <v>2.627205</v>
      </c>
      <c r="AC3432" s="29">
        <v>84.946128333333334</v>
      </c>
      <c r="AD3432">
        <v>0</v>
      </c>
      <c r="AF3432">
        <v>250.21</v>
      </c>
      <c r="AG3432">
        <v>0</v>
      </c>
      <c r="AH3432">
        <v>12.51</v>
      </c>
      <c r="AI3432">
        <v>7.881615</v>
      </c>
      <c r="AJ3432">
        <v>254.83838499999999</v>
      </c>
      <c r="AK3432" t="s">
        <v>26</v>
      </c>
      <c r="AN3432" s="29">
        <v>0</v>
      </c>
      <c r="AO3432" s="30">
        <f t="shared" si="106"/>
        <v>0</v>
      </c>
      <c r="AP3432" s="30">
        <f t="shared" si="107"/>
        <v>0</v>
      </c>
      <c r="AQ3432" s="30"/>
    </row>
    <row r="3433" spans="1:43" x14ac:dyDescent="0.25">
      <c r="A3433" t="s">
        <v>219</v>
      </c>
      <c r="B3433">
        <v>1874245</v>
      </c>
      <c r="C3433" t="s">
        <v>11733</v>
      </c>
      <c r="D3433">
        <v>1062222</v>
      </c>
      <c r="E3433" t="s">
        <v>11734</v>
      </c>
      <c r="F3433" t="s">
        <v>89</v>
      </c>
      <c r="G3433" t="s">
        <v>90</v>
      </c>
      <c r="H3433" t="s">
        <v>10</v>
      </c>
      <c r="I3433" t="s">
        <v>11735</v>
      </c>
      <c r="J3433" t="s">
        <v>11736</v>
      </c>
      <c r="K3433" t="s">
        <v>95</v>
      </c>
      <c r="L3433" t="s">
        <v>3081</v>
      </c>
      <c r="M3433">
        <v>2975</v>
      </c>
      <c r="N3433">
        <v>28</v>
      </c>
      <c r="O3433" s="17">
        <v>45491</v>
      </c>
      <c r="P3433" t="s">
        <v>126</v>
      </c>
      <c r="Q3433" t="s">
        <v>24</v>
      </c>
      <c r="R3433" s="17">
        <v>45491</v>
      </c>
      <c r="S3433" s="27"/>
      <c r="T3433">
        <v>91.694999999999993</v>
      </c>
      <c r="U3433">
        <v>3.9550000000000001</v>
      </c>
      <c r="V3433">
        <v>95.65</v>
      </c>
      <c r="W3433">
        <v>2</v>
      </c>
      <c r="X3433">
        <v>4.7850000000000001</v>
      </c>
      <c r="Y3433">
        <v>0</v>
      </c>
      <c r="Z3433">
        <v>0</v>
      </c>
      <c r="AA3433">
        <v>0</v>
      </c>
      <c r="AB3433">
        <v>3.012975</v>
      </c>
      <c r="AC3433" s="29">
        <v>97.422025000000005</v>
      </c>
      <c r="AD3433">
        <v>0</v>
      </c>
      <c r="AF3433">
        <v>191.3</v>
      </c>
      <c r="AG3433">
        <v>0</v>
      </c>
      <c r="AH3433">
        <v>9.57</v>
      </c>
      <c r="AI3433">
        <v>6.0259499999999999</v>
      </c>
      <c r="AJ3433">
        <v>194.84405000000001</v>
      </c>
      <c r="AK3433" t="s">
        <v>27</v>
      </c>
      <c r="AN3433" s="29">
        <v>0</v>
      </c>
      <c r="AO3433" s="30">
        <f t="shared" si="106"/>
        <v>0</v>
      </c>
      <c r="AP3433" s="30">
        <f t="shared" si="107"/>
        <v>0</v>
      </c>
      <c r="AQ3433" s="30"/>
    </row>
    <row r="3434" spans="1:43" x14ac:dyDescent="0.25">
      <c r="A3434" t="s">
        <v>219</v>
      </c>
      <c r="B3434">
        <v>1874245</v>
      </c>
      <c r="C3434" t="s">
        <v>11737</v>
      </c>
      <c r="D3434">
        <v>1062223</v>
      </c>
      <c r="E3434" t="s">
        <v>11734</v>
      </c>
      <c r="F3434" t="s">
        <v>89</v>
      </c>
      <c r="G3434" t="s">
        <v>90</v>
      </c>
      <c r="H3434" t="s">
        <v>10</v>
      </c>
      <c r="I3434" t="s">
        <v>11738</v>
      </c>
      <c r="J3434" t="s">
        <v>11739</v>
      </c>
      <c r="K3434" t="s">
        <v>95</v>
      </c>
      <c r="L3434" t="s">
        <v>3081</v>
      </c>
      <c r="M3434">
        <v>2975</v>
      </c>
      <c r="N3434">
        <v>34</v>
      </c>
      <c r="O3434" s="17">
        <v>45491</v>
      </c>
      <c r="P3434" t="s">
        <v>126</v>
      </c>
      <c r="Q3434" t="s">
        <v>24</v>
      </c>
      <c r="R3434" s="17">
        <v>45491</v>
      </c>
      <c r="S3434" s="27"/>
      <c r="T3434">
        <v>91.694999999999993</v>
      </c>
      <c r="U3434">
        <v>3.9550000000000001</v>
      </c>
      <c r="V3434">
        <v>95.65</v>
      </c>
      <c r="W3434">
        <v>2</v>
      </c>
      <c r="X3434">
        <v>4.7850000000000001</v>
      </c>
      <c r="Y3434">
        <v>0</v>
      </c>
      <c r="Z3434">
        <v>0</v>
      </c>
      <c r="AA3434">
        <v>0</v>
      </c>
      <c r="AB3434">
        <v>3.012975</v>
      </c>
      <c r="AC3434" s="29">
        <v>97.422025000000005</v>
      </c>
      <c r="AD3434">
        <v>0</v>
      </c>
      <c r="AF3434">
        <v>191.3</v>
      </c>
      <c r="AG3434">
        <v>0</v>
      </c>
      <c r="AH3434">
        <v>9.57</v>
      </c>
      <c r="AI3434">
        <v>6.0259499999999999</v>
      </c>
      <c r="AJ3434">
        <v>194.84405000000001</v>
      </c>
      <c r="AK3434" t="s">
        <v>27</v>
      </c>
      <c r="AN3434" s="29">
        <v>0</v>
      </c>
      <c r="AO3434" s="30">
        <f t="shared" si="106"/>
        <v>0</v>
      </c>
      <c r="AP3434" s="30">
        <f t="shared" si="107"/>
        <v>0</v>
      </c>
      <c r="AQ3434" s="30"/>
    </row>
    <row r="3435" spans="1:43" x14ac:dyDescent="0.25">
      <c r="A3435" t="s">
        <v>219</v>
      </c>
      <c r="B3435">
        <v>1874232</v>
      </c>
      <c r="C3435" t="s">
        <v>11740</v>
      </c>
      <c r="D3435">
        <v>1746713</v>
      </c>
      <c r="E3435" t="s">
        <v>11741</v>
      </c>
      <c r="F3435" t="s">
        <v>89</v>
      </c>
      <c r="G3435" t="s">
        <v>90</v>
      </c>
      <c r="H3435" t="s">
        <v>10</v>
      </c>
      <c r="I3435" t="s">
        <v>11742</v>
      </c>
      <c r="J3435" t="s">
        <v>11743</v>
      </c>
      <c r="K3435" t="s">
        <v>271</v>
      </c>
      <c r="L3435" t="s">
        <v>224</v>
      </c>
      <c r="M3435">
        <v>882363</v>
      </c>
      <c r="N3435">
        <v>7</v>
      </c>
      <c r="O3435" s="17">
        <v>45492</v>
      </c>
      <c r="P3435" t="s">
        <v>102</v>
      </c>
      <c r="Q3435" t="s">
        <v>24</v>
      </c>
      <c r="R3435" s="17">
        <v>45491</v>
      </c>
      <c r="S3435" s="27"/>
      <c r="T3435">
        <v>49.74666666666667</v>
      </c>
      <c r="U3435">
        <v>6.126666666666666</v>
      </c>
      <c r="V3435">
        <v>55.873333333333328</v>
      </c>
      <c r="W3435">
        <v>3</v>
      </c>
      <c r="X3435">
        <v>2.793333333333333</v>
      </c>
      <c r="Y3435">
        <v>0</v>
      </c>
      <c r="Z3435">
        <v>0</v>
      </c>
      <c r="AA3435">
        <v>0</v>
      </c>
      <c r="AB3435">
        <v>1.7600100000000001</v>
      </c>
      <c r="AC3435" s="29">
        <v>56.906656666666663</v>
      </c>
      <c r="AD3435">
        <v>0</v>
      </c>
      <c r="AF3435">
        <v>167.62</v>
      </c>
      <c r="AG3435">
        <v>0</v>
      </c>
      <c r="AH3435">
        <v>8.3800000000000008</v>
      </c>
      <c r="AI3435">
        <v>5.28003</v>
      </c>
      <c r="AJ3435">
        <v>170.71996999999999</v>
      </c>
      <c r="AK3435" t="s">
        <v>26</v>
      </c>
      <c r="AN3435" s="29">
        <v>0</v>
      </c>
      <c r="AO3435" s="30">
        <f t="shared" si="106"/>
        <v>0</v>
      </c>
      <c r="AP3435" s="30">
        <f t="shared" si="107"/>
        <v>0</v>
      </c>
      <c r="AQ3435" s="30"/>
    </row>
    <row r="3436" spans="1:43" x14ac:dyDescent="0.25">
      <c r="A3436" t="s">
        <v>219</v>
      </c>
      <c r="B3436">
        <v>1874166</v>
      </c>
      <c r="C3436" t="s">
        <v>11744</v>
      </c>
      <c r="D3436">
        <v>1746696</v>
      </c>
      <c r="E3436" t="s">
        <v>11745</v>
      </c>
      <c r="F3436" t="s">
        <v>89</v>
      </c>
      <c r="G3436" t="s">
        <v>90</v>
      </c>
      <c r="H3436" t="s">
        <v>10</v>
      </c>
      <c r="I3436" t="s">
        <v>11746</v>
      </c>
      <c r="J3436" t="s">
        <v>11747</v>
      </c>
      <c r="K3436" t="s">
        <v>314</v>
      </c>
      <c r="L3436" t="s">
        <v>224</v>
      </c>
      <c r="M3436">
        <v>82362</v>
      </c>
      <c r="N3436">
        <v>28</v>
      </c>
      <c r="O3436" s="17">
        <v>45498</v>
      </c>
      <c r="P3436" t="s">
        <v>122</v>
      </c>
      <c r="Q3436" t="s">
        <v>24</v>
      </c>
      <c r="R3436" s="17">
        <v>45491</v>
      </c>
      <c r="S3436" s="27"/>
      <c r="T3436">
        <v>66.97</v>
      </c>
      <c r="U3436">
        <v>5.8033333333333337</v>
      </c>
      <c r="V3436">
        <v>72.773333333333326</v>
      </c>
      <c r="W3436">
        <v>3</v>
      </c>
      <c r="X3436">
        <v>3.64</v>
      </c>
      <c r="Y3436">
        <v>0</v>
      </c>
      <c r="Z3436">
        <v>0</v>
      </c>
      <c r="AA3436">
        <v>0</v>
      </c>
      <c r="AB3436">
        <v>2.29236</v>
      </c>
      <c r="AC3436" s="29">
        <v>74.120973333333325</v>
      </c>
      <c r="AD3436">
        <v>0</v>
      </c>
      <c r="AF3436">
        <v>218.32</v>
      </c>
      <c r="AG3436">
        <v>0</v>
      </c>
      <c r="AH3436">
        <v>10.92</v>
      </c>
      <c r="AI3436">
        <v>6.8770800000000003</v>
      </c>
      <c r="AJ3436">
        <v>222.36292</v>
      </c>
      <c r="AK3436" t="s">
        <v>26</v>
      </c>
      <c r="AN3436" s="29">
        <v>0</v>
      </c>
      <c r="AO3436" s="30">
        <f t="shared" si="106"/>
        <v>0</v>
      </c>
      <c r="AP3436" s="30">
        <f t="shared" si="107"/>
        <v>0</v>
      </c>
      <c r="AQ3436" s="30"/>
    </row>
    <row r="3437" spans="1:43" x14ac:dyDescent="0.25">
      <c r="A3437" t="s">
        <v>219</v>
      </c>
      <c r="B3437">
        <v>1874166</v>
      </c>
      <c r="C3437" t="s">
        <v>11748</v>
      </c>
      <c r="D3437">
        <v>1746694</v>
      </c>
      <c r="E3437" t="s">
        <v>11745</v>
      </c>
      <c r="F3437" t="s">
        <v>89</v>
      </c>
      <c r="G3437" t="s">
        <v>90</v>
      </c>
      <c r="H3437" t="s">
        <v>10</v>
      </c>
      <c r="I3437" t="s">
        <v>11749</v>
      </c>
      <c r="J3437" t="s">
        <v>11750</v>
      </c>
      <c r="K3437" t="s">
        <v>314</v>
      </c>
      <c r="L3437" t="s">
        <v>224</v>
      </c>
      <c r="M3437">
        <v>82362</v>
      </c>
      <c r="N3437">
        <v>26</v>
      </c>
      <c r="O3437" s="17">
        <v>45498</v>
      </c>
      <c r="P3437" t="s">
        <v>122</v>
      </c>
      <c r="Q3437" t="s">
        <v>24</v>
      </c>
      <c r="R3437" s="17">
        <v>45491</v>
      </c>
      <c r="S3437" s="27"/>
      <c r="T3437">
        <v>66.97</v>
      </c>
      <c r="U3437">
        <v>5.8033333333333337</v>
      </c>
      <c r="V3437">
        <v>72.773333333333326</v>
      </c>
      <c r="W3437">
        <v>3</v>
      </c>
      <c r="X3437">
        <v>3.64</v>
      </c>
      <c r="Y3437">
        <v>0</v>
      </c>
      <c r="Z3437">
        <v>0</v>
      </c>
      <c r="AA3437">
        <v>0</v>
      </c>
      <c r="AB3437">
        <v>2.29236</v>
      </c>
      <c r="AC3437" s="29">
        <v>74.120973333333325</v>
      </c>
      <c r="AD3437">
        <v>0</v>
      </c>
      <c r="AF3437">
        <v>218.32</v>
      </c>
      <c r="AG3437">
        <v>0</v>
      </c>
      <c r="AH3437">
        <v>10.92</v>
      </c>
      <c r="AI3437">
        <v>6.8770800000000003</v>
      </c>
      <c r="AJ3437">
        <v>222.36292</v>
      </c>
      <c r="AK3437" t="s">
        <v>26</v>
      </c>
      <c r="AN3437" s="29">
        <v>0</v>
      </c>
      <c r="AO3437" s="30">
        <f t="shared" si="106"/>
        <v>0</v>
      </c>
      <c r="AP3437" s="30">
        <f t="shared" si="107"/>
        <v>0</v>
      </c>
      <c r="AQ3437" s="30"/>
    </row>
    <row r="3438" spans="1:43" x14ac:dyDescent="0.25">
      <c r="A3438" t="s">
        <v>219</v>
      </c>
      <c r="B3438">
        <v>1874166</v>
      </c>
      <c r="C3438" t="s">
        <v>11751</v>
      </c>
      <c r="D3438">
        <v>1746695</v>
      </c>
      <c r="E3438" t="s">
        <v>11745</v>
      </c>
      <c r="F3438" t="s">
        <v>89</v>
      </c>
      <c r="G3438" t="s">
        <v>90</v>
      </c>
      <c r="H3438" t="s">
        <v>10</v>
      </c>
      <c r="I3438" t="s">
        <v>11752</v>
      </c>
      <c r="J3438" t="s">
        <v>11753</v>
      </c>
      <c r="K3438" t="s">
        <v>314</v>
      </c>
      <c r="L3438" t="s">
        <v>224</v>
      </c>
      <c r="M3438">
        <v>82362</v>
      </c>
      <c r="N3438">
        <v>31</v>
      </c>
      <c r="O3438" s="17">
        <v>45498</v>
      </c>
      <c r="P3438" t="s">
        <v>122</v>
      </c>
      <c r="Q3438" t="s">
        <v>24</v>
      </c>
      <c r="R3438" s="17">
        <v>45491</v>
      </c>
      <c r="S3438" s="27"/>
      <c r="T3438">
        <v>66.97</v>
      </c>
      <c r="U3438">
        <v>5.8033333333333337</v>
      </c>
      <c r="V3438">
        <v>72.773333333333326</v>
      </c>
      <c r="W3438">
        <v>3</v>
      </c>
      <c r="X3438">
        <v>3.64</v>
      </c>
      <c r="Y3438">
        <v>0</v>
      </c>
      <c r="Z3438">
        <v>0</v>
      </c>
      <c r="AA3438">
        <v>0</v>
      </c>
      <c r="AB3438">
        <v>2.29236</v>
      </c>
      <c r="AC3438" s="29">
        <v>74.120973333333325</v>
      </c>
      <c r="AD3438">
        <v>0</v>
      </c>
      <c r="AF3438">
        <v>218.32</v>
      </c>
      <c r="AG3438">
        <v>0</v>
      </c>
      <c r="AH3438">
        <v>10.92</v>
      </c>
      <c r="AI3438">
        <v>6.8770800000000003</v>
      </c>
      <c r="AJ3438">
        <v>222.36292</v>
      </c>
      <c r="AK3438" t="s">
        <v>26</v>
      </c>
      <c r="AN3438" s="29">
        <v>0</v>
      </c>
      <c r="AO3438" s="30">
        <f t="shared" si="106"/>
        <v>0</v>
      </c>
      <c r="AP3438" s="30">
        <f t="shared" si="107"/>
        <v>0</v>
      </c>
    </row>
    <row r="3439" spans="1:43" x14ac:dyDescent="0.25">
      <c r="A3439" t="s">
        <v>219</v>
      </c>
      <c r="B3439">
        <v>1874166</v>
      </c>
      <c r="C3439" t="s">
        <v>11754</v>
      </c>
      <c r="D3439">
        <v>490580</v>
      </c>
      <c r="E3439" t="s">
        <v>11745</v>
      </c>
      <c r="F3439" t="s">
        <v>89</v>
      </c>
      <c r="G3439" t="s">
        <v>90</v>
      </c>
      <c r="H3439" t="s">
        <v>10</v>
      </c>
      <c r="I3439" t="s">
        <v>11746</v>
      </c>
      <c r="J3439" t="s">
        <v>11747</v>
      </c>
      <c r="K3439" t="s">
        <v>224</v>
      </c>
      <c r="L3439" t="s">
        <v>314</v>
      </c>
      <c r="M3439">
        <v>8495</v>
      </c>
      <c r="N3439">
        <v>9</v>
      </c>
      <c r="O3439" s="17">
        <v>45502</v>
      </c>
      <c r="P3439" t="s">
        <v>103</v>
      </c>
      <c r="Q3439" t="s">
        <v>24</v>
      </c>
      <c r="R3439" s="17">
        <v>45491</v>
      </c>
      <c r="S3439" s="27"/>
      <c r="T3439">
        <v>68.63666666666667</v>
      </c>
      <c r="U3439">
        <v>7.6533333333333333</v>
      </c>
      <c r="V3439">
        <v>76.290000000000006</v>
      </c>
      <c r="W3439">
        <v>3</v>
      </c>
      <c r="X3439">
        <v>3.813333333333333</v>
      </c>
      <c r="Y3439">
        <v>0</v>
      </c>
      <c r="Z3439">
        <v>0</v>
      </c>
      <c r="AA3439">
        <v>0</v>
      </c>
      <c r="AB3439">
        <v>2.4031349999999998</v>
      </c>
      <c r="AC3439" s="29">
        <v>77.700198333333333</v>
      </c>
      <c r="AD3439">
        <v>0</v>
      </c>
      <c r="AF3439">
        <v>228.87</v>
      </c>
      <c r="AG3439">
        <v>0</v>
      </c>
      <c r="AH3439">
        <v>11.44</v>
      </c>
      <c r="AI3439">
        <v>7.2094050000000003</v>
      </c>
      <c r="AJ3439">
        <v>233.100595</v>
      </c>
      <c r="AK3439" t="s">
        <v>26</v>
      </c>
      <c r="AN3439" s="29">
        <v>0</v>
      </c>
      <c r="AO3439" s="30">
        <f t="shared" si="106"/>
        <v>0</v>
      </c>
      <c r="AP3439" s="30">
        <f t="shared" si="107"/>
        <v>0</v>
      </c>
    </row>
    <row r="3440" spans="1:43" x14ac:dyDescent="0.25">
      <c r="A3440" t="s">
        <v>219</v>
      </c>
      <c r="B3440">
        <v>1874166</v>
      </c>
      <c r="C3440" t="s">
        <v>11755</v>
      </c>
      <c r="D3440">
        <v>490578</v>
      </c>
      <c r="E3440" t="s">
        <v>11745</v>
      </c>
      <c r="F3440" t="s">
        <v>89</v>
      </c>
      <c r="G3440" t="s">
        <v>90</v>
      </c>
      <c r="H3440" t="s">
        <v>10</v>
      </c>
      <c r="I3440" t="s">
        <v>11749</v>
      </c>
      <c r="J3440" t="s">
        <v>11750</v>
      </c>
      <c r="K3440" t="s">
        <v>224</v>
      </c>
      <c r="L3440" t="s">
        <v>314</v>
      </c>
      <c r="M3440">
        <v>8495</v>
      </c>
      <c r="N3440">
        <v>12</v>
      </c>
      <c r="O3440" s="17">
        <v>45502</v>
      </c>
      <c r="P3440" t="s">
        <v>103</v>
      </c>
      <c r="Q3440" t="s">
        <v>24</v>
      </c>
      <c r="R3440" s="17">
        <v>45491</v>
      </c>
      <c r="S3440" s="27"/>
      <c r="T3440">
        <v>68.63666666666667</v>
      </c>
      <c r="U3440">
        <v>7.6533333333333333</v>
      </c>
      <c r="V3440">
        <v>76.290000000000006</v>
      </c>
      <c r="W3440">
        <v>3</v>
      </c>
      <c r="X3440">
        <v>3.813333333333333</v>
      </c>
      <c r="Y3440">
        <v>0</v>
      </c>
      <c r="Z3440">
        <v>0</v>
      </c>
      <c r="AA3440">
        <v>0</v>
      </c>
      <c r="AB3440">
        <v>2.4031349999999998</v>
      </c>
      <c r="AC3440" s="29">
        <v>77.700198333333333</v>
      </c>
      <c r="AD3440">
        <v>0</v>
      </c>
      <c r="AF3440">
        <v>228.87</v>
      </c>
      <c r="AG3440">
        <v>0</v>
      </c>
      <c r="AH3440">
        <v>11.44</v>
      </c>
      <c r="AI3440">
        <v>7.2094050000000003</v>
      </c>
      <c r="AJ3440">
        <v>233.100595</v>
      </c>
      <c r="AK3440" t="s">
        <v>26</v>
      </c>
      <c r="AN3440" s="29">
        <v>0</v>
      </c>
      <c r="AO3440" s="30">
        <f t="shared" si="106"/>
        <v>0</v>
      </c>
      <c r="AP3440" s="30">
        <f t="shared" si="107"/>
        <v>0</v>
      </c>
    </row>
    <row r="3441" spans="1:42" x14ac:dyDescent="0.25">
      <c r="A3441" t="s">
        <v>219</v>
      </c>
      <c r="B3441">
        <v>1874166</v>
      </c>
      <c r="C3441" t="s">
        <v>11756</v>
      </c>
      <c r="D3441">
        <v>490579</v>
      </c>
      <c r="E3441" t="s">
        <v>11745</v>
      </c>
      <c r="F3441" t="s">
        <v>89</v>
      </c>
      <c r="G3441" t="s">
        <v>90</v>
      </c>
      <c r="H3441" t="s">
        <v>10</v>
      </c>
      <c r="I3441" t="s">
        <v>11757</v>
      </c>
      <c r="J3441" t="s">
        <v>11753</v>
      </c>
      <c r="K3441" t="s">
        <v>224</v>
      </c>
      <c r="L3441" t="s">
        <v>314</v>
      </c>
      <c r="M3441">
        <v>8495</v>
      </c>
      <c r="N3441">
        <v>11</v>
      </c>
      <c r="O3441" s="17">
        <v>45502</v>
      </c>
      <c r="P3441" t="s">
        <v>103</v>
      </c>
      <c r="Q3441" t="s">
        <v>24</v>
      </c>
      <c r="R3441" s="17">
        <v>45491</v>
      </c>
      <c r="S3441" s="27"/>
      <c r="T3441">
        <v>68.63666666666667</v>
      </c>
      <c r="U3441">
        <v>7.6533333333333333</v>
      </c>
      <c r="V3441">
        <v>76.290000000000006</v>
      </c>
      <c r="W3441">
        <v>3</v>
      </c>
      <c r="X3441">
        <v>3.813333333333333</v>
      </c>
      <c r="Y3441">
        <v>0</v>
      </c>
      <c r="Z3441">
        <v>0</v>
      </c>
      <c r="AA3441">
        <v>0</v>
      </c>
      <c r="AB3441">
        <v>2.4031349999999998</v>
      </c>
      <c r="AC3441" s="29">
        <v>77.700198333333333</v>
      </c>
      <c r="AD3441">
        <v>0</v>
      </c>
      <c r="AF3441">
        <v>228.87</v>
      </c>
      <c r="AG3441">
        <v>0</v>
      </c>
      <c r="AH3441">
        <v>11.44</v>
      </c>
      <c r="AI3441">
        <v>7.2094050000000003</v>
      </c>
      <c r="AJ3441">
        <v>233.100595</v>
      </c>
      <c r="AK3441" t="s">
        <v>26</v>
      </c>
      <c r="AN3441" s="29">
        <v>0</v>
      </c>
      <c r="AO3441" s="30">
        <f t="shared" si="106"/>
        <v>0</v>
      </c>
      <c r="AP3441" s="30">
        <f t="shared" si="107"/>
        <v>0</v>
      </c>
    </row>
    <row r="3442" spans="1:42" x14ac:dyDescent="0.25">
      <c r="A3442" t="s">
        <v>219</v>
      </c>
      <c r="B3442">
        <v>1874140</v>
      </c>
      <c r="C3442" t="s">
        <v>11758</v>
      </c>
      <c r="D3442">
        <v>1062197</v>
      </c>
      <c r="E3442" t="s">
        <v>11759</v>
      </c>
      <c r="F3442" t="s">
        <v>89</v>
      </c>
      <c r="G3442" t="s">
        <v>90</v>
      </c>
      <c r="H3442" t="s">
        <v>14</v>
      </c>
      <c r="I3442" t="s">
        <v>11760</v>
      </c>
      <c r="J3442" t="s">
        <v>11761</v>
      </c>
      <c r="K3442" t="s">
        <v>92</v>
      </c>
      <c r="L3442" t="s">
        <v>1323</v>
      </c>
      <c r="M3442">
        <v>8348</v>
      </c>
      <c r="N3442">
        <v>4</v>
      </c>
      <c r="O3442" s="17">
        <v>45493</v>
      </c>
      <c r="P3442" t="s">
        <v>284</v>
      </c>
      <c r="Q3442" t="s">
        <v>24</v>
      </c>
      <c r="R3442" s="17">
        <v>45491</v>
      </c>
      <c r="S3442" s="27"/>
      <c r="T3442">
        <v>56.02</v>
      </c>
      <c r="U3442">
        <v>7.81</v>
      </c>
      <c r="V3442">
        <v>63.83</v>
      </c>
      <c r="W3442">
        <v>2</v>
      </c>
      <c r="X3442">
        <v>3.19</v>
      </c>
      <c r="Y3442">
        <v>0</v>
      </c>
      <c r="Z3442">
        <v>0</v>
      </c>
      <c r="AA3442">
        <v>0</v>
      </c>
      <c r="AB3442">
        <v>2.0106449999999998</v>
      </c>
      <c r="AC3442" s="29">
        <v>65.009354999999999</v>
      </c>
      <c r="AD3442">
        <v>0</v>
      </c>
      <c r="AF3442">
        <v>127.66</v>
      </c>
      <c r="AG3442">
        <v>0</v>
      </c>
      <c r="AH3442">
        <v>6.38</v>
      </c>
      <c r="AI3442">
        <v>4.0212899999999996</v>
      </c>
      <c r="AJ3442">
        <v>130.01871</v>
      </c>
      <c r="AK3442" t="s">
        <v>27</v>
      </c>
      <c r="AN3442" s="29">
        <v>0</v>
      </c>
      <c r="AO3442" s="30">
        <f t="shared" si="106"/>
        <v>0</v>
      </c>
      <c r="AP3442" s="30">
        <f t="shared" si="107"/>
        <v>0</v>
      </c>
    </row>
    <row r="3443" spans="1:42" x14ac:dyDescent="0.25">
      <c r="A3443" t="s">
        <v>219</v>
      </c>
      <c r="B3443">
        <v>1874140</v>
      </c>
      <c r="C3443" t="s">
        <v>11762</v>
      </c>
      <c r="D3443">
        <v>1746687</v>
      </c>
      <c r="E3443" t="s">
        <v>11759</v>
      </c>
      <c r="F3443" t="s">
        <v>89</v>
      </c>
      <c r="G3443" t="s">
        <v>90</v>
      </c>
      <c r="H3443" t="s">
        <v>14</v>
      </c>
      <c r="I3443" t="s">
        <v>11760</v>
      </c>
      <c r="J3443" t="s">
        <v>11761</v>
      </c>
      <c r="K3443" t="s">
        <v>1323</v>
      </c>
      <c r="L3443" t="s">
        <v>697</v>
      </c>
      <c r="M3443">
        <v>1452</v>
      </c>
      <c r="N3443">
        <v>4</v>
      </c>
      <c r="O3443" s="17">
        <v>45494</v>
      </c>
      <c r="P3443" t="s">
        <v>10119</v>
      </c>
      <c r="Q3443" t="s">
        <v>24</v>
      </c>
      <c r="R3443" s="17">
        <v>45491</v>
      </c>
      <c r="S3443" s="27"/>
      <c r="T3443">
        <v>29.524999999999999</v>
      </c>
      <c r="U3443">
        <v>3.55</v>
      </c>
      <c r="V3443">
        <v>33.075000000000003</v>
      </c>
      <c r="W3443">
        <v>2</v>
      </c>
      <c r="X3443">
        <v>1.655</v>
      </c>
      <c r="Y3443">
        <v>0</v>
      </c>
      <c r="Z3443">
        <v>0</v>
      </c>
      <c r="AA3443">
        <v>0</v>
      </c>
      <c r="AB3443">
        <v>1.0418624999999999</v>
      </c>
      <c r="AC3443" s="29">
        <v>33.688137500000003</v>
      </c>
      <c r="AD3443">
        <v>0</v>
      </c>
      <c r="AF3443">
        <v>66.150000000000006</v>
      </c>
      <c r="AG3443">
        <v>0</v>
      </c>
      <c r="AH3443">
        <v>3.31</v>
      </c>
      <c r="AI3443">
        <v>2.0837249999999998</v>
      </c>
      <c r="AJ3443">
        <v>67.376275000000007</v>
      </c>
      <c r="AK3443" t="s">
        <v>27</v>
      </c>
      <c r="AN3443" s="29">
        <v>0</v>
      </c>
      <c r="AO3443" s="30">
        <f t="shared" si="106"/>
        <v>0</v>
      </c>
      <c r="AP3443" s="30">
        <f t="shared" si="107"/>
        <v>0</v>
      </c>
    </row>
    <row r="3444" spans="1:42" x14ac:dyDescent="0.25">
      <c r="A3444" t="s">
        <v>219</v>
      </c>
      <c r="B3444">
        <v>1874125</v>
      </c>
      <c r="C3444" t="s">
        <v>11763</v>
      </c>
      <c r="D3444">
        <v>1746683</v>
      </c>
      <c r="E3444" t="s">
        <v>11764</v>
      </c>
      <c r="F3444" t="s">
        <v>89</v>
      </c>
      <c r="G3444" t="s">
        <v>90</v>
      </c>
      <c r="H3444" t="s">
        <v>10</v>
      </c>
      <c r="I3444" t="s">
        <v>11765</v>
      </c>
      <c r="J3444" t="s">
        <v>11766</v>
      </c>
      <c r="K3444" t="s">
        <v>271</v>
      </c>
      <c r="L3444" t="s">
        <v>92</v>
      </c>
      <c r="M3444">
        <v>8375</v>
      </c>
      <c r="N3444">
        <v>12</v>
      </c>
      <c r="O3444" s="17">
        <v>45520</v>
      </c>
      <c r="P3444" t="s">
        <v>93</v>
      </c>
      <c r="Q3444" t="s">
        <v>24</v>
      </c>
      <c r="R3444" s="17">
        <v>45491</v>
      </c>
      <c r="S3444" s="27"/>
      <c r="T3444">
        <v>82.43</v>
      </c>
      <c r="U3444">
        <v>7.1349999999999998</v>
      </c>
      <c r="V3444">
        <v>89.564999999999998</v>
      </c>
      <c r="W3444">
        <v>2</v>
      </c>
      <c r="X3444">
        <v>4.4800000000000004</v>
      </c>
      <c r="Y3444">
        <v>0</v>
      </c>
      <c r="Z3444">
        <v>0</v>
      </c>
      <c r="AA3444">
        <v>0</v>
      </c>
      <c r="AB3444">
        <v>2.8212975</v>
      </c>
      <c r="AC3444" s="29">
        <v>91.223702500000002</v>
      </c>
      <c r="AD3444">
        <v>0</v>
      </c>
      <c r="AF3444">
        <v>179.13</v>
      </c>
      <c r="AG3444">
        <v>0</v>
      </c>
      <c r="AH3444">
        <v>8.9600000000000009</v>
      </c>
      <c r="AI3444">
        <v>5.642595</v>
      </c>
      <c r="AJ3444">
        <v>182.447405</v>
      </c>
      <c r="AK3444" t="s">
        <v>27</v>
      </c>
      <c r="AN3444" s="29">
        <v>0</v>
      </c>
      <c r="AO3444" s="30">
        <f t="shared" si="106"/>
        <v>0</v>
      </c>
      <c r="AP3444" s="30">
        <f t="shared" si="107"/>
        <v>0</v>
      </c>
    </row>
    <row r="3445" spans="1:42" x14ac:dyDescent="0.25">
      <c r="A3445" t="s">
        <v>219</v>
      </c>
      <c r="B3445">
        <v>1874125</v>
      </c>
      <c r="C3445" t="s">
        <v>11767</v>
      </c>
      <c r="D3445">
        <v>1062188</v>
      </c>
      <c r="E3445" t="s">
        <v>11764</v>
      </c>
      <c r="F3445" t="s">
        <v>89</v>
      </c>
      <c r="G3445" t="s">
        <v>90</v>
      </c>
      <c r="H3445" t="s">
        <v>10</v>
      </c>
      <c r="I3445" t="s">
        <v>11765</v>
      </c>
      <c r="J3445" t="s">
        <v>11766</v>
      </c>
      <c r="K3445" t="s">
        <v>92</v>
      </c>
      <c r="L3445" t="s">
        <v>271</v>
      </c>
      <c r="M3445">
        <v>8785</v>
      </c>
      <c r="N3445">
        <v>73</v>
      </c>
      <c r="O3445" s="17">
        <v>45518</v>
      </c>
      <c r="P3445" t="s">
        <v>109</v>
      </c>
      <c r="Q3445" t="s">
        <v>24</v>
      </c>
      <c r="R3445" s="17">
        <v>45491</v>
      </c>
      <c r="S3445" s="27"/>
      <c r="T3445">
        <v>183.58</v>
      </c>
      <c r="U3445">
        <v>7.5</v>
      </c>
      <c r="V3445">
        <v>191.08</v>
      </c>
      <c r="W3445">
        <v>2</v>
      </c>
      <c r="X3445">
        <v>9.5549999999999997</v>
      </c>
      <c r="Y3445">
        <v>0</v>
      </c>
      <c r="Z3445">
        <v>0</v>
      </c>
      <c r="AA3445">
        <v>0</v>
      </c>
      <c r="AB3445">
        <v>6.0190200000000003</v>
      </c>
      <c r="AC3445" s="29">
        <v>194.61598000000001</v>
      </c>
      <c r="AD3445">
        <v>0</v>
      </c>
      <c r="AF3445">
        <v>382.16</v>
      </c>
      <c r="AG3445">
        <v>0</v>
      </c>
      <c r="AH3445">
        <v>19.11</v>
      </c>
      <c r="AI3445">
        <v>12.038040000000001</v>
      </c>
      <c r="AJ3445">
        <v>389.23196000000002</v>
      </c>
      <c r="AK3445" t="s">
        <v>27</v>
      </c>
      <c r="AN3445" s="29">
        <v>0</v>
      </c>
      <c r="AO3445" s="30">
        <f t="shared" si="106"/>
        <v>0</v>
      </c>
      <c r="AP3445" s="30">
        <f t="shared" si="107"/>
        <v>0</v>
      </c>
    </row>
    <row r="3446" spans="1:42" x14ac:dyDescent="0.25">
      <c r="A3446" t="s">
        <v>219</v>
      </c>
      <c r="B3446">
        <v>1874122</v>
      </c>
      <c r="C3446" t="s">
        <v>11768</v>
      </c>
      <c r="D3446">
        <v>1746681</v>
      </c>
      <c r="E3446" t="s">
        <v>11769</v>
      </c>
      <c r="F3446" t="s">
        <v>89</v>
      </c>
      <c r="G3446" t="s">
        <v>90</v>
      </c>
      <c r="H3446" t="s">
        <v>10</v>
      </c>
      <c r="I3446" t="s">
        <v>11770</v>
      </c>
      <c r="J3446" t="s">
        <v>11771</v>
      </c>
      <c r="K3446" t="s">
        <v>248</v>
      </c>
      <c r="L3446" t="s">
        <v>224</v>
      </c>
      <c r="M3446">
        <v>8800</v>
      </c>
      <c r="N3446">
        <v>26</v>
      </c>
      <c r="O3446" s="17">
        <v>45492</v>
      </c>
      <c r="P3446" t="s">
        <v>139</v>
      </c>
      <c r="Q3446" t="s">
        <v>24</v>
      </c>
      <c r="R3446" s="17">
        <v>45491</v>
      </c>
      <c r="S3446" s="27"/>
      <c r="T3446">
        <v>120.185</v>
      </c>
      <c r="U3446">
        <v>8.7200000000000006</v>
      </c>
      <c r="V3446">
        <v>128.905</v>
      </c>
      <c r="W3446">
        <v>2</v>
      </c>
      <c r="X3446">
        <v>6.4450000000000003</v>
      </c>
      <c r="Y3446">
        <v>0</v>
      </c>
      <c r="Z3446">
        <v>0</v>
      </c>
      <c r="AA3446">
        <v>0</v>
      </c>
      <c r="AB3446">
        <v>4.0605074999999999</v>
      </c>
      <c r="AC3446" s="29">
        <v>131.28949249999999</v>
      </c>
      <c r="AD3446">
        <v>0</v>
      </c>
      <c r="AF3446">
        <v>257.81</v>
      </c>
      <c r="AG3446">
        <v>0</v>
      </c>
      <c r="AH3446">
        <v>12.89</v>
      </c>
      <c r="AI3446">
        <v>8.1210149999999999</v>
      </c>
      <c r="AJ3446">
        <v>262.57898499999999</v>
      </c>
      <c r="AK3446" t="s">
        <v>27</v>
      </c>
      <c r="AN3446" s="29">
        <v>0</v>
      </c>
      <c r="AO3446" s="30">
        <f t="shared" si="106"/>
        <v>0</v>
      </c>
      <c r="AP3446" s="30">
        <f t="shared" si="107"/>
        <v>0</v>
      </c>
    </row>
    <row r="3447" spans="1:42" x14ac:dyDescent="0.25">
      <c r="A3447" t="s">
        <v>219</v>
      </c>
      <c r="B3447">
        <v>1874112</v>
      </c>
      <c r="C3447" t="s">
        <v>11772</v>
      </c>
      <c r="D3447">
        <v>490577</v>
      </c>
      <c r="E3447" t="s">
        <v>11773</v>
      </c>
      <c r="F3447" t="s">
        <v>89</v>
      </c>
      <c r="G3447" t="s">
        <v>90</v>
      </c>
      <c r="H3447" t="s">
        <v>10</v>
      </c>
      <c r="I3447" t="s">
        <v>11774</v>
      </c>
      <c r="J3447" t="s">
        <v>11775</v>
      </c>
      <c r="K3447" t="s">
        <v>224</v>
      </c>
      <c r="L3447" t="s">
        <v>248</v>
      </c>
      <c r="M3447">
        <v>8580</v>
      </c>
      <c r="N3447">
        <v>31</v>
      </c>
      <c r="O3447" s="17">
        <v>45491</v>
      </c>
      <c r="P3447" t="s">
        <v>138</v>
      </c>
      <c r="Q3447" t="s">
        <v>24</v>
      </c>
      <c r="R3447" s="17">
        <v>45491</v>
      </c>
      <c r="S3447" s="27"/>
      <c r="T3447">
        <v>66.33</v>
      </c>
      <c r="U3447">
        <v>7.6533333333333333</v>
      </c>
      <c r="V3447">
        <v>73.983333333333334</v>
      </c>
      <c r="W3447">
        <v>3</v>
      </c>
      <c r="X3447">
        <v>3.7</v>
      </c>
      <c r="Y3447">
        <v>0</v>
      </c>
      <c r="Z3447">
        <v>0</v>
      </c>
      <c r="AA3447">
        <v>0</v>
      </c>
      <c r="AB3447">
        <v>2.3304749999999999</v>
      </c>
      <c r="AC3447" s="29">
        <v>75.35285833333333</v>
      </c>
      <c r="AD3447">
        <v>0</v>
      </c>
      <c r="AF3447">
        <v>221.95</v>
      </c>
      <c r="AG3447">
        <v>0</v>
      </c>
      <c r="AH3447">
        <v>11.1</v>
      </c>
      <c r="AI3447">
        <v>6.9914249999999996</v>
      </c>
      <c r="AJ3447">
        <v>226.05857499999999</v>
      </c>
      <c r="AK3447" t="s">
        <v>26</v>
      </c>
      <c r="AN3447" s="29">
        <v>0</v>
      </c>
      <c r="AO3447" s="30">
        <f t="shared" si="106"/>
        <v>0</v>
      </c>
      <c r="AP3447" s="30">
        <f t="shared" si="107"/>
        <v>0</v>
      </c>
    </row>
    <row r="3448" spans="1:42" x14ac:dyDescent="0.25">
      <c r="A3448" t="s">
        <v>219</v>
      </c>
      <c r="B3448">
        <v>1874100</v>
      </c>
      <c r="C3448" t="s">
        <v>11776</v>
      </c>
      <c r="D3448">
        <v>1746674</v>
      </c>
      <c r="E3448" t="s">
        <v>11777</v>
      </c>
      <c r="F3448" t="s">
        <v>89</v>
      </c>
      <c r="G3448" t="s">
        <v>90</v>
      </c>
      <c r="H3448" t="s">
        <v>10</v>
      </c>
      <c r="I3448" t="s">
        <v>11778</v>
      </c>
      <c r="J3448" t="s">
        <v>11779</v>
      </c>
      <c r="K3448" t="s">
        <v>231</v>
      </c>
      <c r="L3448" t="s">
        <v>91</v>
      </c>
      <c r="M3448">
        <v>2661</v>
      </c>
      <c r="N3448">
        <v>17</v>
      </c>
      <c r="O3448" s="17">
        <v>45492</v>
      </c>
      <c r="P3448" t="s">
        <v>109</v>
      </c>
      <c r="Q3448" t="s">
        <v>24</v>
      </c>
      <c r="R3448" s="17">
        <v>45491</v>
      </c>
      <c r="S3448" s="27"/>
      <c r="T3448">
        <v>96.61</v>
      </c>
      <c r="U3448">
        <v>5.8849999999999998</v>
      </c>
      <c r="V3448">
        <v>102.495</v>
      </c>
      <c r="W3448">
        <v>2</v>
      </c>
      <c r="X3448">
        <v>5.125</v>
      </c>
      <c r="Y3448">
        <v>0</v>
      </c>
      <c r="Z3448">
        <v>0</v>
      </c>
      <c r="AA3448">
        <v>0</v>
      </c>
      <c r="AB3448">
        <v>3.2285925</v>
      </c>
      <c r="AC3448" s="29">
        <v>104.3914075</v>
      </c>
      <c r="AD3448">
        <v>0</v>
      </c>
      <c r="AF3448">
        <v>204.99</v>
      </c>
      <c r="AG3448">
        <v>0</v>
      </c>
      <c r="AH3448">
        <v>10.25</v>
      </c>
      <c r="AI3448">
        <v>6.457185</v>
      </c>
      <c r="AJ3448">
        <v>208.782815</v>
      </c>
      <c r="AK3448" t="s">
        <v>27</v>
      </c>
      <c r="AN3448" s="29">
        <v>0</v>
      </c>
      <c r="AO3448" s="30">
        <f t="shared" si="106"/>
        <v>0</v>
      </c>
      <c r="AP3448" s="30">
        <f t="shared" si="107"/>
        <v>0</v>
      </c>
    </row>
    <row r="3449" spans="1:42" x14ac:dyDescent="0.25">
      <c r="A3449" t="s">
        <v>219</v>
      </c>
      <c r="B3449">
        <v>1874068</v>
      </c>
      <c r="C3449" t="s">
        <v>11780</v>
      </c>
      <c r="D3449">
        <v>1746650</v>
      </c>
      <c r="E3449" t="s">
        <v>11781</v>
      </c>
      <c r="F3449" t="s">
        <v>89</v>
      </c>
      <c r="G3449" t="s">
        <v>90</v>
      </c>
      <c r="H3449" t="s">
        <v>10</v>
      </c>
      <c r="I3449" t="s">
        <v>11782</v>
      </c>
      <c r="J3449" t="s">
        <v>11783</v>
      </c>
      <c r="K3449" t="s">
        <v>271</v>
      </c>
      <c r="L3449" t="s">
        <v>92</v>
      </c>
      <c r="M3449">
        <v>8375</v>
      </c>
      <c r="N3449">
        <v>11</v>
      </c>
      <c r="O3449" s="17">
        <v>45520</v>
      </c>
      <c r="P3449" t="s">
        <v>93</v>
      </c>
      <c r="Q3449" t="s">
        <v>24</v>
      </c>
      <c r="R3449" s="17">
        <v>45491</v>
      </c>
      <c r="S3449" s="27"/>
      <c r="T3449">
        <v>82.43</v>
      </c>
      <c r="U3449">
        <v>7.1349999999999998</v>
      </c>
      <c r="V3449">
        <v>89.564999999999998</v>
      </c>
      <c r="W3449">
        <v>2</v>
      </c>
      <c r="X3449">
        <v>4.4800000000000004</v>
      </c>
      <c r="Y3449">
        <v>0</v>
      </c>
      <c r="Z3449">
        <v>0</v>
      </c>
      <c r="AA3449">
        <v>0</v>
      </c>
      <c r="AB3449">
        <v>2.8212975</v>
      </c>
      <c r="AC3449" s="29">
        <v>91.223702500000002</v>
      </c>
      <c r="AD3449">
        <v>0</v>
      </c>
      <c r="AF3449">
        <v>179.13</v>
      </c>
      <c r="AG3449">
        <v>0</v>
      </c>
      <c r="AH3449">
        <v>8.9600000000000009</v>
      </c>
      <c r="AI3449">
        <v>5.642595</v>
      </c>
      <c r="AJ3449">
        <v>182.447405</v>
      </c>
      <c r="AK3449" t="s">
        <v>27</v>
      </c>
      <c r="AN3449" s="29">
        <v>0</v>
      </c>
      <c r="AO3449" s="30">
        <f t="shared" si="106"/>
        <v>0</v>
      </c>
      <c r="AP3449" s="30">
        <f t="shared" si="107"/>
        <v>0</v>
      </c>
    </row>
    <row r="3450" spans="1:42" x14ac:dyDescent="0.25">
      <c r="A3450" t="s">
        <v>219</v>
      </c>
      <c r="B3450">
        <v>1874068</v>
      </c>
      <c r="C3450" t="s">
        <v>11784</v>
      </c>
      <c r="D3450">
        <v>1062179</v>
      </c>
      <c r="E3450" t="s">
        <v>11781</v>
      </c>
      <c r="F3450" t="s">
        <v>89</v>
      </c>
      <c r="G3450" t="s">
        <v>90</v>
      </c>
      <c r="H3450" t="s">
        <v>10</v>
      </c>
      <c r="I3450" t="s">
        <v>11782</v>
      </c>
      <c r="J3450" t="s">
        <v>11783</v>
      </c>
      <c r="K3450" t="s">
        <v>92</v>
      </c>
      <c r="L3450" t="s">
        <v>271</v>
      </c>
      <c r="M3450">
        <v>8785</v>
      </c>
      <c r="N3450">
        <v>73</v>
      </c>
      <c r="O3450" s="17">
        <v>45517</v>
      </c>
      <c r="P3450" t="s">
        <v>109</v>
      </c>
      <c r="Q3450" t="s">
        <v>24</v>
      </c>
      <c r="R3450" s="17">
        <v>45491</v>
      </c>
      <c r="S3450" s="27"/>
      <c r="T3450">
        <v>172.345</v>
      </c>
      <c r="U3450">
        <v>7.5</v>
      </c>
      <c r="V3450">
        <v>179.845</v>
      </c>
      <c r="W3450">
        <v>2</v>
      </c>
      <c r="X3450">
        <v>8.99</v>
      </c>
      <c r="Y3450">
        <v>0</v>
      </c>
      <c r="Z3450">
        <v>0</v>
      </c>
      <c r="AA3450">
        <v>0</v>
      </c>
      <c r="AB3450">
        <v>5.6651175</v>
      </c>
      <c r="AC3450" s="29">
        <v>183.1698825</v>
      </c>
      <c r="AD3450">
        <v>0</v>
      </c>
      <c r="AF3450">
        <v>359.69</v>
      </c>
      <c r="AG3450">
        <v>0</v>
      </c>
      <c r="AH3450">
        <v>17.98</v>
      </c>
      <c r="AI3450">
        <v>11.330235</v>
      </c>
      <c r="AJ3450">
        <v>366.339765</v>
      </c>
      <c r="AK3450" t="s">
        <v>27</v>
      </c>
      <c r="AN3450" s="29">
        <v>0</v>
      </c>
      <c r="AO3450" s="30">
        <f t="shared" si="106"/>
        <v>0</v>
      </c>
      <c r="AP3450" s="30">
        <f t="shared" si="107"/>
        <v>0</v>
      </c>
    </row>
    <row r="3451" spans="1:42" x14ac:dyDescent="0.25">
      <c r="A3451" t="s">
        <v>219</v>
      </c>
      <c r="B3451">
        <v>1874050</v>
      </c>
      <c r="C3451" t="s">
        <v>11785</v>
      </c>
      <c r="D3451">
        <v>156735</v>
      </c>
      <c r="E3451" t="s">
        <v>11786</v>
      </c>
      <c r="F3451" t="s">
        <v>89</v>
      </c>
      <c r="G3451" t="s">
        <v>90</v>
      </c>
      <c r="H3451" t="s">
        <v>10</v>
      </c>
      <c r="I3451" t="s">
        <v>11787</v>
      </c>
      <c r="J3451" t="s">
        <v>11788</v>
      </c>
      <c r="K3451" t="s">
        <v>91</v>
      </c>
      <c r="L3451" t="s">
        <v>231</v>
      </c>
      <c r="M3451">
        <v>8281</v>
      </c>
      <c r="N3451">
        <v>77</v>
      </c>
      <c r="O3451" s="17">
        <v>45491</v>
      </c>
      <c r="P3451" t="s">
        <v>114</v>
      </c>
      <c r="Q3451" t="s">
        <v>24</v>
      </c>
      <c r="R3451" s="17">
        <v>45491</v>
      </c>
      <c r="S3451" s="27"/>
      <c r="T3451">
        <v>430.49</v>
      </c>
      <c r="U3451">
        <v>9.76</v>
      </c>
      <c r="V3451">
        <v>440.25</v>
      </c>
      <c r="W3451">
        <v>1</v>
      </c>
      <c r="X3451">
        <v>22.01</v>
      </c>
      <c r="Y3451">
        <v>0</v>
      </c>
      <c r="Z3451">
        <v>0</v>
      </c>
      <c r="AA3451">
        <v>0</v>
      </c>
      <c r="AB3451">
        <v>13.867875</v>
      </c>
      <c r="AC3451" s="29">
        <v>448.39212500000002</v>
      </c>
      <c r="AD3451">
        <v>0</v>
      </c>
      <c r="AF3451">
        <v>440.25</v>
      </c>
      <c r="AG3451">
        <v>0</v>
      </c>
      <c r="AH3451">
        <v>22.01</v>
      </c>
      <c r="AI3451">
        <v>13.867875</v>
      </c>
      <c r="AJ3451">
        <v>448.39212500000002</v>
      </c>
      <c r="AK3451" t="s">
        <v>25</v>
      </c>
      <c r="AN3451" s="29">
        <v>0</v>
      </c>
      <c r="AO3451" s="30">
        <f t="shared" si="106"/>
        <v>0</v>
      </c>
      <c r="AP3451" s="30">
        <f t="shared" si="107"/>
        <v>0</v>
      </c>
    </row>
    <row r="3452" spans="1:42" x14ac:dyDescent="0.25">
      <c r="A3452" t="s">
        <v>219</v>
      </c>
      <c r="B3452">
        <v>1874000</v>
      </c>
      <c r="C3452" t="s">
        <v>11789</v>
      </c>
      <c r="D3452">
        <v>1746632</v>
      </c>
      <c r="E3452" t="s">
        <v>11790</v>
      </c>
      <c r="F3452" t="s">
        <v>89</v>
      </c>
      <c r="G3452" t="s">
        <v>90</v>
      </c>
      <c r="H3452" t="s">
        <v>10</v>
      </c>
      <c r="I3452" t="s">
        <v>11791</v>
      </c>
      <c r="J3452" t="s">
        <v>204</v>
      </c>
      <c r="K3452" t="s">
        <v>874</v>
      </c>
      <c r="L3452" t="s">
        <v>92</v>
      </c>
      <c r="M3452">
        <v>2295</v>
      </c>
      <c r="N3452">
        <v>80</v>
      </c>
      <c r="O3452" s="17">
        <v>45494</v>
      </c>
      <c r="P3452" t="s">
        <v>158</v>
      </c>
      <c r="Q3452" t="s">
        <v>24</v>
      </c>
      <c r="R3452" s="17">
        <v>45491</v>
      </c>
      <c r="S3452" s="27"/>
      <c r="T3452">
        <v>155.11333333333329</v>
      </c>
      <c r="U3452">
        <v>8.16</v>
      </c>
      <c r="V3452">
        <v>163.27333333333331</v>
      </c>
      <c r="W3452">
        <v>3</v>
      </c>
      <c r="X3452">
        <v>8.1633333333333322</v>
      </c>
      <c r="Y3452">
        <v>0</v>
      </c>
      <c r="Z3452">
        <v>0</v>
      </c>
      <c r="AA3452">
        <v>0</v>
      </c>
      <c r="AB3452">
        <v>5.1431100000000001</v>
      </c>
      <c r="AC3452" s="29">
        <v>166.29355666666669</v>
      </c>
      <c r="AD3452">
        <v>0</v>
      </c>
      <c r="AF3452">
        <v>489.82</v>
      </c>
      <c r="AG3452">
        <v>0</v>
      </c>
      <c r="AH3452">
        <v>24.49</v>
      </c>
      <c r="AI3452">
        <v>15.42933</v>
      </c>
      <c r="AJ3452">
        <v>498.88067000000001</v>
      </c>
      <c r="AK3452" t="s">
        <v>26</v>
      </c>
      <c r="AN3452" s="29">
        <v>23.6</v>
      </c>
      <c r="AO3452" s="30">
        <f t="shared" si="106"/>
        <v>6.7850000000000001</v>
      </c>
      <c r="AP3452" s="30">
        <f t="shared" si="107"/>
        <v>2.2616666666666667</v>
      </c>
    </row>
    <row r="3453" spans="1:42" x14ac:dyDescent="0.25">
      <c r="A3453" t="s">
        <v>219</v>
      </c>
      <c r="B3453">
        <v>1874000</v>
      </c>
      <c r="C3453" t="s">
        <v>11792</v>
      </c>
      <c r="D3453">
        <v>1746631</v>
      </c>
      <c r="E3453" t="s">
        <v>11790</v>
      </c>
      <c r="F3453" t="s">
        <v>89</v>
      </c>
      <c r="G3453" t="s">
        <v>90</v>
      </c>
      <c r="H3453" t="s">
        <v>10</v>
      </c>
      <c r="I3453" t="s">
        <v>11793</v>
      </c>
      <c r="J3453" t="s">
        <v>205</v>
      </c>
      <c r="K3453" t="s">
        <v>874</v>
      </c>
      <c r="L3453" t="s">
        <v>92</v>
      </c>
      <c r="M3453">
        <v>2295</v>
      </c>
      <c r="N3453">
        <v>79</v>
      </c>
      <c r="O3453" s="17">
        <v>45494</v>
      </c>
      <c r="P3453" t="s">
        <v>158</v>
      </c>
      <c r="Q3453" t="s">
        <v>24</v>
      </c>
      <c r="R3453" s="17">
        <v>45491</v>
      </c>
      <c r="S3453" s="27"/>
      <c r="T3453">
        <v>155.11333333333329</v>
      </c>
      <c r="U3453">
        <v>8.16</v>
      </c>
      <c r="V3453">
        <v>163.27333333333331</v>
      </c>
      <c r="W3453">
        <v>3</v>
      </c>
      <c r="X3453">
        <v>8.1633333333333322</v>
      </c>
      <c r="Y3453">
        <v>0</v>
      </c>
      <c r="Z3453">
        <v>0</v>
      </c>
      <c r="AA3453">
        <v>0</v>
      </c>
      <c r="AB3453">
        <v>5.1431100000000001</v>
      </c>
      <c r="AC3453" s="29">
        <v>166.29355666666669</v>
      </c>
      <c r="AD3453">
        <v>0</v>
      </c>
      <c r="AF3453">
        <v>489.82</v>
      </c>
      <c r="AG3453">
        <v>0</v>
      </c>
      <c r="AH3453">
        <v>24.49</v>
      </c>
      <c r="AI3453">
        <v>15.42933</v>
      </c>
      <c r="AJ3453">
        <v>498.88067000000001</v>
      </c>
      <c r="AK3453" t="s">
        <v>26</v>
      </c>
      <c r="AN3453" s="29">
        <v>23.6</v>
      </c>
      <c r="AO3453" s="30">
        <f t="shared" si="106"/>
        <v>6.7850000000000001</v>
      </c>
      <c r="AP3453" s="30">
        <f t="shared" si="107"/>
        <v>2.2616666666666667</v>
      </c>
    </row>
    <row r="3454" spans="1:42" x14ac:dyDescent="0.25">
      <c r="A3454" t="s">
        <v>219</v>
      </c>
      <c r="B3454">
        <v>1874000</v>
      </c>
      <c r="C3454" t="s">
        <v>11794</v>
      </c>
      <c r="D3454">
        <v>1062168</v>
      </c>
      <c r="E3454" t="s">
        <v>11790</v>
      </c>
      <c r="F3454" t="s">
        <v>89</v>
      </c>
      <c r="G3454" t="s">
        <v>90</v>
      </c>
      <c r="H3454" t="s">
        <v>10</v>
      </c>
      <c r="I3454" t="s">
        <v>11791</v>
      </c>
      <c r="J3454" t="s">
        <v>204</v>
      </c>
      <c r="K3454" t="s">
        <v>92</v>
      </c>
      <c r="L3454" t="s">
        <v>874</v>
      </c>
      <c r="M3454">
        <v>2335</v>
      </c>
      <c r="N3454">
        <v>71</v>
      </c>
      <c r="O3454" s="17">
        <v>45496</v>
      </c>
      <c r="P3454" t="s">
        <v>114</v>
      </c>
      <c r="Q3454" t="s">
        <v>24</v>
      </c>
      <c r="R3454" s="17">
        <v>45491</v>
      </c>
      <c r="S3454" s="27"/>
      <c r="T3454">
        <v>153.32333333333341</v>
      </c>
      <c r="U3454">
        <v>10.050000000000001</v>
      </c>
      <c r="V3454">
        <v>163.37333333333331</v>
      </c>
      <c r="W3454">
        <v>3</v>
      </c>
      <c r="X3454">
        <v>8.17</v>
      </c>
      <c r="Y3454">
        <v>0</v>
      </c>
      <c r="Z3454">
        <v>0</v>
      </c>
      <c r="AA3454">
        <v>0</v>
      </c>
      <c r="AB3454">
        <v>5.1462599999999998</v>
      </c>
      <c r="AC3454" s="29">
        <v>166.39707333333331</v>
      </c>
      <c r="AD3454">
        <v>0</v>
      </c>
      <c r="AF3454">
        <v>490.12</v>
      </c>
      <c r="AG3454">
        <v>0</v>
      </c>
      <c r="AH3454">
        <v>24.51</v>
      </c>
      <c r="AI3454">
        <v>15.43878</v>
      </c>
      <c r="AJ3454">
        <v>499.19121999999999</v>
      </c>
      <c r="AK3454" t="s">
        <v>26</v>
      </c>
      <c r="AN3454" s="29">
        <v>23.6</v>
      </c>
      <c r="AO3454" s="30">
        <f t="shared" si="106"/>
        <v>6.7850000000000001</v>
      </c>
      <c r="AP3454" s="30">
        <f t="shared" si="107"/>
        <v>2.2616666666666667</v>
      </c>
    </row>
    <row r="3455" spans="1:42" x14ac:dyDescent="0.25">
      <c r="A3455" t="s">
        <v>219</v>
      </c>
      <c r="B3455">
        <v>1874000</v>
      </c>
      <c r="C3455" t="s">
        <v>11795</v>
      </c>
      <c r="D3455">
        <v>1062167</v>
      </c>
      <c r="E3455" t="s">
        <v>11790</v>
      </c>
      <c r="F3455" t="s">
        <v>89</v>
      </c>
      <c r="G3455" t="s">
        <v>90</v>
      </c>
      <c r="H3455" t="s">
        <v>10</v>
      </c>
      <c r="I3455" t="s">
        <v>11793</v>
      </c>
      <c r="J3455" t="s">
        <v>205</v>
      </c>
      <c r="K3455" t="s">
        <v>92</v>
      </c>
      <c r="L3455" t="s">
        <v>874</v>
      </c>
      <c r="M3455">
        <v>2335</v>
      </c>
      <c r="N3455">
        <v>72</v>
      </c>
      <c r="O3455" s="17">
        <v>45496</v>
      </c>
      <c r="P3455" t="s">
        <v>114</v>
      </c>
      <c r="Q3455" t="s">
        <v>24</v>
      </c>
      <c r="R3455" s="17">
        <v>45491</v>
      </c>
      <c r="S3455" s="27"/>
      <c r="T3455">
        <v>153.32333333333341</v>
      </c>
      <c r="U3455">
        <v>10.050000000000001</v>
      </c>
      <c r="V3455">
        <v>163.37333333333331</v>
      </c>
      <c r="W3455">
        <v>3</v>
      </c>
      <c r="X3455">
        <v>8.17</v>
      </c>
      <c r="Y3455">
        <v>0</v>
      </c>
      <c r="Z3455">
        <v>0</v>
      </c>
      <c r="AA3455">
        <v>0</v>
      </c>
      <c r="AB3455">
        <v>5.1462599999999998</v>
      </c>
      <c r="AC3455" s="29">
        <v>166.39707333333331</v>
      </c>
      <c r="AD3455">
        <v>0</v>
      </c>
      <c r="AF3455">
        <v>490.12</v>
      </c>
      <c r="AG3455">
        <v>0</v>
      </c>
      <c r="AH3455">
        <v>24.51</v>
      </c>
      <c r="AI3455">
        <v>15.43878</v>
      </c>
      <c r="AJ3455">
        <v>499.19121999999999</v>
      </c>
      <c r="AK3455" t="s">
        <v>26</v>
      </c>
      <c r="AN3455" s="29">
        <v>23.6</v>
      </c>
      <c r="AO3455" s="30">
        <f t="shared" si="106"/>
        <v>6.7850000000000001</v>
      </c>
      <c r="AP3455" s="30">
        <f t="shared" si="107"/>
        <v>2.2616666666666667</v>
      </c>
    </row>
    <row r="3456" spans="1:42" x14ac:dyDescent="0.25">
      <c r="A3456" t="s">
        <v>219</v>
      </c>
      <c r="B3456">
        <v>1873995</v>
      </c>
      <c r="C3456" t="s">
        <v>11796</v>
      </c>
      <c r="D3456">
        <v>1746629</v>
      </c>
      <c r="E3456" t="s">
        <v>11797</v>
      </c>
      <c r="F3456" t="s">
        <v>89</v>
      </c>
      <c r="G3456" t="s">
        <v>90</v>
      </c>
      <c r="H3456" t="s">
        <v>10</v>
      </c>
      <c r="I3456" t="s">
        <v>11798</v>
      </c>
      <c r="J3456" t="s">
        <v>11799</v>
      </c>
      <c r="K3456" t="s">
        <v>266</v>
      </c>
      <c r="L3456" t="s">
        <v>94</v>
      </c>
      <c r="M3456">
        <v>821</v>
      </c>
      <c r="N3456">
        <v>30</v>
      </c>
      <c r="O3456" s="17">
        <v>45497</v>
      </c>
      <c r="P3456" t="s">
        <v>124</v>
      </c>
      <c r="Q3456" t="s">
        <v>24</v>
      </c>
      <c r="R3456" s="17">
        <v>45491</v>
      </c>
      <c r="S3456" s="27"/>
      <c r="T3456">
        <v>108.355</v>
      </c>
      <c r="U3456">
        <v>8.99</v>
      </c>
      <c r="V3456">
        <v>117.345</v>
      </c>
      <c r="W3456">
        <v>2</v>
      </c>
      <c r="X3456">
        <v>5.8650000000000002</v>
      </c>
      <c r="Y3456">
        <v>0</v>
      </c>
      <c r="Z3456">
        <v>0</v>
      </c>
      <c r="AA3456">
        <v>0</v>
      </c>
      <c r="AB3456">
        <v>3.6963675</v>
      </c>
      <c r="AC3456" s="29">
        <v>119.5136325</v>
      </c>
      <c r="AD3456">
        <v>0</v>
      </c>
      <c r="AF3456">
        <v>234.69</v>
      </c>
      <c r="AG3456">
        <v>0</v>
      </c>
      <c r="AH3456">
        <v>11.73</v>
      </c>
      <c r="AI3456">
        <v>7.3927350000000001</v>
      </c>
      <c r="AJ3456">
        <v>239.027265</v>
      </c>
      <c r="AK3456" t="s">
        <v>27</v>
      </c>
      <c r="AN3456" s="29">
        <v>0</v>
      </c>
      <c r="AO3456" s="30">
        <f t="shared" si="106"/>
        <v>0</v>
      </c>
      <c r="AP3456" s="30">
        <f t="shared" si="107"/>
        <v>0</v>
      </c>
    </row>
    <row r="3457" spans="1:42" x14ac:dyDescent="0.25">
      <c r="A3457" t="s">
        <v>219</v>
      </c>
      <c r="B3457">
        <v>1873995</v>
      </c>
      <c r="C3457" t="s">
        <v>11800</v>
      </c>
      <c r="D3457">
        <v>1062166</v>
      </c>
      <c r="E3457" t="s">
        <v>11797</v>
      </c>
      <c r="F3457" t="s">
        <v>89</v>
      </c>
      <c r="G3457" t="s">
        <v>90</v>
      </c>
      <c r="H3457" t="s">
        <v>10</v>
      </c>
      <c r="I3457" t="s">
        <v>11798</v>
      </c>
      <c r="J3457" t="s">
        <v>11799</v>
      </c>
      <c r="K3457" t="s">
        <v>94</v>
      </c>
      <c r="L3457" t="s">
        <v>266</v>
      </c>
      <c r="M3457">
        <v>832</v>
      </c>
      <c r="N3457">
        <v>30</v>
      </c>
      <c r="O3457" s="17">
        <v>45496</v>
      </c>
      <c r="P3457" t="s">
        <v>126</v>
      </c>
      <c r="Q3457" t="s">
        <v>24</v>
      </c>
      <c r="R3457" s="17">
        <v>45491</v>
      </c>
      <c r="S3457" s="27"/>
      <c r="T3457">
        <v>108.65</v>
      </c>
      <c r="U3457">
        <v>12.465</v>
      </c>
      <c r="V3457">
        <v>121.11499999999999</v>
      </c>
      <c r="W3457">
        <v>2</v>
      </c>
      <c r="X3457">
        <v>6.0549999999999997</v>
      </c>
      <c r="Y3457">
        <v>0</v>
      </c>
      <c r="Z3457">
        <v>0</v>
      </c>
      <c r="AA3457">
        <v>0</v>
      </c>
      <c r="AB3457">
        <v>3.8151225000000002</v>
      </c>
      <c r="AC3457" s="29">
        <v>123.3548775</v>
      </c>
      <c r="AD3457">
        <v>0</v>
      </c>
      <c r="AF3457">
        <v>242.23</v>
      </c>
      <c r="AG3457">
        <v>0</v>
      </c>
      <c r="AH3457">
        <v>12.11</v>
      </c>
      <c r="AI3457">
        <v>7.6302450000000004</v>
      </c>
      <c r="AJ3457">
        <v>246.709755</v>
      </c>
      <c r="AK3457" t="s">
        <v>27</v>
      </c>
      <c r="AN3457" s="29">
        <v>0</v>
      </c>
      <c r="AO3457" s="30">
        <f t="shared" si="106"/>
        <v>0</v>
      </c>
      <c r="AP3457" s="30">
        <f t="shared" si="107"/>
        <v>0</v>
      </c>
    </row>
    <row r="3458" spans="1:42" x14ac:dyDescent="0.25">
      <c r="A3458" t="s">
        <v>219</v>
      </c>
      <c r="B3458">
        <v>1873921</v>
      </c>
      <c r="C3458" t="s">
        <v>11801</v>
      </c>
      <c r="D3458">
        <v>1746608</v>
      </c>
      <c r="E3458" t="s">
        <v>11802</v>
      </c>
      <c r="F3458" t="s">
        <v>89</v>
      </c>
      <c r="G3458" t="s">
        <v>90</v>
      </c>
      <c r="H3458" t="s">
        <v>10</v>
      </c>
      <c r="I3458" t="s">
        <v>11803</v>
      </c>
      <c r="J3458" t="s">
        <v>11804</v>
      </c>
      <c r="K3458" t="s">
        <v>266</v>
      </c>
      <c r="L3458" t="s">
        <v>224</v>
      </c>
      <c r="M3458">
        <v>992364</v>
      </c>
      <c r="N3458">
        <v>80</v>
      </c>
      <c r="O3458" s="17">
        <v>45492</v>
      </c>
      <c r="P3458" t="s">
        <v>496</v>
      </c>
      <c r="Q3458" t="s">
        <v>24</v>
      </c>
      <c r="R3458" s="17">
        <v>45491</v>
      </c>
      <c r="S3458" s="27"/>
      <c r="T3458">
        <v>80.333333333333329</v>
      </c>
      <c r="U3458">
        <v>6.37</v>
      </c>
      <c r="V3458">
        <v>86.703333333333333</v>
      </c>
      <c r="W3458">
        <v>3</v>
      </c>
      <c r="X3458">
        <v>4.3366666666666669</v>
      </c>
      <c r="Y3458">
        <v>0</v>
      </c>
      <c r="Z3458">
        <v>0</v>
      </c>
      <c r="AA3458">
        <v>0</v>
      </c>
      <c r="AB3458">
        <v>2.7311550000000002</v>
      </c>
      <c r="AC3458" s="29">
        <v>88.308845000000005</v>
      </c>
      <c r="AD3458">
        <v>0</v>
      </c>
      <c r="AF3458">
        <v>260.11</v>
      </c>
      <c r="AG3458">
        <v>0</v>
      </c>
      <c r="AH3458">
        <v>13.01</v>
      </c>
      <c r="AI3458">
        <v>8.1934649999999998</v>
      </c>
      <c r="AJ3458">
        <v>264.926535</v>
      </c>
      <c r="AK3458" t="s">
        <v>26</v>
      </c>
      <c r="AN3458" s="29">
        <v>0</v>
      </c>
      <c r="AO3458" s="30">
        <f t="shared" ref="AO3458:AO3521" si="108">AN3458*(45%-14.25%-2%)</f>
        <v>0</v>
      </c>
      <c r="AP3458" s="30">
        <f t="shared" ref="AP3458:AP3521" si="109">AO3458/W3458</f>
        <v>0</v>
      </c>
    </row>
    <row r="3459" spans="1:42" x14ac:dyDescent="0.25">
      <c r="A3459" t="s">
        <v>219</v>
      </c>
      <c r="B3459">
        <v>1873913</v>
      </c>
      <c r="C3459" t="s">
        <v>11805</v>
      </c>
      <c r="D3459">
        <v>490558</v>
      </c>
      <c r="E3459" t="s">
        <v>11806</v>
      </c>
      <c r="F3459" t="s">
        <v>89</v>
      </c>
      <c r="G3459" t="s">
        <v>90</v>
      </c>
      <c r="H3459" t="s">
        <v>10</v>
      </c>
      <c r="I3459" t="s">
        <v>11807</v>
      </c>
      <c r="J3459" t="s">
        <v>11808</v>
      </c>
      <c r="K3459" t="s">
        <v>224</v>
      </c>
      <c r="L3459" t="s">
        <v>225</v>
      </c>
      <c r="M3459">
        <v>98580</v>
      </c>
      <c r="N3459">
        <v>72</v>
      </c>
      <c r="O3459" s="17">
        <v>45505</v>
      </c>
      <c r="P3459" t="s">
        <v>138</v>
      </c>
      <c r="Q3459" t="s">
        <v>24</v>
      </c>
      <c r="R3459" s="17">
        <v>45491</v>
      </c>
      <c r="S3459" s="27"/>
      <c r="T3459">
        <v>69.39</v>
      </c>
      <c r="U3459">
        <v>4.5920000000000014</v>
      </c>
      <c r="V3459">
        <v>73.981999999999999</v>
      </c>
      <c r="W3459">
        <v>5</v>
      </c>
      <c r="X3459">
        <v>3.7</v>
      </c>
      <c r="Y3459">
        <v>0</v>
      </c>
      <c r="Z3459">
        <v>0</v>
      </c>
      <c r="AA3459">
        <v>0</v>
      </c>
      <c r="AB3459">
        <v>2.3304330000000002</v>
      </c>
      <c r="AC3459" s="29">
        <v>75.351567000000003</v>
      </c>
      <c r="AD3459">
        <v>0</v>
      </c>
      <c r="AF3459">
        <v>369.91</v>
      </c>
      <c r="AG3459">
        <v>0</v>
      </c>
      <c r="AH3459">
        <v>18.5</v>
      </c>
      <c r="AI3459">
        <v>11.652165</v>
      </c>
      <c r="AJ3459">
        <v>376.757835</v>
      </c>
      <c r="AK3459" t="s">
        <v>29</v>
      </c>
      <c r="AN3459" s="29">
        <v>0</v>
      </c>
      <c r="AO3459" s="30">
        <f t="shared" si="108"/>
        <v>0</v>
      </c>
      <c r="AP3459" s="30">
        <f t="shared" si="109"/>
        <v>0</v>
      </c>
    </row>
    <row r="3460" spans="1:42" x14ac:dyDescent="0.25">
      <c r="A3460" t="s">
        <v>219</v>
      </c>
      <c r="B3460">
        <v>1873913</v>
      </c>
      <c r="C3460" t="s">
        <v>11809</v>
      </c>
      <c r="D3460">
        <v>490559</v>
      </c>
      <c r="E3460" t="s">
        <v>11806</v>
      </c>
      <c r="F3460" t="s">
        <v>89</v>
      </c>
      <c r="G3460" t="s">
        <v>90</v>
      </c>
      <c r="H3460" t="s">
        <v>10</v>
      </c>
      <c r="I3460" t="s">
        <v>11810</v>
      </c>
      <c r="J3460" t="s">
        <v>11811</v>
      </c>
      <c r="K3460" t="s">
        <v>224</v>
      </c>
      <c r="L3460" t="s">
        <v>225</v>
      </c>
      <c r="M3460">
        <v>98580</v>
      </c>
      <c r="N3460">
        <v>71</v>
      </c>
      <c r="O3460" s="17">
        <v>45505</v>
      </c>
      <c r="P3460" t="s">
        <v>138</v>
      </c>
      <c r="Q3460" t="s">
        <v>24</v>
      </c>
      <c r="R3460" s="17">
        <v>45491</v>
      </c>
      <c r="S3460" s="27"/>
      <c r="T3460">
        <v>69.39</v>
      </c>
      <c r="U3460">
        <v>4.5920000000000014</v>
      </c>
      <c r="V3460">
        <v>73.981999999999999</v>
      </c>
      <c r="W3460">
        <v>5</v>
      </c>
      <c r="X3460">
        <v>3.7</v>
      </c>
      <c r="Y3460">
        <v>0</v>
      </c>
      <c r="Z3460">
        <v>0</v>
      </c>
      <c r="AA3460">
        <v>0</v>
      </c>
      <c r="AB3460">
        <v>2.3304330000000002</v>
      </c>
      <c r="AC3460" s="29">
        <v>75.351567000000003</v>
      </c>
      <c r="AD3460">
        <v>0</v>
      </c>
      <c r="AF3460">
        <v>369.91</v>
      </c>
      <c r="AG3460">
        <v>0</v>
      </c>
      <c r="AH3460">
        <v>18.5</v>
      </c>
      <c r="AI3460">
        <v>11.652165</v>
      </c>
      <c r="AJ3460">
        <v>376.757835</v>
      </c>
      <c r="AK3460" t="s">
        <v>29</v>
      </c>
      <c r="AN3460" s="29">
        <v>0</v>
      </c>
      <c r="AO3460" s="30">
        <f t="shared" si="108"/>
        <v>0</v>
      </c>
      <c r="AP3460" s="30">
        <f t="shared" si="109"/>
        <v>0</v>
      </c>
    </row>
    <row r="3461" spans="1:42" x14ac:dyDescent="0.25">
      <c r="A3461" t="s">
        <v>219</v>
      </c>
      <c r="B3461">
        <v>1873912</v>
      </c>
      <c r="C3461" t="s">
        <v>11812</v>
      </c>
      <c r="D3461">
        <v>1062159</v>
      </c>
      <c r="E3461" t="s">
        <v>11813</v>
      </c>
      <c r="F3461" t="s">
        <v>89</v>
      </c>
      <c r="G3461" t="s">
        <v>90</v>
      </c>
      <c r="H3461" t="s">
        <v>10</v>
      </c>
      <c r="I3461" t="s">
        <v>11814</v>
      </c>
      <c r="J3461" t="s">
        <v>11815</v>
      </c>
      <c r="K3461" t="s">
        <v>92</v>
      </c>
      <c r="L3461" t="s">
        <v>231</v>
      </c>
      <c r="M3461">
        <v>2525</v>
      </c>
      <c r="N3461">
        <v>72</v>
      </c>
      <c r="O3461" s="17">
        <v>45492</v>
      </c>
      <c r="P3461" t="s">
        <v>97</v>
      </c>
      <c r="Q3461" t="s">
        <v>24</v>
      </c>
      <c r="R3461" s="17">
        <v>45491</v>
      </c>
      <c r="S3461" s="27"/>
      <c r="T3461">
        <v>49.566666666666663</v>
      </c>
      <c r="U3461">
        <v>3.316666666666666</v>
      </c>
      <c r="V3461">
        <v>52.883333333333333</v>
      </c>
      <c r="W3461">
        <v>3</v>
      </c>
      <c r="X3461">
        <v>2.6433333333333331</v>
      </c>
      <c r="Y3461">
        <v>0</v>
      </c>
      <c r="Z3461">
        <v>0</v>
      </c>
      <c r="AA3461">
        <v>0</v>
      </c>
      <c r="AB3461">
        <v>1.6658249999999999</v>
      </c>
      <c r="AC3461" s="29">
        <v>53.860841666666673</v>
      </c>
      <c r="AD3461">
        <v>0</v>
      </c>
      <c r="AF3461">
        <v>158.65</v>
      </c>
      <c r="AG3461">
        <v>0</v>
      </c>
      <c r="AH3461">
        <v>7.93</v>
      </c>
      <c r="AI3461">
        <v>4.9974749999999997</v>
      </c>
      <c r="AJ3461">
        <v>161.582525</v>
      </c>
      <c r="AK3461" t="s">
        <v>26</v>
      </c>
      <c r="AN3461" s="29">
        <v>9.4</v>
      </c>
      <c r="AO3461" s="30">
        <f t="shared" si="108"/>
        <v>2.7024999999999997</v>
      </c>
      <c r="AP3461" s="30">
        <f t="shared" si="109"/>
        <v>0.90083333333333326</v>
      </c>
    </row>
    <row r="3462" spans="1:42" x14ac:dyDescent="0.25">
      <c r="A3462" t="s">
        <v>219</v>
      </c>
      <c r="B3462">
        <v>1873912</v>
      </c>
      <c r="C3462" t="s">
        <v>11816</v>
      </c>
      <c r="D3462">
        <v>1062158</v>
      </c>
      <c r="E3462" t="s">
        <v>11813</v>
      </c>
      <c r="F3462" t="s">
        <v>89</v>
      </c>
      <c r="G3462" t="s">
        <v>90</v>
      </c>
      <c r="H3462" t="s">
        <v>10</v>
      </c>
      <c r="I3462" t="s">
        <v>11817</v>
      </c>
      <c r="J3462" t="s">
        <v>11818</v>
      </c>
      <c r="K3462" t="s">
        <v>92</v>
      </c>
      <c r="L3462" t="s">
        <v>231</v>
      </c>
      <c r="M3462">
        <v>2525</v>
      </c>
      <c r="N3462">
        <v>71</v>
      </c>
      <c r="O3462" s="17">
        <v>45492</v>
      </c>
      <c r="P3462" t="s">
        <v>97</v>
      </c>
      <c r="Q3462" t="s">
        <v>24</v>
      </c>
      <c r="R3462" s="17">
        <v>45491</v>
      </c>
      <c r="S3462" s="27"/>
      <c r="T3462">
        <v>49.566666666666663</v>
      </c>
      <c r="U3462">
        <v>3.316666666666666</v>
      </c>
      <c r="V3462">
        <v>52.883333333333333</v>
      </c>
      <c r="W3462">
        <v>3</v>
      </c>
      <c r="X3462">
        <v>2.6433333333333331</v>
      </c>
      <c r="Y3462">
        <v>0</v>
      </c>
      <c r="Z3462">
        <v>0</v>
      </c>
      <c r="AA3462">
        <v>0</v>
      </c>
      <c r="AB3462">
        <v>1.6658249999999999</v>
      </c>
      <c r="AC3462" s="29">
        <v>53.860841666666673</v>
      </c>
      <c r="AD3462">
        <v>0</v>
      </c>
      <c r="AF3462">
        <v>158.65</v>
      </c>
      <c r="AG3462">
        <v>0</v>
      </c>
      <c r="AH3462">
        <v>7.93</v>
      </c>
      <c r="AI3462">
        <v>4.9974749999999997</v>
      </c>
      <c r="AJ3462">
        <v>161.582525</v>
      </c>
      <c r="AK3462" t="s">
        <v>26</v>
      </c>
      <c r="AN3462" s="29">
        <v>9.4</v>
      </c>
      <c r="AO3462" s="30">
        <f t="shared" si="108"/>
        <v>2.7024999999999997</v>
      </c>
      <c r="AP3462" s="30">
        <f t="shared" si="109"/>
        <v>0.90083333333333326</v>
      </c>
    </row>
    <row r="3463" spans="1:42" x14ac:dyDescent="0.25">
      <c r="A3463" t="s">
        <v>219</v>
      </c>
      <c r="B3463">
        <v>1873895</v>
      </c>
      <c r="C3463" t="s">
        <v>11819</v>
      </c>
      <c r="D3463">
        <v>1062154</v>
      </c>
      <c r="E3463" t="s">
        <v>11820</v>
      </c>
      <c r="F3463" t="s">
        <v>89</v>
      </c>
      <c r="G3463" t="s">
        <v>90</v>
      </c>
      <c r="H3463" t="s">
        <v>14</v>
      </c>
      <c r="I3463" t="s">
        <v>11821</v>
      </c>
      <c r="J3463" t="s">
        <v>11822</v>
      </c>
      <c r="K3463" t="s">
        <v>94</v>
      </c>
      <c r="L3463" t="s">
        <v>271</v>
      </c>
      <c r="M3463">
        <v>8787</v>
      </c>
      <c r="N3463">
        <v>72</v>
      </c>
      <c r="O3463" s="17">
        <v>45491</v>
      </c>
      <c r="P3463" t="s">
        <v>496</v>
      </c>
      <c r="Q3463" t="s">
        <v>24</v>
      </c>
      <c r="R3463" s="17">
        <v>45491</v>
      </c>
      <c r="S3463" s="27"/>
      <c r="T3463">
        <v>117.4966666666667</v>
      </c>
      <c r="U3463">
        <v>6.2133333333333338</v>
      </c>
      <c r="V3463">
        <v>123.71</v>
      </c>
      <c r="W3463">
        <v>3</v>
      </c>
      <c r="X3463">
        <v>6.1866666666666674</v>
      </c>
      <c r="Y3463">
        <v>0</v>
      </c>
      <c r="Z3463">
        <v>0</v>
      </c>
      <c r="AA3463">
        <v>0</v>
      </c>
      <c r="AB3463">
        <v>3.896865</v>
      </c>
      <c r="AC3463" s="29">
        <v>125.9998016666667</v>
      </c>
      <c r="AD3463">
        <v>0</v>
      </c>
      <c r="AF3463">
        <v>371.13</v>
      </c>
      <c r="AG3463">
        <v>0</v>
      </c>
      <c r="AH3463">
        <v>18.559999999999999</v>
      </c>
      <c r="AI3463">
        <v>11.690595</v>
      </c>
      <c r="AJ3463">
        <v>377.99940500000002</v>
      </c>
      <c r="AK3463" t="s">
        <v>26</v>
      </c>
      <c r="AN3463" s="29">
        <v>0</v>
      </c>
      <c r="AO3463" s="30">
        <f t="shared" si="108"/>
        <v>0</v>
      </c>
      <c r="AP3463" s="30">
        <f t="shared" si="109"/>
        <v>0</v>
      </c>
    </row>
    <row r="3464" spans="1:42" x14ac:dyDescent="0.25">
      <c r="A3464" t="s">
        <v>219</v>
      </c>
      <c r="B3464">
        <v>1873881</v>
      </c>
      <c r="C3464" t="s">
        <v>11823</v>
      </c>
      <c r="D3464">
        <v>1746591</v>
      </c>
      <c r="E3464" t="s">
        <v>11824</v>
      </c>
      <c r="F3464" t="s">
        <v>89</v>
      </c>
      <c r="G3464" t="s">
        <v>90</v>
      </c>
      <c r="H3464" t="s">
        <v>10</v>
      </c>
      <c r="I3464" t="s">
        <v>11825</v>
      </c>
      <c r="J3464" t="s">
        <v>11826</v>
      </c>
      <c r="K3464" t="s">
        <v>271</v>
      </c>
      <c r="L3464" t="s">
        <v>91</v>
      </c>
      <c r="M3464">
        <v>8540</v>
      </c>
      <c r="N3464">
        <v>12</v>
      </c>
      <c r="O3464" s="17">
        <v>45496</v>
      </c>
      <c r="P3464" t="s">
        <v>152</v>
      </c>
      <c r="Q3464" t="s">
        <v>24</v>
      </c>
      <c r="R3464" s="17">
        <v>45491</v>
      </c>
      <c r="S3464" s="27"/>
      <c r="T3464">
        <v>117.90333333333329</v>
      </c>
      <c r="U3464">
        <v>3.746666666666667</v>
      </c>
      <c r="V3464">
        <v>121.65</v>
      </c>
      <c r="W3464">
        <v>3</v>
      </c>
      <c r="X3464">
        <v>6.083333333333333</v>
      </c>
      <c r="Y3464">
        <v>0</v>
      </c>
      <c r="Z3464">
        <v>0</v>
      </c>
      <c r="AA3464">
        <v>0</v>
      </c>
      <c r="AB3464">
        <v>3.8319749999999999</v>
      </c>
      <c r="AC3464" s="29">
        <v>123.90135833333331</v>
      </c>
      <c r="AD3464">
        <v>0</v>
      </c>
      <c r="AF3464">
        <v>364.95</v>
      </c>
      <c r="AG3464">
        <v>0</v>
      </c>
      <c r="AH3464">
        <v>18.25</v>
      </c>
      <c r="AI3464">
        <v>11.495925</v>
      </c>
      <c r="AJ3464">
        <v>371.70407499999999</v>
      </c>
      <c r="AK3464" t="s">
        <v>26</v>
      </c>
      <c r="AN3464" s="29">
        <v>0</v>
      </c>
      <c r="AO3464" s="30">
        <f t="shared" si="108"/>
        <v>0</v>
      </c>
      <c r="AP3464" s="30">
        <f t="shared" si="109"/>
        <v>0</v>
      </c>
    </row>
    <row r="3465" spans="1:42" x14ac:dyDescent="0.25">
      <c r="A3465" t="s">
        <v>219</v>
      </c>
      <c r="B3465">
        <v>1873881</v>
      </c>
      <c r="C3465" t="s">
        <v>11827</v>
      </c>
      <c r="D3465">
        <v>1746592</v>
      </c>
      <c r="E3465" t="s">
        <v>11824</v>
      </c>
      <c r="F3465" t="s">
        <v>89</v>
      </c>
      <c r="G3465" t="s">
        <v>90</v>
      </c>
      <c r="H3465" t="s">
        <v>10</v>
      </c>
      <c r="I3465" t="s">
        <v>11828</v>
      </c>
      <c r="J3465" t="s">
        <v>11829</v>
      </c>
      <c r="K3465" t="s">
        <v>271</v>
      </c>
      <c r="L3465" t="s">
        <v>91</v>
      </c>
      <c r="M3465">
        <v>8540</v>
      </c>
      <c r="N3465">
        <v>11</v>
      </c>
      <c r="O3465" s="17">
        <v>45496</v>
      </c>
      <c r="P3465" t="s">
        <v>152</v>
      </c>
      <c r="Q3465" t="s">
        <v>24</v>
      </c>
      <c r="R3465" s="17">
        <v>45491</v>
      </c>
      <c r="S3465" s="27"/>
      <c r="T3465">
        <v>117.90333333333329</v>
      </c>
      <c r="U3465">
        <v>3.746666666666667</v>
      </c>
      <c r="V3465">
        <v>121.65</v>
      </c>
      <c r="W3465">
        <v>3</v>
      </c>
      <c r="X3465">
        <v>6.083333333333333</v>
      </c>
      <c r="Y3465">
        <v>0</v>
      </c>
      <c r="Z3465">
        <v>0</v>
      </c>
      <c r="AA3465">
        <v>0</v>
      </c>
      <c r="AB3465">
        <v>3.8319749999999999</v>
      </c>
      <c r="AC3465" s="29">
        <v>123.90135833333331</v>
      </c>
      <c r="AD3465">
        <v>0</v>
      </c>
      <c r="AF3465">
        <v>364.95</v>
      </c>
      <c r="AG3465">
        <v>0</v>
      </c>
      <c r="AH3465">
        <v>18.25</v>
      </c>
      <c r="AI3465">
        <v>11.495925</v>
      </c>
      <c r="AJ3465">
        <v>371.70407499999999</v>
      </c>
      <c r="AK3465" t="s">
        <v>26</v>
      </c>
      <c r="AN3465" s="29">
        <v>0</v>
      </c>
      <c r="AO3465" s="30">
        <f t="shared" si="108"/>
        <v>0</v>
      </c>
      <c r="AP3465" s="30">
        <f t="shared" si="109"/>
        <v>0</v>
      </c>
    </row>
    <row r="3466" spans="1:42" x14ac:dyDescent="0.25">
      <c r="A3466" t="s">
        <v>219</v>
      </c>
      <c r="B3466">
        <v>1873881</v>
      </c>
      <c r="C3466" t="s">
        <v>11830</v>
      </c>
      <c r="D3466">
        <v>156720</v>
      </c>
      <c r="E3466" t="s">
        <v>11824</v>
      </c>
      <c r="F3466" t="s">
        <v>89</v>
      </c>
      <c r="G3466" t="s">
        <v>90</v>
      </c>
      <c r="H3466" t="s">
        <v>10</v>
      </c>
      <c r="I3466" t="s">
        <v>11831</v>
      </c>
      <c r="J3466" t="s">
        <v>11826</v>
      </c>
      <c r="K3466" t="s">
        <v>91</v>
      </c>
      <c r="L3466" t="s">
        <v>271</v>
      </c>
      <c r="M3466">
        <v>8545</v>
      </c>
      <c r="N3466">
        <v>10</v>
      </c>
      <c r="O3466" s="17">
        <v>45498</v>
      </c>
      <c r="P3466" t="s">
        <v>103</v>
      </c>
      <c r="Q3466" t="s">
        <v>24</v>
      </c>
      <c r="R3466" s="17">
        <v>45491</v>
      </c>
      <c r="S3466" s="27"/>
      <c r="T3466">
        <v>118.37333333333331</v>
      </c>
      <c r="U3466">
        <v>3.28</v>
      </c>
      <c r="V3466">
        <v>121.65333333333329</v>
      </c>
      <c r="W3466">
        <v>3</v>
      </c>
      <c r="X3466">
        <v>6.083333333333333</v>
      </c>
      <c r="Y3466">
        <v>0</v>
      </c>
      <c r="Z3466">
        <v>0</v>
      </c>
      <c r="AA3466">
        <v>0</v>
      </c>
      <c r="AB3466">
        <v>3.8320799999999999</v>
      </c>
      <c r="AC3466" s="29">
        <v>123.9045866666667</v>
      </c>
      <c r="AD3466">
        <v>0</v>
      </c>
      <c r="AF3466">
        <v>364.96</v>
      </c>
      <c r="AG3466">
        <v>0</v>
      </c>
      <c r="AH3466">
        <v>18.25</v>
      </c>
      <c r="AI3466">
        <v>11.49624</v>
      </c>
      <c r="AJ3466">
        <v>371.71375999999998</v>
      </c>
      <c r="AK3466" t="s">
        <v>26</v>
      </c>
      <c r="AN3466" s="29">
        <v>0</v>
      </c>
      <c r="AO3466" s="30">
        <f t="shared" si="108"/>
        <v>0</v>
      </c>
      <c r="AP3466" s="30">
        <f t="shared" si="109"/>
        <v>0</v>
      </c>
    </row>
    <row r="3467" spans="1:42" x14ac:dyDescent="0.25">
      <c r="A3467" t="s">
        <v>219</v>
      </c>
      <c r="B3467">
        <v>1873881</v>
      </c>
      <c r="C3467" t="s">
        <v>11832</v>
      </c>
      <c r="D3467">
        <v>156719</v>
      </c>
      <c r="E3467" t="s">
        <v>11824</v>
      </c>
      <c r="F3467" t="s">
        <v>89</v>
      </c>
      <c r="G3467" t="s">
        <v>90</v>
      </c>
      <c r="H3467" t="s">
        <v>10</v>
      </c>
      <c r="I3467" t="s">
        <v>11828</v>
      </c>
      <c r="J3467" t="s">
        <v>11829</v>
      </c>
      <c r="K3467" t="s">
        <v>91</v>
      </c>
      <c r="L3467" t="s">
        <v>271</v>
      </c>
      <c r="M3467">
        <v>8545</v>
      </c>
      <c r="N3467">
        <v>9</v>
      </c>
      <c r="O3467" s="17">
        <v>45498</v>
      </c>
      <c r="P3467" t="s">
        <v>103</v>
      </c>
      <c r="Q3467" t="s">
        <v>24</v>
      </c>
      <c r="R3467" s="17">
        <v>45491</v>
      </c>
      <c r="S3467" s="27"/>
      <c r="T3467">
        <v>118.37333333333331</v>
      </c>
      <c r="U3467">
        <v>3.28</v>
      </c>
      <c r="V3467">
        <v>121.65333333333329</v>
      </c>
      <c r="W3467">
        <v>3</v>
      </c>
      <c r="X3467">
        <v>6.083333333333333</v>
      </c>
      <c r="Y3467">
        <v>0</v>
      </c>
      <c r="Z3467">
        <v>0</v>
      </c>
      <c r="AA3467">
        <v>0</v>
      </c>
      <c r="AB3467">
        <v>3.8320799999999999</v>
      </c>
      <c r="AC3467" s="29">
        <v>123.9045866666667</v>
      </c>
      <c r="AD3467">
        <v>0</v>
      </c>
      <c r="AF3467">
        <v>364.96</v>
      </c>
      <c r="AG3467">
        <v>0</v>
      </c>
      <c r="AH3467">
        <v>18.25</v>
      </c>
      <c r="AI3467">
        <v>11.49624</v>
      </c>
      <c r="AJ3467">
        <v>371.71375999999998</v>
      </c>
      <c r="AK3467" t="s">
        <v>26</v>
      </c>
      <c r="AN3467" s="29">
        <v>0</v>
      </c>
      <c r="AO3467" s="30">
        <f t="shared" si="108"/>
        <v>0</v>
      </c>
      <c r="AP3467" s="30">
        <f t="shared" si="109"/>
        <v>0</v>
      </c>
    </row>
    <row r="3468" spans="1:42" x14ac:dyDescent="0.25">
      <c r="A3468" t="s">
        <v>219</v>
      </c>
      <c r="B3468">
        <v>1873850</v>
      </c>
      <c r="C3468" t="s">
        <v>11833</v>
      </c>
      <c r="D3468">
        <v>156715</v>
      </c>
      <c r="E3468" t="s">
        <v>11834</v>
      </c>
      <c r="F3468" t="s">
        <v>89</v>
      </c>
      <c r="G3468" t="s">
        <v>90</v>
      </c>
      <c r="H3468" t="s">
        <v>10</v>
      </c>
      <c r="I3468" t="s">
        <v>11835</v>
      </c>
      <c r="J3468" t="s">
        <v>11836</v>
      </c>
      <c r="K3468" t="s">
        <v>91</v>
      </c>
      <c r="L3468" t="s">
        <v>231</v>
      </c>
      <c r="M3468">
        <v>2287</v>
      </c>
      <c r="N3468">
        <v>20</v>
      </c>
      <c r="O3468" s="17">
        <v>45495</v>
      </c>
      <c r="P3468" t="s">
        <v>114</v>
      </c>
      <c r="Q3468" t="s">
        <v>24</v>
      </c>
      <c r="R3468" s="17">
        <v>45491</v>
      </c>
      <c r="S3468" s="27"/>
      <c r="T3468">
        <v>150.71</v>
      </c>
      <c r="U3468">
        <v>9.76</v>
      </c>
      <c r="V3468">
        <v>160.47</v>
      </c>
      <c r="W3468">
        <v>1</v>
      </c>
      <c r="X3468">
        <v>8.02</v>
      </c>
      <c r="Y3468">
        <v>0</v>
      </c>
      <c r="Z3468">
        <v>0</v>
      </c>
      <c r="AA3468">
        <v>0</v>
      </c>
      <c r="AB3468">
        <v>5.054805</v>
      </c>
      <c r="AC3468" s="29">
        <v>163.43519499999999</v>
      </c>
      <c r="AD3468">
        <v>0</v>
      </c>
      <c r="AF3468">
        <v>160.47</v>
      </c>
      <c r="AG3468">
        <v>0</v>
      </c>
      <c r="AH3468">
        <v>8.02</v>
      </c>
      <c r="AI3468">
        <v>5.054805</v>
      </c>
      <c r="AJ3468">
        <v>163.43519499999999</v>
      </c>
      <c r="AK3468" t="s">
        <v>25</v>
      </c>
      <c r="AN3468" s="29">
        <v>5.9</v>
      </c>
      <c r="AO3468" s="30">
        <f t="shared" si="108"/>
        <v>1.69625</v>
      </c>
      <c r="AP3468" s="30">
        <f t="shared" si="109"/>
        <v>1.69625</v>
      </c>
    </row>
    <row r="3469" spans="1:42" x14ac:dyDescent="0.25">
      <c r="A3469" t="s">
        <v>219</v>
      </c>
      <c r="B3469">
        <v>1873837</v>
      </c>
      <c r="C3469" t="s">
        <v>11837</v>
      </c>
      <c r="D3469">
        <v>1062140</v>
      </c>
      <c r="E3469" t="s">
        <v>11838</v>
      </c>
      <c r="F3469" t="s">
        <v>89</v>
      </c>
      <c r="G3469" t="s">
        <v>90</v>
      </c>
      <c r="H3469" t="s">
        <v>10</v>
      </c>
      <c r="I3469" t="s">
        <v>11839</v>
      </c>
      <c r="J3469" t="s">
        <v>11840</v>
      </c>
      <c r="K3469" t="s">
        <v>94</v>
      </c>
      <c r="L3469" t="s">
        <v>314</v>
      </c>
      <c r="M3469">
        <v>2335</v>
      </c>
      <c r="N3469">
        <v>79</v>
      </c>
      <c r="O3469" s="17">
        <v>45492</v>
      </c>
      <c r="P3469" t="s">
        <v>150</v>
      </c>
      <c r="Q3469" t="s">
        <v>24</v>
      </c>
      <c r="R3469" s="17">
        <v>45491</v>
      </c>
      <c r="S3469" s="27"/>
      <c r="T3469">
        <v>118.89</v>
      </c>
      <c r="U3469">
        <v>8.0633333333333344</v>
      </c>
      <c r="V3469">
        <v>126.9533333333333</v>
      </c>
      <c r="W3469">
        <v>3</v>
      </c>
      <c r="X3469">
        <v>6.3466666666666667</v>
      </c>
      <c r="Y3469">
        <v>0</v>
      </c>
      <c r="Z3469">
        <v>0</v>
      </c>
      <c r="AA3469">
        <v>0</v>
      </c>
      <c r="AB3469">
        <v>3.9990299999999999</v>
      </c>
      <c r="AC3469" s="29">
        <v>129.30097000000001</v>
      </c>
      <c r="AD3469">
        <v>0</v>
      </c>
      <c r="AF3469">
        <v>380.86</v>
      </c>
      <c r="AG3469">
        <v>0</v>
      </c>
      <c r="AH3469">
        <v>19.04</v>
      </c>
      <c r="AI3469">
        <v>11.99709</v>
      </c>
      <c r="AJ3469">
        <v>387.90291000000002</v>
      </c>
      <c r="AK3469" t="s">
        <v>26</v>
      </c>
      <c r="AN3469" s="29">
        <v>0</v>
      </c>
      <c r="AO3469" s="30">
        <f t="shared" si="108"/>
        <v>0</v>
      </c>
      <c r="AP3469" s="30">
        <f t="shared" si="109"/>
        <v>0</v>
      </c>
    </row>
    <row r="3470" spans="1:42" x14ac:dyDescent="0.25">
      <c r="A3470" t="s">
        <v>219</v>
      </c>
      <c r="B3470">
        <v>1873837</v>
      </c>
      <c r="C3470" t="s">
        <v>11841</v>
      </c>
      <c r="D3470">
        <v>1062138</v>
      </c>
      <c r="E3470" t="s">
        <v>11838</v>
      </c>
      <c r="F3470" t="s">
        <v>89</v>
      </c>
      <c r="G3470" t="s">
        <v>90</v>
      </c>
      <c r="H3470" t="s">
        <v>10</v>
      </c>
      <c r="I3470" t="s">
        <v>11842</v>
      </c>
      <c r="J3470" t="s">
        <v>11843</v>
      </c>
      <c r="K3470" t="s">
        <v>94</v>
      </c>
      <c r="L3470" t="s">
        <v>314</v>
      </c>
      <c r="M3470">
        <v>2335</v>
      </c>
      <c r="N3470">
        <v>77</v>
      </c>
      <c r="O3470" s="17">
        <v>45492</v>
      </c>
      <c r="P3470" t="s">
        <v>150</v>
      </c>
      <c r="Q3470" t="s">
        <v>24</v>
      </c>
      <c r="R3470" s="17">
        <v>45491</v>
      </c>
      <c r="S3470" s="27"/>
      <c r="T3470">
        <v>118.89</v>
      </c>
      <c r="U3470">
        <v>8.0633333333333344</v>
      </c>
      <c r="V3470">
        <v>126.9533333333333</v>
      </c>
      <c r="W3470">
        <v>3</v>
      </c>
      <c r="X3470">
        <v>6.3466666666666667</v>
      </c>
      <c r="Y3470">
        <v>0</v>
      </c>
      <c r="Z3470">
        <v>0</v>
      </c>
      <c r="AA3470">
        <v>0</v>
      </c>
      <c r="AB3470">
        <v>3.9990299999999999</v>
      </c>
      <c r="AC3470" s="29">
        <v>129.30097000000001</v>
      </c>
      <c r="AD3470">
        <v>0</v>
      </c>
      <c r="AF3470">
        <v>380.86</v>
      </c>
      <c r="AG3470">
        <v>0</v>
      </c>
      <c r="AH3470">
        <v>19.04</v>
      </c>
      <c r="AI3470">
        <v>11.99709</v>
      </c>
      <c r="AJ3470">
        <v>387.90291000000002</v>
      </c>
      <c r="AK3470" t="s">
        <v>26</v>
      </c>
      <c r="AN3470" s="29">
        <v>0</v>
      </c>
      <c r="AO3470" s="30">
        <f t="shared" si="108"/>
        <v>0</v>
      </c>
      <c r="AP3470" s="30">
        <f t="shared" si="109"/>
        <v>0</v>
      </c>
    </row>
    <row r="3471" spans="1:42" x14ac:dyDescent="0.25">
      <c r="A3471" t="s">
        <v>219</v>
      </c>
      <c r="B3471">
        <v>1873837</v>
      </c>
      <c r="C3471" t="s">
        <v>11844</v>
      </c>
      <c r="D3471">
        <v>1062139</v>
      </c>
      <c r="E3471" t="s">
        <v>11838</v>
      </c>
      <c r="F3471" t="s">
        <v>89</v>
      </c>
      <c r="G3471" t="s">
        <v>90</v>
      </c>
      <c r="H3471" t="s">
        <v>10</v>
      </c>
      <c r="I3471" t="s">
        <v>11845</v>
      </c>
      <c r="J3471" t="s">
        <v>11846</v>
      </c>
      <c r="K3471" t="s">
        <v>94</v>
      </c>
      <c r="L3471" t="s">
        <v>314</v>
      </c>
      <c r="M3471">
        <v>2335</v>
      </c>
      <c r="N3471">
        <v>80</v>
      </c>
      <c r="O3471" s="17">
        <v>45492</v>
      </c>
      <c r="P3471" t="s">
        <v>150</v>
      </c>
      <c r="Q3471" t="s">
        <v>24</v>
      </c>
      <c r="R3471" s="17">
        <v>45491</v>
      </c>
      <c r="S3471" s="27"/>
      <c r="T3471">
        <v>118.89</v>
      </c>
      <c r="U3471">
        <v>8.0633333333333344</v>
      </c>
      <c r="V3471">
        <v>126.9533333333333</v>
      </c>
      <c r="W3471">
        <v>3</v>
      </c>
      <c r="X3471">
        <v>6.3466666666666667</v>
      </c>
      <c r="Y3471">
        <v>0</v>
      </c>
      <c r="Z3471">
        <v>0</v>
      </c>
      <c r="AA3471">
        <v>0</v>
      </c>
      <c r="AB3471">
        <v>3.9990299999999999</v>
      </c>
      <c r="AC3471" s="29">
        <v>129.30097000000001</v>
      </c>
      <c r="AD3471">
        <v>0</v>
      </c>
      <c r="AF3471">
        <v>380.86</v>
      </c>
      <c r="AG3471">
        <v>0</v>
      </c>
      <c r="AH3471">
        <v>19.04</v>
      </c>
      <c r="AI3471">
        <v>11.99709</v>
      </c>
      <c r="AJ3471">
        <v>387.90291000000002</v>
      </c>
      <c r="AK3471" t="s">
        <v>26</v>
      </c>
      <c r="AN3471" s="29">
        <v>0</v>
      </c>
      <c r="AO3471" s="30">
        <f t="shared" si="108"/>
        <v>0</v>
      </c>
      <c r="AP3471" s="30">
        <f t="shared" si="109"/>
        <v>0</v>
      </c>
    </row>
    <row r="3472" spans="1:42" x14ac:dyDescent="0.25">
      <c r="A3472" t="s">
        <v>219</v>
      </c>
      <c r="B3472">
        <v>1873832</v>
      </c>
      <c r="C3472" t="s">
        <v>11847</v>
      </c>
      <c r="D3472">
        <v>156709</v>
      </c>
      <c r="E3472" t="s">
        <v>11848</v>
      </c>
      <c r="F3472" t="s">
        <v>89</v>
      </c>
      <c r="G3472" t="s">
        <v>90</v>
      </c>
      <c r="H3472" t="s">
        <v>10</v>
      </c>
      <c r="I3472" t="s">
        <v>11849</v>
      </c>
      <c r="J3472" t="s">
        <v>11850</v>
      </c>
      <c r="K3472" t="s">
        <v>230</v>
      </c>
      <c r="L3472" t="s">
        <v>271</v>
      </c>
      <c r="M3472">
        <v>2775</v>
      </c>
      <c r="N3472">
        <v>3</v>
      </c>
      <c r="O3472" s="17">
        <v>45495</v>
      </c>
      <c r="P3472" t="s">
        <v>326</v>
      </c>
      <c r="Q3472" t="s">
        <v>24</v>
      </c>
      <c r="R3472" s="17">
        <v>45491</v>
      </c>
      <c r="S3472" s="27"/>
      <c r="T3472">
        <v>330.95</v>
      </c>
      <c r="U3472">
        <v>8.92</v>
      </c>
      <c r="V3472">
        <v>339.87</v>
      </c>
      <c r="W3472">
        <v>1</v>
      </c>
      <c r="X3472">
        <v>16.989999999999998</v>
      </c>
      <c r="Y3472">
        <v>0</v>
      </c>
      <c r="Z3472">
        <v>0</v>
      </c>
      <c r="AA3472">
        <v>0</v>
      </c>
      <c r="AB3472">
        <v>10.705905</v>
      </c>
      <c r="AC3472" s="29">
        <v>346.15409499999998</v>
      </c>
      <c r="AD3472">
        <v>0</v>
      </c>
      <c r="AF3472">
        <v>339.87</v>
      </c>
      <c r="AG3472">
        <v>0</v>
      </c>
      <c r="AH3472">
        <v>16.989999999999998</v>
      </c>
      <c r="AI3472">
        <v>10.705905</v>
      </c>
      <c r="AJ3472">
        <v>346.15409499999998</v>
      </c>
      <c r="AK3472" t="s">
        <v>25</v>
      </c>
      <c r="AN3472" s="29">
        <v>0</v>
      </c>
      <c r="AO3472" s="30">
        <f t="shared" si="108"/>
        <v>0</v>
      </c>
      <c r="AP3472" s="30">
        <f t="shared" si="109"/>
        <v>0</v>
      </c>
    </row>
    <row r="3473" spans="1:42" x14ac:dyDescent="0.25">
      <c r="A3473" t="s">
        <v>219</v>
      </c>
      <c r="B3473">
        <v>1873831</v>
      </c>
      <c r="C3473" t="s">
        <v>11851</v>
      </c>
      <c r="D3473">
        <v>1062137</v>
      </c>
      <c r="E3473" t="s">
        <v>11852</v>
      </c>
      <c r="F3473" t="s">
        <v>89</v>
      </c>
      <c r="G3473" t="s">
        <v>90</v>
      </c>
      <c r="H3473" t="s">
        <v>10</v>
      </c>
      <c r="I3473" t="s">
        <v>11853</v>
      </c>
      <c r="J3473" t="s">
        <v>11854</v>
      </c>
      <c r="K3473" t="s">
        <v>115</v>
      </c>
      <c r="L3473" t="s">
        <v>266</v>
      </c>
      <c r="M3473">
        <v>8470</v>
      </c>
      <c r="N3473">
        <v>3</v>
      </c>
      <c r="O3473" s="17">
        <v>45493</v>
      </c>
      <c r="P3473" t="s">
        <v>111</v>
      </c>
      <c r="Q3473" t="s">
        <v>24</v>
      </c>
      <c r="R3473" s="17">
        <v>45491</v>
      </c>
      <c r="S3473" s="27"/>
      <c r="T3473">
        <v>47.893333333333338</v>
      </c>
      <c r="U3473">
        <v>5.9933333333333332</v>
      </c>
      <c r="V3473">
        <v>53.886666666666663</v>
      </c>
      <c r="W3473">
        <v>3</v>
      </c>
      <c r="X3473">
        <v>2.6933333333333329</v>
      </c>
      <c r="Y3473">
        <v>0</v>
      </c>
      <c r="Z3473">
        <v>0</v>
      </c>
      <c r="AA3473">
        <v>0</v>
      </c>
      <c r="AB3473">
        <v>1.69743</v>
      </c>
      <c r="AC3473" s="29">
        <v>54.882570000000008</v>
      </c>
      <c r="AD3473">
        <v>0</v>
      </c>
      <c r="AF3473">
        <v>161.66</v>
      </c>
      <c r="AG3473">
        <v>0</v>
      </c>
      <c r="AH3473">
        <v>8.08</v>
      </c>
      <c r="AI3473">
        <v>5.0922900000000002</v>
      </c>
      <c r="AJ3473">
        <v>164.64770999999999</v>
      </c>
      <c r="AK3473" t="s">
        <v>26</v>
      </c>
      <c r="AN3473" s="29">
        <v>0</v>
      </c>
      <c r="AO3473" s="30">
        <f t="shared" si="108"/>
        <v>0</v>
      </c>
      <c r="AP3473" s="30">
        <f t="shared" si="109"/>
        <v>0</v>
      </c>
    </row>
    <row r="3474" spans="1:42" x14ac:dyDescent="0.25">
      <c r="A3474" t="s">
        <v>219</v>
      </c>
      <c r="B3474">
        <v>1873821</v>
      </c>
      <c r="C3474" t="s">
        <v>11855</v>
      </c>
      <c r="D3474">
        <v>1746575</v>
      </c>
      <c r="E3474" t="s">
        <v>11856</v>
      </c>
      <c r="F3474" t="s">
        <v>89</v>
      </c>
      <c r="G3474" t="s">
        <v>90</v>
      </c>
      <c r="H3474" t="s">
        <v>10</v>
      </c>
      <c r="I3474" t="s">
        <v>11857</v>
      </c>
      <c r="J3474" t="s">
        <v>11836</v>
      </c>
      <c r="K3474" t="s">
        <v>231</v>
      </c>
      <c r="L3474" t="s">
        <v>91</v>
      </c>
      <c r="M3474">
        <v>8374</v>
      </c>
      <c r="N3474">
        <v>23</v>
      </c>
      <c r="O3474" s="17">
        <v>45494</v>
      </c>
      <c r="P3474" t="s">
        <v>116</v>
      </c>
      <c r="Q3474" t="s">
        <v>24</v>
      </c>
      <c r="R3474" s="17">
        <v>45491</v>
      </c>
      <c r="S3474" s="27"/>
      <c r="T3474">
        <v>134.86000000000001</v>
      </c>
      <c r="U3474">
        <v>8.93</v>
      </c>
      <c r="V3474">
        <v>143.79</v>
      </c>
      <c r="W3474">
        <v>1</v>
      </c>
      <c r="X3474">
        <v>7.19</v>
      </c>
      <c r="Y3474">
        <v>0</v>
      </c>
      <c r="Z3474">
        <v>0</v>
      </c>
      <c r="AA3474">
        <v>0</v>
      </c>
      <c r="AB3474">
        <v>4.5293850000000004</v>
      </c>
      <c r="AC3474" s="29">
        <v>146.450615</v>
      </c>
      <c r="AD3474">
        <v>0</v>
      </c>
      <c r="AF3474">
        <v>143.79</v>
      </c>
      <c r="AG3474">
        <v>0</v>
      </c>
      <c r="AH3474">
        <v>7.19</v>
      </c>
      <c r="AI3474">
        <v>4.5293850000000004</v>
      </c>
      <c r="AJ3474">
        <v>146.450615</v>
      </c>
      <c r="AK3474" t="s">
        <v>25</v>
      </c>
      <c r="AN3474" s="29">
        <v>5.9</v>
      </c>
      <c r="AO3474" s="30">
        <f t="shared" si="108"/>
        <v>1.69625</v>
      </c>
      <c r="AP3474" s="30">
        <f t="shared" si="109"/>
        <v>1.69625</v>
      </c>
    </row>
    <row r="3475" spans="1:42" x14ac:dyDescent="0.25">
      <c r="A3475" t="s">
        <v>219</v>
      </c>
      <c r="B3475">
        <v>1873773</v>
      </c>
      <c r="C3475" t="s">
        <v>11858</v>
      </c>
      <c r="D3475">
        <v>1746566</v>
      </c>
      <c r="E3475" t="s">
        <v>11859</v>
      </c>
      <c r="F3475" t="s">
        <v>89</v>
      </c>
      <c r="G3475" t="s">
        <v>90</v>
      </c>
      <c r="H3475" t="s">
        <v>10</v>
      </c>
      <c r="I3475" t="s">
        <v>11860</v>
      </c>
      <c r="J3475" t="s">
        <v>11861</v>
      </c>
      <c r="K3475" t="s">
        <v>266</v>
      </c>
      <c r="L3475" t="s">
        <v>134</v>
      </c>
      <c r="M3475">
        <v>2060</v>
      </c>
      <c r="N3475">
        <v>41</v>
      </c>
      <c r="O3475" s="17">
        <v>45491</v>
      </c>
      <c r="P3475" t="s">
        <v>101</v>
      </c>
      <c r="Q3475" t="s">
        <v>24</v>
      </c>
      <c r="R3475" s="17">
        <v>45491</v>
      </c>
      <c r="S3475" s="27"/>
      <c r="T3475">
        <v>162.53</v>
      </c>
      <c r="U3475">
        <v>17.23</v>
      </c>
      <c r="V3475">
        <v>179.76</v>
      </c>
      <c r="W3475">
        <v>1</v>
      </c>
      <c r="X3475">
        <v>8.99</v>
      </c>
      <c r="Y3475">
        <v>0</v>
      </c>
      <c r="Z3475">
        <v>0</v>
      </c>
      <c r="AA3475">
        <v>0</v>
      </c>
      <c r="AB3475">
        <v>5.6624400000000001</v>
      </c>
      <c r="AC3475" s="29">
        <v>183.08756</v>
      </c>
      <c r="AD3475">
        <v>0</v>
      </c>
      <c r="AF3475">
        <v>179.76</v>
      </c>
      <c r="AG3475">
        <v>0</v>
      </c>
      <c r="AH3475">
        <v>8.99</v>
      </c>
      <c r="AI3475">
        <v>5.6624400000000001</v>
      </c>
      <c r="AJ3475">
        <v>183.08756</v>
      </c>
      <c r="AK3475" t="s">
        <v>25</v>
      </c>
      <c r="AN3475" s="29">
        <v>0</v>
      </c>
      <c r="AO3475" s="30">
        <f t="shared" si="108"/>
        <v>0</v>
      </c>
      <c r="AP3475" s="30">
        <f t="shared" si="109"/>
        <v>0</v>
      </c>
    </row>
    <row r="3476" spans="1:42" x14ac:dyDescent="0.25">
      <c r="A3476" t="s">
        <v>219</v>
      </c>
      <c r="B3476">
        <v>1873736</v>
      </c>
      <c r="C3476" t="s">
        <v>11862</v>
      </c>
      <c r="D3476">
        <v>1746557</v>
      </c>
      <c r="E3476" t="s">
        <v>11863</v>
      </c>
      <c r="F3476" t="s">
        <v>89</v>
      </c>
      <c r="G3476" t="s">
        <v>90</v>
      </c>
      <c r="H3476" t="s">
        <v>10</v>
      </c>
      <c r="I3476" t="s">
        <v>11864</v>
      </c>
      <c r="J3476" t="s">
        <v>11865</v>
      </c>
      <c r="K3476" t="s">
        <v>271</v>
      </c>
      <c r="L3476" t="s">
        <v>94</v>
      </c>
      <c r="M3476">
        <v>2901</v>
      </c>
      <c r="N3476">
        <v>3</v>
      </c>
      <c r="O3476" s="17">
        <v>45494</v>
      </c>
      <c r="P3476" t="s">
        <v>96</v>
      </c>
      <c r="Q3476" t="s">
        <v>24</v>
      </c>
      <c r="R3476" s="17">
        <v>45491</v>
      </c>
      <c r="S3476" s="27"/>
      <c r="T3476">
        <v>73.754999999999995</v>
      </c>
      <c r="U3476">
        <v>6.4550000000000001</v>
      </c>
      <c r="V3476">
        <v>80.209999999999994</v>
      </c>
      <c r="W3476">
        <v>2</v>
      </c>
      <c r="X3476">
        <v>4.01</v>
      </c>
      <c r="Y3476">
        <v>0</v>
      </c>
      <c r="Z3476">
        <v>0</v>
      </c>
      <c r="AA3476">
        <v>0</v>
      </c>
      <c r="AB3476">
        <v>2.5266150000000001</v>
      </c>
      <c r="AC3476" s="29">
        <v>81.693384999999992</v>
      </c>
      <c r="AD3476">
        <v>0</v>
      </c>
      <c r="AF3476">
        <v>160.41999999999999</v>
      </c>
      <c r="AG3476">
        <v>0</v>
      </c>
      <c r="AH3476">
        <v>8.02</v>
      </c>
      <c r="AI3476">
        <v>5.0532300000000001</v>
      </c>
      <c r="AJ3476">
        <v>163.38677000000001</v>
      </c>
      <c r="AK3476" t="s">
        <v>27</v>
      </c>
      <c r="AN3476" s="29">
        <v>0</v>
      </c>
      <c r="AO3476" s="30">
        <f t="shared" si="108"/>
        <v>0</v>
      </c>
      <c r="AP3476" s="30">
        <f t="shared" si="109"/>
        <v>0</v>
      </c>
    </row>
    <row r="3477" spans="1:42" x14ac:dyDescent="0.25">
      <c r="A3477" t="s">
        <v>219</v>
      </c>
      <c r="B3477">
        <v>1873735</v>
      </c>
      <c r="C3477" t="s">
        <v>11866</v>
      </c>
      <c r="D3477">
        <v>1746556</v>
      </c>
      <c r="E3477" t="s">
        <v>11867</v>
      </c>
      <c r="F3477" t="s">
        <v>89</v>
      </c>
      <c r="G3477" t="s">
        <v>90</v>
      </c>
      <c r="H3477" t="s">
        <v>10</v>
      </c>
      <c r="I3477" t="s">
        <v>11868</v>
      </c>
      <c r="J3477" t="s">
        <v>11869</v>
      </c>
      <c r="K3477" t="s">
        <v>271</v>
      </c>
      <c r="L3477" t="s">
        <v>224</v>
      </c>
      <c r="M3477">
        <v>992362</v>
      </c>
      <c r="N3477">
        <v>27</v>
      </c>
      <c r="O3477" s="17">
        <v>45499</v>
      </c>
      <c r="P3477" t="s">
        <v>102</v>
      </c>
      <c r="Q3477" t="s">
        <v>24</v>
      </c>
      <c r="R3477" s="17">
        <v>45491</v>
      </c>
      <c r="S3477" s="27"/>
      <c r="T3477">
        <v>81.713333333333324</v>
      </c>
      <c r="U3477">
        <v>6.126666666666666</v>
      </c>
      <c r="V3477">
        <v>87.839999999999989</v>
      </c>
      <c r="W3477">
        <v>3</v>
      </c>
      <c r="X3477">
        <v>4.3933333333333344</v>
      </c>
      <c r="Y3477">
        <v>0</v>
      </c>
      <c r="Z3477">
        <v>0</v>
      </c>
      <c r="AA3477">
        <v>0</v>
      </c>
      <c r="AB3477">
        <v>2.7669600000000001</v>
      </c>
      <c r="AC3477" s="29">
        <v>89.466373333333323</v>
      </c>
      <c r="AD3477">
        <v>0</v>
      </c>
      <c r="AF3477">
        <v>263.52</v>
      </c>
      <c r="AG3477">
        <v>0</v>
      </c>
      <c r="AH3477">
        <v>13.18</v>
      </c>
      <c r="AI3477">
        <v>8.3008799999999994</v>
      </c>
      <c r="AJ3477">
        <v>268.39911999999998</v>
      </c>
      <c r="AK3477" t="s">
        <v>26</v>
      </c>
      <c r="AN3477" s="29">
        <v>0</v>
      </c>
      <c r="AO3477" s="30">
        <f t="shared" si="108"/>
        <v>0</v>
      </c>
      <c r="AP3477" s="30">
        <f t="shared" si="109"/>
        <v>0</v>
      </c>
    </row>
    <row r="3478" spans="1:42" x14ac:dyDescent="0.25">
      <c r="A3478" t="s">
        <v>219</v>
      </c>
      <c r="B3478">
        <v>1873729</v>
      </c>
      <c r="C3478" t="s">
        <v>11870</v>
      </c>
      <c r="D3478">
        <v>490538</v>
      </c>
      <c r="E3478" t="s">
        <v>11871</v>
      </c>
      <c r="F3478" t="s">
        <v>89</v>
      </c>
      <c r="G3478" t="s">
        <v>90</v>
      </c>
      <c r="H3478" t="s">
        <v>10</v>
      </c>
      <c r="I3478" t="s">
        <v>11872</v>
      </c>
      <c r="J3478" t="s">
        <v>11873</v>
      </c>
      <c r="K3478" t="s">
        <v>697</v>
      </c>
      <c r="L3478" t="s">
        <v>1323</v>
      </c>
      <c r="M3478">
        <v>818</v>
      </c>
      <c r="N3478">
        <v>30</v>
      </c>
      <c r="O3478" s="17">
        <v>45496</v>
      </c>
      <c r="P3478" t="s">
        <v>116</v>
      </c>
      <c r="Q3478" t="s">
        <v>24</v>
      </c>
      <c r="R3478" s="17">
        <v>45491</v>
      </c>
      <c r="S3478" s="27"/>
      <c r="T3478">
        <v>69.209999999999994</v>
      </c>
      <c r="U3478">
        <v>3.73</v>
      </c>
      <c r="V3478">
        <v>72.94</v>
      </c>
      <c r="W3478">
        <v>1</v>
      </c>
      <c r="X3478">
        <v>3.65</v>
      </c>
      <c r="Y3478">
        <v>0</v>
      </c>
      <c r="Z3478">
        <v>0</v>
      </c>
      <c r="AA3478">
        <v>0</v>
      </c>
      <c r="AB3478">
        <v>2.2976100000000002</v>
      </c>
      <c r="AC3478" s="29">
        <v>74.292389999999997</v>
      </c>
      <c r="AD3478">
        <v>0</v>
      </c>
      <c r="AF3478">
        <v>72.94</v>
      </c>
      <c r="AG3478">
        <v>0</v>
      </c>
      <c r="AH3478">
        <v>3.65</v>
      </c>
      <c r="AI3478">
        <v>2.2976100000000002</v>
      </c>
      <c r="AJ3478">
        <v>74.292389999999997</v>
      </c>
      <c r="AK3478" t="s">
        <v>25</v>
      </c>
      <c r="AN3478" s="29">
        <v>0</v>
      </c>
      <c r="AO3478" s="30">
        <f t="shared" si="108"/>
        <v>0</v>
      </c>
      <c r="AP3478" s="30">
        <f t="shared" si="109"/>
        <v>0</v>
      </c>
    </row>
    <row r="3479" spans="1:42" x14ac:dyDescent="0.25">
      <c r="A3479" t="s">
        <v>219</v>
      </c>
      <c r="B3479">
        <v>1873729</v>
      </c>
      <c r="C3479" t="s">
        <v>11874</v>
      </c>
      <c r="D3479">
        <v>1746551</v>
      </c>
      <c r="E3479" t="s">
        <v>11871</v>
      </c>
      <c r="F3479" t="s">
        <v>89</v>
      </c>
      <c r="G3479" t="s">
        <v>90</v>
      </c>
      <c r="H3479" t="s">
        <v>10</v>
      </c>
      <c r="I3479" t="s">
        <v>11872</v>
      </c>
      <c r="J3479" t="s">
        <v>11873</v>
      </c>
      <c r="K3479" t="s">
        <v>1323</v>
      </c>
      <c r="L3479" t="s">
        <v>95</v>
      </c>
      <c r="M3479">
        <v>819</v>
      </c>
      <c r="N3479">
        <v>30</v>
      </c>
      <c r="O3479" s="17">
        <v>45496</v>
      </c>
      <c r="P3479" t="s">
        <v>109</v>
      </c>
      <c r="Q3479" t="s">
        <v>24</v>
      </c>
      <c r="R3479" s="17">
        <v>45491</v>
      </c>
      <c r="S3479" s="27"/>
      <c r="T3479">
        <v>94.24</v>
      </c>
      <c r="U3479">
        <v>12.52</v>
      </c>
      <c r="V3479">
        <v>106.76</v>
      </c>
      <c r="W3479">
        <v>1</v>
      </c>
      <c r="X3479">
        <v>5.34</v>
      </c>
      <c r="Y3479">
        <v>0</v>
      </c>
      <c r="Z3479">
        <v>0</v>
      </c>
      <c r="AA3479">
        <v>0</v>
      </c>
      <c r="AB3479">
        <v>3.36294</v>
      </c>
      <c r="AC3479" s="29">
        <v>108.73706</v>
      </c>
      <c r="AD3479">
        <v>0</v>
      </c>
      <c r="AF3479">
        <v>106.76</v>
      </c>
      <c r="AG3479">
        <v>0</v>
      </c>
      <c r="AH3479">
        <v>5.34</v>
      </c>
      <c r="AI3479">
        <v>3.36294</v>
      </c>
      <c r="AJ3479">
        <v>108.73706</v>
      </c>
      <c r="AK3479" t="s">
        <v>25</v>
      </c>
      <c r="AN3479" s="29">
        <v>0</v>
      </c>
      <c r="AO3479" s="30">
        <f t="shared" si="108"/>
        <v>0</v>
      </c>
      <c r="AP3479" s="30">
        <f t="shared" si="109"/>
        <v>0</v>
      </c>
    </row>
    <row r="3480" spans="1:42" x14ac:dyDescent="0.25">
      <c r="A3480" t="s">
        <v>219</v>
      </c>
      <c r="B3480">
        <v>1873724</v>
      </c>
      <c r="C3480" t="s">
        <v>11875</v>
      </c>
      <c r="D3480">
        <v>1062111</v>
      </c>
      <c r="E3480" t="s">
        <v>11876</v>
      </c>
      <c r="F3480" t="s">
        <v>89</v>
      </c>
      <c r="G3480" t="s">
        <v>90</v>
      </c>
      <c r="H3480" t="s">
        <v>10</v>
      </c>
      <c r="I3480" t="s">
        <v>11877</v>
      </c>
      <c r="J3480" t="s">
        <v>11878</v>
      </c>
      <c r="K3480" t="s">
        <v>470</v>
      </c>
      <c r="L3480" t="s">
        <v>91</v>
      </c>
      <c r="M3480">
        <v>8270</v>
      </c>
      <c r="N3480">
        <v>18</v>
      </c>
      <c r="O3480" s="17">
        <v>45491</v>
      </c>
      <c r="P3480" t="s">
        <v>823</v>
      </c>
      <c r="Q3480" t="s">
        <v>24</v>
      </c>
      <c r="R3480" s="17">
        <v>45491</v>
      </c>
      <c r="S3480" s="27"/>
      <c r="T3480">
        <v>86.93</v>
      </c>
      <c r="U3480">
        <v>8.36</v>
      </c>
      <c r="V3480">
        <v>95.29</v>
      </c>
      <c r="W3480">
        <v>1</v>
      </c>
      <c r="X3480">
        <v>4.76</v>
      </c>
      <c r="Y3480">
        <v>0</v>
      </c>
      <c r="Z3480">
        <v>0</v>
      </c>
      <c r="AA3480">
        <v>0</v>
      </c>
      <c r="AB3480">
        <v>3.0016349999999998</v>
      </c>
      <c r="AC3480" s="29">
        <v>97.048365000000018</v>
      </c>
      <c r="AD3480">
        <v>0</v>
      </c>
      <c r="AF3480">
        <v>95.29</v>
      </c>
      <c r="AG3480">
        <v>0</v>
      </c>
      <c r="AH3480">
        <v>4.76</v>
      </c>
      <c r="AI3480">
        <v>3.0016349999999998</v>
      </c>
      <c r="AJ3480">
        <v>97.048365000000018</v>
      </c>
      <c r="AK3480" t="s">
        <v>25</v>
      </c>
      <c r="AN3480" s="29">
        <v>0</v>
      </c>
      <c r="AO3480" s="30">
        <f t="shared" si="108"/>
        <v>0</v>
      </c>
      <c r="AP3480" s="30">
        <f t="shared" si="109"/>
        <v>0</v>
      </c>
    </row>
    <row r="3481" spans="1:42" x14ac:dyDescent="0.25">
      <c r="A3481" t="s">
        <v>219</v>
      </c>
      <c r="B3481">
        <v>1873694</v>
      </c>
      <c r="C3481" t="s">
        <v>11879</v>
      </c>
      <c r="D3481">
        <v>1062103</v>
      </c>
      <c r="E3481" t="s">
        <v>11880</v>
      </c>
      <c r="F3481" t="s">
        <v>89</v>
      </c>
      <c r="G3481" t="s">
        <v>90</v>
      </c>
      <c r="H3481" t="s">
        <v>10</v>
      </c>
      <c r="I3481" t="s">
        <v>11881</v>
      </c>
      <c r="J3481" t="s">
        <v>11882</v>
      </c>
      <c r="K3481" t="s">
        <v>95</v>
      </c>
      <c r="L3481" t="s">
        <v>231</v>
      </c>
      <c r="M3481">
        <v>8470</v>
      </c>
      <c r="N3481">
        <v>10</v>
      </c>
      <c r="O3481" s="17">
        <v>45492</v>
      </c>
      <c r="P3481" t="s">
        <v>120</v>
      </c>
      <c r="Q3481" t="s">
        <v>24</v>
      </c>
      <c r="R3481" s="17">
        <v>45491</v>
      </c>
      <c r="S3481" s="27"/>
      <c r="T3481">
        <v>40.229999999999997</v>
      </c>
      <c r="U3481">
        <v>3.3</v>
      </c>
      <c r="V3481">
        <v>43.53</v>
      </c>
      <c r="W3481">
        <v>1</v>
      </c>
      <c r="X3481">
        <v>2.1800000000000002</v>
      </c>
      <c r="Y3481">
        <v>0</v>
      </c>
      <c r="Z3481">
        <v>0</v>
      </c>
      <c r="AA3481">
        <v>0</v>
      </c>
      <c r="AB3481">
        <v>1.3711949999999999</v>
      </c>
      <c r="AC3481" s="29">
        <v>44.338805000000001</v>
      </c>
      <c r="AD3481">
        <v>0</v>
      </c>
      <c r="AF3481">
        <v>43.53</v>
      </c>
      <c r="AG3481">
        <v>0</v>
      </c>
      <c r="AH3481">
        <v>2.1800000000000002</v>
      </c>
      <c r="AI3481">
        <v>1.3711949999999999</v>
      </c>
      <c r="AJ3481">
        <v>44.338805000000001</v>
      </c>
      <c r="AK3481" t="s">
        <v>25</v>
      </c>
      <c r="AN3481" s="29">
        <v>0</v>
      </c>
      <c r="AO3481" s="30">
        <f t="shared" si="108"/>
        <v>0</v>
      </c>
      <c r="AP3481" s="30">
        <f t="shared" si="109"/>
        <v>0</v>
      </c>
    </row>
    <row r="3482" spans="1:42" x14ac:dyDescent="0.25">
      <c r="A3482" t="s">
        <v>219</v>
      </c>
      <c r="B3482">
        <v>1873670</v>
      </c>
      <c r="C3482" t="s">
        <v>11883</v>
      </c>
      <c r="D3482">
        <v>1062101</v>
      </c>
      <c r="E3482" t="s">
        <v>11884</v>
      </c>
      <c r="F3482" t="s">
        <v>89</v>
      </c>
      <c r="G3482" t="s">
        <v>90</v>
      </c>
      <c r="H3482" t="s">
        <v>10</v>
      </c>
      <c r="I3482" t="s">
        <v>7718</v>
      </c>
      <c r="J3482" t="s">
        <v>7719</v>
      </c>
      <c r="K3482" t="s">
        <v>94</v>
      </c>
      <c r="L3482" t="s">
        <v>271</v>
      </c>
      <c r="M3482">
        <v>8787</v>
      </c>
      <c r="N3482">
        <v>80</v>
      </c>
      <c r="O3482" s="17">
        <v>45491</v>
      </c>
      <c r="P3482" t="s">
        <v>496</v>
      </c>
      <c r="Q3482" t="s">
        <v>24</v>
      </c>
      <c r="R3482" s="17">
        <v>45491</v>
      </c>
      <c r="S3482" s="27"/>
      <c r="T3482">
        <v>117.4966666666667</v>
      </c>
      <c r="U3482">
        <v>6.2133333333333338</v>
      </c>
      <c r="V3482">
        <v>123.71</v>
      </c>
      <c r="W3482">
        <v>3</v>
      </c>
      <c r="X3482">
        <v>6.1866666666666674</v>
      </c>
      <c r="Y3482">
        <v>0</v>
      </c>
      <c r="Z3482">
        <v>0</v>
      </c>
      <c r="AA3482">
        <v>0</v>
      </c>
      <c r="AB3482">
        <v>3.896865</v>
      </c>
      <c r="AC3482" s="29">
        <v>125.9998016666667</v>
      </c>
      <c r="AD3482">
        <v>0</v>
      </c>
      <c r="AF3482">
        <v>371.13</v>
      </c>
      <c r="AG3482">
        <v>0</v>
      </c>
      <c r="AH3482">
        <v>18.559999999999999</v>
      </c>
      <c r="AI3482">
        <v>11.690595</v>
      </c>
      <c r="AJ3482">
        <v>377.99940500000002</v>
      </c>
      <c r="AK3482" t="s">
        <v>26</v>
      </c>
      <c r="AN3482" s="29">
        <v>0</v>
      </c>
      <c r="AO3482" s="30">
        <f t="shared" si="108"/>
        <v>0</v>
      </c>
      <c r="AP3482" s="30">
        <f t="shared" si="109"/>
        <v>0</v>
      </c>
    </row>
    <row r="3483" spans="1:42" x14ac:dyDescent="0.25">
      <c r="A3483" t="s">
        <v>219</v>
      </c>
      <c r="B3483">
        <v>1873665</v>
      </c>
      <c r="C3483" t="s">
        <v>11885</v>
      </c>
      <c r="D3483">
        <v>1746521</v>
      </c>
      <c r="E3483" t="s">
        <v>11886</v>
      </c>
      <c r="F3483" t="s">
        <v>89</v>
      </c>
      <c r="G3483" t="s">
        <v>90</v>
      </c>
      <c r="H3483" t="s">
        <v>10</v>
      </c>
      <c r="I3483" t="s">
        <v>11887</v>
      </c>
      <c r="J3483" t="s">
        <v>11888</v>
      </c>
      <c r="K3483" t="s">
        <v>266</v>
      </c>
      <c r="L3483" t="s">
        <v>115</v>
      </c>
      <c r="M3483">
        <v>8375</v>
      </c>
      <c r="N3483">
        <v>30</v>
      </c>
      <c r="O3483" s="17">
        <v>45492</v>
      </c>
      <c r="P3483" t="s">
        <v>131</v>
      </c>
      <c r="Q3483" t="s">
        <v>24</v>
      </c>
      <c r="R3483" s="17">
        <v>45491</v>
      </c>
      <c r="S3483" s="27"/>
      <c r="T3483">
        <v>53.653333333333343</v>
      </c>
      <c r="U3483">
        <v>5.9966666666666661</v>
      </c>
      <c r="V3483">
        <v>59.65</v>
      </c>
      <c r="W3483">
        <v>3</v>
      </c>
      <c r="X3483">
        <v>2.9833333333333329</v>
      </c>
      <c r="Y3483">
        <v>0</v>
      </c>
      <c r="Z3483">
        <v>0</v>
      </c>
      <c r="AA3483">
        <v>0</v>
      </c>
      <c r="AB3483">
        <v>1.8789750000000001</v>
      </c>
      <c r="AC3483" s="29">
        <v>60.754358333333329</v>
      </c>
      <c r="AD3483">
        <v>0</v>
      </c>
      <c r="AF3483">
        <v>178.95</v>
      </c>
      <c r="AG3483">
        <v>0</v>
      </c>
      <c r="AH3483">
        <v>8.9499999999999993</v>
      </c>
      <c r="AI3483">
        <v>5.6369249999999997</v>
      </c>
      <c r="AJ3483">
        <v>182.26307499999999</v>
      </c>
      <c r="AK3483" t="s">
        <v>26</v>
      </c>
      <c r="AN3483" s="29">
        <v>0</v>
      </c>
      <c r="AO3483" s="30">
        <f t="shared" si="108"/>
        <v>0</v>
      </c>
      <c r="AP3483" s="30">
        <f t="shared" si="109"/>
        <v>0</v>
      </c>
    </row>
    <row r="3484" spans="1:42" x14ac:dyDescent="0.25">
      <c r="A3484" t="s">
        <v>219</v>
      </c>
      <c r="B3484">
        <v>1873665</v>
      </c>
      <c r="C3484" t="s">
        <v>11889</v>
      </c>
      <c r="D3484">
        <v>1746522</v>
      </c>
      <c r="E3484" t="s">
        <v>11886</v>
      </c>
      <c r="F3484" t="s">
        <v>89</v>
      </c>
      <c r="G3484" t="s">
        <v>90</v>
      </c>
      <c r="H3484" t="s">
        <v>10</v>
      </c>
      <c r="I3484" t="s">
        <v>11890</v>
      </c>
      <c r="J3484" t="s">
        <v>11891</v>
      </c>
      <c r="K3484" t="s">
        <v>266</v>
      </c>
      <c r="L3484" t="s">
        <v>115</v>
      </c>
      <c r="M3484">
        <v>8375</v>
      </c>
      <c r="N3484">
        <v>29</v>
      </c>
      <c r="O3484" s="17">
        <v>45492</v>
      </c>
      <c r="P3484" t="s">
        <v>131</v>
      </c>
      <c r="Q3484" t="s">
        <v>24</v>
      </c>
      <c r="R3484" s="17">
        <v>45491</v>
      </c>
      <c r="S3484" s="27"/>
      <c r="T3484">
        <v>53.653333333333343</v>
      </c>
      <c r="U3484">
        <v>5.9966666666666661</v>
      </c>
      <c r="V3484">
        <v>59.65</v>
      </c>
      <c r="W3484">
        <v>3</v>
      </c>
      <c r="X3484">
        <v>2.9833333333333329</v>
      </c>
      <c r="Y3484">
        <v>0</v>
      </c>
      <c r="Z3484">
        <v>0</v>
      </c>
      <c r="AA3484">
        <v>0</v>
      </c>
      <c r="AB3484">
        <v>1.8789750000000001</v>
      </c>
      <c r="AC3484" s="29">
        <v>60.754358333333329</v>
      </c>
      <c r="AD3484">
        <v>0</v>
      </c>
      <c r="AF3484">
        <v>178.95</v>
      </c>
      <c r="AG3484">
        <v>0</v>
      </c>
      <c r="AH3484">
        <v>8.9499999999999993</v>
      </c>
      <c r="AI3484">
        <v>5.6369249999999997</v>
      </c>
      <c r="AJ3484">
        <v>182.26307499999999</v>
      </c>
      <c r="AK3484" t="s">
        <v>26</v>
      </c>
      <c r="AN3484" s="29">
        <v>0</v>
      </c>
      <c r="AO3484" s="30">
        <f t="shared" si="108"/>
        <v>0</v>
      </c>
      <c r="AP3484" s="30">
        <f t="shared" si="109"/>
        <v>0</v>
      </c>
    </row>
    <row r="3485" spans="1:42" x14ac:dyDescent="0.25">
      <c r="A3485" t="s">
        <v>219</v>
      </c>
      <c r="B3485">
        <v>1873656</v>
      </c>
      <c r="C3485" t="s">
        <v>11892</v>
      </c>
      <c r="D3485">
        <v>1062098</v>
      </c>
      <c r="E3485" t="s">
        <v>11893</v>
      </c>
      <c r="F3485" t="s">
        <v>89</v>
      </c>
      <c r="G3485" t="s">
        <v>90</v>
      </c>
      <c r="H3485" t="s">
        <v>10</v>
      </c>
      <c r="I3485" t="s">
        <v>11894</v>
      </c>
      <c r="J3485" t="s">
        <v>11895</v>
      </c>
      <c r="K3485" t="s">
        <v>94</v>
      </c>
      <c r="L3485" t="s">
        <v>1011</v>
      </c>
      <c r="M3485">
        <v>8775</v>
      </c>
      <c r="N3485">
        <v>29</v>
      </c>
      <c r="O3485" s="17">
        <v>45491</v>
      </c>
      <c r="P3485" t="s">
        <v>577</v>
      </c>
      <c r="Q3485" t="s">
        <v>24</v>
      </c>
      <c r="R3485" s="17">
        <v>45491</v>
      </c>
      <c r="S3485" s="27"/>
      <c r="T3485">
        <v>70.644999999999996</v>
      </c>
      <c r="U3485">
        <v>11.81</v>
      </c>
      <c r="V3485">
        <v>82.454999999999998</v>
      </c>
      <c r="W3485">
        <v>2</v>
      </c>
      <c r="X3485">
        <v>4.125</v>
      </c>
      <c r="Y3485">
        <v>0</v>
      </c>
      <c r="Z3485">
        <v>0</v>
      </c>
      <c r="AA3485">
        <v>0</v>
      </c>
      <c r="AB3485">
        <v>2.5973324999999998</v>
      </c>
      <c r="AC3485" s="29">
        <v>83.982667500000005</v>
      </c>
      <c r="AD3485">
        <v>0</v>
      </c>
      <c r="AF3485">
        <v>164.91</v>
      </c>
      <c r="AG3485">
        <v>0</v>
      </c>
      <c r="AH3485">
        <v>8.25</v>
      </c>
      <c r="AI3485">
        <v>5.1946649999999996</v>
      </c>
      <c r="AJ3485">
        <v>167.96533500000001</v>
      </c>
      <c r="AK3485" t="s">
        <v>27</v>
      </c>
      <c r="AN3485" s="29">
        <v>0</v>
      </c>
      <c r="AO3485" s="30">
        <f t="shared" si="108"/>
        <v>0</v>
      </c>
      <c r="AP3485" s="30">
        <f t="shared" si="109"/>
        <v>0</v>
      </c>
    </row>
    <row r="3486" spans="1:42" x14ac:dyDescent="0.25">
      <c r="A3486" t="s">
        <v>219</v>
      </c>
      <c r="B3486">
        <v>1873655</v>
      </c>
      <c r="C3486" t="s">
        <v>11896</v>
      </c>
      <c r="D3486">
        <v>490529</v>
      </c>
      <c r="E3486" t="s">
        <v>11897</v>
      </c>
      <c r="F3486" t="s">
        <v>89</v>
      </c>
      <c r="G3486" t="s">
        <v>90</v>
      </c>
      <c r="H3486" t="s">
        <v>14</v>
      </c>
      <c r="I3486" t="s">
        <v>11898</v>
      </c>
      <c r="J3486" t="s">
        <v>11899</v>
      </c>
      <c r="K3486" t="s">
        <v>224</v>
      </c>
      <c r="L3486" t="s">
        <v>1692</v>
      </c>
      <c r="M3486">
        <v>5015</v>
      </c>
      <c r="N3486">
        <v>23</v>
      </c>
      <c r="O3486" s="17">
        <v>45494</v>
      </c>
      <c r="P3486" t="s">
        <v>122</v>
      </c>
      <c r="Q3486" t="s">
        <v>24</v>
      </c>
      <c r="R3486" s="17">
        <v>45491</v>
      </c>
      <c r="S3486" s="27"/>
      <c r="T3486">
        <v>87.685000000000002</v>
      </c>
      <c r="U3486">
        <v>11.535</v>
      </c>
      <c r="V3486">
        <v>99.22</v>
      </c>
      <c r="W3486">
        <v>2</v>
      </c>
      <c r="X3486">
        <v>4.96</v>
      </c>
      <c r="Y3486">
        <v>0</v>
      </c>
      <c r="Z3486">
        <v>0</v>
      </c>
      <c r="AA3486">
        <v>0</v>
      </c>
      <c r="AB3486">
        <v>3.1254300000000002</v>
      </c>
      <c r="AC3486" s="29">
        <v>101.05457</v>
      </c>
      <c r="AD3486">
        <v>0</v>
      </c>
      <c r="AF3486">
        <v>198.44</v>
      </c>
      <c r="AG3486">
        <v>0</v>
      </c>
      <c r="AH3486">
        <v>9.92</v>
      </c>
      <c r="AI3486">
        <v>6.2508600000000003</v>
      </c>
      <c r="AJ3486">
        <v>202.10914</v>
      </c>
      <c r="AK3486" t="s">
        <v>27</v>
      </c>
      <c r="AN3486" s="29">
        <v>0</v>
      </c>
      <c r="AO3486" s="30">
        <f t="shared" si="108"/>
        <v>0</v>
      </c>
      <c r="AP3486" s="30">
        <f t="shared" si="109"/>
        <v>0</v>
      </c>
    </row>
    <row r="3487" spans="1:42" x14ac:dyDescent="0.25">
      <c r="A3487" t="s">
        <v>219</v>
      </c>
      <c r="B3487">
        <v>1873655</v>
      </c>
      <c r="C3487" t="s">
        <v>11900</v>
      </c>
      <c r="D3487">
        <v>490530</v>
      </c>
      <c r="E3487" t="s">
        <v>11897</v>
      </c>
      <c r="F3487" t="s">
        <v>89</v>
      </c>
      <c r="G3487" t="s">
        <v>90</v>
      </c>
      <c r="H3487" t="s">
        <v>14</v>
      </c>
      <c r="I3487" t="s">
        <v>11901</v>
      </c>
      <c r="J3487" t="s">
        <v>11902</v>
      </c>
      <c r="K3487" t="s">
        <v>224</v>
      </c>
      <c r="L3487" t="s">
        <v>1692</v>
      </c>
      <c r="M3487">
        <v>5015</v>
      </c>
      <c r="N3487">
        <v>24</v>
      </c>
      <c r="O3487" s="17">
        <v>45494</v>
      </c>
      <c r="P3487" t="s">
        <v>122</v>
      </c>
      <c r="Q3487" t="s">
        <v>24</v>
      </c>
      <c r="R3487" s="17">
        <v>45491</v>
      </c>
      <c r="S3487" s="27"/>
      <c r="T3487">
        <v>87.685000000000002</v>
      </c>
      <c r="U3487">
        <v>11.535</v>
      </c>
      <c r="V3487">
        <v>99.22</v>
      </c>
      <c r="W3487">
        <v>2</v>
      </c>
      <c r="X3487">
        <v>4.96</v>
      </c>
      <c r="Y3487">
        <v>0</v>
      </c>
      <c r="Z3487">
        <v>0</v>
      </c>
      <c r="AA3487">
        <v>0</v>
      </c>
      <c r="AB3487">
        <v>3.1254300000000002</v>
      </c>
      <c r="AC3487" s="29">
        <v>101.05457</v>
      </c>
      <c r="AD3487">
        <v>0</v>
      </c>
      <c r="AF3487">
        <v>198.44</v>
      </c>
      <c r="AG3487">
        <v>0</v>
      </c>
      <c r="AH3487">
        <v>9.92</v>
      </c>
      <c r="AI3487">
        <v>6.2508600000000003</v>
      </c>
      <c r="AJ3487">
        <v>202.10914</v>
      </c>
      <c r="AK3487" t="s">
        <v>27</v>
      </c>
      <c r="AN3487" s="29">
        <v>0</v>
      </c>
      <c r="AO3487" s="30">
        <f t="shared" si="108"/>
        <v>0</v>
      </c>
      <c r="AP3487" s="30">
        <f t="shared" si="109"/>
        <v>0</v>
      </c>
    </row>
    <row r="3488" spans="1:42" x14ac:dyDescent="0.25">
      <c r="A3488" t="s">
        <v>219</v>
      </c>
      <c r="B3488">
        <v>1873649</v>
      </c>
      <c r="C3488" t="s">
        <v>11903</v>
      </c>
      <c r="D3488">
        <v>1746519</v>
      </c>
      <c r="E3488" t="s">
        <v>11904</v>
      </c>
      <c r="F3488" t="s">
        <v>89</v>
      </c>
      <c r="G3488" t="s">
        <v>90</v>
      </c>
      <c r="H3488" t="s">
        <v>10</v>
      </c>
      <c r="I3488" t="s">
        <v>11872</v>
      </c>
      <c r="J3488" t="s">
        <v>11873</v>
      </c>
      <c r="K3488" t="s">
        <v>1323</v>
      </c>
      <c r="L3488" t="s">
        <v>95</v>
      </c>
      <c r="M3488">
        <v>819</v>
      </c>
      <c r="N3488">
        <v>26</v>
      </c>
      <c r="O3488" s="17">
        <v>45497</v>
      </c>
      <c r="P3488" t="s">
        <v>109</v>
      </c>
      <c r="Q3488" t="s">
        <v>23</v>
      </c>
      <c r="R3488" s="17">
        <v>45491</v>
      </c>
      <c r="S3488" s="27">
        <v>45491</v>
      </c>
      <c r="T3488">
        <v>94.24</v>
      </c>
      <c r="U3488">
        <v>12.52</v>
      </c>
      <c r="V3488">
        <v>106.76</v>
      </c>
      <c r="W3488">
        <v>1</v>
      </c>
      <c r="X3488">
        <v>5.34</v>
      </c>
      <c r="Y3488">
        <v>0</v>
      </c>
      <c r="Z3488">
        <v>0</v>
      </c>
      <c r="AA3488">
        <v>0</v>
      </c>
      <c r="AB3488">
        <v>3.36294</v>
      </c>
      <c r="AC3488" s="29">
        <v>108.73706</v>
      </c>
      <c r="AD3488">
        <v>0</v>
      </c>
      <c r="AF3488">
        <v>106.76</v>
      </c>
      <c r="AG3488">
        <v>0</v>
      </c>
      <c r="AH3488">
        <v>5.34</v>
      </c>
      <c r="AI3488">
        <v>3.36294</v>
      </c>
      <c r="AJ3488">
        <v>108.73706</v>
      </c>
      <c r="AN3488" s="29">
        <v>0</v>
      </c>
      <c r="AO3488" s="30">
        <f t="shared" si="108"/>
        <v>0</v>
      </c>
      <c r="AP3488" s="30">
        <f t="shared" si="109"/>
        <v>0</v>
      </c>
    </row>
    <row r="3489" spans="1:42" x14ac:dyDescent="0.25">
      <c r="A3489" t="s">
        <v>219</v>
      </c>
      <c r="B3489">
        <v>1873633</v>
      </c>
      <c r="C3489" t="s">
        <v>11905</v>
      </c>
      <c r="D3489">
        <v>1746512</v>
      </c>
      <c r="E3489" t="s">
        <v>11906</v>
      </c>
      <c r="F3489" t="s">
        <v>89</v>
      </c>
      <c r="G3489" t="s">
        <v>90</v>
      </c>
      <c r="H3489" t="s">
        <v>10</v>
      </c>
      <c r="I3489" t="s">
        <v>11907</v>
      </c>
      <c r="J3489" t="s">
        <v>11908</v>
      </c>
      <c r="K3489" t="s">
        <v>231</v>
      </c>
      <c r="L3489" t="s">
        <v>470</v>
      </c>
      <c r="M3489">
        <v>8270</v>
      </c>
      <c r="N3489">
        <v>14</v>
      </c>
      <c r="O3489" s="17">
        <v>45492</v>
      </c>
      <c r="P3489" t="s">
        <v>125</v>
      </c>
      <c r="Q3489" t="s">
        <v>24</v>
      </c>
      <c r="R3489" s="17">
        <v>45491</v>
      </c>
      <c r="S3489" s="27"/>
      <c r="T3489">
        <v>47.26</v>
      </c>
      <c r="U3489">
        <v>5.8849999999999998</v>
      </c>
      <c r="V3489">
        <v>53.145000000000003</v>
      </c>
      <c r="W3489">
        <v>2</v>
      </c>
      <c r="X3489">
        <v>2.6549999999999998</v>
      </c>
      <c r="Y3489">
        <v>0</v>
      </c>
      <c r="Z3489">
        <v>0</v>
      </c>
      <c r="AA3489">
        <v>0</v>
      </c>
      <c r="AB3489">
        <v>1.6740675</v>
      </c>
      <c r="AC3489" s="29">
        <v>54.125932499999998</v>
      </c>
      <c r="AD3489">
        <v>0</v>
      </c>
      <c r="AF3489">
        <v>106.29</v>
      </c>
      <c r="AG3489">
        <v>0</v>
      </c>
      <c r="AH3489">
        <v>5.31</v>
      </c>
      <c r="AI3489">
        <v>3.3481350000000001</v>
      </c>
      <c r="AJ3489">
        <v>108.251865</v>
      </c>
      <c r="AK3489" t="s">
        <v>27</v>
      </c>
      <c r="AN3489" s="29">
        <v>0</v>
      </c>
      <c r="AO3489" s="30">
        <f t="shared" si="108"/>
        <v>0</v>
      </c>
      <c r="AP3489" s="30">
        <f t="shared" si="109"/>
        <v>0</v>
      </c>
    </row>
    <row r="3490" spans="1:42" x14ac:dyDescent="0.25">
      <c r="A3490" t="s">
        <v>219</v>
      </c>
      <c r="B3490">
        <v>1873598</v>
      </c>
      <c r="C3490" t="s">
        <v>11909</v>
      </c>
      <c r="D3490">
        <v>1746506</v>
      </c>
      <c r="E3490" t="s">
        <v>11910</v>
      </c>
      <c r="F3490" t="s">
        <v>89</v>
      </c>
      <c r="G3490" t="s">
        <v>90</v>
      </c>
      <c r="H3490" t="s">
        <v>10</v>
      </c>
      <c r="I3490" t="s">
        <v>11911</v>
      </c>
      <c r="J3490" t="s">
        <v>11912</v>
      </c>
      <c r="K3490" t="s">
        <v>271</v>
      </c>
      <c r="L3490" t="s">
        <v>224</v>
      </c>
      <c r="M3490">
        <v>992362</v>
      </c>
      <c r="N3490">
        <v>27</v>
      </c>
      <c r="O3490" s="17">
        <v>45501</v>
      </c>
      <c r="P3490" t="s">
        <v>102</v>
      </c>
      <c r="Q3490" t="s">
        <v>24</v>
      </c>
      <c r="R3490" s="17">
        <v>45491</v>
      </c>
      <c r="S3490" s="27"/>
      <c r="T3490">
        <v>81.713333333333324</v>
      </c>
      <c r="U3490">
        <v>6.126666666666666</v>
      </c>
      <c r="V3490">
        <v>87.839999999999989</v>
      </c>
      <c r="W3490">
        <v>3</v>
      </c>
      <c r="X3490">
        <v>4.3933333333333344</v>
      </c>
      <c r="Y3490">
        <v>0</v>
      </c>
      <c r="Z3490">
        <v>0</v>
      </c>
      <c r="AA3490">
        <v>0</v>
      </c>
      <c r="AB3490">
        <v>2.7669600000000001</v>
      </c>
      <c r="AC3490" s="29">
        <v>89.466373333333323</v>
      </c>
      <c r="AD3490">
        <v>0</v>
      </c>
      <c r="AF3490">
        <v>263.52</v>
      </c>
      <c r="AG3490">
        <v>0</v>
      </c>
      <c r="AH3490">
        <v>13.18</v>
      </c>
      <c r="AI3490">
        <v>8.3008799999999994</v>
      </c>
      <c r="AJ3490">
        <v>268.39911999999998</v>
      </c>
      <c r="AK3490" t="s">
        <v>26</v>
      </c>
      <c r="AN3490" s="29">
        <v>0</v>
      </c>
      <c r="AO3490" s="30">
        <f t="shared" si="108"/>
        <v>0</v>
      </c>
      <c r="AP3490" s="30">
        <f t="shared" si="109"/>
        <v>0</v>
      </c>
    </row>
    <row r="3491" spans="1:42" x14ac:dyDescent="0.25">
      <c r="A3491" t="s">
        <v>219</v>
      </c>
      <c r="B3491">
        <v>1873583</v>
      </c>
      <c r="C3491" t="s">
        <v>11913</v>
      </c>
      <c r="D3491">
        <v>1062084</v>
      </c>
      <c r="E3491" t="s">
        <v>11914</v>
      </c>
      <c r="F3491" t="s">
        <v>89</v>
      </c>
      <c r="G3491" t="s">
        <v>90</v>
      </c>
      <c r="H3491" t="s">
        <v>10</v>
      </c>
      <c r="I3491" t="s">
        <v>11915</v>
      </c>
      <c r="J3491" t="s">
        <v>11916</v>
      </c>
      <c r="K3491" t="s">
        <v>470</v>
      </c>
      <c r="L3491" t="s">
        <v>231</v>
      </c>
      <c r="M3491">
        <v>8275</v>
      </c>
      <c r="N3491">
        <v>5</v>
      </c>
      <c r="O3491" s="17">
        <v>45498</v>
      </c>
      <c r="P3491" t="s">
        <v>152</v>
      </c>
      <c r="Q3491" t="s">
        <v>24</v>
      </c>
      <c r="R3491" s="17">
        <v>45491</v>
      </c>
      <c r="S3491" s="27"/>
      <c r="T3491">
        <v>25.006666666666661</v>
      </c>
      <c r="U3491">
        <v>2.7633333333333332</v>
      </c>
      <c r="V3491">
        <v>27.77</v>
      </c>
      <c r="W3491">
        <v>3</v>
      </c>
      <c r="X3491">
        <v>1.39</v>
      </c>
      <c r="Y3491">
        <v>0</v>
      </c>
      <c r="Z3491">
        <v>0</v>
      </c>
      <c r="AA3491">
        <v>0</v>
      </c>
      <c r="AB3491">
        <v>0.87475499999999995</v>
      </c>
      <c r="AC3491" s="29">
        <v>28.285245</v>
      </c>
      <c r="AD3491">
        <v>0</v>
      </c>
      <c r="AF3491">
        <v>83.31</v>
      </c>
      <c r="AG3491">
        <v>0</v>
      </c>
      <c r="AH3491">
        <v>4.17</v>
      </c>
      <c r="AI3491">
        <v>2.6242649999999998</v>
      </c>
      <c r="AJ3491">
        <v>84.85573500000001</v>
      </c>
      <c r="AK3491" t="s">
        <v>26</v>
      </c>
      <c r="AN3491" s="29">
        <v>4.7</v>
      </c>
      <c r="AO3491" s="30">
        <f t="shared" si="108"/>
        <v>1.3512499999999998</v>
      </c>
      <c r="AP3491" s="30">
        <f t="shared" si="109"/>
        <v>0.45041666666666663</v>
      </c>
    </row>
    <row r="3492" spans="1:42" x14ac:dyDescent="0.25">
      <c r="A3492" t="s">
        <v>219</v>
      </c>
      <c r="B3492">
        <v>1873577</v>
      </c>
      <c r="C3492" t="s">
        <v>11917</v>
      </c>
      <c r="D3492">
        <v>1062081</v>
      </c>
      <c r="E3492" t="s">
        <v>11918</v>
      </c>
      <c r="F3492" t="s">
        <v>89</v>
      </c>
      <c r="G3492" t="s">
        <v>90</v>
      </c>
      <c r="H3492" t="s">
        <v>10</v>
      </c>
      <c r="I3492" t="s">
        <v>10778</v>
      </c>
      <c r="J3492" t="s">
        <v>10779</v>
      </c>
      <c r="K3492" t="s">
        <v>115</v>
      </c>
      <c r="L3492" t="s">
        <v>266</v>
      </c>
      <c r="M3492">
        <v>832</v>
      </c>
      <c r="N3492">
        <v>28</v>
      </c>
      <c r="O3492" s="17">
        <v>45492</v>
      </c>
      <c r="P3492" t="s">
        <v>1626</v>
      </c>
      <c r="Q3492" t="s">
        <v>24</v>
      </c>
      <c r="R3492" s="17">
        <v>45491</v>
      </c>
      <c r="S3492" s="27"/>
      <c r="T3492">
        <v>73.06</v>
      </c>
      <c r="U3492">
        <v>6.2866666666666662</v>
      </c>
      <c r="V3492">
        <v>79.346666666666664</v>
      </c>
      <c r="W3492">
        <v>3</v>
      </c>
      <c r="X3492">
        <v>3.9666666666666668</v>
      </c>
      <c r="Y3492">
        <v>0</v>
      </c>
      <c r="Z3492">
        <v>0</v>
      </c>
      <c r="AA3492">
        <v>0</v>
      </c>
      <c r="AB3492">
        <v>2.4994200000000002</v>
      </c>
      <c r="AC3492" s="29">
        <v>80.813913333333332</v>
      </c>
      <c r="AD3492">
        <v>0</v>
      </c>
      <c r="AF3492">
        <v>238.04</v>
      </c>
      <c r="AG3492">
        <v>0</v>
      </c>
      <c r="AH3492">
        <v>11.9</v>
      </c>
      <c r="AI3492">
        <v>7.4982600000000001</v>
      </c>
      <c r="AJ3492">
        <v>242.44174000000001</v>
      </c>
      <c r="AK3492" t="s">
        <v>26</v>
      </c>
      <c r="AN3492" s="29">
        <v>0</v>
      </c>
      <c r="AO3492" s="30">
        <f t="shared" si="108"/>
        <v>0</v>
      </c>
      <c r="AP3492" s="30">
        <f t="shared" si="109"/>
        <v>0</v>
      </c>
    </row>
    <row r="3493" spans="1:42" x14ac:dyDescent="0.25">
      <c r="A3493" t="s">
        <v>219</v>
      </c>
      <c r="B3493">
        <v>1873564</v>
      </c>
      <c r="C3493" t="s">
        <v>11919</v>
      </c>
      <c r="D3493">
        <v>490517</v>
      </c>
      <c r="E3493" t="s">
        <v>11920</v>
      </c>
      <c r="F3493" t="s">
        <v>89</v>
      </c>
      <c r="G3493" t="s">
        <v>90</v>
      </c>
      <c r="H3493" t="s">
        <v>10</v>
      </c>
      <c r="I3493" t="s">
        <v>11921</v>
      </c>
      <c r="J3493" t="s">
        <v>11922</v>
      </c>
      <c r="K3493" t="s">
        <v>224</v>
      </c>
      <c r="L3493" t="s">
        <v>266</v>
      </c>
      <c r="M3493">
        <v>8655</v>
      </c>
      <c r="N3493">
        <v>11</v>
      </c>
      <c r="O3493" s="17">
        <v>45492</v>
      </c>
      <c r="P3493" t="s">
        <v>114</v>
      </c>
      <c r="Q3493" t="s">
        <v>24</v>
      </c>
      <c r="R3493" s="17">
        <v>45491</v>
      </c>
      <c r="S3493" s="27"/>
      <c r="T3493">
        <v>148.21</v>
      </c>
      <c r="U3493">
        <v>24.39</v>
      </c>
      <c r="V3493">
        <v>172.6</v>
      </c>
      <c r="W3493">
        <v>1</v>
      </c>
      <c r="X3493">
        <v>8.6300000000000008</v>
      </c>
      <c r="Y3493">
        <v>0</v>
      </c>
      <c r="Z3493">
        <v>0</v>
      </c>
      <c r="AA3493">
        <v>0</v>
      </c>
      <c r="AB3493">
        <v>5.4368999999999996</v>
      </c>
      <c r="AC3493" s="29">
        <v>175.79310000000001</v>
      </c>
      <c r="AD3493">
        <v>0</v>
      </c>
      <c r="AF3493">
        <v>172.6</v>
      </c>
      <c r="AG3493">
        <v>0</v>
      </c>
      <c r="AH3493">
        <v>8.6300000000000008</v>
      </c>
      <c r="AI3493">
        <v>5.4368999999999996</v>
      </c>
      <c r="AJ3493">
        <v>175.79310000000001</v>
      </c>
      <c r="AK3493" t="s">
        <v>25</v>
      </c>
      <c r="AN3493" s="29">
        <v>0</v>
      </c>
      <c r="AO3493" s="30">
        <f t="shared" si="108"/>
        <v>0</v>
      </c>
      <c r="AP3493" s="30">
        <f t="shared" si="109"/>
        <v>0</v>
      </c>
    </row>
    <row r="3494" spans="1:42" x14ac:dyDescent="0.25">
      <c r="A3494" t="s">
        <v>219</v>
      </c>
      <c r="B3494">
        <v>1873564</v>
      </c>
      <c r="C3494" t="s">
        <v>11923</v>
      </c>
      <c r="D3494">
        <v>490516</v>
      </c>
      <c r="E3494" t="s">
        <v>11920</v>
      </c>
      <c r="F3494" t="s">
        <v>89</v>
      </c>
      <c r="G3494" t="s">
        <v>90</v>
      </c>
      <c r="H3494" t="s">
        <v>10</v>
      </c>
      <c r="I3494" t="s">
        <v>11924</v>
      </c>
      <c r="J3494" t="s">
        <v>11925</v>
      </c>
      <c r="K3494" t="s">
        <v>224</v>
      </c>
      <c r="L3494" t="s">
        <v>266</v>
      </c>
      <c r="M3494">
        <v>8655</v>
      </c>
      <c r="N3494">
        <v>12</v>
      </c>
      <c r="O3494" s="17">
        <v>45492</v>
      </c>
      <c r="P3494" t="s">
        <v>114</v>
      </c>
      <c r="Q3494" t="s">
        <v>24</v>
      </c>
      <c r="R3494" s="17">
        <v>45491</v>
      </c>
      <c r="S3494" s="27"/>
      <c r="T3494">
        <v>148.21</v>
      </c>
      <c r="U3494">
        <v>24.39</v>
      </c>
      <c r="V3494">
        <v>172.6</v>
      </c>
      <c r="W3494">
        <v>1</v>
      </c>
      <c r="X3494">
        <v>8.6300000000000008</v>
      </c>
      <c r="Y3494">
        <v>0</v>
      </c>
      <c r="Z3494">
        <v>0</v>
      </c>
      <c r="AA3494">
        <v>0</v>
      </c>
      <c r="AB3494">
        <v>5.4368999999999996</v>
      </c>
      <c r="AC3494" s="29">
        <v>175.79310000000001</v>
      </c>
      <c r="AD3494">
        <v>0</v>
      </c>
      <c r="AF3494">
        <v>172.6</v>
      </c>
      <c r="AG3494">
        <v>0</v>
      </c>
      <c r="AH3494">
        <v>8.6300000000000008</v>
      </c>
      <c r="AI3494">
        <v>5.4368999999999996</v>
      </c>
      <c r="AJ3494">
        <v>175.79310000000001</v>
      </c>
      <c r="AK3494" t="s">
        <v>25</v>
      </c>
      <c r="AN3494" s="29">
        <v>0</v>
      </c>
      <c r="AO3494" s="30">
        <f t="shared" si="108"/>
        <v>0</v>
      </c>
      <c r="AP3494" s="30">
        <f t="shared" si="109"/>
        <v>0</v>
      </c>
    </row>
    <row r="3495" spans="1:42" x14ac:dyDescent="0.25">
      <c r="A3495" t="s">
        <v>219</v>
      </c>
      <c r="B3495">
        <v>1873551</v>
      </c>
      <c r="C3495" t="s">
        <v>11926</v>
      </c>
      <c r="D3495">
        <v>490514</v>
      </c>
      <c r="E3495" t="s">
        <v>11927</v>
      </c>
      <c r="F3495" t="s">
        <v>89</v>
      </c>
      <c r="G3495" t="s">
        <v>90</v>
      </c>
      <c r="H3495" t="s">
        <v>10</v>
      </c>
      <c r="I3495" t="s">
        <v>11928</v>
      </c>
      <c r="J3495" t="s">
        <v>11929</v>
      </c>
      <c r="K3495" t="s">
        <v>224</v>
      </c>
      <c r="L3495" t="s">
        <v>271</v>
      </c>
      <c r="M3495">
        <v>8390</v>
      </c>
      <c r="N3495">
        <v>27</v>
      </c>
      <c r="O3495" s="17">
        <v>45495</v>
      </c>
      <c r="P3495" t="s">
        <v>133</v>
      </c>
      <c r="Q3495" t="s">
        <v>24</v>
      </c>
      <c r="R3495" s="17">
        <v>45491</v>
      </c>
      <c r="S3495" s="27"/>
      <c r="T3495">
        <v>41.92</v>
      </c>
      <c r="U3495">
        <v>6.41</v>
      </c>
      <c r="V3495">
        <v>48.330000000000013</v>
      </c>
      <c r="W3495">
        <v>3</v>
      </c>
      <c r="X3495">
        <v>2.416666666666667</v>
      </c>
      <c r="Y3495">
        <v>0</v>
      </c>
      <c r="Z3495">
        <v>0</v>
      </c>
      <c r="AA3495">
        <v>0</v>
      </c>
      <c r="AB3495">
        <v>1.5223949999999999</v>
      </c>
      <c r="AC3495" s="29">
        <v>49.224271666666667</v>
      </c>
      <c r="AD3495">
        <v>0</v>
      </c>
      <c r="AF3495">
        <v>144.99</v>
      </c>
      <c r="AG3495">
        <v>0</v>
      </c>
      <c r="AH3495">
        <v>7.25</v>
      </c>
      <c r="AI3495">
        <v>4.5671850000000003</v>
      </c>
      <c r="AJ3495">
        <v>147.67281500000001</v>
      </c>
      <c r="AK3495" t="s">
        <v>26</v>
      </c>
      <c r="AN3495" s="29">
        <v>10.18</v>
      </c>
      <c r="AO3495" s="30">
        <f t="shared" si="108"/>
        <v>2.9267499999999997</v>
      </c>
      <c r="AP3495" s="30">
        <f t="shared" si="109"/>
        <v>0.97558333333333325</v>
      </c>
    </row>
    <row r="3496" spans="1:42" x14ac:dyDescent="0.25">
      <c r="A3496" t="s">
        <v>219</v>
      </c>
      <c r="B3496">
        <v>1873546</v>
      </c>
      <c r="C3496" t="s">
        <v>11930</v>
      </c>
      <c r="D3496">
        <v>1062078</v>
      </c>
      <c r="E3496" t="s">
        <v>11931</v>
      </c>
      <c r="F3496" t="s">
        <v>89</v>
      </c>
      <c r="G3496" t="s">
        <v>90</v>
      </c>
      <c r="H3496" t="s">
        <v>10</v>
      </c>
      <c r="I3496" t="s">
        <v>11932</v>
      </c>
      <c r="J3496" t="s">
        <v>11933</v>
      </c>
      <c r="K3496" t="s">
        <v>115</v>
      </c>
      <c r="L3496" t="s">
        <v>271</v>
      </c>
      <c r="M3496">
        <v>8775</v>
      </c>
      <c r="N3496">
        <v>7</v>
      </c>
      <c r="O3496" s="17">
        <v>45498</v>
      </c>
      <c r="P3496" t="s">
        <v>99</v>
      </c>
      <c r="Q3496" t="s">
        <v>24</v>
      </c>
      <c r="R3496" s="17">
        <v>45491</v>
      </c>
      <c r="S3496" s="27"/>
      <c r="T3496">
        <v>61.204999999999998</v>
      </c>
      <c r="U3496">
        <v>7.08</v>
      </c>
      <c r="V3496">
        <v>68.284999999999997</v>
      </c>
      <c r="W3496">
        <v>2</v>
      </c>
      <c r="X3496">
        <v>3.415</v>
      </c>
      <c r="Y3496">
        <v>0</v>
      </c>
      <c r="Z3496">
        <v>0</v>
      </c>
      <c r="AA3496">
        <v>0</v>
      </c>
      <c r="AB3496">
        <v>2.1509775000000002</v>
      </c>
      <c r="AC3496" s="29">
        <v>69.549022500000007</v>
      </c>
      <c r="AD3496">
        <v>0</v>
      </c>
      <c r="AF3496">
        <v>136.57</v>
      </c>
      <c r="AG3496">
        <v>0</v>
      </c>
      <c r="AH3496">
        <v>6.83</v>
      </c>
      <c r="AI3496">
        <v>4.3019550000000004</v>
      </c>
      <c r="AJ3496">
        <v>139.09804500000001</v>
      </c>
      <c r="AK3496" t="s">
        <v>27</v>
      </c>
      <c r="AN3496" s="29">
        <v>0</v>
      </c>
      <c r="AO3496" s="30">
        <f t="shared" si="108"/>
        <v>0</v>
      </c>
      <c r="AP3496" s="30">
        <f t="shared" si="109"/>
        <v>0</v>
      </c>
    </row>
    <row r="3497" spans="1:42" x14ac:dyDescent="0.25">
      <c r="A3497" t="s">
        <v>219</v>
      </c>
      <c r="B3497">
        <v>1873546</v>
      </c>
      <c r="C3497" t="s">
        <v>11934</v>
      </c>
      <c r="D3497">
        <v>1062077</v>
      </c>
      <c r="E3497" t="s">
        <v>11931</v>
      </c>
      <c r="F3497" t="s">
        <v>89</v>
      </c>
      <c r="G3497" t="s">
        <v>90</v>
      </c>
      <c r="H3497" t="s">
        <v>10</v>
      </c>
      <c r="I3497" t="s">
        <v>11935</v>
      </c>
      <c r="J3497" t="s">
        <v>11936</v>
      </c>
      <c r="K3497" t="s">
        <v>115</v>
      </c>
      <c r="L3497" t="s">
        <v>271</v>
      </c>
      <c r="M3497">
        <v>8775</v>
      </c>
      <c r="N3497">
        <v>8</v>
      </c>
      <c r="O3497" s="17">
        <v>45498</v>
      </c>
      <c r="P3497" t="s">
        <v>99</v>
      </c>
      <c r="Q3497" t="s">
        <v>24</v>
      </c>
      <c r="R3497" s="17">
        <v>45491</v>
      </c>
      <c r="S3497" s="27"/>
      <c r="T3497">
        <v>61.204999999999998</v>
      </c>
      <c r="U3497">
        <v>7.08</v>
      </c>
      <c r="V3497">
        <v>68.284999999999997</v>
      </c>
      <c r="W3497">
        <v>2</v>
      </c>
      <c r="X3497">
        <v>3.415</v>
      </c>
      <c r="Y3497">
        <v>0</v>
      </c>
      <c r="Z3497">
        <v>0</v>
      </c>
      <c r="AA3497">
        <v>0</v>
      </c>
      <c r="AB3497">
        <v>2.1509775000000002</v>
      </c>
      <c r="AC3497" s="29">
        <v>69.549022500000007</v>
      </c>
      <c r="AD3497">
        <v>0</v>
      </c>
      <c r="AF3497">
        <v>136.57</v>
      </c>
      <c r="AG3497">
        <v>0</v>
      </c>
      <c r="AH3497">
        <v>6.83</v>
      </c>
      <c r="AI3497">
        <v>4.3019550000000004</v>
      </c>
      <c r="AJ3497">
        <v>139.09804500000001</v>
      </c>
      <c r="AK3497" t="s">
        <v>27</v>
      </c>
      <c r="AN3497" s="29">
        <v>0</v>
      </c>
      <c r="AO3497" s="30">
        <f t="shared" si="108"/>
        <v>0</v>
      </c>
      <c r="AP3497" s="30">
        <f t="shared" si="109"/>
        <v>0</v>
      </c>
    </row>
    <row r="3498" spans="1:42" x14ac:dyDescent="0.25">
      <c r="A3498" t="s">
        <v>219</v>
      </c>
      <c r="B3498">
        <v>1873535</v>
      </c>
      <c r="C3498" t="s">
        <v>11937</v>
      </c>
      <c r="D3498">
        <v>156673</v>
      </c>
      <c r="E3498" t="s">
        <v>11938</v>
      </c>
      <c r="F3498" t="s">
        <v>89</v>
      </c>
      <c r="G3498" t="s">
        <v>90</v>
      </c>
      <c r="H3498" t="s">
        <v>10</v>
      </c>
      <c r="I3498" t="s">
        <v>11939</v>
      </c>
      <c r="J3498" t="s">
        <v>11940</v>
      </c>
      <c r="K3498" t="s">
        <v>411</v>
      </c>
      <c r="L3498" t="s">
        <v>231</v>
      </c>
      <c r="M3498">
        <v>826</v>
      </c>
      <c r="N3498">
        <v>26</v>
      </c>
      <c r="O3498" s="17">
        <v>45497</v>
      </c>
      <c r="P3498" t="s">
        <v>786</v>
      </c>
      <c r="Q3498" t="s">
        <v>24</v>
      </c>
      <c r="R3498" s="17">
        <v>45491</v>
      </c>
      <c r="S3498" s="27"/>
      <c r="T3498">
        <v>42.795000000000002</v>
      </c>
      <c r="U3498">
        <v>1.0349999999999999</v>
      </c>
      <c r="V3498">
        <v>43.83</v>
      </c>
      <c r="W3498">
        <v>4</v>
      </c>
      <c r="X3498">
        <v>2.1924999999999999</v>
      </c>
      <c r="Y3498">
        <v>0</v>
      </c>
      <c r="Z3498">
        <v>0</v>
      </c>
      <c r="AA3498">
        <v>0</v>
      </c>
      <c r="AB3498">
        <v>1.3806449999999999</v>
      </c>
      <c r="AC3498" s="29">
        <v>44.641855</v>
      </c>
      <c r="AD3498">
        <v>0</v>
      </c>
      <c r="AF3498">
        <v>175.32</v>
      </c>
      <c r="AG3498">
        <v>0</v>
      </c>
      <c r="AH3498">
        <v>8.77</v>
      </c>
      <c r="AI3498">
        <v>5.5225799999999996</v>
      </c>
      <c r="AJ3498">
        <v>178.56742</v>
      </c>
      <c r="AK3498" t="s">
        <v>31</v>
      </c>
      <c r="AN3498" s="29">
        <v>5.9</v>
      </c>
      <c r="AO3498" s="30">
        <f t="shared" si="108"/>
        <v>1.69625</v>
      </c>
      <c r="AP3498" s="30">
        <f t="shared" si="109"/>
        <v>0.42406250000000001</v>
      </c>
    </row>
    <row r="3499" spans="1:42" x14ac:dyDescent="0.25">
      <c r="A3499" t="s">
        <v>219</v>
      </c>
      <c r="B3499">
        <v>1873511</v>
      </c>
      <c r="C3499" t="s">
        <v>11941</v>
      </c>
      <c r="D3499">
        <v>490508</v>
      </c>
      <c r="E3499" t="s">
        <v>11942</v>
      </c>
      <c r="F3499" t="s">
        <v>89</v>
      </c>
      <c r="G3499" t="s">
        <v>90</v>
      </c>
      <c r="H3499" t="s">
        <v>10</v>
      </c>
      <c r="I3499" t="s">
        <v>11943</v>
      </c>
      <c r="J3499" t="s">
        <v>11944</v>
      </c>
      <c r="K3499" t="s">
        <v>224</v>
      </c>
      <c r="L3499" t="s">
        <v>225</v>
      </c>
      <c r="M3499">
        <v>8500</v>
      </c>
      <c r="N3499">
        <v>79</v>
      </c>
      <c r="O3499" s="17">
        <v>45491</v>
      </c>
      <c r="P3499" t="s">
        <v>103</v>
      </c>
      <c r="Q3499" t="s">
        <v>24</v>
      </c>
      <c r="R3499" s="17">
        <v>45491</v>
      </c>
      <c r="S3499" s="27"/>
      <c r="T3499">
        <v>346.95</v>
      </c>
      <c r="U3499">
        <v>22.96</v>
      </c>
      <c r="V3499">
        <v>369.91</v>
      </c>
      <c r="W3499">
        <v>1</v>
      </c>
      <c r="X3499">
        <v>18.5</v>
      </c>
      <c r="Y3499">
        <v>0</v>
      </c>
      <c r="Z3499">
        <v>0</v>
      </c>
      <c r="AA3499">
        <v>0</v>
      </c>
      <c r="AB3499">
        <v>11.652165</v>
      </c>
      <c r="AC3499" s="29">
        <v>376.757835</v>
      </c>
      <c r="AD3499">
        <v>0</v>
      </c>
      <c r="AF3499">
        <v>369.91</v>
      </c>
      <c r="AG3499">
        <v>0</v>
      </c>
      <c r="AH3499">
        <v>18.5</v>
      </c>
      <c r="AI3499">
        <v>11.652165</v>
      </c>
      <c r="AJ3499">
        <v>376.757835</v>
      </c>
      <c r="AK3499" t="s">
        <v>25</v>
      </c>
      <c r="AN3499" s="29">
        <v>0</v>
      </c>
      <c r="AO3499" s="30">
        <f t="shared" si="108"/>
        <v>0</v>
      </c>
      <c r="AP3499" s="30">
        <f t="shared" si="109"/>
        <v>0</v>
      </c>
    </row>
    <row r="3500" spans="1:42" x14ac:dyDescent="0.25">
      <c r="A3500" t="s">
        <v>219</v>
      </c>
      <c r="B3500">
        <v>1873511</v>
      </c>
      <c r="C3500" t="s">
        <v>11945</v>
      </c>
      <c r="D3500">
        <v>490507</v>
      </c>
      <c r="E3500" t="s">
        <v>11942</v>
      </c>
      <c r="F3500" t="s">
        <v>89</v>
      </c>
      <c r="G3500" t="s">
        <v>90</v>
      </c>
      <c r="H3500" t="s">
        <v>10</v>
      </c>
      <c r="I3500" t="s">
        <v>11946</v>
      </c>
      <c r="J3500" t="s">
        <v>11947</v>
      </c>
      <c r="K3500" t="s">
        <v>224</v>
      </c>
      <c r="L3500" t="s">
        <v>225</v>
      </c>
      <c r="M3500">
        <v>8500</v>
      </c>
      <c r="N3500">
        <v>80</v>
      </c>
      <c r="O3500" s="17">
        <v>45491</v>
      </c>
      <c r="P3500" t="s">
        <v>103</v>
      </c>
      <c r="Q3500" t="s">
        <v>24</v>
      </c>
      <c r="R3500" s="17">
        <v>45491</v>
      </c>
      <c r="S3500" s="27"/>
      <c r="T3500">
        <v>346.95</v>
      </c>
      <c r="U3500">
        <v>22.96</v>
      </c>
      <c r="V3500">
        <v>369.91</v>
      </c>
      <c r="W3500">
        <v>1</v>
      </c>
      <c r="X3500">
        <v>18.5</v>
      </c>
      <c r="Y3500">
        <v>0</v>
      </c>
      <c r="Z3500">
        <v>0</v>
      </c>
      <c r="AA3500">
        <v>0</v>
      </c>
      <c r="AB3500">
        <v>11.652165</v>
      </c>
      <c r="AC3500" s="29">
        <v>376.757835</v>
      </c>
      <c r="AD3500">
        <v>0</v>
      </c>
      <c r="AF3500">
        <v>369.91</v>
      </c>
      <c r="AG3500">
        <v>0</v>
      </c>
      <c r="AH3500">
        <v>18.5</v>
      </c>
      <c r="AI3500">
        <v>11.652165</v>
      </c>
      <c r="AJ3500">
        <v>376.757835</v>
      </c>
      <c r="AK3500" t="s">
        <v>25</v>
      </c>
      <c r="AN3500" s="29">
        <v>0</v>
      </c>
      <c r="AO3500" s="30">
        <f t="shared" si="108"/>
        <v>0</v>
      </c>
      <c r="AP3500" s="30">
        <f t="shared" si="109"/>
        <v>0</v>
      </c>
    </row>
    <row r="3501" spans="1:42" x14ac:dyDescent="0.25">
      <c r="A3501" t="s">
        <v>219</v>
      </c>
      <c r="B3501">
        <v>1873507</v>
      </c>
      <c r="C3501" t="s">
        <v>11948</v>
      </c>
      <c r="D3501">
        <v>1746481</v>
      </c>
      <c r="E3501" t="s">
        <v>11949</v>
      </c>
      <c r="F3501" t="s">
        <v>89</v>
      </c>
      <c r="G3501" t="s">
        <v>90</v>
      </c>
      <c r="H3501" t="s">
        <v>10</v>
      </c>
      <c r="I3501" t="s">
        <v>11950</v>
      </c>
      <c r="J3501" t="s">
        <v>11951</v>
      </c>
      <c r="K3501" t="s">
        <v>248</v>
      </c>
      <c r="L3501" t="s">
        <v>224</v>
      </c>
      <c r="M3501">
        <v>8325</v>
      </c>
      <c r="N3501">
        <v>79</v>
      </c>
      <c r="O3501" s="17">
        <v>45496</v>
      </c>
      <c r="P3501" t="s">
        <v>944</v>
      </c>
      <c r="Q3501" t="s">
        <v>24</v>
      </c>
      <c r="R3501" s="17">
        <v>45491</v>
      </c>
      <c r="S3501" s="27"/>
      <c r="T3501">
        <v>114.1766666666667</v>
      </c>
      <c r="U3501">
        <v>5.8133333333333326</v>
      </c>
      <c r="V3501">
        <v>119.99</v>
      </c>
      <c r="W3501">
        <v>3</v>
      </c>
      <c r="X3501">
        <v>6</v>
      </c>
      <c r="Y3501">
        <v>0</v>
      </c>
      <c r="Z3501">
        <v>0</v>
      </c>
      <c r="AA3501">
        <v>0</v>
      </c>
      <c r="AB3501">
        <v>3.7796850000000002</v>
      </c>
      <c r="AC3501" s="29">
        <v>122.21031499999999</v>
      </c>
      <c r="AD3501">
        <v>0</v>
      </c>
      <c r="AF3501">
        <v>359.97</v>
      </c>
      <c r="AG3501">
        <v>0</v>
      </c>
      <c r="AH3501">
        <v>18</v>
      </c>
      <c r="AI3501">
        <v>11.339055</v>
      </c>
      <c r="AJ3501">
        <v>366.63094500000011</v>
      </c>
      <c r="AK3501" t="s">
        <v>26</v>
      </c>
      <c r="AN3501" s="29">
        <v>0</v>
      </c>
      <c r="AO3501" s="30">
        <f t="shared" si="108"/>
        <v>0</v>
      </c>
      <c r="AP3501" s="30">
        <f t="shared" si="109"/>
        <v>0</v>
      </c>
    </row>
    <row r="3502" spans="1:42" x14ac:dyDescent="0.25">
      <c r="A3502" t="s">
        <v>219</v>
      </c>
      <c r="B3502">
        <v>1873507</v>
      </c>
      <c r="C3502" t="s">
        <v>11952</v>
      </c>
      <c r="D3502">
        <v>490506</v>
      </c>
      <c r="E3502" t="s">
        <v>11949</v>
      </c>
      <c r="F3502" t="s">
        <v>89</v>
      </c>
      <c r="G3502" t="s">
        <v>90</v>
      </c>
      <c r="H3502" t="s">
        <v>10</v>
      </c>
      <c r="I3502" t="s">
        <v>11950</v>
      </c>
      <c r="J3502" t="s">
        <v>11951</v>
      </c>
      <c r="K3502" t="s">
        <v>224</v>
      </c>
      <c r="L3502" t="s">
        <v>248</v>
      </c>
      <c r="M3502">
        <v>5010</v>
      </c>
      <c r="N3502">
        <v>75</v>
      </c>
      <c r="O3502" s="17">
        <v>45493</v>
      </c>
      <c r="P3502" t="s">
        <v>122</v>
      </c>
      <c r="Q3502" t="s">
        <v>24</v>
      </c>
      <c r="R3502" s="17">
        <v>45491</v>
      </c>
      <c r="S3502" s="27"/>
      <c r="T3502">
        <v>113.3133333333333</v>
      </c>
      <c r="U3502">
        <v>7.6533333333333333</v>
      </c>
      <c r="V3502">
        <v>120.9666666666667</v>
      </c>
      <c r="W3502">
        <v>3</v>
      </c>
      <c r="X3502">
        <v>6.05</v>
      </c>
      <c r="Y3502">
        <v>0</v>
      </c>
      <c r="Z3502">
        <v>0</v>
      </c>
      <c r="AA3502">
        <v>0</v>
      </c>
      <c r="AB3502">
        <v>3.8104499999999999</v>
      </c>
      <c r="AC3502" s="29">
        <v>123.20621666666661</v>
      </c>
      <c r="AD3502">
        <v>0</v>
      </c>
      <c r="AF3502">
        <v>362.9</v>
      </c>
      <c r="AG3502">
        <v>0</v>
      </c>
      <c r="AH3502">
        <v>18.149999999999999</v>
      </c>
      <c r="AI3502">
        <v>11.43135</v>
      </c>
      <c r="AJ3502">
        <v>369.61864999999989</v>
      </c>
      <c r="AK3502" t="s">
        <v>26</v>
      </c>
      <c r="AN3502" s="29">
        <v>0</v>
      </c>
      <c r="AO3502" s="30">
        <f t="shared" si="108"/>
        <v>0</v>
      </c>
      <c r="AP3502" s="30">
        <f t="shared" si="109"/>
        <v>0</v>
      </c>
    </row>
    <row r="3503" spans="1:42" x14ac:dyDescent="0.25">
      <c r="A3503" t="s">
        <v>219</v>
      </c>
      <c r="B3503">
        <v>1873506</v>
      </c>
      <c r="C3503" t="s">
        <v>11953</v>
      </c>
      <c r="D3503">
        <v>1746477</v>
      </c>
      <c r="E3503" t="s">
        <v>11954</v>
      </c>
      <c r="F3503" t="s">
        <v>89</v>
      </c>
      <c r="G3503" t="s">
        <v>90</v>
      </c>
      <c r="H3503" t="s">
        <v>10</v>
      </c>
      <c r="I3503" t="s">
        <v>11955</v>
      </c>
      <c r="J3503" t="s">
        <v>11956</v>
      </c>
      <c r="K3503" t="s">
        <v>4219</v>
      </c>
      <c r="L3503" t="s">
        <v>224</v>
      </c>
      <c r="M3503">
        <v>2893</v>
      </c>
      <c r="N3503">
        <v>9</v>
      </c>
      <c r="O3503" s="17">
        <v>45494</v>
      </c>
      <c r="P3503" t="s">
        <v>5675</v>
      </c>
      <c r="Q3503" t="s">
        <v>24</v>
      </c>
      <c r="R3503" s="17">
        <v>45491</v>
      </c>
      <c r="S3503" s="27"/>
      <c r="T3503">
        <v>69.473333333333329</v>
      </c>
      <c r="U3503">
        <v>6.9833333333333334</v>
      </c>
      <c r="V3503">
        <v>76.456666666666663</v>
      </c>
      <c r="W3503">
        <v>3</v>
      </c>
      <c r="X3503">
        <v>3.8233333333333341</v>
      </c>
      <c r="Y3503">
        <v>0</v>
      </c>
      <c r="Z3503">
        <v>0</v>
      </c>
      <c r="AA3503">
        <v>0</v>
      </c>
      <c r="AB3503">
        <v>2.408385</v>
      </c>
      <c r="AC3503" s="29">
        <v>77.871615000000006</v>
      </c>
      <c r="AD3503">
        <v>0</v>
      </c>
      <c r="AF3503">
        <v>229.37</v>
      </c>
      <c r="AG3503">
        <v>0</v>
      </c>
      <c r="AH3503">
        <v>11.47</v>
      </c>
      <c r="AI3503">
        <v>7.225155</v>
      </c>
      <c r="AJ3503">
        <v>233.614845</v>
      </c>
      <c r="AK3503" t="s">
        <v>26</v>
      </c>
      <c r="AN3503" s="29">
        <v>0</v>
      </c>
      <c r="AO3503" s="30">
        <f t="shared" si="108"/>
        <v>0</v>
      </c>
      <c r="AP3503" s="30">
        <f t="shared" si="109"/>
        <v>0</v>
      </c>
    </row>
    <row r="3504" spans="1:42" x14ac:dyDescent="0.25">
      <c r="A3504" t="s">
        <v>219</v>
      </c>
      <c r="B3504">
        <v>1873506</v>
      </c>
      <c r="C3504" t="s">
        <v>11957</v>
      </c>
      <c r="D3504">
        <v>1746478</v>
      </c>
      <c r="E3504" t="s">
        <v>11954</v>
      </c>
      <c r="F3504" t="s">
        <v>89</v>
      </c>
      <c r="G3504" t="s">
        <v>90</v>
      </c>
      <c r="H3504" t="s">
        <v>10</v>
      </c>
      <c r="I3504" t="s">
        <v>11958</v>
      </c>
      <c r="J3504" t="s">
        <v>11959</v>
      </c>
      <c r="K3504" t="s">
        <v>4219</v>
      </c>
      <c r="L3504" t="s">
        <v>224</v>
      </c>
      <c r="M3504">
        <v>2893</v>
      </c>
      <c r="N3504">
        <v>10</v>
      </c>
      <c r="O3504" s="17">
        <v>45494</v>
      </c>
      <c r="P3504" t="s">
        <v>5675</v>
      </c>
      <c r="Q3504" t="s">
        <v>24</v>
      </c>
      <c r="R3504" s="17">
        <v>45491</v>
      </c>
      <c r="S3504" s="27"/>
      <c r="T3504">
        <v>69.473333333333329</v>
      </c>
      <c r="U3504">
        <v>6.9833333333333334</v>
      </c>
      <c r="V3504">
        <v>76.456666666666663</v>
      </c>
      <c r="W3504">
        <v>3</v>
      </c>
      <c r="X3504">
        <v>3.8233333333333341</v>
      </c>
      <c r="Y3504">
        <v>0</v>
      </c>
      <c r="Z3504">
        <v>0</v>
      </c>
      <c r="AA3504">
        <v>0</v>
      </c>
      <c r="AB3504">
        <v>2.408385</v>
      </c>
      <c r="AC3504" s="29">
        <v>77.871615000000006</v>
      </c>
      <c r="AD3504">
        <v>0</v>
      </c>
      <c r="AF3504">
        <v>229.37</v>
      </c>
      <c r="AG3504">
        <v>0</v>
      </c>
      <c r="AH3504">
        <v>11.47</v>
      </c>
      <c r="AI3504">
        <v>7.225155</v>
      </c>
      <c r="AJ3504">
        <v>233.614845</v>
      </c>
      <c r="AK3504" t="s">
        <v>26</v>
      </c>
      <c r="AN3504" s="29">
        <v>0</v>
      </c>
      <c r="AO3504" s="30">
        <f t="shared" si="108"/>
        <v>0</v>
      </c>
      <c r="AP3504" s="30">
        <f t="shared" si="109"/>
        <v>0</v>
      </c>
    </row>
    <row r="3505" spans="1:42" x14ac:dyDescent="0.25">
      <c r="A3505" t="s">
        <v>219</v>
      </c>
      <c r="B3505">
        <v>1873506</v>
      </c>
      <c r="C3505" t="s">
        <v>11960</v>
      </c>
      <c r="D3505">
        <v>1746476</v>
      </c>
      <c r="E3505" t="s">
        <v>11954</v>
      </c>
      <c r="F3505" t="s">
        <v>89</v>
      </c>
      <c r="G3505" t="s">
        <v>90</v>
      </c>
      <c r="H3505" t="s">
        <v>10</v>
      </c>
      <c r="I3505" t="s">
        <v>11961</v>
      </c>
      <c r="J3505" t="s">
        <v>11962</v>
      </c>
      <c r="K3505" t="s">
        <v>4219</v>
      </c>
      <c r="L3505" t="s">
        <v>224</v>
      </c>
      <c r="M3505">
        <v>2893</v>
      </c>
      <c r="N3505">
        <v>8</v>
      </c>
      <c r="O3505" s="17">
        <v>45494</v>
      </c>
      <c r="P3505" t="s">
        <v>5675</v>
      </c>
      <c r="Q3505" t="s">
        <v>24</v>
      </c>
      <c r="R3505" s="17">
        <v>45491</v>
      </c>
      <c r="S3505" s="27"/>
      <c r="T3505">
        <v>69.473333333333329</v>
      </c>
      <c r="U3505">
        <v>6.9833333333333334</v>
      </c>
      <c r="V3505">
        <v>76.456666666666663</v>
      </c>
      <c r="W3505">
        <v>3</v>
      </c>
      <c r="X3505">
        <v>3.8233333333333341</v>
      </c>
      <c r="Y3505">
        <v>0</v>
      </c>
      <c r="Z3505">
        <v>0</v>
      </c>
      <c r="AA3505">
        <v>0</v>
      </c>
      <c r="AB3505">
        <v>2.408385</v>
      </c>
      <c r="AC3505" s="29">
        <v>77.871615000000006</v>
      </c>
      <c r="AD3505">
        <v>0</v>
      </c>
      <c r="AF3505">
        <v>229.37</v>
      </c>
      <c r="AG3505">
        <v>0</v>
      </c>
      <c r="AH3505">
        <v>11.47</v>
      </c>
      <c r="AI3505">
        <v>7.225155</v>
      </c>
      <c r="AJ3505">
        <v>233.614845</v>
      </c>
      <c r="AK3505" t="s">
        <v>26</v>
      </c>
      <c r="AN3505" s="29">
        <v>0</v>
      </c>
      <c r="AO3505" s="30">
        <f t="shared" si="108"/>
        <v>0</v>
      </c>
      <c r="AP3505" s="30">
        <f t="shared" si="109"/>
        <v>0</v>
      </c>
    </row>
    <row r="3506" spans="1:42" x14ac:dyDescent="0.25">
      <c r="A3506" t="s">
        <v>219</v>
      </c>
      <c r="B3506">
        <v>1873506</v>
      </c>
      <c r="C3506" t="s">
        <v>11963</v>
      </c>
      <c r="D3506">
        <v>1746475</v>
      </c>
      <c r="E3506" t="s">
        <v>11954</v>
      </c>
      <c r="F3506" t="s">
        <v>89</v>
      </c>
      <c r="G3506" t="s">
        <v>90</v>
      </c>
      <c r="H3506" t="s">
        <v>10</v>
      </c>
      <c r="I3506" t="s">
        <v>11964</v>
      </c>
      <c r="J3506" t="s">
        <v>11965</v>
      </c>
      <c r="K3506" t="s">
        <v>4219</v>
      </c>
      <c r="L3506" t="s">
        <v>224</v>
      </c>
      <c r="M3506">
        <v>2893</v>
      </c>
      <c r="N3506">
        <v>7</v>
      </c>
      <c r="O3506" s="17">
        <v>45494</v>
      </c>
      <c r="P3506" t="s">
        <v>5675</v>
      </c>
      <c r="Q3506" t="s">
        <v>24</v>
      </c>
      <c r="R3506" s="17">
        <v>45491</v>
      </c>
      <c r="S3506" s="27"/>
      <c r="T3506">
        <v>69.473333333333329</v>
      </c>
      <c r="U3506">
        <v>6.9833333333333334</v>
      </c>
      <c r="V3506">
        <v>76.456666666666663</v>
      </c>
      <c r="W3506">
        <v>3</v>
      </c>
      <c r="X3506">
        <v>3.8233333333333341</v>
      </c>
      <c r="Y3506">
        <v>0</v>
      </c>
      <c r="Z3506">
        <v>0</v>
      </c>
      <c r="AA3506">
        <v>0</v>
      </c>
      <c r="AB3506">
        <v>2.408385</v>
      </c>
      <c r="AC3506" s="29">
        <v>77.871615000000006</v>
      </c>
      <c r="AD3506">
        <v>0</v>
      </c>
      <c r="AF3506">
        <v>229.37</v>
      </c>
      <c r="AG3506">
        <v>0</v>
      </c>
      <c r="AH3506">
        <v>11.47</v>
      </c>
      <c r="AI3506">
        <v>7.225155</v>
      </c>
      <c r="AJ3506">
        <v>233.614845</v>
      </c>
      <c r="AK3506" t="s">
        <v>26</v>
      </c>
      <c r="AN3506" s="29">
        <v>0</v>
      </c>
      <c r="AO3506" s="30">
        <f t="shared" si="108"/>
        <v>0</v>
      </c>
      <c r="AP3506" s="30">
        <f t="shared" si="109"/>
        <v>0</v>
      </c>
    </row>
    <row r="3507" spans="1:42" x14ac:dyDescent="0.25">
      <c r="A3507" t="s">
        <v>219</v>
      </c>
      <c r="B3507">
        <v>1873483</v>
      </c>
      <c r="C3507" t="s">
        <v>11966</v>
      </c>
      <c r="D3507">
        <v>1746469</v>
      </c>
      <c r="E3507" t="s">
        <v>11967</v>
      </c>
      <c r="F3507" t="s">
        <v>89</v>
      </c>
      <c r="G3507" t="s">
        <v>90</v>
      </c>
      <c r="H3507" t="s">
        <v>10</v>
      </c>
      <c r="I3507" t="s">
        <v>11968</v>
      </c>
      <c r="J3507" t="s">
        <v>11969</v>
      </c>
      <c r="K3507" t="s">
        <v>231</v>
      </c>
      <c r="L3507" t="s">
        <v>91</v>
      </c>
      <c r="M3507">
        <v>2660</v>
      </c>
      <c r="N3507">
        <v>77</v>
      </c>
      <c r="O3507" s="17">
        <v>45550</v>
      </c>
      <c r="P3507" t="s">
        <v>109</v>
      </c>
      <c r="Q3507" t="s">
        <v>24</v>
      </c>
      <c r="R3507" s="17">
        <v>45491</v>
      </c>
      <c r="S3507" s="27"/>
      <c r="T3507">
        <v>109.41</v>
      </c>
      <c r="U3507">
        <v>3.9233333333333329</v>
      </c>
      <c r="V3507">
        <v>113.3333333333333</v>
      </c>
      <c r="W3507">
        <v>3</v>
      </c>
      <c r="X3507">
        <v>5.666666666666667</v>
      </c>
      <c r="Y3507">
        <v>0</v>
      </c>
      <c r="Z3507">
        <v>0</v>
      </c>
      <c r="AA3507">
        <v>0</v>
      </c>
      <c r="AB3507">
        <v>3.57</v>
      </c>
      <c r="AC3507" s="29">
        <v>115.43</v>
      </c>
      <c r="AD3507">
        <v>0</v>
      </c>
      <c r="AF3507">
        <v>340</v>
      </c>
      <c r="AG3507">
        <v>0</v>
      </c>
      <c r="AH3507">
        <v>17</v>
      </c>
      <c r="AI3507">
        <v>10.71</v>
      </c>
      <c r="AJ3507">
        <v>346.29</v>
      </c>
      <c r="AK3507" t="s">
        <v>26</v>
      </c>
      <c r="AN3507" s="29">
        <v>5.9</v>
      </c>
      <c r="AO3507" s="30">
        <f t="shared" si="108"/>
        <v>1.69625</v>
      </c>
      <c r="AP3507" s="30">
        <f t="shared" si="109"/>
        <v>0.56541666666666668</v>
      </c>
    </row>
    <row r="3508" spans="1:42" x14ac:dyDescent="0.25">
      <c r="A3508" t="s">
        <v>219</v>
      </c>
      <c r="B3508">
        <v>1873470</v>
      </c>
      <c r="C3508" t="s">
        <v>11970</v>
      </c>
      <c r="D3508">
        <v>1746464</v>
      </c>
      <c r="E3508" t="s">
        <v>11971</v>
      </c>
      <c r="F3508" t="s">
        <v>89</v>
      </c>
      <c r="G3508" t="s">
        <v>90</v>
      </c>
      <c r="H3508" t="s">
        <v>10</v>
      </c>
      <c r="I3508" t="s">
        <v>11972</v>
      </c>
      <c r="J3508" t="s">
        <v>11973</v>
      </c>
      <c r="K3508" t="s">
        <v>271</v>
      </c>
      <c r="L3508" t="s">
        <v>92</v>
      </c>
      <c r="M3508">
        <v>2435</v>
      </c>
      <c r="N3508">
        <v>18</v>
      </c>
      <c r="O3508" s="17">
        <v>45527</v>
      </c>
      <c r="P3508" t="s">
        <v>109</v>
      </c>
      <c r="Q3508" t="s">
        <v>24</v>
      </c>
      <c r="R3508" s="17">
        <v>45491</v>
      </c>
      <c r="S3508" s="27"/>
      <c r="T3508">
        <v>73.22</v>
      </c>
      <c r="U3508">
        <v>4.87</v>
      </c>
      <c r="V3508">
        <v>78.09</v>
      </c>
      <c r="W3508">
        <v>3</v>
      </c>
      <c r="X3508">
        <v>3.9033333333333342</v>
      </c>
      <c r="Y3508">
        <v>0</v>
      </c>
      <c r="Z3508">
        <v>0</v>
      </c>
      <c r="AA3508">
        <v>0</v>
      </c>
      <c r="AB3508">
        <v>2.459835</v>
      </c>
      <c r="AC3508" s="29">
        <v>79.533498333333341</v>
      </c>
      <c r="AD3508">
        <v>0</v>
      </c>
      <c r="AF3508">
        <v>234.27</v>
      </c>
      <c r="AG3508">
        <v>0</v>
      </c>
      <c r="AH3508">
        <v>11.71</v>
      </c>
      <c r="AI3508">
        <v>7.379505</v>
      </c>
      <c r="AJ3508">
        <v>238.600495</v>
      </c>
      <c r="AK3508" t="s">
        <v>26</v>
      </c>
      <c r="AN3508" s="29">
        <v>0</v>
      </c>
      <c r="AO3508" s="30">
        <f t="shared" si="108"/>
        <v>0</v>
      </c>
      <c r="AP3508" s="30">
        <f t="shared" si="109"/>
        <v>0</v>
      </c>
    </row>
    <row r="3509" spans="1:42" x14ac:dyDescent="0.25">
      <c r="A3509" t="s">
        <v>219</v>
      </c>
      <c r="B3509">
        <v>1873470</v>
      </c>
      <c r="C3509" t="s">
        <v>11974</v>
      </c>
      <c r="D3509">
        <v>1746465</v>
      </c>
      <c r="E3509" t="s">
        <v>11971</v>
      </c>
      <c r="F3509" t="s">
        <v>89</v>
      </c>
      <c r="G3509" t="s">
        <v>90</v>
      </c>
      <c r="H3509" t="s">
        <v>10</v>
      </c>
      <c r="I3509" t="s">
        <v>11975</v>
      </c>
      <c r="J3509" t="s">
        <v>11976</v>
      </c>
      <c r="K3509" t="s">
        <v>271</v>
      </c>
      <c r="L3509" t="s">
        <v>92</v>
      </c>
      <c r="M3509">
        <v>2435</v>
      </c>
      <c r="N3509">
        <v>17</v>
      </c>
      <c r="O3509" s="17">
        <v>45527</v>
      </c>
      <c r="P3509" t="s">
        <v>109</v>
      </c>
      <c r="Q3509" t="s">
        <v>24</v>
      </c>
      <c r="R3509" s="17">
        <v>45491</v>
      </c>
      <c r="S3509" s="27"/>
      <c r="T3509">
        <v>73.22</v>
      </c>
      <c r="U3509">
        <v>4.87</v>
      </c>
      <c r="V3509">
        <v>78.09</v>
      </c>
      <c r="W3509">
        <v>3</v>
      </c>
      <c r="X3509">
        <v>3.9033333333333342</v>
      </c>
      <c r="Y3509">
        <v>0</v>
      </c>
      <c r="Z3509">
        <v>0</v>
      </c>
      <c r="AA3509">
        <v>0</v>
      </c>
      <c r="AB3509">
        <v>2.459835</v>
      </c>
      <c r="AC3509" s="29">
        <v>79.533498333333341</v>
      </c>
      <c r="AD3509">
        <v>0</v>
      </c>
      <c r="AF3509">
        <v>234.27</v>
      </c>
      <c r="AG3509">
        <v>0</v>
      </c>
      <c r="AH3509">
        <v>11.71</v>
      </c>
      <c r="AI3509">
        <v>7.379505</v>
      </c>
      <c r="AJ3509">
        <v>238.600495</v>
      </c>
      <c r="AK3509" t="s">
        <v>26</v>
      </c>
      <c r="AN3509" s="29">
        <v>0</v>
      </c>
      <c r="AO3509" s="30">
        <f t="shared" si="108"/>
        <v>0</v>
      </c>
      <c r="AP3509" s="30">
        <f t="shared" si="109"/>
        <v>0</v>
      </c>
    </row>
    <row r="3510" spans="1:42" x14ac:dyDescent="0.25">
      <c r="A3510" t="s">
        <v>219</v>
      </c>
      <c r="B3510">
        <v>1873470</v>
      </c>
      <c r="C3510" t="s">
        <v>11977</v>
      </c>
      <c r="D3510">
        <v>1062063</v>
      </c>
      <c r="E3510" t="s">
        <v>11971</v>
      </c>
      <c r="F3510" t="s">
        <v>89</v>
      </c>
      <c r="G3510" t="s">
        <v>90</v>
      </c>
      <c r="H3510" t="s">
        <v>10</v>
      </c>
      <c r="I3510" t="s">
        <v>11972</v>
      </c>
      <c r="J3510" t="s">
        <v>11973</v>
      </c>
      <c r="K3510" t="s">
        <v>92</v>
      </c>
      <c r="L3510" t="s">
        <v>271</v>
      </c>
      <c r="M3510">
        <v>2455</v>
      </c>
      <c r="N3510">
        <v>18</v>
      </c>
      <c r="O3510" s="17">
        <v>45529</v>
      </c>
      <c r="P3510" t="s">
        <v>122</v>
      </c>
      <c r="Q3510" t="s">
        <v>24</v>
      </c>
      <c r="R3510" s="17">
        <v>45491</v>
      </c>
      <c r="S3510" s="27"/>
      <c r="T3510">
        <v>69.726666666666674</v>
      </c>
      <c r="U3510">
        <v>5.2066666666666661</v>
      </c>
      <c r="V3510">
        <v>74.933333333333337</v>
      </c>
      <c r="W3510">
        <v>3</v>
      </c>
      <c r="X3510">
        <v>3.746666666666667</v>
      </c>
      <c r="Y3510">
        <v>0</v>
      </c>
      <c r="Z3510">
        <v>0</v>
      </c>
      <c r="AA3510">
        <v>0</v>
      </c>
      <c r="AB3510">
        <v>2.3603999999999998</v>
      </c>
      <c r="AC3510" s="29">
        <v>76.319600000000008</v>
      </c>
      <c r="AD3510">
        <v>0</v>
      </c>
      <c r="AF3510">
        <v>224.8</v>
      </c>
      <c r="AG3510">
        <v>0</v>
      </c>
      <c r="AH3510">
        <v>11.24</v>
      </c>
      <c r="AI3510">
        <v>7.0811999999999999</v>
      </c>
      <c r="AJ3510">
        <v>228.9588</v>
      </c>
      <c r="AK3510" t="s">
        <v>26</v>
      </c>
      <c r="AN3510" s="29">
        <v>0</v>
      </c>
      <c r="AO3510" s="30">
        <f t="shared" si="108"/>
        <v>0</v>
      </c>
      <c r="AP3510" s="30">
        <f t="shared" si="109"/>
        <v>0</v>
      </c>
    </row>
    <row r="3511" spans="1:42" x14ac:dyDescent="0.25">
      <c r="A3511" t="s">
        <v>219</v>
      </c>
      <c r="B3511">
        <v>1873470</v>
      </c>
      <c r="C3511" t="s">
        <v>11978</v>
      </c>
      <c r="D3511">
        <v>1062064</v>
      </c>
      <c r="E3511" t="s">
        <v>11971</v>
      </c>
      <c r="F3511" t="s">
        <v>89</v>
      </c>
      <c r="G3511" t="s">
        <v>90</v>
      </c>
      <c r="H3511" t="s">
        <v>10</v>
      </c>
      <c r="I3511" t="s">
        <v>11975</v>
      </c>
      <c r="J3511" t="s">
        <v>11976</v>
      </c>
      <c r="K3511" t="s">
        <v>92</v>
      </c>
      <c r="L3511" t="s">
        <v>271</v>
      </c>
      <c r="M3511">
        <v>2455</v>
      </c>
      <c r="N3511">
        <v>17</v>
      </c>
      <c r="O3511" s="17">
        <v>45529</v>
      </c>
      <c r="P3511" t="s">
        <v>122</v>
      </c>
      <c r="Q3511" t="s">
        <v>24</v>
      </c>
      <c r="R3511" s="17">
        <v>45491</v>
      </c>
      <c r="S3511" s="27"/>
      <c r="T3511">
        <v>69.726666666666674</v>
      </c>
      <c r="U3511">
        <v>5.2066666666666661</v>
      </c>
      <c r="V3511">
        <v>74.933333333333337</v>
      </c>
      <c r="W3511">
        <v>3</v>
      </c>
      <c r="X3511">
        <v>3.746666666666667</v>
      </c>
      <c r="Y3511">
        <v>0</v>
      </c>
      <c r="Z3511">
        <v>0</v>
      </c>
      <c r="AA3511">
        <v>0</v>
      </c>
      <c r="AB3511">
        <v>2.3603999999999998</v>
      </c>
      <c r="AC3511" s="29">
        <v>76.319600000000008</v>
      </c>
      <c r="AD3511">
        <v>0</v>
      </c>
      <c r="AF3511">
        <v>224.8</v>
      </c>
      <c r="AG3511">
        <v>0</v>
      </c>
      <c r="AH3511">
        <v>11.24</v>
      </c>
      <c r="AI3511">
        <v>7.0811999999999999</v>
      </c>
      <c r="AJ3511">
        <v>228.9588</v>
      </c>
      <c r="AK3511" t="s">
        <v>26</v>
      </c>
      <c r="AN3511" s="29">
        <v>0</v>
      </c>
      <c r="AO3511" s="30">
        <f t="shared" si="108"/>
        <v>0</v>
      </c>
      <c r="AP3511" s="30">
        <f t="shared" si="109"/>
        <v>0</v>
      </c>
    </row>
    <row r="3512" spans="1:42" x14ac:dyDescent="0.25">
      <c r="A3512" t="s">
        <v>219</v>
      </c>
      <c r="B3512">
        <v>1873467</v>
      </c>
      <c r="C3512" t="s">
        <v>11979</v>
      </c>
      <c r="D3512">
        <v>1746462</v>
      </c>
      <c r="E3512" t="s">
        <v>11980</v>
      </c>
      <c r="F3512" t="s">
        <v>89</v>
      </c>
      <c r="G3512" t="s">
        <v>90</v>
      </c>
      <c r="H3512" t="s">
        <v>10</v>
      </c>
      <c r="I3512" t="s">
        <v>11981</v>
      </c>
      <c r="J3512" t="s">
        <v>11982</v>
      </c>
      <c r="K3512" t="s">
        <v>271</v>
      </c>
      <c r="L3512" t="s">
        <v>224</v>
      </c>
      <c r="M3512">
        <v>82362</v>
      </c>
      <c r="N3512">
        <v>31</v>
      </c>
      <c r="O3512" s="17">
        <v>45494</v>
      </c>
      <c r="P3512" t="s">
        <v>102</v>
      </c>
      <c r="Q3512" t="s">
        <v>24</v>
      </c>
      <c r="R3512" s="17">
        <v>45491</v>
      </c>
      <c r="S3512" s="27"/>
      <c r="T3512">
        <v>76.254999999999995</v>
      </c>
      <c r="U3512">
        <v>9.19</v>
      </c>
      <c r="V3512">
        <v>85.444999999999993</v>
      </c>
      <c r="W3512">
        <v>2</v>
      </c>
      <c r="X3512">
        <v>4.2699999999999996</v>
      </c>
      <c r="Y3512">
        <v>0</v>
      </c>
      <c r="Z3512">
        <v>0</v>
      </c>
      <c r="AA3512">
        <v>0</v>
      </c>
      <c r="AB3512">
        <v>2.6915174999999998</v>
      </c>
      <c r="AC3512" s="29">
        <v>87.023482499999986</v>
      </c>
      <c r="AD3512">
        <v>0</v>
      </c>
      <c r="AF3512">
        <v>170.89</v>
      </c>
      <c r="AG3512">
        <v>0</v>
      </c>
      <c r="AH3512">
        <v>8.5399999999999991</v>
      </c>
      <c r="AI3512">
        <v>5.3830349999999996</v>
      </c>
      <c r="AJ3512">
        <v>174.046965</v>
      </c>
      <c r="AK3512" t="s">
        <v>27</v>
      </c>
      <c r="AN3512" s="29">
        <v>0</v>
      </c>
      <c r="AO3512" s="30">
        <f t="shared" si="108"/>
        <v>0</v>
      </c>
      <c r="AP3512" s="30">
        <f t="shared" si="109"/>
        <v>0</v>
      </c>
    </row>
    <row r="3513" spans="1:42" x14ac:dyDescent="0.25">
      <c r="A3513" t="s">
        <v>219</v>
      </c>
      <c r="B3513">
        <v>1873447</v>
      </c>
      <c r="C3513" t="s">
        <v>11983</v>
      </c>
      <c r="D3513">
        <v>1062062</v>
      </c>
      <c r="E3513" t="s">
        <v>11984</v>
      </c>
      <c r="F3513" t="s">
        <v>89</v>
      </c>
      <c r="G3513" t="s">
        <v>90</v>
      </c>
      <c r="H3513" t="s">
        <v>14</v>
      </c>
      <c r="I3513" t="s">
        <v>11985</v>
      </c>
      <c r="J3513" t="s">
        <v>11986</v>
      </c>
      <c r="K3513" t="s">
        <v>94</v>
      </c>
      <c r="L3513" t="s">
        <v>231</v>
      </c>
      <c r="M3513">
        <v>8435</v>
      </c>
      <c r="N3513">
        <v>73</v>
      </c>
      <c r="O3513" s="17">
        <v>45498</v>
      </c>
      <c r="P3513" t="s">
        <v>116</v>
      </c>
      <c r="Q3513" t="s">
        <v>24</v>
      </c>
      <c r="R3513" s="17">
        <v>45491</v>
      </c>
      <c r="S3513" s="27"/>
      <c r="T3513">
        <v>42.99</v>
      </c>
      <c r="U3513">
        <v>7.7450000000000001</v>
      </c>
      <c r="V3513">
        <v>50.734999999999999</v>
      </c>
      <c r="W3513">
        <v>2</v>
      </c>
      <c r="X3513">
        <v>2.5350000000000001</v>
      </c>
      <c r="Y3513">
        <v>0</v>
      </c>
      <c r="Z3513">
        <v>0</v>
      </c>
      <c r="AA3513">
        <v>0</v>
      </c>
      <c r="AB3513">
        <v>1.5981525000000001</v>
      </c>
      <c r="AC3513" s="29">
        <v>51.671847499999998</v>
      </c>
      <c r="AD3513">
        <v>0</v>
      </c>
      <c r="AF3513">
        <v>101.47</v>
      </c>
      <c r="AG3513">
        <v>0</v>
      </c>
      <c r="AH3513">
        <v>5.07</v>
      </c>
      <c r="AI3513">
        <v>3.1963050000000002</v>
      </c>
      <c r="AJ3513">
        <v>103.343695</v>
      </c>
      <c r="AK3513" t="s">
        <v>27</v>
      </c>
      <c r="AN3513" s="29">
        <v>0</v>
      </c>
      <c r="AO3513" s="30">
        <f t="shared" si="108"/>
        <v>0</v>
      </c>
      <c r="AP3513" s="30">
        <f t="shared" si="109"/>
        <v>0</v>
      </c>
    </row>
    <row r="3514" spans="1:42" x14ac:dyDescent="0.25">
      <c r="A3514" t="s">
        <v>219</v>
      </c>
      <c r="B3514">
        <v>1873434</v>
      </c>
      <c r="C3514" t="s">
        <v>11987</v>
      </c>
      <c r="D3514">
        <v>1746453</v>
      </c>
      <c r="E3514" t="s">
        <v>11988</v>
      </c>
      <c r="F3514" t="s">
        <v>89</v>
      </c>
      <c r="G3514" t="s">
        <v>90</v>
      </c>
      <c r="H3514" t="s">
        <v>10</v>
      </c>
      <c r="I3514" t="s">
        <v>11989</v>
      </c>
      <c r="J3514" t="s">
        <v>11990</v>
      </c>
      <c r="K3514" t="s">
        <v>266</v>
      </c>
      <c r="L3514" t="s">
        <v>276</v>
      </c>
      <c r="M3514">
        <v>2060</v>
      </c>
      <c r="N3514">
        <v>29</v>
      </c>
      <c r="O3514" s="17">
        <v>45494</v>
      </c>
      <c r="P3514" t="s">
        <v>101</v>
      </c>
      <c r="Q3514" t="s">
        <v>24</v>
      </c>
      <c r="R3514" s="17">
        <v>45491</v>
      </c>
      <c r="S3514" s="17"/>
      <c r="T3514">
        <v>70.44</v>
      </c>
      <c r="U3514">
        <v>8.4499999999999993</v>
      </c>
      <c r="V3514">
        <v>78.89</v>
      </c>
      <c r="W3514">
        <v>2</v>
      </c>
      <c r="X3514">
        <v>3.9449999999999998</v>
      </c>
      <c r="Y3514">
        <v>0</v>
      </c>
      <c r="Z3514">
        <v>0</v>
      </c>
      <c r="AA3514">
        <v>0</v>
      </c>
      <c r="AB3514">
        <v>2.4850349999999999</v>
      </c>
      <c r="AC3514" s="29">
        <v>80.349964999999997</v>
      </c>
      <c r="AD3514">
        <v>0</v>
      </c>
      <c r="AF3514">
        <v>157.78</v>
      </c>
      <c r="AG3514">
        <v>0</v>
      </c>
      <c r="AH3514">
        <v>7.89</v>
      </c>
      <c r="AI3514">
        <v>4.9700699999999998</v>
      </c>
      <c r="AJ3514">
        <v>160.69992999999999</v>
      </c>
      <c r="AK3514" t="s">
        <v>27</v>
      </c>
      <c r="AN3514" s="29">
        <v>0</v>
      </c>
      <c r="AO3514" s="30">
        <f t="shared" si="108"/>
        <v>0</v>
      </c>
      <c r="AP3514" s="30">
        <f t="shared" si="109"/>
        <v>0</v>
      </c>
    </row>
    <row r="3515" spans="1:42" x14ac:dyDescent="0.25">
      <c r="A3515" t="s">
        <v>219</v>
      </c>
      <c r="B3515">
        <v>1873433</v>
      </c>
      <c r="C3515" t="s">
        <v>11991</v>
      </c>
      <c r="D3515">
        <v>1746452</v>
      </c>
      <c r="E3515" t="s">
        <v>11992</v>
      </c>
      <c r="F3515" t="s">
        <v>89</v>
      </c>
      <c r="G3515" t="s">
        <v>90</v>
      </c>
      <c r="H3515" t="s">
        <v>10</v>
      </c>
      <c r="I3515" t="s">
        <v>11993</v>
      </c>
      <c r="J3515" t="s">
        <v>11994</v>
      </c>
      <c r="K3515" t="s">
        <v>231</v>
      </c>
      <c r="L3515" t="s">
        <v>94</v>
      </c>
      <c r="M3515">
        <v>900</v>
      </c>
      <c r="N3515">
        <v>26</v>
      </c>
      <c r="O3515" s="17">
        <v>45499</v>
      </c>
      <c r="P3515" t="s">
        <v>101</v>
      </c>
      <c r="Q3515" t="s">
        <v>24</v>
      </c>
      <c r="R3515" s="17">
        <v>45491</v>
      </c>
      <c r="S3515" s="27"/>
      <c r="T3515">
        <v>15.91</v>
      </c>
      <c r="U3515">
        <v>2.8666666666666671</v>
      </c>
      <c r="V3515">
        <v>18.776666666666671</v>
      </c>
      <c r="W3515">
        <v>3</v>
      </c>
      <c r="X3515">
        <v>0.94</v>
      </c>
      <c r="Y3515">
        <v>0</v>
      </c>
      <c r="Z3515">
        <v>0</v>
      </c>
      <c r="AA3515">
        <v>0</v>
      </c>
      <c r="AB3515">
        <v>0.59146500000000002</v>
      </c>
      <c r="AC3515" s="29">
        <v>19.125201666666669</v>
      </c>
      <c r="AD3515">
        <v>0</v>
      </c>
      <c r="AF3515">
        <v>56.33</v>
      </c>
      <c r="AG3515">
        <v>0</v>
      </c>
      <c r="AH3515">
        <v>2.82</v>
      </c>
      <c r="AI3515">
        <v>1.7743949999999999</v>
      </c>
      <c r="AJ3515">
        <v>57.375605</v>
      </c>
      <c r="AK3515" t="s">
        <v>26</v>
      </c>
      <c r="AN3515" s="29">
        <v>0</v>
      </c>
      <c r="AO3515" s="30">
        <f t="shared" si="108"/>
        <v>0</v>
      </c>
      <c r="AP3515" s="30">
        <f t="shared" si="109"/>
        <v>0</v>
      </c>
    </row>
    <row r="3516" spans="1:42" x14ac:dyDescent="0.25">
      <c r="A3516" t="s">
        <v>219</v>
      </c>
      <c r="B3516">
        <v>1873426</v>
      </c>
      <c r="C3516" t="s">
        <v>11995</v>
      </c>
      <c r="D3516">
        <v>1746450</v>
      </c>
      <c r="E3516" t="s">
        <v>11996</v>
      </c>
      <c r="F3516" t="s">
        <v>89</v>
      </c>
      <c r="G3516" t="s">
        <v>90</v>
      </c>
      <c r="H3516" t="s">
        <v>137</v>
      </c>
      <c r="I3516" t="s">
        <v>11997</v>
      </c>
      <c r="J3516" t="s">
        <v>11998</v>
      </c>
      <c r="K3516" t="s">
        <v>572</v>
      </c>
      <c r="L3516" t="s">
        <v>95</v>
      </c>
      <c r="M3516">
        <v>2960</v>
      </c>
      <c r="N3516">
        <v>35</v>
      </c>
      <c r="O3516" s="17">
        <v>45493</v>
      </c>
      <c r="P3516" t="s">
        <v>1626</v>
      </c>
      <c r="Q3516" t="s">
        <v>24</v>
      </c>
      <c r="R3516" s="17">
        <v>45491</v>
      </c>
      <c r="S3516" s="27"/>
      <c r="T3516">
        <v>42.744999999999997</v>
      </c>
      <c r="U3516">
        <v>4.335</v>
      </c>
      <c r="V3516">
        <v>47.08</v>
      </c>
      <c r="W3516">
        <v>2</v>
      </c>
      <c r="X3516">
        <v>2.355</v>
      </c>
      <c r="Y3516">
        <v>0</v>
      </c>
      <c r="Z3516">
        <v>0</v>
      </c>
      <c r="AA3516">
        <v>0</v>
      </c>
      <c r="AB3516">
        <v>2.4716999999999998</v>
      </c>
      <c r="AC3516" s="29">
        <v>46.963299999999997</v>
      </c>
      <c r="AD3516">
        <v>0</v>
      </c>
      <c r="AF3516">
        <v>94.16</v>
      </c>
      <c r="AG3516">
        <v>0</v>
      </c>
      <c r="AH3516">
        <v>4.71</v>
      </c>
      <c r="AI3516">
        <v>4.9433999999999996</v>
      </c>
      <c r="AJ3516">
        <v>93.926599999999993</v>
      </c>
      <c r="AK3516" t="s">
        <v>27</v>
      </c>
      <c r="AN3516" s="29">
        <v>0</v>
      </c>
      <c r="AO3516" s="30">
        <f t="shared" si="108"/>
        <v>0</v>
      </c>
      <c r="AP3516" s="30">
        <f t="shared" si="109"/>
        <v>0</v>
      </c>
    </row>
    <row r="3517" spans="1:42" x14ac:dyDescent="0.25">
      <c r="A3517" t="s">
        <v>219</v>
      </c>
      <c r="B3517">
        <v>1873414</v>
      </c>
      <c r="C3517" t="s">
        <v>11999</v>
      </c>
      <c r="D3517">
        <v>1746444</v>
      </c>
      <c r="E3517" t="s">
        <v>12000</v>
      </c>
      <c r="F3517" t="s">
        <v>89</v>
      </c>
      <c r="G3517" t="s">
        <v>90</v>
      </c>
      <c r="H3517" t="s">
        <v>10</v>
      </c>
      <c r="I3517" t="s">
        <v>12001</v>
      </c>
      <c r="J3517" t="s">
        <v>12002</v>
      </c>
      <c r="K3517" t="s">
        <v>266</v>
      </c>
      <c r="L3517" t="s">
        <v>224</v>
      </c>
      <c r="M3517">
        <v>992364</v>
      </c>
      <c r="N3517">
        <v>76</v>
      </c>
      <c r="O3517" s="17">
        <v>45492</v>
      </c>
      <c r="P3517" t="s">
        <v>496</v>
      </c>
      <c r="Q3517" t="s">
        <v>24</v>
      </c>
      <c r="R3517" s="17">
        <v>45491</v>
      </c>
      <c r="S3517" s="27"/>
      <c r="T3517">
        <v>80.333333333333329</v>
      </c>
      <c r="U3517">
        <v>6.37</v>
      </c>
      <c r="V3517">
        <v>86.703333333333333</v>
      </c>
      <c r="W3517">
        <v>3</v>
      </c>
      <c r="X3517">
        <v>4.3366666666666669</v>
      </c>
      <c r="Y3517">
        <v>0</v>
      </c>
      <c r="Z3517">
        <v>0</v>
      </c>
      <c r="AA3517">
        <v>0</v>
      </c>
      <c r="AB3517">
        <v>2.7311550000000002</v>
      </c>
      <c r="AC3517" s="29">
        <v>88.308845000000005</v>
      </c>
      <c r="AD3517">
        <v>0</v>
      </c>
      <c r="AF3517">
        <v>260.11</v>
      </c>
      <c r="AG3517">
        <v>0</v>
      </c>
      <c r="AH3517">
        <v>13.01</v>
      </c>
      <c r="AI3517">
        <v>8.1934649999999998</v>
      </c>
      <c r="AJ3517">
        <v>264.926535</v>
      </c>
      <c r="AK3517" t="s">
        <v>26</v>
      </c>
      <c r="AN3517" s="29">
        <v>0</v>
      </c>
      <c r="AO3517" s="30">
        <f t="shared" si="108"/>
        <v>0</v>
      </c>
      <c r="AP3517" s="30">
        <f t="shared" si="109"/>
        <v>0</v>
      </c>
    </row>
    <row r="3518" spans="1:42" x14ac:dyDescent="0.25">
      <c r="A3518" t="s">
        <v>219</v>
      </c>
      <c r="B3518">
        <v>1873353</v>
      </c>
      <c r="C3518" t="s">
        <v>12003</v>
      </c>
      <c r="D3518">
        <v>1062043</v>
      </c>
      <c r="E3518" t="s">
        <v>12004</v>
      </c>
      <c r="F3518" t="s">
        <v>89</v>
      </c>
      <c r="G3518" t="s">
        <v>90</v>
      </c>
      <c r="H3518" t="s">
        <v>10</v>
      </c>
      <c r="I3518" t="s">
        <v>12005</v>
      </c>
      <c r="J3518" t="s">
        <v>12006</v>
      </c>
      <c r="K3518" t="s">
        <v>92</v>
      </c>
      <c r="L3518" t="s">
        <v>3552</v>
      </c>
      <c r="M3518">
        <v>8405</v>
      </c>
      <c r="N3518">
        <v>4</v>
      </c>
      <c r="O3518" s="17">
        <v>45496</v>
      </c>
      <c r="P3518" t="s">
        <v>103</v>
      </c>
      <c r="Q3518" t="s">
        <v>24</v>
      </c>
      <c r="R3518" s="17">
        <v>45491</v>
      </c>
      <c r="S3518" s="27"/>
      <c r="T3518">
        <v>32.5</v>
      </c>
      <c r="U3518">
        <v>2.8766666666666669</v>
      </c>
      <c r="V3518">
        <v>35.376666666666672</v>
      </c>
      <c r="W3518">
        <v>3</v>
      </c>
      <c r="X3518">
        <v>1.77</v>
      </c>
      <c r="Y3518">
        <v>0</v>
      </c>
      <c r="Z3518">
        <v>0</v>
      </c>
      <c r="AA3518">
        <v>0</v>
      </c>
      <c r="AB3518">
        <v>1.114365</v>
      </c>
      <c r="AC3518" s="29">
        <v>36.032301666666662</v>
      </c>
      <c r="AD3518">
        <v>0</v>
      </c>
      <c r="AF3518">
        <v>106.13</v>
      </c>
      <c r="AG3518">
        <v>0</v>
      </c>
      <c r="AH3518">
        <v>5.31</v>
      </c>
      <c r="AI3518">
        <v>3.3430949999999999</v>
      </c>
      <c r="AJ3518">
        <v>108.09690500000001</v>
      </c>
      <c r="AK3518" t="s">
        <v>26</v>
      </c>
      <c r="AN3518" s="29">
        <v>0</v>
      </c>
      <c r="AO3518" s="30">
        <f t="shared" si="108"/>
        <v>0</v>
      </c>
      <c r="AP3518" s="30">
        <f t="shared" si="109"/>
        <v>0</v>
      </c>
    </row>
    <row r="3519" spans="1:42" x14ac:dyDescent="0.25">
      <c r="A3519" t="s">
        <v>219</v>
      </c>
      <c r="B3519">
        <v>1873341</v>
      </c>
      <c r="C3519" t="s">
        <v>12007</v>
      </c>
      <c r="D3519">
        <v>1062042</v>
      </c>
      <c r="E3519" t="s">
        <v>12008</v>
      </c>
      <c r="F3519" t="s">
        <v>89</v>
      </c>
      <c r="G3519" t="s">
        <v>90</v>
      </c>
      <c r="H3519" t="s">
        <v>10</v>
      </c>
      <c r="I3519" t="s">
        <v>12009</v>
      </c>
      <c r="J3519" t="s">
        <v>12010</v>
      </c>
      <c r="K3519" t="s">
        <v>1710</v>
      </c>
      <c r="L3519" t="s">
        <v>3081</v>
      </c>
      <c r="M3519">
        <v>2965</v>
      </c>
      <c r="N3519">
        <v>46</v>
      </c>
      <c r="O3519" s="17">
        <v>45493</v>
      </c>
      <c r="P3519" t="s">
        <v>130</v>
      </c>
      <c r="Q3519" t="s">
        <v>24</v>
      </c>
      <c r="R3519" s="17">
        <v>45491</v>
      </c>
      <c r="S3519" s="27"/>
      <c r="T3519">
        <v>48.76</v>
      </c>
      <c r="U3519">
        <v>1.9750000000000001</v>
      </c>
      <c r="V3519">
        <v>50.734999999999999</v>
      </c>
      <c r="W3519">
        <v>4</v>
      </c>
      <c r="X3519">
        <v>2.5375000000000001</v>
      </c>
      <c r="Y3519">
        <v>0</v>
      </c>
      <c r="Z3519">
        <v>0</v>
      </c>
      <c r="AA3519">
        <v>0</v>
      </c>
      <c r="AB3519">
        <v>1.5981525000000001</v>
      </c>
      <c r="AC3519" s="29">
        <v>51.674347500000003</v>
      </c>
      <c r="AD3519">
        <v>0</v>
      </c>
      <c r="AF3519">
        <v>202.94</v>
      </c>
      <c r="AG3519">
        <v>0</v>
      </c>
      <c r="AH3519">
        <v>10.15</v>
      </c>
      <c r="AI3519">
        <v>6.3926100000000003</v>
      </c>
      <c r="AJ3519">
        <v>206.69739000000001</v>
      </c>
      <c r="AK3519" t="s">
        <v>31</v>
      </c>
      <c r="AN3519" s="29">
        <v>0</v>
      </c>
      <c r="AO3519" s="30">
        <f t="shared" si="108"/>
        <v>0</v>
      </c>
      <c r="AP3519" s="30">
        <f t="shared" si="109"/>
        <v>0</v>
      </c>
    </row>
    <row r="3520" spans="1:42" x14ac:dyDescent="0.25">
      <c r="A3520" t="s">
        <v>219</v>
      </c>
      <c r="B3520">
        <v>1873315</v>
      </c>
      <c r="C3520" t="s">
        <v>12011</v>
      </c>
      <c r="D3520">
        <v>1746407</v>
      </c>
      <c r="E3520" t="s">
        <v>12012</v>
      </c>
      <c r="F3520" t="s">
        <v>89</v>
      </c>
      <c r="G3520" t="s">
        <v>90</v>
      </c>
      <c r="H3520" t="s">
        <v>10</v>
      </c>
      <c r="I3520" t="s">
        <v>12013</v>
      </c>
      <c r="J3520" t="s">
        <v>12014</v>
      </c>
      <c r="K3520" t="s">
        <v>271</v>
      </c>
      <c r="L3520" t="s">
        <v>224</v>
      </c>
      <c r="M3520">
        <v>8385</v>
      </c>
      <c r="N3520">
        <v>16</v>
      </c>
      <c r="O3520" s="17">
        <v>45535</v>
      </c>
      <c r="P3520" t="s">
        <v>746</v>
      </c>
      <c r="Q3520" t="s">
        <v>24</v>
      </c>
      <c r="R3520" s="17">
        <v>45491</v>
      </c>
      <c r="S3520" s="27"/>
      <c r="T3520">
        <v>121.61</v>
      </c>
      <c r="U3520">
        <v>18.38</v>
      </c>
      <c r="V3520">
        <v>139.99</v>
      </c>
      <c r="W3520">
        <v>1</v>
      </c>
      <c r="X3520">
        <v>7</v>
      </c>
      <c r="Y3520">
        <v>0</v>
      </c>
      <c r="Z3520">
        <v>0</v>
      </c>
      <c r="AA3520">
        <v>0</v>
      </c>
      <c r="AB3520">
        <v>4.4096849999999996</v>
      </c>
      <c r="AC3520" s="29">
        <v>142.58031500000001</v>
      </c>
      <c r="AD3520">
        <v>0</v>
      </c>
      <c r="AF3520">
        <v>139.99</v>
      </c>
      <c r="AG3520">
        <v>0</v>
      </c>
      <c r="AH3520">
        <v>7</v>
      </c>
      <c r="AI3520">
        <v>4.4096849999999996</v>
      </c>
      <c r="AJ3520">
        <v>142.58031500000001</v>
      </c>
      <c r="AK3520" t="s">
        <v>25</v>
      </c>
      <c r="AN3520" s="29">
        <v>0</v>
      </c>
      <c r="AO3520" s="30">
        <f t="shared" si="108"/>
        <v>0</v>
      </c>
      <c r="AP3520" s="30">
        <f t="shared" si="109"/>
        <v>0</v>
      </c>
    </row>
    <row r="3521" spans="1:42" x14ac:dyDescent="0.25">
      <c r="A3521" t="s">
        <v>219</v>
      </c>
      <c r="B3521">
        <v>1873315</v>
      </c>
      <c r="C3521" t="s">
        <v>12015</v>
      </c>
      <c r="D3521">
        <v>1746406</v>
      </c>
      <c r="E3521" t="s">
        <v>12012</v>
      </c>
      <c r="F3521" t="s">
        <v>89</v>
      </c>
      <c r="G3521" t="s">
        <v>90</v>
      </c>
      <c r="H3521" t="s">
        <v>10</v>
      </c>
      <c r="I3521" t="s">
        <v>12016</v>
      </c>
      <c r="J3521" t="s">
        <v>12017</v>
      </c>
      <c r="K3521" t="s">
        <v>271</v>
      </c>
      <c r="L3521" t="s">
        <v>224</v>
      </c>
      <c r="M3521">
        <v>8385</v>
      </c>
      <c r="N3521">
        <v>15</v>
      </c>
      <c r="O3521" s="17">
        <v>45535</v>
      </c>
      <c r="P3521" t="s">
        <v>746</v>
      </c>
      <c r="Q3521" t="s">
        <v>24</v>
      </c>
      <c r="R3521" s="17">
        <v>45491</v>
      </c>
      <c r="S3521" s="27"/>
      <c r="T3521">
        <v>121.61</v>
      </c>
      <c r="U3521">
        <v>18.38</v>
      </c>
      <c r="V3521">
        <v>139.99</v>
      </c>
      <c r="W3521">
        <v>1</v>
      </c>
      <c r="X3521">
        <v>7</v>
      </c>
      <c r="Y3521">
        <v>0</v>
      </c>
      <c r="Z3521">
        <v>0</v>
      </c>
      <c r="AA3521">
        <v>0</v>
      </c>
      <c r="AB3521">
        <v>4.4096849999999996</v>
      </c>
      <c r="AC3521" s="29">
        <v>142.58031500000001</v>
      </c>
      <c r="AD3521">
        <v>0</v>
      </c>
      <c r="AF3521">
        <v>139.99</v>
      </c>
      <c r="AG3521">
        <v>0</v>
      </c>
      <c r="AH3521">
        <v>7</v>
      </c>
      <c r="AI3521">
        <v>4.4096849999999996</v>
      </c>
      <c r="AJ3521">
        <v>142.58031500000001</v>
      </c>
      <c r="AK3521" t="s">
        <v>25</v>
      </c>
      <c r="AN3521" s="29">
        <v>0</v>
      </c>
      <c r="AO3521" s="30">
        <f t="shared" si="108"/>
        <v>0</v>
      </c>
      <c r="AP3521" s="30">
        <f t="shared" si="109"/>
        <v>0</v>
      </c>
    </row>
    <row r="3522" spans="1:42" x14ac:dyDescent="0.25">
      <c r="A3522" t="s">
        <v>219</v>
      </c>
      <c r="B3522">
        <v>1873279</v>
      </c>
      <c r="C3522" t="s">
        <v>12018</v>
      </c>
      <c r="D3522">
        <v>1746391</v>
      </c>
      <c r="E3522" t="s">
        <v>12019</v>
      </c>
      <c r="F3522" t="s">
        <v>89</v>
      </c>
      <c r="G3522" t="s">
        <v>90</v>
      </c>
      <c r="H3522" t="s">
        <v>14</v>
      </c>
      <c r="I3522" t="s">
        <v>12020</v>
      </c>
      <c r="J3522" t="s">
        <v>12021</v>
      </c>
      <c r="K3522" t="s">
        <v>271</v>
      </c>
      <c r="L3522" t="s">
        <v>224</v>
      </c>
      <c r="M3522">
        <v>882363</v>
      </c>
      <c r="N3522">
        <v>5</v>
      </c>
      <c r="O3522" s="17">
        <v>45492</v>
      </c>
      <c r="P3522" t="s">
        <v>102</v>
      </c>
      <c r="Q3522" t="s">
        <v>24</v>
      </c>
      <c r="R3522" s="17">
        <v>45491</v>
      </c>
      <c r="S3522" s="27"/>
      <c r="T3522">
        <v>149.24</v>
      </c>
      <c r="U3522">
        <v>18.38</v>
      </c>
      <c r="V3522">
        <v>167.62</v>
      </c>
      <c r="W3522">
        <v>1</v>
      </c>
      <c r="X3522">
        <v>8.3800000000000008</v>
      </c>
      <c r="Y3522">
        <v>0</v>
      </c>
      <c r="Z3522">
        <v>0</v>
      </c>
      <c r="AA3522">
        <v>0</v>
      </c>
      <c r="AB3522">
        <v>5.28003</v>
      </c>
      <c r="AC3522" s="29">
        <v>170.71996999999999</v>
      </c>
      <c r="AD3522">
        <v>0</v>
      </c>
      <c r="AF3522">
        <v>167.62</v>
      </c>
      <c r="AG3522">
        <v>0</v>
      </c>
      <c r="AH3522">
        <v>8.3800000000000008</v>
      </c>
      <c r="AI3522">
        <v>5.28003</v>
      </c>
      <c r="AJ3522">
        <v>170.71996999999999</v>
      </c>
      <c r="AK3522" t="s">
        <v>25</v>
      </c>
      <c r="AN3522" s="29">
        <v>0</v>
      </c>
      <c r="AO3522" s="30">
        <f t="shared" ref="AO3522:AO3585" si="110">AN3522*(45%-14.25%-2%)</f>
        <v>0</v>
      </c>
      <c r="AP3522" s="30">
        <f t="shared" ref="AP3522:AP3585" si="111">AO3522/W3522</f>
        <v>0</v>
      </c>
    </row>
    <row r="3523" spans="1:42" x14ac:dyDescent="0.25">
      <c r="A3523" t="s">
        <v>219</v>
      </c>
      <c r="B3523">
        <v>1873255</v>
      </c>
      <c r="C3523" t="s">
        <v>12022</v>
      </c>
      <c r="D3523">
        <v>1746375</v>
      </c>
      <c r="E3523" t="s">
        <v>12023</v>
      </c>
      <c r="F3523" t="s">
        <v>89</v>
      </c>
      <c r="G3523" t="s">
        <v>90</v>
      </c>
      <c r="H3523" t="s">
        <v>10</v>
      </c>
      <c r="I3523" t="s">
        <v>12024</v>
      </c>
      <c r="J3523" t="s">
        <v>12025</v>
      </c>
      <c r="K3523" t="s">
        <v>271</v>
      </c>
      <c r="L3523" t="s">
        <v>224</v>
      </c>
      <c r="M3523">
        <v>882363</v>
      </c>
      <c r="N3523">
        <v>3</v>
      </c>
      <c r="O3523" s="17">
        <v>45492</v>
      </c>
      <c r="P3523" t="s">
        <v>102</v>
      </c>
      <c r="Q3523" t="s">
        <v>24</v>
      </c>
      <c r="R3523" s="17">
        <v>45491</v>
      </c>
      <c r="S3523" s="17"/>
      <c r="T3523">
        <v>49.74666666666667</v>
      </c>
      <c r="U3523">
        <v>6.126666666666666</v>
      </c>
      <c r="V3523">
        <v>55.873333333333328</v>
      </c>
      <c r="W3523">
        <v>3</v>
      </c>
      <c r="X3523">
        <v>2.793333333333333</v>
      </c>
      <c r="Y3523">
        <v>0</v>
      </c>
      <c r="Z3523">
        <v>0</v>
      </c>
      <c r="AA3523">
        <v>0</v>
      </c>
      <c r="AB3523">
        <v>1.7600100000000001</v>
      </c>
      <c r="AC3523" s="29">
        <v>56.906656666666663</v>
      </c>
      <c r="AD3523">
        <v>0</v>
      </c>
      <c r="AF3523">
        <v>167.62</v>
      </c>
      <c r="AG3523">
        <v>0</v>
      </c>
      <c r="AH3523">
        <v>8.3800000000000008</v>
      </c>
      <c r="AI3523">
        <v>5.28003</v>
      </c>
      <c r="AJ3523">
        <v>170.71996999999999</v>
      </c>
      <c r="AK3523" t="s">
        <v>26</v>
      </c>
      <c r="AN3523" s="29">
        <v>0</v>
      </c>
      <c r="AO3523" s="30">
        <f t="shared" si="110"/>
        <v>0</v>
      </c>
      <c r="AP3523" s="30">
        <f t="shared" si="111"/>
        <v>0</v>
      </c>
    </row>
    <row r="3524" spans="1:42" x14ac:dyDescent="0.25">
      <c r="A3524" t="s">
        <v>219</v>
      </c>
      <c r="B3524">
        <v>1873249</v>
      </c>
      <c r="C3524" t="s">
        <v>12026</v>
      </c>
      <c r="D3524">
        <v>1746373</v>
      </c>
      <c r="E3524" t="s">
        <v>12027</v>
      </c>
      <c r="F3524" t="s">
        <v>89</v>
      </c>
      <c r="G3524" t="s">
        <v>90</v>
      </c>
      <c r="H3524" t="s">
        <v>10</v>
      </c>
      <c r="I3524" t="s">
        <v>12028</v>
      </c>
      <c r="J3524" t="s">
        <v>12029</v>
      </c>
      <c r="K3524" t="s">
        <v>225</v>
      </c>
      <c r="L3524" t="s">
        <v>224</v>
      </c>
      <c r="M3524">
        <v>8715</v>
      </c>
      <c r="N3524">
        <v>9</v>
      </c>
      <c r="O3524" s="17">
        <v>45546</v>
      </c>
      <c r="P3524" t="s">
        <v>140</v>
      </c>
      <c r="Q3524" t="s">
        <v>24</v>
      </c>
      <c r="R3524" s="17">
        <v>45491</v>
      </c>
      <c r="S3524" s="27"/>
      <c r="T3524">
        <v>56.99</v>
      </c>
      <c r="U3524">
        <v>6.34</v>
      </c>
      <c r="V3524">
        <v>63.330000000000013</v>
      </c>
      <c r="W3524">
        <v>3</v>
      </c>
      <c r="X3524">
        <v>3.166666666666667</v>
      </c>
      <c r="Y3524">
        <v>0</v>
      </c>
      <c r="Z3524">
        <v>0</v>
      </c>
      <c r="AA3524">
        <v>0</v>
      </c>
      <c r="AB3524">
        <v>1.9948950000000001</v>
      </c>
      <c r="AC3524" s="29">
        <v>64.50177166666667</v>
      </c>
      <c r="AD3524">
        <v>0</v>
      </c>
      <c r="AF3524">
        <v>189.99</v>
      </c>
      <c r="AG3524">
        <v>0</v>
      </c>
      <c r="AH3524">
        <v>9.5</v>
      </c>
      <c r="AI3524">
        <v>5.9846849999999998</v>
      </c>
      <c r="AJ3524">
        <v>193.505315</v>
      </c>
      <c r="AK3524" t="s">
        <v>26</v>
      </c>
      <c r="AN3524" s="29">
        <v>0</v>
      </c>
      <c r="AO3524" s="30">
        <f t="shared" si="110"/>
        <v>0</v>
      </c>
      <c r="AP3524" s="30">
        <f t="shared" si="111"/>
        <v>0</v>
      </c>
    </row>
    <row r="3525" spans="1:42" x14ac:dyDescent="0.25">
      <c r="A3525" t="s">
        <v>219</v>
      </c>
      <c r="B3525">
        <v>1873249</v>
      </c>
      <c r="C3525" t="s">
        <v>12030</v>
      </c>
      <c r="D3525">
        <v>1746372</v>
      </c>
      <c r="E3525" t="s">
        <v>12027</v>
      </c>
      <c r="F3525" t="s">
        <v>89</v>
      </c>
      <c r="G3525" t="s">
        <v>90</v>
      </c>
      <c r="H3525" t="s">
        <v>10</v>
      </c>
      <c r="I3525" t="s">
        <v>12031</v>
      </c>
      <c r="J3525" t="s">
        <v>12032</v>
      </c>
      <c r="K3525" t="s">
        <v>225</v>
      </c>
      <c r="L3525" t="s">
        <v>224</v>
      </c>
      <c r="M3525">
        <v>8715</v>
      </c>
      <c r="N3525">
        <v>10</v>
      </c>
      <c r="O3525" s="17">
        <v>45546</v>
      </c>
      <c r="P3525" t="s">
        <v>140</v>
      </c>
      <c r="Q3525" t="s">
        <v>24</v>
      </c>
      <c r="R3525" s="17">
        <v>45491</v>
      </c>
      <c r="S3525" s="27"/>
      <c r="T3525">
        <v>56.99</v>
      </c>
      <c r="U3525">
        <v>6.34</v>
      </c>
      <c r="V3525">
        <v>63.330000000000013</v>
      </c>
      <c r="W3525">
        <v>3</v>
      </c>
      <c r="X3525">
        <v>3.166666666666667</v>
      </c>
      <c r="Y3525">
        <v>0</v>
      </c>
      <c r="Z3525">
        <v>0</v>
      </c>
      <c r="AA3525">
        <v>0</v>
      </c>
      <c r="AB3525">
        <v>1.9948950000000001</v>
      </c>
      <c r="AC3525" s="29">
        <v>64.50177166666667</v>
      </c>
      <c r="AD3525">
        <v>0</v>
      </c>
      <c r="AF3525">
        <v>189.99</v>
      </c>
      <c r="AG3525">
        <v>0</v>
      </c>
      <c r="AH3525">
        <v>9.5</v>
      </c>
      <c r="AI3525">
        <v>5.9846849999999998</v>
      </c>
      <c r="AJ3525">
        <v>193.505315</v>
      </c>
      <c r="AK3525" t="s">
        <v>26</v>
      </c>
      <c r="AN3525" s="29">
        <v>0</v>
      </c>
      <c r="AO3525" s="30">
        <f t="shared" si="110"/>
        <v>0</v>
      </c>
      <c r="AP3525" s="30">
        <f t="shared" si="111"/>
        <v>0</v>
      </c>
    </row>
    <row r="3526" spans="1:42" x14ac:dyDescent="0.25">
      <c r="A3526" t="s">
        <v>219</v>
      </c>
      <c r="B3526">
        <v>1873205</v>
      </c>
      <c r="C3526" t="s">
        <v>12033</v>
      </c>
      <c r="D3526">
        <v>1746368</v>
      </c>
      <c r="E3526" t="s">
        <v>12034</v>
      </c>
      <c r="F3526" t="s">
        <v>89</v>
      </c>
      <c r="G3526" t="s">
        <v>90</v>
      </c>
      <c r="H3526" t="s">
        <v>10</v>
      </c>
      <c r="I3526" t="s">
        <v>12035</v>
      </c>
      <c r="J3526" t="s">
        <v>12036</v>
      </c>
      <c r="K3526" t="s">
        <v>266</v>
      </c>
      <c r="L3526" t="s">
        <v>95</v>
      </c>
      <c r="M3526">
        <v>2060</v>
      </c>
      <c r="N3526">
        <v>43</v>
      </c>
      <c r="O3526" s="17">
        <v>45491</v>
      </c>
      <c r="P3526" t="s">
        <v>101</v>
      </c>
      <c r="Q3526" t="s">
        <v>24</v>
      </c>
      <c r="R3526" s="17">
        <v>45491</v>
      </c>
      <c r="S3526" s="27"/>
      <c r="T3526">
        <v>48.376666666666672</v>
      </c>
      <c r="U3526">
        <v>5.6400000000000006</v>
      </c>
      <c r="V3526">
        <v>54.016666666666673</v>
      </c>
      <c r="W3526">
        <v>3</v>
      </c>
      <c r="X3526">
        <v>2.7</v>
      </c>
      <c r="Y3526">
        <v>0</v>
      </c>
      <c r="Z3526">
        <v>0</v>
      </c>
      <c r="AA3526">
        <v>0</v>
      </c>
      <c r="AB3526">
        <v>1.701525</v>
      </c>
      <c r="AC3526" s="29">
        <v>55.015141666666658</v>
      </c>
      <c r="AD3526">
        <v>0</v>
      </c>
      <c r="AF3526">
        <v>162.05000000000001</v>
      </c>
      <c r="AG3526">
        <v>0</v>
      </c>
      <c r="AH3526">
        <v>8.1</v>
      </c>
      <c r="AI3526">
        <v>5.1045749999999996</v>
      </c>
      <c r="AJ3526">
        <v>165.04542499999999</v>
      </c>
      <c r="AK3526" t="s">
        <v>26</v>
      </c>
      <c r="AN3526" s="29">
        <v>0</v>
      </c>
      <c r="AO3526" s="30">
        <f t="shared" si="110"/>
        <v>0</v>
      </c>
      <c r="AP3526" s="30">
        <f t="shared" si="111"/>
        <v>0</v>
      </c>
    </row>
    <row r="3527" spans="1:42" x14ac:dyDescent="0.25">
      <c r="A3527" t="s">
        <v>219</v>
      </c>
      <c r="B3527">
        <v>1873166</v>
      </c>
      <c r="C3527" t="s">
        <v>12037</v>
      </c>
      <c r="D3527">
        <v>1746364</v>
      </c>
      <c r="E3527" t="s">
        <v>12038</v>
      </c>
      <c r="F3527" t="s">
        <v>89</v>
      </c>
      <c r="G3527" t="s">
        <v>90</v>
      </c>
      <c r="H3527" t="s">
        <v>10</v>
      </c>
      <c r="I3527" t="s">
        <v>12039</v>
      </c>
      <c r="J3527" t="s">
        <v>12040</v>
      </c>
      <c r="K3527" t="s">
        <v>266</v>
      </c>
      <c r="L3527" t="s">
        <v>224</v>
      </c>
      <c r="M3527">
        <v>992364</v>
      </c>
      <c r="N3527">
        <v>25</v>
      </c>
      <c r="O3527" s="17">
        <v>45492</v>
      </c>
      <c r="P3527" t="s">
        <v>496</v>
      </c>
      <c r="Q3527" t="s">
        <v>24</v>
      </c>
      <c r="R3527" s="17">
        <v>45491</v>
      </c>
      <c r="S3527" s="27"/>
      <c r="T3527">
        <v>80.333333333333329</v>
      </c>
      <c r="U3527">
        <v>6.37</v>
      </c>
      <c r="V3527">
        <v>86.703333333333333</v>
      </c>
      <c r="W3527">
        <v>3</v>
      </c>
      <c r="X3527">
        <v>4.3366666666666669</v>
      </c>
      <c r="Y3527">
        <v>0</v>
      </c>
      <c r="Z3527">
        <v>0</v>
      </c>
      <c r="AA3527">
        <v>0</v>
      </c>
      <c r="AB3527">
        <v>2.7311550000000002</v>
      </c>
      <c r="AC3527" s="29">
        <v>88.308845000000005</v>
      </c>
      <c r="AD3527">
        <v>0</v>
      </c>
      <c r="AF3527">
        <v>260.11</v>
      </c>
      <c r="AG3527">
        <v>0</v>
      </c>
      <c r="AH3527">
        <v>13.01</v>
      </c>
      <c r="AI3527">
        <v>8.1934649999999998</v>
      </c>
      <c r="AJ3527">
        <v>264.926535</v>
      </c>
      <c r="AK3527" t="s">
        <v>26</v>
      </c>
      <c r="AN3527" s="29">
        <v>0</v>
      </c>
      <c r="AO3527" s="30">
        <f t="shared" si="110"/>
        <v>0</v>
      </c>
      <c r="AP3527" s="30">
        <f t="shared" si="111"/>
        <v>0</v>
      </c>
    </row>
    <row r="3528" spans="1:42" x14ac:dyDescent="0.25">
      <c r="A3528" t="s">
        <v>219</v>
      </c>
      <c r="B3528">
        <v>1873159</v>
      </c>
      <c r="C3528" t="s">
        <v>12041</v>
      </c>
      <c r="D3528">
        <v>490480</v>
      </c>
      <c r="E3528" t="s">
        <v>12042</v>
      </c>
      <c r="F3528" t="s">
        <v>89</v>
      </c>
      <c r="G3528" t="s">
        <v>90</v>
      </c>
      <c r="H3528" t="s">
        <v>10</v>
      </c>
      <c r="I3528" t="s">
        <v>12043</v>
      </c>
      <c r="J3528" t="s">
        <v>12044</v>
      </c>
      <c r="K3528" t="s">
        <v>224</v>
      </c>
      <c r="L3528" t="s">
        <v>314</v>
      </c>
      <c r="M3528">
        <v>8311</v>
      </c>
      <c r="N3528">
        <v>75</v>
      </c>
      <c r="O3528" s="17">
        <v>45493</v>
      </c>
      <c r="P3528" t="s">
        <v>9789</v>
      </c>
      <c r="Q3528" t="s">
        <v>24</v>
      </c>
      <c r="R3528" s="17">
        <v>45491</v>
      </c>
      <c r="S3528" s="27"/>
      <c r="T3528">
        <v>337.01</v>
      </c>
      <c r="U3528">
        <v>22.96</v>
      </c>
      <c r="V3528">
        <v>359.97</v>
      </c>
      <c r="W3528">
        <v>1</v>
      </c>
      <c r="X3528">
        <v>18</v>
      </c>
      <c r="Y3528">
        <v>0</v>
      </c>
      <c r="Z3528">
        <v>0</v>
      </c>
      <c r="AA3528">
        <v>0</v>
      </c>
      <c r="AB3528">
        <v>11.339055</v>
      </c>
      <c r="AC3528" s="29">
        <v>366.63094500000011</v>
      </c>
      <c r="AD3528">
        <v>0</v>
      </c>
      <c r="AF3528">
        <v>359.97</v>
      </c>
      <c r="AG3528">
        <v>0</v>
      </c>
      <c r="AH3528">
        <v>18</v>
      </c>
      <c r="AI3528">
        <v>11.339055</v>
      </c>
      <c r="AJ3528">
        <v>366.63094500000011</v>
      </c>
      <c r="AK3528" t="s">
        <v>25</v>
      </c>
      <c r="AN3528" s="29">
        <v>0</v>
      </c>
      <c r="AO3528" s="30">
        <f t="shared" si="110"/>
        <v>0</v>
      </c>
      <c r="AP3528" s="30">
        <f t="shared" si="111"/>
        <v>0</v>
      </c>
    </row>
    <row r="3529" spans="1:42" x14ac:dyDescent="0.25">
      <c r="A3529" t="s">
        <v>219</v>
      </c>
      <c r="B3529">
        <v>1873159</v>
      </c>
      <c r="C3529" t="s">
        <v>12045</v>
      </c>
      <c r="D3529">
        <v>490479</v>
      </c>
      <c r="E3529" t="s">
        <v>12042</v>
      </c>
      <c r="F3529" t="s">
        <v>89</v>
      </c>
      <c r="G3529" t="s">
        <v>90</v>
      </c>
      <c r="H3529" t="s">
        <v>10</v>
      </c>
      <c r="I3529" t="s">
        <v>12046</v>
      </c>
      <c r="J3529" t="s">
        <v>12047</v>
      </c>
      <c r="K3529" t="s">
        <v>224</v>
      </c>
      <c r="L3529" t="s">
        <v>314</v>
      </c>
      <c r="M3529">
        <v>8311</v>
      </c>
      <c r="N3529">
        <v>76</v>
      </c>
      <c r="O3529" s="17">
        <v>45493</v>
      </c>
      <c r="P3529" t="s">
        <v>9789</v>
      </c>
      <c r="Q3529" t="s">
        <v>24</v>
      </c>
      <c r="R3529" s="17">
        <v>45491</v>
      </c>
      <c r="S3529" s="27"/>
      <c r="T3529">
        <v>337.01</v>
      </c>
      <c r="U3529">
        <v>22.96</v>
      </c>
      <c r="V3529">
        <v>359.97</v>
      </c>
      <c r="W3529">
        <v>1</v>
      </c>
      <c r="X3529">
        <v>18</v>
      </c>
      <c r="Y3529">
        <v>0</v>
      </c>
      <c r="Z3529">
        <v>0</v>
      </c>
      <c r="AA3529">
        <v>0</v>
      </c>
      <c r="AB3529">
        <v>11.339055</v>
      </c>
      <c r="AC3529" s="29">
        <v>366.63094500000011</v>
      </c>
      <c r="AD3529">
        <v>0</v>
      </c>
      <c r="AF3529">
        <v>359.97</v>
      </c>
      <c r="AG3529">
        <v>0</v>
      </c>
      <c r="AH3529">
        <v>18</v>
      </c>
      <c r="AI3529">
        <v>11.339055</v>
      </c>
      <c r="AJ3529">
        <v>366.63094500000011</v>
      </c>
      <c r="AK3529" t="s">
        <v>25</v>
      </c>
      <c r="AN3529" s="29">
        <v>0</v>
      </c>
      <c r="AO3529" s="30">
        <f t="shared" si="110"/>
        <v>0</v>
      </c>
      <c r="AP3529" s="30">
        <f t="shared" si="111"/>
        <v>0</v>
      </c>
    </row>
    <row r="3530" spans="1:42" x14ac:dyDescent="0.25">
      <c r="A3530" t="s">
        <v>219</v>
      </c>
      <c r="B3530">
        <v>1873140</v>
      </c>
      <c r="C3530" t="s">
        <v>12048</v>
      </c>
      <c r="D3530">
        <v>1746356</v>
      </c>
      <c r="E3530" t="s">
        <v>206</v>
      </c>
      <c r="F3530" t="s">
        <v>89</v>
      </c>
      <c r="G3530" t="s">
        <v>90</v>
      </c>
      <c r="H3530" t="s">
        <v>14</v>
      </c>
      <c r="I3530" t="s">
        <v>207</v>
      </c>
      <c r="J3530" t="s">
        <v>208</v>
      </c>
      <c r="K3530" t="s">
        <v>231</v>
      </c>
      <c r="L3530" t="s">
        <v>92</v>
      </c>
      <c r="M3530">
        <v>8340</v>
      </c>
      <c r="N3530">
        <v>4</v>
      </c>
      <c r="O3530" s="17">
        <v>45497</v>
      </c>
      <c r="P3530" t="s">
        <v>105</v>
      </c>
      <c r="Q3530" t="s">
        <v>24</v>
      </c>
      <c r="R3530" s="17">
        <v>45491</v>
      </c>
      <c r="S3530" s="27"/>
      <c r="T3530">
        <v>38.880000000000003</v>
      </c>
      <c r="U3530">
        <v>8.93</v>
      </c>
      <c r="V3530">
        <v>47.81</v>
      </c>
      <c r="W3530">
        <v>1</v>
      </c>
      <c r="X3530">
        <v>2.39</v>
      </c>
      <c r="Y3530">
        <v>0</v>
      </c>
      <c r="Z3530">
        <v>0</v>
      </c>
      <c r="AA3530">
        <v>0</v>
      </c>
      <c r="AB3530">
        <v>1.5060150000000001</v>
      </c>
      <c r="AC3530" s="29">
        <v>48.693984999999998</v>
      </c>
      <c r="AD3530">
        <v>0</v>
      </c>
      <c r="AF3530">
        <v>47.81</v>
      </c>
      <c r="AG3530">
        <v>0</v>
      </c>
      <c r="AH3530">
        <v>2.39</v>
      </c>
      <c r="AI3530">
        <v>1.5060150000000001</v>
      </c>
      <c r="AJ3530">
        <v>48.693984999999998</v>
      </c>
      <c r="AK3530" t="s">
        <v>25</v>
      </c>
      <c r="AN3530" s="29">
        <v>0</v>
      </c>
      <c r="AO3530" s="30">
        <f t="shared" si="110"/>
        <v>0</v>
      </c>
      <c r="AP3530" s="30">
        <f t="shared" si="111"/>
        <v>0</v>
      </c>
    </row>
    <row r="3531" spans="1:42" x14ac:dyDescent="0.25">
      <c r="A3531" t="s">
        <v>219</v>
      </c>
      <c r="B3531">
        <v>1873119</v>
      </c>
      <c r="C3531" t="s">
        <v>12049</v>
      </c>
      <c r="D3531">
        <v>1746351</v>
      </c>
      <c r="E3531" t="s">
        <v>12050</v>
      </c>
      <c r="F3531" t="s">
        <v>112</v>
      </c>
      <c r="G3531" t="s">
        <v>90</v>
      </c>
      <c r="H3531" t="s">
        <v>10</v>
      </c>
      <c r="I3531" t="s">
        <v>12051</v>
      </c>
      <c r="J3531" t="s">
        <v>12052</v>
      </c>
      <c r="K3531" t="s">
        <v>231</v>
      </c>
      <c r="L3531" t="s">
        <v>95</v>
      </c>
      <c r="M3531">
        <v>8340</v>
      </c>
      <c r="N3531">
        <v>41</v>
      </c>
      <c r="O3531" s="17">
        <v>45491</v>
      </c>
      <c r="P3531" t="s">
        <v>105</v>
      </c>
      <c r="Q3531" t="s">
        <v>24</v>
      </c>
      <c r="R3531" s="17">
        <v>45491</v>
      </c>
      <c r="S3531" s="27"/>
      <c r="T3531">
        <v>13.42</v>
      </c>
      <c r="U3531">
        <v>4.2050000000000001</v>
      </c>
      <c r="V3531">
        <v>17.625</v>
      </c>
      <c r="W3531">
        <v>2</v>
      </c>
      <c r="X3531">
        <v>0.88</v>
      </c>
      <c r="Y3531">
        <v>0</v>
      </c>
      <c r="Z3531">
        <v>0</v>
      </c>
      <c r="AA3531">
        <v>0</v>
      </c>
      <c r="AB3531">
        <v>0.92531249999999998</v>
      </c>
      <c r="AC3531" s="29">
        <v>17.579687499999999</v>
      </c>
      <c r="AD3531">
        <v>0</v>
      </c>
      <c r="AF3531">
        <v>35.25</v>
      </c>
      <c r="AG3531">
        <v>0</v>
      </c>
      <c r="AH3531">
        <v>1.76</v>
      </c>
      <c r="AI3531">
        <v>1.850625</v>
      </c>
      <c r="AJ3531">
        <v>35.159374999999997</v>
      </c>
      <c r="AK3531" t="s">
        <v>27</v>
      </c>
      <c r="AN3531" s="29">
        <v>0</v>
      </c>
      <c r="AO3531" s="30">
        <f t="shared" si="110"/>
        <v>0</v>
      </c>
      <c r="AP3531" s="30">
        <f t="shared" si="111"/>
        <v>0</v>
      </c>
    </row>
    <row r="3532" spans="1:42" x14ac:dyDescent="0.25">
      <c r="A3532" t="s">
        <v>219</v>
      </c>
      <c r="B3532">
        <v>1873119</v>
      </c>
      <c r="C3532" t="s">
        <v>12053</v>
      </c>
      <c r="D3532">
        <v>1062019</v>
      </c>
      <c r="E3532" t="s">
        <v>12050</v>
      </c>
      <c r="F3532" t="s">
        <v>89</v>
      </c>
      <c r="G3532" t="s">
        <v>90</v>
      </c>
      <c r="H3532" t="s">
        <v>10</v>
      </c>
      <c r="I3532" t="s">
        <v>12051</v>
      </c>
      <c r="J3532" t="s">
        <v>12052</v>
      </c>
      <c r="K3532" t="s">
        <v>95</v>
      </c>
      <c r="L3532" t="s">
        <v>231</v>
      </c>
      <c r="M3532">
        <v>8405</v>
      </c>
      <c r="N3532">
        <v>22</v>
      </c>
      <c r="O3532" s="17">
        <v>45494</v>
      </c>
      <c r="P3532" t="s">
        <v>944</v>
      </c>
      <c r="Q3532" t="s">
        <v>24</v>
      </c>
      <c r="R3532" s="17">
        <v>45491</v>
      </c>
      <c r="S3532" s="27"/>
      <c r="T3532">
        <v>18.344999999999999</v>
      </c>
      <c r="U3532">
        <v>1.65</v>
      </c>
      <c r="V3532">
        <v>19.995000000000001</v>
      </c>
      <c r="W3532">
        <v>2</v>
      </c>
      <c r="X3532">
        <v>1</v>
      </c>
      <c r="Y3532">
        <v>0</v>
      </c>
      <c r="Z3532">
        <v>0</v>
      </c>
      <c r="AA3532">
        <v>0</v>
      </c>
      <c r="AB3532">
        <v>0.62984249999999997</v>
      </c>
      <c r="AC3532" s="29">
        <v>20.365157499999999</v>
      </c>
      <c r="AD3532">
        <v>0</v>
      </c>
      <c r="AF3532">
        <v>39.99</v>
      </c>
      <c r="AG3532">
        <v>0</v>
      </c>
      <c r="AH3532">
        <v>2</v>
      </c>
      <c r="AI3532">
        <v>1.2596849999999999</v>
      </c>
      <c r="AJ3532">
        <v>40.730314999999997</v>
      </c>
      <c r="AK3532" t="s">
        <v>27</v>
      </c>
      <c r="AN3532" s="29">
        <v>0</v>
      </c>
      <c r="AO3532" s="30">
        <f t="shared" si="110"/>
        <v>0</v>
      </c>
      <c r="AP3532" s="30">
        <f t="shared" si="111"/>
        <v>0</v>
      </c>
    </row>
    <row r="3533" spans="1:42" x14ac:dyDescent="0.25">
      <c r="A3533" t="s">
        <v>219</v>
      </c>
      <c r="B3533">
        <v>1873118</v>
      </c>
      <c r="C3533" t="s">
        <v>12054</v>
      </c>
      <c r="D3533">
        <v>156657</v>
      </c>
      <c r="E3533" t="s">
        <v>12055</v>
      </c>
      <c r="F3533" t="s">
        <v>89</v>
      </c>
      <c r="G3533" t="s">
        <v>90</v>
      </c>
      <c r="H3533" t="s">
        <v>14</v>
      </c>
      <c r="I3533" t="s">
        <v>207</v>
      </c>
      <c r="J3533" t="s">
        <v>208</v>
      </c>
      <c r="K3533" t="s">
        <v>91</v>
      </c>
      <c r="L3533" t="s">
        <v>231</v>
      </c>
      <c r="M3533">
        <v>826</v>
      </c>
      <c r="N3533">
        <v>29</v>
      </c>
      <c r="O3533" s="17">
        <v>45495</v>
      </c>
      <c r="P3533" t="s">
        <v>108</v>
      </c>
      <c r="Q3533" t="s">
        <v>24</v>
      </c>
      <c r="R3533" s="17">
        <v>45491</v>
      </c>
      <c r="S3533" s="27"/>
      <c r="T3533">
        <v>185.93</v>
      </c>
      <c r="U3533">
        <v>9.76</v>
      </c>
      <c r="V3533">
        <v>195.69</v>
      </c>
      <c r="W3533">
        <v>1</v>
      </c>
      <c r="X3533">
        <v>9.7799999999999994</v>
      </c>
      <c r="Y3533">
        <v>0</v>
      </c>
      <c r="Z3533">
        <v>0</v>
      </c>
      <c r="AA3533">
        <v>0</v>
      </c>
      <c r="AB3533">
        <v>6.1642349999999997</v>
      </c>
      <c r="AC3533" s="29">
        <v>199.30576500000001</v>
      </c>
      <c r="AD3533">
        <v>0</v>
      </c>
      <c r="AF3533">
        <v>195.69</v>
      </c>
      <c r="AG3533">
        <v>0</v>
      </c>
      <c r="AH3533">
        <v>9.7799999999999994</v>
      </c>
      <c r="AI3533">
        <v>6.1642349999999997</v>
      </c>
      <c r="AJ3533">
        <v>199.30576500000001</v>
      </c>
      <c r="AK3533" t="s">
        <v>25</v>
      </c>
      <c r="AN3533" s="29">
        <v>0</v>
      </c>
      <c r="AO3533" s="30">
        <f t="shared" si="110"/>
        <v>0</v>
      </c>
      <c r="AP3533" s="30">
        <f t="shared" si="111"/>
        <v>0</v>
      </c>
    </row>
    <row r="3534" spans="1:42" x14ac:dyDescent="0.25">
      <c r="A3534" t="s">
        <v>219</v>
      </c>
      <c r="B3534">
        <v>1873068</v>
      </c>
      <c r="C3534" t="s">
        <v>12056</v>
      </c>
      <c r="D3534">
        <v>156655</v>
      </c>
      <c r="E3534" t="s">
        <v>12057</v>
      </c>
      <c r="F3534" t="s">
        <v>89</v>
      </c>
      <c r="G3534" t="s">
        <v>90</v>
      </c>
      <c r="H3534" t="s">
        <v>10</v>
      </c>
      <c r="I3534" t="s">
        <v>12058</v>
      </c>
      <c r="J3534" t="s">
        <v>12059</v>
      </c>
      <c r="K3534" t="s">
        <v>91</v>
      </c>
      <c r="L3534" t="s">
        <v>271</v>
      </c>
      <c r="M3534">
        <v>2775</v>
      </c>
      <c r="N3534">
        <v>15</v>
      </c>
      <c r="O3534" s="17">
        <v>45506</v>
      </c>
      <c r="P3534" t="s">
        <v>114</v>
      </c>
      <c r="Q3534" t="s">
        <v>24</v>
      </c>
      <c r="R3534" s="17">
        <v>45490</v>
      </c>
      <c r="S3534" s="27"/>
      <c r="T3534">
        <v>92.777500000000003</v>
      </c>
      <c r="U3534">
        <v>2.46</v>
      </c>
      <c r="V3534">
        <v>95.237499999999997</v>
      </c>
      <c r="W3534">
        <v>4</v>
      </c>
      <c r="X3534">
        <v>4.7625000000000002</v>
      </c>
      <c r="Y3534">
        <v>0</v>
      </c>
      <c r="Z3534">
        <v>0</v>
      </c>
      <c r="AA3534">
        <v>0</v>
      </c>
      <c r="AB3534">
        <v>2.9999812499999998</v>
      </c>
      <c r="AC3534" s="29">
        <v>97.000018749999995</v>
      </c>
      <c r="AD3534">
        <v>0</v>
      </c>
      <c r="AF3534">
        <v>380.95</v>
      </c>
      <c r="AG3534">
        <v>0</v>
      </c>
      <c r="AH3534">
        <v>19.05</v>
      </c>
      <c r="AI3534">
        <v>11.999924999999999</v>
      </c>
      <c r="AJ3534">
        <v>388.00007499999998</v>
      </c>
      <c r="AK3534" t="s">
        <v>31</v>
      </c>
      <c r="AN3534" s="29">
        <v>3.5</v>
      </c>
      <c r="AO3534" s="30">
        <f t="shared" si="110"/>
        <v>1.0062499999999999</v>
      </c>
      <c r="AP3534" s="30">
        <f t="shared" si="111"/>
        <v>0.25156249999999997</v>
      </c>
    </row>
    <row r="3535" spans="1:42" x14ac:dyDescent="0.25">
      <c r="A3535" t="s">
        <v>219</v>
      </c>
      <c r="B3535">
        <v>1873067</v>
      </c>
      <c r="C3535" t="s">
        <v>12060</v>
      </c>
      <c r="D3535">
        <v>1746340</v>
      </c>
      <c r="E3535" t="s">
        <v>12061</v>
      </c>
      <c r="F3535" t="s">
        <v>89</v>
      </c>
      <c r="G3535" t="s">
        <v>90</v>
      </c>
      <c r="H3535" t="s">
        <v>10</v>
      </c>
      <c r="I3535" t="s">
        <v>12062</v>
      </c>
      <c r="J3535" t="s">
        <v>12063</v>
      </c>
      <c r="K3535" t="s">
        <v>874</v>
      </c>
      <c r="L3535" t="s">
        <v>115</v>
      </c>
      <c r="M3535">
        <v>823</v>
      </c>
      <c r="N3535">
        <v>29</v>
      </c>
      <c r="O3535" s="17">
        <v>45492</v>
      </c>
      <c r="P3535" t="s">
        <v>158</v>
      </c>
      <c r="Q3535" t="s">
        <v>24</v>
      </c>
      <c r="R3535" s="17">
        <v>45490</v>
      </c>
      <c r="S3535" s="27"/>
      <c r="T3535">
        <v>100.7866666666667</v>
      </c>
      <c r="U3535">
        <v>7.7366666666666672</v>
      </c>
      <c r="V3535">
        <v>108.5233333333333</v>
      </c>
      <c r="W3535">
        <v>3</v>
      </c>
      <c r="X3535">
        <v>5.4266666666666667</v>
      </c>
      <c r="Y3535">
        <v>0</v>
      </c>
      <c r="Z3535">
        <v>0</v>
      </c>
      <c r="AA3535">
        <v>0</v>
      </c>
      <c r="AB3535">
        <v>3.418485</v>
      </c>
      <c r="AC3535" s="29">
        <v>110.531515</v>
      </c>
      <c r="AD3535">
        <v>0</v>
      </c>
      <c r="AF3535">
        <v>325.57</v>
      </c>
      <c r="AG3535">
        <v>0</v>
      </c>
      <c r="AH3535">
        <v>16.28</v>
      </c>
      <c r="AI3535">
        <v>10.255455</v>
      </c>
      <c r="AJ3535">
        <v>331.59454499999998</v>
      </c>
      <c r="AK3535" t="s">
        <v>26</v>
      </c>
      <c r="AN3535" s="29">
        <v>5.9</v>
      </c>
      <c r="AO3535" s="30">
        <f t="shared" si="110"/>
        <v>1.69625</v>
      </c>
      <c r="AP3535" s="30">
        <f t="shared" si="111"/>
        <v>0.56541666666666668</v>
      </c>
    </row>
    <row r="3536" spans="1:42" x14ac:dyDescent="0.25">
      <c r="A3536" t="s">
        <v>219</v>
      </c>
      <c r="B3536">
        <v>1873063</v>
      </c>
      <c r="C3536" t="s">
        <v>12064</v>
      </c>
      <c r="D3536">
        <v>490472</v>
      </c>
      <c r="E3536" t="s">
        <v>12065</v>
      </c>
      <c r="F3536" t="s">
        <v>89</v>
      </c>
      <c r="G3536" t="s">
        <v>90</v>
      </c>
      <c r="H3536" t="s">
        <v>10</v>
      </c>
      <c r="I3536" t="s">
        <v>12066</v>
      </c>
      <c r="J3536" t="s">
        <v>12067</v>
      </c>
      <c r="K3536" t="s">
        <v>224</v>
      </c>
      <c r="L3536" t="s">
        <v>225</v>
      </c>
      <c r="M3536">
        <v>8495</v>
      </c>
      <c r="N3536">
        <v>15</v>
      </c>
      <c r="O3536" s="17">
        <v>45496</v>
      </c>
      <c r="P3536" t="s">
        <v>103</v>
      </c>
      <c r="Q3536" t="s">
        <v>24</v>
      </c>
      <c r="R3536" s="17">
        <v>45490</v>
      </c>
      <c r="S3536" s="27"/>
      <c r="T3536">
        <v>66.976666666666674</v>
      </c>
      <c r="U3536">
        <v>7.6533333333333333</v>
      </c>
      <c r="V3536">
        <v>74.63</v>
      </c>
      <c r="W3536">
        <v>3</v>
      </c>
      <c r="X3536">
        <v>3.73</v>
      </c>
      <c r="Y3536">
        <v>0</v>
      </c>
      <c r="Z3536">
        <v>0</v>
      </c>
      <c r="AA3536">
        <v>0</v>
      </c>
      <c r="AB3536">
        <v>2.3508450000000001</v>
      </c>
      <c r="AC3536" s="29">
        <v>76.009154999999993</v>
      </c>
      <c r="AD3536">
        <v>0</v>
      </c>
      <c r="AF3536">
        <v>223.89</v>
      </c>
      <c r="AG3536">
        <v>0</v>
      </c>
      <c r="AH3536">
        <v>11.19</v>
      </c>
      <c r="AI3536">
        <v>7.0525349999999998</v>
      </c>
      <c r="AJ3536">
        <v>228.02746500000001</v>
      </c>
      <c r="AK3536" t="s">
        <v>26</v>
      </c>
      <c r="AN3536" s="29">
        <v>14</v>
      </c>
      <c r="AO3536" s="30">
        <f t="shared" si="110"/>
        <v>4.0249999999999995</v>
      </c>
      <c r="AP3536" s="30">
        <f t="shared" si="111"/>
        <v>1.3416666666666666</v>
      </c>
    </row>
    <row r="3537" spans="1:42" x14ac:dyDescent="0.25">
      <c r="A3537" t="s">
        <v>219</v>
      </c>
      <c r="B3537">
        <v>1873063</v>
      </c>
      <c r="C3537" t="s">
        <v>12068</v>
      </c>
      <c r="D3537">
        <v>490473</v>
      </c>
      <c r="E3537" t="s">
        <v>12065</v>
      </c>
      <c r="F3537" t="s">
        <v>89</v>
      </c>
      <c r="G3537" t="s">
        <v>90</v>
      </c>
      <c r="H3537" t="s">
        <v>10</v>
      </c>
      <c r="I3537" t="s">
        <v>12069</v>
      </c>
      <c r="J3537" t="s">
        <v>12070</v>
      </c>
      <c r="K3537" t="s">
        <v>224</v>
      </c>
      <c r="L3537" t="s">
        <v>225</v>
      </c>
      <c r="M3537">
        <v>8495</v>
      </c>
      <c r="N3537">
        <v>16</v>
      </c>
      <c r="O3537" s="17">
        <v>45496</v>
      </c>
      <c r="P3537" t="s">
        <v>103</v>
      </c>
      <c r="Q3537" t="s">
        <v>24</v>
      </c>
      <c r="R3537" s="17">
        <v>45490</v>
      </c>
      <c r="S3537" s="27"/>
      <c r="T3537">
        <v>66.976666666666674</v>
      </c>
      <c r="U3537">
        <v>7.6533333333333333</v>
      </c>
      <c r="V3537">
        <v>74.63</v>
      </c>
      <c r="W3537">
        <v>3</v>
      </c>
      <c r="X3537">
        <v>3.73</v>
      </c>
      <c r="Y3537">
        <v>0</v>
      </c>
      <c r="Z3537">
        <v>0</v>
      </c>
      <c r="AA3537">
        <v>0</v>
      </c>
      <c r="AB3537">
        <v>2.3508450000000001</v>
      </c>
      <c r="AC3537" s="29">
        <v>76.009154999999993</v>
      </c>
      <c r="AD3537">
        <v>0</v>
      </c>
      <c r="AF3537">
        <v>223.89</v>
      </c>
      <c r="AG3537">
        <v>0</v>
      </c>
      <c r="AH3537">
        <v>11.19</v>
      </c>
      <c r="AI3537">
        <v>7.0525349999999998</v>
      </c>
      <c r="AJ3537">
        <v>228.02746500000001</v>
      </c>
      <c r="AK3537" t="s">
        <v>26</v>
      </c>
      <c r="AN3537" s="29">
        <v>14</v>
      </c>
      <c r="AO3537" s="30">
        <f t="shared" si="110"/>
        <v>4.0249999999999995</v>
      </c>
      <c r="AP3537" s="30">
        <f t="shared" si="111"/>
        <v>1.3416666666666666</v>
      </c>
    </row>
    <row r="3538" spans="1:42" x14ac:dyDescent="0.25">
      <c r="A3538" t="s">
        <v>219</v>
      </c>
      <c r="B3538">
        <v>1873063</v>
      </c>
      <c r="C3538" t="s">
        <v>12071</v>
      </c>
      <c r="D3538">
        <v>1746339</v>
      </c>
      <c r="E3538" t="s">
        <v>12065</v>
      </c>
      <c r="F3538" t="s">
        <v>89</v>
      </c>
      <c r="G3538" t="s">
        <v>90</v>
      </c>
      <c r="H3538" t="s">
        <v>10</v>
      </c>
      <c r="I3538" t="s">
        <v>12069</v>
      </c>
      <c r="J3538" t="s">
        <v>12070</v>
      </c>
      <c r="K3538" t="s">
        <v>225</v>
      </c>
      <c r="L3538" t="s">
        <v>224</v>
      </c>
      <c r="M3538">
        <v>88585</v>
      </c>
      <c r="N3538">
        <v>12</v>
      </c>
      <c r="O3538" s="17">
        <v>45501</v>
      </c>
      <c r="P3538" t="s">
        <v>103</v>
      </c>
      <c r="Q3538" t="s">
        <v>24</v>
      </c>
      <c r="R3538" s="17">
        <v>45490</v>
      </c>
      <c r="S3538" s="27"/>
      <c r="T3538">
        <v>86.923333333333332</v>
      </c>
      <c r="U3538">
        <v>6.34</v>
      </c>
      <c r="V3538">
        <v>93.263333333333335</v>
      </c>
      <c r="W3538">
        <v>3</v>
      </c>
      <c r="X3538">
        <v>4.6633333333333331</v>
      </c>
      <c r="Y3538">
        <v>0</v>
      </c>
      <c r="Z3538">
        <v>0</v>
      </c>
      <c r="AA3538">
        <v>0</v>
      </c>
      <c r="AB3538">
        <v>2.9377949999999999</v>
      </c>
      <c r="AC3538" s="29">
        <v>94.988871666666682</v>
      </c>
      <c r="AD3538">
        <v>0</v>
      </c>
      <c r="AF3538">
        <v>279.79000000000002</v>
      </c>
      <c r="AG3538">
        <v>0</v>
      </c>
      <c r="AH3538">
        <v>13.99</v>
      </c>
      <c r="AI3538">
        <v>8.8133850000000002</v>
      </c>
      <c r="AJ3538">
        <v>284.96661499999999</v>
      </c>
      <c r="AK3538" t="s">
        <v>26</v>
      </c>
      <c r="AN3538" s="29">
        <v>14</v>
      </c>
      <c r="AO3538" s="30">
        <f t="shared" si="110"/>
        <v>4.0249999999999995</v>
      </c>
      <c r="AP3538" s="30">
        <f t="shared" si="111"/>
        <v>1.3416666666666666</v>
      </c>
    </row>
    <row r="3539" spans="1:42" x14ac:dyDescent="0.25">
      <c r="A3539" t="s">
        <v>219</v>
      </c>
      <c r="B3539">
        <v>1873063</v>
      </c>
      <c r="C3539" t="s">
        <v>12072</v>
      </c>
      <c r="D3539">
        <v>1746338</v>
      </c>
      <c r="E3539" t="s">
        <v>12065</v>
      </c>
      <c r="F3539" t="s">
        <v>89</v>
      </c>
      <c r="G3539" t="s">
        <v>90</v>
      </c>
      <c r="H3539" t="s">
        <v>10</v>
      </c>
      <c r="I3539" t="s">
        <v>12066</v>
      </c>
      <c r="J3539" t="s">
        <v>12067</v>
      </c>
      <c r="K3539" t="s">
        <v>225</v>
      </c>
      <c r="L3539" t="s">
        <v>224</v>
      </c>
      <c r="M3539">
        <v>88585</v>
      </c>
      <c r="N3539">
        <v>11</v>
      </c>
      <c r="O3539" s="17">
        <v>45501</v>
      </c>
      <c r="P3539" t="s">
        <v>103</v>
      </c>
      <c r="Q3539" t="s">
        <v>24</v>
      </c>
      <c r="R3539" s="17">
        <v>45490</v>
      </c>
      <c r="S3539" s="27"/>
      <c r="T3539">
        <v>86.923333333333332</v>
      </c>
      <c r="U3539">
        <v>6.34</v>
      </c>
      <c r="V3539">
        <v>93.263333333333335</v>
      </c>
      <c r="W3539">
        <v>3</v>
      </c>
      <c r="X3539">
        <v>4.6633333333333331</v>
      </c>
      <c r="Y3539">
        <v>0</v>
      </c>
      <c r="Z3539">
        <v>0</v>
      </c>
      <c r="AA3539">
        <v>0</v>
      </c>
      <c r="AB3539">
        <v>2.9377949999999999</v>
      </c>
      <c r="AC3539" s="29">
        <v>94.988871666666682</v>
      </c>
      <c r="AD3539">
        <v>0</v>
      </c>
      <c r="AF3539">
        <v>279.79000000000002</v>
      </c>
      <c r="AG3539">
        <v>0</v>
      </c>
      <c r="AH3539">
        <v>13.99</v>
      </c>
      <c r="AI3539">
        <v>8.8133850000000002</v>
      </c>
      <c r="AJ3539">
        <v>284.96661499999999</v>
      </c>
      <c r="AK3539" t="s">
        <v>26</v>
      </c>
      <c r="AN3539" s="29">
        <v>14</v>
      </c>
      <c r="AO3539" s="30">
        <f t="shared" si="110"/>
        <v>4.0249999999999995</v>
      </c>
      <c r="AP3539" s="30">
        <f t="shared" si="111"/>
        <v>1.3416666666666666</v>
      </c>
    </row>
    <row r="3540" spans="1:42" x14ac:dyDescent="0.25">
      <c r="A3540" t="s">
        <v>219</v>
      </c>
      <c r="B3540">
        <v>1873060</v>
      </c>
      <c r="C3540" t="s">
        <v>12073</v>
      </c>
      <c r="D3540">
        <v>1746336</v>
      </c>
      <c r="E3540" t="s">
        <v>12074</v>
      </c>
      <c r="F3540" t="s">
        <v>89</v>
      </c>
      <c r="G3540" t="s">
        <v>90</v>
      </c>
      <c r="H3540" t="s">
        <v>10</v>
      </c>
      <c r="I3540" t="s">
        <v>9486</v>
      </c>
      <c r="J3540" t="s">
        <v>9487</v>
      </c>
      <c r="K3540" t="s">
        <v>231</v>
      </c>
      <c r="L3540" t="s">
        <v>470</v>
      </c>
      <c r="M3540">
        <v>8270</v>
      </c>
      <c r="N3540">
        <v>2</v>
      </c>
      <c r="O3540" s="17">
        <v>45491</v>
      </c>
      <c r="P3540" t="s">
        <v>125</v>
      </c>
      <c r="Q3540" t="s">
        <v>24</v>
      </c>
      <c r="R3540" s="17">
        <v>45490</v>
      </c>
      <c r="S3540" s="27"/>
      <c r="T3540">
        <v>31.506666666666661</v>
      </c>
      <c r="U3540">
        <v>3.9233333333333329</v>
      </c>
      <c r="V3540">
        <v>35.43</v>
      </c>
      <c r="W3540">
        <v>3</v>
      </c>
      <c r="X3540">
        <v>1.77</v>
      </c>
      <c r="Y3540">
        <v>0</v>
      </c>
      <c r="Z3540">
        <v>0</v>
      </c>
      <c r="AA3540">
        <v>0</v>
      </c>
      <c r="AB3540">
        <v>1.116045</v>
      </c>
      <c r="AC3540" s="29">
        <v>36.083955000000003</v>
      </c>
      <c r="AD3540">
        <v>0</v>
      </c>
      <c r="AF3540">
        <v>106.29</v>
      </c>
      <c r="AG3540">
        <v>0</v>
      </c>
      <c r="AH3540">
        <v>5.31</v>
      </c>
      <c r="AI3540">
        <v>3.3481350000000001</v>
      </c>
      <c r="AJ3540">
        <v>108.251865</v>
      </c>
      <c r="AK3540" t="s">
        <v>26</v>
      </c>
      <c r="AN3540" s="29">
        <v>0</v>
      </c>
      <c r="AO3540" s="30">
        <f t="shared" si="110"/>
        <v>0</v>
      </c>
      <c r="AP3540" s="30">
        <f t="shared" si="111"/>
        <v>0</v>
      </c>
    </row>
    <row r="3541" spans="1:42" x14ac:dyDescent="0.25">
      <c r="A3541" t="s">
        <v>219</v>
      </c>
      <c r="B3541">
        <v>1873046</v>
      </c>
      <c r="C3541" t="s">
        <v>12075</v>
      </c>
      <c r="D3541">
        <v>1062016</v>
      </c>
      <c r="E3541" t="s">
        <v>12076</v>
      </c>
      <c r="F3541" t="s">
        <v>89</v>
      </c>
      <c r="G3541" t="s">
        <v>90</v>
      </c>
      <c r="H3541" t="s">
        <v>10</v>
      </c>
      <c r="I3541" t="s">
        <v>12077</v>
      </c>
      <c r="J3541" t="s">
        <v>12078</v>
      </c>
      <c r="K3541" t="s">
        <v>92</v>
      </c>
      <c r="L3541" t="s">
        <v>266</v>
      </c>
      <c r="M3541">
        <v>2480</v>
      </c>
      <c r="N3541">
        <v>16</v>
      </c>
      <c r="O3541" s="17">
        <v>45493</v>
      </c>
      <c r="P3541" t="s">
        <v>130</v>
      </c>
      <c r="Q3541" t="s">
        <v>24</v>
      </c>
      <c r="R3541" s="17">
        <v>45490</v>
      </c>
      <c r="S3541" s="27"/>
      <c r="T3541">
        <v>44.31</v>
      </c>
      <c r="U3541">
        <v>4.7125000000000004</v>
      </c>
      <c r="V3541">
        <v>49.022500000000001</v>
      </c>
      <c r="W3541">
        <v>4</v>
      </c>
      <c r="X3541">
        <v>2.4500000000000002</v>
      </c>
      <c r="Y3541">
        <v>0</v>
      </c>
      <c r="Z3541">
        <v>0</v>
      </c>
      <c r="AA3541">
        <v>0</v>
      </c>
      <c r="AB3541">
        <v>1.5442087499999999</v>
      </c>
      <c r="AC3541" s="29">
        <v>49.928291250000001</v>
      </c>
      <c r="AD3541">
        <v>0</v>
      </c>
      <c r="AF3541">
        <v>196.09</v>
      </c>
      <c r="AG3541">
        <v>0</v>
      </c>
      <c r="AH3541">
        <v>9.8000000000000007</v>
      </c>
      <c r="AI3541">
        <v>6.1768349999999996</v>
      </c>
      <c r="AJ3541">
        <v>199.713165</v>
      </c>
      <c r="AK3541" t="s">
        <v>31</v>
      </c>
      <c r="AN3541" s="29">
        <v>5.9</v>
      </c>
      <c r="AO3541" s="30">
        <f t="shared" si="110"/>
        <v>1.69625</v>
      </c>
      <c r="AP3541" s="30">
        <f t="shared" si="111"/>
        <v>0.42406250000000001</v>
      </c>
    </row>
    <row r="3542" spans="1:42" x14ac:dyDescent="0.25">
      <c r="A3542" t="s">
        <v>219</v>
      </c>
      <c r="B3542">
        <v>1873035</v>
      </c>
      <c r="C3542" t="s">
        <v>12079</v>
      </c>
      <c r="D3542">
        <v>156653</v>
      </c>
      <c r="E3542" t="s">
        <v>12080</v>
      </c>
      <c r="F3542" t="s">
        <v>89</v>
      </c>
      <c r="G3542" t="s">
        <v>90</v>
      </c>
      <c r="H3542" t="s">
        <v>10</v>
      </c>
      <c r="I3542" t="s">
        <v>12081</v>
      </c>
      <c r="J3542" t="s">
        <v>12082</v>
      </c>
      <c r="K3542" t="s">
        <v>411</v>
      </c>
      <c r="L3542" t="s">
        <v>231</v>
      </c>
      <c r="M3542">
        <v>2780</v>
      </c>
      <c r="N3542">
        <v>77</v>
      </c>
      <c r="O3542" s="17">
        <v>45520</v>
      </c>
      <c r="P3542" t="s">
        <v>956</v>
      </c>
      <c r="Q3542" t="s">
        <v>24</v>
      </c>
      <c r="R3542" s="17">
        <v>45490</v>
      </c>
      <c r="S3542" s="27"/>
      <c r="T3542">
        <v>84.95</v>
      </c>
      <c r="U3542">
        <v>1.38</v>
      </c>
      <c r="V3542">
        <v>86.33</v>
      </c>
      <c r="W3542">
        <v>3</v>
      </c>
      <c r="X3542">
        <v>4.3166666666666664</v>
      </c>
      <c r="Y3542">
        <v>0</v>
      </c>
      <c r="Z3542">
        <v>0</v>
      </c>
      <c r="AA3542">
        <v>0</v>
      </c>
      <c r="AB3542">
        <v>2.719395</v>
      </c>
      <c r="AC3542" s="29">
        <v>87.92727166666667</v>
      </c>
      <c r="AD3542">
        <v>0</v>
      </c>
      <c r="AF3542">
        <v>258.99</v>
      </c>
      <c r="AG3542">
        <v>0</v>
      </c>
      <c r="AH3542">
        <v>12.95</v>
      </c>
      <c r="AI3542">
        <v>8.1581849999999996</v>
      </c>
      <c r="AJ3542">
        <v>263.78181499999999</v>
      </c>
      <c r="AK3542" t="s">
        <v>26</v>
      </c>
      <c r="AN3542" s="29">
        <v>0</v>
      </c>
      <c r="AO3542" s="30">
        <f t="shared" si="110"/>
        <v>0</v>
      </c>
      <c r="AP3542" s="30">
        <f t="shared" si="111"/>
        <v>0</v>
      </c>
    </row>
    <row r="3543" spans="1:42" x14ac:dyDescent="0.25">
      <c r="A3543" t="s">
        <v>219</v>
      </c>
      <c r="B3543">
        <v>1873027</v>
      </c>
      <c r="C3543" t="s">
        <v>12083</v>
      </c>
      <c r="D3543">
        <v>1746328</v>
      </c>
      <c r="E3543" t="s">
        <v>12084</v>
      </c>
      <c r="F3543" t="s">
        <v>89</v>
      </c>
      <c r="G3543" t="s">
        <v>90</v>
      </c>
      <c r="H3543" t="s">
        <v>10</v>
      </c>
      <c r="I3543" t="s">
        <v>12085</v>
      </c>
      <c r="J3543" t="s">
        <v>12086</v>
      </c>
      <c r="K3543" t="s">
        <v>231</v>
      </c>
      <c r="L3543" t="s">
        <v>230</v>
      </c>
      <c r="M3543">
        <v>814</v>
      </c>
      <c r="N3543">
        <v>28</v>
      </c>
      <c r="O3543" s="17">
        <v>45508</v>
      </c>
      <c r="P3543" t="s">
        <v>125</v>
      </c>
      <c r="Q3543" t="s">
        <v>24</v>
      </c>
      <c r="R3543" s="17">
        <v>45490</v>
      </c>
      <c r="S3543" s="27"/>
      <c r="T3543">
        <v>57.95333333333334</v>
      </c>
      <c r="U3543">
        <v>3.9233333333333329</v>
      </c>
      <c r="V3543">
        <v>61.876666666666672</v>
      </c>
      <c r="W3543">
        <v>3</v>
      </c>
      <c r="X3543">
        <v>3.0933333333333328</v>
      </c>
      <c r="Y3543">
        <v>0</v>
      </c>
      <c r="Z3543">
        <v>0</v>
      </c>
      <c r="AA3543">
        <v>0</v>
      </c>
      <c r="AB3543">
        <v>1.9491149999999999</v>
      </c>
      <c r="AC3543" s="29">
        <v>63.020885</v>
      </c>
      <c r="AD3543">
        <v>0</v>
      </c>
      <c r="AF3543">
        <v>185.63</v>
      </c>
      <c r="AG3543">
        <v>0</v>
      </c>
      <c r="AH3543">
        <v>9.2799999999999994</v>
      </c>
      <c r="AI3543">
        <v>5.8473449999999998</v>
      </c>
      <c r="AJ3543">
        <v>189.06265500000001</v>
      </c>
      <c r="AK3543" t="s">
        <v>26</v>
      </c>
      <c r="AN3543" s="29">
        <v>0</v>
      </c>
      <c r="AO3543" s="30">
        <f t="shared" si="110"/>
        <v>0</v>
      </c>
      <c r="AP3543" s="30">
        <f t="shared" si="111"/>
        <v>0</v>
      </c>
    </row>
    <row r="3544" spans="1:42" x14ac:dyDescent="0.25">
      <c r="A3544" t="s">
        <v>219</v>
      </c>
      <c r="B3544">
        <v>1873007</v>
      </c>
      <c r="C3544" t="s">
        <v>12087</v>
      </c>
      <c r="D3544">
        <v>1746324</v>
      </c>
      <c r="E3544" t="s">
        <v>12088</v>
      </c>
      <c r="F3544" t="s">
        <v>89</v>
      </c>
      <c r="G3544" t="s">
        <v>90</v>
      </c>
      <c r="H3544" t="s">
        <v>10</v>
      </c>
      <c r="I3544" t="s">
        <v>12089</v>
      </c>
      <c r="J3544" t="s">
        <v>12090</v>
      </c>
      <c r="K3544" t="s">
        <v>266</v>
      </c>
      <c r="L3544" t="s">
        <v>276</v>
      </c>
      <c r="M3544">
        <v>2205</v>
      </c>
      <c r="N3544">
        <v>14</v>
      </c>
      <c r="O3544" s="17">
        <v>45493</v>
      </c>
      <c r="P3544" t="s">
        <v>124</v>
      </c>
      <c r="Q3544" t="s">
        <v>24</v>
      </c>
      <c r="R3544" s="17">
        <v>45490</v>
      </c>
      <c r="S3544" s="27"/>
      <c r="T3544">
        <v>213.49</v>
      </c>
      <c r="U3544">
        <v>17.84</v>
      </c>
      <c r="V3544">
        <v>231.33</v>
      </c>
      <c r="W3544">
        <v>1</v>
      </c>
      <c r="X3544">
        <v>11.57</v>
      </c>
      <c r="Y3544">
        <v>0</v>
      </c>
      <c r="Z3544">
        <v>0</v>
      </c>
      <c r="AA3544">
        <v>0</v>
      </c>
      <c r="AB3544">
        <v>7.2868950000000003</v>
      </c>
      <c r="AC3544" s="29">
        <v>235.61310499999999</v>
      </c>
      <c r="AD3544">
        <v>0</v>
      </c>
      <c r="AF3544">
        <v>231.33</v>
      </c>
      <c r="AG3544">
        <v>0</v>
      </c>
      <c r="AH3544">
        <v>11.57</v>
      </c>
      <c r="AI3544">
        <v>7.2868950000000003</v>
      </c>
      <c r="AJ3544">
        <v>235.61310499999999</v>
      </c>
      <c r="AK3544" t="s">
        <v>25</v>
      </c>
      <c r="AN3544" s="29">
        <v>5.09</v>
      </c>
      <c r="AO3544" s="30">
        <f t="shared" si="110"/>
        <v>1.4633749999999999</v>
      </c>
      <c r="AP3544" s="30">
        <f t="shared" si="111"/>
        <v>1.4633749999999999</v>
      </c>
    </row>
    <row r="3545" spans="1:42" x14ac:dyDescent="0.25">
      <c r="A3545" t="s">
        <v>219</v>
      </c>
      <c r="B3545">
        <v>1872995</v>
      </c>
      <c r="C3545" t="s">
        <v>12091</v>
      </c>
      <c r="D3545">
        <v>156652</v>
      </c>
      <c r="E3545" t="s">
        <v>12092</v>
      </c>
      <c r="F3545" t="s">
        <v>89</v>
      </c>
      <c r="G3545" t="s">
        <v>90</v>
      </c>
      <c r="H3545" t="s">
        <v>10</v>
      </c>
      <c r="I3545" t="s">
        <v>12093</v>
      </c>
      <c r="J3545" t="s">
        <v>12094</v>
      </c>
      <c r="K3545" t="s">
        <v>91</v>
      </c>
      <c r="L3545" t="s">
        <v>134</v>
      </c>
      <c r="M3545">
        <v>8470</v>
      </c>
      <c r="N3545">
        <v>8</v>
      </c>
      <c r="O3545" s="17">
        <v>45492</v>
      </c>
      <c r="P3545" t="s">
        <v>98</v>
      </c>
      <c r="Q3545" t="s">
        <v>24</v>
      </c>
      <c r="R3545" s="17">
        <v>45490</v>
      </c>
      <c r="S3545" s="27"/>
      <c r="T3545">
        <v>138.78</v>
      </c>
      <c r="U3545">
        <v>10.47</v>
      </c>
      <c r="V3545">
        <v>149.25</v>
      </c>
      <c r="W3545">
        <v>1</v>
      </c>
      <c r="X3545">
        <v>7.46</v>
      </c>
      <c r="Y3545">
        <v>0</v>
      </c>
      <c r="Z3545">
        <v>0</v>
      </c>
      <c r="AA3545">
        <v>0</v>
      </c>
      <c r="AB3545">
        <v>4.7013749999999996</v>
      </c>
      <c r="AC3545" s="29">
        <v>152.00862499999999</v>
      </c>
      <c r="AD3545">
        <v>0</v>
      </c>
      <c r="AF3545">
        <v>149.25</v>
      </c>
      <c r="AG3545">
        <v>0</v>
      </c>
      <c r="AH3545">
        <v>7.46</v>
      </c>
      <c r="AI3545">
        <v>4.7013749999999996</v>
      </c>
      <c r="AJ3545">
        <v>152.00862499999999</v>
      </c>
      <c r="AK3545" t="s">
        <v>25</v>
      </c>
      <c r="AN3545" s="29">
        <v>0</v>
      </c>
      <c r="AO3545" s="30">
        <f t="shared" si="110"/>
        <v>0</v>
      </c>
      <c r="AP3545" s="30">
        <f t="shared" si="111"/>
        <v>0</v>
      </c>
    </row>
    <row r="3546" spans="1:42" x14ac:dyDescent="0.25">
      <c r="A3546" t="s">
        <v>219</v>
      </c>
      <c r="B3546">
        <v>1872994</v>
      </c>
      <c r="C3546" t="s">
        <v>12095</v>
      </c>
      <c r="D3546">
        <v>490471</v>
      </c>
      <c r="E3546" t="s">
        <v>12096</v>
      </c>
      <c r="F3546" t="s">
        <v>89</v>
      </c>
      <c r="G3546" t="s">
        <v>90</v>
      </c>
      <c r="H3546" t="s">
        <v>10</v>
      </c>
      <c r="I3546" t="s">
        <v>12097</v>
      </c>
      <c r="J3546" t="s">
        <v>12098</v>
      </c>
      <c r="K3546" t="s">
        <v>224</v>
      </c>
      <c r="L3546" t="s">
        <v>271</v>
      </c>
      <c r="M3546">
        <v>882402</v>
      </c>
      <c r="N3546">
        <v>17</v>
      </c>
      <c r="O3546" s="17">
        <v>45491</v>
      </c>
      <c r="P3546" t="s">
        <v>1192</v>
      </c>
      <c r="Q3546" t="s">
        <v>24</v>
      </c>
      <c r="R3546" s="17">
        <v>45490</v>
      </c>
      <c r="S3546" s="27"/>
      <c r="T3546">
        <v>45.06</v>
      </c>
      <c r="U3546">
        <v>7.2</v>
      </c>
      <c r="V3546">
        <v>52.26</v>
      </c>
      <c r="W3546">
        <v>3</v>
      </c>
      <c r="X3546">
        <v>2.6133333333333328</v>
      </c>
      <c r="Y3546">
        <v>0</v>
      </c>
      <c r="Z3546">
        <v>0</v>
      </c>
      <c r="AA3546">
        <v>0</v>
      </c>
      <c r="AB3546">
        <v>1.64619</v>
      </c>
      <c r="AC3546" s="29">
        <v>53.227143333333338</v>
      </c>
      <c r="AD3546">
        <v>0</v>
      </c>
      <c r="AF3546">
        <v>156.78</v>
      </c>
      <c r="AG3546">
        <v>0</v>
      </c>
      <c r="AH3546">
        <v>7.84</v>
      </c>
      <c r="AI3546">
        <v>4.9385700000000003</v>
      </c>
      <c r="AJ3546">
        <v>159.68143000000001</v>
      </c>
      <c r="AK3546" t="s">
        <v>26</v>
      </c>
      <c r="AN3546" s="29">
        <v>0</v>
      </c>
      <c r="AO3546" s="30">
        <f t="shared" si="110"/>
        <v>0</v>
      </c>
      <c r="AP3546" s="30">
        <f t="shared" si="111"/>
        <v>0</v>
      </c>
    </row>
    <row r="3547" spans="1:42" x14ac:dyDescent="0.25">
      <c r="A3547" t="s">
        <v>219</v>
      </c>
      <c r="B3547">
        <v>1872993</v>
      </c>
      <c r="C3547" t="s">
        <v>12099</v>
      </c>
      <c r="D3547">
        <v>1746321</v>
      </c>
      <c r="E3547" t="s">
        <v>12100</v>
      </c>
      <c r="F3547" t="s">
        <v>89</v>
      </c>
      <c r="G3547" t="s">
        <v>90</v>
      </c>
      <c r="H3547" t="s">
        <v>10</v>
      </c>
      <c r="I3547" t="s">
        <v>12101</v>
      </c>
      <c r="J3547" t="s">
        <v>12102</v>
      </c>
      <c r="K3547" t="s">
        <v>225</v>
      </c>
      <c r="L3547" t="s">
        <v>224</v>
      </c>
      <c r="M3547">
        <v>8730</v>
      </c>
      <c r="N3547">
        <v>72</v>
      </c>
      <c r="O3547" s="17">
        <v>45491</v>
      </c>
      <c r="P3547" t="s">
        <v>140</v>
      </c>
      <c r="Q3547" t="s">
        <v>24</v>
      </c>
      <c r="R3547" s="17">
        <v>45490</v>
      </c>
      <c r="S3547" s="27"/>
      <c r="T3547">
        <v>117.19</v>
      </c>
      <c r="U3547">
        <v>6.34</v>
      </c>
      <c r="V3547">
        <v>123.53</v>
      </c>
      <c r="W3547">
        <v>3</v>
      </c>
      <c r="X3547">
        <v>6.1766666666666667</v>
      </c>
      <c r="Y3547">
        <v>0</v>
      </c>
      <c r="Z3547">
        <v>0</v>
      </c>
      <c r="AA3547">
        <v>0</v>
      </c>
      <c r="AB3547">
        <v>3.8911950000000002</v>
      </c>
      <c r="AC3547" s="29">
        <v>125.8154716666667</v>
      </c>
      <c r="AD3547">
        <v>0</v>
      </c>
      <c r="AF3547">
        <v>370.59</v>
      </c>
      <c r="AG3547">
        <v>0</v>
      </c>
      <c r="AH3547">
        <v>18.53</v>
      </c>
      <c r="AI3547">
        <v>11.673584999999999</v>
      </c>
      <c r="AJ3547">
        <v>377.446415</v>
      </c>
      <c r="AK3547" t="s">
        <v>26</v>
      </c>
      <c r="AN3547" s="29">
        <v>0</v>
      </c>
      <c r="AO3547" s="30">
        <f t="shared" si="110"/>
        <v>0</v>
      </c>
      <c r="AP3547" s="30">
        <f t="shared" si="111"/>
        <v>0</v>
      </c>
    </row>
    <row r="3548" spans="1:42" x14ac:dyDescent="0.25">
      <c r="A3548" t="s">
        <v>219</v>
      </c>
      <c r="B3548">
        <v>1872958</v>
      </c>
      <c r="C3548" t="s">
        <v>12103</v>
      </c>
      <c r="D3548">
        <v>1746316</v>
      </c>
      <c r="E3548" t="s">
        <v>12104</v>
      </c>
      <c r="F3548" t="s">
        <v>89</v>
      </c>
      <c r="G3548" t="s">
        <v>90</v>
      </c>
      <c r="H3548" t="s">
        <v>10</v>
      </c>
      <c r="I3548" t="s">
        <v>12105</v>
      </c>
      <c r="J3548" t="s">
        <v>12106</v>
      </c>
      <c r="K3548" t="s">
        <v>231</v>
      </c>
      <c r="L3548" t="s">
        <v>411</v>
      </c>
      <c r="M3548">
        <v>816</v>
      </c>
      <c r="N3548">
        <v>28</v>
      </c>
      <c r="O3548" s="17">
        <v>45501</v>
      </c>
      <c r="P3548" t="s">
        <v>150</v>
      </c>
      <c r="Q3548" t="s">
        <v>24</v>
      </c>
      <c r="R3548" s="17">
        <v>45490</v>
      </c>
      <c r="S3548" s="27"/>
      <c r="T3548">
        <v>168.84</v>
      </c>
      <c r="U3548">
        <v>11.77</v>
      </c>
      <c r="V3548">
        <v>180.61</v>
      </c>
      <c r="W3548">
        <v>1</v>
      </c>
      <c r="X3548">
        <v>9.0299999999999994</v>
      </c>
      <c r="Y3548">
        <v>0</v>
      </c>
      <c r="Z3548">
        <v>0</v>
      </c>
      <c r="AA3548">
        <v>0</v>
      </c>
      <c r="AB3548">
        <v>5.6892149999999999</v>
      </c>
      <c r="AC3548" s="29">
        <v>183.950785</v>
      </c>
      <c r="AD3548">
        <v>0</v>
      </c>
      <c r="AF3548">
        <v>180.61</v>
      </c>
      <c r="AG3548">
        <v>0</v>
      </c>
      <c r="AH3548">
        <v>9.0299999999999994</v>
      </c>
      <c r="AI3548">
        <v>5.6892149999999999</v>
      </c>
      <c r="AJ3548">
        <v>183.950785</v>
      </c>
      <c r="AK3548" t="s">
        <v>25</v>
      </c>
      <c r="AN3548" s="29">
        <v>0</v>
      </c>
      <c r="AO3548" s="30">
        <f t="shared" si="110"/>
        <v>0</v>
      </c>
      <c r="AP3548" s="30">
        <f t="shared" si="111"/>
        <v>0</v>
      </c>
    </row>
    <row r="3549" spans="1:42" x14ac:dyDescent="0.25">
      <c r="A3549" t="s">
        <v>219</v>
      </c>
      <c r="B3549">
        <v>1872953</v>
      </c>
      <c r="C3549" t="s">
        <v>12107</v>
      </c>
      <c r="D3549">
        <v>1746315</v>
      </c>
      <c r="E3549" t="s">
        <v>12108</v>
      </c>
      <c r="F3549" t="s">
        <v>89</v>
      </c>
      <c r="G3549" t="s">
        <v>90</v>
      </c>
      <c r="H3549" t="s">
        <v>10</v>
      </c>
      <c r="I3549" t="s">
        <v>12109</v>
      </c>
      <c r="J3549" t="s">
        <v>12110</v>
      </c>
      <c r="K3549" t="s">
        <v>248</v>
      </c>
      <c r="L3549" t="s">
        <v>224</v>
      </c>
      <c r="M3549">
        <v>4035</v>
      </c>
      <c r="N3549">
        <v>14</v>
      </c>
      <c r="O3549" s="17">
        <v>45492</v>
      </c>
      <c r="P3549" t="s">
        <v>153</v>
      </c>
      <c r="Q3549" t="s">
        <v>24</v>
      </c>
      <c r="R3549" s="17">
        <v>45490</v>
      </c>
      <c r="S3549" s="17"/>
      <c r="T3549">
        <v>72.84</v>
      </c>
      <c r="U3549">
        <v>5.8133333333333326</v>
      </c>
      <c r="V3549">
        <v>78.653333333333336</v>
      </c>
      <c r="W3549">
        <v>3</v>
      </c>
      <c r="X3549">
        <v>3.933333333333334</v>
      </c>
      <c r="Y3549">
        <v>0</v>
      </c>
      <c r="Z3549">
        <v>0</v>
      </c>
      <c r="AA3549">
        <v>0</v>
      </c>
      <c r="AB3549">
        <v>2.4775800000000001</v>
      </c>
      <c r="AC3549" s="29">
        <v>80.10908666666667</v>
      </c>
      <c r="AD3549">
        <v>0</v>
      </c>
      <c r="AF3549">
        <v>235.96</v>
      </c>
      <c r="AG3549">
        <v>0</v>
      </c>
      <c r="AH3549">
        <v>11.8</v>
      </c>
      <c r="AI3549">
        <v>7.4327399999999999</v>
      </c>
      <c r="AJ3549">
        <v>240.32726</v>
      </c>
      <c r="AK3549" t="s">
        <v>26</v>
      </c>
      <c r="AN3549" s="29">
        <v>0</v>
      </c>
      <c r="AO3549" s="30">
        <f t="shared" si="110"/>
        <v>0</v>
      </c>
      <c r="AP3549" s="30">
        <f t="shared" si="111"/>
        <v>0</v>
      </c>
    </row>
    <row r="3550" spans="1:42" x14ac:dyDescent="0.25">
      <c r="A3550" t="s">
        <v>219</v>
      </c>
      <c r="B3550">
        <v>1872950</v>
      </c>
      <c r="C3550" t="s">
        <v>12111</v>
      </c>
      <c r="D3550">
        <v>1746314</v>
      </c>
      <c r="E3550" t="s">
        <v>12112</v>
      </c>
      <c r="F3550" t="s">
        <v>89</v>
      </c>
      <c r="G3550" t="s">
        <v>90</v>
      </c>
      <c r="H3550" t="s">
        <v>10</v>
      </c>
      <c r="I3550" t="s">
        <v>12113</v>
      </c>
      <c r="J3550" t="s">
        <v>12114</v>
      </c>
      <c r="K3550" t="s">
        <v>231</v>
      </c>
      <c r="L3550" t="s">
        <v>411</v>
      </c>
      <c r="M3550">
        <v>2655</v>
      </c>
      <c r="N3550">
        <v>12</v>
      </c>
      <c r="O3550" s="17">
        <v>45497</v>
      </c>
      <c r="P3550" t="s">
        <v>109</v>
      </c>
      <c r="Q3550" t="s">
        <v>24</v>
      </c>
      <c r="R3550" s="17">
        <v>45490</v>
      </c>
      <c r="S3550" s="27"/>
      <c r="T3550">
        <v>53.98</v>
      </c>
      <c r="U3550">
        <v>3.9233333333333329</v>
      </c>
      <c r="V3550">
        <v>57.903333333333343</v>
      </c>
      <c r="W3550">
        <v>3</v>
      </c>
      <c r="X3550">
        <v>2.8966666666666669</v>
      </c>
      <c r="Y3550">
        <v>0</v>
      </c>
      <c r="Z3550">
        <v>0</v>
      </c>
      <c r="AA3550">
        <v>0</v>
      </c>
      <c r="AB3550">
        <v>1.823955</v>
      </c>
      <c r="AC3550" s="29">
        <v>58.976044999999999</v>
      </c>
      <c r="AD3550">
        <v>0</v>
      </c>
      <c r="AF3550">
        <v>173.71</v>
      </c>
      <c r="AG3550">
        <v>0</v>
      </c>
      <c r="AH3550">
        <v>8.69</v>
      </c>
      <c r="AI3550">
        <v>5.4718650000000002</v>
      </c>
      <c r="AJ3550">
        <v>176.928135</v>
      </c>
      <c r="AK3550" t="s">
        <v>26</v>
      </c>
      <c r="AN3550" s="29">
        <v>0</v>
      </c>
      <c r="AO3550" s="30">
        <f t="shared" si="110"/>
        <v>0</v>
      </c>
      <c r="AP3550" s="30">
        <f t="shared" si="111"/>
        <v>0</v>
      </c>
    </row>
    <row r="3551" spans="1:42" x14ac:dyDescent="0.25">
      <c r="A3551" t="s">
        <v>219</v>
      </c>
      <c r="B3551">
        <v>1872950</v>
      </c>
      <c r="C3551" t="s">
        <v>12115</v>
      </c>
      <c r="D3551">
        <v>1746313</v>
      </c>
      <c r="E3551" t="s">
        <v>12112</v>
      </c>
      <c r="F3551" t="s">
        <v>89</v>
      </c>
      <c r="G3551" t="s">
        <v>90</v>
      </c>
      <c r="H3551" t="s">
        <v>10</v>
      </c>
      <c r="I3551" t="s">
        <v>12116</v>
      </c>
      <c r="J3551" t="s">
        <v>12117</v>
      </c>
      <c r="K3551" t="s">
        <v>231</v>
      </c>
      <c r="L3551" t="s">
        <v>411</v>
      </c>
      <c r="M3551">
        <v>2655</v>
      </c>
      <c r="N3551">
        <v>11</v>
      </c>
      <c r="O3551" s="17">
        <v>45497</v>
      </c>
      <c r="P3551" t="s">
        <v>109</v>
      </c>
      <c r="Q3551" t="s">
        <v>24</v>
      </c>
      <c r="R3551" s="17">
        <v>45490</v>
      </c>
      <c r="S3551" s="27"/>
      <c r="T3551">
        <v>53.98</v>
      </c>
      <c r="U3551">
        <v>3.9233333333333329</v>
      </c>
      <c r="V3551">
        <v>57.903333333333343</v>
      </c>
      <c r="W3551">
        <v>3</v>
      </c>
      <c r="X3551">
        <v>2.8966666666666669</v>
      </c>
      <c r="Y3551">
        <v>0</v>
      </c>
      <c r="Z3551">
        <v>0</v>
      </c>
      <c r="AA3551">
        <v>0</v>
      </c>
      <c r="AB3551">
        <v>1.823955</v>
      </c>
      <c r="AC3551" s="29">
        <v>58.976044999999999</v>
      </c>
      <c r="AD3551">
        <v>0</v>
      </c>
      <c r="AF3551">
        <v>173.71</v>
      </c>
      <c r="AG3551">
        <v>0</v>
      </c>
      <c r="AH3551">
        <v>8.69</v>
      </c>
      <c r="AI3551">
        <v>5.4718650000000002</v>
      </c>
      <c r="AJ3551">
        <v>176.928135</v>
      </c>
      <c r="AK3551" t="s">
        <v>26</v>
      </c>
      <c r="AN3551" s="29">
        <v>0</v>
      </c>
      <c r="AO3551" s="30">
        <f t="shared" si="110"/>
        <v>0</v>
      </c>
      <c r="AP3551" s="30">
        <f t="shared" si="111"/>
        <v>0</v>
      </c>
    </row>
    <row r="3552" spans="1:42" x14ac:dyDescent="0.25">
      <c r="A3552" t="s">
        <v>219</v>
      </c>
      <c r="B3552">
        <v>1872938</v>
      </c>
      <c r="C3552" t="s">
        <v>12118</v>
      </c>
      <c r="D3552">
        <v>1746310</v>
      </c>
      <c r="E3552" t="s">
        <v>12119</v>
      </c>
      <c r="F3552" t="s">
        <v>89</v>
      </c>
      <c r="G3552" t="s">
        <v>90</v>
      </c>
      <c r="H3552" t="s">
        <v>10</v>
      </c>
      <c r="I3552" t="s">
        <v>12120</v>
      </c>
      <c r="J3552" t="s">
        <v>12121</v>
      </c>
      <c r="K3552" t="s">
        <v>271</v>
      </c>
      <c r="L3552" t="s">
        <v>115</v>
      </c>
      <c r="M3552">
        <v>8740</v>
      </c>
      <c r="N3552">
        <v>25</v>
      </c>
      <c r="O3552" s="17">
        <v>45495</v>
      </c>
      <c r="P3552" t="s">
        <v>96</v>
      </c>
      <c r="Q3552" t="s">
        <v>24</v>
      </c>
      <c r="R3552" s="17">
        <v>45490</v>
      </c>
      <c r="S3552" s="17"/>
      <c r="T3552">
        <v>38.903333333333329</v>
      </c>
      <c r="U3552">
        <v>4.753333333333333</v>
      </c>
      <c r="V3552">
        <v>43.656666666666673</v>
      </c>
      <c r="W3552">
        <v>3</v>
      </c>
      <c r="X3552">
        <v>2.1833333333333331</v>
      </c>
      <c r="Y3552">
        <v>0</v>
      </c>
      <c r="Z3552">
        <v>0</v>
      </c>
      <c r="AA3552">
        <v>0</v>
      </c>
      <c r="AB3552">
        <v>1.3751850000000001</v>
      </c>
      <c r="AC3552" s="29">
        <v>44.464814999999987</v>
      </c>
      <c r="AD3552">
        <v>0</v>
      </c>
      <c r="AF3552">
        <v>130.97</v>
      </c>
      <c r="AG3552">
        <v>0</v>
      </c>
      <c r="AH3552">
        <v>6.55</v>
      </c>
      <c r="AI3552">
        <v>4.1255550000000003</v>
      </c>
      <c r="AJ3552">
        <v>133.39444499999999</v>
      </c>
      <c r="AK3552" t="s">
        <v>26</v>
      </c>
      <c r="AN3552" s="29">
        <v>0</v>
      </c>
      <c r="AO3552" s="30">
        <f t="shared" si="110"/>
        <v>0</v>
      </c>
      <c r="AP3552" s="30">
        <f t="shared" si="111"/>
        <v>0</v>
      </c>
    </row>
    <row r="3553" spans="1:42" x14ac:dyDescent="0.25">
      <c r="A3553" t="s">
        <v>219</v>
      </c>
      <c r="B3553">
        <v>1872935</v>
      </c>
      <c r="C3553" t="s">
        <v>12122</v>
      </c>
      <c r="D3553">
        <v>1746308</v>
      </c>
      <c r="E3553" t="s">
        <v>12123</v>
      </c>
      <c r="F3553" t="s">
        <v>89</v>
      </c>
      <c r="G3553" t="s">
        <v>90</v>
      </c>
      <c r="H3553" t="s">
        <v>10</v>
      </c>
      <c r="I3553" t="s">
        <v>12124</v>
      </c>
      <c r="J3553" t="s">
        <v>12125</v>
      </c>
      <c r="K3553" t="s">
        <v>339</v>
      </c>
      <c r="L3553" t="s">
        <v>224</v>
      </c>
      <c r="M3553">
        <v>2791</v>
      </c>
      <c r="N3553">
        <v>20</v>
      </c>
      <c r="O3553" s="17">
        <v>45492</v>
      </c>
      <c r="P3553" t="s">
        <v>141</v>
      </c>
      <c r="Q3553" t="s">
        <v>24</v>
      </c>
      <c r="R3553" s="17">
        <v>45490</v>
      </c>
      <c r="S3553" s="27"/>
      <c r="T3553">
        <v>103.8366666666667</v>
      </c>
      <c r="U3553">
        <v>6.873333333333334</v>
      </c>
      <c r="V3553">
        <v>110.71</v>
      </c>
      <c r="W3553">
        <v>3</v>
      </c>
      <c r="X3553">
        <v>5.5366666666666662</v>
      </c>
      <c r="Y3553">
        <v>0</v>
      </c>
      <c r="Z3553">
        <v>0</v>
      </c>
      <c r="AA3553">
        <v>0</v>
      </c>
      <c r="AB3553">
        <v>3.487365</v>
      </c>
      <c r="AC3553" s="29">
        <v>112.7593016666667</v>
      </c>
      <c r="AD3553">
        <v>0</v>
      </c>
      <c r="AF3553">
        <v>332.13</v>
      </c>
      <c r="AG3553">
        <v>0</v>
      </c>
      <c r="AH3553">
        <v>16.61</v>
      </c>
      <c r="AI3553">
        <v>10.462095</v>
      </c>
      <c r="AJ3553">
        <v>338.27790499999998</v>
      </c>
      <c r="AK3553" t="s">
        <v>26</v>
      </c>
      <c r="AN3553" s="29">
        <v>0</v>
      </c>
      <c r="AO3553" s="30">
        <f t="shared" si="110"/>
        <v>0</v>
      </c>
      <c r="AP3553" s="30">
        <f t="shared" si="111"/>
        <v>0</v>
      </c>
    </row>
    <row r="3554" spans="1:42" x14ac:dyDescent="0.25">
      <c r="A3554" t="s">
        <v>219</v>
      </c>
      <c r="B3554">
        <v>1872935</v>
      </c>
      <c r="C3554" t="s">
        <v>12126</v>
      </c>
      <c r="D3554">
        <v>1746309</v>
      </c>
      <c r="E3554" t="s">
        <v>12123</v>
      </c>
      <c r="F3554" t="s">
        <v>89</v>
      </c>
      <c r="G3554" t="s">
        <v>90</v>
      </c>
      <c r="H3554" t="s">
        <v>10</v>
      </c>
      <c r="I3554" t="s">
        <v>12127</v>
      </c>
      <c r="J3554" t="s">
        <v>12128</v>
      </c>
      <c r="K3554" t="s">
        <v>339</v>
      </c>
      <c r="L3554" t="s">
        <v>224</v>
      </c>
      <c r="M3554">
        <v>2791</v>
      </c>
      <c r="N3554">
        <v>18</v>
      </c>
      <c r="O3554" s="17">
        <v>45492</v>
      </c>
      <c r="P3554" t="s">
        <v>141</v>
      </c>
      <c r="Q3554" t="s">
        <v>24</v>
      </c>
      <c r="R3554" s="17">
        <v>45490</v>
      </c>
      <c r="S3554" s="27"/>
      <c r="T3554">
        <v>103.8366666666667</v>
      </c>
      <c r="U3554">
        <v>6.873333333333334</v>
      </c>
      <c r="V3554">
        <v>110.71</v>
      </c>
      <c r="W3554">
        <v>3</v>
      </c>
      <c r="X3554">
        <v>5.5366666666666662</v>
      </c>
      <c r="Y3554">
        <v>0</v>
      </c>
      <c r="Z3554">
        <v>0</v>
      </c>
      <c r="AA3554">
        <v>0</v>
      </c>
      <c r="AB3554">
        <v>3.487365</v>
      </c>
      <c r="AC3554" s="29">
        <v>112.7593016666667</v>
      </c>
      <c r="AD3554">
        <v>0</v>
      </c>
      <c r="AF3554">
        <v>332.13</v>
      </c>
      <c r="AG3554">
        <v>0</v>
      </c>
      <c r="AH3554">
        <v>16.61</v>
      </c>
      <c r="AI3554">
        <v>10.462095</v>
      </c>
      <c r="AJ3554">
        <v>338.27790499999998</v>
      </c>
      <c r="AK3554" t="s">
        <v>26</v>
      </c>
      <c r="AN3554" s="29">
        <v>0</v>
      </c>
      <c r="AO3554" s="30">
        <f t="shared" si="110"/>
        <v>0</v>
      </c>
      <c r="AP3554" s="30">
        <f t="shared" si="111"/>
        <v>0</v>
      </c>
    </row>
    <row r="3555" spans="1:42" x14ac:dyDescent="0.25">
      <c r="A3555" t="s">
        <v>219</v>
      </c>
      <c r="B3555">
        <v>1872912</v>
      </c>
      <c r="C3555" t="s">
        <v>12129</v>
      </c>
      <c r="D3555">
        <v>1746305</v>
      </c>
      <c r="E3555" t="s">
        <v>12130</v>
      </c>
      <c r="F3555" t="s">
        <v>89</v>
      </c>
      <c r="G3555" t="s">
        <v>90</v>
      </c>
      <c r="H3555" t="s">
        <v>10</v>
      </c>
      <c r="I3555" t="s">
        <v>12131</v>
      </c>
      <c r="J3555" t="s">
        <v>12132</v>
      </c>
      <c r="K3555" t="s">
        <v>231</v>
      </c>
      <c r="L3555" t="s">
        <v>92</v>
      </c>
      <c r="M3555">
        <v>8400</v>
      </c>
      <c r="N3555">
        <v>75</v>
      </c>
      <c r="O3555" s="17">
        <v>45491</v>
      </c>
      <c r="P3555" t="s">
        <v>138</v>
      </c>
      <c r="Q3555" t="s">
        <v>24</v>
      </c>
      <c r="R3555" s="17">
        <v>45490</v>
      </c>
      <c r="S3555" s="27"/>
      <c r="T3555">
        <v>65.924999999999997</v>
      </c>
      <c r="U3555">
        <v>4.4649999999999999</v>
      </c>
      <c r="V3555">
        <v>70.39</v>
      </c>
      <c r="W3555">
        <v>2</v>
      </c>
      <c r="X3555">
        <v>3.52</v>
      </c>
      <c r="Y3555">
        <v>0</v>
      </c>
      <c r="Z3555">
        <v>0</v>
      </c>
      <c r="AA3555">
        <v>0</v>
      </c>
      <c r="AB3555">
        <v>2.217285</v>
      </c>
      <c r="AC3555" s="29">
        <v>71.692714999999993</v>
      </c>
      <c r="AD3555">
        <v>0</v>
      </c>
      <c r="AF3555">
        <v>140.78</v>
      </c>
      <c r="AG3555">
        <v>0</v>
      </c>
      <c r="AH3555">
        <v>7.04</v>
      </c>
      <c r="AI3555">
        <v>4.4345699999999999</v>
      </c>
      <c r="AJ3555">
        <v>143.38543000000001</v>
      </c>
      <c r="AK3555" t="s">
        <v>27</v>
      </c>
      <c r="AN3555" s="29">
        <v>0</v>
      </c>
      <c r="AO3555" s="30">
        <f t="shared" si="110"/>
        <v>0</v>
      </c>
      <c r="AP3555" s="30">
        <f t="shared" si="111"/>
        <v>0</v>
      </c>
    </row>
    <row r="3556" spans="1:42" x14ac:dyDescent="0.25">
      <c r="A3556" t="s">
        <v>219</v>
      </c>
      <c r="B3556">
        <v>1872911</v>
      </c>
      <c r="C3556" t="s">
        <v>12133</v>
      </c>
      <c r="D3556">
        <v>1061999</v>
      </c>
      <c r="E3556" t="s">
        <v>12134</v>
      </c>
      <c r="F3556" t="s">
        <v>89</v>
      </c>
      <c r="G3556" t="s">
        <v>90</v>
      </c>
      <c r="H3556" t="s">
        <v>10</v>
      </c>
      <c r="I3556" t="s">
        <v>12135</v>
      </c>
      <c r="J3556" t="s">
        <v>12136</v>
      </c>
      <c r="K3556" t="s">
        <v>115</v>
      </c>
      <c r="L3556" t="s">
        <v>266</v>
      </c>
      <c r="M3556">
        <v>2068</v>
      </c>
      <c r="N3556">
        <v>17</v>
      </c>
      <c r="O3556" s="17">
        <v>45492</v>
      </c>
      <c r="P3556" t="s">
        <v>257</v>
      </c>
      <c r="Q3556" t="s">
        <v>24</v>
      </c>
      <c r="R3556" s="17">
        <v>45490</v>
      </c>
      <c r="S3556" s="27"/>
      <c r="T3556">
        <v>50.183333333333337</v>
      </c>
      <c r="U3556">
        <v>5.9933333333333332</v>
      </c>
      <c r="V3556">
        <v>56.176666666666669</v>
      </c>
      <c r="W3556">
        <v>3</v>
      </c>
      <c r="X3556">
        <v>2.81</v>
      </c>
      <c r="Y3556">
        <v>0</v>
      </c>
      <c r="Z3556">
        <v>0</v>
      </c>
      <c r="AA3556">
        <v>0</v>
      </c>
      <c r="AB3556">
        <v>1.7695650000000001</v>
      </c>
      <c r="AC3556" s="29">
        <v>57.217101666666672</v>
      </c>
      <c r="AD3556">
        <v>0</v>
      </c>
      <c r="AF3556">
        <v>168.53</v>
      </c>
      <c r="AG3556">
        <v>0</v>
      </c>
      <c r="AH3556">
        <v>8.43</v>
      </c>
      <c r="AI3556">
        <v>5.3086950000000002</v>
      </c>
      <c r="AJ3556">
        <v>171.65130500000001</v>
      </c>
      <c r="AK3556" t="s">
        <v>26</v>
      </c>
      <c r="AN3556" s="29">
        <v>5.9</v>
      </c>
      <c r="AO3556" s="30">
        <f t="shared" si="110"/>
        <v>1.69625</v>
      </c>
      <c r="AP3556" s="30">
        <f t="shared" si="111"/>
        <v>0.56541666666666668</v>
      </c>
    </row>
    <row r="3557" spans="1:42" x14ac:dyDescent="0.25">
      <c r="A3557" t="s">
        <v>219</v>
      </c>
      <c r="B3557">
        <v>1872907</v>
      </c>
      <c r="C3557" t="s">
        <v>12137</v>
      </c>
      <c r="D3557">
        <v>156649</v>
      </c>
      <c r="E3557" t="s">
        <v>12138</v>
      </c>
      <c r="F3557" t="s">
        <v>89</v>
      </c>
      <c r="G3557" t="s">
        <v>90</v>
      </c>
      <c r="H3557" t="s">
        <v>10</v>
      </c>
      <c r="I3557" t="s">
        <v>12105</v>
      </c>
      <c r="J3557" t="s">
        <v>12106</v>
      </c>
      <c r="K3557" t="s">
        <v>411</v>
      </c>
      <c r="L3557" t="s">
        <v>231</v>
      </c>
      <c r="M3557">
        <v>827</v>
      </c>
      <c r="N3557">
        <v>26</v>
      </c>
      <c r="O3557" s="17">
        <v>45496</v>
      </c>
      <c r="P3557" t="s">
        <v>956</v>
      </c>
      <c r="Q3557" t="s">
        <v>24</v>
      </c>
      <c r="R3557" s="17">
        <v>45490</v>
      </c>
      <c r="S3557" s="27"/>
      <c r="T3557">
        <v>173.18</v>
      </c>
      <c r="U3557">
        <v>4.1399999999999997</v>
      </c>
      <c r="V3557">
        <v>177.32</v>
      </c>
      <c r="W3557">
        <v>1</v>
      </c>
      <c r="X3557">
        <v>8.8699999999999992</v>
      </c>
      <c r="Y3557">
        <v>0</v>
      </c>
      <c r="Z3557">
        <v>0</v>
      </c>
      <c r="AA3557">
        <v>0</v>
      </c>
      <c r="AB3557">
        <v>5.5855800000000002</v>
      </c>
      <c r="AC3557" s="29">
        <v>180.60442</v>
      </c>
      <c r="AD3557">
        <v>0</v>
      </c>
      <c r="AF3557">
        <v>177.32</v>
      </c>
      <c r="AG3557">
        <v>0</v>
      </c>
      <c r="AH3557">
        <v>8.8699999999999992</v>
      </c>
      <c r="AI3557">
        <v>5.5855800000000002</v>
      </c>
      <c r="AJ3557">
        <v>180.60442</v>
      </c>
      <c r="AK3557" t="s">
        <v>25</v>
      </c>
      <c r="AN3557" s="29">
        <v>0</v>
      </c>
      <c r="AO3557" s="30">
        <f t="shared" si="110"/>
        <v>0</v>
      </c>
      <c r="AP3557" s="30">
        <f t="shared" si="111"/>
        <v>0</v>
      </c>
    </row>
    <row r="3558" spans="1:42" x14ac:dyDescent="0.25">
      <c r="A3558" t="s">
        <v>219</v>
      </c>
      <c r="B3558">
        <v>1872868</v>
      </c>
      <c r="C3558" t="s">
        <v>12139</v>
      </c>
      <c r="D3558">
        <v>1061993</v>
      </c>
      <c r="E3558" t="s">
        <v>12140</v>
      </c>
      <c r="F3558" t="s">
        <v>89</v>
      </c>
      <c r="G3558" t="s">
        <v>90</v>
      </c>
      <c r="H3558" t="s">
        <v>10</v>
      </c>
      <c r="I3558" t="s">
        <v>12141</v>
      </c>
      <c r="J3558" t="s">
        <v>12142</v>
      </c>
      <c r="K3558" t="s">
        <v>92</v>
      </c>
      <c r="L3558" t="s">
        <v>271</v>
      </c>
      <c r="M3558">
        <v>8429</v>
      </c>
      <c r="N3558">
        <v>1</v>
      </c>
      <c r="O3558" s="17">
        <v>45491</v>
      </c>
      <c r="P3558" t="s">
        <v>109</v>
      </c>
      <c r="Q3558" t="s">
        <v>24</v>
      </c>
      <c r="R3558" s="17">
        <v>45490</v>
      </c>
      <c r="S3558" s="27"/>
      <c r="T3558">
        <v>167.21</v>
      </c>
      <c r="U3558">
        <v>15</v>
      </c>
      <c r="V3558">
        <v>182.21</v>
      </c>
      <c r="W3558">
        <v>1</v>
      </c>
      <c r="X3558">
        <v>9.11</v>
      </c>
      <c r="Y3558">
        <v>0</v>
      </c>
      <c r="Z3558">
        <v>0</v>
      </c>
      <c r="AA3558">
        <v>0</v>
      </c>
      <c r="AB3558">
        <v>5.7396149999999997</v>
      </c>
      <c r="AC3558" s="29">
        <v>185.58038500000001</v>
      </c>
      <c r="AD3558">
        <v>0</v>
      </c>
      <c r="AF3558">
        <v>182.21</v>
      </c>
      <c r="AG3558">
        <v>0</v>
      </c>
      <c r="AH3558">
        <v>9.11</v>
      </c>
      <c r="AI3558">
        <v>5.7396149999999997</v>
      </c>
      <c r="AJ3558">
        <v>185.58038500000001</v>
      </c>
      <c r="AK3558" t="s">
        <v>25</v>
      </c>
      <c r="AN3558" s="29">
        <v>0</v>
      </c>
      <c r="AO3558" s="30">
        <f t="shared" si="110"/>
        <v>0</v>
      </c>
      <c r="AP3558" s="30">
        <f t="shared" si="111"/>
        <v>0</v>
      </c>
    </row>
    <row r="3559" spans="1:42" x14ac:dyDescent="0.25">
      <c r="A3559" t="s">
        <v>219</v>
      </c>
      <c r="B3559">
        <v>1872868</v>
      </c>
      <c r="C3559" t="s">
        <v>12143</v>
      </c>
      <c r="D3559">
        <v>1061992</v>
      </c>
      <c r="E3559" t="s">
        <v>12140</v>
      </c>
      <c r="F3559" t="s">
        <v>89</v>
      </c>
      <c r="G3559" t="s">
        <v>90</v>
      </c>
      <c r="H3559" t="s">
        <v>10</v>
      </c>
      <c r="I3559" t="s">
        <v>12144</v>
      </c>
      <c r="J3559" t="s">
        <v>12145</v>
      </c>
      <c r="K3559" t="s">
        <v>92</v>
      </c>
      <c r="L3559" t="s">
        <v>271</v>
      </c>
      <c r="M3559">
        <v>8429</v>
      </c>
      <c r="N3559">
        <v>2</v>
      </c>
      <c r="O3559" s="17">
        <v>45491</v>
      </c>
      <c r="P3559" t="s">
        <v>109</v>
      </c>
      <c r="Q3559" t="s">
        <v>24</v>
      </c>
      <c r="R3559" s="17">
        <v>45490</v>
      </c>
      <c r="S3559" s="27"/>
      <c r="T3559">
        <v>167.21</v>
      </c>
      <c r="U3559">
        <v>15</v>
      </c>
      <c r="V3559">
        <v>182.21</v>
      </c>
      <c r="W3559">
        <v>1</v>
      </c>
      <c r="X3559">
        <v>9.11</v>
      </c>
      <c r="Y3559">
        <v>0</v>
      </c>
      <c r="Z3559">
        <v>0</v>
      </c>
      <c r="AA3559">
        <v>0</v>
      </c>
      <c r="AB3559">
        <v>5.7396149999999997</v>
      </c>
      <c r="AC3559" s="29">
        <v>185.58038500000001</v>
      </c>
      <c r="AD3559">
        <v>0</v>
      </c>
      <c r="AF3559">
        <v>182.21</v>
      </c>
      <c r="AG3559">
        <v>0</v>
      </c>
      <c r="AH3559">
        <v>9.11</v>
      </c>
      <c r="AI3559">
        <v>5.7396149999999997</v>
      </c>
      <c r="AJ3559">
        <v>185.58038500000001</v>
      </c>
      <c r="AK3559" t="s">
        <v>25</v>
      </c>
      <c r="AN3559" s="29">
        <v>0</v>
      </c>
      <c r="AO3559" s="30">
        <f t="shared" si="110"/>
        <v>0</v>
      </c>
      <c r="AP3559" s="30">
        <f t="shared" si="111"/>
        <v>0</v>
      </c>
    </row>
    <row r="3560" spans="1:42" x14ac:dyDescent="0.25">
      <c r="A3560" t="s">
        <v>219</v>
      </c>
      <c r="B3560">
        <v>1872841</v>
      </c>
      <c r="C3560" t="s">
        <v>12146</v>
      </c>
      <c r="D3560">
        <v>1746292</v>
      </c>
      <c r="E3560" t="s">
        <v>12147</v>
      </c>
      <c r="F3560" t="s">
        <v>89</v>
      </c>
      <c r="G3560" t="s">
        <v>90</v>
      </c>
      <c r="H3560" t="s">
        <v>10</v>
      </c>
      <c r="I3560" t="s">
        <v>12148</v>
      </c>
      <c r="J3560" t="s">
        <v>12149</v>
      </c>
      <c r="K3560" t="s">
        <v>271</v>
      </c>
      <c r="L3560" t="s">
        <v>224</v>
      </c>
      <c r="M3560">
        <v>882364</v>
      </c>
      <c r="N3560">
        <v>18</v>
      </c>
      <c r="O3560" s="17">
        <v>45491</v>
      </c>
      <c r="P3560" t="s">
        <v>102</v>
      </c>
      <c r="Q3560" t="s">
        <v>24</v>
      </c>
      <c r="R3560" s="17">
        <v>45490</v>
      </c>
      <c r="S3560" s="27"/>
      <c r="T3560">
        <v>149.16999999999999</v>
      </c>
      <c r="U3560">
        <v>18.38</v>
      </c>
      <c r="V3560">
        <v>167.55</v>
      </c>
      <c r="W3560">
        <v>1</v>
      </c>
      <c r="X3560">
        <v>8.3800000000000008</v>
      </c>
      <c r="Y3560">
        <v>0</v>
      </c>
      <c r="Z3560">
        <v>0</v>
      </c>
      <c r="AA3560">
        <v>0</v>
      </c>
      <c r="AB3560">
        <v>5.277825</v>
      </c>
      <c r="AC3560" s="29">
        <v>170.652175</v>
      </c>
      <c r="AD3560">
        <v>0</v>
      </c>
      <c r="AF3560">
        <v>167.55</v>
      </c>
      <c r="AG3560">
        <v>0</v>
      </c>
      <c r="AH3560">
        <v>8.3800000000000008</v>
      </c>
      <c r="AI3560">
        <v>5.277825</v>
      </c>
      <c r="AJ3560">
        <v>170.652175</v>
      </c>
      <c r="AK3560" t="s">
        <v>25</v>
      </c>
      <c r="AN3560" s="29">
        <v>0</v>
      </c>
      <c r="AO3560" s="30">
        <f t="shared" si="110"/>
        <v>0</v>
      </c>
      <c r="AP3560" s="30">
        <f t="shared" si="111"/>
        <v>0</v>
      </c>
    </row>
    <row r="3561" spans="1:42" x14ac:dyDescent="0.25">
      <c r="A3561" t="s">
        <v>219</v>
      </c>
      <c r="B3561">
        <v>1872834</v>
      </c>
      <c r="C3561" t="s">
        <v>12150</v>
      </c>
      <c r="D3561">
        <v>1061991</v>
      </c>
      <c r="E3561" t="s">
        <v>12151</v>
      </c>
      <c r="F3561" t="s">
        <v>89</v>
      </c>
      <c r="G3561" t="s">
        <v>90</v>
      </c>
      <c r="H3561" t="s">
        <v>14</v>
      </c>
      <c r="I3561" t="s">
        <v>12152</v>
      </c>
      <c r="J3561" t="s">
        <v>12153</v>
      </c>
      <c r="K3561" t="s">
        <v>94</v>
      </c>
      <c r="L3561" t="s">
        <v>3552</v>
      </c>
      <c r="M3561">
        <v>8405</v>
      </c>
      <c r="N3561">
        <v>36</v>
      </c>
      <c r="O3561" s="17">
        <v>45491</v>
      </c>
      <c r="P3561" t="s">
        <v>823</v>
      </c>
      <c r="Q3561" t="s">
        <v>24</v>
      </c>
      <c r="R3561" s="17">
        <v>45490</v>
      </c>
      <c r="S3561" s="27"/>
      <c r="T3561">
        <v>16.198333333333331</v>
      </c>
      <c r="U3561">
        <v>2.416666666666667</v>
      </c>
      <c r="V3561">
        <v>18.614999999999998</v>
      </c>
      <c r="W3561">
        <v>6</v>
      </c>
      <c r="X3561">
        <v>0.93</v>
      </c>
      <c r="Y3561">
        <v>0</v>
      </c>
      <c r="Z3561">
        <v>0</v>
      </c>
      <c r="AA3561">
        <v>0</v>
      </c>
      <c r="AB3561">
        <v>0.58637249999999996</v>
      </c>
      <c r="AC3561" s="29">
        <v>18.958627499999999</v>
      </c>
      <c r="AD3561">
        <v>0</v>
      </c>
      <c r="AF3561">
        <v>111.69</v>
      </c>
      <c r="AG3561">
        <v>0</v>
      </c>
      <c r="AH3561">
        <v>5.58</v>
      </c>
      <c r="AI3561">
        <v>3.5182349999999998</v>
      </c>
      <c r="AJ3561">
        <v>113.75176500000001</v>
      </c>
      <c r="AK3561" t="s">
        <v>30</v>
      </c>
      <c r="AN3561" s="29">
        <v>0</v>
      </c>
      <c r="AO3561" s="30">
        <f t="shared" si="110"/>
        <v>0</v>
      </c>
      <c r="AP3561" s="30">
        <f t="shared" si="111"/>
        <v>0</v>
      </c>
    </row>
    <row r="3562" spans="1:42" x14ac:dyDescent="0.25">
      <c r="A3562" t="s">
        <v>219</v>
      </c>
      <c r="B3562">
        <v>1872834</v>
      </c>
      <c r="C3562" t="s">
        <v>12154</v>
      </c>
      <c r="D3562">
        <v>1061990</v>
      </c>
      <c r="E3562" t="s">
        <v>12151</v>
      </c>
      <c r="F3562" t="s">
        <v>89</v>
      </c>
      <c r="G3562" t="s">
        <v>90</v>
      </c>
      <c r="H3562" t="s">
        <v>14</v>
      </c>
      <c r="I3562" t="s">
        <v>12155</v>
      </c>
      <c r="J3562" t="s">
        <v>12156</v>
      </c>
      <c r="K3562" t="s">
        <v>94</v>
      </c>
      <c r="L3562" t="s">
        <v>3552</v>
      </c>
      <c r="M3562">
        <v>8405</v>
      </c>
      <c r="N3562">
        <v>35</v>
      </c>
      <c r="O3562" s="17">
        <v>45491</v>
      </c>
      <c r="P3562" t="s">
        <v>823</v>
      </c>
      <c r="Q3562" t="s">
        <v>24</v>
      </c>
      <c r="R3562" s="17">
        <v>45490</v>
      </c>
      <c r="S3562" s="27"/>
      <c r="T3562">
        <v>16.198333333333331</v>
      </c>
      <c r="U3562">
        <v>2.416666666666667</v>
      </c>
      <c r="V3562">
        <v>18.614999999999998</v>
      </c>
      <c r="W3562">
        <v>6</v>
      </c>
      <c r="X3562">
        <v>0.93</v>
      </c>
      <c r="Y3562">
        <v>0</v>
      </c>
      <c r="Z3562">
        <v>0</v>
      </c>
      <c r="AA3562">
        <v>0</v>
      </c>
      <c r="AB3562">
        <v>0.58637249999999996</v>
      </c>
      <c r="AC3562" s="29">
        <v>18.958627499999999</v>
      </c>
      <c r="AD3562">
        <v>0</v>
      </c>
      <c r="AF3562">
        <v>111.69</v>
      </c>
      <c r="AG3562">
        <v>0</v>
      </c>
      <c r="AH3562">
        <v>5.58</v>
      </c>
      <c r="AI3562">
        <v>3.5182349999999998</v>
      </c>
      <c r="AJ3562">
        <v>113.75176500000001</v>
      </c>
      <c r="AK3562" t="s">
        <v>30</v>
      </c>
      <c r="AN3562" s="29">
        <v>0</v>
      </c>
      <c r="AO3562" s="30">
        <f t="shared" si="110"/>
        <v>0</v>
      </c>
      <c r="AP3562" s="30">
        <f t="shared" si="111"/>
        <v>0</v>
      </c>
    </row>
    <row r="3563" spans="1:42" x14ac:dyDescent="0.25">
      <c r="A3563" t="s">
        <v>219</v>
      </c>
      <c r="B3563">
        <v>1872830</v>
      </c>
      <c r="C3563" t="s">
        <v>12157</v>
      </c>
      <c r="D3563">
        <v>1061982</v>
      </c>
      <c r="E3563" t="s">
        <v>12158</v>
      </c>
      <c r="F3563" t="s">
        <v>89</v>
      </c>
      <c r="G3563" t="s">
        <v>90</v>
      </c>
      <c r="H3563" t="s">
        <v>10</v>
      </c>
      <c r="I3563" t="s">
        <v>12159</v>
      </c>
      <c r="J3563" t="s">
        <v>12160</v>
      </c>
      <c r="K3563" t="s">
        <v>92</v>
      </c>
      <c r="L3563" t="s">
        <v>3552</v>
      </c>
      <c r="M3563">
        <v>8405</v>
      </c>
      <c r="N3563">
        <v>41</v>
      </c>
      <c r="O3563" s="17">
        <v>45493</v>
      </c>
      <c r="P3563" t="s">
        <v>103</v>
      </c>
      <c r="Q3563" t="s">
        <v>24</v>
      </c>
      <c r="R3563" s="17">
        <v>45490</v>
      </c>
      <c r="S3563" s="27"/>
      <c r="T3563">
        <v>30.37</v>
      </c>
      <c r="U3563">
        <v>2.8766666666666669</v>
      </c>
      <c r="V3563">
        <v>33.246666666666663</v>
      </c>
      <c r="W3563">
        <v>3</v>
      </c>
      <c r="X3563">
        <v>1.6633333333333331</v>
      </c>
      <c r="Y3563">
        <v>0</v>
      </c>
      <c r="Z3563">
        <v>0</v>
      </c>
      <c r="AA3563">
        <v>0</v>
      </c>
      <c r="AB3563">
        <v>1.0472699999999999</v>
      </c>
      <c r="AC3563" s="29">
        <v>33.862729999999992</v>
      </c>
      <c r="AD3563">
        <v>0</v>
      </c>
      <c r="AF3563">
        <v>99.74</v>
      </c>
      <c r="AG3563">
        <v>0</v>
      </c>
      <c r="AH3563">
        <v>4.99</v>
      </c>
      <c r="AI3563">
        <v>3.14181</v>
      </c>
      <c r="AJ3563">
        <v>101.58819</v>
      </c>
      <c r="AK3563" t="s">
        <v>26</v>
      </c>
      <c r="AN3563" s="29">
        <v>0</v>
      </c>
      <c r="AO3563" s="30">
        <f t="shared" si="110"/>
        <v>0</v>
      </c>
      <c r="AP3563" s="30">
        <f t="shared" si="111"/>
        <v>0</v>
      </c>
    </row>
    <row r="3564" spans="1:42" x14ac:dyDescent="0.25">
      <c r="A3564" t="s">
        <v>219</v>
      </c>
      <c r="B3564">
        <v>1872809</v>
      </c>
      <c r="C3564" t="s">
        <v>12161</v>
      </c>
      <c r="D3564">
        <v>156641</v>
      </c>
      <c r="E3564" t="s">
        <v>12162</v>
      </c>
      <c r="F3564" t="s">
        <v>89</v>
      </c>
      <c r="G3564" t="s">
        <v>90</v>
      </c>
      <c r="H3564" t="s">
        <v>10</v>
      </c>
      <c r="I3564" t="s">
        <v>12163</v>
      </c>
      <c r="J3564" t="s">
        <v>12164</v>
      </c>
      <c r="K3564" t="s">
        <v>91</v>
      </c>
      <c r="L3564" t="s">
        <v>134</v>
      </c>
      <c r="M3564">
        <v>8470</v>
      </c>
      <c r="N3564">
        <v>4</v>
      </c>
      <c r="O3564" s="17">
        <v>45505</v>
      </c>
      <c r="P3564" t="s">
        <v>98</v>
      </c>
      <c r="Q3564" t="s">
        <v>24</v>
      </c>
      <c r="R3564" s="17">
        <v>45490</v>
      </c>
      <c r="S3564" s="27"/>
      <c r="T3564">
        <v>70.87</v>
      </c>
      <c r="U3564">
        <v>5.2350000000000003</v>
      </c>
      <c r="V3564">
        <v>76.105000000000004</v>
      </c>
      <c r="W3564">
        <v>2</v>
      </c>
      <c r="X3564">
        <v>3.8050000000000002</v>
      </c>
      <c r="Y3564">
        <v>0</v>
      </c>
      <c r="Z3564">
        <v>0</v>
      </c>
      <c r="AA3564">
        <v>0</v>
      </c>
      <c r="AB3564">
        <v>2.3973075000000001</v>
      </c>
      <c r="AC3564" s="29">
        <v>77.512692500000014</v>
      </c>
      <c r="AD3564">
        <v>0</v>
      </c>
      <c r="AF3564">
        <v>152.21</v>
      </c>
      <c r="AG3564">
        <v>0</v>
      </c>
      <c r="AH3564">
        <v>7.61</v>
      </c>
      <c r="AI3564">
        <v>4.7946150000000003</v>
      </c>
      <c r="AJ3564">
        <v>155.025385</v>
      </c>
      <c r="AK3564" t="s">
        <v>27</v>
      </c>
      <c r="AN3564" s="29">
        <v>0</v>
      </c>
      <c r="AO3564" s="30">
        <f t="shared" si="110"/>
        <v>0</v>
      </c>
      <c r="AP3564" s="30">
        <f t="shared" si="111"/>
        <v>0</v>
      </c>
    </row>
    <row r="3565" spans="1:42" x14ac:dyDescent="0.25">
      <c r="A3565" t="s">
        <v>219</v>
      </c>
      <c r="B3565">
        <v>1872809</v>
      </c>
      <c r="C3565" t="s">
        <v>12165</v>
      </c>
      <c r="D3565">
        <v>156642</v>
      </c>
      <c r="E3565" t="s">
        <v>12162</v>
      </c>
      <c r="F3565" t="s">
        <v>89</v>
      </c>
      <c r="G3565" t="s">
        <v>90</v>
      </c>
      <c r="H3565" t="s">
        <v>10</v>
      </c>
      <c r="I3565" t="s">
        <v>12166</v>
      </c>
      <c r="J3565" t="s">
        <v>12167</v>
      </c>
      <c r="K3565" t="s">
        <v>91</v>
      </c>
      <c r="L3565" t="s">
        <v>134</v>
      </c>
      <c r="M3565">
        <v>8470</v>
      </c>
      <c r="N3565">
        <v>3</v>
      </c>
      <c r="O3565" s="17">
        <v>45505</v>
      </c>
      <c r="P3565" t="s">
        <v>98</v>
      </c>
      <c r="Q3565" t="s">
        <v>24</v>
      </c>
      <c r="R3565" s="17">
        <v>45490</v>
      </c>
      <c r="S3565" s="27"/>
      <c r="T3565">
        <v>70.87</v>
      </c>
      <c r="U3565">
        <v>5.2350000000000003</v>
      </c>
      <c r="V3565">
        <v>76.105000000000004</v>
      </c>
      <c r="W3565">
        <v>2</v>
      </c>
      <c r="X3565">
        <v>3.8050000000000002</v>
      </c>
      <c r="Y3565">
        <v>0</v>
      </c>
      <c r="Z3565">
        <v>0</v>
      </c>
      <c r="AA3565">
        <v>0</v>
      </c>
      <c r="AB3565">
        <v>2.3973075000000001</v>
      </c>
      <c r="AC3565" s="29">
        <v>77.512692500000014</v>
      </c>
      <c r="AD3565">
        <v>0</v>
      </c>
      <c r="AF3565">
        <v>152.21</v>
      </c>
      <c r="AG3565">
        <v>0</v>
      </c>
      <c r="AH3565">
        <v>7.61</v>
      </c>
      <c r="AI3565">
        <v>4.7946150000000003</v>
      </c>
      <c r="AJ3565">
        <v>155.025385</v>
      </c>
      <c r="AK3565" t="s">
        <v>27</v>
      </c>
      <c r="AN3565" s="29">
        <v>0</v>
      </c>
      <c r="AO3565" s="30">
        <f t="shared" si="110"/>
        <v>0</v>
      </c>
      <c r="AP3565" s="30">
        <f t="shared" si="111"/>
        <v>0</v>
      </c>
    </row>
    <row r="3566" spans="1:42" x14ac:dyDescent="0.25">
      <c r="A3566" t="s">
        <v>219</v>
      </c>
      <c r="B3566">
        <v>1872786</v>
      </c>
      <c r="C3566" t="s">
        <v>12168</v>
      </c>
      <c r="D3566">
        <v>1746287</v>
      </c>
      <c r="E3566" t="s">
        <v>12169</v>
      </c>
      <c r="F3566" t="s">
        <v>89</v>
      </c>
      <c r="G3566" t="s">
        <v>90</v>
      </c>
      <c r="H3566" t="s">
        <v>10</v>
      </c>
      <c r="I3566" t="s">
        <v>12170</v>
      </c>
      <c r="J3566" t="s">
        <v>12171</v>
      </c>
      <c r="K3566" t="s">
        <v>271</v>
      </c>
      <c r="L3566" t="s">
        <v>224</v>
      </c>
      <c r="M3566">
        <v>882364</v>
      </c>
      <c r="N3566">
        <v>3</v>
      </c>
      <c r="O3566" s="17">
        <v>45491</v>
      </c>
      <c r="P3566" t="s">
        <v>102</v>
      </c>
      <c r="Q3566" t="s">
        <v>24</v>
      </c>
      <c r="R3566" s="17">
        <v>45490</v>
      </c>
      <c r="S3566" s="27"/>
      <c r="T3566">
        <v>37.292499999999997</v>
      </c>
      <c r="U3566">
        <v>4.5949999999999998</v>
      </c>
      <c r="V3566">
        <v>41.887500000000003</v>
      </c>
      <c r="W3566">
        <v>4</v>
      </c>
      <c r="X3566">
        <v>2.0950000000000002</v>
      </c>
      <c r="Y3566">
        <v>0</v>
      </c>
      <c r="Z3566">
        <v>0</v>
      </c>
      <c r="AA3566">
        <v>0</v>
      </c>
      <c r="AB3566">
        <v>1.31945625</v>
      </c>
      <c r="AC3566" s="29">
        <v>42.66304375</v>
      </c>
      <c r="AD3566">
        <v>0</v>
      </c>
      <c r="AF3566">
        <v>167.55</v>
      </c>
      <c r="AG3566">
        <v>0</v>
      </c>
      <c r="AH3566">
        <v>8.3800000000000008</v>
      </c>
      <c r="AI3566">
        <v>5.277825</v>
      </c>
      <c r="AJ3566">
        <v>170.652175</v>
      </c>
      <c r="AK3566" t="s">
        <v>31</v>
      </c>
      <c r="AN3566" s="29">
        <v>0</v>
      </c>
      <c r="AO3566" s="30">
        <f t="shared" si="110"/>
        <v>0</v>
      </c>
      <c r="AP3566" s="30">
        <f t="shared" si="111"/>
        <v>0</v>
      </c>
    </row>
    <row r="3567" spans="1:42" x14ac:dyDescent="0.25">
      <c r="A3567" t="s">
        <v>219</v>
      </c>
      <c r="B3567">
        <v>1872746</v>
      </c>
      <c r="C3567" t="s">
        <v>12172</v>
      </c>
      <c r="D3567">
        <v>1746278</v>
      </c>
      <c r="E3567" t="s">
        <v>12173</v>
      </c>
      <c r="F3567" t="s">
        <v>89</v>
      </c>
      <c r="G3567" t="s">
        <v>90</v>
      </c>
      <c r="H3567" t="s">
        <v>14</v>
      </c>
      <c r="I3567" t="s">
        <v>12174</v>
      </c>
      <c r="J3567" t="s">
        <v>12175</v>
      </c>
      <c r="K3567" t="s">
        <v>271</v>
      </c>
      <c r="L3567" t="s">
        <v>224</v>
      </c>
      <c r="M3567">
        <v>8385</v>
      </c>
      <c r="N3567">
        <v>44</v>
      </c>
      <c r="O3567" s="17">
        <v>45493</v>
      </c>
      <c r="P3567" t="s">
        <v>746</v>
      </c>
      <c r="Q3567" t="s">
        <v>24</v>
      </c>
      <c r="R3567" s="17">
        <v>45490</v>
      </c>
      <c r="S3567" s="27"/>
      <c r="T3567">
        <v>36.119999999999997</v>
      </c>
      <c r="U3567">
        <v>6.126666666666666</v>
      </c>
      <c r="V3567">
        <v>42.246666666666663</v>
      </c>
      <c r="W3567">
        <v>3</v>
      </c>
      <c r="X3567">
        <v>2.1133333333333328</v>
      </c>
      <c r="Y3567">
        <v>0</v>
      </c>
      <c r="Z3567">
        <v>0</v>
      </c>
      <c r="AA3567">
        <v>0</v>
      </c>
      <c r="AB3567">
        <v>1.33077</v>
      </c>
      <c r="AC3567" s="29">
        <v>43.029229999999991</v>
      </c>
      <c r="AD3567">
        <v>0</v>
      </c>
      <c r="AF3567">
        <v>126.74</v>
      </c>
      <c r="AG3567">
        <v>0</v>
      </c>
      <c r="AH3567">
        <v>6.34</v>
      </c>
      <c r="AI3567">
        <v>3.9923099999999998</v>
      </c>
      <c r="AJ3567">
        <v>129.08769000000001</v>
      </c>
      <c r="AK3567" t="s">
        <v>26</v>
      </c>
      <c r="AN3567" s="29">
        <v>0</v>
      </c>
      <c r="AO3567" s="30">
        <f t="shared" si="110"/>
        <v>0</v>
      </c>
      <c r="AP3567" s="30">
        <f t="shared" si="111"/>
        <v>0</v>
      </c>
    </row>
    <row r="3568" spans="1:42" x14ac:dyDescent="0.25">
      <c r="A3568" t="s">
        <v>219</v>
      </c>
      <c r="B3568">
        <v>1872746</v>
      </c>
      <c r="C3568" t="s">
        <v>12176</v>
      </c>
      <c r="D3568">
        <v>1746279</v>
      </c>
      <c r="E3568" t="s">
        <v>12173</v>
      </c>
      <c r="F3568" t="s">
        <v>89</v>
      </c>
      <c r="G3568" t="s">
        <v>90</v>
      </c>
      <c r="H3568" t="s">
        <v>14</v>
      </c>
      <c r="I3568" t="s">
        <v>12177</v>
      </c>
      <c r="J3568" t="s">
        <v>12178</v>
      </c>
      <c r="K3568" t="s">
        <v>271</v>
      </c>
      <c r="L3568" t="s">
        <v>224</v>
      </c>
      <c r="M3568">
        <v>8385</v>
      </c>
      <c r="N3568">
        <v>43</v>
      </c>
      <c r="O3568" s="17">
        <v>45493</v>
      </c>
      <c r="P3568" t="s">
        <v>746</v>
      </c>
      <c r="Q3568" t="s">
        <v>24</v>
      </c>
      <c r="R3568" s="17">
        <v>45490</v>
      </c>
      <c r="S3568" s="27"/>
      <c r="T3568">
        <v>36.119999999999997</v>
      </c>
      <c r="U3568">
        <v>6.126666666666666</v>
      </c>
      <c r="V3568">
        <v>42.246666666666663</v>
      </c>
      <c r="W3568">
        <v>3</v>
      </c>
      <c r="X3568">
        <v>2.1133333333333328</v>
      </c>
      <c r="Y3568">
        <v>0</v>
      </c>
      <c r="Z3568">
        <v>0</v>
      </c>
      <c r="AA3568">
        <v>0</v>
      </c>
      <c r="AB3568">
        <v>1.33077</v>
      </c>
      <c r="AC3568" s="29">
        <v>43.029229999999991</v>
      </c>
      <c r="AD3568">
        <v>0</v>
      </c>
      <c r="AF3568">
        <v>126.74</v>
      </c>
      <c r="AG3568">
        <v>0</v>
      </c>
      <c r="AH3568">
        <v>6.34</v>
      </c>
      <c r="AI3568">
        <v>3.9923099999999998</v>
      </c>
      <c r="AJ3568">
        <v>129.08769000000001</v>
      </c>
      <c r="AK3568" t="s">
        <v>26</v>
      </c>
      <c r="AN3568" s="29">
        <v>0</v>
      </c>
      <c r="AO3568" s="30">
        <f t="shared" si="110"/>
        <v>0</v>
      </c>
      <c r="AP3568" s="30">
        <f t="shared" si="111"/>
        <v>0</v>
      </c>
    </row>
    <row r="3569" spans="1:42" x14ac:dyDescent="0.25">
      <c r="A3569" t="s">
        <v>219</v>
      </c>
      <c r="B3569">
        <v>1872708</v>
      </c>
      <c r="C3569" t="s">
        <v>12179</v>
      </c>
      <c r="D3569">
        <v>1061966</v>
      </c>
      <c r="E3569" t="s">
        <v>12180</v>
      </c>
      <c r="F3569" t="s">
        <v>89</v>
      </c>
      <c r="G3569" t="s">
        <v>90</v>
      </c>
      <c r="H3569" t="s">
        <v>10</v>
      </c>
      <c r="I3569" t="s">
        <v>12181</v>
      </c>
      <c r="J3569" t="s">
        <v>12182</v>
      </c>
      <c r="K3569" t="s">
        <v>94</v>
      </c>
      <c r="L3569" t="s">
        <v>271</v>
      </c>
      <c r="M3569">
        <v>8429</v>
      </c>
      <c r="N3569">
        <v>41</v>
      </c>
      <c r="O3569" s="17">
        <v>45492</v>
      </c>
      <c r="P3569" t="s">
        <v>577</v>
      </c>
      <c r="Q3569" t="s">
        <v>24</v>
      </c>
      <c r="R3569" s="17">
        <v>45490</v>
      </c>
      <c r="S3569" s="27"/>
      <c r="T3569">
        <v>38.042499999999997</v>
      </c>
      <c r="U3569">
        <v>4.66</v>
      </c>
      <c r="V3569">
        <v>42.702500000000001</v>
      </c>
      <c r="W3569">
        <v>4</v>
      </c>
      <c r="X3569">
        <v>2.1349999999999998</v>
      </c>
      <c r="Y3569">
        <v>0</v>
      </c>
      <c r="Z3569">
        <v>0</v>
      </c>
      <c r="AA3569">
        <v>0</v>
      </c>
      <c r="AB3569">
        <v>1.34512875</v>
      </c>
      <c r="AC3569" s="29">
        <v>43.492371249999998</v>
      </c>
      <c r="AD3569">
        <v>0</v>
      </c>
      <c r="AF3569">
        <v>170.81</v>
      </c>
      <c r="AG3569">
        <v>0</v>
      </c>
      <c r="AH3569">
        <v>8.5399999999999991</v>
      </c>
      <c r="AI3569">
        <v>5.3805149999999999</v>
      </c>
      <c r="AJ3569">
        <v>173.96948499999999</v>
      </c>
      <c r="AK3569" t="s">
        <v>31</v>
      </c>
      <c r="AN3569" s="29">
        <v>0</v>
      </c>
      <c r="AO3569" s="30">
        <f t="shared" si="110"/>
        <v>0</v>
      </c>
      <c r="AP3569" s="30">
        <f t="shared" si="111"/>
        <v>0</v>
      </c>
    </row>
    <row r="3570" spans="1:42" x14ac:dyDescent="0.25">
      <c r="A3570" t="s">
        <v>219</v>
      </c>
      <c r="B3570">
        <v>1872707</v>
      </c>
      <c r="C3570" t="s">
        <v>12183</v>
      </c>
      <c r="D3570">
        <v>1746268</v>
      </c>
      <c r="E3570" t="s">
        <v>12184</v>
      </c>
      <c r="F3570" t="s">
        <v>89</v>
      </c>
      <c r="G3570" t="s">
        <v>90</v>
      </c>
      <c r="H3570" t="s">
        <v>10</v>
      </c>
      <c r="I3570" t="s">
        <v>12185</v>
      </c>
      <c r="J3570" t="s">
        <v>12186</v>
      </c>
      <c r="K3570" t="s">
        <v>271</v>
      </c>
      <c r="L3570" t="s">
        <v>95</v>
      </c>
      <c r="M3570">
        <v>2901</v>
      </c>
      <c r="N3570">
        <v>9</v>
      </c>
      <c r="O3570" s="17">
        <v>45492</v>
      </c>
      <c r="P3570" t="s">
        <v>96</v>
      </c>
      <c r="Q3570" t="s">
        <v>24</v>
      </c>
      <c r="R3570" s="17">
        <v>45490</v>
      </c>
      <c r="S3570" s="27"/>
      <c r="T3570">
        <v>122.79</v>
      </c>
      <c r="U3570">
        <v>12.41</v>
      </c>
      <c r="V3570">
        <v>135.19999999999999</v>
      </c>
      <c r="W3570">
        <v>1</v>
      </c>
      <c r="X3570">
        <v>6.76</v>
      </c>
      <c r="Y3570">
        <v>0</v>
      </c>
      <c r="Z3570">
        <v>0</v>
      </c>
      <c r="AA3570">
        <v>0</v>
      </c>
      <c r="AB3570">
        <v>4.2587999999999999</v>
      </c>
      <c r="AC3570" s="29">
        <v>137.7012</v>
      </c>
      <c r="AD3570">
        <v>0</v>
      </c>
      <c r="AF3570">
        <v>135.19999999999999</v>
      </c>
      <c r="AG3570">
        <v>0</v>
      </c>
      <c r="AH3570">
        <v>6.76</v>
      </c>
      <c r="AI3570">
        <v>4.2587999999999999</v>
      </c>
      <c r="AJ3570">
        <v>137.7012</v>
      </c>
      <c r="AK3570" t="s">
        <v>25</v>
      </c>
      <c r="AN3570" s="29">
        <v>0</v>
      </c>
      <c r="AO3570" s="30">
        <f t="shared" si="110"/>
        <v>0</v>
      </c>
      <c r="AP3570" s="30">
        <f t="shared" si="111"/>
        <v>0</v>
      </c>
    </row>
    <row r="3571" spans="1:42" x14ac:dyDescent="0.25">
      <c r="A3571" t="s">
        <v>219</v>
      </c>
      <c r="B3571">
        <v>1872702</v>
      </c>
      <c r="C3571" t="s">
        <v>12187</v>
      </c>
      <c r="D3571">
        <v>1061965</v>
      </c>
      <c r="E3571" t="s">
        <v>12188</v>
      </c>
      <c r="F3571" t="s">
        <v>89</v>
      </c>
      <c r="G3571" t="s">
        <v>90</v>
      </c>
      <c r="H3571" t="s">
        <v>10</v>
      </c>
      <c r="I3571" t="s">
        <v>12189</v>
      </c>
      <c r="J3571" t="s">
        <v>12190</v>
      </c>
      <c r="K3571" t="s">
        <v>92</v>
      </c>
      <c r="L3571" t="s">
        <v>271</v>
      </c>
      <c r="M3571">
        <v>8429</v>
      </c>
      <c r="N3571">
        <v>27</v>
      </c>
      <c r="O3571" s="17">
        <v>45491</v>
      </c>
      <c r="P3571" t="s">
        <v>109</v>
      </c>
      <c r="Q3571" t="s">
        <v>24</v>
      </c>
      <c r="R3571" s="17">
        <v>45490</v>
      </c>
      <c r="S3571" s="27"/>
      <c r="T3571">
        <v>55.736666666666672</v>
      </c>
      <c r="U3571">
        <v>5</v>
      </c>
      <c r="V3571">
        <v>60.736666666666672</v>
      </c>
      <c r="W3571">
        <v>3</v>
      </c>
      <c r="X3571">
        <v>3.0366666666666671</v>
      </c>
      <c r="Y3571">
        <v>0</v>
      </c>
      <c r="Z3571">
        <v>0</v>
      </c>
      <c r="AA3571">
        <v>0</v>
      </c>
      <c r="AB3571">
        <v>1.913205</v>
      </c>
      <c r="AC3571" s="29">
        <v>61.860128333333343</v>
      </c>
      <c r="AD3571">
        <v>0</v>
      </c>
      <c r="AF3571">
        <v>182.21</v>
      </c>
      <c r="AG3571">
        <v>0</v>
      </c>
      <c r="AH3571">
        <v>9.11</v>
      </c>
      <c r="AI3571">
        <v>5.7396149999999997</v>
      </c>
      <c r="AJ3571">
        <v>185.58038500000001</v>
      </c>
      <c r="AK3571" t="s">
        <v>26</v>
      </c>
      <c r="AN3571" s="29">
        <v>0</v>
      </c>
      <c r="AO3571" s="30">
        <f t="shared" si="110"/>
        <v>0</v>
      </c>
      <c r="AP3571" s="30">
        <f t="shared" si="111"/>
        <v>0</v>
      </c>
    </row>
    <row r="3572" spans="1:42" x14ac:dyDescent="0.25">
      <c r="A3572" t="s">
        <v>219</v>
      </c>
      <c r="B3572">
        <v>1872688</v>
      </c>
      <c r="C3572" t="s">
        <v>12191</v>
      </c>
      <c r="D3572">
        <v>1746269</v>
      </c>
      <c r="E3572" t="s">
        <v>12192</v>
      </c>
      <c r="F3572" t="s">
        <v>89</v>
      </c>
      <c r="G3572" t="s">
        <v>90</v>
      </c>
      <c r="H3572" t="s">
        <v>10</v>
      </c>
      <c r="I3572" t="s">
        <v>12193</v>
      </c>
      <c r="J3572" t="s">
        <v>12194</v>
      </c>
      <c r="K3572" t="s">
        <v>266</v>
      </c>
      <c r="L3572" t="s">
        <v>224</v>
      </c>
      <c r="M3572">
        <v>992362</v>
      </c>
      <c r="N3572">
        <v>80</v>
      </c>
      <c r="O3572" s="17">
        <v>45494</v>
      </c>
      <c r="P3572" t="s">
        <v>496</v>
      </c>
      <c r="Q3572" t="s">
        <v>24</v>
      </c>
      <c r="R3572" s="17">
        <v>45490</v>
      </c>
      <c r="S3572" s="27"/>
      <c r="T3572">
        <v>284.98</v>
      </c>
      <c r="U3572">
        <v>19.11</v>
      </c>
      <c r="V3572">
        <v>304.08999999999997</v>
      </c>
      <c r="W3572">
        <v>1</v>
      </c>
      <c r="X3572">
        <v>15.2</v>
      </c>
      <c r="Y3572">
        <v>0</v>
      </c>
      <c r="Z3572">
        <v>0</v>
      </c>
      <c r="AA3572">
        <v>0</v>
      </c>
      <c r="AB3572">
        <v>9.5788349999999998</v>
      </c>
      <c r="AC3572" s="29">
        <v>309.71116499999988</v>
      </c>
      <c r="AD3572">
        <v>0</v>
      </c>
      <c r="AF3572">
        <v>304.08999999999997</v>
      </c>
      <c r="AG3572">
        <v>0</v>
      </c>
      <c r="AH3572">
        <v>15.2</v>
      </c>
      <c r="AI3572">
        <v>9.5788349999999998</v>
      </c>
      <c r="AJ3572">
        <v>309.71116499999988</v>
      </c>
      <c r="AK3572" t="s">
        <v>25</v>
      </c>
      <c r="AN3572" s="29">
        <v>11.8</v>
      </c>
      <c r="AO3572" s="30">
        <f t="shared" si="110"/>
        <v>3.3925000000000001</v>
      </c>
      <c r="AP3572" s="30">
        <f t="shared" si="111"/>
        <v>3.3925000000000001</v>
      </c>
    </row>
    <row r="3573" spans="1:42" x14ac:dyDescent="0.25">
      <c r="A3573" t="s">
        <v>219</v>
      </c>
      <c r="B3573">
        <v>1872684</v>
      </c>
      <c r="C3573" t="s">
        <v>12195</v>
      </c>
      <c r="D3573">
        <v>1746257</v>
      </c>
      <c r="E3573" t="s">
        <v>12196</v>
      </c>
      <c r="F3573" t="s">
        <v>89</v>
      </c>
      <c r="G3573" t="s">
        <v>90</v>
      </c>
      <c r="H3573" t="s">
        <v>10</v>
      </c>
      <c r="I3573" t="s">
        <v>12197</v>
      </c>
      <c r="J3573" t="s">
        <v>12198</v>
      </c>
      <c r="K3573" t="s">
        <v>271</v>
      </c>
      <c r="L3573" t="s">
        <v>224</v>
      </c>
      <c r="M3573">
        <v>882362</v>
      </c>
      <c r="N3573">
        <v>17</v>
      </c>
      <c r="O3573" s="17">
        <v>45492</v>
      </c>
      <c r="P3573" t="s">
        <v>163</v>
      </c>
      <c r="Q3573" t="s">
        <v>24</v>
      </c>
      <c r="R3573" s="17">
        <v>45490</v>
      </c>
      <c r="S3573" s="27"/>
      <c r="T3573">
        <v>49.74666666666667</v>
      </c>
      <c r="U3573">
        <v>6.126666666666666</v>
      </c>
      <c r="V3573">
        <v>55.873333333333328</v>
      </c>
      <c r="W3573">
        <v>3</v>
      </c>
      <c r="X3573">
        <v>2.793333333333333</v>
      </c>
      <c r="Y3573">
        <v>0</v>
      </c>
      <c r="Z3573">
        <v>0</v>
      </c>
      <c r="AA3573">
        <v>0</v>
      </c>
      <c r="AB3573">
        <v>1.7600100000000001</v>
      </c>
      <c r="AC3573" s="29">
        <v>56.906656666666663</v>
      </c>
      <c r="AD3573">
        <v>0</v>
      </c>
      <c r="AF3573">
        <v>167.62</v>
      </c>
      <c r="AG3573">
        <v>0</v>
      </c>
      <c r="AH3573">
        <v>8.3800000000000008</v>
      </c>
      <c r="AI3573">
        <v>5.28003</v>
      </c>
      <c r="AJ3573">
        <v>170.71996999999999</v>
      </c>
      <c r="AK3573" t="s">
        <v>26</v>
      </c>
      <c r="AN3573" s="29">
        <v>0</v>
      </c>
      <c r="AO3573" s="30">
        <f t="shared" si="110"/>
        <v>0</v>
      </c>
      <c r="AP3573" s="30">
        <f t="shared" si="111"/>
        <v>0</v>
      </c>
    </row>
    <row r="3574" spans="1:42" x14ac:dyDescent="0.25">
      <c r="A3574" t="s">
        <v>219</v>
      </c>
      <c r="B3574">
        <v>1872684</v>
      </c>
      <c r="C3574" t="s">
        <v>12199</v>
      </c>
      <c r="D3574">
        <v>1746258</v>
      </c>
      <c r="E3574" t="s">
        <v>12196</v>
      </c>
      <c r="F3574" t="s">
        <v>89</v>
      </c>
      <c r="G3574" t="s">
        <v>90</v>
      </c>
      <c r="H3574" t="s">
        <v>10</v>
      </c>
      <c r="I3574" t="s">
        <v>12200</v>
      </c>
      <c r="J3574" t="s">
        <v>12201</v>
      </c>
      <c r="K3574" t="s">
        <v>271</v>
      </c>
      <c r="L3574" t="s">
        <v>224</v>
      </c>
      <c r="M3574">
        <v>882362</v>
      </c>
      <c r="N3574">
        <v>18</v>
      </c>
      <c r="O3574" s="17">
        <v>45492</v>
      </c>
      <c r="P3574" t="s">
        <v>163</v>
      </c>
      <c r="Q3574" t="s">
        <v>24</v>
      </c>
      <c r="R3574" s="17">
        <v>45490</v>
      </c>
      <c r="S3574" s="27"/>
      <c r="T3574">
        <v>49.74666666666667</v>
      </c>
      <c r="U3574">
        <v>6.126666666666666</v>
      </c>
      <c r="V3574">
        <v>55.873333333333328</v>
      </c>
      <c r="W3574">
        <v>3</v>
      </c>
      <c r="X3574">
        <v>2.793333333333333</v>
      </c>
      <c r="Y3574">
        <v>0</v>
      </c>
      <c r="Z3574">
        <v>0</v>
      </c>
      <c r="AA3574">
        <v>0</v>
      </c>
      <c r="AB3574">
        <v>1.7600100000000001</v>
      </c>
      <c r="AC3574" s="29">
        <v>56.906656666666663</v>
      </c>
      <c r="AD3574">
        <v>0</v>
      </c>
      <c r="AF3574">
        <v>167.62</v>
      </c>
      <c r="AG3574">
        <v>0</v>
      </c>
      <c r="AH3574">
        <v>8.3800000000000008</v>
      </c>
      <c r="AI3574">
        <v>5.28003</v>
      </c>
      <c r="AJ3574">
        <v>170.71996999999999</v>
      </c>
      <c r="AK3574" t="s">
        <v>26</v>
      </c>
      <c r="AN3574" s="29">
        <v>0</v>
      </c>
      <c r="AO3574" s="30">
        <f t="shared" si="110"/>
        <v>0</v>
      </c>
      <c r="AP3574" s="30">
        <f t="shared" si="111"/>
        <v>0</v>
      </c>
    </row>
    <row r="3575" spans="1:42" x14ac:dyDescent="0.25">
      <c r="A3575" t="s">
        <v>219</v>
      </c>
      <c r="B3575">
        <v>1872684</v>
      </c>
      <c r="C3575" t="s">
        <v>12202</v>
      </c>
      <c r="D3575">
        <v>490462</v>
      </c>
      <c r="E3575" t="s">
        <v>12196</v>
      </c>
      <c r="F3575" t="s">
        <v>89</v>
      </c>
      <c r="G3575" t="s">
        <v>90</v>
      </c>
      <c r="H3575" t="s">
        <v>10</v>
      </c>
      <c r="I3575" t="s">
        <v>12200</v>
      </c>
      <c r="J3575" t="s">
        <v>12201</v>
      </c>
      <c r="K3575" t="s">
        <v>224</v>
      </c>
      <c r="L3575" t="s">
        <v>271</v>
      </c>
      <c r="M3575">
        <v>888657</v>
      </c>
      <c r="N3575">
        <v>16</v>
      </c>
      <c r="O3575" s="17">
        <v>45494</v>
      </c>
      <c r="P3575" t="s">
        <v>114</v>
      </c>
      <c r="Q3575" t="s">
        <v>24</v>
      </c>
      <c r="R3575" s="17">
        <v>45490</v>
      </c>
      <c r="S3575" s="27"/>
      <c r="T3575">
        <v>45.063333333333333</v>
      </c>
      <c r="U3575">
        <v>7.2</v>
      </c>
      <c r="V3575">
        <v>52.263333333333328</v>
      </c>
      <c r="W3575">
        <v>3</v>
      </c>
      <c r="X3575">
        <v>2.6133333333333328</v>
      </c>
      <c r="Y3575">
        <v>0</v>
      </c>
      <c r="Z3575">
        <v>0</v>
      </c>
      <c r="AA3575">
        <v>0</v>
      </c>
      <c r="AB3575">
        <v>1.6462950000000001</v>
      </c>
      <c r="AC3575" s="29">
        <v>53.230371666666663</v>
      </c>
      <c r="AD3575">
        <v>0</v>
      </c>
      <c r="AF3575">
        <v>156.79</v>
      </c>
      <c r="AG3575">
        <v>0</v>
      </c>
      <c r="AH3575">
        <v>7.84</v>
      </c>
      <c r="AI3575">
        <v>4.938885</v>
      </c>
      <c r="AJ3575">
        <v>159.691115</v>
      </c>
      <c r="AK3575" t="s">
        <v>26</v>
      </c>
      <c r="AN3575" s="29">
        <v>0</v>
      </c>
      <c r="AO3575" s="30">
        <f t="shared" si="110"/>
        <v>0</v>
      </c>
      <c r="AP3575" s="30">
        <f t="shared" si="111"/>
        <v>0</v>
      </c>
    </row>
    <row r="3576" spans="1:42" x14ac:dyDescent="0.25">
      <c r="A3576" t="s">
        <v>219</v>
      </c>
      <c r="B3576">
        <v>1872684</v>
      </c>
      <c r="C3576" t="s">
        <v>12203</v>
      </c>
      <c r="D3576">
        <v>490463</v>
      </c>
      <c r="E3576" t="s">
        <v>12196</v>
      </c>
      <c r="F3576" t="s">
        <v>89</v>
      </c>
      <c r="G3576" t="s">
        <v>90</v>
      </c>
      <c r="H3576" t="s">
        <v>10</v>
      </c>
      <c r="I3576" t="s">
        <v>12197</v>
      </c>
      <c r="J3576" t="s">
        <v>12198</v>
      </c>
      <c r="K3576" t="s">
        <v>224</v>
      </c>
      <c r="L3576" t="s">
        <v>271</v>
      </c>
      <c r="M3576">
        <v>888657</v>
      </c>
      <c r="N3576">
        <v>15</v>
      </c>
      <c r="O3576" s="17">
        <v>45494</v>
      </c>
      <c r="P3576" t="s">
        <v>114</v>
      </c>
      <c r="Q3576" t="s">
        <v>24</v>
      </c>
      <c r="R3576" s="17">
        <v>45490</v>
      </c>
      <c r="S3576" s="27"/>
      <c r="T3576">
        <v>45.063333333333333</v>
      </c>
      <c r="U3576">
        <v>7.2</v>
      </c>
      <c r="V3576">
        <v>52.263333333333328</v>
      </c>
      <c r="W3576">
        <v>3</v>
      </c>
      <c r="X3576">
        <v>2.6133333333333328</v>
      </c>
      <c r="Y3576">
        <v>0</v>
      </c>
      <c r="Z3576">
        <v>0</v>
      </c>
      <c r="AA3576">
        <v>0</v>
      </c>
      <c r="AB3576">
        <v>1.6462950000000001</v>
      </c>
      <c r="AC3576" s="29">
        <v>53.230371666666663</v>
      </c>
      <c r="AD3576">
        <v>0</v>
      </c>
      <c r="AF3576">
        <v>156.79</v>
      </c>
      <c r="AG3576">
        <v>0</v>
      </c>
      <c r="AH3576">
        <v>7.84</v>
      </c>
      <c r="AI3576">
        <v>4.938885</v>
      </c>
      <c r="AJ3576">
        <v>159.691115</v>
      </c>
      <c r="AK3576" t="s">
        <v>26</v>
      </c>
      <c r="AN3576" s="29">
        <v>0</v>
      </c>
      <c r="AO3576" s="30">
        <f t="shared" si="110"/>
        <v>0</v>
      </c>
      <c r="AP3576" s="30">
        <f t="shared" si="111"/>
        <v>0</v>
      </c>
    </row>
    <row r="3577" spans="1:42" x14ac:dyDescent="0.25">
      <c r="A3577" t="s">
        <v>219</v>
      </c>
      <c r="B3577">
        <v>1872666</v>
      </c>
      <c r="C3577" t="s">
        <v>12204</v>
      </c>
      <c r="D3577">
        <v>1061962</v>
      </c>
      <c r="E3577" t="s">
        <v>12205</v>
      </c>
      <c r="F3577" t="s">
        <v>89</v>
      </c>
      <c r="G3577" t="s">
        <v>90</v>
      </c>
      <c r="H3577" t="s">
        <v>10</v>
      </c>
      <c r="I3577" t="s">
        <v>12206</v>
      </c>
      <c r="J3577" t="s">
        <v>12207</v>
      </c>
      <c r="K3577" t="s">
        <v>94</v>
      </c>
      <c r="L3577" t="s">
        <v>314</v>
      </c>
      <c r="M3577">
        <v>2313</v>
      </c>
      <c r="N3577">
        <v>2</v>
      </c>
      <c r="O3577" s="17">
        <v>45494</v>
      </c>
      <c r="P3577" t="s">
        <v>109</v>
      </c>
      <c r="Q3577" t="s">
        <v>24</v>
      </c>
      <c r="R3577" s="17">
        <v>45490</v>
      </c>
      <c r="S3577" s="27"/>
      <c r="T3577">
        <v>76.576666666666668</v>
      </c>
      <c r="U3577">
        <v>8.06</v>
      </c>
      <c r="V3577">
        <v>84.63666666666667</v>
      </c>
      <c r="W3577">
        <v>3</v>
      </c>
      <c r="X3577">
        <v>4.2333333333333334</v>
      </c>
      <c r="Y3577">
        <v>0</v>
      </c>
      <c r="Z3577">
        <v>0</v>
      </c>
      <c r="AA3577">
        <v>0</v>
      </c>
      <c r="AB3577">
        <v>2.6660550000000001</v>
      </c>
      <c r="AC3577" s="29">
        <v>86.20394499999999</v>
      </c>
      <c r="AD3577">
        <v>0</v>
      </c>
      <c r="AF3577">
        <v>253.91</v>
      </c>
      <c r="AG3577">
        <v>0</v>
      </c>
      <c r="AH3577">
        <v>12.7</v>
      </c>
      <c r="AI3577">
        <v>7.9981650000000002</v>
      </c>
      <c r="AJ3577">
        <v>258.61183499999999</v>
      </c>
      <c r="AK3577" t="s">
        <v>26</v>
      </c>
      <c r="AN3577" s="29">
        <v>0</v>
      </c>
      <c r="AO3577" s="30">
        <f t="shared" si="110"/>
        <v>0</v>
      </c>
      <c r="AP3577" s="30">
        <f t="shared" si="111"/>
        <v>0</v>
      </c>
    </row>
    <row r="3578" spans="1:42" x14ac:dyDescent="0.25">
      <c r="A3578" t="s">
        <v>219</v>
      </c>
      <c r="B3578">
        <v>1872664</v>
      </c>
      <c r="C3578" t="s">
        <v>12208</v>
      </c>
      <c r="D3578">
        <v>1061961</v>
      </c>
      <c r="E3578" t="s">
        <v>12209</v>
      </c>
      <c r="F3578" t="s">
        <v>89</v>
      </c>
      <c r="G3578" t="s">
        <v>90</v>
      </c>
      <c r="H3578" t="s">
        <v>10</v>
      </c>
      <c r="I3578" t="s">
        <v>12210</v>
      </c>
      <c r="J3578" t="s">
        <v>12211</v>
      </c>
      <c r="K3578" t="s">
        <v>94</v>
      </c>
      <c r="L3578" t="s">
        <v>314</v>
      </c>
      <c r="M3578">
        <v>2313</v>
      </c>
      <c r="N3578">
        <v>1</v>
      </c>
      <c r="O3578" s="17">
        <v>45494</v>
      </c>
      <c r="P3578" t="s">
        <v>109</v>
      </c>
      <c r="Q3578" t="s">
        <v>24</v>
      </c>
      <c r="R3578" s="17">
        <v>45490</v>
      </c>
      <c r="S3578" s="27"/>
      <c r="T3578">
        <v>76.576666666666668</v>
      </c>
      <c r="U3578">
        <v>8.06</v>
      </c>
      <c r="V3578">
        <v>84.63666666666667</v>
      </c>
      <c r="W3578">
        <v>3</v>
      </c>
      <c r="X3578">
        <v>4.2333333333333334</v>
      </c>
      <c r="Y3578">
        <v>0</v>
      </c>
      <c r="Z3578">
        <v>0</v>
      </c>
      <c r="AA3578">
        <v>0</v>
      </c>
      <c r="AB3578">
        <v>2.6660550000000001</v>
      </c>
      <c r="AC3578" s="29">
        <v>86.20394499999999</v>
      </c>
      <c r="AD3578">
        <v>0</v>
      </c>
      <c r="AF3578">
        <v>253.91</v>
      </c>
      <c r="AG3578">
        <v>0</v>
      </c>
      <c r="AH3578">
        <v>12.7</v>
      </c>
      <c r="AI3578">
        <v>7.9981650000000002</v>
      </c>
      <c r="AJ3578">
        <v>258.61183499999999</v>
      </c>
      <c r="AK3578" t="s">
        <v>26</v>
      </c>
      <c r="AN3578" s="29">
        <v>0</v>
      </c>
      <c r="AO3578" s="30">
        <f t="shared" si="110"/>
        <v>0</v>
      </c>
      <c r="AP3578" s="30">
        <f t="shared" si="111"/>
        <v>0</v>
      </c>
    </row>
    <row r="3579" spans="1:42" x14ac:dyDescent="0.25">
      <c r="A3579" t="s">
        <v>219</v>
      </c>
      <c r="B3579">
        <v>1872647</v>
      </c>
      <c r="C3579" t="s">
        <v>12212</v>
      </c>
      <c r="D3579">
        <v>1746247</v>
      </c>
      <c r="E3579" t="s">
        <v>12213</v>
      </c>
      <c r="F3579" t="s">
        <v>89</v>
      </c>
      <c r="G3579" t="s">
        <v>90</v>
      </c>
      <c r="H3579" t="s">
        <v>10</v>
      </c>
      <c r="I3579" t="s">
        <v>12214</v>
      </c>
      <c r="J3579" t="s">
        <v>12215</v>
      </c>
      <c r="K3579" t="s">
        <v>231</v>
      </c>
      <c r="L3579" t="s">
        <v>230</v>
      </c>
      <c r="M3579">
        <v>814</v>
      </c>
      <c r="N3579">
        <v>28</v>
      </c>
      <c r="O3579" s="17">
        <v>45497</v>
      </c>
      <c r="P3579" t="s">
        <v>125</v>
      </c>
      <c r="Q3579" t="s">
        <v>24</v>
      </c>
      <c r="R3579" s="17">
        <v>45490</v>
      </c>
      <c r="S3579" s="27"/>
      <c r="T3579">
        <v>164.53</v>
      </c>
      <c r="U3579">
        <v>11.77</v>
      </c>
      <c r="V3579">
        <v>176.3</v>
      </c>
      <c r="W3579">
        <v>1</v>
      </c>
      <c r="X3579">
        <v>8.82</v>
      </c>
      <c r="Y3579">
        <v>0</v>
      </c>
      <c r="Z3579">
        <v>0</v>
      </c>
      <c r="AA3579">
        <v>0</v>
      </c>
      <c r="AB3579">
        <v>5.5534499999999998</v>
      </c>
      <c r="AC3579" s="29">
        <v>179.56655000000001</v>
      </c>
      <c r="AD3579">
        <v>0</v>
      </c>
      <c r="AF3579">
        <v>176.3</v>
      </c>
      <c r="AG3579">
        <v>0</v>
      </c>
      <c r="AH3579">
        <v>8.82</v>
      </c>
      <c r="AI3579">
        <v>5.5534499999999998</v>
      </c>
      <c r="AJ3579">
        <v>179.56655000000001</v>
      </c>
      <c r="AK3579" t="s">
        <v>25</v>
      </c>
      <c r="AN3579" s="29">
        <v>0</v>
      </c>
      <c r="AO3579" s="30">
        <f t="shared" si="110"/>
        <v>0</v>
      </c>
      <c r="AP3579" s="30">
        <f t="shared" si="111"/>
        <v>0</v>
      </c>
    </row>
    <row r="3580" spans="1:42" x14ac:dyDescent="0.25">
      <c r="A3580" t="s">
        <v>219</v>
      </c>
      <c r="B3580">
        <v>1872638</v>
      </c>
      <c r="C3580" t="s">
        <v>12216</v>
      </c>
      <c r="D3580">
        <v>490460</v>
      </c>
      <c r="E3580" t="s">
        <v>12217</v>
      </c>
      <c r="F3580" t="s">
        <v>89</v>
      </c>
      <c r="G3580" t="s">
        <v>90</v>
      </c>
      <c r="H3580" t="s">
        <v>10</v>
      </c>
      <c r="I3580" t="s">
        <v>12218</v>
      </c>
      <c r="J3580" t="s">
        <v>12219</v>
      </c>
      <c r="K3580" t="s">
        <v>224</v>
      </c>
      <c r="L3580" t="s">
        <v>339</v>
      </c>
      <c r="M3580">
        <v>2795</v>
      </c>
      <c r="N3580">
        <v>21</v>
      </c>
      <c r="O3580" s="17">
        <v>45494</v>
      </c>
      <c r="P3580" t="s">
        <v>109</v>
      </c>
      <c r="Q3580" t="s">
        <v>24</v>
      </c>
      <c r="R3580" s="17">
        <v>45490</v>
      </c>
      <c r="S3580" s="27"/>
      <c r="T3580">
        <v>84.786666666666676</v>
      </c>
      <c r="U3580">
        <v>9.81</v>
      </c>
      <c r="V3580">
        <v>94.596666666666678</v>
      </c>
      <c r="W3580">
        <v>3</v>
      </c>
      <c r="X3580">
        <v>4.7300000000000004</v>
      </c>
      <c r="Y3580">
        <v>0</v>
      </c>
      <c r="Z3580">
        <v>0</v>
      </c>
      <c r="AA3580">
        <v>0</v>
      </c>
      <c r="AB3580">
        <v>2.9797950000000002</v>
      </c>
      <c r="AC3580" s="29">
        <v>96.346871666666672</v>
      </c>
      <c r="AD3580">
        <v>0</v>
      </c>
      <c r="AF3580">
        <v>283.79000000000002</v>
      </c>
      <c r="AG3580">
        <v>0</v>
      </c>
      <c r="AH3580">
        <v>14.19</v>
      </c>
      <c r="AI3580">
        <v>8.9393849999999997</v>
      </c>
      <c r="AJ3580">
        <v>289.040615</v>
      </c>
      <c r="AK3580" t="s">
        <v>26</v>
      </c>
      <c r="AN3580" s="29">
        <v>0</v>
      </c>
      <c r="AO3580" s="30">
        <f t="shared" si="110"/>
        <v>0</v>
      </c>
      <c r="AP3580" s="30">
        <f t="shared" si="111"/>
        <v>0</v>
      </c>
    </row>
    <row r="3581" spans="1:42" x14ac:dyDescent="0.25">
      <c r="A3581" t="s">
        <v>219</v>
      </c>
      <c r="B3581">
        <v>1872629</v>
      </c>
      <c r="C3581" t="s">
        <v>12220</v>
      </c>
      <c r="D3581">
        <v>1746243</v>
      </c>
      <c r="E3581" t="s">
        <v>12221</v>
      </c>
      <c r="F3581" t="s">
        <v>89</v>
      </c>
      <c r="G3581" t="s">
        <v>90</v>
      </c>
      <c r="H3581" t="s">
        <v>10</v>
      </c>
      <c r="I3581" t="s">
        <v>12222</v>
      </c>
      <c r="J3581" t="s">
        <v>12223</v>
      </c>
      <c r="K3581" t="s">
        <v>248</v>
      </c>
      <c r="L3581" t="s">
        <v>224</v>
      </c>
      <c r="M3581">
        <v>8942</v>
      </c>
      <c r="N3581">
        <v>17</v>
      </c>
      <c r="O3581" s="17">
        <v>45491</v>
      </c>
      <c r="P3581" t="s">
        <v>9109</v>
      </c>
      <c r="Q3581" t="s">
        <v>24</v>
      </c>
      <c r="R3581" s="17">
        <v>45490</v>
      </c>
      <c r="S3581" s="27"/>
      <c r="T3581">
        <v>72.84</v>
      </c>
      <c r="U3581">
        <v>5.8133333333333326</v>
      </c>
      <c r="V3581">
        <v>78.653333333333336</v>
      </c>
      <c r="W3581">
        <v>3</v>
      </c>
      <c r="X3581">
        <v>3.933333333333334</v>
      </c>
      <c r="Y3581">
        <v>0</v>
      </c>
      <c r="Z3581">
        <v>0</v>
      </c>
      <c r="AA3581">
        <v>0</v>
      </c>
      <c r="AB3581">
        <v>2.4775800000000001</v>
      </c>
      <c r="AC3581" s="29">
        <v>80.10908666666667</v>
      </c>
      <c r="AD3581">
        <v>0</v>
      </c>
      <c r="AF3581">
        <v>235.96</v>
      </c>
      <c r="AG3581">
        <v>0</v>
      </c>
      <c r="AH3581">
        <v>11.8</v>
      </c>
      <c r="AI3581">
        <v>7.4327399999999999</v>
      </c>
      <c r="AJ3581">
        <v>240.32726</v>
      </c>
      <c r="AK3581" t="s">
        <v>26</v>
      </c>
      <c r="AN3581" s="29">
        <v>11.8</v>
      </c>
      <c r="AO3581" s="30">
        <f t="shared" si="110"/>
        <v>3.3925000000000001</v>
      </c>
      <c r="AP3581" s="30">
        <f t="shared" si="111"/>
        <v>1.1308333333333334</v>
      </c>
    </row>
    <row r="3582" spans="1:42" x14ac:dyDescent="0.25">
      <c r="A3582" t="s">
        <v>219</v>
      </c>
      <c r="B3582">
        <v>1872629</v>
      </c>
      <c r="C3582" t="s">
        <v>12224</v>
      </c>
      <c r="D3582">
        <v>1746244</v>
      </c>
      <c r="E3582" t="s">
        <v>12221</v>
      </c>
      <c r="F3582" t="s">
        <v>89</v>
      </c>
      <c r="G3582" t="s">
        <v>90</v>
      </c>
      <c r="H3582" t="s">
        <v>10</v>
      </c>
      <c r="I3582" t="s">
        <v>12225</v>
      </c>
      <c r="J3582" t="s">
        <v>12226</v>
      </c>
      <c r="K3582" t="s">
        <v>248</v>
      </c>
      <c r="L3582" t="s">
        <v>224</v>
      </c>
      <c r="M3582">
        <v>8942</v>
      </c>
      <c r="N3582">
        <v>18</v>
      </c>
      <c r="O3582" s="17">
        <v>45491</v>
      </c>
      <c r="P3582" t="s">
        <v>9109</v>
      </c>
      <c r="Q3582" t="s">
        <v>24</v>
      </c>
      <c r="R3582" s="17">
        <v>45490</v>
      </c>
      <c r="S3582" s="27"/>
      <c r="T3582">
        <v>72.84</v>
      </c>
      <c r="U3582">
        <v>5.8133333333333326</v>
      </c>
      <c r="V3582">
        <v>78.653333333333336</v>
      </c>
      <c r="W3582">
        <v>3</v>
      </c>
      <c r="X3582">
        <v>3.933333333333334</v>
      </c>
      <c r="Y3582">
        <v>0</v>
      </c>
      <c r="Z3582">
        <v>0</v>
      </c>
      <c r="AA3582">
        <v>0</v>
      </c>
      <c r="AB3582">
        <v>2.4775800000000001</v>
      </c>
      <c r="AC3582" s="29">
        <v>80.10908666666667</v>
      </c>
      <c r="AD3582">
        <v>0</v>
      </c>
      <c r="AF3582">
        <v>235.96</v>
      </c>
      <c r="AG3582">
        <v>0</v>
      </c>
      <c r="AH3582">
        <v>11.8</v>
      </c>
      <c r="AI3582">
        <v>7.4327399999999999</v>
      </c>
      <c r="AJ3582">
        <v>240.32726</v>
      </c>
      <c r="AK3582" t="s">
        <v>26</v>
      </c>
      <c r="AN3582" s="29">
        <v>11.8</v>
      </c>
      <c r="AO3582" s="30">
        <f t="shared" si="110"/>
        <v>3.3925000000000001</v>
      </c>
      <c r="AP3582" s="30">
        <f t="shared" si="111"/>
        <v>1.1308333333333334</v>
      </c>
    </row>
    <row r="3583" spans="1:42" x14ac:dyDescent="0.25">
      <c r="A3583" t="s">
        <v>219</v>
      </c>
      <c r="B3583">
        <v>1872628</v>
      </c>
      <c r="C3583" t="s">
        <v>12227</v>
      </c>
      <c r="D3583">
        <v>1061956</v>
      </c>
      <c r="E3583" t="s">
        <v>12228</v>
      </c>
      <c r="F3583" t="s">
        <v>89</v>
      </c>
      <c r="G3583" t="s">
        <v>90</v>
      </c>
      <c r="H3583" t="s">
        <v>10</v>
      </c>
      <c r="I3583" t="s">
        <v>12229</v>
      </c>
      <c r="J3583" t="s">
        <v>12230</v>
      </c>
      <c r="K3583" t="s">
        <v>92</v>
      </c>
      <c r="L3583" t="s">
        <v>256</v>
      </c>
      <c r="M3583">
        <v>2065</v>
      </c>
      <c r="N3583">
        <v>17</v>
      </c>
      <c r="O3583" s="17">
        <v>45491</v>
      </c>
      <c r="P3583" t="s">
        <v>130</v>
      </c>
      <c r="Q3583" t="s">
        <v>24</v>
      </c>
      <c r="R3583" s="17">
        <v>45490</v>
      </c>
      <c r="S3583" s="27"/>
      <c r="T3583">
        <v>117.97</v>
      </c>
      <c r="U3583">
        <v>15.41</v>
      </c>
      <c r="V3583">
        <v>133.38</v>
      </c>
      <c r="W3583">
        <v>1</v>
      </c>
      <c r="X3583">
        <v>6.67</v>
      </c>
      <c r="Y3583">
        <v>0</v>
      </c>
      <c r="Z3583">
        <v>0</v>
      </c>
      <c r="AA3583">
        <v>0</v>
      </c>
      <c r="AB3583">
        <v>4.2014699999999996</v>
      </c>
      <c r="AC3583" s="29">
        <v>135.84853000000001</v>
      </c>
      <c r="AD3583">
        <v>0</v>
      </c>
      <c r="AF3583">
        <v>133.38</v>
      </c>
      <c r="AG3583">
        <v>0</v>
      </c>
      <c r="AH3583">
        <v>6.67</v>
      </c>
      <c r="AI3583">
        <v>4.2014699999999996</v>
      </c>
      <c r="AJ3583">
        <v>135.84853000000001</v>
      </c>
      <c r="AK3583" t="s">
        <v>25</v>
      </c>
      <c r="AN3583" s="29">
        <v>0</v>
      </c>
      <c r="AO3583" s="30">
        <f t="shared" si="110"/>
        <v>0</v>
      </c>
      <c r="AP3583" s="30">
        <f t="shared" si="111"/>
        <v>0</v>
      </c>
    </row>
    <row r="3584" spans="1:42" x14ac:dyDescent="0.25">
      <c r="A3584" t="s">
        <v>219</v>
      </c>
      <c r="B3584">
        <v>1872620</v>
      </c>
      <c r="C3584" t="s">
        <v>12231</v>
      </c>
      <c r="D3584">
        <v>490459</v>
      </c>
      <c r="E3584" t="s">
        <v>12232</v>
      </c>
      <c r="F3584" t="s">
        <v>89</v>
      </c>
      <c r="G3584" t="s">
        <v>90</v>
      </c>
      <c r="H3584" t="s">
        <v>10</v>
      </c>
      <c r="I3584" t="s">
        <v>12233</v>
      </c>
      <c r="J3584" t="s">
        <v>12234</v>
      </c>
      <c r="K3584" t="s">
        <v>224</v>
      </c>
      <c r="L3584" t="s">
        <v>2635</v>
      </c>
      <c r="M3584">
        <v>2161</v>
      </c>
      <c r="N3584">
        <v>13</v>
      </c>
      <c r="O3584" s="17">
        <v>45492</v>
      </c>
      <c r="P3584" t="s">
        <v>109</v>
      </c>
      <c r="Q3584" t="s">
        <v>24</v>
      </c>
      <c r="R3584" s="17">
        <v>45490</v>
      </c>
      <c r="S3584" s="27"/>
      <c r="T3584">
        <v>63.213333333333331</v>
      </c>
      <c r="U3584">
        <v>11.07666666666667</v>
      </c>
      <c r="V3584">
        <v>74.290000000000006</v>
      </c>
      <c r="W3584">
        <v>3</v>
      </c>
      <c r="X3584">
        <v>3.7133333333333329</v>
      </c>
      <c r="Y3584">
        <v>0</v>
      </c>
      <c r="Z3584">
        <v>0</v>
      </c>
      <c r="AA3584">
        <v>0</v>
      </c>
      <c r="AB3584">
        <v>2.3401350000000001</v>
      </c>
      <c r="AC3584" s="29">
        <v>75.663198333333341</v>
      </c>
      <c r="AD3584">
        <v>0</v>
      </c>
      <c r="AF3584">
        <v>222.87</v>
      </c>
      <c r="AG3584">
        <v>0</v>
      </c>
      <c r="AH3584">
        <v>11.14</v>
      </c>
      <c r="AI3584">
        <v>7.0204050000000002</v>
      </c>
      <c r="AJ3584">
        <v>226.98959500000001</v>
      </c>
      <c r="AK3584" t="s">
        <v>26</v>
      </c>
      <c r="AN3584" s="29">
        <v>0</v>
      </c>
      <c r="AO3584" s="30">
        <f t="shared" si="110"/>
        <v>0</v>
      </c>
      <c r="AP3584" s="30">
        <f t="shared" si="111"/>
        <v>0</v>
      </c>
    </row>
    <row r="3585" spans="1:42" x14ac:dyDescent="0.25">
      <c r="A3585" t="s">
        <v>219</v>
      </c>
      <c r="B3585">
        <v>1872606</v>
      </c>
      <c r="C3585" t="s">
        <v>12235</v>
      </c>
      <c r="D3585">
        <v>1061955</v>
      </c>
      <c r="E3585" t="s">
        <v>12236</v>
      </c>
      <c r="F3585" t="s">
        <v>89</v>
      </c>
      <c r="G3585" t="s">
        <v>90</v>
      </c>
      <c r="H3585" t="s">
        <v>10</v>
      </c>
      <c r="I3585" t="s">
        <v>12237</v>
      </c>
      <c r="J3585" t="s">
        <v>12238</v>
      </c>
      <c r="K3585" t="s">
        <v>92</v>
      </c>
      <c r="L3585" t="s">
        <v>271</v>
      </c>
      <c r="M3585">
        <v>8755</v>
      </c>
      <c r="N3585">
        <v>21</v>
      </c>
      <c r="O3585" s="17">
        <v>45493</v>
      </c>
      <c r="P3585" t="s">
        <v>109</v>
      </c>
      <c r="Q3585" t="s">
        <v>24</v>
      </c>
      <c r="R3585" s="17">
        <v>45490</v>
      </c>
      <c r="S3585" s="27"/>
      <c r="T3585">
        <v>48.886666666666663</v>
      </c>
      <c r="U3585">
        <v>5</v>
      </c>
      <c r="V3585">
        <v>53.886666666666663</v>
      </c>
      <c r="W3585">
        <v>3</v>
      </c>
      <c r="X3585">
        <v>2.6933333333333329</v>
      </c>
      <c r="Y3585">
        <v>0</v>
      </c>
      <c r="Z3585">
        <v>0</v>
      </c>
      <c r="AA3585">
        <v>0</v>
      </c>
      <c r="AB3585">
        <v>1.69743</v>
      </c>
      <c r="AC3585" s="29">
        <v>54.882570000000008</v>
      </c>
      <c r="AD3585">
        <v>0</v>
      </c>
      <c r="AF3585">
        <v>161.66</v>
      </c>
      <c r="AG3585">
        <v>0</v>
      </c>
      <c r="AH3585">
        <v>8.08</v>
      </c>
      <c r="AI3585">
        <v>5.0922900000000002</v>
      </c>
      <c r="AJ3585">
        <v>164.64770999999999</v>
      </c>
      <c r="AK3585" t="s">
        <v>26</v>
      </c>
      <c r="AN3585" s="29">
        <v>0</v>
      </c>
      <c r="AO3585" s="30">
        <f t="shared" si="110"/>
        <v>0</v>
      </c>
      <c r="AP3585" s="30">
        <f t="shared" si="111"/>
        <v>0</v>
      </c>
    </row>
    <row r="3586" spans="1:42" x14ac:dyDescent="0.25">
      <c r="A3586" t="s">
        <v>219</v>
      </c>
      <c r="B3586">
        <v>1872603</v>
      </c>
      <c r="C3586" t="s">
        <v>12239</v>
      </c>
      <c r="D3586">
        <v>1746235</v>
      </c>
      <c r="E3586" t="s">
        <v>12240</v>
      </c>
      <c r="F3586" t="s">
        <v>89</v>
      </c>
      <c r="G3586" t="s">
        <v>90</v>
      </c>
      <c r="H3586" t="s">
        <v>10</v>
      </c>
      <c r="I3586" t="s">
        <v>12241</v>
      </c>
      <c r="J3586" t="s">
        <v>12242</v>
      </c>
      <c r="K3586" t="s">
        <v>339</v>
      </c>
      <c r="L3586" t="s">
        <v>224</v>
      </c>
      <c r="M3586">
        <v>2479</v>
      </c>
      <c r="N3586">
        <v>73</v>
      </c>
      <c r="O3586" s="17">
        <v>45502</v>
      </c>
      <c r="P3586" t="s">
        <v>141</v>
      </c>
      <c r="Q3586" t="s">
        <v>24</v>
      </c>
      <c r="R3586" s="17">
        <v>45490</v>
      </c>
      <c r="S3586" s="27"/>
      <c r="T3586">
        <v>143.12333333333331</v>
      </c>
      <c r="U3586">
        <v>6.873333333333334</v>
      </c>
      <c r="V3586">
        <v>149.9966666666667</v>
      </c>
      <c r="W3586">
        <v>3</v>
      </c>
      <c r="X3586">
        <v>7.5</v>
      </c>
      <c r="Y3586">
        <v>0</v>
      </c>
      <c r="Z3586">
        <v>0</v>
      </c>
      <c r="AA3586">
        <v>0</v>
      </c>
      <c r="AB3586">
        <v>4.7248950000000001</v>
      </c>
      <c r="AC3586" s="29">
        <v>152.77177166666669</v>
      </c>
      <c r="AD3586">
        <v>0</v>
      </c>
      <c r="AF3586">
        <v>449.99</v>
      </c>
      <c r="AG3586">
        <v>0</v>
      </c>
      <c r="AH3586">
        <v>22.5</v>
      </c>
      <c r="AI3586">
        <v>14.174685</v>
      </c>
      <c r="AJ3586">
        <v>458.315315</v>
      </c>
      <c r="AK3586" t="s">
        <v>26</v>
      </c>
      <c r="AN3586" s="29">
        <v>0</v>
      </c>
      <c r="AO3586" s="30">
        <f t="shared" ref="AO3586:AO3649" si="112">AN3586*(45%-14.25%-2%)</f>
        <v>0</v>
      </c>
      <c r="AP3586" s="30">
        <f t="shared" ref="AP3586:AP3649" si="113">AO3586/W3586</f>
        <v>0</v>
      </c>
    </row>
    <row r="3587" spans="1:42" x14ac:dyDescent="0.25">
      <c r="A3587" t="s">
        <v>219</v>
      </c>
      <c r="B3587">
        <v>1872593</v>
      </c>
      <c r="C3587" t="s">
        <v>12243</v>
      </c>
      <c r="D3587">
        <v>1746232</v>
      </c>
      <c r="E3587" t="s">
        <v>12244</v>
      </c>
      <c r="F3587" t="s">
        <v>89</v>
      </c>
      <c r="G3587" t="s">
        <v>90</v>
      </c>
      <c r="H3587" t="s">
        <v>10</v>
      </c>
      <c r="I3587" t="s">
        <v>12245</v>
      </c>
      <c r="J3587" t="s">
        <v>12246</v>
      </c>
      <c r="K3587" t="s">
        <v>231</v>
      </c>
      <c r="L3587" t="s">
        <v>91</v>
      </c>
      <c r="M3587">
        <v>8375</v>
      </c>
      <c r="N3587">
        <v>5</v>
      </c>
      <c r="O3587" s="17">
        <v>45496</v>
      </c>
      <c r="P3587" t="s">
        <v>116</v>
      </c>
      <c r="Q3587" t="s">
        <v>24</v>
      </c>
      <c r="R3587" s="17">
        <v>45490</v>
      </c>
      <c r="S3587" s="27"/>
      <c r="T3587">
        <v>134.86000000000001</v>
      </c>
      <c r="U3587">
        <v>8.93</v>
      </c>
      <c r="V3587">
        <v>143.79</v>
      </c>
      <c r="W3587">
        <v>1</v>
      </c>
      <c r="X3587">
        <v>7.19</v>
      </c>
      <c r="Y3587">
        <v>0</v>
      </c>
      <c r="Z3587">
        <v>0</v>
      </c>
      <c r="AA3587">
        <v>0</v>
      </c>
      <c r="AB3587">
        <v>4.5293850000000004</v>
      </c>
      <c r="AC3587" s="29">
        <v>146.450615</v>
      </c>
      <c r="AD3587">
        <v>0</v>
      </c>
      <c r="AF3587">
        <v>143.79</v>
      </c>
      <c r="AG3587">
        <v>0</v>
      </c>
      <c r="AH3587">
        <v>7.19</v>
      </c>
      <c r="AI3587">
        <v>4.5293850000000004</v>
      </c>
      <c r="AJ3587">
        <v>146.450615</v>
      </c>
      <c r="AK3587" t="s">
        <v>25</v>
      </c>
      <c r="AN3587" s="29">
        <v>11.8</v>
      </c>
      <c r="AO3587" s="30">
        <f t="shared" si="112"/>
        <v>3.3925000000000001</v>
      </c>
      <c r="AP3587" s="30">
        <f t="shared" si="113"/>
        <v>3.3925000000000001</v>
      </c>
    </row>
    <row r="3588" spans="1:42" x14ac:dyDescent="0.25">
      <c r="A3588" t="s">
        <v>219</v>
      </c>
      <c r="B3588">
        <v>1872593</v>
      </c>
      <c r="C3588" t="s">
        <v>12247</v>
      </c>
      <c r="D3588">
        <v>156634</v>
      </c>
      <c r="E3588" t="s">
        <v>12244</v>
      </c>
      <c r="F3588" t="s">
        <v>89</v>
      </c>
      <c r="G3588" t="s">
        <v>90</v>
      </c>
      <c r="H3588" t="s">
        <v>10</v>
      </c>
      <c r="I3588" t="s">
        <v>12245</v>
      </c>
      <c r="J3588" t="s">
        <v>12246</v>
      </c>
      <c r="K3588" t="s">
        <v>91</v>
      </c>
      <c r="L3588" t="s">
        <v>231</v>
      </c>
      <c r="M3588">
        <v>867</v>
      </c>
      <c r="N3588">
        <v>30</v>
      </c>
      <c r="O3588" s="17">
        <v>45495</v>
      </c>
      <c r="P3588" t="s">
        <v>114</v>
      </c>
      <c r="Q3588" t="s">
        <v>24</v>
      </c>
      <c r="R3588" s="17">
        <v>45490</v>
      </c>
      <c r="S3588" s="27"/>
      <c r="T3588">
        <v>165.78</v>
      </c>
      <c r="U3588">
        <v>9.76</v>
      </c>
      <c r="V3588">
        <v>175.54</v>
      </c>
      <c r="W3588">
        <v>1</v>
      </c>
      <c r="X3588">
        <v>8.7799999999999994</v>
      </c>
      <c r="Y3588">
        <v>0</v>
      </c>
      <c r="Z3588">
        <v>0</v>
      </c>
      <c r="AA3588">
        <v>0</v>
      </c>
      <c r="AB3588">
        <v>5.5295100000000001</v>
      </c>
      <c r="AC3588" s="29">
        <v>178.79049000000001</v>
      </c>
      <c r="AD3588">
        <v>0</v>
      </c>
      <c r="AF3588">
        <v>175.54</v>
      </c>
      <c r="AG3588">
        <v>0</v>
      </c>
      <c r="AH3588">
        <v>8.7799999999999994</v>
      </c>
      <c r="AI3588">
        <v>5.5295100000000001</v>
      </c>
      <c r="AJ3588">
        <v>178.79049000000001</v>
      </c>
      <c r="AK3588" t="s">
        <v>25</v>
      </c>
      <c r="AN3588" s="29">
        <v>11.8</v>
      </c>
      <c r="AO3588" s="30">
        <f t="shared" si="112"/>
        <v>3.3925000000000001</v>
      </c>
      <c r="AP3588" s="30">
        <f t="shared" si="113"/>
        <v>3.3925000000000001</v>
      </c>
    </row>
    <row r="3589" spans="1:42" x14ac:dyDescent="0.25">
      <c r="A3589" t="s">
        <v>219</v>
      </c>
      <c r="B3589">
        <v>1872585</v>
      </c>
      <c r="C3589" t="s">
        <v>12248</v>
      </c>
      <c r="D3589">
        <v>1746231</v>
      </c>
      <c r="E3589" t="s">
        <v>12249</v>
      </c>
      <c r="F3589" t="s">
        <v>89</v>
      </c>
      <c r="G3589" t="s">
        <v>90</v>
      </c>
      <c r="H3589" t="s">
        <v>10</v>
      </c>
      <c r="I3589" t="s">
        <v>12250</v>
      </c>
      <c r="J3589" t="s">
        <v>12251</v>
      </c>
      <c r="K3589" t="s">
        <v>271</v>
      </c>
      <c r="L3589" t="s">
        <v>92</v>
      </c>
      <c r="M3589">
        <v>8735</v>
      </c>
      <c r="N3589">
        <v>30</v>
      </c>
      <c r="O3589" s="17">
        <v>45493</v>
      </c>
      <c r="P3589" t="s">
        <v>96</v>
      </c>
      <c r="Q3589" t="s">
        <v>24</v>
      </c>
      <c r="R3589" s="17">
        <v>45490</v>
      </c>
      <c r="S3589" s="27"/>
      <c r="T3589">
        <v>182.28</v>
      </c>
      <c r="U3589">
        <v>14.27</v>
      </c>
      <c r="V3589">
        <v>196.55</v>
      </c>
      <c r="W3589">
        <v>1</v>
      </c>
      <c r="X3589">
        <v>9.83</v>
      </c>
      <c r="Y3589">
        <v>0</v>
      </c>
      <c r="Z3589">
        <v>0</v>
      </c>
      <c r="AA3589">
        <v>0</v>
      </c>
      <c r="AB3589">
        <v>6.191325</v>
      </c>
      <c r="AC3589" s="29">
        <v>200.18867499999999</v>
      </c>
      <c r="AD3589">
        <v>0</v>
      </c>
      <c r="AF3589">
        <v>196.55</v>
      </c>
      <c r="AG3589">
        <v>0</v>
      </c>
      <c r="AH3589">
        <v>9.83</v>
      </c>
      <c r="AI3589">
        <v>6.191325</v>
      </c>
      <c r="AJ3589">
        <v>200.18867499999999</v>
      </c>
      <c r="AK3589" t="s">
        <v>25</v>
      </c>
      <c r="AN3589" s="29">
        <v>0</v>
      </c>
      <c r="AO3589" s="30">
        <f t="shared" si="112"/>
        <v>0</v>
      </c>
      <c r="AP3589" s="30">
        <f t="shared" si="113"/>
        <v>0</v>
      </c>
    </row>
    <row r="3590" spans="1:42" x14ac:dyDescent="0.25">
      <c r="A3590" t="s">
        <v>219</v>
      </c>
      <c r="B3590">
        <v>1872549</v>
      </c>
      <c r="C3590" t="s">
        <v>12252</v>
      </c>
      <c r="D3590">
        <v>1746216</v>
      </c>
      <c r="E3590" t="s">
        <v>12253</v>
      </c>
      <c r="F3590" t="s">
        <v>89</v>
      </c>
      <c r="G3590" t="s">
        <v>90</v>
      </c>
      <c r="H3590" t="s">
        <v>10</v>
      </c>
      <c r="I3590" t="s">
        <v>12254</v>
      </c>
      <c r="J3590" t="s">
        <v>12255</v>
      </c>
      <c r="K3590" t="s">
        <v>231</v>
      </c>
      <c r="L3590" t="s">
        <v>134</v>
      </c>
      <c r="M3590">
        <v>8400</v>
      </c>
      <c r="N3590">
        <v>71</v>
      </c>
      <c r="O3590" s="17">
        <v>45492</v>
      </c>
      <c r="P3590" t="s">
        <v>138</v>
      </c>
      <c r="Q3590" t="s">
        <v>24</v>
      </c>
      <c r="R3590" s="17">
        <v>45490</v>
      </c>
      <c r="S3590" s="27"/>
      <c r="T3590">
        <v>33.79</v>
      </c>
      <c r="U3590">
        <v>2.8666666666666671</v>
      </c>
      <c r="V3590">
        <v>36.656666666666673</v>
      </c>
      <c r="W3590">
        <v>3</v>
      </c>
      <c r="X3590">
        <v>1.833333333333333</v>
      </c>
      <c r="Y3590">
        <v>0</v>
      </c>
      <c r="Z3590">
        <v>0</v>
      </c>
      <c r="AA3590">
        <v>0</v>
      </c>
      <c r="AB3590">
        <v>1.154685</v>
      </c>
      <c r="AC3590" s="29">
        <v>37.335315000000001</v>
      </c>
      <c r="AD3590">
        <v>0</v>
      </c>
      <c r="AF3590">
        <v>109.97</v>
      </c>
      <c r="AG3590">
        <v>0</v>
      </c>
      <c r="AH3590">
        <v>5.5</v>
      </c>
      <c r="AI3590">
        <v>3.4640550000000001</v>
      </c>
      <c r="AJ3590">
        <v>112.005945</v>
      </c>
      <c r="AK3590" t="s">
        <v>26</v>
      </c>
      <c r="AN3590" s="29">
        <v>0</v>
      </c>
      <c r="AO3590" s="30">
        <f t="shared" si="112"/>
        <v>0</v>
      </c>
      <c r="AP3590" s="30">
        <f t="shared" si="113"/>
        <v>0</v>
      </c>
    </row>
    <row r="3591" spans="1:42" x14ac:dyDescent="0.25">
      <c r="A3591" t="s">
        <v>219</v>
      </c>
      <c r="B3591">
        <v>1872546</v>
      </c>
      <c r="C3591" t="s">
        <v>12256</v>
      </c>
      <c r="D3591">
        <v>1061943</v>
      </c>
      <c r="E3591" t="s">
        <v>12257</v>
      </c>
      <c r="F3591" t="s">
        <v>89</v>
      </c>
      <c r="G3591" t="s">
        <v>90</v>
      </c>
      <c r="H3591" t="s">
        <v>10</v>
      </c>
      <c r="I3591" t="s">
        <v>12258</v>
      </c>
      <c r="J3591" t="s">
        <v>12259</v>
      </c>
      <c r="K3591" t="s">
        <v>94</v>
      </c>
      <c r="L3591" t="s">
        <v>271</v>
      </c>
      <c r="M3591">
        <v>8429</v>
      </c>
      <c r="N3591">
        <v>33</v>
      </c>
      <c r="O3591" s="17">
        <v>45492</v>
      </c>
      <c r="P3591" t="s">
        <v>577</v>
      </c>
      <c r="Q3591" t="s">
        <v>24</v>
      </c>
      <c r="R3591" s="17">
        <v>45490</v>
      </c>
      <c r="S3591" s="27"/>
      <c r="T3591">
        <v>50.723333333333329</v>
      </c>
      <c r="U3591">
        <v>6.2133333333333338</v>
      </c>
      <c r="V3591">
        <v>56.936666666666667</v>
      </c>
      <c r="W3591">
        <v>3</v>
      </c>
      <c r="X3591">
        <v>2.8466666666666658</v>
      </c>
      <c r="Y3591">
        <v>0</v>
      </c>
      <c r="Z3591">
        <v>0</v>
      </c>
      <c r="AA3591">
        <v>0</v>
      </c>
      <c r="AB3591">
        <v>1.7935049999999999</v>
      </c>
      <c r="AC3591" s="29">
        <v>57.989828333333328</v>
      </c>
      <c r="AD3591">
        <v>0</v>
      </c>
      <c r="AF3591">
        <v>170.81</v>
      </c>
      <c r="AG3591">
        <v>0</v>
      </c>
      <c r="AH3591">
        <v>8.5399999999999991</v>
      </c>
      <c r="AI3591">
        <v>5.3805149999999999</v>
      </c>
      <c r="AJ3591">
        <v>173.96948499999999</v>
      </c>
      <c r="AK3591" t="s">
        <v>26</v>
      </c>
      <c r="AN3591" s="29">
        <v>0</v>
      </c>
      <c r="AO3591" s="30">
        <f t="shared" si="112"/>
        <v>0</v>
      </c>
      <c r="AP3591" s="30">
        <f t="shared" si="113"/>
        <v>0</v>
      </c>
    </row>
    <row r="3592" spans="1:42" x14ac:dyDescent="0.25">
      <c r="A3592" t="s">
        <v>219</v>
      </c>
      <c r="B3592">
        <v>1872531</v>
      </c>
      <c r="C3592" t="s">
        <v>12260</v>
      </c>
      <c r="D3592">
        <v>1746214</v>
      </c>
      <c r="E3592" t="s">
        <v>12261</v>
      </c>
      <c r="F3592" t="s">
        <v>89</v>
      </c>
      <c r="G3592" t="s">
        <v>90</v>
      </c>
      <c r="H3592" t="s">
        <v>10</v>
      </c>
      <c r="I3592" t="s">
        <v>12262</v>
      </c>
      <c r="J3592" t="s">
        <v>12263</v>
      </c>
      <c r="K3592" t="s">
        <v>231</v>
      </c>
      <c r="L3592" t="s">
        <v>91</v>
      </c>
      <c r="M3592">
        <v>8375</v>
      </c>
      <c r="N3592">
        <v>34</v>
      </c>
      <c r="O3592" s="17">
        <v>45512</v>
      </c>
      <c r="P3592" t="s">
        <v>116</v>
      </c>
      <c r="Q3592" t="s">
        <v>24</v>
      </c>
      <c r="R3592" s="17">
        <v>45490</v>
      </c>
      <c r="S3592" s="27"/>
      <c r="T3592">
        <v>44.95333333333334</v>
      </c>
      <c r="U3592">
        <v>2.976666666666667</v>
      </c>
      <c r="V3592">
        <v>47.93</v>
      </c>
      <c r="W3592">
        <v>3</v>
      </c>
      <c r="X3592">
        <v>2.3966666666666669</v>
      </c>
      <c r="Y3592">
        <v>0</v>
      </c>
      <c r="Z3592">
        <v>0</v>
      </c>
      <c r="AA3592">
        <v>0</v>
      </c>
      <c r="AB3592">
        <v>1.509795</v>
      </c>
      <c r="AC3592" s="29">
        <v>48.816871666666657</v>
      </c>
      <c r="AD3592">
        <v>0</v>
      </c>
      <c r="AF3592">
        <v>143.79</v>
      </c>
      <c r="AG3592">
        <v>0</v>
      </c>
      <c r="AH3592">
        <v>7.19</v>
      </c>
      <c r="AI3592">
        <v>4.5293850000000004</v>
      </c>
      <c r="AJ3592">
        <v>146.450615</v>
      </c>
      <c r="AK3592" t="s">
        <v>26</v>
      </c>
      <c r="AN3592" s="29">
        <v>0</v>
      </c>
      <c r="AO3592" s="30">
        <f t="shared" si="112"/>
        <v>0</v>
      </c>
      <c r="AP3592" s="30">
        <f t="shared" si="113"/>
        <v>0</v>
      </c>
    </row>
    <row r="3593" spans="1:42" x14ac:dyDescent="0.25">
      <c r="A3593" t="s">
        <v>219</v>
      </c>
      <c r="B3593">
        <v>1872531</v>
      </c>
      <c r="C3593" t="s">
        <v>12264</v>
      </c>
      <c r="D3593">
        <v>1746213</v>
      </c>
      <c r="E3593" t="s">
        <v>12261</v>
      </c>
      <c r="F3593" t="s">
        <v>89</v>
      </c>
      <c r="G3593" t="s">
        <v>90</v>
      </c>
      <c r="H3593" t="s">
        <v>10</v>
      </c>
      <c r="I3593" t="s">
        <v>12265</v>
      </c>
      <c r="J3593" t="s">
        <v>12266</v>
      </c>
      <c r="K3593" t="s">
        <v>231</v>
      </c>
      <c r="L3593" t="s">
        <v>91</v>
      </c>
      <c r="M3593">
        <v>8375</v>
      </c>
      <c r="N3593">
        <v>33</v>
      </c>
      <c r="O3593" s="17">
        <v>45512</v>
      </c>
      <c r="P3593" t="s">
        <v>116</v>
      </c>
      <c r="Q3593" t="s">
        <v>24</v>
      </c>
      <c r="R3593" s="17">
        <v>45490</v>
      </c>
      <c r="S3593" s="27"/>
      <c r="T3593">
        <v>44.95333333333334</v>
      </c>
      <c r="U3593">
        <v>2.976666666666667</v>
      </c>
      <c r="V3593">
        <v>47.93</v>
      </c>
      <c r="W3593">
        <v>3</v>
      </c>
      <c r="X3593">
        <v>2.3966666666666669</v>
      </c>
      <c r="Y3593">
        <v>0</v>
      </c>
      <c r="Z3593">
        <v>0</v>
      </c>
      <c r="AA3593">
        <v>0</v>
      </c>
      <c r="AB3593">
        <v>1.509795</v>
      </c>
      <c r="AC3593" s="29">
        <v>48.816871666666657</v>
      </c>
      <c r="AD3593">
        <v>0</v>
      </c>
      <c r="AF3593">
        <v>143.79</v>
      </c>
      <c r="AG3593">
        <v>0</v>
      </c>
      <c r="AH3593">
        <v>7.19</v>
      </c>
      <c r="AI3593">
        <v>4.5293850000000004</v>
      </c>
      <c r="AJ3593">
        <v>146.450615</v>
      </c>
      <c r="AK3593" t="s">
        <v>26</v>
      </c>
      <c r="AN3593" s="29">
        <v>0</v>
      </c>
      <c r="AO3593" s="30">
        <f t="shared" si="112"/>
        <v>0</v>
      </c>
      <c r="AP3593" s="30">
        <f t="shared" si="113"/>
        <v>0</v>
      </c>
    </row>
    <row r="3594" spans="1:42" x14ac:dyDescent="0.25">
      <c r="A3594" t="s">
        <v>219</v>
      </c>
      <c r="B3594">
        <v>1872516</v>
      </c>
      <c r="C3594" t="s">
        <v>12267</v>
      </c>
      <c r="D3594">
        <v>1746210</v>
      </c>
      <c r="E3594" t="s">
        <v>12268</v>
      </c>
      <c r="F3594" t="s">
        <v>89</v>
      </c>
      <c r="G3594" t="s">
        <v>90</v>
      </c>
      <c r="H3594" t="s">
        <v>10</v>
      </c>
      <c r="I3594" t="s">
        <v>12269</v>
      </c>
      <c r="J3594" t="s">
        <v>12270</v>
      </c>
      <c r="K3594" t="s">
        <v>231</v>
      </c>
      <c r="L3594" t="s">
        <v>91</v>
      </c>
      <c r="M3594">
        <v>8270</v>
      </c>
      <c r="N3594">
        <v>8</v>
      </c>
      <c r="O3594" s="17">
        <v>45501</v>
      </c>
      <c r="P3594" t="s">
        <v>125</v>
      </c>
      <c r="Q3594" t="s">
        <v>24</v>
      </c>
      <c r="R3594" s="17">
        <v>45490</v>
      </c>
      <c r="S3594" s="27"/>
      <c r="T3594">
        <v>49.406666666666673</v>
      </c>
      <c r="U3594">
        <v>3.9233333333333329</v>
      </c>
      <c r="V3594">
        <v>53.330000000000013</v>
      </c>
      <c r="W3594">
        <v>3</v>
      </c>
      <c r="X3594">
        <v>2.666666666666667</v>
      </c>
      <c r="Y3594">
        <v>0</v>
      </c>
      <c r="Z3594">
        <v>0</v>
      </c>
      <c r="AA3594">
        <v>0</v>
      </c>
      <c r="AB3594">
        <v>1.6798949999999999</v>
      </c>
      <c r="AC3594" s="29">
        <v>54.316771666666668</v>
      </c>
      <c r="AD3594">
        <v>0</v>
      </c>
      <c r="AF3594">
        <v>159.99</v>
      </c>
      <c r="AG3594">
        <v>0</v>
      </c>
      <c r="AH3594">
        <v>8</v>
      </c>
      <c r="AI3594">
        <v>5.0396850000000004</v>
      </c>
      <c r="AJ3594">
        <v>162.95031499999999</v>
      </c>
      <c r="AK3594" t="s">
        <v>26</v>
      </c>
      <c r="AN3594" s="29">
        <v>0</v>
      </c>
      <c r="AO3594" s="30">
        <f t="shared" si="112"/>
        <v>0</v>
      </c>
      <c r="AP3594" s="30">
        <f t="shared" si="113"/>
        <v>0</v>
      </c>
    </row>
    <row r="3595" spans="1:42" x14ac:dyDescent="0.25">
      <c r="A3595" t="s">
        <v>219</v>
      </c>
      <c r="B3595">
        <v>1872512</v>
      </c>
      <c r="C3595" t="s">
        <v>12271</v>
      </c>
      <c r="D3595">
        <v>490454</v>
      </c>
      <c r="E3595" t="s">
        <v>12272</v>
      </c>
      <c r="F3595" t="s">
        <v>89</v>
      </c>
      <c r="G3595" t="s">
        <v>90</v>
      </c>
      <c r="H3595" t="s">
        <v>10</v>
      </c>
      <c r="I3595" t="s">
        <v>12273</v>
      </c>
      <c r="J3595" t="s">
        <v>12274</v>
      </c>
      <c r="K3595" t="s">
        <v>224</v>
      </c>
      <c r="L3595" t="s">
        <v>339</v>
      </c>
      <c r="M3595">
        <v>2445</v>
      </c>
      <c r="N3595">
        <v>76</v>
      </c>
      <c r="O3595" s="17">
        <v>45506</v>
      </c>
      <c r="P3595" t="s">
        <v>109</v>
      </c>
      <c r="Q3595" t="s">
        <v>23</v>
      </c>
      <c r="R3595" s="17">
        <v>45490</v>
      </c>
      <c r="S3595" s="27">
        <v>45496</v>
      </c>
      <c r="T3595">
        <v>421.08</v>
      </c>
      <c r="U3595">
        <v>29.43</v>
      </c>
      <c r="V3595">
        <v>450.51</v>
      </c>
      <c r="W3595">
        <v>1</v>
      </c>
      <c r="X3595">
        <v>22.53</v>
      </c>
      <c r="Y3595">
        <v>0</v>
      </c>
      <c r="Z3595">
        <v>0</v>
      </c>
      <c r="AA3595">
        <v>0</v>
      </c>
      <c r="AB3595">
        <v>14.191065</v>
      </c>
      <c r="AC3595" s="29">
        <v>458.84893499999998</v>
      </c>
      <c r="AD3595">
        <v>0</v>
      </c>
      <c r="AF3595">
        <v>450.51</v>
      </c>
      <c r="AG3595">
        <v>0</v>
      </c>
      <c r="AH3595">
        <v>22.53</v>
      </c>
      <c r="AI3595">
        <v>14.191065</v>
      </c>
      <c r="AJ3595">
        <v>458.84893499999998</v>
      </c>
      <c r="AN3595" s="29">
        <v>0</v>
      </c>
      <c r="AO3595" s="30">
        <f t="shared" si="112"/>
        <v>0</v>
      </c>
      <c r="AP3595" s="30">
        <f t="shared" si="113"/>
        <v>0</v>
      </c>
    </row>
    <row r="3596" spans="1:42" x14ac:dyDescent="0.25">
      <c r="A3596" t="s">
        <v>219</v>
      </c>
      <c r="B3596">
        <v>1872512</v>
      </c>
      <c r="C3596" t="s">
        <v>12275</v>
      </c>
      <c r="D3596">
        <v>490455</v>
      </c>
      <c r="E3596" t="s">
        <v>12272</v>
      </c>
      <c r="F3596" t="s">
        <v>89</v>
      </c>
      <c r="G3596" t="s">
        <v>90</v>
      </c>
      <c r="H3596" t="s">
        <v>10</v>
      </c>
      <c r="I3596" t="s">
        <v>12276</v>
      </c>
      <c r="J3596" t="s">
        <v>171</v>
      </c>
      <c r="K3596" t="s">
        <v>224</v>
      </c>
      <c r="L3596" t="s">
        <v>339</v>
      </c>
      <c r="M3596">
        <v>2445</v>
      </c>
      <c r="N3596">
        <v>75</v>
      </c>
      <c r="O3596" s="17">
        <v>45506</v>
      </c>
      <c r="P3596" t="s">
        <v>109</v>
      </c>
      <c r="Q3596" t="s">
        <v>23</v>
      </c>
      <c r="R3596" s="17">
        <v>45490</v>
      </c>
      <c r="S3596" s="27">
        <v>45496</v>
      </c>
      <c r="T3596">
        <v>421.08</v>
      </c>
      <c r="U3596">
        <v>29.43</v>
      </c>
      <c r="V3596">
        <v>450.51</v>
      </c>
      <c r="W3596">
        <v>1</v>
      </c>
      <c r="X3596">
        <v>22.53</v>
      </c>
      <c r="Y3596">
        <v>0</v>
      </c>
      <c r="Z3596">
        <v>0</v>
      </c>
      <c r="AA3596">
        <v>0</v>
      </c>
      <c r="AB3596">
        <v>14.191065</v>
      </c>
      <c r="AC3596" s="29">
        <v>458.84893499999998</v>
      </c>
      <c r="AD3596">
        <v>0</v>
      </c>
      <c r="AF3596">
        <v>450.51</v>
      </c>
      <c r="AG3596">
        <v>0</v>
      </c>
      <c r="AH3596">
        <v>22.53</v>
      </c>
      <c r="AI3596">
        <v>14.191065</v>
      </c>
      <c r="AJ3596">
        <v>458.84893499999998</v>
      </c>
      <c r="AN3596" s="29">
        <v>0</v>
      </c>
      <c r="AO3596" s="30">
        <f t="shared" si="112"/>
        <v>0</v>
      </c>
      <c r="AP3596" s="30">
        <f t="shared" si="113"/>
        <v>0</v>
      </c>
    </row>
    <row r="3597" spans="1:42" x14ac:dyDescent="0.25">
      <c r="A3597" t="s">
        <v>219</v>
      </c>
      <c r="B3597">
        <v>1872512</v>
      </c>
      <c r="C3597" t="s">
        <v>12277</v>
      </c>
      <c r="D3597">
        <v>490453</v>
      </c>
      <c r="E3597" t="s">
        <v>12272</v>
      </c>
      <c r="F3597" t="s">
        <v>89</v>
      </c>
      <c r="G3597" t="s">
        <v>90</v>
      </c>
      <c r="H3597" t="s">
        <v>10</v>
      </c>
      <c r="I3597" t="s">
        <v>12278</v>
      </c>
      <c r="J3597" t="s">
        <v>12279</v>
      </c>
      <c r="K3597" t="s">
        <v>224</v>
      </c>
      <c r="L3597" t="s">
        <v>339</v>
      </c>
      <c r="M3597">
        <v>2445</v>
      </c>
      <c r="N3597">
        <v>73</v>
      </c>
      <c r="O3597" s="17">
        <v>45506</v>
      </c>
      <c r="P3597" t="s">
        <v>109</v>
      </c>
      <c r="Q3597" t="s">
        <v>23</v>
      </c>
      <c r="R3597" s="17">
        <v>45490</v>
      </c>
      <c r="S3597" s="27">
        <v>45496</v>
      </c>
      <c r="T3597">
        <v>421.08</v>
      </c>
      <c r="U3597">
        <v>29.43</v>
      </c>
      <c r="V3597">
        <v>450.51</v>
      </c>
      <c r="W3597">
        <v>1</v>
      </c>
      <c r="X3597">
        <v>22.53</v>
      </c>
      <c r="Y3597">
        <v>0</v>
      </c>
      <c r="Z3597">
        <v>0</v>
      </c>
      <c r="AA3597">
        <v>0</v>
      </c>
      <c r="AB3597">
        <v>14.191065</v>
      </c>
      <c r="AC3597" s="29">
        <v>458.84893499999998</v>
      </c>
      <c r="AD3597">
        <v>0</v>
      </c>
      <c r="AF3597">
        <v>450.51</v>
      </c>
      <c r="AG3597">
        <v>0</v>
      </c>
      <c r="AH3597">
        <v>22.53</v>
      </c>
      <c r="AI3597">
        <v>14.191065</v>
      </c>
      <c r="AJ3597">
        <v>458.84893499999998</v>
      </c>
      <c r="AN3597" s="29">
        <v>0</v>
      </c>
      <c r="AO3597" s="30">
        <f t="shared" si="112"/>
        <v>0</v>
      </c>
      <c r="AP3597" s="30">
        <f t="shared" si="113"/>
        <v>0</v>
      </c>
    </row>
    <row r="3598" spans="1:42" x14ac:dyDescent="0.25">
      <c r="A3598" t="s">
        <v>219</v>
      </c>
      <c r="B3598">
        <v>1872512</v>
      </c>
      <c r="C3598" t="s">
        <v>12280</v>
      </c>
      <c r="D3598">
        <v>1746209</v>
      </c>
      <c r="E3598" t="s">
        <v>12272</v>
      </c>
      <c r="F3598" t="s">
        <v>89</v>
      </c>
      <c r="G3598" t="s">
        <v>90</v>
      </c>
      <c r="H3598" t="s">
        <v>10</v>
      </c>
      <c r="I3598" t="s">
        <v>12278</v>
      </c>
      <c r="J3598" t="s">
        <v>12279</v>
      </c>
      <c r="K3598" t="s">
        <v>339</v>
      </c>
      <c r="L3598" t="s">
        <v>224</v>
      </c>
      <c r="M3598">
        <v>2479</v>
      </c>
      <c r="N3598">
        <v>76</v>
      </c>
      <c r="O3598" s="17">
        <v>45510</v>
      </c>
      <c r="P3598" t="s">
        <v>141</v>
      </c>
      <c r="Q3598" t="s">
        <v>23</v>
      </c>
      <c r="R3598" s="17">
        <v>45490</v>
      </c>
      <c r="S3598" s="27">
        <v>45496</v>
      </c>
      <c r="T3598">
        <v>429.37</v>
      </c>
      <c r="U3598">
        <v>20.62</v>
      </c>
      <c r="V3598">
        <v>449.99</v>
      </c>
      <c r="W3598">
        <v>1</v>
      </c>
      <c r="X3598">
        <v>22.5</v>
      </c>
      <c r="Y3598">
        <v>0</v>
      </c>
      <c r="Z3598">
        <v>0</v>
      </c>
      <c r="AA3598">
        <v>0</v>
      </c>
      <c r="AB3598">
        <v>14.174685</v>
      </c>
      <c r="AC3598" s="29">
        <v>458.315315</v>
      </c>
      <c r="AD3598">
        <v>0</v>
      </c>
      <c r="AF3598">
        <v>449.99</v>
      </c>
      <c r="AG3598">
        <v>0</v>
      </c>
      <c r="AH3598">
        <v>22.5</v>
      </c>
      <c r="AI3598">
        <v>14.174685</v>
      </c>
      <c r="AJ3598">
        <v>458.315315</v>
      </c>
      <c r="AN3598" s="29">
        <v>0</v>
      </c>
      <c r="AO3598" s="30">
        <f t="shared" si="112"/>
        <v>0</v>
      </c>
      <c r="AP3598" s="30">
        <f t="shared" si="113"/>
        <v>0</v>
      </c>
    </row>
    <row r="3599" spans="1:42" x14ac:dyDescent="0.25">
      <c r="A3599" t="s">
        <v>219</v>
      </c>
      <c r="B3599">
        <v>1872512</v>
      </c>
      <c r="C3599" t="s">
        <v>12281</v>
      </c>
      <c r="D3599">
        <v>1746208</v>
      </c>
      <c r="E3599" t="s">
        <v>12272</v>
      </c>
      <c r="F3599" t="s">
        <v>89</v>
      </c>
      <c r="G3599" t="s">
        <v>90</v>
      </c>
      <c r="H3599" t="s">
        <v>10</v>
      </c>
      <c r="I3599" t="s">
        <v>12276</v>
      </c>
      <c r="J3599" t="s">
        <v>171</v>
      </c>
      <c r="K3599" t="s">
        <v>339</v>
      </c>
      <c r="L3599" t="s">
        <v>224</v>
      </c>
      <c r="M3599">
        <v>2479</v>
      </c>
      <c r="N3599">
        <v>73</v>
      </c>
      <c r="O3599" s="17">
        <v>45510</v>
      </c>
      <c r="P3599" t="s">
        <v>141</v>
      </c>
      <c r="Q3599" t="s">
        <v>23</v>
      </c>
      <c r="R3599" s="17">
        <v>45490</v>
      </c>
      <c r="S3599" s="27">
        <v>45496</v>
      </c>
      <c r="T3599">
        <v>429.37</v>
      </c>
      <c r="U3599">
        <v>20.62</v>
      </c>
      <c r="V3599">
        <v>449.99</v>
      </c>
      <c r="W3599">
        <v>1</v>
      </c>
      <c r="X3599">
        <v>22.5</v>
      </c>
      <c r="Y3599">
        <v>0</v>
      </c>
      <c r="Z3599">
        <v>0</v>
      </c>
      <c r="AA3599">
        <v>0</v>
      </c>
      <c r="AB3599">
        <v>14.174685</v>
      </c>
      <c r="AC3599" s="29">
        <v>458.315315</v>
      </c>
      <c r="AD3599">
        <v>0</v>
      </c>
      <c r="AF3599">
        <v>449.99</v>
      </c>
      <c r="AG3599">
        <v>0</v>
      </c>
      <c r="AH3599">
        <v>22.5</v>
      </c>
      <c r="AI3599">
        <v>14.174685</v>
      </c>
      <c r="AJ3599">
        <v>458.315315</v>
      </c>
      <c r="AN3599" s="29">
        <v>0</v>
      </c>
      <c r="AO3599" s="30">
        <f t="shared" si="112"/>
        <v>0</v>
      </c>
      <c r="AP3599" s="30">
        <f t="shared" si="113"/>
        <v>0</v>
      </c>
    </row>
    <row r="3600" spans="1:42" x14ac:dyDescent="0.25">
      <c r="A3600" t="s">
        <v>219</v>
      </c>
      <c r="B3600">
        <v>1872512</v>
      </c>
      <c r="C3600" t="s">
        <v>12282</v>
      </c>
      <c r="D3600">
        <v>1746207</v>
      </c>
      <c r="E3600" t="s">
        <v>12272</v>
      </c>
      <c r="F3600" t="s">
        <v>89</v>
      </c>
      <c r="G3600" t="s">
        <v>90</v>
      </c>
      <c r="H3600" t="s">
        <v>10</v>
      </c>
      <c r="I3600" t="s">
        <v>12273</v>
      </c>
      <c r="J3600" t="s">
        <v>12274</v>
      </c>
      <c r="K3600" t="s">
        <v>339</v>
      </c>
      <c r="L3600" t="s">
        <v>224</v>
      </c>
      <c r="M3600">
        <v>2479</v>
      </c>
      <c r="N3600">
        <v>75</v>
      </c>
      <c r="O3600" s="17">
        <v>45510</v>
      </c>
      <c r="P3600" t="s">
        <v>141</v>
      </c>
      <c r="Q3600" t="s">
        <v>23</v>
      </c>
      <c r="R3600" s="17">
        <v>45490</v>
      </c>
      <c r="S3600" s="27">
        <v>45496</v>
      </c>
      <c r="T3600">
        <v>429.37</v>
      </c>
      <c r="U3600">
        <v>20.62</v>
      </c>
      <c r="V3600">
        <v>449.99</v>
      </c>
      <c r="W3600">
        <v>1</v>
      </c>
      <c r="X3600">
        <v>22.5</v>
      </c>
      <c r="Y3600">
        <v>0</v>
      </c>
      <c r="Z3600">
        <v>0</v>
      </c>
      <c r="AA3600">
        <v>0</v>
      </c>
      <c r="AB3600">
        <v>14.174685</v>
      </c>
      <c r="AC3600" s="29">
        <v>458.315315</v>
      </c>
      <c r="AD3600">
        <v>0</v>
      </c>
      <c r="AF3600">
        <v>449.99</v>
      </c>
      <c r="AG3600">
        <v>0</v>
      </c>
      <c r="AH3600">
        <v>22.5</v>
      </c>
      <c r="AI3600">
        <v>14.174685</v>
      </c>
      <c r="AJ3600">
        <v>458.315315</v>
      </c>
      <c r="AN3600" s="29">
        <v>0</v>
      </c>
      <c r="AO3600" s="30">
        <f t="shared" si="112"/>
        <v>0</v>
      </c>
      <c r="AP3600" s="30">
        <f t="shared" si="113"/>
        <v>0</v>
      </c>
    </row>
    <row r="3601" spans="1:42" x14ac:dyDescent="0.25">
      <c r="A3601" t="s">
        <v>219</v>
      </c>
      <c r="B3601">
        <v>1872502</v>
      </c>
      <c r="C3601" t="s">
        <v>12283</v>
      </c>
      <c r="D3601">
        <v>1061939</v>
      </c>
      <c r="E3601" t="s">
        <v>12284</v>
      </c>
      <c r="F3601" t="s">
        <v>89</v>
      </c>
      <c r="G3601" t="s">
        <v>90</v>
      </c>
      <c r="H3601" t="s">
        <v>10</v>
      </c>
      <c r="I3601" t="s">
        <v>12285</v>
      </c>
      <c r="J3601" t="s">
        <v>12286</v>
      </c>
      <c r="K3601" t="s">
        <v>726</v>
      </c>
      <c r="L3601" t="s">
        <v>1121</v>
      </c>
      <c r="M3601">
        <v>8545</v>
      </c>
      <c r="N3601">
        <v>14</v>
      </c>
      <c r="O3601" s="17">
        <v>45492</v>
      </c>
      <c r="P3601" t="s">
        <v>1862</v>
      </c>
      <c r="Q3601" t="s">
        <v>24</v>
      </c>
      <c r="R3601" s="17">
        <v>45490</v>
      </c>
      <c r="S3601" s="27"/>
      <c r="T3601">
        <v>38.396666666666668</v>
      </c>
      <c r="U3601">
        <v>2.226666666666667</v>
      </c>
      <c r="V3601">
        <v>40.623333333333328</v>
      </c>
      <c r="W3601">
        <v>3</v>
      </c>
      <c r="X3601">
        <v>2.0299999999999998</v>
      </c>
      <c r="Y3601">
        <v>0</v>
      </c>
      <c r="Z3601">
        <v>0</v>
      </c>
      <c r="AA3601">
        <v>0</v>
      </c>
      <c r="AB3601">
        <v>1.2796350000000001</v>
      </c>
      <c r="AC3601" s="29">
        <v>41.373698333333337</v>
      </c>
      <c r="AD3601">
        <v>0</v>
      </c>
      <c r="AF3601">
        <v>121.87</v>
      </c>
      <c r="AG3601">
        <v>0</v>
      </c>
      <c r="AH3601">
        <v>6.09</v>
      </c>
      <c r="AI3601">
        <v>3.838905</v>
      </c>
      <c r="AJ3601">
        <v>124.121095</v>
      </c>
      <c r="AK3601" t="s">
        <v>26</v>
      </c>
      <c r="AN3601" s="29">
        <v>0</v>
      </c>
      <c r="AO3601" s="30">
        <f t="shared" si="112"/>
        <v>0</v>
      </c>
      <c r="AP3601" s="30">
        <f t="shared" si="113"/>
        <v>0</v>
      </c>
    </row>
    <row r="3602" spans="1:42" x14ac:dyDescent="0.25">
      <c r="A3602" t="s">
        <v>219</v>
      </c>
      <c r="B3602">
        <v>1872498</v>
      </c>
      <c r="C3602" t="s">
        <v>12287</v>
      </c>
      <c r="D3602">
        <v>1746199</v>
      </c>
      <c r="E3602" t="s">
        <v>12288</v>
      </c>
      <c r="F3602" t="s">
        <v>89</v>
      </c>
      <c r="G3602" t="s">
        <v>90</v>
      </c>
      <c r="H3602" t="s">
        <v>10</v>
      </c>
      <c r="I3602" t="s">
        <v>12289</v>
      </c>
      <c r="J3602" t="s">
        <v>12290</v>
      </c>
      <c r="K3602" t="s">
        <v>231</v>
      </c>
      <c r="L3602" t="s">
        <v>230</v>
      </c>
      <c r="M3602">
        <v>8280</v>
      </c>
      <c r="N3602">
        <v>77</v>
      </c>
      <c r="O3602" s="17">
        <v>45493</v>
      </c>
      <c r="P3602" t="s">
        <v>125</v>
      </c>
      <c r="Q3602" t="s">
        <v>24</v>
      </c>
      <c r="R3602" s="17">
        <v>45490</v>
      </c>
      <c r="S3602" s="27"/>
      <c r="T3602">
        <v>93.07</v>
      </c>
      <c r="U3602">
        <v>3.9233333333333329</v>
      </c>
      <c r="V3602">
        <v>96.993333333333339</v>
      </c>
      <c r="W3602">
        <v>3</v>
      </c>
      <c r="X3602">
        <v>4.8500000000000014</v>
      </c>
      <c r="Y3602">
        <v>0</v>
      </c>
      <c r="Z3602">
        <v>0</v>
      </c>
      <c r="AA3602">
        <v>0</v>
      </c>
      <c r="AB3602">
        <v>3.0552899999999998</v>
      </c>
      <c r="AC3602" s="29">
        <v>98.788043333333349</v>
      </c>
      <c r="AD3602">
        <v>0</v>
      </c>
      <c r="AF3602">
        <v>290.98</v>
      </c>
      <c r="AG3602">
        <v>0</v>
      </c>
      <c r="AH3602">
        <v>14.55</v>
      </c>
      <c r="AI3602">
        <v>9.16587</v>
      </c>
      <c r="AJ3602">
        <v>296.36412999999999</v>
      </c>
      <c r="AK3602" t="s">
        <v>26</v>
      </c>
      <c r="AN3602" s="29">
        <v>0</v>
      </c>
      <c r="AO3602" s="30">
        <f t="shared" si="112"/>
        <v>0</v>
      </c>
      <c r="AP3602" s="30">
        <f t="shared" si="113"/>
        <v>0</v>
      </c>
    </row>
    <row r="3603" spans="1:42" x14ac:dyDescent="0.25">
      <c r="A3603" t="s">
        <v>219</v>
      </c>
      <c r="B3603">
        <v>1872494</v>
      </c>
      <c r="C3603" t="s">
        <v>12291</v>
      </c>
      <c r="D3603">
        <v>490452</v>
      </c>
      <c r="E3603" t="s">
        <v>12292</v>
      </c>
      <c r="F3603" t="s">
        <v>89</v>
      </c>
      <c r="G3603" t="s">
        <v>90</v>
      </c>
      <c r="H3603" t="s">
        <v>14</v>
      </c>
      <c r="I3603" t="s">
        <v>12293</v>
      </c>
      <c r="J3603" t="s">
        <v>12294</v>
      </c>
      <c r="K3603" t="s">
        <v>224</v>
      </c>
      <c r="L3603" t="s">
        <v>314</v>
      </c>
      <c r="M3603">
        <v>8820</v>
      </c>
      <c r="N3603">
        <v>29</v>
      </c>
      <c r="O3603" s="17">
        <v>45494</v>
      </c>
      <c r="P3603" t="s">
        <v>103</v>
      </c>
      <c r="Q3603" t="s">
        <v>24</v>
      </c>
      <c r="R3603" s="17">
        <v>45490</v>
      </c>
      <c r="S3603" s="27"/>
      <c r="T3603">
        <v>249.42</v>
      </c>
      <c r="U3603">
        <v>22.96</v>
      </c>
      <c r="V3603">
        <v>272.38</v>
      </c>
      <c r="W3603">
        <v>1</v>
      </c>
      <c r="X3603">
        <v>13.62</v>
      </c>
      <c r="Y3603">
        <v>0</v>
      </c>
      <c r="Z3603">
        <v>0</v>
      </c>
      <c r="AA3603">
        <v>0</v>
      </c>
      <c r="AB3603">
        <v>8.5799699999999994</v>
      </c>
      <c r="AC3603" s="29">
        <v>277.42003</v>
      </c>
      <c r="AD3603">
        <v>0</v>
      </c>
      <c r="AF3603">
        <v>272.38</v>
      </c>
      <c r="AG3603">
        <v>0</v>
      </c>
      <c r="AH3603">
        <v>13.62</v>
      </c>
      <c r="AI3603">
        <v>8.5799699999999994</v>
      </c>
      <c r="AJ3603">
        <v>277.42003</v>
      </c>
      <c r="AK3603" t="s">
        <v>25</v>
      </c>
      <c r="AN3603" s="29">
        <v>0</v>
      </c>
      <c r="AO3603" s="30">
        <f t="shared" si="112"/>
        <v>0</v>
      </c>
      <c r="AP3603" s="30">
        <f t="shared" si="113"/>
        <v>0</v>
      </c>
    </row>
    <row r="3604" spans="1:42" x14ac:dyDescent="0.25">
      <c r="A3604" t="s">
        <v>219</v>
      </c>
      <c r="B3604">
        <v>1872490</v>
      </c>
      <c r="C3604" t="s">
        <v>12295</v>
      </c>
      <c r="D3604">
        <v>1061933</v>
      </c>
      <c r="E3604" t="s">
        <v>12296</v>
      </c>
      <c r="F3604" t="s">
        <v>89</v>
      </c>
      <c r="G3604" t="s">
        <v>90</v>
      </c>
      <c r="H3604" t="s">
        <v>14</v>
      </c>
      <c r="I3604" t="s">
        <v>12297</v>
      </c>
      <c r="J3604" t="s">
        <v>12298</v>
      </c>
      <c r="K3604" t="s">
        <v>92</v>
      </c>
      <c r="L3604" t="s">
        <v>734</v>
      </c>
      <c r="M3604">
        <v>2065</v>
      </c>
      <c r="N3604">
        <v>9</v>
      </c>
      <c r="O3604" s="17">
        <v>45495</v>
      </c>
      <c r="P3604" t="s">
        <v>130</v>
      </c>
      <c r="Q3604" t="s">
        <v>24</v>
      </c>
      <c r="R3604" s="17">
        <v>45490</v>
      </c>
      <c r="S3604" s="27"/>
      <c r="T3604">
        <v>49.013333333333328</v>
      </c>
      <c r="U3604">
        <v>5.95</v>
      </c>
      <c r="V3604">
        <v>54.963333333333331</v>
      </c>
      <c r="W3604">
        <v>3</v>
      </c>
      <c r="X3604">
        <v>2.746666666666667</v>
      </c>
      <c r="Y3604">
        <v>0</v>
      </c>
      <c r="Z3604">
        <v>0</v>
      </c>
      <c r="AA3604">
        <v>0</v>
      </c>
      <c r="AB3604">
        <v>1.7313449999999999</v>
      </c>
      <c r="AC3604" s="29">
        <v>55.978655000000003</v>
      </c>
      <c r="AD3604">
        <v>0</v>
      </c>
      <c r="AF3604">
        <v>164.89</v>
      </c>
      <c r="AG3604">
        <v>0</v>
      </c>
      <c r="AH3604">
        <v>8.24</v>
      </c>
      <c r="AI3604">
        <v>5.1940350000000004</v>
      </c>
      <c r="AJ3604">
        <v>167.93596500000001</v>
      </c>
      <c r="AK3604" t="s">
        <v>26</v>
      </c>
      <c r="AN3604" s="29">
        <v>0</v>
      </c>
      <c r="AO3604" s="30">
        <f t="shared" si="112"/>
        <v>0</v>
      </c>
      <c r="AP3604" s="30">
        <f t="shared" si="113"/>
        <v>0</v>
      </c>
    </row>
    <row r="3605" spans="1:42" x14ac:dyDescent="0.25">
      <c r="A3605" t="s">
        <v>219</v>
      </c>
      <c r="B3605">
        <v>1872471</v>
      </c>
      <c r="C3605" t="s">
        <v>12299</v>
      </c>
      <c r="D3605">
        <v>1061932</v>
      </c>
      <c r="E3605" t="s">
        <v>12300</v>
      </c>
      <c r="F3605" t="s">
        <v>89</v>
      </c>
      <c r="G3605" t="s">
        <v>90</v>
      </c>
      <c r="H3605" t="s">
        <v>10</v>
      </c>
      <c r="I3605" t="s">
        <v>12301</v>
      </c>
      <c r="J3605" t="s">
        <v>12302</v>
      </c>
      <c r="K3605" t="s">
        <v>134</v>
      </c>
      <c r="L3605" t="s">
        <v>231</v>
      </c>
      <c r="M3605">
        <v>8435</v>
      </c>
      <c r="N3605">
        <v>76</v>
      </c>
      <c r="O3605" s="17">
        <v>45494</v>
      </c>
      <c r="P3605" t="s">
        <v>994</v>
      </c>
      <c r="Q3605" t="s">
        <v>24</v>
      </c>
      <c r="R3605" s="17">
        <v>45490</v>
      </c>
      <c r="S3605" s="27"/>
      <c r="T3605">
        <v>52.005000000000003</v>
      </c>
      <c r="U3605">
        <v>2.9950000000000001</v>
      </c>
      <c r="V3605">
        <v>55</v>
      </c>
      <c r="W3605">
        <v>2</v>
      </c>
      <c r="X3605">
        <v>2.75</v>
      </c>
      <c r="Y3605">
        <v>0</v>
      </c>
      <c r="Z3605">
        <v>0</v>
      </c>
      <c r="AA3605">
        <v>0</v>
      </c>
      <c r="AB3605">
        <v>1.7324999999999999</v>
      </c>
      <c r="AC3605" s="29">
        <v>56.017499999999998</v>
      </c>
      <c r="AD3605">
        <v>0</v>
      </c>
      <c r="AF3605">
        <v>110</v>
      </c>
      <c r="AG3605">
        <v>0</v>
      </c>
      <c r="AH3605">
        <v>5.5</v>
      </c>
      <c r="AI3605">
        <v>3.4649999999999999</v>
      </c>
      <c r="AJ3605">
        <v>112.035</v>
      </c>
      <c r="AK3605" t="s">
        <v>27</v>
      </c>
      <c r="AN3605" s="29">
        <v>9.4</v>
      </c>
      <c r="AO3605" s="30">
        <f t="shared" si="112"/>
        <v>2.7024999999999997</v>
      </c>
      <c r="AP3605" s="30">
        <f t="shared" si="113"/>
        <v>1.3512499999999998</v>
      </c>
    </row>
    <row r="3606" spans="1:42" x14ac:dyDescent="0.25">
      <c r="A3606" t="s">
        <v>219</v>
      </c>
      <c r="B3606">
        <v>1872471</v>
      </c>
      <c r="C3606" t="s">
        <v>12303</v>
      </c>
      <c r="D3606">
        <v>1061931</v>
      </c>
      <c r="E3606" t="s">
        <v>12300</v>
      </c>
      <c r="F3606" t="s">
        <v>89</v>
      </c>
      <c r="G3606" t="s">
        <v>90</v>
      </c>
      <c r="H3606" t="s">
        <v>10</v>
      </c>
      <c r="I3606" t="s">
        <v>12304</v>
      </c>
      <c r="J3606" t="s">
        <v>12305</v>
      </c>
      <c r="K3606" t="s">
        <v>134</v>
      </c>
      <c r="L3606" t="s">
        <v>231</v>
      </c>
      <c r="M3606">
        <v>8435</v>
      </c>
      <c r="N3606">
        <v>75</v>
      </c>
      <c r="O3606" s="17">
        <v>45494</v>
      </c>
      <c r="P3606" t="s">
        <v>994</v>
      </c>
      <c r="Q3606" t="s">
        <v>24</v>
      </c>
      <c r="R3606" s="17">
        <v>45490</v>
      </c>
      <c r="S3606" s="27"/>
      <c r="T3606">
        <v>52.005000000000003</v>
      </c>
      <c r="U3606">
        <v>2.9950000000000001</v>
      </c>
      <c r="V3606">
        <v>55</v>
      </c>
      <c r="W3606">
        <v>2</v>
      </c>
      <c r="X3606">
        <v>2.75</v>
      </c>
      <c r="Y3606">
        <v>0</v>
      </c>
      <c r="Z3606">
        <v>0</v>
      </c>
      <c r="AA3606">
        <v>0</v>
      </c>
      <c r="AB3606">
        <v>1.7324999999999999</v>
      </c>
      <c r="AC3606" s="29">
        <v>56.017499999999998</v>
      </c>
      <c r="AD3606">
        <v>0</v>
      </c>
      <c r="AF3606">
        <v>110</v>
      </c>
      <c r="AG3606">
        <v>0</v>
      </c>
      <c r="AH3606">
        <v>5.5</v>
      </c>
      <c r="AI3606">
        <v>3.4649999999999999</v>
      </c>
      <c r="AJ3606">
        <v>112.035</v>
      </c>
      <c r="AK3606" t="s">
        <v>27</v>
      </c>
      <c r="AN3606" s="29">
        <v>9.4</v>
      </c>
      <c r="AO3606" s="30">
        <f t="shared" si="112"/>
        <v>2.7024999999999997</v>
      </c>
      <c r="AP3606" s="30">
        <f t="shared" si="113"/>
        <v>1.3512499999999998</v>
      </c>
    </row>
    <row r="3607" spans="1:42" x14ac:dyDescent="0.25">
      <c r="A3607" t="s">
        <v>219</v>
      </c>
      <c r="B3607">
        <v>1872465</v>
      </c>
      <c r="C3607" t="s">
        <v>12306</v>
      </c>
      <c r="D3607">
        <v>1061929</v>
      </c>
      <c r="E3607" t="s">
        <v>12307</v>
      </c>
      <c r="F3607" t="s">
        <v>89</v>
      </c>
      <c r="G3607" t="s">
        <v>90</v>
      </c>
      <c r="H3607" t="s">
        <v>10</v>
      </c>
      <c r="I3607" t="s">
        <v>12308</v>
      </c>
      <c r="J3607" t="s">
        <v>12309</v>
      </c>
      <c r="K3607" t="s">
        <v>92</v>
      </c>
      <c r="L3607" t="s">
        <v>266</v>
      </c>
      <c r="M3607">
        <v>2065</v>
      </c>
      <c r="N3607">
        <v>18</v>
      </c>
      <c r="O3607" s="17">
        <v>45494</v>
      </c>
      <c r="P3607" t="s">
        <v>130</v>
      </c>
      <c r="Q3607" t="s">
        <v>24</v>
      </c>
      <c r="R3607" s="17">
        <v>45490</v>
      </c>
      <c r="S3607" s="17"/>
      <c r="T3607">
        <v>59.080000000000013</v>
      </c>
      <c r="U3607">
        <v>6.2833333333333341</v>
      </c>
      <c r="V3607">
        <v>65.36333333333333</v>
      </c>
      <c r="W3607">
        <v>3</v>
      </c>
      <c r="X3607">
        <v>3.2666666666666671</v>
      </c>
      <c r="Y3607">
        <v>0</v>
      </c>
      <c r="Z3607">
        <v>0</v>
      </c>
      <c r="AA3607">
        <v>0</v>
      </c>
      <c r="AB3607">
        <v>2.058945</v>
      </c>
      <c r="AC3607" s="29">
        <v>66.571055000000001</v>
      </c>
      <c r="AD3607">
        <v>0</v>
      </c>
      <c r="AF3607">
        <v>196.09</v>
      </c>
      <c r="AG3607">
        <v>0</v>
      </c>
      <c r="AH3607">
        <v>9.8000000000000007</v>
      </c>
      <c r="AI3607">
        <v>6.1768349999999996</v>
      </c>
      <c r="AJ3607">
        <v>199.713165</v>
      </c>
      <c r="AK3607" t="s">
        <v>26</v>
      </c>
      <c r="AN3607" s="29">
        <v>0</v>
      </c>
      <c r="AO3607" s="30">
        <f t="shared" si="112"/>
        <v>0</v>
      </c>
      <c r="AP3607" s="30">
        <f t="shared" si="113"/>
        <v>0</v>
      </c>
    </row>
    <row r="3608" spans="1:42" x14ac:dyDescent="0.25">
      <c r="A3608" t="s">
        <v>219</v>
      </c>
      <c r="B3608">
        <v>1872465</v>
      </c>
      <c r="C3608" t="s">
        <v>12310</v>
      </c>
      <c r="D3608">
        <v>1061930</v>
      </c>
      <c r="E3608" t="s">
        <v>12307</v>
      </c>
      <c r="F3608" t="s">
        <v>89</v>
      </c>
      <c r="G3608" t="s">
        <v>90</v>
      </c>
      <c r="H3608" t="s">
        <v>10</v>
      </c>
      <c r="I3608" t="s">
        <v>12311</v>
      </c>
      <c r="J3608" t="s">
        <v>12312</v>
      </c>
      <c r="K3608" t="s">
        <v>92</v>
      </c>
      <c r="L3608" t="s">
        <v>266</v>
      </c>
      <c r="M3608">
        <v>2065</v>
      </c>
      <c r="N3608">
        <v>17</v>
      </c>
      <c r="O3608" s="17">
        <v>45494</v>
      </c>
      <c r="P3608" t="s">
        <v>130</v>
      </c>
      <c r="Q3608" t="s">
        <v>24</v>
      </c>
      <c r="R3608" s="17">
        <v>45490</v>
      </c>
      <c r="S3608" s="27"/>
      <c r="T3608">
        <v>59.080000000000013</v>
      </c>
      <c r="U3608">
        <v>6.2833333333333341</v>
      </c>
      <c r="V3608">
        <v>65.36333333333333</v>
      </c>
      <c r="W3608">
        <v>3</v>
      </c>
      <c r="X3608">
        <v>3.2666666666666671</v>
      </c>
      <c r="Y3608">
        <v>0</v>
      </c>
      <c r="Z3608">
        <v>0</v>
      </c>
      <c r="AA3608">
        <v>0</v>
      </c>
      <c r="AB3608">
        <v>2.058945</v>
      </c>
      <c r="AC3608" s="29">
        <v>66.571055000000001</v>
      </c>
      <c r="AD3608">
        <v>0</v>
      </c>
      <c r="AF3608">
        <v>196.09</v>
      </c>
      <c r="AG3608">
        <v>0</v>
      </c>
      <c r="AH3608">
        <v>9.8000000000000007</v>
      </c>
      <c r="AI3608">
        <v>6.1768349999999996</v>
      </c>
      <c r="AJ3608">
        <v>199.713165</v>
      </c>
      <c r="AK3608" t="s">
        <v>26</v>
      </c>
      <c r="AN3608" s="29">
        <v>0</v>
      </c>
      <c r="AO3608" s="30">
        <f t="shared" si="112"/>
        <v>0</v>
      </c>
      <c r="AP3608" s="30">
        <f t="shared" si="113"/>
        <v>0</v>
      </c>
    </row>
    <row r="3609" spans="1:42" x14ac:dyDescent="0.25">
      <c r="A3609" t="s">
        <v>219</v>
      </c>
      <c r="B3609">
        <v>1872443</v>
      </c>
      <c r="C3609" t="s">
        <v>12313</v>
      </c>
      <c r="D3609">
        <v>1746183</v>
      </c>
      <c r="E3609" t="s">
        <v>12314</v>
      </c>
      <c r="F3609" t="s">
        <v>89</v>
      </c>
      <c r="G3609" t="s">
        <v>90</v>
      </c>
      <c r="H3609" t="s">
        <v>10</v>
      </c>
      <c r="I3609" t="s">
        <v>12315</v>
      </c>
      <c r="J3609" t="s">
        <v>12316</v>
      </c>
      <c r="K3609" t="s">
        <v>256</v>
      </c>
      <c r="L3609" t="s">
        <v>470</v>
      </c>
      <c r="M3609">
        <v>2660</v>
      </c>
      <c r="N3609">
        <v>25</v>
      </c>
      <c r="O3609" s="17">
        <v>45494</v>
      </c>
      <c r="P3609" t="s">
        <v>1784</v>
      </c>
      <c r="Q3609" t="s">
        <v>24</v>
      </c>
      <c r="R3609" s="17">
        <v>45490</v>
      </c>
      <c r="S3609" s="27"/>
      <c r="T3609">
        <v>154.815</v>
      </c>
      <c r="U3609">
        <v>5.95</v>
      </c>
      <c r="V3609">
        <v>160.76499999999999</v>
      </c>
      <c r="W3609">
        <v>2</v>
      </c>
      <c r="X3609">
        <v>8.0399999999999991</v>
      </c>
      <c r="Y3609">
        <v>0</v>
      </c>
      <c r="Z3609">
        <v>0</v>
      </c>
      <c r="AA3609">
        <v>0</v>
      </c>
      <c r="AB3609">
        <v>5.0640974999999999</v>
      </c>
      <c r="AC3609" s="29">
        <v>163.7409025</v>
      </c>
      <c r="AD3609">
        <v>0</v>
      </c>
      <c r="AF3609">
        <v>321.52999999999997</v>
      </c>
      <c r="AG3609">
        <v>0</v>
      </c>
      <c r="AH3609">
        <v>16.079999999999998</v>
      </c>
      <c r="AI3609">
        <v>10.128195</v>
      </c>
      <c r="AJ3609">
        <v>327.48180500000001</v>
      </c>
      <c r="AK3609" t="s">
        <v>27</v>
      </c>
      <c r="AN3609" s="29">
        <v>0</v>
      </c>
      <c r="AO3609" s="30">
        <f t="shared" si="112"/>
        <v>0</v>
      </c>
      <c r="AP3609" s="30">
        <f t="shared" si="113"/>
        <v>0</v>
      </c>
    </row>
    <row r="3610" spans="1:42" x14ac:dyDescent="0.25">
      <c r="A3610" t="s">
        <v>219</v>
      </c>
      <c r="B3610">
        <v>1872439</v>
      </c>
      <c r="C3610" t="s">
        <v>12317</v>
      </c>
      <c r="D3610">
        <v>1746182</v>
      </c>
      <c r="E3610" t="s">
        <v>12318</v>
      </c>
      <c r="F3610" t="s">
        <v>89</v>
      </c>
      <c r="G3610" t="s">
        <v>90</v>
      </c>
      <c r="H3610" t="s">
        <v>10</v>
      </c>
      <c r="I3610" t="s">
        <v>12301</v>
      </c>
      <c r="J3610" t="s">
        <v>12302</v>
      </c>
      <c r="K3610" t="s">
        <v>231</v>
      </c>
      <c r="L3610" t="s">
        <v>134</v>
      </c>
      <c r="M3610">
        <v>8330</v>
      </c>
      <c r="N3610">
        <v>18</v>
      </c>
      <c r="O3610" s="17">
        <v>45491</v>
      </c>
      <c r="P3610" t="s">
        <v>117</v>
      </c>
      <c r="Q3610" t="s">
        <v>24</v>
      </c>
      <c r="R3610" s="17">
        <v>45490</v>
      </c>
      <c r="S3610" s="27"/>
      <c r="T3610">
        <v>21.195</v>
      </c>
      <c r="U3610">
        <v>4.3</v>
      </c>
      <c r="V3610">
        <v>25.495000000000001</v>
      </c>
      <c r="W3610">
        <v>2</v>
      </c>
      <c r="X3610">
        <v>1.2749999999999999</v>
      </c>
      <c r="Y3610">
        <v>0</v>
      </c>
      <c r="Z3610">
        <v>0</v>
      </c>
      <c r="AA3610">
        <v>0</v>
      </c>
      <c r="AB3610">
        <v>0.80309249999999999</v>
      </c>
      <c r="AC3610" s="29">
        <v>25.966907500000001</v>
      </c>
      <c r="AD3610">
        <v>0</v>
      </c>
      <c r="AF3610">
        <v>50.99</v>
      </c>
      <c r="AG3610">
        <v>0</v>
      </c>
      <c r="AH3610">
        <v>2.5499999999999998</v>
      </c>
      <c r="AI3610">
        <v>1.606185</v>
      </c>
      <c r="AJ3610">
        <v>51.933815000000003</v>
      </c>
      <c r="AK3610" t="s">
        <v>27</v>
      </c>
      <c r="AN3610" s="29">
        <v>9.4</v>
      </c>
      <c r="AO3610" s="30">
        <f t="shared" si="112"/>
        <v>2.7024999999999997</v>
      </c>
      <c r="AP3610" s="30">
        <f t="shared" si="113"/>
        <v>1.3512499999999998</v>
      </c>
    </row>
    <row r="3611" spans="1:42" x14ac:dyDescent="0.25">
      <c r="A3611" t="s">
        <v>219</v>
      </c>
      <c r="B3611">
        <v>1872439</v>
      </c>
      <c r="C3611" t="s">
        <v>12319</v>
      </c>
      <c r="D3611">
        <v>1746181</v>
      </c>
      <c r="E3611" t="s">
        <v>12318</v>
      </c>
      <c r="F3611" t="s">
        <v>89</v>
      </c>
      <c r="G3611" t="s">
        <v>90</v>
      </c>
      <c r="H3611" t="s">
        <v>10</v>
      </c>
      <c r="I3611" t="s">
        <v>12304</v>
      </c>
      <c r="J3611" t="s">
        <v>12320</v>
      </c>
      <c r="K3611" t="s">
        <v>231</v>
      </c>
      <c r="L3611" t="s">
        <v>134</v>
      </c>
      <c r="M3611">
        <v>8330</v>
      </c>
      <c r="N3611">
        <v>17</v>
      </c>
      <c r="O3611" s="17">
        <v>45491</v>
      </c>
      <c r="P3611" t="s">
        <v>117</v>
      </c>
      <c r="Q3611" t="s">
        <v>24</v>
      </c>
      <c r="R3611" s="17">
        <v>45490</v>
      </c>
      <c r="S3611" s="27"/>
      <c r="T3611">
        <v>21.195</v>
      </c>
      <c r="U3611">
        <v>4.3</v>
      </c>
      <c r="V3611">
        <v>25.495000000000001</v>
      </c>
      <c r="W3611">
        <v>2</v>
      </c>
      <c r="X3611">
        <v>1.2749999999999999</v>
      </c>
      <c r="Y3611">
        <v>0</v>
      </c>
      <c r="Z3611">
        <v>0</v>
      </c>
      <c r="AA3611">
        <v>0</v>
      </c>
      <c r="AB3611">
        <v>0.80309249999999999</v>
      </c>
      <c r="AC3611" s="29">
        <v>25.966907500000001</v>
      </c>
      <c r="AD3611">
        <v>0</v>
      </c>
      <c r="AF3611">
        <v>50.99</v>
      </c>
      <c r="AG3611">
        <v>0</v>
      </c>
      <c r="AH3611">
        <v>2.5499999999999998</v>
      </c>
      <c r="AI3611">
        <v>1.606185</v>
      </c>
      <c r="AJ3611">
        <v>51.933815000000003</v>
      </c>
      <c r="AK3611" t="s">
        <v>27</v>
      </c>
      <c r="AN3611" s="29">
        <v>9.4</v>
      </c>
      <c r="AO3611" s="30">
        <f t="shared" si="112"/>
        <v>2.7024999999999997</v>
      </c>
      <c r="AP3611" s="30">
        <f t="shared" si="113"/>
        <v>1.3512499999999998</v>
      </c>
    </row>
    <row r="3612" spans="1:42" x14ac:dyDescent="0.25">
      <c r="A3612" t="s">
        <v>219</v>
      </c>
      <c r="B3612">
        <v>1872434</v>
      </c>
      <c r="C3612" t="s">
        <v>12321</v>
      </c>
      <c r="D3612">
        <v>1061922</v>
      </c>
      <c r="E3612" t="s">
        <v>12322</v>
      </c>
      <c r="F3612" t="s">
        <v>89</v>
      </c>
      <c r="G3612" t="s">
        <v>90</v>
      </c>
      <c r="H3612" t="s">
        <v>10</v>
      </c>
      <c r="I3612" t="s">
        <v>12323</v>
      </c>
      <c r="J3612" t="s">
        <v>12324</v>
      </c>
      <c r="K3612" t="s">
        <v>115</v>
      </c>
      <c r="L3612" t="s">
        <v>271</v>
      </c>
      <c r="M3612">
        <v>8429</v>
      </c>
      <c r="N3612">
        <v>9</v>
      </c>
      <c r="O3612" s="17">
        <v>45492</v>
      </c>
      <c r="P3612" t="s">
        <v>149</v>
      </c>
      <c r="Q3612" t="s">
        <v>24</v>
      </c>
      <c r="R3612" s="17">
        <v>45490</v>
      </c>
      <c r="S3612" s="27"/>
      <c r="T3612">
        <v>150.51</v>
      </c>
      <c r="U3612">
        <v>14.16</v>
      </c>
      <c r="V3612">
        <v>164.67</v>
      </c>
      <c r="W3612">
        <v>1</v>
      </c>
      <c r="X3612">
        <v>8.23</v>
      </c>
      <c r="Y3612">
        <v>0</v>
      </c>
      <c r="Z3612">
        <v>0</v>
      </c>
      <c r="AA3612">
        <v>0</v>
      </c>
      <c r="AB3612">
        <v>5.1871049999999999</v>
      </c>
      <c r="AC3612" s="29">
        <v>167.712895</v>
      </c>
      <c r="AD3612">
        <v>0</v>
      </c>
      <c r="AF3612">
        <v>164.67</v>
      </c>
      <c r="AG3612">
        <v>0</v>
      </c>
      <c r="AH3612">
        <v>8.23</v>
      </c>
      <c r="AI3612">
        <v>5.1871049999999999</v>
      </c>
      <c r="AJ3612">
        <v>167.712895</v>
      </c>
      <c r="AK3612" t="s">
        <v>25</v>
      </c>
      <c r="AN3612" s="29">
        <v>10.18</v>
      </c>
      <c r="AO3612" s="30">
        <f t="shared" si="112"/>
        <v>2.9267499999999997</v>
      </c>
      <c r="AP3612" s="30">
        <f t="shared" si="113"/>
        <v>2.9267499999999997</v>
      </c>
    </row>
    <row r="3613" spans="1:42" x14ac:dyDescent="0.25">
      <c r="A3613" t="s">
        <v>219</v>
      </c>
      <c r="B3613">
        <v>1872434</v>
      </c>
      <c r="C3613" t="s">
        <v>12325</v>
      </c>
      <c r="D3613">
        <v>1746180</v>
      </c>
      <c r="E3613" t="s">
        <v>12322</v>
      </c>
      <c r="F3613" t="s">
        <v>89</v>
      </c>
      <c r="G3613" t="s">
        <v>90</v>
      </c>
      <c r="H3613" t="s">
        <v>10</v>
      </c>
      <c r="I3613" t="s">
        <v>12323</v>
      </c>
      <c r="J3613" t="s">
        <v>12324</v>
      </c>
      <c r="K3613" t="s">
        <v>271</v>
      </c>
      <c r="L3613" t="s">
        <v>115</v>
      </c>
      <c r="M3613">
        <v>2901</v>
      </c>
      <c r="N3613">
        <v>9</v>
      </c>
      <c r="O3613" s="17">
        <v>45494</v>
      </c>
      <c r="P3613" t="s">
        <v>96</v>
      </c>
      <c r="Q3613" t="s">
        <v>24</v>
      </c>
      <c r="R3613" s="17">
        <v>45490</v>
      </c>
      <c r="S3613" s="27"/>
      <c r="T3613">
        <v>138.13</v>
      </c>
      <c r="U3613">
        <v>14.26</v>
      </c>
      <c r="V3613">
        <v>152.38999999999999</v>
      </c>
      <c r="W3613">
        <v>1</v>
      </c>
      <c r="X3613">
        <v>7.62</v>
      </c>
      <c r="Y3613">
        <v>0</v>
      </c>
      <c r="Z3613">
        <v>0</v>
      </c>
      <c r="AA3613">
        <v>0</v>
      </c>
      <c r="AB3613">
        <v>4.8002849999999997</v>
      </c>
      <c r="AC3613" s="29">
        <v>155.20971499999999</v>
      </c>
      <c r="AD3613">
        <v>0</v>
      </c>
      <c r="AF3613">
        <v>152.38999999999999</v>
      </c>
      <c r="AG3613">
        <v>0</v>
      </c>
      <c r="AH3613">
        <v>7.62</v>
      </c>
      <c r="AI3613">
        <v>4.8002849999999997</v>
      </c>
      <c r="AJ3613">
        <v>155.20971499999999</v>
      </c>
      <c r="AK3613" t="s">
        <v>25</v>
      </c>
      <c r="AN3613" s="29">
        <v>10.18</v>
      </c>
      <c r="AO3613" s="30">
        <f t="shared" si="112"/>
        <v>2.9267499999999997</v>
      </c>
      <c r="AP3613" s="30">
        <f t="shared" si="113"/>
        <v>2.9267499999999997</v>
      </c>
    </row>
    <row r="3614" spans="1:42" x14ac:dyDescent="0.25">
      <c r="A3614" t="s">
        <v>219</v>
      </c>
      <c r="B3614">
        <v>1872433</v>
      </c>
      <c r="C3614" t="s">
        <v>12326</v>
      </c>
      <c r="D3614">
        <v>156628</v>
      </c>
      <c r="E3614" t="s">
        <v>12327</v>
      </c>
      <c r="F3614" t="s">
        <v>89</v>
      </c>
      <c r="G3614" t="s">
        <v>90</v>
      </c>
      <c r="H3614" t="s">
        <v>14</v>
      </c>
      <c r="I3614" t="s">
        <v>12328</v>
      </c>
      <c r="J3614" t="s">
        <v>12329</v>
      </c>
      <c r="K3614" t="s">
        <v>91</v>
      </c>
      <c r="L3614" t="s">
        <v>94</v>
      </c>
      <c r="M3614">
        <v>8470</v>
      </c>
      <c r="N3614">
        <v>23</v>
      </c>
      <c r="O3614" s="17">
        <v>45545</v>
      </c>
      <c r="P3614" t="s">
        <v>98</v>
      </c>
      <c r="Q3614" t="s">
        <v>24</v>
      </c>
      <c r="R3614" s="17">
        <v>45490</v>
      </c>
      <c r="S3614" s="27"/>
      <c r="T3614">
        <v>29.79</v>
      </c>
      <c r="U3614">
        <v>3.5366666666666671</v>
      </c>
      <c r="V3614">
        <v>33.326666666666668</v>
      </c>
      <c r="W3614">
        <v>3</v>
      </c>
      <c r="X3614">
        <v>1.666666666666667</v>
      </c>
      <c r="Y3614">
        <v>0</v>
      </c>
      <c r="Z3614">
        <v>0</v>
      </c>
      <c r="AA3614">
        <v>0</v>
      </c>
      <c r="AB3614">
        <v>1.04979</v>
      </c>
      <c r="AC3614" s="29">
        <v>33.943543333333331</v>
      </c>
      <c r="AD3614">
        <v>0</v>
      </c>
      <c r="AF3614">
        <v>99.98</v>
      </c>
      <c r="AG3614">
        <v>0</v>
      </c>
      <c r="AH3614">
        <v>5</v>
      </c>
      <c r="AI3614">
        <v>3.1493699999999998</v>
      </c>
      <c r="AJ3614">
        <v>101.83063</v>
      </c>
      <c r="AK3614" t="s">
        <v>26</v>
      </c>
      <c r="AN3614" s="29">
        <v>0</v>
      </c>
      <c r="AO3614" s="30">
        <f t="shared" si="112"/>
        <v>0</v>
      </c>
      <c r="AP3614" s="30">
        <f t="shared" si="113"/>
        <v>0</v>
      </c>
    </row>
    <row r="3615" spans="1:42" x14ac:dyDescent="0.25">
      <c r="A3615" t="s">
        <v>219</v>
      </c>
      <c r="B3615">
        <v>1872433</v>
      </c>
      <c r="C3615" t="s">
        <v>12330</v>
      </c>
      <c r="D3615">
        <v>156627</v>
      </c>
      <c r="E3615" t="s">
        <v>12327</v>
      </c>
      <c r="F3615" t="s">
        <v>89</v>
      </c>
      <c r="G3615" t="s">
        <v>90</v>
      </c>
      <c r="H3615" t="s">
        <v>14</v>
      </c>
      <c r="I3615" t="s">
        <v>12331</v>
      </c>
      <c r="J3615" t="s">
        <v>12332</v>
      </c>
      <c r="K3615" t="s">
        <v>91</v>
      </c>
      <c r="L3615" t="s">
        <v>94</v>
      </c>
      <c r="M3615">
        <v>8470</v>
      </c>
      <c r="N3615">
        <v>24</v>
      </c>
      <c r="O3615" s="17">
        <v>45545</v>
      </c>
      <c r="P3615" t="s">
        <v>98</v>
      </c>
      <c r="Q3615" t="s">
        <v>24</v>
      </c>
      <c r="R3615" s="17">
        <v>45490</v>
      </c>
      <c r="S3615" s="27"/>
      <c r="T3615">
        <v>29.79</v>
      </c>
      <c r="U3615">
        <v>3.5366666666666671</v>
      </c>
      <c r="V3615">
        <v>33.326666666666668</v>
      </c>
      <c r="W3615">
        <v>3</v>
      </c>
      <c r="X3615">
        <v>1.666666666666667</v>
      </c>
      <c r="Y3615">
        <v>0</v>
      </c>
      <c r="Z3615">
        <v>0</v>
      </c>
      <c r="AA3615">
        <v>0</v>
      </c>
      <c r="AB3615">
        <v>1.04979</v>
      </c>
      <c r="AC3615" s="29">
        <v>33.943543333333331</v>
      </c>
      <c r="AD3615">
        <v>0</v>
      </c>
      <c r="AF3615">
        <v>99.98</v>
      </c>
      <c r="AG3615">
        <v>0</v>
      </c>
      <c r="AH3615">
        <v>5</v>
      </c>
      <c r="AI3615">
        <v>3.1493699999999998</v>
      </c>
      <c r="AJ3615">
        <v>101.83063</v>
      </c>
      <c r="AK3615" t="s">
        <v>26</v>
      </c>
      <c r="AN3615" s="29">
        <v>0</v>
      </c>
      <c r="AO3615" s="30">
        <f t="shared" si="112"/>
        <v>0</v>
      </c>
      <c r="AP3615" s="30">
        <f t="shared" si="113"/>
        <v>0</v>
      </c>
    </row>
    <row r="3616" spans="1:42" x14ac:dyDescent="0.25">
      <c r="A3616" t="s">
        <v>219</v>
      </c>
      <c r="B3616">
        <v>1872429</v>
      </c>
      <c r="C3616" t="s">
        <v>12333</v>
      </c>
      <c r="D3616">
        <v>1746179</v>
      </c>
      <c r="E3616" t="s">
        <v>12334</v>
      </c>
      <c r="F3616" t="s">
        <v>89</v>
      </c>
      <c r="G3616" t="s">
        <v>90</v>
      </c>
      <c r="H3616" t="s">
        <v>10</v>
      </c>
      <c r="I3616" t="s">
        <v>12335</v>
      </c>
      <c r="J3616" t="s">
        <v>12336</v>
      </c>
      <c r="K3616" t="s">
        <v>225</v>
      </c>
      <c r="L3616" t="s">
        <v>224</v>
      </c>
      <c r="M3616">
        <v>8730</v>
      </c>
      <c r="N3616">
        <v>72</v>
      </c>
      <c r="O3616" s="17">
        <v>45492</v>
      </c>
      <c r="P3616" t="s">
        <v>140</v>
      </c>
      <c r="Q3616" t="s">
        <v>24</v>
      </c>
      <c r="R3616" s="17">
        <v>45490</v>
      </c>
      <c r="S3616" s="27"/>
      <c r="T3616">
        <v>117.19</v>
      </c>
      <c r="U3616">
        <v>6.34</v>
      </c>
      <c r="V3616">
        <v>123.53</v>
      </c>
      <c r="W3616">
        <v>3</v>
      </c>
      <c r="X3616">
        <v>6.1766666666666667</v>
      </c>
      <c r="Y3616">
        <v>0</v>
      </c>
      <c r="Z3616">
        <v>0</v>
      </c>
      <c r="AA3616">
        <v>0</v>
      </c>
      <c r="AB3616">
        <v>3.8911950000000002</v>
      </c>
      <c r="AC3616" s="29">
        <v>125.8154716666667</v>
      </c>
      <c r="AD3616">
        <v>0</v>
      </c>
      <c r="AF3616">
        <v>370.59</v>
      </c>
      <c r="AG3616">
        <v>0</v>
      </c>
      <c r="AH3616">
        <v>18.53</v>
      </c>
      <c r="AI3616">
        <v>11.673584999999999</v>
      </c>
      <c r="AJ3616">
        <v>377.446415</v>
      </c>
      <c r="AK3616" t="s">
        <v>26</v>
      </c>
      <c r="AN3616" s="29">
        <v>0</v>
      </c>
      <c r="AO3616" s="30">
        <f t="shared" si="112"/>
        <v>0</v>
      </c>
      <c r="AP3616" s="30">
        <f t="shared" si="113"/>
        <v>0</v>
      </c>
    </row>
    <row r="3617" spans="1:42" x14ac:dyDescent="0.25">
      <c r="A3617" t="s">
        <v>219</v>
      </c>
      <c r="B3617">
        <v>1872420</v>
      </c>
      <c r="C3617" t="s">
        <v>12337</v>
      </c>
      <c r="D3617">
        <v>1746178</v>
      </c>
      <c r="E3617" t="s">
        <v>12338</v>
      </c>
      <c r="F3617" t="s">
        <v>89</v>
      </c>
      <c r="G3617" t="s">
        <v>90</v>
      </c>
      <c r="H3617" t="s">
        <v>10</v>
      </c>
      <c r="I3617" t="s">
        <v>12339</v>
      </c>
      <c r="J3617" t="s">
        <v>12340</v>
      </c>
      <c r="K3617" t="s">
        <v>271</v>
      </c>
      <c r="L3617" t="s">
        <v>224</v>
      </c>
      <c r="M3617">
        <v>82362</v>
      </c>
      <c r="N3617">
        <v>29</v>
      </c>
      <c r="O3617" s="17">
        <v>45497</v>
      </c>
      <c r="P3617" t="s">
        <v>102</v>
      </c>
      <c r="Q3617" t="s">
        <v>24</v>
      </c>
      <c r="R3617" s="17">
        <v>45490</v>
      </c>
      <c r="S3617" s="27"/>
      <c r="T3617">
        <v>152.51</v>
      </c>
      <c r="U3617">
        <v>18.38</v>
      </c>
      <c r="V3617">
        <v>170.89</v>
      </c>
      <c r="W3617">
        <v>1</v>
      </c>
      <c r="X3617">
        <v>8.5399999999999991</v>
      </c>
      <c r="Y3617">
        <v>0</v>
      </c>
      <c r="Z3617">
        <v>0</v>
      </c>
      <c r="AA3617">
        <v>0</v>
      </c>
      <c r="AB3617">
        <v>5.3830349999999996</v>
      </c>
      <c r="AC3617" s="29">
        <v>174.046965</v>
      </c>
      <c r="AD3617">
        <v>0</v>
      </c>
      <c r="AF3617">
        <v>170.89</v>
      </c>
      <c r="AG3617">
        <v>0</v>
      </c>
      <c r="AH3617">
        <v>8.5399999999999991</v>
      </c>
      <c r="AI3617">
        <v>5.3830349999999996</v>
      </c>
      <c r="AJ3617">
        <v>174.046965</v>
      </c>
      <c r="AK3617" t="s">
        <v>25</v>
      </c>
      <c r="AN3617" s="29">
        <v>0</v>
      </c>
      <c r="AO3617" s="30">
        <f t="shared" si="112"/>
        <v>0</v>
      </c>
      <c r="AP3617" s="30">
        <f t="shared" si="113"/>
        <v>0</v>
      </c>
    </row>
    <row r="3618" spans="1:42" x14ac:dyDescent="0.25">
      <c r="A3618" t="s">
        <v>219</v>
      </c>
      <c r="B3618">
        <v>1872416</v>
      </c>
      <c r="C3618" t="s">
        <v>12341</v>
      </c>
      <c r="D3618">
        <v>156623</v>
      </c>
      <c r="E3618" t="s">
        <v>12342</v>
      </c>
      <c r="F3618" t="s">
        <v>89</v>
      </c>
      <c r="G3618" t="s">
        <v>90</v>
      </c>
      <c r="H3618" t="s">
        <v>10</v>
      </c>
      <c r="I3618" t="s">
        <v>12343</v>
      </c>
      <c r="J3618" t="s">
        <v>12344</v>
      </c>
      <c r="K3618" t="s">
        <v>230</v>
      </c>
      <c r="L3618" t="s">
        <v>734</v>
      </c>
      <c r="M3618">
        <v>2775</v>
      </c>
      <c r="N3618">
        <v>21</v>
      </c>
      <c r="O3618" s="17">
        <v>45495</v>
      </c>
      <c r="P3618" t="s">
        <v>326</v>
      </c>
      <c r="Q3618" t="s">
        <v>24</v>
      </c>
      <c r="R3618" s="17">
        <v>45490</v>
      </c>
      <c r="S3618" s="27"/>
      <c r="T3618">
        <v>107.62</v>
      </c>
      <c r="U3618">
        <v>2.9733333333333332</v>
      </c>
      <c r="V3618">
        <v>110.59333333333331</v>
      </c>
      <c r="W3618">
        <v>3</v>
      </c>
      <c r="X3618">
        <v>5.53</v>
      </c>
      <c r="Y3618">
        <v>0</v>
      </c>
      <c r="Z3618">
        <v>0</v>
      </c>
      <c r="AA3618">
        <v>0</v>
      </c>
      <c r="AB3618">
        <v>3.4836900000000002</v>
      </c>
      <c r="AC3618" s="29">
        <v>112.6396433333333</v>
      </c>
      <c r="AD3618">
        <v>0</v>
      </c>
      <c r="AF3618">
        <v>331.78</v>
      </c>
      <c r="AG3618">
        <v>0</v>
      </c>
      <c r="AH3618">
        <v>16.59</v>
      </c>
      <c r="AI3618">
        <v>10.45107</v>
      </c>
      <c r="AJ3618">
        <v>337.91892999999988</v>
      </c>
      <c r="AK3618" t="s">
        <v>26</v>
      </c>
      <c r="AN3618" s="29">
        <v>0</v>
      </c>
      <c r="AO3618" s="30">
        <f t="shared" si="112"/>
        <v>0</v>
      </c>
      <c r="AP3618" s="30">
        <f t="shared" si="113"/>
        <v>0</v>
      </c>
    </row>
    <row r="3619" spans="1:42" x14ac:dyDescent="0.25">
      <c r="A3619" t="s">
        <v>219</v>
      </c>
      <c r="B3619">
        <v>1872403</v>
      </c>
      <c r="C3619" t="s">
        <v>12345</v>
      </c>
      <c r="D3619">
        <v>1061917</v>
      </c>
      <c r="E3619" t="s">
        <v>12346</v>
      </c>
      <c r="F3619" t="s">
        <v>112</v>
      </c>
      <c r="G3619" t="s">
        <v>90</v>
      </c>
      <c r="H3619" t="s">
        <v>10</v>
      </c>
      <c r="I3619" t="s">
        <v>12347</v>
      </c>
      <c r="J3619" t="s">
        <v>12348</v>
      </c>
      <c r="K3619" t="s">
        <v>92</v>
      </c>
      <c r="L3619" t="s">
        <v>231</v>
      </c>
      <c r="M3619">
        <v>8315</v>
      </c>
      <c r="N3619">
        <v>3</v>
      </c>
      <c r="O3619" s="17">
        <v>45497</v>
      </c>
      <c r="P3619" t="s">
        <v>133</v>
      </c>
      <c r="Q3619" t="s">
        <v>24</v>
      </c>
      <c r="R3619" s="17">
        <v>45490</v>
      </c>
      <c r="S3619" s="27"/>
      <c r="T3619">
        <v>17.68</v>
      </c>
      <c r="U3619">
        <v>3.316666666666666</v>
      </c>
      <c r="V3619">
        <v>20.99666666666667</v>
      </c>
      <c r="W3619">
        <v>3</v>
      </c>
      <c r="X3619">
        <v>1.05</v>
      </c>
      <c r="Y3619">
        <v>0</v>
      </c>
      <c r="Z3619">
        <v>0</v>
      </c>
      <c r="AA3619">
        <v>0</v>
      </c>
      <c r="AB3619">
        <v>1.102325</v>
      </c>
      <c r="AC3619" s="29">
        <v>20.94434166666667</v>
      </c>
      <c r="AD3619">
        <v>0</v>
      </c>
      <c r="AF3619">
        <v>62.99</v>
      </c>
      <c r="AG3619">
        <v>0</v>
      </c>
      <c r="AH3619">
        <v>3.15</v>
      </c>
      <c r="AI3619">
        <v>3.306975</v>
      </c>
      <c r="AJ3619">
        <v>62.833024999999999</v>
      </c>
      <c r="AK3619" t="s">
        <v>26</v>
      </c>
      <c r="AN3619" s="29">
        <v>0</v>
      </c>
      <c r="AO3619" s="30">
        <f t="shared" si="112"/>
        <v>0</v>
      </c>
      <c r="AP3619" s="30">
        <f t="shared" si="113"/>
        <v>0</v>
      </c>
    </row>
    <row r="3620" spans="1:42" x14ac:dyDescent="0.25">
      <c r="A3620" t="s">
        <v>219</v>
      </c>
      <c r="B3620">
        <v>1872383</v>
      </c>
      <c r="C3620" t="s">
        <v>12349</v>
      </c>
      <c r="D3620">
        <v>490446</v>
      </c>
      <c r="E3620" t="s">
        <v>12350</v>
      </c>
      <c r="F3620" t="s">
        <v>89</v>
      </c>
      <c r="G3620" t="s">
        <v>90</v>
      </c>
      <c r="H3620" t="s">
        <v>10</v>
      </c>
      <c r="I3620" t="s">
        <v>12351</v>
      </c>
      <c r="J3620" t="s">
        <v>12352</v>
      </c>
      <c r="K3620" t="s">
        <v>224</v>
      </c>
      <c r="L3620" t="s">
        <v>314</v>
      </c>
      <c r="M3620">
        <v>882402</v>
      </c>
      <c r="N3620">
        <v>24</v>
      </c>
      <c r="O3620" s="17">
        <v>45493</v>
      </c>
      <c r="P3620" t="s">
        <v>1192</v>
      </c>
      <c r="Q3620" t="s">
        <v>24</v>
      </c>
      <c r="R3620" s="17">
        <v>45490</v>
      </c>
      <c r="S3620" s="27"/>
      <c r="T3620">
        <v>146.94</v>
      </c>
      <c r="U3620">
        <v>23.06</v>
      </c>
      <c r="V3620">
        <v>170</v>
      </c>
      <c r="W3620">
        <v>1</v>
      </c>
      <c r="X3620">
        <v>8.5</v>
      </c>
      <c r="Y3620">
        <v>0</v>
      </c>
      <c r="Z3620">
        <v>0</v>
      </c>
      <c r="AA3620">
        <v>0</v>
      </c>
      <c r="AB3620">
        <v>5.3550000000000004</v>
      </c>
      <c r="AC3620" s="29">
        <v>173.14500000000001</v>
      </c>
      <c r="AD3620">
        <v>0</v>
      </c>
      <c r="AF3620">
        <v>170</v>
      </c>
      <c r="AG3620">
        <v>0</v>
      </c>
      <c r="AH3620">
        <v>8.5</v>
      </c>
      <c r="AI3620">
        <v>5.3550000000000004</v>
      </c>
      <c r="AJ3620">
        <v>173.14500000000001</v>
      </c>
      <c r="AK3620" t="s">
        <v>25</v>
      </c>
      <c r="AN3620" s="29">
        <v>0</v>
      </c>
      <c r="AO3620" s="30">
        <f t="shared" si="112"/>
        <v>0</v>
      </c>
      <c r="AP3620" s="30">
        <f t="shared" si="113"/>
        <v>0</v>
      </c>
    </row>
    <row r="3621" spans="1:42" x14ac:dyDescent="0.25">
      <c r="A3621" t="s">
        <v>219</v>
      </c>
      <c r="B3621">
        <v>1872383</v>
      </c>
      <c r="C3621" t="s">
        <v>12353</v>
      </c>
      <c r="D3621">
        <v>490447</v>
      </c>
      <c r="E3621" t="s">
        <v>12350</v>
      </c>
      <c r="F3621" t="s">
        <v>89</v>
      </c>
      <c r="G3621" t="s">
        <v>90</v>
      </c>
      <c r="H3621" t="s">
        <v>10</v>
      </c>
      <c r="I3621" t="s">
        <v>12354</v>
      </c>
      <c r="J3621" t="s">
        <v>12355</v>
      </c>
      <c r="K3621" t="s">
        <v>224</v>
      </c>
      <c r="L3621" t="s">
        <v>314</v>
      </c>
      <c r="M3621">
        <v>882402</v>
      </c>
      <c r="N3621">
        <v>23</v>
      </c>
      <c r="O3621" s="17">
        <v>45493</v>
      </c>
      <c r="P3621" t="s">
        <v>1192</v>
      </c>
      <c r="Q3621" t="s">
        <v>24</v>
      </c>
      <c r="R3621" s="17">
        <v>45490</v>
      </c>
      <c r="S3621" s="27"/>
      <c r="T3621">
        <v>146.94</v>
      </c>
      <c r="U3621">
        <v>23.06</v>
      </c>
      <c r="V3621">
        <v>170</v>
      </c>
      <c r="W3621">
        <v>1</v>
      </c>
      <c r="X3621">
        <v>8.5</v>
      </c>
      <c r="Y3621">
        <v>0</v>
      </c>
      <c r="Z3621">
        <v>0</v>
      </c>
      <c r="AA3621">
        <v>0</v>
      </c>
      <c r="AB3621">
        <v>5.3550000000000004</v>
      </c>
      <c r="AC3621" s="29">
        <v>173.14500000000001</v>
      </c>
      <c r="AD3621">
        <v>0</v>
      </c>
      <c r="AF3621">
        <v>170</v>
      </c>
      <c r="AG3621">
        <v>0</v>
      </c>
      <c r="AH3621">
        <v>8.5</v>
      </c>
      <c r="AI3621">
        <v>5.3550000000000004</v>
      </c>
      <c r="AJ3621">
        <v>173.14500000000001</v>
      </c>
      <c r="AK3621" t="s">
        <v>25</v>
      </c>
      <c r="AN3621" s="29">
        <v>0</v>
      </c>
      <c r="AO3621" s="30">
        <f t="shared" si="112"/>
        <v>0</v>
      </c>
      <c r="AP3621" s="30">
        <f t="shared" si="113"/>
        <v>0</v>
      </c>
    </row>
    <row r="3622" spans="1:42" x14ac:dyDescent="0.25">
      <c r="A3622" t="s">
        <v>219</v>
      </c>
      <c r="B3622">
        <v>1872374</v>
      </c>
      <c r="C3622" t="s">
        <v>12356</v>
      </c>
      <c r="D3622">
        <v>1746170</v>
      </c>
      <c r="E3622" t="s">
        <v>12357</v>
      </c>
      <c r="F3622" t="s">
        <v>89</v>
      </c>
      <c r="G3622" t="s">
        <v>90</v>
      </c>
      <c r="H3622" t="s">
        <v>10</v>
      </c>
      <c r="I3622" t="s">
        <v>12358</v>
      </c>
      <c r="J3622" t="s">
        <v>3228</v>
      </c>
      <c r="K3622" t="s">
        <v>3081</v>
      </c>
      <c r="L3622" t="s">
        <v>95</v>
      </c>
      <c r="M3622">
        <v>8915</v>
      </c>
      <c r="N3622">
        <v>73</v>
      </c>
      <c r="O3622" s="17">
        <v>45502</v>
      </c>
      <c r="P3622" t="s">
        <v>130</v>
      </c>
      <c r="Q3622" t="s">
        <v>24</v>
      </c>
      <c r="R3622" s="17">
        <v>45490</v>
      </c>
      <c r="S3622" s="27"/>
      <c r="T3622">
        <v>98.24666666666667</v>
      </c>
      <c r="U3622">
        <v>3.7766666666666668</v>
      </c>
      <c r="V3622">
        <v>102.0233333333333</v>
      </c>
      <c r="W3622">
        <v>3</v>
      </c>
      <c r="X3622">
        <v>5.1000000000000014</v>
      </c>
      <c r="Y3622">
        <v>0</v>
      </c>
      <c r="Z3622">
        <v>0</v>
      </c>
      <c r="AA3622">
        <v>0</v>
      </c>
      <c r="AB3622">
        <v>3.2137349999999998</v>
      </c>
      <c r="AC3622" s="29">
        <v>103.90959833333331</v>
      </c>
      <c r="AD3622">
        <v>0</v>
      </c>
      <c r="AF3622">
        <v>306.07</v>
      </c>
      <c r="AG3622">
        <v>0</v>
      </c>
      <c r="AH3622">
        <v>15.3</v>
      </c>
      <c r="AI3622">
        <v>9.6412049999999994</v>
      </c>
      <c r="AJ3622">
        <v>311.72879499999999</v>
      </c>
      <c r="AK3622" t="s">
        <v>26</v>
      </c>
      <c r="AN3622" s="29">
        <v>0</v>
      </c>
      <c r="AO3622" s="30">
        <f t="shared" si="112"/>
        <v>0</v>
      </c>
      <c r="AP3622" s="30">
        <f t="shared" si="113"/>
        <v>0</v>
      </c>
    </row>
    <row r="3623" spans="1:42" x14ac:dyDescent="0.25">
      <c r="A3623" t="s">
        <v>219</v>
      </c>
      <c r="B3623">
        <v>1872374</v>
      </c>
      <c r="C3623" t="s">
        <v>12359</v>
      </c>
      <c r="D3623">
        <v>1061916</v>
      </c>
      <c r="E3623" t="s">
        <v>12357</v>
      </c>
      <c r="F3623" t="s">
        <v>89</v>
      </c>
      <c r="G3623" t="s">
        <v>90</v>
      </c>
      <c r="H3623" t="s">
        <v>10</v>
      </c>
      <c r="I3623" t="s">
        <v>12358</v>
      </c>
      <c r="J3623" t="s">
        <v>3228</v>
      </c>
      <c r="K3623" t="s">
        <v>95</v>
      </c>
      <c r="L3623" t="s">
        <v>3081</v>
      </c>
      <c r="M3623">
        <v>8945</v>
      </c>
      <c r="N3623">
        <v>73</v>
      </c>
      <c r="O3623" s="17">
        <v>45498</v>
      </c>
      <c r="P3623" t="s">
        <v>126</v>
      </c>
      <c r="Q3623" t="s">
        <v>24</v>
      </c>
      <c r="R3623" s="17">
        <v>45490</v>
      </c>
      <c r="S3623" s="27"/>
      <c r="T3623">
        <v>103.86</v>
      </c>
      <c r="U3623">
        <v>2.6366666666666672</v>
      </c>
      <c r="V3623">
        <v>106.4966666666667</v>
      </c>
      <c r="W3623">
        <v>3</v>
      </c>
      <c r="X3623">
        <v>5.3233333333333333</v>
      </c>
      <c r="Y3623">
        <v>0</v>
      </c>
      <c r="Z3623">
        <v>0</v>
      </c>
      <c r="AA3623">
        <v>0</v>
      </c>
      <c r="AB3623">
        <v>3.3546450000000001</v>
      </c>
      <c r="AC3623" s="29">
        <v>108.465355</v>
      </c>
      <c r="AD3623">
        <v>0</v>
      </c>
      <c r="AF3623">
        <v>319.49</v>
      </c>
      <c r="AG3623">
        <v>0</v>
      </c>
      <c r="AH3623">
        <v>15.97</v>
      </c>
      <c r="AI3623">
        <v>10.063935000000001</v>
      </c>
      <c r="AJ3623">
        <v>325.39606500000002</v>
      </c>
      <c r="AK3623" t="s">
        <v>26</v>
      </c>
      <c r="AN3623" s="29">
        <v>0</v>
      </c>
      <c r="AO3623" s="30">
        <f t="shared" si="112"/>
        <v>0</v>
      </c>
      <c r="AP3623" s="30">
        <f t="shared" si="113"/>
        <v>0</v>
      </c>
    </row>
    <row r="3624" spans="1:42" x14ac:dyDescent="0.25">
      <c r="A3624" t="s">
        <v>219</v>
      </c>
      <c r="B3624">
        <v>1872370</v>
      </c>
      <c r="C3624" t="s">
        <v>12360</v>
      </c>
      <c r="D3624">
        <v>1746167</v>
      </c>
      <c r="E3624" t="s">
        <v>12361</v>
      </c>
      <c r="F3624" t="s">
        <v>89</v>
      </c>
      <c r="G3624" t="s">
        <v>90</v>
      </c>
      <c r="H3624" t="s">
        <v>137</v>
      </c>
      <c r="I3624" t="s">
        <v>12362</v>
      </c>
      <c r="J3624" t="s">
        <v>12363</v>
      </c>
      <c r="K3624" t="s">
        <v>225</v>
      </c>
      <c r="L3624" t="s">
        <v>224</v>
      </c>
      <c r="M3624">
        <v>8942</v>
      </c>
      <c r="N3624">
        <v>9</v>
      </c>
      <c r="O3624" s="17">
        <v>45493</v>
      </c>
      <c r="P3624" t="s">
        <v>133</v>
      </c>
      <c r="Q3624" t="s">
        <v>24</v>
      </c>
      <c r="R3624" s="17">
        <v>45490</v>
      </c>
      <c r="S3624" s="27"/>
      <c r="T3624">
        <v>60.396666666666668</v>
      </c>
      <c r="U3624">
        <v>6.34</v>
      </c>
      <c r="V3624">
        <v>66.736666666666665</v>
      </c>
      <c r="W3624">
        <v>3</v>
      </c>
      <c r="X3624">
        <v>3.336666666666666</v>
      </c>
      <c r="Y3624">
        <v>0</v>
      </c>
      <c r="Z3624">
        <v>0</v>
      </c>
      <c r="AA3624">
        <v>0</v>
      </c>
      <c r="AB3624">
        <v>3.5036749999999999</v>
      </c>
      <c r="AC3624" s="29">
        <v>66.569658333333336</v>
      </c>
      <c r="AD3624">
        <v>0</v>
      </c>
      <c r="AF3624">
        <v>200.21</v>
      </c>
      <c r="AG3624">
        <v>0</v>
      </c>
      <c r="AH3624">
        <v>10.01</v>
      </c>
      <c r="AI3624">
        <v>10.511025</v>
      </c>
      <c r="AJ3624">
        <v>199.70897500000001</v>
      </c>
      <c r="AK3624" t="s">
        <v>26</v>
      </c>
      <c r="AN3624" s="29">
        <v>0</v>
      </c>
      <c r="AO3624" s="30">
        <f t="shared" si="112"/>
        <v>0</v>
      </c>
      <c r="AP3624" s="30">
        <f t="shared" si="113"/>
        <v>0</v>
      </c>
    </row>
    <row r="3625" spans="1:42" x14ac:dyDescent="0.25">
      <c r="A3625" t="s">
        <v>219</v>
      </c>
      <c r="B3625">
        <v>1872370</v>
      </c>
      <c r="C3625" t="s">
        <v>12364</v>
      </c>
      <c r="D3625">
        <v>1746168</v>
      </c>
      <c r="E3625" t="s">
        <v>12361</v>
      </c>
      <c r="F3625" t="s">
        <v>89</v>
      </c>
      <c r="G3625" t="s">
        <v>90</v>
      </c>
      <c r="H3625" t="s">
        <v>137</v>
      </c>
      <c r="I3625" t="s">
        <v>12365</v>
      </c>
      <c r="J3625" t="s">
        <v>12366</v>
      </c>
      <c r="K3625" t="s">
        <v>225</v>
      </c>
      <c r="L3625" t="s">
        <v>224</v>
      </c>
      <c r="M3625">
        <v>8942</v>
      </c>
      <c r="N3625">
        <v>7</v>
      </c>
      <c r="O3625" s="17">
        <v>45493</v>
      </c>
      <c r="P3625" t="s">
        <v>133</v>
      </c>
      <c r="Q3625" t="s">
        <v>24</v>
      </c>
      <c r="R3625" s="17">
        <v>45490</v>
      </c>
      <c r="S3625" s="27"/>
      <c r="T3625">
        <v>60.396666666666668</v>
      </c>
      <c r="U3625">
        <v>6.34</v>
      </c>
      <c r="V3625">
        <v>66.736666666666665</v>
      </c>
      <c r="W3625">
        <v>3</v>
      </c>
      <c r="X3625">
        <v>3.336666666666666</v>
      </c>
      <c r="Y3625">
        <v>0</v>
      </c>
      <c r="Z3625">
        <v>0</v>
      </c>
      <c r="AA3625">
        <v>0</v>
      </c>
      <c r="AB3625">
        <v>3.5036749999999999</v>
      </c>
      <c r="AC3625" s="29">
        <v>66.569658333333336</v>
      </c>
      <c r="AD3625">
        <v>0</v>
      </c>
      <c r="AF3625">
        <v>200.21</v>
      </c>
      <c r="AG3625">
        <v>0</v>
      </c>
      <c r="AH3625">
        <v>10.01</v>
      </c>
      <c r="AI3625">
        <v>10.511025</v>
      </c>
      <c r="AJ3625">
        <v>199.70897500000001</v>
      </c>
      <c r="AK3625" t="s">
        <v>26</v>
      </c>
      <c r="AN3625" s="29">
        <v>0</v>
      </c>
      <c r="AO3625" s="30">
        <f t="shared" si="112"/>
        <v>0</v>
      </c>
      <c r="AP3625" s="30">
        <f t="shared" si="113"/>
        <v>0</v>
      </c>
    </row>
    <row r="3626" spans="1:42" x14ac:dyDescent="0.25">
      <c r="A3626" t="s">
        <v>219</v>
      </c>
      <c r="B3626">
        <v>1872370</v>
      </c>
      <c r="C3626" t="s">
        <v>12367</v>
      </c>
      <c r="D3626">
        <v>1746169</v>
      </c>
      <c r="E3626" t="s">
        <v>12361</v>
      </c>
      <c r="F3626" t="s">
        <v>89</v>
      </c>
      <c r="G3626" t="s">
        <v>90</v>
      </c>
      <c r="H3626" t="s">
        <v>137</v>
      </c>
      <c r="I3626" t="s">
        <v>12368</v>
      </c>
      <c r="J3626" t="s">
        <v>12369</v>
      </c>
      <c r="K3626" t="s">
        <v>225</v>
      </c>
      <c r="L3626" t="s">
        <v>224</v>
      </c>
      <c r="M3626">
        <v>8942</v>
      </c>
      <c r="N3626">
        <v>8</v>
      </c>
      <c r="O3626" s="17">
        <v>45493</v>
      </c>
      <c r="P3626" t="s">
        <v>133</v>
      </c>
      <c r="Q3626" t="s">
        <v>24</v>
      </c>
      <c r="R3626" s="17">
        <v>45490</v>
      </c>
      <c r="S3626" s="27"/>
      <c r="T3626">
        <v>60.396666666666668</v>
      </c>
      <c r="U3626">
        <v>6.34</v>
      </c>
      <c r="V3626">
        <v>66.736666666666665</v>
      </c>
      <c r="W3626">
        <v>3</v>
      </c>
      <c r="X3626">
        <v>3.336666666666666</v>
      </c>
      <c r="Y3626">
        <v>0</v>
      </c>
      <c r="Z3626">
        <v>0</v>
      </c>
      <c r="AA3626">
        <v>0</v>
      </c>
      <c r="AB3626">
        <v>3.5036749999999999</v>
      </c>
      <c r="AC3626" s="29">
        <v>66.569658333333336</v>
      </c>
      <c r="AD3626">
        <v>0</v>
      </c>
      <c r="AF3626">
        <v>200.21</v>
      </c>
      <c r="AG3626">
        <v>0</v>
      </c>
      <c r="AH3626">
        <v>10.01</v>
      </c>
      <c r="AI3626">
        <v>10.511025</v>
      </c>
      <c r="AJ3626">
        <v>199.70897500000001</v>
      </c>
      <c r="AK3626" t="s">
        <v>26</v>
      </c>
      <c r="AN3626" s="29">
        <v>0</v>
      </c>
      <c r="AO3626" s="30">
        <f t="shared" si="112"/>
        <v>0</v>
      </c>
      <c r="AP3626" s="30">
        <f t="shared" si="113"/>
        <v>0</v>
      </c>
    </row>
    <row r="3627" spans="1:42" x14ac:dyDescent="0.25">
      <c r="A3627" t="s">
        <v>219</v>
      </c>
      <c r="B3627">
        <v>1872366</v>
      </c>
      <c r="C3627" t="s">
        <v>12370</v>
      </c>
      <c r="D3627">
        <v>1746165</v>
      </c>
      <c r="E3627" t="s">
        <v>12371</v>
      </c>
      <c r="F3627" t="s">
        <v>89</v>
      </c>
      <c r="G3627" t="s">
        <v>90</v>
      </c>
      <c r="H3627" t="s">
        <v>10</v>
      </c>
      <c r="I3627" t="s">
        <v>12372</v>
      </c>
      <c r="J3627" t="s">
        <v>12373</v>
      </c>
      <c r="K3627" t="s">
        <v>266</v>
      </c>
      <c r="L3627" t="s">
        <v>94</v>
      </c>
      <c r="M3627">
        <v>2770</v>
      </c>
      <c r="N3627">
        <v>8</v>
      </c>
      <c r="O3627" s="17">
        <v>45492</v>
      </c>
      <c r="P3627" t="s">
        <v>124</v>
      </c>
      <c r="Q3627" t="s">
        <v>24</v>
      </c>
      <c r="R3627" s="17">
        <v>45490</v>
      </c>
      <c r="S3627" s="27"/>
      <c r="T3627">
        <v>75.5</v>
      </c>
      <c r="U3627">
        <v>5.9933333333333332</v>
      </c>
      <c r="V3627">
        <v>81.493333333333325</v>
      </c>
      <c r="W3627">
        <v>3</v>
      </c>
      <c r="X3627">
        <v>4.0733333333333333</v>
      </c>
      <c r="Y3627">
        <v>0</v>
      </c>
      <c r="Z3627">
        <v>0</v>
      </c>
      <c r="AA3627">
        <v>0</v>
      </c>
      <c r="AB3627">
        <v>2.56704</v>
      </c>
      <c r="AC3627" s="29">
        <v>82.999626666666657</v>
      </c>
      <c r="AD3627">
        <v>0</v>
      </c>
      <c r="AF3627">
        <v>244.48</v>
      </c>
      <c r="AG3627">
        <v>0</v>
      </c>
      <c r="AH3627">
        <v>12.22</v>
      </c>
      <c r="AI3627">
        <v>7.7011200000000004</v>
      </c>
      <c r="AJ3627">
        <v>248.99888000000001</v>
      </c>
      <c r="AK3627" t="s">
        <v>26</v>
      </c>
      <c r="AN3627" s="29">
        <v>0</v>
      </c>
      <c r="AO3627" s="30">
        <f t="shared" si="112"/>
        <v>0</v>
      </c>
      <c r="AP3627" s="30">
        <f t="shared" si="113"/>
        <v>0</v>
      </c>
    </row>
    <row r="3628" spans="1:42" x14ac:dyDescent="0.25">
      <c r="A3628" t="s">
        <v>219</v>
      </c>
      <c r="B3628">
        <v>1872362</v>
      </c>
      <c r="C3628" t="s">
        <v>12374</v>
      </c>
      <c r="D3628">
        <v>156621</v>
      </c>
      <c r="E3628" t="s">
        <v>12375</v>
      </c>
      <c r="F3628" t="s">
        <v>89</v>
      </c>
      <c r="G3628" t="s">
        <v>90</v>
      </c>
      <c r="H3628" t="s">
        <v>10</v>
      </c>
      <c r="I3628" t="s">
        <v>12376</v>
      </c>
      <c r="J3628" t="s">
        <v>12377</v>
      </c>
      <c r="K3628" t="s">
        <v>91</v>
      </c>
      <c r="L3628" t="s">
        <v>271</v>
      </c>
      <c r="M3628">
        <v>8555</v>
      </c>
      <c r="N3628">
        <v>79</v>
      </c>
      <c r="O3628" s="17">
        <v>45497</v>
      </c>
      <c r="P3628" t="s">
        <v>103</v>
      </c>
      <c r="Q3628" t="s">
        <v>24</v>
      </c>
      <c r="R3628" s="17">
        <v>45490</v>
      </c>
      <c r="S3628" s="27"/>
      <c r="T3628">
        <v>260.05500000000001</v>
      </c>
      <c r="U3628">
        <v>4.92</v>
      </c>
      <c r="V3628">
        <v>264.97500000000002</v>
      </c>
      <c r="W3628">
        <v>2</v>
      </c>
      <c r="X3628">
        <v>13.25</v>
      </c>
      <c r="Y3628">
        <v>0</v>
      </c>
      <c r="Z3628">
        <v>0</v>
      </c>
      <c r="AA3628">
        <v>0</v>
      </c>
      <c r="AB3628">
        <v>8.3467125000000006</v>
      </c>
      <c r="AC3628" s="29">
        <v>269.8782875</v>
      </c>
      <c r="AD3628">
        <v>0</v>
      </c>
      <c r="AF3628">
        <v>529.95000000000005</v>
      </c>
      <c r="AG3628">
        <v>0</v>
      </c>
      <c r="AH3628">
        <v>26.5</v>
      </c>
      <c r="AI3628">
        <v>16.693425000000001</v>
      </c>
      <c r="AJ3628">
        <v>539.756575</v>
      </c>
      <c r="AK3628" t="s">
        <v>27</v>
      </c>
      <c r="AN3628" s="29">
        <v>0</v>
      </c>
      <c r="AO3628" s="30">
        <f t="shared" si="112"/>
        <v>0</v>
      </c>
      <c r="AP3628" s="30">
        <f t="shared" si="113"/>
        <v>0</v>
      </c>
    </row>
    <row r="3629" spans="1:42" x14ac:dyDescent="0.25">
      <c r="A3629" t="s">
        <v>219</v>
      </c>
      <c r="B3629">
        <v>1872362</v>
      </c>
      <c r="C3629" t="s">
        <v>12378</v>
      </c>
      <c r="D3629">
        <v>156622</v>
      </c>
      <c r="E3629" t="s">
        <v>12375</v>
      </c>
      <c r="F3629" t="s">
        <v>89</v>
      </c>
      <c r="G3629" t="s">
        <v>90</v>
      </c>
      <c r="H3629" t="s">
        <v>10</v>
      </c>
      <c r="I3629" t="s">
        <v>12379</v>
      </c>
      <c r="J3629" t="s">
        <v>12380</v>
      </c>
      <c r="K3629" t="s">
        <v>91</v>
      </c>
      <c r="L3629" t="s">
        <v>271</v>
      </c>
      <c r="M3629">
        <v>8555</v>
      </c>
      <c r="N3629">
        <v>80</v>
      </c>
      <c r="O3629" s="17">
        <v>45497</v>
      </c>
      <c r="P3629" t="s">
        <v>103</v>
      </c>
      <c r="Q3629" t="s">
        <v>24</v>
      </c>
      <c r="R3629" s="17">
        <v>45490</v>
      </c>
      <c r="S3629" s="27"/>
      <c r="T3629">
        <v>260.05500000000001</v>
      </c>
      <c r="U3629">
        <v>4.92</v>
      </c>
      <c r="V3629">
        <v>264.97500000000002</v>
      </c>
      <c r="W3629">
        <v>2</v>
      </c>
      <c r="X3629">
        <v>13.25</v>
      </c>
      <c r="Y3629">
        <v>0</v>
      </c>
      <c r="Z3629">
        <v>0</v>
      </c>
      <c r="AA3629">
        <v>0</v>
      </c>
      <c r="AB3629">
        <v>8.3467125000000006</v>
      </c>
      <c r="AC3629" s="29">
        <v>269.8782875</v>
      </c>
      <c r="AD3629">
        <v>0</v>
      </c>
      <c r="AF3629">
        <v>529.95000000000005</v>
      </c>
      <c r="AG3629">
        <v>0</v>
      </c>
      <c r="AH3629">
        <v>26.5</v>
      </c>
      <c r="AI3629">
        <v>16.693425000000001</v>
      </c>
      <c r="AJ3629">
        <v>539.756575</v>
      </c>
      <c r="AK3629" t="s">
        <v>27</v>
      </c>
      <c r="AN3629" s="29">
        <v>0</v>
      </c>
      <c r="AO3629" s="30">
        <f t="shared" si="112"/>
        <v>0</v>
      </c>
      <c r="AP3629" s="30">
        <f t="shared" si="113"/>
        <v>0</v>
      </c>
    </row>
    <row r="3630" spans="1:42" x14ac:dyDescent="0.25">
      <c r="A3630" t="s">
        <v>219</v>
      </c>
      <c r="B3630">
        <v>1872356</v>
      </c>
      <c r="C3630" t="s">
        <v>12381</v>
      </c>
      <c r="D3630">
        <v>1746162</v>
      </c>
      <c r="E3630" t="s">
        <v>12382</v>
      </c>
      <c r="F3630" t="s">
        <v>89</v>
      </c>
      <c r="G3630" t="s">
        <v>90</v>
      </c>
      <c r="H3630" t="s">
        <v>10</v>
      </c>
      <c r="I3630" t="s">
        <v>12383</v>
      </c>
      <c r="J3630" t="s">
        <v>12384</v>
      </c>
      <c r="K3630" t="s">
        <v>248</v>
      </c>
      <c r="L3630" t="s">
        <v>224</v>
      </c>
      <c r="M3630">
        <v>8942</v>
      </c>
      <c r="N3630">
        <v>5</v>
      </c>
      <c r="O3630" s="17">
        <v>45493</v>
      </c>
      <c r="P3630" t="s">
        <v>9109</v>
      </c>
      <c r="Q3630" t="s">
        <v>24</v>
      </c>
      <c r="R3630" s="17">
        <v>45490</v>
      </c>
      <c r="S3630" s="27"/>
      <c r="T3630">
        <v>78.833333333333329</v>
      </c>
      <c r="U3630">
        <v>5.8133333333333326</v>
      </c>
      <c r="V3630">
        <v>84.646666666666661</v>
      </c>
      <c r="W3630">
        <v>3</v>
      </c>
      <c r="X3630">
        <v>4.2333333333333334</v>
      </c>
      <c r="Y3630">
        <v>0</v>
      </c>
      <c r="Z3630">
        <v>0</v>
      </c>
      <c r="AA3630">
        <v>0</v>
      </c>
      <c r="AB3630">
        <v>2.6663700000000001</v>
      </c>
      <c r="AC3630" s="29">
        <v>86.213630000000009</v>
      </c>
      <c r="AD3630">
        <v>0</v>
      </c>
      <c r="AF3630">
        <v>253.94</v>
      </c>
      <c r="AG3630">
        <v>0</v>
      </c>
      <c r="AH3630">
        <v>12.7</v>
      </c>
      <c r="AI3630">
        <v>7.9991099999999999</v>
      </c>
      <c r="AJ3630">
        <v>258.64089000000001</v>
      </c>
      <c r="AK3630" t="s">
        <v>26</v>
      </c>
      <c r="AN3630" s="29">
        <v>0</v>
      </c>
      <c r="AO3630" s="30">
        <f t="shared" si="112"/>
        <v>0</v>
      </c>
      <c r="AP3630" s="30">
        <f t="shared" si="113"/>
        <v>0</v>
      </c>
    </row>
    <row r="3631" spans="1:42" x14ac:dyDescent="0.25">
      <c r="A3631" t="s">
        <v>219</v>
      </c>
      <c r="B3631">
        <v>1872356</v>
      </c>
      <c r="C3631" t="s">
        <v>12385</v>
      </c>
      <c r="D3631">
        <v>1746161</v>
      </c>
      <c r="E3631" t="s">
        <v>12382</v>
      </c>
      <c r="F3631" t="s">
        <v>89</v>
      </c>
      <c r="G3631" t="s">
        <v>90</v>
      </c>
      <c r="H3631" t="s">
        <v>10</v>
      </c>
      <c r="I3631" t="s">
        <v>12386</v>
      </c>
      <c r="J3631" t="s">
        <v>12387</v>
      </c>
      <c r="K3631" t="s">
        <v>248</v>
      </c>
      <c r="L3631" t="s">
        <v>224</v>
      </c>
      <c r="M3631">
        <v>8942</v>
      </c>
      <c r="N3631">
        <v>6</v>
      </c>
      <c r="O3631" s="17">
        <v>45493</v>
      </c>
      <c r="P3631" t="s">
        <v>9109</v>
      </c>
      <c r="Q3631" t="s">
        <v>24</v>
      </c>
      <c r="R3631" s="17">
        <v>45490</v>
      </c>
      <c r="S3631" s="27"/>
      <c r="T3631">
        <v>78.833333333333329</v>
      </c>
      <c r="U3631">
        <v>5.8133333333333326</v>
      </c>
      <c r="V3631">
        <v>84.646666666666661</v>
      </c>
      <c r="W3631">
        <v>3</v>
      </c>
      <c r="X3631">
        <v>4.2333333333333334</v>
      </c>
      <c r="Y3631">
        <v>0</v>
      </c>
      <c r="Z3631">
        <v>0</v>
      </c>
      <c r="AA3631">
        <v>0</v>
      </c>
      <c r="AB3631">
        <v>2.6663700000000001</v>
      </c>
      <c r="AC3631" s="29">
        <v>86.213630000000009</v>
      </c>
      <c r="AD3631">
        <v>0</v>
      </c>
      <c r="AF3631">
        <v>253.94</v>
      </c>
      <c r="AG3631">
        <v>0</v>
      </c>
      <c r="AH3631">
        <v>12.7</v>
      </c>
      <c r="AI3631">
        <v>7.9991099999999999</v>
      </c>
      <c r="AJ3631">
        <v>258.64089000000001</v>
      </c>
      <c r="AK3631" t="s">
        <v>26</v>
      </c>
      <c r="AN3631" s="29">
        <v>0</v>
      </c>
      <c r="AO3631" s="30">
        <f t="shared" si="112"/>
        <v>0</v>
      </c>
      <c r="AP3631" s="30">
        <f t="shared" si="113"/>
        <v>0</v>
      </c>
    </row>
    <row r="3632" spans="1:42" x14ac:dyDescent="0.25">
      <c r="A3632" t="s">
        <v>219</v>
      </c>
      <c r="B3632">
        <v>1872337</v>
      </c>
      <c r="C3632" t="s">
        <v>12388</v>
      </c>
      <c r="D3632">
        <v>1061906</v>
      </c>
      <c r="E3632" t="s">
        <v>12389</v>
      </c>
      <c r="F3632" t="s">
        <v>89</v>
      </c>
      <c r="G3632" t="s">
        <v>90</v>
      </c>
      <c r="H3632" t="s">
        <v>10</v>
      </c>
      <c r="I3632" t="s">
        <v>12390</v>
      </c>
      <c r="J3632" t="s">
        <v>12391</v>
      </c>
      <c r="K3632" t="s">
        <v>94</v>
      </c>
      <c r="L3632" t="s">
        <v>266</v>
      </c>
      <c r="M3632">
        <v>2765</v>
      </c>
      <c r="N3632">
        <v>24</v>
      </c>
      <c r="O3632" s="17">
        <v>45491</v>
      </c>
      <c r="P3632" t="s">
        <v>126</v>
      </c>
      <c r="Q3632" t="s">
        <v>24</v>
      </c>
      <c r="R3632" s="17">
        <v>45490</v>
      </c>
      <c r="S3632" s="27"/>
      <c r="T3632">
        <v>69.69</v>
      </c>
      <c r="U3632">
        <v>8.31</v>
      </c>
      <c r="V3632">
        <v>78</v>
      </c>
      <c r="W3632">
        <v>3</v>
      </c>
      <c r="X3632">
        <v>3.9</v>
      </c>
      <c r="Y3632">
        <v>0</v>
      </c>
      <c r="Z3632">
        <v>0</v>
      </c>
      <c r="AA3632">
        <v>0</v>
      </c>
      <c r="AB3632">
        <v>2.4569999999999999</v>
      </c>
      <c r="AC3632" s="29">
        <v>79.442999999999998</v>
      </c>
      <c r="AD3632">
        <v>0</v>
      </c>
      <c r="AF3632">
        <v>234</v>
      </c>
      <c r="AG3632">
        <v>0</v>
      </c>
      <c r="AH3632">
        <v>11.7</v>
      </c>
      <c r="AI3632">
        <v>7.3710000000000004</v>
      </c>
      <c r="AJ3632">
        <v>238.32900000000001</v>
      </c>
      <c r="AK3632" t="s">
        <v>26</v>
      </c>
      <c r="AN3632" s="29">
        <v>0</v>
      </c>
      <c r="AO3632" s="30">
        <f t="shared" si="112"/>
        <v>0</v>
      </c>
      <c r="AP3632" s="30">
        <f t="shared" si="113"/>
        <v>0</v>
      </c>
    </row>
    <row r="3633" spans="1:42" x14ac:dyDescent="0.25">
      <c r="A3633" t="s">
        <v>219</v>
      </c>
      <c r="B3633">
        <v>1872325</v>
      </c>
      <c r="C3633" t="s">
        <v>12392</v>
      </c>
      <c r="D3633">
        <v>1746156</v>
      </c>
      <c r="E3633" t="s">
        <v>12393</v>
      </c>
      <c r="F3633" t="s">
        <v>89</v>
      </c>
      <c r="G3633" t="s">
        <v>90</v>
      </c>
      <c r="H3633" t="s">
        <v>14</v>
      </c>
      <c r="I3633" t="s">
        <v>10059</v>
      </c>
      <c r="J3633" t="s">
        <v>10060</v>
      </c>
      <c r="K3633" t="s">
        <v>271</v>
      </c>
      <c r="L3633" t="s">
        <v>94</v>
      </c>
      <c r="M3633">
        <v>2753</v>
      </c>
      <c r="N3633">
        <v>27</v>
      </c>
      <c r="O3633" s="17">
        <v>45492</v>
      </c>
      <c r="P3633" t="s">
        <v>109</v>
      </c>
      <c r="Q3633" t="s">
        <v>24</v>
      </c>
      <c r="R3633" s="17">
        <v>45490</v>
      </c>
      <c r="S3633" s="17"/>
      <c r="T3633">
        <v>170.82499999999999</v>
      </c>
      <c r="U3633">
        <v>6.4749999999999996</v>
      </c>
      <c r="V3633">
        <v>177.3</v>
      </c>
      <c r="W3633">
        <v>2</v>
      </c>
      <c r="X3633">
        <v>8.8650000000000002</v>
      </c>
      <c r="Y3633">
        <v>0</v>
      </c>
      <c r="Z3633">
        <v>0</v>
      </c>
      <c r="AA3633">
        <v>0</v>
      </c>
      <c r="AB3633">
        <v>5.5849500000000001</v>
      </c>
      <c r="AC3633" s="29">
        <v>180.58005</v>
      </c>
      <c r="AD3633">
        <v>0</v>
      </c>
      <c r="AF3633">
        <v>354.6</v>
      </c>
      <c r="AG3633">
        <v>0</v>
      </c>
      <c r="AH3633">
        <v>17.73</v>
      </c>
      <c r="AI3633">
        <v>11.1699</v>
      </c>
      <c r="AJ3633">
        <v>361.16010000000011</v>
      </c>
      <c r="AK3633" t="s">
        <v>27</v>
      </c>
      <c r="AN3633" s="29">
        <v>0</v>
      </c>
      <c r="AO3633" s="30">
        <f t="shared" si="112"/>
        <v>0</v>
      </c>
      <c r="AP3633" s="30">
        <f t="shared" si="113"/>
        <v>0</v>
      </c>
    </row>
    <row r="3634" spans="1:42" x14ac:dyDescent="0.25">
      <c r="A3634" t="s">
        <v>219</v>
      </c>
      <c r="B3634">
        <v>1872314</v>
      </c>
      <c r="C3634" t="s">
        <v>12394</v>
      </c>
      <c r="D3634">
        <v>1061902</v>
      </c>
      <c r="E3634" t="s">
        <v>12395</v>
      </c>
      <c r="F3634" t="s">
        <v>89</v>
      </c>
      <c r="G3634" t="s">
        <v>90</v>
      </c>
      <c r="H3634" t="s">
        <v>10</v>
      </c>
      <c r="I3634" t="s">
        <v>12372</v>
      </c>
      <c r="J3634" t="s">
        <v>12373</v>
      </c>
      <c r="K3634" t="s">
        <v>94</v>
      </c>
      <c r="L3634" t="s">
        <v>266</v>
      </c>
      <c r="M3634">
        <v>8455</v>
      </c>
      <c r="N3634">
        <v>80</v>
      </c>
      <c r="O3634" s="17">
        <v>45495</v>
      </c>
      <c r="P3634" t="s">
        <v>5555</v>
      </c>
      <c r="Q3634" t="s">
        <v>24</v>
      </c>
      <c r="R3634" s="17">
        <v>45490</v>
      </c>
      <c r="S3634" s="27"/>
      <c r="T3634">
        <v>118.2</v>
      </c>
      <c r="U3634">
        <v>7.873333333333334</v>
      </c>
      <c r="V3634">
        <v>126.0733333333333</v>
      </c>
      <c r="W3634">
        <v>3</v>
      </c>
      <c r="X3634">
        <v>6.3033333333333337</v>
      </c>
      <c r="Y3634">
        <v>0</v>
      </c>
      <c r="Z3634">
        <v>0</v>
      </c>
      <c r="AA3634">
        <v>0</v>
      </c>
      <c r="AB3634">
        <v>3.9713099999999999</v>
      </c>
      <c r="AC3634" s="29">
        <v>128.40535666666671</v>
      </c>
      <c r="AD3634">
        <v>0</v>
      </c>
      <c r="AF3634">
        <v>378.22</v>
      </c>
      <c r="AG3634">
        <v>0</v>
      </c>
      <c r="AH3634">
        <v>18.91</v>
      </c>
      <c r="AI3634">
        <v>11.913930000000001</v>
      </c>
      <c r="AJ3634">
        <v>385.21607000000012</v>
      </c>
      <c r="AK3634" t="s">
        <v>26</v>
      </c>
      <c r="AN3634" s="29">
        <v>0</v>
      </c>
      <c r="AO3634" s="30">
        <f t="shared" si="112"/>
        <v>0</v>
      </c>
      <c r="AP3634" s="30">
        <f t="shared" si="113"/>
        <v>0</v>
      </c>
    </row>
    <row r="3635" spans="1:42" x14ac:dyDescent="0.25">
      <c r="A3635" t="s">
        <v>219</v>
      </c>
      <c r="B3635">
        <v>1872254</v>
      </c>
      <c r="C3635" t="s">
        <v>12396</v>
      </c>
      <c r="D3635">
        <v>1061892</v>
      </c>
      <c r="E3635" t="s">
        <v>12397</v>
      </c>
      <c r="F3635" t="s">
        <v>89</v>
      </c>
      <c r="G3635" t="s">
        <v>90</v>
      </c>
      <c r="H3635" t="s">
        <v>10</v>
      </c>
      <c r="I3635" t="s">
        <v>12398</v>
      </c>
      <c r="J3635" t="s">
        <v>12399</v>
      </c>
      <c r="K3635" t="s">
        <v>94</v>
      </c>
      <c r="L3635" t="s">
        <v>271</v>
      </c>
      <c r="M3635">
        <v>2455</v>
      </c>
      <c r="N3635">
        <v>7</v>
      </c>
      <c r="O3635" s="17">
        <v>45504</v>
      </c>
      <c r="P3635" t="s">
        <v>816</v>
      </c>
      <c r="Q3635" t="s">
        <v>24</v>
      </c>
      <c r="R3635" s="17">
        <v>45490</v>
      </c>
      <c r="S3635" s="27"/>
      <c r="T3635">
        <v>60.506666666666668</v>
      </c>
      <c r="U3635">
        <v>6.2133333333333338</v>
      </c>
      <c r="V3635">
        <v>66.72</v>
      </c>
      <c r="W3635">
        <v>3</v>
      </c>
      <c r="X3635">
        <v>3.336666666666666</v>
      </c>
      <c r="Y3635">
        <v>0</v>
      </c>
      <c r="Z3635">
        <v>0</v>
      </c>
      <c r="AA3635">
        <v>0</v>
      </c>
      <c r="AB3635">
        <v>2.10168</v>
      </c>
      <c r="AC3635" s="29">
        <v>67.95498666666667</v>
      </c>
      <c r="AD3635">
        <v>0</v>
      </c>
      <c r="AF3635">
        <v>200.16</v>
      </c>
      <c r="AG3635">
        <v>0</v>
      </c>
      <c r="AH3635">
        <v>10.01</v>
      </c>
      <c r="AI3635">
        <v>6.30504</v>
      </c>
      <c r="AJ3635">
        <v>203.86496</v>
      </c>
      <c r="AK3635" t="s">
        <v>26</v>
      </c>
      <c r="AN3635" s="29">
        <v>0</v>
      </c>
      <c r="AO3635" s="30">
        <f t="shared" si="112"/>
        <v>0</v>
      </c>
      <c r="AP3635" s="30">
        <f t="shared" si="113"/>
        <v>0</v>
      </c>
    </row>
    <row r="3636" spans="1:42" x14ac:dyDescent="0.25">
      <c r="A3636" t="s">
        <v>219</v>
      </c>
      <c r="B3636">
        <v>1872254</v>
      </c>
      <c r="C3636" t="s">
        <v>12400</v>
      </c>
      <c r="D3636">
        <v>1746129</v>
      </c>
      <c r="E3636" t="s">
        <v>12397</v>
      </c>
      <c r="F3636" t="s">
        <v>89</v>
      </c>
      <c r="G3636" t="s">
        <v>90</v>
      </c>
      <c r="H3636" t="s">
        <v>10</v>
      </c>
      <c r="I3636" t="s">
        <v>12401</v>
      </c>
      <c r="J3636" t="s">
        <v>12399</v>
      </c>
      <c r="K3636" t="s">
        <v>271</v>
      </c>
      <c r="L3636" t="s">
        <v>94</v>
      </c>
      <c r="M3636">
        <v>8745</v>
      </c>
      <c r="N3636">
        <v>77</v>
      </c>
      <c r="O3636" s="17">
        <v>45515</v>
      </c>
      <c r="P3636" t="s">
        <v>96</v>
      </c>
      <c r="Q3636" t="s">
        <v>24</v>
      </c>
      <c r="R3636" s="17">
        <v>45490</v>
      </c>
      <c r="S3636" s="27"/>
      <c r="T3636">
        <v>113.9</v>
      </c>
      <c r="U3636">
        <v>4.3033333333333337</v>
      </c>
      <c r="V3636">
        <v>118.2033333333333</v>
      </c>
      <c r="W3636">
        <v>3</v>
      </c>
      <c r="X3636">
        <v>5.91</v>
      </c>
      <c r="Y3636">
        <v>0</v>
      </c>
      <c r="Z3636">
        <v>0</v>
      </c>
      <c r="AA3636">
        <v>0</v>
      </c>
      <c r="AB3636">
        <v>3.7234050000000001</v>
      </c>
      <c r="AC3636" s="29">
        <v>120.3899283333333</v>
      </c>
      <c r="AD3636">
        <v>0</v>
      </c>
      <c r="AF3636">
        <v>354.61</v>
      </c>
      <c r="AG3636">
        <v>0</v>
      </c>
      <c r="AH3636">
        <v>17.73</v>
      </c>
      <c r="AI3636">
        <v>11.170215000000001</v>
      </c>
      <c r="AJ3636">
        <v>361.16978499999999</v>
      </c>
      <c r="AK3636" t="s">
        <v>26</v>
      </c>
      <c r="AN3636" s="29">
        <v>0</v>
      </c>
      <c r="AO3636" s="30">
        <f t="shared" si="112"/>
        <v>0</v>
      </c>
      <c r="AP3636" s="30">
        <f t="shared" si="113"/>
        <v>0</v>
      </c>
    </row>
    <row r="3637" spans="1:42" x14ac:dyDescent="0.25">
      <c r="A3637" t="s">
        <v>219</v>
      </c>
      <c r="B3637">
        <v>1872250</v>
      </c>
      <c r="C3637" t="s">
        <v>12402</v>
      </c>
      <c r="D3637">
        <v>1746135</v>
      </c>
      <c r="E3637" t="s">
        <v>12403</v>
      </c>
      <c r="F3637" t="s">
        <v>89</v>
      </c>
      <c r="G3637" t="s">
        <v>90</v>
      </c>
      <c r="H3637" t="s">
        <v>14</v>
      </c>
      <c r="I3637" t="s">
        <v>12404</v>
      </c>
      <c r="J3637" t="s">
        <v>12405</v>
      </c>
      <c r="K3637" t="s">
        <v>231</v>
      </c>
      <c r="L3637" t="s">
        <v>115</v>
      </c>
      <c r="M3637">
        <v>8330</v>
      </c>
      <c r="N3637">
        <v>41</v>
      </c>
      <c r="O3637" s="17">
        <v>45491</v>
      </c>
      <c r="P3637" t="s">
        <v>117</v>
      </c>
      <c r="Q3637" t="s">
        <v>24</v>
      </c>
      <c r="R3637" s="17">
        <v>45490</v>
      </c>
      <c r="S3637" s="27"/>
      <c r="T3637">
        <v>37.39</v>
      </c>
      <c r="U3637">
        <v>8.6</v>
      </c>
      <c r="V3637">
        <v>45.99</v>
      </c>
      <c r="W3637">
        <v>1</v>
      </c>
      <c r="X3637">
        <v>2.2999999999999998</v>
      </c>
      <c r="Y3637">
        <v>0</v>
      </c>
      <c r="Z3637">
        <v>0</v>
      </c>
      <c r="AA3637">
        <v>0</v>
      </c>
      <c r="AB3637">
        <v>1.448685</v>
      </c>
      <c r="AC3637" s="29">
        <v>46.841315000000002</v>
      </c>
      <c r="AD3637">
        <v>0</v>
      </c>
      <c r="AF3637">
        <v>45.99</v>
      </c>
      <c r="AG3637">
        <v>0</v>
      </c>
      <c r="AH3637">
        <v>2.2999999999999998</v>
      </c>
      <c r="AI3637">
        <v>1.448685</v>
      </c>
      <c r="AJ3637">
        <v>46.841315000000002</v>
      </c>
      <c r="AK3637" t="s">
        <v>25</v>
      </c>
      <c r="AN3637" s="29">
        <v>0</v>
      </c>
      <c r="AO3637" s="30">
        <f t="shared" si="112"/>
        <v>0</v>
      </c>
      <c r="AP3637" s="30">
        <f t="shared" si="113"/>
        <v>0</v>
      </c>
    </row>
    <row r="3638" spans="1:42" x14ac:dyDescent="0.25">
      <c r="A3638" t="s">
        <v>219</v>
      </c>
      <c r="B3638">
        <v>1872245</v>
      </c>
      <c r="C3638" t="s">
        <v>12406</v>
      </c>
      <c r="D3638">
        <v>1746136</v>
      </c>
      <c r="E3638" t="s">
        <v>12407</v>
      </c>
      <c r="F3638" t="s">
        <v>89</v>
      </c>
      <c r="G3638" t="s">
        <v>90</v>
      </c>
      <c r="H3638" t="s">
        <v>14</v>
      </c>
      <c r="I3638" t="s">
        <v>12408</v>
      </c>
      <c r="J3638" t="s">
        <v>12409</v>
      </c>
      <c r="K3638" t="s">
        <v>225</v>
      </c>
      <c r="L3638" t="s">
        <v>224</v>
      </c>
      <c r="M3638">
        <v>8800</v>
      </c>
      <c r="N3638">
        <v>26</v>
      </c>
      <c r="O3638" s="17">
        <v>45491</v>
      </c>
      <c r="P3638" t="s">
        <v>107</v>
      </c>
      <c r="Q3638" t="s">
        <v>24</v>
      </c>
      <c r="R3638" s="17">
        <v>45490</v>
      </c>
      <c r="S3638" s="27"/>
      <c r="T3638">
        <v>143.41999999999999</v>
      </c>
      <c r="U3638">
        <v>9.51</v>
      </c>
      <c r="V3638">
        <v>152.93</v>
      </c>
      <c r="W3638">
        <v>2</v>
      </c>
      <c r="X3638">
        <v>7.6449999999999996</v>
      </c>
      <c r="Y3638">
        <v>0</v>
      </c>
      <c r="Z3638">
        <v>0</v>
      </c>
      <c r="AA3638">
        <v>0</v>
      </c>
      <c r="AB3638">
        <v>4.8172949999999997</v>
      </c>
      <c r="AC3638" s="29">
        <v>155.75770499999999</v>
      </c>
      <c r="AD3638">
        <v>0</v>
      </c>
      <c r="AF3638">
        <v>305.86</v>
      </c>
      <c r="AG3638">
        <v>0</v>
      </c>
      <c r="AH3638">
        <v>15.29</v>
      </c>
      <c r="AI3638">
        <v>9.6345899999999993</v>
      </c>
      <c r="AJ3638">
        <v>311.51540999999997</v>
      </c>
      <c r="AK3638" t="s">
        <v>27</v>
      </c>
      <c r="AN3638" s="29">
        <v>0</v>
      </c>
      <c r="AO3638" s="30">
        <f t="shared" si="112"/>
        <v>0</v>
      </c>
      <c r="AP3638" s="30">
        <f t="shared" si="113"/>
        <v>0</v>
      </c>
    </row>
    <row r="3639" spans="1:42" x14ac:dyDescent="0.25">
      <c r="A3639" t="s">
        <v>219</v>
      </c>
      <c r="B3639">
        <v>1872232</v>
      </c>
      <c r="C3639" t="s">
        <v>12410</v>
      </c>
      <c r="D3639">
        <v>1061883</v>
      </c>
      <c r="E3639" t="s">
        <v>12411</v>
      </c>
      <c r="F3639" t="s">
        <v>89</v>
      </c>
      <c r="G3639" t="s">
        <v>90</v>
      </c>
      <c r="H3639" t="s">
        <v>10</v>
      </c>
      <c r="I3639" t="s">
        <v>12412</v>
      </c>
      <c r="J3639" t="s">
        <v>12413</v>
      </c>
      <c r="K3639" t="s">
        <v>92</v>
      </c>
      <c r="L3639" t="s">
        <v>266</v>
      </c>
      <c r="M3639">
        <v>2067</v>
      </c>
      <c r="N3639">
        <v>4</v>
      </c>
      <c r="O3639" s="17">
        <v>45491</v>
      </c>
      <c r="P3639" t="s">
        <v>130</v>
      </c>
      <c r="Q3639" t="s">
        <v>24</v>
      </c>
      <c r="R3639" s="17">
        <v>45490</v>
      </c>
      <c r="S3639" s="27"/>
      <c r="T3639">
        <v>59.080000000000013</v>
      </c>
      <c r="U3639">
        <v>6.2833333333333341</v>
      </c>
      <c r="V3639">
        <v>65.36333333333333</v>
      </c>
      <c r="W3639">
        <v>3</v>
      </c>
      <c r="X3639">
        <v>3.2666666666666671</v>
      </c>
      <c r="Y3639">
        <v>0</v>
      </c>
      <c r="Z3639">
        <v>0</v>
      </c>
      <c r="AA3639">
        <v>0</v>
      </c>
      <c r="AB3639">
        <v>2.058945</v>
      </c>
      <c r="AC3639" s="29">
        <v>66.571055000000001</v>
      </c>
      <c r="AD3639">
        <v>0</v>
      </c>
      <c r="AF3639">
        <v>196.09</v>
      </c>
      <c r="AG3639">
        <v>0</v>
      </c>
      <c r="AH3639">
        <v>9.8000000000000007</v>
      </c>
      <c r="AI3639">
        <v>6.1768349999999996</v>
      </c>
      <c r="AJ3639">
        <v>199.713165</v>
      </c>
      <c r="AK3639" t="s">
        <v>26</v>
      </c>
      <c r="AN3639" s="29">
        <v>0</v>
      </c>
      <c r="AO3639" s="30">
        <f t="shared" si="112"/>
        <v>0</v>
      </c>
      <c r="AP3639" s="30">
        <f t="shared" si="113"/>
        <v>0</v>
      </c>
    </row>
    <row r="3640" spans="1:42" x14ac:dyDescent="0.25">
      <c r="A3640" t="s">
        <v>219</v>
      </c>
      <c r="B3640">
        <v>1872232</v>
      </c>
      <c r="C3640" t="s">
        <v>12414</v>
      </c>
      <c r="D3640">
        <v>1061882</v>
      </c>
      <c r="E3640" t="s">
        <v>12411</v>
      </c>
      <c r="F3640" t="s">
        <v>89</v>
      </c>
      <c r="G3640" t="s">
        <v>90</v>
      </c>
      <c r="H3640" t="s">
        <v>10</v>
      </c>
      <c r="I3640" t="s">
        <v>12415</v>
      </c>
      <c r="J3640" t="s">
        <v>12416</v>
      </c>
      <c r="K3640" t="s">
        <v>92</v>
      </c>
      <c r="L3640" t="s">
        <v>266</v>
      </c>
      <c r="M3640">
        <v>2067</v>
      </c>
      <c r="N3640">
        <v>6</v>
      </c>
      <c r="O3640" s="17">
        <v>45491</v>
      </c>
      <c r="P3640" t="s">
        <v>130</v>
      </c>
      <c r="Q3640" t="s">
        <v>24</v>
      </c>
      <c r="R3640" s="17">
        <v>45490</v>
      </c>
      <c r="S3640" s="27"/>
      <c r="T3640">
        <v>59.080000000000013</v>
      </c>
      <c r="U3640">
        <v>6.2833333333333341</v>
      </c>
      <c r="V3640">
        <v>65.36333333333333</v>
      </c>
      <c r="W3640">
        <v>3</v>
      </c>
      <c r="X3640">
        <v>3.2666666666666671</v>
      </c>
      <c r="Y3640">
        <v>0</v>
      </c>
      <c r="Z3640">
        <v>0</v>
      </c>
      <c r="AA3640">
        <v>0</v>
      </c>
      <c r="AB3640">
        <v>2.058945</v>
      </c>
      <c r="AC3640" s="29">
        <v>66.571055000000001</v>
      </c>
      <c r="AD3640">
        <v>0</v>
      </c>
      <c r="AF3640">
        <v>196.09</v>
      </c>
      <c r="AG3640">
        <v>0</v>
      </c>
      <c r="AH3640">
        <v>9.8000000000000007</v>
      </c>
      <c r="AI3640">
        <v>6.1768349999999996</v>
      </c>
      <c r="AJ3640">
        <v>199.713165</v>
      </c>
      <c r="AK3640" t="s">
        <v>26</v>
      </c>
      <c r="AN3640" s="29">
        <v>0</v>
      </c>
      <c r="AO3640" s="30">
        <f t="shared" si="112"/>
        <v>0</v>
      </c>
      <c r="AP3640" s="30">
        <f t="shared" si="113"/>
        <v>0</v>
      </c>
    </row>
    <row r="3641" spans="1:42" x14ac:dyDescent="0.25">
      <c r="A3641" t="s">
        <v>219</v>
      </c>
      <c r="B3641">
        <v>1872232</v>
      </c>
      <c r="C3641" t="s">
        <v>12417</v>
      </c>
      <c r="D3641">
        <v>1061881</v>
      </c>
      <c r="E3641" t="s">
        <v>12411</v>
      </c>
      <c r="F3641" t="s">
        <v>89</v>
      </c>
      <c r="G3641" t="s">
        <v>90</v>
      </c>
      <c r="H3641" t="s">
        <v>10</v>
      </c>
      <c r="I3641" t="s">
        <v>12418</v>
      </c>
      <c r="J3641" t="s">
        <v>12419</v>
      </c>
      <c r="K3641" t="s">
        <v>92</v>
      </c>
      <c r="L3641" t="s">
        <v>266</v>
      </c>
      <c r="M3641">
        <v>2067</v>
      </c>
      <c r="N3641">
        <v>3</v>
      </c>
      <c r="O3641" s="17">
        <v>45491</v>
      </c>
      <c r="P3641" t="s">
        <v>130</v>
      </c>
      <c r="Q3641" t="s">
        <v>24</v>
      </c>
      <c r="R3641" s="17">
        <v>45490</v>
      </c>
      <c r="S3641" s="27"/>
      <c r="T3641">
        <v>59.080000000000013</v>
      </c>
      <c r="U3641">
        <v>6.2833333333333341</v>
      </c>
      <c r="V3641">
        <v>65.36333333333333</v>
      </c>
      <c r="W3641">
        <v>3</v>
      </c>
      <c r="X3641">
        <v>3.2666666666666671</v>
      </c>
      <c r="Y3641">
        <v>0</v>
      </c>
      <c r="Z3641">
        <v>0</v>
      </c>
      <c r="AA3641">
        <v>0</v>
      </c>
      <c r="AB3641">
        <v>2.058945</v>
      </c>
      <c r="AC3641" s="29">
        <v>66.571055000000001</v>
      </c>
      <c r="AD3641">
        <v>0</v>
      </c>
      <c r="AF3641">
        <v>196.09</v>
      </c>
      <c r="AG3641">
        <v>0</v>
      </c>
      <c r="AH3641">
        <v>9.8000000000000007</v>
      </c>
      <c r="AI3641">
        <v>6.1768349999999996</v>
      </c>
      <c r="AJ3641">
        <v>199.713165</v>
      </c>
      <c r="AK3641" t="s">
        <v>26</v>
      </c>
      <c r="AN3641" s="29">
        <v>0</v>
      </c>
      <c r="AO3641" s="30">
        <f t="shared" si="112"/>
        <v>0</v>
      </c>
      <c r="AP3641" s="30">
        <f t="shared" si="113"/>
        <v>0</v>
      </c>
    </row>
    <row r="3642" spans="1:42" x14ac:dyDescent="0.25">
      <c r="A3642" t="s">
        <v>219</v>
      </c>
      <c r="B3642">
        <v>1872203</v>
      </c>
      <c r="C3642" t="s">
        <v>12420</v>
      </c>
      <c r="D3642">
        <v>1061867</v>
      </c>
      <c r="E3642" t="s">
        <v>12421</v>
      </c>
      <c r="F3642" t="s">
        <v>89</v>
      </c>
      <c r="G3642" t="s">
        <v>90</v>
      </c>
      <c r="H3642" t="s">
        <v>14</v>
      </c>
      <c r="I3642" t="s">
        <v>12422</v>
      </c>
      <c r="J3642" t="s">
        <v>12423</v>
      </c>
      <c r="K3642" t="s">
        <v>95</v>
      </c>
      <c r="L3642" t="s">
        <v>271</v>
      </c>
      <c r="M3642">
        <v>8775</v>
      </c>
      <c r="N3642">
        <v>3</v>
      </c>
      <c r="O3642" s="17">
        <v>45501</v>
      </c>
      <c r="P3642" t="s">
        <v>102</v>
      </c>
      <c r="Q3642" t="s">
        <v>24</v>
      </c>
      <c r="R3642" s="17">
        <v>45490</v>
      </c>
      <c r="S3642" s="17"/>
      <c r="T3642">
        <v>122.55</v>
      </c>
      <c r="U3642">
        <v>7.44</v>
      </c>
      <c r="V3642">
        <v>129.99</v>
      </c>
      <c r="W3642">
        <v>1</v>
      </c>
      <c r="X3642">
        <v>6.5</v>
      </c>
      <c r="Y3642">
        <v>0</v>
      </c>
      <c r="Z3642">
        <v>0</v>
      </c>
      <c r="AA3642">
        <v>0</v>
      </c>
      <c r="AB3642">
        <v>4.0946850000000001</v>
      </c>
      <c r="AC3642" s="29">
        <v>132.39531500000001</v>
      </c>
      <c r="AD3642">
        <v>0</v>
      </c>
      <c r="AF3642">
        <v>129.99</v>
      </c>
      <c r="AG3642">
        <v>0</v>
      </c>
      <c r="AH3642">
        <v>6.5</v>
      </c>
      <c r="AI3642">
        <v>4.0946850000000001</v>
      </c>
      <c r="AJ3642">
        <v>132.39531500000001</v>
      </c>
      <c r="AK3642" t="s">
        <v>25</v>
      </c>
      <c r="AN3642" s="29">
        <v>0</v>
      </c>
      <c r="AO3642" s="30">
        <f t="shared" si="112"/>
        <v>0</v>
      </c>
      <c r="AP3642" s="30">
        <f t="shared" si="113"/>
        <v>0</v>
      </c>
    </row>
    <row r="3643" spans="1:42" x14ac:dyDescent="0.25">
      <c r="A3643" t="s">
        <v>219</v>
      </c>
      <c r="B3643">
        <v>1872203</v>
      </c>
      <c r="C3643" t="s">
        <v>12424</v>
      </c>
      <c r="D3643">
        <v>1746105</v>
      </c>
      <c r="E3643" t="s">
        <v>12421</v>
      </c>
      <c r="F3643" t="s">
        <v>89</v>
      </c>
      <c r="G3643" t="s">
        <v>90</v>
      </c>
      <c r="H3643" t="s">
        <v>14</v>
      </c>
      <c r="I3643" t="s">
        <v>12425</v>
      </c>
      <c r="J3643" t="s">
        <v>12423</v>
      </c>
      <c r="K3643" t="s">
        <v>271</v>
      </c>
      <c r="L3643" t="s">
        <v>95</v>
      </c>
      <c r="M3643">
        <v>8740</v>
      </c>
      <c r="N3643">
        <v>29</v>
      </c>
      <c r="O3643" s="17">
        <v>45498</v>
      </c>
      <c r="P3643" t="s">
        <v>96</v>
      </c>
      <c r="Q3643" t="s">
        <v>24</v>
      </c>
      <c r="R3643" s="17">
        <v>45490</v>
      </c>
      <c r="S3643" s="17"/>
      <c r="T3643">
        <v>112.18</v>
      </c>
      <c r="U3643">
        <v>12.41</v>
      </c>
      <c r="V3643">
        <v>124.59</v>
      </c>
      <c r="W3643">
        <v>1</v>
      </c>
      <c r="X3643">
        <v>6.23</v>
      </c>
      <c r="Y3643">
        <v>0</v>
      </c>
      <c r="Z3643">
        <v>0</v>
      </c>
      <c r="AA3643">
        <v>0</v>
      </c>
      <c r="AB3643">
        <v>3.924585</v>
      </c>
      <c r="AC3643" s="29">
        <v>126.895415</v>
      </c>
      <c r="AD3643">
        <v>0</v>
      </c>
      <c r="AF3643">
        <v>124.59</v>
      </c>
      <c r="AG3643">
        <v>0</v>
      </c>
      <c r="AH3643">
        <v>6.23</v>
      </c>
      <c r="AI3643">
        <v>3.924585</v>
      </c>
      <c r="AJ3643">
        <v>126.895415</v>
      </c>
      <c r="AK3643" t="s">
        <v>25</v>
      </c>
      <c r="AN3643" s="29">
        <v>0</v>
      </c>
      <c r="AO3643" s="30">
        <f t="shared" si="112"/>
        <v>0</v>
      </c>
      <c r="AP3643" s="30">
        <f t="shared" si="113"/>
        <v>0</v>
      </c>
    </row>
    <row r="3644" spans="1:42" x14ac:dyDescent="0.25">
      <c r="A3644" t="s">
        <v>219</v>
      </c>
      <c r="B3644">
        <v>1872174</v>
      </c>
      <c r="C3644" t="s">
        <v>12426</v>
      </c>
      <c r="D3644">
        <v>1061885</v>
      </c>
      <c r="E3644" t="s">
        <v>12427</v>
      </c>
      <c r="F3644" t="s">
        <v>89</v>
      </c>
      <c r="G3644" t="s">
        <v>90</v>
      </c>
      <c r="H3644" t="s">
        <v>137</v>
      </c>
      <c r="I3644" t="s">
        <v>12428</v>
      </c>
      <c r="J3644" t="s">
        <v>12429</v>
      </c>
      <c r="K3644" t="s">
        <v>94</v>
      </c>
      <c r="L3644" t="s">
        <v>271</v>
      </c>
      <c r="M3644">
        <v>8429</v>
      </c>
      <c r="N3644">
        <v>35</v>
      </c>
      <c r="O3644" s="17">
        <v>45492</v>
      </c>
      <c r="P3644" t="s">
        <v>577</v>
      </c>
      <c r="Q3644" t="s">
        <v>24</v>
      </c>
      <c r="R3644" s="17">
        <v>45490</v>
      </c>
      <c r="S3644" s="17"/>
      <c r="T3644">
        <v>50.723333333333329</v>
      </c>
      <c r="U3644">
        <v>6.2133333333333338</v>
      </c>
      <c r="V3644">
        <v>56.936666666666667</v>
      </c>
      <c r="W3644">
        <v>3</v>
      </c>
      <c r="X3644">
        <v>2.8466666666666658</v>
      </c>
      <c r="Y3644">
        <v>0</v>
      </c>
      <c r="Z3644">
        <v>0</v>
      </c>
      <c r="AA3644">
        <v>0</v>
      </c>
      <c r="AB3644">
        <v>2.9891749999999999</v>
      </c>
      <c r="AC3644" s="29">
        <v>56.794158333333343</v>
      </c>
      <c r="AD3644">
        <v>0</v>
      </c>
      <c r="AF3644">
        <v>170.81</v>
      </c>
      <c r="AG3644">
        <v>0</v>
      </c>
      <c r="AH3644">
        <v>8.5399999999999991</v>
      </c>
      <c r="AI3644">
        <v>8.9675250000000002</v>
      </c>
      <c r="AJ3644">
        <v>170.382475</v>
      </c>
      <c r="AK3644" t="s">
        <v>26</v>
      </c>
      <c r="AN3644" s="29">
        <v>0</v>
      </c>
      <c r="AO3644" s="30">
        <f t="shared" si="112"/>
        <v>0</v>
      </c>
      <c r="AP3644" s="30">
        <f t="shared" si="113"/>
        <v>0</v>
      </c>
    </row>
    <row r="3645" spans="1:42" x14ac:dyDescent="0.25">
      <c r="A3645" t="s">
        <v>219</v>
      </c>
      <c r="B3645">
        <v>1872174</v>
      </c>
      <c r="C3645" t="s">
        <v>12430</v>
      </c>
      <c r="D3645">
        <v>1061886</v>
      </c>
      <c r="E3645" t="s">
        <v>12427</v>
      </c>
      <c r="F3645" t="s">
        <v>89</v>
      </c>
      <c r="G3645" t="s">
        <v>90</v>
      </c>
      <c r="H3645" t="s">
        <v>137</v>
      </c>
      <c r="I3645" t="s">
        <v>12431</v>
      </c>
      <c r="J3645" t="s">
        <v>12432</v>
      </c>
      <c r="K3645" t="s">
        <v>94</v>
      </c>
      <c r="L3645" t="s">
        <v>271</v>
      </c>
      <c r="M3645">
        <v>8429</v>
      </c>
      <c r="N3645">
        <v>36</v>
      </c>
      <c r="O3645" s="17">
        <v>45492</v>
      </c>
      <c r="P3645" t="s">
        <v>577</v>
      </c>
      <c r="Q3645" t="s">
        <v>24</v>
      </c>
      <c r="R3645" s="17">
        <v>45490</v>
      </c>
      <c r="S3645" s="27"/>
      <c r="T3645">
        <v>50.723333333333329</v>
      </c>
      <c r="U3645">
        <v>6.2133333333333338</v>
      </c>
      <c r="V3645">
        <v>56.936666666666667</v>
      </c>
      <c r="W3645">
        <v>3</v>
      </c>
      <c r="X3645">
        <v>2.8466666666666658</v>
      </c>
      <c r="Y3645">
        <v>0</v>
      </c>
      <c r="Z3645">
        <v>0</v>
      </c>
      <c r="AA3645">
        <v>0</v>
      </c>
      <c r="AB3645">
        <v>2.9891749999999999</v>
      </c>
      <c r="AC3645" s="29">
        <v>56.794158333333343</v>
      </c>
      <c r="AD3645">
        <v>0</v>
      </c>
      <c r="AF3645">
        <v>170.81</v>
      </c>
      <c r="AG3645">
        <v>0</v>
      </c>
      <c r="AH3645">
        <v>8.5399999999999991</v>
      </c>
      <c r="AI3645">
        <v>8.9675250000000002</v>
      </c>
      <c r="AJ3645">
        <v>170.382475</v>
      </c>
      <c r="AK3645" t="s">
        <v>26</v>
      </c>
      <c r="AN3645" s="29">
        <v>0</v>
      </c>
      <c r="AO3645" s="30">
        <f t="shared" si="112"/>
        <v>0</v>
      </c>
      <c r="AP3645" s="30">
        <f t="shared" si="113"/>
        <v>0</v>
      </c>
    </row>
    <row r="3646" spans="1:42" x14ac:dyDescent="0.25">
      <c r="A3646" t="s">
        <v>219</v>
      </c>
      <c r="B3646">
        <v>1872174</v>
      </c>
      <c r="C3646" t="s">
        <v>12433</v>
      </c>
      <c r="D3646">
        <v>1061887</v>
      </c>
      <c r="E3646" t="s">
        <v>12427</v>
      </c>
      <c r="F3646" t="s">
        <v>89</v>
      </c>
      <c r="G3646" t="s">
        <v>90</v>
      </c>
      <c r="H3646" t="s">
        <v>137</v>
      </c>
      <c r="I3646" t="s">
        <v>12434</v>
      </c>
      <c r="J3646" t="s">
        <v>12435</v>
      </c>
      <c r="K3646" t="s">
        <v>94</v>
      </c>
      <c r="L3646" t="s">
        <v>271</v>
      </c>
      <c r="M3646">
        <v>8429</v>
      </c>
      <c r="N3646">
        <v>38</v>
      </c>
      <c r="O3646" s="17">
        <v>45492</v>
      </c>
      <c r="P3646" t="s">
        <v>577</v>
      </c>
      <c r="Q3646" t="s">
        <v>24</v>
      </c>
      <c r="R3646" s="17">
        <v>45490</v>
      </c>
      <c r="S3646" s="27"/>
      <c r="T3646">
        <v>50.723333333333329</v>
      </c>
      <c r="U3646">
        <v>6.2133333333333338</v>
      </c>
      <c r="V3646">
        <v>56.936666666666667</v>
      </c>
      <c r="W3646">
        <v>3</v>
      </c>
      <c r="X3646">
        <v>2.8466666666666658</v>
      </c>
      <c r="Y3646">
        <v>0</v>
      </c>
      <c r="Z3646">
        <v>0</v>
      </c>
      <c r="AA3646">
        <v>0</v>
      </c>
      <c r="AB3646">
        <v>2.9891749999999999</v>
      </c>
      <c r="AC3646" s="29">
        <v>56.794158333333343</v>
      </c>
      <c r="AD3646">
        <v>0</v>
      </c>
      <c r="AF3646">
        <v>170.81</v>
      </c>
      <c r="AG3646">
        <v>0</v>
      </c>
      <c r="AH3646">
        <v>8.5399999999999991</v>
      </c>
      <c r="AI3646">
        <v>8.9675250000000002</v>
      </c>
      <c r="AJ3646">
        <v>170.382475</v>
      </c>
      <c r="AK3646" t="s">
        <v>26</v>
      </c>
      <c r="AN3646" s="29">
        <v>0</v>
      </c>
      <c r="AO3646" s="30">
        <f t="shared" si="112"/>
        <v>0</v>
      </c>
      <c r="AP3646" s="30">
        <f t="shared" si="113"/>
        <v>0</v>
      </c>
    </row>
    <row r="3647" spans="1:42" x14ac:dyDescent="0.25">
      <c r="A3647" t="s">
        <v>219</v>
      </c>
      <c r="B3647">
        <v>1872171</v>
      </c>
      <c r="C3647" t="s">
        <v>12436</v>
      </c>
      <c r="D3647">
        <v>1061857</v>
      </c>
      <c r="E3647" t="s">
        <v>12437</v>
      </c>
      <c r="F3647" t="s">
        <v>89</v>
      </c>
      <c r="G3647" t="s">
        <v>90</v>
      </c>
      <c r="H3647" t="s">
        <v>10</v>
      </c>
      <c r="I3647" t="s">
        <v>12438</v>
      </c>
      <c r="J3647" t="s">
        <v>12439</v>
      </c>
      <c r="K3647" t="s">
        <v>115</v>
      </c>
      <c r="L3647" t="s">
        <v>231</v>
      </c>
      <c r="M3647">
        <v>8470</v>
      </c>
      <c r="N3647">
        <v>28</v>
      </c>
      <c r="O3647" s="17">
        <v>45491</v>
      </c>
      <c r="P3647" t="s">
        <v>111</v>
      </c>
      <c r="Q3647" t="s">
        <v>24</v>
      </c>
      <c r="R3647" s="17">
        <v>45490</v>
      </c>
      <c r="S3647" s="27"/>
      <c r="T3647">
        <v>53.2</v>
      </c>
      <c r="U3647">
        <v>9.85</v>
      </c>
      <c r="V3647">
        <v>63.05</v>
      </c>
      <c r="W3647">
        <v>1</v>
      </c>
      <c r="X3647">
        <v>3.15</v>
      </c>
      <c r="Y3647">
        <v>0</v>
      </c>
      <c r="Z3647">
        <v>0</v>
      </c>
      <c r="AA3647">
        <v>0</v>
      </c>
      <c r="AB3647">
        <v>1.986075</v>
      </c>
      <c r="AC3647" s="29">
        <v>64.213925000000003</v>
      </c>
      <c r="AD3647">
        <v>0</v>
      </c>
      <c r="AF3647">
        <v>63.05</v>
      </c>
      <c r="AG3647">
        <v>0</v>
      </c>
      <c r="AH3647">
        <v>3.15</v>
      </c>
      <c r="AI3647">
        <v>1.986075</v>
      </c>
      <c r="AJ3647">
        <v>64.213925000000003</v>
      </c>
      <c r="AK3647" t="s">
        <v>25</v>
      </c>
      <c r="AN3647" s="29">
        <v>0</v>
      </c>
      <c r="AO3647" s="30">
        <f t="shared" si="112"/>
        <v>0</v>
      </c>
      <c r="AP3647" s="30">
        <f t="shared" si="113"/>
        <v>0</v>
      </c>
    </row>
    <row r="3648" spans="1:42" x14ac:dyDescent="0.25">
      <c r="A3648" t="s">
        <v>219</v>
      </c>
      <c r="B3648">
        <v>1872167</v>
      </c>
      <c r="C3648" t="s">
        <v>12440</v>
      </c>
      <c r="D3648">
        <v>1746091</v>
      </c>
      <c r="E3648" t="s">
        <v>12441</v>
      </c>
      <c r="F3648" t="s">
        <v>89</v>
      </c>
      <c r="G3648" t="s">
        <v>90</v>
      </c>
      <c r="H3648" t="s">
        <v>10</v>
      </c>
      <c r="I3648" t="s">
        <v>12442</v>
      </c>
      <c r="J3648" t="s">
        <v>12443</v>
      </c>
      <c r="K3648" t="s">
        <v>225</v>
      </c>
      <c r="L3648" t="s">
        <v>224</v>
      </c>
      <c r="M3648">
        <v>8385</v>
      </c>
      <c r="N3648">
        <v>33</v>
      </c>
      <c r="O3648" s="17">
        <v>45496</v>
      </c>
      <c r="P3648" t="s">
        <v>109</v>
      </c>
      <c r="Q3648" t="s">
        <v>24</v>
      </c>
      <c r="R3648" s="17">
        <v>45490</v>
      </c>
      <c r="S3648" s="27"/>
      <c r="T3648">
        <v>36.241999999999997</v>
      </c>
      <c r="U3648">
        <v>3.8039999999999998</v>
      </c>
      <c r="V3648">
        <v>40.045999999999999</v>
      </c>
      <c r="W3648">
        <v>5</v>
      </c>
      <c r="X3648">
        <v>2.0019999999999998</v>
      </c>
      <c r="Y3648">
        <v>0</v>
      </c>
      <c r="Z3648">
        <v>0</v>
      </c>
      <c r="AA3648">
        <v>0</v>
      </c>
      <c r="AB3648">
        <v>1.261449</v>
      </c>
      <c r="AC3648" s="29">
        <v>40.786551000000003</v>
      </c>
      <c r="AD3648">
        <v>0</v>
      </c>
      <c r="AF3648">
        <v>200.23</v>
      </c>
      <c r="AG3648">
        <v>0</v>
      </c>
      <c r="AH3648">
        <v>10.01</v>
      </c>
      <c r="AI3648">
        <v>6.307245</v>
      </c>
      <c r="AJ3648">
        <v>203.93275499999999</v>
      </c>
      <c r="AK3648" t="s">
        <v>29</v>
      </c>
      <c r="AN3648" s="29">
        <v>7</v>
      </c>
      <c r="AO3648" s="30">
        <f t="shared" si="112"/>
        <v>2.0124999999999997</v>
      </c>
      <c r="AP3648" s="30">
        <f t="shared" si="113"/>
        <v>0.40249999999999997</v>
      </c>
    </row>
    <row r="3649" spans="1:42" x14ac:dyDescent="0.25">
      <c r="A3649" t="s">
        <v>219</v>
      </c>
      <c r="B3649">
        <v>1872167</v>
      </c>
      <c r="C3649" t="s">
        <v>12444</v>
      </c>
      <c r="D3649">
        <v>1746090</v>
      </c>
      <c r="E3649" t="s">
        <v>12441</v>
      </c>
      <c r="F3649" t="s">
        <v>89</v>
      </c>
      <c r="G3649" t="s">
        <v>90</v>
      </c>
      <c r="H3649" t="s">
        <v>10</v>
      </c>
      <c r="I3649" t="s">
        <v>12445</v>
      </c>
      <c r="J3649" t="s">
        <v>12446</v>
      </c>
      <c r="K3649" t="s">
        <v>225</v>
      </c>
      <c r="L3649" t="s">
        <v>224</v>
      </c>
      <c r="M3649">
        <v>8385</v>
      </c>
      <c r="N3649">
        <v>34</v>
      </c>
      <c r="O3649" s="17">
        <v>45496</v>
      </c>
      <c r="P3649" t="s">
        <v>109</v>
      </c>
      <c r="Q3649" t="s">
        <v>24</v>
      </c>
      <c r="R3649" s="17">
        <v>45490</v>
      </c>
      <c r="S3649" s="27"/>
      <c r="T3649">
        <v>36.241999999999997</v>
      </c>
      <c r="U3649">
        <v>3.8039999999999998</v>
      </c>
      <c r="V3649">
        <v>40.045999999999999</v>
      </c>
      <c r="W3649">
        <v>5</v>
      </c>
      <c r="X3649">
        <v>2.0019999999999998</v>
      </c>
      <c r="Y3649">
        <v>0</v>
      </c>
      <c r="Z3649">
        <v>0</v>
      </c>
      <c r="AA3649">
        <v>0</v>
      </c>
      <c r="AB3649">
        <v>1.261449</v>
      </c>
      <c r="AC3649" s="29">
        <v>40.786551000000003</v>
      </c>
      <c r="AD3649">
        <v>0</v>
      </c>
      <c r="AF3649">
        <v>200.23</v>
      </c>
      <c r="AG3649">
        <v>0</v>
      </c>
      <c r="AH3649">
        <v>10.01</v>
      </c>
      <c r="AI3649">
        <v>6.307245</v>
      </c>
      <c r="AJ3649">
        <v>203.93275499999999</v>
      </c>
      <c r="AK3649" t="s">
        <v>29</v>
      </c>
      <c r="AN3649" s="29">
        <v>7</v>
      </c>
      <c r="AO3649" s="30">
        <f t="shared" si="112"/>
        <v>2.0124999999999997</v>
      </c>
      <c r="AP3649" s="30">
        <f t="shared" si="113"/>
        <v>0.40249999999999997</v>
      </c>
    </row>
    <row r="3650" spans="1:42" x14ac:dyDescent="0.25">
      <c r="A3650" t="s">
        <v>219</v>
      </c>
      <c r="B3650">
        <v>1872165</v>
      </c>
      <c r="C3650" t="s">
        <v>12447</v>
      </c>
      <c r="D3650">
        <v>1061856</v>
      </c>
      <c r="E3650" t="s">
        <v>12448</v>
      </c>
      <c r="F3650" t="s">
        <v>89</v>
      </c>
      <c r="G3650" t="s">
        <v>90</v>
      </c>
      <c r="H3650" t="s">
        <v>10</v>
      </c>
      <c r="I3650" t="s">
        <v>12449</v>
      </c>
      <c r="J3650" t="s">
        <v>12450</v>
      </c>
      <c r="K3650" t="s">
        <v>115</v>
      </c>
      <c r="L3650" t="s">
        <v>231</v>
      </c>
      <c r="M3650">
        <v>8455</v>
      </c>
      <c r="N3650">
        <v>76</v>
      </c>
      <c r="O3650" s="17">
        <v>45491</v>
      </c>
      <c r="P3650" t="s">
        <v>111</v>
      </c>
      <c r="Q3650" t="s">
        <v>24</v>
      </c>
      <c r="R3650" s="17">
        <v>45490</v>
      </c>
      <c r="S3650" s="27"/>
      <c r="T3650">
        <v>56.484999999999999</v>
      </c>
      <c r="U3650">
        <v>4.9249999999999998</v>
      </c>
      <c r="V3650">
        <v>61.41</v>
      </c>
      <c r="W3650">
        <v>2</v>
      </c>
      <c r="X3650">
        <v>3.07</v>
      </c>
      <c r="Y3650">
        <v>0</v>
      </c>
      <c r="Z3650">
        <v>0</v>
      </c>
      <c r="AA3650">
        <v>0</v>
      </c>
      <c r="AB3650">
        <v>1.934415</v>
      </c>
      <c r="AC3650" s="29">
        <v>62.545585000000003</v>
      </c>
      <c r="AD3650">
        <v>0</v>
      </c>
      <c r="AF3650">
        <v>122.82</v>
      </c>
      <c r="AG3650">
        <v>0</v>
      </c>
      <c r="AH3650">
        <v>6.14</v>
      </c>
      <c r="AI3650">
        <v>3.86883</v>
      </c>
      <c r="AJ3650">
        <v>125.09117000000001</v>
      </c>
      <c r="AK3650" t="s">
        <v>27</v>
      </c>
      <c r="AN3650" s="29">
        <v>0</v>
      </c>
      <c r="AO3650" s="30">
        <f t="shared" ref="AO3650:AO3713" si="114">AN3650*(45%-14.25%-2%)</f>
        <v>0</v>
      </c>
      <c r="AP3650" s="30">
        <f t="shared" ref="AP3650:AP3713" si="115">AO3650/W3650</f>
        <v>0</v>
      </c>
    </row>
    <row r="3651" spans="1:42" x14ac:dyDescent="0.25">
      <c r="A3651" t="s">
        <v>219</v>
      </c>
      <c r="B3651">
        <v>1872164</v>
      </c>
      <c r="C3651" t="s">
        <v>12451</v>
      </c>
      <c r="D3651">
        <v>1746089</v>
      </c>
      <c r="E3651" t="s">
        <v>12452</v>
      </c>
      <c r="F3651" t="s">
        <v>89</v>
      </c>
      <c r="G3651" t="s">
        <v>90</v>
      </c>
      <c r="H3651" t="s">
        <v>10</v>
      </c>
      <c r="I3651" t="s">
        <v>10558</v>
      </c>
      <c r="J3651" t="s">
        <v>10559</v>
      </c>
      <c r="K3651" t="s">
        <v>271</v>
      </c>
      <c r="L3651" t="s">
        <v>224</v>
      </c>
      <c r="M3651">
        <v>882362</v>
      </c>
      <c r="N3651">
        <v>6</v>
      </c>
      <c r="O3651" s="17">
        <v>45492</v>
      </c>
      <c r="P3651" t="s">
        <v>163</v>
      </c>
      <c r="Q3651" t="s">
        <v>23</v>
      </c>
      <c r="R3651" s="17">
        <v>45490</v>
      </c>
      <c r="S3651" s="27">
        <v>45492</v>
      </c>
      <c r="T3651">
        <v>149.24</v>
      </c>
      <c r="U3651">
        <v>18.38</v>
      </c>
      <c r="V3651">
        <v>167.62</v>
      </c>
      <c r="W3651">
        <v>1</v>
      </c>
      <c r="X3651">
        <v>8.3800000000000008</v>
      </c>
      <c r="Y3651">
        <v>0</v>
      </c>
      <c r="Z3651">
        <v>0</v>
      </c>
      <c r="AA3651">
        <v>0</v>
      </c>
      <c r="AB3651">
        <v>5.28003</v>
      </c>
      <c r="AC3651" s="29">
        <v>170.71996999999999</v>
      </c>
      <c r="AD3651">
        <v>7.4619999999999997</v>
      </c>
      <c r="AF3651">
        <v>167.62</v>
      </c>
      <c r="AG3651">
        <v>0</v>
      </c>
      <c r="AH3651">
        <v>8.3800000000000008</v>
      </c>
      <c r="AI3651">
        <v>5.28003</v>
      </c>
      <c r="AJ3651">
        <v>170.71996999999999</v>
      </c>
      <c r="AN3651" s="29">
        <v>0</v>
      </c>
      <c r="AO3651" s="30">
        <f t="shared" si="114"/>
        <v>0</v>
      </c>
      <c r="AP3651" s="30">
        <f t="shared" si="115"/>
        <v>0</v>
      </c>
    </row>
    <row r="3652" spans="1:42" x14ac:dyDescent="0.25">
      <c r="A3652" t="s">
        <v>219</v>
      </c>
      <c r="B3652">
        <v>1872114</v>
      </c>
      <c r="C3652" t="s">
        <v>12453</v>
      </c>
      <c r="D3652">
        <v>490425</v>
      </c>
      <c r="E3652" t="s">
        <v>12454</v>
      </c>
      <c r="F3652" t="s">
        <v>89</v>
      </c>
      <c r="G3652" t="s">
        <v>90</v>
      </c>
      <c r="H3652" t="s">
        <v>10</v>
      </c>
      <c r="I3652" t="s">
        <v>12455</v>
      </c>
      <c r="J3652" t="s">
        <v>12456</v>
      </c>
      <c r="K3652" t="s">
        <v>224</v>
      </c>
      <c r="L3652" t="s">
        <v>225</v>
      </c>
      <c r="M3652">
        <v>8580</v>
      </c>
      <c r="N3652">
        <v>29</v>
      </c>
      <c r="O3652" s="17">
        <v>45491</v>
      </c>
      <c r="P3652" t="s">
        <v>138</v>
      </c>
      <c r="Q3652" t="s">
        <v>24</v>
      </c>
      <c r="R3652" s="17">
        <v>45490</v>
      </c>
      <c r="S3652" s="27"/>
      <c r="T3652">
        <v>221.02</v>
      </c>
      <c r="U3652">
        <v>22.96</v>
      </c>
      <c r="V3652">
        <v>243.98</v>
      </c>
      <c r="W3652">
        <v>1</v>
      </c>
      <c r="X3652">
        <v>12.2</v>
      </c>
      <c r="Y3652">
        <v>0</v>
      </c>
      <c r="Z3652">
        <v>0</v>
      </c>
      <c r="AA3652">
        <v>0</v>
      </c>
      <c r="AB3652">
        <v>7.6853699999999998</v>
      </c>
      <c r="AC3652" s="29">
        <v>248.49463</v>
      </c>
      <c r="AD3652">
        <v>0</v>
      </c>
      <c r="AF3652">
        <v>243.98</v>
      </c>
      <c r="AG3652">
        <v>0</v>
      </c>
      <c r="AH3652">
        <v>12.2</v>
      </c>
      <c r="AI3652">
        <v>7.6853699999999998</v>
      </c>
      <c r="AJ3652">
        <v>248.49463</v>
      </c>
      <c r="AK3652" t="s">
        <v>25</v>
      </c>
      <c r="AN3652" s="29">
        <v>0</v>
      </c>
      <c r="AO3652" s="30">
        <f t="shared" si="114"/>
        <v>0</v>
      </c>
      <c r="AP3652" s="30">
        <f t="shared" si="115"/>
        <v>0</v>
      </c>
    </row>
    <row r="3653" spans="1:42" x14ac:dyDescent="0.25">
      <c r="A3653" t="s">
        <v>219</v>
      </c>
      <c r="B3653">
        <v>1872110</v>
      </c>
      <c r="C3653" t="s">
        <v>12457</v>
      </c>
      <c r="D3653">
        <v>490422</v>
      </c>
      <c r="E3653" t="s">
        <v>12458</v>
      </c>
      <c r="F3653" t="s">
        <v>89</v>
      </c>
      <c r="G3653" t="s">
        <v>90</v>
      </c>
      <c r="H3653" t="s">
        <v>10</v>
      </c>
      <c r="I3653" t="s">
        <v>12459</v>
      </c>
      <c r="J3653" t="s">
        <v>12460</v>
      </c>
      <c r="K3653" t="s">
        <v>224</v>
      </c>
      <c r="L3653" t="s">
        <v>248</v>
      </c>
      <c r="M3653">
        <v>8290</v>
      </c>
      <c r="N3653">
        <v>13</v>
      </c>
      <c r="O3653" s="17">
        <v>45494</v>
      </c>
      <c r="P3653" t="s">
        <v>140</v>
      </c>
      <c r="Q3653" t="s">
        <v>24</v>
      </c>
      <c r="R3653" s="17">
        <v>45490</v>
      </c>
      <c r="S3653" s="27"/>
      <c r="T3653">
        <v>180.9</v>
      </c>
      <c r="U3653">
        <v>22.96</v>
      </c>
      <c r="V3653">
        <v>203.86</v>
      </c>
      <c r="W3653">
        <v>1</v>
      </c>
      <c r="X3653">
        <v>10.19</v>
      </c>
      <c r="Y3653">
        <v>0</v>
      </c>
      <c r="Z3653">
        <v>0</v>
      </c>
      <c r="AA3653">
        <v>0</v>
      </c>
      <c r="AB3653">
        <v>6.4215900000000001</v>
      </c>
      <c r="AC3653" s="29">
        <v>207.62841</v>
      </c>
      <c r="AD3653">
        <v>0</v>
      </c>
      <c r="AF3653">
        <v>203.86</v>
      </c>
      <c r="AG3653">
        <v>0</v>
      </c>
      <c r="AH3653">
        <v>10.19</v>
      </c>
      <c r="AI3653">
        <v>6.4215900000000001</v>
      </c>
      <c r="AJ3653">
        <v>207.62841</v>
      </c>
      <c r="AK3653" t="s">
        <v>25</v>
      </c>
      <c r="AN3653" s="29">
        <v>5.9</v>
      </c>
      <c r="AO3653" s="30">
        <f t="shared" si="114"/>
        <v>1.69625</v>
      </c>
      <c r="AP3653" s="30">
        <f t="shared" si="115"/>
        <v>1.69625</v>
      </c>
    </row>
    <row r="3654" spans="1:42" x14ac:dyDescent="0.25">
      <c r="A3654" t="s">
        <v>219</v>
      </c>
      <c r="B3654">
        <v>1872109</v>
      </c>
      <c r="C3654" t="s">
        <v>12461</v>
      </c>
      <c r="D3654">
        <v>1061848</v>
      </c>
      <c r="E3654" t="s">
        <v>12462</v>
      </c>
      <c r="F3654" t="s">
        <v>89</v>
      </c>
      <c r="G3654" t="s">
        <v>90</v>
      </c>
      <c r="H3654" t="s">
        <v>10</v>
      </c>
      <c r="I3654" t="s">
        <v>12463</v>
      </c>
      <c r="J3654" t="s">
        <v>12464</v>
      </c>
      <c r="K3654" t="s">
        <v>94</v>
      </c>
      <c r="L3654" t="s">
        <v>266</v>
      </c>
      <c r="M3654">
        <v>8470</v>
      </c>
      <c r="N3654">
        <v>39</v>
      </c>
      <c r="O3654" s="17">
        <v>45495</v>
      </c>
      <c r="P3654" t="s">
        <v>5555</v>
      </c>
      <c r="Q3654" t="s">
        <v>24</v>
      </c>
      <c r="R3654" s="17">
        <v>45490</v>
      </c>
      <c r="S3654" s="27"/>
      <c r="T3654">
        <v>49.786666666666669</v>
      </c>
      <c r="U3654">
        <v>7.873333333333334</v>
      </c>
      <c r="V3654">
        <v>57.66</v>
      </c>
      <c r="W3654">
        <v>3</v>
      </c>
      <c r="X3654">
        <v>2.8833333333333329</v>
      </c>
      <c r="Y3654">
        <v>0</v>
      </c>
      <c r="Z3654">
        <v>0</v>
      </c>
      <c r="AA3654">
        <v>0</v>
      </c>
      <c r="AB3654">
        <v>1.81629</v>
      </c>
      <c r="AC3654" s="29">
        <v>58.727043333333327</v>
      </c>
      <c r="AD3654">
        <v>0</v>
      </c>
      <c r="AF3654">
        <v>172.98</v>
      </c>
      <c r="AG3654">
        <v>0</v>
      </c>
      <c r="AH3654">
        <v>8.65</v>
      </c>
      <c r="AI3654">
        <v>5.4488700000000003</v>
      </c>
      <c r="AJ3654">
        <v>176.18113</v>
      </c>
      <c r="AK3654" t="s">
        <v>26</v>
      </c>
      <c r="AN3654" s="29">
        <v>0</v>
      </c>
      <c r="AO3654" s="30">
        <f t="shared" si="114"/>
        <v>0</v>
      </c>
      <c r="AP3654" s="30">
        <f t="shared" si="115"/>
        <v>0</v>
      </c>
    </row>
    <row r="3655" spans="1:42" x14ac:dyDescent="0.25">
      <c r="A3655" t="s">
        <v>219</v>
      </c>
      <c r="B3655">
        <v>1872101</v>
      </c>
      <c r="C3655" t="s">
        <v>12465</v>
      </c>
      <c r="D3655">
        <v>156607</v>
      </c>
      <c r="E3655" t="s">
        <v>12466</v>
      </c>
      <c r="F3655" t="s">
        <v>89</v>
      </c>
      <c r="G3655" t="s">
        <v>90</v>
      </c>
      <c r="H3655" t="s">
        <v>10</v>
      </c>
      <c r="I3655" t="s">
        <v>12467</v>
      </c>
      <c r="J3655" t="s">
        <v>12468</v>
      </c>
      <c r="K3655" t="s">
        <v>91</v>
      </c>
      <c r="L3655" t="s">
        <v>231</v>
      </c>
      <c r="M3655">
        <v>2775</v>
      </c>
      <c r="N3655">
        <v>10</v>
      </c>
      <c r="O3655" s="17">
        <v>45506</v>
      </c>
      <c r="P3655" t="s">
        <v>114</v>
      </c>
      <c r="Q3655" t="s">
        <v>24</v>
      </c>
      <c r="R3655" s="17">
        <v>45490</v>
      </c>
      <c r="S3655" s="27"/>
      <c r="T3655">
        <v>60.080000000000013</v>
      </c>
      <c r="U3655">
        <v>3.253333333333333</v>
      </c>
      <c r="V3655">
        <v>63.333333333333343</v>
      </c>
      <c r="W3655">
        <v>3</v>
      </c>
      <c r="X3655">
        <v>3.166666666666667</v>
      </c>
      <c r="Y3655">
        <v>0</v>
      </c>
      <c r="Z3655">
        <v>0</v>
      </c>
      <c r="AA3655">
        <v>0</v>
      </c>
      <c r="AB3655">
        <v>1.9950000000000001</v>
      </c>
      <c r="AC3655" s="29">
        <v>64.504999999999995</v>
      </c>
      <c r="AD3655">
        <v>0</v>
      </c>
      <c r="AF3655">
        <v>190</v>
      </c>
      <c r="AG3655">
        <v>0</v>
      </c>
      <c r="AH3655">
        <v>9.5</v>
      </c>
      <c r="AI3655">
        <v>5.9850000000000003</v>
      </c>
      <c r="AJ3655">
        <v>193.51499999999999</v>
      </c>
      <c r="AK3655" t="s">
        <v>26</v>
      </c>
      <c r="AN3655" s="29">
        <v>0</v>
      </c>
      <c r="AO3655" s="30">
        <f t="shared" si="114"/>
        <v>0</v>
      </c>
      <c r="AP3655" s="30">
        <f t="shared" si="115"/>
        <v>0</v>
      </c>
    </row>
    <row r="3656" spans="1:42" x14ac:dyDescent="0.25">
      <c r="A3656" t="s">
        <v>219</v>
      </c>
      <c r="B3656">
        <v>1872101</v>
      </c>
      <c r="C3656" t="s">
        <v>12469</v>
      </c>
      <c r="D3656">
        <v>156606</v>
      </c>
      <c r="E3656" t="s">
        <v>12466</v>
      </c>
      <c r="F3656" t="s">
        <v>89</v>
      </c>
      <c r="G3656" t="s">
        <v>90</v>
      </c>
      <c r="H3656" t="s">
        <v>10</v>
      </c>
      <c r="I3656" t="s">
        <v>12470</v>
      </c>
      <c r="J3656" t="s">
        <v>12471</v>
      </c>
      <c r="K3656" t="s">
        <v>91</v>
      </c>
      <c r="L3656" t="s">
        <v>231</v>
      </c>
      <c r="M3656">
        <v>2775</v>
      </c>
      <c r="N3656">
        <v>9</v>
      </c>
      <c r="O3656" s="17">
        <v>45506</v>
      </c>
      <c r="P3656" t="s">
        <v>114</v>
      </c>
      <c r="Q3656" t="s">
        <v>24</v>
      </c>
      <c r="R3656" s="17">
        <v>45490</v>
      </c>
      <c r="S3656" s="27"/>
      <c r="T3656">
        <v>60.080000000000013</v>
      </c>
      <c r="U3656">
        <v>3.253333333333333</v>
      </c>
      <c r="V3656">
        <v>63.333333333333343</v>
      </c>
      <c r="W3656">
        <v>3</v>
      </c>
      <c r="X3656">
        <v>3.166666666666667</v>
      </c>
      <c r="Y3656">
        <v>0</v>
      </c>
      <c r="Z3656">
        <v>0</v>
      </c>
      <c r="AA3656">
        <v>0</v>
      </c>
      <c r="AB3656">
        <v>1.9950000000000001</v>
      </c>
      <c r="AC3656" s="29">
        <v>64.504999999999995</v>
      </c>
      <c r="AD3656">
        <v>0</v>
      </c>
      <c r="AF3656">
        <v>190</v>
      </c>
      <c r="AG3656">
        <v>0</v>
      </c>
      <c r="AH3656">
        <v>9.5</v>
      </c>
      <c r="AI3656">
        <v>5.9850000000000003</v>
      </c>
      <c r="AJ3656">
        <v>193.51499999999999</v>
      </c>
      <c r="AK3656" t="s">
        <v>26</v>
      </c>
      <c r="AN3656" s="29">
        <v>0</v>
      </c>
      <c r="AO3656" s="30">
        <f t="shared" si="114"/>
        <v>0</v>
      </c>
      <c r="AP3656" s="30">
        <f t="shared" si="115"/>
        <v>0</v>
      </c>
    </row>
    <row r="3657" spans="1:42" x14ac:dyDescent="0.25">
      <c r="A3657" t="s">
        <v>219</v>
      </c>
      <c r="B3657">
        <v>1872101</v>
      </c>
      <c r="C3657" t="s">
        <v>12472</v>
      </c>
      <c r="D3657">
        <v>1746071</v>
      </c>
      <c r="E3657" t="s">
        <v>12466</v>
      </c>
      <c r="F3657" t="s">
        <v>89</v>
      </c>
      <c r="G3657" t="s">
        <v>90</v>
      </c>
      <c r="H3657" t="s">
        <v>10</v>
      </c>
      <c r="I3657" t="s">
        <v>12467</v>
      </c>
      <c r="J3657" t="s">
        <v>12468</v>
      </c>
      <c r="K3657" t="s">
        <v>231</v>
      </c>
      <c r="L3657" t="s">
        <v>91</v>
      </c>
      <c r="M3657">
        <v>2655</v>
      </c>
      <c r="N3657">
        <v>9</v>
      </c>
      <c r="O3657" s="17">
        <v>45508</v>
      </c>
      <c r="P3657" t="s">
        <v>109</v>
      </c>
      <c r="Q3657" t="s">
        <v>24</v>
      </c>
      <c r="R3657" s="17">
        <v>45490</v>
      </c>
      <c r="S3657" s="27"/>
      <c r="T3657">
        <v>75.179999999999993</v>
      </c>
      <c r="U3657">
        <v>3.9233333333333329</v>
      </c>
      <c r="V3657">
        <v>79.103333333333339</v>
      </c>
      <c r="W3657">
        <v>3</v>
      </c>
      <c r="X3657">
        <v>3.956666666666667</v>
      </c>
      <c r="Y3657">
        <v>0</v>
      </c>
      <c r="Z3657">
        <v>0</v>
      </c>
      <c r="AA3657">
        <v>0</v>
      </c>
      <c r="AB3657">
        <v>2.4917549999999999</v>
      </c>
      <c r="AC3657" s="29">
        <v>80.568245000000005</v>
      </c>
      <c r="AD3657">
        <v>0</v>
      </c>
      <c r="AF3657">
        <v>237.31</v>
      </c>
      <c r="AG3657">
        <v>0</v>
      </c>
      <c r="AH3657">
        <v>11.87</v>
      </c>
      <c r="AI3657">
        <v>7.4752650000000003</v>
      </c>
      <c r="AJ3657">
        <v>241.704735</v>
      </c>
      <c r="AK3657" t="s">
        <v>26</v>
      </c>
      <c r="AN3657" s="29">
        <v>0</v>
      </c>
      <c r="AO3657" s="30">
        <f t="shared" si="114"/>
        <v>0</v>
      </c>
      <c r="AP3657" s="30">
        <f t="shared" si="115"/>
        <v>0</v>
      </c>
    </row>
    <row r="3658" spans="1:42" x14ac:dyDescent="0.25">
      <c r="A3658" t="s">
        <v>219</v>
      </c>
      <c r="B3658">
        <v>1872101</v>
      </c>
      <c r="C3658" t="s">
        <v>12473</v>
      </c>
      <c r="D3658">
        <v>1746072</v>
      </c>
      <c r="E3658" t="s">
        <v>12466</v>
      </c>
      <c r="F3658" t="s">
        <v>89</v>
      </c>
      <c r="G3658" t="s">
        <v>90</v>
      </c>
      <c r="H3658" t="s">
        <v>10</v>
      </c>
      <c r="I3658" t="s">
        <v>12470</v>
      </c>
      <c r="J3658" t="s">
        <v>12471</v>
      </c>
      <c r="K3658" t="s">
        <v>231</v>
      </c>
      <c r="L3658" t="s">
        <v>91</v>
      </c>
      <c r="M3658">
        <v>2655</v>
      </c>
      <c r="N3658">
        <v>10</v>
      </c>
      <c r="O3658" s="17">
        <v>45508</v>
      </c>
      <c r="P3658" t="s">
        <v>109</v>
      </c>
      <c r="Q3658" t="s">
        <v>24</v>
      </c>
      <c r="R3658" s="17">
        <v>45490</v>
      </c>
      <c r="S3658" s="27"/>
      <c r="T3658">
        <v>75.179999999999993</v>
      </c>
      <c r="U3658">
        <v>3.9233333333333329</v>
      </c>
      <c r="V3658">
        <v>79.103333333333339</v>
      </c>
      <c r="W3658">
        <v>3</v>
      </c>
      <c r="X3658">
        <v>3.956666666666667</v>
      </c>
      <c r="Y3658">
        <v>0</v>
      </c>
      <c r="Z3658">
        <v>0</v>
      </c>
      <c r="AA3658">
        <v>0</v>
      </c>
      <c r="AB3658">
        <v>2.4917549999999999</v>
      </c>
      <c r="AC3658" s="29">
        <v>80.568245000000005</v>
      </c>
      <c r="AD3658">
        <v>0</v>
      </c>
      <c r="AF3658">
        <v>237.31</v>
      </c>
      <c r="AG3658">
        <v>0</v>
      </c>
      <c r="AH3658">
        <v>11.87</v>
      </c>
      <c r="AI3658">
        <v>7.4752650000000003</v>
      </c>
      <c r="AJ3658">
        <v>241.704735</v>
      </c>
      <c r="AK3658" t="s">
        <v>26</v>
      </c>
      <c r="AN3658" s="29">
        <v>0</v>
      </c>
      <c r="AO3658" s="30">
        <f t="shared" si="114"/>
        <v>0</v>
      </c>
      <c r="AP3658" s="30">
        <f t="shared" si="115"/>
        <v>0</v>
      </c>
    </row>
    <row r="3659" spans="1:42" x14ac:dyDescent="0.25">
      <c r="A3659" t="s">
        <v>219</v>
      </c>
      <c r="B3659">
        <v>1872096</v>
      </c>
      <c r="C3659" t="s">
        <v>12474</v>
      </c>
      <c r="D3659">
        <v>1061838</v>
      </c>
      <c r="E3659" t="s">
        <v>12475</v>
      </c>
      <c r="F3659" t="s">
        <v>89</v>
      </c>
      <c r="G3659" t="s">
        <v>90</v>
      </c>
      <c r="H3659" t="s">
        <v>10</v>
      </c>
      <c r="I3659" t="s">
        <v>12476</v>
      </c>
      <c r="J3659" t="s">
        <v>12477</v>
      </c>
      <c r="K3659" t="s">
        <v>95</v>
      </c>
      <c r="L3659" t="s">
        <v>91</v>
      </c>
      <c r="M3659">
        <v>8375</v>
      </c>
      <c r="N3659">
        <v>22</v>
      </c>
      <c r="O3659" s="17">
        <v>45491</v>
      </c>
      <c r="P3659" t="s">
        <v>956</v>
      </c>
      <c r="Q3659" t="s">
        <v>24</v>
      </c>
      <c r="R3659" s="17">
        <v>45490</v>
      </c>
      <c r="S3659" s="27"/>
      <c r="T3659">
        <v>73.284999999999997</v>
      </c>
      <c r="U3659">
        <v>4.1950000000000003</v>
      </c>
      <c r="V3659">
        <v>77.48</v>
      </c>
      <c r="W3659">
        <v>2</v>
      </c>
      <c r="X3659">
        <v>3.875</v>
      </c>
      <c r="Y3659">
        <v>0</v>
      </c>
      <c r="Z3659">
        <v>0</v>
      </c>
      <c r="AA3659">
        <v>0</v>
      </c>
      <c r="AB3659">
        <v>2.44062</v>
      </c>
      <c r="AC3659" s="29">
        <v>78.914380000000008</v>
      </c>
      <c r="AD3659">
        <v>0</v>
      </c>
      <c r="AF3659">
        <v>154.96</v>
      </c>
      <c r="AG3659">
        <v>0</v>
      </c>
      <c r="AH3659">
        <v>7.75</v>
      </c>
      <c r="AI3659">
        <v>4.88124</v>
      </c>
      <c r="AJ3659">
        <v>157.82875999999999</v>
      </c>
      <c r="AK3659" t="s">
        <v>27</v>
      </c>
      <c r="AN3659" s="29">
        <v>0</v>
      </c>
      <c r="AO3659" s="30">
        <f t="shared" si="114"/>
        <v>0</v>
      </c>
      <c r="AP3659" s="30">
        <f t="shared" si="115"/>
        <v>0</v>
      </c>
    </row>
    <row r="3660" spans="1:42" x14ac:dyDescent="0.25">
      <c r="A3660" t="s">
        <v>219</v>
      </c>
      <c r="B3660">
        <v>1872096</v>
      </c>
      <c r="C3660" t="s">
        <v>12478</v>
      </c>
      <c r="D3660">
        <v>1061839</v>
      </c>
      <c r="E3660" t="s">
        <v>12475</v>
      </c>
      <c r="F3660" t="s">
        <v>89</v>
      </c>
      <c r="G3660" t="s">
        <v>90</v>
      </c>
      <c r="H3660" t="s">
        <v>10</v>
      </c>
      <c r="I3660" t="s">
        <v>12479</v>
      </c>
      <c r="J3660" t="s">
        <v>12480</v>
      </c>
      <c r="K3660" t="s">
        <v>95</v>
      </c>
      <c r="L3660" t="s">
        <v>91</v>
      </c>
      <c r="M3660">
        <v>8375</v>
      </c>
      <c r="N3660">
        <v>21</v>
      </c>
      <c r="O3660" s="17">
        <v>45491</v>
      </c>
      <c r="P3660" t="s">
        <v>956</v>
      </c>
      <c r="Q3660" t="s">
        <v>24</v>
      </c>
      <c r="R3660" s="17">
        <v>45490</v>
      </c>
      <c r="S3660" s="27"/>
      <c r="T3660">
        <v>73.284999999999997</v>
      </c>
      <c r="U3660">
        <v>4.1950000000000003</v>
      </c>
      <c r="V3660">
        <v>77.48</v>
      </c>
      <c r="W3660">
        <v>2</v>
      </c>
      <c r="X3660">
        <v>3.875</v>
      </c>
      <c r="Y3660">
        <v>0</v>
      </c>
      <c r="Z3660">
        <v>0</v>
      </c>
      <c r="AA3660">
        <v>0</v>
      </c>
      <c r="AB3660">
        <v>2.44062</v>
      </c>
      <c r="AC3660" s="29">
        <v>78.914380000000008</v>
      </c>
      <c r="AD3660">
        <v>0</v>
      </c>
      <c r="AF3660">
        <v>154.96</v>
      </c>
      <c r="AG3660">
        <v>0</v>
      </c>
      <c r="AH3660">
        <v>7.75</v>
      </c>
      <c r="AI3660">
        <v>4.88124</v>
      </c>
      <c r="AJ3660">
        <v>157.82875999999999</v>
      </c>
      <c r="AK3660" t="s">
        <v>27</v>
      </c>
      <c r="AN3660" s="29">
        <v>0</v>
      </c>
      <c r="AO3660" s="30">
        <f t="shared" si="114"/>
        <v>0</v>
      </c>
      <c r="AP3660" s="30">
        <f t="shared" si="115"/>
        <v>0</v>
      </c>
    </row>
    <row r="3661" spans="1:42" x14ac:dyDescent="0.25">
      <c r="A3661" t="s">
        <v>219</v>
      </c>
      <c r="B3661">
        <v>1872072</v>
      </c>
      <c r="C3661" t="s">
        <v>12481</v>
      </c>
      <c r="D3661">
        <v>1746066</v>
      </c>
      <c r="E3661" t="s">
        <v>12482</v>
      </c>
      <c r="F3661" t="s">
        <v>89</v>
      </c>
      <c r="G3661" t="s">
        <v>90</v>
      </c>
      <c r="H3661" t="s">
        <v>10</v>
      </c>
      <c r="I3661" t="s">
        <v>12483</v>
      </c>
      <c r="J3661" t="s">
        <v>12484</v>
      </c>
      <c r="K3661" t="s">
        <v>271</v>
      </c>
      <c r="L3661" t="s">
        <v>224</v>
      </c>
      <c r="M3661">
        <v>882363</v>
      </c>
      <c r="N3661">
        <v>8</v>
      </c>
      <c r="O3661" s="17">
        <v>45490</v>
      </c>
      <c r="P3661" t="s">
        <v>102</v>
      </c>
      <c r="Q3661" t="s">
        <v>24</v>
      </c>
      <c r="R3661" s="17">
        <v>45490</v>
      </c>
      <c r="S3661" s="27"/>
      <c r="T3661">
        <v>138.65</v>
      </c>
      <c r="U3661">
        <v>18.38</v>
      </c>
      <c r="V3661">
        <v>157.03</v>
      </c>
      <c r="W3661">
        <v>1</v>
      </c>
      <c r="X3661">
        <v>7.85</v>
      </c>
      <c r="Y3661">
        <v>0</v>
      </c>
      <c r="Z3661">
        <v>0</v>
      </c>
      <c r="AA3661">
        <v>0</v>
      </c>
      <c r="AB3661">
        <v>4.9464449999999998</v>
      </c>
      <c r="AC3661" s="29">
        <v>159.93355500000001</v>
      </c>
      <c r="AD3661">
        <v>0</v>
      </c>
      <c r="AF3661">
        <v>157.03</v>
      </c>
      <c r="AG3661">
        <v>0</v>
      </c>
      <c r="AH3661">
        <v>7.85</v>
      </c>
      <c r="AI3661">
        <v>4.9464449999999998</v>
      </c>
      <c r="AJ3661">
        <v>159.93355500000001</v>
      </c>
      <c r="AK3661" t="s">
        <v>25</v>
      </c>
      <c r="AN3661" s="29">
        <v>5.09</v>
      </c>
      <c r="AO3661" s="30">
        <f t="shared" si="114"/>
        <v>1.4633749999999999</v>
      </c>
      <c r="AP3661" s="30">
        <f t="shared" si="115"/>
        <v>1.4633749999999999</v>
      </c>
    </row>
    <row r="3662" spans="1:42" x14ac:dyDescent="0.25">
      <c r="A3662" t="s">
        <v>219</v>
      </c>
      <c r="B3662">
        <v>1872069</v>
      </c>
      <c r="C3662" t="s">
        <v>12485</v>
      </c>
      <c r="D3662">
        <v>490417</v>
      </c>
      <c r="E3662" t="s">
        <v>12486</v>
      </c>
      <c r="F3662" t="s">
        <v>89</v>
      </c>
      <c r="G3662" t="s">
        <v>90</v>
      </c>
      <c r="H3662" t="s">
        <v>10</v>
      </c>
      <c r="I3662" t="s">
        <v>12487</v>
      </c>
      <c r="J3662" t="s">
        <v>11397</v>
      </c>
      <c r="K3662" t="s">
        <v>224</v>
      </c>
      <c r="L3662" t="s">
        <v>225</v>
      </c>
      <c r="M3662">
        <v>8580</v>
      </c>
      <c r="N3662">
        <v>30</v>
      </c>
      <c r="O3662" s="17">
        <v>45491</v>
      </c>
      <c r="P3662" t="s">
        <v>138</v>
      </c>
      <c r="Q3662" t="s">
        <v>24</v>
      </c>
      <c r="R3662" s="17">
        <v>45490</v>
      </c>
      <c r="S3662" s="27"/>
      <c r="T3662">
        <v>73.673333333333332</v>
      </c>
      <c r="U3662">
        <v>7.6533333333333333</v>
      </c>
      <c r="V3662">
        <v>81.326666666666668</v>
      </c>
      <c r="W3662">
        <v>3</v>
      </c>
      <c r="X3662">
        <v>4.0666666666666664</v>
      </c>
      <c r="Y3662">
        <v>0</v>
      </c>
      <c r="Z3662">
        <v>0</v>
      </c>
      <c r="AA3662">
        <v>0</v>
      </c>
      <c r="AB3662">
        <v>2.5617899999999998</v>
      </c>
      <c r="AC3662" s="29">
        <v>82.831543333333329</v>
      </c>
      <c r="AD3662">
        <v>0</v>
      </c>
      <c r="AF3662">
        <v>243.98</v>
      </c>
      <c r="AG3662">
        <v>0</v>
      </c>
      <c r="AH3662">
        <v>12.2</v>
      </c>
      <c r="AI3662">
        <v>7.6853699999999998</v>
      </c>
      <c r="AJ3662">
        <v>248.49463</v>
      </c>
      <c r="AK3662" t="s">
        <v>26</v>
      </c>
      <c r="AN3662" s="29">
        <v>3.5</v>
      </c>
      <c r="AO3662" s="30">
        <f t="shared" si="114"/>
        <v>1.0062499999999999</v>
      </c>
      <c r="AP3662" s="30">
        <f t="shared" si="115"/>
        <v>0.33541666666666664</v>
      </c>
    </row>
    <row r="3663" spans="1:42" x14ac:dyDescent="0.25">
      <c r="A3663" t="s">
        <v>219</v>
      </c>
      <c r="B3663">
        <v>1872055</v>
      </c>
      <c r="C3663" t="s">
        <v>12488</v>
      </c>
      <c r="D3663">
        <v>1061832</v>
      </c>
      <c r="E3663" t="s">
        <v>12489</v>
      </c>
      <c r="F3663" t="s">
        <v>89</v>
      </c>
      <c r="G3663" t="s">
        <v>90</v>
      </c>
      <c r="H3663" t="s">
        <v>14</v>
      </c>
      <c r="I3663" t="s">
        <v>12490</v>
      </c>
      <c r="J3663" t="s">
        <v>12491</v>
      </c>
      <c r="K3663" t="s">
        <v>95</v>
      </c>
      <c r="L3663" t="s">
        <v>314</v>
      </c>
      <c r="M3663">
        <v>2310</v>
      </c>
      <c r="N3663">
        <v>12</v>
      </c>
      <c r="O3663" s="17">
        <v>45490</v>
      </c>
      <c r="P3663" t="s">
        <v>577</v>
      </c>
      <c r="Q3663" t="s">
        <v>24</v>
      </c>
      <c r="R3663" s="17">
        <v>45490</v>
      </c>
      <c r="S3663" s="27"/>
      <c r="T3663">
        <v>29.62</v>
      </c>
      <c r="U3663">
        <v>1.622857142857143</v>
      </c>
      <c r="V3663">
        <v>31.24285714285714</v>
      </c>
      <c r="W3663">
        <v>7</v>
      </c>
      <c r="X3663">
        <v>1.5628571428571429</v>
      </c>
      <c r="Y3663">
        <v>0</v>
      </c>
      <c r="Z3663">
        <v>0</v>
      </c>
      <c r="AA3663">
        <v>0</v>
      </c>
      <c r="AB3663">
        <v>0.98414999999999997</v>
      </c>
      <c r="AC3663" s="29">
        <v>31.821564285714281</v>
      </c>
      <c r="AD3663">
        <v>0</v>
      </c>
      <c r="AF3663">
        <v>218.7</v>
      </c>
      <c r="AG3663">
        <v>0</v>
      </c>
      <c r="AH3663">
        <v>10.94</v>
      </c>
      <c r="AI3663">
        <v>6.8890500000000001</v>
      </c>
      <c r="AJ3663">
        <v>222.75094999999999</v>
      </c>
      <c r="AK3663" t="s">
        <v>28</v>
      </c>
      <c r="AN3663" s="29">
        <v>0</v>
      </c>
      <c r="AO3663" s="30">
        <f t="shared" si="114"/>
        <v>0</v>
      </c>
      <c r="AP3663" s="30">
        <f t="shared" si="115"/>
        <v>0</v>
      </c>
    </row>
    <row r="3664" spans="1:42" x14ac:dyDescent="0.25">
      <c r="A3664" t="s">
        <v>219</v>
      </c>
      <c r="B3664">
        <v>1872055</v>
      </c>
      <c r="C3664" t="s">
        <v>12492</v>
      </c>
      <c r="D3664">
        <v>1061833</v>
      </c>
      <c r="E3664" t="s">
        <v>12489</v>
      </c>
      <c r="F3664" t="s">
        <v>89</v>
      </c>
      <c r="G3664" t="s">
        <v>90</v>
      </c>
      <c r="H3664" t="s">
        <v>14</v>
      </c>
      <c r="I3664" t="s">
        <v>12493</v>
      </c>
      <c r="J3664" t="s">
        <v>12494</v>
      </c>
      <c r="K3664" t="s">
        <v>95</v>
      </c>
      <c r="L3664" t="s">
        <v>314</v>
      </c>
      <c r="M3664">
        <v>2310</v>
      </c>
      <c r="N3664">
        <v>11</v>
      </c>
      <c r="O3664" s="17">
        <v>45490</v>
      </c>
      <c r="P3664" t="s">
        <v>577</v>
      </c>
      <c r="Q3664" t="s">
        <v>24</v>
      </c>
      <c r="R3664" s="17">
        <v>45490</v>
      </c>
      <c r="S3664" s="27"/>
      <c r="T3664">
        <v>29.62</v>
      </c>
      <c r="U3664">
        <v>1.622857142857143</v>
      </c>
      <c r="V3664">
        <v>31.24285714285714</v>
      </c>
      <c r="W3664">
        <v>7</v>
      </c>
      <c r="X3664">
        <v>1.5628571428571429</v>
      </c>
      <c r="Y3664">
        <v>0</v>
      </c>
      <c r="Z3664">
        <v>0</v>
      </c>
      <c r="AA3664">
        <v>0</v>
      </c>
      <c r="AB3664">
        <v>0.98414999999999997</v>
      </c>
      <c r="AC3664" s="29">
        <v>31.821564285714281</v>
      </c>
      <c r="AD3664">
        <v>0</v>
      </c>
      <c r="AF3664">
        <v>218.7</v>
      </c>
      <c r="AG3664">
        <v>0</v>
      </c>
      <c r="AH3664">
        <v>10.94</v>
      </c>
      <c r="AI3664">
        <v>6.8890500000000001</v>
      </c>
      <c r="AJ3664">
        <v>222.75094999999999</v>
      </c>
      <c r="AK3664" t="s">
        <v>28</v>
      </c>
      <c r="AN3664" s="29">
        <v>0</v>
      </c>
      <c r="AO3664" s="30">
        <f t="shared" si="114"/>
        <v>0</v>
      </c>
      <c r="AP3664" s="30">
        <f t="shared" si="115"/>
        <v>0</v>
      </c>
    </row>
    <row r="3665" spans="1:42" x14ac:dyDescent="0.25">
      <c r="A3665" t="s">
        <v>219</v>
      </c>
      <c r="B3665">
        <v>1872049</v>
      </c>
      <c r="C3665" t="s">
        <v>12495</v>
      </c>
      <c r="D3665">
        <v>1746061</v>
      </c>
      <c r="E3665" t="s">
        <v>12496</v>
      </c>
      <c r="F3665" t="s">
        <v>89</v>
      </c>
      <c r="G3665" t="s">
        <v>90</v>
      </c>
      <c r="H3665" t="s">
        <v>10</v>
      </c>
      <c r="I3665" t="s">
        <v>12497</v>
      </c>
      <c r="J3665" t="s">
        <v>12498</v>
      </c>
      <c r="K3665" t="s">
        <v>271</v>
      </c>
      <c r="L3665" t="s">
        <v>94</v>
      </c>
      <c r="M3665">
        <v>8745</v>
      </c>
      <c r="N3665">
        <v>71</v>
      </c>
      <c r="O3665" s="17">
        <v>45495</v>
      </c>
      <c r="P3665" t="s">
        <v>96</v>
      </c>
      <c r="Q3665" t="s">
        <v>24</v>
      </c>
      <c r="R3665" s="17">
        <v>45490</v>
      </c>
      <c r="S3665" s="27"/>
      <c r="T3665">
        <v>341.7</v>
      </c>
      <c r="U3665">
        <v>12.91</v>
      </c>
      <c r="V3665">
        <v>354.61</v>
      </c>
      <c r="W3665">
        <v>1</v>
      </c>
      <c r="X3665">
        <v>17.73</v>
      </c>
      <c r="Y3665">
        <v>0</v>
      </c>
      <c r="Z3665">
        <v>0</v>
      </c>
      <c r="AA3665">
        <v>0</v>
      </c>
      <c r="AB3665">
        <v>11.170215000000001</v>
      </c>
      <c r="AC3665" s="29">
        <v>361.16978499999999</v>
      </c>
      <c r="AD3665">
        <v>0</v>
      </c>
      <c r="AF3665">
        <v>354.61</v>
      </c>
      <c r="AG3665">
        <v>0</v>
      </c>
      <c r="AH3665">
        <v>17.73</v>
      </c>
      <c r="AI3665">
        <v>11.170215000000001</v>
      </c>
      <c r="AJ3665">
        <v>361.16978499999999</v>
      </c>
      <c r="AK3665" t="s">
        <v>25</v>
      </c>
      <c r="AN3665" s="29">
        <v>0</v>
      </c>
      <c r="AO3665" s="30">
        <f t="shared" si="114"/>
        <v>0</v>
      </c>
      <c r="AP3665" s="30">
        <f t="shared" si="115"/>
        <v>0</v>
      </c>
    </row>
    <row r="3666" spans="1:42" x14ac:dyDescent="0.25">
      <c r="A3666" t="s">
        <v>219</v>
      </c>
      <c r="B3666">
        <v>1872049</v>
      </c>
      <c r="C3666" t="s">
        <v>12499</v>
      </c>
      <c r="D3666">
        <v>1746064</v>
      </c>
      <c r="E3666" t="s">
        <v>12496</v>
      </c>
      <c r="F3666" t="s">
        <v>89</v>
      </c>
      <c r="G3666" t="s">
        <v>90</v>
      </c>
      <c r="H3666" t="s">
        <v>10</v>
      </c>
      <c r="I3666" t="s">
        <v>12500</v>
      </c>
      <c r="J3666" t="s">
        <v>12501</v>
      </c>
      <c r="K3666" t="s">
        <v>271</v>
      </c>
      <c r="L3666" t="s">
        <v>94</v>
      </c>
      <c r="M3666">
        <v>8745</v>
      </c>
      <c r="N3666">
        <v>75</v>
      </c>
      <c r="O3666" s="17">
        <v>45495</v>
      </c>
      <c r="P3666" t="s">
        <v>96</v>
      </c>
      <c r="Q3666" t="s">
        <v>24</v>
      </c>
      <c r="R3666" s="17">
        <v>45490</v>
      </c>
      <c r="S3666" s="27"/>
      <c r="T3666">
        <v>341.7</v>
      </c>
      <c r="U3666">
        <v>12.91</v>
      </c>
      <c r="V3666">
        <v>354.61</v>
      </c>
      <c r="W3666">
        <v>1</v>
      </c>
      <c r="X3666">
        <v>17.73</v>
      </c>
      <c r="Y3666">
        <v>0</v>
      </c>
      <c r="Z3666">
        <v>0</v>
      </c>
      <c r="AA3666">
        <v>0</v>
      </c>
      <c r="AB3666">
        <v>11.170215000000001</v>
      </c>
      <c r="AC3666" s="29">
        <v>361.16978499999999</v>
      </c>
      <c r="AD3666">
        <v>0</v>
      </c>
      <c r="AF3666">
        <v>354.61</v>
      </c>
      <c r="AG3666">
        <v>0</v>
      </c>
      <c r="AH3666">
        <v>17.73</v>
      </c>
      <c r="AI3666">
        <v>11.170215000000001</v>
      </c>
      <c r="AJ3666">
        <v>361.16978499999999</v>
      </c>
      <c r="AK3666" t="s">
        <v>25</v>
      </c>
      <c r="AN3666" s="29">
        <v>0</v>
      </c>
      <c r="AO3666" s="30">
        <f t="shared" si="114"/>
        <v>0</v>
      </c>
      <c r="AP3666" s="30">
        <f t="shared" si="115"/>
        <v>0</v>
      </c>
    </row>
    <row r="3667" spans="1:42" x14ac:dyDescent="0.25">
      <c r="A3667" t="s">
        <v>219</v>
      </c>
      <c r="B3667">
        <v>1872049</v>
      </c>
      <c r="C3667" t="s">
        <v>12502</v>
      </c>
      <c r="D3667">
        <v>1746060</v>
      </c>
      <c r="E3667" t="s">
        <v>12496</v>
      </c>
      <c r="F3667" t="s">
        <v>89</v>
      </c>
      <c r="G3667" t="s">
        <v>90</v>
      </c>
      <c r="H3667" t="s">
        <v>10</v>
      </c>
      <c r="I3667" t="s">
        <v>12503</v>
      </c>
      <c r="J3667" t="s">
        <v>12504</v>
      </c>
      <c r="K3667" t="s">
        <v>271</v>
      </c>
      <c r="L3667" t="s">
        <v>94</v>
      </c>
      <c r="M3667">
        <v>8745</v>
      </c>
      <c r="N3667">
        <v>72</v>
      </c>
      <c r="O3667" s="17">
        <v>45495</v>
      </c>
      <c r="P3667" t="s">
        <v>96</v>
      </c>
      <c r="Q3667" t="s">
        <v>24</v>
      </c>
      <c r="R3667" s="17">
        <v>45490</v>
      </c>
      <c r="S3667" s="27"/>
      <c r="T3667">
        <v>341.7</v>
      </c>
      <c r="U3667">
        <v>12.91</v>
      </c>
      <c r="V3667">
        <v>354.61</v>
      </c>
      <c r="W3667">
        <v>1</v>
      </c>
      <c r="X3667">
        <v>17.73</v>
      </c>
      <c r="Y3667">
        <v>0</v>
      </c>
      <c r="Z3667">
        <v>0</v>
      </c>
      <c r="AA3667">
        <v>0</v>
      </c>
      <c r="AB3667">
        <v>11.170215000000001</v>
      </c>
      <c r="AC3667" s="29">
        <v>361.16978499999999</v>
      </c>
      <c r="AD3667">
        <v>0</v>
      </c>
      <c r="AF3667">
        <v>354.61</v>
      </c>
      <c r="AG3667">
        <v>0</v>
      </c>
      <c r="AH3667">
        <v>17.73</v>
      </c>
      <c r="AI3667">
        <v>11.170215000000001</v>
      </c>
      <c r="AJ3667">
        <v>361.16978499999999</v>
      </c>
      <c r="AK3667" t="s">
        <v>25</v>
      </c>
      <c r="AN3667" s="29">
        <v>0</v>
      </c>
      <c r="AO3667" s="30">
        <f t="shared" si="114"/>
        <v>0</v>
      </c>
      <c r="AP3667" s="30">
        <f t="shared" si="115"/>
        <v>0</v>
      </c>
    </row>
    <row r="3668" spans="1:42" x14ac:dyDescent="0.25">
      <c r="A3668" t="s">
        <v>219</v>
      </c>
      <c r="B3668">
        <v>1872049</v>
      </c>
      <c r="C3668" t="s">
        <v>12505</v>
      </c>
      <c r="D3668">
        <v>1746062</v>
      </c>
      <c r="E3668" t="s">
        <v>12496</v>
      </c>
      <c r="F3668" t="s">
        <v>89</v>
      </c>
      <c r="G3668" t="s">
        <v>90</v>
      </c>
      <c r="H3668" t="s">
        <v>10</v>
      </c>
      <c r="I3668" t="s">
        <v>12506</v>
      </c>
      <c r="J3668" t="s">
        <v>12507</v>
      </c>
      <c r="K3668" t="s">
        <v>271</v>
      </c>
      <c r="L3668" t="s">
        <v>94</v>
      </c>
      <c r="M3668">
        <v>8745</v>
      </c>
      <c r="N3668">
        <v>76</v>
      </c>
      <c r="O3668" s="17">
        <v>45495</v>
      </c>
      <c r="P3668" t="s">
        <v>96</v>
      </c>
      <c r="Q3668" t="s">
        <v>24</v>
      </c>
      <c r="R3668" s="17">
        <v>45490</v>
      </c>
      <c r="S3668" s="27"/>
      <c r="T3668">
        <v>341.7</v>
      </c>
      <c r="U3668">
        <v>12.91</v>
      </c>
      <c r="V3668">
        <v>354.61</v>
      </c>
      <c r="W3668">
        <v>1</v>
      </c>
      <c r="X3668">
        <v>17.73</v>
      </c>
      <c r="Y3668">
        <v>0</v>
      </c>
      <c r="Z3668">
        <v>0</v>
      </c>
      <c r="AA3668">
        <v>0</v>
      </c>
      <c r="AB3668">
        <v>11.170215000000001</v>
      </c>
      <c r="AC3668" s="29">
        <v>361.16978499999999</v>
      </c>
      <c r="AD3668">
        <v>0</v>
      </c>
      <c r="AF3668">
        <v>354.61</v>
      </c>
      <c r="AG3668">
        <v>0</v>
      </c>
      <c r="AH3668">
        <v>17.73</v>
      </c>
      <c r="AI3668">
        <v>11.170215000000001</v>
      </c>
      <c r="AJ3668">
        <v>361.16978499999999</v>
      </c>
      <c r="AK3668" t="s">
        <v>25</v>
      </c>
      <c r="AN3668" s="29">
        <v>0</v>
      </c>
      <c r="AO3668" s="30">
        <f t="shared" si="114"/>
        <v>0</v>
      </c>
      <c r="AP3668" s="30">
        <f t="shared" si="115"/>
        <v>0</v>
      </c>
    </row>
    <row r="3669" spans="1:42" x14ac:dyDescent="0.25">
      <c r="A3669" t="s">
        <v>219</v>
      </c>
      <c r="B3669">
        <v>1872049</v>
      </c>
      <c r="C3669" t="s">
        <v>12508</v>
      </c>
      <c r="D3669">
        <v>1746063</v>
      </c>
      <c r="E3669" t="s">
        <v>12496</v>
      </c>
      <c r="F3669" t="s">
        <v>89</v>
      </c>
      <c r="G3669" t="s">
        <v>90</v>
      </c>
      <c r="H3669" t="s">
        <v>10</v>
      </c>
      <c r="I3669" t="s">
        <v>12509</v>
      </c>
      <c r="J3669" t="s">
        <v>12510</v>
      </c>
      <c r="K3669" t="s">
        <v>271</v>
      </c>
      <c r="L3669" t="s">
        <v>94</v>
      </c>
      <c r="M3669">
        <v>8745</v>
      </c>
      <c r="N3669">
        <v>79</v>
      </c>
      <c r="O3669" s="17">
        <v>45495</v>
      </c>
      <c r="P3669" t="s">
        <v>96</v>
      </c>
      <c r="Q3669" t="s">
        <v>24</v>
      </c>
      <c r="R3669" s="17">
        <v>45490</v>
      </c>
      <c r="S3669" s="27"/>
      <c r="T3669">
        <v>341.7</v>
      </c>
      <c r="U3669">
        <v>12.91</v>
      </c>
      <c r="V3669">
        <v>354.61</v>
      </c>
      <c r="W3669">
        <v>1</v>
      </c>
      <c r="X3669">
        <v>17.73</v>
      </c>
      <c r="Y3669">
        <v>0</v>
      </c>
      <c r="Z3669">
        <v>0</v>
      </c>
      <c r="AA3669">
        <v>0</v>
      </c>
      <c r="AB3669">
        <v>11.170215000000001</v>
      </c>
      <c r="AC3669" s="29">
        <v>361.16978499999999</v>
      </c>
      <c r="AD3669">
        <v>0</v>
      </c>
      <c r="AF3669">
        <v>354.61</v>
      </c>
      <c r="AG3669">
        <v>0</v>
      </c>
      <c r="AH3669">
        <v>17.73</v>
      </c>
      <c r="AI3669">
        <v>11.170215000000001</v>
      </c>
      <c r="AJ3669">
        <v>361.16978499999999</v>
      </c>
      <c r="AK3669" t="s">
        <v>25</v>
      </c>
      <c r="AN3669" s="29">
        <v>0</v>
      </c>
      <c r="AO3669" s="30">
        <f t="shared" si="114"/>
        <v>0</v>
      </c>
      <c r="AP3669" s="30">
        <f t="shared" si="115"/>
        <v>0</v>
      </c>
    </row>
    <row r="3670" spans="1:42" x14ac:dyDescent="0.25">
      <c r="A3670" t="s">
        <v>219</v>
      </c>
      <c r="B3670">
        <v>1872043</v>
      </c>
      <c r="C3670" t="s">
        <v>12511</v>
      </c>
      <c r="D3670">
        <v>1746051</v>
      </c>
      <c r="E3670" t="s">
        <v>12512</v>
      </c>
      <c r="F3670" t="s">
        <v>89</v>
      </c>
      <c r="G3670" t="s">
        <v>90</v>
      </c>
      <c r="H3670" t="s">
        <v>10</v>
      </c>
      <c r="I3670" t="s">
        <v>12513</v>
      </c>
      <c r="J3670" t="s">
        <v>12514</v>
      </c>
      <c r="K3670" t="s">
        <v>271</v>
      </c>
      <c r="L3670" t="s">
        <v>92</v>
      </c>
      <c r="M3670">
        <v>8740</v>
      </c>
      <c r="N3670">
        <v>1</v>
      </c>
      <c r="O3670" s="17">
        <v>45494</v>
      </c>
      <c r="P3670" t="s">
        <v>96</v>
      </c>
      <c r="Q3670" t="s">
        <v>24</v>
      </c>
      <c r="R3670" s="17">
        <v>45490</v>
      </c>
      <c r="S3670" s="27"/>
      <c r="T3670">
        <v>83.754999999999995</v>
      </c>
      <c r="U3670">
        <v>7.1349999999999998</v>
      </c>
      <c r="V3670">
        <v>90.89</v>
      </c>
      <c r="W3670">
        <v>2</v>
      </c>
      <c r="X3670">
        <v>4.5449999999999999</v>
      </c>
      <c r="Y3670">
        <v>0</v>
      </c>
      <c r="Z3670">
        <v>0</v>
      </c>
      <c r="AA3670">
        <v>0</v>
      </c>
      <c r="AB3670">
        <v>2.863035</v>
      </c>
      <c r="AC3670" s="29">
        <v>92.571965000000006</v>
      </c>
      <c r="AD3670">
        <v>0</v>
      </c>
      <c r="AF3670">
        <v>181.78</v>
      </c>
      <c r="AG3670">
        <v>0</v>
      </c>
      <c r="AH3670">
        <v>9.09</v>
      </c>
      <c r="AI3670">
        <v>5.72607</v>
      </c>
      <c r="AJ3670">
        <v>185.14393000000001</v>
      </c>
      <c r="AK3670" t="s">
        <v>27</v>
      </c>
      <c r="AN3670" s="29">
        <v>0</v>
      </c>
      <c r="AO3670" s="30">
        <f t="shared" si="114"/>
        <v>0</v>
      </c>
      <c r="AP3670" s="30">
        <f t="shared" si="115"/>
        <v>0</v>
      </c>
    </row>
    <row r="3671" spans="1:42" x14ac:dyDescent="0.25">
      <c r="A3671" t="s">
        <v>219</v>
      </c>
      <c r="B3671">
        <v>1872031</v>
      </c>
      <c r="C3671" t="s">
        <v>12515</v>
      </c>
      <c r="D3671">
        <v>1746050</v>
      </c>
      <c r="E3671" t="s">
        <v>12516</v>
      </c>
      <c r="F3671" t="s">
        <v>89</v>
      </c>
      <c r="G3671" t="s">
        <v>90</v>
      </c>
      <c r="H3671" t="s">
        <v>14</v>
      </c>
      <c r="I3671" t="s">
        <v>12517</v>
      </c>
      <c r="J3671" t="s">
        <v>12518</v>
      </c>
      <c r="K3671" t="s">
        <v>271</v>
      </c>
      <c r="L3671" t="s">
        <v>95</v>
      </c>
      <c r="M3671">
        <v>2901</v>
      </c>
      <c r="N3671">
        <v>6</v>
      </c>
      <c r="O3671" s="17">
        <v>45492</v>
      </c>
      <c r="P3671" t="s">
        <v>96</v>
      </c>
      <c r="Q3671" t="s">
        <v>24</v>
      </c>
      <c r="R3671" s="17">
        <v>45490</v>
      </c>
      <c r="S3671" s="27"/>
      <c r="T3671">
        <v>40.93</v>
      </c>
      <c r="U3671">
        <v>4.1366666666666667</v>
      </c>
      <c r="V3671">
        <v>45.066666666666663</v>
      </c>
      <c r="W3671">
        <v>3</v>
      </c>
      <c r="X3671">
        <v>2.253333333333333</v>
      </c>
      <c r="Y3671">
        <v>0</v>
      </c>
      <c r="Z3671">
        <v>0</v>
      </c>
      <c r="AA3671">
        <v>0</v>
      </c>
      <c r="AB3671">
        <v>1.4196</v>
      </c>
      <c r="AC3671" s="29">
        <v>45.900399999999991</v>
      </c>
      <c r="AD3671">
        <v>0</v>
      </c>
      <c r="AF3671">
        <v>135.19999999999999</v>
      </c>
      <c r="AG3671">
        <v>0</v>
      </c>
      <c r="AH3671">
        <v>6.76</v>
      </c>
      <c r="AI3671">
        <v>4.2587999999999999</v>
      </c>
      <c r="AJ3671">
        <v>137.7012</v>
      </c>
      <c r="AK3671" t="s">
        <v>26</v>
      </c>
      <c r="AN3671" s="29">
        <v>0</v>
      </c>
      <c r="AO3671" s="30">
        <f t="shared" si="114"/>
        <v>0</v>
      </c>
      <c r="AP3671" s="30">
        <f t="shared" si="115"/>
        <v>0</v>
      </c>
    </row>
    <row r="3672" spans="1:42" x14ac:dyDescent="0.25">
      <c r="A3672" t="s">
        <v>219</v>
      </c>
      <c r="B3672">
        <v>1872031</v>
      </c>
      <c r="C3672" t="s">
        <v>12519</v>
      </c>
      <c r="D3672">
        <v>1746049</v>
      </c>
      <c r="E3672" t="s">
        <v>12516</v>
      </c>
      <c r="F3672" t="s">
        <v>89</v>
      </c>
      <c r="G3672" t="s">
        <v>90</v>
      </c>
      <c r="H3672" t="s">
        <v>14</v>
      </c>
      <c r="I3672" t="s">
        <v>12520</v>
      </c>
      <c r="J3672" t="s">
        <v>12521</v>
      </c>
      <c r="K3672" t="s">
        <v>271</v>
      </c>
      <c r="L3672" t="s">
        <v>95</v>
      </c>
      <c r="M3672">
        <v>2901</v>
      </c>
      <c r="N3672">
        <v>4</v>
      </c>
      <c r="O3672" s="17">
        <v>45492</v>
      </c>
      <c r="P3672" t="s">
        <v>96</v>
      </c>
      <c r="Q3672" t="s">
        <v>24</v>
      </c>
      <c r="R3672" s="17">
        <v>45490</v>
      </c>
      <c r="S3672" s="27"/>
      <c r="T3672">
        <v>40.93</v>
      </c>
      <c r="U3672">
        <v>4.1366666666666667</v>
      </c>
      <c r="V3672">
        <v>45.066666666666663</v>
      </c>
      <c r="W3672">
        <v>3</v>
      </c>
      <c r="X3672">
        <v>2.253333333333333</v>
      </c>
      <c r="Y3672">
        <v>0</v>
      </c>
      <c r="Z3672">
        <v>0</v>
      </c>
      <c r="AA3672">
        <v>0</v>
      </c>
      <c r="AB3672">
        <v>1.4196</v>
      </c>
      <c r="AC3672" s="29">
        <v>45.900399999999991</v>
      </c>
      <c r="AD3672">
        <v>0</v>
      </c>
      <c r="AF3672">
        <v>135.19999999999999</v>
      </c>
      <c r="AG3672">
        <v>0</v>
      </c>
      <c r="AH3672">
        <v>6.76</v>
      </c>
      <c r="AI3672">
        <v>4.2587999999999999</v>
      </c>
      <c r="AJ3672">
        <v>137.7012</v>
      </c>
      <c r="AK3672" t="s">
        <v>26</v>
      </c>
      <c r="AN3672" s="29">
        <v>0</v>
      </c>
      <c r="AO3672" s="30">
        <f t="shared" si="114"/>
        <v>0</v>
      </c>
      <c r="AP3672" s="30">
        <f t="shared" si="115"/>
        <v>0</v>
      </c>
    </row>
    <row r="3673" spans="1:42" x14ac:dyDescent="0.25">
      <c r="A3673" t="s">
        <v>219</v>
      </c>
      <c r="B3673">
        <v>1872031</v>
      </c>
      <c r="C3673" t="s">
        <v>12522</v>
      </c>
      <c r="D3673">
        <v>1746048</v>
      </c>
      <c r="E3673" t="s">
        <v>12516</v>
      </c>
      <c r="F3673" t="s">
        <v>89</v>
      </c>
      <c r="G3673" t="s">
        <v>90</v>
      </c>
      <c r="H3673" t="s">
        <v>14</v>
      </c>
      <c r="I3673" t="s">
        <v>12523</v>
      </c>
      <c r="J3673" t="s">
        <v>12524</v>
      </c>
      <c r="K3673" t="s">
        <v>271</v>
      </c>
      <c r="L3673" t="s">
        <v>95</v>
      </c>
      <c r="M3673">
        <v>2901</v>
      </c>
      <c r="N3673">
        <v>5</v>
      </c>
      <c r="O3673" s="17">
        <v>45492</v>
      </c>
      <c r="P3673" t="s">
        <v>96</v>
      </c>
      <c r="Q3673" t="s">
        <v>24</v>
      </c>
      <c r="R3673" s="17">
        <v>45490</v>
      </c>
      <c r="S3673" s="27"/>
      <c r="T3673">
        <v>40.93</v>
      </c>
      <c r="U3673">
        <v>4.1366666666666667</v>
      </c>
      <c r="V3673">
        <v>45.066666666666663</v>
      </c>
      <c r="W3673">
        <v>3</v>
      </c>
      <c r="X3673">
        <v>2.253333333333333</v>
      </c>
      <c r="Y3673">
        <v>0</v>
      </c>
      <c r="Z3673">
        <v>0</v>
      </c>
      <c r="AA3673">
        <v>0</v>
      </c>
      <c r="AB3673">
        <v>1.4196</v>
      </c>
      <c r="AC3673" s="29">
        <v>45.900399999999991</v>
      </c>
      <c r="AD3673">
        <v>0</v>
      </c>
      <c r="AF3673">
        <v>135.19999999999999</v>
      </c>
      <c r="AG3673">
        <v>0</v>
      </c>
      <c r="AH3673">
        <v>6.76</v>
      </c>
      <c r="AI3673">
        <v>4.2587999999999999</v>
      </c>
      <c r="AJ3673">
        <v>137.7012</v>
      </c>
      <c r="AK3673" t="s">
        <v>26</v>
      </c>
      <c r="AN3673" s="29">
        <v>0</v>
      </c>
      <c r="AO3673" s="30">
        <f t="shared" si="114"/>
        <v>0</v>
      </c>
      <c r="AP3673" s="30">
        <f t="shared" si="115"/>
        <v>0</v>
      </c>
    </row>
    <row r="3674" spans="1:42" x14ac:dyDescent="0.25">
      <c r="A3674" t="s">
        <v>219</v>
      </c>
      <c r="B3674">
        <v>1872023</v>
      </c>
      <c r="C3674" t="s">
        <v>12525</v>
      </c>
      <c r="D3674">
        <v>1746041</v>
      </c>
      <c r="E3674" t="s">
        <v>12526</v>
      </c>
      <c r="F3674" t="s">
        <v>89</v>
      </c>
      <c r="G3674" t="s">
        <v>90</v>
      </c>
      <c r="H3674" t="s">
        <v>10</v>
      </c>
      <c r="I3674" t="s">
        <v>12527</v>
      </c>
      <c r="J3674" t="s">
        <v>12528</v>
      </c>
      <c r="K3674" t="s">
        <v>256</v>
      </c>
      <c r="L3674" t="s">
        <v>411</v>
      </c>
      <c r="M3674">
        <v>2655</v>
      </c>
      <c r="N3674">
        <v>20</v>
      </c>
      <c r="O3674" s="17">
        <v>45492</v>
      </c>
      <c r="P3674" t="s">
        <v>1784</v>
      </c>
      <c r="Q3674" t="s">
        <v>24</v>
      </c>
      <c r="R3674" s="17">
        <v>45490</v>
      </c>
      <c r="S3674" s="27"/>
      <c r="T3674">
        <v>259.58</v>
      </c>
      <c r="U3674">
        <v>11.9</v>
      </c>
      <c r="V3674">
        <v>271.48</v>
      </c>
      <c r="W3674">
        <v>1</v>
      </c>
      <c r="X3674">
        <v>13.57</v>
      </c>
      <c r="Y3674">
        <v>0</v>
      </c>
      <c r="Z3674">
        <v>0</v>
      </c>
      <c r="AA3674">
        <v>0</v>
      </c>
      <c r="AB3674">
        <v>8.5516199999999998</v>
      </c>
      <c r="AC3674" s="29">
        <v>276.49838</v>
      </c>
      <c r="AD3674">
        <v>0</v>
      </c>
      <c r="AF3674">
        <v>271.48</v>
      </c>
      <c r="AG3674">
        <v>0</v>
      </c>
      <c r="AH3674">
        <v>13.57</v>
      </c>
      <c r="AI3674">
        <v>8.5516199999999998</v>
      </c>
      <c r="AJ3674">
        <v>276.49838</v>
      </c>
      <c r="AK3674" t="s">
        <v>25</v>
      </c>
      <c r="AN3674" s="29">
        <v>0</v>
      </c>
      <c r="AO3674" s="30">
        <f t="shared" si="114"/>
        <v>0</v>
      </c>
      <c r="AP3674" s="30">
        <f t="shared" si="115"/>
        <v>0</v>
      </c>
    </row>
    <row r="3675" spans="1:42" x14ac:dyDescent="0.25">
      <c r="A3675" t="s">
        <v>219</v>
      </c>
      <c r="B3675">
        <v>1872020</v>
      </c>
      <c r="C3675" t="s">
        <v>12529</v>
      </c>
      <c r="D3675">
        <v>1061825</v>
      </c>
      <c r="E3675" t="s">
        <v>12530</v>
      </c>
      <c r="F3675" t="s">
        <v>89</v>
      </c>
      <c r="G3675" t="s">
        <v>90</v>
      </c>
      <c r="H3675" t="s">
        <v>10</v>
      </c>
      <c r="I3675" t="s">
        <v>12531</v>
      </c>
      <c r="J3675" t="s">
        <v>12532</v>
      </c>
      <c r="K3675" t="s">
        <v>95</v>
      </c>
      <c r="L3675" t="s">
        <v>734</v>
      </c>
      <c r="M3675">
        <v>2065</v>
      </c>
      <c r="N3675">
        <v>11</v>
      </c>
      <c r="O3675" s="17">
        <v>45491</v>
      </c>
      <c r="P3675" t="s">
        <v>1472</v>
      </c>
      <c r="Q3675" t="s">
        <v>24</v>
      </c>
      <c r="R3675" s="17">
        <v>45490</v>
      </c>
      <c r="S3675" s="27"/>
      <c r="T3675">
        <v>39.380000000000003</v>
      </c>
      <c r="U3675">
        <v>4.0433333333333339</v>
      </c>
      <c r="V3675">
        <v>43.423333333333339</v>
      </c>
      <c r="W3675">
        <v>3</v>
      </c>
      <c r="X3675">
        <v>2.17</v>
      </c>
      <c r="Y3675">
        <v>0</v>
      </c>
      <c r="Z3675">
        <v>0</v>
      </c>
      <c r="AA3675">
        <v>0</v>
      </c>
      <c r="AB3675">
        <v>1.3678349999999999</v>
      </c>
      <c r="AC3675" s="29">
        <v>44.225498333333341</v>
      </c>
      <c r="AD3675">
        <v>0</v>
      </c>
      <c r="AF3675">
        <v>130.27000000000001</v>
      </c>
      <c r="AG3675">
        <v>0</v>
      </c>
      <c r="AH3675">
        <v>6.51</v>
      </c>
      <c r="AI3675">
        <v>4.1035050000000002</v>
      </c>
      <c r="AJ3675">
        <v>132.67649499999999</v>
      </c>
      <c r="AK3675" t="s">
        <v>26</v>
      </c>
      <c r="AN3675" s="29">
        <v>10.18</v>
      </c>
      <c r="AO3675" s="30">
        <f t="shared" si="114"/>
        <v>2.9267499999999997</v>
      </c>
      <c r="AP3675" s="30">
        <f t="shared" si="115"/>
        <v>0.97558333333333325</v>
      </c>
    </row>
    <row r="3676" spans="1:42" x14ac:dyDescent="0.25">
      <c r="A3676" t="s">
        <v>219</v>
      </c>
      <c r="B3676">
        <v>1872020</v>
      </c>
      <c r="C3676" t="s">
        <v>12533</v>
      </c>
      <c r="D3676">
        <v>1061824</v>
      </c>
      <c r="E3676" t="s">
        <v>12530</v>
      </c>
      <c r="F3676" t="s">
        <v>89</v>
      </c>
      <c r="G3676" t="s">
        <v>90</v>
      </c>
      <c r="H3676" t="s">
        <v>10</v>
      </c>
      <c r="I3676" t="s">
        <v>12534</v>
      </c>
      <c r="J3676" t="s">
        <v>12535</v>
      </c>
      <c r="K3676" t="s">
        <v>95</v>
      </c>
      <c r="L3676" t="s">
        <v>734</v>
      </c>
      <c r="M3676">
        <v>2065</v>
      </c>
      <c r="N3676">
        <v>12</v>
      </c>
      <c r="O3676" s="17">
        <v>45491</v>
      </c>
      <c r="P3676" t="s">
        <v>1472</v>
      </c>
      <c r="Q3676" t="s">
        <v>24</v>
      </c>
      <c r="R3676" s="17">
        <v>45490</v>
      </c>
      <c r="S3676" s="27"/>
      <c r="T3676">
        <v>39.380000000000003</v>
      </c>
      <c r="U3676">
        <v>4.0433333333333339</v>
      </c>
      <c r="V3676">
        <v>43.423333333333339</v>
      </c>
      <c r="W3676">
        <v>3</v>
      </c>
      <c r="X3676">
        <v>2.17</v>
      </c>
      <c r="Y3676">
        <v>0</v>
      </c>
      <c r="Z3676">
        <v>0</v>
      </c>
      <c r="AA3676">
        <v>0</v>
      </c>
      <c r="AB3676">
        <v>1.3678349999999999</v>
      </c>
      <c r="AC3676" s="29">
        <v>44.225498333333341</v>
      </c>
      <c r="AD3676">
        <v>0</v>
      </c>
      <c r="AF3676">
        <v>130.27000000000001</v>
      </c>
      <c r="AG3676">
        <v>0</v>
      </c>
      <c r="AH3676">
        <v>6.51</v>
      </c>
      <c r="AI3676">
        <v>4.1035050000000002</v>
      </c>
      <c r="AJ3676">
        <v>132.67649499999999</v>
      </c>
      <c r="AK3676" t="s">
        <v>26</v>
      </c>
      <c r="AN3676" s="29">
        <v>10.18</v>
      </c>
      <c r="AO3676" s="30">
        <f t="shared" si="114"/>
        <v>2.9267499999999997</v>
      </c>
      <c r="AP3676" s="30">
        <f t="shared" si="115"/>
        <v>0.97558333333333325</v>
      </c>
    </row>
    <row r="3677" spans="1:42" x14ac:dyDescent="0.25">
      <c r="A3677" t="s">
        <v>219</v>
      </c>
      <c r="B3677">
        <v>1871994</v>
      </c>
      <c r="C3677" t="s">
        <v>12536</v>
      </c>
      <c r="D3677">
        <v>1746031</v>
      </c>
      <c r="E3677" t="s">
        <v>12537</v>
      </c>
      <c r="F3677" t="s">
        <v>89</v>
      </c>
      <c r="G3677" t="s">
        <v>90</v>
      </c>
      <c r="H3677" t="s">
        <v>10</v>
      </c>
      <c r="I3677" t="s">
        <v>12538</v>
      </c>
      <c r="J3677" t="s">
        <v>12539</v>
      </c>
      <c r="K3677" t="s">
        <v>271</v>
      </c>
      <c r="L3677" t="s">
        <v>411</v>
      </c>
      <c r="M3677">
        <v>2660</v>
      </c>
      <c r="N3677">
        <v>72</v>
      </c>
      <c r="O3677" s="17">
        <v>45492</v>
      </c>
      <c r="P3677" t="s">
        <v>97</v>
      </c>
      <c r="Q3677" t="s">
        <v>24</v>
      </c>
      <c r="R3677" s="17">
        <v>45490</v>
      </c>
      <c r="S3677" s="27"/>
      <c r="T3677">
        <v>173.10666666666671</v>
      </c>
      <c r="U3677">
        <v>3.746666666666667</v>
      </c>
      <c r="V3677">
        <v>176.8533333333333</v>
      </c>
      <c r="W3677">
        <v>3</v>
      </c>
      <c r="X3677">
        <v>8.8433333333333337</v>
      </c>
      <c r="Y3677">
        <v>0</v>
      </c>
      <c r="Z3677">
        <v>0</v>
      </c>
      <c r="AA3677">
        <v>0</v>
      </c>
      <c r="AB3677">
        <v>5.5708799999999998</v>
      </c>
      <c r="AC3677" s="29">
        <v>180.12578666666661</v>
      </c>
      <c r="AD3677">
        <v>0</v>
      </c>
      <c r="AF3677">
        <v>530.55999999999995</v>
      </c>
      <c r="AG3677">
        <v>0</v>
      </c>
      <c r="AH3677">
        <v>26.53</v>
      </c>
      <c r="AI3677">
        <v>16.71264</v>
      </c>
      <c r="AJ3677">
        <v>540.37735999999995</v>
      </c>
      <c r="AK3677" t="s">
        <v>26</v>
      </c>
      <c r="AN3677" s="29">
        <v>3.5</v>
      </c>
      <c r="AO3677" s="30">
        <f t="shared" si="114"/>
        <v>1.0062499999999999</v>
      </c>
      <c r="AP3677" s="30">
        <f t="shared" si="115"/>
        <v>0.33541666666666664</v>
      </c>
    </row>
    <row r="3678" spans="1:42" x14ac:dyDescent="0.25">
      <c r="A3678" t="s">
        <v>219</v>
      </c>
      <c r="B3678">
        <v>1871975</v>
      </c>
      <c r="C3678" t="s">
        <v>12540</v>
      </c>
      <c r="D3678">
        <v>1061815</v>
      </c>
      <c r="E3678" t="s">
        <v>12541</v>
      </c>
      <c r="F3678" t="s">
        <v>89</v>
      </c>
      <c r="G3678" t="s">
        <v>90</v>
      </c>
      <c r="H3678" t="s">
        <v>10</v>
      </c>
      <c r="I3678" t="s">
        <v>12542</v>
      </c>
      <c r="J3678" t="s">
        <v>12543</v>
      </c>
      <c r="K3678" t="s">
        <v>95</v>
      </c>
      <c r="L3678" t="s">
        <v>231</v>
      </c>
      <c r="M3678">
        <v>8405</v>
      </c>
      <c r="N3678">
        <v>29</v>
      </c>
      <c r="O3678" s="17">
        <v>45491</v>
      </c>
      <c r="P3678" t="s">
        <v>944</v>
      </c>
      <c r="Q3678" t="s">
        <v>24</v>
      </c>
      <c r="R3678" s="17">
        <v>45490</v>
      </c>
      <c r="S3678" s="27"/>
      <c r="T3678">
        <v>18.344999999999999</v>
      </c>
      <c r="U3678">
        <v>1.65</v>
      </c>
      <c r="V3678">
        <v>19.995000000000001</v>
      </c>
      <c r="W3678">
        <v>2</v>
      </c>
      <c r="X3678">
        <v>1</v>
      </c>
      <c r="Y3678">
        <v>0</v>
      </c>
      <c r="Z3678">
        <v>0</v>
      </c>
      <c r="AA3678">
        <v>0</v>
      </c>
      <c r="AB3678">
        <v>0.62984249999999997</v>
      </c>
      <c r="AC3678" s="29">
        <v>20.365157499999999</v>
      </c>
      <c r="AD3678">
        <v>0</v>
      </c>
      <c r="AF3678">
        <v>39.99</v>
      </c>
      <c r="AG3678">
        <v>0</v>
      </c>
      <c r="AH3678">
        <v>2</v>
      </c>
      <c r="AI3678">
        <v>1.2596849999999999</v>
      </c>
      <c r="AJ3678">
        <v>40.730314999999997</v>
      </c>
      <c r="AK3678" t="s">
        <v>27</v>
      </c>
      <c r="AN3678" s="29">
        <v>0</v>
      </c>
      <c r="AO3678" s="30">
        <f t="shared" si="114"/>
        <v>0</v>
      </c>
      <c r="AP3678" s="30">
        <f t="shared" si="115"/>
        <v>0</v>
      </c>
    </row>
    <row r="3679" spans="1:42" x14ac:dyDescent="0.25">
      <c r="A3679" t="s">
        <v>219</v>
      </c>
      <c r="B3679">
        <v>1871971</v>
      </c>
      <c r="C3679" t="s">
        <v>12544</v>
      </c>
      <c r="D3679">
        <v>1746019</v>
      </c>
      <c r="E3679" t="s">
        <v>12545</v>
      </c>
      <c r="F3679" t="s">
        <v>89</v>
      </c>
      <c r="G3679" t="s">
        <v>90</v>
      </c>
      <c r="H3679" t="s">
        <v>10</v>
      </c>
      <c r="I3679" t="s">
        <v>12546</v>
      </c>
      <c r="J3679" t="s">
        <v>12547</v>
      </c>
      <c r="K3679" t="s">
        <v>266</v>
      </c>
      <c r="L3679" t="s">
        <v>92</v>
      </c>
      <c r="M3679">
        <v>2060</v>
      </c>
      <c r="N3679">
        <v>6</v>
      </c>
      <c r="O3679" s="17">
        <v>45491</v>
      </c>
      <c r="P3679" t="s">
        <v>101</v>
      </c>
      <c r="Q3679" t="s">
        <v>24</v>
      </c>
      <c r="R3679" s="17">
        <v>45490</v>
      </c>
      <c r="S3679" s="27"/>
      <c r="T3679">
        <v>59.676666666666669</v>
      </c>
      <c r="U3679">
        <v>5.7433333333333332</v>
      </c>
      <c r="V3679">
        <v>65.42</v>
      </c>
      <c r="W3679">
        <v>3</v>
      </c>
      <c r="X3679">
        <v>3.27</v>
      </c>
      <c r="Y3679">
        <v>0</v>
      </c>
      <c r="Z3679">
        <v>0</v>
      </c>
      <c r="AA3679">
        <v>0</v>
      </c>
      <c r="AB3679">
        <v>2.06073</v>
      </c>
      <c r="AC3679" s="29">
        <v>66.629270000000005</v>
      </c>
      <c r="AD3679">
        <v>0</v>
      </c>
      <c r="AF3679">
        <v>196.26</v>
      </c>
      <c r="AG3679">
        <v>0</v>
      </c>
      <c r="AH3679">
        <v>9.81</v>
      </c>
      <c r="AI3679">
        <v>6.1821900000000003</v>
      </c>
      <c r="AJ3679">
        <v>199.88781</v>
      </c>
      <c r="AK3679" t="s">
        <v>26</v>
      </c>
      <c r="AN3679" s="29">
        <v>0</v>
      </c>
      <c r="AO3679" s="30">
        <f t="shared" si="114"/>
        <v>0</v>
      </c>
      <c r="AP3679" s="30">
        <f t="shared" si="115"/>
        <v>0</v>
      </c>
    </row>
    <row r="3680" spans="1:42" x14ac:dyDescent="0.25">
      <c r="A3680" t="s">
        <v>219</v>
      </c>
      <c r="B3680">
        <v>1871925</v>
      </c>
      <c r="C3680" t="s">
        <v>12548</v>
      </c>
      <c r="D3680">
        <v>1061794</v>
      </c>
      <c r="E3680" t="s">
        <v>12549</v>
      </c>
      <c r="F3680" t="s">
        <v>89</v>
      </c>
      <c r="G3680" t="s">
        <v>90</v>
      </c>
      <c r="H3680" t="s">
        <v>10</v>
      </c>
      <c r="I3680" t="s">
        <v>12550</v>
      </c>
      <c r="J3680" t="s">
        <v>12551</v>
      </c>
      <c r="K3680" t="s">
        <v>276</v>
      </c>
      <c r="L3680" t="s">
        <v>1011</v>
      </c>
      <c r="M3680">
        <v>8775</v>
      </c>
      <c r="N3680">
        <v>27</v>
      </c>
      <c r="O3680" s="17">
        <v>45492</v>
      </c>
      <c r="P3680" t="s">
        <v>98</v>
      </c>
      <c r="Q3680" t="s">
        <v>24</v>
      </c>
      <c r="R3680" s="17">
        <v>45490</v>
      </c>
      <c r="S3680" s="27"/>
      <c r="T3680">
        <v>38.956666666666671</v>
      </c>
      <c r="U3680">
        <v>5.5799999999999992</v>
      </c>
      <c r="V3680">
        <v>44.536666666666669</v>
      </c>
      <c r="W3680">
        <v>3</v>
      </c>
      <c r="X3680">
        <v>2.226666666666667</v>
      </c>
      <c r="Y3680">
        <v>0</v>
      </c>
      <c r="Z3680">
        <v>0</v>
      </c>
      <c r="AA3680">
        <v>0</v>
      </c>
      <c r="AB3680">
        <v>1.4029050000000001</v>
      </c>
      <c r="AC3680" s="29">
        <v>45.360428333333338</v>
      </c>
      <c r="AD3680">
        <v>0</v>
      </c>
      <c r="AF3680">
        <v>133.61000000000001</v>
      </c>
      <c r="AG3680">
        <v>0</v>
      </c>
      <c r="AH3680">
        <v>6.68</v>
      </c>
      <c r="AI3680">
        <v>4.2087149999999998</v>
      </c>
      <c r="AJ3680">
        <v>136.08128500000001</v>
      </c>
      <c r="AK3680" t="s">
        <v>26</v>
      </c>
      <c r="AN3680" s="29">
        <v>10.18</v>
      </c>
      <c r="AO3680" s="30">
        <f t="shared" si="114"/>
        <v>2.9267499999999997</v>
      </c>
      <c r="AP3680" s="30">
        <f t="shared" si="115"/>
        <v>0.97558333333333325</v>
      </c>
    </row>
    <row r="3681" spans="1:42" x14ac:dyDescent="0.25">
      <c r="A3681" t="s">
        <v>219</v>
      </c>
      <c r="B3681">
        <v>1871925</v>
      </c>
      <c r="C3681" t="s">
        <v>12552</v>
      </c>
      <c r="D3681">
        <v>1061793</v>
      </c>
      <c r="E3681" t="s">
        <v>12549</v>
      </c>
      <c r="F3681" t="s">
        <v>89</v>
      </c>
      <c r="G3681" t="s">
        <v>90</v>
      </c>
      <c r="H3681" t="s">
        <v>10</v>
      </c>
      <c r="I3681" t="s">
        <v>12553</v>
      </c>
      <c r="J3681" t="s">
        <v>12554</v>
      </c>
      <c r="K3681" t="s">
        <v>276</v>
      </c>
      <c r="L3681" t="s">
        <v>1011</v>
      </c>
      <c r="M3681">
        <v>8775</v>
      </c>
      <c r="N3681">
        <v>28</v>
      </c>
      <c r="O3681" s="17">
        <v>45492</v>
      </c>
      <c r="P3681" t="s">
        <v>98</v>
      </c>
      <c r="Q3681" t="s">
        <v>24</v>
      </c>
      <c r="R3681" s="17">
        <v>45490</v>
      </c>
      <c r="S3681" s="27"/>
      <c r="T3681">
        <v>38.956666666666671</v>
      </c>
      <c r="U3681">
        <v>5.5799999999999992</v>
      </c>
      <c r="V3681">
        <v>44.536666666666669</v>
      </c>
      <c r="W3681">
        <v>3</v>
      </c>
      <c r="X3681">
        <v>2.226666666666667</v>
      </c>
      <c r="Y3681">
        <v>0</v>
      </c>
      <c r="Z3681">
        <v>0</v>
      </c>
      <c r="AA3681">
        <v>0</v>
      </c>
      <c r="AB3681">
        <v>1.4029050000000001</v>
      </c>
      <c r="AC3681" s="29">
        <v>45.360428333333338</v>
      </c>
      <c r="AD3681">
        <v>0</v>
      </c>
      <c r="AF3681">
        <v>133.61000000000001</v>
      </c>
      <c r="AG3681">
        <v>0</v>
      </c>
      <c r="AH3681">
        <v>6.68</v>
      </c>
      <c r="AI3681">
        <v>4.2087149999999998</v>
      </c>
      <c r="AJ3681">
        <v>136.08128500000001</v>
      </c>
      <c r="AK3681" t="s">
        <v>26</v>
      </c>
      <c r="AN3681" s="29">
        <v>10.18</v>
      </c>
      <c r="AO3681" s="30">
        <f t="shared" si="114"/>
        <v>2.9267499999999997</v>
      </c>
      <c r="AP3681" s="30">
        <f t="shared" si="115"/>
        <v>0.97558333333333325</v>
      </c>
    </row>
    <row r="3682" spans="1:42" x14ac:dyDescent="0.25">
      <c r="A3682" t="s">
        <v>219</v>
      </c>
      <c r="B3682">
        <v>1871912</v>
      </c>
      <c r="C3682" t="s">
        <v>12555</v>
      </c>
      <c r="D3682">
        <v>1746006</v>
      </c>
      <c r="E3682" t="s">
        <v>12556</v>
      </c>
      <c r="F3682" t="s">
        <v>89</v>
      </c>
      <c r="G3682" t="s">
        <v>90</v>
      </c>
      <c r="H3682" t="s">
        <v>14</v>
      </c>
      <c r="I3682" t="s">
        <v>12557</v>
      </c>
      <c r="J3682" t="s">
        <v>12558</v>
      </c>
      <c r="K3682" t="s">
        <v>271</v>
      </c>
      <c r="L3682" t="s">
        <v>224</v>
      </c>
      <c r="M3682">
        <v>992364</v>
      </c>
      <c r="N3682">
        <v>76</v>
      </c>
      <c r="O3682" s="17">
        <v>45491</v>
      </c>
      <c r="P3682" t="s">
        <v>102</v>
      </c>
      <c r="Q3682" t="s">
        <v>24</v>
      </c>
      <c r="R3682" s="17">
        <v>45490</v>
      </c>
      <c r="S3682" s="27"/>
      <c r="T3682">
        <v>81.666666666666671</v>
      </c>
      <c r="U3682">
        <v>6.126666666666666</v>
      </c>
      <c r="V3682">
        <v>87.793333333333337</v>
      </c>
      <c r="W3682">
        <v>3</v>
      </c>
      <c r="X3682">
        <v>4.3899999999999997</v>
      </c>
      <c r="Y3682">
        <v>0</v>
      </c>
      <c r="Z3682">
        <v>0</v>
      </c>
      <c r="AA3682">
        <v>0</v>
      </c>
      <c r="AB3682">
        <v>2.7654899999999998</v>
      </c>
      <c r="AC3682" s="29">
        <v>89.417843333333337</v>
      </c>
      <c r="AD3682">
        <v>0</v>
      </c>
      <c r="AF3682">
        <v>263.38</v>
      </c>
      <c r="AG3682">
        <v>0</v>
      </c>
      <c r="AH3682">
        <v>13.17</v>
      </c>
      <c r="AI3682">
        <v>8.2964699999999993</v>
      </c>
      <c r="AJ3682">
        <v>268.25353000000001</v>
      </c>
      <c r="AK3682" t="s">
        <v>26</v>
      </c>
      <c r="AN3682" s="29">
        <v>0</v>
      </c>
      <c r="AO3682" s="30">
        <f t="shared" si="114"/>
        <v>0</v>
      </c>
      <c r="AP3682" s="30">
        <f t="shared" si="115"/>
        <v>0</v>
      </c>
    </row>
    <row r="3683" spans="1:42" x14ac:dyDescent="0.25">
      <c r="A3683" t="s">
        <v>219</v>
      </c>
      <c r="B3683">
        <v>1871907</v>
      </c>
      <c r="C3683" t="s">
        <v>12559</v>
      </c>
      <c r="D3683">
        <v>1061786</v>
      </c>
      <c r="E3683" t="s">
        <v>12560</v>
      </c>
      <c r="F3683" t="s">
        <v>89</v>
      </c>
      <c r="G3683" t="s">
        <v>90</v>
      </c>
      <c r="H3683" t="s">
        <v>10</v>
      </c>
      <c r="I3683" t="s">
        <v>12561</v>
      </c>
      <c r="J3683" t="s">
        <v>12562</v>
      </c>
      <c r="K3683" t="s">
        <v>94</v>
      </c>
      <c r="L3683" t="s">
        <v>271</v>
      </c>
      <c r="M3683">
        <v>8785</v>
      </c>
      <c r="N3683">
        <v>73</v>
      </c>
      <c r="O3683" s="17">
        <v>45493</v>
      </c>
      <c r="P3683" t="s">
        <v>577</v>
      </c>
      <c r="Q3683" t="s">
        <v>24</v>
      </c>
      <c r="R3683" s="17">
        <v>45490</v>
      </c>
      <c r="S3683" s="27"/>
      <c r="T3683">
        <v>100.5466666666667</v>
      </c>
      <c r="U3683">
        <v>6.2133333333333338</v>
      </c>
      <c r="V3683">
        <v>106.76</v>
      </c>
      <c r="W3683">
        <v>3</v>
      </c>
      <c r="X3683">
        <v>5.3366666666666669</v>
      </c>
      <c r="Y3683">
        <v>0</v>
      </c>
      <c r="Z3683">
        <v>0</v>
      </c>
      <c r="AA3683">
        <v>0</v>
      </c>
      <c r="AB3683">
        <v>3.36294</v>
      </c>
      <c r="AC3683" s="29">
        <v>108.7337266666667</v>
      </c>
      <c r="AD3683">
        <v>0</v>
      </c>
      <c r="AF3683">
        <v>320.27999999999997</v>
      </c>
      <c r="AG3683">
        <v>0</v>
      </c>
      <c r="AH3683">
        <v>16.010000000000002</v>
      </c>
      <c r="AI3683">
        <v>10.08882</v>
      </c>
      <c r="AJ3683">
        <v>326.20118000000002</v>
      </c>
      <c r="AK3683" t="s">
        <v>26</v>
      </c>
      <c r="AN3683" s="29">
        <v>0</v>
      </c>
      <c r="AO3683" s="30">
        <f t="shared" si="114"/>
        <v>0</v>
      </c>
      <c r="AP3683" s="30">
        <f t="shared" si="115"/>
        <v>0</v>
      </c>
    </row>
    <row r="3684" spans="1:42" x14ac:dyDescent="0.25">
      <c r="A3684" t="s">
        <v>219</v>
      </c>
      <c r="B3684">
        <v>1871906</v>
      </c>
      <c r="C3684" t="s">
        <v>12563</v>
      </c>
      <c r="D3684">
        <v>1746010</v>
      </c>
      <c r="E3684" t="s">
        <v>12564</v>
      </c>
      <c r="F3684" t="s">
        <v>89</v>
      </c>
      <c r="G3684" t="s">
        <v>90</v>
      </c>
      <c r="H3684" t="s">
        <v>10</v>
      </c>
      <c r="I3684" t="s">
        <v>12565</v>
      </c>
      <c r="J3684" t="s">
        <v>12566</v>
      </c>
      <c r="K3684" t="s">
        <v>271</v>
      </c>
      <c r="L3684" t="s">
        <v>92</v>
      </c>
      <c r="M3684">
        <v>2474</v>
      </c>
      <c r="N3684">
        <v>2</v>
      </c>
      <c r="O3684" s="17">
        <v>45493</v>
      </c>
      <c r="P3684" t="s">
        <v>109</v>
      </c>
      <c r="Q3684" t="s">
        <v>24</v>
      </c>
      <c r="R3684" s="17">
        <v>45490</v>
      </c>
      <c r="S3684" s="27"/>
      <c r="T3684">
        <v>241.63</v>
      </c>
      <c r="U3684">
        <v>14.61</v>
      </c>
      <c r="V3684">
        <v>256.24</v>
      </c>
      <c r="W3684">
        <v>1</v>
      </c>
      <c r="X3684">
        <v>12.81</v>
      </c>
      <c r="Y3684">
        <v>0</v>
      </c>
      <c r="Z3684">
        <v>0</v>
      </c>
      <c r="AA3684">
        <v>0</v>
      </c>
      <c r="AB3684">
        <v>8.0715599999999998</v>
      </c>
      <c r="AC3684" s="29">
        <v>260.97843999999998</v>
      </c>
      <c r="AD3684">
        <v>0</v>
      </c>
      <c r="AF3684">
        <v>256.24</v>
      </c>
      <c r="AG3684">
        <v>0</v>
      </c>
      <c r="AH3684">
        <v>12.81</v>
      </c>
      <c r="AI3684">
        <v>8.0715599999999998</v>
      </c>
      <c r="AJ3684">
        <v>260.97843999999998</v>
      </c>
      <c r="AK3684" t="s">
        <v>25</v>
      </c>
      <c r="AN3684" s="29">
        <v>0</v>
      </c>
      <c r="AO3684" s="30">
        <f t="shared" si="114"/>
        <v>0</v>
      </c>
      <c r="AP3684" s="30">
        <f t="shared" si="115"/>
        <v>0</v>
      </c>
    </row>
    <row r="3685" spans="1:42" x14ac:dyDescent="0.25">
      <c r="A3685" t="s">
        <v>219</v>
      </c>
      <c r="B3685">
        <v>1871904</v>
      </c>
      <c r="C3685" t="s">
        <v>12567</v>
      </c>
      <c r="D3685">
        <v>1746007</v>
      </c>
      <c r="E3685" t="s">
        <v>12568</v>
      </c>
      <c r="F3685" t="s">
        <v>89</v>
      </c>
      <c r="G3685" t="s">
        <v>90</v>
      </c>
      <c r="H3685" t="s">
        <v>137</v>
      </c>
      <c r="I3685" t="s">
        <v>12569</v>
      </c>
      <c r="J3685" t="s">
        <v>12570</v>
      </c>
      <c r="K3685" t="s">
        <v>231</v>
      </c>
      <c r="L3685" t="s">
        <v>470</v>
      </c>
      <c r="M3685">
        <v>2655</v>
      </c>
      <c r="N3685">
        <v>10</v>
      </c>
      <c r="O3685" s="17">
        <v>45492</v>
      </c>
      <c r="P3685" t="s">
        <v>109</v>
      </c>
      <c r="Q3685" t="s">
        <v>24</v>
      </c>
      <c r="R3685" s="17">
        <v>45490</v>
      </c>
      <c r="S3685" s="27"/>
      <c r="T3685">
        <v>15.75166666666667</v>
      </c>
      <c r="U3685">
        <v>1.9616666666666669</v>
      </c>
      <c r="V3685">
        <v>17.713333333333331</v>
      </c>
      <c r="W3685">
        <v>6</v>
      </c>
      <c r="X3685">
        <v>0.8849999999999999</v>
      </c>
      <c r="Y3685">
        <v>0</v>
      </c>
      <c r="Z3685">
        <v>0</v>
      </c>
      <c r="AA3685">
        <v>0</v>
      </c>
      <c r="AB3685">
        <v>0.92994999999999994</v>
      </c>
      <c r="AC3685" s="29">
        <v>17.668383333333331</v>
      </c>
      <c r="AD3685">
        <v>0</v>
      </c>
      <c r="AF3685">
        <v>106.28</v>
      </c>
      <c r="AG3685">
        <v>0</v>
      </c>
      <c r="AH3685">
        <v>5.31</v>
      </c>
      <c r="AI3685">
        <v>5.5796999999999999</v>
      </c>
      <c r="AJ3685">
        <v>106.0103</v>
      </c>
      <c r="AK3685" t="s">
        <v>30</v>
      </c>
      <c r="AN3685" s="29">
        <v>0</v>
      </c>
      <c r="AO3685" s="30">
        <f t="shared" si="114"/>
        <v>0</v>
      </c>
      <c r="AP3685" s="30">
        <f t="shared" si="115"/>
        <v>0</v>
      </c>
    </row>
    <row r="3686" spans="1:42" x14ac:dyDescent="0.25">
      <c r="A3686" t="s">
        <v>219</v>
      </c>
      <c r="B3686">
        <v>1871904</v>
      </c>
      <c r="C3686" t="s">
        <v>12571</v>
      </c>
      <c r="D3686">
        <v>1746008</v>
      </c>
      <c r="E3686" t="s">
        <v>12568</v>
      </c>
      <c r="F3686" t="s">
        <v>89</v>
      </c>
      <c r="G3686" t="s">
        <v>90</v>
      </c>
      <c r="H3686" t="s">
        <v>137</v>
      </c>
      <c r="I3686" t="s">
        <v>12572</v>
      </c>
      <c r="J3686" t="s">
        <v>12573</v>
      </c>
      <c r="K3686" t="s">
        <v>231</v>
      </c>
      <c r="L3686" t="s">
        <v>470</v>
      </c>
      <c r="M3686">
        <v>2655</v>
      </c>
      <c r="N3686">
        <v>9</v>
      </c>
      <c r="O3686" s="17">
        <v>45492</v>
      </c>
      <c r="P3686" t="s">
        <v>109</v>
      </c>
      <c r="Q3686" t="s">
        <v>24</v>
      </c>
      <c r="R3686" s="17">
        <v>45490</v>
      </c>
      <c r="S3686" s="27"/>
      <c r="T3686">
        <v>15.75166666666667</v>
      </c>
      <c r="U3686">
        <v>1.9616666666666669</v>
      </c>
      <c r="V3686">
        <v>17.713333333333331</v>
      </c>
      <c r="W3686">
        <v>6</v>
      </c>
      <c r="X3686">
        <v>0.8849999999999999</v>
      </c>
      <c r="Y3686">
        <v>0</v>
      </c>
      <c r="Z3686">
        <v>0</v>
      </c>
      <c r="AA3686">
        <v>0</v>
      </c>
      <c r="AB3686">
        <v>0.92994999999999994</v>
      </c>
      <c r="AC3686" s="29">
        <v>17.668383333333331</v>
      </c>
      <c r="AD3686">
        <v>0</v>
      </c>
      <c r="AF3686">
        <v>106.28</v>
      </c>
      <c r="AG3686">
        <v>0</v>
      </c>
      <c r="AH3686">
        <v>5.31</v>
      </c>
      <c r="AI3686">
        <v>5.5796999999999999</v>
      </c>
      <c r="AJ3686">
        <v>106.0103</v>
      </c>
      <c r="AK3686" t="s">
        <v>30</v>
      </c>
      <c r="AN3686" s="29">
        <v>0</v>
      </c>
      <c r="AO3686" s="30">
        <f t="shared" si="114"/>
        <v>0</v>
      </c>
      <c r="AP3686" s="30">
        <f t="shared" si="115"/>
        <v>0</v>
      </c>
    </row>
    <row r="3687" spans="1:42" x14ac:dyDescent="0.25">
      <c r="A3687" t="s">
        <v>219</v>
      </c>
      <c r="B3687">
        <v>1871904</v>
      </c>
      <c r="C3687" t="s">
        <v>12574</v>
      </c>
      <c r="D3687">
        <v>1061795</v>
      </c>
      <c r="E3687" t="s">
        <v>12568</v>
      </c>
      <c r="F3687" t="s">
        <v>89</v>
      </c>
      <c r="G3687" t="s">
        <v>90</v>
      </c>
      <c r="H3687" t="s">
        <v>137</v>
      </c>
      <c r="I3687" t="s">
        <v>12569</v>
      </c>
      <c r="J3687" t="s">
        <v>12570</v>
      </c>
      <c r="K3687" t="s">
        <v>470</v>
      </c>
      <c r="L3687" t="s">
        <v>231</v>
      </c>
      <c r="M3687">
        <v>8275</v>
      </c>
      <c r="N3687">
        <v>16</v>
      </c>
      <c r="O3687" s="17">
        <v>45495</v>
      </c>
      <c r="P3687" t="s">
        <v>152</v>
      </c>
      <c r="Q3687" t="s">
        <v>24</v>
      </c>
      <c r="R3687" s="17">
        <v>45490</v>
      </c>
      <c r="S3687" s="27"/>
      <c r="T3687">
        <v>12.50333333333333</v>
      </c>
      <c r="U3687">
        <v>1.381666666666667</v>
      </c>
      <c r="V3687">
        <v>13.885</v>
      </c>
      <c r="W3687">
        <v>6</v>
      </c>
      <c r="X3687">
        <v>0.69499999999999995</v>
      </c>
      <c r="Y3687">
        <v>0</v>
      </c>
      <c r="Z3687">
        <v>0</v>
      </c>
      <c r="AA3687">
        <v>0</v>
      </c>
      <c r="AB3687">
        <v>0.72896250000000007</v>
      </c>
      <c r="AC3687" s="29">
        <v>13.8510375</v>
      </c>
      <c r="AD3687">
        <v>0</v>
      </c>
      <c r="AF3687">
        <v>83.31</v>
      </c>
      <c r="AG3687">
        <v>0</v>
      </c>
      <c r="AH3687">
        <v>4.17</v>
      </c>
      <c r="AI3687">
        <v>4.3737750000000002</v>
      </c>
      <c r="AJ3687">
        <v>83.106225000000009</v>
      </c>
      <c r="AK3687" t="s">
        <v>30</v>
      </c>
      <c r="AN3687" s="29">
        <v>0</v>
      </c>
      <c r="AO3687" s="30">
        <f t="shared" si="114"/>
        <v>0</v>
      </c>
      <c r="AP3687" s="30">
        <f t="shared" si="115"/>
        <v>0</v>
      </c>
    </row>
    <row r="3688" spans="1:42" x14ac:dyDescent="0.25">
      <c r="A3688" t="s">
        <v>219</v>
      </c>
      <c r="B3688">
        <v>1871904</v>
      </c>
      <c r="C3688" t="s">
        <v>12575</v>
      </c>
      <c r="D3688">
        <v>1061796</v>
      </c>
      <c r="E3688" t="s">
        <v>12568</v>
      </c>
      <c r="F3688" t="s">
        <v>89</v>
      </c>
      <c r="G3688" t="s">
        <v>90</v>
      </c>
      <c r="H3688" t="s">
        <v>137</v>
      </c>
      <c r="I3688" t="s">
        <v>12572</v>
      </c>
      <c r="J3688" t="s">
        <v>12573</v>
      </c>
      <c r="K3688" t="s">
        <v>470</v>
      </c>
      <c r="L3688" t="s">
        <v>231</v>
      </c>
      <c r="M3688">
        <v>8275</v>
      </c>
      <c r="N3688">
        <v>15</v>
      </c>
      <c r="O3688" s="17">
        <v>45495</v>
      </c>
      <c r="P3688" t="s">
        <v>152</v>
      </c>
      <c r="Q3688" t="s">
        <v>24</v>
      </c>
      <c r="R3688" s="17">
        <v>45490</v>
      </c>
      <c r="S3688" s="27"/>
      <c r="T3688">
        <v>12.50333333333333</v>
      </c>
      <c r="U3688">
        <v>1.381666666666667</v>
      </c>
      <c r="V3688">
        <v>13.885</v>
      </c>
      <c r="W3688">
        <v>6</v>
      </c>
      <c r="X3688">
        <v>0.69499999999999995</v>
      </c>
      <c r="Y3688">
        <v>0</v>
      </c>
      <c r="Z3688">
        <v>0</v>
      </c>
      <c r="AA3688">
        <v>0</v>
      </c>
      <c r="AB3688">
        <v>0.72896250000000007</v>
      </c>
      <c r="AC3688" s="29">
        <v>13.8510375</v>
      </c>
      <c r="AD3688">
        <v>0</v>
      </c>
      <c r="AF3688">
        <v>83.31</v>
      </c>
      <c r="AG3688">
        <v>0</v>
      </c>
      <c r="AH3688">
        <v>4.17</v>
      </c>
      <c r="AI3688">
        <v>4.3737750000000002</v>
      </c>
      <c r="AJ3688">
        <v>83.106225000000009</v>
      </c>
      <c r="AK3688" t="s">
        <v>30</v>
      </c>
      <c r="AN3688" s="29">
        <v>0</v>
      </c>
      <c r="AO3688" s="30">
        <f t="shared" si="114"/>
        <v>0</v>
      </c>
      <c r="AP3688" s="30">
        <f t="shared" si="115"/>
        <v>0</v>
      </c>
    </row>
    <row r="3689" spans="1:42" x14ac:dyDescent="0.25">
      <c r="A3689" t="s">
        <v>219</v>
      </c>
      <c r="B3689">
        <v>1871869</v>
      </c>
      <c r="C3689" t="s">
        <v>12576</v>
      </c>
      <c r="D3689">
        <v>1061780</v>
      </c>
      <c r="E3689" t="s">
        <v>12577</v>
      </c>
      <c r="F3689" t="s">
        <v>89</v>
      </c>
      <c r="G3689" t="s">
        <v>90</v>
      </c>
      <c r="H3689" t="s">
        <v>10</v>
      </c>
      <c r="I3689" t="s">
        <v>12578</v>
      </c>
      <c r="J3689" t="s">
        <v>12579</v>
      </c>
      <c r="K3689" t="s">
        <v>92</v>
      </c>
      <c r="L3689" t="s">
        <v>231</v>
      </c>
      <c r="M3689">
        <v>8410</v>
      </c>
      <c r="N3689">
        <v>77</v>
      </c>
      <c r="O3689" s="17">
        <v>45491</v>
      </c>
      <c r="P3689" t="s">
        <v>103</v>
      </c>
      <c r="Q3689" t="s">
        <v>24</v>
      </c>
      <c r="R3689" s="17">
        <v>45490</v>
      </c>
      <c r="S3689" s="27"/>
      <c r="T3689">
        <v>41.9</v>
      </c>
      <c r="U3689">
        <v>3.316666666666666</v>
      </c>
      <c r="V3689">
        <v>45.216666666666669</v>
      </c>
      <c r="W3689">
        <v>3</v>
      </c>
      <c r="X3689">
        <v>2.2599999999999998</v>
      </c>
      <c r="Y3689">
        <v>0</v>
      </c>
      <c r="Z3689">
        <v>0</v>
      </c>
      <c r="AA3689">
        <v>0</v>
      </c>
      <c r="AB3689">
        <v>1.4243250000000001</v>
      </c>
      <c r="AC3689" s="29">
        <v>46.052341666666671</v>
      </c>
      <c r="AD3689">
        <v>0</v>
      </c>
      <c r="AF3689">
        <v>135.65</v>
      </c>
      <c r="AG3689">
        <v>0</v>
      </c>
      <c r="AH3689">
        <v>6.78</v>
      </c>
      <c r="AI3689">
        <v>4.2729749999999997</v>
      </c>
      <c r="AJ3689">
        <v>138.157025</v>
      </c>
      <c r="AK3689" t="s">
        <v>26</v>
      </c>
      <c r="AN3689" s="29">
        <v>0</v>
      </c>
      <c r="AO3689" s="30">
        <f t="shared" si="114"/>
        <v>0</v>
      </c>
      <c r="AP3689" s="30">
        <f t="shared" si="115"/>
        <v>0</v>
      </c>
    </row>
    <row r="3690" spans="1:42" x14ac:dyDescent="0.25">
      <c r="A3690" t="s">
        <v>219</v>
      </c>
      <c r="B3690">
        <v>1871847</v>
      </c>
      <c r="C3690" t="s">
        <v>12580</v>
      </c>
      <c r="D3690">
        <v>1061773</v>
      </c>
      <c r="E3690" t="s">
        <v>12581</v>
      </c>
      <c r="F3690" t="s">
        <v>89</v>
      </c>
      <c r="G3690" t="s">
        <v>90</v>
      </c>
      <c r="H3690" t="s">
        <v>10</v>
      </c>
      <c r="I3690" t="s">
        <v>12582</v>
      </c>
      <c r="J3690" t="s">
        <v>12583</v>
      </c>
      <c r="K3690" t="s">
        <v>94</v>
      </c>
      <c r="L3690" t="s">
        <v>266</v>
      </c>
      <c r="M3690">
        <v>2065</v>
      </c>
      <c r="N3690">
        <v>33</v>
      </c>
      <c r="O3690" s="17">
        <v>45495</v>
      </c>
      <c r="P3690" t="s">
        <v>104</v>
      </c>
      <c r="Q3690" t="s">
        <v>24</v>
      </c>
      <c r="R3690" s="17">
        <v>45490</v>
      </c>
      <c r="S3690" s="27"/>
      <c r="T3690">
        <v>136.37</v>
      </c>
      <c r="U3690">
        <v>23.62</v>
      </c>
      <c r="V3690">
        <v>159.99</v>
      </c>
      <c r="W3690">
        <v>1</v>
      </c>
      <c r="X3690">
        <v>8</v>
      </c>
      <c r="Y3690">
        <v>0</v>
      </c>
      <c r="Z3690">
        <v>0</v>
      </c>
      <c r="AA3690">
        <v>0</v>
      </c>
      <c r="AB3690">
        <v>5.0396850000000004</v>
      </c>
      <c r="AC3690" s="29">
        <v>162.95031499999999</v>
      </c>
      <c r="AD3690">
        <v>0</v>
      </c>
      <c r="AF3690">
        <v>159.99</v>
      </c>
      <c r="AG3690">
        <v>0</v>
      </c>
      <c r="AH3690">
        <v>8</v>
      </c>
      <c r="AI3690">
        <v>5.0396850000000004</v>
      </c>
      <c r="AJ3690">
        <v>162.95031499999999</v>
      </c>
      <c r="AK3690" t="s">
        <v>25</v>
      </c>
      <c r="AN3690" s="29">
        <v>5.9</v>
      </c>
      <c r="AO3690" s="30">
        <f t="shared" si="114"/>
        <v>1.69625</v>
      </c>
      <c r="AP3690" s="30">
        <f t="shared" si="115"/>
        <v>1.69625</v>
      </c>
    </row>
    <row r="3691" spans="1:42" x14ac:dyDescent="0.25">
      <c r="A3691" t="s">
        <v>219</v>
      </c>
      <c r="B3691">
        <v>1871840</v>
      </c>
      <c r="C3691" t="s">
        <v>12584</v>
      </c>
      <c r="D3691">
        <v>490388</v>
      </c>
      <c r="E3691" t="s">
        <v>12585</v>
      </c>
      <c r="F3691" t="s">
        <v>89</v>
      </c>
      <c r="G3691" t="s">
        <v>90</v>
      </c>
      <c r="H3691" t="s">
        <v>10</v>
      </c>
      <c r="I3691" t="s">
        <v>12586</v>
      </c>
      <c r="J3691" t="s">
        <v>12587</v>
      </c>
      <c r="K3691" t="s">
        <v>224</v>
      </c>
      <c r="L3691" t="s">
        <v>271</v>
      </c>
      <c r="M3691">
        <v>8505</v>
      </c>
      <c r="N3691">
        <v>75</v>
      </c>
      <c r="O3691" s="17">
        <v>45492</v>
      </c>
      <c r="P3691" t="s">
        <v>133</v>
      </c>
      <c r="Q3691" t="s">
        <v>24</v>
      </c>
      <c r="R3691" s="17">
        <v>45490</v>
      </c>
      <c r="S3691" s="27"/>
      <c r="T3691">
        <v>209.95</v>
      </c>
      <c r="U3691">
        <v>21.6</v>
      </c>
      <c r="V3691">
        <v>231.55</v>
      </c>
      <c r="W3691">
        <v>1</v>
      </c>
      <c r="X3691">
        <v>11.58</v>
      </c>
      <c r="Y3691">
        <v>0</v>
      </c>
      <c r="Z3691">
        <v>0</v>
      </c>
      <c r="AA3691">
        <v>0</v>
      </c>
      <c r="AB3691">
        <v>7.293825</v>
      </c>
      <c r="AC3691" s="29">
        <v>235.836175</v>
      </c>
      <c r="AD3691">
        <v>0</v>
      </c>
      <c r="AF3691">
        <v>231.55</v>
      </c>
      <c r="AG3691">
        <v>0</v>
      </c>
      <c r="AH3691">
        <v>11.58</v>
      </c>
      <c r="AI3691">
        <v>7.293825</v>
      </c>
      <c r="AJ3691">
        <v>235.836175</v>
      </c>
      <c r="AK3691" t="s">
        <v>25</v>
      </c>
      <c r="AN3691" s="29">
        <v>0</v>
      </c>
      <c r="AO3691" s="30">
        <f t="shared" si="114"/>
        <v>0</v>
      </c>
      <c r="AP3691" s="30">
        <f t="shared" si="115"/>
        <v>0</v>
      </c>
    </row>
    <row r="3692" spans="1:42" x14ac:dyDescent="0.25">
      <c r="A3692" t="s">
        <v>219</v>
      </c>
      <c r="B3692">
        <v>1871787</v>
      </c>
      <c r="C3692" t="s">
        <v>12588</v>
      </c>
      <c r="D3692">
        <v>1745966</v>
      </c>
      <c r="E3692" t="s">
        <v>12589</v>
      </c>
      <c r="F3692" t="s">
        <v>89</v>
      </c>
      <c r="G3692" t="s">
        <v>90</v>
      </c>
      <c r="H3692" t="s">
        <v>10</v>
      </c>
      <c r="I3692" t="s">
        <v>12590</v>
      </c>
      <c r="J3692" t="s">
        <v>12591</v>
      </c>
      <c r="K3692" t="s">
        <v>271</v>
      </c>
      <c r="L3692" t="s">
        <v>224</v>
      </c>
      <c r="M3692">
        <v>8510</v>
      </c>
      <c r="N3692">
        <v>73</v>
      </c>
      <c r="O3692" s="17">
        <v>45505</v>
      </c>
      <c r="P3692" t="s">
        <v>746</v>
      </c>
      <c r="Q3692" t="s">
        <v>24</v>
      </c>
      <c r="R3692" s="17">
        <v>45490</v>
      </c>
      <c r="S3692" s="27"/>
      <c r="T3692">
        <v>63.889999999999993</v>
      </c>
      <c r="U3692">
        <v>6.126666666666666</v>
      </c>
      <c r="V3692">
        <v>70.016666666666666</v>
      </c>
      <c r="W3692">
        <v>3</v>
      </c>
      <c r="X3692">
        <v>3.5</v>
      </c>
      <c r="Y3692">
        <v>0</v>
      </c>
      <c r="Z3692">
        <v>0</v>
      </c>
      <c r="AA3692">
        <v>0</v>
      </c>
      <c r="AB3692">
        <v>2.2055250000000002</v>
      </c>
      <c r="AC3692" s="29">
        <v>71.311141666666671</v>
      </c>
      <c r="AD3692">
        <v>0</v>
      </c>
      <c r="AF3692">
        <v>210.05</v>
      </c>
      <c r="AG3692">
        <v>0</v>
      </c>
      <c r="AH3692">
        <v>10.5</v>
      </c>
      <c r="AI3692">
        <v>6.6165750000000001</v>
      </c>
      <c r="AJ3692">
        <v>213.933425</v>
      </c>
      <c r="AK3692" t="s">
        <v>26</v>
      </c>
      <c r="AN3692" s="29">
        <v>0</v>
      </c>
      <c r="AO3692" s="30">
        <f t="shared" si="114"/>
        <v>0</v>
      </c>
      <c r="AP3692" s="30">
        <f t="shared" si="115"/>
        <v>0</v>
      </c>
    </row>
    <row r="3693" spans="1:42" x14ac:dyDescent="0.25">
      <c r="A3693" t="s">
        <v>219</v>
      </c>
      <c r="B3693">
        <v>1871778</v>
      </c>
      <c r="C3693" t="s">
        <v>12592</v>
      </c>
      <c r="D3693">
        <v>1745960</v>
      </c>
      <c r="E3693" t="s">
        <v>12593</v>
      </c>
      <c r="F3693" t="s">
        <v>89</v>
      </c>
      <c r="G3693" t="s">
        <v>90</v>
      </c>
      <c r="H3693" t="s">
        <v>10</v>
      </c>
      <c r="I3693" t="s">
        <v>12594</v>
      </c>
      <c r="J3693" t="s">
        <v>12595</v>
      </c>
      <c r="K3693" t="s">
        <v>266</v>
      </c>
      <c r="L3693" t="s">
        <v>224</v>
      </c>
      <c r="M3693">
        <v>2705</v>
      </c>
      <c r="N3693">
        <v>41</v>
      </c>
      <c r="O3693" s="17">
        <v>45494</v>
      </c>
      <c r="P3693" t="s">
        <v>488</v>
      </c>
      <c r="Q3693" t="s">
        <v>24</v>
      </c>
      <c r="R3693" s="17">
        <v>45490</v>
      </c>
      <c r="S3693" s="27"/>
      <c r="T3693">
        <v>38.96</v>
      </c>
      <c r="U3693">
        <v>6.4666666666666659</v>
      </c>
      <c r="V3693">
        <v>45.426666666666669</v>
      </c>
      <c r="W3693">
        <v>3</v>
      </c>
      <c r="X3693">
        <v>2.27</v>
      </c>
      <c r="Y3693">
        <v>0</v>
      </c>
      <c r="Z3693">
        <v>0</v>
      </c>
      <c r="AA3693">
        <v>0</v>
      </c>
      <c r="AB3693">
        <v>1.4309400000000001</v>
      </c>
      <c r="AC3693" s="29">
        <v>46.265726666666673</v>
      </c>
      <c r="AD3693">
        <v>0</v>
      </c>
      <c r="AF3693">
        <v>136.28</v>
      </c>
      <c r="AG3693">
        <v>0</v>
      </c>
      <c r="AH3693">
        <v>6.81</v>
      </c>
      <c r="AI3693">
        <v>4.2928199999999999</v>
      </c>
      <c r="AJ3693">
        <v>138.79718</v>
      </c>
      <c r="AK3693" t="s">
        <v>26</v>
      </c>
      <c r="AN3693" s="29">
        <v>0</v>
      </c>
      <c r="AO3693" s="30">
        <f t="shared" si="114"/>
        <v>0</v>
      </c>
      <c r="AP3693" s="30">
        <f t="shared" si="115"/>
        <v>0</v>
      </c>
    </row>
    <row r="3694" spans="1:42" x14ac:dyDescent="0.25">
      <c r="A3694" t="s">
        <v>219</v>
      </c>
      <c r="B3694">
        <v>1871770</v>
      </c>
      <c r="C3694" t="s">
        <v>12596</v>
      </c>
      <c r="D3694">
        <v>1745953</v>
      </c>
      <c r="E3694" t="s">
        <v>12597</v>
      </c>
      <c r="F3694" t="s">
        <v>89</v>
      </c>
      <c r="G3694" t="s">
        <v>90</v>
      </c>
      <c r="H3694" t="s">
        <v>10</v>
      </c>
      <c r="I3694" t="s">
        <v>12598</v>
      </c>
      <c r="J3694" t="s">
        <v>12599</v>
      </c>
      <c r="K3694" t="s">
        <v>225</v>
      </c>
      <c r="L3694" t="s">
        <v>224</v>
      </c>
      <c r="M3694">
        <v>8941</v>
      </c>
      <c r="N3694">
        <v>76</v>
      </c>
      <c r="O3694" s="17">
        <v>45491</v>
      </c>
      <c r="P3694" t="s">
        <v>133</v>
      </c>
      <c r="Q3694" t="s">
        <v>24</v>
      </c>
      <c r="R3694" s="17">
        <v>45490</v>
      </c>
      <c r="S3694" s="27"/>
      <c r="T3694">
        <v>117.19</v>
      </c>
      <c r="U3694">
        <v>6.34</v>
      </c>
      <c r="V3694">
        <v>123.53</v>
      </c>
      <c r="W3694">
        <v>3</v>
      </c>
      <c r="X3694">
        <v>6.1766666666666667</v>
      </c>
      <c r="Y3694">
        <v>0</v>
      </c>
      <c r="Z3694">
        <v>0</v>
      </c>
      <c r="AA3694">
        <v>0</v>
      </c>
      <c r="AB3694">
        <v>3.8911950000000002</v>
      </c>
      <c r="AC3694" s="29">
        <v>125.8154716666667</v>
      </c>
      <c r="AD3694">
        <v>0</v>
      </c>
      <c r="AF3694">
        <v>370.59</v>
      </c>
      <c r="AG3694">
        <v>0</v>
      </c>
      <c r="AH3694">
        <v>18.53</v>
      </c>
      <c r="AI3694">
        <v>11.673584999999999</v>
      </c>
      <c r="AJ3694">
        <v>377.446415</v>
      </c>
      <c r="AK3694" t="s">
        <v>26</v>
      </c>
      <c r="AN3694" s="29">
        <v>0</v>
      </c>
      <c r="AO3694" s="30">
        <f t="shared" si="114"/>
        <v>0</v>
      </c>
      <c r="AP3694" s="30">
        <f t="shared" si="115"/>
        <v>0</v>
      </c>
    </row>
    <row r="3695" spans="1:42" x14ac:dyDescent="0.25">
      <c r="A3695" t="s">
        <v>219</v>
      </c>
      <c r="B3695">
        <v>1871770</v>
      </c>
      <c r="C3695" t="s">
        <v>12600</v>
      </c>
      <c r="D3695">
        <v>1745954</v>
      </c>
      <c r="E3695" t="s">
        <v>12597</v>
      </c>
      <c r="F3695" t="s">
        <v>89</v>
      </c>
      <c r="G3695" t="s">
        <v>90</v>
      </c>
      <c r="H3695" t="s">
        <v>10</v>
      </c>
      <c r="I3695" t="s">
        <v>861</v>
      </c>
      <c r="J3695" t="s">
        <v>862</v>
      </c>
      <c r="K3695" t="s">
        <v>225</v>
      </c>
      <c r="L3695" t="s">
        <v>224</v>
      </c>
      <c r="M3695">
        <v>8941</v>
      </c>
      <c r="N3695">
        <v>73</v>
      </c>
      <c r="O3695" s="17">
        <v>45491</v>
      </c>
      <c r="P3695" t="s">
        <v>133</v>
      </c>
      <c r="Q3695" t="s">
        <v>24</v>
      </c>
      <c r="R3695" s="17">
        <v>45490</v>
      </c>
      <c r="S3695" s="27"/>
      <c r="T3695">
        <v>117.19</v>
      </c>
      <c r="U3695">
        <v>6.34</v>
      </c>
      <c r="V3695">
        <v>123.53</v>
      </c>
      <c r="W3695">
        <v>3</v>
      </c>
      <c r="X3695">
        <v>6.1766666666666667</v>
      </c>
      <c r="Y3695">
        <v>0</v>
      </c>
      <c r="Z3695">
        <v>0</v>
      </c>
      <c r="AA3695">
        <v>0</v>
      </c>
      <c r="AB3695">
        <v>3.8911950000000002</v>
      </c>
      <c r="AC3695" s="29">
        <v>125.8154716666667</v>
      </c>
      <c r="AD3695">
        <v>0</v>
      </c>
      <c r="AF3695">
        <v>370.59</v>
      </c>
      <c r="AG3695">
        <v>0</v>
      </c>
      <c r="AH3695">
        <v>18.53</v>
      </c>
      <c r="AI3695">
        <v>11.673584999999999</v>
      </c>
      <c r="AJ3695">
        <v>377.446415</v>
      </c>
      <c r="AK3695" t="s">
        <v>26</v>
      </c>
      <c r="AN3695" s="29">
        <v>0</v>
      </c>
      <c r="AO3695" s="30">
        <f t="shared" si="114"/>
        <v>0</v>
      </c>
      <c r="AP3695" s="30">
        <f t="shared" si="115"/>
        <v>0</v>
      </c>
    </row>
    <row r="3696" spans="1:42" x14ac:dyDescent="0.25">
      <c r="A3696" t="s">
        <v>219</v>
      </c>
      <c r="B3696">
        <v>1871770</v>
      </c>
      <c r="C3696" t="s">
        <v>12601</v>
      </c>
      <c r="D3696">
        <v>1745952</v>
      </c>
      <c r="E3696" t="s">
        <v>12597</v>
      </c>
      <c r="F3696" t="s">
        <v>89</v>
      </c>
      <c r="G3696" t="s">
        <v>90</v>
      </c>
      <c r="H3696" t="s">
        <v>10</v>
      </c>
      <c r="I3696" t="s">
        <v>12602</v>
      </c>
      <c r="J3696" t="s">
        <v>12603</v>
      </c>
      <c r="K3696" t="s">
        <v>225</v>
      </c>
      <c r="L3696" t="s">
        <v>224</v>
      </c>
      <c r="M3696">
        <v>8941</v>
      </c>
      <c r="N3696">
        <v>75</v>
      </c>
      <c r="O3696" s="17">
        <v>45491</v>
      </c>
      <c r="P3696" t="s">
        <v>133</v>
      </c>
      <c r="Q3696" t="s">
        <v>24</v>
      </c>
      <c r="R3696" s="17">
        <v>45490</v>
      </c>
      <c r="S3696" s="27"/>
      <c r="T3696">
        <v>117.19</v>
      </c>
      <c r="U3696">
        <v>6.34</v>
      </c>
      <c r="V3696">
        <v>123.53</v>
      </c>
      <c r="W3696">
        <v>3</v>
      </c>
      <c r="X3696">
        <v>6.1766666666666667</v>
      </c>
      <c r="Y3696">
        <v>0</v>
      </c>
      <c r="Z3696">
        <v>0</v>
      </c>
      <c r="AA3696">
        <v>0</v>
      </c>
      <c r="AB3696">
        <v>3.8911950000000002</v>
      </c>
      <c r="AC3696" s="29">
        <v>125.8154716666667</v>
      </c>
      <c r="AD3696">
        <v>0</v>
      </c>
      <c r="AF3696">
        <v>370.59</v>
      </c>
      <c r="AG3696">
        <v>0</v>
      </c>
      <c r="AH3696">
        <v>18.53</v>
      </c>
      <c r="AI3696">
        <v>11.673584999999999</v>
      </c>
      <c r="AJ3696">
        <v>377.446415</v>
      </c>
      <c r="AK3696" t="s">
        <v>26</v>
      </c>
      <c r="AN3696" s="29">
        <v>0</v>
      </c>
      <c r="AO3696" s="30">
        <f t="shared" si="114"/>
        <v>0</v>
      </c>
      <c r="AP3696" s="30">
        <f t="shared" si="115"/>
        <v>0</v>
      </c>
    </row>
    <row r="3697" spans="1:42" x14ac:dyDescent="0.25">
      <c r="A3697" t="s">
        <v>219</v>
      </c>
      <c r="B3697">
        <v>1871767</v>
      </c>
      <c r="C3697" t="s">
        <v>12604</v>
      </c>
      <c r="D3697">
        <v>1061762</v>
      </c>
      <c r="E3697" t="s">
        <v>12605</v>
      </c>
      <c r="F3697" t="s">
        <v>89</v>
      </c>
      <c r="G3697" t="s">
        <v>90</v>
      </c>
      <c r="H3697" t="s">
        <v>10</v>
      </c>
      <c r="I3697" t="s">
        <v>12606</v>
      </c>
      <c r="J3697" t="s">
        <v>12607</v>
      </c>
      <c r="K3697" t="s">
        <v>92</v>
      </c>
      <c r="L3697" t="s">
        <v>271</v>
      </c>
      <c r="M3697">
        <v>8429</v>
      </c>
      <c r="N3697">
        <v>17</v>
      </c>
      <c r="O3697" s="17">
        <v>45492</v>
      </c>
      <c r="P3697" t="s">
        <v>109</v>
      </c>
      <c r="Q3697" t="s">
        <v>24</v>
      </c>
      <c r="R3697" s="17">
        <v>45490</v>
      </c>
      <c r="S3697" s="27"/>
      <c r="T3697">
        <v>60.5</v>
      </c>
      <c r="U3697">
        <v>5</v>
      </c>
      <c r="V3697">
        <v>65.5</v>
      </c>
      <c r="W3697">
        <v>3</v>
      </c>
      <c r="X3697">
        <v>3.2766666666666668</v>
      </c>
      <c r="Y3697">
        <v>0</v>
      </c>
      <c r="Z3697">
        <v>0</v>
      </c>
      <c r="AA3697">
        <v>0</v>
      </c>
      <c r="AB3697">
        <v>2.06325</v>
      </c>
      <c r="AC3697" s="29">
        <v>66.713416666666674</v>
      </c>
      <c r="AD3697">
        <v>0</v>
      </c>
      <c r="AF3697">
        <v>196.5</v>
      </c>
      <c r="AG3697">
        <v>0</v>
      </c>
      <c r="AH3697">
        <v>9.83</v>
      </c>
      <c r="AI3697">
        <v>6.1897500000000001</v>
      </c>
      <c r="AJ3697">
        <v>200.14025000000001</v>
      </c>
      <c r="AK3697" t="s">
        <v>26</v>
      </c>
      <c r="AN3697" s="29">
        <v>5.9</v>
      </c>
      <c r="AO3697" s="30">
        <f t="shared" si="114"/>
        <v>1.69625</v>
      </c>
      <c r="AP3697" s="30">
        <f t="shared" si="115"/>
        <v>0.56541666666666668</v>
      </c>
    </row>
    <row r="3698" spans="1:42" x14ac:dyDescent="0.25">
      <c r="A3698" t="s">
        <v>219</v>
      </c>
      <c r="B3698">
        <v>1871745</v>
      </c>
      <c r="C3698" t="s">
        <v>12608</v>
      </c>
      <c r="D3698">
        <v>1745944</v>
      </c>
      <c r="E3698" t="s">
        <v>12609</v>
      </c>
      <c r="F3698" t="s">
        <v>89</v>
      </c>
      <c r="G3698" t="s">
        <v>90</v>
      </c>
      <c r="H3698" t="s">
        <v>10</v>
      </c>
      <c r="I3698" t="s">
        <v>12610</v>
      </c>
      <c r="J3698" t="s">
        <v>12611</v>
      </c>
      <c r="K3698" t="s">
        <v>874</v>
      </c>
      <c r="L3698" t="s">
        <v>134</v>
      </c>
      <c r="M3698">
        <v>2300</v>
      </c>
      <c r="N3698">
        <v>9</v>
      </c>
      <c r="O3698" s="17">
        <v>45492</v>
      </c>
      <c r="P3698" t="s">
        <v>158</v>
      </c>
      <c r="Q3698" t="s">
        <v>23</v>
      </c>
      <c r="R3698" s="17">
        <v>45490</v>
      </c>
      <c r="S3698" s="27">
        <v>45491</v>
      </c>
      <c r="T3698">
        <v>280.68</v>
      </c>
      <c r="U3698">
        <v>23.21</v>
      </c>
      <c r="V3698">
        <v>303.89</v>
      </c>
      <c r="W3698">
        <v>1</v>
      </c>
      <c r="X3698">
        <v>15.19</v>
      </c>
      <c r="Y3698">
        <v>0</v>
      </c>
      <c r="Z3698">
        <v>0</v>
      </c>
      <c r="AA3698">
        <v>0</v>
      </c>
      <c r="AB3698">
        <v>9.5725350000000002</v>
      </c>
      <c r="AC3698" s="29">
        <v>309.50746500000002</v>
      </c>
      <c r="AD3698">
        <v>14.034000000000001</v>
      </c>
      <c r="AF3698">
        <v>303.89</v>
      </c>
      <c r="AG3698">
        <v>0</v>
      </c>
      <c r="AH3698">
        <v>15.19</v>
      </c>
      <c r="AI3698">
        <v>9.5725350000000002</v>
      </c>
      <c r="AJ3698">
        <v>309.50746500000002</v>
      </c>
      <c r="AN3698" s="29">
        <v>11.8</v>
      </c>
      <c r="AO3698" s="30">
        <f t="shared" si="114"/>
        <v>3.3925000000000001</v>
      </c>
      <c r="AP3698" s="30">
        <f t="shared" si="115"/>
        <v>3.3925000000000001</v>
      </c>
    </row>
    <row r="3699" spans="1:42" x14ac:dyDescent="0.25">
      <c r="A3699" t="s">
        <v>219</v>
      </c>
      <c r="B3699">
        <v>1871745</v>
      </c>
      <c r="C3699" t="s">
        <v>12612</v>
      </c>
      <c r="D3699">
        <v>1745945</v>
      </c>
      <c r="E3699" t="s">
        <v>12609</v>
      </c>
      <c r="F3699" t="s">
        <v>89</v>
      </c>
      <c r="G3699" t="s">
        <v>90</v>
      </c>
      <c r="H3699" t="s">
        <v>10</v>
      </c>
      <c r="I3699" t="s">
        <v>12613</v>
      </c>
      <c r="J3699" t="s">
        <v>12614</v>
      </c>
      <c r="K3699" t="s">
        <v>874</v>
      </c>
      <c r="L3699" t="s">
        <v>134</v>
      </c>
      <c r="M3699">
        <v>2300</v>
      </c>
      <c r="N3699">
        <v>10</v>
      </c>
      <c r="O3699" s="17">
        <v>45492</v>
      </c>
      <c r="P3699" t="s">
        <v>158</v>
      </c>
      <c r="Q3699" t="s">
        <v>23</v>
      </c>
      <c r="R3699" s="17">
        <v>45490</v>
      </c>
      <c r="S3699" s="27">
        <v>45491</v>
      </c>
      <c r="T3699">
        <v>280.68</v>
      </c>
      <c r="U3699">
        <v>23.21</v>
      </c>
      <c r="V3699">
        <v>303.89</v>
      </c>
      <c r="W3699">
        <v>1</v>
      </c>
      <c r="X3699">
        <v>15.19</v>
      </c>
      <c r="Y3699">
        <v>0</v>
      </c>
      <c r="Z3699">
        <v>0</v>
      </c>
      <c r="AA3699">
        <v>0</v>
      </c>
      <c r="AB3699">
        <v>9.5725350000000002</v>
      </c>
      <c r="AC3699" s="29">
        <v>309.50746500000002</v>
      </c>
      <c r="AD3699">
        <v>14.034000000000001</v>
      </c>
      <c r="AF3699">
        <v>303.89</v>
      </c>
      <c r="AG3699">
        <v>0</v>
      </c>
      <c r="AH3699">
        <v>15.19</v>
      </c>
      <c r="AI3699">
        <v>9.5725350000000002</v>
      </c>
      <c r="AJ3699">
        <v>309.50746500000002</v>
      </c>
      <c r="AN3699" s="29">
        <v>11.8</v>
      </c>
      <c r="AO3699" s="30">
        <f t="shared" si="114"/>
        <v>3.3925000000000001</v>
      </c>
      <c r="AP3699" s="30">
        <f t="shared" si="115"/>
        <v>3.3925000000000001</v>
      </c>
    </row>
    <row r="3700" spans="1:42" x14ac:dyDescent="0.25">
      <c r="A3700" t="s">
        <v>219</v>
      </c>
      <c r="B3700">
        <v>1871730</v>
      </c>
      <c r="C3700" t="s">
        <v>12615</v>
      </c>
      <c r="D3700">
        <v>1745939</v>
      </c>
      <c r="E3700" t="s">
        <v>12616</v>
      </c>
      <c r="F3700" t="s">
        <v>89</v>
      </c>
      <c r="G3700" t="s">
        <v>90</v>
      </c>
      <c r="H3700" t="s">
        <v>14</v>
      </c>
      <c r="I3700" t="s">
        <v>12617</v>
      </c>
      <c r="J3700" t="s">
        <v>12618</v>
      </c>
      <c r="K3700" t="s">
        <v>231</v>
      </c>
      <c r="L3700" t="s">
        <v>91</v>
      </c>
      <c r="M3700">
        <v>2660</v>
      </c>
      <c r="N3700">
        <v>73</v>
      </c>
      <c r="O3700" s="17">
        <v>45515</v>
      </c>
      <c r="P3700" t="s">
        <v>109</v>
      </c>
      <c r="Q3700" t="s">
        <v>24</v>
      </c>
      <c r="R3700" s="17">
        <v>45490</v>
      </c>
      <c r="S3700" s="27"/>
      <c r="T3700">
        <v>127.18333333333329</v>
      </c>
      <c r="U3700">
        <v>3.9233333333333329</v>
      </c>
      <c r="V3700">
        <v>131.10666666666671</v>
      </c>
      <c r="W3700">
        <v>3</v>
      </c>
      <c r="X3700">
        <v>6.5566666666666684</v>
      </c>
      <c r="Y3700">
        <v>0</v>
      </c>
      <c r="Z3700">
        <v>0</v>
      </c>
      <c r="AA3700">
        <v>0</v>
      </c>
      <c r="AB3700">
        <v>4.1298599999999999</v>
      </c>
      <c r="AC3700" s="29">
        <v>133.53347333333329</v>
      </c>
      <c r="AD3700">
        <v>0</v>
      </c>
      <c r="AF3700">
        <v>393.32</v>
      </c>
      <c r="AG3700">
        <v>0</v>
      </c>
      <c r="AH3700">
        <v>19.670000000000002</v>
      </c>
      <c r="AI3700">
        <v>12.38958</v>
      </c>
      <c r="AJ3700">
        <v>400.60041999999999</v>
      </c>
      <c r="AK3700" t="s">
        <v>26</v>
      </c>
      <c r="AN3700" s="29">
        <v>0</v>
      </c>
      <c r="AO3700" s="30">
        <f t="shared" si="114"/>
        <v>0</v>
      </c>
      <c r="AP3700" s="30">
        <f t="shared" si="115"/>
        <v>0</v>
      </c>
    </row>
    <row r="3701" spans="1:42" x14ac:dyDescent="0.25">
      <c r="A3701" t="s">
        <v>219</v>
      </c>
      <c r="B3701">
        <v>1871730</v>
      </c>
      <c r="C3701" t="s">
        <v>12619</v>
      </c>
      <c r="D3701">
        <v>156584</v>
      </c>
      <c r="E3701" t="s">
        <v>12616</v>
      </c>
      <c r="F3701" t="s">
        <v>89</v>
      </c>
      <c r="G3701" t="s">
        <v>90</v>
      </c>
      <c r="H3701" t="s">
        <v>14</v>
      </c>
      <c r="I3701" t="s">
        <v>12617</v>
      </c>
      <c r="J3701" t="s">
        <v>12618</v>
      </c>
      <c r="K3701" t="s">
        <v>91</v>
      </c>
      <c r="L3701" t="s">
        <v>231</v>
      </c>
      <c r="M3701">
        <v>2780</v>
      </c>
      <c r="N3701">
        <v>27</v>
      </c>
      <c r="O3701" s="17">
        <v>45511</v>
      </c>
      <c r="P3701" t="s">
        <v>114</v>
      </c>
      <c r="Q3701" t="s">
        <v>24</v>
      </c>
      <c r="R3701" s="17">
        <v>45490</v>
      </c>
      <c r="S3701" s="27"/>
      <c r="T3701">
        <v>123.41</v>
      </c>
      <c r="U3701">
        <v>3.253333333333333</v>
      </c>
      <c r="V3701">
        <v>126.6633333333333</v>
      </c>
      <c r="W3701">
        <v>3</v>
      </c>
      <c r="X3701">
        <v>6.333333333333333</v>
      </c>
      <c r="Y3701">
        <v>0</v>
      </c>
      <c r="Z3701">
        <v>0</v>
      </c>
      <c r="AA3701">
        <v>0</v>
      </c>
      <c r="AB3701">
        <v>3.9898950000000002</v>
      </c>
      <c r="AC3701" s="29">
        <v>129.00677166666671</v>
      </c>
      <c r="AD3701">
        <v>0</v>
      </c>
      <c r="AF3701">
        <v>379.99</v>
      </c>
      <c r="AG3701">
        <v>0</v>
      </c>
      <c r="AH3701">
        <v>19</v>
      </c>
      <c r="AI3701">
        <v>11.969685</v>
      </c>
      <c r="AJ3701">
        <v>387.02031499999998</v>
      </c>
      <c r="AK3701" t="s">
        <v>26</v>
      </c>
      <c r="AN3701" s="29">
        <v>0</v>
      </c>
      <c r="AO3701" s="30">
        <f t="shared" si="114"/>
        <v>0</v>
      </c>
      <c r="AP3701" s="30">
        <f t="shared" si="115"/>
        <v>0</v>
      </c>
    </row>
    <row r="3702" spans="1:42" x14ac:dyDescent="0.25">
      <c r="A3702" t="s">
        <v>219</v>
      </c>
      <c r="B3702">
        <v>1871729</v>
      </c>
      <c r="C3702" t="s">
        <v>12620</v>
      </c>
      <c r="D3702">
        <v>1061759</v>
      </c>
      <c r="E3702" t="s">
        <v>12621</v>
      </c>
      <c r="F3702" t="s">
        <v>89</v>
      </c>
      <c r="G3702" t="s">
        <v>90</v>
      </c>
      <c r="H3702" t="s">
        <v>10</v>
      </c>
      <c r="I3702" t="s">
        <v>12622</v>
      </c>
      <c r="J3702" t="s">
        <v>12623</v>
      </c>
      <c r="K3702" t="s">
        <v>92</v>
      </c>
      <c r="L3702" t="s">
        <v>256</v>
      </c>
      <c r="M3702">
        <v>2065</v>
      </c>
      <c r="N3702">
        <v>12</v>
      </c>
      <c r="O3702" s="17">
        <v>45494</v>
      </c>
      <c r="P3702" t="s">
        <v>130</v>
      </c>
      <c r="Q3702" t="s">
        <v>24</v>
      </c>
      <c r="R3702" s="17">
        <v>45490</v>
      </c>
      <c r="S3702" s="27"/>
      <c r="T3702">
        <v>37.493333333333332</v>
      </c>
      <c r="U3702">
        <v>5.1366666666666667</v>
      </c>
      <c r="V3702">
        <v>42.63</v>
      </c>
      <c r="W3702">
        <v>3</v>
      </c>
      <c r="X3702">
        <v>2.13</v>
      </c>
      <c r="Y3702">
        <v>0</v>
      </c>
      <c r="Z3702">
        <v>0</v>
      </c>
      <c r="AA3702">
        <v>0</v>
      </c>
      <c r="AB3702">
        <v>1.3428450000000001</v>
      </c>
      <c r="AC3702" s="29">
        <v>43.417155000000001</v>
      </c>
      <c r="AD3702">
        <v>0</v>
      </c>
      <c r="AF3702">
        <v>127.89</v>
      </c>
      <c r="AG3702">
        <v>0</v>
      </c>
      <c r="AH3702">
        <v>6.39</v>
      </c>
      <c r="AI3702">
        <v>4.0285349999999998</v>
      </c>
      <c r="AJ3702">
        <v>130.251465</v>
      </c>
      <c r="AK3702" t="s">
        <v>26</v>
      </c>
      <c r="AN3702" s="29">
        <v>10.18</v>
      </c>
      <c r="AO3702" s="30">
        <f t="shared" si="114"/>
        <v>2.9267499999999997</v>
      </c>
      <c r="AP3702" s="30">
        <f t="shared" si="115"/>
        <v>0.97558333333333325</v>
      </c>
    </row>
    <row r="3703" spans="1:42" x14ac:dyDescent="0.25">
      <c r="A3703" t="s">
        <v>219</v>
      </c>
      <c r="B3703">
        <v>1871729</v>
      </c>
      <c r="C3703" t="s">
        <v>12624</v>
      </c>
      <c r="D3703">
        <v>1061758</v>
      </c>
      <c r="E3703" t="s">
        <v>12621</v>
      </c>
      <c r="F3703" t="s">
        <v>89</v>
      </c>
      <c r="G3703" t="s">
        <v>90</v>
      </c>
      <c r="H3703" t="s">
        <v>10</v>
      </c>
      <c r="I3703" t="s">
        <v>12625</v>
      </c>
      <c r="J3703" t="s">
        <v>12626</v>
      </c>
      <c r="K3703" t="s">
        <v>92</v>
      </c>
      <c r="L3703" t="s">
        <v>256</v>
      </c>
      <c r="M3703">
        <v>2065</v>
      </c>
      <c r="N3703">
        <v>11</v>
      </c>
      <c r="O3703" s="17">
        <v>45494</v>
      </c>
      <c r="P3703" t="s">
        <v>130</v>
      </c>
      <c r="Q3703" t="s">
        <v>24</v>
      </c>
      <c r="R3703" s="17">
        <v>45490</v>
      </c>
      <c r="S3703" s="27"/>
      <c r="T3703">
        <v>37.493333333333332</v>
      </c>
      <c r="U3703">
        <v>5.1366666666666667</v>
      </c>
      <c r="V3703">
        <v>42.63</v>
      </c>
      <c r="W3703">
        <v>3</v>
      </c>
      <c r="X3703">
        <v>2.13</v>
      </c>
      <c r="Y3703">
        <v>0</v>
      </c>
      <c r="Z3703">
        <v>0</v>
      </c>
      <c r="AA3703">
        <v>0</v>
      </c>
      <c r="AB3703">
        <v>1.3428450000000001</v>
      </c>
      <c r="AC3703" s="29">
        <v>43.417155000000001</v>
      </c>
      <c r="AD3703">
        <v>0</v>
      </c>
      <c r="AF3703">
        <v>127.89</v>
      </c>
      <c r="AG3703">
        <v>0</v>
      </c>
      <c r="AH3703">
        <v>6.39</v>
      </c>
      <c r="AI3703">
        <v>4.0285349999999998</v>
      </c>
      <c r="AJ3703">
        <v>130.251465</v>
      </c>
      <c r="AK3703" t="s">
        <v>26</v>
      </c>
      <c r="AN3703" s="29">
        <v>10.18</v>
      </c>
      <c r="AO3703" s="30">
        <f t="shared" si="114"/>
        <v>2.9267499999999997</v>
      </c>
      <c r="AP3703" s="30">
        <f t="shared" si="115"/>
        <v>0.97558333333333325</v>
      </c>
    </row>
    <row r="3704" spans="1:42" x14ac:dyDescent="0.25">
      <c r="A3704" t="s">
        <v>219</v>
      </c>
      <c r="B3704">
        <v>1871727</v>
      </c>
      <c r="C3704" t="s">
        <v>12627</v>
      </c>
      <c r="D3704">
        <v>490379</v>
      </c>
      <c r="E3704" t="s">
        <v>12628</v>
      </c>
      <c r="F3704" t="s">
        <v>89</v>
      </c>
      <c r="G3704" t="s">
        <v>90</v>
      </c>
      <c r="H3704" t="s">
        <v>10</v>
      </c>
      <c r="I3704" t="s">
        <v>12629</v>
      </c>
      <c r="J3704" t="s">
        <v>12630</v>
      </c>
      <c r="K3704" t="s">
        <v>224</v>
      </c>
      <c r="L3704" t="s">
        <v>359</v>
      </c>
      <c r="M3704">
        <v>8305</v>
      </c>
      <c r="N3704">
        <v>80</v>
      </c>
      <c r="O3704" s="17">
        <v>45493</v>
      </c>
      <c r="P3704" t="s">
        <v>140</v>
      </c>
      <c r="Q3704" t="s">
        <v>24</v>
      </c>
      <c r="R3704" s="17">
        <v>45490</v>
      </c>
      <c r="S3704" s="27"/>
      <c r="T3704">
        <v>170.405</v>
      </c>
      <c r="U3704">
        <v>11.535</v>
      </c>
      <c r="V3704">
        <v>181.94</v>
      </c>
      <c r="W3704">
        <v>2</v>
      </c>
      <c r="X3704">
        <v>9.0950000000000006</v>
      </c>
      <c r="Y3704">
        <v>0</v>
      </c>
      <c r="Z3704">
        <v>0</v>
      </c>
      <c r="AA3704">
        <v>0</v>
      </c>
      <c r="AB3704">
        <v>5.7311100000000001</v>
      </c>
      <c r="AC3704" s="29">
        <v>185.30389</v>
      </c>
      <c r="AD3704">
        <v>0</v>
      </c>
      <c r="AF3704">
        <v>363.88</v>
      </c>
      <c r="AG3704">
        <v>0</v>
      </c>
      <c r="AH3704">
        <v>18.190000000000001</v>
      </c>
      <c r="AI3704">
        <v>11.46222</v>
      </c>
      <c r="AJ3704">
        <v>370.60777999999999</v>
      </c>
      <c r="AK3704" t="s">
        <v>27</v>
      </c>
      <c r="AN3704" s="29">
        <v>0</v>
      </c>
      <c r="AO3704" s="30">
        <f t="shared" si="114"/>
        <v>0</v>
      </c>
      <c r="AP3704" s="30">
        <f t="shared" si="115"/>
        <v>0</v>
      </c>
    </row>
    <row r="3705" spans="1:42" x14ac:dyDescent="0.25">
      <c r="A3705" t="s">
        <v>219</v>
      </c>
      <c r="B3705">
        <v>1871727</v>
      </c>
      <c r="C3705" t="s">
        <v>12631</v>
      </c>
      <c r="D3705">
        <v>490378</v>
      </c>
      <c r="E3705" t="s">
        <v>12628</v>
      </c>
      <c r="F3705" t="s">
        <v>89</v>
      </c>
      <c r="G3705" t="s">
        <v>90</v>
      </c>
      <c r="H3705" t="s">
        <v>10</v>
      </c>
      <c r="I3705" t="s">
        <v>12632</v>
      </c>
      <c r="J3705" t="s">
        <v>12633</v>
      </c>
      <c r="K3705" t="s">
        <v>224</v>
      </c>
      <c r="L3705" t="s">
        <v>359</v>
      </c>
      <c r="M3705">
        <v>8305</v>
      </c>
      <c r="N3705">
        <v>79</v>
      </c>
      <c r="O3705" s="17">
        <v>45493</v>
      </c>
      <c r="P3705" t="s">
        <v>140</v>
      </c>
      <c r="Q3705" t="s">
        <v>24</v>
      </c>
      <c r="R3705" s="17">
        <v>45490</v>
      </c>
      <c r="S3705" s="27"/>
      <c r="T3705">
        <v>170.405</v>
      </c>
      <c r="U3705">
        <v>11.535</v>
      </c>
      <c r="V3705">
        <v>181.94</v>
      </c>
      <c r="W3705">
        <v>2</v>
      </c>
      <c r="X3705">
        <v>9.0950000000000006</v>
      </c>
      <c r="Y3705">
        <v>0</v>
      </c>
      <c r="Z3705">
        <v>0</v>
      </c>
      <c r="AA3705">
        <v>0</v>
      </c>
      <c r="AB3705">
        <v>5.7311100000000001</v>
      </c>
      <c r="AC3705" s="29">
        <v>185.30389</v>
      </c>
      <c r="AD3705">
        <v>0</v>
      </c>
      <c r="AF3705">
        <v>363.88</v>
      </c>
      <c r="AG3705">
        <v>0</v>
      </c>
      <c r="AH3705">
        <v>18.190000000000001</v>
      </c>
      <c r="AI3705">
        <v>11.46222</v>
      </c>
      <c r="AJ3705">
        <v>370.60777999999999</v>
      </c>
      <c r="AK3705" t="s">
        <v>27</v>
      </c>
      <c r="AN3705" s="29">
        <v>0</v>
      </c>
      <c r="AO3705" s="30">
        <f t="shared" si="114"/>
        <v>0</v>
      </c>
      <c r="AP3705" s="30">
        <f t="shared" si="115"/>
        <v>0</v>
      </c>
    </row>
    <row r="3706" spans="1:42" x14ac:dyDescent="0.25">
      <c r="A3706" t="s">
        <v>219</v>
      </c>
      <c r="B3706">
        <v>1871727</v>
      </c>
      <c r="C3706" t="s">
        <v>12634</v>
      </c>
      <c r="D3706">
        <v>1745936</v>
      </c>
      <c r="E3706" t="s">
        <v>12628</v>
      </c>
      <c r="F3706" t="s">
        <v>89</v>
      </c>
      <c r="G3706" t="s">
        <v>90</v>
      </c>
      <c r="H3706" t="s">
        <v>10</v>
      </c>
      <c r="I3706" t="s">
        <v>12629</v>
      </c>
      <c r="J3706" t="s">
        <v>12630</v>
      </c>
      <c r="K3706" t="s">
        <v>359</v>
      </c>
      <c r="L3706" t="s">
        <v>224</v>
      </c>
      <c r="M3706">
        <v>8715</v>
      </c>
      <c r="N3706">
        <v>3</v>
      </c>
      <c r="O3706" s="17">
        <v>45500</v>
      </c>
      <c r="P3706" t="s">
        <v>1107</v>
      </c>
      <c r="Q3706" t="s">
        <v>24</v>
      </c>
      <c r="R3706" s="17">
        <v>45490</v>
      </c>
      <c r="S3706" s="27"/>
      <c r="T3706">
        <v>101.83</v>
      </c>
      <c r="U3706">
        <v>8.1549999999999994</v>
      </c>
      <c r="V3706">
        <v>109.985</v>
      </c>
      <c r="W3706">
        <v>2</v>
      </c>
      <c r="X3706">
        <v>5.5</v>
      </c>
      <c r="Y3706">
        <v>0</v>
      </c>
      <c r="Z3706">
        <v>0</v>
      </c>
      <c r="AA3706">
        <v>0</v>
      </c>
      <c r="AB3706">
        <v>3.4645275</v>
      </c>
      <c r="AC3706" s="29">
        <v>112.0204725</v>
      </c>
      <c r="AD3706">
        <v>0</v>
      </c>
      <c r="AF3706">
        <v>219.97</v>
      </c>
      <c r="AG3706">
        <v>0</v>
      </c>
      <c r="AH3706">
        <v>11</v>
      </c>
      <c r="AI3706">
        <v>6.929055</v>
      </c>
      <c r="AJ3706">
        <v>224.04094499999999</v>
      </c>
      <c r="AK3706" t="s">
        <v>27</v>
      </c>
      <c r="AN3706" s="29">
        <v>0</v>
      </c>
      <c r="AO3706" s="30">
        <f t="shared" si="114"/>
        <v>0</v>
      </c>
      <c r="AP3706" s="30">
        <f t="shared" si="115"/>
        <v>0</v>
      </c>
    </row>
    <row r="3707" spans="1:42" x14ac:dyDescent="0.25">
      <c r="A3707" t="s">
        <v>219</v>
      </c>
      <c r="B3707">
        <v>1871727</v>
      </c>
      <c r="C3707" t="s">
        <v>12635</v>
      </c>
      <c r="D3707">
        <v>1745937</v>
      </c>
      <c r="E3707" t="s">
        <v>12628</v>
      </c>
      <c r="F3707" t="s">
        <v>89</v>
      </c>
      <c r="G3707" t="s">
        <v>90</v>
      </c>
      <c r="H3707" t="s">
        <v>10</v>
      </c>
      <c r="I3707" t="s">
        <v>12632</v>
      </c>
      <c r="J3707" t="s">
        <v>12633</v>
      </c>
      <c r="K3707" t="s">
        <v>359</v>
      </c>
      <c r="L3707" t="s">
        <v>224</v>
      </c>
      <c r="M3707">
        <v>8715</v>
      </c>
      <c r="N3707">
        <v>4</v>
      </c>
      <c r="O3707" s="17">
        <v>45500</v>
      </c>
      <c r="P3707" t="s">
        <v>1107</v>
      </c>
      <c r="Q3707" t="s">
        <v>24</v>
      </c>
      <c r="R3707" s="17">
        <v>45490</v>
      </c>
      <c r="S3707" s="27"/>
      <c r="T3707">
        <v>101.83</v>
      </c>
      <c r="U3707">
        <v>8.1549999999999994</v>
      </c>
      <c r="V3707">
        <v>109.985</v>
      </c>
      <c r="W3707">
        <v>2</v>
      </c>
      <c r="X3707">
        <v>5.5</v>
      </c>
      <c r="Y3707">
        <v>0</v>
      </c>
      <c r="Z3707">
        <v>0</v>
      </c>
      <c r="AA3707">
        <v>0</v>
      </c>
      <c r="AB3707">
        <v>3.4645275</v>
      </c>
      <c r="AC3707" s="29">
        <v>112.0204725</v>
      </c>
      <c r="AD3707">
        <v>0</v>
      </c>
      <c r="AF3707">
        <v>219.97</v>
      </c>
      <c r="AG3707">
        <v>0</v>
      </c>
      <c r="AH3707">
        <v>11</v>
      </c>
      <c r="AI3707">
        <v>6.929055</v>
      </c>
      <c r="AJ3707">
        <v>224.04094499999999</v>
      </c>
      <c r="AK3707" t="s">
        <v>27</v>
      </c>
      <c r="AN3707" s="29">
        <v>0</v>
      </c>
      <c r="AO3707" s="30">
        <f t="shared" si="114"/>
        <v>0</v>
      </c>
      <c r="AP3707" s="30">
        <f t="shared" si="115"/>
        <v>0</v>
      </c>
    </row>
    <row r="3708" spans="1:42" x14ac:dyDescent="0.25">
      <c r="A3708" t="s">
        <v>219</v>
      </c>
      <c r="B3708">
        <v>1871713</v>
      </c>
      <c r="C3708" t="s">
        <v>12636</v>
      </c>
      <c r="D3708">
        <v>490377</v>
      </c>
      <c r="E3708" t="s">
        <v>12637</v>
      </c>
      <c r="F3708" t="s">
        <v>89</v>
      </c>
      <c r="G3708" t="s">
        <v>90</v>
      </c>
      <c r="H3708" t="s">
        <v>10</v>
      </c>
      <c r="I3708" t="s">
        <v>12638</v>
      </c>
      <c r="J3708" t="s">
        <v>12639</v>
      </c>
      <c r="K3708" t="s">
        <v>224</v>
      </c>
      <c r="L3708" t="s">
        <v>248</v>
      </c>
      <c r="M3708">
        <v>8500</v>
      </c>
      <c r="N3708">
        <v>77</v>
      </c>
      <c r="O3708" s="17">
        <v>45492</v>
      </c>
      <c r="P3708" t="s">
        <v>103</v>
      </c>
      <c r="Q3708" t="s">
        <v>24</v>
      </c>
      <c r="R3708" s="17">
        <v>45490</v>
      </c>
      <c r="S3708" s="27"/>
      <c r="T3708">
        <v>339.94</v>
      </c>
      <c r="U3708">
        <v>22.96</v>
      </c>
      <c r="V3708">
        <v>362.9</v>
      </c>
      <c r="W3708">
        <v>1</v>
      </c>
      <c r="X3708">
        <v>18.149999999999999</v>
      </c>
      <c r="Y3708">
        <v>0</v>
      </c>
      <c r="Z3708">
        <v>0</v>
      </c>
      <c r="AA3708">
        <v>0</v>
      </c>
      <c r="AB3708">
        <v>11.43135</v>
      </c>
      <c r="AC3708" s="29">
        <v>369.61864999999989</v>
      </c>
      <c r="AD3708">
        <v>0</v>
      </c>
      <c r="AF3708">
        <v>362.9</v>
      </c>
      <c r="AG3708">
        <v>0</v>
      </c>
      <c r="AH3708">
        <v>18.149999999999999</v>
      </c>
      <c r="AI3708">
        <v>11.43135</v>
      </c>
      <c r="AJ3708">
        <v>369.61864999999989</v>
      </c>
      <c r="AK3708" t="s">
        <v>25</v>
      </c>
      <c r="AN3708" s="29">
        <v>0</v>
      </c>
      <c r="AO3708" s="30">
        <f t="shared" si="114"/>
        <v>0</v>
      </c>
      <c r="AP3708" s="30">
        <f t="shared" si="115"/>
        <v>0</v>
      </c>
    </row>
    <row r="3709" spans="1:42" x14ac:dyDescent="0.25">
      <c r="A3709" t="s">
        <v>219</v>
      </c>
      <c r="B3709">
        <v>1871712</v>
      </c>
      <c r="C3709" t="s">
        <v>12640</v>
      </c>
      <c r="D3709">
        <v>1745932</v>
      </c>
      <c r="E3709" t="s">
        <v>12641</v>
      </c>
      <c r="F3709" t="s">
        <v>89</v>
      </c>
      <c r="G3709" t="s">
        <v>90</v>
      </c>
      <c r="H3709" t="s">
        <v>10</v>
      </c>
      <c r="I3709" t="s">
        <v>12642</v>
      </c>
      <c r="J3709" t="s">
        <v>12643</v>
      </c>
      <c r="K3709" t="s">
        <v>271</v>
      </c>
      <c r="L3709" t="s">
        <v>224</v>
      </c>
      <c r="M3709">
        <v>882362</v>
      </c>
      <c r="N3709">
        <v>19</v>
      </c>
      <c r="O3709" s="17">
        <v>45491</v>
      </c>
      <c r="P3709" t="s">
        <v>163</v>
      </c>
      <c r="Q3709" t="s">
        <v>24</v>
      </c>
      <c r="R3709" s="17">
        <v>45490</v>
      </c>
      <c r="S3709" s="27"/>
      <c r="T3709">
        <v>46.216666666666669</v>
      </c>
      <c r="U3709">
        <v>6.126666666666666</v>
      </c>
      <c r="V3709">
        <v>52.343333333333327</v>
      </c>
      <c r="W3709">
        <v>3</v>
      </c>
      <c r="X3709">
        <v>2.6166666666666671</v>
      </c>
      <c r="Y3709">
        <v>0</v>
      </c>
      <c r="Z3709">
        <v>0</v>
      </c>
      <c r="AA3709">
        <v>0</v>
      </c>
      <c r="AB3709">
        <v>1.6488149999999999</v>
      </c>
      <c r="AC3709" s="29">
        <v>53.311184999999988</v>
      </c>
      <c r="AD3709">
        <v>0</v>
      </c>
      <c r="AF3709">
        <v>157.03</v>
      </c>
      <c r="AG3709">
        <v>0</v>
      </c>
      <c r="AH3709">
        <v>7.85</v>
      </c>
      <c r="AI3709">
        <v>4.9464449999999998</v>
      </c>
      <c r="AJ3709">
        <v>159.93355500000001</v>
      </c>
      <c r="AK3709" t="s">
        <v>26</v>
      </c>
      <c r="AN3709" s="29">
        <v>20.36</v>
      </c>
      <c r="AO3709" s="30">
        <f t="shared" si="114"/>
        <v>5.8534999999999995</v>
      </c>
      <c r="AP3709" s="30">
        <f t="shared" si="115"/>
        <v>1.9511666666666665</v>
      </c>
    </row>
    <row r="3710" spans="1:42" x14ac:dyDescent="0.25">
      <c r="A3710" t="s">
        <v>219</v>
      </c>
      <c r="B3710">
        <v>1871712</v>
      </c>
      <c r="C3710" t="s">
        <v>12644</v>
      </c>
      <c r="D3710">
        <v>1745933</v>
      </c>
      <c r="E3710" t="s">
        <v>12641</v>
      </c>
      <c r="F3710" t="s">
        <v>89</v>
      </c>
      <c r="G3710" t="s">
        <v>90</v>
      </c>
      <c r="H3710" t="s">
        <v>10</v>
      </c>
      <c r="I3710" t="s">
        <v>12645</v>
      </c>
      <c r="J3710" t="s">
        <v>12646</v>
      </c>
      <c r="K3710" t="s">
        <v>271</v>
      </c>
      <c r="L3710" t="s">
        <v>224</v>
      </c>
      <c r="M3710">
        <v>882362</v>
      </c>
      <c r="N3710">
        <v>20</v>
      </c>
      <c r="O3710" s="17">
        <v>45491</v>
      </c>
      <c r="P3710" t="s">
        <v>163</v>
      </c>
      <c r="Q3710" t="s">
        <v>24</v>
      </c>
      <c r="R3710" s="17">
        <v>45490</v>
      </c>
      <c r="S3710" s="27"/>
      <c r="T3710">
        <v>46.216666666666669</v>
      </c>
      <c r="U3710">
        <v>6.126666666666666</v>
      </c>
      <c r="V3710">
        <v>52.343333333333327</v>
      </c>
      <c r="W3710">
        <v>3</v>
      </c>
      <c r="X3710">
        <v>2.6166666666666671</v>
      </c>
      <c r="Y3710">
        <v>0</v>
      </c>
      <c r="Z3710">
        <v>0</v>
      </c>
      <c r="AA3710">
        <v>0</v>
      </c>
      <c r="AB3710">
        <v>1.6488149999999999</v>
      </c>
      <c r="AC3710" s="29">
        <v>53.311184999999988</v>
      </c>
      <c r="AD3710">
        <v>0</v>
      </c>
      <c r="AF3710">
        <v>157.03</v>
      </c>
      <c r="AG3710">
        <v>0</v>
      </c>
      <c r="AH3710">
        <v>7.85</v>
      </c>
      <c r="AI3710">
        <v>4.9464449999999998</v>
      </c>
      <c r="AJ3710">
        <v>159.93355500000001</v>
      </c>
      <c r="AK3710" t="s">
        <v>26</v>
      </c>
      <c r="AN3710" s="29">
        <v>20.36</v>
      </c>
      <c r="AO3710" s="30">
        <f t="shared" si="114"/>
        <v>5.8534999999999995</v>
      </c>
      <c r="AP3710" s="30">
        <f t="shared" si="115"/>
        <v>1.9511666666666665</v>
      </c>
    </row>
    <row r="3711" spans="1:42" x14ac:dyDescent="0.25">
      <c r="A3711" t="s">
        <v>219</v>
      </c>
      <c r="B3711">
        <v>1871704</v>
      </c>
      <c r="C3711" t="s">
        <v>12647</v>
      </c>
      <c r="D3711">
        <v>490376</v>
      </c>
      <c r="E3711" t="s">
        <v>12648</v>
      </c>
      <c r="F3711" t="s">
        <v>89</v>
      </c>
      <c r="G3711" t="s">
        <v>90</v>
      </c>
      <c r="H3711" t="s">
        <v>10</v>
      </c>
      <c r="I3711" t="s">
        <v>12649</v>
      </c>
      <c r="J3711" t="s">
        <v>12650</v>
      </c>
      <c r="K3711" t="s">
        <v>224</v>
      </c>
      <c r="L3711" t="s">
        <v>248</v>
      </c>
      <c r="M3711">
        <v>8500</v>
      </c>
      <c r="N3711">
        <v>71</v>
      </c>
      <c r="O3711" s="17">
        <v>45492</v>
      </c>
      <c r="P3711" t="s">
        <v>103</v>
      </c>
      <c r="Q3711" t="s">
        <v>24</v>
      </c>
      <c r="R3711" s="17">
        <v>45490</v>
      </c>
      <c r="S3711" s="27"/>
      <c r="T3711">
        <v>113.3133333333333</v>
      </c>
      <c r="U3711">
        <v>7.6533333333333333</v>
      </c>
      <c r="V3711">
        <v>120.9666666666667</v>
      </c>
      <c r="W3711">
        <v>3</v>
      </c>
      <c r="X3711">
        <v>6.05</v>
      </c>
      <c r="Y3711">
        <v>0</v>
      </c>
      <c r="Z3711">
        <v>0</v>
      </c>
      <c r="AA3711">
        <v>0</v>
      </c>
      <c r="AB3711">
        <v>3.8104499999999999</v>
      </c>
      <c r="AC3711" s="29">
        <v>123.20621666666661</v>
      </c>
      <c r="AD3711">
        <v>0</v>
      </c>
      <c r="AF3711">
        <v>362.9</v>
      </c>
      <c r="AG3711">
        <v>0</v>
      </c>
      <c r="AH3711">
        <v>18.149999999999999</v>
      </c>
      <c r="AI3711">
        <v>11.43135</v>
      </c>
      <c r="AJ3711">
        <v>369.61864999999989</v>
      </c>
      <c r="AK3711" t="s">
        <v>26</v>
      </c>
      <c r="AN3711" s="29">
        <v>0</v>
      </c>
      <c r="AO3711" s="30">
        <f t="shared" si="114"/>
        <v>0</v>
      </c>
      <c r="AP3711" s="30">
        <f t="shared" si="115"/>
        <v>0</v>
      </c>
    </row>
    <row r="3712" spans="1:42" x14ac:dyDescent="0.25">
      <c r="A3712" t="s">
        <v>219</v>
      </c>
      <c r="B3712">
        <v>1871704</v>
      </c>
      <c r="C3712" t="s">
        <v>12651</v>
      </c>
      <c r="D3712">
        <v>490374</v>
      </c>
      <c r="E3712" t="s">
        <v>12648</v>
      </c>
      <c r="F3712" t="s">
        <v>89</v>
      </c>
      <c r="G3712" t="s">
        <v>90</v>
      </c>
      <c r="H3712" t="s">
        <v>10</v>
      </c>
      <c r="I3712" t="s">
        <v>12652</v>
      </c>
      <c r="J3712" t="s">
        <v>12653</v>
      </c>
      <c r="K3712" t="s">
        <v>224</v>
      </c>
      <c r="L3712" t="s">
        <v>248</v>
      </c>
      <c r="M3712">
        <v>8500</v>
      </c>
      <c r="N3712">
        <v>75</v>
      </c>
      <c r="O3712" s="17">
        <v>45492</v>
      </c>
      <c r="P3712" t="s">
        <v>103</v>
      </c>
      <c r="Q3712" t="s">
        <v>24</v>
      </c>
      <c r="R3712" s="17">
        <v>45490</v>
      </c>
      <c r="S3712" s="27"/>
      <c r="T3712">
        <v>113.3133333333333</v>
      </c>
      <c r="U3712">
        <v>7.6533333333333333</v>
      </c>
      <c r="V3712">
        <v>120.9666666666667</v>
      </c>
      <c r="W3712">
        <v>3</v>
      </c>
      <c r="X3712">
        <v>6.05</v>
      </c>
      <c r="Y3712">
        <v>0</v>
      </c>
      <c r="Z3712">
        <v>0</v>
      </c>
      <c r="AA3712">
        <v>0</v>
      </c>
      <c r="AB3712">
        <v>3.8104499999999999</v>
      </c>
      <c r="AC3712" s="29">
        <v>123.20621666666661</v>
      </c>
      <c r="AD3712">
        <v>0</v>
      </c>
      <c r="AF3712">
        <v>362.9</v>
      </c>
      <c r="AG3712">
        <v>0</v>
      </c>
      <c r="AH3712">
        <v>18.149999999999999</v>
      </c>
      <c r="AI3712">
        <v>11.43135</v>
      </c>
      <c r="AJ3712">
        <v>369.61864999999989</v>
      </c>
      <c r="AK3712" t="s">
        <v>26</v>
      </c>
      <c r="AN3712" s="29">
        <v>0</v>
      </c>
      <c r="AO3712" s="30">
        <f t="shared" si="114"/>
        <v>0</v>
      </c>
      <c r="AP3712" s="30">
        <f t="shared" si="115"/>
        <v>0</v>
      </c>
    </row>
    <row r="3713" spans="1:42" x14ac:dyDescent="0.25">
      <c r="A3713" t="s">
        <v>219</v>
      </c>
      <c r="B3713">
        <v>1871704</v>
      </c>
      <c r="C3713" t="s">
        <v>12654</v>
      </c>
      <c r="D3713">
        <v>490373</v>
      </c>
      <c r="E3713" t="s">
        <v>12648</v>
      </c>
      <c r="F3713" t="s">
        <v>89</v>
      </c>
      <c r="G3713" t="s">
        <v>90</v>
      </c>
      <c r="H3713" t="s">
        <v>10</v>
      </c>
      <c r="I3713" t="s">
        <v>12655</v>
      </c>
      <c r="J3713" t="s">
        <v>12656</v>
      </c>
      <c r="K3713" t="s">
        <v>224</v>
      </c>
      <c r="L3713" t="s">
        <v>248</v>
      </c>
      <c r="M3713">
        <v>8500</v>
      </c>
      <c r="N3713">
        <v>79</v>
      </c>
      <c r="O3713" s="17">
        <v>45492</v>
      </c>
      <c r="P3713" t="s">
        <v>103</v>
      </c>
      <c r="Q3713" t="s">
        <v>24</v>
      </c>
      <c r="R3713" s="17">
        <v>45490</v>
      </c>
      <c r="S3713" s="27"/>
      <c r="T3713">
        <v>113.3133333333333</v>
      </c>
      <c r="U3713">
        <v>7.6533333333333333</v>
      </c>
      <c r="V3713">
        <v>120.9666666666667</v>
      </c>
      <c r="W3713">
        <v>3</v>
      </c>
      <c r="X3713">
        <v>6.05</v>
      </c>
      <c r="Y3713">
        <v>0</v>
      </c>
      <c r="Z3713">
        <v>0</v>
      </c>
      <c r="AA3713">
        <v>0</v>
      </c>
      <c r="AB3713">
        <v>3.8104499999999999</v>
      </c>
      <c r="AC3713" s="29">
        <v>123.20621666666661</v>
      </c>
      <c r="AD3713">
        <v>0</v>
      </c>
      <c r="AF3713">
        <v>362.9</v>
      </c>
      <c r="AG3713">
        <v>0</v>
      </c>
      <c r="AH3713">
        <v>18.149999999999999</v>
      </c>
      <c r="AI3713">
        <v>11.43135</v>
      </c>
      <c r="AJ3713">
        <v>369.61864999999989</v>
      </c>
      <c r="AK3713" t="s">
        <v>26</v>
      </c>
      <c r="AN3713" s="29">
        <v>0</v>
      </c>
      <c r="AO3713" s="30">
        <f t="shared" si="114"/>
        <v>0</v>
      </c>
      <c r="AP3713" s="30">
        <f t="shared" si="115"/>
        <v>0</v>
      </c>
    </row>
    <row r="3714" spans="1:42" x14ac:dyDescent="0.25">
      <c r="A3714" t="s">
        <v>219</v>
      </c>
      <c r="B3714">
        <v>1871704</v>
      </c>
      <c r="C3714" t="s">
        <v>12657</v>
      </c>
      <c r="D3714">
        <v>490371</v>
      </c>
      <c r="E3714" t="s">
        <v>12648</v>
      </c>
      <c r="F3714" t="s">
        <v>89</v>
      </c>
      <c r="G3714" t="s">
        <v>90</v>
      </c>
      <c r="H3714" t="s">
        <v>10</v>
      </c>
      <c r="I3714" t="s">
        <v>12658</v>
      </c>
      <c r="J3714" t="s">
        <v>12659</v>
      </c>
      <c r="K3714" t="s">
        <v>224</v>
      </c>
      <c r="L3714" t="s">
        <v>248</v>
      </c>
      <c r="M3714">
        <v>8500</v>
      </c>
      <c r="N3714">
        <v>72</v>
      </c>
      <c r="O3714" s="17">
        <v>45492</v>
      </c>
      <c r="P3714" t="s">
        <v>103</v>
      </c>
      <c r="Q3714" t="s">
        <v>24</v>
      </c>
      <c r="R3714" s="17">
        <v>45490</v>
      </c>
      <c r="S3714" s="27"/>
      <c r="T3714">
        <v>113.3133333333333</v>
      </c>
      <c r="U3714">
        <v>7.6533333333333333</v>
      </c>
      <c r="V3714">
        <v>120.9666666666667</v>
      </c>
      <c r="W3714">
        <v>3</v>
      </c>
      <c r="X3714">
        <v>6.05</v>
      </c>
      <c r="Y3714">
        <v>0</v>
      </c>
      <c r="Z3714">
        <v>0</v>
      </c>
      <c r="AA3714">
        <v>0</v>
      </c>
      <c r="AB3714">
        <v>3.8104499999999999</v>
      </c>
      <c r="AC3714" s="29">
        <v>123.20621666666661</v>
      </c>
      <c r="AD3714">
        <v>0</v>
      </c>
      <c r="AF3714">
        <v>362.9</v>
      </c>
      <c r="AG3714">
        <v>0</v>
      </c>
      <c r="AH3714">
        <v>18.149999999999999</v>
      </c>
      <c r="AI3714">
        <v>11.43135</v>
      </c>
      <c r="AJ3714">
        <v>369.61864999999989</v>
      </c>
      <c r="AK3714" t="s">
        <v>26</v>
      </c>
      <c r="AN3714" s="29">
        <v>0</v>
      </c>
      <c r="AO3714" s="30">
        <f t="shared" ref="AO3714:AO3777" si="116">AN3714*(45%-14.25%-2%)</f>
        <v>0</v>
      </c>
      <c r="AP3714" s="30">
        <f t="shared" ref="AP3714:AP3777" si="117">AO3714/W3714</f>
        <v>0</v>
      </c>
    </row>
    <row r="3715" spans="1:42" x14ac:dyDescent="0.25">
      <c r="A3715" t="s">
        <v>219</v>
      </c>
      <c r="B3715">
        <v>1871704</v>
      </c>
      <c r="C3715" t="s">
        <v>12660</v>
      </c>
      <c r="D3715">
        <v>490372</v>
      </c>
      <c r="E3715" t="s">
        <v>12648</v>
      </c>
      <c r="F3715" t="s">
        <v>89</v>
      </c>
      <c r="G3715" t="s">
        <v>90</v>
      </c>
      <c r="H3715" t="s">
        <v>10</v>
      </c>
      <c r="I3715" t="s">
        <v>12661</v>
      </c>
      <c r="J3715" t="s">
        <v>12662</v>
      </c>
      <c r="K3715" t="s">
        <v>224</v>
      </c>
      <c r="L3715" t="s">
        <v>248</v>
      </c>
      <c r="M3715">
        <v>8500</v>
      </c>
      <c r="N3715">
        <v>80</v>
      </c>
      <c r="O3715" s="17">
        <v>45492</v>
      </c>
      <c r="P3715" t="s">
        <v>103</v>
      </c>
      <c r="Q3715" t="s">
        <v>24</v>
      </c>
      <c r="R3715" s="17">
        <v>45490</v>
      </c>
      <c r="S3715" s="27"/>
      <c r="T3715">
        <v>113.3133333333333</v>
      </c>
      <c r="U3715">
        <v>7.6533333333333333</v>
      </c>
      <c r="V3715">
        <v>120.9666666666667</v>
      </c>
      <c r="W3715">
        <v>3</v>
      </c>
      <c r="X3715">
        <v>6.05</v>
      </c>
      <c r="Y3715">
        <v>0</v>
      </c>
      <c r="Z3715">
        <v>0</v>
      </c>
      <c r="AA3715">
        <v>0</v>
      </c>
      <c r="AB3715">
        <v>3.8104499999999999</v>
      </c>
      <c r="AC3715" s="29">
        <v>123.20621666666661</v>
      </c>
      <c r="AD3715">
        <v>0</v>
      </c>
      <c r="AF3715">
        <v>362.9</v>
      </c>
      <c r="AG3715">
        <v>0</v>
      </c>
      <c r="AH3715">
        <v>18.149999999999999</v>
      </c>
      <c r="AI3715">
        <v>11.43135</v>
      </c>
      <c r="AJ3715">
        <v>369.61864999999989</v>
      </c>
      <c r="AK3715" t="s">
        <v>26</v>
      </c>
      <c r="AN3715" s="29">
        <v>0</v>
      </c>
      <c r="AO3715" s="30">
        <f t="shared" si="116"/>
        <v>0</v>
      </c>
      <c r="AP3715" s="30">
        <f t="shared" si="117"/>
        <v>0</v>
      </c>
    </row>
    <row r="3716" spans="1:42" x14ac:dyDescent="0.25">
      <c r="A3716" t="s">
        <v>219</v>
      </c>
      <c r="B3716">
        <v>1871704</v>
      </c>
      <c r="C3716" t="s">
        <v>12663</v>
      </c>
      <c r="D3716">
        <v>490375</v>
      </c>
      <c r="E3716" t="s">
        <v>12648</v>
      </c>
      <c r="F3716" t="s">
        <v>89</v>
      </c>
      <c r="G3716" t="s">
        <v>90</v>
      </c>
      <c r="H3716" t="s">
        <v>10</v>
      </c>
      <c r="I3716" t="s">
        <v>12664</v>
      </c>
      <c r="J3716" t="s">
        <v>12665</v>
      </c>
      <c r="K3716" t="s">
        <v>224</v>
      </c>
      <c r="L3716" t="s">
        <v>248</v>
      </c>
      <c r="M3716">
        <v>8500</v>
      </c>
      <c r="N3716">
        <v>76</v>
      </c>
      <c r="O3716" s="17">
        <v>45492</v>
      </c>
      <c r="P3716" t="s">
        <v>103</v>
      </c>
      <c r="Q3716" t="s">
        <v>24</v>
      </c>
      <c r="R3716" s="17">
        <v>45490</v>
      </c>
      <c r="S3716" s="27"/>
      <c r="T3716">
        <v>113.3133333333333</v>
      </c>
      <c r="U3716">
        <v>7.6533333333333333</v>
      </c>
      <c r="V3716">
        <v>120.9666666666667</v>
      </c>
      <c r="W3716">
        <v>3</v>
      </c>
      <c r="X3716">
        <v>6.05</v>
      </c>
      <c r="Y3716">
        <v>0</v>
      </c>
      <c r="Z3716">
        <v>0</v>
      </c>
      <c r="AA3716">
        <v>0</v>
      </c>
      <c r="AB3716">
        <v>3.8104499999999999</v>
      </c>
      <c r="AC3716" s="29">
        <v>123.20621666666661</v>
      </c>
      <c r="AD3716">
        <v>0</v>
      </c>
      <c r="AF3716">
        <v>362.9</v>
      </c>
      <c r="AG3716">
        <v>0</v>
      </c>
      <c r="AH3716">
        <v>18.149999999999999</v>
      </c>
      <c r="AI3716">
        <v>11.43135</v>
      </c>
      <c r="AJ3716">
        <v>369.61864999999989</v>
      </c>
      <c r="AK3716" t="s">
        <v>26</v>
      </c>
      <c r="AN3716" s="29">
        <v>0</v>
      </c>
      <c r="AO3716" s="30">
        <f t="shared" si="116"/>
        <v>0</v>
      </c>
      <c r="AP3716" s="30">
        <f t="shared" si="117"/>
        <v>0</v>
      </c>
    </row>
    <row r="3717" spans="1:42" x14ac:dyDescent="0.25">
      <c r="A3717" t="s">
        <v>219</v>
      </c>
      <c r="B3717">
        <v>1871698</v>
      </c>
      <c r="C3717" t="s">
        <v>12666</v>
      </c>
      <c r="D3717">
        <v>1745928</v>
      </c>
      <c r="E3717" t="s">
        <v>12667</v>
      </c>
      <c r="F3717" t="s">
        <v>112</v>
      </c>
      <c r="G3717" t="s">
        <v>90</v>
      </c>
      <c r="H3717" t="s">
        <v>10</v>
      </c>
      <c r="I3717" t="s">
        <v>12668</v>
      </c>
      <c r="J3717" t="s">
        <v>12669</v>
      </c>
      <c r="K3717" t="s">
        <v>231</v>
      </c>
      <c r="L3717" t="s">
        <v>95</v>
      </c>
      <c r="M3717">
        <v>8340</v>
      </c>
      <c r="N3717">
        <v>3</v>
      </c>
      <c r="O3717" s="17">
        <v>45495</v>
      </c>
      <c r="P3717" t="s">
        <v>105</v>
      </c>
      <c r="Q3717" t="s">
        <v>24</v>
      </c>
      <c r="R3717" s="17">
        <v>45490</v>
      </c>
      <c r="S3717" s="27"/>
      <c r="T3717">
        <v>8.9466666666666672</v>
      </c>
      <c r="U3717">
        <v>2.8033333333333328</v>
      </c>
      <c r="V3717">
        <v>11.75</v>
      </c>
      <c r="W3717">
        <v>3</v>
      </c>
      <c r="X3717">
        <v>0.58666666666666667</v>
      </c>
      <c r="Y3717">
        <v>0</v>
      </c>
      <c r="Z3717">
        <v>0</v>
      </c>
      <c r="AA3717">
        <v>0</v>
      </c>
      <c r="AB3717">
        <v>0.61687499999999995</v>
      </c>
      <c r="AC3717" s="29">
        <v>11.719791666666669</v>
      </c>
      <c r="AD3717">
        <v>0</v>
      </c>
      <c r="AF3717">
        <v>35.25</v>
      </c>
      <c r="AG3717">
        <v>0</v>
      </c>
      <c r="AH3717">
        <v>1.76</v>
      </c>
      <c r="AI3717">
        <v>1.850625</v>
      </c>
      <c r="AJ3717">
        <v>35.159374999999997</v>
      </c>
      <c r="AK3717" t="s">
        <v>26</v>
      </c>
      <c r="AN3717" s="29">
        <v>0</v>
      </c>
      <c r="AO3717" s="30">
        <f t="shared" si="116"/>
        <v>0</v>
      </c>
      <c r="AP3717" s="30">
        <f t="shared" si="117"/>
        <v>0</v>
      </c>
    </row>
    <row r="3718" spans="1:42" x14ac:dyDescent="0.25">
      <c r="A3718" t="s">
        <v>219</v>
      </c>
      <c r="B3718">
        <v>1871698</v>
      </c>
      <c r="C3718" t="s">
        <v>12670</v>
      </c>
      <c r="D3718">
        <v>1061751</v>
      </c>
      <c r="E3718" t="s">
        <v>12667</v>
      </c>
      <c r="F3718" t="s">
        <v>89</v>
      </c>
      <c r="G3718" t="s">
        <v>90</v>
      </c>
      <c r="H3718" t="s">
        <v>10</v>
      </c>
      <c r="I3718" t="s">
        <v>12668</v>
      </c>
      <c r="J3718" t="s">
        <v>12669</v>
      </c>
      <c r="K3718" t="s">
        <v>95</v>
      </c>
      <c r="L3718" t="s">
        <v>231</v>
      </c>
      <c r="M3718">
        <v>2656</v>
      </c>
      <c r="N3718">
        <v>3</v>
      </c>
      <c r="O3718" s="17">
        <v>45492</v>
      </c>
      <c r="P3718" t="s">
        <v>144</v>
      </c>
      <c r="Q3718" t="s">
        <v>24</v>
      </c>
      <c r="R3718" s="17">
        <v>45490</v>
      </c>
      <c r="S3718" s="27"/>
      <c r="T3718">
        <v>10.063333333333331</v>
      </c>
      <c r="U3718">
        <v>1.1000000000000001</v>
      </c>
      <c r="V3718">
        <v>11.16333333333333</v>
      </c>
      <c r="W3718">
        <v>3</v>
      </c>
      <c r="X3718">
        <v>0.55666666666666664</v>
      </c>
      <c r="Y3718">
        <v>0</v>
      </c>
      <c r="Z3718">
        <v>0</v>
      </c>
      <c r="AA3718">
        <v>0</v>
      </c>
      <c r="AB3718">
        <v>0.35164499999999999</v>
      </c>
      <c r="AC3718" s="29">
        <v>11.368354999999999</v>
      </c>
      <c r="AD3718">
        <v>0</v>
      </c>
      <c r="AF3718">
        <v>33.49</v>
      </c>
      <c r="AG3718">
        <v>0</v>
      </c>
      <c r="AH3718">
        <v>1.67</v>
      </c>
      <c r="AI3718">
        <v>1.054935</v>
      </c>
      <c r="AJ3718">
        <v>34.105065000000003</v>
      </c>
      <c r="AK3718" t="s">
        <v>26</v>
      </c>
      <c r="AN3718" s="29">
        <v>0</v>
      </c>
      <c r="AO3718" s="30">
        <f t="shared" si="116"/>
        <v>0</v>
      </c>
      <c r="AP3718" s="30">
        <f t="shared" si="117"/>
        <v>0</v>
      </c>
    </row>
    <row r="3719" spans="1:42" x14ac:dyDescent="0.25">
      <c r="A3719" t="s">
        <v>219</v>
      </c>
      <c r="B3719">
        <v>1871696</v>
      </c>
      <c r="C3719" t="s">
        <v>12671</v>
      </c>
      <c r="D3719">
        <v>490380</v>
      </c>
      <c r="E3719" t="s">
        <v>12672</v>
      </c>
      <c r="F3719" t="s">
        <v>89</v>
      </c>
      <c r="G3719" t="s">
        <v>90</v>
      </c>
      <c r="H3719" t="s">
        <v>14</v>
      </c>
      <c r="I3719" t="s">
        <v>12673</v>
      </c>
      <c r="J3719" t="s">
        <v>12674</v>
      </c>
      <c r="K3719" t="s">
        <v>224</v>
      </c>
      <c r="L3719" t="s">
        <v>248</v>
      </c>
      <c r="M3719">
        <v>8655</v>
      </c>
      <c r="N3719">
        <v>8</v>
      </c>
      <c r="O3719" s="17">
        <v>45492</v>
      </c>
      <c r="P3719" t="s">
        <v>114</v>
      </c>
      <c r="Q3719" t="s">
        <v>24</v>
      </c>
      <c r="R3719" s="17">
        <v>45490</v>
      </c>
      <c r="S3719" s="27"/>
      <c r="T3719">
        <v>90.45</v>
      </c>
      <c r="U3719">
        <v>11.48</v>
      </c>
      <c r="V3719">
        <v>101.93</v>
      </c>
      <c r="W3719">
        <v>2</v>
      </c>
      <c r="X3719">
        <v>5.0949999999999998</v>
      </c>
      <c r="Y3719">
        <v>0</v>
      </c>
      <c r="Z3719">
        <v>0</v>
      </c>
      <c r="AA3719">
        <v>0</v>
      </c>
      <c r="AB3719">
        <v>3.2107950000000001</v>
      </c>
      <c r="AC3719" s="29">
        <v>103.814205</v>
      </c>
      <c r="AD3719">
        <v>0</v>
      </c>
      <c r="AF3719">
        <v>203.86</v>
      </c>
      <c r="AG3719">
        <v>0</v>
      </c>
      <c r="AH3719">
        <v>10.19</v>
      </c>
      <c r="AI3719">
        <v>6.4215900000000001</v>
      </c>
      <c r="AJ3719">
        <v>207.62841</v>
      </c>
      <c r="AK3719" t="s">
        <v>27</v>
      </c>
      <c r="AN3719" s="29">
        <v>0</v>
      </c>
      <c r="AO3719" s="30">
        <f t="shared" si="116"/>
        <v>0</v>
      </c>
      <c r="AP3719" s="30">
        <f t="shared" si="117"/>
        <v>0</v>
      </c>
    </row>
    <row r="3720" spans="1:42" x14ac:dyDescent="0.25">
      <c r="A3720" t="s">
        <v>219</v>
      </c>
      <c r="B3720">
        <v>1871696</v>
      </c>
      <c r="C3720" t="s">
        <v>12675</v>
      </c>
      <c r="D3720">
        <v>490381</v>
      </c>
      <c r="E3720" t="s">
        <v>12672</v>
      </c>
      <c r="F3720" t="s">
        <v>89</v>
      </c>
      <c r="G3720" t="s">
        <v>90</v>
      </c>
      <c r="H3720" t="s">
        <v>14</v>
      </c>
      <c r="I3720" t="s">
        <v>12676</v>
      </c>
      <c r="J3720" t="s">
        <v>12677</v>
      </c>
      <c r="K3720" t="s">
        <v>224</v>
      </c>
      <c r="L3720" t="s">
        <v>248</v>
      </c>
      <c r="M3720">
        <v>8655</v>
      </c>
      <c r="N3720">
        <v>7</v>
      </c>
      <c r="O3720" s="17">
        <v>45492</v>
      </c>
      <c r="P3720" t="s">
        <v>114</v>
      </c>
      <c r="Q3720" t="s">
        <v>24</v>
      </c>
      <c r="R3720" s="17">
        <v>45490</v>
      </c>
      <c r="S3720" s="27"/>
      <c r="T3720">
        <v>90.45</v>
      </c>
      <c r="U3720">
        <v>11.48</v>
      </c>
      <c r="V3720">
        <v>101.93</v>
      </c>
      <c r="W3720">
        <v>2</v>
      </c>
      <c r="X3720">
        <v>5.0949999999999998</v>
      </c>
      <c r="Y3720">
        <v>0</v>
      </c>
      <c r="Z3720">
        <v>0</v>
      </c>
      <c r="AA3720">
        <v>0</v>
      </c>
      <c r="AB3720">
        <v>3.2107950000000001</v>
      </c>
      <c r="AC3720" s="29">
        <v>103.814205</v>
      </c>
      <c r="AD3720">
        <v>0</v>
      </c>
      <c r="AF3720">
        <v>203.86</v>
      </c>
      <c r="AG3720">
        <v>0</v>
      </c>
      <c r="AH3720">
        <v>10.19</v>
      </c>
      <c r="AI3720">
        <v>6.4215900000000001</v>
      </c>
      <c r="AJ3720">
        <v>207.62841</v>
      </c>
      <c r="AK3720" t="s">
        <v>27</v>
      </c>
      <c r="AN3720" s="29">
        <v>0</v>
      </c>
      <c r="AO3720" s="30">
        <f t="shared" si="116"/>
        <v>0</v>
      </c>
      <c r="AP3720" s="30">
        <f t="shared" si="117"/>
        <v>0</v>
      </c>
    </row>
    <row r="3721" spans="1:42" x14ac:dyDescent="0.25">
      <c r="A3721" t="s">
        <v>219</v>
      </c>
      <c r="B3721">
        <v>1871618</v>
      </c>
      <c r="C3721" t="s">
        <v>12678</v>
      </c>
      <c r="D3721">
        <v>1745897</v>
      </c>
      <c r="E3721" t="s">
        <v>12679</v>
      </c>
      <c r="F3721" t="s">
        <v>89</v>
      </c>
      <c r="G3721" t="s">
        <v>90</v>
      </c>
      <c r="H3721" t="s">
        <v>10</v>
      </c>
      <c r="I3721" t="s">
        <v>12680</v>
      </c>
      <c r="J3721" t="s">
        <v>12681</v>
      </c>
      <c r="K3721" t="s">
        <v>271</v>
      </c>
      <c r="L3721" t="s">
        <v>92</v>
      </c>
      <c r="M3721">
        <v>2435</v>
      </c>
      <c r="N3721">
        <v>23</v>
      </c>
      <c r="O3721" s="17">
        <v>45491</v>
      </c>
      <c r="P3721" t="s">
        <v>109</v>
      </c>
      <c r="Q3721" t="s">
        <v>24</v>
      </c>
      <c r="R3721" s="17">
        <v>45490</v>
      </c>
      <c r="S3721" s="27"/>
      <c r="T3721">
        <v>80.543333333333337</v>
      </c>
      <c r="U3721">
        <v>4.87</v>
      </c>
      <c r="V3721">
        <v>85.413333333333341</v>
      </c>
      <c r="W3721">
        <v>3</v>
      </c>
      <c r="X3721">
        <v>4.2699999999999996</v>
      </c>
      <c r="Y3721">
        <v>0</v>
      </c>
      <c r="Z3721">
        <v>0</v>
      </c>
      <c r="AA3721">
        <v>0</v>
      </c>
      <c r="AB3721">
        <v>2.6905199999999998</v>
      </c>
      <c r="AC3721" s="29">
        <v>86.992813333333331</v>
      </c>
      <c r="AD3721">
        <v>0</v>
      </c>
      <c r="AF3721">
        <v>256.24</v>
      </c>
      <c r="AG3721">
        <v>0</v>
      </c>
      <c r="AH3721">
        <v>12.81</v>
      </c>
      <c r="AI3721">
        <v>8.0715599999999998</v>
      </c>
      <c r="AJ3721">
        <v>260.97843999999998</v>
      </c>
      <c r="AK3721" t="s">
        <v>26</v>
      </c>
      <c r="AN3721" s="29">
        <v>0</v>
      </c>
      <c r="AO3721" s="30">
        <f t="shared" si="116"/>
        <v>0</v>
      </c>
      <c r="AP3721" s="30">
        <f t="shared" si="117"/>
        <v>0</v>
      </c>
    </row>
    <row r="3722" spans="1:42" x14ac:dyDescent="0.25">
      <c r="A3722" t="s">
        <v>219</v>
      </c>
      <c r="B3722">
        <v>1871618</v>
      </c>
      <c r="C3722" t="s">
        <v>12682</v>
      </c>
      <c r="D3722">
        <v>1061730</v>
      </c>
      <c r="E3722" t="s">
        <v>12679</v>
      </c>
      <c r="F3722" t="s">
        <v>89</v>
      </c>
      <c r="G3722" t="s">
        <v>90</v>
      </c>
      <c r="H3722" t="s">
        <v>10</v>
      </c>
      <c r="I3722" t="s">
        <v>12680</v>
      </c>
      <c r="J3722" t="s">
        <v>12681</v>
      </c>
      <c r="K3722" t="s">
        <v>92</v>
      </c>
      <c r="L3722" t="s">
        <v>271</v>
      </c>
      <c r="M3722">
        <v>2422</v>
      </c>
      <c r="N3722">
        <v>23</v>
      </c>
      <c r="O3722" s="17">
        <v>45494</v>
      </c>
      <c r="P3722" t="s">
        <v>122</v>
      </c>
      <c r="Q3722" t="s">
        <v>24</v>
      </c>
      <c r="R3722" s="17">
        <v>45490</v>
      </c>
      <c r="S3722" s="27"/>
      <c r="T3722">
        <v>76.7</v>
      </c>
      <c r="U3722">
        <v>5.2066666666666661</v>
      </c>
      <c r="V3722">
        <v>81.906666666666666</v>
      </c>
      <c r="W3722">
        <v>3</v>
      </c>
      <c r="X3722">
        <v>4.0966666666666667</v>
      </c>
      <c r="Y3722">
        <v>0</v>
      </c>
      <c r="Z3722">
        <v>0</v>
      </c>
      <c r="AA3722">
        <v>0</v>
      </c>
      <c r="AB3722">
        <v>2.58006</v>
      </c>
      <c r="AC3722" s="29">
        <v>83.423273333333327</v>
      </c>
      <c r="AD3722">
        <v>0</v>
      </c>
      <c r="AF3722">
        <v>245.72</v>
      </c>
      <c r="AG3722">
        <v>0</v>
      </c>
      <c r="AH3722">
        <v>12.29</v>
      </c>
      <c r="AI3722">
        <v>7.7401799999999996</v>
      </c>
      <c r="AJ3722">
        <v>250.26982000000001</v>
      </c>
      <c r="AK3722" t="s">
        <v>26</v>
      </c>
      <c r="AN3722" s="29">
        <v>0</v>
      </c>
      <c r="AO3722" s="30">
        <f t="shared" si="116"/>
        <v>0</v>
      </c>
      <c r="AP3722" s="30">
        <f t="shared" si="117"/>
        <v>0</v>
      </c>
    </row>
    <row r="3723" spans="1:42" x14ac:dyDescent="0.25">
      <c r="A3723" t="s">
        <v>219</v>
      </c>
      <c r="B3723">
        <v>1871582</v>
      </c>
      <c r="C3723" t="s">
        <v>12683</v>
      </c>
      <c r="D3723">
        <v>1061722</v>
      </c>
      <c r="E3723" t="s">
        <v>12684</v>
      </c>
      <c r="F3723" t="s">
        <v>89</v>
      </c>
      <c r="G3723" t="s">
        <v>90</v>
      </c>
      <c r="H3723" t="s">
        <v>10</v>
      </c>
      <c r="I3723" t="s">
        <v>12685</v>
      </c>
      <c r="J3723" t="s">
        <v>12686</v>
      </c>
      <c r="K3723" t="s">
        <v>92</v>
      </c>
      <c r="L3723" t="s">
        <v>271</v>
      </c>
      <c r="M3723">
        <v>2455</v>
      </c>
      <c r="N3723">
        <v>1</v>
      </c>
      <c r="O3723" s="17">
        <v>45506</v>
      </c>
      <c r="P3723" t="s">
        <v>122</v>
      </c>
      <c r="Q3723" t="s">
        <v>24</v>
      </c>
      <c r="R3723" s="17">
        <v>45490</v>
      </c>
      <c r="S3723" s="27"/>
      <c r="T3723">
        <v>69.726666666666674</v>
      </c>
      <c r="U3723">
        <v>5.2066666666666661</v>
      </c>
      <c r="V3723">
        <v>74.933333333333337</v>
      </c>
      <c r="W3723">
        <v>3</v>
      </c>
      <c r="X3723">
        <v>3.746666666666667</v>
      </c>
      <c r="Y3723">
        <v>0</v>
      </c>
      <c r="Z3723">
        <v>0</v>
      </c>
      <c r="AA3723">
        <v>0</v>
      </c>
      <c r="AB3723">
        <v>2.3603999999999998</v>
      </c>
      <c r="AC3723" s="29">
        <v>76.319600000000008</v>
      </c>
      <c r="AD3723">
        <v>0</v>
      </c>
      <c r="AF3723">
        <v>224.8</v>
      </c>
      <c r="AG3723">
        <v>0</v>
      </c>
      <c r="AH3723">
        <v>11.24</v>
      </c>
      <c r="AI3723">
        <v>7.0811999999999999</v>
      </c>
      <c r="AJ3723">
        <v>228.9588</v>
      </c>
      <c r="AK3723" t="s">
        <v>26</v>
      </c>
      <c r="AN3723" s="29">
        <v>5.9</v>
      </c>
      <c r="AO3723" s="30">
        <f t="shared" si="116"/>
        <v>1.69625</v>
      </c>
      <c r="AP3723" s="30">
        <f t="shared" si="117"/>
        <v>0.56541666666666668</v>
      </c>
    </row>
    <row r="3724" spans="1:42" x14ac:dyDescent="0.25">
      <c r="A3724" t="s">
        <v>219</v>
      </c>
      <c r="B3724">
        <v>1871559</v>
      </c>
      <c r="C3724" t="s">
        <v>12687</v>
      </c>
      <c r="D3724">
        <v>1745867</v>
      </c>
      <c r="E3724" t="s">
        <v>12688</v>
      </c>
      <c r="F3724" t="s">
        <v>89</v>
      </c>
      <c r="G3724" t="s">
        <v>90</v>
      </c>
      <c r="H3724" t="s">
        <v>10</v>
      </c>
      <c r="I3724" t="s">
        <v>12685</v>
      </c>
      <c r="J3724" t="s">
        <v>12686</v>
      </c>
      <c r="K3724" t="s">
        <v>271</v>
      </c>
      <c r="L3724" t="s">
        <v>94</v>
      </c>
      <c r="M3724">
        <v>2435</v>
      </c>
      <c r="N3724">
        <v>1</v>
      </c>
      <c r="O3724" s="17">
        <v>45497</v>
      </c>
      <c r="P3724" t="s">
        <v>109</v>
      </c>
      <c r="Q3724" t="s">
        <v>24</v>
      </c>
      <c r="R3724" s="17">
        <v>45490</v>
      </c>
      <c r="S3724" s="27"/>
      <c r="T3724">
        <v>65.213333333333324</v>
      </c>
      <c r="U3724">
        <v>4.3166666666666664</v>
      </c>
      <c r="V3724">
        <v>69.53</v>
      </c>
      <c r="W3724">
        <v>3</v>
      </c>
      <c r="X3724">
        <v>3.476666666666667</v>
      </c>
      <c r="Y3724">
        <v>0</v>
      </c>
      <c r="Z3724">
        <v>0</v>
      </c>
      <c r="AA3724">
        <v>0</v>
      </c>
      <c r="AB3724">
        <v>2.1901950000000001</v>
      </c>
      <c r="AC3724" s="29">
        <v>70.816471666666672</v>
      </c>
      <c r="AD3724">
        <v>0</v>
      </c>
      <c r="AF3724">
        <v>208.59</v>
      </c>
      <c r="AG3724">
        <v>0</v>
      </c>
      <c r="AH3724">
        <v>10.43</v>
      </c>
      <c r="AI3724">
        <v>6.5705850000000003</v>
      </c>
      <c r="AJ3724">
        <v>212.44941499999999</v>
      </c>
      <c r="AK3724" t="s">
        <v>26</v>
      </c>
      <c r="AN3724" s="29">
        <v>5.9</v>
      </c>
      <c r="AO3724" s="30">
        <f t="shared" si="116"/>
        <v>1.69625</v>
      </c>
      <c r="AP3724" s="30">
        <f t="shared" si="117"/>
        <v>0.56541666666666668</v>
      </c>
    </row>
    <row r="3725" spans="1:42" x14ac:dyDescent="0.25">
      <c r="A3725" t="s">
        <v>219</v>
      </c>
      <c r="B3725">
        <v>1871536</v>
      </c>
      <c r="C3725" t="s">
        <v>12689</v>
      </c>
      <c r="D3725">
        <v>490353</v>
      </c>
      <c r="E3725" t="s">
        <v>12690</v>
      </c>
      <c r="F3725" t="s">
        <v>89</v>
      </c>
      <c r="G3725" t="s">
        <v>90</v>
      </c>
      <c r="H3725" t="s">
        <v>10</v>
      </c>
      <c r="I3725" t="s">
        <v>12691</v>
      </c>
      <c r="J3725" t="s">
        <v>12692</v>
      </c>
      <c r="K3725" t="s">
        <v>9836</v>
      </c>
      <c r="L3725" t="s">
        <v>359</v>
      </c>
      <c r="M3725">
        <v>8305</v>
      </c>
      <c r="N3725">
        <v>71</v>
      </c>
      <c r="O3725" s="17">
        <v>45490</v>
      </c>
      <c r="P3725" t="s">
        <v>9837</v>
      </c>
      <c r="Q3725" t="s">
        <v>24</v>
      </c>
      <c r="R3725" s="17">
        <v>45490</v>
      </c>
      <c r="S3725" s="27"/>
      <c r="T3725">
        <v>116.98333333333331</v>
      </c>
      <c r="U3725">
        <v>1.98</v>
      </c>
      <c r="V3725">
        <v>118.9633333333333</v>
      </c>
      <c r="W3725">
        <v>3</v>
      </c>
      <c r="X3725">
        <v>5.9466666666666663</v>
      </c>
      <c r="Y3725">
        <v>0</v>
      </c>
      <c r="Z3725">
        <v>0</v>
      </c>
      <c r="AA3725">
        <v>0</v>
      </c>
      <c r="AB3725">
        <v>3.7473450000000001</v>
      </c>
      <c r="AC3725" s="29">
        <v>121.162655</v>
      </c>
      <c r="AD3725">
        <v>0</v>
      </c>
      <c r="AF3725">
        <v>356.89</v>
      </c>
      <c r="AG3725">
        <v>0</v>
      </c>
      <c r="AH3725">
        <v>17.84</v>
      </c>
      <c r="AI3725">
        <v>11.242035</v>
      </c>
      <c r="AJ3725">
        <v>363.48796499999997</v>
      </c>
      <c r="AK3725" t="s">
        <v>26</v>
      </c>
      <c r="AN3725" s="29">
        <v>0</v>
      </c>
      <c r="AO3725" s="30">
        <f t="shared" si="116"/>
        <v>0</v>
      </c>
      <c r="AP3725" s="30">
        <f t="shared" si="117"/>
        <v>0</v>
      </c>
    </row>
    <row r="3726" spans="1:42" x14ac:dyDescent="0.25">
      <c r="A3726" t="s">
        <v>219</v>
      </c>
      <c r="B3726">
        <v>1871516</v>
      </c>
      <c r="C3726" t="s">
        <v>12693</v>
      </c>
      <c r="D3726">
        <v>490350</v>
      </c>
      <c r="E3726" t="s">
        <v>12694</v>
      </c>
      <c r="F3726" t="s">
        <v>89</v>
      </c>
      <c r="G3726" t="s">
        <v>90</v>
      </c>
      <c r="H3726" t="s">
        <v>10</v>
      </c>
      <c r="I3726" t="s">
        <v>12695</v>
      </c>
      <c r="J3726" t="s">
        <v>12696</v>
      </c>
      <c r="K3726" t="s">
        <v>697</v>
      </c>
      <c r="L3726" t="s">
        <v>1323</v>
      </c>
      <c r="M3726">
        <v>818</v>
      </c>
      <c r="N3726">
        <v>31</v>
      </c>
      <c r="O3726" s="17">
        <v>45493</v>
      </c>
      <c r="P3726" t="s">
        <v>116</v>
      </c>
      <c r="Q3726" t="s">
        <v>24</v>
      </c>
      <c r="R3726" s="17">
        <v>45490</v>
      </c>
      <c r="S3726" s="27"/>
      <c r="T3726">
        <v>23.07</v>
      </c>
      <c r="U3726">
        <v>1.243333333333333</v>
      </c>
      <c r="V3726">
        <v>24.313333333333329</v>
      </c>
      <c r="W3726">
        <v>3</v>
      </c>
      <c r="X3726">
        <v>1.216666666666667</v>
      </c>
      <c r="Y3726">
        <v>0</v>
      </c>
      <c r="Z3726">
        <v>0</v>
      </c>
      <c r="AA3726">
        <v>0</v>
      </c>
      <c r="AB3726">
        <v>0.76587000000000005</v>
      </c>
      <c r="AC3726" s="29">
        <v>24.764130000000002</v>
      </c>
      <c r="AD3726">
        <v>0</v>
      </c>
      <c r="AF3726">
        <v>72.94</v>
      </c>
      <c r="AG3726">
        <v>0</v>
      </c>
      <c r="AH3726">
        <v>3.65</v>
      </c>
      <c r="AI3726">
        <v>2.2976100000000002</v>
      </c>
      <c r="AJ3726">
        <v>74.292389999999997</v>
      </c>
      <c r="AK3726" t="s">
        <v>26</v>
      </c>
      <c r="AN3726" s="29">
        <v>0</v>
      </c>
      <c r="AO3726" s="30">
        <f t="shared" si="116"/>
        <v>0</v>
      </c>
      <c r="AP3726" s="30">
        <f t="shared" si="117"/>
        <v>0</v>
      </c>
    </row>
    <row r="3727" spans="1:42" x14ac:dyDescent="0.25">
      <c r="A3727" t="s">
        <v>219</v>
      </c>
      <c r="B3727">
        <v>1871516</v>
      </c>
      <c r="C3727" t="s">
        <v>12697</v>
      </c>
      <c r="D3727">
        <v>1745850</v>
      </c>
      <c r="E3727" t="s">
        <v>12694</v>
      </c>
      <c r="F3727" t="s">
        <v>89</v>
      </c>
      <c r="G3727" t="s">
        <v>90</v>
      </c>
      <c r="H3727" t="s">
        <v>10</v>
      </c>
      <c r="I3727" t="s">
        <v>12695</v>
      </c>
      <c r="J3727" t="s">
        <v>12696</v>
      </c>
      <c r="K3727" t="s">
        <v>1323</v>
      </c>
      <c r="L3727" t="s">
        <v>92</v>
      </c>
      <c r="M3727">
        <v>819</v>
      </c>
      <c r="N3727">
        <v>31</v>
      </c>
      <c r="O3727" s="17">
        <v>45493</v>
      </c>
      <c r="P3727" t="s">
        <v>109</v>
      </c>
      <c r="Q3727" t="s">
        <v>24</v>
      </c>
      <c r="R3727" s="17">
        <v>45490</v>
      </c>
      <c r="S3727" s="27"/>
      <c r="T3727">
        <v>70.850000000000009</v>
      </c>
      <c r="U3727">
        <v>4.6966666666666663</v>
      </c>
      <c r="V3727">
        <v>75.546666666666667</v>
      </c>
      <c r="W3727">
        <v>3</v>
      </c>
      <c r="X3727">
        <v>3.7766666666666668</v>
      </c>
      <c r="Y3727">
        <v>0</v>
      </c>
      <c r="Z3727">
        <v>0</v>
      </c>
      <c r="AA3727">
        <v>0</v>
      </c>
      <c r="AB3727">
        <v>2.3797199999999998</v>
      </c>
      <c r="AC3727" s="29">
        <v>76.943613333333332</v>
      </c>
      <c r="AD3727">
        <v>0</v>
      </c>
      <c r="AF3727">
        <v>226.64</v>
      </c>
      <c r="AG3727">
        <v>0</v>
      </c>
      <c r="AH3727">
        <v>11.33</v>
      </c>
      <c r="AI3727">
        <v>7.1391600000000004</v>
      </c>
      <c r="AJ3727">
        <v>230.83083999999999</v>
      </c>
      <c r="AK3727" t="s">
        <v>26</v>
      </c>
      <c r="AN3727" s="29">
        <v>0</v>
      </c>
      <c r="AO3727" s="30">
        <f t="shared" si="116"/>
        <v>0</v>
      </c>
      <c r="AP3727" s="30">
        <f t="shared" si="117"/>
        <v>0</v>
      </c>
    </row>
    <row r="3728" spans="1:42" x14ac:dyDescent="0.25">
      <c r="A3728" t="s">
        <v>219</v>
      </c>
      <c r="B3728">
        <v>1871509</v>
      </c>
      <c r="C3728" t="s">
        <v>12698</v>
      </c>
      <c r="D3728">
        <v>1061701</v>
      </c>
      <c r="E3728" t="s">
        <v>12699</v>
      </c>
      <c r="F3728" t="s">
        <v>89</v>
      </c>
      <c r="G3728" t="s">
        <v>90</v>
      </c>
      <c r="H3728" t="s">
        <v>10</v>
      </c>
      <c r="I3728" t="s">
        <v>12700</v>
      </c>
      <c r="J3728" t="s">
        <v>12701</v>
      </c>
      <c r="K3728" t="s">
        <v>94</v>
      </c>
      <c r="L3728" t="s">
        <v>266</v>
      </c>
      <c r="M3728">
        <v>2068</v>
      </c>
      <c r="N3728">
        <v>2</v>
      </c>
      <c r="O3728" s="17">
        <v>45494</v>
      </c>
      <c r="P3728" t="s">
        <v>104</v>
      </c>
      <c r="Q3728" t="s">
        <v>24</v>
      </c>
      <c r="R3728" s="17">
        <v>45490</v>
      </c>
      <c r="S3728" s="27"/>
      <c r="T3728">
        <v>150.01</v>
      </c>
      <c r="U3728">
        <v>23.62</v>
      </c>
      <c r="V3728">
        <v>173.63</v>
      </c>
      <c r="W3728">
        <v>1</v>
      </c>
      <c r="X3728">
        <v>8.68</v>
      </c>
      <c r="Y3728">
        <v>0</v>
      </c>
      <c r="Z3728">
        <v>0</v>
      </c>
      <c r="AA3728">
        <v>0</v>
      </c>
      <c r="AB3728">
        <v>5.4693449999999997</v>
      </c>
      <c r="AC3728" s="29">
        <v>176.840655</v>
      </c>
      <c r="AD3728">
        <v>0</v>
      </c>
      <c r="AF3728">
        <v>173.63</v>
      </c>
      <c r="AG3728">
        <v>0</v>
      </c>
      <c r="AH3728">
        <v>8.68</v>
      </c>
      <c r="AI3728">
        <v>5.4693449999999997</v>
      </c>
      <c r="AJ3728">
        <v>176.840655</v>
      </c>
      <c r="AK3728" t="s">
        <v>25</v>
      </c>
      <c r="AN3728" s="29">
        <v>0</v>
      </c>
      <c r="AO3728" s="30">
        <f t="shared" si="116"/>
        <v>0</v>
      </c>
      <c r="AP3728" s="30">
        <f t="shared" si="117"/>
        <v>0</v>
      </c>
    </row>
    <row r="3729" spans="1:42" x14ac:dyDescent="0.25">
      <c r="A3729" t="s">
        <v>219</v>
      </c>
      <c r="B3729">
        <v>1871509</v>
      </c>
      <c r="C3729" t="s">
        <v>12702</v>
      </c>
      <c r="D3729">
        <v>1745846</v>
      </c>
      <c r="E3729" t="s">
        <v>12699</v>
      </c>
      <c r="F3729" t="s">
        <v>89</v>
      </c>
      <c r="G3729" t="s">
        <v>90</v>
      </c>
      <c r="H3729" t="s">
        <v>10</v>
      </c>
      <c r="I3729" t="s">
        <v>12700</v>
      </c>
      <c r="J3729" t="s">
        <v>12701</v>
      </c>
      <c r="K3729" t="s">
        <v>266</v>
      </c>
      <c r="L3729" t="s">
        <v>94</v>
      </c>
      <c r="M3729">
        <v>2060</v>
      </c>
      <c r="N3729">
        <v>19</v>
      </c>
      <c r="O3729" s="17">
        <v>45491</v>
      </c>
      <c r="P3729" t="s">
        <v>101</v>
      </c>
      <c r="Q3729" t="s">
        <v>24</v>
      </c>
      <c r="R3729" s="17">
        <v>45490</v>
      </c>
      <c r="S3729" s="27"/>
      <c r="T3729">
        <v>157.16</v>
      </c>
      <c r="U3729">
        <v>17.12</v>
      </c>
      <c r="V3729">
        <v>174.28</v>
      </c>
      <c r="W3729">
        <v>1</v>
      </c>
      <c r="X3729">
        <v>8.7100000000000009</v>
      </c>
      <c r="Y3729">
        <v>0</v>
      </c>
      <c r="Z3729">
        <v>0</v>
      </c>
      <c r="AA3729">
        <v>0</v>
      </c>
      <c r="AB3729">
        <v>5.4898199999999999</v>
      </c>
      <c r="AC3729" s="29">
        <v>177.50018</v>
      </c>
      <c r="AD3729">
        <v>0</v>
      </c>
      <c r="AF3729">
        <v>174.28</v>
      </c>
      <c r="AG3729">
        <v>0</v>
      </c>
      <c r="AH3729">
        <v>8.7100000000000009</v>
      </c>
      <c r="AI3729">
        <v>5.4898199999999999</v>
      </c>
      <c r="AJ3729">
        <v>177.50018</v>
      </c>
      <c r="AK3729" t="s">
        <v>25</v>
      </c>
      <c r="AN3729" s="29">
        <v>0</v>
      </c>
      <c r="AO3729" s="30">
        <f t="shared" si="116"/>
        <v>0</v>
      </c>
      <c r="AP3729" s="30">
        <f t="shared" si="117"/>
        <v>0</v>
      </c>
    </row>
    <row r="3730" spans="1:42" x14ac:dyDescent="0.25">
      <c r="A3730" t="s">
        <v>219</v>
      </c>
      <c r="B3730">
        <v>1871502</v>
      </c>
      <c r="C3730" t="s">
        <v>12703</v>
      </c>
      <c r="D3730">
        <v>1061700</v>
      </c>
      <c r="E3730" t="s">
        <v>12704</v>
      </c>
      <c r="F3730" t="s">
        <v>89</v>
      </c>
      <c r="G3730" t="s">
        <v>90</v>
      </c>
      <c r="H3730" t="s">
        <v>10</v>
      </c>
      <c r="I3730" t="s">
        <v>12705</v>
      </c>
      <c r="J3730" t="s">
        <v>12706</v>
      </c>
      <c r="K3730" t="s">
        <v>470</v>
      </c>
      <c r="L3730" t="s">
        <v>231</v>
      </c>
      <c r="M3730">
        <v>8275</v>
      </c>
      <c r="N3730">
        <v>7</v>
      </c>
      <c r="O3730" s="17">
        <v>45501</v>
      </c>
      <c r="P3730" t="s">
        <v>152</v>
      </c>
      <c r="Q3730" t="s">
        <v>24</v>
      </c>
      <c r="R3730" s="17">
        <v>45490</v>
      </c>
      <c r="S3730" s="27"/>
      <c r="T3730">
        <v>37.51</v>
      </c>
      <c r="U3730">
        <v>4.1449999999999996</v>
      </c>
      <c r="V3730">
        <v>41.655000000000001</v>
      </c>
      <c r="W3730">
        <v>2</v>
      </c>
      <c r="X3730">
        <v>2.085</v>
      </c>
      <c r="Y3730">
        <v>0</v>
      </c>
      <c r="Z3730">
        <v>0</v>
      </c>
      <c r="AA3730">
        <v>0</v>
      </c>
      <c r="AB3730">
        <v>1.3121324999999999</v>
      </c>
      <c r="AC3730" s="29">
        <v>42.427867499999998</v>
      </c>
      <c r="AD3730">
        <v>0</v>
      </c>
      <c r="AF3730">
        <v>83.31</v>
      </c>
      <c r="AG3730">
        <v>0</v>
      </c>
      <c r="AH3730">
        <v>4.17</v>
      </c>
      <c r="AI3730">
        <v>2.6242649999999998</v>
      </c>
      <c r="AJ3730">
        <v>84.85573500000001</v>
      </c>
      <c r="AK3730" t="s">
        <v>27</v>
      </c>
      <c r="AN3730" s="29">
        <v>0</v>
      </c>
      <c r="AO3730" s="30">
        <f t="shared" si="116"/>
        <v>0</v>
      </c>
      <c r="AP3730" s="30">
        <f t="shared" si="117"/>
        <v>0</v>
      </c>
    </row>
    <row r="3731" spans="1:42" x14ac:dyDescent="0.25">
      <c r="A3731" t="s">
        <v>219</v>
      </c>
      <c r="B3731">
        <v>1871469</v>
      </c>
      <c r="C3731" t="s">
        <v>12707</v>
      </c>
      <c r="D3731">
        <v>1745823</v>
      </c>
      <c r="E3731" t="s">
        <v>12708</v>
      </c>
      <c r="F3731" t="s">
        <v>89</v>
      </c>
      <c r="G3731" t="s">
        <v>90</v>
      </c>
      <c r="H3731" t="s">
        <v>10</v>
      </c>
      <c r="I3731" t="s">
        <v>12709</v>
      </c>
      <c r="J3731" t="s">
        <v>12710</v>
      </c>
      <c r="K3731" t="s">
        <v>271</v>
      </c>
      <c r="L3731" t="s">
        <v>95</v>
      </c>
      <c r="M3731">
        <v>8375</v>
      </c>
      <c r="N3731">
        <v>33</v>
      </c>
      <c r="O3731" s="17">
        <v>45495</v>
      </c>
      <c r="P3731" t="s">
        <v>93</v>
      </c>
      <c r="Q3731" t="s">
        <v>24</v>
      </c>
      <c r="R3731" s="17">
        <v>45490</v>
      </c>
      <c r="S3731" s="27"/>
      <c r="T3731">
        <v>31.123333333333331</v>
      </c>
      <c r="U3731">
        <v>4.1366666666666667</v>
      </c>
      <c r="V3731">
        <v>35.26</v>
      </c>
      <c r="W3731">
        <v>3</v>
      </c>
      <c r="X3731">
        <v>1.763333333333333</v>
      </c>
      <c r="Y3731">
        <v>0</v>
      </c>
      <c r="Z3731">
        <v>0</v>
      </c>
      <c r="AA3731">
        <v>0</v>
      </c>
      <c r="AB3731">
        <v>1.11069</v>
      </c>
      <c r="AC3731" s="29">
        <v>35.912643333333342</v>
      </c>
      <c r="AD3731">
        <v>0</v>
      </c>
      <c r="AF3731">
        <v>105.78</v>
      </c>
      <c r="AG3731">
        <v>0</v>
      </c>
      <c r="AH3731">
        <v>5.29</v>
      </c>
      <c r="AI3731">
        <v>3.3320699999999999</v>
      </c>
      <c r="AJ3731">
        <v>107.73793000000001</v>
      </c>
      <c r="AK3731" t="s">
        <v>26</v>
      </c>
      <c r="AN3731" s="29">
        <v>0</v>
      </c>
      <c r="AO3731" s="30">
        <f t="shared" si="116"/>
        <v>0</v>
      </c>
      <c r="AP3731" s="30">
        <f t="shared" si="117"/>
        <v>0</v>
      </c>
    </row>
    <row r="3732" spans="1:42" x14ac:dyDescent="0.25">
      <c r="A3732" t="s">
        <v>219</v>
      </c>
      <c r="B3732">
        <v>1871420</v>
      </c>
      <c r="C3732" t="s">
        <v>12711</v>
      </c>
      <c r="D3732">
        <v>1745802</v>
      </c>
      <c r="E3732" t="s">
        <v>12712</v>
      </c>
      <c r="F3732" t="s">
        <v>89</v>
      </c>
      <c r="G3732" t="s">
        <v>90</v>
      </c>
      <c r="H3732" t="s">
        <v>10</v>
      </c>
      <c r="I3732" t="s">
        <v>12713</v>
      </c>
      <c r="J3732" t="s">
        <v>12714</v>
      </c>
      <c r="K3732" t="s">
        <v>266</v>
      </c>
      <c r="L3732" t="s">
        <v>115</v>
      </c>
      <c r="M3732">
        <v>8515</v>
      </c>
      <c r="N3732">
        <v>76</v>
      </c>
      <c r="O3732" s="17">
        <v>45503</v>
      </c>
      <c r="P3732" t="s">
        <v>101</v>
      </c>
      <c r="Q3732" t="s">
        <v>24</v>
      </c>
      <c r="R3732" s="17">
        <v>45490</v>
      </c>
      <c r="S3732" s="27"/>
      <c r="T3732">
        <v>107.3233333333333</v>
      </c>
      <c r="U3732">
        <v>6.0133333333333328</v>
      </c>
      <c r="V3732">
        <v>113.3366666666667</v>
      </c>
      <c r="W3732">
        <v>3</v>
      </c>
      <c r="X3732">
        <v>5.666666666666667</v>
      </c>
      <c r="Y3732">
        <v>0</v>
      </c>
      <c r="Z3732">
        <v>0</v>
      </c>
      <c r="AA3732">
        <v>0</v>
      </c>
      <c r="AB3732">
        <v>3.5701049999999999</v>
      </c>
      <c r="AC3732" s="29">
        <v>115.4332283333333</v>
      </c>
      <c r="AD3732">
        <v>0</v>
      </c>
      <c r="AF3732">
        <v>340.01</v>
      </c>
      <c r="AG3732">
        <v>0</v>
      </c>
      <c r="AH3732">
        <v>17</v>
      </c>
      <c r="AI3732">
        <v>10.710315</v>
      </c>
      <c r="AJ3732">
        <v>346.29968500000001</v>
      </c>
      <c r="AK3732" t="s">
        <v>26</v>
      </c>
      <c r="AN3732" s="29">
        <v>0</v>
      </c>
      <c r="AO3732" s="30">
        <f t="shared" si="116"/>
        <v>0</v>
      </c>
      <c r="AP3732" s="30">
        <f t="shared" si="117"/>
        <v>0</v>
      </c>
    </row>
    <row r="3733" spans="1:42" x14ac:dyDescent="0.25">
      <c r="A3733" t="s">
        <v>219</v>
      </c>
      <c r="B3733">
        <v>1871420</v>
      </c>
      <c r="C3733" t="s">
        <v>12715</v>
      </c>
      <c r="D3733">
        <v>1745803</v>
      </c>
      <c r="E3733" t="s">
        <v>12712</v>
      </c>
      <c r="F3733" t="s">
        <v>89</v>
      </c>
      <c r="G3733" t="s">
        <v>90</v>
      </c>
      <c r="H3733" t="s">
        <v>10</v>
      </c>
      <c r="I3733" t="s">
        <v>12716</v>
      </c>
      <c r="J3733" t="s">
        <v>12717</v>
      </c>
      <c r="K3733" t="s">
        <v>266</v>
      </c>
      <c r="L3733" t="s">
        <v>115</v>
      </c>
      <c r="M3733">
        <v>8515</v>
      </c>
      <c r="N3733">
        <v>75</v>
      </c>
      <c r="O3733" s="17">
        <v>45503</v>
      </c>
      <c r="P3733" t="s">
        <v>101</v>
      </c>
      <c r="Q3733" t="s">
        <v>24</v>
      </c>
      <c r="R3733" s="17">
        <v>45490</v>
      </c>
      <c r="S3733" s="27"/>
      <c r="T3733">
        <v>107.3233333333333</v>
      </c>
      <c r="U3733">
        <v>6.0133333333333328</v>
      </c>
      <c r="V3733">
        <v>113.3366666666667</v>
      </c>
      <c r="W3733">
        <v>3</v>
      </c>
      <c r="X3733">
        <v>5.666666666666667</v>
      </c>
      <c r="Y3733">
        <v>0</v>
      </c>
      <c r="Z3733">
        <v>0</v>
      </c>
      <c r="AA3733">
        <v>0</v>
      </c>
      <c r="AB3733">
        <v>3.5701049999999999</v>
      </c>
      <c r="AC3733" s="29">
        <v>115.4332283333333</v>
      </c>
      <c r="AD3733">
        <v>0</v>
      </c>
      <c r="AF3733">
        <v>340.01</v>
      </c>
      <c r="AG3733">
        <v>0</v>
      </c>
      <c r="AH3733">
        <v>17</v>
      </c>
      <c r="AI3733">
        <v>10.710315</v>
      </c>
      <c r="AJ3733">
        <v>346.29968500000001</v>
      </c>
      <c r="AK3733" t="s">
        <v>26</v>
      </c>
      <c r="AN3733" s="29">
        <v>0</v>
      </c>
      <c r="AO3733" s="30">
        <f t="shared" si="116"/>
        <v>0</v>
      </c>
      <c r="AP3733" s="30">
        <f t="shared" si="117"/>
        <v>0</v>
      </c>
    </row>
    <row r="3734" spans="1:42" x14ac:dyDescent="0.25">
      <c r="A3734" t="s">
        <v>219</v>
      </c>
      <c r="B3734">
        <v>1871420</v>
      </c>
      <c r="C3734" t="s">
        <v>12718</v>
      </c>
      <c r="D3734">
        <v>1061672</v>
      </c>
      <c r="E3734" t="s">
        <v>12712</v>
      </c>
      <c r="F3734" t="s">
        <v>89</v>
      </c>
      <c r="G3734" t="s">
        <v>90</v>
      </c>
      <c r="H3734" t="s">
        <v>10</v>
      </c>
      <c r="I3734" t="s">
        <v>12713</v>
      </c>
      <c r="J3734" t="s">
        <v>12714</v>
      </c>
      <c r="K3734" t="s">
        <v>115</v>
      </c>
      <c r="L3734" t="s">
        <v>266</v>
      </c>
      <c r="M3734">
        <v>2470</v>
      </c>
      <c r="N3734">
        <v>27</v>
      </c>
      <c r="O3734" s="17">
        <v>45501</v>
      </c>
      <c r="P3734" t="s">
        <v>1626</v>
      </c>
      <c r="Q3734" t="s">
        <v>24</v>
      </c>
      <c r="R3734" s="17">
        <v>45490</v>
      </c>
      <c r="S3734" s="27"/>
      <c r="T3734">
        <v>107.05</v>
      </c>
      <c r="U3734">
        <v>6.2866666666666662</v>
      </c>
      <c r="V3734">
        <v>113.3366666666667</v>
      </c>
      <c r="W3734">
        <v>3</v>
      </c>
      <c r="X3734">
        <v>5.666666666666667</v>
      </c>
      <c r="Y3734">
        <v>0</v>
      </c>
      <c r="Z3734">
        <v>0</v>
      </c>
      <c r="AA3734">
        <v>0</v>
      </c>
      <c r="AB3734">
        <v>3.5701049999999999</v>
      </c>
      <c r="AC3734" s="29">
        <v>115.4332283333333</v>
      </c>
      <c r="AD3734">
        <v>0</v>
      </c>
      <c r="AF3734">
        <v>340.01</v>
      </c>
      <c r="AG3734">
        <v>0</v>
      </c>
      <c r="AH3734">
        <v>17</v>
      </c>
      <c r="AI3734">
        <v>10.710315</v>
      </c>
      <c r="AJ3734">
        <v>346.29968500000001</v>
      </c>
      <c r="AK3734" t="s">
        <v>26</v>
      </c>
      <c r="AN3734" s="29">
        <v>0</v>
      </c>
      <c r="AO3734" s="30">
        <f t="shared" si="116"/>
        <v>0</v>
      </c>
      <c r="AP3734" s="30">
        <f t="shared" si="117"/>
        <v>0</v>
      </c>
    </row>
    <row r="3735" spans="1:42" x14ac:dyDescent="0.25">
      <c r="A3735" t="s">
        <v>219</v>
      </c>
      <c r="B3735">
        <v>1871420</v>
      </c>
      <c r="C3735" t="s">
        <v>12719</v>
      </c>
      <c r="D3735">
        <v>1061671</v>
      </c>
      <c r="E3735" t="s">
        <v>12712</v>
      </c>
      <c r="F3735" t="s">
        <v>89</v>
      </c>
      <c r="G3735" t="s">
        <v>90</v>
      </c>
      <c r="H3735" t="s">
        <v>10</v>
      </c>
      <c r="I3735" t="s">
        <v>12720</v>
      </c>
      <c r="J3735" t="s">
        <v>12717</v>
      </c>
      <c r="K3735" t="s">
        <v>115</v>
      </c>
      <c r="L3735" t="s">
        <v>266</v>
      </c>
      <c r="M3735">
        <v>2470</v>
      </c>
      <c r="N3735">
        <v>25</v>
      </c>
      <c r="O3735" s="17">
        <v>45501</v>
      </c>
      <c r="P3735" t="s">
        <v>1626</v>
      </c>
      <c r="Q3735" t="s">
        <v>24</v>
      </c>
      <c r="R3735" s="17">
        <v>45490</v>
      </c>
      <c r="S3735" s="27"/>
      <c r="T3735">
        <v>107.05</v>
      </c>
      <c r="U3735">
        <v>6.2866666666666662</v>
      </c>
      <c r="V3735">
        <v>113.3366666666667</v>
      </c>
      <c r="W3735">
        <v>3</v>
      </c>
      <c r="X3735">
        <v>5.666666666666667</v>
      </c>
      <c r="Y3735">
        <v>0</v>
      </c>
      <c r="Z3735">
        <v>0</v>
      </c>
      <c r="AA3735">
        <v>0</v>
      </c>
      <c r="AB3735">
        <v>3.5701049999999999</v>
      </c>
      <c r="AC3735" s="29">
        <v>115.4332283333333</v>
      </c>
      <c r="AD3735">
        <v>0</v>
      </c>
      <c r="AF3735">
        <v>340.01</v>
      </c>
      <c r="AG3735">
        <v>0</v>
      </c>
      <c r="AH3735">
        <v>17</v>
      </c>
      <c r="AI3735">
        <v>10.710315</v>
      </c>
      <c r="AJ3735">
        <v>346.29968500000001</v>
      </c>
      <c r="AK3735" t="s">
        <v>26</v>
      </c>
      <c r="AN3735" s="29">
        <v>0</v>
      </c>
      <c r="AO3735" s="30">
        <f t="shared" si="116"/>
        <v>0</v>
      </c>
      <c r="AP3735" s="30">
        <f t="shared" si="117"/>
        <v>0</v>
      </c>
    </row>
    <row r="3736" spans="1:42" x14ac:dyDescent="0.25">
      <c r="A3736" t="s">
        <v>219</v>
      </c>
      <c r="B3736">
        <v>1871411</v>
      </c>
      <c r="C3736" t="s">
        <v>12721</v>
      </c>
      <c r="D3736">
        <v>1061665</v>
      </c>
      <c r="E3736" t="s">
        <v>12722</v>
      </c>
      <c r="F3736" t="s">
        <v>89</v>
      </c>
      <c r="G3736" t="s">
        <v>90</v>
      </c>
      <c r="H3736" t="s">
        <v>10</v>
      </c>
      <c r="I3736" t="s">
        <v>12723</v>
      </c>
      <c r="J3736" t="s">
        <v>12724</v>
      </c>
      <c r="K3736" t="s">
        <v>115</v>
      </c>
      <c r="L3736" t="s">
        <v>271</v>
      </c>
      <c r="M3736">
        <v>8775</v>
      </c>
      <c r="N3736">
        <v>15</v>
      </c>
      <c r="O3736" s="17">
        <v>45503</v>
      </c>
      <c r="P3736" t="s">
        <v>99</v>
      </c>
      <c r="Q3736" t="s">
        <v>24</v>
      </c>
      <c r="R3736" s="17">
        <v>45490</v>
      </c>
      <c r="S3736" s="27"/>
      <c r="T3736">
        <v>40.803333333333327</v>
      </c>
      <c r="U3736">
        <v>4.72</v>
      </c>
      <c r="V3736">
        <v>45.523333333333333</v>
      </c>
      <c r="W3736">
        <v>3</v>
      </c>
      <c r="X3736">
        <v>2.2766666666666668</v>
      </c>
      <c r="Y3736">
        <v>0</v>
      </c>
      <c r="Z3736">
        <v>0</v>
      </c>
      <c r="AA3736">
        <v>0</v>
      </c>
      <c r="AB3736">
        <v>1.4339850000000001</v>
      </c>
      <c r="AC3736" s="29">
        <v>46.366014999999997</v>
      </c>
      <c r="AD3736">
        <v>0</v>
      </c>
      <c r="AF3736">
        <v>136.57</v>
      </c>
      <c r="AG3736">
        <v>0</v>
      </c>
      <c r="AH3736">
        <v>6.83</v>
      </c>
      <c r="AI3736">
        <v>4.3019550000000004</v>
      </c>
      <c r="AJ3736">
        <v>139.09804500000001</v>
      </c>
      <c r="AK3736" t="s">
        <v>26</v>
      </c>
      <c r="AN3736" s="29">
        <v>0</v>
      </c>
      <c r="AO3736" s="30">
        <f t="shared" si="116"/>
        <v>0</v>
      </c>
      <c r="AP3736" s="30">
        <f t="shared" si="117"/>
        <v>0</v>
      </c>
    </row>
    <row r="3737" spans="1:42" x14ac:dyDescent="0.25">
      <c r="A3737" t="s">
        <v>219</v>
      </c>
      <c r="B3737">
        <v>1871411</v>
      </c>
      <c r="C3737" t="s">
        <v>12725</v>
      </c>
      <c r="D3737">
        <v>1061667</v>
      </c>
      <c r="E3737" t="s">
        <v>12722</v>
      </c>
      <c r="F3737" t="s">
        <v>89</v>
      </c>
      <c r="G3737" t="s">
        <v>90</v>
      </c>
      <c r="H3737" t="s">
        <v>10</v>
      </c>
      <c r="I3737" t="s">
        <v>12726</v>
      </c>
      <c r="J3737" t="s">
        <v>12727</v>
      </c>
      <c r="K3737" t="s">
        <v>115</v>
      </c>
      <c r="L3737" t="s">
        <v>271</v>
      </c>
      <c r="M3737">
        <v>8775</v>
      </c>
      <c r="N3737">
        <v>16</v>
      </c>
      <c r="O3737" s="17">
        <v>45503</v>
      </c>
      <c r="P3737" t="s">
        <v>99</v>
      </c>
      <c r="Q3737" t="s">
        <v>24</v>
      </c>
      <c r="R3737" s="17">
        <v>45490</v>
      </c>
      <c r="S3737" s="27"/>
      <c r="T3737">
        <v>40.803333333333327</v>
      </c>
      <c r="U3737">
        <v>4.72</v>
      </c>
      <c r="V3737">
        <v>45.523333333333333</v>
      </c>
      <c r="W3737">
        <v>3</v>
      </c>
      <c r="X3737">
        <v>2.2766666666666668</v>
      </c>
      <c r="Y3737">
        <v>0</v>
      </c>
      <c r="Z3737">
        <v>0</v>
      </c>
      <c r="AA3737">
        <v>0</v>
      </c>
      <c r="AB3737">
        <v>1.4339850000000001</v>
      </c>
      <c r="AC3737" s="29">
        <v>46.366014999999997</v>
      </c>
      <c r="AD3737">
        <v>0</v>
      </c>
      <c r="AF3737">
        <v>136.57</v>
      </c>
      <c r="AG3737">
        <v>0</v>
      </c>
      <c r="AH3737">
        <v>6.83</v>
      </c>
      <c r="AI3737">
        <v>4.3019550000000004</v>
      </c>
      <c r="AJ3737">
        <v>139.09804500000001</v>
      </c>
      <c r="AK3737" t="s">
        <v>26</v>
      </c>
      <c r="AN3737" s="29">
        <v>0</v>
      </c>
      <c r="AO3737" s="30">
        <f t="shared" si="116"/>
        <v>0</v>
      </c>
      <c r="AP3737" s="30">
        <f t="shared" si="117"/>
        <v>0</v>
      </c>
    </row>
    <row r="3738" spans="1:42" x14ac:dyDescent="0.25">
      <c r="A3738" t="s">
        <v>219</v>
      </c>
      <c r="B3738">
        <v>1871411</v>
      </c>
      <c r="C3738" t="s">
        <v>12728</v>
      </c>
      <c r="D3738">
        <v>1061666</v>
      </c>
      <c r="E3738" t="s">
        <v>12722</v>
      </c>
      <c r="F3738" t="s">
        <v>89</v>
      </c>
      <c r="G3738" t="s">
        <v>90</v>
      </c>
      <c r="H3738" t="s">
        <v>10</v>
      </c>
      <c r="I3738" t="s">
        <v>12729</v>
      </c>
      <c r="J3738" t="s">
        <v>12730</v>
      </c>
      <c r="K3738" t="s">
        <v>115</v>
      </c>
      <c r="L3738" t="s">
        <v>271</v>
      </c>
      <c r="M3738">
        <v>8775</v>
      </c>
      <c r="N3738">
        <v>22</v>
      </c>
      <c r="O3738" s="17">
        <v>45503</v>
      </c>
      <c r="P3738" t="s">
        <v>99</v>
      </c>
      <c r="Q3738" t="s">
        <v>24</v>
      </c>
      <c r="R3738" s="17">
        <v>45490</v>
      </c>
      <c r="S3738" s="27"/>
      <c r="T3738">
        <v>40.803333333333327</v>
      </c>
      <c r="U3738">
        <v>4.72</v>
      </c>
      <c r="V3738">
        <v>45.523333333333333</v>
      </c>
      <c r="W3738">
        <v>3</v>
      </c>
      <c r="X3738">
        <v>2.2766666666666668</v>
      </c>
      <c r="Y3738">
        <v>0</v>
      </c>
      <c r="Z3738">
        <v>0</v>
      </c>
      <c r="AA3738">
        <v>0</v>
      </c>
      <c r="AB3738">
        <v>1.4339850000000001</v>
      </c>
      <c r="AC3738" s="29">
        <v>46.366014999999997</v>
      </c>
      <c r="AD3738">
        <v>0</v>
      </c>
      <c r="AF3738">
        <v>136.57</v>
      </c>
      <c r="AG3738">
        <v>0</v>
      </c>
      <c r="AH3738">
        <v>6.83</v>
      </c>
      <c r="AI3738">
        <v>4.3019550000000004</v>
      </c>
      <c r="AJ3738">
        <v>139.09804500000001</v>
      </c>
      <c r="AK3738" t="s">
        <v>26</v>
      </c>
      <c r="AN3738" s="29">
        <v>0</v>
      </c>
      <c r="AO3738" s="30">
        <f t="shared" si="116"/>
        <v>0</v>
      </c>
      <c r="AP3738" s="30">
        <f t="shared" si="117"/>
        <v>0</v>
      </c>
    </row>
    <row r="3739" spans="1:42" x14ac:dyDescent="0.25">
      <c r="A3739" t="s">
        <v>219</v>
      </c>
      <c r="B3739">
        <v>1871411</v>
      </c>
      <c r="C3739" t="s">
        <v>12731</v>
      </c>
      <c r="D3739">
        <v>1745797</v>
      </c>
      <c r="E3739" t="s">
        <v>12722</v>
      </c>
      <c r="F3739" t="s">
        <v>89</v>
      </c>
      <c r="G3739" t="s">
        <v>90</v>
      </c>
      <c r="H3739" t="s">
        <v>10</v>
      </c>
      <c r="I3739" t="s">
        <v>12732</v>
      </c>
      <c r="J3739" t="s">
        <v>12727</v>
      </c>
      <c r="K3739" t="s">
        <v>271</v>
      </c>
      <c r="L3739" t="s">
        <v>115</v>
      </c>
      <c r="M3739">
        <v>8740</v>
      </c>
      <c r="N3739">
        <v>11</v>
      </c>
      <c r="O3739" s="17">
        <v>45508</v>
      </c>
      <c r="P3739" t="s">
        <v>96</v>
      </c>
      <c r="Q3739" t="s">
        <v>24</v>
      </c>
      <c r="R3739" s="17">
        <v>45490</v>
      </c>
      <c r="S3739" s="27"/>
      <c r="T3739">
        <v>38.903333333333329</v>
      </c>
      <c r="U3739">
        <v>4.753333333333333</v>
      </c>
      <c r="V3739">
        <v>43.656666666666673</v>
      </c>
      <c r="W3739">
        <v>3</v>
      </c>
      <c r="X3739">
        <v>2.1833333333333331</v>
      </c>
      <c r="Y3739">
        <v>0</v>
      </c>
      <c r="Z3739">
        <v>0</v>
      </c>
      <c r="AA3739">
        <v>0</v>
      </c>
      <c r="AB3739">
        <v>1.3751850000000001</v>
      </c>
      <c r="AC3739" s="29">
        <v>44.464814999999987</v>
      </c>
      <c r="AD3739">
        <v>0</v>
      </c>
      <c r="AF3739">
        <v>130.97</v>
      </c>
      <c r="AG3739">
        <v>0</v>
      </c>
      <c r="AH3739">
        <v>6.55</v>
      </c>
      <c r="AI3739">
        <v>4.1255550000000003</v>
      </c>
      <c r="AJ3739">
        <v>133.39444499999999</v>
      </c>
      <c r="AK3739" t="s">
        <v>26</v>
      </c>
      <c r="AN3739" s="29">
        <v>0</v>
      </c>
      <c r="AO3739" s="30">
        <f t="shared" si="116"/>
        <v>0</v>
      </c>
      <c r="AP3739" s="30">
        <f t="shared" si="117"/>
        <v>0</v>
      </c>
    </row>
    <row r="3740" spans="1:42" x14ac:dyDescent="0.25">
      <c r="A3740" t="s">
        <v>219</v>
      </c>
      <c r="B3740">
        <v>1871411</v>
      </c>
      <c r="C3740" t="s">
        <v>12733</v>
      </c>
      <c r="D3740">
        <v>1745795</v>
      </c>
      <c r="E3740" t="s">
        <v>12722</v>
      </c>
      <c r="F3740" t="s">
        <v>89</v>
      </c>
      <c r="G3740" t="s">
        <v>90</v>
      </c>
      <c r="H3740" t="s">
        <v>10</v>
      </c>
      <c r="I3740" t="s">
        <v>12734</v>
      </c>
      <c r="J3740" t="s">
        <v>12724</v>
      </c>
      <c r="K3740" t="s">
        <v>271</v>
      </c>
      <c r="L3740" t="s">
        <v>115</v>
      </c>
      <c r="M3740">
        <v>8740</v>
      </c>
      <c r="N3740">
        <v>10</v>
      </c>
      <c r="O3740" s="17">
        <v>45508</v>
      </c>
      <c r="P3740" t="s">
        <v>96</v>
      </c>
      <c r="Q3740" t="s">
        <v>24</v>
      </c>
      <c r="R3740" s="17">
        <v>45490</v>
      </c>
      <c r="S3740" s="27"/>
      <c r="T3740">
        <v>38.903333333333329</v>
      </c>
      <c r="U3740">
        <v>4.753333333333333</v>
      </c>
      <c r="V3740">
        <v>43.656666666666673</v>
      </c>
      <c r="W3740">
        <v>3</v>
      </c>
      <c r="X3740">
        <v>2.1833333333333331</v>
      </c>
      <c r="Y3740">
        <v>0</v>
      </c>
      <c r="Z3740">
        <v>0</v>
      </c>
      <c r="AA3740">
        <v>0</v>
      </c>
      <c r="AB3740">
        <v>1.3751850000000001</v>
      </c>
      <c r="AC3740" s="29">
        <v>44.464814999999987</v>
      </c>
      <c r="AD3740">
        <v>0</v>
      </c>
      <c r="AF3740">
        <v>130.97</v>
      </c>
      <c r="AG3740">
        <v>0</v>
      </c>
      <c r="AH3740">
        <v>6.55</v>
      </c>
      <c r="AI3740">
        <v>4.1255550000000003</v>
      </c>
      <c r="AJ3740">
        <v>133.39444499999999</v>
      </c>
      <c r="AK3740" t="s">
        <v>26</v>
      </c>
      <c r="AN3740" s="29">
        <v>0</v>
      </c>
      <c r="AO3740" s="30">
        <f t="shared" si="116"/>
        <v>0</v>
      </c>
      <c r="AP3740" s="30">
        <f t="shared" si="117"/>
        <v>0</v>
      </c>
    </row>
    <row r="3741" spans="1:42" x14ac:dyDescent="0.25">
      <c r="A3741" t="s">
        <v>219</v>
      </c>
      <c r="B3741">
        <v>1871411</v>
      </c>
      <c r="C3741" t="s">
        <v>12735</v>
      </c>
      <c r="D3741">
        <v>1745796</v>
      </c>
      <c r="E3741" t="s">
        <v>12722</v>
      </c>
      <c r="F3741" t="s">
        <v>89</v>
      </c>
      <c r="G3741" t="s">
        <v>90</v>
      </c>
      <c r="H3741" t="s">
        <v>10</v>
      </c>
      <c r="I3741" t="s">
        <v>12736</v>
      </c>
      <c r="J3741" t="s">
        <v>12730</v>
      </c>
      <c r="K3741" t="s">
        <v>271</v>
      </c>
      <c r="L3741" t="s">
        <v>115</v>
      </c>
      <c r="M3741">
        <v>8740</v>
      </c>
      <c r="N3741">
        <v>12</v>
      </c>
      <c r="O3741" s="17">
        <v>45508</v>
      </c>
      <c r="P3741" t="s">
        <v>96</v>
      </c>
      <c r="Q3741" t="s">
        <v>24</v>
      </c>
      <c r="R3741" s="17">
        <v>45490</v>
      </c>
      <c r="S3741" s="27"/>
      <c r="T3741">
        <v>38.903333333333329</v>
      </c>
      <c r="U3741">
        <v>4.753333333333333</v>
      </c>
      <c r="V3741">
        <v>43.656666666666673</v>
      </c>
      <c r="W3741">
        <v>3</v>
      </c>
      <c r="X3741">
        <v>2.1833333333333331</v>
      </c>
      <c r="Y3741">
        <v>0</v>
      </c>
      <c r="Z3741">
        <v>0</v>
      </c>
      <c r="AA3741">
        <v>0</v>
      </c>
      <c r="AB3741">
        <v>1.3751850000000001</v>
      </c>
      <c r="AC3741" s="29">
        <v>44.464814999999987</v>
      </c>
      <c r="AD3741">
        <v>0</v>
      </c>
      <c r="AF3741">
        <v>130.97</v>
      </c>
      <c r="AG3741">
        <v>0</v>
      </c>
      <c r="AH3741">
        <v>6.55</v>
      </c>
      <c r="AI3741">
        <v>4.1255550000000003</v>
      </c>
      <c r="AJ3741">
        <v>133.39444499999999</v>
      </c>
      <c r="AK3741" t="s">
        <v>26</v>
      </c>
      <c r="AN3741" s="29">
        <v>0</v>
      </c>
      <c r="AO3741" s="30">
        <f t="shared" si="116"/>
        <v>0</v>
      </c>
      <c r="AP3741" s="30">
        <f t="shared" si="117"/>
        <v>0</v>
      </c>
    </row>
    <row r="3742" spans="1:42" x14ac:dyDescent="0.25">
      <c r="A3742" t="s">
        <v>219</v>
      </c>
      <c r="B3742">
        <v>1871387</v>
      </c>
      <c r="C3742" t="s">
        <v>12737</v>
      </c>
      <c r="D3742">
        <v>1745786</v>
      </c>
      <c r="E3742" t="s">
        <v>12738</v>
      </c>
      <c r="F3742" t="s">
        <v>89</v>
      </c>
      <c r="G3742" t="s">
        <v>90</v>
      </c>
      <c r="H3742" t="s">
        <v>10</v>
      </c>
      <c r="I3742" t="s">
        <v>12739</v>
      </c>
      <c r="J3742" t="s">
        <v>12740</v>
      </c>
      <c r="K3742" t="s">
        <v>266</v>
      </c>
      <c r="L3742" t="s">
        <v>92</v>
      </c>
      <c r="M3742">
        <v>2770</v>
      </c>
      <c r="N3742">
        <v>9</v>
      </c>
      <c r="O3742" s="17">
        <v>45490</v>
      </c>
      <c r="P3742" t="s">
        <v>124</v>
      </c>
      <c r="Q3742" t="s">
        <v>24</v>
      </c>
      <c r="R3742" s="17">
        <v>45490</v>
      </c>
      <c r="S3742" s="27"/>
      <c r="T3742">
        <v>73.936666666666667</v>
      </c>
      <c r="U3742">
        <v>9.4433333333333334</v>
      </c>
      <c r="V3742">
        <v>83.38</v>
      </c>
      <c r="W3742">
        <v>3</v>
      </c>
      <c r="X3742">
        <v>4.17</v>
      </c>
      <c r="Y3742">
        <v>0</v>
      </c>
      <c r="Z3742">
        <v>0</v>
      </c>
      <c r="AA3742">
        <v>0</v>
      </c>
      <c r="AB3742">
        <v>2.6264699999999999</v>
      </c>
      <c r="AC3742" s="29">
        <v>84.923529999999985</v>
      </c>
      <c r="AD3742">
        <v>0</v>
      </c>
      <c r="AF3742">
        <v>250.14</v>
      </c>
      <c r="AG3742">
        <v>0</v>
      </c>
      <c r="AH3742">
        <v>12.51</v>
      </c>
      <c r="AI3742">
        <v>7.87941</v>
      </c>
      <c r="AJ3742">
        <v>254.77059</v>
      </c>
      <c r="AK3742" t="s">
        <v>26</v>
      </c>
      <c r="AN3742" s="29">
        <v>0</v>
      </c>
      <c r="AO3742" s="30">
        <f t="shared" si="116"/>
        <v>0</v>
      </c>
      <c r="AP3742" s="30">
        <f t="shared" si="117"/>
        <v>0</v>
      </c>
    </row>
    <row r="3743" spans="1:42" x14ac:dyDescent="0.25">
      <c r="A3743" t="s">
        <v>219</v>
      </c>
      <c r="B3743">
        <v>1871371</v>
      </c>
      <c r="C3743" t="s">
        <v>12741</v>
      </c>
      <c r="D3743">
        <v>1745781</v>
      </c>
      <c r="E3743" t="s">
        <v>12742</v>
      </c>
      <c r="F3743" t="s">
        <v>89</v>
      </c>
      <c r="G3743" t="s">
        <v>90</v>
      </c>
      <c r="H3743" t="s">
        <v>10</v>
      </c>
      <c r="I3743" t="s">
        <v>12743</v>
      </c>
      <c r="J3743" t="s">
        <v>12744</v>
      </c>
      <c r="K3743" t="s">
        <v>271</v>
      </c>
      <c r="L3743" t="s">
        <v>92</v>
      </c>
      <c r="M3743">
        <v>2435</v>
      </c>
      <c r="N3743">
        <v>1</v>
      </c>
      <c r="O3743" s="17">
        <v>45491</v>
      </c>
      <c r="P3743" t="s">
        <v>109</v>
      </c>
      <c r="Q3743" t="s">
        <v>24</v>
      </c>
      <c r="R3743" s="17">
        <v>45490</v>
      </c>
      <c r="S3743" s="27"/>
      <c r="T3743">
        <v>80.543333333333337</v>
      </c>
      <c r="U3743">
        <v>4.87</v>
      </c>
      <c r="V3743">
        <v>85.413333333333341</v>
      </c>
      <c r="W3743">
        <v>3</v>
      </c>
      <c r="X3743">
        <v>4.2699999999999996</v>
      </c>
      <c r="Y3743">
        <v>0</v>
      </c>
      <c r="Z3743">
        <v>0</v>
      </c>
      <c r="AA3743">
        <v>0</v>
      </c>
      <c r="AB3743">
        <v>2.6905199999999998</v>
      </c>
      <c r="AC3743" s="29">
        <v>86.992813333333331</v>
      </c>
      <c r="AD3743">
        <v>0</v>
      </c>
      <c r="AF3743">
        <v>256.24</v>
      </c>
      <c r="AG3743">
        <v>0</v>
      </c>
      <c r="AH3743">
        <v>12.81</v>
      </c>
      <c r="AI3743">
        <v>8.0715599999999998</v>
      </c>
      <c r="AJ3743">
        <v>260.97843999999998</v>
      </c>
      <c r="AK3743" t="s">
        <v>26</v>
      </c>
      <c r="AN3743" s="29">
        <v>0</v>
      </c>
      <c r="AO3743" s="30">
        <f t="shared" si="116"/>
        <v>0</v>
      </c>
      <c r="AP3743" s="30">
        <f t="shared" si="117"/>
        <v>0</v>
      </c>
    </row>
    <row r="3744" spans="1:42" x14ac:dyDescent="0.25">
      <c r="A3744" t="s">
        <v>219</v>
      </c>
      <c r="B3744">
        <v>1871371</v>
      </c>
      <c r="C3744" t="s">
        <v>12745</v>
      </c>
      <c r="D3744">
        <v>1061653</v>
      </c>
      <c r="E3744" t="s">
        <v>12742</v>
      </c>
      <c r="F3744" t="s">
        <v>89</v>
      </c>
      <c r="G3744" t="s">
        <v>90</v>
      </c>
      <c r="H3744" t="s">
        <v>10</v>
      </c>
      <c r="I3744" t="s">
        <v>12743</v>
      </c>
      <c r="J3744" t="s">
        <v>12744</v>
      </c>
      <c r="K3744" t="s">
        <v>92</v>
      </c>
      <c r="L3744" t="s">
        <v>271</v>
      </c>
      <c r="M3744">
        <v>2422</v>
      </c>
      <c r="N3744">
        <v>8</v>
      </c>
      <c r="O3744" s="17">
        <v>45494</v>
      </c>
      <c r="P3744" t="s">
        <v>122</v>
      </c>
      <c r="Q3744" t="s">
        <v>24</v>
      </c>
      <c r="R3744" s="17">
        <v>45490</v>
      </c>
      <c r="S3744" s="27"/>
      <c r="T3744">
        <v>76.7</v>
      </c>
      <c r="U3744">
        <v>5.2066666666666661</v>
      </c>
      <c r="V3744">
        <v>81.906666666666666</v>
      </c>
      <c r="W3744">
        <v>3</v>
      </c>
      <c r="X3744">
        <v>4.0966666666666667</v>
      </c>
      <c r="Y3744">
        <v>0</v>
      </c>
      <c r="Z3744">
        <v>0</v>
      </c>
      <c r="AA3744">
        <v>0</v>
      </c>
      <c r="AB3744">
        <v>2.58006</v>
      </c>
      <c r="AC3744" s="29">
        <v>83.423273333333327</v>
      </c>
      <c r="AD3744">
        <v>0</v>
      </c>
      <c r="AF3744">
        <v>245.72</v>
      </c>
      <c r="AG3744">
        <v>0</v>
      </c>
      <c r="AH3744">
        <v>12.29</v>
      </c>
      <c r="AI3744">
        <v>7.7401799999999996</v>
      </c>
      <c r="AJ3744">
        <v>250.26982000000001</v>
      </c>
      <c r="AK3744" t="s">
        <v>26</v>
      </c>
      <c r="AN3744" s="29">
        <v>0</v>
      </c>
      <c r="AO3744" s="30">
        <f t="shared" si="116"/>
        <v>0</v>
      </c>
      <c r="AP3744" s="30">
        <f t="shared" si="117"/>
        <v>0</v>
      </c>
    </row>
    <row r="3745" spans="1:42" x14ac:dyDescent="0.25">
      <c r="A3745" t="s">
        <v>219</v>
      </c>
      <c r="B3745">
        <v>1871362</v>
      </c>
      <c r="C3745" t="s">
        <v>12746</v>
      </c>
      <c r="D3745">
        <v>1745779</v>
      </c>
      <c r="E3745" t="s">
        <v>12747</v>
      </c>
      <c r="F3745" t="s">
        <v>89</v>
      </c>
      <c r="G3745" t="s">
        <v>90</v>
      </c>
      <c r="H3745" t="s">
        <v>10</v>
      </c>
      <c r="I3745" t="s">
        <v>12748</v>
      </c>
      <c r="J3745" t="s">
        <v>12749</v>
      </c>
      <c r="K3745" t="s">
        <v>231</v>
      </c>
      <c r="L3745" t="s">
        <v>230</v>
      </c>
      <c r="M3745">
        <v>923</v>
      </c>
      <c r="N3745">
        <v>28</v>
      </c>
      <c r="O3745" s="17">
        <v>45491</v>
      </c>
      <c r="P3745" t="s">
        <v>109</v>
      </c>
      <c r="Q3745" t="s">
        <v>24</v>
      </c>
      <c r="R3745" s="17">
        <v>45490</v>
      </c>
      <c r="S3745" s="27"/>
      <c r="T3745">
        <v>51.45</v>
      </c>
      <c r="U3745">
        <v>3.9233333333333329</v>
      </c>
      <c r="V3745">
        <v>55.373333333333328</v>
      </c>
      <c r="W3745">
        <v>3</v>
      </c>
      <c r="X3745">
        <v>2.77</v>
      </c>
      <c r="Y3745">
        <v>0</v>
      </c>
      <c r="Z3745">
        <v>0</v>
      </c>
      <c r="AA3745">
        <v>0</v>
      </c>
      <c r="AB3745">
        <v>1.7442599999999999</v>
      </c>
      <c r="AC3745" s="29">
        <v>56.399073333333341</v>
      </c>
      <c r="AD3745">
        <v>0</v>
      </c>
      <c r="AF3745">
        <v>166.12</v>
      </c>
      <c r="AG3745">
        <v>0</v>
      </c>
      <c r="AH3745">
        <v>8.31</v>
      </c>
      <c r="AI3745">
        <v>5.23278</v>
      </c>
      <c r="AJ3745">
        <v>169.19721999999999</v>
      </c>
      <c r="AK3745" t="s">
        <v>26</v>
      </c>
      <c r="AN3745" s="29">
        <v>0</v>
      </c>
      <c r="AO3745" s="30">
        <f t="shared" si="116"/>
        <v>0</v>
      </c>
      <c r="AP3745" s="30">
        <f t="shared" si="117"/>
        <v>0</v>
      </c>
    </row>
    <row r="3746" spans="1:42" x14ac:dyDescent="0.25">
      <c r="A3746" t="s">
        <v>219</v>
      </c>
      <c r="B3746">
        <v>1871361</v>
      </c>
      <c r="C3746" t="s">
        <v>12750</v>
      </c>
      <c r="D3746">
        <v>1745778</v>
      </c>
      <c r="E3746" t="s">
        <v>12751</v>
      </c>
      <c r="F3746" t="s">
        <v>89</v>
      </c>
      <c r="G3746" t="s">
        <v>90</v>
      </c>
      <c r="H3746" t="s">
        <v>10</v>
      </c>
      <c r="I3746" t="s">
        <v>12752</v>
      </c>
      <c r="J3746" t="s">
        <v>12753</v>
      </c>
      <c r="K3746" t="s">
        <v>231</v>
      </c>
      <c r="L3746" t="s">
        <v>134</v>
      </c>
      <c r="M3746">
        <v>98560</v>
      </c>
      <c r="N3746">
        <v>71</v>
      </c>
      <c r="O3746" s="17">
        <v>45492</v>
      </c>
      <c r="P3746" t="s">
        <v>108</v>
      </c>
      <c r="Q3746" t="s">
        <v>24</v>
      </c>
      <c r="R3746" s="17">
        <v>45490</v>
      </c>
      <c r="S3746" s="27"/>
      <c r="T3746">
        <v>33.79</v>
      </c>
      <c r="U3746">
        <v>2.8666666666666671</v>
      </c>
      <c r="V3746">
        <v>36.656666666666673</v>
      </c>
      <c r="W3746">
        <v>3</v>
      </c>
      <c r="X3746">
        <v>1.833333333333333</v>
      </c>
      <c r="Y3746">
        <v>0</v>
      </c>
      <c r="Z3746">
        <v>0</v>
      </c>
      <c r="AA3746">
        <v>0</v>
      </c>
      <c r="AB3746">
        <v>1.154685</v>
      </c>
      <c r="AC3746" s="29">
        <v>37.335315000000001</v>
      </c>
      <c r="AD3746">
        <v>0</v>
      </c>
      <c r="AF3746">
        <v>109.97</v>
      </c>
      <c r="AG3746">
        <v>0</v>
      </c>
      <c r="AH3746">
        <v>5.5</v>
      </c>
      <c r="AI3746">
        <v>3.4640550000000001</v>
      </c>
      <c r="AJ3746">
        <v>112.005945</v>
      </c>
      <c r="AK3746" t="s">
        <v>26</v>
      </c>
      <c r="AN3746" s="29">
        <v>0</v>
      </c>
      <c r="AO3746" s="30">
        <f t="shared" si="116"/>
        <v>0</v>
      </c>
      <c r="AP3746" s="30">
        <f t="shared" si="117"/>
        <v>0</v>
      </c>
    </row>
    <row r="3747" spans="1:42" x14ac:dyDescent="0.25">
      <c r="A3747" t="s">
        <v>219</v>
      </c>
      <c r="B3747">
        <v>1871360</v>
      </c>
      <c r="C3747" t="s">
        <v>12754</v>
      </c>
      <c r="D3747">
        <v>490332</v>
      </c>
      <c r="E3747" t="s">
        <v>12755</v>
      </c>
      <c r="F3747" t="s">
        <v>89</v>
      </c>
      <c r="G3747" t="s">
        <v>90</v>
      </c>
      <c r="H3747" t="s">
        <v>10</v>
      </c>
      <c r="I3747" t="s">
        <v>12756</v>
      </c>
      <c r="J3747" t="s">
        <v>12757</v>
      </c>
      <c r="K3747" t="s">
        <v>224</v>
      </c>
      <c r="L3747" t="s">
        <v>271</v>
      </c>
      <c r="M3747">
        <v>8390</v>
      </c>
      <c r="N3747">
        <v>1</v>
      </c>
      <c r="O3747" s="17">
        <v>45491</v>
      </c>
      <c r="P3747" t="s">
        <v>133</v>
      </c>
      <c r="Q3747" t="s">
        <v>24</v>
      </c>
      <c r="R3747" s="17">
        <v>45490</v>
      </c>
      <c r="S3747" s="27"/>
      <c r="T3747">
        <v>17.46142857142857</v>
      </c>
      <c r="U3747">
        <v>2.7471428571428569</v>
      </c>
      <c r="V3747">
        <v>20.208571428571432</v>
      </c>
      <c r="W3747">
        <v>7</v>
      </c>
      <c r="X3747">
        <v>1.01</v>
      </c>
      <c r="Y3747">
        <v>0</v>
      </c>
      <c r="Z3747">
        <v>0</v>
      </c>
      <c r="AA3747">
        <v>0</v>
      </c>
      <c r="AB3747">
        <v>0.63656999999999997</v>
      </c>
      <c r="AC3747" s="29">
        <v>20.582001428571431</v>
      </c>
      <c r="AD3747">
        <v>0</v>
      </c>
      <c r="AF3747">
        <v>141.46</v>
      </c>
      <c r="AG3747">
        <v>0</v>
      </c>
      <c r="AH3747">
        <v>7.07</v>
      </c>
      <c r="AI3747">
        <v>4.4559899999999999</v>
      </c>
      <c r="AJ3747">
        <v>144.07400999999999</v>
      </c>
      <c r="AK3747" t="s">
        <v>28</v>
      </c>
      <c r="AN3747" s="29">
        <v>10.18</v>
      </c>
      <c r="AO3747" s="30">
        <f t="shared" si="116"/>
        <v>2.9267499999999997</v>
      </c>
      <c r="AP3747" s="30">
        <f t="shared" si="117"/>
        <v>0.41810714285714284</v>
      </c>
    </row>
    <row r="3748" spans="1:42" x14ac:dyDescent="0.25">
      <c r="A3748" t="s">
        <v>219</v>
      </c>
      <c r="B3748">
        <v>1871360</v>
      </c>
      <c r="C3748" t="s">
        <v>12758</v>
      </c>
      <c r="D3748">
        <v>1745777</v>
      </c>
      <c r="E3748" t="s">
        <v>12755</v>
      </c>
      <c r="F3748" t="s">
        <v>89</v>
      </c>
      <c r="G3748" t="s">
        <v>90</v>
      </c>
      <c r="H3748" t="s">
        <v>10</v>
      </c>
      <c r="I3748" t="s">
        <v>12756</v>
      </c>
      <c r="J3748" t="s">
        <v>12757</v>
      </c>
      <c r="K3748" t="s">
        <v>271</v>
      </c>
      <c r="L3748" t="s">
        <v>224</v>
      </c>
      <c r="M3748">
        <v>882363</v>
      </c>
      <c r="N3748">
        <v>11</v>
      </c>
      <c r="O3748" s="17">
        <v>45490</v>
      </c>
      <c r="P3748" t="s">
        <v>102</v>
      </c>
      <c r="Q3748" t="s">
        <v>24</v>
      </c>
      <c r="R3748" s="17">
        <v>45490</v>
      </c>
      <c r="S3748" s="27"/>
      <c r="T3748">
        <v>19.80714285714286</v>
      </c>
      <c r="U3748">
        <v>2.625714285714285</v>
      </c>
      <c r="V3748">
        <v>22.432857142857141</v>
      </c>
      <c r="W3748">
        <v>7</v>
      </c>
      <c r="X3748">
        <v>1.121428571428571</v>
      </c>
      <c r="Y3748">
        <v>0</v>
      </c>
      <c r="Z3748">
        <v>0</v>
      </c>
      <c r="AA3748">
        <v>0</v>
      </c>
      <c r="AB3748">
        <v>0.70663500000000001</v>
      </c>
      <c r="AC3748" s="29">
        <v>22.847650714285709</v>
      </c>
      <c r="AD3748">
        <v>0</v>
      </c>
      <c r="AF3748">
        <v>157.03</v>
      </c>
      <c r="AG3748">
        <v>0</v>
      </c>
      <c r="AH3748">
        <v>7.85</v>
      </c>
      <c r="AI3748">
        <v>4.9464449999999998</v>
      </c>
      <c r="AJ3748">
        <v>159.93355500000001</v>
      </c>
      <c r="AK3748" t="s">
        <v>28</v>
      </c>
      <c r="AN3748" s="29">
        <v>10.18</v>
      </c>
      <c r="AO3748" s="30">
        <f t="shared" si="116"/>
        <v>2.9267499999999997</v>
      </c>
      <c r="AP3748" s="30">
        <f t="shared" si="117"/>
        <v>0.41810714285714284</v>
      </c>
    </row>
    <row r="3749" spans="1:42" x14ac:dyDescent="0.25">
      <c r="A3749" t="s">
        <v>219</v>
      </c>
      <c r="B3749">
        <v>1871338</v>
      </c>
      <c r="C3749" t="s">
        <v>12759</v>
      </c>
      <c r="D3749">
        <v>490327</v>
      </c>
      <c r="E3749" t="s">
        <v>12760</v>
      </c>
      <c r="F3749" t="s">
        <v>89</v>
      </c>
      <c r="G3749" t="s">
        <v>90</v>
      </c>
      <c r="H3749" t="s">
        <v>10</v>
      </c>
      <c r="I3749" t="s">
        <v>12761</v>
      </c>
      <c r="J3749" t="s">
        <v>12762</v>
      </c>
      <c r="K3749" t="s">
        <v>224</v>
      </c>
      <c r="L3749" t="s">
        <v>314</v>
      </c>
      <c r="M3749">
        <v>992402</v>
      </c>
      <c r="N3749">
        <v>25</v>
      </c>
      <c r="O3749" s="17">
        <v>45493</v>
      </c>
      <c r="P3749" t="s">
        <v>1192</v>
      </c>
      <c r="Q3749" t="s">
        <v>24</v>
      </c>
      <c r="R3749" s="17">
        <v>45490</v>
      </c>
      <c r="S3749" s="27"/>
      <c r="T3749">
        <v>345.64</v>
      </c>
      <c r="U3749">
        <v>14.35</v>
      </c>
      <c r="V3749">
        <v>359.99</v>
      </c>
      <c r="W3749">
        <v>1</v>
      </c>
      <c r="X3749">
        <v>18</v>
      </c>
      <c r="Y3749">
        <v>0</v>
      </c>
      <c r="Z3749">
        <v>0</v>
      </c>
      <c r="AA3749">
        <v>0</v>
      </c>
      <c r="AB3749">
        <v>11.339684999999999</v>
      </c>
      <c r="AC3749" s="29">
        <v>366.65031499999998</v>
      </c>
      <c r="AD3749">
        <v>0</v>
      </c>
      <c r="AF3749">
        <v>359.99</v>
      </c>
      <c r="AG3749">
        <v>0</v>
      </c>
      <c r="AH3749">
        <v>18</v>
      </c>
      <c r="AI3749">
        <v>11.339684999999999</v>
      </c>
      <c r="AJ3749">
        <v>366.65031499999998</v>
      </c>
      <c r="AK3749" t="s">
        <v>25</v>
      </c>
      <c r="AN3749" s="29">
        <v>0</v>
      </c>
      <c r="AO3749" s="30">
        <f t="shared" si="116"/>
        <v>0</v>
      </c>
      <c r="AP3749" s="30">
        <f t="shared" si="117"/>
        <v>0</v>
      </c>
    </row>
    <row r="3750" spans="1:42" x14ac:dyDescent="0.25">
      <c r="A3750" t="s">
        <v>219</v>
      </c>
      <c r="B3750">
        <v>1871336</v>
      </c>
      <c r="C3750" t="s">
        <v>12763</v>
      </c>
      <c r="D3750">
        <v>1061648</v>
      </c>
      <c r="E3750" t="s">
        <v>12764</v>
      </c>
      <c r="F3750" t="s">
        <v>89</v>
      </c>
      <c r="G3750" t="s">
        <v>90</v>
      </c>
      <c r="H3750" t="s">
        <v>10</v>
      </c>
      <c r="I3750" t="s">
        <v>12765</v>
      </c>
      <c r="J3750" t="s">
        <v>12766</v>
      </c>
      <c r="K3750" t="s">
        <v>470</v>
      </c>
      <c r="L3750" t="s">
        <v>231</v>
      </c>
      <c r="M3750">
        <v>2775</v>
      </c>
      <c r="N3750">
        <v>21</v>
      </c>
      <c r="O3750" s="17">
        <v>45495</v>
      </c>
      <c r="P3750" t="s">
        <v>552</v>
      </c>
      <c r="Q3750" t="s">
        <v>24</v>
      </c>
      <c r="R3750" s="17">
        <v>45490</v>
      </c>
      <c r="S3750" s="27"/>
      <c r="T3750">
        <v>19.335999999999999</v>
      </c>
      <c r="U3750">
        <v>1.6579999999999999</v>
      </c>
      <c r="V3750">
        <v>20.994</v>
      </c>
      <c r="W3750">
        <v>5</v>
      </c>
      <c r="X3750">
        <v>1.05</v>
      </c>
      <c r="Y3750">
        <v>0</v>
      </c>
      <c r="Z3750">
        <v>0</v>
      </c>
      <c r="AA3750">
        <v>0</v>
      </c>
      <c r="AB3750">
        <v>0.66131099999999998</v>
      </c>
      <c r="AC3750" s="29">
        <v>21.382688999999999</v>
      </c>
      <c r="AD3750">
        <v>0</v>
      </c>
      <c r="AF3750">
        <v>104.97</v>
      </c>
      <c r="AG3750">
        <v>0</v>
      </c>
      <c r="AH3750">
        <v>5.25</v>
      </c>
      <c r="AI3750">
        <v>3.3065549999999999</v>
      </c>
      <c r="AJ3750">
        <v>106.913445</v>
      </c>
      <c r="AK3750" t="s">
        <v>29</v>
      </c>
      <c r="AN3750" s="29">
        <v>0</v>
      </c>
      <c r="AO3750" s="30">
        <f t="shared" si="116"/>
        <v>0</v>
      </c>
      <c r="AP3750" s="30">
        <f t="shared" si="117"/>
        <v>0</v>
      </c>
    </row>
    <row r="3751" spans="1:42" x14ac:dyDescent="0.25">
      <c r="A3751" t="s">
        <v>219</v>
      </c>
      <c r="B3751">
        <v>1871336</v>
      </c>
      <c r="C3751" t="s">
        <v>12767</v>
      </c>
      <c r="D3751">
        <v>1745762</v>
      </c>
      <c r="E3751" t="s">
        <v>12764</v>
      </c>
      <c r="F3751" t="s">
        <v>89</v>
      </c>
      <c r="G3751" t="s">
        <v>90</v>
      </c>
      <c r="H3751" t="s">
        <v>10</v>
      </c>
      <c r="I3751" t="s">
        <v>12768</v>
      </c>
      <c r="J3751" t="s">
        <v>12766</v>
      </c>
      <c r="K3751" t="s">
        <v>231</v>
      </c>
      <c r="L3751" t="s">
        <v>470</v>
      </c>
      <c r="M3751">
        <v>2655</v>
      </c>
      <c r="N3751">
        <v>21</v>
      </c>
      <c r="O3751" s="17">
        <v>45501</v>
      </c>
      <c r="P3751" t="s">
        <v>109</v>
      </c>
      <c r="Q3751" t="s">
        <v>24</v>
      </c>
      <c r="R3751" s="17">
        <v>45490</v>
      </c>
      <c r="S3751" s="27"/>
      <c r="T3751">
        <v>18.902000000000001</v>
      </c>
      <c r="U3751">
        <v>2.3540000000000001</v>
      </c>
      <c r="V3751">
        <v>21.256</v>
      </c>
      <c r="W3751">
        <v>5</v>
      </c>
      <c r="X3751">
        <v>1.0620000000000001</v>
      </c>
      <c r="Y3751">
        <v>0</v>
      </c>
      <c r="Z3751">
        <v>0</v>
      </c>
      <c r="AA3751">
        <v>0</v>
      </c>
      <c r="AB3751">
        <v>0.66956400000000005</v>
      </c>
      <c r="AC3751" s="29">
        <v>21.648436</v>
      </c>
      <c r="AD3751">
        <v>0</v>
      </c>
      <c r="AF3751">
        <v>106.28</v>
      </c>
      <c r="AG3751">
        <v>0</v>
      </c>
      <c r="AH3751">
        <v>5.31</v>
      </c>
      <c r="AI3751">
        <v>3.34782</v>
      </c>
      <c r="AJ3751">
        <v>108.24218</v>
      </c>
      <c r="AK3751" t="s">
        <v>29</v>
      </c>
      <c r="AN3751" s="29">
        <v>0</v>
      </c>
      <c r="AO3751" s="30">
        <f t="shared" si="116"/>
        <v>0</v>
      </c>
      <c r="AP3751" s="30">
        <f t="shared" si="117"/>
        <v>0</v>
      </c>
    </row>
    <row r="3752" spans="1:42" x14ac:dyDescent="0.25">
      <c r="A3752" t="s">
        <v>219</v>
      </c>
      <c r="B3752">
        <v>1871326</v>
      </c>
      <c r="C3752" t="s">
        <v>12769</v>
      </c>
      <c r="D3752">
        <v>1745759</v>
      </c>
      <c r="E3752" t="s">
        <v>12770</v>
      </c>
      <c r="F3752" t="s">
        <v>89</v>
      </c>
      <c r="G3752" t="s">
        <v>90</v>
      </c>
      <c r="H3752" t="s">
        <v>10</v>
      </c>
      <c r="I3752" t="s">
        <v>12771</v>
      </c>
      <c r="J3752" t="s">
        <v>12772</v>
      </c>
      <c r="K3752" t="s">
        <v>225</v>
      </c>
      <c r="L3752" t="s">
        <v>224</v>
      </c>
      <c r="M3752">
        <v>4015</v>
      </c>
      <c r="N3752">
        <v>80</v>
      </c>
      <c r="O3752" s="17">
        <v>45492</v>
      </c>
      <c r="P3752" t="s">
        <v>145</v>
      </c>
      <c r="Q3752" t="s">
        <v>24</v>
      </c>
      <c r="R3752" s="17">
        <v>45490</v>
      </c>
      <c r="S3752" s="27"/>
      <c r="T3752">
        <v>117.19</v>
      </c>
      <c r="U3752">
        <v>6.34</v>
      </c>
      <c r="V3752">
        <v>123.53</v>
      </c>
      <c r="W3752">
        <v>3</v>
      </c>
      <c r="X3752">
        <v>6.1766666666666667</v>
      </c>
      <c r="Y3752">
        <v>0</v>
      </c>
      <c r="Z3752">
        <v>0</v>
      </c>
      <c r="AA3752">
        <v>0</v>
      </c>
      <c r="AB3752">
        <v>3.8911950000000002</v>
      </c>
      <c r="AC3752" s="29">
        <v>125.8154716666667</v>
      </c>
      <c r="AD3752">
        <v>0</v>
      </c>
      <c r="AF3752">
        <v>370.59</v>
      </c>
      <c r="AG3752">
        <v>0</v>
      </c>
      <c r="AH3752">
        <v>18.53</v>
      </c>
      <c r="AI3752">
        <v>11.673584999999999</v>
      </c>
      <c r="AJ3752">
        <v>377.446415</v>
      </c>
      <c r="AK3752" t="s">
        <v>26</v>
      </c>
      <c r="AN3752" s="29">
        <v>3.5</v>
      </c>
      <c r="AO3752" s="30">
        <f t="shared" si="116"/>
        <v>1.0062499999999999</v>
      </c>
      <c r="AP3752" s="30">
        <f t="shared" si="117"/>
        <v>0.33541666666666664</v>
      </c>
    </row>
    <row r="3753" spans="1:42" x14ac:dyDescent="0.25">
      <c r="A3753" t="s">
        <v>219</v>
      </c>
      <c r="B3753">
        <v>1871280</v>
      </c>
      <c r="C3753" t="s">
        <v>12773</v>
      </c>
      <c r="D3753">
        <v>1745736</v>
      </c>
      <c r="E3753" t="s">
        <v>12774</v>
      </c>
      <c r="F3753" t="s">
        <v>89</v>
      </c>
      <c r="G3753" t="s">
        <v>90</v>
      </c>
      <c r="H3753" t="s">
        <v>10</v>
      </c>
      <c r="I3753" t="s">
        <v>12775</v>
      </c>
      <c r="J3753" t="s">
        <v>12776</v>
      </c>
      <c r="K3753" t="s">
        <v>271</v>
      </c>
      <c r="L3753" t="s">
        <v>276</v>
      </c>
      <c r="M3753">
        <v>2435</v>
      </c>
      <c r="N3753">
        <v>18</v>
      </c>
      <c r="O3753" s="17">
        <v>45495</v>
      </c>
      <c r="P3753" t="s">
        <v>109</v>
      </c>
      <c r="Q3753" t="s">
        <v>24</v>
      </c>
      <c r="R3753" s="17">
        <v>45490</v>
      </c>
      <c r="S3753" s="27"/>
      <c r="T3753">
        <v>51.286666666666669</v>
      </c>
      <c r="U3753">
        <v>4.1900000000000004</v>
      </c>
      <c r="V3753">
        <v>55.476666666666667</v>
      </c>
      <c r="W3753">
        <v>3</v>
      </c>
      <c r="X3753">
        <v>2.773333333333333</v>
      </c>
      <c r="Y3753">
        <v>0</v>
      </c>
      <c r="Z3753">
        <v>0</v>
      </c>
      <c r="AA3753">
        <v>0</v>
      </c>
      <c r="AB3753">
        <v>1.7475149999999999</v>
      </c>
      <c r="AC3753" s="29">
        <v>56.502485</v>
      </c>
      <c r="AD3753">
        <v>0</v>
      </c>
      <c r="AF3753">
        <v>166.43</v>
      </c>
      <c r="AG3753">
        <v>0</v>
      </c>
      <c r="AH3753">
        <v>8.32</v>
      </c>
      <c r="AI3753">
        <v>5.2425449999999998</v>
      </c>
      <c r="AJ3753">
        <v>169.50745499999999</v>
      </c>
      <c r="AK3753" t="s">
        <v>26</v>
      </c>
      <c r="AN3753" s="29">
        <v>0</v>
      </c>
      <c r="AO3753" s="30">
        <f t="shared" si="116"/>
        <v>0</v>
      </c>
      <c r="AP3753" s="30">
        <f t="shared" si="117"/>
        <v>0</v>
      </c>
    </row>
    <row r="3754" spans="1:42" x14ac:dyDescent="0.25">
      <c r="A3754" t="s">
        <v>219</v>
      </c>
      <c r="B3754">
        <v>1871280</v>
      </c>
      <c r="C3754" t="s">
        <v>12777</v>
      </c>
      <c r="D3754">
        <v>1745737</v>
      </c>
      <c r="E3754" t="s">
        <v>12774</v>
      </c>
      <c r="F3754" t="s">
        <v>89</v>
      </c>
      <c r="G3754" t="s">
        <v>90</v>
      </c>
      <c r="H3754" t="s">
        <v>10</v>
      </c>
      <c r="I3754" t="s">
        <v>12778</v>
      </c>
      <c r="J3754" t="s">
        <v>12779</v>
      </c>
      <c r="K3754" t="s">
        <v>271</v>
      </c>
      <c r="L3754" t="s">
        <v>276</v>
      </c>
      <c r="M3754">
        <v>2435</v>
      </c>
      <c r="N3754">
        <v>17</v>
      </c>
      <c r="O3754" s="17">
        <v>45495</v>
      </c>
      <c r="P3754" t="s">
        <v>109</v>
      </c>
      <c r="Q3754" t="s">
        <v>24</v>
      </c>
      <c r="R3754" s="17">
        <v>45490</v>
      </c>
      <c r="S3754" s="27"/>
      <c r="T3754">
        <v>51.286666666666669</v>
      </c>
      <c r="U3754">
        <v>4.1900000000000004</v>
      </c>
      <c r="V3754">
        <v>55.476666666666667</v>
      </c>
      <c r="W3754">
        <v>3</v>
      </c>
      <c r="X3754">
        <v>2.773333333333333</v>
      </c>
      <c r="Y3754">
        <v>0</v>
      </c>
      <c r="Z3754">
        <v>0</v>
      </c>
      <c r="AA3754">
        <v>0</v>
      </c>
      <c r="AB3754">
        <v>1.7475149999999999</v>
      </c>
      <c r="AC3754" s="29">
        <v>56.502485</v>
      </c>
      <c r="AD3754">
        <v>0</v>
      </c>
      <c r="AF3754">
        <v>166.43</v>
      </c>
      <c r="AG3754">
        <v>0</v>
      </c>
      <c r="AH3754">
        <v>8.32</v>
      </c>
      <c r="AI3754">
        <v>5.2425449999999998</v>
      </c>
      <c r="AJ3754">
        <v>169.50745499999999</v>
      </c>
      <c r="AK3754" t="s">
        <v>26</v>
      </c>
      <c r="AN3754" s="29">
        <v>0</v>
      </c>
      <c r="AO3754" s="30">
        <f t="shared" si="116"/>
        <v>0</v>
      </c>
      <c r="AP3754" s="30">
        <f t="shared" si="117"/>
        <v>0</v>
      </c>
    </row>
    <row r="3755" spans="1:42" x14ac:dyDescent="0.25">
      <c r="A3755" t="s">
        <v>219</v>
      </c>
      <c r="B3755">
        <v>1871232</v>
      </c>
      <c r="C3755" t="s">
        <v>12780</v>
      </c>
      <c r="D3755">
        <v>1745701</v>
      </c>
      <c r="E3755" t="s">
        <v>12781</v>
      </c>
      <c r="F3755" t="s">
        <v>89</v>
      </c>
      <c r="G3755" t="s">
        <v>90</v>
      </c>
      <c r="H3755" t="s">
        <v>10</v>
      </c>
      <c r="I3755" t="s">
        <v>12782</v>
      </c>
      <c r="J3755" t="s">
        <v>12783</v>
      </c>
      <c r="K3755" t="s">
        <v>231</v>
      </c>
      <c r="L3755" t="s">
        <v>94</v>
      </c>
      <c r="M3755">
        <v>98560</v>
      </c>
      <c r="N3755">
        <v>79</v>
      </c>
      <c r="O3755" s="17">
        <v>45491</v>
      </c>
      <c r="P3755" t="s">
        <v>108</v>
      </c>
      <c r="Q3755" t="s">
        <v>24</v>
      </c>
      <c r="R3755" s="17">
        <v>45490</v>
      </c>
      <c r="S3755" s="27"/>
      <c r="T3755">
        <v>101.84</v>
      </c>
      <c r="U3755">
        <v>8.6</v>
      </c>
      <c r="V3755">
        <v>110.44</v>
      </c>
      <c r="W3755">
        <v>1</v>
      </c>
      <c r="X3755">
        <v>5.52</v>
      </c>
      <c r="Y3755">
        <v>0</v>
      </c>
      <c r="Z3755">
        <v>0</v>
      </c>
      <c r="AA3755">
        <v>0</v>
      </c>
      <c r="AB3755">
        <v>3.4788600000000001</v>
      </c>
      <c r="AC3755" s="29">
        <v>112.48114</v>
      </c>
      <c r="AD3755">
        <v>0</v>
      </c>
      <c r="AF3755">
        <v>110.44</v>
      </c>
      <c r="AG3755">
        <v>0</v>
      </c>
      <c r="AH3755">
        <v>5.52</v>
      </c>
      <c r="AI3755">
        <v>3.4788600000000001</v>
      </c>
      <c r="AJ3755">
        <v>112.48114</v>
      </c>
      <c r="AK3755" t="s">
        <v>25</v>
      </c>
      <c r="AN3755" s="29">
        <v>0</v>
      </c>
      <c r="AO3755" s="30">
        <f t="shared" si="116"/>
        <v>0</v>
      </c>
      <c r="AP3755" s="30">
        <f t="shared" si="117"/>
        <v>0</v>
      </c>
    </row>
    <row r="3756" spans="1:42" x14ac:dyDescent="0.25">
      <c r="A3756" t="s">
        <v>219</v>
      </c>
      <c r="B3756">
        <v>1871232</v>
      </c>
      <c r="C3756" t="s">
        <v>12784</v>
      </c>
      <c r="D3756">
        <v>1745703</v>
      </c>
      <c r="E3756" t="s">
        <v>12781</v>
      </c>
      <c r="F3756" t="s">
        <v>89</v>
      </c>
      <c r="G3756" t="s">
        <v>90</v>
      </c>
      <c r="H3756" t="s">
        <v>10</v>
      </c>
      <c r="I3756" t="s">
        <v>12785</v>
      </c>
      <c r="J3756" t="s">
        <v>12786</v>
      </c>
      <c r="K3756" t="s">
        <v>231</v>
      </c>
      <c r="L3756" t="s">
        <v>94</v>
      </c>
      <c r="M3756">
        <v>98560</v>
      </c>
      <c r="N3756">
        <v>80</v>
      </c>
      <c r="O3756" s="17">
        <v>45491</v>
      </c>
      <c r="P3756" t="s">
        <v>108</v>
      </c>
      <c r="Q3756" t="s">
        <v>24</v>
      </c>
      <c r="R3756" s="17">
        <v>45490</v>
      </c>
      <c r="S3756" s="27"/>
      <c r="T3756">
        <v>101.84</v>
      </c>
      <c r="U3756">
        <v>8.6</v>
      </c>
      <c r="V3756">
        <v>110.44</v>
      </c>
      <c r="W3756">
        <v>1</v>
      </c>
      <c r="X3756">
        <v>5.52</v>
      </c>
      <c r="Y3756">
        <v>0</v>
      </c>
      <c r="Z3756">
        <v>0</v>
      </c>
      <c r="AA3756">
        <v>0</v>
      </c>
      <c r="AB3756">
        <v>3.4788600000000001</v>
      </c>
      <c r="AC3756" s="29">
        <v>112.48114</v>
      </c>
      <c r="AD3756">
        <v>0</v>
      </c>
      <c r="AF3756">
        <v>110.44</v>
      </c>
      <c r="AG3756">
        <v>0</v>
      </c>
      <c r="AH3756">
        <v>5.52</v>
      </c>
      <c r="AI3756">
        <v>3.4788600000000001</v>
      </c>
      <c r="AJ3756">
        <v>112.48114</v>
      </c>
      <c r="AK3756" t="s">
        <v>25</v>
      </c>
      <c r="AN3756" s="29">
        <v>0</v>
      </c>
      <c r="AO3756" s="30">
        <f t="shared" si="116"/>
        <v>0</v>
      </c>
      <c r="AP3756" s="30">
        <f t="shared" si="117"/>
        <v>0</v>
      </c>
    </row>
    <row r="3757" spans="1:42" x14ac:dyDescent="0.25">
      <c r="A3757" t="s">
        <v>219</v>
      </c>
      <c r="B3757">
        <v>1871232</v>
      </c>
      <c r="C3757" t="s">
        <v>12787</v>
      </c>
      <c r="D3757">
        <v>1745702</v>
      </c>
      <c r="E3757" t="s">
        <v>12781</v>
      </c>
      <c r="F3757" t="s">
        <v>89</v>
      </c>
      <c r="G3757" t="s">
        <v>90</v>
      </c>
      <c r="H3757" t="s">
        <v>10</v>
      </c>
      <c r="I3757" t="s">
        <v>12788</v>
      </c>
      <c r="J3757" t="s">
        <v>12789</v>
      </c>
      <c r="K3757" t="s">
        <v>231</v>
      </c>
      <c r="L3757" t="s">
        <v>94</v>
      </c>
      <c r="M3757">
        <v>98560</v>
      </c>
      <c r="N3757">
        <v>77</v>
      </c>
      <c r="O3757" s="17">
        <v>45491</v>
      </c>
      <c r="P3757" t="s">
        <v>108</v>
      </c>
      <c r="Q3757" t="s">
        <v>24</v>
      </c>
      <c r="R3757" s="17">
        <v>45490</v>
      </c>
      <c r="S3757" s="27"/>
      <c r="T3757">
        <v>101.84</v>
      </c>
      <c r="U3757">
        <v>8.6</v>
      </c>
      <c r="V3757">
        <v>110.44</v>
      </c>
      <c r="W3757">
        <v>1</v>
      </c>
      <c r="X3757">
        <v>5.52</v>
      </c>
      <c r="Y3757">
        <v>0</v>
      </c>
      <c r="Z3757">
        <v>0</v>
      </c>
      <c r="AA3757">
        <v>0</v>
      </c>
      <c r="AB3757">
        <v>3.4788600000000001</v>
      </c>
      <c r="AC3757" s="29">
        <v>112.48114</v>
      </c>
      <c r="AD3757">
        <v>0</v>
      </c>
      <c r="AF3757">
        <v>110.44</v>
      </c>
      <c r="AG3757">
        <v>0</v>
      </c>
      <c r="AH3757">
        <v>5.52</v>
      </c>
      <c r="AI3757">
        <v>3.4788600000000001</v>
      </c>
      <c r="AJ3757">
        <v>112.48114</v>
      </c>
      <c r="AK3757" t="s">
        <v>25</v>
      </c>
      <c r="AN3757" s="29">
        <v>0</v>
      </c>
      <c r="AO3757" s="30">
        <f t="shared" si="116"/>
        <v>0</v>
      </c>
      <c r="AP3757" s="30">
        <f t="shared" si="117"/>
        <v>0</v>
      </c>
    </row>
    <row r="3758" spans="1:42" x14ac:dyDescent="0.25">
      <c r="A3758" t="s">
        <v>219</v>
      </c>
      <c r="B3758">
        <v>1871222</v>
      </c>
      <c r="C3758" t="s">
        <v>12790</v>
      </c>
      <c r="D3758">
        <v>1745693</v>
      </c>
      <c r="E3758" t="s">
        <v>12791</v>
      </c>
      <c r="F3758" t="s">
        <v>89</v>
      </c>
      <c r="G3758" t="s">
        <v>90</v>
      </c>
      <c r="H3758" t="s">
        <v>10</v>
      </c>
      <c r="I3758" t="s">
        <v>12792</v>
      </c>
      <c r="J3758" t="s">
        <v>12793</v>
      </c>
      <c r="K3758" t="s">
        <v>271</v>
      </c>
      <c r="L3758" t="s">
        <v>12794</v>
      </c>
      <c r="M3758">
        <v>8540</v>
      </c>
      <c r="N3758">
        <v>2</v>
      </c>
      <c r="O3758" s="17">
        <v>45491</v>
      </c>
      <c r="P3758" t="s">
        <v>152</v>
      </c>
      <c r="Q3758" t="s">
        <v>24</v>
      </c>
      <c r="R3758" s="17">
        <v>45490</v>
      </c>
      <c r="S3758" s="27"/>
      <c r="T3758">
        <v>75.783333333333331</v>
      </c>
      <c r="U3758">
        <v>5.7966666666666669</v>
      </c>
      <c r="V3758">
        <v>81.58</v>
      </c>
      <c r="W3758">
        <v>3</v>
      </c>
      <c r="X3758">
        <v>4.08</v>
      </c>
      <c r="Y3758">
        <v>0</v>
      </c>
      <c r="Z3758">
        <v>0</v>
      </c>
      <c r="AA3758">
        <v>0</v>
      </c>
      <c r="AB3758">
        <v>2.5697700000000001</v>
      </c>
      <c r="AC3758" s="29">
        <v>83.090230000000005</v>
      </c>
      <c r="AD3758">
        <v>0</v>
      </c>
      <c r="AF3758">
        <v>244.74</v>
      </c>
      <c r="AG3758">
        <v>0</v>
      </c>
      <c r="AH3758">
        <v>12.24</v>
      </c>
      <c r="AI3758">
        <v>7.7093100000000003</v>
      </c>
      <c r="AJ3758">
        <v>249.27069</v>
      </c>
      <c r="AK3758" t="s">
        <v>26</v>
      </c>
      <c r="AN3758" s="29">
        <v>0</v>
      </c>
      <c r="AO3758" s="30">
        <f t="shared" si="116"/>
        <v>0</v>
      </c>
      <c r="AP3758" s="30">
        <f t="shared" si="117"/>
        <v>0</v>
      </c>
    </row>
    <row r="3759" spans="1:42" x14ac:dyDescent="0.25">
      <c r="A3759" t="s">
        <v>219</v>
      </c>
      <c r="B3759">
        <v>1871222</v>
      </c>
      <c r="C3759" t="s">
        <v>12795</v>
      </c>
      <c r="D3759">
        <v>156542</v>
      </c>
      <c r="E3759" t="s">
        <v>12791</v>
      </c>
      <c r="F3759" t="s">
        <v>89</v>
      </c>
      <c r="G3759" t="s">
        <v>90</v>
      </c>
      <c r="H3759" t="s">
        <v>10</v>
      </c>
      <c r="I3759" t="s">
        <v>12792</v>
      </c>
      <c r="J3759" t="s">
        <v>12793</v>
      </c>
      <c r="K3759" t="s">
        <v>12794</v>
      </c>
      <c r="L3759" t="s">
        <v>271</v>
      </c>
      <c r="M3759">
        <v>8545</v>
      </c>
      <c r="N3759">
        <v>9</v>
      </c>
      <c r="O3759" s="17">
        <v>45495</v>
      </c>
      <c r="P3759" t="s">
        <v>156</v>
      </c>
      <c r="Q3759" t="s">
        <v>24</v>
      </c>
      <c r="R3759" s="17">
        <v>45490</v>
      </c>
      <c r="S3759" s="27"/>
      <c r="T3759">
        <v>78.273333333333326</v>
      </c>
      <c r="U3759">
        <v>3.3066666666666671</v>
      </c>
      <c r="V3759">
        <v>81.58</v>
      </c>
      <c r="W3759">
        <v>3</v>
      </c>
      <c r="X3759">
        <v>4.08</v>
      </c>
      <c r="Y3759">
        <v>0</v>
      </c>
      <c r="Z3759">
        <v>0</v>
      </c>
      <c r="AA3759">
        <v>0</v>
      </c>
      <c r="AB3759">
        <v>2.5697700000000001</v>
      </c>
      <c r="AC3759" s="29">
        <v>83.090230000000005</v>
      </c>
      <c r="AD3759">
        <v>0</v>
      </c>
      <c r="AF3759">
        <v>244.74</v>
      </c>
      <c r="AG3759">
        <v>0</v>
      </c>
      <c r="AH3759">
        <v>12.24</v>
      </c>
      <c r="AI3759">
        <v>7.7093100000000003</v>
      </c>
      <c r="AJ3759">
        <v>249.27069</v>
      </c>
      <c r="AK3759" t="s">
        <v>26</v>
      </c>
      <c r="AN3759" s="29">
        <v>0</v>
      </c>
      <c r="AO3759" s="30">
        <f t="shared" si="116"/>
        <v>0</v>
      </c>
      <c r="AP3759" s="30">
        <f t="shared" si="117"/>
        <v>0</v>
      </c>
    </row>
    <row r="3760" spans="1:42" x14ac:dyDescent="0.25">
      <c r="A3760" t="s">
        <v>219</v>
      </c>
      <c r="B3760">
        <v>1871191</v>
      </c>
      <c r="C3760" t="s">
        <v>12796</v>
      </c>
      <c r="D3760">
        <v>1745680</v>
      </c>
      <c r="E3760" t="s">
        <v>12797</v>
      </c>
      <c r="F3760" t="s">
        <v>89</v>
      </c>
      <c r="G3760" t="s">
        <v>90</v>
      </c>
      <c r="H3760" t="s">
        <v>10</v>
      </c>
      <c r="I3760" t="s">
        <v>12798</v>
      </c>
      <c r="J3760" t="s">
        <v>12799</v>
      </c>
      <c r="K3760" t="s">
        <v>271</v>
      </c>
      <c r="L3760" t="s">
        <v>92</v>
      </c>
      <c r="M3760">
        <v>2474</v>
      </c>
      <c r="N3760">
        <v>8</v>
      </c>
      <c r="O3760" s="17">
        <v>45490</v>
      </c>
      <c r="P3760" t="s">
        <v>109</v>
      </c>
      <c r="Q3760" t="s">
        <v>24</v>
      </c>
      <c r="R3760" s="17">
        <v>45490</v>
      </c>
      <c r="S3760" s="27"/>
      <c r="T3760">
        <v>120.815</v>
      </c>
      <c r="U3760">
        <v>7.3049999999999997</v>
      </c>
      <c r="V3760">
        <v>128.12</v>
      </c>
      <c r="W3760">
        <v>2</v>
      </c>
      <c r="X3760">
        <v>6.4050000000000002</v>
      </c>
      <c r="Y3760">
        <v>0</v>
      </c>
      <c r="Z3760">
        <v>0</v>
      </c>
      <c r="AA3760">
        <v>0</v>
      </c>
      <c r="AB3760">
        <v>4.0357799999999999</v>
      </c>
      <c r="AC3760" s="29">
        <v>130.48921999999999</v>
      </c>
      <c r="AD3760">
        <v>0</v>
      </c>
      <c r="AF3760">
        <v>256.24</v>
      </c>
      <c r="AG3760">
        <v>0</v>
      </c>
      <c r="AH3760">
        <v>12.81</v>
      </c>
      <c r="AI3760">
        <v>8.0715599999999998</v>
      </c>
      <c r="AJ3760">
        <v>260.97843999999998</v>
      </c>
      <c r="AK3760" t="s">
        <v>27</v>
      </c>
      <c r="AN3760" s="29">
        <v>0</v>
      </c>
      <c r="AO3760" s="30">
        <f t="shared" si="116"/>
        <v>0</v>
      </c>
      <c r="AP3760" s="30">
        <f t="shared" si="117"/>
        <v>0</v>
      </c>
    </row>
    <row r="3761" spans="1:42" x14ac:dyDescent="0.25">
      <c r="A3761" t="s">
        <v>219</v>
      </c>
      <c r="B3761">
        <v>1871164</v>
      </c>
      <c r="C3761" t="s">
        <v>12800</v>
      </c>
      <c r="D3761">
        <v>1745670</v>
      </c>
      <c r="E3761" t="s">
        <v>12801</v>
      </c>
      <c r="F3761" t="s">
        <v>89</v>
      </c>
      <c r="G3761" t="s">
        <v>90</v>
      </c>
      <c r="H3761" t="s">
        <v>10</v>
      </c>
      <c r="I3761" t="s">
        <v>12802</v>
      </c>
      <c r="J3761" t="s">
        <v>12803</v>
      </c>
      <c r="K3761" t="s">
        <v>2635</v>
      </c>
      <c r="L3761" t="s">
        <v>224</v>
      </c>
      <c r="M3761">
        <v>2981</v>
      </c>
      <c r="N3761">
        <v>12</v>
      </c>
      <c r="O3761" s="17">
        <v>45493</v>
      </c>
      <c r="P3761" t="s">
        <v>158</v>
      </c>
      <c r="Q3761" t="s">
        <v>24</v>
      </c>
      <c r="R3761" s="17">
        <v>45490</v>
      </c>
      <c r="S3761" s="27"/>
      <c r="T3761">
        <v>67.056666666666658</v>
      </c>
      <c r="U3761">
        <v>9.9366666666666656</v>
      </c>
      <c r="V3761">
        <v>76.993333333333325</v>
      </c>
      <c r="W3761">
        <v>3</v>
      </c>
      <c r="X3761">
        <v>3.85</v>
      </c>
      <c r="Y3761">
        <v>0</v>
      </c>
      <c r="Z3761">
        <v>0</v>
      </c>
      <c r="AA3761">
        <v>0</v>
      </c>
      <c r="AB3761">
        <v>2.4252899999999999</v>
      </c>
      <c r="AC3761" s="29">
        <v>78.41804333333333</v>
      </c>
      <c r="AD3761">
        <v>0</v>
      </c>
      <c r="AF3761">
        <v>230.98</v>
      </c>
      <c r="AG3761">
        <v>0</v>
      </c>
      <c r="AH3761">
        <v>11.55</v>
      </c>
      <c r="AI3761">
        <v>7.2758700000000003</v>
      </c>
      <c r="AJ3761">
        <v>235.25413</v>
      </c>
      <c r="AK3761" t="s">
        <v>26</v>
      </c>
      <c r="AN3761" s="29">
        <v>5.9</v>
      </c>
      <c r="AO3761" s="30">
        <f t="shared" si="116"/>
        <v>1.69625</v>
      </c>
      <c r="AP3761" s="30">
        <f t="shared" si="117"/>
        <v>0.56541666666666668</v>
      </c>
    </row>
    <row r="3762" spans="1:42" x14ac:dyDescent="0.25">
      <c r="A3762" t="s">
        <v>219</v>
      </c>
      <c r="B3762">
        <v>1871149</v>
      </c>
      <c r="C3762" t="s">
        <v>12804</v>
      </c>
      <c r="D3762">
        <v>490309</v>
      </c>
      <c r="E3762" t="s">
        <v>12805</v>
      </c>
      <c r="F3762" t="s">
        <v>89</v>
      </c>
      <c r="G3762" t="s">
        <v>90</v>
      </c>
      <c r="H3762" t="s">
        <v>14</v>
      </c>
      <c r="I3762" t="s">
        <v>12806</v>
      </c>
      <c r="J3762" t="s">
        <v>12807</v>
      </c>
      <c r="K3762" t="s">
        <v>224</v>
      </c>
      <c r="L3762" t="s">
        <v>314</v>
      </c>
      <c r="M3762">
        <v>882402</v>
      </c>
      <c r="N3762">
        <v>15</v>
      </c>
      <c r="O3762" s="17">
        <v>45496</v>
      </c>
      <c r="P3762" t="s">
        <v>1192</v>
      </c>
      <c r="Q3762" t="s">
        <v>24</v>
      </c>
      <c r="R3762" s="17">
        <v>45490</v>
      </c>
      <c r="S3762" s="27"/>
      <c r="T3762">
        <v>68.606666666666669</v>
      </c>
      <c r="U3762">
        <v>7.6866666666666674</v>
      </c>
      <c r="V3762">
        <v>76.293333333333337</v>
      </c>
      <c r="W3762">
        <v>3</v>
      </c>
      <c r="X3762">
        <v>3.813333333333333</v>
      </c>
      <c r="Y3762">
        <v>0</v>
      </c>
      <c r="Z3762">
        <v>0</v>
      </c>
      <c r="AA3762">
        <v>0</v>
      </c>
      <c r="AB3762">
        <v>2.4032399999999998</v>
      </c>
      <c r="AC3762" s="29">
        <v>77.703426666666658</v>
      </c>
      <c r="AD3762">
        <v>0</v>
      </c>
      <c r="AF3762">
        <v>228.88</v>
      </c>
      <c r="AG3762">
        <v>0</v>
      </c>
      <c r="AH3762">
        <v>11.44</v>
      </c>
      <c r="AI3762">
        <v>7.2097199999999999</v>
      </c>
      <c r="AJ3762">
        <v>233.11027999999999</v>
      </c>
      <c r="AK3762" t="s">
        <v>26</v>
      </c>
      <c r="AN3762" s="29">
        <v>0</v>
      </c>
      <c r="AO3762" s="30">
        <f t="shared" si="116"/>
        <v>0</v>
      </c>
      <c r="AP3762" s="30">
        <f t="shared" si="117"/>
        <v>0</v>
      </c>
    </row>
    <row r="3763" spans="1:42" x14ac:dyDescent="0.25">
      <c r="A3763" t="s">
        <v>219</v>
      </c>
      <c r="B3763">
        <v>1871119</v>
      </c>
      <c r="C3763" t="s">
        <v>12808</v>
      </c>
      <c r="D3763">
        <v>1061575</v>
      </c>
      <c r="E3763" t="s">
        <v>12809</v>
      </c>
      <c r="F3763" t="s">
        <v>89</v>
      </c>
      <c r="G3763" t="s">
        <v>90</v>
      </c>
      <c r="H3763" t="s">
        <v>10</v>
      </c>
      <c r="I3763" t="s">
        <v>12810</v>
      </c>
      <c r="J3763" t="s">
        <v>12811</v>
      </c>
      <c r="K3763" t="s">
        <v>92</v>
      </c>
      <c r="L3763" t="s">
        <v>266</v>
      </c>
      <c r="M3763">
        <v>2765</v>
      </c>
      <c r="N3763">
        <v>16</v>
      </c>
      <c r="O3763" s="17">
        <v>45490</v>
      </c>
      <c r="P3763" t="s">
        <v>101</v>
      </c>
      <c r="Q3763" t="s">
        <v>24</v>
      </c>
      <c r="R3763" s="17">
        <v>45490</v>
      </c>
      <c r="S3763" s="27"/>
      <c r="T3763">
        <v>74.709999999999994</v>
      </c>
      <c r="U3763">
        <v>8.7366666666666664</v>
      </c>
      <c r="V3763">
        <v>83.446666666666673</v>
      </c>
      <c r="W3763">
        <v>3</v>
      </c>
      <c r="X3763">
        <v>4.1733333333333329</v>
      </c>
      <c r="Y3763">
        <v>0</v>
      </c>
      <c r="Z3763">
        <v>0</v>
      </c>
      <c r="AA3763">
        <v>0</v>
      </c>
      <c r="AB3763">
        <v>2.6285699999999999</v>
      </c>
      <c r="AC3763" s="29">
        <v>84.991430000000008</v>
      </c>
      <c r="AD3763">
        <v>0</v>
      </c>
      <c r="AF3763">
        <v>250.34</v>
      </c>
      <c r="AG3763">
        <v>0</v>
      </c>
      <c r="AH3763">
        <v>12.52</v>
      </c>
      <c r="AI3763">
        <v>7.8857100000000004</v>
      </c>
      <c r="AJ3763">
        <v>254.97429</v>
      </c>
      <c r="AK3763" t="s">
        <v>26</v>
      </c>
      <c r="AN3763" s="29">
        <v>0</v>
      </c>
      <c r="AO3763" s="30">
        <f t="shared" si="116"/>
        <v>0</v>
      </c>
      <c r="AP3763" s="30">
        <f t="shared" si="117"/>
        <v>0</v>
      </c>
    </row>
    <row r="3764" spans="1:42" x14ac:dyDescent="0.25">
      <c r="A3764" t="s">
        <v>219</v>
      </c>
      <c r="B3764">
        <v>1871079</v>
      </c>
      <c r="C3764" t="s">
        <v>12812</v>
      </c>
      <c r="D3764">
        <v>1745638</v>
      </c>
      <c r="E3764" t="s">
        <v>12813</v>
      </c>
      <c r="F3764" t="s">
        <v>89</v>
      </c>
      <c r="G3764" t="s">
        <v>90</v>
      </c>
      <c r="H3764" t="s">
        <v>10</v>
      </c>
      <c r="I3764" t="s">
        <v>12814</v>
      </c>
      <c r="J3764" t="s">
        <v>12815</v>
      </c>
      <c r="K3764" t="s">
        <v>256</v>
      </c>
      <c r="L3764" t="s">
        <v>92</v>
      </c>
      <c r="M3764">
        <v>8380</v>
      </c>
      <c r="N3764">
        <v>77</v>
      </c>
      <c r="O3764" s="17">
        <v>45549</v>
      </c>
      <c r="P3764" t="s">
        <v>138</v>
      </c>
      <c r="Q3764" t="s">
        <v>24</v>
      </c>
      <c r="R3764" s="17">
        <v>45490</v>
      </c>
      <c r="S3764" s="27"/>
      <c r="T3764">
        <v>83.813333333333333</v>
      </c>
      <c r="U3764">
        <v>5.7133333333333338</v>
      </c>
      <c r="V3764">
        <v>89.526666666666657</v>
      </c>
      <c r="W3764">
        <v>3</v>
      </c>
      <c r="X3764">
        <v>4.4766666666666666</v>
      </c>
      <c r="Y3764">
        <v>0</v>
      </c>
      <c r="Z3764">
        <v>0</v>
      </c>
      <c r="AA3764">
        <v>0</v>
      </c>
      <c r="AB3764">
        <v>2.82009</v>
      </c>
      <c r="AC3764" s="29">
        <v>91.183243333333337</v>
      </c>
      <c r="AD3764">
        <v>0</v>
      </c>
      <c r="AF3764">
        <v>268.58</v>
      </c>
      <c r="AG3764">
        <v>0</v>
      </c>
      <c r="AH3764">
        <v>13.43</v>
      </c>
      <c r="AI3764">
        <v>8.4602699999999995</v>
      </c>
      <c r="AJ3764">
        <v>273.54973000000001</v>
      </c>
      <c r="AK3764" t="s">
        <v>26</v>
      </c>
      <c r="AN3764" s="29">
        <v>0</v>
      </c>
      <c r="AO3764" s="30">
        <f t="shared" si="116"/>
        <v>0</v>
      </c>
      <c r="AP3764" s="30">
        <f t="shared" si="117"/>
        <v>0</v>
      </c>
    </row>
    <row r="3765" spans="1:42" x14ac:dyDescent="0.25">
      <c r="A3765" t="s">
        <v>219</v>
      </c>
      <c r="B3765">
        <v>1871079</v>
      </c>
      <c r="C3765" t="s">
        <v>12816</v>
      </c>
      <c r="D3765">
        <v>1061570</v>
      </c>
      <c r="E3765" t="s">
        <v>12813</v>
      </c>
      <c r="F3765" t="s">
        <v>89</v>
      </c>
      <c r="G3765" t="s">
        <v>90</v>
      </c>
      <c r="H3765" t="s">
        <v>10</v>
      </c>
      <c r="I3765" t="s">
        <v>12814</v>
      </c>
      <c r="J3765" t="s">
        <v>12815</v>
      </c>
      <c r="K3765" t="s">
        <v>92</v>
      </c>
      <c r="L3765" t="s">
        <v>256</v>
      </c>
      <c r="M3765">
        <v>2525</v>
      </c>
      <c r="N3765">
        <v>77</v>
      </c>
      <c r="O3765" s="17">
        <v>45528</v>
      </c>
      <c r="P3765" t="s">
        <v>97</v>
      </c>
      <c r="Q3765" t="s">
        <v>24</v>
      </c>
      <c r="R3765" s="17">
        <v>45490</v>
      </c>
      <c r="S3765" s="27"/>
      <c r="T3765">
        <v>83.88333333333334</v>
      </c>
      <c r="U3765">
        <v>5.6466666666666674</v>
      </c>
      <c r="V3765">
        <v>89.529999999999987</v>
      </c>
      <c r="W3765">
        <v>3</v>
      </c>
      <c r="X3765">
        <v>4.4766666666666666</v>
      </c>
      <c r="Y3765">
        <v>0</v>
      </c>
      <c r="Z3765">
        <v>0</v>
      </c>
      <c r="AA3765">
        <v>0</v>
      </c>
      <c r="AB3765">
        <v>2.820195</v>
      </c>
      <c r="AC3765" s="29">
        <v>91.186471666666662</v>
      </c>
      <c r="AD3765">
        <v>0</v>
      </c>
      <c r="AF3765">
        <v>268.58999999999997</v>
      </c>
      <c r="AG3765">
        <v>0</v>
      </c>
      <c r="AH3765">
        <v>13.43</v>
      </c>
      <c r="AI3765">
        <v>8.460585</v>
      </c>
      <c r="AJ3765">
        <v>273.559415</v>
      </c>
      <c r="AK3765" t="s">
        <v>26</v>
      </c>
      <c r="AN3765" s="29">
        <v>0</v>
      </c>
      <c r="AO3765" s="30">
        <f t="shared" si="116"/>
        <v>0</v>
      </c>
      <c r="AP3765" s="30">
        <f t="shared" si="117"/>
        <v>0</v>
      </c>
    </row>
    <row r="3766" spans="1:42" x14ac:dyDescent="0.25">
      <c r="A3766" t="s">
        <v>219</v>
      </c>
      <c r="B3766">
        <v>1871073</v>
      </c>
      <c r="C3766" t="s">
        <v>12817</v>
      </c>
      <c r="D3766">
        <v>1745637</v>
      </c>
      <c r="E3766" t="s">
        <v>12818</v>
      </c>
      <c r="F3766" t="s">
        <v>89</v>
      </c>
      <c r="G3766" t="s">
        <v>90</v>
      </c>
      <c r="H3766" t="s">
        <v>10</v>
      </c>
      <c r="I3766" t="s">
        <v>12819</v>
      </c>
      <c r="J3766" t="s">
        <v>12820</v>
      </c>
      <c r="K3766" t="s">
        <v>266</v>
      </c>
      <c r="L3766" t="s">
        <v>92</v>
      </c>
      <c r="M3766">
        <v>2460</v>
      </c>
      <c r="N3766">
        <v>80</v>
      </c>
      <c r="O3766" s="17">
        <v>45501</v>
      </c>
      <c r="P3766" t="s">
        <v>124</v>
      </c>
      <c r="Q3766" t="s">
        <v>24</v>
      </c>
      <c r="R3766" s="17">
        <v>45490</v>
      </c>
      <c r="S3766" s="27"/>
      <c r="T3766">
        <v>362.65</v>
      </c>
      <c r="U3766">
        <v>28.33</v>
      </c>
      <c r="V3766">
        <v>390.98</v>
      </c>
      <c r="W3766">
        <v>1</v>
      </c>
      <c r="X3766">
        <v>19.55</v>
      </c>
      <c r="Y3766">
        <v>0</v>
      </c>
      <c r="Z3766">
        <v>0</v>
      </c>
      <c r="AA3766">
        <v>0</v>
      </c>
      <c r="AB3766">
        <v>12.31587</v>
      </c>
      <c r="AC3766" s="29">
        <v>398.21413000000001</v>
      </c>
      <c r="AD3766">
        <v>0</v>
      </c>
      <c r="AF3766">
        <v>390.98</v>
      </c>
      <c r="AG3766">
        <v>0</v>
      </c>
      <c r="AH3766">
        <v>19.55</v>
      </c>
      <c r="AI3766">
        <v>12.31587</v>
      </c>
      <c r="AJ3766">
        <v>398.21413000000001</v>
      </c>
      <c r="AK3766" t="s">
        <v>25</v>
      </c>
      <c r="AN3766" s="29">
        <v>0</v>
      </c>
      <c r="AO3766" s="30">
        <f t="shared" si="116"/>
        <v>0</v>
      </c>
      <c r="AP3766" s="30">
        <f t="shared" si="117"/>
        <v>0</v>
      </c>
    </row>
    <row r="3767" spans="1:42" x14ac:dyDescent="0.25">
      <c r="A3767" t="s">
        <v>219</v>
      </c>
      <c r="B3767">
        <v>1871073</v>
      </c>
      <c r="C3767" t="s">
        <v>12821</v>
      </c>
      <c r="D3767">
        <v>1745636</v>
      </c>
      <c r="E3767" t="s">
        <v>12818</v>
      </c>
      <c r="F3767" t="s">
        <v>89</v>
      </c>
      <c r="G3767" t="s">
        <v>90</v>
      </c>
      <c r="H3767" t="s">
        <v>10</v>
      </c>
      <c r="I3767" t="s">
        <v>12822</v>
      </c>
      <c r="J3767" t="s">
        <v>12823</v>
      </c>
      <c r="K3767" t="s">
        <v>266</v>
      </c>
      <c r="L3767" t="s">
        <v>92</v>
      </c>
      <c r="M3767">
        <v>2460</v>
      </c>
      <c r="N3767">
        <v>79</v>
      </c>
      <c r="O3767" s="17">
        <v>45501</v>
      </c>
      <c r="P3767" t="s">
        <v>124</v>
      </c>
      <c r="Q3767" t="s">
        <v>24</v>
      </c>
      <c r="R3767" s="17">
        <v>45490</v>
      </c>
      <c r="S3767" s="27"/>
      <c r="T3767">
        <v>362.65</v>
      </c>
      <c r="U3767">
        <v>28.33</v>
      </c>
      <c r="V3767">
        <v>390.98</v>
      </c>
      <c r="W3767">
        <v>1</v>
      </c>
      <c r="X3767">
        <v>19.55</v>
      </c>
      <c r="Y3767">
        <v>0</v>
      </c>
      <c r="Z3767">
        <v>0</v>
      </c>
      <c r="AA3767">
        <v>0</v>
      </c>
      <c r="AB3767">
        <v>12.31587</v>
      </c>
      <c r="AC3767" s="29">
        <v>398.21413000000001</v>
      </c>
      <c r="AD3767">
        <v>0</v>
      </c>
      <c r="AF3767">
        <v>390.98</v>
      </c>
      <c r="AG3767">
        <v>0</v>
      </c>
      <c r="AH3767">
        <v>19.55</v>
      </c>
      <c r="AI3767">
        <v>12.31587</v>
      </c>
      <c r="AJ3767">
        <v>398.21413000000001</v>
      </c>
      <c r="AK3767" t="s">
        <v>25</v>
      </c>
      <c r="AN3767" s="29">
        <v>0</v>
      </c>
      <c r="AO3767" s="30">
        <f t="shared" si="116"/>
        <v>0</v>
      </c>
      <c r="AP3767" s="30">
        <f t="shared" si="117"/>
        <v>0</v>
      </c>
    </row>
    <row r="3768" spans="1:42" x14ac:dyDescent="0.25">
      <c r="A3768" t="s">
        <v>219</v>
      </c>
      <c r="B3768">
        <v>1871067</v>
      </c>
      <c r="C3768" t="s">
        <v>12824</v>
      </c>
      <c r="D3768">
        <v>1745632</v>
      </c>
      <c r="E3768" t="s">
        <v>12825</v>
      </c>
      <c r="F3768" t="s">
        <v>89</v>
      </c>
      <c r="G3768" t="s">
        <v>90</v>
      </c>
      <c r="H3768" t="s">
        <v>10</v>
      </c>
      <c r="I3768" t="s">
        <v>12826</v>
      </c>
      <c r="J3768" t="s">
        <v>12827</v>
      </c>
      <c r="K3768" t="s">
        <v>271</v>
      </c>
      <c r="L3768" t="s">
        <v>224</v>
      </c>
      <c r="M3768">
        <v>992363</v>
      </c>
      <c r="N3768">
        <v>77</v>
      </c>
      <c r="O3768" s="17">
        <v>45492</v>
      </c>
      <c r="P3768" t="s">
        <v>102</v>
      </c>
      <c r="Q3768" t="s">
        <v>24</v>
      </c>
      <c r="R3768" s="17">
        <v>45490</v>
      </c>
      <c r="S3768" s="27"/>
      <c r="T3768">
        <v>276.95</v>
      </c>
      <c r="U3768">
        <v>18.38</v>
      </c>
      <c r="V3768">
        <v>295.33</v>
      </c>
      <c r="W3768">
        <v>1</v>
      </c>
      <c r="X3768">
        <v>14.77</v>
      </c>
      <c r="Y3768">
        <v>0</v>
      </c>
      <c r="Z3768">
        <v>0</v>
      </c>
      <c r="AA3768">
        <v>0</v>
      </c>
      <c r="AB3768">
        <v>9.3028949999999995</v>
      </c>
      <c r="AC3768" s="29">
        <v>300.79710499999999</v>
      </c>
      <c r="AD3768">
        <v>0</v>
      </c>
      <c r="AF3768">
        <v>295.33</v>
      </c>
      <c r="AG3768">
        <v>0</v>
      </c>
      <c r="AH3768">
        <v>14.77</v>
      </c>
      <c r="AI3768">
        <v>9.3028949999999995</v>
      </c>
      <c r="AJ3768">
        <v>300.79710499999999</v>
      </c>
      <c r="AK3768" t="s">
        <v>25</v>
      </c>
      <c r="AN3768" s="29">
        <v>0</v>
      </c>
      <c r="AO3768" s="30">
        <f t="shared" si="116"/>
        <v>0</v>
      </c>
      <c r="AP3768" s="30">
        <f t="shared" si="117"/>
        <v>0</v>
      </c>
    </row>
    <row r="3769" spans="1:42" x14ac:dyDescent="0.25">
      <c r="A3769" t="s">
        <v>219</v>
      </c>
      <c r="B3769">
        <v>1871049</v>
      </c>
      <c r="C3769" t="s">
        <v>12828</v>
      </c>
      <c r="D3769">
        <v>1745619</v>
      </c>
      <c r="E3769" t="s">
        <v>12829</v>
      </c>
      <c r="F3769" t="s">
        <v>89</v>
      </c>
      <c r="G3769" t="s">
        <v>90</v>
      </c>
      <c r="H3769" t="s">
        <v>10</v>
      </c>
      <c r="I3769" t="s">
        <v>12830</v>
      </c>
      <c r="J3769" t="s">
        <v>12831</v>
      </c>
      <c r="K3769" t="s">
        <v>271</v>
      </c>
      <c r="L3769" t="s">
        <v>224</v>
      </c>
      <c r="M3769">
        <v>82363</v>
      </c>
      <c r="N3769">
        <v>32</v>
      </c>
      <c r="O3769" s="17">
        <v>45490</v>
      </c>
      <c r="P3769" t="s">
        <v>102</v>
      </c>
      <c r="Q3769" t="s">
        <v>24</v>
      </c>
      <c r="R3769" s="17">
        <v>45490</v>
      </c>
      <c r="S3769" s="27"/>
      <c r="T3769">
        <v>50.836666666666673</v>
      </c>
      <c r="U3769">
        <v>6.126666666666666</v>
      </c>
      <c r="V3769">
        <v>56.963333333333331</v>
      </c>
      <c r="W3769">
        <v>3</v>
      </c>
      <c r="X3769">
        <v>2.8466666666666658</v>
      </c>
      <c r="Y3769">
        <v>0</v>
      </c>
      <c r="Z3769">
        <v>0</v>
      </c>
      <c r="AA3769">
        <v>0</v>
      </c>
      <c r="AB3769">
        <v>1.7943450000000001</v>
      </c>
      <c r="AC3769" s="29">
        <v>58.015654999999988</v>
      </c>
      <c r="AD3769">
        <v>0</v>
      </c>
      <c r="AF3769">
        <v>170.89</v>
      </c>
      <c r="AG3769">
        <v>0</v>
      </c>
      <c r="AH3769">
        <v>8.5399999999999991</v>
      </c>
      <c r="AI3769">
        <v>5.3830349999999996</v>
      </c>
      <c r="AJ3769">
        <v>174.046965</v>
      </c>
      <c r="AK3769" t="s">
        <v>26</v>
      </c>
      <c r="AN3769" s="29">
        <v>5.09</v>
      </c>
      <c r="AO3769" s="30">
        <f t="shared" si="116"/>
        <v>1.4633749999999999</v>
      </c>
      <c r="AP3769" s="30">
        <f t="shared" si="117"/>
        <v>0.48779166666666662</v>
      </c>
    </row>
    <row r="3770" spans="1:42" x14ac:dyDescent="0.25">
      <c r="A3770" t="s">
        <v>219</v>
      </c>
      <c r="B3770">
        <v>1871023</v>
      </c>
      <c r="C3770" t="s">
        <v>12832</v>
      </c>
      <c r="D3770">
        <v>1745590</v>
      </c>
      <c r="E3770" t="s">
        <v>12833</v>
      </c>
      <c r="F3770" t="s">
        <v>89</v>
      </c>
      <c r="G3770" t="s">
        <v>90</v>
      </c>
      <c r="H3770" t="s">
        <v>10</v>
      </c>
      <c r="I3770" t="s">
        <v>12834</v>
      </c>
      <c r="J3770" t="s">
        <v>12835</v>
      </c>
      <c r="K3770" t="s">
        <v>266</v>
      </c>
      <c r="L3770" t="s">
        <v>95</v>
      </c>
      <c r="M3770">
        <v>8515</v>
      </c>
      <c r="N3770">
        <v>71</v>
      </c>
      <c r="O3770" s="17">
        <v>45494</v>
      </c>
      <c r="P3770" t="s">
        <v>101</v>
      </c>
      <c r="Q3770" t="s">
        <v>24</v>
      </c>
      <c r="R3770" s="17">
        <v>45490</v>
      </c>
      <c r="S3770" s="27"/>
      <c r="T3770">
        <v>101.3533333333333</v>
      </c>
      <c r="U3770">
        <v>7.03</v>
      </c>
      <c r="V3770">
        <v>108.3833333333333</v>
      </c>
      <c r="W3770">
        <v>3</v>
      </c>
      <c r="X3770">
        <v>5.4200000000000008</v>
      </c>
      <c r="Y3770">
        <v>0</v>
      </c>
      <c r="Z3770">
        <v>0</v>
      </c>
      <c r="AA3770">
        <v>0</v>
      </c>
      <c r="AB3770">
        <v>3.414075</v>
      </c>
      <c r="AC3770" s="29">
        <v>110.3892583333333</v>
      </c>
      <c r="AD3770">
        <v>0</v>
      </c>
      <c r="AF3770">
        <v>325.14999999999998</v>
      </c>
      <c r="AG3770">
        <v>0</v>
      </c>
      <c r="AH3770">
        <v>16.260000000000002</v>
      </c>
      <c r="AI3770">
        <v>10.242224999999999</v>
      </c>
      <c r="AJ3770">
        <v>331.16777499999989</v>
      </c>
      <c r="AK3770" t="s">
        <v>26</v>
      </c>
      <c r="AN3770" s="29">
        <v>0</v>
      </c>
      <c r="AO3770" s="30">
        <f t="shared" si="116"/>
        <v>0</v>
      </c>
      <c r="AP3770" s="30">
        <f t="shared" si="117"/>
        <v>0</v>
      </c>
    </row>
    <row r="3771" spans="1:42" x14ac:dyDescent="0.25">
      <c r="A3771" t="s">
        <v>219</v>
      </c>
      <c r="B3771">
        <v>1871023</v>
      </c>
      <c r="C3771" t="s">
        <v>12836</v>
      </c>
      <c r="D3771">
        <v>1745589</v>
      </c>
      <c r="E3771" t="s">
        <v>12833</v>
      </c>
      <c r="F3771" t="s">
        <v>89</v>
      </c>
      <c r="G3771" t="s">
        <v>90</v>
      </c>
      <c r="H3771" t="s">
        <v>10</v>
      </c>
      <c r="I3771" t="s">
        <v>12837</v>
      </c>
      <c r="J3771" t="s">
        <v>12838</v>
      </c>
      <c r="K3771" t="s">
        <v>266</v>
      </c>
      <c r="L3771" t="s">
        <v>95</v>
      </c>
      <c r="M3771">
        <v>8515</v>
      </c>
      <c r="N3771">
        <v>72</v>
      </c>
      <c r="O3771" s="17">
        <v>45494</v>
      </c>
      <c r="P3771" t="s">
        <v>101</v>
      </c>
      <c r="Q3771" t="s">
        <v>24</v>
      </c>
      <c r="R3771" s="17">
        <v>45490</v>
      </c>
      <c r="S3771" s="27"/>
      <c r="T3771">
        <v>101.3533333333333</v>
      </c>
      <c r="U3771">
        <v>7.03</v>
      </c>
      <c r="V3771">
        <v>108.3833333333333</v>
      </c>
      <c r="W3771">
        <v>3</v>
      </c>
      <c r="X3771">
        <v>5.4200000000000008</v>
      </c>
      <c r="Y3771">
        <v>0</v>
      </c>
      <c r="Z3771">
        <v>0</v>
      </c>
      <c r="AA3771">
        <v>0</v>
      </c>
      <c r="AB3771">
        <v>3.414075</v>
      </c>
      <c r="AC3771" s="29">
        <v>110.3892583333333</v>
      </c>
      <c r="AD3771">
        <v>0</v>
      </c>
      <c r="AF3771">
        <v>325.14999999999998</v>
      </c>
      <c r="AG3771">
        <v>0</v>
      </c>
      <c r="AH3771">
        <v>16.260000000000002</v>
      </c>
      <c r="AI3771">
        <v>10.242224999999999</v>
      </c>
      <c r="AJ3771">
        <v>331.16777499999989</v>
      </c>
      <c r="AK3771" t="s">
        <v>26</v>
      </c>
      <c r="AN3771" s="29">
        <v>0</v>
      </c>
      <c r="AO3771" s="30">
        <f t="shared" si="116"/>
        <v>0</v>
      </c>
      <c r="AP3771" s="30">
        <f t="shared" si="117"/>
        <v>0</v>
      </c>
    </row>
    <row r="3772" spans="1:42" x14ac:dyDescent="0.25">
      <c r="A3772" t="s">
        <v>219</v>
      </c>
      <c r="B3772">
        <v>1871015</v>
      </c>
      <c r="C3772" t="s">
        <v>12839</v>
      </c>
      <c r="D3772">
        <v>490293</v>
      </c>
      <c r="E3772" t="s">
        <v>12840</v>
      </c>
      <c r="F3772" t="s">
        <v>89</v>
      </c>
      <c r="G3772" t="s">
        <v>90</v>
      </c>
      <c r="H3772" t="s">
        <v>10</v>
      </c>
      <c r="I3772" t="s">
        <v>12841</v>
      </c>
      <c r="J3772" t="s">
        <v>12842</v>
      </c>
      <c r="K3772" t="s">
        <v>224</v>
      </c>
      <c r="L3772" t="s">
        <v>271</v>
      </c>
      <c r="M3772">
        <v>8830</v>
      </c>
      <c r="N3772">
        <v>28</v>
      </c>
      <c r="O3772" s="17">
        <v>45512</v>
      </c>
      <c r="P3772" t="s">
        <v>114</v>
      </c>
      <c r="Q3772" t="s">
        <v>24</v>
      </c>
      <c r="R3772" s="17">
        <v>45490</v>
      </c>
      <c r="S3772" s="27"/>
      <c r="T3772">
        <v>141.22</v>
      </c>
      <c r="U3772">
        <v>21.6</v>
      </c>
      <c r="V3772">
        <v>162.82</v>
      </c>
      <c r="W3772">
        <v>1</v>
      </c>
      <c r="X3772">
        <v>8.14</v>
      </c>
      <c r="Y3772">
        <v>0</v>
      </c>
      <c r="Z3772">
        <v>0</v>
      </c>
      <c r="AA3772">
        <v>0</v>
      </c>
      <c r="AB3772">
        <v>5.1288299999999998</v>
      </c>
      <c r="AC3772" s="29">
        <v>165.83116999999999</v>
      </c>
      <c r="AD3772">
        <v>0</v>
      </c>
      <c r="AF3772">
        <v>162.82</v>
      </c>
      <c r="AG3772">
        <v>0</v>
      </c>
      <c r="AH3772">
        <v>8.14</v>
      </c>
      <c r="AI3772">
        <v>5.1288299999999998</v>
      </c>
      <c r="AJ3772">
        <v>165.83116999999999</v>
      </c>
      <c r="AK3772" t="s">
        <v>25</v>
      </c>
      <c r="AN3772" s="29">
        <v>0</v>
      </c>
      <c r="AO3772" s="30">
        <f t="shared" si="116"/>
        <v>0</v>
      </c>
      <c r="AP3772" s="30">
        <f t="shared" si="117"/>
        <v>0</v>
      </c>
    </row>
    <row r="3773" spans="1:42" x14ac:dyDescent="0.25">
      <c r="A3773" t="s">
        <v>219</v>
      </c>
      <c r="B3773">
        <v>1871009</v>
      </c>
      <c r="C3773" t="s">
        <v>12843</v>
      </c>
      <c r="D3773">
        <v>1745594</v>
      </c>
      <c r="E3773" t="s">
        <v>12844</v>
      </c>
      <c r="F3773" t="s">
        <v>89</v>
      </c>
      <c r="G3773" t="s">
        <v>90</v>
      </c>
      <c r="H3773" t="s">
        <v>14</v>
      </c>
      <c r="I3773" t="s">
        <v>12845</v>
      </c>
      <c r="J3773" t="s">
        <v>12846</v>
      </c>
      <c r="K3773" t="s">
        <v>271</v>
      </c>
      <c r="L3773" t="s">
        <v>92</v>
      </c>
      <c r="M3773">
        <v>819</v>
      </c>
      <c r="N3773">
        <v>26</v>
      </c>
      <c r="O3773" s="17">
        <v>45507</v>
      </c>
      <c r="P3773" t="s">
        <v>109</v>
      </c>
      <c r="Q3773" t="s">
        <v>24</v>
      </c>
      <c r="R3773" s="17">
        <v>45490</v>
      </c>
      <c r="S3773" s="27"/>
      <c r="T3773">
        <v>80.543333333333337</v>
      </c>
      <c r="U3773">
        <v>4.87</v>
      </c>
      <c r="V3773">
        <v>85.413333333333341</v>
      </c>
      <c r="W3773">
        <v>3</v>
      </c>
      <c r="X3773">
        <v>4.2699999999999996</v>
      </c>
      <c r="Y3773">
        <v>0</v>
      </c>
      <c r="Z3773">
        <v>0</v>
      </c>
      <c r="AA3773">
        <v>0</v>
      </c>
      <c r="AB3773">
        <v>2.6905199999999998</v>
      </c>
      <c r="AC3773" s="29">
        <v>86.992813333333331</v>
      </c>
      <c r="AD3773">
        <v>0</v>
      </c>
      <c r="AF3773">
        <v>256.24</v>
      </c>
      <c r="AG3773">
        <v>0</v>
      </c>
      <c r="AH3773">
        <v>12.81</v>
      </c>
      <c r="AI3773">
        <v>8.0715599999999998</v>
      </c>
      <c r="AJ3773">
        <v>260.97843999999998</v>
      </c>
      <c r="AK3773" t="s">
        <v>26</v>
      </c>
      <c r="AN3773" s="29">
        <v>0</v>
      </c>
      <c r="AO3773" s="30">
        <f t="shared" si="116"/>
        <v>0</v>
      </c>
      <c r="AP3773" s="30">
        <f t="shared" si="117"/>
        <v>0</v>
      </c>
    </row>
    <row r="3774" spans="1:42" x14ac:dyDescent="0.25">
      <c r="A3774" t="s">
        <v>219</v>
      </c>
      <c r="B3774">
        <v>1870977</v>
      </c>
      <c r="C3774" t="s">
        <v>12847</v>
      </c>
      <c r="D3774">
        <v>1061538</v>
      </c>
      <c r="E3774" t="s">
        <v>12848</v>
      </c>
      <c r="F3774" t="s">
        <v>89</v>
      </c>
      <c r="G3774" t="s">
        <v>90</v>
      </c>
      <c r="H3774" t="s">
        <v>10</v>
      </c>
      <c r="I3774" t="s">
        <v>12849</v>
      </c>
      <c r="J3774" t="s">
        <v>12850</v>
      </c>
      <c r="K3774" t="s">
        <v>92</v>
      </c>
      <c r="L3774" t="s">
        <v>256</v>
      </c>
      <c r="M3774">
        <v>2065</v>
      </c>
      <c r="N3774">
        <v>1</v>
      </c>
      <c r="O3774" s="17">
        <v>45491</v>
      </c>
      <c r="P3774" t="s">
        <v>130</v>
      </c>
      <c r="Q3774" t="s">
        <v>24</v>
      </c>
      <c r="R3774" s="17">
        <v>45490</v>
      </c>
      <c r="S3774" s="27"/>
      <c r="T3774">
        <v>37.493333333333332</v>
      </c>
      <c r="U3774">
        <v>5.1366666666666667</v>
      </c>
      <c r="V3774">
        <v>42.63</v>
      </c>
      <c r="W3774">
        <v>3</v>
      </c>
      <c r="X3774">
        <v>2.13</v>
      </c>
      <c r="Y3774">
        <v>0</v>
      </c>
      <c r="Z3774">
        <v>0</v>
      </c>
      <c r="AA3774">
        <v>0</v>
      </c>
      <c r="AB3774">
        <v>1.3428450000000001</v>
      </c>
      <c r="AC3774" s="29">
        <v>43.417155000000001</v>
      </c>
      <c r="AD3774">
        <v>0</v>
      </c>
      <c r="AF3774">
        <v>127.89</v>
      </c>
      <c r="AG3774">
        <v>0</v>
      </c>
      <c r="AH3774">
        <v>6.39</v>
      </c>
      <c r="AI3774">
        <v>4.0285349999999998</v>
      </c>
      <c r="AJ3774">
        <v>130.251465</v>
      </c>
      <c r="AK3774" t="s">
        <v>26</v>
      </c>
      <c r="AN3774" s="29">
        <v>0</v>
      </c>
      <c r="AO3774" s="30">
        <f t="shared" si="116"/>
        <v>0</v>
      </c>
      <c r="AP3774" s="30">
        <f t="shared" si="117"/>
        <v>0</v>
      </c>
    </row>
    <row r="3775" spans="1:42" x14ac:dyDescent="0.25">
      <c r="A3775" t="s">
        <v>219</v>
      </c>
      <c r="B3775">
        <v>1870977</v>
      </c>
      <c r="C3775" t="s">
        <v>12851</v>
      </c>
      <c r="D3775">
        <v>1061539</v>
      </c>
      <c r="E3775" t="s">
        <v>12848</v>
      </c>
      <c r="F3775" t="s">
        <v>89</v>
      </c>
      <c r="G3775" t="s">
        <v>90</v>
      </c>
      <c r="H3775" t="s">
        <v>10</v>
      </c>
      <c r="I3775" t="s">
        <v>12852</v>
      </c>
      <c r="J3775" t="s">
        <v>12853</v>
      </c>
      <c r="K3775" t="s">
        <v>92</v>
      </c>
      <c r="L3775" t="s">
        <v>256</v>
      </c>
      <c r="M3775">
        <v>2065</v>
      </c>
      <c r="N3775">
        <v>2</v>
      </c>
      <c r="O3775" s="17">
        <v>45491</v>
      </c>
      <c r="P3775" t="s">
        <v>130</v>
      </c>
      <c r="Q3775" t="s">
        <v>24</v>
      </c>
      <c r="R3775" s="17">
        <v>45490</v>
      </c>
      <c r="S3775" s="27"/>
      <c r="T3775">
        <v>37.493333333333332</v>
      </c>
      <c r="U3775">
        <v>5.1366666666666667</v>
      </c>
      <c r="V3775">
        <v>42.63</v>
      </c>
      <c r="W3775">
        <v>3</v>
      </c>
      <c r="X3775">
        <v>2.13</v>
      </c>
      <c r="Y3775">
        <v>0</v>
      </c>
      <c r="Z3775">
        <v>0</v>
      </c>
      <c r="AA3775">
        <v>0</v>
      </c>
      <c r="AB3775">
        <v>1.3428450000000001</v>
      </c>
      <c r="AC3775" s="29">
        <v>43.417155000000001</v>
      </c>
      <c r="AD3775">
        <v>0</v>
      </c>
      <c r="AF3775">
        <v>127.89</v>
      </c>
      <c r="AG3775">
        <v>0</v>
      </c>
      <c r="AH3775">
        <v>6.39</v>
      </c>
      <c r="AI3775">
        <v>4.0285349999999998</v>
      </c>
      <c r="AJ3775">
        <v>130.251465</v>
      </c>
      <c r="AK3775" t="s">
        <v>26</v>
      </c>
      <c r="AN3775" s="29">
        <v>0</v>
      </c>
      <c r="AO3775" s="30">
        <f t="shared" si="116"/>
        <v>0</v>
      </c>
      <c r="AP3775" s="30">
        <f t="shared" si="117"/>
        <v>0</v>
      </c>
    </row>
    <row r="3776" spans="1:42" x14ac:dyDescent="0.25">
      <c r="A3776" t="s">
        <v>219</v>
      </c>
      <c r="B3776">
        <v>1870964</v>
      </c>
      <c r="C3776" t="s">
        <v>12854</v>
      </c>
      <c r="D3776">
        <v>490283</v>
      </c>
      <c r="E3776" t="s">
        <v>12855</v>
      </c>
      <c r="F3776" t="s">
        <v>89</v>
      </c>
      <c r="G3776" t="s">
        <v>90</v>
      </c>
      <c r="H3776" t="s">
        <v>10</v>
      </c>
      <c r="I3776" t="s">
        <v>12856</v>
      </c>
      <c r="J3776" t="s">
        <v>12857</v>
      </c>
      <c r="K3776" t="s">
        <v>224</v>
      </c>
      <c r="L3776" t="s">
        <v>248</v>
      </c>
      <c r="M3776">
        <v>8655</v>
      </c>
      <c r="N3776">
        <v>3</v>
      </c>
      <c r="O3776" s="17">
        <v>45496</v>
      </c>
      <c r="P3776" t="s">
        <v>114</v>
      </c>
      <c r="Q3776" t="s">
        <v>24</v>
      </c>
      <c r="R3776" s="17">
        <v>45490</v>
      </c>
      <c r="S3776" s="27"/>
      <c r="T3776">
        <v>180.9</v>
      </c>
      <c r="U3776">
        <v>22.96</v>
      </c>
      <c r="V3776">
        <v>203.86</v>
      </c>
      <c r="W3776">
        <v>1</v>
      </c>
      <c r="X3776">
        <v>10.19</v>
      </c>
      <c r="Y3776">
        <v>0</v>
      </c>
      <c r="Z3776">
        <v>0</v>
      </c>
      <c r="AA3776">
        <v>0</v>
      </c>
      <c r="AB3776">
        <v>6.4215900000000001</v>
      </c>
      <c r="AC3776" s="29">
        <v>207.62841</v>
      </c>
      <c r="AD3776">
        <v>0</v>
      </c>
      <c r="AF3776">
        <v>203.86</v>
      </c>
      <c r="AG3776">
        <v>0</v>
      </c>
      <c r="AH3776">
        <v>10.19</v>
      </c>
      <c r="AI3776">
        <v>6.4215900000000001</v>
      </c>
      <c r="AJ3776">
        <v>207.62841</v>
      </c>
      <c r="AK3776" t="s">
        <v>25</v>
      </c>
      <c r="AN3776" s="29">
        <v>0</v>
      </c>
      <c r="AO3776" s="30">
        <f t="shared" si="116"/>
        <v>0</v>
      </c>
      <c r="AP3776" s="30">
        <f t="shared" si="117"/>
        <v>0</v>
      </c>
    </row>
    <row r="3777" spans="1:42" x14ac:dyDescent="0.25">
      <c r="A3777" t="s">
        <v>219</v>
      </c>
      <c r="B3777">
        <v>1870964</v>
      </c>
      <c r="C3777" t="s">
        <v>12858</v>
      </c>
      <c r="D3777">
        <v>490282</v>
      </c>
      <c r="E3777" t="s">
        <v>12855</v>
      </c>
      <c r="F3777" t="s">
        <v>89</v>
      </c>
      <c r="G3777" t="s">
        <v>90</v>
      </c>
      <c r="H3777" t="s">
        <v>10</v>
      </c>
      <c r="I3777" t="s">
        <v>12859</v>
      </c>
      <c r="J3777" t="s">
        <v>12860</v>
      </c>
      <c r="K3777" t="s">
        <v>224</v>
      </c>
      <c r="L3777" t="s">
        <v>248</v>
      </c>
      <c r="M3777">
        <v>8655</v>
      </c>
      <c r="N3777">
        <v>4</v>
      </c>
      <c r="O3777" s="17">
        <v>45496</v>
      </c>
      <c r="P3777" t="s">
        <v>114</v>
      </c>
      <c r="Q3777" t="s">
        <v>24</v>
      </c>
      <c r="R3777" s="17">
        <v>45490</v>
      </c>
      <c r="S3777" s="27"/>
      <c r="T3777">
        <v>180.9</v>
      </c>
      <c r="U3777">
        <v>22.96</v>
      </c>
      <c r="V3777">
        <v>203.86</v>
      </c>
      <c r="W3777">
        <v>1</v>
      </c>
      <c r="X3777">
        <v>10.19</v>
      </c>
      <c r="Y3777">
        <v>0</v>
      </c>
      <c r="Z3777">
        <v>0</v>
      </c>
      <c r="AA3777">
        <v>0</v>
      </c>
      <c r="AB3777">
        <v>6.4215900000000001</v>
      </c>
      <c r="AC3777" s="29">
        <v>207.62841</v>
      </c>
      <c r="AD3777">
        <v>0</v>
      </c>
      <c r="AF3777">
        <v>203.86</v>
      </c>
      <c r="AG3777">
        <v>0</v>
      </c>
      <c r="AH3777">
        <v>10.19</v>
      </c>
      <c r="AI3777">
        <v>6.4215900000000001</v>
      </c>
      <c r="AJ3777">
        <v>207.62841</v>
      </c>
      <c r="AK3777" t="s">
        <v>25</v>
      </c>
      <c r="AN3777" s="29">
        <v>0</v>
      </c>
      <c r="AO3777" s="30">
        <f t="shared" si="116"/>
        <v>0</v>
      </c>
      <c r="AP3777" s="30">
        <f t="shared" si="117"/>
        <v>0</v>
      </c>
    </row>
    <row r="3778" spans="1:42" x14ac:dyDescent="0.25">
      <c r="A3778" t="s">
        <v>219</v>
      </c>
      <c r="B3778">
        <v>1870963</v>
      </c>
      <c r="C3778" t="s">
        <v>12861</v>
      </c>
      <c r="D3778">
        <v>490281</v>
      </c>
      <c r="E3778" t="s">
        <v>12862</v>
      </c>
      <c r="F3778" t="s">
        <v>89</v>
      </c>
      <c r="G3778" t="s">
        <v>90</v>
      </c>
      <c r="H3778" t="s">
        <v>10</v>
      </c>
      <c r="I3778" t="s">
        <v>12863</v>
      </c>
      <c r="J3778" t="s">
        <v>12864</v>
      </c>
      <c r="K3778" t="s">
        <v>224</v>
      </c>
      <c r="L3778" t="s">
        <v>266</v>
      </c>
      <c r="M3778">
        <v>8705</v>
      </c>
      <c r="N3778">
        <v>79</v>
      </c>
      <c r="O3778" s="17">
        <v>45492</v>
      </c>
      <c r="P3778" t="s">
        <v>114</v>
      </c>
      <c r="Q3778" t="s">
        <v>24</v>
      </c>
      <c r="R3778" s="17">
        <v>45490</v>
      </c>
      <c r="S3778" s="17"/>
      <c r="T3778">
        <v>86.50333333333333</v>
      </c>
      <c r="U3778">
        <v>8.1300000000000008</v>
      </c>
      <c r="V3778">
        <v>94.633333333333326</v>
      </c>
      <c r="W3778">
        <v>3</v>
      </c>
      <c r="X3778">
        <v>4.7333333333333334</v>
      </c>
      <c r="Y3778">
        <v>0</v>
      </c>
      <c r="Z3778">
        <v>0</v>
      </c>
      <c r="AA3778">
        <v>0</v>
      </c>
      <c r="AB3778">
        <v>2.98095</v>
      </c>
      <c r="AC3778" s="29">
        <v>96.385716666666653</v>
      </c>
      <c r="AD3778">
        <v>0</v>
      </c>
      <c r="AF3778">
        <v>283.89999999999998</v>
      </c>
      <c r="AG3778">
        <v>0</v>
      </c>
      <c r="AH3778">
        <v>14.2</v>
      </c>
      <c r="AI3778">
        <v>8.94285</v>
      </c>
      <c r="AJ3778">
        <v>289.15714999999989</v>
      </c>
      <c r="AK3778" t="s">
        <v>26</v>
      </c>
      <c r="AN3778" s="29">
        <v>0</v>
      </c>
      <c r="AO3778" s="30">
        <f t="shared" ref="AO3778:AO3841" si="118">AN3778*(45%-14.25%-2%)</f>
        <v>0</v>
      </c>
      <c r="AP3778" s="30">
        <f t="shared" ref="AP3778:AP3841" si="119">AO3778/W3778</f>
        <v>0</v>
      </c>
    </row>
    <row r="3779" spans="1:42" x14ac:dyDescent="0.25">
      <c r="A3779" t="s">
        <v>219</v>
      </c>
      <c r="B3779">
        <v>1870963</v>
      </c>
      <c r="C3779" t="s">
        <v>12865</v>
      </c>
      <c r="D3779">
        <v>490280</v>
      </c>
      <c r="E3779" t="s">
        <v>12862</v>
      </c>
      <c r="F3779" t="s">
        <v>89</v>
      </c>
      <c r="G3779" t="s">
        <v>90</v>
      </c>
      <c r="H3779" t="s">
        <v>10</v>
      </c>
      <c r="I3779" t="s">
        <v>12866</v>
      </c>
      <c r="J3779" t="s">
        <v>12867</v>
      </c>
      <c r="K3779" t="s">
        <v>224</v>
      </c>
      <c r="L3779" t="s">
        <v>266</v>
      </c>
      <c r="M3779">
        <v>8705</v>
      </c>
      <c r="N3779">
        <v>71</v>
      </c>
      <c r="O3779" s="17">
        <v>45492</v>
      </c>
      <c r="P3779" t="s">
        <v>114</v>
      </c>
      <c r="Q3779" t="s">
        <v>24</v>
      </c>
      <c r="R3779" s="17">
        <v>45490</v>
      </c>
      <c r="S3779" s="17"/>
      <c r="T3779">
        <v>86.50333333333333</v>
      </c>
      <c r="U3779">
        <v>8.1300000000000008</v>
      </c>
      <c r="V3779">
        <v>94.633333333333326</v>
      </c>
      <c r="W3779">
        <v>3</v>
      </c>
      <c r="X3779">
        <v>4.7333333333333334</v>
      </c>
      <c r="Y3779">
        <v>0</v>
      </c>
      <c r="Z3779">
        <v>0</v>
      </c>
      <c r="AA3779">
        <v>0</v>
      </c>
      <c r="AB3779">
        <v>2.98095</v>
      </c>
      <c r="AC3779" s="29">
        <v>96.385716666666653</v>
      </c>
      <c r="AD3779">
        <v>0</v>
      </c>
      <c r="AF3779">
        <v>283.89999999999998</v>
      </c>
      <c r="AG3779">
        <v>0</v>
      </c>
      <c r="AH3779">
        <v>14.2</v>
      </c>
      <c r="AI3779">
        <v>8.94285</v>
      </c>
      <c r="AJ3779">
        <v>289.15714999999989</v>
      </c>
      <c r="AK3779" t="s">
        <v>26</v>
      </c>
      <c r="AN3779" s="29">
        <v>0</v>
      </c>
      <c r="AO3779" s="30">
        <f t="shared" si="118"/>
        <v>0</v>
      </c>
      <c r="AP3779" s="30">
        <f t="shared" si="119"/>
        <v>0</v>
      </c>
    </row>
    <row r="3780" spans="1:42" x14ac:dyDescent="0.25">
      <c r="A3780" t="s">
        <v>219</v>
      </c>
      <c r="B3780">
        <v>1870941</v>
      </c>
      <c r="C3780" t="s">
        <v>12868</v>
      </c>
      <c r="D3780">
        <v>1061528</v>
      </c>
      <c r="E3780" t="s">
        <v>12869</v>
      </c>
      <c r="F3780" t="s">
        <v>89</v>
      </c>
      <c r="G3780" t="s">
        <v>90</v>
      </c>
      <c r="H3780" t="s">
        <v>10</v>
      </c>
      <c r="I3780" t="s">
        <v>12870</v>
      </c>
      <c r="J3780" t="s">
        <v>12871</v>
      </c>
      <c r="K3780" t="s">
        <v>115</v>
      </c>
      <c r="L3780" t="s">
        <v>271</v>
      </c>
      <c r="M3780">
        <v>8775</v>
      </c>
      <c r="N3780">
        <v>37</v>
      </c>
      <c r="O3780" s="17">
        <v>45495</v>
      </c>
      <c r="P3780" t="s">
        <v>99</v>
      </c>
      <c r="Q3780" t="s">
        <v>24</v>
      </c>
      <c r="R3780" s="17">
        <v>45490</v>
      </c>
      <c r="S3780" s="27"/>
      <c r="T3780">
        <v>40.803333333333327</v>
      </c>
      <c r="U3780">
        <v>4.72</v>
      </c>
      <c r="V3780">
        <v>45.523333333333333</v>
      </c>
      <c r="W3780">
        <v>3</v>
      </c>
      <c r="X3780">
        <v>2.2766666666666668</v>
      </c>
      <c r="Y3780">
        <v>0</v>
      </c>
      <c r="Z3780">
        <v>0</v>
      </c>
      <c r="AA3780">
        <v>0</v>
      </c>
      <c r="AB3780">
        <v>1.4339850000000001</v>
      </c>
      <c r="AC3780" s="29">
        <v>46.366014999999997</v>
      </c>
      <c r="AD3780">
        <v>0</v>
      </c>
      <c r="AF3780">
        <v>136.57</v>
      </c>
      <c r="AG3780">
        <v>0</v>
      </c>
      <c r="AH3780">
        <v>6.83</v>
      </c>
      <c r="AI3780">
        <v>4.3019550000000004</v>
      </c>
      <c r="AJ3780">
        <v>139.09804500000001</v>
      </c>
      <c r="AK3780" t="s">
        <v>26</v>
      </c>
      <c r="AN3780" s="29">
        <v>0</v>
      </c>
      <c r="AO3780" s="30">
        <f t="shared" si="118"/>
        <v>0</v>
      </c>
      <c r="AP3780" s="30">
        <f t="shared" si="119"/>
        <v>0</v>
      </c>
    </row>
    <row r="3781" spans="1:42" x14ac:dyDescent="0.25">
      <c r="A3781" t="s">
        <v>219</v>
      </c>
      <c r="B3781">
        <v>1870941</v>
      </c>
      <c r="C3781" t="s">
        <v>12872</v>
      </c>
      <c r="D3781">
        <v>1061526</v>
      </c>
      <c r="E3781" t="s">
        <v>12869</v>
      </c>
      <c r="F3781" t="s">
        <v>89</v>
      </c>
      <c r="G3781" t="s">
        <v>90</v>
      </c>
      <c r="H3781" t="s">
        <v>10</v>
      </c>
      <c r="I3781" t="s">
        <v>12873</v>
      </c>
      <c r="J3781" t="s">
        <v>12874</v>
      </c>
      <c r="K3781" t="s">
        <v>115</v>
      </c>
      <c r="L3781" t="s">
        <v>271</v>
      </c>
      <c r="M3781">
        <v>8775</v>
      </c>
      <c r="N3781">
        <v>32</v>
      </c>
      <c r="O3781" s="17">
        <v>45495</v>
      </c>
      <c r="P3781" t="s">
        <v>99</v>
      </c>
      <c r="Q3781" t="s">
        <v>24</v>
      </c>
      <c r="R3781" s="17">
        <v>45490</v>
      </c>
      <c r="S3781" s="27"/>
      <c r="T3781">
        <v>40.803333333333327</v>
      </c>
      <c r="U3781">
        <v>4.72</v>
      </c>
      <c r="V3781">
        <v>45.523333333333333</v>
      </c>
      <c r="W3781">
        <v>3</v>
      </c>
      <c r="X3781">
        <v>2.2766666666666668</v>
      </c>
      <c r="Y3781">
        <v>0</v>
      </c>
      <c r="Z3781">
        <v>0</v>
      </c>
      <c r="AA3781">
        <v>0</v>
      </c>
      <c r="AB3781">
        <v>1.4339850000000001</v>
      </c>
      <c r="AC3781" s="29">
        <v>46.366014999999997</v>
      </c>
      <c r="AD3781">
        <v>0</v>
      </c>
      <c r="AF3781">
        <v>136.57</v>
      </c>
      <c r="AG3781">
        <v>0</v>
      </c>
      <c r="AH3781">
        <v>6.83</v>
      </c>
      <c r="AI3781">
        <v>4.3019550000000004</v>
      </c>
      <c r="AJ3781">
        <v>139.09804500000001</v>
      </c>
      <c r="AK3781" t="s">
        <v>26</v>
      </c>
      <c r="AN3781" s="29">
        <v>0</v>
      </c>
      <c r="AO3781" s="30">
        <f t="shared" si="118"/>
        <v>0</v>
      </c>
      <c r="AP3781" s="30">
        <f t="shared" si="119"/>
        <v>0</v>
      </c>
    </row>
    <row r="3782" spans="1:42" x14ac:dyDescent="0.25">
      <c r="A3782" t="s">
        <v>219</v>
      </c>
      <c r="B3782">
        <v>1870941</v>
      </c>
      <c r="C3782" t="s">
        <v>12875</v>
      </c>
      <c r="D3782">
        <v>1061527</v>
      </c>
      <c r="E3782" t="s">
        <v>12869</v>
      </c>
      <c r="F3782" t="s">
        <v>89</v>
      </c>
      <c r="G3782" t="s">
        <v>90</v>
      </c>
      <c r="H3782" t="s">
        <v>10</v>
      </c>
      <c r="I3782" t="s">
        <v>12876</v>
      </c>
      <c r="J3782" t="s">
        <v>12877</v>
      </c>
      <c r="K3782" t="s">
        <v>115</v>
      </c>
      <c r="L3782" t="s">
        <v>271</v>
      </c>
      <c r="M3782">
        <v>8775</v>
      </c>
      <c r="N3782">
        <v>38</v>
      </c>
      <c r="O3782" s="17">
        <v>45495</v>
      </c>
      <c r="P3782" t="s">
        <v>99</v>
      </c>
      <c r="Q3782" t="s">
        <v>24</v>
      </c>
      <c r="R3782" s="17">
        <v>45490</v>
      </c>
      <c r="S3782" s="27"/>
      <c r="T3782">
        <v>40.803333333333327</v>
      </c>
      <c r="U3782">
        <v>4.72</v>
      </c>
      <c r="V3782">
        <v>45.523333333333333</v>
      </c>
      <c r="W3782">
        <v>3</v>
      </c>
      <c r="X3782">
        <v>2.2766666666666668</v>
      </c>
      <c r="Y3782">
        <v>0</v>
      </c>
      <c r="Z3782">
        <v>0</v>
      </c>
      <c r="AA3782">
        <v>0</v>
      </c>
      <c r="AB3782">
        <v>1.4339850000000001</v>
      </c>
      <c r="AC3782" s="29">
        <v>46.366014999999997</v>
      </c>
      <c r="AD3782">
        <v>0</v>
      </c>
      <c r="AF3782">
        <v>136.57</v>
      </c>
      <c r="AG3782">
        <v>0</v>
      </c>
      <c r="AH3782">
        <v>6.83</v>
      </c>
      <c r="AI3782">
        <v>4.3019550000000004</v>
      </c>
      <c r="AJ3782">
        <v>139.09804500000001</v>
      </c>
      <c r="AK3782" t="s">
        <v>26</v>
      </c>
      <c r="AN3782" s="29">
        <v>0</v>
      </c>
      <c r="AO3782" s="30">
        <f t="shared" si="118"/>
        <v>0</v>
      </c>
      <c r="AP3782" s="30">
        <f t="shared" si="119"/>
        <v>0</v>
      </c>
    </row>
    <row r="3783" spans="1:42" x14ac:dyDescent="0.25">
      <c r="A3783" t="s">
        <v>219</v>
      </c>
      <c r="B3783">
        <v>1870933</v>
      </c>
      <c r="C3783" t="s">
        <v>12878</v>
      </c>
      <c r="D3783">
        <v>490270</v>
      </c>
      <c r="E3783" t="s">
        <v>12879</v>
      </c>
      <c r="F3783" t="s">
        <v>89</v>
      </c>
      <c r="G3783" t="s">
        <v>90</v>
      </c>
      <c r="H3783" t="s">
        <v>10</v>
      </c>
      <c r="I3783" t="s">
        <v>12880</v>
      </c>
      <c r="J3783" t="s">
        <v>12881</v>
      </c>
      <c r="K3783" t="s">
        <v>224</v>
      </c>
      <c r="L3783" t="s">
        <v>271</v>
      </c>
      <c r="M3783">
        <v>888657</v>
      </c>
      <c r="N3783">
        <v>18</v>
      </c>
      <c r="O3783" s="17">
        <v>45494</v>
      </c>
      <c r="P3783" t="s">
        <v>114</v>
      </c>
      <c r="Q3783" t="s">
        <v>24</v>
      </c>
      <c r="R3783" s="17">
        <v>45490</v>
      </c>
      <c r="S3783" s="27"/>
      <c r="T3783">
        <v>33.797499999999999</v>
      </c>
      <c r="U3783">
        <v>5.4</v>
      </c>
      <c r="V3783">
        <v>39.197499999999998</v>
      </c>
      <c r="W3783">
        <v>4</v>
      </c>
      <c r="X3783">
        <v>1.96</v>
      </c>
      <c r="Y3783">
        <v>0</v>
      </c>
      <c r="Z3783">
        <v>0</v>
      </c>
      <c r="AA3783">
        <v>0</v>
      </c>
      <c r="AB3783">
        <v>1.23472125</v>
      </c>
      <c r="AC3783" s="29">
        <v>39.922778749999999</v>
      </c>
      <c r="AD3783">
        <v>0</v>
      </c>
      <c r="AF3783">
        <v>156.79</v>
      </c>
      <c r="AG3783">
        <v>0</v>
      </c>
      <c r="AH3783">
        <v>7.84</v>
      </c>
      <c r="AI3783">
        <v>4.938885</v>
      </c>
      <c r="AJ3783">
        <v>159.691115</v>
      </c>
      <c r="AK3783" t="s">
        <v>31</v>
      </c>
      <c r="AN3783" s="29">
        <v>0</v>
      </c>
      <c r="AO3783" s="30">
        <f t="shared" si="118"/>
        <v>0</v>
      </c>
      <c r="AP3783" s="30">
        <f t="shared" si="119"/>
        <v>0</v>
      </c>
    </row>
    <row r="3784" spans="1:42" x14ac:dyDescent="0.25">
      <c r="A3784" t="s">
        <v>219</v>
      </c>
      <c r="B3784">
        <v>1870933</v>
      </c>
      <c r="C3784" t="s">
        <v>12882</v>
      </c>
      <c r="D3784">
        <v>1745537</v>
      </c>
      <c r="E3784" t="s">
        <v>12879</v>
      </c>
      <c r="F3784" t="s">
        <v>89</v>
      </c>
      <c r="G3784" t="s">
        <v>90</v>
      </c>
      <c r="H3784" t="s">
        <v>10</v>
      </c>
      <c r="I3784" t="s">
        <v>12880</v>
      </c>
      <c r="J3784" t="s">
        <v>12881</v>
      </c>
      <c r="K3784" t="s">
        <v>271</v>
      </c>
      <c r="L3784" t="s">
        <v>224</v>
      </c>
      <c r="M3784">
        <v>8385</v>
      </c>
      <c r="N3784">
        <v>18</v>
      </c>
      <c r="O3784" s="17">
        <v>45493</v>
      </c>
      <c r="P3784" t="s">
        <v>746</v>
      </c>
      <c r="Q3784" t="s">
        <v>24</v>
      </c>
      <c r="R3784" s="17">
        <v>45490</v>
      </c>
      <c r="S3784" s="27"/>
      <c r="T3784">
        <v>27.09</v>
      </c>
      <c r="U3784">
        <v>4.5949999999999998</v>
      </c>
      <c r="V3784">
        <v>31.684999999999999</v>
      </c>
      <c r="W3784">
        <v>4</v>
      </c>
      <c r="X3784">
        <v>1.585</v>
      </c>
      <c r="Y3784">
        <v>0</v>
      </c>
      <c r="Z3784">
        <v>0</v>
      </c>
      <c r="AA3784">
        <v>0</v>
      </c>
      <c r="AB3784">
        <v>0.99807749999999995</v>
      </c>
      <c r="AC3784" s="29">
        <v>32.271922500000002</v>
      </c>
      <c r="AD3784">
        <v>0</v>
      </c>
      <c r="AF3784">
        <v>126.74</v>
      </c>
      <c r="AG3784">
        <v>0</v>
      </c>
      <c r="AH3784">
        <v>6.34</v>
      </c>
      <c r="AI3784">
        <v>3.9923099999999998</v>
      </c>
      <c r="AJ3784">
        <v>129.08769000000001</v>
      </c>
      <c r="AK3784" t="s">
        <v>31</v>
      </c>
      <c r="AN3784" s="29">
        <v>0</v>
      </c>
      <c r="AO3784" s="30">
        <f t="shared" si="118"/>
        <v>0</v>
      </c>
      <c r="AP3784" s="30">
        <f t="shared" si="119"/>
        <v>0</v>
      </c>
    </row>
    <row r="3785" spans="1:42" x14ac:dyDescent="0.25">
      <c r="A3785" t="s">
        <v>219</v>
      </c>
      <c r="B3785">
        <v>1870917</v>
      </c>
      <c r="C3785" t="s">
        <v>12883</v>
      </c>
      <c r="D3785">
        <v>1061524</v>
      </c>
      <c r="E3785" t="s">
        <v>12884</v>
      </c>
      <c r="F3785" t="s">
        <v>89</v>
      </c>
      <c r="G3785" t="s">
        <v>90</v>
      </c>
      <c r="H3785" t="s">
        <v>14</v>
      </c>
      <c r="I3785" t="s">
        <v>12845</v>
      </c>
      <c r="J3785" t="s">
        <v>12846</v>
      </c>
      <c r="K3785" t="s">
        <v>92</v>
      </c>
      <c r="L3785" t="s">
        <v>271</v>
      </c>
      <c r="M3785">
        <v>8775</v>
      </c>
      <c r="N3785">
        <v>16</v>
      </c>
      <c r="O3785" s="17">
        <v>45506</v>
      </c>
      <c r="P3785" t="s">
        <v>109</v>
      </c>
      <c r="Q3785" t="s">
        <v>24</v>
      </c>
      <c r="R3785" s="17">
        <v>45490</v>
      </c>
      <c r="S3785" s="27"/>
      <c r="T3785">
        <v>49.016666666666673</v>
      </c>
      <c r="U3785">
        <v>5</v>
      </c>
      <c r="V3785">
        <v>54.016666666666673</v>
      </c>
      <c r="W3785">
        <v>3</v>
      </c>
      <c r="X3785">
        <v>2.7</v>
      </c>
      <c r="Y3785">
        <v>0</v>
      </c>
      <c r="Z3785">
        <v>0</v>
      </c>
      <c r="AA3785">
        <v>0</v>
      </c>
      <c r="AB3785">
        <v>1.701525</v>
      </c>
      <c r="AC3785" s="29">
        <v>55.015141666666658</v>
      </c>
      <c r="AD3785">
        <v>0</v>
      </c>
      <c r="AF3785">
        <v>162.05000000000001</v>
      </c>
      <c r="AG3785">
        <v>0</v>
      </c>
      <c r="AH3785">
        <v>8.1</v>
      </c>
      <c r="AI3785">
        <v>5.1045749999999996</v>
      </c>
      <c r="AJ3785">
        <v>165.04542499999999</v>
      </c>
      <c r="AK3785" t="s">
        <v>26</v>
      </c>
      <c r="AN3785" s="29">
        <v>0</v>
      </c>
      <c r="AO3785" s="30">
        <f t="shared" si="118"/>
        <v>0</v>
      </c>
      <c r="AP3785" s="30">
        <f t="shared" si="119"/>
        <v>0</v>
      </c>
    </row>
    <row r="3786" spans="1:42" x14ac:dyDescent="0.25">
      <c r="A3786" t="s">
        <v>219</v>
      </c>
      <c r="B3786">
        <v>1870917</v>
      </c>
      <c r="C3786" t="s">
        <v>12885</v>
      </c>
      <c r="D3786">
        <v>1061525</v>
      </c>
      <c r="E3786" t="s">
        <v>12884</v>
      </c>
      <c r="F3786" t="s">
        <v>89</v>
      </c>
      <c r="G3786" t="s">
        <v>90</v>
      </c>
      <c r="H3786" t="s">
        <v>14</v>
      </c>
      <c r="I3786" t="s">
        <v>12886</v>
      </c>
      <c r="J3786" t="s">
        <v>12887</v>
      </c>
      <c r="K3786" t="s">
        <v>92</v>
      </c>
      <c r="L3786" t="s">
        <v>271</v>
      </c>
      <c r="M3786">
        <v>8775</v>
      </c>
      <c r="N3786">
        <v>15</v>
      </c>
      <c r="O3786" s="17">
        <v>45506</v>
      </c>
      <c r="P3786" t="s">
        <v>109</v>
      </c>
      <c r="Q3786" t="s">
        <v>24</v>
      </c>
      <c r="R3786" s="17">
        <v>45490</v>
      </c>
      <c r="S3786" s="27"/>
      <c r="T3786">
        <v>49.016666666666673</v>
      </c>
      <c r="U3786">
        <v>5</v>
      </c>
      <c r="V3786">
        <v>54.016666666666673</v>
      </c>
      <c r="W3786">
        <v>3</v>
      </c>
      <c r="X3786">
        <v>2.7</v>
      </c>
      <c r="Y3786">
        <v>0</v>
      </c>
      <c r="Z3786">
        <v>0</v>
      </c>
      <c r="AA3786">
        <v>0</v>
      </c>
      <c r="AB3786">
        <v>1.701525</v>
      </c>
      <c r="AC3786" s="29">
        <v>55.015141666666658</v>
      </c>
      <c r="AD3786">
        <v>0</v>
      </c>
      <c r="AF3786">
        <v>162.05000000000001</v>
      </c>
      <c r="AG3786">
        <v>0</v>
      </c>
      <c r="AH3786">
        <v>8.1</v>
      </c>
      <c r="AI3786">
        <v>5.1045749999999996</v>
      </c>
      <c r="AJ3786">
        <v>165.04542499999999</v>
      </c>
      <c r="AK3786" t="s">
        <v>26</v>
      </c>
      <c r="AN3786" s="29">
        <v>0</v>
      </c>
      <c r="AO3786" s="30">
        <f t="shared" si="118"/>
        <v>0</v>
      </c>
      <c r="AP3786" s="30">
        <f t="shared" si="119"/>
        <v>0</v>
      </c>
    </row>
    <row r="3787" spans="1:42" x14ac:dyDescent="0.25">
      <c r="A3787" t="s">
        <v>219</v>
      </c>
      <c r="B3787">
        <v>1870909</v>
      </c>
      <c r="C3787" t="s">
        <v>12888</v>
      </c>
      <c r="D3787">
        <v>1061511</v>
      </c>
      <c r="E3787" t="s">
        <v>12889</v>
      </c>
      <c r="F3787" t="s">
        <v>89</v>
      </c>
      <c r="G3787" t="s">
        <v>90</v>
      </c>
      <c r="H3787" t="s">
        <v>10</v>
      </c>
      <c r="I3787" t="s">
        <v>12890</v>
      </c>
      <c r="J3787" t="s">
        <v>12891</v>
      </c>
      <c r="K3787" t="s">
        <v>94</v>
      </c>
      <c r="L3787" t="s">
        <v>271</v>
      </c>
      <c r="M3787">
        <v>2422</v>
      </c>
      <c r="N3787">
        <v>22</v>
      </c>
      <c r="O3787" s="17">
        <v>45492</v>
      </c>
      <c r="P3787" t="s">
        <v>816</v>
      </c>
      <c r="Q3787" t="s">
        <v>24</v>
      </c>
      <c r="R3787" s="17">
        <v>45490</v>
      </c>
      <c r="S3787" s="27"/>
      <c r="T3787">
        <v>60.506666666666668</v>
      </c>
      <c r="U3787">
        <v>6.2133333333333338</v>
      </c>
      <c r="V3787">
        <v>66.72</v>
      </c>
      <c r="W3787">
        <v>3</v>
      </c>
      <c r="X3787">
        <v>3.336666666666666</v>
      </c>
      <c r="Y3787">
        <v>0</v>
      </c>
      <c r="Z3787">
        <v>0</v>
      </c>
      <c r="AA3787">
        <v>0</v>
      </c>
      <c r="AB3787">
        <v>2.10168</v>
      </c>
      <c r="AC3787" s="29">
        <v>67.95498666666667</v>
      </c>
      <c r="AD3787">
        <v>0</v>
      </c>
      <c r="AF3787">
        <v>200.16</v>
      </c>
      <c r="AG3787">
        <v>0</v>
      </c>
      <c r="AH3787">
        <v>10.01</v>
      </c>
      <c r="AI3787">
        <v>6.30504</v>
      </c>
      <c r="AJ3787">
        <v>203.86496</v>
      </c>
      <c r="AK3787" t="s">
        <v>26</v>
      </c>
      <c r="AN3787" s="29">
        <v>0</v>
      </c>
      <c r="AO3787" s="30">
        <f t="shared" si="118"/>
        <v>0</v>
      </c>
      <c r="AP3787" s="30">
        <f t="shared" si="119"/>
        <v>0</v>
      </c>
    </row>
    <row r="3788" spans="1:42" x14ac:dyDescent="0.25">
      <c r="A3788" t="s">
        <v>219</v>
      </c>
      <c r="B3788">
        <v>1870909</v>
      </c>
      <c r="C3788" t="s">
        <v>12892</v>
      </c>
      <c r="D3788">
        <v>1745522</v>
      </c>
      <c r="E3788" t="s">
        <v>12889</v>
      </c>
      <c r="F3788" t="s">
        <v>89</v>
      </c>
      <c r="G3788" t="s">
        <v>90</v>
      </c>
      <c r="H3788" t="s">
        <v>10</v>
      </c>
      <c r="I3788" t="s">
        <v>12890</v>
      </c>
      <c r="J3788" t="s">
        <v>12891</v>
      </c>
      <c r="K3788" t="s">
        <v>271</v>
      </c>
      <c r="L3788" t="s">
        <v>94</v>
      </c>
      <c r="M3788">
        <v>2435</v>
      </c>
      <c r="N3788">
        <v>10</v>
      </c>
      <c r="O3788" s="17">
        <v>45495</v>
      </c>
      <c r="P3788" t="s">
        <v>109</v>
      </c>
      <c r="Q3788" t="s">
        <v>24</v>
      </c>
      <c r="R3788" s="17">
        <v>45490</v>
      </c>
      <c r="S3788" s="27"/>
      <c r="T3788">
        <v>65.213333333333324</v>
      </c>
      <c r="U3788">
        <v>4.3166666666666664</v>
      </c>
      <c r="V3788">
        <v>69.53</v>
      </c>
      <c r="W3788">
        <v>3</v>
      </c>
      <c r="X3788">
        <v>3.476666666666667</v>
      </c>
      <c r="Y3788">
        <v>0</v>
      </c>
      <c r="Z3788">
        <v>0</v>
      </c>
      <c r="AA3788">
        <v>0</v>
      </c>
      <c r="AB3788">
        <v>2.1901950000000001</v>
      </c>
      <c r="AC3788" s="29">
        <v>70.816471666666672</v>
      </c>
      <c r="AD3788">
        <v>0</v>
      </c>
      <c r="AF3788">
        <v>208.59</v>
      </c>
      <c r="AG3788">
        <v>0</v>
      </c>
      <c r="AH3788">
        <v>10.43</v>
      </c>
      <c r="AI3788">
        <v>6.5705850000000003</v>
      </c>
      <c r="AJ3788">
        <v>212.44941499999999</v>
      </c>
      <c r="AK3788" t="s">
        <v>26</v>
      </c>
      <c r="AN3788" s="29">
        <v>0</v>
      </c>
      <c r="AO3788" s="30">
        <f t="shared" si="118"/>
        <v>0</v>
      </c>
      <c r="AP3788" s="30">
        <f t="shared" si="119"/>
        <v>0</v>
      </c>
    </row>
    <row r="3789" spans="1:42" x14ac:dyDescent="0.25">
      <c r="A3789" t="s">
        <v>219</v>
      </c>
      <c r="B3789">
        <v>1870889</v>
      </c>
      <c r="C3789" t="s">
        <v>12893</v>
      </c>
      <c r="D3789">
        <v>1061505</v>
      </c>
      <c r="E3789" t="s">
        <v>12894</v>
      </c>
      <c r="F3789" t="s">
        <v>89</v>
      </c>
      <c r="G3789" t="s">
        <v>90</v>
      </c>
      <c r="H3789" t="s">
        <v>10</v>
      </c>
      <c r="I3789" t="s">
        <v>12895</v>
      </c>
      <c r="J3789" t="s">
        <v>12896</v>
      </c>
      <c r="K3789" t="s">
        <v>92</v>
      </c>
      <c r="L3789" t="s">
        <v>256</v>
      </c>
      <c r="M3789">
        <v>8520</v>
      </c>
      <c r="N3789">
        <v>73</v>
      </c>
      <c r="O3789" s="17">
        <v>45508</v>
      </c>
      <c r="P3789" t="s">
        <v>130</v>
      </c>
      <c r="Q3789" t="s">
        <v>24</v>
      </c>
      <c r="R3789" s="17">
        <v>45490</v>
      </c>
      <c r="S3789" s="27"/>
      <c r="T3789">
        <v>83.25</v>
      </c>
      <c r="U3789">
        <v>6.2766666666666664</v>
      </c>
      <c r="V3789">
        <v>89.526666666666657</v>
      </c>
      <c r="W3789">
        <v>3</v>
      </c>
      <c r="X3789">
        <v>4.4766666666666666</v>
      </c>
      <c r="Y3789">
        <v>0</v>
      </c>
      <c r="Z3789">
        <v>0</v>
      </c>
      <c r="AA3789">
        <v>0</v>
      </c>
      <c r="AB3789">
        <v>2.82009</v>
      </c>
      <c r="AC3789" s="29">
        <v>91.183243333333337</v>
      </c>
      <c r="AD3789">
        <v>0</v>
      </c>
      <c r="AF3789">
        <v>268.58</v>
      </c>
      <c r="AG3789">
        <v>0</v>
      </c>
      <c r="AH3789">
        <v>13.43</v>
      </c>
      <c r="AI3789">
        <v>8.4602699999999995</v>
      </c>
      <c r="AJ3789">
        <v>273.54973000000001</v>
      </c>
      <c r="AK3789" t="s">
        <v>26</v>
      </c>
      <c r="AN3789" s="29">
        <v>5.09</v>
      </c>
      <c r="AO3789" s="30">
        <f t="shared" si="118"/>
        <v>1.4633749999999999</v>
      </c>
      <c r="AP3789" s="30">
        <f t="shared" si="119"/>
        <v>0.48779166666666662</v>
      </c>
    </row>
    <row r="3790" spans="1:42" x14ac:dyDescent="0.25">
      <c r="A3790" t="s">
        <v>219</v>
      </c>
      <c r="B3790">
        <v>1870885</v>
      </c>
      <c r="C3790" t="s">
        <v>12897</v>
      </c>
      <c r="D3790">
        <v>156517</v>
      </c>
      <c r="E3790" t="s">
        <v>12898</v>
      </c>
      <c r="F3790" t="s">
        <v>89</v>
      </c>
      <c r="G3790" t="s">
        <v>90</v>
      </c>
      <c r="H3790" t="s">
        <v>10</v>
      </c>
      <c r="I3790" t="s">
        <v>12899</v>
      </c>
      <c r="J3790" t="s">
        <v>12900</v>
      </c>
      <c r="K3790" t="s">
        <v>91</v>
      </c>
      <c r="L3790" t="s">
        <v>1011</v>
      </c>
      <c r="M3790">
        <v>8555</v>
      </c>
      <c r="N3790">
        <v>72</v>
      </c>
      <c r="O3790" s="17">
        <v>45492</v>
      </c>
      <c r="P3790" t="s">
        <v>103</v>
      </c>
      <c r="Q3790" t="s">
        <v>24</v>
      </c>
      <c r="R3790" s="17">
        <v>45490</v>
      </c>
      <c r="S3790" s="27"/>
      <c r="T3790">
        <v>131.77250000000001</v>
      </c>
      <c r="U3790">
        <v>2.46</v>
      </c>
      <c r="V3790">
        <v>134.23249999999999</v>
      </c>
      <c r="W3790">
        <v>4</v>
      </c>
      <c r="X3790">
        <v>6.7125000000000004</v>
      </c>
      <c r="Y3790">
        <v>0</v>
      </c>
      <c r="Z3790">
        <v>0</v>
      </c>
      <c r="AA3790">
        <v>0</v>
      </c>
      <c r="AB3790">
        <v>4.2283237500000004</v>
      </c>
      <c r="AC3790" s="29">
        <v>136.71667625000001</v>
      </c>
      <c r="AD3790">
        <v>0</v>
      </c>
      <c r="AF3790">
        <v>536.92999999999995</v>
      </c>
      <c r="AG3790">
        <v>0</v>
      </c>
      <c r="AH3790">
        <v>26.85</v>
      </c>
      <c r="AI3790">
        <v>16.913295000000002</v>
      </c>
      <c r="AJ3790">
        <v>546.86670500000002</v>
      </c>
      <c r="AK3790" t="s">
        <v>31</v>
      </c>
      <c r="AN3790" s="29">
        <v>7</v>
      </c>
      <c r="AO3790" s="30">
        <f t="shared" si="118"/>
        <v>2.0124999999999997</v>
      </c>
      <c r="AP3790" s="30">
        <f t="shared" si="119"/>
        <v>0.50312499999999993</v>
      </c>
    </row>
    <row r="3791" spans="1:42" x14ac:dyDescent="0.25">
      <c r="A3791" t="s">
        <v>219</v>
      </c>
      <c r="B3791">
        <v>1870885</v>
      </c>
      <c r="C3791" t="s">
        <v>12901</v>
      </c>
      <c r="D3791">
        <v>156518</v>
      </c>
      <c r="E3791" t="s">
        <v>12898</v>
      </c>
      <c r="F3791" t="s">
        <v>89</v>
      </c>
      <c r="G3791" t="s">
        <v>90</v>
      </c>
      <c r="H3791" t="s">
        <v>10</v>
      </c>
      <c r="I3791" t="s">
        <v>12902</v>
      </c>
      <c r="J3791" t="s">
        <v>12903</v>
      </c>
      <c r="K3791" t="s">
        <v>91</v>
      </c>
      <c r="L3791" t="s">
        <v>1011</v>
      </c>
      <c r="M3791">
        <v>8555</v>
      </c>
      <c r="N3791">
        <v>71</v>
      </c>
      <c r="O3791" s="17">
        <v>45492</v>
      </c>
      <c r="P3791" t="s">
        <v>103</v>
      </c>
      <c r="Q3791" t="s">
        <v>24</v>
      </c>
      <c r="R3791" s="17">
        <v>45490</v>
      </c>
      <c r="S3791" s="27"/>
      <c r="T3791">
        <v>131.77250000000001</v>
      </c>
      <c r="U3791">
        <v>2.46</v>
      </c>
      <c r="V3791">
        <v>134.23249999999999</v>
      </c>
      <c r="W3791">
        <v>4</v>
      </c>
      <c r="X3791">
        <v>6.7125000000000004</v>
      </c>
      <c r="Y3791">
        <v>0</v>
      </c>
      <c r="Z3791">
        <v>0</v>
      </c>
      <c r="AA3791">
        <v>0</v>
      </c>
      <c r="AB3791">
        <v>4.2283237500000004</v>
      </c>
      <c r="AC3791" s="29">
        <v>136.71667625000001</v>
      </c>
      <c r="AD3791">
        <v>0</v>
      </c>
      <c r="AF3791">
        <v>536.92999999999995</v>
      </c>
      <c r="AG3791">
        <v>0</v>
      </c>
      <c r="AH3791">
        <v>26.85</v>
      </c>
      <c r="AI3791">
        <v>16.913295000000002</v>
      </c>
      <c r="AJ3791">
        <v>546.86670500000002</v>
      </c>
      <c r="AK3791" t="s">
        <v>31</v>
      </c>
      <c r="AN3791" s="29">
        <v>7</v>
      </c>
      <c r="AO3791" s="30">
        <f t="shared" si="118"/>
        <v>2.0124999999999997</v>
      </c>
      <c r="AP3791" s="30">
        <f t="shared" si="119"/>
        <v>0.50312499999999993</v>
      </c>
    </row>
    <row r="3792" spans="1:42" x14ac:dyDescent="0.25">
      <c r="A3792" t="s">
        <v>219</v>
      </c>
      <c r="B3792">
        <v>1870880</v>
      </c>
      <c r="C3792" t="s">
        <v>12904</v>
      </c>
      <c r="D3792">
        <v>490262</v>
      </c>
      <c r="E3792" t="s">
        <v>12905</v>
      </c>
      <c r="F3792" t="s">
        <v>89</v>
      </c>
      <c r="G3792" t="s">
        <v>90</v>
      </c>
      <c r="H3792" t="s">
        <v>10</v>
      </c>
      <c r="I3792" t="s">
        <v>12906</v>
      </c>
      <c r="J3792" t="s">
        <v>12907</v>
      </c>
      <c r="K3792" t="s">
        <v>224</v>
      </c>
      <c r="L3792" t="s">
        <v>271</v>
      </c>
      <c r="M3792">
        <v>8655</v>
      </c>
      <c r="N3792">
        <v>3</v>
      </c>
      <c r="O3792" s="17">
        <v>45491</v>
      </c>
      <c r="P3792" t="s">
        <v>114</v>
      </c>
      <c r="Q3792" t="s">
        <v>24</v>
      </c>
      <c r="R3792" s="17">
        <v>45490</v>
      </c>
      <c r="S3792" s="27"/>
      <c r="T3792">
        <v>45.063333333333333</v>
      </c>
      <c r="U3792">
        <v>7.2</v>
      </c>
      <c r="V3792">
        <v>52.263333333333328</v>
      </c>
      <c r="W3792">
        <v>3</v>
      </c>
      <c r="X3792">
        <v>2.6133333333333328</v>
      </c>
      <c r="Y3792">
        <v>0</v>
      </c>
      <c r="Z3792">
        <v>0</v>
      </c>
      <c r="AA3792">
        <v>0</v>
      </c>
      <c r="AB3792">
        <v>1.6462950000000001</v>
      </c>
      <c r="AC3792" s="29">
        <v>53.230371666666663</v>
      </c>
      <c r="AD3792">
        <v>0</v>
      </c>
      <c r="AF3792">
        <v>156.79</v>
      </c>
      <c r="AG3792">
        <v>0</v>
      </c>
      <c r="AH3792">
        <v>7.84</v>
      </c>
      <c r="AI3792">
        <v>4.938885</v>
      </c>
      <c r="AJ3792">
        <v>159.691115</v>
      </c>
      <c r="AK3792" t="s">
        <v>26</v>
      </c>
      <c r="AN3792" s="29">
        <v>0</v>
      </c>
      <c r="AO3792" s="30">
        <f t="shared" si="118"/>
        <v>0</v>
      </c>
      <c r="AP3792" s="30">
        <f t="shared" si="119"/>
        <v>0</v>
      </c>
    </row>
    <row r="3793" spans="1:42" x14ac:dyDescent="0.25">
      <c r="A3793" t="s">
        <v>219</v>
      </c>
      <c r="B3793">
        <v>1870872</v>
      </c>
      <c r="C3793" t="s">
        <v>12908</v>
      </c>
      <c r="D3793">
        <v>156524</v>
      </c>
      <c r="E3793" t="s">
        <v>12909</v>
      </c>
      <c r="F3793" t="s">
        <v>89</v>
      </c>
      <c r="G3793" t="s">
        <v>90</v>
      </c>
      <c r="H3793" t="s">
        <v>137</v>
      </c>
      <c r="I3793" t="s">
        <v>12910</v>
      </c>
      <c r="J3793" t="s">
        <v>12911</v>
      </c>
      <c r="K3793" t="s">
        <v>230</v>
      </c>
      <c r="L3793" t="s">
        <v>271</v>
      </c>
      <c r="M3793">
        <v>2780</v>
      </c>
      <c r="N3793">
        <v>72</v>
      </c>
      <c r="O3793" s="17">
        <v>45490</v>
      </c>
      <c r="P3793" t="s">
        <v>104</v>
      </c>
      <c r="Q3793" t="s">
        <v>24</v>
      </c>
      <c r="R3793" s="17">
        <v>45490</v>
      </c>
      <c r="S3793" s="27"/>
      <c r="T3793">
        <v>120.2175</v>
      </c>
      <c r="U3793">
        <v>2.23</v>
      </c>
      <c r="V3793">
        <v>122.44750000000001</v>
      </c>
      <c r="W3793">
        <v>4</v>
      </c>
      <c r="X3793">
        <v>6.1224999999999996</v>
      </c>
      <c r="Y3793">
        <v>0</v>
      </c>
      <c r="Z3793">
        <v>0</v>
      </c>
      <c r="AA3793">
        <v>0</v>
      </c>
      <c r="AB3793">
        <v>6.4284937500000003</v>
      </c>
      <c r="AC3793" s="29">
        <v>122.14150625000001</v>
      </c>
      <c r="AD3793">
        <v>0</v>
      </c>
      <c r="AF3793">
        <v>489.79</v>
      </c>
      <c r="AG3793">
        <v>0</v>
      </c>
      <c r="AH3793">
        <v>24.49</v>
      </c>
      <c r="AI3793">
        <v>25.713975000000001</v>
      </c>
      <c r="AJ3793">
        <v>488.56602500000002</v>
      </c>
      <c r="AK3793" t="s">
        <v>31</v>
      </c>
      <c r="AN3793" s="29">
        <v>0</v>
      </c>
      <c r="AO3793" s="30">
        <f t="shared" si="118"/>
        <v>0</v>
      </c>
      <c r="AP3793" s="30">
        <f t="shared" si="119"/>
        <v>0</v>
      </c>
    </row>
    <row r="3794" spans="1:42" x14ac:dyDescent="0.25">
      <c r="A3794" t="s">
        <v>219</v>
      </c>
      <c r="B3794">
        <v>1870853</v>
      </c>
      <c r="C3794" t="s">
        <v>12912</v>
      </c>
      <c r="D3794">
        <v>1745493</v>
      </c>
      <c r="E3794" t="s">
        <v>12913</v>
      </c>
      <c r="F3794" t="s">
        <v>89</v>
      </c>
      <c r="G3794" t="s">
        <v>90</v>
      </c>
      <c r="H3794" t="s">
        <v>10</v>
      </c>
      <c r="I3794" t="s">
        <v>12914</v>
      </c>
      <c r="J3794" t="s">
        <v>12915</v>
      </c>
      <c r="K3794" t="s">
        <v>271</v>
      </c>
      <c r="L3794" t="s">
        <v>697</v>
      </c>
      <c r="M3794">
        <v>2940</v>
      </c>
      <c r="N3794">
        <v>6</v>
      </c>
      <c r="O3794" s="17">
        <v>45492</v>
      </c>
      <c r="P3794" t="s">
        <v>136</v>
      </c>
      <c r="Q3794" t="s">
        <v>24</v>
      </c>
      <c r="R3794" s="17">
        <v>45490</v>
      </c>
      <c r="S3794" s="27"/>
      <c r="T3794">
        <v>91.85</v>
      </c>
      <c r="U3794">
        <v>7.1</v>
      </c>
      <c r="V3794">
        <v>98.95</v>
      </c>
      <c r="W3794">
        <v>1</v>
      </c>
      <c r="X3794">
        <v>4.95</v>
      </c>
      <c r="Y3794">
        <v>0</v>
      </c>
      <c r="Z3794">
        <v>0</v>
      </c>
      <c r="AA3794">
        <v>0</v>
      </c>
      <c r="AB3794">
        <v>3.1169250000000002</v>
      </c>
      <c r="AC3794" s="29">
        <v>100.783075</v>
      </c>
      <c r="AD3794">
        <v>0</v>
      </c>
      <c r="AF3794">
        <v>98.95</v>
      </c>
      <c r="AG3794">
        <v>0</v>
      </c>
      <c r="AH3794">
        <v>4.95</v>
      </c>
      <c r="AI3794">
        <v>3.1169250000000002</v>
      </c>
      <c r="AJ3794">
        <v>100.783075</v>
      </c>
      <c r="AK3794" t="s">
        <v>25</v>
      </c>
      <c r="AN3794" s="29">
        <v>0</v>
      </c>
      <c r="AO3794" s="30">
        <f t="shared" si="118"/>
        <v>0</v>
      </c>
      <c r="AP3794" s="30">
        <f t="shared" si="119"/>
        <v>0</v>
      </c>
    </row>
    <row r="3795" spans="1:42" x14ac:dyDescent="0.25">
      <c r="A3795" t="s">
        <v>219</v>
      </c>
      <c r="B3795">
        <v>1870825</v>
      </c>
      <c r="C3795" t="s">
        <v>12916</v>
      </c>
      <c r="D3795">
        <v>1745473</v>
      </c>
      <c r="E3795" t="s">
        <v>12917</v>
      </c>
      <c r="F3795" t="s">
        <v>89</v>
      </c>
      <c r="G3795" t="s">
        <v>90</v>
      </c>
      <c r="H3795" t="s">
        <v>10</v>
      </c>
      <c r="I3795" t="s">
        <v>12918</v>
      </c>
      <c r="J3795" t="s">
        <v>12919</v>
      </c>
      <c r="K3795" t="s">
        <v>225</v>
      </c>
      <c r="L3795" t="s">
        <v>224</v>
      </c>
      <c r="M3795">
        <v>8480</v>
      </c>
      <c r="N3795">
        <v>73</v>
      </c>
      <c r="O3795" s="17">
        <v>45491</v>
      </c>
      <c r="P3795" t="s">
        <v>107</v>
      </c>
      <c r="Q3795" t="s">
        <v>24</v>
      </c>
      <c r="R3795" s="17">
        <v>45490</v>
      </c>
      <c r="S3795" s="27"/>
      <c r="T3795">
        <v>117.19</v>
      </c>
      <c r="U3795">
        <v>6.34</v>
      </c>
      <c r="V3795">
        <v>123.53</v>
      </c>
      <c r="W3795">
        <v>3</v>
      </c>
      <c r="X3795">
        <v>6.1766666666666667</v>
      </c>
      <c r="Y3795">
        <v>0</v>
      </c>
      <c r="Z3795">
        <v>0</v>
      </c>
      <c r="AA3795">
        <v>0</v>
      </c>
      <c r="AB3795">
        <v>3.8911950000000002</v>
      </c>
      <c r="AC3795" s="29">
        <v>125.8154716666667</v>
      </c>
      <c r="AD3795">
        <v>0</v>
      </c>
      <c r="AF3795">
        <v>370.59</v>
      </c>
      <c r="AG3795">
        <v>0</v>
      </c>
      <c r="AH3795">
        <v>18.53</v>
      </c>
      <c r="AI3795">
        <v>11.673584999999999</v>
      </c>
      <c r="AJ3795">
        <v>377.446415</v>
      </c>
      <c r="AK3795" t="s">
        <v>26</v>
      </c>
      <c r="AN3795" s="29">
        <v>0</v>
      </c>
      <c r="AO3795" s="30">
        <f t="shared" si="118"/>
        <v>0</v>
      </c>
      <c r="AP3795" s="30">
        <f t="shared" si="119"/>
        <v>0</v>
      </c>
    </row>
    <row r="3796" spans="1:42" x14ac:dyDescent="0.25">
      <c r="A3796" t="s">
        <v>219</v>
      </c>
      <c r="B3796">
        <v>1870810</v>
      </c>
      <c r="C3796" t="s">
        <v>12920</v>
      </c>
      <c r="D3796">
        <v>490253</v>
      </c>
      <c r="E3796" t="s">
        <v>12921</v>
      </c>
      <c r="F3796" t="s">
        <v>89</v>
      </c>
      <c r="G3796" t="s">
        <v>90</v>
      </c>
      <c r="H3796" t="s">
        <v>10</v>
      </c>
      <c r="I3796" t="s">
        <v>12922</v>
      </c>
      <c r="J3796" t="s">
        <v>12923</v>
      </c>
      <c r="K3796" t="s">
        <v>224</v>
      </c>
      <c r="L3796" t="s">
        <v>225</v>
      </c>
      <c r="M3796">
        <v>8305</v>
      </c>
      <c r="N3796">
        <v>27</v>
      </c>
      <c r="O3796" s="17">
        <v>45497</v>
      </c>
      <c r="P3796" t="s">
        <v>140</v>
      </c>
      <c r="Q3796" t="s">
        <v>24</v>
      </c>
      <c r="R3796" s="17">
        <v>45490</v>
      </c>
      <c r="S3796" s="27"/>
      <c r="T3796">
        <v>115.65</v>
      </c>
      <c r="U3796">
        <v>7.6533333333333333</v>
      </c>
      <c r="V3796">
        <v>123.3033333333333</v>
      </c>
      <c r="W3796">
        <v>3</v>
      </c>
      <c r="X3796">
        <v>6.166666666666667</v>
      </c>
      <c r="Y3796">
        <v>0</v>
      </c>
      <c r="Z3796">
        <v>0</v>
      </c>
      <c r="AA3796">
        <v>0</v>
      </c>
      <c r="AB3796">
        <v>3.884055</v>
      </c>
      <c r="AC3796" s="29">
        <v>125.585945</v>
      </c>
      <c r="AD3796">
        <v>0</v>
      </c>
      <c r="AF3796">
        <v>369.91</v>
      </c>
      <c r="AG3796">
        <v>0</v>
      </c>
      <c r="AH3796">
        <v>18.5</v>
      </c>
      <c r="AI3796">
        <v>11.652165</v>
      </c>
      <c r="AJ3796">
        <v>376.757835</v>
      </c>
      <c r="AK3796" t="s">
        <v>26</v>
      </c>
      <c r="AN3796" s="29">
        <v>0</v>
      </c>
      <c r="AO3796" s="30">
        <f t="shared" si="118"/>
        <v>0</v>
      </c>
      <c r="AP3796" s="30">
        <f t="shared" si="119"/>
        <v>0</v>
      </c>
    </row>
    <row r="3797" spans="1:42" x14ac:dyDescent="0.25">
      <c r="A3797" t="s">
        <v>219</v>
      </c>
      <c r="B3797">
        <v>1870803</v>
      </c>
      <c r="C3797" t="s">
        <v>12924</v>
      </c>
      <c r="D3797">
        <v>490252</v>
      </c>
      <c r="E3797" t="s">
        <v>12925</v>
      </c>
      <c r="F3797" t="s">
        <v>89</v>
      </c>
      <c r="G3797" t="s">
        <v>90</v>
      </c>
      <c r="H3797" t="s">
        <v>10</v>
      </c>
      <c r="I3797" t="s">
        <v>12926</v>
      </c>
      <c r="J3797" t="s">
        <v>12927</v>
      </c>
      <c r="K3797" t="s">
        <v>224</v>
      </c>
      <c r="L3797" t="s">
        <v>248</v>
      </c>
      <c r="M3797">
        <v>5010</v>
      </c>
      <c r="N3797">
        <v>25</v>
      </c>
      <c r="O3797" s="17">
        <v>45491</v>
      </c>
      <c r="P3797" t="s">
        <v>122</v>
      </c>
      <c r="Q3797" t="s">
        <v>24</v>
      </c>
      <c r="R3797" s="17">
        <v>45490</v>
      </c>
      <c r="S3797" s="27"/>
      <c r="T3797">
        <v>113.3133333333333</v>
      </c>
      <c r="U3797">
        <v>7.6533333333333333</v>
      </c>
      <c r="V3797">
        <v>120.9666666666667</v>
      </c>
      <c r="W3797">
        <v>3</v>
      </c>
      <c r="X3797">
        <v>6.05</v>
      </c>
      <c r="Y3797">
        <v>0</v>
      </c>
      <c r="Z3797">
        <v>0</v>
      </c>
      <c r="AA3797">
        <v>0</v>
      </c>
      <c r="AB3797">
        <v>3.8104499999999999</v>
      </c>
      <c r="AC3797" s="29">
        <v>123.20621666666661</v>
      </c>
      <c r="AD3797">
        <v>0</v>
      </c>
      <c r="AF3797">
        <v>362.9</v>
      </c>
      <c r="AG3797">
        <v>0</v>
      </c>
      <c r="AH3797">
        <v>18.149999999999999</v>
      </c>
      <c r="AI3797">
        <v>11.43135</v>
      </c>
      <c r="AJ3797">
        <v>369.61864999999989</v>
      </c>
      <c r="AK3797" t="s">
        <v>26</v>
      </c>
      <c r="AN3797" s="29">
        <v>0</v>
      </c>
      <c r="AO3797" s="30">
        <f t="shared" si="118"/>
        <v>0</v>
      </c>
      <c r="AP3797" s="30">
        <f t="shared" si="119"/>
        <v>0</v>
      </c>
    </row>
    <row r="3798" spans="1:42" x14ac:dyDescent="0.25">
      <c r="A3798" t="s">
        <v>219</v>
      </c>
      <c r="B3798">
        <v>1870782</v>
      </c>
      <c r="C3798" t="s">
        <v>12928</v>
      </c>
      <c r="D3798">
        <v>1061489</v>
      </c>
      <c r="E3798" t="s">
        <v>12929</v>
      </c>
      <c r="F3798" t="s">
        <v>89</v>
      </c>
      <c r="G3798" t="s">
        <v>90</v>
      </c>
      <c r="H3798" t="s">
        <v>10</v>
      </c>
      <c r="I3798" t="s">
        <v>12930</v>
      </c>
      <c r="J3798" t="s">
        <v>12931</v>
      </c>
      <c r="K3798" t="s">
        <v>115</v>
      </c>
      <c r="L3798" t="s">
        <v>266</v>
      </c>
      <c r="M3798">
        <v>2765</v>
      </c>
      <c r="N3798">
        <v>19</v>
      </c>
      <c r="O3798" s="17">
        <v>45492</v>
      </c>
      <c r="P3798" t="s">
        <v>1626</v>
      </c>
      <c r="Q3798" t="s">
        <v>24</v>
      </c>
      <c r="R3798" s="17">
        <v>45490</v>
      </c>
      <c r="S3798" s="27"/>
      <c r="T3798">
        <v>60.38</v>
      </c>
      <c r="U3798">
        <v>6.2866666666666662</v>
      </c>
      <c r="V3798">
        <v>66.666666666666671</v>
      </c>
      <c r="W3798">
        <v>3</v>
      </c>
      <c r="X3798">
        <v>3.333333333333333</v>
      </c>
      <c r="Y3798">
        <v>0</v>
      </c>
      <c r="Z3798">
        <v>0</v>
      </c>
      <c r="AA3798">
        <v>0</v>
      </c>
      <c r="AB3798">
        <v>2.1</v>
      </c>
      <c r="AC3798" s="29">
        <v>67.899999999999991</v>
      </c>
      <c r="AD3798">
        <v>0</v>
      </c>
      <c r="AF3798">
        <v>200</v>
      </c>
      <c r="AG3798">
        <v>0</v>
      </c>
      <c r="AH3798">
        <v>10</v>
      </c>
      <c r="AI3798">
        <v>6.3</v>
      </c>
      <c r="AJ3798">
        <v>203.7</v>
      </c>
      <c r="AK3798" t="s">
        <v>26</v>
      </c>
      <c r="AN3798" s="29">
        <v>0</v>
      </c>
      <c r="AO3798" s="30">
        <f t="shared" si="118"/>
        <v>0</v>
      </c>
      <c r="AP3798" s="30">
        <f t="shared" si="119"/>
        <v>0</v>
      </c>
    </row>
    <row r="3799" spans="1:42" x14ac:dyDescent="0.25">
      <c r="A3799" t="s">
        <v>219</v>
      </c>
      <c r="B3799">
        <v>1870782</v>
      </c>
      <c r="C3799" t="s">
        <v>12932</v>
      </c>
      <c r="D3799">
        <v>1745459</v>
      </c>
      <c r="E3799" t="s">
        <v>12929</v>
      </c>
      <c r="F3799" t="s">
        <v>89</v>
      </c>
      <c r="G3799" t="s">
        <v>90</v>
      </c>
      <c r="H3799" t="s">
        <v>10</v>
      </c>
      <c r="I3799" t="s">
        <v>12930</v>
      </c>
      <c r="J3799" t="s">
        <v>12931</v>
      </c>
      <c r="K3799" t="s">
        <v>266</v>
      </c>
      <c r="L3799" t="s">
        <v>115</v>
      </c>
      <c r="M3799">
        <v>821</v>
      </c>
      <c r="N3799">
        <v>32</v>
      </c>
      <c r="O3799" s="17">
        <v>45493</v>
      </c>
      <c r="P3799" t="s">
        <v>124</v>
      </c>
      <c r="Q3799" t="s">
        <v>24</v>
      </c>
      <c r="R3799" s="17">
        <v>45490</v>
      </c>
      <c r="S3799" s="27"/>
      <c r="T3799">
        <v>85.86333333333333</v>
      </c>
      <c r="U3799">
        <v>5.9966666666666661</v>
      </c>
      <c r="V3799">
        <v>91.86</v>
      </c>
      <c r="W3799">
        <v>3</v>
      </c>
      <c r="X3799">
        <v>4.5933333333333328</v>
      </c>
      <c r="Y3799">
        <v>0</v>
      </c>
      <c r="Z3799">
        <v>0</v>
      </c>
      <c r="AA3799">
        <v>0</v>
      </c>
      <c r="AB3799">
        <v>2.8935900000000001</v>
      </c>
      <c r="AC3799" s="29">
        <v>93.559743333333316</v>
      </c>
      <c r="AD3799">
        <v>0</v>
      </c>
      <c r="AF3799">
        <v>275.58</v>
      </c>
      <c r="AG3799">
        <v>0</v>
      </c>
      <c r="AH3799">
        <v>13.78</v>
      </c>
      <c r="AI3799">
        <v>8.6807700000000008</v>
      </c>
      <c r="AJ3799">
        <v>280.67923000000002</v>
      </c>
      <c r="AK3799" t="s">
        <v>26</v>
      </c>
      <c r="AN3799" s="29">
        <v>0</v>
      </c>
      <c r="AO3799" s="30">
        <f t="shared" si="118"/>
        <v>0</v>
      </c>
      <c r="AP3799" s="30">
        <f t="shared" si="119"/>
        <v>0</v>
      </c>
    </row>
    <row r="3800" spans="1:42" x14ac:dyDescent="0.25">
      <c r="A3800" t="s">
        <v>219</v>
      </c>
      <c r="B3800">
        <v>1870721</v>
      </c>
      <c r="C3800" t="s">
        <v>12933</v>
      </c>
      <c r="D3800">
        <v>1061482</v>
      </c>
      <c r="E3800" t="s">
        <v>12934</v>
      </c>
      <c r="F3800" t="s">
        <v>89</v>
      </c>
      <c r="G3800" t="s">
        <v>90</v>
      </c>
      <c r="H3800" t="s">
        <v>137</v>
      </c>
      <c r="I3800" t="s">
        <v>12935</v>
      </c>
      <c r="J3800" t="s">
        <v>12936</v>
      </c>
      <c r="K3800" t="s">
        <v>92</v>
      </c>
      <c r="L3800" t="s">
        <v>266</v>
      </c>
      <c r="M3800">
        <v>8470</v>
      </c>
      <c r="N3800">
        <v>11</v>
      </c>
      <c r="O3800" s="17">
        <v>45500</v>
      </c>
      <c r="P3800" t="s">
        <v>100</v>
      </c>
      <c r="Q3800" t="s">
        <v>24</v>
      </c>
      <c r="R3800" s="17">
        <v>45490</v>
      </c>
      <c r="S3800" s="27"/>
      <c r="T3800">
        <v>36.423999999999999</v>
      </c>
      <c r="U3800">
        <v>3.5739999999999998</v>
      </c>
      <c r="V3800">
        <v>39.997999999999998</v>
      </c>
      <c r="W3800">
        <v>5</v>
      </c>
      <c r="X3800">
        <v>2</v>
      </c>
      <c r="Y3800">
        <v>0</v>
      </c>
      <c r="Z3800">
        <v>0</v>
      </c>
      <c r="AA3800">
        <v>0</v>
      </c>
      <c r="AB3800">
        <v>2.0998950000000001</v>
      </c>
      <c r="AC3800" s="29">
        <v>39.898105000000001</v>
      </c>
      <c r="AD3800">
        <v>0</v>
      </c>
      <c r="AF3800">
        <v>199.99</v>
      </c>
      <c r="AG3800">
        <v>0</v>
      </c>
      <c r="AH3800">
        <v>10</v>
      </c>
      <c r="AI3800">
        <v>10.499475</v>
      </c>
      <c r="AJ3800">
        <v>199.49052499999999</v>
      </c>
      <c r="AK3800" t="s">
        <v>29</v>
      </c>
      <c r="AN3800" s="29">
        <v>0</v>
      </c>
      <c r="AO3800" s="30">
        <f t="shared" si="118"/>
        <v>0</v>
      </c>
      <c r="AP3800" s="30">
        <f t="shared" si="119"/>
        <v>0</v>
      </c>
    </row>
    <row r="3801" spans="1:42" x14ac:dyDescent="0.25">
      <c r="A3801" t="s">
        <v>219</v>
      </c>
      <c r="B3801">
        <v>1870675</v>
      </c>
      <c r="C3801" t="s">
        <v>12937</v>
      </c>
      <c r="D3801">
        <v>1745427</v>
      </c>
      <c r="E3801" t="s">
        <v>12938</v>
      </c>
      <c r="F3801" t="s">
        <v>89</v>
      </c>
      <c r="G3801" t="s">
        <v>90</v>
      </c>
      <c r="H3801" t="s">
        <v>137</v>
      </c>
      <c r="I3801" t="s">
        <v>12939</v>
      </c>
      <c r="J3801" t="s">
        <v>12940</v>
      </c>
      <c r="K3801" t="s">
        <v>225</v>
      </c>
      <c r="L3801" t="s">
        <v>224</v>
      </c>
      <c r="M3801">
        <v>8385</v>
      </c>
      <c r="N3801">
        <v>44</v>
      </c>
      <c r="O3801" s="17">
        <v>45490</v>
      </c>
      <c r="P3801" t="s">
        <v>109</v>
      </c>
      <c r="Q3801" t="s">
        <v>24</v>
      </c>
      <c r="R3801" s="17">
        <v>45490</v>
      </c>
      <c r="S3801" s="27"/>
      <c r="T3801">
        <v>181.21</v>
      </c>
      <c r="U3801">
        <v>19.02</v>
      </c>
      <c r="V3801">
        <v>200.23</v>
      </c>
      <c r="W3801">
        <v>1</v>
      </c>
      <c r="X3801">
        <v>10.01</v>
      </c>
      <c r="Y3801">
        <v>0</v>
      </c>
      <c r="Z3801">
        <v>0</v>
      </c>
      <c r="AA3801">
        <v>0</v>
      </c>
      <c r="AB3801">
        <v>10.512074999999999</v>
      </c>
      <c r="AC3801" s="29">
        <v>199.727925</v>
      </c>
      <c r="AD3801">
        <v>0</v>
      </c>
      <c r="AF3801">
        <v>200.23</v>
      </c>
      <c r="AG3801">
        <v>0</v>
      </c>
      <c r="AH3801">
        <v>10.01</v>
      </c>
      <c r="AI3801">
        <v>10.512074999999999</v>
      </c>
      <c r="AJ3801">
        <v>199.727925</v>
      </c>
      <c r="AK3801" t="s">
        <v>25</v>
      </c>
      <c r="AN3801" s="29">
        <v>0</v>
      </c>
      <c r="AO3801" s="30">
        <f t="shared" si="118"/>
        <v>0</v>
      </c>
      <c r="AP3801" s="30">
        <f t="shared" si="119"/>
        <v>0</v>
      </c>
    </row>
    <row r="3802" spans="1:42" x14ac:dyDescent="0.25">
      <c r="A3802" t="s">
        <v>219</v>
      </c>
      <c r="B3802">
        <v>1870662</v>
      </c>
      <c r="C3802" t="s">
        <v>12941</v>
      </c>
      <c r="D3802">
        <v>1061476</v>
      </c>
      <c r="E3802" t="s">
        <v>12942</v>
      </c>
      <c r="F3802" t="s">
        <v>89</v>
      </c>
      <c r="G3802" t="s">
        <v>90</v>
      </c>
      <c r="H3802" t="s">
        <v>137</v>
      </c>
      <c r="I3802" t="s">
        <v>12943</v>
      </c>
      <c r="J3802" t="s">
        <v>12944</v>
      </c>
      <c r="K3802" t="s">
        <v>92</v>
      </c>
      <c r="L3802" t="s">
        <v>266</v>
      </c>
      <c r="M3802">
        <v>2765</v>
      </c>
      <c r="N3802">
        <v>10</v>
      </c>
      <c r="O3802" s="17">
        <v>45495</v>
      </c>
      <c r="P3802" t="s">
        <v>101</v>
      </c>
      <c r="Q3802" t="s">
        <v>24</v>
      </c>
      <c r="R3802" s="17">
        <v>45490</v>
      </c>
      <c r="S3802" s="27"/>
      <c r="T3802">
        <v>40.75</v>
      </c>
      <c r="U3802">
        <v>5.242</v>
      </c>
      <c r="V3802">
        <v>45.991999999999997</v>
      </c>
      <c r="W3802">
        <v>5</v>
      </c>
      <c r="X3802">
        <v>2.2999999999999998</v>
      </c>
      <c r="Y3802">
        <v>0</v>
      </c>
      <c r="Z3802">
        <v>0</v>
      </c>
      <c r="AA3802">
        <v>0</v>
      </c>
      <c r="AB3802">
        <v>2.4145799999999999</v>
      </c>
      <c r="AC3802" s="29">
        <v>45.877420000000001</v>
      </c>
      <c r="AD3802">
        <v>0</v>
      </c>
      <c r="AF3802">
        <v>229.96</v>
      </c>
      <c r="AG3802">
        <v>0</v>
      </c>
      <c r="AH3802">
        <v>11.5</v>
      </c>
      <c r="AI3802">
        <v>12.072900000000001</v>
      </c>
      <c r="AJ3802">
        <v>229.3871</v>
      </c>
      <c r="AK3802" t="s">
        <v>29</v>
      </c>
      <c r="AN3802" s="29">
        <v>0</v>
      </c>
      <c r="AO3802" s="30">
        <f t="shared" si="118"/>
        <v>0</v>
      </c>
      <c r="AP3802" s="30">
        <f t="shared" si="119"/>
        <v>0</v>
      </c>
    </row>
    <row r="3803" spans="1:42" x14ac:dyDescent="0.25">
      <c r="A3803" t="s">
        <v>219</v>
      </c>
      <c r="B3803">
        <v>1870636</v>
      </c>
      <c r="C3803" t="s">
        <v>12945</v>
      </c>
      <c r="D3803">
        <v>1061466</v>
      </c>
      <c r="E3803" t="s">
        <v>12946</v>
      </c>
      <c r="F3803" t="s">
        <v>89</v>
      </c>
      <c r="G3803" t="s">
        <v>90</v>
      </c>
      <c r="H3803" t="s">
        <v>10</v>
      </c>
      <c r="I3803" t="s">
        <v>12947</v>
      </c>
      <c r="J3803" t="s">
        <v>12948</v>
      </c>
      <c r="K3803" t="s">
        <v>92</v>
      </c>
      <c r="L3803" t="s">
        <v>266</v>
      </c>
      <c r="M3803">
        <v>2470</v>
      </c>
      <c r="N3803">
        <v>72</v>
      </c>
      <c r="O3803" s="17">
        <v>45496</v>
      </c>
      <c r="P3803" t="s">
        <v>101</v>
      </c>
      <c r="Q3803" t="s">
        <v>24</v>
      </c>
      <c r="R3803" s="17">
        <v>45490</v>
      </c>
      <c r="S3803" s="27"/>
      <c r="T3803">
        <v>121.5733333333333</v>
      </c>
      <c r="U3803">
        <v>8.7366666666666664</v>
      </c>
      <c r="V3803">
        <v>130.31</v>
      </c>
      <c r="W3803">
        <v>3</v>
      </c>
      <c r="X3803">
        <v>6.5166666666666666</v>
      </c>
      <c r="Y3803">
        <v>0</v>
      </c>
      <c r="Z3803">
        <v>0</v>
      </c>
      <c r="AA3803">
        <v>0</v>
      </c>
      <c r="AB3803">
        <v>4.1047650000000004</v>
      </c>
      <c r="AC3803" s="29">
        <v>132.7219016666667</v>
      </c>
      <c r="AD3803">
        <v>0</v>
      </c>
      <c r="AF3803">
        <v>390.93</v>
      </c>
      <c r="AG3803">
        <v>0</v>
      </c>
      <c r="AH3803">
        <v>19.55</v>
      </c>
      <c r="AI3803">
        <v>12.314295</v>
      </c>
      <c r="AJ3803">
        <v>398.165705</v>
      </c>
      <c r="AK3803" t="s">
        <v>26</v>
      </c>
      <c r="AN3803" s="29">
        <v>0</v>
      </c>
      <c r="AO3803" s="30">
        <f t="shared" si="118"/>
        <v>0</v>
      </c>
      <c r="AP3803" s="30">
        <f t="shared" si="119"/>
        <v>0</v>
      </c>
    </row>
    <row r="3804" spans="1:42" x14ac:dyDescent="0.25">
      <c r="A3804" t="s">
        <v>219</v>
      </c>
      <c r="B3804">
        <v>1870636</v>
      </c>
      <c r="C3804" t="s">
        <v>12949</v>
      </c>
      <c r="D3804">
        <v>1061465</v>
      </c>
      <c r="E3804" t="s">
        <v>12946</v>
      </c>
      <c r="F3804" t="s">
        <v>89</v>
      </c>
      <c r="G3804" t="s">
        <v>90</v>
      </c>
      <c r="H3804" t="s">
        <v>10</v>
      </c>
      <c r="I3804" t="s">
        <v>12950</v>
      </c>
      <c r="J3804" t="s">
        <v>12951</v>
      </c>
      <c r="K3804" t="s">
        <v>92</v>
      </c>
      <c r="L3804" t="s">
        <v>266</v>
      </c>
      <c r="M3804">
        <v>2470</v>
      </c>
      <c r="N3804">
        <v>71</v>
      </c>
      <c r="O3804" s="17">
        <v>45496</v>
      </c>
      <c r="P3804" t="s">
        <v>101</v>
      </c>
      <c r="Q3804" t="s">
        <v>24</v>
      </c>
      <c r="R3804" s="17">
        <v>45490</v>
      </c>
      <c r="S3804" s="27"/>
      <c r="T3804">
        <v>121.5733333333333</v>
      </c>
      <c r="U3804">
        <v>8.7366666666666664</v>
      </c>
      <c r="V3804">
        <v>130.31</v>
      </c>
      <c r="W3804">
        <v>3</v>
      </c>
      <c r="X3804">
        <v>6.5166666666666666</v>
      </c>
      <c r="Y3804">
        <v>0</v>
      </c>
      <c r="Z3804">
        <v>0</v>
      </c>
      <c r="AA3804">
        <v>0</v>
      </c>
      <c r="AB3804">
        <v>4.1047650000000004</v>
      </c>
      <c r="AC3804" s="29">
        <v>132.7219016666667</v>
      </c>
      <c r="AD3804">
        <v>0</v>
      </c>
      <c r="AF3804">
        <v>390.93</v>
      </c>
      <c r="AG3804">
        <v>0</v>
      </c>
      <c r="AH3804">
        <v>19.55</v>
      </c>
      <c r="AI3804">
        <v>12.314295</v>
      </c>
      <c r="AJ3804">
        <v>398.165705</v>
      </c>
      <c r="AK3804" t="s">
        <v>26</v>
      </c>
      <c r="AN3804" s="29">
        <v>0</v>
      </c>
      <c r="AO3804" s="30">
        <f t="shared" si="118"/>
        <v>0</v>
      </c>
      <c r="AP3804" s="30">
        <f t="shared" si="119"/>
        <v>0</v>
      </c>
    </row>
    <row r="3805" spans="1:42" x14ac:dyDescent="0.25">
      <c r="A3805" t="s">
        <v>219</v>
      </c>
      <c r="B3805">
        <v>1870636</v>
      </c>
      <c r="C3805" t="s">
        <v>12952</v>
      </c>
      <c r="D3805">
        <v>1745400</v>
      </c>
      <c r="E3805" t="s">
        <v>12946</v>
      </c>
      <c r="F3805" t="s">
        <v>89</v>
      </c>
      <c r="G3805" t="s">
        <v>90</v>
      </c>
      <c r="H3805" t="s">
        <v>10</v>
      </c>
      <c r="I3805" t="s">
        <v>12947</v>
      </c>
      <c r="J3805" t="s">
        <v>12948</v>
      </c>
      <c r="K3805" t="s">
        <v>266</v>
      </c>
      <c r="L3805" t="s">
        <v>92</v>
      </c>
      <c r="M3805">
        <v>2770</v>
      </c>
      <c r="N3805">
        <v>4</v>
      </c>
      <c r="O3805" s="17">
        <v>45498</v>
      </c>
      <c r="P3805" t="s">
        <v>124</v>
      </c>
      <c r="Q3805" t="s">
        <v>24</v>
      </c>
      <c r="R3805" s="17">
        <v>45490</v>
      </c>
      <c r="S3805" s="27"/>
      <c r="T3805">
        <v>67.216666666666669</v>
      </c>
      <c r="U3805">
        <v>9.4433333333333334</v>
      </c>
      <c r="V3805">
        <v>76.66</v>
      </c>
      <c r="W3805">
        <v>3</v>
      </c>
      <c r="X3805">
        <v>3.833333333333333</v>
      </c>
      <c r="Y3805">
        <v>0</v>
      </c>
      <c r="Z3805">
        <v>0</v>
      </c>
      <c r="AA3805">
        <v>0</v>
      </c>
      <c r="AB3805">
        <v>2.41479</v>
      </c>
      <c r="AC3805" s="29">
        <v>78.078543333333329</v>
      </c>
      <c r="AD3805">
        <v>0</v>
      </c>
      <c r="AF3805">
        <v>229.98</v>
      </c>
      <c r="AG3805">
        <v>0</v>
      </c>
      <c r="AH3805">
        <v>11.5</v>
      </c>
      <c r="AI3805">
        <v>7.24437</v>
      </c>
      <c r="AJ3805">
        <v>234.23562999999999</v>
      </c>
      <c r="AK3805" t="s">
        <v>26</v>
      </c>
      <c r="AN3805" s="29">
        <v>0</v>
      </c>
      <c r="AO3805" s="30">
        <f t="shared" si="118"/>
        <v>0</v>
      </c>
      <c r="AP3805" s="30">
        <f t="shared" si="119"/>
        <v>0</v>
      </c>
    </row>
    <row r="3806" spans="1:42" x14ac:dyDescent="0.25">
      <c r="A3806" t="s">
        <v>219</v>
      </c>
      <c r="B3806">
        <v>1870636</v>
      </c>
      <c r="C3806" t="s">
        <v>12953</v>
      </c>
      <c r="D3806">
        <v>1745401</v>
      </c>
      <c r="E3806" t="s">
        <v>12946</v>
      </c>
      <c r="F3806" t="s">
        <v>89</v>
      </c>
      <c r="G3806" t="s">
        <v>90</v>
      </c>
      <c r="H3806" t="s">
        <v>10</v>
      </c>
      <c r="I3806" t="s">
        <v>12950</v>
      </c>
      <c r="J3806" t="s">
        <v>12951</v>
      </c>
      <c r="K3806" t="s">
        <v>266</v>
      </c>
      <c r="L3806" t="s">
        <v>92</v>
      </c>
      <c r="M3806">
        <v>2770</v>
      </c>
      <c r="N3806">
        <v>3</v>
      </c>
      <c r="O3806" s="17">
        <v>45498</v>
      </c>
      <c r="P3806" t="s">
        <v>124</v>
      </c>
      <c r="Q3806" t="s">
        <v>24</v>
      </c>
      <c r="R3806" s="17">
        <v>45490</v>
      </c>
      <c r="S3806" s="27"/>
      <c r="T3806">
        <v>67.216666666666669</v>
      </c>
      <c r="U3806">
        <v>9.4433333333333334</v>
      </c>
      <c r="V3806">
        <v>76.66</v>
      </c>
      <c r="W3806">
        <v>3</v>
      </c>
      <c r="X3806">
        <v>3.833333333333333</v>
      </c>
      <c r="Y3806">
        <v>0</v>
      </c>
      <c r="Z3806">
        <v>0</v>
      </c>
      <c r="AA3806">
        <v>0</v>
      </c>
      <c r="AB3806">
        <v>2.41479</v>
      </c>
      <c r="AC3806" s="29">
        <v>78.078543333333329</v>
      </c>
      <c r="AD3806">
        <v>0</v>
      </c>
      <c r="AF3806">
        <v>229.98</v>
      </c>
      <c r="AG3806">
        <v>0</v>
      </c>
      <c r="AH3806">
        <v>11.5</v>
      </c>
      <c r="AI3806">
        <v>7.24437</v>
      </c>
      <c r="AJ3806">
        <v>234.23562999999999</v>
      </c>
      <c r="AK3806" t="s">
        <v>26</v>
      </c>
      <c r="AN3806" s="29">
        <v>0</v>
      </c>
      <c r="AO3806" s="30">
        <f t="shared" si="118"/>
        <v>0</v>
      </c>
      <c r="AP3806" s="30">
        <f t="shared" si="119"/>
        <v>0</v>
      </c>
    </row>
    <row r="3807" spans="1:42" x14ac:dyDescent="0.25">
      <c r="A3807" t="s">
        <v>219</v>
      </c>
      <c r="B3807">
        <v>1870629</v>
      </c>
      <c r="C3807" t="s">
        <v>12954</v>
      </c>
      <c r="D3807">
        <v>1745392</v>
      </c>
      <c r="E3807" t="s">
        <v>12955</v>
      </c>
      <c r="F3807" t="s">
        <v>89</v>
      </c>
      <c r="G3807" t="s">
        <v>90</v>
      </c>
      <c r="H3807" t="s">
        <v>14</v>
      </c>
      <c r="I3807" t="s">
        <v>12956</v>
      </c>
      <c r="J3807" t="s">
        <v>12957</v>
      </c>
      <c r="K3807" t="s">
        <v>271</v>
      </c>
      <c r="L3807" t="s">
        <v>224</v>
      </c>
      <c r="M3807">
        <v>882362</v>
      </c>
      <c r="N3807">
        <v>15</v>
      </c>
      <c r="O3807" s="17">
        <v>45490</v>
      </c>
      <c r="P3807" t="s">
        <v>163</v>
      </c>
      <c r="Q3807" t="s">
        <v>24</v>
      </c>
      <c r="R3807" s="17">
        <v>45490</v>
      </c>
      <c r="S3807" s="27"/>
      <c r="T3807">
        <v>46.216666666666669</v>
      </c>
      <c r="U3807">
        <v>6.126666666666666</v>
      </c>
      <c r="V3807">
        <v>52.343333333333327</v>
      </c>
      <c r="W3807">
        <v>3</v>
      </c>
      <c r="X3807">
        <v>2.6166666666666671</v>
      </c>
      <c r="Y3807">
        <v>0</v>
      </c>
      <c r="Z3807">
        <v>0</v>
      </c>
      <c r="AA3807">
        <v>0</v>
      </c>
      <c r="AB3807">
        <v>1.6488149999999999</v>
      </c>
      <c r="AC3807" s="29">
        <v>53.311184999999988</v>
      </c>
      <c r="AD3807">
        <v>0</v>
      </c>
      <c r="AF3807">
        <v>157.03</v>
      </c>
      <c r="AG3807">
        <v>0</v>
      </c>
      <c r="AH3807">
        <v>7.85</v>
      </c>
      <c r="AI3807">
        <v>4.9464449999999998</v>
      </c>
      <c r="AJ3807">
        <v>159.93355500000001</v>
      </c>
      <c r="AK3807" t="s">
        <v>26</v>
      </c>
      <c r="AN3807" s="29">
        <v>0</v>
      </c>
      <c r="AO3807" s="30">
        <f t="shared" si="118"/>
        <v>0</v>
      </c>
      <c r="AP3807" s="30">
        <f t="shared" si="119"/>
        <v>0</v>
      </c>
    </row>
    <row r="3808" spans="1:42" x14ac:dyDescent="0.25">
      <c r="A3808" t="s">
        <v>219</v>
      </c>
      <c r="B3808">
        <v>1870613</v>
      </c>
      <c r="C3808" t="s">
        <v>12958</v>
      </c>
      <c r="D3808">
        <v>1745382</v>
      </c>
      <c r="E3808" t="s">
        <v>12959</v>
      </c>
      <c r="F3808" t="s">
        <v>89</v>
      </c>
      <c r="G3808" t="s">
        <v>90</v>
      </c>
      <c r="H3808" t="s">
        <v>10</v>
      </c>
      <c r="I3808" t="s">
        <v>12960</v>
      </c>
      <c r="J3808" t="s">
        <v>12961</v>
      </c>
      <c r="K3808" t="s">
        <v>256</v>
      </c>
      <c r="L3808" t="s">
        <v>411</v>
      </c>
      <c r="M3808">
        <v>2610</v>
      </c>
      <c r="N3808">
        <v>16</v>
      </c>
      <c r="O3808" s="17">
        <v>45500</v>
      </c>
      <c r="P3808" t="s">
        <v>1784</v>
      </c>
      <c r="Q3808" t="s">
        <v>24</v>
      </c>
      <c r="R3808" s="17">
        <v>45490</v>
      </c>
      <c r="S3808" s="27"/>
      <c r="T3808">
        <v>129.79</v>
      </c>
      <c r="U3808">
        <v>5.95</v>
      </c>
      <c r="V3808">
        <v>135.74</v>
      </c>
      <c r="W3808">
        <v>2</v>
      </c>
      <c r="X3808">
        <v>6.7850000000000001</v>
      </c>
      <c r="Y3808">
        <v>0</v>
      </c>
      <c r="Z3808">
        <v>0</v>
      </c>
      <c r="AA3808">
        <v>0</v>
      </c>
      <c r="AB3808">
        <v>4.2758099999999999</v>
      </c>
      <c r="AC3808" s="29">
        <v>138.24919</v>
      </c>
      <c r="AD3808">
        <v>0</v>
      </c>
      <c r="AF3808">
        <v>271.48</v>
      </c>
      <c r="AG3808">
        <v>0</v>
      </c>
      <c r="AH3808">
        <v>13.57</v>
      </c>
      <c r="AI3808">
        <v>8.5516199999999998</v>
      </c>
      <c r="AJ3808">
        <v>276.49838</v>
      </c>
      <c r="AK3808" t="s">
        <v>27</v>
      </c>
      <c r="AN3808" s="29">
        <v>0</v>
      </c>
      <c r="AO3808" s="30">
        <f t="shared" si="118"/>
        <v>0</v>
      </c>
      <c r="AP3808" s="30">
        <f t="shared" si="119"/>
        <v>0</v>
      </c>
    </row>
    <row r="3809" spans="1:42" x14ac:dyDescent="0.25">
      <c r="A3809" t="s">
        <v>219</v>
      </c>
      <c r="B3809">
        <v>1870569</v>
      </c>
      <c r="C3809" t="s">
        <v>12962</v>
      </c>
      <c r="D3809">
        <v>1061455</v>
      </c>
      <c r="E3809" t="s">
        <v>12963</v>
      </c>
      <c r="F3809" t="s">
        <v>89</v>
      </c>
      <c r="G3809" t="s">
        <v>90</v>
      </c>
      <c r="H3809" t="s">
        <v>10</v>
      </c>
      <c r="I3809" t="s">
        <v>12964</v>
      </c>
      <c r="J3809" t="s">
        <v>12965</v>
      </c>
      <c r="K3809" t="s">
        <v>115</v>
      </c>
      <c r="L3809" t="s">
        <v>266</v>
      </c>
      <c r="M3809">
        <v>2065</v>
      </c>
      <c r="N3809">
        <v>8</v>
      </c>
      <c r="O3809" s="17">
        <v>45499</v>
      </c>
      <c r="P3809" t="s">
        <v>257</v>
      </c>
      <c r="Q3809" t="s">
        <v>24</v>
      </c>
      <c r="R3809" s="17">
        <v>45490</v>
      </c>
      <c r="S3809" s="27"/>
      <c r="T3809">
        <v>45.62</v>
      </c>
      <c r="U3809">
        <v>5.9933333333333332</v>
      </c>
      <c r="V3809">
        <v>51.613333333333337</v>
      </c>
      <c r="W3809">
        <v>3</v>
      </c>
      <c r="X3809">
        <v>2.58</v>
      </c>
      <c r="Y3809">
        <v>0</v>
      </c>
      <c r="Z3809">
        <v>0</v>
      </c>
      <c r="AA3809">
        <v>0</v>
      </c>
      <c r="AB3809">
        <v>1.62582</v>
      </c>
      <c r="AC3809" s="29">
        <v>52.567513333333331</v>
      </c>
      <c r="AD3809">
        <v>0</v>
      </c>
      <c r="AF3809">
        <v>154.84</v>
      </c>
      <c r="AG3809">
        <v>0</v>
      </c>
      <c r="AH3809">
        <v>7.74</v>
      </c>
      <c r="AI3809">
        <v>4.8774600000000001</v>
      </c>
      <c r="AJ3809">
        <v>157.70254</v>
      </c>
      <c r="AK3809" t="s">
        <v>26</v>
      </c>
      <c r="AN3809" s="29">
        <v>0</v>
      </c>
      <c r="AO3809" s="30">
        <f t="shared" si="118"/>
        <v>0</v>
      </c>
      <c r="AP3809" s="30">
        <f t="shared" si="119"/>
        <v>0</v>
      </c>
    </row>
    <row r="3810" spans="1:42" x14ac:dyDescent="0.25">
      <c r="A3810" t="s">
        <v>219</v>
      </c>
      <c r="B3810">
        <v>1870569</v>
      </c>
      <c r="C3810" t="s">
        <v>12966</v>
      </c>
      <c r="D3810">
        <v>1061454</v>
      </c>
      <c r="E3810" t="s">
        <v>12963</v>
      </c>
      <c r="F3810" t="s">
        <v>89</v>
      </c>
      <c r="G3810" t="s">
        <v>90</v>
      </c>
      <c r="H3810" t="s">
        <v>10</v>
      </c>
      <c r="I3810" t="s">
        <v>12967</v>
      </c>
      <c r="J3810" t="s">
        <v>12968</v>
      </c>
      <c r="K3810" t="s">
        <v>115</v>
      </c>
      <c r="L3810" t="s">
        <v>266</v>
      </c>
      <c r="M3810">
        <v>2065</v>
      </c>
      <c r="N3810">
        <v>7</v>
      </c>
      <c r="O3810" s="17">
        <v>45499</v>
      </c>
      <c r="P3810" t="s">
        <v>257</v>
      </c>
      <c r="Q3810" t="s">
        <v>24</v>
      </c>
      <c r="R3810" s="17">
        <v>45490</v>
      </c>
      <c r="S3810" s="27"/>
      <c r="T3810">
        <v>45.62</v>
      </c>
      <c r="U3810">
        <v>5.9933333333333332</v>
      </c>
      <c r="V3810">
        <v>51.613333333333337</v>
      </c>
      <c r="W3810">
        <v>3</v>
      </c>
      <c r="X3810">
        <v>2.58</v>
      </c>
      <c r="Y3810">
        <v>0</v>
      </c>
      <c r="Z3810">
        <v>0</v>
      </c>
      <c r="AA3810">
        <v>0</v>
      </c>
      <c r="AB3810">
        <v>1.62582</v>
      </c>
      <c r="AC3810" s="29">
        <v>52.567513333333331</v>
      </c>
      <c r="AD3810">
        <v>0</v>
      </c>
      <c r="AF3810">
        <v>154.84</v>
      </c>
      <c r="AG3810">
        <v>0</v>
      </c>
      <c r="AH3810">
        <v>7.74</v>
      </c>
      <c r="AI3810">
        <v>4.8774600000000001</v>
      </c>
      <c r="AJ3810">
        <v>157.70254</v>
      </c>
      <c r="AK3810" t="s">
        <v>26</v>
      </c>
      <c r="AN3810" s="29">
        <v>0</v>
      </c>
      <c r="AO3810" s="30">
        <f t="shared" si="118"/>
        <v>0</v>
      </c>
      <c r="AP3810" s="30">
        <f t="shared" si="119"/>
        <v>0</v>
      </c>
    </row>
    <row r="3811" spans="1:42" x14ac:dyDescent="0.25">
      <c r="A3811" t="s">
        <v>219</v>
      </c>
      <c r="B3811">
        <v>1870569</v>
      </c>
      <c r="C3811" t="s">
        <v>12969</v>
      </c>
      <c r="D3811">
        <v>1745368</v>
      </c>
      <c r="E3811" t="s">
        <v>12963</v>
      </c>
      <c r="F3811" t="s">
        <v>89</v>
      </c>
      <c r="G3811" t="s">
        <v>90</v>
      </c>
      <c r="H3811" t="s">
        <v>10</v>
      </c>
      <c r="I3811" t="s">
        <v>12964</v>
      </c>
      <c r="J3811" t="s">
        <v>12965</v>
      </c>
      <c r="K3811" t="s">
        <v>266</v>
      </c>
      <c r="L3811" t="s">
        <v>115</v>
      </c>
      <c r="M3811">
        <v>2060</v>
      </c>
      <c r="N3811">
        <v>35</v>
      </c>
      <c r="O3811" s="17">
        <v>45494</v>
      </c>
      <c r="P3811" t="s">
        <v>101</v>
      </c>
      <c r="Q3811" t="s">
        <v>24</v>
      </c>
      <c r="R3811" s="17">
        <v>45490</v>
      </c>
      <c r="S3811" s="27"/>
      <c r="T3811">
        <v>46.623333333333328</v>
      </c>
      <c r="U3811">
        <v>5.706666666666667</v>
      </c>
      <c r="V3811">
        <v>52.330000000000013</v>
      </c>
      <c r="W3811">
        <v>3</v>
      </c>
      <c r="X3811">
        <v>2.6166666666666671</v>
      </c>
      <c r="Y3811">
        <v>0</v>
      </c>
      <c r="Z3811">
        <v>0</v>
      </c>
      <c r="AA3811">
        <v>0</v>
      </c>
      <c r="AB3811">
        <v>1.6483950000000001</v>
      </c>
      <c r="AC3811" s="29">
        <v>53.298271666666658</v>
      </c>
      <c r="AD3811">
        <v>0</v>
      </c>
      <c r="AF3811">
        <v>156.99</v>
      </c>
      <c r="AG3811">
        <v>0</v>
      </c>
      <c r="AH3811">
        <v>7.85</v>
      </c>
      <c r="AI3811">
        <v>4.9451850000000004</v>
      </c>
      <c r="AJ3811">
        <v>159.89481499999999</v>
      </c>
      <c r="AK3811" t="s">
        <v>26</v>
      </c>
      <c r="AN3811" s="29">
        <v>0</v>
      </c>
      <c r="AO3811" s="30">
        <f t="shared" si="118"/>
        <v>0</v>
      </c>
      <c r="AP3811" s="30">
        <f t="shared" si="119"/>
        <v>0</v>
      </c>
    </row>
    <row r="3812" spans="1:42" x14ac:dyDescent="0.25">
      <c r="A3812" t="s">
        <v>219</v>
      </c>
      <c r="B3812">
        <v>1870569</v>
      </c>
      <c r="C3812" t="s">
        <v>12970</v>
      </c>
      <c r="D3812">
        <v>1745367</v>
      </c>
      <c r="E3812" t="s">
        <v>12963</v>
      </c>
      <c r="F3812" t="s">
        <v>89</v>
      </c>
      <c r="G3812" t="s">
        <v>90</v>
      </c>
      <c r="H3812" t="s">
        <v>10</v>
      </c>
      <c r="I3812" t="s">
        <v>12967</v>
      </c>
      <c r="J3812" t="s">
        <v>12968</v>
      </c>
      <c r="K3812" t="s">
        <v>266</v>
      </c>
      <c r="L3812" t="s">
        <v>115</v>
      </c>
      <c r="M3812">
        <v>2060</v>
      </c>
      <c r="N3812">
        <v>36</v>
      </c>
      <c r="O3812" s="17">
        <v>45494</v>
      </c>
      <c r="P3812" t="s">
        <v>101</v>
      </c>
      <c r="Q3812" t="s">
        <v>24</v>
      </c>
      <c r="R3812" s="17">
        <v>45490</v>
      </c>
      <c r="S3812" s="27"/>
      <c r="T3812">
        <v>46.623333333333328</v>
      </c>
      <c r="U3812">
        <v>5.706666666666667</v>
      </c>
      <c r="V3812">
        <v>52.330000000000013</v>
      </c>
      <c r="W3812">
        <v>3</v>
      </c>
      <c r="X3812">
        <v>2.6166666666666671</v>
      </c>
      <c r="Y3812">
        <v>0</v>
      </c>
      <c r="Z3812">
        <v>0</v>
      </c>
      <c r="AA3812">
        <v>0</v>
      </c>
      <c r="AB3812">
        <v>1.6483950000000001</v>
      </c>
      <c r="AC3812" s="29">
        <v>53.298271666666658</v>
      </c>
      <c r="AD3812">
        <v>0</v>
      </c>
      <c r="AF3812">
        <v>156.99</v>
      </c>
      <c r="AG3812">
        <v>0</v>
      </c>
      <c r="AH3812">
        <v>7.85</v>
      </c>
      <c r="AI3812">
        <v>4.9451850000000004</v>
      </c>
      <c r="AJ3812">
        <v>159.89481499999999</v>
      </c>
      <c r="AK3812" t="s">
        <v>26</v>
      </c>
      <c r="AN3812" s="29">
        <v>0</v>
      </c>
      <c r="AO3812" s="30">
        <f t="shared" si="118"/>
        <v>0</v>
      </c>
      <c r="AP3812" s="30">
        <f t="shared" si="119"/>
        <v>0</v>
      </c>
    </row>
    <row r="3813" spans="1:42" x14ac:dyDescent="0.25">
      <c r="A3813" t="s">
        <v>219</v>
      </c>
      <c r="B3813">
        <v>1870526</v>
      </c>
      <c r="C3813" t="s">
        <v>12971</v>
      </c>
      <c r="D3813">
        <v>490217</v>
      </c>
      <c r="E3813" t="s">
        <v>12972</v>
      </c>
      <c r="F3813" t="s">
        <v>89</v>
      </c>
      <c r="G3813" t="s">
        <v>90</v>
      </c>
      <c r="H3813" t="s">
        <v>10</v>
      </c>
      <c r="I3813" t="s">
        <v>12973</v>
      </c>
      <c r="J3813" t="s">
        <v>12974</v>
      </c>
      <c r="K3813" t="s">
        <v>224</v>
      </c>
      <c r="L3813" t="s">
        <v>248</v>
      </c>
      <c r="M3813">
        <v>8705</v>
      </c>
      <c r="N3813">
        <v>25</v>
      </c>
      <c r="O3813" s="17">
        <v>45495</v>
      </c>
      <c r="P3813" t="s">
        <v>114</v>
      </c>
      <c r="Q3813" t="s">
        <v>24</v>
      </c>
      <c r="R3813" s="17">
        <v>45490</v>
      </c>
      <c r="S3813" s="27"/>
      <c r="T3813">
        <v>113.3133333333333</v>
      </c>
      <c r="U3813">
        <v>7.6533333333333333</v>
      </c>
      <c r="V3813">
        <v>120.9666666666667</v>
      </c>
      <c r="W3813">
        <v>3</v>
      </c>
      <c r="X3813">
        <v>6.05</v>
      </c>
      <c r="Y3813">
        <v>0</v>
      </c>
      <c r="Z3813">
        <v>0</v>
      </c>
      <c r="AA3813">
        <v>0</v>
      </c>
      <c r="AB3813">
        <v>3.8104499999999999</v>
      </c>
      <c r="AC3813" s="29">
        <v>123.20621666666661</v>
      </c>
      <c r="AD3813">
        <v>0</v>
      </c>
      <c r="AF3813">
        <v>362.9</v>
      </c>
      <c r="AG3813">
        <v>0</v>
      </c>
      <c r="AH3813">
        <v>18.149999999999999</v>
      </c>
      <c r="AI3813">
        <v>11.43135</v>
      </c>
      <c r="AJ3813">
        <v>369.61864999999989</v>
      </c>
      <c r="AK3813" t="s">
        <v>26</v>
      </c>
      <c r="AN3813" s="29">
        <v>0</v>
      </c>
      <c r="AO3813" s="30">
        <f t="shared" si="118"/>
        <v>0</v>
      </c>
      <c r="AP3813" s="30">
        <f t="shared" si="119"/>
        <v>0</v>
      </c>
    </row>
    <row r="3814" spans="1:42" x14ac:dyDescent="0.25">
      <c r="A3814" t="s">
        <v>219</v>
      </c>
      <c r="B3814">
        <v>1870510</v>
      </c>
      <c r="C3814" t="s">
        <v>12975</v>
      </c>
      <c r="D3814">
        <v>1745349</v>
      </c>
      <c r="E3814" t="s">
        <v>12976</v>
      </c>
      <c r="F3814" t="s">
        <v>89</v>
      </c>
      <c r="G3814" t="s">
        <v>90</v>
      </c>
      <c r="H3814" t="s">
        <v>10</v>
      </c>
      <c r="I3814" t="s">
        <v>12977</v>
      </c>
      <c r="J3814" t="s">
        <v>12978</v>
      </c>
      <c r="K3814" t="s">
        <v>225</v>
      </c>
      <c r="L3814" t="s">
        <v>224</v>
      </c>
      <c r="M3814">
        <v>8715</v>
      </c>
      <c r="N3814">
        <v>6</v>
      </c>
      <c r="O3814" s="17">
        <v>45493</v>
      </c>
      <c r="P3814" t="s">
        <v>140</v>
      </c>
      <c r="Q3814" t="s">
        <v>24</v>
      </c>
      <c r="R3814" s="17">
        <v>45490</v>
      </c>
      <c r="S3814" s="27"/>
      <c r="T3814">
        <v>181.19</v>
      </c>
      <c r="U3814">
        <v>19.02</v>
      </c>
      <c r="V3814">
        <v>200.21</v>
      </c>
      <c r="W3814">
        <v>1</v>
      </c>
      <c r="X3814">
        <v>10.01</v>
      </c>
      <c r="Y3814">
        <v>0</v>
      </c>
      <c r="Z3814">
        <v>0</v>
      </c>
      <c r="AA3814">
        <v>0</v>
      </c>
      <c r="AB3814">
        <v>6.3066149999999999</v>
      </c>
      <c r="AC3814" s="29">
        <v>203.91338500000001</v>
      </c>
      <c r="AD3814">
        <v>0</v>
      </c>
      <c r="AF3814">
        <v>200.21</v>
      </c>
      <c r="AG3814">
        <v>0</v>
      </c>
      <c r="AH3814">
        <v>10.01</v>
      </c>
      <c r="AI3814">
        <v>6.3066149999999999</v>
      </c>
      <c r="AJ3814">
        <v>203.91338500000001</v>
      </c>
      <c r="AK3814" t="s">
        <v>25</v>
      </c>
      <c r="AN3814" s="29">
        <v>3.5</v>
      </c>
      <c r="AO3814" s="30">
        <f t="shared" si="118"/>
        <v>1.0062499999999999</v>
      </c>
      <c r="AP3814" s="30">
        <f t="shared" si="119"/>
        <v>1.0062499999999999</v>
      </c>
    </row>
    <row r="3815" spans="1:42" x14ac:dyDescent="0.25">
      <c r="A3815" t="s">
        <v>219</v>
      </c>
      <c r="B3815">
        <v>1870500</v>
      </c>
      <c r="C3815" t="s">
        <v>12979</v>
      </c>
      <c r="D3815">
        <v>1745346</v>
      </c>
      <c r="E3815" t="s">
        <v>12980</v>
      </c>
      <c r="F3815" t="s">
        <v>89</v>
      </c>
      <c r="G3815" t="s">
        <v>90</v>
      </c>
      <c r="H3815" t="s">
        <v>10</v>
      </c>
      <c r="I3815" t="s">
        <v>12981</v>
      </c>
      <c r="J3815" t="s">
        <v>12982</v>
      </c>
      <c r="K3815" t="s">
        <v>1323</v>
      </c>
      <c r="L3815" t="s">
        <v>697</v>
      </c>
      <c r="M3815">
        <v>2940</v>
      </c>
      <c r="N3815">
        <v>2</v>
      </c>
      <c r="O3815" s="17">
        <v>45493</v>
      </c>
      <c r="P3815" t="s">
        <v>136</v>
      </c>
      <c r="Q3815" t="s">
        <v>24</v>
      </c>
      <c r="R3815" s="17">
        <v>45490</v>
      </c>
      <c r="S3815" s="27"/>
      <c r="T3815">
        <v>59</v>
      </c>
      <c r="U3815">
        <v>7.1</v>
      </c>
      <c r="V3815">
        <v>66.099999999999994</v>
      </c>
      <c r="W3815">
        <v>1</v>
      </c>
      <c r="X3815">
        <v>3.31</v>
      </c>
      <c r="Y3815">
        <v>0</v>
      </c>
      <c r="Z3815">
        <v>0</v>
      </c>
      <c r="AA3815">
        <v>0</v>
      </c>
      <c r="AB3815">
        <v>2.0821499999999999</v>
      </c>
      <c r="AC3815" s="29">
        <v>67.327849999999998</v>
      </c>
      <c r="AD3815">
        <v>0</v>
      </c>
      <c r="AF3815">
        <v>66.099999999999994</v>
      </c>
      <c r="AG3815">
        <v>0</v>
      </c>
      <c r="AH3815">
        <v>3.31</v>
      </c>
      <c r="AI3815">
        <v>2.0821499999999999</v>
      </c>
      <c r="AJ3815">
        <v>67.327849999999998</v>
      </c>
      <c r="AK3815" t="s">
        <v>25</v>
      </c>
      <c r="AN3815" s="29">
        <v>0</v>
      </c>
      <c r="AO3815" s="30">
        <f t="shared" si="118"/>
        <v>0</v>
      </c>
      <c r="AP3815" s="30">
        <f t="shared" si="119"/>
        <v>0</v>
      </c>
    </row>
    <row r="3816" spans="1:42" x14ac:dyDescent="0.25">
      <c r="A3816" t="s">
        <v>219</v>
      </c>
      <c r="B3816">
        <v>1870500</v>
      </c>
      <c r="C3816" t="s">
        <v>12983</v>
      </c>
      <c r="D3816">
        <v>1061439</v>
      </c>
      <c r="E3816" t="s">
        <v>12980</v>
      </c>
      <c r="F3816" t="s">
        <v>89</v>
      </c>
      <c r="G3816" t="s">
        <v>90</v>
      </c>
      <c r="H3816" t="s">
        <v>10</v>
      </c>
      <c r="I3816" t="s">
        <v>12981</v>
      </c>
      <c r="J3816" t="s">
        <v>12982</v>
      </c>
      <c r="K3816" t="s">
        <v>92</v>
      </c>
      <c r="L3816" t="s">
        <v>1323</v>
      </c>
      <c r="M3816">
        <v>2455</v>
      </c>
      <c r="N3816">
        <v>2</v>
      </c>
      <c r="O3816" s="17">
        <v>45492</v>
      </c>
      <c r="P3816" t="s">
        <v>122</v>
      </c>
      <c r="Q3816" t="s">
        <v>24</v>
      </c>
      <c r="R3816" s="17">
        <v>45490</v>
      </c>
      <c r="S3816" s="27"/>
      <c r="T3816">
        <v>155.47999999999999</v>
      </c>
      <c r="U3816">
        <v>15.62</v>
      </c>
      <c r="V3816">
        <v>171.1</v>
      </c>
      <c r="W3816">
        <v>1</v>
      </c>
      <c r="X3816">
        <v>8.56</v>
      </c>
      <c r="Y3816">
        <v>0</v>
      </c>
      <c r="Z3816">
        <v>0</v>
      </c>
      <c r="AA3816">
        <v>0</v>
      </c>
      <c r="AB3816">
        <v>5.3896499999999996</v>
      </c>
      <c r="AC3816" s="29">
        <v>174.27035000000001</v>
      </c>
      <c r="AD3816">
        <v>0</v>
      </c>
      <c r="AF3816">
        <v>171.1</v>
      </c>
      <c r="AG3816">
        <v>0</v>
      </c>
      <c r="AH3816">
        <v>8.56</v>
      </c>
      <c r="AI3816">
        <v>5.3896499999999996</v>
      </c>
      <c r="AJ3816">
        <v>174.27035000000001</v>
      </c>
      <c r="AK3816" t="s">
        <v>25</v>
      </c>
      <c r="AN3816" s="29">
        <v>0</v>
      </c>
      <c r="AO3816" s="30">
        <f t="shared" si="118"/>
        <v>0</v>
      </c>
      <c r="AP3816" s="30">
        <f t="shared" si="119"/>
        <v>0</v>
      </c>
    </row>
    <row r="3817" spans="1:42" x14ac:dyDescent="0.25">
      <c r="A3817" t="s">
        <v>219</v>
      </c>
      <c r="B3817">
        <v>1870491</v>
      </c>
      <c r="C3817" t="s">
        <v>12984</v>
      </c>
      <c r="D3817">
        <v>1745337</v>
      </c>
      <c r="E3817" t="s">
        <v>12985</v>
      </c>
      <c r="F3817" t="s">
        <v>89</v>
      </c>
      <c r="G3817" t="s">
        <v>90</v>
      </c>
      <c r="H3817" t="s">
        <v>10</v>
      </c>
      <c r="I3817" t="s">
        <v>12986</v>
      </c>
      <c r="J3817" t="s">
        <v>12987</v>
      </c>
      <c r="K3817" t="s">
        <v>231</v>
      </c>
      <c r="L3817" t="s">
        <v>94</v>
      </c>
      <c r="M3817">
        <v>88560</v>
      </c>
      <c r="N3817">
        <v>22</v>
      </c>
      <c r="O3817" s="17">
        <v>45492</v>
      </c>
      <c r="P3817" t="s">
        <v>108</v>
      </c>
      <c r="Q3817" t="s">
        <v>24</v>
      </c>
      <c r="R3817" s="17">
        <v>45490</v>
      </c>
      <c r="S3817" s="27"/>
      <c r="T3817">
        <v>20.83</v>
      </c>
      <c r="U3817">
        <v>2.8666666666666671</v>
      </c>
      <c r="V3817">
        <v>23.696666666666669</v>
      </c>
      <c r="W3817">
        <v>3</v>
      </c>
      <c r="X3817">
        <v>1.1833333333333329</v>
      </c>
      <c r="Y3817">
        <v>0</v>
      </c>
      <c r="Z3817">
        <v>0</v>
      </c>
      <c r="AA3817">
        <v>0</v>
      </c>
      <c r="AB3817">
        <v>0.74644500000000003</v>
      </c>
      <c r="AC3817" s="29">
        <v>24.133555000000001</v>
      </c>
      <c r="AD3817">
        <v>0</v>
      </c>
      <c r="AF3817">
        <v>71.09</v>
      </c>
      <c r="AG3817">
        <v>0</v>
      </c>
      <c r="AH3817">
        <v>3.55</v>
      </c>
      <c r="AI3817">
        <v>2.2393350000000001</v>
      </c>
      <c r="AJ3817">
        <v>72.400665000000004</v>
      </c>
      <c r="AK3817" t="s">
        <v>26</v>
      </c>
      <c r="AN3817" s="29">
        <v>0</v>
      </c>
      <c r="AO3817" s="30">
        <f t="shared" si="118"/>
        <v>0</v>
      </c>
      <c r="AP3817" s="30">
        <f t="shared" si="119"/>
        <v>0</v>
      </c>
    </row>
    <row r="3818" spans="1:42" x14ac:dyDescent="0.25">
      <c r="A3818" t="s">
        <v>219</v>
      </c>
      <c r="B3818">
        <v>1870491</v>
      </c>
      <c r="C3818" t="s">
        <v>12988</v>
      </c>
      <c r="D3818">
        <v>1745338</v>
      </c>
      <c r="E3818" t="s">
        <v>12985</v>
      </c>
      <c r="F3818" t="s">
        <v>89</v>
      </c>
      <c r="G3818" t="s">
        <v>90</v>
      </c>
      <c r="H3818" t="s">
        <v>10</v>
      </c>
      <c r="I3818" t="s">
        <v>12989</v>
      </c>
      <c r="J3818" t="s">
        <v>12990</v>
      </c>
      <c r="K3818" t="s">
        <v>231</v>
      </c>
      <c r="L3818" t="s">
        <v>94</v>
      </c>
      <c r="M3818">
        <v>88560</v>
      </c>
      <c r="N3818">
        <v>21</v>
      </c>
      <c r="O3818" s="17">
        <v>45492</v>
      </c>
      <c r="P3818" t="s">
        <v>108</v>
      </c>
      <c r="Q3818" t="s">
        <v>24</v>
      </c>
      <c r="R3818" s="17">
        <v>45490</v>
      </c>
      <c r="S3818" s="27"/>
      <c r="T3818">
        <v>20.83</v>
      </c>
      <c r="U3818">
        <v>2.8666666666666671</v>
      </c>
      <c r="V3818">
        <v>23.696666666666669</v>
      </c>
      <c r="W3818">
        <v>3</v>
      </c>
      <c r="X3818">
        <v>1.1833333333333329</v>
      </c>
      <c r="Y3818">
        <v>0</v>
      </c>
      <c r="Z3818">
        <v>0</v>
      </c>
      <c r="AA3818">
        <v>0</v>
      </c>
      <c r="AB3818">
        <v>0.74644500000000003</v>
      </c>
      <c r="AC3818" s="29">
        <v>24.133555000000001</v>
      </c>
      <c r="AD3818">
        <v>0</v>
      </c>
      <c r="AF3818">
        <v>71.09</v>
      </c>
      <c r="AG3818">
        <v>0</v>
      </c>
      <c r="AH3818">
        <v>3.55</v>
      </c>
      <c r="AI3818">
        <v>2.2393350000000001</v>
      </c>
      <c r="AJ3818">
        <v>72.400665000000004</v>
      </c>
      <c r="AK3818" t="s">
        <v>26</v>
      </c>
      <c r="AN3818" s="29">
        <v>0</v>
      </c>
      <c r="AO3818" s="30">
        <f t="shared" si="118"/>
        <v>0</v>
      </c>
      <c r="AP3818" s="30">
        <f t="shared" si="119"/>
        <v>0</v>
      </c>
    </row>
    <row r="3819" spans="1:42" x14ac:dyDescent="0.25">
      <c r="A3819" t="s">
        <v>219</v>
      </c>
      <c r="B3819">
        <v>1870482</v>
      </c>
      <c r="C3819" t="s">
        <v>12991</v>
      </c>
      <c r="D3819">
        <v>1745331</v>
      </c>
      <c r="E3819" t="s">
        <v>12992</v>
      </c>
      <c r="F3819" t="s">
        <v>89</v>
      </c>
      <c r="G3819" t="s">
        <v>90</v>
      </c>
      <c r="H3819" t="s">
        <v>10</v>
      </c>
      <c r="I3819" t="s">
        <v>12993</v>
      </c>
      <c r="J3819" t="s">
        <v>12994</v>
      </c>
      <c r="K3819" t="s">
        <v>271</v>
      </c>
      <c r="L3819" t="s">
        <v>697</v>
      </c>
      <c r="M3819">
        <v>2940</v>
      </c>
      <c r="N3819">
        <v>10</v>
      </c>
      <c r="O3819" s="17">
        <v>45492</v>
      </c>
      <c r="P3819" t="s">
        <v>136</v>
      </c>
      <c r="Q3819" t="s">
        <v>24</v>
      </c>
      <c r="R3819" s="17">
        <v>45490</v>
      </c>
      <c r="S3819" s="27"/>
      <c r="T3819">
        <v>30.61666666666666</v>
      </c>
      <c r="U3819">
        <v>2.3666666666666671</v>
      </c>
      <c r="V3819">
        <v>32.983333333333327</v>
      </c>
      <c r="W3819">
        <v>3</v>
      </c>
      <c r="X3819">
        <v>1.65</v>
      </c>
      <c r="Y3819">
        <v>0</v>
      </c>
      <c r="Z3819">
        <v>0</v>
      </c>
      <c r="AA3819">
        <v>0</v>
      </c>
      <c r="AB3819">
        <v>1.038975</v>
      </c>
      <c r="AC3819" s="29">
        <v>33.594358333333339</v>
      </c>
      <c r="AD3819">
        <v>0</v>
      </c>
      <c r="AF3819">
        <v>98.95</v>
      </c>
      <c r="AG3819">
        <v>0</v>
      </c>
      <c r="AH3819">
        <v>4.95</v>
      </c>
      <c r="AI3819">
        <v>3.1169250000000002</v>
      </c>
      <c r="AJ3819">
        <v>100.783075</v>
      </c>
      <c r="AK3819" t="s">
        <v>26</v>
      </c>
      <c r="AN3819" s="29">
        <v>0</v>
      </c>
      <c r="AO3819" s="30">
        <f t="shared" si="118"/>
        <v>0</v>
      </c>
      <c r="AP3819" s="30">
        <f t="shared" si="119"/>
        <v>0</v>
      </c>
    </row>
    <row r="3820" spans="1:42" x14ac:dyDescent="0.25">
      <c r="A3820" t="s">
        <v>219</v>
      </c>
      <c r="B3820">
        <v>1870474</v>
      </c>
      <c r="C3820" t="s">
        <v>12995</v>
      </c>
      <c r="D3820">
        <v>1061429</v>
      </c>
      <c r="E3820" t="s">
        <v>12996</v>
      </c>
      <c r="F3820" t="s">
        <v>89</v>
      </c>
      <c r="G3820" t="s">
        <v>90</v>
      </c>
      <c r="H3820" t="s">
        <v>10</v>
      </c>
      <c r="I3820" t="s">
        <v>12997</v>
      </c>
      <c r="J3820" t="s">
        <v>12998</v>
      </c>
      <c r="K3820" t="s">
        <v>92</v>
      </c>
      <c r="L3820" t="s">
        <v>1323</v>
      </c>
      <c r="M3820">
        <v>2455</v>
      </c>
      <c r="N3820">
        <v>23</v>
      </c>
      <c r="O3820" s="17">
        <v>45518</v>
      </c>
      <c r="P3820" t="s">
        <v>122</v>
      </c>
      <c r="Q3820" t="s">
        <v>24</v>
      </c>
      <c r="R3820" s="17">
        <v>45490</v>
      </c>
      <c r="S3820" s="27"/>
      <c r="T3820">
        <v>35.036666666666669</v>
      </c>
      <c r="U3820">
        <v>5.2066666666666661</v>
      </c>
      <c r="V3820">
        <v>40.243333333333332</v>
      </c>
      <c r="W3820">
        <v>3</v>
      </c>
      <c r="X3820">
        <v>2.0133333333333332</v>
      </c>
      <c r="Y3820">
        <v>0</v>
      </c>
      <c r="Z3820">
        <v>0</v>
      </c>
      <c r="AA3820">
        <v>0</v>
      </c>
      <c r="AB3820">
        <v>1.267665</v>
      </c>
      <c r="AC3820" s="29">
        <v>40.989001666666667</v>
      </c>
      <c r="AD3820">
        <v>0</v>
      </c>
      <c r="AF3820">
        <v>120.73</v>
      </c>
      <c r="AG3820">
        <v>0</v>
      </c>
      <c r="AH3820">
        <v>6.04</v>
      </c>
      <c r="AI3820">
        <v>3.8029950000000001</v>
      </c>
      <c r="AJ3820">
        <v>122.967005</v>
      </c>
      <c r="AK3820" t="s">
        <v>26</v>
      </c>
      <c r="AN3820" s="29">
        <v>0</v>
      </c>
      <c r="AO3820" s="30">
        <f t="shared" si="118"/>
        <v>0</v>
      </c>
      <c r="AP3820" s="30">
        <f t="shared" si="119"/>
        <v>0</v>
      </c>
    </row>
    <row r="3821" spans="1:42" x14ac:dyDescent="0.25">
      <c r="A3821" t="s">
        <v>219</v>
      </c>
      <c r="B3821">
        <v>1870474</v>
      </c>
      <c r="C3821" t="s">
        <v>12999</v>
      </c>
      <c r="D3821">
        <v>1061430</v>
      </c>
      <c r="E3821" t="s">
        <v>12996</v>
      </c>
      <c r="F3821" t="s">
        <v>89</v>
      </c>
      <c r="G3821" t="s">
        <v>90</v>
      </c>
      <c r="H3821" t="s">
        <v>10</v>
      </c>
      <c r="I3821" t="s">
        <v>13000</v>
      </c>
      <c r="J3821" t="s">
        <v>13001</v>
      </c>
      <c r="K3821" t="s">
        <v>92</v>
      </c>
      <c r="L3821" t="s">
        <v>1323</v>
      </c>
      <c r="M3821">
        <v>2455</v>
      </c>
      <c r="N3821">
        <v>24</v>
      </c>
      <c r="O3821" s="17">
        <v>45518</v>
      </c>
      <c r="P3821" t="s">
        <v>122</v>
      </c>
      <c r="Q3821" t="s">
        <v>24</v>
      </c>
      <c r="R3821" s="17">
        <v>45490</v>
      </c>
      <c r="S3821" s="27"/>
      <c r="T3821">
        <v>35.036666666666669</v>
      </c>
      <c r="U3821">
        <v>5.2066666666666661</v>
      </c>
      <c r="V3821">
        <v>40.243333333333332</v>
      </c>
      <c r="W3821">
        <v>3</v>
      </c>
      <c r="X3821">
        <v>2.0133333333333332</v>
      </c>
      <c r="Y3821">
        <v>0</v>
      </c>
      <c r="Z3821">
        <v>0</v>
      </c>
      <c r="AA3821">
        <v>0</v>
      </c>
      <c r="AB3821">
        <v>1.267665</v>
      </c>
      <c r="AC3821" s="29">
        <v>40.989001666666667</v>
      </c>
      <c r="AD3821">
        <v>0</v>
      </c>
      <c r="AF3821">
        <v>120.73</v>
      </c>
      <c r="AG3821">
        <v>0</v>
      </c>
      <c r="AH3821">
        <v>6.04</v>
      </c>
      <c r="AI3821">
        <v>3.8029950000000001</v>
      </c>
      <c r="AJ3821">
        <v>122.967005</v>
      </c>
      <c r="AK3821" t="s">
        <v>26</v>
      </c>
      <c r="AN3821" s="29">
        <v>0</v>
      </c>
      <c r="AO3821" s="30">
        <f t="shared" si="118"/>
        <v>0</v>
      </c>
      <c r="AP3821" s="30">
        <f t="shared" si="119"/>
        <v>0</v>
      </c>
    </row>
    <row r="3822" spans="1:42" x14ac:dyDescent="0.25">
      <c r="A3822" t="s">
        <v>219</v>
      </c>
      <c r="B3822">
        <v>1870474</v>
      </c>
      <c r="C3822" t="s">
        <v>13002</v>
      </c>
      <c r="D3822">
        <v>1745328</v>
      </c>
      <c r="E3822" t="s">
        <v>12996</v>
      </c>
      <c r="F3822" t="s">
        <v>89</v>
      </c>
      <c r="G3822" t="s">
        <v>90</v>
      </c>
      <c r="H3822" t="s">
        <v>10</v>
      </c>
      <c r="I3822" t="s">
        <v>13000</v>
      </c>
      <c r="J3822" t="s">
        <v>13001</v>
      </c>
      <c r="K3822" t="s">
        <v>1323</v>
      </c>
      <c r="L3822" t="s">
        <v>697</v>
      </c>
      <c r="M3822">
        <v>2940</v>
      </c>
      <c r="N3822">
        <v>24</v>
      </c>
      <c r="O3822" s="17">
        <v>45519</v>
      </c>
      <c r="P3822" t="s">
        <v>136</v>
      </c>
      <c r="Q3822" t="s">
        <v>24</v>
      </c>
      <c r="R3822" s="17">
        <v>45490</v>
      </c>
      <c r="S3822" s="27"/>
      <c r="T3822">
        <v>19.666666666666671</v>
      </c>
      <c r="U3822">
        <v>2.3666666666666671</v>
      </c>
      <c r="V3822">
        <v>22.033333333333331</v>
      </c>
      <c r="W3822">
        <v>3</v>
      </c>
      <c r="X3822">
        <v>1.1033333333333331</v>
      </c>
      <c r="Y3822">
        <v>0</v>
      </c>
      <c r="Z3822">
        <v>0</v>
      </c>
      <c r="AA3822">
        <v>0</v>
      </c>
      <c r="AB3822">
        <v>0.69404999999999994</v>
      </c>
      <c r="AC3822" s="29">
        <v>22.44261666666667</v>
      </c>
      <c r="AD3822">
        <v>0</v>
      </c>
      <c r="AF3822">
        <v>66.099999999999994</v>
      </c>
      <c r="AG3822">
        <v>0</v>
      </c>
      <c r="AH3822">
        <v>3.31</v>
      </c>
      <c r="AI3822">
        <v>2.0821499999999999</v>
      </c>
      <c r="AJ3822">
        <v>67.327849999999998</v>
      </c>
      <c r="AK3822" t="s">
        <v>26</v>
      </c>
      <c r="AN3822" s="29">
        <v>0</v>
      </c>
      <c r="AO3822" s="30">
        <f t="shared" si="118"/>
        <v>0</v>
      </c>
      <c r="AP3822" s="30">
        <f t="shared" si="119"/>
        <v>0</v>
      </c>
    </row>
    <row r="3823" spans="1:42" x14ac:dyDescent="0.25">
      <c r="A3823" t="s">
        <v>219</v>
      </c>
      <c r="B3823">
        <v>1870474</v>
      </c>
      <c r="C3823" t="s">
        <v>13003</v>
      </c>
      <c r="D3823">
        <v>1745327</v>
      </c>
      <c r="E3823" t="s">
        <v>12996</v>
      </c>
      <c r="F3823" t="s">
        <v>89</v>
      </c>
      <c r="G3823" t="s">
        <v>90</v>
      </c>
      <c r="H3823" t="s">
        <v>10</v>
      </c>
      <c r="I3823" t="s">
        <v>12997</v>
      </c>
      <c r="J3823" t="s">
        <v>12998</v>
      </c>
      <c r="K3823" t="s">
        <v>1323</v>
      </c>
      <c r="L3823" t="s">
        <v>697</v>
      </c>
      <c r="M3823">
        <v>2940</v>
      </c>
      <c r="N3823">
        <v>23</v>
      </c>
      <c r="O3823" s="17">
        <v>45519</v>
      </c>
      <c r="P3823" t="s">
        <v>136</v>
      </c>
      <c r="Q3823" t="s">
        <v>24</v>
      </c>
      <c r="R3823" s="17">
        <v>45490</v>
      </c>
      <c r="S3823" s="27"/>
      <c r="T3823">
        <v>19.666666666666671</v>
      </c>
      <c r="U3823">
        <v>2.3666666666666671</v>
      </c>
      <c r="V3823">
        <v>22.033333333333331</v>
      </c>
      <c r="W3823">
        <v>3</v>
      </c>
      <c r="X3823">
        <v>1.1033333333333331</v>
      </c>
      <c r="Y3823">
        <v>0</v>
      </c>
      <c r="Z3823">
        <v>0</v>
      </c>
      <c r="AA3823">
        <v>0</v>
      </c>
      <c r="AB3823">
        <v>0.69404999999999994</v>
      </c>
      <c r="AC3823" s="29">
        <v>22.44261666666667</v>
      </c>
      <c r="AD3823">
        <v>0</v>
      </c>
      <c r="AF3823">
        <v>66.099999999999994</v>
      </c>
      <c r="AG3823">
        <v>0</v>
      </c>
      <c r="AH3823">
        <v>3.31</v>
      </c>
      <c r="AI3823">
        <v>2.0821499999999999</v>
      </c>
      <c r="AJ3823">
        <v>67.327849999999998</v>
      </c>
      <c r="AK3823" t="s">
        <v>26</v>
      </c>
      <c r="AN3823" s="29">
        <v>0</v>
      </c>
      <c r="AO3823" s="30">
        <f t="shared" si="118"/>
        <v>0</v>
      </c>
      <c r="AP3823" s="30">
        <f t="shared" si="119"/>
        <v>0</v>
      </c>
    </row>
    <row r="3824" spans="1:42" x14ac:dyDescent="0.25">
      <c r="A3824" t="s">
        <v>219</v>
      </c>
      <c r="B3824">
        <v>1870467</v>
      </c>
      <c r="C3824" t="s">
        <v>13004</v>
      </c>
      <c r="D3824">
        <v>1061426</v>
      </c>
      <c r="E3824" t="s">
        <v>13005</v>
      </c>
      <c r="F3824" t="s">
        <v>89</v>
      </c>
      <c r="G3824" t="s">
        <v>90</v>
      </c>
      <c r="H3824" t="s">
        <v>10</v>
      </c>
      <c r="I3824" t="s">
        <v>13006</v>
      </c>
      <c r="J3824" t="s">
        <v>13007</v>
      </c>
      <c r="K3824" t="s">
        <v>95</v>
      </c>
      <c r="L3824" t="s">
        <v>231</v>
      </c>
      <c r="M3824">
        <v>2525</v>
      </c>
      <c r="N3824">
        <v>80</v>
      </c>
      <c r="O3824" s="17">
        <v>45490</v>
      </c>
      <c r="P3824" t="s">
        <v>144</v>
      </c>
      <c r="Q3824" t="s">
        <v>24</v>
      </c>
      <c r="R3824" s="17">
        <v>45490</v>
      </c>
      <c r="S3824" s="17"/>
      <c r="T3824">
        <v>34.086666666666673</v>
      </c>
      <c r="U3824">
        <v>1.1000000000000001</v>
      </c>
      <c r="V3824">
        <v>35.186666666666667</v>
      </c>
      <c r="W3824">
        <v>3</v>
      </c>
      <c r="X3824">
        <v>1.76</v>
      </c>
      <c r="Y3824">
        <v>0</v>
      </c>
      <c r="Z3824">
        <v>0</v>
      </c>
      <c r="AA3824">
        <v>0</v>
      </c>
      <c r="AB3824">
        <v>1.1083799999999999</v>
      </c>
      <c r="AC3824" s="29">
        <v>35.838286666666669</v>
      </c>
      <c r="AD3824">
        <v>0</v>
      </c>
      <c r="AF3824">
        <v>105.56</v>
      </c>
      <c r="AG3824">
        <v>0</v>
      </c>
      <c r="AH3824">
        <v>5.28</v>
      </c>
      <c r="AI3824">
        <v>3.3251400000000002</v>
      </c>
      <c r="AJ3824">
        <v>107.51486</v>
      </c>
      <c r="AK3824" t="s">
        <v>26</v>
      </c>
      <c r="AN3824" s="29">
        <v>9.4</v>
      </c>
      <c r="AO3824" s="30">
        <f t="shared" si="118"/>
        <v>2.7024999999999997</v>
      </c>
      <c r="AP3824" s="30">
        <f t="shared" si="119"/>
        <v>0.90083333333333326</v>
      </c>
    </row>
    <row r="3825" spans="1:42" x14ac:dyDescent="0.25">
      <c r="A3825" t="s">
        <v>219</v>
      </c>
      <c r="B3825">
        <v>1870467</v>
      </c>
      <c r="C3825" t="s">
        <v>13008</v>
      </c>
      <c r="D3825">
        <v>1061427</v>
      </c>
      <c r="E3825" t="s">
        <v>13005</v>
      </c>
      <c r="F3825" t="s">
        <v>89</v>
      </c>
      <c r="G3825" t="s">
        <v>90</v>
      </c>
      <c r="H3825" t="s">
        <v>10</v>
      </c>
      <c r="I3825" t="s">
        <v>13009</v>
      </c>
      <c r="J3825" t="s">
        <v>13010</v>
      </c>
      <c r="K3825" t="s">
        <v>95</v>
      </c>
      <c r="L3825" t="s">
        <v>231</v>
      </c>
      <c r="M3825">
        <v>2525</v>
      </c>
      <c r="N3825">
        <v>79</v>
      </c>
      <c r="O3825" s="17">
        <v>45490</v>
      </c>
      <c r="P3825" t="s">
        <v>144</v>
      </c>
      <c r="Q3825" t="s">
        <v>24</v>
      </c>
      <c r="R3825" s="17">
        <v>45490</v>
      </c>
      <c r="S3825" s="27"/>
      <c r="T3825">
        <v>34.086666666666673</v>
      </c>
      <c r="U3825">
        <v>1.1000000000000001</v>
      </c>
      <c r="V3825">
        <v>35.186666666666667</v>
      </c>
      <c r="W3825">
        <v>3</v>
      </c>
      <c r="X3825">
        <v>1.76</v>
      </c>
      <c r="Y3825">
        <v>0</v>
      </c>
      <c r="Z3825">
        <v>0</v>
      </c>
      <c r="AA3825">
        <v>0</v>
      </c>
      <c r="AB3825">
        <v>1.1083799999999999</v>
      </c>
      <c r="AC3825" s="29">
        <v>35.838286666666669</v>
      </c>
      <c r="AD3825">
        <v>0</v>
      </c>
      <c r="AF3825">
        <v>105.56</v>
      </c>
      <c r="AG3825">
        <v>0</v>
      </c>
      <c r="AH3825">
        <v>5.28</v>
      </c>
      <c r="AI3825">
        <v>3.3251400000000002</v>
      </c>
      <c r="AJ3825">
        <v>107.51486</v>
      </c>
      <c r="AK3825" t="s">
        <v>26</v>
      </c>
      <c r="AN3825" s="29">
        <v>9.4</v>
      </c>
      <c r="AO3825" s="30">
        <f t="shared" si="118"/>
        <v>2.7024999999999997</v>
      </c>
      <c r="AP3825" s="30">
        <f t="shared" si="119"/>
        <v>0.90083333333333326</v>
      </c>
    </row>
    <row r="3826" spans="1:42" x14ac:dyDescent="0.25">
      <c r="A3826" t="s">
        <v>219</v>
      </c>
      <c r="B3826">
        <v>1870432</v>
      </c>
      <c r="C3826" t="s">
        <v>13011</v>
      </c>
      <c r="D3826">
        <v>1061418</v>
      </c>
      <c r="E3826" t="s">
        <v>13012</v>
      </c>
      <c r="F3826" t="s">
        <v>89</v>
      </c>
      <c r="G3826" t="s">
        <v>90</v>
      </c>
      <c r="H3826" t="s">
        <v>10</v>
      </c>
      <c r="I3826" t="s">
        <v>13013</v>
      </c>
      <c r="J3826" t="s">
        <v>13014</v>
      </c>
      <c r="K3826" t="s">
        <v>115</v>
      </c>
      <c r="L3826" t="s">
        <v>266</v>
      </c>
      <c r="M3826">
        <v>2280</v>
      </c>
      <c r="N3826">
        <v>22</v>
      </c>
      <c r="O3826" s="17">
        <v>45493</v>
      </c>
      <c r="P3826" t="s">
        <v>1626</v>
      </c>
      <c r="Q3826" t="s">
        <v>24</v>
      </c>
      <c r="R3826" s="17">
        <v>45490</v>
      </c>
      <c r="S3826" s="27"/>
      <c r="T3826">
        <v>181.13</v>
      </c>
      <c r="U3826">
        <v>18.86</v>
      </c>
      <c r="V3826">
        <v>199.99</v>
      </c>
      <c r="W3826">
        <v>1</v>
      </c>
      <c r="X3826">
        <v>10</v>
      </c>
      <c r="Y3826">
        <v>0</v>
      </c>
      <c r="Z3826">
        <v>0</v>
      </c>
      <c r="AA3826">
        <v>0</v>
      </c>
      <c r="AB3826">
        <v>6.2996850000000002</v>
      </c>
      <c r="AC3826" s="29">
        <v>203.690315</v>
      </c>
      <c r="AD3826">
        <v>0</v>
      </c>
      <c r="AF3826">
        <v>199.99</v>
      </c>
      <c r="AG3826">
        <v>0</v>
      </c>
      <c r="AH3826">
        <v>10</v>
      </c>
      <c r="AI3826">
        <v>6.2996850000000002</v>
      </c>
      <c r="AJ3826">
        <v>203.690315</v>
      </c>
      <c r="AK3826" t="s">
        <v>25</v>
      </c>
      <c r="AN3826" s="29">
        <v>5.9</v>
      </c>
      <c r="AO3826" s="30">
        <f t="shared" si="118"/>
        <v>1.69625</v>
      </c>
      <c r="AP3826" s="30">
        <f t="shared" si="119"/>
        <v>1.69625</v>
      </c>
    </row>
    <row r="3827" spans="1:42" x14ac:dyDescent="0.25">
      <c r="A3827" t="s">
        <v>219</v>
      </c>
      <c r="B3827">
        <v>1870412</v>
      </c>
      <c r="C3827" t="s">
        <v>13015</v>
      </c>
      <c r="D3827">
        <v>1061416</v>
      </c>
      <c r="E3827" t="s">
        <v>13016</v>
      </c>
      <c r="F3827" t="s">
        <v>89</v>
      </c>
      <c r="G3827" t="s">
        <v>90</v>
      </c>
      <c r="H3827" t="s">
        <v>10</v>
      </c>
      <c r="I3827" t="s">
        <v>13017</v>
      </c>
      <c r="J3827" t="s">
        <v>13018</v>
      </c>
      <c r="K3827" t="s">
        <v>115</v>
      </c>
      <c r="L3827" t="s">
        <v>271</v>
      </c>
      <c r="M3827">
        <v>8776</v>
      </c>
      <c r="N3827">
        <v>5</v>
      </c>
      <c r="O3827" s="17">
        <v>45493</v>
      </c>
      <c r="P3827" t="s">
        <v>99</v>
      </c>
      <c r="Q3827" t="s">
        <v>24</v>
      </c>
      <c r="R3827" s="17">
        <v>45490</v>
      </c>
      <c r="S3827" s="27"/>
      <c r="T3827">
        <v>45.610000000000007</v>
      </c>
      <c r="U3827">
        <v>4.72</v>
      </c>
      <c r="V3827">
        <v>50.330000000000013</v>
      </c>
      <c r="W3827">
        <v>3</v>
      </c>
      <c r="X3827">
        <v>2.5166666666666671</v>
      </c>
      <c r="Y3827">
        <v>0</v>
      </c>
      <c r="Z3827">
        <v>0</v>
      </c>
      <c r="AA3827">
        <v>0</v>
      </c>
      <c r="AB3827">
        <v>1.5853950000000001</v>
      </c>
      <c r="AC3827" s="29">
        <v>51.26127166666668</v>
      </c>
      <c r="AD3827">
        <v>0</v>
      </c>
      <c r="AF3827">
        <v>150.99</v>
      </c>
      <c r="AG3827">
        <v>0</v>
      </c>
      <c r="AH3827">
        <v>7.55</v>
      </c>
      <c r="AI3827">
        <v>4.7561850000000003</v>
      </c>
      <c r="AJ3827">
        <v>153.783815</v>
      </c>
      <c r="AK3827" t="s">
        <v>26</v>
      </c>
      <c r="AN3827" s="29">
        <v>5.09</v>
      </c>
      <c r="AO3827" s="30">
        <f t="shared" si="118"/>
        <v>1.4633749999999999</v>
      </c>
      <c r="AP3827" s="30">
        <f t="shared" si="119"/>
        <v>0.48779166666666662</v>
      </c>
    </row>
    <row r="3828" spans="1:42" x14ac:dyDescent="0.25">
      <c r="A3828" t="s">
        <v>219</v>
      </c>
      <c r="B3828">
        <v>1870397</v>
      </c>
      <c r="C3828" t="s">
        <v>13019</v>
      </c>
      <c r="D3828">
        <v>1061412</v>
      </c>
      <c r="E3828" t="s">
        <v>13020</v>
      </c>
      <c r="F3828" t="s">
        <v>89</v>
      </c>
      <c r="G3828" t="s">
        <v>90</v>
      </c>
      <c r="H3828" t="s">
        <v>10</v>
      </c>
      <c r="I3828" t="s">
        <v>13021</v>
      </c>
      <c r="J3828" t="s">
        <v>13022</v>
      </c>
      <c r="K3828" t="s">
        <v>94</v>
      </c>
      <c r="L3828" t="s">
        <v>231</v>
      </c>
      <c r="M3828">
        <v>8845</v>
      </c>
      <c r="N3828">
        <v>10</v>
      </c>
      <c r="O3828" s="17">
        <v>45494</v>
      </c>
      <c r="P3828" t="s">
        <v>154</v>
      </c>
      <c r="Q3828" t="s">
        <v>24</v>
      </c>
      <c r="R3828" s="17">
        <v>45490</v>
      </c>
      <c r="S3828" s="27"/>
      <c r="T3828">
        <v>10.79</v>
      </c>
      <c r="U3828">
        <v>5.1633333333333331</v>
      </c>
      <c r="V3828">
        <v>15.95333333333333</v>
      </c>
      <c r="W3828">
        <v>3</v>
      </c>
      <c r="X3828">
        <v>0.79666666666666675</v>
      </c>
      <c r="Y3828">
        <v>0</v>
      </c>
      <c r="Z3828">
        <v>0</v>
      </c>
      <c r="AA3828">
        <v>0</v>
      </c>
      <c r="AB3828">
        <v>0.50253000000000003</v>
      </c>
      <c r="AC3828" s="29">
        <v>16.24747</v>
      </c>
      <c r="AD3828">
        <v>0</v>
      </c>
      <c r="AF3828">
        <v>47.86</v>
      </c>
      <c r="AG3828">
        <v>0</v>
      </c>
      <c r="AH3828">
        <v>2.39</v>
      </c>
      <c r="AI3828">
        <v>1.50759</v>
      </c>
      <c r="AJ3828">
        <v>48.74241</v>
      </c>
      <c r="AK3828" t="s">
        <v>26</v>
      </c>
      <c r="AN3828" s="29">
        <v>0</v>
      </c>
      <c r="AO3828" s="30">
        <f t="shared" si="118"/>
        <v>0</v>
      </c>
      <c r="AP3828" s="30">
        <f t="shared" si="119"/>
        <v>0</v>
      </c>
    </row>
    <row r="3829" spans="1:42" x14ac:dyDescent="0.25">
      <c r="A3829" t="s">
        <v>219</v>
      </c>
      <c r="B3829">
        <v>1870397</v>
      </c>
      <c r="C3829" t="s">
        <v>13023</v>
      </c>
      <c r="D3829">
        <v>1061413</v>
      </c>
      <c r="E3829" t="s">
        <v>13020</v>
      </c>
      <c r="F3829" t="s">
        <v>89</v>
      </c>
      <c r="G3829" t="s">
        <v>90</v>
      </c>
      <c r="H3829" t="s">
        <v>10</v>
      </c>
      <c r="I3829" t="s">
        <v>13024</v>
      </c>
      <c r="J3829" t="s">
        <v>13025</v>
      </c>
      <c r="K3829" t="s">
        <v>94</v>
      </c>
      <c r="L3829" t="s">
        <v>231</v>
      </c>
      <c r="M3829">
        <v>8845</v>
      </c>
      <c r="N3829">
        <v>9</v>
      </c>
      <c r="O3829" s="17">
        <v>45494</v>
      </c>
      <c r="P3829" t="s">
        <v>154</v>
      </c>
      <c r="Q3829" t="s">
        <v>24</v>
      </c>
      <c r="R3829" s="17">
        <v>45490</v>
      </c>
      <c r="S3829" s="27"/>
      <c r="T3829">
        <v>10.79</v>
      </c>
      <c r="U3829">
        <v>5.1633333333333331</v>
      </c>
      <c r="V3829">
        <v>15.95333333333333</v>
      </c>
      <c r="W3829">
        <v>3</v>
      </c>
      <c r="X3829">
        <v>0.79666666666666675</v>
      </c>
      <c r="Y3829">
        <v>0</v>
      </c>
      <c r="Z3829">
        <v>0</v>
      </c>
      <c r="AA3829">
        <v>0</v>
      </c>
      <c r="AB3829">
        <v>0.50253000000000003</v>
      </c>
      <c r="AC3829" s="29">
        <v>16.24747</v>
      </c>
      <c r="AD3829">
        <v>0</v>
      </c>
      <c r="AF3829">
        <v>47.86</v>
      </c>
      <c r="AG3829">
        <v>0</v>
      </c>
      <c r="AH3829">
        <v>2.39</v>
      </c>
      <c r="AI3829">
        <v>1.50759</v>
      </c>
      <c r="AJ3829">
        <v>48.74241</v>
      </c>
      <c r="AK3829" t="s">
        <v>26</v>
      </c>
      <c r="AN3829" s="29">
        <v>0</v>
      </c>
      <c r="AO3829" s="30">
        <f t="shared" si="118"/>
        <v>0</v>
      </c>
      <c r="AP3829" s="30">
        <f t="shared" si="119"/>
        <v>0</v>
      </c>
    </row>
    <row r="3830" spans="1:42" x14ac:dyDescent="0.25">
      <c r="A3830" t="s">
        <v>219</v>
      </c>
      <c r="B3830">
        <v>1870394</v>
      </c>
      <c r="C3830" t="s">
        <v>13026</v>
      </c>
      <c r="D3830">
        <v>1745299</v>
      </c>
      <c r="E3830" t="s">
        <v>13027</v>
      </c>
      <c r="F3830" t="s">
        <v>89</v>
      </c>
      <c r="G3830" t="s">
        <v>90</v>
      </c>
      <c r="H3830" t="s">
        <v>10</v>
      </c>
      <c r="I3830" t="s">
        <v>13028</v>
      </c>
      <c r="J3830" t="s">
        <v>13029</v>
      </c>
      <c r="K3830" t="s">
        <v>271</v>
      </c>
      <c r="L3830" t="s">
        <v>13030</v>
      </c>
      <c r="M3830">
        <v>817</v>
      </c>
      <c r="N3830">
        <v>30</v>
      </c>
      <c r="O3830" s="17">
        <v>45493</v>
      </c>
      <c r="P3830" t="s">
        <v>152</v>
      </c>
      <c r="Q3830" t="s">
        <v>24</v>
      </c>
      <c r="R3830" s="17">
        <v>45490</v>
      </c>
      <c r="S3830" s="27"/>
      <c r="T3830">
        <v>68.646666666666661</v>
      </c>
      <c r="U3830">
        <v>2.3666666666666671</v>
      </c>
      <c r="V3830">
        <v>71.013333333333335</v>
      </c>
      <c r="W3830">
        <v>3</v>
      </c>
      <c r="X3830">
        <v>3.55</v>
      </c>
      <c r="Y3830">
        <v>0</v>
      </c>
      <c r="Z3830">
        <v>0</v>
      </c>
      <c r="AA3830">
        <v>0</v>
      </c>
      <c r="AB3830">
        <v>2.23692</v>
      </c>
      <c r="AC3830" s="29">
        <v>72.326413333333335</v>
      </c>
      <c r="AD3830">
        <v>0</v>
      </c>
      <c r="AF3830">
        <v>213.04</v>
      </c>
      <c r="AG3830">
        <v>0</v>
      </c>
      <c r="AH3830">
        <v>10.65</v>
      </c>
      <c r="AI3830">
        <v>6.7107599999999996</v>
      </c>
      <c r="AJ3830">
        <v>216.97924</v>
      </c>
      <c r="AK3830" t="s">
        <v>26</v>
      </c>
      <c r="AN3830" s="29">
        <v>0</v>
      </c>
      <c r="AO3830" s="30">
        <f t="shared" si="118"/>
        <v>0</v>
      </c>
      <c r="AP3830" s="30">
        <f t="shared" si="119"/>
        <v>0</v>
      </c>
    </row>
    <row r="3831" spans="1:42" x14ac:dyDescent="0.25">
      <c r="A3831" t="s">
        <v>219</v>
      </c>
      <c r="B3831">
        <v>1870382</v>
      </c>
      <c r="C3831" t="s">
        <v>13031</v>
      </c>
      <c r="D3831">
        <v>1745295</v>
      </c>
      <c r="E3831" t="s">
        <v>13032</v>
      </c>
      <c r="F3831" t="s">
        <v>89</v>
      </c>
      <c r="G3831" t="s">
        <v>90</v>
      </c>
      <c r="H3831" t="s">
        <v>10</v>
      </c>
      <c r="I3831" t="s">
        <v>13033</v>
      </c>
      <c r="J3831" t="s">
        <v>13034</v>
      </c>
      <c r="K3831" t="s">
        <v>225</v>
      </c>
      <c r="L3831" t="s">
        <v>224</v>
      </c>
      <c r="M3831">
        <v>8480</v>
      </c>
      <c r="N3831">
        <v>79</v>
      </c>
      <c r="O3831" s="17">
        <v>45491</v>
      </c>
      <c r="P3831" t="s">
        <v>107</v>
      </c>
      <c r="Q3831" t="s">
        <v>24</v>
      </c>
      <c r="R3831" s="17">
        <v>45490</v>
      </c>
      <c r="S3831" s="27"/>
      <c r="T3831">
        <v>117.19</v>
      </c>
      <c r="U3831">
        <v>6.34</v>
      </c>
      <c r="V3831">
        <v>123.53</v>
      </c>
      <c r="W3831">
        <v>3</v>
      </c>
      <c r="X3831">
        <v>6.1766666666666667</v>
      </c>
      <c r="Y3831">
        <v>0</v>
      </c>
      <c r="Z3831">
        <v>0</v>
      </c>
      <c r="AA3831">
        <v>0</v>
      </c>
      <c r="AB3831">
        <v>3.8911950000000002</v>
      </c>
      <c r="AC3831" s="29">
        <v>125.8154716666667</v>
      </c>
      <c r="AD3831">
        <v>0</v>
      </c>
      <c r="AF3831">
        <v>370.59</v>
      </c>
      <c r="AG3831">
        <v>0</v>
      </c>
      <c r="AH3831">
        <v>18.53</v>
      </c>
      <c r="AI3831">
        <v>11.673584999999999</v>
      </c>
      <c r="AJ3831">
        <v>377.446415</v>
      </c>
      <c r="AK3831" t="s">
        <v>26</v>
      </c>
      <c r="AN3831" s="29">
        <v>0</v>
      </c>
      <c r="AO3831" s="30">
        <f t="shared" si="118"/>
        <v>0</v>
      </c>
      <c r="AP3831" s="30">
        <f t="shared" si="119"/>
        <v>0</v>
      </c>
    </row>
    <row r="3832" spans="1:42" x14ac:dyDescent="0.25">
      <c r="A3832" t="s">
        <v>219</v>
      </c>
      <c r="B3832">
        <v>1870382</v>
      </c>
      <c r="C3832" t="s">
        <v>13035</v>
      </c>
      <c r="D3832">
        <v>1745296</v>
      </c>
      <c r="E3832" t="s">
        <v>13032</v>
      </c>
      <c r="F3832" t="s">
        <v>89</v>
      </c>
      <c r="G3832" t="s">
        <v>90</v>
      </c>
      <c r="H3832" t="s">
        <v>10</v>
      </c>
      <c r="I3832" t="s">
        <v>13036</v>
      </c>
      <c r="J3832" t="s">
        <v>13037</v>
      </c>
      <c r="K3832" t="s">
        <v>225</v>
      </c>
      <c r="L3832" t="s">
        <v>224</v>
      </c>
      <c r="M3832">
        <v>8480</v>
      </c>
      <c r="N3832">
        <v>80</v>
      </c>
      <c r="O3832" s="17">
        <v>45491</v>
      </c>
      <c r="P3832" t="s">
        <v>107</v>
      </c>
      <c r="Q3832" t="s">
        <v>24</v>
      </c>
      <c r="R3832" s="17">
        <v>45490</v>
      </c>
      <c r="S3832" s="27"/>
      <c r="T3832">
        <v>117.19</v>
      </c>
      <c r="U3832">
        <v>6.34</v>
      </c>
      <c r="V3832">
        <v>123.53</v>
      </c>
      <c r="W3832">
        <v>3</v>
      </c>
      <c r="X3832">
        <v>6.1766666666666667</v>
      </c>
      <c r="Y3832">
        <v>0</v>
      </c>
      <c r="Z3832">
        <v>0</v>
      </c>
      <c r="AA3832">
        <v>0</v>
      </c>
      <c r="AB3832">
        <v>3.8911950000000002</v>
      </c>
      <c r="AC3832" s="29">
        <v>125.8154716666667</v>
      </c>
      <c r="AD3832">
        <v>0</v>
      </c>
      <c r="AF3832">
        <v>370.59</v>
      </c>
      <c r="AG3832">
        <v>0</v>
      </c>
      <c r="AH3832">
        <v>18.53</v>
      </c>
      <c r="AI3832">
        <v>11.673584999999999</v>
      </c>
      <c r="AJ3832">
        <v>377.446415</v>
      </c>
      <c r="AK3832" t="s">
        <v>26</v>
      </c>
      <c r="AN3832" s="29">
        <v>0</v>
      </c>
      <c r="AO3832" s="30">
        <f t="shared" si="118"/>
        <v>0</v>
      </c>
      <c r="AP3832" s="30">
        <f t="shared" si="119"/>
        <v>0</v>
      </c>
    </row>
    <row r="3833" spans="1:42" x14ac:dyDescent="0.25">
      <c r="A3833" t="s">
        <v>219</v>
      </c>
      <c r="B3833">
        <v>1870366</v>
      </c>
      <c r="C3833" t="s">
        <v>13038</v>
      </c>
      <c r="D3833">
        <v>1061408</v>
      </c>
      <c r="E3833" t="s">
        <v>13039</v>
      </c>
      <c r="F3833" t="s">
        <v>89</v>
      </c>
      <c r="G3833" t="s">
        <v>90</v>
      </c>
      <c r="H3833" t="s">
        <v>10</v>
      </c>
      <c r="I3833" t="s">
        <v>5265</v>
      </c>
      <c r="J3833" t="s">
        <v>5266</v>
      </c>
      <c r="K3833" t="s">
        <v>92</v>
      </c>
      <c r="L3833" t="s">
        <v>734</v>
      </c>
      <c r="M3833">
        <v>832</v>
      </c>
      <c r="N3833">
        <v>28</v>
      </c>
      <c r="O3833" s="17">
        <v>45497</v>
      </c>
      <c r="P3833" t="s">
        <v>101</v>
      </c>
      <c r="Q3833" t="s">
        <v>24</v>
      </c>
      <c r="R3833" s="17">
        <v>45490</v>
      </c>
      <c r="S3833" s="27"/>
      <c r="T3833">
        <v>73.600000000000009</v>
      </c>
      <c r="U3833">
        <v>3.416666666666667</v>
      </c>
      <c r="V3833">
        <v>77.016666666666666</v>
      </c>
      <c r="W3833">
        <v>3</v>
      </c>
      <c r="X3833">
        <v>3.85</v>
      </c>
      <c r="Y3833">
        <v>0</v>
      </c>
      <c r="Z3833">
        <v>0</v>
      </c>
      <c r="AA3833">
        <v>0</v>
      </c>
      <c r="AB3833">
        <v>2.4260250000000001</v>
      </c>
      <c r="AC3833" s="29">
        <v>78.440641666666679</v>
      </c>
      <c r="AD3833">
        <v>0</v>
      </c>
      <c r="AF3833">
        <v>231.05</v>
      </c>
      <c r="AG3833">
        <v>0</v>
      </c>
      <c r="AH3833">
        <v>11.55</v>
      </c>
      <c r="AI3833">
        <v>7.2780750000000003</v>
      </c>
      <c r="AJ3833">
        <v>235.32192499999999</v>
      </c>
      <c r="AK3833" t="s">
        <v>26</v>
      </c>
      <c r="AN3833" s="29">
        <v>0</v>
      </c>
      <c r="AO3833" s="30">
        <f t="shared" si="118"/>
        <v>0</v>
      </c>
      <c r="AP3833" s="30">
        <f t="shared" si="119"/>
        <v>0</v>
      </c>
    </row>
    <row r="3834" spans="1:42" x14ac:dyDescent="0.25">
      <c r="A3834" t="s">
        <v>219</v>
      </c>
      <c r="B3834">
        <v>1870366</v>
      </c>
      <c r="C3834" t="s">
        <v>13040</v>
      </c>
      <c r="D3834">
        <v>1745292</v>
      </c>
      <c r="E3834" t="s">
        <v>13039</v>
      </c>
      <c r="F3834" t="s">
        <v>89</v>
      </c>
      <c r="G3834" t="s">
        <v>90</v>
      </c>
      <c r="H3834" t="s">
        <v>10</v>
      </c>
      <c r="I3834" t="s">
        <v>5265</v>
      </c>
      <c r="J3834" t="s">
        <v>5266</v>
      </c>
      <c r="K3834" t="s">
        <v>734</v>
      </c>
      <c r="L3834" t="s">
        <v>92</v>
      </c>
      <c r="M3834">
        <v>2460</v>
      </c>
      <c r="N3834">
        <v>77</v>
      </c>
      <c r="O3834" s="17">
        <v>45501</v>
      </c>
      <c r="P3834" t="s">
        <v>1192</v>
      </c>
      <c r="Q3834" t="s">
        <v>24</v>
      </c>
      <c r="R3834" s="17">
        <v>45490</v>
      </c>
      <c r="S3834" s="27"/>
      <c r="T3834">
        <v>133.68</v>
      </c>
      <c r="U3834">
        <v>2.0733333333333328</v>
      </c>
      <c r="V3834">
        <v>135.7533333333333</v>
      </c>
      <c r="W3834">
        <v>3</v>
      </c>
      <c r="X3834">
        <v>6.7866666666666662</v>
      </c>
      <c r="Y3834">
        <v>0</v>
      </c>
      <c r="Z3834">
        <v>0</v>
      </c>
      <c r="AA3834">
        <v>0</v>
      </c>
      <c r="AB3834">
        <v>4.27623</v>
      </c>
      <c r="AC3834" s="29">
        <v>138.26376999999999</v>
      </c>
      <c r="AD3834">
        <v>0</v>
      </c>
      <c r="AF3834">
        <v>407.26</v>
      </c>
      <c r="AG3834">
        <v>0</v>
      </c>
      <c r="AH3834">
        <v>20.36</v>
      </c>
      <c r="AI3834">
        <v>12.82869</v>
      </c>
      <c r="AJ3834">
        <v>414.79131000000001</v>
      </c>
      <c r="AK3834" t="s">
        <v>26</v>
      </c>
      <c r="AN3834" s="29">
        <v>0</v>
      </c>
      <c r="AO3834" s="30">
        <f t="shared" si="118"/>
        <v>0</v>
      </c>
      <c r="AP3834" s="30">
        <f t="shared" si="119"/>
        <v>0</v>
      </c>
    </row>
    <row r="3835" spans="1:42" x14ac:dyDescent="0.25">
      <c r="A3835" t="s">
        <v>219</v>
      </c>
      <c r="B3835">
        <v>1870360</v>
      </c>
      <c r="C3835" t="s">
        <v>13041</v>
      </c>
      <c r="D3835">
        <v>1061407</v>
      </c>
      <c r="E3835" t="s">
        <v>13042</v>
      </c>
      <c r="F3835" t="s">
        <v>89</v>
      </c>
      <c r="G3835" t="s">
        <v>90</v>
      </c>
      <c r="H3835" t="s">
        <v>10</v>
      </c>
      <c r="I3835" t="s">
        <v>13043</v>
      </c>
      <c r="J3835" t="s">
        <v>13044</v>
      </c>
      <c r="K3835" t="s">
        <v>92</v>
      </c>
      <c r="L3835" t="s">
        <v>271</v>
      </c>
      <c r="M3835">
        <v>8755</v>
      </c>
      <c r="N3835">
        <v>16</v>
      </c>
      <c r="O3835" s="17">
        <v>45493</v>
      </c>
      <c r="P3835" t="s">
        <v>109</v>
      </c>
      <c r="Q3835" t="s">
        <v>24</v>
      </c>
      <c r="R3835" s="17">
        <v>45490</v>
      </c>
      <c r="S3835" s="27"/>
      <c r="T3835">
        <v>66.69</v>
      </c>
      <c r="U3835">
        <v>7.5</v>
      </c>
      <c r="V3835">
        <v>74.19</v>
      </c>
      <c r="W3835">
        <v>2</v>
      </c>
      <c r="X3835">
        <v>3.71</v>
      </c>
      <c r="Y3835">
        <v>0</v>
      </c>
      <c r="Z3835">
        <v>0</v>
      </c>
      <c r="AA3835">
        <v>0</v>
      </c>
      <c r="AB3835">
        <v>2.3369849999999999</v>
      </c>
      <c r="AC3835" s="29">
        <v>75.563014999999993</v>
      </c>
      <c r="AD3835">
        <v>0</v>
      </c>
      <c r="AF3835">
        <v>148.38</v>
      </c>
      <c r="AG3835">
        <v>0</v>
      </c>
      <c r="AH3835">
        <v>7.42</v>
      </c>
      <c r="AI3835">
        <v>4.6739699999999997</v>
      </c>
      <c r="AJ3835">
        <v>151.12602999999999</v>
      </c>
      <c r="AK3835" t="s">
        <v>27</v>
      </c>
      <c r="AN3835" s="29">
        <v>0</v>
      </c>
      <c r="AO3835" s="30">
        <f t="shared" si="118"/>
        <v>0</v>
      </c>
      <c r="AP3835" s="30">
        <f t="shared" si="119"/>
        <v>0</v>
      </c>
    </row>
    <row r="3836" spans="1:42" x14ac:dyDescent="0.25">
      <c r="A3836" t="s">
        <v>219</v>
      </c>
      <c r="B3836">
        <v>1870358</v>
      </c>
      <c r="C3836" t="s">
        <v>13045</v>
      </c>
      <c r="D3836">
        <v>156473</v>
      </c>
      <c r="E3836" t="s">
        <v>13046</v>
      </c>
      <c r="F3836" t="s">
        <v>89</v>
      </c>
      <c r="G3836" t="s">
        <v>90</v>
      </c>
      <c r="H3836" t="s">
        <v>10</v>
      </c>
      <c r="I3836" t="s">
        <v>13047</v>
      </c>
      <c r="J3836" t="s">
        <v>13048</v>
      </c>
      <c r="K3836" t="s">
        <v>91</v>
      </c>
      <c r="L3836" t="s">
        <v>231</v>
      </c>
      <c r="M3836">
        <v>2287</v>
      </c>
      <c r="N3836">
        <v>10</v>
      </c>
      <c r="O3836" s="17">
        <v>45493</v>
      </c>
      <c r="P3836" t="s">
        <v>114</v>
      </c>
      <c r="Q3836" t="s">
        <v>24</v>
      </c>
      <c r="R3836" s="17">
        <v>45490</v>
      </c>
      <c r="S3836" s="27"/>
      <c r="T3836">
        <v>53.723333333333329</v>
      </c>
      <c r="U3836">
        <v>3.253333333333333</v>
      </c>
      <c r="V3836">
        <v>56.976666666666667</v>
      </c>
      <c r="W3836">
        <v>3</v>
      </c>
      <c r="X3836">
        <v>2.85</v>
      </c>
      <c r="Y3836">
        <v>0</v>
      </c>
      <c r="Z3836">
        <v>0</v>
      </c>
      <c r="AA3836">
        <v>0</v>
      </c>
      <c r="AB3836">
        <v>1.7947649999999999</v>
      </c>
      <c r="AC3836" s="29">
        <v>58.03190166666667</v>
      </c>
      <c r="AD3836">
        <v>0</v>
      </c>
      <c r="AF3836">
        <v>170.93</v>
      </c>
      <c r="AG3836">
        <v>0</v>
      </c>
      <c r="AH3836">
        <v>8.5500000000000007</v>
      </c>
      <c r="AI3836">
        <v>5.3842949999999998</v>
      </c>
      <c r="AJ3836">
        <v>174.09570500000001</v>
      </c>
      <c r="AK3836" t="s">
        <v>26</v>
      </c>
      <c r="AN3836" s="29">
        <v>0</v>
      </c>
      <c r="AO3836" s="30">
        <f t="shared" si="118"/>
        <v>0</v>
      </c>
      <c r="AP3836" s="30">
        <f t="shared" si="119"/>
        <v>0</v>
      </c>
    </row>
    <row r="3837" spans="1:42" x14ac:dyDescent="0.25">
      <c r="A3837" t="s">
        <v>219</v>
      </c>
      <c r="B3837">
        <v>1870352</v>
      </c>
      <c r="C3837" t="s">
        <v>13049</v>
      </c>
      <c r="D3837">
        <v>1745286</v>
      </c>
      <c r="E3837" t="s">
        <v>13050</v>
      </c>
      <c r="F3837" t="s">
        <v>89</v>
      </c>
      <c r="G3837" t="s">
        <v>90</v>
      </c>
      <c r="H3837" t="s">
        <v>10</v>
      </c>
      <c r="I3837" t="s">
        <v>13051</v>
      </c>
      <c r="J3837" t="s">
        <v>13052</v>
      </c>
      <c r="K3837" t="s">
        <v>3552</v>
      </c>
      <c r="L3837" t="s">
        <v>92</v>
      </c>
      <c r="M3837">
        <v>8020</v>
      </c>
      <c r="N3837">
        <v>71</v>
      </c>
      <c r="O3837" s="17">
        <v>45492</v>
      </c>
      <c r="P3837" t="s">
        <v>5466</v>
      </c>
      <c r="Q3837" t="s">
        <v>24</v>
      </c>
      <c r="R3837" s="17">
        <v>45490</v>
      </c>
      <c r="S3837" s="27"/>
      <c r="T3837">
        <v>138.54</v>
      </c>
      <c r="U3837">
        <v>8.93</v>
      </c>
      <c r="V3837">
        <v>147.47</v>
      </c>
      <c r="W3837">
        <v>1</v>
      </c>
      <c r="X3837">
        <v>7.37</v>
      </c>
      <c r="Y3837">
        <v>0</v>
      </c>
      <c r="Z3837">
        <v>0</v>
      </c>
      <c r="AA3837">
        <v>0</v>
      </c>
      <c r="AB3837">
        <v>4.6453049999999996</v>
      </c>
      <c r="AC3837" s="29">
        <v>150.194695</v>
      </c>
      <c r="AD3837">
        <v>0</v>
      </c>
      <c r="AF3837">
        <v>147.47</v>
      </c>
      <c r="AG3837">
        <v>0</v>
      </c>
      <c r="AH3837">
        <v>7.37</v>
      </c>
      <c r="AI3837">
        <v>4.6453049999999996</v>
      </c>
      <c r="AJ3837">
        <v>150.194695</v>
      </c>
      <c r="AK3837" t="s">
        <v>25</v>
      </c>
      <c r="AN3837" s="29">
        <v>0</v>
      </c>
      <c r="AO3837" s="30">
        <f t="shared" si="118"/>
        <v>0</v>
      </c>
      <c r="AP3837" s="30">
        <f t="shared" si="119"/>
        <v>0</v>
      </c>
    </row>
    <row r="3838" spans="1:42" x14ac:dyDescent="0.25">
      <c r="A3838" t="s">
        <v>219</v>
      </c>
      <c r="B3838">
        <v>1870315</v>
      </c>
      <c r="C3838" t="s">
        <v>13053</v>
      </c>
      <c r="D3838">
        <v>1745271</v>
      </c>
      <c r="E3838" t="s">
        <v>13054</v>
      </c>
      <c r="F3838" t="s">
        <v>89</v>
      </c>
      <c r="G3838" t="s">
        <v>90</v>
      </c>
      <c r="H3838" t="s">
        <v>10</v>
      </c>
      <c r="I3838" t="s">
        <v>13055</v>
      </c>
      <c r="J3838" t="s">
        <v>13056</v>
      </c>
      <c r="K3838" t="s">
        <v>271</v>
      </c>
      <c r="L3838" t="s">
        <v>224</v>
      </c>
      <c r="M3838">
        <v>882362</v>
      </c>
      <c r="N3838">
        <v>9</v>
      </c>
      <c r="O3838" s="17">
        <v>45492</v>
      </c>
      <c r="P3838" t="s">
        <v>163</v>
      </c>
      <c r="Q3838" t="s">
        <v>24</v>
      </c>
      <c r="R3838" s="17">
        <v>45490</v>
      </c>
      <c r="S3838" s="27"/>
      <c r="T3838">
        <v>49.74666666666667</v>
      </c>
      <c r="U3838">
        <v>6.126666666666666</v>
      </c>
      <c r="V3838">
        <v>55.873333333333328</v>
      </c>
      <c r="W3838">
        <v>3</v>
      </c>
      <c r="X3838">
        <v>2.793333333333333</v>
      </c>
      <c r="Y3838">
        <v>0</v>
      </c>
      <c r="Z3838">
        <v>0</v>
      </c>
      <c r="AA3838">
        <v>0</v>
      </c>
      <c r="AB3838">
        <v>1.7600100000000001</v>
      </c>
      <c r="AC3838" s="29">
        <v>56.906656666666663</v>
      </c>
      <c r="AD3838">
        <v>0</v>
      </c>
      <c r="AF3838">
        <v>167.62</v>
      </c>
      <c r="AG3838">
        <v>0</v>
      </c>
      <c r="AH3838">
        <v>8.3800000000000008</v>
      </c>
      <c r="AI3838">
        <v>5.28003</v>
      </c>
      <c r="AJ3838">
        <v>170.71996999999999</v>
      </c>
      <c r="AK3838" t="s">
        <v>26</v>
      </c>
      <c r="AN3838" s="29">
        <v>0</v>
      </c>
      <c r="AO3838" s="30">
        <f t="shared" si="118"/>
        <v>0</v>
      </c>
      <c r="AP3838" s="30">
        <f t="shared" si="119"/>
        <v>0</v>
      </c>
    </row>
    <row r="3839" spans="1:42" x14ac:dyDescent="0.25">
      <c r="A3839" t="s">
        <v>219</v>
      </c>
      <c r="B3839">
        <v>1870310</v>
      </c>
      <c r="C3839" t="s">
        <v>13057</v>
      </c>
      <c r="D3839">
        <v>1745269</v>
      </c>
      <c r="E3839" t="s">
        <v>13058</v>
      </c>
      <c r="F3839" t="s">
        <v>89</v>
      </c>
      <c r="G3839" t="s">
        <v>90</v>
      </c>
      <c r="H3839" t="s">
        <v>10</v>
      </c>
      <c r="I3839" t="s">
        <v>13059</v>
      </c>
      <c r="J3839" t="s">
        <v>13060</v>
      </c>
      <c r="K3839" t="s">
        <v>266</v>
      </c>
      <c r="L3839" t="s">
        <v>276</v>
      </c>
      <c r="M3839">
        <v>2060</v>
      </c>
      <c r="N3839">
        <v>32</v>
      </c>
      <c r="O3839" s="17">
        <v>45490</v>
      </c>
      <c r="P3839" t="s">
        <v>101</v>
      </c>
      <c r="Q3839" t="s">
        <v>24</v>
      </c>
      <c r="R3839" s="17">
        <v>45490</v>
      </c>
      <c r="S3839" s="27"/>
      <c r="T3839">
        <v>42.69</v>
      </c>
      <c r="U3839">
        <v>5.6333333333333329</v>
      </c>
      <c r="V3839">
        <v>48.323333333333331</v>
      </c>
      <c r="W3839">
        <v>3</v>
      </c>
      <c r="X3839">
        <v>2.416666666666667</v>
      </c>
      <c r="Y3839">
        <v>0</v>
      </c>
      <c r="Z3839">
        <v>0</v>
      </c>
      <c r="AA3839">
        <v>0</v>
      </c>
      <c r="AB3839">
        <v>1.5221849999999999</v>
      </c>
      <c r="AC3839" s="29">
        <v>49.217815000000002</v>
      </c>
      <c r="AD3839">
        <v>0</v>
      </c>
      <c r="AF3839">
        <v>144.97</v>
      </c>
      <c r="AG3839">
        <v>0</v>
      </c>
      <c r="AH3839">
        <v>7.25</v>
      </c>
      <c r="AI3839">
        <v>4.5665550000000001</v>
      </c>
      <c r="AJ3839">
        <v>147.653445</v>
      </c>
      <c r="AK3839" t="s">
        <v>26</v>
      </c>
      <c r="AN3839" s="29">
        <v>5.09</v>
      </c>
      <c r="AO3839" s="30">
        <f t="shared" si="118"/>
        <v>1.4633749999999999</v>
      </c>
      <c r="AP3839" s="30">
        <f t="shared" si="119"/>
        <v>0.48779166666666662</v>
      </c>
    </row>
    <row r="3840" spans="1:42" x14ac:dyDescent="0.25">
      <c r="A3840" t="s">
        <v>219</v>
      </c>
      <c r="B3840">
        <v>1870289</v>
      </c>
      <c r="C3840" t="s">
        <v>13061</v>
      </c>
      <c r="D3840">
        <v>490190</v>
      </c>
      <c r="E3840" t="s">
        <v>13062</v>
      </c>
      <c r="F3840" t="s">
        <v>89</v>
      </c>
      <c r="G3840" t="s">
        <v>90</v>
      </c>
      <c r="H3840" t="s">
        <v>10</v>
      </c>
      <c r="I3840" t="s">
        <v>5127</v>
      </c>
      <c r="J3840" t="s">
        <v>5128</v>
      </c>
      <c r="K3840" t="s">
        <v>224</v>
      </c>
      <c r="L3840" t="s">
        <v>271</v>
      </c>
      <c r="M3840">
        <v>8830</v>
      </c>
      <c r="N3840">
        <v>28</v>
      </c>
      <c r="O3840" s="17">
        <v>45490</v>
      </c>
      <c r="P3840" t="s">
        <v>114</v>
      </c>
      <c r="Q3840" t="s">
        <v>24</v>
      </c>
      <c r="R3840" s="17">
        <v>45490</v>
      </c>
      <c r="S3840" s="27"/>
      <c r="T3840">
        <v>49.57</v>
      </c>
      <c r="U3840">
        <v>7.2</v>
      </c>
      <c r="V3840">
        <v>56.77</v>
      </c>
      <c r="W3840">
        <v>3</v>
      </c>
      <c r="X3840">
        <v>2.84</v>
      </c>
      <c r="Y3840">
        <v>0</v>
      </c>
      <c r="Z3840">
        <v>0</v>
      </c>
      <c r="AA3840">
        <v>0</v>
      </c>
      <c r="AB3840">
        <v>1.7882549999999999</v>
      </c>
      <c r="AC3840" s="29">
        <v>57.821745</v>
      </c>
      <c r="AD3840">
        <v>0</v>
      </c>
      <c r="AF3840">
        <v>170.31</v>
      </c>
      <c r="AG3840">
        <v>0</v>
      </c>
      <c r="AH3840">
        <v>8.52</v>
      </c>
      <c r="AI3840">
        <v>5.3647650000000002</v>
      </c>
      <c r="AJ3840">
        <v>173.46523500000001</v>
      </c>
      <c r="AK3840" t="s">
        <v>26</v>
      </c>
      <c r="AN3840" s="29">
        <v>0</v>
      </c>
      <c r="AO3840" s="30">
        <f t="shared" si="118"/>
        <v>0</v>
      </c>
      <c r="AP3840" s="30">
        <f t="shared" si="119"/>
        <v>0</v>
      </c>
    </row>
    <row r="3841" spans="1:42" x14ac:dyDescent="0.25">
      <c r="A3841" t="s">
        <v>219</v>
      </c>
      <c r="B3841">
        <v>1870279</v>
      </c>
      <c r="C3841" t="s">
        <v>13063</v>
      </c>
      <c r="D3841">
        <v>1745249</v>
      </c>
      <c r="E3841" t="s">
        <v>13064</v>
      </c>
      <c r="F3841" t="s">
        <v>89</v>
      </c>
      <c r="G3841" t="s">
        <v>90</v>
      </c>
      <c r="H3841" t="s">
        <v>10</v>
      </c>
      <c r="I3841" t="s">
        <v>13065</v>
      </c>
      <c r="J3841" t="s">
        <v>11565</v>
      </c>
      <c r="K3841" t="s">
        <v>231</v>
      </c>
      <c r="L3841" t="s">
        <v>411</v>
      </c>
      <c r="M3841">
        <v>2661</v>
      </c>
      <c r="N3841">
        <v>23</v>
      </c>
      <c r="O3841" s="17">
        <v>45490</v>
      </c>
      <c r="P3841" t="s">
        <v>109</v>
      </c>
      <c r="Q3841" t="s">
        <v>24</v>
      </c>
      <c r="R3841" s="17">
        <v>45490</v>
      </c>
      <c r="S3841" s="27"/>
      <c r="T3841">
        <v>109.04</v>
      </c>
      <c r="U3841">
        <v>5.8849999999999998</v>
      </c>
      <c r="V3841">
        <v>114.925</v>
      </c>
      <c r="W3841">
        <v>2</v>
      </c>
      <c r="X3841">
        <v>5.7450000000000001</v>
      </c>
      <c r="Y3841">
        <v>0</v>
      </c>
      <c r="Z3841">
        <v>0</v>
      </c>
      <c r="AA3841">
        <v>0</v>
      </c>
      <c r="AB3841">
        <v>3.6201374999999998</v>
      </c>
      <c r="AC3841" s="29">
        <v>117.0498625</v>
      </c>
      <c r="AD3841">
        <v>0</v>
      </c>
      <c r="AF3841">
        <v>229.85</v>
      </c>
      <c r="AG3841">
        <v>0</v>
      </c>
      <c r="AH3841">
        <v>11.49</v>
      </c>
      <c r="AI3841">
        <v>7.2402749999999996</v>
      </c>
      <c r="AJ3841">
        <v>234.09972500000001</v>
      </c>
      <c r="AK3841" t="s">
        <v>27</v>
      </c>
      <c r="AN3841" s="29">
        <v>5.9</v>
      </c>
      <c r="AO3841" s="30">
        <f t="shared" si="118"/>
        <v>1.69625</v>
      </c>
      <c r="AP3841" s="30">
        <f t="shared" si="119"/>
        <v>0.84812500000000002</v>
      </c>
    </row>
    <row r="3842" spans="1:42" x14ac:dyDescent="0.25">
      <c r="A3842" t="s">
        <v>219</v>
      </c>
      <c r="B3842">
        <v>1870272</v>
      </c>
      <c r="C3842" t="s">
        <v>13066</v>
      </c>
      <c r="D3842">
        <v>1745240</v>
      </c>
      <c r="E3842" t="s">
        <v>13067</v>
      </c>
      <c r="F3842" t="s">
        <v>89</v>
      </c>
      <c r="G3842" t="s">
        <v>90</v>
      </c>
      <c r="H3842" t="s">
        <v>10</v>
      </c>
      <c r="I3842" t="s">
        <v>13068</v>
      </c>
      <c r="J3842" t="s">
        <v>13069</v>
      </c>
      <c r="K3842" t="s">
        <v>225</v>
      </c>
      <c r="L3842" t="s">
        <v>224</v>
      </c>
      <c r="M3842">
        <v>8510</v>
      </c>
      <c r="N3842">
        <v>77</v>
      </c>
      <c r="O3842" s="17">
        <v>45490</v>
      </c>
      <c r="P3842" t="s">
        <v>109</v>
      </c>
      <c r="Q3842" t="s">
        <v>24</v>
      </c>
      <c r="R3842" s="17">
        <v>45490</v>
      </c>
      <c r="S3842" s="27"/>
      <c r="T3842">
        <v>117.19</v>
      </c>
      <c r="U3842">
        <v>6.34</v>
      </c>
      <c r="V3842">
        <v>123.53</v>
      </c>
      <c r="W3842">
        <v>3</v>
      </c>
      <c r="X3842">
        <v>6.1766666666666667</v>
      </c>
      <c r="Y3842">
        <v>0</v>
      </c>
      <c r="Z3842">
        <v>0</v>
      </c>
      <c r="AA3842">
        <v>0</v>
      </c>
      <c r="AB3842">
        <v>3.8911950000000002</v>
      </c>
      <c r="AC3842" s="29">
        <v>125.8154716666667</v>
      </c>
      <c r="AD3842">
        <v>0</v>
      </c>
      <c r="AF3842">
        <v>370.59</v>
      </c>
      <c r="AG3842">
        <v>0</v>
      </c>
      <c r="AH3842">
        <v>18.53</v>
      </c>
      <c r="AI3842">
        <v>11.673584999999999</v>
      </c>
      <c r="AJ3842">
        <v>377.446415</v>
      </c>
      <c r="AK3842" t="s">
        <v>26</v>
      </c>
      <c r="AN3842" s="29">
        <v>0</v>
      </c>
      <c r="AO3842" s="30">
        <f t="shared" ref="AO3842:AO3905" si="120">AN3842*(45%-14.25%-2%)</f>
        <v>0</v>
      </c>
      <c r="AP3842" s="30">
        <f t="shared" ref="AP3842:AP3905" si="121">AO3842/W3842</f>
        <v>0</v>
      </c>
    </row>
    <row r="3843" spans="1:42" x14ac:dyDescent="0.25">
      <c r="A3843" t="s">
        <v>219</v>
      </c>
      <c r="B3843">
        <v>1870243</v>
      </c>
      <c r="C3843" t="s">
        <v>13070</v>
      </c>
      <c r="D3843">
        <v>156461</v>
      </c>
      <c r="E3843" t="s">
        <v>13071</v>
      </c>
      <c r="F3843" t="s">
        <v>89</v>
      </c>
      <c r="G3843" t="s">
        <v>90</v>
      </c>
      <c r="H3843" t="s">
        <v>10</v>
      </c>
      <c r="I3843" t="s">
        <v>13072</v>
      </c>
      <c r="J3843" t="s">
        <v>13073</v>
      </c>
      <c r="K3843" t="s">
        <v>230</v>
      </c>
      <c r="L3843" t="s">
        <v>231</v>
      </c>
      <c r="M3843">
        <v>8281</v>
      </c>
      <c r="N3843">
        <v>76</v>
      </c>
      <c r="O3843" s="17">
        <v>45492</v>
      </c>
      <c r="P3843" t="s">
        <v>326</v>
      </c>
      <c r="Q3843" t="s">
        <v>24</v>
      </c>
      <c r="R3843" s="17">
        <v>45490</v>
      </c>
      <c r="S3843" s="27"/>
      <c r="T3843">
        <v>94.063333333333333</v>
      </c>
      <c r="U3843">
        <v>2.936666666666667</v>
      </c>
      <c r="V3843">
        <v>97</v>
      </c>
      <c r="W3843">
        <v>3</v>
      </c>
      <c r="X3843">
        <v>4.8500000000000014</v>
      </c>
      <c r="Y3843">
        <v>0</v>
      </c>
      <c r="Z3843">
        <v>0</v>
      </c>
      <c r="AA3843">
        <v>0</v>
      </c>
      <c r="AB3843">
        <v>3.0554999999999999</v>
      </c>
      <c r="AC3843" s="29">
        <v>98.794500000000014</v>
      </c>
      <c r="AD3843">
        <v>0</v>
      </c>
      <c r="AF3843">
        <v>291</v>
      </c>
      <c r="AG3843">
        <v>0</v>
      </c>
      <c r="AH3843">
        <v>14.55</v>
      </c>
      <c r="AI3843">
        <v>9.1664999999999992</v>
      </c>
      <c r="AJ3843">
        <v>296.38350000000003</v>
      </c>
      <c r="AK3843" t="s">
        <v>26</v>
      </c>
      <c r="AN3843" s="29">
        <v>0</v>
      </c>
      <c r="AO3843" s="30">
        <f t="shared" si="120"/>
        <v>0</v>
      </c>
      <c r="AP3843" s="30">
        <f t="shared" si="121"/>
        <v>0</v>
      </c>
    </row>
    <row r="3844" spans="1:42" x14ac:dyDescent="0.25">
      <c r="A3844" t="s">
        <v>219</v>
      </c>
      <c r="B3844">
        <v>1870215</v>
      </c>
      <c r="C3844" t="s">
        <v>13074</v>
      </c>
      <c r="D3844">
        <v>490179</v>
      </c>
      <c r="E3844" t="s">
        <v>13075</v>
      </c>
      <c r="F3844" t="s">
        <v>89</v>
      </c>
      <c r="G3844" t="s">
        <v>90</v>
      </c>
      <c r="H3844" t="s">
        <v>10</v>
      </c>
      <c r="I3844" t="s">
        <v>13076</v>
      </c>
      <c r="J3844" t="s">
        <v>13077</v>
      </c>
      <c r="K3844" t="s">
        <v>224</v>
      </c>
      <c r="L3844" t="s">
        <v>2635</v>
      </c>
      <c r="M3844">
        <v>937</v>
      </c>
      <c r="N3844">
        <v>26</v>
      </c>
      <c r="O3844" s="17">
        <v>45492</v>
      </c>
      <c r="P3844" t="s">
        <v>109</v>
      </c>
      <c r="Q3844" t="s">
        <v>24</v>
      </c>
      <c r="R3844" s="17">
        <v>45490</v>
      </c>
      <c r="S3844" s="27"/>
      <c r="T3844">
        <v>69.533333333333331</v>
      </c>
      <c r="U3844">
        <v>11.07666666666667</v>
      </c>
      <c r="V3844">
        <v>80.61</v>
      </c>
      <c r="W3844">
        <v>3</v>
      </c>
      <c r="X3844">
        <v>4.03</v>
      </c>
      <c r="Y3844">
        <v>0</v>
      </c>
      <c r="Z3844">
        <v>0</v>
      </c>
      <c r="AA3844">
        <v>0</v>
      </c>
      <c r="AB3844">
        <v>2.539215</v>
      </c>
      <c r="AC3844" s="29">
        <v>82.100785000000002</v>
      </c>
      <c r="AD3844">
        <v>0</v>
      </c>
      <c r="AF3844">
        <v>241.83</v>
      </c>
      <c r="AG3844">
        <v>0</v>
      </c>
      <c r="AH3844">
        <v>12.09</v>
      </c>
      <c r="AI3844">
        <v>7.6176450000000004</v>
      </c>
      <c r="AJ3844">
        <v>246.30235500000001</v>
      </c>
      <c r="AK3844" t="s">
        <v>26</v>
      </c>
      <c r="AN3844" s="29">
        <v>0</v>
      </c>
      <c r="AO3844" s="30">
        <f t="shared" si="120"/>
        <v>0</v>
      </c>
      <c r="AP3844" s="30">
        <f t="shared" si="121"/>
        <v>0</v>
      </c>
    </row>
    <row r="3845" spans="1:42" x14ac:dyDescent="0.25">
      <c r="A3845" t="s">
        <v>219</v>
      </c>
      <c r="B3845">
        <v>1870207</v>
      </c>
      <c r="C3845" t="s">
        <v>13078</v>
      </c>
      <c r="D3845">
        <v>1061365</v>
      </c>
      <c r="E3845" t="s">
        <v>13079</v>
      </c>
      <c r="F3845" t="s">
        <v>89</v>
      </c>
      <c r="G3845" t="s">
        <v>90</v>
      </c>
      <c r="H3845" t="s">
        <v>10</v>
      </c>
      <c r="I3845" t="s">
        <v>13080</v>
      </c>
      <c r="J3845" t="s">
        <v>13081</v>
      </c>
      <c r="K3845" t="s">
        <v>115</v>
      </c>
      <c r="L3845" t="s">
        <v>1323</v>
      </c>
      <c r="M3845">
        <v>2055</v>
      </c>
      <c r="N3845">
        <v>75</v>
      </c>
      <c r="O3845" s="17">
        <v>45490</v>
      </c>
      <c r="P3845" t="s">
        <v>299</v>
      </c>
      <c r="Q3845" t="s">
        <v>24</v>
      </c>
      <c r="R3845" s="17">
        <v>45490</v>
      </c>
      <c r="S3845" s="27"/>
      <c r="T3845">
        <v>240.4</v>
      </c>
      <c r="U3845">
        <v>14.67</v>
      </c>
      <c r="V3845">
        <v>255.07</v>
      </c>
      <c r="W3845">
        <v>1</v>
      </c>
      <c r="X3845">
        <v>12.75</v>
      </c>
      <c r="Y3845">
        <v>0</v>
      </c>
      <c r="Z3845">
        <v>0</v>
      </c>
      <c r="AA3845">
        <v>0</v>
      </c>
      <c r="AB3845">
        <v>8.0347050000000007</v>
      </c>
      <c r="AC3845" s="29">
        <v>259.78529500000002</v>
      </c>
      <c r="AD3845">
        <v>0</v>
      </c>
      <c r="AF3845">
        <v>255.07</v>
      </c>
      <c r="AG3845">
        <v>0</v>
      </c>
      <c r="AH3845">
        <v>12.75</v>
      </c>
      <c r="AI3845">
        <v>8.0347050000000007</v>
      </c>
      <c r="AJ3845">
        <v>259.78529500000002</v>
      </c>
      <c r="AK3845" t="s">
        <v>25</v>
      </c>
      <c r="AN3845" s="29">
        <v>0</v>
      </c>
      <c r="AO3845" s="30">
        <f t="shared" si="120"/>
        <v>0</v>
      </c>
      <c r="AP3845" s="30">
        <f t="shared" si="121"/>
        <v>0</v>
      </c>
    </row>
    <row r="3846" spans="1:42" x14ac:dyDescent="0.25">
      <c r="A3846" t="s">
        <v>219</v>
      </c>
      <c r="B3846">
        <v>1870207</v>
      </c>
      <c r="C3846" t="s">
        <v>13082</v>
      </c>
      <c r="D3846">
        <v>1061366</v>
      </c>
      <c r="E3846" t="s">
        <v>13079</v>
      </c>
      <c r="F3846" t="s">
        <v>89</v>
      </c>
      <c r="G3846" t="s">
        <v>90</v>
      </c>
      <c r="H3846" t="s">
        <v>10</v>
      </c>
      <c r="I3846" t="s">
        <v>13083</v>
      </c>
      <c r="J3846" t="s">
        <v>13084</v>
      </c>
      <c r="K3846" t="s">
        <v>115</v>
      </c>
      <c r="L3846" t="s">
        <v>1323</v>
      </c>
      <c r="M3846">
        <v>2055</v>
      </c>
      <c r="N3846">
        <v>76</v>
      </c>
      <c r="O3846" s="17">
        <v>45490</v>
      </c>
      <c r="P3846" t="s">
        <v>299</v>
      </c>
      <c r="Q3846" t="s">
        <v>24</v>
      </c>
      <c r="R3846" s="17">
        <v>45490</v>
      </c>
      <c r="S3846" s="27"/>
      <c r="T3846">
        <v>240.4</v>
      </c>
      <c r="U3846">
        <v>14.67</v>
      </c>
      <c r="V3846">
        <v>255.07</v>
      </c>
      <c r="W3846">
        <v>1</v>
      </c>
      <c r="X3846">
        <v>12.75</v>
      </c>
      <c r="Y3846">
        <v>0</v>
      </c>
      <c r="Z3846">
        <v>0</v>
      </c>
      <c r="AA3846">
        <v>0</v>
      </c>
      <c r="AB3846">
        <v>8.0347050000000007</v>
      </c>
      <c r="AC3846" s="29">
        <v>259.78529500000002</v>
      </c>
      <c r="AD3846">
        <v>0</v>
      </c>
      <c r="AF3846">
        <v>255.07</v>
      </c>
      <c r="AG3846">
        <v>0</v>
      </c>
      <c r="AH3846">
        <v>12.75</v>
      </c>
      <c r="AI3846">
        <v>8.0347050000000007</v>
      </c>
      <c r="AJ3846">
        <v>259.78529500000002</v>
      </c>
      <c r="AK3846" t="s">
        <v>25</v>
      </c>
      <c r="AN3846" s="29">
        <v>0</v>
      </c>
      <c r="AO3846" s="30">
        <f t="shared" si="120"/>
        <v>0</v>
      </c>
      <c r="AP3846" s="30">
        <f t="shared" si="121"/>
        <v>0</v>
      </c>
    </row>
    <row r="3847" spans="1:42" x14ac:dyDescent="0.25">
      <c r="A3847" t="s">
        <v>219</v>
      </c>
      <c r="B3847">
        <v>1870207</v>
      </c>
      <c r="C3847" t="s">
        <v>13085</v>
      </c>
      <c r="D3847">
        <v>1745210</v>
      </c>
      <c r="E3847" t="s">
        <v>13079</v>
      </c>
      <c r="F3847" t="s">
        <v>89</v>
      </c>
      <c r="G3847" t="s">
        <v>90</v>
      </c>
      <c r="H3847" t="s">
        <v>10</v>
      </c>
      <c r="I3847" t="s">
        <v>13083</v>
      </c>
      <c r="J3847" t="s">
        <v>13084</v>
      </c>
      <c r="K3847" t="s">
        <v>1323</v>
      </c>
      <c r="L3847" t="s">
        <v>697</v>
      </c>
      <c r="M3847">
        <v>2950</v>
      </c>
      <c r="N3847">
        <v>76</v>
      </c>
      <c r="O3847" s="17">
        <v>45491</v>
      </c>
      <c r="P3847" t="s">
        <v>136</v>
      </c>
      <c r="Q3847" t="s">
        <v>24</v>
      </c>
      <c r="R3847" s="17">
        <v>45490</v>
      </c>
      <c r="S3847" s="27"/>
      <c r="T3847">
        <v>105.61</v>
      </c>
      <c r="U3847">
        <v>7.1</v>
      </c>
      <c r="V3847">
        <v>112.71</v>
      </c>
      <c r="W3847">
        <v>1</v>
      </c>
      <c r="X3847">
        <v>5.64</v>
      </c>
      <c r="Y3847">
        <v>0</v>
      </c>
      <c r="Z3847">
        <v>0</v>
      </c>
      <c r="AA3847">
        <v>0</v>
      </c>
      <c r="AB3847">
        <v>3.5503650000000002</v>
      </c>
      <c r="AC3847" s="29">
        <v>114.79963499999999</v>
      </c>
      <c r="AD3847">
        <v>0</v>
      </c>
      <c r="AF3847">
        <v>112.71</v>
      </c>
      <c r="AG3847">
        <v>0</v>
      </c>
      <c r="AH3847">
        <v>5.64</v>
      </c>
      <c r="AI3847">
        <v>3.5503650000000002</v>
      </c>
      <c r="AJ3847">
        <v>114.79963499999999</v>
      </c>
      <c r="AK3847" t="s">
        <v>25</v>
      </c>
      <c r="AN3847" s="29">
        <v>0</v>
      </c>
      <c r="AO3847" s="30">
        <f t="shared" si="120"/>
        <v>0</v>
      </c>
      <c r="AP3847" s="30">
        <f t="shared" si="121"/>
        <v>0</v>
      </c>
    </row>
    <row r="3848" spans="1:42" x14ac:dyDescent="0.25">
      <c r="A3848" t="s">
        <v>219</v>
      </c>
      <c r="B3848">
        <v>1870207</v>
      </c>
      <c r="C3848" t="s">
        <v>13086</v>
      </c>
      <c r="D3848">
        <v>1745211</v>
      </c>
      <c r="E3848" t="s">
        <v>13079</v>
      </c>
      <c r="F3848" t="s">
        <v>89</v>
      </c>
      <c r="G3848" t="s">
        <v>90</v>
      </c>
      <c r="H3848" t="s">
        <v>10</v>
      </c>
      <c r="I3848" t="s">
        <v>13080</v>
      </c>
      <c r="J3848" t="s">
        <v>13081</v>
      </c>
      <c r="K3848" t="s">
        <v>1323</v>
      </c>
      <c r="L3848" t="s">
        <v>697</v>
      </c>
      <c r="M3848">
        <v>2950</v>
      </c>
      <c r="N3848">
        <v>75</v>
      </c>
      <c r="O3848" s="17">
        <v>45491</v>
      </c>
      <c r="P3848" t="s">
        <v>136</v>
      </c>
      <c r="Q3848" t="s">
        <v>24</v>
      </c>
      <c r="R3848" s="17">
        <v>45490</v>
      </c>
      <c r="S3848" s="27"/>
      <c r="T3848">
        <v>105.61</v>
      </c>
      <c r="U3848">
        <v>7.1</v>
      </c>
      <c r="V3848">
        <v>112.71</v>
      </c>
      <c r="W3848">
        <v>1</v>
      </c>
      <c r="X3848">
        <v>5.64</v>
      </c>
      <c r="Y3848">
        <v>0</v>
      </c>
      <c r="Z3848">
        <v>0</v>
      </c>
      <c r="AA3848">
        <v>0</v>
      </c>
      <c r="AB3848">
        <v>3.5503650000000002</v>
      </c>
      <c r="AC3848" s="29">
        <v>114.79963499999999</v>
      </c>
      <c r="AD3848">
        <v>0</v>
      </c>
      <c r="AF3848">
        <v>112.71</v>
      </c>
      <c r="AG3848">
        <v>0</v>
      </c>
      <c r="AH3848">
        <v>5.64</v>
      </c>
      <c r="AI3848">
        <v>3.5503650000000002</v>
      </c>
      <c r="AJ3848">
        <v>114.79963499999999</v>
      </c>
      <c r="AK3848" t="s">
        <v>25</v>
      </c>
      <c r="AN3848" s="29">
        <v>0</v>
      </c>
      <c r="AO3848" s="30">
        <f t="shared" si="120"/>
        <v>0</v>
      </c>
      <c r="AP3848" s="30">
        <f t="shared" si="121"/>
        <v>0</v>
      </c>
    </row>
    <row r="3849" spans="1:42" x14ac:dyDescent="0.25">
      <c r="A3849" t="s">
        <v>219</v>
      </c>
      <c r="B3849">
        <v>1870198</v>
      </c>
      <c r="C3849" t="s">
        <v>13087</v>
      </c>
      <c r="D3849">
        <v>1745205</v>
      </c>
      <c r="E3849" t="s">
        <v>13088</v>
      </c>
      <c r="F3849" t="s">
        <v>89</v>
      </c>
      <c r="G3849" t="s">
        <v>90</v>
      </c>
      <c r="H3849" t="s">
        <v>10</v>
      </c>
      <c r="I3849" t="s">
        <v>13089</v>
      </c>
      <c r="J3849" t="s">
        <v>13090</v>
      </c>
      <c r="K3849" t="s">
        <v>225</v>
      </c>
      <c r="L3849" t="s">
        <v>224</v>
      </c>
      <c r="M3849">
        <v>8295</v>
      </c>
      <c r="N3849">
        <v>16</v>
      </c>
      <c r="O3849" s="17">
        <v>45491</v>
      </c>
      <c r="P3849" t="s">
        <v>138</v>
      </c>
      <c r="Q3849" t="s">
        <v>24</v>
      </c>
      <c r="R3849" s="17">
        <v>45490</v>
      </c>
      <c r="S3849" s="27"/>
      <c r="T3849">
        <v>86.923333333333332</v>
      </c>
      <c r="U3849">
        <v>6.34</v>
      </c>
      <c r="V3849">
        <v>93.263333333333335</v>
      </c>
      <c r="W3849">
        <v>3</v>
      </c>
      <c r="X3849">
        <v>4.6633333333333331</v>
      </c>
      <c r="Y3849">
        <v>0</v>
      </c>
      <c r="Z3849">
        <v>0</v>
      </c>
      <c r="AA3849">
        <v>0</v>
      </c>
      <c r="AB3849">
        <v>2.9377949999999999</v>
      </c>
      <c r="AC3849" s="29">
        <v>94.988871666666682</v>
      </c>
      <c r="AD3849">
        <v>0</v>
      </c>
      <c r="AF3849">
        <v>279.79000000000002</v>
      </c>
      <c r="AG3849">
        <v>0</v>
      </c>
      <c r="AH3849">
        <v>13.99</v>
      </c>
      <c r="AI3849">
        <v>8.8133850000000002</v>
      </c>
      <c r="AJ3849">
        <v>284.96661499999999</v>
      </c>
      <c r="AK3849" t="s">
        <v>26</v>
      </c>
      <c r="AN3849" s="29">
        <v>0</v>
      </c>
      <c r="AO3849" s="30">
        <f t="shared" si="120"/>
        <v>0</v>
      </c>
      <c r="AP3849" s="30">
        <f t="shared" si="121"/>
        <v>0</v>
      </c>
    </row>
    <row r="3850" spans="1:42" x14ac:dyDescent="0.25">
      <c r="A3850" t="s">
        <v>219</v>
      </c>
      <c r="B3850">
        <v>1870183</v>
      </c>
      <c r="C3850" t="s">
        <v>13091</v>
      </c>
      <c r="D3850">
        <v>490175</v>
      </c>
      <c r="E3850" t="s">
        <v>13092</v>
      </c>
      <c r="F3850" t="s">
        <v>89</v>
      </c>
      <c r="G3850" t="s">
        <v>90</v>
      </c>
      <c r="H3850" t="s">
        <v>10</v>
      </c>
      <c r="I3850" t="s">
        <v>13093</v>
      </c>
      <c r="J3850" t="s">
        <v>13094</v>
      </c>
      <c r="K3850" t="s">
        <v>224</v>
      </c>
      <c r="L3850" t="s">
        <v>271</v>
      </c>
      <c r="M3850">
        <v>8655</v>
      </c>
      <c r="N3850">
        <v>19</v>
      </c>
      <c r="O3850" s="17">
        <v>45490</v>
      </c>
      <c r="P3850" t="s">
        <v>114</v>
      </c>
      <c r="Q3850" t="s">
        <v>24</v>
      </c>
      <c r="R3850" s="17">
        <v>45490</v>
      </c>
      <c r="S3850" s="27"/>
      <c r="T3850">
        <v>45.063333333333333</v>
      </c>
      <c r="U3850">
        <v>7.2</v>
      </c>
      <c r="V3850">
        <v>52.263333333333328</v>
      </c>
      <c r="W3850">
        <v>3</v>
      </c>
      <c r="X3850">
        <v>2.6133333333333328</v>
      </c>
      <c r="Y3850">
        <v>0</v>
      </c>
      <c r="Z3850">
        <v>0</v>
      </c>
      <c r="AA3850">
        <v>0</v>
      </c>
      <c r="AB3850">
        <v>1.6462950000000001</v>
      </c>
      <c r="AC3850" s="29">
        <v>53.230371666666663</v>
      </c>
      <c r="AD3850">
        <v>0</v>
      </c>
      <c r="AF3850">
        <v>156.79</v>
      </c>
      <c r="AG3850">
        <v>0</v>
      </c>
      <c r="AH3850">
        <v>7.84</v>
      </c>
      <c r="AI3850">
        <v>4.938885</v>
      </c>
      <c r="AJ3850">
        <v>159.691115</v>
      </c>
      <c r="AK3850" t="s">
        <v>26</v>
      </c>
      <c r="AN3850" s="29">
        <v>0</v>
      </c>
      <c r="AO3850" s="30">
        <f t="shared" si="120"/>
        <v>0</v>
      </c>
      <c r="AP3850" s="30">
        <f t="shared" si="121"/>
        <v>0</v>
      </c>
    </row>
    <row r="3851" spans="1:42" x14ac:dyDescent="0.25">
      <c r="A3851" t="s">
        <v>219</v>
      </c>
      <c r="B3851">
        <v>1870179</v>
      </c>
      <c r="C3851" t="s">
        <v>13095</v>
      </c>
      <c r="D3851">
        <v>1745195</v>
      </c>
      <c r="E3851" t="s">
        <v>13096</v>
      </c>
      <c r="F3851" t="s">
        <v>89</v>
      </c>
      <c r="G3851" t="s">
        <v>90</v>
      </c>
      <c r="H3851" t="s">
        <v>10</v>
      </c>
      <c r="I3851" t="s">
        <v>13097</v>
      </c>
      <c r="J3851" t="s">
        <v>13098</v>
      </c>
      <c r="K3851" t="s">
        <v>271</v>
      </c>
      <c r="L3851" t="s">
        <v>92</v>
      </c>
      <c r="M3851">
        <v>2050</v>
      </c>
      <c r="N3851">
        <v>72</v>
      </c>
      <c r="O3851" s="17">
        <v>45491</v>
      </c>
      <c r="P3851" t="s">
        <v>150</v>
      </c>
      <c r="Q3851" t="s">
        <v>24</v>
      </c>
      <c r="R3851" s="17">
        <v>45490</v>
      </c>
      <c r="S3851" s="27"/>
      <c r="T3851">
        <v>120.24</v>
      </c>
      <c r="U3851">
        <v>4.6966666666666663</v>
      </c>
      <c r="V3851">
        <v>124.9366666666667</v>
      </c>
      <c r="W3851">
        <v>3</v>
      </c>
      <c r="X3851">
        <v>6.2466666666666661</v>
      </c>
      <c r="Y3851">
        <v>0</v>
      </c>
      <c r="Z3851">
        <v>0</v>
      </c>
      <c r="AA3851">
        <v>0</v>
      </c>
      <c r="AB3851">
        <v>3.935505</v>
      </c>
      <c r="AC3851" s="29">
        <v>127.2478283333333</v>
      </c>
      <c r="AD3851">
        <v>0</v>
      </c>
      <c r="AF3851">
        <v>374.81</v>
      </c>
      <c r="AG3851">
        <v>0</v>
      </c>
      <c r="AH3851">
        <v>18.739999999999998</v>
      </c>
      <c r="AI3851">
        <v>11.806514999999999</v>
      </c>
      <c r="AJ3851">
        <v>381.74348500000002</v>
      </c>
      <c r="AK3851" t="s">
        <v>26</v>
      </c>
      <c r="AN3851" s="29">
        <v>0</v>
      </c>
      <c r="AO3851" s="30">
        <f t="shared" si="120"/>
        <v>0</v>
      </c>
      <c r="AP3851" s="30">
        <f t="shared" si="121"/>
        <v>0</v>
      </c>
    </row>
    <row r="3852" spans="1:42" x14ac:dyDescent="0.25">
      <c r="A3852" t="s">
        <v>219</v>
      </c>
      <c r="B3852">
        <v>1870179</v>
      </c>
      <c r="C3852" t="s">
        <v>13099</v>
      </c>
      <c r="D3852">
        <v>1745194</v>
      </c>
      <c r="E3852" t="s">
        <v>13096</v>
      </c>
      <c r="F3852" t="s">
        <v>89</v>
      </c>
      <c r="G3852" t="s">
        <v>90</v>
      </c>
      <c r="H3852" t="s">
        <v>10</v>
      </c>
      <c r="I3852" t="s">
        <v>13100</v>
      </c>
      <c r="J3852" t="s">
        <v>13101</v>
      </c>
      <c r="K3852" t="s">
        <v>271</v>
      </c>
      <c r="L3852" t="s">
        <v>92</v>
      </c>
      <c r="M3852">
        <v>2050</v>
      </c>
      <c r="N3852">
        <v>71</v>
      </c>
      <c r="O3852" s="17">
        <v>45491</v>
      </c>
      <c r="P3852" t="s">
        <v>150</v>
      </c>
      <c r="Q3852" t="s">
        <v>24</v>
      </c>
      <c r="R3852" s="17">
        <v>45490</v>
      </c>
      <c r="S3852" s="27"/>
      <c r="T3852">
        <v>120.24</v>
      </c>
      <c r="U3852">
        <v>4.6966666666666663</v>
      </c>
      <c r="V3852">
        <v>124.9366666666667</v>
      </c>
      <c r="W3852">
        <v>3</v>
      </c>
      <c r="X3852">
        <v>6.2466666666666661</v>
      </c>
      <c r="Y3852">
        <v>0</v>
      </c>
      <c r="Z3852">
        <v>0</v>
      </c>
      <c r="AA3852">
        <v>0</v>
      </c>
      <c r="AB3852">
        <v>3.935505</v>
      </c>
      <c r="AC3852" s="29">
        <v>127.2478283333333</v>
      </c>
      <c r="AD3852">
        <v>0</v>
      </c>
      <c r="AF3852">
        <v>374.81</v>
      </c>
      <c r="AG3852">
        <v>0</v>
      </c>
      <c r="AH3852">
        <v>18.739999999999998</v>
      </c>
      <c r="AI3852">
        <v>11.806514999999999</v>
      </c>
      <c r="AJ3852">
        <v>381.74348500000002</v>
      </c>
      <c r="AK3852" t="s">
        <v>26</v>
      </c>
      <c r="AN3852" s="29">
        <v>0</v>
      </c>
      <c r="AO3852" s="30">
        <f t="shared" si="120"/>
        <v>0</v>
      </c>
      <c r="AP3852" s="30">
        <f t="shared" si="121"/>
        <v>0</v>
      </c>
    </row>
    <row r="3853" spans="1:42" x14ac:dyDescent="0.25">
      <c r="A3853" t="s">
        <v>219</v>
      </c>
      <c r="B3853">
        <v>1870179</v>
      </c>
      <c r="C3853" t="s">
        <v>13102</v>
      </c>
      <c r="D3853">
        <v>1745193</v>
      </c>
      <c r="E3853" t="s">
        <v>13096</v>
      </c>
      <c r="F3853" t="s">
        <v>89</v>
      </c>
      <c r="G3853" t="s">
        <v>90</v>
      </c>
      <c r="H3853" t="s">
        <v>10</v>
      </c>
      <c r="I3853" t="s">
        <v>13103</v>
      </c>
      <c r="J3853" t="s">
        <v>13104</v>
      </c>
      <c r="K3853" t="s">
        <v>271</v>
      </c>
      <c r="L3853" t="s">
        <v>92</v>
      </c>
      <c r="M3853">
        <v>2050</v>
      </c>
      <c r="N3853">
        <v>27</v>
      </c>
      <c r="O3853" s="17">
        <v>45491</v>
      </c>
      <c r="P3853" t="s">
        <v>150</v>
      </c>
      <c r="Q3853" t="s">
        <v>24</v>
      </c>
      <c r="R3853" s="17">
        <v>45490</v>
      </c>
      <c r="S3853" s="27"/>
      <c r="T3853">
        <v>120.24</v>
      </c>
      <c r="U3853">
        <v>4.6966666666666663</v>
      </c>
      <c r="V3853">
        <v>124.9366666666667</v>
      </c>
      <c r="W3853">
        <v>3</v>
      </c>
      <c r="X3853">
        <v>6.2466666666666661</v>
      </c>
      <c r="Y3853">
        <v>0</v>
      </c>
      <c r="Z3853">
        <v>0</v>
      </c>
      <c r="AA3853">
        <v>0</v>
      </c>
      <c r="AB3853">
        <v>3.935505</v>
      </c>
      <c r="AC3853" s="29">
        <v>127.2478283333333</v>
      </c>
      <c r="AD3853">
        <v>0</v>
      </c>
      <c r="AF3853">
        <v>374.81</v>
      </c>
      <c r="AG3853">
        <v>0</v>
      </c>
      <c r="AH3853">
        <v>18.739999999999998</v>
      </c>
      <c r="AI3853">
        <v>11.806514999999999</v>
      </c>
      <c r="AJ3853">
        <v>381.74348500000002</v>
      </c>
      <c r="AK3853" t="s">
        <v>26</v>
      </c>
      <c r="AN3853" s="29">
        <v>0</v>
      </c>
      <c r="AO3853" s="30">
        <f t="shared" si="120"/>
        <v>0</v>
      </c>
      <c r="AP3853" s="30">
        <f t="shared" si="121"/>
        <v>0</v>
      </c>
    </row>
    <row r="3854" spans="1:42" x14ac:dyDescent="0.25">
      <c r="A3854" t="s">
        <v>219</v>
      </c>
      <c r="B3854">
        <v>1870178</v>
      </c>
      <c r="C3854" t="s">
        <v>13105</v>
      </c>
      <c r="D3854">
        <v>1061360</v>
      </c>
      <c r="E3854" t="s">
        <v>13106</v>
      </c>
      <c r="F3854" t="s">
        <v>89</v>
      </c>
      <c r="G3854" t="s">
        <v>90</v>
      </c>
      <c r="H3854" t="s">
        <v>10</v>
      </c>
      <c r="I3854" t="s">
        <v>13107</v>
      </c>
      <c r="J3854" t="s">
        <v>13108</v>
      </c>
      <c r="K3854" t="s">
        <v>92</v>
      </c>
      <c r="L3854" t="s">
        <v>256</v>
      </c>
      <c r="M3854">
        <v>8455</v>
      </c>
      <c r="N3854">
        <v>77</v>
      </c>
      <c r="O3854" s="17">
        <v>45496</v>
      </c>
      <c r="P3854" t="s">
        <v>100</v>
      </c>
      <c r="Q3854" t="s">
        <v>24</v>
      </c>
      <c r="R3854" s="17">
        <v>45490</v>
      </c>
      <c r="S3854" s="27"/>
      <c r="T3854">
        <v>25.16</v>
      </c>
      <c r="U3854">
        <v>1.6990000000000001</v>
      </c>
      <c r="V3854">
        <v>26.859000000000002</v>
      </c>
      <c r="W3854">
        <v>10</v>
      </c>
      <c r="X3854">
        <v>1.343</v>
      </c>
      <c r="Y3854">
        <v>0</v>
      </c>
      <c r="Z3854">
        <v>0</v>
      </c>
      <c r="AA3854">
        <v>0</v>
      </c>
      <c r="AB3854">
        <v>0.84605850000000005</v>
      </c>
      <c r="AC3854" s="29">
        <v>27.3559415</v>
      </c>
      <c r="AD3854">
        <v>0</v>
      </c>
      <c r="AF3854">
        <v>268.58999999999997</v>
      </c>
      <c r="AG3854">
        <v>0</v>
      </c>
      <c r="AH3854">
        <v>13.43</v>
      </c>
      <c r="AI3854">
        <v>8.460585</v>
      </c>
      <c r="AJ3854">
        <v>273.559415</v>
      </c>
      <c r="AK3854" t="s">
        <v>33</v>
      </c>
      <c r="AN3854" s="29">
        <v>0</v>
      </c>
      <c r="AO3854" s="30">
        <f t="shared" si="120"/>
        <v>0</v>
      </c>
      <c r="AP3854" s="30">
        <f t="shared" si="121"/>
        <v>0</v>
      </c>
    </row>
    <row r="3855" spans="1:42" x14ac:dyDescent="0.25">
      <c r="A3855" t="s">
        <v>219</v>
      </c>
      <c r="B3855">
        <v>1870141</v>
      </c>
      <c r="C3855" t="s">
        <v>13109</v>
      </c>
      <c r="D3855">
        <v>1061352</v>
      </c>
      <c r="E3855" t="s">
        <v>13110</v>
      </c>
      <c r="F3855" t="s">
        <v>89</v>
      </c>
      <c r="G3855" t="s">
        <v>90</v>
      </c>
      <c r="H3855" t="s">
        <v>10</v>
      </c>
      <c r="I3855" t="s">
        <v>5549</v>
      </c>
      <c r="J3855" t="s">
        <v>13111</v>
      </c>
      <c r="K3855" t="s">
        <v>115</v>
      </c>
      <c r="L3855" t="s">
        <v>266</v>
      </c>
      <c r="M3855">
        <v>2065</v>
      </c>
      <c r="N3855">
        <v>34</v>
      </c>
      <c r="O3855" s="17">
        <v>45494</v>
      </c>
      <c r="P3855" t="s">
        <v>257</v>
      </c>
      <c r="Q3855" t="s">
        <v>24</v>
      </c>
      <c r="R3855" s="17">
        <v>45490</v>
      </c>
      <c r="S3855" s="27"/>
      <c r="T3855">
        <v>45.62</v>
      </c>
      <c r="U3855">
        <v>5.9933333333333332</v>
      </c>
      <c r="V3855">
        <v>51.613333333333337</v>
      </c>
      <c r="W3855">
        <v>3</v>
      </c>
      <c r="X3855">
        <v>2.58</v>
      </c>
      <c r="Y3855">
        <v>0</v>
      </c>
      <c r="Z3855">
        <v>0</v>
      </c>
      <c r="AA3855">
        <v>0</v>
      </c>
      <c r="AB3855">
        <v>1.62582</v>
      </c>
      <c r="AC3855" s="29">
        <v>52.567513333333331</v>
      </c>
      <c r="AD3855">
        <v>0</v>
      </c>
      <c r="AF3855">
        <v>154.84</v>
      </c>
      <c r="AG3855">
        <v>0</v>
      </c>
      <c r="AH3855">
        <v>7.74</v>
      </c>
      <c r="AI3855">
        <v>4.8774600000000001</v>
      </c>
      <c r="AJ3855">
        <v>157.70254</v>
      </c>
      <c r="AK3855" t="s">
        <v>26</v>
      </c>
      <c r="AN3855" s="29">
        <v>0</v>
      </c>
      <c r="AO3855" s="30">
        <f t="shared" si="120"/>
        <v>0</v>
      </c>
      <c r="AP3855" s="30">
        <f t="shared" si="121"/>
        <v>0</v>
      </c>
    </row>
    <row r="3856" spans="1:42" x14ac:dyDescent="0.25">
      <c r="A3856" t="s">
        <v>219</v>
      </c>
      <c r="B3856">
        <v>1870139</v>
      </c>
      <c r="C3856" t="s">
        <v>13112</v>
      </c>
      <c r="D3856">
        <v>1745178</v>
      </c>
      <c r="E3856" t="s">
        <v>13113</v>
      </c>
      <c r="F3856" t="s">
        <v>89</v>
      </c>
      <c r="G3856" t="s">
        <v>90</v>
      </c>
      <c r="H3856" t="s">
        <v>10</v>
      </c>
      <c r="I3856" t="s">
        <v>13114</v>
      </c>
      <c r="J3856" t="s">
        <v>13115</v>
      </c>
      <c r="K3856" t="s">
        <v>271</v>
      </c>
      <c r="L3856" t="s">
        <v>224</v>
      </c>
      <c r="M3856">
        <v>992362</v>
      </c>
      <c r="N3856">
        <v>76</v>
      </c>
      <c r="O3856" s="17">
        <v>45491</v>
      </c>
      <c r="P3856" t="s">
        <v>163</v>
      </c>
      <c r="Q3856" t="s">
        <v>24</v>
      </c>
      <c r="R3856" s="17">
        <v>45490</v>
      </c>
      <c r="S3856" s="27"/>
      <c r="T3856">
        <v>81.713333333333324</v>
      </c>
      <c r="U3856">
        <v>6.126666666666666</v>
      </c>
      <c r="V3856">
        <v>87.839999999999989</v>
      </c>
      <c r="W3856">
        <v>3</v>
      </c>
      <c r="X3856">
        <v>4.3933333333333344</v>
      </c>
      <c r="Y3856">
        <v>0</v>
      </c>
      <c r="Z3856">
        <v>0</v>
      </c>
      <c r="AA3856">
        <v>0</v>
      </c>
      <c r="AB3856">
        <v>2.7669600000000001</v>
      </c>
      <c r="AC3856" s="29">
        <v>89.466373333333323</v>
      </c>
      <c r="AD3856">
        <v>0</v>
      </c>
      <c r="AF3856">
        <v>263.52</v>
      </c>
      <c r="AG3856">
        <v>0</v>
      </c>
      <c r="AH3856">
        <v>13.18</v>
      </c>
      <c r="AI3856">
        <v>8.3008799999999994</v>
      </c>
      <c r="AJ3856">
        <v>268.39911999999998</v>
      </c>
      <c r="AK3856" t="s">
        <v>26</v>
      </c>
      <c r="AN3856" s="29">
        <v>0</v>
      </c>
      <c r="AO3856" s="30">
        <f t="shared" si="120"/>
        <v>0</v>
      </c>
      <c r="AP3856" s="30">
        <f t="shared" si="121"/>
        <v>0</v>
      </c>
    </row>
    <row r="3857" spans="1:42" x14ac:dyDescent="0.25">
      <c r="A3857" t="s">
        <v>219</v>
      </c>
      <c r="B3857">
        <v>1870139</v>
      </c>
      <c r="C3857" t="s">
        <v>13116</v>
      </c>
      <c r="D3857">
        <v>1745177</v>
      </c>
      <c r="E3857" t="s">
        <v>13113</v>
      </c>
      <c r="F3857" t="s">
        <v>89</v>
      </c>
      <c r="G3857" t="s">
        <v>90</v>
      </c>
      <c r="H3857" t="s">
        <v>10</v>
      </c>
      <c r="I3857" t="s">
        <v>13117</v>
      </c>
      <c r="J3857" t="s">
        <v>13118</v>
      </c>
      <c r="K3857" t="s">
        <v>271</v>
      </c>
      <c r="L3857" t="s">
        <v>224</v>
      </c>
      <c r="M3857">
        <v>992362</v>
      </c>
      <c r="N3857">
        <v>73</v>
      </c>
      <c r="O3857" s="17">
        <v>45491</v>
      </c>
      <c r="P3857" t="s">
        <v>163</v>
      </c>
      <c r="Q3857" t="s">
        <v>24</v>
      </c>
      <c r="R3857" s="17">
        <v>45490</v>
      </c>
      <c r="S3857" s="27"/>
      <c r="T3857">
        <v>81.713333333333324</v>
      </c>
      <c r="U3857">
        <v>6.126666666666666</v>
      </c>
      <c r="V3857">
        <v>87.839999999999989</v>
      </c>
      <c r="W3857">
        <v>3</v>
      </c>
      <c r="X3857">
        <v>4.3933333333333344</v>
      </c>
      <c r="Y3857">
        <v>0</v>
      </c>
      <c r="Z3857">
        <v>0</v>
      </c>
      <c r="AA3857">
        <v>0</v>
      </c>
      <c r="AB3857">
        <v>2.7669600000000001</v>
      </c>
      <c r="AC3857" s="29">
        <v>89.466373333333323</v>
      </c>
      <c r="AD3857">
        <v>0</v>
      </c>
      <c r="AF3857">
        <v>263.52</v>
      </c>
      <c r="AG3857">
        <v>0</v>
      </c>
      <c r="AH3857">
        <v>13.18</v>
      </c>
      <c r="AI3857">
        <v>8.3008799999999994</v>
      </c>
      <c r="AJ3857">
        <v>268.39911999999998</v>
      </c>
      <c r="AK3857" t="s">
        <v>26</v>
      </c>
      <c r="AN3857" s="29">
        <v>0</v>
      </c>
      <c r="AO3857" s="30">
        <f t="shared" si="120"/>
        <v>0</v>
      </c>
      <c r="AP3857" s="30">
        <f t="shared" si="121"/>
        <v>0</v>
      </c>
    </row>
    <row r="3858" spans="1:42" x14ac:dyDescent="0.25">
      <c r="A3858" t="s">
        <v>219</v>
      </c>
      <c r="B3858">
        <v>1870139</v>
      </c>
      <c r="C3858" t="s">
        <v>13119</v>
      </c>
      <c r="D3858">
        <v>1745179</v>
      </c>
      <c r="E3858" t="s">
        <v>13113</v>
      </c>
      <c r="F3858" t="s">
        <v>89</v>
      </c>
      <c r="G3858" t="s">
        <v>90</v>
      </c>
      <c r="H3858" t="s">
        <v>10</v>
      </c>
      <c r="I3858" t="s">
        <v>13120</v>
      </c>
      <c r="J3858" t="s">
        <v>13121</v>
      </c>
      <c r="K3858" t="s">
        <v>271</v>
      </c>
      <c r="L3858" t="s">
        <v>224</v>
      </c>
      <c r="M3858">
        <v>992362</v>
      </c>
      <c r="N3858">
        <v>75</v>
      </c>
      <c r="O3858" s="17">
        <v>45491</v>
      </c>
      <c r="P3858" t="s">
        <v>163</v>
      </c>
      <c r="Q3858" t="s">
        <v>24</v>
      </c>
      <c r="R3858" s="17">
        <v>45490</v>
      </c>
      <c r="S3858" s="27"/>
      <c r="T3858">
        <v>81.713333333333324</v>
      </c>
      <c r="U3858">
        <v>6.126666666666666</v>
      </c>
      <c r="V3858">
        <v>87.839999999999989</v>
      </c>
      <c r="W3858">
        <v>3</v>
      </c>
      <c r="X3858">
        <v>4.3933333333333344</v>
      </c>
      <c r="Y3858">
        <v>0</v>
      </c>
      <c r="Z3858">
        <v>0</v>
      </c>
      <c r="AA3858">
        <v>0</v>
      </c>
      <c r="AB3858">
        <v>2.7669600000000001</v>
      </c>
      <c r="AC3858" s="29">
        <v>89.466373333333323</v>
      </c>
      <c r="AD3858">
        <v>0</v>
      </c>
      <c r="AF3858">
        <v>263.52</v>
      </c>
      <c r="AG3858">
        <v>0</v>
      </c>
      <c r="AH3858">
        <v>13.18</v>
      </c>
      <c r="AI3858">
        <v>8.3008799999999994</v>
      </c>
      <c r="AJ3858">
        <v>268.39911999999998</v>
      </c>
      <c r="AK3858" t="s">
        <v>26</v>
      </c>
      <c r="AN3858" s="29">
        <v>0</v>
      </c>
      <c r="AO3858" s="30">
        <f t="shared" si="120"/>
        <v>0</v>
      </c>
      <c r="AP3858" s="30">
        <f t="shared" si="121"/>
        <v>0</v>
      </c>
    </row>
    <row r="3859" spans="1:42" x14ac:dyDescent="0.25">
      <c r="A3859" t="s">
        <v>219</v>
      </c>
      <c r="B3859">
        <v>1870087</v>
      </c>
      <c r="C3859" t="s">
        <v>13122</v>
      </c>
      <c r="D3859">
        <v>490156</v>
      </c>
      <c r="E3859" t="s">
        <v>13123</v>
      </c>
      <c r="F3859" t="s">
        <v>89</v>
      </c>
      <c r="G3859" t="s">
        <v>90</v>
      </c>
      <c r="H3859" t="s">
        <v>10</v>
      </c>
      <c r="I3859" t="s">
        <v>13124</v>
      </c>
      <c r="J3859" t="s">
        <v>13125</v>
      </c>
      <c r="K3859" t="s">
        <v>224</v>
      </c>
      <c r="L3859" t="s">
        <v>266</v>
      </c>
      <c r="M3859">
        <v>882402</v>
      </c>
      <c r="N3859">
        <v>9</v>
      </c>
      <c r="O3859" s="17">
        <v>45495</v>
      </c>
      <c r="P3859" t="s">
        <v>1192</v>
      </c>
      <c r="Q3859" t="s">
        <v>24</v>
      </c>
      <c r="R3859" s="17">
        <v>45490</v>
      </c>
      <c r="S3859" s="27"/>
      <c r="T3859">
        <v>142.88999999999999</v>
      </c>
      <c r="U3859">
        <v>24.4</v>
      </c>
      <c r="V3859">
        <v>167.29</v>
      </c>
      <c r="W3859">
        <v>1</v>
      </c>
      <c r="X3859">
        <v>8.36</v>
      </c>
      <c r="Y3859">
        <v>0</v>
      </c>
      <c r="Z3859">
        <v>0</v>
      </c>
      <c r="AA3859">
        <v>0</v>
      </c>
      <c r="AB3859">
        <v>5.2696350000000001</v>
      </c>
      <c r="AC3859" s="29">
        <v>170.38036500000001</v>
      </c>
      <c r="AD3859">
        <v>0</v>
      </c>
      <c r="AF3859">
        <v>167.29</v>
      </c>
      <c r="AG3859">
        <v>0</v>
      </c>
      <c r="AH3859">
        <v>8.36</v>
      </c>
      <c r="AI3859">
        <v>5.2696350000000001</v>
      </c>
      <c r="AJ3859">
        <v>170.38036500000001</v>
      </c>
      <c r="AK3859" t="s">
        <v>25</v>
      </c>
      <c r="AN3859" s="29">
        <v>0</v>
      </c>
      <c r="AO3859" s="30">
        <f t="shared" si="120"/>
        <v>0</v>
      </c>
      <c r="AP3859" s="30">
        <f t="shared" si="121"/>
        <v>0</v>
      </c>
    </row>
    <row r="3860" spans="1:42" x14ac:dyDescent="0.25">
      <c r="A3860" t="s">
        <v>219</v>
      </c>
      <c r="B3860">
        <v>1870061</v>
      </c>
      <c r="C3860" t="s">
        <v>13126</v>
      </c>
      <c r="D3860">
        <v>490149</v>
      </c>
      <c r="E3860" t="s">
        <v>13127</v>
      </c>
      <c r="F3860" t="s">
        <v>89</v>
      </c>
      <c r="G3860" t="s">
        <v>90</v>
      </c>
      <c r="H3860" t="s">
        <v>10</v>
      </c>
      <c r="I3860" t="s">
        <v>13128</v>
      </c>
      <c r="J3860" t="s">
        <v>13129</v>
      </c>
      <c r="K3860" t="s">
        <v>224</v>
      </c>
      <c r="L3860" t="s">
        <v>271</v>
      </c>
      <c r="M3860">
        <v>8705</v>
      </c>
      <c r="N3860">
        <v>72</v>
      </c>
      <c r="O3860" s="17">
        <v>45495</v>
      </c>
      <c r="P3860" t="s">
        <v>114</v>
      </c>
      <c r="Q3860" t="s">
        <v>24</v>
      </c>
      <c r="R3860" s="17">
        <v>45490</v>
      </c>
      <c r="S3860" s="27"/>
      <c r="T3860">
        <v>80.593333333333334</v>
      </c>
      <c r="U3860">
        <v>7.2</v>
      </c>
      <c r="V3860">
        <v>87.793333333333337</v>
      </c>
      <c r="W3860">
        <v>3</v>
      </c>
      <c r="X3860">
        <v>4.3899999999999997</v>
      </c>
      <c r="Y3860">
        <v>0</v>
      </c>
      <c r="Z3860">
        <v>0</v>
      </c>
      <c r="AA3860">
        <v>0</v>
      </c>
      <c r="AB3860">
        <v>2.7654899999999998</v>
      </c>
      <c r="AC3860" s="29">
        <v>89.417843333333337</v>
      </c>
      <c r="AD3860">
        <v>0</v>
      </c>
      <c r="AF3860">
        <v>263.38</v>
      </c>
      <c r="AG3860">
        <v>0</v>
      </c>
      <c r="AH3860">
        <v>13.17</v>
      </c>
      <c r="AI3860">
        <v>8.2964699999999993</v>
      </c>
      <c r="AJ3860">
        <v>268.25353000000001</v>
      </c>
      <c r="AK3860" t="s">
        <v>26</v>
      </c>
      <c r="AN3860" s="29">
        <v>0</v>
      </c>
      <c r="AO3860" s="30">
        <f t="shared" si="120"/>
        <v>0</v>
      </c>
      <c r="AP3860" s="30">
        <f t="shared" si="121"/>
        <v>0</v>
      </c>
    </row>
    <row r="3861" spans="1:42" x14ac:dyDescent="0.25">
      <c r="A3861" t="s">
        <v>219</v>
      </c>
      <c r="B3861">
        <v>1870061</v>
      </c>
      <c r="C3861" t="s">
        <v>13130</v>
      </c>
      <c r="D3861">
        <v>490150</v>
      </c>
      <c r="E3861" t="s">
        <v>13127</v>
      </c>
      <c r="F3861" t="s">
        <v>89</v>
      </c>
      <c r="G3861" t="s">
        <v>90</v>
      </c>
      <c r="H3861" t="s">
        <v>10</v>
      </c>
      <c r="I3861" t="s">
        <v>13131</v>
      </c>
      <c r="J3861" t="s">
        <v>13132</v>
      </c>
      <c r="K3861" t="s">
        <v>224</v>
      </c>
      <c r="L3861" t="s">
        <v>271</v>
      </c>
      <c r="M3861">
        <v>8705</v>
      </c>
      <c r="N3861">
        <v>71</v>
      </c>
      <c r="O3861" s="17">
        <v>45495</v>
      </c>
      <c r="P3861" t="s">
        <v>114</v>
      </c>
      <c r="Q3861" t="s">
        <v>24</v>
      </c>
      <c r="R3861" s="17">
        <v>45490</v>
      </c>
      <c r="S3861" s="27"/>
      <c r="T3861">
        <v>80.593333333333334</v>
      </c>
      <c r="U3861">
        <v>7.2</v>
      </c>
      <c r="V3861">
        <v>87.793333333333337</v>
      </c>
      <c r="W3861">
        <v>3</v>
      </c>
      <c r="X3861">
        <v>4.3899999999999997</v>
      </c>
      <c r="Y3861">
        <v>0</v>
      </c>
      <c r="Z3861">
        <v>0</v>
      </c>
      <c r="AA3861">
        <v>0</v>
      </c>
      <c r="AB3861">
        <v>2.7654899999999998</v>
      </c>
      <c r="AC3861" s="29">
        <v>89.417843333333337</v>
      </c>
      <c r="AD3861">
        <v>0</v>
      </c>
      <c r="AF3861">
        <v>263.38</v>
      </c>
      <c r="AG3861">
        <v>0</v>
      </c>
      <c r="AH3861">
        <v>13.17</v>
      </c>
      <c r="AI3861">
        <v>8.2964699999999993</v>
      </c>
      <c r="AJ3861">
        <v>268.25353000000001</v>
      </c>
      <c r="AK3861" t="s">
        <v>26</v>
      </c>
      <c r="AN3861" s="29">
        <v>0</v>
      </c>
      <c r="AO3861" s="30">
        <f t="shared" si="120"/>
        <v>0</v>
      </c>
      <c r="AP3861" s="30">
        <f t="shared" si="121"/>
        <v>0</v>
      </c>
    </row>
    <row r="3862" spans="1:42" x14ac:dyDescent="0.25">
      <c r="A3862" t="s">
        <v>219</v>
      </c>
      <c r="B3862">
        <v>1870056</v>
      </c>
      <c r="C3862" t="s">
        <v>13133</v>
      </c>
      <c r="D3862">
        <v>1745139</v>
      </c>
      <c r="E3862" t="s">
        <v>13134</v>
      </c>
      <c r="F3862" t="s">
        <v>89</v>
      </c>
      <c r="G3862" t="s">
        <v>90</v>
      </c>
      <c r="H3862" t="s">
        <v>10</v>
      </c>
      <c r="I3862" t="s">
        <v>13135</v>
      </c>
      <c r="J3862" t="s">
        <v>13136</v>
      </c>
      <c r="K3862" t="s">
        <v>248</v>
      </c>
      <c r="L3862" t="s">
        <v>224</v>
      </c>
      <c r="M3862">
        <v>8295</v>
      </c>
      <c r="N3862">
        <v>18</v>
      </c>
      <c r="O3862" s="17">
        <v>45500</v>
      </c>
      <c r="P3862" t="s">
        <v>944</v>
      </c>
      <c r="Q3862" t="s">
        <v>24</v>
      </c>
      <c r="R3862" s="17">
        <v>45490</v>
      </c>
      <c r="S3862" s="27"/>
      <c r="T3862">
        <v>78.833333333333329</v>
      </c>
      <c r="U3862">
        <v>5.8133333333333326</v>
      </c>
      <c r="V3862">
        <v>84.646666666666661</v>
      </c>
      <c r="W3862">
        <v>3</v>
      </c>
      <c r="X3862">
        <v>4.2333333333333334</v>
      </c>
      <c r="Y3862">
        <v>0</v>
      </c>
      <c r="Z3862">
        <v>0</v>
      </c>
      <c r="AA3862">
        <v>0</v>
      </c>
      <c r="AB3862">
        <v>2.6663700000000001</v>
      </c>
      <c r="AC3862" s="29">
        <v>86.213630000000009</v>
      </c>
      <c r="AD3862">
        <v>0</v>
      </c>
      <c r="AF3862">
        <v>253.94</v>
      </c>
      <c r="AG3862">
        <v>0</v>
      </c>
      <c r="AH3862">
        <v>12.7</v>
      </c>
      <c r="AI3862">
        <v>7.9991099999999999</v>
      </c>
      <c r="AJ3862">
        <v>258.64089000000001</v>
      </c>
      <c r="AK3862" t="s">
        <v>26</v>
      </c>
      <c r="AN3862" s="29">
        <v>0</v>
      </c>
      <c r="AO3862" s="30">
        <f t="shared" si="120"/>
        <v>0</v>
      </c>
      <c r="AP3862" s="30">
        <f t="shared" si="121"/>
        <v>0</v>
      </c>
    </row>
    <row r="3863" spans="1:42" x14ac:dyDescent="0.25">
      <c r="A3863" t="s">
        <v>219</v>
      </c>
      <c r="B3863">
        <v>1870055</v>
      </c>
      <c r="C3863" t="s">
        <v>13137</v>
      </c>
      <c r="D3863">
        <v>1061336</v>
      </c>
      <c r="E3863" t="s">
        <v>13138</v>
      </c>
      <c r="F3863" t="s">
        <v>89</v>
      </c>
      <c r="G3863" t="s">
        <v>90</v>
      </c>
      <c r="H3863" t="s">
        <v>14</v>
      </c>
      <c r="I3863" t="s">
        <v>13139</v>
      </c>
      <c r="J3863" t="s">
        <v>13140</v>
      </c>
      <c r="K3863" t="s">
        <v>92</v>
      </c>
      <c r="L3863" t="s">
        <v>271</v>
      </c>
      <c r="M3863">
        <v>2511</v>
      </c>
      <c r="N3863">
        <v>27</v>
      </c>
      <c r="O3863" s="17">
        <v>45490</v>
      </c>
      <c r="P3863" t="s">
        <v>122</v>
      </c>
      <c r="Q3863" t="s">
        <v>24</v>
      </c>
      <c r="R3863" s="17">
        <v>45490</v>
      </c>
      <c r="S3863" s="27"/>
      <c r="T3863">
        <v>122.1866666666667</v>
      </c>
      <c r="U3863">
        <v>5.2066666666666661</v>
      </c>
      <c r="V3863">
        <v>127.3933333333333</v>
      </c>
      <c r="W3863">
        <v>3</v>
      </c>
      <c r="X3863">
        <v>6.37</v>
      </c>
      <c r="Y3863">
        <v>0</v>
      </c>
      <c r="Z3863">
        <v>0</v>
      </c>
      <c r="AA3863">
        <v>0</v>
      </c>
      <c r="AB3863">
        <v>4.0128899999999996</v>
      </c>
      <c r="AC3863" s="29">
        <v>129.75044333333329</v>
      </c>
      <c r="AD3863">
        <v>0</v>
      </c>
      <c r="AF3863">
        <v>382.18</v>
      </c>
      <c r="AG3863">
        <v>0</v>
      </c>
      <c r="AH3863">
        <v>19.11</v>
      </c>
      <c r="AI3863">
        <v>12.03867</v>
      </c>
      <c r="AJ3863">
        <v>389.25133</v>
      </c>
      <c r="AK3863" t="s">
        <v>26</v>
      </c>
      <c r="AN3863" s="29">
        <v>0</v>
      </c>
      <c r="AO3863" s="30">
        <f t="shared" si="120"/>
        <v>0</v>
      </c>
      <c r="AP3863" s="30">
        <f t="shared" si="121"/>
        <v>0</v>
      </c>
    </row>
    <row r="3864" spans="1:42" x14ac:dyDescent="0.25">
      <c r="A3864" t="s">
        <v>219</v>
      </c>
      <c r="B3864">
        <v>1870031</v>
      </c>
      <c r="C3864" t="s">
        <v>13141</v>
      </c>
      <c r="D3864">
        <v>1745124</v>
      </c>
      <c r="E3864" t="s">
        <v>13142</v>
      </c>
      <c r="F3864" t="s">
        <v>89</v>
      </c>
      <c r="G3864" t="s">
        <v>90</v>
      </c>
      <c r="H3864" t="s">
        <v>10</v>
      </c>
      <c r="I3864" t="s">
        <v>13143</v>
      </c>
      <c r="J3864" t="s">
        <v>13144</v>
      </c>
      <c r="K3864" t="s">
        <v>271</v>
      </c>
      <c r="L3864" t="s">
        <v>224</v>
      </c>
      <c r="M3864">
        <v>992362</v>
      </c>
      <c r="N3864">
        <v>80</v>
      </c>
      <c r="O3864" s="17">
        <v>45495</v>
      </c>
      <c r="P3864" t="s">
        <v>102</v>
      </c>
      <c r="Q3864" t="s">
        <v>24</v>
      </c>
      <c r="R3864" s="17">
        <v>45490</v>
      </c>
      <c r="S3864" s="27"/>
      <c r="T3864">
        <v>122.57</v>
      </c>
      <c r="U3864">
        <v>9.19</v>
      </c>
      <c r="V3864">
        <v>131.76</v>
      </c>
      <c r="W3864">
        <v>2</v>
      </c>
      <c r="X3864">
        <v>6.59</v>
      </c>
      <c r="Y3864">
        <v>0</v>
      </c>
      <c r="Z3864">
        <v>0</v>
      </c>
      <c r="AA3864">
        <v>0</v>
      </c>
      <c r="AB3864">
        <v>4.1504399999999997</v>
      </c>
      <c r="AC3864" s="29">
        <v>134.19955999999999</v>
      </c>
      <c r="AD3864">
        <v>0</v>
      </c>
      <c r="AF3864">
        <v>263.52</v>
      </c>
      <c r="AG3864">
        <v>0</v>
      </c>
      <c r="AH3864">
        <v>13.18</v>
      </c>
      <c r="AI3864">
        <v>8.3008799999999994</v>
      </c>
      <c r="AJ3864">
        <v>268.39911999999998</v>
      </c>
      <c r="AK3864" t="s">
        <v>27</v>
      </c>
      <c r="AN3864" s="29">
        <v>0</v>
      </c>
      <c r="AO3864" s="30">
        <f t="shared" si="120"/>
        <v>0</v>
      </c>
      <c r="AP3864" s="30">
        <f t="shared" si="121"/>
        <v>0</v>
      </c>
    </row>
    <row r="3865" spans="1:42" x14ac:dyDescent="0.25">
      <c r="A3865" t="s">
        <v>219</v>
      </c>
      <c r="B3865">
        <v>1869994</v>
      </c>
      <c r="C3865" t="s">
        <v>13145</v>
      </c>
      <c r="D3865">
        <v>1745111</v>
      </c>
      <c r="E3865" t="s">
        <v>13146</v>
      </c>
      <c r="F3865" t="s">
        <v>89</v>
      </c>
      <c r="G3865" t="s">
        <v>90</v>
      </c>
      <c r="H3865" t="s">
        <v>10</v>
      </c>
      <c r="I3865" t="s">
        <v>13147</v>
      </c>
      <c r="J3865" t="s">
        <v>13148</v>
      </c>
      <c r="K3865" t="s">
        <v>266</v>
      </c>
      <c r="L3865" t="s">
        <v>115</v>
      </c>
      <c r="M3865">
        <v>2770</v>
      </c>
      <c r="N3865">
        <v>4</v>
      </c>
      <c r="O3865" s="17">
        <v>45491</v>
      </c>
      <c r="P3865" t="s">
        <v>124</v>
      </c>
      <c r="Q3865" t="s">
        <v>24</v>
      </c>
      <c r="R3865" s="17">
        <v>45490</v>
      </c>
      <c r="S3865" s="27"/>
      <c r="T3865">
        <v>60.669999999999987</v>
      </c>
      <c r="U3865">
        <v>5.9966666666666661</v>
      </c>
      <c r="V3865">
        <v>66.666666666666671</v>
      </c>
      <c r="W3865">
        <v>3</v>
      </c>
      <c r="X3865">
        <v>3.333333333333333</v>
      </c>
      <c r="Y3865">
        <v>0</v>
      </c>
      <c r="Z3865">
        <v>0</v>
      </c>
      <c r="AA3865">
        <v>0</v>
      </c>
      <c r="AB3865">
        <v>2.1</v>
      </c>
      <c r="AC3865" s="29">
        <v>67.899999999999991</v>
      </c>
      <c r="AD3865">
        <v>0</v>
      </c>
      <c r="AF3865">
        <v>200</v>
      </c>
      <c r="AG3865">
        <v>0</v>
      </c>
      <c r="AH3865">
        <v>10</v>
      </c>
      <c r="AI3865">
        <v>6.3</v>
      </c>
      <c r="AJ3865">
        <v>203.7</v>
      </c>
      <c r="AK3865" t="s">
        <v>26</v>
      </c>
      <c r="AN3865" s="29">
        <v>0</v>
      </c>
      <c r="AO3865" s="30">
        <f t="shared" si="120"/>
        <v>0</v>
      </c>
      <c r="AP3865" s="30">
        <f t="shared" si="121"/>
        <v>0</v>
      </c>
    </row>
    <row r="3866" spans="1:42" x14ac:dyDescent="0.25">
      <c r="A3866" t="s">
        <v>219</v>
      </c>
      <c r="B3866">
        <v>1869994</v>
      </c>
      <c r="C3866" t="s">
        <v>13149</v>
      </c>
      <c r="D3866">
        <v>1061317</v>
      </c>
      <c r="E3866" t="s">
        <v>13146</v>
      </c>
      <c r="F3866" t="s">
        <v>89</v>
      </c>
      <c r="G3866" t="s">
        <v>90</v>
      </c>
      <c r="H3866" t="s">
        <v>10</v>
      </c>
      <c r="I3866" t="s">
        <v>13147</v>
      </c>
      <c r="J3866" t="s">
        <v>13148</v>
      </c>
      <c r="K3866" t="s">
        <v>115</v>
      </c>
      <c r="L3866" t="s">
        <v>266</v>
      </c>
      <c r="M3866">
        <v>2065</v>
      </c>
      <c r="N3866">
        <v>28</v>
      </c>
      <c r="O3866" s="17">
        <v>45494</v>
      </c>
      <c r="P3866" t="s">
        <v>257</v>
      </c>
      <c r="Q3866" t="s">
        <v>24</v>
      </c>
      <c r="R3866" s="17">
        <v>45490</v>
      </c>
      <c r="S3866" s="27"/>
      <c r="T3866">
        <v>45.62</v>
      </c>
      <c r="U3866">
        <v>5.9933333333333332</v>
      </c>
      <c r="V3866">
        <v>51.613333333333337</v>
      </c>
      <c r="W3866">
        <v>3</v>
      </c>
      <c r="X3866">
        <v>2.58</v>
      </c>
      <c r="Y3866">
        <v>0</v>
      </c>
      <c r="Z3866">
        <v>0</v>
      </c>
      <c r="AA3866">
        <v>0</v>
      </c>
      <c r="AB3866">
        <v>1.62582</v>
      </c>
      <c r="AC3866" s="29">
        <v>52.567513333333331</v>
      </c>
      <c r="AD3866">
        <v>0</v>
      </c>
      <c r="AF3866">
        <v>154.84</v>
      </c>
      <c r="AG3866">
        <v>0</v>
      </c>
      <c r="AH3866">
        <v>7.74</v>
      </c>
      <c r="AI3866">
        <v>4.8774600000000001</v>
      </c>
      <c r="AJ3866">
        <v>157.70254</v>
      </c>
      <c r="AK3866" t="s">
        <v>26</v>
      </c>
      <c r="AN3866" s="29">
        <v>0</v>
      </c>
      <c r="AO3866" s="30">
        <f t="shared" si="120"/>
        <v>0</v>
      </c>
      <c r="AP3866" s="30">
        <f t="shared" si="121"/>
        <v>0</v>
      </c>
    </row>
    <row r="3867" spans="1:42" x14ac:dyDescent="0.25">
      <c r="A3867" t="s">
        <v>219</v>
      </c>
      <c r="B3867">
        <v>1869990</v>
      </c>
      <c r="C3867" t="s">
        <v>13150</v>
      </c>
      <c r="D3867">
        <v>1745110</v>
      </c>
      <c r="E3867" t="s">
        <v>13151</v>
      </c>
      <c r="F3867" t="s">
        <v>89</v>
      </c>
      <c r="G3867" t="s">
        <v>90</v>
      </c>
      <c r="H3867" t="s">
        <v>10</v>
      </c>
      <c r="I3867" t="s">
        <v>13152</v>
      </c>
      <c r="J3867" t="s">
        <v>13153</v>
      </c>
      <c r="K3867" t="s">
        <v>248</v>
      </c>
      <c r="L3867" t="s">
        <v>9836</v>
      </c>
      <c r="M3867">
        <v>8715</v>
      </c>
      <c r="N3867">
        <v>10</v>
      </c>
      <c r="O3867" s="17">
        <v>45493</v>
      </c>
      <c r="P3867" t="s">
        <v>142</v>
      </c>
      <c r="Q3867" t="s">
        <v>24</v>
      </c>
      <c r="R3867" s="17">
        <v>45490</v>
      </c>
      <c r="S3867" s="27"/>
      <c r="T3867">
        <v>62.696666666666673</v>
      </c>
      <c r="U3867">
        <v>0.59666666666666668</v>
      </c>
      <c r="V3867">
        <v>63.293333333333329</v>
      </c>
      <c r="W3867">
        <v>3</v>
      </c>
      <c r="X3867">
        <v>3.163333333333334</v>
      </c>
      <c r="Y3867">
        <v>0</v>
      </c>
      <c r="Z3867">
        <v>0</v>
      </c>
      <c r="AA3867">
        <v>0</v>
      </c>
      <c r="AB3867">
        <v>1.9937400000000001</v>
      </c>
      <c r="AC3867" s="29">
        <v>64.462926666666661</v>
      </c>
      <c r="AD3867">
        <v>0</v>
      </c>
      <c r="AF3867">
        <v>189.88</v>
      </c>
      <c r="AG3867">
        <v>0</v>
      </c>
      <c r="AH3867">
        <v>9.49</v>
      </c>
      <c r="AI3867">
        <v>5.9812200000000004</v>
      </c>
      <c r="AJ3867">
        <v>193.38878</v>
      </c>
      <c r="AK3867" t="s">
        <v>26</v>
      </c>
      <c r="AN3867" s="29">
        <v>0</v>
      </c>
      <c r="AO3867" s="30">
        <f t="shared" si="120"/>
        <v>0</v>
      </c>
      <c r="AP3867" s="30">
        <f t="shared" si="121"/>
        <v>0</v>
      </c>
    </row>
    <row r="3868" spans="1:42" x14ac:dyDescent="0.25">
      <c r="A3868" t="s">
        <v>219</v>
      </c>
      <c r="B3868">
        <v>1869967</v>
      </c>
      <c r="C3868" t="s">
        <v>13154</v>
      </c>
      <c r="D3868">
        <v>156440</v>
      </c>
      <c r="E3868" t="s">
        <v>13155</v>
      </c>
      <c r="F3868" t="s">
        <v>89</v>
      </c>
      <c r="G3868" t="s">
        <v>90</v>
      </c>
      <c r="H3868" t="s">
        <v>10</v>
      </c>
      <c r="I3868" t="s">
        <v>13156</v>
      </c>
      <c r="J3868" t="s">
        <v>13157</v>
      </c>
      <c r="K3868" t="s">
        <v>91</v>
      </c>
      <c r="L3868" t="s">
        <v>95</v>
      </c>
      <c r="M3868">
        <v>8470</v>
      </c>
      <c r="N3868">
        <v>2</v>
      </c>
      <c r="O3868" s="17">
        <v>45498</v>
      </c>
      <c r="P3868" t="s">
        <v>98</v>
      </c>
      <c r="Q3868" t="s">
        <v>24</v>
      </c>
      <c r="R3868" s="17">
        <v>45490</v>
      </c>
      <c r="S3868" s="27"/>
      <c r="T3868">
        <v>41.126666666666672</v>
      </c>
      <c r="U3868">
        <v>3.8633333333333328</v>
      </c>
      <c r="V3868">
        <v>44.99</v>
      </c>
      <c r="W3868">
        <v>3</v>
      </c>
      <c r="X3868">
        <v>2.25</v>
      </c>
      <c r="Y3868">
        <v>0</v>
      </c>
      <c r="Z3868">
        <v>0</v>
      </c>
      <c r="AA3868">
        <v>0</v>
      </c>
      <c r="AB3868">
        <v>1.4171849999999999</v>
      </c>
      <c r="AC3868" s="29">
        <v>45.822814999999999</v>
      </c>
      <c r="AD3868">
        <v>0</v>
      </c>
      <c r="AF3868">
        <v>134.97</v>
      </c>
      <c r="AG3868">
        <v>0</v>
      </c>
      <c r="AH3868">
        <v>6.75</v>
      </c>
      <c r="AI3868">
        <v>4.2515549999999998</v>
      </c>
      <c r="AJ3868">
        <v>137.468445</v>
      </c>
      <c r="AK3868" t="s">
        <v>26</v>
      </c>
      <c r="AN3868" s="29">
        <v>0</v>
      </c>
      <c r="AO3868" s="30">
        <f t="shared" si="120"/>
        <v>0</v>
      </c>
      <c r="AP3868" s="30">
        <f t="shared" si="121"/>
        <v>0</v>
      </c>
    </row>
    <row r="3869" spans="1:42" x14ac:dyDescent="0.25">
      <c r="A3869" t="s">
        <v>219</v>
      </c>
      <c r="B3869">
        <v>1869967</v>
      </c>
      <c r="C3869" t="s">
        <v>13158</v>
      </c>
      <c r="D3869">
        <v>156439</v>
      </c>
      <c r="E3869" t="s">
        <v>13155</v>
      </c>
      <c r="F3869" t="s">
        <v>89</v>
      </c>
      <c r="G3869" t="s">
        <v>90</v>
      </c>
      <c r="H3869" t="s">
        <v>10</v>
      </c>
      <c r="I3869" t="s">
        <v>13159</v>
      </c>
      <c r="J3869" t="s">
        <v>13160</v>
      </c>
      <c r="K3869" t="s">
        <v>91</v>
      </c>
      <c r="L3869" t="s">
        <v>95</v>
      </c>
      <c r="M3869">
        <v>8470</v>
      </c>
      <c r="N3869">
        <v>1</v>
      </c>
      <c r="O3869" s="17">
        <v>45498</v>
      </c>
      <c r="P3869" t="s">
        <v>98</v>
      </c>
      <c r="Q3869" t="s">
        <v>24</v>
      </c>
      <c r="R3869" s="17">
        <v>45490</v>
      </c>
      <c r="S3869" s="27"/>
      <c r="T3869">
        <v>41.126666666666672</v>
      </c>
      <c r="U3869">
        <v>3.8633333333333328</v>
      </c>
      <c r="V3869">
        <v>44.99</v>
      </c>
      <c r="W3869">
        <v>3</v>
      </c>
      <c r="X3869">
        <v>2.25</v>
      </c>
      <c r="Y3869">
        <v>0</v>
      </c>
      <c r="Z3869">
        <v>0</v>
      </c>
      <c r="AA3869">
        <v>0</v>
      </c>
      <c r="AB3869">
        <v>1.4171849999999999</v>
      </c>
      <c r="AC3869" s="29">
        <v>45.822814999999999</v>
      </c>
      <c r="AD3869">
        <v>0</v>
      </c>
      <c r="AF3869">
        <v>134.97</v>
      </c>
      <c r="AG3869">
        <v>0</v>
      </c>
      <c r="AH3869">
        <v>6.75</v>
      </c>
      <c r="AI3869">
        <v>4.2515549999999998</v>
      </c>
      <c r="AJ3869">
        <v>137.468445</v>
      </c>
      <c r="AK3869" t="s">
        <v>26</v>
      </c>
      <c r="AN3869" s="29">
        <v>0</v>
      </c>
      <c r="AO3869" s="30">
        <f t="shared" si="120"/>
        <v>0</v>
      </c>
      <c r="AP3869" s="30">
        <f t="shared" si="121"/>
        <v>0</v>
      </c>
    </row>
    <row r="3870" spans="1:42" x14ac:dyDescent="0.25">
      <c r="A3870" t="s">
        <v>219</v>
      </c>
      <c r="B3870">
        <v>1869947</v>
      </c>
      <c r="C3870" t="s">
        <v>13161</v>
      </c>
      <c r="D3870">
        <v>490135</v>
      </c>
      <c r="E3870" t="s">
        <v>13162</v>
      </c>
      <c r="F3870" t="s">
        <v>89</v>
      </c>
      <c r="G3870" t="s">
        <v>90</v>
      </c>
      <c r="H3870" t="s">
        <v>10</v>
      </c>
      <c r="I3870" t="s">
        <v>13163</v>
      </c>
      <c r="J3870" t="s">
        <v>13164</v>
      </c>
      <c r="K3870" t="s">
        <v>224</v>
      </c>
      <c r="L3870" t="s">
        <v>1692</v>
      </c>
      <c r="M3870">
        <v>8835</v>
      </c>
      <c r="N3870">
        <v>28</v>
      </c>
      <c r="O3870" s="17">
        <v>45492</v>
      </c>
      <c r="P3870" t="s">
        <v>122</v>
      </c>
      <c r="Q3870" t="s">
        <v>24</v>
      </c>
      <c r="R3870" s="17">
        <v>45490</v>
      </c>
      <c r="S3870" s="27"/>
      <c r="T3870">
        <v>96.454999999999998</v>
      </c>
      <c r="U3870">
        <v>11.535</v>
      </c>
      <c r="V3870">
        <v>107.99</v>
      </c>
      <c r="W3870">
        <v>2</v>
      </c>
      <c r="X3870">
        <v>5.4</v>
      </c>
      <c r="Y3870">
        <v>0</v>
      </c>
      <c r="Z3870">
        <v>0</v>
      </c>
      <c r="AA3870">
        <v>0</v>
      </c>
      <c r="AB3870">
        <v>3.4016850000000001</v>
      </c>
      <c r="AC3870" s="29">
        <v>109.988315</v>
      </c>
      <c r="AD3870">
        <v>0</v>
      </c>
      <c r="AF3870">
        <v>215.98</v>
      </c>
      <c r="AG3870">
        <v>0</v>
      </c>
      <c r="AH3870">
        <v>10.8</v>
      </c>
      <c r="AI3870">
        <v>6.8033700000000001</v>
      </c>
      <c r="AJ3870">
        <v>219.97663</v>
      </c>
      <c r="AK3870" t="s">
        <v>27</v>
      </c>
      <c r="AN3870" s="29">
        <v>0</v>
      </c>
      <c r="AO3870" s="30">
        <f t="shared" si="120"/>
        <v>0</v>
      </c>
      <c r="AP3870" s="30">
        <f t="shared" si="121"/>
        <v>0</v>
      </c>
    </row>
    <row r="3871" spans="1:42" x14ac:dyDescent="0.25">
      <c r="A3871" t="s">
        <v>219</v>
      </c>
      <c r="B3871">
        <v>1869939</v>
      </c>
      <c r="C3871" t="s">
        <v>13165</v>
      </c>
      <c r="D3871">
        <v>1061307</v>
      </c>
      <c r="E3871" t="s">
        <v>13166</v>
      </c>
      <c r="F3871" t="s">
        <v>89</v>
      </c>
      <c r="G3871" t="s">
        <v>90</v>
      </c>
      <c r="H3871" t="s">
        <v>10</v>
      </c>
      <c r="I3871" t="s">
        <v>13167</v>
      </c>
      <c r="J3871" t="s">
        <v>13168</v>
      </c>
      <c r="K3871" t="s">
        <v>92</v>
      </c>
      <c r="L3871" t="s">
        <v>271</v>
      </c>
      <c r="M3871">
        <v>2055</v>
      </c>
      <c r="N3871">
        <v>80</v>
      </c>
      <c r="O3871" s="17">
        <v>45493</v>
      </c>
      <c r="P3871" t="s">
        <v>122</v>
      </c>
      <c r="Q3871" t="s">
        <v>24</v>
      </c>
      <c r="R3871" s="17">
        <v>45490</v>
      </c>
      <c r="S3871" s="27"/>
      <c r="T3871">
        <v>114.69</v>
      </c>
      <c r="U3871">
        <v>5.2066666666666661</v>
      </c>
      <c r="V3871">
        <v>119.8966666666667</v>
      </c>
      <c r="W3871">
        <v>3</v>
      </c>
      <c r="X3871">
        <v>5.9933333333333332</v>
      </c>
      <c r="Y3871">
        <v>0</v>
      </c>
      <c r="Z3871">
        <v>0</v>
      </c>
      <c r="AA3871">
        <v>0</v>
      </c>
      <c r="AB3871">
        <v>3.776745</v>
      </c>
      <c r="AC3871" s="29">
        <v>122.113255</v>
      </c>
      <c r="AD3871">
        <v>0</v>
      </c>
      <c r="AF3871">
        <v>359.69</v>
      </c>
      <c r="AG3871">
        <v>0</v>
      </c>
      <c r="AH3871">
        <v>17.98</v>
      </c>
      <c r="AI3871">
        <v>11.330235</v>
      </c>
      <c r="AJ3871">
        <v>366.339765</v>
      </c>
      <c r="AK3871" t="s">
        <v>26</v>
      </c>
      <c r="AN3871" s="29">
        <v>0</v>
      </c>
      <c r="AO3871" s="30">
        <f t="shared" si="120"/>
        <v>0</v>
      </c>
      <c r="AP3871" s="30">
        <f t="shared" si="121"/>
        <v>0</v>
      </c>
    </row>
    <row r="3872" spans="1:42" x14ac:dyDescent="0.25">
      <c r="A3872" t="s">
        <v>219</v>
      </c>
      <c r="B3872">
        <v>1869918</v>
      </c>
      <c r="C3872" t="s">
        <v>13169</v>
      </c>
      <c r="D3872">
        <v>490129</v>
      </c>
      <c r="E3872" t="s">
        <v>13170</v>
      </c>
      <c r="F3872" t="s">
        <v>89</v>
      </c>
      <c r="G3872" t="s">
        <v>90</v>
      </c>
      <c r="H3872" t="s">
        <v>10</v>
      </c>
      <c r="I3872" t="s">
        <v>13171</v>
      </c>
      <c r="J3872" t="s">
        <v>13172</v>
      </c>
      <c r="K3872" t="s">
        <v>224</v>
      </c>
      <c r="L3872" t="s">
        <v>271</v>
      </c>
      <c r="M3872">
        <v>8390</v>
      </c>
      <c r="N3872">
        <v>18</v>
      </c>
      <c r="O3872" s="17">
        <v>45490</v>
      </c>
      <c r="P3872" t="s">
        <v>133</v>
      </c>
      <c r="Q3872" t="s">
        <v>24</v>
      </c>
      <c r="R3872" s="17">
        <v>45490</v>
      </c>
      <c r="S3872" s="27"/>
      <c r="T3872">
        <v>122.23</v>
      </c>
      <c r="U3872">
        <v>19.23</v>
      </c>
      <c r="V3872">
        <v>141.46</v>
      </c>
      <c r="W3872">
        <v>1</v>
      </c>
      <c r="X3872">
        <v>7.07</v>
      </c>
      <c r="Y3872">
        <v>0</v>
      </c>
      <c r="Z3872">
        <v>0</v>
      </c>
      <c r="AA3872">
        <v>0</v>
      </c>
      <c r="AB3872">
        <v>4.4559899999999999</v>
      </c>
      <c r="AC3872" s="29">
        <v>144.07400999999999</v>
      </c>
      <c r="AD3872">
        <v>0</v>
      </c>
      <c r="AF3872">
        <v>141.46</v>
      </c>
      <c r="AG3872">
        <v>0</v>
      </c>
      <c r="AH3872">
        <v>7.07</v>
      </c>
      <c r="AI3872">
        <v>4.4559899999999999</v>
      </c>
      <c r="AJ3872">
        <v>144.07400999999999</v>
      </c>
      <c r="AK3872" t="s">
        <v>25</v>
      </c>
      <c r="AN3872" s="29">
        <v>0</v>
      </c>
      <c r="AO3872" s="30">
        <f t="shared" si="120"/>
        <v>0</v>
      </c>
      <c r="AP3872" s="30">
        <f t="shared" si="121"/>
        <v>0</v>
      </c>
    </row>
    <row r="3873" spans="1:42" x14ac:dyDescent="0.25">
      <c r="A3873" t="s">
        <v>219</v>
      </c>
      <c r="B3873">
        <v>1869906</v>
      </c>
      <c r="C3873" t="s">
        <v>13173</v>
      </c>
      <c r="D3873">
        <v>1061298</v>
      </c>
      <c r="E3873" t="s">
        <v>13174</v>
      </c>
      <c r="F3873" t="s">
        <v>89</v>
      </c>
      <c r="G3873" t="s">
        <v>90</v>
      </c>
      <c r="H3873" t="s">
        <v>10</v>
      </c>
      <c r="I3873" t="s">
        <v>13175</v>
      </c>
      <c r="J3873" t="s">
        <v>13176</v>
      </c>
      <c r="K3873" t="s">
        <v>95</v>
      </c>
      <c r="L3873" t="s">
        <v>266</v>
      </c>
      <c r="M3873">
        <v>2470</v>
      </c>
      <c r="N3873">
        <v>25</v>
      </c>
      <c r="O3873" s="17">
        <v>45498</v>
      </c>
      <c r="P3873" t="s">
        <v>113</v>
      </c>
      <c r="Q3873" t="s">
        <v>24</v>
      </c>
      <c r="R3873" s="17">
        <v>45490</v>
      </c>
      <c r="S3873" s="27"/>
      <c r="T3873">
        <v>70.412499999999994</v>
      </c>
      <c r="U3873">
        <v>3.9649999999999999</v>
      </c>
      <c r="V3873">
        <v>74.377499999999998</v>
      </c>
      <c r="W3873">
        <v>4</v>
      </c>
      <c r="X3873">
        <v>3.72</v>
      </c>
      <c r="Y3873">
        <v>0</v>
      </c>
      <c r="Z3873">
        <v>0</v>
      </c>
      <c r="AA3873">
        <v>0</v>
      </c>
      <c r="AB3873">
        <v>2.3428912500000001</v>
      </c>
      <c r="AC3873" s="29">
        <v>75.754608750000003</v>
      </c>
      <c r="AD3873">
        <v>0</v>
      </c>
      <c r="AF3873">
        <v>297.51</v>
      </c>
      <c r="AG3873">
        <v>0</v>
      </c>
      <c r="AH3873">
        <v>14.88</v>
      </c>
      <c r="AI3873">
        <v>9.3715650000000004</v>
      </c>
      <c r="AJ3873">
        <v>303.01843500000001</v>
      </c>
      <c r="AK3873" t="s">
        <v>31</v>
      </c>
      <c r="AN3873" s="29">
        <v>0</v>
      </c>
      <c r="AO3873" s="30">
        <f t="shared" si="120"/>
        <v>0</v>
      </c>
      <c r="AP3873" s="30">
        <f t="shared" si="121"/>
        <v>0</v>
      </c>
    </row>
    <row r="3874" spans="1:42" x14ac:dyDescent="0.25">
      <c r="A3874" t="s">
        <v>219</v>
      </c>
      <c r="B3874">
        <v>1869906</v>
      </c>
      <c r="C3874" t="s">
        <v>13177</v>
      </c>
      <c r="D3874">
        <v>1745087</v>
      </c>
      <c r="E3874" t="s">
        <v>13174</v>
      </c>
      <c r="F3874" t="s">
        <v>89</v>
      </c>
      <c r="G3874" t="s">
        <v>90</v>
      </c>
      <c r="H3874" t="s">
        <v>10</v>
      </c>
      <c r="I3874" t="s">
        <v>13175</v>
      </c>
      <c r="J3874" t="s">
        <v>13178</v>
      </c>
      <c r="K3874" t="s">
        <v>266</v>
      </c>
      <c r="L3874" t="s">
        <v>95</v>
      </c>
      <c r="M3874">
        <v>2460</v>
      </c>
      <c r="N3874">
        <v>25</v>
      </c>
      <c r="O3874" s="17">
        <v>45502</v>
      </c>
      <c r="P3874" t="s">
        <v>124</v>
      </c>
      <c r="Q3874" t="s">
        <v>24</v>
      </c>
      <c r="R3874" s="17">
        <v>45490</v>
      </c>
      <c r="S3874" s="27"/>
      <c r="T3874">
        <v>69.102500000000006</v>
      </c>
      <c r="U3874">
        <v>5.2725</v>
      </c>
      <c r="V3874">
        <v>74.375</v>
      </c>
      <c r="W3874">
        <v>4</v>
      </c>
      <c r="X3874">
        <v>3.72</v>
      </c>
      <c r="Y3874">
        <v>0</v>
      </c>
      <c r="Z3874">
        <v>0</v>
      </c>
      <c r="AA3874">
        <v>0</v>
      </c>
      <c r="AB3874">
        <v>2.3428125</v>
      </c>
      <c r="AC3874" s="29">
        <v>75.752187500000005</v>
      </c>
      <c r="AD3874">
        <v>0</v>
      </c>
      <c r="AF3874">
        <v>297.5</v>
      </c>
      <c r="AG3874">
        <v>0</v>
      </c>
      <c r="AH3874">
        <v>14.88</v>
      </c>
      <c r="AI3874">
        <v>9.3712499999999999</v>
      </c>
      <c r="AJ3874">
        <v>303.00875000000002</v>
      </c>
      <c r="AK3874" t="s">
        <v>31</v>
      </c>
      <c r="AN3874" s="29">
        <v>0</v>
      </c>
      <c r="AO3874" s="30">
        <f t="shared" si="120"/>
        <v>0</v>
      </c>
      <c r="AP3874" s="30">
        <f t="shared" si="121"/>
        <v>0</v>
      </c>
    </row>
    <row r="3875" spans="1:42" x14ac:dyDescent="0.25">
      <c r="A3875" t="s">
        <v>219</v>
      </c>
      <c r="B3875">
        <v>1869859</v>
      </c>
      <c r="C3875" t="s">
        <v>13179</v>
      </c>
      <c r="D3875">
        <v>156430</v>
      </c>
      <c r="E3875" t="s">
        <v>13180</v>
      </c>
      <c r="F3875" t="s">
        <v>89</v>
      </c>
      <c r="G3875" t="s">
        <v>90</v>
      </c>
      <c r="H3875" t="s">
        <v>10</v>
      </c>
      <c r="I3875" t="s">
        <v>13181</v>
      </c>
      <c r="J3875" t="s">
        <v>13182</v>
      </c>
      <c r="K3875" t="s">
        <v>411</v>
      </c>
      <c r="L3875" t="s">
        <v>231</v>
      </c>
      <c r="M3875">
        <v>2775</v>
      </c>
      <c r="N3875">
        <v>8</v>
      </c>
      <c r="O3875" s="17">
        <v>45490</v>
      </c>
      <c r="P3875" t="s">
        <v>156</v>
      </c>
      <c r="Q3875" t="s">
        <v>24</v>
      </c>
      <c r="R3875" s="17">
        <v>45490</v>
      </c>
      <c r="S3875" s="27"/>
      <c r="T3875">
        <v>74.040000000000006</v>
      </c>
      <c r="U3875">
        <v>1.38</v>
      </c>
      <c r="V3875">
        <v>75.42</v>
      </c>
      <c r="W3875">
        <v>3</v>
      </c>
      <c r="X3875">
        <v>3.77</v>
      </c>
      <c r="Y3875">
        <v>0</v>
      </c>
      <c r="Z3875">
        <v>0</v>
      </c>
      <c r="AA3875">
        <v>0</v>
      </c>
      <c r="AB3875">
        <v>2.3757299999999999</v>
      </c>
      <c r="AC3875" s="29">
        <v>76.814269999999993</v>
      </c>
      <c r="AD3875">
        <v>0</v>
      </c>
      <c r="AF3875">
        <v>226.26</v>
      </c>
      <c r="AG3875">
        <v>0</v>
      </c>
      <c r="AH3875">
        <v>11.31</v>
      </c>
      <c r="AI3875">
        <v>7.1271899999999997</v>
      </c>
      <c r="AJ3875">
        <v>230.44281000000001</v>
      </c>
      <c r="AK3875" t="s">
        <v>26</v>
      </c>
      <c r="AN3875" s="29">
        <v>0</v>
      </c>
      <c r="AO3875" s="30">
        <f t="shared" si="120"/>
        <v>0</v>
      </c>
      <c r="AP3875" s="30">
        <f t="shared" si="121"/>
        <v>0</v>
      </c>
    </row>
    <row r="3876" spans="1:42" x14ac:dyDescent="0.25">
      <c r="A3876" t="s">
        <v>219</v>
      </c>
      <c r="B3876">
        <v>1869851</v>
      </c>
      <c r="C3876" t="s">
        <v>13183</v>
      </c>
      <c r="D3876">
        <v>1061282</v>
      </c>
      <c r="E3876" t="s">
        <v>13184</v>
      </c>
      <c r="F3876" t="s">
        <v>89</v>
      </c>
      <c r="G3876" t="s">
        <v>90</v>
      </c>
      <c r="H3876" t="s">
        <v>10</v>
      </c>
      <c r="I3876" t="s">
        <v>13185</v>
      </c>
      <c r="J3876" t="s">
        <v>13186</v>
      </c>
      <c r="K3876" t="s">
        <v>134</v>
      </c>
      <c r="L3876" t="s">
        <v>91</v>
      </c>
      <c r="M3876">
        <v>8380</v>
      </c>
      <c r="N3876">
        <v>79</v>
      </c>
      <c r="O3876" s="17">
        <v>45491</v>
      </c>
      <c r="P3876" t="s">
        <v>149</v>
      </c>
      <c r="Q3876" t="s">
        <v>24</v>
      </c>
      <c r="R3876" s="17">
        <v>45490</v>
      </c>
      <c r="S3876" s="27"/>
      <c r="T3876">
        <v>100.4</v>
      </c>
      <c r="U3876">
        <v>3.2566666666666659</v>
      </c>
      <c r="V3876">
        <v>103.65666666666669</v>
      </c>
      <c r="W3876">
        <v>3</v>
      </c>
      <c r="X3876">
        <v>5.1833333333333336</v>
      </c>
      <c r="Y3876">
        <v>0</v>
      </c>
      <c r="Z3876">
        <v>0</v>
      </c>
      <c r="AA3876">
        <v>0</v>
      </c>
      <c r="AB3876">
        <v>3.2651849999999998</v>
      </c>
      <c r="AC3876" s="29">
        <v>105.574815</v>
      </c>
      <c r="AD3876">
        <v>0</v>
      </c>
      <c r="AF3876">
        <v>310.97000000000003</v>
      </c>
      <c r="AG3876">
        <v>0</v>
      </c>
      <c r="AH3876">
        <v>15.55</v>
      </c>
      <c r="AI3876">
        <v>9.7955550000000002</v>
      </c>
      <c r="AJ3876">
        <v>316.72444500000012</v>
      </c>
      <c r="AK3876" t="s">
        <v>26</v>
      </c>
      <c r="AN3876" s="29">
        <v>0</v>
      </c>
      <c r="AO3876" s="30">
        <f t="shared" si="120"/>
        <v>0</v>
      </c>
      <c r="AP3876" s="30">
        <f t="shared" si="121"/>
        <v>0</v>
      </c>
    </row>
    <row r="3877" spans="1:42" x14ac:dyDescent="0.25">
      <c r="A3877" t="s">
        <v>219</v>
      </c>
      <c r="B3877">
        <v>1869824</v>
      </c>
      <c r="C3877" t="s">
        <v>13187</v>
      </c>
      <c r="D3877">
        <v>1745059</v>
      </c>
      <c r="E3877" t="s">
        <v>13188</v>
      </c>
      <c r="F3877" t="s">
        <v>89</v>
      </c>
      <c r="G3877" t="s">
        <v>90</v>
      </c>
      <c r="H3877" t="s">
        <v>14</v>
      </c>
      <c r="I3877" t="s">
        <v>13189</v>
      </c>
      <c r="J3877" t="s">
        <v>13190</v>
      </c>
      <c r="K3877" t="s">
        <v>271</v>
      </c>
      <c r="L3877" t="s">
        <v>224</v>
      </c>
      <c r="M3877">
        <v>8385</v>
      </c>
      <c r="N3877">
        <v>33</v>
      </c>
      <c r="O3877" s="17">
        <v>45498</v>
      </c>
      <c r="P3877" t="s">
        <v>746</v>
      </c>
      <c r="Q3877" t="s">
        <v>24</v>
      </c>
      <c r="R3877" s="17">
        <v>45490</v>
      </c>
      <c r="S3877" s="27"/>
      <c r="T3877">
        <v>36.113333333333337</v>
      </c>
      <c r="U3877">
        <v>6.126666666666666</v>
      </c>
      <c r="V3877">
        <v>42.24</v>
      </c>
      <c r="W3877">
        <v>3</v>
      </c>
      <c r="X3877">
        <v>2.1133333333333328</v>
      </c>
      <c r="Y3877">
        <v>0</v>
      </c>
      <c r="Z3877">
        <v>0</v>
      </c>
      <c r="AA3877">
        <v>0</v>
      </c>
      <c r="AB3877">
        <v>1.33056</v>
      </c>
      <c r="AC3877" s="29">
        <v>43.022773333333333</v>
      </c>
      <c r="AD3877">
        <v>0</v>
      </c>
      <c r="AF3877">
        <v>126.72</v>
      </c>
      <c r="AG3877">
        <v>0</v>
      </c>
      <c r="AH3877">
        <v>6.34</v>
      </c>
      <c r="AI3877">
        <v>3.9916800000000001</v>
      </c>
      <c r="AJ3877">
        <v>129.06832</v>
      </c>
      <c r="AK3877" t="s">
        <v>26</v>
      </c>
      <c r="AN3877" s="29">
        <v>0</v>
      </c>
      <c r="AO3877" s="30">
        <f t="shared" si="120"/>
        <v>0</v>
      </c>
      <c r="AP3877" s="30">
        <f t="shared" si="121"/>
        <v>0</v>
      </c>
    </row>
    <row r="3878" spans="1:42" x14ac:dyDescent="0.25">
      <c r="A3878" t="s">
        <v>219</v>
      </c>
      <c r="B3878">
        <v>1869824</v>
      </c>
      <c r="C3878" t="s">
        <v>13191</v>
      </c>
      <c r="D3878">
        <v>1745058</v>
      </c>
      <c r="E3878" t="s">
        <v>13188</v>
      </c>
      <c r="F3878" t="s">
        <v>89</v>
      </c>
      <c r="G3878" t="s">
        <v>90</v>
      </c>
      <c r="H3878" t="s">
        <v>14</v>
      </c>
      <c r="I3878" t="s">
        <v>13192</v>
      </c>
      <c r="J3878" t="s">
        <v>13193</v>
      </c>
      <c r="K3878" t="s">
        <v>271</v>
      </c>
      <c r="L3878" t="s">
        <v>224</v>
      </c>
      <c r="M3878">
        <v>8385</v>
      </c>
      <c r="N3878">
        <v>34</v>
      </c>
      <c r="O3878" s="17">
        <v>45498</v>
      </c>
      <c r="P3878" t="s">
        <v>746</v>
      </c>
      <c r="Q3878" t="s">
        <v>24</v>
      </c>
      <c r="R3878" s="17">
        <v>45490</v>
      </c>
      <c r="S3878" s="27"/>
      <c r="T3878">
        <v>36.113333333333337</v>
      </c>
      <c r="U3878">
        <v>6.126666666666666</v>
      </c>
      <c r="V3878">
        <v>42.24</v>
      </c>
      <c r="W3878">
        <v>3</v>
      </c>
      <c r="X3878">
        <v>2.1133333333333328</v>
      </c>
      <c r="Y3878">
        <v>0</v>
      </c>
      <c r="Z3878">
        <v>0</v>
      </c>
      <c r="AA3878">
        <v>0</v>
      </c>
      <c r="AB3878">
        <v>1.33056</v>
      </c>
      <c r="AC3878" s="29">
        <v>43.022773333333333</v>
      </c>
      <c r="AD3878">
        <v>0</v>
      </c>
      <c r="AF3878">
        <v>126.72</v>
      </c>
      <c r="AG3878">
        <v>0</v>
      </c>
      <c r="AH3878">
        <v>6.34</v>
      </c>
      <c r="AI3878">
        <v>3.9916800000000001</v>
      </c>
      <c r="AJ3878">
        <v>129.06832</v>
      </c>
      <c r="AK3878" t="s">
        <v>26</v>
      </c>
      <c r="AN3878" s="29">
        <v>0</v>
      </c>
      <c r="AO3878" s="30">
        <f t="shared" si="120"/>
        <v>0</v>
      </c>
      <c r="AP3878" s="30">
        <f t="shared" si="121"/>
        <v>0</v>
      </c>
    </row>
    <row r="3879" spans="1:42" x14ac:dyDescent="0.25">
      <c r="A3879" t="s">
        <v>219</v>
      </c>
      <c r="B3879">
        <v>1869818</v>
      </c>
      <c r="C3879" t="s">
        <v>13194</v>
      </c>
      <c r="D3879">
        <v>156425</v>
      </c>
      <c r="E3879" t="s">
        <v>13195</v>
      </c>
      <c r="F3879" t="s">
        <v>89</v>
      </c>
      <c r="G3879" t="s">
        <v>90</v>
      </c>
      <c r="H3879" t="s">
        <v>10</v>
      </c>
      <c r="I3879" t="s">
        <v>13196</v>
      </c>
      <c r="J3879" t="s">
        <v>13197</v>
      </c>
      <c r="K3879" t="s">
        <v>5800</v>
      </c>
      <c r="L3879" t="s">
        <v>1121</v>
      </c>
      <c r="M3879">
        <v>8555</v>
      </c>
      <c r="N3879">
        <v>79</v>
      </c>
      <c r="O3879" s="17">
        <v>45493</v>
      </c>
      <c r="P3879" t="s">
        <v>10205</v>
      </c>
      <c r="Q3879" t="s">
        <v>24</v>
      </c>
      <c r="R3879" s="17">
        <v>45490</v>
      </c>
      <c r="S3879" s="27"/>
      <c r="T3879">
        <v>28.587499999999999</v>
      </c>
      <c r="U3879">
        <v>1.2058333333333331</v>
      </c>
      <c r="V3879">
        <v>29.793333333333329</v>
      </c>
      <c r="W3879">
        <v>12</v>
      </c>
      <c r="X3879">
        <v>1.49</v>
      </c>
      <c r="Y3879">
        <v>0</v>
      </c>
      <c r="Z3879">
        <v>0</v>
      </c>
      <c r="AA3879">
        <v>0</v>
      </c>
      <c r="AB3879">
        <v>0.93848999999999994</v>
      </c>
      <c r="AC3879" s="29">
        <v>30.34484333333333</v>
      </c>
      <c r="AD3879">
        <v>0</v>
      </c>
      <c r="AF3879">
        <v>357.52</v>
      </c>
      <c r="AG3879">
        <v>0</v>
      </c>
      <c r="AH3879">
        <v>17.88</v>
      </c>
      <c r="AI3879">
        <v>11.26188</v>
      </c>
      <c r="AJ3879">
        <v>364.13812000000001</v>
      </c>
      <c r="AK3879" t="s">
        <v>32</v>
      </c>
      <c r="AN3879" s="29">
        <v>0</v>
      </c>
      <c r="AO3879" s="30">
        <f t="shared" si="120"/>
        <v>0</v>
      </c>
      <c r="AP3879" s="30">
        <f t="shared" si="121"/>
        <v>0</v>
      </c>
    </row>
    <row r="3880" spans="1:42" x14ac:dyDescent="0.25">
      <c r="A3880" t="s">
        <v>219</v>
      </c>
      <c r="B3880">
        <v>1869818</v>
      </c>
      <c r="C3880" t="s">
        <v>13198</v>
      </c>
      <c r="D3880">
        <v>1745043</v>
      </c>
      <c r="E3880" t="s">
        <v>13195</v>
      </c>
      <c r="F3880" t="s">
        <v>89</v>
      </c>
      <c r="G3880" t="s">
        <v>90</v>
      </c>
      <c r="H3880" t="s">
        <v>10</v>
      </c>
      <c r="I3880" t="s">
        <v>13196</v>
      </c>
      <c r="J3880" t="s">
        <v>13197</v>
      </c>
      <c r="K3880" t="s">
        <v>1121</v>
      </c>
      <c r="L3880" t="s">
        <v>5800</v>
      </c>
      <c r="M3880">
        <v>8540</v>
      </c>
      <c r="N3880">
        <v>21</v>
      </c>
      <c r="O3880" s="17">
        <v>45494</v>
      </c>
      <c r="P3880" t="s">
        <v>123</v>
      </c>
      <c r="Q3880" t="s">
        <v>24</v>
      </c>
      <c r="R3880" s="17">
        <v>45490</v>
      </c>
      <c r="S3880" s="27"/>
      <c r="T3880">
        <v>17.535833333333329</v>
      </c>
      <c r="U3880">
        <v>1.2224999999999999</v>
      </c>
      <c r="V3880">
        <v>18.758333333333329</v>
      </c>
      <c r="W3880">
        <v>12</v>
      </c>
      <c r="X3880">
        <v>0.93833333333333335</v>
      </c>
      <c r="Y3880">
        <v>0</v>
      </c>
      <c r="Z3880">
        <v>0</v>
      </c>
      <c r="AA3880">
        <v>0</v>
      </c>
      <c r="AB3880">
        <v>0.59088750000000001</v>
      </c>
      <c r="AC3880" s="29">
        <v>19.105779166666661</v>
      </c>
      <c r="AD3880">
        <v>0</v>
      </c>
      <c r="AF3880">
        <v>225.1</v>
      </c>
      <c r="AG3880">
        <v>0</v>
      </c>
      <c r="AH3880">
        <v>11.26</v>
      </c>
      <c r="AI3880">
        <v>7.0906500000000001</v>
      </c>
      <c r="AJ3880">
        <v>229.26935</v>
      </c>
      <c r="AK3880" t="s">
        <v>32</v>
      </c>
      <c r="AN3880" s="29">
        <v>0</v>
      </c>
      <c r="AO3880" s="30">
        <f t="shared" si="120"/>
        <v>0</v>
      </c>
      <c r="AP3880" s="30">
        <f t="shared" si="121"/>
        <v>0</v>
      </c>
    </row>
    <row r="3881" spans="1:42" x14ac:dyDescent="0.25">
      <c r="A3881" t="s">
        <v>219</v>
      </c>
      <c r="B3881">
        <v>1869791</v>
      </c>
      <c r="C3881" t="s">
        <v>13199</v>
      </c>
      <c r="D3881">
        <v>156423</v>
      </c>
      <c r="E3881" t="s">
        <v>13200</v>
      </c>
      <c r="F3881" t="s">
        <v>89</v>
      </c>
      <c r="G3881" t="s">
        <v>90</v>
      </c>
      <c r="H3881" t="s">
        <v>10</v>
      </c>
      <c r="I3881" t="s">
        <v>13201</v>
      </c>
      <c r="J3881" t="s">
        <v>13202</v>
      </c>
      <c r="K3881" t="s">
        <v>91</v>
      </c>
      <c r="L3881" t="s">
        <v>231</v>
      </c>
      <c r="M3881">
        <v>8455</v>
      </c>
      <c r="N3881">
        <v>75</v>
      </c>
      <c r="O3881" s="17">
        <v>45504</v>
      </c>
      <c r="P3881" t="s">
        <v>98</v>
      </c>
      <c r="Q3881" t="s">
        <v>24</v>
      </c>
      <c r="R3881" s="17">
        <v>45490</v>
      </c>
      <c r="S3881" s="27"/>
      <c r="T3881">
        <v>341.24</v>
      </c>
      <c r="U3881">
        <v>8.7200000000000006</v>
      </c>
      <c r="V3881">
        <v>349.96</v>
      </c>
      <c r="W3881">
        <v>1</v>
      </c>
      <c r="X3881">
        <v>17.5</v>
      </c>
      <c r="Y3881">
        <v>0</v>
      </c>
      <c r="Z3881">
        <v>0</v>
      </c>
      <c r="AA3881">
        <v>0</v>
      </c>
      <c r="AB3881">
        <v>11.02374</v>
      </c>
      <c r="AC3881" s="29">
        <v>356.43626</v>
      </c>
      <c r="AD3881">
        <v>0</v>
      </c>
      <c r="AF3881">
        <v>349.96</v>
      </c>
      <c r="AG3881">
        <v>0</v>
      </c>
      <c r="AH3881">
        <v>17.5</v>
      </c>
      <c r="AI3881">
        <v>11.02374</v>
      </c>
      <c r="AJ3881">
        <v>356.43626</v>
      </c>
      <c r="AK3881" t="s">
        <v>25</v>
      </c>
      <c r="AN3881" s="29">
        <v>0</v>
      </c>
      <c r="AO3881" s="30">
        <f t="shared" si="120"/>
        <v>0</v>
      </c>
      <c r="AP3881" s="30">
        <f t="shared" si="121"/>
        <v>0</v>
      </c>
    </row>
    <row r="3882" spans="1:42" x14ac:dyDescent="0.25">
      <c r="A3882" t="s">
        <v>219</v>
      </c>
      <c r="B3882">
        <v>1869760</v>
      </c>
      <c r="C3882" t="s">
        <v>13203</v>
      </c>
      <c r="D3882">
        <v>1061255</v>
      </c>
      <c r="E3882" t="s">
        <v>13204</v>
      </c>
      <c r="F3882" t="s">
        <v>89</v>
      </c>
      <c r="G3882" t="s">
        <v>90</v>
      </c>
      <c r="H3882" t="s">
        <v>14</v>
      </c>
      <c r="I3882" t="s">
        <v>13205</v>
      </c>
      <c r="J3882" t="s">
        <v>13206</v>
      </c>
      <c r="K3882" t="s">
        <v>92</v>
      </c>
      <c r="L3882" t="s">
        <v>271</v>
      </c>
      <c r="M3882">
        <v>8785</v>
      </c>
      <c r="N3882">
        <v>77</v>
      </c>
      <c r="O3882" s="17">
        <v>45493</v>
      </c>
      <c r="P3882" t="s">
        <v>109</v>
      </c>
      <c r="Q3882" t="s">
        <v>24</v>
      </c>
      <c r="R3882" s="17">
        <v>45490</v>
      </c>
      <c r="S3882" s="27"/>
      <c r="T3882">
        <v>74.256666666666675</v>
      </c>
      <c r="U3882">
        <v>5</v>
      </c>
      <c r="V3882">
        <v>79.256666666666675</v>
      </c>
      <c r="W3882">
        <v>3</v>
      </c>
      <c r="X3882">
        <v>3.9633333333333329</v>
      </c>
      <c r="Y3882">
        <v>0</v>
      </c>
      <c r="Z3882">
        <v>0</v>
      </c>
      <c r="AA3882">
        <v>0</v>
      </c>
      <c r="AB3882">
        <v>2.4965850000000001</v>
      </c>
      <c r="AC3882" s="29">
        <v>80.723415000000003</v>
      </c>
      <c r="AD3882">
        <v>0</v>
      </c>
      <c r="AF3882">
        <v>237.77</v>
      </c>
      <c r="AG3882">
        <v>0</v>
      </c>
      <c r="AH3882">
        <v>11.89</v>
      </c>
      <c r="AI3882">
        <v>7.4897549999999997</v>
      </c>
      <c r="AJ3882">
        <v>242.17024499999999</v>
      </c>
      <c r="AK3882" t="s">
        <v>26</v>
      </c>
      <c r="AN3882" s="29">
        <v>0</v>
      </c>
      <c r="AO3882" s="30">
        <f t="shared" si="120"/>
        <v>0</v>
      </c>
      <c r="AP3882" s="30">
        <f t="shared" si="121"/>
        <v>0</v>
      </c>
    </row>
    <row r="3883" spans="1:42" x14ac:dyDescent="0.25">
      <c r="A3883" t="s">
        <v>219</v>
      </c>
      <c r="B3883">
        <v>1869736</v>
      </c>
      <c r="C3883" t="s">
        <v>13207</v>
      </c>
      <c r="D3883">
        <v>490102</v>
      </c>
      <c r="E3883" t="s">
        <v>13208</v>
      </c>
      <c r="F3883" t="s">
        <v>89</v>
      </c>
      <c r="G3883" t="s">
        <v>90</v>
      </c>
      <c r="H3883" t="s">
        <v>10</v>
      </c>
      <c r="I3883" t="s">
        <v>13209</v>
      </c>
      <c r="J3883" t="s">
        <v>13210</v>
      </c>
      <c r="K3883" t="s">
        <v>224</v>
      </c>
      <c r="L3883" t="s">
        <v>225</v>
      </c>
      <c r="M3883">
        <v>5015</v>
      </c>
      <c r="N3883">
        <v>6</v>
      </c>
      <c r="O3883" s="17">
        <v>45490</v>
      </c>
      <c r="P3883" t="s">
        <v>122</v>
      </c>
      <c r="Q3883" t="s">
        <v>24</v>
      </c>
      <c r="R3883" s="17">
        <v>45490</v>
      </c>
      <c r="S3883" s="27"/>
      <c r="T3883">
        <v>100.465</v>
      </c>
      <c r="U3883">
        <v>11.48</v>
      </c>
      <c r="V3883">
        <v>111.94499999999999</v>
      </c>
      <c r="W3883">
        <v>2</v>
      </c>
      <c r="X3883">
        <v>5.5949999999999998</v>
      </c>
      <c r="Y3883">
        <v>0</v>
      </c>
      <c r="Z3883">
        <v>0</v>
      </c>
      <c r="AA3883">
        <v>0</v>
      </c>
      <c r="AB3883">
        <v>3.5262674999999999</v>
      </c>
      <c r="AC3883" s="29">
        <v>114.0137325</v>
      </c>
      <c r="AD3883">
        <v>0</v>
      </c>
      <c r="AF3883">
        <v>223.89</v>
      </c>
      <c r="AG3883">
        <v>0</v>
      </c>
      <c r="AH3883">
        <v>11.19</v>
      </c>
      <c r="AI3883">
        <v>7.0525349999999998</v>
      </c>
      <c r="AJ3883">
        <v>228.02746500000001</v>
      </c>
      <c r="AK3883" t="s">
        <v>27</v>
      </c>
      <c r="AN3883" s="29">
        <v>3.5</v>
      </c>
      <c r="AO3883" s="30">
        <f t="shared" si="120"/>
        <v>1.0062499999999999</v>
      </c>
      <c r="AP3883" s="30">
        <f t="shared" si="121"/>
        <v>0.50312499999999993</v>
      </c>
    </row>
    <row r="3884" spans="1:42" x14ac:dyDescent="0.25">
      <c r="A3884" t="s">
        <v>219</v>
      </c>
      <c r="B3884">
        <v>1869733</v>
      </c>
      <c r="C3884" t="s">
        <v>13211</v>
      </c>
      <c r="D3884">
        <v>490101</v>
      </c>
      <c r="E3884" t="s">
        <v>13212</v>
      </c>
      <c r="F3884" t="s">
        <v>89</v>
      </c>
      <c r="G3884" t="s">
        <v>90</v>
      </c>
      <c r="H3884" t="s">
        <v>10</v>
      </c>
      <c r="I3884" t="s">
        <v>13213</v>
      </c>
      <c r="J3884" t="s">
        <v>13214</v>
      </c>
      <c r="K3884" t="s">
        <v>224</v>
      </c>
      <c r="L3884" t="s">
        <v>7854</v>
      </c>
      <c r="M3884">
        <v>2161</v>
      </c>
      <c r="N3884">
        <v>19</v>
      </c>
      <c r="O3884" s="17">
        <v>45491</v>
      </c>
      <c r="P3884" t="s">
        <v>109</v>
      </c>
      <c r="Q3884" t="s">
        <v>24</v>
      </c>
      <c r="R3884" s="17">
        <v>45490</v>
      </c>
      <c r="S3884" s="27"/>
      <c r="T3884">
        <v>205.78</v>
      </c>
      <c r="U3884">
        <v>27.11</v>
      </c>
      <c r="V3884">
        <v>232.89</v>
      </c>
      <c r="W3884">
        <v>1</v>
      </c>
      <c r="X3884">
        <v>11.64</v>
      </c>
      <c r="Y3884">
        <v>0</v>
      </c>
      <c r="Z3884">
        <v>0</v>
      </c>
      <c r="AA3884">
        <v>0</v>
      </c>
      <c r="AB3884">
        <v>7.3360349999999999</v>
      </c>
      <c r="AC3884" s="29">
        <v>237.19396499999999</v>
      </c>
      <c r="AD3884">
        <v>0</v>
      </c>
      <c r="AF3884">
        <v>232.89</v>
      </c>
      <c r="AG3884">
        <v>0</v>
      </c>
      <c r="AH3884">
        <v>11.64</v>
      </c>
      <c r="AI3884">
        <v>7.3360349999999999</v>
      </c>
      <c r="AJ3884">
        <v>237.19396499999999</v>
      </c>
      <c r="AK3884" t="s">
        <v>25</v>
      </c>
      <c r="AN3884" s="29">
        <v>0</v>
      </c>
      <c r="AO3884" s="30">
        <f t="shared" si="120"/>
        <v>0</v>
      </c>
      <c r="AP3884" s="30">
        <f t="shared" si="121"/>
        <v>0</v>
      </c>
    </row>
    <row r="3885" spans="1:42" x14ac:dyDescent="0.25">
      <c r="A3885" t="s">
        <v>219</v>
      </c>
      <c r="B3885">
        <v>1869721</v>
      </c>
      <c r="C3885" t="s">
        <v>13215</v>
      </c>
      <c r="D3885">
        <v>490096</v>
      </c>
      <c r="E3885" t="s">
        <v>13216</v>
      </c>
      <c r="F3885" t="s">
        <v>89</v>
      </c>
      <c r="G3885" t="s">
        <v>90</v>
      </c>
      <c r="H3885" t="s">
        <v>10</v>
      </c>
      <c r="I3885" t="s">
        <v>13217</v>
      </c>
      <c r="J3885" t="s">
        <v>13218</v>
      </c>
      <c r="K3885" t="s">
        <v>224</v>
      </c>
      <c r="L3885" t="s">
        <v>339</v>
      </c>
      <c r="M3885">
        <v>2795</v>
      </c>
      <c r="N3885">
        <v>17</v>
      </c>
      <c r="O3885" s="17">
        <v>45491</v>
      </c>
      <c r="P3885" t="s">
        <v>109</v>
      </c>
      <c r="Q3885" t="s">
        <v>24</v>
      </c>
      <c r="R3885" s="17">
        <v>45490</v>
      </c>
      <c r="S3885" s="27"/>
      <c r="T3885">
        <v>84.786666666666676</v>
      </c>
      <c r="U3885">
        <v>9.81</v>
      </c>
      <c r="V3885">
        <v>94.596666666666678</v>
      </c>
      <c r="W3885">
        <v>3</v>
      </c>
      <c r="X3885">
        <v>4.7300000000000004</v>
      </c>
      <c r="Y3885">
        <v>0</v>
      </c>
      <c r="Z3885">
        <v>0</v>
      </c>
      <c r="AA3885">
        <v>0</v>
      </c>
      <c r="AB3885">
        <v>2.9797950000000002</v>
      </c>
      <c r="AC3885" s="29">
        <v>96.346871666666672</v>
      </c>
      <c r="AD3885">
        <v>0</v>
      </c>
      <c r="AF3885">
        <v>283.79000000000002</v>
      </c>
      <c r="AG3885">
        <v>0</v>
      </c>
      <c r="AH3885">
        <v>14.19</v>
      </c>
      <c r="AI3885">
        <v>8.9393849999999997</v>
      </c>
      <c r="AJ3885">
        <v>289.040615</v>
      </c>
      <c r="AK3885" t="s">
        <v>26</v>
      </c>
      <c r="AN3885" s="29">
        <v>0</v>
      </c>
      <c r="AO3885" s="30">
        <f t="shared" si="120"/>
        <v>0</v>
      </c>
      <c r="AP3885" s="30">
        <f t="shared" si="121"/>
        <v>0</v>
      </c>
    </row>
    <row r="3886" spans="1:42" x14ac:dyDescent="0.25">
      <c r="A3886" t="s">
        <v>219</v>
      </c>
      <c r="B3886">
        <v>1869690</v>
      </c>
      <c r="C3886" t="s">
        <v>13219</v>
      </c>
      <c r="D3886">
        <v>1744988</v>
      </c>
      <c r="E3886" t="s">
        <v>13220</v>
      </c>
      <c r="F3886" t="s">
        <v>89</v>
      </c>
      <c r="G3886" t="s">
        <v>90</v>
      </c>
      <c r="H3886" t="s">
        <v>10</v>
      </c>
      <c r="I3886" t="s">
        <v>13221</v>
      </c>
      <c r="J3886" t="s">
        <v>13222</v>
      </c>
      <c r="K3886" t="s">
        <v>225</v>
      </c>
      <c r="L3886" t="s">
        <v>224</v>
      </c>
      <c r="M3886">
        <v>8715</v>
      </c>
      <c r="N3886">
        <v>11</v>
      </c>
      <c r="O3886" s="17">
        <v>45493</v>
      </c>
      <c r="P3886" t="s">
        <v>140</v>
      </c>
      <c r="Q3886" t="s">
        <v>24</v>
      </c>
      <c r="R3886" s="17">
        <v>45490</v>
      </c>
      <c r="S3886" s="27"/>
      <c r="T3886">
        <v>60.396666666666668</v>
      </c>
      <c r="U3886">
        <v>6.34</v>
      </c>
      <c r="V3886">
        <v>66.736666666666665</v>
      </c>
      <c r="W3886">
        <v>3</v>
      </c>
      <c r="X3886">
        <v>3.336666666666666</v>
      </c>
      <c r="Y3886">
        <v>0</v>
      </c>
      <c r="Z3886">
        <v>0</v>
      </c>
      <c r="AA3886">
        <v>0</v>
      </c>
      <c r="AB3886">
        <v>2.1022050000000001</v>
      </c>
      <c r="AC3886" s="29">
        <v>67.97112833333334</v>
      </c>
      <c r="AD3886">
        <v>0</v>
      </c>
      <c r="AF3886">
        <v>200.21</v>
      </c>
      <c r="AG3886">
        <v>0</v>
      </c>
      <c r="AH3886">
        <v>10.01</v>
      </c>
      <c r="AI3886">
        <v>6.3066149999999999</v>
      </c>
      <c r="AJ3886">
        <v>203.91338500000001</v>
      </c>
      <c r="AK3886" t="s">
        <v>26</v>
      </c>
      <c r="AN3886" s="29">
        <v>0</v>
      </c>
      <c r="AO3886" s="30">
        <f t="shared" si="120"/>
        <v>0</v>
      </c>
      <c r="AP3886" s="30">
        <f t="shared" si="121"/>
        <v>0</v>
      </c>
    </row>
    <row r="3887" spans="1:42" x14ac:dyDescent="0.25">
      <c r="A3887" t="s">
        <v>219</v>
      </c>
      <c r="B3887">
        <v>1869690</v>
      </c>
      <c r="C3887" t="s">
        <v>13223</v>
      </c>
      <c r="D3887">
        <v>1744989</v>
      </c>
      <c r="E3887" t="s">
        <v>13220</v>
      </c>
      <c r="F3887" t="s">
        <v>89</v>
      </c>
      <c r="G3887" t="s">
        <v>90</v>
      </c>
      <c r="H3887" t="s">
        <v>10</v>
      </c>
      <c r="I3887" t="s">
        <v>13224</v>
      </c>
      <c r="J3887" t="s">
        <v>13225</v>
      </c>
      <c r="K3887" t="s">
        <v>225</v>
      </c>
      <c r="L3887" t="s">
        <v>224</v>
      </c>
      <c r="M3887">
        <v>8715</v>
      </c>
      <c r="N3887">
        <v>12</v>
      </c>
      <c r="O3887" s="17">
        <v>45493</v>
      </c>
      <c r="P3887" t="s">
        <v>140</v>
      </c>
      <c r="Q3887" t="s">
        <v>24</v>
      </c>
      <c r="R3887" s="17">
        <v>45490</v>
      </c>
      <c r="S3887" s="27"/>
      <c r="T3887">
        <v>60.396666666666668</v>
      </c>
      <c r="U3887">
        <v>6.34</v>
      </c>
      <c r="V3887">
        <v>66.736666666666665</v>
      </c>
      <c r="W3887">
        <v>3</v>
      </c>
      <c r="X3887">
        <v>3.336666666666666</v>
      </c>
      <c r="Y3887">
        <v>0</v>
      </c>
      <c r="Z3887">
        <v>0</v>
      </c>
      <c r="AA3887">
        <v>0</v>
      </c>
      <c r="AB3887">
        <v>2.1022050000000001</v>
      </c>
      <c r="AC3887" s="29">
        <v>67.97112833333334</v>
      </c>
      <c r="AD3887">
        <v>0</v>
      </c>
      <c r="AF3887">
        <v>200.21</v>
      </c>
      <c r="AG3887">
        <v>0</v>
      </c>
      <c r="AH3887">
        <v>10.01</v>
      </c>
      <c r="AI3887">
        <v>6.3066149999999999</v>
      </c>
      <c r="AJ3887">
        <v>203.91338500000001</v>
      </c>
      <c r="AK3887" t="s">
        <v>26</v>
      </c>
      <c r="AN3887" s="29">
        <v>0</v>
      </c>
      <c r="AO3887" s="30">
        <f t="shared" si="120"/>
        <v>0</v>
      </c>
      <c r="AP3887" s="30">
        <f t="shared" si="121"/>
        <v>0</v>
      </c>
    </row>
    <row r="3888" spans="1:42" x14ac:dyDescent="0.25">
      <c r="A3888" t="s">
        <v>219</v>
      </c>
      <c r="B3888">
        <v>1869660</v>
      </c>
      <c r="C3888" t="s">
        <v>13226</v>
      </c>
      <c r="D3888">
        <v>1744978</v>
      </c>
      <c r="E3888" t="s">
        <v>13227</v>
      </c>
      <c r="F3888" t="s">
        <v>89</v>
      </c>
      <c r="G3888" t="s">
        <v>90</v>
      </c>
      <c r="H3888" t="s">
        <v>10</v>
      </c>
      <c r="I3888" t="s">
        <v>13228</v>
      </c>
      <c r="J3888" t="s">
        <v>13229</v>
      </c>
      <c r="K3888" t="s">
        <v>271</v>
      </c>
      <c r="L3888" t="s">
        <v>94</v>
      </c>
      <c r="M3888">
        <v>2901</v>
      </c>
      <c r="N3888">
        <v>22</v>
      </c>
      <c r="O3888" s="17">
        <v>45491</v>
      </c>
      <c r="P3888" t="s">
        <v>96</v>
      </c>
      <c r="Q3888" t="s">
        <v>24</v>
      </c>
      <c r="R3888" s="17">
        <v>45490</v>
      </c>
      <c r="S3888" s="27"/>
      <c r="T3888">
        <v>48.023333333333333</v>
      </c>
      <c r="U3888">
        <v>4.3033333333333337</v>
      </c>
      <c r="V3888">
        <v>52.326666666666661</v>
      </c>
      <c r="W3888">
        <v>3</v>
      </c>
      <c r="X3888">
        <v>2.6166666666666671</v>
      </c>
      <c r="Y3888">
        <v>0</v>
      </c>
      <c r="Z3888">
        <v>0</v>
      </c>
      <c r="AA3888">
        <v>0</v>
      </c>
      <c r="AB3888">
        <v>1.64829</v>
      </c>
      <c r="AC3888" s="29">
        <v>53.295043333333332</v>
      </c>
      <c r="AD3888">
        <v>0</v>
      </c>
      <c r="AF3888">
        <v>156.97999999999999</v>
      </c>
      <c r="AG3888">
        <v>0</v>
      </c>
      <c r="AH3888">
        <v>7.85</v>
      </c>
      <c r="AI3888">
        <v>4.9448699999999999</v>
      </c>
      <c r="AJ3888">
        <v>159.88513</v>
      </c>
      <c r="AK3888" t="s">
        <v>26</v>
      </c>
      <c r="AN3888" s="29">
        <v>0</v>
      </c>
      <c r="AO3888" s="30">
        <f t="shared" si="120"/>
        <v>0</v>
      </c>
      <c r="AP3888" s="30">
        <f t="shared" si="121"/>
        <v>0</v>
      </c>
    </row>
    <row r="3889" spans="1:42" x14ac:dyDescent="0.25">
      <c r="A3889" t="s">
        <v>219</v>
      </c>
      <c r="B3889">
        <v>1869602</v>
      </c>
      <c r="C3889" t="s">
        <v>13230</v>
      </c>
      <c r="D3889">
        <v>1061217</v>
      </c>
      <c r="E3889" t="s">
        <v>13231</v>
      </c>
      <c r="F3889" t="s">
        <v>89</v>
      </c>
      <c r="G3889" t="s">
        <v>90</v>
      </c>
      <c r="H3889" t="s">
        <v>14</v>
      </c>
      <c r="I3889" t="s">
        <v>13232</v>
      </c>
      <c r="J3889" t="s">
        <v>9338</v>
      </c>
      <c r="K3889" t="s">
        <v>92</v>
      </c>
      <c r="L3889" t="s">
        <v>266</v>
      </c>
      <c r="M3889">
        <v>2470</v>
      </c>
      <c r="N3889">
        <v>72</v>
      </c>
      <c r="O3889" s="17">
        <v>45492</v>
      </c>
      <c r="P3889" t="s">
        <v>101</v>
      </c>
      <c r="Q3889" t="s">
        <v>24</v>
      </c>
      <c r="R3889" s="17">
        <v>45490</v>
      </c>
      <c r="S3889" s="27"/>
      <c r="T3889">
        <v>364.72</v>
      </c>
      <c r="U3889">
        <v>26.21</v>
      </c>
      <c r="V3889">
        <v>390.93</v>
      </c>
      <c r="W3889">
        <v>1</v>
      </c>
      <c r="X3889">
        <v>19.55</v>
      </c>
      <c r="Y3889">
        <v>0</v>
      </c>
      <c r="Z3889">
        <v>0</v>
      </c>
      <c r="AA3889">
        <v>0</v>
      </c>
      <c r="AB3889">
        <v>12.314295</v>
      </c>
      <c r="AC3889" s="29">
        <v>398.165705</v>
      </c>
      <c r="AD3889">
        <v>0</v>
      </c>
      <c r="AF3889">
        <v>390.93</v>
      </c>
      <c r="AG3889">
        <v>0</v>
      </c>
      <c r="AH3889">
        <v>19.55</v>
      </c>
      <c r="AI3889">
        <v>12.314295</v>
      </c>
      <c r="AJ3889">
        <v>398.165705</v>
      </c>
      <c r="AK3889" t="s">
        <v>25</v>
      </c>
      <c r="AN3889" s="29">
        <v>0</v>
      </c>
      <c r="AO3889" s="30">
        <f t="shared" si="120"/>
        <v>0</v>
      </c>
      <c r="AP3889" s="30">
        <f t="shared" si="121"/>
        <v>0</v>
      </c>
    </row>
    <row r="3890" spans="1:42" x14ac:dyDescent="0.25">
      <c r="A3890" t="s">
        <v>219</v>
      </c>
      <c r="B3890">
        <v>1869563</v>
      </c>
      <c r="C3890" t="s">
        <v>13233</v>
      </c>
      <c r="D3890">
        <v>1744950</v>
      </c>
      <c r="E3890" t="s">
        <v>13234</v>
      </c>
      <c r="F3890" t="s">
        <v>89</v>
      </c>
      <c r="G3890" t="s">
        <v>90</v>
      </c>
      <c r="H3890" t="s">
        <v>137</v>
      </c>
      <c r="I3890" t="s">
        <v>6335</v>
      </c>
      <c r="J3890" t="s">
        <v>6336</v>
      </c>
      <c r="K3890" t="s">
        <v>231</v>
      </c>
      <c r="L3890" t="s">
        <v>470</v>
      </c>
      <c r="M3890">
        <v>2655</v>
      </c>
      <c r="N3890">
        <v>20</v>
      </c>
      <c r="O3890" s="17">
        <v>45491</v>
      </c>
      <c r="P3890" t="s">
        <v>109</v>
      </c>
      <c r="Q3890" t="s">
        <v>24</v>
      </c>
      <c r="R3890" s="17">
        <v>45490</v>
      </c>
      <c r="S3890" s="27"/>
      <c r="T3890">
        <v>47.255000000000003</v>
      </c>
      <c r="U3890">
        <v>5.8849999999999998</v>
      </c>
      <c r="V3890">
        <v>53.14</v>
      </c>
      <c r="W3890">
        <v>2</v>
      </c>
      <c r="X3890">
        <v>2.6549999999999998</v>
      </c>
      <c r="Y3890">
        <v>0</v>
      </c>
      <c r="Z3890">
        <v>0</v>
      </c>
      <c r="AA3890">
        <v>0</v>
      </c>
      <c r="AB3890">
        <v>2.7898499999999999</v>
      </c>
      <c r="AC3890" s="29">
        <v>53.00515</v>
      </c>
      <c r="AD3890">
        <v>0</v>
      </c>
      <c r="AF3890">
        <v>106.28</v>
      </c>
      <c r="AG3890">
        <v>0</v>
      </c>
      <c r="AH3890">
        <v>5.31</v>
      </c>
      <c r="AI3890">
        <v>5.5796999999999999</v>
      </c>
      <c r="AJ3890">
        <v>106.0103</v>
      </c>
      <c r="AK3890" t="s">
        <v>27</v>
      </c>
      <c r="AN3890" s="29">
        <v>0</v>
      </c>
      <c r="AO3890" s="30">
        <f t="shared" si="120"/>
        <v>0</v>
      </c>
      <c r="AP3890" s="30">
        <f t="shared" si="121"/>
        <v>0</v>
      </c>
    </row>
    <row r="3891" spans="1:42" x14ac:dyDescent="0.25">
      <c r="A3891" t="s">
        <v>219</v>
      </c>
      <c r="B3891">
        <v>1869481</v>
      </c>
      <c r="C3891" t="s">
        <v>13235</v>
      </c>
      <c r="D3891">
        <v>1744924</v>
      </c>
      <c r="E3891" t="s">
        <v>13236</v>
      </c>
      <c r="F3891" t="s">
        <v>89</v>
      </c>
      <c r="G3891" t="s">
        <v>90</v>
      </c>
      <c r="H3891" t="s">
        <v>10</v>
      </c>
      <c r="I3891" t="s">
        <v>13237</v>
      </c>
      <c r="J3891" t="s">
        <v>13238</v>
      </c>
      <c r="K3891" t="s">
        <v>266</v>
      </c>
      <c r="L3891" t="s">
        <v>115</v>
      </c>
      <c r="M3891">
        <v>8515</v>
      </c>
      <c r="N3891">
        <v>71</v>
      </c>
      <c r="O3891" s="17">
        <v>45493</v>
      </c>
      <c r="P3891" t="s">
        <v>101</v>
      </c>
      <c r="Q3891" t="s">
        <v>24</v>
      </c>
      <c r="R3891" s="17">
        <v>45490</v>
      </c>
      <c r="S3891" s="27"/>
      <c r="T3891">
        <v>82.94</v>
      </c>
      <c r="U3891">
        <v>6.0133333333333328</v>
      </c>
      <c r="V3891">
        <v>88.953333333333333</v>
      </c>
      <c r="W3891">
        <v>3</v>
      </c>
      <c r="X3891">
        <v>4.4466666666666663</v>
      </c>
      <c r="Y3891">
        <v>0</v>
      </c>
      <c r="Z3891">
        <v>0</v>
      </c>
      <c r="AA3891">
        <v>0</v>
      </c>
      <c r="AB3891">
        <v>2.8020299999999998</v>
      </c>
      <c r="AC3891" s="29">
        <v>90.597969999999989</v>
      </c>
      <c r="AD3891">
        <v>0</v>
      </c>
      <c r="AF3891">
        <v>266.86</v>
      </c>
      <c r="AG3891">
        <v>0</v>
      </c>
      <c r="AH3891">
        <v>13.34</v>
      </c>
      <c r="AI3891">
        <v>8.4060900000000007</v>
      </c>
      <c r="AJ3891">
        <v>271.79390999999998</v>
      </c>
      <c r="AK3891" t="s">
        <v>26</v>
      </c>
      <c r="AN3891" s="29">
        <v>0</v>
      </c>
      <c r="AO3891" s="30">
        <f t="shared" si="120"/>
        <v>0</v>
      </c>
      <c r="AP3891" s="30">
        <f t="shared" si="121"/>
        <v>0</v>
      </c>
    </row>
    <row r="3892" spans="1:42" x14ac:dyDescent="0.25">
      <c r="A3892" t="s">
        <v>219</v>
      </c>
      <c r="B3892">
        <v>1869481</v>
      </c>
      <c r="C3892" t="s">
        <v>13239</v>
      </c>
      <c r="D3892">
        <v>1061190</v>
      </c>
      <c r="E3892" t="s">
        <v>13236</v>
      </c>
      <c r="F3892" t="s">
        <v>89</v>
      </c>
      <c r="G3892" t="s">
        <v>90</v>
      </c>
      <c r="H3892" t="s">
        <v>10</v>
      </c>
      <c r="I3892" t="s">
        <v>13240</v>
      </c>
      <c r="J3892" t="s">
        <v>13241</v>
      </c>
      <c r="K3892" t="s">
        <v>115</v>
      </c>
      <c r="L3892" t="s">
        <v>266</v>
      </c>
      <c r="M3892">
        <v>2765</v>
      </c>
      <c r="N3892">
        <v>1</v>
      </c>
      <c r="O3892" s="17">
        <v>45495</v>
      </c>
      <c r="P3892" t="s">
        <v>1626</v>
      </c>
      <c r="Q3892" t="s">
        <v>24</v>
      </c>
      <c r="R3892" s="17">
        <v>45490</v>
      </c>
      <c r="S3892" s="27"/>
      <c r="T3892">
        <v>60.38</v>
      </c>
      <c r="U3892">
        <v>6.2866666666666662</v>
      </c>
      <c r="V3892">
        <v>66.666666666666671</v>
      </c>
      <c r="W3892">
        <v>3</v>
      </c>
      <c r="X3892">
        <v>3.333333333333333</v>
      </c>
      <c r="Y3892">
        <v>0</v>
      </c>
      <c r="Z3892">
        <v>0</v>
      </c>
      <c r="AA3892">
        <v>0</v>
      </c>
      <c r="AB3892">
        <v>2.1</v>
      </c>
      <c r="AC3892" s="29">
        <v>67.899999999999991</v>
      </c>
      <c r="AD3892">
        <v>0</v>
      </c>
      <c r="AF3892">
        <v>200</v>
      </c>
      <c r="AG3892">
        <v>0</v>
      </c>
      <c r="AH3892">
        <v>10</v>
      </c>
      <c r="AI3892">
        <v>6.3</v>
      </c>
      <c r="AJ3892">
        <v>203.7</v>
      </c>
      <c r="AK3892" t="s">
        <v>26</v>
      </c>
      <c r="AN3892" s="29">
        <v>0</v>
      </c>
      <c r="AO3892" s="30">
        <f t="shared" si="120"/>
        <v>0</v>
      </c>
      <c r="AP3892" s="30">
        <f t="shared" si="121"/>
        <v>0</v>
      </c>
    </row>
    <row r="3893" spans="1:42" x14ac:dyDescent="0.25">
      <c r="A3893" t="s">
        <v>219</v>
      </c>
      <c r="B3893">
        <v>1869481</v>
      </c>
      <c r="C3893" t="s">
        <v>13242</v>
      </c>
      <c r="D3893">
        <v>1061191</v>
      </c>
      <c r="E3893" t="s">
        <v>13236</v>
      </c>
      <c r="F3893" t="s">
        <v>89</v>
      </c>
      <c r="G3893" t="s">
        <v>90</v>
      </c>
      <c r="H3893" t="s">
        <v>10</v>
      </c>
      <c r="I3893" t="s">
        <v>13237</v>
      </c>
      <c r="J3893" t="s">
        <v>13238</v>
      </c>
      <c r="K3893" t="s">
        <v>115</v>
      </c>
      <c r="L3893" t="s">
        <v>266</v>
      </c>
      <c r="M3893">
        <v>2765</v>
      </c>
      <c r="N3893">
        <v>2</v>
      </c>
      <c r="O3893" s="17">
        <v>45495</v>
      </c>
      <c r="P3893" t="s">
        <v>1626</v>
      </c>
      <c r="Q3893" t="s">
        <v>24</v>
      </c>
      <c r="R3893" s="17">
        <v>45490</v>
      </c>
      <c r="S3893" s="27"/>
      <c r="T3893">
        <v>60.38</v>
      </c>
      <c r="U3893">
        <v>6.2866666666666662</v>
      </c>
      <c r="V3893">
        <v>66.666666666666671</v>
      </c>
      <c r="W3893">
        <v>3</v>
      </c>
      <c r="X3893">
        <v>3.333333333333333</v>
      </c>
      <c r="Y3893">
        <v>0</v>
      </c>
      <c r="Z3893">
        <v>0</v>
      </c>
      <c r="AA3893">
        <v>0</v>
      </c>
      <c r="AB3893">
        <v>2.1</v>
      </c>
      <c r="AC3893" s="29">
        <v>67.899999999999991</v>
      </c>
      <c r="AD3893">
        <v>0</v>
      </c>
      <c r="AF3893">
        <v>200</v>
      </c>
      <c r="AG3893">
        <v>0</v>
      </c>
      <c r="AH3893">
        <v>10</v>
      </c>
      <c r="AI3893">
        <v>6.3</v>
      </c>
      <c r="AJ3893">
        <v>203.7</v>
      </c>
      <c r="AK3893" t="s">
        <v>26</v>
      </c>
      <c r="AN3893" s="29">
        <v>0</v>
      </c>
      <c r="AO3893" s="30">
        <f t="shared" si="120"/>
        <v>0</v>
      </c>
      <c r="AP3893" s="30">
        <f t="shared" si="121"/>
        <v>0</v>
      </c>
    </row>
    <row r="3894" spans="1:42" x14ac:dyDescent="0.25">
      <c r="A3894" t="s">
        <v>219</v>
      </c>
      <c r="B3894">
        <v>1869442</v>
      </c>
      <c r="C3894" t="s">
        <v>13243</v>
      </c>
      <c r="D3894">
        <v>490056</v>
      </c>
      <c r="E3894" t="s">
        <v>13244</v>
      </c>
      <c r="F3894" t="s">
        <v>89</v>
      </c>
      <c r="G3894" t="s">
        <v>90</v>
      </c>
      <c r="H3894" t="s">
        <v>10</v>
      </c>
      <c r="I3894" t="s">
        <v>13245</v>
      </c>
      <c r="J3894" t="s">
        <v>13246</v>
      </c>
      <c r="K3894" t="s">
        <v>224</v>
      </c>
      <c r="L3894" t="s">
        <v>266</v>
      </c>
      <c r="M3894">
        <v>992402</v>
      </c>
      <c r="N3894">
        <v>25</v>
      </c>
      <c r="O3894" s="17">
        <v>45492</v>
      </c>
      <c r="P3894" t="s">
        <v>1192</v>
      </c>
      <c r="Q3894" t="s">
        <v>24</v>
      </c>
      <c r="R3894" s="17">
        <v>45490</v>
      </c>
      <c r="S3894" s="27"/>
      <c r="T3894">
        <v>86.516666666666666</v>
      </c>
      <c r="U3894">
        <v>4.78</v>
      </c>
      <c r="V3894">
        <v>91.296666666666667</v>
      </c>
      <c r="W3894">
        <v>3</v>
      </c>
      <c r="X3894">
        <v>4.5633333333333326</v>
      </c>
      <c r="Y3894">
        <v>0</v>
      </c>
      <c r="Z3894">
        <v>0</v>
      </c>
      <c r="AA3894">
        <v>0</v>
      </c>
      <c r="AB3894">
        <v>2.875845</v>
      </c>
      <c r="AC3894" s="29">
        <v>92.984154999999987</v>
      </c>
      <c r="AD3894">
        <v>0</v>
      </c>
      <c r="AF3894">
        <v>273.89</v>
      </c>
      <c r="AG3894">
        <v>0</v>
      </c>
      <c r="AH3894">
        <v>13.69</v>
      </c>
      <c r="AI3894">
        <v>8.627535</v>
      </c>
      <c r="AJ3894">
        <v>278.95246500000002</v>
      </c>
      <c r="AK3894" t="s">
        <v>26</v>
      </c>
      <c r="AN3894" s="29">
        <v>0</v>
      </c>
      <c r="AO3894" s="30">
        <f t="shared" si="120"/>
        <v>0</v>
      </c>
      <c r="AP3894" s="30">
        <f t="shared" si="121"/>
        <v>0</v>
      </c>
    </row>
    <row r="3895" spans="1:42" x14ac:dyDescent="0.25">
      <c r="A3895" t="s">
        <v>219</v>
      </c>
      <c r="B3895">
        <v>1869377</v>
      </c>
      <c r="C3895" t="s">
        <v>13247</v>
      </c>
      <c r="D3895">
        <v>1061181</v>
      </c>
      <c r="E3895" t="s">
        <v>13248</v>
      </c>
      <c r="F3895" t="s">
        <v>89</v>
      </c>
      <c r="G3895" t="s">
        <v>90</v>
      </c>
      <c r="H3895" t="s">
        <v>10</v>
      </c>
      <c r="I3895" t="s">
        <v>13249</v>
      </c>
      <c r="J3895" t="s">
        <v>13250</v>
      </c>
      <c r="K3895" t="s">
        <v>92</v>
      </c>
      <c r="L3895" t="s">
        <v>231</v>
      </c>
      <c r="M3895">
        <v>88570</v>
      </c>
      <c r="N3895">
        <v>2</v>
      </c>
      <c r="O3895" s="17">
        <v>45490</v>
      </c>
      <c r="P3895" t="s">
        <v>108</v>
      </c>
      <c r="Q3895" t="s">
        <v>24</v>
      </c>
      <c r="R3895" s="17">
        <v>45490</v>
      </c>
      <c r="S3895" s="27"/>
      <c r="T3895">
        <v>84.5</v>
      </c>
      <c r="U3895">
        <v>9.9499999999999993</v>
      </c>
      <c r="V3895">
        <v>94.45</v>
      </c>
      <c r="W3895">
        <v>1</v>
      </c>
      <c r="X3895">
        <v>4.72</v>
      </c>
      <c r="Y3895">
        <v>0</v>
      </c>
      <c r="Z3895">
        <v>0</v>
      </c>
      <c r="AA3895">
        <v>0</v>
      </c>
      <c r="AB3895">
        <v>2.9751750000000001</v>
      </c>
      <c r="AC3895" s="29">
        <v>96.194825000000009</v>
      </c>
      <c r="AD3895">
        <v>0</v>
      </c>
      <c r="AF3895">
        <v>94.45</v>
      </c>
      <c r="AG3895">
        <v>0</v>
      </c>
      <c r="AH3895">
        <v>4.72</v>
      </c>
      <c r="AI3895">
        <v>2.9751750000000001</v>
      </c>
      <c r="AJ3895">
        <v>96.194825000000009</v>
      </c>
      <c r="AK3895" t="s">
        <v>25</v>
      </c>
      <c r="AN3895" s="29">
        <v>4.7</v>
      </c>
      <c r="AO3895" s="30">
        <f t="shared" si="120"/>
        <v>1.3512499999999998</v>
      </c>
      <c r="AP3895" s="30">
        <f t="shared" si="121"/>
        <v>1.3512499999999998</v>
      </c>
    </row>
    <row r="3896" spans="1:42" x14ac:dyDescent="0.25">
      <c r="A3896" t="s">
        <v>219</v>
      </c>
      <c r="B3896">
        <v>1869376</v>
      </c>
      <c r="C3896" t="s">
        <v>13251</v>
      </c>
      <c r="D3896">
        <v>1061180</v>
      </c>
      <c r="E3896" t="s">
        <v>13252</v>
      </c>
      <c r="F3896" t="s">
        <v>89</v>
      </c>
      <c r="G3896" t="s">
        <v>90</v>
      </c>
      <c r="H3896" t="s">
        <v>10</v>
      </c>
      <c r="I3896" t="s">
        <v>13253</v>
      </c>
      <c r="J3896" t="s">
        <v>13254</v>
      </c>
      <c r="K3896" t="s">
        <v>92</v>
      </c>
      <c r="L3896" t="s">
        <v>271</v>
      </c>
      <c r="M3896">
        <v>8755</v>
      </c>
      <c r="N3896">
        <v>4</v>
      </c>
      <c r="O3896" s="17">
        <v>45507</v>
      </c>
      <c r="P3896" t="s">
        <v>109</v>
      </c>
      <c r="Q3896" t="s">
        <v>24</v>
      </c>
      <c r="R3896" s="17">
        <v>45490</v>
      </c>
      <c r="S3896" s="27"/>
      <c r="T3896">
        <v>70.165000000000006</v>
      </c>
      <c r="U3896">
        <v>7.5</v>
      </c>
      <c r="V3896">
        <v>77.665000000000006</v>
      </c>
      <c r="W3896">
        <v>2</v>
      </c>
      <c r="X3896">
        <v>3.8849999999999998</v>
      </c>
      <c r="Y3896">
        <v>0</v>
      </c>
      <c r="Z3896">
        <v>0</v>
      </c>
      <c r="AA3896">
        <v>0</v>
      </c>
      <c r="AB3896">
        <v>2.4464475000000001</v>
      </c>
      <c r="AC3896" s="29">
        <v>79.103552500000006</v>
      </c>
      <c r="AD3896">
        <v>0</v>
      </c>
      <c r="AF3896">
        <v>155.33000000000001</v>
      </c>
      <c r="AG3896">
        <v>0</v>
      </c>
      <c r="AH3896">
        <v>7.77</v>
      </c>
      <c r="AI3896">
        <v>4.8928950000000002</v>
      </c>
      <c r="AJ3896">
        <v>158.20710500000001</v>
      </c>
      <c r="AK3896" t="s">
        <v>27</v>
      </c>
      <c r="AN3896" s="29">
        <v>0</v>
      </c>
      <c r="AO3896" s="30">
        <f t="shared" si="120"/>
        <v>0</v>
      </c>
      <c r="AP3896" s="30">
        <f t="shared" si="121"/>
        <v>0</v>
      </c>
    </row>
    <row r="3897" spans="1:42" x14ac:dyDescent="0.25">
      <c r="A3897" t="s">
        <v>219</v>
      </c>
      <c r="B3897">
        <v>1869376</v>
      </c>
      <c r="C3897" t="s">
        <v>13255</v>
      </c>
      <c r="D3897">
        <v>1061178</v>
      </c>
      <c r="E3897" t="s">
        <v>13252</v>
      </c>
      <c r="F3897" t="s">
        <v>89</v>
      </c>
      <c r="G3897" t="s">
        <v>90</v>
      </c>
      <c r="H3897" t="s">
        <v>10</v>
      </c>
      <c r="I3897" t="s">
        <v>13256</v>
      </c>
      <c r="J3897" t="s">
        <v>13257</v>
      </c>
      <c r="K3897" t="s">
        <v>92</v>
      </c>
      <c r="L3897" t="s">
        <v>271</v>
      </c>
      <c r="M3897">
        <v>8755</v>
      </c>
      <c r="N3897">
        <v>2</v>
      </c>
      <c r="O3897" s="17">
        <v>45507</v>
      </c>
      <c r="P3897" t="s">
        <v>109</v>
      </c>
      <c r="Q3897" t="s">
        <v>24</v>
      </c>
      <c r="R3897" s="17">
        <v>45490</v>
      </c>
      <c r="S3897" s="27"/>
      <c r="T3897">
        <v>70.165000000000006</v>
      </c>
      <c r="U3897">
        <v>7.5</v>
      </c>
      <c r="V3897">
        <v>77.665000000000006</v>
      </c>
      <c r="W3897">
        <v>2</v>
      </c>
      <c r="X3897">
        <v>3.8849999999999998</v>
      </c>
      <c r="Y3897">
        <v>0</v>
      </c>
      <c r="Z3897">
        <v>0</v>
      </c>
      <c r="AA3897">
        <v>0</v>
      </c>
      <c r="AB3897">
        <v>2.4464475000000001</v>
      </c>
      <c r="AC3897" s="29">
        <v>79.103552500000006</v>
      </c>
      <c r="AD3897">
        <v>0</v>
      </c>
      <c r="AF3897">
        <v>155.33000000000001</v>
      </c>
      <c r="AG3897">
        <v>0</v>
      </c>
      <c r="AH3897">
        <v>7.77</v>
      </c>
      <c r="AI3897">
        <v>4.8928950000000002</v>
      </c>
      <c r="AJ3897">
        <v>158.20710500000001</v>
      </c>
      <c r="AK3897" t="s">
        <v>27</v>
      </c>
      <c r="AN3897" s="29">
        <v>0</v>
      </c>
      <c r="AO3897" s="30">
        <f t="shared" si="120"/>
        <v>0</v>
      </c>
      <c r="AP3897" s="30">
        <f t="shared" si="121"/>
        <v>0</v>
      </c>
    </row>
    <row r="3898" spans="1:42" x14ac:dyDescent="0.25">
      <c r="A3898" t="s">
        <v>219</v>
      </c>
      <c r="B3898">
        <v>1869376</v>
      </c>
      <c r="C3898" t="s">
        <v>13258</v>
      </c>
      <c r="D3898">
        <v>1061179</v>
      </c>
      <c r="E3898" t="s">
        <v>13252</v>
      </c>
      <c r="F3898" t="s">
        <v>89</v>
      </c>
      <c r="G3898" t="s">
        <v>90</v>
      </c>
      <c r="H3898" t="s">
        <v>10</v>
      </c>
      <c r="I3898" t="s">
        <v>13259</v>
      </c>
      <c r="J3898" t="s">
        <v>13260</v>
      </c>
      <c r="K3898" t="s">
        <v>92</v>
      </c>
      <c r="L3898" t="s">
        <v>271</v>
      </c>
      <c r="M3898">
        <v>8755</v>
      </c>
      <c r="N3898">
        <v>3</v>
      </c>
      <c r="O3898" s="17">
        <v>45507</v>
      </c>
      <c r="P3898" t="s">
        <v>109</v>
      </c>
      <c r="Q3898" t="s">
        <v>24</v>
      </c>
      <c r="R3898" s="17">
        <v>45490</v>
      </c>
      <c r="S3898" s="27"/>
      <c r="T3898">
        <v>70.165000000000006</v>
      </c>
      <c r="U3898">
        <v>7.5</v>
      </c>
      <c r="V3898">
        <v>77.665000000000006</v>
      </c>
      <c r="W3898">
        <v>2</v>
      </c>
      <c r="X3898">
        <v>3.8849999999999998</v>
      </c>
      <c r="Y3898">
        <v>0</v>
      </c>
      <c r="Z3898">
        <v>0</v>
      </c>
      <c r="AA3898">
        <v>0</v>
      </c>
      <c r="AB3898">
        <v>2.4464475000000001</v>
      </c>
      <c r="AC3898" s="29">
        <v>79.103552500000006</v>
      </c>
      <c r="AD3898">
        <v>0</v>
      </c>
      <c r="AF3898">
        <v>155.33000000000001</v>
      </c>
      <c r="AG3898">
        <v>0</v>
      </c>
      <c r="AH3898">
        <v>7.77</v>
      </c>
      <c r="AI3898">
        <v>4.8928950000000002</v>
      </c>
      <c r="AJ3898">
        <v>158.20710500000001</v>
      </c>
      <c r="AK3898" t="s">
        <v>27</v>
      </c>
      <c r="AN3898" s="29">
        <v>0</v>
      </c>
      <c r="AO3898" s="30">
        <f t="shared" si="120"/>
        <v>0</v>
      </c>
      <c r="AP3898" s="30">
        <f t="shared" si="121"/>
        <v>0</v>
      </c>
    </row>
    <row r="3899" spans="1:42" x14ac:dyDescent="0.25">
      <c r="A3899" t="s">
        <v>219</v>
      </c>
      <c r="B3899">
        <v>1869359</v>
      </c>
      <c r="C3899" t="s">
        <v>13261</v>
      </c>
      <c r="D3899">
        <v>1744895</v>
      </c>
      <c r="E3899" t="s">
        <v>13262</v>
      </c>
      <c r="F3899" t="s">
        <v>89</v>
      </c>
      <c r="G3899" t="s">
        <v>90</v>
      </c>
      <c r="H3899" t="s">
        <v>10</v>
      </c>
      <c r="I3899" t="s">
        <v>13263</v>
      </c>
      <c r="J3899" t="s">
        <v>5146</v>
      </c>
      <c r="K3899" t="s">
        <v>256</v>
      </c>
      <c r="L3899" t="s">
        <v>91</v>
      </c>
      <c r="M3899">
        <v>8380</v>
      </c>
      <c r="N3899">
        <v>76</v>
      </c>
      <c r="O3899" s="17">
        <v>45490</v>
      </c>
      <c r="P3899" t="s">
        <v>138</v>
      </c>
      <c r="Q3899" t="s">
        <v>24</v>
      </c>
      <c r="R3899" s="17">
        <v>45490</v>
      </c>
      <c r="S3899" s="27"/>
      <c r="T3899">
        <v>132.6866666666667</v>
      </c>
      <c r="U3899">
        <v>4.28</v>
      </c>
      <c r="V3899">
        <v>136.9666666666667</v>
      </c>
      <c r="W3899">
        <v>3</v>
      </c>
      <c r="X3899">
        <v>6.8500000000000014</v>
      </c>
      <c r="Y3899">
        <v>0</v>
      </c>
      <c r="Z3899">
        <v>0</v>
      </c>
      <c r="AA3899">
        <v>0</v>
      </c>
      <c r="AB3899">
        <v>4.3144499999999999</v>
      </c>
      <c r="AC3899" s="29">
        <v>139.5022166666667</v>
      </c>
      <c r="AD3899">
        <v>0</v>
      </c>
      <c r="AF3899">
        <v>410.9</v>
      </c>
      <c r="AG3899">
        <v>0</v>
      </c>
      <c r="AH3899">
        <v>20.55</v>
      </c>
      <c r="AI3899">
        <v>12.943350000000001</v>
      </c>
      <c r="AJ3899">
        <v>418.50664999999998</v>
      </c>
      <c r="AK3899" t="s">
        <v>26</v>
      </c>
      <c r="AN3899" s="29">
        <v>5.9</v>
      </c>
      <c r="AO3899" s="30">
        <f t="shared" si="120"/>
        <v>1.69625</v>
      </c>
      <c r="AP3899" s="30">
        <f t="shared" si="121"/>
        <v>0.56541666666666668</v>
      </c>
    </row>
    <row r="3900" spans="1:42" x14ac:dyDescent="0.25">
      <c r="A3900" t="s">
        <v>219</v>
      </c>
      <c r="B3900">
        <v>1869345</v>
      </c>
      <c r="C3900" t="s">
        <v>13264</v>
      </c>
      <c r="D3900">
        <v>1744883</v>
      </c>
      <c r="E3900" t="s">
        <v>13265</v>
      </c>
      <c r="F3900" t="s">
        <v>89</v>
      </c>
      <c r="G3900" t="s">
        <v>90</v>
      </c>
      <c r="H3900" t="s">
        <v>10</v>
      </c>
      <c r="I3900" t="s">
        <v>13259</v>
      </c>
      <c r="J3900" t="s">
        <v>13260</v>
      </c>
      <c r="K3900" t="s">
        <v>271</v>
      </c>
      <c r="L3900" t="s">
        <v>92</v>
      </c>
      <c r="M3900">
        <v>819</v>
      </c>
      <c r="N3900">
        <v>26</v>
      </c>
      <c r="O3900" s="17">
        <v>45498</v>
      </c>
      <c r="P3900" t="s">
        <v>109</v>
      </c>
      <c r="Q3900" t="s">
        <v>24</v>
      </c>
      <c r="R3900" s="17">
        <v>45490</v>
      </c>
      <c r="S3900" s="27"/>
      <c r="T3900">
        <v>120.815</v>
      </c>
      <c r="U3900">
        <v>7.3049999999999997</v>
      </c>
      <c r="V3900">
        <v>128.12</v>
      </c>
      <c r="W3900">
        <v>2</v>
      </c>
      <c r="X3900">
        <v>6.4050000000000002</v>
      </c>
      <c r="Y3900">
        <v>0</v>
      </c>
      <c r="Z3900">
        <v>0</v>
      </c>
      <c r="AA3900">
        <v>0</v>
      </c>
      <c r="AB3900">
        <v>4.0357799999999999</v>
      </c>
      <c r="AC3900" s="29">
        <v>130.48921999999999</v>
      </c>
      <c r="AD3900">
        <v>0</v>
      </c>
      <c r="AF3900">
        <v>256.24</v>
      </c>
      <c r="AG3900">
        <v>0</v>
      </c>
      <c r="AH3900">
        <v>12.81</v>
      </c>
      <c r="AI3900">
        <v>8.0715599999999998</v>
      </c>
      <c r="AJ3900">
        <v>260.97843999999998</v>
      </c>
      <c r="AK3900" t="s">
        <v>27</v>
      </c>
      <c r="AN3900" s="29">
        <v>0</v>
      </c>
      <c r="AO3900" s="30">
        <f t="shared" si="120"/>
        <v>0</v>
      </c>
      <c r="AP3900" s="30">
        <f t="shared" si="121"/>
        <v>0</v>
      </c>
    </row>
    <row r="3901" spans="1:42" x14ac:dyDescent="0.25">
      <c r="A3901" t="s">
        <v>219</v>
      </c>
      <c r="B3901">
        <v>1869342</v>
      </c>
      <c r="C3901" t="s">
        <v>13266</v>
      </c>
      <c r="D3901">
        <v>1744880</v>
      </c>
      <c r="E3901" t="s">
        <v>13267</v>
      </c>
      <c r="F3901" t="s">
        <v>89</v>
      </c>
      <c r="G3901" t="s">
        <v>90</v>
      </c>
      <c r="H3901" t="s">
        <v>10</v>
      </c>
      <c r="I3901" t="s">
        <v>13256</v>
      </c>
      <c r="J3901" t="s">
        <v>13257</v>
      </c>
      <c r="K3901" t="s">
        <v>271</v>
      </c>
      <c r="L3901" t="s">
        <v>92</v>
      </c>
      <c r="M3901">
        <v>2435</v>
      </c>
      <c r="N3901">
        <v>1</v>
      </c>
      <c r="O3901" s="17">
        <v>45498</v>
      </c>
      <c r="P3901" t="s">
        <v>109</v>
      </c>
      <c r="Q3901" t="s">
        <v>24</v>
      </c>
      <c r="R3901" s="17">
        <v>45490</v>
      </c>
      <c r="S3901" s="27"/>
      <c r="T3901">
        <v>109.83</v>
      </c>
      <c r="U3901">
        <v>7.3049999999999997</v>
      </c>
      <c r="V3901">
        <v>117.13500000000001</v>
      </c>
      <c r="W3901">
        <v>2</v>
      </c>
      <c r="X3901">
        <v>5.8550000000000004</v>
      </c>
      <c r="Y3901">
        <v>0</v>
      </c>
      <c r="Z3901">
        <v>0</v>
      </c>
      <c r="AA3901">
        <v>0</v>
      </c>
      <c r="AB3901">
        <v>3.6897525</v>
      </c>
      <c r="AC3901" s="29">
        <v>119.3002475</v>
      </c>
      <c r="AD3901">
        <v>0</v>
      </c>
      <c r="AF3901">
        <v>234.27</v>
      </c>
      <c r="AG3901">
        <v>0</v>
      </c>
      <c r="AH3901">
        <v>11.71</v>
      </c>
      <c r="AI3901">
        <v>7.379505</v>
      </c>
      <c r="AJ3901">
        <v>238.600495</v>
      </c>
      <c r="AK3901" t="s">
        <v>27</v>
      </c>
      <c r="AN3901" s="29">
        <v>0</v>
      </c>
      <c r="AO3901" s="30">
        <f t="shared" si="120"/>
        <v>0</v>
      </c>
      <c r="AP3901" s="30">
        <f t="shared" si="121"/>
        <v>0</v>
      </c>
    </row>
    <row r="3902" spans="1:42" x14ac:dyDescent="0.25">
      <c r="A3902" t="s">
        <v>219</v>
      </c>
      <c r="B3902">
        <v>1869342</v>
      </c>
      <c r="C3902" t="s">
        <v>13268</v>
      </c>
      <c r="D3902">
        <v>1744881</v>
      </c>
      <c r="E3902" t="s">
        <v>13267</v>
      </c>
      <c r="F3902" t="s">
        <v>89</v>
      </c>
      <c r="G3902" t="s">
        <v>90</v>
      </c>
      <c r="H3902" t="s">
        <v>10</v>
      </c>
      <c r="I3902" t="s">
        <v>13253</v>
      </c>
      <c r="J3902" t="s">
        <v>13254</v>
      </c>
      <c r="K3902" t="s">
        <v>271</v>
      </c>
      <c r="L3902" t="s">
        <v>92</v>
      </c>
      <c r="M3902">
        <v>2435</v>
      </c>
      <c r="N3902">
        <v>2</v>
      </c>
      <c r="O3902" s="17">
        <v>45498</v>
      </c>
      <c r="P3902" t="s">
        <v>109</v>
      </c>
      <c r="Q3902" t="s">
        <v>24</v>
      </c>
      <c r="R3902" s="17">
        <v>45490</v>
      </c>
      <c r="S3902" s="27"/>
      <c r="T3902">
        <v>109.83</v>
      </c>
      <c r="U3902">
        <v>7.3049999999999997</v>
      </c>
      <c r="V3902">
        <v>117.13500000000001</v>
      </c>
      <c r="W3902">
        <v>2</v>
      </c>
      <c r="X3902">
        <v>5.8550000000000004</v>
      </c>
      <c r="Y3902">
        <v>0</v>
      </c>
      <c r="Z3902">
        <v>0</v>
      </c>
      <c r="AA3902">
        <v>0</v>
      </c>
      <c r="AB3902">
        <v>3.6897525</v>
      </c>
      <c r="AC3902" s="29">
        <v>119.3002475</v>
      </c>
      <c r="AD3902">
        <v>0</v>
      </c>
      <c r="AF3902">
        <v>234.27</v>
      </c>
      <c r="AG3902">
        <v>0</v>
      </c>
      <c r="AH3902">
        <v>11.71</v>
      </c>
      <c r="AI3902">
        <v>7.379505</v>
      </c>
      <c r="AJ3902">
        <v>238.600495</v>
      </c>
      <c r="AK3902" t="s">
        <v>27</v>
      </c>
      <c r="AN3902" s="29">
        <v>0</v>
      </c>
      <c r="AO3902" s="30">
        <f t="shared" si="120"/>
        <v>0</v>
      </c>
      <c r="AP3902" s="30">
        <f t="shared" si="121"/>
        <v>0</v>
      </c>
    </row>
    <row r="3903" spans="1:42" x14ac:dyDescent="0.25">
      <c r="A3903" t="s">
        <v>219</v>
      </c>
      <c r="B3903">
        <v>1869337</v>
      </c>
      <c r="C3903" t="s">
        <v>13269</v>
      </c>
      <c r="D3903">
        <v>1744896</v>
      </c>
      <c r="E3903" t="s">
        <v>13270</v>
      </c>
      <c r="F3903" t="s">
        <v>89</v>
      </c>
      <c r="G3903" t="s">
        <v>90</v>
      </c>
      <c r="H3903" t="s">
        <v>137</v>
      </c>
      <c r="I3903" t="s">
        <v>13271</v>
      </c>
      <c r="J3903" t="s">
        <v>13272</v>
      </c>
      <c r="K3903" t="s">
        <v>271</v>
      </c>
      <c r="L3903" t="s">
        <v>224</v>
      </c>
      <c r="M3903">
        <v>882363</v>
      </c>
      <c r="N3903">
        <v>6</v>
      </c>
      <c r="O3903" s="17">
        <v>45492</v>
      </c>
      <c r="P3903" t="s">
        <v>102</v>
      </c>
      <c r="Q3903" t="s">
        <v>24</v>
      </c>
      <c r="R3903" s="17">
        <v>45490</v>
      </c>
      <c r="S3903" s="27"/>
      <c r="T3903">
        <v>49.74666666666667</v>
      </c>
      <c r="U3903">
        <v>6.126666666666666</v>
      </c>
      <c r="V3903">
        <v>55.873333333333328</v>
      </c>
      <c r="W3903">
        <v>3</v>
      </c>
      <c r="X3903">
        <v>2.793333333333333</v>
      </c>
      <c r="Y3903">
        <v>0</v>
      </c>
      <c r="Z3903">
        <v>0</v>
      </c>
      <c r="AA3903">
        <v>0</v>
      </c>
      <c r="AB3903">
        <v>2.9333499999999999</v>
      </c>
      <c r="AC3903" s="29">
        <v>55.733316666666667</v>
      </c>
      <c r="AD3903">
        <v>0</v>
      </c>
      <c r="AF3903">
        <v>167.62</v>
      </c>
      <c r="AG3903">
        <v>0</v>
      </c>
      <c r="AH3903">
        <v>8.3800000000000008</v>
      </c>
      <c r="AI3903">
        <v>8.8000500000000006</v>
      </c>
      <c r="AJ3903">
        <v>167.19995</v>
      </c>
      <c r="AK3903" t="s">
        <v>26</v>
      </c>
      <c r="AN3903" s="29">
        <v>0</v>
      </c>
      <c r="AO3903" s="30">
        <f t="shared" si="120"/>
        <v>0</v>
      </c>
      <c r="AP3903" s="30">
        <f t="shared" si="121"/>
        <v>0</v>
      </c>
    </row>
    <row r="3904" spans="1:42" x14ac:dyDescent="0.25">
      <c r="A3904" t="s">
        <v>219</v>
      </c>
      <c r="B3904">
        <v>1869335</v>
      </c>
      <c r="C3904" t="s">
        <v>13273</v>
      </c>
      <c r="D3904">
        <v>490048</v>
      </c>
      <c r="E3904" t="s">
        <v>13274</v>
      </c>
      <c r="F3904" t="s">
        <v>89</v>
      </c>
      <c r="G3904" t="s">
        <v>90</v>
      </c>
      <c r="H3904" t="s">
        <v>14</v>
      </c>
      <c r="I3904" t="s">
        <v>13275</v>
      </c>
      <c r="J3904" t="s">
        <v>13276</v>
      </c>
      <c r="K3904" t="s">
        <v>224</v>
      </c>
      <c r="L3904" t="s">
        <v>5100</v>
      </c>
      <c r="M3904">
        <v>882402</v>
      </c>
      <c r="N3904">
        <v>19</v>
      </c>
      <c r="O3904" s="17">
        <v>45491</v>
      </c>
      <c r="P3904" t="s">
        <v>1192</v>
      </c>
      <c r="Q3904" t="s">
        <v>24</v>
      </c>
      <c r="R3904" s="17">
        <v>45490</v>
      </c>
      <c r="S3904" s="27"/>
      <c r="T3904">
        <v>57.586666666666673</v>
      </c>
      <c r="U3904">
        <v>9.99</v>
      </c>
      <c r="V3904">
        <v>67.576666666666668</v>
      </c>
      <c r="W3904">
        <v>3</v>
      </c>
      <c r="X3904">
        <v>3.38</v>
      </c>
      <c r="Y3904">
        <v>0</v>
      </c>
      <c r="Z3904">
        <v>0</v>
      </c>
      <c r="AA3904">
        <v>0</v>
      </c>
      <c r="AB3904">
        <v>2.1286649999999998</v>
      </c>
      <c r="AC3904" s="29">
        <v>68.828001666666651</v>
      </c>
      <c r="AD3904">
        <v>0</v>
      </c>
      <c r="AF3904">
        <v>202.73</v>
      </c>
      <c r="AG3904">
        <v>0</v>
      </c>
      <c r="AH3904">
        <v>10.14</v>
      </c>
      <c r="AI3904">
        <v>6.3859950000000003</v>
      </c>
      <c r="AJ3904">
        <v>206.484005</v>
      </c>
      <c r="AK3904" t="s">
        <v>26</v>
      </c>
      <c r="AN3904" s="29">
        <v>0</v>
      </c>
      <c r="AO3904" s="30">
        <f t="shared" si="120"/>
        <v>0</v>
      </c>
      <c r="AP3904" s="30">
        <f t="shared" si="121"/>
        <v>0</v>
      </c>
    </row>
    <row r="3905" spans="1:42" x14ac:dyDescent="0.25">
      <c r="A3905" t="s">
        <v>219</v>
      </c>
      <c r="B3905">
        <v>1869335</v>
      </c>
      <c r="C3905" t="s">
        <v>13277</v>
      </c>
      <c r="D3905">
        <v>490047</v>
      </c>
      <c r="E3905" t="s">
        <v>13274</v>
      </c>
      <c r="F3905" t="s">
        <v>89</v>
      </c>
      <c r="G3905" t="s">
        <v>90</v>
      </c>
      <c r="H3905" t="s">
        <v>14</v>
      </c>
      <c r="I3905" t="s">
        <v>13278</v>
      </c>
      <c r="J3905" t="s">
        <v>13279</v>
      </c>
      <c r="K3905" t="s">
        <v>224</v>
      </c>
      <c r="L3905" t="s">
        <v>5100</v>
      </c>
      <c r="M3905">
        <v>882402</v>
      </c>
      <c r="N3905">
        <v>20</v>
      </c>
      <c r="O3905" s="17">
        <v>45491</v>
      </c>
      <c r="P3905" t="s">
        <v>1192</v>
      </c>
      <c r="Q3905" t="s">
        <v>24</v>
      </c>
      <c r="R3905" s="17">
        <v>45490</v>
      </c>
      <c r="S3905" s="27"/>
      <c r="T3905">
        <v>57.586666666666673</v>
      </c>
      <c r="U3905">
        <v>9.99</v>
      </c>
      <c r="V3905">
        <v>67.576666666666668</v>
      </c>
      <c r="W3905">
        <v>3</v>
      </c>
      <c r="X3905">
        <v>3.38</v>
      </c>
      <c r="Y3905">
        <v>0</v>
      </c>
      <c r="Z3905">
        <v>0</v>
      </c>
      <c r="AA3905">
        <v>0</v>
      </c>
      <c r="AB3905">
        <v>2.1286649999999998</v>
      </c>
      <c r="AC3905" s="29">
        <v>68.828001666666651</v>
      </c>
      <c r="AD3905">
        <v>0</v>
      </c>
      <c r="AF3905">
        <v>202.73</v>
      </c>
      <c r="AG3905">
        <v>0</v>
      </c>
      <c r="AH3905">
        <v>10.14</v>
      </c>
      <c r="AI3905">
        <v>6.3859950000000003</v>
      </c>
      <c r="AJ3905">
        <v>206.484005</v>
      </c>
      <c r="AK3905" t="s">
        <v>26</v>
      </c>
      <c r="AN3905" s="29">
        <v>0</v>
      </c>
      <c r="AO3905" s="30">
        <f t="shared" si="120"/>
        <v>0</v>
      </c>
      <c r="AP3905" s="30">
        <f t="shared" si="121"/>
        <v>0</v>
      </c>
    </row>
    <row r="3906" spans="1:42" x14ac:dyDescent="0.25">
      <c r="A3906" t="s">
        <v>219</v>
      </c>
      <c r="B3906">
        <v>1869332</v>
      </c>
      <c r="C3906" t="s">
        <v>13280</v>
      </c>
      <c r="D3906">
        <v>1061168</v>
      </c>
      <c r="E3906" t="s">
        <v>13281</v>
      </c>
      <c r="F3906" t="s">
        <v>89</v>
      </c>
      <c r="G3906" t="s">
        <v>90</v>
      </c>
      <c r="H3906" t="s">
        <v>10</v>
      </c>
      <c r="I3906" t="s">
        <v>13282</v>
      </c>
      <c r="J3906" t="s">
        <v>13283</v>
      </c>
      <c r="K3906" t="s">
        <v>92</v>
      </c>
      <c r="L3906" t="s">
        <v>271</v>
      </c>
      <c r="M3906">
        <v>831</v>
      </c>
      <c r="N3906">
        <v>32</v>
      </c>
      <c r="O3906" s="17">
        <v>45491</v>
      </c>
      <c r="P3906" t="s">
        <v>122</v>
      </c>
      <c r="Q3906" t="s">
        <v>24</v>
      </c>
      <c r="R3906" s="17">
        <v>45490</v>
      </c>
      <c r="S3906" s="27"/>
      <c r="T3906">
        <v>76.7</v>
      </c>
      <c r="U3906">
        <v>5.2066666666666661</v>
      </c>
      <c r="V3906">
        <v>81.906666666666666</v>
      </c>
      <c r="W3906">
        <v>3</v>
      </c>
      <c r="X3906">
        <v>4.0966666666666667</v>
      </c>
      <c r="Y3906">
        <v>0</v>
      </c>
      <c r="Z3906">
        <v>0</v>
      </c>
      <c r="AA3906">
        <v>0</v>
      </c>
      <c r="AB3906">
        <v>2.58006</v>
      </c>
      <c r="AC3906" s="29">
        <v>83.423273333333327</v>
      </c>
      <c r="AD3906">
        <v>0</v>
      </c>
      <c r="AF3906">
        <v>245.72</v>
      </c>
      <c r="AG3906">
        <v>0</v>
      </c>
      <c r="AH3906">
        <v>12.29</v>
      </c>
      <c r="AI3906">
        <v>7.7401799999999996</v>
      </c>
      <c r="AJ3906">
        <v>250.26982000000001</v>
      </c>
      <c r="AK3906" t="s">
        <v>26</v>
      </c>
      <c r="AN3906" s="29">
        <v>0</v>
      </c>
      <c r="AO3906" s="30">
        <f t="shared" ref="AO3906:AO3969" si="122">AN3906*(45%-14.25%-2%)</f>
        <v>0</v>
      </c>
      <c r="AP3906" s="30">
        <f t="shared" ref="AP3906:AP3969" si="123">AO3906/W3906</f>
        <v>0</v>
      </c>
    </row>
    <row r="3907" spans="1:42" x14ac:dyDescent="0.25">
      <c r="A3907" t="s">
        <v>219</v>
      </c>
      <c r="B3907">
        <v>1869329</v>
      </c>
      <c r="C3907" t="s">
        <v>13284</v>
      </c>
      <c r="D3907">
        <v>1061167</v>
      </c>
      <c r="E3907" t="s">
        <v>13285</v>
      </c>
      <c r="F3907" t="s">
        <v>89</v>
      </c>
      <c r="G3907" t="s">
        <v>90</v>
      </c>
      <c r="H3907" t="s">
        <v>10</v>
      </c>
      <c r="I3907" t="s">
        <v>13286</v>
      </c>
      <c r="J3907" t="s">
        <v>13287</v>
      </c>
      <c r="K3907" t="s">
        <v>94</v>
      </c>
      <c r="L3907" t="s">
        <v>266</v>
      </c>
      <c r="M3907">
        <v>2765</v>
      </c>
      <c r="N3907">
        <v>11</v>
      </c>
      <c r="O3907" s="17">
        <v>45492</v>
      </c>
      <c r="P3907" t="s">
        <v>126</v>
      </c>
      <c r="Q3907" t="s">
        <v>24</v>
      </c>
      <c r="R3907" s="17">
        <v>45490</v>
      </c>
      <c r="S3907" s="27"/>
      <c r="T3907">
        <v>65.850000000000009</v>
      </c>
      <c r="U3907">
        <v>8.31</v>
      </c>
      <c r="V3907">
        <v>74.16</v>
      </c>
      <c r="W3907">
        <v>3</v>
      </c>
      <c r="X3907">
        <v>3.706666666666667</v>
      </c>
      <c r="Y3907">
        <v>0</v>
      </c>
      <c r="Z3907">
        <v>0</v>
      </c>
      <c r="AA3907">
        <v>0</v>
      </c>
      <c r="AB3907">
        <v>2.3360400000000001</v>
      </c>
      <c r="AC3907" s="29">
        <v>75.530626666666663</v>
      </c>
      <c r="AD3907">
        <v>0</v>
      </c>
      <c r="AF3907">
        <v>222.48</v>
      </c>
      <c r="AG3907">
        <v>0</v>
      </c>
      <c r="AH3907">
        <v>11.12</v>
      </c>
      <c r="AI3907">
        <v>7.0081199999999999</v>
      </c>
      <c r="AJ3907">
        <v>226.59188</v>
      </c>
      <c r="AK3907" t="s">
        <v>26</v>
      </c>
      <c r="AN3907" s="29">
        <v>0</v>
      </c>
      <c r="AO3907" s="30">
        <f t="shared" si="122"/>
        <v>0</v>
      </c>
      <c r="AP3907" s="30">
        <f t="shared" si="123"/>
        <v>0</v>
      </c>
    </row>
    <row r="3908" spans="1:42" x14ac:dyDescent="0.25">
      <c r="A3908" t="s">
        <v>219</v>
      </c>
      <c r="B3908">
        <v>1869322</v>
      </c>
      <c r="C3908" t="s">
        <v>13288</v>
      </c>
      <c r="D3908">
        <v>156405</v>
      </c>
      <c r="E3908" t="s">
        <v>13289</v>
      </c>
      <c r="F3908" t="s">
        <v>89</v>
      </c>
      <c r="G3908" t="s">
        <v>90</v>
      </c>
      <c r="H3908" t="s">
        <v>10</v>
      </c>
      <c r="I3908" t="s">
        <v>13290</v>
      </c>
      <c r="J3908" t="s">
        <v>13291</v>
      </c>
      <c r="K3908" t="s">
        <v>411</v>
      </c>
      <c r="L3908" t="s">
        <v>470</v>
      </c>
      <c r="M3908">
        <v>8275</v>
      </c>
      <c r="N3908">
        <v>2</v>
      </c>
      <c r="O3908" s="17">
        <v>45492</v>
      </c>
      <c r="P3908" t="s">
        <v>786</v>
      </c>
      <c r="Q3908" t="s">
        <v>24</v>
      </c>
      <c r="R3908" s="17">
        <v>45490</v>
      </c>
      <c r="S3908" s="27"/>
      <c r="T3908">
        <v>34.716666666666669</v>
      </c>
      <c r="U3908">
        <v>1.38</v>
      </c>
      <c r="V3908">
        <v>36.096666666666671</v>
      </c>
      <c r="W3908">
        <v>3</v>
      </c>
      <c r="X3908">
        <v>1.803333333333333</v>
      </c>
      <c r="Y3908">
        <v>0</v>
      </c>
      <c r="Z3908">
        <v>0</v>
      </c>
      <c r="AA3908">
        <v>0</v>
      </c>
      <c r="AB3908">
        <v>1.1370450000000001</v>
      </c>
      <c r="AC3908" s="29">
        <v>36.762954999999998</v>
      </c>
      <c r="AD3908">
        <v>0</v>
      </c>
      <c r="AF3908">
        <v>108.29</v>
      </c>
      <c r="AG3908">
        <v>0</v>
      </c>
      <c r="AH3908">
        <v>5.41</v>
      </c>
      <c r="AI3908">
        <v>3.4111349999999998</v>
      </c>
      <c r="AJ3908">
        <v>110.288865</v>
      </c>
      <c r="AK3908" t="s">
        <v>26</v>
      </c>
      <c r="AN3908" s="29">
        <v>0</v>
      </c>
      <c r="AO3908" s="30">
        <f t="shared" si="122"/>
        <v>0</v>
      </c>
      <c r="AP3908" s="30">
        <f t="shared" si="123"/>
        <v>0</v>
      </c>
    </row>
    <row r="3909" spans="1:42" x14ac:dyDescent="0.25">
      <c r="A3909" t="s">
        <v>219</v>
      </c>
      <c r="B3909">
        <v>1869297</v>
      </c>
      <c r="C3909" t="s">
        <v>13292</v>
      </c>
      <c r="D3909">
        <v>490041</v>
      </c>
      <c r="E3909" t="s">
        <v>13293</v>
      </c>
      <c r="F3909" t="s">
        <v>89</v>
      </c>
      <c r="G3909" t="s">
        <v>90</v>
      </c>
      <c r="H3909" t="s">
        <v>10</v>
      </c>
      <c r="I3909" t="s">
        <v>13294</v>
      </c>
      <c r="J3909" t="s">
        <v>13295</v>
      </c>
      <c r="K3909" t="s">
        <v>224</v>
      </c>
      <c r="L3909" t="s">
        <v>225</v>
      </c>
      <c r="M3909">
        <v>8305</v>
      </c>
      <c r="N3909">
        <v>77</v>
      </c>
      <c r="O3909" s="17">
        <v>45497</v>
      </c>
      <c r="P3909" t="s">
        <v>140</v>
      </c>
      <c r="Q3909" t="s">
        <v>24</v>
      </c>
      <c r="R3909" s="17">
        <v>45490</v>
      </c>
      <c r="S3909" s="27"/>
      <c r="T3909">
        <v>115.65</v>
      </c>
      <c r="U3909">
        <v>7.6533333333333333</v>
      </c>
      <c r="V3909">
        <v>123.3033333333333</v>
      </c>
      <c r="W3909">
        <v>3</v>
      </c>
      <c r="X3909">
        <v>6.166666666666667</v>
      </c>
      <c r="Y3909">
        <v>0</v>
      </c>
      <c r="Z3909">
        <v>0</v>
      </c>
      <c r="AA3909">
        <v>0</v>
      </c>
      <c r="AB3909">
        <v>3.884055</v>
      </c>
      <c r="AC3909" s="29">
        <v>125.585945</v>
      </c>
      <c r="AD3909">
        <v>0</v>
      </c>
      <c r="AF3909">
        <v>369.91</v>
      </c>
      <c r="AG3909">
        <v>0</v>
      </c>
      <c r="AH3909">
        <v>18.5</v>
      </c>
      <c r="AI3909">
        <v>11.652165</v>
      </c>
      <c r="AJ3909">
        <v>376.757835</v>
      </c>
      <c r="AK3909" t="s">
        <v>26</v>
      </c>
      <c r="AN3909" s="29">
        <v>0</v>
      </c>
      <c r="AO3909" s="30">
        <f t="shared" si="122"/>
        <v>0</v>
      </c>
      <c r="AP3909" s="30">
        <f t="shared" si="123"/>
        <v>0</v>
      </c>
    </row>
    <row r="3910" spans="1:42" x14ac:dyDescent="0.25">
      <c r="A3910" t="s">
        <v>219</v>
      </c>
      <c r="B3910">
        <v>1869276</v>
      </c>
      <c r="C3910" t="s">
        <v>13296</v>
      </c>
      <c r="D3910">
        <v>1744848</v>
      </c>
      <c r="E3910" t="s">
        <v>13297</v>
      </c>
      <c r="F3910" t="s">
        <v>89</v>
      </c>
      <c r="G3910" t="s">
        <v>90</v>
      </c>
      <c r="H3910" t="s">
        <v>14</v>
      </c>
      <c r="I3910" t="s">
        <v>13298</v>
      </c>
      <c r="J3910" t="s">
        <v>13299</v>
      </c>
      <c r="K3910" t="s">
        <v>271</v>
      </c>
      <c r="L3910" t="s">
        <v>94</v>
      </c>
      <c r="M3910">
        <v>819</v>
      </c>
      <c r="N3910">
        <v>29</v>
      </c>
      <c r="O3910" s="17">
        <v>45497</v>
      </c>
      <c r="P3910" t="s">
        <v>109</v>
      </c>
      <c r="Q3910" t="s">
        <v>24</v>
      </c>
      <c r="R3910" s="17">
        <v>45490</v>
      </c>
      <c r="S3910" s="27"/>
      <c r="T3910">
        <v>71.733333333333334</v>
      </c>
      <c r="U3910">
        <v>4.3166666666666664</v>
      </c>
      <c r="V3910">
        <v>76.05</v>
      </c>
      <c r="W3910">
        <v>3</v>
      </c>
      <c r="X3910">
        <v>3.8033333333333328</v>
      </c>
      <c r="Y3910">
        <v>0</v>
      </c>
      <c r="Z3910">
        <v>0</v>
      </c>
      <c r="AA3910">
        <v>0</v>
      </c>
      <c r="AB3910">
        <v>2.395575</v>
      </c>
      <c r="AC3910" s="29">
        <v>77.457758333333331</v>
      </c>
      <c r="AD3910">
        <v>0</v>
      </c>
      <c r="AF3910">
        <v>228.15</v>
      </c>
      <c r="AG3910">
        <v>0</v>
      </c>
      <c r="AH3910">
        <v>11.41</v>
      </c>
      <c r="AI3910">
        <v>7.186725</v>
      </c>
      <c r="AJ3910">
        <v>232.37327500000001</v>
      </c>
      <c r="AK3910" t="s">
        <v>26</v>
      </c>
      <c r="AN3910" s="29">
        <v>0</v>
      </c>
      <c r="AO3910" s="30">
        <f t="shared" si="122"/>
        <v>0</v>
      </c>
      <c r="AP3910" s="30">
        <f t="shared" si="123"/>
        <v>0</v>
      </c>
    </row>
    <row r="3911" spans="1:42" x14ac:dyDescent="0.25">
      <c r="A3911" t="s">
        <v>219</v>
      </c>
      <c r="B3911">
        <v>1869276</v>
      </c>
      <c r="C3911" t="s">
        <v>13300</v>
      </c>
      <c r="D3911">
        <v>1061162</v>
      </c>
      <c r="E3911" t="s">
        <v>13297</v>
      </c>
      <c r="F3911" t="s">
        <v>89</v>
      </c>
      <c r="G3911" t="s">
        <v>90</v>
      </c>
      <c r="H3911" t="s">
        <v>14</v>
      </c>
      <c r="I3911" t="s">
        <v>13301</v>
      </c>
      <c r="J3911" t="s">
        <v>13299</v>
      </c>
      <c r="K3911" t="s">
        <v>94</v>
      </c>
      <c r="L3911" t="s">
        <v>271</v>
      </c>
      <c r="M3911">
        <v>883</v>
      </c>
      <c r="N3911">
        <v>29</v>
      </c>
      <c r="O3911" s="17">
        <v>45494</v>
      </c>
      <c r="P3911" t="s">
        <v>816</v>
      </c>
      <c r="Q3911" t="s">
        <v>24</v>
      </c>
      <c r="R3911" s="17">
        <v>45490</v>
      </c>
      <c r="S3911" s="27"/>
      <c r="T3911">
        <v>66.556666666666658</v>
      </c>
      <c r="U3911">
        <v>6.2133333333333338</v>
      </c>
      <c r="V3911">
        <v>72.77</v>
      </c>
      <c r="W3911">
        <v>3</v>
      </c>
      <c r="X3911">
        <v>3.64</v>
      </c>
      <c r="Y3911">
        <v>0</v>
      </c>
      <c r="Z3911">
        <v>0</v>
      </c>
      <c r="AA3911">
        <v>0</v>
      </c>
      <c r="AB3911">
        <v>2.2922549999999999</v>
      </c>
      <c r="AC3911" s="29">
        <v>74.117744999999999</v>
      </c>
      <c r="AD3911">
        <v>0</v>
      </c>
      <c r="AF3911">
        <v>218.31</v>
      </c>
      <c r="AG3911">
        <v>0</v>
      </c>
      <c r="AH3911">
        <v>10.92</v>
      </c>
      <c r="AI3911">
        <v>6.8767649999999998</v>
      </c>
      <c r="AJ3911">
        <v>222.35323500000001</v>
      </c>
      <c r="AK3911" t="s">
        <v>26</v>
      </c>
      <c r="AN3911" s="29">
        <v>0</v>
      </c>
      <c r="AO3911" s="30">
        <f t="shared" si="122"/>
        <v>0</v>
      </c>
      <c r="AP3911" s="30">
        <f t="shared" si="123"/>
        <v>0</v>
      </c>
    </row>
    <row r="3912" spans="1:42" x14ac:dyDescent="0.25">
      <c r="A3912" t="s">
        <v>219</v>
      </c>
      <c r="B3912">
        <v>1869240</v>
      </c>
      <c r="C3912" t="s">
        <v>13302</v>
      </c>
      <c r="D3912">
        <v>1061156</v>
      </c>
      <c r="E3912" t="s">
        <v>13303</v>
      </c>
      <c r="F3912" t="s">
        <v>89</v>
      </c>
      <c r="G3912" t="s">
        <v>90</v>
      </c>
      <c r="H3912" t="s">
        <v>10</v>
      </c>
      <c r="I3912" t="s">
        <v>13304</v>
      </c>
      <c r="J3912" t="s">
        <v>13305</v>
      </c>
      <c r="K3912" t="s">
        <v>95</v>
      </c>
      <c r="L3912" t="s">
        <v>91</v>
      </c>
      <c r="M3912">
        <v>8375</v>
      </c>
      <c r="N3912">
        <v>43</v>
      </c>
      <c r="O3912" s="17">
        <v>45492</v>
      </c>
      <c r="P3912" t="s">
        <v>956</v>
      </c>
      <c r="Q3912" t="s">
        <v>24</v>
      </c>
      <c r="R3912" s="17">
        <v>45490</v>
      </c>
      <c r="S3912" s="27"/>
      <c r="T3912">
        <v>146.57</v>
      </c>
      <c r="U3912">
        <v>8.39</v>
      </c>
      <c r="V3912">
        <v>154.96</v>
      </c>
      <c r="W3912">
        <v>1</v>
      </c>
      <c r="X3912">
        <v>7.75</v>
      </c>
      <c r="Y3912">
        <v>0</v>
      </c>
      <c r="Z3912">
        <v>0</v>
      </c>
      <c r="AA3912">
        <v>0</v>
      </c>
      <c r="AB3912">
        <v>4.88124</v>
      </c>
      <c r="AC3912" s="29">
        <v>157.82875999999999</v>
      </c>
      <c r="AD3912">
        <v>0</v>
      </c>
      <c r="AF3912">
        <v>154.96</v>
      </c>
      <c r="AG3912">
        <v>0</v>
      </c>
      <c r="AH3912">
        <v>7.75</v>
      </c>
      <c r="AI3912">
        <v>4.88124</v>
      </c>
      <c r="AJ3912">
        <v>157.82875999999999</v>
      </c>
      <c r="AK3912" t="s">
        <v>25</v>
      </c>
      <c r="AN3912" s="29">
        <v>5.9</v>
      </c>
      <c r="AO3912" s="30">
        <f t="shared" si="122"/>
        <v>1.69625</v>
      </c>
      <c r="AP3912" s="30">
        <f t="shared" si="123"/>
        <v>1.69625</v>
      </c>
    </row>
    <row r="3913" spans="1:42" x14ac:dyDescent="0.25">
      <c r="A3913" t="s">
        <v>219</v>
      </c>
      <c r="B3913">
        <v>1869239</v>
      </c>
      <c r="C3913" t="s">
        <v>13306</v>
      </c>
      <c r="D3913">
        <v>490040</v>
      </c>
      <c r="E3913" t="s">
        <v>13307</v>
      </c>
      <c r="F3913" t="s">
        <v>89</v>
      </c>
      <c r="G3913" t="s">
        <v>90</v>
      </c>
      <c r="H3913" t="s">
        <v>10</v>
      </c>
      <c r="I3913" t="s">
        <v>13308</v>
      </c>
      <c r="J3913" t="s">
        <v>13309</v>
      </c>
      <c r="K3913" t="s">
        <v>224</v>
      </c>
      <c r="L3913" t="s">
        <v>339</v>
      </c>
      <c r="M3913">
        <v>2795</v>
      </c>
      <c r="N3913">
        <v>8</v>
      </c>
      <c r="O3913" s="17">
        <v>45491</v>
      </c>
      <c r="P3913" t="s">
        <v>109</v>
      </c>
      <c r="Q3913" t="s">
        <v>24</v>
      </c>
      <c r="R3913" s="17">
        <v>45490</v>
      </c>
      <c r="S3913" s="27"/>
      <c r="T3913">
        <v>84.786666666666676</v>
      </c>
      <c r="U3913">
        <v>9.81</v>
      </c>
      <c r="V3913">
        <v>94.596666666666678</v>
      </c>
      <c r="W3913">
        <v>3</v>
      </c>
      <c r="X3913">
        <v>4.7300000000000004</v>
      </c>
      <c r="Y3913">
        <v>0</v>
      </c>
      <c r="Z3913">
        <v>0</v>
      </c>
      <c r="AA3913">
        <v>0</v>
      </c>
      <c r="AB3913">
        <v>2.9797950000000002</v>
      </c>
      <c r="AC3913" s="29">
        <v>96.346871666666672</v>
      </c>
      <c r="AD3913">
        <v>0</v>
      </c>
      <c r="AF3913">
        <v>283.79000000000002</v>
      </c>
      <c r="AG3913">
        <v>0</v>
      </c>
      <c r="AH3913">
        <v>14.19</v>
      </c>
      <c r="AI3913">
        <v>8.9393849999999997</v>
      </c>
      <c r="AJ3913">
        <v>289.040615</v>
      </c>
      <c r="AK3913" t="s">
        <v>26</v>
      </c>
      <c r="AN3913" s="29">
        <v>0</v>
      </c>
      <c r="AO3913" s="30">
        <f t="shared" si="122"/>
        <v>0</v>
      </c>
      <c r="AP3913" s="30">
        <f t="shared" si="123"/>
        <v>0</v>
      </c>
    </row>
    <row r="3914" spans="1:42" x14ac:dyDescent="0.25">
      <c r="A3914" t="s">
        <v>219</v>
      </c>
      <c r="B3914">
        <v>1869231</v>
      </c>
      <c r="C3914" t="s">
        <v>13310</v>
      </c>
      <c r="D3914">
        <v>1061155</v>
      </c>
      <c r="E3914" t="s">
        <v>13311</v>
      </c>
      <c r="F3914" t="s">
        <v>89</v>
      </c>
      <c r="G3914" t="s">
        <v>90</v>
      </c>
      <c r="H3914" t="s">
        <v>10</v>
      </c>
      <c r="I3914" t="s">
        <v>13312</v>
      </c>
      <c r="J3914" t="s">
        <v>13313</v>
      </c>
      <c r="K3914" t="s">
        <v>94</v>
      </c>
      <c r="L3914" t="s">
        <v>1011</v>
      </c>
      <c r="M3914">
        <v>8775</v>
      </c>
      <c r="N3914">
        <v>27</v>
      </c>
      <c r="O3914" s="17">
        <v>45497</v>
      </c>
      <c r="P3914" t="s">
        <v>496</v>
      </c>
      <c r="Q3914" t="s">
        <v>24</v>
      </c>
      <c r="R3914" s="17">
        <v>45490</v>
      </c>
      <c r="S3914" s="27"/>
      <c r="T3914">
        <v>47.096666666666657</v>
      </c>
      <c r="U3914">
        <v>7.873333333333334</v>
      </c>
      <c r="V3914">
        <v>54.97</v>
      </c>
      <c r="W3914">
        <v>3</v>
      </c>
      <c r="X3914">
        <v>2.75</v>
      </c>
      <c r="Y3914">
        <v>0</v>
      </c>
      <c r="Z3914">
        <v>0</v>
      </c>
      <c r="AA3914">
        <v>0</v>
      </c>
      <c r="AB3914">
        <v>1.731555</v>
      </c>
      <c r="AC3914" s="29">
        <v>55.988445000000013</v>
      </c>
      <c r="AD3914">
        <v>0</v>
      </c>
      <c r="AF3914">
        <v>164.91</v>
      </c>
      <c r="AG3914">
        <v>0</v>
      </c>
      <c r="AH3914">
        <v>8.25</v>
      </c>
      <c r="AI3914">
        <v>5.1946649999999996</v>
      </c>
      <c r="AJ3914">
        <v>167.96533500000001</v>
      </c>
      <c r="AK3914" t="s">
        <v>26</v>
      </c>
      <c r="AN3914" s="29">
        <v>11.8</v>
      </c>
      <c r="AO3914" s="30">
        <f t="shared" si="122"/>
        <v>3.3925000000000001</v>
      </c>
      <c r="AP3914" s="30">
        <f t="shared" si="123"/>
        <v>1.1308333333333334</v>
      </c>
    </row>
    <row r="3915" spans="1:42" x14ac:dyDescent="0.25">
      <c r="A3915" t="s">
        <v>219</v>
      </c>
      <c r="B3915">
        <v>1869231</v>
      </c>
      <c r="C3915" t="s">
        <v>13314</v>
      </c>
      <c r="D3915">
        <v>1061154</v>
      </c>
      <c r="E3915" t="s">
        <v>13311</v>
      </c>
      <c r="F3915" t="s">
        <v>89</v>
      </c>
      <c r="G3915" t="s">
        <v>90</v>
      </c>
      <c r="H3915" t="s">
        <v>10</v>
      </c>
      <c r="I3915" t="s">
        <v>13315</v>
      </c>
      <c r="J3915" t="s">
        <v>13316</v>
      </c>
      <c r="K3915" t="s">
        <v>94</v>
      </c>
      <c r="L3915" t="s">
        <v>1011</v>
      </c>
      <c r="M3915">
        <v>8775</v>
      </c>
      <c r="N3915">
        <v>28</v>
      </c>
      <c r="O3915" s="17">
        <v>45497</v>
      </c>
      <c r="P3915" t="s">
        <v>496</v>
      </c>
      <c r="Q3915" t="s">
        <v>24</v>
      </c>
      <c r="R3915" s="17">
        <v>45490</v>
      </c>
      <c r="S3915" s="27"/>
      <c r="T3915">
        <v>47.096666666666657</v>
      </c>
      <c r="U3915">
        <v>7.873333333333334</v>
      </c>
      <c r="V3915">
        <v>54.97</v>
      </c>
      <c r="W3915">
        <v>3</v>
      </c>
      <c r="X3915">
        <v>2.75</v>
      </c>
      <c r="Y3915">
        <v>0</v>
      </c>
      <c r="Z3915">
        <v>0</v>
      </c>
      <c r="AA3915">
        <v>0</v>
      </c>
      <c r="AB3915">
        <v>1.731555</v>
      </c>
      <c r="AC3915" s="29">
        <v>55.988445000000013</v>
      </c>
      <c r="AD3915">
        <v>0</v>
      </c>
      <c r="AF3915">
        <v>164.91</v>
      </c>
      <c r="AG3915">
        <v>0</v>
      </c>
      <c r="AH3915">
        <v>8.25</v>
      </c>
      <c r="AI3915">
        <v>5.1946649999999996</v>
      </c>
      <c r="AJ3915">
        <v>167.96533500000001</v>
      </c>
      <c r="AK3915" t="s">
        <v>26</v>
      </c>
      <c r="AN3915" s="29">
        <v>11.8</v>
      </c>
      <c r="AO3915" s="30">
        <f t="shared" si="122"/>
        <v>3.3925000000000001</v>
      </c>
      <c r="AP3915" s="30">
        <f t="shared" si="123"/>
        <v>1.1308333333333334</v>
      </c>
    </row>
    <row r="3916" spans="1:42" x14ac:dyDescent="0.25">
      <c r="A3916" t="s">
        <v>219</v>
      </c>
      <c r="B3916">
        <v>1869226</v>
      </c>
      <c r="C3916" t="s">
        <v>13317</v>
      </c>
      <c r="D3916">
        <v>490039</v>
      </c>
      <c r="E3916" t="s">
        <v>13318</v>
      </c>
      <c r="F3916" t="s">
        <v>89</v>
      </c>
      <c r="G3916" t="s">
        <v>90</v>
      </c>
      <c r="H3916" t="s">
        <v>10</v>
      </c>
      <c r="I3916" t="s">
        <v>13319</v>
      </c>
      <c r="J3916" t="s">
        <v>13320</v>
      </c>
      <c r="K3916" t="s">
        <v>224</v>
      </c>
      <c r="L3916" t="s">
        <v>271</v>
      </c>
      <c r="M3916">
        <v>8390</v>
      </c>
      <c r="N3916">
        <v>6</v>
      </c>
      <c r="O3916" s="17">
        <v>45494</v>
      </c>
      <c r="P3916" t="s">
        <v>133</v>
      </c>
      <c r="Q3916" t="s">
        <v>24</v>
      </c>
      <c r="R3916" s="17">
        <v>45490</v>
      </c>
      <c r="S3916" s="27"/>
      <c r="T3916">
        <v>35.44</v>
      </c>
      <c r="U3916">
        <v>6.41</v>
      </c>
      <c r="V3916">
        <v>41.85</v>
      </c>
      <c r="W3916">
        <v>3</v>
      </c>
      <c r="X3916">
        <v>2.0933333333333328</v>
      </c>
      <c r="Y3916">
        <v>0</v>
      </c>
      <c r="Z3916">
        <v>0</v>
      </c>
      <c r="AA3916">
        <v>0</v>
      </c>
      <c r="AB3916">
        <v>1.3182750000000001</v>
      </c>
      <c r="AC3916" s="29">
        <v>42.625058333333342</v>
      </c>
      <c r="AD3916">
        <v>0</v>
      </c>
      <c r="AF3916">
        <v>125.55</v>
      </c>
      <c r="AG3916">
        <v>0</v>
      </c>
      <c r="AH3916">
        <v>6.28</v>
      </c>
      <c r="AI3916">
        <v>3.954825</v>
      </c>
      <c r="AJ3916">
        <v>127.875175</v>
      </c>
      <c r="AK3916" t="s">
        <v>26</v>
      </c>
      <c r="AN3916" s="29">
        <v>10.18</v>
      </c>
      <c r="AO3916" s="30">
        <f t="shared" si="122"/>
        <v>2.9267499999999997</v>
      </c>
      <c r="AP3916" s="30">
        <f t="shared" si="123"/>
        <v>0.97558333333333325</v>
      </c>
    </row>
    <row r="3917" spans="1:42" x14ac:dyDescent="0.25">
      <c r="A3917" t="s">
        <v>219</v>
      </c>
      <c r="B3917">
        <v>1869204</v>
      </c>
      <c r="C3917" t="s">
        <v>13321</v>
      </c>
      <c r="D3917">
        <v>490037</v>
      </c>
      <c r="E3917" t="s">
        <v>13322</v>
      </c>
      <c r="F3917" t="s">
        <v>89</v>
      </c>
      <c r="G3917" t="s">
        <v>90</v>
      </c>
      <c r="H3917" t="s">
        <v>10</v>
      </c>
      <c r="I3917" t="s">
        <v>13323</v>
      </c>
      <c r="J3917" t="s">
        <v>13324</v>
      </c>
      <c r="K3917" t="s">
        <v>224</v>
      </c>
      <c r="L3917" t="s">
        <v>271</v>
      </c>
      <c r="M3917">
        <v>8390</v>
      </c>
      <c r="N3917">
        <v>33</v>
      </c>
      <c r="O3917" s="17">
        <v>45490</v>
      </c>
      <c r="P3917" t="s">
        <v>133</v>
      </c>
      <c r="Q3917" t="s">
        <v>24</v>
      </c>
      <c r="R3917" s="17">
        <v>45490</v>
      </c>
      <c r="S3917" s="27"/>
      <c r="T3917">
        <v>122.23</v>
      </c>
      <c r="U3917">
        <v>19.23</v>
      </c>
      <c r="V3917">
        <v>141.46</v>
      </c>
      <c r="W3917">
        <v>1</v>
      </c>
      <c r="X3917">
        <v>7.07</v>
      </c>
      <c r="Y3917">
        <v>0</v>
      </c>
      <c r="Z3917">
        <v>0</v>
      </c>
      <c r="AA3917">
        <v>0</v>
      </c>
      <c r="AB3917">
        <v>4.4559899999999999</v>
      </c>
      <c r="AC3917" s="29">
        <v>144.07400999999999</v>
      </c>
      <c r="AD3917">
        <v>0</v>
      </c>
      <c r="AF3917">
        <v>141.46</v>
      </c>
      <c r="AG3917">
        <v>0</v>
      </c>
      <c r="AH3917">
        <v>7.07</v>
      </c>
      <c r="AI3917">
        <v>4.4559899999999999</v>
      </c>
      <c r="AJ3917">
        <v>144.07400999999999</v>
      </c>
      <c r="AK3917" t="s">
        <v>25</v>
      </c>
      <c r="AN3917" s="29">
        <v>0</v>
      </c>
      <c r="AO3917" s="30">
        <f t="shared" si="122"/>
        <v>0</v>
      </c>
      <c r="AP3917" s="30">
        <f t="shared" si="123"/>
        <v>0</v>
      </c>
    </row>
    <row r="3918" spans="1:42" x14ac:dyDescent="0.25">
      <c r="A3918" t="s">
        <v>219</v>
      </c>
      <c r="B3918">
        <v>1869197</v>
      </c>
      <c r="C3918" t="s">
        <v>13325</v>
      </c>
      <c r="D3918">
        <v>1744837</v>
      </c>
      <c r="E3918" t="s">
        <v>13326</v>
      </c>
      <c r="F3918" t="s">
        <v>89</v>
      </c>
      <c r="G3918" t="s">
        <v>90</v>
      </c>
      <c r="H3918" t="s">
        <v>10</v>
      </c>
      <c r="I3918" t="s">
        <v>13327</v>
      </c>
      <c r="J3918" t="s">
        <v>13328</v>
      </c>
      <c r="K3918" t="s">
        <v>271</v>
      </c>
      <c r="L3918" t="s">
        <v>92</v>
      </c>
      <c r="M3918">
        <v>2435</v>
      </c>
      <c r="N3918">
        <v>1</v>
      </c>
      <c r="O3918" s="17">
        <v>45544</v>
      </c>
      <c r="P3918" t="s">
        <v>109</v>
      </c>
      <c r="Q3918" t="s">
        <v>24</v>
      </c>
      <c r="R3918" s="17">
        <v>45490</v>
      </c>
      <c r="S3918" s="27"/>
      <c r="T3918">
        <v>73.22</v>
      </c>
      <c r="U3918">
        <v>4.87</v>
      </c>
      <c r="V3918">
        <v>78.09</v>
      </c>
      <c r="W3918">
        <v>3</v>
      </c>
      <c r="X3918">
        <v>3.9033333333333342</v>
      </c>
      <c r="Y3918">
        <v>0</v>
      </c>
      <c r="Z3918">
        <v>0</v>
      </c>
      <c r="AA3918">
        <v>0</v>
      </c>
      <c r="AB3918">
        <v>2.459835</v>
      </c>
      <c r="AC3918" s="29">
        <v>79.533498333333341</v>
      </c>
      <c r="AD3918">
        <v>0</v>
      </c>
      <c r="AF3918">
        <v>234.27</v>
      </c>
      <c r="AG3918">
        <v>0</v>
      </c>
      <c r="AH3918">
        <v>11.71</v>
      </c>
      <c r="AI3918">
        <v>7.379505</v>
      </c>
      <c r="AJ3918">
        <v>238.600495</v>
      </c>
      <c r="AK3918" t="s">
        <v>26</v>
      </c>
      <c r="AN3918" s="29">
        <v>0</v>
      </c>
      <c r="AO3918" s="30">
        <f t="shared" si="122"/>
        <v>0</v>
      </c>
      <c r="AP3918" s="30">
        <f t="shared" si="123"/>
        <v>0</v>
      </c>
    </row>
    <row r="3919" spans="1:42" x14ac:dyDescent="0.25">
      <c r="A3919" t="s">
        <v>219</v>
      </c>
      <c r="B3919">
        <v>1869197</v>
      </c>
      <c r="C3919" t="s">
        <v>13329</v>
      </c>
      <c r="D3919">
        <v>1061148</v>
      </c>
      <c r="E3919" t="s">
        <v>13326</v>
      </c>
      <c r="F3919" t="s">
        <v>89</v>
      </c>
      <c r="G3919" t="s">
        <v>90</v>
      </c>
      <c r="H3919" t="s">
        <v>10</v>
      </c>
      <c r="I3919" t="s">
        <v>13327</v>
      </c>
      <c r="J3919" t="s">
        <v>13328</v>
      </c>
      <c r="K3919" t="s">
        <v>92</v>
      </c>
      <c r="L3919" t="s">
        <v>271</v>
      </c>
      <c r="M3919">
        <v>2455</v>
      </c>
      <c r="N3919">
        <v>1</v>
      </c>
      <c r="O3919" s="17">
        <v>45540</v>
      </c>
      <c r="P3919" t="s">
        <v>122</v>
      </c>
      <c r="Q3919" t="s">
        <v>24</v>
      </c>
      <c r="R3919" s="17">
        <v>45490</v>
      </c>
      <c r="S3919" s="27"/>
      <c r="T3919">
        <v>69.726666666666674</v>
      </c>
      <c r="U3919">
        <v>5.2066666666666661</v>
      </c>
      <c r="V3919">
        <v>74.933333333333337</v>
      </c>
      <c r="W3919">
        <v>3</v>
      </c>
      <c r="X3919">
        <v>3.746666666666667</v>
      </c>
      <c r="Y3919">
        <v>0</v>
      </c>
      <c r="Z3919">
        <v>0</v>
      </c>
      <c r="AA3919">
        <v>0</v>
      </c>
      <c r="AB3919">
        <v>2.3603999999999998</v>
      </c>
      <c r="AC3919" s="29">
        <v>76.319600000000008</v>
      </c>
      <c r="AD3919">
        <v>0</v>
      </c>
      <c r="AF3919">
        <v>224.8</v>
      </c>
      <c r="AG3919">
        <v>0</v>
      </c>
      <c r="AH3919">
        <v>11.24</v>
      </c>
      <c r="AI3919">
        <v>7.0811999999999999</v>
      </c>
      <c r="AJ3919">
        <v>228.9588</v>
      </c>
      <c r="AK3919" t="s">
        <v>26</v>
      </c>
      <c r="AN3919" s="29">
        <v>0</v>
      </c>
      <c r="AO3919" s="30">
        <f t="shared" si="122"/>
        <v>0</v>
      </c>
      <c r="AP3919" s="30">
        <f t="shared" si="123"/>
        <v>0</v>
      </c>
    </row>
    <row r="3920" spans="1:42" x14ac:dyDescent="0.25">
      <c r="A3920" t="s">
        <v>219</v>
      </c>
      <c r="B3920">
        <v>1869179</v>
      </c>
      <c r="C3920" t="s">
        <v>13330</v>
      </c>
      <c r="D3920">
        <v>1744831</v>
      </c>
      <c r="E3920" t="s">
        <v>13331</v>
      </c>
      <c r="F3920" t="s">
        <v>89</v>
      </c>
      <c r="G3920" t="s">
        <v>90</v>
      </c>
      <c r="H3920" t="s">
        <v>10</v>
      </c>
      <c r="I3920" t="s">
        <v>6768</v>
      </c>
      <c r="J3920" t="s">
        <v>13332</v>
      </c>
      <c r="K3920" t="s">
        <v>225</v>
      </c>
      <c r="L3920" t="s">
        <v>224</v>
      </c>
      <c r="M3920">
        <v>8730</v>
      </c>
      <c r="N3920">
        <v>71</v>
      </c>
      <c r="O3920" s="17">
        <v>45490</v>
      </c>
      <c r="P3920" t="s">
        <v>140</v>
      </c>
      <c r="Q3920" t="s">
        <v>24</v>
      </c>
      <c r="R3920" s="17">
        <v>45490</v>
      </c>
      <c r="S3920" s="27"/>
      <c r="T3920">
        <v>117.19</v>
      </c>
      <c r="U3920">
        <v>6.34</v>
      </c>
      <c r="V3920">
        <v>123.53</v>
      </c>
      <c r="W3920">
        <v>3</v>
      </c>
      <c r="X3920">
        <v>6.1766666666666667</v>
      </c>
      <c r="Y3920">
        <v>0</v>
      </c>
      <c r="Z3920">
        <v>0</v>
      </c>
      <c r="AA3920">
        <v>0</v>
      </c>
      <c r="AB3920">
        <v>3.8911950000000002</v>
      </c>
      <c r="AC3920" s="29">
        <v>125.8154716666667</v>
      </c>
      <c r="AD3920">
        <v>0</v>
      </c>
      <c r="AF3920">
        <v>370.59</v>
      </c>
      <c r="AG3920">
        <v>0</v>
      </c>
      <c r="AH3920">
        <v>18.53</v>
      </c>
      <c r="AI3920">
        <v>11.673584999999999</v>
      </c>
      <c r="AJ3920">
        <v>377.446415</v>
      </c>
      <c r="AK3920" t="s">
        <v>26</v>
      </c>
      <c r="AN3920" s="29">
        <v>0</v>
      </c>
      <c r="AO3920" s="30">
        <f t="shared" si="122"/>
        <v>0</v>
      </c>
      <c r="AP3920" s="30">
        <f t="shared" si="123"/>
        <v>0</v>
      </c>
    </row>
    <row r="3921" spans="1:42" x14ac:dyDescent="0.25">
      <c r="A3921" t="s">
        <v>219</v>
      </c>
      <c r="B3921">
        <v>1869179</v>
      </c>
      <c r="C3921" t="s">
        <v>13333</v>
      </c>
      <c r="D3921">
        <v>1744832</v>
      </c>
      <c r="E3921" t="s">
        <v>13331</v>
      </c>
      <c r="F3921" t="s">
        <v>89</v>
      </c>
      <c r="G3921" t="s">
        <v>90</v>
      </c>
      <c r="H3921" t="s">
        <v>10</v>
      </c>
      <c r="I3921" t="s">
        <v>13334</v>
      </c>
      <c r="J3921" t="s">
        <v>13335</v>
      </c>
      <c r="K3921" t="s">
        <v>225</v>
      </c>
      <c r="L3921" t="s">
        <v>224</v>
      </c>
      <c r="M3921">
        <v>8730</v>
      </c>
      <c r="N3921">
        <v>72</v>
      </c>
      <c r="O3921" s="17">
        <v>45490</v>
      </c>
      <c r="P3921" t="s">
        <v>140</v>
      </c>
      <c r="Q3921" t="s">
        <v>24</v>
      </c>
      <c r="R3921" s="17">
        <v>45490</v>
      </c>
      <c r="S3921" s="27"/>
      <c r="T3921">
        <v>117.19</v>
      </c>
      <c r="U3921">
        <v>6.34</v>
      </c>
      <c r="V3921">
        <v>123.53</v>
      </c>
      <c r="W3921">
        <v>3</v>
      </c>
      <c r="X3921">
        <v>6.1766666666666667</v>
      </c>
      <c r="Y3921">
        <v>0</v>
      </c>
      <c r="Z3921">
        <v>0</v>
      </c>
      <c r="AA3921">
        <v>0</v>
      </c>
      <c r="AB3921">
        <v>3.8911950000000002</v>
      </c>
      <c r="AC3921" s="29">
        <v>125.8154716666667</v>
      </c>
      <c r="AD3921">
        <v>0</v>
      </c>
      <c r="AF3921">
        <v>370.59</v>
      </c>
      <c r="AG3921">
        <v>0</v>
      </c>
      <c r="AH3921">
        <v>18.53</v>
      </c>
      <c r="AI3921">
        <v>11.673584999999999</v>
      </c>
      <c r="AJ3921">
        <v>377.446415</v>
      </c>
      <c r="AK3921" t="s">
        <v>26</v>
      </c>
      <c r="AN3921" s="29">
        <v>0</v>
      </c>
      <c r="AO3921" s="30">
        <f t="shared" si="122"/>
        <v>0</v>
      </c>
      <c r="AP3921" s="30">
        <f t="shared" si="123"/>
        <v>0</v>
      </c>
    </row>
    <row r="3922" spans="1:42" x14ac:dyDescent="0.25">
      <c r="A3922" t="s">
        <v>219</v>
      </c>
      <c r="B3922">
        <v>1869179</v>
      </c>
      <c r="C3922" t="s">
        <v>13336</v>
      </c>
      <c r="D3922">
        <v>1744833</v>
      </c>
      <c r="E3922" t="s">
        <v>13331</v>
      </c>
      <c r="F3922" t="s">
        <v>89</v>
      </c>
      <c r="G3922" t="s">
        <v>90</v>
      </c>
      <c r="H3922" t="s">
        <v>10</v>
      </c>
      <c r="I3922" t="s">
        <v>13337</v>
      </c>
      <c r="J3922" t="s">
        <v>13338</v>
      </c>
      <c r="K3922" t="s">
        <v>225</v>
      </c>
      <c r="L3922" t="s">
        <v>224</v>
      </c>
      <c r="M3922">
        <v>8730</v>
      </c>
      <c r="N3922">
        <v>73</v>
      </c>
      <c r="O3922" s="17">
        <v>45490</v>
      </c>
      <c r="P3922" t="s">
        <v>140</v>
      </c>
      <c r="Q3922" t="s">
        <v>24</v>
      </c>
      <c r="R3922" s="17">
        <v>45490</v>
      </c>
      <c r="S3922" s="27"/>
      <c r="T3922">
        <v>117.19</v>
      </c>
      <c r="U3922">
        <v>6.34</v>
      </c>
      <c r="V3922">
        <v>123.53</v>
      </c>
      <c r="W3922">
        <v>3</v>
      </c>
      <c r="X3922">
        <v>6.1766666666666667</v>
      </c>
      <c r="Y3922">
        <v>0</v>
      </c>
      <c r="Z3922">
        <v>0</v>
      </c>
      <c r="AA3922">
        <v>0</v>
      </c>
      <c r="AB3922">
        <v>3.8911950000000002</v>
      </c>
      <c r="AC3922" s="29">
        <v>125.8154716666667</v>
      </c>
      <c r="AD3922">
        <v>0</v>
      </c>
      <c r="AF3922">
        <v>370.59</v>
      </c>
      <c r="AG3922">
        <v>0</v>
      </c>
      <c r="AH3922">
        <v>18.53</v>
      </c>
      <c r="AI3922">
        <v>11.673584999999999</v>
      </c>
      <c r="AJ3922">
        <v>377.446415</v>
      </c>
      <c r="AK3922" t="s">
        <v>26</v>
      </c>
      <c r="AN3922" s="29">
        <v>0</v>
      </c>
      <c r="AO3922" s="30">
        <f t="shared" si="122"/>
        <v>0</v>
      </c>
      <c r="AP3922" s="30">
        <f t="shared" si="123"/>
        <v>0</v>
      </c>
    </row>
    <row r="3923" spans="1:42" x14ac:dyDescent="0.25">
      <c r="A3923" t="s">
        <v>219</v>
      </c>
      <c r="B3923">
        <v>1869116</v>
      </c>
      <c r="C3923" t="s">
        <v>13339</v>
      </c>
      <c r="D3923">
        <v>1744824</v>
      </c>
      <c r="E3923" t="s">
        <v>13340</v>
      </c>
      <c r="F3923" t="s">
        <v>89</v>
      </c>
      <c r="G3923" t="s">
        <v>90</v>
      </c>
      <c r="H3923" t="s">
        <v>10</v>
      </c>
      <c r="I3923" t="s">
        <v>13341</v>
      </c>
      <c r="J3923" t="s">
        <v>13342</v>
      </c>
      <c r="K3923" t="s">
        <v>271</v>
      </c>
      <c r="L3923" t="s">
        <v>224</v>
      </c>
      <c r="M3923">
        <v>882363</v>
      </c>
      <c r="N3923">
        <v>10</v>
      </c>
      <c r="O3923" s="17">
        <v>45490</v>
      </c>
      <c r="P3923" t="s">
        <v>102</v>
      </c>
      <c r="Q3923" t="s">
        <v>24</v>
      </c>
      <c r="R3923" s="17">
        <v>45489</v>
      </c>
      <c r="S3923" s="27"/>
      <c r="T3923">
        <v>46.216666666666669</v>
      </c>
      <c r="U3923">
        <v>6.126666666666666</v>
      </c>
      <c r="V3923">
        <v>52.343333333333327</v>
      </c>
      <c r="W3923">
        <v>3</v>
      </c>
      <c r="X3923">
        <v>2.6166666666666671</v>
      </c>
      <c r="Y3923">
        <v>0</v>
      </c>
      <c r="Z3923">
        <v>0</v>
      </c>
      <c r="AA3923">
        <v>0</v>
      </c>
      <c r="AB3923">
        <v>1.6488149999999999</v>
      </c>
      <c r="AC3923" s="29">
        <v>53.311184999999988</v>
      </c>
      <c r="AD3923">
        <v>0</v>
      </c>
      <c r="AF3923">
        <v>157.03</v>
      </c>
      <c r="AG3923">
        <v>0</v>
      </c>
      <c r="AH3923">
        <v>7.85</v>
      </c>
      <c r="AI3923">
        <v>4.9464449999999998</v>
      </c>
      <c r="AJ3923">
        <v>159.93355500000001</v>
      </c>
      <c r="AK3923" t="s">
        <v>26</v>
      </c>
      <c r="AN3923" s="29">
        <v>0</v>
      </c>
      <c r="AO3923" s="30">
        <f t="shared" si="122"/>
        <v>0</v>
      </c>
      <c r="AP3923" s="30">
        <f t="shared" si="123"/>
        <v>0</v>
      </c>
    </row>
    <row r="3924" spans="1:42" x14ac:dyDescent="0.25">
      <c r="A3924" t="s">
        <v>219</v>
      </c>
      <c r="B3924">
        <v>1869109</v>
      </c>
      <c r="C3924" t="s">
        <v>13343</v>
      </c>
      <c r="D3924">
        <v>1744823</v>
      </c>
      <c r="E3924" t="s">
        <v>13344</v>
      </c>
      <c r="F3924" t="s">
        <v>89</v>
      </c>
      <c r="G3924" t="s">
        <v>90</v>
      </c>
      <c r="H3924" t="s">
        <v>10</v>
      </c>
      <c r="I3924" t="s">
        <v>13345</v>
      </c>
      <c r="J3924" t="s">
        <v>13346</v>
      </c>
      <c r="K3924" t="s">
        <v>271</v>
      </c>
      <c r="L3924" t="s">
        <v>224</v>
      </c>
      <c r="M3924">
        <v>882362</v>
      </c>
      <c r="N3924">
        <v>21</v>
      </c>
      <c r="O3924" s="17">
        <v>45494</v>
      </c>
      <c r="P3924" t="s">
        <v>102</v>
      </c>
      <c r="Q3924" t="s">
        <v>24</v>
      </c>
      <c r="R3924" s="17">
        <v>45489</v>
      </c>
      <c r="S3924" s="27"/>
      <c r="T3924">
        <v>138.65</v>
      </c>
      <c r="U3924">
        <v>18.38</v>
      </c>
      <c r="V3924">
        <v>157.03</v>
      </c>
      <c r="W3924">
        <v>1</v>
      </c>
      <c r="X3924">
        <v>7.85</v>
      </c>
      <c r="Y3924">
        <v>0</v>
      </c>
      <c r="Z3924">
        <v>0</v>
      </c>
      <c r="AA3924">
        <v>0</v>
      </c>
      <c r="AB3924">
        <v>4.9464449999999998</v>
      </c>
      <c r="AC3924" s="29">
        <v>159.93355500000001</v>
      </c>
      <c r="AD3924">
        <v>0</v>
      </c>
      <c r="AF3924">
        <v>157.03</v>
      </c>
      <c r="AG3924">
        <v>0</v>
      </c>
      <c r="AH3924">
        <v>7.85</v>
      </c>
      <c r="AI3924">
        <v>4.9464449999999998</v>
      </c>
      <c r="AJ3924">
        <v>159.93355500000001</v>
      </c>
      <c r="AK3924" t="s">
        <v>25</v>
      </c>
      <c r="AN3924" s="29">
        <v>0</v>
      </c>
      <c r="AO3924" s="30">
        <f t="shared" si="122"/>
        <v>0</v>
      </c>
      <c r="AP3924" s="30">
        <f t="shared" si="123"/>
        <v>0</v>
      </c>
    </row>
    <row r="3925" spans="1:42" x14ac:dyDescent="0.25">
      <c r="A3925" t="s">
        <v>219</v>
      </c>
      <c r="B3925">
        <v>1869102</v>
      </c>
      <c r="C3925" t="s">
        <v>13347</v>
      </c>
      <c r="D3925">
        <v>1744822</v>
      </c>
      <c r="E3925" t="s">
        <v>13348</v>
      </c>
      <c r="F3925" t="s">
        <v>89</v>
      </c>
      <c r="G3925" t="s">
        <v>90</v>
      </c>
      <c r="H3925" t="s">
        <v>14</v>
      </c>
      <c r="I3925" t="s">
        <v>13349</v>
      </c>
      <c r="J3925" t="s">
        <v>13350</v>
      </c>
      <c r="K3925" t="s">
        <v>271</v>
      </c>
      <c r="L3925" t="s">
        <v>224</v>
      </c>
      <c r="M3925">
        <v>82362</v>
      </c>
      <c r="N3925">
        <v>26</v>
      </c>
      <c r="O3925" s="17">
        <v>45491</v>
      </c>
      <c r="P3925" t="s">
        <v>163</v>
      </c>
      <c r="Q3925" t="s">
        <v>24</v>
      </c>
      <c r="R3925" s="17">
        <v>45489</v>
      </c>
      <c r="S3925" s="27"/>
      <c r="T3925">
        <v>76.254999999999995</v>
      </c>
      <c r="U3925">
        <v>9.19</v>
      </c>
      <c r="V3925">
        <v>85.444999999999993</v>
      </c>
      <c r="W3925">
        <v>2</v>
      </c>
      <c r="X3925">
        <v>4.2699999999999996</v>
      </c>
      <c r="Y3925">
        <v>0</v>
      </c>
      <c r="Z3925">
        <v>0</v>
      </c>
      <c r="AA3925">
        <v>0</v>
      </c>
      <c r="AB3925">
        <v>2.6915174999999998</v>
      </c>
      <c r="AC3925" s="29">
        <v>87.023482499999986</v>
      </c>
      <c r="AD3925">
        <v>0</v>
      </c>
      <c r="AF3925">
        <v>170.89</v>
      </c>
      <c r="AG3925">
        <v>0</v>
      </c>
      <c r="AH3925">
        <v>8.5399999999999991</v>
      </c>
      <c r="AI3925">
        <v>5.3830349999999996</v>
      </c>
      <c r="AJ3925">
        <v>174.046965</v>
      </c>
      <c r="AK3925" t="s">
        <v>27</v>
      </c>
      <c r="AN3925" s="29">
        <v>0</v>
      </c>
      <c r="AO3925" s="30">
        <f t="shared" si="122"/>
        <v>0</v>
      </c>
      <c r="AP3925" s="30">
        <f t="shared" si="123"/>
        <v>0</v>
      </c>
    </row>
    <row r="3926" spans="1:42" x14ac:dyDescent="0.25">
      <c r="A3926" t="s">
        <v>219</v>
      </c>
      <c r="B3926">
        <v>1869086</v>
      </c>
      <c r="C3926" t="s">
        <v>13351</v>
      </c>
      <c r="D3926">
        <v>1744820</v>
      </c>
      <c r="E3926" t="s">
        <v>13352</v>
      </c>
      <c r="F3926" t="s">
        <v>89</v>
      </c>
      <c r="G3926" t="s">
        <v>90</v>
      </c>
      <c r="H3926" t="s">
        <v>10</v>
      </c>
      <c r="I3926" t="s">
        <v>13353</v>
      </c>
      <c r="J3926" t="s">
        <v>13354</v>
      </c>
      <c r="K3926" t="s">
        <v>225</v>
      </c>
      <c r="L3926" t="s">
        <v>224</v>
      </c>
      <c r="M3926">
        <v>8510</v>
      </c>
      <c r="N3926">
        <v>76</v>
      </c>
      <c r="O3926" s="17">
        <v>45491</v>
      </c>
      <c r="P3926" t="s">
        <v>109</v>
      </c>
      <c r="Q3926" t="s">
        <v>24</v>
      </c>
      <c r="R3926" s="17">
        <v>45489</v>
      </c>
      <c r="S3926" s="27"/>
      <c r="T3926">
        <v>117.19</v>
      </c>
      <c r="U3926">
        <v>6.34</v>
      </c>
      <c r="V3926">
        <v>123.53</v>
      </c>
      <c r="W3926">
        <v>3</v>
      </c>
      <c r="X3926">
        <v>6.1766666666666667</v>
      </c>
      <c r="Y3926">
        <v>0</v>
      </c>
      <c r="Z3926">
        <v>0</v>
      </c>
      <c r="AA3926">
        <v>0</v>
      </c>
      <c r="AB3926">
        <v>3.8911950000000002</v>
      </c>
      <c r="AC3926" s="29">
        <v>125.8154716666667</v>
      </c>
      <c r="AD3926">
        <v>0</v>
      </c>
      <c r="AF3926">
        <v>370.59</v>
      </c>
      <c r="AG3926">
        <v>0</v>
      </c>
      <c r="AH3926">
        <v>18.53</v>
      </c>
      <c r="AI3926">
        <v>11.673584999999999</v>
      </c>
      <c r="AJ3926">
        <v>377.446415</v>
      </c>
      <c r="AK3926" t="s">
        <v>26</v>
      </c>
      <c r="AN3926" s="29">
        <v>3.5</v>
      </c>
      <c r="AO3926" s="30">
        <f t="shared" si="122"/>
        <v>1.0062499999999999</v>
      </c>
      <c r="AP3926" s="30">
        <f t="shared" si="123"/>
        <v>0.33541666666666664</v>
      </c>
    </row>
    <row r="3927" spans="1:42" x14ac:dyDescent="0.25">
      <c r="A3927" t="s">
        <v>219</v>
      </c>
      <c r="B3927">
        <v>1869073</v>
      </c>
      <c r="C3927" t="s">
        <v>13355</v>
      </c>
      <c r="D3927">
        <v>1061134</v>
      </c>
      <c r="E3927" t="s">
        <v>13356</v>
      </c>
      <c r="F3927" t="s">
        <v>89</v>
      </c>
      <c r="G3927" t="s">
        <v>90</v>
      </c>
      <c r="H3927" t="s">
        <v>10</v>
      </c>
      <c r="I3927" t="s">
        <v>13357</v>
      </c>
      <c r="J3927" t="s">
        <v>13358</v>
      </c>
      <c r="K3927" t="s">
        <v>95</v>
      </c>
      <c r="L3927" t="s">
        <v>256</v>
      </c>
      <c r="M3927">
        <v>8475</v>
      </c>
      <c r="N3927">
        <v>29</v>
      </c>
      <c r="O3927" s="17">
        <v>45494</v>
      </c>
      <c r="P3927" t="s">
        <v>120</v>
      </c>
      <c r="Q3927" t="s">
        <v>24</v>
      </c>
      <c r="R3927" s="17">
        <v>45489</v>
      </c>
      <c r="S3927" s="27"/>
      <c r="T3927">
        <v>27.176666666666669</v>
      </c>
      <c r="U3927">
        <v>3.1</v>
      </c>
      <c r="V3927">
        <v>30.276666666666671</v>
      </c>
      <c r="W3927">
        <v>3</v>
      </c>
      <c r="X3927">
        <v>1.513333333333333</v>
      </c>
      <c r="Y3927">
        <v>0</v>
      </c>
      <c r="Z3927">
        <v>0</v>
      </c>
      <c r="AA3927">
        <v>0</v>
      </c>
      <c r="AB3927">
        <v>0.95371499999999998</v>
      </c>
      <c r="AC3927" s="29">
        <v>30.836285</v>
      </c>
      <c r="AD3927">
        <v>0</v>
      </c>
      <c r="AF3927">
        <v>90.83</v>
      </c>
      <c r="AG3927">
        <v>0</v>
      </c>
      <c r="AH3927">
        <v>4.54</v>
      </c>
      <c r="AI3927">
        <v>2.861145</v>
      </c>
      <c r="AJ3927">
        <v>92.508855000000011</v>
      </c>
      <c r="AK3927" t="s">
        <v>26</v>
      </c>
      <c r="AN3927" s="29">
        <v>0</v>
      </c>
      <c r="AO3927" s="30">
        <f t="shared" si="122"/>
        <v>0</v>
      </c>
      <c r="AP3927" s="30">
        <f t="shared" si="123"/>
        <v>0</v>
      </c>
    </row>
    <row r="3928" spans="1:42" x14ac:dyDescent="0.25">
      <c r="A3928" t="s">
        <v>219</v>
      </c>
      <c r="B3928">
        <v>1869067</v>
      </c>
      <c r="C3928" t="s">
        <v>13359</v>
      </c>
      <c r="D3928">
        <v>1061135</v>
      </c>
      <c r="E3928" t="s">
        <v>13360</v>
      </c>
      <c r="F3928" t="s">
        <v>89</v>
      </c>
      <c r="G3928" t="s">
        <v>90</v>
      </c>
      <c r="H3928" t="s">
        <v>14</v>
      </c>
      <c r="I3928" t="s">
        <v>13361</v>
      </c>
      <c r="J3928" t="s">
        <v>13362</v>
      </c>
      <c r="K3928" t="s">
        <v>94</v>
      </c>
      <c r="L3928" t="s">
        <v>266</v>
      </c>
      <c r="M3928">
        <v>832</v>
      </c>
      <c r="N3928">
        <v>29</v>
      </c>
      <c r="O3928" s="17">
        <v>45497</v>
      </c>
      <c r="P3928" t="s">
        <v>126</v>
      </c>
      <c r="Q3928" t="s">
        <v>24</v>
      </c>
      <c r="R3928" s="17">
        <v>45489</v>
      </c>
      <c r="S3928" s="27"/>
      <c r="T3928">
        <v>217.29</v>
      </c>
      <c r="U3928">
        <v>24.93</v>
      </c>
      <c r="V3928">
        <v>242.22</v>
      </c>
      <c r="W3928">
        <v>1</v>
      </c>
      <c r="X3928">
        <v>12.11</v>
      </c>
      <c r="Y3928">
        <v>0</v>
      </c>
      <c r="Z3928">
        <v>0</v>
      </c>
      <c r="AA3928">
        <v>0</v>
      </c>
      <c r="AB3928">
        <v>7.6299299999999999</v>
      </c>
      <c r="AC3928" s="29">
        <v>246.70007000000001</v>
      </c>
      <c r="AD3928">
        <v>0</v>
      </c>
      <c r="AF3928">
        <v>242.22</v>
      </c>
      <c r="AG3928">
        <v>0</v>
      </c>
      <c r="AH3928">
        <v>12.11</v>
      </c>
      <c r="AI3928">
        <v>7.6299299999999999</v>
      </c>
      <c r="AJ3928">
        <v>246.70007000000001</v>
      </c>
      <c r="AK3928" t="s">
        <v>25</v>
      </c>
      <c r="AN3928" s="29">
        <v>0</v>
      </c>
      <c r="AO3928" s="30">
        <f t="shared" si="122"/>
        <v>0</v>
      </c>
      <c r="AP3928" s="30">
        <f t="shared" si="123"/>
        <v>0</v>
      </c>
    </row>
    <row r="3929" spans="1:42" x14ac:dyDescent="0.25">
      <c r="A3929" t="s">
        <v>219</v>
      </c>
      <c r="B3929">
        <v>1869039</v>
      </c>
      <c r="C3929" t="s">
        <v>13363</v>
      </c>
      <c r="D3929">
        <v>1744816</v>
      </c>
      <c r="E3929" t="s">
        <v>13364</v>
      </c>
      <c r="F3929" t="s">
        <v>89</v>
      </c>
      <c r="G3929" t="s">
        <v>90</v>
      </c>
      <c r="H3929" t="s">
        <v>10</v>
      </c>
      <c r="I3929" t="s">
        <v>13365</v>
      </c>
      <c r="J3929" t="s">
        <v>13366</v>
      </c>
      <c r="K3929" t="s">
        <v>248</v>
      </c>
      <c r="L3929" t="s">
        <v>224</v>
      </c>
      <c r="M3929">
        <v>8800</v>
      </c>
      <c r="N3929">
        <v>30</v>
      </c>
      <c r="O3929" s="17">
        <v>45490</v>
      </c>
      <c r="P3929" t="s">
        <v>139</v>
      </c>
      <c r="Q3929" t="s">
        <v>24</v>
      </c>
      <c r="R3929" s="17">
        <v>45489</v>
      </c>
      <c r="S3929" s="27"/>
      <c r="T3929">
        <v>80.126666666666665</v>
      </c>
      <c r="U3929">
        <v>5.8133333333333326</v>
      </c>
      <c r="V3929">
        <v>85.94</v>
      </c>
      <c r="W3929">
        <v>3</v>
      </c>
      <c r="X3929">
        <v>4.2966666666666669</v>
      </c>
      <c r="Y3929">
        <v>0</v>
      </c>
      <c r="Z3929">
        <v>0</v>
      </c>
      <c r="AA3929">
        <v>0</v>
      </c>
      <c r="AB3929">
        <v>2.7071100000000001</v>
      </c>
      <c r="AC3929" s="29">
        <v>87.529556666666664</v>
      </c>
      <c r="AD3929">
        <v>0</v>
      </c>
      <c r="AF3929">
        <v>257.82</v>
      </c>
      <c r="AG3929">
        <v>0</v>
      </c>
      <c r="AH3929">
        <v>12.89</v>
      </c>
      <c r="AI3929">
        <v>8.1213300000000004</v>
      </c>
      <c r="AJ3929">
        <v>262.58866999999998</v>
      </c>
      <c r="AK3929" t="s">
        <v>26</v>
      </c>
      <c r="AN3929" s="29">
        <v>0</v>
      </c>
      <c r="AO3929" s="30">
        <f t="shared" si="122"/>
        <v>0</v>
      </c>
      <c r="AP3929" s="30">
        <f t="shared" si="123"/>
        <v>0</v>
      </c>
    </row>
    <row r="3930" spans="1:42" x14ac:dyDescent="0.25">
      <c r="A3930" t="s">
        <v>219</v>
      </c>
      <c r="B3930">
        <v>1869013</v>
      </c>
      <c r="C3930" t="s">
        <v>13367</v>
      </c>
      <c r="D3930">
        <v>1061128</v>
      </c>
      <c r="E3930" t="s">
        <v>13368</v>
      </c>
      <c r="F3930" t="s">
        <v>89</v>
      </c>
      <c r="G3930" t="s">
        <v>90</v>
      </c>
      <c r="H3930" t="s">
        <v>10</v>
      </c>
      <c r="I3930" t="s">
        <v>13369</v>
      </c>
      <c r="J3930" t="s">
        <v>13370</v>
      </c>
      <c r="K3930" t="s">
        <v>470</v>
      </c>
      <c r="L3930" t="s">
        <v>231</v>
      </c>
      <c r="M3930">
        <v>8275</v>
      </c>
      <c r="N3930">
        <v>5</v>
      </c>
      <c r="O3930" s="17">
        <v>45492</v>
      </c>
      <c r="P3930" t="s">
        <v>152</v>
      </c>
      <c r="Q3930" t="s">
        <v>24</v>
      </c>
      <c r="R3930" s="17">
        <v>45489</v>
      </c>
      <c r="S3930" s="27"/>
      <c r="T3930">
        <v>25.006666666666661</v>
      </c>
      <c r="U3930">
        <v>2.7633333333333332</v>
      </c>
      <c r="V3930">
        <v>27.77</v>
      </c>
      <c r="W3930">
        <v>3</v>
      </c>
      <c r="X3930">
        <v>1.39</v>
      </c>
      <c r="Y3930">
        <v>0</v>
      </c>
      <c r="Z3930">
        <v>0</v>
      </c>
      <c r="AA3930">
        <v>0</v>
      </c>
      <c r="AB3930">
        <v>0.87475499999999995</v>
      </c>
      <c r="AC3930" s="29">
        <v>28.285245</v>
      </c>
      <c r="AD3930">
        <v>0</v>
      </c>
      <c r="AF3930">
        <v>83.31</v>
      </c>
      <c r="AG3930">
        <v>0</v>
      </c>
      <c r="AH3930">
        <v>4.17</v>
      </c>
      <c r="AI3930">
        <v>2.6242649999999998</v>
      </c>
      <c r="AJ3930">
        <v>84.85573500000001</v>
      </c>
      <c r="AK3930" t="s">
        <v>26</v>
      </c>
      <c r="AN3930" s="29">
        <v>0</v>
      </c>
      <c r="AO3930" s="30">
        <f t="shared" si="122"/>
        <v>0</v>
      </c>
      <c r="AP3930" s="30">
        <f t="shared" si="123"/>
        <v>0</v>
      </c>
    </row>
    <row r="3931" spans="1:42" x14ac:dyDescent="0.25">
      <c r="A3931" t="s">
        <v>219</v>
      </c>
      <c r="B3931">
        <v>1869011</v>
      </c>
      <c r="C3931" t="s">
        <v>13371</v>
      </c>
      <c r="D3931">
        <v>1744810</v>
      </c>
      <c r="E3931" t="s">
        <v>13372</v>
      </c>
      <c r="F3931" t="s">
        <v>89</v>
      </c>
      <c r="G3931" t="s">
        <v>90</v>
      </c>
      <c r="H3931" t="s">
        <v>10</v>
      </c>
      <c r="I3931" t="s">
        <v>13373</v>
      </c>
      <c r="J3931" t="s">
        <v>13374</v>
      </c>
      <c r="K3931" t="s">
        <v>271</v>
      </c>
      <c r="L3931" t="s">
        <v>115</v>
      </c>
      <c r="M3931">
        <v>8740</v>
      </c>
      <c r="N3931">
        <v>31</v>
      </c>
      <c r="O3931" s="17">
        <v>45491</v>
      </c>
      <c r="P3931" t="s">
        <v>96</v>
      </c>
      <c r="Q3931" t="s">
        <v>24</v>
      </c>
      <c r="R3931" s="17">
        <v>45489</v>
      </c>
      <c r="S3931" s="27"/>
      <c r="T3931">
        <v>41.856666666666662</v>
      </c>
      <c r="U3931">
        <v>4.753333333333333</v>
      </c>
      <c r="V3931">
        <v>46.610000000000007</v>
      </c>
      <c r="W3931">
        <v>3</v>
      </c>
      <c r="X3931">
        <v>2.33</v>
      </c>
      <c r="Y3931">
        <v>0</v>
      </c>
      <c r="Z3931">
        <v>0</v>
      </c>
      <c r="AA3931">
        <v>0</v>
      </c>
      <c r="AB3931">
        <v>1.468215</v>
      </c>
      <c r="AC3931" s="29">
        <v>47.471785000000011</v>
      </c>
      <c r="AD3931">
        <v>0</v>
      </c>
      <c r="AF3931">
        <v>139.83000000000001</v>
      </c>
      <c r="AG3931">
        <v>0</v>
      </c>
      <c r="AH3931">
        <v>6.99</v>
      </c>
      <c r="AI3931">
        <v>4.4046450000000004</v>
      </c>
      <c r="AJ3931">
        <v>142.41535500000001</v>
      </c>
      <c r="AK3931" t="s">
        <v>26</v>
      </c>
      <c r="AN3931" s="29">
        <v>0</v>
      </c>
      <c r="AO3931" s="30">
        <f t="shared" si="122"/>
        <v>0</v>
      </c>
      <c r="AP3931" s="30">
        <f t="shared" si="123"/>
        <v>0</v>
      </c>
    </row>
    <row r="3932" spans="1:42" x14ac:dyDescent="0.25">
      <c r="A3932" t="s">
        <v>219</v>
      </c>
      <c r="B3932">
        <v>1869001</v>
      </c>
      <c r="C3932" t="s">
        <v>13375</v>
      </c>
      <c r="D3932">
        <v>1744811</v>
      </c>
      <c r="E3932" t="s">
        <v>13376</v>
      </c>
      <c r="F3932" t="s">
        <v>89</v>
      </c>
      <c r="G3932" t="s">
        <v>90</v>
      </c>
      <c r="H3932" t="s">
        <v>14</v>
      </c>
      <c r="I3932" t="s">
        <v>13377</v>
      </c>
      <c r="J3932" t="s">
        <v>13378</v>
      </c>
      <c r="K3932" t="s">
        <v>271</v>
      </c>
      <c r="L3932" t="s">
        <v>92</v>
      </c>
      <c r="M3932">
        <v>8740</v>
      </c>
      <c r="N3932">
        <v>1</v>
      </c>
      <c r="O3932" s="17">
        <v>45490</v>
      </c>
      <c r="P3932" t="s">
        <v>96</v>
      </c>
      <c r="Q3932" t="s">
        <v>24</v>
      </c>
      <c r="R3932" s="17">
        <v>45489</v>
      </c>
      <c r="S3932" s="27"/>
      <c r="T3932">
        <v>48.69</v>
      </c>
      <c r="U3932">
        <v>4.7566666666666668</v>
      </c>
      <c r="V3932">
        <v>53.446666666666673</v>
      </c>
      <c r="W3932">
        <v>3</v>
      </c>
      <c r="X3932">
        <v>2.6733333333333329</v>
      </c>
      <c r="Y3932">
        <v>0</v>
      </c>
      <c r="Z3932">
        <v>0</v>
      </c>
      <c r="AA3932">
        <v>0</v>
      </c>
      <c r="AB3932">
        <v>1.68357</v>
      </c>
      <c r="AC3932" s="29">
        <v>54.436430000000001</v>
      </c>
      <c r="AD3932">
        <v>0</v>
      </c>
      <c r="AF3932">
        <v>160.34</v>
      </c>
      <c r="AG3932">
        <v>0</v>
      </c>
      <c r="AH3932">
        <v>8.02</v>
      </c>
      <c r="AI3932">
        <v>5.0507099999999996</v>
      </c>
      <c r="AJ3932">
        <v>163.30929</v>
      </c>
      <c r="AK3932" t="s">
        <v>26</v>
      </c>
      <c r="AN3932" s="29">
        <v>0</v>
      </c>
      <c r="AO3932" s="30">
        <f t="shared" si="122"/>
        <v>0</v>
      </c>
      <c r="AP3932" s="30">
        <f t="shared" si="123"/>
        <v>0</v>
      </c>
    </row>
    <row r="3933" spans="1:42" x14ac:dyDescent="0.25">
      <c r="A3933" t="s">
        <v>219</v>
      </c>
      <c r="B3933">
        <v>1869001</v>
      </c>
      <c r="C3933" t="s">
        <v>13379</v>
      </c>
      <c r="D3933">
        <v>1744812</v>
      </c>
      <c r="E3933" t="s">
        <v>13376</v>
      </c>
      <c r="F3933" t="s">
        <v>89</v>
      </c>
      <c r="G3933" t="s">
        <v>90</v>
      </c>
      <c r="H3933" t="s">
        <v>14</v>
      </c>
      <c r="I3933" t="s">
        <v>13380</v>
      </c>
      <c r="J3933" t="s">
        <v>13381</v>
      </c>
      <c r="K3933" t="s">
        <v>271</v>
      </c>
      <c r="L3933" t="s">
        <v>92</v>
      </c>
      <c r="M3933">
        <v>8740</v>
      </c>
      <c r="N3933">
        <v>2</v>
      </c>
      <c r="O3933" s="17">
        <v>45490</v>
      </c>
      <c r="P3933" t="s">
        <v>96</v>
      </c>
      <c r="Q3933" t="s">
        <v>24</v>
      </c>
      <c r="R3933" s="17">
        <v>45489</v>
      </c>
      <c r="S3933" s="27"/>
      <c r="T3933">
        <v>48.69</v>
      </c>
      <c r="U3933">
        <v>4.7566666666666668</v>
      </c>
      <c r="V3933">
        <v>53.446666666666673</v>
      </c>
      <c r="W3933">
        <v>3</v>
      </c>
      <c r="X3933">
        <v>2.6733333333333329</v>
      </c>
      <c r="Y3933">
        <v>0</v>
      </c>
      <c r="Z3933">
        <v>0</v>
      </c>
      <c r="AA3933">
        <v>0</v>
      </c>
      <c r="AB3933">
        <v>1.68357</v>
      </c>
      <c r="AC3933" s="29">
        <v>54.436430000000001</v>
      </c>
      <c r="AD3933">
        <v>0</v>
      </c>
      <c r="AF3933">
        <v>160.34</v>
      </c>
      <c r="AG3933">
        <v>0</v>
      </c>
      <c r="AH3933">
        <v>8.02</v>
      </c>
      <c r="AI3933">
        <v>5.0507099999999996</v>
      </c>
      <c r="AJ3933">
        <v>163.30929</v>
      </c>
      <c r="AK3933" t="s">
        <v>26</v>
      </c>
      <c r="AN3933" s="29">
        <v>0</v>
      </c>
      <c r="AO3933" s="30">
        <f t="shared" si="122"/>
        <v>0</v>
      </c>
      <c r="AP3933" s="30">
        <f t="shared" si="123"/>
        <v>0</v>
      </c>
    </row>
    <row r="3934" spans="1:42" x14ac:dyDescent="0.25">
      <c r="A3934" t="s">
        <v>219</v>
      </c>
      <c r="B3934">
        <v>1869001</v>
      </c>
      <c r="C3934" t="s">
        <v>13382</v>
      </c>
      <c r="D3934">
        <v>1061129</v>
      </c>
      <c r="E3934" t="s">
        <v>13376</v>
      </c>
      <c r="F3934" t="s">
        <v>89</v>
      </c>
      <c r="G3934" t="s">
        <v>90</v>
      </c>
      <c r="H3934" t="s">
        <v>14</v>
      </c>
      <c r="I3934" t="s">
        <v>13380</v>
      </c>
      <c r="J3934" t="s">
        <v>13381</v>
      </c>
      <c r="K3934" t="s">
        <v>92</v>
      </c>
      <c r="L3934" t="s">
        <v>271</v>
      </c>
      <c r="M3934">
        <v>8775</v>
      </c>
      <c r="N3934">
        <v>39</v>
      </c>
      <c r="O3934" s="17">
        <v>45495</v>
      </c>
      <c r="P3934" t="s">
        <v>109</v>
      </c>
      <c r="Q3934" t="s">
        <v>24</v>
      </c>
      <c r="R3934" s="17">
        <v>45489</v>
      </c>
      <c r="S3934" s="27"/>
      <c r="T3934">
        <v>49.016666666666673</v>
      </c>
      <c r="U3934">
        <v>5</v>
      </c>
      <c r="V3934">
        <v>54.016666666666673</v>
      </c>
      <c r="W3934">
        <v>3</v>
      </c>
      <c r="X3934">
        <v>2.7</v>
      </c>
      <c r="Y3934">
        <v>0</v>
      </c>
      <c r="Z3934">
        <v>0</v>
      </c>
      <c r="AA3934">
        <v>0</v>
      </c>
      <c r="AB3934">
        <v>1.701525</v>
      </c>
      <c r="AC3934" s="29">
        <v>55.015141666666658</v>
      </c>
      <c r="AD3934">
        <v>0</v>
      </c>
      <c r="AF3934">
        <v>162.05000000000001</v>
      </c>
      <c r="AG3934">
        <v>0</v>
      </c>
      <c r="AH3934">
        <v>8.1</v>
      </c>
      <c r="AI3934">
        <v>5.1045749999999996</v>
      </c>
      <c r="AJ3934">
        <v>165.04542499999999</v>
      </c>
      <c r="AK3934" t="s">
        <v>26</v>
      </c>
      <c r="AN3934" s="29">
        <v>0</v>
      </c>
      <c r="AO3934" s="30">
        <f t="shared" si="122"/>
        <v>0</v>
      </c>
      <c r="AP3934" s="30">
        <f t="shared" si="123"/>
        <v>0</v>
      </c>
    </row>
    <row r="3935" spans="1:42" x14ac:dyDescent="0.25">
      <c r="A3935" t="s">
        <v>219</v>
      </c>
      <c r="B3935">
        <v>1869001</v>
      </c>
      <c r="C3935" t="s">
        <v>13383</v>
      </c>
      <c r="D3935">
        <v>1061130</v>
      </c>
      <c r="E3935" t="s">
        <v>13376</v>
      </c>
      <c r="F3935" t="s">
        <v>89</v>
      </c>
      <c r="G3935" t="s">
        <v>90</v>
      </c>
      <c r="H3935" t="s">
        <v>14</v>
      </c>
      <c r="I3935" t="s">
        <v>13377</v>
      </c>
      <c r="J3935" t="s">
        <v>13378</v>
      </c>
      <c r="K3935" t="s">
        <v>92</v>
      </c>
      <c r="L3935" t="s">
        <v>271</v>
      </c>
      <c r="M3935">
        <v>8775</v>
      </c>
      <c r="N3935">
        <v>40</v>
      </c>
      <c r="O3935" s="17">
        <v>45495</v>
      </c>
      <c r="P3935" t="s">
        <v>109</v>
      </c>
      <c r="Q3935" t="s">
        <v>24</v>
      </c>
      <c r="R3935" s="17">
        <v>45489</v>
      </c>
      <c r="S3935" s="27"/>
      <c r="T3935">
        <v>49.016666666666673</v>
      </c>
      <c r="U3935">
        <v>5</v>
      </c>
      <c r="V3935">
        <v>54.016666666666673</v>
      </c>
      <c r="W3935">
        <v>3</v>
      </c>
      <c r="X3935">
        <v>2.7</v>
      </c>
      <c r="Y3935">
        <v>0</v>
      </c>
      <c r="Z3935">
        <v>0</v>
      </c>
      <c r="AA3935">
        <v>0</v>
      </c>
      <c r="AB3935">
        <v>1.701525</v>
      </c>
      <c r="AC3935" s="29">
        <v>55.015141666666658</v>
      </c>
      <c r="AD3935">
        <v>0</v>
      </c>
      <c r="AF3935">
        <v>162.05000000000001</v>
      </c>
      <c r="AG3935">
        <v>0</v>
      </c>
      <c r="AH3935">
        <v>8.1</v>
      </c>
      <c r="AI3935">
        <v>5.1045749999999996</v>
      </c>
      <c r="AJ3935">
        <v>165.04542499999999</v>
      </c>
      <c r="AK3935" t="s">
        <v>26</v>
      </c>
      <c r="AN3935" s="29">
        <v>0</v>
      </c>
      <c r="AO3935" s="30">
        <f t="shared" si="122"/>
        <v>0</v>
      </c>
      <c r="AP3935" s="30">
        <f t="shared" si="123"/>
        <v>0</v>
      </c>
    </row>
    <row r="3936" spans="1:42" x14ac:dyDescent="0.25">
      <c r="A3936" t="s">
        <v>219</v>
      </c>
      <c r="B3936">
        <v>1869000</v>
      </c>
      <c r="C3936" t="s">
        <v>13384</v>
      </c>
      <c r="D3936">
        <v>156397</v>
      </c>
      <c r="E3936" t="s">
        <v>13385</v>
      </c>
      <c r="F3936" t="s">
        <v>89</v>
      </c>
      <c r="G3936" t="s">
        <v>90</v>
      </c>
      <c r="H3936" t="s">
        <v>137</v>
      </c>
      <c r="I3936" t="s">
        <v>13386</v>
      </c>
      <c r="J3936" t="s">
        <v>13387</v>
      </c>
      <c r="K3936" t="s">
        <v>230</v>
      </c>
      <c r="L3936" t="s">
        <v>231</v>
      </c>
      <c r="M3936">
        <v>2287</v>
      </c>
      <c r="N3936">
        <v>13</v>
      </c>
      <c r="O3936" s="17">
        <v>45493</v>
      </c>
      <c r="P3936" t="s">
        <v>326</v>
      </c>
      <c r="Q3936" t="s">
        <v>24</v>
      </c>
      <c r="R3936" s="17">
        <v>45489</v>
      </c>
      <c r="S3936" s="27"/>
      <c r="T3936">
        <v>60.81</v>
      </c>
      <c r="U3936">
        <v>2.936666666666667</v>
      </c>
      <c r="V3936">
        <v>63.74666666666667</v>
      </c>
      <c r="W3936">
        <v>3</v>
      </c>
      <c r="X3936">
        <v>3.186666666666667</v>
      </c>
      <c r="Y3936">
        <v>0</v>
      </c>
      <c r="Z3936">
        <v>0</v>
      </c>
      <c r="AA3936">
        <v>0</v>
      </c>
      <c r="AB3936">
        <v>3.3466999999999998</v>
      </c>
      <c r="AC3936" s="29">
        <v>63.586633333333339</v>
      </c>
      <c r="AD3936">
        <v>0</v>
      </c>
      <c r="AF3936">
        <v>191.24</v>
      </c>
      <c r="AG3936">
        <v>0</v>
      </c>
      <c r="AH3936">
        <v>9.56</v>
      </c>
      <c r="AI3936">
        <v>10.040100000000001</v>
      </c>
      <c r="AJ3936">
        <v>190.75989999999999</v>
      </c>
      <c r="AK3936" t="s">
        <v>26</v>
      </c>
      <c r="AN3936" s="29">
        <v>0</v>
      </c>
      <c r="AO3936" s="30">
        <f t="shared" si="122"/>
        <v>0</v>
      </c>
      <c r="AP3936" s="30">
        <f t="shared" si="123"/>
        <v>0</v>
      </c>
    </row>
    <row r="3937" spans="1:42" x14ac:dyDescent="0.25">
      <c r="A3937" t="s">
        <v>219</v>
      </c>
      <c r="B3937">
        <v>1869000</v>
      </c>
      <c r="C3937" t="s">
        <v>13388</v>
      </c>
      <c r="D3937">
        <v>156396</v>
      </c>
      <c r="E3937" t="s">
        <v>13385</v>
      </c>
      <c r="F3937" t="s">
        <v>89</v>
      </c>
      <c r="G3937" t="s">
        <v>90</v>
      </c>
      <c r="H3937" t="s">
        <v>137</v>
      </c>
      <c r="I3937" t="s">
        <v>13389</v>
      </c>
      <c r="J3937" t="s">
        <v>13390</v>
      </c>
      <c r="K3937" t="s">
        <v>230</v>
      </c>
      <c r="L3937" t="s">
        <v>231</v>
      </c>
      <c r="M3937">
        <v>2287</v>
      </c>
      <c r="N3937">
        <v>14</v>
      </c>
      <c r="O3937" s="17">
        <v>45493</v>
      </c>
      <c r="P3937" t="s">
        <v>326</v>
      </c>
      <c r="Q3937" t="s">
        <v>24</v>
      </c>
      <c r="R3937" s="17">
        <v>45489</v>
      </c>
      <c r="S3937" s="27"/>
      <c r="T3937">
        <v>60.81</v>
      </c>
      <c r="U3937">
        <v>2.936666666666667</v>
      </c>
      <c r="V3937">
        <v>63.74666666666667</v>
      </c>
      <c r="W3937">
        <v>3</v>
      </c>
      <c r="X3937">
        <v>3.186666666666667</v>
      </c>
      <c r="Y3937">
        <v>0</v>
      </c>
      <c r="Z3937">
        <v>0</v>
      </c>
      <c r="AA3937">
        <v>0</v>
      </c>
      <c r="AB3937">
        <v>3.3466999999999998</v>
      </c>
      <c r="AC3937" s="29">
        <v>63.586633333333339</v>
      </c>
      <c r="AD3937">
        <v>0</v>
      </c>
      <c r="AF3937">
        <v>191.24</v>
      </c>
      <c r="AG3937">
        <v>0</v>
      </c>
      <c r="AH3937">
        <v>9.56</v>
      </c>
      <c r="AI3937">
        <v>10.040100000000001</v>
      </c>
      <c r="AJ3937">
        <v>190.75989999999999</v>
      </c>
      <c r="AK3937" t="s">
        <v>26</v>
      </c>
      <c r="AN3937" s="29">
        <v>0</v>
      </c>
      <c r="AO3937" s="30">
        <f t="shared" si="122"/>
        <v>0</v>
      </c>
      <c r="AP3937" s="30">
        <f t="shared" si="123"/>
        <v>0</v>
      </c>
    </row>
    <row r="3938" spans="1:42" x14ac:dyDescent="0.25">
      <c r="A3938" t="s">
        <v>219</v>
      </c>
      <c r="B3938">
        <v>1868975</v>
      </c>
      <c r="C3938" t="s">
        <v>13391</v>
      </c>
      <c r="D3938">
        <v>1744806</v>
      </c>
      <c r="E3938" t="s">
        <v>13392</v>
      </c>
      <c r="F3938" t="s">
        <v>89</v>
      </c>
      <c r="G3938" t="s">
        <v>90</v>
      </c>
      <c r="H3938" t="s">
        <v>10</v>
      </c>
      <c r="I3938" t="s">
        <v>13393</v>
      </c>
      <c r="J3938" t="s">
        <v>13394</v>
      </c>
      <c r="K3938" t="s">
        <v>248</v>
      </c>
      <c r="L3938" t="s">
        <v>224</v>
      </c>
      <c r="M3938">
        <v>8465</v>
      </c>
      <c r="N3938">
        <v>12</v>
      </c>
      <c r="O3938" s="17">
        <v>45494</v>
      </c>
      <c r="P3938" t="s">
        <v>139</v>
      </c>
      <c r="Q3938" t="s">
        <v>24</v>
      </c>
      <c r="R3938" s="17">
        <v>45489</v>
      </c>
      <c r="S3938" s="27"/>
      <c r="T3938">
        <v>72.84</v>
      </c>
      <c r="U3938">
        <v>5.8133333333333326</v>
      </c>
      <c r="V3938">
        <v>78.653333333333336</v>
      </c>
      <c r="W3938">
        <v>3</v>
      </c>
      <c r="X3938">
        <v>3.933333333333334</v>
      </c>
      <c r="Y3938">
        <v>0</v>
      </c>
      <c r="Z3938">
        <v>0</v>
      </c>
      <c r="AA3938">
        <v>0</v>
      </c>
      <c r="AB3938">
        <v>2.4775800000000001</v>
      </c>
      <c r="AC3938" s="29">
        <v>80.10908666666667</v>
      </c>
      <c r="AD3938">
        <v>0</v>
      </c>
      <c r="AF3938">
        <v>235.96</v>
      </c>
      <c r="AG3938">
        <v>0</v>
      </c>
      <c r="AH3938">
        <v>11.8</v>
      </c>
      <c r="AI3938">
        <v>7.4327399999999999</v>
      </c>
      <c r="AJ3938">
        <v>240.32726</v>
      </c>
      <c r="AK3938" t="s">
        <v>26</v>
      </c>
      <c r="AN3938" s="29">
        <v>0</v>
      </c>
      <c r="AO3938" s="30">
        <f t="shared" si="122"/>
        <v>0</v>
      </c>
      <c r="AP3938" s="30">
        <f t="shared" si="123"/>
        <v>0</v>
      </c>
    </row>
    <row r="3939" spans="1:42" x14ac:dyDescent="0.25">
      <c r="A3939" t="s">
        <v>219</v>
      </c>
      <c r="B3939">
        <v>1868975</v>
      </c>
      <c r="C3939" t="s">
        <v>13395</v>
      </c>
      <c r="D3939">
        <v>1744807</v>
      </c>
      <c r="E3939" t="s">
        <v>13392</v>
      </c>
      <c r="F3939" t="s">
        <v>89</v>
      </c>
      <c r="G3939" t="s">
        <v>90</v>
      </c>
      <c r="H3939" t="s">
        <v>10</v>
      </c>
      <c r="I3939" t="s">
        <v>13396</v>
      </c>
      <c r="J3939" t="s">
        <v>13397</v>
      </c>
      <c r="K3939" t="s">
        <v>248</v>
      </c>
      <c r="L3939" t="s">
        <v>224</v>
      </c>
      <c r="M3939">
        <v>8465</v>
      </c>
      <c r="N3939">
        <v>11</v>
      </c>
      <c r="O3939" s="17">
        <v>45494</v>
      </c>
      <c r="P3939" t="s">
        <v>139</v>
      </c>
      <c r="Q3939" t="s">
        <v>24</v>
      </c>
      <c r="R3939" s="17">
        <v>45489</v>
      </c>
      <c r="S3939" s="27"/>
      <c r="T3939">
        <v>72.84</v>
      </c>
      <c r="U3939">
        <v>5.8133333333333326</v>
      </c>
      <c r="V3939">
        <v>78.653333333333336</v>
      </c>
      <c r="W3939">
        <v>3</v>
      </c>
      <c r="X3939">
        <v>3.933333333333334</v>
      </c>
      <c r="Y3939">
        <v>0</v>
      </c>
      <c r="Z3939">
        <v>0</v>
      </c>
      <c r="AA3939">
        <v>0</v>
      </c>
      <c r="AB3939">
        <v>2.4775800000000001</v>
      </c>
      <c r="AC3939" s="29">
        <v>80.10908666666667</v>
      </c>
      <c r="AD3939">
        <v>0</v>
      </c>
      <c r="AF3939">
        <v>235.96</v>
      </c>
      <c r="AG3939">
        <v>0</v>
      </c>
      <c r="AH3939">
        <v>11.8</v>
      </c>
      <c r="AI3939">
        <v>7.4327399999999999</v>
      </c>
      <c r="AJ3939">
        <v>240.32726</v>
      </c>
      <c r="AK3939" t="s">
        <v>26</v>
      </c>
      <c r="AN3939" s="29">
        <v>0</v>
      </c>
      <c r="AO3939" s="30">
        <f t="shared" si="122"/>
        <v>0</v>
      </c>
      <c r="AP3939" s="30">
        <f t="shared" si="123"/>
        <v>0</v>
      </c>
    </row>
    <row r="3940" spans="1:42" x14ac:dyDescent="0.25">
      <c r="A3940" t="s">
        <v>219</v>
      </c>
      <c r="B3940">
        <v>1868927</v>
      </c>
      <c r="C3940" t="s">
        <v>13398</v>
      </c>
      <c r="D3940">
        <v>1744803</v>
      </c>
      <c r="E3940" t="s">
        <v>13399</v>
      </c>
      <c r="F3940" t="s">
        <v>89</v>
      </c>
      <c r="G3940" t="s">
        <v>90</v>
      </c>
      <c r="H3940" t="s">
        <v>10</v>
      </c>
      <c r="I3940" t="s">
        <v>13400</v>
      </c>
      <c r="J3940" t="s">
        <v>13401</v>
      </c>
      <c r="K3940" t="s">
        <v>231</v>
      </c>
      <c r="L3940" t="s">
        <v>92</v>
      </c>
      <c r="M3940">
        <v>8560</v>
      </c>
      <c r="N3940">
        <v>28</v>
      </c>
      <c r="O3940" s="17">
        <v>45491</v>
      </c>
      <c r="P3940" t="s">
        <v>108</v>
      </c>
      <c r="Q3940" t="s">
        <v>24</v>
      </c>
      <c r="R3940" s="17">
        <v>45489</v>
      </c>
      <c r="S3940" s="27"/>
      <c r="T3940">
        <v>44.335000000000001</v>
      </c>
      <c r="U3940">
        <v>4.4649999999999999</v>
      </c>
      <c r="V3940">
        <v>48.8</v>
      </c>
      <c r="W3940">
        <v>2</v>
      </c>
      <c r="X3940">
        <v>2.44</v>
      </c>
      <c r="Y3940">
        <v>0</v>
      </c>
      <c r="Z3940">
        <v>0</v>
      </c>
      <c r="AA3940">
        <v>0</v>
      </c>
      <c r="AB3940">
        <v>1.5371999999999999</v>
      </c>
      <c r="AC3940" s="29">
        <v>49.702800000000003</v>
      </c>
      <c r="AD3940">
        <v>0</v>
      </c>
      <c r="AF3940">
        <v>97.6</v>
      </c>
      <c r="AG3940">
        <v>0</v>
      </c>
      <c r="AH3940">
        <v>4.88</v>
      </c>
      <c r="AI3940">
        <v>3.0743999999999998</v>
      </c>
      <c r="AJ3940">
        <v>99.405599999999993</v>
      </c>
      <c r="AK3940" t="s">
        <v>27</v>
      </c>
      <c r="AN3940" s="29">
        <v>0</v>
      </c>
      <c r="AO3940" s="30">
        <f t="shared" si="122"/>
        <v>0</v>
      </c>
      <c r="AP3940" s="30">
        <f t="shared" si="123"/>
        <v>0</v>
      </c>
    </row>
    <row r="3941" spans="1:42" x14ac:dyDescent="0.25">
      <c r="A3941" t="s">
        <v>219</v>
      </c>
      <c r="B3941">
        <v>1868922</v>
      </c>
      <c r="C3941" t="s">
        <v>13402</v>
      </c>
      <c r="D3941">
        <v>1061119</v>
      </c>
      <c r="E3941" t="s">
        <v>13403</v>
      </c>
      <c r="F3941" t="s">
        <v>89</v>
      </c>
      <c r="G3941" t="s">
        <v>90</v>
      </c>
      <c r="H3941" t="s">
        <v>10</v>
      </c>
      <c r="I3941" t="s">
        <v>10668</v>
      </c>
      <c r="J3941" t="s">
        <v>10669</v>
      </c>
      <c r="K3941" t="s">
        <v>92</v>
      </c>
      <c r="L3941" t="s">
        <v>256</v>
      </c>
      <c r="M3941">
        <v>8470</v>
      </c>
      <c r="N3941">
        <v>48</v>
      </c>
      <c r="O3941" s="17">
        <v>45490</v>
      </c>
      <c r="P3941" t="s">
        <v>100</v>
      </c>
      <c r="Q3941" t="s">
        <v>24</v>
      </c>
      <c r="R3941" s="17">
        <v>45489</v>
      </c>
      <c r="S3941" s="17"/>
      <c r="T3941">
        <v>36.966666666666669</v>
      </c>
      <c r="U3941">
        <v>5.6633333333333331</v>
      </c>
      <c r="V3941">
        <v>42.63</v>
      </c>
      <c r="W3941">
        <v>3</v>
      </c>
      <c r="X3941">
        <v>2.13</v>
      </c>
      <c r="Y3941">
        <v>0</v>
      </c>
      <c r="Z3941">
        <v>0</v>
      </c>
      <c r="AA3941">
        <v>0</v>
      </c>
      <c r="AB3941">
        <v>1.3428450000000001</v>
      </c>
      <c r="AC3941" s="29">
        <v>43.417155000000001</v>
      </c>
      <c r="AD3941">
        <v>0</v>
      </c>
      <c r="AF3941">
        <v>127.89</v>
      </c>
      <c r="AG3941">
        <v>0</v>
      </c>
      <c r="AH3941">
        <v>6.39</v>
      </c>
      <c r="AI3941">
        <v>4.0285349999999998</v>
      </c>
      <c r="AJ3941">
        <v>130.251465</v>
      </c>
      <c r="AK3941" t="s">
        <v>26</v>
      </c>
      <c r="AN3941" s="29">
        <v>0</v>
      </c>
      <c r="AO3941" s="30">
        <f t="shared" si="122"/>
        <v>0</v>
      </c>
      <c r="AP3941" s="30">
        <f t="shared" si="123"/>
        <v>0</v>
      </c>
    </row>
    <row r="3942" spans="1:42" x14ac:dyDescent="0.25">
      <c r="A3942" t="s">
        <v>219</v>
      </c>
      <c r="B3942">
        <v>1868896</v>
      </c>
      <c r="C3942" t="s">
        <v>13404</v>
      </c>
      <c r="D3942">
        <v>1744800</v>
      </c>
      <c r="E3942" t="s">
        <v>13405</v>
      </c>
      <c r="F3942" t="s">
        <v>89</v>
      </c>
      <c r="G3942" t="s">
        <v>90</v>
      </c>
      <c r="H3942" t="s">
        <v>10</v>
      </c>
      <c r="I3942" t="s">
        <v>13406</v>
      </c>
      <c r="J3942" t="s">
        <v>13407</v>
      </c>
      <c r="K3942" t="s">
        <v>231</v>
      </c>
      <c r="L3942" t="s">
        <v>94</v>
      </c>
      <c r="M3942">
        <v>900</v>
      </c>
      <c r="N3942">
        <v>31</v>
      </c>
      <c r="O3942" s="17">
        <v>45492</v>
      </c>
      <c r="P3942" t="s">
        <v>101</v>
      </c>
      <c r="Q3942" t="s">
        <v>24</v>
      </c>
      <c r="R3942" s="17">
        <v>45489</v>
      </c>
      <c r="S3942" s="27"/>
      <c r="T3942">
        <v>15.91</v>
      </c>
      <c r="U3942">
        <v>2.8666666666666671</v>
      </c>
      <c r="V3942">
        <v>18.776666666666671</v>
      </c>
      <c r="W3942">
        <v>3</v>
      </c>
      <c r="X3942">
        <v>0.94</v>
      </c>
      <c r="Y3942">
        <v>0</v>
      </c>
      <c r="Z3942">
        <v>0</v>
      </c>
      <c r="AA3942">
        <v>0</v>
      </c>
      <c r="AB3942">
        <v>0.59146500000000002</v>
      </c>
      <c r="AC3942" s="29">
        <v>19.125201666666669</v>
      </c>
      <c r="AD3942">
        <v>0</v>
      </c>
      <c r="AF3942">
        <v>56.33</v>
      </c>
      <c r="AG3942">
        <v>0</v>
      </c>
      <c r="AH3942">
        <v>2.82</v>
      </c>
      <c r="AI3942">
        <v>1.7743949999999999</v>
      </c>
      <c r="AJ3942">
        <v>57.375605</v>
      </c>
      <c r="AK3942" t="s">
        <v>26</v>
      </c>
      <c r="AN3942" s="29">
        <v>0</v>
      </c>
      <c r="AO3942" s="30">
        <f t="shared" si="122"/>
        <v>0</v>
      </c>
      <c r="AP3942" s="30">
        <f t="shared" si="123"/>
        <v>0</v>
      </c>
    </row>
    <row r="3943" spans="1:42" x14ac:dyDescent="0.25">
      <c r="A3943" t="s">
        <v>219</v>
      </c>
      <c r="B3943">
        <v>1868896</v>
      </c>
      <c r="C3943" t="s">
        <v>13408</v>
      </c>
      <c r="D3943">
        <v>1061116</v>
      </c>
      <c r="E3943" t="s">
        <v>13405</v>
      </c>
      <c r="F3943" t="s">
        <v>89</v>
      </c>
      <c r="G3943" t="s">
        <v>90</v>
      </c>
      <c r="H3943" t="s">
        <v>10</v>
      </c>
      <c r="I3943" t="s">
        <v>13406</v>
      </c>
      <c r="J3943" t="s">
        <v>13407</v>
      </c>
      <c r="K3943" t="s">
        <v>94</v>
      </c>
      <c r="L3943" t="s">
        <v>231</v>
      </c>
      <c r="M3943">
        <v>915</v>
      </c>
      <c r="N3943">
        <v>30</v>
      </c>
      <c r="O3943" s="17">
        <v>45494</v>
      </c>
      <c r="P3943" t="s">
        <v>154</v>
      </c>
      <c r="Q3943" t="s">
        <v>24</v>
      </c>
      <c r="R3943" s="17">
        <v>45489</v>
      </c>
      <c r="S3943" s="27"/>
      <c r="T3943">
        <v>11.866666666666671</v>
      </c>
      <c r="U3943">
        <v>5.1633333333333331</v>
      </c>
      <c r="V3943">
        <v>17.03</v>
      </c>
      <c r="W3943">
        <v>3</v>
      </c>
      <c r="X3943">
        <v>0.85</v>
      </c>
      <c r="Y3943">
        <v>0</v>
      </c>
      <c r="Z3943">
        <v>0</v>
      </c>
      <c r="AA3943">
        <v>0</v>
      </c>
      <c r="AB3943">
        <v>0.53644499999999995</v>
      </c>
      <c r="AC3943" s="29">
        <v>17.343554999999999</v>
      </c>
      <c r="AD3943">
        <v>0</v>
      </c>
      <c r="AF3943">
        <v>51.09</v>
      </c>
      <c r="AG3943">
        <v>0</v>
      </c>
      <c r="AH3943">
        <v>2.5499999999999998</v>
      </c>
      <c r="AI3943">
        <v>1.609335</v>
      </c>
      <c r="AJ3943">
        <v>52.030664999999999</v>
      </c>
      <c r="AK3943" t="s">
        <v>26</v>
      </c>
      <c r="AN3943" s="29">
        <v>0</v>
      </c>
      <c r="AO3943" s="30">
        <f t="shared" si="122"/>
        <v>0</v>
      </c>
      <c r="AP3943" s="30">
        <f t="shared" si="123"/>
        <v>0</v>
      </c>
    </row>
    <row r="3944" spans="1:42" x14ac:dyDescent="0.25">
      <c r="A3944" t="s">
        <v>219</v>
      </c>
      <c r="B3944">
        <v>1868890</v>
      </c>
      <c r="C3944" t="s">
        <v>13409</v>
      </c>
      <c r="D3944">
        <v>156391</v>
      </c>
      <c r="E3944" t="s">
        <v>13410</v>
      </c>
      <c r="F3944" t="s">
        <v>89</v>
      </c>
      <c r="G3944" t="s">
        <v>90</v>
      </c>
      <c r="H3944" t="s">
        <v>10</v>
      </c>
      <c r="I3944" t="s">
        <v>13411</v>
      </c>
      <c r="J3944" t="s">
        <v>13412</v>
      </c>
      <c r="K3944" t="s">
        <v>91</v>
      </c>
      <c r="L3944" t="s">
        <v>231</v>
      </c>
      <c r="M3944">
        <v>988986</v>
      </c>
      <c r="N3944">
        <v>80</v>
      </c>
      <c r="O3944" s="17">
        <v>45492</v>
      </c>
      <c r="P3944" t="s">
        <v>420</v>
      </c>
      <c r="Q3944" t="s">
        <v>24</v>
      </c>
      <c r="R3944" s="17">
        <v>45489</v>
      </c>
      <c r="S3944" s="27"/>
      <c r="T3944">
        <v>143.4966666666667</v>
      </c>
      <c r="U3944">
        <v>3.253333333333333</v>
      </c>
      <c r="V3944">
        <v>146.75</v>
      </c>
      <c r="W3944">
        <v>3</v>
      </c>
      <c r="X3944">
        <v>7.3366666666666669</v>
      </c>
      <c r="Y3944">
        <v>0</v>
      </c>
      <c r="Z3944">
        <v>0</v>
      </c>
      <c r="AA3944">
        <v>0</v>
      </c>
      <c r="AB3944">
        <v>4.6226250000000002</v>
      </c>
      <c r="AC3944" s="29">
        <v>149.46404166666659</v>
      </c>
      <c r="AD3944">
        <v>0</v>
      </c>
      <c r="AF3944">
        <v>440.25</v>
      </c>
      <c r="AG3944">
        <v>0</v>
      </c>
      <c r="AH3944">
        <v>22.01</v>
      </c>
      <c r="AI3944">
        <v>13.867875</v>
      </c>
      <c r="AJ3944">
        <v>448.39212500000002</v>
      </c>
      <c r="AK3944" t="s">
        <v>26</v>
      </c>
      <c r="AN3944" s="29">
        <v>0</v>
      </c>
      <c r="AO3944" s="30">
        <f t="shared" si="122"/>
        <v>0</v>
      </c>
      <c r="AP3944" s="30">
        <f t="shared" si="123"/>
        <v>0</v>
      </c>
    </row>
    <row r="3945" spans="1:42" x14ac:dyDescent="0.25">
      <c r="A3945" t="s">
        <v>219</v>
      </c>
      <c r="B3945">
        <v>1868890</v>
      </c>
      <c r="C3945" t="s">
        <v>13413</v>
      </c>
      <c r="D3945">
        <v>156392</v>
      </c>
      <c r="E3945" t="s">
        <v>13410</v>
      </c>
      <c r="F3945" t="s">
        <v>89</v>
      </c>
      <c r="G3945" t="s">
        <v>90</v>
      </c>
      <c r="H3945" t="s">
        <v>10</v>
      </c>
      <c r="I3945" t="s">
        <v>13414</v>
      </c>
      <c r="J3945" t="s">
        <v>13415</v>
      </c>
      <c r="K3945" t="s">
        <v>91</v>
      </c>
      <c r="L3945" t="s">
        <v>231</v>
      </c>
      <c r="M3945">
        <v>988986</v>
      </c>
      <c r="N3945">
        <v>79</v>
      </c>
      <c r="O3945" s="17">
        <v>45492</v>
      </c>
      <c r="P3945" t="s">
        <v>420</v>
      </c>
      <c r="Q3945" t="s">
        <v>24</v>
      </c>
      <c r="R3945" s="17">
        <v>45489</v>
      </c>
      <c r="S3945" s="27"/>
      <c r="T3945">
        <v>143.4966666666667</v>
      </c>
      <c r="U3945">
        <v>3.253333333333333</v>
      </c>
      <c r="V3945">
        <v>146.75</v>
      </c>
      <c r="W3945">
        <v>3</v>
      </c>
      <c r="X3945">
        <v>7.3366666666666669</v>
      </c>
      <c r="Y3945">
        <v>0</v>
      </c>
      <c r="Z3945">
        <v>0</v>
      </c>
      <c r="AA3945">
        <v>0</v>
      </c>
      <c r="AB3945">
        <v>4.6226250000000002</v>
      </c>
      <c r="AC3945" s="29">
        <v>149.46404166666659</v>
      </c>
      <c r="AD3945">
        <v>0</v>
      </c>
      <c r="AF3945">
        <v>440.25</v>
      </c>
      <c r="AG3945">
        <v>0</v>
      </c>
      <c r="AH3945">
        <v>22.01</v>
      </c>
      <c r="AI3945">
        <v>13.867875</v>
      </c>
      <c r="AJ3945">
        <v>448.39212500000002</v>
      </c>
      <c r="AK3945" t="s">
        <v>26</v>
      </c>
      <c r="AN3945" s="29">
        <v>0</v>
      </c>
      <c r="AO3945" s="30">
        <f t="shared" si="122"/>
        <v>0</v>
      </c>
      <c r="AP3945" s="30">
        <f t="shared" si="123"/>
        <v>0</v>
      </c>
    </row>
    <row r="3946" spans="1:42" x14ac:dyDescent="0.25">
      <c r="A3946" t="s">
        <v>219</v>
      </c>
      <c r="B3946">
        <v>1868882</v>
      </c>
      <c r="C3946" t="s">
        <v>13416</v>
      </c>
      <c r="D3946">
        <v>490031</v>
      </c>
      <c r="E3946" t="s">
        <v>13417</v>
      </c>
      <c r="F3946" t="s">
        <v>89</v>
      </c>
      <c r="G3946" t="s">
        <v>90</v>
      </c>
      <c r="H3946" t="s">
        <v>10</v>
      </c>
      <c r="I3946" t="s">
        <v>13418</v>
      </c>
      <c r="J3946" t="s">
        <v>13419</v>
      </c>
      <c r="K3946" t="s">
        <v>224</v>
      </c>
      <c r="L3946" t="s">
        <v>7854</v>
      </c>
      <c r="M3946">
        <v>2795</v>
      </c>
      <c r="N3946">
        <v>14</v>
      </c>
      <c r="O3946" s="17">
        <v>45490</v>
      </c>
      <c r="P3946" t="s">
        <v>109</v>
      </c>
      <c r="Q3946" t="s">
        <v>24</v>
      </c>
      <c r="R3946" s="17">
        <v>45489</v>
      </c>
      <c r="S3946" s="27"/>
      <c r="T3946">
        <v>68.593333333333334</v>
      </c>
      <c r="U3946">
        <v>9.0366666666666671</v>
      </c>
      <c r="V3946">
        <v>77.63</v>
      </c>
      <c r="W3946">
        <v>3</v>
      </c>
      <c r="X3946">
        <v>3.88</v>
      </c>
      <c r="Y3946">
        <v>0</v>
      </c>
      <c r="Z3946">
        <v>0</v>
      </c>
      <c r="AA3946">
        <v>0</v>
      </c>
      <c r="AB3946">
        <v>2.4453450000000001</v>
      </c>
      <c r="AC3946" s="29">
        <v>79.064655000000002</v>
      </c>
      <c r="AD3946">
        <v>0</v>
      </c>
      <c r="AF3946">
        <v>232.89</v>
      </c>
      <c r="AG3946">
        <v>0</v>
      </c>
      <c r="AH3946">
        <v>11.64</v>
      </c>
      <c r="AI3946">
        <v>7.3360349999999999</v>
      </c>
      <c r="AJ3946">
        <v>237.19396499999999</v>
      </c>
      <c r="AK3946" t="s">
        <v>26</v>
      </c>
      <c r="AN3946" s="29">
        <v>0</v>
      </c>
      <c r="AO3946" s="30">
        <f t="shared" si="122"/>
        <v>0</v>
      </c>
      <c r="AP3946" s="30">
        <f t="shared" si="123"/>
        <v>0</v>
      </c>
    </row>
    <row r="3947" spans="1:42" x14ac:dyDescent="0.25">
      <c r="A3947" t="s">
        <v>219</v>
      </c>
      <c r="B3947">
        <v>1868882</v>
      </c>
      <c r="C3947" t="s">
        <v>13420</v>
      </c>
      <c r="D3947">
        <v>490030</v>
      </c>
      <c r="E3947" t="s">
        <v>13417</v>
      </c>
      <c r="F3947" t="s">
        <v>89</v>
      </c>
      <c r="G3947" t="s">
        <v>90</v>
      </c>
      <c r="H3947" t="s">
        <v>10</v>
      </c>
      <c r="I3947" t="s">
        <v>13421</v>
      </c>
      <c r="J3947" t="s">
        <v>13422</v>
      </c>
      <c r="K3947" t="s">
        <v>224</v>
      </c>
      <c r="L3947" t="s">
        <v>7854</v>
      </c>
      <c r="M3947">
        <v>2795</v>
      </c>
      <c r="N3947">
        <v>13</v>
      </c>
      <c r="O3947" s="17">
        <v>45490</v>
      </c>
      <c r="P3947" t="s">
        <v>109</v>
      </c>
      <c r="Q3947" t="s">
        <v>24</v>
      </c>
      <c r="R3947" s="17">
        <v>45489</v>
      </c>
      <c r="S3947" s="27"/>
      <c r="T3947">
        <v>68.593333333333334</v>
      </c>
      <c r="U3947">
        <v>9.0366666666666671</v>
      </c>
      <c r="V3947">
        <v>77.63</v>
      </c>
      <c r="W3947">
        <v>3</v>
      </c>
      <c r="X3947">
        <v>3.88</v>
      </c>
      <c r="Y3947">
        <v>0</v>
      </c>
      <c r="Z3947">
        <v>0</v>
      </c>
      <c r="AA3947">
        <v>0</v>
      </c>
      <c r="AB3947">
        <v>2.4453450000000001</v>
      </c>
      <c r="AC3947" s="29">
        <v>79.064655000000002</v>
      </c>
      <c r="AD3947">
        <v>0</v>
      </c>
      <c r="AF3947">
        <v>232.89</v>
      </c>
      <c r="AG3947">
        <v>0</v>
      </c>
      <c r="AH3947">
        <v>11.64</v>
      </c>
      <c r="AI3947">
        <v>7.3360349999999999</v>
      </c>
      <c r="AJ3947">
        <v>237.19396499999999</v>
      </c>
      <c r="AK3947" t="s">
        <v>26</v>
      </c>
      <c r="AN3947" s="29">
        <v>0</v>
      </c>
      <c r="AO3947" s="30">
        <f t="shared" si="122"/>
        <v>0</v>
      </c>
      <c r="AP3947" s="30">
        <f t="shared" si="123"/>
        <v>0</v>
      </c>
    </row>
    <row r="3948" spans="1:42" x14ac:dyDescent="0.25">
      <c r="A3948" t="s">
        <v>219</v>
      </c>
      <c r="B3948">
        <v>1868870</v>
      </c>
      <c r="C3948" t="s">
        <v>13423</v>
      </c>
      <c r="D3948">
        <v>1061112</v>
      </c>
      <c r="E3948" t="s">
        <v>13424</v>
      </c>
      <c r="F3948" t="s">
        <v>89</v>
      </c>
      <c r="G3948" t="s">
        <v>90</v>
      </c>
      <c r="H3948" t="s">
        <v>10</v>
      </c>
      <c r="I3948" t="s">
        <v>13425</v>
      </c>
      <c r="J3948" t="s">
        <v>13426</v>
      </c>
      <c r="K3948" t="s">
        <v>115</v>
      </c>
      <c r="L3948" t="s">
        <v>256</v>
      </c>
      <c r="M3948">
        <v>2065</v>
      </c>
      <c r="N3948">
        <v>36</v>
      </c>
      <c r="O3948" s="17">
        <v>45494</v>
      </c>
      <c r="P3948" t="s">
        <v>257</v>
      </c>
      <c r="Q3948" t="s">
        <v>24</v>
      </c>
      <c r="R3948" s="17">
        <v>45489</v>
      </c>
      <c r="S3948" s="27"/>
      <c r="T3948">
        <v>47.674999999999997</v>
      </c>
      <c r="U3948">
        <v>6.06</v>
      </c>
      <c r="V3948">
        <v>53.734999999999999</v>
      </c>
      <c r="W3948">
        <v>2</v>
      </c>
      <c r="X3948">
        <v>2.6850000000000001</v>
      </c>
      <c r="Y3948">
        <v>0</v>
      </c>
      <c r="Z3948">
        <v>0</v>
      </c>
      <c r="AA3948">
        <v>0</v>
      </c>
      <c r="AB3948">
        <v>1.6926524999999999</v>
      </c>
      <c r="AC3948" s="29">
        <v>54.7273475</v>
      </c>
      <c r="AD3948">
        <v>0</v>
      </c>
      <c r="AF3948">
        <v>107.47</v>
      </c>
      <c r="AG3948">
        <v>0</v>
      </c>
      <c r="AH3948">
        <v>5.37</v>
      </c>
      <c r="AI3948">
        <v>3.3853049999999998</v>
      </c>
      <c r="AJ3948">
        <v>109.454695</v>
      </c>
      <c r="AK3948" t="s">
        <v>27</v>
      </c>
      <c r="AN3948" s="29">
        <v>0</v>
      </c>
      <c r="AO3948" s="30">
        <f t="shared" si="122"/>
        <v>0</v>
      </c>
      <c r="AP3948" s="30">
        <f t="shared" si="123"/>
        <v>0</v>
      </c>
    </row>
    <row r="3949" spans="1:42" x14ac:dyDescent="0.25">
      <c r="A3949" t="s">
        <v>219</v>
      </c>
      <c r="B3949">
        <v>1868870</v>
      </c>
      <c r="C3949" t="s">
        <v>13427</v>
      </c>
      <c r="D3949">
        <v>1061113</v>
      </c>
      <c r="E3949" t="s">
        <v>13424</v>
      </c>
      <c r="F3949" t="s">
        <v>89</v>
      </c>
      <c r="G3949" t="s">
        <v>90</v>
      </c>
      <c r="H3949" t="s">
        <v>10</v>
      </c>
      <c r="I3949" t="s">
        <v>13428</v>
      </c>
      <c r="J3949" t="s">
        <v>13429</v>
      </c>
      <c r="K3949" t="s">
        <v>115</v>
      </c>
      <c r="L3949" t="s">
        <v>256</v>
      </c>
      <c r="M3949">
        <v>2065</v>
      </c>
      <c r="N3949">
        <v>35</v>
      </c>
      <c r="O3949" s="17">
        <v>45494</v>
      </c>
      <c r="P3949" t="s">
        <v>257</v>
      </c>
      <c r="Q3949" t="s">
        <v>24</v>
      </c>
      <c r="R3949" s="17">
        <v>45489</v>
      </c>
      <c r="S3949" s="27"/>
      <c r="T3949">
        <v>47.674999999999997</v>
      </c>
      <c r="U3949">
        <v>6.06</v>
      </c>
      <c r="V3949">
        <v>53.734999999999999</v>
      </c>
      <c r="W3949">
        <v>2</v>
      </c>
      <c r="X3949">
        <v>2.6850000000000001</v>
      </c>
      <c r="Y3949">
        <v>0</v>
      </c>
      <c r="Z3949">
        <v>0</v>
      </c>
      <c r="AA3949">
        <v>0</v>
      </c>
      <c r="AB3949">
        <v>1.6926524999999999</v>
      </c>
      <c r="AC3949" s="29">
        <v>54.7273475</v>
      </c>
      <c r="AD3949">
        <v>0</v>
      </c>
      <c r="AF3949">
        <v>107.47</v>
      </c>
      <c r="AG3949">
        <v>0</v>
      </c>
      <c r="AH3949">
        <v>5.37</v>
      </c>
      <c r="AI3949">
        <v>3.3853049999999998</v>
      </c>
      <c r="AJ3949">
        <v>109.454695</v>
      </c>
      <c r="AK3949" t="s">
        <v>27</v>
      </c>
      <c r="AN3949" s="29">
        <v>0</v>
      </c>
      <c r="AO3949" s="30">
        <f t="shared" si="122"/>
        <v>0</v>
      </c>
      <c r="AP3949" s="30">
        <f t="shared" si="123"/>
        <v>0</v>
      </c>
    </row>
    <row r="3950" spans="1:42" x14ac:dyDescent="0.25">
      <c r="A3950" t="s">
        <v>219</v>
      </c>
      <c r="B3950">
        <v>1868854</v>
      </c>
      <c r="C3950" t="s">
        <v>13430</v>
      </c>
      <c r="D3950">
        <v>1744793</v>
      </c>
      <c r="E3950" t="s">
        <v>13431</v>
      </c>
      <c r="F3950" t="s">
        <v>89</v>
      </c>
      <c r="G3950" t="s">
        <v>90</v>
      </c>
      <c r="H3950" t="s">
        <v>10</v>
      </c>
      <c r="I3950" t="s">
        <v>13432</v>
      </c>
      <c r="J3950" t="s">
        <v>13433</v>
      </c>
      <c r="K3950" t="s">
        <v>271</v>
      </c>
      <c r="L3950" t="s">
        <v>224</v>
      </c>
      <c r="M3950">
        <v>8942</v>
      </c>
      <c r="N3950">
        <v>18</v>
      </c>
      <c r="O3950" s="17">
        <v>45489</v>
      </c>
      <c r="P3950" t="s">
        <v>102</v>
      </c>
      <c r="Q3950" t="s">
        <v>24</v>
      </c>
      <c r="R3950" s="17">
        <v>45489</v>
      </c>
      <c r="S3950" s="27"/>
      <c r="T3950">
        <v>40.024999999999999</v>
      </c>
      <c r="U3950">
        <v>9.19</v>
      </c>
      <c r="V3950">
        <v>49.215000000000003</v>
      </c>
      <c r="W3950">
        <v>2</v>
      </c>
      <c r="X3950">
        <v>2.46</v>
      </c>
      <c r="Y3950">
        <v>0</v>
      </c>
      <c r="Z3950">
        <v>0</v>
      </c>
      <c r="AA3950">
        <v>0</v>
      </c>
      <c r="AB3950">
        <v>1.5502724999999999</v>
      </c>
      <c r="AC3950" s="29">
        <v>50.124727500000013</v>
      </c>
      <c r="AD3950">
        <v>0</v>
      </c>
      <c r="AF3950">
        <v>98.43</v>
      </c>
      <c r="AG3950">
        <v>0</v>
      </c>
      <c r="AH3950">
        <v>4.92</v>
      </c>
      <c r="AI3950">
        <v>3.1005449999999999</v>
      </c>
      <c r="AJ3950">
        <v>100.249455</v>
      </c>
      <c r="AK3950" t="s">
        <v>27</v>
      </c>
      <c r="AN3950" s="29">
        <v>0</v>
      </c>
      <c r="AO3950" s="30">
        <f t="shared" si="122"/>
        <v>0</v>
      </c>
      <c r="AP3950" s="30">
        <f t="shared" si="123"/>
        <v>0</v>
      </c>
    </row>
    <row r="3951" spans="1:42" x14ac:dyDescent="0.25">
      <c r="A3951" t="s">
        <v>219</v>
      </c>
      <c r="B3951">
        <v>1868852</v>
      </c>
      <c r="C3951" t="s">
        <v>13434</v>
      </c>
      <c r="D3951">
        <v>1744792</v>
      </c>
      <c r="E3951" t="s">
        <v>13435</v>
      </c>
      <c r="F3951" t="s">
        <v>89</v>
      </c>
      <c r="G3951" t="s">
        <v>90</v>
      </c>
      <c r="H3951" t="s">
        <v>10</v>
      </c>
      <c r="I3951" t="s">
        <v>13436</v>
      </c>
      <c r="J3951" t="s">
        <v>13437</v>
      </c>
      <c r="K3951" t="s">
        <v>339</v>
      </c>
      <c r="L3951" t="s">
        <v>224</v>
      </c>
      <c r="M3951">
        <v>2791</v>
      </c>
      <c r="N3951">
        <v>11</v>
      </c>
      <c r="O3951" s="17">
        <v>45492</v>
      </c>
      <c r="P3951" t="s">
        <v>141</v>
      </c>
      <c r="Q3951" t="s">
        <v>24</v>
      </c>
      <c r="R3951" s="17">
        <v>45489</v>
      </c>
      <c r="S3951" s="27"/>
      <c r="T3951">
        <v>103.8366666666667</v>
      </c>
      <c r="U3951">
        <v>6.873333333333334</v>
      </c>
      <c r="V3951">
        <v>110.71</v>
      </c>
      <c r="W3951">
        <v>3</v>
      </c>
      <c r="X3951">
        <v>5.5366666666666662</v>
      </c>
      <c r="Y3951">
        <v>0</v>
      </c>
      <c r="Z3951">
        <v>0</v>
      </c>
      <c r="AA3951">
        <v>0</v>
      </c>
      <c r="AB3951">
        <v>3.487365</v>
      </c>
      <c r="AC3951" s="29">
        <v>112.7593016666667</v>
      </c>
      <c r="AD3951">
        <v>0</v>
      </c>
      <c r="AF3951">
        <v>332.13</v>
      </c>
      <c r="AG3951">
        <v>0</v>
      </c>
      <c r="AH3951">
        <v>16.61</v>
      </c>
      <c r="AI3951">
        <v>10.462095</v>
      </c>
      <c r="AJ3951">
        <v>338.27790499999998</v>
      </c>
      <c r="AK3951" t="s">
        <v>26</v>
      </c>
      <c r="AN3951" s="29">
        <v>0</v>
      </c>
      <c r="AO3951" s="30">
        <f t="shared" si="122"/>
        <v>0</v>
      </c>
      <c r="AP3951" s="30">
        <f t="shared" si="123"/>
        <v>0</v>
      </c>
    </row>
    <row r="3952" spans="1:42" x14ac:dyDescent="0.25">
      <c r="A3952" t="s">
        <v>219</v>
      </c>
      <c r="B3952">
        <v>1868845</v>
      </c>
      <c r="C3952" t="s">
        <v>13438</v>
      </c>
      <c r="D3952">
        <v>1061106</v>
      </c>
      <c r="E3952" t="s">
        <v>13439</v>
      </c>
      <c r="F3952" t="s">
        <v>89</v>
      </c>
      <c r="G3952" t="s">
        <v>90</v>
      </c>
      <c r="H3952" t="s">
        <v>10</v>
      </c>
      <c r="I3952" t="s">
        <v>13440</v>
      </c>
      <c r="J3952" t="s">
        <v>13441</v>
      </c>
      <c r="K3952" t="s">
        <v>92</v>
      </c>
      <c r="L3952" t="s">
        <v>1323</v>
      </c>
      <c r="M3952">
        <v>2055</v>
      </c>
      <c r="N3952">
        <v>75</v>
      </c>
      <c r="O3952" s="17">
        <v>45498</v>
      </c>
      <c r="P3952" t="s">
        <v>122</v>
      </c>
      <c r="Q3952" t="s">
        <v>24</v>
      </c>
      <c r="R3952" s="17">
        <v>45489</v>
      </c>
      <c r="S3952" s="27"/>
      <c r="T3952">
        <v>94.316666666666663</v>
      </c>
      <c r="U3952">
        <v>5.2066666666666661</v>
      </c>
      <c r="V3952">
        <v>99.523333333333326</v>
      </c>
      <c r="W3952">
        <v>3</v>
      </c>
      <c r="X3952">
        <v>4.9766666666666666</v>
      </c>
      <c r="Y3952">
        <v>0</v>
      </c>
      <c r="Z3952">
        <v>0</v>
      </c>
      <c r="AA3952">
        <v>0</v>
      </c>
      <c r="AB3952">
        <v>3.1349849999999999</v>
      </c>
      <c r="AC3952" s="29">
        <v>101.365015</v>
      </c>
      <c r="AD3952">
        <v>0</v>
      </c>
      <c r="AF3952">
        <v>298.57</v>
      </c>
      <c r="AG3952">
        <v>0</v>
      </c>
      <c r="AH3952">
        <v>14.93</v>
      </c>
      <c r="AI3952">
        <v>9.4049549999999993</v>
      </c>
      <c r="AJ3952">
        <v>304.09504500000003</v>
      </c>
      <c r="AK3952" t="s">
        <v>26</v>
      </c>
      <c r="AN3952" s="29">
        <v>0</v>
      </c>
      <c r="AO3952" s="30">
        <f t="shared" si="122"/>
        <v>0</v>
      </c>
      <c r="AP3952" s="30">
        <f t="shared" si="123"/>
        <v>0</v>
      </c>
    </row>
    <row r="3953" spans="1:42" x14ac:dyDescent="0.25">
      <c r="A3953" t="s">
        <v>219</v>
      </c>
      <c r="B3953">
        <v>1868845</v>
      </c>
      <c r="C3953" t="s">
        <v>13442</v>
      </c>
      <c r="D3953">
        <v>1061105</v>
      </c>
      <c r="E3953" t="s">
        <v>13439</v>
      </c>
      <c r="F3953" t="s">
        <v>89</v>
      </c>
      <c r="G3953" t="s">
        <v>90</v>
      </c>
      <c r="H3953" t="s">
        <v>10</v>
      </c>
      <c r="I3953" t="s">
        <v>13443</v>
      </c>
      <c r="J3953" t="s">
        <v>13444</v>
      </c>
      <c r="K3953" t="s">
        <v>92</v>
      </c>
      <c r="L3953" t="s">
        <v>1323</v>
      </c>
      <c r="M3953">
        <v>2055</v>
      </c>
      <c r="N3953">
        <v>76</v>
      </c>
      <c r="O3953" s="17">
        <v>45498</v>
      </c>
      <c r="P3953" t="s">
        <v>122</v>
      </c>
      <c r="Q3953" t="s">
        <v>24</v>
      </c>
      <c r="R3953" s="17">
        <v>45489</v>
      </c>
      <c r="S3953" s="27"/>
      <c r="T3953">
        <v>94.316666666666663</v>
      </c>
      <c r="U3953">
        <v>5.2066666666666661</v>
      </c>
      <c r="V3953">
        <v>99.523333333333326</v>
      </c>
      <c r="W3953">
        <v>3</v>
      </c>
      <c r="X3953">
        <v>4.9766666666666666</v>
      </c>
      <c r="Y3953">
        <v>0</v>
      </c>
      <c r="Z3953">
        <v>0</v>
      </c>
      <c r="AA3953">
        <v>0</v>
      </c>
      <c r="AB3953">
        <v>3.1349849999999999</v>
      </c>
      <c r="AC3953" s="29">
        <v>101.365015</v>
      </c>
      <c r="AD3953">
        <v>0</v>
      </c>
      <c r="AF3953">
        <v>298.57</v>
      </c>
      <c r="AG3953">
        <v>0</v>
      </c>
      <c r="AH3953">
        <v>14.93</v>
      </c>
      <c r="AI3953">
        <v>9.4049549999999993</v>
      </c>
      <c r="AJ3953">
        <v>304.09504500000003</v>
      </c>
      <c r="AK3953" t="s">
        <v>26</v>
      </c>
      <c r="AN3953" s="29">
        <v>0</v>
      </c>
      <c r="AO3953" s="30">
        <f t="shared" si="122"/>
        <v>0</v>
      </c>
      <c r="AP3953" s="30">
        <f t="shared" si="123"/>
        <v>0</v>
      </c>
    </row>
    <row r="3954" spans="1:42" x14ac:dyDescent="0.25">
      <c r="A3954" t="s">
        <v>219</v>
      </c>
      <c r="B3954">
        <v>1868845</v>
      </c>
      <c r="C3954" t="s">
        <v>13445</v>
      </c>
      <c r="D3954">
        <v>1744790</v>
      </c>
      <c r="E3954" t="s">
        <v>13439</v>
      </c>
      <c r="F3954" t="s">
        <v>89</v>
      </c>
      <c r="G3954" t="s">
        <v>90</v>
      </c>
      <c r="H3954" t="s">
        <v>10</v>
      </c>
      <c r="I3954" t="s">
        <v>13443</v>
      </c>
      <c r="J3954" t="s">
        <v>13444</v>
      </c>
      <c r="K3954" t="s">
        <v>1323</v>
      </c>
      <c r="L3954" t="s">
        <v>697</v>
      </c>
      <c r="M3954">
        <v>2950</v>
      </c>
      <c r="N3954">
        <v>76</v>
      </c>
      <c r="O3954" s="17">
        <v>45499</v>
      </c>
      <c r="P3954" t="s">
        <v>136</v>
      </c>
      <c r="Q3954" t="s">
        <v>24</v>
      </c>
      <c r="R3954" s="17">
        <v>45489</v>
      </c>
      <c r="S3954" s="27"/>
      <c r="T3954">
        <v>41.773333333333333</v>
      </c>
      <c r="U3954">
        <v>2.3666666666666671</v>
      </c>
      <c r="V3954">
        <v>44.139999999999993</v>
      </c>
      <c r="W3954">
        <v>3</v>
      </c>
      <c r="X3954">
        <v>2.206666666666667</v>
      </c>
      <c r="Y3954">
        <v>0</v>
      </c>
      <c r="Z3954">
        <v>0</v>
      </c>
      <c r="AA3954">
        <v>0</v>
      </c>
      <c r="AB3954">
        <v>1.3904099999999999</v>
      </c>
      <c r="AC3954" s="29">
        <v>44.956256666666661</v>
      </c>
      <c r="AD3954">
        <v>0</v>
      </c>
      <c r="AF3954">
        <v>132.41999999999999</v>
      </c>
      <c r="AG3954">
        <v>0</v>
      </c>
      <c r="AH3954">
        <v>6.62</v>
      </c>
      <c r="AI3954">
        <v>4.1712300000000004</v>
      </c>
      <c r="AJ3954">
        <v>134.86877000000001</v>
      </c>
      <c r="AK3954" t="s">
        <v>26</v>
      </c>
      <c r="AN3954" s="29">
        <v>0</v>
      </c>
      <c r="AO3954" s="30">
        <f t="shared" si="122"/>
        <v>0</v>
      </c>
      <c r="AP3954" s="30">
        <f t="shared" si="123"/>
        <v>0</v>
      </c>
    </row>
    <row r="3955" spans="1:42" x14ac:dyDescent="0.25">
      <c r="A3955" t="s">
        <v>219</v>
      </c>
      <c r="B3955">
        <v>1868845</v>
      </c>
      <c r="C3955" t="s">
        <v>13446</v>
      </c>
      <c r="D3955">
        <v>1744788</v>
      </c>
      <c r="E3955" t="s">
        <v>13439</v>
      </c>
      <c r="F3955" t="s">
        <v>89</v>
      </c>
      <c r="G3955" t="s">
        <v>90</v>
      </c>
      <c r="H3955" t="s">
        <v>10</v>
      </c>
      <c r="I3955" t="s">
        <v>13440</v>
      </c>
      <c r="J3955" t="s">
        <v>13441</v>
      </c>
      <c r="K3955" t="s">
        <v>1323</v>
      </c>
      <c r="L3955" t="s">
        <v>697</v>
      </c>
      <c r="M3955">
        <v>2950</v>
      </c>
      <c r="N3955">
        <v>75</v>
      </c>
      <c r="O3955" s="17">
        <v>45499</v>
      </c>
      <c r="P3955" t="s">
        <v>136</v>
      </c>
      <c r="Q3955" t="s">
        <v>24</v>
      </c>
      <c r="R3955" s="17">
        <v>45489</v>
      </c>
      <c r="S3955" s="27"/>
      <c r="T3955">
        <v>41.773333333333333</v>
      </c>
      <c r="U3955">
        <v>2.3666666666666671</v>
      </c>
      <c r="V3955">
        <v>44.139999999999993</v>
      </c>
      <c r="W3955">
        <v>3</v>
      </c>
      <c r="X3955">
        <v>2.206666666666667</v>
      </c>
      <c r="Y3955">
        <v>0</v>
      </c>
      <c r="Z3955">
        <v>0</v>
      </c>
      <c r="AA3955">
        <v>0</v>
      </c>
      <c r="AB3955">
        <v>1.3904099999999999</v>
      </c>
      <c r="AC3955" s="29">
        <v>44.956256666666661</v>
      </c>
      <c r="AD3955">
        <v>0</v>
      </c>
      <c r="AF3955">
        <v>132.41999999999999</v>
      </c>
      <c r="AG3955">
        <v>0</v>
      </c>
      <c r="AH3955">
        <v>6.62</v>
      </c>
      <c r="AI3955">
        <v>4.1712300000000004</v>
      </c>
      <c r="AJ3955">
        <v>134.86877000000001</v>
      </c>
      <c r="AK3955" t="s">
        <v>26</v>
      </c>
      <c r="AN3955" s="29">
        <v>0</v>
      </c>
      <c r="AO3955" s="30">
        <f t="shared" si="122"/>
        <v>0</v>
      </c>
      <c r="AP3955" s="30">
        <f t="shared" si="123"/>
        <v>0</v>
      </c>
    </row>
    <row r="3956" spans="1:42" x14ac:dyDescent="0.25">
      <c r="A3956" t="s">
        <v>219</v>
      </c>
      <c r="B3956">
        <v>1868845</v>
      </c>
      <c r="C3956" t="s">
        <v>13447</v>
      </c>
      <c r="D3956">
        <v>1744789</v>
      </c>
      <c r="E3956" t="s">
        <v>13439</v>
      </c>
      <c r="F3956" t="s">
        <v>89</v>
      </c>
      <c r="G3956" t="s">
        <v>90</v>
      </c>
      <c r="H3956" t="s">
        <v>10</v>
      </c>
      <c r="I3956" t="s">
        <v>13443</v>
      </c>
      <c r="J3956" t="s">
        <v>13444</v>
      </c>
      <c r="K3956" t="s">
        <v>1323</v>
      </c>
      <c r="L3956" t="s">
        <v>92</v>
      </c>
      <c r="M3956">
        <v>2050</v>
      </c>
      <c r="N3956">
        <v>76</v>
      </c>
      <c r="O3956" s="17">
        <v>45501</v>
      </c>
      <c r="P3956" t="s">
        <v>109</v>
      </c>
      <c r="Q3956" t="s">
        <v>24</v>
      </c>
      <c r="R3956" s="17">
        <v>45489</v>
      </c>
      <c r="S3956" s="27"/>
      <c r="T3956">
        <v>96.083333333333329</v>
      </c>
      <c r="U3956">
        <v>4.6966666666666663</v>
      </c>
      <c r="V3956">
        <v>100.78</v>
      </c>
      <c r="W3956">
        <v>3</v>
      </c>
      <c r="X3956">
        <v>5.04</v>
      </c>
      <c r="Y3956">
        <v>0</v>
      </c>
      <c r="Z3956">
        <v>0</v>
      </c>
      <c r="AA3956">
        <v>0</v>
      </c>
      <c r="AB3956">
        <v>3.1745700000000001</v>
      </c>
      <c r="AC3956" s="29">
        <v>102.64543</v>
      </c>
      <c r="AD3956">
        <v>0</v>
      </c>
      <c r="AF3956">
        <v>302.33999999999997</v>
      </c>
      <c r="AG3956">
        <v>0</v>
      </c>
      <c r="AH3956">
        <v>15.12</v>
      </c>
      <c r="AI3956">
        <v>9.5237099999999995</v>
      </c>
      <c r="AJ3956">
        <v>307.93628999999999</v>
      </c>
      <c r="AK3956" t="s">
        <v>26</v>
      </c>
      <c r="AN3956" s="29">
        <v>0</v>
      </c>
      <c r="AO3956" s="30">
        <f t="shared" si="122"/>
        <v>0</v>
      </c>
      <c r="AP3956" s="30">
        <f t="shared" si="123"/>
        <v>0</v>
      </c>
    </row>
    <row r="3957" spans="1:42" x14ac:dyDescent="0.25">
      <c r="A3957" t="s">
        <v>219</v>
      </c>
      <c r="B3957">
        <v>1868845</v>
      </c>
      <c r="C3957" t="s">
        <v>13448</v>
      </c>
      <c r="D3957">
        <v>1744791</v>
      </c>
      <c r="E3957" t="s">
        <v>13439</v>
      </c>
      <c r="F3957" t="s">
        <v>89</v>
      </c>
      <c r="G3957" t="s">
        <v>90</v>
      </c>
      <c r="H3957" t="s">
        <v>10</v>
      </c>
      <c r="I3957" t="s">
        <v>13440</v>
      </c>
      <c r="J3957" t="s">
        <v>13441</v>
      </c>
      <c r="K3957" t="s">
        <v>1323</v>
      </c>
      <c r="L3957" t="s">
        <v>92</v>
      </c>
      <c r="M3957">
        <v>2050</v>
      </c>
      <c r="N3957">
        <v>75</v>
      </c>
      <c r="O3957" s="17">
        <v>45501</v>
      </c>
      <c r="P3957" t="s">
        <v>109</v>
      </c>
      <c r="Q3957" t="s">
        <v>24</v>
      </c>
      <c r="R3957" s="17">
        <v>45489</v>
      </c>
      <c r="S3957" s="27"/>
      <c r="T3957">
        <v>96.083333333333329</v>
      </c>
      <c r="U3957">
        <v>4.6966666666666663</v>
      </c>
      <c r="V3957">
        <v>100.78</v>
      </c>
      <c r="W3957">
        <v>3</v>
      </c>
      <c r="X3957">
        <v>5.04</v>
      </c>
      <c r="Y3957">
        <v>0</v>
      </c>
      <c r="Z3957">
        <v>0</v>
      </c>
      <c r="AA3957">
        <v>0</v>
      </c>
      <c r="AB3957">
        <v>3.1745700000000001</v>
      </c>
      <c r="AC3957" s="29">
        <v>102.64543</v>
      </c>
      <c r="AD3957">
        <v>0</v>
      </c>
      <c r="AF3957">
        <v>302.33999999999997</v>
      </c>
      <c r="AG3957">
        <v>0</v>
      </c>
      <c r="AH3957">
        <v>15.12</v>
      </c>
      <c r="AI3957">
        <v>9.5237099999999995</v>
      </c>
      <c r="AJ3957">
        <v>307.93628999999999</v>
      </c>
      <c r="AK3957" t="s">
        <v>26</v>
      </c>
      <c r="AN3957" s="29">
        <v>0</v>
      </c>
      <c r="AO3957" s="30">
        <f t="shared" si="122"/>
        <v>0</v>
      </c>
      <c r="AP3957" s="30">
        <f t="shared" si="123"/>
        <v>0</v>
      </c>
    </row>
    <row r="3958" spans="1:42" x14ac:dyDescent="0.25">
      <c r="A3958" t="s">
        <v>219</v>
      </c>
      <c r="B3958">
        <v>1868845</v>
      </c>
      <c r="C3958" t="s">
        <v>13449</v>
      </c>
      <c r="D3958">
        <v>490028</v>
      </c>
      <c r="E3958" t="s">
        <v>13439</v>
      </c>
      <c r="F3958" t="s">
        <v>89</v>
      </c>
      <c r="G3958" t="s">
        <v>90</v>
      </c>
      <c r="H3958" t="s">
        <v>10</v>
      </c>
      <c r="I3958" t="s">
        <v>13443</v>
      </c>
      <c r="J3958" t="s">
        <v>13444</v>
      </c>
      <c r="K3958" t="s">
        <v>697</v>
      </c>
      <c r="L3958" t="s">
        <v>1323</v>
      </c>
      <c r="M3958">
        <v>2955</v>
      </c>
      <c r="N3958">
        <v>76</v>
      </c>
      <c r="O3958" s="17">
        <v>45501</v>
      </c>
      <c r="P3958" t="s">
        <v>116</v>
      </c>
      <c r="Q3958" t="s">
        <v>24</v>
      </c>
      <c r="R3958" s="17">
        <v>45489</v>
      </c>
      <c r="S3958" s="27"/>
      <c r="T3958">
        <v>41.64</v>
      </c>
      <c r="U3958">
        <v>1.243333333333333</v>
      </c>
      <c r="V3958">
        <v>42.883333333333333</v>
      </c>
      <c r="W3958">
        <v>3</v>
      </c>
      <c r="X3958">
        <v>2.1433333333333331</v>
      </c>
      <c r="Y3958">
        <v>0</v>
      </c>
      <c r="Z3958">
        <v>0</v>
      </c>
      <c r="AA3958">
        <v>0</v>
      </c>
      <c r="AB3958">
        <v>1.3508249999999999</v>
      </c>
      <c r="AC3958" s="29">
        <v>43.675841666666663</v>
      </c>
      <c r="AD3958">
        <v>0</v>
      </c>
      <c r="AF3958">
        <v>128.65</v>
      </c>
      <c r="AG3958">
        <v>0</v>
      </c>
      <c r="AH3958">
        <v>6.43</v>
      </c>
      <c r="AI3958">
        <v>4.0524750000000003</v>
      </c>
      <c r="AJ3958">
        <v>131.027525</v>
      </c>
      <c r="AK3958" t="s">
        <v>26</v>
      </c>
      <c r="AN3958" s="29">
        <v>0</v>
      </c>
      <c r="AO3958" s="30">
        <f t="shared" si="122"/>
        <v>0</v>
      </c>
      <c r="AP3958" s="30">
        <f t="shared" si="123"/>
        <v>0</v>
      </c>
    </row>
    <row r="3959" spans="1:42" x14ac:dyDescent="0.25">
      <c r="A3959" t="s">
        <v>219</v>
      </c>
      <c r="B3959">
        <v>1868845</v>
      </c>
      <c r="C3959" t="s">
        <v>13450</v>
      </c>
      <c r="D3959">
        <v>490029</v>
      </c>
      <c r="E3959" t="s">
        <v>13439</v>
      </c>
      <c r="F3959" t="s">
        <v>89</v>
      </c>
      <c r="G3959" t="s">
        <v>90</v>
      </c>
      <c r="H3959" t="s">
        <v>10</v>
      </c>
      <c r="I3959" t="s">
        <v>13440</v>
      </c>
      <c r="J3959" t="s">
        <v>13441</v>
      </c>
      <c r="K3959" t="s">
        <v>697</v>
      </c>
      <c r="L3959" t="s">
        <v>1323</v>
      </c>
      <c r="M3959">
        <v>2955</v>
      </c>
      <c r="N3959">
        <v>75</v>
      </c>
      <c r="O3959" s="17">
        <v>45501</v>
      </c>
      <c r="P3959" t="s">
        <v>116</v>
      </c>
      <c r="Q3959" t="s">
        <v>24</v>
      </c>
      <c r="R3959" s="17">
        <v>45489</v>
      </c>
      <c r="S3959" s="27"/>
      <c r="T3959">
        <v>41.64</v>
      </c>
      <c r="U3959">
        <v>1.243333333333333</v>
      </c>
      <c r="V3959">
        <v>42.883333333333333</v>
      </c>
      <c r="W3959">
        <v>3</v>
      </c>
      <c r="X3959">
        <v>2.1433333333333331</v>
      </c>
      <c r="Y3959">
        <v>0</v>
      </c>
      <c r="Z3959">
        <v>0</v>
      </c>
      <c r="AA3959">
        <v>0</v>
      </c>
      <c r="AB3959">
        <v>1.3508249999999999</v>
      </c>
      <c r="AC3959" s="29">
        <v>43.675841666666663</v>
      </c>
      <c r="AD3959">
        <v>0</v>
      </c>
      <c r="AF3959">
        <v>128.65</v>
      </c>
      <c r="AG3959">
        <v>0</v>
      </c>
      <c r="AH3959">
        <v>6.43</v>
      </c>
      <c r="AI3959">
        <v>4.0524750000000003</v>
      </c>
      <c r="AJ3959">
        <v>131.027525</v>
      </c>
      <c r="AK3959" t="s">
        <v>26</v>
      </c>
      <c r="AN3959" s="29">
        <v>0</v>
      </c>
      <c r="AO3959" s="30">
        <f t="shared" si="122"/>
        <v>0</v>
      </c>
      <c r="AP3959" s="30">
        <f t="shared" si="123"/>
        <v>0</v>
      </c>
    </row>
    <row r="3960" spans="1:42" x14ac:dyDescent="0.25">
      <c r="A3960" t="s">
        <v>219</v>
      </c>
      <c r="B3960">
        <v>1868839</v>
      </c>
      <c r="C3960" t="s">
        <v>13451</v>
      </c>
      <c r="D3960">
        <v>1744787</v>
      </c>
      <c r="E3960" t="s">
        <v>13452</v>
      </c>
      <c r="F3960" t="s">
        <v>89</v>
      </c>
      <c r="G3960" t="s">
        <v>90</v>
      </c>
      <c r="H3960" t="s">
        <v>10</v>
      </c>
      <c r="I3960" t="s">
        <v>13453</v>
      </c>
      <c r="J3960" t="s">
        <v>11431</v>
      </c>
      <c r="K3960" t="s">
        <v>734</v>
      </c>
      <c r="L3960" t="s">
        <v>92</v>
      </c>
      <c r="M3960">
        <v>2060</v>
      </c>
      <c r="N3960">
        <v>29</v>
      </c>
      <c r="O3960" s="17">
        <v>45491</v>
      </c>
      <c r="P3960" t="s">
        <v>1358</v>
      </c>
      <c r="Q3960" t="s">
        <v>24</v>
      </c>
      <c r="R3960" s="17">
        <v>45489</v>
      </c>
      <c r="S3960" s="27"/>
      <c r="T3960">
        <v>139.75</v>
      </c>
      <c r="U3960">
        <v>14.85</v>
      </c>
      <c r="V3960">
        <v>154.6</v>
      </c>
      <c r="W3960">
        <v>1</v>
      </c>
      <c r="X3960">
        <v>7.73</v>
      </c>
      <c r="Y3960">
        <v>0</v>
      </c>
      <c r="Z3960">
        <v>0</v>
      </c>
      <c r="AA3960">
        <v>0</v>
      </c>
      <c r="AB3960">
        <v>4.8699000000000003</v>
      </c>
      <c r="AC3960" s="29">
        <v>157.46010000000001</v>
      </c>
      <c r="AD3960">
        <v>0</v>
      </c>
      <c r="AF3960">
        <v>154.6</v>
      </c>
      <c r="AG3960">
        <v>0</v>
      </c>
      <c r="AH3960">
        <v>7.73</v>
      </c>
      <c r="AI3960">
        <v>4.8699000000000003</v>
      </c>
      <c r="AJ3960">
        <v>157.46010000000001</v>
      </c>
      <c r="AK3960" t="s">
        <v>25</v>
      </c>
      <c r="AN3960" s="29">
        <v>0</v>
      </c>
      <c r="AO3960" s="30">
        <f t="shared" si="122"/>
        <v>0</v>
      </c>
      <c r="AP3960" s="30">
        <f t="shared" si="123"/>
        <v>0</v>
      </c>
    </row>
    <row r="3961" spans="1:42" x14ac:dyDescent="0.25">
      <c r="A3961" t="s">
        <v>219</v>
      </c>
      <c r="B3961">
        <v>1868827</v>
      </c>
      <c r="C3961" t="s">
        <v>13454</v>
      </c>
      <c r="D3961">
        <v>156389</v>
      </c>
      <c r="E3961" t="s">
        <v>13455</v>
      </c>
      <c r="F3961" t="s">
        <v>89</v>
      </c>
      <c r="G3961" t="s">
        <v>90</v>
      </c>
      <c r="H3961" t="s">
        <v>10</v>
      </c>
      <c r="I3961" t="s">
        <v>13456</v>
      </c>
      <c r="J3961" t="s">
        <v>13457</v>
      </c>
      <c r="K3961" t="s">
        <v>411</v>
      </c>
      <c r="L3961" t="s">
        <v>470</v>
      </c>
      <c r="M3961">
        <v>2775</v>
      </c>
      <c r="N3961">
        <v>19</v>
      </c>
      <c r="O3961" s="17">
        <v>45492</v>
      </c>
      <c r="P3961" t="s">
        <v>956</v>
      </c>
      <c r="Q3961" t="s">
        <v>24</v>
      </c>
      <c r="R3961" s="17">
        <v>45489</v>
      </c>
      <c r="S3961" s="27"/>
      <c r="T3961">
        <v>104.15</v>
      </c>
      <c r="U3961">
        <v>4.1399999999999997</v>
      </c>
      <c r="V3961">
        <v>108.29</v>
      </c>
      <c r="W3961">
        <v>1</v>
      </c>
      <c r="X3961">
        <v>5.41</v>
      </c>
      <c r="Y3961">
        <v>0</v>
      </c>
      <c r="Z3961">
        <v>0</v>
      </c>
      <c r="AA3961">
        <v>0</v>
      </c>
      <c r="AB3961">
        <v>3.4111349999999998</v>
      </c>
      <c r="AC3961" s="29">
        <v>110.288865</v>
      </c>
      <c r="AD3961">
        <v>0</v>
      </c>
      <c r="AF3961">
        <v>108.29</v>
      </c>
      <c r="AG3961">
        <v>0</v>
      </c>
      <c r="AH3961">
        <v>5.41</v>
      </c>
      <c r="AI3961">
        <v>3.4111349999999998</v>
      </c>
      <c r="AJ3961">
        <v>110.288865</v>
      </c>
      <c r="AK3961" t="s">
        <v>25</v>
      </c>
      <c r="AN3961" s="29">
        <v>9.4</v>
      </c>
      <c r="AO3961" s="30">
        <f t="shared" si="122"/>
        <v>2.7024999999999997</v>
      </c>
      <c r="AP3961" s="30">
        <f t="shared" si="123"/>
        <v>2.7024999999999997</v>
      </c>
    </row>
    <row r="3962" spans="1:42" x14ac:dyDescent="0.25">
      <c r="A3962" t="s">
        <v>219</v>
      </c>
      <c r="B3962">
        <v>1868827</v>
      </c>
      <c r="C3962" t="s">
        <v>13458</v>
      </c>
      <c r="D3962">
        <v>156390</v>
      </c>
      <c r="E3962" t="s">
        <v>13455</v>
      </c>
      <c r="F3962" t="s">
        <v>89</v>
      </c>
      <c r="G3962" t="s">
        <v>90</v>
      </c>
      <c r="H3962" t="s">
        <v>10</v>
      </c>
      <c r="I3962" t="s">
        <v>13459</v>
      </c>
      <c r="J3962" t="s">
        <v>13460</v>
      </c>
      <c r="K3962" t="s">
        <v>411</v>
      </c>
      <c r="L3962" t="s">
        <v>470</v>
      </c>
      <c r="M3962">
        <v>2775</v>
      </c>
      <c r="N3962">
        <v>20</v>
      </c>
      <c r="O3962" s="17">
        <v>45492</v>
      </c>
      <c r="P3962" t="s">
        <v>956</v>
      </c>
      <c r="Q3962" t="s">
        <v>24</v>
      </c>
      <c r="R3962" s="17">
        <v>45489</v>
      </c>
      <c r="S3962" s="27"/>
      <c r="T3962">
        <v>104.15</v>
      </c>
      <c r="U3962">
        <v>4.1399999999999997</v>
      </c>
      <c r="V3962">
        <v>108.29</v>
      </c>
      <c r="W3962">
        <v>1</v>
      </c>
      <c r="X3962">
        <v>5.41</v>
      </c>
      <c r="Y3962">
        <v>0</v>
      </c>
      <c r="Z3962">
        <v>0</v>
      </c>
      <c r="AA3962">
        <v>0</v>
      </c>
      <c r="AB3962">
        <v>3.4111349999999998</v>
      </c>
      <c r="AC3962" s="29">
        <v>110.288865</v>
      </c>
      <c r="AD3962">
        <v>0</v>
      </c>
      <c r="AF3962">
        <v>108.29</v>
      </c>
      <c r="AG3962">
        <v>0</v>
      </c>
      <c r="AH3962">
        <v>5.41</v>
      </c>
      <c r="AI3962">
        <v>3.4111349999999998</v>
      </c>
      <c r="AJ3962">
        <v>110.288865</v>
      </c>
      <c r="AK3962" t="s">
        <v>25</v>
      </c>
      <c r="AN3962" s="29">
        <v>9.4</v>
      </c>
      <c r="AO3962" s="30">
        <f t="shared" si="122"/>
        <v>2.7024999999999997</v>
      </c>
      <c r="AP3962" s="30">
        <f t="shared" si="123"/>
        <v>2.7024999999999997</v>
      </c>
    </row>
    <row r="3963" spans="1:42" x14ac:dyDescent="0.25">
      <c r="A3963" t="s">
        <v>219</v>
      </c>
      <c r="B3963">
        <v>1868822</v>
      </c>
      <c r="C3963" t="s">
        <v>13461</v>
      </c>
      <c r="D3963">
        <v>1061096</v>
      </c>
      <c r="E3963" t="s">
        <v>13462</v>
      </c>
      <c r="F3963" t="s">
        <v>89</v>
      </c>
      <c r="G3963" t="s">
        <v>90</v>
      </c>
      <c r="H3963" t="s">
        <v>10</v>
      </c>
      <c r="I3963" t="s">
        <v>13463</v>
      </c>
      <c r="J3963" t="s">
        <v>13464</v>
      </c>
      <c r="K3963" t="s">
        <v>94</v>
      </c>
      <c r="L3963" t="s">
        <v>271</v>
      </c>
      <c r="M3963">
        <v>2455</v>
      </c>
      <c r="N3963">
        <v>13</v>
      </c>
      <c r="O3963" s="17">
        <v>45495</v>
      </c>
      <c r="P3963" t="s">
        <v>816</v>
      </c>
      <c r="Q3963" t="s">
        <v>24</v>
      </c>
      <c r="R3963" s="17">
        <v>45489</v>
      </c>
      <c r="S3963" s="27"/>
      <c r="T3963">
        <v>60.506666666666668</v>
      </c>
      <c r="U3963">
        <v>6.2133333333333338</v>
      </c>
      <c r="V3963">
        <v>66.72</v>
      </c>
      <c r="W3963">
        <v>3</v>
      </c>
      <c r="X3963">
        <v>3.336666666666666</v>
      </c>
      <c r="Y3963">
        <v>0</v>
      </c>
      <c r="Z3963">
        <v>0</v>
      </c>
      <c r="AA3963">
        <v>0</v>
      </c>
      <c r="AB3963">
        <v>2.10168</v>
      </c>
      <c r="AC3963" s="29">
        <v>67.95498666666667</v>
      </c>
      <c r="AD3963">
        <v>0</v>
      </c>
      <c r="AF3963">
        <v>200.16</v>
      </c>
      <c r="AG3963">
        <v>0</v>
      </c>
      <c r="AH3963">
        <v>10.01</v>
      </c>
      <c r="AI3963">
        <v>6.30504</v>
      </c>
      <c r="AJ3963">
        <v>203.86496</v>
      </c>
      <c r="AK3963" t="s">
        <v>26</v>
      </c>
      <c r="AN3963" s="29">
        <v>0</v>
      </c>
      <c r="AO3963" s="30">
        <f t="shared" si="122"/>
        <v>0</v>
      </c>
      <c r="AP3963" s="30">
        <f t="shared" si="123"/>
        <v>0</v>
      </c>
    </row>
    <row r="3964" spans="1:42" x14ac:dyDescent="0.25">
      <c r="A3964" t="s">
        <v>219</v>
      </c>
      <c r="B3964">
        <v>1868810</v>
      </c>
      <c r="C3964" t="s">
        <v>13465</v>
      </c>
      <c r="D3964">
        <v>1744782</v>
      </c>
      <c r="E3964" t="s">
        <v>13466</v>
      </c>
      <c r="F3964" t="s">
        <v>89</v>
      </c>
      <c r="G3964" t="s">
        <v>90</v>
      </c>
      <c r="H3964" t="s">
        <v>10</v>
      </c>
      <c r="I3964" t="s">
        <v>13467</v>
      </c>
      <c r="J3964" t="s">
        <v>13468</v>
      </c>
      <c r="K3964" t="s">
        <v>231</v>
      </c>
      <c r="L3964" t="s">
        <v>91</v>
      </c>
      <c r="M3964">
        <v>2328</v>
      </c>
      <c r="N3964">
        <v>77</v>
      </c>
      <c r="O3964" s="17">
        <v>45490</v>
      </c>
      <c r="P3964" t="s">
        <v>109</v>
      </c>
      <c r="Q3964" t="s">
        <v>24</v>
      </c>
      <c r="R3964" s="17">
        <v>45489</v>
      </c>
      <c r="S3964" s="27"/>
      <c r="T3964">
        <v>428.19</v>
      </c>
      <c r="U3964">
        <v>11.77</v>
      </c>
      <c r="V3964">
        <v>439.96</v>
      </c>
      <c r="W3964">
        <v>1</v>
      </c>
      <c r="X3964">
        <v>22</v>
      </c>
      <c r="Y3964">
        <v>0</v>
      </c>
      <c r="Z3964">
        <v>0</v>
      </c>
      <c r="AA3964">
        <v>0</v>
      </c>
      <c r="AB3964">
        <v>13.858739999999999</v>
      </c>
      <c r="AC3964" s="29">
        <v>448.10126000000002</v>
      </c>
      <c r="AD3964">
        <v>0</v>
      </c>
      <c r="AF3964">
        <v>439.96</v>
      </c>
      <c r="AG3964">
        <v>0</v>
      </c>
      <c r="AH3964">
        <v>22</v>
      </c>
      <c r="AI3964">
        <v>13.858739999999999</v>
      </c>
      <c r="AJ3964">
        <v>448.10126000000002</v>
      </c>
      <c r="AK3964" t="s">
        <v>25</v>
      </c>
      <c r="AN3964" s="29">
        <v>5.9</v>
      </c>
      <c r="AO3964" s="30">
        <f t="shared" si="122"/>
        <v>1.69625</v>
      </c>
      <c r="AP3964" s="30">
        <f t="shared" si="123"/>
        <v>1.69625</v>
      </c>
    </row>
    <row r="3965" spans="1:42" x14ac:dyDescent="0.25">
      <c r="A3965" t="s">
        <v>219</v>
      </c>
      <c r="B3965">
        <v>1868789</v>
      </c>
      <c r="C3965" t="s">
        <v>13469</v>
      </c>
      <c r="D3965">
        <v>1061094</v>
      </c>
      <c r="E3965" t="s">
        <v>13470</v>
      </c>
      <c r="F3965" t="s">
        <v>89</v>
      </c>
      <c r="G3965" t="s">
        <v>90</v>
      </c>
      <c r="H3965" t="s">
        <v>10</v>
      </c>
      <c r="I3965" t="s">
        <v>13471</v>
      </c>
      <c r="J3965" t="s">
        <v>13472</v>
      </c>
      <c r="K3965" t="s">
        <v>95</v>
      </c>
      <c r="L3965" t="s">
        <v>3552</v>
      </c>
      <c r="M3965">
        <v>8410</v>
      </c>
      <c r="N3965">
        <v>79</v>
      </c>
      <c r="O3965" s="17">
        <v>45493</v>
      </c>
      <c r="P3965" t="s">
        <v>944</v>
      </c>
      <c r="Q3965" t="s">
        <v>24</v>
      </c>
      <c r="R3965" s="17">
        <v>45489</v>
      </c>
      <c r="S3965" s="27"/>
      <c r="T3965">
        <v>27.576666666666672</v>
      </c>
      <c r="U3965">
        <v>1.1000000000000001</v>
      </c>
      <c r="V3965">
        <v>28.676666666666669</v>
      </c>
      <c r="W3965">
        <v>3</v>
      </c>
      <c r="X3965">
        <v>1.4333333333333329</v>
      </c>
      <c r="Y3965">
        <v>0</v>
      </c>
      <c r="Z3965">
        <v>0</v>
      </c>
      <c r="AA3965">
        <v>0</v>
      </c>
      <c r="AB3965">
        <v>0.90331499999999998</v>
      </c>
      <c r="AC3965" s="29">
        <v>29.206685</v>
      </c>
      <c r="AD3965">
        <v>0</v>
      </c>
      <c r="AF3965">
        <v>86.03</v>
      </c>
      <c r="AG3965">
        <v>0</v>
      </c>
      <c r="AH3965">
        <v>4.3</v>
      </c>
      <c r="AI3965">
        <v>2.7099449999999998</v>
      </c>
      <c r="AJ3965">
        <v>87.620054999999994</v>
      </c>
      <c r="AK3965" t="s">
        <v>26</v>
      </c>
      <c r="AN3965" s="29">
        <v>0</v>
      </c>
      <c r="AO3965" s="30">
        <f t="shared" si="122"/>
        <v>0</v>
      </c>
      <c r="AP3965" s="30">
        <f t="shared" si="123"/>
        <v>0</v>
      </c>
    </row>
    <row r="3966" spans="1:42" x14ac:dyDescent="0.25">
      <c r="A3966" t="s">
        <v>219</v>
      </c>
      <c r="B3966">
        <v>1868789</v>
      </c>
      <c r="C3966" t="s">
        <v>13473</v>
      </c>
      <c r="D3966">
        <v>1061095</v>
      </c>
      <c r="E3966" t="s">
        <v>13470</v>
      </c>
      <c r="F3966" t="s">
        <v>89</v>
      </c>
      <c r="G3966" t="s">
        <v>90</v>
      </c>
      <c r="H3966" t="s">
        <v>10</v>
      </c>
      <c r="I3966" t="s">
        <v>13474</v>
      </c>
      <c r="J3966" t="s">
        <v>13475</v>
      </c>
      <c r="K3966" t="s">
        <v>95</v>
      </c>
      <c r="L3966" t="s">
        <v>3552</v>
      </c>
      <c r="M3966">
        <v>8410</v>
      </c>
      <c r="N3966">
        <v>80</v>
      </c>
      <c r="O3966" s="17">
        <v>45493</v>
      </c>
      <c r="P3966" t="s">
        <v>944</v>
      </c>
      <c r="Q3966" t="s">
        <v>24</v>
      </c>
      <c r="R3966" s="17">
        <v>45489</v>
      </c>
      <c r="S3966" s="27"/>
      <c r="T3966">
        <v>27.576666666666672</v>
      </c>
      <c r="U3966">
        <v>1.1000000000000001</v>
      </c>
      <c r="V3966">
        <v>28.676666666666669</v>
      </c>
      <c r="W3966">
        <v>3</v>
      </c>
      <c r="X3966">
        <v>1.4333333333333329</v>
      </c>
      <c r="Y3966">
        <v>0</v>
      </c>
      <c r="Z3966">
        <v>0</v>
      </c>
      <c r="AA3966">
        <v>0</v>
      </c>
      <c r="AB3966">
        <v>0.90331499999999998</v>
      </c>
      <c r="AC3966" s="29">
        <v>29.206685</v>
      </c>
      <c r="AD3966">
        <v>0</v>
      </c>
      <c r="AF3966">
        <v>86.03</v>
      </c>
      <c r="AG3966">
        <v>0</v>
      </c>
      <c r="AH3966">
        <v>4.3</v>
      </c>
      <c r="AI3966">
        <v>2.7099449999999998</v>
      </c>
      <c r="AJ3966">
        <v>87.620054999999994</v>
      </c>
      <c r="AK3966" t="s">
        <v>26</v>
      </c>
      <c r="AN3966" s="29">
        <v>0</v>
      </c>
      <c r="AO3966" s="30">
        <f t="shared" si="122"/>
        <v>0</v>
      </c>
      <c r="AP3966" s="30">
        <f t="shared" si="123"/>
        <v>0</v>
      </c>
    </row>
    <row r="3967" spans="1:42" x14ac:dyDescent="0.25">
      <c r="A3967" t="s">
        <v>219</v>
      </c>
      <c r="B3967">
        <v>1868786</v>
      </c>
      <c r="C3967" t="s">
        <v>13476</v>
      </c>
      <c r="D3967">
        <v>1744773</v>
      </c>
      <c r="E3967" t="s">
        <v>13477</v>
      </c>
      <c r="F3967" t="s">
        <v>89</v>
      </c>
      <c r="G3967" t="s">
        <v>90</v>
      </c>
      <c r="H3967" t="s">
        <v>10</v>
      </c>
      <c r="I3967" t="s">
        <v>8679</v>
      </c>
      <c r="J3967" t="s">
        <v>8680</v>
      </c>
      <c r="K3967" t="s">
        <v>271</v>
      </c>
      <c r="L3967" t="s">
        <v>92</v>
      </c>
      <c r="M3967">
        <v>8740</v>
      </c>
      <c r="N3967">
        <v>27</v>
      </c>
      <c r="O3967" s="17">
        <v>45490</v>
      </c>
      <c r="P3967" t="s">
        <v>96</v>
      </c>
      <c r="Q3967" t="s">
        <v>24</v>
      </c>
      <c r="R3967" s="17">
        <v>45489</v>
      </c>
      <c r="S3967" s="27"/>
      <c r="T3967">
        <v>48.69</v>
      </c>
      <c r="U3967">
        <v>4.7566666666666668</v>
      </c>
      <c r="V3967">
        <v>53.446666666666673</v>
      </c>
      <c r="W3967">
        <v>3</v>
      </c>
      <c r="X3967">
        <v>2.6733333333333329</v>
      </c>
      <c r="Y3967">
        <v>0</v>
      </c>
      <c r="Z3967">
        <v>0</v>
      </c>
      <c r="AA3967">
        <v>0</v>
      </c>
      <c r="AB3967">
        <v>1.68357</v>
      </c>
      <c r="AC3967" s="29">
        <v>54.436430000000001</v>
      </c>
      <c r="AD3967">
        <v>0</v>
      </c>
      <c r="AF3967">
        <v>160.34</v>
      </c>
      <c r="AG3967">
        <v>0</v>
      </c>
      <c r="AH3967">
        <v>8.02</v>
      </c>
      <c r="AI3967">
        <v>5.0507099999999996</v>
      </c>
      <c r="AJ3967">
        <v>163.30929</v>
      </c>
      <c r="AK3967" t="s">
        <v>26</v>
      </c>
      <c r="AN3967" s="29">
        <v>5.9</v>
      </c>
      <c r="AO3967" s="30">
        <f t="shared" si="122"/>
        <v>1.69625</v>
      </c>
      <c r="AP3967" s="30">
        <f t="shared" si="123"/>
        <v>0.56541666666666668</v>
      </c>
    </row>
    <row r="3968" spans="1:42" x14ac:dyDescent="0.25">
      <c r="A3968" t="s">
        <v>219</v>
      </c>
      <c r="B3968">
        <v>1868775</v>
      </c>
      <c r="C3968" t="s">
        <v>13478</v>
      </c>
      <c r="D3968">
        <v>156386</v>
      </c>
      <c r="E3968" t="s">
        <v>13479</v>
      </c>
      <c r="F3968" t="s">
        <v>89</v>
      </c>
      <c r="G3968" t="s">
        <v>90</v>
      </c>
      <c r="H3968" t="s">
        <v>10</v>
      </c>
      <c r="I3968" t="s">
        <v>13480</v>
      </c>
      <c r="J3968" t="s">
        <v>13481</v>
      </c>
      <c r="K3968" t="s">
        <v>91</v>
      </c>
      <c r="L3968" t="s">
        <v>256</v>
      </c>
      <c r="M3968">
        <v>8470</v>
      </c>
      <c r="N3968">
        <v>32</v>
      </c>
      <c r="O3968" s="17">
        <v>45489</v>
      </c>
      <c r="P3968" t="s">
        <v>98</v>
      </c>
      <c r="Q3968" t="s">
        <v>24</v>
      </c>
      <c r="R3968" s="17">
        <v>45489</v>
      </c>
      <c r="S3968" s="27"/>
      <c r="T3968">
        <v>258.64</v>
      </c>
      <c r="U3968">
        <v>11.35</v>
      </c>
      <c r="V3968">
        <v>269.99</v>
      </c>
      <c r="W3968">
        <v>1</v>
      </c>
      <c r="X3968">
        <v>13.5</v>
      </c>
      <c r="Y3968">
        <v>0</v>
      </c>
      <c r="Z3968">
        <v>0</v>
      </c>
      <c r="AA3968">
        <v>0</v>
      </c>
      <c r="AB3968">
        <v>8.5046850000000003</v>
      </c>
      <c r="AC3968" s="29">
        <v>274.98531500000001</v>
      </c>
      <c r="AD3968">
        <v>0</v>
      </c>
      <c r="AF3968">
        <v>269.99</v>
      </c>
      <c r="AG3968">
        <v>0</v>
      </c>
      <c r="AH3968">
        <v>13.5</v>
      </c>
      <c r="AI3968">
        <v>8.5046850000000003</v>
      </c>
      <c r="AJ3968">
        <v>274.98531500000001</v>
      </c>
      <c r="AK3968" t="s">
        <v>25</v>
      </c>
      <c r="AN3968" s="29">
        <v>0</v>
      </c>
      <c r="AO3968" s="30">
        <f t="shared" si="122"/>
        <v>0</v>
      </c>
      <c r="AP3968" s="30">
        <f t="shared" si="123"/>
        <v>0</v>
      </c>
    </row>
    <row r="3969" spans="1:42" x14ac:dyDescent="0.25">
      <c r="A3969" t="s">
        <v>219</v>
      </c>
      <c r="B3969">
        <v>1868762</v>
      </c>
      <c r="C3969" t="s">
        <v>13482</v>
      </c>
      <c r="D3969">
        <v>1744768</v>
      </c>
      <c r="E3969" t="s">
        <v>13483</v>
      </c>
      <c r="F3969" t="s">
        <v>89</v>
      </c>
      <c r="G3969" t="s">
        <v>90</v>
      </c>
      <c r="H3969" t="s">
        <v>10</v>
      </c>
      <c r="I3969" t="s">
        <v>13484</v>
      </c>
      <c r="J3969" t="s">
        <v>13485</v>
      </c>
      <c r="K3969" t="s">
        <v>271</v>
      </c>
      <c r="L3969" t="s">
        <v>224</v>
      </c>
      <c r="M3969">
        <v>8385</v>
      </c>
      <c r="N3969">
        <v>30</v>
      </c>
      <c r="O3969" s="17">
        <v>45493</v>
      </c>
      <c r="P3969" t="s">
        <v>746</v>
      </c>
      <c r="Q3969" t="s">
        <v>24</v>
      </c>
      <c r="R3969" s="17">
        <v>45489</v>
      </c>
      <c r="S3969" s="27"/>
      <c r="T3969">
        <v>40.536666666666669</v>
      </c>
      <c r="U3969">
        <v>6.126666666666666</v>
      </c>
      <c r="V3969">
        <v>46.663333333333327</v>
      </c>
      <c r="W3969">
        <v>3</v>
      </c>
      <c r="X3969">
        <v>2.333333333333333</v>
      </c>
      <c r="Y3969">
        <v>0</v>
      </c>
      <c r="Z3969">
        <v>0</v>
      </c>
      <c r="AA3969">
        <v>0</v>
      </c>
      <c r="AB3969">
        <v>1.469895</v>
      </c>
      <c r="AC3969" s="29">
        <v>47.526771666666669</v>
      </c>
      <c r="AD3969">
        <v>0</v>
      </c>
      <c r="AF3969">
        <v>139.99</v>
      </c>
      <c r="AG3969">
        <v>0</v>
      </c>
      <c r="AH3969">
        <v>7</v>
      </c>
      <c r="AI3969">
        <v>4.4096849999999996</v>
      </c>
      <c r="AJ3969">
        <v>142.58031500000001</v>
      </c>
      <c r="AK3969" t="s">
        <v>26</v>
      </c>
      <c r="AN3969" s="29">
        <v>0</v>
      </c>
      <c r="AO3969" s="30">
        <f t="shared" si="122"/>
        <v>0</v>
      </c>
      <c r="AP3969" s="30">
        <f t="shared" si="123"/>
        <v>0</v>
      </c>
    </row>
    <row r="3970" spans="1:42" x14ac:dyDescent="0.25">
      <c r="A3970" t="s">
        <v>219</v>
      </c>
      <c r="B3970">
        <v>1868762</v>
      </c>
      <c r="C3970" t="s">
        <v>13486</v>
      </c>
      <c r="D3970">
        <v>1744769</v>
      </c>
      <c r="E3970" t="s">
        <v>13483</v>
      </c>
      <c r="F3970" t="s">
        <v>89</v>
      </c>
      <c r="G3970" t="s">
        <v>90</v>
      </c>
      <c r="H3970" t="s">
        <v>10</v>
      </c>
      <c r="I3970" t="s">
        <v>13487</v>
      </c>
      <c r="J3970" t="s">
        <v>13488</v>
      </c>
      <c r="K3970" t="s">
        <v>271</v>
      </c>
      <c r="L3970" t="s">
        <v>224</v>
      </c>
      <c r="M3970">
        <v>8385</v>
      </c>
      <c r="N3970">
        <v>29</v>
      </c>
      <c r="O3970" s="17">
        <v>45493</v>
      </c>
      <c r="P3970" t="s">
        <v>746</v>
      </c>
      <c r="Q3970" t="s">
        <v>24</v>
      </c>
      <c r="R3970" s="17">
        <v>45489</v>
      </c>
      <c r="S3970" s="27"/>
      <c r="T3970">
        <v>40.536666666666669</v>
      </c>
      <c r="U3970">
        <v>6.126666666666666</v>
      </c>
      <c r="V3970">
        <v>46.663333333333327</v>
      </c>
      <c r="W3970">
        <v>3</v>
      </c>
      <c r="X3970">
        <v>2.333333333333333</v>
      </c>
      <c r="Y3970">
        <v>0</v>
      </c>
      <c r="Z3970">
        <v>0</v>
      </c>
      <c r="AA3970">
        <v>0</v>
      </c>
      <c r="AB3970">
        <v>1.469895</v>
      </c>
      <c r="AC3970" s="29">
        <v>47.526771666666669</v>
      </c>
      <c r="AD3970">
        <v>0</v>
      </c>
      <c r="AF3970">
        <v>139.99</v>
      </c>
      <c r="AG3970">
        <v>0</v>
      </c>
      <c r="AH3970">
        <v>7</v>
      </c>
      <c r="AI3970">
        <v>4.4096849999999996</v>
      </c>
      <c r="AJ3970">
        <v>142.58031500000001</v>
      </c>
      <c r="AK3970" t="s">
        <v>26</v>
      </c>
      <c r="AN3970" s="29">
        <v>0</v>
      </c>
      <c r="AO3970" s="30">
        <f t="shared" ref="AO3970:AO4033" si="124">AN3970*(45%-14.25%-2%)</f>
        <v>0</v>
      </c>
      <c r="AP3970" s="30">
        <f t="shared" ref="AP3970:AP4033" si="125">AO3970/W3970</f>
        <v>0</v>
      </c>
    </row>
    <row r="3971" spans="1:42" x14ac:dyDescent="0.25">
      <c r="A3971" t="s">
        <v>219</v>
      </c>
      <c r="B3971">
        <v>1868745</v>
      </c>
      <c r="C3971" t="s">
        <v>13489</v>
      </c>
      <c r="D3971">
        <v>1744763</v>
      </c>
      <c r="E3971" t="s">
        <v>13490</v>
      </c>
      <c r="F3971" t="s">
        <v>89</v>
      </c>
      <c r="G3971" t="s">
        <v>90</v>
      </c>
      <c r="H3971" t="s">
        <v>10</v>
      </c>
      <c r="I3971" t="s">
        <v>13491</v>
      </c>
      <c r="J3971" t="s">
        <v>13492</v>
      </c>
      <c r="K3971" t="s">
        <v>4219</v>
      </c>
      <c r="L3971" t="s">
        <v>224</v>
      </c>
      <c r="M3971">
        <v>810</v>
      </c>
      <c r="N3971">
        <v>31</v>
      </c>
      <c r="O3971" s="17">
        <v>45492</v>
      </c>
      <c r="P3971" t="s">
        <v>5675</v>
      </c>
      <c r="Q3971" t="s">
        <v>24</v>
      </c>
      <c r="R3971" s="17">
        <v>45489</v>
      </c>
      <c r="S3971" s="27"/>
      <c r="T3971">
        <v>57.314999999999998</v>
      </c>
      <c r="U3971">
        <v>5.2374999999999998</v>
      </c>
      <c r="V3971">
        <v>62.552500000000002</v>
      </c>
      <c r="W3971">
        <v>4</v>
      </c>
      <c r="X3971">
        <v>3.1274999999999999</v>
      </c>
      <c r="Y3971">
        <v>0</v>
      </c>
      <c r="Z3971">
        <v>0</v>
      </c>
      <c r="AA3971">
        <v>0</v>
      </c>
      <c r="AB3971">
        <v>1.97040375</v>
      </c>
      <c r="AC3971" s="29">
        <v>63.709596249999997</v>
      </c>
      <c r="AD3971">
        <v>0</v>
      </c>
      <c r="AF3971">
        <v>250.21</v>
      </c>
      <c r="AG3971">
        <v>0</v>
      </c>
      <c r="AH3971">
        <v>12.51</v>
      </c>
      <c r="AI3971">
        <v>7.881615</v>
      </c>
      <c r="AJ3971">
        <v>254.83838499999999</v>
      </c>
      <c r="AK3971" t="s">
        <v>31</v>
      </c>
      <c r="AN3971" s="29">
        <v>5.9</v>
      </c>
      <c r="AO3971" s="30">
        <f t="shared" si="124"/>
        <v>1.69625</v>
      </c>
      <c r="AP3971" s="30">
        <f t="shared" si="125"/>
        <v>0.42406250000000001</v>
      </c>
    </row>
    <row r="3972" spans="1:42" x14ac:dyDescent="0.25">
      <c r="A3972" t="s">
        <v>219</v>
      </c>
      <c r="B3972">
        <v>1868723</v>
      </c>
      <c r="C3972" t="s">
        <v>13493</v>
      </c>
      <c r="D3972">
        <v>490015</v>
      </c>
      <c r="E3972" t="s">
        <v>13494</v>
      </c>
      <c r="F3972" t="s">
        <v>89</v>
      </c>
      <c r="G3972" t="s">
        <v>90</v>
      </c>
      <c r="H3972" t="s">
        <v>10</v>
      </c>
      <c r="I3972" t="s">
        <v>13495</v>
      </c>
      <c r="J3972" t="s">
        <v>13496</v>
      </c>
      <c r="K3972" t="s">
        <v>224</v>
      </c>
      <c r="L3972" t="s">
        <v>266</v>
      </c>
      <c r="M3972">
        <v>8830</v>
      </c>
      <c r="N3972">
        <v>26</v>
      </c>
      <c r="O3972" s="17">
        <v>45496</v>
      </c>
      <c r="P3972" t="s">
        <v>114</v>
      </c>
      <c r="Q3972" t="s">
        <v>24</v>
      </c>
      <c r="R3972" s="17">
        <v>45489</v>
      </c>
      <c r="S3972" s="27"/>
      <c r="T3972">
        <v>52.403333333333343</v>
      </c>
      <c r="U3972">
        <v>8.1300000000000008</v>
      </c>
      <c r="V3972">
        <v>60.533333333333331</v>
      </c>
      <c r="W3972">
        <v>3</v>
      </c>
      <c r="X3972">
        <v>3.0266666666666668</v>
      </c>
      <c r="Y3972">
        <v>0</v>
      </c>
      <c r="Z3972">
        <v>0</v>
      </c>
      <c r="AA3972">
        <v>0</v>
      </c>
      <c r="AB3972">
        <v>1.9068000000000001</v>
      </c>
      <c r="AC3972" s="29">
        <v>61.653199999999998</v>
      </c>
      <c r="AD3972">
        <v>0</v>
      </c>
      <c r="AF3972">
        <v>181.6</v>
      </c>
      <c r="AG3972">
        <v>0</v>
      </c>
      <c r="AH3972">
        <v>9.08</v>
      </c>
      <c r="AI3972">
        <v>5.7203999999999997</v>
      </c>
      <c r="AJ3972">
        <v>184.95959999999999</v>
      </c>
      <c r="AK3972" t="s">
        <v>26</v>
      </c>
      <c r="AN3972" s="29">
        <v>0</v>
      </c>
      <c r="AO3972" s="30">
        <f t="shared" si="124"/>
        <v>0</v>
      </c>
      <c r="AP3972" s="30">
        <f t="shared" si="125"/>
        <v>0</v>
      </c>
    </row>
    <row r="3973" spans="1:42" x14ac:dyDescent="0.25">
      <c r="A3973" t="s">
        <v>219</v>
      </c>
      <c r="B3973">
        <v>1868709</v>
      </c>
      <c r="C3973" t="s">
        <v>13497</v>
      </c>
      <c r="D3973">
        <v>1744761</v>
      </c>
      <c r="E3973" t="s">
        <v>13498</v>
      </c>
      <c r="F3973" t="s">
        <v>89</v>
      </c>
      <c r="G3973" t="s">
        <v>90</v>
      </c>
      <c r="H3973" t="s">
        <v>14</v>
      </c>
      <c r="I3973" t="s">
        <v>13499</v>
      </c>
      <c r="J3973" t="s">
        <v>13500</v>
      </c>
      <c r="K3973" t="s">
        <v>1323</v>
      </c>
      <c r="L3973" t="s">
        <v>697</v>
      </c>
      <c r="M3973">
        <v>2940</v>
      </c>
      <c r="N3973">
        <v>17</v>
      </c>
      <c r="O3973" s="17">
        <v>45496</v>
      </c>
      <c r="P3973" t="s">
        <v>136</v>
      </c>
      <c r="Q3973" t="s">
        <v>24</v>
      </c>
      <c r="R3973" s="17">
        <v>45489</v>
      </c>
      <c r="S3973" s="27"/>
      <c r="T3973">
        <v>19.666666666666671</v>
      </c>
      <c r="U3973">
        <v>2.3666666666666671</v>
      </c>
      <c r="V3973">
        <v>22.033333333333331</v>
      </c>
      <c r="W3973">
        <v>3</v>
      </c>
      <c r="X3973">
        <v>1.1033333333333331</v>
      </c>
      <c r="Y3973">
        <v>0</v>
      </c>
      <c r="Z3973">
        <v>0</v>
      </c>
      <c r="AA3973">
        <v>0</v>
      </c>
      <c r="AB3973">
        <v>0.69404999999999994</v>
      </c>
      <c r="AC3973" s="29">
        <v>22.44261666666667</v>
      </c>
      <c r="AD3973">
        <v>0</v>
      </c>
      <c r="AF3973">
        <v>66.099999999999994</v>
      </c>
      <c r="AG3973">
        <v>0</v>
      </c>
      <c r="AH3973">
        <v>3.31</v>
      </c>
      <c r="AI3973">
        <v>2.0821499999999999</v>
      </c>
      <c r="AJ3973">
        <v>67.327849999999998</v>
      </c>
      <c r="AK3973" t="s">
        <v>26</v>
      </c>
      <c r="AN3973" s="29">
        <v>0</v>
      </c>
      <c r="AO3973" s="30">
        <f t="shared" si="124"/>
        <v>0</v>
      </c>
      <c r="AP3973" s="30">
        <f t="shared" si="125"/>
        <v>0</v>
      </c>
    </row>
    <row r="3974" spans="1:42" x14ac:dyDescent="0.25">
      <c r="A3974" t="s">
        <v>219</v>
      </c>
      <c r="B3974">
        <v>1868709</v>
      </c>
      <c r="C3974" t="s">
        <v>13501</v>
      </c>
      <c r="D3974">
        <v>1061077</v>
      </c>
      <c r="E3974" t="s">
        <v>13498</v>
      </c>
      <c r="F3974" t="s">
        <v>89</v>
      </c>
      <c r="G3974" t="s">
        <v>90</v>
      </c>
      <c r="H3974" t="s">
        <v>14</v>
      </c>
      <c r="I3974" t="s">
        <v>13499</v>
      </c>
      <c r="J3974" t="s">
        <v>13500</v>
      </c>
      <c r="K3974" t="s">
        <v>94</v>
      </c>
      <c r="L3974" t="s">
        <v>1323</v>
      </c>
      <c r="M3974">
        <v>2455</v>
      </c>
      <c r="N3974">
        <v>17</v>
      </c>
      <c r="O3974" s="17">
        <v>45495</v>
      </c>
      <c r="P3974" t="s">
        <v>816</v>
      </c>
      <c r="Q3974" t="s">
        <v>24</v>
      </c>
      <c r="R3974" s="17">
        <v>45489</v>
      </c>
      <c r="S3974" s="27"/>
      <c r="T3974">
        <v>49.82</v>
      </c>
      <c r="U3974">
        <v>6.2133333333333338</v>
      </c>
      <c r="V3974">
        <v>56.033333333333331</v>
      </c>
      <c r="W3974">
        <v>3</v>
      </c>
      <c r="X3974">
        <v>2.8033333333333328</v>
      </c>
      <c r="Y3974">
        <v>0</v>
      </c>
      <c r="Z3974">
        <v>0</v>
      </c>
      <c r="AA3974">
        <v>0</v>
      </c>
      <c r="AB3974">
        <v>1.76505</v>
      </c>
      <c r="AC3974" s="29">
        <v>57.071616666666657</v>
      </c>
      <c r="AD3974">
        <v>0</v>
      </c>
      <c r="AF3974">
        <v>168.1</v>
      </c>
      <c r="AG3974">
        <v>0</v>
      </c>
      <c r="AH3974">
        <v>8.41</v>
      </c>
      <c r="AI3974">
        <v>5.2951499999999996</v>
      </c>
      <c r="AJ3974">
        <v>171.21485000000001</v>
      </c>
      <c r="AK3974" t="s">
        <v>26</v>
      </c>
      <c r="AN3974" s="29">
        <v>0</v>
      </c>
      <c r="AO3974" s="30">
        <f t="shared" si="124"/>
        <v>0</v>
      </c>
      <c r="AP3974" s="30">
        <f t="shared" si="125"/>
        <v>0</v>
      </c>
    </row>
    <row r="3975" spans="1:42" x14ac:dyDescent="0.25">
      <c r="A3975" t="s">
        <v>219</v>
      </c>
      <c r="B3975">
        <v>1868688</v>
      </c>
      <c r="C3975" t="s">
        <v>13502</v>
      </c>
      <c r="D3975">
        <v>1061078</v>
      </c>
      <c r="E3975" t="s">
        <v>13503</v>
      </c>
      <c r="F3975" t="s">
        <v>89</v>
      </c>
      <c r="G3975" t="s">
        <v>90</v>
      </c>
      <c r="H3975" t="s">
        <v>14</v>
      </c>
      <c r="I3975" t="s">
        <v>13504</v>
      </c>
      <c r="J3975" t="s">
        <v>13505</v>
      </c>
      <c r="K3975" t="s">
        <v>115</v>
      </c>
      <c r="L3975" t="s">
        <v>1011</v>
      </c>
      <c r="M3975">
        <v>8785</v>
      </c>
      <c r="N3975">
        <v>73</v>
      </c>
      <c r="O3975" s="17">
        <v>45492</v>
      </c>
      <c r="P3975" t="s">
        <v>99</v>
      </c>
      <c r="Q3975" t="s">
        <v>24</v>
      </c>
      <c r="R3975" s="17">
        <v>45489</v>
      </c>
      <c r="S3975" s="27"/>
      <c r="T3975">
        <v>113.8333333333333</v>
      </c>
      <c r="U3975">
        <v>5.9966666666666661</v>
      </c>
      <c r="V3975">
        <v>119.83</v>
      </c>
      <c r="W3975">
        <v>3</v>
      </c>
      <c r="X3975">
        <v>5.9899999999999993</v>
      </c>
      <c r="Y3975">
        <v>0</v>
      </c>
      <c r="Z3975">
        <v>0</v>
      </c>
      <c r="AA3975">
        <v>0</v>
      </c>
      <c r="AB3975">
        <v>3.774645</v>
      </c>
      <c r="AC3975" s="29">
        <v>122.045355</v>
      </c>
      <c r="AD3975">
        <v>0</v>
      </c>
      <c r="AF3975">
        <v>359.49</v>
      </c>
      <c r="AG3975">
        <v>0</v>
      </c>
      <c r="AH3975">
        <v>17.97</v>
      </c>
      <c r="AI3975">
        <v>11.323935000000001</v>
      </c>
      <c r="AJ3975">
        <v>366.13606499999997</v>
      </c>
      <c r="AK3975" t="s">
        <v>26</v>
      </c>
      <c r="AN3975" s="29">
        <v>0</v>
      </c>
      <c r="AO3975" s="30">
        <f t="shared" si="124"/>
        <v>0</v>
      </c>
      <c r="AP3975" s="30">
        <f t="shared" si="125"/>
        <v>0</v>
      </c>
    </row>
    <row r="3976" spans="1:42" x14ac:dyDescent="0.25">
      <c r="A3976" t="s">
        <v>219</v>
      </c>
      <c r="B3976">
        <v>1868680</v>
      </c>
      <c r="C3976" t="s">
        <v>13506</v>
      </c>
      <c r="D3976">
        <v>1744754</v>
      </c>
      <c r="E3976" t="s">
        <v>13507</v>
      </c>
      <c r="F3976" t="s">
        <v>89</v>
      </c>
      <c r="G3976" t="s">
        <v>90</v>
      </c>
      <c r="H3976" t="s">
        <v>10</v>
      </c>
      <c r="I3976" t="s">
        <v>13508</v>
      </c>
      <c r="J3976" t="s">
        <v>13509</v>
      </c>
      <c r="K3976" t="s">
        <v>225</v>
      </c>
      <c r="L3976" t="s">
        <v>224</v>
      </c>
      <c r="M3976">
        <v>88585</v>
      </c>
      <c r="N3976">
        <v>18</v>
      </c>
      <c r="O3976" s="17">
        <v>45490</v>
      </c>
      <c r="P3976" t="s">
        <v>103</v>
      </c>
      <c r="Q3976" t="s">
        <v>24</v>
      </c>
      <c r="R3976" s="17">
        <v>45489</v>
      </c>
      <c r="S3976" s="27"/>
      <c r="T3976">
        <v>86.923333333333332</v>
      </c>
      <c r="U3976">
        <v>6.34</v>
      </c>
      <c r="V3976">
        <v>93.263333333333335</v>
      </c>
      <c r="W3976">
        <v>3</v>
      </c>
      <c r="X3976">
        <v>4.6633333333333331</v>
      </c>
      <c r="Y3976">
        <v>0</v>
      </c>
      <c r="Z3976">
        <v>0</v>
      </c>
      <c r="AA3976">
        <v>0</v>
      </c>
      <c r="AB3976">
        <v>2.9377949999999999</v>
      </c>
      <c r="AC3976" s="29">
        <v>94.988871666666682</v>
      </c>
      <c r="AD3976">
        <v>0</v>
      </c>
      <c r="AF3976">
        <v>279.79000000000002</v>
      </c>
      <c r="AG3976">
        <v>0</v>
      </c>
      <c r="AH3976">
        <v>13.99</v>
      </c>
      <c r="AI3976">
        <v>8.8133850000000002</v>
      </c>
      <c r="AJ3976">
        <v>284.96661499999999</v>
      </c>
      <c r="AK3976" t="s">
        <v>26</v>
      </c>
      <c r="AN3976" s="29">
        <v>3.5</v>
      </c>
      <c r="AO3976" s="30">
        <f t="shared" si="124"/>
        <v>1.0062499999999999</v>
      </c>
      <c r="AP3976" s="30">
        <f t="shared" si="125"/>
        <v>0.33541666666666664</v>
      </c>
    </row>
    <row r="3977" spans="1:42" x14ac:dyDescent="0.25">
      <c r="A3977" t="s">
        <v>219</v>
      </c>
      <c r="B3977">
        <v>1868668</v>
      </c>
      <c r="C3977" t="s">
        <v>13510</v>
      </c>
      <c r="D3977">
        <v>1744751</v>
      </c>
      <c r="E3977" t="s">
        <v>13511</v>
      </c>
      <c r="F3977" t="s">
        <v>89</v>
      </c>
      <c r="G3977" t="s">
        <v>90</v>
      </c>
      <c r="H3977" t="s">
        <v>10</v>
      </c>
      <c r="I3977" t="s">
        <v>13512</v>
      </c>
      <c r="J3977" t="s">
        <v>13513</v>
      </c>
      <c r="K3977" t="s">
        <v>248</v>
      </c>
      <c r="L3977" t="s">
        <v>224</v>
      </c>
      <c r="M3977">
        <v>98585</v>
      </c>
      <c r="N3977">
        <v>27</v>
      </c>
      <c r="O3977" s="17">
        <v>45494</v>
      </c>
      <c r="P3977" t="s">
        <v>2044</v>
      </c>
      <c r="Q3977" t="s">
        <v>24</v>
      </c>
      <c r="R3977" s="17">
        <v>45489</v>
      </c>
      <c r="S3977" s="27"/>
      <c r="T3977">
        <v>292.57</v>
      </c>
      <c r="U3977">
        <v>17.440000000000001</v>
      </c>
      <c r="V3977">
        <v>310.01</v>
      </c>
      <c r="W3977">
        <v>1</v>
      </c>
      <c r="X3977">
        <v>15.5</v>
      </c>
      <c r="Y3977">
        <v>0</v>
      </c>
      <c r="Z3977">
        <v>0</v>
      </c>
      <c r="AA3977">
        <v>0</v>
      </c>
      <c r="AB3977">
        <v>9.7653149999999993</v>
      </c>
      <c r="AC3977" s="29">
        <v>315.744685</v>
      </c>
      <c r="AD3977">
        <v>0</v>
      </c>
      <c r="AF3977">
        <v>310.01</v>
      </c>
      <c r="AG3977">
        <v>0</v>
      </c>
      <c r="AH3977">
        <v>15.5</v>
      </c>
      <c r="AI3977">
        <v>9.7653149999999993</v>
      </c>
      <c r="AJ3977">
        <v>315.744685</v>
      </c>
      <c r="AK3977" t="s">
        <v>25</v>
      </c>
      <c r="AN3977" s="29">
        <v>0</v>
      </c>
      <c r="AO3977" s="30">
        <f t="shared" si="124"/>
        <v>0</v>
      </c>
      <c r="AP3977" s="30">
        <f t="shared" si="125"/>
        <v>0</v>
      </c>
    </row>
    <row r="3978" spans="1:42" x14ac:dyDescent="0.25">
      <c r="A3978" t="s">
        <v>219</v>
      </c>
      <c r="B3978">
        <v>1868662</v>
      </c>
      <c r="C3978" t="s">
        <v>13514</v>
      </c>
      <c r="D3978">
        <v>156381</v>
      </c>
      <c r="E3978" t="s">
        <v>13515</v>
      </c>
      <c r="F3978" t="s">
        <v>89</v>
      </c>
      <c r="G3978" t="s">
        <v>90</v>
      </c>
      <c r="H3978" t="s">
        <v>10</v>
      </c>
      <c r="I3978" t="s">
        <v>13414</v>
      </c>
      <c r="J3978" t="s">
        <v>13415</v>
      </c>
      <c r="K3978" t="s">
        <v>91</v>
      </c>
      <c r="L3978" t="s">
        <v>231</v>
      </c>
      <c r="M3978">
        <v>2287</v>
      </c>
      <c r="N3978">
        <v>11</v>
      </c>
      <c r="O3978" s="17">
        <v>45501</v>
      </c>
      <c r="P3978" t="s">
        <v>114</v>
      </c>
      <c r="Q3978" t="s">
        <v>24</v>
      </c>
      <c r="R3978" s="17">
        <v>45489</v>
      </c>
      <c r="S3978" s="27"/>
      <c r="T3978">
        <v>50.236666666666672</v>
      </c>
      <c r="U3978">
        <v>3.253333333333333</v>
      </c>
      <c r="V3978">
        <v>53.49</v>
      </c>
      <c r="W3978">
        <v>3</v>
      </c>
      <c r="X3978">
        <v>2.6733333333333329</v>
      </c>
      <c r="Y3978">
        <v>0</v>
      </c>
      <c r="Z3978">
        <v>0</v>
      </c>
      <c r="AA3978">
        <v>0</v>
      </c>
      <c r="AB3978">
        <v>1.6849350000000001</v>
      </c>
      <c r="AC3978" s="29">
        <v>54.478398333333338</v>
      </c>
      <c r="AD3978">
        <v>0</v>
      </c>
      <c r="AF3978">
        <v>160.47</v>
      </c>
      <c r="AG3978">
        <v>0</v>
      </c>
      <c r="AH3978">
        <v>8.02</v>
      </c>
      <c r="AI3978">
        <v>5.054805</v>
      </c>
      <c r="AJ3978">
        <v>163.43519499999999</v>
      </c>
      <c r="AK3978" t="s">
        <v>26</v>
      </c>
      <c r="AN3978" s="29">
        <v>0</v>
      </c>
      <c r="AO3978" s="30">
        <f t="shared" si="124"/>
        <v>0</v>
      </c>
      <c r="AP3978" s="30">
        <f t="shared" si="125"/>
        <v>0</v>
      </c>
    </row>
    <row r="3979" spans="1:42" x14ac:dyDescent="0.25">
      <c r="A3979" t="s">
        <v>219</v>
      </c>
      <c r="B3979">
        <v>1868662</v>
      </c>
      <c r="C3979" t="s">
        <v>13516</v>
      </c>
      <c r="D3979">
        <v>1744750</v>
      </c>
      <c r="E3979" t="s">
        <v>13515</v>
      </c>
      <c r="F3979" t="s">
        <v>89</v>
      </c>
      <c r="G3979" t="s">
        <v>90</v>
      </c>
      <c r="H3979" t="s">
        <v>10</v>
      </c>
      <c r="I3979" t="s">
        <v>13414</v>
      </c>
      <c r="J3979" t="s">
        <v>13415</v>
      </c>
      <c r="K3979" t="s">
        <v>231</v>
      </c>
      <c r="L3979" t="s">
        <v>91</v>
      </c>
      <c r="M3979">
        <v>2661</v>
      </c>
      <c r="N3979">
        <v>16</v>
      </c>
      <c r="O3979" s="17">
        <v>45491</v>
      </c>
      <c r="P3979" t="s">
        <v>109</v>
      </c>
      <c r="Q3979" t="s">
        <v>24</v>
      </c>
      <c r="R3979" s="17">
        <v>45489</v>
      </c>
      <c r="S3979" s="27"/>
      <c r="T3979">
        <v>51.073333333333331</v>
      </c>
      <c r="U3979">
        <v>3.9233333333333329</v>
      </c>
      <c r="V3979">
        <v>54.99666666666667</v>
      </c>
      <c r="W3979">
        <v>3</v>
      </c>
      <c r="X3979">
        <v>2.75</v>
      </c>
      <c r="Y3979">
        <v>0</v>
      </c>
      <c r="Z3979">
        <v>0</v>
      </c>
      <c r="AA3979">
        <v>0</v>
      </c>
      <c r="AB3979">
        <v>1.7323949999999999</v>
      </c>
      <c r="AC3979" s="29">
        <v>56.014271666666673</v>
      </c>
      <c r="AD3979">
        <v>0</v>
      </c>
      <c r="AF3979">
        <v>164.99</v>
      </c>
      <c r="AG3979">
        <v>0</v>
      </c>
      <c r="AH3979">
        <v>8.25</v>
      </c>
      <c r="AI3979">
        <v>5.1971850000000002</v>
      </c>
      <c r="AJ3979">
        <v>168.04281499999999</v>
      </c>
      <c r="AK3979" t="s">
        <v>26</v>
      </c>
      <c r="AN3979" s="29">
        <v>0</v>
      </c>
      <c r="AO3979" s="30">
        <f t="shared" si="124"/>
        <v>0</v>
      </c>
      <c r="AP3979" s="30">
        <f t="shared" si="125"/>
        <v>0</v>
      </c>
    </row>
    <row r="3980" spans="1:42" x14ac:dyDescent="0.25">
      <c r="A3980" t="s">
        <v>219</v>
      </c>
      <c r="B3980">
        <v>1868657</v>
      </c>
      <c r="C3980" t="s">
        <v>13517</v>
      </c>
      <c r="D3980">
        <v>1061069</v>
      </c>
      <c r="E3980" t="s">
        <v>13518</v>
      </c>
      <c r="F3980" t="s">
        <v>89</v>
      </c>
      <c r="G3980" t="s">
        <v>90</v>
      </c>
      <c r="H3980" t="s">
        <v>10</v>
      </c>
      <c r="I3980" t="s">
        <v>13519</v>
      </c>
      <c r="J3980" t="s">
        <v>13520</v>
      </c>
      <c r="K3980" t="s">
        <v>95</v>
      </c>
      <c r="L3980" t="s">
        <v>3552</v>
      </c>
      <c r="M3980">
        <v>8410</v>
      </c>
      <c r="N3980">
        <v>73</v>
      </c>
      <c r="O3980" s="17">
        <v>45493</v>
      </c>
      <c r="P3980" t="s">
        <v>944</v>
      </c>
      <c r="Q3980" t="s">
        <v>24</v>
      </c>
      <c r="R3980" s="17">
        <v>45489</v>
      </c>
      <c r="S3980" s="27"/>
      <c r="T3980">
        <v>53.836666666666673</v>
      </c>
      <c r="U3980">
        <v>1.1000000000000001</v>
      </c>
      <c r="V3980">
        <v>54.936666666666667</v>
      </c>
      <c r="W3980">
        <v>3</v>
      </c>
      <c r="X3980">
        <v>2.746666666666667</v>
      </c>
      <c r="Y3980">
        <v>0</v>
      </c>
      <c r="Z3980">
        <v>0</v>
      </c>
      <c r="AA3980">
        <v>0</v>
      </c>
      <c r="AB3980">
        <v>1.730505</v>
      </c>
      <c r="AC3980" s="29">
        <v>55.952828333333343</v>
      </c>
      <c r="AD3980">
        <v>0</v>
      </c>
      <c r="AF3980">
        <v>164.81</v>
      </c>
      <c r="AG3980">
        <v>0</v>
      </c>
      <c r="AH3980">
        <v>8.24</v>
      </c>
      <c r="AI3980">
        <v>5.1915149999999999</v>
      </c>
      <c r="AJ3980">
        <v>167.858485</v>
      </c>
      <c r="AK3980" t="s">
        <v>26</v>
      </c>
      <c r="AN3980" s="29">
        <v>0</v>
      </c>
      <c r="AO3980" s="30">
        <f t="shared" si="124"/>
        <v>0</v>
      </c>
      <c r="AP3980" s="30">
        <f t="shared" si="125"/>
        <v>0</v>
      </c>
    </row>
    <row r="3981" spans="1:42" x14ac:dyDescent="0.25">
      <c r="A3981" t="s">
        <v>219</v>
      </c>
      <c r="B3981">
        <v>1868651</v>
      </c>
      <c r="C3981" t="s">
        <v>13521</v>
      </c>
      <c r="D3981">
        <v>1744748</v>
      </c>
      <c r="E3981" t="s">
        <v>13522</v>
      </c>
      <c r="F3981" t="s">
        <v>89</v>
      </c>
      <c r="G3981" t="s">
        <v>90</v>
      </c>
      <c r="H3981" t="s">
        <v>10</v>
      </c>
      <c r="I3981" t="s">
        <v>13523</v>
      </c>
      <c r="J3981" t="s">
        <v>13524</v>
      </c>
      <c r="K3981" t="s">
        <v>266</v>
      </c>
      <c r="L3981" t="s">
        <v>115</v>
      </c>
      <c r="M3981">
        <v>2460</v>
      </c>
      <c r="N3981">
        <v>77</v>
      </c>
      <c r="O3981" s="17">
        <v>45491</v>
      </c>
      <c r="P3981" t="s">
        <v>124</v>
      </c>
      <c r="Q3981" t="s">
        <v>24</v>
      </c>
      <c r="R3981" s="17">
        <v>45489</v>
      </c>
      <c r="S3981" s="27"/>
      <c r="T3981">
        <v>322.01</v>
      </c>
      <c r="U3981">
        <v>17.989999999999998</v>
      </c>
      <c r="V3981">
        <v>340</v>
      </c>
      <c r="W3981">
        <v>1</v>
      </c>
      <c r="X3981">
        <v>17</v>
      </c>
      <c r="Y3981">
        <v>0</v>
      </c>
      <c r="Z3981">
        <v>0</v>
      </c>
      <c r="AA3981">
        <v>0</v>
      </c>
      <c r="AB3981">
        <v>10.71</v>
      </c>
      <c r="AC3981" s="29">
        <v>346.29</v>
      </c>
      <c r="AD3981">
        <v>0</v>
      </c>
      <c r="AF3981">
        <v>340</v>
      </c>
      <c r="AG3981">
        <v>0</v>
      </c>
      <c r="AH3981">
        <v>17</v>
      </c>
      <c r="AI3981">
        <v>10.71</v>
      </c>
      <c r="AJ3981">
        <v>346.29</v>
      </c>
      <c r="AK3981" t="s">
        <v>25</v>
      </c>
      <c r="AN3981" s="29">
        <v>5.9</v>
      </c>
      <c r="AO3981" s="30">
        <f t="shared" si="124"/>
        <v>1.69625</v>
      </c>
      <c r="AP3981" s="30">
        <f t="shared" si="125"/>
        <v>1.69625</v>
      </c>
    </row>
    <row r="3982" spans="1:42" x14ac:dyDescent="0.25">
      <c r="A3982" t="s">
        <v>219</v>
      </c>
      <c r="B3982">
        <v>1868643</v>
      </c>
      <c r="C3982" t="s">
        <v>13525</v>
      </c>
      <c r="D3982">
        <v>1744744</v>
      </c>
      <c r="E3982" t="s">
        <v>13526</v>
      </c>
      <c r="F3982" t="s">
        <v>89</v>
      </c>
      <c r="G3982" t="s">
        <v>90</v>
      </c>
      <c r="H3982" t="s">
        <v>10</v>
      </c>
      <c r="I3982" t="s">
        <v>13527</v>
      </c>
      <c r="J3982" t="s">
        <v>13528</v>
      </c>
      <c r="K3982" t="s">
        <v>314</v>
      </c>
      <c r="L3982" t="s">
        <v>224</v>
      </c>
      <c r="M3982">
        <v>882362</v>
      </c>
      <c r="N3982">
        <v>17</v>
      </c>
      <c r="O3982" s="17">
        <v>45500</v>
      </c>
      <c r="P3982" t="s">
        <v>122</v>
      </c>
      <c r="Q3982" t="s">
        <v>24</v>
      </c>
      <c r="R3982" s="17">
        <v>45489</v>
      </c>
      <c r="S3982" s="27"/>
      <c r="T3982">
        <v>207.58</v>
      </c>
      <c r="U3982">
        <v>17.41</v>
      </c>
      <c r="V3982">
        <v>224.99</v>
      </c>
      <c r="W3982">
        <v>1</v>
      </c>
      <c r="X3982">
        <v>11.25</v>
      </c>
      <c r="Y3982">
        <v>0</v>
      </c>
      <c r="Z3982">
        <v>0</v>
      </c>
      <c r="AA3982">
        <v>0</v>
      </c>
      <c r="AB3982">
        <v>7.0871849999999998</v>
      </c>
      <c r="AC3982" s="29">
        <v>229.152815</v>
      </c>
      <c r="AD3982">
        <v>0</v>
      </c>
      <c r="AF3982">
        <v>224.99</v>
      </c>
      <c r="AG3982">
        <v>0</v>
      </c>
      <c r="AH3982">
        <v>11.25</v>
      </c>
      <c r="AI3982">
        <v>7.0871849999999998</v>
      </c>
      <c r="AJ3982">
        <v>229.152815</v>
      </c>
      <c r="AK3982" t="s">
        <v>25</v>
      </c>
      <c r="AN3982" s="29">
        <v>23.6</v>
      </c>
      <c r="AO3982" s="30">
        <f t="shared" si="124"/>
        <v>6.7850000000000001</v>
      </c>
      <c r="AP3982" s="30">
        <f t="shared" si="125"/>
        <v>6.7850000000000001</v>
      </c>
    </row>
    <row r="3983" spans="1:42" x14ac:dyDescent="0.25">
      <c r="A3983" t="s">
        <v>219</v>
      </c>
      <c r="B3983">
        <v>1868643</v>
      </c>
      <c r="C3983" t="s">
        <v>13529</v>
      </c>
      <c r="D3983">
        <v>1744745</v>
      </c>
      <c r="E3983" t="s">
        <v>13526</v>
      </c>
      <c r="F3983" t="s">
        <v>89</v>
      </c>
      <c r="G3983" t="s">
        <v>90</v>
      </c>
      <c r="H3983" t="s">
        <v>10</v>
      </c>
      <c r="I3983" t="s">
        <v>13530</v>
      </c>
      <c r="J3983" t="s">
        <v>13531</v>
      </c>
      <c r="K3983" t="s">
        <v>314</v>
      </c>
      <c r="L3983" t="s">
        <v>224</v>
      </c>
      <c r="M3983">
        <v>882362</v>
      </c>
      <c r="N3983">
        <v>18</v>
      </c>
      <c r="O3983" s="17">
        <v>45500</v>
      </c>
      <c r="P3983" t="s">
        <v>122</v>
      </c>
      <c r="Q3983" t="s">
        <v>24</v>
      </c>
      <c r="R3983" s="17">
        <v>45489</v>
      </c>
      <c r="S3983" s="27"/>
      <c r="T3983">
        <v>207.58</v>
      </c>
      <c r="U3983">
        <v>17.41</v>
      </c>
      <c r="V3983">
        <v>224.99</v>
      </c>
      <c r="W3983">
        <v>1</v>
      </c>
      <c r="X3983">
        <v>11.25</v>
      </c>
      <c r="Y3983">
        <v>0</v>
      </c>
      <c r="Z3983">
        <v>0</v>
      </c>
      <c r="AA3983">
        <v>0</v>
      </c>
      <c r="AB3983">
        <v>7.0871849999999998</v>
      </c>
      <c r="AC3983" s="29">
        <v>229.152815</v>
      </c>
      <c r="AD3983">
        <v>0</v>
      </c>
      <c r="AF3983">
        <v>224.99</v>
      </c>
      <c r="AG3983">
        <v>0</v>
      </c>
      <c r="AH3983">
        <v>11.25</v>
      </c>
      <c r="AI3983">
        <v>7.0871849999999998</v>
      </c>
      <c r="AJ3983">
        <v>229.152815</v>
      </c>
      <c r="AK3983" t="s">
        <v>25</v>
      </c>
      <c r="AN3983" s="29">
        <v>23.6</v>
      </c>
      <c r="AO3983" s="30">
        <f t="shared" si="124"/>
        <v>6.7850000000000001</v>
      </c>
      <c r="AP3983" s="30">
        <f t="shared" si="125"/>
        <v>6.7850000000000001</v>
      </c>
    </row>
    <row r="3984" spans="1:42" x14ac:dyDescent="0.25">
      <c r="A3984" t="s">
        <v>219</v>
      </c>
      <c r="B3984">
        <v>1868643</v>
      </c>
      <c r="C3984" t="s">
        <v>13532</v>
      </c>
      <c r="D3984">
        <v>490011</v>
      </c>
      <c r="E3984" t="s">
        <v>13526</v>
      </c>
      <c r="F3984" t="s">
        <v>89</v>
      </c>
      <c r="G3984" t="s">
        <v>90</v>
      </c>
      <c r="H3984" t="s">
        <v>10</v>
      </c>
      <c r="I3984" t="s">
        <v>13533</v>
      </c>
      <c r="J3984" t="s">
        <v>13531</v>
      </c>
      <c r="K3984" t="s">
        <v>224</v>
      </c>
      <c r="L3984" t="s">
        <v>314</v>
      </c>
      <c r="M3984">
        <v>2449</v>
      </c>
      <c r="N3984">
        <v>35</v>
      </c>
      <c r="O3984" s="17">
        <v>45493</v>
      </c>
      <c r="P3984" t="s">
        <v>1358</v>
      </c>
      <c r="Q3984" t="s">
        <v>24</v>
      </c>
      <c r="R3984" s="17">
        <v>45489</v>
      </c>
      <c r="S3984" s="27"/>
      <c r="T3984">
        <v>160.44</v>
      </c>
      <c r="U3984">
        <v>23.06</v>
      </c>
      <c r="V3984">
        <v>183.5</v>
      </c>
      <c r="W3984">
        <v>1</v>
      </c>
      <c r="X3984">
        <v>9.18</v>
      </c>
      <c r="Y3984">
        <v>0</v>
      </c>
      <c r="Z3984">
        <v>0</v>
      </c>
      <c r="AA3984">
        <v>0</v>
      </c>
      <c r="AB3984">
        <v>5.7802499999999997</v>
      </c>
      <c r="AC3984" s="29">
        <v>186.89975000000001</v>
      </c>
      <c r="AD3984">
        <v>0</v>
      </c>
      <c r="AF3984">
        <v>183.5</v>
      </c>
      <c r="AG3984">
        <v>0</v>
      </c>
      <c r="AH3984">
        <v>9.18</v>
      </c>
      <c r="AI3984">
        <v>5.7802499999999997</v>
      </c>
      <c r="AJ3984">
        <v>186.89975000000001</v>
      </c>
      <c r="AK3984" t="s">
        <v>25</v>
      </c>
      <c r="AN3984" s="29">
        <v>23.6</v>
      </c>
      <c r="AO3984" s="30">
        <f t="shared" si="124"/>
        <v>6.7850000000000001</v>
      </c>
      <c r="AP3984" s="30">
        <f t="shared" si="125"/>
        <v>6.7850000000000001</v>
      </c>
    </row>
    <row r="3985" spans="1:42" x14ac:dyDescent="0.25">
      <c r="A3985" t="s">
        <v>219</v>
      </c>
      <c r="B3985">
        <v>1868643</v>
      </c>
      <c r="C3985" t="s">
        <v>13534</v>
      </c>
      <c r="D3985">
        <v>490010</v>
      </c>
      <c r="E3985" t="s">
        <v>13526</v>
      </c>
      <c r="F3985" t="s">
        <v>89</v>
      </c>
      <c r="G3985" t="s">
        <v>90</v>
      </c>
      <c r="H3985" t="s">
        <v>10</v>
      </c>
      <c r="I3985" t="s">
        <v>13527</v>
      </c>
      <c r="J3985" t="s">
        <v>13528</v>
      </c>
      <c r="K3985" t="s">
        <v>224</v>
      </c>
      <c r="L3985" t="s">
        <v>314</v>
      </c>
      <c r="M3985">
        <v>2449</v>
      </c>
      <c r="N3985">
        <v>36</v>
      </c>
      <c r="O3985" s="17">
        <v>45493</v>
      </c>
      <c r="P3985" t="s">
        <v>1358</v>
      </c>
      <c r="Q3985" t="s">
        <v>24</v>
      </c>
      <c r="R3985" s="17">
        <v>45489</v>
      </c>
      <c r="S3985" s="27"/>
      <c r="T3985">
        <v>160.44</v>
      </c>
      <c r="U3985">
        <v>23.06</v>
      </c>
      <c r="V3985">
        <v>183.5</v>
      </c>
      <c r="W3985">
        <v>1</v>
      </c>
      <c r="X3985">
        <v>9.18</v>
      </c>
      <c r="Y3985">
        <v>0</v>
      </c>
      <c r="Z3985">
        <v>0</v>
      </c>
      <c r="AA3985">
        <v>0</v>
      </c>
      <c r="AB3985">
        <v>5.7802499999999997</v>
      </c>
      <c r="AC3985" s="29">
        <v>186.89975000000001</v>
      </c>
      <c r="AD3985">
        <v>0</v>
      </c>
      <c r="AF3985">
        <v>183.5</v>
      </c>
      <c r="AG3985">
        <v>0</v>
      </c>
      <c r="AH3985">
        <v>9.18</v>
      </c>
      <c r="AI3985">
        <v>5.7802499999999997</v>
      </c>
      <c r="AJ3985">
        <v>186.89975000000001</v>
      </c>
      <c r="AK3985" t="s">
        <v>25</v>
      </c>
      <c r="AN3985" s="29">
        <v>23.6</v>
      </c>
      <c r="AO3985" s="30">
        <f t="shared" si="124"/>
        <v>6.7850000000000001</v>
      </c>
      <c r="AP3985" s="30">
        <f t="shared" si="125"/>
        <v>6.7850000000000001</v>
      </c>
    </row>
    <row r="3986" spans="1:42" x14ac:dyDescent="0.25">
      <c r="A3986" t="s">
        <v>219</v>
      </c>
      <c r="B3986">
        <v>1868603</v>
      </c>
      <c r="C3986" t="s">
        <v>13535</v>
      </c>
      <c r="D3986">
        <v>1744733</v>
      </c>
      <c r="E3986" t="s">
        <v>13536</v>
      </c>
      <c r="F3986" t="s">
        <v>89</v>
      </c>
      <c r="G3986" t="s">
        <v>90</v>
      </c>
      <c r="H3986" t="s">
        <v>10</v>
      </c>
      <c r="I3986" t="s">
        <v>13537</v>
      </c>
      <c r="J3986" t="s">
        <v>13538</v>
      </c>
      <c r="K3986" t="s">
        <v>266</v>
      </c>
      <c r="L3986" t="s">
        <v>224</v>
      </c>
      <c r="M3986">
        <v>992362</v>
      </c>
      <c r="N3986">
        <v>27</v>
      </c>
      <c r="O3986" s="17">
        <v>45495</v>
      </c>
      <c r="P3986" t="s">
        <v>496</v>
      </c>
      <c r="Q3986" t="s">
        <v>24</v>
      </c>
      <c r="R3986" s="17">
        <v>45489</v>
      </c>
      <c r="S3986" s="27"/>
      <c r="T3986">
        <v>254.98</v>
      </c>
      <c r="U3986">
        <v>19.11</v>
      </c>
      <c r="V3986">
        <v>274.08999999999997</v>
      </c>
      <c r="W3986">
        <v>1</v>
      </c>
      <c r="X3986">
        <v>13.7</v>
      </c>
      <c r="Y3986">
        <v>0</v>
      </c>
      <c r="Z3986">
        <v>0</v>
      </c>
      <c r="AA3986">
        <v>0</v>
      </c>
      <c r="AB3986">
        <v>8.6338349999999995</v>
      </c>
      <c r="AC3986" s="29">
        <v>279.15616499999999</v>
      </c>
      <c r="AD3986">
        <v>0</v>
      </c>
      <c r="AF3986">
        <v>274.08999999999997</v>
      </c>
      <c r="AG3986">
        <v>0</v>
      </c>
      <c r="AH3986">
        <v>13.7</v>
      </c>
      <c r="AI3986">
        <v>8.6338349999999995</v>
      </c>
      <c r="AJ3986">
        <v>279.15616499999999</v>
      </c>
      <c r="AK3986" t="s">
        <v>25</v>
      </c>
      <c r="AN3986" s="29">
        <v>0</v>
      </c>
      <c r="AO3986" s="30">
        <f t="shared" si="124"/>
        <v>0</v>
      </c>
      <c r="AP3986" s="30">
        <f t="shared" si="125"/>
        <v>0</v>
      </c>
    </row>
    <row r="3987" spans="1:42" x14ac:dyDescent="0.25">
      <c r="A3987" t="s">
        <v>219</v>
      </c>
      <c r="B3987">
        <v>1868524</v>
      </c>
      <c r="C3987" t="s">
        <v>13539</v>
      </c>
      <c r="D3987">
        <v>156376</v>
      </c>
      <c r="E3987" t="s">
        <v>13540</v>
      </c>
      <c r="F3987" t="s">
        <v>89</v>
      </c>
      <c r="G3987" t="s">
        <v>90</v>
      </c>
      <c r="H3987" t="s">
        <v>14</v>
      </c>
      <c r="I3987" t="s">
        <v>13541</v>
      </c>
      <c r="J3987" t="s">
        <v>168</v>
      </c>
      <c r="K3987" t="s">
        <v>91</v>
      </c>
      <c r="L3987" t="s">
        <v>266</v>
      </c>
      <c r="M3987">
        <v>8455</v>
      </c>
      <c r="N3987">
        <v>73</v>
      </c>
      <c r="O3987" s="17">
        <v>45497</v>
      </c>
      <c r="P3987" t="s">
        <v>98</v>
      </c>
      <c r="Q3987" t="s">
        <v>24</v>
      </c>
      <c r="R3987" s="17">
        <v>45489</v>
      </c>
      <c r="S3987" s="27"/>
      <c r="T3987">
        <v>577.48</v>
      </c>
      <c r="U3987">
        <v>16.7</v>
      </c>
      <c r="V3987">
        <v>594.17999999999995</v>
      </c>
      <c r="W3987">
        <v>1</v>
      </c>
      <c r="X3987">
        <v>29.71</v>
      </c>
      <c r="Y3987">
        <v>0</v>
      </c>
      <c r="Z3987">
        <v>0</v>
      </c>
      <c r="AA3987">
        <v>0</v>
      </c>
      <c r="AB3987">
        <v>18.716670000000001</v>
      </c>
      <c r="AC3987" s="29">
        <v>605.17332999999996</v>
      </c>
      <c r="AD3987">
        <v>0</v>
      </c>
      <c r="AF3987">
        <v>594.17999999999995</v>
      </c>
      <c r="AG3987">
        <v>0</v>
      </c>
      <c r="AH3987">
        <v>29.71</v>
      </c>
      <c r="AI3987">
        <v>18.716670000000001</v>
      </c>
      <c r="AJ3987">
        <v>605.17332999999996</v>
      </c>
      <c r="AK3987" t="s">
        <v>25</v>
      </c>
      <c r="AN3987" s="29">
        <v>0</v>
      </c>
      <c r="AO3987" s="30">
        <f t="shared" si="124"/>
        <v>0</v>
      </c>
      <c r="AP3987" s="30">
        <f t="shared" si="125"/>
        <v>0</v>
      </c>
    </row>
    <row r="3988" spans="1:42" x14ac:dyDescent="0.25">
      <c r="A3988" t="s">
        <v>219</v>
      </c>
      <c r="B3988">
        <v>1868506</v>
      </c>
      <c r="C3988" t="s">
        <v>13542</v>
      </c>
      <c r="D3988">
        <v>1744704</v>
      </c>
      <c r="E3988" t="s">
        <v>13543</v>
      </c>
      <c r="F3988" t="s">
        <v>89</v>
      </c>
      <c r="G3988" t="s">
        <v>90</v>
      </c>
      <c r="H3988" t="s">
        <v>14</v>
      </c>
      <c r="I3988" t="s">
        <v>13544</v>
      </c>
      <c r="J3988" t="s">
        <v>168</v>
      </c>
      <c r="K3988" t="s">
        <v>266</v>
      </c>
      <c r="L3988" t="s">
        <v>92</v>
      </c>
      <c r="M3988">
        <v>2460</v>
      </c>
      <c r="N3988">
        <v>79</v>
      </c>
      <c r="O3988" s="17">
        <v>45494</v>
      </c>
      <c r="P3988" t="s">
        <v>124</v>
      </c>
      <c r="Q3988" t="s">
        <v>24</v>
      </c>
      <c r="R3988" s="17">
        <v>45489</v>
      </c>
      <c r="S3988" s="27"/>
      <c r="T3988">
        <v>362.65</v>
      </c>
      <c r="U3988">
        <v>28.33</v>
      </c>
      <c r="V3988">
        <v>390.98</v>
      </c>
      <c r="W3988">
        <v>1</v>
      </c>
      <c r="X3988">
        <v>19.55</v>
      </c>
      <c r="Y3988">
        <v>0</v>
      </c>
      <c r="Z3988">
        <v>0</v>
      </c>
      <c r="AA3988">
        <v>0</v>
      </c>
      <c r="AB3988">
        <v>12.31587</v>
      </c>
      <c r="AC3988" s="29">
        <v>398.21413000000001</v>
      </c>
      <c r="AD3988">
        <v>0</v>
      </c>
      <c r="AF3988">
        <v>390.98</v>
      </c>
      <c r="AG3988">
        <v>0</v>
      </c>
      <c r="AH3988">
        <v>19.55</v>
      </c>
      <c r="AI3988">
        <v>12.31587</v>
      </c>
      <c r="AJ3988">
        <v>398.21413000000001</v>
      </c>
      <c r="AK3988" t="s">
        <v>25</v>
      </c>
      <c r="AN3988" s="29">
        <v>0</v>
      </c>
      <c r="AO3988" s="30">
        <f t="shared" si="124"/>
        <v>0</v>
      </c>
      <c r="AP3988" s="30">
        <f t="shared" si="125"/>
        <v>0</v>
      </c>
    </row>
    <row r="3989" spans="1:42" x14ac:dyDescent="0.25">
      <c r="A3989" t="s">
        <v>219</v>
      </c>
      <c r="B3989">
        <v>1868488</v>
      </c>
      <c r="C3989" t="s">
        <v>13545</v>
      </c>
      <c r="D3989">
        <v>1061046</v>
      </c>
      <c r="E3989" t="s">
        <v>13546</v>
      </c>
      <c r="F3989" t="s">
        <v>89</v>
      </c>
      <c r="G3989" t="s">
        <v>90</v>
      </c>
      <c r="H3989" t="s">
        <v>10</v>
      </c>
      <c r="I3989" t="s">
        <v>13547</v>
      </c>
      <c r="J3989" t="s">
        <v>13548</v>
      </c>
      <c r="K3989" t="s">
        <v>92</v>
      </c>
      <c r="L3989" t="s">
        <v>271</v>
      </c>
      <c r="M3989">
        <v>883</v>
      </c>
      <c r="N3989">
        <v>32</v>
      </c>
      <c r="O3989" s="17">
        <v>45492</v>
      </c>
      <c r="P3989" t="s">
        <v>122</v>
      </c>
      <c r="Q3989" t="s">
        <v>24</v>
      </c>
      <c r="R3989" s="17">
        <v>45489</v>
      </c>
      <c r="S3989" s="27"/>
      <c r="T3989">
        <v>76.7</v>
      </c>
      <c r="U3989">
        <v>5.2066666666666661</v>
      </c>
      <c r="V3989">
        <v>81.906666666666666</v>
      </c>
      <c r="W3989">
        <v>3</v>
      </c>
      <c r="X3989">
        <v>4.0966666666666667</v>
      </c>
      <c r="Y3989">
        <v>0</v>
      </c>
      <c r="Z3989">
        <v>0</v>
      </c>
      <c r="AA3989">
        <v>0</v>
      </c>
      <c r="AB3989">
        <v>2.58006</v>
      </c>
      <c r="AC3989" s="29">
        <v>83.423273333333327</v>
      </c>
      <c r="AD3989">
        <v>0</v>
      </c>
      <c r="AF3989">
        <v>245.72</v>
      </c>
      <c r="AG3989">
        <v>0</v>
      </c>
      <c r="AH3989">
        <v>12.29</v>
      </c>
      <c r="AI3989">
        <v>7.7401799999999996</v>
      </c>
      <c r="AJ3989">
        <v>250.26982000000001</v>
      </c>
      <c r="AK3989" t="s">
        <v>26</v>
      </c>
      <c r="AN3989" s="29">
        <v>0</v>
      </c>
      <c r="AO3989" s="30">
        <f t="shared" si="124"/>
        <v>0</v>
      </c>
      <c r="AP3989" s="30">
        <f t="shared" si="125"/>
        <v>0</v>
      </c>
    </row>
    <row r="3990" spans="1:42" x14ac:dyDescent="0.25">
      <c r="A3990" t="s">
        <v>219</v>
      </c>
      <c r="B3990">
        <v>1868488</v>
      </c>
      <c r="C3990" t="s">
        <v>13549</v>
      </c>
      <c r="D3990">
        <v>1744701</v>
      </c>
      <c r="E3990" t="s">
        <v>13546</v>
      </c>
      <c r="F3990" t="s">
        <v>89</v>
      </c>
      <c r="G3990" t="s">
        <v>90</v>
      </c>
      <c r="H3990" t="s">
        <v>10</v>
      </c>
      <c r="I3990" t="s">
        <v>13547</v>
      </c>
      <c r="J3990" t="s">
        <v>13548</v>
      </c>
      <c r="K3990" t="s">
        <v>271</v>
      </c>
      <c r="L3990" t="s">
        <v>92</v>
      </c>
      <c r="M3990">
        <v>2435</v>
      </c>
      <c r="N3990">
        <v>19</v>
      </c>
      <c r="O3990" s="17">
        <v>45494</v>
      </c>
      <c r="P3990" t="s">
        <v>109</v>
      </c>
      <c r="Q3990" t="s">
        <v>24</v>
      </c>
      <c r="R3990" s="17">
        <v>45489</v>
      </c>
      <c r="S3990" s="27"/>
      <c r="T3990">
        <v>73.22</v>
      </c>
      <c r="U3990">
        <v>4.87</v>
      </c>
      <c r="V3990">
        <v>78.09</v>
      </c>
      <c r="W3990">
        <v>3</v>
      </c>
      <c r="X3990">
        <v>3.9033333333333342</v>
      </c>
      <c r="Y3990">
        <v>0</v>
      </c>
      <c r="Z3990">
        <v>0</v>
      </c>
      <c r="AA3990">
        <v>0</v>
      </c>
      <c r="AB3990">
        <v>2.459835</v>
      </c>
      <c r="AC3990" s="29">
        <v>79.533498333333341</v>
      </c>
      <c r="AD3990">
        <v>0</v>
      </c>
      <c r="AF3990">
        <v>234.27</v>
      </c>
      <c r="AG3990">
        <v>0</v>
      </c>
      <c r="AH3990">
        <v>11.71</v>
      </c>
      <c r="AI3990">
        <v>7.379505</v>
      </c>
      <c r="AJ3990">
        <v>238.600495</v>
      </c>
      <c r="AK3990" t="s">
        <v>26</v>
      </c>
      <c r="AN3990" s="29">
        <v>0</v>
      </c>
      <c r="AO3990" s="30">
        <f t="shared" si="124"/>
        <v>0</v>
      </c>
      <c r="AP3990" s="30">
        <f t="shared" si="125"/>
        <v>0</v>
      </c>
    </row>
    <row r="3991" spans="1:42" x14ac:dyDescent="0.25">
      <c r="A3991" t="s">
        <v>219</v>
      </c>
      <c r="B3991">
        <v>1868483</v>
      </c>
      <c r="C3991" t="s">
        <v>13550</v>
      </c>
      <c r="D3991">
        <v>489994</v>
      </c>
      <c r="E3991" t="s">
        <v>13551</v>
      </c>
      <c r="F3991" t="s">
        <v>89</v>
      </c>
      <c r="G3991" t="s">
        <v>90</v>
      </c>
      <c r="H3991" t="s">
        <v>10</v>
      </c>
      <c r="I3991" t="s">
        <v>13552</v>
      </c>
      <c r="J3991" t="s">
        <v>13553</v>
      </c>
      <c r="K3991" t="s">
        <v>697</v>
      </c>
      <c r="L3991" t="s">
        <v>1323</v>
      </c>
      <c r="M3991">
        <v>2945</v>
      </c>
      <c r="N3991">
        <v>14</v>
      </c>
      <c r="O3991" s="17">
        <v>45490</v>
      </c>
      <c r="P3991" t="s">
        <v>116</v>
      </c>
      <c r="Q3991" t="s">
        <v>24</v>
      </c>
      <c r="R3991" s="17">
        <v>45489</v>
      </c>
      <c r="S3991" s="27"/>
      <c r="T3991">
        <v>31.46</v>
      </c>
      <c r="U3991">
        <v>1.865</v>
      </c>
      <c r="V3991">
        <v>33.325000000000003</v>
      </c>
      <c r="W3991">
        <v>2</v>
      </c>
      <c r="X3991">
        <v>1.665</v>
      </c>
      <c r="Y3991">
        <v>0</v>
      </c>
      <c r="Z3991">
        <v>0</v>
      </c>
      <c r="AA3991">
        <v>0</v>
      </c>
      <c r="AB3991">
        <v>1.0497375</v>
      </c>
      <c r="AC3991" s="29">
        <v>33.940262500000003</v>
      </c>
      <c r="AD3991">
        <v>0</v>
      </c>
      <c r="AF3991">
        <v>66.650000000000006</v>
      </c>
      <c r="AG3991">
        <v>0</v>
      </c>
      <c r="AH3991">
        <v>3.33</v>
      </c>
      <c r="AI3991">
        <v>2.099475</v>
      </c>
      <c r="AJ3991">
        <v>67.880525000000006</v>
      </c>
      <c r="AK3991" t="s">
        <v>27</v>
      </c>
      <c r="AN3991" s="29">
        <v>0</v>
      </c>
      <c r="AO3991" s="30">
        <f t="shared" si="124"/>
        <v>0</v>
      </c>
      <c r="AP3991" s="30">
        <f t="shared" si="125"/>
        <v>0</v>
      </c>
    </row>
    <row r="3992" spans="1:42" x14ac:dyDescent="0.25">
      <c r="A3992" t="s">
        <v>219</v>
      </c>
      <c r="B3992">
        <v>1868483</v>
      </c>
      <c r="C3992" t="s">
        <v>13554</v>
      </c>
      <c r="D3992">
        <v>1744700</v>
      </c>
      <c r="E3992" t="s">
        <v>13551</v>
      </c>
      <c r="F3992" t="s">
        <v>89</v>
      </c>
      <c r="G3992" t="s">
        <v>90</v>
      </c>
      <c r="H3992" t="s">
        <v>10</v>
      </c>
      <c r="I3992" t="s">
        <v>13552</v>
      </c>
      <c r="J3992" t="s">
        <v>13553</v>
      </c>
      <c r="K3992" t="s">
        <v>1323</v>
      </c>
      <c r="L3992" t="s">
        <v>95</v>
      </c>
      <c r="M3992">
        <v>2435</v>
      </c>
      <c r="N3992">
        <v>14</v>
      </c>
      <c r="O3992" s="17">
        <v>45490</v>
      </c>
      <c r="P3992" t="s">
        <v>109</v>
      </c>
      <c r="Q3992" t="s">
        <v>24</v>
      </c>
      <c r="R3992" s="17">
        <v>45489</v>
      </c>
      <c r="S3992" s="27"/>
      <c r="T3992">
        <v>44.7</v>
      </c>
      <c r="U3992">
        <v>6.26</v>
      </c>
      <c r="V3992">
        <v>50.96</v>
      </c>
      <c r="W3992">
        <v>2</v>
      </c>
      <c r="X3992">
        <v>2.5499999999999998</v>
      </c>
      <c r="Y3992">
        <v>0</v>
      </c>
      <c r="Z3992">
        <v>0</v>
      </c>
      <c r="AA3992">
        <v>0</v>
      </c>
      <c r="AB3992">
        <v>1.60524</v>
      </c>
      <c r="AC3992" s="29">
        <v>51.904760000000003</v>
      </c>
      <c r="AD3992">
        <v>0</v>
      </c>
      <c r="AF3992">
        <v>101.92</v>
      </c>
      <c r="AG3992">
        <v>0</v>
      </c>
      <c r="AH3992">
        <v>5.0999999999999996</v>
      </c>
      <c r="AI3992">
        <v>3.21048</v>
      </c>
      <c r="AJ3992">
        <v>103.80952000000001</v>
      </c>
      <c r="AK3992" t="s">
        <v>27</v>
      </c>
      <c r="AN3992" s="29">
        <v>0</v>
      </c>
      <c r="AO3992" s="30">
        <f t="shared" si="124"/>
        <v>0</v>
      </c>
      <c r="AP3992" s="30">
        <f t="shared" si="125"/>
        <v>0</v>
      </c>
    </row>
    <row r="3993" spans="1:42" x14ac:dyDescent="0.25">
      <c r="A3993" t="s">
        <v>219</v>
      </c>
      <c r="B3993">
        <v>1868478</v>
      </c>
      <c r="C3993" t="s">
        <v>13555</v>
      </c>
      <c r="D3993">
        <v>1061044</v>
      </c>
      <c r="E3993" t="s">
        <v>13556</v>
      </c>
      <c r="F3993" t="s">
        <v>89</v>
      </c>
      <c r="G3993" t="s">
        <v>90</v>
      </c>
      <c r="H3993" t="s">
        <v>10</v>
      </c>
      <c r="I3993" t="s">
        <v>13557</v>
      </c>
      <c r="J3993" t="s">
        <v>13558</v>
      </c>
      <c r="K3993" t="s">
        <v>95</v>
      </c>
      <c r="L3993" t="s">
        <v>91</v>
      </c>
      <c r="M3993">
        <v>8375</v>
      </c>
      <c r="N3993">
        <v>16</v>
      </c>
      <c r="O3993" s="17">
        <v>45495</v>
      </c>
      <c r="P3993" t="s">
        <v>956</v>
      </c>
      <c r="Q3993" t="s">
        <v>24</v>
      </c>
      <c r="R3993" s="17">
        <v>45489</v>
      </c>
      <c r="S3993" s="27"/>
      <c r="T3993">
        <v>146.57</v>
      </c>
      <c r="U3993">
        <v>8.39</v>
      </c>
      <c r="V3993">
        <v>154.96</v>
      </c>
      <c r="W3993">
        <v>1</v>
      </c>
      <c r="X3993">
        <v>7.75</v>
      </c>
      <c r="Y3993">
        <v>0</v>
      </c>
      <c r="Z3993">
        <v>0</v>
      </c>
      <c r="AA3993">
        <v>0</v>
      </c>
      <c r="AB3993">
        <v>4.88124</v>
      </c>
      <c r="AC3993" s="29">
        <v>157.82875999999999</v>
      </c>
      <c r="AD3993">
        <v>0</v>
      </c>
      <c r="AF3993">
        <v>154.96</v>
      </c>
      <c r="AG3993">
        <v>0</v>
      </c>
      <c r="AH3993">
        <v>7.75</v>
      </c>
      <c r="AI3993">
        <v>4.88124</v>
      </c>
      <c r="AJ3993">
        <v>157.82875999999999</v>
      </c>
      <c r="AK3993" t="s">
        <v>25</v>
      </c>
      <c r="AN3993" s="29">
        <v>0</v>
      </c>
      <c r="AO3993" s="30">
        <f t="shared" si="124"/>
        <v>0</v>
      </c>
      <c r="AP3993" s="30">
        <f t="shared" si="125"/>
        <v>0</v>
      </c>
    </row>
    <row r="3994" spans="1:42" x14ac:dyDescent="0.25">
      <c r="A3994" t="s">
        <v>219</v>
      </c>
      <c r="B3994">
        <v>1868466</v>
      </c>
      <c r="C3994" t="s">
        <v>13559</v>
      </c>
      <c r="D3994">
        <v>156374</v>
      </c>
      <c r="E3994" t="s">
        <v>13560</v>
      </c>
      <c r="F3994" t="s">
        <v>89</v>
      </c>
      <c r="G3994" t="s">
        <v>90</v>
      </c>
      <c r="H3994" t="s">
        <v>10</v>
      </c>
      <c r="I3994" t="s">
        <v>13561</v>
      </c>
      <c r="J3994" t="s">
        <v>13562</v>
      </c>
      <c r="K3994" t="s">
        <v>2891</v>
      </c>
      <c r="L3994" t="s">
        <v>1121</v>
      </c>
      <c r="M3994">
        <v>8545</v>
      </c>
      <c r="N3994">
        <v>15</v>
      </c>
      <c r="O3994" s="17">
        <v>45491</v>
      </c>
      <c r="P3994" t="s">
        <v>1989</v>
      </c>
      <c r="Q3994" t="s">
        <v>24</v>
      </c>
      <c r="R3994" s="17">
        <v>45489</v>
      </c>
      <c r="S3994" s="27"/>
      <c r="T3994">
        <v>145.91</v>
      </c>
      <c r="U3994">
        <v>14.47</v>
      </c>
      <c r="V3994">
        <v>160.38</v>
      </c>
      <c r="W3994">
        <v>1</v>
      </c>
      <c r="X3994">
        <v>8.02</v>
      </c>
      <c r="Y3994">
        <v>0</v>
      </c>
      <c r="Z3994">
        <v>0</v>
      </c>
      <c r="AA3994">
        <v>0</v>
      </c>
      <c r="AB3994">
        <v>5.0519699999999998</v>
      </c>
      <c r="AC3994" s="29">
        <v>163.34802999999999</v>
      </c>
      <c r="AD3994">
        <v>0</v>
      </c>
      <c r="AF3994">
        <v>160.38</v>
      </c>
      <c r="AG3994">
        <v>0</v>
      </c>
      <c r="AH3994">
        <v>8.02</v>
      </c>
      <c r="AI3994">
        <v>5.0519699999999998</v>
      </c>
      <c r="AJ3994">
        <v>163.34802999999999</v>
      </c>
      <c r="AK3994" t="s">
        <v>25</v>
      </c>
      <c r="AN3994" s="29">
        <v>0</v>
      </c>
      <c r="AO3994" s="30">
        <f t="shared" si="124"/>
        <v>0</v>
      </c>
      <c r="AP3994" s="30">
        <f t="shared" si="125"/>
        <v>0</v>
      </c>
    </row>
    <row r="3995" spans="1:42" x14ac:dyDescent="0.25">
      <c r="A3995" t="s">
        <v>219</v>
      </c>
      <c r="B3995">
        <v>1868428</v>
      </c>
      <c r="C3995" t="s">
        <v>13563</v>
      </c>
      <c r="D3995">
        <v>1061033</v>
      </c>
      <c r="E3995" t="s">
        <v>13564</v>
      </c>
      <c r="F3995" t="s">
        <v>89</v>
      </c>
      <c r="G3995" t="s">
        <v>90</v>
      </c>
      <c r="H3995" t="s">
        <v>10</v>
      </c>
      <c r="I3995" t="s">
        <v>13565</v>
      </c>
      <c r="J3995" t="s">
        <v>13566</v>
      </c>
      <c r="K3995" t="s">
        <v>92</v>
      </c>
      <c r="L3995" t="s">
        <v>734</v>
      </c>
      <c r="M3995">
        <v>2280</v>
      </c>
      <c r="N3995">
        <v>19</v>
      </c>
      <c r="O3995" s="17">
        <v>45493</v>
      </c>
      <c r="P3995" t="s">
        <v>101</v>
      </c>
      <c r="Q3995" t="s">
        <v>24</v>
      </c>
      <c r="R3995" s="17">
        <v>45489</v>
      </c>
      <c r="S3995" s="27"/>
      <c r="T3995">
        <v>241.9</v>
      </c>
      <c r="U3995">
        <v>18.63</v>
      </c>
      <c r="V3995">
        <v>260.52999999999997</v>
      </c>
      <c r="W3995">
        <v>1</v>
      </c>
      <c r="X3995">
        <v>13.03</v>
      </c>
      <c r="Y3995">
        <v>0</v>
      </c>
      <c r="Z3995">
        <v>0</v>
      </c>
      <c r="AA3995">
        <v>0</v>
      </c>
      <c r="AB3995">
        <v>8.2066949999999999</v>
      </c>
      <c r="AC3995" s="29">
        <v>265.35330499999998</v>
      </c>
      <c r="AD3995">
        <v>0</v>
      </c>
      <c r="AF3995">
        <v>260.52999999999997</v>
      </c>
      <c r="AG3995">
        <v>0</v>
      </c>
      <c r="AH3995">
        <v>13.03</v>
      </c>
      <c r="AI3995">
        <v>8.2066949999999999</v>
      </c>
      <c r="AJ3995">
        <v>265.35330499999998</v>
      </c>
      <c r="AK3995" t="s">
        <v>25</v>
      </c>
      <c r="AN3995" s="29">
        <v>0</v>
      </c>
      <c r="AO3995" s="30">
        <f t="shared" si="124"/>
        <v>0</v>
      </c>
      <c r="AP3995" s="30">
        <f t="shared" si="125"/>
        <v>0</v>
      </c>
    </row>
    <row r="3996" spans="1:42" x14ac:dyDescent="0.25">
      <c r="A3996" t="s">
        <v>219</v>
      </c>
      <c r="B3996">
        <v>1868427</v>
      </c>
      <c r="C3996" t="s">
        <v>13567</v>
      </c>
      <c r="D3996">
        <v>1744684</v>
      </c>
      <c r="E3996" t="s">
        <v>13568</v>
      </c>
      <c r="F3996" t="s">
        <v>89</v>
      </c>
      <c r="G3996" t="s">
        <v>90</v>
      </c>
      <c r="H3996" t="s">
        <v>10</v>
      </c>
      <c r="I3996" t="s">
        <v>13569</v>
      </c>
      <c r="J3996" t="s">
        <v>13570</v>
      </c>
      <c r="K3996" t="s">
        <v>266</v>
      </c>
      <c r="L3996" t="s">
        <v>224</v>
      </c>
      <c r="M3996">
        <v>992364</v>
      </c>
      <c r="N3996">
        <v>75</v>
      </c>
      <c r="O3996" s="17">
        <v>45492</v>
      </c>
      <c r="P3996" t="s">
        <v>496</v>
      </c>
      <c r="Q3996" t="s">
        <v>24</v>
      </c>
      <c r="R3996" s="17">
        <v>45489</v>
      </c>
      <c r="S3996" s="27"/>
      <c r="T3996">
        <v>241</v>
      </c>
      <c r="U3996">
        <v>19.11</v>
      </c>
      <c r="V3996">
        <v>260.11</v>
      </c>
      <c r="W3996">
        <v>1</v>
      </c>
      <c r="X3996">
        <v>13.01</v>
      </c>
      <c r="Y3996">
        <v>0</v>
      </c>
      <c r="Z3996">
        <v>0</v>
      </c>
      <c r="AA3996">
        <v>0</v>
      </c>
      <c r="AB3996">
        <v>8.1934649999999998</v>
      </c>
      <c r="AC3996" s="29">
        <v>264.926535</v>
      </c>
      <c r="AD3996">
        <v>0</v>
      </c>
      <c r="AF3996">
        <v>260.11</v>
      </c>
      <c r="AG3996">
        <v>0</v>
      </c>
      <c r="AH3996">
        <v>13.01</v>
      </c>
      <c r="AI3996">
        <v>8.1934649999999998</v>
      </c>
      <c r="AJ3996">
        <v>264.926535</v>
      </c>
      <c r="AK3996" t="s">
        <v>25</v>
      </c>
      <c r="AN3996" s="29">
        <v>0</v>
      </c>
      <c r="AO3996" s="30">
        <f t="shared" si="124"/>
        <v>0</v>
      </c>
      <c r="AP3996" s="30">
        <f t="shared" si="125"/>
        <v>0</v>
      </c>
    </row>
    <row r="3997" spans="1:42" x14ac:dyDescent="0.25">
      <c r="A3997" t="s">
        <v>219</v>
      </c>
      <c r="B3997">
        <v>1868424</v>
      </c>
      <c r="C3997" t="s">
        <v>13571</v>
      </c>
      <c r="D3997">
        <v>1061031</v>
      </c>
      <c r="E3997" t="s">
        <v>13572</v>
      </c>
      <c r="F3997" t="s">
        <v>89</v>
      </c>
      <c r="G3997" t="s">
        <v>90</v>
      </c>
      <c r="H3997" t="s">
        <v>10</v>
      </c>
      <c r="I3997" t="s">
        <v>13573</v>
      </c>
      <c r="J3997" t="s">
        <v>13574</v>
      </c>
      <c r="K3997" t="s">
        <v>94</v>
      </c>
      <c r="L3997" t="s">
        <v>231</v>
      </c>
      <c r="M3997">
        <v>8470</v>
      </c>
      <c r="N3997">
        <v>35</v>
      </c>
      <c r="O3997" s="17">
        <v>45492</v>
      </c>
      <c r="P3997" t="s">
        <v>5555</v>
      </c>
      <c r="Q3997" t="s">
        <v>24</v>
      </c>
      <c r="R3997" s="17">
        <v>45489</v>
      </c>
      <c r="S3997" s="27"/>
      <c r="T3997">
        <v>52.47</v>
      </c>
      <c r="U3997">
        <v>15.49</v>
      </c>
      <c r="V3997">
        <v>67.959999999999994</v>
      </c>
      <c r="W3997">
        <v>1</v>
      </c>
      <c r="X3997">
        <v>3.4</v>
      </c>
      <c r="Y3997">
        <v>0</v>
      </c>
      <c r="Z3997">
        <v>0</v>
      </c>
      <c r="AA3997">
        <v>0</v>
      </c>
      <c r="AB3997">
        <v>2.1407400000000001</v>
      </c>
      <c r="AC3997" s="29">
        <v>69.219260000000006</v>
      </c>
      <c r="AD3997">
        <v>0</v>
      </c>
      <c r="AF3997">
        <v>67.959999999999994</v>
      </c>
      <c r="AG3997">
        <v>0</v>
      </c>
      <c r="AH3997">
        <v>3.4</v>
      </c>
      <c r="AI3997">
        <v>2.1407400000000001</v>
      </c>
      <c r="AJ3997">
        <v>69.219260000000006</v>
      </c>
      <c r="AK3997" t="s">
        <v>25</v>
      </c>
      <c r="AN3997" s="29">
        <v>0</v>
      </c>
      <c r="AO3997" s="30">
        <f t="shared" si="124"/>
        <v>0</v>
      </c>
      <c r="AP3997" s="30">
        <f t="shared" si="125"/>
        <v>0</v>
      </c>
    </row>
    <row r="3998" spans="1:42" x14ac:dyDescent="0.25">
      <c r="A3998" t="s">
        <v>219</v>
      </c>
      <c r="B3998">
        <v>1868422</v>
      </c>
      <c r="C3998" t="s">
        <v>13575</v>
      </c>
      <c r="D3998">
        <v>1061030</v>
      </c>
      <c r="E3998" t="s">
        <v>13576</v>
      </c>
      <c r="F3998" t="s">
        <v>89</v>
      </c>
      <c r="G3998" t="s">
        <v>90</v>
      </c>
      <c r="H3998" t="s">
        <v>10</v>
      </c>
      <c r="I3998" t="s">
        <v>13577</v>
      </c>
      <c r="J3998" t="s">
        <v>13578</v>
      </c>
      <c r="K3998" t="s">
        <v>94</v>
      </c>
      <c r="L3998" t="s">
        <v>807</v>
      </c>
      <c r="M3998">
        <v>8775</v>
      </c>
      <c r="N3998">
        <v>12</v>
      </c>
      <c r="O3998" s="17">
        <v>45495</v>
      </c>
      <c r="P3998" t="s">
        <v>496</v>
      </c>
      <c r="Q3998" t="s">
        <v>24</v>
      </c>
      <c r="R3998" s="17">
        <v>45489</v>
      </c>
      <c r="S3998" s="27"/>
      <c r="T3998">
        <v>138.91</v>
      </c>
      <c r="U3998">
        <v>21.58</v>
      </c>
      <c r="V3998">
        <v>160.49</v>
      </c>
      <c r="W3998">
        <v>1</v>
      </c>
      <c r="X3998">
        <v>8.02</v>
      </c>
      <c r="Y3998">
        <v>0</v>
      </c>
      <c r="Z3998">
        <v>0</v>
      </c>
      <c r="AA3998">
        <v>0</v>
      </c>
      <c r="AB3998">
        <v>5.0554350000000001</v>
      </c>
      <c r="AC3998" s="29">
        <v>163.454565</v>
      </c>
      <c r="AD3998">
        <v>0</v>
      </c>
      <c r="AF3998">
        <v>160.49</v>
      </c>
      <c r="AG3998">
        <v>0</v>
      </c>
      <c r="AH3998">
        <v>8.02</v>
      </c>
      <c r="AI3998">
        <v>5.0554350000000001</v>
      </c>
      <c r="AJ3998">
        <v>163.454565</v>
      </c>
      <c r="AK3998" t="s">
        <v>25</v>
      </c>
      <c r="AN3998" s="29">
        <v>0</v>
      </c>
      <c r="AO3998" s="30">
        <f t="shared" si="124"/>
        <v>0</v>
      </c>
      <c r="AP3998" s="30">
        <f t="shared" si="125"/>
        <v>0</v>
      </c>
    </row>
    <row r="3999" spans="1:42" x14ac:dyDescent="0.25">
      <c r="A3999" t="s">
        <v>219</v>
      </c>
      <c r="B3999">
        <v>1868404</v>
      </c>
      <c r="C3999" t="s">
        <v>13579</v>
      </c>
      <c r="D3999">
        <v>1061027</v>
      </c>
      <c r="E3999" t="s">
        <v>13580</v>
      </c>
      <c r="F3999" t="s">
        <v>89</v>
      </c>
      <c r="G3999" t="s">
        <v>90</v>
      </c>
      <c r="H3999" t="s">
        <v>10</v>
      </c>
      <c r="I3999" t="s">
        <v>13581</v>
      </c>
      <c r="J3999" t="s">
        <v>13582</v>
      </c>
      <c r="K3999" t="s">
        <v>94</v>
      </c>
      <c r="L3999" t="s">
        <v>256</v>
      </c>
      <c r="M3999">
        <v>2065</v>
      </c>
      <c r="N3999">
        <v>24</v>
      </c>
      <c r="O3999" s="17">
        <v>45495</v>
      </c>
      <c r="P3999" t="s">
        <v>104</v>
      </c>
      <c r="Q3999" t="s">
        <v>24</v>
      </c>
      <c r="R3999" s="17">
        <v>45489</v>
      </c>
      <c r="S3999" s="27"/>
      <c r="T3999">
        <v>91.01</v>
      </c>
      <c r="U3999">
        <v>19.489999999999998</v>
      </c>
      <c r="V3999">
        <v>110.5</v>
      </c>
      <c r="W3999">
        <v>1</v>
      </c>
      <c r="X3999">
        <v>5.53</v>
      </c>
      <c r="Y3999">
        <v>0</v>
      </c>
      <c r="Z3999">
        <v>0</v>
      </c>
      <c r="AA3999">
        <v>0</v>
      </c>
      <c r="AB3999">
        <v>3.48075</v>
      </c>
      <c r="AC3999" s="29">
        <v>112.54925</v>
      </c>
      <c r="AD3999">
        <v>0</v>
      </c>
      <c r="AF3999">
        <v>110.5</v>
      </c>
      <c r="AG3999">
        <v>0</v>
      </c>
      <c r="AH3999">
        <v>5.53</v>
      </c>
      <c r="AI3999">
        <v>3.48075</v>
      </c>
      <c r="AJ3999">
        <v>112.54925</v>
      </c>
      <c r="AK3999" t="s">
        <v>25</v>
      </c>
      <c r="AN3999" s="29">
        <v>0</v>
      </c>
      <c r="AO3999" s="30">
        <f t="shared" si="124"/>
        <v>0</v>
      </c>
      <c r="AP3999" s="30">
        <f t="shared" si="125"/>
        <v>0</v>
      </c>
    </row>
    <row r="4000" spans="1:42" x14ac:dyDescent="0.25">
      <c r="A4000" t="s">
        <v>219</v>
      </c>
      <c r="B4000">
        <v>1868383</v>
      </c>
      <c r="C4000" t="s">
        <v>13583</v>
      </c>
      <c r="D4000">
        <v>1061025</v>
      </c>
      <c r="E4000" t="s">
        <v>13584</v>
      </c>
      <c r="F4000" t="s">
        <v>89</v>
      </c>
      <c r="G4000" t="s">
        <v>90</v>
      </c>
      <c r="H4000" t="s">
        <v>10</v>
      </c>
      <c r="I4000" t="s">
        <v>13585</v>
      </c>
      <c r="J4000" t="s">
        <v>13586</v>
      </c>
      <c r="K4000" t="s">
        <v>95</v>
      </c>
      <c r="L4000" t="s">
        <v>271</v>
      </c>
      <c r="M4000">
        <v>8776</v>
      </c>
      <c r="N4000">
        <v>42</v>
      </c>
      <c r="O4000" s="17">
        <v>45492</v>
      </c>
      <c r="P4000" t="s">
        <v>102</v>
      </c>
      <c r="Q4000" t="s">
        <v>24</v>
      </c>
      <c r="R4000" s="17">
        <v>45489</v>
      </c>
      <c r="S4000" s="27"/>
      <c r="T4000">
        <v>42.59</v>
      </c>
      <c r="U4000">
        <v>2.48</v>
      </c>
      <c r="V4000">
        <v>45.07</v>
      </c>
      <c r="W4000">
        <v>3</v>
      </c>
      <c r="X4000">
        <v>2.253333333333333</v>
      </c>
      <c r="Y4000">
        <v>0</v>
      </c>
      <c r="Z4000">
        <v>0</v>
      </c>
      <c r="AA4000">
        <v>0</v>
      </c>
      <c r="AB4000">
        <v>1.419705</v>
      </c>
      <c r="AC4000" s="29">
        <v>45.90362833333333</v>
      </c>
      <c r="AD4000">
        <v>0</v>
      </c>
      <c r="AF4000">
        <v>135.21</v>
      </c>
      <c r="AG4000">
        <v>0</v>
      </c>
      <c r="AH4000">
        <v>6.76</v>
      </c>
      <c r="AI4000">
        <v>4.2591150000000004</v>
      </c>
      <c r="AJ4000">
        <v>137.71088499999999</v>
      </c>
      <c r="AK4000" t="s">
        <v>26</v>
      </c>
      <c r="AN4000" s="29">
        <v>0</v>
      </c>
      <c r="AO4000" s="30">
        <f t="shared" si="124"/>
        <v>0</v>
      </c>
      <c r="AP4000" s="30">
        <f t="shared" si="125"/>
        <v>0</v>
      </c>
    </row>
    <row r="4001" spans="1:42" x14ac:dyDescent="0.25">
      <c r="A4001" t="s">
        <v>219</v>
      </c>
      <c r="B4001">
        <v>1868375</v>
      </c>
      <c r="C4001" t="s">
        <v>13587</v>
      </c>
      <c r="D4001">
        <v>1061024</v>
      </c>
      <c r="E4001" t="s">
        <v>13588</v>
      </c>
      <c r="F4001" t="s">
        <v>89</v>
      </c>
      <c r="G4001" t="s">
        <v>90</v>
      </c>
      <c r="H4001" t="s">
        <v>10</v>
      </c>
      <c r="I4001" t="s">
        <v>13589</v>
      </c>
      <c r="J4001" t="s">
        <v>13590</v>
      </c>
      <c r="K4001" t="s">
        <v>134</v>
      </c>
      <c r="L4001" t="s">
        <v>271</v>
      </c>
      <c r="M4001">
        <v>8775</v>
      </c>
      <c r="N4001">
        <v>10</v>
      </c>
      <c r="O4001" s="17">
        <v>45492</v>
      </c>
      <c r="P4001" t="s">
        <v>816</v>
      </c>
      <c r="Q4001" t="s">
        <v>24</v>
      </c>
      <c r="R4001" s="17">
        <v>45489</v>
      </c>
      <c r="S4001" s="27"/>
      <c r="T4001">
        <v>50.023333333333333</v>
      </c>
      <c r="U4001">
        <v>3.79</v>
      </c>
      <c r="V4001">
        <v>53.813333333333333</v>
      </c>
      <c r="W4001">
        <v>3</v>
      </c>
      <c r="X4001">
        <v>2.69</v>
      </c>
      <c r="Y4001">
        <v>0</v>
      </c>
      <c r="Z4001">
        <v>0</v>
      </c>
      <c r="AA4001">
        <v>0</v>
      </c>
      <c r="AB4001">
        <v>1.69512</v>
      </c>
      <c r="AC4001" s="29">
        <v>54.808213333333327</v>
      </c>
      <c r="AD4001">
        <v>0</v>
      </c>
      <c r="AF4001">
        <v>161.44</v>
      </c>
      <c r="AG4001">
        <v>0</v>
      </c>
      <c r="AH4001">
        <v>8.07</v>
      </c>
      <c r="AI4001">
        <v>5.0853599999999997</v>
      </c>
      <c r="AJ4001">
        <v>164.42464000000001</v>
      </c>
      <c r="AK4001" t="s">
        <v>26</v>
      </c>
      <c r="AN4001" s="29">
        <v>0</v>
      </c>
      <c r="AO4001" s="30">
        <f t="shared" si="124"/>
        <v>0</v>
      </c>
      <c r="AP4001" s="30">
        <f t="shared" si="125"/>
        <v>0</v>
      </c>
    </row>
    <row r="4002" spans="1:42" x14ac:dyDescent="0.25">
      <c r="A4002" t="s">
        <v>219</v>
      </c>
      <c r="B4002">
        <v>1868372</v>
      </c>
      <c r="C4002" t="s">
        <v>13591</v>
      </c>
      <c r="D4002">
        <v>1061022</v>
      </c>
      <c r="E4002" t="s">
        <v>13592</v>
      </c>
      <c r="F4002" t="s">
        <v>89</v>
      </c>
      <c r="G4002" t="s">
        <v>90</v>
      </c>
      <c r="H4002" t="s">
        <v>10</v>
      </c>
      <c r="I4002" t="s">
        <v>13593</v>
      </c>
      <c r="J4002" t="s">
        <v>13594</v>
      </c>
      <c r="K4002" t="s">
        <v>115</v>
      </c>
      <c r="L4002" t="s">
        <v>266</v>
      </c>
      <c r="M4002">
        <v>2065</v>
      </c>
      <c r="N4002">
        <v>36</v>
      </c>
      <c r="O4002" s="17">
        <v>45492</v>
      </c>
      <c r="P4002" t="s">
        <v>257</v>
      </c>
      <c r="Q4002" t="s">
        <v>24</v>
      </c>
      <c r="R4002" s="17">
        <v>45489</v>
      </c>
      <c r="S4002" s="27"/>
      <c r="T4002">
        <v>68.430000000000007</v>
      </c>
      <c r="U4002">
        <v>8.99</v>
      </c>
      <c r="V4002">
        <v>77.42</v>
      </c>
      <c r="W4002">
        <v>2</v>
      </c>
      <c r="X4002">
        <v>3.87</v>
      </c>
      <c r="Y4002">
        <v>0</v>
      </c>
      <c r="Z4002">
        <v>0</v>
      </c>
      <c r="AA4002">
        <v>0</v>
      </c>
      <c r="AB4002">
        <v>2.4387300000000001</v>
      </c>
      <c r="AC4002" s="29">
        <v>78.85127</v>
      </c>
      <c r="AD4002">
        <v>0</v>
      </c>
      <c r="AF4002">
        <v>154.84</v>
      </c>
      <c r="AG4002">
        <v>0</v>
      </c>
      <c r="AH4002">
        <v>7.74</v>
      </c>
      <c r="AI4002">
        <v>4.8774600000000001</v>
      </c>
      <c r="AJ4002">
        <v>157.70254</v>
      </c>
      <c r="AK4002" t="s">
        <v>27</v>
      </c>
      <c r="AN4002" s="29">
        <v>0</v>
      </c>
      <c r="AO4002" s="30">
        <f t="shared" si="124"/>
        <v>0</v>
      </c>
      <c r="AP4002" s="30">
        <f t="shared" si="125"/>
        <v>0</v>
      </c>
    </row>
    <row r="4003" spans="1:42" x14ac:dyDescent="0.25">
      <c r="A4003" t="s">
        <v>219</v>
      </c>
      <c r="B4003">
        <v>1868357</v>
      </c>
      <c r="C4003" t="s">
        <v>13595</v>
      </c>
      <c r="D4003">
        <v>1061020</v>
      </c>
      <c r="E4003" t="s">
        <v>13596</v>
      </c>
      <c r="F4003" t="s">
        <v>89</v>
      </c>
      <c r="G4003" t="s">
        <v>90</v>
      </c>
      <c r="H4003" t="s">
        <v>10</v>
      </c>
      <c r="I4003" t="s">
        <v>13597</v>
      </c>
      <c r="J4003" t="s">
        <v>13598</v>
      </c>
      <c r="K4003" t="s">
        <v>134</v>
      </c>
      <c r="L4003" t="s">
        <v>271</v>
      </c>
      <c r="M4003">
        <v>2055</v>
      </c>
      <c r="N4003">
        <v>71</v>
      </c>
      <c r="O4003" s="17">
        <v>45497</v>
      </c>
      <c r="P4003" t="s">
        <v>96</v>
      </c>
      <c r="Q4003" t="s">
        <v>24</v>
      </c>
      <c r="R4003" s="17">
        <v>45489</v>
      </c>
      <c r="S4003" s="27"/>
      <c r="T4003">
        <v>115.8333333333333</v>
      </c>
      <c r="U4003">
        <v>4.4833333333333334</v>
      </c>
      <c r="V4003">
        <v>120.31666666666671</v>
      </c>
      <c r="W4003">
        <v>3</v>
      </c>
      <c r="X4003">
        <v>6.0166666666666666</v>
      </c>
      <c r="Y4003">
        <v>0</v>
      </c>
      <c r="Z4003">
        <v>0</v>
      </c>
      <c r="AA4003">
        <v>0</v>
      </c>
      <c r="AB4003">
        <v>3.7899750000000001</v>
      </c>
      <c r="AC4003" s="29">
        <v>122.5433583333333</v>
      </c>
      <c r="AD4003">
        <v>0</v>
      </c>
      <c r="AF4003">
        <v>360.95</v>
      </c>
      <c r="AG4003">
        <v>0</v>
      </c>
      <c r="AH4003">
        <v>18.05</v>
      </c>
      <c r="AI4003">
        <v>11.369925</v>
      </c>
      <c r="AJ4003">
        <v>367.63007499999998</v>
      </c>
      <c r="AK4003" t="s">
        <v>26</v>
      </c>
      <c r="AN4003" s="29">
        <v>0</v>
      </c>
      <c r="AO4003" s="30">
        <f t="shared" si="124"/>
        <v>0</v>
      </c>
      <c r="AP4003" s="30">
        <f t="shared" si="125"/>
        <v>0</v>
      </c>
    </row>
    <row r="4004" spans="1:42" x14ac:dyDescent="0.25">
      <c r="A4004" t="s">
        <v>219</v>
      </c>
      <c r="B4004">
        <v>1868357</v>
      </c>
      <c r="C4004" t="s">
        <v>13599</v>
      </c>
      <c r="D4004">
        <v>1061019</v>
      </c>
      <c r="E4004" t="s">
        <v>13596</v>
      </c>
      <c r="F4004" t="s">
        <v>89</v>
      </c>
      <c r="G4004" t="s">
        <v>90</v>
      </c>
      <c r="H4004" t="s">
        <v>10</v>
      </c>
      <c r="I4004" t="s">
        <v>13600</v>
      </c>
      <c r="J4004" t="s">
        <v>13601</v>
      </c>
      <c r="K4004" t="s">
        <v>134</v>
      </c>
      <c r="L4004" t="s">
        <v>271</v>
      </c>
      <c r="M4004">
        <v>2055</v>
      </c>
      <c r="N4004">
        <v>72</v>
      </c>
      <c r="O4004" s="17">
        <v>45497</v>
      </c>
      <c r="P4004" t="s">
        <v>96</v>
      </c>
      <c r="Q4004" t="s">
        <v>24</v>
      </c>
      <c r="R4004" s="17">
        <v>45489</v>
      </c>
      <c r="S4004" s="27"/>
      <c r="T4004">
        <v>115.8333333333333</v>
      </c>
      <c r="U4004">
        <v>4.4833333333333334</v>
      </c>
      <c r="V4004">
        <v>120.31666666666671</v>
      </c>
      <c r="W4004">
        <v>3</v>
      </c>
      <c r="X4004">
        <v>6.0166666666666666</v>
      </c>
      <c r="Y4004">
        <v>0</v>
      </c>
      <c r="Z4004">
        <v>0</v>
      </c>
      <c r="AA4004">
        <v>0</v>
      </c>
      <c r="AB4004">
        <v>3.7899750000000001</v>
      </c>
      <c r="AC4004" s="29">
        <v>122.5433583333333</v>
      </c>
      <c r="AD4004">
        <v>0</v>
      </c>
      <c r="AF4004">
        <v>360.95</v>
      </c>
      <c r="AG4004">
        <v>0</v>
      </c>
      <c r="AH4004">
        <v>18.05</v>
      </c>
      <c r="AI4004">
        <v>11.369925</v>
      </c>
      <c r="AJ4004">
        <v>367.63007499999998</v>
      </c>
      <c r="AK4004" t="s">
        <v>26</v>
      </c>
      <c r="AN4004" s="29">
        <v>0</v>
      </c>
      <c r="AO4004" s="30">
        <f t="shared" si="124"/>
        <v>0</v>
      </c>
      <c r="AP4004" s="30">
        <f t="shared" si="125"/>
        <v>0</v>
      </c>
    </row>
    <row r="4005" spans="1:42" x14ac:dyDescent="0.25">
      <c r="A4005" t="s">
        <v>219</v>
      </c>
      <c r="B4005">
        <v>1868357</v>
      </c>
      <c r="C4005" t="s">
        <v>13602</v>
      </c>
      <c r="D4005">
        <v>1061021</v>
      </c>
      <c r="E4005" t="s">
        <v>13596</v>
      </c>
      <c r="F4005" t="s">
        <v>89</v>
      </c>
      <c r="G4005" t="s">
        <v>90</v>
      </c>
      <c r="H4005" t="s">
        <v>10</v>
      </c>
      <c r="I4005" t="s">
        <v>13603</v>
      </c>
      <c r="J4005" t="s">
        <v>13604</v>
      </c>
      <c r="K4005" t="s">
        <v>134</v>
      </c>
      <c r="L4005" t="s">
        <v>271</v>
      </c>
      <c r="M4005">
        <v>2055</v>
      </c>
      <c r="N4005">
        <v>73</v>
      </c>
      <c r="O4005" s="17">
        <v>45497</v>
      </c>
      <c r="P4005" t="s">
        <v>96</v>
      </c>
      <c r="Q4005" t="s">
        <v>24</v>
      </c>
      <c r="R4005" s="17">
        <v>45489</v>
      </c>
      <c r="S4005" s="27"/>
      <c r="T4005">
        <v>115.8333333333333</v>
      </c>
      <c r="U4005">
        <v>4.4833333333333334</v>
      </c>
      <c r="V4005">
        <v>120.31666666666671</v>
      </c>
      <c r="W4005">
        <v>3</v>
      </c>
      <c r="X4005">
        <v>6.0166666666666666</v>
      </c>
      <c r="Y4005">
        <v>0</v>
      </c>
      <c r="Z4005">
        <v>0</v>
      </c>
      <c r="AA4005">
        <v>0</v>
      </c>
      <c r="AB4005">
        <v>3.7899750000000001</v>
      </c>
      <c r="AC4005" s="29">
        <v>122.5433583333333</v>
      </c>
      <c r="AD4005">
        <v>0</v>
      </c>
      <c r="AF4005">
        <v>360.95</v>
      </c>
      <c r="AG4005">
        <v>0</v>
      </c>
      <c r="AH4005">
        <v>18.05</v>
      </c>
      <c r="AI4005">
        <v>11.369925</v>
      </c>
      <c r="AJ4005">
        <v>367.63007499999998</v>
      </c>
      <c r="AK4005" t="s">
        <v>26</v>
      </c>
      <c r="AN4005" s="29">
        <v>0</v>
      </c>
      <c r="AO4005" s="30">
        <f t="shared" si="124"/>
        <v>0</v>
      </c>
      <c r="AP4005" s="30">
        <f t="shared" si="125"/>
        <v>0</v>
      </c>
    </row>
    <row r="4006" spans="1:42" x14ac:dyDescent="0.25">
      <c r="A4006" t="s">
        <v>219</v>
      </c>
      <c r="B4006">
        <v>1868318</v>
      </c>
      <c r="C4006" t="s">
        <v>13605</v>
      </c>
      <c r="D4006">
        <v>489984</v>
      </c>
      <c r="E4006" t="s">
        <v>13606</v>
      </c>
      <c r="F4006" t="s">
        <v>89</v>
      </c>
      <c r="G4006" t="s">
        <v>90</v>
      </c>
      <c r="H4006" t="s">
        <v>14</v>
      </c>
      <c r="I4006" t="s">
        <v>13607</v>
      </c>
      <c r="J4006" t="s">
        <v>13608</v>
      </c>
      <c r="K4006" t="s">
        <v>224</v>
      </c>
      <c r="L4006" t="s">
        <v>271</v>
      </c>
      <c r="M4006">
        <v>8705</v>
      </c>
      <c r="N4006">
        <v>80</v>
      </c>
      <c r="O4006" s="17">
        <v>45492</v>
      </c>
      <c r="P4006" t="s">
        <v>114</v>
      </c>
      <c r="Q4006" t="s">
        <v>23</v>
      </c>
      <c r="R4006" s="17">
        <v>45489</v>
      </c>
      <c r="S4006" s="27">
        <v>45492</v>
      </c>
      <c r="T4006">
        <v>252.36</v>
      </c>
      <c r="U4006">
        <v>21.6</v>
      </c>
      <c r="V4006">
        <v>273.95999999999998</v>
      </c>
      <c r="W4006">
        <v>1</v>
      </c>
      <c r="X4006">
        <v>13.7</v>
      </c>
      <c r="Y4006">
        <v>0</v>
      </c>
      <c r="Z4006">
        <v>0</v>
      </c>
      <c r="AA4006">
        <v>0</v>
      </c>
      <c r="AB4006">
        <v>8.62974</v>
      </c>
      <c r="AC4006" s="29">
        <v>279.03025999999988</v>
      </c>
      <c r="AD4006">
        <v>12.618</v>
      </c>
      <c r="AF4006">
        <v>273.95999999999998</v>
      </c>
      <c r="AG4006">
        <v>0</v>
      </c>
      <c r="AH4006">
        <v>13.7</v>
      </c>
      <c r="AI4006">
        <v>8.62974</v>
      </c>
      <c r="AJ4006">
        <v>279.03025999999988</v>
      </c>
      <c r="AN4006" s="29">
        <v>0</v>
      </c>
      <c r="AO4006" s="30">
        <f t="shared" si="124"/>
        <v>0</v>
      </c>
      <c r="AP4006" s="30">
        <f t="shared" si="125"/>
        <v>0</v>
      </c>
    </row>
    <row r="4007" spans="1:42" x14ac:dyDescent="0.25">
      <c r="A4007" t="s">
        <v>219</v>
      </c>
      <c r="B4007">
        <v>1868313</v>
      </c>
      <c r="C4007" t="s">
        <v>13609</v>
      </c>
      <c r="D4007">
        <v>1744669</v>
      </c>
      <c r="E4007" t="s">
        <v>13610</v>
      </c>
      <c r="F4007" t="s">
        <v>89</v>
      </c>
      <c r="G4007" t="s">
        <v>90</v>
      </c>
      <c r="H4007" t="s">
        <v>14</v>
      </c>
      <c r="I4007" t="s">
        <v>13611</v>
      </c>
      <c r="J4007" t="s">
        <v>13612</v>
      </c>
      <c r="K4007" t="s">
        <v>266</v>
      </c>
      <c r="L4007" t="s">
        <v>224</v>
      </c>
      <c r="M4007">
        <v>2705</v>
      </c>
      <c r="N4007">
        <v>39</v>
      </c>
      <c r="O4007" s="17">
        <v>45494</v>
      </c>
      <c r="P4007" t="s">
        <v>488</v>
      </c>
      <c r="Q4007" t="s">
        <v>24</v>
      </c>
      <c r="R4007" s="17">
        <v>45489</v>
      </c>
      <c r="S4007" s="27"/>
      <c r="T4007">
        <v>11.688000000000001</v>
      </c>
      <c r="U4007">
        <v>1.94</v>
      </c>
      <c r="V4007">
        <v>13.628</v>
      </c>
      <c r="W4007">
        <v>10</v>
      </c>
      <c r="X4007">
        <v>0.68099999999999994</v>
      </c>
      <c r="Y4007">
        <v>0</v>
      </c>
      <c r="Z4007">
        <v>0</v>
      </c>
      <c r="AA4007">
        <v>0</v>
      </c>
      <c r="AB4007">
        <v>0.429282</v>
      </c>
      <c r="AC4007" s="29">
        <v>13.879718</v>
      </c>
      <c r="AD4007">
        <v>0</v>
      </c>
      <c r="AF4007">
        <v>136.28</v>
      </c>
      <c r="AG4007">
        <v>0</v>
      </c>
      <c r="AH4007">
        <v>6.81</v>
      </c>
      <c r="AI4007">
        <v>4.2928199999999999</v>
      </c>
      <c r="AJ4007">
        <v>138.79718</v>
      </c>
      <c r="AK4007" t="s">
        <v>33</v>
      </c>
      <c r="AN4007" s="29">
        <v>0</v>
      </c>
      <c r="AO4007" s="30">
        <f t="shared" si="124"/>
        <v>0</v>
      </c>
      <c r="AP4007" s="30">
        <f t="shared" si="125"/>
        <v>0</v>
      </c>
    </row>
    <row r="4008" spans="1:42" x14ac:dyDescent="0.25">
      <c r="A4008" t="s">
        <v>219</v>
      </c>
      <c r="B4008">
        <v>1868308</v>
      </c>
      <c r="C4008" t="s">
        <v>13613</v>
      </c>
      <c r="D4008">
        <v>489980</v>
      </c>
      <c r="E4008" t="s">
        <v>13614</v>
      </c>
      <c r="F4008" t="s">
        <v>89</v>
      </c>
      <c r="G4008" t="s">
        <v>90</v>
      </c>
      <c r="H4008" t="s">
        <v>10</v>
      </c>
      <c r="I4008" t="s">
        <v>13615</v>
      </c>
      <c r="J4008" t="s">
        <v>13616</v>
      </c>
      <c r="K4008" t="s">
        <v>224</v>
      </c>
      <c r="L4008" t="s">
        <v>248</v>
      </c>
      <c r="M4008">
        <v>5010</v>
      </c>
      <c r="N4008">
        <v>75</v>
      </c>
      <c r="O4008" s="17">
        <v>45491</v>
      </c>
      <c r="P4008" t="s">
        <v>122</v>
      </c>
      <c r="Q4008" t="s">
        <v>24</v>
      </c>
      <c r="R4008" s="17">
        <v>45489</v>
      </c>
      <c r="S4008" s="27"/>
      <c r="T4008">
        <v>113.3133333333333</v>
      </c>
      <c r="U4008">
        <v>7.6533333333333333</v>
      </c>
      <c r="V4008">
        <v>120.9666666666667</v>
      </c>
      <c r="W4008">
        <v>3</v>
      </c>
      <c r="X4008">
        <v>6.05</v>
      </c>
      <c r="Y4008">
        <v>0</v>
      </c>
      <c r="Z4008">
        <v>0</v>
      </c>
      <c r="AA4008">
        <v>0</v>
      </c>
      <c r="AB4008">
        <v>3.8104499999999999</v>
      </c>
      <c r="AC4008" s="29">
        <v>123.20621666666661</v>
      </c>
      <c r="AD4008">
        <v>0</v>
      </c>
      <c r="AF4008">
        <v>362.9</v>
      </c>
      <c r="AG4008">
        <v>0</v>
      </c>
      <c r="AH4008">
        <v>18.149999999999999</v>
      </c>
      <c r="AI4008">
        <v>11.43135</v>
      </c>
      <c r="AJ4008">
        <v>369.61864999999989</v>
      </c>
      <c r="AK4008" t="s">
        <v>26</v>
      </c>
      <c r="AN4008" s="29">
        <v>0</v>
      </c>
      <c r="AO4008" s="30">
        <f t="shared" si="124"/>
        <v>0</v>
      </c>
      <c r="AP4008" s="30">
        <f t="shared" si="125"/>
        <v>0</v>
      </c>
    </row>
    <row r="4009" spans="1:42" x14ac:dyDescent="0.25">
      <c r="A4009" t="s">
        <v>219</v>
      </c>
      <c r="B4009">
        <v>1868308</v>
      </c>
      <c r="C4009" t="s">
        <v>13617</v>
      </c>
      <c r="D4009">
        <v>489981</v>
      </c>
      <c r="E4009" t="s">
        <v>13614</v>
      </c>
      <c r="F4009" t="s">
        <v>89</v>
      </c>
      <c r="G4009" t="s">
        <v>90</v>
      </c>
      <c r="H4009" t="s">
        <v>10</v>
      </c>
      <c r="I4009" t="s">
        <v>13618</v>
      </c>
      <c r="J4009" t="s">
        <v>13619</v>
      </c>
      <c r="K4009" t="s">
        <v>224</v>
      </c>
      <c r="L4009" t="s">
        <v>248</v>
      </c>
      <c r="M4009">
        <v>5010</v>
      </c>
      <c r="N4009">
        <v>76</v>
      </c>
      <c r="O4009" s="17">
        <v>45491</v>
      </c>
      <c r="P4009" t="s">
        <v>122</v>
      </c>
      <c r="Q4009" t="s">
        <v>24</v>
      </c>
      <c r="R4009" s="17">
        <v>45489</v>
      </c>
      <c r="S4009" s="27"/>
      <c r="T4009">
        <v>113.3133333333333</v>
      </c>
      <c r="U4009">
        <v>7.6533333333333333</v>
      </c>
      <c r="V4009">
        <v>120.9666666666667</v>
      </c>
      <c r="W4009">
        <v>3</v>
      </c>
      <c r="X4009">
        <v>6.05</v>
      </c>
      <c r="Y4009">
        <v>0</v>
      </c>
      <c r="Z4009">
        <v>0</v>
      </c>
      <c r="AA4009">
        <v>0</v>
      </c>
      <c r="AB4009">
        <v>3.8104499999999999</v>
      </c>
      <c r="AC4009" s="29">
        <v>123.20621666666661</v>
      </c>
      <c r="AD4009">
        <v>0</v>
      </c>
      <c r="AF4009">
        <v>362.9</v>
      </c>
      <c r="AG4009">
        <v>0</v>
      </c>
      <c r="AH4009">
        <v>18.149999999999999</v>
      </c>
      <c r="AI4009">
        <v>11.43135</v>
      </c>
      <c r="AJ4009">
        <v>369.61864999999989</v>
      </c>
      <c r="AK4009" t="s">
        <v>26</v>
      </c>
      <c r="AN4009" s="29">
        <v>0</v>
      </c>
      <c r="AO4009" s="30">
        <f t="shared" si="124"/>
        <v>0</v>
      </c>
      <c r="AP4009" s="30">
        <f t="shared" si="125"/>
        <v>0</v>
      </c>
    </row>
    <row r="4010" spans="1:42" x14ac:dyDescent="0.25">
      <c r="A4010" t="s">
        <v>219</v>
      </c>
      <c r="B4010">
        <v>1868286</v>
      </c>
      <c r="C4010" t="s">
        <v>13620</v>
      </c>
      <c r="D4010">
        <v>489979</v>
      </c>
      <c r="E4010" t="s">
        <v>13621</v>
      </c>
      <c r="F4010" t="s">
        <v>89</v>
      </c>
      <c r="G4010" t="s">
        <v>90</v>
      </c>
      <c r="H4010" t="s">
        <v>14</v>
      </c>
      <c r="I4010" t="s">
        <v>13622</v>
      </c>
      <c r="J4010" t="s">
        <v>13623</v>
      </c>
      <c r="K4010" t="s">
        <v>224</v>
      </c>
      <c r="L4010" t="s">
        <v>266</v>
      </c>
      <c r="M4010">
        <v>992402</v>
      </c>
      <c r="N4010">
        <v>27</v>
      </c>
      <c r="O4010" s="17">
        <v>45494</v>
      </c>
      <c r="P4010" t="s">
        <v>1192</v>
      </c>
      <c r="Q4010" t="s">
        <v>24</v>
      </c>
      <c r="R4010" s="17">
        <v>45489</v>
      </c>
      <c r="S4010" s="27"/>
      <c r="T4010">
        <v>289.55</v>
      </c>
      <c r="U4010">
        <v>14.34</v>
      </c>
      <c r="V4010">
        <v>303.89</v>
      </c>
      <c r="W4010">
        <v>1</v>
      </c>
      <c r="X4010">
        <v>15.19</v>
      </c>
      <c r="Y4010">
        <v>0</v>
      </c>
      <c r="Z4010">
        <v>0</v>
      </c>
      <c r="AA4010">
        <v>0</v>
      </c>
      <c r="AB4010">
        <v>9.5725350000000002</v>
      </c>
      <c r="AC4010" s="29">
        <v>309.50746500000002</v>
      </c>
      <c r="AD4010">
        <v>0</v>
      </c>
      <c r="AF4010">
        <v>303.89</v>
      </c>
      <c r="AG4010">
        <v>0</v>
      </c>
      <c r="AH4010">
        <v>15.19</v>
      </c>
      <c r="AI4010">
        <v>9.5725350000000002</v>
      </c>
      <c r="AJ4010">
        <v>309.50746500000002</v>
      </c>
      <c r="AK4010" t="s">
        <v>25</v>
      </c>
      <c r="AN4010" s="29">
        <v>0</v>
      </c>
      <c r="AO4010" s="30">
        <f t="shared" si="124"/>
        <v>0</v>
      </c>
      <c r="AP4010" s="30">
        <f t="shared" si="125"/>
        <v>0</v>
      </c>
    </row>
    <row r="4011" spans="1:42" x14ac:dyDescent="0.25">
      <c r="A4011" t="s">
        <v>219</v>
      </c>
      <c r="B4011">
        <v>1868286</v>
      </c>
      <c r="C4011" t="s">
        <v>13624</v>
      </c>
      <c r="D4011">
        <v>1744662</v>
      </c>
      <c r="E4011" t="s">
        <v>13621</v>
      </c>
      <c r="F4011" t="s">
        <v>89</v>
      </c>
      <c r="G4011" t="s">
        <v>90</v>
      </c>
      <c r="H4011" t="s">
        <v>14</v>
      </c>
      <c r="I4011" t="s">
        <v>13622</v>
      </c>
      <c r="J4011" t="s">
        <v>13623</v>
      </c>
      <c r="K4011" t="s">
        <v>266</v>
      </c>
      <c r="L4011" t="s">
        <v>224</v>
      </c>
      <c r="M4011">
        <v>992364</v>
      </c>
      <c r="N4011">
        <v>27</v>
      </c>
      <c r="O4011" s="17">
        <v>45492</v>
      </c>
      <c r="P4011" t="s">
        <v>496</v>
      </c>
      <c r="Q4011" t="s">
        <v>24</v>
      </c>
      <c r="R4011" s="17">
        <v>45489</v>
      </c>
      <c r="S4011" s="27"/>
      <c r="T4011">
        <v>241</v>
      </c>
      <c r="U4011">
        <v>19.11</v>
      </c>
      <c r="V4011">
        <v>260.11</v>
      </c>
      <c r="W4011">
        <v>1</v>
      </c>
      <c r="X4011">
        <v>13.01</v>
      </c>
      <c r="Y4011">
        <v>0</v>
      </c>
      <c r="Z4011">
        <v>0</v>
      </c>
      <c r="AA4011">
        <v>0</v>
      </c>
      <c r="AB4011">
        <v>8.1934649999999998</v>
      </c>
      <c r="AC4011" s="29">
        <v>264.926535</v>
      </c>
      <c r="AD4011">
        <v>0</v>
      </c>
      <c r="AF4011">
        <v>260.11</v>
      </c>
      <c r="AG4011">
        <v>0</v>
      </c>
      <c r="AH4011">
        <v>13.01</v>
      </c>
      <c r="AI4011">
        <v>8.1934649999999998</v>
      </c>
      <c r="AJ4011">
        <v>264.926535</v>
      </c>
      <c r="AK4011" t="s">
        <v>25</v>
      </c>
      <c r="AN4011" s="29">
        <v>0</v>
      </c>
      <c r="AO4011" s="30">
        <f t="shared" si="124"/>
        <v>0</v>
      </c>
      <c r="AP4011" s="30">
        <f t="shared" si="125"/>
        <v>0</v>
      </c>
    </row>
    <row r="4012" spans="1:42" x14ac:dyDescent="0.25">
      <c r="A4012" t="s">
        <v>219</v>
      </c>
      <c r="B4012">
        <v>1868283</v>
      </c>
      <c r="C4012" t="s">
        <v>13625</v>
      </c>
      <c r="D4012">
        <v>156367</v>
      </c>
      <c r="E4012" t="s">
        <v>13626</v>
      </c>
      <c r="F4012" t="s">
        <v>89</v>
      </c>
      <c r="G4012" t="s">
        <v>90</v>
      </c>
      <c r="H4012" t="s">
        <v>10</v>
      </c>
      <c r="I4012" t="s">
        <v>13627</v>
      </c>
      <c r="J4012" t="s">
        <v>13628</v>
      </c>
      <c r="K4012" t="s">
        <v>91</v>
      </c>
      <c r="L4012" t="s">
        <v>231</v>
      </c>
      <c r="M4012">
        <v>8455</v>
      </c>
      <c r="N4012">
        <v>71</v>
      </c>
      <c r="O4012" s="17">
        <v>45496</v>
      </c>
      <c r="P4012" t="s">
        <v>98</v>
      </c>
      <c r="Q4012" t="s">
        <v>24</v>
      </c>
      <c r="R4012" s="17">
        <v>45489</v>
      </c>
      <c r="S4012" s="27"/>
      <c r="T4012">
        <v>170.62</v>
      </c>
      <c r="U4012">
        <v>4.3600000000000003</v>
      </c>
      <c r="V4012">
        <v>174.98</v>
      </c>
      <c r="W4012">
        <v>2</v>
      </c>
      <c r="X4012">
        <v>8.75</v>
      </c>
      <c r="Y4012">
        <v>0</v>
      </c>
      <c r="Z4012">
        <v>0</v>
      </c>
      <c r="AA4012">
        <v>0</v>
      </c>
      <c r="AB4012">
        <v>5.51187</v>
      </c>
      <c r="AC4012" s="29">
        <v>178.21813</v>
      </c>
      <c r="AD4012">
        <v>0</v>
      </c>
      <c r="AF4012">
        <v>349.96</v>
      </c>
      <c r="AG4012">
        <v>0</v>
      </c>
      <c r="AH4012">
        <v>17.5</v>
      </c>
      <c r="AI4012">
        <v>11.02374</v>
      </c>
      <c r="AJ4012">
        <v>356.43626</v>
      </c>
      <c r="AK4012" t="s">
        <v>27</v>
      </c>
      <c r="AN4012" s="29">
        <v>0</v>
      </c>
      <c r="AO4012" s="30">
        <f t="shared" si="124"/>
        <v>0</v>
      </c>
      <c r="AP4012" s="30">
        <f t="shared" si="125"/>
        <v>0</v>
      </c>
    </row>
    <row r="4013" spans="1:42" x14ac:dyDescent="0.25">
      <c r="A4013" t="s">
        <v>219</v>
      </c>
      <c r="B4013">
        <v>1868283</v>
      </c>
      <c r="C4013" t="s">
        <v>13629</v>
      </c>
      <c r="D4013">
        <v>156366</v>
      </c>
      <c r="E4013" t="s">
        <v>13626</v>
      </c>
      <c r="F4013" t="s">
        <v>89</v>
      </c>
      <c r="G4013" t="s">
        <v>90</v>
      </c>
      <c r="H4013" t="s">
        <v>10</v>
      </c>
      <c r="I4013" t="s">
        <v>13630</v>
      </c>
      <c r="J4013" t="s">
        <v>13631</v>
      </c>
      <c r="K4013" t="s">
        <v>91</v>
      </c>
      <c r="L4013" t="s">
        <v>231</v>
      </c>
      <c r="M4013">
        <v>8455</v>
      </c>
      <c r="N4013">
        <v>72</v>
      </c>
      <c r="O4013" s="17">
        <v>45496</v>
      </c>
      <c r="P4013" t="s">
        <v>98</v>
      </c>
      <c r="Q4013" t="s">
        <v>24</v>
      </c>
      <c r="R4013" s="17">
        <v>45489</v>
      </c>
      <c r="S4013" s="27"/>
      <c r="T4013">
        <v>170.62</v>
      </c>
      <c r="U4013">
        <v>4.3600000000000003</v>
      </c>
      <c r="V4013">
        <v>174.98</v>
      </c>
      <c r="W4013">
        <v>2</v>
      </c>
      <c r="X4013">
        <v>8.75</v>
      </c>
      <c r="Y4013">
        <v>0</v>
      </c>
      <c r="Z4013">
        <v>0</v>
      </c>
      <c r="AA4013">
        <v>0</v>
      </c>
      <c r="AB4013">
        <v>5.51187</v>
      </c>
      <c r="AC4013" s="29">
        <v>178.21813</v>
      </c>
      <c r="AD4013">
        <v>0</v>
      </c>
      <c r="AF4013">
        <v>349.96</v>
      </c>
      <c r="AG4013">
        <v>0</v>
      </c>
      <c r="AH4013">
        <v>17.5</v>
      </c>
      <c r="AI4013">
        <v>11.02374</v>
      </c>
      <c r="AJ4013">
        <v>356.43626</v>
      </c>
      <c r="AK4013" t="s">
        <v>27</v>
      </c>
      <c r="AN4013" s="29">
        <v>0</v>
      </c>
      <c r="AO4013" s="30">
        <f t="shared" si="124"/>
        <v>0</v>
      </c>
      <c r="AP4013" s="30">
        <f t="shared" si="125"/>
        <v>0</v>
      </c>
    </row>
    <row r="4014" spans="1:42" x14ac:dyDescent="0.25">
      <c r="A4014" t="s">
        <v>219</v>
      </c>
      <c r="B4014">
        <v>1868272</v>
      </c>
      <c r="C4014" t="s">
        <v>13632</v>
      </c>
      <c r="D4014">
        <v>1061006</v>
      </c>
      <c r="E4014" t="s">
        <v>13633</v>
      </c>
      <c r="F4014" t="s">
        <v>89</v>
      </c>
      <c r="G4014" t="s">
        <v>90</v>
      </c>
      <c r="H4014" t="s">
        <v>14</v>
      </c>
      <c r="I4014" t="s">
        <v>13634</v>
      </c>
      <c r="J4014" t="s">
        <v>13635</v>
      </c>
      <c r="K4014" t="s">
        <v>94</v>
      </c>
      <c r="L4014" t="s">
        <v>1323</v>
      </c>
      <c r="M4014">
        <v>2455</v>
      </c>
      <c r="N4014">
        <v>18</v>
      </c>
      <c r="O4014" s="17">
        <v>45495</v>
      </c>
      <c r="P4014" t="s">
        <v>816</v>
      </c>
      <c r="Q4014" t="s">
        <v>24</v>
      </c>
      <c r="R4014" s="17">
        <v>45489</v>
      </c>
      <c r="S4014" s="27"/>
      <c r="T4014">
        <v>49.82</v>
      </c>
      <c r="U4014">
        <v>6.2133333333333338</v>
      </c>
      <c r="V4014">
        <v>56.033333333333331</v>
      </c>
      <c r="W4014">
        <v>3</v>
      </c>
      <c r="X4014">
        <v>2.8033333333333328</v>
      </c>
      <c r="Y4014">
        <v>0</v>
      </c>
      <c r="Z4014">
        <v>0</v>
      </c>
      <c r="AA4014">
        <v>0</v>
      </c>
      <c r="AB4014">
        <v>1.76505</v>
      </c>
      <c r="AC4014" s="29">
        <v>57.071616666666657</v>
      </c>
      <c r="AD4014">
        <v>0</v>
      </c>
      <c r="AF4014">
        <v>168.1</v>
      </c>
      <c r="AG4014">
        <v>0</v>
      </c>
      <c r="AH4014">
        <v>8.41</v>
      </c>
      <c r="AI4014">
        <v>5.2951499999999996</v>
      </c>
      <c r="AJ4014">
        <v>171.21485000000001</v>
      </c>
      <c r="AK4014" t="s">
        <v>26</v>
      </c>
      <c r="AN4014" s="29">
        <v>0</v>
      </c>
      <c r="AO4014" s="30">
        <f t="shared" si="124"/>
        <v>0</v>
      </c>
      <c r="AP4014" s="30">
        <f t="shared" si="125"/>
        <v>0</v>
      </c>
    </row>
    <row r="4015" spans="1:42" x14ac:dyDescent="0.25">
      <c r="A4015" t="s">
        <v>219</v>
      </c>
      <c r="B4015">
        <v>1868272</v>
      </c>
      <c r="C4015" t="s">
        <v>13636</v>
      </c>
      <c r="D4015">
        <v>1744652</v>
      </c>
      <c r="E4015" t="s">
        <v>13633</v>
      </c>
      <c r="F4015" t="s">
        <v>89</v>
      </c>
      <c r="G4015" t="s">
        <v>90</v>
      </c>
      <c r="H4015" t="s">
        <v>14</v>
      </c>
      <c r="I4015" t="s">
        <v>13634</v>
      </c>
      <c r="J4015" t="s">
        <v>13635</v>
      </c>
      <c r="K4015" t="s">
        <v>1323</v>
      </c>
      <c r="L4015" t="s">
        <v>697</v>
      </c>
      <c r="M4015">
        <v>2940</v>
      </c>
      <c r="N4015">
        <v>18</v>
      </c>
      <c r="O4015" s="17">
        <v>45496</v>
      </c>
      <c r="P4015" t="s">
        <v>136</v>
      </c>
      <c r="Q4015" t="s">
        <v>24</v>
      </c>
      <c r="R4015" s="17">
        <v>45489</v>
      </c>
      <c r="S4015" s="27"/>
      <c r="T4015">
        <v>19.666666666666671</v>
      </c>
      <c r="U4015">
        <v>2.3666666666666671</v>
      </c>
      <c r="V4015">
        <v>22.033333333333331</v>
      </c>
      <c r="W4015">
        <v>3</v>
      </c>
      <c r="X4015">
        <v>1.1033333333333331</v>
      </c>
      <c r="Y4015">
        <v>0</v>
      </c>
      <c r="Z4015">
        <v>0</v>
      </c>
      <c r="AA4015">
        <v>0</v>
      </c>
      <c r="AB4015">
        <v>0.69404999999999994</v>
      </c>
      <c r="AC4015" s="29">
        <v>22.44261666666667</v>
      </c>
      <c r="AD4015">
        <v>0</v>
      </c>
      <c r="AF4015">
        <v>66.099999999999994</v>
      </c>
      <c r="AG4015">
        <v>0</v>
      </c>
      <c r="AH4015">
        <v>3.31</v>
      </c>
      <c r="AI4015">
        <v>2.0821499999999999</v>
      </c>
      <c r="AJ4015">
        <v>67.327849999999998</v>
      </c>
      <c r="AK4015" t="s">
        <v>26</v>
      </c>
      <c r="AN4015" s="29">
        <v>0</v>
      </c>
      <c r="AO4015" s="30">
        <f t="shared" si="124"/>
        <v>0</v>
      </c>
      <c r="AP4015" s="30">
        <f t="shared" si="125"/>
        <v>0</v>
      </c>
    </row>
    <row r="4016" spans="1:42" x14ac:dyDescent="0.25">
      <c r="A4016" t="s">
        <v>219</v>
      </c>
      <c r="B4016">
        <v>1868264</v>
      </c>
      <c r="C4016" t="s">
        <v>13637</v>
      </c>
      <c r="D4016">
        <v>1744650</v>
      </c>
      <c r="E4016" t="s">
        <v>13638</v>
      </c>
      <c r="F4016" t="s">
        <v>89</v>
      </c>
      <c r="G4016" t="s">
        <v>90</v>
      </c>
      <c r="H4016" t="s">
        <v>14</v>
      </c>
      <c r="I4016" t="s">
        <v>13639</v>
      </c>
      <c r="J4016" t="s">
        <v>13640</v>
      </c>
      <c r="K4016" t="s">
        <v>271</v>
      </c>
      <c r="L4016" t="s">
        <v>94</v>
      </c>
      <c r="M4016">
        <v>8375</v>
      </c>
      <c r="N4016">
        <v>40</v>
      </c>
      <c r="O4016" s="17">
        <v>45494</v>
      </c>
      <c r="P4016" t="s">
        <v>93</v>
      </c>
      <c r="Q4016" t="s">
        <v>24</v>
      </c>
      <c r="R4016" s="17">
        <v>45489</v>
      </c>
      <c r="S4016" s="27"/>
      <c r="T4016">
        <v>51.946666666666673</v>
      </c>
      <c r="U4016">
        <v>4.3033333333333337</v>
      </c>
      <c r="V4016">
        <v>56.25</v>
      </c>
      <c r="W4016">
        <v>3</v>
      </c>
      <c r="X4016">
        <v>2.813333333333333</v>
      </c>
      <c r="Y4016">
        <v>0</v>
      </c>
      <c r="Z4016">
        <v>0</v>
      </c>
      <c r="AA4016">
        <v>0</v>
      </c>
      <c r="AB4016">
        <v>1.7718750000000001</v>
      </c>
      <c r="AC4016" s="29">
        <v>57.291458333333331</v>
      </c>
      <c r="AD4016">
        <v>0</v>
      </c>
      <c r="AF4016">
        <v>168.75</v>
      </c>
      <c r="AG4016">
        <v>0</v>
      </c>
      <c r="AH4016">
        <v>8.44</v>
      </c>
      <c r="AI4016">
        <v>5.3156249999999998</v>
      </c>
      <c r="AJ4016">
        <v>171.87437499999999</v>
      </c>
      <c r="AK4016" t="s">
        <v>26</v>
      </c>
      <c r="AN4016" s="29">
        <v>0</v>
      </c>
      <c r="AO4016" s="30">
        <f t="shared" si="124"/>
        <v>0</v>
      </c>
      <c r="AP4016" s="30">
        <f t="shared" si="125"/>
        <v>0</v>
      </c>
    </row>
    <row r="4017" spans="1:42" x14ac:dyDescent="0.25">
      <c r="A4017" t="s">
        <v>219</v>
      </c>
      <c r="B4017">
        <v>1868251</v>
      </c>
      <c r="C4017" t="s">
        <v>13641</v>
      </c>
      <c r="D4017">
        <v>1061002</v>
      </c>
      <c r="E4017" t="s">
        <v>13642</v>
      </c>
      <c r="F4017" t="s">
        <v>89</v>
      </c>
      <c r="G4017" t="s">
        <v>90</v>
      </c>
      <c r="H4017" t="s">
        <v>10</v>
      </c>
      <c r="I4017" t="s">
        <v>13643</v>
      </c>
      <c r="J4017" t="s">
        <v>13644</v>
      </c>
      <c r="K4017" t="s">
        <v>92</v>
      </c>
      <c r="L4017" t="s">
        <v>734</v>
      </c>
      <c r="M4017">
        <v>2065</v>
      </c>
      <c r="N4017">
        <v>30</v>
      </c>
      <c r="O4017" s="17">
        <v>45491</v>
      </c>
      <c r="P4017" t="s">
        <v>130</v>
      </c>
      <c r="Q4017" t="s">
        <v>24</v>
      </c>
      <c r="R4017" s="17">
        <v>45489</v>
      </c>
      <c r="S4017" s="27"/>
      <c r="T4017">
        <v>35.012500000000003</v>
      </c>
      <c r="U4017">
        <v>4.4625000000000004</v>
      </c>
      <c r="V4017">
        <v>39.475000000000001</v>
      </c>
      <c r="W4017">
        <v>4</v>
      </c>
      <c r="X4017">
        <v>1.9750000000000001</v>
      </c>
      <c r="Y4017">
        <v>0</v>
      </c>
      <c r="Z4017">
        <v>0</v>
      </c>
      <c r="AA4017">
        <v>0</v>
      </c>
      <c r="AB4017">
        <v>1.2434624999999999</v>
      </c>
      <c r="AC4017" s="29">
        <v>40.206537500000003</v>
      </c>
      <c r="AD4017">
        <v>0</v>
      </c>
      <c r="AF4017">
        <v>157.9</v>
      </c>
      <c r="AG4017">
        <v>0</v>
      </c>
      <c r="AH4017">
        <v>7.9</v>
      </c>
      <c r="AI4017">
        <v>4.9738499999999997</v>
      </c>
      <c r="AJ4017">
        <v>160.82615000000001</v>
      </c>
      <c r="AK4017" t="s">
        <v>31</v>
      </c>
      <c r="AN4017" s="29">
        <v>0</v>
      </c>
      <c r="AO4017" s="30">
        <f t="shared" si="124"/>
        <v>0</v>
      </c>
      <c r="AP4017" s="30">
        <f t="shared" si="125"/>
        <v>0</v>
      </c>
    </row>
    <row r="4018" spans="1:42" x14ac:dyDescent="0.25">
      <c r="A4018" t="s">
        <v>219</v>
      </c>
      <c r="B4018">
        <v>1868251</v>
      </c>
      <c r="C4018" t="s">
        <v>13645</v>
      </c>
      <c r="D4018">
        <v>1744648</v>
      </c>
      <c r="E4018" t="s">
        <v>13642</v>
      </c>
      <c r="F4018" t="s">
        <v>89</v>
      </c>
      <c r="G4018" t="s">
        <v>90</v>
      </c>
      <c r="H4018" t="s">
        <v>10</v>
      </c>
      <c r="I4018" t="s">
        <v>13643</v>
      </c>
      <c r="J4018" t="s">
        <v>13644</v>
      </c>
      <c r="K4018" t="s">
        <v>734</v>
      </c>
      <c r="L4018" t="s">
        <v>92</v>
      </c>
      <c r="M4018">
        <v>2060</v>
      </c>
      <c r="N4018">
        <v>24</v>
      </c>
      <c r="O4018" s="17">
        <v>45494</v>
      </c>
      <c r="P4018" t="s">
        <v>1358</v>
      </c>
      <c r="Q4018" t="s">
        <v>24</v>
      </c>
      <c r="R4018" s="17">
        <v>45489</v>
      </c>
      <c r="S4018" s="27"/>
      <c r="T4018">
        <v>34.9375</v>
      </c>
      <c r="U4018">
        <v>3.7124999999999999</v>
      </c>
      <c r="V4018">
        <v>38.65</v>
      </c>
      <c r="W4018">
        <v>4</v>
      </c>
      <c r="X4018">
        <v>1.9325000000000001</v>
      </c>
      <c r="Y4018">
        <v>0</v>
      </c>
      <c r="Z4018">
        <v>0</v>
      </c>
      <c r="AA4018">
        <v>0</v>
      </c>
      <c r="AB4018">
        <v>1.2174750000000001</v>
      </c>
      <c r="AC4018" s="29">
        <v>39.365025000000003</v>
      </c>
      <c r="AD4018">
        <v>0</v>
      </c>
      <c r="AF4018">
        <v>154.6</v>
      </c>
      <c r="AG4018">
        <v>0</v>
      </c>
      <c r="AH4018">
        <v>7.73</v>
      </c>
      <c r="AI4018">
        <v>4.8699000000000003</v>
      </c>
      <c r="AJ4018">
        <v>157.46010000000001</v>
      </c>
      <c r="AK4018" t="s">
        <v>31</v>
      </c>
      <c r="AN4018" s="29">
        <v>0</v>
      </c>
      <c r="AO4018" s="30">
        <f t="shared" si="124"/>
        <v>0</v>
      </c>
      <c r="AP4018" s="30">
        <f t="shared" si="125"/>
        <v>0</v>
      </c>
    </row>
    <row r="4019" spans="1:42" x14ac:dyDescent="0.25">
      <c r="A4019" t="s">
        <v>219</v>
      </c>
      <c r="B4019">
        <v>1868244</v>
      </c>
      <c r="C4019" t="s">
        <v>13646</v>
      </c>
      <c r="D4019">
        <v>1744646</v>
      </c>
      <c r="E4019" t="s">
        <v>13647</v>
      </c>
      <c r="F4019" t="s">
        <v>89</v>
      </c>
      <c r="G4019" t="s">
        <v>90</v>
      </c>
      <c r="H4019" t="s">
        <v>10</v>
      </c>
      <c r="I4019" t="s">
        <v>13648</v>
      </c>
      <c r="J4019" t="s">
        <v>13649</v>
      </c>
      <c r="K4019" t="s">
        <v>225</v>
      </c>
      <c r="L4019" t="s">
        <v>9836</v>
      </c>
      <c r="M4019">
        <v>8715</v>
      </c>
      <c r="N4019">
        <v>20</v>
      </c>
      <c r="O4019" s="17">
        <v>45491</v>
      </c>
      <c r="P4019" t="s">
        <v>140</v>
      </c>
      <c r="Q4019" t="s">
        <v>24</v>
      </c>
      <c r="R4019" s="17">
        <v>45489</v>
      </c>
      <c r="S4019" s="27"/>
      <c r="T4019">
        <v>250.76</v>
      </c>
      <c r="U4019">
        <v>8.5</v>
      </c>
      <c r="V4019">
        <v>259.26</v>
      </c>
      <c r="W4019">
        <v>1</v>
      </c>
      <c r="X4019">
        <v>12.96</v>
      </c>
      <c r="Y4019">
        <v>0</v>
      </c>
      <c r="Z4019">
        <v>0</v>
      </c>
      <c r="AA4019">
        <v>0</v>
      </c>
      <c r="AB4019">
        <v>8.1666899999999991</v>
      </c>
      <c r="AC4019" s="29">
        <v>264.05331000000001</v>
      </c>
      <c r="AD4019">
        <v>0</v>
      </c>
      <c r="AF4019">
        <v>259.26</v>
      </c>
      <c r="AG4019">
        <v>0</v>
      </c>
      <c r="AH4019">
        <v>12.96</v>
      </c>
      <c r="AI4019">
        <v>8.1666899999999991</v>
      </c>
      <c r="AJ4019">
        <v>264.05331000000001</v>
      </c>
      <c r="AK4019" t="s">
        <v>25</v>
      </c>
      <c r="AN4019" s="29">
        <v>0</v>
      </c>
      <c r="AO4019" s="30">
        <f t="shared" si="124"/>
        <v>0</v>
      </c>
      <c r="AP4019" s="30">
        <f t="shared" si="125"/>
        <v>0</v>
      </c>
    </row>
    <row r="4020" spans="1:42" x14ac:dyDescent="0.25">
      <c r="A4020" t="s">
        <v>219</v>
      </c>
      <c r="B4020">
        <v>1868224</v>
      </c>
      <c r="C4020" t="s">
        <v>13650</v>
      </c>
      <c r="D4020">
        <v>1744638</v>
      </c>
      <c r="E4020" t="s">
        <v>13651</v>
      </c>
      <c r="F4020" t="s">
        <v>89</v>
      </c>
      <c r="G4020" t="s">
        <v>90</v>
      </c>
      <c r="H4020" t="s">
        <v>14</v>
      </c>
      <c r="I4020" t="s">
        <v>13652</v>
      </c>
      <c r="J4020" t="s">
        <v>13653</v>
      </c>
      <c r="K4020" t="s">
        <v>271</v>
      </c>
      <c r="L4020" t="s">
        <v>224</v>
      </c>
      <c r="M4020">
        <v>82362</v>
      </c>
      <c r="N4020">
        <v>29</v>
      </c>
      <c r="O4020" s="17">
        <v>45493</v>
      </c>
      <c r="P4020" t="s">
        <v>102</v>
      </c>
      <c r="Q4020" t="s">
        <v>24</v>
      </c>
      <c r="R4020" s="17">
        <v>45489</v>
      </c>
      <c r="S4020" s="27"/>
      <c r="T4020">
        <v>76.254999999999995</v>
      </c>
      <c r="U4020">
        <v>9.19</v>
      </c>
      <c r="V4020">
        <v>85.444999999999993</v>
      </c>
      <c r="W4020">
        <v>2</v>
      </c>
      <c r="X4020">
        <v>4.2699999999999996</v>
      </c>
      <c r="Y4020">
        <v>0</v>
      </c>
      <c r="Z4020">
        <v>0</v>
      </c>
      <c r="AA4020">
        <v>0</v>
      </c>
      <c r="AB4020">
        <v>2.6915174999999998</v>
      </c>
      <c r="AC4020" s="29">
        <v>87.023482499999986</v>
      </c>
      <c r="AD4020">
        <v>0</v>
      </c>
      <c r="AF4020">
        <v>170.89</v>
      </c>
      <c r="AG4020">
        <v>0</v>
      </c>
      <c r="AH4020">
        <v>8.5399999999999991</v>
      </c>
      <c r="AI4020">
        <v>5.3830349999999996</v>
      </c>
      <c r="AJ4020">
        <v>174.046965</v>
      </c>
      <c r="AK4020" t="s">
        <v>27</v>
      </c>
      <c r="AN4020" s="29">
        <v>0</v>
      </c>
      <c r="AO4020" s="30">
        <f t="shared" si="124"/>
        <v>0</v>
      </c>
      <c r="AP4020" s="30">
        <f t="shared" si="125"/>
        <v>0</v>
      </c>
    </row>
    <row r="4021" spans="1:42" x14ac:dyDescent="0.25">
      <c r="A4021" t="s">
        <v>219</v>
      </c>
      <c r="B4021">
        <v>1868220</v>
      </c>
      <c r="C4021" t="s">
        <v>13654</v>
      </c>
      <c r="D4021">
        <v>489967</v>
      </c>
      <c r="E4021" t="s">
        <v>13655</v>
      </c>
      <c r="F4021" t="s">
        <v>89</v>
      </c>
      <c r="G4021" t="s">
        <v>90</v>
      </c>
      <c r="H4021" t="s">
        <v>10</v>
      </c>
      <c r="I4021" t="s">
        <v>13656</v>
      </c>
      <c r="J4021" t="s">
        <v>13657</v>
      </c>
      <c r="K4021" t="s">
        <v>224</v>
      </c>
      <c r="L4021" t="s">
        <v>271</v>
      </c>
      <c r="M4021">
        <v>882402</v>
      </c>
      <c r="N4021">
        <v>16</v>
      </c>
      <c r="O4021" s="17">
        <v>45491</v>
      </c>
      <c r="P4021" t="s">
        <v>1192</v>
      </c>
      <c r="Q4021" t="s">
        <v>24</v>
      </c>
      <c r="R4021" s="17">
        <v>45489</v>
      </c>
      <c r="S4021" s="27"/>
      <c r="T4021">
        <v>45.06</v>
      </c>
      <c r="U4021">
        <v>7.2</v>
      </c>
      <c r="V4021">
        <v>52.26</v>
      </c>
      <c r="W4021">
        <v>3</v>
      </c>
      <c r="X4021">
        <v>2.6133333333333328</v>
      </c>
      <c r="Y4021">
        <v>0</v>
      </c>
      <c r="Z4021">
        <v>0</v>
      </c>
      <c r="AA4021">
        <v>0</v>
      </c>
      <c r="AB4021">
        <v>1.64619</v>
      </c>
      <c r="AC4021" s="29">
        <v>53.227143333333338</v>
      </c>
      <c r="AD4021">
        <v>0</v>
      </c>
      <c r="AF4021">
        <v>156.78</v>
      </c>
      <c r="AG4021">
        <v>0</v>
      </c>
      <c r="AH4021">
        <v>7.84</v>
      </c>
      <c r="AI4021">
        <v>4.9385700000000003</v>
      </c>
      <c r="AJ4021">
        <v>159.68143000000001</v>
      </c>
      <c r="AK4021" t="s">
        <v>26</v>
      </c>
      <c r="AN4021" s="29">
        <v>0</v>
      </c>
      <c r="AO4021" s="30">
        <f t="shared" si="124"/>
        <v>0</v>
      </c>
      <c r="AP4021" s="30">
        <f t="shared" si="125"/>
        <v>0</v>
      </c>
    </row>
    <row r="4022" spans="1:42" x14ac:dyDescent="0.25">
      <c r="A4022" t="s">
        <v>219</v>
      </c>
      <c r="B4022">
        <v>1868211</v>
      </c>
      <c r="C4022" t="s">
        <v>13658</v>
      </c>
      <c r="D4022">
        <v>1060989</v>
      </c>
      <c r="E4022" t="s">
        <v>13659</v>
      </c>
      <c r="F4022" t="s">
        <v>89</v>
      </c>
      <c r="G4022" t="s">
        <v>90</v>
      </c>
      <c r="H4022" t="s">
        <v>10</v>
      </c>
      <c r="I4022" t="s">
        <v>13660</v>
      </c>
      <c r="J4022" t="s">
        <v>13661</v>
      </c>
      <c r="K4022" t="s">
        <v>115</v>
      </c>
      <c r="L4022" t="s">
        <v>91</v>
      </c>
      <c r="M4022">
        <v>8375</v>
      </c>
      <c r="N4022">
        <v>31</v>
      </c>
      <c r="O4022" s="17">
        <v>45490</v>
      </c>
      <c r="P4022" t="s">
        <v>326</v>
      </c>
      <c r="Q4022" t="s">
        <v>24</v>
      </c>
      <c r="R4022" s="17">
        <v>45489</v>
      </c>
      <c r="S4022" s="27"/>
      <c r="T4022">
        <v>36.876666666666672</v>
      </c>
      <c r="U4022">
        <v>4.6399999999999997</v>
      </c>
      <c r="V4022">
        <v>41.516666666666673</v>
      </c>
      <c r="W4022">
        <v>3</v>
      </c>
      <c r="X4022">
        <v>2.0766666666666671</v>
      </c>
      <c r="Y4022">
        <v>0</v>
      </c>
      <c r="Z4022">
        <v>0</v>
      </c>
      <c r="AA4022">
        <v>0</v>
      </c>
      <c r="AB4022">
        <v>1.3077749999999999</v>
      </c>
      <c r="AC4022" s="29">
        <v>42.285558333333327</v>
      </c>
      <c r="AD4022">
        <v>0</v>
      </c>
      <c r="AF4022">
        <v>124.55</v>
      </c>
      <c r="AG4022">
        <v>0</v>
      </c>
      <c r="AH4022">
        <v>6.23</v>
      </c>
      <c r="AI4022">
        <v>3.9233250000000002</v>
      </c>
      <c r="AJ4022">
        <v>126.856675</v>
      </c>
      <c r="AK4022" t="s">
        <v>26</v>
      </c>
      <c r="AN4022" s="29">
        <v>0</v>
      </c>
      <c r="AO4022" s="30">
        <f t="shared" si="124"/>
        <v>0</v>
      </c>
      <c r="AP4022" s="30">
        <f t="shared" si="125"/>
        <v>0</v>
      </c>
    </row>
    <row r="4023" spans="1:42" x14ac:dyDescent="0.25">
      <c r="A4023" t="s">
        <v>219</v>
      </c>
      <c r="B4023">
        <v>1868210</v>
      </c>
      <c r="C4023" t="s">
        <v>13662</v>
      </c>
      <c r="D4023">
        <v>1060993</v>
      </c>
      <c r="E4023" t="s">
        <v>13663</v>
      </c>
      <c r="F4023" t="s">
        <v>89</v>
      </c>
      <c r="G4023" t="s">
        <v>90</v>
      </c>
      <c r="H4023" t="s">
        <v>14</v>
      </c>
      <c r="I4023" t="s">
        <v>13639</v>
      </c>
      <c r="J4023" t="s">
        <v>13640</v>
      </c>
      <c r="K4023" t="s">
        <v>94</v>
      </c>
      <c r="L4023" t="s">
        <v>271</v>
      </c>
      <c r="M4023">
        <v>8776</v>
      </c>
      <c r="N4023">
        <v>14</v>
      </c>
      <c r="O4023" s="17">
        <v>45493</v>
      </c>
      <c r="P4023" t="s">
        <v>496</v>
      </c>
      <c r="Q4023" t="s">
        <v>24</v>
      </c>
      <c r="R4023" s="17">
        <v>45489</v>
      </c>
      <c r="S4023" s="27"/>
      <c r="T4023">
        <v>37.74</v>
      </c>
      <c r="U4023">
        <v>6.2133333333333338</v>
      </c>
      <c r="V4023">
        <v>43.95333333333334</v>
      </c>
      <c r="W4023">
        <v>3</v>
      </c>
      <c r="X4023">
        <v>2.1966666666666672</v>
      </c>
      <c r="Y4023">
        <v>0</v>
      </c>
      <c r="Z4023">
        <v>0</v>
      </c>
      <c r="AA4023">
        <v>0</v>
      </c>
      <c r="AB4023">
        <v>1.38453</v>
      </c>
      <c r="AC4023" s="29">
        <v>44.765470000000001</v>
      </c>
      <c r="AD4023">
        <v>0</v>
      </c>
      <c r="AF4023">
        <v>131.86000000000001</v>
      </c>
      <c r="AG4023">
        <v>0</v>
      </c>
      <c r="AH4023">
        <v>6.59</v>
      </c>
      <c r="AI4023">
        <v>4.1535900000000003</v>
      </c>
      <c r="AJ4023">
        <v>134.29641000000001</v>
      </c>
      <c r="AK4023" t="s">
        <v>26</v>
      </c>
      <c r="AN4023" s="29">
        <v>0</v>
      </c>
      <c r="AO4023" s="30">
        <f t="shared" si="124"/>
        <v>0</v>
      </c>
      <c r="AP4023" s="30">
        <f t="shared" si="125"/>
        <v>0</v>
      </c>
    </row>
    <row r="4024" spans="1:42" x14ac:dyDescent="0.25">
      <c r="A4024" t="s">
        <v>219</v>
      </c>
      <c r="B4024">
        <v>1868210</v>
      </c>
      <c r="C4024" t="s">
        <v>13664</v>
      </c>
      <c r="D4024">
        <v>1060992</v>
      </c>
      <c r="E4024" t="s">
        <v>13663</v>
      </c>
      <c r="F4024" t="s">
        <v>89</v>
      </c>
      <c r="G4024" t="s">
        <v>90</v>
      </c>
      <c r="H4024" t="s">
        <v>14</v>
      </c>
      <c r="I4024" t="s">
        <v>13665</v>
      </c>
      <c r="J4024" t="s">
        <v>13666</v>
      </c>
      <c r="K4024" t="s">
        <v>94</v>
      </c>
      <c r="L4024" t="s">
        <v>271</v>
      </c>
      <c r="M4024">
        <v>8776</v>
      </c>
      <c r="N4024">
        <v>13</v>
      </c>
      <c r="O4024" s="17">
        <v>45493</v>
      </c>
      <c r="P4024" t="s">
        <v>496</v>
      </c>
      <c r="Q4024" t="s">
        <v>24</v>
      </c>
      <c r="R4024" s="17">
        <v>45489</v>
      </c>
      <c r="S4024" s="27"/>
      <c r="T4024">
        <v>37.74</v>
      </c>
      <c r="U4024">
        <v>6.2133333333333338</v>
      </c>
      <c r="V4024">
        <v>43.95333333333334</v>
      </c>
      <c r="W4024">
        <v>3</v>
      </c>
      <c r="X4024">
        <v>2.1966666666666672</v>
      </c>
      <c r="Y4024">
        <v>0</v>
      </c>
      <c r="Z4024">
        <v>0</v>
      </c>
      <c r="AA4024">
        <v>0</v>
      </c>
      <c r="AB4024">
        <v>1.38453</v>
      </c>
      <c r="AC4024" s="29">
        <v>44.765470000000001</v>
      </c>
      <c r="AD4024">
        <v>0</v>
      </c>
      <c r="AF4024">
        <v>131.86000000000001</v>
      </c>
      <c r="AG4024">
        <v>0</v>
      </c>
      <c r="AH4024">
        <v>6.59</v>
      </c>
      <c r="AI4024">
        <v>4.1535900000000003</v>
      </c>
      <c r="AJ4024">
        <v>134.29641000000001</v>
      </c>
      <c r="AK4024" t="s">
        <v>26</v>
      </c>
      <c r="AN4024" s="29">
        <v>0</v>
      </c>
      <c r="AO4024" s="30">
        <f t="shared" si="124"/>
        <v>0</v>
      </c>
      <c r="AP4024" s="30">
        <f t="shared" si="125"/>
        <v>0</v>
      </c>
    </row>
    <row r="4025" spans="1:42" x14ac:dyDescent="0.25">
      <c r="A4025" t="s">
        <v>219</v>
      </c>
      <c r="B4025">
        <v>1868209</v>
      </c>
      <c r="C4025" t="s">
        <v>13667</v>
      </c>
      <c r="D4025">
        <v>1060987</v>
      </c>
      <c r="E4025" t="s">
        <v>13668</v>
      </c>
      <c r="F4025" t="s">
        <v>89</v>
      </c>
      <c r="G4025" t="s">
        <v>90</v>
      </c>
      <c r="H4025" t="s">
        <v>10</v>
      </c>
      <c r="I4025" t="s">
        <v>13669</v>
      </c>
      <c r="J4025" t="s">
        <v>13670</v>
      </c>
      <c r="K4025" t="s">
        <v>94</v>
      </c>
      <c r="L4025" t="s">
        <v>266</v>
      </c>
      <c r="M4025">
        <v>2765</v>
      </c>
      <c r="N4025">
        <v>19</v>
      </c>
      <c r="O4025" s="17">
        <v>45490</v>
      </c>
      <c r="P4025" t="s">
        <v>126</v>
      </c>
      <c r="Q4025" t="s">
        <v>24</v>
      </c>
      <c r="R4025" s="17">
        <v>45489</v>
      </c>
      <c r="S4025" s="27"/>
      <c r="T4025">
        <v>65.850000000000009</v>
      </c>
      <c r="U4025">
        <v>8.31</v>
      </c>
      <c r="V4025">
        <v>74.16</v>
      </c>
      <c r="W4025">
        <v>3</v>
      </c>
      <c r="X4025">
        <v>3.706666666666667</v>
      </c>
      <c r="Y4025">
        <v>0</v>
      </c>
      <c r="Z4025">
        <v>0</v>
      </c>
      <c r="AA4025">
        <v>0</v>
      </c>
      <c r="AB4025">
        <v>2.3360400000000001</v>
      </c>
      <c r="AC4025" s="29">
        <v>75.530626666666663</v>
      </c>
      <c r="AD4025">
        <v>0</v>
      </c>
      <c r="AF4025">
        <v>222.48</v>
      </c>
      <c r="AG4025">
        <v>0</v>
      </c>
      <c r="AH4025">
        <v>11.12</v>
      </c>
      <c r="AI4025">
        <v>7.0081199999999999</v>
      </c>
      <c r="AJ4025">
        <v>226.59188</v>
      </c>
      <c r="AK4025" t="s">
        <v>26</v>
      </c>
      <c r="AN4025" s="29">
        <v>0</v>
      </c>
      <c r="AO4025" s="30">
        <f t="shared" si="124"/>
        <v>0</v>
      </c>
      <c r="AP4025" s="30">
        <f t="shared" si="125"/>
        <v>0</v>
      </c>
    </row>
    <row r="4026" spans="1:42" x14ac:dyDescent="0.25">
      <c r="A4026" t="s">
        <v>219</v>
      </c>
      <c r="B4026">
        <v>1868209</v>
      </c>
      <c r="C4026" t="s">
        <v>13671</v>
      </c>
      <c r="D4026">
        <v>1060986</v>
      </c>
      <c r="E4026" t="s">
        <v>13668</v>
      </c>
      <c r="F4026" t="s">
        <v>89</v>
      </c>
      <c r="G4026" t="s">
        <v>90</v>
      </c>
      <c r="H4026" t="s">
        <v>10</v>
      </c>
      <c r="I4026" t="s">
        <v>13672</v>
      </c>
      <c r="J4026" t="s">
        <v>13673</v>
      </c>
      <c r="K4026" t="s">
        <v>94</v>
      </c>
      <c r="L4026" t="s">
        <v>266</v>
      </c>
      <c r="M4026">
        <v>2765</v>
      </c>
      <c r="N4026">
        <v>21</v>
      </c>
      <c r="O4026" s="17">
        <v>45490</v>
      </c>
      <c r="P4026" t="s">
        <v>126</v>
      </c>
      <c r="Q4026" t="s">
        <v>24</v>
      </c>
      <c r="R4026" s="17">
        <v>45489</v>
      </c>
      <c r="S4026" s="27"/>
      <c r="T4026">
        <v>65.850000000000009</v>
      </c>
      <c r="U4026">
        <v>8.31</v>
      </c>
      <c r="V4026">
        <v>74.16</v>
      </c>
      <c r="W4026">
        <v>3</v>
      </c>
      <c r="X4026">
        <v>3.706666666666667</v>
      </c>
      <c r="Y4026">
        <v>0</v>
      </c>
      <c r="Z4026">
        <v>0</v>
      </c>
      <c r="AA4026">
        <v>0</v>
      </c>
      <c r="AB4026">
        <v>2.3360400000000001</v>
      </c>
      <c r="AC4026" s="29">
        <v>75.530626666666663</v>
      </c>
      <c r="AD4026">
        <v>0</v>
      </c>
      <c r="AF4026">
        <v>222.48</v>
      </c>
      <c r="AG4026">
        <v>0</v>
      </c>
      <c r="AH4026">
        <v>11.12</v>
      </c>
      <c r="AI4026">
        <v>7.0081199999999999</v>
      </c>
      <c r="AJ4026">
        <v>226.59188</v>
      </c>
      <c r="AK4026" t="s">
        <v>26</v>
      </c>
      <c r="AN4026" s="29">
        <v>0</v>
      </c>
      <c r="AO4026" s="30">
        <f t="shared" si="124"/>
        <v>0</v>
      </c>
      <c r="AP4026" s="30">
        <f t="shared" si="125"/>
        <v>0</v>
      </c>
    </row>
    <row r="4027" spans="1:42" x14ac:dyDescent="0.25">
      <c r="A4027" t="s">
        <v>219</v>
      </c>
      <c r="B4027">
        <v>1868209</v>
      </c>
      <c r="C4027" t="s">
        <v>13674</v>
      </c>
      <c r="D4027">
        <v>1060988</v>
      </c>
      <c r="E4027" t="s">
        <v>13668</v>
      </c>
      <c r="F4027" t="s">
        <v>89</v>
      </c>
      <c r="G4027" t="s">
        <v>90</v>
      </c>
      <c r="H4027" t="s">
        <v>10</v>
      </c>
      <c r="I4027" t="s">
        <v>13675</v>
      </c>
      <c r="J4027" t="s">
        <v>13676</v>
      </c>
      <c r="K4027" t="s">
        <v>94</v>
      </c>
      <c r="L4027" t="s">
        <v>266</v>
      </c>
      <c r="M4027">
        <v>2765</v>
      </c>
      <c r="N4027">
        <v>20</v>
      </c>
      <c r="O4027" s="17">
        <v>45490</v>
      </c>
      <c r="P4027" t="s">
        <v>126</v>
      </c>
      <c r="Q4027" t="s">
        <v>24</v>
      </c>
      <c r="R4027" s="17">
        <v>45489</v>
      </c>
      <c r="S4027" s="27"/>
      <c r="T4027">
        <v>65.850000000000009</v>
      </c>
      <c r="U4027">
        <v>8.31</v>
      </c>
      <c r="V4027">
        <v>74.16</v>
      </c>
      <c r="W4027">
        <v>3</v>
      </c>
      <c r="X4027">
        <v>3.706666666666667</v>
      </c>
      <c r="Y4027">
        <v>0</v>
      </c>
      <c r="Z4027">
        <v>0</v>
      </c>
      <c r="AA4027">
        <v>0</v>
      </c>
      <c r="AB4027">
        <v>2.3360400000000001</v>
      </c>
      <c r="AC4027" s="29">
        <v>75.530626666666663</v>
      </c>
      <c r="AD4027">
        <v>0</v>
      </c>
      <c r="AF4027">
        <v>222.48</v>
      </c>
      <c r="AG4027">
        <v>0</v>
      </c>
      <c r="AH4027">
        <v>11.12</v>
      </c>
      <c r="AI4027">
        <v>7.0081199999999999</v>
      </c>
      <c r="AJ4027">
        <v>226.59188</v>
      </c>
      <c r="AK4027" t="s">
        <v>26</v>
      </c>
      <c r="AN4027" s="29">
        <v>0</v>
      </c>
      <c r="AO4027" s="30">
        <f t="shared" si="124"/>
        <v>0</v>
      </c>
      <c r="AP4027" s="30">
        <f t="shared" si="125"/>
        <v>0</v>
      </c>
    </row>
    <row r="4028" spans="1:42" x14ac:dyDescent="0.25">
      <c r="A4028" t="s">
        <v>219</v>
      </c>
      <c r="B4028">
        <v>1868205</v>
      </c>
      <c r="C4028" t="s">
        <v>13677</v>
      </c>
      <c r="D4028">
        <v>489964</v>
      </c>
      <c r="E4028" t="s">
        <v>13678</v>
      </c>
      <c r="F4028" t="s">
        <v>89</v>
      </c>
      <c r="G4028" t="s">
        <v>90</v>
      </c>
      <c r="H4028" t="s">
        <v>10</v>
      </c>
      <c r="I4028" t="s">
        <v>13679</v>
      </c>
      <c r="J4028" t="s">
        <v>13680</v>
      </c>
      <c r="K4028" t="s">
        <v>224</v>
      </c>
      <c r="L4028" t="s">
        <v>248</v>
      </c>
      <c r="M4028">
        <v>8290</v>
      </c>
      <c r="N4028">
        <v>14</v>
      </c>
      <c r="O4028" s="17">
        <v>45491</v>
      </c>
      <c r="P4028" t="s">
        <v>140</v>
      </c>
      <c r="Q4028" t="s">
        <v>24</v>
      </c>
      <c r="R4028" s="17">
        <v>45489</v>
      </c>
      <c r="S4028" s="27"/>
      <c r="T4028">
        <v>60.3</v>
      </c>
      <c r="U4028">
        <v>7.6533333333333333</v>
      </c>
      <c r="V4028">
        <v>67.953333333333333</v>
      </c>
      <c r="W4028">
        <v>3</v>
      </c>
      <c r="X4028">
        <v>3.3966666666666669</v>
      </c>
      <c r="Y4028">
        <v>0</v>
      </c>
      <c r="Z4028">
        <v>0</v>
      </c>
      <c r="AA4028">
        <v>0</v>
      </c>
      <c r="AB4028">
        <v>2.14053</v>
      </c>
      <c r="AC4028" s="29">
        <v>69.209469999999996</v>
      </c>
      <c r="AD4028">
        <v>0</v>
      </c>
      <c r="AF4028">
        <v>203.86</v>
      </c>
      <c r="AG4028">
        <v>0</v>
      </c>
      <c r="AH4028">
        <v>10.19</v>
      </c>
      <c r="AI4028">
        <v>6.4215900000000001</v>
      </c>
      <c r="AJ4028">
        <v>207.62841</v>
      </c>
      <c r="AK4028" t="s">
        <v>26</v>
      </c>
      <c r="AN4028" s="29">
        <v>0</v>
      </c>
      <c r="AO4028" s="30">
        <f t="shared" si="124"/>
        <v>0</v>
      </c>
      <c r="AP4028" s="30">
        <f t="shared" si="125"/>
        <v>0</v>
      </c>
    </row>
    <row r="4029" spans="1:42" x14ac:dyDescent="0.25">
      <c r="A4029" t="s">
        <v>219</v>
      </c>
      <c r="B4029">
        <v>1868205</v>
      </c>
      <c r="C4029" t="s">
        <v>13681</v>
      </c>
      <c r="D4029">
        <v>489963</v>
      </c>
      <c r="E4029" t="s">
        <v>13678</v>
      </c>
      <c r="F4029" t="s">
        <v>89</v>
      </c>
      <c r="G4029" t="s">
        <v>90</v>
      </c>
      <c r="H4029" t="s">
        <v>10</v>
      </c>
      <c r="I4029" t="s">
        <v>13682</v>
      </c>
      <c r="J4029" t="s">
        <v>13683</v>
      </c>
      <c r="K4029" t="s">
        <v>224</v>
      </c>
      <c r="L4029" t="s">
        <v>248</v>
      </c>
      <c r="M4029">
        <v>8290</v>
      </c>
      <c r="N4029">
        <v>13</v>
      </c>
      <c r="O4029" s="17">
        <v>45491</v>
      </c>
      <c r="P4029" t="s">
        <v>140</v>
      </c>
      <c r="Q4029" t="s">
        <v>24</v>
      </c>
      <c r="R4029" s="17">
        <v>45489</v>
      </c>
      <c r="S4029" s="27"/>
      <c r="T4029">
        <v>60.3</v>
      </c>
      <c r="U4029">
        <v>7.6533333333333333</v>
      </c>
      <c r="V4029">
        <v>67.953333333333333</v>
      </c>
      <c r="W4029">
        <v>3</v>
      </c>
      <c r="X4029">
        <v>3.3966666666666669</v>
      </c>
      <c r="Y4029">
        <v>0</v>
      </c>
      <c r="Z4029">
        <v>0</v>
      </c>
      <c r="AA4029">
        <v>0</v>
      </c>
      <c r="AB4029">
        <v>2.14053</v>
      </c>
      <c r="AC4029" s="29">
        <v>69.209469999999996</v>
      </c>
      <c r="AD4029">
        <v>0</v>
      </c>
      <c r="AF4029">
        <v>203.86</v>
      </c>
      <c r="AG4029">
        <v>0</v>
      </c>
      <c r="AH4029">
        <v>10.19</v>
      </c>
      <c r="AI4029">
        <v>6.4215900000000001</v>
      </c>
      <c r="AJ4029">
        <v>207.62841</v>
      </c>
      <c r="AK4029" t="s">
        <v>26</v>
      </c>
      <c r="AN4029" s="29">
        <v>0</v>
      </c>
      <c r="AO4029" s="30">
        <f t="shared" si="124"/>
        <v>0</v>
      </c>
      <c r="AP4029" s="30">
        <f t="shared" si="125"/>
        <v>0</v>
      </c>
    </row>
    <row r="4030" spans="1:42" x14ac:dyDescent="0.25">
      <c r="A4030" t="s">
        <v>219</v>
      </c>
      <c r="B4030">
        <v>1868203</v>
      </c>
      <c r="C4030" t="s">
        <v>13684</v>
      </c>
      <c r="D4030">
        <v>1744631</v>
      </c>
      <c r="E4030" t="s">
        <v>13685</v>
      </c>
      <c r="F4030" t="s">
        <v>89</v>
      </c>
      <c r="G4030" t="s">
        <v>90</v>
      </c>
      <c r="H4030" t="s">
        <v>10</v>
      </c>
      <c r="I4030" t="s">
        <v>9799</v>
      </c>
      <c r="J4030" t="s">
        <v>13686</v>
      </c>
      <c r="K4030" t="s">
        <v>256</v>
      </c>
      <c r="L4030" t="s">
        <v>92</v>
      </c>
      <c r="M4030">
        <v>8515</v>
      </c>
      <c r="N4030">
        <v>80</v>
      </c>
      <c r="O4030" s="17">
        <v>45492</v>
      </c>
      <c r="P4030" t="s">
        <v>512</v>
      </c>
      <c r="Q4030" t="s">
        <v>24</v>
      </c>
      <c r="R4030" s="17">
        <v>45489</v>
      </c>
      <c r="S4030" s="27"/>
      <c r="T4030">
        <v>249.43</v>
      </c>
      <c r="U4030">
        <v>19.170000000000002</v>
      </c>
      <c r="V4030">
        <v>268.60000000000002</v>
      </c>
      <c r="W4030">
        <v>1</v>
      </c>
      <c r="X4030">
        <v>13.43</v>
      </c>
      <c r="Y4030">
        <v>0</v>
      </c>
      <c r="Z4030">
        <v>0</v>
      </c>
      <c r="AA4030">
        <v>0</v>
      </c>
      <c r="AB4030">
        <v>8.4609000000000005</v>
      </c>
      <c r="AC4030" s="29">
        <v>273.56909999999999</v>
      </c>
      <c r="AD4030">
        <v>0</v>
      </c>
      <c r="AF4030">
        <v>268.60000000000002</v>
      </c>
      <c r="AG4030">
        <v>0</v>
      </c>
      <c r="AH4030">
        <v>13.43</v>
      </c>
      <c r="AI4030">
        <v>8.4609000000000005</v>
      </c>
      <c r="AJ4030">
        <v>273.56909999999999</v>
      </c>
      <c r="AK4030" t="s">
        <v>25</v>
      </c>
      <c r="AN4030" s="29">
        <v>0</v>
      </c>
      <c r="AO4030" s="30">
        <f t="shared" si="124"/>
        <v>0</v>
      </c>
      <c r="AP4030" s="30">
        <f t="shared" si="125"/>
        <v>0</v>
      </c>
    </row>
    <row r="4031" spans="1:42" x14ac:dyDescent="0.25">
      <c r="A4031" t="s">
        <v>219</v>
      </c>
      <c r="B4031">
        <v>1868177</v>
      </c>
      <c r="C4031" t="s">
        <v>13687</v>
      </c>
      <c r="D4031">
        <v>1060973</v>
      </c>
      <c r="E4031" t="s">
        <v>13688</v>
      </c>
      <c r="F4031" t="s">
        <v>89</v>
      </c>
      <c r="G4031" t="s">
        <v>90</v>
      </c>
      <c r="H4031" t="s">
        <v>10</v>
      </c>
      <c r="I4031" t="s">
        <v>13689</v>
      </c>
      <c r="J4031" t="s">
        <v>13690</v>
      </c>
      <c r="K4031" t="s">
        <v>95</v>
      </c>
      <c r="L4031" t="s">
        <v>231</v>
      </c>
      <c r="M4031">
        <v>2745</v>
      </c>
      <c r="N4031">
        <v>25</v>
      </c>
      <c r="O4031" s="17">
        <v>45493</v>
      </c>
      <c r="P4031" t="s">
        <v>144</v>
      </c>
      <c r="Q4031" t="s">
        <v>24</v>
      </c>
      <c r="R4031" s="17">
        <v>45489</v>
      </c>
      <c r="S4031" s="27"/>
      <c r="T4031">
        <v>8.9224999999999994</v>
      </c>
      <c r="U4031">
        <v>0.82499999999999996</v>
      </c>
      <c r="V4031">
        <v>9.7475000000000005</v>
      </c>
      <c r="W4031">
        <v>4</v>
      </c>
      <c r="X4031">
        <v>0.48749999999999999</v>
      </c>
      <c r="Y4031">
        <v>0</v>
      </c>
      <c r="Z4031">
        <v>0</v>
      </c>
      <c r="AA4031">
        <v>0</v>
      </c>
      <c r="AB4031">
        <v>0.30704625000000002</v>
      </c>
      <c r="AC4031" s="29">
        <v>9.9279537500000004</v>
      </c>
      <c r="AD4031">
        <v>0</v>
      </c>
      <c r="AF4031">
        <v>38.99</v>
      </c>
      <c r="AG4031">
        <v>0</v>
      </c>
      <c r="AH4031">
        <v>1.95</v>
      </c>
      <c r="AI4031">
        <v>1.2281850000000001</v>
      </c>
      <c r="AJ4031">
        <v>39.711815000000001</v>
      </c>
      <c r="AK4031" t="s">
        <v>31</v>
      </c>
      <c r="AN4031" s="29">
        <v>0</v>
      </c>
      <c r="AO4031" s="30">
        <f t="shared" si="124"/>
        <v>0</v>
      </c>
      <c r="AP4031" s="30">
        <f t="shared" si="125"/>
        <v>0</v>
      </c>
    </row>
    <row r="4032" spans="1:42" x14ac:dyDescent="0.25">
      <c r="A4032" t="s">
        <v>219</v>
      </c>
      <c r="B4032">
        <v>1868177</v>
      </c>
      <c r="C4032" t="s">
        <v>13691</v>
      </c>
      <c r="D4032">
        <v>1060974</v>
      </c>
      <c r="E4032" t="s">
        <v>13688</v>
      </c>
      <c r="F4032" t="s">
        <v>89</v>
      </c>
      <c r="G4032" t="s">
        <v>90</v>
      </c>
      <c r="H4032" t="s">
        <v>10</v>
      </c>
      <c r="I4032" t="s">
        <v>13692</v>
      </c>
      <c r="J4032" t="s">
        <v>13693</v>
      </c>
      <c r="K4032" t="s">
        <v>95</v>
      </c>
      <c r="L4032" t="s">
        <v>231</v>
      </c>
      <c r="M4032">
        <v>2745</v>
      </c>
      <c r="N4032">
        <v>26</v>
      </c>
      <c r="O4032" s="17">
        <v>45493</v>
      </c>
      <c r="P4032" t="s">
        <v>144</v>
      </c>
      <c r="Q4032" t="s">
        <v>24</v>
      </c>
      <c r="R4032" s="17">
        <v>45489</v>
      </c>
      <c r="S4032" s="27"/>
      <c r="T4032">
        <v>8.9224999999999994</v>
      </c>
      <c r="U4032">
        <v>0.82499999999999996</v>
      </c>
      <c r="V4032">
        <v>9.7475000000000005</v>
      </c>
      <c r="W4032">
        <v>4</v>
      </c>
      <c r="X4032">
        <v>0.48749999999999999</v>
      </c>
      <c r="Y4032">
        <v>0</v>
      </c>
      <c r="Z4032">
        <v>0</v>
      </c>
      <c r="AA4032">
        <v>0</v>
      </c>
      <c r="AB4032">
        <v>0.30704625000000002</v>
      </c>
      <c r="AC4032" s="29">
        <v>9.9279537500000004</v>
      </c>
      <c r="AD4032">
        <v>0</v>
      </c>
      <c r="AF4032">
        <v>38.99</v>
      </c>
      <c r="AG4032">
        <v>0</v>
      </c>
      <c r="AH4032">
        <v>1.95</v>
      </c>
      <c r="AI4032">
        <v>1.2281850000000001</v>
      </c>
      <c r="AJ4032">
        <v>39.711815000000001</v>
      </c>
      <c r="AK4032" t="s">
        <v>31</v>
      </c>
      <c r="AN4032" s="29">
        <v>0</v>
      </c>
      <c r="AO4032" s="30">
        <f t="shared" si="124"/>
        <v>0</v>
      </c>
      <c r="AP4032" s="30">
        <f t="shared" si="125"/>
        <v>0</v>
      </c>
    </row>
    <row r="4033" spans="1:42" x14ac:dyDescent="0.25">
      <c r="A4033" t="s">
        <v>219</v>
      </c>
      <c r="B4033">
        <v>1868135</v>
      </c>
      <c r="C4033" t="s">
        <v>13694</v>
      </c>
      <c r="D4033">
        <v>1060962</v>
      </c>
      <c r="E4033" t="s">
        <v>13695</v>
      </c>
      <c r="F4033" t="s">
        <v>89</v>
      </c>
      <c r="G4033" t="s">
        <v>90</v>
      </c>
      <c r="H4033" t="s">
        <v>10</v>
      </c>
      <c r="I4033" t="s">
        <v>13696</v>
      </c>
      <c r="J4033" t="s">
        <v>13697</v>
      </c>
      <c r="K4033" t="s">
        <v>94</v>
      </c>
      <c r="L4033" t="s">
        <v>271</v>
      </c>
      <c r="M4033">
        <v>2422</v>
      </c>
      <c r="N4033">
        <v>14</v>
      </c>
      <c r="O4033" s="17">
        <v>45490</v>
      </c>
      <c r="P4033" t="s">
        <v>816</v>
      </c>
      <c r="Q4033" t="s">
        <v>24</v>
      </c>
      <c r="R4033" s="17">
        <v>45489</v>
      </c>
      <c r="S4033" s="27"/>
      <c r="T4033">
        <v>181.52</v>
      </c>
      <c r="U4033">
        <v>18.64</v>
      </c>
      <c r="V4033">
        <v>200.16</v>
      </c>
      <c r="W4033">
        <v>1</v>
      </c>
      <c r="X4033">
        <v>10.01</v>
      </c>
      <c r="Y4033">
        <v>0</v>
      </c>
      <c r="Z4033">
        <v>0</v>
      </c>
      <c r="AA4033">
        <v>0</v>
      </c>
      <c r="AB4033">
        <v>6.30504</v>
      </c>
      <c r="AC4033" s="29">
        <v>203.86496</v>
      </c>
      <c r="AD4033">
        <v>0</v>
      </c>
      <c r="AF4033">
        <v>200.16</v>
      </c>
      <c r="AG4033">
        <v>0</v>
      </c>
      <c r="AH4033">
        <v>10.01</v>
      </c>
      <c r="AI4033">
        <v>6.30504</v>
      </c>
      <c r="AJ4033">
        <v>203.86496</v>
      </c>
      <c r="AK4033" t="s">
        <v>25</v>
      </c>
      <c r="AN4033" s="29">
        <v>0</v>
      </c>
      <c r="AO4033" s="30">
        <f t="shared" si="124"/>
        <v>0</v>
      </c>
      <c r="AP4033" s="30">
        <f t="shared" si="125"/>
        <v>0</v>
      </c>
    </row>
    <row r="4034" spans="1:42" x14ac:dyDescent="0.25">
      <c r="A4034" t="s">
        <v>219</v>
      </c>
      <c r="B4034">
        <v>1868135</v>
      </c>
      <c r="C4034" t="s">
        <v>13698</v>
      </c>
      <c r="D4034">
        <v>1060963</v>
      </c>
      <c r="E4034" t="s">
        <v>13695</v>
      </c>
      <c r="F4034" t="s">
        <v>89</v>
      </c>
      <c r="G4034" t="s">
        <v>90</v>
      </c>
      <c r="H4034" t="s">
        <v>10</v>
      </c>
      <c r="I4034" t="s">
        <v>13699</v>
      </c>
      <c r="J4034" t="s">
        <v>13700</v>
      </c>
      <c r="K4034" t="s">
        <v>94</v>
      </c>
      <c r="L4034" t="s">
        <v>271</v>
      </c>
      <c r="M4034">
        <v>2422</v>
      </c>
      <c r="N4034">
        <v>13</v>
      </c>
      <c r="O4034" s="17">
        <v>45490</v>
      </c>
      <c r="P4034" t="s">
        <v>816</v>
      </c>
      <c r="Q4034" t="s">
        <v>24</v>
      </c>
      <c r="R4034" s="17">
        <v>45489</v>
      </c>
      <c r="S4034" s="27"/>
      <c r="T4034">
        <v>181.52</v>
      </c>
      <c r="U4034">
        <v>18.64</v>
      </c>
      <c r="V4034">
        <v>200.16</v>
      </c>
      <c r="W4034">
        <v>1</v>
      </c>
      <c r="X4034">
        <v>10.01</v>
      </c>
      <c r="Y4034">
        <v>0</v>
      </c>
      <c r="Z4034">
        <v>0</v>
      </c>
      <c r="AA4034">
        <v>0</v>
      </c>
      <c r="AB4034">
        <v>6.30504</v>
      </c>
      <c r="AC4034" s="29">
        <v>203.86496</v>
      </c>
      <c r="AD4034">
        <v>0</v>
      </c>
      <c r="AF4034">
        <v>200.16</v>
      </c>
      <c r="AG4034">
        <v>0</v>
      </c>
      <c r="AH4034">
        <v>10.01</v>
      </c>
      <c r="AI4034">
        <v>6.30504</v>
      </c>
      <c r="AJ4034">
        <v>203.86496</v>
      </c>
      <c r="AK4034" t="s">
        <v>25</v>
      </c>
      <c r="AN4034" s="29">
        <v>0</v>
      </c>
      <c r="AO4034" s="30">
        <f t="shared" ref="AO4034:AO4097" si="126">AN4034*(45%-14.25%-2%)</f>
        <v>0</v>
      </c>
      <c r="AP4034" s="30">
        <f t="shared" ref="AP4034:AP4097" si="127">AO4034/W4034</f>
        <v>0</v>
      </c>
    </row>
    <row r="4035" spans="1:42" x14ac:dyDescent="0.25">
      <c r="A4035" t="s">
        <v>219</v>
      </c>
      <c r="B4035">
        <v>1868135</v>
      </c>
      <c r="C4035" t="s">
        <v>13701</v>
      </c>
      <c r="D4035">
        <v>1060964</v>
      </c>
      <c r="E4035" t="s">
        <v>13695</v>
      </c>
      <c r="F4035" t="s">
        <v>89</v>
      </c>
      <c r="G4035" t="s">
        <v>90</v>
      </c>
      <c r="H4035" t="s">
        <v>10</v>
      </c>
      <c r="I4035" t="s">
        <v>13702</v>
      </c>
      <c r="J4035" t="s">
        <v>13703</v>
      </c>
      <c r="K4035" t="s">
        <v>94</v>
      </c>
      <c r="L4035" t="s">
        <v>271</v>
      </c>
      <c r="M4035">
        <v>2422</v>
      </c>
      <c r="N4035">
        <v>16</v>
      </c>
      <c r="O4035" s="17">
        <v>45490</v>
      </c>
      <c r="P4035" t="s">
        <v>816</v>
      </c>
      <c r="Q4035" t="s">
        <v>24</v>
      </c>
      <c r="R4035" s="17">
        <v>45489</v>
      </c>
      <c r="S4035" s="27"/>
      <c r="T4035">
        <v>181.52</v>
      </c>
      <c r="U4035">
        <v>18.64</v>
      </c>
      <c r="V4035">
        <v>200.16</v>
      </c>
      <c r="W4035">
        <v>1</v>
      </c>
      <c r="X4035">
        <v>10.01</v>
      </c>
      <c r="Y4035">
        <v>0</v>
      </c>
      <c r="Z4035">
        <v>0</v>
      </c>
      <c r="AA4035">
        <v>0</v>
      </c>
      <c r="AB4035">
        <v>6.30504</v>
      </c>
      <c r="AC4035" s="29">
        <v>203.86496</v>
      </c>
      <c r="AD4035">
        <v>0</v>
      </c>
      <c r="AF4035">
        <v>200.16</v>
      </c>
      <c r="AG4035">
        <v>0</v>
      </c>
      <c r="AH4035">
        <v>10.01</v>
      </c>
      <c r="AI4035">
        <v>6.30504</v>
      </c>
      <c r="AJ4035">
        <v>203.86496</v>
      </c>
      <c r="AK4035" t="s">
        <v>25</v>
      </c>
      <c r="AN4035" s="29">
        <v>0</v>
      </c>
      <c r="AO4035" s="30">
        <f t="shared" si="126"/>
        <v>0</v>
      </c>
      <c r="AP4035" s="30">
        <f t="shared" si="127"/>
        <v>0</v>
      </c>
    </row>
    <row r="4036" spans="1:42" x14ac:dyDescent="0.25">
      <c r="A4036" t="s">
        <v>219</v>
      </c>
      <c r="B4036">
        <v>1868134</v>
      </c>
      <c r="C4036" t="s">
        <v>13704</v>
      </c>
      <c r="D4036">
        <v>489956</v>
      </c>
      <c r="E4036" t="s">
        <v>13705</v>
      </c>
      <c r="F4036" t="s">
        <v>89</v>
      </c>
      <c r="G4036" t="s">
        <v>90</v>
      </c>
      <c r="H4036" t="s">
        <v>14</v>
      </c>
      <c r="I4036" t="s">
        <v>13706</v>
      </c>
      <c r="J4036" t="s">
        <v>13707</v>
      </c>
      <c r="K4036" t="s">
        <v>224</v>
      </c>
      <c r="L4036" t="s">
        <v>225</v>
      </c>
      <c r="M4036">
        <v>8830</v>
      </c>
      <c r="N4036">
        <v>28</v>
      </c>
      <c r="O4036" s="17">
        <v>45514</v>
      </c>
      <c r="P4036" t="s">
        <v>114</v>
      </c>
      <c r="Q4036" t="s">
        <v>24</v>
      </c>
      <c r="R4036" s="17">
        <v>45489</v>
      </c>
      <c r="S4036" s="27"/>
      <c r="T4036">
        <v>73.673333333333332</v>
      </c>
      <c r="U4036">
        <v>7.6533333333333333</v>
      </c>
      <c r="V4036">
        <v>81.326666666666668</v>
      </c>
      <c r="W4036">
        <v>3</v>
      </c>
      <c r="X4036">
        <v>4.0666666666666664</v>
      </c>
      <c r="Y4036">
        <v>0</v>
      </c>
      <c r="Z4036">
        <v>0</v>
      </c>
      <c r="AA4036">
        <v>0</v>
      </c>
      <c r="AB4036">
        <v>2.5617899999999998</v>
      </c>
      <c r="AC4036" s="29">
        <v>82.831543333333329</v>
      </c>
      <c r="AD4036">
        <v>0</v>
      </c>
      <c r="AF4036">
        <v>243.98</v>
      </c>
      <c r="AG4036">
        <v>0</v>
      </c>
      <c r="AH4036">
        <v>12.2</v>
      </c>
      <c r="AI4036">
        <v>7.6853699999999998</v>
      </c>
      <c r="AJ4036">
        <v>248.49463</v>
      </c>
      <c r="AK4036" t="s">
        <v>26</v>
      </c>
      <c r="AN4036" s="29">
        <v>0</v>
      </c>
      <c r="AO4036" s="30">
        <f t="shared" si="126"/>
        <v>0</v>
      </c>
      <c r="AP4036" s="30">
        <f t="shared" si="127"/>
        <v>0</v>
      </c>
    </row>
    <row r="4037" spans="1:42" x14ac:dyDescent="0.25">
      <c r="A4037" t="s">
        <v>219</v>
      </c>
      <c r="B4037">
        <v>1868134</v>
      </c>
      <c r="C4037" t="s">
        <v>13708</v>
      </c>
      <c r="D4037">
        <v>1744615</v>
      </c>
      <c r="E4037" t="s">
        <v>13705</v>
      </c>
      <c r="F4037" t="s">
        <v>89</v>
      </c>
      <c r="G4037" t="s">
        <v>90</v>
      </c>
      <c r="H4037" t="s">
        <v>14</v>
      </c>
      <c r="I4037" t="s">
        <v>13706</v>
      </c>
      <c r="J4037" t="s">
        <v>13707</v>
      </c>
      <c r="K4037" t="s">
        <v>225</v>
      </c>
      <c r="L4037" t="s">
        <v>224</v>
      </c>
      <c r="M4037">
        <v>8810</v>
      </c>
      <c r="N4037">
        <v>28</v>
      </c>
      <c r="O4037" s="17">
        <v>45493</v>
      </c>
      <c r="P4037" t="s">
        <v>145</v>
      </c>
      <c r="Q4037" t="s">
        <v>24</v>
      </c>
      <c r="R4037" s="17">
        <v>45489</v>
      </c>
      <c r="S4037" s="27"/>
      <c r="T4037">
        <v>66.436666666666667</v>
      </c>
      <c r="U4037">
        <v>6.34</v>
      </c>
      <c r="V4037">
        <v>72.776666666666671</v>
      </c>
      <c r="W4037">
        <v>3</v>
      </c>
      <c r="X4037">
        <v>3.64</v>
      </c>
      <c r="Y4037">
        <v>0</v>
      </c>
      <c r="Z4037">
        <v>0</v>
      </c>
      <c r="AA4037">
        <v>0</v>
      </c>
      <c r="AB4037">
        <v>2.292465</v>
      </c>
      <c r="AC4037" s="29">
        <v>74.124201666666664</v>
      </c>
      <c r="AD4037">
        <v>0</v>
      </c>
      <c r="AF4037">
        <v>218.33</v>
      </c>
      <c r="AG4037">
        <v>0</v>
      </c>
      <c r="AH4037">
        <v>10.92</v>
      </c>
      <c r="AI4037">
        <v>6.8773949999999999</v>
      </c>
      <c r="AJ4037">
        <v>222.37260499999999</v>
      </c>
      <c r="AK4037" t="s">
        <v>26</v>
      </c>
      <c r="AN4037" s="29">
        <v>0</v>
      </c>
      <c r="AO4037" s="30">
        <f t="shared" si="126"/>
        <v>0</v>
      </c>
      <c r="AP4037" s="30">
        <f t="shared" si="127"/>
        <v>0</v>
      </c>
    </row>
    <row r="4038" spans="1:42" x14ac:dyDescent="0.25">
      <c r="A4038" t="s">
        <v>219</v>
      </c>
      <c r="B4038">
        <v>1868114</v>
      </c>
      <c r="C4038" t="s">
        <v>13709</v>
      </c>
      <c r="D4038">
        <v>1060953</v>
      </c>
      <c r="E4038" t="s">
        <v>13710</v>
      </c>
      <c r="F4038" t="s">
        <v>89</v>
      </c>
      <c r="G4038" t="s">
        <v>90</v>
      </c>
      <c r="H4038" t="s">
        <v>10</v>
      </c>
      <c r="I4038" t="s">
        <v>13711</v>
      </c>
      <c r="J4038" t="s">
        <v>13712</v>
      </c>
      <c r="K4038" t="s">
        <v>94</v>
      </c>
      <c r="L4038" t="s">
        <v>231</v>
      </c>
      <c r="M4038">
        <v>8845</v>
      </c>
      <c r="N4038">
        <v>2</v>
      </c>
      <c r="O4038" s="17">
        <v>45492</v>
      </c>
      <c r="P4038" t="s">
        <v>154</v>
      </c>
      <c r="Q4038" t="s">
        <v>24</v>
      </c>
      <c r="R4038" s="17">
        <v>45489</v>
      </c>
      <c r="S4038" s="27"/>
      <c r="T4038">
        <v>32.369999999999997</v>
      </c>
      <c r="U4038">
        <v>15.49</v>
      </c>
      <c r="V4038">
        <v>47.86</v>
      </c>
      <c r="W4038">
        <v>1</v>
      </c>
      <c r="X4038">
        <v>2.39</v>
      </c>
      <c r="Y4038">
        <v>0</v>
      </c>
      <c r="Z4038">
        <v>0</v>
      </c>
      <c r="AA4038">
        <v>0</v>
      </c>
      <c r="AB4038">
        <v>1.50759</v>
      </c>
      <c r="AC4038" s="29">
        <v>48.74241</v>
      </c>
      <c r="AD4038">
        <v>0</v>
      </c>
      <c r="AF4038">
        <v>47.86</v>
      </c>
      <c r="AG4038">
        <v>0</v>
      </c>
      <c r="AH4038">
        <v>2.39</v>
      </c>
      <c r="AI4038">
        <v>1.50759</v>
      </c>
      <c r="AJ4038">
        <v>48.74241</v>
      </c>
      <c r="AK4038" t="s">
        <v>25</v>
      </c>
      <c r="AN4038" s="29">
        <v>0</v>
      </c>
      <c r="AO4038" s="30">
        <f t="shared" si="126"/>
        <v>0</v>
      </c>
      <c r="AP4038" s="30">
        <f t="shared" si="127"/>
        <v>0</v>
      </c>
    </row>
    <row r="4039" spans="1:42" x14ac:dyDescent="0.25">
      <c r="A4039" t="s">
        <v>219</v>
      </c>
      <c r="B4039">
        <v>1868088</v>
      </c>
      <c r="C4039" t="s">
        <v>13713</v>
      </c>
      <c r="D4039">
        <v>1744606</v>
      </c>
      <c r="E4039" t="s">
        <v>13714</v>
      </c>
      <c r="F4039" t="s">
        <v>89</v>
      </c>
      <c r="G4039" t="s">
        <v>90</v>
      </c>
      <c r="H4039" t="s">
        <v>10</v>
      </c>
      <c r="I4039" t="s">
        <v>13715</v>
      </c>
      <c r="J4039" t="s">
        <v>13716</v>
      </c>
      <c r="K4039" t="s">
        <v>271</v>
      </c>
      <c r="L4039" t="s">
        <v>92</v>
      </c>
      <c r="M4039">
        <v>8740</v>
      </c>
      <c r="N4039">
        <v>17</v>
      </c>
      <c r="O4039" s="17">
        <v>45490</v>
      </c>
      <c r="P4039" t="s">
        <v>96</v>
      </c>
      <c r="Q4039" t="s">
        <v>24</v>
      </c>
      <c r="R4039" s="17">
        <v>45489</v>
      </c>
      <c r="S4039" s="27"/>
      <c r="T4039">
        <v>145.06</v>
      </c>
      <c r="U4039">
        <v>14.27</v>
      </c>
      <c r="V4039">
        <v>159.33000000000001</v>
      </c>
      <c r="W4039">
        <v>1</v>
      </c>
      <c r="X4039">
        <v>7.97</v>
      </c>
      <c r="Y4039">
        <v>0</v>
      </c>
      <c r="Z4039">
        <v>0</v>
      </c>
      <c r="AA4039">
        <v>0</v>
      </c>
      <c r="AB4039">
        <v>5.0188949999999997</v>
      </c>
      <c r="AC4039" s="29">
        <v>162.281105</v>
      </c>
      <c r="AD4039">
        <v>0</v>
      </c>
      <c r="AF4039">
        <v>159.33000000000001</v>
      </c>
      <c r="AG4039">
        <v>0</v>
      </c>
      <c r="AH4039">
        <v>7.97</v>
      </c>
      <c r="AI4039">
        <v>5.0188949999999997</v>
      </c>
      <c r="AJ4039">
        <v>162.281105</v>
      </c>
      <c r="AK4039" t="s">
        <v>25</v>
      </c>
      <c r="AN4039" s="29">
        <v>0</v>
      </c>
      <c r="AO4039" s="30">
        <f t="shared" si="126"/>
        <v>0</v>
      </c>
      <c r="AP4039" s="30">
        <f t="shared" si="127"/>
        <v>0</v>
      </c>
    </row>
    <row r="4040" spans="1:42" x14ac:dyDescent="0.25">
      <c r="A4040" t="s">
        <v>219</v>
      </c>
      <c r="B4040">
        <v>1868062</v>
      </c>
      <c r="C4040" t="s">
        <v>13717</v>
      </c>
      <c r="D4040">
        <v>1744604</v>
      </c>
      <c r="E4040" t="s">
        <v>13718</v>
      </c>
      <c r="F4040" t="s">
        <v>89</v>
      </c>
      <c r="G4040" t="s">
        <v>90</v>
      </c>
      <c r="H4040" t="s">
        <v>10</v>
      </c>
      <c r="I4040" t="s">
        <v>13719</v>
      </c>
      <c r="J4040" t="s">
        <v>13720</v>
      </c>
      <c r="K4040" t="s">
        <v>266</v>
      </c>
      <c r="L4040" t="s">
        <v>224</v>
      </c>
      <c r="M4040">
        <v>8510</v>
      </c>
      <c r="N4040">
        <v>75</v>
      </c>
      <c r="O4040" s="17">
        <v>45492</v>
      </c>
      <c r="P4040" t="s">
        <v>488</v>
      </c>
      <c r="Q4040" t="s">
        <v>24</v>
      </c>
      <c r="R4040" s="17">
        <v>45489</v>
      </c>
      <c r="S4040" s="27"/>
      <c r="T4040">
        <v>77.596666666666664</v>
      </c>
      <c r="U4040">
        <v>6.4666666666666659</v>
      </c>
      <c r="V4040">
        <v>84.063333333333333</v>
      </c>
      <c r="W4040">
        <v>3</v>
      </c>
      <c r="X4040">
        <v>4.2033333333333331</v>
      </c>
      <c r="Y4040">
        <v>0</v>
      </c>
      <c r="Z4040">
        <v>0</v>
      </c>
      <c r="AA4040">
        <v>0</v>
      </c>
      <c r="AB4040">
        <v>2.6479949999999999</v>
      </c>
      <c r="AC4040" s="29">
        <v>85.618671666666671</v>
      </c>
      <c r="AD4040">
        <v>0</v>
      </c>
      <c r="AF4040">
        <v>252.19</v>
      </c>
      <c r="AG4040">
        <v>0</v>
      </c>
      <c r="AH4040">
        <v>12.61</v>
      </c>
      <c r="AI4040">
        <v>7.9439849999999996</v>
      </c>
      <c r="AJ4040">
        <v>256.85601500000001</v>
      </c>
      <c r="AK4040" t="s">
        <v>26</v>
      </c>
      <c r="AN4040" s="29">
        <v>0</v>
      </c>
      <c r="AO4040" s="30">
        <f t="shared" si="126"/>
        <v>0</v>
      </c>
      <c r="AP4040" s="30">
        <f t="shared" si="127"/>
        <v>0</v>
      </c>
    </row>
    <row r="4041" spans="1:42" x14ac:dyDescent="0.25">
      <c r="A4041" t="s">
        <v>219</v>
      </c>
      <c r="B4041">
        <v>1868060</v>
      </c>
      <c r="C4041" t="s">
        <v>13721</v>
      </c>
      <c r="D4041">
        <v>1060940</v>
      </c>
      <c r="E4041" t="s">
        <v>13722</v>
      </c>
      <c r="F4041" t="s">
        <v>89</v>
      </c>
      <c r="G4041" t="s">
        <v>90</v>
      </c>
      <c r="H4041" t="s">
        <v>10</v>
      </c>
      <c r="I4041" t="s">
        <v>13723</v>
      </c>
      <c r="J4041" t="s">
        <v>13724</v>
      </c>
      <c r="K4041" t="s">
        <v>92</v>
      </c>
      <c r="L4041" t="s">
        <v>266</v>
      </c>
      <c r="M4041">
        <v>2765</v>
      </c>
      <c r="N4041">
        <v>8</v>
      </c>
      <c r="O4041" s="17">
        <v>45492</v>
      </c>
      <c r="P4041" t="s">
        <v>101</v>
      </c>
      <c r="Q4041" t="s">
        <v>24</v>
      </c>
      <c r="R4041" s="17">
        <v>45489</v>
      </c>
      <c r="S4041" s="27"/>
      <c r="T4041">
        <v>101.875</v>
      </c>
      <c r="U4041">
        <v>13.105</v>
      </c>
      <c r="V4041">
        <v>114.98</v>
      </c>
      <c r="W4041">
        <v>2</v>
      </c>
      <c r="X4041">
        <v>5.75</v>
      </c>
      <c r="Y4041">
        <v>0</v>
      </c>
      <c r="Z4041">
        <v>0</v>
      </c>
      <c r="AA4041">
        <v>0</v>
      </c>
      <c r="AB4041">
        <v>3.6218699999999999</v>
      </c>
      <c r="AC4041" s="29">
        <v>117.10813</v>
      </c>
      <c r="AD4041">
        <v>0</v>
      </c>
      <c r="AF4041">
        <v>229.96</v>
      </c>
      <c r="AG4041">
        <v>0</v>
      </c>
      <c r="AH4041">
        <v>11.5</v>
      </c>
      <c r="AI4041">
        <v>7.2437399999999998</v>
      </c>
      <c r="AJ4041">
        <v>234.21626000000001</v>
      </c>
      <c r="AK4041" t="s">
        <v>27</v>
      </c>
      <c r="AN4041" s="29">
        <v>0</v>
      </c>
      <c r="AO4041" s="30">
        <f t="shared" si="126"/>
        <v>0</v>
      </c>
      <c r="AP4041" s="30">
        <f t="shared" si="127"/>
        <v>0</v>
      </c>
    </row>
    <row r="4042" spans="1:42" x14ac:dyDescent="0.25">
      <c r="A4042" t="s">
        <v>219</v>
      </c>
      <c r="B4042">
        <v>1868035</v>
      </c>
      <c r="C4042" t="s">
        <v>13725</v>
      </c>
      <c r="D4042">
        <v>1060926</v>
      </c>
      <c r="E4042" t="s">
        <v>13726</v>
      </c>
      <c r="F4042" t="s">
        <v>89</v>
      </c>
      <c r="G4042" t="s">
        <v>90</v>
      </c>
      <c r="H4042" t="s">
        <v>10</v>
      </c>
      <c r="I4042" t="s">
        <v>13727</v>
      </c>
      <c r="J4042" t="s">
        <v>13728</v>
      </c>
      <c r="K4042" t="s">
        <v>94</v>
      </c>
      <c r="L4042" t="s">
        <v>231</v>
      </c>
      <c r="M4042">
        <v>8455</v>
      </c>
      <c r="N4042">
        <v>75</v>
      </c>
      <c r="O4042" s="17">
        <v>45500</v>
      </c>
      <c r="P4042" t="s">
        <v>5555</v>
      </c>
      <c r="Q4042" t="s">
        <v>24</v>
      </c>
      <c r="R4042" s="17">
        <v>45489</v>
      </c>
      <c r="S4042" s="27"/>
      <c r="T4042">
        <v>30.986666666666661</v>
      </c>
      <c r="U4042">
        <v>5.1633333333333331</v>
      </c>
      <c r="V4042">
        <v>36.15</v>
      </c>
      <c r="W4042">
        <v>3</v>
      </c>
      <c r="X4042">
        <v>1.8066666666666671</v>
      </c>
      <c r="Y4042">
        <v>0</v>
      </c>
      <c r="Z4042">
        <v>0</v>
      </c>
      <c r="AA4042">
        <v>0</v>
      </c>
      <c r="AB4042">
        <v>1.138725</v>
      </c>
      <c r="AC4042" s="29">
        <v>36.81794166666667</v>
      </c>
      <c r="AD4042">
        <v>0</v>
      </c>
      <c r="AF4042">
        <v>108.45</v>
      </c>
      <c r="AG4042">
        <v>0</v>
      </c>
      <c r="AH4042">
        <v>5.42</v>
      </c>
      <c r="AI4042">
        <v>3.416175</v>
      </c>
      <c r="AJ4042">
        <v>110.45382499999999</v>
      </c>
      <c r="AK4042" t="s">
        <v>26</v>
      </c>
      <c r="AN4042" s="29">
        <v>0</v>
      </c>
      <c r="AO4042" s="30">
        <f t="shared" si="126"/>
        <v>0</v>
      </c>
      <c r="AP4042" s="30">
        <f t="shared" si="127"/>
        <v>0</v>
      </c>
    </row>
    <row r="4043" spans="1:42" x14ac:dyDescent="0.25">
      <c r="A4043" t="s">
        <v>219</v>
      </c>
      <c r="B4043">
        <v>1868005</v>
      </c>
      <c r="C4043" t="s">
        <v>13729</v>
      </c>
      <c r="D4043">
        <v>1060919</v>
      </c>
      <c r="E4043" t="s">
        <v>13730</v>
      </c>
      <c r="F4043" t="s">
        <v>89</v>
      </c>
      <c r="G4043" t="s">
        <v>90</v>
      </c>
      <c r="H4043" t="s">
        <v>10</v>
      </c>
      <c r="I4043" t="s">
        <v>13731</v>
      </c>
      <c r="J4043" t="s">
        <v>13732</v>
      </c>
      <c r="K4043" t="s">
        <v>95</v>
      </c>
      <c r="L4043" t="s">
        <v>271</v>
      </c>
      <c r="M4043">
        <v>8455</v>
      </c>
      <c r="N4043">
        <v>73</v>
      </c>
      <c r="O4043" s="17">
        <v>45490</v>
      </c>
      <c r="P4043" t="s">
        <v>120</v>
      </c>
      <c r="Q4043" t="s">
        <v>24</v>
      </c>
      <c r="R4043" s="17">
        <v>45489</v>
      </c>
      <c r="S4043" s="27"/>
      <c r="T4043">
        <v>94.226666666666674</v>
      </c>
      <c r="U4043">
        <v>2.64</v>
      </c>
      <c r="V4043">
        <v>96.866666666666674</v>
      </c>
      <c r="W4043">
        <v>3</v>
      </c>
      <c r="X4043">
        <v>4.8433333333333328</v>
      </c>
      <c r="Y4043">
        <v>0</v>
      </c>
      <c r="Z4043">
        <v>0</v>
      </c>
      <c r="AA4043">
        <v>0</v>
      </c>
      <c r="AB4043">
        <v>3.0512999999999999</v>
      </c>
      <c r="AC4043" s="29">
        <v>98.658699999999996</v>
      </c>
      <c r="AD4043">
        <v>0</v>
      </c>
      <c r="AF4043">
        <v>290.60000000000002</v>
      </c>
      <c r="AG4043">
        <v>0</v>
      </c>
      <c r="AH4043">
        <v>14.53</v>
      </c>
      <c r="AI4043">
        <v>9.1539000000000001</v>
      </c>
      <c r="AJ4043">
        <v>295.97609999999997</v>
      </c>
      <c r="AK4043" t="s">
        <v>26</v>
      </c>
      <c r="AN4043" s="29">
        <v>0</v>
      </c>
      <c r="AO4043" s="30">
        <f t="shared" si="126"/>
        <v>0</v>
      </c>
      <c r="AP4043" s="30">
        <f t="shared" si="127"/>
        <v>0</v>
      </c>
    </row>
    <row r="4044" spans="1:42" x14ac:dyDescent="0.25">
      <c r="A4044" t="s">
        <v>219</v>
      </c>
      <c r="B4044">
        <v>1867961</v>
      </c>
      <c r="C4044" t="s">
        <v>13733</v>
      </c>
      <c r="D4044">
        <v>1744555</v>
      </c>
      <c r="E4044" t="s">
        <v>13734</v>
      </c>
      <c r="F4044" t="s">
        <v>89</v>
      </c>
      <c r="G4044" t="s">
        <v>90</v>
      </c>
      <c r="H4044" t="s">
        <v>10</v>
      </c>
      <c r="I4044" t="s">
        <v>13735</v>
      </c>
      <c r="J4044" t="s">
        <v>13736</v>
      </c>
      <c r="K4044" t="s">
        <v>271</v>
      </c>
      <c r="L4044" t="s">
        <v>92</v>
      </c>
      <c r="M4044">
        <v>8745</v>
      </c>
      <c r="N4044">
        <v>72</v>
      </c>
      <c r="O4044" s="17">
        <v>45489</v>
      </c>
      <c r="P4044" t="s">
        <v>96</v>
      </c>
      <c r="Q4044" t="s">
        <v>24</v>
      </c>
      <c r="R4044" s="17">
        <v>45489</v>
      </c>
      <c r="S4044" s="27"/>
      <c r="T4044">
        <v>360.57</v>
      </c>
      <c r="U4044">
        <v>14.27</v>
      </c>
      <c r="V4044">
        <v>374.84</v>
      </c>
      <c r="W4044">
        <v>1</v>
      </c>
      <c r="X4044">
        <v>18.739999999999998</v>
      </c>
      <c r="Y4044">
        <v>0</v>
      </c>
      <c r="Z4044">
        <v>0</v>
      </c>
      <c r="AA4044">
        <v>0</v>
      </c>
      <c r="AB4044">
        <v>11.807460000000001</v>
      </c>
      <c r="AC4044" s="29">
        <v>381.77253999999999</v>
      </c>
      <c r="AD4044">
        <v>0</v>
      </c>
      <c r="AF4044">
        <v>374.84</v>
      </c>
      <c r="AG4044">
        <v>0</v>
      </c>
      <c r="AH4044">
        <v>18.739999999999998</v>
      </c>
      <c r="AI4044">
        <v>11.807460000000001</v>
      </c>
      <c r="AJ4044">
        <v>381.77253999999999</v>
      </c>
      <c r="AK4044" t="s">
        <v>25</v>
      </c>
      <c r="AN4044" s="29">
        <v>0</v>
      </c>
      <c r="AO4044" s="30">
        <f t="shared" si="126"/>
        <v>0</v>
      </c>
      <c r="AP4044" s="30">
        <f t="shared" si="127"/>
        <v>0</v>
      </c>
    </row>
    <row r="4045" spans="1:42" x14ac:dyDescent="0.25">
      <c r="A4045" t="s">
        <v>219</v>
      </c>
      <c r="B4045">
        <v>1867941</v>
      </c>
      <c r="C4045" t="s">
        <v>13737</v>
      </c>
      <c r="D4045">
        <v>1060916</v>
      </c>
      <c r="E4045" t="s">
        <v>13738</v>
      </c>
      <c r="F4045" t="s">
        <v>89</v>
      </c>
      <c r="G4045" t="s">
        <v>90</v>
      </c>
      <c r="H4045" t="s">
        <v>14</v>
      </c>
      <c r="I4045" t="s">
        <v>13739</v>
      </c>
      <c r="J4045" t="s">
        <v>13740</v>
      </c>
      <c r="K4045" t="s">
        <v>95</v>
      </c>
      <c r="L4045" t="s">
        <v>572</v>
      </c>
      <c r="M4045">
        <v>2975</v>
      </c>
      <c r="N4045">
        <v>22</v>
      </c>
      <c r="O4045" s="17">
        <v>45491</v>
      </c>
      <c r="P4045" t="s">
        <v>126</v>
      </c>
      <c r="Q4045" t="s">
        <v>24</v>
      </c>
      <c r="R4045" s="17">
        <v>45489</v>
      </c>
      <c r="S4045" s="27"/>
      <c r="T4045">
        <v>29.723333333333329</v>
      </c>
      <c r="U4045">
        <v>3.2233333333333332</v>
      </c>
      <c r="V4045">
        <v>32.946666666666673</v>
      </c>
      <c r="W4045">
        <v>3</v>
      </c>
      <c r="X4045">
        <v>1.6466666666666669</v>
      </c>
      <c r="Y4045">
        <v>0</v>
      </c>
      <c r="Z4045">
        <v>0</v>
      </c>
      <c r="AA4045">
        <v>0</v>
      </c>
      <c r="AB4045">
        <v>1.03782</v>
      </c>
      <c r="AC4045" s="29">
        <v>33.55551333333333</v>
      </c>
      <c r="AD4045">
        <v>0</v>
      </c>
      <c r="AF4045">
        <v>98.84</v>
      </c>
      <c r="AG4045">
        <v>0</v>
      </c>
      <c r="AH4045">
        <v>4.9400000000000004</v>
      </c>
      <c r="AI4045">
        <v>3.1134599999999999</v>
      </c>
      <c r="AJ4045">
        <v>100.66654</v>
      </c>
      <c r="AK4045" t="s">
        <v>26</v>
      </c>
      <c r="AN4045" s="29">
        <v>0</v>
      </c>
      <c r="AO4045" s="30">
        <f t="shared" si="126"/>
        <v>0</v>
      </c>
      <c r="AP4045" s="30">
        <f t="shared" si="127"/>
        <v>0</v>
      </c>
    </row>
    <row r="4046" spans="1:42" x14ac:dyDescent="0.25">
      <c r="A4046" t="s">
        <v>219</v>
      </c>
      <c r="B4046">
        <v>1867941</v>
      </c>
      <c r="C4046" t="s">
        <v>13741</v>
      </c>
      <c r="D4046">
        <v>1060915</v>
      </c>
      <c r="E4046" t="s">
        <v>13738</v>
      </c>
      <c r="F4046" t="s">
        <v>89</v>
      </c>
      <c r="G4046" t="s">
        <v>90</v>
      </c>
      <c r="H4046" t="s">
        <v>14</v>
      </c>
      <c r="I4046" t="s">
        <v>13742</v>
      </c>
      <c r="J4046" t="s">
        <v>13743</v>
      </c>
      <c r="K4046" t="s">
        <v>95</v>
      </c>
      <c r="L4046" t="s">
        <v>572</v>
      </c>
      <c r="M4046">
        <v>2975</v>
      </c>
      <c r="N4046">
        <v>21</v>
      </c>
      <c r="O4046" s="17">
        <v>45491</v>
      </c>
      <c r="P4046" t="s">
        <v>126</v>
      </c>
      <c r="Q4046" t="s">
        <v>24</v>
      </c>
      <c r="R4046" s="17">
        <v>45489</v>
      </c>
      <c r="S4046" s="27"/>
      <c r="T4046">
        <v>29.723333333333329</v>
      </c>
      <c r="U4046">
        <v>3.2233333333333332</v>
      </c>
      <c r="V4046">
        <v>32.946666666666673</v>
      </c>
      <c r="W4046">
        <v>3</v>
      </c>
      <c r="X4046">
        <v>1.6466666666666669</v>
      </c>
      <c r="Y4046">
        <v>0</v>
      </c>
      <c r="Z4046">
        <v>0</v>
      </c>
      <c r="AA4046">
        <v>0</v>
      </c>
      <c r="AB4046">
        <v>1.03782</v>
      </c>
      <c r="AC4046" s="29">
        <v>33.55551333333333</v>
      </c>
      <c r="AD4046">
        <v>0</v>
      </c>
      <c r="AF4046">
        <v>98.84</v>
      </c>
      <c r="AG4046">
        <v>0</v>
      </c>
      <c r="AH4046">
        <v>4.9400000000000004</v>
      </c>
      <c r="AI4046">
        <v>3.1134599999999999</v>
      </c>
      <c r="AJ4046">
        <v>100.66654</v>
      </c>
      <c r="AK4046" t="s">
        <v>26</v>
      </c>
      <c r="AN4046" s="29">
        <v>0</v>
      </c>
      <c r="AO4046" s="30">
        <f t="shared" si="126"/>
        <v>0</v>
      </c>
      <c r="AP4046" s="30">
        <f t="shared" si="127"/>
        <v>0</v>
      </c>
    </row>
    <row r="4047" spans="1:42" x14ac:dyDescent="0.25">
      <c r="A4047" t="s">
        <v>219</v>
      </c>
      <c r="B4047">
        <v>1867930</v>
      </c>
      <c r="C4047" t="s">
        <v>13744</v>
      </c>
      <c r="D4047">
        <v>1744546</v>
      </c>
      <c r="E4047" t="s">
        <v>13745</v>
      </c>
      <c r="F4047" t="s">
        <v>89</v>
      </c>
      <c r="G4047" t="s">
        <v>90</v>
      </c>
      <c r="H4047" t="s">
        <v>10</v>
      </c>
      <c r="I4047" t="s">
        <v>13746</v>
      </c>
      <c r="J4047" t="s">
        <v>13747</v>
      </c>
      <c r="K4047" t="s">
        <v>248</v>
      </c>
      <c r="L4047" t="s">
        <v>224</v>
      </c>
      <c r="M4047">
        <v>8295</v>
      </c>
      <c r="N4047">
        <v>10</v>
      </c>
      <c r="O4047" s="17">
        <v>45492</v>
      </c>
      <c r="P4047" t="s">
        <v>944</v>
      </c>
      <c r="Q4047" t="s">
        <v>24</v>
      </c>
      <c r="R4047" s="17">
        <v>45489</v>
      </c>
      <c r="S4047" s="27"/>
      <c r="T4047">
        <v>72.84</v>
      </c>
      <c r="U4047">
        <v>5.8133333333333326</v>
      </c>
      <c r="V4047">
        <v>78.653333333333336</v>
      </c>
      <c r="W4047">
        <v>3</v>
      </c>
      <c r="X4047">
        <v>3.933333333333334</v>
      </c>
      <c r="Y4047">
        <v>0</v>
      </c>
      <c r="Z4047">
        <v>0</v>
      </c>
      <c r="AA4047">
        <v>0</v>
      </c>
      <c r="AB4047">
        <v>2.4775800000000001</v>
      </c>
      <c r="AC4047" s="29">
        <v>80.10908666666667</v>
      </c>
      <c r="AD4047">
        <v>0</v>
      </c>
      <c r="AF4047">
        <v>235.96</v>
      </c>
      <c r="AG4047">
        <v>0</v>
      </c>
      <c r="AH4047">
        <v>11.8</v>
      </c>
      <c r="AI4047">
        <v>7.4327399999999999</v>
      </c>
      <c r="AJ4047">
        <v>240.32726</v>
      </c>
      <c r="AK4047" t="s">
        <v>26</v>
      </c>
      <c r="AN4047" s="29">
        <v>11.8</v>
      </c>
      <c r="AO4047" s="30">
        <f t="shared" si="126"/>
        <v>3.3925000000000001</v>
      </c>
      <c r="AP4047" s="30">
        <f t="shared" si="127"/>
        <v>1.1308333333333334</v>
      </c>
    </row>
    <row r="4048" spans="1:42" x14ac:dyDescent="0.25">
      <c r="A4048" t="s">
        <v>219</v>
      </c>
      <c r="B4048">
        <v>1867930</v>
      </c>
      <c r="C4048" t="s">
        <v>13748</v>
      </c>
      <c r="D4048">
        <v>1744545</v>
      </c>
      <c r="E4048" t="s">
        <v>13745</v>
      </c>
      <c r="F4048" t="s">
        <v>89</v>
      </c>
      <c r="G4048" t="s">
        <v>90</v>
      </c>
      <c r="H4048" t="s">
        <v>10</v>
      </c>
      <c r="I4048" t="s">
        <v>13749</v>
      </c>
      <c r="J4048" t="s">
        <v>13750</v>
      </c>
      <c r="K4048" t="s">
        <v>248</v>
      </c>
      <c r="L4048" t="s">
        <v>224</v>
      </c>
      <c r="M4048">
        <v>8295</v>
      </c>
      <c r="N4048">
        <v>9</v>
      </c>
      <c r="O4048" s="17">
        <v>45492</v>
      </c>
      <c r="P4048" t="s">
        <v>944</v>
      </c>
      <c r="Q4048" t="s">
        <v>24</v>
      </c>
      <c r="R4048" s="17">
        <v>45489</v>
      </c>
      <c r="S4048" s="27"/>
      <c r="T4048">
        <v>72.84</v>
      </c>
      <c r="U4048">
        <v>5.8133333333333326</v>
      </c>
      <c r="V4048">
        <v>78.653333333333336</v>
      </c>
      <c r="W4048">
        <v>3</v>
      </c>
      <c r="X4048">
        <v>3.933333333333334</v>
      </c>
      <c r="Y4048">
        <v>0</v>
      </c>
      <c r="Z4048">
        <v>0</v>
      </c>
      <c r="AA4048">
        <v>0</v>
      </c>
      <c r="AB4048">
        <v>2.4775800000000001</v>
      </c>
      <c r="AC4048" s="29">
        <v>80.10908666666667</v>
      </c>
      <c r="AD4048">
        <v>0</v>
      </c>
      <c r="AF4048">
        <v>235.96</v>
      </c>
      <c r="AG4048">
        <v>0</v>
      </c>
      <c r="AH4048">
        <v>11.8</v>
      </c>
      <c r="AI4048">
        <v>7.4327399999999999</v>
      </c>
      <c r="AJ4048">
        <v>240.32726</v>
      </c>
      <c r="AK4048" t="s">
        <v>26</v>
      </c>
      <c r="AN4048" s="29">
        <v>11.8</v>
      </c>
      <c r="AO4048" s="30">
        <f t="shared" si="126"/>
        <v>3.3925000000000001</v>
      </c>
      <c r="AP4048" s="30">
        <f t="shared" si="127"/>
        <v>1.1308333333333334</v>
      </c>
    </row>
    <row r="4049" spans="1:42" x14ac:dyDescent="0.25">
      <c r="A4049" t="s">
        <v>219</v>
      </c>
      <c r="B4049">
        <v>1867903</v>
      </c>
      <c r="C4049" t="s">
        <v>13751</v>
      </c>
      <c r="D4049">
        <v>156352</v>
      </c>
      <c r="E4049" t="s">
        <v>13752</v>
      </c>
      <c r="F4049" t="s">
        <v>89</v>
      </c>
      <c r="G4049" t="s">
        <v>90</v>
      </c>
      <c r="H4049" t="s">
        <v>10</v>
      </c>
      <c r="I4049" t="s">
        <v>13753</v>
      </c>
      <c r="J4049" t="s">
        <v>13754</v>
      </c>
      <c r="K4049" t="s">
        <v>91</v>
      </c>
      <c r="L4049" t="s">
        <v>470</v>
      </c>
      <c r="M4049">
        <v>2780</v>
      </c>
      <c r="N4049">
        <v>73</v>
      </c>
      <c r="O4049" s="17">
        <v>45520</v>
      </c>
      <c r="P4049" t="s">
        <v>114</v>
      </c>
      <c r="Q4049" t="s">
        <v>24</v>
      </c>
      <c r="R4049" s="17">
        <v>45489</v>
      </c>
      <c r="S4049" s="27"/>
      <c r="T4049">
        <v>101.97</v>
      </c>
      <c r="U4049">
        <v>2.85</v>
      </c>
      <c r="V4049">
        <v>104.82</v>
      </c>
      <c r="W4049">
        <v>2</v>
      </c>
      <c r="X4049">
        <v>5.24</v>
      </c>
      <c r="Y4049">
        <v>0</v>
      </c>
      <c r="Z4049">
        <v>0</v>
      </c>
      <c r="AA4049">
        <v>0</v>
      </c>
      <c r="AB4049">
        <v>3.3018299999999998</v>
      </c>
      <c r="AC4049" s="29">
        <v>106.75817000000001</v>
      </c>
      <c r="AD4049">
        <v>0</v>
      </c>
      <c r="AF4049">
        <v>209.64</v>
      </c>
      <c r="AG4049">
        <v>0</v>
      </c>
      <c r="AH4049">
        <v>10.48</v>
      </c>
      <c r="AI4049">
        <v>6.6036599999999996</v>
      </c>
      <c r="AJ4049">
        <v>213.51634000000001</v>
      </c>
      <c r="AK4049" t="s">
        <v>27</v>
      </c>
      <c r="AN4049" s="29">
        <v>0</v>
      </c>
      <c r="AO4049" s="30">
        <f t="shared" si="126"/>
        <v>0</v>
      </c>
      <c r="AP4049" s="30">
        <f t="shared" si="127"/>
        <v>0</v>
      </c>
    </row>
    <row r="4050" spans="1:42" x14ac:dyDescent="0.25">
      <c r="A4050" t="s">
        <v>219</v>
      </c>
      <c r="B4050">
        <v>1867903</v>
      </c>
      <c r="C4050" t="s">
        <v>13755</v>
      </c>
      <c r="D4050">
        <v>1060898</v>
      </c>
      <c r="E4050" t="s">
        <v>13752</v>
      </c>
      <c r="F4050" t="s">
        <v>89</v>
      </c>
      <c r="G4050" t="s">
        <v>90</v>
      </c>
      <c r="H4050" t="s">
        <v>10</v>
      </c>
      <c r="I4050" t="s">
        <v>13753</v>
      </c>
      <c r="J4050" t="s">
        <v>13754</v>
      </c>
      <c r="K4050" t="s">
        <v>470</v>
      </c>
      <c r="L4050" t="s">
        <v>91</v>
      </c>
      <c r="M4050">
        <v>2660</v>
      </c>
      <c r="N4050">
        <v>73</v>
      </c>
      <c r="O4050" s="17">
        <v>45523</v>
      </c>
      <c r="P4050" t="s">
        <v>788</v>
      </c>
      <c r="Q4050" t="s">
        <v>24</v>
      </c>
      <c r="R4050" s="17">
        <v>45489</v>
      </c>
      <c r="S4050" s="27"/>
      <c r="T4050">
        <v>100.64</v>
      </c>
      <c r="U4050">
        <v>4.18</v>
      </c>
      <c r="V4050">
        <v>104.82</v>
      </c>
      <c r="W4050">
        <v>2</v>
      </c>
      <c r="X4050">
        <v>5.24</v>
      </c>
      <c r="Y4050">
        <v>0</v>
      </c>
      <c r="Z4050">
        <v>0</v>
      </c>
      <c r="AA4050">
        <v>0</v>
      </c>
      <c r="AB4050">
        <v>3.3018299999999998</v>
      </c>
      <c r="AC4050" s="29">
        <v>106.75817000000001</v>
      </c>
      <c r="AD4050">
        <v>0</v>
      </c>
      <c r="AF4050">
        <v>209.64</v>
      </c>
      <c r="AG4050">
        <v>0</v>
      </c>
      <c r="AH4050">
        <v>10.48</v>
      </c>
      <c r="AI4050">
        <v>6.6036599999999996</v>
      </c>
      <c r="AJ4050">
        <v>213.51634000000001</v>
      </c>
      <c r="AK4050" t="s">
        <v>27</v>
      </c>
      <c r="AN4050" s="29">
        <v>0</v>
      </c>
      <c r="AO4050" s="30">
        <f t="shared" si="126"/>
        <v>0</v>
      </c>
      <c r="AP4050" s="30">
        <f t="shared" si="127"/>
        <v>0</v>
      </c>
    </row>
    <row r="4051" spans="1:42" x14ac:dyDescent="0.25">
      <c r="A4051" t="s">
        <v>219</v>
      </c>
      <c r="B4051">
        <v>1867902</v>
      </c>
      <c r="C4051" t="s">
        <v>13756</v>
      </c>
      <c r="D4051">
        <v>1744534</v>
      </c>
      <c r="E4051" t="s">
        <v>13757</v>
      </c>
      <c r="F4051" t="s">
        <v>89</v>
      </c>
      <c r="G4051" t="s">
        <v>90</v>
      </c>
      <c r="H4051" t="s">
        <v>10</v>
      </c>
      <c r="I4051" t="s">
        <v>5549</v>
      </c>
      <c r="J4051" t="s">
        <v>13111</v>
      </c>
      <c r="K4051" t="s">
        <v>266</v>
      </c>
      <c r="L4051" t="s">
        <v>115</v>
      </c>
      <c r="M4051">
        <v>2060</v>
      </c>
      <c r="N4051">
        <v>24</v>
      </c>
      <c r="O4051" s="17">
        <v>45491</v>
      </c>
      <c r="P4051" t="s">
        <v>101</v>
      </c>
      <c r="Q4051" t="s">
        <v>24</v>
      </c>
      <c r="R4051" s="17">
        <v>45489</v>
      </c>
      <c r="S4051" s="27"/>
      <c r="T4051">
        <v>46.623333333333328</v>
      </c>
      <c r="U4051">
        <v>5.706666666666667</v>
      </c>
      <c r="V4051">
        <v>52.330000000000013</v>
      </c>
      <c r="W4051">
        <v>3</v>
      </c>
      <c r="X4051">
        <v>2.6166666666666671</v>
      </c>
      <c r="Y4051">
        <v>0</v>
      </c>
      <c r="Z4051">
        <v>0</v>
      </c>
      <c r="AA4051">
        <v>0</v>
      </c>
      <c r="AB4051">
        <v>1.6483950000000001</v>
      </c>
      <c r="AC4051" s="29">
        <v>53.298271666666658</v>
      </c>
      <c r="AD4051">
        <v>0</v>
      </c>
      <c r="AF4051">
        <v>156.99</v>
      </c>
      <c r="AG4051">
        <v>0</v>
      </c>
      <c r="AH4051">
        <v>7.85</v>
      </c>
      <c r="AI4051">
        <v>4.9451850000000004</v>
      </c>
      <c r="AJ4051">
        <v>159.89481499999999</v>
      </c>
      <c r="AK4051" t="s">
        <v>26</v>
      </c>
      <c r="AN4051" s="29">
        <v>0</v>
      </c>
      <c r="AO4051" s="30">
        <f t="shared" si="126"/>
        <v>0</v>
      </c>
      <c r="AP4051" s="30">
        <f t="shared" si="127"/>
        <v>0</v>
      </c>
    </row>
    <row r="4052" spans="1:42" x14ac:dyDescent="0.25">
      <c r="A4052" t="s">
        <v>219</v>
      </c>
      <c r="B4052">
        <v>1867892</v>
      </c>
      <c r="C4052" t="s">
        <v>13758</v>
      </c>
      <c r="D4052">
        <v>489920</v>
      </c>
      <c r="E4052" t="s">
        <v>13759</v>
      </c>
      <c r="F4052" t="s">
        <v>89</v>
      </c>
      <c r="G4052" t="s">
        <v>90</v>
      </c>
      <c r="H4052" t="s">
        <v>10</v>
      </c>
      <c r="I4052" t="s">
        <v>13760</v>
      </c>
      <c r="J4052" t="s">
        <v>13761</v>
      </c>
      <c r="K4052" t="s">
        <v>697</v>
      </c>
      <c r="L4052" t="s">
        <v>1323</v>
      </c>
      <c r="M4052">
        <v>2945</v>
      </c>
      <c r="N4052">
        <v>9</v>
      </c>
      <c r="O4052" s="17">
        <v>45490</v>
      </c>
      <c r="P4052" t="s">
        <v>116</v>
      </c>
      <c r="Q4052" t="s">
        <v>24</v>
      </c>
      <c r="R4052" s="17">
        <v>45489</v>
      </c>
      <c r="S4052" s="27"/>
      <c r="T4052">
        <v>12.584</v>
      </c>
      <c r="U4052">
        <v>0.746</v>
      </c>
      <c r="V4052">
        <v>13.33</v>
      </c>
      <c r="W4052">
        <v>5</v>
      </c>
      <c r="X4052">
        <v>0.66600000000000004</v>
      </c>
      <c r="Y4052">
        <v>0</v>
      </c>
      <c r="Z4052">
        <v>0</v>
      </c>
      <c r="AA4052">
        <v>0</v>
      </c>
      <c r="AB4052">
        <v>0.41989500000000002</v>
      </c>
      <c r="AC4052" s="29">
        <v>13.576105</v>
      </c>
      <c r="AD4052">
        <v>0</v>
      </c>
      <c r="AF4052">
        <v>66.650000000000006</v>
      </c>
      <c r="AG4052">
        <v>0</v>
      </c>
      <c r="AH4052">
        <v>3.33</v>
      </c>
      <c r="AI4052">
        <v>2.099475</v>
      </c>
      <c r="AJ4052">
        <v>67.880525000000006</v>
      </c>
      <c r="AK4052" t="s">
        <v>29</v>
      </c>
      <c r="AN4052" s="29">
        <v>0</v>
      </c>
      <c r="AO4052" s="30">
        <f t="shared" si="126"/>
        <v>0</v>
      </c>
      <c r="AP4052" s="30">
        <f t="shared" si="127"/>
        <v>0</v>
      </c>
    </row>
    <row r="4053" spans="1:42" x14ac:dyDescent="0.25">
      <c r="A4053" t="s">
        <v>219</v>
      </c>
      <c r="B4053">
        <v>1867892</v>
      </c>
      <c r="C4053" t="s">
        <v>13762</v>
      </c>
      <c r="D4053">
        <v>489921</v>
      </c>
      <c r="E4053" t="s">
        <v>13759</v>
      </c>
      <c r="F4053" t="s">
        <v>89</v>
      </c>
      <c r="G4053" t="s">
        <v>90</v>
      </c>
      <c r="H4053" t="s">
        <v>10</v>
      </c>
      <c r="I4053" t="s">
        <v>13763</v>
      </c>
      <c r="J4053" t="s">
        <v>13764</v>
      </c>
      <c r="K4053" t="s">
        <v>697</v>
      </c>
      <c r="L4053" t="s">
        <v>1323</v>
      </c>
      <c r="M4053">
        <v>2945</v>
      </c>
      <c r="N4053">
        <v>10</v>
      </c>
      <c r="O4053" s="17">
        <v>45490</v>
      </c>
      <c r="P4053" t="s">
        <v>116</v>
      </c>
      <c r="Q4053" t="s">
        <v>24</v>
      </c>
      <c r="R4053" s="17">
        <v>45489</v>
      </c>
      <c r="S4053" s="27"/>
      <c r="T4053">
        <v>12.584</v>
      </c>
      <c r="U4053">
        <v>0.746</v>
      </c>
      <c r="V4053">
        <v>13.33</v>
      </c>
      <c r="W4053">
        <v>5</v>
      </c>
      <c r="X4053">
        <v>0.66600000000000004</v>
      </c>
      <c r="Y4053">
        <v>0</v>
      </c>
      <c r="Z4053">
        <v>0</v>
      </c>
      <c r="AA4053">
        <v>0</v>
      </c>
      <c r="AB4053">
        <v>0.41989500000000002</v>
      </c>
      <c r="AC4053" s="29">
        <v>13.576105</v>
      </c>
      <c r="AD4053">
        <v>0</v>
      </c>
      <c r="AF4053">
        <v>66.650000000000006</v>
      </c>
      <c r="AG4053">
        <v>0</v>
      </c>
      <c r="AH4053">
        <v>3.33</v>
      </c>
      <c r="AI4053">
        <v>2.099475</v>
      </c>
      <c r="AJ4053">
        <v>67.880525000000006</v>
      </c>
      <c r="AK4053" t="s">
        <v>29</v>
      </c>
      <c r="AN4053" s="29">
        <v>0</v>
      </c>
      <c r="AO4053" s="30">
        <f t="shared" si="126"/>
        <v>0</v>
      </c>
      <c r="AP4053" s="30">
        <f t="shared" si="127"/>
        <v>0</v>
      </c>
    </row>
    <row r="4054" spans="1:42" x14ac:dyDescent="0.25">
      <c r="A4054" t="s">
        <v>219</v>
      </c>
      <c r="B4054">
        <v>1867892</v>
      </c>
      <c r="C4054" t="s">
        <v>13765</v>
      </c>
      <c r="D4054">
        <v>1744521</v>
      </c>
      <c r="E4054" t="s">
        <v>13759</v>
      </c>
      <c r="F4054" t="s">
        <v>89</v>
      </c>
      <c r="G4054" t="s">
        <v>90</v>
      </c>
      <c r="H4054" t="s">
        <v>10</v>
      </c>
      <c r="I4054" t="s">
        <v>13766</v>
      </c>
      <c r="J4054" t="s">
        <v>13761</v>
      </c>
      <c r="K4054" t="s">
        <v>1323</v>
      </c>
      <c r="L4054" t="s">
        <v>95</v>
      </c>
      <c r="M4054">
        <v>2435</v>
      </c>
      <c r="N4054">
        <v>9</v>
      </c>
      <c r="O4054" s="17">
        <v>45490</v>
      </c>
      <c r="P4054" t="s">
        <v>109</v>
      </c>
      <c r="Q4054" t="s">
        <v>24</v>
      </c>
      <c r="R4054" s="17">
        <v>45489</v>
      </c>
      <c r="S4054" s="27"/>
      <c r="T4054">
        <v>17.88</v>
      </c>
      <c r="U4054">
        <v>2.504</v>
      </c>
      <c r="V4054">
        <v>20.384</v>
      </c>
      <c r="W4054">
        <v>5</v>
      </c>
      <c r="X4054">
        <v>1.02</v>
      </c>
      <c r="Y4054">
        <v>0</v>
      </c>
      <c r="Z4054">
        <v>0</v>
      </c>
      <c r="AA4054">
        <v>0</v>
      </c>
      <c r="AB4054">
        <v>0.642096</v>
      </c>
      <c r="AC4054" s="29">
        <v>20.761904000000001</v>
      </c>
      <c r="AD4054">
        <v>0</v>
      </c>
      <c r="AF4054">
        <v>101.92</v>
      </c>
      <c r="AG4054">
        <v>0</v>
      </c>
      <c r="AH4054">
        <v>5.0999999999999996</v>
      </c>
      <c r="AI4054">
        <v>3.21048</v>
      </c>
      <c r="AJ4054">
        <v>103.80952000000001</v>
      </c>
      <c r="AK4054" t="s">
        <v>29</v>
      </c>
      <c r="AN4054" s="29">
        <v>0</v>
      </c>
      <c r="AO4054" s="30">
        <f t="shared" si="126"/>
        <v>0</v>
      </c>
      <c r="AP4054" s="30">
        <f t="shared" si="127"/>
        <v>0</v>
      </c>
    </row>
    <row r="4055" spans="1:42" x14ac:dyDescent="0.25">
      <c r="A4055" t="s">
        <v>219</v>
      </c>
      <c r="B4055">
        <v>1867892</v>
      </c>
      <c r="C4055" t="s">
        <v>13767</v>
      </c>
      <c r="D4055">
        <v>1744522</v>
      </c>
      <c r="E4055" t="s">
        <v>13759</v>
      </c>
      <c r="F4055" t="s">
        <v>89</v>
      </c>
      <c r="G4055" t="s">
        <v>90</v>
      </c>
      <c r="H4055" t="s">
        <v>10</v>
      </c>
      <c r="I4055" t="s">
        <v>13763</v>
      </c>
      <c r="J4055" t="s">
        <v>13764</v>
      </c>
      <c r="K4055" t="s">
        <v>1323</v>
      </c>
      <c r="L4055" t="s">
        <v>95</v>
      </c>
      <c r="M4055">
        <v>2435</v>
      </c>
      <c r="N4055">
        <v>10</v>
      </c>
      <c r="O4055" s="17">
        <v>45490</v>
      </c>
      <c r="P4055" t="s">
        <v>109</v>
      </c>
      <c r="Q4055" t="s">
        <v>24</v>
      </c>
      <c r="R4055" s="17">
        <v>45489</v>
      </c>
      <c r="S4055" s="27"/>
      <c r="T4055">
        <v>17.88</v>
      </c>
      <c r="U4055">
        <v>2.504</v>
      </c>
      <c r="V4055">
        <v>20.384</v>
      </c>
      <c r="W4055">
        <v>5</v>
      </c>
      <c r="X4055">
        <v>1.02</v>
      </c>
      <c r="Y4055">
        <v>0</v>
      </c>
      <c r="Z4055">
        <v>0</v>
      </c>
      <c r="AA4055">
        <v>0</v>
      </c>
      <c r="AB4055">
        <v>0.642096</v>
      </c>
      <c r="AC4055" s="29">
        <v>20.761904000000001</v>
      </c>
      <c r="AD4055">
        <v>0</v>
      </c>
      <c r="AF4055">
        <v>101.92</v>
      </c>
      <c r="AG4055">
        <v>0</v>
      </c>
      <c r="AH4055">
        <v>5.0999999999999996</v>
      </c>
      <c r="AI4055">
        <v>3.21048</v>
      </c>
      <c r="AJ4055">
        <v>103.80952000000001</v>
      </c>
      <c r="AK4055" t="s">
        <v>29</v>
      </c>
      <c r="AN4055" s="29">
        <v>0</v>
      </c>
      <c r="AO4055" s="30">
        <f t="shared" si="126"/>
        <v>0</v>
      </c>
      <c r="AP4055" s="30">
        <f t="shared" si="127"/>
        <v>0</v>
      </c>
    </row>
    <row r="4056" spans="1:42" x14ac:dyDescent="0.25">
      <c r="A4056" t="s">
        <v>219</v>
      </c>
      <c r="B4056">
        <v>1867832</v>
      </c>
      <c r="C4056" t="s">
        <v>13768</v>
      </c>
      <c r="D4056">
        <v>1744500</v>
      </c>
      <c r="E4056" t="s">
        <v>13769</v>
      </c>
      <c r="F4056" t="s">
        <v>89</v>
      </c>
      <c r="G4056" t="s">
        <v>90</v>
      </c>
      <c r="H4056" t="s">
        <v>10</v>
      </c>
      <c r="I4056" t="s">
        <v>13770</v>
      </c>
      <c r="J4056" t="s">
        <v>13771</v>
      </c>
      <c r="K4056" t="s">
        <v>339</v>
      </c>
      <c r="L4056" t="s">
        <v>224</v>
      </c>
      <c r="M4056">
        <v>2791</v>
      </c>
      <c r="N4056">
        <v>23</v>
      </c>
      <c r="O4056" s="17">
        <v>45495</v>
      </c>
      <c r="P4056" t="s">
        <v>141</v>
      </c>
      <c r="Q4056" t="s">
        <v>24</v>
      </c>
      <c r="R4056" s="17">
        <v>45489</v>
      </c>
      <c r="S4056" s="27"/>
      <c r="T4056">
        <v>103.8366666666667</v>
      </c>
      <c r="U4056">
        <v>6.873333333333334</v>
      </c>
      <c r="V4056">
        <v>110.71</v>
      </c>
      <c r="W4056">
        <v>3</v>
      </c>
      <c r="X4056">
        <v>5.5366666666666662</v>
      </c>
      <c r="Y4056">
        <v>0</v>
      </c>
      <c r="Z4056">
        <v>0</v>
      </c>
      <c r="AA4056">
        <v>0</v>
      </c>
      <c r="AB4056">
        <v>3.487365</v>
      </c>
      <c r="AC4056" s="29">
        <v>112.7593016666667</v>
      </c>
      <c r="AD4056">
        <v>0</v>
      </c>
      <c r="AF4056">
        <v>332.13</v>
      </c>
      <c r="AG4056">
        <v>0</v>
      </c>
      <c r="AH4056">
        <v>16.61</v>
      </c>
      <c r="AI4056">
        <v>10.462095</v>
      </c>
      <c r="AJ4056">
        <v>338.27790499999998</v>
      </c>
      <c r="AK4056" t="s">
        <v>26</v>
      </c>
      <c r="AN4056" s="29">
        <v>0</v>
      </c>
      <c r="AO4056" s="30">
        <f t="shared" si="126"/>
        <v>0</v>
      </c>
      <c r="AP4056" s="30">
        <f t="shared" si="127"/>
        <v>0</v>
      </c>
    </row>
    <row r="4057" spans="1:42" x14ac:dyDescent="0.25">
      <c r="A4057" t="s">
        <v>219</v>
      </c>
      <c r="B4057">
        <v>1867832</v>
      </c>
      <c r="C4057" t="s">
        <v>13772</v>
      </c>
      <c r="D4057">
        <v>1744499</v>
      </c>
      <c r="E4057" t="s">
        <v>13769</v>
      </c>
      <c r="F4057" t="s">
        <v>89</v>
      </c>
      <c r="G4057" t="s">
        <v>90</v>
      </c>
      <c r="H4057" t="s">
        <v>10</v>
      </c>
      <c r="I4057" t="s">
        <v>13773</v>
      </c>
      <c r="J4057" t="s">
        <v>13774</v>
      </c>
      <c r="K4057" t="s">
        <v>339</v>
      </c>
      <c r="L4057" t="s">
        <v>224</v>
      </c>
      <c r="M4057">
        <v>2791</v>
      </c>
      <c r="N4057">
        <v>24</v>
      </c>
      <c r="O4057" s="17">
        <v>45495</v>
      </c>
      <c r="P4057" t="s">
        <v>141</v>
      </c>
      <c r="Q4057" t="s">
        <v>24</v>
      </c>
      <c r="R4057" s="17">
        <v>45489</v>
      </c>
      <c r="S4057" s="27"/>
      <c r="T4057">
        <v>103.8366666666667</v>
      </c>
      <c r="U4057">
        <v>6.873333333333334</v>
      </c>
      <c r="V4057">
        <v>110.71</v>
      </c>
      <c r="W4057">
        <v>3</v>
      </c>
      <c r="X4057">
        <v>5.5366666666666662</v>
      </c>
      <c r="Y4057">
        <v>0</v>
      </c>
      <c r="Z4057">
        <v>0</v>
      </c>
      <c r="AA4057">
        <v>0</v>
      </c>
      <c r="AB4057">
        <v>3.487365</v>
      </c>
      <c r="AC4057" s="29">
        <v>112.7593016666667</v>
      </c>
      <c r="AD4057">
        <v>0</v>
      </c>
      <c r="AF4057">
        <v>332.13</v>
      </c>
      <c r="AG4057">
        <v>0</v>
      </c>
      <c r="AH4057">
        <v>16.61</v>
      </c>
      <c r="AI4057">
        <v>10.462095</v>
      </c>
      <c r="AJ4057">
        <v>338.27790499999998</v>
      </c>
      <c r="AK4057" t="s">
        <v>26</v>
      </c>
      <c r="AN4057" s="29">
        <v>0</v>
      </c>
      <c r="AO4057" s="30">
        <f t="shared" si="126"/>
        <v>0</v>
      </c>
      <c r="AP4057" s="30">
        <f t="shared" si="127"/>
        <v>0</v>
      </c>
    </row>
    <row r="4058" spans="1:42" x14ac:dyDescent="0.25">
      <c r="A4058" t="s">
        <v>219</v>
      </c>
      <c r="B4058">
        <v>1867832</v>
      </c>
      <c r="C4058" t="s">
        <v>13775</v>
      </c>
      <c r="D4058">
        <v>489908</v>
      </c>
      <c r="E4058" t="s">
        <v>13769</v>
      </c>
      <c r="F4058" t="s">
        <v>89</v>
      </c>
      <c r="G4058" t="s">
        <v>90</v>
      </c>
      <c r="H4058" t="s">
        <v>10</v>
      </c>
      <c r="I4058" t="s">
        <v>13773</v>
      </c>
      <c r="J4058" t="s">
        <v>13774</v>
      </c>
      <c r="K4058" t="s">
        <v>224</v>
      </c>
      <c r="L4058" t="s">
        <v>339</v>
      </c>
      <c r="M4058">
        <v>2795</v>
      </c>
      <c r="N4058">
        <v>24</v>
      </c>
      <c r="O4058" s="17">
        <v>45491</v>
      </c>
      <c r="P4058" t="s">
        <v>109</v>
      </c>
      <c r="Q4058" t="s">
        <v>24</v>
      </c>
      <c r="R4058" s="17">
        <v>45489</v>
      </c>
      <c r="S4058" s="27"/>
      <c r="T4058">
        <v>84.786666666666676</v>
      </c>
      <c r="U4058">
        <v>9.81</v>
      </c>
      <c r="V4058">
        <v>94.596666666666678</v>
      </c>
      <c r="W4058">
        <v>3</v>
      </c>
      <c r="X4058">
        <v>4.7300000000000004</v>
      </c>
      <c r="Y4058">
        <v>0</v>
      </c>
      <c r="Z4058">
        <v>0</v>
      </c>
      <c r="AA4058">
        <v>0</v>
      </c>
      <c r="AB4058">
        <v>2.9797950000000002</v>
      </c>
      <c r="AC4058" s="29">
        <v>96.346871666666672</v>
      </c>
      <c r="AD4058">
        <v>0</v>
      </c>
      <c r="AF4058">
        <v>283.79000000000002</v>
      </c>
      <c r="AG4058">
        <v>0</v>
      </c>
      <c r="AH4058">
        <v>14.19</v>
      </c>
      <c r="AI4058">
        <v>8.9393849999999997</v>
      </c>
      <c r="AJ4058">
        <v>289.040615</v>
      </c>
      <c r="AK4058" t="s">
        <v>26</v>
      </c>
      <c r="AN4058" s="29">
        <v>0</v>
      </c>
      <c r="AO4058" s="30">
        <f t="shared" si="126"/>
        <v>0</v>
      </c>
      <c r="AP4058" s="30">
        <f t="shared" si="127"/>
        <v>0</v>
      </c>
    </row>
    <row r="4059" spans="1:42" x14ac:dyDescent="0.25">
      <c r="A4059" t="s">
        <v>219</v>
      </c>
      <c r="B4059">
        <v>1867832</v>
      </c>
      <c r="C4059" t="s">
        <v>13776</v>
      </c>
      <c r="D4059">
        <v>489909</v>
      </c>
      <c r="E4059" t="s">
        <v>13769</v>
      </c>
      <c r="F4059" t="s">
        <v>89</v>
      </c>
      <c r="G4059" t="s">
        <v>90</v>
      </c>
      <c r="H4059" t="s">
        <v>10</v>
      </c>
      <c r="I4059" t="s">
        <v>13770</v>
      </c>
      <c r="J4059" t="s">
        <v>13771</v>
      </c>
      <c r="K4059" t="s">
        <v>224</v>
      </c>
      <c r="L4059" t="s">
        <v>339</v>
      </c>
      <c r="M4059">
        <v>2795</v>
      </c>
      <c r="N4059">
        <v>23</v>
      </c>
      <c r="O4059" s="17">
        <v>45491</v>
      </c>
      <c r="P4059" t="s">
        <v>109</v>
      </c>
      <c r="Q4059" t="s">
        <v>24</v>
      </c>
      <c r="R4059" s="17">
        <v>45489</v>
      </c>
      <c r="S4059" s="27"/>
      <c r="T4059">
        <v>84.786666666666676</v>
      </c>
      <c r="U4059">
        <v>9.81</v>
      </c>
      <c r="V4059">
        <v>94.596666666666678</v>
      </c>
      <c r="W4059">
        <v>3</v>
      </c>
      <c r="X4059">
        <v>4.7300000000000004</v>
      </c>
      <c r="Y4059">
        <v>0</v>
      </c>
      <c r="Z4059">
        <v>0</v>
      </c>
      <c r="AA4059">
        <v>0</v>
      </c>
      <c r="AB4059">
        <v>2.9797950000000002</v>
      </c>
      <c r="AC4059" s="29">
        <v>96.346871666666672</v>
      </c>
      <c r="AD4059">
        <v>0</v>
      </c>
      <c r="AF4059">
        <v>283.79000000000002</v>
      </c>
      <c r="AG4059">
        <v>0</v>
      </c>
      <c r="AH4059">
        <v>14.19</v>
      </c>
      <c r="AI4059">
        <v>8.9393849999999997</v>
      </c>
      <c r="AJ4059">
        <v>289.040615</v>
      </c>
      <c r="AK4059" t="s">
        <v>26</v>
      </c>
      <c r="AN4059" s="29">
        <v>0</v>
      </c>
      <c r="AO4059" s="30">
        <f t="shared" si="126"/>
        <v>0</v>
      </c>
      <c r="AP4059" s="30">
        <f t="shared" si="127"/>
        <v>0</v>
      </c>
    </row>
    <row r="4060" spans="1:42" x14ac:dyDescent="0.25">
      <c r="A4060" t="s">
        <v>219</v>
      </c>
      <c r="B4060">
        <v>1867814</v>
      </c>
      <c r="C4060" t="s">
        <v>13777</v>
      </c>
      <c r="D4060">
        <v>1744492</v>
      </c>
      <c r="E4060" t="s">
        <v>13778</v>
      </c>
      <c r="F4060" t="s">
        <v>89</v>
      </c>
      <c r="G4060" t="s">
        <v>90</v>
      </c>
      <c r="H4060" t="s">
        <v>10</v>
      </c>
      <c r="I4060" t="s">
        <v>13779</v>
      </c>
      <c r="J4060" t="s">
        <v>13780</v>
      </c>
      <c r="K4060" t="s">
        <v>271</v>
      </c>
      <c r="L4060" t="s">
        <v>224</v>
      </c>
      <c r="M4060">
        <v>2392</v>
      </c>
      <c r="N4060">
        <v>14</v>
      </c>
      <c r="O4060" s="17">
        <v>45489</v>
      </c>
      <c r="P4060" t="s">
        <v>163</v>
      </c>
      <c r="Q4060" t="s">
        <v>24</v>
      </c>
      <c r="R4060" s="17">
        <v>45489</v>
      </c>
      <c r="S4060" s="27"/>
      <c r="T4060">
        <v>46.193333333333342</v>
      </c>
      <c r="U4060">
        <v>6.126666666666666</v>
      </c>
      <c r="V4060">
        <v>52.32</v>
      </c>
      <c r="W4060">
        <v>3</v>
      </c>
      <c r="X4060">
        <v>2.6166666666666671</v>
      </c>
      <c r="Y4060">
        <v>0</v>
      </c>
      <c r="Z4060">
        <v>0</v>
      </c>
      <c r="AA4060">
        <v>0</v>
      </c>
      <c r="AB4060">
        <v>1.64808</v>
      </c>
      <c r="AC4060" s="29">
        <v>53.288586666666667</v>
      </c>
      <c r="AD4060">
        <v>0</v>
      </c>
      <c r="AF4060">
        <v>156.96</v>
      </c>
      <c r="AG4060">
        <v>0</v>
      </c>
      <c r="AH4060">
        <v>7.85</v>
      </c>
      <c r="AI4060">
        <v>4.9442399999999997</v>
      </c>
      <c r="AJ4060">
        <v>159.86575999999999</v>
      </c>
      <c r="AK4060" t="s">
        <v>26</v>
      </c>
      <c r="AN4060" s="29">
        <v>15.27</v>
      </c>
      <c r="AO4060" s="30">
        <f t="shared" si="126"/>
        <v>4.3901249999999994</v>
      </c>
      <c r="AP4060" s="30">
        <f t="shared" si="127"/>
        <v>1.4633749999999999</v>
      </c>
    </row>
    <row r="4061" spans="1:42" x14ac:dyDescent="0.25">
      <c r="A4061" t="s">
        <v>219</v>
      </c>
      <c r="B4061">
        <v>1867814</v>
      </c>
      <c r="C4061" t="s">
        <v>13781</v>
      </c>
      <c r="D4061">
        <v>1744490</v>
      </c>
      <c r="E4061" t="s">
        <v>13778</v>
      </c>
      <c r="F4061" t="s">
        <v>89</v>
      </c>
      <c r="G4061" t="s">
        <v>90</v>
      </c>
      <c r="H4061" t="s">
        <v>10</v>
      </c>
      <c r="I4061" t="s">
        <v>13782</v>
      </c>
      <c r="J4061" t="s">
        <v>13783</v>
      </c>
      <c r="K4061" t="s">
        <v>271</v>
      </c>
      <c r="L4061" t="s">
        <v>224</v>
      </c>
      <c r="M4061">
        <v>2392</v>
      </c>
      <c r="N4061">
        <v>13</v>
      </c>
      <c r="O4061" s="17">
        <v>45489</v>
      </c>
      <c r="P4061" t="s">
        <v>163</v>
      </c>
      <c r="Q4061" t="s">
        <v>24</v>
      </c>
      <c r="R4061" s="17">
        <v>45489</v>
      </c>
      <c r="S4061" s="27"/>
      <c r="T4061">
        <v>46.193333333333342</v>
      </c>
      <c r="U4061">
        <v>6.126666666666666</v>
      </c>
      <c r="V4061">
        <v>52.32</v>
      </c>
      <c r="W4061">
        <v>3</v>
      </c>
      <c r="X4061">
        <v>2.6166666666666671</v>
      </c>
      <c r="Y4061">
        <v>0</v>
      </c>
      <c r="Z4061">
        <v>0</v>
      </c>
      <c r="AA4061">
        <v>0</v>
      </c>
      <c r="AB4061">
        <v>1.64808</v>
      </c>
      <c r="AC4061" s="29">
        <v>53.288586666666667</v>
      </c>
      <c r="AD4061">
        <v>0</v>
      </c>
      <c r="AF4061">
        <v>156.96</v>
      </c>
      <c r="AG4061">
        <v>0</v>
      </c>
      <c r="AH4061">
        <v>7.85</v>
      </c>
      <c r="AI4061">
        <v>4.9442399999999997</v>
      </c>
      <c r="AJ4061">
        <v>159.86575999999999</v>
      </c>
      <c r="AK4061" t="s">
        <v>26</v>
      </c>
      <c r="AN4061" s="29">
        <v>15.27</v>
      </c>
      <c r="AO4061" s="30">
        <f t="shared" si="126"/>
        <v>4.3901249999999994</v>
      </c>
      <c r="AP4061" s="30">
        <f t="shared" si="127"/>
        <v>1.4633749999999999</v>
      </c>
    </row>
    <row r="4062" spans="1:42" x14ac:dyDescent="0.25">
      <c r="A4062" t="s">
        <v>219</v>
      </c>
      <c r="B4062">
        <v>1867814</v>
      </c>
      <c r="C4062" t="s">
        <v>13784</v>
      </c>
      <c r="D4062">
        <v>1744491</v>
      </c>
      <c r="E4062" t="s">
        <v>13778</v>
      </c>
      <c r="F4062" t="s">
        <v>89</v>
      </c>
      <c r="G4062" t="s">
        <v>90</v>
      </c>
      <c r="H4062" t="s">
        <v>10</v>
      </c>
      <c r="I4062" t="s">
        <v>13785</v>
      </c>
      <c r="J4062" t="s">
        <v>13786</v>
      </c>
      <c r="K4062" t="s">
        <v>271</v>
      </c>
      <c r="L4062" t="s">
        <v>224</v>
      </c>
      <c r="M4062">
        <v>2392</v>
      </c>
      <c r="N4062">
        <v>16</v>
      </c>
      <c r="O4062" s="17">
        <v>45489</v>
      </c>
      <c r="P4062" t="s">
        <v>163</v>
      </c>
      <c r="Q4062" t="s">
        <v>24</v>
      </c>
      <c r="R4062" s="17">
        <v>45489</v>
      </c>
      <c r="S4062" s="27"/>
      <c r="T4062">
        <v>46.193333333333342</v>
      </c>
      <c r="U4062">
        <v>6.126666666666666</v>
      </c>
      <c r="V4062">
        <v>52.32</v>
      </c>
      <c r="W4062">
        <v>3</v>
      </c>
      <c r="X4062">
        <v>2.6166666666666671</v>
      </c>
      <c r="Y4062">
        <v>0</v>
      </c>
      <c r="Z4062">
        <v>0</v>
      </c>
      <c r="AA4062">
        <v>0</v>
      </c>
      <c r="AB4062">
        <v>1.64808</v>
      </c>
      <c r="AC4062" s="29">
        <v>53.288586666666667</v>
      </c>
      <c r="AD4062">
        <v>0</v>
      </c>
      <c r="AF4062">
        <v>156.96</v>
      </c>
      <c r="AG4062">
        <v>0</v>
      </c>
      <c r="AH4062">
        <v>7.85</v>
      </c>
      <c r="AI4062">
        <v>4.9442399999999997</v>
      </c>
      <c r="AJ4062">
        <v>159.86575999999999</v>
      </c>
      <c r="AK4062" t="s">
        <v>26</v>
      </c>
      <c r="AN4062" s="29">
        <v>15.27</v>
      </c>
      <c r="AO4062" s="30">
        <f t="shared" si="126"/>
        <v>4.3901249999999994</v>
      </c>
      <c r="AP4062" s="30">
        <f t="shared" si="127"/>
        <v>1.4633749999999999</v>
      </c>
    </row>
    <row r="4063" spans="1:42" x14ac:dyDescent="0.25">
      <c r="A4063" t="s">
        <v>219</v>
      </c>
      <c r="B4063">
        <v>1867797</v>
      </c>
      <c r="C4063" t="s">
        <v>13787</v>
      </c>
      <c r="D4063">
        <v>156345</v>
      </c>
      <c r="E4063" t="s">
        <v>13788</v>
      </c>
      <c r="F4063" t="s">
        <v>89</v>
      </c>
      <c r="G4063" t="s">
        <v>90</v>
      </c>
      <c r="H4063" t="s">
        <v>10</v>
      </c>
      <c r="I4063" t="s">
        <v>13789</v>
      </c>
      <c r="J4063" t="s">
        <v>13790</v>
      </c>
      <c r="K4063" t="s">
        <v>230</v>
      </c>
      <c r="L4063" t="s">
        <v>734</v>
      </c>
      <c r="M4063">
        <v>2775</v>
      </c>
      <c r="N4063">
        <v>3</v>
      </c>
      <c r="O4063" s="17">
        <v>45490</v>
      </c>
      <c r="P4063" t="s">
        <v>104</v>
      </c>
      <c r="Q4063" t="s">
        <v>24</v>
      </c>
      <c r="R4063" s="17">
        <v>45489</v>
      </c>
      <c r="S4063" s="27"/>
      <c r="T4063">
        <v>322.86</v>
      </c>
      <c r="U4063">
        <v>8.92</v>
      </c>
      <c r="V4063">
        <v>331.78</v>
      </c>
      <c r="W4063">
        <v>1</v>
      </c>
      <c r="X4063">
        <v>16.59</v>
      </c>
      <c r="Y4063">
        <v>0</v>
      </c>
      <c r="Z4063">
        <v>0</v>
      </c>
      <c r="AA4063">
        <v>0</v>
      </c>
      <c r="AB4063">
        <v>10.45107</v>
      </c>
      <c r="AC4063" s="29">
        <v>337.91892999999988</v>
      </c>
      <c r="AD4063">
        <v>0</v>
      </c>
      <c r="AF4063">
        <v>331.78</v>
      </c>
      <c r="AG4063">
        <v>0</v>
      </c>
      <c r="AH4063">
        <v>16.59</v>
      </c>
      <c r="AI4063">
        <v>10.45107</v>
      </c>
      <c r="AJ4063">
        <v>337.91892999999988</v>
      </c>
      <c r="AK4063" t="s">
        <v>25</v>
      </c>
      <c r="AN4063" s="29">
        <v>0</v>
      </c>
      <c r="AO4063" s="30">
        <f t="shared" si="126"/>
        <v>0</v>
      </c>
      <c r="AP4063" s="30">
        <f t="shared" si="127"/>
        <v>0</v>
      </c>
    </row>
    <row r="4064" spans="1:42" x14ac:dyDescent="0.25">
      <c r="A4064" t="s">
        <v>219</v>
      </c>
      <c r="B4064">
        <v>1867796</v>
      </c>
      <c r="C4064" t="s">
        <v>13791</v>
      </c>
      <c r="D4064">
        <v>1744486</v>
      </c>
      <c r="E4064" t="s">
        <v>13792</v>
      </c>
      <c r="F4064" t="s">
        <v>89</v>
      </c>
      <c r="G4064" t="s">
        <v>90</v>
      </c>
      <c r="H4064" t="s">
        <v>10</v>
      </c>
      <c r="I4064" t="s">
        <v>13793</v>
      </c>
      <c r="J4064" t="s">
        <v>13794</v>
      </c>
      <c r="K4064" t="s">
        <v>266</v>
      </c>
      <c r="L4064" t="s">
        <v>95</v>
      </c>
      <c r="M4064">
        <v>2770</v>
      </c>
      <c r="N4064">
        <v>17</v>
      </c>
      <c r="O4064" s="17">
        <v>45495</v>
      </c>
      <c r="P4064" t="s">
        <v>124</v>
      </c>
      <c r="Q4064" t="s">
        <v>24</v>
      </c>
      <c r="R4064" s="17">
        <v>45489</v>
      </c>
      <c r="S4064" s="27"/>
      <c r="T4064">
        <v>76.954999999999998</v>
      </c>
      <c r="U4064">
        <v>10.545</v>
      </c>
      <c r="V4064">
        <v>87.5</v>
      </c>
      <c r="W4064">
        <v>2</v>
      </c>
      <c r="X4064">
        <v>4.375</v>
      </c>
      <c r="Y4064">
        <v>0</v>
      </c>
      <c r="Z4064">
        <v>0</v>
      </c>
      <c r="AA4064">
        <v>0</v>
      </c>
      <c r="AB4064">
        <v>2.7562500000000001</v>
      </c>
      <c r="AC4064" s="29">
        <v>89.118750000000006</v>
      </c>
      <c r="AD4064">
        <v>0</v>
      </c>
      <c r="AF4064">
        <v>175</v>
      </c>
      <c r="AG4064">
        <v>0</v>
      </c>
      <c r="AH4064">
        <v>8.75</v>
      </c>
      <c r="AI4064">
        <v>5.5125000000000002</v>
      </c>
      <c r="AJ4064">
        <v>178.23750000000001</v>
      </c>
      <c r="AK4064" t="s">
        <v>27</v>
      </c>
      <c r="AN4064" s="29">
        <v>0</v>
      </c>
      <c r="AO4064" s="30">
        <f t="shared" si="126"/>
        <v>0</v>
      </c>
      <c r="AP4064" s="30">
        <f t="shared" si="127"/>
        <v>0</v>
      </c>
    </row>
    <row r="4065" spans="1:42" x14ac:dyDescent="0.25">
      <c r="A4065" t="s">
        <v>219</v>
      </c>
      <c r="B4065">
        <v>1867765</v>
      </c>
      <c r="C4065" t="s">
        <v>13795</v>
      </c>
      <c r="D4065">
        <v>1744471</v>
      </c>
      <c r="E4065" t="s">
        <v>13796</v>
      </c>
      <c r="F4065" t="s">
        <v>89</v>
      </c>
      <c r="G4065" t="s">
        <v>90</v>
      </c>
      <c r="H4065" t="s">
        <v>10</v>
      </c>
      <c r="I4065" t="s">
        <v>13797</v>
      </c>
      <c r="J4065" t="s">
        <v>13798</v>
      </c>
      <c r="K4065" t="s">
        <v>256</v>
      </c>
      <c r="L4065" t="s">
        <v>92</v>
      </c>
      <c r="M4065">
        <v>2060</v>
      </c>
      <c r="N4065">
        <v>37</v>
      </c>
      <c r="O4065" s="17">
        <v>45493</v>
      </c>
      <c r="P4065" t="s">
        <v>512</v>
      </c>
      <c r="Q4065" t="s">
        <v>24</v>
      </c>
      <c r="R4065" s="17">
        <v>45489</v>
      </c>
      <c r="S4065" s="27"/>
      <c r="T4065">
        <v>42.786666666666669</v>
      </c>
      <c r="U4065">
        <v>4.37</v>
      </c>
      <c r="V4065">
        <v>47.156666666666673</v>
      </c>
      <c r="W4065">
        <v>3</v>
      </c>
      <c r="X4065">
        <v>2.3566666666666669</v>
      </c>
      <c r="Y4065">
        <v>0</v>
      </c>
      <c r="Z4065">
        <v>0</v>
      </c>
      <c r="AA4065">
        <v>0</v>
      </c>
      <c r="AB4065">
        <v>1.4854350000000001</v>
      </c>
      <c r="AC4065" s="29">
        <v>48.027898333333333</v>
      </c>
      <c r="AD4065">
        <v>0</v>
      </c>
      <c r="AF4065">
        <v>141.47</v>
      </c>
      <c r="AG4065">
        <v>0</v>
      </c>
      <c r="AH4065">
        <v>7.07</v>
      </c>
      <c r="AI4065">
        <v>4.4563050000000004</v>
      </c>
      <c r="AJ4065">
        <v>144.08369500000001</v>
      </c>
      <c r="AK4065" t="s">
        <v>26</v>
      </c>
      <c r="AN4065" s="29">
        <v>0</v>
      </c>
      <c r="AO4065" s="30">
        <f t="shared" si="126"/>
        <v>0</v>
      </c>
      <c r="AP4065" s="30">
        <f t="shared" si="127"/>
        <v>0</v>
      </c>
    </row>
    <row r="4066" spans="1:42" x14ac:dyDescent="0.25">
      <c r="A4066" t="s">
        <v>219</v>
      </c>
      <c r="B4066">
        <v>1867752</v>
      </c>
      <c r="C4066" t="s">
        <v>13799</v>
      </c>
      <c r="D4066">
        <v>1060847</v>
      </c>
      <c r="E4066" t="s">
        <v>13800</v>
      </c>
      <c r="F4066" t="s">
        <v>89</v>
      </c>
      <c r="G4066" t="s">
        <v>90</v>
      </c>
      <c r="H4066" t="s">
        <v>10</v>
      </c>
      <c r="I4066" t="s">
        <v>13801</v>
      </c>
      <c r="J4066" t="s">
        <v>13802</v>
      </c>
      <c r="K4066" t="s">
        <v>95</v>
      </c>
      <c r="L4066" t="s">
        <v>271</v>
      </c>
      <c r="M4066">
        <v>2385</v>
      </c>
      <c r="N4066">
        <v>9</v>
      </c>
      <c r="O4066" s="17">
        <v>45501</v>
      </c>
      <c r="P4066" t="s">
        <v>144</v>
      </c>
      <c r="Q4066" t="s">
        <v>24</v>
      </c>
      <c r="R4066" s="17">
        <v>45489</v>
      </c>
      <c r="S4066" s="27"/>
      <c r="T4066">
        <v>40.853333333333332</v>
      </c>
      <c r="U4066">
        <v>2.48</v>
      </c>
      <c r="V4066">
        <v>43.333333333333343</v>
      </c>
      <c r="W4066">
        <v>3</v>
      </c>
      <c r="X4066">
        <v>2.166666666666667</v>
      </c>
      <c r="Y4066">
        <v>0</v>
      </c>
      <c r="Z4066">
        <v>0</v>
      </c>
      <c r="AA4066">
        <v>0</v>
      </c>
      <c r="AB4066">
        <v>1.365</v>
      </c>
      <c r="AC4066" s="29">
        <v>44.134999999999998</v>
      </c>
      <c r="AD4066">
        <v>0</v>
      </c>
      <c r="AF4066">
        <v>130</v>
      </c>
      <c r="AG4066">
        <v>0</v>
      </c>
      <c r="AH4066">
        <v>6.5</v>
      </c>
      <c r="AI4066">
        <v>4.0949999999999998</v>
      </c>
      <c r="AJ4066">
        <v>132.405</v>
      </c>
      <c r="AK4066" t="s">
        <v>26</v>
      </c>
      <c r="AN4066" s="29">
        <v>0</v>
      </c>
      <c r="AO4066" s="30">
        <f t="shared" si="126"/>
        <v>0</v>
      </c>
      <c r="AP4066" s="30">
        <f t="shared" si="127"/>
        <v>0</v>
      </c>
    </row>
    <row r="4067" spans="1:42" x14ac:dyDescent="0.25">
      <c r="A4067" t="s">
        <v>219</v>
      </c>
      <c r="B4067">
        <v>1867752</v>
      </c>
      <c r="C4067" t="s">
        <v>13803</v>
      </c>
      <c r="D4067">
        <v>1060848</v>
      </c>
      <c r="E4067" t="s">
        <v>13800</v>
      </c>
      <c r="F4067" t="s">
        <v>89</v>
      </c>
      <c r="G4067" t="s">
        <v>90</v>
      </c>
      <c r="H4067" t="s">
        <v>10</v>
      </c>
      <c r="I4067" t="s">
        <v>13804</v>
      </c>
      <c r="J4067" t="s">
        <v>13805</v>
      </c>
      <c r="K4067" t="s">
        <v>95</v>
      </c>
      <c r="L4067" t="s">
        <v>271</v>
      </c>
      <c r="M4067">
        <v>2385</v>
      </c>
      <c r="N4067">
        <v>10</v>
      </c>
      <c r="O4067" s="17">
        <v>45501</v>
      </c>
      <c r="P4067" t="s">
        <v>144</v>
      </c>
      <c r="Q4067" t="s">
        <v>24</v>
      </c>
      <c r="R4067" s="17">
        <v>45489</v>
      </c>
      <c r="S4067" s="27"/>
      <c r="T4067">
        <v>40.853333333333332</v>
      </c>
      <c r="U4067">
        <v>2.48</v>
      </c>
      <c r="V4067">
        <v>43.333333333333343</v>
      </c>
      <c r="W4067">
        <v>3</v>
      </c>
      <c r="X4067">
        <v>2.166666666666667</v>
      </c>
      <c r="Y4067">
        <v>0</v>
      </c>
      <c r="Z4067">
        <v>0</v>
      </c>
      <c r="AA4067">
        <v>0</v>
      </c>
      <c r="AB4067">
        <v>1.365</v>
      </c>
      <c r="AC4067" s="29">
        <v>44.134999999999998</v>
      </c>
      <c r="AD4067">
        <v>0</v>
      </c>
      <c r="AF4067">
        <v>130</v>
      </c>
      <c r="AG4067">
        <v>0</v>
      </c>
      <c r="AH4067">
        <v>6.5</v>
      </c>
      <c r="AI4067">
        <v>4.0949999999999998</v>
      </c>
      <c r="AJ4067">
        <v>132.405</v>
      </c>
      <c r="AK4067" t="s">
        <v>26</v>
      </c>
      <c r="AN4067" s="29">
        <v>0</v>
      </c>
      <c r="AO4067" s="30">
        <f t="shared" si="126"/>
        <v>0</v>
      </c>
      <c r="AP4067" s="30">
        <f t="shared" si="127"/>
        <v>0</v>
      </c>
    </row>
    <row r="4068" spans="1:42" x14ac:dyDescent="0.25">
      <c r="A4068" t="s">
        <v>219</v>
      </c>
      <c r="B4068">
        <v>1867752</v>
      </c>
      <c r="C4068" t="s">
        <v>13806</v>
      </c>
      <c r="D4068">
        <v>1744468</v>
      </c>
      <c r="E4068" t="s">
        <v>13800</v>
      </c>
      <c r="F4068" t="s">
        <v>89</v>
      </c>
      <c r="G4068" t="s">
        <v>90</v>
      </c>
      <c r="H4068" t="s">
        <v>10</v>
      </c>
      <c r="I4068" t="s">
        <v>13804</v>
      </c>
      <c r="J4068" t="s">
        <v>13805</v>
      </c>
      <c r="K4068" t="s">
        <v>271</v>
      </c>
      <c r="L4068" t="s">
        <v>95</v>
      </c>
      <c r="M4068">
        <v>2435</v>
      </c>
      <c r="N4068">
        <v>7</v>
      </c>
      <c r="O4068" s="17">
        <v>45498</v>
      </c>
      <c r="P4068" t="s">
        <v>109</v>
      </c>
      <c r="Q4068" t="s">
        <v>24</v>
      </c>
      <c r="R4068" s="17">
        <v>45489</v>
      </c>
      <c r="S4068" s="27"/>
      <c r="T4068">
        <v>55.196666666666673</v>
      </c>
      <c r="U4068">
        <v>4.1733333333333329</v>
      </c>
      <c r="V4068">
        <v>59.37</v>
      </c>
      <c r="W4068">
        <v>3</v>
      </c>
      <c r="X4068">
        <v>2.97</v>
      </c>
      <c r="Y4068">
        <v>0</v>
      </c>
      <c r="Z4068">
        <v>0</v>
      </c>
      <c r="AA4068">
        <v>0</v>
      </c>
      <c r="AB4068">
        <v>1.870155</v>
      </c>
      <c r="AC4068" s="29">
        <v>60.469844999999999</v>
      </c>
      <c r="AD4068">
        <v>0</v>
      </c>
      <c r="AF4068">
        <v>178.11</v>
      </c>
      <c r="AG4068">
        <v>0</v>
      </c>
      <c r="AH4068">
        <v>8.91</v>
      </c>
      <c r="AI4068">
        <v>5.6104649999999996</v>
      </c>
      <c r="AJ4068">
        <v>181.40953500000001</v>
      </c>
      <c r="AK4068" t="s">
        <v>26</v>
      </c>
      <c r="AN4068" s="29">
        <v>0</v>
      </c>
      <c r="AO4068" s="30">
        <f t="shared" si="126"/>
        <v>0</v>
      </c>
      <c r="AP4068" s="30">
        <f t="shared" si="127"/>
        <v>0</v>
      </c>
    </row>
    <row r="4069" spans="1:42" x14ac:dyDescent="0.25">
      <c r="A4069" t="s">
        <v>219</v>
      </c>
      <c r="B4069">
        <v>1867752</v>
      </c>
      <c r="C4069" t="s">
        <v>13807</v>
      </c>
      <c r="D4069">
        <v>1744467</v>
      </c>
      <c r="E4069" t="s">
        <v>13800</v>
      </c>
      <c r="F4069" t="s">
        <v>89</v>
      </c>
      <c r="G4069" t="s">
        <v>90</v>
      </c>
      <c r="H4069" t="s">
        <v>10</v>
      </c>
      <c r="I4069" t="s">
        <v>13801</v>
      </c>
      <c r="J4069" t="s">
        <v>13802</v>
      </c>
      <c r="K4069" t="s">
        <v>271</v>
      </c>
      <c r="L4069" t="s">
        <v>95</v>
      </c>
      <c r="M4069">
        <v>2435</v>
      </c>
      <c r="N4069">
        <v>8</v>
      </c>
      <c r="O4069" s="17">
        <v>45498</v>
      </c>
      <c r="P4069" t="s">
        <v>109</v>
      </c>
      <c r="Q4069" t="s">
        <v>24</v>
      </c>
      <c r="R4069" s="17">
        <v>45489</v>
      </c>
      <c r="S4069" s="27"/>
      <c r="T4069">
        <v>55.196666666666673</v>
      </c>
      <c r="U4069">
        <v>4.1733333333333329</v>
      </c>
      <c r="V4069">
        <v>59.37</v>
      </c>
      <c r="W4069">
        <v>3</v>
      </c>
      <c r="X4069">
        <v>2.97</v>
      </c>
      <c r="Y4069">
        <v>0</v>
      </c>
      <c r="Z4069">
        <v>0</v>
      </c>
      <c r="AA4069">
        <v>0</v>
      </c>
      <c r="AB4069">
        <v>1.870155</v>
      </c>
      <c r="AC4069" s="29">
        <v>60.469844999999999</v>
      </c>
      <c r="AD4069">
        <v>0</v>
      </c>
      <c r="AF4069">
        <v>178.11</v>
      </c>
      <c r="AG4069">
        <v>0</v>
      </c>
      <c r="AH4069">
        <v>8.91</v>
      </c>
      <c r="AI4069">
        <v>5.6104649999999996</v>
      </c>
      <c r="AJ4069">
        <v>181.40953500000001</v>
      </c>
      <c r="AK4069" t="s">
        <v>26</v>
      </c>
      <c r="AN4069" s="29">
        <v>0</v>
      </c>
      <c r="AO4069" s="30">
        <f t="shared" si="126"/>
        <v>0</v>
      </c>
      <c r="AP4069" s="30">
        <f t="shared" si="127"/>
        <v>0</v>
      </c>
    </row>
    <row r="4070" spans="1:42" x14ac:dyDescent="0.25">
      <c r="A4070" t="s">
        <v>219</v>
      </c>
      <c r="B4070">
        <v>1867751</v>
      </c>
      <c r="C4070" t="s">
        <v>13808</v>
      </c>
      <c r="D4070">
        <v>1744466</v>
      </c>
      <c r="E4070" t="s">
        <v>13809</v>
      </c>
      <c r="F4070" t="s">
        <v>89</v>
      </c>
      <c r="G4070" t="s">
        <v>90</v>
      </c>
      <c r="H4070" t="s">
        <v>10</v>
      </c>
      <c r="I4070" t="s">
        <v>13810</v>
      </c>
      <c r="J4070" t="s">
        <v>13811</v>
      </c>
      <c r="K4070" t="s">
        <v>266</v>
      </c>
      <c r="L4070" t="s">
        <v>92</v>
      </c>
      <c r="M4070">
        <v>8375</v>
      </c>
      <c r="N4070">
        <v>25</v>
      </c>
      <c r="O4070" s="17">
        <v>45490</v>
      </c>
      <c r="P4070" t="s">
        <v>131</v>
      </c>
      <c r="Q4070" t="s">
        <v>24</v>
      </c>
      <c r="R4070" s="17">
        <v>45489</v>
      </c>
      <c r="S4070" s="27"/>
      <c r="T4070">
        <v>181.84</v>
      </c>
      <c r="U4070">
        <v>18.13</v>
      </c>
      <c r="V4070">
        <v>199.97</v>
      </c>
      <c r="W4070">
        <v>1</v>
      </c>
      <c r="X4070">
        <v>10</v>
      </c>
      <c r="Y4070">
        <v>0</v>
      </c>
      <c r="Z4070">
        <v>0</v>
      </c>
      <c r="AA4070">
        <v>0</v>
      </c>
      <c r="AB4070">
        <v>6.2990550000000001</v>
      </c>
      <c r="AC4070" s="29">
        <v>203.67094499999999</v>
      </c>
      <c r="AD4070">
        <v>0</v>
      </c>
      <c r="AF4070">
        <v>199.97</v>
      </c>
      <c r="AG4070">
        <v>0</v>
      </c>
      <c r="AH4070">
        <v>10</v>
      </c>
      <c r="AI4070">
        <v>6.2990550000000001</v>
      </c>
      <c r="AJ4070">
        <v>203.67094499999999</v>
      </c>
      <c r="AK4070" t="s">
        <v>25</v>
      </c>
      <c r="AN4070" s="29">
        <v>0</v>
      </c>
      <c r="AO4070" s="30">
        <f t="shared" si="126"/>
        <v>0</v>
      </c>
      <c r="AP4070" s="30">
        <f t="shared" si="127"/>
        <v>0</v>
      </c>
    </row>
    <row r="4071" spans="1:42" x14ac:dyDescent="0.25">
      <c r="A4071" t="s">
        <v>219</v>
      </c>
      <c r="B4071">
        <v>1867729</v>
      </c>
      <c r="C4071" t="s">
        <v>13812</v>
      </c>
      <c r="D4071">
        <v>1060838</v>
      </c>
      <c r="E4071" t="s">
        <v>13813</v>
      </c>
      <c r="F4071" t="s">
        <v>89</v>
      </c>
      <c r="G4071" t="s">
        <v>90</v>
      </c>
      <c r="H4071" t="s">
        <v>10</v>
      </c>
      <c r="I4071" t="s">
        <v>13814</v>
      </c>
      <c r="J4071" t="s">
        <v>13815</v>
      </c>
      <c r="K4071" t="s">
        <v>134</v>
      </c>
      <c r="L4071" t="s">
        <v>271</v>
      </c>
      <c r="M4071">
        <v>8775</v>
      </c>
      <c r="N4071">
        <v>5</v>
      </c>
      <c r="O4071" s="17">
        <v>45489</v>
      </c>
      <c r="P4071" t="s">
        <v>816</v>
      </c>
      <c r="Q4071" t="s">
        <v>24</v>
      </c>
      <c r="R4071" s="17">
        <v>45489</v>
      </c>
      <c r="S4071" s="27"/>
      <c r="T4071">
        <v>50.023333333333333</v>
      </c>
      <c r="U4071">
        <v>3.79</v>
      </c>
      <c r="V4071">
        <v>53.813333333333333</v>
      </c>
      <c r="W4071">
        <v>3</v>
      </c>
      <c r="X4071">
        <v>2.69</v>
      </c>
      <c r="Y4071">
        <v>0</v>
      </c>
      <c r="Z4071">
        <v>0</v>
      </c>
      <c r="AA4071">
        <v>0</v>
      </c>
      <c r="AB4071">
        <v>1.69512</v>
      </c>
      <c r="AC4071" s="29">
        <v>54.808213333333327</v>
      </c>
      <c r="AD4071">
        <v>0</v>
      </c>
      <c r="AF4071">
        <v>161.44</v>
      </c>
      <c r="AG4071">
        <v>0</v>
      </c>
      <c r="AH4071">
        <v>8.07</v>
      </c>
      <c r="AI4071">
        <v>5.0853599999999997</v>
      </c>
      <c r="AJ4071">
        <v>164.42464000000001</v>
      </c>
      <c r="AK4071" t="s">
        <v>26</v>
      </c>
      <c r="AN4071" s="29">
        <v>0</v>
      </c>
      <c r="AO4071" s="30">
        <f t="shared" si="126"/>
        <v>0</v>
      </c>
      <c r="AP4071" s="30">
        <f t="shared" si="127"/>
        <v>0</v>
      </c>
    </row>
    <row r="4072" spans="1:42" x14ac:dyDescent="0.25">
      <c r="A4072" t="s">
        <v>219</v>
      </c>
      <c r="B4072">
        <v>1867729</v>
      </c>
      <c r="C4072" t="s">
        <v>13816</v>
      </c>
      <c r="D4072">
        <v>1060839</v>
      </c>
      <c r="E4072" t="s">
        <v>13813</v>
      </c>
      <c r="F4072" t="s">
        <v>89</v>
      </c>
      <c r="G4072" t="s">
        <v>90</v>
      </c>
      <c r="H4072" t="s">
        <v>10</v>
      </c>
      <c r="I4072" t="s">
        <v>13817</v>
      </c>
      <c r="J4072" t="s">
        <v>13818</v>
      </c>
      <c r="K4072" t="s">
        <v>134</v>
      </c>
      <c r="L4072" t="s">
        <v>271</v>
      </c>
      <c r="M4072">
        <v>8775</v>
      </c>
      <c r="N4072">
        <v>6</v>
      </c>
      <c r="O4072" s="17">
        <v>45489</v>
      </c>
      <c r="P4072" t="s">
        <v>816</v>
      </c>
      <c r="Q4072" t="s">
        <v>24</v>
      </c>
      <c r="R4072" s="17">
        <v>45489</v>
      </c>
      <c r="S4072" s="27"/>
      <c r="T4072">
        <v>50.023333333333333</v>
      </c>
      <c r="U4072">
        <v>3.79</v>
      </c>
      <c r="V4072">
        <v>53.813333333333333</v>
      </c>
      <c r="W4072">
        <v>3</v>
      </c>
      <c r="X4072">
        <v>2.69</v>
      </c>
      <c r="Y4072">
        <v>0</v>
      </c>
      <c r="Z4072">
        <v>0</v>
      </c>
      <c r="AA4072">
        <v>0</v>
      </c>
      <c r="AB4072">
        <v>1.69512</v>
      </c>
      <c r="AC4072" s="29">
        <v>54.808213333333327</v>
      </c>
      <c r="AD4072">
        <v>0</v>
      </c>
      <c r="AF4072">
        <v>161.44</v>
      </c>
      <c r="AG4072">
        <v>0</v>
      </c>
      <c r="AH4072">
        <v>8.07</v>
      </c>
      <c r="AI4072">
        <v>5.0853599999999997</v>
      </c>
      <c r="AJ4072">
        <v>164.42464000000001</v>
      </c>
      <c r="AK4072" t="s">
        <v>26</v>
      </c>
      <c r="AN4072" s="29">
        <v>0</v>
      </c>
      <c r="AO4072" s="30">
        <f t="shared" si="126"/>
        <v>0</v>
      </c>
      <c r="AP4072" s="30">
        <f t="shared" si="127"/>
        <v>0</v>
      </c>
    </row>
    <row r="4073" spans="1:42" x14ac:dyDescent="0.25">
      <c r="A4073" t="s">
        <v>219</v>
      </c>
      <c r="B4073">
        <v>1867644</v>
      </c>
      <c r="C4073" t="s">
        <v>13819</v>
      </c>
      <c r="D4073">
        <v>156335</v>
      </c>
      <c r="E4073" t="s">
        <v>13820</v>
      </c>
      <c r="F4073" t="s">
        <v>89</v>
      </c>
      <c r="G4073" t="s">
        <v>90</v>
      </c>
      <c r="H4073" t="s">
        <v>10</v>
      </c>
      <c r="I4073" t="s">
        <v>13821</v>
      </c>
      <c r="J4073" t="s">
        <v>13822</v>
      </c>
      <c r="K4073" t="s">
        <v>91</v>
      </c>
      <c r="L4073" t="s">
        <v>231</v>
      </c>
      <c r="M4073">
        <v>2287</v>
      </c>
      <c r="N4073">
        <v>16</v>
      </c>
      <c r="O4073" s="17">
        <v>45496</v>
      </c>
      <c r="P4073" t="s">
        <v>114</v>
      </c>
      <c r="Q4073" t="s">
        <v>24</v>
      </c>
      <c r="R4073" s="17">
        <v>45489</v>
      </c>
      <c r="S4073" s="17"/>
      <c r="T4073">
        <v>50.236666666666672</v>
      </c>
      <c r="U4073">
        <v>3.253333333333333</v>
      </c>
      <c r="V4073">
        <v>53.49</v>
      </c>
      <c r="W4073">
        <v>3</v>
      </c>
      <c r="X4073">
        <v>2.6733333333333329</v>
      </c>
      <c r="Y4073">
        <v>0</v>
      </c>
      <c r="Z4073">
        <v>0</v>
      </c>
      <c r="AA4073">
        <v>0</v>
      </c>
      <c r="AB4073">
        <v>1.6849350000000001</v>
      </c>
      <c r="AC4073" s="29">
        <v>54.478398333333338</v>
      </c>
      <c r="AD4073">
        <v>0</v>
      </c>
      <c r="AF4073">
        <v>160.47</v>
      </c>
      <c r="AG4073">
        <v>0</v>
      </c>
      <c r="AH4073">
        <v>8.02</v>
      </c>
      <c r="AI4073">
        <v>5.054805</v>
      </c>
      <c r="AJ4073">
        <v>163.43519499999999</v>
      </c>
      <c r="AK4073" t="s">
        <v>26</v>
      </c>
      <c r="AN4073" s="29">
        <v>0</v>
      </c>
      <c r="AO4073" s="30">
        <f t="shared" si="126"/>
        <v>0</v>
      </c>
      <c r="AP4073" s="30">
        <f t="shared" si="127"/>
        <v>0</v>
      </c>
    </row>
    <row r="4074" spans="1:42" x14ac:dyDescent="0.25">
      <c r="A4074" t="s">
        <v>219</v>
      </c>
      <c r="B4074">
        <v>1867584</v>
      </c>
      <c r="C4074" t="s">
        <v>13823</v>
      </c>
      <c r="D4074">
        <v>1744399</v>
      </c>
      <c r="E4074" t="s">
        <v>13824</v>
      </c>
      <c r="F4074" t="s">
        <v>89</v>
      </c>
      <c r="G4074" t="s">
        <v>90</v>
      </c>
      <c r="H4074" t="s">
        <v>10</v>
      </c>
      <c r="I4074" t="s">
        <v>13825</v>
      </c>
      <c r="J4074" t="s">
        <v>13826</v>
      </c>
      <c r="K4074" t="s">
        <v>231</v>
      </c>
      <c r="L4074" t="s">
        <v>134</v>
      </c>
      <c r="M4074">
        <v>8430</v>
      </c>
      <c r="N4074">
        <v>73</v>
      </c>
      <c r="O4074" s="17">
        <v>45492</v>
      </c>
      <c r="P4074" t="s">
        <v>117</v>
      </c>
      <c r="Q4074" t="s">
        <v>24</v>
      </c>
      <c r="R4074" s="17">
        <v>45489</v>
      </c>
      <c r="S4074" s="27"/>
      <c r="T4074">
        <v>50.7</v>
      </c>
      <c r="U4074">
        <v>4.3</v>
      </c>
      <c r="V4074">
        <v>55</v>
      </c>
      <c r="W4074">
        <v>2</v>
      </c>
      <c r="X4074">
        <v>2.75</v>
      </c>
      <c r="Y4074">
        <v>0</v>
      </c>
      <c r="Z4074">
        <v>0</v>
      </c>
      <c r="AA4074">
        <v>0</v>
      </c>
      <c r="AB4074">
        <v>1.7324999999999999</v>
      </c>
      <c r="AC4074" s="29">
        <v>56.017499999999998</v>
      </c>
      <c r="AD4074">
        <v>0</v>
      </c>
      <c r="AF4074">
        <v>110</v>
      </c>
      <c r="AG4074">
        <v>0</v>
      </c>
      <c r="AH4074">
        <v>5.5</v>
      </c>
      <c r="AI4074">
        <v>3.4649999999999999</v>
      </c>
      <c r="AJ4074">
        <v>112.035</v>
      </c>
      <c r="AK4074" t="s">
        <v>27</v>
      </c>
      <c r="AN4074" s="29">
        <v>0</v>
      </c>
      <c r="AO4074" s="30">
        <f t="shared" si="126"/>
        <v>0</v>
      </c>
      <c r="AP4074" s="30">
        <f t="shared" si="127"/>
        <v>0</v>
      </c>
    </row>
    <row r="4075" spans="1:42" x14ac:dyDescent="0.25">
      <c r="A4075" t="s">
        <v>219</v>
      </c>
      <c r="B4075">
        <v>1867581</v>
      </c>
      <c r="C4075" t="s">
        <v>13827</v>
      </c>
      <c r="D4075">
        <v>1744398</v>
      </c>
      <c r="E4075" t="s">
        <v>13828</v>
      </c>
      <c r="F4075" t="s">
        <v>89</v>
      </c>
      <c r="G4075" t="s">
        <v>90</v>
      </c>
      <c r="H4075" t="s">
        <v>10</v>
      </c>
      <c r="I4075" t="s">
        <v>13829</v>
      </c>
      <c r="J4075" t="s">
        <v>13830</v>
      </c>
      <c r="K4075" t="s">
        <v>231</v>
      </c>
      <c r="L4075" t="s">
        <v>134</v>
      </c>
      <c r="M4075">
        <v>88560</v>
      </c>
      <c r="N4075">
        <v>1</v>
      </c>
      <c r="O4075" s="17">
        <v>45491</v>
      </c>
      <c r="P4075" t="s">
        <v>108</v>
      </c>
      <c r="Q4075" t="s">
        <v>24</v>
      </c>
      <c r="R4075" s="17">
        <v>45489</v>
      </c>
      <c r="S4075" s="27"/>
      <c r="T4075">
        <v>14.243333333333331</v>
      </c>
      <c r="U4075">
        <v>2.8666666666666671</v>
      </c>
      <c r="V4075">
        <v>17.11</v>
      </c>
      <c r="W4075">
        <v>3</v>
      </c>
      <c r="X4075">
        <v>0.85666666666666658</v>
      </c>
      <c r="Y4075">
        <v>0</v>
      </c>
      <c r="Z4075">
        <v>0</v>
      </c>
      <c r="AA4075">
        <v>0</v>
      </c>
      <c r="AB4075">
        <v>0.53896500000000003</v>
      </c>
      <c r="AC4075" s="29">
        <v>17.427701666666671</v>
      </c>
      <c r="AD4075">
        <v>0</v>
      </c>
      <c r="AF4075">
        <v>51.33</v>
      </c>
      <c r="AG4075">
        <v>0</v>
      </c>
      <c r="AH4075">
        <v>2.57</v>
      </c>
      <c r="AI4075">
        <v>1.616895</v>
      </c>
      <c r="AJ4075">
        <v>52.283104999999999</v>
      </c>
      <c r="AK4075" t="s">
        <v>26</v>
      </c>
      <c r="AN4075" s="29">
        <v>0</v>
      </c>
      <c r="AO4075" s="30">
        <f t="shared" si="126"/>
        <v>0</v>
      </c>
      <c r="AP4075" s="30">
        <f t="shared" si="127"/>
        <v>0</v>
      </c>
    </row>
    <row r="4076" spans="1:42" x14ac:dyDescent="0.25">
      <c r="A4076" t="s">
        <v>219</v>
      </c>
      <c r="B4076">
        <v>1867569</v>
      </c>
      <c r="C4076" t="s">
        <v>13831</v>
      </c>
      <c r="D4076">
        <v>1744397</v>
      </c>
      <c r="E4076" t="s">
        <v>13832</v>
      </c>
      <c r="F4076" t="s">
        <v>89</v>
      </c>
      <c r="G4076" t="s">
        <v>90</v>
      </c>
      <c r="H4076" t="s">
        <v>10</v>
      </c>
      <c r="I4076" t="s">
        <v>13833</v>
      </c>
      <c r="J4076" t="s">
        <v>13834</v>
      </c>
      <c r="K4076" t="s">
        <v>271</v>
      </c>
      <c r="L4076" t="s">
        <v>115</v>
      </c>
      <c r="M4076">
        <v>8740</v>
      </c>
      <c r="N4076">
        <v>39</v>
      </c>
      <c r="O4076" s="17">
        <v>45491</v>
      </c>
      <c r="P4076" t="s">
        <v>96</v>
      </c>
      <c r="Q4076" t="s">
        <v>24</v>
      </c>
      <c r="R4076" s="17">
        <v>45489</v>
      </c>
      <c r="S4076" s="27"/>
      <c r="T4076">
        <v>41.856666666666662</v>
      </c>
      <c r="U4076">
        <v>4.753333333333333</v>
      </c>
      <c r="V4076">
        <v>46.610000000000007</v>
      </c>
      <c r="W4076">
        <v>3</v>
      </c>
      <c r="X4076">
        <v>2.33</v>
      </c>
      <c r="Y4076">
        <v>0</v>
      </c>
      <c r="Z4076">
        <v>0</v>
      </c>
      <c r="AA4076">
        <v>0</v>
      </c>
      <c r="AB4076">
        <v>1.468215</v>
      </c>
      <c r="AC4076" s="29">
        <v>47.471785000000011</v>
      </c>
      <c r="AD4076">
        <v>0</v>
      </c>
      <c r="AF4076">
        <v>139.83000000000001</v>
      </c>
      <c r="AG4076">
        <v>0</v>
      </c>
      <c r="AH4076">
        <v>6.99</v>
      </c>
      <c r="AI4076">
        <v>4.4046450000000004</v>
      </c>
      <c r="AJ4076">
        <v>142.41535500000001</v>
      </c>
      <c r="AK4076" t="s">
        <v>26</v>
      </c>
      <c r="AN4076" s="29">
        <v>0</v>
      </c>
      <c r="AO4076" s="30">
        <f t="shared" si="126"/>
        <v>0</v>
      </c>
      <c r="AP4076" s="30">
        <f t="shared" si="127"/>
        <v>0</v>
      </c>
    </row>
    <row r="4077" spans="1:42" x14ac:dyDescent="0.25">
      <c r="A4077" t="s">
        <v>219</v>
      </c>
      <c r="B4077">
        <v>1867569</v>
      </c>
      <c r="C4077" t="s">
        <v>13835</v>
      </c>
      <c r="D4077">
        <v>1744396</v>
      </c>
      <c r="E4077" t="s">
        <v>13832</v>
      </c>
      <c r="F4077" t="s">
        <v>89</v>
      </c>
      <c r="G4077" t="s">
        <v>90</v>
      </c>
      <c r="H4077" t="s">
        <v>10</v>
      </c>
      <c r="I4077" t="s">
        <v>13836</v>
      </c>
      <c r="J4077" t="s">
        <v>159</v>
      </c>
      <c r="K4077" t="s">
        <v>271</v>
      </c>
      <c r="L4077" t="s">
        <v>115</v>
      </c>
      <c r="M4077">
        <v>8740</v>
      </c>
      <c r="N4077">
        <v>40</v>
      </c>
      <c r="O4077" s="17">
        <v>45491</v>
      </c>
      <c r="P4077" t="s">
        <v>96</v>
      </c>
      <c r="Q4077" t="s">
        <v>24</v>
      </c>
      <c r="R4077" s="17">
        <v>45489</v>
      </c>
      <c r="S4077" s="27"/>
      <c r="T4077">
        <v>41.856666666666662</v>
      </c>
      <c r="U4077">
        <v>4.753333333333333</v>
      </c>
      <c r="V4077">
        <v>46.610000000000007</v>
      </c>
      <c r="W4077">
        <v>3</v>
      </c>
      <c r="X4077">
        <v>2.33</v>
      </c>
      <c r="Y4077">
        <v>0</v>
      </c>
      <c r="Z4077">
        <v>0</v>
      </c>
      <c r="AA4077">
        <v>0</v>
      </c>
      <c r="AB4077">
        <v>1.468215</v>
      </c>
      <c r="AC4077" s="29">
        <v>47.471785000000011</v>
      </c>
      <c r="AD4077">
        <v>0</v>
      </c>
      <c r="AF4077">
        <v>139.83000000000001</v>
      </c>
      <c r="AG4077">
        <v>0</v>
      </c>
      <c r="AH4077">
        <v>6.99</v>
      </c>
      <c r="AI4077">
        <v>4.4046450000000004</v>
      </c>
      <c r="AJ4077">
        <v>142.41535500000001</v>
      </c>
      <c r="AK4077" t="s">
        <v>26</v>
      </c>
      <c r="AN4077" s="29">
        <v>0</v>
      </c>
      <c r="AO4077" s="30">
        <f t="shared" si="126"/>
        <v>0</v>
      </c>
      <c r="AP4077" s="30">
        <f t="shared" si="127"/>
        <v>0</v>
      </c>
    </row>
    <row r="4078" spans="1:42" x14ac:dyDescent="0.25">
      <c r="A4078" t="s">
        <v>219</v>
      </c>
      <c r="B4078">
        <v>1867569</v>
      </c>
      <c r="C4078" t="s">
        <v>13837</v>
      </c>
      <c r="D4078">
        <v>1060802</v>
      </c>
      <c r="E4078" t="s">
        <v>13832</v>
      </c>
      <c r="F4078" t="s">
        <v>89</v>
      </c>
      <c r="G4078" t="s">
        <v>90</v>
      </c>
      <c r="H4078" t="s">
        <v>10</v>
      </c>
      <c r="I4078" t="s">
        <v>13836</v>
      </c>
      <c r="J4078" t="s">
        <v>159</v>
      </c>
      <c r="K4078" t="s">
        <v>115</v>
      </c>
      <c r="L4078" t="s">
        <v>271</v>
      </c>
      <c r="M4078">
        <v>2385</v>
      </c>
      <c r="N4078">
        <v>21</v>
      </c>
      <c r="O4078" s="17">
        <v>45492</v>
      </c>
      <c r="P4078" t="s">
        <v>127</v>
      </c>
      <c r="Q4078" t="s">
        <v>24</v>
      </c>
      <c r="R4078" s="17">
        <v>45489</v>
      </c>
      <c r="S4078" s="27"/>
      <c r="T4078">
        <v>48.32</v>
      </c>
      <c r="U4078">
        <v>4.72</v>
      </c>
      <c r="V4078">
        <v>53.04</v>
      </c>
      <c r="W4078">
        <v>3</v>
      </c>
      <c r="X4078">
        <v>2.6533333333333329</v>
      </c>
      <c r="Y4078">
        <v>0</v>
      </c>
      <c r="Z4078">
        <v>0</v>
      </c>
      <c r="AA4078">
        <v>0</v>
      </c>
      <c r="AB4078">
        <v>1.67076</v>
      </c>
      <c r="AC4078" s="29">
        <v>54.022573333333327</v>
      </c>
      <c r="AD4078">
        <v>0</v>
      </c>
      <c r="AF4078">
        <v>159.12</v>
      </c>
      <c r="AG4078">
        <v>0</v>
      </c>
      <c r="AH4078">
        <v>7.96</v>
      </c>
      <c r="AI4078">
        <v>5.0122799999999996</v>
      </c>
      <c r="AJ4078">
        <v>162.06772000000001</v>
      </c>
      <c r="AK4078" t="s">
        <v>26</v>
      </c>
      <c r="AN4078" s="29">
        <v>0</v>
      </c>
      <c r="AO4078" s="30">
        <f t="shared" si="126"/>
        <v>0</v>
      </c>
      <c r="AP4078" s="30">
        <f t="shared" si="127"/>
        <v>0</v>
      </c>
    </row>
    <row r="4079" spans="1:42" x14ac:dyDescent="0.25">
      <c r="A4079" t="s">
        <v>219</v>
      </c>
      <c r="B4079">
        <v>1867567</v>
      </c>
      <c r="C4079" t="s">
        <v>13838</v>
      </c>
      <c r="D4079">
        <v>1744395</v>
      </c>
      <c r="E4079" t="s">
        <v>13839</v>
      </c>
      <c r="F4079" t="s">
        <v>89</v>
      </c>
      <c r="G4079" t="s">
        <v>90</v>
      </c>
      <c r="H4079" t="s">
        <v>10</v>
      </c>
      <c r="I4079" t="s">
        <v>13840</v>
      </c>
      <c r="J4079" t="s">
        <v>13841</v>
      </c>
      <c r="K4079" t="s">
        <v>271</v>
      </c>
      <c r="L4079" t="s">
        <v>224</v>
      </c>
      <c r="M4079">
        <v>882364</v>
      </c>
      <c r="N4079">
        <v>11</v>
      </c>
      <c r="O4079" s="17">
        <v>45492</v>
      </c>
      <c r="P4079" t="s">
        <v>102</v>
      </c>
      <c r="Q4079" t="s">
        <v>24</v>
      </c>
      <c r="R4079" s="17">
        <v>45489</v>
      </c>
      <c r="S4079" s="27"/>
      <c r="T4079">
        <v>49.74666666666667</v>
      </c>
      <c r="U4079">
        <v>6.126666666666666</v>
      </c>
      <c r="V4079">
        <v>55.873333333333328</v>
      </c>
      <c r="W4079">
        <v>3</v>
      </c>
      <c r="X4079">
        <v>2.793333333333333</v>
      </c>
      <c r="Y4079">
        <v>0</v>
      </c>
      <c r="Z4079">
        <v>0</v>
      </c>
      <c r="AA4079">
        <v>0</v>
      </c>
      <c r="AB4079">
        <v>1.7600100000000001</v>
      </c>
      <c r="AC4079" s="29">
        <v>56.906656666666663</v>
      </c>
      <c r="AD4079">
        <v>0</v>
      </c>
      <c r="AF4079">
        <v>167.62</v>
      </c>
      <c r="AG4079">
        <v>0</v>
      </c>
      <c r="AH4079">
        <v>8.3800000000000008</v>
      </c>
      <c r="AI4079">
        <v>5.28003</v>
      </c>
      <c r="AJ4079">
        <v>170.71996999999999</v>
      </c>
      <c r="AK4079" t="s">
        <v>26</v>
      </c>
      <c r="AN4079" s="29">
        <v>0</v>
      </c>
      <c r="AO4079" s="30">
        <f t="shared" si="126"/>
        <v>0</v>
      </c>
      <c r="AP4079" s="30">
        <f t="shared" si="127"/>
        <v>0</v>
      </c>
    </row>
    <row r="4080" spans="1:42" x14ac:dyDescent="0.25">
      <c r="A4080" t="s">
        <v>219</v>
      </c>
      <c r="B4080">
        <v>1867567</v>
      </c>
      <c r="C4080" t="s">
        <v>13842</v>
      </c>
      <c r="D4080">
        <v>489877</v>
      </c>
      <c r="E4080" t="s">
        <v>13839</v>
      </c>
      <c r="F4080" t="s">
        <v>89</v>
      </c>
      <c r="G4080" t="s">
        <v>90</v>
      </c>
      <c r="H4080" t="s">
        <v>10</v>
      </c>
      <c r="I4080" t="s">
        <v>13840</v>
      </c>
      <c r="J4080" t="s">
        <v>13841</v>
      </c>
      <c r="K4080" t="s">
        <v>224</v>
      </c>
      <c r="L4080" t="s">
        <v>271</v>
      </c>
      <c r="M4080">
        <v>8505</v>
      </c>
      <c r="N4080">
        <v>72</v>
      </c>
      <c r="O4080" s="17">
        <v>45501</v>
      </c>
      <c r="P4080" t="s">
        <v>133</v>
      </c>
      <c r="Q4080" t="s">
        <v>24</v>
      </c>
      <c r="R4080" s="17">
        <v>45489</v>
      </c>
      <c r="S4080" s="27"/>
      <c r="T4080">
        <v>59.466666666666669</v>
      </c>
      <c r="U4080">
        <v>7.2</v>
      </c>
      <c r="V4080">
        <v>66.666666666666671</v>
      </c>
      <c r="W4080">
        <v>3</v>
      </c>
      <c r="X4080">
        <v>3.333333333333333</v>
      </c>
      <c r="Y4080">
        <v>0</v>
      </c>
      <c r="Z4080">
        <v>0</v>
      </c>
      <c r="AA4080">
        <v>0</v>
      </c>
      <c r="AB4080">
        <v>2.1</v>
      </c>
      <c r="AC4080" s="29">
        <v>67.899999999999991</v>
      </c>
      <c r="AD4080">
        <v>0</v>
      </c>
      <c r="AF4080">
        <v>200</v>
      </c>
      <c r="AG4080">
        <v>0</v>
      </c>
      <c r="AH4080">
        <v>10</v>
      </c>
      <c r="AI4080">
        <v>6.3</v>
      </c>
      <c r="AJ4080">
        <v>203.7</v>
      </c>
      <c r="AK4080" t="s">
        <v>26</v>
      </c>
      <c r="AN4080" s="29">
        <v>0</v>
      </c>
      <c r="AO4080" s="30">
        <f t="shared" si="126"/>
        <v>0</v>
      </c>
      <c r="AP4080" s="30">
        <f t="shared" si="127"/>
        <v>0</v>
      </c>
    </row>
    <row r="4081" spans="1:42" x14ac:dyDescent="0.25">
      <c r="A4081" t="s">
        <v>219</v>
      </c>
      <c r="B4081">
        <v>1867531</v>
      </c>
      <c r="C4081" t="s">
        <v>13843</v>
      </c>
      <c r="D4081">
        <v>1744379</v>
      </c>
      <c r="E4081" t="s">
        <v>13844</v>
      </c>
      <c r="F4081" t="s">
        <v>89</v>
      </c>
      <c r="G4081" t="s">
        <v>90</v>
      </c>
      <c r="H4081" t="s">
        <v>10</v>
      </c>
      <c r="I4081" t="s">
        <v>13845</v>
      </c>
      <c r="J4081" t="s">
        <v>13846</v>
      </c>
      <c r="K4081" t="s">
        <v>256</v>
      </c>
      <c r="L4081" t="s">
        <v>134</v>
      </c>
      <c r="M4081">
        <v>8375</v>
      </c>
      <c r="N4081">
        <v>14</v>
      </c>
      <c r="O4081" s="17">
        <v>45490</v>
      </c>
      <c r="P4081" t="s">
        <v>138</v>
      </c>
      <c r="Q4081" t="s">
        <v>24</v>
      </c>
      <c r="R4081" s="17">
        <v>45489</v>
      </c>
      <c r="S4081" s="27"/>
      <c r="T4081">
        <v>35.526666666666657</v>
      </c>
      <c r="U4081">
        <v>5.373333333333334</v>
      </c>
      <c r="V4081">
        <v>40.9</v>
      </c>
      <c r="W4081">
        <v>3</v>
      </c>
      <c r="X4081">
        <v>2.046666666666666</v>
      </c>
      <c r="Y4081">
        <v>0</v>
      </c>
      <c r="Z4081">
        <v>0</v>
      </c>
      <c r="AA4081">
        <v>0</v>
      </c>
      <c r="AB4081">
        <v>1.2883500000000001</v>
      </c>
      <c r="AC4081" s="29">
        <v>41.658316666666671</v>
      </c>
      <c r="AD4081">
        <v>0</v>
      </c>
      <c r="AF4081">
        <v>122.7</v>
      </c>
      <c r="AG4081">
        <v>0</v>
      </c>
      <c r="AH4081">
        <v>6.14</v>
      </c>
      <c r="AI4081">
        <v>3.8650500000000001</v>
      </c>
      <c r="AJ4081">
        <v>124.97495000000001</v>
      </c>
      <c r="AK4081" t="s">
        <v>26</v>
      </c>
      <c r="AN4081" s="29">
        <v>0</v>
      </c>
      <c r="AO4081" s="30">
        <f t="shared" si="126"/>
        <v>0</v>
      </c>
      <c r="AP4081" s="30">
        <f t="shared" si="127"/>
        <v>0</v>
      </c>
    </row>
    <row r="4082" spans="1:42" x14ac:dyDescent="0.25">
      <c r="A4082" t="s">
        <v>219</v>
      </c>
      <c r="B4082">
        <v>1867490</v>
      </c>
      <c r="C4082" t="s">
        <v>13847</v>
      </c>
      <c r="D4082">
        <v>489872</v>
      </c>
      <c r="E4082" t="s">
        <v>13848</v>
      </c>
      <c r="F4082" t="s">
        <v>89</v>
      </c>
      <c r="G4082" t="s">
        <v>90</v>
      </c>
      <c r="H4082" t="s">
        <v>10</v>
      </c>
      <c r="I4082" t="s">
        <v>13849</v>
      </c>
      <c r="J4082" t="s">
        <v>13850</v>
      </c>
      <c r="K4082" t="s">
        <v>224</v>
      </c>
      <c r="L4082" t="s">
        <v>266</v>
      </c>
      <c r="M4082">
        <v>8830</v>
      </c>
      <c r="N4082">
        <v>29</v>
      </c>
      <c r="O4082" s="17">
        <v>45490</v>
      </c>
      <c r="P4082" t="s">
        <v>114</v>
      </c>
      <c r="Q4082" t="s">
        <v>24</v>
      </c>
      <c r="R4082" s="17">
        <v>45489</v>
      </c>
      <c r="S4082" s="27"/>
      <c r="T4082">
        <v>52.403333333333343</v>
      </c>
      <c r="U4082">
        <v>8.1300000000000008</v>
      </c>
      <c r="V4082">
        <v>60.533333333333331</v>
      </c>
      <c r="W4082">
        <v>3</v>
      </c>
      <c r="X4082">
        <v>3.0266666666666668</v>
      </c>
      <c r="Y4082">
        <v>0</v>
      </c>
      <c r="Z4082">
        <v>0</v>
      </c>
      <c r="AA4082">
        <v>0</v>
      </c>
      <c r="AB4082">
        <v>1.9068000000000001</v>
      </c>
      <c r="AC4082" s="29">
        <v>61.653199999999998</v>
      </c>
      <c r="AD4082">
        <v>0</v>
      </c>
      <c r="AF4082">
        <v>181.6</v>
      </c>
      <c r="AG4082">
        <v>0</v>
      </c>
      <c r="AH4082">
        <v>9.08</v>
      </c>
      <c r="AI4082">
        <v>5.7203999999999997</v>
      </c>
      <c r="AJ4082">
        <v>184.95959999999999</v>
      </c>
      <c r="AK4082" t="s">
        <v>26</v>
      </c>
      <c r="AN4082" s="29">
        <v>0</v>
      </c>
      <c r="AO4082" s="30">
        <f t="shared" si="126"/>
        <v>0</v>
      </c>
      <c r="AP4082" s="30">
        <f t="shared" si="127"/>
        <v>0</v>
      </c>
    </row>
    <row r="4083" spans="1:42" x14ac:dyDescent="0.25">
      <c r="A4083" t="s">
        <v>219</v>
      </c>
      <c r="B4083">
        <v>1867478</v>
      </c>
      <c r="C4083" t="s">
        <v>13851</v>
      </c>
      <c r="D4083">
        <v>1744366</v>
      </c>
      <c r="E4083" t="s">
        <v>13852</v>
      </c>
      <c r="F4083" t="s">
        <v>89</v>
      </c>
      <c r="G4083" t="s">
        <v>90</v>
      </c>
      <c r="H4083" t="s">
        <v>10</v>
      </c>
      <c r="I4083" t="s">
        <v>13853</v>
      </c>
      <c r="J4083" t="s">
        <v>13854</v>
      </c>
      <c r="K4083" t="s">
        <v>271</v>
      </c>
      <c r="L4083" t="s">
        <v>224</v>
      </c>
      <c r="M4083">
        <v>882362</v>
      </c>
      <c r="N4083">
        <v>12</v>
      </c>
      <c r="O4083" s="17">
        <v>45491</v>
      </c>
      <c r="P4083" t="s">
        <v>102</v>
      </c>
      <c r="Q4083" t="s">
        <v>24</v>
      </c>
      <c r="R4083" s="17">
        <v>45489</v>
      </c>
      <c r="S4083" s="27"/>
      <c r="T4083">
        <v>46.216666666666669</v>
      </c>
      <c r="U4083">
        <v>6.126666666666666</v>
      </c>
      <c r="V4083">
        <v>52.343333333333327</v>
      </c>
      <c r="W4083">
        <v>3</v>
      </c>
      <c r="X4083">
        <v>2.6166666666666671</v>
      </c>
      <c r="Y4083">
        <v>0</v>
      </c>
      <c r="Z4083">
        <v>0</v>
      </c>
      <c r="AA4083">
        <v>0</v>
      </c>
      <c r="AB4083">
        <v>1.6488149999999999</v>
      </c>
      <c r="AC4083" s="29">
        <v>53.311184999999988</v>
      </c>
      <c r="AD4083">
        <v>0</v>
      </c>
      <c r="AF4083">
        <v>157.03</v>
      </c>
      <c r="AG4083">
        <v>0</v>
      </c>
      <c r="AH4083">
        <v>7.85</v>
      </c>
      <c r="AI4083">
        <v>4.9464449999999998</v>
      </c>
      <c r="AJ4083">
        <v>159.93355500000001</v>
      </c>
      <c r="AK4083" t="s">
        <v>26</v>
      </c>
      <c r="AN4083" s="29">
        <v>0</v>
      </c>
      <c r="AO4083" s="30">
        <f t="shared" si="126"/>
        <v>0</v>
      </c>
      <c r="AP4083" s="30">
        <f t="shared" si="127"/>
        <v>0</v>
      </c>
    </row>
    <row r="4084" spans="1:42" x14ac:dyDescent="0.25">
      <c r="A4084" t="s">
        <v>219</v>
      </c>
      <c r="B4084">
        <v>1867477</v>
      </c>
      <c r="C4084" t="s">
        <v>13855</v>
      </c>
      <c r="D4084">
        <v>1744365</v>
      </c>
      <c r="E4084" t="s">
        <v>13856</v>
      </c>
      <c r="F4084" t="s">
        <v>89</v>
      </c>
      <c r="G4084" t="s">
        <v>90</v>
      </c>
      <c r="H4084" t="s">
        <v>10</v>
      </c>
      <c r="I4084" t="s">
        <v>13857</v>
      </c>
      <c r="J4084" t="s">
        <v>13858</v>
      </c>
      <c r="K4084" t="s">
        <v>266</v>
      </c>
      <c r="L4084" t="s">
        <v>94</v>
      </c>
      <c r="M4084">
        <v>2770</v>
      </c>
      <c r="N4084">
        <v>13</v>
      </c>
      <c r="O4084" s="17">
        <v>45495</v>
      </c>
      <c r="P4084" t="s">
        <v>124</v>
      </c>
      <c r="Q4084" t="s">
        <v>24</v>
      </c>
      <c r="R4084" s="17">
        <v>45489</v>
      </c>
      <c r="S4084" s="27"/>
      <c r="T4084">
        <v>65.673333333333332</v>
      </c>
      <c r="U4084">
        <v>5.9933333333333332</v>
      </c>
      <c r="V4084">
        <v>71.666666666666671</v>
      </c>
      <c r="W4084">
        <v>3</v>
      </c>
      <c r="X4084">
        <v>3.583333333333333</v>
      </c>
      <c r="Y4084">
        <v>0</v>
      </c>
      <c r="Z4084">
        <v>0</v>
      </c>
      <c r="AA4084">
        <v>0</v>
      </c>
      <c r="AB4084">
        <v>2.2574999999999998</v>
      </c>
      <c r="AC4084" s="29">
        <v>72.992499999999993</v>
      </c>
      <c r="AD4084">
        <v>0</v>
      </c>
      <c r="AF4084">
        <v>215</v>
      </c>
      <c r="AG4084">
        <v>0</v>
      </c>
      <c r="AH4084">
        <v>10.75</v>
      </c>
      <c r="AI4084">
        <v>6.7725</v>
      </c>
      <c r="AJ4084">
        <v>218.97749999999999</v>
      </c>
      <c r="AK4084" t="s">
        <v>26</v>
      </c>
      <c r="AN4084" s="29">
        <v>0</v>
      </c>
      <c r="AO4084" s="30">
        <f t="shared" si="126"/>
        <v>0</v>
      </c>
      <c r="AP4084" s="30">
        <f t="shared" si="127"/>
        <v>0</v>
      </c>
    </row>
    <row r="4085" spans="1:42" x14ac:dyDescent="0.25">
      <c r="A4085" t="s">
        <v>219</v>
      </c>
      <c r="B4085">
        <v>1867447</v>
      </c>
      <c r="C4085" t="s">
        <v>13859</v>
      </c>
      <c r="D4085">
        <v>1744358</v>
      </c>
      <c r="E4085" t="s">
        <v>13860</v>
      </c>
      <c r="F4085" t="s">
        <v>89</v>
      </c>
      <c r="G4085" t="s">
        <v>90</v>
      </c>
      <c r="H4085" t="s">
        <v>10</v>
      </c>
      <c r="I4085" t="s">
        <v>13861</v>
      </c>
      <c r="J4085" t="s">
        <v>13862</v>
      </c>
      <c r="K4085" t="s">
        <v>271</v>
      </c>
      <c r="L4085" t="s">
        <v>224</v>
      </c>
      <c r="M4085">
        <v>882362</v>
      </c>
      <c r="N4085">
        <v>14</v>
      </c>
      <c r="O4085" s="17">
        <v>45491</v>
      </c>
      <c r="P4085" t="s">
        <v>102</v>
      </c>
      <c r="Q4085" t="s">
        <v>24</v>
      </c>
      <c r="R4085" s="17">
        <v>45489</v>
      </c>
      <c r="S4085" s="27"/>
      <c r="T4085">
        <v>46.216666666666669</v>
      </c>
      <c r="U4085">
        <v>6.126666666666666</v>
      </c>
      <c r="V4085">
        <v>52.343333333333327</v>
      </c>
      <c r="W4085">
        <v>3</v>
      </c>
      <c r="X4085">
        <v>2.6166666666666671</v>
      </c>
      <c r="Y4085">
        <v>0</v>
      </c>
      <c r="Z4085">
        <v>0</v>
      </c>
      <c r="AA4085">
        <v>0</v>
      </c>
      <c r="AB4085">
        <v>1.6488149999999999</v>
      </c>
      <c r="AC4085" s="29">
        <v>53.311184999999988</v>
      </c>
      <c r="AD4085">
        <v>0</v>
      </c>
      <c r="AF4085">
        <v>157.03</v>
      </c>
      <c r="AG4085">
        <v>0</v>
      </c>
      <c r="AH4085">
        <v>7.85</v>
      </c>
      <c r="AI4085">
        <v>4.9464449999999998</v>
      </c>
      <c r="AJ4085">
        <v>159.93355500000001</v>
      </c>
      <c r="AK4085" t="s">
        <v>26</v>
      </c>
      <c r="AN4085" s="29">
        <v>0</v>
      </c>
      <c r="AO4085" s="30">
        <f t="shared" si="126"/>
        <v>0</v>
      </c>
      <c r="AP4085" s="30">
        <f t="shared" si="127"/>
        <v>0</v>
      </c>
    </row>
    <row r="4086" spans="1:42" x14ac:dyDescent="0.25">
      <c r="A4086" t="s">
        <v>219</v>
      </c>
      <c r="B4086">
        <v>1867444</v>
      </c>
      <c r="C4086" t="s">
        <v>13863</v>
      </c>
      <c r="D4086">
        <v>1060781</v>
      </c>
      <c r="E4086" t="s">
        <v>13864</v>
      </c>
      <c r="F4086" t="s">
        <v>89</v>
      </c>
      <c r="G4086" t="s">
        <v>90</v>
      </c>
      <c r="H4086" t="s">
        <v>10</v>
      </c>
      <c r="I4086" t="s">
        <v>13865</v>
      </c>
      <c r="J4086" t="s">
        <v>13866</v>
      </c>
      <c r="K4086" t="s">
        <v>115</v>
      </c>
      <c r="L4086" t="s">
        <v>271</v>
      </c>
      <c r="M4086">
        <v>8787</v>
      </c>
      <c r="N4086">
        <v>79</v>
      </c>
      <c r="O4086" s="17">
        <v>45489</v>
      </c>
      <c r="P4086" t="s">
        <v>99</v>
      </c>
      <c r="Q4086" t="s">
        <v>24</v>
      </c>
      <c r="R4086" s="17">
        <v>45489</v>
      </c>
      <c r="S4086" s="27"/>
      <c r="T4086">
        <v>104.8</v>
      </c>
      <c r="U4086">
        <v>4.72</v>
      </c>
      <c r="V4086">
        <v>109.52</v>
      </c>
      <c r="W4086">
        <v>3</v>
      </c>
      <c r="X4086">
        <v>5.4766666666666666</v>
      </c>
      <c r="Y4086">
        <v>0</v>
      </c>
      <c r="Z4086">
        <v>0</v>
      </c>
      <c r="AA4086">
        <v>0</v>
      </c>
      <c r="AB4086">
        <v>3.4498799999999998</v>
      </c>
      <c r="AC4086" s="29">
        <v>111.5467866666667</v>
      </c>
      <c r="AD4086">
        <v>0</v>
      </c>
      <c r="AF4086">
        <v>328.56</v>
      </c>
      <c r="AG4086">
        <v>0</v>
      </c>
      <c r="AH4086">
        <v>16.43</v>
      </c>
      <c r="AI4086">
        <v>10.349640000000001</v>
      </c>
      <c r="AJ4086">
        <v>334.64035999999999</v>
      </c>
      <c r="AK4086" t="s">
        <v>26</v>
      </c>
      <c r="AN4086" s="29">
        <v>0</v>
      </c>
      <c r="AO4086" s="30">
        <f t="shared" si="126"/>
        <v>0</v>
      </c>
      <c r="AP4086" s="30">
        <f t="shared" si="127"/>
        <v>0</v>
      </c>
    </row>
    <row r="4087" spans="1:42" x14ac:dyDescent="0.25">
      <c r="A4087" t="s">
        <v>219</v>
      </c>
      <c r="B4087">
        <v>1867432</v>
      </c>
      <c r="C4087" t="s">
        <v>13867</v>
      </c>
      <c r="D4087">
        <v>1744347</v>
      </c>
      <c r="E4087" t="s">
        <v>13868</v>
      </c>
      <c r="F4087" t="s">
        <v>89</v>
      </c>
      <c r="G4087" t="s">
        <v>90</v>
      </c>
      <c r="H4087" t="s">
        <v>10</v>
      </c>
      <c r="I4087" t="s">
        <v>13869</v>
      </c>
      <c r="J4087" t="s">
        <v>13870</v>
      </c>
      <c r="K4087" t="s">
        <v>231</v>
      </c>
      <c r="L4087" t="s">
        <v>134</v>
      </c>
      <c r="M4087">
        <v>8430</v>
      </c>
      <c r="N4087">
        <v>72</v>
      </c>
      <c r="O4087" s="17">
        <v>45490</v>
      </c>
      <c r="P4087" t="s">
        <v>117</v>
      </c>
      <c r="Q4087" t="s">
        <v>24</v>
      </c>
      <c r="R4087" s="17">
        <v>45489</v>
      </c>
      <c r="S4087" s="27"/>
      <c r="T4087">
        <v>27.553333333333331</v>
      </c>
      <c r="U4087">
        <v>2.8666666666666671</v>
      </c>
      <c r="V4087">
        <v>30.42</v>
      </c>
      <c r="W4087">
        <v>3</v>
      </c>
      <c r="X4087">
        <v>1.52</v>
      </c>
      <c r="Y4087">
        <v>0</v>
      </c>
      <c r="Z4087">
        <v>0</v>
      </c>
      <c r="AA4087">
        <v>0</v>
      </c>
      <c r="AB4087">
        <v>0.95823000000000003</v>
      </c>
      <c r="AC4087" s="29">
        <v>30.981770000000001</v>
      </c>
      <c r="AD4087">
        <v>0</v>
      </c>
      <c r="AF4087">
        <v>91.26</v>
      </c>
      <c r="AG4087">
        <v>0</v>
      </c>
      <c r="AH4087">
        <v>4.5599999999999996</v>
      </c>
      <c r="AI4087">
        <v>2.8746900000000002</v>
      </c>
      <c r="AJ4087">
        <v>92.945310000000006</v>
      </c>
      <c r="AK4087" t="s">
        <v>26</v>
      </c>
      <c r="AN4087" s="29">
        <v>4.7</v>
      </c>
      <c r="AO4087" s="30">
        <f t="shared" si="126"/>
        <v>1.3512499999999998</v>
      </c>
      <c r="AP4087" s="30">
        <f t="shared" si="127"/>
        <v>0.45041666666666663</v>
      </c>
    </row>
    <row r="4088" spans="1:42" x14ac:dyDescent="0.25">
      <c r="A4088" t="s">
        <v>219</v>
      </c>
      <c r="B4088">
        <v>1867423</v>
      </c>
      <c r="C4088" t="s">
        <v>13871</v>
      </c>
      <c r="D4088">
        <v>1744344</v>
      </c>
      <c r="E4088" t="s">
        <v>13872</v>
      </c>
      <c r="F4088" t="s">
        <v>89</v>
      </c>
      <c r="G4088" t="s">
        <v>90</v>
      </c>
      <c r="H4088" t="s">
        <v>10</v>
      </c>
      <c r="I4088" t="s">
        <v>13873</v>
      </c>
      <c r="J4088" t="s">
        <v>13874</v>
      </c>
      <c r="K4088" t="s">
        <v>271</v>
      </c>
      <c r="L4088" t="s">
        <v>95</v>
      </c>
      <c r="M4088">
        <v>8375</v>
      </c>
      <c r="N4088">
        <v>32</v>
      </c>
      <c r="O4088" s="17">
        <v>45490</v>
      </c>
      <c r="P4088" t="s">
        <v>93</v>
      </c>
      <c r="Q4088" t="s">
        <v>24</v>
      </c>
      <c r="R4088" s="17">
        <v>45489</v>
      </c>
      <c r="S4088" s="27"/>
      <c r="T4088">
        <v>46.685000000000002</v>
      </c>
      <c r="U4088">
        <v>6.2050000000000001</v>
      </c>
      <c r="V4088">
        <v>52.89</v>
      </c>
      <c r="W4088">
        <v>2</v>
      </c>
      <c r="X4088">
        <v>2.645</v>
      </c>
      <c r="Y4088">
        <v>0</v>
      </c>
      <c r="Z4088">
        <v>0</v>
      </c>
      <c r="AA4088">
        <v>0</v>
      </c>
      <c r="AB4088">
        <v>1.6660349999999999</v>
      </c>
      <c r="AC4088" s="29">
        <v>53.868965000000003</v>
      </c>
      <c r="AD4088">
        <v>0</v>
      </c>
      <c r="AF4088">
        <v>105.78</v>
      </c>
      <c r="AG4088">
        <v>0</v>
      </c>
      <c r="AH4088">
        <v>5.29</v>
      </c>
      <c r="AI4088">
        <v>3.3320699999999999</v>
      </c>
      <c r="AJ4088">
        <v>107.73793000000001</v>
      </c>
      <c r="AK4088" t="s">
        <v>27</v>
      </c>
      <c r="AN4088" s="29">
        <v>0</v>
      </c>
      <c r="AO4088" s="30">
        <f t="shared" si="126"/>
        <v>0</v>
      </c>
      <c r="AP4088" s="30">
        <f t="shared" si="127"/>
        <v>0</v>
      </c>
    </row>
    <row r="4089" spans="1:42" x14ac:dyDescent="0.25">
      <c r="A4089" t="s">
        <v>219</v>
      </c>
      <c r="B4089">
        <v>1867423</v>
      </c>
      <c r="C4089" t="s">
        <v>13875</v>
      </c>
      <c r="D4089">
        <v>1744343</v>
      </c>
      <c r="E4089" t="s">
        <v>13872</v>
      </c>
      <c r="F4089" t="s">
        <v>89</v>
      </c>
      <c r="G4089" t="s">
        <v>90</v>
      </c>
      <c r="H4089" t="s">
        <v>10</v>
      </c>
      <c r="I4089" t="s">
        <v>13876</v>
      </c>
      <c r="J4089" t="s">
        <v>13877</v>
      </c>
      <c r="K4089" t="s">
        <v>271</v>
      </c>
      <c r="L4089" t="s">
        <v>95</v>
      </c>
      <c r="M4089">
        <v>8375</v>
      </c>
      <c r="N4089">
        <v>31</v>
      </c>
      <c r="O4089" s="17">
        <v>45490</v>
      </c>
      <c r="P4089" t="s">
        <v>93</v>
      </c>
      <c r="Q4089" t="s">
        <v>24</v>
      </c>
      <c r="R4089" s="17">
        <v>45489</v>
      </c>
      <c r="S4089" s="27"/>
      <c r="T4089">
        <v>46.685000000000002</v>
      </c>
      <c r="U4089">
        <v>6.2050000000000001</v>
      </c>
      <c r="V4089">
        <v>52.89</v>
      </c>
      <c r="W4089">
        <v>2</v>
      </c>
      <c r="X4089">
        <v>2.645</v>
      </c>
      <c r="Y4089">
        <v>0</v>
      </c>
      <c r="Z4089">
        <v>0</v>
      </c>
      <c r="AA4089">
        <v>0</v>
      </c>
      <c r="AB4089">
        <v>1.6660349999999999</v>
      </c>
      <c r="AC4089" s="29">
        <v>53.868965000000003</v>
      </c>
      <c r="AD4089">
        <v>0</v>
      </c>
      <c r="AF4089">
        <v>105.78</v>
      </c>
      <c r="AG4089">
        <v>0</v>
      </c>
      <c r="AH4089">
        <v>5.29</v>
      </c>
      <c r="AI4089">
        <v>3.3320699999999999</v>
      </c>
      <c r="AJ4089">
        <v>107.73793000000001</v>
      </c>
      <c r="AK4089" t="s">
        <v>27</v>
      </c>
      <c r="AN4089" s="29">
        <v>0</v>
      </c>
      <c r="AO4089" s="30">
        <f t="shared" si="126"/>
        <v>0</v>
      </c>
      <c r="AP4089" s="30">
        <f t="shared" si="127"/>
        <v>0</v>
      </c>
    </row>
    <row r="4090" spans="1:42" x14ac:dyDescent="0.25">
      <c r="A4090" t="s">
        <v>219</v>
      </c>
      <c r="B4090">
        <v>1867423</v>
      </c>
      <c r="C4090" t="s">
        <v>13878</v>
      </c>
      <c r="D4090">
        <v>1744345</v>
      </c>
      <c r="E4090" t="s">
        <v>13872</v>
      </c>
      <c r="F4090" t="s">
        <v>89</v>
      </c>
      <c r="G4090" t="s">
        <v>90</v>
      </c>
      <c r="H4090" t="s">
        <v>10</v>
      </c>
      <c r="I4090" t="s">
        <v>13879</v>
      </c>
      <c r="J4090" t="s">
        <v>13880</v>
      </c>
      <c r="K4090" t="s">
        <v>271</v>
      </c>
      <c r="L4090" t="s">
        <v>95</v>
      </c>
      <c r="M4090">
        <v>8375</v>
      </c>
      <c r="N4090">
        <v>38</v>
      </c>
      <c r="O4090" s="17">
        <v>45490</v>
      </c>
      <c r="P4090" t="s">
        <v>93</v>
      </c>
      <c r="Q4090" t="s">
        <v>24</v>
      </c>
      <c r="R4090" s="17">
        <v>45489</v>
      </c>
      <c r="S4090" s="27"/>
      <c r="T4090">
        <v>46.685000000000002</v>
      </c>
      <c r="U4090">
        <v>6.2050000000000001</v>
      </c>
      <c r="V4090">
        <v>52.89</v>
      </c>
      <c r="W4090">
        <v>2</v>
      </c>
      <c r="X4090">
        <v>2.645</v>
      </c>
      <c r="Y4090">
        <v>0</v>
      </c>
      <c r="Z4090">
        <v>0</v>
      </c>
      <c r="AA4090">
        <v>0</v>
      </c>
      <c r="AB4090">
        <v>1.6660349999999999</v>
      </c>
      <c r="AC4090" s="29">
        <v>53.868965000000003</v>
      </c>
      <c r="AD4090">
        <v>0</v>
      </c>
      <c r="AF4090">
        <v>105.78</v>
      </c>
      <c r="AG4090">
        <v>0</v>
      </c>
      <c r="AH4090">
        <v>5.29</v>
      </c>
      <c r="AI4090">
        <v>3.3320699999999999</v>
      </c>
      <c r="AJ4090">
        <v>107.73793000000001</v>
      </c>
      <c r="AK4090" t="s">
        <v>27</v>
      </c>
      <c r="AN4090" s="29">
        <v>0</v>
      </c>
      <c r="AO4090" s="30">
        <f t="shared" si="126"/>
        <v>0</v>
      </c>
      <c r="AP4090" s="30">
        <f t="shared" si="127"/>
        <v>0</v>
      </c>
    </row>
    <row r="4091" spans="1:42" x14ac:dyDescent="0.25">
      <c r="A4091" t="s">
        <v>219</v>
      </c>
      <c r="B4091">
        <v>1867379</v>
      </c>
      <c r="C4091" t="s">
        <v>13881</v>
      </c>
      <c r="D4091">
        <v>1060761</v>
      </c>
      <c r="E4091" t="s">
        <v>13882</v>
      </c>
      <c r="F4091" t="s">
        <v>89</v>
      </c>
      <c r="G4091" t="s">
        <v>90</v>
      </c>
      <c r="H4091" t="s">
        <v>10</v>
      </c>
      <c r="I4091" t="s">
        <v>13883</v>
      </c>
      <c r="J4091" t="s">
        <v>13884</v>
      </c>
      <c r="K4091" t="s">
        <v>92</v>
      </c>
      <c r="L4091" t="s">
        <v>3552</v>
      </c>
      <c r="M4091">
        <v>8405</v>
      </c>
      <c r="N4091">
        <v>17</v>
      </c>
      <c r="O4091" s="17">
        <v>45497</v>
      </c>
      <c r="P4091" t="s">
        <v>103</v>
      </c>
      <c r="Q4091" t="s">
        <v>24</v>
      </c>
      <c r="R4091" s="17">
        <v>45489</v>
      </c>
      <c r="S4091" s="17"/>
      <c r="T4091">
        <v>16.25</v>
      </c>
      <c r="U4091">
        <v>1.438333333333333</v>
      </c>
      <c r="V4091">
        <v>17.688333333333329</v>
      </c>
      <c r="W4091">
        <v>6</v>
      </c>
      <c r="X4091">
        <v>0.8849999999999999</v>
      </c>
      <c r="Y4091">
        <v>0</v>
      </c>
      <c r="Z4091">
        <v>0</v>
      </c>
      <c r="AA4091">
        <v>0</v>
      </c>
      <c r="AB4091">
        <v>0.55718250000000002</v>
      </c>
      <c r="AC4091" s="29">
        <v>18.016150833333331</v>
      </c>
      <c r="AD4091">
        <v>0</v>
      </c>
      <c r="AF4091">
        <v>106.13</v>
      </c>
      <c r="AG4091">
        <v>0</v>
      </c>
      <c r="AH4091">
        <v>5.31</v>
      </c>
      <c r="AI4091">
        <v>3.3430949999999999</v>
      </c>
      <c r="AJ4091">
        <v>108.09690500000001</v>
      </c>
      <c r="AK4091" t="s">
        <v>30</v>
      </c>
      <c r="AN4091" s="29">
        <v>0</v>
      </c>
      <c r="AO4091" s="30">
        <f t="shared" si="126"/>
        <v>0</v>
      </c>
      <c r="AP4091" s="30">
        <f t="shared" si="127"/>
        <v>0</v>
      </c>
    </row>
    <row r="4092" spans="1:42" x14ac:dyDescent="0.25">
      <c r="A4092" t="s">
        <v>219</v>
      </c>
      <c r="B4092">
        <v>1867379</v>
      </c>
      <c r="C4092" t="s">
        <v>13885</v>
      </c>
      <c r="D4092">
        <v>1744334</v>
      </c>
      <c r="E4092" t="s">
        <v>13882</v>
      </c>
      <c r="F4092" t="s">
        <v>89</v>
      </c>
      <c r="G4092" t="s">
        <v>90</v>
      </c>
      <c r="H4092" t="s">
        <v>10</v>
      </c>
      <c r="I4092" t="s">
        <v>13886</v>
      </c>
      <c r="J4092" t="s">
        <v>13884</v>
      </c>
      <c r="K4092" t="s">
        <v>3552</v>
      </c>
      <c r="L4092" t="s">
        <v>92</v>
      </c>
      <c r="M4092">
        <v>8395</v>
      </c>
      <c r="N4092">
        <v>15</v>
      </c>
      <c r="O4092" s="17">
        <v>45510</v>
      </c>
      <c r="P4092" t="s">
        <v>8631</v>
      </c>
      <c r="Q4092" t="s">
        <v>24</v>
      </c>
      <c r="R4092" s="17">
        <v>45489</v>
      </c>
      <c r="S4092" s="27"/>
      <c r="T4092">
        <v>19.131666666666671</v>
      </c>
      <c r="U4092">
        <v>1.2683333333333331</v>
      </c>
      <c r="V4092">
        <v>20.399999999999999</v>
      </c>
      <c r="W4092">
        <v>6</v>
      </c>
      <c r="X4092">
        <v>1.02</v>
      </c>
      <c r="Y4092">
        <v>0</v>
      </c>
      <c r="Z4092">
        <v>0</v>
      </c>
      <c r="AA4092">
        <v>0</v>
      </c>
      <c r="AB4092">
        <v>0.64259999999999995</v>
      </c>
      <c r="AC4092" s="29">
        <v>20.7774</v>
      </c>
      <c r="AD4092">
        <v>0</v>
      </c>
      <c r="AF4092">
        <v>122.4</v>
      </c>
      <c r="AG4092">
        <v>0</v>
      </c>
      <c r="AH4092">
        <v>6.12</v>
      </c>
      <c r="AI4092">
        <v>3.8555999999999999</v>
      </c>
      <c r="AJ4092">
        <v>124.6644</v>
      </c>
      <c r="AK4092" t="s">
        <v>30</v>
      </c>
      <c r="AN4092" s="29">
        <v>0</v>
      </c>
      <c r="AO4092" s="30">
        <f t="shared" si="126"/>
        <v>0</v>
      </c>
      <c r="AP4092" s="30">
        <f t="shared" si="127"/>
        <v>0</v>
      </c>
    </row>
    <row r="4093" spans="1:42" x14ac:dyDescent="0.25">
      <c r="A4093" t="s">
        <v>219</v>
      </c>
      <c r="B4093">
        <v>1867364</v>
      </c>
      <c r="C4093" t="s">
        <v>13887</v>
      </c>
      <c r="D4093">
        <v>1744327</v>
      </c>
      <c r="E4093" t="s">
        <v>13888</v>
      </c>
      <c r="F4093" t="s">
        <v>89</v>
      </c>
      <c r="G4093" t="s">
        <v>90</v>
      </c>
      <c r="H4093" t="s">
        <v>10</v>
      </c>
      <c r="I4093" t="s">
        <v>13889</v>
      </c>
      <c r="J4093" t="s">
        <v>13890</v>
      </c>
      <c r="K4093" t="s">
        <v>248</v>
      </c>
      <c r="L4093" t="s">
        <v>224</v>
      </c>
      <c r="M4093">
        <v>88585</v>
      </c>
      <c r="N4093">
        <v>21</v>
      </c>
      <c r="O4093" s="17">
        <v>45490</v>
      </c>
      <c r="P4093" t="s">
        <v>2044</v>
      </c>
      <c r="Q4093" t="s">
        <v>24</v>
      </c>
      <c r="R4093" s="17">
        <v>45489</v>
      </c>
      <c r="S4093" s="27"/>
      <c r="T4093">
        <v>72.84</v>
      </c>
      <c r="U4093">
        <v>5.8133333333333326</v>
      </c>
      <c r="V4093">
        <v>78.653333333333336</v>
      </c>
      <c r="W4093">
        <v>3</v>
      </c>
      <c r="X4093">
        <v>3.933333333333334</v>
      </c>
      <c r="Y4093">
        <v>0</v>
      </c>
      <c r="Z4093">
        <v>0</v>
      </c>
      <c r="AA4093">
        <v>0</v>
      </c>
      <c r="AB4093">
        <v>2.4775800000000001</v>
      </c>
      <c r="AC4093" s="29">
        <v>80.10908666666667</v>
      </c>
      <c r="AD4093">
        <v>0</v>
      </c>
      <c r="AF4093">
        <v>235.96</v>
      </c>
      <c r="AG4093">
        <v>0</v>
      </c>
      <c r="AH4093">
        <v>11.8</v>
      </c>
      <c r="AI4093">
        <v>7.4327399999999999</v>
      </c>
      <c r="AJ4093">
        <v>240.32726</v>
      </c>
      <c r="AK4093" t="s">
        <v>26</v>
      </c>
      <c r="AN4093" s="29">
        <v>0</v>
      </c>
      <c r="AO4093" s="30">
        <f t="shared" si="126"/>
        <v>0</v>
      </c>
      <c r="AP4093" s="30">
        <f t="shared" si="127"/>
        <v>0</v>
      </c>
    </row>
    <row r="4094" spans="1:42" x14ac:dyDescent="0.25">
      <c r="A4094" t="s">
        <v>219</v>
      </c>
      <c r="B4094">
        <v>1867361</v>
      </c>
      <c r="C4094" t="s">
        <v>13891</v>
      </c>
      <c r="D4094">
        <v>1744326</v>
      </c>
      <c r="E4094" t="s">
        <v>13892</v>
      </c>
      <c r="F4094" t="s">
        <v>89</v>
      </c>
      <c r="G4094" t="s">
        <v>90</v>
      </c>
      <c r="H4094" t="s">
        <v>10</v>
      </c>
      <c r="I4094" t="s">
        <v>13893</v>
      </c>
      <c r="J4094" t="s">
        <v>13894</v>
      </c>
      <c r="K4094" t="s">
        <v>2635</v>
      </c>
      <c r="L4094" t="s">
        <v>224</v>
      </c>
      <c r="M4094">
        <v>2479</v>
      </c>
      <c r="N4094">
        <v>77</v>
      </c>
      <c r="O4094" s="17">
        <v>45490</v>
      </c>
      <c r="P4094" t="s">
        <v>160</v>
      </c>
      <c r="Q4094" t="s">
        <v>24</v>
      </c>
      <c r="R4094" s="17">
        <v>45489</v>
      </c>
      <c r="S4094" s="27"/>
      <c r="T4094">
        <v>116.7233333333333</v>
      </c>
      <c r="U4094">
        <v>2.1366666666666672</v>
      </c>
      <c r="V4094">
        <v>118.86</v>
      </c>
      <c r="W4094">
        <v>3</v>
      </c>
      <c r="X4094">
        <v>5.9433333333333316</v>
      </c>
      <c r="Y4094">
        <v>0</v>
      </c>
      <c r="Z4094">
        <v>0</v>
      </c>
      <c r="AA4094">
        <v>0</v>
      </c>
      <c r="AB4094">
        <v>3.7440899999999999</v>
      </c>
      <c r="AC4094" s="29">
        <v>121.0592433333333</v>
      </c>
      <c r="AD4094">
        <v>0</v>
      </c>
      <c r="AF4094">
        <v>356.58</v>
      </c>
      <c r="AG4094">
        <v>0</v>
      </c>
      <c r="AH4094">
        <v>17.829999999999998</v>
      </c>
      <c r="AI4094">
        <v>11.23227</v>
      </c>
      <c r="AJ4094">
        <v>363.17772999999988</v>
      </c>
      <c r="AK4094" t="s">
        <v>26</v>
      </c>
      <c r="AN4094" s="29">
        <v>11.8</v>
      </c>
      <c r="AO4094" s="30">
        <f t="shared" si="126"/>
        <v>3.3925000000000001</v>
      </c>
      <c r="AP4094" s="30">
        <f t="shared" si="127"/>
        <v>1.1308333333333334</v>
      </c>
    </row>
    <row r="4095" spans="1:42" x14ac:dyDescent="0.25">
      <c r="A4095" t="s">
        <v>219</v>
      </c>
      <c r="B4095">
        <v>1867361</v>
      </c>
      <c r="C4095" t="s">
        <v>13895</v>
      </c>
      <c r="D4095">
        <v>489847</v>
      </c>
      <c r="E4095" t="s">
        <v>13892</v>
      </c>
      <c r="F4095" t="s">
        <v>89</v>
      </c>
      <c r="G4095" t="s">
        <v>90</v>
      </c>
      <c r="H4095" t="s">
        <v>10</v>
      </c>
      <c r="I4095" t="s">
        <v>13896</v>
      </c>
      <c r="J4095" t="s">
        <v>13894</v>
      </c>
      <c r="K4095" t="s">
        <v>224</v>
      </c>
      <c r="L4095" t="s">
        <v>2635</v>
      </c>
      <c r="M4095">
        <v>2445</v>
      </c>
      <c r="N4095">
        <v>27</v>
      </c>
      <c r="O4095" s="17">
        <v>45489</v>
      </c>
      <c r="P4095" t="s">
        <v>109</v>
      </c>
      <c r="Q4095" t="s">
        <v>24</v>
      </c>
      <c r="R4095" s="17">
        <v>45489</v>
      </c>
      <c r="S4095" s="27"/>
      <c r="T4095">
        <v>114.2966666666667</v>
      </c>
      <c r="U4095">
        <v>4.5599999999999996</v>
      </c>
      <c r="V4095">
        <v>118.8566666666667</v>
      </c>
      <c r="W4095">
        <v>3</v>
      </c>
      <c r="X4095">
        <v>5.9433333333333316</v>
      </c>
      <c r="Y4095">
        <v>0</v>
      </c>
      <c r="Z4095">
        <v>0</v>
      </c>
      <c r="AA4095">
        <v>0</v>
      </c>
      <c r="AB4095">
        <v>3.7439849999999999</v>
      </c>
      <c r="AC4095" s="29">
        <v>121.056015</v>
      </c>
      <c r="AD4095">
        <v>0</v>
      </c>
      <c r="AF4095">
        <v>356.57</v>
      </c>
      <c r="AG4095">
        <v>0</v>
      </c>
      <c r="AH4095">
        <v>17.829999999999998</v>
      </c>
      <c r="AI4095">
        <v>11.231954999999999</v>
      </c>
      <c r="AJ4095">
        <v>363.16804499999989</v>
      </c>
      <c r="AK4095" t="s">
        <v>26</v>
      </c>
      <c r="AN4095" s="29">
        <v>11.8</v>
      </c>
      <c r="AO4095" s="30">
        <f t="shared" si="126"/>
        <v>3.3925000000000001</v>
      </c>
      <c r="AP4095" s="30">
        <f t="shared" si="127"/>
        <v>1.1308333333333334</v>
      </c>
    </row>
    <row r="4096" spans="1:42" x14ac:dyDescent="0.25">
      <c r="A4096" t="s">
        <v>219</v>
      </c>
      <c r="B4096">
        <v>1867347</v>
      </c>
      <c r="C4096" t="s">
        <v>13897</v>
      </c>
      <c r="D4096">
        <v>1744310</v>
      </c>
      <c r="E4096" t="s">
        <v>13898</v>
      </c>
      <c r="F4096" t="s">
        <v>89</v>
      </c>
      <c r="G4096" t="s">
        <v>90</v>
      </c>
      <c r="H4096" t="s">
        <v>10</v>
      </c>
      <c r="I4096" t="s">
        <v>13899</v>
      </c>
      <c r="J4096" t="s">
        <v>13900</v>
      </c>
      <c r="K4096" t="s">
        <v>266</v>
      </c>
      <c r="L4096" t="s">
        <v>224</v>
      </c>
      <c r="M4096">
        <v>992362</v>
      </c>
      <c r="N4096">
        <v>25</v>
      </c>
      <c r="O4096" s="17">
        <v>45495</v>
      </c>
      <c r="P4096" t="s">
        <v>496</v>
      </c>
      <c r="Q4096" t="s">
        <v>24</v>
      </c>
      <c r="R4096" s="17">
        <v>45489</v>
      </c>
      <c r="S4096" s="27"/>
      <c r="T4096">
        <v>84.993333333333325</v>
      </c>
      <c r="U4096">
        <v>6.37</v>
      </c>
      <c r="V4096">
        <v>91.36333333333333</v>
      </c>
      <c r="W4096">
        <v>3</v>
      </c>
      <c r="X4096">
        <v>4.5666666666666664</v>
      </c>
      <c r="Y4096">
        <v>0</v>
      </c>
      <c r="Z4096">
        <v>0</v>
      </c>
      <c r="AA4096">
        <v>0</v>
      </c>
      <c r="AB4096">
        <v>2.877945</v>
      </c>
      <c r="AC4096" s="29">
        <v>93.052054999999996</v>
      </c>
      <c r="AD4096">
        <v>0</v>
      </c>
      <c r="AF4096">
        <v>274.08999999999997</v>
      </c>
      <c r="AG4096">
        <v>0</v>
      </c>
      <c r="AH4096">
        <v>13.7</v>
      </c>
      <c r="AI4096">
        <v>8.6338349999999995</v>
      </c>
      <c r="AJ4096">
        <v>279.15616499999999</v>
      </c>
      <c r="AK4096" t="s">
        <v>26</v>
      </c>
      <c r="AN4096" s="29">
        <v>0</v>
      </c>
      <c r="AO4096" s="30">
        <f t="shared" si="126"/>
        <v>0</v>
      </c>
      <c r="AP4096" s="30">
        <f t="shared" si="127"/>
        <v>0</v>
      </c>
    </row>
    <row r="4097" spans="1:42" x14ac:dyDescent="0.25">
      <c r="A4097" t="s">
        <v>219</v>
      </c>
      <c r="B4097">
        <v>1867305</v>
      </c>
      <c r="C4097" t="s">
        <v>13901</v>
      </c>
      <c r="D4097">
        <v>1744288</v>
      </c>
      <c r="E4097" t="s">
        <v>13902</v>
      </c>
      <c r="F4097" t="s">
        <v>89</v>
      </c>
      <c r="G4097" t="s">
        <v>90</v>
      </c>
      <c r="H4097" t="s">
        <v>10</v>
      </c>
      <c r="I4097" t="s">
        <v>13903</v>
      </c>
      <c r="J4097" t="s">
        <v>9977</v>
      </c>
      <c r="K4097" t="s">
        <v>314</v>
      </c>
      <c r="L4097" t="s">
        <v>224</v>
      </c>
      <c r="M4097">
        <v>992362</v>
      </c>
      <c r="N4097">
        <v>25</v>
      </c>
      <c r="O4097" s="17">
        <v>45492</v>
      </c>
      <c r="P4097" t="s">
        <v>122</v>
      </c>
      <c r="Q4097" t="s">
        <v>24</v>
      </c>
      <c r="R4097" s="17">
        <v>45489</v>
      </c>
      <c r="S4097" s="27"/>
      <c r="T4097">
        <v>351.32</v>
      </c>
      <c r="U4097">
        <v>8.68</v>
      </c>
      <c r="V4097">
        <v>360</v>
      </c>
      <c r="W4097">
        <v>1</v>
      </c>
      <c r="X4097">
        <v>18</v>
      </c>
      <c r="Y4097">
        <v>0</v>
      </c>
      <c r="Z4097">
        <v>0</v>
      </c>
      <c r="AA4097">
        <v>0</v>
      </c>
      <c r="AB4097">
        <v>11.34</v>
      </c>
      <c r="AC4097" s="29">
        <v>366.66</v>
      </c>
      <c r="AD4097">
        <v>0</v>
      </c>
      <c r="AF4097">
        <v>360</v>
      </c>
      <c r="AG4097">
        <v>0</v>
      </c>
      <c r="AH4097">
        <v>18</v>
      </c>
      <c r="AI4097">
        <v>11.34</v>
      </c>
      <c r="AJ4097">
        <v>366.66</v>
      </c>
      <c r="AK4097" t="s">
        <v>25</v>
      </c>
      <c r="AN4097" s="29">
        <v>0</v>
      </c>
      <c r="AO4097" s="30">
        <f t="shared" si="126"/>
        <v>0</v>
      </c>
      <c r="AP4097" s="30">
        <f t="shared" si="127"/>
        <v>0</v>
      </c>
    </row>
    <row r="4098" spans="1:42" x14ac:dyDescent="0.25">
      <c r="A4098" t="s">
        <v>219</v>
      </c>
      <c r="B4098">
        <v>1867305</v>
      </c>
      <c r="C4098" t="s">
        <v>13904</v>
      </c>
      <c r="D4098">
        <v>489836</v>
      </c>
      <c r="E4098" t="s">
        <v>13902</v>
      </c>
      <c r="F4098" t="s">
        <v>89</v>
      </c>
      <c r="G4098" t="s">
        <v>90</v>
      </c>
      <c r="H4098" t="s">
        <v>10</v>
      </c>
      <c r="I4098" t="s">
        <v>13903</v>
      </c>
      <c r="J4098" t="s">
        <v>9977</v>
      </c>
      <c r="K4098" t="s">
        <v>224</v>
      </c>
      <c r="L4098" t="s">
        <v>314</v>
      </c>
      <c r="M4098">
        <v>2974</v>
      </c>
      <c r="N4098">
        <v>25</v>
      </c>
      <c r="O4098" s="17">
        <v>45494</v>
      </c>
      <c r="P4098" t="s">
        <v>109</v>
      </c>
      <c r="Q4098" t="s">
        <v>23</v>
      </c>
      <c r="R4098" s="17">
        <v>45489</v>
      </c>
      <c r="S4098" s="27">
        <v>45492</v>
      </c>
      <c r="T4098">
        <v>345.64</v>
      </c>
      <c r="U4098">
        <v>14.35</v>
      </c>
      <c r="V4098">
        <v>359.99</v>
      </c>
      <c r="W4098">
        <v>1</v>
      </c>
      <c r="X4098">
        <v>18</v>
      </c>
      <c r="Y4098">
        <v>0</v>
      </c>
      <c r="Z4098">
        <v>0</v>
      </c>
      <c r="AA4098">
        <v>0</v>
      </c>
      <c r="AB4098">
        <v>11.339684999999999</v>
      </c>
      <c r="AC4098" s="29">
        <v>366.65031499999998</v>
      </c>
      <c r="AD4098">
        <v>17.282</v>
      </c>
      <c r="AF4098">
        <v>359.99</v>
      </c>
      <c r="AG4098">
        <v>0</v>
      </c>
      <c r="AH4098">
        <v>18</v>
      </c>
      <c r="AI4098">
        <v>11.339684999999999</v>
      </c>
      <c r="AJ4098">
        <v>366.65031499999998</v>
      </c>
      <c r="AN4098" s="29">
        <v>0</v>
      </c>
      <c r="AO4098" s="30">
        <f t="shared" ref="AO4098:AO4161" si="128">AN4098*(45%-14.25%-2%)</f>
        <v>0</v>
      </c>
      <c r="AP4098" s="30">
        <f t="shared" ref="AP4098:AP4161" si="129">AO4098/W4098</f>
        <v>0</v>
      </c>
    </row>
    <row r="4099" spans="1:42" x14ac:dyDescent="0.25">
      <c r="A4099" t="s">
        <v>219</v>
      </c>
      <c r="B4099">
        <v>1867246</v>
      </c>
      <c r="C4099" t="s">
        <v>13905</v>
      </c>
      <c r="D4099">
        <v>1060720</v>
      </c>
      <c r="E4099" t="s">
        <v>13906</v>
      </c>
      <c r="F4099" t="s">
        <v>89</v>
      </c>
      <c r="G4099" t="s">
        <v>90</v>
      </c>
      <c r="H4099" t="s">
        <v>10</v>
      </c>
      <c r="I4099" t="s">
        <v>13907</v>
      </c>
      <c r="J4099" t="s">
        <v>13908</v>
      </c>
      <c r="K4099" t="s">
        <v>470</v>
      </c>
      <c r="L4099" t="s">
        <v>231</v>
      </c>
      <c r="M4099">
        <v>8285</v>
      </c>
      <c r="N4099">
        <v>27</v>
      </c>
      <c r="O4099" s="17">
        <v>45493</v>
      </c>
      <c r="P4099" t="s">
        <v>152</v>
      </c>
      <c r="Q4099" t="s">
        <v>24</v>
      </c>
      <c r="R4099" s="17">
        <v>45489</v>
      </c>
      <c r="S4099" s="27"/>
      <c r="T4099">
        <v>49.966666666666669</v>
      </c>
      <c r="U4099">
        <v>2.7633333333333332</v>
      </c>
      <c r="V4099">
        <v>52.73</v>
      </c>
      <c r="W4099">
        <v>3</v>
      </c>
      <c r="X4099">
        <v>2.6366666666666672</v>
      </c>
      <c r="Y4099">
        <v>0</v>
      </c>
      <c r="Z4099">
        <v>0</v>
      </c>
      <c r="AA4099">
        <v>0</v>
      </c>
      <c r="AB4099">
        <v>1.660995</v>
      </c>
      <c r="AC4099" s="29">
        <v>53.70567166666666</v>
      </c>
      <c r="AD4099">
        <v>0</v>
      </c>
      <c r="AF4099">
        <v>158.19</v>
      </c>
      <c r="AG4099">
        <v>0</v>
      </c>
      <c r="AH4099">
        <v>7.91</v>
      </c>
      <c r="AI4099">
        <v>4.9829850000000002</v>
      </c>
      <c r="AJ4099">
        <v>161.11701500000001</v>
      </c>
      <c r="AK4099" t="s">
        <v>26</v>
      </c>
      <c r="AN4099" s="29">
        <v>0</v>
      </c>
      <c r="AO4099" s="30">
        <f t="shared" si="128"/>
        <v>0</v>
      </c>
      <c r="AP4099" s="30">
        <f t="shared" si="129"/>
        <v>0</v>
      </c>
    </row>
    <row r="4100" spans="1:42" x14ac:dyDescent="0.25">
      <c r="A4100" t="s">
        <v>219</v>
      </c>
      <c r="B4100">
        <v>1867246</v>
      </c>
      <c r="C4100" t="s">
        <v>13909</v>
      </c>
      <c r="D4100">
        <v>1744273</v>
      </c>
      <c r="E4100" t="s">
        <v>13906</v>
      </c>
      <c r="F4100" t="s">
        <v>89</v>
      </c>
      <c r="G4100" t="s">
        <v>90</v>
      </c>
      <c r="H4100" t="s">
        <v>10</v>
      </c>
      <c r="I4100" t="s">
        <v>13907</v>
      </c>
      <c r="J4100" t="s">
        <v>13908</v>
      </c>
      <c r="K4100" t="s">
        <v>231</v>
      </c>
      <c r="L4100" t="s">
        <v>470</v>
      </c>
      <c r="M4100">
        <v>2655</v>
      </c>
      <c r="N4100">
        <v>4</v>
      </c>
      <c r="O4100" s="17">
        <v>45491</v>
      </c>
      <c r="P4100" t="s">
        <v>109</v>
      </c>
      <c r="Q4100" t="s">
        <v>24</v>
      </c>
      <c r="R4100" s="17">
        <v>45489</v>
      </c>
      <c r="S4100" s="27"/>
      <c r="T4100">
        <v>31.50333333333333</v>
      </c>
      <c r="U4100">
        <v>3.9233333333333329</v>
      </c>
      <c r="V4100">
        <v>35.426666666666669</v>
      </c>
      <c r="W4100">
        <v>3</v>
      </c>
      <c r="X4100">
        <v>1.77</v>
      </c>
      <c r="Y4100">
        <v>0</v>
      </c>
      <c r="Z4100">
        <v>0</v>
      </c>
      <c r="AA4100">
        <v>0</v>
      </c>
      <c r="AB4100">
        <v>1.1159399999999999</v>
      </c>
      <c r="AC4100" s="29">
        <v>36.080726666666671</v>
      </c>
      <c r="AD4100">
        <v>0</v>
      </c>
      <c r="AF4100">
        <v>106.28</v>
      </c>
      <c r="AG4100">
        <v>0</v>
      </c>
      <c r="AH4100">
        <v>5.31</v>
      </c>
      <c r="AI4100">
        <v>3.34782</v>
      </c>
      <c r="AJ4100">
        <v>108.24218</v>
      </c>
      <c r="AK4100" t="s">
        <v>26</v>
      </c>
      <c r="AN4100" s="29">
        <v>0</v>
      </c>
      <c r="AO4100" s="30">
        <f t="shared" si="128"/>
        <v>0</v>
      </c>
      <c r="AP4100" s="30">
        <f t="shared" si="129"/>
        <v>0</v>
      </c>
    </row>
    <row r="4101" spans="1:42" x14ac:dyDescent="0.25">
      <c r="A4101" t="s">
        <v>219</v>
      </c>
      <c r="B4101">
        <v>1867239</v>
      </c>
      <c r="C4101" t="s">
        <v>13910</v>
      </c>
      <c r="D4101">
        <v>1744262</v>
      </c>
      <c r="E4101" t="s">
        <v>13911</v>
      </c>
      <c r="F4101" t="s">
        <v>89</v>
      </c>
      <c r="G4101" t="s">
        <v>90</v>
      </c>
      <c r="H4101" t="s">
        <v>10</v>
      </c>
      <c r="I4101" t="s">
        <v>13912</v>
      </c>
      <c r="J4101" t="s">
        <v>13913</v>
      </c>
      <c r="K4101" t="s">
        <v>266</v>
      </c>
      <c r="L4101" t="s">
        <v>94</v>
      </c>
      <c r="M4101">
        <v>2460</v>
      </c>
      <c r="N4101">
        <v>25</v>
      </c>
      <c r="O4101" s="17">
        <v>45492</v>
      </c>
      <c r="P4101" t="s">
        <v>124</v>
      </c>
      <c r="Q4101" t="s">
        <v>24</v>
      </c>
      <c r="R4101" s="17">
        <v>45489</v>
      </c>
      <c r="S4101" s="27"/>
      <c r="T4101">
        <v>115.8333333333333</v>
      </c>
      <c r="U4101">
        <v>5.9933333333333332</v>
      </c>
      <c r="V4101">
        <v>121.8266666666667</v>
      </c>
      <c r="W4101">
        <v>3</v>
      </c>
      <c r="X4101">
        <v>6.09</v>
      </c>
      <c r="Y4101">
        <v>0</v>
      </c>
      <c r="Z4101">
        <v>0</v>
      </c>
      <c r="AA4101">
        <v>0</v>
      </c>
      <c r="AB4101">
        <v>3.8375400000000002</v>
      </c>
      <c r="AC4101" s="29">
        <v>124.0791266666667</v>
      </c>
      <c r="AD4101">
        <v>0</v>
      </c>
      <c r="AF4101">
        <v>365.48</v>
      </c>
      <c r="AG4101">
        <v>0</v>
      </c>
      <c r="AH4101">
        <v>18.27</v>
      </c>
      <c r="AI4101">
        <v>11.51262</v>
      </c>
      <c r="AJ4101">
        <v>372.23737999999997</v>
      </c>
      <c r="AK4101" t="s">
        <v>26</v>
      </c>
      <c r="AN4101" s="29">
        <v>0</v>
      </c>
      <c r="AO4101" s="30">
        <f t="shared" si="128"/>
        <v>0</v>
      </c>
      <c r="AP4101" s="30">
        <f t="shared" si="129"/>
        <v>0</v>
      </c>
    </row>
    <row r="4102" spans="1:42" x14ac:dyDescent="0.25">
      <c r="A4102" t="s">
        <v>219</v>
      </c>
      <c r="B4102">
        <v>1867239</v>
      </c>
      <c r="C4102" t="s">
        <v>13914</v>
      </c>
      <c r="D4102">
        <v>1744263</v>
      </c>
      <c r="E4102" t="s">
        <v>13911</v>
      </c>
      <c r="F4102" t="s">
        <v>89</v>
      </c>
      <c r="G4102" t="s">
        <v>90</v>
      </c>
      <c r="H4102" t="s">
        <v>10</v>
      </c>
      <c r="I4102" t="s">
        <v>13915</v>
      </c>
      <c r="J4102" t="s">
        <v>13916</v>
      </c>
      <c r="K4102" t="s">
        <v>266</v>
      </c>
      <c r="L4102" t="s">
        <v>94</v>
      </c>
      <c r="M4102">
        <v>2460</v>
      </c>
      <c r="N4102">
        <v>75</v>
      </c>
      <c r="O4102" s="17">
        <v>45492</v>
      </c>
      <c r="P4102" t="s">
        <v>124</v>
      </c>
      <c r="Q4102" t="s">
        <v>24</v>
      </c>
      <c r="R4102" s="17">
        <v>45489</v>
      </c>
      <c r="S4102" s="27"/>
      <c r="T4102">
        <v>115.8333333333333</v>
      </c>
      <c r="U4102">
        <v>5.9933333333333332</v>
      </c>
      <c r="V4102">
        <v>121.8266666666667</v>
      </c>
      <c r="W4102">
        <v>3</v>
      </c>
      <c r="X4102">
        <v>6.09</v>
      </c>
      <c r="Y4102">
        <v>0</v>
      </c>
      <c r="Z4102">
        <v>0</v>
      </c>
      <c r="AA4102">
        <v>0</v>
      </c>
      <c r="AB4102">
        <v>3.8375400000000002</v>
      </c>
      <c r="AC4102" s="29">
        <v>124.0791266666667</v>
      </c>
      <c r="AD4102">
        <v>0</v>
      </c>
      <c r="AF4102">
        <v>365.48</v>
      </c>
      <c r="AG4102">
        <v>0</v>
      </c>
      <c r="AH4102">
        <v>18.27</v>
      </c>
      <c r="AI4102">
        <v>11.51262</v>
      </c>
      <c r="AJ4102">
        <v>372.23737999999997</v>
      </c>
      <c r="AK4102" t="s">
        <v>26</v>
      </c>
      <c r="AN4102" s="29">
        <v>0</v>
      </c>
      <c r="AO4102" s="30">
        <f t="shared" si="128"/>
        <v>0</v>
      </c>
      <c r="AP4102" s="30">
        <f t="shared" si="129"/>
        <v>0</v>
      </c>
    </row>
    <row r="4103" spans="1:42" x14ac:dyDescent="0.25">
      <c r="A4103" t="s">
        <v>219</v>
      </c>
      <c r="B4103">
        <v>1867239</v>
      </c>
      <c r="C4103" t="s">
        <v>13917</v>
      </c>
      <c r="D4103">
        <v>1744261</v>
      </c>
      <c r="E4103" t="s">
        <v>13911</v>
      </c>
      <c r="F4103" t="s">
        <v>89</v>
      </c>
      <c r="G4103" t="s">
        <v>90</v>
      </c>
      <c r="H4103" t="s">
        <v>10</v>
      </c>
      <c r="I4103" t="s">
        <v>13918</v>
      </c>
      <c r="J4103" t="s">
        <v>13919</v>
      </c>
      <c r="K4103" t="s">
        <v>266</v>
      </c>
      <c r="L4103" t="s">
        <v>94</v>
      </c>
      <c r="M4103">
        <v>2460</v>
      </c>
      <c r="N4103">
        <v>27</v>
      </c>
      <c r="O4103" s="17">
        <v>45492</v>
      </c>
      <c r="P4103" t="s">
        <v>124</v>
      </c>
      <c r="Q4103" t="s">
        <v>24</v>
      </c>
      <c r="R4103" s="17">
        <v>45489</v>
      </c>
      <c r="S4103" s="27"/>
      <c r="T4103">
        <v>115.8333333333333</v>
      </c>
      <c r="U4103">
        <v>5.9933333333333332</v>
      </c>
      <c r="V4103">
        <v>121.8266666666667</v>
      </c>
      <c r="W4103">
        <v>3</v>
      </c>
      <c r="X4103">
        <v>6.09</v>
      </c>
      <c r="Y4103">
        <v>0</v>
      </c>
      <c r="Z4103">
        <v>0</v>
      </c>
      <c r="AA4103">
        <v>0</v>
      </c>
      <c r="AB4103">
        <v>3.8375400000000002</v>
      </c>
      <c r="AC4103" s="29">
        <v>124.0791266666667</v>
      </c>
      <c r="AD4103">
        <v>0</v>
      </c>
      <c r="AF4103">
        <v>365.48</v>
      </c>
      <c r="AG4103">
        <v>0</v>
      </c>
      <c r="AH4103">
        <v>18.27</v>
      </c>
      <c r="AI4103">
        <v>11.51262</v>
      </c>
      <c r="AJ4103">
        <v>372.23737999999997</v>
      </c>
      <c r="AK4103" t="s">
        <v>26</v>
      </c>
      <c r="AN4103" s="29">
        <v>0</v>
      </c>
      <c r="AO4103" s="30">
        <f t="shared" si="128"/>
        <v>0</v>
      </c>
      <c r="AP4103" s="30">
        <f t="shared" si="129"/>
        <v>0</v>
      </c>
    </row>
    <row r="4104" spans="1:42" x14ac:dyDescent="0.25">
      <c r="A4104" t="s">
        <v>219</v>
      </c>
      <c r="B4104">
        <v>1867225</v>
      </c>
      <c r="C4104" t="s">
        <v>13920</v>
      </c>
      <c r="D4104">
        <v>156313</v>
      </c>
      <c r="E4104" t="s">
        <v>13921</v>
      </c>
      <c r="F4104" t="s">
        <v>89</v>
      </c>
      <c r="G4104" t="s">
        <v>90</v>
      </c>
      <c r="H4104" t="s">
        <v>10</v>
      </c>
      <c r="I4104" t="s">
        <v>13922</v>
      </c>
      <c r="J4104" t="s">
        <v>13923</v>
      </c>
      <c r="K4104" t="s">
        <v>411</v>
      </c>
      <c r="L4104" t="s">
        <v>231</v>
      </c>
      <c r="M4104">
        <v>867</v>
      </c>
      <c r="N4104">
        <v>32</v>
      </c>
      <c r="O4104" s="17">
        <v>45489</v>
      </c>
      <c r="P4104" t="s">
        <v>956</v>
      </c>
      <c r="Q4104" t="s">
        <v>24</v>
      </c>
      <c r="R4104" s="17">
        <v>45489</v>
      </c>
      <c r="S4104" s="27"/>
      <c r="T4104">
        <v>66.850000000000009</v>
      </c>
      <c r="U4104">
        <v>1.38</v>
      </c>
      <c r="V4104">
        <v>68.23</v>
      </c>
      <c r="W4104">
        <v>3</v>
      </c>
      <c r="X4104">
        <v>3.41</v>
      </c>
      <c r="Y4104">
        <v>0</v>
      </c>
      <c r="Z4104">
        <v>0</v>
      </c>
      <c r="AA4104">
        <v>0</v>
      </c>
      <c r="AB4104">
        <v>2.1492450000000001</v>
      </c>
      <c r="AC4104" s="29">
        <v>69.490754999999993</v>
      </c>
      <c r="AD4104">
        <v>0</v>
      </c>
      <c r="AF4104">
        <v>204.69</v>
      </c>
      <c r="AG4104">
        <v>0</v>
      </c>
      <c r="AH4104">
        <v>10.23</v>
      </c>
      <c r="AI4104">
        <v>6.4477349999999998</v>
      </c>
      <c r="AJ4104">
        <v>208.47226499999999</v>
      </c>
      <c r="AK4104" t="s">
        <v>26</v>
      </c>
      <c r="AN4104" s="29">
        <v>0</v>
      </c>
      <c r="AO4104" s="30">
        <f t="shared" si="128"/>
        <v>0</v>
      </c>
      <c r="AP4104" s="30">
        <f t="shared" si="129"/>
        <v>0</v>
      </c>
    </row>
    <row r="4105" spans="1:42" x14ac:dyDescent="0.25">
      <c r="A4105" t="s">
        <v>219</v>
      </c>
      <c r="B4105">
        <v>1867220</v>
      </c>
      <c r="C4105" t="s">
        <v>13924</v>
      </c>
      <c r="D4105">
        <v>1744258</v>
      </c>
      <c r="E4105" t="s">
        <v>13925</v>
      </c>
      <c r="F4105" t="s">
        <v>112</v>
      </c>
      <c r="G4105" t="s">
        <v>90</v>
      </c>
      <c r="H4105" t="s">
        <v>10</v>
      </c>
      <c r="I4105" t="s">
        <v>13926</v>
      </c>
      <c r="J4105" t="s">
        <v>13927</v>
      </c>
      <c r="K4105" t="s">
        <v>231</v>
      </c>
      <c r="L4105" t="s">
        <v>92</v>
      </c>
      <c r="M4105">
        <v>8340</v>
      </c>
      <c r="N4105">
        <v>15</v>
      </c>
      <c r="O4105" s="17">
        <v>45502</v>
      </c>
      <c r="P4105" t="s">
        <v>105</v>
      </c>
      <c r="Q4105" t="s">
        <v>24</v>
      </c>
      <c r="R4105" s="17">
        <v>45489</v>
      </c>
      <c r="S4105" s="27"/>
      <c r="T4105">
        <v>71.84</v>
      </c>
      <c r="U4105">
        <v>8.93</v>
      </c>
      <c r="V4105">
        <v>80.77</v>
      </c>
      <c r="W4105">
        <v>1</v>
      </c>
      <c r="X4105">
        <v>4.04</v>
      </c>
      <c r="Y4105">
        <v>0</v>
      </c>
      <c r="Z4105">
        <v>0</v>
      </c>
      <c r="AA4105">
        <v>0</v>
      </c>
      <c r="AB4105">
        <v>4.2404250000000001</v>
      </c>
      <c r="AC4105" s="29">
        <v>80.569575</v>
      </c>
      <c r="AD4105">
        <v>0</v>
      </c>
      <c r="AF4105">
        <v>80.77</v>
      </c>
      <c r="AG4105">
        <v>0</v>
      </c>
      <c r="AH4105">
        <v>4.04</v>
      </c>
      <c r="AI4105">
        <v>4.2404250000000001</v>
      </c>
      <c r="AJ4105">
        <v>80.569575</v>
      </c>
      <c r="AK4105" t="s">
        <v>25</v>
      </c>
      <c r="AN4105" s="29">
        <v>0</v>
      </c>
      <c r="AO4105" s="30">
        <f t="shared" si="128"/>
        <v>0</v>
      </c>
      <c r="AP4105" s="30">
        <f t="shared" si="129"/>
        <v>0</v>
      </c>
    </row>
    <row r="4106" spans="1:42" x14ac:dyDescent="0.25">
      <c r="A4106" t="s">
        <v>219</v>
      </c>
      <c r="B4106">
        <v>1867220</v>
      </c>
      <c r="C4106" t="s">
        <v>13928</v>
      </c>
      <c r="D4106">
        <v>1060716</v>
      </c>
      <c r="E4106" t="s">
        <v>13925</v>
      </c>
      <c r="F4106" t="s">
        <v>89</v>
      </c>
      <c r="G4106" t="s">
        <v>90</v>
      </c>
      <c r="H4106" t="s">
        <v>10</v>
      </c>
      <c r="I4106" t="s">
        <v>13926</v>
      </c>
      <c r="J4106" t="s">
        <v>13927</v>
      </c>
      <c r="K4106" t="s">
        <v>92</v>
      </c>
      <c r="L4106" t="s">
        <v>231</v>
      </c>
      <c r="M4106">
        <v>2525</v>
      </c>
      <c r="N4106">
        <v>73</v>
      </c>
      <c r="O4106" s="17">
        <v>45506</v>
      </c>
      <c r="P4106" t="s">
        <v>97</v>
      </c>
      <c r="Q4106" t="s">
        <v>23</v>
      </c>
      <c r="R4106" s="17">
        <v>45489</v>
      </c>
      <c r="S4106" s="27">
        <v>45503</v>
      </c>
      <c r="T4106">
        <v>119.39</v>
      </c>
      <c r="U4106">
        <v>9.9499999999999993</v>
      </c>
      <c r="V4106">
        <v>129.34</v>
      </c>
      <c r="W4106">
        <v>1</v>
      </c>
      <c r="X4106">
        <v>6.47</v>
      </c>
      <c r="Y4106">
        <v>0</v>
      </c>
      <c r="Z4106">
        <v>0</v>
      </c>
      <c r="AA4106">
        <v>0</v>
      </c>
      <c r="AB4106">
        <v>4.0742099999999999</v>
      </c>
      <c r="AC4106" s="29">
        <v>131.73579000000001</v>
      </c>
      <c r="AD4106">
        <v>5.9695</v>
      </c>
      <c r="AF4106">
        <v>129.34</v>
      </c>
      <c r="AG4106">
        <v>0</v>
      </c>
      <c r="AH4106">
        <v>6.47</v>
      </c>
      <c r="AI4106">
        <v>4.0742099999999999</v>
      </c>
      <c r="AJ4106">
        <v>131.73579000000001</v>
      </c>
      <c r="AN4106" s="29">
        <v>0</v>
      </c>
      <c r="AO4106" s="30">
        <f t="shared" si="128"/>
        <v>0</v>
      </c>
      <c r="AP4106" s="30">
        <f t="shared" si="129"/>
        <v>0</v>
      </c>
    </row>
    <row r="4107" spans="1:42" x14ac:dyDescent="0.25">
      <c r="A4107" t="s">
        <v>219</v>
      </c>
      <c r="B4107">
        <v>1867187</v>
      </c>
      <c r="C4107" t="s">
        <v>13929</v>
      </c>
      <c r="D4107">
        <v>1744251</v>
      </c>
      <c r="E4107" t="s">
        <v>13930</v>
      </c>
      <c r="F4107" t="s">
        <v>89</v>
      </c>
      <c r="G4107" t="s">
        <v>90</v>
      </c>
      <c r="H4107" t="s">
        <v>10</v>
      </c>
      <c r="I4107" t="s">
        <v>13931</v>
      </c>
      <c r="J4107" t="s">
        <v>13932</v>
      </c>
      <c r="K4107" t="s">
        <v>266</v>
      </c>
      <c r="L4107" t="s">
        <v>94</v>
      </c>
      <c r="M4107">
        <v>8515</v>
      </c>
      <c r="N4107">
        <v>77</v>
      </c>
      <c r="O4107" s="17">
        <v>45492</v>
      </c>
      <c r="P4107" t="s">
        <v>101</v>
      </c>
      <c r="Q4107" t="s">
        <v>24</v>
      </c>
      <c r="R4107" s="17">
        <v>45489</v>
      </c>
      <c r="S4107" s="27"/>
      <c r="T4107">
        <v>347.46</v>
      </c>
      <c r="U4107">
        <v>18.02</v>
      </c>
      <c r="V4107">
        <v>365.48</v>
      </c>
      <c r="W4107">
        <v>1</v>
      </c>
      <c r="X4107">
        <v>18.27</v>
      </c>
      <c r="Y4107">
        <v>0</v>
      </c>
      <c r="Z4107">
        <v>0</v>
      </c>
      <c r="AA4107">
        <v>0</v>
      </c>
      <c r="AB4107">
        <v>11.51262</v>
      </c>
      <c r="AC4107" s="29">
        <v>372.23737999999997</v>
      </c>
      <c r="AD4107">
        <v>0</v>
      </c>
      <c r="AF4107">
        <v>365.48</v>
      </c>
      <c r="AG4107">
        <v>0</v>
      </c>
      <c r="AH4107">
        <v>18.27</v>
      </c>
      <c r="AI4107">
        <v>11.51262</v>
      </c>
      <c r="AJ4107">
        <v>372.23737999999997</v>
      </c>
      <c r="AK4107" t="s">
        <v>25</v>
      </c>
      <c r="AN4107" s="29">
        <v>0</v>
      </c>
      <c r="AO4107" s="30">
        <f t="shared" si="128"/>
        <v>0</v>
      </c>
      <c r="AP4107" s="30">
        <f t="shared" si="129"/>
        <v>0</v>
      </c>
    </row>
    <row r="4108" spans="1:42" x14ac:dyDescent="0.25">
      <c r="A4108" t="s">
        <v>219</v>
      </c>
      <c r="B4108">
        <v>1867179</v>
      </c>
      <c r="C4108" t="s">
        <v>13933</v>
      </c>
      <c r="D4108">
        <v>1744247</v>
      </c>
      <c r="E4108" t="s">
        <v>13934</v>
      </c>
      <c r="F4108" t="s">
        <v>89</v>
      </c>
      <c r="G4108" t="s">
        <v>90</v>
      </c>
      <c r="H4108" t="s">
        <v>10</v>
      </c>
      <c r="I4108" t="s">
        <v>13935</v>
      </c>
      <c r="J4108" t="s">
        <v>13936</v>
      </c>
      <c r="K4108" t="s">
        <v>271</v>
      </c>
      <c r="L4108" t="s">
        <v>92</v>
      </c>
      <c r="M4108">
        <v>8740</v>
      </c>
      <c r="N4108">
        <v>30</v>
      </c>
      <c r="O4108" s="17">
        <v>45490</v>
      </c>
      <c r="P4108" t="s">
        <v>96</v>
      </c>
      <c r="Q4108" t="s">
        <v>24</v>
      </c>
      <c r="R4108" s="17">
        <v>45489</v>
      </c>
      <c r="S4108" s="27"/>
      <c r="T4108">
        <v>145.06</v>
      </c>
      <c r="U4108">
        <v>14.27</v>
      </c>
      <c r="V4108">
        <v>159.33000000000001</v>
      </c>
      <c r="W4108">
        <v>1</v>
      </c>
      <c r="X4108">
        <v>7.97</v>
      </c>
      <c r="Y4108">
        <v>0</v>
      </c>
      <c r="Z4108">
        <v>0</v>
      </c>
      <c r="AA4108">
        <v>0</v>
      </c>
      <c r="AB4108">
        <v>5.0188949999999997</v>
      </c>
      <c r="AC4108" s="29">
        <v>162.281105</v>
      </c>
      <c r="AD4108">
        <v>0</v>
      </c>
      <c r="AF4108">
        <v>159.33000000000001</v>
      </c>
      <c r="AG4108">
        <v>0</v>
      </c>
      <c r="AH4108">
        <v>7.97</v>
      </c>
      <c r="AI4108">
        <v>5.0188949999999997</v>
      </c>
      <c r="AJ4108">
        <v>162.281105</v>
      </c>
      <c r="AK4108" t="s">
        <v>25</v>
      </c>
      <c r="AN4108" s="29">
        <v>0</v>
      </c>
      <c r="AO4108" s="30">
        <f t="shared" si="128"/>
        <v>0</v>
      </c>
      <c r="AP4108" s="30">
        <f t="shared" si="129"/>
        <v>0</v>
      </c>
    </row>
    <row r="4109" spans="1:42" x14ac:dyDescent="0.25">
      <c r="A4109" t="s">
        <v>219</v>
      </c>
      <c r="B4109">
        <v>1867160</v>
      </c>
      <c r="C4109" t="s">
        <v>13937</v>
      </c>
      <c r="D4109">
        <v>1060700</v>
      </c>
      <c r="E4109" t="s">
        <v>13938</v>
      </c>
      <c r="F4109" t="s">
        <v>89</v>
      </c>
      <c r="G4109" t="s">
        <v>90</v>
      </c>
      <c r="H4109" t="s">
        <v>10</v>
      </c>
      <c r="I4109" t="s">
        <v>13939</v>
      </c>
      <c r="J4109" t="s">
        <v>13940</v>
      </c>
      <c r="K4109" t="s">
        <v>95</v>
      </c>
      <c r="L4109" t="s">
        <v>266</v>
      </c>
      <c r="M4109">
        <v>2765</v>
      </c>
      <c r="N4109">
        <v>6</v>
      </c>
      <c r="O4109" s="17">
        <v>45491</v>
      </c>
      <c r="P4109" t="s">
        <v>113</v>
      </c>
      <c r="Q4109" t="s">
        <v>24</v>
      </c>
      <c r="R4109" s="17">
        <v>45489</v>
      </c>
      <c r="S4109" s="27"/>
      <c r="T4109">
        <v>53.04666666666666</v>
      </c>
      <c r="U4109">
        <v>5.2866666666666662</v>
      </c>
      <c r="V4109">
        <v>58.333333333333343</v>
      </c>
      <c r="W4109">
        <v>3</v>
      </c>
      <c r="X4109">
        <v>2.916666666666667</v>
      </c>
      <c r="Y4109">
        <v>0</v>
      </c>
      <c r="Z4109">
        <v>0</v>
      </c>
      <c r="AA4109">
        <v>0</v>
      </c>
      <c r="AB4109">
        <v>1.8374999999999999</v>
      </c>
      <c r="AC4109" s="29">
        <v>59.412500000000001</v>
      </c>
      <c r="AD4109">
        <v>0</v>
      </c>
      <c r="AF4109">
        <v>175</v>
      </c>
      <c r="AG4109">
        <v>0</v>
      </c>
      <c r="AH4109">
        <v>8.75</v>
      </c>
      <c r="AI4109">
        <v>5.5125000000000002</v>
      </c>
      <c r="AJ4109">
        <v>178.23750000000001</v>
      </c>
      <c r="AK4109" t="s">
        <v>26</v>
      </c>
      <c r="AN4109" s="29">
        <v>0</v>
      </c>
      <c r="AO4109" s="30">
        <f t="shared" si="128"/>
        <v>0</v>
      </c>
      <c r="AP4109" s="30">
        <f t="shared" si="129"/>
        <v>0</v>
      </c>
    </row>
    <row r="4110" spans="1:42" x14ac:dyDescent="0.25">
      <c r="A4110" t="s">
        <v>219</v>
      </c>
      <c r="B4110">
        <v>1867160</v>
      </c>
      <c r="C4110" t="s">
        <v>13941</v>
      </c>
      <c r="D4110">
        <v>1744241</v>
      </c>
      <c r="E4110" t="s">
        <v>13938</v>
      </c>
      <c r="F4110" t="s">
        <v>89</v>
      </c>
      <c r="G4110" t="s">
        <v>90</v>
      </c>
      <c r="H4110" t="s">
        <v>10</v>
      </c>
      <c r="I4110" t="s">
        <v>13939</v>
      </c>
      <c r="J4110" t="s">
        <v>13940</v>
      </c>
      <c r="K4110" t="s">
        <v>266</v>
      </c>
      <c r="L4110" t="s">
        <v>95</v>
      </c>
      <c r="M4110">
        <v>2770</v>
      </c>
      <c r="N4110">
        <v>7</v>
      </c>
      <c r="O4110" s="17">
        <v>45495</v>
      </c>
      <c r="P4110" t="s">
        <v>124</v>
      </c>
      <c r="Q4110" t="s">
        <v>24</v>
      </c>
      <c r="R4110" s="17">
        <v>45489</v>
      </c>
      <c r="S4110" s="27"/>
      <c r="T4110">
        <v>51.303333333333327</v>
      </c>
      <c r="U4110">
        <v>7.03</v>
      </c>
      <c r="V4110">
        <v>58.333333333333343</v>
      </c>
      <c r="W4110">
        <v>3</v>
      </c>
      <c r="X4110">
        <v>2.916666666666667</v>
      </c>
      <c r="Y4110">
        <v>0</v>
      </c>
      <c r="Z4110">
        <v>0</v>
      </c>
      <c r="AA4110">
        <v>0</v>
      </c>
      <c r="AB4110">
        <v>1.8374999999999999</v>
      </c>
      <c r="AC4110" s="29">
        <v>59.412500000000001</v>
      </c>
      <c r="AD4110">
        <v>0</v>
      </c>
      <c r="AF4110">
        <v>175</v>
      </c>
      <c r="AG4110">
        <v>0</v>
      </c>
      <c r="AH4110">
        <v>8.75</v>
      </c>
      <c r="AI4110">
        <v>5.5125000000000002</v>
      </c>
      <c r="AJ4110">
        <v>178.23750000000001</v>
      </c>
      <c r="AK4110" t="s">
        <v>26</v>
      </c>
      <c r="AN4110" s="29">
        <v>0</v>
      </c>
      <c r="AO4110" s="30">
        <f t="shared" si="128"/>
        <v>0</v>
      </c>
      <c r="AP4110" s="30">
        <f t="shared" si="129"/>
        <v>0</v>
      </c>
    </row>
    <row r="4111" spans="1:42" x14ac:dyDescent="0.25">
      <c r="A4111" t="s">
        <v>219</v>
      </c>
      <c r="B4111">
        <v>1867154</v>
      </c>
      <c r="C4111" t="s">
        <v>13942</v>
      </c>
      <c r="D4111">
        <v>1744243</v>
      </c>
      <c r="E4111" t="s">
        <v>13943</v>
      </c>
      <c r="F4111" t="s">
        <v>89</v>
      </c>
      <c r="G4111" t="s">
        <v>90</v>
      </c>
      <c r="H4111" t="s">
        <v>14</v>
      </c>
      <c r="I4111" t="s">
        <v>13944</v>
      </c>
      <c r="J4111" t="s">
        <v>13945</v>
      </c>
      <c r="K4111" t="s">
        <v>271</v>
      </c>
      <c r="L4111" t="s">
        <v>94</v>
      </c>
      <c r="M4111">
        <v>2050</v>
      </c>
      <c r="N4111">
        <v>73</v>
      </c>
      <c r="O4111" s="17">
        <v>45492</v>
      </c>
      <c r="P4111" t="s">
        <v>150</v>
      </c>
      <c r="Q4111" t="s">
        <v>24</v>
      </c>
      <c r="R4111" s="17">
        <v>45489</v>
      </c>
      <c r="S4111" s="27"/>
      <c r="T4111">
        <v>170.82499999999999</v>
      </c>
      <c r="U4111">
        <v>6.4749999999999996</v>
      </c>
      <c r="V4111">
        <v>177.3</v>
      </c>
      <c r="W4111">
        <v>2</v>
      </c>
      <c r="X4111">
        <v>8.8650000000000002</v>
      </c>
      <c r="Y4111">
        <v>0</v>
      </c>
      <c r="Z4111">
        <v>0</v>
      </c>
      <c r="AA4111">
        <v>0</v>
      </c>
      <c r="AB4111">
        <v>5.5849500000000001</v>
      </c>
      <c r="AC4111" s="29">
        <v>180.58005</v>
      </c>
      <c r="AD4111">
        <v>0</v>
      </c>
      <c r="AF4111">
        <v>354.6</v>
      </c>
      <c r="AG4111">
        <v>0</v>
      </c>
      <c r="AH4111">
        <v>17.73</v>
      </c>
      <c r="AI4111">
        <v>11.1699</v>
      </c>
      <c r="AJ4111">
        <v>361.16010000000011</v>
      </c>
      <c r="AK4111" t="s">
        <v>27</v>
      </c>
      <c r="AN4111" s="29">
        <v>0</v>
      </c>
      <c r="AO4111" s="30">
        <f t="shared" si="128"/>
        <v>0</v>
      </c>
      <c r="AP4111" s="30">
        <f t="shared" si="129"/>
        <v>0</v>
      </c>
    </row>
    <row r="4112" spans="1:42" x14ac:dyDescent="0.25">
      <c r="A4112" t="s">
        <v>219</v>
      </c>
      <c r="B4112">
        <v>1867135</v>
      </c>
      <c r="C4112" t="s">
        <v>13946</v>
      </c>
      <c r="D4112">
        <v>1744226</v>
      </c>
      <c r="E4112" t="s">
        <v>13947</v>
      </c>
      <c r="F4112" t="s">
        <v>89</v>
      </c>
      <c r="G4112" t="s">
        <v>90</v>
      </c>
      <c r="H4112" t="s">
        <v>10</v>
      </c>
      <c r="I4112" t="s">
        <v>13948</v>
      </c>
      <c r="J4112" t="s">
        <v>13949</v>
      </c>
      <c r="K4112" t="s">
        <v>266</v>
      </c>
      <c r="L4112" t="s">
        <v>224</v>
      </c>
      <c r="M4112">
        <v>8385</v>
      </c>
      <c r="N4112">
        <v>35</v>
      </c>
      <c r="O4112" s="17">
        <v>45492</v>
      </c>
      <c r="P4112" t="s">
        <v>488</v>
      </c>
      <c r="Q4112" t="s">
        <v>24</v>
      </c>
      <c r="R4112" s="17">
        <v>45489</v>
      </c>
      <c r="S4112" s="27"/>
      <c r="T4112">
        <v>119.61</v>
      </c>
      <c r="U4112">
        <v>16.670000000000002</v>
      </c>
      <c r="V4112">
        <v>136.28</v>
      </c>
      <c r="W4112">
        <v>1</v>
      </c>
      <c r="X4112">
        <v>6.81</v>
      </c>
      <c r="Y4112">
        <v>0</v>
      </c>
      <c r="Z4112">
        <v>0</v>
      </c>
      <c r="AA4112">
        <v>0</v>
      </c>
      <c r="AB4112">
        <v>4.2928199999999999</v>
      </c>
      <c r="AC4112" s="29">
        <v>138.79718</v>
      </c>
      <c r="AD4112">
        <v>0</v>
      </c>
      <c r="AF4112">
        <v>136.28</v>
      </c>
      <c r="AG4112">
        <v>0</v>
      </c>
      <c r="AH4112">
        <v>6.81</v>
      </c>
      <c r="AI4112">
        <v>4.2928199999999999</v>
      </c>
      <c r="AJ4112">
        <v>138.79718</v>
      </c>
      <c r="AK4112" t="s">
        <v>25</v>
      </c>
      <c r="AN4112" s="29">
        <v>0</v>
      </c>
      <c r="AO4112" s="30">
        <f t="shared" si="128"/>
        <v>0</v>
      </c>
      <c r="AP4112" s="30">
        <f t="shared" si="129"/>
        <v>0</v>
      </c>
    </row>
    <row r="4113" spans="1:42" x14ac:dyDescent="0.25">
      <c r="A4113" t="s">
        <v>219</v>
      </c>
      <c r="B4113">
        <v>1867105</v>
      </c>
      <c r="C4113" t="s">
        <v>13950</v>
      </c>
      <c r="D4113">
        <v>1744204</v>
      </c>
      <c r="E4113" t="s">
        <v>13951</v>
      </c>
      <c r="F4113" t="s">
        <v>89</v>
      </c>
      <c r="G4113" t="s">
        <v>90</v>
      </c>
      <c r="H4113" t="s">
        <v>10</v>
      </c>
      <c r="I4113" t="s">
        <v>13952</v>
      </c>
      <c r="J4113" t="s">
        <v>13953</v>
      </c>
      <c r="K4113" t="s">
        <v>231</v>
      </c>
      <c r="L4113" t="s">
        <v>115</v>
      </c>
      <c r="M4113">
        <v>98560</v>
      </c>
      <c r="N4113">
        <v>27</v>
      </c>
      <c r="O4113" s="17">
        <v>45495</v>
      </c>
      <c r="P4113" t="s">
        <v>108</v>
      </c>
      <c r="Q4113" t="s">
        <v>24</v>
      </c>
      <c r="R4113" s="17">
        <v>45489</v>
      </c>
      <c r="S4113" s="27"/>
      <c r="T4113">
        <v>114.36</v>
      </c>
      <c r="U4113">
        <v>8.6</v>
      </c>
      <c r="V4113">
        <v>122.96</v>
      </c>
      <c r="W4113">
        <v>1</v>
      </c>
      <c r="X4113">
        <v>6.15</v>
      </c>
      <c r="Y4113">
        <v>0</v>
      </c>
      <c r="Z4113">
        <v>0</v>
      </c>
      <c r="AA4113">
        <v>0</v>
      </c>
      <c r="AB4113">
        <v>3.87324</v>
      </c>
      <c r="AC4113" s="29">
        <v>125.23676</v>
      </c>
      <c r="AD4113">
        <v>0</v>
      </c>
      <c r="AF4113">
        <v>122.96</v>
      </c>
      <c r="AG4113">
        <v>0</v>
      </c>
      <c r="AH4113">
        <v>6.15</v>
      </c>
      <c r="AI4113">
        <v>3.87324</v>
      </c>
      <c r="AJ4113">
        <v>125.23676</v>
      </c>
      <c r="AK4113" t="s">
        <v>25</v>
      </c>
      <c r="AN4113" s="29">
        <v>0</v>
      </c>
      <c r="AO4113" s="30">
        <f t="shared" si="128"/>
        <v>0</v>
      </c>
      <c r="AP4113" s="30">
        <f t="shared" si="129"/>
        <v>0</v>
      </c>
    </row>
    <row r="4114" spans="1:42" x14ac:dyDescent="0.25">
      <c r="A4114" t="s">
        <v>219</v>
      </c>
      <c r="B4114">
        <v>1867048</v>
      </c>
      <c r="C4114" t="s">
        <v>13954</v>
      </c>
      <c r="D4114">
        <v>1744183</v>
      </c>
      <c r="E4114" t="s">
        <v>13955</v>
      </c>
      <c r="F4114" t="s">
        <v>89</v>
      </c>
      <c r="G4114" t="s">
        <v>90</v>
      </c>
      <c r="H4114" t="s">
        <v>10</v>
      </c>
      <c r="I4114" t="s">
        <v>13956</v>
      </c>
      <c r="J4114" t="s">
        <v>13957</v>
      </c>
      <c r="K4114" t="s">
        <v>248</v>
      </c>
      <c r="L4114" t="s">
        <v>224</v>
      </c>
      <c r="M4114">
        <v>8942</v>
      </c>
      <c r="N4114">
        <v>15</v>
      </c>
      <c r="O4114" s="17">
        <v>45489</v>
      </c>
      <c r="P4114" t="s">
        <v>13958</v>
      </c>
      <c r="Q4114" t="s">
        <v>24</v>
      </c>
      <c r="R4114" s="17">
        <v>45489</v>
      </c>
      <c r="S4114" s="27"/>
      <c r="T4114">
        <v>72.84</v>
      </c>
      <c r="U4114">
        <v>5.8133333333333326</v>
      </c>
      <c r="V4114">
        <v>78.653333333333336</v>
      </c>
      <c r="W4114">
        <v>3</v>
      </c>
      <c r="X4114">
        <v>3.933333333333334</v>
      </c>
      <c r="Y4114">
        <v>0</v>
      </c>
      <c r="Z4114">
        <v>0</v>
      </c>
      <c r="AA4114">
        <v>0</v>
      </c>
      <c r="AB4114">
        <v>2.4775800000000001</v>
      </c>
      <c r="AC4114" s="29">
        <v>80.10908666666667</v>
      </c>
      <c r="AD4114">
        <v>0</v>
      </c>
      <c r="AF4114">
        <v>235.96</v>
      </c>
      <c r="AG4114">
        <v>0</v>
      </c>
      <c r="AH4114">
        <v>11.8</v>
      </c>
      <c r="AI4114">
        <v>7.4327399999999999</v>
      </c>
      <c r="AJ4114">
        <v>240.32726</v>
      </c>
      <c r="AK4114" t="s">
        <v>26</v>
      </c>
      <c r="AN4114" s="29">
        <v>0</v>
      </c>
      <c r="AO4114" s="30">
        <f t="shared" si="128"/>
        <v>0</v>
      </c>
      <c r="AP4114" s="30">
        <f t="shared" si="129"/>
        <v>0</v>
      </c>
    </row>
    <row r="4115" spans="1:42" x14ac:dyDescent="0.25">
      <c r="A4115" t="s">
        <v>219</v>
      </c>
      <c r="B4115">
        <v>1867027</v>
      </c>
      <c r="C4115" t="s">
        <v>13959</v>
      </c>
      <c r="D4115">
        <v>1744171</v>
      </c>
      <c r="E4115" t="s">
        <v>13960</v>
      </c>
      <c r="F4115" t="s">
        <v>89</v>
      </c>
      <c r="G4115" t="s">
        <v>90</v>
      </c>
      <c r="H4115" t="s">
        <v>10</v>
      </c>
      <c r="I4115" t="s">
        <v>13961</v>
      </c>
      <c r="J4115" t="s">
        <v>13962</v>
      </c>
      <c r="K4115" t="s">
        <v>314</v>
      </c>
      <c r="L4115" t="s">
        <v>94</v>
      </c>
      <c r="M4115">
        <v>2300</v>
      </c>
      <c r="N4115">
        <v>17</v>
      </c>
      <c r="O4115" s="17">
        <v>45489</v>
      </c>
      <c r="P4115" t="s">
        <v>122</v>
      </c>
      <c r="Q4115" t="s">
        <v>24</v>
      </c>
      <c r="R4115" s="17">
        <v>45489</v>
      </c>
      <c r="S4115" s="27"/>
      <c r="T4115">
        <v>111.58499999999999</v>
      </c>
      <c r="U4115">
        <v>7.35</v>
      </c>
      <c r="V4115">
        <v>118.935</v>
      </c>
      <c r="W4115">
        <v>2</v>
      </c>
      <c r="X4115">
        <v>5.9450000000000003</v>
      </c>
      <c r="Y4115">
        <v>0</v>
      </c>
      <c r="Z4115">
        <v>0</v>
      </c>
      <c r="AA4115">
        <v>0</v>
      </c>
      <c r="AB4115">
        <v>3.7464525000000002</v>
      </c>
      <c r="AC4115" s="29">
        <v>121.13354750000001</v>
      </c>
      <c r="AD4115">
        <v>0</v>
      </c>
      <c r="AF4115">
        <v>237.87</v>
      </c>
      <c r="AG4115">
        <v>0</v>
      </c>
      <c r="AH4115">
        <v>11.89</v>
      </c>
      <c r="AI4115">
        <v>7.4929050000000004</v>
      </c>
      <c r="AJ4115">
        <v>242.26709500000001</v>
      </c>
      <c r="AK4115" t="s">
        <v>27</v>
      </c>
      <c r="AN4115" s="29">
        <v>0</v>
      </c>
      <c r="AO4115" s="30">
        <f t="shared" si="128"/>
        <v>0</v>
      </c>
      <c r="AP4115" s="30">
        <f t="shared" si="129"/>
        <v>0</v>
      </c>
    </row>
    <row r="4116" spans="1:42" x14ac:dyDescent="0.25">
      <c r="A4116" t="s">
        <v>219</v>
      </c>
      <c r="B4116">
        <v>1867013</v>
      </c>
      <c r="C4116" t="s">
        <v>13963</v>
      </c>
      <c r="D4116">
        <v>1744168</v>
      </c>
      <c r="E4116" t="s">
        <v>13964</v>
      </c>
      <c r="F4116" t="s">
        <v>89</v>
      </c>
      <c r="G4116" t="s">
        <v>90</v>
      </c>
      <c r="H4116" t="s">
        <v>10</v>
      </c>
      <c r="I4116" t="s">
        <v>13965</v>
      </c>
      <c r="J4116" t="s">
        <v>13966</v>
      </c>
      <c r="K4116" t="s">
        <v>271</v>
      </c>
      <c r="L4116" t="s">
        <v>92</v>
      </c>
      <c r="M4116">
        <v>2050</v>
      </c>
      <c r="N4116">
        <v>27</v>
      </c>
      <c r="O4116" s="17">
        <v>45494</v>
      </c>
      <c r="P4116" t="s">
        <v>109</v>
      </c>
      <c r="Q4116" t="s">
        <v>24</v>
      </c>
      <c r="R4116" s="17">
        <v>45489</v>
      </c>
      <c r="S4116" s="27"/>
      <c r="T4116">
        <v>128.0633333333333</v>
      </c>
      <c r="U4116">
        <v>4.6966666666666663</v>
      </c>
      <c r="V4116">
        <v>132.76</v>
      </c>
      <c r="W4116">
        <v>3</v>
      </c>
      <c r="X4116">
        <v>6.6366666666666667</v>
      </c>
      <c r="Y4116">
        <v>0</v>
      </c>
      <c r="Z4116">
        <v>0</v>
      </c>
      <c r="AA4116">
        <v>0</v>
      </c>
      <c r="AB4116">
        <v>4.18194</v>
      </c>
      <c r="AC4116" s="29">
        <v>135.21472666666671</v>
      </c>
      <c r="AD4116">
        <v>0</v>
      </c>
      <c r="AF4116">
        <v>398.28</v>
      </c>
      <c r="AG4116">
        <v>0</v>
      </c>
      <c r="AH4116">
        <v>19.91</v>
      </c>
      <c r="AI4116">
        <v>12.545820000000001</v>
      </c>
      <c r="AJ4116">
        <v>405.64418000000001</v>
      </c>
      <c r="AK4116" t="s">
        <v>26</v>
      </c>
      <c r="AN4116" s="29">
        <v>5.9</v>
      </c>
      <c r="AO4116" s="30">
        <f t="shared" si="128"/>
        <v>1.69625</v>
      </c>
      <c r="AP4116" s="30">
        <f t="shared" si="129"/>
        <v>0.56541666666666668</v>
      </c>
    </row>
    <row r="4117" spans="1:42" x14ac:dyDescent="0.25">
      <c r="A4117" t="s">
        <v>219</v>
      </c>
      <c r="B4117">
        <v>1867010</v>
      </c>
      <c r="C4117" t="s">
        <v>13967</v>
      </c>
      <c r="D4117">
        <v>489789</v>
      </c>
      <c r="E4117" t="s">
        <v>13968</v>
      </c>
      <c r="F4117" t="s">
        <v>89</v>
      </c>
      <c r="G4117" t="s">
        <v>90</v>
      </c>
      <c r="H4117" t="s">
        <v>10</v>
      </c>
      <c r="I4117" t="s">
        <v>13969</v>
      </c>
      <c r="J4117" t="s">
        <v>13970</v>
      </c>
      <c r="K4117" t="s">
        <v>224</v>
      </c>
      <c r="L4117" t="s">
        <v>248</v>
      </c>
      <c r="M4117">
        <v>932</v>
      </c>
      <c r="N4117">
        <v>32</v>
      </c>
      <c r="O4117" s="17">
        <v>45489</v>
      </c>
      <c r="P4117" t="s">
        <v>122</v>
      </c>
      <c r="Q4117" t="s">
        <v>24</v>
      </c>
      <c r="R4117" s="17">
        <v>45489</v>
      </c>
      <c r="S4117" s="27"/>
      <c r="T4117">
        <v>198.99</v>
      </c>
      <c r="U4117">
        <v>22.96</v>
      </c>
      <c r="V4117">
        <v>221.95</v>
      </c>
      <c r="W4117">
        <v>1</v>
      </c>
      <c r="X4117">
        <v>11.1</v>
      </c>
      <c r="Y4117">
        <v>0</v>
      </c>
      <c r="Z4117">
        <v>0</v>
      </c>
      <c r="AA4117">
        <v>0</v>
      </c>
      <c r="AB4117">
        <v>6.9914249999999996</v>
      </c>
      <c r="AC4117" s="29">
        <v>226.05857499999999</v>
      </c>
      <c r="AD4117">
        <v>0</v>
      </c>
      <c r="AF4117">
        <v>221.95</v>
      </c>
      <c r="AG4117">
        <v>0</v>
      </c>
      <c r="AH4117">
        <v>11.1</v>
      </c>
      <c r="AI4117">
        <v>6.9914249999999996</v>
      </c>
      <c r="AJ4117">
        <v>226.05857499999999</v>
      </c>
      <c r="AK4117" t="s">
        <v>25</v>
      </c>
      <c r="AN4117" s="29">
        <v>0</v>
      </c>
      <c r="AO4117" s="30">
        <f t="shared" si="128"/>
        <v>0</v>
      </c>
      <c r="AP4117" s="30">
        <f t="shared" si="129"/>
        <v>0</v>
      </c>
    </row>
    <row r="4118" spans="1:42" x14ac:dyDescent="0.25">
      <c r="A4118" t="s">
        <v>219</v>
      </c>
      <c r="B4118">
        <v>1866990</v>
      </c>
      <c r="C4118" t="s">
        <v>13971</v>
      </c>
      <c r="D4118">
        <v>1060649</v>
      </c>
      <c r="E4118" t="s">
        <v>13972</v>
      </c>
      <c r="F4118" t="s">
        <v>89</v>
      </c>
      <c r="G4118" t="s">
        <v>90</v>
      </c>
      <c r="H4118" t="s">
        <v>14</v>
      </c>
      <c r="I4118" t="s">
        <v>13973</v>
      </c>
      <c r="J4118" t="s">
        <v>13974</v>
      </c>
      <c r="K4118" t="s">
        <v>94</v>
      </c>
      <c r="L4118" t="s">
        <v>271</v>
      </c>
      <c r="M4118">
        <v>2055</v>
      </c>
      <c r="N4118">
        <v>73</v>
      </c>
      <c r="O4118" s="17">
        <v>45510</v>
      </c>
      <c r="P4118" t="s">
        <v>816</v>
      </c>
      <c r="Q4118" t="s">
        <v>24</v>
      </c>
      <c r="R4118" s="17">
        <v>45489</v>
      </c>
      <c r="S4118" s="27"/>
      <c r="T4118">
        <v>301.61</v>
      </c>
      <c r="U4118">
        <v>18.64</v>
      </c>
      <c r="V4118">
        <v>320.25</v>
      </c>
      <c r="W4118">
        <v>1</v>
      </c>
      <c r="X4118">
        <v>16.010000000000002</v>
      </c>
      <c r="Y4118">
        <v>0</v>
      </c>
      <c r="Z4118">
        <v>0</v>
      </c>
      <c r="AA4118">
        <v>0</v>
      </c>
      <c r="AB4118">
        <v>10.087875</v>
      </c>
      <c r="AC4118" s="29">
        <v>326.17212499999999</v>
      </c>
      <c r="AD4118">
        <v>0</v>
      </c>
      <c r="AF4118">
        <v>320.25</v>
      </c>
      <c r="AG4118">
        <v>0</v>
      </c>
      <c r="AH4118">
        <v>16.010000000000002</v>
      </c>
      <c r="AI4118">
        <v>10.087875</v>
      </c>
      <c r="AJ4118">
        <v>326.17212499999999</v>
      </c>
      <c r="AK4118" t="s">
        <v>25</v>
      </c>
      <c r="AN4118" s="29">
        <v>0</v>
      </c>
      <c r="AO4118" s="30">
        <f t="shared" si="128"/>
        <v>0</v>
      </c>
      <c r="AP4118" s="30">
        <f t="shared" si="129"/>
        <v>0</v>
      </c>
    </row>
    <row r="4119" spans="1:42" x14ac:dyDescent="0.25">
      <c r="A4119" t="s">
        <v>219</v>
      </c>
      <c r="B4119">
        <v>1866988</v>
      </c>
      <c r="C4119" t="s">
        <v>13975</v>
      </c>
      <c r="D4119">
        <v>1060654</v>
      </c>
      <c r="E4119" t="s">
        <v>13976</v>
      </c>
      <c r="F4119" t="s">
        <v>89</v>
      </c>
      <c r="G4119" t="s">
        <v>90</v>
      </c>
      <c r="H4119" t="s">
        <v>14</v>
      </c>
      <c r="I4119" t="s">
        <v>13977</v>
      </c>
      <c r="J4119" t="s">
        <v>13978</v>
      </c>
      <c r="K4119" t="s">
        <v>95</v>
      </c>
      <c r="L4119" t="s">
        <v>271</v>
      </c>
      <c r="M4119">
        <v>2055</v>
      </c>
      <c r="N4119">
        <v>73</v>
      </c>
      <c r="O4119" s="17">
        <v>45508</v>
      </c>
      <c r="P4119" t="s">
        <v>1122</v>
      </c>
      <c r="Q4119" t="s">
        <v>24</v>
      </c>
      <c r="R4119" s="17">
        <v>45489</v>
      </c>
      <c r="S4119" s="27"/>
      <c r="T4119">
        <v>94.233333333333334</v>
      </c>
      <c r="U4119">
        <v>2.64</v>
      </c>
      <c r="V4119">
        <v>96.873333333333335</v>
      </c>
      <c r="W4119">
        <v>3</v>
      </c>
      <c r="X4119">
        <v>4.8433333333333328</v>
      </c>
      <c r="Y4119">
        <v>0</v>
      </c>
      <c r="Z4119">
        <v>0</v>
      </c>
      <c r="AA4119">
        <v>0</v>
      </c>
      <c r="AB4119">
        <v>3.0515099999999999</v>
      </c>
      <c r="AC4119" s="29">
        <v>98.665156666666647</v>
      </c>
      <c r="AD4119">
        <v>0</v>
      </c>
      <c r="AF4119">
        <v>290.62</v>
      </c>
      <c r="AG4119">
        <v>0</v>
      </c>
      <c r="AH4119">
        <v>14.53</v>
      </c>
      <c r="AI4119">
        <v>9.1545299999999994</v>
      </c>
      <c r="AJ4119">
        <v>295.99547000000001</v>
      </c>
      <c r="AK4119" t="s">
        <v>26</v>
      </c>
      <c r="AN4119" s="29">
        <v>0</v>
      </c>
      <c r="AO4119" s="30">
        <f t="shared" si="128"/>
        <v>0</v>
      </c>
      <c r="AP4119" s="30">
        <f t="shared" si="129"/>
        <v>0</v>
      </c>
    </row>
    <row r="4120" spans="1:42" x14ac:dyDescent="0.25">
      <c r="A4120" t="s">
        <v>219</v>
      </c>
      <c r="B4120">
        <v>1866988</v>
      </c>
      <c r="C4120" t="s">
        <v>13979</v>
      </c>
      <c r="D4120">
        <v>1744164</v>
      </c>
      <c r="E4120" t="s">
        <v>13976</v>
      </c>
      <c r="F4120" t="s">
        <v>89</v>
      </c>
      <c r="G4120" t="s">
        <v>90</v>
      </c>
      <c r="H4120" t="s">
        <v>14</v>
      </c>
      <c r="I4120" t="s">
        <v>13977</v>
      </c>
      <c r="J4120" t="s">
        <v>13978</v>
      </c>
      <c r="K4120" t="s">
        <v>271</v>
      </c>
      <c r="L4120" t="s">
        <v>95</v>
      </c>
      <c r="M4120">
        <v>8380</v>
      </c>
      <c r="N4120">
        <v>80</v>
      </c>
      <c r="O4120" s="17">
        <v>45505</v>
      </c>
      <c r="P4120" t="s">
        <v>93</v>
      </c>
      <c r="Q4120" t="s">
        <v>24</v>
      </c>
      <c r="R4120" s="17">
        <v>45489</v>
      </c>
      <c r="S4120" s="27"/>
      <c r="T4120">
        <v>90.853333333333339</v>
      </c>
      <c r="U4120">
        <v>4.1366666666666667</v>
      </c>
      <c r="V4120">
        <v>94.990000000000009</v>
      </c>
      <c r="W4120">
        <v>3</v>
      </c>
      <c r="X4120">
        <v>4.75</v>
      </c>
      <c r="Y4120">
        <v>0</v>
      </c>
      <c r="Z4120">
        <v>0</v>
      </c>
      <c r="AA4120">
        <v>0</v>
      </c>
      <c r="AB4120">
        <v>2.9921850000000001</v>
      </c>
      <c r="AC4120" s="29">
        <v>96.747815000000003</v>
      </c>
      <c r="AD4120">
        <v>0</v>
      </c>
      <c r="AF4120">
        <v>284.97000000000003</v>
      </c>
      <c r="AG4120">
        <v>0</v>
      </c>
      <c r="AH4120">
        <v>14.25</v>
      </c>
      <c r="AI4120">
        <v>8.9765549999999994</v>
      </c>
      <c r="AJ4120">
        <v>290.24344500000001</v>
      </c>
      <c r="AK4120" t="s">
        <v>26</v>
      </c>
      <c r="AN4120" s="29">
        <v>0</v>
      </c>
      <c r="AO4120" s="30">
        <f t="shared" si="128"/>
        <v>0</v>
      </c>
      <c r="AP4120" s="30">
        <f t="shared" si="129"/>
        <v>0</v>
      </c>
    </row>
    <row r="4121" spans="1:42" x14ac:dyDescent="0.25">
      <c r="A4121" t="s">
        <v>219</v>
      </c>
      <c r="B4121">
        <v>1866974</v>
      </c>
      <c r="C4121" t="s">
        <v>13980</v>
      </c>
      <c r="D4121">
        <v>489784</v>
      </c>
      <c r="E4121" t="s">
        <v>13981</v>
      </c>
      <c r="F4121" t="s">
        <v>89</v>
      </c>
      <c r="G4121" t="s">
        <v>90</v>
      </c>
      <c r="H4121" t="s">
        <v>10</v>
      </c>
      <c r="I4121" t="s">
        <v>13982</v>
      </c>
      <c r="J4121" t="s">
        <v>13983</v>
      </c>
      <c r="K4121" t="s">
        <v>224</v>
      </c>
      <c r="L4121" t="s">
        <v>248</v>
      </c>
      <c r="M4121">
        <v>8830</v>
      </c>
      <c r="N4121">
        <v>32</v>
      </c>
      <c r="O4121" s="17">
        <v>45489</v>
      </c>
      <c r="P4121" t="s">
        <v>114</v>
      </c>
      <c r="Q4121" t="s">
        <v>24</v>
      </c>
      <c r="R4121" s="17">
        <v>45489</v>
      </c>
      <c r="S4121" s="27"/>
      <c r="T4121">
        <v>198.99</v>
      </c>
      <c r="U4121">
        <v>22.96</v>
      </c>
      <c r="V4121">
        <v>221.95</v>
      </c>
      <c r="W4121">
        <v>1</v>
      </c>
      <c r="X4121">
        <v>11.1</v>
      </c>
      <c r="Y4121">
        <v>0</v>
      </c>
      <c r="Z4121">
        <v>0</v>
      </c>
      <c r="AA4121">
        <v>0</v>
      </c>
      <c r="AB4121">
        <v>6.9914249999999996</v>
      </c>
      <c r="AC4121" s="29">
        <v>226.05857499999999</v>
      </c>
      <c r="AD4121">
        <v>0</v>
      </c>
      <c r="AF4121">
        <v>221.95</v>
      </c>
      <c r="AG4121">
        <v>0</v>
      </c>
      <c r="AH4121">
        <v>11.1</v>
      </c>
      <c r="AI4121">
        <v>6.9914249999999996</v>
      </c>
      <c r="AJ4121">
        <v>226.05857499999999</v>
      </c>
      <c r="AK4121" t="s">
        <v>25</v>
      </c>
      <c r="AN4121" s="29">
        <v>0</v>
      </c>
      <c r="AO4121" s="30">
        <f t="shared" si="128"/>
        <v>0</v>
      </c>
      <c r="AP4121" s="30">
        <f t="shared" si="129"/>
        <v>0</v>
      </c>
    </row>
    <row r="4122" spans="1:42" x14ac:dyDescent="0.25">
      <c r="A4122" t="s">
        <v>219</v>
      </c>
      <c r="B4122">
        <v>1866956</v>
      </c>
      <c r="C4122" t="s">
        <v>13984</v>
      </c>
      <c r="D4122">
        <v>1744149</v>
      </c>
      <c r="E4122" t="s">
        <v>13985</v>
      </c>
      <c r="F4122" t="s">
        <v>89</v>
      </c>
      <c r="G4122" t="s">
        <v>90</v>
      </c>
      <c r="H4122" t="s">
        <v>14</v>
      </c>
      <c r="I4122" t="s">
        <v>13986</v>
      </c>
      <c r="J4122" t="s">
        <v>13974</v>
      </c>
      <c r="K4122" t="s">
        <v>271</v>
      </c>
      <c r="L4122" t="s">
        <v>92</v>
      </c>
      <c r="M4122">
        <v>2050</v>
      </c>
      <c r="N4122">
        <v>73</v>
      </c>
      <c r="O4122" s="17">
        <v>45505</v>
      </c>
      <c r="P4122" t="s">
        <v>109</v>
      </c>
      <c r="Q4122" t="s">
        <v>24</v>
      </c>
      <c r="R4122" s="17">
        <v>45489</v>
      </c>
      <c r="S4122" s="27"/>
      <c r="T4122">
        <v>360.72</v>
      </c>
      <c r="U4122">
        <v>14.09</v>
      </c>
      <c r="V4122">
        <v>374.81</v>
      </c>
      <c r="W4122">
        <v>1</v>
      </c>
      <c r="X4122">
        <v>18.739999999999998</v>
      </c>
      <c r="Y4122">
        <v>0</v>
      </c>
      <c r="Z4122">
        <v>0</v>
      </c>
      <c r="AA4122">
        <v>0</v>
      </c>
      <c r="AB4122">
        <v>11.806514999999999</v>
      </c>
      <c r="AC4122" s="29">
        <v>381.74348500000002</v>
      </c>
      <c r="AD4122">
        <v>0</v>
      </c>
      <c r="AF4122">
        <v>374.81</v>
      </c>
      <c r="AG4122">
        <v>0</v>
      </c>
      <c r="AH4122">
        <v>18.739999999999998</v>
      </c>
      <c r="AI4122">
        <v>11.806514999999999</v>
      </c>
      <c r="AJ4122">
        <v>381.74348500000002</v>
      </c>
      <c r="AK4122" t="s">
        <v>25</v>
      </c>
      <c r="AN4122" s="29">
        <v>0</v>
      </c>
      <c r="AO4122" s="30">
        <f t="shared" si="128"/>
        <v>0</v>
      </c>
      <c r="AP4122" s="30">
        <f t="shared" si="129"/>
        <v>0</v>
      </c>
    </row>
    <row r="4123" spans="1:42" x14ac:dyDescent="0.25">
      <c r="A4123" t="s">
        <v>219</v>
      </c>
      <c r="B4123">
        <v>1866945</v>
      </c>
      <c r="C4123" t="s">
        <v>13987</v>
      </c>
      <c r="D4123">
        <v>1744147</v>
      </c>
      <c r="E4123" t="s">
        <v>13988</v>
      </c>
      <c r="F4123" t="s">
        <v>89</v>
      </c>
      <c r="G4123" t="s">
        <v>90</v>
      </c>
      <c r="H4123" t="s">
        <v>14</v>
      </c>
      <c r="I4123" t="s">
        <v>13989</v>
      </c>
      <c r="J4123" t="s">
        <v>13990</v>
      </c>
      <c r="K4123" t="s">
        <v>1011</v>
      </c>
      <c r="L4123" t="s">
        <v>92</v>
      </c>
      <c r="M4123">
        <v>8740</v>
      </c>
      <c r="N4123">
        <v>28</v>
      </c>
      <c r="O4123" s="17">
        <v>45492</v>
      </c>
      <c r="P4123" t="s">
        <v>101</v>
      </c>
      <c r="Q4123" t="s">
        <v>24</v>
      </c>
      <c r="R4123" s="17">
        <v>45489</v>
      </c>
      <c r="S4123" s="27"/>
      <c r="T4123">
        <v>57.63</v>
      </c>
      <c r="U4123">
        <v>4.0766666666666671</v>
      </c>
      <c r="V4123">
        <v>61.706666666666671</v>
      </c>
      <c r="W4123">
        <v>3</v>
      </c>
      <c r="X4123">
        <v>3.086666666666666</v>
      </c>
      <c r="Y4123">
        <v>0</v>
      </c>
      <c r="Z4123">
        <v>0</v>
      </c>
      <c r="AA4123">
        <v>0</v>
      </c>
      <c r="AB4123">
        <v>1.9437599999999999</v>
      </c>
      <c r="AC4123" s="29">
        <v>62.849573333333332</v>
      </c>
      <c r="AD4123">
        <v>0</v>
      </c>
      <c r="AF4123">
        <v>185.12</v>
      </c>
      <c r="AG4123">
        <v>0</v>
      </c>
      <c r="AH4123">
        <v>9.26</v>
      </c>
      <c r="AI4123">
        <v>5.8312799999999996</v>
      </c>
      <c r="AJ4123">
        <v>188.54872</v>
      </c>
      <c r="AK4123" t="s">
        <v>26</v>
      </c>
      <c r="AN4123" s="29">
        <v>0</v>
      </c>
      <c r="AO4123" s="30">
        <f t="shared" si="128"/>
        <v>0</v>
      </c>
      <c r="AP4123" s="30">
        <f t="shared" si="129"/>
        <v>0</v>
      </c>
    </row>
    <row r="4124" spans="1:42" x14ac:dyDescent="0.25">
      <c r="A4124" t="s">
        <v>219</v>
      </c>
      <c r="B4124">
        <v>1866945</v>
      </c>
      <c r="C4124" t="s">
        <v>13991</v>
      </c>
      <c r="D4124">
        <v>1744146</v>
      </c>
      <c r="E4124" t="s">
        <v>13988</v>
      </c>
      <c r="F4124" t="s">
        <v>89</v>
      </c>
      <c r="G4124" t="s">
        <v>90</v>
      </c>
      <c r="H4124" t="s">
        <v>14</v>
      </c>
      <c r="I4124" t="s">
        <v>13992</v>
      </c>
      <c r="J4124" t="s">
        <v>13993</v>
      </c>
      <c r="K4124" t="s">
        <v>1011</v>
      </c>
      <c r="L4124" t="s">
        <v>92</v>
      </c>
      <c r="M4124">
        <v>8740</v>
      </c>
      <c r="N4124">
        <v>27</v>
      </c>
      <c r="O4124" s="17">
        <v>45492</v>
      </c>
      <c r="P4124" t="s">
        <v>101</v>
      </c>
      <c r="Q4124" t="s">
        <v>24</v>
      </c>
      <c r="R4124" s="17">
        <v>45489</v>
      </c>
      <c r="S4124" s="17"/>
      <c r="T4124">
        <v>57.63</v>
      </c>
      <c r="U4124">
        <v>4.0766666666666671</v>
      </c>
      <c r="V4124">
        <v>61.706666666666671</v>
      </c>
      <c r="W4124">
        <v>3</v>
      </c>
      <c r="X4124">
        <v>3.086666666666666</v>
      </c>
      <c r="Y4124">
        <v>0</v>
      </c>
      <c r="Z4124">
        <v>0</v>
      </c>
      <c r="AA4124">
        <v>0</v>
      </c>
      <c r="AB4124">
        <v>1.9437599999999999</v>
      </c>
      <c r="AC4124" s="29">
        <v>62.849573333333332</v>
      </c>
      <c r="AD4124">
        <v>0</v>
      </c>
      <c r="AF4124">
        <v>185.12</v>
      </c>
      <c r="AG4124">
        <v>0</v>
      </c>
      <c r="AH4124">
        <v>9.26</v>
      </c>
      <c r="AI4124">
        <v>5.8312799999999996</v>
      </c>
      <c r="AJ4124">
        <v>188.54872</v>
      </c>
      <c r="AK4124" t="s">
        <v>26</v>
      </c>
      <c r="AN4124" s="29">
        <v>0</v>
      </c>
      <c r="AO4124" s="30">
        <f t="shared" si="128"/>
        <v>0</v>
      </c>
      <c r="AP4124" s="30">
        <f t="shared" si="129"/>
        <v>0</v>
      </c>
    </row>
    <row r="4125" spans="1:42" x14ac:dyDescent="0.25">
      <c r="A4125" t="s">
        <v>219</v>
      </c>
      <c r="B4125">
        <v>1866944</v>
      </c>
      <c r="C4125" t="s">
        <v>13994</v>
      </c>
      <c r="D4125">
        <v>489783</v>
      </c>
      <c r="E4125" t="s">
        <v>13995</v>
      </c>
      <c r="F4125" t="s">
        <v>89</v>
      </c>
      <c r="G4125" t="s">
        <v>90</v>
      </c>
      <c r="H4125" t="s">
        <v>10</v>
      </c>
      <c r="I4125" t="s">
        <v>13996</v>
      </c>
      <c r="J4125" t="s">
        <v>13997</v>
      </c>
      <c r="K4125" t="s">
        <v>224</v>
      </c>
      <c r="L4125" t="s">
        <v>13998</v>
      </c>
      <c r="M4125">
        <v>882402</v>
      </c>
      <c r="N4125">
        <v>5</v>
      </c>
      <c r="O4125" s="17">
        <v>45489</v>
      </c>
      <c r="P4125" t="s">
        <v>1192</v>
      </c>
      <c r="Q4125" t="s">
        <v>24</v>
      </c>
      <c r="R4125" s="17">
        <v>45489</v>
      </c>
      <c r="S4125" s="27"/>
      <c r="T4125">
        <v>196.58</v>
      </c>
      <c r="U4125">
        <v>27.19</v>
      </c>
      <c r="V4125">
        <v>223.77</v>
      </c>
      <c r="W4125">
        <v>1</v>
      </c>
      <c r="X4125">
        <v>11.19</v>
      </c>
      <c r="Y4125">
        <v>0</v>
      </c>
      <c r="Z4125">
        <v>0</v>
      </c>
      <c r="AA4125">
        <v>0</v>
      </c>
      <c r="AB4125">
        <v>7.0487549999999999</v>
      </c>
      <c r="AC4125" s="29">
        <v>227.91124500000001</v>
      </c>
      <c r="AD4125">
        <v>0</v>
      </c>
      <c r="AF4125">
        <v>223.77</v>
      </c>
      <c r="AG4125">
        <v>0</v>
      </c>
      <c r="AH4125">
        <v>11.19</v>
      </c>
      <c r="AI4125">
        <v>7.0487549999999999</v>
      </c>
      <c r="AJ4125">
        <v>227.91124500000001</v>
      </c>
      <c r="AK4125" t="s">
        <v>25</v>
      </c>
      <c r="AN4125" s="29">
        <v>0</v>
      </c>
      <c r="AO4125" s="30">
        <f t="shared" si="128"/>
        <v>0</v>
      </c>
      <c r="AP4125" s="30">
        <f t="shared" si="129"/>
        <v>0</v>
      </c>
    </row>
    <row r="4126" spans="1:42" x14ac:dyDescent="0.25">
      <c r="A4126" t="s">
        <v>219</v>
      </c>
      <c r="B4126">
        <v>1866911</v>
      </c>
      <c r="C4126" t="s">
        <v>13999</v>
      </c>
      <c r="D4126">
        <v>1060617</v>
      </c>
      <c r="E4126" t="s">
        <v>14000</v>
      </c>
      <c r="F4126" t="s">
        <v>89</v>
      </c>
      <c r="G4126" t="s">
        <v>90</v>
      </c>
      <c r="H4126" t="s">
        <v>10</v>
      </c>
      <c r="I4126" t="s">
        <v>14001</v>
      </c>
      <c r="J4126" t="s">
        <v>14002</v>
      </c>
      <c r="K4126" t="s">
        <v>134</v>
      </c>
      <c r="L4126" t="s">
        <v>271</v>
      </c>
      <c r="M4126">
        <v>8785</v>
      </c>
      <c r="N4126">
        <v>72</v>
      </c>
      <c r="O4126" s="17">
        <v>45493</v>
      </c>
      <c r="P4126" t="s">
        <v>816</v>
      </c>
      <c r="Q4126" t="s">
        <v>24</v>
      </c>
      <c r="R4126" s="17">
        <v>45489</v>
      </c>
      <c r="S4126" s="27"/>
      <c r="T4126">
        <v>109.3633333333333</v>
      </c>
      <c r="U4126">
        <v>3.79</v>
      </c>
      <c r="V4126">
        <v>113.15333333333329</v>
      </c>
      <c r="W4126">
        <v>3</v>
      </c>
      <c r="X4126">
        <v>5.6566666666666663</v>
      </c>
      <c r="Y4126">
        <v>0</v>
      </c>
      <c r="Z4126">
        <v>0</v>
      </c>
      <c r="AA4126">
        <v>0</v>
      </c>
      <c r="AB4126">
        <v>3.56433</v>
      </c>
      <c r="AC4126" s="29">
        <v>115.24567</v>
      </c>
      <c r="AD4126">
        <v>0</v>
      </c>
      <c r="AF4126">
        <v>339.46</v>
      </c>
      <c r="AG4126">
        <v>0</v>
      </c>
      <c r="AH4126">
        <v>16.97</v>
      </c>
      <c r="AI4126">
        <v>10.69299</v>
      </c>
      <c r="AJ4126">
        <v>345.73700999999988</v>
      </c>
      <c r="AK4126" t="s">
        <v>26</v>
      </c>
      <c r="AN4126" s="29">
        <v>0</v>
      </c>
      <c r="AO4126" s="30">
        <f t="shared" si="128"/>
        <v>0</v>
      </c>
      <c r="AP4126" s="30">
        <f t="shared" si="129"/>
        <v>0</v>
      </c>
    </row>
    <row r="4127" spans="1:42" x14ac:dyDescent="0.25">
      <c r="A4127" t="s">
        <v>219</v>
      </c>
      <c r="B4127">
        <v>1866911</v>
      </c>
      <c r="C4127" t="s">
        <v>14003</v>
      </c>
      <c r="D4127">
        <v>1060618</v>
      </c>
      <c r="E4127" t="s">
        <v>14000</v>
      </c>
      <c r="F4127" t="s">
        <v>89</v>
      </c>
      <c r="G4127" t="s">
        <v>90</v>
      </c>
      <c r="H4127" t="s">
        <v>10</v>
      </c>
      <c r="I4127" t="s">
        <v>14004</v>
      </c>
      <c r="J4127" t="s">
        <v>14005</v>
      </c>
      <c r="K4127" t="s">
        <v>134</v>
      </c>
      <c r="L4127" t="s">
        <v>271</v>
      </c>
      <c r="M4127">
        <v>8785</v>
      </c>
      <c r="N4127">
        <v>71</v>
      </c>
      <c r="O4127" s="17">
        <v>45493</v>
      </c>
      <c r="P4127" t="s">
        <v>816</v>
      </c>
      <c r="Q4127" t="s">
        <v>24</v>
      </c>
      <c r="R4127" s="17">
        <v>45489</v>
      </c>
      <c r="S4127" s="27"/>
      <c r="T4127">
        <v>109.3633333333333</v>
      </c>
      <c r="U4127">
        <v>3.79</v>
      </c>
      <c r="V4127">
        <v>113.15333333333329</v>
      </c>
      <c r="W4127">
        <v>3</v>
      </c>
      <c r="X4127">
        <v>5.6566666666666663</v>
      </c>
      <c r="Y4127">
        <v>0</v>
      </c>
      <c r="Z4127">
        <v>0</v>
      </c>
      <c r="AA4127">
        <v>0</v>
      </c>
      <c r="AB4127">
        <v>3.56433</v>
      </c>
      <c r="AC4127" s="29">
        <v>115.24567</v>
      </c>
      <c r="AD4127">
        <v>0</v>
      </c>
      <c r="AF4127">
        <v>339.46</v>
      </c>
      <c r="AG4127">
        <v>0</v>
      </c>
      <c r="AH4127">
        <v>16.97</v>
      </c>
      <c r="AI4127">
        <v>10.69299</v>
      </c>
      <c r="AJ4127">
        <v>345.73700999999988</v>
      </c>
      <c r="AK4127" t="s">
        <v>26</v>
      </c>
      <c r="AN4127" s="29">
        <v>0</v>
      </c>
      <c r="AO4127" s="30">
        <f t="shared" si="128"/>
        <v>0</v>
      </c>
      <c r="AP4127" s="30">
        <f t="shared" si="129"/>
        <v>0</v>
      </c>
    </row>
    <row r="4128" spans="1:42" x14ac:dyDescent="0.25">
      <c r="A4128" t="s">
        <v>219</v>
      </c>
      <c r="B4128">
        <v>1866895</v>
      </c>
      <c r="C4128" t="s">
        <v>14006</v>
      </c>
      <c r="D4128">
        <v>1744137</v>
      </c>
      <c r="E4128" t="s">
        <v>14007</v>
      </c>
      <c r="F4128" t="s">
        <v>89</v>
      </c>
      <c r="G4128" t="s">
        <v>90</v>
      </c>
      <c r="H4128" t="s">
        <v>14</v>
      </c>
      <c r="I4128" t="s">
        <v>14008</v>
      </c>
      <c r="J4128" t="s">
        <v>14009</v>
      </c>
      <c r="K4128" t="s">
        <v>225</v>
      </c>
      <c r="L4128" t="s">
        <v>224</v>
      </c>
      <c r="M4128">
        <v>8480</v>
      </c>
      <c r="N4128">
        <v>77</v>
      </c>
      <c r="O4128" s="17">
        <v>45490</v>
      </c>
      <c r="P4128" t="s">
        <v>107</v>
      </c>
      <c r="Q4128" t="s">
        <v>24</v>
      </c>
      <c r="R4128" s="17">
        <v>45489</v>
      </c>
      <c r="S4128" s="27"/>
      <c r="T4128">
        <v>351.57</v>
      </c>
      <c r="U4128">
        <v>19.02</v>
      </c>
      <c r="V4128">
        <v>370.59</v>
      </c>
      <c r="W4128">
        <v>1</v>
      </c>
      <c r="X4128">
        <v>18.53</v>
      </c>
      <c r="Y4128">
        <v>0</v>
      </c>
      <c r="Z4128">
        <v>0</v>
      </c>
      <c r="AA4128">
        <v>0</v>
      </c>
      <c r="AB4128">
        <v>11.673584999999999</v>
      </c>
      <c r="AC4128" s="29">
        <v>377.446415</v>
      </c>
      <c r="AD4128">
        <v>0</v>
      </c>
      <c r="AF4128">
        <v>370.59</v>
      </c>
      <c r="AG4128">
        <v>0</v>
      </c>
      <c r="AH4128">
        <v>18.53</v>
      </c>
      <c r="AI4128">
        <v>11.673584999999999</v>
      </c>
      <c r="AJ4128">
        <v>377.446415</v>
      </c>
      <c r="AK4128" t="s">
        <v>25</v>
      </c>
      <c r="AN4128" s="29">
        <v>0</v>
      </c>
      <c r="AO4128" s="30">
        <f t="shared" si="128"/>
        <v>0</v>
      </c>
      <c r="AP4128" s="30">
        <f t="shared" si="129"/>
        <v>0</v>
      </c>
    </row>
    <row r="4129" spans="1:42" x14ac:dyDescent="0.25">
      <c r="A4129" t="s">
        <v>219</v>
      </c>
      <c r="B4129">
        <v>1866866</v>
      </c>
      <c r="C4129" t="s">
        <v>14010</v>
      </c>
      <c r="D4129">
        <v>156295</v>
      </c>
      <c r="E4129" t="s">
        <v>14011</v>
      </c>
      <c r="F4129" t="s">
        <v>89</v>
      </c>
      <c r="G4129" t="s">
        <v>90</v>
      </c>
      <c r="H4129" t="s">
        <v>10</v>
      </c>
      <c r="I4129" t="s">
        <v>14012</v>
      </c>
      <c r="J4129" t="s">
        <v>14013</v>
      </c>
      <c r="K4129" t="s">
        <v>91</v>
      </c>
      <c r="L4129" t="s">
        <v>231</v>
      </c>
      <c r="M4129">
        <v>888986</v>
      </c>
      <c r="N4129">
        <v>2</v>
      </c>
      <c r="O4129" s="17">
        <v>45494</v>
      </c>
      <c r="P4129" t="s">
        <v>420</v>
      </c>
      <c r="Q4129" t="s">
        <v>24</v>
      </c>
      <c r="R4129" s="17">
        <v>45489</v>
      </c>
      <c r="S4129" s="27"/>
      <c r="T4129">
        <v>260.22000000000003</v>
      </c>
      <c r="U4129">
        <v>9.76</v>
      </c>
      <c r="V4129">
        <v>269.98</v>
      </c>
      <c r="W4129">
        <v>1</v>
      </c>
      <c r="X4129">
        <v>13.5</v>
      </c>
      <c r="Y4129">
        <v>0</v>
      </c>
      <c r="Z4129">
        <v>0</v>
      </c>
      <c r="AA4129">
        <v>0</v>
      </c>
      <c r="AB4129">
        <v>8.5043699999999998</v>
      </c>
      <c r="AC4129" s="29">
        <v>274.97563000000002</v>
      </c>
      <c r="AD4129">
        <v>0</v>
      </c>
      <c r="AF4129">
        <v>269.98</v>
      </c>
      <c r="AG4129">
        <v>0</v>
      </c>
      <c r="AH4129">
        <v>13.5</v>
      </c>
      <c r="AI4129">
        <v>8.5043699999999998</v>
      </c>
      <c r="AJ4129">
        <v>274.97563000000002</v>
      </c>
      <c r="AK4129" t="s">
        <v>25</v>
      </c>
      <c r="AN4129" s="29">
        <v>0</v>
      </c>
      <c r="AO4129" s="30">
        <f t="shared" si="128"/>
        <v>0</v>
      </c>
      <c r="AP4129" s="30">
        <f t="shared" si="129"/>
        <v>0</v>
      </c>
    </row>
    <row r="4130" spans="1:42" x14ac:dyDescent="0.25">
      <c r="A4130" t="s">
        <v>219</v>
      </c>
      <c r="B4130">
        <v>1866842</v>
      </c>
      <c r="C4130" t="s">
        <v>14014</v>
      </c>
      <c r="D4130">
        <v>1744094</v>
      </c>
      <c r="E4130" t="s">
        <v>14015</v>
      </c>
      <c r="F4130" t="s">
        <v>89</v>
      </c>
      <c r="G4130" t="s">
        <v>90</v>
      </c>
      <c r="H4130" t="s">
        <v>10</v>
      </c>
      <c r="I4130" t="s">
        <v>14016</v>
      </c>
      <c r="J4130" t="s">
        <v>14017</v>
      </c>
      <c r="K4130" t="s">
        <v>1736</v>
      </c>
      <c r="L4130" t="s">
        <v>1105</v>
      </c>
      <c r="M4130">
        <v>2970</v>
      </c>
      <c r="N4130">
        <v>8</v>
      </c>
      <c r="O4130" s="17">
        <v>45492</v>
      </c>
      <c r="P4130" t="s">
        <v>96</v>
      </c>
      <c r="Q4130" t="s">
        <v>24</v>
      </c>
      <c r="R4130" s="17">
        <v>45489</v>
      </c>
      <c r="S4130" s="27"/>
      <c r="T4130">
        <v>51</v>
      </c>
      <c r="U4130">
        <v>1.355</v>
      </c>
      <c r="V4130">
        <v>52.354999999999997</v>
      </c>
      <c r="W4130">
        <v>4</v>
      </c>
      <c r="X4130">
        <v>2.6175000000000002</v>
      </c>
      <c r="Y4130">
        <v>0</v>
      </c>
      <c r="Z4130">
        <v>0</v>
      </c>
      <c r="AA4130">
        <v>0</v>
      </c>
      <c r="AB4130">
        <v>1.6491825</v>
      </c>
      <c r="AC4130" s="29">
        <v>53.323317499999987</v>
      </c>
      <c r="AD4130">
        <v>0</v>
      </c>
      <c r="AF4130">
        <v>209.42</v>
      </c>
      <c r="AG4130">
        <v>0</v>
      </c>
      <c r="AH4130">
        <v>10.47</v>
      </c>
      <c r="AI4130">
        <v>6.59673</v>
      </c>
      <c r="AJ4130">
        <v>213.29327000000001</v>
      </c>
      <c r="AK4130" t="s">
        <v>31</v>
      </c>
      <c r="AN4130" s="29">
        <v>0</v>
      </c>
      <c r="AO4130" s="30">
        <f t="shared" si="128"/>
        <v>0</v>
      </c>
      <c r="AP4130" s="30">
        <f t="shared" si="129"/>
        <v>0</v>
      </c>
    </row>
    <row r="4131" spans="1:42" x14ac:dyDescent="0.25">
      <c r="A4131" t="s">
        <v>219</v>
      </c>
      <c r="B4131">
        <v>1866842</v>
      </c>
      <c r="C4131" t="s">
        <v>14018</v>
      </c>
      <c r="D4131">
        <v>1744095</v>
      </c>
      <c r="E4131" t="s">
        <v>14015</v>
      </c>
      <c r="F4131" t="s">
        <v>89</v>
      </c>
      <c r="G4131" t="s">
        <v>90</v>
      </c>
      <c r="H4131" t="s">
        <v>10</v>
      </c>
      <c r="I4131" t="s">
        <v>14019</v>
      </c>
      <c r="J4131" t="s">
        <v>14020</v>
      </c>
      <c r="K4131" t="s">
        <v>1736</v>
      </c>
      <c r="L4131" t="s">
        <v>1105</v>
      </c>
      <c r="M4131">
        <v>2970</v>
      </c>
      <c r="N4131">
        <v>7</v>
      </c>
      <c r="O4131" s="17">
        <v>45492</v>
      </c>
      <c r="P4131" t="s">
        <v>96</v>
      </c>
      <c r="Q4131" t="s">
        <v>24</v>
      </c>
      <c r="R4131" s="17">
        <v>45489</v>
      </c>
      <c r="S4131" s="27"/>
      <c r="T4131">
        <v>51</v>
      </c>
      <c r="U4131">
        <v>1.355</v>
      </c>
      <c r="V4131">
        <v>52.354999999999997</v>
      </c>
      <c r="W4131">
        <v>4</v>
      </c>
      <c r="X4131">
        <v>2.6175000000000002</v>
      </c>
      <c r="Y4131">
        <v>0</v>
      </c>
      <c r="Z4131">
        <v>0</v>
      </c>
      <c r="AA4131">
        <v>0</v>
      </c>
      <c r="AB4131">
        <v>1.6491825</v>
      </c>
      <c r="AC4131" s="29">
        <v>53.323317499999987</v>
      </c>
      <c r="AD4131">
        <v>0</v>
      </c>
      <c r="AF4131">
        <v>209.42</v>
      </c>
      <c r="AG4131">
        <v>0</v>
      </c>
      <c r="AH4131">
        <v>10.47</v>
      </c>
      <c r="AI4131">
        <v>6.59673</v>
      </c>
      <c r="AJ4131">
        <v>213.29327000000001</v>
      </c>
      <c r="AK4131" t="s">
        <v>31</v>
      </c>
      <c r="AN4131" s="29">
        <v>0</v>
      </c>
      <c r="AO4131" s="30">
        <f t="shared" si="128"/>
        <v>0</v>
      </c>
      <c r="AP4131" s="30">
        <f t="shared" si="129"/>
        <v>0</v>
      </c>
    </row>
    <row r="4132" spans="1:42" x14ac:dyDescent="0.25">
      <c r="A4132" t="s">
        <v>219</v>
      </c>
      <c r="B4132">
        <v>1866842</v>
      </c>
      <c r="C4132" t="s">
        <v>14021</v>
      </c>
      <c r="D4132">
        <v>1060598</v>
      </c>
      <c r="E4132" t="s">
        <v>14015</v>
      </c>
      <c r="F4132" t="s">
        <v>89</v>
      </c>
      <c r="G4132" t="s">
        <v>90</v>
      </c>
      <c r="H4132" t="s">
        <v>10</v>
      </c>
      <c r="I4132" t="s">
        <v>14016</v>
      </c>
      <c r="J4132" t="s">
        <v>14017</v>
      </c>
      <c r="K4132" t="s">
        <v>1105</v>
      </c>
      <c r="L4132" t="s">
        <v>1736</v>
      </c>
      <c r="M4132">
        <v>8945</v>
      </c>
      <c r="N4132">
        <v>76</v>
      </c>
      <c r="O4132" s="17">
        <v>45494</v>
      </c>
      <c r="P4132" t="s">
        <v>1107</v>
      </c>
      <c r="Q4132" t="s">
        <v>24</v>
      </c>
      <c r="R4132" s="17">
        <v>45489</v>
      </c>
      <c r="S4132" s="27"/>
      <c r="T4132">
        <v>80.497500000000002</v>
      </c>
      <c r="U4132">
        <v>3.3</v>
      </c>
      <c r="V4132">
        <v>83.797499999999999</v>
      </c>
      <c r="W4132">
        <v>4</v>
      </c>
      <c r="X4132">
        <v>4.1900000000000004</v>
      </c>
      <c r="Y4132">
        <v>0</v>
      </c>
      <c r="Z4132">
        <v>0</v>
      </c>
      <c r="AA4132">
        <v>0</v>
      </c>
      <c r="AB4132">
        <v>2.6396212499999998</v>
      </c>
      <c r="AC4132" s="29">
        <v>85.347878749999992</v>
      </c>
      <c r="AD4132">
        <v>0</v>
      </c>
      <c r="AF4132">
        <v>335.19</v>
      </c>
      <c r="AG4132">
        <v>0</v>
      </c>
      <c r="AH4132">
        <v>16.760000000000002</v>
      </c>
      <c r="AI4132">
        <v>10.558484999999999</v>
      </c>
      <c r="AJ4132">
        <v>341.39151500000003</v>
      </c>
      <c r="AK4132" t="s">
        <v>31</v>
      </c>
      <c r="AN4132" s="29">
        <v>0</v>
      </c>
      <c r="AO4132" s="30">
        <f t="shared" si="128"/>
        <v>0</v>
      </c>
      <c r="AP4132" s="30">
        <f t="shared" si="129"/>
        <v>0</v>
      </c>
    </row>
    <row r="4133" spans="1:42" x14ac:dyDescent="0.25">
      <c r="A4133" t="s">
        <v>219</v>
      </c>
      <c r="B4133">
        <v>1866842</v>
      </c>
      <c r="C4133" t="s">
        <v>14022</v>
      </c>
      <c r="D4133">
        <v>1060599</v>
      </c>
      <c r="E4133" t="s">
        <v>14015</v>
      </c>
      <c r="F4133" t="s">
        <v>89</v>
      </c>
      <c r="G4133" t="s">
        <v>90</v>
      </c>
      <c r="H4133" t="s">
        <v>10</v>
      </c>
      <c r="I4133" t="s">
        <v>14019</v>
      </c>
      <c r="J4133" t="s">
        <v>14020</v>
      </c>
      <c r="K4133" t="s">
        <v>1105</v>
      </c>
      <c r="L4133" t="s">
        <v>1736</v>
      </c>
      <c r="M4133">
        <v>8945</v>
      </c>
      <c r="N4133">
        <v>75</v>
      </c>
      <c r="O4133" s="17">
        <v>45494</v>
      </c>
      <c r="P4133" t="s">
        <v>1107</v>
      </c>
      <c r="Q4133" t="s">
        <v>24</v>
      </c>
      <c r="R4133" s="17">
        <v>45489</v>
      </c>
      <c r="S4133" s="27"/>
      <c r="T4133">
        <v>80.497500000000002</v>
      </c>
      <c r="U4133">
        <v>3.3</v>
      </c>
      <c r="V4133">
        <v>83.797499999999999</v>
      </c>
      <c r="W4133">
        <v>4</v>
      </c>
      <c r="X4133">
        <v>4.1900000000000004</v>
      </c>
      <c r="Y4133">
        <v>0</v>
      </c>
      <c r="Z4133">
        <v>0</v>
      </c>
      <c r="AA4133">
        <v>0</v>
      </c>
      <c r="AB4133">
        <v>2.6396212499999998</v>
      </c>
      <c r="AC4133" s="29">
        <v>85.347878749999992</v>
      </c>
      <c r="AD4133">
        <v>0</v>
      </c>
      <c r="AF4133">
        <v>335.19</v>
      </c>
      <c r="AG4133">
        <v>0</v>
      </c>
      <c r="AH4133">
        <v>16.760000000000002</v>
      </c>
      <c r="AI4133">
        <v>10.558484999999999</v>
      </c>
      <c r="AJ4133">
        <v>341.39151500000003</v>
      </c>
      <c r="AK4133" t="s">
        <v>31</v>
      </c>
      <c r="AN4133" s="29">
        <v>0</v>
      </c>
      <c r="AO4133" s="30">
        <f t="shared" si="128"/>
        <v>0</v>
      </c>
      <c r="AP4133" s="30">
        <f t="shared" si="129"/>
        <v>0</v>
      </c>
    </row>
    <row r="4134" spans="1:42" x14ac:dyDescent="0.25">
      <c r="A4134" t="s">
        <v>219</v>
      </c>
      <c r="B4134">
        <v>1866818</v>
      </c>
      <c r="C4134" t="s">
        <v>14023</v>
      </c>
      <c r="D4134">
        <v>1060593</v>
      </c>
      <c r="E4134" t="s">
        <v>14024</v>
      </c>
      <c r="F4134" t="s">
        <v>89</v>
      </c>
      <c r="G4134" t="s">
        <v>90</v>
      </c>
      <c r="H4134" t="s">
        <v>10</v>
      </c>
      <c r="I4134" t="s">
        <v>14025</v>
      </c>
      <c r="J4134" t="s">
        <v>14026</v>
      </c>
      <c r="K4134" t="s">
        <v>115</v>
      </c>
      <c r="L4134" t="s">
        <v>266</v>
      </c>
      <c r="M4134">
        <v>2385</v>
      </c>
      <c r="N4134">
        <v>11</v>
      </c>
      <c r="O4134" s="17">
        <v>45501</v>
      </c>
      <c r="P4134" t="s">
        <v>127</v>
      </c>
      <c r="Q4134" t="s">
        <v>24</v>
      </c>
      <c r="R4134" s="17">
        <v>45489</v>
      </c>
      <c r="S4134" s="27"/>
      <c r="T4134">
        <v>53.933333333333337</v>
      </c>
      <c r="U4134">
        <v>5.9933333333333332</v>
      </c>
      <c r="V4134">
        <v>59.926666666666669</v>
      </c>
      <c r="W4134">
        <v>3</v>
      </c>
      <c r="X4134">
        <v>2.996666666666667</v>
      </c>
      <c r="Y4134">
        <v>0</v>
      </c>
      <c r="Z4134">
        <v>0</v>
      </c>
      <c r="AA4134">
        <v>0</v>
      </c>
      <c r="AB4134">
        <v>1.8876900000000001</v>
      </c>
      <c r="AC4134" s="29">
        <v>61.035643333333333</v>
      </c>
      <c r="AD4134">
        <v>0</v>
      </c>
      <c r="AF4134">
        <v>179.78</v>
      </c>
      <c r="AG4134">
        <v>0</v>
      </c>
      <c r="AH4134">
        <v>8.99</v>
      </c>
      <c r="AI4134">
        <v>5.6630700000000003</v>
      </c>
      <c r="AJ4134">
        <v>183.10693000000001</v>
      </c>
      <c r="AK4134" t="s">
        <v>26</v>
      </c>
      <c r="AN4134" s="29">
        <v>0</v>
      </c>
      <c r="AO4134" s="30">
        <f t="shared" si="128"/>
        <v>0</v>
      </c>
      <c r="AP4134" s="30">
        <f t="shared" si="129"/>
        <v>0</v>
      </c>
    </row>
    <row r="4135" spans="1:42" x14ac:dyDescent="0.25">
      <c r="A4135" t="s">
        <v>219</v>
      </c>
      <c r="B4135">
        <v>1866803</v>
      </c>
      <c r="C4135" t="s">
        <v>14027</v>
      </c>
      <c r="D4135">
        <v>1744076</v>
      </c>
      <c r="E4135" t="s">
        <v>14028</v>
      </c>
      <c r="F4135" t="s">
        <v>89</v>
      </c>
      <c r="G4135" t="s">
        <v>90</v>
      </c>
      <c r="H4135" t="s">
        <v>10</v>
      </c>
      <c r="I4135" t="s">
        <v>14029</v>
      </c>
      <c r="J4135" t="s">
        <v>14030</v>
      </c>
      <c r="K4135" t="s">
        <v>266</v>
      </c>
      <c r="L4135" t="s">
        <v>224</v>
      </c>
      <c r="M4135">
        <v>2705</v>
      </c>
      <c r="N4135">
        <v>37</v>
      </c>
      <c r="O4135" s="17">
        <v>45494</v>
      </c>
      <c r="P4135" t="s">
        <v>488</v>
      </c>
      <c r="Q4135" t="s">
        <v>24</v>
      </c>
      <c r="R4135" s="17">
        <v>45489</v>
      </c>
      <c r="S4135" s="27"/>
      <c r="T4135">
        <v>116.88</v>
      </c>
      <c r="U4135">
        <v>19.399999999999999</v>
      </c>
      <c r="V4135">
        <v>136.28</v>
      </c>
      <c r="W4135">
        <v>1</v>
      </c>
      <c r="X4135">
        <v>6.81</v>
      </c>
      <c r="Y4135">
        <v>0</v>
      </c>
      <c r="Z4135">
        <v>0</v>
      </c>
      <c r="AA4135">
        <v>0</v>
      </c>
      <c r="AB4135">
        <v>4.2928199999999999</v>
      </c>
      <c r="AC4135" s="29">
        <v>138.79718</v>
      </c>
      <c r="AD4135">
        <v>0</v>
      </c>
      <c r="AF4135">
        <v>136.28</v>
      </c>
      <c r="AG4135">
        <v>0</v>
      </c>
      <c r="AH4135">
        <v>6.81</v>
      </c>
      <c r="AI4135">
        <v>4.2928199999999999</v>
      </c>
      <c r="AJ4135">
        <v>138.79718</v>
      </c>
      <c r="AK4135" t="s">
        <v>25</v>
      </c>
      <c r="AN4135" s="29">
        <v>0</v>
      </c>
      <c r="AO4135" s="30">
        <f t="shared" si="128"/>
        <v>0</v>
      </c>
      <c r="AP4135" s="30">
        <f t="shared" si="129"/>
        <v>0</v>
      </c>
    </row>
    <row r="4136" spans="1:42" x14ac:dyDescent="0.25">
      <c r="A4136" t="s">
        <v>219</v>
      </c>
      <c r="B4136">
        <v>1866788</v>
      </c>
      <c r="C4136" t="s">
        <v>14031</v>
      </c>
      <c r="D4136">
        <v>156290</v>
      </c>
      <c r="E4136" t="s">
        <v>14032</v>
      </c>
      <c r="F4136" t="s">
        <v>89</v>
      </c>
      <c r="G4136" t="s">
        <v>90</v>
      </c>
      <c r="H4136" t="s">
        <v>10</v>
      </c>
      <c r="I4136" t="s">
        <v>14033</v>
      </c>
      <c r="J4136" t="s">
        <v>14034</v>
      </c>
      <c r="K4136" t="s">
        <v>411</v>
      </c>
      <c r="L4136" t="s">
        <v>231</v>
      </c>
      <c r="M4136">
        <v>826</v>
      </c>
      <c r="N4136">
        <v>32</v>
      </c>
      <c r="O4136" s="17">
        <v>45490</v>
      </c>
      <c r="P4136" t="s">
        <v>786</v>
      </c>
      <c r="Q4136" t="s">
        <v>24</v>
      </c>
      <c r="R4136" s="17">
        <v>45489</v>
      </c>
      <c r="S4136" s="27"/>
      <c r="T4136">
        <v>63.293333333333329</v>
      </c>
      <c r="U4136">
        <v>1.38</v>
      </c>
      <c r="V4136">
        <v>64.673333333333332</v>
      </c>
      <c r="W4136">
        <v>3</v>
      </c>
      <c r="X4136">
        <v>3.2333333333333329</v>
      </c>
      <c r="Y4136">
        <v>0</v>
      </c>
      <c r="Z4136">
        <v>0</v>
      </c>
      <c r="AA4136">
        <v>0</v>
      </c>
      <c r="AB4136">
        <v>2.03721</v>
      </c>
      <c r="AC4136" s="29">
        <v>65.869456666666665</v>
      </c>
      <c r="AD4136">
        <v>0</v>
      </c>
      <c r="AF4136">
        <v>194.02</v>
      </c>
      <c r="AG4136">
        <v>0</v>
      </c>
      <c r="AH4136">
        <v>9.6999999999999993</v>
      </c>
      <c r="AI4136">
        <v>6.1116299999999999</v>
      </c>
      <c r="AJ4136">
        <v>197.60837000000001</v>
      </c>
      <c r="AK4136" t="s">
        <v>26</v>
      </c>
      <c r="AN4136" s="29">
        <v>0</v>
      </c>
      <c r="AO4136" s="30">
        <f t="shared" si="128"/>
        <v>0</v>
      </c>
      <c r="AP4136" s="30">
        <f t="shared" si="129"/>
        <v>0</v>
      </c>
    </row>
    <row r="4137" spans="1:42" x14ac:dyDescent="0.25">
      <c r="A4137" t="s">
        <v>219</v>
      </c>
      <c r="B4137">
        <v>1866783</v>
      </c>
      <c r="C4137" t="s">
        <v>14035</v>
      </c>
      <c r="D4137">
        <v>156288</v>
      </c>
      <c r="E4137" t="s">
        <v>14036</v>
      </c>
      <c r="F4137" t="s">
        <v>89</v>
      </c>
      <c r="G4137" t="s">
        <v>90</v>
      </c>
      <c r="H4137" t="s">
        <v>10</v>
      </c>
      <c r="I4137" t="s">
        <v>14037</v>
      </c>
      <c r="J4137" t="s">
        <v>14038</v>
      </c>
      <c r="K4137" t="s">
        <v>91</v>
      </c>
      <c r="L4137" t="s">
        <v>134</v>
      </c>
      <c r="M4137">
        <v>8470</v>
      </c>
      <c r="N4137">
        <v>2</v>
      </c>
      <c r="O4137" s="17">
        <v>45502</v>
      </c>
      <c r="P4137" t="s">
        <v>98</v>
      </c>
      <c r="Q4137" t="s">
        <v>24</v>
      </c>
      <c r="R4137" s="17">
        <v>45489</v>
      </c>
      <c r="S4137" s="27"/>
      <c r="T4137">
        <v>47.24666666666667</v>
      </c>
      <c r="U4137">
        <v>3.49</v>
      </c>
      <c r="V4137">
        <v>50.736666666666672</v>
      </c>
      <c r="W4137">
        <v>3</v>
      </c>
      <c r="X4137">
        <v>2.5366666666666671</v>
      </c>
      <c r="Y4137">
        <v>0</v>
      </c>
      <c r="Z4137">
        <v>0</v>
      </c>
      <c r="AA4137">
        <v>0</v>
      </c>
      <c r="AB4137">
        <v>1.5982050000000001</v>
      </c>
      <c r="AC4137" s="29">
        <v>51.67512833333334</v>
      </c>
      <c r="AD4137">
        <v>0</v>
      </c>
      <c r="AF4137">
        <v>152.21</v>
      </c>
      <c r="AG4137">
        <v>0</v>
      </c>
      <c r="AH4137">
        <v>7.61</v>
      </c>
      <c r="AI4137">
        <v>4.7946150000000003</v>
      </c>
      <c r="AJ4137">
        <v>155.025385</v>
      </c>
      <c r="AK4137" t="s">
        <v>26</v>
      </c>
      <c r="AN4137" s="29">
        <v>0</v>
      </c>
      <c r="AO4137" s="30">
        <f t="shared" si="128"/>
        <v>0</v>
      </c>
      <c r="AP4137" s="30">
        <f t="shared" si="129"/>
        <v>0</v>
      </c>
    </row>
    <row r="4138" spans="1:42" x14ac:dyDescent="0.25">
      <c r="A4138" t="s">
        <v>219</v>
      </c>
      <c r="B4138">
        <v>1866783</v>
      </c>
      <c r="C4138" t="s">
        <v>14039</v>
      </c>
      <c r="D4138">
        <v>156289</v>
      </c>
      <c r="E4138" t="s">
        <v>14036</v>
      </c>
      <c r="F4138" t="s">
        <v>89</v>
      </c>
      <c r="G4138" t="s">
        <v>90</v>
      </c>
      <c r="H4138" t="s">
        <v>10</v>
      </c>
      <c r="I4138" t="s">
        <v>14040</v>
      </c>
      <c r="J4138" t="s">
        <v>14041</v>
      </c>
      <c r="K4138" t="s">
        <v>91</v>
      </c>
      <c r="L4138" t="s">
        <v>134</v>
      </c>
      <c r="M4138">
        <v>8470</v>
      </c>
      <c r="N4138">
        <v>1</v>
      </c>
      <c r="O4138" s="17">
        <v>45502</v>
      </c>
      <c r="P4138" t="s">
        <v>98</v>
      </c>
      <c r="Q4138" t="s">
        <v>24</v>
      </c>
      <c r="R4138" s="17">
        <v>45489</v>
      </c>
      <c r="S4138" s="27"/>
      <c r="T4138">
        <v>47.24666666666667</v>
      </c>
      <c r="U4138">
        <v>3.49</v>
      </c>
      <c r="V4138">
        <v>50.736666666666672</v>
      </c>
      <c r="W4138">
        <v>3</v>
      </c>
      <c r="X4138">
        <v>2.5366666666666671</v>
      </c>
      <c r="Y4138">
        <v>0</v>
      </c>
      <c r="Z4138">
        <v>0</v>
      </c>
      <c r="AA4138">
        <v>0</v>
      </c>
      <c r="AB4138">
        <v>1.5982050000000001</v>
      </c>
      <c r="AC4138" s="29">
        <v>51.67512833333334</v>
      </c>
      <c r="AD4138">
        <v>0</v>
      </c>
      <c r="AF4138">
        <v>152.21</v>
      </c>
      <c r="AG4138">
        <v>0</v>
      </c>
      <c r="AH4138">
        <v>7.61</v>
      </c>
      <c r="AI4138">
        <v>4.7946150000000003</v>
      </c>
      <c r="AJ4138">
        <v>155.025385</v>
      </c>
      <c r="AK4138" t="s">
        <v>26</v>
      </c>
      <c r="AN4138" s="29">
        <v>0</v>
      </c>
      <c r="AO4138" s="30">
        <f t="shared" si="128"/>
        <v>0</v>
      </c>
      <c r="AP4138" s="30">
        <f t="shared" si="129"/>
        <v>0</v>
      </c>
    </row>
    <row r="4139" spans="1:42" x14ac:dyDescent="0.25">
      <c r="A4139" t="s">
        <v>219</v>
      </c>
      <c r="B4139">
        <v>1866782</v>
      </c>
      <c r="C4139" t="s">
        <v>14042</v>
      </c>
      <c r="D4139">
        <v>1744071</v>
      </c>
      <c r="E4139" t="s">
        <v>14043</v>
      </c>
      <c r="F4139" t="s">
        <v>89</v>
      </c>
      <c r="G4139" t="s">
        <v>90</v>
      </c>
      <c r="H4139" t="s">
        <v>14</v>
      </c>
      <c r="I4139" t="s">
        <v>14044</v>
      </c>
      <c r="J4139" t="s">
        <v>5090</v>
      </c>
      <c r="K4139" t="s">
        <v>266</v>
      </c>
      <c r="L4139" t="s">
        <v>115</v>
      </c>
      <c r="M4139">
        <v>2460</v>
      </c>
      <c r="N4139">
        <v>71</v>
      </c>
      <c r="O4139" s="17">
        <v>45491</v>
      </c>
      <c r="P4139" t="s">
        <v>124</v>
      </c>
      <c r="Q4139" t="s">
        <v>24</v>
      </c>
      <c r="R4139" s="17">
        <v>45489</v>
      </c>
      <c r="S4139" s="27"/>
      <c r="T4139">
        <v>107.3366666666667</v>
      </c>
      <c r="U4139">
        <v>5.9966666666666661</v>
      </c>
      <c r="V4139">
        <v>113.3333333333333</v>
      </c>
      <c r="W4139">
        <v>3</v>
      </c>
      <c r="X4139">
        <v>5.666666666666667</v>
      </c>
      <c r="Y4139">
        <v>0</v>
      </c>
      <c r="Z4139">
        <v>0</v>
      </c>
      <c r="AA4139">
        <v>0</v>
      </c>
      <c r="AB4139">
        <v>3.57</v>
      </c>
      <c r="AC4139" s="29">
        <v>115.43</v>
      </c>
      <c r="AD4139">
        <v>0</v>
      </c>
      <c r="AF4139">
        <v>340</v>
      </c>
      <c r="AG4139">
        <v>0</v>
      </c>
      <c r="AH4139">
        <v>17</v>
      </c>
      <c r="AI4139">
        <v>10.71</v>
      </c>
      <c r="AJ4139">
        <v>346.29</v>
      </c>
      <c r="AK4139" t="s">
        <v>26</v>
      </c>
      <c r="AN4139" s="29">
        <v>0</v>
      </c>
      <c r="AO4139" s="30">
        <f t="shared" si="128"/>
        <v>0</v>
      </c>
      <c r="AP4139" s="30">
        <f t="shared" si="129"/>
        <v>0</v>
      </c>
    </row>
    <row r="4140" spans="1:42" x14ac:dyDescent="0.25">
      <c r="A4140" t="s">
        <v>219</v>
      </c>
      <c r="B4140">
        <v>1866774</v>
      </c>
      <c r="C4140" t="s">
        <v>14045</v>
      </c>
      <c r="D4140">
        <v>156287</v>
      </c>
      <c r="E4140" t="s">
        <v>14046</v>
      </c>
      <c r="F4140" t="s">
        <v>89</v>
      </c>
      <c r="G4140" t="s">
        <v>90</v>
      </c>
      <c r="H4140" t="s">
        <v>10</v>
      </c>
      <c r="I4140" t="s">
        <v>14047</v>
      </c>
      <c r="J4140" t="s">
        <v>14048</v>
      </c>
      <c r="K4140" t="s">
        <v>230</v>
      </c>
      <c r="L4140" t="s">
        <v>231</v>
      </c>
      <c r="M4140">
        <v>8281</v>
      </c>
      <c r="N4140">
        <v>75</v>
      </c>
      <c r="O4140" s="17">
        <v>45492</v>
      </c>
      <c r="P4140" t="s">
        <v>326</v>
      </c>
      <c r="Q4140" t="s">
        <v>24</v>
      </c>
      <c r="R4140" s="17">
        <v>45489</v>
      </c>
      <c r="S4140" s="27"/>
      <c r="T4140">
        <v>141.095</v>
      </c>
      <c r="U4140">
        <v>4.4050000000000002</v>
      </c>
      <c r="V4140">
        <v>145.5</v>
      </c>
      <c r="W4140">
        <v>2</v>
      </c>
      <c r="X4140">
        <v>7.2750000000000004</v>
      </c>
      <c r="Y4140">
        <v>0</v>
      </c>
      <c r="Z4140">
        <v>0</v>
      </c>
      <c r="AA4140">
        <v>0</v>
      </c>
      <c r="AB4140">
        <v>4.5832499999999996</v>
      </c>
      <c r="AC4140" s="29">
        <v>148.19175000000001</v>
      </c>
      <c r="AD4140">
        <v>0</v>
      </c>
      <c r="AF4140">
        <v>291</v>
      </c>
      <c r="AG4140">
        <v>0</v>
      </c>
      <c r="AH4140">
        <v>14.55</v>
      </c>
      <c r="AI4140">
        <v>9.1664999999999992</v>
      </c>
      <c r="AJ4140">
        <v>296.38350000000003</v>
      </c>
      <c r="AK4140" t="s">
        <v>27</v>
      </c>
      <c r="AN4140" s="29">
        <v>0</v>
      </c>
      <c r="AO4140" s="30">
        <f t="shared" si="128"/>
        <v>0</v>
      </c>
      <c r="AP4140" s="30">
        <f t="shared" si="129"/>
        <v>0</v>
      </c>
    </row>
    <row r="4141" spans="1:42" x14ac:dyDescent="0.25">
      <c r="A4141" t="s">
        <v>219</v>
      </c>
      <c r="B4141">
        <v>1866760</v>
      </c>
      <c r="C4141" t="s">
        <v>14049</v>
      </c>
      <c r="D4141">
        <v>1744061</v>
      </c>
      <c r="E4141" t="s">
        <v>14050</v>
      </c>
      <c r="F4141" t="s">
        <v>89</v>
      </c>
      <c r="G4141" t="s">
        <v>90</v>
      </c>
      <c r="H4141" t="s">
        <v>10</v>
      </c>
      <c r="I4141" t="s">
        <v>14051</v>
      </c>
      <c r="J4141" t="s">
        <v>14052</v>
      </c>
      <c r="K4141" t="s">
        <v>225</v>
      </c>
      <c r="L4141" t="s">
        <v>224</v>
      </c>
      <c r="M4141">
        <v>8295</v>
      </c>
      <c r="N4141">
        <v>20</v>
      </c>
      <c r="O4141" s="17">
        <v>45493</v>
      </c>
      <c r="P4141" t="s">
        <v>138</v>
      </c>
      <c r="Q4141" t="s">
        <v>24</v>
      </c>
      <c r="R4141" s="17">
        <v>45489</v>
      </c>
      <c r="S4141" s="27"/>
      <c r="T4141">
        <v>60.396666666666668</v>
      </c>
      <c r="U4141">
        <v>6.34</v>
      </c>
      <c r="V4141">
        <v>66.736666666666665</v>
      </c>
      <c r="W4141">
        <v>3</v>
      </c>
      <c r="X4141">
        <v>3.336666666666666</v>
      </c>
      <c r="Y4141">
        <v>0</v>
      </c>
      <c r="Z4141">
        <v>0</v>
      </c>
      <c r="AA4141">
        <v>0</v>
      </c>
      <c r="AB4141">
        <v>2.1022050000000001</v>
      </c>
      <c r="AC4141" s="29">
        <v>67.97112833333334</v>
      </c>
      <c r="AD4141">
        <v>0</v>
      </c>
      <c r="AF4141">
        <v>200.21</v>
      </c>
      <c r="AG4141">
        <v>0</v>
      </c>
      <c r="AH4141">
        <v>10.01</v>
      </c>
      <c r="AI4141">
        <v>6.3066149999999999</v>
      </c>
      <c r="AJ4141">
        <v>203.91338500000001</v>
      </c>
      <c r="AK4141" t="s">
        <v>26</v>
      </c>
      <c r="AN4141" s="29">
        <v>0</v>
      </c>
      <c r="AO4141" s="30">
        <f t="shared" si="128"/>
        <v>0</v>
      </c>
      <c r="AP4141" s="30">
        <f t="shared" si="129"/>
        <v>0</v>
      </c>
    </row>
    <row r="4142" spans="1:42" x14ac:dyDescent="0.25">
      <c r="A4142" t="s">
        <v>219</v>
      </c>
      <c r="B4142">
        <v>1866760</v>
      </c>
      <c r="C4142" t="s">
        <v>14053</v>
      </c>
      <c r="D4142">
        <v>1744060</v>
      </c>
      <c r="E4142" t="s">
        <v>14050</v>
      </c>
      <c r="F4142" t="s">
        <v>89</v>
      </c>
      <c r="G4142" t="s">
        <v>90</v>
      </c>
      <c r="H4142" t="s">
        <v>10</v>
      </c>
      <c r="I4142" t="s">
        <v>14054</v>
      </c>
      <c r="J4142" t="s">
        <v>14055</v>
      </c>
      <c r="K4142" t="s">
        <v>225</v>
      </c>
      <c r="L4142" t="s">
        <v>224</v>
      </c>
      <c r="M4142">
        <v>8295</v>
      </c>
      <c r="N4142">
        <v>19</v>
      </c>
      <c r="O4142" s="17">
        <v>45493</v>
      </c>
      <c r="P4142" t="s">
        <v>138</v>
      </c>
      <c r="Q4142" t="s">
        <v>24</v>
      </c>
      <c r="R4142" s="17">
        <v>45489</v>
      </c>
      <c r="S4142" s="27"/>
      <c r="T4142">
        <v>60.396666666666668</v>
      </c>
      <c r="U4142">
        <v>6.34</v>
      </c>
      <c r="V4142">
        <v>66.736666666666665</v>
      </c>
      <c r="W4142">
        <v>3</v>
      </c>
      <c r="X4142">
        <v>3.336666666666666</v>
      </c>
      <c r="Y4142">
        <v>0</v>
      </c>
      <c r="Z4142">
        <v>0</v>
      </c>
      <c r="AA4142">
        <v>0</v>
      </c>
      <c r="AB4142">
        <v>2.1022050000000001</v>
      </c>
      <c r="AC4142" s="29">
        <v>67.97112833333334</v>
      </c>
      <c r="AD4142">
        <v>0</v>
      </c>
      <c r="AF4142">
        <v>200.21</v>
      </c>
      <c r="AG4142">
        <v>0</v>
      </c>
      <c r="AH4142">
        <v>10.01</v>
      </c>
      <c r="AI4142">
        <v>6.3066149999999999</v>
      </c>
      <c r="AJ4142">
        <v>203.91338500000001</v>
      </c>
      <c r="AK4142" t="s">
        <v>26</v>
      </c>
      <c r="AN4142" s="29">
        <v>0</v>
      </c>
      <c r="AO4142" s="30">
        <f t="shared" si="128"/>
        <v>0</v>
      </c>
      <c r="AP4142" s="30">
        <f t="shared" si="129"/>
        <v>0</v>
      </c>
    </row>
    <row r="4143" spans="1:42" x14ac:dyDescent="0.25">
      <c r="A4143" t="s">
        <v>219</v>
      </c>
      <c r="B4143">
        <v>1866719</v>
      </c>
      <c r="C4143" t="s">
        <v>14056</v>
      </c>
      <c r="D4143">
        <v>1060584</v>
      </c>
      <c r="E4143" t="s">
        <v>14057</v>
      </c>
      <c r="F4143" t="s">
        <v>89</v>
      </c>
      <c r="G4143" t="s">
        <v>90</v>
      </c>
      <c r="H4143" t="s">
        <v>14</v>
      </c>
      <c r="I4143" t="s">
        <v>14058</v>
      </c>
      <c r="J4143" t="s">
        <v>14059</v>
      </c>
      <c r="K4143" t="s">
        <v>94</v>
      </c>
      <c r="L4143" t="s">
        <v>271</v>
      </c>
      <c r="M4143">
        <v>8776</v>
      </c>
      <c r="N4143">
        <v>4</v>
      </c>
      <c r="O4143" s="17">
        <v>45489</v>
      </c>
      <c r="P4143" t="s">
        <v>496</v>
      </c>
      <c r="Q4143" t="s">
        <v>24</v>
      </c>
      <c r="R4143" s="17">
        <v>45489</v>
      </c>
      <c r="S4143" s="27"/>
      <c r="T4143">
        <v>69.17</v>
      </c>
      <c r="U4143">
        <v>9.32</v>
      </c>
      <c r="V4143">
        <v>78.489999999999995</v>
      </c>
      <c r="W4143">
        <v>2</v>
      </c>
      <c r="X4143">
        <v>3.9249999999999998</v>
      </c>
      <c r="Y4143">
        <v>0</v>
      </c>
      <c r="Z4143">
        <v>0</v>
      </c>
      <c r="AA4143">
        <v>0</v>
      </c>
      <c r="AB4143">
        <v>2.4724349999999999</v>
      </c>
      <c r="AC4143" s="29">
        <v>79.942564999999988</v>
      </c>
      <c r="AD4143">
        <v>0</v>
      </c>
      <c r="AF4143">
        <v>156.97999999999999</v>
      </c>
      <c r="AG4143">
        <v>0</v>
      </c>
      <c r="AH4143">
        <v>7.85</v>
      </c>
      <c r="AI4143">
        <v>4.9448699999999999</v>
      </c>
      <c r="AJ4143">
        <v>159.88513</v>
      </c>
      <c r="AK4143" t="s">
        <v>27</v>
      </c>
      <c r="AN4143" s="29">
        <v>0</v>
      </c>
      <c r="AO4143" s="30">
        <f t="shared" si="128"/>
        <v>0</v>
      </c>
      <c r="AP4143" s="30">
        <f t="shared" si="129"/>
        <v>0</v>
      </c>
    </row>
    <row r="4144" spans="1:42" x14ac:dyDescent="0.25">
      <c r="A4144" t="s">
        <v>219</v>
      </c>
      <c r="B4144">
        <v>1866719</v>
      </c>
      <c r="C4144" t="s">
        <v>14060</v>
      </c>
      <c r="D4144">
        <v>1060585</v>
      </c>
      <c r="E4144" t="s">
        <v>14057</v>
      </c>
      <c r="F4144" t="s">
        <v>89</v>
      </c>
      <c r="G4144" t="s">
        <v>90</v>
      </c>
      <c r="H4144" t="s">
        <v>14</v>
      </c>
      <c r="I4144" t="s">
        <v>14061</v>
      </c>
      <c r="J4144" t="s">
        <v>14062</v>
      </c>
      <c r="K4144" t="s">
        <v>94</v>
      </c>
      <c r="L4144" t="s">
        <v>271</v>
      </c>
      <c r="M4144">
        <v>8776</v>
      </c>
      <c r="N4144">
        <v>3</v>
      </c>
      <c r="O4144" s="17">
        <v>45489</v>
      </c>
      <c r="P4144" t="s">
        <v>496</v>
      </c>
      <c r="Q4144" t="s">
        <v>24</v>
      </c>
      <c r="R4144" s="17">
        <v>45489</v>
      </c>
      <c r="S4144" s="27"/>
      <c r="T4144">
        <v>69.17</v>
      </c>
      <c r="U4144">
        <v>9.32</v>
      </c>
      <c r="V4144">
        <v>78.489999999999995</v>
      </c>
      <c r="W4144">
        <v>2</v>
      </c>
      <c r="X4144">
        <v>3.9249999999999998</v>
      </c>
      <c r="Y4144">
        <v>0</v>
      </c>
      <c r="Z4144">
        <v>0</v>
      </c>
      <c r="AA4144">
        <v>0</v>
      </c>
      <c r="AB4144">
        <v>2.4724349999999999</v>
      </c>
      <c r="AC4144" s="29">
        <v>79.942564999999988</v>
      </c>
      <c r="AD4144">
        <v>0</v>
      </c>
      <c r="AF4144">
        <v>156.97999999999999</v>
      </c>
      <c r="AG4144">
        <v>0</v>
      </c>
      <c r="AH4144">
        <v>7.85</v>
      </c>
      <c r="AI4144">
        <v>4.9448699999999999</v>
      </c>
      <c r="AJ4144">
        <v>159.88513</v>
      </c>
      <c r="AK4144" t="s">
        <v>27</v>
      </c>
      <c r="AN4144" s="29">
        <v>0</v>
      </c>
      <c r="AO4144" s="30">
        <f t="shared" si="128"/>
        <v>0</v>
      </c>
      <c r="AP4144" s="30">
        <f t="shared" si="129"/>
        <v>0</v>
      </c>
    </row>
    <row r="4145" spans="1:42" x14ac:dyDescent="0.25">
      <c r="A4145" t="s">
        <v>219</v>
      </c>
      <c r="B4145">
        <v>1866670</v>
      </c>
      <c r="C4145" t="s">
        <v>14063</v>
      </c>
      <c r="D4145">
        <v>1744046</v>
      </c>
      <c r="E4145" t="s">
        <v>14064</v>
      </c>
      <c r="F4145" t="s">
        <v>89</v>
      </c>
      <c r="G4145" t="s">
        <v>90</v>
      </c>
      <c r="H4145" t="s">
        <v>137</v>
      </c>
      <c r="I4145" t="s">
        <v>14065</v>
      </c>
      <c r="J4145" t="s">
        <v>14066</v>
      </c>
      <c r="K4145" t="s">
        <v>266</v>
      </c>
      <c r="L4145" t="s">
        <v>92</v>
      </c>
      <c r="M4145">
        <v>2770</v>
      </c>
      <c r="N4145">
        <v>7</v>
      </c>
      <c r="O4145" s="17">
        <v>45499</v>
      </c>
      <c r="P4145" t="s">
        <v>124</v>
      </c>
      <c r="Q4145" t="s">
        <v>24</v>
      </c>
      <c r="R4145" s="17">
        <v>45489</v>
      </c>
      <c r="S4145" s="27"/>
      <c r="T4145">
        <v>67.216666666666669</v>
      </c>
      <c r="U4145">
        <v>9.4433333333333334</v>
      </c>
      <c r="V4145">
        <v>76.66</v>
      </c>
      <c r="W4145">
        <v>3</v>
      </c>
      <c r="X4145">
        <v>3.833333333333333</v>
      </c>
      <c r="Y4145">
        <v>0</v>
      </c>
      <c r="Z4145">
        <v>0</v>
      </c>
      <c r="AA4145">
        <v>0</v>
      </c>
      <c r="AB4145">
        <v>4.0246500000000003</v>
      </c>
      <c r="AC4145" s="29">
        <v>76.468683333333331</v>
      </c>
      <c r="AD4145">
        <v>0</v>
      </c>
      <c r="AF4145">
        <v>229.98</v>
      </c>
      <c r="AG4145">
        <v>0</v>
      </c>
      <c r="AH4145">
        <v>11.5</v>
      </c>
      <c r="AI4145">
        <v>12.07395</v>
      </c>
      <c r="AJ4145">
        <v>229.40604999999999</v>
      </c>
      <c r="AK4145" t="s">
        <v>26</v>
      </c>
      <c r="AN4145" s="29">
        <v>0</v>
      </c>
      <c r="AO4145" s="30">
        <f t="shared" si="128"/>
        <v>0</v>
      </c>
      <c r="AP4145" s="30">
        <f t="shared" si="129"/>
        <v>0</v>
      </c>
    </row>
    <row r="4146" spans="1:42" x14ac:dyDescent="0.25">
      <c r="A4146" t="s">
        <v>219</v>
      </c>
      <c r="B4146">
        <v>1866670</v>
      </c>
      <c r="C4146" t="s">
        <v>14067</v>
      </c>
      <c r="D4146">
        <v>1744045</v>
      </c>
      <c r="E4146" t="s">
        <v>14064</v>
      </c>
      <c r="F4146" t="s">
        <v>89</v>
      </c>
      <c r="G4146" t="s">
        <v>90</v>
      </c>
      <c r="H4146" t="s">
        <v>137</v>
      </c>
      <c r="I4146" t="s">
        <v>14068</v>
      </c>
      <c r="J4146" t="s">
        <v>14069</v>
      </c>
      <c r="K4146" t="s">
        <v>266</v>
      </c>
      <c r="L4146" t="s">
        <v>92</v>
      </c>
      <c r="M4146">
        <v>2770</v>
      </c>
      <c r="N4146">
        <v>8</v>
      </c>
      <c r="O4146" s="17">
        <v>45499</v>
      </c>
      <c r="P4146" t="s">
        <v>124</v>
      </c>
      <c r="Q4146" t="s">
        <v>24</v>
      </c>
      <c r="R4146" s="17">
        <v>45489</v>
      </c>
      <c r="S4146" s="27"/>
      <c r="T4146">
        <v>67.216666666666669</v>
      </c>
      <c r="U4146">
        <v>9.4433333333333334</v>
      </c>
      <c r="V4146">
        <v>76.66</v>
      </c>
      <c r="W4146">
        <v>3</v>
      </c>
      <c r="X4146">
        <v>3.833333333333333</v>
      </c>
      <c r="Y4146">
        <v>0</v>
      </c>
      <c r="Z4146">
        <v>0</v>
      </c>
      <c r="AA4146">
        <v>0</v>
      </c>
      <c r="AB4146">
        <v>4.0246500000000003</v>
      </c>
      <c r="AC4146" s="29">
        <v>76.468683333333331</v>
      </c>
      <c r="AD4146">
        <v>0</v>
      </c>
      <c r="AF4146">
        <v>229.98</v>
      </c>
      <c r="AG4146">
        <v>0</v>
      </c>
      <c r="AH4146">
        <v>11.5</v>
      </c>
      <c r="AI4146">
        <v>12.07395</v>
      </c>
      <c r="AJ4146">
        <v>229.40604999999999</v>
      </c>
      <c r="AK4146" t="s">
        <v>26</v>
      </c>
      <c r="AN4146" s="29">
        <v>0</v>
      </c>
      <c r="AO4146" s="30">
        <f t="shared" si="128"/>
        <v>0</v>
      </c>
      <c r="AP4146" s="30">
        <f t="shared" si="129"/>
        <v>0</v>
      </c>
    </row>
    <row r="4147" spans="1:42" x14ac:dyDescent="0.25">
      <c r="A4147" t="s">
        <v>219</v>
      </c>
      <c r="B4147">
        <v>1866670</v>
      </c>
      <c r="C4147" t="s">
        <v>14070</v>
      </c>
      <c r="D4147">
        <v>1744044</v>
      </c>
      <c r="E4147" t="s">
        <v>14064</v>
      </c>
      <c r="F4147" t="s">
        <v>89</v>
      </c>
      <c r="G4147" t="s">
        <v>90</v>
      </c>
      <c r="H4147" t="s">
        <v>137</v>
      </c>
      <c r="I4147" t="s">
        <v>14071</v>
      </c>
      <c r="J4147" t="s">
        <v>14072</v>
      </c>
      <c r="K4147" t="s">
        <v>266</v>
      </c>
      <c r="L4147" t="s">
        <v>92</v>
      </c>
      <c r="M4147">
        <v>2770</v>
      </c>
      <c r="N4147">
        <v>9</v>
      </c>
      <c r="O4147" s="17">
        <v>45499</v>
      </c>
      <c r="P4147" t="s">
        <v>124</v>
      </c>
      <c r="Q4147" t="s">
        <v>24</v>
      </c>
      <c r="R4147" s="17">
        <v>45489</v>
      </c>
      <c r="S4147" s="27"/>
      <c r="T4147">
        <v>67.216666666666669</v>
      </c>
      <c r="U4147">
        <v>9.4433333333333334</v>
      </c>
      <c r="V4147">
        <v>76.66</v>
      </c>
      <c r="W4147">
        <v>3</v>
      </c>
      <c r="X4147">
        <v>3.833333333333333</v>
      </c>
      <c r="Y4147">
        <v>0</v>
      </c>
      <c r="Z4147">
        <v>0</v>
      </c>
      <c r="AA4147">
        <v>0</v>
      </c>
      <c r="AB4147">
        <v>4.0246500000000003</v>
      </c>
      <c r="AC4147" s="29">
        <v>76.468683333333331</v>
      </c>
      <c r="AD4147">
        <v>0</v>
      </c>
      <c r="AF4147">
        <v>229.98</v>
      </c>
      <c r="AG4147">
        <v>0</v>
      </c>
      <c r="AH4147">
        <v>11.5</v>
      </c>
      <c r="AI4147">
        <v>12.07395</v>
      </c>
      <c r="AJ4147">
        <v>229.40604999999999</v>
      </c>
      <c r="AK4147" t="s">
        <v>26</v>
      </c>
      <c r="AN4147" s="29">
        <v>0</v>
      </c>
      <c r="AO4147" s="30">
        <f t="shared" si="128"/>
        <v>0</v>
      </c>
      <c r="AP4147" s="30">
        <f t="shared" si="129"/>
        <v>0</v>
      </c>
    </row>
    <row r="4148" spans="1:42" x14ac:dyDescent="0.25">
      <c r="A4148" t="s">
        <v>219</v>
      </c>
      <c r="B4148">
        <v>1866657</v>
      </c>
      <c r="C4148" t="s">
        <v>14073</v>
      </c>
      <c r="D4148">
        <v>1744019</v>
      </c>
      <c r="E4148" t="s">
        <v>14074</v>
      </c>
      <c r="F4148" t="s">
        <v>89</v>
      </c>
      <c r="G4148" t="s">
        <v>90</v>
      </c>
      <c r="H4148" t="s">
        <v>10</v>
      </c>
      <c r="I4148" t="s">
        <v>14075</v>
      </c>
      <c r="J4148" t="s">
        <v>14076</v>
      </c>
      <c r="K4148" t="s">
        <v>225</v>
      </c>
      <c r="L4148" t="s">
        <v>224</v>
      </c>
      <c r="M4148">
        <v>8465</v>
      </c>
      <c r="N4148">
        <v>14</v>
      </c>
      <c r="O4148" s="17">
        <v>45490</v>
      </c>
      <c r="P4148" t="s">
        <v>107</v>
      </c>
      <c r="Q4148" t="s">
        <v>24</v>
      </c>
      <c r="R4148" s="17">
        <v>45489</v>
      </c>
      <c r="S4148" s="27"/>
      <c r="T4148">
        <v>130.38499999999999</v>
      </c>
      <c r="U4148">
        <v>9.51</v>
      </c>
      <c r="V4148">
        <v>139.89500000000001</v>
      </c>
      <c r="W4148">
        <v>2</v>
      </c>
      <c r="X4148">
        <v>6.9950000000000001</v>
      </c>
      <c r="Y4148">
        <v>0</v>
      </c>
      <c r="Z4148">
        <v>0</v>
      </c>
      <c r="AA4148">
        <v>0</v>
      </c>
      <c r="AB4148">
        <v>4.4066925000000001</v>
      </c>
      <c r="AC4148" s="29">
        <v>142.4833075</v>
      </c>
      <c r="AD4148">
        <v>0</v>
      </c>
      <c r="AF4148">
        <v>279.79000000000002</v>
      </c>
      <c r="AG4148">
        <v>0</v>
      </c>
      <c r="AH4148">
        <v>13.99</v>
      </c>
      <c r="AI4148">
        <v>8.8133850000000002</v>
      </c>
      <c r="AJ4148">
        <v>284.96661499999999</v>
      </c>
      <c r="AK4148" t="s">
        <v>27</v>
      </c>
      <c r="AN4148" s="29">
        <v>0</v>
      </c>
      <c r="AO4148" s="30">
        <f t="shared" si="128"/>
        <v>0</v>
      </c>
      <c r="AP4148" s="30">
        <f t="shared" si="129"/>
        <v>0</v>
      </c>
    </row>
    <row r="4149" spans="1:42" x14ac:dyDescent="0.25">
      <c r="A4149" t="s">
        <v>219</v>
      </c>
      <c r="B4149">
        <v>1866657</v>
      </c>
      <c r="C4149" t="s">
        <v>14077</v>
      </c>
      <c r="D4149">
        <v>1744018</v>
      </c>
      <c r="E4149" t="s">
        <v>14074</v>
      </c>
      <c r="F4149" t="s">
        <v>89</v>
      </c>
      <c r="G4149" t="s">
        <v>90</v>
      </c>
      <c r="H4149" t="s">
        <v>10</v>
      </c>
      <c r="I4149" t="s">
        <v>14078</v>
      </c>
      <c r="J4149" t="s">
        <v>14079</v>
      </c>
      <c r="K4149" t="s">
        <v>225</v>
      </c>
      <c r="L4149" t="s">
        <v>224</v>
      </c>
      <c r="M4149">
        <v>8465</v>
      </c>
      <c r="N4149">
        <v>13</v>
      </c>
      <c r="O4149" s="17">
        <v>45490</v>
      </c>
      <c r="P4149" t="s">
        <v>107</v>
      </c>
      <c r="Q4149" t="s">
        <v>24</v>
      </c>
      <c r="R4149" s="17">
        <v>45489</v>
      </c>
      <c r="S4149" s="27"/>
      <c r="T4149">
        <v>130.38499999999999</v>
      </c>
      <c r="U4149">
        <v>9.51</v>
      </c>
      <c r="V4149">
        <v>139.89500000000001</v>
      </c>
      <c r="W4149">
        <v>2</v>
      </c>
      <c r="X4149">
        <v>6.9950000000000001</v>
      </c>
      <c r="Y4149">
        <v>0</v>
      </c>
      <c r="Z4149">
        <v>0</v>
      </c>
      <c r="AA4149">
        <v>0</v>
      </c>
      <c r="AB4149">
        <v>4.4066925000000001</v>
      </c>
      <c r="AC4149" s="29">
        <v>142.4833075</v>
      </c>
      <c r="AD4149">
        <v>0</v>
      </c>
      <c r="AF4149">
        <v>279.79000000000002</v>
      </c>
      <c r="AG4149">
        <v>0</v>
      </c>
      <c r="AH4149">
        <v>13.99</v>
      </c>
      <c r="AI4149">
        <v>8.8133850000000002</v>
      </c>
      <c r="AJ4149">
        <v>284.96661499999999</v>
      </c>
      <c r="AK4149" t="s">
        <v>27</v>
      </c>
      <c r="AN4149" s="29">
        <v>0</v>
      </c>
      <c r="AO4149" s="30">
        <f t="shared" si="128"/>
        <v>0</v>
      </c>
      <c r="AP4149" s="30">
        <f t="shared" si="129"/>
        <v>0</v>
      </c>
    </row>
    <row r="4150" spans="1:42" x14ac:dyDescent="0.25">
      <c r="A4150" t="s">
        <v>219</v>
      </c>
      <c r="B4150">
        <v>1866583</v>
      </c>
      <c r="C4150" t="s">
        <v>14080</v>
      </c>
      <c r="D4150">
        <v>489735</v>
      </c>
      <c r="E4150" t="s">
        <v>14081</v>
      </c>
      <c r="F4150" t="s">
        <v>89</v>
      </c>
      <c r="G4150" t="s">
        <v>90</v>
      </c>
      <c r="H4150" t="s">
        <v>10</v>
      </c>
      <c r="I4150" t="s">
        <v>4668</v>
      </c>
      <c r="J4150" t="s">
        <v>4669</v>
      </c>
      <c r="K4150" t="s">
        <v>224</v>
      </c>
      <c r="L4150" t="s">
        <v>314</v>
      </c>
      <c r="M4150">
        <v>992402</v>
      </c>
      <c r="N4150">
        <v>79</v>
      </c>
      <c r="O4150" s="17">
        <v>45492</v>
      </c>
      <c r="P4150" t="s">
        <v>1192</v>
      </c>
      <c r="Q4150" t="s">
        <v>24</v>
      </c>
      <c r="R4150" s="17">
        <v>45489</v>
      </c>
      <c r="S4150" s="27"/>
      <c r="T4150">
        <v>345.64</v>
      </c>
      <c r="U4150">
        <v>14.35</v>
      </c>
      <c r="V4150">
        <v>359.99</v>
      </c>
      <c r="W4150">
        <v>1</v>
      </c>
      <c r="X4150">
        <v>18</v>
      </c>
      <c r="Y4150">
        <v>0</v>
      </c>
      <c r="Z4150">
        <v>0</v>
      </c>
      <c r="AA4150">
        <v>0</v>
      </c>
      <c r="AB4150">
        <v>11.339684999999999</v>
      </c>
      <c r="AC4150" s="29">
        <v>366.65031499999998</v>
      </c>
      <c r="AD4150">
        <v>0</v>
      </c>
      <c r="AF4150">
        <v>359.99</v>
      </c>
      <c r="AG4150">
        <v>0</v>
      </c>
      <c r="AH4150">
        <v>18</v>
      </c>
      <c r="AI4150">
        <v>11.339684999999999</v>
      </c>
      <c r="AJ4150">
        <v>366.65031499999998</v>
      </c>
      <c r="AK4150" t="s">
        <v>25</v>
      </c>
      <c r="AN4150" s="29">
        <v>0</v>
      </c>
      <c r="AO4150" s="30">
        <f t="shared" si="128"/>
        <v>0</v>
      </c>
      <c r="AP4150" s="30">
        <f t="shared" si="129"/>
        <v>0</v>
      </c>
    </row>
    <row r="4151" spans="1:42" x14ac:dyDescent="0.25">
      <c r="A4151" t="s">
        <v>219</v>
      </c>
      <c r="B4151">
        <v>1866583</v>
      </c>
      <c r="C4151" t="s">
        <v>14082</v>
      </c>
      <c r="D4151">
        <v>1743994</v>
      </c>
      <c r="E4151" t="s">
        <v>14081</v>
      </c>
      <c r="F4151" t="s">
        <v>89</v>
      </c>
      <c r="G4151" t="s">
        <v>90</v>
      </c>
      <c r="H4151" t="s">
        <v>10</v>
      </c>
      <c r="I4151" t="s">
        <v>4668</v>
      </c>
      <c r="J4151" t="s">
        <v>4669</v>
      </c>
      <c r="K4151" t="s">
        <v>314</v>
      </c>
      <c r="L4151" t="s">
        <v>224</v>
      </c>
      <c r="M4151">
        <v>992362</v>
      </c>
      <c r="N4151">
        <v>77</v>
      </c>
      <c r="O4151" s="17">
        <v>45500</v>
      </c>
      <c r="P4151" t="s">
        <v>122</v>
      </c>
      <c r="Q4151" t="s">
        <v>24</v>
      </c>
      <c r="R4151" s="17">
        <v>45489</v>
      </c>
      <c r="S4151" s="27"/>
      <c r="T4151">
        <v>351.32</v>
      </c>
      <c r="U4151">
        <v>8.68</v>
      </c>
      <c r="V4151">
        <v>360</v>
      </c>
      <c r="W4151">
        <v>1</v>
      </c>
      <c r="X4151">
        <v>18</v>
      </c>
      <c r="Y4151">
        <v>0</v>
      </c>
      <c r="Z4151">
        <v>0</v>
      </c>
      <c r="AA4151">
        <v>0</v>
      </c>
      <c r="AB4151">
        <v>11.34</v>
      </c>
      <c r="AC4151" s="29">
        <v>366.66</v>
      </c>
      <c r="AD4151">
        <v>0</v>
      </c>
      <c r="AF4151">
        <v>360</v>
      </c>
      <c r="AG4151">
        <v>0</v>
      </c>
      <c r="AH4151">
        <v>18</v>
      </c>
      <c r="AI4151">
        <v>11.34</v>
      </c>
      <c r="AJ4151">
        <v>366.66</v>
      </c>
      <c r="AK4151" t="s">
        <v>25</v>
      </c>
      <c r="AN4151" s="29">
        <v>0</v>
      </c>
      <c r="AO4151" s="30">
        <f t="shared" si="128"/>
        <v>0</v>
      </c>
      <c r="AP4151" s="30">
        <f t="shared" si="129"/>
        <v>0</v>
      </c>
    </row>
    <row r="4152" spans="1:42" x14ac:dyDescent="0.25">
      <c r="A4152" t="s">
        <v>219</v>
      </c>
      <c r="B4152">
        <v>1866574</v>
      </c>
      <c r="C4152" t="s">
        <v>14083</v>
      </c>
      <c r="D4152">
        <v>156275</v>
      </c>
      <c r="E4152" t="s">
        <v>14084</v>
      </c>
      <c r="F4152" t="s">
        <v>89</v>
      </c>
      <c r="G4152" t="s">
        <v>90</v>
      </c>
      <c r="H4152" t="s">
        <v>10</v>
      </c>
      <c r="I4152" t="s">
        <v>14085</v>
      </c>
      <c r="J4152" t="s">
        <v>14086</v>
      </c>
      <c r="K4152" t="s">
        <v>91</v>
      </c>
      <c r="L4152" t="s">
        <v>470</v>
      </c>
      <c r="M4152">
        <v>888986</v>
      </c>
      <c r="N4152">
        <v>14</v>
      </c>
      <c r="O4152" s="17">
        <v>45491</v>
      </c>
      <c r="P4152" t="s">
        <v>124</v>
      </c>
      <c r="Q4152" t="s">
        <v>24</v>
      </c>
      <c r="R4152" s="17">
        <v>45489</v>
      </c>
      <c r="S4152" s="27"/>
      <c r="T4152">
        <v>54.49</v>
      </c>
      <c r="U4152">
        <v>2.85</v>
      </c>
      <c r="V4152">
        <v>57.34</v>
      </c>
      <c r="W4152">
        <v>2</v>
      </c>
      <c r="X4152">
        <v>2.8650000000000002</v>
      </c>
      <c r="Y4152">
        <v>0</v>
      </c>
      <c r="Z4152">
        <v>0</v>
      </c>
      <c r="AA4152">
        <v>0</v>
      </c>
      <c r="AB4152">
        <v>1.8062100000000001</v>
      </c>
      <c r="AC4152" s="29">
        <v>58.398790000000012</v>
      </c>
      <c r="AD4152">
        <v>0</v>
      </c>
      <c r="AF4152">
        <v>114.68</v>
      </c>
      <c r="AG4152">
        <v>0</v>
      </c>
      <c r="AH4152">
        <v>5.73</v>
      </c>
      <c r="AI4152">
        <v>3.6124200000000002</v>
      </c>
      <c r="AJ4152">
        <v>116.79758</v>
      </c>
      <c r="AK4152" t="s">
        <v>27</v>
      </c>
      <c r="AN4152" s="29">
        <v>0</v>
      </c>
      <c r="AO4152" s="30">
        <f t="shared" si="128"/>
        <v>0</v>
      </c>
      <c r="AP4152" s="30">
        <f t="shared" si="129"/>
        <v>0</v>
      </c>
    </row>
    <row r="4153" spans="1:42" x14ac:dyDescent="0.25">
      <c r="A4153" t="s">
        <v>219</v>
      </c>
      <c r="B4153">
        <v>1866574</v>
      </c>
      <c r="C4153" t="s">
        <v>14087</v>
      </c>
      <c r="D4153">
        <v>1060551</v>
      </c>
      <c r="E4153" t="s">
        <v>14084</v>
      </c>
      <c r="F4153" t="s">
        <v>89</v>
      </c>
      <c r="G4153" t="s">
        <v>90</v>
      </c>
      <c r="H4153" t="s">
        <v>10</v>
      </c>
      <c r="I4153" t="s">
        <v>14085</v>
      </c>
      <c r="J4153" t="s">
        <v>14086</v>
      </c>
      <c r="K4153" t="s">
        <v>470</v>
      </c>
      <c r="L4153" t="s">
        <v>91</v>
      </c>
      <c r="M4153">
        <v>8270</v>
      </c>
      <c r="N4153">
        <v>9</v>
      </c>
      <c r="O4153" s="17">
        <v>45494</v>
      </c>
      <c r="P4153" t="s">
        <v>823</v>
      </c>
      <c r="Q4153" t="s">
        <v>24</v>
      </c>
      <c r="R4153" s="17">
        <v>45489</v>
      </c>
      <c r="S4153" s="27"/>
      <c r="T4153">
        <v>39.54</v>
      </c>
      <c r="U4153">
        <v>4.18</v>
      </c>
      <c r="V4153">
        <v>43.72</v>
      </c>
      <c r="W4153">
        <v>2</v>
      </c>
      <c r="X4153">
        <v>2.1850000000000001</v>
      </c>
      <c r="Y4153">
        <v>0</v>
      </c>
      <c r="Z4153">
        <v>0</v>
      </c>
      <c r="AA4153">
        <v>0</v>
      </c>
      <c r="AB4153">
        <v>1.3771800000000001</v>
      </c>
      <c r="AC4153" s="29">
        <v>44.527819999999998</v>
      </c>
      <c r="AD4153">
        <v>0</v>
      </c>
      <c r="AF4153">
        <v>87.44</v>
      </c>
      <c r="AG4153">
        <v>0</v>
      </c>
      <c r="AH4153">
        <v>4.37</v>
      </c>
      <c r="AI4153">
        <v>2.7543600000000001</v>
      </c>
      <c r="AJ4153">
        <v>89.055639999999997</v>
      </c>
      <c r="AK4153" t="s">
        <v>27</v>
      </c>
      <c r="AN4153" s="29">
        <v>0</v>
      </c>
      <c r="AO4153" s="30">
        <f t="shared" si="128"/>
        <v>0</v>
      </c>
      <c r="AP4153" s="30">
        <f t="shared" si="129"/>
        <v>0</v>
      </c>
    </row>
    <row r="4154" spans="1:42" x14ac:dyDescent="0.25">
      <c r="A4154" t="s">
        <v>219</v>
      </c>
      <c r="B4154">
        <v>1866569</v>
      </c>
      <c r="C4154" t="s">
        <v>14088</v>
      </c>
      <c r="D4154">
        <v>156277</v>
      </c>
      <c r="E4154" t="s">
        <v>14089</v>
      </c>
      <c r="F4154" t="s">
        <v>89</v>
      </c>
      <c r="G4154" t="s">
        <v>90</v>
      </c>
      <c r="H4154" t="s">
        <v>14</v>
      </c>
      <c r="I4154" t="s">
        <v>14090</v>
      </c>
      <c r="J4154" t="s">
        <v>14091</v>
      </c>
      <c r="K4154" t="s">
        <v>91</v>
      </c>
      <c r="L4154" t="s">
        <v>231</v>
      </c>
      <c r="M4154">
        <v>2780</v>
      </c>
      <c r="N4154">
        <v>80</v>
      </c>
      <c r="O4154" s="17">
        <v>45489</v>
      </c>
      <c r="P4154" t="s">
        <v>1989</v>
      </c>
      <c r="Q4154" t="s">
        <v>24</v>
      </c>
      <c r="R4154" s="17">
        <v>45489</v>
      </c>
      <c r="S4154" s="27"/>
      <c r="T4154">
        <v>143.4966666666667</v>
      </c>
      <c r="U4154">
        <v>3.253333333333333</v>
      </c>
      <c r="V4154">
        <v>146.75</v>
      </c>
      <c r="W4154">
        <v>3</v>
      </c>
      <c r="X4154">
        <v>7.3366666666666669</v>
      </c>
      <c r="Y4154">
        <v>0</v>
      </c>
      <c r="Z4154">
        <v>0</v>
      </c>
      <c r="AA4154">
        <v>0</v>
      </c>
      <c r="AB4154">
        <v>4.6226250000000002</v>
      </c>
      <c r="AC4154" s="29">
        <v>149.46404166666659</v>
      </c>
      <c r="AD4154">
        <v>0</v>
      </c>
      <c r="AF4154">
        <v>440.25</v>
      </c>
      <c r="AG4154">
        <v>0</v>
      </c>
      <c r="AH4154">
        <v>22.01</v>
      </c>
      <c r="AI4154">
        <v>13.867875</v>
      </c>
      <c r="AJ4154">
        <v>448.39212500000002</v>
      </c>
      <c r="AK4154" t="s">
        <v>26</v>
      </c>
      <c r="AN4154" s="29">
        <v>0</v>
      </c>
      <c r="AO4154" s="30">
        <f t="shared" si="128"/>
        <v>0</v>
      </c>
      <c r="AP4154" s="30">
        <f t="shared" si="129"/>
        <v>0</v>
      </c>
    </row>
    <row r="4155" spans="1:42" x14ac:dyDescent="0.25">
      <c r="A4155" t="s">
        <v>219</v>
      </c>
      <c r="B4155">
        <v>1866517</v>
      </c>
      <c r="C4155" t="s">
        <v>14092</v>
      </c>
      <c r="D4155">
        <v>1743969</v>
      </c>
      <c r="E4155" t="s">
        <v>14093</v>
      </c>
      <c r="F4155" t="s">
        <v>89</v>
      </c>
      <c r="G4155" t="s">
        <v>90</v>
      </c>
      <c r="H4155" t="s">
        <v>10</v>
      </c>
      <c r="I4155" t="s">
        <v>14094</v>
      </c>
      <c r="J4155" t="s">
        <v>14095</v>
      </c>
      <c r="K4155" t="s">
        <v>266</v>
      </c>
      <c r="L4155" t="s">
        <v>115</v>
      </c>
      <c r="M4155">
        <v>2475</v>
      </c>
      <c r="N4155">
        <v>7</v>
      </c>
      <c r="O4155" s="17">
        <v>45500</v>
      </c>
      <c r="P4155" t="s">
        <v>101</v>
      </c>
      <c r="Q4155" t="s">
        <v>24</v>
      </c>
      <c r="R4155" s="17">
        <v>45489</v>
      </c>
      <c r="S4155" s="27"/>
      <c r="T4155">
        <v>46.623333333333328</v>
      </c>
      <c r="U4155">
        <v>5.706666666666667</v>
      </c>
      <c r="V4155">
        <v>52.330000000000013</v>
      </c>
      <c r="W4155">
        <v>3</v>
      </c>
      <c r="X4155">
        <v>2.6166666666666671</v>
      </c>
      <c r="Y4155">
        <v>0</v>
      </c>
      <c r="Z4155">
        <v>0</v>
      </c>
      <c r="AA4155">
        <v>0</v>
      </c>
      <c r="AB4155">
        <v>1.6483950000000001</v>
      </c>
      <c r="AC4155" s="29">
        <v>53.298271666666658</v>
      </c>
      <c r="AD4155">
        <v>0</v>
      </c>
      <c r="AF4155">
        <v>156.99</v>
      </c>
      <c r="AG4155">
        <v>0</v>
      </c>
      <c r="AH4155">
        <v>7.85</v>
      </c>
      <c r="AI4155">
        <v>4.9451850000000004</v>
      </c>
      <c r="AJ4155">
        <v>159.89481499999999</v>
      </c>
      <c r="AK4155" t="s">
        <v>26</v>
      </c>
      <c r="AN4155" s="29">
        <v>0</v>
      </c>
      <c r="AO4155" s="30">
        <f t="shared" si="128"/>
        <v>0</v>
      </c>
      <c r="AP4155" s="30">
        <f t="shared" si="129"/>
        <v>0</v>
      </c>
    </row>
    <row r="4156" spans="1:42" x14ac:dyDescent="0.25">
      <c r="A4156" t="s">
        <v>219</v>
      </c>
      <c r="B4156">
        <v>1866517</v>
      </c>
      <c r="C4156" t="s">
        <v>14096</v>
      </c>
      <c r="D4156">
        <v>1743968</v>
      </c>
      <c r="E4156" t="s">
        <v>14093</v>
      </c>
      <c r="F4156" t="s">
        <v>89</v>
      </c>
      <c r="G4156" t="s">
        <v>90</v>
      </c>
      <c r="H4156" t="s">
        <v>10</v>
      </c>
      <c r="I4156" t="s">
        <v>14025</v>
      </c>
      <c r="J4156" t="s">
        <v>14097</v>
      </c>
      <c r="K4156" t="s">
        <v>266</v>
      </c>
      <c r="L4156" t="s">
        <v>115</v>
      </c>
      <c r="M4156">
        <v>2475</v>
      </c>
      <c r="N4156">
        <v>8</v>
      </c>
      <c r="O4156" s="17">
        <v>45500</v>
      </c>
      <c r="P4156" t="s">
        <v>101</v>
      </c>
      <c r="Q4156" t="s">
        <v>24</v>
      </c>
      <c r="R4156" s="17">
        <v>45489</v>
      </c>
      <c r="S4156" s="27"/>
      <c r="T4156">
        <v>46.623333333333328</v>
      </c>
      <c r="U4156">
        <v>5.706666666666667</v>
      </c>
      <c r="V4156">
        <v>52.330000000000013</v>
      </c>
      <c r="W4156">
        <v>3</v>
      </c>
      <c r="X4156">
        <v>2.6166666666666671</v>
      </c>
      <c r="Y4156">
        <v>0</v>
      </c>
      <c r="Z4156">
        <v>0</v>
      </c>
      <c r="AA4156">
        <v>0</v>
      </c>
      <c r="AB4156">
        <v>1.6483950000000001</v>
      </c>
      <c r="AC4156" s="29">
        <v>53.298271666666658</v>
      </c>
      <c r="AD4156">
        <v>0</v>
      </c>
      <c r="AF4156">
        <v>156.99</v>
      </c>
      <c r="AG4156">
        <v>0</v>
      </c>
      <c r="AH4156">
        <v>7.85</v>
      </c>
      <c r="AI4156">
        <v>4.9451850000000004</v>
      </c>
      <c r="AJ4156">
        <v>159.89481499999999</v>
      </c>
      <c r="AK4156" t="s">
        <v>26</v>
      </c>
      <c r="AN4156" s="29">
        <v>0</v>
      </c>
      <c r="AO4156" s="30">
        <f t="shared" si="128"/>
        <v>0</v>
      </c>
      <c r="AP4156" s="30">
        <f t="shared" si="129"/>
        <v>0</v>
      </c>
    </row>
    <row r="4157" spans="1:42" x14ac:dyDescent="0.25">
      <c r="A4157" t="s">
        <v>219</v>
      </c>
      <c r="B4157">
        <v>1866494</v>
      </c>
      <c r="C4157" t="s">
        <v>14098</v>
      </c>
      <c r="D4157">
        <v>156270</v>
      </c>
      <c r="E4157" t="s">
        <v>14099</v>
      </c>
      <c r="F4157" t="s">
        <v>89</v>
      </c>
      <c r="G4157" t="s">
        <v>90</v>
      </c>
      <c r="H4157" t="s">
        <v>10</v>
      </c>
      <c r="I4157" t="s">
        <v>14100</v>
      </c>
      <c r="J4157" t="s">
        <v>14101</v>
      </c>
      <c r="K4157" t="s">
        <v>411</v>
      </c>
      <c r="L4157" t="s">
        <v>231</v>
      </c>
      <c r="M4157">
        <v>8281</v>
      </c>
      <c r="N4157">
        <v>72</v>
      </c>
      <c r="O4157" s="17">
        <v>45490</v>
      </c>
      <c r="P4157" t="s">
        <v>956</v>
      </c>
      <c r="Q4157" t="s">
        <v>24</v>
      </c>
      <c r="R4157" s="17">
        <v>45489</v>
      </c>
      <c r="S4157" s="27"/>
      <c r="T4157">
        <v>109.2833333333333</v>
      </c>
      <c r="U4157">
        <v>1.38</v>
      </c>
      <c r="V4157">
        <v>110.6633333333333</v>
      </c>
      <c r="W4157">
        <v>3</v>
      </c>
      <c r="X4157">
        <v>5.5333333333333341</v>
      </c>
      <c r="Y4157">
        <v>0</v>
      </c>
      <c r="Z4157">
        <v>0</v>
      </c>
      <c r="AA4157">
        <v>0</v>
      </c>
      <c r="AB4157">
        <v>3.4858950000000002</v>
      </c>
      <c r="AC4157" s="29">
        <v>112.7107716666667</v>
      </c>
      <c r="AD4157">
        <v>0</v>
      </c>
      <c r="AF4157">
        <v>331.99</v>
      </c>
      <c r="AG4157">
        <v>0</v>
      </c>
      <c r="AH4157">
        <v>16.600000000000001</v>
      </c>
      <c r="AI4157">
        <v>10.457685</v>
      </c>
      <c r="AJ4157">
        <v>338.13231500000001</v>
      </c>
      <c r="AK4157" t="s">
        <v>26</v>
      </c>
      <c r="AN4157" s="29">
        <v>0</v>
      </c>
      <c r="AO4157" s="30">
        <f t="shared" si="128"/>
        <v>0</v>
      </c>
      <c r="AP4157" s="30">
        <f t="shared" si="129"/>
        <v>0</v>
      </c>
    </row>
    <row r="4158" spans="1:42" x14ac:dyDescent="0.25">
      <c r="A4158" t="s">
        <v>219</v>
      </c>
      <c r="B4158">
        <v>1866464</v>
      </c>
      <c r="C4158" t="s">
        <v>14102</v>
      </c>
      <c r="D4158">
        <v>489726</v>
      </c>
      <c r="E4158" t="s">
        <v>14103</v>
      </c>
      <c r="F4158" t="s">
        <v>89</v>
      </c>
      <c r="G4158" t="s">
        <v>90</v>
      </c>
      <c r="H4158" t="s">
        <v>10</v>
      </c>
      <c r="I4158" t="s">
        <v>14104</v>
      </c>
      <c r="J4158" t="s">
        <v>14105</v>
      </c>
      <c r="K4158" t="s">
        <v>224</v>
      </c>
      <c r="L4158" t="s">
        <v>225</v>
      </c>
      <c r="M4158">
        <v>5015</v>
      </c>
      <c r="N4158">
        <v>20</v>
      </c>
      <c r="O4158" s="17">
        <v>45489</v>
      </c>
      <c r="P4158" t="s">
        <v>122</v>
      </c>
      <c r="Q4158" t="s">
        <v>24</v>
      </c>
      <c r="R4158" s="17">
        <v>45489</v>
      </c>
      <c r="S4158" s="27"/>
      <c r="T4158">
        <v>66.976666666666674</v>
      </c>
      <c r="U4158">
        <v>7.6533333333333333</v>
      </c>
      <c r="V4158">
        <v>74.63</v>
      </c>
      <c r="W4158">
        <v>3</v>
      </c>
      <c r="X4158">
        <v>3.73</v>
      </c>
      <c r="Y4158">
        <v>0</v>
      </c>
      <c r="Z4158">
        <v>0</v>
      </c>
      <c r="AA4158">
        <v>0</v>
      </c>
      <c r="AB4158">
        <v>2.3508450000000001</v>
      </c>
      <c r="AC4158" s="29">
        <v>76.009154999999993</v>
      </c>
      <c r="AD4158">
        <v>0</v>
      </c>
      <c r="AF4158">
        <v>223.89</v>
      </c>
      <c r="AG4158">
        <v>0</v>
      </c>
      <c r="AH4158">
        <v>11.19</v>
      </c>
      <c r="AI4158">
        <v>7.0525349999999998</v>
      </c>
      <c r="AJ4158">
        <v>228.02746500000001</v>
      </c>
      <c r="AK4158" t="s">
        <v>26</v>
      </c>
      <c r="AN4158" s="29">
        <v>7</v>
      </c>
      <c r="AO4158" s="30">
        <f t="shared" si="128"/>
        <v>2.0124999999999997</v>
      </c>
      <c r="AP4158" s="30">
        <f t="shared" si="129"/>
        <v>0.67083333333333328</v>
      </c>
    </row>
    <row r="4159" spans="1:42" x14ac:dyDescent="0.25">
      <c r="A4159" t="s">
        <v>219</v>
      </c>
      <c r="B4159">
        <v>1866464</v>
      </c>
      <c r="C4159" t="s">
        <v>14106</v>
      </c>
      <c r="D4159">
        <v>489725</v>
      </c>
      <c r="E4159" t="s">
        <v>14103</v>
      </c>
      <c r="F4159" t="s">
        <v>89</v>
      </c>
      <c r="G4159" t="s">
        <v>90</v>
      </c>
      <c r="H4159" t="s">
        <v>10</v>
      </c>
      <c r="I4159" t="s">
        <v>14107</v>
      </c>
      <c r="J4159" t="s">
        <v>14108</v>
      </c>
      <c r="K4159" t="s">
        <v>224</v>
      </c>
      <c r="L4159" t="s">
        <v>225</v>
      </c>
      <c r="M4159">
        <v>5015</v>
      </c>
      <c r="N4159">
        <v>17</v>
      </c>
      <c r="O4159" s="17">
        <v>45489</v>
      </c>
      <c r="P4159" t="s">
        <v>122</v>
      </c>
      <c r="Q4159" t="s">
        <v>24</v>
      </c>
      <c r="R4159" s="17">
        <v>45489</v>
      </c>
      <c r="S4159" s="27"/>
      <c r="T4159">
        <v>66.976666666666674</v>
      </c>
      <c r="U4159">
        <v>7.6533333333333333</v>
      </c>
      <c r="V4159">
        <v>74.63</v>
      </c>
      <c r="W4159">
        <v>3</v>
      </c>
      <c r="X4159">
        <v>3.73</v>
      </c>
      <c r="Y4159">
        <v>0</v>
      </c>
      <c r="Z4159">
        <v>0</v>
      </c>
      <c r="AA4159">
        <v>0</v>
      </c>
      <c r="AB4159">
        <v>2.3508450000000001</v>
      </c>
      <c r="AC4159" s="29">
        <v>76.009154999999993</v>
      </c>
      <c r="AD4159">
        <v>0</v>
      </c>
      <c r="AF4159">
        <v>223.89</v>
      </c>
      <c r="AG4159">
        <v>0</v>
      </c>
      <c r="AH4159">
        <v>11.19</v>
      </c>
      <c r="AI4159">
        <v>7.0525349999999998</v>
      </c>
      <c r="AJ4159">
        <v>228.02746500000001</v>
      </c>
      <c r="AK4159" t="s">
        <v>26</v>
      </c>
      <c r="AN4159" s="29">
        <v>7</v>
      </c>
      <c r="AO4159" s="30">
        <f t="shared" si="128"/>
        <v>2.0124999999999997</v>
      </c>
      <c r="AP4159" s="30">
        <f t="shared" si="129"/>
        <v>0.67083333333333328</v>
      </c>
    </row>
    <row r="4160" spans="1:42" x14ac:dyDescent="0.25">
      <c r="A4160" t="s">
        <v>219</v>
      </c>
      <c r="B4160">
        <v>1866455</v>
      </c>
      <c r="C4160" t="s">
        <v>14109</v>
      </c>
      <c r="D4160">
        <v>1743939</v>
      </c>
      <c r="E4160" t="s">
        <v>14110</v>
      </c>
      <c r="F4160" t="s">
        <v>89</v>
      </c>
      <c r="G4160" t="s">
        <v>90</v>
      </c>
      <c r="H4160" t="s">
        <v>10</v>
      </c>
      <c r="I4160" t="s">
        <v>14111</v>
      </c>
      <c r="J4160" t="s">
        <v>14112</v>
      </c>
      <c r="K4160" t="s">
        <v>231</v>
      </c>
      <c r="L4160" t="s">
        <v>94</v>
      </c>
      <c r="M4160">
        <v>88560</v>
      </c>
      <c r="N4160">
        <v>18</v>
      </c>
      <c r="O4160" s="17">
        <v>45490</v>
      </c>
      <c r="P4160" t="s">
        <v>108</v>
      </c>
      <c r="Q4160" t="s">
        <v>24</v>
      </c>
      <c r="R4160" s="17">
        <v>45489</v>
      </c>
      <c r="S4160" s="27"/>
      <c r="T4160">
        <v>17.126666666666669</v>
      </c>
      <c r="U4160">
        <v>2.8666666666666671</v>
      </c>
      <c r="V4160">
        <v>19.993333333333329</v>
      </c>
      <c r="W4160">
        <v>3</v>
      </c>
      <c r="X4160">
        <v>1</v>
      </c>
      <c r="Y4160">
        <v>0</v>
      </c>
      <c r="Z4160">
        <v>0</v>
      </c>
      <c r="AA4160">
        <v>0</v>
      </c>
      <c r="AB4160">
        <v>0.62978999999999996</v>
      </c>
      <c r="AC4160" s="29">
        <v>20.363543333333329</v>
      </c>
      <c r="AD4160">
        <v>0</v>
      </c>
      <c r="AF4160">
        <v>59.98</v>
      </c>
      <c r="AG4160">
        <v>0</v>
      </c>
      <c r="AH4160">
        <v>3</v>
      </c>
      <c r="AI4160">
        <v>1.88937</v>
      </c>
      <c r="AJ4160">
        <v>61.090629999999997</v>
      </c>
      <c r="AK4160" t="s">
        <v>26</v>
      </c>
      <c r="AN4160" s="29">
        <v>18.8</v>
      </c>
      <c r="AO4160" s="30">
        <f t="shared" si="128"/>
        <v>5.4049999999999994</v>
      </c>
      <c r="AP4160" s="30">
        <f t="shared" si="129"/>
        <v>1.8016666666666665</v>
      </c>
    </row>
    <row r="4161" spans="1:42" x14ac:dyDescent="0.25">
      <c r="A4161" t="s">
        <v>219</v>
      </c>
      <c r="B4161">
        <v>1866455</v>
      </c>
      <c r="C4161" t="s">
        <v>14113</v>
      </c>
      <c r="D4161">
        <v>1743940</v>
      </c>
      <c r="E4161" t="s">
        <v>14110</v>
      </c>
      <c r="F4161" t="s">
        <v>89</v>
      </c>
      <c r="G4161" t="s">
        <v>90</v>
      </c>
      <c r="H4161" t="s">
        <v>10</v>
      </c>
      <c r="I4161" t="s">
        <v>14114</v>
      </c>
      <c r="J4161" t="s">
        <v>14115</v>
      </c>
      <c r="K4161" t="s">
        <v>231</v>
      </c>
      <c r="L4161" t="s">
        <v>94</v>
      </c>
      <c r="M4161">
        <v>88560</v>
      </c>
      <c r="N4161">
        <v>17</v>
      </c>
      <c r="O4161" s="17">
        <v>45490</v>
      </c>
      <c r="P4161" t="s">
        <v>108</v>
      </c>
      <c r="Q4161" t="s">
        <v>24</v>
      </c>
      <c r="R4161" s="17">
        <v>45489</v>
      </c>
      <c r="S4161" s="27"/>
      <c r="T4161">
        <v>17.126666666666669</v>
      </c>
      <c r="U4161">
        <v>2.8666666666666671</v>
      </c>
      <c r="V4161">
        <v>19.993333333333329</v>
      </c>
      <c r="W4161">
        <v>3</v>
      </c>
      <c r="X4161">
        <v>1</v>
      </c>
      <c r="Y4161">
        <v>0</v>
      </c>
      <c r="Z4161">
        <v>0</v>
      </c>
      <c r="AA4161">
        <v>0</v>
      </c>
      <c r="AB4161">
        <v>0.62978999999999996</v>
      </c>
      <c r="AC4161" s="29">
        <v>20.363543333333329</v>
      </c>
      <c r="AD4161">
        <v>0</v>
      </c>
      <c r="AF4161">
        <v>59.98</v>
      </c>
      <c r="AG4161">
        <v>0</v>
      </c>
      <c r="AH4161">
        <v>3</v>
      </c>
      <c r="AI4161">
        <v>1.88937</v>
      </c>
      <c r="AJ4161">
        <v>61.090629999999997</v>
      </c>
      <c r="AK4161" t="s">
        <v>26</v>
      </c>
      <c r="AN4161" s="29">
        <v>18.8</v>
      </c>
      <c r="AO4161" s="30">
        <f t="shared" si="128"/>
        <v>5.4049999999999994</v>
      </c>
      <c r="AP4161" s="30">
        <f t="shared" si="129"/>
        <v>1.8016666666666665</v>
      </c>
    </row>
    <row r="4162" spans="1:42" x14ac:dyDescent="0.25">
      <c r="A4162" t="s">
        <v>219</v>
      </c>
      <c r="B4162">
        <v>1866455</v>
      </c>
      <c r="C4162" t="s">
        <v>14116</v>
      </c>
      <c r="D4162">
        <v>1060532</v>
      </c>
      <c r="E4162" t="s">
        <v>14110</v>
      </c>
      <c r="F4162" t="s">
        <v>89</v>
      </c>
      <c r="G4162" t="s">
        <v>90</v>
      </c>
      <c r="H4162" t="s">
        <v>10</v>
      </c>
      <c r="I4162" t="s">
        <v>14114</v>
      </c>
      <c r="J4162" t="s">
        <v>14115</v>
      </c>
      <c r="K4162" t="s">
        <v>94</v>
      </c>
      <c r="L4162" t="s">
        <v>231</v>
      </c>
      <c r="M4162">
        <v>8410</v>
      </c>
      <c r="N4162">
        <v>80</v>
      </c>
      <c r="O4162" s="17">
        <v>45494</v>
      </c>
      <c r="P4162" t="s">
        <v>823</v>
      </c>
      <c r="Q4162" t="s">
        <v>24</v>
      </c>
      <c r="R4162" s="17">
        <v>45489</v>
      </c>
      <c r="S4162" s="27"/>
      <c r="T4162">
        <v>28.66</v>
      </c>
      <c r="U4162">
        <v>5.1633333333333331</v>
      </c>
      <c r="V4162">
        <v>33.823333333333331</v>
      </c>
      <c r="W4162">
        <v>3</v>
      </c>
      <c r="X4162">
        <v>1.69</v>
      </c>
      <c r="Y4162">
        <v>0</v>
      </c>
      <c r="Z4162">
        <v>0</v>
      </c>
      <c r="AA4162">
        <v>0</v>
      </c>
      <c r="AB4162">
        <v>1.0654349999999999</v>
      </c>
      <c r="AC4162" s="29">
        <v>34.447898333333328</v>
      </c>
      <c r="AD4162">
        <v>0</v>
      </c>
      <c r="AF4162">
        <v>101.47</v>
      </c>
      <c r="AG4162">
        <v>0</v>
      </c>
      <c r="AH4162">
        <v>5.07</v>
      </c>
      <c r="AI4162">
        <v>3.1963050000000002</v>
      </c>
      <c r="AJ4162">
        <v>103.343695</v>
      </c>
      <c r="AK4162" t="s">
        <v>26</v>
      </c>
      <c r="AN4162" s="29">
        <v>18.8</v>
      </c>
      <c r="AO4162" s="30">
        <f t="shared" ref="AO4162:AO4225" si="130">AN4162*(45%-14.25%-2%)</f>
        <v>5.4049999999999994</v>
      </c>
      <c r="AP4162" s="30">
        <f t="shared" ref="AP4162:AP4225" si="131">AO4162/W4162</f>
        <v>1.8016666666666665</v>
      </c>
    </row>
    <row r="4163" spans="1:42" x14ac:dyDescent="0.25">
      <c r="A4163" t="s">
        <v>219</v>
      </c>
      <c r="B4163">
        <v>1866455</v>
      </c>
      <c r="C4163" t="s">
        <v>14117</v>
      </c>
      <c r="D4163">
        <v>1060531</v>
      </c>
      <c r="E4163" t="s">
        <v>14110</v>
      </c>
      <c r="F4163" t="s">
        <v>89</v>
      </c>
      <c r="G4163" t="s">
        <v>90</v>
      </c>
      <c r="H4163" t="s">
        <v>10</v>
      </c>
      <c r="I4163" t="s">
        <v>14111</v>
      </c>
      <c r="J4163" t="s">
        <v>14112</v>
      </c>
      <c r="K4163" t="s">
        <v>94</v>
      </c>
      <c r="L4163" t="s">
        <v>231</v>
      </c>
      <c r="M4163">
        <v>8410</v>
      </c>
      <c r="N4163">
        <v>79</v>
      </c>
      <c r="O4163" s="17">
        <v>45494</v>
      </c>
      <c r="P4163" t="s">
        <v>823</v>
      </c>
      <c r="Q4163" t="s">
        <v>24</v>
      </c>
      <c r="R4163" s="17">
        <v>45489</v>
      </c>
      <c r="S4163" s="27"/>
      <c r="T4163">
        <v>28.66</v>
      </c>
      <c r="U4163">
        <v>5.1633333333333331</v>
      </c>
      <c r="V4163">
        <v>33.823333333333331</v>
      </c>
      <c r="W4163">
        <v>3</v>
      </c>
      <c r="X4163">
        <v>1.69</v>
      </c>
      <c r="Y4163">
        <v>0</v>
      </c>
      <c r="Z4163">
        <v>0</v>
      </c>
      <c r="AA4163">
        <v>0</v>
      </c>
      <c r="AB4163">
        <v>1.0654349999999999</v>
      </c>
      <c r="AC4163" s="29">
        <v>34.447898333333328</v>
      </c>
      <c r="AD4163">
        <v>0</v>
      </c>
      <c r="AF4163">
        <v>101.47</v>
      </c>
      <c r="AG4163">
        <v>0</v>
      </c>
      <c r="AH4163">
        <v>5.07</v>
      </c>
      <c r="AI4163">
        <v>3.1963050000000002</v>
      </c>
      <c r="AJ4163">
        <v>103.343695</v>
      </c>
      <c r="AK4163" t="s">
        <v>26</v>
      </c>
      <c r="AN4163" s="29">
        <v>18.8</v>
      </c>
      <c r="AO4163" s="30">
        <f t="shared" si="130"/>
        <v>5.4049999999999994</v>
      </c>
      <c r="AP4163" s="30">
        <f t="shared" si="131"/>
        <v>1.8016666666666665</v>
      </c>
    </row>
    <row r="4164" spans="1:42" x14ac:dyDescent="0.25">
      <c r="A4164" t="s">
        <v>219</v>
      </c>
      <c r="B4164">
        <v>1866394</v>
      </c>
      <c r="C4164" t="s">
        <v>14118</v>
      </c>
      <c r="D4164">
        <v>1060513</v>
      </c>
      <c r="E4164" t="s">
        <v>14119</v>
      </c>
      <c r="F4164" t="s">
        <v>89</v>
      </c>
      <c r="G4164" t="s">
        <v>90</v>
      </c>
      <c r="H4164" t="s">
        <v>10</v>
      </c>
      <c r="I4164" t="s">
        <v>14120</v>
      </c>
      <c r="J4164" t="s">
        <v>14121</v>
      </c>
      <c r="K4164" t="s">
        <v>134</v>
      </c>
      <c r="L4164" t="s">
        <v>266</v>
      </c>
      <c r="M4164">
        <v>8470</v>
      </c>
      <c r="N4164">
        <v>39</v>
      </c>
      <c r="O4164" s="17">
        <v>45492</v>
      </c>
      <c r="P4164" t="s">
        <v>919</v>
      </c>
      <c r="Q4164" t="s">
        <v>24</v>
      </c>
      <c r="R4164" s="17">
        <v>45489</v>
      </c>
      <c r="S4164" s="27"/>
      <c r="T4164">
        <v>28.34</v>
      </c>
      <c r="U4164">
        <v>2.373333333333334</v>
      </c>
      <c r="V4164">
        <v>30.713333333333331</v>
      </c>
      <c r="W4164">
        <v>6</v>
      </c>
      <c r="X4164">
        <v>1.5349999999999999</v>
      </c>
      <c r="Y4164">
        <v>0</v>
      </c>
      <c r="Z4164">
        <v>0</v>
      </c>
      <c r="AA4164">
        <v>0</v>
      </c>
      <c r="AB4164">
        <v>0.96747000000000005</v>
      </c>
      <c r="AC4164" s="29">
        <v>31.280863333333329</v>
      </c>
      <c r="AD4164">
        <v>0</v>
      </c>
      <c r="AF4164">
        <v>184.28</v>
      </c>
      <c r="AG4164">
        <v>0</v>
      </c>
      <c r="AH4164">
        <v>9.2100000000000009</v>
      </c>
      <c r="AI4164">
        <v>5.8048200000000003</v>
      </c>
      <c r="AJ4164">
        <v>187.68518</v>
      </c>
      <c r="AK4164" t="s">
        <v>30</v>
      </c>
      <c r="AN4164" s="29">
        <v>0</v>
      </c>
      <c r="AO4164" s="30">
        <f t="shared" si="130"/>
        <v>0</v>
      </c>
      <c r="AP4164" s="30">
        <f t="shared" si="131"/>
        <v>0</v>
      </c>
    </row>
    <row r="4165" spans="1:42" x14ac:dyDescent="0.25">
      <c r="A4165" t="s">
        <v>219</v>
      </c>
      <c r="B4165">
        <v>1866385</v>
      </c>
      <c r="C4165" t="s">
        <v>14122</v>
      </c>
      <c r="D4165">
        <v>489715</v>
      </c>
      <c r="E4165" t="s">
        <v>14123</v>
      </c>
      <c r="F4165" t="s">
        <v>89</v>
      </c>
      <c r="G4165" t="s">
        <v>90</v>
      </c>
      <c r="H4165" t="s">
        <v>10</v>
      </c>
      <c r="I4165" t="s">
        <v>2504</v>
      </c>
      <c r="J4165" t="s">
        <v>2505</v>
      </c>
      <c r="K4165" t="s">
        <v>224</v>
      </c>
      <c r="L4165" t="s">
        <v>271</v>
      </c>
      <c r="M4165">
        <v>8705</v>
      </c>
      <c r="N4165">
        <v>77</v>
      </c>
      <c r="O4165" s="17">
        <v>45535</v>
      </c>
      <c r="P4165" t="s">
        <v>114</v>
      </c>
      <c r="Q4165" t="s">
        <v>24</v>
      </c>
      <c r="R4165" s="17">
        <v>45489</v>
      </c>
      <c r="S4165" s="27"/>
      <c r="T4165">
        <v>76.126666666666665</v>
      </c>
      <c r="U4165">
        <v>7.2</v>
      </c>
      <c r="V4165">
        <v>83.326666666666668</v>
      </c>
      <c r="W4165">
        <v>3</v>
      </c>
      <c r="X4165">
        <v>4.166666666666667</v>
      </c>
      <c r="Y4165">
        <v>0</v>
      </c>
      <c r="Z4165">
        <v>0</v>
      </c>
      <c r="AA4165">
        <v>0</v>
      </c>
      <c r="AB4165">
        <v>2.62479</v>
      </c>
      <c r="AC4165" s="29">
        <v>84.868543333333335</v>
      </c>
      <c r="AD4165">
        <v>0</v>
      </c>
      <c r="AF4165">
        <v>249.98</v>
      </c>
      <c r="AG4165">
        <v>0</v>
      </c>
      <c r="AH4165">
        <v>12.5</v>
      </c>
      <c r="AI4165">
        <v>7.8743699999999999</v>
      </c>
      <c r="AJ4165">
        <v>254.60562999999999</v>
      </c>
      <c r="AK4165" t="s">
        <v>26</v>
      </c>
      <c r="AN4165" s="29">
        <v>0</v>
      </c>
      <c r="AO4165" s="30">
        <f t="shared" si="130"/>
        <v>0</v>
      </c>
      <c r="AP4165" s="30">
        <f t="shared" si="131"/>
        <v>0</v>
      </c>
    </row>
    <row r="4166" spans="1:42" x14ac:dyDescent="0.25">
      <c r="A4166" t="s">
        <v>219</v>
      </c>
      <c r="B4166">
        <v>1866378</v>
      </c>
      <c r="C4166" t="s">
        <v>14124</v>
      </c>
      <c r="D4166">
        <v>1060512</v>
      </c>
      <c r="E4166" t="s">
        <v>14125</v>
      </c>
      <c r="F4166" t="s">
        <v>89</v>
      </c>
      <c r="G4166" t="s">
        <v>90</v>
      </c>
      <c r="H4166" t="s">
        <v>10</v>
      </c>
      <c r="I4166" t="s">
        <v>14126</v>
      </c>
      <c r="J4166" t="s">
        <v>14127</v>
      </c>
      <c r="K4166" t="s">
        <v>92</v>
      </c>
      <c r="L4166" t="s">
        <v>271</v>
      </c>
      <c r="M4166">
        <v>8775</v>
      </c>
      <c r="N4166">
        <v>18</v>
      </c>
      <c r="O4166" s="17">
        <v>45490</v>
      </c>
      <c r="P4166" t="s">
        <v>109</v>
      </c>
      <c r="Q4166" t="s">
        <v>24</v>
      </c>
      <c r="R4166" s="17">
        <v>45489</v>
      </c>
      <c r="S4166" s="27"/>
      <c r="T4166">
        <v>73.77</v>
      </c>
      <c r="U4166">
        <v>7.5</v>
      </c>
      <c r="V4166">
        <v>81.27</v>
      </c>
      <c r="W4166">
        <v>2</v>
      </c>
      <c r="X4166">
        <v>4.0650000000000004</v>
      </c>
      <c r="Y4166">
        <v>0</v>
      </c>
      <c r="Z4166">
        <v>0</v>
      </c>
      <c r="AA4166">
        <v>0</v>
      </c>
      <c r="AB4166">
        <v>2.5600049999999999</v>
      </c>
      <c r="AC4166" s="29">
        <v>82.77499499999999</v>
      </c>
      <c r="AD4166">
        <v>0</v>
      </c>
      <c r="AF4166">
        <v>162.54</v>
      </c>
      <c r="AG4166">
        <v>0</v>
      </c>
      <c r="AH4166">
        <v>8.1300000000000008</v>
      </c>
      <c r="AI4166">
        <v>5.1200099999999997</v>
      </c>
      <c r="AJ4166">
        <v>165.54999000000001</v>
      </c>
      <c r="AK4166" t="s">
        <v>27</v>
      </c>
      <c r="AN4166" s="29">
        <v>0</v>
      </c>
      <c r="AO4166" s="30">
        <f t="shared" si="130"/>
        <v>0</v>
      </c>
      <c r="AP4166" s="30">
        <f t="shared" si="131"/>
        <v>0</v>
      </c>
    </row>
    <row r="4167" spans="1:42" x14ac:dyDescent="0.25">
      <c r="A4167" t="s">
        <v>219</v>
      </c>
      <c r="B4167">
        <v>1866373</v>
      </c>
      <c r="C4167" t="s">
        <v>14128</v>
      </c>
      <c r="D4167">
        <v>489713</v>
      </c>
      <c r="E4167" t="s">
        <v>14129</v>
      </c>
      <c r="F4167" t="s">
        <v>89</v>
      </c>
      <c r="G4167" t="s">
        <v>90</v>
      </c>
      <c r="H4167" t="s">
        <v>10</v>
      </c>
      <c r="I4167" t="s">
        <v>2504</v>
      </c>
      <c r="J4167" t="s">
        <v>2505</v>
      </c>
      <c r="K4167" t="s">
        <v>224</v>
      </c>
      <c r="L4167" t="s">
        <v>271</v>
      </c>
      <c r="M4167">
        <v>8705</v>
      </c>
      <c r="N4167">
        <v>77</v>
      </c>
      <c r="O4167" s="17">
        <v>45528</v>
      </c>
      <c r="P4167" t="s">
        <v>114</v>
      </c>
      <c r="Q4167" t="s">
        <v>24</v>
      </c>
      <c r="R4167" s="17">
        <v>45489</v>
      </c>
      <c r="S4167" s="27"/>
      <c r="T4167">
        <v>76.126666666666665</v>
      </c>
      <c r="U4167">
        <v>7.2</v>
      </c>
      <c r="V4167">
        <v>83.326666666666668</v>
      </c>
      <c r="W4167">
        <v>3</v>
      </c>
      <c r="X4167">
        <v>4.166666666666667</v>
      </c>
      <c r="Y4167">
        <v>0</v>
      </c>
      <c r="Z4167">
        <v>0</v>
      </c>
      <c r="AA4167">
        <v>0</v>
      </c>
      <c r="AB4167">
        <v>2.62479</v>
      </c>
      <c r="AC4167" s="29">
        <v>84.868543333333335</v>
      </c>
      <c r="AD4167">
        <v>0</v>
      </c>
      <c r="AF4167">
        <v>249.98</v>
      </c>
      <c r="AG4167">
        <v>0</v>
      </c>
      <c r="AH4167">
        <v>12.5</v>
      </c>
      <c r="AI4167">
        <v>7.8743699999999999</v>
      </c>
      <c r="AJ4167">
        <v>254.60562999999999</v>
      </c>
      <c r="AK4167" t="s">
        <v>26</v>
      </c>
      <c r="AN4167" s="29">
        <v>0</v>
      </c>
      <c r="AO4167" s="30">
        <f t="shared" si="130"/>
        <v>0</v>
      </c>
      <c r="AP4167" s="30">
        <f t="shared" si="131"/>
        <v>0</v>
      </c>
    </row>
    <row r="4168" spans="1:42" x14ac:dyDescent="0.25">
      <c r="A4168" t="s">
        <v>219</v>
      </c>
      <c r="B4168">
        <v>1866351</v>
      </c>
      <c r="C4168" t="s">
        <v>14130</v>
      </c>
      <c r="D4168">
        <v>156260</v>
      </c>
      <c r="E4168" t="s">
        <v>209</v>
      </c>
      <c r="F4168" t="s">
        <v>89</v>
      </c>
      <c r="G4168" t="s">
        <v>90</v>
      </c>
      <c r="H4168" t="s">
        <v>10</v>
      </c>
      <c r="I4168" t="s">
        <v>14131</v>
      </c>
      <c r="J4168" t="s">
        <v>210</v>
      </c>
      <c r="K4168" t="s">
        <v>91</v>
      </c>
      <c r="L4168" t="s">
        <v>95</v>
      </c>
      <c r="M4168">
        <v>8470</v>
      </c>
      <c r="N4168">
        <v>41</v>
      </c>
      <c r="O4168" s="17">
        <v>45489</v>
      </c>
      <c r="P4168" t="s">
        <v>98</v>
      </c>
      <c r="Q4168" t="s">
        <v>24</v>
      </c>
      <c r="R4168" s="17">
        <v>45489</v>
      </c>
      <c r="S4168" s="27"/>
      <c r="T4168">
        <v>41.126666666666672</v>
      </c>
      <c r="U4168">
        <v>3.8633333333333328</v>
      </c>
      <c r="V4168">
        <v>44.99</v>
      </c>
      <c r="W4168">
        <v>3</v>
      </c>
      <c r="X4168">
        <v>2.25</v>
      </c>
      <c r="Y4168">
        <v>0</v>
      </c>
      <c r="Z4168">
        <v>0</v>
      </c>
      <c r="AA4168">
        <v>0</v>
      </c>
      <c r="AB4168">
        <v>1.4171849999999999</v>
      </c>
      <c r="AC4168" s="29">
        <v>45.822814999999999</v>
      </c>
      <c r="AD4168">
        <v>0</v>
      </c>
      <c r="AF4168">
        <v>134.97</v>
      </c>
      <c r="AG4168">
        <v>0</v>
      </c>
      <c r="AH4168">
        <v>6.75</v>
      </c>
      <c r="AI4168">
        <v>4.2515549999999998</v>
      </c>
      <c r="AJ4168">
        <v>137.468445</v>
      </c>
      <c r="AK4168" t="s">
        <v>26</v>
      </c>
      <c r="AN4168" s="29">
        <v>0</v>
      </c>
      <c r="AO4168" s="30">
        <f t="shared" si="130"/>
        <v>0</v>
      </c>
      <c r="AP4168" s="30">
        <f t="shared" si="131"/>
        <v>0</v>
      </c>
    </row>
    <row r="4169" spans="1:42" x14ac:dyDescent="0.25">
      <c r="A4169" t="s">
        <v>219</v>
      </c>
      <c r="B4169">
        <v>1866343</v>
      </c>
      <c r="C4169" t="s">
        <v>14132</v>
      </c>
      <c r="D4169">
        <v>489709</v>
      </c>
      <c r="E4169" t="s">
        <v>14133</v>
      </c>
      <c r="F4169" t="s">
        <v>89</v>
      </c>
      <c r="G4169" t="s">
        <v>90</v>
      </c>
      <c r="H4169" t="s">
        <v>10</v>
      </c>
      <c r="I4169" t="s">
        <v>2504</v>
      </c>
      <c r="J4169" t="s">
        <v>2505</v>
      </c>
      <c r="K4169" t="s">
        <v>224</v>
      </c>
      <c r="L4169" t="s">
        <v>271</v>
      </c>
      <c r="M4169">
        <v>8705</v>
      </c>
      <c r="N4169">
        <v>77</v>
      </c>
      <c r="O4169" s="17">
        <v>45519</v>
      </c>
      <c r="P4169" t="s">
        <v>114</v>
      </c>
      <c r="Q4169" t="s">
        <v>24</v>
      </c>
      <c r="R4169" s="17">
        <v>45489</v>
      </c>
      <c r="S4169" s="27"/>
      <c r="T4169">
        <v>228.38</v>
      </c>
      <c r="U4169">
        <v>21.6</v>
      </c>
      <c r="V4169">
        <v>249.98</v>
      </c>
      <c r="W4169">
        <v>1</v>
      </c>
      <c r="X4169">
        <v>12.5</v>
      </c>
      <c r="Y4169">
        <v>0</v>
      </c>
      <c r="Z4169">
        <v>0</v>
      </c>
      <c r="AA4169">
        <v>0</v>
      </c>
      <c r="AB4169">
        <v>7.8743699999999999</v>
      </c>
      <c r="AC4169" s="29">
        <v>254.60562999999999</v>
      </c>
      <c r="AD4169">
        <v>0</v>
      </c>
      <c r="AF4169">
        <v>249.98</v>
      </c>
      <c r="AG4169">
        <v>0</v>
      </c>
      <c r="AH4169">
        <v>12.5</v>
      </c>
      <c r="AI4169">
        <v>7.8743699999999999</v>
      </c>
      <c r="AJ4169">
        <v>254.60562999999999</v>
      </c>
      <c r="AK4169" t="s">
        <v>25</v>
      </c>
      <c r="AN4169" s="29">
        <v>0</v>
      </c>
      <c r="AO4169" s="30">
        <f t="shared" si="130"/>
        <v>0</v>
      </c>
      <c r="AP4169" s="30">
        <f t="shared" si="131"/>
        <v>0</v>
      </c>
    </row>
    <row r="4170" spans="1:42" x14ac:dyDescent="0.25">
      <c r="A4170" t="s">
        <v>219</v>
      </c>
      <c r="B4170">
        <v>1866318</v>
      </c>
      <c r="C4170" t="s">
        <v>14134</v>
      </c>
      <c r="D4170">
        <v>1743907</v>
      </c>
      <c r="E4170" t="s">
        <v>14135</v>
      </c>
      <c r="F4170" t="s">
        <v>89</v>
      </c>
      <c r="G4170" t="s">
        <v>90</v>
      </c>
      <c r="H4170" t="s">
        <v>10</v>
      </c>
      <c r="I4170" t="s">
        <v>14136</v>
      </c>
      <c r="J4170" t="s">
        <v>14137</v>
      </c>
      <c r="K4170" t="s">
        <v>266</v>
      </c>
      <c r="L4170" t="s">
        <v>95</v>
      </c>
      <c r="M4170">
        <v>8370</v>
      </c>
      <c r="N4170">
        <v>15</v>
      </c>
      <c r="O4170" s="17">
        <v>45493</v>
      </c>
      <c r="P4170" t="s">
        <v>131</v>
      </c>
      <c r="Q4170" t="s">
        <v>24</v>
      </c>
      <c r="R4170" s="17">
        <v>45489</v>
      </c>
      <c r="S4170" s="27"/>
      <c r="T4170">
        <v>46.736666666666672</v>
      </c>
      <c r="U4170">
        <v>5.9266666666666667</v>
      </c>
      <c r="V4170">
        <v>52.663333333333327</v>
      </c>
      <c r="W4170">
        <v>3</v>
      </c>
      <c r="X4170">
        <v>2.6333333333333329</v>
      </c>
      <c r="Y4170">
        <v>0</v>
      </c>
      <c r="Z4170">
        <v>0</v>
      </c>
      <c r="AA4170">
        <v>0</v>
      </c>
      <c r="AB4170">
        <v>1.658895</v>
      </c>
      <c r="AC4170" s="29">
        <v>53.637771666666673</v>
      </c>
      <c r="AD4170">
        <v>0</v>
      </c>
      <c r="AF4170">
        <v>157.99</v>
      </c>
      <c r="AG4170">
        <v>0</v>
      </c>
      <c r="AH4170">
        <v>7.9</v>
      </c>
      <c r="AI4170">
        <v>4.9766849999999998</v>
      </c>
      <c r="AJ4170">
        <v>160.91331500000001</v>
      </c>
      <c r="AK4170" t="s">
        <v>26</v>
      </c>
      <c r="AN4170" s="29">
        <v>0</v>
      </c>
      <c r="AO4170" s="30">
        <f t="shared" si="130"/>
        <v>0</v>
      </c>
      <c r="AP4170" s="30">
        <f t="shared" si="131"/>
        <v>0</v>
      </c>
    </row>
    <row r="4171" spans="1:42" x14ac:dyDescent="0.25">
      <c r="A4171" t="s">
        <v>219</v>
      </c>
      <c r="B4171">
        <v>1866315</v>
      </c>
      <c r="C4171" t="s">
        <v>14138</v>
      </c>
      <c r="D4171">
        <v>1743905</v>
      </c>
      <c r="E4171" t="s">
        <v>14139</v>
      </c>
      <c r="F4171" t="s">
        <v>89</v>
      </c>
      <c r="G4171" t="s">
        <v>90</v>
      </c>
      <c r="H4171" t="s">
        <v>10</v>
      </c>
      <c r="I4171" t="s">
        <v>14140</v>
      </c>
      <c r="J4171" t="s">
        <v>14141</v>
      </c>
      <c r="K4171" t="s">
        <v>271</v>
      </c>
      <c r="L4171" t="s">
        <v>224</v>
      </c>
      <c r="M4171">
        <v>8385</v>
      </c>
      <c r="N4171">
        <v>35</v>
      </c>
      <c r="O4171" s="17">
        <v>45491</v>
      </c>
      <c r="P4171" t="s">
        <v>746</v>
      </c>
      <c r="Q4171" t="s">
        <v>24</v>
      </c>
      <c r="R4171" s="17">
        <v>45489</v>
      </c>
      <c r="S4171" s="27"/>
      <c r="T4171">
        <v>36.113333333333337</v>
      </c>
      <c r="U4171">
        <v>6.126666666666666</v>
      </c>
      <c r="V4171">
        <v>42.24</v>
      </c>
      <c r="W4171">
        <v>3</v>
      </c>
      <c r="X4171">
        <v>2.1133333333333328</v>
      </c>
      <c r="Y4171">
        <v>0</v>
      </c>
      <c r="Z4171">
        <v>0</v>
      </c>
      <c r="AA4171">
        <v>0</v>
      </c>
      <c r="AB4171">
        <v>1.33056</v>
      </c>
      <c r="AC4171" s="29">
        <v>43.022773333333333</v>
      </c>
      <c r="AD4171">
        <v>0</v>
      </c>
      <c r="AF4171">
        <v>126.72</v>
      </c>
      <c r="AG4171">
        <v>0</v>
      </c>
      <c r="AH4171">
        <v>6.34</v>
      </c>
      <c r="AI4171">
        <v>3.9916800000000001</v>
      </c>
      <c r="AJ4171">
        <v>129.06832</v>
      </c>
      <c r="AK4171" t="s">
        <v>26</v>
      </c>
      <c r="AN4171" s="29">
        <v>0</v>
      </c>
      <c r="AO4171" s="30">
        <f t="shared" si="130"/>
        <v>0</v>
      </c>
      <c r="AP4171" s="30">
        <f t="shared" si="131"/>
        <v>0</v>
      </c>
    </row>
    <row r="4172" spans="1:42" x14ac:dyDescent="0.25">
      <c r="A4172" t="s">
        <v>219</v>
      </c>
      <c r="B4172">
        <v>1866315</v>
      </c>
      <c r="C4172" t="s">
        <v>14142</v>
      </c>
      <c r="D4172">
        <v>1743906</v>
      </c>
      <c r="E4172" t="s">
        <v>14139</v>
      </c>
      <c r="F4172" t="s">
        <v>89</v>
      </c>
      <c r="G4172" t="s">
        <v>90</v>
      </c>
      <c r="H4172" t="s">
        <v>10</v>
      </c>
      <c r="I4172" t="s">
        <v>14143</v>
      </c>
      <c r="J4172" t="s">
        <v>14144</v>
      </c>
      <c r="K4172" t="s">
        <v>271</v>
      </c>
      <c r="L4172" t="s">
        <v>224</v>
      </c>
      <c r="M4172">
        <v>8385</v>
      </c>
      <c r="N4172">
        <v>36</v>
      </c>
      <c r="O4172" s="17">
        <v>45491</v>
      </c>
      <c r="P4172" t="s">
        <v>746</v>
      </c>
      <c r="Q4172" t="s">
        <v>24</v>
      </c>
      <c r="R4172" s="17">
        <v>45489</v>
      </c>
      <c r="S4172" s="27"/>
      <c r="T4172">
        <v>36.113333333333337</v>
      </c>
      <c r="U4172">
        <v>6.126666666666666</v>
      </c>
      <c r="V4172">
        <v>42.24</v>
      </c>
      <c r="W4172">
        <v>3</v>
      </c>
      <c r="X4172">
        <v>2.1133333333333328</v>
      </c>
      <c r="Y4172">
        <v>0</v>
      </c>
      <c r="Z4172">
        <v>0</v>
      </c>
      <c r="AA4172">
        <v>0</v>
      </c>
      <c r="AB4172">
        <v>1.33056</v>
      </c>
      <c r="AC4172" s="29">
        <v>43.022773333333333</v>
      </c>
      <c r="AD4172">
        <v>0</v>
      </c>
      <c r="AF4172">
        <v>126.72</v>
      </c>
      <c r="AG4172">
        <v>0</v>
      </c>
      <c r="AH4172">
        <v>6.34</v>
      </c>
      <c r="AI4172">
        <v>3.9916800000000001</v>
      </c>
      <c r="AJ4172">
        <v>129.06832</v>
      </c>
      <c r="AK4172" t="s">
        <v>26</v>
      </c>
      <c r="AN4172" s="29">
        <v>0</v>
      </c>
      <c r="AO4172" s="30">
        <f t="shared" si="130"/>
        <v>0</v>
      </c>
      <c r="AP4172" s="30">
        <f t="shared" si="131"/>
        <v>0</v>
      </c>
    </row>
    <row r="4173" spans="1:42" x14ac:dyDescent="0.25">
      <c r="A4173" t="s">
        <v>219</v>
      </c>
      <c r="B4173">
        <v>1866249</v>
      </c>
      <c r="C4173" t="s">
        <v>14145</v>
      </c>
      <c r="D4173">
        <v>1743877</v>
      </c>
      <c r="E4173" t="s">
        <v>14146</v>
      </c>
      <c r="F4173" t="s">
        <v>89</v>
      </c>
      <c r="G4173" t="s">
        <v>90</v>
      </c>
      <c r="H4173" t="s">
        <v>10</v>
      </c>
      <c r="I4173" t="s">
        <v>14147</v>
      </c>
      <c r="J4173" t="s">
        <v>14148</v>
      </c>
      <c r="K4173" t="s">
        <v>266</v>
      </c>
      <c r="L4173" t="s">
        <v>224</v>
      </c>
      <c r="M4173">
        <v>992362</v>
      </c>
      <c r="N4173">
        <v>75</v>
      </c>
      <c r="O4173" s="17">
        <v>45491</v>
      </c>
      <c r="P4173" t="s">
        <v>496</v>
      </c>
      <c r="Q4173" t="s">
        <v>24</v>
      </c>
      <c r="R4173" s="17">
        <v>45489</v>
      </c>
      <c r="S4173" s="27"/>
      <c r="T4173">
        <v>142.49</v>
      </c>
      <c r="U4173">
        <v>9.5549999999999997</v>
      </c>
      <c r="V4173">
        <v>152.04499999999999</v>
      </c>
      <c r="W4173">
        <v>2</v>
      </c>
      <c r="X4173">
        <v>7.6</v>
      </c>
      <c r="Y4173">
        <v>0</v>
      </c>
      <c r="Z4173">
        <v>0</v>
      </c>
      <c r="AA4173">
        <v>0</v>
      </c>
      <c r="AB4173">
        <v>4.7894174999999999</v>
      </c>
      <c r="AC4173" s="29">
        <v>154.8555825</v>
      </c>
      <c r="AD4173">
        <v>0</v>
      </c>
      <c r="AF4173">
        <v>304.08999999999997</v>
      </c>
      <c r="AG4173">
        <v>0</v>
      </c>
      <c r="AH4173">
        <v>15.2</v>
      </c>
      <c r="AI4173">
        <v>9.5788349999999998</v>
      </c>
      <c r="AJ4173">
        <v>309.71116499999988</v>
      </c>
      <c r="AK4173" t="s">
        <v>27</v>
      </c>
      <c r="AN4173" s="29">
        <v>0</v>
      </c>
      <c r="AO4173" s="30">
        <f t="shared" si="130"/>
        <v>0</v>
      </c>
      <c r="AP4173" s="30">
        <f t="shared" si="131"/>
        <v>0</v>
      </c>
    </row>
    <row r="4174" spans="1:42" x14ac:dyDescent="0.25">
      <c r="A4174" t="s">
        <v>219</v>
      </c>
      <c r="B4174">
        <v>1866235</v>
      </c>
      <c r="C4174" t="s">
        <v>14149</v>
      </c>
      <c r="D4174">
        <v>1743873</v>
      </c>
      <c r="E4174" t="s">
        <v>14150</v>
      </c>
      <c r="F4174" t="s">
        <v>89</v>
      </c>
      <c r="G4174" t="s">
        <v>90</v>
      </c>
      <c r="H4174" t="s">
        <v>10</v>
      </c>
      <c r="I4174" t="s">
        <v>14151</v>
      </c>
      <c r="J4174" t="s">
        <v>14152</v>
      </c>
      <c r="K4174" t="s">
        <v>271</v>
      </c>
      <c r="L4174" t="s">
        <v>94</v>
      </c>
      <c r="M4174">
        <v>8745</v>
      </c>
      <c r="N4174">
        <v>77</v>
      </c>
      <c r="O4174" s="17">
        <v>45490</v>
      </c>
      <c r="P4174" t="s">
        <v>96</v>
      </c>
      <c r="Q4174" t="s">
        <v>24</v>
      </c>
      <c r="R4174" s="17">
        <v>45489</v>
      </c>
      <c r="S4174" s="27"/>
      <c r="T4174">
        <v>341.7</v>
      </c>
      <c r="U4174">
        <v>12.91</v>
      </c>
      <c r="V4174">
        <v>354.61</v>
      </c>
      <c r="W4174">
        <v>1</v>
      </c>
      <c r="X4174">
        <v>17.73</v>
      </c>
      <c r="Y4174">
        <v>0</v>
      </c>
      <c r="Z4174">
        <v>0</v>
      </c>
      <c r="AA4174">
        <v>0</v>
      </c>
      <c r="AB4174">
        <v>11.170215000000001</v>
      </c>
      <c r="AC4174" s="29">
        <v>361.16978499999999</v>
      </c>
      <c r="AD4174">
        <v>0</v>
      </c>
      <c r="AF4174">
        <v>354.61</v>
      </c>
      <c r="AG4174">
        <v>0</v>
      </c>
      <c r="AH4174">
        <v>17.73</v>
      </c>
      <c r="AI4174">
        <v>11.170215000000001</v>
      </c>
      <c r="AJ4174">
        <v>361.16978499999999</v>
      </c>
      <c r="AK4174" t="s">
        <v>25</v>
      </c>
      <c r="AN4174" s="29">
        <v>0</v>
      </c>
      <c r="AO4174" s="30">
        <f t="shared" si="130"/>
        <v>0</v>
      </c>
      <c r="AP4174" s="30">
        <f t="shared" si="131"/>
        <v>0</v>
      </c>
    </row>
    <row r="4175" spans="1:42" x14ac:dyDescent="0.25">
      <c r="A4175" t="s">
        <v>219</v>
      </c>
      <c r="B4175">
        <v>1866234</v>
      </c>
      <c r="C4175" t="s">
        <v>14153</v>
      </c>
      <c r="D4175">
        <v>156249</v>
      </c>
      <c r="E4175" t="s">
        <v>14154</v>
      </c>
      <c r="F4175" t="s">
        <v>89</v>
      </c>
      <c r="G4175" t="s">
        <v>90</v>
      </c>
      <c r="H4175" t="s">
        <v>10</v>
      </c>
      <c r="I4175" t="s">
        <v>14155</v>
      </c>
      <c r="J4175" t="s">
        <v>14156</v>
      </c>
      <c r="K4175" t="s">
        <v>230</v>
      </c>
      <c r="L4175" t="s">
        <v>231</v>
      </c>
      <c r="M4175">
        <v>826</v>
      </c>
      <c r="N4175">
        <v>29</v>
      </c>
      <c r="O4175" s="17">
        <v>45506</v>
      </c>
      <c r="P4175" t="s">
        <v>107</v>
      </c>
      <c r="Q4175" t="s">
        <v>24</v>
      </c>
      <c r="R4175" s="17">
        <v>45489</v>
      </c>
      <c r="S4175" s="27"/>
      <c r="T4175">
        <v>54.516666666666673</v>
      </c>
      <c r="U4175">
        <v>2.936666666666667</v>
      </c>
      <c r="V4175">
        <v>57.45333333333334</v>
      </c>
      <c r="W4175">
        <v>3</v>
      </c>
      <c r="X4175">
        <v>2.8733333333333331</v>
      </c>
      <c r="Y4175">
        <v>0</v>
      </c>
      <c r="Z4175">
        <v>0</v>
      </c>
      <c r="AA4175">
        <v>0</v>
      </c>
      <c r="AB4175">
        <v>1.8097799999999999</v>
      </c>
      <c r="AC4175" s="29">
        <v>58.516886666666672</v>
      </c>
      <c r="AD4175">
        <v>0</v>
      </c>
      <c r="AF4175">
        <v>172.36</v>
      </c>
      <c r="AG4175">
        <v>0</v>
      </c>
      <c r="AH4175">
        <v>8.6199999999999992</v>
      </c>
      <c r="AI4175">
        <v>5.4293399999999998</v>
      </c>
      <c r="AJ4175">
        <v>175.55065999999999</v>
      </c>
      <c r="AK4175" t="s">
        <v>26</v>
      </c>
      <c r="AN4175" s="29">
        <v>5.09</v>
      </c>
      <c r="AO4175" s="30">
        <f t="shared" si="130"/>
        <v>1.4633749999999999</v>
      </c>
      <c r="AP4175" s="30">
        <f t="shared" si="131"/>
        <v>0.48779166666666662</v>
      </c>
    </row>
    <row r="4176" spans="1:42" x14ac:dyDescent="0.25">
      <c r="A4176" t="s">
        <v>219</v>
      </c>
      <c r="B4176">
        <v>1866193</v>
      </c>
      <c r="C4176" t="s">
        <v>14157</v>
      </c>
      <c r="D4176">
        <v>1743866</v>
      </c>
      <c r="E4176" t="s">
        <v>14158</v>
      </c>
      <c r="F4176" t="s">
        <v>89</v>
      </c>
      <c r="G4176" t="s">
        <v>90</v>
      </c>
      <c r="H4176" t="s">
        <v>10</v>
      </c>
      <c r="I4176" t="s">
        <v>14159</v>
      </c>
      <c r="J4176" t="s">
        <v>14160</v>
      </c>
      <c r="K4176" t="s">
        <v>271</v>
      </c>
      <c r="L4176" t="s">
        <v>115</v>
      </c>
      <c r="M4176">
        <v>2435</v>
      </c>
      <c r="N4176">
        <v>21</v>
      </c>
      <c r="O4176" s="17">
        <v>45489</v>
      </c>
      <c r="P4176" t="s">
        <v>109</v>
      </c>
      <c r="Q4176" t="s">
        <v>24</v>
      </c>
      <c r="R4176" s="17">
        <v>45489</v>
      </c>
      <c r="S4176" s="27"/>
      <c r="T4176">
        <v>193.95</v>
      </c>
      <c r="U4176">
        <v>12.91</v>
      </c>
      <c r="V4176">
        <v>206.86</v>
      </c>
      <c r="W4176">
        <v>1</v>
      </c>
      <c r="X4176">
        <v>10.34</v>
      </c>
      <c r="Y4176">
        <v>0</v>
      </c>
      <c r="Z4176">
        <v>0</v>
      </c>
      <c r="AA4176">
        <v>0</v>
      </c>
      <c r="AB4176">
        <v>6.5160900000000002</v>
      </c>
      <c r="AC4176" s="29">
        <v>210.68391</v>
      </c>
      <c r="AD4176">
        <v>0</v>
      </c>
      <c r="AF4176">
        <v>206.86</v>
      </c>
      <c r="AG4176">
        <v>0</v>
      </c>
      <c r="AH4176">
        <v>10.34</v>
      </c>
      <c r="AI4176">
        <v>6.5160900000000002</v>
      </c>
      <c r="AJ4176">
        <v>210.68391</v>
      </c>
      <c r="AK4176" t="s">
        <v>25</v>
      </c>
      <c r="AN4176" s="29">
        <v>0</v>
      </c>
      <c r="AO4176" s="30">
        <f t="shared" si="130"/>
        <v>0</v>
      </c>
      <c r="AP4176" s="30">
        <f t="shared" si="131"/>
        <v>0</v>
      </c>
    </row>
    <row r="4177" spans="1:42" x14ac:dyDescent="0.25">
      <c r="A4177" t="s">
        <v>219</v>
      </c>
      <c r="B4177">
        <v>1866175</v>
      </c>
      <c r="C4177" t="s">
        <v>14161</v>
      </c>
      <c r="D4177">
        <v>1743862</v>
      </c>
      <c r="E4177" t="s">
        <v>14162</v>
      </c>
      <c r="F4177" t="s">
        <v>89</v>
      </c>
      <c r="G4177" t="s">
        <v>90</v>
      </c>
      <c r="H4177" t="s">
        <v>10</v>
      </c>
      <c r="I4177" t="s">
        <v>14163</v>
      </c>
      <c r="J4177" t="s">
        <v>14164</v>
      </c>
      <c r="K4177" t="s">
        <v>225</v>
      </c>
      <c r="L4177" t="s">
        <v>224</v>
      </c>
      <c r="M4177">
        <v>8385</v>
      </c>
      <c r="N4177">
        <v>7</v>
      </c>
      <c r="O4177" s="17">
        <v>45498</v>
      </c>
      <c r="P4177" t="s">
        <v>109</v>
      </c>
      <c r="Q4177" t="s">
        <v>24</v>
      </c>
      <c r="R4177" s="17">
        <v>45489</v>
      </c>
      <c r="S4177" s="27"/>
      <c r="T4177">
        <v>60.403333333333343</v>
      </c>
      <c r="U4177">
        <v>6.34</v>
      </c>
      <c r="V4177">
        <v>66.743333333333325</v>
      </c>
      <c r="W4177">
        <v>3</v>
      </c>
      <c r="X4177">
        <v>3.336666666666666</v>
      </c>
      <c r="Y4177">
        <v>0</v>
      </c>
      <c r="Z4177">
        <v>0</v>
      </c>
      <c r="AA4177">
        <v>0</v>
      </c>
      <c r="AB4177">
        <v>2.1024150000000001</v>
      </c>
      <c r="AC4177" s="29">
        <v>67.977584999999991</v>
      </c>
      <c r="AD4177">
        <v>0</v>
      </c>
      <c r="AF4177">
        <v>200.23</v>
      </c>
      <c r="AG4177">
        <v>0</v>
      </c>
      <c r="AH4177">
        <v>10.01</v>
      </c>
      <c r="AI4177">
        <v>6.307245</v>
      </c>
      <c r="AJ4177">
        <v>203.93275499999999</v>
      </c>
      <c r="AK4177" t="s">
        <v>26</v>
      </c>
      <c r="AN4177" s="29">
        <v>0</v>
      </c>
      <c r="AO4177" s="30">
        <f t="shared" si="130"/>
        <v>0</v>
      </c>
      <c r="AP4177" s="30">
        <f t="shared" si="131"/>
        <v>0</v>
      </c>
    </row>
    <row r="4178" spans="1:42" x14ac:dyDescent="0.25">
      <c r="A4178" t="s">
        <v>219</v>
      </c>
      <c r="B4178">
        <v>1866149</v>
      </c>
      <c r="C4178" t="s">
        <v>14165</v>
      </c>
      <c r="D4178">
        <v>1743856</v>
      </c>
      <c r="E4178" t="s">
        <v>14166</v>
      </c>
      <c r="F4178" t="s">
        <v>89</v>
      </c>
      <c r="G4178" t="s">
        <v>90</v>
      </c>
      <c r="H4178" t="s">
        <v>10</v>
      </c>
      <c r="I4178" t="s">
        <v>14155</v>
      </c>
      <c r="J4178" t="s">
        <v>14156</v>
      </c>
      <c r="K4178" t="s">
        <v>231</v>
      </c>
      <c r="L4178" t="s">
        <v>230</v>
      </c>
      <c r="M4178">
        <v>8270</v>
      </c>
      <c r="N4178">
        <v>6</v>
      </c>
      <c r="O4178" s="17">
        <v>45501</v>
      </c>
      <c r="P4178" t="s">
        <v>125</v>
      </c>
      <c r="Q4178" t="s">
        <v>24</v>
      </c>
      <c r="R4178" s="17">
        <v>45489</v>
      </c>
      <c r="S4178" s="27"/>
      <c r="T4178">
        <v>53.860000000000007</v>
      </c>
      <c r="U4178">
        <v>3.9233333333333329</v>
      </c>
      <c r="V4178">
        <v>57.783333333333331</v>
      </c>
      <c r="W4178">
        <v>3</v>
      </c>
      <c r="X4178">
        <v>2.89</v>
      </c>
      <c r="Y4178">
        <v>0</v>
      </c>
      <c r="Z4178">
        <v>0</v>
      </c>
      <c r="AA4178">
        <v>0</v>
      </c>
      <c r="AB4178">
        <v>1.8201750000000001</v>
      </c>
      <c r="AC4178" s="29">
        <v>58.853158333333333</v>
      </c>
      <c r="AD4178">
        <v>0</v>
      </c>
      <c r="AF4178">
        <v>173.35</v>
      </c>
      <c r="AG4178">
        <v>0</v>
      </c>
      <c r="AH4178">
        <v>8.67</v>
      </c>
      <c r="AI4178">
        <v>5.4605249999999996</v>
      </c>
      <c r="AJ4178">
        <v>176.55947499999999</v>
      </c>
      <c r="AK4178" t="s">
        <v>26</v>
      </c>
      <c r="AN4178" s="29">
        <v>5.09</v>
      </c>
      <c r="AO4178" s="30">
        <f t="shared" si="130"/>
        <v>1.4633749999999999</v>
      </c>
      <c r="AP4178" s="30">
        <f t="shared" si="131"/>
        <v>0.48779166666666662</v>
      </c>
    </row>
    <row r="4179" spans="1:42" x14ac:dyDescent="0.25">
      <c r="A4179" t="s">
        <v>219</v>
      </c>
      <c r="B4179">
        <v>1866138</v>
      </c>
      <c r="C4179" t="s">
        <v>14167</v>
      </c>
      <c r="D4179">
        <v>1743851</v>
      </c>
      <c r="E4179" t="s">
        <v>14168</v>
      </c>
      <c r="F4179" t="s">
        <v>89</v>
      </c>
      <c r="G4179" t="s">
        <v>90</v>
      </c>
      <c r="H4179" t="s">
        <v>10</v>
      </c>
      <c r="I4179" t="s">
        <v>14169</v>
      </c>
      <c r="J4179" t="s">
        <v>14170</v>
      </c>
      <c r="K4179" t="s">
        <v>7854</v>
      </c>
      <c r="L4179" t="s">
        <v>224</v>
      </c>
      <c r="M4179">
        <v>810</v>
      </c>
      <c r="N4179">
        <v>30</v>
      </c>
      <c r="O4179" s="17">
        <v>45496</v>
      </c>
      <c r="P4179" t="s">
        <v>153</v>
      </c>
      <c r="Q4179" t="s">
        <v>24</v>
      </c>
      <c r="R4179" s="17">
        <v>45489</v>
      </c>
      <c r="S4179" s="27"/>
      <c r="T4179">
        <v>77.25</v>
      </c>
      <c r="U4179">
        <v>6.2233333333333336</v>
      </c>
      <c r="V4179">
        <v>83.473333333333329</v>
      </c>
      <c r="W4179">
        <v>3</v>
      </c>
      <c r="X4179">
        <v>4.1733333333333329</v>
      </c>
      <c r="Y4179">
        <v>0</v>
      </c>
      <c r="Z4179">
        <v>0</v>
      </c>
      <c r="AA4179">
        <v>0</v>
      </c>
      <c r="AB4179">
        <v>2.62941</v>
      </c>
      <c r="AC4179" s="29">
        <v>85.017256666666668</v>
      </c>
      <c r="AD4179">
        <v>0</v>
      </c>
      <c r="AF4179">
        <v>250.42</v>
      </c>
      <c r="AG4179">
        <v>0</v>
      </c>
      <c r="AH4179">
        <v>12.52</v>
      </c>
      <c r="AI4179">
        <v>7.8882300000000001</v>
      </c>
      <c r="AJ4179">
        <v>255.05177</v>
      </c>
      <c r="AK4179" t="s">
        <v>26</v>
      </c>
      <c r="AN4179" s="29">
        <v>5.9</v>
      </c>
      <c r="AO4179" s="30">
        <f t="shared" si="130"/>
        <v>1.69625</v>
      </c>
      <c r="AP4179" s="30">
        <f t="shared" si="131"/>
        <v>0.56541666666666668</v>
      </c>
    </row>
    <row r="4180" spans="1:42" x14ac:dyDescent="0.25">
      <c r="A4180" t="s">
        <v>219</v>
      </c>
      <c r="B4180">
        <v>1866135</v>
      </c>
      <c r="C4180" t="s">
        <v>14171</v>
      </c>
      <c r="D4180">
        <v>1060453</v>
      </c>
      <c r="E4180" t="s">
        <v>14172</v>
      </c>
      <c r="F4180" t="s">
        <v>89</v>
      </c>
      <c r="G4180" t="s">
        <v>90</v>
      </c>
      <c r="H4180" t="s">
        <v>10</v>
      </c>
      <c r="I4180" t="s">
        <v>14173</v>
      </c>
      <c r="J4180" t="s">
        <v>14174</v>
      </c>
      <c r="K4180" t="s">
        <v>115</v>
      </c>
      <c r="L4180" t="s">
        <v>271</v>
      </c>
      <c r="M4180">
        <v>2422</v>
      </c>
      <c r="N4180">
        <v>12</v>
      </c>
      <c r="O4180" s="17">
        <v>45492</v>
      </c>
      <c r="P4180" t="s">
        <v>299</v>
      </c>
      <c r="Q4180" t="s">
        <v>24</v>
      </c>
      <c r="R4180" s="17">
        <v>45489</v>
      </c>
      <c r="S4180" s="27"/>
      <c r="T4180">
        <v>91.93</v>
      </c>
      <c r="U4180">
        <v>7.335</v>
      </c>
      <c r="V4180">
        <v>99.265000000000001</v>
      </c>
      <c r="W4180">
        <v>2</v>
      </c>
      <c r="X4180">
        <v>4.9649999999999999</v>
      </c>
      <c r="Y4180">
        <v>0</v>
      </c>
      <c r="Z4180">
        <v>0</v>
      </c>
      <c r="AA4180">
        <v>0</v>
      </c>
      <c r="AB4180">
        <v>3.1268474999999998</v>
      </c>
      <c r="AC4180" s="29">
        <v>101.10315249999999</v>
      </c>
      <c r="AD4180">
        <v>0</v>
      </c>
      <c r="AF4180">
        <v>198.53</v>
      </c>
      <c r="AG4180">
        <v>0</v>
      </c>
      <c r="AH4180">
        <v>9.93</v>
      </c>
      <c r="AI4180">
        <v>6.2536949999999996</v>
      </c>
      <c r="AJ4180">
        <v>202.20630499999999</v>
      </c>
      <c r="AK4180" t="s">
        <v>27</v>
      </c>
      <c r="AN4180" s="29">
        <v>0</v>
      </c>
      <c r="AO4180" s="30">
        <f t="shared" si="130"/>
        <v>0</v>
      </c>
      <c r="AP4180" s="30">
        <f t="shared" si="131"/>
        <v>0</v>
      </c>
    </row>
    <row r="4181" spans="1:42" x14ac:dyDescent="0.25">
      <c r="A4181" t="s">
        <v>219</v>
      </c>
      <c r="B4181">
        <v>1866135</v>
      </c>
      <c r="C4181" t="s">
        <v>14175</v>
      </c>
      <c r="D4181">
        <v>1743849</v>
      </c>
      <c r="E4181" t="s">
        <v>14172</v>
      </c>
      <c r="F4181" t="s">
        <v>89</v>
      </c>
      <c r="G4181" t="s">
        <v>90</v>
      </c>
      <c r="H4181" t="s">
        <v>10</v>
      </c>
      <c r="I4181" t="s">
        <v>14173</v>
      </c>
      <c r="J4181" t="s">
        <v>14174</v>
      </c>
      <c r="K4181" t="s">
        <v>271</v>
      </c>
      <c r="L4181" t="s">
        <v>115</v>
      </c>
      <c r="M4181">
        <v>8740</v>
      </c>
      <c r="N4181">
        <v>46</v>
      </c>
      <c r="O4181" s="17">
        <v>45494</v>
      </c>
      <c r="P4181" t="s">
        <v>96</v>
      </c>
      <c r="Q4181" t="s">
        <v>24</v>
      </c>
      <c r="R4181" s="17">
        <v>45489</v>
      </c>
      <c r="S4181" s="27"/>
      <c r="T4181">
        <v>58.354999999999997</v>
      </c>
      <c r="U4181">
        <v>7.13</v>
      </c>
      <c r="V4181">
        <v>65.484999999999999</v>
      </c>
      <c r="W4181">
        <v>2</v>
      </c>
      <c r="X4181">
        <v>3.2749999999999999</v>
      </c>
      <c r="Y4181">
        <v>0</v>
      </c>
      <c r="Z4181">
        <v>0</v>
      </c>
      <c r="AA4181">
        <v>0</v>
      </c>
      <c r="AB4181">
        <v>2.0627775000000002</v>
      </c>
      <c r="AC4181" s="29">
        <v>66.697222499999995</v>
      </c>
      <c r="AD4181">
        <v>0</v>
      </c>
      <c r="AF4181">
        <v>130.97</v>
      </c>
      <c r="AG4181">
        <v>0</v>
      </c>
      <c r="AH4181">
        <v>6.55</v>
      </c>
      <c r="AI4181">
        <v>4.1255550000000003</v>
      </c>
      <c r="AJ4181">
        <v>133.39444499999999</v>
      </c>
      <c r="AK4181" t="s">
        <v>27</v>
      </c>
      <c r="AN4181" s="29">
        <v>0</v>
      </c>
      <c r="AO4181" s="30">
        <f t="shared" si="130"/>
        <v>0</v>
      </c>
      <c r="AP4181" s="30">
        <f t="shared" si="131"/>
        <v>0</v>
      </c>
    </row>
    <row r="4182" spans="1:42" x14ac:dyDescent="0.25">
      <c r="A4182" t="s">
        <v>219</v>
      </c>
      <c r="B4182">
        <v>1866104</v>
      </c>
      <c r="C4182" t="s">
        <v>14176</v>
      </c>
      <c r="D4182">
        <v>489688</v>
      </c>
      <c r="E4182" t="s">
        <v>14177</v>
      </c>
      <c r="F4182" t="s">
        <v>89</v>
      </c>
      <c r="G4182" t="s">
        <v>90</v>
      </c>
      <c r="H4182" t="s">
        <v>10</v>
      </c>
      <c r="I4182" t="s">
        <v>14178</v>
      </c>
      <c r="J4182" t="s">
        <v>14179</v>
      </c>
      <c r="K4182" t="s">
        <v>224</v>
      </c>
      <c r="L4182" t="s">
        <v>271</v>
      </c>
      <c r="M4182">
        <v>8505</v>
      </c>
      <c r="N4182">
        <v>72</v>
      </c>
      <c r="O4182" s="17">
        <v>45493</v>
      </c>
      <c r="P4182" t="s">
        <v>133</v>
      </c>
      <c r="Q4182" t="s">
        <v>24</v>
      </c>
      <c r="R4182" s="17">
        <v>45489</v>
      </c>
      <c r="S4182" s="27"/>
      <c r="T4182">
        <v>120.89</v>
      </c>
      <c r="U4182">
        <v>10.8</v>
      </c>
      <c r="V4182">
        <v>131.69</v>
      </c>
      <c r="W4182">
        <v>2</v>
      </c>
      <c r="X4182">
        <v>6.585</v>
      </c>
      <c r="Y4182">
        <v>0</v>
      </c>
      <c r="Z4182">
        <v>0</v>
      </c>
      <c r="AA4182">
        <v>0</v>
      </c>
      <c r="AB4182">
        <v>4.1482349999999997</v>
      </c>
      <c r="AC4182" s="29">
        <v>134.12676500000001</v>
      </c>
      <c r="AD4182">
        <v>0</v>
      </c>
      <c r="AF4182">
        <v>263.38</v>
      </c>
      <c r="AG4182">
        <v>0</v>
      </c>
      <c r="AH4182">
        <v>13.17</v>
      </c>
      <c r="AI4182">
        <v>8.2964699999999993</v>
      </c>
      <c r="AJ4182">
        <v>268.25353000000001</v>
      </c>
      <c r="AK4182" t="s">
        <v>27</v>
      </c>
      <c r="AN4182" s="29">
        <v>0</v>
      </c>
      <c r="AO4182" s="30">
        <f t="shared" si="130"/>
        <v>0</v>
      </c>
      <c r="AP4182" s="30">
        <f t="shared" si="131"/>
        <v>0</v>
      </c>
    </row>
    <row r="4183" spans="1:42" x14ac:dyDescent="0.25">
      <c r="A4183" t="s">
        <v>219</v>
      </c>
      <c r="B4183">
        <v>1866078</v>
      </c>
      <c r="C4183" t="s">
        <v>14180</v>
      </c>
      <c r="D4183">
        <v>1743838</v>
      </c>
      <c r="E4183" t="s">
        <v>14181</v>
      </c>
      <c r="F4183" t="s">
        <v>89</v>
      </c>
      <c r="G4183" t="s">
        <v>90</v>
      </c>
      <c r="H4183" t="s">
        <v>10</v>
      </c>
      <c r="I4183" t="s">
        <v>14182</v>
      </c>
      <c r="J4183" t="s">
        <v>14183</v>
      </c>
      <c r="K4183" t="s">
        <v>231</v>
      </c>
      <c r="L4183" t="s">
        <v>92</v>
      </c>
      <c r="M4183">
        <v>8840</v>
      </c>
      <c r="N4183">
        <v>8</v>
      </c>
      <c r="O4183" s="17">
        <v>45494</v>
      </c>
      <c r="P4183" t="s">
        <v>101</v>
      </c>
      <c r="Q4183" t="s">
        <v>24</v>
      </c>
      <c r="R4183" s="17">
        <v>45489</v>
      </c>
      <c r="S4183" s="27"/>
      <c r="T4183">
        <v>19.686666666666671</v>
      </c>
      <c r="U4183">
        <v>2.976666666666667</v>
      </c>
      <c r="V4183">
        <v>22.66333333333333</v>
      </c>
      <c r="W4183">
        <v>3</v>
      </c>
      <c r="X4183">
        <v>1.1333333333333331</v>
      </c>
      <c r="Y4183">
        <v>0</v>
      </c>
      <c r="Z4183">
        <v>0</v>
      </c>
      <c r="AA4183">
        <v>0</v>
      </c>
      <c r="AB4183">
        <v>0.71389499999999995</v>
      </c>
      <c r="AC4183" s="29">
        <v>23.08277166666667</v>
      </c>
      <c r="AD4183">
        <v>0</v>
      </c>
      <c r="AF4183">
        <v>67.989999999999995</v>
      </c>
      <c r="AG4183">
        <v>0</v>
      </c>
      <c r="AH4183">
        <v>3.4</v>
      </c>
      <c r="AI4183">
        <v>2.1416849999999998</v>
      </c>
      <c r="AJ4183">
        <v>69.248315000000005</v>
      </c>
      <c r="AK4183" t="s">
        <v>26</v>
      </c>
      <c r="AN4183" s="29">
        <v>0</v>
      </c>
      <c r="AO4183" s="30">
        <f t="shared" si="130"/>
        <v>0</v>
      </c>
      <c r="AP4183" s="30">
        <f t="shared" si="131"/>
        <v>0</v>
      </c>
    </row>
    <row r="4184" spans="1:42" x14ac:dyDescent="0.25">
      <c r="A4184" t="s">
        <v>219</v>
      </c>
      <c r="B4184">
        <v>1866078</v>
      </c>
      <c r="C4184" t="s">
        <v>14184</v>
      </c>
      <c r="D4184">
        <v>1743837</v>
      </c>
      <c r="E4184" t="s">
        <v>14181</v>
      </c>
      <c r="F4184" t="s">
        <v>89</v>
      </c>
      <c r="G4184" t="s">
        <v>90</v>
      </c>
      <c r="H4184" t="s">
        <v>10</v>
      </c>
      <c r="I4184" t="s">
        <v>14185</v>
      </c>
      <c r="J4184" t="s">
        <v>14186</v>
      </c>
      <c r="K4184" t="s">
        <v>231</v>
      </c>
      <c r="L4184" t="s">
        <v>92</v>
      </c>
      <c r="M4184">
        <v>8840</v>
      </c>
      <c r="N4184">
        <v>7</v>
      </c>
      <c r="O4184" s="17">
        <v>45494</v>
      </c>
      <c r="P4184" t="s">
        <v>101</v>
      </c>
      <c r="Q4184" t="s">
        <v>24</v>
      </c>
      <c r="R4184" s="17">
        <v>45489</v>
      </c>
      <c r="S4184" s="27"/>
      <c r="T4184">
        <v>19.686666666666671</v>
      </c>
      <c r="U4184">
        <v>2.976666666666667</v>
      </c>
      <c r="V4184">
        <v>22.66333333333333</v>
      </c>
      <c r="W4184">
        <v>3</v>
      </c>
      <c r="X4184">
        <v>1.1333333333333331</v>
      </c>
      <c r="Y4184">
        <v>0</v>
      </c>
      <c r="Z4184">
        <v>0</v>
      </c>
      <c r="AA4184">
        <v>0</v>
      </c>
      <c r="AB4184">
        <v>0.71389499999999995</v>
      </c>
      <c r="AC4184" s="29">
        <v>23.08277166666667</v>
      </c>
      <c r="AD4184">
        <v>0</v>
      </c>
      <c r="AF4184">
        <v>67.989999999999995</v>
      </c>
      <c r="AG4184">
        <v>0</v>
      </c>
      <c r="AH4184">
        <v>3.4</v>
      </c>
      <c r="AI4184">
        <v>2.1416849999999998</v>
      </c>
      <c r="AJ4184">
        <v>69.248315000000005</v>
      </c>
      <c r="AK4184" t="s">
        <v>26</v>
      </c>
      <c r="AN4184" s="29">
        <v>0</v>
      </c>
      <c r="AO4184" s="30">
        <f t="shared" si="130"/>
        <v>0</v>
      </c>
      <c r="AP4184" s="30">
        <f t="shared" si="131"/>
        <v>0</v>
      </c>
    </row>
    <row r="4185" spans="1:42" x14ac:dyDescent="0.25">
      <c r="A4185" t="s">
        <v>219</v>
      </c>
      <c r="B4185">
        <v>1866078</v>
      </c>
      <c r="C4185" t="s">
        <v>14187</v>
      </c>
      <c r="D4185">
        <v>1743836</v>
      </c>
      <c r="E4185" t="s">
        <v>14181</v>
      </c>
      <c r="F4185" t="s">
        <v>89</v>
      </c>
      <c r="G4185" t="s">
        <v>90</v>
      </c>
      <c r="H4185" t="s">
        <v>10</v>
      </c>
      <c r="I4185" t="s">
        <v>14188</v>
      </c>
      <c r="J4185" t="s">
        <v>14189</v>
      </c>
      <c r="K4185" t="s">
        <v>231</v>
      </c>
      <c r="L4185" t="s">
        <v>92</v>
      </c>
      <c r="M4185">
        <v>8840</v>
      </c>
      <c r="N4185">
        <v>10</v>
      </c>
      <c r="O4185" s="17">
        <v>45494</v>
      </c>
      <c r="P4185" t="s">
        <v>101</v>
      </c>
      <c r="Q4185" t="s">
        <v>24</v>
      </c>
      <c r="R4185" s="17">
        <v>45489</v>
      </c>
      <c r="S4185" s="27"/>
      <c r="T4185">
        <v>19.686666666666671</v>
      </c>
      <c r="U4185">
        <v>2.976666666666667</v>
      </c>
      <c r="V4185">
        <v>22.66333333333333</v>
      </c>
      <c r="W4185">
        <v>3</v>
      </c>
      <c r="X4185">
        <v>1.1333333333333331</v>
      </c>
      <c r="Y4185">
        <v>0</v>
      </c>
      <c r="Z4185">
        <v>0</v>
      </c>
      <c r="AA4185">
        <v>0</v>
      </c>
      <c r="AB4185">
        <v>0.71389499999999995</v>
      </c>
      <c r="AC4185" s="29">
        <v>23.08277166666667</v>
      </c>
      <c r="AD4185">
        <v>0</v>
      </c>
      <c r="AF4185">
        <v>67.989999999999995</v>
      </c>
      <c r="AG4185">
        <v>0</v>
      </c>
      <c r="AH4185">
        <v>3.4</v>
      </c>
      <c r="AI4185">
        <v>2.1416849999999998</v>
      </c>
      <c r="AJ4185">
        <v>69.248315000000005</v>
      </c>
      <c r="AK4185" t="s">
        <v>26</v>
      </c>
      <c r="AN4185" s="29">
        <v>0</v>
      </c>
      <c r="AO4185" s="30">
        <f t="shared" si="130"/>
        <v>0</v>
      </c>
      <c r="AP4185" s="30">
        <f t="shared" si="131"/>
        <v>0</v>
      </c>
    </row>
    <row r="4186" spans="1:42" x14ac:dyDescent="0.25">
      <c r="A4186" t="s">
        <v>219</v>
      </c>
      <c r="B4186">
        <v>1866052</v>
      </c>
      <c r="C4186" t="s">
        <v>14190</v>
      </c>
      <c r="D4186">
        <v>1743840</v>
      </c>
      <c r="E4186" t="s">
        <v>14191</v>
      </c>
      <c r="F4186" t="s">
        <v>89</v>
      </c>
      <c r="G4186" t="s">
        <v>90</v>
      </c>
      <c r="H4186" t="s">
        <v>14</v>
      </c>
      <c r="I4186" t="s">
        <v>14192</v>
      </c>
      <c r="J4186" t="s">
        <v>14193</v>
      </c>
      <c r="K4186" t="s">
        <v>271</v>
      </c>
      <c r="L4186" t="s">
        <v>92</v>
      </c>
      <c r="M4186">
        <v>2435</v>
      </c>
      <c r="N4186">
        <v>6</v>
      </c>
      <c r="O4186" s="17">
        <v>45501</v>
      </c>
      <c r="P4186" t="s">
        <v>109</v>
      </c>
      <c r="Q4186" t="s">
        <v>24</v>
      </c>
      <c r="R4186" s="17">
        <v>45489</v>
      </c>
      <c r="S4186" s="27"/>
      <c r="T4186">
        <v>73.22</v>
      </c>
      <c r="U4186">
        <v>4.87</v>
      </c>
      <c r="V4186">
        <v>78.09</v>
      </c>
      <c r="W4186">
        <v>3</v>
      </c>
      <c r="X4186">
        <v>3.9033333333333342</v>
      </c>
      <c r="Y4186">
        <v>0</v>
      </c>
      <c r="Z4186">
        <v>0</v>
      </c>
      <c r="AA4186">
        <v>0</v>
      </c>
      <c r="AB4186">
        <v>2.459835</v>
      </c>
      <c r="AC4186" s="29">
        <v>79.533498333333341</v>
      </c>
      <c r="AD4186">
        <v>0</v>
      </c>
      <c r="AF4186">
        <v>234.27</v>
      </c>
      <c r="AG4186">
        <v>0</v>
      </c>
      <c r="AH4186">
        <v>11.71</v>
      </c>
      <c r="AI4186">
        <v>7.379505</v>
      </c>
      <c r="AJ4186">
        <v>238.600495</v>
      </c>
      <c r="AK4186" t="s">
        <v>26</v>
      </c>
      <c r="AN4186" s="29">
        <v>0</v>
      </c>
      <c r="AO4186" s="30">
        <f t="shared" si="130"/>
        <v>0</v>
      </c>
      <c r="AP4186" s="30">
        <f t="shared" si="131"/>
        <v>0</v>
      </c>
    </row>
    <row r="4187" spans="1:42" x14ac:dyDescent="0.25">
      <c r="A4187" t="s">
        <v>219</v>
      </c>
      <c r="B4187">
        <v>1866052</v>
      </c>
      <c r="C4187" t="s">
        <v>14194</v>
      </c>
      <c r="D4187">
        <v>1743841</v>
      </c>
      <c r="E4187" t="s">
        <v>14191</v>
      </c>
      <c r="F4187" t="s">
        <v>89</v>
      </c>
      <c r="G4187" t="s">
        <v>90</v>
      </c>
      <c r="H4187" t="s">
        <v>14</v>
      </c>
      <c r="I4187" t="s">
        <v>14195</v>
      </c>
      <c r="J4187" t="s">
        <v>14196</v>
      </c>
      <c r="K4187" t="s">
        <v>271</v>
      </c>
      <c r="L4187" t="s">
        <v>92</v>
      </c>
      <c r="M4187">
        <v>2435</v>
      </c>
      <c r="N4187">
        <v>5</v>
      </c>
      <c r="O4187" s="17">
        <v>45501</v>
      </c>
      <c r="P4187" t="s">
        <v>109</v>
      </c>
      <c r="Q4187" t="s">
        <v>24</v>
      </c>
      <c r="R4187" s="17">
        <v>45489</v>
      </c>
      <c r="S4187" s="27"/>
      <c r="T4187">
        <v>73.22</v>
      </c>
      <c r="U4187">
        <v>4.87</v>
      </c>
      <c r="V4187">
        <v>78.09</v>
      </c>
      <c r="W4187">
        <v>3</v>
      </c>
      <c r="X4187">
        <v>3.9033333333333342</v>
      </c>
      <c r="Y4187">
        <v>0</v>
      </c>
      <c r="Z4187">
        <v>0</v>
      </c>
      <c r="AA4187">
        <v>0</v>
      </c>
      <c r="AB4187">
        <v>2.459835</v>
      </c>
      <c r="AC4187" s="29">
        <v>79.533498333333341</v>
      </c>
      <c r="AD4187">
        <v>0</v>
      </c>
      <c r="AF4187">
        <v>234.27</v>
      </c>
      <c r="AG4187">
        <v>0</v>
      </c>
      <c r="AH4187">
        <v>11.71</v>
      </c>
      <c r="AI4187">
        <v>7.379505</v>
      </c>
      <c r="AJ4187">
        <v>238.600495</v>
      </c>
      <c r="AK4187" t="s">
        <v>26</v>
      </c>
      <c r="AN4187" s="29">
        <v>0</v>
      </c>
      <c r="AO4187" s="30">
        <f t="shared" si="130"/>
        <v>0</v>
      </c>
      <c r="AP4187" s="30">
        <f t="shared" si="131"/>
        <v>0</v>
      </c>
    </row>
    <row r="4188" spans="1:42" x14ac:dyDescent="0.25">
      <c r="A4188" t="s">
        <v>219</v>
      </c>
      <c r="B4188">
        <v>1866052</v>
      </c>
      <c r="C4188" t="s">
        <v>14197</v>
      </c>
      <c r="D4188">
        <v>1060447</v>
      </c>
      <c r="E4188" t="s">
        <v>14191</v>
      </c>
      <c r="F4188" t="s">
        <v>89</v>
      </c>
      <c r="G4188" t="s">
        <v>90</v>
      </c>
      <c r="H4188" t="s">
        <v>14</v>
      </c>
      <c r="I4188" t="s">
        <v>14195</v>
      </c>
      <c r="J4188" t="s">
        <v>14196</v>
      </c>
      <c r="K4188" t="s">
        <v>92</v>
      </c>
      <c r="L4188" t="s">
        <v>271</v>
      </c>
      <c r="M4188">
        <v>2455</v>
      </c>
      <c r="N4188">
        <v>3</v>
      </c>
      <c r="O4188" s="17">
        <v>45499</v>
      </c>
      <c r="P4188" t="s">
        <v>122</v>
      </c>
      <c r="Q4188" t="s">
        <v>24</v>
      </c>
      <c r="R4188" s="17">
        <v>45489</v>
      </c>
      <c r="S4188" s="27"/>
      <c r="T4188">
        <v>69.726666666666674</v>
      </c>
      <c r="U4188">
        <v>5.2066666666666661</v>
      </c>
      <c r="V4188">
        <v>74.933333333333337</v>
      </c>
      <c r="W4188">
        <v>3</v>
      </c>
      <c r="X4188">
        <v>3.746666666666667</v>
      </c>
      <c r="Y4188">
        <v>0</v>
      </c>
      <c r="Z4188">
        <v>0</v>
      </c>
      <c r="AA4188">
        <v>0</v>
      </c>
      <c r="AB4188">
        <v>2.3603999999999998</v>
      </c>
      <c r="AC4188" s="29">
        <v>76.319600000000008</v>
      </c>
      <c r="AD4188">
        <v>0</v>
      </c>
      <c r="AF4188">
        <v>224.8</v>
      </c>
      <c r="AG4188">
        <v>0</v>
      </c>
      <c r="AH4188">
        <v>11.24</v>
      </c>
      <c r="AI4188">
        <v>7.0811999999999999</v>
      </c>
      <c r="AJ4188">
        <v>228.9588</v>
      </c>
      <c r="AK4188" t="s">
        <v>26</v>
      </c>
      <c r="AN4188" s="29">
        <v>0</v>
      </c>
      <c r="AO4188" s="30">
        <f t="shared" si="130"/>
        <v>0</v>
      </c>
      <c r="AP4188" s="30">
        <f t="shared" si="131"/>
        <v>0</v>
      </c>
    </row>
    <row r="4189" spans="1:42" x14ac:dyDescent="0.25">
      <c r="A4189" t="s">
        <v>219</v>
      </c>
      <c r="B4189">
        <v>1866052</v>
      </c>
      <c r="C4189" t="s">
        <v>14198</v>
      </c>
      <c r="D4189">
        <v>1060448</v>
      </c>
      <c r="E4189" t="s">
        <v>14191</v>
      </c>
      <c r="F4189" t="s">
        <v>89</v>
      </c>
      <c r="G4189" t="s">
        <v>90</v>
      </c>
      <c r="H4189" t="s">
        <v>14</v>
      </c>
      <c r="I4189" t="s">
        <v>14192</v>
      </c>
      <c r="J4189" t="s">
        <v>14193</v>
      </c>
      <c r="K4189" t="s">
        <v>92</v>
      </c>
      <c r="L4189" t="s">
        <v>271</v>
      </c>
      <c r="M4189">
        <v>2455</v>
      </c>
      <c r="N4189">
        <v>4</v>
      </c>
      <c r="O4189" s="17">
        <v>45499</v>
      </c>
      <c r="P4189" t="s">
        <v>122</v>
      </c>
      <c r="Q4189" t="s">
        <v>24</v>
      </c>
      <c r="R4189" s="17">
        <v>45489</v>
      </c>
      <c r="S4189" s="27"/>
      <c r="T4189">
        <v>69.726666666666674</v>
      </c>
      <c r="U4189">
        <v>5.2066666666666661</v>
      </c>
      <c r="V4189">
        <v>74.933333333333337</v>
      </c>
      <c r="W4189">
        <v>3</v>
      </c>
      <c r="X4189">
        <v>3.746666666666667</v>
      </c>
      <c r="Y4189">
        <v>0</v>
      </c>
      <c r="Z4189">
        <v>0</v>
      </c>
      <c r="AA4189">
        <v>0</v>
      </c>
      <c r="AB4189">
        <v>2.3603999999999998</v>
      </c>
      <c r="AC4189" s="29">
        <v>76.319600000000008</v>
      </c>
      <c r="AD4189">
        <v>0</v>
      </c>
      <c r="AF4189">
        <v>224.8</v>
      </c>
      <c r="AG4189">
        <v>0</v>
      </c>
      <c r="AH4189">
        <v>11.24</v>
      </c>
      <c r="AI4189">
        <v>7.0811999999999999</v>
      </c>
      <c r="AJ4189">
        <v>228.9588</v>
      </c>
      <c r="AK4189" t="s">
        <v>26</v>
      </c>
      <c r="AN4189" s="29">
        <v>0</v>
      </c>
      <c r="AO4189" s="30">
        <f t="shared" si="130"/>
        <v>0</v>
      </c>
      <c r="AP4189" s="30">
        <f t="shared" si="131"/>
        <v>0</v>
      </c>
    </row>
    <row r="4190" spans="1:42" x14ac:dyDescent="0.25">
      <c r="A4190" t="s">
        <v>219</v>
      </c>
      <c r="B4190">
        <v>1866016</v>
      </c>
      <c r="C4190" t="s">
        <v>14199</v>
      </c>
      <c r="D4190">
        <v>1743815</v>
      </c>
      <c r="E4190" t="s">
        <v>14200</v>
      </c>
      <c r="F4190" t="s">
        <v>89</v>
      </c>
      <c r="G4190" t="s">
        <v>90</v>
      </c>
      <c r="H4190" t="s">
        <v>137</v>
      </c>
      <c r="I4190" t="s">
        <v>14201</v>
      </c>
      <c r="J4190" t="s">
        <v>14202</v>
      </c>
      <c r="K4190" t="s">
        <v>248</v>
      </c>
      <c r="L4190" t="s">
        <v>224</v>
      </c>
      <c r="M4190">
        <v>8465</v>
      </c>
      <c r="N4190">
        <v>10</v>
      </c>
      <c r="O4190" s="17">
        <v>45492</v>
      </c>
      <c r="P4190" t="s">
        <v>139</v>
      </c>
      <c r="Q4190" t="s">
        <v>24</v>
      </c>
      <c r="R4190" s="17">
        <v>45489</v>
      </c>
      <c r="S4190" s="27"/>
      <c r="T4190">
        <v>72.84</v>
      </c>
      <c r="U4190">
        <v>5.8133333333333326</v>
      </c>
      <c r="V4190">
        <v>78.653333333333336</v>
      </c>
      <c r="W4190">
        <v>3</v>
      </c>
      <c r="X4190">
        <v>3.933333333333334</v>
      </c>
      <c r="Y4190">
        <v>0</v>
      </c>
      <c r="Z4190">
        <v>0</v>
      </c>
      <c r="AA4190">
        <v>0</v>
      </c>
      <c r="AB4190">
        <v>4.1292999999999997</v>
      </c>
      <c r="AC4190" s="29">
        <v>78.457366666666672</v>
      </c>
      <c r="AD4190">
        <v>0</v>
      </c>
      <c r="AF4190">
        <v>235.96</v>
      </c>
      <c r="AG4190">
        <v>0</v>
      </c>
      <c r="AH4190">
        <v>11.8</v>
      </c>
      <c r="AI4190">
        <v>12.3879</v>
      </c>
      <c r="AJ4190">
        <v>235.37209999999999</v>
      </c>
      <c r="AK4190" t="s">
        <v>26</v>
      </c>
      <c r="AN4190" s="29">
        <v>0</v>
      </c>
      <c r="AO4190" s="30">
        <f t="shared" si="130"/>
        <v>0</v>
      </c>
      <c r="AP4190" s="30">
        <f t="shared" si="131"/>
        <v>0</v>
      </c>
    </row>
    <row r="4191" spans="1:42" x14ac:dyDescent="0.25">
      <c r="A4191" t="s">
        <v>219</v>
      </c>
      <c r="B4191">
        <v>1866008</v>
      </c>
      <c r="C4191" t="s">
        <v>14203</v>
      </c>
      <c r="D4191">
        <v>1743808</v>
      </c>
      <c r="E4191" t="s">
        <v>14204</v>
      </c>
      <c r="F4191" t="s">
        <v>89</v>
      </c>
      <c r="G4191" t="s">
        <v>90</v>
      </c>
      <c r="H4191" t="s">
        <v>10</v>
      </c>
      <c r="I4191" t="s">
        <v>14205</v>
      </c>
      <c r="J4191" t="s">
        <v>14206</v>
      </c>
      <c r="K4191" t="s">
        <v>225</v>
      </c>
      <c r="L4191" t="s">
        <v>224</v>
      </c>
      <c r="M4191">
        <v>8385</v>
      </c>
      <c r="N4191">
        <v>38</v>
      </c>
      <c r="O4191" s="17">
        <v>45495</v>
      </c>
      <c r="P4191" t="s">
        <v>109</v>
      </c>
      <c r="Q4191" t="s">
        <v>24</v>
      </c>
      <c r="R4191" s="17">
        <v>45489</v>
      </c>
      <c r="S4191" s="27"/>
      <c r="T4191">
        <v>181.21</v>
      </c>
      <c r="U4191">
        <v>19.02</v>
      </c>
      <c r="V4191">
        <v>200.23</v>
      </c>
      <c r="W4191">
        <v>1</v>
      </c>
      <c r="X4191">
        <v>10.01</v>
      </c>
      <c r="Y4191">
        <v>0</v>
      </c>
      <c r="Z4191">
        <v>0</v>
      </c>
      <c r="AA4191">
        <v>0</v>
      </c>
      <c r="AB4191">
        <v>6.307245</v>
      </c>
      <c r="AC4191" s="29">
        <v>203.93275499999999</v>
      </c>
      <c r="AD4191">
        <v>0</v>
      </c>
      <c r="AF4191">
        <v>200.23</v>
      </c>
      <c r="AG4191">
        <v>0</v>
      </c>
      <c r="AH4191">
        <v>10.01</v>
      </c>
      <c r="AI4191">
        <v>6.307245</v>
      </c>
      <c r="AJ4191">
        <v>203.93275499999999</v>
      </c>
      <c r="AK4191" t="s">
        <v>25</v>
      </c>
      <c r="AN4191" s="29">
        <v>0</v>
      </c>
      <c r="AO4191" s="30">
        <f t="shared" si="130"/>
        <v>0</v>
      </c>
      <c r="AP4191" s="30">
        <f t="shared" si="131"/>
        <v>0</v>
      </c>
    </row>
    <row r="4192" spans="1:42" x14ac:dyDescent="0.25">
      <c r="A4192" t="s">
        <v>219</v>
      </c>
      <c r="B4192">
        <v>1865993</v>
      </c>
      <c r="C4192" t="s">
        <v>14207</v>
      </c>
      <c r="D4192">
        <v>1743804</v>
      </c>
      <c r="E4192" t="s">
        <v>14208</v>
      </c>
      <c r="F4192" t="s">
        <v>89</v>
      </c>
      <c r="G4192" t="s">
        <v>90</v>
      </c>
      <c r="H4192" t="s">
        <v>10</v>
      </c>
      <c r="I4192" t="s">
        <v>14209</v>
      </c>
      <c r="J4192" t="s">
        <v>14210</v>
      </c>
      <c r="K4192" t="s">
        <v>266</v>
      </c>
      <c r="L4192" t="s">
        <v>224</v>
      </c>
      <c r="M4192">
        <v>992364</v>
      </c>
      <c r="N4192">
        <v>77</v>
      </c>
      <c r="O4192" s="17">
        <v>45492</v>
      </c>
      <c r="P4192" t="s">
        <v>496</v>
      </c>
      <c r="Q4192" t="s">
        <v>24</v>
      </c>
      <c r="R4192" s="17">
        <v>45489</v>
      </c>
      <c r="S4192" s="27"/>
      <c r="T4192">
        <v>82.74</v>
      </c>
      <c r="U4192">
        <v>6.37</v>
      </c>
      <c r="V4192">
        <v>89.11</v>
      </c>
      <c r="W4192">
        <v>3</v>
      </c>
      <c r="X4192">
        <v>4.4566666666666661</v>
      </c>
      <c r="Y4192">
        <v>0</v>
      </c>
      <c r="Z4192">
        <v>0</v>
      </c>
      <c r="AA4192">
        <v>0</v>
      </c>
      <c r="AB4192">
        <v>2.8069649999999999</v>
      </c>
      <c r="AC4192" s="29">
        <v>90.759701666666672</v>
      </c>
      <c r="AD4192">
        <v>0</v>
      </c>
      <c r="AF4192">
        <v>267.33</v>
      </c>
      <c r="AG4192">
        <v>0</v>
      </c>
      <c r="AH4192">
        <v>13.37</v>
      </c>
      <c r="AI4192">
        <v>8.4208949999999998</v>
      </c>
      <c r="AJ4192">
        <v>272.27910500000002</v>
      </c>
      <c r="AK4192" t="s">
        <v>26</v>
      </c>
      <c r="AN4192" s="29">
        <v>11.8</v>
      </c>
      <c r="AO4192" s="30">
        <f t="shared" si="130"/>
        <v>3.3925000000000001</v>
      </c>
      <c r="AP4192" s="30">
        <f t="shared" si="131"/>
        <v>1.1308333333333334</v>
      </c>
    </row>
    <row r="4193" spans="1:42" x14ac:dyDescent="0.25">
      <c r="A4193" t="s">
        <v>219</v>
      </c>
      <c r="B4193">
        <v>1865970</v>
      </c>
      <c r="C4193" t="s">
        <v>14211</v>
      </c>
      <c r="D4193">
        <v>1743803</v>
      </c>
      <c r="E4193" t="s">
        <v>14212</v>
      </c>
      <c r="F4193" t="s">
        <v>89</v>
      </c>
      <c r="G4193" t="s">
        <v>90</v>
      </c>
      <c r="H4193" t="s">
        <v>137</v>
      </c>
      <c r="I4193" t="s">
        <v>14213</v>
      </c>
      <c r="J4193" t="s">
        <v>14214</v>
      </c>
      <c r="K4193" t="s">
        <v>248</v>
      </c>
      <c r="L4193" t="s">
        <v>224</v>
      </c>
      <c r="M4193">
        <v>8465</v>
      </c>
      <c r="N4193">
        <v>9</v>
      </c>
      <c r="O4193" s="17">
        <v>45492</v>
      </c>
      <c r="P4193" t="s">
        <v>139</v>
      </c>
      <c r="Q4193" t="s">
        <v>24</v>
      </c>
      <c r="R4193" s="17">
        <v>45489</v>
      </c>
      <c r="S4193" s="27"/>
      <c r="T4193">
        <v>72.84</v>
      </c>
      <c r="U4193">
        <v>5.8133333333333326</v>
      </c>
      <c r="V4193">
        <v>78.653333333333336</v>
      </c>
      <c r="W4193">
        <v>3</v>
      </c>
      <c r="X4193">
        <v>3.933333333333334</v>
      </c>
      <c r="Y4193">
        <v>0</v>
      </c>
      <c r="Z4193">
        <v>0</v>
      </c>
      <c r="AA4193">
        <v>0</v>
      </c>
      <c r="AB4193">
        <v>4.1292999999999997</v>
      </c>
      <c r="AC4193" s="29">
        <v>78.457366666666672</v>
      </c>
      <c r="AD4193">
        <v>0</v>
      </c>
      <c r="AF4193">
        <v>235.96</v>
      </c>
      <c r="AG4193">
        <v>0</v>
      </c>
      <c r="AH4193">
        <v>11.8</v>
      </c>
      <c r="AI4193">
        <v>12.3879</v>
      </c>
      <c r="AJ4193">
        <v>235.37209999999999</v>
      </c>
      <c r="AK4193" t="s">
        <v>26</v>
      </c>
      <c r="AN4193" s="29">
        <v>0</v>
      </c>
      <c r="AO4193" s="30">
        <f t="shared" si="130"/>
        <v>0</v>
      </c>
      <c r="AP4193" s="30">
        <f t="shared" si="131"/>
        <v>0</v>
      </c>
    </row>
    <row r="4194" spans="1:42" x14ac:dyDescent="0.25">
      <c r="A4194" t="s">
        <v>219</v>
      </c>
      <c r="B4194">
        <v>1865954</v>
      </c>
      <c r="C4194" t="s">
        <v>14215</v>
      </c>
      <c r="D4194">
        <v>1743794</v>
      </c>
      <c r="E4194" t="s">
        <v>14216</v>
      </c>
      <c r="F4194" t="s">
        <v>89</v>
      </c>
      <c r="G4194" t="s">
        <v>90</v>
      </c>
      <c r="H4194" t="s">
        <v>10</v>
      </c>
      <c r="I4194" t="s">
        <v>14217</v>
      </c>
      <c r="J4194" t="s">
        <v>14218</v>
      </c>
      <c r="K4194" t="s">
        <v>5100</v>
      </c>
      <c r="L4194" t="s">
        <v>224</v>
      </c>
      <c r="M4194">
        <v>82362</v>
      </c>
      <c r="N4194">
        <v>28</v>
      </c>
      <c r="O4194" s="17">
        <v>45502</v>
      </c>
      <c r="P4194" t="s">
        <v>5101</v>
      </c>
      <c r="Q4194" t="s">
        <v>24</v>
      </c>
      <c r="R4194" s="17">
        <v>45489</v>
      </c>
      <c r="S4194" s="27"/>
      <c r="T4194">
        <v>173.34</v>
      </c>
      <c r="U4194">
        <v>25.9</v>
      </c>
      <c r="V4194">
        <v>199.24</v>
      </c>
      <c r="W4194">
        <v>1</v>
      </c>
      <c r="X4194">
        <v>9.9600000000000009</v>
      </c>
      <c r="Y4194">
        <v>0</v>
      </c>
      <c r="Z4194">
        <v>0</v>
      </c>
      <c r="AA4194">
        <v>0</v>
      </c>
      <c r="AB4194">
        <v>6.2760600000000002</v>
      </c>
      <c r="AC4194" s="29">
        <v>202.92393999999999</v>
      </c>
      <c r="AD4194">
        <v>0</v>
      </c>
      <c r="AF4194">
        <v>199.24</v>
      </c>
      <c r="AG4194">
        <v>0</v>
      </c>
      <c r="AH4194">
        <v>9.9600000000000009</v>
      </c>
      <c r="AI4194">
        <v>6.2760600000000002</v>
      </c>
      <c r="AJ4194">
        <v>202.92393999999999</v>
      </c>
      <c r="AK4194" t="s">
        <v>25</v>
      </c>
      <c r="AN4194" s="29">
        <v>0</v>
      </c>
      <c r="AO4194" s="30">
        <f t="shared" si="130"/>
        <v>0</v>
      </c>
      <c r="AP4194" s="30">
        <f t="shared" si="131"/>
        <v>0</v>
      </c>
    </row>
    <row r="4195" spans="1:42" x14ac:dyDescent="0.25">
      <c r="A4195" t="s">
        <v>219</v>
      </c>
      <c r="B4195">
        <v>1865930</v>
      </c>
      <c r="C4195" t="s">
        <v>14219</v>
      </c>
      <c r="D4195">
        <v>1060424</v>
      </c>
      <c r="E4195" t="s">
        <v>14220</v>
      </c>
      <c r="F4195" t="s">
        <v>112</v>
      </c>
      <c r="G4195" t="s">
        <v>90</v>
      </c>
      <c r="H4195" t="s">
        <v>10</v>
      </c>
      <c r="I4195" t="s">
        <v>14221</v>
      </c>
      <c r="J4195" t="s">
        <v>14222</v>
      </c>
      <c r="K4195" t="s">
        <v>92</v>
      </c>
      <c r="L4195" t="s">
        <v>231</v>
      </c>
      <c r="M4195">
        <v>8315</v>
      </c>
      <c r="N4195">
        <v>39</v>
      </c>
      <c r="O4195" s="17">
        <v>45491</v>
      </c>
      <c r="P4195" t="s">
        <v>133</v>
      </c>
      <c r="Q4195" t="s">
        <v>24</v>
      </c>
      <c r="R4195" s="17">
        <v>45489</v>
      </c>
      <c r="S4195" s="27"/>
      <c r="T4195">
        <v>26.52</v>
      </c>
      <c r="U4195">
        <v>4.9749999999999996</v>
      </c>
      <c r="V4195">
        <v>31.495000000000001</v>
      </c>
      <c r="W4195">
        <v>2</v>
      </c>
      <c r="X4195">
        <v>1.575</v>
      </c>
      <c r="Y4195">
        <v>0</v>
      </c>
      <c r="Z4195">
        <v>0</v>
      </c>
      <c r="AA4195">
        <v>0</v>
      </c>
      <c r="AB4195">
        <v>1.6534875</v>
      </c>
      <c r="AC4195" s="29">
        <v>31.4165125</v>
      </c>
      <c r="AD4195">
        <v>0</v>
      </c>
      <c r="AF4195">
        <v>62.99</v>
      </c>
      <c r="AG4195">
        <v>0</v>
      </c>
      <c r="AH4195">
        <v>3.15</v>
      </c>
      <c r="AI4195">
        <v>3.306975</v>
      </c>
      <c r="AJ4195">
        <v>62.833024999999999</v>
      </c>
      <c r="AK4195" t="s">
        <v>27</v>
      </c>
      <c r="AN4195" s="29">
        <v>0</v>
      </c>
      <c r="AO4195" s="30">
        <f t="shared" si="130"/>
        <v>0</v>
      </c>
      <c r="AP4195" s="30">
        <f t="shared" si="131"/>
        <v>0</v>
      </c>
    </row>
    <row r="4196" spans="1:42" x14ac:dyDescent="0.25">
      <c r="A4196" t="s">
        <v>219</v>
      </c>
      <c r="B4196">
        <v>1865930</v>
      </c>
      <c r="C4196" t="s">
        <v>14223</v>
      </c>
      <c r="D4196">
        <v>1060423</v>
      </c>
      <c r="E4196" t="s">
        <v>14220</v>
      </c>
      <c r="F4196" t="s">
        <v>112</v>
      </c>
      <c r="G4196" t="s">
        <v>90</v>
      </c>
      <c r="H4196" t="s">
        <v>10</v>
      </c>
      <c r="I4196" t="s">
        <v>14224</v>
      </c>
      <c r="J4196" t="s">
        <v>14225</v>
      </c>
      <c r="K4196" t="s">
        <v>92</v>
      </c>
      <c r="L4196" t="s">
        <v>231</v>
      </c>
      <c r="M4196">
        <v>8315</v>
      </c>
      <c r="N4196">
        <v>40</v>
      </c>
      <c r="O4196" s="17">
        <v>45491</v>
      </c>
      <c r="P4196" t="s">
        <v>133</v>
      </c>
      <c r="Q4196" t="s">
        <v>24</v>
      </c>
      <c r="R4196" s="17">
        <v>45489</v>
      </c>
      <c r="S4196" s="27"/>
      <c r="T4196">
        <v>26.52</v>
      </c>
      <c r="U4196">
        <v>4.9749999999999996</v>
      </c>
      <c r="V4196">
        <v>31.495000000000001</v>
      </c>
      <c r="W4196">
        <v>2</v>
      </c>
      <c r="X4196">
        <v>1.575</v>
      </c>
      <c r="Y4196">
        <v>0</v>
      </c>
      <c r="Z4196">
        <v>0</v>
      </c>
      <c r="AA4196">
        <v>0</v>
      </c>
      <c r="AB4196">
        <v>1.6534875</v>
      </c>
      <c r="AC4196" s="29">
        <v>31.4165125</v>
      </c>
      <c r="AD4196">
        <v>0</v>
      </c>
      <c r="AF4196">
        <v>62.99</v>
      </c>
      <c r="AG4196">
        <v>0</v>
      </c>
      <c r="AH4196">
        <v>3.15</v>
      </c>
      <c r="AI4196">
        <v>3.306975</v>
      </c>
      <c r="AJ4196">
        <v>62.833024999999999</v>
      </c>
      <c r="AK4196" t="s">
        <v>27</v>
      </c>
      <c r="AN4196" s="29">
        <v>0</v>
      </c>
      <c r="AO4196" s="30">
        <f t="shared" si="130"/>
        <v>0</v>
      </c>
      <c r="AP4196" s="30">
        <f t="shared" si="131"/>
        <v>0</v>
      </c>
    </row>
    <row r="4197" spans="1:42" x14ac:dyDescent="0.25">
      <c r="A4197" t="s">
        <v>219</v>
      </c>
      <c r="B4197">
        <v>1865916</v>
      </c>
      <c r="C4197" t="s">
        <v>14226</v>
      </c>
      <c r="D4197">
        <v>489665</v>
      </c>
      <c r="E4197" t="s">
        <v>14227</v>
      </c>
      <c r="F4197" t="s">
        <v>89</v>
      </c>
      <c r="G4197" t="s">
        <v>90</v>
      </c>
      <c r="H4197" t="s">
        <v>137</v>
      </c>
      <c r="I4197" t="s">
        <v>14213</v>
      </c>
      <c r="J4197" t="s">
        <v>14228</v>
      </c>
      <c r="K4197" t="s">
        <v>224</v>
      </c>
      <c r="L4197" t="s">
        <v>248</v>
      </c>
      <c r="M4197">
        <v>5015</v>
      </c>
      <c r="N4197">
        <v>15</v>
      </c>
      <c r="O4197" s="17">
        <v>45491</v>
      </c>
      <c r="P4197" t="s">
        <v>122</v>
      </c>
      <c r="Q4197" t="s">
        <v>24</v>
      </c>
      <c r="R4197" s="17">
        <v>45489</v>
      </c>
      <c r="S4197" s="27"/>
      <c r="T4197">
        <v>60.3</v>
      </c>
      <c r="U4197">
        <v>7.6533333333333333</v>
      </c>
      <c r="V4197">
        <v>67.953333333333333</v>
      </c>
      <c r="W4197">
        <v>3</v>
      </c>
      <c r="X4197">
        <v>3.3966666666666669</v>
      </c>
      <c r="Y4197">
        <v>0</v>
      </c>
      <c r="Z4197">
        <v>0</v>
      </c>
      <c r="AA4197">
        <v>0</v>
      </c>
      <c r="AB4197">
        <v>3.5675500000000002</v>
      </c>
      <c r="AC4197" s="29">
        <v>67.782449999999997</v>
      </c>
      <c r="AD4197">
        <v>0</v>
      </c>
      <c r="AF4197">
        <v>203.86</v>
      </c>
      <c r="AG4197">
        <v>0</v>
      </c>
      <c r="AH4197">
        <v>10.19</v>
      </c>
      <c r="AI4197">
        <v>10.70265</v>
      </c>
      <c r="AJ4197">
        <v>203.34735000000001</v>
      </c>
      <c r="AK4197" t="s">
        <v>26</v>
      </c>
      <c r="AN4197" s="29">
        <v>0</v>
      </c>
      <c r="AO4197" s="30">
        <f t="shared" si="130"/>
        <v>0</v>
      </c>
      <c r="AP4197" s="30">
        <f t="shared" si="131"/>
        <v>0</v>
      </c>
    </row>
    <row r="4198" spans="1:42" x14ac:dyDescent="0.25">
      <c r="A4198" t="s">
        <v>219</v>
      </c>
      <c r="B4198">
        <v>1865912</v>
      </c>
      <c r="C4198" t="s">
        <v>14229</v>
      </c>
      <c r="D4198">
        <v>156237</v>
      </c>
      <c r="E4198" t="s">
        <v>14230</v>
      </c>
      <c r="F4198" t="s">
        <v>89</v>
      </c>
      <c r="G4198" t="s">
        <v>90</v>
      </c>
      <c r="H4198" t="s">
        <v>10</v>
      </c>
      <c r="I4198" t="s">
        <v>14231</v>
      </c>
      <c r="J4198" t="s">
        <v>14232</v>
      </c>
      <c r="K4198" t="s">
        <v>230</v>
      </c>
      <c r="L4198" t="s">
        <v>231</v>
      </c>
      <c r="M4198">
        <v>826</v>
      </c>
      <c r="N4198">
        <v>32</v>
      </c>
      <c r="O4198" s="17">
        <v>45500</v>
      </c>
      <c r="P4198" t="s">
        <v>107</v>
      </c>
      <c r="Q4198" t="s">
        <v>24</v>
      </c>
      <c r="R4198" s="17">
        <v>45489</v>
      </c>
      <c r="S4198" s="27"/>
      <c r="T4198">
        <v>83.42</v>
      </c>
      <c r="U4198">
        <v>4.4050000000000002</v>
      </c>
      <c r="V4198">
        <v>87.825000000000003</v>
      </c>
      <c r="W4198">
        <v>2</v>
      </c>
      <c r="X4198">
        <v>4.3899999999999997</v>
      </c>
      <c r="Y4198">
        <v>0</v>
      </c>
      <c r="Z4198">
        <v>0</v>
      </c>
      <c r="AA4198">
        <v>0</v>
      </c>
      <c r="AB4198">
        <v>2.7664875000000002</v>
      </c>
      <c r="AC4198" s="29">
        <v>89.448512500000007</v>
      </c>
      <c r="AD4198">
        <v>0</v>
      </c>
      <c r="AF4198">
        <v>175.65</v>
      </c>
      <c r="AG4198">
        <v>0</v>
      </c>
      <c r="AH4198">
        <v>8.7799999999999994</v>
      </c>
      <c r="AI4198">
        <v>5.5329750000000004</v>
      </c>
      <c r="AJ4198">
        <v>178.89702500000001</v>
      </c>
      <c r="AK4198" t="s">
        <v>27</v>
      </c>
      <c r="AN4198" s="29">
        <v>0</v>
      </c>
      <c r="AO4198" s="30">
        <f t="shared" si="130"/>
        <v>0</v>
      </c>
      <c r="AP4198" s="30">
        <f t="shared" si="131"/>
        <v>0</v>
      </c>
    </row>
    <row r="4199" spans="1:42" x14ac:dyDescent="0.25">
      <c r="A4199" t="s">
        <v>219</v>
      </c>
      <c r="B4199">
        <v>1865910</v>
      </c>
      <c r="C4199" t="s">
        <v>14233</v>
      </c>
      <c r="D4199">
        <v>1060417</v>
      </c>
      <c r="E4199" t="s">
        <v>14234</v>
      </c>
      <c r="F4199" t="s">
        <v>89</v>
      </c>
      <c r="G4199" t="s">
        <v>90</v>
      </c>
      <c r="H4199" t="s">
        <v>10</v>
      </c>
      <c r="I4199" t="s">
        <v>14235</v>
      </c>
      <c r="J4199" t="s">
        <v>14236</v>
      </c>
      <c r="K4199" t="s">
        <v>470</v>
      </c>
      <c r="L4199" t="s">
        <v>734</v>
      </c>
      <c r="M4199">
        <v>2775</v>
      </c>
      <c r="N4199">
        <v>14</v>
      </c>
      <c r="O4199" s="17">
        <v>45492</v>
      </c>
      <c r="P4199" t="s">
        <v>552</v>
      </c>
      <c r="Q4199" t="s">
        <v>24</v>
      </c>
      <c r="R4199" s="17">
        <v>45489</v>
      </c>
      <c r="S4199" s="27"/>
      <c r="T4199">
        <v>97.56</v>
      </c>
      <c r="U4199">
        <v>2.7433333333333341</v>
      </c>
      <c r="V4199">
        <v>100.3033333333333</v>
      </c>
      <c r="W4199">
        <v>3</v>
      </c>
      <c r="X4199">
        <v>5.0166666666666666</v>
      </c>
      <c r="Y4199">
        <v>0</v>
      </c>
      <c r="Z4199">
        <v>0</v>
      </c>
      <c r="AA4199">
        <v>0</v>
      </c>
      <c r="AB4199">
        <v>3.1595550000000001</v>
      </c>
      <c r="AC4199" s="29">
        <v>102.160445</v>
      </c>
      <c r="AD4199">
        <v>0</v>
      </c>
      <c r="AF4199">
        <v>300.91000000000003</v>
      </c>
      <c r="AG4199">
        <v>0</v>
      </c>
      <c r="AH4199">
        <v>15.05</v>
      </c>
      <c r="AI4199">
        <v>9.4786649999999995</v>
      </c>
      <c r="AJ4199">
        <v>306.48133500000012</v>
      </c>
      <c r="AK4199" t="s">
        <v>26</v>
      </c>
      <c r="AN4199" s="29">
        <v>0</v>
      </c>
      <c r="AO4199" s="30">
        <f t="shared" si="130"/>
        <v>0</v>
      </c>
      <c r="AP4199" s="30">
        <f t="shared" si="131"/>
        <v>0</v>
      </c>
    </row>
    <row r="4200" spans="1:42" x14ac:dyDescent="0.25">
      <c r="A4200" t="s">
        <v>219</v>
      </c>
      <c r="B4200">
        <v>1865908</v>
      </c>
      <c r="C4200" t="s">
        <v>14237</v>
      </c>
      <c r="D4200">
        <v>1743781</v>
      </c>
      <c r="E4200" t="s">
        <v>14238</v>
      </c>
      <c r="F4200" t="s">
        <v>89</v>
      </c>
      <c r="G4200" t="s">
        <v>90</v>
      </c>
      <c r="H4200" t="s">
        <v>10</v>
      </c>
      <c r="I4200" t="s">
        <v>14239</v>
      </c>
      <c r="J4200" t="s">
        <v>14240</v>
      </c>
      <c r="K4200" t="s">
        <v>231</v>
      </c>
      <c r="L4200" t="s">
        <v>115</v>
      </c>
      <c r="M4200">
        <v>8430</v>
      </c>
      <c r="N4200">
        <v>73</v>
      </c>
      <c r="O4200" s="17">
        <v>45491</v>
      </c>
      <c r="P4200" t="s">
        <v>117</v>
      </c>
      <c r="Q4200" t="s">
        <v>24</v>
      </c>
      <c r="R4200" s="17">
        <v>45489</v>
      </c>
      <c r="S4200" s="27"/>
      <c r="T4200">
        <v>111.37</v>
      </c>
      <c r="U4200">
        <v>8.6</v>
      </c>
      <c r="V4200">
        <v>119.97</v>
      </c>
      <c r="W4200">
        <v>1</v>
      </c>
      <c r="X4200">
        <v>6</v>
      </c>
      <c r="Y4200">
        <v>0</v>
      </c>
      <c r="Z4200">
        <v>0</v>
      </c>
      <c r="AA4200">
        <v>0</v>
      </c>
      <c r="AB4200">
        <v>3.7790550000000001</v>
      </c>
      <c r="AC4200" s="29">
        <v>122.190945</v>
      </c>
      <c r="AD4200">
        <v>0</v>
      </c>
      <c r="AF4200">
        <v>119.97</v>
      </c>
      <c r="AG4200">
        <v>0</v>
      </c>
      <c r="AH4200">
        <v>6</v>
      </c>
      <c r="AI4200">
        <v>3.7790550000000001</v>
      </c>
      <c r="AJ4200">
        <v>122.190945</v>
      </c>
      <c r="AK4200" t="s">
        <v>25</v>
      </c>
      <c r="AN4200" s="29">
        <v>0</v>
      </c>
      <c r="AO4200" s="30">
        <f t="shared" si="130"/>
        <v>0</v>
      </c>
      <c r="AP4200" s="30">
        <f t="shared" si="131"/>
        <v>0</v>
      </c>
    </row>
    <row r="4201" spans="1:42" x14ac:dyDescent="0.25">
      <c r="A4201" t="s">
        <v>219</v>
      </c>
      <c r="B4201">
        <v>1865908</v>
      </c>
      <c r="C4201" t="s">
        <v>14241</v>
      </c>
      <c r="D4201">
        <v>1060416</v>
      </c>
      <c r="E4201" t="s">
        <v>14238</v>
      </c>
      <c r="F4201" t="s">
        <v>89</v>
      </c>
      <c r="G4201" t="s">
        <v>90</v>
      </c>
      <c r="H4201" t="s">
        <v>10</v>
      </c>
      <c r="I4201" t="s">
        <v>14239</v>
      </c>
      <c r="J4201" t="s">
        <v>14240</v>
      </c>
      <c r="K4201" t="s">
        <v>115</v>
      </c>
      <c r="L4201" t="s">
        <v>231</v>
      </c>
      <c r="M4201">
        <v>8410</v>
      </c>
      <c r="N4201">
        <v>75</v>
      </c>
      <c r="O4201" s="17">
        <v>45494</v>
      </c>
      <c r="P4201" t="s">
        <v>1760</v>
      </c>
      <c r="Q4201" t="s">
        <v>24</v>
      </c>
      <c r="R4201" s="17">
        <v>45489</v>
      </c>
      <c r="S4201" s="27"/>
      <c r="T4201">
        <v>112.95</v>
      </c>
      <c r="U4201">
        <v>9.85</v>
      </c>
      <c r="V4201">
        <v>122.8</v>
      </c>
      <c r="W4201">
        <v>1</v>
      </c>
      <c r="X4201">
        <v>6.14</v>
      </c>
      <c r="Y4201">
        <v>0</v>
      </c>
      <c r="Z4201">
        <v>0</v>
      </c>
      <c r="AA4201">
        <v>0</v>
      </c>
      <c r="AB4201">
        <v>3.8681999999999999</v>
      </c>
      <c r="AC4201" s="29">
        <v>125.0718</v>
      </c>
      <c r="AD4201">
        <v>0</v>
      </c>
      <c r="AF4201">
        <v>122.8</v>
      </c>
      <c r="AG4201">
        <v>0</v>
      </c>
      <c r="AH4201">
        <v>6.14</v>
      </c>
      <c r="AI4201">
        <v>3.8681999999999999</v>
      </c>
      <c r="AJ4201">
        <v>125.0718</v>
      </c>
      <c r="AK4201" t="s">
        <v>25</v>
      </c>
      <c r="AN4201" s="29">
        <v>0</v>
      </c>
      <c r="AO4201" s="30">
        <f t="shared" si="130"/>
        <v>0</v>
      </c>
      <c r="AP4201" s="30">
        <f t="shared" si="131"/>
        <v>0</v>
      </c>
    </row>
    <row r="4202" spans="1:42" x14ac:dyDescent="0.25">
      <c r="A4202" t="s">
        <v>219</v>
      </c>
      <c r="B4202">
        <v>1865871</v>
      </c>
      <c r="C4202" t="s">
        <v>14242</v>
      </c>
      <c r="D4202">
        <v>1060397</v>
      </c>
      <c r="E4202" t="s">
        <v>14243</v>
      </c>
      <c r="F4202" t="s">
        <v>89</v>
      </c>
      <c r="G4202" t="s">
        <v>90</v>
      </c>
      <c r="H4202" t="s">
        <v>10</v>
      </c>
      <c r="I4202" t="s">
        <v>14244</v>
      </c>
      <c r="J4202" t="s">
        <v>14245</v>
      </c>
      <c r="K4202" t="s">
        <v>134</v>
      </c>
      <c r="L4202" t="s">
        <v>271</v>
      </c>
      <c r="M4202">
        <v>2422</v>
      </c>
      <c r="N4202">
        <v>9</v>
      </c>
      <c r="O4202" s="17">
        <v>45494</v>
      </c>
      <c r="P4202" t="s">
        <v>96</v>
      </c>
      <c r="Q4202" t="s">
        <v>24</v>
      </c>
      <c r="R4202" s="17">
        <v>45489</v>
      </c>
      <c r="S4202" s="27"/>
      <c r="T4202">
        <v>66.216666666666669</v>
      </c>
      <c r="U4202">
        <v>4.4833333333333334</v>
      </c>
      <c r="V4202">
        <v>70.7</v>
      </c>
      <c r="W4202">
        <v>3</v>
      </c>
      <c r="X4202">
        <v>3.5366666666666671</v>
      </c>
      <c r="Y4202">
        <v>0</v>
      </c>
      <c r="Z4202">
        <v>0</v>
      </c>
      <c r="AA4202">
        <v>0</v>
      </c>
      <c r="AB4202">
        <v>2.2270500000000002</v>
      </c>
      <c r="AC4202" s="29">
        <v>72.009616666666659</v>
      </c>
      <c r="AD4202">
        <v>0</v>
      </c>
      <c r="AF4202">
        <v>212.1</v>
      </c>
      <c r="AG4202">
        <v>0</v>
      </c>
      <c r="AH4202">
        <v>10.61</v>
      </c>
      <c r="AI4202">
        <v>6.6811499999999997</v>
      </c>
      <c r="AJ4202">
        <v>216.02885000000001</v>
      </c>
      <c r="AK4202" t="s">
        <v>26</v>
      </c>
      <c r="AN4202" s="29">
        <v>0</v>
      </c>
      <c r="AO4202" s="30">
        <f t="shared" si="130"/>
        <v>0</v>
      </c>
      <c r="AP4202" s="30">
        <f t="shared" si="131"/>
        <v>0</v>
      </c>
    </row>
    <row r="4203" spans="1:42" x14ac:dyDescent="0.25">
      <c r="A4203" t="s">
        <v>219</v>
      </c>
      <c r="B4203">
        <v>1865871</v>
      </c>
      <c r="C4203" t="s">
        <v>14246</v>
      </c>
      <c r="D4203">
        <v>1743761</v>
      </c>
      <c r="E4203" t="s">
        <v>14243</v>
      </c>
      <c r="F4203" t="s">
        <v>89</v>
      </c>
      <c r="G4203" t="s">
        <v>90</v>
      </c>
      <c r="H4203" t="s">
        <v>10</v>
      </c>
      <c r="I4203" t="s">
        <v>14244</v>
      </c>
      <c r="J4203" t="s">
        <v>14245</v>
      </c>
      <c r="K4203" t="s">
        <v>271</v>
      </c>
      <c r="L4203" t="s">
        <v>134</v>
      </c>
      <c r="M4203">
        <v>819</v>
      </c>
      <c r="N4203">
        <v>28</v>
      </c>
      <c r="O4203" s="17">
        <v>45492</v>
      </c>
      <c r="P4203" t="s">
        <v>150</v>
      </c>
      <c r="Q4203" t="s">
        <v>24</v>
      </c>
      <c r="R4203" s="17">
        <v>45489</v>
      </c>
      <c r="S4203" s="27"/>
      <c r="T4203">
        <v>72.046666666666667</v>
      </c>
      <c r="U4203">
        <v>5.17</v>
      </c>
      <c r="V4203">
        <v>77.216666666666669</v>
      </c>
      <c r="W4203">
        <v>3</v>
      </c>
      <c r="X4203">
        <v>3.86</v>
      </c>
      <c r="Y4203">
        <v>0</v>
      </c>
      <c r="Z4203">
        <v>0</v>
      </c>
      <c r="AA4203">
        <v>0</v>
      </c>
      <c r="AB4203">
        <v>2.4323250000000001</v>
      </c>
      <c r="AC4203" s="29">
        <v>78.644341666666676</v>
      </c>
      <c r="AD4203">
        <v>0</v>
      </c>
      <c r="AF4203">
        <v>231.65</v>
      </c>
      <c r="AG4203">
        <v>0</v>
      </c>
      <c r="AH4203">
        <v>11.58</v>
      </c>
      <c r="AI4203">
        <v>7.2969749999999998</v>
      </c>
      <c r="AJ4203">
        <v>235.93302499999999</v>
      </c>
      <c r="AK4203" t="s">
        <v>26</v>
      </c>
      <c r="AN4203" s="29">
        <v>0</v>
      </c>
      <c r="AO4203" s="30">
        <f t="shared" si="130"/>
        <v>0</v>
      </c>
      <c r="AP4203" s="30">
        <f t="shared" si="131"/>
        <v>0</v>
      </c>
    </row>
    <row r="4204" spans="1:42" x14ac:dyDescent="0.25">
      <c r="A4204" t="s">
        <v>219</v>
      </c>
      <c r="B4204">
        <v>1865852</v>
      </c>
      <c r="C4204" t="s">
        <v>14247</v>
      </c>
      <c r="D4204">
        <v>1060392</v>
      </c>
      <c r="E4204" t="s">
        <v>14248</v>
      </c>
      <c r="F4204" t="s">
        <v>89</v>
      </c>
      <c r="G4204" t="s">
        <v>90</v>
      </c>
      <c r="H4204" t="s">
        <v>10</v>
      </c>
      <c r="I4204" t="s">
        <v>14249</v>
      </c>
      <c r="J4204" t="s">
        <v>14250</v>
      </c>
      <c r="K4204" t="s">
        <v>115</v>
      </c>
      <c r="L4204" t="s">
        <v>1245</v>
      </c>
      <c r="M4204">
        <v>2065</v>
      </c>
      <c r="N4204">
        <v>1</v>
      </c>
      <c r="O4204" s="17">
        <v>45499</v>
      </c>
      <c r="P4204" t="s">
        <v>257</v>
      </c>
      <c r="Q4204" t="s">
        <v>24</v>
      </c>
      <c r="R4204" s="17">
        <v>45489</v>
      </c>
      <c r="S4204" s="27"/>
      <c r="T4204">
        <v>58.543333333333329</v>
      </c>
      <c r="U4204">
        <v>6.3033333333333337</v>
      </c>
      <c r="V4204">
        <v>64.846666666666664</v>
      </c>
      <c r="W4204">
        <v>3</v>
      </c>
      <c r="X4204">
        <v>3.2433333333333341</v>
      </c>
      <c r="Y4204">
        <v>0</v>
      </c>
      <c r="Z4204">
        <v>0</v>
      </c>
      <c r="AA4204">
        <v>0</v>
      </c>
      <c r="AB4204">
        <v>2.0426700000000002</v>
      </c>
      <c r="AC4204" s="29">
        <v>66.047330000000002</v>
      </c>
      <c r="AD4204">
        <v>0</v>
      </c>
      <c r="AF4204">
        <v>194.54</v>
      </c>
      <c r="AG4204">
        <v>0</v>
      </c>
      <c r="AH4204">
        <v>9.73</v>
      </c>
      <c r="AI4204">
        <v>6.1280099999999997</v>
      </c>
      <c r="AJ4204">
        <v>198.14198999999999</v>
      </c>
      <c r="AK4204" t="s">
        <v>26</v>
      </c>
      <c r="AN4204" s="29">
        <v>0</v>
      </c>
      <c r="AO4204" s="30">
        <f t="shared" si="130"/>
        <v>0</v>
      </c>
      <c r="AP4204" s="30">
        <f t="shared" si="131"/>
        <v>0</v>
      </c>
    </row>
    <row r="4205" spans="1:42" x14ac:dyDescent="0.25">
      <c r="A4205" t="s">
        <v>219</v>
      </c>
      <c r="B4205">
        <v>1865852</v>
      </c>
      <c r="C4205" t="s">
        <v>14251</v>
      </c>
      <c r="D4205">
        <v>1743751</v>
      </c>
      <c r="E4205" t="s">
        <v>14248</v>
      </c>
      <c r="F4205" t="s">
        <v>89</v>
      </c>
      <c r="G4205" t="s">
        <v>90</v>
      </c>
      <c r="H4205" t="s">
        <v>10</v>
      </c>
      <c r="I4205" t="s">
        <v>14249</v>
      </c>
      <c r="J4205" t="s">
        <v>14250</v>
      </c>
      <c r="K4205" t="s">
        <v>1245</v>
      </c>
      <c r="L4205" t="s">
        <v>115</v>
      </c>
      <c r="M4205">
        <v>2060</v>
      </c>
      <c r="N4205">
        <v>12</v>
      </c>
      <c r="O4205" s="17">
        <v>45501</v>
      </c>
      <c r="P4205" t="s">
        <v>1246</v>
      </c>
      <c r="Q4205" t="s">
        <v>24</v>
      </c>
      <c r="R4205" s="17">
        <v>45489</v>
      </c>
      <c r="S4205" s="27"/>
      <c r="T4205">
        <v>59.193333333333342</v>
      </c>
      <c r="U4205">
        <v>5.6833333333333336</v>
      </c>
      <c r="V4205">
        <v>64.876666666666665</v>
      </c>
      <c r="W4205">
        <v>3</v>
      </c>
      <c r="X4205">
        <v>3.2433333333333341</v>
      </c>
      <c r="Y4205">
        <v>0</v>
      </c>
      <c r="Z4205">
        <v>0</v>
      </c>
      <c r="AA4205">
        <v>0</v>
      </c>
      <c r="AB4205">
        <v>2.043615</v>
      </c>
      <c r="AC4205" s="29">
        <v>66.076385000000002</v>
      </c>
      <c r="AD4205">
        <v>0</v>
      </c>
      <c r="AF4205">
        <v>194.63</v>
      </c>
      <c r="AG4205">
        <v>0</v>
      </c>
      <c r="AH4205">
        <v>9.73</v>
      </c>
      <c r="AI4205">
        <v>6.1308449999999999</v>
      </c>
      <c r="AJ4205">
        <v>198.22915499999999</v>
      </c>
      <c r="AK4205" t="s">
        <v>26</v>
      </c>
      <c r="AN4205" s="29">
        <v>0</v>
      </c>
      <c r="AO4205" s="30">
        <f t="shared" si="130"/>
        <v>0</v>
      </c>
      <c r="AP4205" s="30">
        <f t="shared" si="131"/>
        <v>0</v>
      </c>
    </row>
    <row r="4206" spans="1:42" x14ac:dyDescent="0.25">
      <c r="A4206" t="s">
        <v>219</v>
      </c>
      <c r="B4206">
        <v>1865852</v>
      </c>
      <c r="C4206" t="s">
        <v>14252</v>
      </c>
      <c r="D4206">
        <v>1743752</v>
      </c>
      <c r="E4206" t="s">
        <v>14248</v>
      </c>
      <c r="F4206" t="s">
        <v>89</v>
      </c>
      <c r="G4206" t="s">
        <v>90</v>
      </c>
      <c r="H4206" t="s">
        <v>10</v>
      </c>
      <c r="I4206" t="s">
        <v>14253</v>
      </c>
      <c r="J4206" t="s">
        <v>14254</v>
      </c>
      <c r="K4206" t="s">
        <v>1245</v>
      </c>
      <c r="L4206" t="s">
        <v>115</v>
      </c>
      <c r="M4206">
        <v>2060</v>
      </c>
      <c r="N4206">
        <v>11</v>
      </c>
      <c r="O4206" s="17">
        <v>45501</v>
      </c>
      <c r="P4206" t="s">
        <v>1246</v>
      </c>
      <c r="Q4206" t="s">
        <v>24</v>
      </c>
      <c r="R4206" s="17">
        <v>45489</v>
      </c>
      <c r="S4206" s="27"/>
      <c r="T4206">
        <v>59.193333333333342</v>
      </c>
      <c r="U4206">
        <v>5.6833333333333336</v>
      </c>
      <c r="V4206">
        <v>64.876666666666665</v>
      </c>
      <c r="W4206">
        <v>3</v>
      </c>
      <c r="X4206">
        <v>3.2433333333333341</v>
      </c>
      <c r="Y4206">
        <v>0</v>
      </c>
      <c r="Z4206">
        <v>0</v>
      </c>
      <c r="AA4206">
        <v>0</v>
      </c>
      <c r="AB4206">
        <v>2.043615</v>
      </c>
      <c r="AC4206" s="29">
        <v>66.076385000000002</v>
      </c>
      <c r="AD4206">
        <v>0</v>
      </c>
      <c r="AF4206">
        <v>194.63</v>
      </c>
      <c r="AG4206">
        <v>0</v>
      </c>
      <c r="AH4206">
        <v>9.73</v>
      </c>
      <c r="AI4206">
        <v>6.1308449999999999</v>
      </c>
      <c r="AJ4206">
        <v>198.22915499999999</v>
      </c>
      <c r="AK4206" t="s">
        <v>26</v>
      </c>
      <c r="AN4206" s="29">
        <v>0</v>
      </c>
      <c r="AO4206" s="30">
        <f t="shared" si="130"/>
        <v>0</v>
      </c>
      <c r="AP4206" s="30">
        <f t="shared" si="131"/>
        <v>0</v>
      </c>
    </row>
    <row r="4207" spans="1:42" x14ac:dyDescent="0.25">
      <c r="A4207" t="s">
        <v>219</v>
      </c>
      <c r="B4207">
        <v>1865791</v>
      </c>
      <c r="C4207" t="s">
        <v>14255</v>
      </c>
      <c r="D4207">
        <v>1743727</v>
      </c>
      <c r="E4207" t="s">
        <v>14256</v>
      </c>
      <c r="F4207" t="s">
        <v>89</v>
      </c>
      <c r="G4207" t="s">
        <v>90</v>
      </c>
      <c r="H4207" t="s">
        <v>14</v>
      </c>
      <c r="I4207" t="s">
        <v>14257</v>
      </c>
      <c r="J4207" t="s">
        <v>14258</v>
      </c>
      <c r="K4207" t="s">
        <v>271</v>
      </c>
      <c r="L4207" t="s">
        <v>94</v>
      </c>
      <c r="M4207">
        <v>2050</v>
      </c>
      <c r="N4207">
        <v>79</v>
      </c>
      <c r="O4207" s="17">
        <v>45498</v>
      </c>
      <c r="P4207" t="s">
        <v>109</v>
      </c>
      <c r="Q4207" t="s">
        <v>24</v>
      </c>
      <c r="R4207" s="17">
        <v>45489</v>
      </c>
      <c r="S4207" s="27"/>
      <c r="T4207">
        <v>106.93</v>
      </c>
      <c r="U4207">
        <v>4.3166666666666664</v>
      </c>
      <c r="V4207">
        <v>111.2466666666667</v>
      </c>
      <c r="W4207">
        <v>3</v>
      </c>
      <c r="X4207">
        <v>5.5633333333333326</v>
      </c>
      <c r="Y4207">
        <v>0</v>
      </c>
      <c r="Z4207">
        <v>0</v>
      </c>
      <c r="AA4207">
        <v>0</v>
      </c>
      <c r="AB4207">
        <v>3.50427</v>
      </c>
      <c r="AC4207" s="29">
        <v>113.30573</v>
      </c>
      <c r="AD4207">
        <v>0</v>
      </c>
      <c r="AF4207">
        <v>333.74</v>
      </c>
      <c r="AG4207">
        <v>0</v>
      </c>
      <c r="AH4207">
        <v>16.690000000000001</v>
      </c>
      <c r="AI4207">
        <v>10.51281</v>
      </c>
      <c r="AJ4207">
        <v>339.91719000000001</v>
      </c>
      <c r="AK4207" t="s">
        <v>26</v>
      </c>
      <c r="AN4207" s="29">
        <v>0</v>
      </c>
      <c r="AO4207" s="30">
        <f t="shared" si="130"/>
        <v>0</v>
      </c>
      <c r="AP4207" s="30">
        <f t="shared" si="131"/>
        <v>0</v>
      </c>
    </row>
    <row r="4208" spans="1:42" x14ac:dyDescent="0.25">
      <c r="A4208" t="s">
        <v>219</v>
      </c>
      <c r="B4208">
        <v>1865784</v>
      </c>
      <c r="C4208" t="s">
        <v>14259</v>
      </c>
      <c r="D4208">
        <v>1743723</v>
      </c>
      <c r="E4208" t="s">
        <v>14260</v>
      </c>
      <c r="F4208" t="s">
        <v>89</v>
      </c>
      <c r="G4208" t="s">
        <v>90</v>
      </c>
      <c r="H4208" t="s">
        <v>14</v>
      </c>
      <c r="I4208" t="s">
        <v>4163</v>
      </c>
      <c r="J4208" t="s">
        <v>4164</v>
      </c>
      <c r="K4208" t="s">
        <v>225</v>
      </c>
      <c r="L4208" t="s">
        <v>224</v>
      </c>
      <c r="M4208">
        <v>98585</v>
      </c>
      <c r="N4208">
        <v>73</v>
      </c>
      <c r="O4208" s="17">
        <v>45490</v>
      </c>
      <c r="P4208" t="s">
        <v>103</v>
      </c>
      <c r="Q4208" t="s">
        <v>24</v>
      </c>
      <c r="R4208" s="17">
        <v>45489</v>
      </c>
      <c r="S4208" s="27"/>
      <c r="T4208">
        <v>106.98666666666669</v>
      </c>
      <c r="U4208">
        <v>6.34</v>
      </c>
      <c r="V4208">
        <v>113.3266666666667</v>
      </c>
      <c r="W4208">
        <v>3</v>
      </c>
      <c r="X4208">
        <v>5.666666666666667</v>
      </c>
      <c r="Y4208">
        <v>0</v>
      </c>
      <c r="Z4208">
        <v>0</v>
      </c>
      <c r="AA4208">
        <v>0</v>
      </c>
      <c r="AB4208">
        <v>3.5697899999999998</v>
      </c>
      <c r="AC4208" s="29">
        <v>115.4235433333333</v>
      </c>
      <c r="AD4208">
        <v>0</v>
      </c>
      <c r="AF4208">
        <v>339.98</v>
      </c>
      <c r="AG4208">
        <v>0</v>
      </c>
      <c r="AH4208">
        <v>17</v>
      </c>
      <c r="AI4208">
        <v>10.70937</v>
      </c>
      <c r="AJ4208">
        <v>346.27062999999998</v>
      </c>
      <c r="AK4208" t="s">
        <v>26</v>
      </c>
      <c r="AN4208" s="29">
        <v>0</v>
      </c>
      <c r="AO4208" s="30">
        <f t="shared" si="130"/>
        <v>0</v>
      </c>
      <c r="AP4208" s="30">
        <f t="shared" si="131"/>
        <v>0</v>
      </c>
    </row>
    <row r="4209" spans="1:42" x14ac:dyDescent="0.25">
      <c r="A4209" t="s">
        <v>219</v>
      </c>
      <c r="B4209">
        <v>1865781</v>
      </c>
      <c r="C4209" t="s">
        <v>14261</v>
      </c>
      <c r="D4209">
        <v>1060385</v>
      </c>
      <c r="E4209" t="s">
        <v>14262</v>
      </c>
      <c r="F4209" t="s">
        <v>89</v>
      </c>
      <c r="G4209" t="s">
        <v>90</v>
      </c>
      <c r="H4209" t="s">
        <v>10</v>
      </c>
      <c r="I4209" t="s">
        <v>14263</v>
      </c>
      <c r="J4209" t="s">
        <v>14264</v>
      </c>
      <c r="K4209" t="s">
        <v>94</v>
      </c>
      <c r="L4209" t="s">
        <v>266</v>
      </c>
      <c r="M4209">
        <v>8520</v>
      </c>
      <c r="N4209">
        <v>72</v>
      </c>
      <c r="O4209" s="17">
        <v>45493</v>
      </c>
      <c r="P4209" t="s">
        <v>104</v>
      </c>
      <c r="Q4209" t="s">
        <v>24</v>
      </c>
      <c r="R4209" s="17">
        <v>45489</v>
      </c>
      <c r="S4209" s="27"/>
      <c r="T4209">
        <v>118.62333333333331</v>
      </c>
      <c r="U4209">
        <v>8.31</v>
      </c>
      <c r="V4209">
        <v>126.93333333333329</v>
      </c>
      <c r="W4209">
        <v>3</v>
      </c>
      <c r="X4209">
        <v>6.3466666666666667</v>
      </c>
      <c r="Y4209">
        <v>0</v>
      </c>
      <c r="Z4209">
        <v>0</v>
      </c>
      <c r="AA4209">
        <v>0</v>
      </c>
      <c r="AB4209">
        <v>3.9984000000000002</v>
      </c>
      <c r="AC4209" s="29">
        <v>129.2816</v>
      </c>
      <c r="AD4209">
        <v>0</v>
      </c>
      <c r="AF4209">
        <v>380.8</v>
      </c>
      <c r="AG4209">
        <v>0</v>
      </c>
      <c r="AH4209">
        <v>19.04</v>
      </c>
      <c r="AI4209">
        <v>11.995200000000001</v>
      </c>
      <c r="AJ4209">
        <v>387.84480000000002</v>
      </c>
      <c r="AK4209" t="s">
        <v>26</v>
      </c>
      <c r="AN4209" s="29">
        <v>0</v>
      </c>
      <c r="AO4209" s="30">
        <f t="shared" si="130"/>
        <v>0</v>
      </c>
      <c r="AP4209" s="30">
        <f t="shared" si="131"/>
        <v>0</v>
      </c>
    </row>
    <row r="4210" spans="1:42" x14ac:dyDescent="0.25">
      <c r="A4210" t="s">
        <v>219</v>
      </c>
      <c r="B4210">
        <v>1865781</v>
      </c>
      <c r="C4210" t="s">
        <v>14265</v>
      </c>
      <c r="D4210">
        <v>1743717</v>
      </c>
      <c r="E4210" t="s">
        <v>14262</v>
      </c>
      <c r="F4210" t="s">
        <v>89</v>
      </c>
      <c r="G4210" t="s">
        <v>90</v>
      </c>
      <c r="H4210" t="s">
        <v>10</v>
      </c>
      <c r="I4210" t="s">
        <v>14263</v>
      </c>
      <c r="J4210" t="s">
        <v>14264</v>
      </c>
      <c r="K4210" t="s">
        <v>266</v>
      </c>
      <c r="L4210" t="s">
        <v>94</v>
      </c>
      <c r="M4210">
        <v>2460</v>
      </c>
      <c r="N4210">
        <v>73</v>
      </c>
      <c r="O4210" s="17">
        <v>45495</v>
      </c>
      <c r="P4210" t="s">
        <v>124</v>
      </c>
      <c r="Q4210" t="s">
        <v>24</v>
      </c>
      <c r="R4210" s="17">
        <v>45489</v>
      </c>
      <c r="S4210" s="27"/>
      <c r="T4210">
        <v>115.8333333333333</v>
      </c>
      <c r="U4210">
        <v>5.9933333333333332</v>
      </c>
      <c r="V4210">
        <v>121.8266666666667</v>
      </c>
      <c r="W4210">
        <v>3</v>
      </c>
      <c r="X4210">
        <v>6.09</v>
      </c>
      <c r="Y4210">
        <v>0</v>
      </c>
      <c r="Z4210">
        <v>0</v>
      </c>
      <c r="AA4210">
        <v>0</v>
      </c>
      <c r="AB4210">
        <v>3.8375400000000002</v>
      </c>
      <c r="AC4210" s="29">
        <v>124.0791266666667</v>
      </c>
      <c r="AD4210">
        <v>0</v>
      </c>
      <c r="AF4210">
        <v>365.48</v>
      </c>
      <c r="AG4210">
        <v>0</v>
      </c>
      <c r="AH4210">
        <v>18.27</v>
      </c>
      <c r="AI4210">
        <v>11.51262</v>
      </c>
      <c r="AJ4210">
        <v>372.23737999999997</v>
      </c>
      <c r="AK4210" t="s">
        <v>26</v>
      </c>
      <c r="AN4210" s="29">
        <v>0</v>
      </c>
      <c r="AO4210" s="30">
        <f t="shared" si="130"/>
        <v>0</v>
      </c>
      <c r="AP4210" s="30">
        <f t="shared" si="131"/>
        <v>0</v>
      </c>
    </row>
    <row r="4211" spans="1:42" x14ac:dyDescent="0.25">
      <c r="A4211" t="s">
        <v>219</v>
      </c>
      <c r="B4211">
        <v>1865775</v>
      </c>
      <c r="C4211" t="s">
        <v>14266</v>
      </c>
      <c r="D4211">
        <v>1060382</v>
      </c>
      <c r="E4211" t="s">
        <v>14267</v>
      </c>
      <c r="F4211" t="s">
        <v>89</v>
      </c>
      <c r="G4211" t="s">
        <v>90</v>
      </c>
      <c r="H4211" t="s">
        <v>10</v>
      </c>
      <c r="I4211" t="s">
        <v>14268</v>
      </c>
      <c r="J4211" t="s">
        <v>14269</v>
      </c>
      <c r="K4211" t="s">
        <v>115</v>
      </c>
      <c r="L4211" t="s">
        <v>3552</v>
      </c>
      <c r="M4211">
        <v>8405</v>
      </c>
      <c r="N4211">
        <v>3</v>
      </c>
      <c r="O4211" s="17">
        <v>45491</v>
      </c>
      <c r="P4211" t="s">
        <v>1760</v>
      </c>
      <c r="Q4211" t="s">
        <v>24</v>
      </c>
      <c r="R4211" s="17">
        <v>45489</v>
      </c>
      <c r="S4211" s="27"/>
      <c r="T4211">
        <v>22.223333333333329</v>
      </c>
      <c r="U4211">
        <v>2.9533333333333331</v>
      </c>
      <c r="V4211">
        <v>25.176666666666669</v>
      </c>
      <c r="W4211">
        <v>3</v>
      </c>
      <c r="X4211">
        <v>1.26</v>
      </c>
      <c r="Y4211">
        <v>0</v>
      </c>
      <c r="Z4211">
        <v>0</v>
      </c>
      <c r="AA4211">
        <v>0</v>
      </c>
      <c r="AB4211">
        <v>0.79306500000000002</v>
      </c>
      <c r="AC4211" s="29">
        <v>25.643601666666669</v>
      </c>
      <c r="AD4211">
        <v>0</v>
      </c>
      <c r="AF4211">
        <v>75.53</v>
      </c>
      <c r="AG4211">
        <v>0</v>
      </c>
      <c r="AH4211">
        <v>3.78</v>
      </c>
      <c r="AI4211">
        <v>2.3791950000000002</v>
      </c>
      <c r="AJ4211">
        <v>76.930805000000007</v>
      </c>
      <c r="AK4211" t="s">
        <v>26</v>
      </c>
      <c r="AN4211" s="29">
        <v>0</v>
      </c>
      <c r="AO4211" s="30">
        <f t="shared" si="130"/>
        <v>0</v>
      </c>
      <c r="AP4211" s="30">
        <f t="shared" si="131"/>
        <v>0</v>
      </c>
    </row>
    <row r="4212" spans="1:42" x14ac:dyDescent="0.25">
      <c r="A4212" t="s">
        <v>219</v>
      </c>
      <c r="B4212">
        <v>1865769</v>
      </c>
      <c r="C4212" t="s">
        <v>14270</v>
      </c>
      <c r="D4212">
        <v>1060377</v>
      </c>
      <c r="E4212" t="s">
        <v>14271</v>
      </c>
      <c r="F4212" t="s">
        <v>89</v>
      </c>
      <c r="G4212" t="s">
        <v>90</v>
      </c>
      <c r="H4212" t="s">
        <v>10</v>
      </c>
      <c r="I4212" t="s">
        <v>14272</v>
      </c>
      <c r="J4212" t="s">
        <v>14273</v>
      </c>
      <c r="K4212" t="s">
        <v>92</v>
      </c>
      <c r="L4212" t="s">
        <v>256</v>
      </c>
      <c r="M4212">
        <v>2065</v>
      </c>
      <c r="N4212">
        <v>40</v>
      </c>
      <c r="O4212" s="17">
        <v>45489</v>
      </c>
      <c r="P4212" t="s">
        <v>130</v>
      </c>
      <c r="Q4212" t="s">
        <v>24</v>
      </c>
      <c r="R4212" s="17">
        <v>45489</v>
      </c>
      <c r="S4212" s="27"/>
      <c r="T4212">
        <v>37.493333333333332</v>
      </c>
      <c r="U4212">
        <v>5.1366666666666667</v>
      </c>
      <c r="V4212">
        <v>42.63</v>
      </c>
      <c r="W4212">
        <v>3</v>
      </c>
      <c r="X4212">
        <v>2.13</v>
      </c>
      <c r="Y4212">
        <v>0</v>
      </c>
      <c r="Z4212">
        <v>0</v>
      </c>
      <c r="AA4212">
        <v>0</v>
      </c>
      <c r="AB4212">
        <v>1.3428450000000001</v>
      </c>
      <c r="AC4212" s="29">
        <v>43.417155000000001</v>
      </c>
      <c r="AD4212">
        <v>0</v>
      </c>
      <c r="AF4212">
        <v>127.89</v>
      </c>
      <c r="AG4212">
        <v>0</v>
      </c>
      <c r="AH4212">
        <v>6.39</v>
      </c>
      <c r="AI4212">
        <v>4.0285349999999998</v>
      </c>
      <c r="AJ4212">
        <v>130.251465</v>
      </c>
      <c r="AK4212" t="s">
        <v>26</v>
      </c>
      <c r="AN4212" s="29">
        <v>0</v>
      </c>
      <c r="AO4212" s="30">
        <f t="shared" si="130"/>
        <v>0</v>
      </c>
      <c r="AP4212" s="30">
        <f t="shared" si="131"/>
        <v>0</v>
      </c>
    </row>
    <row r="4213" spans="1:42" x14ac:dyDescent="0.25">
      <c r="A4213" t="s">
        <v>219</v>
      </c>
      <c r="B4213">
        <v>1865769</v>
      </c>
      <c r="C4213" t="s">
        <v>14274</v>
      </c>
      <c r="D4213">
        <v>1060375</v>
      </c>
      <c r="E4213" t="s">
        <v>14271</v>
      </c>
      <c r="F4213" t="s">
        <v>89</v>
      </c>
      <c r="G4213" t="s">
        <v>90</v>
      </c>
      <c r="H4213" t="s">
        <v>10</v>
      </c>
      <c r="I4213" t="s">
        <v>14275</v>
      </c>
      <c r="J4213" t="s">
        <v>14276</v>
      </c>
      <c r="K4213" t="s">
        <v>92</v>
      </c>
      <c r="L4213" t="s">
        <v>256</v>
      </c>
      <c r="M4213">
        <v>2065</v>
      </c>
      <c r="N4213">
        <v>43</v>
      </c>
      <c r="O4213" s="17">
        <v>45489</v>
      </c>
      <c r="P4213" t="s">
        <v>130</v>
      </c>
      <c r="Q4213" t="s">
        <v>24</v>
      </c>
      <c r="R4213" s="17">
        <v>45489</v>
      </c>
      <c r="S4213" s="27"/>
      <c r="T4213">
        <v>37.493333333333332</v>
      </c>
      <c r="U4213">
        <v>5.1366666666666667</v>
      </c>
      <c r="V4213">
        <v>42.63</v>
      </c>
      <c r="W4213">
        <v>3</v>
      </c>
      <c r="X4213">
        <v>2.13</v>
      </c>
      <c r="Y4213">
        <v>0</v>
      </c>
      <c r="Z4213">
        <v>0</v>
      </c>
      <c r="AA4213">
        <v>0</v>
      </c>
      <c r="AB4213">
        <v>1.3428450000000001</v>
      </c>
      <c r="AC4213" s="29">
        <v>43.417155000000001</v>
      </c>
      <c r="AD4213">
        <v>0</v>
      </c>
      <c r="AF4213">
        <v>127.89</v>
      </c>
      <c r="AG4213">
        <v>0</v>
      </c>
      <c r="AH4213">
        <v>6.39</v>
      </c>
      <c r="AI4213">
        <v>4.0285349999999998</v>
      </c>
      <c r="AJ4213">
        <v>130.251465</v>
      </c>
      <c r="AK4213" t="s">
        <v>26</v>
      </c>
      <c r="AN4213" s="29">
        <v>0</v>
      </c>
      <c r="AO4213" s="30">
        <f t="shared" si="130"/>
        <v>0</v>
      </c>
      <c r="AP4213" s="30">
        <f t="shared" si="131"/>
        <v>0</v>
      </c>
    </row>
    <row r="4214" spans="1:42" x14ac:dyDescent="0.25">
      <c r="A4214" t="s">
        <v>219</v>
      </c>
      <c r="B4214">
        <v>1865769</v>
      </c>
      <c r="C4214" t="s">
        <v>14277</v>
      </c>
      <c r="D4214">
        <v>1060376</v>
      </c>
      <c r="E4214" t="s">
        <v>14271</v>
      </c>
      <c r="F4214" t="s">
        <v>89</v>
      </c>
      <c r="G4214" t="s">
        <v>90</v>
      </c>
      <c r="H4214" t="s">
        <v>10</v>
      </c>
      <c r="I4214" t="s">
        <v>14278</v>
      </c>
      <c r="J4214" t="s">
        <v>14279</v>
      </c>
      <c r="K4214" t="s">
        <v>92</v>
      </c>
      <c r="L4214" t="s">
        <v>256</v>
      </c>
      <c r="M4214">
        <v>2065</v>
      </c>
      <c r="N4214">
        <v>44</v>
      </c>
      <c r="O4214" s="17">
        <v>45489</v>
      </c>
      <c r="P4214" t="s">
        <v>130</v>
      </c>
      <c r="Q4214" t="s">
        <v>24</v>
      </c>
      <c r="R4214" s="17">
        <v>45489</v>
      </c>
      <c r="S4214" s="27"/>
      <c r="T4214">
        <v>37.493333333333332</v>
      </c>
      <c r="U4214">
        <v>5.1366666666666667</v>
      </c>
      <c r="V4214">
        <v>42.63</v>
      </c>
      <c r="W4214">
        <v>3</v>
      </c>
      <c r="X4214">
        <v>2.13</v>
      </c>
      <c r="Y4214">
        <v>0</v>
      </c>
      <c r="Z4214">
        <v>0</v>
      </c>
      <c r="AA4214">
        <v>0</v>
      </c>
      <c r="AB4214">
        <v>1.3428450000000001</v>
      </c>
      <c r="AC4214" s="29">
        <v>43.417155000000001</v>
      </c>
      <c r="AD4214">
        <v>0</v>
      </c>
      <c r="AF4214">
        <v>127.89</v>
      </c>
      <c r="AG4214">
        <v>0</v>
      </c>
      <c r="AH4214">
        <v>6.39</v>
      </c>
      <c r="AI4214">
        <v>4.0285349999999998</v>
      </c>
      <c r="AJ4214">
        <v>130.251465</v>
      </c>
      <c r="AK4214" t="s">
        <v>26</v>
      </c>
      <c r="AN4214" s="29">
        <v>0</v>
      </c>
      <c r="AO4214" s="30">
        <f t="shared" si="130"/>
        <v>0</v>
      </c>
      <c r="AP4214" s="30">
        <f t="shared" si="131"/>
        <v>0</v>
      </c>
    </row>
    <row r="4215" spans="1:42" x14ac:dyDescent="0.25">
      <c r="A4215" t="s">
        <v>219</v>
      </c>
      <c r="B4215">
        <v>1865763</v>
      </c>
      <c r="C4215" t="s">
        <v>14280</v>
      </c>
      <c r="D4215">
        <v>1743712</v>
      </c>
      <c r="E4215" t="s">
        <v>14281</v>
      </c>
      <c r="F4215" t="s">
        <v>89</v>
      </c>
      <c r="G4215" t="s">
        <v>90</v>
      </c>
      <c r="H4215" t="s">
        <v>10</v>
      </c>
      <c r="I4215" t="s">
        <v>14282</v>
      </c>
      <c r="J4215" t="s">
        <v>14283</v>
      </c>
      <c r="K4215" t="s">
        <v>266</v>
      </c>
      <c r="L4215" t="s">
        <v>115</v>
      </c>
      <c r="M4215">
        <v>2770</v>
      </c>
      <c r="N4215">
        <v>21</v>
      </c>
      <c r="O4215" s="17">
        <v>45489</v>
      </c>
      <c r="P4215" t="s">
        <v>124</v>
      </c>
      <c r="Q4215" t="s">
        <v>24</v>
      </c>
      <c r="R4215" s="17">
        <v>45489</v>
      </c>
      <c r="S4215" s="27"/>
      <c r="T4215">
        <v>60.669999999999987</v>
      </c>
      <c r="U4215">
        <v>5.9966666666666661</v>
      </c>
      <c r="V4215">
        <v>66.666666666666671</v>
      </c>
      <c r="W4215">
        <v>3</v>
      </c>
      <c r="X4215">
        <v>3.333333333333333</v>
      </c>
      <c r="Y4215">
        <v>0</v>
      </c>
      <c r="Z4215">
        <v>0</v>
      </c>
      <c r="AA4215">
        <v>0</v>
      </c>
      <c r="AB4215">
        <v>2.1</v>
      </c>
      <c r="AC4215" s="29">
        <v>67.899999999999991</v>
      </c>
      <c r="AD4215">
        <v>0</v>
      </c>
      <c r="AF4215">
        <v>200</v>
      </c>
      <c r="AG4215">
        <v>0</v>
      </c>
      <c r="AH4215">
        <v>10</v>
      </c>
      <c r="AI4215">
        <v>6.3</v>
      </c>
      <c r="AJ4215">
        <v>203.7</v>
      </c>
      <c r="AK4215" t="s">
        <v>26</v>
      </c>
      <c r="AN4215" s="29">
        <v>0</v>
      </c>
      <c r="AO4215" s="30">
        <f t="shared" si="130"/>
        <v>0</v>
      </c>
      <c r="AP4215" s="30">
        <f t="shared" si="131"/>
        <v>0</v>
      </c>
    </row>
    <row r="4216" spans="1:42" x14ac:dyDescent="0.25">
      <c r="A4216" t="s">
        <v>219</v>
      </c>
      <c r="B4216">
        <v>1865755</v>
      </c>
      <c r="C4216" t="s">
        <v>14284</v>
      </c>
      <c r="D4216">
        <v>489642</v>
      </c>
      <c r="E4216" t="s">
        <v>14285</v>
      </c>
      <c r="F4216" t="s">
        <v>89</v>
      </c>
      <c r="G4216" t="s">
        <v>90</v>
      </c>
      <c r="H4216" t="s">
        <v>10</v>
      </c>
      <c r="I4216" t="s">
        <v>14286</v>
      </c>
      <c r="J4216" t="s">
        <v>14287</v>
      </c>
      <c r="K4216" t="s">
        <v>224</v>
      </c>
      <c r="L4216" t="s">
        <v>314</v>
      </c>
      <c r="M4216">
        <v>882402</v>
      </c>
      <c r="N4216">
        <v>9</v>
      </c>
      <c r="O4216" s="17">
        <v>45494</v>
      </c>
      <c r="P4216" t="s">
        <v>1192</v>
      </c>
      <c r="Q4216" t="s">
        <v>24</v>
      </c>
      <c r="R4216" s="17">
        <v>45489</v>
      </c>
      <c r="S4216" s="27"/>
      <c r="T4216">
        <v>58.873333333333328</v>
      </c>
      <c r="U4216">
        <v>7.6866666666666674</v>
      </c>
      <c r="V4216">
        <v>66.56</v>
      </c>
      <c r="W4216">
        <v>3</v>
      </c>
      <c r="X4216">
        <v>3.3266666666666671</v>
      </c>
      <c r="Y4216">
        <v>0</v>
      </c>
      <c r="Z4216">
        <v>0</v>
      </c>
      <c r="AA4216">
        <v>0</v>
      </c>
      <c r="AB4216">
        <v>2.0966399999999998</v>
      </c>
      <c r="AC4216" s="29">
        <v>67.790026666666662</v>
      </c>
      <c r="AD4216">
        <v>0</v>
      </c>
      <c r="AF4216">
        <v>199.68</v>
      </c>
      <c r="AG4216">
        <v>0</v>
      </c>
      <c r="AH4216">
        <v>9.98</v>
      </c>
      <c r="AI4216">
        <v>6.2899200000000004</v>
      </c>
      <c r="AJ4216">
        <v>203.37008</v>
      </c>
      <c r="AK4216" t="s">
        <v>26</v>
      </c>
      <c r="AN4216" s="29">
        <v>0</v>
      </c>
      <c r="AO4216" s="30">
        <f t="shared" si="130"/>
        <v>0</v>
      </c>
      <c r="AP4216" s="30">
        <f t="shared" si="131"/>
        <v>0</v>
      </c>
    </row>
    <row r="4217" spans="1:42" x14ac:dyDescent="0.25">
      <c r="A4217" t="s">
        <v>219</v>
      </c>
      <c r="B4217">
        <v>1865755</v>
      </c>
      <c r="C4217" t="s">
        <v>14288</v>
      </c>
      <c r="D4217">
        <v>1743706</v>
      </c>
      <c r="E4217" t="s">
        <v>14285</v>
      </c>
      <c r="F4217" t="s">
        <v>89</v>
      </c>
      <c r="G4217" t="s">
        <v>90</v>
      </c>
      <c r="H4217" t="s">
        <v>10</v>
      </c>
      <c r="I4217" t="s">
        <v>14286</v>
      </c>
      <c r="J4217" t="s">
        <v>14287</v>
      </c>
      <c r="K4217" t="s">
        <v>314</v>
      </c>
      <c r="L4217" t="s">
        <v>224</v>
      </c>
      <c r="M4217">
        <v>8295</v>
      </c>
      <c r="N4217">
        <v>11</v>
      </c>
      <c r="O4217" s="17">
        <v>45491</v>
      </c>
      <c r="P4217" t="s">
        <v>155</v>
      </c>
      <c r="Q4217" t="s">
        <v>24</v>
      </c>
      <c r="R4217" s="17">
        <v>45489</v>
      </c>
      <c r="S4217" s="17"/>
      <c r="T4217">
        <v>89.79</v>
      </c>
      <c r="U4217">
        <v>5.77</v>
      </c>
      <c r="V4217">
        <v>95.56</v>
      </c>
      <c r="W4217">
        <v>3</v>
      </c>
      <c r="X4217">
        <v>4.7766666666666664</v>
      </c>
      <c r="Y4217">
        <v>0</v>
      </c>
      <c r="Z4217">
        <v>0</v>
      </c>
      <c r="AA4217">
        <v>0</v>
      </c>
      <c r="AB4217">
        <v>3.0101399999999998</v>
      </c>
      <c r="AC4217" s="29">
        <v>97.326526666666666</v>
      </c>
      <c r="AD4217">
        <v>0</v>
      </c>
      <c r="AF4217">
        <v>286.68</v>
      </c>
      <c r="AG4217">
        <v>0</v>
      </c>
      <c r="AH4217">
        <v>14.33</v>
      </c>
      <c r="AI4217">
        <v>9.0304199999999994</v>
      </c>
      <c r="AJ4217">
        <v>291.97958</v>
      </c>
      <c r="AK4217" t="s">
        <v>26</v>
      </c>
      <c r="AN4217" s="29">
        <v>0</v>
      </c>
      <c r="AO4217" s="30">
        <f t="shared" si="130"/>
        <v>0</v>
      </c>
      <c r="AP4217" s="30">
        <f t="shared" si="131"/>
        <v>0</v>
      </c>
    </row>
    <row r="4218" spans="1:42" x14ac:dyDescent="0.25">
      <c r="A4218" t="s">
        <v>219</v>
      </c>
      <c r="B4218">
        <v>1865698</v>
      </c>
      <c r="C4218" t="s">
        <v>14289</v>
      </c>
      <c r="D4218">
        <v>1743683</v>
      </c>
      <c r="E4218" t="s">
        <v>14290</v>
      </c>
      <c r="F4218" t="s">
        <v>89</v>
      </c>
      <c r="G4218" t="s">
        <v>90</v>
      </c>
      <c r="H4218" t="s">
        <v>10</v>
      </c>
      <c r="I4218" t="s">
        <v>14291</v>
      </c>
      <c r="J4218" t="s">
        <v>14292</v>
      </c>
      <c r="K4218" t="s">
        <v>271</v>
      </c>
      <c r="L4218" t="s">
        <v>91</v>
      </c>
      <c r="M4218">
        <v>2660</v>
      </c>
      <c r="N4218">
        <v>25</v>
      </c>
      <c r="O4218" s="17">
        <v>45492</v>
      </c>
      <c r="P4218" t="s">
        <v>97</v>
      </c>
      <c r="Q4218" t="s">
        <v>24</v>
      </c>
      <c r="R4218" s="17">
        <v>45489</v>
      </c>
      <c r="S4218" s="27"/>
      <c r="T4218">
        <v>538.96</v>
      </c>
      <c r="U4218">
        <v>11.24</v>
      </c>
      <c r="V4218">
        <v>550.20000000000005</v>
      </c>
      <c r="W4218">
        <v>1</v>
      </c>
      <c r="X4218">
        <v>27.51</v>
      </c>
      <c r="Y4218">
        <v>0</v>
      </c>
      <c r="Z4218">
        <v>0</v>
      </c>
      <c r="AA4218">
        <v>0</v>
      </c>
      <c r="AB4218">
        <v>17.331299999999999</v>
      </c>
      <c r="AC4218" s="29">
        <v>560.37869999999998</v>
      </c>
      <c r="AD4218">
        <v>0</v>
      </c>
      <c r="AF4218">
        <v>550.20000000000005</v>
      </c>
      <c r="AG4218">
        <v>0</v>
      </c>
      <c r="AH4218">
        <v>27.51</v>
      </c>
      <c r="AI4218">
        <v>17.331299999999999</v>
      </c>
      <c r="AJ4218">
        <v>560.37869999999998</v>
      </c>
      <c r="AK4218" t="s">
        <v>25</v>
      </c>
      <c r="AN4218" s="29">
        <v>3.5</v>
      </c>
      <c r="AO4218" s="30">
        <f t="shared" si="130"/>
        <v>1.0062499999999999</v>
      </c>
      <c r="AP4218" s="30">
        <f t="shared" si="131"/>
        <v>1.0062499999999999</v>
      </c>
    </row>
    <row r="4219" spans="1:42" x14ac:dyDescent="0.25">
      <c r="A4219" t="s">
        <v>219</v>
      </c>
      <c r="B4219">
        <v>1865694</v>
      </c>
      <c r="C4219" t="s">
        <v>14293</v>
      </c>
      <c r="D4219">
        <v>1060364</v>
      </c>
      <c r="E4219" t="s">
        <v>14294</v>
      </c>
      <c r="F4219" t="s">
        <v>89</v>
      </c>
      <c r="G4219" t="s">
        <v>90</v>
      </c>
      <c r="H4219" t="s">
        <v>10</v>
      </c>
      <c r="I4219" t="s">
        <v>14295</v>
      </c>
      <c r="J4219" t="s">
        <v>14296</v>
      </c>
      <c r="K4219" t="s">
        <v>115</v>
      </c>
      <c r="L4219" t="s">
        <v>1323</v>
      </c>
      <c r="M4219">
        <v>2455</v>
      </c>
      <c r="N4219">
        <v>16</v>
      </c>
      <c r="O4219" s="17">
        <v>45491</v>
      </c>
      <c r="P4219" t="s">
        <v>299</v>
      </c>
      <c r="Q4219" t="s">
        <v>24</v>
      </c>
      <c r="R4219" s="17">
        <v>45489</v>
      </c>
      <c r="S4219" s="27"/>
      <c r="T4219">
        <v>35.483333333333327</v>
      </c>
      <c r="U4219">
        <v>4.8899999999999997</v>
      </c>
      <c r="V4219">
        <v>40.373333333333328</v>
      </c>
      <c r="W4219">
        <v>3</v>
      </c>
      <c r="X4219">
        <v>2.02</v>
      </c>
      <c r="Y4219">
        <v>0</v>
      </c>
      <c r="Z4219">
        <v>0</v>
      </c>
      <c r="AA4219">
        <v>0</v>
      </c>
      <c r="AB4219">
        <v>1.27176</v>
      </c>
      <c r="AC4219" s="29">
        <v>41.121573333333338</v>
      </c>
      <c r="AD4219">
        <v>0</v>
      </c>
      <c r="AF4219">
        <v>121.12</v>
      </c>
      <c r="AG4219">
        <v>0</v>
      </c>
      <c r="AH4219">
        <v>6.06</v>
      </c>
      <c r="AI4219">
        <v>3.81528</v>
      </c>
      <c r="AJ4219">
        <v>123.36472000000001</v>
      </c>
      <c r="AK4219" t="s">
        <v>26</v>
      </c>
      <c r="AN4219" s="29">
        <v>0</v>
      </c>
      <c r="AO4219" s="30">
        <f t="shared" si="130"/>
        <v>0</v>
      </c>
      <c r="AP4219" s="30">
        <f t="shared" si="131"/>
        <v>0</v>
      </c>
    </row>
    <row r="4220" spans="1:42" x14ac:dyDescent="0.25">
      <c r="A4220" t="s">
        <v>219</v>
      </c>
      <c r="B4220">
        <v>1865694</v>
      </c>
      <c r="C4220" t="s">
        <v>14297</v>
      </c>
      <c r="D4220">
        <v>1060363</v>
      </c>
      <c r="E4220" t="s">
        <v>14294</v>
      </c>
      <c r="F4220" t="s">
        <v>89</v>
      </c>
      <c r="G4220" t="s">
        <v>90</v>
      </c>
      <c r="H4220" t="s">
        <v>10</v>
      </c>
      <c r="I4220" t="s">
        <v>14298</v>
      </c>
      <c r="J4220" t="s">
        <v>14299</v>
      </c>
      <c r="K4220" t="s">
        <v>115</v>
      </c>
      <c r="L4220" t="s">
        <v>1323</v>
      </c>
      <c r="M4220">
        <v>2455</v>
      </c>
      <c r="N4220">
        <v>15</v>
      </c>
      <c r="O4220" s="17">
        <v>45491</v>
      </c>
      <c r="P4220" t="s">
        <v>299</v>
      </c>
      <c r="Q4220" t="s">
        <v>24</v>
      </c>
      <c r="R4220" s="17">
        <v>45489</v>
      </c>
      <c r="S4220" s="27"/>
      <c r="T4220">
        <v>35.483333333333327</v>
      </c>
      <c r="U4220">
        <v>4.8899999999999997</v>
      </c>
      <c r="V4220">
        <v>40.373333333333328</v>
      </c>
      <c r="W4220">
        <v>3</v>
      </c>
      <c r="X4220">
        <v>2.02</v>
      </c>
      <c r="Y4220">
        <v>0</v>
      </c>
      <c r="Z4220">
        <v>0</v>
      </c>
      <c r="AA4220">
        <v>0</v>
      </c>
      <c r="AB4220">
        <v>1.27176</v>
      </c>
      <c r="AC4220" s="29">
        <v>41.121573333333338</v>
      </c>
      <c r="AD4220">
        <v>0</v>
      </c>
      <c r="AF4220">
        <v>121.12</v>
      </c>
      <c r="AG4220">
        <v>0</v>
      </c>
      <c r="AH4220">
        <v>6.06</v>
      </c>
      <c r="AI4220">
        <v>3.81528</v>
      </c>
      <c r="AJ4220">
        <v>123.36472000000001</v>
      </c>
      <c r="AK4220" t="s">
        <v>26</v>
      </c>
      <c r="AN4220" s="29">
        <v>0</v>
      </c>
      <c r="AO4220" s="30">
        <f t="shared" si="130"/>
        <v>0</v>
      </c>
      <c r="AP4220" s="30">
        <f t="shared" si="131"/>
        <v>0</v>
      </c>
    </row>
    <row r="4221" spans="1:42" x14ac:dyDescent="0.25">
      <c r="A4221" t="s">
        <v>219</v>
      </c>
      <c r="B4221">
        <v>1865694</v>
      </c>
      <c r="C4221" t="s">
        <v>14300</v>
      </c>
      <c r="D4221">
        <v>1743682</v>
      </c>
      <c r="E4221" t="s">
        <v>14294</v>
      </c>
      <c r="F4221" t="s">
        <v>89</v>
      </c>
      <c r="G4221" t="s">
        <v>90</v>
      </c>
      <c r="H4221" t="s">
        <v>10</v>
      </c>
      <c r="I4221" t="s">
        <v>14298</v>
      </c>
      <c r="J4221" t="s">
        <v>14299</v>
      </c>
      <c r="K4221" t="s">
        <v>1323</v>
      </c>
      <c r="L4221" t="s">
        <v>697</v>
      </c>
      <c r="M4221">
        <v>2940</v>
      </c>
      <c r="N4221">
        <v>15</v>
      </c>
      <c r="O4221" s="17">
        <v>45492</v>
      </c>
      <c r="P4221" t="s">
        <v>136</v>
      </c>
      <c r="Q4221" t="s">
        <v>24</v>
      </c>
      <c r="R4221" s="17">
        <v>45489</v>
      </c>
      <c r="S4221" s="27"/>
      <c r="T4221">
        <v>19.666666666666671</v>
      </c>
      <c r="U4221">
        <v>2.3666666666666671</v>
      </c>
      <c r="V4221">
        <v>22.033333333333331</v>
      </c>
      <c r="W4221">
        <v>3</v>
      </c>
      <c r="X4221">
        <v>1.1033333333333331</v>
      </c>
      <c r="Y4221">
        <v>0</v>
      </c>
      <c r="Z4221">
        <v>0</v>
      </c>
      <c r="AA4221">
        <v>0</v>
      </c>
      <c r="AB4221">
        <v>0.69404999999999994</v>
      </c>
      <c r="AC4221" s="29">
        <v>22.44261666666667</v>
      </c>
      <c r="AD4221">
        <v>0</v>
      </c>
      <c r="AF4221">
        <v>66.099999999999994</v>
      </c>
      <c r="AG4221">
        <v>0</v>
      </c>
      <c r="AH4221">
        <v>3.31</v>
      </c>
      <c r="AI4221">
        <v>2.0821499999999999</v>
      </c>
      <c r="AJ4221">
        <v>67.327849999999998</v>
      </c>
      <c r="AK4221" t="s">
        <v>26</v>
      </c>
      <c r="AN4221" s="29">
        <v>0</v>
      </c>
      <c r="AO4221" s="30">
        <f t="shared" si="130"/>
        <v>0</v>
      </c>
      <c r="AP4221" s="30">
        <f t="shared" si="131"/>
        <v>0</v>
      </c>
    </row>
    <row r="4222" spans="1:42" x14ac:dyDescent="0.25">
      <c r="A4222" t="s">
        <v>219</v>
      </c>
      <c r="B4222">
        <v>1865694</v>
      </c>
      <c r="C4222" t="s">
        <v>14301</v>
      </c>
      <c r="D4222">
        <v>1743681</v>
      </c>
      <c r="E4222" t="s">
        <v>14294</v>
      </c>
      <c r="F4222" t="s">
        <v>89</v>
      </c>
      <c r="G4222" t="s">
        <v>90</v>
      </c>
      <c r="H4222" t="s">
        <v>10</v>
      </c>
      <c r="I4222" t="s">
        <v>14295</v>
      </c>
      <c r="J4222" t="s">
        <v>14296</v>
      </c>
      <c r="K4222" t="s">
        <v>1323</v>
      </c>
      <c r="L4222" t="s">
        <v>697</v>
      </c>
      <c r="M4222">
        <v>2940</v>
      </c>
      <c r="N4222">
        <v>16</v>
      </c>
      <c r="O4222" s="17">
        <v>45492</v>
      </c>
      <c r="P4222" t="s">
        <v>136</v>
      </c>
      <c r="Q4222" t="s">
        <v>24</v>
      </c>
      <c r="R4222" s="17">
        <v>45489</v>
      </c>
      <c r="S4222" s="27"/>
      <c r="T4222">
        <v>19.666666666666671</v>
      </c>
      <c r="U4222">
        <v>2.3666666666666671</v>
      </c>
      <c r="V4222">
        <v>22.033333333333331</v>
      </c>
      <c r="W4222">
        <v>3</v>
      </c>
      <c r="X4222">
        <v>1.1033333333333331</v>
      </c>
      <c r="Y4222">
        <v>0</v>
      </c>
      <c r="Z4222">
        <v>0</v>
      </c>
      <c r="AA4222">
        <v>0</v>
      </c>
      <c r="AB4222">
        <v>0.69404999999999994</v>
      </c>
      <c r="AC4222" s="29">
        <v>22.44261666666667</v>
      </c>
      <c r="AD4222">
        <v>0</v>
      </c>
      <c r="AF4222">
        <v>66.099999999999994</v>
      </c>
      <c r="AG4222">
        <v>0</v>
      </c>
      <c r="AH4222">
        <v>3.31</v>
      </c>
      <c r="AI4222">
        <v>2.0821499999999999</v>
      </c>
      <c r="AJ4222">
        <v>67.327849999999998</v>
      </c>
      <c r="AK4222" t="s">
        <v>26</v>
      </c>
      <c r="AN4222" s="29">
        <v>0</v>
      </c>
      <c r="AO4222" s="30">
        <f t="shared" si="130"/>
        <v>0</v>
      </c>
      <c r="AP4222" s="30">
        <f t="shared" si="131"/>
        <v>0</v>
      </c>
    </row>
    <row r="4223" spans="1:42" x14ac:dyDescent="0.25">
      <c r="A4223" t="s">
        <v>219</v>
      </c>
      <c r="B4223">
        <v>1865652</v>
      </c>
      <c r="C4223" t="s">
        <v>14302</v>
      </c>
      <c r="D4223">
        <v>1060374</v>
      </c>
      <c r="E4223" t="s">
        <v>14303</v>
      </c>
      <c r="F4223" t="s">
        <v>89</v>
      </c>
      <c r="G4223" t="s">
        <v>90</v>
      </c>
      <c r="H4223" t="s">
        <v>137</v>
      </c>
      <c r="I4223" t="s">
        <v>14304</v>
      </c>
      <c r="J4223" t="s">
        <v>14305</v>
      </c>
      <c r="K4223" t="s">
        <v>94</v>
      </c>
      <c r="L4223" t="s">
        <v>266</v>
      </c>
      <c r="M4223">
        <v>832</v>
      </c>
      <c r="N4223">
        <v>32</v>
      </c>
      <c r="O4223" s="17">
        <v>45491</v>
      </c>
      <c r="P4223" t="s">
        <v>126</v>
      </c>
      <c r="Q4223" t="s">
        <v>24</v>
      </c>
      <c r="R4223" s="17">
        <v>45489</v>
      </c>
      <c r="S4223" s="27"/>
      <c r="T4223">
        <v>72.429999999999993</v>
      </c>
      <c r="U4223">
        <v>8.31</v>
      </c>
      <c r="V4223">
        <v>80.739999999999995</v>
      </c>
      <c r="W4223">
        <v>3</v>
      </c>
      <c r="X4223">
        <v>4.0366666666666662</v>
      </c>
      <c r="Y4223">
        <v>0</v>
      </c>
      <c r="Z4223">
        <v>0</v>
      </c>
      <c r="AA4223">
        <v>0</v>
      </c>
      <c r="AB4223">
        <v>4.2388500000000002</v>
      </c>
      <c r="AC4223" s="29">
        <v>80.537816666666671</v>
      </c>
      <c r="AD4223">
        <v>0</v>
      </c>
      <c r="AF4223">
        <v>242.22</v>
      </c>
      <c r="AG4223">
        <v>0</v>
      </c>
      <c r="AH4223">
        <v>12.11</v>
      </c>
      <c r="AI4223">
        <v>12.71655</v>
      </c>
      <c r="AJ4223">
        <v>241.61345</v>
      </c>
      <c r="AK4223" t="s">
        <v>26</v>
      </c>
      <c r="AN4223" s="29">
        <v>0</v>
      </c>
      <c r="AO4223" s="30">
        <f t="shared" si="130"/>
        <v>0</v>
      </c>
      <c r="AP4223" s="30">
        <f t="shared" si="131"/>
        <v>0</v>
      </c>
    </row>
    <row r="4224" spans="1:42" x14ac:dyDescent="0.25">
      <c r="A4224" t="s">
        <v>219</v>
      </c>
      <c r="B4224">
        <v>1865638</v>
      </c>
      <c r="C4224" t="s">
        <v>14306</v>
      </c>
      <c r="D4224">
        <v>1060354</v>
      </c>
      <c r="E4224" t="s">
        <v>14307</v>
      </c>
      <c r="F4224" t="s">
        <v>89</v>
      </c>
      <c r="G4224" t="s">
        <v>90</v>
      </c>
      <c r="H4224" t="s">
        <v>10</v>
      </c>
      <c r="I4224" t="s">
        <v>14308</v>
      </c>
      <c r="J4224" t="s">
        <v>14309</v>
      </c>
      <c r="K4224" t="s">
        <v>95</v>
      </c>
      <c r="L4224" t="s">
        <v>1121</v>
      </c>
      <c r="M4224">
        <v>834</v>
      </c>
      <c r="N4224">
        <v>28</v>
      </c>
      <c r="O4224" s="17">
        <v>45498</v>
      </c>
      <c r="P4224" t="s">
        <v>577</v>
      </c>
      <c r="Q4224" t="s">
        <v>24</v>
      </c>
      <c r="R4224" s="17">
        <v>45489</v>
      </c>
      <c r="S4224" s="27"/>
      <c r="T4224">
        <v>54.20333333333334</v>
      </c>
      <c r="U4224">
        <v>3.1266666666666669</v>
      </c>
      <c r="V4224">
        <v>57.330000000000013</v>
      </c>
      <c r="W4224">
        <v>3</v>
      </c>
      <c r="X4224">
        <v>2.8666666666666671</v>
      </c>
      <c r="Y4224">
        <v>0</v>
      </c>
      <c r="Z4224">
        <v>0</v>
      </c>
      <c r="AA4224">
        <v>0</v>
      </c>
      <c r="AB4224">
        <v>1.805895</v>
      </c>
      <c r="AC4224" s="29">
        <v>58.390771666666673</v>
      </c>
      <c r="AD4224">
        <v>0</v>
      </c>
      <c r="AF4224">
        <v>171.99</v>
      </c>
      <c r="AG4224">
        <v>0</v>
      </c>
      <c r="AH4224">
        <v>8.6</v>
      </c>
      <c r="AI4224">
        <v>5.4176849999999996</v>
      </c>
      <c r="AJ4224">
        <v>175.172315</v>
      </c>
      <c r="AK4224" t="s">
        <v>26</v>
      </c>
      <c r="AN4224" s="29">
        <v>0</v>
      </c>
      <c r="AO4224" s="30">
        <f t="shared" si="130"/>
        <v>0</v>
      </c>
      <c r="AP4224" s="30">
        <f t="shared" si="131"/>
        <v>0</v>
      </c>
    </row>
    <row r="4225" spans="1:42" x14ac:dyDescent="0.25">
      <c r="A4225" t="s">
        <v>219</v>
      </c>
      <c r="B4225">
        <v>1865638</v>
      </c>
      <c r="C4225" t="s">
        <v>14310</v>
      </c>
      <c r="D4225">
        <v>1743661</v>
      </c>
      <c r="E4225" t="s">
        <v>14307</v>
      </c>
      <c r="F4225" t="s">
        <v>89</v>
      </c>
      <c r="G4225" t="s">
        <v>90</v>
      </c>
      <c r="H4225" t="s">
        <v>10</v>
      </c>
      <c r="I4225" t="s">
        <v>14308</v>
      </c>
      <c r="J4225" t="s">
        <v>14309</v>
      </c>
      <c r="K4225" t="s">
        <v>1121</v>
      </c>
      <c r="L4225" t="s">
        <v>95</v>
      </c>
      <c r="M4225">
        <v>823</v>
      </c>
      <c r="N4225">
        <v>29</v>
      </c>
      <c r="O4225" s="17">
        <v>45501</v>
      </c>
      <c r="P4225" t="s">
        <v>121</v>
      </c>
      <c r="Q4225" t="s">
        <v>24</v>
      </c>
      <c r="R4225" s="17">
        <v>45489</v>
      </c>
      <c r="S4225" s="27"/>
      <c r="T4225">
        <v>50.603333333333332</v>
      </c>
      <c r="U4225">
        <v>5.0733333333333333</v>
      </c>
      <c r="V4225">
        <v>55.676666666666669</v>
      </c>
      <c r="W4225">
        <v>3</v>
      </c>
      <c r="X4225">
        <v>2.7833333333333332</v>
      </c>
      <c r="Y4225">
        <v>0</v>
      </c>
      <c r="Z4225">
        <v>0</v>
      </c>
      <c r="AA4225">
        <v>0</v>
      </c>
      <c r="AB4225">
        <v>1.7538149999999999</v>
      </c>
      <c r="AC4225" s="29">
        <v>56.706184999999998</v>
      </c>
      <c r="AD4225">
        <v>0</v>
      </c>
      <c r="AF4225">
        <v>167.03</v>
      </c>
      <c r="AG4225">
        <v>0</v>
      </c>
      <c r="AH4225">
        <v>8.35</v>
      </c>
      <c r="AI4225">
        <v>5.2614450000000001</v>
      </c>
      <c r="AJ4225">
        <v>170.11855499999999</v>
      </c>
      <c r="AK4225" t="s">
        <v>26</v>
      </c>
      <c r="AN4225" s="29">
        <v>0</v>
      </c>
      <c r="AO4225" s="30">
        <f t="shared" si="130"/>
        <v>0</v>
      </c>
      <c r="AP4225" s="30">
        <f t="shared" si="131"/>
        <v>0</v>
      </c>
    </row>
    <row r="4226" spans="1:42" x14ac:dyDescent="0.25">
      <c r="A4226" t="s">
        <v>219</v>
      </c>
      <c r="B4226">
        <v>1865624</v>
      </c>
      <c r="C4226" t="s">
        <v>14311</v>
      </c>
      <c r="D4226">
        <v>489629</v>
      </c>
      <c r="E4226" t="s">
        <v>14312</v>
      </c>
      <c r="F4226" t="s">
        <v>89</v>
      </c>
      <c r="G4226" t="s">
        <v>90</v>
      </c>
      <c r="H4226" t="s">
        <v>10</v>
      </c>
      <c r="I4226" t="s">
        <v>14313</v>
      </c>
      <c r="J4226" t="s">
        <v>14314</v>
      </c>
      <c r="K4226" t="s">
        <v>224</v>
      </c>
      <c r="L4226" t="s">
        <v>266</v>
      </c>
      <c r="M4226">
        <v>988657</v>
      </c>
      <c r="N4226">
        <v>27</v>
      </c>
      <c r="O4226" s="17">
        <v>45494</v>
      </c>
      <c r="P4226" t="s">
        <v>114</v>
      </c>
      <c r="Q4226" t="s">
        <v>24</v>
      </c>
      <c r="R4226" s="17">
        <v>45489</v>
      </c>
      <c r="S4226" s="27"/>
      <c r="T4226">
        <v>279.5</v>
      </c>
      <c r="U4226">
        <v>24.39</v>
      </c>
      <c r="V4226">
        <v>303.89</v>
      </c>
      <c r="W4226">
        <v>1</v>
      </c>
      <c r="X4226">
        <v>15.19</v>
      </c>
      <c r="Y4226">
        <v>0</v>
      </c>
      <c r="Z4226">
        <v>0</v>
      </c>
      <c r="AA4226">
        <v>0</v>
      </c>
      <c r="AB4226">
        <v>9.5725350000000002</v>
      </c>
      <c r="AC4226" s="29">
        <v>309.50746500000002</v>
      </c>
      <c r="AD4226">
        <v>0</v>
      </c>
      <c r="AF4226">
        <v>303.89</v>
      </c>
      <c r="AG4226">
        <v>0</v>
      </c>
      <c r="AH4226">
        <v>15.19</v>
      </c>
      <c r="AI4226">
        <v>9.5725350000000002</v>
      </c>
      <c r="AJ4226">
        <v>309.50746500000002</v>
      </c>
      <c r="AK4226" t="s">
        <v>25</v>
      </c>
      <c r="AN4226" s="29">
        <v>0</v>
      </c>
      <c r="AO4226" s="30">
        <f t="shared" ref="AO4226:AO4289" si="132">AN4226*(45%-14.25%-2%)</f>
        <v>0</v>
      </c>
      <c r="AP4226" s="30">
        <f t="shared" ref="AP4226:AP4289" si="133">AO4226/W4226</f>
        <v>0</v>
      </c>
    </row>
    <row r="4227" spans="1:42" x14ac:dyDescent="0.25">
      <c r="A4227" t="s">
        <v>219</v>
      </c>
      <c r="B4227">
        <v>1865618</v>
      </c>
      <c r="C4227" t="s">
        <v>14315</v>
      </c>
      <c r="D4227">
        <v>1060351</v>
      </c>
      <c r="E4227" t="s">
        <v>14316</v>
      </c>
      <c r="F4227" t="s">
        <v>89</v>
      </c>
      <c r="G4227" t="s">
        <v>90</v>
      </c>
      <c r="H4227" t="s">
        <v>10</v>
      </c>
      <c r="I4227" t="s">
        <v>14317</v>
      </c>
      <c r="J4227" t="s">
        <v>14318</v>
      </c>
      <c r="K4227" t="s">
        <v>92</v>
      </c>
      <c r="L4227" t="s">
        <v>266</v>
      </c>
      <c r="M4227">
        <v>2065</v>
      </c>
      <c r="N4227">
        <v>41</v>
      </c>
      <c r="O4227" s="17">
        <v>45489</v>
      </c>
      <c r="P4227" t="s">
        <v>130</v>
      </c>
      <c r="Q4227" t="s">
        <v>24</v>
      </c>
      <c r="R4227" s="17">
        <v>45489</v>
      </c>
      <c r="S4227" s="27"/>
      <c r="T4227">
        <v>161.13</v>
      </c>
      <c r="U4227">
        <v>18.850000000000001</v>
      </c>
      <c r="V4227">
        <v>179.98</v>
      </c>
      <c r="W4227">
        <v>1</v>
      </c>
      <c r="X4227">
        <v>9</v>
      </c>
      <c r="Y4227">
        <v>0</v>
      </c>
      <c r="Z4227">
        <v>0</v>
      </c>
      <c r="AA4227">
        <v>0</v>
      </c>
      <c r="AB4227">
        <v>5.6693699999999998</v>
      </c>
      <c r="AC4227" s="29">
        <v>183.31063</v>
      </c>
      <c r="AD4227">
        <v>0</v>
      </c>
      <c r="AF4227">
        <v>179.98</v>
      </c>
      <c r="AG4227">
        <v>0</v>
      </c>
      <c r="AH4227">
        <v>9</v>
      </c>
      <c r="AI4227">
        <v>5.6693699999999998</v>
      </c>
      <c r="AJ4227">
        <v>183.31063</v>
      </c>
      <c r="AK4227" t="s">
        <v>25</v>
      </c>
      <c r="AN4227" s="29">
        <v>0</v>
      </c>
      <c r="AO4227" s="30">
        <f t="shared" si="132"/>
        <v>0</v>
      </c>
      <c r="AP4227" s="30">
        <f t="shared" si="133"/>
        <v>0</v>
      </c>
    </row>
    <row r="4228" spans="1:42" x14ac:dyDescent="0.25">
      <c r="A4228" t="s">
        <v>219</v>
      </c>
      <c r="B4228">
        <v>1865611</v>
      </c>
      <c r="C4228" t="s">
        <v>14319</v>
      </c>
      <c r="D4228">
        <v>1743655</v>
      </c>
      <c r="E4228" t="s">
        <v>14320</v>
      </c>
      <c r="F4228" t="s">
        <v>89</v>
      </c>
      <c r="G4228" t="s">
        <v>90</v>
      </c>
      <c r="H4228" t="s">
        <v>14</v>
      </c>
      <c r="I4228" t="s">
        <v>14321</v>
      </c>
      <c r="J4228" t="s">
        <v>14322</v>
      </c>
      <c r="K4228" t="s">
        <v>225</v>
      </c>
      <c r="L4228" t="s">
        <v>224</v>
      </c>
      <c r="M4228">
        <v>98585</v>
      </c>
      <c r="N4228">
        <v>25</v>
      </c>
      <c r="O4228" s="17">
        <v>45491</v>
      </c>
      <c r="P4228" t="s">
        <v>103</v>
      </c>
      <c r="Q4228" t="s">
        <v>24</v>
      </c>
      <c r="R4228" s="17">
        <v>45489</v>
      </c>
      <c r="S4228" s="27"/>
      <c r="T4228">
        <v>117.19</v>
      </c>
      <c r="U4228">
        <v>6.34</v>
      </c>
      <c r="V4228">
        <v>123.53</v>
      </c>
      <c r="W4228">
        <v>3</v>
      </c>
      <c r="X4228">
        <v>6.1766666666666667</v>
      </c>
      <c r="Y4228">
        <v>0</v>
      </c>
      <c r="Z4228">
        <v>0</v>
      </c>
      <c r="AA4228">
        <v>0</v>
      </c>
      <c r="AB4228">
        <v>3.8911950000000002</v>
      </c>
      <c r="AC4228" s="29">
        <v>125.8154716666667</v>
      </c>
      <c r="AD4228">
        <v>0</v>
      </c>
      <c r="AF4228">
        <v>370.59</v>
      </c>
      <c r="AG4228">
        <v>0</v>
      </c>
      <c r="AH4228">
        <v>18.53</v>
      </c>
      <c r="AI4228">
        <v>11.673584999999999</v>
      </c>
      <c r="AJ4228">
        <v>377.446415</v>
      </c>
      <c r="AK4228" t="s">
        <v>26</v>
      </c>
      <c r="AN4228" s="29">
        <v>0</v>
      </c>
      <c r="AO4228" s="30">
        <f t="shared" si="132"/>
        <v>0</v>
      </c>
      <c r="AP4228" s="30">
        <f t="shared" si="133"/>
        <v>0</v>
      </c>
    </row>
    <row r="4229" spans="1:42" x14ac:dyDescent="0.25">
      <c r="A4229" t="s">
        <v>219</v>
      </c>
      <c r="B4229">
        <v>1865609</v>
      </c>
      <c r="C4229" t="s">
        <v>14323</v>
      </c>
      <c r="D4229">
        <v>1743651</v>
      </c>
      <c r="E4229" t="s">
        <v>14324</v>
      </c>
      <c r="F4229" t="s">
        <v>89</v>
      </c>
      <c r="G4229" t="s">
        <v>90</v>
      </c>
      <c r="H4229" t="s">
        <v>14</v>
      </c>
      <c r="I4229" t="s">
        <v>14325</v>
      </c>
      <c r="J4229" t="s">
        <v>14326</v>
      </c>
      <c r="K4229" t="s">
        <v>271</v>
      </c>
      <c r="L4229" t="s">
        <v>224</v>
      </c>
      <c r="M4229">
        <v>8510</v>
      </c>
      <c r="N4229">
        <v>76</v>
      </c>
      <c r="O4229" s="17">
        <v>45502</v>
      </c>
      <c r="P4229" t="s">
        <v>746</v>
      </c>
      <c r="Q4229" t="s">
        <v>24</v>
      </c>
      <c r="R4229" s="17">
        <v>45489</v>
      </c>
      <c r="S4229" s="27"/>
      <c r="T4229">
        <v>191.67</v>
      </c>
      <c r="U4229">
        <v>18.38</v>
      </c>
      <c r="V4229">
        <v>210.05</v>
      </c>
      <c r="W4229">
        <v>1</v>
      </c>
      <c r="X4229">
        <v>10.5</v>
      </c>
      <c r="Y4229">
        <v>0</v>
      </c>
      <c r="Z4229">
        <v>0</v>
      </c>
      <c r="AA4229">
        <v>0</v>
      </c>
      <c r="AB4229">
        <v>6.6165750000000001</v>
      </c>
      <c r="AC4229" s="29">
        <v>213.933425</v>
      </c>
      <c r="AD4229">
        <v>0</v>
      </c>
      <c r="AF4229">
        <v>210.05</v>
      </c>
      <c r="AG4229">
        <v>0</v>
      </c>
      <c r="AH4229">
        <v>10.5</v>
      </c>
      <c r="AI4229">
        <v>6.6165750000000001</v>
      </c>
      <c r="AJ4229">
        <v>213.933425</v>
      </c>
      <c r="AK4229" t="s">
        <v>25</v>
      </c>
      <c r="AN4229" s="29">
        <v>0</v>
      </c>
      <c r="AO4229" s="30">
        <f t="shared" si="132"/>
        <v>0</v>
      </c>
      <c r="AP4229" s="30">
        <f t="shared" si="133"/>
        <v>0</v>
      </c>
    </row>
    <row r="4230" spans="1:42" x14ac:dyDescent="0.25">
      <c r="A4230" t="s">
        <v>219</v>
      </c>
      <c r="B4230">
        <v>1865609</v>
      </c>
      <c r="C4230" t="s">
        <v>14327</v>
      </c>
      <c r="D4230">
        <v>1743650</v>
      </c>
      <c r="E4230" t="s">
        <v>14324</v>
      </c>
      <c r="F4230" t="s">
        <v>89</v>
      </c>
      <c r="G4230" t="s">
        <v>90</v>
      </c>
      <c r="H4230" t="s">
        <v>14</v>
      </c>
      <c r="I4230" t="s">
        <v>14328</v>
      </c>
      <c r="J4230" t="s">
        <v>14329</v>
      </c>
      <c r="K4230" t="s">
        <v>271</v>
      </c>
      <c r="L4230" t="s">
        <v>224</v>
      </c>
      <c r="M4230">
        <v>8510</v>
      </c>
      <c r="N4230">
        <v>75</v>
      </c>
      <c r="O4230" s="17">
        <v>45502</v>
      </c>
      <c r="P4230" t="s">
        <v>746</v>
      </c>
      <c r="Q4230" t="s">
        <v>24</v>
      </c>
      <c r="R4230" s="17">
        <v>45489</v>
      </c>
      <c r="S4230" s="27"/>
      <c r="T4230">
        <v>191.67</v>
      </c>
      <c r="U4230">
        <v>18.38</v>
      </c>
      <c r="V4230">
        <v>210.05</v>
      </c>
      <c r="W4230">
        <v>1</v>
      </c>
      <c r="X4230">
        <v>10.5</v>
      </c>
      <c r="Y4230">
        <v>0</v>
      </c>
      <c r="Z4230">
        <v>0</v>
      </c>
      <c r="AA4230">
        <v>0</v>
      </c>
      <c r="AB4230">
        <v>6.6165750000000001</v>
      </c>
      <c r="AC4230" s="29">
        <v>213.933425</v>
      </c>
      <c r="AD4230">
        <v>0</v>
      </c>
      <c r="AF4230">
        <v>210.05</v>
      </c>
      <c r="AG4230">
        <v>0</v>
      </c>
      <c r="AH4230">
        <v>10.5</v>
      </c>
      <c r="AI4230">
        <v>6.6165750000000001</v>
      </c>
      <c r="AJ4230">
        <v>213.933425</v>
      </c>
      <c r="AK4230" t="s">
        <v>25</v>
      </c>
      <c r="AN4230" s="29">
        <v>0</v>
      </c>
      <c r="AO4230" s="30">
        <f t="shared" si="132"/>
        <v>0</v>
      </c>
      <c r="AP4230" s="30">
        <f t="shared" si="133"/>
        <v>0</v>
      </c>
    </row>
    <row r="4231" spans="1:42" x14ac:dyDescent="0.25">
      <c r="A4231" t="s">
        <v>219</v>
      </c>
      <c r="B4231">
        <v>1865609</v>
      </c>
      <c r="C4231" t="s">
        <v>14330</v>
      </c>
      <c r="D4231">
        <v>1743649</v>
      </c>
      <c r="E4231" t="s">
        <v>14324</v>
      </c>
      <c r="F4231" t="s">
        <v>89</v>
      </c>
      <c r="G4231" t="s">
        <v>90</v>
      </c>
      <c r="H4231" t="s">
        <v>14</v>
      </c>
      <c r="I4231" t="s">
        <v>14331</v>
      </c>
      <c r="J4231" t="s">
        <v>14332</v>
      </c>
      <c r="K4231" t="s">
        <v>271</v>
      </c>
      <c r="L4231" t="s">
        <v>224</v>
      </c>
      <c r="M4231">
        <v>8510</v>
      </c>
      <c r="N4231">
        <v>73</v>
      </c>
      <c r="O4231" s="17">
        <v>45502</v>
      </c>
      <c r="P4231" t="s">
        <v>746</v>
      </c>
      <c r="Q4231" t="s">
        <v>24</v>
      </c>
      <c r="R4231" s="17">
        <v>45489</v>
      </c>
      <c r="S4231" s="27"/>
      <c r="T4231">
        <v>191.67</v>
      </c>
      <c r="U4231">
        <v>18.38</v>
      </c>
      <c r="V4231">
        <v>210.05</v>
      </c>
      <c r="W4231">
        <v>1</v>
      </c>
      <c r="X4231">
        <v>10.5</v>
      </c>
      <c r="Y4231">
        <v>0</v>
      </c>
      <c r="Z4231">
        <v>0</v>
      </c>
      <c r="AA4231">
        <v>0</v>
      </c>
      <c r="AB4231">
        <v>6.6165750000000001</v>
      </c>
      <c r="AC4231" s="29">
        <v>213.933425</v>
      </c>
      <c r="AD4231">
        <v>0</v>
      </c>
      <c r="AF4231">
        <v>210.05</v>
      </c>
      <c r="AG4231">
        <v>0</v>
      </c>
      <c r="AH4231">
        <v>10.5</v>
      </c>
      <c r="AI4231">
        <v>6.6165750000000001</v>
      </c>
      <c r="AJ4231">
        <v>213.933425</v>
      </c>
      <c r="AK4231" t="s">
        <v>25</v>
      </c>
      <c r="AN4231" s="29">
        <v>0</v>
      </c>
      <c r="AO4231" s="30">
        <f t="shared" si="132"/>
        <v>0</v>
      </c>
      <c r="AP4231" s="30">
        <f t="shared" si="133"/>
        <v>0</v>
      </c>
    </row>
    <row r="4232" spans="1:42" x14ac:dyDescent="0.25">
      <c r="A4232" t="s">
        <v>219</v>
      </c>
      <c r="B4232">
        <v>1865605</v>
      </c>
      <c r="C4232" t="s">
        <v>14333</v>
      </c>
      <c r="D4232">
        <v>156221</v>
      </c>
      <c r="E4232" t="s">
        <v>14334</v>
      </c>
      <c r="F4232" t="s">
        <v>89</v>
      </c>
      <c r="G4232" t="s">
        <v>90</v>
      </c>
      <c r="H4232" t="s">
        <v>10</v>
      </c>
      <c r="I4232" t="s">
        <v>14335</v>
      </c>
      <c r="J4232" t="s">
        <v>14336</v>
      </c>
      <c r="K4232" t="s">
        <v>91</v>
      </c>
      <c r="L4232" t="s">
        <v>256</v>
      </c>
      <c r="M4232">
        <v>2775</v>
      </c>
      <c r="N4232">
        <v>11</v>
      </c>
      <c r="O4232" s="17">
        <v>45490</v>
      </c>
      <c r="P4232" t="s">
        <v>114</v>
      </c>
      <c r="Q4232" t="s">
        <v>24</v>
      </c>
      <c r="R4232" s="17">
        <v>45489</v>
      </c>
      <c r="S4232" s="27"/>
      <c r="T4232">
        <v>137.66999999999999</v>
      </c>
      <c r="U4232">
        <v>4.88</v>
      </c>
      <c r="V4232">
        <v>142.55000000000001</v>
      </c>
      <c r="W4232">
        <v>2</v>
      </c>
      <c r="X4232">
        <v>7.13</v>
      </c>
      <c r="Y4232">
        <v>0</v>
      </c>
      <c r="Z4232">
        <v>0</v>
      </c>
      <c r="AA4232">
        <v>0</v>
      </c>
      <c r="AB4232">
        <v>4.4903250000000003</v>
      </c>
      <c r="AC4232" s="29">
        <v>145.18967499999999</v>
      </c>
      <c r="AD4232">
        <v>0</v>
      </c>
      <c r="AF4232">
        <v>285.10000000000002</v>
      </c>
      <c r="AG4232">
        <v>0</v>
      </c>
      <c r="AH4232">
        <v>14.26</v>
      </c>
      <c r="AI4232">
        <v>8.9806500000000007</v>
      </c>
      <c r="AJ4232">
        <v>290.37934999999999</v>
      </c>
      <c r="AK4232" t="s">
        <v>27</v>
      </c>
      <c r="AN4232" s="29">
        <v>0</v>
      </c>
      <c r="AO4232" s="30">
        <f t="shared" si="132"/>
        <v>0</v>
      </c>
      <c r="AP4232" s="30">
        <f t="shared" si="133"/>
        <v>0</v>
      </c>
    </row>
    <row r="4233" spans="1:42" x14ac:dyDescent="0.25">
      <c r="A4233" t="s">
        <v>219</v>
      </c>
      <c r="B4233">
        <v>1865598</v>
      </c>
      <c r="C4233" t="s">
        <v>14337</v>
      </c>
      <c r="D4233">
        <v>1743636</v>
      </c>
      <c r="E4233" t="s">
        <v>14338</v>
      </c>
      <c r="F4233" t="s">
        <v>89</v>
      </c>
      <c r="G4233" t="s">
        <v>90</v>
      </c>
      <c r="H4233" t="s">
        <v>10</v>
      </c>
      <c r="I4233" t="s">
        <v>14339</v>
      </c>
      <c r="J4233" t="s">
        <v>14340</v>
      </c>
      <c r="K4233" t="s">
        <v>256</v>
      </c>
      <c r="L4233" t="s">
        <v>92</v>
      </c>
      <c r="M4233">
        <v>8515</v>
      </c>
      <c r="N4233">
        <v>77</v>
      </c>
      <c r="O4233" s="17">
        <v>45497</v>
      </c>
      <c r="P4233" t="s">
        <v>512</v>
      </c>
      <c r="Q4233" t="s">
        <v>24</v>
      </c>
      <c r="R4233" s="17">
        <v>45489</v>
      </c>
      <c r="S4233" s="27"/>
      <c r="T4233">
        <v>249.43</v>
      </c>
      <c r="U4233">
        <v>19.170000000000002</v>
      </c>
      <c r="V4233">
        <v>268.60000000000002</v>
      </c>
      <c r="W4233">
        <v>1</v>
      </c>
      <c r="X4233">
        <v>13.43</v>
      </c>
      <c r="Y4233">
        <v>0</v>
      </c>
      <c r="Z4233">
        <v>0</v>
      </c>
      <c r="AA4233">
        <v>0</v>
      </c>
      <c r="AB4233">
        <v>8.4609000000000005</v>
      </c>
      <c r="AC4233" s="29">
        <v>273.56909999999999</v>
      </c>
      <c r="AD4233">
        <v>0</v>
      </c>
      <c r="AF4233">
        <v>268.60000000000002</v>
      </c>
      <c r="AG4233">
        <v>0</v>
      </c>
      <c r="AH4233">
        <v>13.43</v>
      </c>
      <c r="AI4233">
        <v>8.4609000000000005</v>
      </c>
      <c r="AJ4233">
        <v>273.56909999999999</v>
      </c>
      <c r="AK4233" t="s">
        <v>25</v>
      </c>
      <c r="AN4233" s="29">
        <v>0</v>
      </c>
      <c r="AO4233" s="30">
        <f t="shared" si="132"/>
        <v>0</v>
      </c>
      <c r="AP4233" s="30">
        <f t="shared" si="133"/>
        <v>0</v>
      </c>
    </row>
    <row r="4234" spans="1:42" x14ac:dyDescent="0.25">
      <c r="A4234" t="s">
        <v>219</v>
      </c>
      <c r="B4234">
        <v>1865593</v>
      </c>
      <c r="C4234" t="s">
        <v>14341</v>
      </c>
      <c r="D4234">
        <v>1060345</v>
      </c>
      <c r="E4234" t="s">
        <v>14342</v>
      </c>
      <c r="F4234" t="s">
        <v>89</v>
      </c>
      <c r="G4234" t="s">
        <v>90</v>
      </c>
      <c r="H4234" t="s">
        <v>10</v>
      </c>
      <c r="I4234" t="s">
        <v>14343</v>
      </c>
      <c r="J4234" t="s">
        <v>14344</v>
      </c>
      <c r="K4234" t="s">
        <v>470</v>
      </c>
      <c r="L4234" t="s">
        <v>256</v>
      </c>
      <c r="M4234">
        <v>2775</v>
      </c>
      <c r="N4234">
        <v>5</v>
      </c>
      <c r="O4234" s="17">
        <v>45491</v>
      </c>
      <c r="P4234" t="s">
        <v>552</v>
      </c>
      <c r="Q4234" t="s">
        <v>24</v>
      </c>
      <c r="R4234" s="17">
        <v>45489</v>
      </c>
      <c r="S4234" s="27"/>
      <c r="T4234">
        <v>192.38</v>
      </c>
      <c r="U4234">
        <v>8.2899999999999991</v>
      </c>
      <c r="V4234">
        <v>200.67</v>
      </c>
      <c r="W4234">
        <v>1</v>
      </c>
      <c r="X4234">
        <v>10.029999999999999</v>
      </c>
      <c r="Y4234">
        <v>0</v>
      </c>
      <c r="Z4234">
        <v>0</v>
      </c>
      <c r="AA4234">
        <v>0</v>
      </c>
      <c r="AB4234">
        <v>6.3211050000000002</v>
      </c>
      <c r="AC4234" s="29">
        <v>204.378895</v>
      </c>
      <c r="AD4234">
        <v>0</v>
      </c>
      <c r="AF4234">
        <v>200.67</v>
      </c>
      <c r="AG4234">
        <v>0</v>
      </c>
      <c r="AH4234">
        <v>10.029999999999999</v>
      </c>
      <c r="AI4234">
        <v>6.3211050000000002</v>
      </c>
      <c r="AJ4234">
        <v>204.378895</v>
      </c>
      <c r="AK4234" t="s">
        <v>25</v>
      </c>
      <c r="AN4234" s="29">
        <v>0</v>
      </c>
      <c r="AO4234" s="30">
        <f t="shared" si="132"/>
        <v>0</v>
      </c>
      <c r="AP4234" s="30">
        <f t="shared" si="133"/>
        <v>0</v>
      </c>
    </row>
    <row r="4235" spans="1:42" x14ac:dyDescent="0.25">
      <c r="A4235" t="s">
        <v>219</v>
      </c>
      <c r="B4235">
        <v>1865593</v>
      </c>
      <c r="C4235" t="s">
        <v>14345</v>
      </c>
      <c r="D4235">
        <v>1060344</v>
      </c>
      <c r="E4235" t="s">
        <v>14342</v>
      </c>
      <c r="F4235" t="s">
        <v>89</v>
      </c>
      <c r="G4235" t="s">
        <v>90</v>
      </c>
      <c r="H4235" t="s">
        <v>10</v>
      </c>
      <c r="I4235" t="s">
        <v>14346</v>
      </c>
      <c r="J4235" t="s">
        <v>14347</v>
      </c>
      <c r="K4235" t="s">
        <v>470</v>
      </c>
      <c r="L4235" t="s">
        <v>256</v>
      </c>
      <c r="M4235">
        <v>2775</v>
      </c>
      <c r="N4235">
        <v>6</v>
      </c>
      <c r="O4235" s="17">
        <v>45491</v>
      </c>
      <c r="P4235" t="s">
        <v>552</v>
      </c>
      <c r="Q4235" t="s">
        <v>24</v>
      </c>
      <c r="R4235" s="17">
        <v>45489</v>
      </c>
      <c r="S4235" s="27"/>
      <c r="T4235">
        <v>192.38</v>
      </c>
      <c r="U4235">
        <v>8.2899999999999991</v>
      </c>
      <c r="V4235">
        <v>200.67</v>
      </c>
      <c r="W4235">
        <v>1</v>
      </c>
      <c r="X4235">
        <v>10.029999999999999</v>
      </c>
      <c r="Y4235">
        <v>0</v>
      </c>
      <c r="Z4235">
        <v>0</v>
      </c>
      <c r="AA4235">
        <v>0</v>
      </c>
      <c r="AB4235">
        <v>6.3211050000000002</v>
      </c>
      <c r="AC4235" s="29">
        <v>204.378895</v>
      </c>
      <c r="AD4235">
        <v>0</v>
      </c>
      <c r="AF4235">
        <v>200.67</v>
      </c>
      <c r="AG4235">
        <v>0</v>
      </c>
      <c r="AH4235">
        <v>10.029999999999999</v>
      </c>
      <c r="AI4235">
        <v>6.3211050000000002</v>
      </c>
      <c r="AJ4235">
        <v>204.378895</v>
      </c>
      <c r="AK4235" t="s">
        <v>25</v>
      </c>
      <c r="AN4235" s="29">
        <v>0</v>
      </c>
      <c r="AO4235" s="30">
        <f t="shared" si="132"/>
        <v>0</v>
      </c>
      <c r="AP4235" s="30">
        <f t="shared" si="133"/>
        <v>0</v>
      </c>
    </row>
    <row r="4236" spans="1:42" x14ac:dyDescent="0.25">
      <c r="A4236" t="s">
        <v>219</v>
      </c>
      <c r="B4236">
        <v>1865540</v>
      </c>
      <c r="C4236" t="s">
        <v>14348</v>
      </c>
      <c r="D4236">
        <v>1743622</v>
      </c>
      <c r="E4236" t="s">
        <v>14349</v>
      </c>
      <c r="F4236" t="s">
        <v>89</v>
      </c>
      <c r="G4236" t="s">
        <v>90</v>
      </c>
      <c r="H4236" t="s">
        <v>10</v>
      </c>
      <c r="I4236" t="s">
        <v>14350</v>
      </c>
      <c r="J4236" t="s">
        <v>14351</v>
      </c>
      <c r="K4236" t="s">
        <v>231</v>
      </c>
      <c r="L4236" t="s">
        <v>91</v>
      </c>
      <c r="M4236">
        <v>8380</v>
      </c>
      <c r="N4236">
        <v>72</v>
      </c>
      <c r="O4236" s="17">
        <v>45505</v>
      </c>
      <c r="P4236" t="s">
        <v>116</v>
      </c>
      <c r="Q4236" t="s">
        <v>24</v>
      </c>
      <c r="R4236" s="17">
        <v>45489</v>
      </c>
      <c r="S4236" s="27"/>
      <c r="T4236">
        <v>113.68333333333329</v>
      </c>
      <c r="U4236">
        <v>2.976666666666667</v>
      </c>
      <c r="V4236">
        <v>116.66</v>
      </c>
      <c r="W4236">
        <v>3</v>
      </c>
      <c r="X4236">
        <v>5.833333333333333</v>
      </c>
      <c r="Y4236">
        <v>0</v>
      </c>
      <c r="Z4236">
        <v>0</v>
      </c>
      <c r="AA4236">
        <v>0</v>
      </c>
      <c r="AB4236">
        <v>3.6747899999999998</v>
      </c>
      <c r="AC4236" s="29">
        <v>118.81854333333339</v>
      </c>
      <c r="AD4236">
        <v>0</v>
      </c>
      <c r="AF4236">
        <v>349.98</v>
      </c>
      <c r="AG4236">
        <v>0</v>
      </c>
      <c r="AH4236">
        <v>17.5</v>
      </c>
      <c r="AI4236">
        <v>11.024369999999999</v>
      </c>
      <c r="AJ4236">
        <v>356.45562999999999</v>
      </c>
      <c r="AK4236" t="s">
        <v>26</v>
      </c>
      <c r="AN4236" s="29">
        <v>0</v>
      </c>
      <c r="AO4236" s="30">
        <f t="shared" si="132"/>
        <v>0</v>
      </c>
      <c r="AP4236" s="30">
        <f t="shared" si="133"/>
        <v>0</v>
      </c>
    </row>
    <row r="4237" spans="1:42" x14ac:dyDescent="0.25">
      <c r="A4237" t="s">
        <v>219</v>
      </c>
      <c r="B4237">
        <v>1865514</v>
      </c>
      <c r="C4237" t="s">
        <v>14352</v>
      </c>
      <c r="D4237">
        <v>1060332</v>
      </c>
      <c r="E4237" t="s">
        <v>14353</v>
      </c>
      <c r="F4237" t="s">
        <v>89</v>
      </c>
      <c r="G4237" t="s">
        <v>90</v>
      </c>
      <c r="H4237" t="s">
        <v>10</v>
      </c>
      <c r="I4237" t="s">
        <v>14354</v>
      </c>
      <c r="J4237" t="s">
        <v>14355</v>
      </c>
      <c r="K4237" t="s">
        <v>94</v>
      </c>
      <c r="L4237" t="s">
        <v>266</v>
      </c>
      <c r="M4237">
        <v>2765</v>
      </c>
      <c r="N4237">
        <v>6</v>
      </c>
      <c r="O4237" s="17">
        <v>45495</v>
      </c>
      <c r="P4237" t="s">
        <v>126</v>
      </c>
      <c r="Q4237" t="s">
        <v>24</v>
      </c>
      <c r="R4237" s="17">
        <v>45489</v>
      </c>
      <c r="S4237" s="27"/>
      <c r="T4237">
        <v>197.55</v>
      </c>
      <c r="U4237">
        <v>24.93</v>
      </c>
      <c r="V4237">
        <v>222.48</v>
      </c>
      <c r="W4237">
        <v>1</v>
      </c>
      <c r="X4237">
        <v>11.12</v>
      </c>
      <c r="Y4237">
        <v>0</v>
      </c>
      <c r="Z4237">
        <v>0</v>
      </c>
      <c r="AA4237">
        <v>0</v>
      </c>
      <c r="AB4237">
        <v>7.0081199999999999</v>
      </c>
      <c r="AC4237" s="29">
        <v>226.59188</v>
      </c>
      <c r="AD4237">
        <v>0</v>
      </c>
      <c r="AF4237">
        <v>222.48</v>
      </c>
      <c r="AG4237">
        <v>0</v>
      </c>
      <c r="AH4237">
        <v>11.12</v>
      </c>
      <c r="AI4237">
        <v>7.0081199999999999</v>
      </c>
      <c r="AJ4237">
        <v>226.59188</v>
      </c>
      <c r="AK4237" t="s">
        <v>25</v>
      </c>
      <c r="AN4237" s="29">
        <v>0</v>
      </c>
      <c r="AO4237" s="30">
        <f t="shared" si="132"/>
        <v>0</v>
      </c>
      <c r="AP4237" s="30">
        <f t="shared" si="133"/>
        <v>0</v>
      </c>
    </row>
    <row r="4238" spans="1:42" x14ac:dyDescent="0.25">
      <c r="A4238" t="s">
        <v>219</v>
      </c>
      <c r="B4238">
        <v>1865514</v>
      </c>
      <c r="C4238" t="s">
        <v>14356</v>
      </c>
      <c r="D4238">
        <v>1743615</v>
      </c>
      <c r="E4238" t="s">
        <v>14353</v>
      </c>
      <c r="F4238" t="s">
        <v>89</v>
      </c>
      <c r="G4238" t="s">
        <v>90</v>
      </c>
      <c r="H4238" t="s">
        <v>10</v>
      </c>
      <c r="I4238" t="s">
        <v>14354</v>
      </c>
      <c r="J4238" t="s">
        <v>14355</v>
      </c>
      <c r="K4238" t="s">
        <v>266</v>
      </c>
      <c r="L4238" t="s">
        <v>94</v>
      </c>
      <c r="M4238">
        <v>2770</v>
      </c>
      <c r="N4238">
        <v>2</v>
      </c>
      <c r="O4238" s="17">
        <v>45492</v>
      </c>
      <c r="P4238" t="s">
        <v>124</v>
      </c>
      <c r="Q4238" t="s">
        <v>24</v>
      </c>
      <c r="R4238" s="17">
        <v>45489</v>
      </c>
      <c r="S4238" s="27"/>
      <c r="T4238">
        <v>197.02</v>
      </c>
      <c r="U4238">
        <v>17.98</v>
      </c>
      <c r="V4238">
        <v>215</v>
      </c>
      <c r="W4238">
        <v>1</v>
      </c>
      <c r="X4238">
        <v>10.75</v>
      </c>
      <c r="Y4238">
        <v>0</v>
      </c>
      <c r="Z4238">
        <v>0</v>
      </c>
      <c r="AA4238">
        <v>0</v>
      </c>
      <c r="AB4238">
        <v>6.7725</v>
      </c>
      <c r="AC4238" s="29">
        <v>218.97749999999999</v>
      </c>
      <c r="AD4238">
        <v>0</v>
      </c>
      <c r="AF4238">
        <v>215</v>
      </c>
      <c r="AG4238">
        <v>0</v>
      </c>
      <c r="AH4238">
        <v>10.75</v>
      </c>
      <c r="AI4238">
        <v>6.7725</v>
      </c>
      <c r="AJ4238">
        <v>218.97749999999999</v>
      </c>
      <c r="AK4238" t="s">
        <v>25</v>
      </c>
      <c r="AN4238" s="29">
        <v>0</v>
      </c>
      <c r="AO4238" s="30">
        <f t="shared" si="132"/>
        <v>0</v>
      </c>
      <c r="AP4238" s="30">
        <f t="shared" si="133"/>
        <v>0</v>
      </c>
    </row>
    <row r="4239" spans="1:42" x14ac:dyDescent="0.25">
      <c r="A4239" t="s">
        <v>219</v>
      </c>
      <c r="B4239">
        <v>1865497</v>
      </c>
      <c r="C4239" t="s">
        <v>14357</v>
      </c>
      <c r="D4239">
        <v>489615</v>
      </c>
      <c r="E4239" t="s">
        <v>14358</v>
      </c>
      <c r="F4239" t="s">
        <v>89</v>
      </c>
      <c r="G4239" t="s">
        <v>90</v>
      </c>
      <c r="H4239" t="s">
        <v>10</v>
      </c>
      <c r="I4239" t="s">
        <v>14359</v>
      </c>
      <c r="J4239" t="s">
        <v>14360</v>
      </c>
      <c r="K4239" t="s">
        <v>224</v>
      </c>
      <c r="L4239" t="s">
        <v>271</v>
      </c>
      <c r="M4239">
        <v>8655</v>
      </c>
      <c r="N4239">
        <v>13</v>
      </c>
      <c r="O4239" s="17">
        <v>45492</v>
      </c>
      <c r="P4239" t="s">
        <v>114</v>
      </c>
      <c r="Q4239" t="s">
        <v>24</v>
      </c>
      <c r="R4239" s="17">
        <v>45489</v>
      </c>
      <c r="S4239" s="27"/>
      <c r="T4239">
        <v>135.19</v>
      </c>
      <c r="U4239">
        <v>21.6</v>
      </c>
      <c r="V4239">
        <v>156.79</v>
      </c>
      <c r="W4239">
        <v>1</v>
      </c>
      <c r="X4239">
        <v>7.84</v>
      </c>
      <c r="Y4239">
        <v>0</v>
      </c>
      <c r="Z4239">
        <v>0</v>
      </c>
      <c r="AA4239">
        <v>0</v>
      </c>
      <c r="AB4239">
        <v>4.938885</v>
      </c>
      <c r="AC4239" s="29">
        <v>159.691115</v>
      </c>
      <c r="AD4239">
        <v>0</v>
      </c>
      <c r="AF4239">
        <v>156.79</v>
      </c>
      <c r="AG4239">
        <v>0</v>
      </c>
      <c r="AH4239">
        <v>7.84</v>
      </c>
      <c r="AI4239">
        <v>4.938885</v>
      </c>
      <c r="AJ4239">
        <v>159.691115</v>
      </c>
      <c r="AK4239" t="s">
        <v>25</v>
      </c>
      <c r="AN4239" s="29">
        <v>0</v>
      </c>
      <c r="AO4239" s="30">
        <f t="shared" si="132"/>
        <v>0</v>
      </c>
      <c r="AP4239" s="30">
        <f t="shared" si="133"/>
        <v>0</v>
      </c>
    </row>
    <row r="4240" spans="1:42" x14ac:dyDescent="0.25">
      <c r="A4240" t="s">
        <v>219</v>
      </c>
      <c r="B4240">
        <v>1865479</v>
      </c>
      <c r="C4240" t="s">
        <v>14361</v>
      </c>
      <c r="D4240">
        <v>489622</v>
      </c>
      <c r="E4240" t="s">
        <v>14362</v>
      </c>
      <c r="F4240" t="s">
        <v>89</v>
      </c>
      <c r="G4240" t="s">
        <v>90</v>
      </c>
      <c r="H4240" t="s">
        <v>137</v>
      </c>
      <c r="I4240" t="s">
        <v>14363</v>
      </c>
      <c r="J4240" t="s">
        <v>14364</v>
      </c>
      <c r="K4240" t="s">
        <v>224</v>
      </c>
      <c r="L4240" t="s">
        <v>339</v>
      </c>
      <c r="M4240">
        <v>2795</v>
      </c>
      <c r="N4240">
        <v>10</v>
      </c>
      <c r="O4240" s="17">
        <v>45494</v>
      </c>
      <c r="P4240" t="s">
        <v>109</v>
      </c>
      <c r="Q4240" t="s">
        <v>24</v>
      </c>
      <c r="R4240" s="17">
        <v>45489</v>
      </c>
      <c r="S4240" s="27"/>
      <c r="T4240">
        <v>254.36</v>
      </c>
      <c r="U4240">
        <v>29.43</v>
      </c>
      <c r="V4240">
        <v>283.79000000000002</v>
      </c>
      <c r="W4240">
        <v>1</v>
      </c>
      <c r="X4240">
        <v>14.19</v>
      </c>
      <c r="Y4240">
        <v>0</v>
      </c>
      <c r="Z4240">
        <v>0</v>
      </c>
      <c r="AA4240">
        <v>0</v>
      </c>
      <c r="AB4240">
        <v>14.898975</v>
      </c>
      <c r="AC4240" s="29">
        <v>283.08102500000001</v>
      </c>
      <c r="AD4240">
        <v>0</v>
      </c>
      <c r="AF4240">
        <v>283.79000000000002</v>
      </c>
      <c r="AG4240">
        <v>0</v>
      </c>
      <c r="AH4240">
        <v>14.19</v>
      </c>
      <c r="AI4240">
        <v>14.898975</v>
      </c>
      <c r="AJ4240">
        <v>283.08102500000001</v>
      </c>
      <c r="AK4240" t="s">
        <v>25</v>
      </c>
      <c r="AN4240" s="29">
        <v>0</v>
      </c>
      <c r="AO4240" s="30">
        <f t="shared" si="132"/>
        <v>0</v>
      </c>
      <c r="AP4240" s="30">
        <f t="shared" si="133"/>
        <v>0</v>
      </c>
    </row>
    <row r="4241" spans="1:42" x14ac:dyDescent="0.25">
      <c r="A4241" t="s">
        <v>219</v>
      </c>
      <c r="B4241">
        <v>1865471</v>
      </c>
      <c r="C4241" t="s">
        <v>14365</v>
      </c>
      <c r="D4241">
        <v>489613</v>
      </c>
      <c r="E4241" t="s">
        <v>14366</v>
      </c>
      <c r="F4241" t="s">
        <v>89</v>
      </c>
      <c r="G4241" t="s">
        <v>90</v>
      </c>
      <c r="H4241" t="s">
        <v>10</v>
      </c>
      <c r="I4241" t="s">
        <v>14367</v>
      </c>
      <c r="J4241" t="s">
        <v>14368</v>
      </c>
      <c r="K4241" t="s">
        <v>224</v>
      </c>
      <c r="L4241" t="s">
        <v>266</v>
      </c>
      <c r="M4241">
        <v>988657</v>
      </c>
      <c r="N4241">
        <v>80</v>
      </c>
      <c r="O4241" s="17">
        <v>45494</v>
      </c>
      <c r="P4241" t="s">
        <v>114</v>
      </c>
      <c r="Q4241" t="s">
        <v>24</v>
      </c>
      <c r="R4241" s="17">
        <v>45489</v>
      </c>
      <c r="S4241" s="27"/>
      <c r="T4241">
        <v>279.5</v>
      </c>
      <c r="U4241">
        <v>24.39</v>
      </c>
      <c r="V4241">
        <v>303.89</v>
      </c>
      <c r="W4241">
        <v>1</v>
      </c>
      <c r="X4241">
        <v>15.19</v>
      </c>
      <c r="Y4241">
        <v>0</v>
      </c>
      <c r="Z4241">
        <v>0</v>
      </c>
      <c r="AA4241">
        <v>0</v>
      </c>
      <c r="AB4241">
        <v>9.5725350000000002</v>
      </c>
      <c r="AC4241" s="29">
        <v>309.50746500000002</v>
      </c>
      <c r="AD4241">
        <v>0</v>
      </c>
      <c r="AF4241">
        <v>303.89</v>
      </c>
      <c r="AG4241">
        <v>0</v>
      </c>
      <c r="AH4241">
        <v>15.19</v>
      </c>
      <c r="AI4241">
        <v>9.5725350000000002</v>
      </c>
      <c r="AJ4241">
        <v>309.50746500000002</v>
      </c>
      <c r="AK4241" t="s">
        <v>25</v>
      </c>
      <c r="AN4241" s="29">
        <v>0</v>
      </c>
      <c r="AO4241" s="30">
        <f t="shared" si="132"/>
        <v>0</v>
      </c>
      <c r="AP4241" s="30">
        <f t="shared" si="133"/>
        <v>0</v>
      </c>
    </row>
    <row r="4242" spans="1:42" x14ac:dyDescent="0.25">
      <c r="A4242" t="s">
        <v>219</v>
      </c>
      <c r="B4242">
        <v>1865471</v>
      </c>
      <c r="C4242" t="s">
        <v>14369</v>
      </c>
      <c r="D4242">
        <v>489612</v>
      </c>
      <c r="E4242" t="s">
        <v>14366</v>
      </c>
      <c r="F4242" t="s">
        <v>89</v>
      </c>
      <c r="G4242" t="s">
        <v>90</v>
      </c>
      <c r="H4242" t="s">
        <v>10</v>
      </c>
      <c r="I4242" t="s">
        <v>14370</v>
      </c>
      <c r="J4242" t="s">
        <v>14371</v>
      </c>
      <c r="K4242" t="s">
        <v>224</v>
      </c>
      <c r="L4242" t="s">
        <v>266</v>
      </c>
      <c r="M4242">
        <v>988657</v>
      </c>
      <c r="N4242">
        <v>79</v>
      </c>
      <c r="O4242" s="17">
        <v>45494</v>
      </c>
      <c r="P4242" t="s">
        <v>114</v>
      </c>
      <c r="Q4242" t="s">
        <v>24</v>
      </c>
      <c r="R4242" s="17">
        <v>45489</v>
      </c>
      <c r="S4242" s="27"/>
      <c r="T4242">
        <v>279.5</v>
      </c>
      <c r="U4242">
        <v>24.39</v>
      </c>
      <c r="V4242">
        <v>303.89</v>
      </c>
      <c r="W4242">
        <v>1</v>
      </c>
      <c r="X4242">
        <v>15.19</v>
      </c>
      <c r="Y4242">
        <v>0</v>
      </c>
      <c r="Z4242">
        <v>0</v>
      </c>
      <c r="AA4242">
        <v>0</v>
      </c>
      <c r="AB4242">
        <v>9.5725350000000002</v>
      </c>
      <c r="AC4242" s="29">
        <v>309.50746500000002</v>
      </c>
      <c r="AD4242">
        <v>0</v>
      </c>
      <c r="AF4242">
        <v>303.89</v>
      </c>
      <c r="AG4242">
        <v>0</v>
      </c>
      <c r="AH4242">
        <v>15.19</v>
      </c>
      <c r="AI4242">
        <v>9.5725350000000002</v>
      </c>
      <c r="AJ4242">
        <v>309.50746500000002</v>
      </c>
      <c r="AK4242" t="s">
        <v>25</v>
      </c>
      <c r="AN4242" s="29">
        <v>0</v>
      </c>
      <c r="AO4242" s="30">
        <f t="shared" si="132"/>
        <v>0</v>
      </c>
      <c r="AP4242" s="30">
        <f t="shared" si="133"/>
        <v>0</v>
      </c>
    </row>
    <row r="4243" spans="1:42" x14ac:dyDescent="0.25">
      <c r="A4243" t="s">
        <v>219</v>
      </c>
      <c r="B4243">
        <v>1865466</v>
      </c>
      <c r="C4243" t="s">
        <v>14372</v>
      </c>
      <c r="D4243">
        <v>489610</v>
      </c>
      <c r="E4243" t="s">
        <v>14373</v>
      </c>
      <c r="F4243" t="s">
        <v>89</v>
      </c>
      <c r="G4243" t="s">
        <v>90</v>
      </c>
      <c r="H4243" t="s">
        <v>10</v>
      </c>
      <c r="I4243" t="s">
        <v>14374</v>
      </c>
      <c r="J4243" t="s">
        <v>14375</v>
      </c>
      <c r="K4243" t="s">
        <v>224</v>
      </c>
      <c r="L4243" t="s">
        <v>225</v>
      </c>
      <c r="M4243">
        <v>8495</v>
      </c>
      <c r="N4243">
        <v>9</v>
      </c>
      <c r="O4243" s="17">
        <v>45509</v>
      </c>
      <c r="P4243" t="s">
        <v>103</v>
      </c>
      <c r="Q4243" t="s">
        <v>24</v>
      </c>
      <c r="R4243" s="17">
        <v>45489</v>
      </c>
      <c r="S4243" s="27"/>
      <c r="T4243">
        <v>66.976666666666674</v>
      </c>
      <c r="U4243">
        <v>7.6533333333333333</v>
      </c>
      <c r="V4243">
        <v>74.63</v>
      </c>
      <c r="W4243">
        <v>3</v>
      </c>
      <c r="X4243">
        <v>3.73</v>
      </c>
      <c r="Y4243">
        <v>0</v>
      </c>
      <c r="Z4243">
        <v>0</v>
      </c>
      <c r="AA4243">
        <v>0</v>
      </c>
      <c r="AB4243">
        <v>2.3508450000000001</v>
      </c>
      <c r="AC4243" s="29">
        <v>76.009154999999993</v>
      </c>
      <c r="AD4243">
        <v>0</v>
      </c>
      <c r="AF4243">
        <v>223.89</v>
      </c>
      <c r="AG4243">
        <v>0</v>
      </c>
      <c r="AH4243">
        <v>11.19</v>
      </c>
      <c r="AI4243">
        <v>7.0525349999999998</v>
      </c>
      <c r="AJ4243">
        <v>228.02746500000001</v>
      </c>
      <c r="AK4243" t="s">
        <v>26</v>
      </c>
      <c r="AN4243" s="29">
        <v>0</v>
      </c>
      <c r="AO4243" s="30">
        <f t="shared" si="132"/>
        <v>0</v>
      </c>
      <c r="AP4243" s="30">
        <f t="shared" si="133"/>
        <v>0</v>
      </c>
    </row>
    <row r="4244" spans="1:42" x14ac:dyDescent="0.25">
      <c r="A4244" t="s">
        <v>219</v>
      </c>
      <c r="B4244">
        <v>1865412</v>
      </c>
      <c r="C4244" t="s">
        <v>14376</v>
      </c>
      <c r="D4244">
        <v>1060304</v>
      </c>
      <c r="E4244" t="s">
        <v>14377</v>
      </c>
      <c r="F4244" t="s">
        <v>89</v>
      </c>
      <c r="G4244" t="s">
        <v>90</v>
      </c>
      <c r="H4244" t="s">
        <v>10</v>
      </c>
      <c r="I4244" t="s">
        <v>14378</v>
      </c>
      <c r="J4244" t="s">
        <v>14379</v>
      </c>
      <c r="K4244" t="s">
        <v>94</v>
      </c>
      <c r="L4244" t="s">
        <v>1323</v>
      </c>
      <c r="M4244">
        <v>2455</v>
      </c>
      <c r="N4244">
        <v>21</v>
      </c>
      <c r="O4244" s="17">
        <v>45490</v>
      </c>
      <c r="P4244" t="s">
        <v>816</v>
      </c>
      <c r="Q4244" t="s">
        <v>24</v>
      </c>
      <c r="R4244" s="17">
        <v>45489</v>
      </c>
      <c r="S4244" s="27"/>
      <c r="T4244">
        <v>49.82</v>
      </c>
      <c r="U4244">
        <v>6.2133333333333338</v>
      </c>
      <c r="V4244">
        <v>56.033333333333331</v>
      </c>
      <c r="W4244">
        <v>3</v>
      </c>
      <c r="X4244">
        <v>2.8033333333333328</v>
      </c>
      <c r="Y4244">
        <v>0</v>
      </c>
      <c r="Z4244">
        <v>0</v>
      </c>
      <c r="AA4244">
        <v>0</v>
      </c>
      <c r="AB4244">
        <v>1.76505</v>
      </c>
      <c r="AC4244" s="29">
        <v>57.071616666666657</v>
      </c>
      <c r="AD4244">
        <v>0</v>
      </c>
      <c r="AF4244">
        <v>168.1</v>
      </c>
      <c r="AG4244">
        <v>0</v>
      </c>
      <c r="AH4244">
        <v>8.41</v>
      </c>
      <c r="AI4244">
        <v>5.2951499999999996</v>
      </c>
      <c r="AJ4244">
        <v>171.21485000000001</v>
      </c>
      <c r="AK4244" t="s">
        <v>26</v>
      </c>
      <c r="AN4244" s="29">
        <v>0</v>
      </c>
      <c r="AO4244" s="30">
        <f t="shared" si="132"/>
        <v>0</v>
      </c>
      <c r="AP4244" s="30">
        <f t="shared" si="133"/>
        <v>0</v>
      </c>
    </row>
    <row r="4245" spans="1:42" x14ac:dyDescent="0.25">
      <c r="A4245" t="s">
        <v>219</v>
      </c>
      <c r="B4245">
        <v>1865412</v>
      </c>
      <c r="C4245" t="s">
        <v>14380</v>
      </c>
      <c r="D4245">
        <v>1743574</v>
      </c>
      <c r="E4245" t="s">
        <v>14377</v>
      </c>
      <c r="F4245" t="s">
        <v>89</v>
      </c>
      <c r="G4245" t="s">
        <v>90</v>
      </c>
      <c r="H4245" t="s">
        <v>10</v>
      </c>
      <c r="I4245" t="s">
        <v>14378</v>
      </c>
      <c r="J4245" t="s">
        <v>14379</v>
      </c>
      <c r="K4245" t="s">
        <v>1323</v>
      </c>
      <c r="L4245" t="s">
        <v>697</v>
      </c>
      <c r="M4245">
        <v>2940</v>
      </c>
      <c r="N4245">
        <v>21</v>
      </c>
      <c r="O4245" s="17">
        <v>45491</v>
      </c>
      <c r="P4245" t="s">
        <v>136</v>
      </c>
      <c r="Q4245" t="s">
        <v>24</v>
      </c>
      <c r="R4245" s="17">
        <v>45489</v>
      </c>
      <c r="S4245" s="27"/>
      <c r="T4245">
        <v>19.666666666666671</v>
      </c>
      <c r="U4245">
        <v>2.3666666666666671</v>
      </c>
      <c r="V4245">
        <v>22.033333333333331</v>
      </c>
      <c r="W4245">
        <v>3</v>
      </c>
      <c r="X4245">
        <v>1.1033333333333331</v>
      </c>
      <c r="Y4245">
        <v>0</v>
      </c>
      <c r="Z4245">
        <v>0</v>
      </c>
      <c r="AA4245">
        <v>0</v>
      </c>
      <c r="AB4245">
        <v>0.69404999999999994</v>
      </c>
      <c r="AC4245" s="29">
        <v>22.44261666666667</v>
      </c>
      <c r="AD4245">
        <v>0</v>
      </c>
      <c r="AF4245">
        <v>66.099999999999994</v>
      </c>
      <c r="AG4245">
        <v>0</v>
      </c>
      <c r="AH4245">
        <v>3.31</v>
      </c>
      <c r="AI4245">
        <v>2.0821499999999999</v>
      </c>
      <c r="AJ4245">
        <v>67.327849999999998</v>
      </c>
      <c r="AK4245" t="s">
        <v>26</v>
      </c>
      <c r="AN4245" s="29">
        <v>0</v>
      </c>
      <c r="AO4245" s="30">
        <f t="shared" si="132"/>
        <v>0</v>
      </c>
      <c r="AP4245" s="30">
        <f t="shared" si="133"/>
        <v>0</v>
      </c>
    </row>
    <row r="4246" spans="1:42" x14ac:dyDescent="0.25">
      <c r="A4246" t="s">
        <v>219</v>
      </c>
      <c r="B4246">
        <v>1865410</v>
      </c>
      <c r="C4246" t="s">
        <v>14381</v>
      </c>
      <c r="D4246">
        <v>1743573</v>
      </c>
      <c r="E4246" t="s">
        <v>14382</v>
      </c>
      <c r="F4246" t="s">
        <v>89</v>
      </c>
      <c r="G4246" t="s">
        <v>90</v>
      </c>
      <c r="H4246" t="s">
        <v>10</v>
      </c>
      <c r="I4246" t="s">
        <v>14383</v>
      </c>
      <c r="J4246" t="s">
        <v>14384</v>
      </c>
      <c r="K4246" t="s">
        <v>266</v>
      </c>
      <c r="L4246" t="s">
        <v>94</v>
      </c>
      <c r="M4246">
        <v>2770</v>
      </c>
      <c r="N4246">
        <v>7</v>
      </c>
      <c r="O4246" s="17">
        <v>45503</v>
      </c>
      <c r="P4246" t="s">
        <v>124</v>
      </c>
      <c r="Q4246" t="s">
        <v>24</v>
      </c>
      <c r="R4246" s="17">
        <v>45489</v>
      </c>
      <c r="S4246" s="27"/>
      <c r="T4246">
        <v>98.51</v>
      </c>
      <c r="U4246">
        <v>8.99</v>
      </c>
      <c r="V4246">
        <v>107.5</v>
      </c>
      <c r="W4246">
        <v>2</v>
      </c>
      <c r="X4246">
        <v>5.375</v>
      </c>
      <c r="Y4246">
        <v>0</v>
      </c>
      <c r="Z4246">
        <v>0</v>
      </c>
      <c r="AA4246">
        <v>0</v>
      </c>
      <c r="AB4246">
        <v>3.38625</v>
      </c>
      <c r="AC4246" s="29">
        <v>109.48875</v>
      </c>
      <c r="AD4246">
        <v>0</v>
      </c>
      <c r="AF4246">
        <v>215</v>
      </c>
      <c r="AG4246">
        <v>0</v>
      </c>
      <c r="AH4246">
        <v>10.75</v>
      </c>
      <c r="AI4246">
        <v>6.7725</v>
      </c>
      <c r="AJ4246">
        <v>218.97749999999999</v>
      </c>
      <c r="AK4246" t="s">
        <v>27</v>
      </c>
      <c r="AN4246" s="29">
        <v>0</v>
      </c>
      <c r="AO4246" s="30">
        <f t="shared" si="132"/>
        <v>0</v>
      </c>
      <c r="AP4246" s="30">
        <f t="shared" si="133"/>
        <v>0</v>
      </c>
    </row>
    <row r="4247" spans="1:42" x14ac:dyDescent="0.25">
      <c r="A4247" t="s">
        <v>219</v>
      </c>
      <c r="B4247">
        <v>1865410</v>
      </c>
      <c r="C4247" t="s">
        <v>14385</v>
      </c>
      <c r="D4247">
        <v>1743572</v>
      </c>
      <c r="E4247" t="s">
        <v>14382</v>
      </c>
      <c r="F4247" t="s">
        <v>89</v>
      </c>
      <c r="G4247" t="s">
        <v>90</v>
      </c>
      <c r="H4247" t="s">
        <v>10</v>
      </c>
      <c r="I4247" t="s">
        <v>14386</v>
      </c>
      <c r="J4247" t="s">
        <v>14387</v>
      </c>
      <c r="K4247" t="s">
        <v>266</v>
      </c>
      <c r="L4247" t="s">
        <v>94</v>
      </c>
      <c r="M4247">
        <v>2770</v>
      </c>
      <c r="N4247">
        <v>8</v>
      </c>
      <c r="O4247" s="17">
        <v>45503</v>
      </c>
      <c r="P4247" t="s">
        <v>124</v>
      </c>
      <c r="Q4247" t="s">
        <v>24</v>
      </c>
      <c r="R4247" s="17">
        <v>45489</v>
      </c>
      <c r="S4247" s="27"/>
      <c r="T4247">
        <v>98.51</v>
      </c>
      <c r="U4247">
        <v>8.99</v>
      </c>
      <c r="V4247">
        <v>107.5</v>
      </c>
      <c r="W4247">
        <v>2</v>
      </c>
      <c r="X4247">
        <v>5.375</v>
      </c>
      <c r="Y4247">
        <v>0</v>
      </c>
      <c r="Z4247">
        <v>0</v>
      </c>
      <c r="AA4247">
        <v>0</v>
      </c>
      <c r="AB4247">
        <v>3.38625</v>
      </c>
      <c r="AC4247" s="29">
        <v>109.48875</v>
      </c>
      <c r="AD4247">
        <v>0</v>
      </c>
      <c r="AF4247">
        <v>215</v>
      </c>
      <c r="AG4247">
        <v>0</v>
      </c>
      <c r="AH4247">
        <v>10.75</v>
      </c>
      <c r="AI4247">
        <v>6.7725</v>
      </c>
      <c r="AJ4247">
        <v>218.97749999999999</v>
      </c>
      <c r="AK4247" t="s">
        <v>27</v>
      </c>
      <c r="AN4247" s="29">
        <v>0</v>
      </c>
      <c r="AO4247" s="30">
        <f t="shared" si="132"/>
        <v>0</v>
      </c>
      <c r="AP4247" s="30">
        <f t="shared" si="133"/>
        <v>0</v>
      </c>
    </row>
    <row r="4248" spans="1:42" x14ac:dyDescent="0.25">
      <c r="A4248" t="s">
        <v>219</v>
      </c>
      <c r="B4248">
        <v>1865410</v>
      </c>
      <c r="C4248" t="s">
        <v>14388</v>
      </c>
      <c r="D4248">
        <v>1060302</v>
      </c>
      <c r="E4248" t="s">
        <v>14382</v>
      </c>
      <c r="F4248" t="s">
        <v>89</v>
      </c>
      <c r="G4248" t="s">
        <v>90</v>
      </c>
      <c r="H4248" t="s">
        <v>10</v>
      </c>
      <c r="I4248" t="s">
        <v>14386</v>
      </c>
      <c r="J4248" t="s">
        <v>14387</v>
      </c>
      <c r="K4248" t="s">
        <v>94</v>
      </c>
      <c r="L4248" t="s">
        <v>266</v>
      </c>
      <c r="M4248">
        <v>2765</v>
      </c>
      <c r="N4248">
        <v>7</v>
      </c>
      <c r="O4248" s="17">
        <v>45498</v>
      </c>
      <c r="P4248" t="s">
        <v>126</v>
      </c>
      <c r="Q4248" t="s">
        <v>24</v>
      </c>
      <c r="R4248" s="17">
        <v>45489</v>
      </c>
      <c r="S4248" s="27"/>
      <c r="T4248">
        <v>98.775000000000006</v>
      </c>
      <c r="U4248">
        <v>12.465</v>
      </c>
      <c r="V4248">
        <v>111.24</v>
      </c>
      <c r="W4248">
        <v>2</v>
      </c>
      <c r="X4248">
        <v>5.56</v>
      </c>
      <c r="Y4248">
        <v>0</v>
      </c>
      <c r="Z4248">
        <v>0</v>
      </c>
      <c r="AA4248">
        <v>0</v>
      </c>
      <c r="AB4248">
        <v>3.50406</v>
      </c>
      <c r="AC4248" s="29">
        <v>113.29594</v>
      </c>
      <c r="AD4248">
        <v>0</v>
      </c>
      <c r="AF4248">
        <v>222.48</v>
      </c>
      <c r="AG4248">
        <v>0</v>
      </c>
      <c r="AH4248">
        <v>11.12</v>
      </c>
      <c r="AI4248">
        <v>7.0081199999999999</v>
      </c>
      <c r="AJ4248">
        <v>226.59188</v>
      </c>
      <c r="AK4248" t="s">
        <v>27</v>
      </c>
      <c r="AN4248" s="29">
        <v>0</v>
      </c>
      <c r="AO4248" s="30">
        <f t="shared" si="132"/>
        <v>0</v>
      </c>
      <c r="AP4248" s="30">
        <f t="shared" si="133"/>
        <v>0</v>
      </c>
    </row>
    <row r="4249" spans="1:42" x14ac:dyDescent="0.25">
      <c r="A4249" t="s">
        <v>219</v>
      </c>
      <c r="B4249">
        <v>1865410</v>
      </c>
      <c r="C4249" t="s">
        <v>14389</v>
      </c>
      <c r="D4249">
        <v>1060303</v>
      </c>
      <c r="E4249" t="s">
        <v>14382</v>
      </c>
      <c r="F4249" t="s">
        <v>89</v>
      </c>
      <c r="G4249" t="s">
        <v>90</v>
      </c>
      <c r="H4249" t="s">
        <v>10</v>
      </c>
      <c r="I4249" t="s">
        <v>14383</v>
      </c>
      <c r="J4249" t="s">
        <v>14384</v>
      </c>
      <c r="K4249" t="s">
        <v>94</v>
      </c>
      <c r="L4249" t="s">
        <v>266</v>
      </c>
      <c r="M4249">
        <v>2765</v>
      </c>
      <c r="N4249">
        <v>8</v>
      </c>
      <c r="O4249" s="17">
        <v>45498</v>
      </c>
      <c r="P4249" t="s">
        <v>126</v>
      </c>
      <c r="Q4249" t="s">
        <v>24</v>
      </c>
      <c r="R4249" s="17">
        <v>45489</v>
      </c>
      <c r="S4249" s="27"/>
      <c r="T4249">
        <v>98.775000000000006</v>
      </c>
      <c r="U4249">
        <v>12.465</v>
      </c>
      <c r="V4249">
        <v>111.24</v>
      </c>
      <c r="W4249">
        <v>2</v>
      </c>
      <c r="X4249">
        <v>5.56</v>
      </c>
      <c r="Y4249">
        <v>0</v>
      </c>
      <c r="Z4249">
        <v>0</v>
      </c>
      <c r="AA4249">
        <v>0</v>
      </c>
      <c r="AB4249">
        <v>3.50406</v>
      </c>
      <c r="AC4249" s="29">
        <v>113.29594</v>
      </c>
      <c r="AD4249">
        <v>0</v>
      </c>
      <c r="AF4249">
        <v>222.48</v>
      </c>
      <c r="AG4249">
        <v>0</v>
      </c>
      <c r="AH4249">
        <v>11.12</v>
      </c>
      <c r="AI4249">
        <v>7.0081199999999999</v>
      </c>
      <c r="AJ4249">
        <v>226.59188</v>
      </c>
      <c r="AK4249" t="s">
        <v>27</v>
      </c>
      <c r="AN4249" s="29">
        <v>0</v>
      </c>
      <c r="AO4249" s="30">
        <f t="shared" si="132"/>
        <v>0</v>
      </c>
      <c r="AP4249" s="30">
        <f t="shared" si="133"/>
        <v>0</v>
      </c>
    </row>
    <row r="4250" spans="1:42" x14ac:dyDescent="0.25">
      <c r="A4250" t="s">
        <v>219</v>
      </c>
      <c r="B4250">
        <v>1865407</v>
      </c>
      <c r="C4250" t="s">
        <v>14390</v>
      </c>
      <c r="D4250">
        <v>156201</v>
      </c>
      <c r="E4250" t="s">
        <v>14391</v>
      </c>
      <c r="F4250" t="s">
        <v>89</v>
      </c>
      <c r="G4250" t="s">
        <v>90</v>
      </c>
      <c r="H4250" t="s">
        <v>10</v>
      </c>
      <c r="I4250" t="s">
        <v>14392</v>
      </c>
      <c r="J4250" t="s">
        <v>14393</v>
      </c>
      <c r="K4250" t="s">
        <v>230</v>
      </c>
      <c r="L4250" t="s">
        <v>231</v>
      </c>
      <c r="M4250">
        <v>888986</v>
      </c>
      <c r="N4250">
        <v>8</v>
      </c>
      <c r="O4250" s="17">
        <v>45491</v>
      </c>
      <c r="P4250" t="s">
        <v>577</v>
      </c>
      <c r="Q4250" t="s">
        <v>24</v>
      </c>
      <c r="R4250" s="17">
        <v>45489</v>
      </c>
      <c r="S4250" s="27"/>
      <c r="T4250">
        <v>190.92</v>
      </c>
      <c r="U4250">
        <v>8.81</v>
      </c>
      <c r="V4250">
        <v>199.73</v>
      </c>
      <c r="W4250">
        <v>1</v>
      </c>
      <c r="X4250">
        <v>9.99</v>
      </c>
      <c r="Y4250">
        <v>0</v>
      </c>
      <c r="Z4250">
        <v>0</v>
      </c>
      <c r="AA4250">
        <v>0</v>
      </c>
      <c r="AB4250">
        <v>6.2914950000000003</v>
      </c>
      <c r="AC4250" s="29">
        <v>203.428505</v>
      </c>
      <c r="AD4250">
        <v>0</v>
      </c>
      <c r="AF4250">
        <v>199.73</v>
      </c>
      <c r="AG4250">
        <v>0</v>
      </c>
      <c r="AH4250">
        <v>9.99</v>
      </c>
      <c r="AI4250">
        <v>6.2914950000000003</v>
      </c>
      <c r="AJ4250">
        <v>203.428505</v>
      </c>
      <c r="AK4250" t="s">
        <v>25</v>
      </c>
      <c r="AN4250" s="29">
        <v>0</v>
      </c>
      <c r="AO4250" s="30">
        <f t="shared" si="132"/>
        <v>0</v>
      </c>
      <c r="AP4250" s="30">
        <f t="shared" si="133"/>
        <v>0</v>
      </c>
    </row>
    <row r="4251" spans="1:42" x14ac:dyDescent="0.25">
      <c r="A4251" t="s">
        <v>219</v>
      </c>
      <c r="B4251">
        <v>1865396</v>
      </c>
      <c r="C4251" t="s">
        <v>14394</v>
      </c>
      <c r="D4251">
        <v>1743566</v>
      </c>
      <c r="E4251" t="s">
        <v>14395</v>
      </c>
      <c r="F4251" t="s">
        <v>89</v>
      </c>
      <c r="G4251" t="s">
        <v>90</v>
      </c>
      <c r="H4251" t="s">
        <v>14</v>
      </c>
      <c r="I4251" t="s">
        <v>14396</v>
      </c>
      <c r="J4251" t="s">
        <v>14397</v>
      </c>
      <c r="K4251" t="s">
        <v>225</v>
      </c>
      <c r="L4251" t="s">
        <v>224</v>
      </c>
      <c r="M4251">
        <v>8465</v>
      </c>
      <c r="N4251">
        <v>13</v>
      </c>
      <c r="O4251" s="17">
        <v>45494</v>
      </c>
      <c r="P4251" t="s">
        <v>107</v>
      </c>
      <c r="Q4251" t="s">
        <v>24</v>
      </c>
      <c r="R4251" s="17">
        <v>45489</v>
      </c>
      <c r="S4251" s="27"/>
      <c r="T4251">
        <v>21.730833333333329</v>
      </c>
      <c r="U4251">
        <v>1.585</v>
      </c>
      <c r="V4251">
        <v>23.31583333333333</v>
      </c>
      <c r="W4251">
        <v>12</v>
      </c>
      <c r="X4251">
        <v>1.1658333333333331</v>
      </c>
      <c r="Y4251">
        <v>0</v>
      </c>
      <c r="Z4251">
        <v>0</v>
      </c>
      <c r="AA4251">
        <v>0</v>
      </c>
      <c r="AB4251">
        <v>0.73444874999999998</v>
      </c>
      <c r="AC4251" s="29">
        <v>23.747217916666671</v>
      </c>
      <c r="AD4251">
        <v>0</v>
      </c>
      <c r="AF4251">
        <v>279.79000000000002</v>
      </c>
      <c r="AG4251">
        <v>0</v>
      </c>
      <c r="AH4251">
        <v>13.99</v>
      </c>
      <c r="AI4251">
        <v>8.8133850000000002</v>
      </c>
      <c r="AJ4251">
        <v>284.96661499999999</v>
      </c>
      <c r="AK4251" t="s">
        <v>32</v>
      </c>
      <c r="AN4251" s="29">
        <v>0</v>
      </c>
      <c r="AO4251" s="30">
        <f t="shared" si="132"/>
        <v>0</v>
      </c>
      <c r="AP4251" s="30">
        <f t="shared" si="133"/>
        <v>0</v>
      </c>
    </row>
    <row r="4252" spans="1:42" x14ac:dyDescent="0.25">
      <c r="A4252" t="s">
        <v>219</v>
      </c>
      <c r="B4252">
        <v>1865396</v>
      </c>
      <c r="C4252" t="s">
        <v>14398</v>
      </c>
      <c r="D4252">
        <v>489592</v>
      </c>
      <c r="E4252" t="s">
        <v>14395</v>
      </c>
      <c r="F4252" t="s">
        <v>89</v>
      </c>
      <c r="G4252" t="s">
        <v>90</v>
      </c>
      <c r="H4252" t="s">
        <v>14</v>
      </c>
      <c r="I4252" t="s">
        <v>14396</v>
      </c>
      <c r="J4252" t="s">
        <v>14397</v>
      </c>
      <c r="K4252" t="s">
        <v>224</v>
      </c>
      <c r="L4252" t="s">
        <v>225</v>
      </c>
      <c r="M4252">
        <v>2870</v>
      </c>
      <c r="N4252">
        <v>41</v>
      </c>
      <c r="O4252" s="17">
        <v>45493</v>
      </c>
      <c r="P4252" t="s">
        <v>133</v>
      </c>
      <c r="Q4252" t="s">
        <v>24</v>
      </c>
      <c r="R4252" s="17">
        <v>45489</v>
      </c>
      <c r="S4252" s="27"/>
      <c r="T4252">
        <v>13.37916666666667</v>
      </c>
      <c r="U4252">
        <v>1.9133333333333331</v>
      </c>
      <c r="V4252">
        <v>15.2925</v>
      </c>
      <c r="W4252">
        <v>12</v>
      </c>
      <c r="X4252">
        <v>0.76500000000000001</v>
      </c>
      <c r="Y4252">
        <v>0</v>
      </c>
      <c r="Z4252">
        <v>0</v>
      </c>
      <c r="AA4252">
        <v>0</v>
      </c>
      <c r="AB4252">
        <v>0.48171375</v>
      </c>
      <c r="AC4252" s="29">
        <v>15.57578625</v>
      </c>
      <c r="AD4252">
        <v>0</v>
      </c>
      <c r="AF4252">
        <v>183.51</v>
      </c>
      <c r="AG4252">
        <v>0</v>
      </c>
      <c r="AH4252">
        <v>9.18</v>
      </c>
      <c r="AI4252">
        <v>5.7805650000000002</v>
      </c>
      <c r="AJ4252">
        <v>186.909435</v>
      </c>
      <c r="AK4252" t="s">
        <v>32</v>
      </c>
      <c r="AN4252" s="29">
        <v>0</v>
      </c>
      <c r="AO4252" s="30">
        <f t="shared" si="132"/>
        <v>0</v>
      </c>
      <c r="AP4252" s="30">
        <f t="shared" si="133"/>
        <v>0</v>
      </c>
    </row>
    <row r="4253" spans="1:42" x14ac:dyDescent="0.25">
      <c r="A4253" t="s">
        <v>219</v>
      </c>
      <c r="B4253">
        <v>1865384</v>
      </c>
      <c r="C4253" t="s">
        <v>14399</v>
      </c>
      <c r="D4253">
        <v>1743557</v>
      </c>
      <c r="E4253" t="s">
        <v>14400</v>
      </c>
      <c r="F4253" t="s">
        <v>89</v>
      </c>
      <c r="G4253" t="s">
        <v>90</v>
      </c>
      <c r="H4253" t="s">
        <v>10</v>
      </c>
      <c r="I4253" t="s">
        <v>14401</v>
      </c>
      <c r="J4253" t="s">
        <v>14402</v>
      </c>
      <c r="K4253" t="s">
        <v>231</v>
      </c>
      <c r="L4253" t="s">
        <v>230</v>
      </c>
      <c r="M4253">
        <v>2655</v>
      </c>
      <c r="N4253">
        <v>21</v>
      </c>
      <c r="O4253" s="17">
        <v>45497</v>
      </c>
      <c r="P4253" t="s">
        <v>109</v>
      </c>
      <c r="Q4253" t="s">
        <v>24</v>
      </c>
      <c r="R4253" s="17">
        <v>45489</v>
      </c>
      <c r="S4253" s="27"/>
      <c r="T4253">
        <v>77.16</v>
      </c>
      <c r="U4253">
        <v>5.8849999999999998</v>
      </c>
      <c r="V4253">
        <v>83.045000000000002</v>
      </c>
      <c r="W4253">
        <v>2</v>
      </c>
      <c r="X4253">
        <v>4.1500000000000004</v>
      </c>
      <c r="Y4253">
        <v>0</v>
      </c>
      <c r="Z4253">
        <v>0</v>
      </c>
      <c r="AA4253">
        <v>0</v>
      </c>
      <c r="AB4253">
        <v>2.6159175000000001</v>
      </c>
      <c r="AC4253" s="29">
        <v>84.579082500000013</v>
      </c>
      <c r="AD4253">
        <v>0</v>
      </c>
      <c r="AF4253">
        <v>166.09</v>
      </c>
      <c r="AG4253">
        <v>0</v>
      </c>
      <c r="AH4253">
        <v>8.3000000000000007</v>
      </c>
      <c r="AI4253">
        <v>5.2318350000000002</v>
      </c>
      <c r="AJ4253">
        <v>169.158165</v>
      </c>
      <c r="AK4253" t="s">
        <v>27</v>
      </c>
      <c r="AN4253" s="29">
        <v>10.18</v>
      </c>
      <c r="AO4253" s="30">
        <f t="shared" si="132"/>
        <v>2.9267499999999997</v>
      </c>
      <c r="AP4253" s="30">
        <f t="shared" si="133"/>
        <v>1.4633749999999999</v>
      </c>
    </row>
    <row r="4254" spans="1:42" x14ac:dyDescent="0.25">
      <c r="A4254" t="s">
        <v>219</v>
      </c>
      <c r="B4254">
        <v>1865384</v>
      </c>
      <c r="C4254" t="s">
        <v>14403</v>
      </c>
      <c r="D4254">
        <v>1743556</v>
      </c>
      <c r="E4254" t="s">
        <v>14400</v>
      </c>
      <c r="F4254" t="s">
        <v>89</v>
      </c>
      <c r="G4254" t="s">
        <v>90</v>
      </c>
      <c r="H4254" t="s">
        <v>10</v>
      </c>
      <c r="I4254" t="s">
        <v>14404</v>
      </c>
      <c r="J4254" t="s">
        <v>14405</v>
      </c>
      <c r="K4254" t="s">
        <v>231</v>
      </c>
      <c r="L4254" t="s">
        <v>230</v>
      </c>
      <c r="M4254">
        <v>2655</v>
      </c>
      <c r="N4254">
        <v>22</v>
      </c>
      <c r="O4254" s="17">
        <v>45497</v>
      </c>
      <c r="P4254" t="s">
        <v>109</v>
      </c>
      <c r="Q4254" t="s">
        <v>24</v>
      </c>
      <c r="R4254" s="17">
        <v>45489</v>
      </c>
      <c r="S4254" s="27"/>
      <c r="T4254">
        <v>77.16</v>
      </c>
      <c r="U4254">
        <v>5.8849999999999998</v>
      </c>
      <c r="V4254">
        <v>83.045000000000002</v>
      </c>
      <c r="W4254">
        <v>2</v>
      </c>
      <c r="X4254">
        <v>4.1500000000000004</v>
      </c>
      <c r="Y4254">
        <v>0</v>
      </c>
      <c r="Z4254">
        <v>0</v>
      </c>
      <c r="AA4254">
        <v>0</v>
      </c>
      <c r="AB4254">
        <v>2.6159175000000001</v>
      </c>
      <c r="AC4254" s="29">
        <v>84.579082500000013</v>
      </c>
      <c r="AD4254">
        <v>0</v>
      </c>
      <c r="AF4254">
        <v>166.09</v>
      </c>
      <c r="AG4254">
        <v>0</v>
      </c>
      <c r="AH4254">
        <v>8.3000000000000007</v>
      </c>
      <c r="AI4254">
        <v>5.2318350000000002</v>
      </c>
      <c r="AJ4254">
        <v>169.158165</v>
      </c>
      <c r="AK4254" t="s">
        <v>27</v>
      </c>
      <c r="AN4254" s="29">
        <v>10.18</v>
      </c>
      <c r="AO4254" s="30">
        <f t="shared" si="132"/>
        <v>2.9267499999999997</v>
      </c>
      <c r="AP4254" s="30">
        <f t="shared" si="133"/>
        <v>1.4633749999999999</v>
      </c>
    </row>
    <row r="4255" spans="1:42" x14ac:dyDescent="0.25">
      <c r="A4255" t="s">
        <v>219</v>
      </c>
      <c r="B4255">
        <v>1865381</v>
      </c>
      <c r="C4255" t="s">
        <v>14406</v>
      </c>
      <c r="D4255">
        <v>1743561</v>
      </c>
      <c r="E4255" t="s">
        <v>14407</v>
      </c>
      <c r="F4255" t="s">
        <v>89</v>
      </c>
      <c r="G4255" t="s">
        <v>90</v>
      </c>
      <c r="H4255" t="s">
        <v>14</v>
      </c>
      <c r="I4255" t="s">
        <v>14408</v>
      </c>
      <c r="J4255" t="s">
        <v>14409</v>
      </c>
      <c r="K4255" t="s">
        <v>271</v>
      </c>
      <c r="L4255" t="s">
        <v>115</v>
      </c>
      <c r="M4255">
        <v>8740</v>
      </c>
      <c r="N4255">
        <v>32</v>
      </c>
      <c r="O4255" s="17">
        <v>45491</v>
      </c>
      <c r="P4255" t="s">
        <v>96</v>
      </c>
      <c r="Q4255" t="s">
        <v>24</v>
      </c>
      <c r="R4255" s="17">
        <v>45489</v>
      </c>
      <c r="S4255" s="27"/>
      <c r="T4255">
        <v>20.928333333333331</v>
      </c>
      <c r="U4255">
        <v>2.376666666666666</v>
      </c>
      <c r="V4255">
        <v>23.305</v>
      </c>
      <c r="W4255">
        <v>6</v>
      </c>
      <c r="X4255">
        <v>1.165</v>
      </c>
      <c r="Y4255">
        <v>0</v>
      </c>
      <c r="Z4255">
        <v>0</v>
      </c>
      <c r="AA4255">
        <v>0</v>
      </c>
      <c r="AB4255">
        <v>0.73410750000000002</v>
      </c>
      <c r="AC4255" s="29">
        <v>23.735892500000009</v>
      </c>
      <c r="AD4255">
        <v>0</v>
      </c>
      <c r="AF4255">
        <v>139.83000000000001</v>
      </c>
      <c r="AG4255">
        <v>0</v>
      </c>
      <c r="AH4255">
        <v>6.99</v>
      </c>
      <c r="AI4255">
        <v>4.4046450000000004</v>
      </c>
      <c r="AJ4255">
        <v>142.41535500000001</v>
      </c>
      <c r="AK4255" t="s">
        <v>30</v>
      </c>
      <c r="AN4255" s="29">
        <v>0</v>
      </c>
      <c r="AO4255" s="30">
        <f t="shared" si="132"/>
        <v>0</v>
      </c>
      <c r="AP4255" s="30">
        <f t="shared" si="133"/>
        <v>0</v>
      </c>
    </row>
    <row r="4256" spans="1:42" x14ac:dyDescent="0.25">
      <c r="A4256" t="s">
        <v>219</v>
      </c>
      <c r="B4256">
        <v>1865381</v>
      </c>
      <c r="C4256" t="s">
        <v>14410</v>
      </c>
      <c r="D4256">
        <v>1060299</v>
      </c>
      <c r="E4256" t="s">
        <v>14407</v>
      </c>
      <c r="F4256" t="s">
        <v>89</v>
      </c>
      <c r="G4256" t="s">
        <v>90</v>
      </c>
      <c r="H4256" t="s">
        <v>14</v>
      </c>
      <c r="I4256" t="s">
        <v>14411</v>
      </c>
      <c r="J4256" t="s">
        <v>14412</v>
      </c>
      <c r="K4256" t="s">
        <v>115</v>
      </c>
      <c r="L4256" t="s">
        <v>271</v>
      </c>
      <c r="M4256">
        <v>8470</v>
      </c>
      <c r="N4256">
        <v>30</v>
      </c>
      <c r="O4256" s="17">
        <v>45492</v>
      </c>
      <c r="P4256" t="s">
        <v>111</v>
      </c>
      <c r="Q4256" t="s">
        <v>24</v>
      </c>
      <c r="R4256" s="17">
        <v>45489</v>
      </c>
      <c r="S4256" s="27"/>
      <c r="T4256">
        <v>27.43</v>
      </c>
      <c r="U4256">
        <v>2.4449999999999998</v>
      </c>
      <c r="V4256">
        <v>29.875</v>
      </c>
      <c r="W4256">
        <v>6</v>
      </c>
      <c r="X4256">
        <v>1.493333333333333</v>
      </c>
      <c r="Y4256">
        <v>0</v>
      </c>
      <c r="Z4256">
        <v>0</v>
      </c>
      <c r="AA4256">
        <v>0</v>
      </c>
      <c r="AB4256">
        <v>0.94106250000000002</v>
      </c>
      <c r="AC4256" s="29">
        <v>30.427270833333331</v>
      </c>
      <c r="AD4256">
        <v>0</v>
      </c>
      <c r="AF4256">
        <v>179.25</v>
      </c>
      <c r="AG4256">
        <v>0</v>
      </c>
      <c r="AH4256">
        <v>8.9600000000000009</v>
      </c>
      <c r="AI4256">
        <v>5.6463749999999999</v>
      </c>
      <c r="AJ4256">
        <v>182.563625</v>
      </c>
      <c r="AK4256" t="s">
        <v>30</v>
      </c>
      <c r="AN4256" s="29">
        <v>0</v>
      </c>
      <c r="AO4256" s="30">
        <f t="shared" si="132"/>
        <v>0</v>
      </c>
      <c r="AP4256" s="30">
        <f t="shared" si="133"/>
        <v>0</v>
      </c>
    </row>
    <row r="4257" spans="1:42" x14ac:dyDescent="0.25">
      <c r="A4257" t="s">
        <v>219</v>
      </c>
      <c r="B4257">
        <v>1865381</v>
      </c>
      <c r="C4257" t="s">
        <v>14413</v>
      </c>
      <c r="D4257">
        <v>1060298</v>
      </c>
      <c r="E4257" t="s">
        <v>14407</v>
      </c>
      <c r="F4257" t="s">
        <v>89</v>
      </c>
      <c r="G4257" t="s">
        <v>90</v>
      </c>
      <c r="H4257" t="s">
        <v>14</v>
      </c>
      <c r="I4257" t="s">
        <v>14414</v>
      </c>
      <c r="J4257" t="s">
        <v>14409</v>
      </c>
      <c r="K4257" t="s">
        <v>115</v>
      </c>
      <c r="L4257" t="s">
        <v>271</v>
      </c>
      <c r="M4257">
        <v>8470</v>
      </c>
      <c r="N4257">
        <v>29</v>
      </c>
      <c r="O4257" s="17">
        <v>45492</v>
      </c>
      <c r="P4257" t="s">
        <v>111</v>
      </c>
      <c r="Q4257" t="s">
        <v>24</v>
      </c>
      <c r="R4257" s="17">
        <v>45489</v>
      </c>
      <c r="S4257" s="27"/>
      <c r="T4257">
        <v>27.43</v>
      </c>
      <c r="U4257">
        <v>2.4449999999999998</v>
      </c>
      <c r="V4257">
        <v>29.875</v>
      </c>
      <c r="W4257">
        <v>6</v>
      </c>
      <c r="X4257">
        <v>1.493333333333333</v>
      </c>
      <c r="Y4257">
        <v>0</v>
      </c>
      <c r="Z4257">
        <v>0</v>
      </c>
      <c r="AA4257">
        <v>0</v>
      </c>
      <c r="AB4257">
        <v>0.94106250000000002</v>
      </c>
      <c r="AC4257" s="29">
        <v>30.427270833333331</v>
      </c>
      <c r="AD4257">
        <v>0</v>
      </c>
      <c r="AF4257">
        <v>179.25</v>
      </c>
      <c r="AG4257">
        <v>0</v>
      </c>
      <c r="AH4257">
        <v>8.9600000000000009</v>
      </c>
      <c r="AI4257">
        <v>5.6463749999999999</v>
      </c>
      <c r="AJ4257">
        <v>182.563625</v>
      </c>
      <c r="AK4257" t="s">
        <v>30</v>
      </c>
      <c r="AN4257" s="29">
        <v>0</v>
      </c>
      <c r="AO4257" s="30">
        <f t="shared" si="132"/>
        <v>0</v>
      </c>
      <c r="AP4257" s="30">
        <f t="shared" si="133"/>
        <v>0</v>
      </c>
    </row>
    <row r="4258" spans="1:42" x14ac:dyDescent="0.25">
      <c r="A4258" t="s">
        <v>219</v>
      </c>
      <c r="B4258">
        <v>1865372</v>
      </c>
      <c r="C4258" t="s">
        <v>14415</v>
      </c>
      <c r="D4258">
        <v>1743554</v>
      </c>
      <c r="E4258" t="s">
        <v>14416</v>
      </c>
      <c r="F4258" t="s">
        <v>89</v>
      </c>
      <c r="G4258" t="s">
        <v>90</v>
      </c>
      <c r="H4258" t="s">
        <v>14</v>
      </c>
      <c r="I4258" t="s">
        <v>14417</v>
      </c>
      <c r="J4258" t="s">
        <v>14418</v>
      </c>
      <c r="K4258" t="s">
        <v>231</v>
      </c>
      <c r="L4258" t="s">
        <v>91</v>
      </c>
      <c r="M4258">
        <v>2661</v>
      </c>
      <c r="N4258">
        <v>1</v>
      </c>
      <c r="O4258" s="17">
        <v>45492</v>
      </c>
      <c r="P4258" t="s">
        <v>109</v>
      </c>
      <c r="Q4258" t="s">
        <v>24</v>
      </c>
      <c r="R4258" s="17">
        <v>45489</v>
      </c>
      <c r="S4258" s="27"/>
      <c r="T4258">
        <v>153.22</v>
      </c>
      <c r="U4258">
        <v>11.77</v>
      </c>
      <c r="V4258">
        <v>164.99</v>
      </c>
      <c r="W4258">
        <v>1</v>
      </c>
      <c r="X4258">
        <v>8.25</v>
      </c>
      <c r="Y4258">
        <v>0</v>
      </c>
      <c r="Z4258">
        <v>0</v>
      </c>
      <c r="AA4258">
        <v>0</v>
      </c>
      <c r="AB4258">
        <v>5.1971850000000002</v>
      </c>
      <c r="AC4258" s="29">
        <v>168.04281499999999</v>
      </c>
      <c r="AD4258">
        <v>0</v>
      </c>
      <c r="AF4258">
        <v>164.99</v>
      </c>
      <c r="AG4258">
        <v>0</v>
      </c>
      <c r="AH4258">
        <v>8.25</v>
      </c>
      <c r="AI4258">
        <v>5.1971850000000002</v>
      </c>
      <c r="AJ4258">
        <v>168.04281499999999</v>
      </c>
      <c r="AK4258" t="s">
        <v>25</v>
      </c>
      <c r="AN4258" s="29">
        <v>0</v>
      </c>
      <c r="AO4258" s="30">
        <f t="shared" si="132"/>
        <v>0</v>
      </c>
      <c r="AP4258" s="30">
        <f t="shared" si="133"/>
        <v>0</v>
      </c>
    </row>
    <row r="4259" spans="1:42" x14ac:dyDescent="0.25">
      <c r="A4259" t="s">
        <v>219</v>
      </c>
      <c r="B4259">
        <v>1865372</v>
      </c>
      <c r="C4259" t="s">
        <v>14419</v>
      </c>
      <c r="D4259">
        <v>156197</v>
      </c>
      <c r="E4259" t="s">
        <v>14416</v>
      </c>
      <c r="F4259" t="s">
        <v>89</v>
      </c>
      <c r="G4259" t="s">
        <v>90</v>
      </c>
      <c r="H4259" t="s">
        <v>14</v>
      </c>
      <c r="I4259" t="s">
        <v>14417</v>
      </c>
      <c r="J4259" t="s">
        <v>14418</v>
      </c>
      <c r="K4259" t="s">
        <v>91</v>
      </c>
      <c r="L4259" t="s">
        <v>231</v>
      </c>
      <c r="M4259">
        <v>888986</v>
      </c>
      <c r="N4259">
        <v>11</v>
      </c>
      <c r="O4259" s="17">
        <v>45494</v>
      </c>
      <c r="P4259" t="s">
        <v>420</v>
      </c>
      <c r="Q4259" t="s">
        <v>24</v>
      </c>
      <c r="R4259" s="17">
        <v>45489</v>
      </c>
      <c r="S4259" s="27"/>
      <c r="T4259">
        <v>260.22000000000003</v>
      </c>
      <c r="U4259">
        <v>9.76</v>
      </c>
      <c r="V4259">
        <v>269.98</v>
      </c>
      <c r="W4259">
        <v>1</v>
      </c>
      <c r="X4259">
        <v>13.5</v>
      </c>
      <c r="Y4259">
        <v>0</v>
      </c>
      <c r="Z4259">
        <v>0</v>
      </c>
      <c r="AA4259">
        <v>0</v>
      </c>
      <c r="AB4259">
        <v>8.5043699999999998</v>
      </c>
      <c r="AC4259" s="29">
        <v>274.97563000000002</v>
      </c>
      <c r="AD4259">
        <v>0</v>
      </c>
      <c r="AF4259">
        <v>269.98</v>
      </c>
      <c r="AG4259">
        <v>0</v>
      </c>
      <c r="AH4259">
        <v>13.5</v>
      </c>
      <c r="AI4259">
        <v>8.5043699999999998</v>
      </c>
      <c r="AJ4259">
        <v>274.97563000000002</v>
      </c>
      <c r="AK4259" t="s">
        <v>25</v>
      </c>
      <c r="AN4259" s="29">
        <v>0</v>
      </c>
      <c r="AO4259" s="30">
        <f t="shared" si="132"/>
        <v>0</v>
      </c>
      <c r="AP4259" s="30">
        <f t="shared" si="133"/>
        <v>0</v>
      </c>
    </row>
    <row r="4260" spans="1:42" x14ac:dyDescent="0.25">
      <c r="A4260" t="s">
        <v>219</v>
      </c>
      <c r="B4260">
        <v>1865363</v>
      </c>
      <c r="C4260" t="s">
        <v>14420</v>
      </c>
      <c r="D4260">
        <v>1743548</v>
      </c>
      <c r="E4260" t="s">
        <v>14421</v>
      </c>
      <c r="F4260" t="s">
        <v>89</v>
      </c>
      <c r="G4260" t="s">
        <v>90</v>
      </c>
      <c r="H4260" t="s">
        <v>10</v>
      </c>
      <c r="I4260" t="s">
        <v>14422</v>
      </c>
      <c r="J4260" t="s">
        <v>14423</v>
      </c>
      <c r="K4260" t="s">
        <v>339</v>
      </c>
      <c r="L4260" t="s">
        <v>224</v>
      </c>
      <c r="M4260">
        <v>2791</v>
      </c>
      <c r="N4260">
        <v>5</v>
      </c>
      <c r="O4260" s="17">
        <v>45494</v>
      </c>
      <c r="P4260" t="s">
        <v>141</v>
      </c>
      <c r="Q4260" t="s">
        <v>24</v>
      </c>
      <c r="R4260" s="17">
        <v>45489</v>
      </c>
      <c r="S4260" s="27"/>
      <c r="T4260">
        <v>103.8366666666667</v>
      </c>
      <c r="U4260">
        <v>6.873333333333334</v>
      </c>
      <c r="V4260">
        <v>110.71</v>
      </c>
      <c r="W4260">
        <v>3</v>
      </c>
      <c r="X4260">
        <v>5.5366666666666662</v>
      </c>
      <c r="Y4260">
        <v>0</v>
      </c>
      <c r="Z4260">
        <v>0</v>
      </c>
      <c r="AA4260">
        <v>0</v>
      </c>
      <c r="AB4260">
        <v>3.487365</v>
      </c>
      <c r="AC4260" s="29">
        <v>112.7593016666667</v>
      </c>
      <c r="AD4260">
        <v>0</v>
      </c>
      <c r="AF4260">
        <v>332.13</v>
      </c>
      <c r="AG4260">
        <v>0</v>
      </c>
      <c r="AH4260">
        <v>16.61</v>
      </c>
      <c r="AI4260">
        <v>10.462095</v>
      </c>
      <c r="AJ4260">
        <v>338.27790499999998</v>
      </c>
      <c r="AK4260" t="s">
        <v>26</v>
      </c>
      <c r="AN4260" s="29">
        <v>0</v>
      </c>
      <c r="AO4260" s="30">
        <f t="shared" si="132"/>
        <v>0</v>
      </c>
      <c r="AP4260" s="30">
        <f t="shared" si="133"/>
        <v>0</v>
      </c>
    </row>
    <row r="4261" spans="1:42" x14ac:dyDescent="0.25">
      <c r="A4261" t="s">
        <v>219</v>
      </c>
      <c r="B4261">
        <v>1865336</v>
      </c>
      <c r="C4261" t="s">
        <v>14424</v>
      </c>
      <c r="D4261">
        <v>1060281</v>
      </c>
      <c r="E4261" t="s">
        <v>14425</v>
      </c>
      <c r="F4261" t="s">
        <v>89</v>
      </c>
      <c r="G4261" t="s">
        <v>90</v>
      </c>
      <c r="H4261" t="s">
        <v>137</v>
      </c>
      <c r="I4261" t="s">
        <v>14426</v>
      </c>
      <c r="J4261" t="s">
        <v>14427</v>
      </c>
      <c r="K4261" t="s">
        <v>94</v>
      </c>
      <c r="L4261" t="s">
        <v>1245</v>
      </c>
      <c r="M4261">
        <v>8520</v>
      </c>
      <c r="N4261">
        <v>72</v>
      </c>
      <c r="O4261" s="17">
        <v>45500</v>
      </c>
      <c r="P4261" t="s">
        <v>104</v>
      </c>
      <c r="Q4261" t="s">
        <v>24</v>
      </c>
      <c r="R4261" s="17">
        <v>45489</v>
      </c>
      <c r="S4261" s="27"/>
      <c r="T4261">
        <v>312.89999999999998</v>
      </c>
      <c r="U4261">
        <v>24.72</v>
      </c>
      <c r="V4261">
        <v>337.62</v>
      </c>
      <c r="W4261">
        <v>1</v>
      </c>
      <c r="X4261">
        <v>16.88</v>
      </c>
      <c r="Y4261">
        <v>0</v>
      </c>
      <c r="Z4261">
        <v>0</v>
      </c>
      <c r="AA4261">
        <v>0</v>
      </c>
      <c r="AB4261">
        <v>17.72505</v>
      </c>
      <c r="AC4261" s="29">
        <v>336.77494999999999</v>
      </c>
      <c r="AD4261">
        <v>0</v>
      </c>
      <c r="AF4261">
        <v>337.62</v>
      </c>
      <c r="AG4261">
        <v>0</v>
      </c>
      <c r="AH4261">
        <v>16.88</v>
      </c>
      <c r="AI4261">
        <v>17.72505</v>
      </c>
      <c r="AJ4261">
        <v>336.77494999999999</v>
      </c>
      <c r="AK4261" t="s">
        <v>25</v>
      </c>
      <c r="AN4261" s="29">
        <v>0</v>
      </c>
      <c r="AO4261" s="30">
        <f t="shared" si="132"/>
        <v>0</v>
      </c>
      <c r="AP4261" s="30">
        <f t="shared" si="133"/>
        <v>0</v>
      </c>
    </row>
    <row r="4262" spans="1:42" x14ac:dyDescent="0.25">
      <c r="A4262" t="s">
        <v>219</v>
      </c>
      <c r="B4262">
        <v>1865336</v>
      </c>
      <c r="C4262" t="s">
        <v>14428</v>
      </c>
      <c r="D4262">
        <v>1743542</v>
      </c>
      <c r="E4262" t="s">
        <v>14425</v>
      </c>
      <c r="F4262" t="s">
        <v>89</v>
      </c>
      <c r="G4262" t="s">
        <v>90</v>
      </c>
      <c r="H4262" t="s">
        <v>137</v>
      </c>
      <c r="I4262" t="s">
        <v>14426</v>
      </c>
      <c r="J4262" t="s">
        <v>14427</v>
      </c>
      <c r="K4262" t="s">
        <v>1245</v>
      </c>
      <c r="L4262" t="s">
        <v>94</v>
      </c>
      <c r="M4262">
        <v>8515</v>
      </c>
      <c r="N4262">
        <v>77</v>
      </c>
      <c r="O4262" s="17">
        <v>45497</v>
      </c>
      <c r="P4262" t="s">
        <v>1246</v>
      </c>
      <c r="Q4262" t="s">
        <v>24</v>
      </c>
      <c r="R4262" s="17">
        <v>45489</v>
      </c>
      <c r="S4262" s="27"/>
      <c r="T4262">
        <v>317.89</v>
      </c>
      <c r="U4262">
        <v>17.03</v>
      </c>
      <c r="V4262">
        <v>334.92</v>
      </c>
      <c r="W4262">
        <v>1</v>
      </c>
      <c r="X4262">
        <v>16.75</v>
      </c>
      <c r="Y4262">
        <v>0</v>
      </c>
      <c r="Z4262">
        <v>0</v>
      </c>
      <c r="AA4262">
        <v>0</v>
      </c>
      <c r="AB4262">
        <v>17.583300000000001</v>
      </c>
      <c r="AC4262" s="29">
        <v>334.08670000000001</v>
      </c>
      <c r="AD4262">
        <v>0</v>
      </c>
      <c r="AF4262">
        <v>334.92</v>
      </c>
      <c r="AG4262">
        <v>0</v>
      </c>
      <c r="AH4262">
        <v>16.75</v>
      </c>
      <c r="AI4262">
        <v>17.583300000000001</v>
      </c>
      <c r="AJ4262">
        <v>334.08670000000001</v>
      </c>
      <c r="AK4262" t="s">
        <v>25</v>
      </c>
      <c r="AN4262" s="29">
        <v>0</v>
      </c>
      <c r="AO4262" s="30">
        <f t="shared" si="132"/>
        <v>0</v>
      </c>
      <c r="AP4262" s="30">
        <f t="shared" si="133"/>
        <v>0</v>
      </c>
    </row>
    <row r="4263" spans="1:42" x14ac:dyDescent="0.25">
      <c r="A4263" t="s">
        <v>219</v>
      </c>
      <c r="B4263">
        <v>1865326</v>
      </c>
      <c r="C4263" t="s">
        <v>14429</v>
      </c>
      <c r="D4263">
        <v>1743539</v>
      </c>
      <c r="E4263" t="s">
        <v>14430</v>
      </c>
      <c r="F4263" t="s">
        <v>89</v>
      </c>
      <c r="G4263" t="s">
        <v>90</v>
      </c>
      <c r="H4263" t="s">
        <v>10</v>
      </c>
      <c r="I4263" t="s">
        <v>14431</v>
      </c>
      <c r="J4263" t="s">
        <v>14432</v>
      </c>
      <c r="K4263" t="s">
        <v>225</v>
      </c>
      <c r="L4263" t="s">
        <v>224</v>
      </c>
      <c r="M4263">
        <v>98585</v>
      </c>
      <c r="N4263">
        <v>25</v>
      </c>
      <c r="O4263" s="17">
        <v>45490</v>
      </c>
      <c r="P4263" t="s">
        <v>103</v>
      </c>
      <c r="Q4263" t="s">
        <v>24</v>
      </c>
      <c r="R4263" s="17">
        <v>45489</v>
      </c>
      <c r="S4263" s="27"/>
      <c r="T4263">
        <v>106.98666666666669</v>
      </c>
      <c r="U4263">
        <v>6.34</v>
      </c>
      <c r="V4263">
        <v>113.3266666666667</v>
      </c>
      <c r="W4263">
        <v>3</v>
      </c>
      <c r="X4263">
        <v>5.666666666666667</v>
      </c>
      <c r="Y4263">
        <v>0</v>
      </c>
      <c r="Z4263">
        <v>0</v>
      </c>
      <c r="AA4263">
        <v>0</v>
      </c>
      <c r="AB4263">
        <v>3.5697899999999998</v>
      </c>
      <c r="AC4263" s="29">
        <v>115.4235433333333</v>
      </c>
      <c r="AD4263">
        <v>0</v>
      </c>
      <c r="AF4263">
        <v>339.98</v>
      </c>
      <c r="AG4263">
        <v>0</v>
      </c>
      <c r="AH4263">
        <v>17</v>
      </c>
      <c r="AI4263">
        <v>10.70937</v>
      </c>
      <c r="AJ4263">
        <v>346.27062999999998</v>
      </c>
      <c r="AK4263" t="s">
        <v>26</v>
      </c>
      <c r="AN4263" s="29">
        <v>0</v>
      </c>
      <c r="AO4263" s="30">
        <f t="shared" si="132"/>
        <v>0</v>
      </c>
      <c r="AP4263" s="30">
        <f t="shared" si="133"/>
        <v>0</v>
      </c>
    </row>
    <row r="4264" spans="1:42" x14ac:dyDescent="0.25">
      <c r="A4264" t="s">
        <v>219</v>
      </c>
      <c r="B4264">
        <v>1865319</v>
      </c>
      <c r="C4264" t="s">
        <v>14433</v>
      </c>
      <c r="D4264">
        <v>1060273</v>
      </c>
      <c r="E4264" t="s">
        <v>14434</v>
      </c>
      <c r="F4264" t="s">
        <v>89</v>
      </c>
      <c r="G4264" t="s">
        <v>90</v>
      </c>
      <c r="H4264" t="s">
        <v>10</v>
      </c>
      <c r="I4264" t="s">
        <v>14435</v>
      </c>
      <c r="J4264" t="s">
        <v>14436</v>
      </c>
      <c r="K4264" t="s">
        <v>94</v>
      </c>
      <c r="L4264" t="s">
        <v>256</v>
      </c>
      <c r="M4264">
        <v>2385</v>
      </c>
      <c r="N4264">
        <v>31</v>
      </c>
      <c r="O4264" s="17">
        <v>45494</v>
      </c>
      <c r="P4264" t="s">
        <v>110</v>
      </c>
      <c r="Q4264" t="s">
        <v>24</v>
      </c>
      <c r="R4264" s="17">
        <v>45489</v>
      </c>
      <c r="S4264" s="27"/>
      <c r="T4264">
        <v>48.325000000000003</v>
      </c>
      <c r="U4264">
        <v>9.7449999999999992</v>
      </c>
      <c r="V4264">
        <v>58.07</v>
      </c>
      <c r="W4264">
        <v>2</v>
      </c>
      <c r="X4264">
        <v>2.9049999999999998</v>
      </c>
      <c r="Y4264">
        <v>0</v>
      </c>
      <c r="Z4264">
        <v>0</v>
      </c>
      <c r="AA4264">
        <v>0</v>
      </c>
      <c r="AB4264">
        <v>1.829205</v>
      </c>
      <c r="AC4264" s="29">
        <v>59.145795</v>
      </c>
      <c r="AD4264">
        <v>0</v>
      </c>
      <c r="AF4264">
        <v>116.14</v>
      </c>
      <c r="AG4264">
        <v>0</v>
      </c>
      <c r="AH4264">
        <v>5.81</v>
      </c>
      <c r="AI4264">
        <v>3.6584099999999999</v>
      </c>
      <c r="AJ4264">
        <v>118.29159</v>
      </c>
      <c r="AK4264" t="s">
        <v>27</v>
      </c>
      <c r="AN4264" s="29">
        <v>0</v>
      </c>
      <c r="AO4264" s="30">
        <f t="shared" si="132"/>
        <v>0</v>
      </c>
      <c r="AP4264" s="30">
        <f t="shared" si="133"/>
        <v>0</v>
      </c>
    </row>
    <row r="4265" spans="1:42" x14ac:dyDescent="0.25">
      <c r="A4265" t="s">
        <v>219</v>
      </c>
      <c r="B4265">
        <v>1865305</v>
      </c>
      <c r="C4265" t="s">
        <v>14437</v>
      </c>
      <c r="D4265">
        <v>1743533</v>
      </c>
      <c r="E4265" t="s">
        <v>14438</v>
      </c>
      <c r="F4265" t="s">
        <v>112</v>
      </c>
      <c r="G4265" t="s">
        <v>90</v>
      </c>
      <c r="H4265" t="s">
        <v>10</v>
      </c>
      <c r="I4265" t="s">
        <v>14439</v>
      </c>
      <c r="J4265" t="s">
        <v>14440</v>
      </c>
      <c r="K4265" t="s">
        <v>231</v>
      </c>
      <c r="L4265" t="s">
        <v>94</v>
      </c>
      <c r="M4265">
        <v>8340</v>
      </c>
      <c r="N4265">
        <v>29</v>
      </c>
      <c r="O4265" s="17">
        <v>45494</v>
      </c>
      <c r="P4265" t="s">
        <v>105</v>
      </c>
      <c r="Q4265" t="s">
        <v>24</v>
      </c>
      <c r="R4265" s="17">
        <v>45489</v>
      </c>
      <c r="S4265" s="27"/>
      <c r="T4265">
        <v>68.83</v>
      </c>
      <c r="U4265">
        <v>8.6</v>
      </c>
      <c r="V4265">
        <v>77.430000000000007</v>
      </c>
      <c r="W4265">
        <v>1</v>
      </c>
      <c r="X4265">
        <v>3.87</v>
      </c>
      <c r="Y4265">
        <v>0</v>
      </c>
      <c r="Z4265">
        <v>0</v>
      </c>
      <c r="AA4265">
        <v>0</v>
      </c>
      <c r="AB4265">
        <v>4.0650750000000002</v>
      </c>
      <c r="AC4265" s="29">
        <v>77.234925000000004</v>
      </c>
      <c r="AD4265">
        <v>0</v>
      </c>
      <c r="AF4265">
        <v>77.430000000000007</v>
      </c>
      <c r="AG4265">
        <v>0</v>
      </c>
      <c r="AH4265">
        <v>3.87</v>
      </c>
      <c r="AI4265">
        <v>4.0650750000000002</v>
      </c>
      <c r="AJ4265">
        <v>77.234925000000004</v>
      </c>
      <c r="AK4265" t="s">
        <v>25</v>
      </c>
      <c r="AN4265" s="29">
        <v>0</v>
      </c>
      <c r="AO4265" s="30">
        <f t="shared" si="132"/>
        <v>0</v>
      </c>
      <c r="AP4265" s="30">
        <f t="shared" si="133"/>
        <v>0</v>
      </c>
    </row>
    <row r="4266" spans="1:42" x14ac:dyDescent="0.25">
      <c r="A4266" t="s">
        <v>219</v>
      </c>
      <c r="B4266">
        <v>1865305</v>
      </c>
      <c r="C4266" t="s">
        <v>14441</v>
      </c>
      <c r="D4266">
        <v>1743534</v>
      </c>
      <c r="E4266" t="s">
        <v>14438</v>
      </c>
      <c r="F4266" t="s">
        <v>112</v>
      </c>
      <c r="G4266" t="s">
        <v>90</v>
      </c>
      <c r="H4266" t="s">
        <v>10</v>
      </c>
      <c r="I4266" t="s">
        <v>14442</v>
      </c>
      <c r="J4266" t="s">
        <v>14443</v>
      </c>
      <c r="K4266" t="s">
        <v>231</v>
      </c>
      <c r="L4266" t="s">
        <v>94</v>
      </c>
      <c r="M4266">
        <v>8340</v>
      </c>
      <c r="N4266">
        <v>30</v>
      </c>
      <c r="O4266" s="17">
        <v>45494</v>
      </c>
      <c r="P4266" t="s">
        <v>105</v>
      </c>
      <c r="Q4266" t="s">
        <v>24</v>
      </c>
      <c r="R4266" s="17">
        <v>45489</v>
      </c>
      <c r="S4266" s="27"/>
      <c r="T4266">
        <v>68.83</v>
      </c>
      <c r="U4266">
        <v>8.6</v>
      </c>
      <c r="V4266">
        <v>77.430000000000007</v>
      </c>
      <c r="W4266">
        <v>1</v>
      </c>
      <c r="X4266">
        <v>3.87</v>
      </c>
      <c r="Y4266">
        <v>0</v>
      </c>
      <c r="Z4266">
        <v>0</v>
      </c>
      <c r="AA4266">
        <v>0</v>
      </c>
      <c r="AB4266">
        <v>4.0650750000000002</v>
      </c>
      <c r="AC4266" s="29">
        <v>77.234925000000004</v>
      </c>
      <c r="AD4266">
        <v>0</v>
      </c>
      <c r="AF4266">
        <v>77.430000000000007</v>
      </c>
      <c r="AG4266">
        <v>0</v>
      </c>
      <c r="AH4266">
        <v>3.87</v>
      </c>
      <c r="AI4266">
        <v>4.0650750000000002</v>
      </c>
      <c r="AJ4266">
        <v>77.234925000000004</v>
      </c>
      <c r="AK4266" t="s">
        <v>25</v>
      </c>
      <c r="AN4266" s="29">
        <v>0</v>
      </c>
      <c r="AO4266" s="30">
        <f t="shared" si="132"/>
        <v>0</v>
      </c>
      <c r="AP4266" s="30">
        <f t="shared" si="133"/>
        <v>0</v>
      </c>
    </row>
    <row r="4267" spans="1:42" x14ac:dyDescent="0.25">
      <c r="A4267" t="s">
        <v>219</v>
      </c>
      <c r="B4267">
        <v>1865294</v>
      </c>
      <c r="C4267" t="s">
        <v>14444</v>
      </c>
      <c r="D4267">
        <v>1060271</v>
      </c>
      <c r="E4267" t="s">
        <v>14445</v>
      </c>
      <c r="F4267" t="s">
        <v>89</v>
      </c>
      <c r="G4267" t="s">
        <v>90</v>
      </c>
      <c r="H4267" t="s">
        <v>10</v>
      </c>
      <c r="I4267" t="s">
        <v>14446</v>
      </c>
      <c r="J4267" t="s">
        <v>14440</v>
      </c>
      <c r="K4267" t="s">
        <v>94</v>
      </c>
      <c r="L4267" t="s">
        <v>266</v>
      </c>
      <c r="M4267">
        <v>2470</v>
      </c>
      <c r="N4267">
        <v>75</v>
      </c>
      <c r="O4267" s="17">
        <v>45494</v>
      </c>
      <c r="P4267" t="s">
        <v>126</v>
      </c>
      <c r="Q4267" t="s">
        <v>24</v>
      </c>
      <c r="R4267" s="17">
        <v>45489</v>
      </c>
      <c r="S4267" s="27"/>
      <c r="T4267">
        <v>117.77</v>
      </c>
      <c r="U4267">
        <v>8.31</v>
      </c>
      <c r="V4267">
        <v>126.08</v>
      </c>
      <c r="W4267">
        <v>3</v>
      </c>
      <c r="X4267">
        <v>6.3033333333333337</v>
      </c>
      <c r="Y4267">
        <v>0</v>
      </c>
      <c r="Z4267">
        <v>0</v>
      </c>
      <c r="AA4267">
        <v>0</v>
      </c>
      <c r="AB4267">
        <v>3.9715199999999999</v>
      </c>
      <c r="AC4267" s="29">
        <v>128.41181333333341</v>
      </c>
      <c r="AD4267">
        <v>0</v>
      </c>
      <c r="AF4267">
        <v>378.24</v>
      </c>
      <c r="AG4267">
        <v>0</v>
      </c>
      <c r="AH4267">
        <v>18.91</v>
      </c>
      <c r="AI4267">
        <v>11.91456</v>
      </c>
      <c r="AJ4267">
        <v>385.23543999999998</v>
      </c>
      <c r="AK4267" t="s">
        <v>26</v>
      </c>
      <c r="AN4267" s="29">
        <v>0</v>
      </c>
      <c r="AO4267" s="30">
        <f t="shared" si="132"/>
        <v>0</v>
      </c>
      <c r="AP4267" s="30">
        <f t="shared" si="133"/>
        <v>0</v>
      </c>
    </row>
    <row r="4268" spans="1:42" x14ac:dyDescent="0.25">
      <c r="A4268" t="s">
        <v>219</v>
      </c>
      <c r="B4268">
        <v>1865294</v>
      </c>
      <c r="C4268" t="s">
        <v>14447</v>
      </c>
      <c r="D4268">
        <v>1060272</v>
      </c>
      <c r="E4268" t="s">
        <v>14445</v>
      </c>
      <c r="F4268" t="s">
        <v>89</v>
      </c>
      <c r="G4268" t="s">
        <v>90</v>
      </c>
      <c r="H4268" t="s">
        <v>10</v>
      </c>
      <c r="I4268" t="s">
        <v>14448</v>
      </c>
      <c r="J4268" t="s">
        <v>14443</v>
      </c>
      <c r="K4268" t="s">
        <v>94</v>
      </c>
      <c r="L4268" t="s">
        <v>266</v>
      </c>
      <c r="M4268">
        <v>2470</v>
      </c>
      <c r="N4268">
        <v>76</v>
      </c>
      <c r="O4268" s="17">
        <v>45494</v>
      </c>
      <c r="P4268" t="s">
        <v>126</v>
      </c>
      <c r="Q4268" t="s">
        <v>24</v>
      </c>
      <c r="R4268" s="17">
        <v>45489</v>
      </c>
      <c r="S4268" s="27"/>
      <c r="T4268">
        <v>117.77</v>
      </c>
      <c r="U4268">
        <v>8.31</v>
      </c>
      <c r="V4268">
        <v>126.08</v>
      </c>
      <c r="W4268">
        <v>3</v>
      </c>
      <c r="X4268">
        <v>6.3033333333333337</v>
      </c>
      <c r="Y4268">
        <v>0</v>
      </c>
      <c r="Z4268">
        <v>0</v>
      </c>
      <c r="AA4268">
        <v>0</v>
      </c>
      <c r="AB4268">
        <v>3.9715199999999999</v>
      </c>
      <c r="AC4268" s="29">
        <v>128.41181333333341</v>
      </c>
      <c r="AD4268">
        <v>0</v>
      </c>
      <c r="AF4268">
        <v>378.24</v>
      </c>
      <c r="AG4268">
        <v>0</v>
      </c>
      <c r="AH4268">
        <v>18.91</v>
      </c>
      <c r="AI4268">
        <v>11.91456</v>
      </c>
      <c r="AJ4268">
        <v>385.23543999999998</v>
      </c>
      <c r="AK4268" t="s">
        <v>26</v>
      </c>
      <c r="AN4268" s="29">
        <v>0</v>
      </c>
      <c r="AO4268" s="30">
        <f t="shared" si="132"/>
        <v>0</v>
      </c>
      <c r="AP4268" s="30">
        <f t="shared" si="133"/>
        <v>0</v>
      </c>
    </row>
    <row r="4269" spans="1:42" x14ac:dyDescent="0.25">
      <c r="A4269" t="s">
        <v>219</v>
      </c>
      <c r="B4269">
        <v>1865280</v>
      </c>
      <c r="C4269" t="s">
        <v>14449</v>
      </c>
      <c r="D4269">
        <v>1743522</v>
      </c>
      <c r="E4269" t="s">
        <v>14450</v>
      </c>
      <c r="F4269" t="s">
        <v>89</v>
      </c>
      <c r="G4269" t="s">
        <v>90</v>
      </c>
      <c r="H4269" t="s">
        <v>137</v>
      </c>
      <c r="I4269" t="s">
        <v>14451</v>
      </c>
      <c r="J4269" t="s">
        <v>14452</v>
      </c>
      <c r="K4269" t="s">
        <v>1011</v>
      </c>
      <c r="L4269" t="s">
        <v>276</v>
      </c>
      <c r="M4269">
        <v>8740</v>
      </c>
      <c r="N4269">
        <v>10</v>
      </c>
      <c r="O4269" s="17">
        <v>45492</v>
      </c>
      <c r="P4269" t="s">
        <v>101</v>
      </c>
      <c r="Q4269" t="s">
        <v>24</v>
      </c>
      <c r="R4269" s="17">
        <v>45489</v>
      </c>
      <c r="S4269" s="27"/>
      <c r="T4269">
        <v>40.106666666666662</v>
      </c>
      <c r="U4269">
        <v>3.93</v>
      </c>
      <c r="V4269">
        <v>44.036666666666669</v>
      </c>
      <c r="W4269">
        <v>3</v>
      </c>
      <c r="X4269">
        <v>2.203333333333334</v>
      </c>
      <c r="Y4269">
        <v>0</v>
      </c>
      <c r="Z4269">
        <v>0</v>
      </c>
      <c r="AA4269">
        <v>0</v>
      </c>
      <c r="AB4269">
        <v>2.311925</v>
      </c>
      <c r="AC4269" s="29">
        <v>43.928075000000007</v>
      </c>
      <c r="AD4269">
        <v>0</v>
      </c>
      <c r="AF4269">
        <v>132.11000000000001</v>
      </c>
      <c r="AG4269">
        <v>0</v>
      </c>
      <c r="AH4269">
        <v>6.61</v>
      </c>
      <c r="AI4269">
        <v>6.9357749999999996</v>
      </c>
      <c r="AJ4269">
        <v>131.78422499999999</v>
      </c>
      <c r="AK4269" t="s">
        <v>26</v>
      </c>
      <c r="AN4269" s="29">
        <v>0</v>
      </c>
      <c r="AO4269" s="30">
        <f t="shared" si="132"/>
        <v>0</v>
      </c>
      <c r="AP4269" s="30">
        <f t="shared" si="133"/>
        <v>0</v>
      </c>
    </row>
    <row r="4270" spans="1:42" x14ac:dyDescent="0.25">
      <c r="A4270" t="s">
        <v>219</v>
      </c>
      <c r="B4270">
        <v>1865207</v>
      </c>
      <c r="C4270" t="s">
        <v>14453</v>
      </c>
      <c r="D4270">
        <v>1743510</v>
      </c>
      <c r="E4270" t="s">
        <v>14454</v>
      </c>
      <c r="F4270" t="s">
        <v>89</v>
      </c>
      <c r="G4270" t="s">
        <v>90</v>
      </c>
      <c r="H4270" t="s">
        <v>10</v>
      </c>
      <c r="I4270" t="s">
        <v>14455</v>
      </c>
      <c r="J4270" t="s">
        <v>14456</v>
      </c>
      <c r="K4270" t="s">
        <v>231</v>
      </c>
      <c r="L4270" t="s">
        <v>91</v>
      </c>
      <c r="M4270">
        <v>8375</v>
      </c>
      <c r="N4270">
        <v>41</v>
      </c>
      <c r="O4270" s="17">
        <v>45491</v>
      </c>
      <c r="P4270" t="s">
        <v>116</v>
      </c>
      <c r="Q4270" t="s">
        <v>24</v>
      </c>
      <c r="R4270" s="17">
        <v>45489</v>
      </c>
      <c r="S4270" s="27"/>
      <c r="T4270">
        <v>44.95333333333334</v>
      </c>
      <c r="U4270">
        <v>2.976666666666667</v>
      </c>
      <c r="V4270">
        <v>47.93</v>
      </c>
      <c r="W4270">
        <v>3</v>
      </c>
      <c r="X4270">
        <v>2.3966666666666669</v>
      </c>
      <c r="Y4270">
        <v>0</v>
      </c>
      <c r="Z4270">
        <v>0</v>
      </c>
      <c r="AA4270">
        <v>0</v>
      </c>
      <c r="AB4270">
        <v>1.509795</v>
      </c>
      <c r="AC4270" s="29">
        <v>48.816871666666657</v>
      </c>
      <c r="AD4270">
        <v>0</v>
      </c>
      <c r="AF4270">
        <v>143.79</v>
      </c>
      <c r="AG4270">
        <v>0</v>
      </c>
      <c r="AH4270">
        <v>7.19</v>
      </c>
      <c r="AI4270">
        <v>4.5293850000000004</v>
      </c>
      <c r="AJ4270">
        <v>146.450615</v>
      </c>
      <c r="AK4270" t="s">
        <v>26</v>
      </c>
      <c r="AN4270" s="29">
        <v>0</v>
      </c>
      <c r="AO4270" s="30">
        <f t="shared" si="132"/>
        <v>0</v>
      </c>
      <c r="AP4270" s="30">
        <f t="shared" si="133"/>
        <v>0</v>
      </c>
    </row>
    <row r="4271" spans="1:42" x14ac:dyDescent="0.25">
      <c r="A4271" t="s">
        <v>219</v>
      </c>
      <c r="B4271">
        <v>1865183</v>
      </c>
      <c r="C4271" t="s">
        <v>14457</v>
      </c>
      <c r="D4271">
        <v>1060256</v>
      </c>
      <c r="E4271" t="s">
        <v>14458</v>
      </c>
      <c r="F4271" t="s">
        <v>89</v>
      </c>
      <c r="G4271" t="s">
        <v>90</v>
      </c>
      <c r="H4271" t="s">
        <v>10</v>
      </c>
      <c r="I4271" t="s">
        <v>14459</v>
      </c>
      <c r="J4271" t="s">
        <v>14460</v>
      </c>
      <c r="K4271" t="s">
        <v>95</v>
      </c>
      <c r="L4271" t="s">
        <v>1121</v>
      </c>
      <c r="M4271">
        <v>2310</v>
      </c>
      <c r="N4271">
        <v>15</v>
      </c>
      <c r="O4271" s="17">
        <v>45490</v>
      </c>
      <c r="P4271" t="s">
        <v>577</v>
      </c>
      <c r="Q4271" t="s">
        <v>24</v>
      </c>
      <c r="R4271" s="17">
        <v>45489</v>
      </c>
      <c r="S4271" s="27"/>
      <c r="T4271">
        <v>49.276666666666671</v>
      </c>
      <c r="U4271">
        <v>3.1266666666666669</v>
      </c>
      <c r="V4271">
        <v>52.403333333333343</v>
      </c>
      <c r="W4271">
        <v>3</v>
      </c>
      <c r="X4271">
        <v>2.62</v>
      </c>
      <c r="Y4271">
        <v>0</v>
      </c>
      <c r="Z4271">
        <v>0</v>
      </c>
      <c r="AA4271">
        <v>0</v>
      </c>
      <c r="AB4271">
        <v>1.6507050000000001</v>
      </c>
      <c r="AC4271" s="29">
        <v>53.372628333333353</v>
      </c>
      <c r="AD4271">
        <v>0</v>
      </c>
      <c r="AF4271">
        <v>157.21</v>
      </c>
      <c r="AG4271">
        <v>0</v>
      </c>
      <c r="AH4271">
        <v>7.86</v>
      </c>
      <c r="AI4271">
        <v>4.952115</v>
      </c>
      <c r="AJ4271">
        <v>160.117885</v>
      </c>
      <c r="AK4271" t="s">
        <v>26</v>
      </c>
      <c r="AN4271" s="29">
        <v>0</v>
      </c>
      <c r="AO4271" s="30">
        <f t="shared" si="132"/>
        <v>0</v>
      </c>
      <c r="AP4271" s="30">
        <f t="shared" si="133"/>
        <v>0</v>
      </c>
    </row>
    <row r="4272" spans="1:42" x14ac:dyDescent="0.25">
      <c r="A4272" t="s">
        <v>219</v>
      </c>
      <c r="B4272">
        <v>1865183</v>
      </c>
      <c r="C4272" t="s">
        <v>14461</v>
      </c>
      <c r="D4272">
        <v>1060257</v>
      </c>
      <c r="E4272" t="s">
        <v>14458</v>
      </c>
      <c r="F4272" t="s">
        <v>89</v>
      </c>
      <c r="G4272" t="s">
        <v>90</v>
      </c>
      <c r="H4272" t="s">
        <v>10</v>
      </c>
      <c r="I4272" t="s">
        <v>14462</v>
      </c>
      <c r="J4272" t="s">
        <v>14463</v>
      </c>
      <c r="K4272" t="s">
        <v>95</v>
      </c>
      <c r="L4272" t="s">
        <v>1121</v>
      </c>
      <c r="M4272">
        <v>2310</v>
      </c>
      <c r="N4272">
        <v>16</v>
      </c>
      <c r="O4272" s="17">
        <v>45490</v>
      </c>
      <c r="P4272" t="s">
        <v>577</v>
      </c>
      <c r="Q4272" t="s">
        <v>24</v>
      </c>
      <c r="R4272" s="17">
        <v>45489</v>
      </c>
      <c r="S4272" s="27"/>
      <c r="T4272">
        <v>49.276666666666671</v>
      </c>
      <c r="U4272">
        <v>3.1266666666666669</v>
      </c>
      <c r="V4272">
        <v>52.403333333333343</v>
      </c>
      <c r="W4272">
        <v>3</v>
      </c>
      <c r="X4272">
        <v>2.62</v>
      </c>
      <c r="Y4272">
        <v>0</v>
      </c>
      <c r="Z4272">
        <v>0</v>
      </c>
      <c r="AA4272">
        <v>0</v>
      </c>
      <c r="AB4272">
        <v>1.6507050000000001</v>
      </c>
      <c r="AC4272" s="29">
        <v>53.372628333333353</v>
      </c>
      <c r="AD4272">
        <v>0</v>
      </c>
      <c r="AF4272">
        <v>157.21</v>
      </c>
      <c r="AG4272">
        <v>0</v>
      </c>
      <c r="AH4272">
        <v>7.86</v>
      </c>
      <c r="AI4272">
        <v>4.952115</v>
      </c>
      <c r="AJ4272">
        <v>160.117885</v>
      </c>
      <c r="AK4272" t="s">
        <v>26</v>
      </c>
      <c r="AN4272" s="29">
        <v>0</v>
      </c>
      <c r="AO4272" s="30">
        <f t="shared" si="132"/>
        <v>0</v>
      </c>
      <c r="AP4272" s="30">
        <f t="shared" si="133"/>
        <v>0</v>
      </c>
    </row>
    <row r="4273" spans="1:42" x14ac:dyDescent="0.25">
      <c r="A4273" t="s">
        <v>219</v>
      </c>
      <c r="B4273">
        <v>1865160</v>
      </c>
      <c r="C4273" t="s">
        <v>14464</v>
      </c>
      <c r="D4273">
        <v>489577</v>
      </c>
      <c r="E4273" t="s">
        <v>14465</v>
      </c>
      <c r="F4273" t="s">
        <v>89</v>
      </c>
      <c r="G4273" t="s">
        <v>90</v>
      </c>
      <c r="H4273" t="s">
        <v>14</v>
      </c>
      <c r="I4273" t="s">
        <v>14466</v>
      </c>
      <c r="J4273" t="s">
        <v>14467</v>
      </c>
      <c r="K4273" t="s">
        <v>224</v>
      </c>
      <c r="L4273" t="s">
        <v>225</v>
      </c>
      <c r="M4273">
        <v>8580</v>
      </c>
      <c r="N4273">
        <v>26</v>
      </c>
      <c r="O4273" s="17">
        <v>45492</v>
      </c>
      <c r="P4273" t="s">
        <v>138</v>
      </c>
      <c r="Q4273" t="s">
        <v>24</v>
      </c>
      <c r="R4273" s="17">
        <v>45489</v>
      </c>
      <c r="S4273" s="27"/>
      <c r="T4273">
        <v>73.673333333333332</v>
      </c>
      <c r="U4273">
        <v>7.6533333333333333</v>
      </c>
      <c r="V4273">
        <v>81.326666666666668</v>
      </c>
      <c r="W4273">
        <v>3</v>
      </c>
      <c r="X4273">
        <v>4.0666666666666664</v>
      </c>
      <c r="Y4273">
        <v>0</v>
      </c>
      <c r="Z4273">
        <v>0</v>
      </c>
      <c r="AA4273">
        <v>0</v>
      </c>
      <c r="AB4273">
        <v>2.5617899999999998</v>
      </c>
      <c r="AC4273" s="29">
        <v>82.831543333333329</v>
      </c>
      <c r="AD4273">
        <v>0</v>
      </c>
      <c r="AF4273">
        <v>243.98</v>
      </c>
      <c r="AG4273">
        <v>0</v>
      </c>
      <c r="AH4273">
        <v>12.2</v>
      </c>
      <c r="AI4273">
        <v>7.6853699999999998</v>
      </c>
      <c r="AJ4273">
        <v>248.49463</v>
      </c>
      <c r="AK4273" t="s">
        <v>26</v>
      </c>
      <c r="AN4273" s="29">
        <v>0</v>
      </c>
      <c r="AO4273" s="30">
        <f t="shared" si="132"/>
        <v>0</v>
      </c>
      <c r="AP4273" s="30">
        <f t="shared" si="133"/>
        <v>0</v>
      </c>
    </row>
    <row r="4274" spans="1:42" x14ac:dyDescent="0.25">
      <c r="A4274" t="s">
        <v>219</v>
      </c>
      <c r="B4274">
        <v>1865160</v>
      </c>
      <c r="C4274" t="s">
        <v>14468</v>
      </c>
      <c r="D4274">
        <v>1743504</v>
      </c>
      <c r="E4274" t="s">
        <v>14465</v>
      </c>
      <c r="F4274" t="s">
        <v>89</v>
      </c>
      <c r="G4274" t="s">
        <v>90</v>
      </c>
      <c r="H4274" t="s">
        <v>14</v>
      </c>
      <c r="I4274" t="s">
        <v>14466</v>
      </c>
      <c r="J4274" t="s">
        <v>14467</v>
      </c>
      <c r="K4274" t="s">
        <v>225</v>
      </c>
      <c r="L4274" t="s">
        <v>224</v>
      </c>
      <c r="M4274">
        <v>8715</v>
      </c>
      <c r="N4274">
        <v>7</v>
      </c>
      <c r="O4274" s="17">
        <v>45499</v>
      </c>
      <c r="P4274" t="s">
        <v>140</v>
      </c>
      <c r="Q4274" t="s">
        <v>24</v>
      </c>
      <c r="R4274" s="17">
        <v>45489</v>
      </c>
      <c r="S4274" s="27"/>
      <c r="T4274">
        <v>86.923333333333332</v>
      </c>
      <c r="U4274">
        <v>6.34</v>
      </c>
      <c r="V4274">
        <v>93.263333333333335</v>
      </c>
      <c r="W4274">
        <v>3</v>
      </c>
      <c r="X4274">
        <v>4.6633333333333331</v>
      </c>
      <c r="Y4274">
        <v>0</v>
      </c>
      <c r="Z4274">
        <v>0</v>
      </c>
      <c r="AA4274">
        <v>0</v>
      </c>
      <c r="AB4274">
        <v>2.9377949999999999</v>
      </c>
      <c r="AC4274" s="29">
        <v>94.988871666666682</v>
      </c>
      <c r="AD4274">
        <v>0</v>
      </c>
      <c r="AF4274">
        <v>279.79000000000002</v>
      </c>
      <c r="AG4274">
        <v>0</v>
      </c>
      <c r="AH4274">
        <v>13.99</v>
      </c>
      <c r="AI4274">
        <v>8.8133850000000002</v>
      </c>
      <c r="AJ4274">
        <v>284.96661499999999</v>
      </c>
      <c r="AK4274" t="s">
        <v>26</v>
      </c>
      <c r="AN4274" s="29">
        <v>0</v>
      </c>
      <c r="AO4274" s="30">
        <f t="shared" si="132"/>
        <v>0</v>
      </c>
      <c r="AP4274" s="30">
        <f t="shared" si="133"/>
        <v>0</v>
      </c>
    </row>
    <row r="4275" spans="1:42" x14ac:dyDescent="0.25">
      <c r="A4275" t="s">
        <v>219</v>
      </c>
      <c r="B4275">
        <v>1865136</v>
      </c>
      <c r="C4275" t="s">
        <v>14469</v>
      </c>
      <c r="D4275">
        <v>156186</v>
      </c>
      <c r="E4275" t="s">
        <v>211</v>
      </c>
      <c r="F4275" t="s">
        <v>89</v>
      </c>
      <c r="G4275" t="s">
        <v>90</v>
      </c>
      <c r="H4275" t="s">
        <v>10</v>
      </c>
      <c r="I4275" t="s">
        <v>212</v>
      </c>
      <c r="J4275" t="s">
        <v>213</v>
      </c>
      <c r="K4275" t="s">
        <v>91</v>
      </c>
      <c r="L4275" t="s">
        <v>231</v>
      </c>
      <c r="M4275">
        <v>8455</v>
      </c>
      <c r="N4275">
        <v>77</v>
      </c>
      <c r="O4275" s="17">
        <v>45522</v>
      </c>
      <c r="P4275" t="s">
        <v>98</v>
      </c>
      <c r="Q4275" t="s">
        <v>24</v>
      </c>
      <c r="R4275" s="17">
        <v>45489</v>
      </c>
      <c r="S4275" s="27"/>
      <c r="T4275">
        <v>283.62</v>
      </c>
      <c r="U4275">
        <v>8.7200000000000006</v>
      </c>
      <c r="V4275">
        <v>292.33999999999997</v>
      </c>
      <c r="W4275">
        <v>1</v>
      </c>
      <c r="X4275">
        <v>14.62</v>
      </c>
      <c r="Y4275">
        <v>0</v>
      </c>
      <c r="Z4275">
        <v>0</v>
      </c>
      <c r="AA4275">
        <v>0</v>
      </c>
      <c r="AB4275">
        <v>9.20871</v>
      </c>
      <c r="AC4275" s="29">
        <v>297.75128999999998</v>
      </c>
      <c r="AD4275">
        <v>0</v>
      </c>
      <c r="AF4275">
        <v>292.33999999999997</v>
      </c>
      <c r="AG4275">
        <v>0</v>
      </c>
      <c r="AH4275">
        <v>14.62</v>
      </c>
      <c r="AI4275">
        <v>9.20871</v>
      </c>
      <c r="AJ4275">
        <v>297.75128999999998</v>
      </c>
      <c r="AK4275" t="s">
        <v>25</v>
      </c>
      <c r="AN4275" s="29">
        <v>0</v>
      </c>
      <c r="AO4275" s="30">
        <f t="shared" si="132"/>
        <v>0</v>
      </c>
      <c r="AP4275" s="30">
        <f t="shared" si="133"/>
        <v>0</v>
      </c>
    </row>
    <row r="4276" spans="1:42" x14ac:dyDescent="0.25">
      <c r="A4276" t="s">
        <v>219</v>
      </c>
      <c r="B4276">
        <v>1865136</v>
      </c>
      <c r="C4276" t="s">
        <v>14470</v>
      </c>
      <c r="D4276">
        <v>1743500</v>
      </c>
      <c r="E4276" t="s">
        <v>211</v>
      </c>
      <c r="F4276" t="s">
        <v>89</v>
      </c>
      <c r="G4276" t="s">
        <v>90</v>
      </c>
      <c r="H4276" t="s">
        <v>10</v>
      </c>
      <c r="I4276" t="s">
        <v>212</v>
      </c>
      <c r="J4276" t="s">
        <v>213</v>
      </c>
      <c r="K4276" t="s">
        <v>231</v>
      </c>
      <c r="L4276" t="s">
        <v>92</v>
      </c>
      <c r="M4276">
        <v>8020</v>
      </c>
      <c r="N4276">
        <v>77</v>
      </c>
      <c r="O4276" s="17">
        <v>45527</v>
      </c>
      <c r="P4276" t="s">
        <v>105</v>
      </c>
      <c r="Q4276" t="s">
        <v>24</v>
      </c>
      <c r="R4276" s="17">
        <v>45489</v>
      </c>
      <c r="S4276" s="27"/>
      <c r="T4276">
        <v>91.09</v>
      </c>
      <c r="U4276">
        <v>8.93</v>
      </c>
      <c r="V4276">
        <v>100.02</v>
      </c>
      <c r="W4276">
        <v>1</v>
      </c>
      <c r="X4276">
        <v>5</v>
      </c>
      <c r="Y4276">
        <v>0</v>
      </c>
      <c r="Z4276">
        <v>0</v>
      </c>
      <c r="AA4276">
        <v>0</v>
      </c>
      <c r="AB4276">
        <v>3.15063</v>
      </c>
      <c r="AC4276" s="29">
        <v>101.86937</v>
      </c>
      <c r="AD4276">
        <v>0</v>
      </c>
      <c r="AF4276">
        <v>100.02</v>
      </c>
      <c r="AG4276">
        <v>0</v>
      </c>
      <c r="AH4276">
        <v>5</v>
      </c>
      <c r="AI4276">
        <v>3.15063</v>
      </c>
      <c r="AJ4276">
        <v>101.86937</v>
      </c>
      <c r="AK4276" t="s">
        <v>25</v>
      </c>
      <c r="AN4276" s="29">
        <v>0</v>
      </c>
      <c r="AO4276" s="30">
        <f t="shared" si="132"/>
        <v>0</v>
      </c>
      <c r="AP4276" s="30">
        <f t="shared" si="133"/>
        <v>0</v>
      </c>
    </row>
    <row r="4277" spans="1:42" x14ac:dyDescent="0.25">
      <c r="A4277" t="s">
        <v>219</v>
      </c>
      <c r="B4277">
        <v>1865104</v>
      </c>
      <c r="C4277" t="s">
        <v>14471</v>
      </c>
      <c r="D4277">
        <v>1743498</v>
      </c>
      <c r="E4277" t="s">
        <v>14472</v>
      </c>
      <c r="F4277" t="s">
        <v>89</v>
      </c>
      <c r="G4277" t="s">
        <v>90</v>
      </c>
      <c r="H4277" t="s">
        <v>14</v>
      </c>
      <c r="I4277" t="s">
        <v>14473</v>
      </c>
      <c r="J4277" t="s">
        <v>14474</v>
      </c>
      <c r="K4277" t="s">
        <v>271</v>
      </c>
      <c r="L4277" t="s">
        <v>115</v>
      </c>
      <c r="M4277">
        <v>8740</v>
      </c>
      <c r="N4277">
        <v>40</v>
      </c>
      <c r="O4277" s="17">
        <v>45490</v>
      </c>
      <c r="P4277" t="s">
        <v>96</v>
      </c>
      <c r="Q4277" t="s">
        <v>24</v>
      </c>
      <c r="R4277" s="17">
        <v>45489</v>
      </c>
      <c r="S4277" s="27"/>
      <c r="T4277">
        <v>58.354999999999997</v>
      </c>
      <c r="U4277">
        <v>7.13</v>
      </c>
      <c r="V4277">
        <v>65.484999999999999</v>
      </c>
      <c r="W4277">
        <v>2</v>
      </c>
      <c r="X4277">
        <v>3.2749999999999999</v>
      </c>
      <c r="Y4277">
        <v>0</v>
      </c>
      <c r="Z4277">
        <v>0</v>
      </c>
      <c r="AA4277">
        <v>0</v>
      </c>
      <c r="AB4277">
        <v>2.0627775000000002</v>
      </c>
      <c r="AC4277" s="29">
        <v>66.697222499999995</v>
      </c>
      <c r="AD4277">
        <v>0</v>
      </c>
      <c r="AF4277">
        <v>130.97</v>
      </c>
      <c r="AG4277">
        <v>0</v>
      </c>
      <c r="AH4277">
        <v>6.55</v>
      </c>
      <c r="AI4277">
        <v>4.1255550000000003</v>
      </c>
      <c r="AJ4277">
        <v>133.39444499999999</v>
      </c>
      <c r="AK4277" t="s">
        <v>27</v>
      </c>
      <c r="AN4277" s="29">
        <v>0</v>
      </c>
      <c r="AO4277" s="30">
        <f t="shared" si="132"/>
        <v>0</v>
      </c>
      <c r="AP4277" s="30">
        <f t="shared" si="133"/>
        <v>0</v>
      </c>
    </row>
    <row r="4278" spans="1:42" x14ac:dyDescent="0.25">
      <c r="A4278" t="s">
        <v>219</v>
      </c>
      <c r="B4278">
        <v>1865104</v>
      </c>
      <c r="C4278" t="s">
        <v>14475</v>
      </c>
      <c r="D4278">
        <v>1743497</v>
      </c>
      <c r="E4278" t="s">
        <v>14472</v>
      </c>
      <c r="F4278" t="s">
        <v>89</v>
      </c>
      <c r="G4278" t="s">
        <v>90</v>
      </c>
      <c r="H4278" t="s">
        <v>14</v>
      </c>
      <c r="I4278" t="s">
        <v>14476</v>
      </c>
      <c r="J4278" t="s">
        <v>14477</v>
      </c>
      <c r="K4278" t="s">
        <v>271</v>
      </c>
      <c r="L4278" t="s">
        <v>115</v>
      </c>
      <c r="M4278">
        <v>8740</v>
      </c>
      <c r="N4278">
        <v>39</v>
      </c>
      <c r="O4278" s="17">
        <v>45490</v>
      </c>
      <c r="P4278" t="s">
        <v>96</v>
      </c>
      <c r="Q4278" t="s">
        <v>24</v>
      </c>
      <c r="R4278" s="17">
        <v>45489</v>
      </c>
      <c r="S4278" s="27"/>
      <c r="T4278">
        <v>58.354999999999997</v>
      </c>
      <c r="U4278">
        <v>7.13</v>
      </c>
      <c r="V4278">
        <v>65.484999999999999</v>
      </c>
      <c r="W4278">
        <v>2</v>
      </c>
      <c r="X4278">
        <v>3.2749999999999999</v>
      </c>
      <c r="Y4278">
        <v>0</v>
      </c>
      <c r="Z4278">
        <v>0</v>
      </c>
      <c r="AA4278">
        <v>0</v>
      </c>
      <c r="AB4278">
        <v>2.0627775000000002</v>
      </c>
      <c r="AC4278" s="29">
        <v>66.697222499999995</v>
      </c>
      <c r="AD4278">
        <v>0</v>
      </c>
      <c r="AF4278">
        <v>130.97</v>
      </c>
      <c r="AG4278">
        <v>0</v>
      </c>
      <c r="AH4278">
        <v>6.55</v>
      </c>
      <c r="AI4278">
        <v>4.1255550000000003</v>
      </c>
      <c r="AJ4278">
        <v>133.39444499999999</v>
      </c>
      <c r="AK4278" t="s">
        <v>27</v>
      </c>
      <c r="AN4278" s="29">
        <v>0</v>
      </c>
      <c r="AO4278" s="30">
        <f t="shared" si="132"/>
        <v>0</v>
      </c>
      <c r="AP4278" s="30">
        <f t="shared" si="133"/>
        <v>0</v>
      </c>
    </row>
    <row r="4279" spans="1:42" x14ac:dyDescent="0.25">
      <c r="A4279" t="s">
        <v>219</v>
      </c>
      <c r="B4279">
        <v>1865091</v>
      </c>
      <c r="C4279" t="s">
        <v>14478</v>
      </c>
      <c r="D4279">
        <v>1743490</v>
      </c>
      <c r="E4279" t="s">
        <v>14479</v>
      </c>
      <c r="F4279" t="s">
        <v>89</v>
      </c>
      <c r="G4279" t="s">
        <v>90</v>
      </c>
      <c r="H4279" t="s">
        <v>10</v>
      </c>
      <c r="I4279" t="s">
        <v>14480</v>
      </c>
      <c r="J4279" t="s">
        <v>14481</v>
      </c>
      <c r="K4279" t="s">
        <v>271</v>
      </c>
      <c r="L4279" t="s">
        <v>92</v>
      </c>
      <c r="M4279">
        <v>8740</v>
      </c>
      <c r="N4279">
        <v>27</v>
      </c>
      <c r="O4279" s="17">
        <v>45494</v>
      </c>
      <c r="P4279" t="s">
        <v>96</v>
      </c>
      <c r="Q4279" t="s">
        <v>24</v>
      </c>
      <c r="R4279" s="17">
        <v>45488</v>
      </c>
      <c r="S4279" s="27"/>
      <c r="T4279">
        <v>47.22</v>
      </c>
      <c r="U4279">
        <v>4.7566666666666668</v>
      </c>
      <c r="V4279">
        <v>51.976666666666667</v>
      </c>
      <c r="W4279">
        <v>3</v>
      </c>
      <c r="X4279">
        <v>2.6</v>
      </c>
      <c r="Y4279">
        <v>0</v>
      </c>
      <c r="Z4279">
        <v>0</v>
      </c>
      <c r="AA4279">
        <v>0</v>
      </c>
      <c r="AB4279">
        <v>1.637265</v>
      </c>
      <c r="AC4279" s="29">
        <v>52.939401666666669</v>
      </c>
      <c r="AD4279">
        <v>0</v>
      </c>
      <c r="AF4279">
        <v>155.93</v>
      </c>
      <c r="AG4279">
        <v>0</v>
      </c>
      <c r="AH4279">
        <v>7.8</v>
      </c>
      <c r="AI4279">
        <v>4.9117949999999997</v>
      </c>
      <c r="AJ4279">
        <v>158.81820500000001</v>
      </c>
      <c r="AK4279" t="s">
        <v>26</v>
      </c>
      <c r="AN4279" s="29">
        <v>0</v>
      </c>
      <c r="AO4279" s="30">
        <f t="shared" si="132"/>
        <v>0</v>
      </c>
      <c r="AP4279" s="30">
        <f t="shared" si="133"/>
        <v>0</v>
      </c>
    </row>
    <row r="4280" spans="1:42" x14ac:dyDescent="0.25">
      <c r="A4280" t="s">
        <v>219</v>
      </c>
      <c r="B4280">
        <v>1865091</v>
      </c>
      <c r="C4280" t="s">
        <v>14482</v>
      </c>
      <c r="D4280">
        <v>1060247</v>
      </c>
      <c r="E4280" t="s">
        <v>14479</v>
      </c>
      <c r="F4280" t="s">
        <v>89</v>
      </c>
      <c r="G4280" t="s">
        <v>90</v>
      </c>
      <c r="H4280" t="s">
        <v>10</v>
      </c>
      <c r="I4280" t="s">
        <v>14480</v>
      </c>
      <c r="J4280" t="s">
        <v>14481</v>
      </c>
      <c r="K4280" t="s">
        <v>92</v>
      </c>
      <c r="L4280" t="s">
        <v>271</v>
      </c>
      <c r="M4280">
        <v>8775</v>
      </c>
      <c r="N4280">
        <v>30</v>
      </c>
      <c r="O4280" s="17">
        <v>45491</v>
      </c>
      <c r="P4280" t="s">
        <v>109</v>
      </c>
      <c r="Q4280" t="s">
        <v>24</v>
      </c>
      <c r="R4280" s="17">
        <v>45488</v>
      </c>
      <c r="S4280" s="27"/>
      <c r="T4280">
        <v>49.016666666666673</v>
      </c>
      <c r="U4280">
        <v>5</v>
      </c>
      <c r="V4280">
        <v>54.016666666666673</v>
      </c>
      <c r="W4280">
        <v>3</v>
      </c>
      <c r="X4280">
        <v>2.7</v>
      </c>
      <c r="Y4280">
        <v>0</v>
      </c>
      <c r="Z4280">
        <v>0</v>
      </c>
      <c r="AA4280">
        <v>0</v>
      </c>
      <c r="AB4280">
        <v>1.701525</v>
      </c>
      <c r="AC4280" s="29">
        <v>55.015141666666658</v>
      </c>
      <c r="AD4280">
        <v>0</v>
      </c>
      <c r="AF4280">
        <v>162.05000000000001</v>
      </c>
      <c r="AG4280">
        <v>0</v>
      </c>
      <c r="AH4280">
        <v>8.1</v>
      </c>
      <c r="AI4280">
        <v>5.1045749999999996</v>
      </c>
      <c r="AJ4280">
        <v>165.04542499999999</v>
      </c>
      <c r="AK4280" t="s">
        <v>26</v>
      </c>
      <c r="AN4280" s="29">
        <v>0</v>
      </c>
      <c r="AO4280" s="30">
        <f t="shared" si="132"/>
        <v>0</v>
      </c>
      <c r="AP4280" s="30">
        <f t="shared" si="133"/>
        <v>0</v>
      </c>
    </row>
    <row r="4281" spans="1:42" x14ac:dyDescent="0.25">
      <c r="A4281" t="s">
        <v>219</v>
      </c>
      <c r="B4281">
        <v>1865054</v>
      </c>
      <c r="C4281" t="s">
        <v>14483</v>
      </c>
      <c r="D4281">
        <v>1060246</v>
      </c>
      <c r="E4281" t="s">
        <v>14484</v>
      </c>
      <c r="F4281" t="s">
        <v>89</v>
      </c>
      <c r="G4281" t="s">
        <v>90</v>
      </c>
      <c r="H4281" t="s">
        <v>10</v>
      </c>
      <c r="I4281" t="s">
        <v>14485</v>
      </c>
      <c r="J4281" t="s">
        <v>14486</v>
      </c>
      <c r="K4281" t="s">
        <v>94</v>
      </c>
      <c r="L4281" t="s">
        <v>874</v>
      </c>
      <c r="M4281">
        <v>2335</v>
      </c>
      <c r="N4281">
        <v>75</v>
      </c>
      <c r="O4281" s="17">
        <v>45489</v>
      </c>
      <c r="P4281" t="s">
        <v>109</v>
      </c>
      <c r="Q4281" t="s">
        <v>24</v>
      </c>
      <c r="R4281" s="17">
        <v>45488</v>
      </c>
      <c r="S4281" s="27"/>
      <c r="T4281">
        <v>150.1033333333333</v>
      </c>
      <c r="U4281">
        <v>11.553333333333329</v>
      </c>
      <c r="V4281">
        <v>161.65666666666669</v>
      </c>
      <c r="W4281">
        <v>3</v>
      </c>
      <c r="X4281">
        <v>8.0833333333333339</v>
      </c>
      <c r="Y4281">
        <v>0</v>
      </c>
      <c r="Z4281">
        <v>0</v>
      </c>
      <c r="AA4281">
        <v>0</v>
      </c>
      <c r="AB4281">
        <v>5.0921849999999997</v>
      </c>
      <c r="AC4281" s="29">
        <v>164.64781500000001</v>
      </c>
      <c r="AD4281">
        <v>0</v>
      </c>
      <c r="AF4281">
        <v>484.97</v>
      </c>
      <c r="AG4281">
        <v>0</v>
      </c>
      <c r="AH4281">
        <v>24.25</v>
      </c>
      <c r="AI4281">
        <v>15.276555</v>
      </c>
      <c r="AJ4281">
        <v>493.94344500000011</v>
      </c>
      <c r="AK4281" t="s">
        <v>26</v>
      </c>
      <c r="AN4281" s="29">
        <v>0</v>
      </c>
      <c r="AO4281" s="30">
        <f t="shared" si="132"/>
        <v>0</v>
      </c>
      <c r="AP4281" s="30">
        <f t="shared" si="133"/>
        <v>0</v>
      </c>
    </row>
    <row r="4282" spans="1:42" x14ac:dyDescent="0.25">
      <c r="A4282" t="s">
        <v>219</v>
      </c>
      <c r="B4282">
        <v>1865043</v>
      </c>
      <c r="C4282" t="s">
        <v>14487</v>
      </c>
      <c r="D4282">
        <v>156180</v>
      </c>
      <c r="E4282" t="s">
        <v>14488</v>
      </c>
      <c r="F4282" t="s">
        <v>89</v>
      </c>
      <c r="G4282" t="s">
        <v>90</v>
      </c>
      <c r="H4282" t="s">
        <v>10</v>
      </c>
      <c r="I4282" t="s">
        <v>14489</v>
      </c>
      <c r="J4282" t="s">
        <v>14490</v>
      </c>
      <c r="K4282" t="s">
        <v>230</v>
      </c>
      <c r="L4282" t="s">
        <v>231</v>
      </c>
      <c r="M4282">
        <v>2780</v>
      </c>
      <c r="N4282">
        <v>79</v>
      </c>
      <c r="O4282" s="17">
        <v>45506</v>
      </c>
      <c r="P4282" t="s">
        <v>326</v>
      </c>
      <c r="Q4282" t="s">
        <v>24</v>
      </c>
      <c r="R4282" s="17">
        <v>45488</v>
      </c>
      <c r="S4282" s="27"/>
      <c r="T4282">
        <v>56.438000000000002</v>
      </c>
      <c r="U4282">
        <v>1.762</v>
      </c>
      <c r="V4282">
        <v>58.2</v>
      </c>
      <c r="W4282">
        <v>5</v>
      </c>
      <c r="X4282">
        <v>2.91</v>
      </c>
      <c r="Y4282">
        <v>0</v>
      </c>
      <c r="Z4282">
        <v>0</v>
      </c>
      <c r="AA4282">
        <v>0</v>
      </c>
      <c r="AB4282">
        <v>1.8332999999999999</v>
      </c>
      <c r="AC4282" s="29">
        <v>59.276700000000012</v>
      </c>
      <c r="AD4282">
        <v>0</v>
      </c>
      <c r="AF4282">
        <v>291</v>
      </c>
      <c r="AG4282">
        <v>0</v>
      </c>
      <c r="AH4282">
        <v>14.55</v>
      </c>
      <c r="AI4282">
        <v>9.1664999999999992</v>
      </c>
      <c r="AJ4282">
        <v>296.38350000000003</v>
      </c>
      <c r="AK4282" t="s">
        <v>29</v>
      </c>
      <c r="AN4282" s="29">
        <v>0</v>
      </c>
      <c r="AO4282" s="30">
        <f t="shared" si="132"/>
        <v>0</v>
      </c>
      <c r="AP4282" s="30">
        <f t="shared" si="133"/>
        <v>0</v>
      </c>
    </row>
    <row r="4283" spans="1:42" x14ac:dyDescent="0.25">
      <c r="A4283" t="s">
        <v>219</v>
      </c>
      <c r="B4283">
        <v>1865043</v>
      </c>
      <c r="C4283" t="s">
        <v>14491</v>
      </c>
      <c r="D4283">
        <v>156179</v>
      </c>
      <c r="E4283" t="s">
        <v>14488</v>
      </c>
      <c r="F4283" t="s">
        <v>89</v>
      </c>
      <c r="G4283" t="s">
        <v>90</v>
      </c>
      <c r="H4283" t="s">
        <v>10</v>
      </c>
      <c r="I4283" t="s">
        <v>14492</v>
      </c>
      <c r="J4283" t="s">
        <v>14493</v>
      </c>
      <c r="K4283" t="s">
        <v>230</v>
      </c>
      <c r="L4283" t="s">
        <v>231</v>
      </c>
      <c r="M4283">
        <v>2780</v>
      </c>
      <c r="N4283">
        <v>80</v>
      </c>
      <c r="O4283" s="17">
        <v>45506</v>
      </c>
      <c r="P4283" t="s">
        <v>326</v>
      </c>
      <c r="Q4283" t="s">
        <v>24</v>
      </c>
      <c r="R4283" s="17">
        <v>45488</v>
      </c>
      <c r="S4283" s="27"/>
      <c r="T4283">
        <v>56.438000000000002</v>
      </c>
      <c r="U4283">
        <v>1.762</v>
      </c>
      <c r="V4283">
        <v>58.2</v>
      </c>
      <c r="W4283">
        <v>5</v>
      </c>
      <c r="X4283">
        <v>2.91</v>
      </c>
      <c r="Y4283">
        <v>0</v>
      </c>
      <c r="Z4283">
        <v>0</v>
      </c>
      <c r="AA4283">
        <v>0</v>
      </c>
      <c r="AB4283">
        <v>1.8332999999999999</v>
      </c>
      <c r="AC4283" s="29">
        <v>59.276700000000012</v>
      </c>
      <c r="AD4283">
        <v>0</v>
      </c>
      <c r="AF4283">
        <v>291</v>
      </c>
      <c r="AG4283">
        <v>0</v>
      </c>
      <c r="AH4283">
        <v>14.55</v>
      </c>
      <c r="AI4283">
        <v>9.1664999999999992</v>
      </c>
      <c r="AJ4283">
        <v>296.38350000000003</v>
      </c>
      <c r="AK4283" t="s">
        <v>29</v>
      </c>
      <c r="AN4283" s="29">
        <v>0</v>
      </c>
      <c r="AO4283" s="30">
        <f t="shared" si="132"/>
        <v>0</v>
      </c>
      <c r="AP4283" s="30">
        <f t="shared" si="133"/>
        <v>0</v>
      </c>
    </row>
    <row r="4284" spans="1:42" x14ac:dyDescent="0.25">
      <c r="A4284" t="s">
        <v>219</v>
      </c>
      <c r="B4284">
        <v>1865034</v>
      </c>
      <c r="C4284" t="s">
        <v>14494</v>
      </c>
      <c r="D4284">
        <v>1060244</v>
      </c>
      <c r="E4284" t="s">
        <v>14495</v>
      </c>
      <c r="F4284" t="s">
        <v>89</v>
      </c>
      <c r="G4284" t="s">
        <v>90</v>
      </c>
      <c r="H4284" t="s">
        <v>10</v>
      </c>
      <c r="I4284" t="s">
        <v>14496</v>
      </c>
      <c r="J4284" t="s">
        <v>14497</v>
      </c>
      <c r="K4284" t="s">
        <v>94</v>
      </c>
      <c r="L4284" t="s">
        <v>271</v>
      </c>
      <c r="M4284">
        <v>2055</v>
      </c>
      <c r="N4284">
        <v>73</v>
      </c>
      <c r="O4284" s="17">
        <v>45494</v>
      </c>
      <c r="P4284" t="s">
        <v>326</v>
      </c>
      <c r="Q4284" t="s">
        <v>24</v>
      </c>
      <c r="R4284" s="17">
        <v>45488</v>
      </c>
      <c r="S4284" s="27"/>
      <c r="T4284">
        <v>107.21</v>
      </c>
      <c r="U4284">
        <v>6.2133333333333338</v>
      </c>
      <c r="V4284">
        <v>113.4233333333333</v>
      </c>
      <c r="W4284">
        <v>3</v>
      </c>
      <c r="X4284">
        <v>5.6700000000000008</v>
      </c>
      <c r="Y4284">
        <v>0</v>
      </c>
      <c r="Z4284">
        <v>0</v>
      </c>
      <c r="AA4284">
        <v>0</v>
      </c>
      <c r="AB4284">
        <v>3.572835</v>
      </c>
      <c r="AC4284" s="29">
        <v>115.52049833333329</v>
      </c>
      <c r="AD4284">
        <v>0</v>
      </c>
      <c r="AF4284">
        <v>340.27</v>
      </c>
      <c r="AG4284">
        <v>0</v>
      </c>
      <c r="AH4284">
        <v>17.010000000000002</v>
      </c>
      <c r="AI4284">
        <v>10.718505</v>
      </c>
      <c r="AJ4284">
        <v>346.56149499999998</v>
      </c>
      <c r="AK4284" t="s">
        <v>26</v>
      </c>
      <c r="AN4284" s="29">
        <v>0</v>
      </c>
      <c r="AO4284" s="30">
        <f t="shared" si="132"/>
        <v>0</v>
      </c>
      <c r="AP4284" s="30">
        <f t="shared" si="133"/>
        <v>0</v>
      </c>
    </row>
    <row r="4285" spans="1:42" x14ac:dyDescent="0.25">
      <c r="A4285" t="s">
        <v>219</v>
      </c>
      <c r="B4285">
        <v>1865022</v>
      </c>
      <c r="C4285" t="s">
        <v>14498</v>
      </c>
      <c r="D4285">
        <v>1743478</v>
      </c>
      <c r="E4285" t="s">
        <v>14499</v>
      </c>
      <c r="F4285" t="s">
        <v>89</v>
      </c>
      <c r="G4285" t="s">
        <v>90</v>
      </c>
      <c r="H4285" t="s">
        <v>10</v>
      </c>
      <c r="I4285" t="s">
        <v>14500</v>
      </c>
      <c r="J4285" t="s">
        <v>14501</v>
      </c>
      <c r="K4285" t="s">
        <v>874</v>
      </c>
      <c r="L4285" t="s">
        <v>94</v>
      </c>
      <c r="M4285">
        <v>2295</v>
      </c>
      <c r="N4285">
        <v>27</v>
      </c>
      <c r="O4285" s="17">
        <v>45489</v>
      </c>
      <c r="P4285" t="s">
        <v>158</v>
      </c>
      <c r="Q4285" t="s">
        <v>24</v>
      </c>
      <c r="R4285" s="17">
        <v>45488</v>
      </c>
      <c r="S4285" s="27"/>
      <c r="T4285">
        <v>168.13</v>
      </c>
      <c r="U4285">
        <v>11.6</v>
      </c>
      <c r="V4285">
        <v>179.73</v>
      </c>
      <c r="W4285">
        <v>2</v>
      </c>
      <c r="X4285">
        <v>8.9849999999999994</v>
      </c>
      <c r="Y4285">
        <v>0</v>
      </c>
      <c r="Z4285">
        <v>0</v>
      </c>
      <c r="AA4285">
        <v>0</v>
      </c>
      <c r="AB4285">
        <v>5.6614950000000004</v>
      </c>
      <c r="AC4285" s="29">
        <v>183.053505</v>
      </c>
      <c r="AD4285">
        <v>0</v>
      </c>
      <c r="AF4285">
        <v>359.46</v>
      </c>
      <c r="AG4285">
        <v>0</v>
      </c>
      <c r="AH4285">
        <v>17.97</v>
      </c>
      <c r="AI4285">
        <v>11.322990000000001</v>
      </c>
      <c r="AJ4285">
        <v>366.10700999999989</v>
      </c>
      <c r="AK4285" t="s">
        <v>27</v>
      </c>
      <c r="AN4285" s="29">
        <v>0</v>
      </c>
      <c r="AO4285" s="30">
        <f t="shared" si="132"/>
        <v>0</v>
      </c>
      <c r="AP4285" s="30">
        <f t="shared" si="133"/>
        <v>0</v>
      </c>
    </row>
    <row r="4286" spans="1:42" x14ac:dyDescent="0.25">
      <c r="A4286" t="s">
        <v>219</v>
      </c>
      <c r="B4286">
        <v>1865018</v>
      </c>
      <c r="C4286" t="s">
        <v>14502</v>
      </c>
      <c r="D4286">
        <v>1060242</v>
      </c>
      <c r="E4286" t="s">
        <v>14503</v>
      </c>
      <c r="F4286" t="s">
        <v>89</v>
      </c>
      <c r="G4286" t="s">
        <v>90</v>
      </c>
      <c r="H4286" t="s">
        <v>10</v>
      </c>
      <c r="I4286" t="s">
        <v>14504</v>
      </c>
      <c r="J4286" t="s">
        <v>14505</v>
      </c>
      <c r="K4286" t="s">
        <v>94</v>
      </c>
      <c r="L4286" t="s">
        <v>266</v>
      </c>
      <c r="M4286">
        <v>8470</v>
      </c>
      <c r="N4286">
        <v>1</v>
      </c>
      <c r="O4286" s="17">
        <v>45489</v>
      </c>
      <c r="P4286" t="s">
        <v>5555</v>
      </c>
      <c r="Q4286" t="s">
        <v>24</v>
      </c>
      <c r="R4286" s="17">
        <v>45488</v>
      </c>
      <c r="S4286" s="27"/>
      <c r="T4286">
        <v>52.656666666666673</v>
      </c>
      <c r="U4286">
        <v>7.873333333333334</v>
      </c>
      <c r="V4286">
        <v>60.53</v>
      </c>
      <c r="W4286">
        <v>3</v>
      </c>
      <c r="X4286">
        <v>3.0266666666666668</v>
      </c>
      <c r="Y4286">
        <v>0</v>
      </c>
      <c r="Z4286">
        <v>0</v>
      </c>
      <c r="AA4286">
        <v>0</v>
      </c>
      <c r="AB4286">
        <v>1.906695</v>
      </c>
      <c r="AC4286" s="29">
        <v>61.649971666666673</v>
      </c>
      <c r="AD4286">
        <v>0</v>
      </c>
      <c r="AF4286">
        <v>181.59</v>
      </c>
      <c r="AG4286">
        <v>0</v>
      </c>
      <c r="AH4286">
        <v>9.08</v>
      </c>
      <c r="AI4286">
        <v>5.7200850000000001</v>
      </c>
      <c r="AJ4286">
        <v>184.949915</v>
      </c>
      <c r="AK4286" t="s">
        <v>26</v>
      </c>
      <c r="AN4286" s="29">
        <v>0</v>
      </c>
      <c r="AO4286" s="30">
        <f t="shared" si="132"/>
        <v>0</v>
      </c>
      <c r="AP4286" s="30">
        <f t="shared" si="133"/>
        <v>0</v>
      </c>
    </row>
    <row r="4287" spans="1:42" x14ac:dyDescent="0.25">
      <c r="A4287" t="s">
        <v>219</v>
      </c>
      <c r="B4287">
        <v>1865013</v>
      </c>
      <c r="C4287" t="s">
        <v>14506</v>
      </c>
      <c r="D4287">
        <v>1743477</v>
      </c>
      <c r="E4287" t="s">
        <v>14507</v>
      </c>
      <c r="F4287" t="s">
        <v>89</v>
      </c>
      <c r="G4287" t="s">
        <v>90</v>
      </c>
      <c r="H4287" t="s">
        <v>14</v>
      </c>
      <c r="I4287" t="s">
        <v>14508</v>
      </c>
      <c r="J4287" t="s">
        <v>14509</v>
      </c>
      <c r="K4287" t="s">
        <v>271</v>
      </c>
      <c r="L4287" t="s">
        <v>91</v>
      </c>
      <c r="M4287">
        <v>8375</v>
      </c>
      <c r="N4287">
        <v>17</v>
      </c>
      <c r="O4287" s="17">
        <v>45491</v>
      </c>
      <c r="P4287" t="s">
        <v>93</v>
      </c>
      <c r="Q4287" t="s">
        <v>24</v>
      </c>
      <c r="R4287" s="17">
        <v>45488</v>
      </c>
      <c r="S4287" s="27"/>
      <c r="T4287">
        <v>69.739999999999995</v>
      </c>
      <c r="U4287">
        <v>2.2480000000000002</v>
      </c>
      <c r="V4287">
        <v>71.988</v>
      </c>
      <c r="W4287">
        <v>5</v>
      </c>
      <c r="X4287">
        <v>3.6</v>
      </c>
      <c r="Y4287">
        <v>0</v>
      </c>
      <c r="Z4287">
        <v>0</v>
      </c>
      <c r="AA4287">
        <v>0</v>
      </c>
      <c r="AB4287">
        <v>2.2676219999999998</v>
      </c>
      <c r="AC4287" s="29">
        <v>73.320378000000005</v>
      </c>
      <c r="AD4287">
        <v>0</v>
      </c>
      <c r="AF4287">
        <v>359.94</v>
      </c>
      <c r="AG4287">
        <v>0</v>
      </c>
      <c r="AH4287">
        <v>18</v>
      </c>
      <c r="AI4287">
        <v>11.33811</v>
      </c>
      <c r="AJ4287">
        <v>366.60189000000003</v>
      </c>
      <c r="AK4287" t="s">
        <v>29</v>
      </c>
      <c r="AN4287" s="29">
        <v>0</v>
      </c>
      <c r="AO4287" s="30">
        <f t="shared" si="132"/>
        <v>0</v>
      </c>
      <c r="AP4287" s="30">
        <f t="shared" si="133"/>
        <v>0</v>
      </c>
    </row>
    <row r="4288" spans="1:42" x14ac:dyDescent="0.25">
      <c r="A4288" t="s">
        <v>219</v>
      </c>
      <c r="B4288">
        <v>1865013</v>
      </c>
      <c r="C4288" t="s">
        <v>14510</v>
      </c>
      <c r="D4288">
        <v>156177</v>
      </c>
      <c r="E4288" t="s">
        <v>14507</v>
      </c>
      <c r="F4288" t="s">
        <v>89</v>
      </c>
      <c r="G4288" t="s">
        <v>90</v>
      </c>
      <c r="H4288" t="s">
        <v>14</v>
      </c>
      <c r="I4288" t="s">
        <v>14508</v>
      </c>
      <c r="J4288" t="s">
        <v>14509</v>
      </c>
      <c r="K4288" t="s">
        <v>91</v>
      </c>
      <c r="L4288" t="s">
        <v>271</v>
      </c>
      <c r="M4288">
        <v>8545</v>
      </c>
      <c r="N4288">
        <v>11</v>
      </c>
      <c r="O4288" s="17">
        <v>45494</v>
      </c>
      <c r="P4288" t="s">
        <v>103</v>
      </c>
      <c r="Q4288" t="s">
        <v>24</v>
      </c>
      <c r="R4288" s="17">
        <v>45488</v>
      </c>
      <c r="S4288" s="27"/>
      <c r="T4288">
        <v>71.024000000000001</v>
      </c>
      <c r="U4288">
        <v>1.968</v>
      </c>
      <c r="V4288">
        <v>72.99199999999999</v>
      </c>
      <c r="W4288">
        <v>5</v>
      </c>
      <c r="X4288">
        <v>3.65</v>
      </c>
      <c r="Y4288">
        <v>0</v>
      </c>
      <c r="Z4288">
        <v>0</v>
      </c>
      <c r="AA4288">
        <v>0</v>
      </c>
      <c r="AB4288">
        <v>2.299248</v>
      </c>
      <c r="AC4288" s="29">
        <v>74.34275199999999</v>
      </c>
      <c r="AD4288">
        <v>0</v>
      </c>
      <c r="AF4288">
        <v>364.96</v>
      </c>
      <c r="AG4288">
        <v>0</v>
      </c>
      <c r="AH4288">
        <v>18.25</v>
      </c>
      <c r="AI4288">
        <v>11.49624</v>
      </c>
      <c r="AJ4288">
        <v>371.71375999999998</v>
      </c>
      <c r="AK4288" t="s">
        <v>29</v>
      </c>
      <c r="AN4288" s="29">
        <v>0</v>
      </c>
      <c r="AO4288" s="30">
        <f t="shared" si="132"/>
        <v>0</v>
      </c>
      <c r="AP4288" s="30">
        <f t="shared" si="133"/>
        <v>0</v>
      </c>
    </row>
    <row r="4289" spans="1:42" x14ac:dyDescent="0.25">
      <c r="A4289" t="s">
        <v>219</v>
      </c>
      <c r="B4289">
        <v>1865006</v>
      </c>
      <c r="C4289" t="s">
        <v>14511</v>
      </c>
      <c r="D4289">
        <v>1743475</v>
      </c>
      <c r="E4289" t="s">
        <v>14512</v>
      </c>
      <c r="F4289" t="s">
        <v>89</v>
      </c>
      <c r="G4289" t="s">
        <v>90</v>
      </c>
      <c r="H4289" t="s">
        <v>10</v>
      </c>
      <c r="I4289" t="s">
        <v>14496</v>
      </c>
      <c r="J4289" t="s">
        <v>14497</v>
      </c>
      <c r="K4289" t="s">
        <v>271</v>
      </c>
      <c r="L4289" t="s">
        <v>94</v>
      </c>
      <c r="M4289">
        <v>2753</v>
      </c>
      <c r="N4289">
        <v>76</v>
      </c>
      <c r="O4289" s="17">
        <v>45492</v>
      </c>
      <c r="P4289" t="s">
        <v>109</v>
      </c>
      <c r="Q4289" t="s">
        <v>24</v>
      </c>
      <c r="R4289" s="17">
        <v>45488</v>
      </c>
      <c r="S4289" s="27"/>
      <c r="T4289">
        <v>113.8833333333333</v>
      </c>
      <c r="U4289">
        <v>4.3166666666666664</v>
      </c>
      <c r="V4289">
        <v>118.2</v>
      </c>
      <c r="W4289">
        <v>3</v>
      </c>
      <c r="X4289">
        <v>5.91</v>
      </c>
      <c r="Y4289">
        <v>0</v>
      </c>
      <c r="Z4289">
        <v>0</v>
      </c>
      <c r="AA4289">
        <v>0</v>
      </c>
      <c r="AB4289">
        <v>3.7233000000000001</v>
      </c>
      <c r="AC4289" s="29">
        <v>120.3867</v>
      </c>
      <c r="AD4289">
        <v>0</v>
      </c>
      <c r="AF4289">
        <v>354.6</v>
      </c>
      <c r="AG4289">
        <v>0</v>
      </c>
      <c r="AH4289">
        <v>17.73</v>
      </c>
      <c r="AI4289">
        <v>11.1699</v>
      </c>
      <c r="AJ4289">
        <v>361.16010000000011</v>
      </c>
      <c r="AK4289" t="s">
        <v>26</v>
      </c>
      <c r="AN4289" s="29">
        <v>0</v>
      </c>
      <c r="AO4289" s="30">
        <f t="shared" si="132"/>
        <v>0</v>
      </c>
      <c r="AP4289" s="30">
        <f t="shared" si="133"/>
        <v>0</v>
      </c>
    </row>
    <row r="4290" spans="1:42" x14ac:dyDescent="0.25">
      <c r="A4290" t="s">
        <v>219</v>
      </c>
      <c r="B4290">
        <v>1865001</v>
      </c>
      <c r="C4290" t="s">
        <v>14513</v>
      </c>
      <c r="D4290">
        <v>489566</v>
      </c>
      <c r="E4290" t="s">
        <v>14514</v>
      </c>
      <c r="F4290" t="s">
        <v>89</v>
      </c>
      <c r="G4290" t="s">
        <v>90</v>
      </c>
      <c r="H4290" t="s">
        <v>10</v>
      </c>
      <c r="I4290" t="s">
        <v>14515</v>
      </c>
      <c r="J4290" t="s">
        <v>14516</v>
      </c>
      <c r="K4290" t="s">
        <v>224</v>
      </c>
      <c r="L4290" t="s">
        <v>339</v>
      </c>
      <c r="M4290">
        <v>2795</v>
      </c>
      <c r="N4290">
        <v>18</v>
      </c>
      <c r="O4290" s="17">
        <v>45491</v>
      </c>
      <c r="P4290" t="s">
        <v>109</v>
      </c>
      <c r="Q4290" t="s">
        <v>24</v>
      </c>
      <c r="R4290" s="17">
        <v>45488</v>
      </c>
      <c r="S4290" s="27"/>
      <c r="T4290">
        <v>84.786666666666676</v>
      </c>
      <c r="U4290">
        <v>9.81</v>
      </c>
      <c r="V4290">
        <v>94.596666666666678</v>
      </c>
      <c r="W4290">
        <v>3</v>
      </c>
      <c r="X4290">
        <v>4.7300000000000004</v>
      </c>
      <c r="Y4290">
        <v>0</v>
      </c>
      <c r="Z4290">
        <v>0</v>
      </c>
      <c r="AA4290">
        <v>0</v>
      </c>
      <c r="AB4290">
        <v>2.9797950000000002</v>
      </c>
      <c r="AC4290" s="29">
        <v>96.346871666666672</v>
      </c>
      <c r="AD4290">
        <v>0</v>
      </c>
      <c r="AF4290">
        <v>283.79000000000002</v>
      </c>
      <c r="AG4290">
        <v>0</v>
      </c>
      <c r="AH4290">
        <v>14.19</v>
      </c>
      <c r="AI4290">
        <v>8.9393849999999997</v>
      </c>
      <c r="AJ4290">
        <v>289.040615</v>
      </c>
      <c r="AK4290" t="s">
        <v>26</v>
      </c>
      <c r="AN4290" s="29">
        <v>0</v>
      </c>
      <c r="AO4290" s="30">
        <f t="shared" ref="AO4290:AO4353" si="134">AN4290*(45%-14.25%-2%)</f>
        <v>0</v>
      </c>
      <c r="AP4290" s="30">
        <f t="shared" ref="AP4290:AP4353" si="135">AO4290/W4290</f>
        <v>0</v>
      </c>
    </row>
    <row r="4291" spans="1:42" x14ac:dyDescent="0.25">
      <c r="A4291" t="s">
        <v>219</v>
      </c>
      <c r="B4291">
        <v>1864999</v>
      </c>
      <c r="C4291" t="s">
        <v>14517</v>
      </c>
      <c r="D4291">
        <v>156176</v>
      </c>
      <c r="E4291" t="s">
        <v>14518</v>
      </c>
      <c r="F4291" t="s">
        <v>89</v>
      </c>
      <c r="G4291" t="s">
        <v>90</v>
      </c>
      <c r="H4291" t="s">
        <v>10</v>
      </c>
      <c r="I4291" t="s">
        <v>14519</v>
      </c>
      <c r="J4291" t="s">
        <v>14520</v>
      </c>
      <c r="K4291" t="s">
        <v>91</v>
      </c>
      <c r="L4291" t="s">
        <v>231</v>
      </c>
      <c r="M4291">
        <v>2287</v>
      </c>
      <c r="N4291">
        <v>4</v>
      </c>
      <c r="O4291" s="17">
        <v>45491</v>
      </c>
      <c r="P4291" t="s">
        <v>114</v>
      </c>
      <c r="Q4291" t="s">
        <v>24</v>
      </c>
      <c r="R4291" s="17">
        <v>45488</v>
      </c>
      <c r="S4291" s="27"/>
      <c r="T4291">
        <v>50.236666666666672</v>
      </c>
      <c r="U4291">
        <v>3.253333333333333</v>
      </c>
      <c r="V4291">
        <v>53.49</v>
      </c>
      <c r="W4291">
        <v>3</v>
      </c>
      <c r="X4291">
        <v>2.6733333333333329</v>
      </c>
      <c r="Y4291">
        <v>0</v>
      </c>
      <c r="Z4291">
        <v>0</v>
      </c>
      <c r="AA4291">
        <v>0</v>
      </c>
      <c r="AB4291">
        <v>1.6849350000000001</v>
      </c>
      <c r="AC4291" s="29">
        <v>54.478398333333338</v>
      </c>
      <c r="AD4291">
        <v>0</v>
      </c>
      <c r="AF4291">
        <v>160.47</v>
      </c>
      <c r="AG4291">
        <v>0</v>
      </c>
      <c r="AH4291">
        <v>8.02</v>
      </c>
      <c r="AI4291">
        <v>5.054805</v>
      </c>
      <c r="AJ4291">
        <v>163.43519499999999</v>
      </c>
      <c r="AK4291" t="s">
        <v>26</v>
      </c>
      <c r="AN4291" s="29">
        <v>0</v>
      </c>
      <c r="AO4291" s="30">
        <f t="shared" si="134"/>
        <v>0</v>
      </c>
      <c r="AP4291" s="30">
        <f t="shared" si="135"/>
        <v>0</v>
      </c>
    </row>
    <row r="4292" spans="1:42" x14ac:dyDescent="0.25">
      <c r="A4292" t="s">
        <v>219</v>
      </c>
      <c r="B4292">
        <v>1864997</v>
      </c>
      <c r="C4292" t="s">
        <v>14521</v>
      </c>
      <c r="D4292">
        <v>1743474</v>
      </c>
      <c r="E4292" t="s">
        <v>14522</v>
      </c>
      <c r="F4292" t="s">
        <v>89</v>
      </c>
      <c r="G4292" t="s">
        <v>90</v>
      </c>
      <c r="H4292" t="s">
        <v>10</v>
      </c>
      <c r="I4292" t="s">
        <v>14523</v>
      </c>
      <c r="J4292" t="s">
        <v>14524</v>
      </c>
      <c r="K4292" t="s">
        <v>271</v>
      </c>
      <c r="L4292" t="s">
        <v>95</v>
      </c>
      <c r="M4292">
        <v>8740</v>
      </c>
      <c r="N4292">
        <v>6</v>
      </c>
      <c r="O4292" s="17">
        <v>45489</v>
      </c>
      <c r="P4292" t="s">
        <v>96</v>
      </c>
      <c r="Q4292" t="s">
        <v>24</v>
      </c>
      <c r="R4292" s="17">
        <v>45488</v>
      </c>
      <c r="S4292" s="27"/>
      <c r="T4292">
        <v>38.283333333333331</v>
      </c>
      <c r="U4292">
        <v>4.1366666666666667</v>
      </c>
      <c r="V4292">
        <v>42.42</v>
      </c>
      <c r="W4292">
        <v>3</v>
      </c>
      <c r="X4292">
        <v>2.12</v>
      </c>
      <c r="Y4292">
        <v>0</v>
      </c>
      <c r="Z4292">
        <v>0</v>
      </c>
      <c r="AA4292">
        <v>0</v>
      </c>
      <c r="AB4292">
        <v>1.33623</v>
      </c>
      <c r="AC4292" s="29">
        <v>43.203769999999999</v>
      </c>
      <c r="AD4292">
        <v>0</v>
      </c>
      <c r="AF4292">
        <v>127.26</v>
      </c>
      <c r="AG4292">
        <v>0</v>
      </c>
      <c r="AH4292">
        <v>6.36</v>
      </c>
      <c r="AI4292">
        <v>4.0086899999999996</v>
      </c>
      <c r="AJ4292">
        <v>129.61131</v>
      </c>
      <c r="AK4292" t="s">
        <v>26</v>
      </c>
      <c r="AN4292" s="29">
        <v>0</v>
      </c>
      <c r="AO4292" s="30">
        <f t="shared" si="134"/>
        <v>0</v>
      </c>
      <c r="AP4292" s="30">
        <f t="shared" si="135"/>
        <v>0</v>
      </c>
    </row>
    <row r="4293" spans="1:42" x14ac:dyDescent="0.25">
      <c r="A4293" t="s">
        <v>219</v>
      </c>
      <c r="B4293">
        <v>1864983</v>
      </c>
      <c r="C4293" t="s">
        <v>14525</v>
      </c>
      <c r="D4293">
        <v>489564</v>
      </c>
      <c r="E4293" t="s">
        <v>14526</v>
      </c>
      <c r="F4293" t="s">
        <v>89</v>
      </c>
      <c r="G4293" t="s">
        <v>90</v>
      </c>
      <c r="H4293" t="s">
        <v>10</v>
      </c>
      <c r="I4293" t="s">
        <v>14527</v>
      </c>
      <c r="J4293" t="s">
        <v>14528</v>
      </c>
      <c r="K4293" t="s">
        <v>224</v>
      </c>
      <c r="L4293" t="s">
        <v>271</v>
      </c>
      <c r="M4293">
        <v>8505</v>
      </c>
      <c r="N4293">
        <v>80</v>
      </c>
      <c r="O4293" s="17">
        <v>45490</v>
      </c>
      <c r="P4293" t="s">
        <v>133</v>
      </c>
      <c r="Q4293" t="s">
        <v>24</v>
      </c>
      <c r="R4293" s="17">
        <v>45488</v>
      </c>
      <c r="S4293" s="27"/>
      <c r="T4293">
        <v>59.466666666666669</v>
      </c>
      <c r="U4293">
        <v>7.2</v>
      </c>
      <c r="V4293">
        <v>66.666666666666671</v>
      </c>
      <c r="W4293">
        <v>3</v>
      </c>
      <c r="X4293">
        <v>3.333333333333333</v>
      </c>
      <c r="Y4293">
        <v>0</v>
      </c>
      <c r="Z4293">
        <v>0</v>
      </c>
      <c r="AA4293">
        <v>0</v>
      </c>
      <c r="AB4293">
        <v>2.1</v>
      </c>
      <c r="AC4293" s="29">
        <v>67.899999999999991</v>
      </c>
      <c r="AD4293">
        <v>0</v>
      </c>
      <c r="AF4293">
        <v>200</v>
      </c>
      <c r="AG4293">
        <v>0</v>
      </c>
      <c r="AH4293">
        <v>10</v>
      </c>
      <c r="AI4293">
        <v>6.3</v>
      </c>
      <c r="AJ4293">
        <v>203.7</v>
      </c>
      <c r="AK4293" t="s">
        <v>26</v>
      </c>
      <c r="AN4293" s="29">
        <v>0</v>
      </c>
      <c r="AO4293" s="30">
        <f t="shared" si="134"/>
        <v>0</v>
      </c>
      <c r="AP4293" s="30">
        <f t="shared" si="135"/>
        <v>0</v>
      </c>
    </row>
    <row r="4294" spans="1:42" x14ac:dyDescent="0.25">
      <c r="A4294" t="s">
        <v>219</v>
      </c>
      <c r="B4294">
        <v>1864983</v>
      </c>
      <c r="C4294" t="s">
        <v>14529</v>
      </c>
      <c r="D4294">
        <v>489565</v>
      </c>
      <c r="E4294" t="s">
        <v>14526</v>
      </c>
      <c r="F4294" t="s">
        <v>89</v>
      </c>
      <c r="G4294" t="s">
        <v>90</v>
      </c>
      <c r="H4294" t="s">
        <v>10</v>
      </c>
      <c r="I4294" t="s">
        <v>14530</v>
      </c>
      <c r="J4294" t="s">
        <v>14531</v>
      </c>
      <c r="K4294" t="s">
        <v>224</v>
      </c>
      <c r="L4294" t="s">
        <v>271</v>
      </c>
      <c r="M4294">
        <v>8505</v>
      </c>
      <c r="N4294">
        <v>75</v>
      </c>
      <c r="O4294" s="17">
        <v>45490</v>
      </c>
      <c r="P4294" t="s">
        <v>133</v>
      </c>
      <c r="Q4294" t="s">
        <v>24</v>
      </c>
      <c r="R4294" s="17">
        <v>45488</v>
      </c>
      <c r="S4294" s="27"/>
      <c r="T4294">
        <v>59.466666666666669</v>
      </c>
      <c r="U4294">
        <v>7.2</v>
      </c>
      <c r="V4294">
        <v>66.666666666666671</v>
      </c>
      <c r="W4294">
        <v>3</v>
      </c>
      <c r="X4294">
        <v>3.333333333333333</v>
      </c>
      <c r="Y4294">
        <v>0</v>
      </c>
      <c r="Z4294">
        <v>0</v>
      </c>
      <c r="AA4294">
        <v>0</v>
      </c>
      <c r="AB4294">
        <v>2.1</v>
      </c>
      <c r="AC4294" s="29">
        <v>67.899999999999991</v>
      </c>
      <c r="AD4294">
        <v>0</v>
      </c>
      <c r="AF4294">
        <v>200</v>
      </c>
      <c r="AG4294">
        <v>0</v>
      </c>
      <c r="AH4294">
        <v>10</v>
      </c>
      <c r="AI4294">
        <v>6.3</v>
      </c>
      <c r="AJ4294">
        <v>203.7</v>
      </c>
      <c r="AK4294" t="s">
        <v>26</v>
      </c>
      <c r="AN4294" s="29">
        <v>0</v>
      </c>
      <c r="AO4294" s="30">
        <f t="shared" si="134"/>
        <v>0</v>
      </c>
      <c r="AP4294" s="30">
        <f t="shared" si="135"/>
        <v>0</v>
      </c>
    </row>
    <row r="4295" spans="1:42" x14ac:dyDescent="0.25">
      <c r="A4295" t="s">
        <v>219</v>
      </c>
      <c r="B4295">
        <v>1864976</v>
      </c>
      <c r="C4295" t="s">
        <v>14532</v>
      </c>
      <c r="D4295">
        <v>489563</v>
      </c>
      <c r="E4295" t="s">
        <v>14533</v>
      </c>
      <c r="F4295" t="s">
        <v>89</v>
      </c>
      <c r="G4295" t="s">
        <v>90</v>
      </c>
      <c r="H4295" t="s">
        <v>10</v>
      </c>
      <c r="I4295" t="s">
        <v>14534</v>
      </c>
      <c r="J4295" t="s">
        <v>14535</v>
      </c>
      <c r="K4295" t="s">
        <v>224</v>
      </c>
      <c r="L4295" t="s">
        <v>339</v>
      </c>
      <c r="M4295">
        <v>2795</v>
      </c>
      <c r="N4295">
        <v>16</v>
      </c>
      <c r="O4295" s="17">
        <v>45491</v>
      </c>
      <c r="P4295" t="s">
        <v>109</v>
      </c>
      <c r="Q4295" t="s">
        <v>24</v>
      </c>
      <c r="R4295" s="17">
        <v>45488</v>
      </c>
      <c r="S4295" s="27"/>
      <c r="T4295">
        <v>127.18</v>
      </c>
      <c r="U4295">
        <v>14.715</v>
      </c>
      <c r="V4295">
        <v>141.89500000000001</v>
      </c>
      <c r="W4295">
        <v>2</v>
      </c>
      <c r="X4295">
        <v>7.0949999999999998</v>
      </c>
      <c r="Y4295">
        <v>0</v>
      </c>
      <c r="Z4295">
        <v>0</v>
      </c>
      <c r="AA4295">
        <v>0</v>
      </c>
      <c r="AB4295">
        <v>4.4696924999999998</v>
      </c>
      <c r="AC4295" s="29">
        <v>144.5203075</v>
      </c>
      <c r="AD4295">
        <v>0</v>
      </c>
      <c r="AF4295">
        <v>283.79000000000002</v>
      </c>
      <c r="AG4295">
        <v>0</v>
      </c>
      <c r="AH4295">
        <v>14.19</v>
      </c>
      <c r="AI4295">
        <v>8.9393849999999997</v>
      </c>
      <c r="AJ4295">
        <v>289.040615</v>
      </c>
      <c r="AK4295" t="s">
        <v>27</v>
      </c>
      <c r="AN4295" s="29">
        <v>0</v>
      </c>
      <c r="AO4295" s="30">
        <f t="shared" si="134"/>
        <v>0</v>
      </c>
      <c r="AP4295" s="30">
        <f t="shared" si="135"/>
        <v>0</v>
      </c>
    </row>
    <row r="4296" spans="1:42" x14ac:dyDescent="0.25">
      <c r="A4296" t="s">
        <v>219</v>
      </c>
      <c r="B4296">
        <v>1864944</v>
      </c>
      <c r="C4296" t="s">
        <v>14536</v>
      </c>
      <c r="D4296">
        <v>489561</v>
      </c>
      <c r="E4296" t="s">
        <v>14537</v>
      </c>
      <c r="F4296" t="s">
        <v>89</v>
      </c>
      <c r="G4296" t="s">
        <v>90</v>
      </c>
      <c r="H4296" t="s">
        <v>10</v>
      </c>
      <c r="I4296" t="s">
        <v>14538</v>
      </c>
      <c r="J4296" t="s">
        <v>14539</v>
      </c>
      <c r="K4296" t="s">
        <v>224</v>
      </c>
      <c r="L4296" t="s">
        <v>271</v>
      </c>
      <c r="M4296">
        <v>8390</v>
      </c>
      <c r="N4296">
        <v>5</v>
      </c>
      <c r="O4296" s="17">
        <v>45492</v>
      </c>
      <c r="P4296" t="s">
        <v>133</v>
      </c>
      <c r="Q4296" t="s">
        <v>24</v>
      </c>
      <c r="R4296" s="17">
        <v>45488</v>
      </c>
      <c r="S4296" s="27"/>
      <c r="T4296">
        <v>35.44</v>
      </c>
      <c r="U4296">
        <v>6.41</v>
      </c>
      <c r="V4296">
        <v>41.85</v>
      </c>
      <c r="W4296">
        <v>3</v>
      </c>
      <c r="X4296">
        <v>2.0933333333333328</v>
      </c>
      <c r="Y4296">
        <v>0</v>
      </c>
      <c r="Z4296">
        <v>0</v>
      </c>
      <c r="AA4296">
        <v>0</v>
      </c>
      <c r="AB4296">
        <v>1.3182750000000001</v>
      </c>
      <c r="AC4296" s="29">
        <v>42.625058333333342</v>
      </c>
      <c r="AD4296">
        <v>0</v>
      </c>
      <c r="AF4296">
        <v>125.55</v>
      </c>
      <c r="AG4296">
        <v>0</v>
      </c>
      <c r="AH4296">
        <v>6.28</v>
      </c>
      <c r="AI4296">
        <v>3.954825</v>
      </c>
      <c r="AJ4296">
        <v>127.875175</v>
      </c>
      <c r="AK4296" t="s">
        <v>26</v>
      </c>
      <c r="AN4296" s="29">
        <v>10.18</v>
      </c>
      <c r="AO4296" s="30">
        <f t="shared" si="134"/>
        <v>2.9267499999999997</v>
      </c>
      <c r="AP4296" s="30">
        <f t="shared" si="135"/>
        <v>0.97558333333333325</v>
      </c>
    </row>
    <row r="4297" spans="1:42" x14ac:dyDescent="0.25">
      <c r="A4297" t="s">
        <v>219</v>
      </c>
      <c r="B4297">
        <v>1864942</v>
      </c>
      <c r="C4297" t="s">
        <v>14540</v>
      </c>
      <c r="D4297">
        <v>156175</v>
      </c>
      <c r="E4297" t="s">
        <v>14541</v>
      </c>
      <c r="F4297" t="s">
        <v>89</v>
      </c>
      <c r="G4297" t="s">
        <v>90</v>
      </c>
      <c r="H4297" t="s">
        <v>14</v>
      </c>
      <c r="I4297" t="s">
        <v>14542</v>
      </c>
      <c r="J4297" t="s">
        <v>14543</v>
      </c>
      <c r="K4297" t="s">
        <v>411</v>
      </c>
      <c r="L4297" t="s">
        <v>231</v>
      </c>
      <c r="M4297">
        <v>888986</v>
      </c>
      <c r="N4297">
        <v>17</v>
      </c>
      <c r="O4297" s="17">
        <v>45492</v>
      </c>
      <c r="P4297" t="s">
        <v>956</v>
      </c>
      <c r="Q4297" t="s">
        <v>24</v>
      </c>
      <c r="R4297" s="17">
        <v>45488</v>
      </c>
      <c r="S4297" s="27"/>
      <c r="T4297">
        <v>54.71</v>
      </c>
      <c r="U4297">
        <v>1.38</v>
      </c>
      <c r="V4297">
        <v>56.09</v>
      </c>
      <c r="W4297">
        <v>3</v>
      </c>
      <c r="X4297">
        <v>2.8033333333333328</v>
      </c>
      <c r="Y4297">
        <v>0</v>
      </c>
      <c r="Z4297">
        <v>0</v>
      </c>
      <c r="AA4297">
        <v>0</v>
      </c>
      <c r="AB4297">
        <v>1.7668349999999999</v>
      </c>
      <c r="AC4297" s="29">
        <v>57.126498333333338</v>
      </c>
      <c r="AD4297">
        <v>0</v>
      </c>
      <c r="AF4297">
        <v>168.27</v>
      </c>
      <c r="AG4297">
        <v>0</v>
      </c>
      <c r="AH4297">
        <v>8.41</v>
      </c>
      <c r="AI4297">
        <v>5.3005050000000002</v>
      </c>
      <c r="AJ4297">
        <v>171.37949499999999</v>
      </c>
      <c r="AK4297" t="s">
        <v>26</v>
      </c>
      <c r="AN4297" s="29">
        <v>0</v>
      </c>
      <c r="AO4297" s="30">
        <f t="shared" si="134"/>
        <v>0</v>
      </c>
      <c r="AP4297" s="30">
        <f t="shared" si="135"/>
        <v>0</v>
      </c>
    </row>
    <row r="4298" spans="1:42" x14ac:dyDescent="0.25">
      <c r="A4298" t="s">
        <v>219</v>
      </c>
      <c r="B4298">
        <v>1864942</v>
      </c>
      <c r="C4298" t="s">
        <v>14544</v>
      </c>
      <c r="D4298">
        <v>156174</v>
      </c>
      <c r="E4298" t="s">
        <v>14541</v>
      </c>
      <c r="F4298" t="s">
        <v>89</v>
      </c>
      <c r="G4298" t="s">
        <v>90</v>
      </c>
      <c r="H4298" t="s">
        <v>14</v>
      </c>
      <c r="I4298" t="s">
        <v>14545</v>
      </c>
      <c r="J4298" t="s">
        <v>14546</v>
      </c>
      <c r="K4298" t="s">
        <v>411</v>
      </c>
      <c r="L4298" t="s">
        <v>231</v>
      </c>
      <c r="M4298">
        <v>888986</v>
      </c>
      <c r="N4298">
        <v>18</v>
      </c>
      <c r="O4298" s="17">
        <v>45492</v>
      </c>
      <c r="P4298" t="s">
        <v>956</v>
      </c>
      <c r="Q4298" t="s">
        <v>24</v>
      </c>
      <c r="R4298" s="17">
        <v>45488</v>
      </c>
      <c r="S4298" s="27"/>
      <c r="T4298">
        <v>54.71</v>
      </c>
      <c r="U4298">
        <v>1.38</v>
      </c>
      <c r="V4298">
        <v>56.09</v>
      </c>
      <c r="W4298">
        <v>3</v>
      </c>
      <c r="X4298">
        <v>2.8033333333333328</v>
      </c>
      <c r="Y4298">
        <v>0</v>
      </c>
      <c r="Z4298">
        <v>0</v>
      </c>
      <c r="AA4298">
        <v>0</v>
      </c>
      <c r="AB4298">
        <v>1.7668349999999999</v>
      </c>
      <c r="AC4298" s="29">
        <v>57.126498333333338</v>
      </c>
      <c r="AD4298">
        <v>0</v>
      </c>
      <c r="AF4298">
        <v>168.27</v>
      </c>
      <c r="AG4298">
        <v>0</v>
      </c>
      <c r="AH4298">
        <v>8.41</v>
      </c>
      <c r="AI4298">
        <v>5.3005050000000002</v>
      </c>
      <c r="AJ4298">
        <v>171.37949499999999</v>
      </c>
      <c r="AK4298" t="s">
        <v>26</v>
      </c>
      <c r="AN4298" s="29">
        <v>0</v>
      </c>
      <c r="AO4298" s="30">
        <f t="shared" si="134"/>
        <v>0</v>
      </c>
      <c r="AP4298" s="30">
        <f t="shared" si="135"/>
        <v>0</v>
      </c>
    </row>
    <row r="4299" spans="1:42" x14ac:dyDescent="0.25">
      <c r="A4299" t="s">
        <v>219</v>
      </c>
      <c r="B4299">
        <v>1864927</v>
      </c>
      <c r="C4299" t="s">
        <v>14547</v>
      </c>
      <c r="D4299">
        <v>489560</v>
      </c>
      <c r="E4299" t="s">
        <v>14548</v>
      </c>
      <c r="F4299" t="s">
        <v>89</v>
      </c>
      <c r="G4299" t="s">
        <v>90</v>
      </c>
      <c r="H4299" t="s">
        <v>10</v>
      </c>
      <c r="I4299" t="s">
        <v>14549</v>
      </c>
      <c r="J4299" t="s">
        <v>14550</v>
      </c>
      <c r="K4299" t="s">
        <v>224</v>
      </c>
      <c r="L4299" t="s">
        <v>339</v>
      </c>
      <c r="M4299">
        <v>2795</v>
      </c>
      <c r="N4299">
        <v>15</v>
      </c>
      <c r="O4299" s="17">
        <v>45491</v>
      </c>
      <c r="P4299" t="s">
        <v>109</v>
      </c>
      <c r="Q4299" t="s">
        <v>24</v>
      </c>
      <c r="R4299" s="17">
        <v>45488</v>
      </c>
      <c r="S4299" s="27"/>
      <c r="T4299">
        <v>127.18</v>
      </c>
      <c r="U4299">
        <v>14.715</v>
      </c>
      <c r="V4299">
        <v>141.89500000000001</v>
      </c>
      <c r="W4299">
        <v>2</v>
      </c>
      <c r="X4299">
        <v>7.0949999999999998</v>
      </c>
      <c r="Y4299">
        <v>0</v>
      </c>
      <c r="Z4299">
        <v>0</v>
      </c>
      <c r="AA4299">
        <v>0</v>
      </c>
      <c r="AB4299">
        <v>4.4696924999999998</v>
      </c>
      <c r="AC4299" s="29">
        <v>144.5203075</v>
      </c>
      <c r="AD4299">
        <v>0</v>
      </c>
      <c r="AF4299">
        <v>283.79000000000002</v>
      </c>
      <c r="AG4299">
        <v>0</v>
      </c>
      <c r="AH4299">
        <v>14.19</v>
      </c>
      <c r="AI4299">
        <v>8.9393849999999997</v>
      </c>
      <c r="AJ4299">
        <v>289.040615</v>
      </c>
      <c r="AK4299" t="s">
        <v>27</v>
      </c>
      <c r="AN4299" s="29">
        <v>0</v>
      </c>
      <c r="AO4299" s="30">
        <f t="shared" si="134"/>
        <v>0</v>
      </c>
      <c r="AP4299" s="30">
        <f t="shared" si="135"/>
        <v>0</v>
      </c>
    </row>
    <row r="4300" spans="1:42" x14ac:dyDescent="0.25">
      <c r="A4300" t="s">
        <v>219</v>
      </c>
      <c r="B4300">
        <v>1864911</v>
      </c>
      <c r="C4300" t="s">
        <v>14551</v>
      </c>
      <c r="D4300">
        <v>1060228</v>
      </c>
      <c r="E4300" t="s">
        <v>14552</v>
      </c>
      <c r="F4300" t="s">
        <v>89</v>
      </c>
      <c r="G4300" t="s">
        <v>90</v>
      </c>
      <c r="H4300" t="s">
        <v>10</v>
      </c>
      <c r="I4300" t="s">
        <v>14553</v>
      </c>
      <c r="J4300" t="s">
        <v>14554</v>
      </c>
      <c r="K4300" t="s">
        <v>5067</v>
      </c>
      <c r="L4300" t="s">
        <v>3081</v>
      </c>
      <c r="M4300">
        <v>2975</v>
      </c>
      <c r="N4300">
        <v>11</v>
      </c>
      <c r="O4300" s="17">
        <v>45492</v>
      </c>
      <c r="P4300" t="s">
        <v>119</v>
      </c>
      <c r="Q4300" t="s">
        <v>24</v>
      </c>
      <c r="R4300" s="17">
        <v>45488</v>
      </c>
      <c r="S4300" s="27"/>
      <c r="T4300">
        <v>71.53</v>
      </c>
      <c r="U4300">
        <v>2.58</v>
      </c>
      <c r="V4300">
        <v>74.11</v>
      </c>
      <c r="W4300">
        <v>3</v>
      </c>
      <c r="X4300">
        <v>3.706666666666667</v>
      </c>
      <c r="Y4300">
        <v>0</v>
      </c>
      <c r="Z4300">
        <v>0</v>
      </c>
      <c r="AA4300">
        <v>0</v>
      </c>
      <c r="AB4300">
        <v>2.3344649999999998</v>
      </c>
      <c r="AC4300" s="29">
        <v>75.482201666666668</v>
      </c>
      <c r="AD4300">
        <v>0</v>
      </c>
      <c r="AF4300">
        <v>222.33</v>
      </c>
      <c r="AG4300">
        <v>0</v>
      </c>
      <c r="AH4300">
        <v>11.12</v>
      </c>
      <c r="AI4300">
        <v>7.0033950000000003</v>
      </c>
      <c r="AJ4300">
        <v>226.44660500000001</v>
      </c>
      <c r="AK4300" t="s">
        <v>26</v>
      </c>
      <c r="AN4300" s="29">
        <v>0</v>
      </c>
      <c r="AO4300" s="30">
        <f t="shared" si="134"/>
        <v>0</v>
      </c>
      <c r="AP4300" s="30">
        <f t="shared" si="135"/>
        <v>0</v>
      </c>
    </row>
    <row r="4301" spans="1:42" x14ac:dyDescent="0.25">
      <c r="A4301" t="s">
        <v>219</v>
      </c>
      <c r="B4301">
        <v>1864906</v>
      </c>
      <c r="C4301" t="s">
        <v>14555</v>
      </c>
      <c r="D4301">
        <v>1060227</v>
      </c>
      <c r="E4301" t="s">
        <v>14556</v>
      </c>
      <c r="F4301" t="s">
        <v>89</v>
      </c>
      <c r="G4301" t="s">
        <v>90</v>
      </c>
      <c r="H4301" t="s">
        <v>10</v>
      </c>
      <c r="I4301" t="s">
        <v>14557</v>
      </c>
      <c r="J4301" t="s">
        <v>14558</v>
      </c>
      <c r="K4301" t="s">
        <v>94</v>
      </c>
      <c r="L4301" t="s">
        <v>266</v>
      </c>
      <c r="M4301">
        <v>2065</v>
      </c>
      <c r="N4301">
        <v>39</v>
      </c>
      <c r="O4301" s="17">
        <v>45491</v>
      </c>
      <c r="P4301" t="s">
        <v>104</v>
      </c>
      <c r="Q4301" t="s">
        <v>24</v>
      </c>
      <c r="R4301" s="17">
        <v>45488</v>
      </c>
      <c r="S4301" s="27"/>
      <c r="T4301">
        <v>45.456666666666671</v>
      </c>
      <c r="U4301">
        <v>7.873333333333334</v>
      </c>
      <c r="V4301">
        <v>53.330000000000013</v>
      </c>
      <c r="W4301">
        <v>3</v>
      </c>
      <c r="X4301">
        <v>2.666666666666667</v>
      </c>
      <c r="Y4301">
        <v>0</v>
      </c>
      <c r="Z4301">
        <v>0</v>
      </c>
      <c r="AA4301">
        <v>0</v>
      </c>
      <c r="AB4301">
        <v>1.6798949999999999</v>
      </c>
      <c r="AC4301" s="29">
        <v>54.316771666666668</v>
      </c>
      <c r="AD4301">
        <v>0</v>
      </c>
      <c r="AF4301">
        <v>159.99</v>
      </c>
      <c r="AG4301">
        <v>0</v>
      </c>
      <c r="AH4301">
        <v>8</v>
      </c>
      <c r="AI4301">
        <v>5.0396850000000004</v>
      </c>
      <c r="AJ4301">
        <v>162.95031499999999</v>
      </c>
      <c r="AK4301" t="s">
        <v>26</v>
      </c>
      <c r="AN4301" s="29">
        <v>0</v>
      </c>
      <c r="AO4301" s="30">
        <f t="shared" si="134"/>
        <v>0</v>
      </c>
      <c r="AP4301" s="30">
        <f t="shared" si="135"/>
        <v>0</v>
      </c>
    </row>
    <row r="4302" spans="1:42" x14ac:dyDescent="0.25">
      <c r="A4302" t="s">
        <v>219</v>
      </c>
      <c r="B4302">
        <v>1864903</v>
      </c>
      <c r="C4302" t="s">
        <v>14559</v>
      </c>
      <c r="D4302">
        <v>1743456</v>
      </c>
      <c r="E4302" t="s">
        <v>14560</v>
      </c>
      <c r="F4302" t="s">
        <v>89</v>
      </c>
      <c r="G4302" t="s">
        <v>90</v>
      </c>
      <c r="H4302" t="s">
        <v>10</v>
      </c>
      <c r="I4302" t="s">
        <v>14561</v>
      </c>
      <c r="J4302" t="s">
        <v>14562</v>
      </c>
      <c r="K4302" t="s">
        <v>231</v>
      </c>
      <c r="L4302" t="s">
        <v>94</v>
      </c>
      <c r="M4302">
        <v>8330</v>
      </c>
      <c r="N4302">
        <v>34</v>
      </c>
      <c r="O4302" s="17">
        <v>45489</v>
      </c>
      <c r="P4302" t="s">
        <v>117</v>
      </c>
      <c r="Q4302" t="s">
        <v>24</v>
      </c>
      <c r="R4302" s="17">
        <v>45488</v>
      </c>
      <c r="S4302" s="27"/>
      <c r="T4302">
        <v>12.79666666666667</v>
      </c>
      <c r="U4302">
        <v>2.8666666666666671</v>
      </c>
      <c r="V4302">
        <v>15.66333333333333</v>
      </c>
      <c r="W4302">
        <v>3</v>
      </c>
      <c r="X4302">
        <v>0.78333333333333333</v>
      </c>
      <c r="Y4302">
        <v>0</v>
      </c>
      <c r="Z4302">
        <v>0</v>
      </c>
      <c r="AA4302">
        <v>0</v>
      </c>
      <c r="AB4302">
        <v>0.49339499999999997</v>
      </c>
      <c r="AC4302" s="29">
        <v>15.953271666666669</v>
      </c>
      <c r="AD4302">
        <v>0</v>
      </c>
      <c r="AF4302">
        <v>46.99</v>
      </c>
      <c r="AG4302">
        <v>0</v>
      </c>
      <c r="AH4302">
        <v>2.35</v>
      </c>
      <c r="AI4302">
        <v>1.4801850000000001</v>
      </c>
      <c r="AJ4302">
        <v>47.859814999999998</v>
      </c>
      <c r="AK4302" t="s">
        <v>26</v>
      </c>
      <c r="AN4302" s="29">
        <v>0</v>
      </c>
      <c r="AO4302" s="30">
        <f t="shared" si="134"/>
        <v>0</v>
      </c>
      <c r="AP4302" s="30">
        <f t="shared" si="135"/>
        <v>0</v>
      </c>
    </row>
    <row r="4303" spans="1:42" x14ac:dyDescent="0.25">
      <c r="A4303" t="s">
        <v>219</v>
      </c>
      <c r="B4303">
        <v>1864903</v>
      </c>
      <c r="C4303" t="s">
        <v>14563</v>
      </c>
      <c r="D4303">
        <v>1743455</v>
      </c>
      <c r="E4303" t="s">
        <v>14560</v>
      </c>
      <c r="F4303" t="s">
        <v>89</v>
      </c>
      <c r="G4303" t="s">
        <v>90</v>
      </c>
      <c r="H4303" t="s">
        <v>10</v>
      </c>
      <c r="I4303" t="s">
        <v>14564</v>
      </c>
      <c r="J4303" t="s">
        <v>14565</v>
      </c>
      <c r="K4303" t="s">
        <v>231</v>
      </c>
      <c r="L4303" t="s">
        <v>94</v>
      </c>
      <c r="M4303">
        <v>8330</v>
      </c>
      <c r="N4303">
        <v>27</v>
      </c>
      <c r="O4303" s="17">
        <v>45489</v>
      </c>
      <c r="P4303" t="s">
        <v>117</v>
      </c>
      <c r="Q4303" t="s">
        <v>24</v>
      </c>
      <c r="R4303" s="17">
        <v>45488</v>
      </c>
      <c r="S4303" s="27"/>
      <c r="T4303">
        <v>12.79666666666667</v>
      </c>
      <c r="U4303">
        <v>2.8666666666666671</v>
      </c>
      <c r="V4303">
        <v>15.66333333333333</v>
      </c>
      <c r="W4303">
        <v>3</v>
      </c>
      <c r="X4303">
        <v>0.78333333333333333</v>
      </c>
      <c r="Y4303">
        <v>0</v>
      </c>
      <c r="Z4303">
        <v>0</v>
      </c>
      <c r="AA4303">
        <v>0</v>
      </c>
      <c r="AB4303">
        <v>0.49339499999999997</v>
      </c>
      <c r="AC4303" s="29">
        <v>15.953271666666669</v>
      </c>
      <c r="AD4303">
        <v>0</v>
      </c>
      <c r="AF4303">
        <v>46.99</v>
      </c>
      <c r="AG4303">
        <v>0</v>
      </c>
      <c r="AH4303">
        <v>2.35</v>
      </c>
      <c r="AI4303">
        <v>1.4801850000000001</v>
      </c>
      <c r="AJ4303">
        <v>47.859814999999998</v>
      </c>
      <c r="AK4303" t="s">
        <v>26</v>
      </c>
      <c r="AN4303" s="29">
        <v>0</v>
      </c>
      <c r="AO4303" s="30">
        <f t="shared" si="134"/>
        <v>0</v>
      </c>
      <c r="AP4303" s="30">
        <f t="shared" si="135"/>
        <v>0</v>
      </c>
    </row>
    <row r="4304" spans="1:42" x14ac:dyDescent="0.25">
      <c r="A4304" t="s">
        <v>219</v>
      </c>
      <c r="B4304">
        <v>1864903</v>
      </c>
      <c r="C4304" t="s">
        <v>14566</v>
      </c>
      <c r="D4304">
        <v>1743457</v>
      </c>
      <c r="E4304" t="s">
        <v>14560</v>
      </c>
      <c r="F4304" t="s">
        <v>89</v>
      </c>
      <c r="G4304" t="s">
        <v>90</v>
      </c>
      <c r="H4304" t="s">
        <v>10</v>
      </c>
      <c r="I4304" t="s">
        <v>14567</v>
      </c>
      <c r="J4304" t="s">
        <v>14568</v>
      </c>
      <c r="K4304" t="s">
        <v>231</v>
      </c>
      <c r="L4304" t="s">
        <v>94</v>
      </c>
      <c r="M4304">
        <v>8330</v>
      </c>
      <c r="N4304">
        <v>33</v>
      </c>
      <c r="O4304" s="17">
        <v>45489</v>
      </c>
      <c r="P4304" t="s">
        <v>117</v>
      </c>
      <c r="Q4304" t="s">
        <v>24</v>
      </c>
      <c r="R4304" s="17">
        <v>45488</v>
      </c>
      <c r="S4304" s="27"/>
      <c r="T4304">
        <v>12.79666666666667</v>
      </c>
      <c r="U4304">
        <v>2.8666666666666671</v>
      </c>
      <c r="V4304">
        <v>15.66333333333333</v>
      </c>
      <c r="W4304">
        <v>3</v>
      </c>
      <c r="X4304">
        <v>0.78333333333333333</v>
      </c>
      <c r="Y4304">
        <v>0</v>
      </c>
      <c r="Z4304">
        <v>0</v>
      </c>
      <c r="AA4304">
        <v>0</v>
      </c>
      <c r="AB4304">
        <v>0.49339499999999997</v>
      </c>
      <c r="AC4304" s="29">
        <v>15.953271666666669</v>
      </c>
      <c r="AD4304">
        <v>0</v>
      </c>
      <c r="AF4304">
        <v>46.99</v>
      </c>
      <c r="AG4304">
        <v>0</v>
      </c>
      <c r="AH4304">
        <v>2.35</v>
      </c>
      <c r="AI4304">
        <v>1.4801850000000001</v>
      </c>
      <c r="AJ4304">
        <v>47.859814999999998</v>
      </c>
      <c r="AK4304" t="s">
        <v>26</v>
      </c>
      <c r="AN4304" s="29">
        <v>0</v>
      </c>
      <c r="AO4304" s="30">
        <f t="shared" si="134"/>
        <v>0</v>
      </c>
      <c r="AP4304" s="30">
        <f t="shared" si="135"/>
        <v>0</v>
      </c>
    </row>
    <row r="4305" spans="1:42" x14ac:dyDescent="0.25">
      <c r="A4305" t="s">
        <v>219</v>
      </c>
      <c r="B4305">
        <v>1864903</v>
      </c>
      <c r="C4305" t="s">
        <v>14569</v>
      </c>
      <c r="D4305">
        <v>1060226</v>
      </c>
      <c r="E4305" t="s">
        <v>14560</v>
      </c>
      <c r="F4305" t="s">
        <v>112</v>
      </c>
      <c r="G4305" t="s">
        <v>90</v>
      </c>
      <c r="H4305" t="s">
        <v>10</v>
      </c>
      <c r="I4305" t="s">
        <v>14561</v>
      </c>
      <c r="J4305" t="s">
        <v>14562</v>
      </c>
      <c r="K4305" t="s">
        <v>94</v>
      </c>
      <c r="L4305" t="s">
        <v>231</v>
      </c>
      <c r="M4305">
        <v>8315</v>
      </c>
      <c r="N4305">
        <v>21</v>
      </c>
      <c r="O4305" s="17">
        <v>45495</v>
      </c>
      <c r="P4305" t="s">
        <v>116</v>
      </c>
      <c r="Q4305" t="s">
        <v>24</v>
      </c>
      <c r="R4305" s="17">
        <v>45488</v>
      </c>
      <c r="S4305" s="27"/>
      <c r="T4305">
        <v>4.6266666666666669</v>
      </c>
      <c r="U4305">
        <v>5.1633333333333331</v>
      </c>
      <c r="V4305">
        <v>9.7900000000000009</v>
      </c>
      <c r="W4305">
        <v>3</v>
      </c>
      <c r="X4305">
        <v>0.49</v>
      </c>
      <c r="Y4305">
        <v>0</v>
      </c>
      <c r="Z4305">
        <v>0</v>
      </c>
      <c r="AA4305">
        <v>0</v>
      </c>
      <c r="AB4305">
        <v>0.51397499999999996</v>
      </c>
      <c r="AC4305" s="29">
        <v>9.7660250000000008</v>
      </c>
      <c r="AD4305">
        <v>0</v>
      </c>
      <c r="AF4305">
        <v>29.37</v>
      </c>
      <c r="AG4305">
        <v>0</v>
      </c>
      <c r="AH4305">
        <v>1.47</v>
      </c>
      <c r="AI4305">
        <v>1.541925</v>
      </c>
      <c r="AJ4305">
        <v>29.298075000000001</v>
      </c>
      <c r="AK4305" t="s">
        <v>26</v>
      </c>
      <c r="AN4305" s="29">
        <v>0</v>
      </c>
      <c r="AO4305" s="30">
        <f t="shared" si="134"/>
        <v>0</v>
      </c>
      <c r="AP4305" s="30">
        <f t="shared" si="135"/>
        <v>0</v>
      </c>
    </row>
    <row r="4306" spans="1:42" x14ac:dyDescent="0.25">
      <c r="A4306" t="s">
        <v>219</v>
      </c>
      <c r="B4306">
        <v>1864903</v>
      </c>
      <c r="C4306" t="s">
        <v>14570</v>
      </c>
      <c r="D4306">
        <v>1060224</v>
      </c>
      <c r="E4306" t="s">
        <v>14560</v>
      </c>
      <c r="F4306" t="s">
        <v>112</v>
      </c>
      <c r="G4306" t="s">
        <v>90</v>
      </c>
      <c r="H4306" t="s">
        <v>10</v>
      </c>
      <c r="I4306" t="s">
        <v>14567</v>
      </c>
      <c r="J4306" t="s">
        <v>14568</v>
      </c>
      <c r="K4306" t="s">
        <v>94</v>
      </c>
      <c r="L4306" t="s">
        <v>231</v>
      </c>
      <c r="M4306">
        <v>8315</v>
      </c>
      <c r="N4306">
        <v>25</v>
      </c>
      <c r="O4306" s="17">
        <v>45495</v>
      </c>
      <c r="P4306" t="s">
        <v>116</v>
      </c>
      <c r="Q4306" t="s">
        <v>24</v>
      </c>
      <c r="R4306" s="17">
        <v>45488</v>
      </c>
      <c r="S4306" s="27"/>
      <c r="T4306">
        <v>4.6266666666666669</v>
      </c>
      <c r="U4306">
        <v>5.1633333333333331</v>
      </c>
      <c r="V4306">
        <v>9.7900000000000009</v>
      </c>
      <c r="W4306">
        <v>3</v>
      </c>
      <c r="X4306">
        <v>0.49</v>
      </c>
      <c r="Y4306">
        <v>0</v>
      </c>
      <c r="Z4306">
        <v>0</v>
      </c>
      <c r="AA4306">
        <v>0</v>
      </c>
      <c r="AB4306">
        <v>0.51397499999999996</v>
      </c>
      <c r="AC4306" s="29">
        <v>9.7660250000000008</v>
      </c>
      <c r="AD4306">
        <v>0</v>
      </c>
      <c r="AF4306">
        <v>29.37</v>
      </c>
      <c r="AG4306">
        <v>0</v>
      </c>
      <c r="AH4306">
        <v>1.47</v>
      </c>
      <c r="AI4306">
        <v>1.541925</v>
      </c>
      <c r="AJ4306">
        <v>29.298075000000001</v>
      </c>
      <c r="AK4306" t="s">
        <v>26</v>
      </c>
      <c r="AN4306" s="29">
        <v>0</v>
      </c>
      <c r="AO4306" s="30">
        <f t="shared" si="134"/>
        <v>0</v>
      </c>
      <c r="AP4306" s="30">
        <f t="shared" si="135"/>
        <v>0</v>
      </c>
    </row>
    <row r="4307" spans="1:42" x14ac:dyDescent="0.25">
      <c r="A4307" t="s">
        <v>219</v>
      </c>
      <c r="B4307">
        <v>1864903</v>
      </c>
      <c r="C4307" t="s">
        <v>14571</v>
      </c>
      <c r="D4307">
        <v>1060225</v>
      </c>
      <c r="E4307" t="s">
        <v>14560</v>
      </c>
      <c r="F4307" t="s">
        <v>112</v>
      </c>
      <c r="G4307" t="s">
        <v>90</v>
      </c>
      <c r="H4307" t="s">
        <v>10</v>
      </c>
      <c r="I4307" t="s">
        <v>14564</v>
      </c>
      <c r="J4307" t="s">
        <v>14565</v>
      </c>
      <c r="K4307" t="s">
        <v>94</v>
      </c>
      <c r="L4307" t="s">
        <v>231</v>
      </c>
      <c r="M4307">
        <v>8315</v>
      </c>
      <c r="N4307">
        <v>26</v>
      </c>
      <c r="O4307" s="17">
        <v>45495</v>
      </c>
      <c r="P4307" t="s">
        <v>116</v>
      </c>
      <c r="Q4307" t="s">
        <v>24</v>
      </c>
      <c r="R4307" s="17">
        <v>45488</v>
      </c>
      <c r="S4307" s="27"/>
      <c r="T4307">
        <v>4.6266666666666669</v>
      </c>
      <c r="U4307">
        <v>5.1633333333333331</v>
      </c>
      <c r="V4307">
        <v>9.7900000000000009</v>
      </c>
      <c r="W4307">
        <v>3</v>
      </c>
      <c r="X4307">
        <v>0.49</v>
      </c>
      <c r="Y4307">
        <v>0</v>
      </c>
      <c r="Z4307">
        <v>0</v>
      </c>
      <c r="AA4307">
        <v>0</v>
      </c>
      <c r="AB4307">
        <v>0.51397499999999996</v>
      </c>
      <c r="AC4307" s="29">
        <v>9.7660250000000008</v>
      </c>
      <c r="AD4307">
        <v>0</v>
      </c>
      <c r="AF4307">
        <v>29.37</v>
      </c>
      <c r="AG4307">
        <v>0</v>
      </c>
      <c r="AH4307">
        <v>1.47</v>
      </c>
      <c r="AI4307">
        <v>1.541925</v>
      </c>
      <c r="AJ4307">
        <v>29.298075000000001</v>
      </c>
      <c r="AK4307" t="s">
        <v>26</v>
      </c>
      <c r="AN4307" s="29">
        <v>0</v>
      </c>
      <c r="AO4307" s="30">
        <f t="shared" si="134"/>
        <v>0</v>
      </c>
      <c r="AP4307" s="30">
        <f t="shared" si="135"/>
        <v>0</v>
      </c>
    </row>
    <row r="4308" spans="1:42" x14ac:dyDescent="0.25">
      <c r="A4308" t="s">
        <v>219</v>
      </c>
      <c r="B4308">
        <v>1864902</v>
      </c>
      <c r="C4308" t="s">
        <v>14572</v>
      </c>
      <c r="D4308">
        <v>1743453</v>
      </c>
      <c r="E4308" t="s">
        <v>14573</v>
      </c>
      <c r="F4308" t="s">
        <v>89</v>
      </c>
      <c r="G4308" t="s">
        <v>90</v>
      </c>
      <c r="H4308" t="s">
        <v>10</v>
      </c>
      <c r="I4308" t="s">
        <v>14574</v>
      </c>
      <c r="J4308" t="s">
        <v>14575</v>
      </c>
      <c r="K4308" t="s">
        <v>271</v>
      </c>
      <c r="L4308" t="s">
        <v>94</v>
      </c>
      <c r="M4308">
        <v>2050</v>
      </c>
      <c r="N4308">
        <v>76</v>
      </c>
      <c r="O4308" s="17">
        <v>45498</v>
      </c>
      <c r="P4308" t="s">
        <v>109</v>
      </c>
      <c r="Q4308" t="s">
        <v>24</v>
      </c>
      <c r="R4308" s="17">
        <v>45488</v>
      </c>
      <c r="S4308" s="27"/>
      <c r="T4308">
        <v>106.93</v>
      </c>
      <c r="U4308">
        <v>4.3166666666666664</v>
      </c>
      <c r="V4308">
        <v>111.2466666666667</v>
      </c>
      <c r="W4308">
        <v>3</v>
      </c>
      <c r="X4308">
        <v>5.5633333333333326</v>
      </c>
      <c r="Y4308">
        <v>0</v>
      </c>
      <c r="Z4308">
        <v>0</v>
      </c>
      <c r="AA4308">
        <v>0</v>
      </c>
      <c r="AB4308">
        <v>3.50427</v>
      </c>
      <c r="AC4308" s="29">
        <v>113.30573</v>
      </c>
      <c r="AD4308">
        <v>0</v>
      </c>
      <c r="AF4308">
        <v>333.74</v>
      </c>
      <c r="AG4308">
        <v>0</v>
      </c>
      <c r="AH4308">
        <v>16.690000000000001</v>
      </c>
      <c r="AI4308">
        <v>10.51281</v>
      </c>
      <c r="AJ4308">
        <v>339.91719000000001</v>
      </c>
      <c r="AK4308" t="s">
        <v>26</v>
      </c>
      <c r="AN4308" s="29">
        <v>5.9</v>
      </c>
      <c r="AO4308" s="30">
        <f t="shared" si="134"/>
        <v>1.69625</v>
      </c>
      <c r="AP4308" s="30">
        <f t="shared" si="135"/>
        <v>0.56541666666666668</v>
      </c>
    </row>
    <row r="4309" spans="1:42" x14ac:dyDescent="0.25">
      <c r="A4309" t="s">
        <v>219</v>
      </c>
      <c r="B4309">
        <v>1864878</v>
      </c>
      <c r="C4309" t="s">
        <v>14576</v>
      </c>
      <c r="D4309">
        <v>1060220</v>
      </c>
      <c r="E4309" t="s">
        <v>14577</v>
      </c>
      <c r="F4309" t="s">
        <v>89</v>
      </c>
      <c r="G4309" t="s">
        <v>90</v>
      </c>
      <c r="H4309" t="s">
        <v>14</v>
      </c>
      <c r="I4309" t="s">
        <v>14578</v>
      </c>
      <c r="J4309" t="s">
        <v>14579</v>
      </c>
      <c r="K4309" t="s">
        <v>95</v>
      </c>
      <c r="L4309" t="s">
        <v>271</v>
      </c>
      <c r="M4309">
        <v>2455</v>
      </c>
      <c r="N4309">
        <v>14</v>
      </c>
      <c r="O4309" s="17">
        <v>45494</v>
      </c>
      <c r="P4309" t="s">
        <v>1122</v>
      </c>
      <c r="Q4309" t="s">
        <v>24</v>
      </c>
      <c r="R4309" s="17">
        <v>45488</v>
      </c>
      <c r="S4309" s="27"/>
      <c r="T4309">
        <v>54.343333333333327</v>
      </c>
      <c r="U4309">
        <v>2.64</v>
      </c>
      <c r="V4309">
        <v>56.983333333333327</v>
      </c>
      <c r="W4309">
        <v>3</v>
      </c>
      <c r="X4309">
        <v>2.85</v>
      </c>
      <c r="Y4309">
        <v>0</v>
      </c>
      <c r="Z4309">
        <v>0</v>
      </c>
      <c r="AA4309">
        <v>0</v>
      </c>
      <c r="AB4309">
        <v>1.794975</v>
      </c>
      <c r="AC4309" s="29">
        <v>58.038358333333328</v>
      </c>
      <c r="AD4309">
        <v>0</v>
      </c>
      <c r="AF4309">
        <v>170.95</v>
      </c>
      <c r="AG4309">
        <v>0</v>
      </c>
      <c r="AH4309">
        <v>8.5500000000000007</v>
      </c>
      <c r="AI4309">
        <v>5.384925</v>
      </c>
      <c r="AJ4309">
        <v>174.11507499999999</v>
      </c>
      <c r="AK4309" t="s">
        <v>26</v>
      </c>
      <c r="AN4309" s="29">
        <v>0</v>
      </c>
      <c r="AO4309" s="30">
        <f t="shared" si="134"/>
        <v>0</v>
      </c>
      <c r="AP4309" s="30">
        <f t="shared" si="135"/>
        <v>0</v>
      </c>
    </row>
    <row r="4310" spans="1:42" x14ac:dyDescent="0.25">
      <c r="A4310" t="s">
        <v>219</v>
      </c>
      <c r="B4310">
        <v>1864878</v>
      </c>
      <c r="C4310" t="s">
        <v>14580</v>
      </c>
      <c r="D4310">
        <v>1060221</v>
      </c>
      <c r="E4310" t="s">
        <v>14577</v>
      </c>
      <c r="F4310" t="s">
        <v>89</v>
      </c>
      <c r="G4310" t="s">
        <v>90</v>
      </c>
      <c r="H4310" t="s">
        <v>14</v>
      </c>
      <c r="I4310" t="s">
        <v>14581</v>
      </c>
      <c r="J4310" t="s">
        <v>14582</v>
      </c>
      <c r="K4310" t="s">
        <v>95</v>
      </c>
      <c r="L4310" t="s">
        <v>271</v>
      </c>
      <c r="M4310">
        <v>2455</v>
      </c>
      <c r="N4310">
        <v>13</v>
      </c>
      <c r="O4310" s="17">
        <v>45494</v>
      </c>
      <c r="P4310" t="s">
        <v>1122</v>
      </c>
      <c r="Q4310" t="s">
        <v>24</v>
      </c>
      <c r="R4310" s="17">
        <v>45488</v>
      </c>
      <c r="S4310" s="27"/>
      <c r="T4310">
        <v>54.343333333333327</v>
      </c>
      <c r="U4310">
        <v>2.64</v>
      </c>
      <c r="V4310">
        <v>56.983333333333327</v>
      </c>
      <c r="W4310">
        <v>3</v>
      </c>
      <c r="X4310">
        <v>2.85</v>
      </c>
      <c r="Y4310">
        <v>0</v>
      </c>
      <c r="Z4310">
        <v>0</v>
      </c>
      <c r="AA4310">
        <v>0</v>
      </c>
      <c r="AB4310">
        <v>1.794975</v>
      </c>
      <c r="AC4310" s="29">
        <v>58.038358333333328</v>
      </c>
      <c r="AD4310">
        <v>0</v>
      </c>
      <c r="AF4310">
        <v>170.95</v>
      </c>
      <c r="AG4310">
        <v>0</v>
      </c>
      <c r="AH4310">
        <v>8.5500000000000007</v>
      </c>
      <c r="AI4310">
        <v>5.384925</v>
      </c>
      <c r="AJ4310">
        <v>174.11507499999999</v>
      </c>
      <c r="AK4310" t="s">
        <v>26</v>
      </c>
      <c r="AN4310" s="29">
        <v>0</v>
      </c>
      <c r="AO4310" s="30">
        <f t="shared" si="134"/>
        <v>0</v>
      </c>
      <c r="AP4310" s="30">
        <f t="shared" si="135"/>
        <v>0</v>
      </c>
    </row>
    <row r="4311" spans="1:42" x14ac:dyDescent="0.25">
      <c r="A4311" t="s">
        <v>219</v>
      </c>
      <c r="B4311">
        <v>1864878</v>
      </c>
      <c r="C4311" t="s">
        <v>14583</v>
      </c>
      <c r="D4311">
        <v>1743452</v>
      </c>
      <c r="E4311" t="s">
        <v>14577</v>
      </c>
      <c r="F4311" t="s">
        <v>89</v>
      </c>
      <c r="G4311" t="s">
        <v>90</v>
      </c>
      <c r="H4311" t="s">
        <v>14</v>
      </c>
      <c r="I4311" t="s">
        <v>14581</v>
      </c>
      <c r="J4311" t="s">
        <v>14582</v>
      </c>
      <c r="K4311" t="s">
        <v>271</v>
      </c>
      <c r="L4311" t="s">
        <v>95</v>
      </c>
      <c r="M4311">
        <v>2474</v>
      </c>
      <c r="N4311">
        <v>9</v>
      </c>
      <c r="O4311" s="17">
        <v>45492</v>
      </c>
      <c r="P4311" t="s">
        <v>109</v>
      </c>
      <c r="Q4311" t="s">
        <v>24</v>
      </c>
      <c r="R4311" s="17">
        <v>45488</v>
      </c>
      <c r="S4311" s="27"/>
      <c r="T4311">
        <v>55.196666666666673</v>
      </c>
      <c r="U4311">
        <v>4.1733333333333329</v>
      </c>
      <c r="V4311">
        <v>59.37</v>
      </c>
      <c r="W4311">
        <v>3</v>
      </c>
      <c r="X4311">
        <v>2.97</v>
      </c>
      <c r="Y4311">
        <v>0</v>
      </c>
      <c r="Z4311">
        <v>0</v>
      </c>
      <c r="AA4311">
        <v>0</v>
      </c>
      <c r="AB4311">
        <v>1.870155</v>
      </c>
      <c r="AC4311" s="29">
        <v>60.469844999999999</v>
      </c>
      <c r="AD4311">
        <v>0</v>
      </c>
      <c r="AF4311">
        <v>178.11</v>
      </c>
      <c r="AG4311">
        <v>0</v>
      </c>
      <c r="AH4311">
        <v>8.91</v>
      </c>
      <c r="AI4311">
        <v>5.6104649999999996</v>
      </c>
      <c r="AJ4311">
        <v>181.40953500000001</v>
      </c>
      <c r="AK4311" t="s">
        <v>26</v>
      </c>
      <c r="AN4311" s="29">
        <v>0</v>
      </c>
      <c r="AO4311" s="30">
        <f t="shared" si="134"/>
        <v>0</v>
      </c>
      <c r="AP4311" s="30">
        <f t="shared" si="135"/>
        <v>0</v>
      </c>
    </row>
    <row r="4312" spans="1:42" x14ac:dyDescent="0.25">
      <c r="A4312" t="s">
        <v>219</v>
      </c>
      <c r="B4312">
        <v>1864878</v>
      </c>
      <c r="C4312" t="s">
        <v>14584</v>
      </c>
      <c r="D4312">
        <v>1743451</v>
      </c>
      <c r="E4312" t="s">
        <v>14577</v>
      </c>
      <c r="F4312" t="s">
        <v>89</v>
      </c>
      <c r="G4312" t="s">
        <v>90</v>
      </c>
      <c r="H4312" t="s">
        <v>14</v>
      </c>
      <c r="I4312" t="s">
        <v>14578</v>
      </c>
      <c r="J4312" t="s">
        <v>14579</v>
      </c>
      <c r="K4312" t="s">
        <v>271</v>
      </c>
      <c r="L4312" t="s">
        <v>95</v>
      </c>
      <c r="M4312">
        <v>2474</v>
      </c>
      <c r="N4312">
        <v>10</v>
      </c>
      <c r="O4312" s="17">
        <v>45492</v>
      </c>
      <c r="P4312" t="s">
        <v>109</v>
      </c>
      <c r="Q4312" t="s">
        <v>24</v>
      </c>
      <c r="R4312" s="17">
        <v>45488</v>
      </c>
      <c r="S4312" s="27"/>
      <c r="T4312">
        <v>55.196666666666673</v>
      </c>
      <c r="U4312">
        <v>4.1733333333333329</v>
      </c>
      <c r="V4312">
        <v>59.37</v>
      </c>
      <c r="W4312">
        <v>3</v>
      </c>
      <c r="X4312">
        <v>2.97</v>
      </c>
      <c r="Y4312">
        <v>0</v>
      </c>
      <c r="Z4312">
        <v>0</v>
      </c>
      <c r="AA4312">
        <v>0</v>
      </c>
      <c r="AB4312">
        <v>1.870155</v>
      </c>
      <c r="AC4312" s="29">
        <v>60.469844999999999</v>
      </c>
      <c r="AD4312">
        <v>0</v>
      </c>
      <c r="AF4312">
        <v>178.11</v>
      </c>
      <c r="AG4312">
        <v>0</v>
      </c>
      <c r="AH4312">
        <v>8.91</v>
      </c>
      <c r="AI4312">
        <v>5.6104649999999996</v>
      </c>
      <c r="AJ4312">
        <v>181.40953500000001</v>
      </c>
      <c r="AK4312" t="s">
        <v>26</v>
      </c>
      <c r="AN4312" s="29">
        <v>0</v>
      </c>
      <c r="AO4312" s="30">
        <f t="shared" si="134"/>
        <v>0</v>
      </c>
      <c r="AP4312" s="30">
        <f t="shared" si="135"/>
        <v>0</v>
      </c>
    </row>
    <row r="4313" spans="1:42" x14ac:dyDescent="0.25">
      <c r="A4313" t="s">
        <v>219</v>
      </c>
      <c r="B4313">
        <v>1864850</v>
      </c>
      <c r="C4313" t="s">
        <v>14585</v>
      </c>
      <c r="D4313">
        <v>156170</v>
      </c>
      <c r="E4313" t="s">
        <v>14586</v>
      </c>
      <c r="F4313" t="s">
        <v>89</v>
      </c>
      <c r="G4313" t="s">
        <v>90</v>
      </c>
      <c r="H4313" t="s">
        <v>10</v>
      </c>
      <c r="I4313" t="s">
        <v>14587</v>
      </c>
      <c r="J4313" t="s">
        <v>14588</v>
      </c>
      <c r="K4313" t="s">
        <v>2501</v>
      </c>
      <c r="L4313" t="s">
        <v>231</v>
      </c>
      <c r="M4313">
        <v>826</v>
      </c>
      <c r="N4313">
        <v>26</v>
      </c>
      <c r="O4313" s="17">
        <v>45490</v>
      </c>
      <c r="P4313" t="s">
        <v>138</v>
      </c>
      <c r="Q4313" t="s">
        <v>24</v>
      </c>
      <c r="R4313" s="17">
        <v>45488</v>
      </c>
      <c r="S4313" s="27"/>
      <c r="T4313">
        <v>45.063333333333333</v>
      </c>
      <c r="U4313">
        <v>3.12</v>
      </c>
      <c r="V4313">
        <v>48.183333333333337</v>
      </c>
      <c r="W4313">
        <v>3</v>
      </c>
      <c r="X4313">
        <v>2.41</v>
      </c>
      <c r="Y4313">
        <v>0</v>
      </c>
      <c r="Z4313">
        <v>0</v>
      </c>
      <c r="AA4313">
        <v>0</v>
      </c>
      <c r="AB4313">
        <v>1.5177750000000001</v>
      </c>
      <c r="AC4313" s="29">
        <v>49.075558333333333</v>
      </c>
      <c r="AD4313">
        <v>0</v>
      </c>
      <c r="AF4313">
        <v>144.55000000000001</v>
      </c>
      <c r="AG4313">
        <v>0</v>
      </c>
      <c r="AH4313">
        <v>7.23</v>
      </c>
      <c r="AI4313">
        <v>4.5533250000000001</v>
      </c>
      <c r="AJ4313">
        <v>147.226675</v>
      </c>
      <c r="AK4313" t="s">
        <v>26</v>
      </c>
      <c r="AN4313" s="29">
        <v>0</v>
      </c>
      <c r="AO4313" s="30">
        <f t="shared" si="134"/>
        <v>0</v>
      </c>
      <c r="AP4313" s="30">
        <f t="shared" si="135"/>
        <v>0</v>
      </c>
    </row>
    <row r="4314" spans="1:42" x14ac:dyDescent="0.25">
      <c r="A4314" t="s">
        <v>219</v>
      </c>
      <c r="B4314">
        <v>1864828</v>
      </c>
      <c r="C4314" t="s">
        <v>14589</v>
      </c>
      <c r="D4314">
        <v>1743445</v>
      </c>
      <c r="E4314" t="s">
        <v>14590</v>
      </c>
      <c r="F4314" t="s">
        <v>89</v>
      </c>
      <c r="G4314" t="s">
        <v>90</v>
      </c>
      <c r="H4314" t="s">
        <v>10</v>
      </c>
      <c r="I4314" t="s">
        <v>14591</v>
      </c>
      <c r="J4314" t="s">
        <v>14592</v>
      </c>
      <c r="K4314" t="s">
        <v>271</v>
      </c>
      <c r="L4314" t="s">
        <v>94</v>
      </c>
      <c r="M4314">
        <v>8740</v>
      </c>
      <c r="N4314">
        <v>34</v>
      </c>
      <c r="O4314" s="17">
        <v>45490</v>
      </c>
      <c r="P4314" t="s">
        <v>96</v>
      </c>
      <c r="Q4314" t="s">
        <v>24</v>
      </c>
      <c r="R4314" s="17">
        <v>45488</v>
      </c>
      <c r="S4314" s="27"/>
      <c r="T4314">
        <v>41.586666666666673</v>
      </c>
      <c r="U4314">
        <v>4.3033333333333337</v>
      </c>
      <c r="V4314">
        <v>45.889999999999993</v>
      </c>
      <c r="W4314">
        <v>3</v>
      </c>
      <c r="X4314">
        <v>2.293333333333333</v>
      </c>
      <c r="Y4314">
        <v>0</v>
      </c>
      <c r="Z4314">
        <v>0</v>
      </c>
      <c r="AA4314">
        <v>0</v>
      </c>
      <c r="AB4314">
        <v>1.445535</v>
      </c>
      <c r="AC4314" s="29">
        <v>46.73779833333333</v>
      </c>
      <c r="AD4314">
        <v>0</v>
      </c>
      <c r="AF4314">
        <v>137.66999999999999</v>
      </c>
      <c r="AG4314">
        <v>0</v>
      </c>
      <c r="AH4314">
        <v>6.88</v>
      </c>
      <c r="AI4314">
        <v>4.3366049999999996</v>
      </c>
      <c r="AJ4314">
        <v>140.21339499999999</v>
      </c>
      <c r="AK4314" t="s">
        <v>26</v>
      </c>
      <c r="AN4314" s="29">
        <v>0</v>
      </c>
      <c r="AO4314" s="30">
        <f t="shared" si="134"/>
        <v>0</v>
      </c>
      <c r="AP4314" s="30">
        <f t="shared" si="135"/>
        <v>0</v>
      </c>
    </row>
    <row r="4315" spans="1:42" x14ac:dyDescent="0.25">
      <c r="A4315" t="s">
        <v>219</v>
      </c>
      <c r="B4315">
        <v>1864824</v>
      </c>
      <c r="C4315" t="s">
        <v>14593</v>
      </c>
      <c r="D4315">
        <v>1060214</v>
      </c>
      <c r="E4315" t="s">
        <v>14594</v>
      </c>
      <c r="F4315" t="s">
        <v>89</v>
      </c>
      <c r="G4315" t="s">
        <v>90</v>
      </c>
      <c r="H4315" t="s">
        <v>10</v>
      </c>
      <c r="I4315" t="s">
        <v>14595</v>
      </c>
      <c r="J4315" t="s">
        <v>14596</v>
      </c>
      <c r="K4315" t="s">
        <v>115</v>
      </c>
      <c r="L4315" t="s">
        <v>1323</v>
      </c>
      <c r="M4315">
        <v>2455</v>
      </c>
      <c r="N4315">
        <v>19</v>
      </c>
      <c r="O4315" s="17">
        <v>45490</v>
      </c>
      <c r="P4315" t="s">
        <v>299</v>
      </c>
      <c r="Q4315" t="s">
        <v>24</v>
      </c>
      <c r="R4315" s="17">
        <v>45488</v>
      </c>
      <c r="S4315" s="27"/>
      <c r="T4315">
        <v>35.483333333333327</v>
      </c>
      <c r="U4315">
        <v>4.8899999999999997</v>
      </c>
      <c r="V4315">
        <v>40.373333333333328</v>
      </c>
      <c r="W4315">
        <v>3</v>
      </c>
      <c r="X4315">
        <v>2.02</v>
      </c>
      <c r="Y4315">
        <v>0</v>
      </c>
      <c r="Z4315">
        <v>0</v>
      </c>
      <c r="AA4315">
        <v>0</v>
      </c>
      <c r="AB4315">
        <v>1.27176</v>
      </c>
      <c r="AC4315" s="29">
        <v>41.121573333333338</v>
      </c>
      <c r="AD4315">
        <v>0</v>
      </c>
      <c r="AF4315">
        <v>121.12</v>
      </c>
      <c r="AG4315">
        <v>0</v>
      </c>
      <c r="AH4315">
        <v>6.06</v>
      </c>
      <c r="AI4315">
        <v>3.81528</v>
      </c>
      <c r="AJ4315">
        <v>123.36472000000001</v>
      </c>
      <c r="AK4315" t="s">
        <v>26</v>
      </c>
      <c r="AN4315" s="29">
        <v>0</v>
      </c>
      <c r="AO4315" s="30">
        <f t="shared" si="134"/>
        <v>0</v>
      </c>
      <c r="AP4315" s="30">
        <f t="shared" si="135"/>
        <v>0</v>
      </c>
    </row>
    <row r="4316" spans="1:42" x14ac:dyDescent="0.25">
      <c r="A4316" t="s">
        <v>219</v>
      </c>
      <c r="B4316">
        <v>1864824</v>
      </c>
      <c r="C4316" t="s">
        <v>14597</v>
      </c>
      <c r="D4316">
        <v>1743444</v>
      </c>
      <c r="E4316" t="s">
        <v>14594</v>
      </c>
      <c r="F4316" t="s">
        <v>89</v>
      </c>
      <c r="G4316" t="s">
        <v>90</v>
      </c>
      <c r="H4316" t="s">
        <v>10</v>
      </c>
      <c r="I4316" t="s">
        <v>14595</v>
      </c>
      <c r="J4316" t="s">
        <v>14596</v>
      </c>
      <c r="K4316" t="s">
        <v>1323</v>
      </c>
      <c r="L4316" t="s">
        <v>697</v>
      </c>
      <c r="M4316">
        <v>2940</v>
      </c>
      <c r="N4316">
        <v>19</v>
      </c>
      <c r="O4316" s="17">
        <v>45491</v>
      </c>
      <c r="P4316" t="s">
        <v>136</v>
      </c>
      <c r="Q4316" t="s">
        <v>24</v>
      </c>
      <c r="R4316" s="17">
        <v>45488</v>
      </c>
      <c r="S4316" s="27"/>
      <c r="T4316">
        <v>19.666666666666671</v>
      </c>
      <c r="U4316">
        <v>2.3666666666666671</v>
      </c>
      <c r="V4316">
        <v>22.033333333333331</v>
      </c>
      <c r="W4316">
        <v>3</v>
      </c>
      <c r="X4316">
        <v>1.1033333333333331</v>
      </c>
      <c r="Y4316">
        <v>0</v>
      </c>
      <c r="Z4316">
        <v>0</v>
      </c>
      <c r="AA4316">
        <v>0</v>
      </c>
      <c r="AB4316">
        <v>0.69404999999999994</v>
      </c>
      <c r="AC4316" s="29">
        <v>22.44261666666667</v>
      </c>
      <c r="AD4316">
        <v>0</v>
      </c>
      <c r="AF4316">
        <v>66.099999999999994</v>
      </c>
      <c r="AG4316">
        <v>0</v>
      </c>
      <c r="AH4316">
        <v>3.31</v>
      </c>
      <c r="AI4316">
        <v>2.0821499999999999</v>
      </c>
      <c r="AJ4316">
        <v>67.327849999999998</v>
      </c>
      <c r="AK4316" t="s">
        <v>26</v>
      </c>
      <c r="AN4316" s="29">
        <v>0</v>
      </c>
      <c r="AO4316" s="30">
        <f t="shared" si="134"/>
        <v>0</v>
      </c>
      <c r="AP4316" s="30">
        <f t="shared" si="135"/>
        <v>0</v>
      </c>
    </row>
    <row r="4317" spans="1:42" x14ac:dyDescent="0.25">
      <c r="A4317" t="s">
        <v>219</v>
      </c>
      <c r="B4317">
        <v>1864819</v>
      </c>
      <c r="C4317" t="s">
        <v>14598</v>
      </c>
      <c r="D4317">
        <v>1060213</v>
      </c>
      <c r="E4317" t="s">
        <v>14599</v>
      </c>
      <c r="F4317" t="s">
        <v>89</v>
      </c>
      <c r="G4317" t="s">
        <v>90</v>
      </c>
      <c r="H4317" t="s">
        <v>10</v>
      </c>
      <c r="I4317" t="s">
        <v>14600</v>
      </c>
      <c r="J4317" t="s">
        <v>14601</v>
      </c>
      <c r="K4317" t="s">
        <v>115</v>
      </c>
      <c r="L4317" t="s">
        <v>1323</v>
      </c>
      <c r="M4317">
        <v>2455</v>
      </c>
      <c r="N4317">
        <v>20</v>
      </c>
      <c r="O4317" s="17">
        <v>45490</v>
      </c>
      <c r="P4317" t="s">
        <v>299</v>
      </c>
      <c r="Q4317" t="s">
        <v>24</v>
      </c>
      <c r="R4317" s="17">
        <v>45488</v>
      </c>
      <c r="S4317" s="27"/>
      <c r="T4317">
        <v>35.483333333333327</v>
      </c>
      <c r="U4317">
        <v>4.8899999999999997</v>
      </c>
      <c r="V4317">
        <v>40.373333333333328</v>
      </c>
      <c r="W4317">
        <v>3</v>
      </c>
      <c r="X4317">
        <v>2.02</v>
      </c>
      <c r="Y4317">
        <v>0</v>
      </c>
      <c r="Z4317">
        <v>0</v>
      </c>
      <c r="AA4317">
        <v>0</v>
      </c>
      <c r="AB4317">
        <v>1.27176</v>
      </c>
      <c r="AC4317" s="29">
        <v>41.121573333333338</v>
      </c>
      <c r="AD4317">
        <v>0</v>
      </c>
      <c r="AF4317">
        <v>121.12</v>
      </c>
      <c r="AG4317">
        <v>0</v>
      </c>
      <c r="AH4317">
        <v>6.06</v>
      </c>
      <c r="AI4317">
        <v>3.81528</v>
      </c>
      <c r="AJ4317">
        <v>123.36472000000001</v>
      </c>
      <c r="AK4317" t="s">
        <v>26</v>
      </c>
      <c r="AN4317" s="29">
        <v>0</v>
      </c>
      <c r="AO4317" s="30">
        <f t="shared" si="134"/>
        <v>0</v>
      </c>
      <c r="AP4317" s="30">
        <f t="shared" si="135"/>
        <v>0</v>
      </c>
    </row>
    <row r="4318" spans="1:42" x14ac:dyDescent="0.25">
      <c r="A4318" t="s">
        <v>219</v>
      </c>
      <c r="B4318">
        <v>1864819</v>
      </c>
      <c r="C4318" t="s">
        <v>14602</v>
      </c>
      <c r="D4318">
        <v>1743443</v>
      </c>
      <c r="E4318" t="s">
        <v>14599</v>
      </c>
      <c r="F4318" t="s">
        <v>89</v>
      </c>
      <c r="G4318" t="s">
        <v>90</v>
      </c>
      <c r="H4318" t="s">
        <v>10</v>
      </c>
      <c r="I4318" t="s">
        <v>14600</v>
      </c>
      <c r="J4318" t="s">
        <v>14601</v>
      </c>
      <c r="K4318" t="s">
        <v>1323</v>
      </c>
      <c r="L4318" t="s">
        <v>697</v>
      </c>
      <c r="M4318">
        <v>2940</v>
      </c>
      <c r="N4318">
        <v>20</v>
      </c>
      <c r="O4318" s="17">
        <v>45491</v>
      </c>
      <c r="P4318" t="s">
        <v>136</v>
      </c>
      <c r="Q4318" t="s">
        <v>24</v>
      </c>
      <c r="R4318" s="17">
        <v>45488</v>
      </c>
      <c r="S4318" s="27"/>
      <c r="T4318">
        <v>19.666666666666671</v>
      </c>
      <c r="U4318">
        <v>2.3666666666666671</v>
      </c>
      <c r="V4318">
        <v>22.033333333333331</v>
      </c>
      <c r="W4318">
        <v>3</v>
      </c>
      <c r="X4318">
        <v>1.1033333333333331</v>
      </c>
      <c r="Y4318">
        <v>0</v>
      </c>
      <c r="Z4318">
        <v>0</v>
      </c>
      <c r="AA4318">
        <v>0</v>
      </c>
      <c r="AB4318">
        <v>0.69404999999999994</v>
      </c>
      <c r="AC4318" s="29">
        <v>22.44261666666667</v>
      </c>
      <c r="AD4318">
        <v>0</v>
      </c>
      <c r="AF4318">
        <v>66.099999999999994</v>
      </c>
      <c r="AG4318">
        <v>0</v>
      </c>
      <c r="AH4318">
        <v>3.31</v>
      </c>
      <c r="AI4318">
        <v>2.0821499999999999</v>
      </c>
      <c r="AJ4318">
        <v>67.327849999999998</v>
      </c>
      <c r="AK4318" t="s">
        <v>26</v>
      </c>
      <c r="AN4318" s="29">
        <v>0</v>
      </c>
      <c r="AO4318" s="30">
        <f t="shared" si="134"/>
        <v>0</v>
      </c>
      <c r="AP4318" s="30">
        <f t="shared" si="135"/>
        <v>0</v>
      </c>
    </row>
    <row r="4319" spans="1:42" x14ac:dyDescent="0.25">
      <c r="A4319" t="s">
        <v>219</v>
      </c>
      <c r="B4319">
        <v>1864818</v>
      </c>
      <c r="C4319" t="s">
        <v>14603</v>
      </c>
      <c r="D4319">
        <v>1743442</v>
      </c>
      <c r="E4319" t="s">
        <v>14604</v>
      </c>
      <c r="F4319" t="s">
        <v>89</v>
      </c>
      <c r="G4319" t="s">
        <v>90</v>
      </c>
      <c r="H4319" t="s">
        <v>10</v>
      </c>
      <c r="I4319" t="s">
        <v>14605</v>
      </c>
      <c r="J4319" t="s">
        <v>14606</v>
      </c>
      <c r="K4319" t="s">
        <v>225</v>
      </c>
      <c r="L4319" t="s">
        <v>224</v>
      </c>
      <c r="M4319">
        <v>8730</v>
      </c>
      <c r="N4319">
        <v>25</v>
      </c>
      <c r="O4319" s="17">
        <v>45489</v>
      </c>
      <c r="P4319" t="s">
        <v>140</v>
      </c>
      <c r="Q4319" t="s">
        <v>24</v>
      </c>
      <c r="R4319" s="17">
        <v>45488</v>
      </c>
      <c r="S4319" s="27"/>
      <c r="T4319">
        <v>117.19</v>
      </c>
      <c r="U4319">
        <v>6.34</v>
      </c>
      <c r="V4319">
        <v>123.53</v>
      </c>
      <c r="W4319">
        <v>3</v>
      </c>
      <c r="X4319">
        <v>6.1766666666666667</v>
      </c>
      <c r="Y4319">
        <v>0</v>
      </c>
      <c r="Z4319">
        <v>0</v>
      </c>
      <c r="AA4319">
        <v>0</v>
      </c>
      <c r="AB4319">
        <v>3.8911950000000002</v>
      </c>
      <c r="AC4319" s="29">
        <v>125.8154716666667</v>
      </c>
      <c r="AD4319">
        <v>0</v>
      </c>
      <c r="AF4319">
        <v>370.59</v>
      </c>
      <c r="AG4319">
        <v>0</v>
      </c>
      <c r="AH4319">
        <v>18.53</v>
      </c>
      <c r="AI4319">
        <v>11.673584999999999</v>
      </c>
      <c r="AJ4319">
        <v>377.446415</v>
      </c>
      <c r="AK4319" t="s">
        <v>26</v>
      </c>
      <c r="AN4319" s="29">
        <v>3.5</v>
      </c>
      <c r="AO4319" s="30">
        <f t="shared" si="134"/>
        <v>1.0062499999999999</v>
      </c>
      <c r="AP4319" s="30">
        <f t="shared" si="135"/>
        <v>0.33541666666666664</v>
      </c>
    </row>
    <row r="4320" spans="1:42" x14ac:dyDescent="0.25">
      <c r="A4320" t="s">
        <v>219</v>
      </c>
      <c r="B4320">
        <v>1864809</v>
      </c>
      <c r="C4320" t="s">
        <v>14607</v>
      </c>
      <c r="D4320">
        <v>1060211</v>
      </c>
      <c r="E4320" t="s">
        <v>14608</v>
      </c>
      <c r="F4320" t="s">
        <v>89</v>
      </c>
      <c r="G4320" t="s">
        <v>90</v>
      </c>
      <c r="H4320" t="s">
        <v>137</v>
      </c>
      <c r="I4320" t="s">
        <v>14609</v>
      </c>
      <c r="J4320" t="s">
        <v>14610</v>
      </c>
      <c r="K4320" t="s">
        <v>94</v>
      </c>
      <c r="L4320" t="s">
        <v>266</v>
      </c>
      <c r="M4320">
        <v>8520</v>
      </c>
      <c r="N4320">
        <v>71</v>
      </c>
      <c r="O4320" s="17">
        <v>45500</v>
      </c>
      <c r="P4320" t="s">
        <v>104</v>
      </c>
      <c r="Q4320" t="s">
        <v>24</v>
      </c>
      <c r="R4320" s="17">
        <v>45488</v>
      </c>
      <c r="S4320" s="27"/>
      <c r="T4320">
        <v>177.935</v>
      </c>
      <c r="U4320">
        <v>12.465</v>
      </c>
      <c r="V4320">
        <v>190.4</v>
      </c>
      <c r="W4320">
        <v>2</v>
      </c>
      <c r="X4320">
        <v>9.52</v>
      </c>
      <c r="Y4320">
        <v>0</v>
      </c>
      <c r="Z4320">
        <v>0</v>
      </c>
      <c r="AA4320">
        <v>0</v>
      </c>
      <c r="AB4320">
        <v>9.9960000000000004</v>
      </c>
      <c r="AC4320" s="29">
        <v>189.92400000000001</v>
      </c>
      <c r="AD4320">
        <v>0</v>
      </c>
      <c r="AF4320">
        <v>380.8</v>
      </c>
      <c r="AG4320">
        <v>0</v>
      </c>
      <c r="AH4320">
        <v>19.04</v>
      </c>
      <c r="AI4320">
        <v>19.992000000000001</v>
      </c>
      <c r="AJ4320">
        <v>379.84800000000001</v>
      </c>
      <c r="AK4320" t="s">
        <v>27</v>
      </c>
      <c r="AN4320" s="29">
        <v>0</v>
      </c>
      <c r="AO4320" s="30">
        <f t="shared" si="134"/>
        <v>0</v>
      </c>
      <c r="AP4320" s="30">
        <f t="shared" si="135"/>
        <v>0</v>
      </c>
    </row>
    <row r="4321" spans="1:42" x14ac:dyDescent="0.25">
      <c r="A4321" t="s">
        <v>219</v>
      </c>
      <c r="B4321">
        <v>1864809</v>
      </c>
      <c r="C4321" t="s">
        <v>14611</v>
      </c>
      <c r="D4321">
        <v>1743441</v>
      </c>
      <c r="E4321" t="s">
        <v>14608</v>
      </c>
      <c r="F4321" t="s">
        <v>89</v>
      </c>
      <c r="G4321" t="s">
        <v>90</v>
      </c>
      <c r="H4321" t="s">
        <v>137</v>
      </c>
      <c r="I4321" t="s">
        <v>14609</v>
      </c>
      <c r="J4321" t="s">
        <v>14610</v>
      </c>
      <c r="K4321" t="s">
        <v>266</v>
      </c>
      <c r="L4321" t="s">
        <v>94</v>
      </c>
      <c r="M4321">
        <v>8515</v>
      </c>
      <c r="N4321">
        <v>73</v>
      </c>
      <c r="O4321" s="17">
        <v>45497</v>
      </c>
      <c r="P4321" t="s">
        <v>101</v>
      </c>
      <c r="Q4321" t="s">
        <v>24</v>
      </c>
      <c r="R4321" s="17">
        <v>45488</v>
      </c>
      <c r="S4321" s="27"/>
      <c r="T4321">
        <v>173.73</v>
      </c>
      <c r="U4321">
        <v>9.01</v>
      </c>
      <c r="V4321">
        <v>182.74</v>
      </c>
      <c r="W4321">
        <v>2</v>
      </c>
      <c r="X4321">
        <v>9.1349999999999998</v>
      </c>
      <c r="Y4321">
        <v>0</v>
      </c>
      <c r="Z4321">
        <v>0</v>
      </c>
      <c r="AA4321">
        <v>0</v>
      </c>
      <c r="AB4321">
        <v>9.5938499999999998</v>
      </c>
      <c r="AC4321" s="29">
        <v>182.28115</v>
      </c>
      <c r="AD4321">
        <v>0</v>
      </c>
      <c r="AF4321">
        <v>365.48</v>
      </c>
      <c r="AG4321">
        <v>0</v>
      </c>
      <c r="AH4321">
        <v>18.27</v>
      </c>
      <c r="AI4321">
        <v>19.1877</v>
      </c>
      <c r="AJ4321">
        <v>364.56229999999999</v>
      </c>
      <c r="AK4321" t="s">
        <v>27</v>
      </c>
      <c r="AN4321" s="29">
        <v>0</v>
      </c>
      <c r="AO4321" s="30">
        <f t="shared" si="134"/>
        <v>0</v>
      </c>
      <c r="AP4321" s="30">
        <f t="shared" si="135"/>
        <v>0</v>
      </c>
    </row>
    <row r="4322" spans="1:42" x14ac:dyDescent="0.25">
      <c r="A4322" t="s">
        <v>219</v>
      </c>
      <c r="B4322">
        <v>1864753</v>
      </c>
      <c r="C4322" t="s">
        <v>14612</v>
      </c>
      <c r="D4322">
        <v>1060209</v>
      </c>
      <c r="E4322" t="s">
        <v>14613</v>
      </c>
      <c r="F4322" t="s">
        <v>89</v>
      </c>
      <c r="G4322" t="s">
        <v>90</v>
      </c>
      <c r="H4322" t="s">
        <v>10</v>
      </c>
      <c r="I4322" t="s">
        <v>922</v>
      </c>
      <c r="J4322" t="s">
        <v>923</v>
      </c>
      <c r="K4322" t="s">
        <v>94</v>
      </c>
      <c r="L4322" t="s">
        <v>256</v>
      </c>
      <c r="M4322">
        <v>2065</v>
      </c>
      <c r="N4322">
        <v>33</v>
      </c>
      <c r="O4322" s="17">
        <v>45491</v>
      </c>
      <c r="P4322" t="s">
        <v>104</v>
      </c>
      <c r="Q4322" t="s">
        <v>24</v>
      </c>
      <c r="R4322" s="17">
        <v>45488</v>
      </c>
      <c r="S4322" s="27"/>
      <c r="T4322">
        <v>30.33666666666667</v>
      </c>
      <c r="U4322">
        <v>6.4966666666666661</v>
      </c>
      <c r="V4322">
        <v>36.833333333333343</v>
      </c>
      <c r="W4322">
        <v>3</v>
      </c>
      <c r="X4322">
        <v>1.843333333333333</v>
      </c>
      <c r="Y4322">
        <v>0</v>
      </c>
      <c r="Z4322">
        <v>0</v>
      </c>
      <c r="AA4322">
        <v>0</v>
      </c>
      <c r="AB4322">
        <v>1.16025</v>
      </c>
      <c r="AC4322" s="29">
        <v>37.516416666666657</v>
      </c>
      <c r="AD4322">
        <v>0</v>
      </c>
      <c r="AF4322">
        <v>110.5</v>
      </c>
      <c r="AG4322">
        <v>0</v>
      </c>
      <c r="AH4322">
        <v>5.53</v>
      </c>
      <c r="AI4322">
        <v>3.48075</v>
      </c>
      <c r="AJ4322">
        <v>112.54925</v>
      </c>
      <c r="AK4322" t="s">
        <v>26</v>
      </c>
      <c r="AN4322" s="29">
        <v>0</v>
      </c>
      <c r="AO4322" s="30">
        <f t="shared" si="134"/>
        <v>0</v>
      </c>
      <c r="AP4322" s="30">
        <f t="shared" si="135"/>
        <v>0</v>
      </c>
    </row>
    <row r="4323" spans="1:42" x14ac:dyDescent="0.25">
      <c r="A4323" t="s">
        <v>219</v>
      </c>
      <c r="B4323">
        <v>1864753</v>
      </c>
      <c r="C4323" t="s">
        <v>14614</v>
      </c>
      <c r="D4323">
        <v>1743425</v>
      </c>
      <c r="E4323" t="s">
        <v>14613</v>
      </c>
      <c r="F4323" t="s">
        <v>89</v>
      </c>
      <c r="G4323" t="s">
        <v>90</v>
      </c>
      <c r="H4323" t="s">
        <v>10</v>
      </c>
      <c r="I4323" t="s">
        <v>922</v>
      </c>
      <c r="J4323" t="s">
        <v>923</v>
      </c>
      <c r="K4323" t="s">
        <v>256</v>
      </c>
      <c r="L4323" t="s">
        <v>94</v>
      </c>
      <c r="M4323">
        <v>2060</v>
      </c>
      <c r="N4323">
        <v>37</v>
      </c>
      <c r="O4323" s="17">
        <v>45495</v>
      </c>
      <c r="P4323" t="s">
        <v>512</v>
      </c>
      <c r="Q4323" t="s">
        <v>24</v>
      </c>
      <c r="R4323" s="17">
        <v>45488</v>
      </c>
      <c r="S4323" s="27"/>
      <c r="T4323">
        <v>34.863333333333337</v>
      </c>
      <c r="U4323">
        <v>4.37</v>
      </c>
      <c r="V4323">
        <v>39.233333333333327</v>
      </c>
      <c r="W4323">
        <v>3</v>
      </c>
      <c r="X4323">
        <v>1.9633333333333329</v>
      </c>
      <c r="Y4323">
        <v>0</v>
      </c>
      <c r="Z4323">
        <v>0</v>
      </c>
      <c r="AA4323">
        <v>0</v>
      </c>
      <c r="AB4323">
        <v>1.2358499999999999</v>
      </c>
      <c r="AC4323" s="29">
        <v>39.960816666666673</v>
      </c>
      <c r="AD4323">
        <v>0</v>
      </c>
      <c r="AF4323">
        <v>117.7</v>
      </c>
      <c r="AG4323">
        <v>0</v>
      </c>
      <c r="AH4323">
        <v>5.89</v>
      </c>
      <c r="AI4323">
        <v>3.7075499999999999</v>
      </c>
      <c r="AJ4323">
        <v>119.88245000000001</v>
      </c>
      <c r="AK4323" t="s">
        <v>26</v>
      </c>
      <c r="AN4323" s="29">
        <v>0</v>
      </c>
      <c r="AO4323" s="30">
        <f t="shared" si="134"/>
        <v>0</v>
      </c>
      <c r="AP4323" s="30">
        <f t="shared" si="135"/>
        <v>0</v>
      </c>
    </row>
    <row r="4324" spans="1:42" x14ac:dyDescent="0.25">
      <c r="A4324" t="s">
        <v>219</v>
      </c>
      <c r="B4324">
        <v>1864714</v>
      </c>
      <c r="C4324" t="s">
        <v>14615</v>
      </c>
      <c r="D4324">
        <v>1060204</v>
      </c>
      <c r="E4324" t="s">
        <v>14616</v>
      </c>
      <c r="F4324" t="s">
        <v>89</v>
      </c>
      <c r="G4324" t="s">
        <v>90</v>
      </c>
      <c r="H4324" t="s">
        <v>10</v>
      </c>
      <c r="I4324" t="s">
        <v>14617</v>
      </c>
      <c r="J4324" t="s">
        <v>14618</v>
      </c>
      <c r="K4324" t="s">
        <v>115</v>
      </c>
      <c r="L4324" t="s">
        <v>874</v>
      </c>
      <c r="M4324">
        <v>2335</v>
      </c>
      <c r="N4324">
        <v>75</v>
      </c>
      <c r="O4324" s="17">
        <v>45495</v>
      </c>
      <c r="P4324" t="s">
        <v>155</v>
      </c>
      <c r="Q4324" t="s">
        <v>24</v>
      </c>
      <c r="R4324" s="17">
        <v>45488</v>
      </c>
      <c r="S4324" s="27"/>
      <c r="T4324">
        <v>135.03</v>
      </c>
      <c r="U4324">
        <v>8.3766666666666669</v>
      </c>
      <c r="V4324">
        <v>143.40666666666669</v>
      </c>
      <c r="W4324">
        <v>3</v>
      </c>
      <c r="X4324">
        <v>7.1700000000000008</v>
      </c>
      <c r="Y4324">
        <v>0</v>
      </c>
      <c r="Z4324">
        <v>0</v>
      </c>
      <c r="AA4324">
        <v>0</v>
      </c>
      <c r="AB4324">
        <v>4.5173100000000002</v>
      </c>
      <c r="AC4324" s="29">
        <v>146.0593566666667</v>
      </c>
      <c r="AD4324">
        <v>0</v>
      </c>
      <c r="AF4324">
        <v>430.22</v>
      </c>
      <c r="AG4324">
        <v>0</v>
      </c>
      <c r="AH4324">
        <v>21.51</v>
      </c>
      <c r="AI4324">
        <v>13.55193</v>
      </c>
      <c r="AJ4324">
        <v>438.17806999999999</v>
      </c>
      <c r="AK4324" t="s">
        <v>26</v>
      </c>
      <c r="AN4324" s="29">
        <v>0</v>
      </c>
      <c r="AO4324" s="30">
        <f t="shared" si="134"/>
        <v>0</v>
      </c>
      <c r="AP4324" s="30">
        <f t="shared" si="135"/>
        <v>0</v>
      </c>
    </row>
    <row r="4325" spans="1:42" x14ac:dyDescent="0.25">
      <c r="A4325" t="s">
        <v>219</v>
      </c>
      <c r="B4325">
        <v>1864714</v>
      </c>
      <c r="C4325" t="s">
        <v>14619</v>
      </c>
      <c r="D4325">
        <v>1060205</v>
      </c>
      <c r="E4325" t="s">
        <v>14616</v>
      </c>
      <c r="F4325" t="s">
        <v>89</v>
      </c>
      <c r="G4325" t="s">
        <v>90</v>
      </c>
      <c r="H4325" t="s">
        <v>10</v>
      </c>
      <c r="I4325" t="s">
        <v>14620</v>
      </c>
      <c r="J4325" t="s">
        <v>14621</v>
      </c>
      <c r="K4325" t="s">
        <v>115</v>
      </c>
      <c r="L4325" t="s">
        <v>874</v>
      </c>
      <c r="M4325">
        <v>2335</v>
      </c>
      <c r="N4325">
        <v>76</v>
      </c>
      <c r="O4325" s="17">
        <v>45495</v>
      </c>
      <c r="P4325" t="s">
        <v>155</v>
      </c>
      <c r="Q4325" t="s">
        <v>24</v>
      </c>
      <c r="R4325" s="17">
        <v>45488</v>
      </c>
      <c r="S4325" s="27"/>
      <c r="T4325">
        <v>135.03</v>
      </c>
      <c r="U4325">
        <v>8.3766666666666669</v>
      </c>
      <c r="V4325">
        <v>143.40666666666669</v>
      </c>
      <c r="W4325">
        <v>3</v>
      </c>
      <c r="X4325">
        <v>7.1700000000000008</v>
      </c>
      <c r="Y4325">
        <v>0</v>
      </c>
      <c r="Z4325">
        <v>0</v>
      </c>
      <c r="AA4325">
        <v>0</v>
      </c>
      <c r="AB4325">
        <v>4.5173100000000002</v>
      </c>
      <c r="AC4325" s="29">
        <v>146.0593566666667</v>
      </c>
      <c r="AD4325">
        <v>0</v>
      </c>
      <c r="AF4325">
        <v>430.22</v>
      </c>
      <c r="AG4325">
        <v>0</v>
      </c>
      <c r="AH4325">
        <v>21.51</v>
      </c>
      <c r="AI4325">
        <v>13.55193</v>
      </c>
      <c r="AJ4325">
        <v>438.17806999999999</v>
      </c>
      <c r="AK4325" t="s">
        <v>26</v>
      </c>
      <c r="AN4325" s="29">
        <v>0</v>
      </c>
      <c r="AO4325" s="30">
        <f t="shared" si="134"/>
        <v>0</v>
      </c>
      <c r="AP4325" s="30">
        <f t="shared" si="135"/>
        <v>0</v>
      </c>
    </row>
    <row r="4326" spans="1:42" x14ac:dyDescent="0.25">
      <c r="A4326" t="s">
        <v>219</v>
      </c>
      <c r="B4326">
        <v>1864665</v>
      </c>
      <c r="C4326" t="s">
        <v>14622</v>
      </c>
      <c r="D4326">
        <v>1060198</v>
      </c>
      <c r="E4326" t="s">
        <v>14623</v>
      </c>
      <c r="F4326" t="s">
        <v>89</v>
      </c>
      <c r="G4326" t="s">
        <v>90</v>
      </c>
      <c r="H4326" t="s">
        <v>10</v>
      </c>
      <c r="I4326" t="s">
        <v>14624</v>
      </c>
      <c r="J4326" t="s">
        <v>14625</v>
      </c>
      <c r="K4326" t="s">
        <v>94</v>
      </c>
      <c r="L4326" t="s">
        <v>874</v>
      </c>
      <c r="M4326">
        <v>2247</v>
      </c>
      <c r="N4326">
        <v>8</v>
      </c>
      <c r="O4326" s="17">
        <v>45492</v>
      </c>
      <c r="P4326" t="s">
        <v>109</v>
      </c>
      <c r="Q4326" t="s">
        <v>24</v>
      </c>
      <c r="R4326" s="17">
        <v>45488</v>
      </c>
      <c r="S4326" s="27"/>
      <c r="T4326">
        <v>130.97999999999999</v>
      </c>
      <c r="U4326">
        <v>17.329999999999998</v>
      </c>
      <c r="V4326">
        <v>148.31</v>
      </c>
      <c r="W4326">
        <v>2</v>
      </c>
      <c r="X4326">
        <v>7.415</v>
      </c>
      <c r="Y4326">
        <v>0</v>
      </c>
      <c r="Z4326">
        <v>0</v>
      </c>
      <c r="AA4326">
        <v>0</v>
      </c>
      <c r="AB4326">
        <v>4.6717649999999997</v>
      </c>
      <c r="AC4326" s="29">
        <v>151.053235</v>
      </c>
      <c r="AD4326">
        <v>0</v>
      </c>
      <c r="AF4326">
        <v>296.62</v>
      </c>
      <c r="AG4326">
        <v>0</v>
      </c>
      <c r="AH4326">
        <v>14.83</v>
      </c>
      <c r="AI4326">
        <v>9.3435299999999994</v>
      </c>
      <c r="AJ4326">
        <v>302.10647</v>
      </c>
      <c r="AK4326" t="s">
        <v>27</v>
      </c>
      <c r="AN4326" s="29">
        <v>0</v>
      </c>
      <c r="AO4326" s="30">
        <f t="shared" si="134"/>
        <v>0</v>
      </c>
      <c r="AP4326" s="30">
        <f t="shared" si="135"/>
        <v>0</v>
      </c>
    </row>
    <row r="4327" spans="1:42" x14ac:dyDescent="0.25">
      <c r="A4327" t="s">
        <v>219</v>
      </c>
      <c r="B4327">
        <v>1864665</v>
      </c>
      <c r="C4327" t="s">
        <v>14626</v>
      </c>
      <c r="D4327">
        <v>1060199</v>
      </c>
      <c r="E4327" t="s">
        <v>14623</v>
      </c>
      <c r="F4327" t="s">
        <v>89</v>
      </c>
      <c r="G4327" t="s">
        <v>90</v>
      </c>
      <c r="H4327" t="s">
        <v>10</v>
      </c>
      <c r="I4327" t="s">
        <v>14627</v>
      </c>
      <c r="J4327" t="s">
        <v>14628</v>
      </c>
      <c r="K4327" t="s">
        <v>94</v>
      </c>
      <c r="L4327" t="s">
        <v>874</v>
      </c>
      <c r="M4327">
        <v>2247</v>
      </c>
      <c r="N4327">
        <v>7</v>
      </c>
      <c r="O4327" s="17">
        <v>45492</v>
      </c>
      <c r="P4327" t="s">
        <v>109</v>
      </c>
      <c r="Q4327" t="s">
        <v>24</v>
      </c>
      <c r="R4327" s="17">
        <v>45488</v>
      </c>
      <c r="S4327" s="27"/>
      <c r="T4327">
        <v>130.97999999999999</v>
      </c>
      <c r="U4327">
        <v>17.329999999999998</v>
      </c>
      <c r="V4327">
        <v>148.31</v>
      </c>
      <c r="W4327">
        <v>2</v>
      </c>
      <c r="X4327">
        <v>7.415</v>
      </c>
      <c r="Y4327">
        <v>0</v>
      </c>
      <c r="Z4327">
        <v>0</v>
      </c>
      <c r="AA4327">
        <v>0</v>
      </c>
      <c r="AB4327">
        <v>4.6717649999999997</v>
      </c>
      <c r="AC4327" s="29">
        <v>151.053235</v>
      </c>
      <c r="AD4327">
        <v>0</v>
      </c>
      <c r="AF4327">
        <v>296.62</v>
      </c>
      <c r="AG4327">
        <v>0</v>
      </c>
      <c r="AH4327">
        <v>14.83</v>
      </c>
      <c r="AI4327">
        <v>9.3435299999999994</v>
      </c>
      <c r="AJ4327">
        <v>302.10647</v>
      </c>
      <c r="AK4327" t="s">
        <v>27</v>
      </c>
      <c r="AN4327" s="29">
        <v>0</v>
      </c>
      <c r="AO4327" s="30">
        <f t="shared" si="134"/>
        <v>0</v>
      </c>
      <c r="AP4327" s="30">
        <f t="shared" si="135"/>
        <v>0</v>
      </c>
    </row>
    <row r="4328" spans="1:42" x14ac:dyDescent="0.25">
      <c r="A4328" t="s">
        <v>219</v>
      </c>
      <c r="B4328">
        <v>1864665</v>
      </c>
      <c r="C4328" t="s">
        <v>14629</v>
      </c>
      <c r="D4328">
        <v>1743409</v>
      </c>
      <c r="E4328" t="s">
        <v>14623</v>
      </c>
      <c r="F4328" t="s">
        <v>89</v>
      </c>
      <c r="G4328" t="s">
        <v>90</v>
      </c>
      <c r="H4328" t="s">
        <v>10</v>
      </c>
      <c r="I4328" t="s">
        <v>14627</v>
      </c>
      <c r="J4328" t="s">
        <v>14628</v>
      </c>
      <c r="K4328" t="s">
        <v>874</v>
      </c>
      <c r="L4328" t="s">
        <v>94</v>
      </c>
      <c r="M4328">
        <v>2300</v>
      </c>
      <c r="N4328">
        <v>15</v>
      </c>
      <c r="O4328" s="17">
        <v>45489</v>
      </c>
      <c r="P4328" t="s">
        <v>158</v>
      </c>
      <c r="Q4328" t="s">
        <v>24</v>
      </c>
      <c r="R4328" s="17">
        <v>45488</v>
      </c>
      <c r="S4328" s="27"/>
      <c r="T4328">
        <v>102.8</v>
      </c>
      <c r="U4328">
        <v>11.6</v>
      </c>
      <c r="V4328">
        <v>114.4</v>
      </c>
      <c r="W4328">
        <v>2</v>
      </c>
      <c r="X4328">
        <v>5.72</v>
      </c>
      <c r="Y4328">
        <v>0</v>
      </c>
      <c r="Z4328">
        <v>0</v>
      </c>
      <c r="AA4328">
        <v>0</v>
      </c>
      <c r="AB4328">
        <v>3.6036000000000001</v>
      </c>
      <c r="AC4328" s="29">
        <v>116.5164</v>
      </c>
      <c r="AD4328">
        <v>0</v>
      </c>
      <c r="AF4328">
        <v>228.8</v>
      </c>
      <c r="AG4328">
        <v>0</v>
      </c>
      <c r="AH4328">
        <v>11.44</v>
      </c>
      <c r="AI4328">
        <v>7.2072000000000003</v>
      </c>
      <c r="AJ4328">
        <v>233.03280000000001</v>
      </c>
      <c r="AK4328" t="s">
        <v>27</v>
      </c>
      <c r="AN4328" s="29">
        <v>0</v>
      </c>
      <c r="AO4328" s="30">
        <f t="shared" si="134"/>
        <v>0</v>
      </c>
      <c r="AP4328" s="30">
        <f t="shared" si="135"/>
        <v>0</v>
      </c>
    </row>
    <row r="4329" spans="1:42" x14ac:dyDescent="0.25">
      <c r="A4329" t="s">
        <v>219</v>
      </c>
      <c r="B4329">
        <v>1864665</v>
      </c>
      <c r="C4329" t="s">
        <v>14630</v>
      </c>
      <c r="D4329">
        <v>1743408</v>
      </c>
      <c r="E4329" t="s">
        <v>14623</v>
      </c>
      <c r="F4329" t="s">
        <v>89</v>
      </c>
      <c r="G4329" t="s">
        <v>90</v>
      </c>
      <c r="H4329" t="s">
        <v>10</v>
      </c>
      <c r="I4329" t="s">
        <v>14624</v>
      </c>
      <c r="J4329" t="s">
        <v>14625</v>
      </c>
      <c r="K4329" t="s">
        <v>874</v>
      </c>
      <c r="L4329" t="s">
        <v>94</v>
      </c>
      <c r="M4329">
        <v>2300</v>
      </c>
      <c r="N4329">
        <v>16</v>
      </c>
      <c r="O4329" s="17">
        <v>45489</v>
      </c>
      <c r="P4329" t="s">
        <v>158</v>
      </c>
      <c r="Q4329" t="s">
        <v>24</v>
      </c>
      <c r="R4329" s="17">
        <v>45488</v>
      </c>
      <c r="S4329" s="27"/>
      <c r="T4329">
        <v>102.8</v>
      </c>
      <c r="U4329">
        <v>11.6</v>
      </c>
      <c r="V4329">
        <v>114.4</v>
      </c>
      <c r="W4329">
        <v>2</v>
      </c>
      <c r="X4329">
        <v>5.72</v>
      </c>
      <c r="Y4329">
        <v>0</v>
      </c>
      <c r="Z4329">
        <v>0</v>
      </c>
      <c r="AA4329">
        <v>0</v>
      </c>
      <c r="AB4329">
        <v>3.6036000000000001</v>
      </c>
      <c r="AC4329" s="29">
        <v>116.5164</v>
      </c>
      <c r="AD4329">
        <v>0</v>
      </c>
      <c r="AF4329">
        <v>228.8</v>
      </c>
      <c r="AG4329">
        <v>0</v>
      </c>
      <c r="AH4329">
        <v>11.44</v>
      </c>
      <c r="AI4329">
        <v>7.2072000000000003</v>
      </c>
      <c r="AJ4329">
        <v>233.03280000000001</v>
      </c>
      <c r="AK4329" t="s">
        <v>27</v>
      </c>
      <c r="AN4329" s="29">
        <v>0</v>
      </c>
      <c r="AO4329" s="30">
        <f t="shared" si="134"/>
        <v>0</v>
      </c>
      <c r="AP4329" s="30">
        <f t="shared" si="135"/>
        <v>0</v>
      </c>
    </row>
    <row r="4330" spans="1:42" x14ac:dyDescent="0.25">
      <c r="A4330" t="s">
        <v>219</v>
      </c>
      <c r="B4330">
        <v>1864648</v>
      </c>
      <c r="C4330" t="s">
        <v>14631</v>
      </c>
      <c r="D4330">
        <v>1743404</v>
      </c>
      <c r="E4330" t="s">
        <v>14632</v>
      </c>
      <c r="F4330" t="s">
        <v>89</v>
      </c>
      <c r="G4330" t="s">
        <v>90</v>
      </c>
      <c r="H4330" t="s">
        <v>10</v>
      </c>
      <c r="I4330" t="s">
        <v>14633</v>
      </c>
      <c r="J4330" t="s">
        <v>14634</v>
      </c>
      <c r="K4330" t="s">
        <v>3552</v>
      </c>
      <c r="L4330" t="s">
        <v>95</v>
      </c>
      <c r="M4330">
        <v>8340</v>
      </c>
      <c r="N4330">
        <v>3</v>
      </c>
      <c r="O4330" s="17">
        <v>45502</v>
      </c>
      <c r="P4330" t="s">
        <v>5466</v>
      </c>
      <c r="Q4330" t="s">
        <v>24</v>
      </c>
      <c r="R4330" s="17">
        <v>45488</v>
      </c>
      <c r="S4330" s="27"/>
      <c r="T4330">
        <v>16.643333333333331</v>
      </c>
      <c r="U4330">
        <v>0</v>
      </c>
      <c r="V4330">
        <v>16.643333333333331</v>
      </c>
      <c r="W4330">
        <v>3</v>
      </c>
      <c r="X4330">
        <v>0.83333333333333337</v>
      </c>
      <c r="Y4330">
        <v>0</v>
      </c>
      <c r="Z4330">
        <v>0</v>
      </c>
      <c r="AA4330">
        <v>0</v>
      </c>
      <c r="AB4330">
        <v>0.52426499999999998</v>
      </c>
      <c r="AC4330" s="29">
        <v>16.95240166666667</v>
      </c>
      <c r="AD4330">
        <v>0</v>
      </c>
      <c r="AF4330">
        <v>49.93</v>
      </c>
      <c r="AG4330">
        <v>0</v>
      </c>
      <c r="AH4330">
        <v>2.5</v>
      </c>
      <c r="AI4330">
        <v>1.5727949999999999</v>
      </c>
      <c r="AJ4330">
        <v>50.857205</v>
      </c>
      <c r="AK4330" t="s">
        <v>26</v>
      </c>
      <c r="AN4330" s="29">
        <v>0</v>
      </c>
      <c r="AO4330" s="30">
        <f t="shared" si="134"/>
        <v>0</v>
      </c>
      <c r="AP4330" s="30">
        <f t="shared" si="135"/>
        <v>0</v>
      </c>
    </row>
    <row r="4331" spans="1:42" x14ac:dyDescent="0.25">
      <c r="A4331" t="s">
        <v>219</v>
      </c>
      <c r="B4331">
        <v>1864646</v>
      </c>
      <c r="C4331" t="s">
        <v>14635</v>
      </c>
      <c r="D4331">
        <v>1060195</v>
      </c>
      <c r="E4331" t="s">
        <v>14636</v>
      </c>
      <c r="F4331" t="s">
        <v>89</v>
      </c>
      <c r="G4331" t="s">
        <v>90</v>
      </c>
      <c r="H4331" t="s">
        <v>10</v>
      </c>
      <c r="I4331" t="s">
        <v>14637</v>
      </c>
      <c r="J4331" t="s">
        <v>14638</v>
      </c>
      <c r="K4331" t="s">
        <v>95</v>
      </c>
      <c r="L4331" t="s">
        <v>3552</v>
      </c>
      <c r="M4331">
        <v>8405</v>
      </c>
      <c r="N4331">
        <v>33</v>
      </c>
      <c r="O4331" s="17">
        <v>45497</v>
      </c>
      <c r="P4331" t="s">
        <v>944</v>
      </c>
      <c r="Q4331" t="s">
        <v>24</v>
      </c>
      <c r="R4331" s="17">
        <v>45488</v>
      </c>
      <c r="S4331" s="27"/>
      <c r="T4331">
        <v>13.16</v>
      </c>
      <c r="U4331">
        <v>0.83333333333333337</v>
      </c>
      <c r="V4331">
        <v>13.993333333333331</v>
      </c>
      <c r="W4331">
        <v>3</v>
      </c>
      <c r="X4331">
        <v>0.70000000000000007</v>
      </c>
      <c r="Y4331">
        <v>0</v>
      </c>
      <c r="Z4331">
        <v>0</v>
      </c>
      <c r="AA4331">
        <v>0</v>
      </c>
      <c r="AB4331">
        <v>0.44079000000000002</v>
      </c>
      <c r="AC4331" s="29">
        <v>14.25254333333333</v>
      </c>
      <c r="AD4331">
        <v>0</v>
      </c>
      <c r="AF4331">
        <v>41.98</v>
      </c>
      <c r="AG4331">
        <v>0</v>
      </c>
      <c r="AH4331">
        <v>2.1</v>
      </c>
      <c r="AI4331">
        <v>1.32237</v>
      </c>
      <c r="AJ4331">
        <v>42.757629999999999</v>
      </c>
      <c r="AK4331" t="s">
        <v>26</v>
      </c>
      <c r="AN4331" s="29">
        <v>0</v>
      </c>
      <c r="AO4331" s="30">
        <f t="shared" si="134"/>
        <v>0</v>
      </c>
      <c r="AP4331" s="30">
        <f t="shared" si="135"/>
        <v>0</v>
      </c>
    </row>
    <row r="4332" spans="1:42" x14ac:dyDescent="0.25">
      <c r="A4332" t="s">
        <v>219</v>
      </c>
      <c r="B4332">
        <v>1864646</v>
      </c>
      <c r="C4332" t="s">
        <v>14639</v>
      </c>
      <c r="D4332">
        <v>1743403</v>
      </c>
      <c r="E4332" t="s">
        <v>14636</v>
      </c>
      <c r="F4332" t="s">
        <v>89</v>
      </c>
      <c r="G4332" t="s">
        <v>90</v>
      </c>
      <c r="H4332" t="s">
        <v>10</v>
      </c>
      <c r="I4332" t="s">
        <v>14637</v>
      </c>
      <c r="J4332" t="s">
        <v>14638</v>
      </c>
      <c r="K4332" t="s">
        <v>3552</v>
      </c>
      <c r="L4332" t="s">
        <v>95</v>
      </c>
      <c r="M4332">
        <v>8340</v>
      </c>
      <c r="N4332">
        <v>4</v>
      </c>
      <c r="O4332" s="17">
        <v>45502</v>
      </c>
      <c r="P4332" t="s">
        <v>5466</v>
      </c>
      <c r="Q4332" t="s">
        <v>24</v>
      </c>
      <c r="R4332" s="17">
        <v>45488</v>
      </c>
      <c r="S4332" s="27"/>
      <c r="T4332">
        <v>16.643333333333331</v>
      </c>
      <c r="U4332">
        <v>0</v>
      </c>
      <c r="V4332">
        <v>16.643333333333331</v>
      </c>
      <c r="W4332">
        <v>3</v>
      </c>
      <c r="X4332">
        <v>0.83333333333333337</v>
      </c>
      <c r="Y4332">
        <v>0</v>
      </c>
      <c r="Z4332">
        <v>0</v>
      </c>
      <c r="AA4332">
        <v>0</v>
      </c>
      <c r="AB4332">
        <v>0.52426499999999998</v>
      </c>
      <c r="AC4332" s="29">
        <v>16.95240166666667</v>
      </c>
      <c r="AD4332">
        <v>0</v>
      </c>
      <c r="AF4332">
        <v>49.93</v>
      </c>
      <c r="AG4332">
        <v>0</v>
      </c>
      <c r="AH4332">
        <v>2.5</v>
      </c>
      <c r="AI4332">
        <v>1.5727949999999999</v>
      </c>
      <c r="AJ4332">
        <v>50.857205</v>
      </c>
      <c r="AK4332" t="s">
        <v>26</v>
      </c>
      <c r="AN4332" s="29">
        <v>0</v>
      </c>
      <c r="AO4332" s="30">
        <f t="shared" si="134"/>
        <v>0</v>
      </c>
      <c r="AP4332" s="30">
        <f t="shared" si="135"/>
        <v>0</v>
      </c>
    </row>
    <row r="4333" spans="1:42" x14ac:dyDescent="0.25">
      <c r="A4333" t="s">
        <v>219</v>
      </c>
      <c r="B4333">
        <v>1864585</v>
      </c>
      <c r="C4333" t="s">
        <v>14640</v>
      </c>
      <c r="D4333">
        <v>1743396</v>
      </c>
      <c r="E4333" t="s">
        <v>14641</v>
      </c>
      <c r="F4333" t="s">
        <v>89</v>
      </c>
      <c r="G4333" t="s">
        <v>90</v>
      </c>
      <c r="H4333" t="s">
        <v>10</v>
      </c>
      <c r="I4333" t="s">
        <v>14642</v>
      </c>
      <c r="J4333" t="s">
        <v>14643</v>
      </c>
      <c r="K4333" t="s">
        <v>3081</v>
      </c>
      <c r="L4333" t="s">
        <v>95</v>
      </c>
      <c r="M4333">
        <v>2970</v>
      </c>
      <c r="N4333">
        <v>14</v>
      </c>
      <c r="O4333" s="17">
        <v>45489</v>
      </c>
      <c r="P4333" t="s">
        <v>130</v>
      </c>
      <c r="Q4333" t="s">
        <v>24</v>
      </c>
      <c r="R4333" s="17">
        <v>45488</v>
      </c>
      <c r="S4333" s="27"/>
      <c r="T4333">
        <v>89.984999999999999</v>
      </c>
      <c r="U4333">
        <v>5.665</v>
      </c>
      <c r="V4333">
        <v>95.65</v>
      </c>
      <c r="W4333">
        <v>2</v>
      </c>
      <c r="X4333">
        <v>4.7850000000000001</v>
      </c>
      <c r="Y4333">
        <v>0</v>
      </c>
      <c r="Z4333">
        <v>0</v>
      </c>
      <c r="AA4333">
        <v>0</v>
      </c>
      <c r="AB4333">
        <v>3.012975</v>
      </c>
      <c r="AC4333" s="29">
        <v>97.422025000000005</v>
      </c>
      <c r="AD4333">
        <v>0</v>
      </c>
      <c r="AF4333">
        <v>191.3</v>
      </c>
      <c r="AG4333">
        <v>0</v>
      </c>
      <c r="AH4333">
        <v>9.57</v>
      </c>
      <c r="AI4333">
        <v>6.0259499999999999</v>
      </c>
      <c r="AJ4333">
        <v>194.84405000000001</v>
      </c>
      <c r="AK4333" t="s">
        <v>27</v>
      </c>
      <c r="AN4333" s="29">
        <v>0</v>
      </c>
      <c r="AO4333" s="30">
        <f t="shared" si="134"/>
        <v>0</v>
      </c>
      <c r="AP4333" s="30">
        <f t="shared" si="135"/>
        <v>0</v>
      </c>
    </row>
    <row r="4334" spans="1:42" x14ac:dyDescent="0.25">
      <c r="A4334" t="s">
        <v>219</v>
      </c>
      <c r="B4334">
        <v>1864563</v>
      </c>
      <c r="C4334" t="s">
        <v>14644</v>
      </c>
      <c r="D4334">
        <v>489544</v>
      </c>
      <c r="E4334" t="s">
        <v>14645</v>
      </c>
      <c r="F4334" t="s">
        <v>89</v>
      </c>
      <c r="G4334" t="s">
        <v>90</v>
      </c>
      <c r="H4334" t="s">
        <v>14</v>
      </c>
      <c r="I4334" t="s">
        <v>14646</v>
      </c>
      <c r="J4334" t="s">
        <v>14647</v>
      </c>
      <c r="K4334" t="s">
        <v>224</v>
      </c>
      <c r="L4334" t="s">
        <v>271</v>
      </c>
      <c r="M4334">
        <v>8390</v>
      </c>
      <c r="N4334">
        <v>22</v>
      </c>
      <c r="O4334" s="17">
        <v>45494</v>
      </c>
      <c r="P4334" t="s">
        <v>133</v>
      </c>
      <c r="Q4334" t="s">
        <v>24</v>
      </c>
      <c r="R4334" s="17">
        <v>45488</v>
      </c>
      <c r="S4334" s="27"/>
      <c r="T4334">
        <v>53.16</v>
      </c>
      <c r="U4334">
        <v>9.6150000000000002</v>
      </c>
      <c r="V4334">
        <v>62.774999999999999</v>
      </c>
      <c r="W4334">
        <v>2</v>
      </c>
      <c r="X4334">
        <v>3.14</v>
      </c>
      <c r="Y4334">
        <v>0</v>
      </c>
      <c r="Z4334">
        <v>0</v>
      </c>
      <c r="AA4334">
        <v>0</v>
      </c>
      <c r="AB4334">
        <v>1.9774125</v>
      </c>
      <c r="AC4334" s="29">
        <v>63.937587499999999</v>
      </c>
      <c r="AD4334">
        <v>0</v>
      </c>
      <c r="AF4334">
        <v>125.55</v>
      </c>
      <c r="AG4334">
        <v>0</v>
      </c>
      <c r="AH4334">
        <v>6.28</v>
      </c>
      <c r="AI4334">
        <v>3.954825</v>
      </c>
      <c r="AJ4334">
        <v>127.875175</v>
      </c>
      <c r="AK4334" t="s">
        <v>27</v>
      </c>
      <c r="AN4334" s="29">
        <v>0</v>
      </c>
      <c r="AO4334" s="30">
        <f t="shared" si="134"/>
        <v>0</v>
      </c>
      <c r="AP4334" s="30">
        <f t="shared" si="135"/>
        <v>0</v>
      </c>
    </row>
    <row r="4335" spans="1:42" x14ac:dyDescent="0.25">
      <c r="A4335" t="s">
        <v>219</v>
      </c>
      <c r="B4335">
        <v>1864552</v>
      </c>
      <c r="C4335" t="s">
        <v>14648</v>
      </c>
      <c r="D4335">
        <v>156161</v>
      </c>
      <c r="E4335" t="s">
        <v>14649</v>
      </c>
      <c r="F4335" t="s">
        <v>89</v>
      </c>
      <c r="G4335" t="s">
        <v>90</v>
      </c>
      <c r="H4335" t="s">
        <v>10</v>
      </c>
      <c r="I4335" t="s">
        <v>14650</v>
      </c>
      <c r="J4335" t="s">
        <v>14651</v>
      </c>
      <c r="K4335" t="s">
        <v>91</v>
      </c>
      <c r="L4335" t="s">
        <v>94</v>
      </c>
      <c r="M4335">
        <v>8470</v>
      </c>
      <c r="N4335">
        <v>4</v>
      </c>
      <c r="O4335" s="17">
        <v>45489</v>
      </c>
      <c r="P4335" t="s">
        <v>98</v>
      </c>
      <c r="Q4335" t="s">
        <v>24</v>
      </c>
      <c r="R4335" s="17">
        <v>45488</v>
      </c>
      <c r="S4335" s="27"/>
      <c r="T4335">
        <v>76.31</v>
      </c>
      <c r="U4335">
        <v>5.3049999999999997</v>
      </c>
      <c r="V4335">
        <v>81.614999999999995</v>
      </c>
      <c r="W4335">
        <v>2</v>
      </c>
      <c r="X4335">
        <v>4.08</v>
      </c>
      <c r="Y4335">
        <v>0</v>
      </c>
      <c r="Z4335">
        <v>0</v>
      </c>
      <c r="AA4335">
        <v>0</v>
      </c>
      <c r="AB4335">
        <v>2.5708725000000001</v>
      </c>
      <c r="AC4335" s="29">
        <v>83.1241275</v>
      </c>
      <c r="AD4335">
        <v>0</v>
      </c>
      <c r="AF4335">
        <v>163.22999999999999</v>
      </c>
      <c r="AG4335">
        <v>0</v>
      </c>
      <c r="AH4335">
        <v>8.16</v>
      </c>
      <c r="AI4335">
        <v>5.1417450000000002</v>
      </c>
      <c r="AJ4335">
        <v>166.248255</v>
      </c>
      <c r="AK4335" t="s">
        <v>27</v>
      </c>
      <c r="AN4335" s="29">
        <v>0</v>
      </c>
      <c r="AO4335" s="30">
        <f t="shared" si="134"/>
        <v>0</v>
      </c>
      <c r="AP4335" s="30">
        <f t="shared" si="135"/>
        <v>0</v>
      </c>
    </row>
    <row r="4336" spans="1:42" x14ac:dyDescent="0.25">
      <c r="A4336" t="s">
        <v>219</v>
      </c>
      <c r="B4336">
        <v>1864527</v>
      </c>
      <c r="C4336" t="s">
        <v>14652</v>
      </c>
      <c r="D4336">
        <v>1060182</v>
      </c>
      <c r="E4336" t="s">
        <v>14653</v>
      </c>
      <c r="F4336" t="s">
        <v>89</v>
      </c>
      <c r="G4336" t="s">
        <v>90</v>
      </c>
      <c r="H4336" t="s">
        <v>10</v>
      </c>
      <c r="I4336" t="s">
        <v>3063</v>
      </c>
      <c r="J4336" t="s">
        <v>3064</v>
      </c>
      <c r="K4336" t="s">
        <v>95</v>
      </c>
      <c r="L4336" t="s">
        <v>734</v>
      </c>
      <c r="M4336">
        <v>2765</v>
      </c>
      <c r="N4336">
        <v>12</v>
      </c>
      <c r="O4336" s="17">
        <v>45491</v>
      </c>
      <c r="P4336" t="s">
        <v>113</v>
      </c>
      <c r="Q4336" t="s">
        <v>24</v>
      </c>
      <c r="R4336" s="17">
        <v>45488</v>
      </c>
      <c r="S4336" s="27"/>
      <c r="T4336">
        <v>26.936</v>
      </c>
      <c r="U4336">
        <v>2.464</v>
      </c>
      <c r="V4336">
        <v>29.4</v>
      </c>
      <c r="W4336">
        <v>5</v>
      </c>
      <c r="X4336">
        <v>1.47</v>
      </c>
      <c r="Y4336">
        <v>0</v>
      </c>
      <c r="Z4336">
        <v>0</v>
      </c>
      <c r="AA4336">
        <v>0</v>
      </c>
      <c r="AB4336">
        <v>0.92609999999999992</v>
      </c>
      <c r="AC4336" s="29">
        <v>29.943899999999999</v>
      </c>
      <c r="AD4336">
        <v>0</v>
      </c>
      <c r="AF4336">
        <v>147</v>
      </c>
      <c r="AG4336">
        <v>0</v>
      </c>
      <c r="AH4336">
        <v>7.35</v>
      </c>
      <c r="AI4336">
        <v>4.6304999999999996</v>
      </c>
      <c r="AJ4336">
        <v>149.71950000000001</v>
      </c>
      <c r="AK4336" t="s">
        <v>29</v>
      </c>
      <c r="AN4336" s="29">
        <v>0</v>
      </c>
      <c r="AO4336" s="30">
        <f t="shared" si="134"/>
        <v>0</v>
      </c>
      <c r="AP4336" s="30">
        <f t="shared" si="135"/>
        <v>0</v>
      </c>
    </row>
    <row r="4337" spans="1:42" x14ac:dyDescent="0.25">
      <c r="A4337" t="s">
        <v>219</v>
      </c>
      <c r="B4337">
        <v>1864527</v>
      </c>
      <c r="C4337" t="s">
        <v>14654</v>
      </c>
      <c r="D4337">
        <v>1060183</v>
      </c>
      <c r="E4337" t="s">
        <v>14653</v>
      </c>
      <c r="F4337" t="s">
        <v>89</v>
      </c>
      <c r="G4337" t="s">
        <v>90</v>
      </c>
      <c r="H4337" t="s">
        <v>10</v>
      </c>
      <c r="I4337" t="s">
        <v>14655</v>
      </c>
      <c r="J4337" t="s">
        <v>14656</v>
      </c>
      <c r="K4337" t="s">
        <v>95</v>
      </c>
      <c r="L4337" t="s">
        <v>734</v>
      </c>
      <c r="M4337">
        <v>2765</v>
      </c>
      <c r="N4337">
        <v>13</v>
      </c>
      <c r="O4337" s="17">
        <v>45491</v>
      </c>
      <c r="P4337" t="s">
        <v>113</v>
      </c>
      <c r="Q4337" t="s">
        <v>24</v>
      </c>
      <c r="R4337" s="17">
        <v>45488</v>
      </c>
      <c r="S4337" s="27"/>
      <c r="T4337">
        <v>26.936</v>
      </c>
      <c r="U4337">
        <v>2.464</v>
      </c>
      <c r="V4337">
        <v>29.4</v>
      </c>
      <c r="W4337">
        <v>5</v>
      </c>
      <c r="X4337">
        <v>1.47</v>
      </c>
      <c r="Y4337">
        <v>0</v>
      </c>
      <c r="Z4337">
        <v>0</v>
      </c>
      <c r="AA4337">
        <v>0</v>
      </c>
      <c r="AB4337">
        <v>0.92609999999999992</v>
      </c>
      <c r="AC4337" s="29">
        <v>29.943899999999999</v>
      </c>
      <c r="AD4337">
        <v>0</v>
      </c>
      <c r="AF4337">
        <v>147</v>
      </c>
      <c r="AG4337">
        <v>0</v>
      </c>
      <c r="AH4337">
        <v>7.35</v>
      </c>
      <c r="AI4337">
        <v>4.6304999999999996</v>
      </c>
      <c r="AJ4337">
        <v>149.71950000000001</v>
      </c>
      <c r="AK4337" t="s">
        <v>29</v>
      </c>
      <c r="AN4337" s="29">
        <v>0</v>
      </c>
      <c r="AO4337" s="30">
        <f t="shared" si="134"/>
        <v>0</v>
      </c>
      <c r="AP4337" s="30">
        <f t="shared" si="135"/>
        <v>0</v>
      </c>
    </row>
    <row r="4338" spans="1:42" x14ac:dyDescent="0.25">
      <c r="A4338" t="s">
        <v>219</v>
      </c>
      <c r="B4338">
        <v>1864485</v>
      </c>
      <c r="C4338" t="s">
        <v>14657</v>
      </c>
      <c r="D4338">
        <v>156159</v>
      </c>
      <c r="E4338" t="s">
        <v>14658</v>
      </c>
      <c r="F4338" t="s">
        <v>89</v>
      </c>
      <c r="G4338" t="s">
        <v>90</v>
      </c>
      <c r="H4338" t="s">
        <v>10</v>
      </c>
      <c r="I4338" t="s">
        <v>14659</v>
      </c>
      <c r="J4338" t="s">
        <v>14660</v>
      </c>
      <c r="K4338" t="s">
        <v>91</v>
      </c>
      <c r="L4338" t="s">
        <v>231</v>
      </c>
      <c r="M4338">
        <v>888986</v>
      </c>
      <c r="N4338">
        <v>7</v>
      </c>
      <c r="O4338" s="17">
        <v>45492</v>
      </c>
      <c r="P4338" t="s">
        <v>420</v>
      </c>
      <c r="Q4338" t="s">
        <v>24</v>
      </c>
      <c r="R4338" s="17">
        <v>45488</v>
      </c>
      <c r="S4338" s="27"/>
      <c r="T4338">
        <v>50.236666666666672</v>
      </c>
      <c r="U4338">
        <v>3.253333333333333</v>
      </c>
      <c r="V4338">
        <v>53.49</v>
      </c>
      <c r="W4338">
        <v>3</v>
      </c>
      <c r="X4338">
        <v>2.6733333333333329</v>
      </c>
      <c r="Y4338">
        <v>0</v>
      </c>
      <c r="Z4338">
        <v>0</v>
      </c>
      <c r="AA4338">
        <v>0</v>
      </c>
      <c r="AB4338">
        <v>1.6849350000000001</v>
      </c>
      <c r="AC4338" s="29">
        <v>54.478398333333338</v>
      </c>
      <c r="AD4338">
        <v>0</v>
      </c>
      <c r="AF4338">
        <v>160.47</v>
      </c>
      <c r="AG4338">
        <v>0</v>
      </c>
      <c r="AH4338">
        <v>8.02</v>
      </c>
      <c r="AI4338">
        <v>5.054805</v>
      </c>
      <c r="AJ4338">
        <v>163.43519499999999</v>
      </c>
      <c r="AK4338" t="s">
        <v>26</v>
      </c>
      <c r="AN4338" s="29">
        <v>5.9</v>
      </c>
      <c r="AO4338" s="30">
        <f t="shared" si="134"/>
        <v>1.69625</v>
      </c>
      <c r="AP4338" s="30">
        <f t="shared" si="135"/>
        <v>0.56541666666666668</v>
      </c>
    </row>
    <row r="4339" spans="1:42" x14ac:dyDescent="0.25">
      <c r="A4339" t="s">
        <v>219</v>
      </c>
      <c r="B4339">
        <v>1864483</v>
      </c>
      <c r="C4339" t="s">
        <v>14661</v>
      </c>
      <c r="D4339">
        <v>156157</v>
      </c>
      <c r="E4339" t="s">
        <v>14662</v>
      </c>
      <c r="F4339" t="s">
        <v>89</v>
      </c>
      <c r="G4339" t="s">
        <v>90</v>
      </c>
      <c r="H4339" t="s">
        <v>10</v>
      </c>
      <c r="I4339" t="s">
        <v>14663</v>
      </c>
      <c r="J4339" t="s">
        <v>14664</v>
      </c>
      <c r="K4339" t="s">
        <v>91</v>
      </c>
      <c r="L4339" t="s">
        <v>256</v>
      </c>
      <c r="M4339">
        <v>827</v>
      </c>
      <c r="N4339">
        <v>29</v>
      </c>
      <c r="O4339" s="17">
        <v>45500</v>
      </c>
      <c r="P4339" t="s">
        <v>114</v>
      </c>
      <c r="Q4339" t="s">
        <v>24</v>
      </c>
      <c r="R4339" s="17">
        <v>45488</v>
      </c>
      <c r="S4339" s="27"/>
      <c r="T4339">
        <v>100.95666666666671</v>
      </c>
      <c r="U4339">
        <v>3.253333333333333</v>
      </c>
      <c r="V4339">
        <v>104.21</v>
      </c>
      <c r="W4339">
        <v>3</v>
      </c>
      <c r="X4339">
        <v>5.21</v>
      </c>
      <c r="Y4339">
        <v>0</v>
      </c>
      <c r="Z4339">
        <v>0</v>
      </c>
      <c r="AA4339">
        <v>0</v>
      </c>
      <c r="AB4339">
        <v>3.2826149999999998</v>
      </c>
      <c r="AC4339" s="29">
        <v>106.13738499999999</v>
      </c>
      <c r="AD4339">
        <v>0</v>
      </c>
      <c r="AF4339">
        <v>312.63</v>
      </c>
      <c r="AG4339">
        <v>0</v>
      </c>
      <c r="AH4339">
        <v>15.63</v>
      </c>
      <c r="AI4339">
        <v>9.8478449999999995</v>
      </c>
      <c r="AJ4339">
        <v>318.41215499999998</v>
      </c>
      <c r="AK4339" t="s">
        <v>26</v>
      </c>
      <c r="AN4339" s="29">
        <v>0</v>
      </c>
      <c r="AO4339" s="30">
        <f t="shared" si="134"/>
        <v>0</v>
      </c>
      <c r="AP4339" s="30">
        <f t="shared" si="135"/>
        <v>0</v>
      </c>
    </row>
    <row r="4340" spans="1:42" x14ac:dyDescent="0.25">
      <c r="A4340" t="s">
        <v>219</v>
      </c>
      <c r="B4340">
        <v>1864483</v>
      </c>
      <c r="C4340" t="s">
        <v>14665</v>
      </c>
      <c r="D4340">
        <v>156158</v>
      </c>
      <c r="E4340" t="s">
        <v>14662</v>
      </c>
      <c r="F4340" t="s">
        <v>89</v>
      </c>
      <c r="G4340" t="s">
        <v>90</v>
      </c>
      <c r="H4340" t="s">
        <v>10</v>
      </c>
      <c r="I4340" t="s">
        <v>14666</v>
      </c>
      <c r="J4340" t="s">
        <v>14667</v>
      </c>
      <c r="K4340" t="s">
        <v>91</v>
      </c>
      <c r="L4340" t="s">
        <v>256</v>
      </c>
      <c r="M4340">
        <v>827</v>
      </c>
      <c r="N4340">
        <v>30</v>
      </c>
      <c r="O4340" s="17">
        <v>45500</v>
      </c>
      <c r="P4340" t="s">
        <v>114</v>
      </c>
      <c r="Q4340" t="s">
        <v>24</v>
      </c>
      <c r="R4340" s="17">
        <v>45488</v>
      </c>
      <c r="S4340" s="27"/>
      <c r="T4340">
        <v>100.95666666666671</v>
      </c>
      <c r="U4340">
        <v>3.253333333333333</v>
      </c>
      <c r="V4340">
        <v>104.21</v>
      </c>
      <c r="W4340">
        <v>3</v>
      </c>
      <c r="X4340">
        <v>5.21</v>
      </c>
      <c r="Y4340">
        <v>0</v>
      </c>
      <c r="Z4340">
        <v>0</v>
      </c>
      <c r="AA4340">
        <v>0</v>
      </c>
      <c r="AB4340">
        <v>3.2826149999999998</v>
      </c>
      <c r="AC4340" s="29">
        <v>106.13738499999999</v>
      </c>
      <c r="AD4340">
        <v>0</v>
      </c>
      <c r="AF4340">
        <v>312.63</v>
      </c>
      <c r="AG4340">
        <v>0</v>
      </c>
      <c r="AH4340">
        <v>15.63</v>
      </c>
      <c r="AI4340">
        <v>9.8478449999999995</v>
      </c>
      <c r="AJ4340">
        <v>318.41215499999998</v>
      </c>
      <c r="AK4340" t="s">
        <v>26</v>
      </c>
      <c r="AN4340" s="29">
        <v>0</v>
      </c>
      <c r="AO4340" s="30">
        <f t="shared" si="134"/>
        <v>0</v>
      </c>
      <c r="AP4340" s="30">
        <f t="shared" si="135"/>
        <v>0</v>
      </c>
    </row>
    <row r="4341" spans="1:42" x14ac:dyDescent="0.25">
      <c r="A4341" t="s">
        <v>219</v>
      </c>
      <c r="B4341">
        <v>1864453</v>
      </c>
      <c r="C4341" t="s">
        <v>14668</v>
      </c>
      <c r="D4341">
        <v>1743376</v>
      </c>
      <c r="E4341" t="s">
        <v>14669</v>
      </c>
      <c r="F4341" t="s">
        <v>89</v>
      </c>
      <c r="G4341" t="s">
        <v>90</v>
      </c>
      <c r="H4341" t="s">
        <v>10</v>
      </c>
      <c r="I4341" t="s">
        <v>14663</v>
      </c>
      <c r="J4341" t="s">
        <v>14664</v>
      </c>
      <c r="K4341" t="s">
        <v>256</v>
      </c>
      <c r="L4341" t="s">
        <v>91</v>
      </c>
      <c r="M4341">
        <v>8375</v>
      </c>
      <c r="N4341">
        <v>12</v>
      </c>
      <c r="O4341" s="17">
        <v>45498</v>
      </c>
      <c r="P4341" t="s">
        <v>138</v>
      </c>
      <c r="Q4341" t="s">
        <v>24</v>
      </c>
      <c r="R4341" s="17">
        <v>45488</v>
      </c>
      <c r="S4341" s="27"/>
      <c r="T4341">
        <v>85.716666666666654</v>
      </c>
      <c r="U4341">
        <v>4.28</v>
      </c>
      <c r="V4341">
        <v>89.99666666666667</v>
      </c>
      <c r="W4341">
        <v>3</v>
      </c>
      <c r="X4341">
        <v>4.5</v>
      </c>
      <c r="Y4341">
        <v>0</v>
      </c>
      <c r="Z4341">
        <v>0</v>
      </c>
      <c r="AA4341">
        <v>0</v>
      </c>
      <c r="AB4341">
        <v>2.8348949999999999</v>
      </c>
      <c r="AC4341" s="29">
        <v>91.661771666666667</v>
      </c>
      <c r="AD4341">
        <v>0</v>
      </c>
      <c r="AF4341">
        <v>269.99</v>
      </c>
      <c r="AG4341">
        <v>0</v>
      </c>
      <c r="AH4341">
        <v>13.5</v>
      </c>
      <c r="AI4341">
        <v>8.5046850000000003</v>
      </c>
      <c r="AJ4341">
        <v>274.98531500000001</v>
      </c>
      <c r="AK4341" t="s">
        <v>26</v>
      </c>
      <c r="AN4341" s="29">
        <v>0</v>
      </c>
      <c r="AO4341" s="30">
        <f t="shared" si="134"/>
        <v>0</v>
      </c>
      <c r="AP4341" s="30">
        <f t="shared" si="135"/>
        <v>0</v>
      </c>
    </row>
    <row r="4342" spans="1:42" x14ac:dyDescent="0.25">
      <c r="A4342" t="s">
        <v>219</v>
      </c>
      <c r="B4342">
        <v>1864453</v>
      </c>
      <c r="C4342" t="s">
        <v>14670</v>
      </c>
      <c r="D4342">
        <v>1743375</v>
      </c>
      <c r="E4342" t="s">
        <v>14669</v>
      </c>
      <c r="F4342" t="s">
        <v>89</v>
      </c>
      <c r="G4342" t="s">
        <v>90</v>
      </c>
      <c r="H4342" t="s">
        <v>10</v>
      </c>
      <c r="I4342" t="s">
        <v>14671</v>
      </c>
      <c r="J4342" t="s">
        <v>14672</v>
      </c>
      <c r="K4342" t="s">
        <v>256</v>
      </c>
      <c r="L4342" t="s">
        <v>91</v>
      </c>
      <c r="M4342">
        <v>8375</v>
      </c>
      <c r="N4342">
        <v>10</v>
      </c>
      <c r="O4342" s="17">
        <v>45498</v>
      </c>
      <c r="P4342" t="s">
        <v>138</v>
      </c>
      <c r="Q4342" t="s">
        <v>24</v>
      </c>
      <c r="R4342" s="17">
        <v>45488</v>
      </c>
      <c r="S4342" s="27"/>
      <c r="T4342">
        <v>85.716666666666654</v>
      </c>
      <c r="U4342">
        <v>4.28</v>
      </c>
      <c r="V4342">
        <v>89.99666666666667</v>
      </c>
      <c r="W4342">
        <v>3</v>
      </c>
      <c r="X4342">
        <v>4.5</v>
      </c>
      <c r="Y4342">
        <v>0</v>
      </c>
      <c r="Z4342">
        <v>0</v>
      </c>
      <c r="AA4342">
        <v>0</v>
      </c>
      <c r="AB4342">
        <v>2.8348949999999999</v>
      </c>
      <c r="AC4342" s="29">
        <v>91.661771666666667</v>
      </c>
      <c r="AD4342">
        <v>0</v>
      </c>
      <c r="AF4342">
        <v>269.99</v>
      </c>
      <c r="AG4342">
        <v>0</v>
      </c>
      <c r="AH4342">
        <v>13.5</v>
      </c>
      <c r="AI4342">
        <v>8.5046850000000003</v>
      </c>
      <c r="AJ4342">
        <v>274.98531500000001</v>
      </c>
      <c r="AK4342" t="s">
        <v>26</v>
      </c>
      <c r="AN4342" s="29">
        <v>0</v>
      </c>
      <c r="AO4342" s="30">
        <f t="shared" si="134"/>
        <v>0</v>
      </c>
      <c r="AP4342" s="30">
        <f t="shared" si="135"/>
        <v>0</v>
      </c>
    </row>
    <row r="4343" spans="1:42" x14ac:dyDescent="0.25">
      <c r="A4343" t="s">
        <v>219</v>
      </c>
      <c r="B4343">
        <v>1864453</v>
      </c>
      <c r="C4343" t="s">
        <v>14673</v>
      </c>
      <c r="D4343">
        <v>1743377</v>
      </c>
      <c r="E4343" t="s">
        <v>14669</v>
      </c>
      <c r="F4343" t="s">
        <v>89</v>
      </c>
      <c r="G4343" t="s">
        <v>90</v>
      </c>
      <c r="H4343" t="s">
        <v>10</v>
      </c>
      <c r="I4343" t="s">
        <v>14674</v>
      </c>
      <c r="J4343" t="s">
        <v>14675</v>
      </c>
      <c r="K4343" t="s">
        <v>256</v>
      </c>
      <c r="L4343" t="s">
        <v>91</v>
      </c>
      <c r="M4343">
        <v>8375</v>
      </c>
      <c r="N4343">
        <v>11</v>
      </c>
      <c r="O4343" s="17">
        <v>45498</v>
      </c>
      <c r="P4343" t="s">
        <v>138</v>
      </c>
      <c r="Q4343" t="s">
        <v>24</v>
      </c>
      <c r="R4343" s="17">
        <v>45488</v>
      </c>
      <c r="S4343" s="27"/>
      <c r="T4343">
        <v>85.716666666666654</v>
      </c>
      <c r="U4343">
        <v>4.28</v>
      </c>
      <c r="V4343">
        <v>89.99666666666667</v>
      </c>
      <c r="W4343">
        <v>3</v>
      </c>
      <c r="X4343">
        <v>4.5</v>
      </c>
      <c r="Y4343">
        <v>0</v>
      </c>
      <c r="Z4343">
        <v>0</v>
      </c>
      <c r="AA4343">
        <v>0</v>
      </c>
      <c r="AB4343">
        <v>2.8348949999999999</v>
      </c>
      <c r="AC4343" s="29">
        <v>91.661771666666667</v>
      </c>
      <c r="AD4343">
        <v>0</v>
      </c>
      <c r="AF4343">
        <v>269.99</v>
      </c>
      <c r="AG4343">
        <v>0</v>
      </c>
      <c r="AH4343">
        <v>13.5</v>
      </c>
      <c r="AI4343">
        <v>8.5046850000000003</v>
      </c>
      <c r="AJ4343">
        <v>274.98531500000001</v>
      </c>
      <c r="AK4343" t="s">
        <v>26</v>
      </c>
      <c r="AN4343" s="29">
        <v>0</v>
      </c>
      <c r="AO4343" s="30">
        <f t="shared" si="134"/>
        <v>0</v>
      </c>
      <c r="AP4343" s="30">
        <f t="shared" si="135"/>
        <v>0</v>
      </c>
    </row>
    <row r="4344" spans="1:42" x14ac:dyDescent="0.25">
      <c r="A4344" t="s">
        <v>219</v>
      </c>
      <c r="B4344">
        <v>1864405</v>
      </c>
      <c r="C4344" t="s">
        <v>14676</v>
      </c>
      <c r="D4344">
        <v>1060161</v>
      </c>
      <c r="E4344" t="s">
        <v>14677</v>
      </c>
      <c r="F4344" t="s">
        <v>89</v>
      </c>
      <c r="G4344" t="s">
        <v>90</v>
      </c>
      <c r="H4344" t="s">
        <v>10</v>
      </c>
      <c r="I4344" t="s">
        <v>14678</v>
      </c>
      <c r="J4344" t="s">
        <v>14679</v>
      </c>
      <c r="K4344" t="s">
        <v>95</v>
      </c>
      <c r="L4344" t="s">
        <v>734</v>
      </c>
      <c r="M4344">
        <v>2765</v>
      </c>
      <c r="N4344">
        <v>18</v>
      </c>
      <c r="O4344" s="17">
        <v>45492</v>
      </c>
      <c r="P4344" t="s">
        <v>113</v>
      </c>
      <c r="Q4344" t="s">
        <v>24</v>
      </c>
      <c r="R4344" s="17">
        <v>45488</v>
      </c>
      <c r="S4344" s="27"/>
      <c r="T4344">
        <v>44.893333333333338</v>
      </c>
      <c r="U4344">
        <v>4.1066666666666656</v>
      </c>
      <c r="V4344">
        <v>49</v>
      </c>
      <c r="W4344">
        <v>3</v>
      </c>
      <c r="X4344">
        <v>2.4500000000000002</v>
      </c>
      <c r="Y4344">
        <v>0</v>
      </c>
      <c r="Z4344">
        <v>0</v>
      </c>
      <c r="AA4344">
        <v>0</v>
      </c>
      <c r="AB4344">
        <v>1.5435000000000001</v>
      </c>
      <c r="AC4344" s="29">
        <v>49.906499999999987</v>
      </c>
      <c r="AD4344">
        <v>0</v>
      </c>
      <c r="AF4344">
        <v>147</v>
      </c>
      <c r="AG4344">
        <v>0</v>
      </c>
      <c r="AH4344">
        <v>7.35</v>
      </c>
      <c r="AI4344">
        <v>4.6304999999999996</v>
      </c>
      <c r="AJ4344">
        <v>149.71950000000001</v>
      </c>
      <c r="AK4344" t="s">
        <v>26</v>
      </c>
      <c r="AN4344" s="29">
        <v>0</v>
      </c>
      <c r="AO4344" s="30">
        <f t="shared" si="134"/>
        <v>0</v>
      </c>
      <c r="AP4344" s="30">
        <f t="shared" si="135"/>
        <v>0</v>
      </c>
    </row>
    <row r="4345" spans="1:42" x14ac:dyDescent="0.25">
      <c r="A4345" t="s">
        <v>219</v>
      </c>
      <c r="B4345">
        <v>1864405</v>
      </c>
      <c r="C4345" t="s">
        <v>14680</v>
      </c>
      <c r="D4345">
        <v>1060160</v>
      </c>
      <c r="E4345" t="s">
        <v>14677</v>
      </c>
      <c r="F4345" t="s">
        <v>89</v>
      </c>
      <c r="G4345" t="s">
        <v>90</v>
      </c>
      <c r="H4345" t="s">
        <v>10</v>
      </c>
      <c r="I4345" t="s">
        <v>14681</v>
      </c>
      <c r="J4345" t="s">
        <v>14682</v>
      </c>
      <c r="K4345" t="s">
        <v>95</v>
      </c>
      <c r="L4345" t="s">
        <v>734</v>
      </c>
      <c r="M4345">
        <v>2765</v>
      </c>
      <c r="N4345">
        <v>20</v>
      </c>
      <c r="O4345" s="17">
        <v>45492</v>
      </c>
      <c r="P4345" t="s">
        <v>113</v>
      </c>
      <c r="Q4345" t="s">
        <v>24</v>
      </c>
      <c r="R4345" s="17">
        <v>45488</v>
      </c>
      <c r="S4345" s="27"/>
      <c r="T4345">
        <v>44.893333333333338</v>
      </c>
      <c r="U4345">
        <v>4.1066666666666656</v>
      </c>
      <c r="V4345">
        <v>49</v>
      </c>
      <c r="W4345">
        <v>3</v>
      </c>
      <c r="X4345">
        <v>2.4500000000000002</v>
      </c>
      <c r="Y4345">
        <v>0</v>
      </c>
      <c r="Z4345">
        <v>0</v>
      </c>
      <c r="AA4345">
        <v>0</v>
      </c>
      <c r="AB4345">
        <v>1.5435000000000001</v>
      </c>
      <c r="AC4345" s="29">
        <v>49.906499999999987</v>
      </c>
      <c r="AD4345">
        <v>0</v>
      </c>
      <c r="AF4345">
        <v>147</v>
      </c>
      <c r="AG4345">
        <v>0</v>
      </c>
      <c r="AH4345">
        <v>7.35</v>
      </c>
      <c r="AI4345">
        <v>4.6304999999999996</v>
      </c>
      <c r="AJ4345">
        <v>149.71950000000001</v>
      </c>
      <c r="AK4345" t="s">
        <v>26</v>
      </c>
      <c r="AN4345" s="29">
        <v>0</v>
      </c>
      <c r="AO4345" s="30">
        <f t="shared" si="134"/>
        <v>0</v>
      </c>
      <c r="AP4345" s="30">
        <f t="shared" si="135"/>
        <v>0</v>
      </c>
    </row>
    <row r="4346" spans="1:42" x14ac:dyDescent="0.25">
      <c r="A4346" t="s">
        <v>219</v>
      </c>
      <c r="B4346">
        <v>1864405</v>
      </c>
      <c r="C4346" t="s">
        <v>14683</v>
      </c>
      <c r="D4346">
        <v>1060162</v>
      </c>
      <c r="E4346" t="s">
        <v>14677</v>
      </c>
      <c r="F4346" t="s">
        <v>89</v>
      </c>
      <c r="G4346" t="s">
        <v>90</v>
      </c>
      <c r="H4346" t="s">
        <v>10</v>
      </c>
      <c r="I4346" t="s">
        <v>14684</v>
      </c>
      <c r="J4346" t="s">
        <v>14685</v>
      </c>
      <c r="K4346" t="s">
        <v>95</v>
      </c>
      <c r="L4346" t="s">
        <v>734</v>
      </c>
      <c r="M4346">
        <v>2765</v>
      </c>
      <c r="N4346">
        <v>17</v>
      </c>
      <c r="O4346" s="17">
        <v>45492</v>
      </c>
      <c r="P4346" t="s">
        <v>113</v>
      </c>
      <c r="Q4346" t="s">
        <v>24</v>
      </c>
      <c r="R4346" s="17">
        <v>45488</v>
      </c>
      <c r="S4346" s="27"/>
      <c r="T4346">
        <v>44.893333333333338</v>
      </c>
      <c r="U4346">
        <v>4.1066666666666656</v>
      </c>
      <c r="V4346">
        <v>49</v>
      </c>
      <c r="W4346">
        <v>3</v>
      </c>
      <c r="X4346">
        <v>2.4500000000000002</v>
      </c>
      <c r="Y4346">
        <v>0</v>
      </c>
      <c r="Z4346">
        <v>0</v>
      </c>
      <c r="AA4346">
        <v>0</v>
      </c>
      <c r="AB4346">
        <v>1.5435000000000001</v>
      </c>
      <c r="AC4346" s="29">
        <v>49.906499999999987</v>
      </c>
      <c r="AD4346">
        <v>0</v>
      </c>
      <c r="AF4346">
        <v>147</v>
      </c>
      <c r="AG4346">
        <v>0</v>
      </c>
      <c r="AH4346">
        <v>7.35</v>
      </c>
      <c r="AI4346">
        <v>4.6304999999999996</v>
      </c>
      <c r="AJ4346">
        <v>149.71950000000001</v>
      </c>
      <c r="AK4346" t="s">
        <v>26</v>
      </c>
      <c r="AN4346" s="29">
        <v>0</v>
      </c>
      <c r="AO4346" s="30">
        <f t="shared" si="134"/>
        <v>0</v>
      </c>
      <c r="AP4346" s="30">
        <f t="shared" si="135"/>
        <v>0</v>
      </c>
    </row>
    <row r="4347" spans="1:42" x14ac:dyDescent="0.25">
      <c r="A4347" t="s">
        <v>219</v>
      </c>
      <c r="B4347">
        <v>1864358</v>
      </c>
      <c r="C4347" t="s">
        <v>14686</v>
      </c>
      <c r="D4347">
        <v>489524</v>
      </c>
      <c r="E4347" t="s">
        <v>14687</v>
      </c>
      <c r="F4347" t="s">
        <v>89</v>
      </c>
      <c r="G4347" t="s">
        <v>90</v>
      </c>
      <c r="H4347" t="s">
        <v>10</v>
      </c>
      <c r="I4347" t="s">
        <v>14688</v>
      </c>
      <c r="J4347" t="s">
        <v>14689</v>
      </c>
      <c r="K4347" t="s">
        <v>224</v>
      </c>
      <c r="L4347" t="s">
        <v>5100</v>
      </c>
      <c r="M4347">
        <v>2795</v>
      </c>
      <c r="N4347">
        <v>4</v>
      </c>
      <c r="O4347" s="17">
        <v>45527</v>
      </c>
      <c r="P4347" t="s">
        <v>109</v>
      </c>
      <c r="Q4347" t="s">
        <v>24</v>
      </c>
      <c r="R4347" s="17">
        <v>45488</v>
      </c>
      <c r="S4347" s="27"/>
      <c r="T4347">
        <v>57.586666666666673</v>
      </c>
      <c r="U4347">
        <v>9.99</v>
      </c>
      <c r="V4347">
        <v>67.576666666666668</v>
      </c>
      <c r="W4347">
        <v>3</v>
      </c>
      <c r="X4347">
        <v>3.38</v>
      </c>
      <c r="Y4347">
        <v>0</v>
      </c>
      <c r="Z4347">
        <v>0</v>
      </c>
      <c r="AA4347">
        <v>0</v>
      </c>
      <c r="AB4347">
        <v>2.1286649999999998</v>
      </c>
      <c r="AC4347" s="29">
        <v>68.828001666666651</v>
      </c>
      <c r="AD4347">
        <v>0</v>
      </c>
      <c r="AF4347">
        <v>202.73</v>
      </c>
      <c r="AG4347">
        <v>0</v>
      </c>
      <c r="AH4347">
        <v>10.14</v>
      </c>
      <c r="AI4347">
        <v>6.3859950000000003</v>
      </c>
      <c r="AJ4347">
        <v>206.484005</v>
      </c>
      <c r="AK4347" t="s">
        <v>26</v>
      </c>
      <c r="AN4347" s="29">
        <v>0</v>
      </c>
      <c r="AO4347" s="30">
        <f t="shared" si="134"/>
        <v>0</v>
      </c>
      <c r="AP4347" s="30">
        <f t="shared" si="135"/>
        <v>0</v>
      </c>
    </row>
    <row r="4348" spans="1:42" x14ac:dyDescent="0.25">
      <c r="A4348" t="s">
        <v>219</v>
      </c>
      <c r="B4348">
        <v>1864358</v>
      </c>
      <c r="C4348" t="s">
        <v>14690</v>
      </c>
      <c r="D4348">
        <v>489525</v>
      </c>
      <c r="E4348" t="s">
        <v>14687</v>
      </c>
      <c r="F4348" t="s">
        <v>89</v>
      </c>
      <c r="G4348" t="s">
        <v>90</v>
      </c>
      <c r="H4348" t="s">
        <v>10</v>
      </c>
      <c r="I4348" t="s">
        <v>14691</v>
      </c>
      <c r="J4348" t="s">
        <v>14692</v>
      </c>
      <c r="K4348" t="s">
        <v>224</v>
      </c>
      <c r="L4348" t="s">
        <v>5100</v>
      </c>
      <c r="M4348">
        <v>2795</v>
      </c>
      <c r="N4348">
        <v>3</v>
      </c>
      <c r="O4348" s="17">
        <v>45527</v>
      </c>
      <c r="P4348" t="s">
        <v>109</v>
      </c>
      <c r="Q4348" t="s">
        <v>24</v>
      </c>
      <c r="R4348" s="17">
        <v>45488</v>
      </c>
      <c r="S4348" s="27"/>
      <c r="T4348">
        <v>57.586666666666673</v>
      </c>
      <c r="U4348">
        <v>9.99</v>
      </c>
      <c r="V4348">
        <v>67.576666666666668</v>
      </c>
      <c r="W4348">
        <v>3</v>
      </c>
      <c r="X4348">
        <v>3.38</v>
      </c>
      <c r="Y4348">
        <v>0</v>
      </c>
      <c r="Z4348">
        <v>0</v>
      </c>
      <c r="AA4348">
        <v>0</v>
      </c>
      <c r="AB4348">
        <v>2.1286649999999998</v>
      </c>
      <c r="AC4348" s="29">
        <v>68.828001666666651</v>
      </c>
      <c r="AD4348">
        <v>0</v>
      </c>
      <c r="AF4348">
        <v>202.73</v>
      </c>
      <c r="AG4348">
        <v>0</v>
      </c>
      <c r="AH4348">
        <v>10.14</v>
      </c>
      <c r="AI4348">
        <v>6.3859950000000003</v>
      </c>
      <c r="AJ4348">
        <v>206.484005</v>
      </c>
      <c r="AK4348" t="s">
        <v>26</v>
      </c>
      <c r="AN4348" s="29">
        <v>0</v>
      </c>
      <c r="AO4348" s="30">
        <f t="shared" si="134"/>
        <v>0</v>
      </c>
      <c r="AP4348" s="30">
        <f t="shared" si="135"/>
        <v>0</v>
      </c>
    </row>
    <row r="4349" spans="1:42" x14ac:dyDescent="0.25">
      <c r="A4349" t="s">
        <v>219</v>
      </c>
      <c r="B4349">
        <v>1864358</v>
      </c>
      <c r="C4349" t="s">
        <v>14693</v>
      </c>
      <c r="D4349">
        <v>1743356</v>
      </c>
      <c r="E4349" t="s">
        <v>14687</v>
      </c>
      <c r="F4349" t="s">
        <v>89</v>
      </c>
      <c r="G4349" t="s">
        <v>90</v>
      </c>
      <c r="H4349" t="s">
        <v>10</v>
      </c>
      <c r="I4349" t="s">
        <v>14694</v>
      </c>
      <c r="J4349" t="s">
        <v>14689</v>
      </c>
      <c r="K4349" t="s">
        <v>5100</v>
      </c>
      <c r="L4349" t="s">
        <v>224</v>
      </c>
      <c r="M4349">
        <v>2791</v>
      </c>
      <c r="N4349">
        <v>4</v>
      </c>
      <c r="O4349" s="17">
        <v>45546</v>
      </c>
      <c r="P4349" t="s">
        <v>147</v>
      </c>
      <c r="Q4349" t="s">
        <v>24</v>
      </c>
      <c r="R4349" s="17">
        <v>45488</v>
      </c>
      <c r="S4349" s="27"/>
      <c r="T4349">
        <v>57.78</v>
      </c>
      <c r="U4349">
        <v>8.6333333333333329</v>
      </c>
      <c r="V4349">
        <v>66.413333333333341</v>
      </c>
      <c r="W4349">
        <v>3</v>
      </c>
      <c r="X4349">
        <v>3.32</v>
      </c>
      <c r="Y4349">
        <v>0</v>
      </c>
      <c r="Z4349">
        <v>0</v>
      </c>
      <c r="AA4349">
        <v>0</v>
      </c>
      <c r="AB4349">
        <v>2.0920200000000002</v>
      </c>
      <c r="AC4349" s="29">
        <v>67.641313333333343</v>
      </c>
      <c r="AD4349">
        <v>0</v>
      </c>
      <c r="AF4349">
        <v>199.24</v>
      </c>
      <c r="AG4349">
        <v>0</v>
      </c>
      <c r="AH4349">
        <v>9.9600000000000009</v>
      </c>
      <c r="AI4349">
        <v>6.2760600000000002</v>
      </c>
      <c r="AJ4349">
        <v>202.92393999999999</v>
      </c>
      <c r="AK4349" t="s">
        <v>26</v>
      </c>
      <c r="AN4349" s="29">
        <v>0</v>
      </c>
      <c r="AO4349" s="30">
        <f t="shared" si="134"/>
        <v>0</v>
      </c>
      <c r="AP4349" s="30">
        <f t="shared" si="135"/>
        <v>0</v>
      </c>
    </row>
    <row r="4350" spans="1:42" x14ac:dyDescent="0.25">
      <c r="A4350" t="s">
        <v>219</v>
      </c>
      <c r="B4350">
        <v>1864358</v>
      </c>
      <c r="C4350" t="s">
        <v>14695</v>
      </c>
      <c r="D4350">
        <v>1743355</v>
      </c>
      <c r="E4350" t="s">
        <v>14687</v>
      </c>
      <c r="F4350" t="s">
        <v>89</v>
      </c>
      <c r="G4350" t="s">
        <v>90</v>
      </c>
      <c r="H4350" t="s">
        <v>10</v>
      </c>
      <c r="I4350" t="s">
        <v>14691</v>
      </c>
      <c r="J4350" t="s">
        <v>14692</v>
      </c>
      <c r="K4350" t="s">
        <v>5100</v>
      </c>
      <c r="L4350" t="s">
        <v>224</v>
      </c>
      <c r="M4350">
        <v>2791</v>
      </c>
      <c r="N4350">
        <v>3</v>
      </c>
      <c r="O4350" s="17">
        <v>45546</v>
      </c>
      <c r="P4350" t="s">
        <v>147</v>
      </c>
      <c r="Q4350" t="s">
        <v>24</v>
      </c>
      <c r="R4350" s="17">
        <v>45488</v>
      </c>
      <c r="S4350" s="27"/>
      <c r="T4350">
        <v>57.78</v>
      </c>
      <c r="U4350">
        <v>8.6333333333333329</v>
      </c>
      <c r="V4350">
        <v>66.413333333333341</v>
      </c>
      <c r="W4350">
        <v>3</v>
      </c>
      <c r="X4350">
        <v>3.32</v>
      </c>
      <c r="Y4350">
        <v>0</v>
      </c>
      <c r="Z4350">
        <v>0</v>
      </c>
      <c r="AA4350">
        <v>0</v>
      </c>
      <c r="AB4350">
        <v>2.0920200000000002</v>
      </c>
      <c r="AC4350" s="29">
        <v>67.641313333333343</v>
      </c>
      <c r="AD4350">
        <v>0</v>
      </c>
      <c r="AF4350">
        <v>199.24</v>
      </c>
      <c r="AG4350">
        <v>0</v>
      </c>
      <c r="AH4350">
        <v>9.9600000000000009</v>
      </c>
      <c r="AI4350">
        <v>6.2760600000000002</v>
      </c>
      <c r="AJ4350">
        <v>202.92393999999999</v>
      </c>
      <c r="AK4350" t="s">
        <v>26</v>
      </c>
      <c r="AN4350" s="29">
        <v>0</v>
      </c>
      <c r="AO4350" s="30">
        <f t="shared" si="134"/>
        <v>0</v>
      </c>
      <c r="AP4350" s="30">
        <f t="shared" si="135"/>
        <v>0</v>
      </c>
    </row>
    <row r="4351" spans="1:42" x14ac:dyDescent="0.25">
      <c r="A4351" t="s">
        <v>219</v>
      </c>
      <c r="B4351">
        <v>1864349</v>
      </c>
      <c r="C4351" t="s">
        <v>14696</v>
      </c>
      <c r="D4351">
        <v>1743352</v>
      </c>
      <c r="E4351" t="s">
        <v>14697</v>
      </c>
      <c r="F4351" t="s">
        <v>89</v>
      </c>
      <c r="G4351" t="s">
        <v>90</v>
      </c>
      <c r="H4351" t="s">
        <v>10</v>
      </c>
      <c r="I4351" t="s">
        <v>14698</v>
      </c>
      <c r="J4351" t="s">
        <v>14699</v>
      </c>
      <c r="K4351" t="s">
        <v>231</v>
      </c>
      <c r="L4351" t="s">
        <v>91</v>
      </c>
      <c r="M4351">
        <v>2661</v>
      </c>
      <c r="N4351">
        <v>10</v>
      </c>
      <c r="O4351" s="17">
        <v>45491</v>
      </c>
      <c r="P4351" t="s">
        <v>109</v>
      </c>
      <c r="Q4351" t="s">
        <v>24</v>
      </c>
      <c r="R4351" s="17">
        <v>45488</v>
      </c>
      <c r="S4351" s="27"/>
      <c r="T4351">
        <v>76.61</v>
      </c>
      <c r="U4351">
        <v>5.8849999999999998</v>
      </c>
      <c r="V4351">
        <v>82.495000000000005</v>
      </c>
      <c r="W4351">
        <v>2</v>
      </c>
      <c r="X4351">
        <v>4.125</v>
      </c>
      <c r="Y4351">
        <v>0</v>
      </c>
      <c r="Z4351">
        <v>0</v>
      </c>
      <c r="AA4351">
        <v>0</v>
      </c>
      <c r="AB4351">
        <v>2.5985925000000001</v>
      </c>
      <c r="AC4351" s="29">
        <v>84.021407500000009</v>
      </c>
      <c r="AD4351">
        <v>0</v>
      </c>
      <c r="AF4351">
        <v>164.99</v>
      </c>
      <c r="AG4351">
        <v>0</v>
      </c>
      <c r="AH4351">
        <v>8.25</v>
      </c>
      <c r="AI4351">
        <v>5.1971850000000002</v>
      </c>
      <c r="AJ4351">
        <v>168.04281499999999</v>
      </c>
      <c r="AK4351" t="s">
        <v>27</v>
      </c>
      <c r="AN4351" s="29">
        <v>5.9</v>
      </c>
      <c r="AO4351" s="30">
        <f t="shared" si="134"/>
        <v>1.69625</v>
      </c>
      <c r="AP4351" s="30">
        <f t="shared" si="135"/>
        <v>0.84812500000000002</v>
      </c>
    </row>
    <row r="4352" spans="1:42" x14ac:dyDescent="0.25">
      <c r="A4352" t="s">
        <v>219</v>
      </c>
      <c r="B4352">
        <v>1864324</v>
      </c>
      <c r="C4352" t="s">
        <v>14700</v>
      </c>
      <c r="D4352">
        <v>1060147</v>
      </c>
      <c r="E4352" t="s">
        <v>14701</v>
      </c>
      <c r="F4352" t="s">
        <v>89</v>
      </c>
      <c r="G4352" t="s">
        <v>90</v>
      </c>
      <c r="H4352" t="s">
        <v>10</v>
      </c>
      <c r="I4352" t="s">
        <v>14702</v>
      </c>
      <c r="J4352" t="s">
        <v>14703</v>
      </c>
      <c r="K4352" t="s">
        <v>95</v>
      </c>
      <c r="L4352" t="s">
        <v>1323</v>
      </c>
      <c r="M4352">
        <v>2455</v>
      </c>
      <c r="N4352">
        <v>11</v>
      </c>
      <c r="O4352" s="17">
        <v>45505</v>
      </c>
      <c r="P4352" t="s">
        <v>1122</v>
      </c>
      <c r="Q4352" t="s">
        <v>24</v>
      </c>
      <c r="R4352" s="17">
        <v>45488</v>
      </c>
      <c r="S4352" s="27"/>
      <c r="T4352">
        <v>32.286666666666669</v>
      </c>
      <c r="U4352">
        <v>2.64</v>
      </c>
      <c r="V4352">
        <v>34.926666666666669</v>
      </c>
      <c r="W4352">
        <v>3</v>
      </c>
      <c r="X4352">
        <v>1.746666666666667</v>
      </c>
      <c r="Y4352">
        <v>0</v>
      </c>
      <c r="Z4352">
        <v>0</v>
      </c>
      <c r="AA4352">
        <v>0</v>
      </c>
      <c r="AB4352">
        <v>1.10019</v>
      </c>
      <c r="AC4352" s="29">
        <v>35.573143333333327</v>
      </c>
      <c r="AD4352">
        <v>0</v>
      </c>
      <c r="AF4352">
        <v>104.78</v>
      </c>
      <c r="AG4352">
        <v>0</v>
      </c>
      <c r="AH4352">
        <v>5.24</v>
      </c>
      <c r="AI4352">
        <v>3.30057</v>
      </c>
      <c r="AJ4352">
        <v>106.71943</v>
      </c>
      <c r="AK4352" t="s">
        <v>26</v>
      </c>
      <c r="AN4352" s="29">
        <v>0</v>
      </c>
      <c r="AO4352" s="30">
        <f t="shared" si="134"/>
        <v>0</v>
      </c>
      <c r="AP4352" s="30">
        <f t="shared" si="135"/>
        <v>0</v>
      </c>
    </row>
    <row r="4353" spans="1:42" x14ac:dyDescent="0.25">
      <c r="A4353" t="s">
        <v>219</v>
      </c>
      <c r="B4353">
        <v>1864324</v>
      </c>
      <c r="C4353" t="s">
        <v>14704</v>
      </c>
      <c r="D4353">
        <v>1060148</v>
      </c>
      <c r="E4353" t="s">
        <v>14701</v>
      </c>
      <c r="F4353" t="s">
        <v>89</v>
      </c>
      <c r="G4353" t="s">
        <v>90</v>
      </c>
      <c r="H4353" t="s">
        <v>10</v>
      </c>
      <c r="I4353" t="s">
        <v>14705</v>
      </c>
      <c r="J4353" t="s">
        <v>14706</v>
      </c>
      <c r="K4353" t="s">
        <v>95</v>
      </c>
      <c r="L4353" t="s">
        <v>1323</v>
      </c>
      <c r="M4353">
        <v>2455</v>
      </c>
      <c r="N4353">
        <v>13</v>
      </c>
      <c r="O4353" s="17">
        <v>45505</v>
      </c>
      <c r="P4353" t="s">
        <v>1122</v>
      </c>
      <c r="Q4353" t="s">
        <v>24</v>
      </c>
      <c r="R4353" s="17">
        <v>45488</v>
      </c>
      <c r="S4353" s="27"/>
      <c r="T4353">
        <v>32.286666666666669</v>
      </c>
      <c r="U4353">
        <v>2.64</v>
      </c>
      <c r="V4353">
        <v>34.926666666666669</v>
      </c>
      <c r="W4353">
        <v>3</v>
      </c>
      <c r="X4353">
        <v>1.746666666666667</v>
      </c>
      <c r="Y4353">
        <v>0</v>
      </c>
      <c r="Z4353">
        <v>0</v>
      </c>
      <c r="AA4353">
        <v>0</v>
      </c>
      <c r="AB4353">
        <v>1.10019</v>
      </c>
      <c r="AC4353" s="29">
        <v>35.573143333333327</v>
      </c>
      <c r="AD4353">
        <v>0</v>
      </c>
      <c r="AF4353">
        <v>104.78</v>
      </c>
      <c r="AG4353">
        <v>0</v>
      </c>
      <c r="AH4353">
        <v>5.24</v>
      </c>
      <c r="AI4353">
        <v>3.30057</v>
      </c>
      <c r="AJ4353">
        <v>106.71943</v>
      </c>
      <c r="AK4353" t="s">
        <v>26</v>
      </c>
      <c r="AN4353" s="29">
        <v>0</v>
      </c>
      <c r="AO4353" s="30">
        <f t="shared" si="134"/>
        <v>0</v>
      </c>
      <c r="AP4353" s="30">
        <f t="shared" si="135"/>
        <v>0</v>
      </c>
    </row>
    <row r="4354" spans="1:42" x14ac:dyDescent="0.25">
      <c r="A4354" t="s">
        <v>219</v>
      </c>
      <c r="B4354">
        <v>1864324</v>
      </c>
      <c r="C4354" t="s">
        <v>14707</v>
      </c>
      <c r="D4354">
        <v>1060146</v>
      </c>
      <c r="E4354" t="s">
        <v>14701</v>
      </c>
      <c r="F4354" t="s">
        <v>89</v>
      </c>
      <c r="G4354" t="s">
        <v>90</v>
      </c>
      <c r="H4354" t="s">
        <v>10</v>
      </c>
      <c r="I4354" t="s">
        <v>14708</v>
      </c>
      <c r="J4354" t="s">
        <v>14709</v>
      </c>
      <c r="K4354" t="s">
        <v>95</v>
      </c>
      <c r="L4354" t="s">
        <v>1323</v>
      </c>
      <c r="M4354">
        <v>2455</v>
      </c>
      <c r="N4354">
        <v>12</v>
      </c>
      <c r="O4354" s="17">
        <v>45505</v>
      </c>
      <c r="P4354" t="s">
        <v>1122</v>
      </c>
      <c r="Q4354" t="s">
        <v>24</v>
      </c>
      <c r="R4354" s="17">
        <v>45488</v>
      </c>
      <c r="S4354" s="27"/>
      <c r="T4354">
        <v>32.286666666666669</v>
      </c>
      <c r="U4354">
        <v>2.64</v>
      </c>
      <c r="V4354">
        <v>34.926666666666669</v>
      </c>
      <c r="W4354">
        <v>3</v>
      </c>
      <c r="X4354">
        <v>1.746666666666667</v>
      </c>
      <c r="Y4354">
        <v>0</v>
      </c>
      <c r="Z4354">
        <v>0</v>
      </c>
      <c r="AA4354">
        <v>0</v>
      </c>
      <c r="AB4354">
        <v>1.10019</v>
      </c>
      <c r="AC4354" s="29">
        <v>35.573143333333327</v>
      </c>
      <c r="AD4354">
        <v>0</v>
      </c>
      <c r="AF4354">
        <v>104.78</v>
      </c>
      <c r="AG4354">
        <v>0</v>
      </c>
      <c r="AH4354">
        <v>5.24</v>
      </c>
      <c r="AI4354">
        <v>3.30057</v>
      </c>
      <c r="AJ4354">
        <v>106.71943</v>
      </c>
      <c r="AK4354" t="s">
        <v>26</v>
      </c>
      <c r="AN4354" s="29">
        <v>0</v>
      </c>
      <c r="AO4354" s="30">
        <f t="shared" ref="AO4354:AO4417" si="136">AN4354*(45%-14.25%-2%)</f>
        <v>0</v>
      </c>
      <c r="AP4354" s="30">
        <f t="shared" ref="AP4354:AP4417" si="137">AO4354/W4354</f>
        <v>0</v>
      </c>
    </row>
    <row r="4355" spans="1:42" x14ac:dyDescent="0.25">
      <c r="A4355" t="s">
        <v>219</v>
      </c>
      <c r="B4355">
        <v>1864324</v>
      </c>
      <c r="C4355" t="s">
        <v>14710</v>
      </c>
      <c r="D4355">
        <v>1060145</v>
      </c>
      <c r="E4355" t="s">
        <v>14701</v>
      </c>
      <c r="F4355" t="s">
        <v>89</v>
      </c>
      <c r="G4355" t="s">
        <v>90</v>
      </c>
      <c r="H4355" t="s">
        <v>10</v>
      </c>
      <c r="I4355" t="s">
        <v>14711</v>
      </c>
      <c r="J4355" t="s">
        <v>14712</v>
      </c>
      <c r="K4355" t="s">
        <v>95</v>
      </c>
      <c r="L4355" t="s">
        <v>1323</v>
      </c>
      <c r="M4355">
        <v>2455</v>
      </c>
      <c r="N4355">
        <v>14</v>
      </c>
      <c r="O4355" s="17">
        <v>45505</v>
      </c>
      <c r="P4355" t="s">
        <v>1122</v>
      </c>
      <c r="Q4355" t="s">
        <v>24</v>
      </c>
      <c r="R4355" s="17">
        <v>45488</v>
      </c>
      <c r="S4355" s="27"/>
      <c r="T4355">
        <v>32.286666666666669</v>
      </c>
      <c r="U4355">
        <v>2.64</v>
      </c>
      <c r="V4355">
        <v>34.926666666666669</v>
      </c>
      <c r="W4355">
        <v>3</v>
      </c>
      <c r="X4355">
        <v>1.746666666666667</v>
      </c>
      <c r="Y4355">
        <v>0</v>
      </c>
      <c r="Z4355">
        <v>0</v>
      </c>
      <c r="AA4355">
        <v>0</v>
      </c>
      <c r="AB4355">
        <v>1.10019</v>
      </c>
      <c r="AC4355" s="29">
        <v>35.573143333333327</v>
      </c>
      <c r="AD4355">
        <v>0</v>
      </c>
      <c r="AF4355">
        <v>104.78</v>
      </c>
      <c r="AG4355">
        <v>0</v>
      </c>
      <c r="AH4355">
        <v>5.24</v>
      </c>
      <c r="AI4355">
        <v>3.30057</v>
      </c>
      <c r="AJ4355">
        <v>106.71943</v>
      </c>
      <c r="AK4355" t="s">
        <v>26</v>
      </c>
      <c r="AN4355" s="29">
        <v>0</v>
      </c>
      <c r="AO4355" s="30">
        <f t="shared" si="136"/>
        <v>0</v>
      </c>
      <c r="AP4355" s="30">
        <f t="shared" si="137"/>
        <v>0</v>
      </c>
    </row>
    <row r="4356" spans="1:42" x14ac:dyDescent="0.25">
      <c r="A4356" t="s">
        <v>219</v>
      </c>
      <c r="B4356">
        <v>1864324</v>
      </c>
      <c r="C4356" t="s">
        <v>14713</v>
      </c>
      <c r="D4356">
        <v>1743342</v>
      </c>
      <c r="E4356" t="s">
        <v>14701</v>
      </c>
      <c r="F4356" t="s">
        <v>89</v>
      </c>
      <c r="G4356" t="s">
        <v>90</v>
      </c>
      <c r="H4356" t="s">
        <v>10</v>
      </c>
      <c r="I4356" t="s">
        <v>14702</v>
      </c>
      <c r="J4356" t="s">
        <v>14703</v>
      </c>
      <c r="K4356" t="s">
        <v>1323</v>
      </c>
      <c r="L4356" t="s">
        <v>697</v>
      </c>
      <c r="M4356">
        <v>2940</v>
      </c>
      <c r="N4356">
        <v>11</v>
      </c>
      <c r="O4356" s="17">
        <v>45506</v>
      </c>
      <c r="P4356" t="s">
        <v>136</v>
      </c>
      <c r="Q4356" t="s">
        <v>24</v>
      </c>
      <c r="R4356" s="17">
        <v>45488</v>
      </c>
      <c r="S4356" s="27"/>
      <c r="T4356">
        <v>19.666666666666671</v>
      </c>
      <c r="U4356">
        <v>2.3666666666666671</v>
      </c>
      <c r="V4356">
        <v>22.033333333333331</v>
      </c>
      <c r="W4356">
        <v>3</v>
      </c>
      <c r="X4356">
        <v>1.1033333333333331</v>
      </c>
      <c r="Y4356">
        <v>0</v>
      </c>
      <c r="Z4356">
        <v>0</v>
      </c>
      <c r="AA4356">
        <v>0</v>
      </c>
      <c r="AB4356">
        <v>0.69404999999999994</v>
      </c>
      <c r="AC4356" s="29">
        <v>22.44261666666667</v>
      </c>
      <c r="AD4356">
        <v>0</v>
      </c>
      <c r="AF4356">
        <v>66.099999999999994</v>
      </c>
      <c r="AG4356">
        <v>0</v>
      </c>
      <c r="AH4356">
        <v>3.31</v>
      </c>
      <c r="AI4356">
        <v>2.0821499999999999</v>
      </c>
      <c r="AJ4356">
        <v>67.327849999999998</v>
      </c>
      <c r="AK4356" t="s">
        <v>26</v>
      </c>
      <c r="AN4356" s="29">
        <v>0</v>
      </c>
      <c r="AO4356" s="30">
        <f t="shared" si="136"/>
        <v>0</v>
      </c>
      <c r="AP4356" s="30">
        <f t="shared" si="137"/>
        <v>0</v>
      </c>
    </row>
    <row r="4357" spans="1:42" x14ac:dyDescent="0.25">
      <c r="A4357" t="s">
        <v>219</v>
      </c>
      <c r="B4357">
        <v>1864324</v>
      </c>
      <c r="C4357" t="s">
        <v>14714</v>
      </c>
      <c r="D4357">
        <v>1743338</v>
      </c>
      <c r="E4357" t="s">
        <v>14701</v>
      </c>
      <c r="F4357" t="s">
        <v>89</v>
      </c>
      <c r="G4357" t="s">
        <v>90</v>
      </c>
      <c r="H4357" t="s">
        <v>10</v>
      </c>
      <c r="I4357" t="s">
        <v>14708</v>
      </c>
      <c r="J4357" t="s">
        <v>14709</v>
      </c>
      <c r="K4357" t="s">
        <v>1323</v>
      </c>
      <c r="L4357" t="s">
        <v>697</v>
      </c>
      <c r="M4357">
        <v>2940</v>
      </c>
      <c r="N4357">
        <v>14</v>
      </c>
      <c r="O4357" s="17">
        <v>45506</v>
      </c>
      <c r="P4357" t="s">
        <v>136</v>
      </c>
      <c r="Q4357" t="s">
        <v>24</v>
      </c>
      <c r="R4357" s="17">
        <v>45488</v>
      </c>
      <c r="S4357" s="27"/>
      <c r="T4357">
        <v>19.666666666666671</v>
      </c>
      <c r="U4357">
        <v>2.3666666666666671</v>
      </c>
      <c r="V4357">
        <v>22.033333333333331</v>
      </c>
      <c r="W4357">
        <v>3</v>
      </c>
      <c r="X4357">
        <v>1.1033333333333331</v>
      </c>
      <c r="Y4357">
        <v>0</v>
      </c>
      <c r="Z4357">
        <v>0</v>
      </c>
      <c r="AA4357">
        <v>0</v>
      </c>
      <c r="AB4357">
        <v>0.69404999999999994</v>
      </c>
      <c r="AC4357" s="29">
        <v>22.44261666666667</v>
      </c>
      <c r="AD4357">
        <v>0</v>
      </c>
      <c r="AF4357">
        <v>66.099999999999994</v>
      </c>
      <c r="AG4357">
        <v>0</v>
      </c>
      <c r="AH4357">
        <v>3.31</v>
      </c>
      <c r="AI4357">
        <v>2.0821499999999999</v>
      </c>
      <c r="AJ4357">
        <v>67.327849999999998</v>
      </c>
      <c r="AK4357" t="s">
        <v>26</v>
      </c>
      <c r="AN4357" s="29">
        <v>0</v>
      </c>
      <c r="AO4357" s="30">
        <f t="shared" si="136"/>
        <v>0</v>
      </c>
      <c r="AP4357" s="30">
        <f t="shared" si="137"/>
        <v>0</v>
      </c>
    </row>
    <row r="4358" spans="1:42" x14ac:dyDescent="0.25">
      <c r="A4358" t="s">
        <v>219</v>
      </c>
      <c r="B4358">
        <v>1864324</v>
      </c>
      <c r="C4358" t="s">
        <v>14715</v>
      </c>
      <c r="D4358">
        <v>1743339</v>
      </c>
      <c r="E4358" t="s">
        <v>14701</v>
      </c>
      <c r="F4358" t="s">
        <v>89</v>
      </c>
      <c r="G4358" t="s">
        <v>90</v>
      </c>
      <c r="H4358" t="s">
        <v>10</v>
      </c>
      <c r="I4358" t="s">
        <v>14705</v>
      </c>
      <c r="J4358" t="s">
        <v>14706</v>
      </c>
      <c r="K4358" t="s">
        <v>1323</v>
      </c>
      <c r="L4358" t="s">
        <v>697</v>
      </c>
      <c r="M4358">
        <v>2940</v>
      </c>
      <c r="N4358">
        <v>13</v>
      </c>
      <c r="O4358" s="17">
        <v>45506</v>
      </c>
      <c r="P4358" t="s">
        <v>136</v>
      </c>
      <c r="Q4358" t="s">
        <v>24</v>
      </c>
      <c r="R4358" s="17">
        <v>45488</v>
      </c>
      <c r="S4358" s="27"/>
      <c r="T4358">
        <v>19.666666666666671</v>
      </c>
      <c r="U4358">
        <v>2.3666666666666671</v>
      </c>
      <c r="V4358">
        <v>22.033333333333331</v>
      </c>
      <c r="W4358">
        <v>3</v>
      </c>
      <c r="X4358">
        <v>1.1033333333333331</v>
      </c>
      <c r="Y4358">
        <v>0</v>
      </c>
      <c r="Z4358">
        <v>0</v>
      </c>
      <c r="AA4358">
        <v>0</v>
      </c>
      <c r="AB4358">
        <v>0.69404999999999994</v>
      </c>
      <c r="AC4358" s="29">
        <v>22.44261666666667</v>
      </c>
      <c r="AD4358">
        <v>0</v>
      </c>
      <c r="AF4358">
        <v>66.099999999999994</v>
      </c>
      <c r="AG4358">
        <v>0</v>
      </c>
      <c r="AH4358">
        <v>3.31</v>
      </c>
      <c r="AI4358">
        <v>2.0821499999999999</v>
      </c>
      <c r="AJ4358">
        <v>67.327849999999998</v>
      </c>
      <c r="AK4358" t="s">
        <v>26</v>
      </c>
      <c r="AN4358" s="29">
        <v>0</v>
      </c>
      <c r="AO4358" s="30">
        <f t="shared" si="136"/>
        <v>0</v>
      </c>
      <c r="AP4358" s="30">
        <f t="shared" si="137"/>
        <v>0</v>
      </c>
    </row>
    <row r="4359" spans="1:42" x14ac:dyDescent="0.25">
      <c r="A4359" t="s">
        <v>219</v>
      </c>
      <c r="B4359">
        <v>1864324</v>
      </c>
      <c r="C4359" t="s">
        <v>14716</v>
      </c>
      <c r="D4359">
        <v>1743340</v>
      </c>
      <c r="E4359" t="s">
        <v>14701</v>
      </c>
      <c r="F4359" t="s">
        <v>89</v>
      </c>
      <c r="G4359" t="s">
        <v>90</v>
      </c>
      <c r="H4359" t="s">
        <v>10</v>
      </c>
      <c r="I4359" t="s">
        <v>14711</v>
      </c>
      <c r="J4359" t="s">
        <v>14712</v>
      </c>
      <c r="K4359" t="s">
        <v>1323</v>
      </c>
      <c r="L4359" t="s">
        <v>697</v>
      </c>
      <c r="M4359">
        <v>2940</v>
      </c>
      <c r="N4359">
        <v>12</v>
      </c>
      <c r="O4359" s="17">
        <v>45506</v>
      </c>
      <c r="P4359" t="s">
        <v>136</v>
      </c>
      <c r="Q4359" t="s">
        <v>24</v>
      </c>
      <c r="R4359" s="17">
        <v>45488</v>
      </c>
      <c r="S4359" s="27"/>
      <c r="T4359">
        <v>19.666666666666671</v>
      </c>
      <c r="U4359">
        <v>2.3666666666666671</v>
      </c>
      <c r="V4359">
        <v>22.033333333333331</v>
      </c>
      <c r="W4359">
        <v>3</v>
      </c>
      <c r="X4359">
        <v>1.1033333333333331</v>
      </c>
      <c r="Y4359">
        <v>0</v>
      </c>
      <c r="Z4359">
        <v>0</v>
      </c>
      <c r="AA4359">
        <v>0</v>
      </c>
      <c r="AB4359">
        <v>0.69404999999999994</v>
      </c>
      <c r="AC4359" s="29">
        <v>22.44261666666667</v>
      </c>
      <c r="AD4359">
        <v>0</v>
      </c>
      <c r="AF4359">
        <v>66.099999999999994</v>
      </c>
      <c r="AG4359">
        <v>0</v>
      </c>
      <c r="AH4359">
        <v>3.31</v>
      </c>
      <c r="AI4359">
        <v>2.0821499999999999</v>
      </c>
      <c r="AJ4359">
        <v>67.327849999999998</v>
      </c>
      <c r="AK4359" t="s">
        <v>26</v>
      </c>
      <c r="AN4359" s="29">
        <v>0</v>
      </c>
      <c r="AO4359" s="30">
        <f t="shared" si="136"/>
        <v>0</v>
      </c>
      <c r="AP4359" s="30">
        <f t="shared" si="137"/>
        <v>0</v>
      </c>
    </row>
    <row r="4360" spans="1:42" x14ac:dyDescent="0.25">
      <c r="A4360" t="s">
        <v>219</v>
      </c>
      <c r="B4360">
        <v>1864324</v>
      </c>
      <c r="C4360" t="s">
        <v>14717</v>
      </c>
      <c r="D4360">
        <v>489521</v>
      </c>
      <c r="E4360" t="s">
        <v>14701</v>
      </c>
      <c r="F4360" t="s">
        <v>89</v>
      </c>
      <c r="G4360" t="s">
        <v>90</v>
      </c>
      <c r="H4360" t="s">
        <v>10</v>
      </c>
      <c r="I4360" t="s">
        <v>14708</v>
      </c>
      <c r="J4360" t="s">
        <v>14709</v>
      </c>
      <c r="K4360" t="s">
        <v>697</v>
      </c>
      <c r="L4360" t="s">
        <v>1323</v>
      </c>
      <c r="M4360">
        <v>2945</v>
      </c>
      <c r="N4360">
        <v>7</v>
      </c>
      <c r="O4360" s="17">
        <v>45509</v>
      </c>
      <c r="P4360" t="s">
        <v>116</v>
      </c>
      <c r="Q4360" t="s">
        <v>24</v>
      </c>
      <c r="R4360" s="17">
        <v>45488</v>
      </c>
      <c r="S4360" s="27"/>
      <c r="T4360">
        <v>20.973333333333329</v>
      </c>
      <c r="U4360">
        <v>1.243333333333333</v>
      </c>
      <c r="V4360">
        <v>22.216666666666669</v>
      </c>
      <c r="W4360">
        <v>3</v>
      </c>
      <c r="X4360">
        <v>1.1100000000000001</v>
      </c>
      <c r="Y4360">
        <v>0</v>
      </c>
      <c r="Z4360">
        <v>0</v>
      </c>
      <c r="AA4360">
        <v>0</v>
      </c>
      <c r="AB4360">
        <v>0.69982500000000003</v>
      </c>
      <c r="AC4360" s="29">
        <v>22.626841666666671</v>
      </c>
      <c r="AD4360">
        <v>0</v>
      </c>
      <c r="AF4360">
        <v>66.650000000000006</v>
      </c>
      <c r="AG4360">
        <v>0</v>
      </c>
      <c r="AH4360">
        <v>3.33</v>
      </c>
      <c r="AI4360">
        <v>2.099475</v>
      </c>
      <c r="AJ4360">
        <v>67.880525000000006</v>
      </c>
      <c r="AK4360" t="s">
        <v>26</v>
      </c>
      <c r="AN4360" s="29">
        <v>0</v>
      </c>
      <c r="AO4360" s="30">
        <f t="shared" si="136"/>
        <v>0</v>
      </c>
      <c r="AP4360" s="30">
        <f t="shared" si="137"/>
        <v>0</v>
      </c>
    </row>
    <row r="4361" spans="1:42" x14ac:dyDescent="0.25">
      <c r="A4361" t="s">
        <v>219</v>
      </c>
      <c r="B4361">
        <v>1864324</v>
      </c>
      <c r="C4361" t="s">
        <v>14718</v>
      </c>
      <c r="D4361">
        <v>489520</v>
      </c>
      <c r="E4361" t="s">
        <v>14701</v>
      </c>
      <c r="F4361" t="s">
        <v>89</v>
      </c>
      <c r="G4361" t="s">
        <v>90</v>
      </c>
      <c r="H4361" t="s">
        <v>10</v>
      </c>
      <c r="I4361" t="s">
        <v>14705</v>
      </c>
      <c r="J4361" t="s">
        <v>14706</v>
      </c>
      <c r="K4361" t="s">
        <v>697</v>
      </c>
      <c r="L4361" t="s">
        <v>1323</v>
      </c>
      <c r="M4361">
        <v>2945</v>
      </c>
      <c r="N4361">
        <v>9</v>
      </c>
      <c r="O4361" s="17">
        <v>45509</v>
      </c>
      <c r="P4361" t="s">
        <v>116</v>
      </c>
      <c r="Q4361" t="s">
        <v>24</v>
      </c>
      <c r="R4361" s="17">
        <v>45488</v>
      </c>
      <c r="S4361" s="27"/>
      <c r="T4361">
        <v>20.973333333333329</v>
      </c>
      <c r="U4361">
        <v>1.243333333333333</v>
      </c>
      <c r="V4361">
        <v>22.216666666666669</v>
      </c>
      <c r="W4361">
        <v>3</v>
      </c>
      <c r="X4361">
        <v>1.1100000000000001</v>
      </c>
      <c r="Y4361">
        <v>0</v>
      </c>
      <c r="Z4361">
        <v>0</v>
      </c>
      <c r="AA4361">
        <v>0</v>
      </c>
      <c r="AB4361">
        <v>0.69982500000000003</v>
      </c>
      <c r="AC4361" s="29">
        <v>22.626841666666671</v>
      </c>
      <c r="AD4361">
        <v>0</v>
      </c>
      <c r="AF4361">
        <v>66.650000000000006</v>
      </c>
      <c r="AG4361">
        <v>0</v>
      </c>
      <c r="AH4361">
        <v>3.33</v>
      </c>
      <c r="AI4361">
        <v>2.099475</v>
      </c>
      <c r="AJ4361">
        <v>67.880525000000006</v>
      </c>
      <c r="AK4361" t="s">
        <v>26</v>
      </c>
      <c r="AN4361" s="29">
        <v>0</v>
      </c>
      <c r="AO4361" s="30">
        <f t="shared" si="136"/>
        <v>0</v>
      </c>
      <c r="AP4361" s="30">
        <f t="shared" si="137"/>
        <v>0</v>
      </c>
    </row>
    <row r="4362" spans="1:42" x14ac:dyDescent="0.25">
      <c r="A4362" t="s">
        <v>219</v>
      </c>
      <c r="B4362">
        <v>1864324</v>
      </c>
      <c r="C4362" t="s">
        <v>14719</v>
      </c>
      <c r="D4362">
        <v>489518</v>
      </c>
      <c r="E4362" t="s">
        <v>14701</v>
      </c>
      <c r="F4362" t="s">
        <v>89</v>
      </c>
      <c r="G4362" t="s">
        <v>90</v>
      </c>
      <c r="H4362" t="s">
        <v>10</v>
      </c>
      <c r="I4362" t="s">
        <v>14702</v>
      </c>
      <c r="J4362" t="s">
        <v>14703</v>
      </c>
      <c r="K4362" t="s">
        <v>697</v>
      </c>
      <c r="L4362" t="s">
        <v>1323</v>
      </c>
      <c r="M4362">
        <v>2945</v>
      </c>
      <c r="N4362">
        <v>8</v>
      </c>
      <c r="O4362" s="17">
        <v>45509</v>
      </c>
      <c r="P4362" t="s">
        <v>116</v>
      </c>
      <c r="Q4362" t="s">
        <v>24</v>
      </c>
      <c r="R4362" s="17">
        <v>45488</v>
      </c>
      <c r="S4362" s="27"/>
      <c r="T4362">
        <v>20.973333333333329</v>
      </c>
      <c r="U4362">
        <v>1.243333333333333</v>
      </c>
      <c r="V4362">
        <v>22.216666666666669</v>
      </c>
      <c r="W4362">
        <v>3</v>
      </c>
      <c r="X4362">
        <v>1.1100000000000001</v>
      </c>
      <c r="Y4362">
        <v>0</v>
      </c>
      <c r="Z4362">
        <v>0</v>
      </c>
      <c r="AA4362">
        <v>0</v>
      </c>
      <c r="AB4362">
        <v>0.69982500000000003</v>
      </c>
      <c r="AC4362" s="29">
        <v>22.626841666666671</v>
      </c>
      <c r="AD4362">
        <v>0</v>
      </c>
      <c r="AF4362">
        <v>66.650000000000006</v>
      </c>
      <c r="AG4362">
        <v>0</v>
      </c>
      <c r="AH4362">
        <v>3.33</v>
      </c>
      <c r="AI4362">
        <v>2.099475</v>
      </c>
      <c r="AJ4362">
        <v>67.880525000000006</v>
      </c>
      <c r="AK4362" t="s">
        <v>26</v>
      </c>
      <c r="AN4362" s="29">
        <v>0</v>
      </c>
      <c r="AO4362" s="30">
        <f t="shared" si="136"/>
        <v>0</v>
      </c>
      <c r="AP4362" s="30">
        <f t="shared" si="137"/>
        <v>0</v>
      </c>
    </row>
    <row r="4363" spans="1:42" x14ac:dyDescent="0.25">
      <c r="A4363" t="s">
        <v>219</v>
      </c>
      <c r="B4363">
        <v>1864324</v>
      </c>
      <c r="C4363" t="s">
        <v>14720</v>
      </c>
      <c r="D4363">
        <v>489519</v>
      </c>
      <c r="E4363" t="s">
        <v>14701</v>
      </c>
      <c r="F4363" t="s">
        <v>89</v>
      </c>
      <c r="G4363" t="s">
        <v>90</v>
      </c>
      <c r="H4363" t="s">
        <v>10</v>
      </c>
      <c r="I4363" t="s">
        <v>14711</v>
      </c>
      <c r="J4363" t="s">
        <v>14712</v>
      </c>
      <c r="K4363" t="s">
        <v>697</v>
      </c>
      <c r="L4363" t="s">
        <v>1323</v>
      </c>
      <c r="M4363">
        <v>2945</v>
      </c>
      <c r="N4363">
        <v>10</v>
      </c>
      <c r="O4363" s="17">
        <v>45509</v>
      </c>
      <c r="P4363" t="s">
        <v>116</v>
      </c>
      <c r="Q4363" t="s">
        <v>24</v>
      </c>
      <c r="R4363" s="17">
        <v>45488</v>
      </c>
      <c r="S4363" s="27"/>
      <c r="T4363">
        <v>20.973333333333329</v>
      </c>
      <c r="U4363">
        <v>1.243333333333333</v>
      </c>
      <c r="V4363">
        <v>22.216666666666669</v>
      </c>
      <c r="W4363">
        <v>3</v>
      </c>
      <c r="X4363">
        <v>1.1100000000000001</v>
      </c>
      <c r="Y4363">
        <v>0</v>
      </c>
      <c r="Z4363">
        <v>0</v>
      </c>
      <c r="AA4363">
        <v>0</v>
      </c>
      <c r="AB4363">
        <v>0.69982500000000003</v>
      </c>
      <c r="AC4363" s="29">
        <v>22.626841666666671</v>
      </c>
      <c r="AD4363">
        <v>0</v>
      </c>
      <c r="AF4363">
        <v>66.650000000000006</v>
      </c>
      <c r="AG4363">
        <v>0</v>
      </c>
      <c r="AH4363">
        <v>3.33</v>
      </c>
      <c r="AI4363">
        <v>2.099475</v>
      </c>
      <c r="AJ4363">
        <v>67.880525000000006</v>
      </c>
      <c r="AK4363" t="s">
        <v>26</v>
      </c>
      <c r="AN4363" s="29">
        <v>0</v>
      </c>
      <c r="AO4363" s="30">
        <f t="shared" si="136"/>
        <v>0</v>
      </c>
      <c r="AP4363" s="30">
        <f t="shared" si="137"/>
        <v>0</v>
      </c>
    </row>
    <row r="4364" spans="1:42" x14ac:dyDescent="0.25">
      <c r="A4364" t="s">
        <v>219</v>
      </c>
      <c r="B4364">
        <v>1864324</v>
      </c>
      <c r="C4364" t="s">
        <v>14721</v>
      </c>
      <c r="D4364">
        <v>1743336</v>
      </c>
      <c r="E4364" t="s">
        <v>14701</v>
      </c>
      <c r="F4364" t="s">
        <v>89</v>
      </c>
      <c r="G4364" t="s">
        <v>90</v>
      </c>
      <c r="H4364" t="s">
        <v>10</v>
      </c>
      <c r="I4364" t="s">
        <v>14702</v>
      </c>
      <c r="J4364" t="s">
        <v>14703</v>
      </c>
      <c r="K4364" t="s">
        <v>1323</v>
      </c>
      <c r="L4364" t="s">
        <v>95</v>
      </c>
      <c r="M4364">
        <v>2435</v>
      </c>
      <c r="N4364">
        <v>10</v>
      </c>
      <c r="O4364" s="17">
        <v>45509</v>
      </c>
      <c r="P4364" t="s">
        <v>109</v>
      </c>
      <c r="Q4364" t="s">
        <v>24</v>
      </c>
      <c r="R4364" s="17">
        <v>45488</v>
      </c>
      <c r="S4364" s="27"/>
      <c r="T4364">
        <v>27.93333333333333</v>
      </c>
      <c r="U4364">
        <v>4.1733333333333329</v>
      </c>
      <c r="V4364">
        <v>32.106666666666662</v>
      </c>
      <c r="W4364">
        <v>3</v>
      </c>
      <c r="X4364">
        <v>1.6066666666666669</v>
      </c>
      <c r="Y4364">
        <v>0</v>
      </c>
      <c r="Z4364">
        <v>0</v>
      </c>
      <c r="AA4364">
        <v>0</v>
      </c>
      <c r="AB4364">
        <v>1.01136</v>
      </c>
      <c r="AC4364" s="29">
        <v>32.701973333333328</v>
      </c>
      <c r="AD4364">
        <v>0</v>
      </c>
      <c r="AF4364">
        <v>96.32</v>
      </c>
      <c r="AG4364">
        <v>0</v>
      </c>
      <c r="AH4364">
        <v>4.82</v>
      </c>
      <c r="AI4364">
        <v>3.0340799999999999</v>
      </c>
      <c r="AJ4364">
        <v>98.105919999999998</v>
      </c>
      <c r="AK4364" t="s">
        <v>26</v>
      </c>
      <c r="AN4364" s="29">
        <v>0</v>
      </c>
      <c r="AO4364" s="30">
        <f t="shared" si="136"/>
        <v>0</v>
      </c>
      <c r="AP4364" s="30">
        <f t="shared" si="137"/>
        <v>0</v>
      </c>
    </row>
    <row r="4365" spans="1:42" x14ac:dyDescent="0.25">
      <c r="A4365" t="s">
        <v>219</v>
      </c>
      <c r="B4365">
        <v>1864324</v>
      </c>
      <c r="C4365" t="s">
        <v>14722</v>
      </c>
      <c r="D4365">
        <v>1743335</v>
      </c>
      <c r="E4365" t="s">
        <v>14701</v>
      </c>
      <c r="F4365" t="s">
        <v>89</v>
      </c>
      <c r="G4365" t="s">
        <v>90</v>
      </c>
      <c r="H4365" t="s">
        <v>10</v>
      </c>
      <c r="I4365" t="s">
        <v>14711</v>
      </c>
      <c r="J4365" t="s">
        <v>14712</v>
      </c>
      <c r="K4365" t="s">
        <v>1323</v>
      </c>
      <c r="L4365" t="s">
        <v>95</v>
      </c>
      <c r="M4365">
        <v>2435</v>
      </c>
      <c r="N4365">
        <v>7</v>
      </c>
      <c r="O4365" s="17">
        <v>45509</v>
      </c>
      <c r="P4365" t="s">
        <v>109</v>
      </c>
      <c r="Q4365" t="s">
        <v>24</v>
      </c>
      <c r="R4365" s="17">
        <v>45488</v>
      </c>
      <c r="S4365" s="27"/>
      <c r="T4365">
        <v>27.93333333333333</v>
      </c>
      <c r="U4365">
        <v>4.1733333333333329</v>
      </c>
      <c r="V4365">
        <v>32.106666666666662</v>
      </c>
      <c r="W4365">
        <v>3</v>
      </c>
      <c r="X4365">
        <v>1.6066666666666669</v>
      </c>
      <c r="Y4365">
        <v>0</v>
      </c>
      <c r="Z4365">
        <v>0</v>
      </c>
      <c r="AA4365">
        <v>0</v>
      </c>
      <c r="AB4365">
        <v>1.01136</v>
      </c>
      <c r="AC4365" s="29">
        <v>32.701973333333328</v>
      </c>
      <c r="AD4365">
        <v>0</v>
      </c>
      <c r="AF4365">
        <v>96.32</v>
      </c>
      <c r="AG4365">
        <v>0</v>
      </c>
      <c r="AH4365">
        <v>4.82</v>
      </c>
      <c r="AI4365">
        <v>3.0340799999999999</v>
      </c>
      <c r="AJ4365">
        <v>98.105919999999998</v>
      </c>
      <c r="AK4365" t="s">
        <v>26</v>
      </c>
      <c r="AN4365" s="29">
        <v>0</v>
      </c>
      <c r="AO4365" s="30">
        <f t="shared" si="136"/>
        <v>0</v>
      </c>
      <c r="AP4365" s="30">
        <f t="shared" si="137"/>
        <v>0</v>
      </c>
    </row>
    <row r="4366" spans="1:42" x14ac:dyDescent="0.25">
      <c r="A4366" t="s">
        <v>219</v>
      </c>
      <c r="B4366">
        <v>1864324</v>
      </c>
      <c r="C4366" t="s">
        <v>14723</v>
      </c>
      <c r="D4366">
        <v>1743337</v>
      </c>
      <c r="E4366" t="s">
        <v>14701</v>
      </c>
      <c r="F4366" t="s">
        <v>89</v>
      </c>
      <c r="G4366" t="s">
        <v>90</v>
      </c>
      <c r="H4366" t="s">
        <v>10</v>
      </c>
      <c r="I4366" t="s">
        <v>14708</v>
      </c>
      <c r="J4366" t="s">
        <v>14709</v>
      </c>
      <c r="K4366" t="s">
        <v>1323</v>
      </c>
      <c r="L4366" t="s">
        <v>95</v>
      </c>
      <c r="M4366">
        <v>2435</v>
      </c>
      <c r="N4366">
        <v>8</v>
      </c>
      <c r="O4366" s="17">
        <v>45509</v>
      </c>
      <c r="P4366" t="s">
        <v>109</v>
      </c>
      <c r="Q4366" t="s">
        <v>24</v>
      </c>
      <c r="R4366" s="17">
        <v>45488</v>
      </c>
      <c r="S4366" s="27"/>
      <c r="T4366">
        <v>27.93333333333333</v>
      </c>
      <c r="U4366">
        <v>4.1733333333333329</v>
      </c>
      <c r="V4366">
        <v>32.106666666666662</v>
      </c>
      <c r="W4366">
        <v>3</v>
      </c>
      <c r="X4366">
        <v>1.6066666666666669</v>
      </c>
      <c r="Y4366">
        <v>0</v>
      </c>
      <c r="Z4366">
        <v>0</v>
      </c>
      <c r="AA4366">
        <v>0</v>
      </c>
      <c r="AB4366">
        <v>1.01136</v>
      </c>
      <c r="AC4366" s="29">
        <v>32.701973333333328</v>
      </c>
      <c r="AD4366">
        <v>0</v>
      </c>
      <c r="AF4366">
        <v>96.32</v>
      </c>
      <c r="AG4366">
        <v>0</v>
      </c>
      <c r="AH4366">
        <v>4.82</v>
      </c>
      <c r="AI4366">
        <v>3.0340799999999999</v>
      </c>
      <c r="AJ4366">
        <v>98.105919999999998</v>
      </c>
      <c r="AK4366" t="s">
        <v>26</v>
      </c>
      <c r="AN4366" s="29">
        <v>0</v>
      </c>
      <c r="AO4366" s="30">
        <f t="shared" si="136"/>
        <v>0</v>
      </c>
      <c r="AP4366" s="30">
        <f t="shared" si="137"/>
        <v>0</v>
      </c>
    </row>
    <row r="4367" spans="1:42" x14ac:dyDescent="0.25">
      <c r="A4367" t="s">
        <v>219</v>
      </c>
      <c r="B4367">
        <v>1864324</v>
      </c>
      <c r="C4367" t="s">
        <v>14724</v>
      </c>
      <c r="D4367">
        <v>1743341</v>
      </c>
      <c r="E4367" t="s">
        <v>14701</v>
      </c>
      <c r="F4367" t="s">
        <v>89</v>
      </c>
      <c r="G4367" t="s">
        <v>90</v>
      </c>
      <c r="H4367" t="s">
        <v>10</v>
      </c>
      <c r="I4367" t="s">
        <v>14705</v>
      </c>
      <c r="J4367" t="s">
        <v>14706</v>
      </c>
      <c r="K4367" t="s">
        <v>1323</v>
      </c>
      <c r="L4367" t="s">
        <v>95</v>
      </c>
      <c r="M4367">
        <v>2435</v>
      </c>
      <c r="N4367">
        <v>9</v>
      </c>
      <c r="O4367" s="17">
        <v>45509</v>
      </c>
      <c r="P4367" t="s">
        <v>109</v>
      </c>
      <c r="Q4367" t="s">
        <v>24</v>
      </c>
      <c r="R4367" s="17">
        <v>45488</v>
      </c>
      <c r="S4367" s="27"/>
      <c r="T4367">
        <v>27.93333333333333</v>
      </c>
      <c r="U4367">
        <v>4.1733333333333329</v>
      </c>
      <c r="V4367">
        <v>32.106666666666662</v>
      </c>
      <c r="W4367">
        <v>3</v>
      </c>
      <c r="X4367">
        <v>1.6066666666666669</v>
      </c>
      <c r="Y4367">
        <v>0</v>
      </c>
      <c r="Z4367">
        <v>0</v>
      </c>
      <c r="AA4367">
        <v>0</v>
      </c>
      <c r="AB4367">
        <v>1.01136</v>
      </c>
      <c r="AC4367" s="29">
        <v>32.701973333333328</v>
      </c>
      <c r="AD4367">
        <v>0</v>
      </c>
      <c r="AF4367">
        <v>96.32</v>
      </c>
      <c r="AG4367">
        <v>0</v>
      </c>
      <c r="AH4367">
        <v>4.82</v>
      </c>
      <c r="AI4367">
        <v>3.0340799999999999</v>
      </c>
      <c r="AJ4367">
        <v>98.105919999999998</v>
      </c>
      <c r="AK4367" t="s">
        <v>26</v>
      </c>
      <c r="AN4367" s="29">
        <v>0</v>
      </c>
      <c r="AO4367" s="30">
        <f t="shared" si="136"/>
        <v>0</v>
      </c>
      <c r="AP4367" s="30">
        <f t="shared" si="137"/>
        <v>0</v>
      </c>
    </row>
    <row r="4368" spans="1:42" x14ac:dyDescent="0.25">
      <c r="A4368" t="s">
        <v>219</v>
      </c>
      <c r="B4368">
        <v>1864323</v>
      </c>
      <c r="C4368" t="s">
        <v>14725</v>
      </c>
      <c r="D4368">
        <v>1743351</v>
      </c>
      <c r="E4368" t="s">
        <v>14726</v>
      </c>
      <c r="F4368" t="s">
        <v>89</v>
      </c>
      <c r="G4368" t="s">
        <v>90</v>
      </c>
      <c r="H4368" t="s">
        <v>14</v>
      </c>
      <c r="I4368" t="s">
        <v>14727</v>
      </c>
      <c r="J4368" t="s">
        <v>14728</v>
      </c>
      <c r="K4368" t="s">
        <v>271</v>
      </c>
      <c r="L4368" t="s">
        <v>224</v>
      </c>
      <c r="M4368">
        <v>882362</v>
      </c>
      <c r="N4368">
        <v>19</v>
      </c>
      <c r="O4368" s="17">
        <v>45493</v>
      </c>
      <c r="P4368" t="s">
        <v>102</v>
      </c>
      <c r="Q4368" t="s">
        <v>24</v>
      </c>
      <c r="R4368" s="17">
        <v>45488</v>
      </c>
      <c r="S4368" s="27"/>
      <c r="T4368">
        <v>46.216666666666669</v>
      </c>
      <c r="U4368">
        <v>6.126666666666666</v>
      </c>
      <c r="V4368">
        <v>52.343333333333327</v>
      </c>
      <c r="W4368">
        <v>3</v>
      </c>
      <c r="X4368">
        <v>2.6166666666666671</v>
      </c>
      <c r="Y4368">
        <v>0</v>
      </c>
      <c r="Z4368">
        <v>0</v>
      </c>
      <c r="AA4368">
        <v>0</v>
      </c>
      <c r="AB4368">
        <v>1.6488149999999999</v>
      </c>
      <c r="AC4368" s="29">
        <v>53.311184999999988</v>
      </c>
      <c r="AD4368">
        <v>0</v>
      </c>
      <c r="AF4368">
        <v>157.03</v>
      </c>
      <c r="AG4368">
        <v>0</v>
      </c>
      <c r="AH4368">
        <v>7.85</v>
      </c>
      <c r="AI4368">
        <v>4.9464449999999998</v>
      </c>
      <c r="AJ4368">
        <v>159.93355500000001</v>
      </c>
      <c r="AK4368" t="s">
        <v>26</v>
      </c>
      <c r="AN4368" s="29">
        <v>0</v>
      </c>
      <c r="AO4368" s="30">
        <f t="shared" si="136"/>
        <v>0</v>
      </c>
      <c r="AP4368" s="30">
        <f t="shared" si="137"/>
        <v>0</v>
      </c>
    </row>
    <row r="4369" spans="1:42" x14ac:dyDescent="0.25">
      <c r="A4369" t="s">
        <v>219</v>
      </c>
      <c r="B4369">
        <v>1864291</v>
      </c>
      <c r="C4369" t="s">
        <v>14729</v>
      </c>
      <c r="D4369">
        <v>156148</v>
      </c>
      <c r="E4369" t="s">
        <v>14730</v>
      </c>
      <c r="F4369" t="s">
        <v>89</v>
      </c>
      <c r="G4369" t="s">
        <v>90</v>
      </c>
      <c r="H4369" t="s">
        <v>10</v>
      </c>
      <c r="I4369" t="s">
        <v>14731</v>
      </c>
      <c r="J4369" t="s">
        <v>14732</v>
      </c>
      <c r="K4369" t="s">
        <v>91</v>
      </c>
      <c r="L4369" t="s">
        <v>231</v>
      </c>
      <c r="M4369">
        <v>88986</v>
      </c>
      <c r="N4369">
        <v>31</v>
      </c>
      <c r="O4369" s="17">
        <v>45494</v>
      </c>
      <c r="P4369" t="s">
        <v>420</v>
      </c>
      <c r="Q4369" t="s">
        <v>24</v>
      </c>
      <c r="R4369" s="17">
        <v>45488</v>
      </c>
      <c r="S4369" s="27"/>
      <c r="T4369">
        <v>95.413333333333341</v>
      </c>
      <c r="U4369">
        <v>3.253333333333333</v>
      </c>
      <c r="V4369">
        <v>98.666666666666671</v>
      </c>
      <c r="W4369">
        <v>3</v>
      </c>
      <c r="X4369">
        <v>4.9333333333333336</v>
      </c>
      <c r="Y4369">
        <v>0</v>
      </c>
      <c r="Z4369">
        <v>0</v>
      </c>
      <c r="AA4369">
        <v>0</v>
      </c>
      <c r="AB4369">
        <v>3.1080000000000001</v>
      </c>
      <c r="AC4369" s="29">
        <v>100.492</v>
      </c>
      <c r="AD4369">
        <v>0</v>
      </c>
      <c r="AF4369">
        <v>296</v>
      </c>
      <c r="AG4369">
        <v>0</v>
      </c>
      <c r="AH4369">
        <v>14.8</v>
      </c>
      <c r="AI4369">
        <v>9.3239999999999998</v>
      </c>
      <c r="AJ4369">
        <v>301.476</v>
      </c>
      <c r="AK4369" t="s">
        <v>26</v>
      </c>
      <c r="AN4369" s="29">
        <v>0</v>
      </c>
      <c r="AO4369" s="30">
        <f t="shared" si="136"/>
        <v>0</v>
      </c>
      <c r="AP4369" s="30">
        <f t="shared" si="137"/>
        <v>0</v>
      </c>
    </row>
    <row r="4370" spans="1:42" x14ac:dyDescent="0.25">
      <c r="A4370" t="s">
        <v>219</v>
      </c>
      <c r="B4370">
        <v>1864291</v>
      </c>
      <c r="C4370" t="s">
        <v>14733</v>
      </c>
      <c r="D4370">
        <v>1743327</v>
      </c>
      <c r="E4370" t="s">
        <v>14730</v>
      </c>
      <c r="F4370" t="s">
        <v>89</v>
      </c>
      <c r="G4370" t="s">
        <v>90</v>
      </c>
      <c r="H4370" t="s">
        <v>10</v>
      </c>
      <c r="I4370" t="s">
        <v>14731</v>
      </c>
      <c r="J4370" t="s">
        <v>14732</v>
      </c>
      <c r="K4370" t="s">
        <v>231</v>
      </c>
      <c r="L4370" t="s">
        <v>91</v>
      </c>
      <c r="M4370">
        <v>886</v>
      </c>
      <c r="N4370">
        <v>31</v>
      </c>
      <c r="O4370" s="17">
        <v>45491</v>
      </c>
      <c r="P4370" t="s">
        <v>109</v>
      </c>
      <c r="Q4370" t="s">
        <v>24</v>
      </c>
      <c r="R4370" s="17">
        <v>45488</v>
      </c>
      <c r="S4370" s="27"/>
      <c r="T4370">
        <v>56.18</v>
      </c>
      <c r="U4370">
        <v>3.9233333333333329</v>
      </c>
      <c r="V4370">
        <v>60.103333333333332</v>
      </c>
      <c r="W4370">
        <v>3</v>
      </c>
      <c r="X4370">
        <v>3.0066666666666659</v>
      </c>
      <c r="Y4370">
        <v>0</v>
      </c>
      <c r="Z4370">
        <v>0</v>
      </c>
      <c r="AA4370">
        <v>0</v>
      </c>
      <c r="AB4370">
        <v>1.8932549999999999</v>
      </c>
      <c r="AC4370" s="29">
        <v>61.216745000000003</v>
      </c>
      <c r="AD4370">
        <v>0</v>
      </c>
      <c r="AF4370">
        <v>180.31</v>
      </c>
      <c r="AG4370">
        <v>0</v>
      </c>
      <c r="AH4370">
        <v>9.02</v>
      </c>
      <c r="AI4370">
        <v>5.6797649999999997</v>
      </c>
      <c r="AJ4370">
        <v>183.65023500000001</v>
      </c>
      <c r="AK4370" t="s">
        <v>26</v>
      </c>
      <c r="AN4370" s="29">
        <v>0</v>
      </c>
      <c r="AO4370" s="30">
        <f t="shared" si="136"/>
        <v>0</v>
      </c>
      <c r="AP4370" s="30">
        <f t="shared" si="137"/>
        <v>0</v>
      </c>
    </row>
    <row r="4371" spans="1:42" x14ac:dyDescent="0.25">
      <c r="A4371" t="s">
        <v>219</v>
      </c>
      <c r="B4371">
        <v>1864230</v>
      </c>
      <c r="C4371" t="s">
        <v>14734</v>
      </c>
      <c r="D4371">
        <v>156143</v>
      </c>
      <c r="E4371" t="s">
        <v>14735</v>
      </c>
      <c r="F4371" t="s">
        <v>89</v>
      </c>
      <c r="G4371" t="s">
        <v>90</v>
      </c>
      <c r="H4371" t="s">
        <v>10</v>
      </c>
      <c r="I4371" t="s">
        <v>14736</v>
      </c>
      <c r="J4371" t="s">
        <v>14737</v>
      </c>
      <c r="K4371" t="s">
        <v>230</v>
      </c>
      <c r="L4371" t="s">
        <v>1011</v>
      </c>
      <c r="M4371">
        <v>2780</v>
      </c>
      <c r="N4371">
        <v>25</v>
      </c>
      <c r="O4371" s="17">
        <v>45515</v>
      </c>
      <c r="P4371" t="s">
        <v>326</v>
      </c>
      <c r="Q4371" t="s">
        <v>24</v>
      </c>
      <c r="R4371" s="17">
        <v>45488</v>
      </c>
      <c r="S4371" s="27"/>
      <c r="T4371">
        <v>156.41999999999999</v>
      </c>
      <c r="U4371">
        <v>2.9733333333333332</v>
      </c>
      <c r="V4371">
        <v>159.39333333333329</v>
      </c>
      <c r="W4371">
        <v>3</v>
      </c>
      <c r="X4371">
        <v>7.97</v>
      </c>
      <c r="Y4371">
        <v>0</v>
      </c>
      <c r="Z4371">
        <v>0</v>
      </c>
      <c r="AA4371">
        <v>0</v>
      </c>
      <c r="AB4371">
        <v>5.0208900000000014</v>
      </c>
      <c r="AC4371" s="29">
        <v>162.34244333333331</v>
      </c>
      <c r="AD4371">
        <v>0</v>
      </c>
      <c r="AF4371">
        <v>478.18</v>
      </c>
      <c r="AG4371">
        <v>0</v>
      </c>
      <c r="AH4371">
        <v>23.91</v>
      </c>
      <c r="AI4371">
        <v>15.062670000000001</v>
      </c>
      <c r="AJ4371">
        <v>487.02733000000001</v>
      </c>
      <c r="AK4371" t="s">
        <v>26</v>
      </c>
      <c r="AN4371" s="29">
        <v>5.9</v>
      </c>
      <c r="AO4371" s="30">
        <f t="shared" si="136"/>
        <v>1.69625</v>
      </c>
      <c r="AP4371" s="30">
        <f t="shared" si="137"/>
        <v>0.56541666666666668</v>
      </c>
    </row>
    <row r="4372" spans="1:42" x14ac:dyDescent="0.25">
      <c r="A4372" t="s">
        <v>219</v>
      </c>
      <c r="B4372">
        <v>1864214</v>
      </c>
      <c r="C4372" t="s">
        <v>14738</v>
      </c>
      <c r="D4372">
        <v>156141</v>
      </c>
      <c r="E4372" t="s">
        <v>14739</v>
      </c>
      <c r="F4372" t="s">
        <v>89</v>
      </c>
      <c r="G4372" t="s">
        <v>90</v>
      </c>
      <c r="H4372" t="s">
        <v>10</v>
      </c>
      <c r="I4372" t="s">
        <v>14740</v>
      </c>
      <c r="J4372" t="s">
        <v>14741</v>
      </c>
      <c r="K4372" t="s">
        <v>91</v>
      </c>
      <c r="L4372" t="s">
        <v>231</v>
      </c>
      <c r="M4372">
        <v>988986</v>
      </c>
      <c r="N4372">
        <v>73</v>
      </c>
      <c r="O4372" s="17">
        <v>45494</v>
      </c>
      <c r="P4372" t="s">
        <v>420</v>
      </c>
      <c r="Q4372" t="s">
        <v>24</v>
      </c>
      <c r="R4372" s="17">
        <v>45488</v>
      </c>
      <c r="S4372" s="27"/>
      <c r="T4372">
        <v>143.4966666666667</v>
      </c>
      <c r="U4372">
        <v>3.253333333333333</v>
      </c>
      <c r="V4372">
        <v>146.75</v>
      </c>
      <c r="W4372">
        <v>3</v>
      </c>
      <c r="X4372">
        <v>7.3366666666666669</v>
      </c>
      <c r="Y4372">
        <v>0</v>
      </c>
      <c r="Z4372">
        <v>0</v>
      </c>
      <c r="AA4372">
        <v>0</v>
      </c>
      <c r="AB4372">
        <v>4.6226250000000002</v>
      </c>
      <c r="AC4372" s="29">
        <v>149.46404166666659</v>
      </c>
      <c r="AD4372">
        <v>0</v>
      </c>
      <c r="AF4372">
        <v>440.25</v>
      </c>
      <c r="AG4372">
        <v>0</v>
      </c>
      <c r="AH4372">
        <v>22.01</v>
      </c>
      <c r="AI4372">
        <v>13.867875</v>
      </c>
      <c r="AJ4372">
        <v>448.39212500000002</v>
      </c>
      <c r="AK4372" t="s">
        <v>26</v>
      </c>
      <c r="AN4372" s="29">
        <v>0</v>
      </c>
      <c r="AO4372" s="30">
        <f t="shared" si="136"/>
        <v>0</v>
      </c>
      <c r="AP4372" s="30">
        <f t="shared" si="137"/>
        <v>0</v>
      </c>
    </row>
    <row r="4373" spans="1:42" x14ac:dyDescent="0.25">
      <c r="A4373" t="s">
        <v>219</v>
      </c>
      <c r="B4373">
        <v>1864195</v>
      </c>
      <c r="C4373" t="s">
        <v>14742</v>
      </c>
      <c r="D4373">
        <v>1060120</v>
      </c>
      <c r="E4373" t="s">
        <v>14743</v>
      </c>
      <c r="F4373" t="s">
        <v>89</v>
      </c>
      <c r="G4373" t="s">
        <v>90</v>
      </c>
      <c r="H4373" t="s">
        <v>10</v>
      </c>
      <c r="I4373" t="s">
        <v>14744</v>
      </c>
      <c r="J4373" t="s">
        <v>7773</v>
      </c>
      <c r="K4373" t="s">
        <v>92</v>
      </c>
      <c r="L4373" t="s">
        <v>271</v>
      </c>
      <c r="M4373">
        <v>8785</v>
      </c>
      <c r="N4373">
        <v>77</v>
      </c>
      <c r="O4373" s="17">
        <v>45491</v>
      </c>
      <c r="P4373" t="s">
        <v>109</v>
      </c>
      <c r="Q4373" t="s">
        <v>24</v>
      </c>
      <c r="R4373" s="17">
        <v>45488</v>
      </c>
      <c r="S4373" s="27"/>
      <c r="T4373">
        <v>183.58</v>
      </c>
      <c r="U4373">
        <v>7.5</v>
      </c>
      <c r="V4373">
        <v>191.08</v>
      </c>
      <c r="W4373">
        <v>2</v>
      </c>
      <c r="X4373">
        <v>9.5549999999999997</v>
      </c>
      <c r="Y4373">
        <v>0</v>
      </c>
      <c r="Z4373">
        <v>0</v>
      </c>
      <c r="AA4373">
        <v>0</v>
      </c>
      <c r="AB4373">
        <v>6.0190200000000003</v>
      </c>
      <c r="AC4373" s="29">
        <v>194.61598000000001</v>
      </c>
      <c r="AD4373">
        <v>0</v>
      </c>
      <c r="AF4373">
        <v>382.16</v>
      </c>
      <c r="AG4373">
        <v>0</v>
      </c>
      <c r="AH4373">
        <v>19.11</v>
      </c>
      <c r="AI4373">
        <v>12.038040000000001</v>
      </c>
      <c r="AJ4373">
        <v>389.23196000000002</v>
      </c>
      <c r="AK4373" t="s">
        <v>27</v>
      </c>
      <c r="AN4373" s="29">
        <v>5.9</v>
      </c>
      <c r="AO4373" s="30">
        <f t="shared" si="136"/>
        <v>1.69625</v>
      </c>
      <c r="AP4373" s="30">
        <f t="shared" si="137"/>
        <v>0.84812500000000002</v>
      </c>
    </row>
    <row r="4374" spans="1:42" x14ac:dyDescent="0.25">
      <c r="A4374" t="s">
        <v>219</v>
      </c>
      <c r="B4374">
        <v>1864177</v>
      </c>
      <c r="C4374" t="s">
        <v>14745</v>
      </c>
      <c r="D4374">
        <v>156138</v>
      </c>
      <c r="E4374" t="s">
        <v>14746</v>
      </c>
      <c r="F4374" t="s">
        <v>89</v>
      </c>
      <c r="G4374" t="s">
        <v>90</v>
      </c>
      <c r="H4374" t="s">
        <v>10</v>
      </c>
      <c r="I4374" t="s">
        <v>14747</v>
      </c>
      <c r="J4374" t="s">
        <v>14748</v>
      </c>
      <c r="K4374" t="s">
        <v>91</v>
      </c>
      <c r="L4374" t="s">
        <v>231</v>
      </c>
      <c r="M4374">
        <v>888986</v>
      </c>
      <c r="N4374">
        <v>16</v>
      </c>
      <c r="O4374" s="17">
        <v>45492</v>
      </c>
      <c r="P4374" t="s">
        <v>420</v>
      </c>
      <c r="Q4374" t="s">
        <v>24</v>
      </c>
      <c r="R4374" s="17">
        <v>45488</v>
      </c>
      <c r="S4374" s="27"/>
      <c r="T4374">
        <v>75.355000000000004</v>
      </c>
      <c r="U4374">
        <v>4.88</v>
      </c>
      <c r="V4374">
        <v>80.234999999999999</v>
      </c>
      <c r="W4374">
        <v>2</v>
      </c>
      <c r="X4374">
        <v>4.01</v>
      </c>
      <c r="Y4374">
        <v>0</v>
      </c>
      <c r="Z4374">
        <v>0</v>
      </c>
      <c r="AA4374">
        <v>0</v>
      </c>
      <c r="AB4374">
        <v>2.5274025</v>
      </c>
      <c r="AC4374" s="29">
        <v>81.717597500000011</v>
      </c>
      <c r="AD4374">
        <v>0</v>
      </c>
      <c r="AF4374">
        <v>160.47</v>
      </c>
      <c r="AG4374">
        <v>0</v>
      </c>
      <c r="AH4374">
        <v>8.02</v>
      </c>
      <c r="AI4374">
        <v>5.054805</v>
      </c>
      <c r="AJ4374">
        <v>163.43519499999999</v>
      </c>
      <c r="AK4374" t="s">
        <v>27</v>
      </c>
      <c r="AN4374" s="29">
        <v>0</v>
      </c>
      <c r="AO4374" s="30">
        <f t="shared" si="136"/>
        <v>0</v>
      </c>
      <c r="AP4374" s="30">
        <f t="shared" si="137"/>
        <v>0</v>
      </c>
    </row>
    <row r="4375" spans="1:42" x14ac:dyDescent="0.25">
      <c r="A4375" t="s">
        <v>219</v>
      </c>
      <c r="B4375">
        <v>1864161</v>
      </c>
      <c r="C4375" t="s">
        <v>14749</v>
      </c>
      <c r="D4375">
        <v>1743304</v>
      </c>
      <c r="E4375" t="s">
        <v>14750</v>
      </c>
      <c r="F4375" t="s">
        <v>89</v>
      </c>
      <c r="G4375" t="s">
        <v>90</v>
      </c>
      <c r="H4375" t="s">
        <v>10</v>
      </c>
      <c r="I4375" t="s">
        <v>14751</v>
      </c>
      <c r="J4375" t="s">
        <v>14752</v>
      </c>
      <c r="K4375" t="s">
        <v>231</v>
      </c>
      <c r="L4375" t="s">
        <v>2501</v>
      </c>
      <c r="M4375">
        <v>2660</v>
      </c>
      <c r="N4375">
        <v>75</v>
      </c>
      <c r="O4375" s="17">
        <v>45504</v>
      </c>
      <c r="P4375" t="s">
        <v>109</v>
      </c>
      <c r="Q4375" t="s">
        <v>24</v>
      </c>
      <c r="R4375" s="17">
        <v>45488</v>
      </c>
      <c r="S4375" s="27"/>
      <c r="T4375">
        <v>74.739999999999995</v>
      </c>
      <c r="U4375">
        <v>3.9233333333333329</v>
      </c>
      <c r="V4375">
        <v>78.663333333333341</v>
      </c>
      <c r="W4375">
        <v>3</v>
      </c>
      <c r="X4375">
        <v>3.933333333333334</v>
      </c>
      <c r="Y4375">
        <v>0</v>
      </c>
      <c r="Z4375">
        <v>0</v>
      </c>
      <c r="AA4375">
        <v>0</v>
      </c>
      <c r="AB4375">
        <v>2.4778950000000002</v>
      </c>
      <c r="AC4375" s="29">
        <v>80.118771666666674</v>
      </c>
      <c r="AD4375">
        <v>0</v>
      </c>
      <c r="AF4375">
        <v>235.99</v>
      </c>
      <c r="AG4375">
        <v>0</v>
      </c>
      <c r="AH4375">
        <v>11.8</v>
      </c>
      <c r="AI4375">
        <v>7.4336849999999997</v>
      </c>
      <c r="AJ4375">
        <v>240.356315</v>
      </c>
      <c r="AK4375" t="s">
        <v>26</v>
      </c>
      <c r="AN4375" s="29">
        <v>0</v>
      </c>
      <c r="AO4375" s="30">
        <f t="shared" si="136"/>
        <v>0</v>
      </c>
      <c r="AP4375" s="30">
        <f t="shared" si="137"/>
        <v>0</v>
      </c>
    </row>
    <row r="4376" spans="1:42" x14ac:dyDescent="0.25">
      <c r="A4376" t="s">
        <v>219</v>
      </c>
      <c r="B4376">
        <v>1864144</v>
      </c>
      <c r="C4376" t="s">
        <v>14753</v>
      </c>
      <c r="D4376">
        <v>1060100</v>
      </c>
      <c r="E4376" t="s">
        <v>14754</v>
      </c>
      <c r="F4376" t="s">
        <v>89</v>
      </c>
      <c r="G4376" t="s">
        <v>90</v>
      </c>
      <c r="H4376" t="s">
        <v>10</v>
      </c>
      <c r="I4376" t="s">
        <v>14755</v>
      </c>
      <c r="J4376" t="s">
        <v>14756</v>
      </c>
      <c r="K4376" t="s">
        <v>94</v>
      </c>
      <c r="L4376" t="s">
        <v>271</v>
      </c>
      <c r="M4376">
        <v>2511</v>
      </c>
      <c r="N4376">
        <v>25</v>
      </c>
      <c r="O4376" s="17">
        <v>45490</v>
      </c>
      <c r="P4376" t="s">
        <v>816</v>
      </c>
      <c r="Q4376" t="s">
        <v>24</v>
      </c>
      <c r="R4376" s="17">
        <v>45488</v>
      </c>
      <c r="S4376" s="27"/>
      <c r="T4376">
        <v>107.21</v>
      </c>
      <c r="U4376">
        <v>6.2133333333333338</v>
      </c>
      <c r="V4376">
        <v>113.4233333333333</v>
      </c>
      <c r="W4376">
        <v>3</v>
      </c>
      <c r="X4376">
        <v>5.6700000000000008</v>
      </c>
      <c r="Y4376">
        <v>0</v>
      </c>
      <c r="Z4376">
        <v>0</v>
      </c>
      <c r="AA4376">
        <v>0</v>
      </c>
      <c r="AB4376">
        <v>3.572835</v>
      </c>
      <c r="AC4376" s="29">
        <v>115.52049833333329</v>
      </c>
      <c r="AD4376">
        <v>0</v>
      </c>
      <c r="AF4376">
        <v>340.27</v>
      </c>
      <c r="AG4376">
        <v>0</v>
      </c>
      <c r="AH4376">
        <v>17.010000000000002</v>
      </c>
      <c r="AI4376">
        <v>10.718505</v>
      </c>
      <c r="AJ4376">
        <v>346.56149499999998</v>
      </c>
      <c r="AK4376" t="s">
        <v>26</v>
      </c>
      <c r="AN4376" s="29">
        <v>0</v>
      </c>
      <c r="AO4376" s="30">
        <f t="shared" si="136"/>
        <v>0</v>
      </c>
      <c r="AP4376" s="30">
        <f t="shared" si="137"/>
        <v>0</v>
      </c>
    </row>
    <row r="4377" spans="1:42" x14ac:dyDescent="0.25">
      <c r="A4377" t="s">
        <v>219</v>
      </c>
      <c r="B4377">
        <v>1864137</v>
      </c>
      <c r="C4377" t="s">
        <v>14757</v>
      </c>
      <c r="D4377">
        <v>1060099</v>
      </c>
      <c r="E4377" t="s">
        <v>14758</v>
      </c>
      <c r="F4377" t="s">
        <v>89</v>
      </c>
      <c r="G4377" t="s">
        <v>90</v>
      </c>
      <c r="H4377" t="s">
        <v>10</v>
      </c>
      <c r="I4377" t="s">
        <v>14759</v>
      </c>
      <c r="J4377" t="s">
        <v>14760</v>
      </c>
      <c r="K4377" t="s">
        <v>276</v>
      </c>
      <c r="L4377" t="s">
        <v>271</v>
      </c>
      <c r="M4377">
        <v>831</v>
      </c>
      <c r="N4377">
        <v>26</v>
      </c>
      <c r="O4377" s="17">
        <v>45490</v>
      </c>
      <c r="P4377" t="s">
        <v>151</v>
      </c>
      <c r="Q4377" t="s">
        <v>24</v>
      </c>
      <c r="R4377" s="17">
        <v>45488</v>
      </c>
      <c r="S4377" s="27"/>
      <c r="T4377">
        <v>64.756666666666675</v>
      </c>
      <c r="U4377">
        <v>4.1399999999999997</v>
      </c>
      <c r="V4377">
        <v>68.896666666666661</v>
      </c>
      <c r="W4377">
        <v>3</v>
      </c>
      <c r="X4377">
        <v>3.4433333333333329</v>
      </c>
      <c r="Y4377">
        <v>0</v>
      </c>
      <c r="Z4377">
        <v>0</v>
      </c>
      <c r="AA4377">
        <v>0</v>
      </c>
      <c r="AB4377">
        <v>2.170245</v>
      </c>
      <c r="AC4377" s="29">
        <v>70.169754999999995</v>
      </c>
      <c r="AD4377">
        <v>0</v>
      </c>
      <c r="AF4377">
        <v>206.69</v>
      </c>
      <c r="AG4377">
        <v>0</v>
      </c>
      <c r="AH4377">
        <v>10.33</v>
      </c>
      <c r="AI4377">
        <v>6.5107350000000004</v>
      </c>
      <c r="AJ4377">
        <v>210.509265</v>
      </c>
      <c r="AK4377" t="s">
        <v>26</v>
      </c>
      <c r="AN4377" s="29">
        <v>5.09</v>
      </c>
      <c r="AO4377" s="30">
        <f t="shared" si="136"/>
        <v>1.4633749999999999</v>
      </c>
      <c r="AP4377" s="30">
        <f t="shared" si="137"/>
        <v>0.48779166666666662</v>
      </c>
    </row>
    <row r="4378" spans="1:42" x14ac:dyDescent="0.25">
      <c r="A4378" t="s">
        <v>219</v>
      </c>
      <c r="B4378">
        <v>1864125</v>
      </c>
      <c r="C4378" t="s">
        <v>14761</v>
      </c>
      <c r="D4378">
        <v>1060098</v>
      </c>
      <c r="E4378" t="s">
        <v>14762</v>
      </c>
      <c r="F4378" t="s">
        <v>89</v>
      </c>
      <c r="G4378" t="s">
        <v>90</v>
      </c>
      <c r="H4378" t="s">
        <v>14</v>
      </c>
      <c r="I4378" t="s">
        <v>14763</v>
      </c>
      <c r="J4378" t="s">
        <v>14764</v>
      </c>
      <c r="K4378" t="s">
        <v>134</v>
      </c>
      <c r="L4378" t="s">
        <v>231</v>
      </c>
      <c r="M4378">
        <v>8570</v>
      </c>
      <c r="N4378">
        <v>29</v>
      </c>
      <c r="O4378" s="17">
        <v>45489</v>
      </c>
      <c r="P4378" t="s">
        <v>7602</v>
      </c>
      <c r="Q4378" t="s">
        <v>24</v>
      </c>
      <c r="R4378" s="17">
        <v>45488</v>
      </c>
      <c r="S4378" s="27"/>
      <c r="T4378">
        <v>26.95</v>
      </c>
      <c r="U4378">
        <v>2.9950000000000001</v>
      </c>
      <c r="V4378">
        <v>29.945</v>
      </c>
      <c r="W4378">
        <v>2</v>
      </c>
      <c r="X4378">
        <v>1.4950000000000001</v>
      </c>
      <c r="Y4378">
        <v>0</v>
      </c>
      <c r="Z4378">
        <v>0</v>
      </c>
      <c r="AA4378">
        <v>0</v>
      </c>
      <c r="AB4378">
        <v>0.94326750000000004</v>
      </c>
      <c r="AC4378" s="29">
        <v>30.4967325</v>
      </c>
      <c r="AD4378">
        <v>0</v>
      </c>
      <c r="AF4378">
        <v>59.89</v>
      </c>
      <c r="AG4378">
        <v>0</v>
      </c>
      <c r="AH4378">
        <v>2.99</v>
      </c>
      <c r="AI4378">
        <v>1.8865350000000001</v>
      </c>
      <c r="AJ4378">
        <v>60.993465</v>
      </c>
      <c r="AK4378" t="s">
        <v>27</v>
      </c>
      <c r="AN4378" s="29">
        <v>0</v>
      </c>
      <c r="AO4378" s="30">
        <f t="shared" si="136"/>
        <v>0</v>
      </c>
      <c r="AP4378" s="30">
        <f t="shared" si="137"/>
        <v>0</v>
      </c>
    </row>
    <row r="4379" spans="1:42" x14ac:dyDescent="0.25">
      <c r="A4379" t="s">
        <v>219</v>
      </c>
      <c r="B4379">
        <v>1864098</v>
      </c>
      <c r="C4379" t="s">
        <v>14765</v>
      </c>
      <c r="D4379">
        <v>1060080</v>
      </c>
      <c r="E4379" t="s">
        <v>14766</v>
      </c>
      <c r="F4379" t="s">
        <v>89</v>
      </c>
      <c r="G4379" t="s">
        <v>90</v>
      </c>
      <c r="H4379" t="s">
        <v>10</v>
      </c>
      <c r="I4379" t="s">
        <v>14767</v>
      </c>
      <c r="J4379" t="s">
        <v>14768</v>
      </c>
      <c r="K4379" t="s">
        <v>92</v>
      </c>
      <c r="L4379" t="s">
        <v>271</v>
      </c>
      <c r="M4379">
        <v>8775</v>
      </c>
      <c r="N4379">
        <v>36</v>
      </c>
      <c r="O4379" s="17">
        <v>45490</v>
      </c>
      <c r="P4379" t="s">
        <v>109</v>
      </c>
      <c r="Q4379" t="s">
        <v>24</v>
      </c>
      <c r="R4379" s="17">
        <v>45488</v>
      </c>
      <c r="S4379" s="27"/>
      <c r="T4379">
        <v>73.525000000000006</v>
      </c>
      <c r="U4379">
        <v>7.5</v>
      </c>
      <c r="V4379">
        <v>81.025000000000006</v>
      </c>
      <c r="W4379">
        <v>2</v>
      </c>
      <c r="X4379">
        <v>4.05</v>
      </c>
      <c r="Y4379">
        <v>0</v>
      </c>
      <c r="Z4379">
        <v>0</v>
      </c>
      <c r="AA4379">
        <v>0</v>
      </c>
      <c r="AB4379">
        <v>2.5522874999999998</v>
      </c>
      <c r="AC4379" s="29">
        <v>82.522712499999997</v>
      </c>
      <c r="AD4379">
        <v>0</v>
      </c>
      <c r="AF4379">
        <v>162.05000000000001</v>
      </c>
      <c r="AG4379">
        <v>0</v>
      </c>
      <c r="AH4379">
        <v>8.1</v>
      </c>
      <c r="AI4379">
        <v>5.1045749999999996</v>
      </c>
      <c r="AJ4379">
        <v>165.04542499999999</v>
      </c>
      <c r="AK4379" t="s">
        <v>27</v>
      </c>
      <c r="AN4379" s="29">
        <v>0</v>
      </c>
      <c r="AO4379" s="30">
        <f t="shared" si="136"/>
        <v>0</v>
      </c>
      <c r="AP4379" s="30">
        <f t="shared" si="137"/>
        <v>0</v>
      </c>
    </row>
    <row r="4380" spans="1:42" x14ac:dyDescent="0.25">
      <c r="A4380" t="s">
        <v>219</v>
      </c>
      <c r="B4380">
        <v>1864079</v>
      </c>
      <c r="C4380" t="s">
        <v>14769</v>
      </c>
      <c r="D4380">
        <v>1060075</v>
      </c>
      <c r="E4380" t="s">
        <v>14770</v>
      </c>
      <c r="F4380" t="s">
        <v>89</v>
      </c>
      <c r="G4380" t="s">
        <v>90</v>
      </c>
      <c r="H4380" t="s">
        <v>10</v>
      </c>
      <c r="I4380" t="s">
        <v>14771</v>
      </c>
      <c r="J4380" t="s">
        <v>14772</v>
      </c>
      <c r="K4380" t="s">
        <v>94</v>
      </c>
      <c r="L4380" t="s">
        <v>572</v>
      </c>
      <c r="M4380">
        <v>2310</v>
      </c>
      <c r="N4380">
        <v>11</v>
      </c>
      <c r="O4380" s="17">
        <v>45491</v>
      </c>
      <c r="P4380" t="s">
        <v>109</v>
      </c>
      <c r="Q4380" t="s">
        <v>24</v>
      </c>
      <c r="R4380" s="17">
        <v>45488</v>
      </c>
      <c r="S4380" s="27"/>
      <c r="T4380">
        <v>63.32</v>
      </c>
      <c r="U4380">
        <v>7.5933333333333337</v>
      </c>
      <c r="V4380">
        <v>70.913333333333341</v>
      </c>
      <c r="W4380">
        <v>3</v>
      </c>
      <c r="X4380">
        <v>3.5466666666666669</v>
      </c>
      <c r="Y4380">
        <v>0</v>
      </c>
      <c r="Z4380">
        <v>0</v>
      </c>
      <c r="AA4380">
        <v>0</v>
      </c>
      <c r="AB4380">
        <v>2.2337699999999998</v>
      </c>
      <c r="AC4380" s="29">
        <v>72.226230000000001</v>
      </c>
      <c r="AD4380">
        <v>0</v>
      </c>
      <c r="AF4380">
        <v>212.74</v>
      </c>
      <c r="AG4380">
        <v>0</v>
      </c>
      <c r="AH4380">
        <v>10.64</v>
      </c>
      <c r="AI4380">
        <v>6.7013100000000003</v>
      </c>
      <c r="AJ4380">
        <v>216.67868999999999</v>
      </c>
      <c r="AK4380" t="s">
        <v>26</v>
      </c>
      <c r="AN4380" s="29">
        <v>0</v>
      </c>
      <c r="AO4380" s="30">
        <f t="shared" si="136"/>
        <v>0</v>
      </c>
      <c r="AP4380" s="30">
        <f t="shared" si="137"/>
        <v>0</v>
      </c>
    </row>
    <row r="4381" spans="1:42" x14ac:dyDescent="0.25">
      <c r="A4381" t="s">
        <v>219</v>
      </c>
      <c r="B4381">
        <v>1864047</v>
      </c>
      <c r="C4381" t="s">
        <v>14773</v>
      </c>
      <c r="D4381">
        <v>1743275</v>
      </c>
      <c r="E4381" t="s">
        <v>14774</v>
      </c>
      <c r="F4381" t="s">
        <v>89</v>
      </c>
      <c r="G4381" t="s">
        <v>90</v>
      </c>
      <c r="H4381" t="s">
        <v>10</v>
      </c>
      <c r="I4381" t="s">
        <v>14775</v>
      </c>
      <c r="J4381" t="s">
        <v>5574</v>
      </c>
      <c r="K4381" t="s">
        <v>314</v>
      </c>
      <c r="L4381" t="s">
        <v>94</v>
      </c>
      <c r="M4381">
        <v>2300</v>
      </c>
      <c r="N4381">
        <v>11</v>
      </c>
      <c r="O4381" s="17">
        <v>45489</v>
      </c>
      <c r="P4381" t="s">
        <v>122</v>
      </c>
      <c r="Q4381" t="s">
        <v>24</v>
      </c>
      <c r="R4381" s="17">
        <v>45488</v>
      </c>
      <c r="S4381" s="27"/>
      <c r="T4381">
        <v>111.58499999999999</v>
      </c>
      <c r="U4381">
        <v>7.35</v>
      </c>
      <c r="V4381">
        <v>118.935</v>
      </c>
      <c r="W4381">
        <v>2</v>
      </c>
      <c r="X4381">
        <v>5.9450000000000003</v>
      </c>
      <c r="Y4381">
        <v>0</v>
      </c>
      <c r="Z4381">
        <v>0</v>
      </c>
      <c r="AA4381">
        <v>0</v>
      </c>
      <c r="AB4381">
        <v>3.7464525000000002</v>
      </c>
      <c r="AC4381" s="29">
        <v>121.13354750000001</v>
      </c>
      <c r="AD4381">
        <v>0</v>
      </c>
      <c r="AF4381">
        <v>237.87</v>
      </c>
      <c r="AG4381">
        <v>0</v>
      </c>
      <c r="AH4381">
        <v>11.89</v>
      </c>
      <c r="AI4381">
        <v>7.4929050000000004</v>
      </c>
      <c r="AJ4381">
        <v>242.26709500000001</v>
      </c>
      <c r="AK4381" t="s">
        <v>27</v>
      </c>
      <c r="AN4381" s="29">
        <v>0</v>
      </c>
      <c r="AO4381" s="30">
        <f t="shared" si="136"/>
        <v>0</v>
      </c>
      <c r="AP4381" s="30">
        <f t="shared" si="137"/>
        <v>0</v>
      </c>
    </row>
    <row r="4382" spans="1:42" x14ac:dyDescent="0.25">
      <c r="A4382" t="s">
        <v>219</v>
      </c>
      <c r="B4382">
        <v>1863993</v>
      </c>
      <c r="C4382" t="s">
        <v>14776</v>
      </c>
      <c r="D4382">
        <v>1060060</v>
      </c>
      <c r="E4382" t="s">
        <v>14777</v>
      </c>
      <c r="F4382" t="s">
        <v>89</v>
      </c>
      <c r="G4382" t="s">
        <v>90</v>
      </c>
      <c r="H4382" t="s">
        <v>10</v>
      </c>
      <c r="I4382" t="s">
        <v>14778</v>
      </c>
      <c r="J4382" t="s">
        <v>9646</v>
      </c>
      <c r="K4382" t="s">
        <v>134</v>
      </c>
      <c r="L4382" t="s">
        <v>231</v>
      </c>
      <c r="M4382">
        <v>8570</v>
      </c>
      <c r="N4382">
        <v>26</v>
      </c>
      <c r="O4382" s="17">
        <v>45489</v>
      </c>
      <c r="P4382" t="s">
        <v>7602</v>
      </c>
      <c r="Q4382" t="s">
        <v>24</v>
      </c>
      <c r="R4382" s="17">
        <v>45488</v>
      </c>
      <c r="S4382" s="17"/>
      <c r="T4382">
        <v>17.966666666666669</v>
      </c>
      <c r="U4382">
        <v>1.996666666666667</v>
      </c>
      <c r="V4382">
        <v>19.963333333333331</v>
      </c>
      <c r="W4382">
        <v>3</v>
      </c>
      <c r="X4382">
        <v>0.9966666666666667</v>
      </c>
      <c r="Y4382">
        <v>0</v>
      </c>
      <c r="Z4382">
        <v>0</v>
      </c>
      <c r="AA4382">
        <v>0</v>
      </c>
      <c r="AB4382">
        <v>0.62884499999999999</v>
      </c>
      <c r="AC4382" s="29">
        <v>20.331154999999999</v>
      </c>
      <c r="AD4382">
        <v>0</v>
      </c>
      <c r="AF4382">
        <v>59.89</v>
      </c>
      <c r="AG4382">
        <v>0</v>
      </c>
      <c r="AH4382">
        <v>2.99</v>
      </c>
      <c r="AI4382">
        <v>1.8865350000000001</v>
      </c>
      <c r="AJ4382">
        <v>60.993465</v>
      </c>
      <c r="AK4382" t="s">
        <v>26</v>
      </c>
      <c r="AN4382" s="29">
        <v>0</v>
      </c>
      <c r="AO4382" s="30">
        <f t="shared" si="136"/>
        <v>0</v>
      </c>
      <c r="AP4382" s="30">
        <f t="shared" si="137"/>
        <v>0</v>
      </c>
    </row>
    <row r="4383" spans="1:42" x14ac:dyDescent="0.25">
      <c r="A4383" t="s">
        <v>219</v>
      </c>
      <c r="B4383">
        <v>1863976</v>
      </c>
      <c r="C4383" t="s">
        <v>14779</v>
      </c>
      <c r="D4383">
        <v>1060059</v>
      </c>
      <c r="E4383" t="s">
        <v>14780</v>
      </c>
      <c r="F4383" t="s">
        <v>89</v>
      </c>
      <c r="G4383" t="s">
        <v>90</v>
      </c>
      <c r="H4383" t="s">
        <v>10</v>
      </c>
      <c r="I4383" t="s">
        <v>14781</v>
      </c>
      <c r="J4383" t="s">
        <v>14782</v>
      </c>
      <c r="K4383" t="s">
        <v>94</v>
      </c>
      <c r="L4383" t="s">
        <v>266</v>
      </c>
      <c r="M4383">
        <v>2385</v>
      </c>
      <c r="N4383">
        <v>33</v>
      </c>
      <c r="O4383" s="17">
        <v>45489</v>
      </c>
      <c r="P4383" t="s">
        <v>110</v>
      </c>
      <c r="Q4383" t="s">
        <v>24</v>
      </c>
      <c r="R4383" s="17">
        <v>45488</v>
      </c>
      <c r="S4383" s="27"/>
      <c r="T4383">
        <v>52.656666666666673</v>
      </c>
      <c r="U4383">
        <v>7.873333333333334</v>
      </c>
      <c r="V4383">
        <v>60.53</v>
      </c>
      <c r="W4383">
        <v>3</v>
      </c>
      <c r="X4383">
        <v>3.0266666666666668</v>
      </c>
      <c r="Y4383">
        <v>0</v>
      </c>
      <c r="Z4383">
        <v>0</v>
      </c>
      <c r="AA4383">
        <v>0</v>
      </c>
      <c r="AB4383">
        <v>1.906695</v>
      </c>
      <c r="AC4383" s="29">
        <v>61.649971666666673</v>
      </c>
      <c r="AD4383">
        <v>0</v>
      </c>
      <c r="AF4383">
        <v>181.59</v>
      </c>
      <c r="AG4383">
        <v>0</v>
      </c>
      <c r="AH4383">
        <v>9.08</v>
      </c>
      <c r="AI4383">
        <v>5.7200850000000001</v>
      </c>
      <c r="AJ4383">
        <v>184.949915</v>
      </c>
      <c r="AK4383" t="s">
        <v>26</v>
      </c>
      <c r="AN4383" s="29">
        <v>0</v>
      </c>
      <c r="AO4383" s="30">
        <f t="shared" si="136"/>
        <v>0</v>
      </c>
      <c r="AP4383" s="30">
        <f t="shared" si="137"/>
        <v>0</v>
      </c>
    </row>
    <row r="4384" spans="1:42" x14ac:dyDescent="0.25">
      <c r="A4384" t="s">
        <v>219</v>
      </c>
      <c r="B4384">
        <v>1863962</v>
      </c>
      <c r="C4384" t="s">
        <v>14783</v>
      </c>
      <c r="D4384">
        <v>489482</v>
      </c>
      <c r="E4384" t="s">
        <v>14784</v>
      </c>
      <c r="F4384" t="s">
        <v>89</v>
      </c>
      <c r="G4384" t="s">
        <v>90</v>
      </c>
      <c r="H4384" t="s">
        <v>137</v>
      </c>
      <c r="I4384" t="s">
        <v>14785</v>
      </c>
      <c r="J4384" t="s">
        <v>14786</v>
      </c>
      <c r="K4384" t="s">
        <v>224</v>
      </c>
      <c r="L4384" t="s">
        <v>248</v>
      </c>
      <c r="M4384">
        <v>8390</v>
      </c>
      <c r="N4384">
        <v>17</v>
      </c>
      <c r="O4384" s="17">
        <v>45489</v>
      </c>
      <c r="P4384" t="s">
        <v>133</v>
      </c>
      <c r="Q4384" t="s">
        <v>24</v>
      </c>
      <c r="R4384" s="17">
        <v>45488</v>
      </c>
      <c r="S4384" s="27"/>
      <c r="T4384">
        <v>16.093</v>
      </c>
      <c r="U4384">
        <v>2.2959999999999998</v>
      </c>
      <c r="V4384">
        <v>18.388999999999999</v>
      </c>
      <c r="W4384">
        <v>10</v>
      </c>
      <c r="X4384">
        <v>0.91899999999999993</v>
      </c>
      <c r="Y4384">
        <v>0</v>
      </c>
      <c r="Z4384">
        <v>0</v>
      </c>
      <c r="AA4384">
        <v>0</v>
      </c>
      <c r="AB4384">
        <v>0.96542250000000007</v>
      </c>
      <c r="AC4384" s="29">
        <v>18.342577500000001</v>
      </c>
      <c r="AD4384">
        <v>0</v>
      </c>
      <c r="AF4384">
        <v>183.89</v>
      </c>
      <c r="AG4384">
        <v>0</v>
      </c>
      <c r="AH4384">
        <v>9.19</v>
      </c>
      <c r="AI4384">
        <v>9.6542250000000003</v>
      </c>
      <c r="AJ4384">
        <v>183.42577499999999</v>
      </c>
      <c r="AK4384" t="s">
        <v>33</v>
      </c>
      <c r="AN4384" s="29">
        <v>0</v>
      </c>
      <c r="AO4384" s="30">
        <f t="shared" si="136"/>
        <v>0</v>
      </c>
      <c r="AP4384" s="30">
        <f t="shared" si="137"/>
        <v>0</v>
      </c>
    </row>
    <row r="4385" spans="1:42" x14ac:dyDescent="0.25">
      <c r="A4385" t="s">
        <v>219</v>
      </c>
      <c r="B4385">
        <v>1863962</v>
      </c>
      <c r="C4385" t="s">
        <v>14787</v>
      </c>
      <c r="D4385">
        <v>489483</v>
      </c>
      <c r="E4385" t="s">
        <v>14784</v>
      </c>
      <c r="F4385" t="s">
        <v>89</v>
      </c>
      <c r="G4385" t="s">
        <v>90</v>
      </c>
      <c r="H4385" t="s">
        <v>137</v>
      </c>
      <c r="I4385" t="s">
        <v>14788</v>
      </c>
      <c r="J4385" t="s">
        <v>14789</v>
      </c>
      <c r="K4385" t="s">
        <v>224</v>
      </c>
      <c r="L4385" t="s">
        <v>248</v>
      </c>
      <c r="M4385">
        <v>8390</v>
      </c>
      <c r="N4385">
        <v>18</v>
      </c>
      <c r="O4385" s="17">
        <v>45489</v>
      </c>
      <c r="P4385" t="s">
        <v>133</v>
      </c>
      <c r="Q4385" t="s">
        <v>24</v>
      </c>
      <c r="R4385" s="17">
        <v>45488</v>
      </c>
      <c r="S4385" s="27"/>
      <c r="T4385">
        <v>16.093</v>
      </c>
      <c r="U4385">
        <v>2.2959999999999998</v>
      </c>
      <c r="V4385">
        <v>18.388999999999999</v>
      </c>
      <c r="W4385">
        <v>10</v>
      </c>
      <c r="X4385">
        <v>0.91899999999999993</v>
      </c>
      <c r="Y4385">
        <v>0</v>
      </c>
      <c r="Z4385">
        <v>0</v>
      </c>
      <c r="AA4385">
        <v>0</v>
      </c>
      <c r="AB4385">
        <v>0.96542250000000007</v>
      </c>
      <c r="AC4385" s="29">
        <v>18.342577500000001</v>
      </c>
      <c r="AD4385">
        <v>0</v>
      </c>
      <c r="AF4385">
        <v>183.89</v>
      </c>
      <c r="AG4385">
        <v>0</v>
      </c>
      <c r="AH4385">
        <v>9.19</v>
      </c>
      <c r="AI4385">
        <v>9.6542250000000003</v>
      </c>
      <c r="AJ4385">
        <v>183.42577499999999</v>
      </c>
      <c r="AK4385" t="s">
        <v>33</v>
      </c>
      <c r="AN4385" s="29">
        <v>0</v>
      </c>
      <c r="AO4385" s="30">
        <f t="shared" si="136"/>
        <v>0</v>
      </c>
      <c r="AP4385" s="30">
        <f t="shared" si="137"/>
        <v>0</v>
      </c>
    </row>
    <row r="4386" spans="1:42" x14ac:dyDescent="0.25">
      <c r="A4386" t="s">
        <v>219</v>
      </c>
      <c r="B4386">
        <v>1863961</v>
      </c>
      <c r="C4386" t="s">
        <v>14790</v>
      </c>
      <c r="D4386">
        <v>1060056</v>
      </c>
      <c r="E4386" t="s">
        <v>14791</v>
      </c>
      <c r="F4386" t="s">
        <v>89</v>
      </c>
      <c r="G4386" t="s">
        <v>90</v>
      </c>
      <c r="H4386" t="s">
        <v>10</v>
      </c>
      <c r="I4386" t="s">
        <v>14792</v>
      </c>
      <c r="J4386" t="s">
        <v>14793</v>
      </c>
      <c r="K4386" t="s">
        <v>95</v>
      </c>
      <c r="L4386" t="s">
        <v>572</v>
      </c>
      <c r="M4386">
        <v>2335</v>
      </c>
      <c r="N4386">
        <v>25</v>
      </c>
      <c r="O4386" s="17">
        <v>45534</v>
      </c>
      <c r="P4386" t="s">
        <v>577</v>
      </c>
      <c r="Q4386" t="s">
        <v>24</v>
      </c>
      <c r="R4386" s="17">
        <v>45488</v>
      </c>
      <c r="S4386" s="27"/>
      <c r="T4386">
        <v>86.724999999999994</v>
      </c>
      <c r="U4386">
        <v>4.9749999999999996</v>
      </c>
      <c r="V4386">
        <v>91.7</v>
      </c>
      <c r="W4386">
        <v>2</v>
      </c>
      <c r="X4386">
        <v>4.585</v>
      </c>
      <c r="Y4386">
        <v>0</v>
      </c>
      <c r="Z4386">
        <v>0</v>
      </c>
      <c r="AA4386">
        <v>0</v>
      </c>
      <c r="AB4386">
        <v>2.88855</v>
      </c>
      <c r="AC4386" s="29">
        <v>93.396450000000002</v>
      </c>
      <c r="AD4386">
        <v>0</v>
      </c>
      <c r="AF4386">
        <v>183.4</v>
      </c>
      <c r="AG4386">
        <v>0</v>
      </c>
      <c r="AH4386">
        <v>9.17</v>
      </c>
      <c r="AI4386">
        <v>5.7770999999999999</v>
      </c>
      <c r="AJ4386">
        <v>186.7929</v>
      </c>
      <c r="AK4386" t="s">
        <v>27</v>
      </c>
      <c r="AN4386" s="29">
        <v>4.7</v>
      </c>
      <c r="AO4386" s="30">
        <f t="shared" si="136"/>
        <v>1.3512499999999998</v>
      </c>
      <c r="AP4386" s="30">
        <f t="shared" si="137"/>
        <v>0.67562499999999992</v>
      </c>
    </row>
    <row r="4387" spans="1:42" x14ac:dyDescent="0.25">
      <c r="A4387" t="s">
        <v>219</v>
      </c>
      <c r="B4387">
        <v>1863939</v>
      </c>
      <c r="C4387" t="s">
        <v>14794</v>
      </c>
      <c r="D4387">
        <v>489477</v>
      </c>
      <c r="E4387" t="s">
        <v>14795</v>
      </c>
      <c r="F4387" t="s">
        <v>89</v>
      </c>
      <c r="G4387" t="s">
        <v>90</v>
      </c>
      <c r="H4387" t="s">
        <v>14</v>
      </c>
      <c r="I4387" t="s">
        <v>14796</v>
      </c>
      <c r="J4387" t="s">
        <v>14797</v>
      </c>
      <c r="K4387" t="s">
        <v>224</v>
      </c>
      <c r="L4387" t="s">
        <v>271</v>
      </c>
      <c r="M4387">
        <v>882402</v>
      </c>
      <c r="N4387">
        <v>6</v>
      </c>
      <c r="O4387" s="17">
        <v>45488</v>
      </c>
      <c r="P4387" t="s">
        <v>1358</v>
      </c>
      <c r="Q4387" t="s">
        <v>24</v>
      </c>
      <c r="R4387" s="17">
        <v>45488</v>
      </c>
      <c r="S4387" s="27"/>
      <c r="T4387">
        <v>67.59</v>
      </c>
      <c r="U4387">
        <v>10.8</v>
      </c>
      <c r="V4387">
        <v>78.39</v>
      </c>
      <c r="W4387">
        <v>2</v>
      </c>
      <c r="X4387">
        <v>3.92</v>
      </c>
      <c r="Y4387">
        <v>0</v>
      </c>
      <c r="Z4387">
        <v>0</v>
      </c>
      <c r="AA4387">
        <v>0</v>
      </c>
      <c r="AB4387">
        <v>2.4692850000000002</v>
      </c>
      <c r="AC4387" s="29">
        <v>79.840715000000003</v>
      </c>
      <c r="AD4387">
        <v>0</v>
      </c>
      <c r="AF4387">
        <v>156.78</v>
      </c>
      <c r="AG4387">
        <v>0</v>
      </c>
      <c r="AH4387">
        <v>7.84</v>
      </c>
      <c r="AI4387">
        <v>4.9385700000000003</v>
      </c>
      <c r="AJ4387">
        <v>159.68143000000001</v>
      </c>
      <c r="AK4387" t="s">
        <v>27</v>
      </c>
      <c r="AN4387" s="29">
        <v>0</v>
      </c>
      <c r="AO4387" s="30">
        <f t="shared" si="136"/>
        <v>0</v>
      </c>
      <c r="AP4387" s="30">
        <f t="shared" si="137"/>
        <v>0</v>
      </c>
    </row>
    <row r="4388" spans="1:42" x14ac:dyDescent="0.25">
      <c r="A4388" t="s">
        <v>219</v>
      </c>
      <c r="B4388">
        <v>1863933</v>
      </c>
      <c r="C4388" t="s">
        <v>14798</v>
      </c>
      <c r="D4388">
        <v>489472</v>
      </c>
      <c r="E4388" t="s">
        <v>14799</v>
      </c>
      <c r="F4388" t="s">
        <v>89</v>
      </c>
      <c r="G4388" t="s">
        <v>90</v>
      </c>
      <c r="H4388" t="s">
        <v>10</v>
      </c>
      <c r="I4388" t="s">
        <v>14800</v>
      </c>
      <c r="J4388" t="s">
        <v>14801</v>
      </c>
      <c r="K4388" t="s">
        <v>224</v>
      </c>
      <c r="L4388" t="s">
        <v>339</v>
      </c>
      <c r="M4388">
        <v>2795</v>
      </c>
      <c r="N4388">
        <v>2</v>
      </c>
      <c r="O4388" s="17">
        <v>45490</v>
      </c>
      <c r="P4388" t="s">
        <v>109</v>
      </c>
      <c r="Q4388" t="s">
        <v>24</v>
      </c>
      <c r="R4388" s="17">
        <v>45488</v>
      </c>
      <c r="S4388" s="27"/>
      <c r="T4388">
        <v>84.786666666666676</v>
      </c>
      <c r="U4388">
        <v>9.81</v>
      </c>
      <c r="V4388">
        <v>94.596666666666678</v>
      </c>
      <c r="W4388">
        <v>3</v>
      </c>
      <c r="X4388">
        <v>4.7300000000000004</v>
      </c>
      <c r="Y4388">
        <v>0</v>
      </c>
      <c r="Z4388">
        <v>0</v>
      </c>
      <c r="AA4388">
        <v>0</v>
      </c>
      <c r="AB4388">
        <v>2.9797950000000002</v>
      </c>
      <c r="AC4388" s="29">
        <v>96.346871666666672</v>
      </c>
      <c r="AD4388">
        <v>0</v>
      </c>
      <c r="AF4388">
        <v>283.79000000000002</v>
      </c>
      <c r="AG4388">
        <v>0</v>
      </c>
      <c r="AH4388">
        <v>14.19</v>
      </c>
      <c r="AI4388">
        <v>8.9393849999999997</v>
      </c>
      <c r="AJ4388">
        <v>289.040615</v>
      </c>
      <c r="AK4388" t="s">
        <v>26</v>
      </c>
      <c r="AN4388" s="29">
        <v>0</v>
      </c>
      <c r="AO4388" s="30">
        <f t="shared" si="136"/>
        <v>0</v>
      </c>
      <c r="AP4388" s="30">
        <f t="shared" si="137"/>
        <v>0</v>
      </c>
    </row>
    <row r="4389" spans="1:42" x14ac:dyDescent="0.25">
      <c r="A4389" t="s">
        <v>219</v>
      </c>
      <c r="B4389">
        <v>1863896</v>
      </c>
      <c r="C4389" t="s">
        <v>14802</v>
      </c>
      <c r="D4389">
        <v>1060049</v>
      </c>
      <c r="E4389" t="s">
        <v>14803</v>
      </c>
      <c r="F4389" t="s">
        <v>112</v>
      </c>
      <c r="G4389" t="s">
        <v>90</v>
      </c>
      <c r="H4389" t="s">
        <v>137</v>
      </c>
      <c r="I4389" t="s">
        <v>14804</v>
      </c>
      <c r="J4389" t="s">
        <v>14805</v>
      </c>
      <c r="K4389" t="s">
        <v>92</v>
      </c>
      <c r="L4389" t="s">
        <v>231</v>
      </c>
      <c r="M4389">
        <v>8315</v>
      </c>
      <c r="N4389">
        <v>35</v>
      </c>
      <c r="O4389" s="17">
        <v>45489</v>
      </c>
      <c r="P4389" t="s">
        <v>133</v>
      </c>
      <c r="Q4389" t="s">
        <v>24</v>
      </c>
      <c r="R4389" s="17">
        <v>45488</v>
      </c>
      <c r="S4389" s="27"/>
      <c r="T4389">
        <v>10.608000000000001</v>
      </c>
      <c r="U4389">
        <v>1.99</v>
      </c>
      <c r="V4389">
        <v>12.598000000000001</v>
      </c>
      <c r="W4389">
        <v>5</v>
      </c>
      <c r="X4389">
        <v>0.63</v>
      </c>
      <c r="Y4389">
        <v>0</v>
      </c>
      <c r="Z4389">
        <v>0</v>
      </c>
      <c r="AA4389">
        <v>0</v>
      </c>
      <c r="AB4389">
        <v>0.66139499999999996</v>
      </c>
      <c r="AC4389" s="29">
        <v>12.566604999999999</v>
      </c>
      <c r="AD4389">
        <v>0</v>
      </c>
      <c r="AF4389">
        <v>62.99</v>
      </c>
      <c r="AG4389">
        <v>0</v>
      </c>
      <c r="AH4389">
        <v>3.15</v>
      </c>
      <c r="AI4389">
        <v>3.306975</v>
      </c>
      <c r="AJ4389">
        <v>62.833024999999999</v>
      </c>
      <c r="AK4389" t="s">
        <v>29</v>
      </c>
      <c r="AN4389" s="29">
        <v>0</v>
      </c>
      <c r="AO4389" s="30">
        <f t="shared" si="136"/>
        <v>0</v>
      </c>
      <c r="AP4389" s="30">
        <f t="shared" si="137"/>
        <v>0</v>
      </c>
    </row>
    <row r="4390" spans="1:42" x14ac:dyDescent="0.25">
      <c r="A4390" t="s">
        <v>219</v>
      </c>
      <c r="B4390">
        <v>1863896</v>
      </c>
      <c r="C4390" t="s">
        <v>14806</v>
      </c>
      <c r="D4390">
        <v>1060050</v>
      </c>
      <c r="E4390" t="s">
        <v>14803</v>
      </c>
      <c r="F4390" t="s">
        <v>112</v>
      </c>
      <c r="G4390" t="s">
        <v>90</v>
      </c>
      <c r="H4390" t="s">
        <v>137</v>
      </c>
      <c r="I4390" t="s">
        <v>14807</v>
      </c>
      <c r="J4390" t="s">
        <v>14808</v>
      </c>
      <c r="K4390" t="s">
        <v>92</v>
      </c>
      <c r="L4390" t="s">
        <v>231</v>
      </c>
      <c r="M4390">
        <v>8315</v>
      </c>
      <c r="N4390">
        <v>40</v>
      </c>
      <c r="O4390" s="17">
        <v>45489</v>
      </c>
      <c r="P4390" t="s">
        <v>133</v>
      </c>
      <c r="Q4390" t="s">
        <v>24</v>
      </c>
      <c r="R4390" s="17">
        <v>45488</v>
      </c>
      <c r="S4390" s="27"/>
      <c r="T4390">
        <v>10.608000000000001</v>
      </c>
      <c r="U4390">
        <v>1.99</v>
      </c>
      <c r="V4390">
        <v>12.598000000000001</v>
      </c>
      <c r="W4390">
        <v>5</v>
      </c>
      <c r="X4390">
        <v>0.63</v>
      </c>
      <c r="Y4390">
        <v>0</v>
      </c>
      <c r="Z4390">
        <v>0</v>
      </c>
      <c r="AA4390">
        <v>0</v>
      </c>
      <c r="AB4390">
        <v>0.66139499999999996</v>
      </c>
      <c r="AC4390" s="29">
        <v>12.566604999999999</v>
      </c>
      <c r="AD4390">
        <v>0</v>
      </c>
      <c r="AF4390">
        <v>62.99</v>
      </c>
      <c r="AG4390">
        <v>0</v>
      </c>
      <c r="AH4390">
        <v>3.15</v>
      </c>
      <c r="AI4390">
        <v>3.306975</v>
      </c>
      <c r="AJ4390">
        <v>62.833024999999999</v>
      </c>
      <c r="AK4390" t="s">
        <v>29</v>
      </c>
      <c r="AN4390" s="29">
        <v>0</v>
      </c>
      <c r="AO4390" s="30">
        <f t="shared" si="136"/>
        <v>0</v>
      </c>
      <c r="AP4390" s="30">
        <f t="shared" si="137"/>
        <v>0</v>
      </c>
    </row>
    <row r="4391" spans="1:42" x14ac:dyDescent="0.25">
      <c r="A4391" t="s">
        <v>219</v>
      </c>
      <c r="B4391">
        <v>1863896</v>
      </c>
      <c r="C4391" t="s">
        <v>14809</v>
      </c>
      <c r="D4391">
        <v>1060051</v>
      </c>
      <c r="E4391" t="s">
        <v>14803</v>
      </c>
      <c r="F4391" t="s">
        <v>112</v>
      </c>
      <c r="G4391" t="s">
        <v>90</v>
      </c>
      <c r="H4391" t="s">
        <v>137</v>
      </c>
      <c r="I4391" t="s">
        <v>14810</v>
      </c>
      <c r="J4391" t="s">
        <v>14811</v>
      </c>
      <c r="K4391" t="s">
        <v>92</v>
      </c>
      <c r="L4391" t="s">
        <v>231</v>
      </c>
      <c r="M4391">
        <v>8315</v>
      </c>
      <c r="N4391">
        <v>39</v>
      </c>
      <c r="O4391" s="17">
        <v>45489</v>
      </c>
      <c r="P4391" t="s">
        <v>133</v>
      </c>
      <c r="Q4391" t="s">
        <v>24</v>
      </c>
      <c r="R4391" s="17">
        <v>45488</v>
      </c>
      <c r="S4391" s="27"/>
      <c r="T4391">
        <v>10.608000000000001</v>
      </c>
      <c r="U4391">
        <v>1.99</v>
      </c>
      <c r="V4391">
        <v>12.598000000000001</v>
      </c>
      <c r="W4391">
        <v>5</v>
      </c>
      <c r="X4391">
        <v>0.63</v>
      </c>
      <c r="Y4391">
        <v>0</v>
      </c>
      <c r="Z4391">
        <v>0</v>
      </c>
      <c r="AA4391">
        <v>0</v>
      </c>
      <c r="AB4391">
        <v>0.66139499999999996</v>
      </c>
      <c r="AC4391" s="29">
        <v>12.566604999999999</v>
      </c>
      <c r="AD4391">
        <v>0</v>
      </c>
      <c r="AF4391">
        <v>62.99</v>
      </c>
      <c r="AG4391">
        <v>0</v>
      </c>
      <c r="AH4391">
        <v>3.15</v>
      </c>
      <c r="AI4391">
        <v>3.306975</v>
      </c>
      <c r="AJ4391">
        <v>62.833024999999999</v>
      </c>
      <c r="AK4391" t="s">
        <v>29</v>
      </c>
      <c r="AN4391" s="29">
        <v>0</v>
      </c>
      <c r="AO4391" s="30">
        <f t="shared" si="136"/>
        <v>0</v>
      </c>
      <c r="AP4391" s="30">
        <f t="shared" si="137"/>
        <v>0</v>
      </c>
    </row>
    <row r="4392" spans="1:42" x14ac:dyDescent="0.25">
      <c r="A4392" t="s">
        <v>219</v>
      </c>
      <c r="B4392">
        <v>1863868</v>
      </c>
      <c r="C4392" t="s">
        <v>14812</v>
      </c>
      <c r="D4392">
        <v>1743219</v>
      </c>
      <c r="E4392" t="s">
        <v>14813</v>
      </c>
      <c r="F4392" t="s">
        <v>89</v>
      </c>
      <c r="G4392" t="s">
        <v>90</v>
      </c>
      <c r="H4392" t="s">
        <v>14</v>
      </c>
      <c r="I4392" t="s">
        <v>14814</v>
      </c>
      <c r="J4392" t="s">
        <v>14815</v>
      </c>
      <c r="K4392" t="s">
        <v>1736</v>
      </c>
      <c r="L4392" t="s">
        <v>1105</v>
      </c>
      <c r="M4392">
        <v>2970</v>
      </c>
      <c r="N4392">
        <v>25</v>
      </c>
      <c r="O4392" s="17">
        <v>45488</v>
      </c>
      <c r="P4392" t="s">
        <v>96</v>
      </c>
      <c r="Q4392" t="s">
        <v>24</v>
      </c>
      <c r="R4392" s="17">
        <v>45488</v>
      </c>
      <c r="S4392" s="27"/>
      <c r="T4392">
        <v>102</v>
      </c>
      <c r="U4392">
        <v>2.71</v>
      </c>
      <c r="V4392">
        <v>104.71</v>
      </c>
      <c r="W4392">
        <v>2</v>
      </c>
      <c r="X4392">
        <v>5.2350000000000003</v>
      </c>
      <c r="Y4392">
        <v>0</v>
      </c>
      <c r="Z4392">
        <v>0</v>
      </c>
      <c r="AA4392">
        <v>0</v>
      </c>
      <c r="AB4392">
        <v>3.298365</v>
      </c>
      <c r="AC4392" s="29">
        <v>106.646635</v>
      </c>
      <c r="AD4392">
        <v>0</v>
      </c>
      <c r="AF4392">
        <v>209.42</v>
      </c>
      <c r="AG4392">
        <v>0</v>
      </c>
      <c r="AH4392">
        <v>10.47</v>
      </c>
      <c r="AI4392">
        <v>6.59673</v>
      </c>
      <c r="AJ4392">
        <v>213.29327000000001</v>
      </c>
      <c r="AK4392" t="s">
        <v>27</v>
      </c>
      <c r="AN4392" s="29">
        <v>0</v>
      </c>
      <c r="AO4392" s="30">
        <f t="shared" si="136"/>
        <v>0</v>
      </c>
      <c r="AP4392" s="30">
        <f t="shared" si="137"/>
        <v>0</v>
      </c>
    </row>
    <row r="4393" spans="1:42" x14ac:dyDescent="0.25">
      <c r="A4393" t="s">
        <v>219</v>
      </c>
      <c r="B4393">
        <v>1863855</v>
      </c>
      <c r="C4393" t="s">
        <v>14816</v>
      </c>
      <c r="D4393">
        <v>489458</v>
      </c>
      <c r="E4393" t="s">
        <v>14817</v>
      </c>
      <c r="F4393" t="s">
        <v>89</v>
      </c>
      <c r="G4393" t="s">
        <v>90</v>
      </c>
      <c r="H4393" t="s">
        <v>10</v>
      </c>
      <c r="I4393" t="s">
        <v>14818</v>
      </c>
      <c r="J4393" t="s">
        <v>14819</v>
      </c>
      <c r="K4393" t="s">
        <v>224</v>
      </c>
      <c r="L4393" t="s">
        <v>248</v>
      </c>
      <c r="M4393">
        <v>932</v>
      </c>
      <c r="N4393">
        <v>30</v>
      </c>
      <c r="O4393" s="17">
        <v>45489</v>
      </c>
      <c r="P4393" t="s">
        <v>122</v>
      </c>
      <c r="Q4393" t="s">
        <v>24</v>
      </c>
      <c r="R4393" s="17">
        <v>45488</v>
      </c>
      <c r="S4393" s="27"/>
      <c r="T4393">
        <v>66.33</v>
      </c>
      <c r="U4393">
        <v>7.6533333333333333</v>
      </c>
      <c r="V4393">
        <v>73.983333333333334</v>
      </c>
      <c r="W4393">
        <v>3</v>
      </c>
      <c r="X4393">
        <v>3.7</v>
      </c>
      <c r="Y4393">
        <v>0</v>
      </c>
      <c r="Z4393">
        <v>0</v>
      </c>
      <c r="AA4393">
        <v>0</v>
      </c>
      <c r="AB4393">
        <v>2.3304749999999999</v>
      </c>
      <c r="AC4393" s="29">
        <v>75.35285833333333</v>
      </c>
      <c r="AD4393">
        <v>0</v>
      </c>
      <c r="AF4393">
        <v>221.95</v>
      </c>
      <c r="AG4393">
        <v>0</v>
      </c>
      <c r="AH4393">
        <v>11.1</v>
      </c>
      <c r="AI4393">
        <v>6.9914249999999996</v>
      </c>
      <c r="AJ4393">
        <v>226.05857499999999</v>
      </c>
      <c r="AK4393" t="s">
        <v>26</v>
      </c>
      <c r="AN4393" s="29">
        <v>0</v>
      </c>
      <c r="AO4393" s="30">
        <f t="shared" si="136"/>
        <v>0</v>
      </c>
      <c r="AP4393" s="30">
        <f t="shared" si="137"/>
        <v>0</v>
      </c>
    </row>
    <row r="4394" spans="1:42" x14ac:dyDescent="0.25">
      <c r="A4394" t="s">
        <v>219</v>
      </c>
      <c r="B4394">
        <v>1863788</v>
      </c>
      <c r="C4394" t="s">
        <v>14820</v>
      </c>
      <c r="D4394">
        <v>1743200</v>
      </c>
      <c r="E4394" t="s">
        <v>14821</v>
      </c>
      <c r="F4394" t="s">
        <v>89</v>
      </c>
      <c r="G4394" t="s">
        <v>90</v>
      </c>
      <c r="H4394" t="s">
        <v>10</v>
      </c>
      <c r="I4394" t="s">
        <v>14822</v>
      </c>
      <c r="J4394" t="s">
        <v>14823</v>
      </c>
      <c r="K4394" t="s">
        <v>266</v>
      </c>
      <c r="L4394" t="s">
        <v>224</v>
      </c>
      <c r="M4394">
        <v>8385</v>
      </c>
      <c r="N4394">
        <v>25</v>
      </c>
      <c r="O4394" s="17">
        <v>45505</v>
      </c>
      <c r="P4394" t="s">
        <v>488</v>
      </c>
      <c r="Q4394" t="s">
        <v>24</v>
      </c>
      <c r="R4394" s="17">
        <v>45488</v>
      </c>
      <c r="S4394" s="27"/>
      <c r="T4394">
        <v>12.58888888888889</v>
      </c>
      <c r="U4394">
        <v>1.852222222222222</v>
      </c>
      <c r="V4394">
        <v>14.441111111111111</v>
      </c>
      <c r="W4394">
        <v>9</v>
      </c>
      <c r="X4394">
        <v>0.72222222222222221</v>
      </c>
      <c r="Y4394">
        <v>0</v>
      </c>
      <c r="Z4394">
        <v>0</v>
      </c>
      <c r="AA4394">
        <v>0</v>
      </c>
      <c r="AB4394">
        <v>0.45489499999999999</v>
      </c>
      <c r="AC4394" s="29">
        <v>14.70843833333333</v>
      </c>
      <c r="AD4394">
        <v>0</v>
      </c>
      <c r="AF4394">
        <v>129.97</v>
      </c>
      <c r="AG4394">
        <v>0</v>
      </c>
      <c r="AH4394">
        <v>6.5</v>
      </c>
      <c r="AI4394">
        <v>4.094055</v>
      </c>
      <c r="AJ4394">
        <v>132.375945</v>
      </c>
      <c r="AK4394" t="s">
        <v>14824</v>
      </c>
      <c r="AN4394" s="29">
        <v>0</v>
      </c>
      <c r="AO4394" s="30">
        <f t="shared" si="136"/>
        <v>0</v>
      </c>
      <c r="AP4394" s="30">
        <f t="shared" si="137"/>
        <v>0</v>
      </c>
    </row>
    <row r="4395" spans="1:42" x14ac:dyDescent="0.25">
      <c r="A4395" t="s">
        <v>219</v>
      </c>
      <c r="B4395">
        <v>1863775</v>
      </c>
      <c r="C4395" t="s">
        <v>14825</v>
      </c>
      <c r="D4395">
        <v>1060023</v>
      </c>
      <c r="E4395" t="s">
        <v>14826</v>
      </c>
      <c r="F4395" t="s">
        <v>89</v>
      </c>
      <c r="G4395" t="s">
        <v>90</v>
      </c>
      <c r="H4395" t="s">
        <v>14</v>
      </c>
      <c r="I4395" t="s">
        <v>14827</v>
      </c>
      <c r="J4395" t="s">
        <v>14828</v>
      </c>
      <c r="K4395" t="s">
        <v>95</v>
      </c>
      <c r="L4395" t="s">
        <v>271</v>
      </c>
      <c r="M4395">
        <v>2455</v>
      </c>
      <c r="N4395">
        <v>9</v>
      </c>
      <c r="O4395" s="17">
        <v>45489</v>
      </c>
      <c r="P4395" t="s">
        <v>1122</v>
      </c>
      <c r="Q4395" t="s">
        <v>24</v>
      </c>
      <c r="R4395" s="17">
        <v>45488</v>
      </c>
      <c r="S4395" s="27"/>
      <c r="T4395">
        <v>54.343333333333327</v>
      </c>
      <c r="U4395">
        <v>2.64</v>
      </c>
      <c r="V4395">
        <v>56.983333333333327</v>
      </c>
      <c r="W4395">
        <v>3</v>
      </c>
      <c r="X4395">
        <v>2.85</v>
      </c>
      <c r="Y4395">
        <v>0</v>
      </c>
      <c r="Z4395">
        <v>0</v>
      </c>
      <c r="AA4395">
        <v>0</v>
      </c>
      <c r="AB4395">
        <v>1.794975</v>
      </c>
      <c r="AC4395" s="29">
        <v>58.038358333333328</v>
      </c>
      <c r="AD4395">
        <v>0</v>
      </c>
      <c r="AF4395">
        <v>170.95</v>
      </c>
      <c r="AG4395">
        <v>0</v>
      </c>
      <c r="AH4395">
        <v>8.5500000000000007</v>
      </c>
      <c r="AI4395">
        <v>5.384925</v>
      </c>
      <c r="AJ4395">
        <v>174.11507499999999</v>
      </c>
      <c r="AK4395" t="s">
        <v>26</v>
      </c>
      <c r="AN4395" s="29">
        <v>0</v>
      </c>
      <c r="AO4395" s="30">
        <f t="shared" si="136"/>
        <v>0</v>
      </c>
      <c r="AP4395" s="30">
        <f t="shared" si="137"/>
        <v>0</v>
      </c>
    </row>
    <row r="4396" spans="1:42" x14ac:dyDescent="0.25">
      <c r="A4396" t="s">
        <v>219</v>
      </c>
      <c r="B4396">
        <v>1863740</v>
      </c>
      <c r="C4396" t="s">
        <v>14829</v>
      </c>
      <c r="D4396">
        <v>489436</v>
      </c>
      <c r="E4396" t="s">
        <v>14830</v>
      </c>
      <c r="F4396" t="s">
        <v>89</v>
      </c>
      <c r="G4396" t="s">
        <v>90</v>
      </c>
      <c r="H4396" t="s">
        <v>10</v>
      </c>
      <c r="I4396" t="s">
        <v>14831</v>
      </c>
      <c r="J4396" t="s">
        <v>14832</v>
      </c>
      <c r="K4396" t="s">
        <v>224</v>
      </c>
      <c r="L4396" t="s">
        <v>266</v>
      </c>
      <c r="M4396">
        <v>8390</v>
      </c>
      <c r="N4396">
        <v>2</v>
      </c>
      <c r="O4396" s="17">
        <v>45501</v>
      </c>
      <c r="P4396" t="s">
        <v>133</v>
      </c>
      <c r="Q4396" t="s">
        <v>24</v>
      </c>
      <c r="R4396" s="17">
        <v>45488</v>
      </c>
      <c r="S4396" s="27"/>
      <c r="T4396">
        <v>40.576666666666668</v>
      </c>
      <c r="U4396">
        <v>4.78</v>
      </c>
      <c r="V4396">
        <v>45.356666666666662</v>
      </c>
      <c r="W4396">
        <v>3</v>
      </c>
      <c r="X4396">
        <v>2.2666666666666671</v>
      </c>
      <c r="Y4396">
        <v>0</v>
      </c>
      <c r="Z4396">
        <v>0</v>
      </c>
      <c r="AA4396">
        <v>0</v>
      </c>
      <c r="AB4396">
        <v>1.4287350000000001</v>
      </c>
      <c r="AC4396" s="29">
        <v>46.194598333333339</v>
      </c>
      <c r="AD4396">
        <v>0</v>
      </c>
      <c r="AF4396">
        <v>136.07</v>
      </c>
      <c r="AG4396">
        <v>0</v>
      </c>
      <c r="AH4396">
        <v>6.8</v>
      </c>
      <c r="AI4396">
        <v>4.2862049999999998</v>
      </c>
      <c r="AJ4396">
        <v>138.58379500000001</v>
      </c>
      <c r="AK4396" t="s">
        <v>26</v>
      </c>
      <c r="AN4396" s="29">
        <v>11.8</v>
      </c>
      <c r="AO4396" s="30">
        <f t="shared" si="136"/>
        <v>3.3925000000000001</v>
      </c>
      <c r="AP4396" s="30">
        <f t="shared" si="137"/>
        <v>1.1308333333333334</v>
      </c>
    </row>
    <row r="4397" spans="1:42" x14ac:dyDescent="0.25">
      <c r="A4397" t="s">
        <v>219</v>
      </c>
      <c r="B4397">
        <v>1863736</v>
      </c>
      <c r="C4397" t="s">
        <v>14833</v>
      </c>
      <c r="D4397">
        <v>1060013</v>
      </c>
      <c r="E4397" t="s">
        <v>14834</v>
      </c>
      <c r="F4397" t="s">
        <v>89</v>
      </c>
      <c r="G4397" t="s">
        <v>90</v>
      </c>
      <c r="H4397" t="s">
        <v>10</v>
      </c>
      <c r="I4397" t="s">
        <v>14835</v>
      </c>
      <c r="J4397" t="s">
        <v>14836</v>
      </c>
      <c r="K4397" t="s">
        <v>92</v>
      </c>
      <c r="L4397" t="s">
        <v>3552</v>
      </c>
      <c r="M4397">
        <v>8405</v>
      </c>
      <c r="N4397">
        <v>16</v>
      </c>
      <c r="O4397" s="17">
        <v>45489</v>
      </c>
      <c r="P4397" t="s">
        <v>103</v>
      </c>
      <c r="Q4397" t="s">
        <v>24</v>
      </c>
      <c r="R4397" s="17">
        <v>45488</v>
      </c>
      <c r="S4397" s="27"/>
      <c r="T4397">
        <v>29.8</v>
      </c>
      <c r="U4397">
        <v>4.3150000000000004</v>
      </c>
      <c r="V4397">
        <v>34.115000000000002</v>
      </c>
      <c r="W4397">
        <v>2</v>
      </c>
      <c r="X4397">
        <v>1.7050000000000001</v>
      </c>
      <c r="Y4397">
        <v>0</v>
      </c>
      <c r="Z4397">
        <v>0</v>
      </c>
      <c r="AA4397">
        <v>0</v>
      </c>
      <c r="AB4397">
        <v>1.0746225</v>
      </c>
      <c r="AC4397" s="29">
        <v>34.745377499999996</v>
      </c>
      <c r="AD4397">
        <v>0</v>
      </c>
      <c r="AF4397">
        <v>68.23</v>
      </c>
      <c r="AG4397">
        <v>0</v>
      </c>
      <c r="AH4397">
        <v>3.41</v>
      </c>
      <c r="AI4397">
        <v>2.1492450000000001</v>
      </c>
      <c r="AJ4397">
        <v>69.490755000000007</v>
      </c>
      <c r="AK4397" t="s">
        <v>27</v>
      </c>
      <c r="AN4397" s="29">
        <v>0</v>
      </c>
      <c r="AO4397" s="30">
        <f t="shared" si="136"/>
        <v>0</v>
      </c>
      <c r="AP4397" s="30">
        <f t="shared" si="137"/>
        <v>0</v>
      </c>
    </row>
    <row r="4398" spans="1:42" x14ac:dyDescent="0.25">
      <c r="A4398" t="s">
        <v>219</v>
      </c>
      <c r="B4398">
        <v>1863732</v>
      </c>
      <c r="C4398" t="s">
        <v>14837</v>
      </c>
      <c r="D4398">
        <v>1060012</v>
      </c>
      <c r="E4398" t="s">
        <v>14838</v>
      </c>
      <c r="F4398" t="s">
        <v>89</v>
      </c>
      <c r="G4398" t="s">
        <v>90</v>
      </c>
      <c r="H4398" t="s">
        <v>10</v>
      </c>
      <c r="I4398" t="s">
        <v>14839</v>
      </c>
      <c r="J4398" t="s">
        <v>14840</v>
      </c>
      <c r="K4398" t="s">
        <v>1105</v>
      </c>
      <c r="L4398" t="s">
        <v>256</v>
      </c>
      <c r="M4398">
        <v>2975</v>
      </c>
      <c r="N4398">
        <v>33</v>
      </c>
      <c r="O4398" s="17">
        <v>45490</v>
      </c>
      <c r="P4398" t="s">
        <v>1107</v>
      </c>
      <c r="Q4398" t="s">
        <v>24</v>
      </c>
      <c r="R4398" s="17">
        <v>45488</v>
      </c>
      <c r="S4398" s="27"/>
      <c r="T4398">
        <v>52.53</v>
      </c>
      <c r="U4398">
        <v>6.6050000000000004</v>
      </c>
      <c r="V4398">
        <v>59.134999999999998</v>
      </c>
      <c r="W4398">
        <v>2</v>
      </c>
      <c r="X4398">
        <v>2.9550000000000001</v>
      </c>
      <c r="Y4398">
        <v>0</v>
      </c>
      <c r="Z4398">
        <v>0</v>
      </c>
      <c r="AA4398">
        <v>0</v>
      </c>
      <c r="AB4398">
        <v>1.8627525</v>
      </c>
      <c r="AC4398" s="29">
        <v>60.227247499999997</v>
      </c>
      <c r="AD4398">
        <v>0</v>
      </c>
      <c r="AF4398">
        <v>118.27</v>
      </c>
      <c r="AG4398">
        <v>0</v>
      </c>
      <c r="AH4398">
        <v>5.91</v>
      </c>
      <c r="AI4398">
        <v>3.7255050000000001</v>
      </c>
      <c r="AJ4398">
        <v>120.45449499999999</v>
      </c>
      <c r="AK4398" t="s">
        <v>27</v>
      </c>
      <c r="AN4398" s="29">
        <v>0</v>
      </c>
      <c r="AO4398" s="30">
        <f t="shared" si="136"/>
        <v>0</v>
      </c>
      <c r="AP4398" s="30">
        <f t="shared" si="137"/>
        <v>0</v>
      </c>
    </row>
    <row r="4399" spans="1:42" x14ac:dyDescent="0.25">
      <c r="A4399" t="s">
        <v>219</v>
      </c>
      <c r="B4399">
        <v>1863667</v>
      </c>
      <c r="C4399" t="s">
        <v>14841</v>
      </c>
      <c r="D4399">
        <v>489426</v>
      </c>
      <c r="E4399" t="s">
        <v>14842</v>
      </c>
      <c r="F4399" t="s">
        <v>89</v>
      </c>
      <c r="G4399" t="s">
        <v>90</v>
      </c>
      <c r="H4399" t="s">
        <v>10</v>
      </c>
      <c r="I4399" t="s">
        <v>14843</v>
      </c>
      <c r="J4399" t="s">
        <v>14844</v>
      </c>
      <c r="K4399" t="s">
        <v>224</v>
      </c>
      <c r="L4399" t="s">
        <v>266</v>
      </c>
      <c r="M4399">
        <v>992402</v>
      </c>
      <c r="N4399">
        <v>77</v>
      </c>
      <c r="O4399" s="17">
        <v>45489</v>
      </c>
      <c r="P4399" t="s">
        <v>1192</v>
      </c>
      <c r="Q4399" t="s">
        <v>24</v>
      </c>
      <c r="R4399" s="17">
        <v>45488</v>
      </c>
      <c r="S4399" s="27"/>
      <c r="T4399">
        <v>134.78</v>
      </c>
      <c r="U4399">
        <v>7.17</v>
      </c>
      <c r="V4399">
        <v>141.94999999999999</v>
      </c>
      <c r="W4399">
        <v>2</v>
      </c>
      <c r="X4399">
        <v>7.1</v>
      </c>
      <c r="Y4399">
        <v>0</v>
      </c>
      <c r="Z4399">
        <v>0</v>
      </c>
      <c r="AA4399">
        <v>0</v>
      </c>
      <c r="AB4399">
        <v>4.471425</v>
      </c>
      <c r="AC4399" s="29">
        <v>144.578575</v>
      </c>
      <c r="AD4399">
        <v>0</v>
      </c>
      <c r="AF4399">
        <v>283.89999999999998</v>
      </c>
      <c r="AG4399">
        <v>0</v>
      </c>
      <c r="AH4399">
        <v>14.2</v>
      </c>
      <c r="AI4399">
        <v>8.94285</v>
      </c>
      <c r="AJ4399">
        <v>289.15714999999989</v>
      </c>
      <c r="AK4399" t="s">
        <v>27</v>
      </c>
      <c r="AN4399" s="29">
        <v>0</v>
      </c>
      <c r="AO4399" s="30">
        <f t="shared" si="136"/>
        <v>0</v>
      </c>
      <c r="AP4399" s="30">
        <f t="shared" si="137"/>
        <v>0</v>
      </c>
    </row>
    <row r="4400" spans="1:42" x14ac:dyDescent="0.25">
      <c r="A4400" t="s">
        <v>219</v>
      </c>
      <c r="B4400">
        <v>1863666</v>
      </c>
      <c r="C4400" t="s">
        <v>14845</v>
      </c>
      <c r="D4400">
        <v>1743171</v>
      </c>
      <c r="E4400" t="s">
        <v>14846</v>
      </c>
      <c r="F4400" t="s">
        <v>89</v>
      </c>
      <c r="G4400" t="s">
        <v>90</v>
      </c>
      <c r="H4400" t="s">
        <v>10</v>
      </c>
      <c r="I4400" t="s">
        <v>14847</v>
      </c>
      <c r="J4400" t="s">
        <v>14848</v>
      </c>
      <c r="K4400" t="s">
        <v>314</v>
      </c>
      <c r="L4400" t="s">
        <v>94</v>
      </c>
      <c r="M4400">
        <v>823</v>
      </c>
      <c r="N4400">
        <v>26</v>
      </c>
      <c r="O4400" s="17">
        <v>45494</v>
      </c>
      <c r="P4400" t="s">
        <v>122</v>
      </c>
      <c r="Q4400" t="s">
        <v>24</v>
      </c>
      <c r="R4400" s="17">
        <v>45488</v>
      </c>
      <c r="S4400" s="27"/>
      <c r="T4400">
        <v>81.83</v>
      </c>
      <c r="U4400">
        <v>4.8999999999999986</v>
      </c>
      <c r="V4400">
        <v>86.73</v>
      </c>
      <c r="W4400">
        <v>3</v>
      </c>
      <c r="X4400">
        <v>4.3366666666666669</v>
      </c>
      <c r="Y4400">
        <v>0</v>
      </c>
      <c r="Z4400">
        <v>0</v>
      </c>
      <c r="AA4400">
        <v>0</v>
      </c>
      <c r="AB4400">
        <v>2.731995</v>
      </c>
      <c r="AC4400" s="29">
        <v>88.334671666666665</v>
      </c>
      <c r="AD4400">
        <v>0</v>
      </c>
      <c r="AF4400">
        <v>260.19</v>
      </c>
      <c r="AG4400">
        <v>0</v>
      </c>
      <c r="AH4400">
        <v>13.01</v>
      </c>
      <c r="AI4400">
        <v>8.1959850000000003</v>
      </c>
      <c r="AJ4400">
        <v>265.00401499999998</v>
      </c>
      <c r="AK4400" t="s">
        <v>26</v>
      </c>
      <c r="AN4400" s="29">
        <v>0</v>
      </c>
      <c r="AO4400" s="30">
        <f t="shared" si="136"/>
        <v>0</v>
      </c>
      <c r="AP4400" s="30">
        <f t="shared" si="137"/>
        <v>0</v>
      </c>
    </row>
    <row r="4401" spans="1:42" x14ac:dyDescent="0.25">
      <c r="A4401" t="s">
        <v>219</v>
      </c>
      <c r="B4401">
        <v>1863643</v>
      </c>
      <c r="C4401" t="s">
        <v>14849</v>
      </c>
      <c r="D4401">
        <v>1059996</v>
      </c>
      <c r="E4401" t="s">
        <v>14850</v>
      </c>
      <c r="F4401" t="s">
        <v>89</v>
      </c>
      <c r="G4401" t="s">
        <v>90</v>
      </c>
      <c r="H4401" t="s">
        <v>14</v>
      </c>
      <c r="I4401" t="s">
        <v>14851</v>
      </c>
      <c r="J4401" t="s">
        <v>14852</v>
      </c>
      <c r="K4401" t="s">
        <v>115</v>
      </c>
      <c r="L4401" t="s">
        <v>271</v>
      </c>
      <c r="M4401">
        <v>2455</v>
      </c>
      <c r="N4401">
        <v>7</v>
      </c>
      <c r="O4401" s="17">
        <v>45489</v>
      </c>
      <c r="P4401" t="s">
        <v>299</v>
      </c>
      <c r="Q4401" t="s">
        <v>24</v>
      </c>
      <c r="R4401" s="17">
        <v>45488</v>
      </c>
      <c r="S4401" s="27"/>
      <c r="T4401">
        <v>61.286666666666669</v>
      </c>
      <c r="U4401">
        <v>4.8899999999999997</v>
      </c>
      <c r="V4401">
        <v>66.176666666666662</v>
      </c>
      <c r="W4401">
        <v>3</v>
      </c>
      <c r="X4401">
        <v>3.31</v>
      </c>
      <c r="Y4401">
        <v>0</v>
      </c>
      <c r="Z4401">
        <v>0</v>
      </c>
      <c r="AA4401">
        <v>0</v>
      </c>
      <c r="AB4401">
        <v>2.084565</v>
      </c>
      <c r="AC4401" s="29">
        <v>67.402101666666667</v>
      </c>
      <c r="AD4401">
        <v>0</v>
      </c>
      <c r="AF4401">
        <v>198.53</v>
      </c>
      <c r="AG4401">
        <v>0</v>
      </c>
      <c r="AH4401">
        <v>9.93</v>
      </c>
      <c r="AI4401">
        <v>6.2536949999999996</v>
      </c>
      <c r="AJ4401">
        <v>202.20630499999999</v>
      </c>
      <c r="AK4401" t="s">
        <v>26</v>
      </c>
      <c r="AN4401" s="29">
        <v>0</v>
      </c>
      <c r="AO4401" s="30">
        <f t="shared" si="136"/>
        <v>0</v>
      </c>
      <c r="AP4401" s="30">
        <f t="shared" si="137"/>
        <v>0</v>
      </c>
    </row>
    <row r="4402" spans="1:42" x14ac:dyDescent="0.25">
      <c r="A4402" t="s">
        <v>219</v>
      </c>
      <c r="B4402">
        <v>1863641</v>
      </c>
      <c r="C4402" t="s">
        <v>14853</v>
      </c>
      <c r="D4402">
        <v>1059993</v>
      </c>
      <c r="E4402" t="s">
        <v>14854</v>
      </c>
      <c r="F4402" t="s">
        <v>89</v>
      </c>
      <c r="G4402" t="s">
        <v>90</v>
      </c>
      <c r="H4402" t="s">
        <v>10</v>
      </c>
      <c r="I4402" t="s">
        <v>14855</v>
      </c>
      <c r="J4402" t="s">
        <v>14856</v>
      </c>
      <c r="K4402" t="s">
        <v>92</v>
      </c>
      <c r="L4402" t="s">
        <v>807</v>
      </c>
      <c r="M4402">
        <v>8775</v>
      </c>
      <c r="N4402">
        <v>16</v>
      </c>
      <c r="O4402" s="17">
        <v>45492</v>
      </c>
      <c r="P4402" t="s">
        <v>109</v>
      </c>
      <c r="Q4402" t="s">
        <v>24</v>
      </c>
      <c r="R4402" s="17">
        <v>45488</v>
      </c>
      <c r="S4402" s="27"/>
      <c r="T4402">
        <v>82.5</v>
      </c>
      <c r="U4402">
        <v>7.7450000000000001</v>
      </c>
      <c r="V4402">
        <v>90.245000000000005</v>
      </c>
      <c r="W4402">
        <v>2</v>
      </c>
      <c r="X4402">
        <v>4.51</v>
      </c>
      <c r="Y4402">
        <v>0</v>
      </c>
      <c r="Z4402">
        <v>0</v>
      </c>
      <c r="AA4402">
        <v>0</v>
      </c>
      <c r="AB4402">
        <v>2.8427175</v>
      </c>
      <c r="AC4402" s="29">
        <v>91.912282500000003</v>
      </c>
      <c r="AD4402">
        <v>0</v>
      </c>
      <c r="AF4402">
        <v>180.49</v>
      </c>
      <c r="AG4402">
        <v>0</v>
      </c>
      <c r="AH4402">
        <v>9.02</v>
      </c>
      <c r="AI4402">
        <v>5.685435</v>
      </c>
      <c r="AJ4402">
        <v>183.82456500000001</v>
      </c>
      <c r="AK4402" t="s">
        <v>27</v>
      </c>
      <c r="AN4402" s="29">
        <v>0</v>
      </c>
      <c r="AO4402" s="30">
        <f t="shared" si="136"/>
        <v>0</v>
      </c>
      <c r="AP4402" s="30">
        <f t="shared" si="137"/>
        <v>0</v>
      </c>
    </row>
    <row r="4403" spans="1:42" x14ac:dyDescent="0.25">
      <c r="A4403" t="s">
        <v>219</v>
      </c>
      <c r="B4403">
        <v>1863625</v>
      </c>
      <c r="C4403" t="s">
        <v>14857</v>
      </c>
      <c r="D4403">
        <v>489424</v>
      </c>
      <c r="E4403" t="s">
        <v>14858</v>
      </c>
      <c r="F4403" t="s">
        <v>89</v>
      </c>
      <c r="G4403" t="s">
        <v>90</v>
      </c>
      <c r="H4403" t="s">
        <v>10</v>
      </c>
      <c r="I4403" t="s">
        <v>14859</v>
      </c>
      <c r="J4403" t="s">
        <v>14860</v>
      </c>
      <c r="K4403" t="s">
        <v>224</v>
      </c>
      <c r="L4403" t="s">
        <v>225</v>
      </c>
      <c r="M4403">
        <v>8305</v>
      </c>
      <c r="N4403">
        <v>77</v>
      </c>
      <c r="O4403" s="17">
        <v>45496</v>
      </c>
      <c r="P4403" t="s">
        <v>140</v>
      </c>
      <c r="Q4403" t="s">
        <v>24</v>
      </c>
      <c r="R4403" s="17">
        <v>45488</v>
      </c>
      <c r="S4403" s="27"/>
      <c r="T4403">
        <v>115.65</v>
      </c>
      <c r="U4403">
        <v>7.6533333333333333</v>
      </c>
      <c r="V4403">
        <v>123.3033333333333</v>
      </c>
      <c r="W4403">
        <v>3</v>
      </c>
      <c r="X4403">
        <v>6.166666666666667</v>
      </c>
      <c r="Y4403">
        <v>0</v>
      </c>
      <c r="Z4403">
        <v>0</v>
      </c>
      <c r="AA4403">
        <v>0</v>
      </c>
      <c r="AB4403">
        <v>3.884055</v>
      </c>
      <c r="AC4403" s="29">
        <v>125.585945</v>
      </c>
      <c r="AD4403">
        <v>0</v>
      </c>
      <c r="AF4403">
        <v>369.91</v>
      </c>
      <c r="AG4403">
        <v>0</v>
      </c>
      <c r="AH4403">
        <v>18.5</v>
      </c>
      <c r="AI4403">
        <v>11.652165</v>
      </c>
      <c r="AJ4403">
        <v>376.757835</v>
      </c>
      <c r="AK4403" t="s">
        <v>26</v>
      </c>
      <c r="AN4403" s="29">
        <v>3.5</v>
      </c>
      <c r="AO4403" s="30">
        <f t="shared" si="136"/>
        <v>1.0062499999999999</v>
      </c>
      <c r="AP4403" s="30">
        <f t="shared" si="137"/>
        <v>0.33541666666666664</v>
      </c>
    </row>
    <row r="4404" spans="1:42" x14ac:dyDescent="0.25">
      <c r="A4404" t="s">
        <v>219</v>
      </c>
      <c r="B4404">
        <v>1863624</v>
      </c>
      <c r="C4404" t="s">
        <v>14861</v>
      </c>
      <c r="D4404">
        <v>489423</v>
      </c>
      <c r="E4404" t="s">
        <v>14862</v>
      </c>
      <c r="F4404" t="s">
        <v>89</v>
      </c>
      <c r="G4404" t="s">
        <v>90</v>
      </c>
      <c r="H4404" t="s">
        <v>10</v>
      </c>
      <c r="I4404" t="s">
        <v>14863</v>
      </c>
      <c r="J4404" t="s">
        <v>14864</v>
      </c>
      <c r="K4404" t="s">
        <v>224</v>
      </c>
      <c r="L4404" t="s">
        <v>266</v>
      </c>
      <c r="M4404">
        <v>8505</v>
      </c>
      <c r="N4404">
        <v>75</v>
      </c>
      <c r="O4404" s="17">
        <v>45494</v>
      </c>
      <c r="P4404" t="s">
        <v>133</v>
      </c>
      <c r="Q4404" t="s">
        <v>24</v>
      </c>
      <c r="R4404" s="17">
        <v>45488</v>
      </c>
      <c r="S4404" s="27"/>
      <c r="T4404">
        <v>61.963333333333331</v>
      </c>
      <c r="U4404">
        <v>8.1300000000000008</v>
      </c>
      <c r="V4404">
        <v>70.093333333333334</v>
      </c>
      <c r="W4404">
        <v>3</v>
      </c>
      <c r="X4404">
        <v>3.503333333333333</v>
      </c>
      <c r="Y4404">
        <v>0</v>
      </c>
      <c r="Z4404">
        <v>0</v>
      </c>
      <c r="AA4404">
        <v>0</v>
      </c>
      <c r="AB4404">
        <v>2.2079399999999998</v>
      </c>
      <c r="AC4404" s="29">
        <v>71.38872666666667</v>
      </c>
      <c r="AD4404">
        <v>0</v>
      </c>
      <c r="AF4404">
        <v>210.28</v>
      </c>
      <c r="AG4404">
        <v>0</v>
      </c>
      <c r="AH4404">
        <v>10.51</v>
      </c>
      <c r="AI4404">
        <v>6.6238200000000003</v>
      </c>
      <c r="AJ4404">
        <v>214.16618</v>
      </c>
      <c r="AK4404" t="s">
        <v>26</v>
      </c>
      <c r="AN4404" s="29">
        <v>0</v>
      </c>
      <c r="AO4404" s="30">
        <f t="shared" si="136"/>
        <v>0</v>
      </c>
      <c r="AP4404" s="30">
        <f t="shared" si="137"/>
        <v>0</v>
      </c>
    </row>
    <row r="4405" spans="1:42" x14ac:dyDescent="0.25">
      <c r="A4405" t="s">
        <v>219</v>
      </c>
      <c r="B4405">
        <v>1863593</v>
      </c>
      <c r="C4405" t="s">
        <v>14865</v>
      </c>
      <c r="D4405">
        <v>489414</v>
      </c>
      <c r="E4405" t="s">
        <v>14866</v>
      </c>
      <c r="F4405" t="s">
        <v>89</v>
      </c>
      <c r="G4405" t="s">
        <v>90</v>
      </c>
      <c r="H4405" t="s">
        <v>10</v>
      </c>
      <c r="I4405" t="s">
        <v>14867</v>
      </c>
      <c r="J4405" t="s">
        <v>14868</v>
      </c>
      <c r="K4405" t="s">
        <v>697</v>
      </c>
      <c r="L4405" t="s">
        <v>1323</v>
      </c>
      <c r="M4405">
        <v>2955</v>
      </c>
      <c r="N4405">
        <v>79</v>
      </c>
      <c r="O4405" s="17">
        <v>45492</v>
      </c>
      <c r="P4405" t="s">
        <v>116</v>
      </c>
      <c r="Q4405" t="s">
        <v>24</v>
      </c>
      <c r="R4405" s="17">
        <v>45488</v>
      </c>
      <c r="S4405" s="27"/>
      <c r="T4405">
        <v>41.64</v>
      </c>
      <c r="U4405">
        <v>1.243333333333333</v>
      </c>
      <c r="V4405">
        <v>42.883333333333333</v>
      </c>
      <c r="W4405">
        <v>3</v>
      </c>
      <c r="X4405">
        <v>2.1433333333333331</v>
      </c>
      <c r="Y4405">
        <v>0</v>
      </c>
      <c r="Z4405">
        <v>0</v>
      </c>
      <c r="AA4405">
        <v>0</v>
      </c>
      <c r="AB4405">
        <v>1.3508249999999999</v>
      </c>
      <c r="AC4405" s="29">
        <v>43.675841666666663</v>
      </c>
      <c r="AD4405">
        <v>0</v>
      </c>
      <c r="AF4405">
        <v>128.65</v>
      </c>
      <c r="AG4405">
        <v>0</v>
      </c>
      <c r="AH4405">
        <v>6.43</v>
      </c>
      <c r="AI4405">
        <v>4.0524750000000003</v>
      </c>
      <c r="AJ4405">
        <v>131.027525</v>
      </c>
      <c r="AK4405" t="s">
        <v>26</v>
      </c>
      <c r="AN4405" s="29">
        <v>0</v>
      </c>
      <c r="AO4405" s="30">
        <f t="shared" si="136"/>
        <v>0</v>
      </c>
      <c r="AP4405" s="30">
        <f t="shared" si="137"/>
        <v>0</v>
      </c>
    </row>
    <row r="4406" spans="1:42" x14ac:dyDescent="0.25">
      <c r="A4406" t="s">
        <v>219</v>
      </c>
      <c r="B4406">
        <v>1863593</v>
      </c>
      <c r="C4406" t="s">
        <v>14869</v>
      </c>
      <c r="D4406">
        <v>489415</v>
      </c>
      <c r="E4406" t="s">
        <v>14866</v>
      </c>
      <c r="F4406" t="s">
        <v>89</v>
      </c>
      <c r="G4406" t="s">
        <v>90</v>
      </c>
      <c r="H4406" t="s">
        <v>10</v>
      </c>
      <c r="I4406" t="s">
        <v>14870</v>
      </c>
      <c r="J4406" t="s">
        <v>14871</v>
      </c>
      <c r="K4406" t="s">
        <v>697</v>
      </c>
      <c r="L4406" t="s">
        <v>1323</v>
      </c>
      <c r="M4406">
        <v>2955</v>
      </c>
      <c r="N4406">
        <v>77</v>
      </c>
      <c r="O4406" s="17">
        <v>45492</v>
      </c>
      <c r="P4406" t="s">
        <v>116</v>
      </c>
      <c r="Q4406" t="s">
        <v>24</v>
      </c>
      <c r="R4406" s="17">
        <v>45488</v>
      </c>
      <c r="S4406" s="27"/>
      <c r="T4406">
        <v>41.64</v>
      </c>
      <c r="U4406">
        <v>1.243333333333333</v>
      </c>
      <c r="V4406">
        <v>42.883333333333333</v>
      </c>
      <c r="W4406">
        <v>3</v>
      </c>
      <c r="X4406">
        <v>2.1433333333333331</v>
      </c>
      <c r="Y4406">
        <v>0</v>
      </c>
      <c r="Z4406">
        <v>0</v>
      </c>
      <c r="AA4406">
        <v>0</v>
      </c>
      <c r="AB4406">
        <v>1.3508249999999999</v>
      </c>
      <c r="AC4406" s="29">
        <v>43.675841666666663</v>
      </c>
      <c r="AD4406">
        <v>0</v>
      </c>
      <c r="AF4406">
        <v>128.65</v>
      </c>
      <c r="AG4406">
        <v>0</v>
      </c>
      <c r="AH4406">
        <v>6.43</v>
      </c>
      <c r="AI4406">
        <v>4.0524750000000003</v>
      </c>
      <c r="AJ4406">
        <v>131.027525</v>
      </c>
      <c r="AK4406" t="s">
        <v>26</v>
      </c>
      <c r="AN4406" s="29">
        <v>0</v>
      </c>
      <c r="AO4406" s="30">
        <f t="shared" si="136"/>
        <v>0</v>
      </c>
      <c r="AP4406" s="30">
        <f t="shared" si="137"/>
        <v>0</v>
      </c>
    </row>
    <row r="4407" spans="1:42" x14ac:dyDescent="0.25">
      <c r="A4407" t="s">
        <v>219</v>
      </c>
      <c r="B4407">
        <v>1863593</v>
      </c>
      <c r="C4407" t="s">
        <v>14872</v>
      </c>
      <c r="D4407">
        <v>489416</v>
      </c>
      <c r="E4407" t="s">
        <v>14866</v>
      </c>
      <c r="F4407" t="s">
        <v>89</v>
      </c>
      <c r="G4407" t="s">
        <v>90</v>
      </c>
      <c r="H4407" t="s">
        <v>10</v>
      </c>
      <c r="I4407" t="s">
        <v>14873</v>
      </c>
      <c r="J4407" t="s">
        <v>14874</v>
      </c>
      <c r="K4407" t="s">
        <v>697</v>
      </c>
      <c r="L4407" t="s">
        <v>1323</v>
      </c>
      <c r="M4407">
        <v>2955</v>
      </c>
      <c r="N4407">
        <v>80</v>
      </c>
      <c r="O4407" s="17">
        <v>45492</v>
      </c>
      <c r="P4407" t="s">
        <v>116</v>
      </c>
      <c r="Q4407" t="s">
        <v>24</v>
      </c>
      <c r="R4407" s="17">
        <v>45488</v>
      </c>
      <c r="S4407" s="27"/>
      <c r="T4407">
        <v>41.64</v>
      </c>
      <c r="U4407">
        <v>1.243333333333333</v>
      </c>
      <c r="V4407">
        <v>42.883333333333333</v>
      </c>
      <c r="W4407">
        <v>3</v>
      </c>
      <c r="X4407">
        <v>2.1433333333333331</v>
      </c>
      <c r="Y4407">
        <v>0</v>
      </c>
      <c r="Z4407">
        <v>0</v>
      </c>
      <c r="AA4407">
        <v>0</v>
      </c>
      <c r="AB4407">
        <v>1.3508249999999999</v>
      </c>
      <c r="AC4407" s="29">
        <v>43.675841666666663</v>
      </c>
      <c r="AD4407">
        <v>0</v>
      </c>
      <c r="AF4407">
        <v>128.65</v>
      </c>
      <c r="AG4407">
        <v>0</v>
      </c>
      <c r="AH4407">
        <v>6.43</v>
      </c>
      <c r="AI4407">
        <v>4.0524750000000003</v>
      </c>
      <c r="AJ4407">
        <v>131.027525</v>
      </c>
      <c r="AK4407" t="s">
        <v>26</v>
      </c>
      <c r="AN4407" s="29">
        <v>0</v>
      </c>
      <c r="AO4407" s="30">
        <f t="shared" si="136"/>
        <v>0</v>
      </c>
      <c r="AP4407" s="30">
        <f t="shared" si="137"/>
        <v>0</v>
      </c>
    </row>
    <row r="4408" spans="1:42" x14ac:dyDescent="0.25">
      <c r="A4408" t="s">
        <v>219</v>
      </c>
      <c r="B4408">
        <v>1863593</v>
      </c>
      <c r="C4408" t="s">
        <v>14875</v>
      </c>
      <c r="D4408">
        <v>1743152</v>
      </c>
      <c r="E4408" t="s">
        <v>14866</v>
      </c>
      <c r="F4408" t="s">
        <v>89</v>
      </c>
      <c r="G4408" t="s">
        <v>90</v>
      </c>
      <c r="H4408" t="s">
        <v>10</v>
      </c>
      <c r="I4408" t="s">
        <v>14870</v>
      </c>
      <c r="J4408" t="s">
        <v>14871</v>
      </c>
      <c r="K4408" t="s">
        <v>1323</v>
      </c>
      <c r="L4408" t="s">
        <v>92</v>
      </c>
      <c r="M4408">
        <v>2050</v>
      </c>
      <c r="N4408">
        <v>73</v>
      </c>
      <c r="O4408" s="17">
        <v>45492</v>
      </c>
      <c r="P4408" t="s">
        <v>150</v>
      </c>
      <c r="Q4408" t="s">
        <v>24</v>
      </c>
      <c r="R4408" s="17">
        <v>45488</v>
      </c>
      <c r="S4408" s="27"/>
      <c r="T4408">
        <v>96.083333333333329</v>
      </c>
      <c r="U4408">
        <v>4.6966666666666663</v>
      </c>
      <c r="V4408">
        <v>100.78</v>
      </c>
      <c r="W4408">
        <v>3</v>
      </c>
      <c r="X4408">
        <v>5.04</v>
      </c>
      <c r="Y4408">
        <v>0</v>
      </c>
      <c r="Z4408">
        <v>0</v>
      </c>
      <c r="AA4408">
        <v>0</v>
      </c>
      <c r="AB4408">
        <v>3.1745700000000001</v>
      </c>
      <c r="AC4408" s="29">
        <v>102.64543</v>
      </c>
      <c r="AD4408">
        <v>0</v>
      </c>
      <c r="AF4408">
        <v>302.33999999999997</v>
      </c>
      <c r="AG4408">
        <v>0</v>
      </c>
      <c r="AH4408">
        <v>15.12</v>
      </c>
      <c r="AI4408">
        <v>9.5237099999999995</v>
      </c>
      <c r="AJ4408">
        <v>307.93628999999999</v>
      </c>
      <c r="AK4408" t="s">
        <v>26</v>
      </c>
      <c r="AN4408" s="29">
        <v>0</v>
      </c>
      <c r="AO4408" s="30">
        <f t="shared" si="136"/>
        <v>0</v>
      </c>
      <c r="AP4408" s="30">
        <f t="shared" si="137"/>
        <v>0</v>
      </c>
    </row>
    <row r="4409" spans="1:42" x14ac:dyDescent="0.25">
      <c r="A4409" t="s">
        <v>219</v>
      </c>
      <c r="B4409">
        <v>1863593</v>
      </c>
      <c r="C4409" t="s">
        <v>14876</v>
      </c>
      <c r="D4409">
        <v>1743154</v>
      </c>
      <c r="E4409" t="s">
        <v>14866</v>
      </c>
      <c r="F4409" t="s">
        <v>89</v>
      </c>
      <c r="G4409" t="s">
        <v>90</v>
      </c>
      <c r="H4409" t="s">
        <v>10</v>
      </c>
      <c r="I4409" t="s">
        <v>14873</v>
      </c>
      <c r="J4409" t="s">
        <v>14874</v>
      </c>
      <c r="K4409" t="s">
        <v>1323</v>
      </c>
      <c r="L4409" t="s">
        <v>92</v>
      </c>
      <c r="M4409">
        <v>2050</v>
      </c>
      <c r="N4409">
        <v>80</v>
      </c>
      <c r="O4409" s="17">
        <v>45492</v>
      </c>
      <c r="P4409" t="s">
        <v>150</v>
      </c>
      <c r="Q4409" t="s">
        <v>24</v>
      </c>
      <c r="R4409" s="17">
        <v>45488</v>
      </c>
      <c r="S4409" s="27"/>
      <c r="T4409">
        <v>96.083333333333329</v>
      </c>
      <c r="U4409">
        <v>4.6966666666666663</v>
      </c>
      <c r="V4409">
        <v>100.78</v>
      </c>
      <c r="W4409">
        <v>3</v>
      </c>
      <c r="X4409">
        <v>5.04</v>
      </c>
      <c r="Y4409">
        <v>0</v>
      </c>
      <c r="Z4409">
        <v>0</v>
      </c>
      <c r="AA4409">
        <v>0</v>
      </c>
      <c r="AB4409">
        <v>3.1745700000000001</v>
      </c>
      <c r="AC4409" s="29">
        <v>102.64543</v>
      </c>
      <c r="AD4409">
        <v>0</v>
      </c>
      <c r="AF4409">
        <v>302.33999999999997</v>
      </c>
      <c r="AG4409">
        <v>0</v>
      </c>
      <c r="AH4409">
        <v>15.12</v>
      </c>
      <c r="AI4409">
        <v>9.5237099999999995</v>
      </c>
      <c r="AJ4409">
        <v>307.93628999999999</v>
      </c>
      <c r="AK4409" t="s">
        <v>26</v>
      </c>
      <c r="AN4409" s="29">
        <v>0</v>
      </c>
      <c r="AO4409" s="30">
        <f t="shared" si="136"/>
        <v>0</v>
      </c>
      <c r="AP4409" s="30">
        <f t="shared" si="137"/>
        <v>0</v>
      </c>
    </row>
    <row r="4410" spans="1:42" x14ac:dyDescent="0.25">
      <c r="A4410" t="s">
        <v>219</v>
      </c>
      <c r="B4410">
        <v>1863593</v>
      </c>
      <c r="C4410" t="s">
        <v>14877</v>
      </c>
      <c r="D4410">
        <v>1743153</v>
      </c>
      <c r="E4410" t="s">
        <v>14866</v>
      </c>
      <c r="F4410" t="s">
        <v>89</v>
      </c>
      <c r="G4410" t="s">
        <v>90</v>
      </c>
      <c r="H4410" t="s">
        <v>10</v>
      </c>
      <c r="I4410" t="s">
        <v>14867</v>
      </c>
      <c r="J4410" t="s">
        <v>14868</v>
      </c>
      <c r="K4410" t="s">
        <v>1323</v>
      </c>
      <c r="L4410" t="s">
        <v>92</v>
      </c>
      <c r="M4410">
        <v>2050</v>
      </c>
      <c r="N4410">
        <v>79</v>
      </c>
      <c r="O4410" s="17">
        <v>45492</v>
      </c>
      <c r="P4410" t="s">
        <v>150</v>
      </c>
      <c r="Q4410" t="s">
        <v>24</v>
      </c>
      <c r="R4410" s="17">
        <v>45488</v>
      </c>
      <c r="S4410" s="27"/>
      <c r="T4410">
        <v>96.083333333333329</v>
      </c>
      <c r="U4410">
        <v>4.6966666666666663</v>
      </c>
      <c r="V4410">
        <v>100.78</v>
      </c>
      <c r="W4410">
        <v>3</v>
      </c>
      <c r="X4410">
        <v>5.04</v>
      </c>
      <c r="Y4410">
        <v>0</v>
      </c>
      <c r="Z4410">
        <v>0</v>
      </c>
      <c r="AA4410">
        <v>0</v>
      </c>
      <c r="AB4410">
        <v>3.1745700000000001</v>
      </c>
      <c r="AC4410" s="29">
        <v>102.64543</v>
      </c>
      <c r="AD4410">
        <v>0</v>
      </c>
      <c r="AF4410">
        <v>302.33999999999997</v>
      </c>
      <c r="AG4410">
        <v>0</v>
      </c>
      <c r="AH4410">
        <v>15.12</v>
      </c>
      <c r="AI4410">
        <v>9.5237099999999995</v>
      </c>
      <c r="AJ4410">
        <v>307.93628999999999</v>
      </c>
      <c r="AK4410" t="s">
        <v>26</v>
      </c>
      <c r="AN4410" s="29">
        <v>0</v>
      </c>
      <c r="AO4410" s="30">
        <f t="shared" si="136"/>
        <v>0</v>
      </c>
      <c r="AP4410" s="30">
        <f t="shared" si="137"/>
        <v>0</v>
      </c>
    </row>
    <row r="4411" spans="1:42" x14ac:dyDescent="0.25">
      <c r="A4411" t="s">
        <v>219</v>
      </c>
      <c r="B4411">
        <v>1863561</v>
      </c>
      <c r="C4411" t="s">
        <v>14878</v>
      </c>
      <c r="D4411">
        <v>1743145</v>
      </c>
      <c r="E4411" t="s">
        <v>14879</v>
      </c>
      <c r="F4411" t="s">
        <v>89</v>
      </c>
      <c r="G4411" t="s">
        <v>90</v>
      </c>
      <c r="H4411" t="s">
        <v>10</v>
      </c>
      <c r="I4411" t="s">
        <v>14880</v>
      </c>
      <c r="J4411" t="s">
        <v>14881</v>
      </c>
      <c r="K4411" t="s">
        <v>271</v>
      </c>
      <c r="L4411" t="s">
        <v>95</v>
      </c>
      <c r="M4411">
        <v>2912</v>
      </c>
      <c r="N4411">
        <v>14</v>
      </c>
      <c r="O4411" s="17">
        <v>45488</v>
      </c>
      <c r="P4411" t="s">
        <v>586</v>
      </c>
      <c r="Q4411" t="s">
        <v>24</v>
      </c>
      <c r="R4411" s="17">
        <v>45488</v>
      </c>
      <c r="S4411" s="27"/>
      <c r="T4411">
        <v>40.93</v>
      </c>
      <c r="U4411">
        <v>4.1366666666666667</v>
      </c>
      <c r="V4411">
        <v>45.066666666666663</v>
      </c>
      <c r="W4411">
        <v>3</v>
      </c>
      <c r="X4411">
        <v>2.253333333333333</v>
      </c>
      <c r="Y4411">
        <v>0</v>
      </c>
      <c r="Z4411">
        <v>0</v>
      </c>
      <c r="AA4411">
        <v>0</v>
      </c>
      <c r="AB4411">
        <v>1.4196</v>
      </c>
      <c r="AC4411" s="29">
        <v>45.900399999999991</v>
      </c>
      <c r="AD4411">
        <v>0</v>
      </c>
      <c r="AF4411">
        <v>135.19999999999999</v>
      </c>
      <c r="AG4411">
        <v>0</v>
      </c>
      <c r="AH4411">
        <v>6.76</v>
      </c>
      <c r="AI4411">
        <v>4.2587999999999999</v>
      </c>
      <c r="AJ4411">
        <v>137.7012</v>
      </c>
      <c r="AK4411" t="s">
        <v>26</v>
      </c>
      <c r="AN4411" s="29">
        <v>0</v>
      </c>
      <c r="AO4411" s="30">
        <f t="shared" si="136"/>
        <v>0</v>
      </c>
      <c r="AP4411" s="30">
        <f t="shared" si="137"/>
        <v>0</v>
      </c>
    </row>
    <row r="4412" spans="1:42" x14ac:dyDescent="0.25">
      <c r="A4412" t="s">
        <v>219</v>
      </c>
      <c r="B4412">
        <v>1863519</v>
      </c>
      <c r="C4412" t="s">
        <v>14882</v>
      </c>
      <c r="D4412">
        <v>156095</v>
      </c>
      <c r="E4412" t="s">
        <v>14883</v>
      </c>
      <c r="F4412" t="s">
        <v>89</v>
      </c>
      <c r="G4412" t="s">
        <v>90</v>
      </c>
      <c r="H4412" t="s">
        <v>10</v>
      </c>
      <c r="I4412" t="s">
        <v>14884</v>
      </c>
      <c r="J4412" t="s">
        <v>14885</v>
      </c>
      <c r="K4412" t="s">
        <v>91</v>
      </c>
      <c r="L4412" t="s">
        <v>231</v>
      </c>
      <c r="M4412">
        <v>8285</v>
      </c>
      <c r="N4412">
        <v>27</v>
      </c>
      <c r="O4412" s="17">
        <v>45490</v>
      </c>
      <c r="P4412" t="s">
        <v>108</v>
      </c>
      <c r="Q4412" t="s">
        <v>24</v>
      </c>
      <c r="R4412" s="17">
        <v>45488</v>
      </c>
      <c r="S4412" s="27"/>
      <c r="T4412">
        <v>146.74</v>
      </c>
      <c r="U4412">
        <v>3.253333333333333</v>
      </c>
      <c r="V4412">
        <v>149.99333333333331</v>
      </c>
      <c r="W4412">
        <v>3</v>
      </c>
      <c r="X4412">
        <v>7.5</v>
      </c>
      <c r="Y4412">
        <v>0</v>
      </c>
      <c r="Z4412">
        <v>0</v>
      </c>
      <c r="AA4412">
        <v>0</v>
      </c>
      <c r="AB4412">
        <v>4.7247899999999996</v>
      </c>
      <c r="AC4412" s="29">
        <v>152.7685433333333</v>
      </c>
      <c r="AD4412">
        <v>0</v>
      </c>
      <c r="AF4412">
        <v>449.98</v>
      </c>
      <c r="AG4412">
        <v>0</v>
      </c>
      <c r="AH4412">
        <v>22.5</v>
      </c>
      <c r="AI4412">
        <v>14.17437</v>
      </c>
      <c r="AJ4412">
        <v>458.30563000000001</v>
      </c>
      <c r="AK4412" t="s">
        <v>26</v>
      </c>
      <c r="AN4412" s="29">
        <v>0</v>
      </c>
      <c r="AO4412" s="30">
        <f t="shared" si="136"/>
        <v>0</v>
      </c>
      <c r="AP4412" s="30">
        <f t="shared" si="137"/>
        <v>0</v>
      </c>
    </row>
    <row r="4413" spans="1:42" x14ac:dyDescent="0.25">
      <c r="A4413" t="s">
        <v>219</v>
      </c>
      <c r="B4413">
        <v>1863517</v>
      </c>
      <c r="C4413" t="s">
        <v>14886</v>
      </c>
      <c r="D4413">
        <v>489406</v>
      </c>
      <c r="E4413" t="s">
        <v>14887</v>
      </c>
      <c r="F4413" t="s">
        <v>89</v>
      </c>
      <c r="G4413" t="s">
        <v>90</v>
      </c>
      <c r="H4413" t="s">
        <v>10</v>
      </c>
      <c r="I4413" t="s">
        <v>14888</v>
      </c>
      <c r="J4413" t="s">
        <v>14889</v>
      </c>
      <c r="K4413" t="s">
        <v>224</v>
      </c>
      <c r="L4413" t="s">
        <v>271</v>
      </c>
      <c r="M4413">
        <v>882402</v>
      </c>
      <c r="N4413">
        <v>10</v>
      </c>
      <c r="O4413" s="17">
        <v>45491</v>
      </c>
      <c r="P4413" t="s">
        <v>1192</v>
      </c>
      <c r="Q4413" t="s">
        <v>24</v>
      </c>
      <c r="R4413" s="17">
        <v>45488</v>
      </c>
      <c r="S4413" s="27"/>
      <c r="T4413">
        <v>67.59</v>
      </c>
      <c r="U4413">
        <v>10.8</v>
      </c>
      <c r="V4413">
        <v>78.39</v>
      </c>
      <c r="W4413">
        <v>2</v>
      </c>
      <c r="X4413">
        <v>3.92</v>
      </c>
      <c r="Y4413">
        <v>0</v>
      </c>
      <c r="Z4413">
        <v>0</v>
      </c>
      <c r="AA4413">
        <v>0</v>
      </c>
      <c r="AB4413">
        <v>2.4692850000000002</v>
      </c>
      <c r="AC4413" s="29">
        <v>79.840715000000003</v>
      </c>
      <c r="AD4413">
        <v>0</v>
      </c>
      <c r="AF4413">
        <v>156.78</v>
      </c>
      <c r="AG4413">
        <v>0</v>
      </c>
      <c r="AH4413">
        <v>7.84</v>
      </c>
      <c r="AI4413">
        <v>4.9385700000000003</v>
      </c>
      <c r="AJ4413">
        <v>159.68143000000001</v>
      </c>
      <c r="AK4413" t="s">
        <v>27</v>
      </c>
      <c r="AN4413" s="29">
        <v>0</v>
      </c>
      <c r="AO4413" s="30">
        <f t="shared" si="136"/>
        <v>0</v>
      </c>
      <c r="AP4413" s="30">
        <f t="shared" si="137"/>
        <v>0</v>
      </c>
    </row>
    <row r="4414" spans="1:42" x14ac:dyDescent="0.25">
      <c r="A4414" t="s">
        <v>219</v>
      </c>
      <c r="B4414">
        <v>1863506</v>
      </c>
      <c r="C4414" t="s">
        <v>14890</v>
      </c>
      <c r="D4414">
        <v>489408</v>
      </c>
      <c r="E4414" t="s">
        <v>14891</v>
      </c>
      <c r="F4414" t="s">
        <v>89</v>
      </c>
      <c r="G4414" t="s">
        <v>90</v>
      </c>
      <c r="H4414" t="s">
        <v>137</v>
      </c>
      <c r="I4414" t="s">
        <v>3715</v>
      </c>
      <c r="J4414" t="s">
        <v>3716</v>
      </c>
      <c r="K4414" t="s">
        <v>224</v>
      </c>
      <c r="L4414" t="s">
        <v>225</v>
      </c>
      <c r="M4414">
        <v>8311</v>
      </c>
      <c r="N4414">
        <v>75</v>
      </c>
      <c r="O4414" s="17">
        <v>45488</v>
      </c>
      <c r="P4414" t="s">
        <v>1192</v>
      </c>
      <c r="Q4414" t="s">
        <v>24</v>
      </c>
      <c r="R4414" s="17">
        <v>45488</v>
      </c>
      <c r="S4414" s="27"/>
      <c r="T4414">
        <v>115.65</v>
      </c>
      <c r="U4414">
        <v>7.6533333333333333</v>
      </c>
      <c r="V4414">
        <v>123.3033333333333</v>
      </c>
      <c r="W4414">
        <v>3</v>
      </c>
      <c r="X4414">
        <v>6.166666666666667</v>
      </c>
      <c r="Y4414">
        <v>0</v>
      </c>
      <c r="Z4414">
        <v>0</v>
      </c>
      <c r="AA4414">
        <v>0</v>
      </c>
      <c r="AB4414">
        <v>6.4734249999999998</v>
      </c>
      <c r="AC4414" s="29">
        <v>122.99657500000001</v>
      </c>
      <c r="AD4414">
        <v>0</v>
      </c>
      <c r="AF4414">
        <v>369.91</v>
      </c>
      <c r="AG4414">
        <v>0</v>
      </c>
      <c r="AH4414">
        <v>18.5</v>
      </c>
      <c r="AI4414">
        <v>19.420275</v>
      </c>
      <c r="AJ4414">
        <v>368.98972500000002</v>
      </c>
      <c r="AK4414" t="s">
        <v>26</v>
      </c>
      <c r="AN4414" s="29">
        <v>0</v>
      </c>
      <c r="AO4414" s="30">
        <f t="shared" si="136"/>
        <v>0</v>
      </c>
      <c r="AP4414" s="30">
        <f t="shared" si="137"/>
        <v>0</v>
      </c>
    </row>
    <row r="4415" spans="1:42" x14ac:dyDescent="0.25">
      <c r="A4415" t="s">
        <v>219</v>
      </c>
      <c r="B4415">
        <v>1863506</v>
      </c>
      <c r="C4415" t="s">
        <v>14892</v>
      </c>
      <c r="D4415">
        <v>489409</v>
      </c>
      <c r="E4415" t="s">
        <v>14891</v>
      </c>
      <c r="F4415" t="s">
        <v>89</v>
      </c>
      <c r="G4415" t="s">
        <v>90</v>
      </c>
      <c r="H4415" t="s">
        <v>137</v>
      </c>
      <c r="I4415" t="s">
        <v>14893</v>
      </c>
      <c r="J4415" t="s">
        <v>14894</v>
      </c>
      <c r="K4415" t="s">
        <v>224</v>
      </c>
      <c r="L4415" t="s">
        <v>225</v>
      </c>
      <c r="M4415">
        <v>8311</v>
      </c>
      <c r="N4415">
        <v>76</v>
      </c>
      <c r="O4415" s="17">
        <v>45488</v>
      </c>
      <c r="P4415" t="s">
        <v>1192</v>
      </c>
      <c r="Q4415" t="s">
        <v>24</v>
      </c>
      <c r="R4415" s="17">
        <v>45488</v>
      </c>
      <c r="S4415" s="27"/>
      <c r="T4415">
        <v>115.65</v>
      </c>
      <c r="U4415">
        <v>7.6533333333333333</v>
      </c>
      <c r="V4415">
        <v>123.3033333333333</v>
      </c>
      <c r="W4415">
        <v>3</v>
      </c>
      <c r="X4415">
        <v>6.166666666666667</v>
      </c>
      <c r="Y4415">
        <v>0</v>
      </c>
      <c r="Z4415">
        <v>0</v>
      </c>
      <c r="AA4415">
        <v>0</v>
      </c>
      <c r="AB4415">
        <v>6.4734249999999998</v>
      </c>
      <c r="AC4415" s="29">
        <v>122.99657500000001</v>
      </c>
      <c r="AD4415">
        <v>0</v>
      </c>
      <c r="AF4415">
        <v>369.91</v>
      </c>
      <c r="AG4415">
        <v>0</v>
      </c>
      <c r="AH4415">
        <v>18.5</v>
      </c>
      <c r="AI4415">
        <v>19.420275</v>
      </c>
      <c r="AJ4415">
        <v>368.98972500000002</v>
      </c>
      <c r="AK4415" t="s">
        <v>26</v>
      </c>
      <c r="AN4415" s="29">
        <v>0</v>
      </c>
      <c r="AO4415" s="30">
        <f t="shared" si="136"/>
        <v>0</v>
      </c>
      <c r="AP4415" s="30">
        <f t="shared" si="137"/>
        <v>0</v>
      </c>
    </row>
    <row r="4416" spans="1:42" x14ac:dyDescent="0.25">
      <c r="A4416" t="s">
        <v>219</v>
      </c>
      <c r="B4416">
        <v>1863500</v>
      </c>
      <c r="C4416" t="s">
        <v>14895</v>
      </c>
      <c r="D4416">
        <v>1059960</v>
      </c>
      <c r="E4416" t="s">
        <v>14896</v>
      </c>
      <c r="F4416" t="s">
        <v>112</v>
      </c>
      <c r="G4416" t="s">
        <v>90</v>
      </c>
      <c r="H4416" t="s">
        <v>10</v>
      </c>
      <c r="I4416" t="s">
        <v>14897</v>
      </c>
      <c r="J4416" t="s">
        <v>14898</v>
      </c>
      <c r="K4416" t="s">
        <v>92</v>
      </c>
      <c r="L4416" t="s">
        <v>231</v>
      </c>
      <c r="M4416">
        <v>8315</v>
      </c>
      <c r="N4416">
        <v>14</v>
      </c>
      <c r="O4416" s="17">
        <v>45492</v>
      </c>
      <c r="P4416" t="s">
        <v>133</v>
      </c>
      <c r="Q4416" t="s">
        <v>24</v>
      </c>
      <c r="R4416" s="17">
        <v>45488</v>
      </c>
      <c r="S4416" s="27"/>
      <c r="T4416">
        <v>17.68</v>
      </c>
      <c r="U4416">
        <v>3.316666666666666</v>
      </c>
      <c r="V4416">
        <v>20.99666666666667</v>
      </c>
      <c r="W4416">
        <v>3</v>
      </c>
      <c r="X4416">
        <v>1.05</v>
      </c>
      <c r="Y4416">
        <v>0</v>
      </c>
      <c r="Z4416">
        <v>0</v>
      </c>
      <c r="AA4416">
        <v>0</v>
      </c>
      <c r="AB4416">
        <v>1.102325</v>
      </c>
      <c r="AC4416" s="29">
        <v>20.94434166666667</v>
      </c>
      <c r="AD4416">
        <v>0</v>
      </c>
      <c r="AF4416">
        <v>62.99</v>
      </c>
      <c r="AG4416">
        <v>0</v>
      </c>
      <c r="AH4416">
        <v>3.15</v>
      </c>
      <c r="AI4416">
        <v>3.306975</v>
      </c>
      <c r="AJ4416">
        <v>62.833024999999999</v>
      </c>
      <c r="AK4416" t="s">
        <v>26</v>
      </c>
      <c r="AN4416" s="29">
        <v>0</v>
      </c>
      <c r="AO4416" s="30">
        <f t="shared" si="136"/>
        <v>0</v>
      </c>
      <c r="AP4416" s="30">
        <f t="shared" si="137"/>
        <v>0</v>
      </c>
    </row>
    <row r="4417" spans="1:42" x14ac:dyDescent="0.25">
      <c r="A4417" t="s">
        <v>219</v>
      </c>
      <c r="B4417">
        <v>1863500</v>
      </c>
      <c r="C4417" t="s">
        <v>14899</v>
      </c>
      <c r="D4417">
        <v>1059961</v>
      </c>
      <c r="E4417" t="s">
        <v>14896</v>
      </c>
      <c r="F4417" t="s">
        <v>112</v>
      </c>
      <c r="G4417" t="s">
        <v>90</v>
      </c>
      <c r="H4417" t="s">
        <v>10</v>
      </c>
      <c r="I4417" t="s">
        <v>14900</v>
      </c>
      <c r="J4417" t="s">
        <v>14901</v>
      </c>
      <c r="K4417" t="s">
        <v>92</v>
      </c>
      <c r="L4417" t="s">
        <v>231</v>
      </c>
      <c r="M4417">
        <v>8315</v>
      </c>
      <c r="N4417">
        <v>13</v>
      </c>
      <c r="O4417" s="17">
        <v>45492</v>
      </c>
      <c r="P4417" t="s">
        <v>133</v>
      </c>
      <c r="Q4417" t="s">
        <v>24</v>
      </c>
      <c r="R4417" s="17">
        <v>45488</v>
      </c>
      <c r="S4417" s="27"/>
      <c r="T4417">
        <v>17.68</v>
      </c>
      <c r="U4417">
        <v>3.316666666666666</v>
      </c>
      <c r="V4417">
        <v>20.99666666666667</v>
      </c>
      <c r="W4417">
        <v>3</v>
      </c>
      <c r="X4417">
        <v>1.05</v>
      </c>
      <c r="Y4417">
        <v>0</v>
      </c>
      <c r="Z4417">
        <v>0</v>
      </c>
      <c r="AA4417">
        <v>0</v>
      </c>
      <c r="AB4417">
        <v>1.102325</v>
      </c>
      <c r="AC4417" s="29">
        <v>20.94434166666667</v>
      </c>
      <c r="AD4417">
        <v>0</v>
      </c>
      <c r="AF4417">
        <v>62.99</v>
      </c>
      <c r="AG4417">
        <v>0</v>
      </c>
      <c r="AH4417">
        <v>3.15</v>
      </c>
      <c r="AI4417">
        <v>3.306975</v>
      </c>
      <c r="AJ4417">
        <v>62.833024999999999</v>
      </c>
      <c r="AK4417" t="s">
        <v>26</v>
      </c>
      <c r="AN4417" s="29">
        <v>0</v>
      </c>
      <c r="AO4417" s="30">
        <f t="shared" si="136"/>
        <v>0</v>
      </c>
      <c r="AP4417" s="30">
        <f t="shared" si="137"/>
        <v>0</v>
      </c>
    </row>
    <row r="4418" spans="1:42" x14ac:dyDescent="0.25">
      <c r="A4418" t="s">
        <v>219</v>
      </c>
      <c r="B4418">
        <v>1863452</v>
      </c>
      <c r="C4418" t="s">
        <v>14902</v>
      </c>
      <c r="D4418">
        <v>1059947</v>
      </c>
      <c r="E4418" t="s">
        <v>14903</v>
      </c>
      <c r="F4418" t="s">
        <v>112</v>
      </c>
      <c r="G4418" t="s">
        <v>90</v>
      </c>
      <c r="H4418" t="s">
        <v>10</v>
      </c>
      <c r="I4418" t="s">
        <v>14904</v>
      </c>
      <c r="J4418" t="s">
        <v>14905</v>
      </c>
      <c r="K4418" t="s">
        <v>92</v>
      </c>
      <c r="L4418" t="s">
        <v>231</v>
      </c>
      <c r="M4418">
        <v>8315</v>
      </c>
      <c r="N4418">
        <v>43</v>
      </c>
      <c r="O4418" s="17">
        <v>45492</v>
      </c>
      <c r="P4418" t="s">
        <v>133</v>
      </c>
      <c r="Q4418" t="s">
        <v>24</v>
      </c>
      <c r="R4418" s="17">
        <v>45488</v>
      </c>
      <c r="S4418" s="27"/>
      <c r="T4418">
        <v>17.68</v>
      </c>
      <c r="U4418">
        <v>3.316666666666666</v>
      </c>
      <c r="V4418">
        <v>20.99666666666667</v>
      </c>
      <c r="W4418">
        <v>3</v>
      </c>
      <c r="X4418">
        <v>1.05</v>
      </c>
      <c r="Y4418">
        <v>0</v>
      </c>
      <c r="Z4418">
        <v>0</v>
      </c>
      <c r="AA4418">
        <v>0</v>
      </c>
      <c r="AB4418">
        <v>1.102325</v>
      </c>
      <c r="AC4418" s="29">
        <v>20.94434166666667</v>
      </c>
      <c r="AD4418">
        <v>0</v>
      </c>
      <c r="AF4418">
        <v>62.99</v>
      </c>
      <c r="AG4418">
        <v>0</v>
      </c>
      <c r="AH4418">
        <v>3.15</v>
      </c>
      <c r="AI4418">
        <v>3.306975</v>
      </c>
      <c r="AJ4418">
        <v>62.833024999999999</v>
      </c>
      <c r="AK4418" t="s">
        <v>26</v>
      </c>
      <c r="AN4418" s="29">
        <v>0</v>
      </c>
      <c r="AO4418" s="30">
        <f t="shared" ref="AO4418:AO4481" si="138">AN4418*(45%-14.25%-2%)</f>
        <v>0</v>
      </c>
      <c r="AP4418" s="30">
        <f t="shared" ref="AP4418:AP4481" si="139">AO4418/W4418</f>
        <v>0</v>
      </c>
    </row>
    <row r="4419" spans="1:42" x14ac:dyDescent="0.25">
      <c r="A4419" t="s">
        <v>219</v>
      </c>
      <c r="B4419">
        <v>1863452</v>
      </c>
      <c r="C4419" t="s">
        <v>14906</v>
      </c>
      <c r="D4419">
        <v>1059946</v>
      </c>
      <c r="E4419" t="s">
        <v>14903</v>
      </c>
      <c r="F4419" t="s">
        <v>112</v>
      </c>
      <c r="G4419" t="s">
        <v>90</v>
      </c>
      <c r="H4419" t="s">
        <v>10</v>
      </c>
      <c r="I4419" t="s">
        <v>14907</v>
      </c>
      <c r="J4419" t="s">
        <v>14908</v>
      </c>
      <c r="K4419" t="s">
        <v>92</v>
      </c>
      <c r="L4419" t="s">
        <v>231</v>
      </c>
      <c r="M4419">
        <v>8315</v>
      </c>
      <c r="N4419">
        <v>44</v>
      </c>
      <c r="O4419" s="17">
        <v>45492</v>
      </c>
      <c r="P4419" t="s">
        <v>133</v>
      </c>
      <c r="Q4419" t="s">
        <v>24</v>
      </c>
      <c r="R4419" s="17">
        <v>45488</v>
      </c>
      <c r="S4419" s="27"/>
      <c r="T4419">
        <v>17.68</v>
      </c>
      <c r="U4419">
        <v>3.316666666666666</v>
      </c>
      <c r="V4419">
        <v>20.99666666666667</v>
      </c>
      <c r="W4419">
        <v>3</v>
      </c>
      <c r="X4419">
        <v>1.05</v>
      </c>
      <c r="Y4419">
        <v>0</v>
      </c>
      <c r="Z4419">
        <v>0</v>
      </c>
      <c r="AA4419">
        <v>0</v>
      </c>
      <c r="AB4419">
        <v>1.102325</v>
      </c>
      <c r="AC4419" s="29">
        <v>20.94434166666667</v>
      </c>
      <c r="AD4419">
        <v>0</v>
      </c>
      <c r="AF4419">
        <v>62.99</v>
      </c>
      <c r="AG4419">
        <v>0</v>
      </c>
      <c r="AH4419">
        <v>3.15</v>
      </c>
      <c r="AI4419">
        <v>3.306975</v>
      </c>
      <c r="AJ4419">
        <v>62.833024999999999</v>
      </c>
      <c r="AK4419" t="s">
        <v>26</v>
      </c>
      <c r="AN4419" s="29">
        <v>0</v>
      </c>
      <c r="AO4419" s="30">
        <f t="shared" si="138"/>
        <v>0</v>
      </c>
      <c r="AP4419" s="30">
        <f t="shared" si="139"/>
        <v>0</v>
      </c>
    </row>
    <row r="4420" spans="1:42" x14ac:dyDescent="0.25">
      <c r="A4420" t="s">
        <v>219</v>
      </c>
      <c r="B4420">
        <v>1863439</v>
      </c>
      <c r="C4420" t="s">
        <v>14909</v>
      </c>
      <c r="D4420">
        <v>1059942</v>
      </c>
      <c r="E4420" t="s">
        <v>14910</v>
      </c>
      <c r="F4420" t="s">
        <v>89</v>
      </c>
      <c r="G4420" t="s">
        <v>90</v>
      </c>
      <c r="H4420" t="s">
        <v>10</v>
      </c>
      <c r="I4420" t="s">
        <v>14911</v>
      </c>
      <c r="J4420" t="s">
        <v>14912</v>
      </c>
      <c r="K4420" t="s">
        <v>276</v>
      </c>
      <c r="L4420" t="s">
        <v>271</v>
      </c>
      <c r="M4420">
        <v>8775</v>
      </c>
      <c r="N4420">
        <v>18</v>
      </c>
      <c r="O4420" s="17">
        <v>45491</v>
      </c>
      <c r="P4420" t="s">
        <v>98</v>
      </c>
      <c r="Q4420" t="s">
        <v>24</v>
      </c>
      <c r="R4420" s="17">
        <v>45488</v>
      </c>
      <c r="S4420" s="27"/>
      <c r="T4420">
        <v>38.086666666666673</v>
      </c>
      <c r="U4420">
        <v>3.7666666666666671</v>
      </c>
      <c r="V4420">
        <v>41.853333333333332</v>
      </c>
      <c r="W4420">
        <v>3</v>
      </c>
      <c r="X4420">
        <v>2.0933333333333328</v>
      </c>
      <c r="Y4420">
        <v>0</v>
      </c>
      <c r="Z4420">
        <v>0</v>
      </c>
      <c r="AA4420">
        <v>0</v>
      </c>
      <c r="AB4420">
        <v>1.3183800000000001</v>
      </c>
      <c r="AC4420" s="29">
        <v>42.628286666666668</v>
      </c>
      <c r="AD4420">
        <v>0</v>
      </c>
      <c r="AF4420">
        <v>125.56</v>
      </c>
      <c r="AG4420">
        <v>0</v>
      </c>
      <c r="AH4420">
        <v>6.28</v>
      </c>
      <c r="AI4420">
        <v>3.9551400000000001</v>
      </c>
      <c r="AJ4420">
        <v>127.88486</v>
      </c>
      <c r="AK4420" t="s">
        <v>26</v>
      </c>
      <c r="AN4420" s="29">
        <v>0</v>
      </c>
      <c r="AO4420" s="30">
        <f t="shared" si="138"/>
        <v>0</v>
      </c>
      <c r="AP4420" s="30">
        <f t="shared" si="139"/>
        <v>0</v>
      </c>
    </row>
    <row r="4421" spans="1:42" x14ac:dyDescent="0.25">
      <c r="A4421" t="s">
        <v>219</v>
      </c>
      <c r="B4421">
        <v>1863439</v>
      </c>
      <c r="C4421" t="s">
        <v>14913</v>
      </c>
      <c r="D4421">
        <v>1743086</v>
      </c>
      <c r="E4421" t="s">
        <v>14910</v>
      </c>
      <c r="F4421" t="s">
        <v>89</v>
      </c>
      <c r="G4421" t="s">
        <v>90</v>
      </c>
      <c r="H4421" t="s">
        <v>10</v>
      </c>
      <c r="I4421" t="s">
        <v>14911</v>
      </c>
      <c r="J4421" t="s">
        <v>14912</v>
      </c>
      <c r="K4421" t="s">
        <v>271</v>
      </c>
      <c r="L4421" t="s">
        <v>276</v>
      </c>
      <c r="M4421">
        <v>8740</v>
      </c>
      <c r="N4421">
        <v>22</v>
      </c>
      <c r="O4421" s="17">
        <v>45494</v>
      </c>
      <c r="P4421" t="s">
        <v>96</v>
      </c>
      <c r="Q4421" t="s">
        <v>24</v>
      </c>
      <c r="R4421" s="17">
        <v>45488</v>
      </c>
      <c r="S4421" s="27"/>
      <c r="T4421">
        <v>37.093333333333327</v>
      </c>
      <c r="U4421">
        <v>4.166666666666667</v>
      </c>
      <c r="V4421">
        <v>41.26</v>
      </c>
      <c r="W4421">
        <v>3</v>
      </c>
      <c r="X4421">
        <v>2.063333333333333</v>
      </c>
      <c r="Y4421">
        <v>0</v>
      </c>
      <c r="Z4421">
        <v>0</v>
      </c>
      <c r="AA4421">
        <v>0</v>
      </c>
      <c r="AB4421">
        <v>1.29969</v>
      </c>
      <c r="AC4421" s="29">
        <v>42.023643333333332</v>
      </c>
      <c r="AD4421">
        <v>0</v>
      </c>
      <c r="AF4421">
        <v>123.78</v>
      </c>
      <c r="AG4421">
        <v>0</v>
      </c>
      <c r="AH4421">
        <v>6.19</v>
      </c>
      <c r="AI4421">
        <v>3.89907</v>
      </c>
      <c r="AJ4421">
        <v>126.07093</v>
      </c>
      <c r="AK4421" t="s">
        <v>26</v>
      </c>
      <c r="AN4421" s="29">
        <v>0</v>
      </c>
      <c r="AO4421" s="30">
        <f t="shared" si="138"/>
        <v>0</v>
      </c>
      <c r="AP4421" s="30">
        <f t="shared" si="139"/>
        <v>0</v>
      </c>
    </row>
    <row r="4422" spans="1:42" x14ac:dyDescent="0.25">
      <c r="A4422" t="s">
        <v>219</v>
      </c>
      <c r="B4422">
        <v>1863412</v>
      </c>
      <c r="C4422" t="s">
        <v>14914</v>
      </c>
      <c r="D4422">
        <v>1059930</v>
      </c>
      <c r="E4422" t="s">
        <v>14915</v>
      </c>
      <c r="F4422" t="s">
        <v>89</v>
      </c>
      <c r="G4422" t="s">
        <v>90</v>
      </c>
      <c r="H4422" t="s">
        <v>137</v>
      </c>
      <c r="I4422" t="s">
        <v>14916</v>
      </c>
      <c r="J4422" t="s">
        <v>14917</v>
      </c>
      <c r="K4422" t="s">
        <v>115</v>
      </c>
      <c r="L4422" t="s">
        <v>271</v>
      </c>
      <c r="M4422">
        <v>8775</v>
      </c>
      <c r="N4422">
        <v>11</v>
      </c>
      <c r="O4422" s="17">
        <v>45502</v>
      </c>
      <c r="P4422" t="s">
        <v>99</v>
      </c>
      <c r="Q4422" t="s">
        <v>24</v>
      </c>
      <c r="R4422" s="17">
        <v>45488</v>
      </c>
      <c r="S4422" s="27"/>
      <c r="T4422">
        <v>40.803333333333327</v>
      </c>
      <c r="U4422">
        <v>4.72</v>
      </c>
      <c r="V4422">
        <v>45.523333333333333</v>
      </c>
      <c r="W4422">
        <v>3</v>
      </c>
      <c r="X4422">
        <v>2.2766666666666668</v>
      </c>
      <c r="Y4422">
        <v>0</v>
      </c>
      <c r="Z4422">
        <v>0</v>
      </c>
      <c r="AA4422">
        <v>0</v>
      </c>
      <c r="AB4422">
        <v>2.3899750000000002</v>
      </c>
      <c r="AC4422" s="29">
        <v>45.410024999999997</v>
      </c>
      <c r="AD4422">
        <v>0</v>
      </c>
      <c r="AF4422">
        <v>136.57</v>
      </c>
      <c r="AG4422">
        <v>0</v>
      </c>
      <c r="AH4422">
        <v>6.83</v>
      </c>
      <c r="AI4422">
        <v>7.1699250000000001</v>
      </c>
      <c r="AJ4422">
        <v>136.230075</v>
      </c>
      <c r="AK4422" t="s">
        <v>26</v>
      </c>
      <c r="AN4422" s="29">
        <v>0</v>
      </c>
      <c r="AO4422" s="30">
        <f t="shared" si="138"/>
        <v>0</v>
      </c>
      <c r="AP4422" s="30">
        <f t="shared" si="139"/>
        <v>0</v>
      </c>
    </row>
    <row r="4423" spans="1:42" x14ac:dyDescent="0.25">
      <c r="A4423" t="s">
        <v>219</v>
      </c>
      <c r="B4423">
        <v>1863412</v>
      </c>
      <c r="C4423" t="s">
        <v>14918</v>
      </c>
      <c r="D4423">
        <v>1743076</v>
      </c>
      <c r="E4423" t="s">
        <v>14915</v>
      </c>
      <c r="F4423" t="s">
        <v>89</v>
      </c>
      <c r="G4423" t="s">
        <v>90</v>
      </c>
      <c r="H4423" t="s">
        <v>137</v>
      </c>
      <c r="I4423" t="s">
        <v>14916</v>
      </c>
      <c r="J4423" t="s">
        <v>14917</v>
      </c>
      <c r="K4423" t="s">
        <v>271</v>
      </c>
      <c r="L4423" t="s">
        <v>115</v>
      </c>
      <c r="M4423">
        <v>8740</v>
      </c>
      <c r="N4423">
        <v>45</v>
      </c>
      <c r="O4423" s="17">
        <v>45494</v>
      </c>
      <c r="P4423" t="s">
        <v>96</v>
      </c>
      <c r="Q4423" t="s">
        <v>24</v>
      </c>
      <c r="R4423" s="17">
        <v>45488</v>
      </c>
      <c r="S4423" s="27"/>
      <c r="T4423">
        <v>38.903333333333329</v>
      </c>
      <c r="U4423">
        <v>4.753333333333333</v>
      </c>
      <c r="V4423">
        <v>43.656666666666673</v>
      </c>
      <c r="W4423">
        <v>3</v>
      </c>
      <c r="X4423">
        <v>2.1833333333333331</v>
      </c>
      <c r="Y4423">
        <v>0</v>
      </c>
      <c r="Z4423">
        <v>0</v>
      </c>
      <c r="AA4423">
        <v>0</v>
      </c>
      <c r="AB4423">
        <v>2.2919749999999999</v>
      </c>
      <c r="AC4423" s="29">
        <v>43.548025000000003</v>
      </c>
      <c r="AD4423">
        <v>0</v>
      </c>
      <c r="AF4423">
        <v>130.97</v>
      </c>
      <c r="AG4423">
        <v>0</v>
      </c>
      <c r="AH4423">
        <v>6.55</v>
      </c>
      <c r="AI4423">
        <v>6.8759249999999996</v>
      </c>
      <c r="AJ4423">
        <v>130.64407499999999</v>
      </c>
      <c r="AK4423" t="s">
        <v>26</v>
      </c>
      <c r="AN4423" s="29">
        <v>0</v>
      </c>
      <c r="AO4423" s="30">
        <f t="shared" si="138"/>
        <v>0</v>
      </c>
      <c r="AP4423" s="30">
        <f t="shared" si="139"/>
        <v>0</v>
      </c>
    </row>
    <row r="4424" spans="1:42" x14ac:dyDescent="0.25">
      <c r="A4424" t="s">
        <v>219</v>
      </c>
      <c r="B4424">
        <v>1863404</v>
      </c>
      <c r="C4424" t="s">
        <v>14919</v>
      </c>
      <c r="D4424">
        <v>1743074</v>
      </c>
      <c r="E4424" t="s">
        <v>14920</v>
      </c>
      <c r="F4424" t="s">
        <v>89</v>
      </c>
      <c r="G4424" t="s">
        <v>90</v>
      </c>
      <c r="H4424" t="s">
        <v>10</v>
      </c>
      <c r="I4424" t="s">
        <v>14921</v>
      </c>
      <c r="J4424" t="s">
        <v>14922</v>
      </c>
      <c r="K4424" t="s">
        <v>271</v>
      </c>
      <c r="L4424" t="s">
        <v>91</v>
      </c>
      <c r="M4424">
        <v>8530</v>
      </c>
      <c r="N4424">
        <v>25</v>
      </c>
      <c r="O4424" s="17">
        <v>45493</v>
      </c>
      <c r="P4424" t="s">
        <v>152</v>
      </c>
      <c r="Q4424" t="s">
        <v>24</v>
      </c>
      <c r="R4424" s="17">
        <v>45488</v>
      </c>
      <c r="S4424" s="27"/>
      <c r="T4424">
        <v>172.89333333333329</v>
      </c>
      <c r="U4424">
        <v>3.746666666666667</v>
      </c>
      <c r="V4424">
        <v>176.64</v>
      </c>
      <c r="W4424">
        <v>3</v>
      </c>
      <c r="X4424">
        <v>8.8333333333333339</v>
      </c>
      <c r="Y4424">
        <v>0</v>
      </c>
      <c r="Z4424">
        <v>0</v>
      </c>
      <c r="AA4424">
        <v>0</v>
      </c>
      <c r="AB4424">
        <v>5.5641600000000002</v>
      </c>
      <c r="AC4424" s="29">
        <v>179.90917333333331</v>
      </c>
      <c r="AD4424">
        <v>0</v>
      </c>
      <c r="AF4424">
        <v>529.91999999999996</v>
      </c>
      <c r="AG4424">
        <v>0</v>
      </c>
      <c r="AH4424">
        <v>26.5</v>
      </c>
      <c r="AI4424">
        <v>16.69248</v>
      </c>
      <c r="AJ4424">
        <v>539.72751999999991</v>
      </c>
      <c r="AK4424" t="s">
        <v>26</v>
      </c>
      <c r="AN4424" s="29">
        <v>0</v>
      </c>
      <c r="AO4424" s="30">
        <f t="shared" si="138"/>
        <v>0</v>
      </c>
      <c r="AP4424" s="30">
        <f t="shared" si="139"/>
        <v>0</v>
      </c>
    </row>
    <row r="4425" spans="1:42" x14ac:dyDescent="0.25">
      <c r="A4425" t="s">
        <v>219</v>
      </c>
      <c r="B4425">
        <v>1863404</v>
      </c>
      <c r="C4425" t="s">
        <v>14923</v>
      </c>
      <c r="D4425">
        <v>156091</v>
      </c>
      <c r="E4425" t="s">
        <v>14920</v>
      </c>
      <c r="F4425" t="s">
        <v>89</v>
      </c>
      <c r="G4425" t="s">
        <v>90</v>
      </c>
      <c r="H4425" t="s">
        <v>10</v>
      </c>
      <c r="I4425" t="s">
        <v>14921</v>
      </c>
      <c r="J4425" t="s">
        <v>14922</v>
      </c>
      <c r="K4425" t="s">
        <v>91</v>
      </c>
      <c r="L4425" t="s">
        <v>271</v>
      </c>
      <c r="M4425">
        <v>2780</v>
      </c>
      <c r="N4425">
        <v>75</v>
      </c>
      <c r="O4425" s="17">
        <v>45495</v>
      </c>
      <c r="P4425" t="s">
        <v>114</v>
      </c>
      <c r="Q4425" t="s">
        <v>24</v>
      </c>
      <c r="R4425" s="17">
        <v>45488</v>
      </c>
      <c r="S4425" s="27"/>
      <c r="T4425">
        <v>180.12</v>
      </c>
      <c r="U4425">
        <v>3.28</v>
      </c>
      <c r="V4425">
        <v>183.4</v>
      </c>
      <c r="W4425">
        <v>3</v>
      </c>
      <c r="X4425">
        <v>9.17</v>
      </c>
      <c r="Y4425">
        <v>0</v>
      </c>
      <c r="Z4425">
        <v>0</v>
      </c>
      <c r="AA4425">
        <v>0</v>
      </c>
      <c r="AB4425">
        <v>5.7770999999999999</v>
      </c>
      <c r="AC4425" s="29">
        <v>186.7929</v>
      </c>
      <c r="AD4425">
        <v>0</v>
      </c>
      <c r="AF4425">
        <v>550.20000000000005</v>
      </c>
      <c r="AG4425">
        <v>0</v>
      </c>
      <c r="AH4425">
        <v>27.51</v>
      </c>
      <c r="AI4425">
        <v>17.331299999999999</v>
      </c>
      <c r="AJ4425">
        <v>560.37869999999998</v>
      </c>
      <c r="AK4425" t="s">
        <v>26</v>
      </c>
      <c r="AN4425" s="29">
        <v>0</v>
      </c>
      <c r="AO4425" s="30">
        <f t="shared" si="138"/>
        <v>0</v>
      </c>
      <c r="AP4425" s="30">
        <f t="shared" si="139"/>
        <v>0</v>
      </c>
    </row>
    <row r="4426" spans="1:42" x14ac:dyDescent="0.25">
      <c r="A4426" t="s">
        <v>219</v>
      </c>
      <c r="B4426">
        <v>1863401</v>
      </c>
      <c r="C4426" t="s">
        <v>14924</v>
      </c>
      <c r="D4426">
        <v>489375</v>
      </c>
      <c r="E4426" t="s">
        <v>14925</v>
      </c>
      <c r="F4426" t="s">
        <v>89</v>
      </c>
      <c r="G4426" t="s">
        <v>90</v>
      </c>
      <c r="H4426" t="s">
        <v>10</v>
      </c>
      <c r="I4426" t="s">
        <v>14926</v>
      </c>
      <c r="J4426" t="s">
        <v>14927</v>
      </c>
      <c r="K4426" t="s">
        <v>224</v>
      </c>
      <c r="L4426" t="s">
        <v>1885</v>
      </c>
      <c r="M4426">
        <v>860</v>
      </c>
      <c r="N4426">
        <v>30</v>
      </c>
      <c r="O4426" s="17">
        <v>45491</v>
      </c>
      <c r="P4426" t="s">
        <v>109</v>
      </c>
      <c r="Q4426" t="s">
        <v>24</v>
      </c>
      <c r="R4426" s="17">
        <v>45488</v>
      </c>
      <c r="S4426" s="27"/>
      <c r="T4426">
        <v>20.036999999999999</v>
      </c>
      <c r="U4426">
        <v>2.1360000000000001</v>
      </c>
      <c r="V4426">
        <v>22.172999999999998</v>
      </c>
      <c r="W4426">
        <v>10</v>
      </c>
      <c r="X4426">
        <v>1.109</v>
      </c>
      <c r="Y4426">
        <v>0</v>
      </c>
      <c r="Z4426">
        <v>0</v>
      </c>
      <c r="AA4426">
        <v>0</v>
      </c>
      <c r="AB4426">
        <v>0.69844949999999995</v>
      </c>
      <c r="AC4426" s="29">
        <v>22.583550500000001</v>
      </c>
      <c r="AD4426">
        <v>0</v>
      </c>
      <c r="AF4426">
        <v>221.73</v>
      </c>
      <c r="AG4426">
        <v>0</v>
      </c>
      <c r="AH4426">
        <v>11.09</v>
      </c>
      <c r="AI4426">
        <v>6.9844949999999999</v>
      </c>
      <c r="AJ4426">
        <v>225.83550500000001</v>
      </c>
      <c r="AK4426" t="s">
        <v>33</v>
      </c>
      <c r="AN4426" s="29">
        <v>0</v>
      </c>
      <c r="AO4426" s="30">
        <f t="shared" si="138"/>
        <v>0</v>
      </c>
      <c r="AP4426" s="30">
        <f t="shared" si="139"/>
        <v>0</v>
      </c>
    </row>
    <row r="4427" spans="1:42" x14ac:dyDescent="0.25">
      <c r="A4427" t="s">
        <v>219</v>
      </c>
      <c r="B4427">
        <v>1863401</v>
      </c>
      <c r="C4427" t="s">
        <v>14928</v>
      </c>
      <c r="D4427">
        <v>1743073</v>
      </c>
      <c r="E4427" t="s">
        <v>14925</v>
      </c>
      <c r="F4427" t="s">
        <v>89</v>
      </c>
      <c r="G4427" t="s">
        <v>90</v>
      </c>
      <c r="H4427" t="s">
        <v>10</v>
      </c>
      <c r="I4427" t="s">
        <v>14926</v>
      </c>
      <c r="J4427" t="s">
        <v>14927</v>
      </c>
      <c r="K4427" t="s">
        <v>1885</v>
      </c>
      <c r="L4427" t="s">
        <v>224</v>
      </c>
      <c r="M4427">
        <v>810</v>
      </c>
      <c r="N4427">
        <v>28</v>
      </c>
      <c r="O4427" s="17">
        <v>45494</v>
      </c>
      <c r="P4427" t="s">
        <v>1886</v>
      </c>
      <c r="Q4427" t="s">
        <v>24</v>
      </c>
      <c r="R4427" s="17">
        <v>45488</v>
      </c>
      <c r="S4427" s="27"/>
      <c r="T4427">
        <v>19.986000000000001</v>
      </c>
      <c r="U4427">
        <v>1.83</v>
      </c>
      <c r="V4427">
        <v>21.815999999999999</v>
      </c>
      <c r="W4427">
        <v>10</v>
      </c>
      <c r="X4427">
        <v>1.091</v>
      </c>
      <c r="Y4427">
        <v>0</v>
      </c>
      <c r="Z4427">
        <v>0</v>
      </c>
      <c r="AA4427">
        <v>0</v>
      </c>
      <c r="AB4427">
        <v>0.68720400000000004</v>
      </c>
      <c r="AC4427" s="29">
        <v>22.219795999999999</v>
      </c>
      <c r="AD4427">
        <v>0</v>
      </c>
      <c r="AF4427">
        <v>218.16</v>
      </c>
      <c r="AG4427">
        <v>0</v>
      </c>
      <c r="AH4427">
        <v>10.91</v>
      </c>
      <c r="AI4427">
        <v>6.8720400000000001</v>
      </c>
      <c r="AJ4427">
        <v>222.19795999999999</v>
      </c>
      <c r="AK4427" t="s">
        <v>33</v>
      </c>
      <c r="AN4427" s="29">
        <v>0</v>
      </c>
      <c r="AO4427" s="30">
        <f t="shared" si="138"/>
        <v>0</v>
      </c>
      <c r="AP4427" s="30">
        <f t="shared" si="139"/>
        <v>0</v>
      </c>
    </row>
    <row r="4428" spans="1:42" x14ac:dyDescent="0.25">
      <c r="A4428" t="s">
        <v>219</v>
      </c>
      <c r="B4428">
        <v>1863399</v>
      </c>
      <c r="C4428" t="s">
        <v>14929</v>
      </c>
      <c r="D4428">
        <v>489374</v>
      </c>
      <c r="E4428" t="s">
        <v>14930</v>
      </c>
      <c r="F4428" t="s">
        <v>89</v>
      </c>
      <c r="G4428" t="s">
        <v>90</v>
      </c>
      <c r="H4428" t="s">
        <v>10</v>
      </c>
      <c r="I4428" t="s">
        <v>14931</v>
      </c>
      <c r="J4428" t="s">
        <v>14932</v>
      </c>
      <c r="K4428" t="s">
        <v>224</v>
      </c>
      <c r="L4428" t="s">
        <v>266</v>
      </c>
      <c r="M4428">
        <v>8705</v>
      </c>
      <c r="N4428">
        <v>75</v>
      </c>
      <c r="O4428" s="17">
        <v>45489</v>
      </c>
      <c r="P4428" t="s">
        <v>114</v>
      </c>
      <c r="Q4428" t="s">
        <v>24</v>
      </c>
      <c r="R4428" s="17">
        <v>45488</v>
      </c>
      <c r="S4428" s="27"/>
      <c r="T4428">
        <v>86.50333333333333</v>
      </c>
      <c r="U4428">
        <v>8.1300000000000008</v>
      </c>
      <c r="V4428">
        <v>94.633333333333326</v>
      </c>
      <c r="W4428">
        <v>3</v>
      </c>
      <c r="X4428">
        <v>4.7333333333333334</v>
      </c>
      <c r="Y4428">
        <v>0</v>
      </c>
      <c r="Z4428">
        <v>0</v>
      </c>
      <c r="AA4428">
        <v>0</v>
      </c>
      <c r="AB4428">
        <v>2.98095</v>
      </c>
      <c r="AC4428" s="29">
        <v>96.385716666666653</v>
      </c>
      <c r="AD4428">
        <v>0</v>
      </c>
      <c r="AF4428">
        <v>283.89999999999998</v>
      </c>
      <c r="AG4428">
        <v>0</v>
      </c>
      <c r="AH4428">
        <v>14.2</v>
      </c>
      <c r="AI4428">
        <v>8.94285</v>
      </c>
      <c r="AJ4428">
        <v>289.15714999999989</v>
      </c>
      <c r="AK4428" t="s">
        <v>26</v>
      </c>
      <c r="AN4428" s="29">
        <v>0</v>
      </c>
      <c r="AO4428" s="30">
        <f t="shared" si="138"/>
        <v>0</v>
      </c>
      <c r="AP4428" s="30">
        <f t="shared" si="139"/>
        <v>0</v>
      </c>
    </row>
    <row r="4429" spans="1:42" x14ac:dyDescent="0.25">
      <c r="A4429" t="s">
        <v>219</v>
      </c>
      <c r="B4429">
        <v>1863387</v>
      </c>
      <c r="C4429" t="s">
        <v>14933</v>
      </c>
      <c r="D4429">
        <v>1059962</v>
      </c>
      <c r="E4429" t="s">
        <v>14934</v>
      </c>
      <c r="F4429" t="s">
        <v>89</v>
      </c>
      <c r="G4429" t="s">
        <v>90</v>
      </c>
      <c r="H4429" t="s">
        <v>14</v>
      </c>
      <c r="I4429" t="s">
        <v>14935</v>
      </c>
      <c r="J4429" t="s">
        <v>14936</v>
      </c>
      <c r="K4429" t="s">
        <v>92</v>
      </c>
      <c r="L4429" t="s">
        <v>271</v>
      </c>
      <c r="M4429">
        <v>8470</v>
      </c>
      <c r="N4429">
        <v>18</v>
      </c>
      <c r="O4429" s="17">
        <v>45493</v>
      </c>
      <c r="P4429" t="s">
        <v>100</v>
      </c>
      <c r="Q4429" t="s">
        <v>24</v>
      </c>
      <c r="R4429" s="17">
        <v>45488</v>
      </c>
      <c r="S4429" s="27"/>
      <c r="T4429">
        <v>57.783333333333331</v>
      </c>
      <c r="U4429">
        <v>5.2066666666666661</v>
      </c>
      <c r="V4429">
        <v>62.99</v>
      </c>
      <c r="W4429">
        <v>3</v>
      </c>
      <c r="X4429">
        <v>3.15</v>
      </c>
      <c r="Y4429">
        <v>0</v>
      </c>
      <c r="Z4429">
        <v>0</v>
      </c>
      <c r="AA4429">
        <v>0</v>
      </c>
      <c r="AB4429">
        <v>1.9841850000000001</v>
      </c>
      <c r="AC4429" s="29">
        <v>64.155815000000004</v>
      </c>
      <c r="AD4429">
        <v>0</v>
      </c>
      <c r="AF4429">
        <v>188.97</v>
      </c>
      <c r="AG4429">
        <v>0</v>
      </c>
      <c r="AH4429">
        <v>9.4499999999999993</v>
      </c>
      <c r="AI4429">
        <v>5.9525550000000003</v>
      </c>
      <c r="AJ4429">
        <v>192.467445</v>
      </c>
      <c r="AK4429" t="s">
        <v>26</v>
      </c>
      <c r="AN4429" s="29">
        <v>0</v>
      </c>
      <c r="AO4429" s="30">
        <f t="shared" si="138"/>
        <v>0</v>
      </c>
      <c r="AP4429" s="30">
        <f t="shared" si="139"/>
        <v>0</v>
      </c>
    </row>
    <row r="4430" spans="1:42" x14ac:dyDescent="0.25">
      <c r="A4430" t="s">
        <v>219</v>
      </c>
      <c r="B4430">
        <v>1863384</v>
      </c>
      <c r="C4430" t="s">
        <v>14937</v>
      </c>
      <c r="D4430">
        <v>1743062</v>
      </c>
      <c r="E4430" t="s">
        <v>14938</v>
      </c>
      <c r="F4430" t="s">
        <v>89</v>
      </c>
      <c r="G4430" t="s">
        <v>90</v>
      </c>
      <c r="H4430" t="s">
        <v>10</v>
      </c>
      <c r="I4430" t="s">
        <v>14939</v>
      </c>
      <c r="J4430" t="s">
        <v>14940</v>
      </c>
      <c r="K4430" t="s">
        <v>225</v>
      </c>
      <c r="L4430" t="s">
        <v>9836</v>
      </c>
      <c r="M4430">
        <v>8815</v>
      </c>
      <c r="N4430">
        <v>30</v>
      </c>
      <c r="O4430" s="17">
        <v>45492</v>
      </c>
      <c r="P4430" t="s">
        <v>140</v>
      </c>
      <c r="Q4430" t="s">
        <v>24</v>
      </c>
      <c r="R4430" s="17">
        <v>45488</v>
      </c>
      <c r="S4430" s="27"/>
      <c r="T4430">
        <v>91.946666666666658</v>
      </c>
      <c r="U4430">
        <v>2.833333333333333</v>
      </c>
      <c r="V4430">
        <v>94.779999999999987</v>
      </c>
      <c r="W4430">
        <v>3</v>
      </c>
      <c r="X4430">
        <v>4.74</v>
      </c>
      <c r="Y4430">
        <v>0</v>
      </c>
      <c r="Z4430">
        <v>0</v>
      </c>
      <c r="AA4430">
        <v>0</v>
      </c>
      <c r="AB4430">
        <v>2.9855700000000001</v>
      </c>
      <c r="AC4430" s="29">
        <v>96.53443</v>
      </c>
      <c r="AD4430">
        <v>0</v>
      </c>
      <c r="AF4430">
        <v>284.33999999999997</v>
      </c>
      <c r="AG4430">
        <v>0</v>
      </c>
      <c r="AH4430">
        <v>14.22</v>
      </c>
      <c r="AI4430">
        <v>8.9567099999999993</v>
      </c>
      <c r="AJ4430">
        <v>289.60329000000002</v>
      </c>
      <c r="AK4430" t="s">
        <v>26</v>
      </c>
      <c r="AN4430" s="29">
        <v>5.9</v>
      </c>
      <c r="AO4430" s="30">
        <f t="shared" si="138"/>
        <v>1.69625</v>
      </c>
      <c r="AP4430" s="30">
        <f t="shared" si="139"/>
        <v>0.56541666666666668</v>
      </c>
    </row>
    <row r="4431" spans="1:42" x14ac:dyDescent="0.25">
      <c r="A4431" t="s">
        <v>219</v>
      </c>
      <c r="B4431">
        <v>1863374</v>
      </c>
      <c r="C4431" t="s">
        <v>14941</v>
      </c>
      <c r="D4431">
        <v>1059914</v>
      </c>
      <c r="E4431" t="s">
        <v>14942</v>
      </c>
      <c r="F4431" t="s">
        <v>89</v>
      </c>
      <c r="G4431" t="s">
        <v>90</v>
      </c>
      <c r="H4431" t="s">
        <v>10</v>
      </c>
      <c r="I4431" t="s">
        <v>14943</v>
      </c>
      <c r="J4431" t="s">
        <v>14944</v>
      </c>
      <c r="K4431" t="s">
        <v>94</v>
      </c>
      <c r="L4431" t="s">
        <v>271</v>
      </c>
      <c r="M4431">
        <v>2525</v>
      </c>
      <c r="N4431">
        <v>79</v>
      </c>
      <c r="O4431" s="17">
        <v>45494</v>
      </c>
      <c r="P4431" t="s">
        <v>110</v>
      </c>
      <c r="Q4431" t="s">
        <v>24</v>
      </c>
      <c r="R4431" s="17">
        <v>45488</v>
      </c>
      <c r="S4431" s="27"/>
      <c r="T4431">
        <v>106.68333333333329</v>
      </c>
      <c r="U4431">
        <v>6.7399999999999993</v>
      </c>
      <c r="V4431">
        <v>113.4233333333333</v>
      </c>
      <c r="W4431">
        <v>3</v>
      </c>
      <c r="X4431">
        <v>5.6700000000000008</v>
      </c>
      <c r="Y4431">
        <v>0</v>
      </c>
      <c r="Z4431">
        <v>0</v>
      </c>
      <c r="AA4431">
        <v>0</v>
      </c>
      <c r="AB4431">
        <v>3.572835</v>
      </c>
      <c r="AC4431" s="29">
        <v>115.52049833333329</v>
      </c>
      <c r="AD4431">
        <v>0</v>
      </c>
      <c r="AF4431">
        <v>340.27</v>
      </c>
      <c r="AG4431">
        <v>0</v>
      </c>
      <c r="AH4431">
        <v>17.010000000000002</v>
      </c>
      <c r="AI4431">
        <v>10.718505</v>
      </c>
      <c r="AJ4431">
        <v>346.56149499999998</v>
      </c>
      <c r="AK4431" t="s">
        <v>26</v>
      </c>
      <c r="AN4431" s="29">
        <v>0</v>
      </c>
      <c r="AO4431" s="30">
        <f t="shared" si="138"/>
        <v>0</v>
      </c>
      <c r="AP4431" s="30">
        <f t="shared" si="139"/>
        <v>0</v>
      </c>
    </row>
    <row r="4432" spans="1:42" x14ac:dyDescent="0.25">
      <c r="A4432" t="s">
        <v>219</v>
      </c>
      <c r="B4432">
        <v>1863374</v>
      </c>
      <c r="C4432" t="s">
        <v>14945</v>
      </c>
      <c r="D4432">
        <v>1059913</v>
      </c>
      <c r="E4432" t="s">
        <v>14942</v>
      </c>
      <c r="F4432" t="s">
        <v>89</v>
      </c>
      <c r="G4432" t="s">
        <v>90</v>
      </c>
      <c r="H4432" t="s">
        <v>10</v>
      </c>
      <c r="I4432" t="s">
        <v>14946</v>
      </c>
      <c r="J4432" t="s">
        <v>14947</v>
      </c>
      <c r="K4432" t="s">
        <v>94</v>
      </c>
      <c r="L4432" t="s">
        <v>271</v>
      </c>
      <c r="M4432">
        <v>2525</v>
      </c>
      <c r="N4432">
        <v>80</v>
      </c>
      <c r="O4432" s="17">
        <v>45494</v>
      </c>
      <c r="P4432" t="s">
        <v>110</v>
      </c>
      <c r="Q4432" t="s">
        <v>24</v>
      </c>
      <c r="R4432" s="17">
        <v>45488</v>
      </c>
      <c r="S4432" s="17"/>
      <c r="T4432">
        <v>106.68333333333329</v>
      </c>
      <c r="U4432">
        <v>6.7399999999999993</v>
      </c>
      <c r="V4432">
        <v>113.4233333333333</v>
      </c>
      <c r="W4432">
        <v>3</v>
      </c>
      <c r="X4432">
        <v>5.6700000000000008</v>
      </c>
      <c r="Y4432">
        <v>0</v>
      </c>
      <c r="Z4432">
        <v>0</v>
      </c>
      <c r="AA4432">
        <v>0</v>
      </c>
      <c r="AB4432">
        <v>3.572835</v>
      </c>
      <c r="AC4432" s="29">
        <v>115.52049833333329</v>
      </c>
      <c r="AD4432">
        <v>0</v>
      </c>
      <c r="AF4432">
        <v>340.27</v>
      </c>
      <c r="AG4432">
        <v>0</v>
      </c>
      <c r="AH4432">
        <v>17.010000000000002</v>
      </c>
      <c r="AI4432">
        <v>10.718505</v>
      </c>
      <c r="AJ4432">
        <v>346.56149499999998</v>
      </c>
      <c r="AK4432" t="s">
        <v>26</v>
      </c>
      <c r="AN4432" s="29">
        <v>0</v>
      </c>
      <c r="AO4432" s="30">
        <f t="shared" si="138"/>
        <v>0</v>
      </c>
      <c r="AP4432" s="30">
        <f t="shared" si="139"/>
        <v>0</v>
      </c>
    </row>
    <row r="4433" spans="1:42" x14ac:dyDescent="0.25">
      <c r="A4433" t="s">
        <v>219</v>
      </c>
      <c r="B4433">
        <v>1863374</v>
      </c>
      <c r="C4433" t="s">
        <v>14948</v>
      </c>
      <c r="D4433">
        <v>1743058</v>
      </c>
      <c r="E4433" t="s">
        <v>14942</v>
      </c>
      <c r="F4433" t="s">
        <v>89</v>
      </c>
      <c r="G4433" t="s">
        <v>90</v>
      </c>
      <c r="H4433" t="s">
        <v>10</v>
      </c>
      <c r="I4433" t="s">
        <v>14946</v>
      </c>
      <c r="J4433" t="s">
        <v>14947</v>
      </c>
      <c r="K4433" t="s">
        <v>271</v>
      </c>
      <c r="L4433" t="s">
        <v>94</v>
      </c>
      <c r="M4433">
        <v>2534</v>
      </c>
      <c r="N4433">
        <v>80</v>
      </c>
      <c r="O4433" s="17">
        <v>45491</v>
      </c>
      <c r="P4433" t="s">
        <v>96</v>
      </c>
      <c r="Q4433" t="s">
        <v>24</v>
      </c>
      <c r="R4433" s="17">
        <v>45488</v>
      </c>
      <c r="S4433" s="27"/>
      <c r="T4433">
        <v>107.31</v>
      </c>
      <c r="U4433">
        <v>4.3033333333333337</v>
      </c>
      <c r="V4433">
        <v>111.6133333333333</v>
      </c>
      <c r="W4433">
        <v>3</v>
      </c>
      <c r="X4433">
        <v>5.5799999999999992</v>
      </c>
      <c r="Y4433">
        <v>0</v>
      </c>
      <c r="Z4433">
        <v>0</v>
      </c>
      <c r="AA4433">
        <v>0</v>
      </c>
      <c r="AB4433">
        <v>3.5158200000000002</v>
      </c>
      <c r="AC4433" s="29">
        <v>113.67751333333329</v>
      </c>
      <c r="AD4433">
        <v>0</v>
      </c>
      <c r="AF4433">
        <v>334.84</v>
      </c>
      <c r="AG4433">
        <v>0</v>
      </c>
      <c r="AH4433">
        <v>16.739999999999998</v>
      </c>
      <c r="AI4433">
        <v>10.547459999999999</v>
      </c>
      <c r="AJ4433">
        <v>341.03253999999998</v>
      </c>
      <c r="AK4433" t="s">
        <v>26</v>
      </c>
      <c r="AN4433" s="29">
        <v>0</v>
      </c>
      <c r="AO4433" s="30">
        <f t="shared" si="138"/>
        <v>0</v>
      </c>
      <c r="AP4433" s="30">
        <f t="shared" si="139"/>
        <v>0</v>
      </c>
    </row>
    <row r="4434" spans="1:42" x14ac:dyDescent="0.25">
      <c r="A4434" t="s">
        <v>219</v>
      </c>
      <c r="B4434">
        <v>1863374</v>
      </c>
      <c r="C4434" t="s">
        <v>14949</v>
      </c>
      <c r="D4434">
        <v>1743057</v>
      </c>
      <c r="E4434" t="s">
        <v>14942</v>
      </c>
      <c r="F4434" t="s">
        <v>89</v>
      </c>
      <c r="G4434" t="s">
        <v>90</v>
      </c>
      <c r="H4434" t="s">
        <v>10</v>
      </c>
      <c r="I4434" t="s">
        <v>14943</v>
      </c>
      <c r="J4434" t="s">
        <v>14944</v>
      </c>
      <c r="K4434" t="s">
        <v>271</v>
      </c>
      <c r="L4434" t="s">
        <v>94</v>
      </c>
      <c r="M4434">
        <v>2534</v>
      </c>
      <c r="N4434">
        <v>79</v>
      </c>
      <c r="O4434" s="17">
        <v>45491</v>
      </c>
      <c r="P4434" t="s">
        <v>96</v>
      </c>
      <c r="Q4434" t="s">
        <v>24</v>
      </c>
      <c r="R4434" s="17">
        <v>45488</v>
      </c>
      <c r="S4434" s="27"/>
      <c r="T4434">
        <v>107.31</v>
      </c>
      <c r="U4434">
        <v>4.3033333333333337</v>
      </c>
      <c r="V4434">
        <v>111.6133333333333</v>
      </c>
      <c r="W4434">
        <v>3</v>
      </c>
      <c r="X4434">
        <v>5.5799999999999992</v>
      </c>
      <c r="Y4434">
        <v>0</v>
      </c>
      <c r="Z4434">
        <v>0</v>
      </c>
      <c r="AA4434">
        <v>0</v>
      </c>
      <c r="AB4434">
        <v>3.5158200000000002</v>
      </c>
      <c r="AC4434" s="29">
        <v>113.67751333333329</v>
      </c>
      <c r="AD4434">
        <v>0</v>
      </c>
      <c r="AF4434">
        <v>334.84</v>
      </c>
      <c r="AG4434">
        <v>0</v>
      </c>
      <c r="AH4434">
        <v>16.739999999999998</v>
      </c>
      <c r="AI4434">
        <v>10.547459999999999</v>
      </c>
      <c r="AJ4434">
        <v>341.03253999999998</v>
      </c>
      <c r="AK4434" t="s">
        <v>26</v>
      </c>
      <c r="AN4434" s="29">
        <v>0</v>
      </c>
      <c r="AO4434" s="30">
        <f t="shared" si="138"/>
        <v>0</v>
      </c>
      <c r="AP4434" s="30">
        <f t="shared" si="139"/>
        <v>0</v>
      </c>
    </row>
    <row r="4435" spans="1:42" x14ac:dyDescent="0.25">
      <c r="A4435" t="s">
        <v>219</v>
      </c>
      <c r="B4435">
        <v>1863363</v>
      </c>
      <c r="C4435" t="s">
        <v>14950</v>
      </c>
      <c r="D4435">
        <v>1743052</v>
      </c>
      <c r="E4435" t="s">
        <v>14951</v>
      </c>
      <c r="F4435" t="s">
        <v>89</v>
      </c>
      <c r="G4435" t="s">
        <v>90</v>
      </c>
      <c r="H4435" t="s">
        <v>10</v>
      </c>
      <c r="I4435" t="s">
        <v>14952</v>
      </c>
      <c r="J4435" t="s">
        <v>14953</v>
      </c>
      <c r="K4435" t="s">
        <v>271</v>
      </c>
      <c r="L4435" t="s">
        <v>115</v>
      </c>
      <c r="M4435">
        <v>8740</v>
      </c>
      <c r="N4435">
        <v>27</v>
      </c>
      <c r="O4435" s="17">
        <v>45489</v>
      </c>
      <c r="P4435" t="s">
        <v>96</v>
      </c>
      <c r="Q4435" t="s">
        <v>24</v>
      </c>
      <c r="R4435" s="17">
        <v>45488</v>
      </c>
      <c r="S4435" s="27"/>
      <c r="T4435">
        <v>58.354999999999997</v>
      </c>
      <c r="U4435">
        <v>7.13</v>
      </c>
      <c r="V4435">
        <v>65.484999999999999</v>
      </c>
      <c r="W4435">
        <v>2</v>
      </c>
      <c r="X4435">
        <v>3.2749999999999999</v>
      </c>
      <c r="Y4435">
        <v>0</v>
      </c>
      <c r="Z4435">
        <v>0</v>
      </c>
      <c r="AA4435">
        <v>0</v>
      </c>
      <c r="AB4435">
        <v>2.0627775000000002</v>
      </c>
      <c r="AC4435" s="29">
        <v>66.697222499999995</v>
      </c>
      <c r="AD4435">
        <v>0</v>
      </c>
      <c r="AF4435">
        <v>130.97</v>
      </c>
      <c r="AG4435">
        <v>0</v>
      </c>
      <c r="AH4435">
        <v>6.55</v>
      </c>
      <c r="AI4435">
        <v>4.1255550000000003</v>
      </c>
      <c r="AJ4435">
        <v>133.39444499999999</v>
      </c>
      <c r="AK4435" t="s">
        <v>27</v>
      </c>
      <c r="AN4435" s="29">
        <v>0</v>
      </c>
      <c r="AO4435" s="30">
        <f t="shared" si="138"/>
        <v>0</v>
      </c>
      <c r="AP4435" s="30">
        <f t="shared" si="139"/>
        <v>0</v>
      </c>
    </row>
    <row r="4436" spans="1:42" x14ac:dyDescent="0.25">
      <c r="A4436" t="s">
        <v>219</v>
      </c>
      <c r="B4436">
        <v>1863343</v>
      </c>
      <c r="C4436" t="s">
        <v>14954</v>
      </c>
      <c r="D4436">
        <v>1743036</v>
      </c>
      <c r="E4436" t="s">
        <v>14955</v>
      </c>
      <c r="F4436" t="s">
        <v>89</v>
      </c>
      <c r="G4436" t="s">
        <v>90</v>
      </c>
      <c r="H4436" t="s">
        <v>10</v>
      </c>
      <c r="I4436" t="s">
        <v>14956</v>
      </c>
      <c r="J4436" t="s">
        <v>14957</v>
      </c>
      <c r="K4436" t="s">
        <v>3552</v>
      </c>
      <c r="L4436" t="s">
        <v>134</v>
      </c>
      <c r="M4436">
        <v>8340</v>
      </c>
      <c r="N4436">
        <v>35</v>
      </c>
      <c r="O4436" s="17">
        <v>45490</v>
      </c>
      <c r="P4436" t="s">
        <v>5466</v>
      </c>
      <c r="Q4436" t="s">
        <v>24</v>
      </c>
      <c r="R4436" s="17">
        <v>45488</v>
      </c>
      <c r="S4436" s="27"/>
      <c r="T4436">
        <v>29.72</v>
      </c>
      <c r="U4436">
        <v>0</v>
      </c>
      <c r="V4436">
        <v>29.72</v>
      </c>
      <c r="W4436">
        <v>3</v>
      </c>
      <c r="X4436">
        <v>1.486666666666667</v>
      </c>
      <c r="Y4436">
        <v>0</v>
      </c>
      <c r="Z4436">
        <v>0</v>
      </c>
      <c r="AA4436">
        <v>0</v>
      </c>
      <c r="AB4436">
        <v>0.9361799999999999</v>
      </c>
      <c r="AC4436" s="29">
        <v>30.27048666666667</v>
      </c>
      <c r="AD4436">
        <v>0</v>
      </c>
      <c r="AF4436">
        <v>89.16</v>
      </c>
      <c r="AG4436">
        <v>0</v>
      </c>
      <c r="AH4436">
        <v>4.46</v>
      </c>
      <c r="AI4436">
        <v>2.8085399999999998</v>
      </c>
      <c r="AJ4436">
        <v>90.811459999999997</v>
      </c>
      <c r="AK4436" t="s">
        <v>26</v>
      </c>
      <c r="AN4436" s="29">
        <v>0</v>
      </c>
      <c r="AO4436" s="30">
        <f t="shared" si="138"/>
        <v>0</v>
      </c>
      <c r="AP4436" s="30">
        <f t="shared" si="139"/>
        <v>0</v>
      </c>
    </row>
    <row r="4437" spans="1:42" x14ac:dyDescent="0.25">
      <c r="A4437" t="s">
        <v>219</v>
      </c>
      <c r="B4437">
        <v>1863343</v>
      </c>
      <c r="C4437" t="s">
        <v>14958</v>
      </c>
      <c r="D4437">
        <v>1059905</v>
      </c>
      <c r="E4437" t="s">
        <v>14955</v>
      </c>
      <c r="F4437" t="s">
        <v>89</v>
      </c>
      <c r="G4437" t="s">
        <v>90</v>
      </c>
      <c r="H4437" t="s">
        <v>10</v>
      </c>
      <c r="I4437" t="s">
        <v>14956</v>
      </c>
      <c r="J4437" t="s">
        <v>14957</v>
      </c>
      <c r="K4437" t="s">
        <v>134</v>
      </c>
      <c r="L4437" t="s">
        <v>3552</v>
      </c>
      <c r="M4437">
        <v>8405</v>
      </c>
      <c r="N4437">
        <v>35</v>
      </c>
      <c r="O4437" s="17">
        <v>45494</v>
      </c>
      <c r="P4437" t="s">
        <v>139</v>
      </c>
      <c r="Q4437" t="s">
        <v>24</v>
      </c>
      <c r="R4437" s="17">
        <v>45488</v>
      </c>
      <c r="S4437" s="27"/>
      <c r="T4437">
        <v>32.119999999999997</v>
      </c>
      <c r="U4437">
        <v>0</v>
      </c>
      <c r="V4437">
        <v>32.119999999999997</v>
      </c>
      <c r="W4437">
        <v>3</v>
      </c>
      <c r="X4437">
        <v>1.6066666666666669</v>
      </c>
      <c r="Y4437">
        <v>0</v>
      </c>
      <c r="Z4437">
        <v>0</v>
      </c>
      <c r="AA4437">
        <v>0</v>
      </c>
      <c r="AB4437">
        <v>1.0117799999999999</v>
      </c>
      <c r="AC4437" s="29">
        <v>32.714886666666658</v>
      </c>
      <c r="AD4437">
        <v>0</v>
      </c>
      <c r="AF4437">
        <v>96.36</v>
      </c>
      <c r="AG4437">
        <v>0</v>
      </c>
      <c r="AH4437">
        <v>4.82</v>
      </c>
      <c r="AI4437">
        <v>3.0353400000000001</v>
      </c>
      <c r="AJ4437">
        <v>98.144659999999988</v>
      </c>
      <c r="AK4437" t="s">
        <v>26</v>
      </c>
      <c r="AN4437" s="29">
        <v>0</v>
      </c>
      <c r="AO4437" s="30">
        <f t="shared" si="138"/>
        <v>0</v>
      </c>
      <c r="AP4437" s="30">
        <f t="shared" si="139"/>
        <v>0</v>
      </c>
    </row>
    <row r="4438" spans="1:42" x14ac:dyDescent="0.25">
      <c r="A4438" t="s">
        <v>219</v>
      </c>
      <c r="B4438">
        <v>1863315</v>
      </c>
      <c r="C4438" t="s">
        <v>14959</v>
      </c>
      <c r="D4438">
        <v>1743020</v>
      </c>
      <c r="E4438" t="s">
        <v>14960</v>
      </c>
      <c r="F4438" t="s">
        <v>89</v>
      </c>
      <c r="G4438" t="s">
        <v>90</v>
      </c>
      <c r="H4438" t="s">
        <v>10</v>
      </c>
      <c r="I4438" t="s">
        <v>14961</v>
      </c>
      <c r="J4438" t="s">
        <v>14962</v>
      </c>
      <c r="K4438" t="s">
        <v>256</v>
      </c>
      <c r="L4438" t="s">
        <v>411</v>
      </c>
      <c r="M4438">
        <v>2655</v>
      </c>
      <c r="N4438">
        <v>23</v>
      </c>
      <c r="O4438" s="17">
        <v>45490</v>
      </c>
      <c r="P4438" t="s">
        <v>1784</v>
      </c>
      <c r="Q4438" t="s">
        <v>24</v>
      </c>
      <c r="R4438" s="17">
        <v>45488</v>
      </c>
      <c r="S4438" s="27"/>
      <c r="T4438">
        <v>86.526666666666657</v>
      </c>
      <c r="U4438">
        <v>3.9666666666666668</v>
      </c>
      <c r="V4438">
        <v>90.493333333333339</v>
      </c>
      <c r="W4438">
        <v>3</v>
      </c>
      <c r="X4438">
        <v>4.5233333333333334</v>
      </c>
      <c r="Y4438">
        <v>0</v>
      </c>
      <c r="Z4438">
        <v>0</v>
      </c>
      <c r="AA4438">
        <v>0</v>
      </c>
      <c r="AB4438">
        <v>2.8505400000000001</v>
      </c>
      <c r="AC4438" s="29">
        <v>92.166126666666671</v>
      </c>
      <c r="AD4438">
        <v>0</v>
      </c>
      <c r="AF4438">
        <v>271.48</v>
      </c>
      <c r="AG4438">
        <v>0</v>
      </c>
      <c r="AH4438">
        <v>13.57</v>
      </c>
      <c r="AI4438">
        <v>8.5516199999999998</v>
      </c>
      <c r="AJ4438">
        <v>276.49838</v>
      </c>
      <c r="AK4438" t="s">
        <v>26</v>
      </c>
      <c r="AN4438" s="29">
        <v>0</v>
      </c>
      <c r="AO4438" s="30">
        <f t="shared" si="138"/>
        <v>0</v>
      </c>
      <c r="AP4438" s="30">
        <f t="shared" si="139"/>
        <v>0</v>
      </c>
    </row>
    <row r="4439" spans="1:42" x14ac:dyDescent="0.25">
      <c r="A4439" t="s">
        <v>219</v>
      </c>
      <c r="B4439">
        <v>1863315</v>
      </c>
      <c r="C4439" t="s">
        <v>14963</v>
      </c>
      <c r="D4439">
        <v>1743019</v>
      </c>
      <c r="E4439" t="s">
        <v>14960</v>
      </c>
      <c r="F4439" t="s">
        <v>89</v>
      </c>
      <c r="G4439" t="s">
        <v>90</v>
      </c>
      <c r="H4439" t="s">
        <v>10</v>
      </c>
      <c r="I4439" t="s">
        <v>14964</v>
      </c>
      <c r="J4439" t="s">
        <v>14965</v>
      </c>
      <c r="K4439" t="s">
        <v>256</v>
      </c>
      <c r="L4439" t="s">
        <v>411</v>
      </c>
      <c r="M4439">
        <v>2655</v>
      </c>
      <c r="N4439">
        <v>24</v>
      </c>
      <c r="O4439" s="17">
        <v>45490</v>
      </c>
      <c r="P4439" t="s">
        <v>1784</v>
      </c>
      <c r="Q4439" t="s">
        <v>24</v>
      </c>
      <c r="R4439" s="17">
        <v>45488</v>
      </c>
      <c r="S4439" s="27"/>
      <c r="T4439">
        <v>86.526666666666657</v>
      </c>
      <c r="U4439">
        <v>3.9666666666666668</v>
      </c>
      <c r="V4439">
        <v>90.493333333333339</v>
      </c>
      <c r="W4439">
        <v>3</v>
      </c>
      <c r="X4439">
        <v>4.5233333333333334</v>
      </c>
      <c r="Y4439">
        <v>0</v>
      </c>
      <c r="Z4439">
        <v>0</v>
      </c>
      <c r="AA4439">
        <v>0</v>
      </c>
      <c r="AB4439">
        <v>2.8505400000000001</v>
      </c>
      <c r="AC4439" s="29">
        <v>92.166126666666671</v>
      </c>
      <c r="AD4439">
        <v>0</v>
      </c>
      <c r="AF4439">
        <v>271.48</v>
      </c>
      <c r="AG4439">
        <v>0</v>
      </c>
      <c r="AH4439">
        <v>13.57</v>
      </c>
      <c r="AI4439">
        <v>8.5516199999999998</v>
      </c>
      <c r="AJ4439">
        <v>276.49838</v>
      </c>
      <c r="AK4439" t="s">
        <v>26</v>
      </c>
      <c r="AN4439" s="29">
        <v>0</v>
      </c>
      <c r="AO4439" s="30">
        <f t="shared" si="138"/>
        <v>0</v>
      </c>
      <c r="AP4439" s="30">
        <f t="shared" si="139"/>
        <v>0</v>
      </c>
    </row>
    <row r="4440" spans="1:42" x14ac:dyDescent="0.25">
      <c r="A4440" t="s">
        <v>219</v>
      </c>
      <c r="B4440">
        <v>1863279</v>
      </c>
      <c r="C4440" t="s">
        <v>14966</v>
      </c>
      <c r="D4440">
        <v>1743004</v>
      </c>
      <c r="E4440" t="s">
        <v>14967</v>
      </c>
      <c r="F4440" t="s">
        <v>89</v>
      </c>
      <c r="G4440" t="s">
        <v>90</v>
      </c>
      <c r="H4440" t="s">
        <v>10</v>
      </c>
      <c r="I4440" t="s">
        <v>14968</v>
      </c>
      <c r="J4440" t="s">
        <v>14969</v>
      </c>
      <c r="K4440" t="s">
        <v>266</v>
      </c>
      <c r="L4440" t="s">
        <v>92</v>
      </c>
      <c r="M4440">
        <v>2060</v>
      </c>
      <c r="N4440">
        <v>5</v>
      </c>
      <c r="O4440" s="17">
        <v>45491</v>
      </c>
      <c r="P4440" t="s">
        <v>101</v>
      </c>
      <c r="Q4440" t="s">
        <v>24</v>
      </c>
      <c r="R4440" s="17">
        <v>45488</v>
      </c>
      <c r="S4440" s="27"/>
      <c r="T4440">
        <v>54.25</v>
      </c>
      <c r="U4440">
        <v>5.7433333333333332</v>
      </c>
      <c r="V4440">
        <v>59.993333333333332</v>
      </c>
      <c r="W4440">
        <v>3</v>
      </c>
      <c r="X4440">
        <v>3</v>
      </c>
      <c r="Y4440">
        <v>0</v>
      </c>
      <c r="Z4440">
        <v>0</v>
      </c>
      <c r="AA4440">
        <v>0</v>
      </c>
      <c r="AB4440">
        <v>1.8897900000000001</v>
      </c>
      <c r="AC4440" s="29">
        <v>61.103543333333327</v>
      </c>
      <c r="AD4440">
        <v>0</v>
      </c>
      <c r="AF4440">
        <v>179.98</v>
      </c>
      <c r="AG4440">
        <v>0</v>
      </c>
      <c r="AH4440">
        <v>9</v>
      </c>
      <c r="AI4440">
        <v>5.6693699999999998</v>
      </c>
      <c r="AJ4440">
        <v>183.31063</v>
      </c>
      <c r="AK4440" t="s">
        <v>26</v>
      </c>
      <c r="AN4440" s="29">
        <v>0</v>
      </c>
      <c r="AO4440" s="30">
        <f t="shared" si="138"/>
        <v>0</v>
      </c>
      <c r="AP4440" s="30">
        <f t="shared" si="139"/>
        <v>0</v>
      </c>
    </row>
    <row r="4441" spans="1:42" x14ac:dyDescent="0.25">
      <c r="A4441" t="s">
        <v>219</v>
      </c>
      <c r="B4441">
        <v>1863279</v>
      </c>
      <c r="C4441" t="s">
        <v>14970</v>
      </c>
      <c r="D4441">
        <v>1059888</v>
      </c>
      <c r="E4441" t="s">
        <v>14967</v>
      </c>
      <c r="F4441" t="s">
        <v>89</v>
      </c>
      <c r="G4441" t="s">
        <v>90</v>
      </c>
      <c r="H4441" t="s">
        <v>10</v>
      </c>
      <c r="I4441" t="s">
        <v>14968</v>
      </c>
      <c r="J4441" t="s">
        <v>14969</v>
      </c>
      <c r="K4441" t="s">
        <v>92</v>
      </c>
      <c r="L4441" t="s">
        <v>266</v>
      </c>
      <c r="M4441">
        <v>2065</v>
      </c>
      <c r="N4441">
        <v>5</v>
      </c>
      <c r="O4441" s="17">
        <v>45501</v>
      </c>
      <c r="P4441" t="s">
        <v>130</v>
      </c>
      <c r="Q4441" t="s">
        <v>24</v>
      </c>
      <c r="R4441" s="17">
        <v>45488</v>
      </c>
      <c r="S4441" s="27"/>
      <c r="T4441">
        <v>53.71</v>
      </c>
      <c r="U4441">
        <v>6.2833333333333341</v>
      </c>
      <c r="V4441">
        <v>59.993333333333332</v>
      </c>
      <c r="W4441">
        <v>3</v>
      </c>
      <c r="X4441">
        <v>3</v>
      </c>
      <c r="Y4441">
        <v>0</v>
      </c>
      <c r="Z4441">
        <v>0</v>
      </c>
      <c r="AA4441">
        <v>0</v>
      </c>
      <c r="AB4441">
        <v>1.8897900000000001</v>
      </c>
      <c r="AC4441" s="29">
        <v>61.103543333333327</v>
      </c>
      <c r="AD4441">
        <v>0</v>
      </c>
      <c r="AF4441">
        <v>179.98</v>
      </c>
      <c r="AG4441">
        <v>0</v>
      </c>
      <c r="AH4441">
        <v>9</v>
      </c>
      <c r="AI4441">
        <v>5.6693699999999998</v>
      </c>
      <c r="AJ4441">
        <v>183.31063</v>
      </c>
      <c r="AK4441" t="s">
        <v>26</v>
      </c>
      <c r="AN4441" s="29">
        <v>0</v>
      </c>
      <c r="AO4441" s="30">
        <f t="shared" si="138"/>
        <v>0</v>
      </c>
      <c r="AP4441" s="30">
        <f t="shared" si="139"/>
        <v>0</v>
      </c>
    </row>
    <row r="4442" spans="1:42" x14ac:dyDescent="0.25">
      <c r="A4442" t="s">
        <v>219</v>
      </c>
      <c r="B4442">
        <v>1863234</v>
      </c>
      <c r="C4442" t="s">
        <v>14971</v>
      </c>
      <c r="D4442">
        <v>1742981</v>
      </c>
      <c r="E4442" t="s">
        <v>14972</v>
      </c>
      <c r="F4442" t="s">
        <v>89</v>
      </c>
      <c r="G4442" t="s">
        <v>90</v>
      </c>
      <c r="H4442" t="s">
        <v>10</v>
      </c>
      <c r="I4442" t="s">
        <v>14973</v>
      </c>
      <c r="J4442" t="s">
        <v>14974</v>
      </c>
      <c r="K4442" t="s">
        <v>734</v>
      </c>
      <c r="L4442" t="s">
        <v>115</v>
      </c>
      <c r="M4442">
        <v>2770</v>
      </c>
      <c r="N4442">
        <v>13</v>
      </c>
      <c r="O4442" s="17">
        <v>45522</v>
      </c>
      <c r="P4442" t="s">
        <v>1192</v>
      </c>
      <c r="Q4442" t="s">
        <v>24</v>
      </c>
      <c r="R4442" s="17">
        <v>45488</v>
      </c>
      <c r="S4442" s="27"/>
      <c r="T4442">
        <v>54.79666666666666</v>
      </c>
      <c r="U4442">
        <v>4.8666666666666663</v>
      </c>
      <c r="V4442">
        <v>59.663333333333327</v>
      </c>
      <c r="W4442">
        <v>3</v>
      </c>
      <c r="X4442">
        <v>2.9833333333333329</v>
      </c>
      <c r="Y4442">
        <v>0</v>
      </c>
      <c r="Z4442">
        <v>0</v>
      </c>
      <c r="AA4442">
        <v>0</v>
      </c>
      <c r="AB4442">
        <v>1.8793949999999999</v>
      </c>
      <c r="AC4442" s="29">
        <v>60.767271666666673</v>
      </c>
      <c r="AD4442">
        <v>0</v>
      </c>
      <c r="AF4442">
        <v>178.99</v>
      </c>
      <c r="AG4442">
        <v>0</v>
      </c>
      <c r="AH4442">
        <v>8.9499999999999993</v>
      </c>
      <c r="AI4442">
        <v>5.638185</v>
      </c>
      <c r="AJ4442">
        <v>182.301815</v>
      </c>
      <c r="AK4442" t="s">
        <v>26</v>
      </c>
      <c r="AN4442" s="29">
        <v>0</v>
      </c>
      <c r="AO4442" s="30">
        <f t="shared" si="138"/>
        <v>0</v>
      </c>
      <c r="AP4442" s="30">
        <f t="shared" si="139"/>
        <v>0</v>
      </c>
    </row>
    <row r="4443" spans="1:42" x14ac:dyDescent="0.25">
      <c r="A4443" t="s">
        <v>219</v>
      </c>
      <c r="B4443">
        <v>1863234</v>
      </c>
      <c r="C4443" t="s">
        <v>14975</v>
      </c>
      <c r="D4443">
        <v>1059875</v>
      </c>
      <c r="E4443" t="s">
        <v>14972</v>
      </c>
      <c r="F4443" t="s">
        <v>89</v>
      </c>
      <c r="G4443" t="s">
        <v>90</v>
      </c>
      <c r="H4443" t="s">
        <v>10</v>
      </c>
      <c r="I4443" t="s">
        <v>14973</v>
      </c>
      <c r="J4443" t="s">
        <v>14974</v>
      </c>
      <c r="K4443" t="s">
        <v>115</v>
      </c>
      <c r="L4443" t="s">
        <v>734</v>
      </c>
      <c r="M4443">
        <v>2765</v>
      </c>
      <c r="N4443">
        <v>13</v>
      </c>
      <c r="O4443" s="17">
        <v>45517</v>
      </c>
      <c r="P4443" t="s">
        <v>1626</v>
      </c>
      <c r="Q4443" t="s">
        <v>24</v>
      </c>
      <c r="R4443" s="17">
        <v>45488</v>
      </c>
      <c r="S4443" s="27"/>
      <c r="T4443">
        <v>53.38</v>
      </c>
      <c r="U4443">
        <v>6.2866666666666662</v>
      </c>
      <c r="V4443">
        <v>59.666666666666657</v>
      </c>
      <c r="W4443">
        <v>3</v>
      </c>
      <c r="X4443">
        <v>2.9833333333333329</v>
      </c>
      <c r="Y4443">
        <v>0</v>
      </c>
      <c r="Z4443">
        <v>0</v>
      </c>
      <c r="AA4443">
        <v>0</v>
      </c>
      <c r="AB4443">
        <v>1.8794999999999999</v>
      </c>
      <c r="AC4443" s="29">
        <v>60.770499999999998</v>
      </c>
      <c r="AD4443">
        <v>0</v>
      </c>
      <c r="AF4443">
        <v>179</v>
      </c>
      <c r="AG4443">
        <v>0</v>
      </c>
      <c r="AH4443">
        <v>8.9499999999999993</v>
      </c>
      <c r="AI4443">
        <v>5.6384999999999996</v>
      </c>
      <c r="AJ4443">
        <v>182.3115</v>
      </c>
      <c r="AK4443" t="s">
        <v>26</v>
      </c>
      <c r="AN4443" s="29">
        <v>0</v>
      </c>
      <c r="AO4443" s="30">
        <f t="shared" si="138"/>
        <v>0</v>
      </c>
      <c r="AP4443" s="30">
        <f t="shared" si="139"/>
        <v>0</v>
      </c>
    </row>
    <row r="4444" spans="1:42" x14ac:dyDescent="0.25">
      <c r="A4444" t="s">
        <v>219</v>
      </c>
      <c r="B4444">
        <v>1863210</v>
      </c>
      <c r="C4444" t="s">
        <v>14976</v>
      </c>
      <c r="D4444">
        <v>1742960</v>
      </c>
      <c r="E4444" t="s">
        <v>14977</v>
      </c>
      <c r="F4444" t="s">
        <v>89</v>
      </c>
      <c r="G4444" t="s">
        <v>90</v>
      </c>
      <c r="H4444" t="s">
        <v>10</v>
      </c>
      <c r="I4444" t="s">
        <v>14978</v>
      </c>
      <c r="J4444" t="s">
        <v>14979</v>
      </c>
      <c r="K4444" t="s">
        <v>271</v>
      </c>
      <c r="L4444" t="s">
        <v>224</v>
      </c>
      <c r="M4444">
        <v>82362</v>
      </c>
      <c r="N4444">
        <v>29</v>
      </c>
      <c r="O4444" s="17">
        <v>45498</v>
      </c>
      <c r="P4444" t="s">
        <v>102</v>
      </c>
      <c r="Q4444" t="s">
        <v>24</v>
      </c>
      <c r="R4444" s="17">
        <v>45488</v>
      </c>
      <c r="S4444" s="27"/>
      <c r="T4444">
        <v>50.836666666666673</v>
      </c>
      <c r="U4444">
        <v>6.126666666666666</v>
      </c>
      <c r="V4444">
        <v>56.963333333333331</v>
      </c>
      <c r="W4444">
        <v>3</v>
      </c>
      <c r="X4444">
        <v>2.8466666666666658</v>
      </c>
      <c r="Y4444">
        <v>0</v>
      </c>
      <c r="Z4444">
        <v>0</v>
      </c>
      <c r="AA4444">
        <v>0</v>
      </c>
      <c r="AB4444">
        <v>1.7943450000000001</v>
      </c>
      <c r="AC4444" s="29">
        <v>58.015654999999988</v>
      </c>
      <c r="AD4444">
        <v>0</v>
      </c>
      <c r="AF4444">
        <v>170.89</v>
      </c>
      <c r="AG4444">
        <v>0</v>
      </c>
      <c r="AH4444">
        <v>8.5399999999999991</v>
      </c>
      <c r="AI4444">
        <v>5.3830349999999996</v>
      </c>
      <c r="AJ4444">
        <v>174.046965</v>
      </c>
      <c r="AK4444" t="s">
        <v>26</v>
      </c>
      <c r="AN4444" s="29">
        <v>0</v>
      </c>
      <c r="AO4444" s="30">
        <f t="shared" si="138"/>
        <v>0</v>
      </c>
      <c r="AP4444" s="30">
        <f t="shared" si="139"/>
        <v>0</v>
      </c>
    </row>
    <row r="4445" spans="1:42" x14ac:dyDescent="0.25">
      <c r="A4445" t="s">
        <v>219</v>
      </c>
      <c r="B4445">
        <v>1863128</v>
      </c>
      <c r="C4445" t="s">
        <v>14980</v>
      </c>
      <c r="D4445">
        <v>1059831</v>
      </c>
      <c r="E4445" t="s">
        <v>14981</v>
      </c>
      <c r="F4445" t="s">
        <v>89</v>
      </c>
      <c r="G4445" t="s">
        <v>90</v>
      </c>
      <c r="H4445" t="s">
        <v>10</v>
      </c>
      <c r="I4445" t="s">
        <v>11200</v>
      </c>
      <c r="J4445" t="s">
        <v>11201</v>
      </c>
      <c r="K4445" t="s">
        <v>276</v>
      </c>
      <c r="L4445" t="s">
        <v>266</v>
      </c>
      <c r="M4445">
        <v>2765</v>
      </c>
      <c r="N4445">
        <v>24</v>
      </c>
      <c r="O4445" s="17">
        <v>45488</v>
      </c>
      <c r="P4445" t="s">
        <v>1139</v>
      </c>
      <c r="Q4445" t="s">
        <v>24</v>
      </c>
      <c r="R4445" s="17">
        <v>45488</v>
      </c>
      <c r="S4445" s="27"/>
      <c r="T4445">
        <v>82.055000000000007</v>
      </c>
      <c r="U4445">
        <v>7.94</v>
      </c>
      <c r="V4445">
        <v>89.995000000000005</v>
      </c>
      <c r="W4445">
        <v>2</v>
      </c>
      <c r="X4445">
        <v>4.5</v>
      </c>
      <c r="Y4445">
        <v>0</v>
      </c>
      <c r="Z4445">
        <v>0</v>
      </c>
      <c r="AA4445">
        <v>0</v>
      </c>
      <c r="AB4445">
        <v>2.8348425000000002</v>
      </c>
      <c r="AC4445" s="29">
        <v>91.660157500000011</v>
      </c>
      <c r="AD4445">
        <v>0</v>
      </c>
      <c r="AF4445">
        <v>179.99</v>
      </c>
      <c r="AG4445">
        <v>0</v>
      </c>
      <c r="AH4445">
        <v>9</v>
      </c>
      <c r="AI4445">
        <v>5.6696850000000003</v>
      </c>
      <c r="AJ4445">
        <v>183.32031499999999</v>
      </c>
      <c r="AK4445" t="s">
        <v>27</v>
      </c>
      <c r="AN4445" s="29">
        <v>0</v>
      </c>
      <c r="AO4445" s="30">
        <f t="shared" si="138"/>
        <v>0</v>
      </c>
      <c r="AP4445" s="30">
        <f t="shared" si="139"/>
        <v>0</v>
      </c>
    </row>
    <row r="4446" spans="1:42" x14ac:dyDescent="0.25">
      <c r="A4446" t="s">
        <v>219</v>
      </c>
      <c r="B4446">
        <v>1863108</v>
      </c>
      <c r="C4446" t="s">
        <v>14982</v>
      </c>
      <c r="D4446">
        <v>1059829</v>
      </c>
      <c r="E4446" t="s">
        <v>14983</v>
      </c>
      <c r="F4446" t="s">
        <v>89</v>
      </c>
      <c r="G4446" t="s">
        <v>90</v>
      </c>
      <c r="H4446" t="s">
        <v>10</v>
      </c>
      <c r="I4446" t="s">
        <v>14984</v>
      </c>
      <c r="J4446" t="s">
        <v>14985</v>
      </c>
      <c r="K4446" t="s">
        <v>92</v>
      </c>
      <c r="L4446" t="s">
        <v>1323</v>
      </c>
      <c r="M4446">
        <v>2455</v>
      </c>
      <c r="N4446">
        <v>3</v>
      </c>
      <c r="O4446" s="17">
        <v>45515</v>
      </c>
      <c r="P4446" t="s">
        <v>122</v>
      </c>
      <c r="Q4446" t="s">
        <v>24</v>
      </c>
      <c r="R4446" s="17">
        <v>45488</v>
      </c>
      <c r="S4446" s="27"/>
      <c r="T4446">
        <v>40.526666666666657</v>
      </c>
      <c r="U4446">
        <v>5.2066666666666661</v>
      </c>
      <c r="V4446">
        <v>45.733333333333327</v>
      </c>
      <c r="W4446">
        <v>3</v>
      </c>
      <c r="X4446">
        <v>2.2866666666666671</v>
      </c>
      <c r="Y4446">
        <v>0</v>
      </c>
      <c r="Z4446">
        <v>0</v>
      </c>
      <c r="AA4446">
        <v>0</v>
      </c>
      <c r="AB4446">
        <v>1.4406000000000001</v>
      </c>
      <c r="AC4446" s="29">
        <v>46.5794</v>
      </c>
      <c r="AD4446">
        <v>0</v>
      </c>
      <c r="AF4446">
        <v>137.19999999999999</v>
      </c>
      <c r="AG4446">
        <v>0</v>
      </c>
      <c r="AH4446">
        <v>6.86</v>
      </c>
      <c r="AI4446">
        <v>4.3217999999999996</v>
      </c>
      <c r="AJ4446">
        <v>139.73820000000001</v>
      </c>
      <c r="AK4446" t="s">
        <v>26</v>
      </c>
      <c r="AN4446" s="29">
        <v>0</v>
      </c>
      <c r="AO4446" s="30">
        <f t="shared" si="138"/>
        <v>0</v>
      </c>
      <c r="AP4446" s="30">
        <f t="shared" si="139"/>
        <v>0</v>
      </c>
    </row>
    <row r="4447" spans="1:42" x14ac:dyDescent="0.25">
      <c r="A4447" t="s">
        <v>219</v>
      </c>
      <c r="B4447">
        <v>1863108</v>
      </c>
      <c r="C4447" t="s">
        <v>14986</v>
      </c>
      <c r="D4447">
        <v>1059830</v>
      </c>
      <c r="E4447" t="s">
        <v>14983</v>
      </c>
      <c r="F4447" t="s">
        <v>89</v>
      </c>
      <c r="G4447" t="s">
        <v>90</v>
      </c>
      <c r="H4447" t="s">
        <v>10</v>
      </c>
      <c r="I4447" t="s">
        <v>14987</v>
      </c>
      <c r="J4447" t="s">
        <v>14988</v>
      </c>
      <c r="K4447" t="s">
        <v>92</v>
      </c>
      <c r="L4447" t="s">
        <v>1323</v>
      </c>
      <c r="M4447">
        <v>2455</v>
      </c>
      <c r="N4447">
        <v>4</v>
      </c>
      <c r="O4447" s="17">
        <v>45515</v>
      </c>
      <c r="P4447" t="s">
        <v>122</v>
      </c>
      <c r="Q4447" t="s">
        <v>24</v>
      </c>
      <c r="R4447" s="17">
        <v>45488</v>
      </c>
      <c r="S4447" s="27"/>
      <c r="T4447">
        <v>40.526666666666657</v>
      </c>
      <c r="U4447">
        <v>5.2066666666666661</v>
      </c>
      <c r="V4447">
        <v>45.733333333333327</v>
      </c>
      <c r="W4447">
        <v>3</v>
      </c>
      <c r="X4447">
        <v>2.2866666666666671</v>
      </c>
      <c r="Y4447">
        <v>0</v>
      </c>
      <c r="Z4447">
        <v>0</v>
      </c>
      <c r="AA4447">
        <v>0</v>
      </c>
      <c r="AB4447">
        <v>1.4406000000000001</v>
      </c>
      <c r="AC4447" s="29">
        <v>46.5794</v>
      </c>
      <c r="AD4447">
        <v>0</v>
      </c>
      <c r="AF4447">
        <v>137.19999999999999</v>
      </c>
      <c r="AG4447">
        <v>0</v>
      </c>
      <c r="AH4447">
        <v>6.86</v>
      </c>
      <c r="AI4447">
        <v>4.3217999999999996</v>
      </c>
      <c r="AJ4447">
        <v>139.73820000000001</v>
      </c>
      <c r="AK4447" t="s">
        <v>26</v>
      </c>
      <c r="AN4447" s="29">
        <v>0</v>
      </c>
      <c r="AO4447" s="30">
        <f t="shared" si="138"/>
        <v>0</v>
      </c>
      <c r="AP4447" s="30">
        <f t="shared" si="139"/>
        <v>0</v>
      </c>
    </row>
    <row r="4448" spans="1:42" x14ac:dyDescent="0.25">
      <c r="A4448" t="s">
        <v>219</v>
      </c>
      <c r="B4448">
        <v>1863108</v>
      </c>
      <c r="C4448" t="s">
        <v>14989</v>
      </c>
      <c r="D4448">
        <v>1742905</v>
      </c>
      <c r="E4448" t="s">
        <v>14983</v>
      </c>
      <c r="F4448" t="s">
        <v>89</v>
      </c>
      <c r="G4448" t="s">
        <v>90</v>
      </c>
      <c r="H4448" t="s">
        <v>10</v>
      </c>
      <c r="I4448" t="s">
        <v>14987</v>
      </c>
      <c r="J4448" t="s">
        <v>14988</v>
      </c>
      <c r="K4448" t="s">
        <v>1323</v>
      </c>
      <c r="L4448" t="s">
        <v>697</v>
      </c>
      <c r="M4448">
        <v>2940</v>
      </c>
      <c r="N4448">
        <v>4</v>
      </c>
      <c r="O4448" s="17">
        <v>45516</v>
      </c>
      <c r="P4448" t="s">
        <v>136</v>
      </c>
      <c r="Q4448" t="s">
        <v>24</v>
      </c>
      <c r="R4448" s="17">
        <v>45488</v>
      </c>
      <c r="S4448" s="27"/>
      <c r="T4448">
        <v>19.666666666666671</v>
      </c>
      <c r="U4448">
        <v>2.3666666666666671</v>
      </c>
      <c r="V4448">
        <v>22.033333333333331</v>
      </c>
      <c r="W4448">
        <v>3</v>
      </c>
      <c r="X4448">
        <v>1.1033333333333331</v>
      </c>
      <c r="Y4448">
        <v>0</v>
      </c>
      <c r="Z4448">
        <v>0</v>
      </c>
      <c r="AA4448">
        <v>0</v>
      </c>
      <c r="AB4448">
        <v>0.69404999999999994</v>
      </c>
      <c r="AC4448" s="29">
        <v>22.44261666666667</v>
      </c>
      <c r="AD4448">
        <v>0</v>
      </c>
      <c r="AF4448">
        <v>66.099999999999994</v>
      </c>
      <c r="AG4448">
        <v>0</v>
      </c>
      <c r="AH4448">
        <v>3.31</v>
      </c>
      <c r="AI4448">
        <v>2.0821499999999999</v>
      </c>
      <c r="AJ4448">
        <v>67.327849999999998</v>
      </c>
      <c r="AK4448" t="s">
        <v>26</v>
      </c>
      <c r="AN4448" s="29">
        <v>0</v>
      </c>
      <c r="AO4448" s="30">
        <f t="shared" si="138"/>
        <v>0</v>
      </c>
      <c r="AP4448" s="30">
        <f t="shared" si="139"/>
        <v>0</v>
      </c>
    </row>
    <row r="4449" spans="1:42" x14ac:dyDescent="0.25">
      <c r="A4449" t="s">
        <v>219</v>
      </c>
      <c r="B4449">
        <v>1863108</v>
      </c>
      <c r="C4449" t="s">
        <v>14990</v>
      </c>
      <c r="D4449">
        <v>1742906</v>
      </c>
      <c r="E4449" t="s">
        <v>14983</v>
      </c>
      <c r="F4449" t="s">
        <v>89</v>
      </c>
      <c r="G4449" t="s">
        <v>90</v>
      </c>
      <c r="H4449" t="s">
        <v>10</v>
      </c>
      <c r="I4449" t="s">
        <v>14984</v>
      </c>
      <c r="J4449" t="s">
        <v>14985</v>
      </c>
      <c r="K4449" t="s">
        <v>1323</v>
      </c>
      <c r="L4449" t="s">
        <v>697</v>
      </c>
      <c r="M4449">
        <v>2940</v>
      </c>
      <c r="N4449">
        <v>3</v>
      </c>
      <c r="O4449" s="17">
        <v>45516</v>
      </c>
      <c r="P4449" t="s">
        <v>136</v>
      </c>
      <c r="Q4449" t="s">
        <v>24</v>
      </c>
      <c r="R4449" s="17">
        <v>45488</v>
      </c>
      <c r="S4449" s="27"/>
      <c r="T4449">
        <v>19.666666666666671</v>
      </c>
      <c r="U4449">
        <v>2.3666666666666671</v>
      </c>
      <c r="V4449">
        <v>22.033333333333331</v>
      </c>
      <c r="W4449">
        <v>3</v>
      </c>
      <c r="X4449">
        <v>1.1033333333333331</v>
      </c>
      <c r="Y4449">
        <v>0</v>
      </c>
      <c r="Z4449">
        <v>0</v>
      </c>
      <c r="AA4449">
        <v>0</v>
      </c>
      <c r="AB4449">
        <v>0.69404999999999994</v>
      </c>
      <c r="AC4449" s="29">
        <v>22.44261666666667</v>
      </c>
      <c r="AD4449">
        <v>0</v>
      </c>
      <c r="AF4449">
        <v>66.099999999999994</v>
      </c>
      <c r="AG4449">
        <v>0</v>
      </c>
      <c r="AH4449">
        <v>3.31</v>
      </c>
      <c r="AI4449">
        <v>2.0821499999999999</v>
      </c>
      <c r="AJ4449">
        <v>67.327849999999998</v>
      </c>
      <c r="AK4449" t="s">
        <v>26</v>
      </c>
      <c r="AN4449" s="29">
        <v>0</v>
      </c>
      <c r="AO4449" s="30">
        <f t="shared" si="138"/>
        <v>0</v>
      </c>
      <c r="AP4449" s="30">
        <f t="shared" si="139"/>
        <v>0</v>
      </c>
    </row>
    <row r="4450" spans="1:42" x14ac:dyDescent="0.25">
      <c r="A4450" t="s">
        <v>219</v>
      </c>
      <c r="B4450">
        <v>1863108</v>
      </c>
      <c r="C4450" t="s">
        <v>14991</v>
      </c>
      <c r="D4450">
        <v>489326</v>
      </c>
      <c r="E4450" t="s">
        <v>14983</v>
      </c>
      <c r="F4450" t="s">
        <v>89</v>
      </c>
      <c r="G4450" t="s">
        <v>90</v>
      </c>
      <c r="H4450" t="s">
        <v>10</v>
      </c>
      <c r="I4450" t="s">
        <v>14984</v>
      </c>
      <c r="J4450" t="s">
        <v>14985</v>
      </c>
      <c r="K4450" t="s">
        <v>697</v>
      </c>
      <c r="L4450" t="s">
        <v>1323</v>
      </c>
      <c r="M4450">
        <v>2945</v>
      </c>
      <c r="N4450">
        <v>1</v>
      </c>
      <c r="O4450" s="17">
        <v>45510</v>
      </c>
      <c r="P4450" t="s">
        <v>116</v>
      </c>
      <c r="Q4450" t="s">
        <v>24</v>
      </c>
      <c r="R4450" s="17">
        <v>45488</v>
      </c>
      <c r="S4450" s="27"/>
      <c r="T4450">
        <v>20.973333333333329</v>
      </c>
      <c r="U4450">
        <v>1.243333333333333</v>
      </c>
      <c r="V4450">
        <v>22.216666666666669</v>
      </c>
      <c r="W4450">
        <v>3</v>
      </c>
      <c r="X4450">
        <v>1.1100000000000001</v>
      </c>
      <c r="Y4450">
        <v>0</v>
      </c>
      <c r="Z4450">
        <v>0</v>
      </c>
      <c r="AA4450">
        <v>0</v>
      </c>
      <c r="AB4450">
        <v>0.69982500000000003</v>
      </c>
      <c r="AC4450" s="29">
        <v>22.626841666666671</v>
      </c>
      <c r="AD4450">
        <v>0</v>
      </c>
      <c r="AF4450">
        <v>66.650000000000006</v>
      </c>
      <c r="AG4450">
        <v>0</v>
      </c>
      <c r="AH4450">
        <v>3.33</v>
      </c>
      <c r="AI4450">
        <v>2.099475</v>
      </c>
      <c r="AJ4450">
        <v>67.880525000000006</v>
      </c>
      <c r="AK4450" t="s">
        <v>26</v>
      </c>
      <c r="AN4450" s="29">
        <v>0</v>
      </c>
      <c r="AO4450" s="30">
        <f t="shared" si="138"/>
        <v>0</v>
      </c>
      <c r="AP4450" s="30">
        <f t="shared" si="139"/>
        <v>0</v>
      </c>
    </row>
    <row r="4451" spans="1:42" x14ac:dyDescent="0.25">
      <c r="A4451" t="s">
        <v>219</v>
      </c>
      <c r="B4451">
        <v>1863108</v>
      </c>
      <c r="C4451" t="s">
        <v>14992</v>
      </c>
      <c r="D4451">
        <v>489325</v>
      </c>
      <c r="E4451" t="s">
        <v>14983</v>
      </c>
      <c r="F4451" t="s">
        <v>89</v>
      </c>
      <c r="G4451" t="s">
        <v>90</v>
      </c>
      <c r="H4451" t="s">
        <v>10</v>
      </c>
      <c r="I4451" t="s">
        <v>14987</v>
      </c>
      <c r="J4451" t="s">
        <v>14988</v>
      </c>
      <c r="K4451" t="s">
        <v>697</v>
      </c>
      <c r="L4451" t="s">
        <v>1323</v>
      </c>
      <c r="M4451">
        <v>2945</v>
      </c>
      <c r="N4451">
        <v>2</v>
      </c>
      <c r="O4451" s="17">
        <v>45510</v>
      </c>
      <c r="P4451" t="s">
        <v>116</v>
      </c>
      <c r="Q4451" t="s">
        <v>24</v>
      </c>
      <c r="R4451" s="17">
        <v>45488</v>
      </c>
      <c r="S4451" s="27"/>
      <c r="T4451">
        <v>20.973333333333329</v>
      </c>
      <c r="U4451">
        <v>1.243333333333333</v>
      </c>
      <c r="V4451">
        <v>22.216666666666669</v>
      </c>
      <c r="W4451">
        <v>3</v>
      </c>
      <c r="X4451">
        <v>1.1100000000000001</v>
      </c>
      <c r="Y4451">
        <v>0</v>
      </c>
      <c r="Z4451">
        <v>0</v>
      </c>
      <c r="AA4451">
        <v>0</v>
      </c>
      <c r="AB4451">
        <v>0.69982500000000003</v>
      </c>
      <c r="AC4451" s="29">
        <v>22.626841666666671</v>
      </c>
      <c r="AD4451">
        <v>0</v>
      </c>
      <c r="AF4451">
        <v>66.650000000000006</v>
      </c>
      <c r="AG4451">
        <v>0</v>
      </c>
      <c r="AH4451">
        <v>3.33</v>
      </c>
      <c r="AI4451">
        <v>2.099475</v>
      </c>
      <c r="AJ4451">
        <v>67.880525000000006</v>
      </c>
      <c r="AK4451" t="s">
        <v>26</v>
      </c>
      <c r="AN4451" s="29">
        <v>0</v>
      </c>
      <c r="AO4451" s="30">
        <f t="shared" si="138"/>
        <v>0</v>
      </c>
      <c r="AP4451" s="30">
        <f t="shared" si="139"/>
        <v>0</v>
      </c>
    </row>
    <row r="4452" spans="1:42" x14ac:dyDescent="0.25">
      <c r="A4452" t="s">
        <v>219</v>
      </c>
      <c r="B4452">
        <v>1863108</v>
      </c>
      <c r="C4452" t="s">
        <v>14993</v>
      </c>
      <c r="D4452">
        <v>1742907</v>
      </c>
      <c r="E4452" t="s">
        <v>14983</v>
      </c>
      <c r="F4452" t="s">
        <v>89</v>
      </c>
      <c r="G4452" t="s">
        <v>90</v>
      </c>
      <c r="H4452" t="s">
        <v>10</v>
      </c>
      <c r="I4452" t="s">
        <v>14984</v>
      </c>
      <c r="J4452" t="s">
        <v>14985</v>
      </c>
      <c r="K4452" t="s">
        <v>1323</v>
      </c>
      <c r="L4452" t="s">
        <v>92</v>
      </c>
      <c r="M4452">
        <v>2435</v>
      </c>
      <c r="N4452">
        <v>2</v>
      </c>
      <c r="O4452" s="17">
        <v>45510</v>
      </c>
      <c r="P4452" t="s">
        <v>109</v>
      </c>
      <c r="Q4452" t="s">
        <v>24</v>
      </c>
      <c r="R4452" s="17">
        <v>45488</v>
      </c>
      <c r="S4452" s="27"/>
      <c r="T4452">
        <v>35.546666666666667</v>
      </c>
      <c r="U4452">
        <v>4.6966666666666663</v>
      </c>
      <c r="V4452">
        <v>40.243333333333332</v>
      </c>
      <c r="W4452">
        <v>3</v>
      </c>
      <c r="X4452">
        <v>2.0133333333333332</v>
      </c>
      <c r="Y4452">
        <v>0</v>
      </c>
      <c r="Z4452">
        <v>0</v>
      </c>
      <c r="AA4452">
        <v>0</v>
      </c>
      <c r="AB4452">
        <v>1.267665</v>
      </c>
      <c r="AC4452" s="29">
        <v>40.989001666666667</v>
      </c>
      <c r="AD4452">
        <v>0</v>
      </c>
      <c r="AF4452">
        <v>120.73</v>
      </c>
      <c r="AG4452">
        <v>0</v>
      </c>
      <c r="AH4452">
        <v>6.04</v>
      </c>
      <c r="AI4452">
        <v>3.8029950000000001</v>
      </c>
      <c r="AJ4452">
        <v>122.967005</v>
      </c>
      <c r="AK4452" t="s">
        <v>26</v>
      </c>
      <c r="AN4452" s="29">
        <v>0</v>
      </c>
      <c r="AO4452" s="30">
        <f t="shared" si="138"/>
        <v>0</v>
      </c>
      <c r="AP4452" s="30">
        <f t="shared" si="139"/>
        <v>0</v>
      </c>
    </row>
    <row r="4453" spans="1:42" x14ac:dyDescent="0.25">
      <c r="A4453" t="s">
        <v>219</v>
      </c>
      <c r="B4453">
        <v>1863108</v>
      </c>
      <c r="C4453" t="s">
        <v>14994</v>
      </c>
      <c r="D4453">
        <v>1742908</v>
      </c>
      <c r="E4453" t="s">
        <v>14983</v>
      </c>
      <c r="F4453" t="s">
        <v>89</v>
      </c>
      <c r="G4453" t="s">
        <v>90</v>
      </c>
      <c r="H4453" t="s">
        <v>10</v>
      </c>
      <c r="I4453" t="s">
        <v>14987</v>
      </c>
      <c r="J4453" t="s">
        <v>14988</v>
      </c>
      <c r="K4453" t="s">
        <v>1323</v>
      </c>
      <c r="L4453" t="s">
        <v>92</v>
      </c>
      <c r="M4453">
        <v>2435</v>
      </c>
      <c r="N4453">
        <v>1</v>
      </c>
      <c r="O4453" s="17">
        <v>45510</v>
      </c>
      <c r="P4453" t="s">
        <v>109</v>
      </c>
      <c r="Q4453" t="s">
        <v>24</v>
      </c>
      <c r="R4453" s="17">
        <v>45488</v>
      </c>
      <c r="S4453" s="27"/>
      <c r="T4453">
        <v>35.546666666666667</v>
      </c>
      <c r="U4453">
        <v>4.6966666666666663</v>
      </c>
      <c r="V4453">
        <v>40.243333333333332</v>
      </c>
      <c r="W4453">
        <v>3</v>
      </c>
      <c r="X4453">
        <v>2.0133333333333332</v>
      </c>
      <c r="Y4453">
        <v>0</v>
      </c>
      <c r="Z4453">
        <v>0</v>
      </c>
      <c r="AA4453">
        <v>0</v>
      </c>
      <c r="AB4453">
        <v>1.267665</v>
      </c>
      <c r="AC4453" s="29">
        <v>40.989001666666667</v>
      </c>
      <c r="AD4453">
        <v>0</v>
      </c>
      <c r="AF4453">
        <v>120.73</v>
      </c>
      <c r="AG4453">
        <v>0</v>
      </c>
      <c r="AH4453">
        <v>6.04</v>
      </c>
      <c r="AI4453">
        <v>3.8029950000000001</v>
      </c>
      <c r="AJ4453">
        <v>122.967005</v>
      </c>
      <c r="AK4453" t="s">
        <v>26</v>
      </c>
      <c r="AN4453" s="29">
        <v>0</v>
      </c>
      <c r="AO4453" s="30">
        <f t="shared" si="138"/>
        <v>0</v>
      </c>
      <c r="AP4453" s="30">
        <f t="shared" si="139"/>
        <v>0</v>
      </c>
    </row>
    <row r="4454" spans="1:42" x14ac:dyDescent="0.25">
      <c r="A4454" t="s">
        <v>219</v>
      </c>
      <c r="B4454">
        <v>1863098</v>
      </c>
      <c r="C4454" t="s">
        <v>14995</v>
      </c>
      <c r="D4454">
        <v>1059823</v>
      </c>
      <c r="E4454" t="s">
        <v>14996</v>
      </c>
      <c r="F4454" t="s">
        <v>89</v>
      </c>
      <c r="G4454" t="s">
        <v>90</v>
      </c>
      <c r="H4454" t="s">
        <v>10</v>
      </c>
      <c r="I4454" t="s">
        <v>14997</v>
      </c>
      <c r="J4454" t="s">
        <v>14998</v>
      </c>
      <c r="K4454" t="s">
        <v>92</v>
      </c>
      <c r="L4454" t="s">
        <v>266</v>
      </c>
      <c r="M4454">
        <v>2065</v>
      </c>
      <c r="N4454">
        <v>32</v>
      </c>
      <c r="O4454" s="17">
        <v>45489</v>
      </c>
      <c r="P4454" t="s">
        <v>130</v>
      </c>
      <c r="Q4454" t="s">
        <v>24</v>
      </c>
      <c r="R4454" s="17">
        <v>45488</v>
      </c>
      <c r="S4454" s="27"/>
      <c r="T4454">
        <v>53.71</v>
      </c>
      <c r="U4454">
        <v>6.2833333333333341</v>
      </c>
      <c r="V4454">
        <v>59.993333333333332</v>
      </c>
      <c r="W4454">
        <v>3</v>
      </c>
      <c r="X4454">
        <v>3</v>
      </c>
      <c r="Y4454">
        <v>0</v>
      </c>
      <c r="Z4454">
        <v>0</v>
      </c>
      <c r="AA4454">
        <v>0</v>
      </c>
      <c r="AB4454">
        <v>1.8897900000000001</v>
      </c>
      <c r="AC4454" s="29">
        <v>61.103543333333327</v>
      </c>
      <c r="AD4454">
        <v>0</v>
      </c>
      <c r="AF4454">
        <v>179.98</v>
      </c>
      <c r="AG4454">
        <v>0</v>
      </c>
      <c r="AH4454">
        <v>9</v>
      </c>
      <c r="AI4454">
        <v>5.6693699999999998</v>
      </c>
      <c r="AJ4454">
        <v>183.31063</v>
      </c>
      <c r="AK4454" t="s">
        <v>26</v>
      </c>
      <c r="AN4454" s="29">
        <v>0</v>
      </c>
      <c r="AO4454" s="30">
        <f t="shared" si="138"/>
        <v>0</v>
      </c>
      <c r="AP4454" s="30">
        <f t="shared" si="139"/>
        <v>0</v>
      </c>
    </row>
    <row r="4455" spans="1:42" x14ac:dyDescent="0.25">
      <c r="A4455" t="s">
        <v>219</v>
      </c>
      <c r="B4455">
        <v>1863002</v>
      </c>
      <c r="C4455" t="s">
        <v>14999</v>
      </c>
      <c r="D4455">
        <v>1742869</v>
      </c>
      <c r="E4455" t="s">
        <v>15000</v>
      </c>
      <c r="F4455" t="s">
        <v>89</v>
      </c>
      <c r="G4455" t="s">
        <v>90</v>
      </c>
      <c r="H4455" t="s">
        <v>10</v>
      </c>
      <c r="I4455" t="s">
        <v>15001</v>
      </c>
      <c r="J4455" t="s">
        <v>15002</v>
      </c>
      <c r="K4455" t="s">
        <v>225</v>
      </c>
      <c r="L4455" t="s">
        <v>224</v>
      </c>
      <c r="M4455">
        <v>98585</v>
      </c>
      <c r="N4455">
        <v>76</v>
      </c>
      <c r="O4455" s="17">
        <v>45543</v>
      </c>
      <c r="P4455" t="s">
        <v>103</v>
      </c>
      <c r="Q4455" t="s">
        <v>24</v>
      </c>
      <c r="R4455" s="17">
        <v>45488</v>
      </c>
      <c r="S4455" s="27"/>
      <c r="T4455">
        <v>106.98666666666669</v>
      </c>
      <c r="U4455">
        <v>6.34</v>
      </c>
      <c r="V4455">
        <v>113.3266666666667</v>
      </c>
      <c r="W4455">
        <v>3</v>
      </c>
      <c r="X4455">
        <v>5.666666666666667</v>
      </c>
      <c r="Y4455">
        <v>0</v>
      </c>
      <c r="Z4455">
        <v>0</v>
      </c>
      <c r="AA4455">
        <v>0</v>
      </c>
      <c r="AB4455">
        <v>3.5697899999999998</v>
      </c>
      <c r="AC4455" s="29">
        <v>115.4235433333333</v>
      </c>
      <c r="AD4455">
        <v>0</v>
      </c>
      <c r="AF4455">
        <v>339.98</v>
      </c>
      <c r="AG4455">
        <v>0</v>
      </c>
      <c r="AH4455">
        <v>17</v>
      </c>
      <c r="AI4455">
        <v>10.70937</v>
      </c>
      <c r="AJ4455">
        <v>346.27062999999998</v>
      </c>
      <c r="AK4455" t="s">
        <v>26</v>
      </c>
      <c r="AN4455" s="29">
        <v>0</v>
      </c>
      <c r="AO4455" s="30">
        <f t="shared" si="138"/>
        <v>0</v>
      </c>
      <c r="AP4455" s="30">
        <f t="shared" si="139"/>
        <v>0</v>
      </c>
    </row>
    <row r="4456" spans="1:42" x14ac:dyDescent="0.25">
      <c r="A4456" t="s">
        <v>219</v>
      </c>
      <c r="B4456">
        <v>1863002</v>
      </c>
      <c r="C4456" t="s">
        <v>15003</v>
      </c>
      <c r="D4456">
        <v>1742867</v>
      </c>
      <c r="E4456" t="s">
        <v>15000</v>
      </c>
      <c r="F4456" t="s">
        <v>89</v>
      </c>
      <c r="G4456" t="s">
        <v>90</v>
      </c>
      <c r="H4456" t="s">
        <v>10</v>
      </c>
      <c r="I4456" t="s">
        <v>15004</v>
      </c>
      <c r="J4456" t="s">
        <v>15005</v>
      </c>
      <c r="K4456" t="s">
        <v>225</v>
      </c>
      <c r="L4456" t="s">
        <v>224</v>
      </c>
      <c r="M4456">
        <v>98585</v>
      </c>
      <c r="N4456">
        <v>73</v>
      </c>
      <c r="O4456" s="17">
        <v>45543</v>
      </c>
      <c r="P4456" t="s">
        <v>103</v>
      </c>
      <c r="Q4456" t="s">
        <v>24</v>
      </c>
      <c r="R4456" s="17">
        <v>45488</v>
      </c>
      <c r="S4456" s="27"/>
      <c r="T4456">
        <v>106.98666666666669</v>
      </c>
      <c r="U4456">
        <v>6.34</v>
      </c>
      <c r="V4456">
        <v>113.3266666666667</v>
      </c>
      <c r="W4456">
        <v>3</v>
      </c>
      <c r="X4456">
        <v>5.666666666666667</v>
      </c>
      <c r="Y4456">
        <v>0</v>
      </c>
      <c r="Z4456">
        <v>0</v>
      </c>
      <c r="AA4456">
        <v>0</v>
      </c>
      <c r="AB4456">
        <v>3.5697899999999998</v>
      </c>
      <c r="AC4456" s="29">
        <v>115.4235433333333</v>
      </c>
      <c r="AD4456">
        <v>0</v>
      </c>
      <c r="AF4456">
        <v>339.98</v>
      </c>
      <c r="AG4456">
        <v>0</v>
      </c>
      <c r="AH4456">
        <v>17</v>
      </c>
      <c r="AI4456">
        <v>10.70937</v>
      </c>
      <c r="AJ4456">
        <v>346.27062999999998</v>
      </c>
      <c r="AK4456" t="s">
        <v>26</v>
      </c>
      <c r="AN4456" s="29">
        <v>0</v>
      </c>
      <c r="AO4456" s="30">
        <f t="shared" si="138"/>
        <v>0</v>
      </c>
      <c r="AP4456" s="30">
        <f t="shared" si="139"/>
        <v>0</v>
      </c>
    </row>
    <row r="4457" spans="1:42" x14ac:dyDescent="0.25">
      <c r="A4457" t="s">
        <v>219</v>
      </c>
      <c r="B4457">
        <v>1863002</v>
      </c>
      <c r="C4457" t="s">
        <v>15006</v>
      </c>
      <c r="D4457">
        <v>1742868</v>
      </c>
      <c r="E4457" t="s">
        <v>15000</v>
      </c>
      <c r="F4457" t="s">
        <v>89</v>
      </c>
      <c r="G4457" t="s">
        <v>90</v>
      </c>
      <c r="H4457" t="s">
        <v>10</v>
      </c>
      <c r="I4457" t="s">
        <v>15007</v>
      </c>
      <c r="J4457" t="s">
        <v>15008</v>
      </c>
      <c r="K4457" t="s">
        <v>225</v>
      </c>
      <c r="L4457" t="s">
        <v>224</v>
      </c>
      <c r="M4457">
        <v>98585</v>
      </c>
      <c r="N4457">
        <v>75</v>
      </c>
      <c r="O4457" s="17">
        <v>45543</v>
      </c>
      <c r="P4457" t="s">
        <v>103</v>
      </c>
      <c r="Q4457" t="s">
        <v>24</v>
      </c>
      <c r="R4457" s="17">
        <v>45488</v>
      </c>
      <c r="S4457" s="27"/>
      <c r="T4457">
        <v>106.98666666666669</v>
      </c>
      <c r="U4457">
        <v>6.34</v>
      </c>
      <c r="V4457">
        <v>113.3266666666667</v>
      </c>
      <c r="W4457">
        <v>3</v>
      </c>
      <c r="X4457">
        <v>5.666666666666667</v>
      </c>
      <c r="Y4457">
        <v>0</v>
      </c>
      <c r="Z4457">
        <v>0</v>
      </c>
      <c r="AA4457">
        <v>0</v>
      </c>
      <c r="AB4457">
        <v>3.5697899999999998</v>
      </c>
      <c r="AC4457" s="29">
        <v>115.4235433333333</v>
      </c>
      <c r="AD4457">
        <v>0</v>
      </c>
      <c r="AF4457">
        <v>339.98</v>
      </c>
      <c r="AG4457">
        <v>0</v>
      </c>
      <c r="AH4457">
        <v>17</v>
      </c>
      <c r="AI4457">
        <v>10.70937</v>
      </c>
      <c r="AJ4457">
        <v>346.27062999999998</v>
      </c>
      <c r="AK4457" t="s">
        <v>26</v>
      </c>
      <c r="AN4457" s="29">
        <v>0</v>
      </c>
      <c r="AO4457" s="30">
        <f t="shared" si="138"/>
        <v>0</v>
      </c>
      <c r="AP4457" s="30">
        <f t="shared" si="139"/>
        <v>0</v>
      </c>
    </row>
    <row r="4458" spans="1:42" x14ac:dyDescent="0.25">
      <c r="A4458" t="s">
        <v>219</v>
      </c>
      <c r="B4458">
        <v>1863002</v>
      </c>
      <c r="C4458" t="s">
        <v>15009</v>
      </c>
      <c r="D4458">
        <v>489315</v>
      </c>
      <c r="E4458" t="s">
        <v>15000</v>
      </c>
      <c r="F4458" t="s">
        <v>89</v>
      </c>
      <c r="G4458" t="s">
        <v>90</v>
      </c>
      <c r="H4458" t="s">
        <v>10</v>
      </c>
      <c r="I4458" t="s">
        <v>15004</v>
      </c>
      <c r="J4458" t="s">
        <v>15005</v>
      </c>
      <c r="K4458" t="s">
        <v>224</v>
      </c>
      <c r="L4458" t="s">
        <v>225</v>
      </c>
      <c r="M4458">
        <v>8495</v>
      </c>
      <c r="N4458">
        <v>18</v>
      </c>
      <c r="O4458" s="17">
        <v>45539</v>
      </c>
      <c r="P4458" t="s">
        <v>103</v>
      </c>
      <c r="Q4458" t="s">
        <v>24</v>
      </c>
      <c r="R4458" s="17">
        <v>45488</v>
      </c>
      <c r="S4458" s="27"/>
      <c r="T4458">
        <v>55.683333333333337</v>
      </c>
      <c r="U4458">
        <v>7.6533333333333333</v>
      </c>
      <c r="V4458">
        <v>63.336666666666673</v>
      </c>
      <c r="W4458">
        <v>3</v>
      </c>
      <c r="X4458">
        <v>3.166666666666667</v>
      </c>
      <c r="Y4458">
        <v>0</v>
      </c>
      <c r="Z4458">
        <v>0</v>
      </c>
      <c r="AA4458">
        <v>0</v>
      </c>
      <c r="AB4458">
        <v>1.9951049999999999</v>
      </c>
      <c r="AC4458" s="29">
        <v>64.508228333333321</v>
      </c>
      <c r="AD4458">
        <v>0</v>
      </c>
      <c r="AF4458">
        <v>190.01</v>
      </c>
      <c r="AG4458">
        <v>0</v>
      </c>
      <c r="AH4458">
        <v>9.5</v>
      </c>
      <c r="AI4458">
        <v>5.9853149999999999</v>
      </c>
      <c r="AJ4458">
        <v>193.52468500000001</v>
      </c>
      <c r="AK4458" t="s">
        <v>26</v>
      </c>
      <c r="AN4458" s="29">
        <v>0</v>
      </c>
      <c r="AO4458" s="30">
        <f t="shared" si="138"/>
        <v>0</v>
      </c>
      <c r="AP4458" s="30">
        <f t="shared" si="139"/>
        <v>0</v>
      </c>
    </row>
    <row r="4459" spans="1:42" x14ac:dyDescent="0.25">
      <c r="A4459" t="s">
        <v>219</v>
      </c>
      <c r="B4459">
        <v>1863002</v>
      </c>
      <c r="C4459" t="s">
        <v>15010</v>
      </c>
      <c r="D4459">
        <v>489314</v>
      </c>
      <c r="E4459" t="s">
        <v>15000</v>
      </c>
      <c r="F4459" t="s">
        <v>89</v>
      </c>
      <c r="G4459" t="s">
        <v>90</v>
      </c>
      <c r="H4459" t="s">
        <v>10</v>
      </c>
      <c r="I4459" t="s">
        <v>15001</v>
      </c>
      <c r="J4459" t="s">
        <v>15002</v>
      </c>
      <c r="K4459" t="s">
        <v>224</v>
      </c>
      <c r="L4459" t="s">
        <v>225</v>
      </c>
      <c r="M4459">
        <v>8495</v>
      </c>
      <c r="N4459">
        <v>16</v>
      </c>
      <c r="O4459" s="17">
        <v>45539</v>
      </c>
      <c r="P4459" t="s">
        <v>103</v>
      </c>
      <c r="Q4459" t="s">
        <v>24</v>
      </c>
      <c r="R4459" s="17">
        <v>45488</v>
      </c>
      <c r="S4459" s="27"/>
      <c r="T4459">
        <v>55.683333333333337</v>
      </c>
      <c r="U4459">
        <v>7.6533333333333333</v>
      </c>
      <c r="V4459">
        <v>63.336666666666673</v>
      </c>
      <c r="W4459">
        <v>3</v>
      </c>
      <c r="X4459">
        <v>3.166666666666667</v>
      </c>
      <c r="Y4459">
        <v>0</v>
      </c>
      <c r="Z4459">
        <v>0</v>
      </c>
      <c r="AA4459">
        <v>0</v>
      </c>
      <c r="AB4459">
        <v>1.9951049999999999</v>
      </c>
      <c r="AC4459" s="29">
        <v>64.508228333333321</v>
      </c>
      <c r="AD4459">
        <v>0</v>
      </c>
      <c r="AF4459">
        <v>190.01</v>
      </c>
      <c r="AG4459">
        <v>0</v>
      </c>
      <c r="AH4459">
        <v>9.5</v>
      </c>
      <c r="AI4459">
        <v>5.9853149999999999</v>
      </c>
      <c r="AJ4459">
        <v>193.52468500000001</v>
      </c>
      <c r="AK4459" t="s">
        <v>26</v>
      </c>
      <c r="AN4459" s="29">
        <v>0</v>
      </c>
      <c r="AO4459" s="30">
        <f t="shared" si="138"/>
        <v>0</v>
      </c>
      <c r="AP4459" s="30">
        <f t="shared" si="139"/>
        <v>0</v>
      </c>
    </row>
    <row r="4460" spans="1:42" x14ac:dyDescent="0.25">
      <c r="A4460" t="s">
        <v>219</v>
      </c>
      <c r="B4460">
        <v>1863002</v>
      </c>
      <c r="C4460" t="s">
        <v>15011</v>
      </c>
      <c r="D4460">
        <v>489313</v>
      </c>
      <c r="E4460" t="s">
        <v>15000</v>
      </c>
      <c r="F4460" t="s">
        <v>89</v>
      </c>
      <c r="G4460" t="s">
        <v>90</v>
      </c>
      <c r="H4460" t="s">
        <v>10</v>
      </c>
      <c r="I4460" t="s">
        <v>15007</v>
      </c>
      <c r="J4460" t="s">
        <v>15008</v>
      </c>
      <c r="K4460" t="s">
        <v>224</v>
      </c>
      <c r="L4460" t="s">
        <v>225</v>
      </c>
      <c r="M4460">
        <v>8495</v>
      </c>
      <c r="N4460">
        <v>15</v>
      </c>
      <c r="O4460" s="17">
        <v>45539</v>
      </c>
      <c r="P4460" t="s">
        <v>103</v>
      </c>
      <c r="Q4460" t="s">
        <v>24</v>
      </c>
      <c r="R4460" s="17">
        <v>45488</v>
      </c>
      <c r="S4460" s="27"/>
      <c r="T4460">
        <v>55.683333333333337</v>
      </c>
      <c r="U4460">
        <v>7.6533333333333333</v>
      </c>
      <c r="V4460">
        <v>63.336666666666673</v>
      </c>
      <c r="W4460">
        <v>3</v>
      </c>
      <c r="X4460">
        <v>3.166666666666667</v>
      </c>
      <c r="Y4460">
        <v>0</v>
      </c>
      <c r="Z4460">
        <v>0</v>
      </c>
      <c r="AA4460">
        <v>0</v>
      </c>
      <c r="AB4460">
        <v>1.9951049999999999</v>
      </c>
      <c r="AC4460" s="29">
        <v>64.508228333333321</v>
      </c>
      <c r="AD4460">
        <v>0</v>
      </c>
      <c r="AF4460">
        <v>190.01</v>
      </c>
      <c r="AG4460">
        <v>0</v>
      </c>
      <c r="AH4460">
        <v>9.5</v>
      </c>
      <c r="AI4460">
        <v>5.9853149999999999</v>
      </c>
      <c r="AJ4460">
        <v>193.52468500000001</v>
      </c>
      <c r="AK4460" t="s">
        <v>26</v>
      </c>
      <c r="AN4460" s="29">
        <v>0</v>
      </c>
      <c r="AO4460" s="30">
        <f t="shared" si="138"/>
        <v>0</v>
      </c>
      <c r="AP4460" s="30">
        <f t="shared" si="139"/>
        <v>0</v>
      </c>
    </row>
    <row r="4461" spans="1:42" x14ac:dyDescent="0.25">
      <c r="A4461" t="s">
        <v>219</v>
      </c>
      <c r="B4461">
        <v>1862986</v>
      </c>
      <c r="C4461" t="s">
        <v>15012</v>
      </c>
      <c r="D4461">
        <v>1059794</v>
      </c>
      <c r="E4461" t="s">
        <v>15013</v>
      </c>
      <c r="F4461" t="s">
        <v>89</v>
      </c>
      <c r="G4461" t="s">
        <v>90</v>
      </c>
      <c r="H4461" t="s">
        <v>10</v>
      </c>
      <c r="I4461" t="s">
        <v>15014</v>
      </c>
      <c r="J4461" t="s">
        <v>15015</v>
      </c>
      <c r="K4461" t="s">
        <v>92</v>
      </c>
      <c r="L4461" t="s">
        <v>231</v>
      </c>
      <c r="M4461">
        <v>88570</v>
      </c>
      <c r="N4461">
        <v>6</v>
      </c>
      <c r="O4461" s="17">
        <v>45490</v>
      </c>
      <c r="P4461" t="s">
        <v>108</v>
      </c>
      <c r="Q4461" t="s">
        <v>24</v>
      </c>
      <c r="R4461" s="17">
        <v>45488</v>
      </c>
      <c r="S4461" s="27"/>
      <c r="T4461">
        <v>26.9</v>
      </c>
      <c r="U4461">
        <v>3.316666666666666</v>
      </c>
      <c r="V4461">
        <v>30.216666666666669</v>
      </c>
      <c r="W4461">
        <v>3</v>
      </c>
      <c r="X4461">
        <v>1.51</v>
      </c>
      <c r="Y4461">
        <v>0</v>
      </c>
      <c r="Z4461">
        <v>0</v>
      </c>
      <c r="AA4461">
        <v>0</v>
      </c>
      <c r="AB4461">
        <v>0.95182500000000003</v>
      </c>
      <c r="AC4461" s="29">
        <v>30.774841666666671</v>
      </c>
      <c r="AD4461">
        <v>0</v>
      </c>
      <c r="AF4461">
        <v>90.65</v>
      </c>
      <c r="AG4461">
        <v>0</v>
      </c>
      <c r="AH4461">
        <v>4.53</v>
      </c>
      <c r="AI4461">
        <v>2.8554750000000002</v>
      </c>
      <c r="AJ4461">
        <v>92.324525000000008</v>
      </c>
      <c r="AK4461" t="s">
        <v>26</v>
      </c>
      <c r="AN4461" s="29">
        <v>0</v>
      </c>
      <c r="AO4461" s="30">
        <f t="shared" si="138"/>
        <v>0</v>
      </c>
      <c r="AP4461" s="30">
        <f t="shared" si="139"/>
        <v>0</v>
      </c>
    </row>
    <row r="4462" spans="1:42" x14ac:dyDescent="0.25">
      <c r="A4462" t="s">
        <v>219</v>
      </c>
      <c r="B4462">
        <v>1862986</v>
      </c>
      <c r="C4462" t="s">
        <v>15016</v>
      </c>
      <c r="D4462">
        <v>1059795</v>
      </c>
      <c r="E4462" t="s">
        <v>15013</v>
      </c>
      <c r="F4462" t="s">
        <v>89</v>
      </c>
      <c r="G4462" t="s">
        <v>90</v>
      </c>
      <c r="H4462" t="s">
        <v>10</v>
      </c>
      <c r="I4462" t="s">
        <v>15017</v>
      </c>
      <c r="J4462" t="s">
        <v>15018</v>
      </c>
      <c r="K4462" t="s">
        <v>92</v>
      </c>
      <c r="L4462" t="s">
        <v>231</v>
      </c>
      <c r="M4462">
        <v>88570</v>
      </c>
      <c r="N4462">
        <v>5</v>
      </c>
      <c r="O4462" s="17">
        <v>45490</v>
      </c>
      <c r="P4462" t="s">
        <v>108</v>
      </c>
      <c r="Q4462" t="s">
        <v>24</v>
      </c>
      <c r="R4462" s="17">
        <v>45488</v>
      </c>
      <c r="S4462" s="27"/>
      <c r="T4462">
        <v>26.9</v>
      </c>
      <c r="U4462">
        <v>3.316666666666666</v>
      </c>
      <c r="V4462">
        <v>30.216666666666669</v>
      </c>
      <c r="W4462">
        <v>3</v>
      </c>
      <c r="X4462">
        <v>1.51</v>
      </c>
      <c r="Y4462">
        <v>0</v>
      </c>
      <c r="Z4462">
        <v>0</v>
      </c>
      <c r="AA4462">
        <v>0</v>
      </c>
      <c r="AB4462">
        <v>0.95182500000000003</v>
      </c>
      <c r="AC4462" s="29">
        <v>30.774841666666671</v>
      </c>
      <c r="AD4462">
        <v>0</v>
      </c>
      <c r="AF4462">
        <v>90.65</v>
      </c>
      <c r="AG4462">
        <v>0</v>
      </c>
      <c r="AH4462">
        <v>4.53</v>
      </c>
      <c r="AI4462">
        <v>2.8554750000000002</v>
      </c>
      <c r="AJ4462">
        <v>92.324525000000008</v>
      </c>
      <c r="AK4462" t="s">
        <v>26</v>
      </c>
      <c r="AN4462" s="29">
        <v>0</v>
      </c>
      <c r="AO4462" s="30">
        <f t="shared" si="138"/>
        <v>0</v>
      </c>
      <c r="AP4462" s="30">
        <f t="shared" si="139"/>
        <v>0</v>
      </c>
    </row>
    <row r="4463" spans="1:42" x14ac:dyDescent="0.25">
      <c r="A4463" t="s">
        <v>219</v>
      </c>
      <c r="B4463">
        <v>1862956</v>
      </c>
      <c r="C4463" t="s">
        <v>15019</v>
      </c>
      <c r="D4463">
        <v>489305</v>
      </c>
      <c r="E4463" t="s">
        <v>15020</v>
      </c>
      <c r="F4463" t="s">
        <v>89</v>
      </c>
      <c r="G4463" t="s">
        <v>90</v>
      </c>
      <c r="H4463" t="s">
        <v>10</v>
      </c>
      <c r="I4463" t="s">
        <v>11209</v>
      </c>
      <c r="J4463" t="s">
        <v>11210</v>
      </c>
      <c r="K4463" t="s">
        <v>224</v>
      </c>
      <c r="L4463" t="s">
        <v>271</v>
      </c>
      <c r="M4463">
        <v>82402</v>
      </c>
      <c r="N4463">
        <v>31</v>
      </c>
      <c r="O4463" s="17">
        <v>45488</v>
      </c>
      <c r="P4463" t="s">
        <v>1358</v>
      </c>
      <c r="Q4463" t="s">
        <v>24</v>
      </c>
      <c r="R4463" s="17">
        <v>45488</v>
      </c>
      <c r="S4463" s="27"/>
      <c r="T4463">
        <v>49.566666666666663</v>
      </c>
      <c r="U4463">
        <v>7.2</v>
      </c>
      <c r="V4463">
        <v>56.766666666666673</v>
      </c>
      <c r="W4463">
        <v>3</v>
      </c>
      <c r="X4463">
        <v>2.84</v>
      </c>
      <c r="Y4463">
        <v>0</v>
      </c>
      <c r="Z4463">
        <v>0</v>
      </c>
      <c r="AA4463">
        <v>0</v>
      </c>
      <c r="AB4463">
        <v>1.7881499999999999</v>
      </c>
      <c r="AC4463" s="29">
        <v>57.818516666666667</v>
      </c>
      <c r="AD4463">
        <v>0</v>
      </c>
      <c r="AF4463">
        <v>170.3</v>
      </c>
      <c r="AG4463">
        <v>0</v>
      </c>
      <c r="AH4463">
        <v>8.52</v>
      </c>
      <c r="AI4463">
        <v>5.3644499999999997</v>
      </c>
      <c r="AJ4463">
        <v>173.45554999999999</v>
      </c>
      <c r="AK4463" t="s">
        <v>26</v>
      </c>
      <c r="AN4463" s="29">
        <v>0</v>
      </c>
      <c r="AO4463" s="30">
        <f t="shared" si="138"/>
        <v>0</v>
      </c>
      <c r="AP4463" s="30">
        <f t="shared" si="139"/>
        <v>0</v>
      </c>
    </row>
    <row r="4464" spans="1:42" x14ac:dyDescent="0.25">
      <c r="A4464" t="s">
        <v>219</v>
      </c>
      <c r="B4464">
        <v>1862937</v>
      </c>
      <c r="C4464" t="s">
        <v>15021</v>
      </c>
      <c r="D4464">
        <v>1059789</v>
      </c>
      <c r="E4464" t="s">
        <v>15022</v>
      </c>
      <c r="F4464" t="s">
        <v>89</v>
      </c>
      <c r="G4464" t="s">
        <v>90</v>
      </c>
      <c r="H4464" t="s">
        <v>10</v>
      </c>
      <c r="I4464" t="s">
        <v>15023</v>
      </c>
      <c r="J4464" t="s">
        <v>15024</v>
      </c>
      <c r="K4464" t="s">
        <v>92</v>
      </c>
      <c r="L4464" t="s">
        <v>271</v>
      </c>
      <c r="M4464">
        <v>831</v>
      </c>
      <c r="N4464">
        <v>32</v>
      </c>
      <c r="O4464" s="17">
        <v>45495</v>
      </c>
      <c r="P4464" t="s">
        <v>122</v>
      </c>
      <c r="Q4464" t="s">
        <v>24</v>
      </c>
      <c r="R4464" s="17">
        <v>45488</v>
      </c>
      <c r="S4464" s="27"/>
      <c r="T4464">
        <v>76.7</v>
      </c>
      <c r="U4464">
        <v>5.2066666666666661</v>
      </c>
      <c r="V4464">
        <v>81.906666666666666</v>
      </c>
      <c r="W4464">
        <v>3</v>
      </c>
      <c r="X4464">
        <v>4.0966666666666667</v>
      </c>
      <c r="Y4464">
        <v>0</v>
      </c>
      <c r="Z4464">
        <v>0</v>
      </c>
      <c r="AA4464">
        <v>0</v>
      </c>
      <c r="AB4464">
        <v>2.58006</v>
      </c>
      <c r="AC4464" s="29">
        <v>83.423273333333327</v>
      </c>
      <c r="AD4464">
        <v>0</v>
      </c>
      <c r="AF4464">
        <v>245.72</v>
      </c>
      <c r="AG4464">
        <v>0</v>
      </c>
      <c r="AH4464">
        <v>12.29</v>
      </c>
      <c r="AI4464">
        <v>7.7401799999999996</v>
      </c>
      <c r="AJ4464">
        <v>250.26982000000001</v>
      </c>
      <c r="AK4464" t="s">
        <v>26</v>
      </c>
      <c r="AN4464" s="29">
        <v>0</v>
      </c>
      <c r="AO4464" s="30">
        <f t="shared" si="138"/>
        <v>0</v>
      </c>
      <c r="AP4464" s="30">
        <f t="shared" si="139"/>
        <v>0</v>
      </c>
    </row>
    <row r="4465" spans="1:42" x14ac:dyDescent="0.25">
      <c r="A4465" t="s">
        <v>219</v>
      </c>
      <c r="B4465">
        <v>1862926</v>
      </c>
      <c r="C4465" t="s">
        <v>15025</v>
      </c>
      <c r="D4465">
        <v>1742833</v>
      </c>
      <c r="E4465" t="s">
        <v>15026</v>
      </c>
      <c r="F4465" t="s">
        <v>89</v>
      </c>
      <c r="G4465" t="s">
        <v>90</v>
      </c>
      <c r="H4465" t="s">
        <v>10</v>
      </c>
      <c r="I4465" t="s">
        <v>15027</v>
      </c>
      <c r="J4465" t="s">
        <v>15028</v>
      </c>
      <c r="K4465" t="s">
        <v>225</v>
      </c>
      <c r="L4465" t="s">
        <v>224</v>
      </c>
      <c r="M4465">
        <v>8815</v>
      </c>
      <c r="N4465">
        <v>31</v>
      </c>
      <c r="O4465" s="17">
        <v>45489</v>
      </c>
      <c r="P4465" t="s">
        <v>140</v>
      </c>
      <c r="Q4465" t="s">
        <v>24</v>
      </c>
      <c r="R4465" s="17">
        <v>45488</v>
      </c>
      <c r="S4465" s="27"/>
      <c r="T4465">
        <v>95.61333333333333</v>
      </c>
      <c r="U4465">
        <v>6.34</v>
      </c>
      <c r="V4465">
        <v>101.9533333333333</v>
      </c>
      <c r="W4465">
        <v>3</v>
      </c>
      <c r="X4465">
        <v>5.0966666666666667</v>
      </c>
      <c r="Y4465">
        <v>0</v>
      </c>
      <c r="Z4465">
        <v>0</v>
      </c>
      <c r="AA4465">
        <v>0</v>
      </c>
      <c r="AB4465">
        <v>3.2115300000000002</v>
      </c>
      <c r="AC4465" s="29">
        <v>103.83847</v>
      </c>
      <c r="AD4465">
        <v>0</v>
      </c>
      <c r="AF4465">
        <v>305.86</v>
      </c>
      <c r="AG4465">
        <v>0</v>
      </c>
      <c r="AH4465">
        <v>15.29</v>
      </c>
      <c r="AI4465">
        <v>9.6345899999999993</v>
      </c>
      <c r="AJ4465">
        <v>311.51540999999997</v>
      </c>
      <c r="AK4465" t="s">
        <v>26</v>
      </c>
      <c r="AN4465" s="29">
        <v>0</v>
      </c>
      <c r="AO4465" s="30">
        <f t="shared" si="138"/>
        <v>0</v>
      </c>
      <c r="AP4465" s="30">
        <f t="shared" si="139"/>
        <v>0</v>
      </c>
    </row>
    <row r="4466" spans="1:42" x14ac:dyDescent="0.25">
      <c r="A4466" t="s">
        <v>219</v>
      </c>
      <c r="B4466">
        <v>1862926</v>
      </c>
      <c r="C4466" t="s">
        <v>15029</v>
      </c>
      <c r="D4466">
        <v>1742834</v>
      </c>
      <c r="E4466" t="s">
        <v>15026</v>
      </c>
      <c r="F4466" t="s">
        <v>89</v>
      </c>
      <c r="G4466" t="s">
        <v>90</v>
      </c>
      <c r="H4466" t="s">
        <v>10</v>
      </c>
      <c r="I4466" t="s">
        <v>15030</v>
      </c>
      <c r="J4466" t="s">
        <v>15031</v>
      </c>
      <c r="K4466" t="s">
        <v>225</v>
      </c>
      <c r="L4466" t="s">
        <v>224</v>
      </c>
      <c r="M4466">
        <v>8815</v>
      </c>
      <c r="N4466">
        <v>32</v>
      </c>
      <c r="O4466" s="17">
        <v>45489</v>
      </c>
      <c r="P4466" t="s">
        <v>140</v>
      </c>
      <c r="Q4466" t="s">
        <v>24</v>
      </c>
      <c r="R4466" s="17">
        <v>45488</v>
      </c>
      <c r="S4466" s="27"/>
      <c r="T4466">
        <v>95.61333333333333</v>
      </c>
      <c r="U4466">
        <v>6.34</v>
      </c>
      <c r="V4466">
        <v>101.9533333333333</v>
      </c>
      <c r="W4466">
        <v>3</v>
      </c>
      <c r="X4466">
        <v>5.0966666666666667</v>
      </c>
      <c r="Y4466">
        <v>0</v>
      </c>
      <c r="Z4466">
        <v>0</v>
      </c>
      <c r="AA4466">
        <v>0</v>
      </c>
      <c r="AB4466">
        <v>3.2115300000000002</v>
      </c>
      <c r="AC4466" s="29">
        <v>103.83847</v>
      </c>
      <c r="AD4466">
        <v>0</v>
      </c>
      <c r="AF4466">
        <v>305.86</v>
      </c>
      <c r="AG4466">
        <v>0</v>
      </c>
      <c r="AH4466">
        <v>15.29</v>
      </c>
      <c r="AI4466">
        <v>9.6345899999999993</v>
      </c>
      <c r="AJ4466">
        <v>311.51540999999997</v>
      </c>
      <c r="AK4466" t="s">
        <v>26</v>
      </c>
      <c r="AN4466" s="29">
        <v>0</v>
      </c>
      <c r="AO4466" s="30">
        <f t="shared" si="138"/>
        <v>0</v>
      </c>
      <c r="AP4466" s="30">
        <f t="shared" si="139"/>
        <v>0</v>
      </c>
    </row>
    <row r="4467" spans="1:42" x14ac:dyDescent="0.25">
      <c r="A4467" t="s">
        <v>219</v>
      </c>
      <c r="B4467">
        <v>1862921</v>
      </c>
      <c r="C4467" t="s">
        <v>15032</v>
      </c>
      <c r="D4467">
        <v>1059780</v>
      </c>
      <c r="E4467" t="s">
        <v>15033</v>
      </c>
      <c r="F4467" t="s">
        <v>89</v>
      </c>
      <c r="G4467" t="s">
        <v>90</v>
      </c>
      <c r="H4467" t="s">
        <v>10</v>
      </c>
      <c r="I4467" t="s">
        <v>15034</v>
      </c>
      <c r="J4467" t="s">
        <v>15035</v>
      </c>
      <c r="K4467" t="s">
        <v>115</v>
      </c>
      <c r="L4467" t="s">
        <v>256</v>
      </c>
      <c r="M4467">
        <v>8470</v>
      </c>
      <c r="N4467">
        <v>19</v>
      </c>
      <c r="O4467" s="17">
        <v>45489</v>
      </c>
      <c r="P4467" t="s">
        <v>111</v>
      </c>
      <c r="Q4467" t="s">
        <v>24</v>
      </c>
      <c r="R4467" s="17">
        <v>45488</v>
      </c>
      <c r="S4467" s="27"/>
      <c r="T4467">
        <v>29.736666666666661</v>
      </c>
      <c r="U4467">
        <v>5.3599999999999994</v>
      </c>
      <c r="V4467">
        <v>35.096666666666671</v>
      </c>
      <c r="W4467">
        <v>3</v>
      </c>
      <c r="X4467">
        <v>1.753333333333333</v>
      </c>
      <c r="Y4467">
        <v>0</v>
      </c>
      <c r="Z4467">
        <v>0</v>
      </c>
      <c r="AA4467">
        <v>0</v>
      </c>
      <c r="AB4467">
        <v>1.105545</v>
      </c>
      <c r="AC4467" s="29">
        <v>35.744455000000002</v>
      </c>
      <c r="AD4467">
        <v>0</v>
      </c>
      <c r="AF4467">
        <v>105.29</v>
      </c>
      <c r="AG4467">
        <v>0</v>
      </c>
      <c r="AH4467">
        <v>5.26</v>
      </c>
      <c r="AI4467">
        <v>3.3166350000000002</v>
      </c>
      <c r="AJ4467">
        <v>107.23336500000001</v>
      </c>
      <c r="AK4467" t="s">
        <v>26</v>
      </c>
      <c r="AN4467" s="29">
        <v>0</v>
      </c>
      <c r="AO4467" s="30">
        <f t="shared" si="138"/>
        <v>0</v>
      </c>
      <c r="AP4467" s="30">
        <f t="shared" si="139"/>
        <v>0</v>
      </c>
    </row>
    <row r="4468" spans="1:42" x14ac:dyDescent="0.25">
      <c r="A4468" t="s">
        <v>219</v>
      </c>
      <c r="B4468">
        <v>1862921</v>
      </c>
      <c r="C4468" t="s">
        <v>15036</v>
      </c>
      <c r="D4468">
        <v>1059779</v>
      </c>
      <c r="E4468" t="s">
        <v>15033</v>
      </c>
      <c r="F4468" t="s">
        <v>89</v>
      </c>
      <c r="G4468" t="s">
        <v>90</v>
      </c>
      <c r="H4468" t="s">
        <v>10</v>
      </c>
      <c r="I4468" t="s">
        <v>15037</v>
      </c>
      <c r="J4468" t="s">
        <v>15038</v>
      </c>
      <c r="K4468" t="s">
        <v>115</v>
      </c>
      <c r="L4468" t="s">
        <v>256</v>
      </c>
      <c r="M4468">
        <v>8470</v>
      </c>
      <c r="N4468">
        <v>20</v>
      </c>
      <c r="O4468" s="17">
        <v>45489</v>
      </c>
      <c r="P4468" t="s">
        <v>111</v>
      </c>
      <c r="Q4468" t="s">
        <v>24</v>
      </c>
      <c r="R4468" s="17">
        <v>45488</v>
      </c>
      <c r="S4468" s="27"/>
      <c r="T4468">
        <v>29.736666666666661</v>
      </c>
      <c r="U4468">
        <v>5.3599999999999994</v>
      </c>
      <c r="V4468">
        <v>35.096666666666671</v>
      </c>
      <c r="W4468">
        <v>3</v>
      </c>
      <c r="X4468">
        <v>1.753333333333333</v>
      </c>
      <c r="Y4468">
        <v>0</v>
      </c>
      <c r="Z4468">
        <v>0</v>
      </c>
      <c r="AA4468">
        <v>0</v>
      </c>
      <c r="AB4468">
        <v>1.105545</v>
      </c>
      <c r="AC4468" s="29">
        <v>35.744455000000002</v>
      </c>
      <c r="AD4468">
        <v>0</v>
      </c>
      <c r="AF4468">
        <v>105.29</v>
      </c>
      <c r="AG4468">
        <v>0</v>
      </c>
      <c r="AH4468">
        <v>5.26</v>
      </c>
      <c r="AI4468">
        <v>3.3166350000000002</v>
      </c>
      <c r="AJ4468">
        <v>107.23336500000001</v>
      </c>
      <c r="AK4468" t="s">
        <v>26</v>
      </c>
      <c r="AN4468" s="29">
        <v>0</v>
      </c>
      <c r="AO4468" s="30">
        <f t="shared" si="138"/>
        <v>0</v>
      </c>
      <c r="AP4468" s="30">
        <f t="shared" si="139"/>
        <v>0</v>
      </c>
    </row>
    <row r="4469" spans="1:42" x14ac:dyDescent="0.25">
      <c r="A4469" t="s">
        <v>219</v>
      </c>
      <c r="B4469">
        <v>1862918</v>
      </c>
      <c r="C4469" t="s">
        <v>15039</v>
      </c>
      <c r="D4469">
        <v>1742826</v>
      </c>
      <c r="E4469" t="s">
        <v>15040</v>
      </c>
      <c r="F4469" t="s">
        <v>89</v>
      </c>
      <c r="G4469" t="s">
        <v>90</v>
      </c>
      <c r="H4469" t="s">
        <v>10</v>
      </c>
      <c r="I4469" t="s">
        <v>15041</v>
      </c>
      <c r="J4469" t="s">
        <v>15042</v>
      </c>
      <c r="K4469" t="s">
        <v>874</v>
      </c>
      <c r="L4469" t="s">
        <v>92</v>
      </c>
      <c r="M4469">
        <v>823</v>
      </c>
      <c r="N4469">
        <v>31</v>
      </c>
      <c r="O4469" s="17">
        <v>45493</v>
      </c>
      <c r="P4469" t="s">
        <v>158</v>
      </c>
      <c r="Q4469" t="s">
        <v>24</v>
      </c>
      <c r="R4469" s="17">
        <v>45488</v>
      </c>
      <c r="S4469" s="27"/>
      <c r="T4469">
        <v>105.37333333333331</v>
      </c>
      <c r="U4469">
        <v>8.16</v>
      </c>
      <c r="V4469">
        <v>113.5333333333333</v>
      </c>
      <c r="W4469">
        <v>3</v>
      </c>
      <c r="X4469">
        <v>5.6766666666666667</v>
      </c>
      <c r="Y4469">
        <v>0</v>
      </c>
      <c r="Z4469">
        <v>0</v>
      </c>
      <c r="AA4469">
        <v>0</v>
      </c>
      <c r="AB4469">
        <v>3.5762999999999998</v>
      </c>
      <c r="AC4469" s="29">
        <v>115.6337</v>
      </c>
      <c r="AD4469">
        <v>0</v>
      </c>
      <c r="AF4469">
        <v>340.6</v>
      </c>
      <c r="AG4469">
        <v>0</v>
      </c>
      <c r="AH4469">
        <v>17.03</v>
      </c>
      <c r="AI4469">
        <v>10.728899999999999</v>
      </c>
      <c r="AJ4469">
        <v>346.90109999999999</v>
      </c>
      <c r="AK4469" t="s">
        <v>26</v>
      </c>
      <c r="AN4469" s="29">
        <v>0</v>
      </c>
      <c r="AO4469" s="30">
        <f t="shared" si="138"/>
        <v>0</v>
      </c>
      <c r="AP4469" s="30">
        <f t="shared" si="139"/>
        <v>0</v>
      </c>
    </row>
    <row r="4470" spans="1:42" x14ac:dyDescent="0.25">
      <c r="A4470" t="s">
        <v>219</v>
      </c>
      <c r="B4470">
        <v>1862876</v>
      </c>
      <c r="C4470" t="s">
        <v>15043</v>
      </c>
      <c r="D4470">
        <v>489297</v>
      </c>
      <c r="E4470" t="s">
        <v>15044</v>
      </c>
      <c r="F4470" t="s">
        <v>89</v>
      </c>
      <c r="G4470" t="s">
        <v>90</v>
      </c>
      <c r="H4470" t="s">
        <v>10</v>
      </c>
      <c r="I4470" t="s">
        <v>15045</v>
      </c>
      <c r="J4470" t="s">
        <v>15031</v>
      </c>
      <c r="K4470" t="s">
        <v>224</v>
      </c>
      <c r="L4470" t="s">
        <v>225</v>
      </c>
      <c r="M4470">
        <v>8287</v>
      </c>
      <c r="N4470">
        <v>14</v>
      </c>
      <c r="O4470" s="17">
        <v>45488</v>
      </c>
      <c r="P4470" t="s">
        <v>1192</v>
      </c>
      <c r="Q4470" t="s">
        <v>24</v>
      </c>
      <c r="R4470" s="17">
        <v>45488</v>
      </c>
      <c r="S4470" s="27"/>
      <c r="T4470">
        <v>66.976666666666674</v>
      </c>
      <c r="U4470">
        <v>7.6533333333333333</v>
      </c>
      <c r="V4470">
        <v>74.63</v>
      </c>
      <c r="W4470">
        <v>3</v>
      </c>
      <c r="X4470">
        <v>3.73</v>
      </c>
      <c r="Y4470">
        <v>0</v>
      </c>
      <c r="Z4470">
        <v>0</v>
      </c>
      <c r="AA4470">
        <v>0</v>
      </c>
      <c r="AB4470">
        <v>2.3508450000000001</v>
      </c>
      <c r="AC4470" s="29">
        <v>76.009154999999993</v>
      </c>
      <c r="AD4470">
        <v>0</v>
      </c>
      <c r="AF4470">
        <v>223.89</v>
      </c>
      <c r="AG4470">
        <v>0</v>
      </c>
      <c r="AH4470">
        <v>11.19</v>
      </c>
      <c r="AI4470">
        <v>7.0525349999999998</v>
      </c>
      <c r="AJ4470">
        <v>228.02746500000001</v>
      </c>
      <c r="AK4470" t="s">
        <v>26</v>
      </c>
      <c r="AN4470" s="29">
        <v>0</v>
      </c>
      <c r="AO4470" s="30">
        <f t="shared" si="138"/>
        <v>0</v>
      </c>
      <c r="AP4470" s="30">
        <f t="shared" si="139"/>
        <v>0</v>
      </c>
    </row>
    <row r="4471" spans="1:42" x14ac:dyDescent="0.25">
      <c r="A4471" t="s">
        <v>219</v>
      </c>
      <c r="B4471">
        <v>1862876</v>
      </c>
      <c r="C4471" t="s">
        <v>15046</v>
      </c>
      <c r="D4471">
        <v>489298</v>
      </c>
      <c r="E4471" t="s">
        <v>15044</v>
      </c>
      <c r="F4471" t="s">
        <v>89</v>
      </c>
      <c r="G4471" t="s">
        <v>90</v>
      </c>
      <c r="H4471" t="s">
        <v>10</v>
      </c>
      <c r="I4471" t="s">
        <v>15047</v>
      </c>
      <c r="J4471" t="s">
        <v>15028</v>
      </c>
      <c r="K4471" t="s">
        <v>224</v>
      </c>
      <c r="L4471" t="s">
        <v>225</v>
      </c>
      <c r="M4471">
        <v>8287</v>
      </c>
      <c r="N4471">
        <v>13</v>
      </c>
      <c r="O4471" s="17">
        <v>45488</v>
      </c>
      <c r="P4471" t="s">
        <v>1192</v>
      </c>
      <c r="Q4471" t="s">
        <v>24</v>
      </c>
      <c r="R4471" s="17">
        <v>45488</v>
      </c>
      <c r="S4471" s="27"/>
      <c r="T4471">
        <v>66.976666666666674</v>
      </c>
      <c r="U4471">
        <v>7.6533333333333333</v>
      </c>
      <c r="V4471">
        <v>74.63</v>
      </c>
      <c r="W4471">
        <v>3</v>
      </c>
      <c r="X4471">
        <v>3.73</v>
      </c>
      <c r="Y4471">
        <v>0</v>
      </c>
      <c r="Z4471">
        <v>0</v>
      </c>
      <c r="AA4471">
        <v>0</v>
      </c>
      <c r="AB4471">
        <v>2.3508450000000001</v>
      </c>
      <c r="AC4471" s="29">
        <v>76.009154999999993</v>
      </c>
      <c r="AD4471">
        <v>0</v>
      </c>
      <c r="AF4471">
        <v>223.89</v>
      </c>
      <c r="AG4471">
        <v>0</v>
      </c>
      <c r="AH4471">
        <v>11.19</v>
      </c>
      <c r="AI4471">
        <v>7.0525349999999998</v>
      </c>
      <c r="AJ4471">
        <v>228.02746500000001</v>
      </c>
      <c r="AK4471" t="s">
        <v>26</v>
      </c>
      <c r="AN4471" s="29">
        <v>0</v>
      </c>
      <c r="AO4471" s="30">
        <f t="shared" si="138"/>
        <v>0</v>
      </c>
      <c r="AP4471" s="30">
        <f t="shared" si="139"/>
        <v>0</v>
      </c>
    </row>
    <row r="4472" spans="1:42" x14ac:dyDescent="0.25">
      <c r="A4472" t="s">
        <v>219</v>
      </c>
      <c r="B4472">
        <v>1862809</v>
      </c>
      <c r="C4472" t="s">
        <v>15048</v>
      </c>
      <c r="D4472">
        <v>1059756</v>
      </c>
      <c r="E4472" t="s">
        <v>15049</v>
      </c>
      <c r="F4472" t="s">
        <v>89</v>
      </c>
      <c r="G4472" t="s">
        <v>90</v>
      </c>
      <c r="H4472" t="s">
        <v>14</v>
      </c>
      <c r="I4472" t="s">
        <v>7233</v>
      </c>
      <c r="J4472" t="s">
        <v>15050</v>
      </c>
      <c r="K4472" t="s">
        <v>94</v>
      </c>
      <c r="L4472" t="s">
        <v>271</v>
      </c>
      <c r="M4472">
        <v>2422</v>
      </c>
      <c r="N4472">
        <v>18</v>
      </c>
      <c r="O4472" s="17">
        <v>45492</v>
      </c>
      <c r="P4472" t="s">
        <v>816</v>
      </c>
      <c r="Q4472" t="s">
        <v>24</v>
      </c>
      <c r="R4472" s="17">
        <v>45488</v>
      </c>
      <c r="S4472" s="27"/>
      <c r="T4472">
        <v>45.38</v>
      </c>
      <c r="U4472">
        <v>4.66</v>
      </c>
      <c r="V4472">
        <v>50.04</v>
      </c>
      <c r="W4472">
        <v>4</v>
      </c>
      <c r="X4472">
        <v>2.5024999999999999</v>
      </c>
      <c r="Y4472">
        <v>0</v>
      </c>
      <c r="Z4472">
        <v>0</v>
      </c>
      <c r="AA4472">
        <v>0</v>
      </c>
      <c r="AB4472">
        <v>1.57626</v>
      </c>
      <c r="AC4472" s="29">
        <v>50.966239999999999</v>
      </c>
      <c r="AD4472">
        <v>0</v>
      </c>
      <c r="AF4472">
        <v>200.16</v>
      </c>
      <c r="AG4472">
        <v>0</v>
      </c>
      <c r="AH4472">
        <v>10.01</v>
      </c>
      <c r="AI4472">
        <v>6.30504</v>
      </c>
      <c r="AJ4472">
        <v>203.86496</v>
      </c>
      <c r="AK4472" t="s">
        <v>31</v>
      </c>
      <c r="AN4472" s="29">
        <v>0</v>
      </c>
      <c r="AO4472" s="30">
        <f t="shared" si="138"/>
        <v>0</v>
      </c>
      <c r="AP4472" s="30">
        <f t="shared" si="139"/>
        <v>0</v>
      </c>
    </row>
    <row r="4473" spans="1:42" x14ac:dyDescent="0.25">
      <c r="A4473" t="s">
        <v>219</v>
      </c>
      <c r="B4473">
        <v>1862728</v>
      </c>
      <c r="C4473" t="s">
        <v>15051</v>
      </c>
      <c r="D4473">
        <v>1059737</v>
      </c>
      <c r="E4473" t="s">
        <v>15052</v>
      </c>
      <c r="F4473" t="s">
        <v>89</v>
      </c>
      <c r="G4473" t="s">
        <v>90</v>
      </c>
      <c r="H4473" t="s">
        <v>14</v>
      </c>
      <c r="I4473" t="s">
        <v>15053</v>
      </c>
      <c r="J4473" t="s">
        <v>15054</v>
      </c>
      <c r="K4473" t="s">
        <v>94</v>
      </c>
      <c r="L4473" t="s">
        <v>271</v>
      </c>
      <c r="M4473">
        <v>2422</v>
      </c>
      <c r="N4473">
        <v>1</v>
      </c>
      <c r="O4473" s="17">
        <v>45492</v>
      </c>
      <c r="P4473" t="s">
        <v>816</v>
      </c>
      <c r="Q4473" t="s">
        <v>24</v>
      </c>
      <c r="R4473" s="17">
        <v>45488</v>
      </c>
      <c r="S4473" s="27"/>
      <c r="T4473">
        <v>60.506666666666668</v>
      </c>
      <c r="U4473">
        <v>6.2133333333333338</v>
      </c>
      <c r="V4473">
        <v>66.72</v>
      </c>
      <c r="W4473">
        <v>3</v>
      </c>
      <c r="X4473">
        <v>3.336666666666666</v>
      </c>
      <c r="Y4473">
        <v>0</v>
      </c>
      <c r="Z4473">
        <v>0</v>
      </c>
      <c r="AA4473">
        <v>0</v>
      </c>
      <c r="AB4473">
        <v>2.10168</v>
      </c>
      <c r="AC4473" s="29">
        <v>67.95498666666667</v>
      </c>
      <c r="AD4473">
        <v>0</v>
      </c>
      <c r="AF4473">
        <v>200.16</v>
      </c>
      <c r="AG4473">
        <v>0</v>
      </c>
      <c r="AH4473">
        <v>10.01</v>
      </c>
      <c r="AI4473">
        <v>6.30504</v>
      </c>
      <c r="AJ4473">
        <v>203.86496</v>
      </c>
      <c r="AK4473" t="s">
        <v>26</v>
      </c>
      <c r="AN4473" s="29">
        <v>0</v>
      </c>
      <c r="AO4473" s="30">
        <f t="shared" si="138"/>
        <v>0</v>
      </c>
      <c r="AP4473" s="30">
        <f t="shared" si="139"/>
        <v>0</v>
      </c>
    </row>
    <row r="4474" spans="1:42" x14ac:dyDescent="0.25">
      <c r="A4474" t="s">
        <v>219</v>
      </c>
      <c r="B4474">
        <v>1862714</v>
      </c>
      <c r="C4474" t="s">
        <v>15055</v>
      </c>
      <c r="D4474">
        <v>1742784</v>
      </c>
      <c r="E4474" t="s">
        <v>15056</v>
      </c>
      <c r="F4474" t="s">
        <v>89</v>
      </c>
      <c r="G4474" t="s">
        <v>90</v>
      </c>
      <c r="H4474" t="s">
        <v>137</v>
      </c>
      <c r="I4474" t="s">
        <v>15057</v>
      </c>
      <c r="J4474" t="s">
        <v>15058</v>
      </c>
      <c r="K4474" t="s">
        <v>572</v>
      </c>
      <c r="L4474" t="s">
        <v>95</v>
      </c>
      <c r="M4474">
        <v>823</v>
      </c>
      <c r="N4474">
        <v>29</v>
      </c>
      <c r="O4474" s="17">
        <v>45493</v>
      </c>
      <c r="P4474" t="s">
        <v>299</v>
      </c>
      <c r="Q4474" t="s">
        <v>24</v>
      </c>
      <c r="R4474" s="17">
        <v>45488</v>
      </c>
      <c r="S4474" s="27"/>
      <c r="T4474">
        <v>53.226666666666667</v>
      </c>
      <c r="U4474">
        <v>3.2833333333333332</v>
      </c>
      <c r="V4474">
        <v>56.51</v>
      </c>
      <c r="W4474">
        <v>3</v>
      </c>
      <c r="X4474">
        <v>2.8266666666666671</v>
      </c>
      <c r="Y4474">
        <v>0</v>
      </c>
      <c r="Z4474">
        <v>0</v>
      </c>
      <c r="AA4474">
        <v>0</v>
      </c>
      <c r="AB4474">
        <v>2.9667750000000002</v>
      </c>
      <c r="AC4474" s="29">
        <v>56.369891666666661</v>
      </c>
      <c r="AD4474">
        <v>0</v>
      </c>
      <c r="AF4474">
        <v>169.53</v>
      </c>
      <c r="AG4474">
        <v>0</v>
      </c>
      <c r="AH4474">
        <v>8.48</v>
      </c>
      <c r="AI4474">
        <v>8.9003250000000005</v>
      </c>
      <c r="AJ4474">
        <v>169.10967500000001</v>
      </c>
      <c r="AK4474" t="s">
        <v>26</v>
      </c>
      <c r="AN4474" s="29">
        <v>0</v>
      </c>
      <c r="AO4474" s="30">
        <f t="shared" si="138"/>
        <v>0</v>
      </c>
      <c r="AP4474" s="30">
        <f t="shared" si="139"/>
        <v>0</v>
      </c>
    </row>
    <row r="4475" spans="1:42" x14ac:dyDescent="0.25">
      <c r="A4475" t="s">
        <v>219</v>
      </c>
      <c r="B4475">
        <v>1862714</v>
      </c>
      <c r="C4475" t="s">
        <v>15059</v>
      </c>
      <c r="D4475">
        <v>1742785</v>
      </c>
      <c r="E4475" t="s">
        <v>15056</v>
      </c>
      <c r="F4475" t="s">
        <v>89</v>
      </c>
      <c r="G4475" t="s">
        <v>90</v>
      </c>
      <c r="H4475" t="s">
        <v>137</v>
      </c>
      <c r="I4475" t="s">
        <v>15060</v>
      </c>
      <c r="J4475" t="s">
        <v>15061</v>
      </c>
      <c r="K4475" t="s">
        <v>572</v>
      </c>
      <c r="L4475" t="s">
        <v>95</v>
      </c>
      <c r="M4475">
        <v>823</v>
      </c>
      <c r="N4475">
        <v>30</v>
      </c>
      <c r="O4475" s="17">
        <v>45493</v>
      </c>
      <c r="P4475" t="s">
        <v>299</v>
      </c>
      <c r="Q4475" t="s">
        <v>24</v>
      </c>
      <c r="R4475" s="17">
        <v>45488</v>
      </c>
      <c r="S4475" s="27"/>
      <c r="T4475">
        <v>53.226666666666667</v>
      </c>
      <c r="U4475">
        <v>3.2833333333333332</v>
      </c>
      <c r="V4475">
        <v>56.51</v>
      </c>
      <c r="W4475">
        <v>3</v>
      </c>
      <c r="X4475">
        <v>2.8266666666666671</v>
      </c>
      <c r="Y4475">
        <v>0</v>
      </c>
      <c r="Z4475">
        <v>0</v>
      </c>
      <c r="AA4475">
        <v>0</v>
      </c>
      <c r="AB4475">
        <v>2.9667750000000002</v>
      </c>
      <c r="AC4475" s="29">
        <v>56.369891666666661</v>
      </c>
      <c r="AD4475">
        <v>0</v>
      </c>
      <c r="AF4475">
        <v>169.53</v>
      </c>
      <c r="AG4475">
        <v>0</v>
      </c>
      <c r="AH4475">
        <v>8.48</v>
      </c>
      <c r="AI4475">
        <v>8.9003250000000005</v>
      </c>
      <c r="AJ4475">
        <v>169.10967500000001</v>
      </c>
      <c r="AK4475" t="s">
        <v>26</v>
      </c>
      <c r="AN4475" s="29">
        <v>0</v>
      </c>
      <c r="AO4475" s="30">
        <f t="shared" si="138"/>
        <v>0</v>
      </c>
      <c r="AP4475" s="30">
        <f t="shared" si="139"/>
        <v>0</v>
      </c>
    </row>
    <row r="4476" spans="1:42" x14ac:dyDescent="0.25">
      <c r="A4476" t="s">
        <v>219</v>
      </c>
      <c r="B4476">
        <v>1862679</v>
      </c>
      <c r="C4476" t="s">
        <v>15062</v>
      </c>
      <c r="D4476">
        <v>1742713</v>
      </c>
      <c r="E4476" t="s">
        <v>15063</v>
      </c>
      <c r="F4476" t="s">
        <v>89</v>
      </c>
      <c r="G4476" t="s">
        <v>90</v>
      </c>
      <c r="H4476" t="s">
        <v>10</v>
      </c>
      <c r="I4476" t="s">
        <v>15064</v>
      </c>
      <c r="J4476" t="s">
        <v>15065</v>
      </c>
      <c r="K4476" t="s">
        <v>1121</v>
      </c>
      <c r="L4476" t="s">
        <v>94</v>
      </c>
      <c r="M4476">
        <v>2300</v>
      </c>
      <c r="N4476">
        <v>16</v>
      </c>
      <c r="O4476" s="17">
        <v>45496</v>
      </c>
      <c r="P4476" t="s">
        <v>121</v>
      </c>
      <c r="Q4476" t="s">
        <v>24</v>
      </c>
      <c r="R4476" s="17">
        <v>45488</v>
      </c>
      <c r="S4476" s="27"/>
      <c r="T4476">
        <v>53.006666666666668</v>
      </c>
      <c r="U4476">
        <v>4.37</v>
      </c>
      <c r="V4476">
        <v>57.376666666666672</v>
      </c>
      <c r="W4476">
        <v>3</v>
      </c>
      <c r="X4476">
        <v>2.87</v>
      </c>
      <c r="Y4476">
        <v>0</v>
      </c>
      <c r="Z4476">
        <v>0</v>
      </c>
      <c r="AA4476">
        <v>0</v>
      </c>
      <c r="AB4476">
        <v>1.8073650000000001</v>
      </c>
      <c r="AC4476" s="29">
        <v>58.439301666666672</v>
      </c>
      <c r="AD4476">
        <v>0</v>
      </c>
      <c r="AF4476">
        <v>172.13</v>
      </c>
      <c r="AG4476">
        <v>0</v>
      </c>
      <c r="AH4476">
        <v>8.61</v>
      </c>
      <c r="AI4476">
        <v>5.4220949999999997</v>
      </c>
      <c r="AJ4476">
        <v>175.317905</v>
      </c>
      <c r="AK4476" t="s">
        <v>26</v>
      </c>
      <c r="AN4476" s="29">
        <v>0</v>
      </c>
      <c r="AO4476" s="30">
        <f t="shared" si="138"/>
        <v>0</v>
      </c>
      <c r="AP4476" s="30">
        <f t="shared" si="139"/>
        <v>0</v>
      </c>
    </row>
    <row r="4477" spans="1:42" x14ac:dyDescent="0.25">
      <c r="A4477" t="s">
        <v>219</v>
      </c>
      <c r="B4477">
        <v>1862679</v>
      </c>
      <c r="C4477" t="s">
        <v>15066</v>
      </c>
      <c r="D4477">
        <v>1742712</v>
      </c>
      <c r="E4477" t="s">
        <v>15063</v>
      </c>
      <c r="F4477" t="s">
        <v>89</v>
      </c>
      <c r="G4477" t="s">
        <v>90</v>
      </c>
      <c r="H4477" t="s">
        <v>10</v>
      </c>
      <c r="I4477" t="s">
        <v>15067</v>
      </c>
      <c r="J4477" t="s">
        <v>15068</v>
      </c>
      <c r="K4477" t="s">
        <v>1121</v>
      </c>
      <c r="L4477" t="s">
        <v>94</v>
      </c>
      <c r="M4477">
        <v>2300</v>
      </c>
      <c r="N4477">
        <v>15</v>
      </c>
      <c r="O4477" s="17">
        <v>45496</v>
      </c>
      <c r="P4477" t="s">
        <v>121</v>
      </c>
      <c r="Q4477" t="s">
        <v>24</v>
      </c>
      <c r="R4477" s="17">
        <v>45488</v>
      </c>
      <c r="S4477" s="27"/>
      <c r="T4477">
        <v>53.006666666666668</v>
      </c>
      <c r="U4477">
        <v>4.37</v>
      </c>
      <c r="V4477">
        <v>57.376666666666672</v>
      </c>
      <c r="W4477">
        <v>3</v>
      </c>
      <c r="X4477">
        <v>2.87</v>
      </c>
      <c r="Y4477">
        <v>0</v>
      </c>
      <c r="Z4477">
        <v>0</v>
      </c>
      <c r="AA4477">
        <v>0</v>
      </c>
      <c r="AB4477">
        <v>1.8073650000000001</v>
      </c>
      <c r="AC4477" s="29">
        <v>58.439301666666672</v>
      </c>
      <c r="AD4477">
        <v>0</v>
      </c>
      <c r="AF4477">
        <v>172.13</v>
      </c>
      <c r="AG4477">
        <v>0</v>
      </c>
      <c r="AH4477">
        <v>8.61</v>
      </c>
      <c r="AI4477">
        <v>5.4220949999999997</v>
      </c>
      <c r="AJ4477">
        <v>175.317905</v>
      </c>
      <c r="AK4477" t="s">
        <v>26</v>
      </c>
      <c r="AN4477" s="29">
        <v>0</v>
      </c>
      <c r="AO4477" s="30">
        <f t="shared" si="138"/>
        <v>0</v>
      </c>
      <c r="AP4477" s="30">
        <f t="shared" si="139"/>
        <v>0</v>
      </c>
    </row>
    <row r="4478" spans="1:42" x14ac:dyDescent="0.25">
      <c r="A4478" t="s">
        <v>219</v>
      </c>
      <c r="B4478">
        <v>1862679</v>
      </c>
      <c r="C4478" t="s">
        <v>15069</v>
      </c>
      <c r="D4478">
        <v>1059720</v>
      </c>
      <c r="E4478" t="s">
        <v>15063</v>
      </c>
      <c r="F4478" t="s">
        <v>89</v>
      </c>
      <c r="G4478" t="s">
        <v>90</v>
      </c>
      <c r="H4478" t="s">
        <v>10</v>
      </c>
      <c r="I4478" t="s">
        <v>15067</v>
      </c>
      <c r="J4478" t="s">
        <v>15068</v>
      </c>
      <c r="K4478" t="s">
        <v>94</v>
      </c>
      <c r="L4478" t="s">
        <v>1121</v>
      </c>
      <c r="M4478">
        <v>2310</v>
      </c>
      <c r="N4478">
        <v>15</v>
      </c>
      <c r="O4478" s="17">
        <v>45491</v>
      </c>
      <c r="P4478" t="s">
        <v>109</v>
      </c>
      <c r="Q4478" t="s">
        <v>24</v>
      </c>
      <c r="R4478" s="17">
        <v>45488</v>
      </c>
      <c r="S4478" s="27"/>
      <c r="T4478">
        <v>47.403333333333343</v>
      </c>
      <c r="U4478">
        <v>7.4033333333333333</v>
      </c>
      <c r="V4478">
        <v>54.806666666666658</v>
      </c>
      <c r="W4478">
        <v>3</v>
      </c>
      <c r="X4478">
        <v>2.74</v>
      </c>
      <c r="Y4478">
        <v>0</v>
      </c>
      <c r="Z4478">
        <v>0</v>
      </c>
      <c r="AA4478">
        <v>0</v>
      </c>
      <c r="AB4478">
        <v>1.72641</v>
      </c>
      <c r="AC4478" s="29">
        <v>55.820256666666673</v>
      </c>
      <c r="AD4478">
        <v>0</v>
      </c>
      <c r="AF4478">
        <v>164.42</v>
      </c>
      <c r="AG4478">
        <v>0</v>
      </c>
      <c r="AH4478">
        <v>8.2200000000000006</v>
      </c>
      <c r="AI4478">
        <v>5.1792299999999996</v>
      </c>
      <c r="AJ4478">
        <v>167.46077</v>
      </c>
      <c r="AK4478" t="s">
        <v>26</v>
      </c>
      <c r="AN4478" s="29">
        <v>0</v>
      </c>
      <c r="AO4478" s="30">
        <f t="shared" si="138"/>
        <v>0</v>
      </c>
      <c r="AP4478" s="30">
        <f t="shared" si="139"/>
        <v>0</v>
      </c>
    </row>
    <row r="4479" spans="1:42" x14ac:dyDescent="0.25">
      <c r="A4479" t="s">
        <v>219</v>
      </c>
      <c r="B4479">
        <v>1862679</v>
      </c>
      <c r="C4479" t="s">
        <v>15070</v>
      </c>
      <c r="D4479">
        <v>1059721</v>
      </c>
      <c r="E4479" t="s">
        <v>15063</v>
      </c>
      <c r="F4479" t="s">
        <v>89</v>
      </c>
      <c r="G4479" t="s">
        <v>90</v>
      </c>
      <c r="H4479" t="s">
        <v>10</v>
      </c>
      <c r="I4479" t="s">
        <v>15064</v>
      </c>
      <c r="J4479" t="s">
        <v>15065</v>
      </c>
      <c r="K4479" t="s">
        <v>94</v>
      </c>
      <c r="L4479" t="s">
        <v>1121</v>
      </c>
      <c r="M4479">
        <v>2310</v>
      </c>
      <c r="N4479">
        <v>16</v>
      </c>
      <c r="O4479" s="17">
        <v>45491</v>
      </c>
      <c r="P4479" t="s">
        <v>109</v>
      </c>
      <c r="Q4479" t="s">
        <v>24</v>
      </c>
      <c r="R4479" s="17">
        <v>45488</v>
      </c>
      <c r="S4479" s="27"/>
      <c r="T4479">
        <v>47.403333333333343</v>
      </c>
      <c r="U4479">
        <v>7.4033333333333333</v>
      </c>
      <c r="V4479">
        <v>54.806666666666658</v>
      </c>
      <c r="W4479">
        <v>3</v>
      </c>
      <c r="X4479">
        <v>2.74</v>
      </c>
      <c r="Y4479">
        <v>0</v>
      </c>
      <c r="Z4479">
        <v>0</v>
      </c>
      <c r="AA4479">
        <v>0</v>
      </c>
      <c r="AB4479">
        <v>1.72641</v>
      </c>
      <c r="AC4479" s="29">
        <v>55.820256666666673</v>
      </c>
      <c r="AD4479">
        <v>0</v>
      </c>
      <c r="AF4479">
        <v>164.42</v>
      </c>
      <c r="AG4479">
        <v>0</v>
      </c>
      <c r="AH4479">
        <v>8.2200000000000006</v>
      </c>
      <c r="AI4479">
        <v>5.1792299999999996</v>
      </c>
      <c r="AJ4479">
        <v>167.46077</v>
      </c>
      <c r="AK4479" t="s">
        <v>26</v>
      </c>
      <c r="AN4479" s="29">
        <v>0</v>
      </c>
      <c r="AO4479" s="30">
        <f t="shared" si="138"/>
        <v>0</v>
      </c>
      <c r="AP4479" s="30">
        <f t="shared" si="139"/>
        <v>0</v>
      </c>
    </row>
    <row r="4480" spans="1:42" x14ac:dyDescent="0.25">
      <c r="A4480" t="s">
        <v>219</v>
      </c>
      <c r="B4480">
        <v>1862643</v>
      </c>
      <c r="C4480" t="s">
        <v>15071</v>
      </c>
      <c r="D4480">
        <v>156038</v>
      </c>
      <c r="E4480" t="s">
        <v>15072</v>
      </c>
      <c r="F4480" t="s">
        <v>89</v>
      </c>
      <c r="G4480" t="s">
        <v>90</v>
      </c>
      <c r="H4480" t="s">
        <v>10</v>
      </c>
      <c r="I4480" t="s">
        <v>15073</v>
      </c>
      <c r="J4480" t="s">
        <v>15074</v>
      </c>
      <c r="K4480" t="s">
        <v>2891</v>
      </c>
      <c r="L4480" t="s">
        <v>1121</v>
      </c>
      <c r="M4480">
        <v>8545</v>
      </c>
      <c r="N4480">
        <v>7</v>
      </c>
      <c r="O4480" s="17">
        <v>45491</v>
      </c>
      <c r="P4480" t="s">
        <v>1989</v>
      </c>
      <c r="Q4480" t="s">
        <v>24</v>
      </c>
      <c r="R4480" s="17">
        <v>45488</v>
      </c>
      <c r="S4480" s="27"/>
      <c r="T4480">
        <v>48.636666666666663</v>
      </c>
      <c r="U4480">
        <v>4.8233333333333333</v>
      </c>
      <c r="V4480">
        <v>53.46</v>
      </c>
      <c r="W4480">
        <v>3</v>
      </c>
      <c r="X4480">
        <v>2.6733333333333329</v>
      </c>
      <c r="Y4480">
        <v>0</v>
      </c>
      <c r="Z4480">
        <v>0</v>
      </c>
      <c r="AA4480">
        <v>0</v>
      </c>
      <c r="AB4480">
        <v>1.6839900000000001</v>
      </c>
      <c r="AC4480" s="29">
        <v>54.449343333333331</v>
      </c>
      <c r="AD4480">
        <v>0</v>
      </c>
      <c r="AF4480">
        <v>160.38</v>
      </c>
      <c r="AG4480">
        <v>0</v>
      </c>
      <c r="AH4480">
        <v>8.02</v>
      </c>
      <c r="AI4480">
        <v>5.0519699999999998</v>
      </c>
      <c r="AJ4480">
        <v>163.34802999999999</v>
      </c>
      <c r="AK4480" t="s">
        <v>26</v>
      </c>
      <c r="AN4480" s="29">
        <v>0</v>
      </c>
      <c r="AO4480" s="30">
        <f t="shared" si="138"/>
        <v>0</v>
      </c>
      <c r="AP4480" s="30">
        <f t="shared" si="139"/>
        <v>0</v>
      </c>
    </row>
    <row r="4481" spans="1:42" x14ac:dyDescent="0.25">
      <c r="A4481" t="s">
        <v>219</v>
      </c>
      <c r="B4481">
        <v>1862643</v>
      </c>
      <c r="C4481" t="s">
        <v>15075</v>
      </c>
      <c r="D4481">
        <v>1742693</v>
      </c>
      <c r="E4481" t="s">
        <v>15072</v>
      </c>
      <c r="F4481" t="s">
        <v>89</v>
      </c>
      <c r="G4481" t="s">
        <v>90</v>
      </c>
      <c r="H4481" t="s">
        <v>10</v>
      </c>
      <c r="I4481" t="s">
        <v>15073</v>
      </c>
      <c r="J4481" t="s">
        <v>15074</v>
      </c>
      <c r="K4481" t="s">
        <v>1121</v>
      </c>
      <c r="L4481" t="s">
        <v>2891</v>
      </c>
      <c r="M4481">
        <v>8530</v>
      </c>
      <c r="N4481">
        <v>27</v>
      </c>
      <c r="O4481" s="17">
        <v>45489</v>
      </c>
      <c r="P4481" t="s">
        <v>123</v>
      </c>
      <c r="Q4481" t="s">
        <v>24</v>
      </c>
      <c r="R4481" s="17">
        <v>45488</v>
      </c>
      <c r="S4481" s="27"/>
      <c r="T4481">
        <v>80.026666666666671</v>
      </c>
      <c r="U4481">
        <v>4.8899999999999997</v>
      </c>
      <c r="V4481">
        <v>84.916666666666671</v>
      </c>
      <c r="W4481">
        <v>3</v>
      </c>
      <c r="X4481">
        <v>4.246666666666667</v>
      </c>
      <c r="Y4481">
        <v>0</v>
      </c>
      <c r="Z4481">
        <v>0</v>
      </c>
      <c r="AA4481">
        <v>0</v>
      </c>
      <c r="AB4481">
        <v>2.6748750000000001</v>
      </c>
      <c r="AC4481" s="29">
        <v>86.488458333333327</v>
      </c>
      <c r="AD4481">
        <v>0</v>
      </c>
      <c r="AF4481">
        <v>254.75</v>
      </c>
      <c r="AG4481">
        <v>0</v>
      </c>
      <c r="AH4481">
        <v>12.74</v>
      </c>
      <c r="AI4481">
        <v>8.0246250000000003</v>
      </c>
      <c r="AJ4481">
        <v>259.46537499999999</v>
      </c>
      <c r="AK4481" t="s">
        <v>26</v>
      </c>
      <c r="AN4481" s="29">
        <v>0</v>
      </c>
      <c r="AO4481" s="30">
        <f t="shared" si="138"/>
        <v>0</v>
      </c>
      <c r="AP4481" s="30">
        <f t="shared" si="139"/>
        <v>0</v>
      </c>
    </row>
    <row r="4482" spans="1:42" x14ac:dyDescent="0.25">
      <c r="A4482" t="s">
        <v>219</v>
      </c>
      <c r="B4482">
        <v>1862613</v>
      </c>
      <c r="C4482" t="s">
        <v>15076</v>
      </c>
      <c r="D4482">
        <v>1742678</v>
      </c>
      <c r="E4482" t="s">
        <v>15077</v>
      </c>
      <c r="F4482" t="s">
        <v>89</v>
      </c>
      <c r="G4482" t="s">
        <v>90</v>
      </c>
      <c r="H4482" t="s">
        <v>10</v>
      </c>
      <c r="I4482" t="s">
        <v>15078</v>
      </c>
      <c r="J4482" t="s">
        <v>15079</v>
      </c>
      <c r="K4482" t="s">
        <v>225</v>
      </c>
      <c r="L4482" t="s">
        <v>224</v>
      </c>
      <c r="M4482">
        <v>4015</v>
      </c>
      <c r="N4482">
        <v>72</v>
      </c>
      <c r="O4482" s="17">
        <v>45492</v>
      </c>
      <c r="P4482" t="s">
        <v>145</v>
      </c>
      <c r="Q4482" t="s">
        <v>24</v>
      </c>
      <c r="R4482" s="17">
        <v>45488</v>
      </c>
      <c r="S4482" s="27"/>
      <c r="T4482">
        <v>117.19</v>
      </c>
      <c r="U4482">
        <v>6.34</v>
      </c>
      <c r="V4482">
        <v>123.53</v>
      </c>
      <c r="W4482">
        <v>3</v>
      </c>
      <c r="X4482">
        <v>6.1766666666666667</v>
      </c>
      <c r="Y4482">
        <v>0</v>
      </c>
      <c r="Z4482">
        <v>0</v>
      </c>
      <c r="AA4482">
        <v>0</v>
      </c>
      <c r="AB4482">
        <v>3.8911950000000002</v>
      </c>
      <c r="AC4482" s="29">
        <v>125.8154716666667</v>
      </c>
      <c r="AD4482">
        <v>0</v>
      </c>
      <c r="AF4482">
        <v>370.59</v>
      </c>
      <c r="AG4482">
        <v>0</v>
      </c>
      <c r="AH4482">
        <v>18.53</v>
      </c>
      <c r="AI4482">
        <v>11.673584999999999</v>
      </c>
      <c r="AJ4482">
        <v>377.446415</v>
      </c>
      <c r="AK4482" t="s">
        <v>26</v>
      </c>
      <c r="AN4482" s="29">
        <v>0</v>
      </c>
      <c r="AO4482" s="30">
        <f t="shared" ref="AO4482:AO4545" si="140">AN4482*(45%-14.25%-2%)</f>
        <v>0</v>
      </c>
      <c r="AP4482" s="30">
        <f t="shared" ref="AP4482:AP4545" si="141">AO4482/W4482</f>
        <v>0</v>
      </c>
    </row>
    <row r="4483" spans="1:42" x14ac:dyDescent="0.25">
      <c r="A4483" t="s">
        <v>219</v>
      </c>
      <c r="B4483">
        <v>1862613</v>
      </c>
      <c r="C4483" t="s">
        <v>15080</v>
      </c>
      <c r="D4483">
        <v>1742679</v>
      </c>
      <c r="E4483" t="s">
        <v>15077</v>
      </c>
      <c r="F4483" t="s">
        <v>89</v>
      </c>
      <c r="G4483" t="s">
        <v>90</v>
      </c>
      <c r="H4483" t="s">
        <v>10</v>
      </c>
      <c r="I4483" t="s">
        <v>15081</v>
      </c>
      <c r="J4483" t="s">
        <v>15082</v>
      </c>
      <c r="K4483" t="s">
        <v>225</v>
      </c>
      <c r="L4483" t="s">
        <v>224</v>
      </c>
      <c r="M4483">
        <v>4015</v>
      </c>
      <c r="N4483">
        <v>71</v>
      </c>
      <c r="O4483" s="17">
        <v>45492</v>
      </c>
      <c r="P4483" t="s">
        <v>145</v>
      </c>
      <c r="Q4483" t="s">
        <v>24</v>
      </c>
      <c r="R4483" s="17">
        <v>45488</v>
      </c>
      <c r="S4483" s="27"/>
      <c r="T4483">
        <v>117.19</v>
      </c>
      <c r="U4483">
        <v>6.34</v>
      </c>
      <c r="V4483">
        <v>123.53</v>
      </c>
      <c r="W4483">
        <v>3</v>
      </c>
      <c r="X4483">
        <v>6.1766666666666667</v>
      </c>
      <c r="Y4483">
        <v>0</v>
      </c>
      <c r="Z4483">
        <v>0</v>
      </c>
      <c r="AA4483">
        <v>0</v>
      </c>
      <c r="AB4483">
        <v>3.8911950000000002</v>
      </c>
      <c r="AC4483" s="29">
        <v>125.8154716666667</v>
      </c>
      <c r="AD4483">
        <v>0</v>
      </c>
      <c r="AF4483">
        <v>370.59</v>
      </c>
      <c r="AG4483">
        <v>0</v>
      </c>
      <c r="AH4483">
        <v>18.53</v>
      </c>
      <c r="AI4483">
        <v>11.673584999999999</v>
      </c>
      <c r="AJ4483">
        <v>377.446415</v>
      </c>
      <c r="AK4483" t="s">
        <v>26</v>
      </c>
      <c r="AN4483" s="29">
        <v>0</v>
      </c>
      <c r="AO4483" s="30">
        <f t="shared" si="140"/>
        <v>0</v>
      </c>
      <c r="AP4483" s="30">
        <f t="shared" si="141"/>
        <v>0</v>
      </c>
    </row>
    <row r="4484" spans="1:42" x14ac:dyDescent="0.25">
      <c r="A4484" t="s">
        <v>219</v>
      </c>
      <c r="B4484">
        <v>1862613</v>
      </c>
      <c r="C4484" t="s">
        <v>15083</v>
      </c>
      <c r="D4484">
        <v>489255</v>
      </c>
      <c r="E4484" t="s">
        <v>15077</v>
      </c>
      <c r="F4484" t="s">
        <v>89</v>
      </c>
      <c r="G4484" t="s">
        <v>90</v>
      </c>
      <c r="H4484" t="s">
        <v>10</v>
      </c>
      <c r="I4484" t="s">
        <v>15084</v>
      </c>
      <c r="J4484" t="s">
        <v>15079</v>
      </c>
      <c r="K4484" t="s">
        <v>224</v>
      </c>
      <c r="L4484" t="s">
        <v>225</v>
      </c>
      <c r="M4484">
        <v>8305</v>
      </c>
      <c r="N4484">
        <v>79</v>
      </c>
      <c r="O4484" s="17">
        <v>45494</v>
      </c>
      <c r="P4484" t="s">
        <v>140</v>
      </c>
      <c r="Q4484" t="s">
        <v>24</v>
      </c>
      <c r="R4484" s="17">
        <v>45488</v>
      </c>
      <c r="S4484" s="27"/>
      <c r="T4484">
        <v>115.65</v>
      </c>
      <c r="U4484">
        <v>7.6533333333333333</v>
      </c>
      <c r="V4484">
        <v>123.3033333333333</v>
      </c>
      <c r="W4484">
        <v>3</v>
      </c>
      <c r="X4484">
        <v>6.166666666666667</v>
      </c>
      <c r="Y4484">
        <v>0</v>
      </c>
      <c r="Z4484">
        <v>0</v>
      </c>
      <c r="AA4484">
        <v>0</v>
      </c>
      <c r="AB4484">
        <v>3.884055</v>
      </c>
      <c r="AC4484" s="29">
        <v>125.585945</v>
      </c>
      <c r="AD4484">
        <v>0</v>
      </c>
      <c r="AF4484">
        <v>369.91</v>
      </c>
      <c r="AG4484">
        <v>0</v>
      </c>
      <c r="AH4484">
        <v>18.5</v>
      </c>
      <c r="AI4484">
        <v>11.652165</v>
      </c>
      <c r="AJ4484">
        <v>376.757835</v>
      </c>
      <c r="AK4484" t="s">
        <v>26</v>
      </c>
      <c r="AN4484" s="29">
        <v>0</v>
      </c>
      <c r="AO4484" s="30">
        <f t="shared" si="140"/>
        <v>0</v>
      </c>
      <c r="AP4484" s="30">
        <f t="shared" si="141"/>
        <v>0</v>
      </c>
    </row>
    <row r="4485" spans="1:42" x14ac:dyDescent="0.25">
      <c r="A4485" t="s">
        <v>219</v>
      </c>
      <c r="B4485">
        <v>1862613</v>
      </c>
      <c r="C4485" t="s">
        <v>15085</v>
      </c>
      <c r="D4485">
        <v>489254</v>
      </c>
      <c r="E4485" t="s">
        <v>15077</v>
      </c>
      <c r="F4485" t="s">
        <v>89</v>
      </c>
      <c r="G4485" t="s">
        <v>90</v>
      </c>
      <c r="H4485" t="s">
        <v>10</v>
      </c>
      <c r="I4485" t="s">
        <v>15086</v>
      </c>
      <c r="J4485" t="s">
        <v>15082</v>
      </c>
      <c r="K4485" t="s">
        <v>224</v>
      </c>
      <c r="L4485" t="s">
        <v>225</v>
      </c>
      <c r="M4485">
        <v>8305</v>
      </c>
      <c r="N4485">
        <v>80</v>
      </c>
      <c r="O4485" s="17">
        <v>45494</v>
      </c>
      <c r="P4485" t="s">
        <v>140</v>
      </c>
      <c r="Q4485" t="s">
        <v>24</v>
      </c>
      <c r="R4485" s="17">
        <v>45488</v>
      </c>
      <c r="S4485" s="27"/>
      <c r="T4485">
        <v>115.65</v>
      </c>
      <c r="U4485">
        <v>7.6533333333333333</v>
      </c>
      <c r="V4485">
        <v>123.3033333333333</v>
      </c>
      <c r="W4485">
        <v>3</v>
      </c>
      <c r="X4485">
        <v>6.166666666666667</v>
      </c>
      <c r="Y4485">
        <v>0</v>
      </c>
      <c r="Z4485">
        <v>0</v>
      </c>
      <c r="AA4485">
        <v>0</v>
      </c>
      <c r="AB4485">
        <v>3.884055</v>
      </c>
      <c r="AC4485" s="29">
        <v>125.585945</v>
      </c>
      <c r="AD4485">
        <v>0</v>
      </c>
      <c r="AF4485">
        <v>369.91</v>
      </c>
      <c r="AG4485">
        <v>0</v>
      </c>
      <c r="AH4485">
        <v>18.5</v>
      </c>
      <c r="AI4485">
        <v>11.652165</v>
      </c>
      <c r="AJ4485">
        <v>376.757835</v>
      </c>
      <c r="AK4485" t="s">
        <v>26</v>
      </c>
      <c r="AN4485" s="29">
        <v>0</v>
      </c>
      <c r="AO4485" s="30">
        <f t="shared" si="140"/>
        <v>0</v>
      </c>
      <c r="AP4485" s="30">
        <f t="shared" si="141"/>
        <v>0</v>
      </c>
    </row>
    <row r="4486" spans="1:42" x14ac:dyDescent="0.25">
      <c r="A4486" t="s">
        <v>219</v>
      </c>
      <c r="B4486">
        <v>1862559</v>
      </c>
      <c r="C4486" t="s">
        <v>15087</v>
      </c>
      <c r="D4486">
        <v>1742657</v>
      </c>
      <c r="E4486" t="s">
        <v>15088</v>
      </c>
      <c r="F4486" t="s">
        <v>89</v>
      </c>
      <c r="G4486" t="s">
        <v>90</v>
      </c>
      <c r="H4486" t="s">
        <v>10</v>
      </c>
      <c r="I4486" t="s">
        <v>15089</v>
      </c>
      <c r="J4486" t="s">
        <v>15090</v>
      </c>
      <c r="K4486" t="s">
        <v>231</v>
      </c>
      <c r="L4486" t="s">
        <v>411</v>
      </c>
      <c r="M4486">
        <v>2328</v>
      </c>
      <c r="N4486">
        <v>79</v>
      </c>
      <c r="O4486" s="17">
        <v>45492</v>
      </c>
      <c r="P4486" t="s">
        <v>109</v>
      </c>
      <c r="Q4486" t="s">
        <v>24</v>
      </c>
      <c r="R4486" s="17">
        <v>45488</v>
      </c>
      <c r="S4486" s="27"/>
      <c r="T4486">
        <v>106.73</v>
      </c>
      <c r="U4486">
        <v>3.9233333333333329</v>
      </c>
      <c r="V4486">
        <v>110.65333333333329</v>
      </c>
      <c r="W4486">
        <v>3</v>
      </c>
      <c r="X4486">
        <v>5.5333333333333341</v>
      </c>
      <c r="Y4486">
        <v>0</v>
      </c>
      <c r="Z4486">
        <v>0</v>
      </c>
      <c r="AA4486">
        <v>0</v>
      </c>
      <c r="AB4486">
        <v>3.4855800000000001</v>
      </c>
      <c r="AC4486" s="29">
        <v>112.7010866666667</v>
      </c>
      <c r="AD4486">
        <v>0</v>
      </c>
      <c r="AF4486">
        <v>331.96</v>
      </c>
      <c r="AG4486">
        <v>0</v>
      </c>
      <c r="AH4486">
        <v>16.600000000000001</v>
      </c>
      <c r="AI4486">
        <v>10.45674</v>
      </c>
      <c r="AJ4486">
        <v>338.10325999999998</v>
      </c>
      <c r="AK4486" t="s">
        <v>26</v>
      </c>
      <c r="AN4486" s="29">
        <v>0</v>
      </c>
      <c r="AO4486" s="30">
        <f t="shared" si="140"/>
        <v>0</v>
      </c>
      <c r="AP4486" s="30">
        <f t="shared" si="141"/>
        <v>0</v>
      </c>
    </row>
    <row r="4487" spans="1:42" x14ac:dyDescent="0.25">
      <c r="A4487" t="s">
        <v>219</v>
      </c>
      <c r="B4487">
        <v>1862559</v>
      </c>
      <c r="C4487" t="s">
        <v>15091</v>
      </c>
      <c r="D4487">
        <v>156020</v>
      </c>
      <c r="E4487" t="s">
        <v>15088</v>
      </c>
      <c r="F4487" t="s">
        <v>89</v>
      </c>
      <c r="G4487" t="s">
        <v>90</v>
      </c>
      <c r="H4487" t="s">
        <v>10</v>
      </c>
      <c r="I4487" t="s">
        <v>15092</v>
      </c>
      <c r="J4487" t="s">
        <v>15093</v>
      </c>
      <c r="K4487" t="s">
        <v>411</v>
      </c>
      <c r="L4487" t="s">
        <v>231</v>
      </c>
      <c r="M4487">
        <v>988986</v>
      </c>
      <c r="N4487">
        <v>76</v>
      </c>
      <c r="O4487" s="17">
        <v>45494</v>
      </c>
      <c r="P4487" t="s">
        <v>956</v>
      </c>
      <c r="Q4487" t="s">
        <v>24</v>
      </c>
      <c r="R4487" s="17">
        <v>45488</v>
      </c>
      <c r="S4487" s="27"/>
      <c r="T4487">
        <v>109.2833333333333</v>
      </c>
      <c r="U4487">
        <v>1.38</v>
      </c>
      <c r="V4487">
        <v>110.6633333333333</v>
      </c>
      <c r="W4487">
        <v>3</v>
      </c>
      <c r="X4487">
        <v>5.5333333333333341</v>
      </c>
      <c r="Y4487">
        <v>0</v>
      </c>
      <c r="Z4487">
        <v>0</v>
      </c>
      <c r="AA4487">
        <v>0</v>
      </c>
      <c r="AB4487">
        <v>3.4858950000000002</v>
      </c>
      <c r="AC4487" s="29">
        <v>112.7107716666667</v>
      </c>
      <c r="AD4487">
        <v>0</v>
      </c>
      <c r="AF4487">
        <v>331.99</v>
      </c>
      <c r="AG4487">
        <v>0</v>
      </c>
      <c r="AH4487">
        <v>16.600000000000001</v>
      </c>
      <c r="AI4487">
        <v>10.457685</v>
      </c>
      <c r="AJ4487">
        <v>338.13231500000001</v>
      </c>
      <c r="AK4487" t="s">
        <v>26</v>
      </c>
      <c r="AN4487" s="29">
        <v>0</v>
      </c>
      <c r="AO4487" s="30">
        <f t="shared" si="140"/>
        <v>0</v>
      </c>
      <c r="AP4487" s="30">
        <f t="shared" si="141"/>
        <v>0</v>
      </c>
    </row>
    <row r="4488" spans="1:42" x14ac:dyDescent="0.25">
      <c r="A4488" t="s">
        <v>219</v>
      </c>
      <c r="B4488">
        <v>1862559</v>
      </c>
      <c r="C4488" t="s">
        <v>15094</v>
      </c>
      <c r="D4488">
        <v>156021</v>
      </c>
      <c r="E4488" t="s">
        <v>15088</v>
      </c>
      <c r="F4488" t="s">
        <v>89</v>
      </c>
      <c r="G4488" t="s">
        <v>90</v>
      </c>
      <c r="H4488" t="s">
        <v>10</v>
      </c>
      <c r="I4488" t="s">
        <v>15089</v>
      </c>
      <c r="J4488" t="s">
        <v>15090</v>
      </c>
      <c r="K4488" t="s">
        <v>411</v>
      </c>
      <c r="L4488" t="s">
        <v>231</v>
      </c>
      <c r="M4488">
        <v>988986</v>
      </c>
      <c r="N4488">
        <v>75</v>
      </c>
      <c r="O4488" s="17">
        <v>45494</v>
      </c>
      <c r="P4488" t="s">
        <v>956</v>
      </c>
      <c r="Q4488" t="s">
        <v>24</v>
      </c>
      <c r="R4488" s="17">
        <v>45488</v>
      </c>
      <c r="S4488" s="27"/>
      <c r="T4488">
        <v>109.2833333333333</v>
      </c>
      <c r="U4488">
        <v>1.38</v>
      </c>
      <c r="V4488">
        <v>110.6633333333333</v>
      </c>
      <c r="W4488">
        <v>3</v>
      </c>
      <c r="X4488">
        <v>5.5333333333333341</v>
      </c>
      <c r="Y4488">
        <v>0</v>
      </c>
      <c r="Z4488">
        <v>0</v>
      </c>
      <c r="AA4488">
        <v>0</v>
      </c>
      <c r="AB4488">
        <v>3.4858950000000002</v>
      </c>
      <c r="AC4488" s="29">
        <v>112.7107716666667</v>
      </c>
      <c r="AD4488">
        <v>0</v>
      </c>
      <c r="AF4488">
        <v>331.99</v>
      </c>
      <c r="AG4488">
        <v>0</v>
      </c>
      <c r="AH4488">
        <v>16.600000000000001</v>
      </c>
      <c r="AI4488">
        <v>10.457685</v>
      </c>
      <c r="AJ4488">
        <v>338.13231500000001</v>
      </c>
      <c r="AK4488" t="s">
        <v>26</v>
      </c>
      <c r="AN4488" s="29">
        <v>0</v>
      </c>
      <c r="AO4488" s="30">
        <f t="shared" si="140"/>
        <v>0</v>
      </c>
      <c r="AP4488" s="30">
        <f t="shared" si="141"/>
        <v>0</v>
      </c>
    </row>
    <row r="4489" spans="1:42" x14ac:dyDescent="0.25">
      <c r="A4489" t="s">
        <v>219</v>
      </c>
      <c r="B4489">
        <v>1862522</v>
      </c>
      <c r="C4489" t="s">
        <v>15095</v>
      </c>
      <c r="D4489">
        <v>1742641</v>
      </c>
      <c r="E4489" t="s">
        <v>15096</v>
      </c>
      <c r="F4489" t="s">
        <v>89</v>
      </c>
      <c r="G4489" t="s">
        <v>90</v>
      </c>
      <c r="H4489" t="s">
        <v>10</v>
      </c>
      <c r="I4489" t="s">
        <v>15097</v>
      </c>
      <c r="J4489" t="s">
        <v>15098</v>
      </c>
      <c r="K4489" t="s">
        <v>266</v>
      </c>
      <c r="L4489" t="s">
        <v>94</v>
      </c>
      <c r="M4489">
        <v>2460</v>
      </c>
      <c r="N4489">
        <v>71</v>
      </c>
      <c r="O4489" s="17">
        <v>45499</v>
      </c>
      <c r="P4489" t="s">
        <v>124</v>
      </c>
      <c r="Q4489" t="s">
        <v>24</v>
      </c>
      <c r="R4489" s="17">
        <v>45488</v>
      </c>
      <c r="S4489" s="27"/>
      <c r="T4489">
        <v>115.8333333333333</v>
      </c>
      <c r="U4489">
        <v>5.9933333333333332</v>
      </c>
      <c r="V4489">
        <v>121.8266666666667</v>
      </c>
      <c r="W4489">
        <v>3</v>
      </c>
      <c r="X4489">
        <v>6.09</v>
      </c>
      <c r="Y4489">
        <v>0</v>
      </c>
      <c r="Z4489">
        <v>0</v>
      </c>
      <c r="AA4489">
        <v>0</v>
      </c>
      <c r="AB4489">
        <v>3.8375400000000002</v>
      </c>
      <c r="AC4489" s="29">
        <v>124.0791266666667</v>
      </c>
      <c r="AD4489">
        <v>0</v>
      </c>
      <c r="AF4489">
        <v>365.48</v>
      </c>
      <c r="AG4489">
        <v>0</v>
      </c>
      <c r="AH4489">
        <v>18.27</v>
      </c>
      <c r="AI4489">
        <v>11.51262</v>
      </c>
      <c r="AJ4489">
        <v>372.23737999999997</v>
      </c>
      <c r="AK4489" t="s">
        <v>26</v>
      </c>
      <c r="AN4489" s="29">
        <v>0</v>
      </c>
      <c r="AO4489" s="30">
        <f t="shared" si="140"/>
        <v>0</v>
      </c>
      <c r="AP4489" s="30">
        <f t="shared" si="141"/>
        <v>0</v>
      </c>
    </row>
    <row r="4490" spans="1:42" x14ac:dyDescent="0.25">
      <c r="A4490" t="s">
        <v>219</v>
      </c>
      <c r="B4490">
        <v>1862503</v>
      </c>
      <c r="C4490" t="s">
        <v>15099</v>
      </c>
      <c r="D4490">
        <v>489235</v>
      </c>
      <c r="E4490" t="s">
        <v>15100</v>
      </c>
      <c r="F4490" t="s">
        <v>89</v>
      </c>
      <c r="G4490" t="s">
        <v>90</v>
      </c>
      <c r="H4490" t="s">
        <v>10</v>
      </c>
      <c r="I4490" t="s">
        <v>15101</v>
      </c>
      <c r="J4490" t="s">
        <v>15102</v>
      </c>
      <c r="K4490" t="s">
        <v>224</v>
      </c>
      <c r="L4490" t="s">
        <v>266</v>
      </c>
      <c r="M4490">
        <v>882402</v>
      </c>
      <c r="N4490">
        <v>16</v>
      </c>
      <c r="O4490" s="17">
        <v>45492</v>
      </c>
      <c r="P4490" t="s">
        <v>1192</v>
      </c>
      <c r="Q4490" t="s">
        <v>24</v>
      </c>
      <c r="R4490" s="17">
        <v>45488</v>
      </c>
      <c r="S4490" s="27"/>
      <c r="T4490">
        <v>47.63</v>
      </c>
      <c r="U4490">
        <v>8.1333333333333329</v>
      </c>
      <c r="V4490">
        <v>55.763333333333328</v>
      </c>
      <c r="W4490">
        <v>3</v>
      </c>
      <c r="X4490">
        <v>2.7866666666666671</v>
      </c>
      <c r="Y4490">
        <v>0</v>
      </c>
      <c r="Z4490">
        <v>0</v>
      </c>
      <c r="AA4490">
        <v>0</v>
      </c>
      <c r="AB4490">
        <v>1.756545</v>
      </c>
      <c r="AC4490" s="29">
        <v>56.793454999999987</v>
      </c>
      <c r="AD4490">
        <v>0</v>
      </c>
      <c r="AF4490">
        <v>167.29</v>
      </c>
      <c r="AG4490">
        <v>0</v>
      </c>
      <c r="AH4490">
        <v>8.36</v>
      </c>
      <c r="AI4490">
        <v>5.2696350000000001</v>
      </c>
      <c r="AJ4490">
        <v>170.38036500000001</v>
      </c>
      <c r="AK4490" t="s">
        <v>26</v>
      </c>
      <c r="AN4490" s="29">
        <v>17.700000000000003</v>
      </c>
      <c r="AO4490" s="30">
        <f t="shared" si="140"/>
        <v>5.0887500000000001</v>
      </c>
      <c r="AP4490" s="30">
        <f t="shared" si="141"/>
        <v>1.69625</v>
      </c>
    </row>
    <row r="4491" spans="1:42" x14ac:dyDescent="0.25">
      <c r="A4491" t="s">
        <v>219</v>
      </c>
      <c r="B4491">
        <v>1862503</v>
      </c>
      <c r="C4491" t="s">
        <v>15103</v>
      </c>
      <c r="D4491">
        <v>489236</v>
      </c>
      <c r="E4491" t="s">
        <v>15100</v>
      </c>
      <c r="F4491" t="s">
        <v>89</v>
      </c>
      <c r="G4491" t="s">
        <v>90</v>
      </c>
      <c r="H4491" t="s">
        <v>10</v>
      </c>
      <c r="I4491" t="s">
        <v>15104</v>
      </c>
      <c r="J4491" t="s">
        <v>15105</v>
      </c>
      <c r="K4491" t="s">
        <v>224</v>
      </c>
      <c r="L4491" t="s">
        <v>266</v>
      </c>
      <c r="M4491">
        <v>882402</v>
      </c>
      <c r="N4491">
        <v>15</v>
      </c>
      <c r="O4491" s="17">
        <v>45492</v>
      </c>
      <c r="P4491" t="s">
        <v>1192</v>
      </c>
      <c r="Q4491" t="s">
        <v>24</v>
      </c>
      <c r="R4491" s="17">
        <v>45488</v>
      </c>
      <c r="S4491" s="27"/>
      <c r="T4491">
        <v>47.63</v>
      </c>
      <c r="U4491">
        <v>8.1333333333333329</v>
      </c>
      <c r="V4491">
        <v>55.763333333333328</v>
      </c>
      <c r="W4491">
        <v>3</v>
      </c>
      <c r="X4491">
        <v>2.7866666666666671</v>
      </c>
      <c r="Y4491">
        <v>0</v>
      </c>
      <c r="Z4491">
        <v>0</v>
      </c>
      <c r="AA4491">
        <v>0</v>
      </c>
      <c r="AB4491">
        <v>1.756545</v>
      </c>
      <c r="AC4491" s="29">
        <v>56.793454999999987</v>
      </c>
      <c r="AD4491">
        <v>0</v>
      </c>
      <c r="AF4491">
        <v>167.29</v>
      </c>
      <c r="AG4491">
        <v>0</v>
      </c>
      <c r="AH4491">
        <v>8.36</v>
      </c>
      <c r="AI4491">
        <v>5.2696350000000001</v>
      </c>
      <c r="AJ4491">
        <v>170.38036500000001</v>
      </c>
      <c r="AK4491" t="s">
        <v>26</v>
      </c>
      <c r="AN4491" s="29">
        <v>17.700000000000003</v>
      </c>
      <c r="AO4491" s="30">
        <f t="shared" si="140"/>
        <v>5.0887500000000001</v>
      </c>
      <c r="AP4491" s="30">
        <f t="shared" si="141"/>
        <v>1.69625</v>
      </c>
    </row>
    <row r="4492" spans="1:42" x14ac:dyDescent="0.25">
      <c r="A4492" t="s">
        <v>219</v>
      </c>
      <c r="B4492">
        <v>1862503</v>
      </c>
      <c r="C4492" t="s">
        <v>15106</v>
      </c>
      <c r="D4492">
        <v>489237</v>
      </c>
      <c r="E4492" t="s">
        <v>15100</v>
      </c>
      <c r="F4492" t="s">
        <v>89</v>
      </c>
      <c r="G4492" t="s">
        <v>90</v>
      </c>
      <c r="H4492" t="s">
        <v>10</v>
      </c>
      <c r="I4492" t="s">
        <v>15107</v>
      </c>
      <c r="J4492" t="s">
        <v>15108</v>
      </c>
      <c r="K4492" t="s">
        <v>224</v>
      </c>
      <c r="L4492" t="s">
        <v>266</v>
      </c>
      <c r="M4492">
        <v>882402</v>
      </c>
      <c r="N4492">
        <v>17</v>
      </c>
      <c r="O4492" s="17">
        <v>45492</v>
      </c>
      <c r="P4492" t="s">
        <v>1192</v>
      </c>
      <c r="Q4492" t="s">
        <v>24</v>
      </c>
      <c r="R4492" s="17">
        <v>45488</v>
      </c>
      <c r="S4492" s="27"/>
      <c r="T4492">
        <v>47.63</v>
      </c>
      <c r="U4492">
        <v>8.1333333333333329</v>
      </c>
      <c r="V4492">
        <v>55.763333333333328</v>
      </c>
      <c r="W4492">
        <v>3</v>
      </c>
      <c r="X4492">
        <v>2.7866666666666671</v>
      </c>
      <c r="Y4492">
        <v>0</v>
      </c>
      <c r="Z4492">
        <v>0</v>
      </c>
      <c r="AA4492">
        <v>0</v>
      </c>
      <c r="AB4492">
        <v>1.756545</v>
      </c>
      <c r="AC4492" s="29">
        <v>56.793454999999987</v>
      </c>
      <c r="AD4492">
        <v>0</v>
      </c>
      <c r="AF4492">
        <v>167.29</v>
      </c>
      <c r="AG4492">
        <v>0</v>
      </c>
      <c r="AH4492">
        <v>8.36</v>
      </c>
      <c r="AI4492">
        <v>5.2696350000000001</v>
      </c>
      <c r="AJ4492">
        <v>170.38036500000001</v>
      </c>
      <c r="AK4492" t="s">
        <v>26</v>
      </c>
      <c r="AN4492" s="29">
        <v>17.700000000000003</v>
      </c>
      <c r="AO4492" s="30">
        <f t="shared" si="140"/>
        <v>5.0887500000000001</v>
      </c>
      <c r="AP4492" s="30">
        <f t="shared" si="141"/>
        <v>1.69625</v>
      </c>
    </row>
    <row r="4493" spans="1:42" x14ac:dyDescent="0.25">
      <c r="A4493" t="s">
        <v>219</v>
      </c>
      <c r="B4493">
        <v>1862477</v>
      </c>
      <c r="C4493" t="s">
        <v>15109</v>
      </c>
      <c r="D4493">
        <v>1742618</v>
      </c>
      <c r="E4493" t="s">
        <v>15110</v>
      </c>
      <c r="F4493" t="s">
        <v>89</v>
      </c>
      <c r="G4493" t="s">
        <v>90</v>
      </c>
      <c r="H4493" t="s">
        <v>10</v>
      </c>
      <c r="I4493" t="s">
        <v>15111</v>
      </c>
      <c r="J4493" t="s">
        <v>6017</v>
      </c>
      <c r="K4493" t="s">
        <v>225</v>
      </c>
      <c r="L4493" t="s">
        <v>224</v>
      </c>
      <c r="M4493">
        <v>8385</v>
      </c>
      <c r="N4493">
        <v>17</v>
      </c>
      <c r="O4493" s="17">
        <v>45492</v>
      </c>
      <c r="P4493" t="s">
        <v>109</v>
      </c>
      <c r="Q4493" t="s">
        <v>24</v>
      </c>
      <c r="R4493" s="17">
        <v>45488</v>
      </c>
      <c r="S4493" s="27"/>
      <c r="T4493">
        <v>90.605000000000004</v>
      </c>
      <c r="U4493">
        <v>9.51</v>
      </c>
      <c r="V4493">
        <v>100.11499999999999</v>
      </c>
      <c r="W4493">
        <v>2</v>
      </c>
      <c r="X4493">
        <v>5.0049999999999999</v>
      </c>
      <c r="Y4493">
        <v>0</v>
      </c>
      <c r="Z4493">
        <v>0</v>
      </c>
      <c r="AA4493">
        <v>0</v>
      </c>
      <c r="AB4493">
        <v>3.1536225</v>
      </c>
      <c r="AC4493" s="29">
        <v>101.96637749999999</v>
      </c>
      <c r="AD4493">
        <v>0</v>
      </c>
      <c r="AF4493">
        <v>200.23</v>
      </c>
      <c r="AG4493">
        <v>0</v>
      </c>
      <c r="AH4493">
        <v>10.01</v>
      </c>
      <c r="AI4493">
        <v>6.307245</v>
      </c>
      <c r="AJ4493">
        <v>203.93275499999999</v>
      </c>
      <c r="AK4493" t="s">
        <v>27</v>
      </c>
      <c r="AN4493" s="29">
        <v>0</v>
      </c>
      <c r="AO4493" s="30">
        <f t="shared" si="140"/>
        <v>0</v>
      </c>
      <c r="AP4493" s="30">
        <f t="shared" si="141"/>
        <v>0</v>
      </c>
    </row>
    <row r="4494" spans="1:42" x14ac:dyDescent="0.25">
      <c r="A4494" t="s">
        <v>219</v>
      </c>
      <c r="B4494">
        <v>1862476</v>
      </c>
      <c r="C4494" t="s">
        <v>15112</v>
      </c>
      <c r="D4494">
        <v>1059661</v>
      </c>
      <c r="E4494" t="s">
        <v>15113</v>
      </c>
      <c r="F4494" t="s">
        <v>89</v>
      </c>
      <c r="G4494" t="s">
        <v>90</v>
      </c>
      <c r="H4494" t="s">
        <v>10</v>
      </c>
      <c r="I4494" t="s">
        <v>15114</v>
      </c>
      <c r="J4494" t="s">
        <v>15115</v>
      </c>
      <c r="K4494" t="s">
        <v>115</v>
      </c>
      <c r="L4494" t="s">
        <v>256</v>
      </c>
      <c r="M4494">
        <v>2385</v>
      </c>
      <c r="N4494">
        <v>29</v>
      </c>
      <c r="O4494" s="17">
        <v>45501</v>
      </c>
      <c r="P4494" t="s">
        <v>127</v>
      </c>
      <c r="Q4494" t="s">
        <v>24</v>
      </c>
      <c r="R4494" s="17">
        <v>45488</v>
      </c>
      <c r="S4494" s="27"/>
      <c r="T4494">
        <v>46.585000000000001</v>
      </c>
      <c r="U4494">
        <v>6.06</v>
      </c>
      <c r="V4494">
        <v>52.645000000000003</v>
      </c>
      <c r="W4494">
        <v>2</v>
      </c>
      <c r="X4494">
        <v>2.63</v>
      </c>
      <c r="Y4494">
        <v>0</v>
      </c>
      <c r="Z4494">
        <v>0</v>
      </c>
      <c r="AA4494">
        <v>0</v>
      </c>
      <c r="AB4494">
        <v>1.6583175000000001</v>
      </c>
      <c r="AC4494" s="29">
        <v>53.616682500000003</v>
      </c>
      <c r="AD4494">
        <v>0</v>
      </c>
      <c r="AF4494">
        <v>105.29</v>
      </c>
      <c r="AG4494">
        <v>0</v>
      </c>
      <c r="AH4494">
        <v>5.26</v>
      </c>
      <c r="AI4494">
        <v>3.3166350000000002</v>
      </c>
      <c r="AJ4494">
        <v>107.23336500000001</v>
      </c>
      <c r="AK4494" t="s">
        <v>27</v>
      </c>
      <c r="AN4494" s="29">
        <v>0</v>
      </c>
      <c r="AO4494" s="30">
        <f t="shared" si="140"/>
        <v>0</v>
      </c>
      <c r="AP4494" s="30">
        <f t="shared" si="141"/>
        <v>0</v>
      </c>
    </row>
    <row r="4495" spans="1:42" x14ac:dyDescent="0.25">
      <c r="A4495" t="s">
        <v>219</v>
      </c>
      <c r="B4495">
        <v>1862476</v>
      </c>
      <c r="C4495" t="s">
        <v>15116</v>
      </c>
      <c r="D4495">
        <v>1742617</v>
      </c>
      <c r="E4495" t="s">
        <v>15113</v>
      </c>
      <c r="F4495" t="s">
        <v>89</v>
      </c>
      <c r="G4495" t="s">
        <v>90</v>
      </c>
      <c r="H4495" t="s">
        <v>10</v>
      </c>
      <c r="I4495" t="s">
        <v>15114</v>
      </c>
      <c r="J4495" t="s">
        <v>15115</v>
      </c>
      <c r="K4495" t="s">
        <v>256</v>
      </c>
      <c r="L4495" t="s">
        <v>115</v>
      </c>
      <c r="M4495">
        <v>8375</v>
      </c>
      <c r="N4495">
        <v>29</v>
      </c>
      <c r="O4495" s="17">
        <v>45498</v>
      </c>
      <c r="P4495" t="s">
        <v>138</v>
      </c>
      <c r="Q4495" t="s">
        <v>24</v>
      </c>
      <c r="R4495" s="17">
        <v>45488</v>
      </c>
      <c r="S4495" s="27"/>
      <c r="T4495">
        <v>46.975000000000001</v>
      </c>
      <c r="U4495">
        <v>7.8150000000000004</v>
      </c>
      <c r="V4495">
        <v>54.79</v>
      </c>
      <c r="W4495">
        <v>2</v>
      </c>
      <c r="X4495">
        <v>2.74</v>
      </c>
      <c r="Y4495">
        <v>0</v>
      </c>
      <c r="Z4495">
        <v>0</v>
      </c>
      <c r="AA4495">
        <v>0</v>
      </c>
      <c r="AB4495">
        <v>1.7258849999999999</v>
      </c>
      <c r="AC4495" s="29">
        <v>55.804115000000003</v>
      </c>
      <c r="AD4495">
        <v>0</v>
      </c>
      <c r="AF4495">
        <v>109.58</v>
      </c>
      <c r="AG4495">
        <v>0</v>
      </c>
      <c r="AH4495">
        <v>5.48</v>
      </c>
      <c r="AI4495">
        <v>3.4517699999999998</v>
      </c>
      <c r="AJ4495">
        <v>111.60823000000001</v>
      </c>
      <c r="AK4495" t="s">
        <v>27</v>
      </c>
      <c r="AN4495" s="29">
        <v>0</v>
      </c>
      <c r="AO4495" s="30">
        <f t="shared" si="140"/>
        <v>0</v>
      </c>
      <c r="AP4495" s="30">
        <f t="shared" si="141"/>
        <v>0</v>
      </c>
    </row>
    <row r="4496" spans="1:42" x14ac:dyDescent="0.25">
      <c r="A4496" t="s">
        <v>219</v>
      </c>
      <c r="B4496">
        <v>1862473</v>
      </c>
      <c r="C4496" t="s">
        <v>15117</v>
      </c>
      <c r="D4496">
        <v>1742616</v>
      </c>
      <c r="E4496" t="s">
        <v>15118</v>
      </c>
      <c r="F4496" t="s">
        <v>89</v>
      </c>
      <c r="G4496" t="s">
        <v>90</v>
      </c>
      <c r="H4496" t="s">
        <v>10</v>
      </c>
      <c r="I4496" t="s">
        <v>15119</v>
      </c>
      <c r="J4496" t="s">
        <v>15120</v>
      </c>
      <c r="K4496" t="s">
        <v>734</v>
      </c>
      <c r="L4496" t="s">
        <v>94</v>
      </c>
      <c r="M4496">
        <v>821</v>
      </c>
      <c r="N4496">
        <v>31</v>
      </c>
      <c r="O4496" s="17">
        <v>45489</v>
      </c>
      <c r="P4496" t="s">
        <v>1192</v>
      </c>
      <c r="Q4496" t="s">
        <v>24</v>
      </c>
      <c r="R4496" s="17">
        <v>45488</v>
      </c>
      <c r="S4496" s="27"/>
      <c r="T4496">
        <v>65.163333333333341</v>
      </c>
      <c r="U4496">
        <v>4.8566666666666656</v>
      </c>
      <c r="V4496">
        <v>70.02</v>
      </c>
      <c r="W4496">
        <v>3</v>
      </c>
      <c r="X4496">
        <v>3.5</v>
      </c>
      <c r="Y4496">
        <v>0</v>
      </c>
      <c r="Z4496">
        <v>0</v>
      </c>
      <c r="AA4496">
        <v>0</v>
      </c>
      <c r="AB4496">
        <v>2.2056300000000002</v>
      </c>
      <c r="AC4496" s="29">
        <v>71.314369999999997</v>
      </c>
      <c r="AD4496">
        <v>0</v>
      </c>
      <c r="AF4496">
        <v>210.06</v>
      </c>
      <c r="AG4496">
        <v>0</v>
      </c>
      <c r="AH4496">
        <v>10.5</v>
      </c>
      <c r="AI4496">
        <v>6.6168899999999997</v>
      </c>
      <c r="AJ4496">
        <v>213.94310999999999</v>
      </c>
      <c r="AK4496" t="s">
        <v>26</v>
      </c>
      <c r="AN4496" s="29">
        <v>0</v>
      </c>
      <c r="AO4496" s="30">
        <f t="shared" si="140"/>
        <v>0</v>
      </c>
      <c r="AP4496" s="30">
        <f t="shared" si="141"/>
        <v>0</v>
      </c>
    </row>
    <row r="4497" spans="1:42" x14ac:dyDescent="0.25">
      <c r="A4497" t="s">
        <v>219</v>
      </c>
      <c r="B4497">
        <v>1862466</v>
      </c>
      <c r="C4497" t="s">
        <v>15121</v>
      </c>
      <c r="D4497">
        <v>1059655</v>
      </c>
      <c r="E4497" t="s">
        <v>15122</v>
      </c>
      <c r="F4497" t="s">
        <v>89</v>
      </c>
      <c r="G4497" t="s">
        <v>90</v>
      </c>
      <c r="H4497" t="s">
        <v>10</v>
      </c>
      <c r="I4497" t="s">
        <v>15123</v>
      </c>
      <c r="J4497" t="s">
        <v>15124</v>
      </c>
      <c r="K4497" t="s">
        <v>94</v>
      </c>
      <c r="L4497" t="s">
        <v>1323</v>
      </c>
      <c r="M4497">
        <v>2455</v>
      </c>
      <c r="N4497">
        <v>14</v>
      </c>
      <c r="O4497" s="17">
        <v>45516</v>
      </c>
      <c r="P4497" t="s">
        <v>816</v>
      </c>
      <c r="Q4497" t="s">
        <v>24</v>
      </c>
      <c r="R4497" s="17">
        <v>45488</v>
      </c>
      <c r="S4497" s="27"/>
      <c r="T4497">
        <v>38.016666666666673</v>
      </c>
      <c r="U4497">
        <v>6.2133333333333338</v>
      </c>
      <c r="V4497">
        <v>44.23</v>
      </c>
      <c r="W4497">
        <v>3</v>
      </c>
      <c r="X4497">
        <v>2.21</v>
      </c>
      <c r="Y4497">
        <v>0</v>
      </c>
      <c r="Z4497">
        <v>0</v>
      </c>
      <c r="AA4497">
        <v>0</v>
      </c>
      <c r="AB4497">
        <v>1.3932450000000001</v>
      </c>
      <c r="AC4497" s="29">
        <v>45.046754999999997</v>
      </c>
      <c r="AD4497">
        <v>0</v>
      </c>
      <c r="AF4497">
        <v>132.69</v>
      </c>
      <c r="AG4497">
        <v>0</v>
      </c>
      <c r="AH4497">
        <v>6.63</v>
      </c>
      <c r="AI4497">
        <v>4.179735</v>
      </c>
      <c r="AJ4497">
        <v>135.140265</v>
      </c>
      <c r="AK4497" t="s">
        <v>26</v>
      </c>
      <c r="AN4497" s="29">
        <v>0</v>
      </c>
      <c r="AO4497" s="30">
        <f t="shared" si="140"/>
        <v>0</v>
      </c>
      <c r="AP4497" s="30">
        <f t="shared" si="141"/>
        <v>0</v>
      </c>
    </row>
    <row r="4498" spans="1:42" x14ac:dyDescent="0.25">
      <c r="A4498" t="s">
        <v>219</v>
      </c>
      <c r="B4498">
        <v>1862466</v>
      </c>
      <c r="C4498" t="s">
        <v>15125</v>
      </c>
      <c r="D4498">
        <v>1059654</v>
      </c>
      <c r="E4498" t="s">
        <v>15122</v>
      </c>
      <c r="F4498" t="s">
        <v>89</v>
      </c>
      <c r="G4498" t="s">
        <v>90</v>
      </c>
      <c r="H4498" t="s">
        <v>10</v>
      </c>
      <c r="I4498" t="s">
        <v>15126</v>
      </c>
      <c r="J4498" t="s">
        <v>15127</v>
      </c>
      <c r="K4498" t="s">
        <v>94</v>
      </c>
      <c r="L4498" t="s">
        <v>1323</v>
      </c>
      <c r="M4498">
        <v>2455</v>
      </c>
      <c r="N4498">
        <v>13</v>
      </c>
      <c r="O4498" s="17">
        <v>45516</v>
      </c>
      <c r="P4498" t="s">
        <v>816</v>
      </c>
      <c r="Q4498" t="s">
        <v>24</v>
      </c>
      <c r="R4498" s="17">
        <v>45488</v>
      </c>
      <c r="S4498" s="27"/>
      <c r="T4498">
        <v>38.016666666666673</v>
      </c>
      <c r="U4498">
        <v>6.2133333333333338</v>
      </c>
      <c r="V4498">
        <v>44.23</v>
      </c>
      <c r="W4498">
        <v>3</v>
      </c>
      <c r="X4498">
        <v>2.21</v>
      </c>
      <c r="Y4498">
        <v>0</v>
      </c>
      <c r="Z4498">
        <v>0</v>
      </c>
      <c r="AA4498">
        <v>0</v>
      </c>
      <c r="AB4498">
        <v>1.3932450000000001</v>
      </c>
      <c r="AC4498" s="29">
        <v>45.046754999999997</v>
      </c>
      <c r="AD4498">
        <v>0</v>
      </c>
      <c r="AF4498">
        <v>132.69</v>
      </c>
      <c r="AG4498">
        <v>0</v>
      </c>
      <c r="AH4498">
        <v>6.63</v>
      </c>
      <c r="AI4498">
        <v>4.179735</v>
      </c>
      <c r="AJ4498">
        <v>135.140265</v>
      </c>
      <c r="AK4498" t="s">
        <v>26</v>
      </c>
      <c r="AN4498" s="29">
        <v>0</v>
      </c>
      <c r="AO4498" s="30">
        <f t="shared" si="140"/>
        <v>0</v>
      </c>
      <c r="AP4498" s="30">
        <f t="shared" si="141"/>
        <v>0</v>
      </c>
    </row>
    <row r="4499" spans="1:42" x14ac:dyDescent="0.25">
      <c r="A4499" t="s">
        <v>219</v>
      </c>
      <c r="B4499">
        <v>1862466</v>
      </c>
      <c r="C4499" t="s">
        <v>15128</v>
      </c>
      <c r="D4499">
        <v>489225</v>
      </c>
      <c r="E4499" t="s">
        <v>15122</v>
      </c>
      <c r="F4499" t="s">
        <v>89</v>
      </c>
      <c r="G4499" t="s">
        <v>90</v>
      </c>
      <c r="H4499" t="s">
        <v>10</v>
      </c>
      <c r="I4499" t="s">
        <v>15123</v>
      </c>
      <c r="J4499" t="s">
        <v>15124</v>
      </c>
      <c r="K4499" t="s">
        <v>697</v>
      </c>
      <c r="L4499" t="s">
        <v>1323</v>
      </c>
      <c r="M4499">
        <v>2945</v>
      </c>
      <c r="N4499">
        <v>14</v>
      </c>
      <c r="O4499" s="17">
        <v>45509</v>
      </c>
      <c r="P4499" t="s">
        <v>116</v>
      </c>
      <c r="Q4499" t="s">
        <v>24</v>
      </c>
      <c r="R4499" s="17">
        <v>45488</v>
      </c>
      <c r="S4499" s="27"/>
      <c r="T4499">
        <v>20.973333333333329</v>
      </c>
      <c r="U4499">
        <v>1.243333333333333</v>
      </c>
      <c r="V4499">
        <v>22.216666666666669</v>
      </c>
      <c r="W4499">
        <v>3</v>
      </c>
      <c r="X4499">
        <v>1.1100000000000001</v>
      </c>
      <c r="Y4499">
        <v>0</v>
      </c>
      <c r="Z4499">
        <v>0</v>
      </c>
      <c r="AA4499">
        <v>0</v>
      </c>
      <c r="AB4499">
        <v>0.69982500000000003</v>
      </c>
      <c r="AC4499" s="29">
        <v>22.626841666666671</v>
      </c>
      <c r="AD4499">
        <v>0</v>
      </c>
      <c r="AF4499">
        <v>66.650000000000006</v>
      </c>
      <c r="AG4499">
        <v>0</v>
      </c>
      <c r="AH4499">
        <v>3.33</v>
      </c>
      <c r="AI4499">
        <v>2.099475</v>
      </c>
      <c r="AJ4499">
        <v>67.880525000000006</v>
      </c>
      <c r="AK4499" t="s">
        <v>26</v>
      </c>
      <c r="AN4499" s="29">
        <v>0</v>
      </c>
      <c r="AO4499" s="30">
        <f t="shared" si="140"/>
        <v>0</v>
      </c>
      <c r="AP4499" s="30">
        <f t="shared" si="141"/>
        <v>0</v>
      </c>
    </row>
    <row r="4500" spans="1:42" x14ac:dyDescent="0.25">
      <c r="A4500" t="s">
        <v>219</v>
      </c>
      <c r="B4500">
        <v>1862466</v>
      </c>
      <c r="C4500" t="s">
        <v>15129</v>
      </c>
      <c r="D4500">
        <v>489224</v>
      </c>
      <c r="E4500" t="s">
        <v>15122</v>
      </c>
      <c r="F4500" t="s">
        <v>89</v>
      </c>
      <c r="G4500" t="s">
        <v>90</v>
      </c>
      <c r="H4500" t="s">
        <v>10</v>
      </c>
      <c r="I4500" t="s">
        <v>15126</v>
      </c>
      <c r="J4500" t="s">
        <v>15127</v>
      </c>
      <c r="K4500" t="s">
        <v>697</v>
      </c>
      <c r="L4500" t="s">
        <v>1323</v>
      </c>
      <c r="M4500">
        <v>2945</v>
      </c>
      <c r="N4500">
        <v>13</v>
      </c>
      <c r="O4500" s="17">
        <v>45509</v>
      </c>
      <c r="P4500" t="s">
        <v>116</v>
      </c>
      <c r="Q4500" t="s">
        <v>24</v>
      </c>
      <c r="R4500" s="17">
        <v>45488</v>
      </c>
      <c r="S4500" s="27"/>
      <c r="T4500">
        <v>20.973333333333329</v>
      </c>
      <c r="U4500">
        <v>1.243333333333333</v>
      </c>
      <c r="V4500">
        <v>22.216666666666669</v>
      </c>
      <c r="W4500">
        <v>3</v>
      </c>
      <c r="X4500">
        <v>1.1100000000000001</v>
      </c>
      <c r="Y4500">
        <v>0</v>
      </c>
      <c r="Z4500">
        <v>0</v>
      </c>
      <c r="AA4500">
        <v>0</v>
      </c>
      <c r="AB4500">
        <v>0.69982500000000003</v>
      </c>
      <c r="AC4500" s="29">
        <v>22.626841666666671</v>
      </c>
      <c r="AD4500">
        <v>0</v>
      </c>
      <c r="AF4500">
        <v>66.650000000000006</v>
      </c>
      <c r="AG4500">
        <v>0</v>
      </c>
      <c r="AH4500">
        <v>3.33</v>
      </c>
      <c r="AI4500">
        <v>2.099475</v>
      </c>
      <c r="AJ4500">
        <v>67.880525000000006</v>
      </c>
      <c r="AK4500" t="s">
        <v>26</v>
      </c>
      <c r="AN4500" s="29">
        <v>0</v>
      </c>
      <c r="AO4500" s="30">
        <f t="shared" si="140"/>
        <v>0</v>
      </c>
      <c r="AP4500" s="30">
        <f t="shared" si="141"/>
        <v>0</v>
      </c>
    </row>
    <row r="4501" spans="1:42" x14ac:dyDescent="0.25">
      <c r="A4501" t="s">
        <v>219</v>
      </c>
      <c r="B4501">
        <v>1862466</v>
      </c>
      <c r="C4501" t="s">
        <v>15130</v>
      </c>
      <c r="D4501">
        <v>1742613</v>
      </c>
      <c r="E4501" t="s">
        <v>15122</v>
      </c>
      <c r="F4501" t="s">
        <v>89</v>
      </c>
      <c r="G4501" t="s">
        <v>90</v>
      </c>
      <c r="H4501" t="s">
        <v>10</v>
      </c>
      <c r="I4501" t="s">
        <v>15126</v>
      </c>
      <c r="J4501" t="s">
        <v>15127</v>
      </c>
      <c r="K4501" t="s">
        <v>1323</v>
      </c>
      <c r="L4501" t="s">
        <v>94</v>
      </c>
      <c r="M4501">
        <v>2435</v>
      </c>
      <c r="N4501">
        <v>13</v>
      </c>
      <c r="O4501" s="17">
        <v>45509</v>
      </c>
      <c r="P4501" t="s">
        <v>109</v>
      </c>
      <c r="Q4501" t="s">
        <v>24</v>
      </c>
      <c r="R4501" s="17">
        <v>45488</v>
      </c>
      <c r="S4501" s="27"/>
      <c r="T4501">
        <v>32.766666666666673</v>
      </c>
      <c r="U4501">
        <v>4.3166666666666664</v>
      </c>
      <c r="V4501">
        <v>37.083333333333343</v>
      </c>
      <c r="W4501">
        <v>3</v>
      </c>
      <c r="X4501">
        <v>1.8533333333333331</v>
      </c>
      <c r="Y4501">
        <v>0</v>
      </c>
      <c r="Z4501">
        <v>0</v>
      </c>
      <c r="AA4501">
        <v>0</v>
      </c>
      <c r="AB4501">
        <v>1.1681250000000001</v>
      </c>
      <c r="AC4501" s="29">
        <v>37.768541666666671</v>
      </c>
      <c r="AD4501">
        <v>0</v>
      </c>
      <c r="AF4501">
        <v>111.25</v>
      </c>
      <c r="AG4501">
        <v>0</v>
      </c>
      <c r="AH4501">
        <v>5.56</v>
      </c>
      <c r="AI4501">
        <v>3.504375</v>
      </c>
      <c r="AJ4501">
        <v>113.30562500000001</v>
      </c>
      <c r="AK4501" t="s">
        <v>26</v>
      </c>
      <c r="AN4501" s="29">
        <v>0</v>
      </c>
      <c r="AO4501" s="30">
        <f t="shared" si="140"/>
        <v>0</v>
      </c>
      <c r="AP4501" s="30">
        <f t="shared" si="141"/>
        <v>0</v>
      </c>
    </row>
    <row r="4502" spans="1:42" x14ac:dyDescent="0.25">
      <c r="A4502" t="s">
        <v>219</v>
      </c>
      <c r="B4502">
        <v>1862466</v>
      </c>
      <c r="C4502" t="s">
        <v>15131</v>
      </c>
      <c r="D4502">
        <v>1742615</v>
      </c>
      <c r="E4502" t="s">
        <v>15122</v>
      </c>
      <c r="F4502" t="s">
        <v>89</v>
      </c>
      <c r="G4502" t="s">
        <v>90</v>
      </c>
      <c r="H4502" t="s">
        <v>10</v>
      </c>
      <c r="I4502" t="s">
        <v>15123</v>
      </c>
      <c r="J4502" t="s">
        <v>15124</v>
      </c>
      <c r="K4502" t="s">
        <v>1323</v>
      </c>
      <c r="L4502" t="s">
        <v>94</v>
      </c>
      <c r="M4502">
        <v>2435</v>
      </c>
      <c r="N4502">
        <v>14</v>
      </c>
      <c r="O4502" s="17">
        <v>45509</v>
      </c>
      <c r="P4502" t="s">
        <v>109</v>
      </c>
      <c r="Q4502" t="s">
        <v>24</v>
      </c>
      <c r="R4502" s="17">
        <v>45488</v>
      </c>
      <c r="S4502" s="27"/>
      <c r="T4502">
        <v>32.766666666666673</v>
      </c>
      <c r="U4502">
        <v>4.3166666666666664</v>
      </c>
      <c r="V4502">
        <v>37.083333333333343</v>
      </c>
      <c r="W4502">
        <v>3</v>
      </c>
      <c r="X4502">
        <v>1.8533333333333331</v>
      </c>
      <c r="Y4502">
        <v>0</v>
      </c>
      <c r="Z4502">
        <v>0</v>
      </c>
      <c r="AA4502">
        <v>0</v>
      </c>
      <c r="AB4502">
        <v>1.1681250000000001</v>
      </c>
      <c r="AC4502" s="29">
        <v>37.768541666666671</v>
      </c>
      <c r="AD4502">
        <v>0</v>
      </c>
      <c r="AF4502">
        <v>111.25</v>
      </c>
      <c r="AG4502">
        <v>0</v>
      </c>
      <c r="AH4502">
        <v>5.56</v>
      </c>
      <c r="AI4502">
        <v>3.504375</v>
      </c>
      <c r="AJ4502">
        <v>113.30562500000001</v>
      </c>
      <c r="AK4502" t="s">
        <v>26</v>
      </c>
      <c r="AN4502" s="29">
        <v>0</v>
      </c>
      <c r="AO4502" s="30">
        <f t="shared" si="140"/>
        <v>0</v>
      </c>
      <c r="AP4502" s="30">
        <f t="shared" si="141"/>
        <v>0</v>
      </c>
    </row>
    <row r="4503" spans="1:42" x14ac:dyDescent="0.25">
      <c r="A4503" t="s">
        <v>219</v>
      </c>
      <c r="B4503">
        <v>1862466</v>
      </c>
      <c r="C4503" t="s">
        <v>15132</v>
      </c>
      <c r="D4503">
        <v>1742614</v>
      </c>
      <c r="E4503" t="s">
        <v>15122</v>
      </c>
      <c r="F4503" t="s">
        <v>89</v>
      </c>
      <c r="G4503" t="s">
        <v>90</v>
      </c>
      <c r="H4503" t="s">
        <v>10</v>
      </c>
      <c r="I4503" t="s">
        <v>15126</v>
      </c>
      <c r="J4503" t="s">
        <v>15127</v>
      </c>
      <c r="K4503" t="s">
        <v>1323</v>
      </c>
      <c r="L4503" t="s">
        <v>697</v>
      </c>
      <c r="M4503">
        <v>2940</v>
      </c>
      <c r="N4503">
        <v>13</v>
      </c>
      <c r="O4503" s="17">
        <v>45517</v>
      </c>
      <c r="P4503" t="s">
        <v>136</v>
      </c>
      <c r="Q4503" t="s">
        <v>24</v>
      </c>
      <c r="R4503" s="17">
        <v>45488</v>
      </c>
      <c r="S4503" s="27"/>
      <c r="T4503">
        <v>19.666666666666671</v>
      </c>
      <c r="U4503">
        <v>2.3666666666666671</v>
      </c>
      <c r="V4503">
        <v>22.033333333333331</v>
      </c>
      <c r="W4503">
        <v>3</v>
      </c>
      <c r="X4503">
        <v>1.1033333333333331</v>
      </c>
      <c r="Y4503">
        <v>0</v>
      </c>
      <c r="Z4503">
        <v>0</v>
      </c>
      <c r="AA4503">
        <v>0</v>
      </c>
      <c r="AB4503">
        <v>0.69404999999999994</v>
      </c>
      <c r="AC4503" s="29">
        <v>22.44261666666667</v>
      </c>
      <c r="AD4503">
        <v>0</v>
      </c>
      <c r="AF4503">
        <v>66.099999999999994</v>
      </c>
      <c r="AG4503">
        <v>0</v>
      </c>
      <c r="AH4503">
        <v>3.31</v>
      </c>
      <c r="AI4503">
        <v>2.0821499999999999</v>
      </c>
      <c r="AJ4503">
        <v>67.327849999999998</v>
      </c>
      <c r="AK4503" t="s">
        <v>26</v>
      </c>
      <c r="AN4503" s="29">
        <v>0</v>
      </c>
      <c r="AO4503" s="30">
        <f t="shared" si="140"/>
        <v>0</v>
      </c>
      <c r="AP4503" s="30">
        <f t="shared" si="141"/>
        <v>0</v>
      </c>
    </row>
    <row r="4504" spans="1:42" x14ac:dyDescent="0.25">
      <c r="A4504" t="s">
        <v>219</v>
      </c>
      <c r="B4504">
        <v>1862466</v>
      </c>
      <c r="C4504" t="s">
        <v>15133</v>
      </c>
      <c r="D4504">
        <v>1742612</v>
      </c>
      <c r="E4504" t="s">
        <v>15122</v>
      </c>
      <c r="F4504" t="s">
        <v>89</v>
      </c>
      <c r="G4504" t="s">
        <v>90</v>
      </c>
      <c r="H4504" t="s">
        <v>10</v>
      </c>
      <c r="I4504" t="s">
        <v>15123</v>
      </c>
      <c r="J4504" t="s">
        <v>15124</v>
      </c>
      <c r="K4504" t="s">
        <v>1323</v>
      </c>
      <c r="L4504" t="s">
        <v>697</v>
      </c>
      <c r="M4504">
        <v>2940</v>
      </c>
      <c r="N4504">
        <v>14</v>
      </c>
      <c r="O4504" s="17">
        <v>45517</v>
      </c>
      <c r="P4504" t="s">
        <v>136</v>
      </c>
      <c r="Q4504" t="s">
        <v>24</v>
      </c>
      <c r="R4504" s="17">
        <v>45488</v>
      </c>
      <c r="S4504" s="27"/>
      <c r="T4504">
        <v>19.666666666666671</v>
      </c>
      <c r="U4504">
        <v>2.3666666666666671</v>
      </c>
      <c r="V4504">
        <v>22.033333333333331</v>
      </c>
      <c r="W4504">
        <v>3</v>
      </c>
      <c r="X4504">
        <v>1.1033333333333331</v>
      </c>
      <c r="Y4504">
        <v>0</v>
      </c>
      <c r="Z4504">
        <v>0</v>
      </c>
      <c r="AA4504">
        <v>0</v>
      </c>
      <c r="AB4504">
        <v>0.69404999999999994</v>
      </c>
      <c r="AC4504" s="29">
        <v>22.44261666666667</v>
      </c>
      <c r="AD4504">
        <v>0</v>
      </c>
      <c r="AF4504">
        <v>66.099999999999994</v>
      </c>
      <c r="AG4504">
        <v>0</v>
      </c>
      <c r="AH4504">
        <v>3.31</v>
      </c>
      <c r="AI4504">
        <v>2.0821499999999999</v>
      </c>
      <c r="AJ4504">
        <v>67.327849999999998</v>
      </c>
      <c r="AK4504" t="s">
        <v>26</v>
      </c>
      <c r="AN4504" s="29">
        <v>0</v>
      </c>
      <c r="AO4504" s="30">
        <f t="shared" si="140"/>
        <v>0</v>
      </c>
      <c r="AP4504" s="30">
        <f t="shared" si="141"/>
        <v>0</v>
      </c>
    </row>
    <row r="4505" spans="1:42" x14ac:dyDescent="0.25">
      <c r="A4505" t="s">
        <v>219</v>
      </c>
      <c r="B4505">
        <v>1862461</v>
      </c>
      <c r="C4505" t="s">
        <v>15134</v>
      </c>
      <c r="D4505">
        <v>1059649</v>
      </c>
      <c r="E4505" t="s">
        <v>15135</v>
      </c>
      <c r="F4505" t="s">
        <v>89</v>
      </c>
      <c r="G4505" t="s">
        <v>90</v>
      </c>
      <c r="H4505" t="s">
        <v>10</v>
      </c>
      <c r="I4505" t="s">
        <v>15136</v>
      </c>
      <c r="J4505" t="s">
        <v>15137</v>
      </c>
      <c r="K4505" t="s">
        <v>92</v>
      </c>
      <c r="L4505" t="s">
        <v>1323</v>
      </c>
      <c r="M4505">
        <v>2455</v>
      </c>
      <c r="N4505">
        <v>18</v>
      </c>
      <c r="O4505" s="17">
        <v>45489</v>
      </c>
      <c r="P4505" t="s">
        <v>122</v>
      </c>
      <c r="Q4505" t="s">
        <v>24</v>
      </c>
      <c r="R4505" s="17">
        <v>45488</v>
      </c>
      <c r="S4505" s="27"/>
      <c r="T4505">
        <v>46.49666666666667</v>
      </c>
      <c r="U4505">
        <v>5.2066666666666661</v>
      </c>
      <c r="V4505">
        <v>51.70333333333334</v>
      </c>
      <c r="W4505">
        <v>3</v>
      </c>
      <c r="X4505">
        <v>2.586666666666666</v>
      </c>
      <c r="Y4505">
        <v>0</v>
      </c>
      <c r="Z4505">
        <v>0</v>
      </c>
      <c r="AA4505">
        <v>0</v>
      </c>
      <c r="AB4505">
        <v>1.628655</v>
      </c>
      <c r="AC4505" s="29">
        <v>52.661344999999997</v>
      </c>
      <c r="AD4505">
        <v>0</v>
      </c>
      <c r="AF4505">
        <v>155.11000000000001</v>
      </c>
      <c r="AG4505">
        <v>0</v>
      </c>
      <c r="AH4505">
        <v>7.76</v>
      </c>
      <c r="AI4505">
        <v>4.8859649999999997</v>
      </c>
      <c r="AJ4505">
        <v>157.98403500000001</v>
      </c>
      <c r="AK4505" t="s">
        <v>26</v>
      </c>
      <c r="AN4505" s="29">
        <v>0</v>
      </c>
      <c r="AO4505" s="30">
        <f t="shared" si="140"/>
        <v>0</v>
      </c>
      <c r="AP4505" s="30">
        <f t="shared" si="141"/>
        <v>0</v>
      </c>
    </row>
    <row r="4506" spans="1:42" x14ac:dyDescent="0.25">
      <c r="A4506" t="s">
        <v>219</v>
      </c>
      <c r="B4506">
        <v>1862461</v>
      </c>
      <c r="C4506" t="s">
        <v>15138</v>
      </c>
      <c r="D4506">
        <v>1059650</v>
      </c>
      <c r="E4506" t="s">
        <v>15135</v>
      </c>
      <c r="F4506" t="s">
        <v>89</v>
      </c>
      <c r="G4506" t="s">
        <v>90</v>
      </c>
      <c r="H4506" t="s">
        <v>10</v>
      </c>
      <c r="I4506" t="s">
        <v>15139</v>
      </c>
      <c r="J4506" t="s">
        <v>15140</v>
      </c>
      <c r="K4506" t="s">
        <v>92</v>
      </c>
      <c r="L4506" t="s">
        <v>1323</v>
      </c>
      <c r="M4506">
        <v>2455</v>
      </c>
      <c r="N4506">
        <v>17</v>
      </c>
      <c r="O4506" s="17">
        <v>45489</v>
      </c>
      <c r="P4506" t="s">
        <v>122</v>
      </c>
      <c r="Q4506" t="s">
        <v>24</v>
      </c>
      <c r="R4506" s="17">
        <v>45488</v>
      </c>
      <c r="S4506" s="27"/>
      <c r="T4506">
        <v>46.49666666666667</v>
      </c>
      <c r="U4506">
        <v>5.2066666666666661</v>
      </c>
      <c r="V4506">
        <v>51.70333333333334</v>
      </c>
      <c r="W4506">
        <v>3</v>
      </c>
      <c r="X4506">
        <v>2.586666666666666</v>
      </c>
      <c r="Y4506">
        <v>0</v>
      </c>
      <c r="Z4506">
        <v>0</v>
      </c>
      <c r="AA4506">
        <v>0</v>
      </c>
      <c r="AB4506">
        <v>1.628655</v>
      </c>
      <c r="AC4506" s="29">
        <v>52.661344999999997</v>
      </c>
      <c r="AD4506">
        <v>0</v>
      </c>
      <c r="AF4506">
        <v>155.11000000000001</v>
      </c>
      <c r="AG4506">
        <v>0</v>
      </c>
      <c r="AH4506">
        <v>7.76</v>
      </c>
      <c r="AI4506">
        <v>4.8859649999999997</v>
      </c>
      <c r="AJ4506">
        <v>157.98403500000001</v>
      </c>
      <c r="AK4506" t="s">
        <v>26</v>
      </c>
      <c r="AN4506" s="29">
        <v>0</v>
      </c>
      <c r="AO4506" s="30">
        <f t="shared" si="140"/>
        <v>0</v>
      </c>
      <c r="AP4506" s="30">
        <f t="shared" si="141"/>
        <v>0</v>
      </c>
    </row>
    <row r="4507" spans="1:42" x14ac:dyDescent="0.25">
      <c r="A4507" t="s">
        <v>219</v>
      </c>
      <c r="B4507">
        <v>1862461</v>
      </c>
      <c r="C4507" t="s">
        <v>15141</v>
      </c>
      <c r="D4507">
        <v>1742605</v>
      </c>
      <c r="E4507" t="s">
        <v>15135</v>
      </c>
      <c r="F4507" t="s">
        <v>89</v>
      </c>
      <c r="G4507" t="s">
        <v>90</v>
      </c>
      <c r="H4507" t="s">
        <v>10</v>
      </c>
      <c r="I4507" t="s">
        <v>15136</v>
      </c>
      <c r="J4507" t="s">
        <v>15137</v>
      </c>
      <c r="K4507" t="s">
        <v>1323</v>
      </c>
      <c r="L4507" t="s">
        <v>697</v>
      </c>
      <c r="M4507">
        <v>2940</v>
      </c>
      <c r="N4507">
        <v>17</v>
      </c>
      <c r="O4507" s="17">
        <v>45490</v>
      </c>
      <c r="P4507" t="s">
        <v>136</v>
      </c>
      <c r="Q4507" t="s">
        <v>24</v>
      </c>
      <c r="R4507" s="17">
        <v>45488</v>
      </c>
      <c r="S4507" s="27"/>
      <c r="T4507">
        <v>19.666666666666671</v>
      </c>
      <c r="U4507">
        <v>2.3666666666666671</v>
      </c>
      <c r="V4507">
        <v>22.033333333333331</v>
      </c>
      <c r="W4507">
        <v>3</v>
      </c>
      <c r="X4507">
        <v>1.1033333333333331</v>
      </c>
      <c r="Y4507">
        <v>0</v>
      </c>
      <c r="Z4507">
        <v>0</v>
      </c>
      <c r="AA4507">
        <v>0</v>
      </c>
      <c r="AB4507">
        <v>0.69404999999999994</v>
      </c>
      <c r="AC4507" s="29">
        <v>22.44261666666667</v>
      </c>
      <c r="AD4507">
        <v>0</v>
      </c>
      <c r="AF4507">
        <v>66.099999999999994</v>
      </c>
      <c r="AG4507">
        <v>0</v>
      </c>
      <c r="AH4507">
        <v>3.31</v>
      </c>
      <c r="AI4507">
        <v>2.0821499999999999</v>
      </c>
      <c r="AJ4507">
        <v>67.327849999999998</v>
      </c>
      <c r="AK4507" t="s">
        <v>26</v>
      </c>
      <c r="AN4507" s="29">
        <v>0</v>
      </c>
      <c r="AO4507" s="30">
        <f t="shared" si="140"/>
        <v>0</v>
      </c>
      <c r="AP4507" s="30">
        <f t="shared" si="141"/>
        <v>0</v>
      </c>
    </row>
    <row r="4508" spans="1:42" x14ac:dyDescent="0.25">
      <c r="A4508" t="s">
        <v>219</v>
      </c>
      <c r="B4508">
        <v>1862461</v>
      </c>
      <c r="C4508" t="s">
        <v>15142</v>
      </c>
      <c r="D4508">
        <v>1742606</v>
      </c>
      <c r="E4508" t="s">
        <v>15135</v>
      </c>
      <c r="F4508" t="s">
        <v>89</v>
      </c>
      <c r="G4508" t="s">
        <v>90</v>
      </c>
      <c r="H4508" t="s">
        <v>10</v>
      </c>
      <c r="I4508" t="s">
        <v>15139</v>
      </c>
      <c r="J4508" t="s">
        <v>15140</v>
      </c>
      <c r="K4508" t="s">
        <v>1323</v>
      </c>
      <c r="L4508" t="s">
        <v>697</v>
      </c>
      <c r="M4508">
        <v>2940</v>
      </c>
      <c r="N4508">
        <v>18</v>
      </c>
      <c r="O4508" s="17">
        <v>45490</v>
      </c>
      <c r="P4508" t="s">
        <v>136</v>
      </c>
      <c r="Q4508" t="s">
        <v>24</v>
      </c>
      <c r="R4508" s="17">
        <v>45488</v>
      </c>
      <c r="S4508" s="27"/>
      <c r="T4508">
        <v>19.666666666666671</v>
      </c>
      <c r="U4508">
        <v>2.3666666666666671</v>
      </c>
      <c r="V4508">
        <v>22.033333333333331</v>
      </c>
      <c r="W4508">
        <v>3</v>
      </c>
      <c r="X4508">
        <v>1.1033333333333331</v>
      </c>
      <c r="Y4508">
        <v>0</v>
      </c>
      <c r="Z4508">
        <v>0</v>
      </c>
      <c r="AA4508">
        <v>0</v>
      </c>
      <c r="AB4508">
        <v>0.69404999999999994</v>
      </c>
      <c r="AC4508" s="29">
        <v>22.44261666666667</v>
      </c>
      <c r="AD4508">
        <v>0</v>
      </c>
      <c r="AF4508">
        <v>66.099999999999994</v>
      </c>
      <c r="AG4508">
        <v>0</v>
      </c>
      <c r="AH4508">
        <v>3.31</v>
      </c>
      <c r="AI4508">
        <v>2.0821499999999999</v>
      </c>
      <c r="AJ4508">
        <v>67.327849999999998</v>
      </c>
      <c r="AK4508" t="s">
        <v>26</v>
      </c>
      <c r="AN4508" s="29">
        <v>0</v>
      </c>
      <c r="AO4508" s="30">
        <f t="shared" si="140"/>
        <v>0</v>
      </c>
      <c r="AP4508" s="30">
        <f t="shared" si="141"/>
        <v>0</v>
      </c>
    </row>
    <row r="4509" spans="1:42" x14ac:dyDescent="0.25">
      <c r="A4509" t="s">
        <v>219</v>
      </c>
      <c r="B4509">
        <v>1862417</v>
      </c>
      <c r="C4509" t="s">
        <v>15143</v>
      </c>
      <c r="D4509">
        <v>1059639</v>
      </c>
      <c r="E4509" t="s">
        <v>15144</v>
      </c>
      <c r="F4509" t="s">
        <v>89</v>
      </c>
      <c r="G4509" t="s">
        <v>90</v>
      </c>
      <c r="H4509" t="s">
        <v>10</v>
      </c>
      <c r="I4509" t="s">
        <v>15145</v>
      </c>
      <c r="J4509" t="s">
        <v>15146</v>
      </c>
      <c r="K4509" t="s">
        <v>92</v>
      </c>
      <c r="L4509" t="s">
        <v>271</v>
      </c>
      <c r="M4509">
        <v>8775</v>
      </c>
      <c r="N4509">
        <v>27</v>
      </c>
      <c r="O4509" s="17">
        <v>45492</v>
      </c>
      <c r="P4509" t="s">
        <v>109</v>
      </c>
      <c r="Q4509" t="s">
        <v>24</v>
      </c>
      <c r="R4509" s="17">
        <v>45488</v>
      </c>
      <c r="S4509" s="27"/>
      <c r="T4509">
        <v>55</v>
      </c>
      <c r="U4509">
        <v>5</v>
      </c>
      <c r="V4509">
        <v>60</v>
      </c>
      <c r="W4509">
        <v>3</v>
      </c>
      <c r="X4509">
        <v>3</v>
      </c>
      <c r="Y4509">
        <v>0</v>
      </c>
      <c r="Z4509">
        <v>0</v>
      </c>
      <c r="AA4509">
        <v>0</v>
      </c>
      <c r="AB4509">
        <v>1.89</v>
      </c>
      <c r="AC4509" s="29">
        <v>61.110000000000007</v>
      </c>
      <c r="AD4509">
        <v>0</v>
      </c>
      <c r="AF4509">
        <v>180</v>
      </c>
      <c r="AG4509">
        <v>0</v>
      </c>
      <c r="AH4509">
        <v>9</v>
      </c>
      <c r="AI4509">
        <v>5.67</v>
      </c>
      <c r="AJ4509">
        <v>183.33</v>
      </c>
      <c r="AK4509" t="s">
        <v>26</v>
      </c>
      <c r="AN4509" s="29">
        <v>0</v>
      </c>
      <c r="AO4509" s="30">
        <f t="shared" si="140"/>
        <v>0</v>
      </c>
      <c r="AP4509" s="30">
        <f t="shared" si="141"/>
        <v>0</v>
      </c>
    </row>
    <row r="4510" spans="1:42" x14ac:dyDescent="0.25">
      <c r="A4510" t="s">
        <v>219</v>
      </c>
      <c r="B4510">
        <v>1862417</v>
      </c>
      <c r="C4510" t="s">
        <v>15147</v>
      </c>
      <c r="D4510">
        <v>1059640</v>
      </c>
      <c r="E4510" t="s">
        <v>15144</v>
      </c>
      <c r="F4510" t="s">
        <v>89</v>
      </c>
      <c r="G4510" t="s">
        <v>90</v>
      </c>
      <c r="H4510" t="s">
        <v>10</v>
      </c>
      <c r="I4510" t="s">
        <v>15148</v>
      </c>
      <c r="J4510" t="s">
        <v>15149</v>
      </c>
      <c r="K4510" t="s">
        <v>92</v>
      </c>
      <c r="L4510" t="s">
        <v>271</v>
      </c>
      <c r="M4510">
        <v>8775</v>
      </c>
      <c r="N4510">
        <v>28</v>
      </c>
      <c r="O4510" s="17">
        <v>45492</v>
      </c>
      <c r="P4510" t="s">
        <v>109</v>
      </c>
      <c r="Q4510" t="s">
        <v>24</v>
      </c>
      <c r="R4510" s="17">
        <v>45488</v>
      </c>
      <c r="S4510" s="27"/>
      <c r="T4510">
        <v>55</v>
      </c>
      <c r="U4510">
        <v>5</v>
      </c>
      <c r="V4510">
        <v>60</v>
      </c>
      <c r="W4510">
        <v>3</v>
      </c>
      <c r="X4510">
        <v>3</v>
      </c>
      <c r="Y4510">
        <v>0</v>
      </c>
      <c r="Z4510">
        <v>0</v>
      </c>
      <c r="AA4510">
        <v>0</v>
      </c>
      <c r="AB4510">
        <v>1.89</v>
      </c>
      <c r="AC4510" s="29">
        <v>61.110000000000007</v>
      </c>
      <c r="AD4510">
        <v>0</v>
      </c>
      <c r="AF4510">
        <v>180</v>
      </c>
      <c r="AG4510">
        <v>0</v>
      </c>
      <c r="AH4510">
        <v>9</v>
      </c>
      <c r="AI4510">
        <v>5.67</v>
      </c>
      <c r="AJ4510">
        <v>183.33</v>
      </c>
      <c r="AK4510" t="s">
        <v>26</v>
      </c>
      <c r="AN4510" s="29">
        <v>0</v>
      </c>
      <c r="AO4510" s="30">
        <f t="shared" si="140"/>
        <v>0</v>
      </c>
      <c r="AP4510" s="30">
        <f t="shared" si="141"/>
        <v>0</v>
      </c>
    </row>
    <row r="4511" spans="1:42" x14ac:dyDescent="0.25">
      <c r="A4511" t="s">
        <v>219</v>
      </c>
      <c r="B4511">
        <v>1862407</v>
      </c>
      <c r="C4511" t="s">
        <v>15150</v>
      </c>
      <c r="D4511">
        <v>1742589</v>
      </c>
      <c r="E4511" t="s">
        <v>15151</v>
      </c>
      <c r="F4511" t="s">
        <v>89</v>
      </c>
      <c r="G4511" t="s">
        <v>90</v>
      </c>
      <c r="H4511" t="s">
        <v>14</v>
      </c>
      <c r="I4511" t="s">
        <v>15152</v>
      </c>
      <c r="J4511" t="s">
        <v>15153</v>
      </c>
      <c r="K4511" t="s">
        <v>271</v>
      </c>
      <c r="L4511" t="s">
        <v>224</v>
      </c>
      <c r="M4511">
        <v>882364</v>
      </c>
      <c r="N4511">
        <v>9</v>
      </c>
      <c r="O4511" s="17">
        <v>45492</v>
      </c>
      <c r="P4511" t="s">
        <v>102</v>
      </c>
      <c r="Q4511" t="s">
        <v>24</v>
      </c>
      <c r="R4511" s="17">
        <v>45488</v>
      </c>
      <c r="S4511" s="27"/>
      <c r="T4511">
        <v>34.662500000000001</v>
      </c>
      <c r="U4511">
        <v>4.5949999999999998</v>
      </c>
      <c r="V4511">
        <v>39.2575</v>
      </c>
      <c r="W4511">
        <v>4</v>
      </c>
      <c r="X4511">
        <v>1.9624999999999999</v>
      </c>
      <c r="Y4511">
        <v>0</v>
      </c>
      <c r="Z4511">
        <v>0</v>
      </c>
      <c r="AA4511">
        <v>0</v>
      </c>
      <c r="AB4511">
        <v>1.2366112499999999</v>
      </c>
      <c r="AC4511" s="29">
        <v>39.983388750000003</v>
      </c>
      <c r="AD4511">
        <v>0</v>
      </c>
      <c r="AF4511">
        <v>157.03</v>
      </c>
      <c r="AG4511">
        <v>0</v>
      </c>
      <c r="AH4511">
        <v>7.85</v>
      </c>
      <c r="AI4511">
        <v>4.9464449999999998</v>
      </c>
      <c r="AJ4511">
        <v>159.93355500000001</v>
      </c>
      <c r="AK4511" t="s">
        <v>31</v>
      </c>
      <c r="AN4511" s="29">
        <v>0</v>
      </c>
      <c r="AO4511" s="30">
        <f t="shared" si="140"/>
        <v>0</v>
      </c>
      <c r="AP4511" s="30">
        <f t="shared" si="141"/>
        <v>0</v>
      </c>
    </row>
    <row r="4512" spans="1:42" x14ac:dyDescent="0.25">
      <c r="A4512" t="s">
        <v>219</v>
      </c>
      <c r="B4512">
        <v>1862349</v>
      </c>
      <c r="C4512" t="s">
        <v>15154</v>
      </c>
      <c r="D4512">
        <v>1059624</v>
      </c>
      <c r="E4512" t="s">
        <v>15155</v>
      </c>
      <c r="F4512" t="s">
        <v>89</v>
      </c>
      <c r="G4512" t="s">
        <v>90</v>
      </c>
      <c r="H4512" t="s">
        <v>10</v>
      </c>
      <c r="I4512" t="s">
        <v>15156</v>
      </c>
      <c r="J4512" t="s">
        <v>15157</v>
      </c>
      <c r="K4512" t="s">
        <v>92</v>
      </c>
      <c r="L4512" t="s">
        <v>271</v>
      </c>
      <c r="M4512">
        <v>2385</v>
      </c>
      <c r="N4512">
        <v>6</v>
      </c>
      <c r="O4512" s="17">
        <v>45495</v>
      </c>
      <c r="P4512" t="s">
        <v>97</v>
      </c>
      <c r="Q4512" t="s">
        <v>24</v>
      </c>
      <c r="R4512" s="17">
        <v>45488</v>
      </c>
      <c r="S4512" s="27"/>
      <c r="T4512">
        <v>54.973333333333329</v>
      </c>
      <c r="U4512">
        <v>5</v>
      </c>
      <c r="V4512">
        <v>59.973333333333329</v>
      </c>
      <c r="W4512">
        <v>3</v>
      </c>
      <c r="X4512">
        <v>3</v>
      </c>
      <c r="Y4512">
        <v>0</v>
      </c>
      <c r="Z4512">
        <v>0</v>
      </c>
      <c r="AA4512">
        <v>0</v>
      </c>
      <c r="AB4512">
        <v>1.88916</v>
      </c>
      <c r="AC4512" s="29">
        <v>61.084173333333332</v>
      </c>
      <c r="AD4512">
        <v>0</v>
      </c>
      <c r="AF4512">
        <v>179.92</v>
      </c>
      <c r="AG4512">
        <v>0</v>
      </c>
      <c r="AH4512">
        <v>9</v>
      </c>
      <c r="AI4512">
        <v>5.6674800000000003</v>
      </c>
      <c r="AJ4512">
        <v>183.25252</v>
      </c>
      <c r="AK4512" t="s">
        <v>26</v>
      </c>
      <c r="AN4512" s="29">
        <v>0</v>
      </c>
      <c r="AO4512" s="30">
        <f t="shared" si="140"/>
        <v>0</v>
      </c>
      <c r="AP4512" s="30">
        <f t="shared" si="141"/>
        <v>0</v>
      </c>
    </row>
    <row r="4513" spans="1:42" x14ac:dyDescent="0.25">
      <c r="A4513" t="s">
        <v>219</v>
      </c>
      <c r="B4513">
        <v>1862349</v>
      </c>
      <c r="C4513" t="s">
        <v>15158</v>
      </c>
      <c r="D4513">
        <v>1059623</v>
      </c>
      <c r="E4513" t="s">
        <v>15155</v>
      </c>
      <c r="F4513" t="s">
        <v>89</v>
      </c>
      <c r="G4513" t="s">
        <v>90</v>
      </c>
      <c r="H4513" t="s">
        <v>10</v>
      </c>
      <c r="I4513" t="s">
        <v>15159</v>
      </c>
      <c r="J4513" t="s">
        <v>15160</v>
      </c>
      <c r="K4513" t="s">
        <v>92</v>
      </c>
      <c r="L4513" t="s">
        <v>271</v>
      </c>
      <c r="M4513">
        <v>2385</v>
      </c>
      <c r="N4513">
        <v>5</v>
      </c>
      <c r="O4513" s="17">
        <v>45495</v>
      </c>
      <c r="P4513" t="s">
        <v>97</v>
      </c>
      <c r="Q4513" t="s">
        <v>24</v>
      </c>
      <c r="R4513" s="17">
        <v>45488</v>
      </c>
      <c r="S4513" s="27"/>
      <c r="T4513">
        <v>54.973333333333329</v>
      </c>
      <c r="U4513">
        <v>5</v>
      </c>
      <c r="V4513">
        <v>59.973333333333329</v>
      </c>
      <c r="W4513">
        <v>3</v>
      </c>
      <c r="X4513">
        <v>3</v>
      </c>
      <c r="Y4513">
        <v>0</v>
      </c>
      <c r="Z4513">
        <v>0</v>
      </c>
      <c r="AA4513">
        <v>0</v>
      </c>
      <c r="AB4513">
        <v>1.88916</v>
      </c>
      <c r="AC4513" s="29">
        <v>61.084173333333332</v>
      </c>
      <c r="AD4513">
        <v>0</v>
      </c>
      <c r="AF4513">
        <v>179.92</v>
      </c>
      <c r="AG4513">
        <v>0</v>
      </c>
      <c r="AH4513">
        <v>9</v>
      </c>
      <c r="AI4513">
        <v>5.6674800000000003</v>
      </c>
      <c r="AJ4513">
        <v>183.25252</v>
      </c>
      <c r="AK4513" t="s">
        <v>26</v>
      </c>
      <c r="AN4513" s="29">
        <v>0</v>
      </c>
      <c r="AO4513" s="30">
        <f t="shared" si="140"/>
        <v>0</v>
      </c>
      <c r="AP4513" s="30">
        <f t="shared" si="141"/>
        <v>0</v>
      </c>
    </row>
    <row r="4514" spans="1:42" x14ac:dyDescent="0.25">
      <c r="A4514" t="s">
        <v>219</v>
      </c>
      <c r="B4514">
        <v>1862349</v>
      </c>
      <c r="C4514" t="s">
        <v>15161</v>
      </c>
      <c r="D4514">
        <v>1742569</v>
      </c>
      <c r="E4514" t="s">
        <v>15155</v>
      </c>
      <c r="F4514" t="s">
        <v>89</v>
      </c>
      <c r="G4514" t="s">
        <v>90</v>
      </c>
      <c r="H4514" t="s">
        <v>10</v>
      </c>
      <c r="I4514" t="s">
        <v>15156</v>
      </c>
      <c r="J4514" t="s">
        <v>15157</v>
      </c>
      <c r="K4514" t="s">
        <v>271</v>
      </c>
      <c r="L4514" t="s">
        <v>92</v>
      </c>
      <c r="M4514">
        <v>8740</v>
      </c>
      <c r="N4514">
        <v>1</v>
      </c>
      <c r="O4514" s="17">
        <v>45508</v>
      </c>
      <c r="P4514" t="s">
        <v>96</v>
      </c>
      <c r="Q4514" t="s">
        <v>24</v>
      </c>
      <c r="R4514" s="17">
        <v>45488</v>
      </c>
      <c r="S4514" s="27"/>
      <c r="T4514">
        <v>47.22</v>
      </c>
      <c r="U4514">
        <v>4.7566666666666668</v>
      </c>
      <c r="V4514">
        <v>51.976666666666667</v>
      </c>
      <c r="W4514">
        <v>3</v>
      </c>
      <c r="X4514">
        <v>2.6</v>
      </c>
      <c r="Y4514">
        <v>0</v>
      </c>
      <c r="Z4514">
        <v>0</v>
      </c>
      <c r="AA4514">
        <v>0</v>
      </c>
      <c r="AB4514">
        <v>1.637265</v>
      </c>
      <c r="AC4514" s="29">
        <v>52.939401666666669</v>
      </c>
      <c r="AD4514">
        <v>0</v>
      </c>
      <c r="AF4514">
        <v>155.93</v>
      </c>
      <c r="AG4514">
        <v>0</v>
      </c>
      <c r="AH4514">
        <v>7.8</v>
      </c>
      <c r="AI4514">
        <v>4.9117949999999997</v>
      </c>
      <c r="AJ4514">
        <v>158.81820500000001</v>
      </c>
      <c r="AK4514" t="s">
        <v>26</v>
      </c>
      <c r="AN4514" s="29">
        <v>0</v>
      </c>
      <c r="AO4514" s="30">
        <f t="shared" si="140"/>
        <v>0</v>
      </c>
      <c r="AP4514" s="30">
        <f t="shared" si="141"/>
        <v>0</v>
      </c>
    </row>
    <row r="4515" spans="1:42" x14ac:dyDescent="0.25">
      <c r="A4515" t="s">
        <v>219</v>
      </c>
      <c r="B4515">
        <v>1862349</v>
      </c>
      <c r="C4515" t="s">
        <v>15162</v>
      </c>
      <c r="D4515">
        <v>1742570</v>
      </c>
      <c r="E4515" t="s">
        <v>15155</v>
      </c>
      <c r="F4515" t="s">
        <v>89</v>
      </c>
      <c r="G4515" t="s">
        <v>90</v>
      </c>
      <c r="H4515" t="s">
        <v>10</v>
      </c>
      <c r="I4515" t="s">
        <v>15159</v>
      </c>
      <c r="J4515" t="s">
        <v>15160</v>
      </c>
      <c r="K4515" t="s">
        <v>271</v>
      </c>
      <c r="L4515" t="s">
        <v>92</v>
      </c>
      <c r="M4515">
        <v>8740</v>
      </c>
      <c r="N4515">
        <v>2</v>
      </c>
      <c r="O4515" s="17">
        <v>45508</v>
      </c>
      <c r="P4515" t="s">
        <v>96</v>
      </c>
      <c r="Q4515" t="s">
        <v>24</v>
      </c>
      <c r="R4515" s="17">
        <v>45488</v>
      </c>
      <c r="S4515" s="27"/>
      <c r="T4515">
        <v>47.22</v>
      </c>
      <c r="U4515">
        <v>4.7566666666666668</v>
      </c>
      <c r="V4515">
        <v>51.976666666666667</v>
      </c>
      <c r="W4515">
        <v>3</v>
      </c>
      <c r="X4515">
        <v>2.6</v>
      </c>
      <c r="Y4515">
        <v>0</v>
      </c>
      <c r="Z4515">
        <v>0</v>
      </c>
      <c r="AA4515">
        <v>0</v>
      </c>
      <c r="AB4515">
        <v>1.637265</v>
      </c>
      <c r="AC4515" s="29">
        <v>52.939401666666669</v>
      </c>
      <c r="AD4515">
        <v>0</v>
      </c>
      <c r="AF4515">
        <v>155.93</v>
      </c>
      <c r="AG4515">
        <v>0</v>
      </c>
      <c r="AH4515">
        <v>7.8</v>
      </c>
      <c r="AI4515">
        <v>4.9117949999999997</v>
      </c>
      <c r="AJ4515">
        <v>158.81820500000001</v>
      </c>
      <c r="AK4515" t="s">
        <v>26</v>
      </c>
      <c r="AN4515" s="29">
        <v>0</v>
      </c>
      <c r="AO4515" s="30">
        <f t="shared" si="140"/>
        <v>0</v>
      </c>
      <c r="AP4515" s="30">
        <f t="shared" si="141"/>
        <v>0</v>
      </c>
    </row>
    <row r="4516" spans="1:42" x14ac:dyDescent="0.25">
      <c r="A4516" t="s">
        <v>219</v>
      </c>
      <c r="B4516">
        <v>1862283</v>
      </c>
      <c r="C4516" t="s">
        <v>15163</v>
      </c>
      <c r="D4516">
        <v>1742554</v>
      </c>
      <c r="E4516" t="s">
        <v>15164</v>
      </c>
      <c r="F4516" t="s">
        <v>89</v>
      </c>
      <c r="G4516" t="s">
        <v>90</v>
      </c>
      <c r="H4516" t="s">
        <v>10</v>
      </c>
      <c r="I4516" t="s">
        <v>15165</v>
      </c>
      <c r="J4516" t="s">
        <v>15166</v>
      </c>
      <c r="K4516" t="s">
        <v>271</v>
      </c>
      <c r="L4516" t="s">
        <v>224</v>
      </c>
      <c r="M4516">
        <v>82364</v>
      </c>
      <c r="N4516">
        <v>30</v>
      </c>
      <c r="O4516" s="17">
        <v>45492</v>
      </c>
      <c r="P4516" t="s">
        <v>102</v>
      </c>
      <c r="Q4516" t="s">
        <v>24</v>
      </c>
      <c r="R4516" s="17">
        <v>45488</v>
      </c>
      <c r="S4516" s="27"/>
      <c r="T4516">
        <v>12.70916666666667</v>
      </c>
      <c r="U4516">
        <v>1.531666666666667</v>
      </c>
      <c r="V4516">
        <v>14.240833333333329</v>
      </c>
      <c r="W4516">
        <v>12</v>
      </c>
      <c r="X4516">
        <v>0.71166666666666656</v>
      </c>
      <c r="Y4516">
        <v>0</v>
      </c>
      <c r="Z4516">
        <v>0</v>
      </c>
      <c r="AA4516">
        <v>0</v>
      </c>
      <c r="AB4516">
        <v>0.44858625000000002</v>
      </c>
      <c r="AC4516" s="29">
        <v>14.503913750000001</v>
      </c>
      <c r="AD4516">
        <v>0</v>
      </c>
      <c r="AF4516">
        <v>170.89</v>
      </c>
      <c r="AG4516">
        <v>0</v>
      </c>
      <c r="AH4516">
        <v>8.5399999999999991</v>
      </c>
      <c r="AI4516">
        <v>5.3830349999999996</v>
      </c>
      <c r="AJ4516">
        <v>174.046965</v>
      </c>
      <c r="AK4516" t="s">
        <v>32</v>
      </c>
      <c r="AN4516" s="29">
        <v>0</v>
      </c>
      <c r="AO4516" s="30">
        <f t="shared" si="140"/>
        <v>0</v>
      </c>
      <c r="AP4516" s="30">
        <f t="shared" si="141"/>
        <v>0</v>
      </c>
    </row>
    <row r="4517" spans="1:42" x14ac:dyDescent="0.25">
      <c r="A4517" t="s">
        <v>219</v>
      </c>
      <c r="B4517">
        <v>1862268</v>
      </c>
      <c r="C4517" t="s">
        <v>15167</v>
      </c>
      <c r="D4517">
        <v>156006</v>
      </c>
      <c r="E4517" t="s">
        <v>15168</v>
      </c>
      <c r="F4517" t="s">
        <v>89</v>
      </c>
      <c r="G4517" t="s">
        <v>90</v>
      </c>
      <c r="H4517" t="s">
        <v>10</v>
      </c>
      <c r="I4517" t="s">
        <v>15169</v>
      </c>
      <c r="J4517" t="s">
        <v>15170</v>
      </c>
      <c r="K4517" t="s">
        <v>91</v>
      </c>
      <c r="L4517" t="s">
        <v>94</v>
      </c>
      <c r="M4517">
        <v>8470</v>
      </c>
      <c r="N4517">
        <v>4</v>
      </c>
      <c r="O4517" s="17">
        <v>45495</v>
      </c>
      <c r="P4517" t="s">
        <v>98</v>
      </c>
      <c r="Q4517" t="s">
        <v>24</v>
      </c>
      <c r="R4517" s="17">
        <v>45488</v>
      </c>
      <c r="S4517" s="27"/>
      <c r="T4517">
        <v>53.126666666666672</v>
      </c>
      <c r="U4517">
        <v>3.5366666666666671</v>
      </c>
      <c r="V4517">
        <v>56.663333333333327</v>
      </c>
      <c r="W4517">
        <v>3</v>
      </c>
      <c r="X4517">
        <v>2.833333333333333</v>
      </c>
      <c r="Y4517">
        <v>0</v>
      </c>
      <c r="Z4517">
        <v>0</v>
      </c>
      <c r="AA4517">
        <v>0</v>
      </c>
      <c r="AB4517">
        <v>1.7848949999999999</v>
      </c>
      <c r="AC4517" s="29">
        <v>57.711771666666671</v>
      </c>
      <c r="AD4517">
        <v>0</v>
      </c>
      <c r="AF4517">
        <v>169.99</v>
      </c>
      <c r="AG4517">
        <v>0</v>
      </c>
      <c r="AH4517">
        <v>8.5</v>
      </c>
      <c r="AI4517">
        <v>5.3546849999999999</v>
      </c>
      <c r="AJ4517">
        <v>173.13531499999999</v>
      </c>
      <c r="AK4517" t="s">
        <v>26</v>
      </c>
      <c r="AN4517" s="29">
        <v>0</v>
      </c>
      <c r="AO4517" s="30">
        <f t="shared" si="140"/>
        <v>0</v>
      </c>
      <c r="AP4517" s="30">
        <f t="shared" si="141"/>
        <v>0</v>
      </c>
    </row>
    <row r="4518" spans="1:42" x14ac:dyDescent="0.25">
      <c r="A4518" t="s">
        <v>219</v>
      </c>
      <c r="B4518">
        <v>1862268</v>
      </c>
      <c r="C4518" t="s">
        <v>15171</v>
      </c>
      <c r="D4518">
        <v>1059611</v>
      </c>
      <c r="E4518" t="s">
        <v>15168</v>
      </c>
      <c r="F4518" t="s">
        <v>89</v>
      </c>
      <c r="G4518" t="s">
        <v>90</v>
      </c>
      <c r="H4518" t="s">
        <v>10</v>
      </c>
      <c r="I4518" t="s">
        <v>15169</v>
      </c>
      <c r="J4518" t="s">
        <v>15170</v>
      </c>
      <c r="K4518" t="s">
        <v>94</v>
      </c>
      <c r="L4518" t="s">
        <v>91</v>
      </c>
      <c r="M4518">
        <v>8375</v>
      </c>
      <c r="N4518">
        <v>7</v>
      </c>
      <c r="O4518" s="17">
        <v>45504</v>
      </c>
      <c r="P4518" t="s">
        <v>577</v>
      </c>
      <c r="Q4518" t="s">
        <v>24</v>
      </c>
      <c r="R4518" s="17">
        <v>45488</v>
      </c>
      <c r="S4518" s="27"/>
      <c r="T4518">
        <v>43.526666666666671</v>
      </c>
      <c r="U4518">
        <v>6.47</v>
      </c>
      <c r="V4518">
        <v>49.99666666666667</v>
      </c>
      <c r="W4518">
        <v>3</v>
      </c>
      <c r="X4518">
        <v>2.5</v>
      </c>
      <c r="Y4518">
        <v>0</v>
      </c>
      <c r="Z4518">
        <v>0</v>
      </c>
      <c r="AA4518">
        <v>0</v>
      </c>
      <c r="AB4518">
        <v>1.5748949999999999</v>
      </c>
      <c r="AC4518" s="29">
        <v>50.921771666666672</v>
      </c>
      <c r="AD4518">
        <v>0</v>
      </c>
      <c r="AF4518">
        <v>149.99</v>
      </c>
      <c r="AG4518">
        <v>0</v>
      </c>
      <c r="AH4518">
        <v>7.5</v>
      </c>
      <c r="AI4518">
        <v>4.724685</v>
      </c>
      <c r="AJ4518">
        <v>152.76531499999999</v>
      </c>
      <c r="AK4518" t="s">
        <v>26</v>
      </c>
      <c r="AN4518" s="29">
        <v>0</v>
      </c>
      <c r="AO4518" s="30">
        <f t="shared" si="140"/>
        <v>0</v>
      </c>
      <c r="AP4518" s="30">
        <f t="shared" si="141"/>
        <v>0</v>
      </c>
    </row>
    <row r="4519" spans="1:42" x14ac:dyDescent="0.25">
      <c r="A4519" t="s">
        <v>219</v>
      </c>
      <c r="B4519">
        <v>1862263</v>
      </c>
      <c r="C4519" t="s">
        <v>15172</v>
      </c>
      <c r="D4519">
        <v>1742547</v>
      </c>
      <c r="E4519" t="s">
        <v>15173</v>
      </c>
      <c r="F4519" t="s">
        <v>89</v>
      </c>
      <c r="G4519" t="s">
        <v>90</v>
      </c>
      <c r="H4519" t="s">
        <v>10</v>
      </c>
      <c r="I4519" t="s">
        <v>15174</v>
      </c>
      <c r="J4519" t="s">
        <v>15175</v>
      </c>
      <c r="K4519" t="s">
        <v>271</v>
      </c>
      <c r="L4519" t="s">
        <v>224</v>
      </c>
      <c r="M4519">
        <v>882364</v>
      </c>
      <c r="N4519">
        <v>20</v>
      </c>
      <c r="O4519" s="17">
        <v>45492</v>
      </c>
      <c r="P4519" t="s">
        <v>102</v>
      </c>
      <c r="Q4519" t="s">
        <v>24</v>
      </c>
      <c r="R4519" s="17">
        <v>45488</v>
      </c>
      <c r="S4519" s="27"/>
      <c r="T4519">
        <v>11.554166666666671</v>
      </c>
      <c r="U4519">
        <v>1.531666666666667</v>
      </c>
      <c r="V4519">
        <v>13.08583333333333</v>
      </c>
      <c r="W4519">
        <v>12</v>
      </c>
      <c r="X4519">
        <v>0.65416666666666667</v>
      </c>
      <c r="Y4519">
        <v>0</v>
      </c>
      <c r="Z4519">
        <v>0</v>
      </c>
      <c r="AA4519">
        <v>0</v>
      </c>
      <c r="AB4519">
        <v>0.41220374999999998</v>
      </c>
      <c r="AC4519" s="29">
        <v>13.32779625</v>
      </c>
      <c r="AD4519">
        <v>0</v>
      </c>
      <c r="AF4519">
        <v>157.03</v>
      </c>
      <c r="AG4519">
        <v>0</v>
      </c>
      <c r="AH4519">
        <v>7.85</v>
      </c>
      <c r="AI4519">
        <v>4.9464449999999998</v>
      </c>
      <c r="AJ4519">
        <v>159.93355500000001</v>
      </c>
      <c r="AK4519" t="s">
        <v>32</v>
      </c>
      <c r="AN4519" s="29">
        <v>0</v>
      </c>
      <c r="AO4519" s="30">
        <f t="shared" si="140"/>
        <v>0</v>
      </c>
      <c r="AP4519" s="30">
        <f t="shared" si="141"/>
        <v>0</v>
      </c>
    </row>
    <row r="4520" spans="1:42" x14ac:dyDescent="0.25">
      <c r="A4520" t="s">
        <v>219</v>
      </c>
      <c r="B4520">
        <v>1862263</v>
      </c>
      <c r="C4520" t="s">
        <v>15176</v>
      </c>
      <c r="D4520">
        <v>1742546</v>
      </c>
      <c r="E4520" t="s">
        <v>15173</v>
      </c>
      <c r="F4520" t="s">
        <v>89</v>
      </c>
      <c r="G4520" t="s">
        <v>90</v>
      </c>
      <c r="H4520" t="s">
        <v>10</v>
      </c>
      <c r="I4520" t="s">
        <v>15177</v>
      </c>
      <c r="J4520" t="s">
        <v>15178</v>
      </c>
      <c r="K4520" t="s">
        <v>271</v>
      </c>
      <c r="L4520" t="s">
        <v>224</v>
      </c>
      <c r="M4520">
        <v>882364</v>
      </c>
      <c r="N4520">
        <v>19</v>
      </c>
      <c r="O4520" s="17">
        <v>45492</v>
      </c>
      <c r="P4520" t="s">
        <v>102</v>
      </c>
      <c r="Q4520" t="s">
        <v>24</v>
      </c>
      <c r="R4520" s="17">
        <v>45488</v>
      </c>
      <c r="S4520" s="27"/>
      <c r="T4520">
        <v>11.554166666666671</v>
      </c>
      <c r="U4520">
        <v>1.531666666666667</v>
      </c>
      <c r="V4520">
        <v>13.08583333333333</v>
      </c>
      <c r="W4520">
        <v>12</v>
      </c>
      <c r="X4520">
        <v>0.65416666666666667</v>
      </c>
      <c r="Y4520">
        <v>0</v>
      </c>
      <c r="Z4520">
        <v>0</v>
      </c>
      <c r="AA4520">
        <v>0</v>
      </c>
      <c r="AB4520">
        <v>0.41220374999999998</v>
      </c>
      <c r="AC4520" s="29">
        <v>13.32779625</v>
      </c>
      <c r="AD4520">
        <v>0</v>
      </c>
      <c r="AF4520">
        <v>157.03</v>
      </c>
      <c r="AG4520">
        <v>0</v>
      </c>
      <c r="AH4520">
        <v>7.85</v>
      </c>
      <c r="AI4520">
        <v>4.9464449999999998</v>
      </c>
      <c r="AJ4520">
        <v>159.93355500000001</v>
      </c>
      <c r="AK4520" t="s">
        <v>32</v>
      </c>
      <c r="AN4520" s="29">
        <v>0</v>
      </c>
      <c r="AO4520" s="30">
        <f t="shared" si="140"/>
        <v>0</v>
      </c>
      <c r="AP4520" s="30">
        <f t="shared" si="141"/>
        <v>0</v>
      </c>
    </row>
    <row r="4521" spans="1:42" x14ac:dyDescent="0.25">
      <c r="A4521" t="s">
        <v>219</v>
      </c>
      <c r="B4521">
        <v>1862246</v>
      </c>
      <c r="C4521" t="s">
        <v>15179</v>
      </c>
      <c r="D4521">
        <v>1742536</v>
      </c>
      <c r="E4521" t="s">
        <v>15180</v>
      </c>
      <c r="F4521" t="s">
        <v>89</v>
      </c>
      <c r="G4521" t="s">
        <v>90</v>
      </c>
      <c r="H4521" t="s">
        <v>10</v>
      </c>
      <c r="I4521" t="s">
        <v>15181</v>
      </c>
      <c r="J4521" t="s">
        <v>15182</v>
      </c>
      <c r="K4521" t="s">
        <v>271</v>
      </c>
      <c r="L4521" t="s">
        <v>224</v>
      </c>
      <c r="M4521">
        <v>882364</v>
      </c>
      <c r="N4521">
        <v>2</v>
      </c>
      <c r="O4521" s="17">
        <v>45488</v>
      </c>
      <c r="P4521" t="s">
        <v>151</v>
      </c>
      <c r="Q4521" t="s">
        <v>24</v>
      </c>
      <c r="R4521" s="17">
        <v>45488</v>
      </c>
      <c r="S4521" s="27"/>
      <c r="T4521">
        <v>46.216666666666669</v>
      </c>
      <c r="U4521">
        <v>6.126666666666666</v>
      </c>
      <c r="V4521">
        <v>52.343333333333327</v>
      </c>
      <c r="W4521">
        <v>3</v>
      </c>
      <c r="X4521">
        <v>2.6166666666666671</v>
      </c>
      <c r="Y4521">
        <v>0</v>
      </c>
      <c r="Z4521">
        <v>0</v>
      </c>
      <c r="AA4521">
        <v>0</v>
      </c>
      <c r="AB4521">
        <v>1.6488149999999999</v>
      </c>
      <c r="AC4521" s="29">
        <v>53.311184999999988</v>
      </c>
      <c r="AD4521">
        <v>0</v>
      </c>
      <c r="AF4521">
        <v>157.03</v>
      </c>
      <c r="AG4521">
        <v>0</v>
      </c>
      <c r="AH4521">
        <v>7.85</v>
      </c>
      <c r="AI4521">
        <v>4.9464449999999998</v>
      </c>
      <c r="AJ4521">
        <v>159.93355500000001</v>
      </c>
      <c r="AK4521" t="s">
        <v>26</v>
      </c>
      <c r="AN4521" s="29">
        <v>0</v>
      </c>
      <c r="AO4521" s="30">
        <f t="shared" si="140"/>
        <v>0</v>
      </c>
      <c r="AP4521" s="30">
        <f t="shared" si="141"/>
        <v>0</v>
      </c>
    </row>
    <row r="4522" spans="1:42" x14ac:dyDescent="0.25">
      <c r="A4522" t="s">
        <v>219</v>
      </c>
      <c r="B4522">
        <v>1862239</v>
      </c>
      <c r="C4522" t="s">
        <v>15183</v>
      </c>
      <c r="D4522">
        <v>1742526</v>
      </c>
      <c r="E4522" t="s">
        <v>15184</v>
      </c>
      <c r="F4522" t="s">
        <v>89</v>
      </c>
      <c r="G4522" t="s">
        <v>90</v>
      </c>
      <c r="H4522" t="s">
        <v>10</v>
      </c>
      <c r="I4522" t="s">
        <v>15185</v>
      </c>
      <c r="J4522" t="s">
        <v>15186</v>
      </c>
      <c r="K4522" t="s">
        <v>266</v>
      </c>
      <c r="L4522" t="s">
        <v>224</v>
      </c>
      <c r="M4522">
        <v>992362</v>
      </c>
      <c r="N4522">
        <v>76</v>
      </c>
      <c r="O4522" s="17">
        <v>45488</v>
      </c>
      <c r="P4522" t="s">
        <v>577</v>
      </c>
      <c r="Q4522" t="s">
        <v>24</v>
      </c>
      <c r="R4522" s="17">
        <v>45488</v>
      </c>
      <c r="S4522" s="27"/>
      <c r="T4522">
        <v>142.49</v>
      </c>
      <c r="U4522">
        <v>9.5549999999999997</v>
      </c>
      <c r="V4522">
        <v>152.04499999999999</v>
      </c>
      <c r="W4522">
        <v>2</v>
      </c>
      <c r="X4522">
        <v>7.6</v>
      </c>
      <c r="Y4522">
        <v>0</v>
      </c>
      <c r="Z4522">
        <v>0</v>
      </c>
      <c r="AA4522">
        <v>0</v>
      </c>
      <c r="AB4522">
        <v>4.7894174999999999</v>
      </c>
      <c r="AC4522" s="29">
        <v>154.8555825</v>
      </c>
      <c r="AD4522">
        <v>0</v>
      </c>
      <c r="AF4522">
        <v>304.08999999999997</v>
      </c>
      <c r="AG4522">
        <v>0</v>
      </c>
      <c r="AH4522">
        <v>15.2</v>
      </c>
      <c r="AI4522">
        <v>9.5788349999999998</v>
      </c>
      <c r="AJ4522">
        <v>309.71116499999988</v>
      </c>
      <c r="AK4522" t="s">
        <v>27</v>
      </c>
      <c r="AN4522" s="29">
        <v>0</v>
      </c>
      <c r="AO4522" s="30">
        <f t="shared" si="140"/>
        <v>0</v>
      </c>
      <c r="AP4522" s="30">
        <f t="shared" si="141"/>
        <v>0</v>
      </c>
    </row>
    <row r="4523" spans="1:42" x14ac:dyDescent="0.25">
      <c r="A4523" t="s">
        <v>219</v>
      </c>
      <c r="B4523">
        <v>1862220</v>
      </c>
      <c r="C4523" t="s">
        <v>15187</v>
      </c>
      <c r="D4523">
        <v>1742521</v>
      </c>
      <c r="E4523" t="s">
        <v>15188</v>
      </c>
      <c r="F4523" t="s">
        <v>89</v>
      </c>
      <c r="G4523" t="s">
        <v>90</v>
      </c>
      <c r="H4523" t="s">
        <v>10</v>
      </c>
      <c r="I4523" t="s">
        <v>15189</v>
      </c>
      <c r="J4523" t="s">
        <v>15190</v>
      </c>
      <c r="K4523" t="s">
        <v>266</v>
      </c>
      <c r="L4523" t="s">
        <v>94</v>
      </c>
      <c r="M4523">
        <v>8515</v>
      </c>
      <c r="N4523">
        <v>75</v>
      </c>
      <c r="O4523" s="17">
        <v>45492</v>
      </c>
      <c r="P4523" t="s">
        <v>101</v>
      </c>
      <c r="Q4523" t="s">
        <v>24</v>
      </c>
      <c r="R4523" s="17">
        <v>45488</v>
      </c>
      <c r="S4523" s="27"/>
      <c r="T4523">
        <v>115.82</v>
      </c>
      <c r="U4523">
        <v>6.0066666666666668</v>
      </c>
      <c r="V4523">
        <v>121.8266666666667</v>
      </c>
      <c r="W4523">
        <v>3</v>
      </c>
      <c r="X4523">
        <v>6.09</v>
      </c>
      <c r="Y4523">
        <v>0</v>
      </c>
      <c r="Z4523">
        <v>0</v>
      </c>
      <c r="AA4523">
        <v>0</v>
      </c>
      <c r="AB4523">
        <v>3.8375400000000002</v>
      </c>
      <c r="AC4523" s="29">
        <v>124.0791266666667</v>
      </c>
      <c r="AD4523">
        <v>0</v>
      </c>
      <c r="AF4523">
        <v>365.48</v>
      </c>
      <c r="AG4523">
        <v>0</v>
      </c>
      <c r="AH4523">
        <v>18.27</v>
      </c>
      <c r="AI4523">
        <v>11.51262</v>
      </c>
      <c r="AJ4523">
        <v>372.23737999999997</v>
      </c>
      <c r="AK4523" t="s">
        <v>26</v>
      </c>
      <c r="AN4523" s="29">
        <v>0</v>
      </c>
      <c r="AO4523" s="30">
        <f t="shared" si="140"/>
        <v>0</v>
      </c>
      <c r="AP4523" s="30">
        <f t="shared" si="141"/>
        <v>0</v>
      </c>
    </row>
    <row r="4524" spans="1:42" x14ac:dyDescent="0.25">
      <c r="A4524" t="s">
        <v>219</v>
      </c>
      <c r="B4524">
        <v>1862220</v>
      </c>
      <c r="C4524" t="s">
        <v>15191</v>
      </c>
      <c r="D4524">
        <v>1742522</v>
      </c>
      <c r="E4524" t="s">
        <v>15188</v>
      </c>
      <c r="F4524" t="s">
        <v>89</v>
      </c>
      <c r="G4524" t="s">
        <v>90</v>
      </c>
      <c r="H4524" t="s">
        <v>10</v>
      </c>
      <c r="I4524" t="s">
        <v>15192</v>
      </c>
      <c r="J4524" t="s">
        <v>15193</v>
      </c>
      <c r="K4524" t="s">
        <v>266</v>
      </c>
      <c r="L4524" t="s">
        <v>94</v>
      </c>
      <c r="M4524">
        <v>8515</v>
      </c>
      <c r="N4524">
        <v>80</v>
      </c>
      <c r="O4524" s="17">
        <v>45492</v>
      </c>
      <c r="P4524" t="s">
        <v>101</v>
      </c>
      <c r="Q4524" t="s">
        <v>24</v>
      </c>
      <c r="R4524" s="17">
        <v>45488</v>
      </c>
      <c r="S4524" s="27"/>
      <c r="T4524">
        <v>115.82</v>
      </c>
      <c r="U4524">
        <v>6.0066666666666668</v>
      </c>
      <c r="V4524">
        <v>121.8266666666667</v>
      </c>
      <c r="W4524">
        <v>3</v>
      </c>
      <c r="X4524">
        <v>6.09</v>
      </c>
      <c r="Y4524">
        <v>0</v>
      </c>
      <c r="Z4524">
        <v>0</v>
      </c>
      <c r="AA4524">
        <v>0</v>
      </c>
      <c r="AB4524">
        <v>3.8375400000000002</v>
      </c>
      <c r="AC4524" s="29">
        <v>124.0791266666667</v>
      </c>
      <c r="AD4524">
        <v>0</v>
      </c>
      <c r="AF4524">
        <v>365.48</v>
      </c>
      <c r="AG4524">
        <v>0</v>
      </c>
      <c r="AH4524">
        <v>18.27</v>
      </c>
      <c r="AI4524">
        <v>11.51262</v>
      </c>
      <c r="AJ4524">
        <v>372.23737999999997</v>
      </c>
      <c r="AK4524" t="s">
        <v>26</v>
      </c>
      <c r="AN4524" s="29">
        <v>0</v>
      </c>
      <c r="AO4524" s="30">
        <f t="shared" si="140"/>
        <v>0</v>
      </c>
      <c r="AP4524" s="30">
        <f t="shared" si="141"/>
        <v>0</v>
      </c>
    </row>
    <row r="4525" spans="1:42" x14ac:dyDescent="0.25">
      <c r="A4525" t="s">
        <v>219</v>
      </c>
      <c r="B4525">
        <v>1862220</v>
      </c>
      <c r="C4525" t="s">
        <v>15194</v>
      </c>
      <c r="D4525">
        <v>1742523</v>
      </c>
      <c r="E4525" t="s">
        <v>15188</v>
      </c>
      <c r="F4525" t="s">
        <v>89</v>
      </c>
      <c r="G4525" t="s">
        <v>90</v>
      </c>
      <c r="H4525" t="s">
        <v>10</v>
      </c>
      <c r="I4525" t="s">
        <v>15195</v>
      </c>
      <c r="J4525" t="s">
        <v>15196</v>
      </c>
      <c r="K4525" t="s">
        <v>266</v>
      </c>
      <c r="L4525" t="s">
        <v>94</v>
      </c>
      <c r="M4525">
        <v>8515</v>
      </c>
      <c r="N4525">
        <v>76</v>
      </c>
      <c r="O4525" s="17">
        <v>45492</v>
      </c>
      <c r="P4525" t="s">
        <v>101</v>
      </c>
      <c r="Q4525" t="s">
        <v>24</v>
      </c>
      <c r="R4525" s="17">
        <v>45488</v>
      </c>
      <c r="S4525" s="27"/>
      <c r="T4525">
        <v>115.82</v>
      </c>
      <c r="U4525">
        <v>6.0066666666666668</v>
      </c>
      <c r="V4525">
        <v>121.8266666666667</v>
      </c>
      <c r="W4525">
        <v>3</v>
      </c>
      <c r="X4525">
        <v>6.09</v>
      </c>
      <c r="Y4525">
        <v>0</v>
      </c>
      <c r="Z4525">
        <v>0</v>
      </c>
      <c r="AA4525">
        <v>0</v>
      </c>
      <c r="AB4525">
        <v>3.8375400000000002</v>
      </c>
      <c r="AC4525" s="29">
        <v>124.0791266666667</v>
      </c>
      <c r="AD4525">
        <v>0</v>
      </c>
      <c r="AF4525">
        <v>365.48</v>
      </c>
      <c r="AG4525">
        <v>0</v>
      </c>
      <c r="AH4525">
        <v>18.27</v>
      </c>
      <c r="AI4525">
        <v>11.51262</v>
      </c>
      <c r="AJ4525">
        <v>372.23737999999997</v>
      </c>
      <c r="AK4525" t="s">
        <v>26</v>
      </c>
      <c r="AN4525" s="29">
        <v>0</v>
      </c>
      <c r="AO4525" s="30">
        <f t="shared" si="140"/>
        <v>0</v>
      </c>
      <c r="AP4525" s="30">
        <f t="shared" si="141"/>
        <v>0</v>
      </c>
    </row>
    <row r="4526" spans="1:42" x14ac:dyDescent="0.25">
      <c r="A4526" t="s">
        <v>219</v>
      </c>
      <c r="B4526">
        <v>1862211</v>
      </c>
      <c r="C4526" t="s">
        <v>15197</v>
      </c>
      <c r="D4526">
        <v>1059602</v>
      </c>
      <c r="E4526" t="s">
        <v>15198</v>
      </c>
      <c r="F4526" t="s">
        <v>89</v>
      </c>
      <c r="G4526" t="s">
        <v>90</v>
      </c>
      <c r="H4526" t="s">
        <v>10</v>
      </c>
      <c r="I4526" t="s">
        <v>15199</v>
      </c>
      <c r="J4526" t="s">
        <v>15200</v>
      </c>
      <c r="K4526" t="s">
        <v>92</v>
      </c>
      <c r="L4526" t="s">
        <v>734</v>
      </c>
      <c r="M4526">
        <v>2280</v>
      </c>
      <c r="N4526">
        <v>24</v>
      </c>
      <c r="O4526" s="17">
        <v>45493</v>
      </c>
      <c r="P4526" t="s">
        <v>101</v>
      </c>
      <c r="Q4526" t="s">
        <v>24</v>
      </c>
      <c r="R4526" s="17">
        <v>45488</v>
      </c>
      <c r="S4526" s="27"/>
      <c r="T4526">
        <v>80.63333333333334</v>
      </c>
      <c r="U4526">
        <v>6.21</v>
      </c>
      <c r="V4526">
        <v>86.84333333333332</v>
      </c>
      <c r="W4526">
        <v>3</v>
      </c>
      <c r="X4526">
        <v>4.3433333333333328</v>
      </c>
      <c r="Y4526">
        <v>0</v>
      </c>
      <c r="Z4526">
        <v>0</v>
      </c>
      <c r="AA4526">
        <v>0</v>
      </c>
      <c r="AB4526">
        <v>2.7355649999999998</v>
      </c>
      <c r="AC4526" s="29">
        <v>88.451101666666659</v>
      </c>
      <c r="AD4526">
        <v>0</v>
      </c>
      <c r="AF4526">
        <v>260.52999999999997</v>
      </c>
      <c r="AG4526">
        <v>0</v>
      </c>
      <c r="AH4526">
        <v>13.03</v>
      </c>
      <c r="AI4526">
        <v>8.2066949999999999</v>
      </c>
      <c r="AJ4526">
        <v>265.35330499999998</v>
      </c>
      <c r="AK4526" t="s">
        <v>26</v>
      </c>
      <c r="AN4526" s="29">
        <v>0</v>
      </c>
      <c r="AO4526" s="30">
        <f t="shared" si="140"/>
        <v>0</v>
      </c>
      <c r="AP4526" s="30">
        <f t="shared" si="141"/>
        <v>0</v>
      </c>
    </row>
    <row r="4527" spans="1:42" x14ac:dyDescent="0.25">
      <c r="A4527" t="s">
        <v>219</v>
      </c>
      <c r="B4527">
        <v>1862202</v>
      </c>
      <c r="C4527" t="s">
        <v>15201</v>
      </c>
      <c r="D4527">
        <v>156002</v>
      </c>
      <c r="E4527" t="s">
        <v>15202</v>
      </c>
      <c r="F4527" t="s">
        <v>89</v>
      </c>
      <c r="G4527" t="s">
        <v>90</v>
      </c>
      <c r="H4527" t="s">
        <v>10</v>
      </c>
      <c r="I4527" t="s">
        <v>15203</v>
      </c>
      <c r="J4527" t="s">
        <v>15204</v>
      </c>
      <c r="K4527" t="s">
        <v>230</v>
      </c>
      <c r="L4527" t="s">
        <v>231</v>
      </c>
      <c r="M4527">
        <v>888986</v>
      </c>
      <c r="N4527">
        <v>11</v>
      </c>
      <c r="O4527" s="17">
        <v>45491</v>
      </c>
      <c r="P4527" t="s">
        <v>577</v>
      </c>
      <c r="Q4527" t="s">
        <v>24</v>
      </c>
      <c r="R4527" s="17">
        <v>45488</v>
      </c>
      <c r="S4527" s="27"/>
      <c r="T4527">
        <v>60.47</v>
      </c>
      <c r="U4527">
        <v>2.936666666666667</v>
      </c>
      <c r="V4527">
        <v>63.406666666666673</v>
      </c>
      <c r="W4527">
        <v>3</v>
      </c>
      <c r="X4527">
        <v>3.17</v>
      </c>
      <c r="Y4527">
        <v>0</v>
      </c>
      <c r="Z4527">
        <v>0</v>
      </c>
      <c r="AA4527">
        <v>0</v>
      </c>
      <c r="AB4527">
        <v>1.9973099999999999</v>
      </c>
      <c r="AC4527" s="29">
        <v>64.579356666666669</v>
      </c>
      <c r="AD4527">
        <v>0</v>
      </c>
      <c r="AF4527">
        <v>190.22</v>
      </c>
      <c r="AG4527">
        <v>0</v>
      </c>
      <c r="AH4527">
        <v>9.51</v>
      </c>
      <c r="AI4527">
        <v>5.99193</v>
      </c>
      <c r="AJ4527">
        <v>193.73806999999999</v>
      </c>
      <c r="AK4527" t="s">
        <v>26</v>
      </c>
      <c r="AN4527" s="29">
        <v>0</v>
      </c>
      <c r="AO4527" s="30">
        <f t="shared" si="140"/>
        <v>0</v>
      </c>
      <c r="AP4527" s="30">
        <f t="shared" si="141"/>
        <v>0</v>
      </c>
    </row>
    <row r="4528" spans="1:42" x14ac:dyDescent="0.25">
      <c r="A4528" t="s">
        <v>219</v>
      </c>
      <c r="B4528">
        <v>1862202</v>
      </c>
      <c r="C4528" t="s">
        <v>15205</v>
      </c>
      <c r="D4528">
        <v>156001</v>
      </c>
      <c r="E4528" t="s">
        <v>15202</v>
      </c>
      <c r="F4528" t="s">
        <v>89</v>
      </c>
      <c r="G4528" t="s">
        <v>90</v>
      </c>
      <c r="H4528" t="s">
        <v>10</v>
      </c>
      <c r="I4528" t="s">
        <v>15206</v>
      </c>
      <c r="J4528" t="s">
        <v>15207</v>
      </c>
      <c r="K4528" t="s">
        <v>230</v>
      </c>
      <c r="L4528" t="s">
        <v>231</v>
      </c>
      <c r="M4528">
        <v>888986</v>
      </c>
      <c r="N4528">
        <v>10</v>
      </c>
      <c r="O4528" s="17">
        <v>45491</v>
      </c>
      <c r="P4528" t="s">
        <v>577</v>
      </c>
      <c r="Q4528" t="s">
        <v>24</v>
      </c>
      <c r="R4528" s="17">
        <v>45488</v>
      </c>
      <c r="S4528" s="27"/>
      <c r="T4528">
        <v>60.47</v>
      </c>
      <c r="U4528">
        <v>2.936666666666667</v>
      </c>
      <c r="V4528">
        <v>63.406666666666673</v>
      </c>
      <c r="W4528">
        <v>3</v>
      </c>
      <c r="X4528">
        <v>3.17</v>
      </c>
      <c r="Y4528">
        <v>0</v>
      </c>
      <c r="Z4528">
        <v>0</v>
      </c>
      <c r="AA4528">
        <v>0</v>
      </c>
      <c r="AB4528">
        <v>1.9973099999999999</v>
      </c>
      <c r="AC4528" s="29">
        <v>64.579356666666669</v>
      </c>
      <c r="AD4528">
        <v>0</v>
      </c>
      <c r="AF4528">
        <v>190.22</v>
      </c>
      <c r="AG4528">
        <v>0</v>
      </c>
      <c r="AH4528">
        <v>9.51</v>
      </c>
      <c r="AI4528">
        <v>5.99193</v>
      </c>
      <c r="AJ4528">
        <v>193.73806999999999</v>
      </c>
      <c r="AK4528" t="s">
        <v>26</v>
      </c>
      <c r="AN4528" s="29">
        <v>0</v>
      </c>
      <c r="AO4528" s="30">
        <f t="shared" si="140"/>
        <v>0</v>
      </c>
      <c r="AP4528" s="30">
        <f t="shared" si="141"/>
        <v>0</v>
      </c>
    </row>
    <row r="4529" spans="1:42" x14ac:dyDescent="0.25">
      <c r="A4529" t="s">
        <v>219</v>
      </c>
      <c r="B4529">
        <v>1862202</v>
      </c>
      <c r="C4529" t="s">
        <v>15208</v>
      </c>
      <c r="D4529">
        <v>156000</v>
      </c>
      <c r="E4529" t="s">
        <v>15202</v>
      </c>
      <c r="F4529" t="s">
        <v>89</v>
      </c>
      <c r="G4529" t="s">
        <v>90</v>
      </c>
      <c r="H4529" t="s">
        <v>10</v>
      </c>
      <c r="I4529" t="s">
        <v>15209</v>
      </c>
      <c r="J4529" t="s">
        <v>15210</v>
      </c>
      <c r="K4529" t="s">
        <v>230</v>
      </c>
      <c r="L4529" t="s">
        <v>231</v>
      </c>
      <c r="M4529">
        <v>888986</v>
      </c>
      <c r="N4529">
        <v>12</v>
      </c>
      <c r="O4529" s="17">
        <v>45491</v>
      </c>
      <c r="P4529" t="s">
        <v>577</v>
      </c>
      <c r="Q4529" t="s">
        <v>24</v>
      </c>
      <c r="R4529" s="17">
        <v>45488</v>
      </c>
      <c r="S4529" s="27"/>
      <c r="T4529">
        <v>60.47</v>
      </c>
      <c r="U4529">
        <v>2.936666666666667</v>
      </c>
      <c r="V4529">
        <v>63.406666666666673</v>
      </c>
      <c r="W4529">
        <v>3</v>
      </c>
      <c r="X4529">
        <v>3.17</v>
      </c>
      <c r="Y4529">
        <v>0</v>
      </c>
      <c r="Z4529">
        <v>0</v>
      </c>
      <c r="AA4529">
        <v>0</v>
      </c>
      <c r="AB4529">
        <v>1.9973099999999999</v>
      </c>
      <c r="AC4529" s="29">
        <v>64.579356666666669</v>
      </c>
      <c r="AD4529">
        <v>0</v>
      </c>
      <c r="AF4529">
        <v>190.22</v>
      </c>
      <c r="AG4529">
        <v>0</v>
      </c>
      <c r="AH4529">
        <v>9.51</v>
      </c>
      <c r="AI4529">
        <v>5.99193</v>
      </c>
      <c r="AJ4529">
        <v>193.73806999999999</v>
      </c>
      <c r="AK4529" t="s">
        <v>26</v>
      </c>
      <c r="AN4529" s="29">
        <v>0</v>
      </c>
      <c r="AO4529" s="30">
        <f t="shared" si="140"/>
        <v>0</v>
      </c>
      <c r="AP4529" s="30">
        <f t="shared" si="141"/>
        <v>0</v>
      </c>
    </row>
    <row r="4530" spans="1:42" x14ac:dyDescent="0.25">
      <c r="A4530" t="s">
        <v>219</v>
      </c>
      <c r="B4530">
        <v>1862134</v>
      </c>
      <c r="C4530" t="s">
        <v>15211</v>
      </c>
      <c r="D4530">
        <v>1742488</v>
      </c>
      <c r="E4530" t="s">
        <v>15212</v>
      </c>
      <c r="F4530" t="s">
        <v>89</v>
      </c>
      <c r="G4530" t="s">
        <v>90</v>
      </c>
      <c r="H4530" t="s">
        <v>10</v>
      </c>
      <c r="I4530" t="s">
        <v>15213</v>
      </c>
      <c r="J4530" t="s">
        <v>15214</v>
      </c>
      <c r="K4530" t="s">
        <v>231</v>
      </c>
      <c r="L4530" t="s">
        <v>411</v>
      </c>
      <c r="M4530">
        <v>2661</v>
      </c>
      <c r="N4530">
        <v>10</v>
      </c>
      <c r="O4530" s="17">
        <v>45488</v>
      </c>
      <c r="P4530" t="s">
        <v>109</v>
      </c>
      <c r="Q4530" t="s">
        <v>24</v>
      </c>
      <c r="R4530" s="17">
        <v>45488</v>
      </c>
      <c r="S4530" s="27"/>
      <c r="T4530">
        <v>64.040000000000006</v>
      </c>
      <c r="U4530">
        <v>3.9233333333333329</v>
      </c>
      <c r="V4530">
        <v>67.963333333333324</v>
      </c>
      <c r="W4530">
        <v>3</v>
      </c>
      <c r="X4530">
        <v>3.3966666666666669</v>
      </c>
      <c r="Y4530">
        <v>0</v>
      </c>
      <c r="Z4530">
        <v>0</v>
      </c>
      <c r="AA4530">
        <v>0</v>
      </c>
      <c r="AB4530">
        <v>2.1408450000000001</v>
      </c>
      <c r="AC4530" s="29">
        <v>69.219154999999986</v>
      </c>
      <c r="AD4530">
        <v>0</v>
      </c>
      <c r="AF4530">
        <v>203.89</v>
      </c>
      <c r="AG4530">
        <v>0</v>
      </c>
      <c r="AH4530">
        <v>10.19</v>
      </c>
      <c r="AI4530">
        <v>6.4225349999999999</v>
      </c>
      <c r="AJ4530">
        <v>207.657465</v>
      </c>
      <c r="AK4530" t="s">
        <v>26</v>
      </c>
      <c r="AN4530" s="29">
        <v>5.9</v>
      </c>
      <c r="AO4530" s="30">
        <f t="shared" si="140"/>
        <v>1.69625</v>
      </c>
      <c r="AP4530" s="30">
        <f t="shared" si="141"/>
        <v>0.56541666666666668</v>
      </c>
    </row>
    <row r="4531" spans="1:42" x14ac:dyDescent="0.25">
      <c r="A4531" t="s">
        <v>219</v>
      </c>
      <c r="B4531">
        <v>1862126</v>
      </c>
      <c r="C4531" t="s">
        <v>15215</v>
      </c>
      <c r="D4531">
        <v>1742487</v>
      </c>
      <c r="E4531" t="s">
        <v>15216</v>
      </c>
      <c r="F4531" t="s">
        <v>89</v>
      </c>
      <c r="G4531" t="s">
        <v>90</v>
      </c>
      <c r="H4531" t="s">
        <v>10</v>
      </c>
      <c r="I4531" t="s">
        <v>15217</v>
      </c>
      <c r="J4531" t="s">
        <v>8669</v>
      </c>
      <c r="K4531" t="s">
        <v>271</v>
      </c>
      <c r="L4531" t="s">
        <v>134</v>
      </c>
      <c r="M4531">
        <v>8740</v>
      </c>
      <c r="N4531">
        <v>5</v>
      </c>
      <c r="O4531" s="17">
        <v>45488</v>
      </c>
      <c r="P4531" t="s">
        <v>96</v>
      </c>
      <c r="Q4531" t="s">
        <v>24</v>
      </c>
      <c r="R4531" s="17">
        <v>45488</v>
      </c>
      <c r="S4531" s="27"/>
      <c r="T4531">
        <v>48.516666666666673</v>
      </c>
      <c r="U4531">
        <v>4.68</v>
      </c>
      <c r="V4531">
        <v>53.196666666666673</v>
      </c>
      <c r="W4531">
        <v>3</v>
      </c>
      <c r="X4531">
        <v>2.66</v>
      </c>
      <c r="Y4531">
        <v>0</v>
      </c>
      <c r="Z4531">
        <v>0</v>
      </c>
      <c r="AA4531">
        <v>0</v>
      </c>
      <c r="AB4531">
        <v>1.6756949999999999</v>
      </c>
      <c r="AC4531" s="29">
        <v>54.180971666666657</v>
      </c>
      <c r="AD4531">
        <v>0</v>
      </c>
      <c r="AF4531">
        <v>159.59</v>
      </c>
      <c r="AG4531">
        <v>0</v>
      </c>
      <c r="AH4531">
        <v>7.98</v>
      </c>
      <c r="AI4531">
        <v>5.0270849999999996</v>
      </c>
      <c r="AJ4531">
        <v>162.54291499999999</v>
      </c>
      <c r="AK4531" t="s">
        <v>26</v>
      </c>
      <c r="AN4531" s="29">
        <v>0</v>
      </c>
      <c r="AO4531" s="30">
        <f t="shared" si="140"/>
        <v>0</v>
      </c>
      <c r="AP4531" s="30">
        <f t="shared" si="141"/>
        <v>0</v>
      </c>
    </row>
    <row r="4532" spans="1:42" x14ac:dyDescent="0.25">
      <c r="A4532" t="s">
        <v>219</v>
      </c>
      <c r="B4532">
        <v>1862117</v>
      </c>
      <c r="C4532" t="s">
        <v>15218</v>
      </c>
      <c r="D4532">
        <v>1742486</v>
      </c>
      <c r="E4532" t="s">
        <v>15219</v>
      </c>
      <c r="F4532" t="s">
        <v>89</v>
      </c>
      <c r="G4532" t="s">
        <v>90</v>
      </c>
      <c r="H4532" t="s">
        <v>10</v>
      </c>
      <c r="I4532" t="s">
        <v>15220</v>
      </c>
      <c r="J4532" t="s">
        <v>15221</v>
      </c>
      <c r="K4532" t="s">
        <v>271</v>
      </c>
      <c r="L4532" t="s">
        <v>224</v>
      </c>
      <c r="M4532">
        <v>882362</v>
      </c>
      <c r="N4532">
        <v>15</v>
      </c>
      <c r="O4532" s="17">
        <v>45497</v>
      </c>
      <c r="P4532" t="s">
        <v>102</v>
      </c>
      <c r="Q4532" t="s">
        <v>24</v>
      </c>
      <c r="R4532" s="17">
        <v>45488</v>
      </c>
      <c r="S4532" s="27"/>
      <c r="T4532">
        <v>46.216666666666669</v>
      </c>
      <c r="U4532">
        <v>6.126666666666666</v>
      </c>
      <c r="V4532">
        <v>52.343333333333327</v>
      </c>
      <c r="W4532">
        <v>3</v>
      </c>
      <c r="X4532">
        <v>2.6166666666666671</v>
      </c>
      <c r="Y4532">
        <v>0</v>
      </c>
      <c r="Z4532">
        <v>0</v>
      </c>
      <c r="AA4532">
        <v>0</v>
      </c>
      <c r="AB4532">
        <v>1.6488149999999999</v>
      </c>
      <c r="AC4532" s="29">
        <v>53.311184999999988</v>
      </c>
      <c r="AD4532">
        <v>0</v>
      </c>
      <c r="AF4532">
        <v>157.03</v>
      </c>
      <c r="AG4532">
        <v>0</v>
      </c>
      <c r="AH4532">
        <v>7.85</v>
      </c>
      <c r="AI4532">
        <v>4.9464449999999998</v>
      </c>
      <c r="AJ4532">
        <v>159.93355500000001</v>
      </c>
      <c r="AK4532" t="s">
        <v>26</v>
      </c>
      <c r="AN4532" s="29">
        <v>0</v>
      </c>
      <c r="AO4532" s="30">
        <f t="shared" si="140"/>
        <v>0</v>
      </c>
      <c r="AP4532" s="30">
        <f t="shared" si="141"/>
        <v>0</v>
      </c>
    </row>
    <row r="4533" spans="1:42" x14ac:dyDescent="0.25">
      <c r="A4533" t="s">
        <v>219</v>
      </c>
      <c r="B4533">
        <v>1862117</v>
      </c>
      <c r="C4533" t="s">
        <v>15222</v>
      </c>
      <c r="D4533">
        <v>489181</v>
      </c>
      <c r="E4533" t="s">
        <v>15219</v>
      </c>
      <c r="F4533" t="s">
        <v>89</v>
      </c>
      <c r="G4533" t="s">
        <v>90</v>
      </c>
      <c r="H4533" t="s">
        <v>10</v>
      </c>
      <c r="I4533" t="s">
        <v>15220</v>
      </c>
      <c r="J4533" t="s">
        <v>15221</v>
      </c>
      <c r="K4533" t="s">
        <v>224</v>
      </c>
      <c r="L4533" t="s">
        <v>271</v>
      </c>
      <c r="M4533">
        <v>882402</v>
      </c>
      <c r="N4533">
        <v>15</v>
      </c>
      <c r="O4533" s="17">
        <v>45498</v>
      </c>
      <c r="P4533" t="s">
        <v>1192</v>
      </c>
      <c r="Q4533" t="s">
        <v>24</v>
      </c>
      <c r="R4533" s="17">
        <v>45488</v>
      </c>
      <c r="S4533" s="27"/>
      <c r="T4533">
        <v>45.06</v>
      </c>
      <c r="U4533">
        <v>7.2</v>
      </c>
      <c r="V4533">
        <v>52.26</v>
      </c>
      <c r="W4533">
        <v>3</v>
      </c>
      <c r="X4533">
        <v>2.6133333333333328</v>
      </c>
      <c r="Y4533">
        <v>0</v>
      </c>
      <c r="Z4533">
        <v>0</v>
      </c>
      <c r="AA4533">
        <v>0</v>
      </c>
      <c r="AB4533">
        <v>1.64619</v>
      </c>
      <c r="AC4533" s="29">
        <v>53.227143333333338</v>
      </c>
      <c r="AD4533">
        <v>0</v>
      </c>
      <c r="AF4533">
        <v>156.78</v>
      </c>
      <c r="AG4533">
        <v>0</v>
      </c>
      <c r="AH4533">
        <v>7.84</v>
      </c>
      <c r="AI4533">
        <v>4.9385700000000003</v>
      </c>
      <c r="AJ4533">
        <v>159.68143000000001</v>
      </c>
      <c r="AK4533" t="s">
        <v>26</v>
      </c>
      <c r="AN4533" s="29">
        <v>0</v>
      </c>
      <c r="AO4533" s="30">
        <f t="shared" si="140"/>
        <v>0</v>
      </c>
      <c r="AP4533" s="30">
        <f t="shared" si="141"/>
        <v>0</v>
      </c>
    </row>
    <row r="4534" spans="1:42" x14ac:dyDescent="0.25">
      <c r="A4534" t="s">
        <v>219</v>
      </c>
      <c r="B4534">
        <v>1862087</v>
      </c>
      <c r="C4534" t="s">
        <v>15223</v>
      </c>
      <c r="D4534">
        <v>1059567</v>
      </c>
      <c r="E4534" t="s">
        <v>15224</v>
      </c>
      <c r="F4534" t="s">
        <v>89</v>
      </c>
      <c r="G4534" t="s">
        <v>90</v>
      </c>
      <c r="H4534" t="s">
        <v>10</v>
      </c>
      <c r="I4534" t="s">
        <v>15225</v>
      </c>
      <c r="J4534" t="s">
        <v>15226</v>
      </c>
      <c r="K4534" t="s">
        <v>1105</v>
      </c>
      <c r="L4534" t="s">
        <v>1121</v>
      </c>
      <c r="M4534">
        <v>2839</v>
      </c>
      <c r="N4534">
        <v>41</v>
      </c>
      <c r="O4534" s="17">
        <v>45488</v>
      </c>
      <c r="P4534" t="s">
        <v>1107</v>
      </c>
      <c r="Q4534" t="s">
        <v>24</v>
      </c>
      <c r="R4534" s="17">
        <v>45488</v>
      </c>
      <c r="S4534" s="27"/>
      <c r="T4534">
        <v>49.976666666666667</v>
      </c>
      <c r="U4534">
        <v>4.4133333333333331</v>
      </c>
      <c r="V4534">
        <v>54.389999999999993</v>
      </c>
      <c r="W4534">
        <v>3</v>
      </c>
      <c r="X4534">
        <v>2.72</v>
      </c>
      <c r="Y4534">
        <v>0</v>
      </c>
      <c r="Z4534">
        <v>0</v>
      </c>
      <c r="AA4534">
        <v>0</v>
      </c>
      <c r="AB4534">
        <v>1.7132849999999999</v>
      </c>
      <c r="AC4534" s="29">
        <v>55.396714999999993</v>
      </c>
      <c r="AD4534">
        <v>0</v>
      </c>
      <c r="AF4534">
        <v>163.16999999999999</v>
      </c>
      <c r="AG4534">
        <v>0</v>
      </c>
      <c r="AH4534">
        <v>8.16</v>
      </c>
      <c r="AI4534">
        <v>5.1398549999999998</v>
      </c>
      <c r="AJ4534">
        <v>166.190145</v>
      </c>
      <c r="AK4534" t="s">
        <v>26</v>
      </c>
      <c r="AN4534" s="29">
        <v>0</v>
      </c>
      <c r="AO4534" s="30">
        <f t="shared" si="140"/>
        <v>0</v>
      </c>
      <c r="AP4534" s="30">
        <f t="shared" si="141"/>
        <v>0</v>
      </c>
    </row>
    <row r="4535" spans="1:42" x14ac:dyDescent="0.25">
      <c r="A4535" t="s">
        <v>219</v>
      </c>
      <c r="B4535">
        <v>1862079</v>
      </c>
      <c r="C4535" t="s">
        <v>15227</v>
      </c>
      <c r="D4535">
        <v>1742476</v>
      </c>
      <c r="E4535" t="s">
        <v>15228</v>
      </c>
      <c r="F4535" t="s">
        <v>89</v>
      </c>
      <c r="G4535" t="s">
        <v>90</v>
      </c>
      <c r="H4535" t="s">
        <v>10</v>
      </c>
      <c r="I4535" t="s">
        <v>15229</v>
      </c>
      <c r="J4535" t="s">
        <v>15230</v>
      </c>
      <c r="K4535" t="s">
        <v>271</v>
      </c>
      <c r="L4535" t="s">
        <v>94</v>
      </c>
      <c r="M4535">
        <v>8745</v>
      </c>
      <c r="N4535">
        <v>73</v>
      </c>
      <c r="O4535" s="17">
        <v>45495</v>
      </c>
      <c r="P4535" t="s">
        <v>96</v>
      </c>
      <c r="Q4535" t="s">
        <v>24</v>
      </c>
      <c r="R4535" s="17">
        <v>45488</v>
      </c>
      <c r="S4535" s="27"/>
      <c r="T4535">
        <v>113.9</v>
      </c>
      <c r="U4535">
        <v>4.3033333333333337</v>
      </c>
      <c r="V4535">
        <v>118.2033333333333</v>
      </c>
      <c r="W4535">
        <v>3</v>
      </c>
      <c r="X4535">
        <v>5.91</v>
      </c>
      <c r="Y4535">
        <v>0</v>
      </c>
      <c r="Z4535">
        <v>0</v>
      </c>
      <c r="AA4535">
        <v>0</v>
      </c>
      <c r="AB4535">
        <v>3.7234050000000001</v>
      </c>
      <c r="AC4535" s="29">
        <v>120.3899283333333</v>
      </c>
      <c r="AD4535">
        <v>0</v>
      </c>
      <c r="AF4535">
        <v>354.61</v>
      </c>
      <c r="AG4535">
        <v>0</v>
      </c>
      <c r="AH4535">
        <v>17.73</v>
      </c>
      <c r="AI4535">
        <v>11.170215000000001</v>
      </c>
      <c r="AJ4535">
        <v>361.16978499999999</v>
      </c>
      <c r="AK4535" t="s">
        <v>26</v>
      </c>
      <c r="AN4535" s="29">
        <v>0</v>
      </c>
      <c r="AO4535" s="30">
        <f t="shared" si="140"/>
        <v>0</v>
      </c>
      <c r="AP4535" s="30">
        <f t="shared" si="141"/>
        <v>0</v>
      </c>
    </row>
    <row r="4536" spans="1:42" x14ac:dyDescent="0.25">
      <c r="A4536" t="s">
        <v>219</v>
      </c>
      <c r="B4536">
        <v>1862079</v>
      </c>
      <c r="C4536" t="s">
        <v>15231</v>
      </c>
      <c r="D4536">
        <v>1059557</v>
      </c>
      <c r="E4536" t="s">
        <v>15228</v>
      </c>
      <c r="F4536" t="s">
        <v>89</v>
      </c>
      <c r="G4536" t="s">
        <v>90</v>
      </c>
      <c r="H4536" t="s">
        <v>10</v>
      </c>
      <c r="I4536" t="s">
        <v>15229</v>
      </c>
      <c r="J4536" t="s">
        <v>15230</v>
      </c>
      <c r="K4536" t="s">
        <v>94</v>
      </c>
      <c r="L4536" t="s">
        <v>271</v>
      </c>
      <c r="M4536">
        <v>8455</v>
      </c>
      <c r="N4536">
        <v>76</v>
      </c>
      <c r="O4536" s="17">
        <v>45501</v>
      </c>
      <c r="P4536" t="s">
        <v>5555</v>
      </c>
      <c r="Q4536" t="s">
        <v>24</v>
      </c>
      <c r="R4536" s="17">
        <v>45488</v>
      </c>
      <c r="S4536" s="27"/>
      <c r="T4536">
        <v>106.68</v>
      </c>
      <c r="U4536">
        <v>6.7399999999999993</v>
      </c>
      <c r="V4536">
        <v>113.42</v>
      </c>
      <c r="W4536">
        <v>3</v>
      </c>
      <c r="X4536">
        <v>5.6700000000000008</v>
      </c>
      <c r="Y4536">
        <v>0</v>
      </c>
      <c r="Z4536">
        <v>0</v>
      </c>
      <c r="AA4536">
        <v>0</v>
      </c>
      <c r="AB4536">
        <v>3.57273</v>
      </c>
      <c r="AC4536" s="29">
        <v>115.51727</v>
      </c>
      <c r="AD4536">
        <v>0</v>
      </c>
      <c r="AF4536">
        <v>340.26</v>
      </c>
      <c r="AG4536">
        <v>0</v>
      </c>
      <c r="AH4536">
        <v>17.010000000000002</v>
      </c>
      <c r="AI4536">
        <v>10.71819</v>
      </c>
      <c r="AJ4536">
        <v>346.55180999999999</v>
      </c>
      <c r="AK4536" t="s">
        <v>26</v>
      </c>
      <c r="AN4536" s="29">
        <v>0</v>
      </c>
      <c r="AO4536" s="30">
        <f t="shared" si="140"/>
        <v>0</v>
      </c>
      <c r="AP4536" s="30">
        <f t="shared" si="141"/>
        <v>0</v>
      </c>
    </row>
    <row r="4537" spans="1:42" x14ac:dyDescent="0.25">
      <c r="A4537" t="s">
        <v>219</v>
      </c>
      <c r="B4537">
        <v>1862078</v>
      </c>
      <c r="C4537" t="s">
        <v>15232</v>
      </c>
      <c r="D4537">
        <v>1059571</v>
      </c>
      <c r="E4537" t="s">
        <v>15233</v>
      </c>
      <c r="F4537" t="s">
        <v>89</v>
      </c>
      <c r="G4537" t="s">
        <v>90</v>
      </c>
      <c r="H4537" t="s">
        <v>14</v>
      </c>
      <c r="I4537" t="s">
        <v>15234</v>
      </c>
      <c r="J4537" t="s">
        <v>15235</v>
      </c>
      <c r="K4537" t="s">
        <v>276</v>
      </c>
      <c r="L4537" t="s">
        <v>271</v>
      </c>
      <c r="M4537">
        <v>8775</v>
      </c>
      <c r="N4537">
        <v>48</v>
      </c>
      <c r="O4537" s="17">
        <v>45494</v>
      </c>
      <c r="P4537" t="s">
        <v>98</v>
      </c>
      <c r="Q4537" t="s">
        <v>24</v>
      </c>
      <c r="R4537" s="17">
        <v>45488</v>
      </c>
      <c r="S4537" s="27"/>
      <c r="T4537">
        <v>38.086666666666673</v>
      </c>
      <c r="U4537">
        <v>3.7666666666666671</v>
      </c>
      <c r="V4537">
        <v>41.853333333333332</v>
      </c>
      <c r="W4537">
        <v>3</v>
      </c>
      <c r="X4537">
        <v>2.0933333333333328</v>
      </c>
      <c r="Y4537">
        <v>0</v>
      </c>
      <c r="Z4537">
        <v>0</v>
      </c>
      <c r="AA4537">
        <v>0</v>
      </c>
      <c r="AB4537">
        <v>1.3183800000000001</v>
      </c>
      <c r="AC4537" s="29">
        <v>42.628286666666668</v>
      </c>
      <c r="AD4537">
        <v>0</v>
      </c>
      <c r="AF4537">
        <v>125.56</v>
      </c>
      <c r="AG4537">
        <v>0</v>
      </c>
      <c r="AH4537">
        <v>6.28</v>
      </c>
      <c r="AI4537">
        <v>3.9551400000000001</v>
      </c>
      <c r="AJ4537">
        <v>127.88486</v>
      </c>
      <c r="AK4537" t="s">
        <v>26</v>
      </c>
      <c r="AN4537" s="29">
        <v>0</v>
      </c>
      <c r="AO4537" s="30">
        <f t="shared" si="140"/>
        <v>0</v>
      </c>
      <c r="AP4537" s="30">
        <f t="shared" si="141"/>
        <v>0</v>
      </c>
    </row>
    <row r="4538" spans="1:42" x14ac:dyDescent="0.25">
      <c r="A4538" t="s">
        <v>219</v>
      </c>
      <c r="B4538">
        <v>1862078</v>
      </c>
      <c r="C4538" t="s">
        <v>15236</v>
      </c>
      <c r="D4538">
        <v>1059570</v>
      </c>
      <c r="E4538" t="s">
        <v>15233</v>
      </c>
      <c r="F4538" t="s">
        <v>89</v>
      </c>
      <c r="G4538" t="s">
        <v>90</v>
      </c>
      <c r="H4538" t="s">
        <v>14</v>
      </c>
      <c r="I4538" t="s">
        <v>15237</v>
      </c>
      <c r="J4538" t="s">
        <v>15238</v>
      </c>
      <c r="K4538" t="s">
        <v>276</v>
      </c>
      <c r="L4538" t="s">
        <v>271</v>
      </c>
      <c r="M4538">
        <v>8775</v>
      </c>
      <c r="N4538">
        <v>47</v>
      </c>
      <c r="O4538" s="17">
        <v>45494</v>
      </c>
      <c r="P4538" t="s">
        <v>98</v>
      </c>
      <c r="Q4538" t="s">
        <v>24</v>
      </c>
      <c r="R4538" s="17">
        <v>45488</v>
      </c>
      <c r="S4538" s="27"/>
      <c r="T4538">
        <v>38.086666666666673</v>
      </c>
      <c r="U4538">
        <v>3.7666666666666671</v>
      </c>
      <c r="V4538">
        <v>41.853333333333332</v>
      </c>
      <c r="W4538">
        <v>3</v>
      </c>
      <c r="X4538">
        <v>2.0933333333333328</v>
      </c>
      <c r="Y4538">
        <v>0</v>
      </c>
      <c r="Z4538">
        <v>0</v>
      </c>
      <c r="AA4538">
        <v>0</v>
      </c>
      <c r="AB4538">
        <v>1.3183800000000001</v>
      </c>
      <c r="AC4538" s="29">
        <v>42.628286666666668</v>
      </c>
      <c r="AD4538">
        <v>0</v>
      </c>
      <c r="AF4538">
        <v>125.56</v>
      </c>
      <c r="AG4538">
        <v>0</v>
      </c>
      <c r="AH4538">
        <v>6.28</v>
      </c>
      <c r="AI4538">
        <v>3.9551400000000001</v>
      </c>
      <c r="AJ4538">
        <v>127.88486</v>
      </c>
      <c r="AK4538" t="s">
        <v>26</v>
      </c>
      <c r="AN4538" s="29">
        <v>0</v>
      </c>
      <c r="AO4538" s="30">
        <f t="shared" si="140"/>
        <v>0</v>
      </c>
      <c r="AP4538" s="30">
        <f t="shared" si="141"/>
        <v>0</v>
      </c>
    </row>
    <row r="4539" spans="1:42" x14ac:dyDescent="0.25">
      <c r="A4539" t="s">
        <v>219</v>
      </c>
      <c r="B4539">
        <v>1862077</v>
      </c>
      <c r="C4539" t="s">
        <v>15239</v>
      </c>
      <c r="D4539">
        <v>155989</v>
      </c>
      <c r="E4539" t="s">
        <v>15240</v>
      </c>
      <c r="F4539" t="s">
        <v>89</v>
      </c>
      <c r="G4539" t="s">
        <v>90</v>
      </c>
      <c r="H4539" t="s">
        <v>10</v>
      </c>
      <c r="I4539" t="s">
        <v>15241</v>
      </c>
      <c r="J4539" t="s">
        <v>15242</v>
      </c>
      <c r="K4539" t="s">
        <v>2501</v>
      </c>
      <c r="L4539" t="s">
        <v>734</v>
      </c>
      <c r="M4539">
        <v>2775</v>
      </c>
      <c r="N4539">
        <v>21</v>
      </c>
      <c r="O4539" s="17">
        <v>45488</v>
      </c>
      <c r="P4539" t="s">
        <v>123</v>
      </c>
      <c r="Q4539" t="s">
        <v>24</v>
      </c>
      <c r="R4539" s="17">
        <v>45488</v>
      </c>
      <c r="S4539" s="27"/>
      <c r="T4539">
        <v>94.65666666666668</v>
      </c>
      <c r="U4539">
        <v>3.13</v>
      </c>
      <c r="V4539">
        <v>97.786666666666676</v>
      </c>
      <c r="W4539">
        <v>3</v>
      </c>
      <c r="X4539">
        <v>4.8899999999999997</v>
      </c>
      <c r="Y4539">
        <v>0</v>
      </c>
      <c r="Z4539">
        <v>0</v>
      </c>
      <c r="AA4539">
        <v>0</v>
      </c>
      <c r="AB4539">
        <v>3.0802800000000001</v>
      </c>
      <c r="AC4539" s="29">
        <v>99.596386666666675</v>
      </c>
      <c r="AD4539">
        <v>0</v>
      </c>
      <c r="AF4539">
        <v>293.36</v>
      </c>
      <c r="AG4539">
        <v>0</v>
      </c>
      <c r="AH4539">
        <v>14.67</v>
      </c>
      <c r="AI4539">
        <v>9.2408400000000004</v>
      </c>
      <c r="AJ4539">
        <v>298.78915999999998</v>
      </c>
      <c r="AK4539" t="s">
        <v>26</v>
      </c>
      <c r="AN4539" s="29">
        <v>0</v>
      </c>
      <c r="AO4539" s="30">
        <f t="shared" si="140"/>
        <v>0</v>
      </c>
      <c r="AP4539" s="30">
        <f t="shared" si="141"/>
        <v>0</v>
      </c>
    </row>
    <row r="4540" spans="1:42" x14ac:dyDescent="0.25">
      <c r="A4540" t="s">
        <v>219</v>
      </c>
      <c r="B4540">
        <v>1862077</v>
      </c>
      <c r="C4540" t="s">
        <v>15243</v>
      </c>
      <c r="D4540">
        <v>155990</v>
      </c>
      <c r="E4540" t="s">
        <v>15240</v>
      </c>
      <c r="F4540" t="s">
        <v>89</v>
      </c>
      <c r="G4540" t="s">
        <v>90</v>
      </c>
      <c r="H4540" t="s">
        <v>10</v>
      </c>
      <c r="I4540" t="s">
        <v>15244</v>
      </c>
      <c r="J4540" t="s">
        <v>15245</v>
      </c>
      <c r="K4540" t="s">
        <v>2501</v>
      </c>
      <c r="L4540" t="s">
        <v>734</v>
      </c>
      <c r="M4540">
        <v>2775</v>
      </c>
      <c r="N4540">
        <v>22</v>
      </c>
      <c r="O4540" s="17">
        <v>45488</v>
      </c>
      <c r="P4540" t="s">
        <v>123</v>
      </c>
      <c r="Q4540" t="s">
        <v>24</v>
      </c>
      <c r="R4540" s="17">
        <v>45488</v>
      </c>
      <c r="S4540" s="27"/>
      <c r="T4540">
        <v>94.65666666666668</v>
      </c>
      <c r="U4540">
        <v>3.13</v>
      </c>
      <c r="V4540">
        <v>97.786666666666676</v>
      </c>
      <c r="W4540">
        <v>3</v>
      </c>
      <c r="X4540">
        <v>4.8899999999999997</v>
      </c>
      <c r="Y4540">
        <v>0</v>
      </c>
      <c r="Z4540">
        <v>0</v>
      </c>
      <c r="AA4540">
        <v>0</v>
      </c>
      <c r="AB4540">
        <v>3.0802800000000001</v>
      </c>
      <c r="AC4540" s="29">
        <v>99.596386666666675</v>
      </c>
      <c r="AD4540">
        <v>0</v>
      </c>
      <c r="AF4540">
        <v>293.36</v>
      </c>
      <c r="AG4540">
        <v>0</v>
      </c>
      <c r="AH4540">
        <v>14.67</v>
      </c>
      <c r="AI4540">
        <v>9.2408400000000004</v>
      </c>
      <c r="AJ4540">
        <v>298.78915999999998</v>
      </c>
      <c r="AK4540" t="s">
        <v>26</v>
      </c>
      <c r="AN4540" s="29">
        <v>0</v>
      </c>
      <c r="AO4540" s="30">
        <f t="shared" si="140"/>
        <v>0</v>
      </c>
      <c r="AP4540" s="30">
        <f t="shared" si="141"/>
        <v>0</v>
      </c>
    </row>
    <row r="4541" spans="1:42" x14ac:dyDescent="0.25">
      <c r="A4541" t="s">
        <v>219</v>
      </c>
      <c r="B4541">
        <v>1862068</v>
      </c>
      <c r="C4541" t="s">
        <v>15246</v>
      </c>
      <c r="D4541">
        <v>489173</v>
      </c>
      <c r="E4541" t="s">
        <v>15247</v>
      </c>
      <c r="F4541" t="s">
        <v>89</v>
      </c>
      <c r="G4541" t="s">
        <v>90</v>
      </c>
      <c r="H4541" t="s">
        <v>10</v>
      </c>
      <c r="I4541" t="s">
        <v>15248</v>
      </c>
      <c r="J4541" t="s">
        <v>15249</v>
      </c>
      <c r="K4541" t="s">
        <v>224</v>
      </c>
      <c r="L4541" t="s">
        <v>266</v>
      </c>
      <c r="M4541">
        <v>882402</v>
      </c>
      <c r="N4541">
        <v>19</v>
      </c>
      <c r="O4541" s="17">
        <v>45494</v>
      </c>
      <c r="P4541" t="s">
        <v>1192</v>
      </c>
      <c r="Q4541" t="s">
        <v>24</v>
      </c>
      <c r="R4541" s="17">
        <v>45488</v>
      </c>
      <c r="S4541" s="27"/>
      <c r="T4541">
        <v>47.63</v>
      </c>
      <c r="U4541">
        <v>8.1333333333333329</v>
      </c>
      <c r="V4541">
        <v>55.763333333333328</v>
      </c>
      <c r="W4541">
        <v>3</v>
      </c>
      <c r="X4541">
        <v>2.7866666666666671</v>
      </c>
      <c r="Y4541">
        <v>0</v>
      </c>
      <c r="Z4541">
        <v>0</v>
      </c>
      <c r="AA4541">
        <v>0</v>
      </c>
      <c r="AB4541">
        <v>1.756545</v>
      </c>
      <c r="AC4541" s="29">
        <v>56.793454999999987</v>
      </c>
      <c r="AD4541">
        <v>0</v>
      </c>
      <c r="AF4541">
        <v>167.29</v>
      </c>
      <c r="AG4541">
        <v>0</v>
      </c>
      <c r="AH4541">
        <v>8.36</v>
      </c>
      <c r="AI4541">
        <v>5.2696350000000001</v>
      </c>
      <c r="AJ4541">
        <v>170.38036500000001</v>
      </c>
      <c r="AK4541" t="s">
        <v>26</v>
      </c>
      <c r="AN4541" s="29">
        <v>0</v>
      </c>
      <c r="AO4541" s="30">
        <f t="shared" si="140"/>
        <v>0</v>
      </c>
      <c r="AP4541" s="30">
        <f t="shared" si="141"/>
        <v>0</v>
      </c>
    </row>
    <row r="4542" spans="1:42" x14ac:dyDescent="0.25">
      <c r="A4542" t="s">
        <v>219</v>
      </c>
      <c r="B4542">
        <v>1862068</v>
      </c>
      <c r="C4542" t="s">
        <v>15250</v>
      </c>
      <c r="D4542">
        <v>489174</v>
      </c>
      <c r="E4542" t="s">
        <v>15247</v>
      </c>
      <c r="F4542" t="s">
        <v>89</v>
      </c>
      <c r="G4542" t="s">
        <v>90</v>
      </c>
      <c r="H4542" t="s">
        <v>10</v>
      </c>
      <c r="I4542" t="s">
        <v>15251</v>
      </c>
      <c r="J4542" t="s">
        <v>15252</v>
      </c>
      <c r="K4542" t="s">
        <v>224</v>
      </c>
      <c r="L4542" t="s">
        <v>266</v>
      </c>
      <c r="M4542">
        <v>882402</v>
      </c>
      <c r="N4542">
        <v>20</v>
      </c>
      <c r="O4542" s="17">
        <v>45494</v>
      </c>
      <c r="P4542" t="s">
        <v>1192</v>
      </c>
      <c r="Q4542" t="s">
        <v>24</v>
      </c>
      <c r="R4542" s="17">
        <v>45488</v>
      </c>
      <c r="S4542" s="27"/>
      <c r="T4542">
        <v>47.63</v>
      </c>
      <c r="U4542">
        <v>8.1333333333333329</v>
      </c>
      <c r="V4542">
        <v>55.763333333333328</v>
      </c>
      <c r="W4542">
        <v>3</v>
      </c>
      <c r="X4542">
        <v>2.7866666666666671</v>
      </c>
      <c r="Y4542">
        <v>0</v>
      </c>
      <c r="Z4542">
        <v>0</v>
      </c>
      <c r="AA4542">
        <v>0</v>
      </c>
      <c r="AB4542">
        <v>1.756545</v>
      </c>
      <c r="AC4542" s="29">
        <v>56.793454999999987</v>
      </c>
      <c r="AD4542">
        <v>0</v>
      </c>
      <c r="AF4542">
        <v>167.29</v>
      </c>
      <c r="AG4542">
        <v>0</v>
      </c>
      <c r="AH4542">
        <v>8.36</v>
      </c>
      <c r="AI4542">
        <v>5.2696350000000001</v>
      </c>
      <c r="AJ4542">
        <v>170.38036500000001</v>
      </c>
      <c r="AK4542" t="s">
        <v>26</v>
      </c>
      <c r="AN4542" s="29">
        <v>0</v>
      </c>
      <c r="AO4542" s="30">
        <f t="shared" si="140"/>
        <v>0</v>
      </c>
      <c r="AP4542" s="30">
        <f t="shared" si="141"/>
        <v>0</v>
      </c>
    </row>
    <row r="4543" spans="1:42" x14ac:dyDescent="0.25">
      <c r="A4543" t="s">
        <v>219</v>
      </c>
      <c r="B4543">
        <v>1862050</v>
      </c>
      <c r="C4543" t="s">
        <v>15253</v>
      </c>
      <c r="D4543">
        <v>1742468</v>
      </c>
      <c r="E4543" t="s">
        <v>15254</v>
      </c>
      <c r="F4543" t="s">
        <v>89</v>
      </c>
      <c r="G4543" t="s">
        <v>90</v>
      </c>
      <c r="H4543" t="s">
        <v>10</v>
      </c>
      <c r="I4543" t="s">
        <v>15255</v>
      </c>
      <c r="J4543" t="s">
        <v>15256</v>
      </c>
      <c r="K4543" t="s">
        <v>271</v>
      </c>
      <c r="L4543" t="s">
        <v>94</v>
      </c>
      <c r="M4543">
        <v>2435</v>
      </c>
      <c r="N4543">
        <v>3</v>
      </c>
      <c r="O4543" s="17">
        <v>45488</v>
      </c>
      <c r="P4543" t="s">
        <v>109</v>
      </c>
      <c r="Q4543" t="s">
        <v>24</v>
      </c>
      <c r="R4543" s="17">
        <v>45488</v>
      </c>
      <c r="S4543" s="27"/>
      <c r="T4543">
        <v>48.91</v>
      </c>
      <c r="U4543">
        <v>3.2374999999999998</v>
      </c>
      <c r="V4543">
        <v>52.147500000000001</v>
      </c>
      <c r="W4543">
        <v>4</v>
      </c>
      <c r="X4543">
        <v>2.6074999999999999</v>
      </c>
      <c r="Y4543">
        <v>0</v>
      </c>
      <c r="Z4543">
        <v>0</v>
      </c>
      <c r="AA4543">
        <v>0</v>
      </c>
      <c r="AB4543">
        <v>1.6426462500000001</v>
      </c>
      <c r="AC4543" s="29">
        <v>53.112353749999997</v>
      </c>
      <c r="AD4543">
        <v>0</v>
      </c>
      <c r="AF4543">
        <v>208.59</v>
      </c>
      <c r="AG4543">
        <v>0</v>
      </c>
      <c r="AH4543">
        <v>10.43</v>
      </c>
      <c r="AI4543">
        <v>6.5705850000000003</v>
      </c>
      <c r="AJ4543">
        <v>212.44941499999999</v>
      </c>
      <c r="AK4543" t="s">
        <v>31</v>
      </c>
      <c r="AN4543" s="29">
        <v>0</v>
      </c>
      <c r="AO4543" s="30">
        <f t="shared" si="140"/>
        <v>0</v>
      </c>
      <c r="AP4543" s="30">
        <f t="shared" si="141"/>
        <v>0</v>
      </c>
    </row>
    <row r="4544" spans="1:42" x14ac:dyDescent="0.25">
      <c r="A4544" t="s">
        <v>219</v>
      </c>
      <c r="B4544">
        <v>1862047</v>
      </c>
      <c r="C4544" t="s">
        <v>15257</v>
      </c>
      <c r="D4544">
        <v>1742466</v>
      </c>
      <c r="E4544" t="s">
        <v>15258</v>
      </c>
      <c r="F4544" t="s">
        <v>89</v>
      </c>
      <c r="G4544" t="s">
        <v>90</v>
      </c>
      <c r="H4544" t="s">
        <v>10</v>
      </c>
      <c r="I4544" t="s">
        <v>15259</v>
      </c>
      <c r="J4544" t="s">
        <v>15260</v>
      </c>
      <c r="K4544" t="s">
        <v>248</v>
      </c>
      <c r="L4544" t="s">
        <v>224</v>
      </c>
      <c r="M4544">
        <v>8800</v>
      </c>
      <c r="N4544">
        <v>26</v>
      </c>
      <c r="O4544" s="17">
        <v>45488</v>
      </c>
      <c r="P4544" t="s">
        <v>139</v>
      </c>
      <c r="Q4544" t="s">
        <v>24</v>
      </c>
      <c r="R4544" s="17">
        <v>45488</v>
      </c>
      <c r="S4544" s="27"/>
      <c r="T4544">
        <v>80.126666666666665</v>
      </c>
      <c r="U4544">
        <v>5.8133333333333326</v>
      </c>
      <c r="V4544">
        <v>85.94</v>
      </c>
      <c r="W4544">
        <v>3</v>
      </c>
      <c r="X4544">
        <v>4.2966666666666669</v>
      </c>
      <c r="Y4544">
        <v>0</v>
      </c>
      <c r="Z4544">
        <v>0</v>
      </c>
      <c r="AA4544">
        <v>0</v>
      </c>
      <c r="AB4544">
        <v>2.7071100000000001</v>
      </c>
      <c r="AC4544" s="29">
        <v>87.529556666666664</v>
      </c>
      <c r="AD4544">
        <v>0</v>
      </c>
      <c r="AF4544">
        <v>257.82</v>
      </c>
      <c r="AG4544">
        <v>0</v>
      </c>
      <c r="AH4544">
        <v>12.89</v>
      </c>
      <c r="AI4544">
        <v>8.1213300000000004</v>
      </c>
      <c r="AJ4544">
        <v>262.58866999999998</v>
      </c>
      <c r="AK4544" t="s">
        <v>26</v>
      </c>
      <c r="AN4544" s="29">
        <v>0</v>
      </c>
      <c r="AO4544" s="30">
        <f t="shared" si="140"/>
        <v>0</v>
      </c>
      <c r="AP4544" s="30">
        <f t="shared" si="141"/>
        <v>0</v>
      </c>
    </row>
    <row r="4545" spans="1:42" x14ac:dyDescent="0.25">
      <c r="A4545" t="s">
        <v>219</v>
      </c>
      <c r="B4545">
        <v>1862046</v>
      </c>
      <c r="C4545" t="s">
        <v>15261</v>
      </c>
      <c r="D4545">
        <v>1059553</v>
      </c>
      <c r="E4545" t="s">
        <v>15262</v>
      </c>
      <c r="F4545" t="s">
        <v>89</v>
      </c>
      <c r="G4545" t="s">
        <v>90</v>
      </c>
      <c r="H4545" t="s">
        <v>10</v>
      </c>
      <c r="I4545" t="s">
        <v>15263</v>
      </c>
      <c r="J4545" t="s">
        <v>15264</v>
      </c>
      <c r="K4545" t="s">
        <v>115</v>
      </c>
      <c r="L4545" t="s">
        <v>266</v>
      </c>
      <c r="M4545">
        <v>2470</v>
      </c>
      <c r="N4545">
        <v>75</v>
      </c>
      <c r="O4545" s="17">
        <v>45489</v>
      </c>
      <c r="P4545" t="s">
        <v>1626</v>
      </c>
      <c r="Q4545" t="s">
        <v>24</v>
      </c>
      <c r="R4545" s="17">
        <v>45488</v>
      </c>
      <c r="S4545" s="27"/>
      <c r="T4545">
        <v>160.57499999999999</v>
      </c>
      <c r="U4545">
        <v>9.43</v>
      </c>
      <c r="V4545">
        <v>170.005</v>
      </c>
      <c r="W4545">
        <v>2</v>
      </c>
      <c r="X4545">
        <v>8.5</v>
      </c>
      <c r="Y4545">
        <v>0</v>
      </c>
      <c r="Z4545">
        <v>0</v>
      </c>
      <c r="AA4545">
        <v>0</v>
      </c>
      <c r="AB4545">
        <v>5.3551574999999998</v>
      </c>
      <c r="AC4545" s="29">
        <v>173.14984250000001</v>
      </c>
      <c r="AD4545">
        <v>0</v>
      </c>
      <c r="AF4545">
        <v>340.01</v>
      </c>
      <c r="AG4545">
        <v>0</v>
      </c>
      <c r="AH4545">
        <v>17</v>
      </c>
      <c r="AI4545">
        <v>10.710315</v>
      </c>
      <c r="AJ4545">
        <v>346.29968500000001</v>
      </c>
      <c r="AK4545" t="s">
        <v>27</v>
      </c>
      <c r="AN4545" s="29">
        <v>0</v>
      </c>
      <c r="AO4545" s="30">
        <f t="shared" si="140"/>
        <v>0</v>
      </c>
      <c r="AP4545" s="30">
        <f t="shared" si="141"/>
        <v>0</v>
      </c>
    </row>
    <row r="4546" spans="1:42" x14ac:dyDescent="0.25">
      <c r="A4546" t="s">
        <v>219</v>
      </c>
      <c r="B4546">
        <v>1862033</v>
      </c>
      <c r="C4546" t="s">
        <v>15265</v>
      </c>
      <c r="D4546">
        <v>1742462</v>
      </c>
      <c r="E4546" t="s">
        <v>15266</v>
      </c>
      <c r="F4546" t="s">
        <v>89</v>
      </c>
      <c r="G4546" t="s">
        <v>90</v>
      </c>
      <c r="H4546" t="s">
        <v>10</v>
      </c>
      <c r="I4546" t="s">
        <v>15267</v>
      </c>
      <c r="J4546" t="s">
        <v>15268</v>
      </c>
      <c r="K4546" t="s">
        <v>3552</v>
      </c>
      <c r="L4546" t="s">
        <v>134</v>
      </c>
      <c r="M4546">
        <v>8340</v>
      </c>
      <c r="N4546">
        <v>26</v>
      </c>
      <c r="O4546" s="17">
        <v>45491</v>
      </c>
      <c r="P4546" t="s">
        <v>5466</v>
      </c>
      <c r="Q4546" t="s">
        <v>24</v>
      </c>
      <c r="R4546" s="17">
        <v>45488</v>
      </c>
      <c r="S4546" s="27"/>
      <c r="T4546">
        <v>20.57</v>
      </c>
      <c r="U4546">
        <v>0</v>
      </c>
      <c r="V4546">
        <v>20.57</v>
      </c>
      <c r="W4546">
        <v>3</v>
      </c>
      <c r="X4546">
        <v>1.03</v>
      </c>
      <c r="Y4546">
        <v>0</v>
      </c>
      <c r="Z4546">
        <v>0</v>
      </c>
      <c r="AA4546">
        <v>0</v>
      </c>
      <c r="AB4546">
        <v>0.64795499999999995</v>
      </c>
      <c r="AC4546" s="29">
        <v>20.952044999999998</v>
      </c>
      <c r="AD4546">
        <v>0</v>
      </c>
      <c r="AF4546">
        <v>61.71</v>
      </c>
      <c r="AG4546">
        <v>0</v>
      </c>
      <c r="AH4546">
        <v>3.09</v>
      </c>
      <c r="AI4546">
        <v>1.943865</v>
      </c>
      <c r="AJ4546">
        <v>62.856134999999988</v>
      </c>
      <c r="AK4546" t="s">
        <v>26</v>
      </c>
      <c r="AN4546" s="29">
        <v>0</v>
      </c>
      <c r="AO4546" s="30">
        <f t="shared" ref="AO4546:AO4609" si="142">AN4546*(45%-14.25%-2%)</f>
        <v>0</v>
      </c>
      <c r="AP4546" s="30">
        <f t="shared" ref="AP4546:AP4609" si="143">AO4546/W4546</f>
        <v>0</v>
      </c>
    </row>
    <row r="4547" spans="1:42" x14ac:dyDescent="0.25">
      <c r="A4547" t="s">
        <v>219</v>
      </c>
      <c r="B4547">
        <v>1862028</v>
      </c>
      <c r="C4547" t="s">
        <v>15269</v>
      </c>
      <c r="D4547">
        <v>1059550</v>
      </c>
      <c r="E4547" t="s">
        <v>15270</v>
      </c>
      <c r="F4547" t="s">
        <v>89</v>
      </c>
      <c r="G4547" t="s">
        <v>90</v>
      </c>
      <c r="H4547" t="s">
        <v>10</v>
      </c>
      <c r="I4547" t="s">
        <v>15271</v>
      </c>
      <c r="J4547" t="s">
        <v>15272</v>
      </c>
      <c r="K4547" t="s">
        <v>94</v>
      </c>
      <c r="L4547" t="s">
        <v>271</v>
      </c>
      <c r="M4547">
        <v>2525</v>
      </c>
      <c r="N4547">
        <v>80</v>
      </c>
      <c r="O4547" s="17">
        <v>45488</v>
      </c>
      <c r="P4547" t="s">
        <v>110</v>
      </c>
      <c r="Q4547" t="s">
        <v>24</v>
      </c>
      <c r="R4547" s="17">
        <v>45488</v>
      </c>
      <c r="S4547" s="27"/>
      <c r="T4547">
        <v>100.01333333333331</v>
      </c>
      <c r="U4547">
        <v>6.7399999999999993</v>
      </c>
      <c r="V4547">
        <v>106.7533333333333</v>
      </c>
      <c r="W4547">
        <v>3</v>
      </c>
      <c r="X4547">
        <v>5.3366666666666669</v>
      </c>
      <c r="Y4547">
        <v>0</v>
      </c>
      <c r="Z4547">
        <v>0</v>
      </c>
      <c r="AA4547">
        <v>0</v>
      </c>
      <c r="AB4547">
        <v>3.36273</v>
      </c>
      <c r="AC4547" s="29">
        <v>108.72727</v>
      </c>
      <c r="AD4547">
        <v>0</v>
      </c>
      <c r="AF4547">
        <v>320.26</v>
      </c>
      <c r="AG4547">
        <v>0</v>
      </c>
      <c r="AH4547">
        <v>16.010000000000002</v>
      </c>
      <c r="AI4547">
        <v>10.088190000000001</v>
      </c>
      <c r="AJ4547">
        <v>326.18180999999998</v>
      </c>
      <c r="AK4547" t="s">
        <v>26</v>
      </c>
      <c r="AN4547" s="29">
        <v>0</v>
      </c>
      <c r="AO4547" s="30">
        <f t="shared" si="142"/>
        <v>0</v>
      </c>
      <c r="AP4547" s="30">
        <f t="shared" si="143"/>
        <v>0</v>
      </c>
    </row>
    <row r="4548" spans="1:42" x14ac:dyDescent="0.25">
      <c r="A4548" t="s">
        <v>219</v>
      </c>
      <c r="B4548">
        <v>1862014</v>
      </c>
      <c r="C4548" t="s">
        <v>15273</v>
      </c>
      <c r="D4548">
        <v>1059592</v>
      </c>
      <c r="E4548" t="s">
        <v>15274</v>
      </c>
      <c r="F4548" t="s">
        <v>89</v>
      </c>
      <c r="G4548" t="s">
        <v>90</v>
      </c>
      <c r="H4548" t="s">
        <v>14</v>
      </c>
      <c r="I4548" t="s">
        <v>15275</v>
      </c>
      <c r="J4548" t="s">
        <v>11201</v>
      </c>
      <c r="K4548" t="s">
        <v>276</v>
      </c>
      <c r="L4548" t="s">
        <v>266</v>
      </c>
      <c r="M4548">
        <v>832</v>
      </c>
      <c r="N4548">
        <v>31</v>
      </c>
      <c r="O4548" s="17">
        <v>45489</v>
      </c>
      <c r="P4548" t="s">
        <v>1139</v>
      </c>
      <c r="Q4548" t="s">
        <v>24</v>
      </c>
      <c r="R4548" s="17">
        <v>45488</v>
      </c>
      <c r="S4548" s="27"/>
      <c r="T4548">
        <v>90.254999999999995</v>
      </c>
      <c r="U4548">
        <v>7.94</v>
      </c>
      <c r="V4548">
        <v>98.194999999999993</v>
      </c>
      <c r="W4548">
        <v>2</v>
      </c>
      <c r="X4548">
        <v>4.91</v>
      </c>
      <c r="Y4548">
        <v>0</v>
      </c>
      <c r="Z4548">
        <v>0</v>
      </c>
      <c r="AA4548">
        <v>0</v>
      </c>
      <c r="AB4548">
        <v>3.0931424999999999</v>
      </c>
      <c r="AC4548" s="29">
        <v>100.0118575</v>
      </c>
      <c r="AD4548">
        <v>0</v>
      </c>
      <c r="AF4548">
        <v>196.39</v>
      </c>
      <c r="AG4548">
        <v>0</v>
      </c>
      <c r="AH4548">
        <v>9.82</v>
      </c>
      <c r="AI4548">
        <v>6.1862849999999998</v>
      </c>
      <c r="AJ4548">
        <v>200.02371500000001</v>
      </c>
      <c r="AK4548" t="s">
        <v>27</v>
      </c>
      <c r="AN4548" s="29">
        <v>0</v>
      </c>
      <c r="AO4548" s="30">
        <f t="shared" si="142"/>
        <v>0</v>
      </c>
      <c r="AP4548" s="30">
        <f t="shared" si="143"/>
        <v>0</v>
      </c>
    </row>
    <row r="4549" spans="1:42" x14ac:dyDescent="0.25">
      <c r="A4549" t="s">
        <v>219</v>
      </c>
      <c r="B4549">
        <v>1861998</v>
      </c>
      <c r="C4549" t="s">
        <v>15276</v>
      </c>
      <c r="D4549">
        <v>155984</v>
      </c>
      <c r="E4549" t="s">
        <v>15277</v>
      </c>
      <c r="F4549" t="s">
        <v>89</v>
      </c>
      <c r="G4549" t="s">
        <v>90</v>
      </c>
      <c r="H4549" t="s">
        <v>10</v>
      </c>
      <c r="I4549" t="s">
        <v>15278</v>
      </c>
      <c r="J4549" t="s">
        <v>15279</v>
      </c>
      <c r="K4549" t="s">
        <v>91</v>
      </c>
      <c r="L4549" t="s">
        <v>231</v>
      </c>
      <c r="M4549">
        <v>88986</v>
      </c>
      <c r="N4549">
        <v>26</v>
      </c>
      <c r="O4549" s="17">
        <v>45492</v>
      </c>
      <c r="P4549" t="s">
        <v>420</v>
      </c>
      <c r="Q4549" t="s">
        <v>24</v>
      </c>
      <c r="R4549" s="17">
        <v>45488</v>
      </c>
      <c r="S4549" s="27"/>
      <c r="T4549">
        <v>55.26</v>
      </c>
      <c r="U4549">
        <v>3.253333333333333</v>
      </c>
      <c r="V4549">
        <v>58.513333333333328</v>
      </c>
      <c r="W4549">
        <v>3</v>
      </c>
      <c r="X4549">
        <v>2.9266666666666659</v>
      </c>
      <c r="Y4549">
        <v>0</v>
      </c>
      <c r="Z4549">
        <v>0</v>
      </c>
      <c r="AA4549">
        <v>0</v>
      </c>
      <c r="AB4549">
        <v>1.84317</v>
      </c>
      <c r="AC4549" s="29">
        <v>59.596829999999997</v>
      </c>
      <c r="AD4549">
        <v>0</v>
      </c>
      <c r="AF4549">
        <v>175.54</v>
      </c>
      <c r="AG4549">
        <v>0</v>
      </c>
      <c r="AH4549">
        <v>8.7799999999999994</v>
      </c>
      <c r="AI4549">
        <v>5.5295100000000001</v>
      </c>
      <c r="AJ4549">
        <v>178.79049000000001</v>
      </c>
      <c r="AK4549" t="s">
        <v>26</v>
      </c>
      <c r="AN4549" s="29">
        <v>5.9</v>
      </c>
      <c r="AO4549" s="30">
        <f t="shared" si="142"/>
        <v>1.69625</v>
      </c>
      <c r="AP4549" s="30">
        <f t="shared" si="143"/>
        <v>0.56541666666666668</v>
      </c>
    </row>
    <row r="4550" spans="1:42" x14ac:dyDescent="0.25">
      <c r="A4550" t="s">
        <v>219</v>
      </c>
      <c r="B4550">
        <v>1861990</v>
      </c>
      <c r="C4550" t="s">
        <v>15280</v>
      </c>
      <c r="D4550">
        <v>1742441</v>
      </c>
      <c r="E4550" t="s">
        <v>15281</v>
      </c>
      <c r="F4550" t="s">
        <v>89</v>
      </c>
      <c r="G4550" t="s">
        <v>90</v>
      </c>
      <c r="H4550" t="s">
        <v>14</v>
      </c>
      <c r="I4550" t="s">
        <v>15282</v>
      </c>
      <c r="J4550" t="s">
        <v>15283</v>
      </c>
      <c r="K4550" t="s">
        <v>266</v>
      </c>
      <c r="L4550" t="s">
        <v>92</v>
      </c>
      <c r="M4550">
        <v>2060</v>
      </c>
      <c r="N4550">
        <v>25</v>
      </c>
      <c r="O4550" s="17">
        <v>45492</v>
      </c>
      <c r="P4550" t="s">
        <v>101</v>
      </c>
      <c r="Q4550" t="s">
        <v>24</v>
      </c>
      <c r="R4550" s="17">
        <v>45488</v>
      </c>
      <c r="S4550" s="27"/>
      <c r="T4550">
        <v>54.25</v>
      </c>
      <c r="U4550">
        <v>5.7433333333333332</v>
      </c>
      <c r="V4550">
        <v>59.993333333333332</v>
      </c>
      <c r="W4550">
        <v>3</v>
      </c>
      <c r="X4550">
        <v>3</v>
      </c>
      <c r="Y4550">
        <v>0</v>
      </c>
      <c r="Z4550">
        <v>0</v>
      </c>
      <c r="AA4550">
        <v>0</v>
      </c>
      <c r="AB4550">
        <v>1.8897900000000001</v>
      </c>
      <c r="AC4550" s="29">
        <v>61.103543333333327</v>
      </c>
      <c r="AD4550">
        <v>0</v>
      </c>
      <c r="AF4550">
        <v>179.98</v>
      </c>
      <c r="AG4550">
        <v>0</v>
      </c>
      <c r="AH4550">
        <v>9</v>
      </c>
      <c r="AI4550">
        <v>5.6693699999999998</v>
      </c>
      <c r="AJ4550">
        <v>183.31063</v>
      </c>
      <c r="AK4550" t="s">
        <v>26</v>
      </c>
      <c r="AN4550" s="29">
        <v>0</v>
      </c>
      <c r="AO4550" s="30">
        <f t="shared" si="142"/>
        <v>0</v>
      </c>
      <c r="AP4550" s="30">
        <f t="shared" si="143"/>
        <v>0</v>
      </c>
    </row>
    <row r="4551" spans="1:42" x14ac:dyDescent="0.25">
      <c r="A4551" t="s">
        <v>219</v>
      </c>
      <c r="B4551">
        <v>1861963</v>
      </c>
      <c r="C4551" t="s">
        <v>15284</v>
      </c>
      <c r="D4551">
        <v>1059535</v>
      </c>
      <c r="E4551" t="s">
        <v>15285</v>
      </c>
      <c r="F4551" t="s">
        <v>89</v>
      </c>
      <c r="G4551" t="s">
        <v>90</v>
      </c>
      <c r="H4551" t="s">
        <v>10</v>
      </c>
      <c r="I4551" t="s">
        <v>15286</v>
      </c>
      <c r="J4551" t="s">
        <v>5344</v>
      </c>
      <c r="K4551" t="s">
        <v>115</v>
      </c>
      <c r="L4551" t="s">
        <v>271</v>
      </c>
      <c r="M4551">
        <v>8470</v>
      </c>
      <c r="N4551">
        <v>43</v>
      </c>
      <c r="O4551" s="17">
        <v>45489</v>
      </c>
      <c r="P4551" t="s">
        <v>111</v>
      </c>
      <c r="Q4551" t="s">
        <v>24</v>
      </c>
      <c r="R4551" s="17">
        <v>45488</v>
      </c>
      <c r="S4551" s="27"/>
      <c r="T4551">
        <v>59.50333333333333</v>
      </c>
      <c r="U4551">
        <v>4.8899999999999997</v>
      </c>
      <c r="V4551">
        <v>64.393333333333331</v>
      </c>
      <c r="W4551">
        <v>3</v>
      </c>
      <c r="X4551">
        <v>3.22</v>
      </c>
      <c r="Y4551">
        <v>0</v>
      </c>
      <c r="Z4551">
        <v>0</v>
      </c>
      <c r="AA4551">
        <v>0</v>
      </c>
      <c r="AB4551">
        <v>2.0283899999999999</v>
      </c>
      <c r="AC4551" s="29">
        <v>65.584943333333328</v>
      </c>
      <c r="AD4551">
        <v>0</v>
      </c>
      <c r="AF4551">
        <v>193.18</v>
      </c>
      <c r="AG4551">
        <v>0</v>
      </c>
      <c r="AH4551">
        <v>9.66</v>
      </c>
      <c r="AI4551">
        <v>6.0851699999999997</v>
      </c>
      <c r="AJ4551">
        <v>196.75483</v>
      </c>
      <c r="AK4551" t="s">
        <v>26</v>
      </c>
      <c r="AN4551" s="29">
        <v>0</v>
      </c>
      <c r="AO4551" s="30">
        <f t="shared" si="142"/>
        <v>0</v>
      </c>
      <c r="AP4551" s="30">
        <f t="shared" si="143"/>
        <v>0</v>
      </c>
    </row>
    <row r="4552" spans="1:42" x14ac:dyDescent="0.25">
      <c r="A4552" t="s">
        <v>219</v>
      </c>
      <c r="B4552">
        <v>1861921</v>
      </c>
      <c r="C4552" t="s">
        <v>15287</v>
      </c>
      <c r="D4552">
        <v>155981</v>
      </c>
      <c r="E4552" t="s">
        <v>15288</v>
      </c>
      <c r="F4552" t="s">
        <v>89</v>
      </c>
      <c r="G4552" t="s">
        <v>90</v>
      </c>
      <c r="H4552" t="s">
        <v>14</v>
      </c>
      <c r="I4552" t="s">
        <v>15289</v>
      </c>
      <c r="J4552" t="s">
        <v>15290</v>
      </c>
      <c r="K4552" t="s">
        <v>91</v>
      </c>
      <c r="L4552" t="s">
        <v>231</v>
      </c>
      <c r="M4552">
        <v>2287</v>
      </c>
      <c r="N4552">
        <v>3</v>
      </c>
      <c r="O4552" s="17">
        <v>45496</v>
      </c>
      <c r="P4552" t="s">
        <v>114</v>
      </c>
      <c r="Q4552" t="s">
        <v>24</v>
      </c>
      <c r="R4552" s="17">
        <v>45488</v>
      </c>
      <c r="S4552" s="27"/>
      <c r="T4552">
        <v>50.236666666666672</v>
      </c>
      <c r="U4552">
        <v>3.253333333333333</v>
      </c>
      <c r="V4552">
        <v>53.49</v>
      </c>
      <c r="W4552">
        <v>3</v>
      </c>
      <c r="X4552">
        <v>2.6733333333333329</v>
      </c>
      <c r="Y4552">
        <v>0</v>
      </c>
      <c r="Z4552">
        <v>0</v>
      </c>
      <c r="AA4552">
        <v>0</v>
      </c>
      <c r="AB4552">
        <v>1.6849350000000001</v>
      </c>
      <c r="AC4552" s="29">
        <v>54.478398333333338</v>
      </c>
      <c r="AD4552">
        <v>0</v>
      </c>
      <c r="AF4552">
        <v>160.47</v>
      </c>
      <c r="AG4552">
        <v>0</v>
      </c>
      <c r="AH4552">
        <v>8.02</v>
      </c>
      <c r="AI4552">
        <v>5.054805</v>
      </c>
      <c r="AJ4552">
        <v>163.43519499999999</v>
      </c>
      <c r="AK4552" t="s">
        <v>26</v>
      </c>
      <c r="AN4552" s="29">
        <v>0</v>
      </c>
      <c r="AO4552" s="30">
        <f t="shared" si="142"/>
        <v>0</v>
      </c>
      <c r="AP4552" s="30">
        <f t="shared" si="143"/>
        <v>0</v>
      </c>
    </row>
    <row r="4553" spans="1:42" x14ac:dyDescent="0.25">
      <c r="A4553" t="s">
        <v>219</v>
      </c>
      <c r="B4553">
        <v>1861915</v>
      </c>
      <c r="C4553" t="s">
        <v>15291</v>
      </c>
      <c r="D4553">
        <v>489155</v>
      </c>
      <c r="E4553" t="s">
        <v>15292</v>
      </c>
      <c r="F4553" t="s">
        <v>89</v>
      </c>
      <c r="G4553" t="s">
        <v>90</v>
      </c>
      <c r="H4553" t="s">
        <v>10</v>
      </c>
      <c r="I4553" t="s">
        <v>15293</v>
      </c>
      <c r="J4553" t="s">
        <v>15294</v>
      </c>
      <c r="K4553" t="s">
        <v>224</v>
      </c>
      <c r="L4553" t="s">
        <v>7854</v>
      </c>
      <c r="M4553">
        <v>860</v>
      </c>
      <c r="N4553">
        <v>30</v>
      </c>
      <c r="O4553" s="17">
        <v>45488</v>
      </c>
      <c r="P4553" t="s">
        <v>109</v>
      </c>
      <c r="Q4553" t="s">
        <v>24</v>
      </c>
      <c r="R4553" s="17">
        <v>45488</v>
      </c>
      <c r="S4553" s="27"/>
      <c r="T4553">
        <v>75.453333333333333</v>
      </c>
      <c r="U4553">
        <v>9.0366666666666671</v>
      </c>
      <c r="V4553">
        <v>84.49</v>
      </c>
      <c r="W4553">
        <v>3</v>
      </c>
      <c r="X4553">
        <v>4.2233333333333336</v>
      </c>
      <c r="Y4553">
        <v>0</v>
      </c>
      <c r="Z4553">
        <v>0</v>
      </c>
      <c r="AA4553">
        <v>0</v>
      </c>
      <c r="AB4553">
        <v>2.661435</v>
      </c>
      <c r="AC4553" s="29">
        <v>86.051898333333327</v>
      </c>
      <c r="AD4553">
        <v>0</v>
      </c>
      <c r="AF4553">
        <v>253.47</v>
      </c>
      <c r="AG4553">
        <v>0</v>
      </c>
      <c r="AH4553">
        <v>12.67</v>
      </c>
      <c r="AI4553">
        <v>7.984305</v>
      </c>
      <c r="AJ4553">
        <v>258.15569499999998</v>
      </c>
      <c r="AK4553" t="s">
        <v>26</v>
      </c>
      <c r="AN4553" s="29">
        <v>0</v>
      </c>
      <c r="AO4553" s="30">
        <f t="shared" si="142"/>
        <v>0</v>
      </c>
      <c r="AP4553" s="30">
        <f t="shared" si="143"/>
        <v>0</v>
      </c>
    </row>
    <row r="4554" spans="1:42" x14ac:dyDescent="0.25">
      <c r="A4554" t="s">
        <v>219</v>
      </c>
      <c r="B4554">
        <v>1861911</v>
      </c>
      <c r="C4554" t="s">
        <v>15295</v>
      </c>
      <c r="D4554">
        <v>155978</v>
      </c>
      <c r="E4554" t="s">
        <v>15296</v>
      </c>
      <c r="F4554" t="s">
        <v>89</v>
      </c>
      <c r="G4554" t="s">
        <v>90</v>
      </c>
      <c r="H4554" t="s">
        <v>10</v>
      </c>
      <c r="I4554" t="s">
        <v>15297</v>
      </c>
      <c r="J4554" t="s">
        <v>15298</v>
      </c>
      <c r="K4554" t="s">
        <v>91</v>
      </c>
      <c r="L4554" t="s">
        <v>231</v>
      </c>
      <c r="M4554">
        <v>2287</v>
      </c>
      <c r="N4554">
        <v>11</v>
      </c>
      <c r="O4554" s="17">
        <v>45495</v>
      </c>
      <c r="P4554" t="s">
        <v>114</v>
      </c>
      <c r="Q4554" t="s">
        <v>24</v>
      </c>
      <c r="R4554" s="17">
        <v>45488</v>
      </c>
      <c r="S4554" s="27"/>
      <c r="T4554">
        <v>50.236666666666672</v>
      </c>
      <c r="U4554">
        <v>3.253333333333333</v>
      </c>
      <c r="V4554">
        <v>53.49</v>
      </c>
      <c r="W4554">
        <v>3</v>
      </c>
      <c r="X4554">
        <v>2.6733333333333329</v>
      </c>
      <c r="Y4554">
        <v>0</v>
      </c>
      <c r="Z4554">
        <v>0</v>
      </c>
      <c r="AA4554">
        <v>0</v>
      </c>
      <c r="AB4554">
        <v>1.6849350000000001</v>
      </c>
      <c r="AC4554" s="29">
        <v>54.478398333333338</v>
      </c>
      <c r="AD4554">
        <v>0</v>
      </c>
      <c r="AF4554">
        <v>160.47</v>
      </c>
      <c r="AG4554">
        <v>0</v>
      </c>
      <c r="AH4554">
        <v>8.02</v>
      </c>
      <c r="AI4554">
        <v>5.054805</v>
      </c>
      <c r="AJ4554">
        <v>163.43519499999999</v>
      </c>
      <c r="AK4554" t="s">
        <v>26</v>
      </c>
      <c r="AN4554" s="29">
        <v>0</v>
      </c>
      <c r="AO4554" s="30">
        <f t="shared" si="142"/>
        <v>0</v>
      </c>
      <c r="AP4554" s="30">
        <f t="shared" si="143"/>
        <v>0</v>
      </c>
    </row>
    <row r="4555" spans="1:42" x14ac:dyDescent="0.25">
      <c r="A4555" t="s">
        <v>219</v>
      </c>
      <c r="B4555">
        <v>1861894</v>
      </c>
      <c r="C4555" t="s">
        <v>15299</v>
      </c>
      <c r="D4555">
        <v>1059519</v>
      </c>
      <c r="E4555" t="s">
        <v>15300</v>
      </c>
      <c r="F4555" t="s">
        <v>89</v>
      </c>
      <c r="G4555" t="s">
        <v>90</v>
      </c>
      <c r="H4555" t="s">
        <v>10</v>
      </c>
      <c r="I4555" t="s">
        <v>15301</v>
      </c>
      <c r="J4555" t="s">
        <v>15302</v>
      </c>
      <c r="K4555" t="s">
        <v>1710</v>
      </c>
      <c r="L4555" t="s">
        <v>572</v>
      </c>
      <c r="M4555">
        <v>2965</v>
      </c>
      <c r="N4555">
        <v>25</v>
      </c>
      <c r="O4555" s="17">
        <v>45493</v>
      </c>
      <c r="P4555" t="s">
        <v>130</v>
      </c>
      <c r="Q4555" t="s">
        <v>24</v>
      </c>
      <c r="R4555" s="17">
        <v>45488</v>
      </c>
      <c r="S4555" s="27"/>
      <c r="T4555">
        <v>53.833333333333343</v>
      </c>
      <c r="U4555">
        <v>2.6333333333333329</v>
      </c>
      <c r="V4555">
        <v>56.466666666666669</v>
      </c>
      <c r="W4555">
        <v>3</v>
      </c>
      <c r="X4555">
        <v>2.8233333333333341</v>
      </c>
      <c r="Y4555">
        <v>0</v>
      </c>
      <c r="Z4555">
        <v>0</v>
      </c>
      <c r="AA4555">
        <v>0</v>
      </c>
      <c r="AB4555">
        <v>1.7786999999999999</v>
      </c>
      <c r="AC4555" s="29">
        <v>57.511300000000013</v>
      </c>
      <c r="AD4555">
        <v>0</v>
      </c>
      <c r="AF4555">
        <v>169.4</v>
      </c>
      <c r="AG4555">
        <v>0</v>
      </c>
      <c r="AH4555">
        <v>8.4700000000000006</v>
      </c>
      <c r="AI4555">
        <v>5.3361000000000001</v>
      </c>
      <c r="AJ4555">
        <v>172.53389999999999</v>
      </c>
      <c r="AK4555" t="s">
        <v>26</v>
      </c>
      <c r="AN4555" s="29">
        <v>0</v>
      </c>
      <c r="AO4555" s="30">
        <f t="shared" si="142"/>
        <v>0</v>
      </c>
      <c r="AP4555" s="30">
        <f t="shared" si="143"/>
        <v>0</v>
      </c>
    </row>
    <row r="4556" spans="1:42" x14ac:dyDescent="0.25">
      <c r="A4556" t="s">
        <v>219</v>
      </c>
      <c r="B4556">
        <v>1861839</v>
      </c>
      <c r="C4556" t="s">
        <v>15303</v>
      </c>
      <c r="D4556">
        <v>1059496</v>
      </c>
      <c r="E4556" t="s">
        <v>15304</v>
      </c>
      <c r="F4556" t="s">
        <v>89</v>
      </c>
      <c r="G4556" t="s">
        <v>90</v>
      </c>
      <c r="H4556" t="s">
        <v>10</v>
      </c>
      <c r="I4556" t="s">
        <v>15305</v>
      </c>
      <c r="J4556" t="s">
        <v>15306</v>
      </c>
      <c r="K4556" t="s">
        <v>115</v>
      </c>
      <c r="L4556" t="s">
        <v>91</v>
      </c>
      <c r="M4556">
        <v>8375</v>
      </c>
      <c r="N4556">
        <v>4</v>
      </c>
      <c r="O4556" s="17">
        <v>45494</v>
      </c>
      <c r="P4556" t="s">
        <v>326</v>
      </c>
      <c r="Q4556" t="s">
        <v>24</v>
      </c>
      <c r="R4556" s="17">
        <v>45488</v>
      </c>
      <c r="S4556" s="27"/>
      <c r="T4556">
        <v>18.438333333333329</v>
      </c>
      <c r="U4556">
        <v>2.3199999999999998</v>
      </c>
      <c r="V4556">
        <v>20.758333333333329</v>
      </c>
      <c r="W4556">
        <v>6</v>
      </c>
      <c r="X4556">
        <v>1.0383333333333331</v>
      </c>
      <c r="Y4556">
        <v>0</v>
      </c>
      <c r="Z4556">
        <v>0</v>
      </c>
      <c r="AA4556">
        <v>0</v>
      </c>
      <c r="AB4556">
        <v>0.65388750000000007</v>
      </c>
      <c r="AC4556" s="29">
        <v>21.142779166666671</v>
      </c>
      <c r="AD4556">
        <v>0</v>
      </c>
      <c r="AF4556">
        <v>124.55</v>
      </c>
      <c r="AG4556">
        <v>0</v>
      </c>
      <c r="AH4556">
        <v>6.23</v>
      </c>
      <c r="AI4556">
        <v>3.9233250000000002</v>
      </c>
      <c r="AJ4556">
        <v>126.856675</v>
      </c>
      <c r="AK4556" t="s">
        <v>30</v>
      </c>
      <c r="AN4556" s="29">
        <v>0</v>
      </c>
      <c r="AO4556" s="30">
        <f t="shared" si="142"/>
        <v>0</v>
      </c>
      <c r="AP4556" s="30">
        <f t="shared" si="143"/>
        <v>0</v>
      </c>
    </row>
    <row r="4557" spans="1:42" x14ac:dyDescent="0.25">
      <c r="A4557" t="s">
        <v>219</v>
      </c>
      <c r="B4557">
        <v>1861839</v>
      </c>
      <c r="C4557" t="s">
        <v>15307</v>
      </c>
      <c r="D4557">
        <v>155966</v>
      </c>
      <c r="E4557" t="s">
        <v>15304</v>
      </c>
      <c r="F4557" t="s">
        <v>89</v>
      </c>
      <c r="G4557" t="s">
        <v>90</v>
      </c>
      <c r="H4557" t="s">
        <v>10</v>
      </c>
      <c r="I4557" t="s">
        <v>15305</v>
      </c>
      <c r="J4557" t="s">
        <v>15306</v>
      </c>
      <c r="K4557" t="s">
        <v>91</v>
      </c>
      <c r="L4557" t="s">
        <v>115</v>
      </c>
      <c r="M4557">
        <v>8470</v>
      </c>
      <c r="N4557">
        <v>6</v>
      </c>
      <c r="O4557" s="17">
        <v>45491</v>
      </c>
      <c r="P4557" t="s">
        <v>98</v>
      </c>
      <c r="Q4557" t="s">
        <v>24</v>
      </c>
      <c r="R4557" s="17">
        <v>45488</v>
      </c>
      <c r="S4557" s="27"/>
      <c r="T4557">
        <v>21.87833333333333</v>
      </c>
      <c r="U4557">
        <v>1.793333333333333</v>
      </c>
      <c r="V4557">
        <v>23.67166666666667</v>
      </c>
      <c r="W4557">
        <v>6</v>
      </c>
      <c r="X4557">
        <v>1.1833333333333329</v>
      </c>
      <c r="Y4557">
        <v>0</v>
      </c>
      <c r="Z4557">
        <v>0</v>
      </c>
      <c r="AA4557">
        <v>0</v>
      </c>
      <c r="AB4557">
        <v>0.74565749999999997</v>
      </c>
      <c r="AC4557" s="29">
        <v>24.1093425</v>
      </c>
      <c r="AD4557">
        <v>0</v>
      </c>
      <c r="AF4557">
        <v>142.03</v>
      </c>
      <c r="AG4557">
        <v>0</v>
      </c>
      <c r="AH4557">
        <v>7.1</v>
      </c>
      <c r="AI4557">
        <v>4.4739449999999996</v>
      </c>
      <c r="AJ4557">
        <v>144.65605500000001</v>
      </c>
      <c r="AK4557" t="s">
        <v>30</v>
      </c>
      <c r="AN4557" s="29">
        <v>0</v>
      </c>
      <c r="AO4557" s="30">
        <f t="shared" si="142"/>
        <v>0</v>
      </c>
      <c r="AP4557" s="30">
        <f t="shared" si="143"/>
        <v>0</v>
      </c>
    </row>
    <row r="4558" spans="1:42" x14ac:dyDescent="0.25">
      <c r="A4558" t="s">
        <v>219</v>
      </c>
      <c r="B4558">
        <v>1861839</v>
      </c>
      <c r="C4558" t="s">
        <v>15308</v>
      </c>
      <c r="D4558">
        <v>155968</v>
      </c>
      <c r="E4558" t="s">
        <v>15304</v>
      </c>
      <c r="F4558" t="s">
        <v>89</v>
      </c>
      <c r="G4558" t="s">
        <v>90</v>
      </c>
      <c r="H4558" t="s">
        <v>10</v>
      </c>
      <c r="I4558" t="s">
        <v>15309</v>
      </c>
      <c r="J4558" t="s">
        <v>15310</v>
      </c>
      <c r="K4558" t="s">
        <v>91</v>
      </c>
      <c r="L4558" t="s">
        <v>115</v>
      </c>
      <c r="M4558">
        <v>8470</v>
      </c>
      <c r="N4558">
        <v>8</v>
      </c>
      <c r="O4558" s="17">
        <v>45491</v>
      </c>
      <c r="P4558" t="s">
        <v>98</v>
      </c>
      <c r="Q4558" t="s">
        <v>24</v>
      </c>
      <c r="R4558" s="17">
        <v>45488</v>
      </c>
      <c r="S4558" s="27"/>
      <c r="T4558">
        <v>21.87833333333333</v>
      </c>
      <c r="U4558">
        <v>1.793333333333333</v>
      </c>
      <c r="V4558">
        <v>23.67166666666667</v>
      </c>
      <c r="W4558">
        <v>6</v>
      </c>
      <c r="X4558">
        <v>1.1833333333333329</v>
      </c>
      <c r="Y4558">
        <v>0</v>
      </c>
      <c r="Z4558">
        <v>0</v>
      </c>
      <c r="AA4558">
        <v>0</v>
      </c>
      <c r="AB4558">
        <v>0.74565749999999997</v>
      </c>
      <c r="AC4558" s="29">
        <v>24.1093425</v>
      </c>
      <c r="AD4558">
        <v>0</v>
      </c>
      <c r="AF4558">
        <v>142.03</v>
      </c>
      <c r="AG4558">
        <v>0</v>
      </c>
      <c r="AH4558">
        <v>7.1</v>
      </c>
      <c r="AI4558">
        <v>4.4739449999999996</v>
      </c>
      <c r="AJ4558">
        <v>144.65605500000001</v>
      </c>
      <c r="AK4558" t="s">
        <v>30</v>
      </c>
      <c r="AN4558" s="29">
        <v>0</v>
      </c>
      <c r="AO4558" s="30">
        <f t="shared" si="142"/>
        <v>0</v>
      </c>
      <c r="AP4558" s="30">
        <f t="shared" si="143"/>
        <v>0</v>
      </c>
    </row>
    <row r="4559" spans="1:42" x14ac:dyDescent="0.25">
      <c r="A4559" t="s">
        <v>219</v>
      </c>
      <c r="B4559">
        <v>1861839</v>
      </c>
      <c r="C4559" t="s">
        <v>15311</v>
      </c>
      <c r="D4559">
        <v>155967</v>
      </c>
      <c r="E4559" t="s">
        <v>15304</v>
      </c>
      <c r="F4559" t="s">
        <v>89</v>
      </c>
      <c r="G4559" t="s">
        <v>90</v>
      </c>
      <c r="H4559" t="s">
        <v>10</v>
      </c>
      <c r="I4559" t="s">
        <v>15312</v>
      </c>
      <c r="J4559" t="s">
        <v>15313</v>
      </c>
      <c r="K4559" t="s">
        <v>91</v>
      </c>
      <c r="L4559" t="s">
        <v>115</v>
      </c>
      <c r="M4559">
        <v>8470</v>
      </c>
      <c r="N4559">
        <v>7</v>
      </c>
      <c r="O4559" s="17">
        <v>45491</v>
      </c>
      <c r="P4559" t="s">
        <v>98</v>
      </c>
      <c r="Q4559" t="s">
        <v>24</v>
      </c>
      <c r="R4559" s="17">
        <v>45488</v>
      </c>
      <c r="S4559" s="27"/>
      <c r="T4559">
        <v>21.87833333333333</v>
      </c>
      <c r="U4559">
        <v>1.793333333333333</v>
      </c>
      <c r="V4559">
        <v>23.67166666666667</v>
      </c>
      <c r="W4559">
        <v>6</v>
      </c>
      <c r="X4559">
        <v>1.1833333333333329</v>
      </c>
      <c r="Y4559">
        <v>0</v>
      </c>
      <c r="Z4559">
        <v>0</v>
      </c>
      <c r="AA4559">
        <v>0</v>
      </c>
      <c r="AB4559">
        <v>0.74565749999999997</v>
      </c>
      <c r="AC4559" s="29">
        <v>24.1093425</v>
      </c>
      <c r="AD4559">
        <v>0</v>
      </c>
      <c r="AF4559">
        <v>142.03</v>
      </c>
      <c r="AG4559">
        <v>0</v>
      </c>
      <c r="AH4559">
        <v>7.1</v>
      </c>
      <c r="AI4559">
        <v>4.4739449999999996</v>
      </c>
      <c r="AJ4559">
        <v>144.65605500000001</v>
      </c>
      <c r="AK4559" t="s">
        <v>30</v>
      </c>
      <c r="AN4559" s="29">
        <v>0</v>
      </c>
      <c r="AO4559" s="30">
        <f t="shared" si="142"/>
        <v>0</v>
      </c>
      <c r="AP4559" s="30">
        <f t="shared" si="143"/>
        <v>0</v>
      </c>
    </row>
    <row r="4560" spans="1:42" x14ac:dyDescent="0.25">
      <c r="A4560" t="s">
        <v>219</v>
      </c>
      <c r="B4560">
        <v>1861794</v>
      </c>
      <c r="C4560" t="s">
        <v>15314</v>
      </c>
      <c r="D4560">
        <v>1742362</v>
      </c>
      <c r="E4560" t="s">
        <v>15315</v>
      </c>
      <c r="F4560" t="s">
        <v>89</v>
      </c>
      <c r="G4560" t="s">
        <v>90</v>
      </c>
      <c r="H4560" t="s">
        <v>10</v>
      </c>
      <c r="I4560" t="s">
        <v>15316</v>
      </c>
      <c r="J4560" t="s">
        <v>15317</v>
      </c>
      <c r="K4560" t="s">
        <v>266</v>
      </c>
      <c r="L4560" t="s">
        <v>224</v>
      </c>
      <c r="M4560">
        <v>992362</v>
      </c>
      <c r="N4560">
        <v>73</v>
      </c>
      <c r="O4560" s="17">
        <v>45494</v>
      </c>
      <c r="P4560" t="s">
        <v>496</v>
      </c>
      <c r="Q4560" t="s">
        <v>24</v>
      </c>
      <c r="R4560" s="17">
        <v>45488</v>
      </c>
      <c r="S4560" s="27"/>
      <c r="T4560">
        <v>84.993333333333325</v>
      </c>
      <c r="U4560">
        <v>6.37</v>
      </c>
      <c r="V4560">
        <v>91.36333333333333</v>
      </c>
      <c r="W4560">
        <v>3</v>
      </c>
      <c r="X4560">
        <v>4.5666666666666664</v>
      </c>
      <c r="Y4560">
        <v>0</v>
      </c>
      <c r="Z4560">
        <v>0</v>
      </c>
      <c r="AA4560">
        <v>0</v>
      </c>
      <c r="AB4560">
        <v>2.877945</v>
      </c>
      <c r="AC4560" s="29">
        <v>93.052054999999996</v>
      </c>
      <c r="AD4560">
        <v>0</v>
      </c>
      <c r="AF4560">
        <v>274.08999999999997</v>
      </c>
      <c r="AG4560">
        <v>0</v>
      </c>
      <c r="AH4560">
        <v>13.7</v>
      </c>
      <c r="AI4560">
        <v>8.6338349999999995</v>
      </c>
      <c r="AJ4560">
        <v>279.15616499999999</v>
      </c>
      <c r="AK4560" t="s">
        <v>26</v>
      </c>
      <c r="AN4560" s="29">
        <v>0</v>
      </c>
      <c r="AO4560" s="30">
        <f t="shared" si="142"/>
        <v>0</v>
      </c>
      <c r="AP4560" s="30">
        <f t="shared" si="143"/>
        <v>0</v>
      </c>
    </row>
    <row r="4561" spans="1:42" x14ac:dyDescent="0.25">
      <c r="A4561" t="s">
        <v>219</v>
      </c>
      <c r="B4561">
        <v>1861789</v>
      </c>
      <c r="C4561" t="s">
        <v>15318</v>
      </c>
      <c r="D4561">
        <v>1059472</v>
      </c>
      <c r="E4561" t="s">
        <v>15319</v>
      </c>
      <c r="F4561" t="s">
        <v>89</v>
      </c>
      <c r="G4561" t="s">
        <v>90</v>
      </c>
      <c r="H4561" t="s">
        <v>10</v>
      </c>
      <c r="I4561" t="s">
        <v>15320</v>
      </c>
      <c r="J4561" t="s">
        <v>15321</v>
      </c>
      <c r="K4561" t="s">
        <v>95</v>
      </c>
      <c r="L4561" t="s">
        <v>271</v>
      </c>
      <c r="M4561">
        <v>8775</v>
      </c>
      <c r="N4561">
        <v>13</v>
      </c>
      <c r="O4561" s="17">
        <v>45499</v>
      </c>
      <c r="P4561" t="s">
        <v>102</v>
      </c>
      <c r="Q4561" t="s">
        <v>24</v>
      </c>
      <c r="R4561" s="17">
        <v>45488</v>
      </c>
      <c r="S4561" s="27"/>
      <c r="T4561">
        <v>57.744999999999997</v>
      </c>
      <c r="U4561">
        <v>3.72</v>
      </c>
      <c r="V4561">
        <v>61.465000000000003</v>
      </c>
      <c r="W4561">
        <v>2</v>
      </c>
      <c r="X4561">
        <v>3.0750000000000002</v>
      </c>
      <c r="Y4561">
        <v>0</v>
      </c>
      <c r="Z4561">
        <v>0</v>
      </c>
      <c r="AA4561">
        <v>0</v>
      </c>
      <c r="AB4561">
        <v>1.9361474999999999</v>
      </c>
      <c r="AC4561" s="29">
        <v>62.603852500000009</v>
      </c>
      <c r="AD4561">
        <v>0</v>
      </c>
      <c r="AF4561">
        <v>122.93</v>
      </c>
      <c r="AG4561">
        <v>0</v>
      </c>
      <c r="AH4561">
        <v>6.15</v>
      </c>
      <c r="AI4561">
        <v>3.8722949999999998</v>
      </c>
      <c r="AJ4561">
        <v>125.207705</v>
      </c>
      <c r="AK4561" t="s">
        <v>27</v>
      </c>
      <c r="AN4561" s="29">
        <v>0</v>
      </c>
      <c r="AO4561" s="30">
        <f t="shared" si="142"/>
        <v>0</v>
      </c>
      <c r="AP4561" s="30">
        <f t="shared" si="143"/>
        <v>0</v>
      </c>
    </row>
    <row r="4562" spans="1:42" x14ac:dyDescent="0.25">
      <c r="A4562" t="s">
        <v>219</v>
      </c>
      <c r="B4562">
        <v>1861773</v>
      </c>
      <c r="C4562" t="s">
        <v>15322</v>
      </c>
      <c r="D4562">
        <v>1742359</v>
      </c>
      <c r="E4562" t="s">
        <v>15323</v>
      </c>
      <c r="F4562" t="s">
        <v>89</v>
      </c>
      <c r="G4562" t="s">
        <v>90</v>
      </c>
      <c r="H4562" t="s">
        <v>10</v>
      </c>
      <c r="I4562" t="s">
        <v>15324</v>
      </c>
      <c r="J4562" t="s">
        <v>15325</v>
      </c>
      <c r="K4562" t="s">
        <v>256</v>
      </c>
      <c r="L4562" t="s">
        <v>1105</v>
      </c>
      <c r="M4562">
        <v>2970</v>
      </c>
      <c r="N4562">
        <v>10</v>
      </c>
      <c r="O4562" s="17">
        <v>45489</v>
      </c>
      <c r="P4562" t="s">
        <v>4030</v>
      </c>
      <c r="Q4562" t="s">
        <v>24</v>
      </c>
      <c r="R4562" s="17">
        <v>45488</v>
      </c>
      <c r="S4562" s="27"/>
      <c r="T4562">
        <v>35.096666666666671</v>
      </c>
      <c r="U4562">
        <v>4.3500000000000014</v>
      </c>
      <c r="V4562">
        <v>39.446666666666673</v>
      </c>
      <c r="W4562">
        <v>3</v>
      </c>
      <c r="X4562">
        <v>1.9733333333333329</v>
      </c>
      <c r="Y4562">
        <v>0</v>
      </c>
      <c r="Z4562">
        <v>0</v>
      </c>
      <c r="AA4562">
        <v>0</v>
      </c>
      <c r="AB4562">
        <v>1.24257</v>
      </c>
      <c r="AC4562" s="29">
        <v>40.177430000000001</v>
      </c>
      <c r="AD4562">
        <v>0</v>
      </c>
      <c r="AF4562">
        <v>118.34</v>
      </c>
      <c r="AG4562">
        <v>0</v>
      </c>
      <c r="AH4562">
        <v>5.92</v>
      </c>
      <c r="AI4562">
        <v>3.7277100000000001</v>
      </c>
      <c r="AJ4562">
        <v>120.53229</v>
      </c>
      <c r="AK4562" t="s">
        <v>26</v>
      </c>
      <c r="AN4562" s="29">
        <v>0</v>
      </c>
      <c r="AO4562" s="30">
        <f t="shared" si="142"/>
        <v>0</v>
      </c>
      <c r="AP4562" s="30">
        <f t="shared" si="143"/>
        <v>0</v>
      </c>
    </row>
    <row r="4563" spans="1:42" x14ac:dyDescent="0.25">
      <c r="A4563" t="s">
        <v>219</v>
      </c>
      <c r="B4563">
        <v>1861772</v>
      </c>
      <c r="C4563" t="s">
        <v>15326</v>
      </c>
      <c r="D4563">
        <v>489140</v>
      </c>
      <c r="E4563" t="s">
        <v>15327</v>
      </c>
      <c r="F4563" t="s">
        <v>89</v>
      </c>
      <c r="G4563" t="s">
        <v>90</v>
      </c>
      <c r="H4563" t="s">
        <v>10</v>
      </c>
      <c r="I4563" t="s">
        <v>15328</v>
      </c>
      <c r="J4563" t="s">
        <v>15329</v>
      </c>
      <c r="K4563" t="s">
        <v>224</v>
      </c>
      <c r="L4563" t="s">
        <v>271</v>
      </c>
      <c r="M4563">
        <v>8505</v>
      </c>
      <c r="N4563">
        <v>77</v>
      </c>
      <c r="O4563" s="17">
        <v>45498</v>
      </c>
      <c r="P4563" t="s">
        <v>133</v>
      </c>
      <c r="Q4563" t="s">
        <v>24</v>
      </c>
      <c r="R4563" s="17">
        <v>45488</v>
      </c>
      <c r="S4563" s="27"/>
      <c r="T4563">
        <v>59.466666666666669</v>
      </c>
      <c r="U4563">
        <v>7.2</v>
      </c>
      <c r="V4563">
        <v>66.666666666666671</v>
      </c>
      <c r="W4563">
        <v>3</v>
      </c>
      <c r="X4563">
        <v>3.333333333333333</v>
      </c>
      <c r="Y4563">
        <v>0</v>
      </c>
      <c r="Z4563">
        <v>0</v>
      </c>
      <c r="AA4563">
        <v>0</v>
      </c>
      <c r="AB4563">
        <v>2.1</v>
      </c>
      <c r="AC4563" s="29">
        <v>67.899999999999991</v>
      </c>
      <c r="AD4563">
        <v>0</v>
      </c>
      <c r="AF4563">
        <v>200</v>
      </c>
      <c r="AG4563">
        <v>0</v>
      </c>
      <c r="AH4563">
        <v>10</v>
      </c>
      <c r="AI4563">
        <v>6.3</v>
      </c>
      <c r="AJ4563">
        <v>203.7</v>
      </c>
      <c r="AK4563" t="s">
        <v>26</v>
      </c>
      <c r="AN4563" s="29">
        <v>0</v>
      </c>
      <c r="AO4563" s="30">
        <f t="shared" si="142"/>
        <v>0</v>
      </c>
      <c r="AP4563" s="30">
        <f t="shared" si="143"/>
        <v>0</v>
      </c>
    </row>
    <row r="4564" spans="1:42" x14ac:dyDescent="0.25">
      <c r="A4564" t="s">
        <v>219</v>
      </c>
      <c r="B4564">
        <v>1861767</v>
      </c>
      <c r="C4564" t="s">
        <v>15330</v>
      </c>
      <c r="D4564">
        <v>489139</v>
      </c>
      <c r="E4564" t="s">
        <v>15331</v>
      </c>
      <c r="F4564" t="s">
        <v>89</v>
      </c>
      <c r="G4564" t="s">
        <v>90</v>
      </c>
      <c r="H4564" t="s">
        <v>14</v>
      </c>
      <c r="I4564" t="s">
        <v>15332</v>
      </c>
      <c r="J4564" t="s">
        <v>15333</v>
      </c>
      <c r="K4564" t="s">
        <v>224</v>
      </c>
      <c r="L4564" t="s">
        <v>266</v>
      </c>
      <c r="M4564">
        <v>8655</v>
      </c>
      <c r="N4564">
        <v>5</v>
      </c>
      <c r="O4564" s="17">
        <v>45491</v>
      </c>
      <c r="P4564" t="s">
        <v>114</v>
      </c>
      <c r="Q4564" t="s">
        <v>24</v>
      </c>
      <c r="R4564" s="17">
        <v>45488</v>
      </c>
      <c r="S4564" s="27"/>
      <c r="T4564">
        <v>47.636666666666663</v>
      </c>
      <c r="U4564">
        <v>8.1300000000000008</v>
      </c>
      <c r="V4564">
        <v>55.766666666666673</v>
      </c>
      <c r="W4564">
        <v>3</v>
      </c>
      <c r="X4564">
        <v>2.79</v>
      </c>
      <c r="Y4564">
        <v>0</v>
      </c>
      <c r="Z4564">
        <v>0</v>
      </c>
      <c r="AA4564">
        <v>0</v>
      </c>
      <c r="AB4564">
        <v>1.75665</v>
      </c>
      <c r="AC4564" s="29">
        <v>56.800016666666671</v>
      </c>
      <c r="AD4564">
        <v>0</v>
      </c>
      <c r="AF4564">
        <v>167.3</v>
      </c>
      <c r="AG4564">
        <v>0</v>
      </c>
      <c r="AH4564">
        <v>8.3699999999999992</v>
      </c>
      <c r="AI4564">
        <v>5.2699499999999997</v>
      </c>
      <c r="AJ4564">
        <v>170.40004999999999</v>
      </c>
      <c r="AK4564" t="s">
        <v>26</v>
      </c>
      <c r="AN4564" s="29">
        <v>0</v>
      </c>
      <c r="AO4564" s="30">
        <f t="shared" si="142"/>
        <v>0</v>
      </c>
      <c r="AP4564" s="30">
        <f t="shared" si="143"/>
        <v>0</v>
      </c>
    </row>
    <row r="4565" spans="1:42" x14ac:dyDescent="0.25">
      <c r="A4565" t="s">
        <v>219</v>
      </c>
      <c r="B4565">
        <v>1861755</v>
      </c>
      <c r="C4565" t="s">
        <v>15334</v>
      </c>
      <c r="D4565">
        <v>489136</v>
      </c>
      <c r="E4565" t="s">
        <v>15335</v>
      </c>
      <c r="F4565" t="s">
        <v>89</v>
      </c>
      <c r="G4565" t="s">
        <v>90</v>
      </c>
      <c r="H4565" t="s">
        <v>10</v>
      </c>
      <c r="I4565" t="s">
        <v>15336</v>
      </c>
      <c r="J4565" t="s">
        <v>15337</v>
      </c>
      <c r="K4565" t="s">
        <v>224</v>
      </c>
      <c r="L4565" t="s">
        <v>266</v>
      </c>
      <c r="M4565">
        <v>992402</v>
      </c>
      <c r="N4565">
        <v>73</v>
      </c>
      <c r="O4565" s="17">
        <v>45490</v>
      </c>
      <c r="P4565" t="s">
        <v>1192</v>
      </c>
      <c r="Q4565" t="s">
        <v>24</v>
      </c>
      <c r="R4565" s="17">
        <v>45488</v>
      </c>
      <c r="S4565" s="27"/>
      <c r="T4565">
        <v>86.516666666666666</v>
      </c>
      <c r="U4565">
        <v>4.78</v>
      </c>
      <c r="V4565">
        <v>91.296666666666667</v>
      </c>
      <c r="W4565">
        <v>3</v>
      </c>
      <c r="X4565">
        <v>4.5633333333333326</v>
      </c>
      <c r="Y4565">
        <v>0</v>
      </c>
      <c r="Z4565">
        <v>0</v>
      </c>
      <c r="AA4565">
        <v>0</v>
      </c>
      <c r="AB4565">
        <v>2.875845</v>
      </c>
      <c r="AC4565" s="29">
        <v>92.984154999999987</v>
      </c>
      <c r="AD4565">
        <v>0</v>
      </c>
      <c r="AF4565">
        <v>273.89</v>
      </c>
      <c r="AG4565">
        <v>0</v>
      </c>
      <c r="AH4565">
        <v>13.69</v>
      </c>
      <c r="AI4565">
        <v>8.627535</v>
      </c>
      <c r="AJ4565">
        <v>278.95246500000002</v>
      </c>
      <c r="AK4565" t="s">
        <v>26</v>
      </c>
      <c r="AN4565" s="29">
        <v>0</v>
      </c>
      <c r="AO4565" s="30">
        <f t="shared" si="142"/>
        <v>0</v>
      </c>
      <c r="AP4565" s="30">
        <f t="shared" si="143"/>
        <v>0</v>
      </c>
    </row>
    <row r="4566" spans="1:42" x14ac:dyDescent="0.25">
      <c r="A4566" t="s">
        <v>219</v>
      </c>
      <c r="B4566">
        <v>1861755</v>
      </c>
      <c r="C4566" t="s">
        <v>15338</v>
      </c>
      <c r="D4566">
        <v>489137</v>
      </c>
      <c r="E4566" t="s">
        <v>15335</v>
      </c>
      <c r="F4566" t="s">
        <v>89</v>
      </c>
      <c r="G4566" t="s">
        <v>90</v>
      </c>
      <c r="H4566" t="s">
        <v>10</v>
      </c>
      <c r="I4566" t="s">
        <v>15339</v>
      </c>
      <c r="J4566" t="s">
        <v>15340</v>
      </c>
      <c r="K4566" t="s">
        <v>224</v>
      </c>
      <c r="L4566" t="s">
        <v>266</v>
      </c>
      <c r="M4566">
        <v>992402</v>
      </c>
      <c r="N4566">
        <v>77</v>
      </c>
      <c r="O4566" s="17">
        <v>45490</v>
      </c>
      <c r="P4566" t="s">
        <v>1192</v>
      </c>
      <c r="Q4566" t="s">
        <v>24</v>
      </c>
      <c r="R4566" s="17">
        <v>45488</v>
      </c>
      <c r="S4566" s="27"/>
      <c r="T4566">
        <v>86.516666666666666</v>
      </c>
      <c r="U4566">
        <v>4.78</v>
      </c>
      <c r="V4566">
        <v>91.296666666666667</v>
      </c>
      <c r="W4566">
        <v>3</v>
      </c>
      <c r="X4566">
        <v>4.5633333333333326</v>
      </c>
      <c r="Y4566">
        <v>0</v>
      </c>
      <c r="Z4566">
        <v>0</v>
      </c>
      <c r="AA4566">
        <v>0</v>
      </c>
      <c r="AB4566">
        <v>2.875845</v>
      </c>
      <c r="AC4566" s="29">
        <v>92.984154999999987</v>
      </c>
      <c r="AD4566">
        <v>0</v>
      </c>
      <c r="AF4566">
        <v>273.89</v>
      </c>
      <c r="AG4566">
        <v>0</v>
      </c>
      <c r="AH4566">
        <v>13.69</v>
      </c>
      <c r="AI4566">
        <v>8.627535</v>
      </c>
      <c r="AJ4566">
        <v>278.95246500000002</v>
      </c>
      <c r="AK4566" t="s">
        <v>26</v>
      </c>
      <c r="AN4566" s="29">
        <v>0</v>
      </c>
      <c r="AO4566" s="30">
        <f t="shared" si="142"/>
        <v>0</v>
      </c>
      <c r="AP4566" s="30">
        <f t="shared" si="143"/>
        <v>0</v>
      </c>
    </row>
    <row r="4567" spans="1:42" x14ac:dyDescent="0.25">
      <c r="A4567" t="s">
        <v>219</v>
      </c>
      <c r="B4567">
        <v>1861754</v>
      </c>
      <c r="C4567" t="s">
        <v>15341</v>
      </c>
      <c r="D4567">
        <v>489135</v>
      </c>
      <c r="E4567" t="s">
        <v>15342</v>
      </c>
      <c r="F4567" t="s">
        <v>89</v>
      </c>
      <c r="G4567" t="s">
        <v>90</v>
      </c>
      <c r="H4567" t="s">
        <v>10</v>
      </c>
      <c r="I4567" t="s">
        <v>15343</v>
      </c>
      <c r="J4567" t="s">
        <v>15344</v>
      </c>
      <c r="K4567" t="s">
        <v>224</v>
      </c>
      <c r="L4567" t="s">
        <v>225</v>
      </c>
      <c r="M4567">
        <v>8580</v>
      </c>
      <c r="N4567">
        <v>29</v>
      </c>
      <c r="O4567" s="17">
        <v>45489</v>
      </c>
      <c r="P4567" t="s">
        <v>138</v>
      </c>
      <c r="Q4567" t="s">
        <v>24</v>
      </c>
      <c r="R4567" s="17">
        <v>45488</v>
      </c>
      <c r="S4567" s="27"/>
      <c r="T4567">
        <v>110.51</v>
      </c>
      <c r="U4567">
        <v>11.48</v>
      </c>
      <c r="V4567">
        <v>121.99</v>
      </c>
      <c r="W4567">
        <v>2</v>
      </c>
      <c r="X4567">
        <v>6.1</v>
      </c>
      <c r="Y4567">
        <v>0</v>
      </c>
      <c r="Z4567">
        <v>0</v>
      </c>
      <c r="AA4567">
        <v>0</v>
      </c>
      <c r="AB4567">
        <v>3.8426849999999999</v>
      </c>
      <c r="AC4567" s="29">
        <v>124.247315</v>
      </c>
      <c r="AD4567">
        <v>0</v>
      </c>
      <c r="AF4567">
        <v>243.98</v>
      </c>
      <c r="AG4567">
        <v>0</v>
      </c>
      <c r="AH4567">
        <v>12.2</v>
      </c>
      <c r="AI4567">
        <v>7.6853699999999998</v>
      </c>
      <c r="AJ4567">
        <v>248.49463</v>
      </c>
      <c r="AK4567" t="s">
        <v>27</v>
      </c>
      <c r="AN4567" s="29">
        <v>0</v>
      </c>
      <c r="AO4567" s="30">
        <f t="shared" si="142"/>
        <v>0</v>
      </c>
      <c r="AP4567" s="30">
        <f t="shared" si="143"/>
        <v>0</v>
      </c>
    </row>
    <row r="4568" spans="1:42" x14ac:dyDescent="0.25">
      <c r="A4568" t="s">
        <v>219</v>
      </c>
      <c r="B4568">
        <v>1861745</v>
      </c>
      <c r="C4568" t="s">
        <v>15345</v>
      </c>
      <c r="D4568">
        <v>1742354</v>
      </c>
      <c r="E4568" t="s">
        <v>15346</v>
      </c>
      <c r="F4568" t="s">
        <v>89</v>
      </c>
      <c r="G4568" t="s">
        <v>90</v>
      </c>
      <c r="H4568" t="s">
        <v>14</v>
      </c>
      <c r="I4568" t="s">
        <v>15347</v>
      </c>
      <c r="J4568" t="s">
        <v>15348</v>
      </c>
      <c r="K4568" t="s">
        <v>271</v>
      </c>
      <c r="L4568" t="s">
        <v>115</v>
      </c>
      <c r="M4568">
        <v>8740</v>
      </c>
      <c r="N4568">
        <v>27</v>
      </c>
      <c r="O4568" s="17">
        <v>45491</v>
      </c>
      <c r="P4568" t="s">
        <v>96</v>
      </c>
      <c r="Q4568" t="s">
        <v>24</v>
      </c>
      <c r="R4568" s="17">
        <v>45488</v>
      </c>
      <c r="S4568" s="27"/>
      <c r="T4568">
        <v>38.903333333333329</v>
      </c>
      <c r="U4568">
        <v>4.753333333333333</v>
      </c>
      <c r="V4568">
        <v>43.656666666666673</v>
      </c>
      <c r="W4568">
        <v>3</v>
      </c>
      <c r="X4568">
        <v>2.1833333333333331</v>
      </c>
      <c r="Y4568">
        <v>0</v>
      </c>
      <c r="Z4568">
        <v>0</v>
      </c>
      <c r="AA4568">
        <v>0</v>
      </c>
      <c r="AB4568">
        <v>1.3751850000000001</v>
      </c>
      <c r="AC4568" s="29">
        <v>44.464814999999987</v>
      </c>
      <c r="AD4568">
        <v>0</v>
      </c>
      <c r="AF4568">
        <v>130.97</v>
      </c>
      <c r="AG4568">
        <v>0</v>
      </c>
      <c r="AH4568">
        <v>6.55</v>
      </c>
      <c r="AI4568">
        <v>4.1255550000000003</v>
      </c>
      <c r="AJ4568">
        <v>133.39444499999999</v>
      </c>
      <c r="AK4568" t="s">
        <v>26</v>
      </c>
      <c r="AN4568" s="29">
        <v>0</v>
      </c>
      <c r="AO4568" s="30">
        <f t="shared" si="142"/>
        <v>0</v>
      </c>
      <c r="AP4568" s="30">
        <f t="shared" si="143"/>
        <v>0</v>
      </c>
    </row>
    <row r="4569" spans="1:42" x14ac:dyDescent="0.25">
      <c r="A4569" t="s">
        <v>219</v>
      </c>
      <c r="B4569">
        <v>1861745</v>
      </c>
      <c r="C4569" t="s">
        <v>15349</v>
      </c>
      <c r="D4569">
        <v>1742355</v>
      </c>
      <c r="E4569" t="s">
        <v>15346</v>
      </c>
      <c r="F4569" t="s">
        <v>89</v>
      </c>
      <c r="G4569" t="s">
        <v>90</v>
      </c>
      <c r="H4569" t="s">
        <v>14</v>
      </c>
      <c r="I4569" t="s">
        <v>15350</v>
      </c>
      <c r="J4569" t="s">
        <v>15351</v>
      </c>
      <c r="K4569" t="s">
        <v>271</v>
      </c>
      <c r="L4569" t="s">
        <v>115</v>
      </c>
      <c r="M4569">
        <v>8740</v>
      </c>
      <c r="N4569">
        <v>28</v>
      </c>
      <c r="O4569" s="17">
        <v>45491</v>
      </c>
      <c r="P4569" t="s">
        <v>96</v>
      </c>
      <c r="Q4569" t="s">
        <v>24</v>
      </c>
      <c r="R4569" s="17">
        <v>45488</v>
      </c>
      <c r="S4569" s="27"/>
      <c r="T4569">
        <v>38.903333333333329</v>
      </c>
      <c r="U4569">
        <v>4.753333333333333</v>
      </c>
      <c r="V4569">
        <v>43.656666666666673</v>
      </c>
      <c r="W4569">
        <v>3</v>
      </c>
      <c r="X4569">
        <v>2.1833333333333331</v>
      </c>
      <c r="Y4569">
        <v>0</v>
      </c>
      <c r="Z4569">
        <v>0</v>
      </c>
      <c r="AA4569">
        <v>0</v>
      </c>
      <c r="AB4569">
        <v>1.3751850000000001</v>
      </c>
      <c r="AC4569" s="29">
        <v>44.464814999999987</v>
      </c>
      <c r="AD4569">
        <v>0</v>
      </c>
      <c r="AF4569">
        <v>130.97</v>
      </c>
      <c r="AG4569">
        <v>0</v>
      </c>
      <c r="AH4569">
        <v>6.55</v>
      </c>
      <c r="AI4569">
        <v>4.1255550000000003</v>
      </c>
      <c r="AJ4569">
        <v>133.39444499999999</v>
      </c>
      <c r="AK4569" t="s">
        <v>26</v>
      </c>
      <c r="AN4569" s="29">
        <v>0</v>
      </c>
      <c r="AO4569" s="30">
        <f t="shared" si="142"/>
        <v>0</v>
      </c>
      <c r="AP4569" s="30">
        <f t="shared" si="143"/>
        <v>0</v>
      </c>
    </row>
    <row r="4570" spans="1:42" x14ac:dyDescent="0.25">
      <c r="A4570" t="s">
        <v>219</v>
      </c>
      <c r="B4570">
        <v>1861745</v>
      </c>
      <c r="C4570" t="s">
        <v>15352</v>
      </c>
      <c r="D4570">
        <v>1059464</v>
      </c>
      <c r="E4570" t="s">
        <v>15346</v>
      </c>
      <c r="F4570" t="s">
        <v>89</v>
      </c>
      <c r="G4570" t="s">
        <v>90</v>
      </c>
      <c r="H4570" t="s">
        <v>14</v>
      </c>
      <c r="I4570" t="s">
        <v>15347</v>
      </c>
      <c r="J4570" t="s">
        <v>15348</v>
      </c>
      <c r="K4570" t="s">
        <v>115</v>
      </c>
      <c r="L4570" t="s">
        <v>271</v>
      </c>
      <c r="M4570">
        <v>8775</v>
      </c>
      <c r="N4570">
        <v>33</v>
      </c>
      <c r="O4570" s="17">
        <v>45494</v>
      </c>
      <c r="P4570" t="s">
        <v>99</v>
      </c>
      <c r="Q4570" t="s">
        <v>24</v>
      </c>
      <c r="R4570" s="17">
        <v>45488</v>
      </c>
      <c r="S4570" s="27"/>
      <c r="T4570">
        <v>40.803333333333327</v>
      </c>
      <c r="U4570">
        <v>4.72</v>
      </c>
      <c r="V4570">
        <v>45.523333333333333</v>
      </c>
      <c r="W4570">
        <v>3</v>
      </c>
      <c r="X4570">
        <v>2.2766666666666668</v>
      </c>
      <c r="Y4570">
        <v>0</v>
      </c>
      <c r="Z4570">
        <v>0</v>
      </c>
      <c r="AA4570">
        <v>0</v>
      </c>
      <c r="AB4570">
        <v>1.4339850000000001</v>
      </c>
      <c r="AC4570" s="29">
        <v>46.366014999999997</v>
      </c>
      <c r="AD4570">
        <v>0</v>
      </c>
      <c r="AF4570">
        <v>136.57</v>
      </c>
      <c r="AG4570">
        <v>0</v>
      </c>
      <c r="AH4570">
        <v>6.83</v>
      </c>
      <c r="AI4570">
        <v>4.3019550000000004</v>
      </c>
      <c r="AJ4570">
        <v>139.09804500000001</v>
      </c>
      <c r="AK4570" t="s">
        <v>26</v>
      </c>
      <c r="AN4570" s="29">
        <v>0</v>
      </c>
      <c r="AO4570" s="30">
        <f t="shared" si="142"/>
        <v>0</v>
      </c>
      <c r="AP4570" s="30">
        <f t="shared" si="143"/>
        <v>0</v>
      </c>
    </row>
    <row r="4571" spans="1:42" x14ac:dyDescent="0.25">
      <c r="A4571" t="s">
        <v>219</v>
      </c>
      <c r="B4571">
        <v>1861745</v>
      </c>
      <c r="C4571" t="s">
        <v>15353</v>
      </c>
      <c r="D4571">
        <v>1059463</v>
      </c>
      <c r="E4571" t="s">
        <v>15346</v>
      </c>
      <c r="F4571" t="s">
        <v>89</v>
      </c>
      <c r="G4571" t="s">
        <v>90</v>
      </c>
      <c r="H4571" t="s">
        <v>14</v>
      </c>
      <c r="I4571" t="s">
        <v>15350</v>
      </c>
      <c r="J4571" t="s">
        <v>15351</v>
      </c>
      <c r="K4571" t="s">
        <v>115</v>
      </c>
      <c r="L4571" t="s">
        <v>271</v>
      </c>
      <c r="M4571">
        <v>8775</v>
      </c>
      <c r="N4571">
        <v>34</v>
      </c>
      <c r="O4571" s="17">
        <v>45494</v>
      </c>
      <c r="P4571" t="s">
        <v>99</v>
      </c>
      <c r="Q4571" t="s">
        <v>24</v>
      </c>
      <c r="R4571" s="17">
        <v>45488</v>
      </c>
      <c r="S4571" s="27"/>
      <c r="T4571">
        <v>40.803333333333327</v>
      </c>
      <c r="U4571">
        <v>4.72</v>
      </c>
      <c r="V4571">
        <v>45.523333333333333</v>
      </c>
      <c r="W4571">
        <v>3</v>
      </c>
      <c r="X4571">
        <v>2.2766666666666668</v>
      </c>
      <c r="Y4571">
        <v>0</v>
      </c>
      <c r="Z4571">
        <v>0</v>
      </c>
      <c r="AA4571">
        <v>0</v>
      </c>
      <c r="AB4571">
        <v>1.4339850000000001</v>
      </c>
      <c r="AC4571" s="29">
        <v>46.366014999999997</v>
      </c>
      <c r="AD4571">
        <v>0</v>
      </c>
      <c r="AF4571">
        <v>136.57</v>
      </c>
      <c r="AG4571">
        <v>0</v>
      </c>
      <c r="AH4571">
        <v>6.83</v>
      </c>
      <c r="AI4571">
        <v>4.3019550000000004</v>
      </c>
      <c r="AJ4571">
        <v>139.09804500000001</v>
      </c>
      <c r="AK4571" t="s">
        <v>26</v>
      </c>
      <c r="AN4571" s="29">
        <v>0</v>
      </c>
      <c r="AO4571" s="30">
        <f t="shared" si="142"/>
        <v>0</v>
      </c>
      <c r="AP4571" s="30">
        <f t="shared" si="143"/>
        <v>0</v>
      </c>
    </row>
    <row r="4572" spans="1:42" x14ac:dyDescent="0.25">
      <c r="A4572" t="s">
        <v>219</v>
      </c>
      <c r="B4572">
        <v>1861696</v>
      </c>
      <c r="C4572" t="s">
        <v>15354</v>
      </c>
      <c r="D4572">
        <v>155950</v>
      </c>
      <c r="E4572" t="s">
        <v>15355</v>
      </c>
      <c r="F4572" t="s">
        <v>89</v>
      </c>
      <c r="G4572" t="s">
        <v>90</v>
      </c>
      <c r="H4572" t="s">
        <v>10</v>
      </c>
      <c r="I4572" t="s">
        <v>15356</v>
      </c>
      <c r="J4572" t="s">
        <v>15357</v>
      </c>
      <c r="K4572" t="s">
        <v>91</v>
      </c>
      <c r="L4572" t="s">
        <v>734</v>
      </c>
      <c r="M4572">
        <v>8555</v>
      </c>
      <c r="N4572">
        <v>27</v>
      </c>
      <c r="O4572" s="17">
        <v>45493</v>
      </c>
      <c r="P4572" t="s">
        <v>103</v>
      </c>
      <c r="Q4572" t="s">
        <v>24</v>
      </c>
      <c r="R4572" s="17">
        <v>45488</v>
      </c>
      <c r="S4572" s="27"/>
      <c r="T4572">
        <v>264.58</v>
      </c>
      <c r="U4572">
        <v>4.8899999999999997</v>
      </c>
      <c r="V4572">
        <v>269.47000000000003</v>
      </c>
      <c r="W4572">
        <v>2</v>
      </c>
      <c r="X4572">
        <v>13.475</v>
      </c>
      <c r="Y4572">
        <v>0</v>
      </c>
      <c r="Z4572">
        <v>0</v>
      </c>
      <c r="AA4572">
        <v>0</v>
      </c>
      <c r="AB4572">
        <v>8.4883050000000004</v>
      </c>
      <c r="AC4572" s="29">
        <v>274.45669500000002</v>
      </c>
      <c r="AD4572">
        <v>0</v>
      </c>
      <c r="AF4572">
        <v>538.94000000000005</v>
      </c>
      <c r="AG4572">
        <v>0</v>
      </c>
      <c r="AH4572">
        <v>26.95</v>
      </c>
      <c r="AI4572">
        <v>16.976610000000001</v>
      </c>
      <c r="AJ4572">
        <v>548.91339000000005</v>
      </c>
      <c r="AK4572" t="s">
        <v>27</v>
      </c>
      <c r="AN4572" s="29">
        <v>0</v>
      </c>
      <c r="AO4572" s="30">
        <f t="shared" si="142"/>
        <v>0</v>
      </c>
      <c r="AP4572" s="30">
        <f t="shared" si="143"/>
        <v>0</v>
      </c>
    </row>
    <row r="4573" spans="1:42" x14ac:dyDescent="0.25">
      <c r="A4573" t="s">
        <v>219</v>
      </c>
      <c r="B4573">
        <v>1861664</v>
      </c>
      <c r="C4573" t="s">
        <v>15358</v>
      </c>
      <c r="D4573">
        <v>1742331</v>
      </c>
      <c r="E4573" t="s">
        <v>15359</v>
      </c>
      <c r="F4573" t="s">
        <v>89</v>
      </c>
      <c r="G4573" t="s">
        <v>90</v>
      </c>
      <c r="H4573" t="s">
        <v>14</v>
      </c>
      <c r="I4573" t="s">
        <v>15360</v>
      </c>
      <c r="J4573" t="s">
        <v>15361</v>
      </c>
      <c r="K4573" t="s">
        <v>231</v>
      </c>
      <c r="L4573" t="s">
        <v>94</v>
      </c>
      <c r="M4573">
        <v>8020</v>
      </c>
      <c r="N4573">
        <v>73</v>
      </c>
      <c r="O4573" s="17">
        <v>45492</v>
      </c>
      <c r="P4573" t="s">
        <v>105</v>
      </c>
      <c r="Q4573" t="s">
        <v>24</v>
      </c>
      <c r="R4573" s="17">
        <v>45488</v>
      </c>
      <c r="S4573" s="27"/>
      <c r="T4573">
        <v>39.613333333333337</v>
      </c>
      <c r="U4573">
        <v>2.8666666666666671</v>
      </c>
      <c r="V4573">
        <v>42.48</v>
      </c>
      <c r="W4573">
        <v>3</v>
      </c>
      <c r="X4573">
        <v>2.123333333333334</v>
      </c>
      <c r="Y4573">
        <v>0</v>
      </c>
      <c r="Z4573">
        <v>0</v>
      </c>
      <c r="AA4573">
        <v>0</v>
      </c>
      <c r="AB4573">
        <v>1.33812</v>
      </c>
      <c r="AC4573" s="29">
        <v>43.265213333333328</v>
      </c>
      <c r="AD4573">
        <v>0</v>
      </c>
      <c r="AF4573">
        <v>127.44</v>
      </c>
      <c r="AG4573">
        <v>0</v>
      </c>
      <c r="AH4573">
        <v>6.37</v>
      </c>
      <c r="AI4573">
        <v>4.0143599999999999</v>
      </c>
      <c r="AJ4573">
        <v>129.79563999999999</v>
      </c>
      <c r="AK4573" t="s">
        <v>26</v>
      </c>
      <c r="AN4573" s="29">
        <v>0</v>
      </c>
      <c r="AO4573" s="30">
        <f t="shared" si="142"/>
        <v>0</v>
      </c>
      <c r="AP4573" s="30">
        <f t="shared" si="143"/>
        <v>0</v>
      </c>
    </row>
    <row r="4574" spans="1:42" x14ac:dyDescent="0.25">
      <c r="A4574" t="s">
        <v>219</v>
      </c>
      <c r="B4574">
        <v>1861658</v>
      </c>
      <c r="C4574" t="s">
        <v>15362</v>
      </c>
      <c r="D4574">
        <v>1059435</v>
      </c>
      <c r="E4574" t="s">
        <v>15363</v>
      </c>
      <c r="F4574" t="s">
        <v>89</v>
      </c>
      <c r="G4574" t="s">
        <v>90</v>
      </c>
      <c r="H4574" t="s">
        <v>10</v>
      </c>
      <c r="I4574" t="s">
        <v>15364</v>
      </c>
      <c r="J4574" t="s">
        <v>15365</v>
      </c>
      <c r="K4574" t="s">
        <v>115</v>
      </c>
      <c r="L4574" t="s">
        <v>734</v>
      </c>
      <c r="M4574">
        <v>2470</v>
      </c>
      <c r="N4574">
        <v>76</v>
      </c>
      <c r="O4574" s="17">
        <v>45495</v>
      </c>
      <c r="P4574" t="s">
        <v>1626</v>
      </c>
      <c r="Q4574" t="s">
        <v>24</v>
      </c>
      <c r="R4574" s="17">
        <v>45488</v>
      </c>
      <c r="S4574" s="27"/>
      <c r="T4574">
        <v>89.173333333333332</v>
      </c>
      <c r="U4574">
        <v>6.2866666666666662</v>
      </c>
      <c r="V4574">
        <v>95.46</v>
      </c>
      <c r="W4574">
        <v>3</v>
      </c>
      <c r="X4574">
        <v>4.7733333333333334</v>
      </c>
      <c r="Y4574">
        <v>0</v>
      </c>
      <c r="Z4574">
        <v>0</v>
      </c>
      <c r="AA4574">
        <v>0</v>
      </c>
      <c r="AB4574">
        <v>3.0069900000000001</v>
      </c>
      <c r="AC4574" s="29">
        <v>97.226343333333332</v>
      </c>
      <c r="AD4574">
        <v>0</v>
      </c>
      <c r="AF4574">
        <v>286.38</v>
      </c>
      <c r="AG4574">
        <v>0</v>
      </c>
      <c r="AH4574">
        <v>14.32</v>
      </c>
      <c r="AI4574">
        <v>9.0209700000000002</v>
      </c>
      <c r="AJ4574">
        <v>291.67903000000001</v>
      </c>
      <c r="AK4574" t="s">
        <v>26</v>
      </c>
      <c r="AN4574" s="29">
        <v>0</v>
      </c>
      <c r="AO4574" s="30">
        <f t="shared" si="142"/>
        <v>0</v>
      </c>
      <c r="AP4574" s="30">
        <f t="shared" si="143"/>
        <v>0</v>
      </c>
    </row>
    <row r="4575" spans="1:42" x14ac:dyDescent="0.25">
      <c r="A4575" t="s">
        <v>219</v>
      </c>
      <c r="B4575">
        <v>1861658</v>
      </c>
      <c r="C4575" t="s">
        <v>15366</v>
      </c>
      <c r="D4575">
        <v>1059436</v>
      </c>
      <c r="E4575" t="s">
        <v>15363</v>
      </c>
      <c r="F4575" t="s">
        <v>89</v>
      </c>
      <c r="G4575" t="s">
        <v>90</v>
      </c>
      <c r="H4575" t="s">
        <v>10</v>
      </c>
      <c r="I4575" t="s">
        <v>15367</v>
      </c>
      <c r="J4575" t="s">
        <v>15368</v>
      </c>
      <c r="K4575" t="s">
        <v>115</v>
      </c>
      <c r="L4575" t="s">
        <v>734</v>
      </c>
      <c r="M4575">
        <v>2470</v>
      </c>
      <c r="N4575">
        <v>75</v>
      </c>
      <c r="O4575" s="17">
        <v>45495</v>
      </c>
      <c r="P4575" t="s">
        <v>1626</v>
      </c>
      <c r="Q4575" t="s">
        <v>24</v>
      </c>
      <c r="R4575" s="17">
        <v>45488</v>
      </c>
      <c r="S4575" s="27"/>
      <c r="T4575">
        <v>89.173333333333332</v>
      </c>
      <c r="U4575">
        <v>6.2866666666666662</v>
      </c>
      <c r="V4575">
        <v>95.46</v>
      </c>
      <c r="W4575">
        <v>3</v>
      </c>
      <c r="X4575">
        <v>4.7733333333333334</v>
      </c>
      <c r="Y4575">
        <v>0</v>
      </c>
      <c r="Z4575">
        <v>0</v>
      </c>
      <c r="AA4575">
        <v>0</v>
      </c>
      <c r="AB4575">
        <v>3.0069900000000001</v>
      </c>
      <c r="AC4575" s="29">
        <v>97.226343333333332</v>
      </c>
      <c r="AD4575">
        <v>0</v>
      </c>
      <c r="AF4575">
        <v>286.38</v>
      </c>
      <c r="AG4575">
        <v>0</v>
      </c>
      <c r="AH4575">
        <v>14.32</v>
      </c>
      <c r="AI4575">
        <v>9.0209700000000002</v>
      </c>
      <c r="AJ4575">
        <v>291.67903000000001</v>
      </c>
      <c r="AK4575" t="s">
        <v>26</v>
      </c>
      <c r="AN4575" s="29">
        <v>0</v>
      </c>
      <c r="AO4575" s="30">
        <f t="shared" si="142"/>
        <v>0</v>
      </c>
      <c r="AP4575" s="30">
        <f t="shared" si="143"/>
        <v>0</v>
      </c>
    </row>
    <row r="4576" spans="1:42" x14ac:dyDescent="0.25">
      <c r="A4576" t="s">
        <v>219</v>
      </c>
      <c r="B4576">
        <v>1861658</v>
      </c>
      <c r="C4576" t="s">
        <v>15369</v>
      </c>
      <c r="D4576">
        <v>1742327</v>
      </c>
      <c r="E4576" t="s">
        <v>15363</v>
      </c>
      <c r="F4576" t="s">
        <v>89</v>
      </c>
      <c r="G4576" t="s">
        <v>90</v>
      </c>
      <c r="H4576" t="s">
        <v>10</v>
      </c>
      <c r="I4576" t="s">
        <v>15364</v>
      </c>
      <c r="J4576" t="s">
        <v>15365</v>
      </c>
      <c r="K4576" t="s">
        <v>734</v>
      </c>
      <c r="L4576" t="s">
        <v>115</v>
      </c>
      <c r="M4576">
        <v>2460</v>
      </c>
      <c r="N4576">
        <v>76</v>
      </c>
      <c r="O4576" s="17">
        <v>45491</v>
      </c>
      <c r="P4576" t="s">
        <v>1192</v>
      </c>
      <c r="Q4576" t="s">
        <v>24</v>
      </c>
      <c r="R4576" s="17">
        <v>45488</v>
      </c>
      <c r="S4576" s="27"/>
      <c r="T4576">
        <v>90.589999999999989</v>
      </c>
      <c r="U4576">
        <v>4.8666666666666663</v>
      </c>
      <c r="V4576">
        <v>95.456666666666663</v>
      </c>
      <c r="W4576">
        <v>3</v>
      </c>
      <c r="X4576">
        <v>4.7733333333333334</v>
      </c>
      <c r="Y4576">
        <v>0</v>
      </c>
      <c r="Z4576">
        <v>0</v>
      </c>
      <c r="AA4576">
        <v>0</v>
      </c>
      <c r="AB4576">
        <v>3.006885</v>
      </c>
      <c r="AC4576" s="29">
        <v>97.223115000000007</v>
      </c>
      <c r="AD4576">
        <v>0</v>
      </c>
      <c r="AF4576">
        <v>286.37</v>
      </c>
      <c r="AG4576">
        <v>0</v>
      </c>
      <c r="AH4576">
        <v>14.32</v>
      </c>
      <c r="AI4576">
        <v>9.0206549999999996</v>
      </c>
      <c r="AJ4576">
        <v>291.66934500000002</v>
      </c>
      <c r="AK4576" t="s">
        <v>26</v>
      </c>
      <c r="AN4576" s="29">
        <v>0</v>
      </c>
      <c r="AO4576" s="30">
        <f t="shared" si="142"/>
        <v>0</v>
      </c>
      <c r="AP4576" s="30">
        <f t="shared" si="143"/>
        <v>0</v>
      </c>
    </row>
    <row r="4577" spans="1:42" x14ac:dyDescent="0.25">
      <c r="A4577" t="s">
        <v>219</v>
      </c>
      <c r="B4577">
        <v>1861658</v>
      </c>
      <c r="C4577" t="s">
        <v>15370</v>
      </c>
      <c r="D4577">
        <v>1742326</v>
      </c>
      <c r="E4577" t="s">
        <v>15363</v>
      </c>
      <c r="F4577" t="s">
        <v>89</v>
      </c>
      <c r="G4577" t="s">
        <v>90</v>
      </c>
      <c r="H4577" t="s">
        <v>10</v>
      </c>
      <c r="I4577" t="s">
        <v>15367</v>
      </c>
      <c r="J4577" t="s">
        <v>15368</v>
      </c>
      <c r="K4577" t="s">
        <v>734</v>
      </c>
      <c r="L4577" t="s">
        <v>115</v>
      </c>
      <c r="M4577">
        <v>2460</v>
      </c>
      <c r="N4577">
        <v>75</v>
      </c>
      <c r="O4577" s="17">
        <v>45491</v>
      </c>
      <c r="P4577" t="s">
        <v>1192</v>
      </c>
      <c r="Q4577" t="s">
        <v>24</v>
      </c>
      <c r="R4577" s="17">
        <v>45488</v>
      </c>
      <c r="S4577" s="27"/>
      <c r="T4577">
        <v>90.589999999999989</v>
      </c>
      <c r="U4577">
        <v>4.8666666666666663</v>
      </c>
      <c r="V4577">
        <v>95.456666666666663</v>
      </c>
      <c r="W4577">
        <v>3</v>
      </c>
      <c r="X4577">
        <v>4.7733333333333334</v>
      </c>
      <c r="Y4577">
        <v>0</v>
      </c>
      <c r="Z4577">
        <v>0</v>
      </c>
      <c r="AA4577">
        <v>0</v>
      </c>
      <c r="AB4577">
        <v>3.006885</v>
      </c>
      <c r="AC4577" s="29">
        <v>97.223115000000007</v>
      </c>
      <c r="AD4577">
        <v>0</v>
      </c>
      <c r="AF4577">
        <v>286.37</v>
      </c>
      <c r="AG4577">
        <v>0</v>
      </c>
      <c r="AH4577">
        <v>14.32</v>
      </c>
      <c r="AI4577">
        <v>9.0206549999999996</v>
      </c>
      <c r="AJ4577">
        <v>291.66934500000002</v>
      </c>
      <c r="AK4577" t="s">
        <v>26</v>
      </c>
      <c r="AN4577" s="29">
        <v>0</v>
      </c>
      <c r="AO4577" s="30">
        <f t="shared" si="142"/>
        <v>0</v>
      </c>
      <c r="AP4577" s="30">
        <f t="shared" si="143"/>
        <v>0</v>
      </c>
    </row>
    <row r="4578" spans="1:42" x14ac:dyDescent="0.25">
      <c r="A4578" t="s">
        <v>219</v>
      </c>
      <c r="B4578">
        <v>1861656</v>
      </c>
      <c r="C4578" t="s">
        <v>15371</v>
      </c>
      <c r="D4578">
        <v>155953</v>
      </c>
      <c r="E4578" t="s">
        <v>15372</v>
      </c>
      <c r="F4578" t="s">
        <v>89</v>
      </c>
      <c r="G4578" t="s">
        <v>90</v>
      </c>
      <c r="H4578" t="s">
        <v>14</v>
      </c>
      <c r="I4578" t="s">
        <v>15373</v>
      </c>
      <c r="J4578" t="s">
        <v>9807</v>
      </c>
      <c r="K4578" t="s">
        <v>91</v>
      </c>
      <c r="L4578" t="s">
        <v>231</v>
      </c>
      <c r="M4578">
        <v>988986</v>
      </c>
      <c r="N4578">
        <v>79</v>
      </c>
      <c r="O4578" s="17">
        <v>45488</v>
      </c>
      <c r="P4578" t="s">
        <v>420</v>
      </c>
      <c r="Q4578" t="s">
        <v>24</v>
      </c>
      <c r="R4578" s="17">
        <v>45488</v>
      </c>
      <c r="S4578" s="27"/>
      <c r="T4578">
        <v>143.4966666666667</v>
      </c>
      <c r="U4578">
        <v>3.253333333333333</v>
      </c>
      <c r="V4578">
        <v>146.75</v>
      </c>
      <c r="W4578">
        <v>3</v>
      </c>
      <c r="X4578">
        <v>7.3366666666666669</v>
      </c>
      <c r="Y4578">
        <v>0</v>
      </c>
      <c r="Z4578">
        <v>0</v>
      </c>
      <c r="AA4578">
        <v>0</v>
      </c>
      <c r="AB4578">
        <v>4.6226250000000002</v>
      </c>
      <c r="AC4578" s="29">
        <v>149.46404166666659</v>
      </c>
      <c r="AD4578">
        <v>0</v>
      </c>
      <c r="AF4578">
        <v>440.25</v>
      </c>
      <c r="AG4578">
        <v>0</v>
      </c>
      <c r="AH4578">
        <v>22.01</v>
      </c>
      <c r="AI4578">
        <v>13.867875</v>
      </c>
      <c r="AJ4578">
        <v>448.39212500000002</v>
      </c>
      <c r="AK4578" t="s">
        <v>26</v>
      </c>
      <c r="AN4578" s="29">
        <v>0</v>
      </c>
      <c r="AO4578" s="30">
        <f t="shared" si="142"/>
        <v>0</v>
      </c>
      <c r="AP4578" s="30">
        <f t="shared" si="143"/>
        <v>0</v>
      </c>
    </row>
    <row r="4579" spans="1:42" x14ac:dyDescent="0.25">
      <c r="A4579" t="s">
        <v>219</v>
      </c>
      <c r="B4579">
        <v>1861656</v>
      </c>
      <c r="C4579" t="s">
        <v>15374</v>
      </c>
      <c r="D4579">
        <v>155952</v>
      </c>
      <c r="E4579" t="s">
        <v>15372</v>
      </c>
      <c r="F4579" t="s">
        <v>89</v>
      </c>
      <c r="G4579" t="s">
        <v>90</v>
      </c>
      <c r="H4579" t="s">
        <v>14</v>
      </c>
      <c r="I4579" t="s">
        <v>9803</v>
      </c>
      <c r="J4579" t="s">
        <v>9804</v>
      </c>
      <c r="K4579" t="s">
        <v>91</v>
      </c>
      <c r="L4579" t="s">
        <v>231</v>
      </c>
      <c r="M4579">
        <v>988986</v>
      </c>
      <c r="N4579">
        <v>80</v>
      </c>
      <c r="O4579" s="17">
        <v>45488</v>
      </c>
      <c r="P4579" t="s">
        <v>420</v>
      </c>
      <c r="Q4579" t="s">
        <v>24</v>
      </c>
      <c r="R4579" s="17">
        <v>45488</v>
      </c>
      <c r="S4579" s="27"/>
      <c r="T4579">
        <v>143.4966666666667</v>
      </c>
      <c r="U4579">
        <v>3.253333333333333</v>
      </c>
      <c r="V4579">
        <v>146.75</v>
      </c>
      <c r="W4579">
        <v>3</v>
      </c>
      <c r="X4579">
        <v>7.3366666666666669</v>
      </c>
      <c r="Y4579">
        <v>0</v>
      </c>
      <c r="Z4579">
        <v>0</v>
      </c>
      <c r="AA4579">
        <v>0</v>
      </c>
      <c r="AB4579">
        <v>4.6226250000000002</v>
      </c>
      <c r="AC4579" s="29">
        <v>149.46404166666659</v>
      </c>
      <c r="AD4579">
        <v>0</v>
      </c>
      <c r="AF4579">
        <v>440.25</v>
      </c>
      <c r="AG4579">
        <v>0</v>
      </c>
      <c r="AH4579">
        <v>22.01</v>
      </c>
      <c r="AI4579">
        <v>13.867875</v>
      </c>
      <c r="AJ4579">
        <v>448.39212500000002</v>
      </c>
      <c r="AK4579" t="s">
        <v>26</v>
      </c>
      <c r="AN4579" s="29">
        <v>0</v>
      </c>
      <c r="AO4579" s="30">
        <f t="shared" si="142"/>
        <v>0</v>
      </c>
      <c r="AP4579" s="30">
        <f t="shared" si="143"/>
        <v>0</v>
      </c>
    </row>
    <row r="4580" spans="1:42" x14ac:dyDescent="0.25">
      <c r="A4580" t="s">
        <v>219</v>
      </c>
      <c r="B4580">
        <v>1861617</v>
      </c>
      <c r="C4580" t="s">
        <v>15375</v>
      </c>
      <c r="D4580">
        <v>489122</v>
      </c>
      <c r="E4580" t="s">
        <v>15376</v>
      </c>
      <c r="F4580" t="s">
        <v>89</v>
      </c>
      <c r="G4580" t="s">
        <v>90</v>
      </c>
      <c r="H4580" t="s">
        <v>10</v>
      </c>
      <c r="I4580" t="s">
        <v>15377</v>
      </c>
      <c r="J4580" t="s">
        <v>15378</v>
      </c>
      <c r="K4580" t="s">
        <v>224</v>
      </c>
      <c r="L4580" t="s">
        <v>266</v>
      </c>
      <c r="M4580">
        <v>992402</v>
      </c>
      <c r="N4580">
        <v>73</v>
      </c>
      <c r="O4580" s="17">
        <v>45489</v>
      </c>
      <c r="P4580" t="s">
        <v>1192</v>
      </c>
      <c r="Q4580" t="s">
        <v>24</v>
      </c>
      <c r="R4580" s="17">
        <v>45488</v>
      </c>
      <c r="S4580" s="27"/>
      <c r="T4580">
        <v>134.78</v>
      </c>
      <c r="U4580">
        <v>7.17</v>
      </c>
      <c r="V4580">
        <v>141.94999999999999</v>
      </c>
      <c r="W4580">
        <v>2</v>
      </c>
      <c r="X4580">
        <v>7.1</v>
      </c>
      <c r="Y4580">
        <v>0</v>
      </c>
      <c r="Z4580">
        <v>0</v>
      </c>
      <c r="AA4580">
        <v>0</v>
      </c>
      <c r="AB4580">
        <v>4.471425</v>
      </c>
      <c r="AC4580" s="29">
        <v>144.578575</v>
      </c>
      <c r="AD4580">
        <v>0</v>
      </c>
      <c r="AF4580">
        <v>283.89999999999998</v>
      </c>
      <c r="AG4580">
        <v>0</v>
      </c>
      <c r="AH4580">
        <v>14.2</v>
      </c>
      <c r="AI4580">
        <v>8.94285</v>
      </c>
      <c r="AJ4580">
        <v>289.15714999999989</v>
      </c>
      <c r="AK4580" t="s">
        <v>27</v>
      </c>
      <c r="AN4580" s="29">
        <v>0</v>
      </c>
      <c r="AO4580" s="30">
        <f t="shared" si="142"/>
        <v>0</v>
      </c>
      <c r="AP4580" s="30">
        <f t="shared" si="143"/>
        <v>0</v>
      </c>
    </row>
    <row r="4581" spans="1:42" x14ac:dyDescent="0.25">
      <c r="A4581" t="s">
        <v>219</v>
      </c>
      <c r="B4581">
        <v>1861597</v>
      </c>
      <c r="C4581" t="s">
        <v>15379</v>
      </c>
      <c r="D4581">
        <v>1059417</v>
      </c>
      <c r="E4581" t="s">
        <v>15380</v>
      </c>
      <c r="F4581" t="s">
        <v>89</v>
      </c>
      <c r="G4581" t="s">
        <v>90</v>
      </c>
      <c r="H4581" t="s">
        <v>10</v>
      </c>
      <c r="I4581" t="s">
        <v>15381</v>
      </c>
      <c r="J4581" t="s">
        <v>15382</v>
      </c>
      <c r="K4581" t="s">
        <v>95</v>
      </c>
      <c r="L4581" t="s">
        <v>266</v>
      </c>
      <c r="M4581">
        <v>2065</v>
      </c>
      <c r="N4581">
        <v>48</v>
      </c>
      <c r="O4581" s="17">
        <v>45494</v>
      </c>
      <c r="P4581" t="s">
        <v>1472</v>
      </c>
      <c r="Q4581" t="s">
        <v>24</v>
      </c>
      <c r="R4581" s="17">
        <v>45488</v>
      </c>
      <c r="S4581" s="27"/>
      <c r="T4581">
        <v>45.47</v>
      </c>
      <c r="U4581">
        <v>3.81</v>
      </c>
      <c r="V4581">
        <v>49.28</v>
      </c>
      <c r="W4581">
        <v>3</v>
      </c>
      <c r="X4581">
        <v>2.4633333333333329</v>
      </c>
      <c r="Y4581">
        <v>0</v>
      </c>
      <c r="Z4581">
        <v>0</v>
      </c>
      <c r="AA4581">
        <v>0</v>
      </c>
      <c r="AB4581">
        <v>1.5523199999999999</v>
      </c>
      <c r="AC4581" s="29">
        <v>50.191013333333331</v>
      </c>
      <c r="AD4581">
        <v>0</v>
      </c>
      <c r="AF4581">
        <v>147.84</v>
      </c>
      <c r="AG4581">
        <v>0</v>
      </c>
      <c r="AH4581">
        <v>7.39</v>
      </c>
      <c r="AI4581">
        <v>4.6569599999999998</v>
      </c>
      <c r="AJ4581">
        <v>150.57303999999999</v>
      </c>
      <c r="AK4581" t="s">
        <v>26</v>
      </c>
      <c r="AN4581" s="29">
        <v>0</v>
      </c>
      <c r="AO4581" s="30">
        <f t="shared" si="142"/>
        <v>0</v>
      </c>
      <c r="AP4581" s="30">
        <f t="shared" si="143"/>
        <v>0</v>
      </c>
    </row>
    <row r="4582" spans="1:42" x14ac:dyDescent="0.25">
      <c r="A4582" t="s">
        <v>219</v>
      </c>
      <c r="B4582">
        <v>1861597</v>
      </c>
      <c r="C4582" t="s">
        <v>15383</v>
      </c>
      <c r="D4582">
        <v>1059418</v>
      </c>
      <c r="E4582" t="s">
        <v>15380</v>
      </c>
      <c r="F4582" t="s">
        <v>89</v>
      </c>
      <c r="G4582" t="s">
        <v>90</v>
      </c>
      <c r="H4582" t="s">
        <v>10</v>
      </c>
      <c r="I4582" t="s">
        <v>15384</v>
      </c>
      <c r="J4582" t="s">
        <v>15382</v>
      </c>
      <c r="K4582" t="s">
        <v>95</v>
      </c>
      <c r="L4582" t="s">
        <v>266</v>
      </c>
      <c r="M4582">
        <v>2065</v>
      </c>
      <c r="N4582">
        <v>45</v>
      </c>
      <c r="O4582" s="17">
        <v>45494</v>
      </c>
      <c r="P4582" t="s">
        <v>1472</v>
      </c>
      <c r="Q4582" t="s">
        <v>24</v>
      </c>
      <c r="R4582" s="17">
        <v>45488</v>
      </c>
      <c r="S4582" s="27"/>
      <c r="T4582">
        <v>45.47</v>
      </c>
      <c r="U4582">
        <v>3.81</v>
      </c>
      <c r="V4582">
        <v>49.28</v>
      </c>
      <c r="W4582">
        <v>3</v>
      </c>
      <c r="X4582">
        <v>2.4633333333333329</v>
      </c>
      <c r="Y4582">
        <v>0</v>
      </c>
      <c r="Z4582">
        <v>0</v>
      </c>
      <c r="AA4582">
        <v>0</v>
      </c>
      <c r="AB4582">
        <v>1.5523199999999999</v>
      </c>
      <c r="AC4582" s="29">
        <v>50.191013333333331</v>
      </c>
      <c r="AD4582">
        <v>0</v>
      </c>
      <c r="AF4582">
        <v>147.84</v>
      </c>
      <c r="AG4582">
        <v>0</v>
      </c>
      <c r="AH4582">
        <v>7.39</v>
      </c>
      <c r="AI4582">
        <v>4.6569599999999998</v>
      </c>
      <c r="AJ4582">
        <v>150.57303999999999</v>
      </c>
      <c r="AK4582" t="s">
        <v>26</v>
      </c>
      <c r="AN4582" s="29">
        <v>0</v>
      </c>
      <c r="AO4582" s="30">
        <f t="shared" si="142"/>
        <v>0</v>
      </c>
      <c r="AP4582" s="30">
        <f t="shared" si="143"/>
        <v>0</v>
      </c>
    </row>
    <row r="4583" spans="1:42" x14ac:dyDescent="0.25">
      <c r="A4583" t="s">
        <v>219</v>
      </c>
      <c r="B4583">
        <v>1861597</v>
      </c>
      <c r="C4583" t="s">
        <v>15385</v>
      </c>
      <c r="D4583">
        <v>1059419</v>
      </c>
      <c r="E4583" t="s">
        <v>15380</v>
      </c>
      <c r="F4583" t="s">
        <v>89</v>
      </c>
      <c r="G4583" t="s">
        <v>90</v>
      </c>
      <c r="H4583" t="s">
        <v>10</v>
      </c>
      <c r="I4583" t="s">
        <v>15386</v>
      </c>
      <c r="J4583" t="s">
        <v>15387</v>
      </c>
      <c r="K4583" t="s">
        <v>95</v>
      </c>
      <c r="L4583" t="s">
        <v>266</v>
      </c>
      <c r="M4583">
        <v>2065</v>
      </c>
      <c r="N4583">
        <v>47</v>
      </c>
      <c r="O4583" s="17">
        <v>45494</v>
      </c>
      <c r="P4583" t="s">
        <v>1472</v>
      </c>
      <c r="Q4583" t="s">
        <v>24</v>
      </c>
      <c r="R4583" s="17">
        <v>45488</v>
      </c>
      <c r="S4583" s="27"/>
      <c r="T4583">
        <v>45.47</v>
      </c>
      <c r="U4583">
        <v>3.81</v>
      </c>
      <c r="V4583">
        <v>49.28</v>
      </c>
      <c r="W4583">
        <v>3</v>
      </c>
      <c r="X4583">
        <v>2.4633333333333329</v>
      </c>
      <c r="Y4583">
        <v>0</v>
      </c>
      <c r="Z4583">
        <v>0</v>
      </c>
      <c r="AA4583">
        <v>0</v>
      </c>
      <c r="AB4583">
        <v>1.5523199999999999</v>
      </c>
      <c r="AC4583" s="29">
        <v>50.191013333333331</v>
      </c>
      <c r="AD4583">
        <v>0</v>
      </c>
      <c r="AF4583">
        <v>147.84</v>
      </c>
      <c r="AG4583">
        <v>0</v>
      </c>
      <c r="AH4583">
        <v>7.39</v>
      </c>
      <c r="AI4583">
        <v>4.6569599999999998</v>
      </c>
      <c r="AJ4583">
        <v>150.57303999999999</v>
      </c>
      <c r="AK4583" t="s">
        <v>26</v>
      </c>
      <c r="AN4583" s="29">
        <v>0</v>
      </c>
      <c r="AO4583" s="30">
        <f t="shared" si="142"/>
        <v>0</v>
      </c>
      <c r="AP4583" s="30">
        <f t="shared" si="143"/>
        <v>0</v>
      </c>
    </row>
    <row r="4584" spans="1:42" x14ac:dyDescent="0.25">
      <c r="A4584" t="s">
        <v>219</v>
      </c>
      <c r="B4584">
        <v>1861592</v>
      </c>
      <c r="C4584" t="s">
        <v>15388</v>
      </c>
      <c r="D4584">
        <v>1059416</v>
      </c>
      <c r="E4584" t="s">
        <v>15389</v>
      </c>
      <c r="F4584" t="s">
        <v>89</v>
      </c>
      <c r="G4584" t="s">
        <v>90</v>
      </c>
      <c r="H4584" t="s">
        <v>10</v>
      </c>
      <c r="I4584" t="s">
        <v>15390</v>
      </c>
      <c r="J4584" t="s">
        <v>15391</v>
      </c>
      <c r="K4584" t="s">
        <v>95</v>
      </c>
      <c r="L4584" t="s">
        <v>271</v>
      </c>
      <c r="M4584">
        <v>2055</v>
      </c>
      <c r="N4584">
        <v>27</v>
      </c>
      <c r="O4584" s="17">
        <v>45490</v>
      </c>
      <c r="P4584" t="s">
        <v>1122</v>
      </c>
      <c r="Q4584" t="s">
        <v>24</v>
      </c>
      <c r="R4584" s="17">
        <v>45488</v>
      </c>
      <c r="S4584" s="27"/>
      <c r="T4584">
        <v>94.233333333333334</v>
      </c>
      <c r="U4584">
        <v>2.64</v>
      </c>
      <c r="V4584">
        <v>96.873333333333335</v>
      </c>
      <c r="W4584">
        <v>3</v>
      </c>
      <c r="X4584">
        <v>4.8433333333333328</v>
      </c>
      <c r="Y4584">
        <v>0</v>
      </c>
      <c r="Z4584">
        <v>0</v>
      </c>
      <c r="AA4584">
        <v>0</v>
      </c>
      <c r="AB4584">
        <v>3.0515099999999999</v>
      </c>
      <c r="AC4584" s="29">
        <v>98.665156666666647</v>
      </c>
      <c r="AD4584">
        <v>0</v>
      </c>
      <c r="AF4584">
        <v>290.62</v>
      </c>
      <c r="AG4584">
        <v>0</v>
      </c>
      <c r="AH4584">
        <v>14.53</v>
      </c>
      <c r="AI4584">
        <v>9.1545299999999994</v>
      </c>
      <c r="AJ4584">
        <v>295.99547000000001</v>
      </c>
      <c r="AK4584" t="s">
        <v>26</v>
      </c>
      <c r="AN4584" s="29">
        <v>0</v>
      </c>
      <c r="AO4584" s="30">
        <f t="shared" si="142"/>
        <v>0</v>
      </c>
      <c r="AP4584" s="30">
        <f t="shared" si="143"/>
        <v>0</v>
      </c>
    </row>
    <row r="4585" spans="1:42" x14ac:dyDescent="0.25">
      <c r="A4585" t="s">
        <v>219</v>
      </c>
      <c r="B4585">
        <v>1861524</v>
      </c>
      <c r="C4585" t="s">
        <v>15392</v>
      </c>
      <c r="D4585">
        <v>1059397</v>
      </c>
      <c r="E4585" t="s">
        <v>15393</v>
      </c>
      <c r="F4585" t="s">
        <v>89</v>
      </c>
      <c r="G4585" t="s">
        <v>90</v>
      </c>
      <c r="H4585" t="s">
        <v>10</v>
      </c>
      <c r="I4585" t="s">
        <v>15394</v>
      </c>
      <c r="J4585" t="s">
        <v>15395</v>
      </c>
      <c r="K4585" t="s">
        <v>92</v>
      </c>
      <c r="L4585" t="s">
        <v>3552</v>
      </c>
      <c r="M4585">
        <v>8405</v>
      </c>
      <c r="N4585">
        <v>1</v>
      </c>
      <c r="O4585" s="17">
        <v>45496</v>
      </c>
      <c r="P4585" t="s">
        <v>103</v>
      </c>
      <c r="Q4585" t="s">
        <v>24</v>
      </c>
      <c r="R4585" s="17">
        <v>45488</v>
      </c>
      <c r="S4585" s="27"/>
      <c r="T4585">
        <v>29.58666666666667</v>
      </c>
      <c r="U4585">
        <v>2.8766666666666669</v>
      </c>
      <c r="V4585">
        <v>32.463333333333331</v>
      </c>
      <c r="W4585">
        <v>3</v>
      </c>
      <c r="X4585">
        <v>1.6233333333333331</v>
      </c>
      <c r="Y4585">
        <v>0</v>
      </c>
      <c r="Z4585">
        <v>0</v>
      </c>
      <c r="AA4585">
        <v>0</v>
      </c>
      <c r="AB4585">
        <v>1.0225949999999999</v>
      </c>
      <c r="AC4585" s="29">
        <v>33.064071666666671</v>
      </c>
      <c r="AD4585">
        <v>0</v>
      </c>
      <c r="AF4585">
        <v>97.39</v>
      </c>
      <c r="AG4585">
        <v>0</v>
      </c>
      <c r="AH4585">
        <v>4.87</v>
      </c>
      <c r="AI4585">
        <v>3.0677850000000002</v>
      </c>
      <c r="AJ4585">
        <v>99.192215000000004</v>
      </c>
      <c r="AK4585" t="s">
        <v>26</v>
      </c>
      <c r="AN4585" s="29">
        <v>0</v>
      </c>
      <c r="AO4585" s="30">
        <f t="shared" si="142"/>
        <v>0</v>
      </c>
      <c r="AP4585" s="30">
        <f t="shared" si="143"/>
        <v>0</v>
      </c>
    </row>
    <row r="4586" spans="1:42" x14ac:dyDescent="0.25">
      <c r="A4586" t="s">
        <v>219</v>
      </c>
      <c r="B4586">
        <v>1861495</v>
      </c>
      <c r="C4586" t="s">
        <v>15396</v>
      </c>
      <c r="D4586">
        <v>1059385</v>
      </c>
      <c r="E4586" t="s">
        <v>15397</v>
      </c>
      <c r="F4586" t="s">
        <v>89</v>
      </c>
      <c r="G4586" t="s">
        <v>90</v>
      </c>
      <c r="H4586" t="s">
        <v>10</v>
      </c>
      <c r="I4586" t="s">
        <v>15398</v>
      </c>
      <c r="J4586" t="s">
        <v>15399</v>
      </c>
      <c r="K4586" t="s">
        <v>95</v>
      </c>
      <c r="L4586" t="s">
        <v>271</v>
      </c>
      <c r="M4586">
        <v>2455</v>
      </c>
      <c r="N4586">
        <v>20</v>
      </c>
      <c r="O4586" s="17">
        <v>45491</v>
      </c>
      <c r="P4586" t="s">
        <v>1122</v>
      </c>
      <c r="Q4586" t="s">
        <v>24</v>
      </c>
      <c r="R4586" s="17">
        <v>45488</v>
      </c>
      <c r="S4586" s="27"/>
      <c r="T4586">
        <v>54.343333333333327</v>
      </c>
      <c r="U4586">
        <v>2.64</v>
      </c>
      <c r="V4586">
        <v>56.983333333333327</v>
      </c>
      <c r="W4586">
        <v>3</v>
      </c>
      <c r="X4586">
        <v>2.85</v>
      </c>
      <c r="Y4586">
        <v>0</v>
      </c>
      <c r="Z4586">
        <v>0</v>
      </c>
      <c r="AA4586">
        <v>0</v>
      </c>
      <c r="AB4586">
        <v>1.794975</v>
      </c>
      <c r="AC4586" s="29">
        <v>58.038358333333328</v>
      </c>
      <c r="AD4586">
        <v>0</v>
      </c>
      <c r="AF4586">
        <v>170.95</v>
      </c>
      <c r="AG4586">
        <v>0</v>
      </c>
      <c r="AH4586">
        <v>8.5500000000000007</v>
      </c>
      <c r="AI4586">
        <v>5.384925</v>
      </c>
      <c r="AJ4586">
        <v>174.11507499999999</v>
      </c>
      <c r="AK4586" t="s">
        <v>26</v>
      </c>
      <c r="AN4586" s="29">
        <v>0</v>
      </c>
      <c r="AO4586" s="30">
        <f t="shared" si="142"/>
        <v>0</v>
      </c>
      <c r="AP4586" s="30">
        <f t="shared" si="143"/>
        <v>0</v>
      </c>
    </row>
    <row r="4587" spans="1:42" x14ac:dyDescent="0.25">
      <c r="A4587" t="s">
        <v>219</v>
      </c>
      <c r="B4587">
        <v>1861495</v>
      </c>
      <c r="C4587" t="s">
        <v>15400</v>
      </c>
      <c r="D4587">
        <v>1059386</v>
      </c>
      <c r="E4587" t="s">
        <v>15397</v>
      </c>
      <c r="F4587" t="s">
        <v>89</v>
      </c>
      <c r="G4587" t="s">
        <v>90</v>
      </c>
      <c r="H4587" t="s">
        <v>10</v>
      </c>
      <c r="I4587" t="s">
        <v>15401</v>
      </c>
      <c r="J4587" t="s">
        <v>15402</v>
      </c>
      <c r="K4587" t="s">
        <v>95</v>
      </c>
      <c r="L4587" t="s">
        <v>271</v>
      </c>
      <c r="M4587">
        <v>2455</v>
      </c>
      <c r="N4587">
        <v>19</v>
      </c>
      <c r="O4587" s="17">
        <v>45491</v>
      </c>
      <c r="P4587" t="s">
        <v>1122</v>
      </c>
      <c r="Q4587" t="s">
        <v>24</v>
      </c>
      <c r="R4587" s="17">
        <v>45488</v>
      </c>
      <c r="S4587" s="27"/>
      <c r="T4587">
        <v>54.343333333333327</v>
      </c>
      <c r="U4587">
        <v>2.64</v>
      </c>
      <c r="V4587">
        <v>56.983333333333327</v>
      </c>
      <c r="W4587">
        <v>3</v>
      </c>
      <c r="X4587">
        <v>2.85</v>
      </c>
      <c r="Y4587">
        <v>0</v>
      </c>
      <c r="Z4587">
        <v>0</v>
      </c>
      <c r="AA4587">
        <v>0</v>
      </c>
      <c r="AB4587">
        <v>1.794975</v>
      </c>
      <c r="AC4587" s="29">
        <v>58.038358333333328</v>
      </c>
      <c r="AD4587">
        <v>0</v>
      </c>
      <c r="AF4587">
        <v>170.95</v>
      </c>
      <c r="AG4587">
        <v>0</v>
      </c>
      <c r="AH4587">
        <v>8.5500000000000007</v>
      </c>
      <c r="AI4587">
        <v>5.384925</v>
      </c>
      <c r="AJ4587">
        <v>174.11507499999999</v>
      </c>
      <c r="AK4587" t="s">
        <v>26</v>
      </c>
      <c r="AN4587" s="29">
        <v>0</v>
      </c>
      <c r="AO4587" s="30">
        <f t="shared" si="142"/>
        <v>0</v>
      </c>
      <c r="AP4587" s="30">
        <f t="shared" si="143"/>
        <v>0</v>
      </c>
    </row>
    <row r="4588" spans="1:42" x14ac:dyDescent="0.25">
      <c r="A4588" t="s">
        <v>219</v>
      </c>
      <c r="B4588">
        <v>1861457</v>
      </c>
      <c r="C4588" t="s">
        <v>15403</v>
      </c>
      <c r="D4588">
        <v>1742247</v>
      </c>
      <c r="E4588" t="s">
        <v>15404</v>
      </c>
      <c r="F4588" t="s">
        <v>89</v>
      </c>
      <c r="G4588" t="s">
        <v>90</v>
      </c>
      <c r="H4588" t="s">
        <v>10</v>
      </c>
      <c r="I4588" t="s">
        <v>15405</v>
      </c>
      <c r="J4588" t="s">
        <v>15406</v>
      </c>
      <c r="K4588" t="s">
        <v>271</v>
      </c>
      <c r="L4588" t="s">
        <v>92</v>
      </c>
      <c r="M4588">
        <v>8740</v>
      </c>
      <c r="N4588">
        <v>16</v>
      </c>
      <c r="O4588" s="17">
        <v>45496</v>
      </c>
      <c r="P4588" t="s">
        <v>96</v>
      </c>
      <c r="Q4588" t="s">
        <v>24</v>
      </c>
      <c r="R4588" s="17">
        <v>45488</v>
      </c>
      <c r="S4588" s="27"/>
      <c r="T4588">
        <v>47.22</v>
      </c>
      <c r="U4588">
        <v>4.7566666666666668</v>
      </c>
      <c r="V4588">
        <v>51.976666666666667</v>
      </c>
      <c r="W4588">
        <v>3</v>
      </c>
      <c r="X4588">
        <v>2.6</v>
      </c>
      <c r="Y4588">
        <v>0</v>
      </c>
      <c r="Z4588">
        <v>0</v>
      </c>
      <c r="AA4588">
        <v>0</v>
      </c>
      <c r="AB4588">
        <v>1.637265</v>
      </c>
      <c r="AC4588" s="29">
        <v>52.939401666666669</v>
      </c>
      <c r="AD4588">
        <v>0</v>
      </c>
      <c r="AF4588">
        <v>155.93</v>
      </c>
      <c r="AG4588">
        <v>0</v>
      </c>
      <c r="AH4588">
        <v>7.8</v>
      </c>
      <c r="AI4588">
        <v>4.9117949999999997</v>
      </c>
      <c r="AJ4588">
        <v>158.81820500000001</v>
      </c>
      <c r="AK4588" t="s">
        <v>26</v>
      </c>
      <c r="AN4588" s="29">
        <v>0</v>
      </c>
      <c r="AO4588" s="30">
        <f t="shared" si="142"/>
        <v>0</v>
      </c>
      <c r="AP4588" s="30">
        <f t="shared" si="143"/>
        <v>0</v>
      </c>
    </row>
    <row r="4589" spans="1:42" x14ac:dyDescent="0.25">
      <c r="A4589" t="s">
        <v>219</v>
      </c>
      <c r="B4589">
        <v>1861457</v>
      </c>
      <c r="C4589" t="s">
        <v>15407</v>
      </c>
      <c r="D4589">
        <v>1742246</v>
      </c>
      <c r="E4589" t="s">
        <v>15404</v>
      </c>
      <c r="F4589" t="s">
        <v>89</v>
      </c>
      <c r="G4589" t="s">
        <v>90</v>
      </c>
      <c r="H4589" t="s">
        <v>10</v>
      </c>
      <c r="I4589" t="s">
        <v>15408</v>
      </c>
      <c r="J4589" t="s">
        <v>15409</v>
      </c>
      <c r="K4589" t="s">
        <v>271</v>
      </c>
      <c r="L4589" t="s">
        <v>92</v>
      </c>
      <c r="M4589">
        <v>8740</v>
      </c>
      <c r="N4589">
        <v>15</v>
      </c>
      <c r="O4589" s="17">
        <v>45496</v>
      </c>
      <c r="P4589" t="s">
        <v>96</v>
      </c>
      <c r="Q4589" t="s">
        <v>24</v>
      </c>
      <c r="R4589" s="17">
        <v>45488</v>
      </c>
      <c r="S4589" s="27"/>
      <c r="T4589">
        <v>47.22</v>
      </c>
      <c r="U4589">
        <v>4.7566666666666668</v>
      </c>
      <c r="V4589">
        <v>51.976666666666667</v>
      </c>
      <c r="W4589">
        <v>3</v>
      </c>
      <c r="X4589">
        <v>2.6</v>
      </c>
      <c r="Y4589">
        <v>0</v>
      </c>
      <c r="Z4589">
        <v>0</v>
      </c>
      <c r="AA4589">
        <v>0</v>
      </c>
      <c r="AB4589">
        <v>1.637265</v>
      </c>
      <c r="AC4589" s="29">
        <v>52.939401666666669</v>
      </c>
      <c r="AD4589">
        <v>0</v>
      </c>
      <c r="AF4589">
        <v>155.93</v>
      </c>
      <c r="AG4589">
        <v>0</v>
      </c>
      <c r="AH4589">
        <v>7.8</v>
      </c>
      <c r="AI4589">
        <v>4.9117949999999997</v>
      </c>
      <c r="AJ4589">
        <v>158.81820500000001</v>
      </c>
      <c r="AK4589" t="s">
        <v>26</v>
      </c>
      <c r="AN4589" s="29">
        <v>0</v>
      </c>
      <c r="AO4589" s="30">
        <f t="shared" si="142"/>
        <v>0</v>
      </c>
      <c r="AP4589" s="30">
        <f t="shared" si="143"/>
        <v>0</v>
      </c>
    </row>
    <row r="4590" spans="1:42" x14ac:dyDescent="0.25">
      <c r="A4590" t="s">
        <v>219</v>
      </c>
      <c r="B4590">
        <v>1861377</v>
      </c>
      <c r="C4590" t="s">
        <v>15410</v>
      </c>
      <c r="D4590">
        <v>1059359</v>
      </c>
      <c r="E4590" t="s">
        <v>15411</v>
      </c>
      <c r="F4590" t="s">
        <v>89</v>
      </c>
      <c r="G4590" t="s">
        <v>90</v>
      </c>
      <c r="H4590" t="s">
        <v>10</v>
      </c>
      <c r="I4590" t="s">
        <v>15412</v>
      </c>
      <c r="J4590" t="s">
        <v>15413</v>
      </c>
      <c r="K4590" t="s">
        <v>92</v>
      </c>
      <c r="L4590" t="s">
        <v>1323</v>
      </c>
      <c r="M4590">
        <v>2455</v>
      </c>
      <c r="N4590">
        <v>15</v>
      </c>
      <c r="O4590" s="17">
        <v>45489</v>
      </c>
      <c r="P4590" t="s">
        <v>122</v>
      </c>
      <c r="Q4590" t="s">
        <v>24</v>
      </c>
      <c r="R4590" s="17">
        <v>45488</v>
      </c>
      <c r="S4590" s="27"/>
      <c r="T4590">
        <v>60.79</v>
      </c>
      <c r="U4590">
        <v>7.81</v>
      </c>
      <c r="V4590">
        <v>68.599999999999994</v>
      </c>
      <c r="W4590">
        <v>2</v>
      </c>
      <c r="X4590">
        <v>3.43</v>
      </c>
      <c r="Y4590">
        <v>0</v>
      </c>
      <c r="Z4590">
        <v>0</v>
      </c>
      <c r="AA4590">
        <v>0</v>
      </c>
      <c r="AB4590">
        <v>2.1608999999999998</v>
      </c>
      <c r="AC4590" s="29">
        <v>69.869100000000003</v>
      </c>
      <c r="AD4590">
        <v>0</v>
      </c>
      <c r="AF4590">
        <v>137.19999999999999</v>
      </c>
      <c r="AG4590">
        <v>0</v>
      </c>
      <c r="AH4590">
        <v>6.86</v>
      </c>
      <c r="AI4590">
        <v>4.3217999999999996</v>
      </c>
      <c r="AJ4590">
        <v>139.73820000000001</v>
      </c>
      <c r="AK4590" t="s">
        <v>27</v>
      </c>
      <c r="AN4590" s="29">
        <v>0</v>
      </c>
      <c r="AO4590" s="30">
        <f t="shared" si="142"/>
        <v>0</v>
      </c>
      <c r="AP4590" s="30">
        <f t="shared" si="143"/>
        <v>0</v>
      </c>
    </row>
    <row r="4591" spans="1:42" x14ac:dyDescent="0.25">
      <c r="A4591" t="s">
        <v>219</v>
      </c>
      <c r="B4591">
        <v>1861377</v>
      </c>
      <c r="C4591" t="s">
        <v>15414</v>
      </c>
      <c r="D4591">
        <v>1742213</v>
      </c>
      <c r="E4591" t="s">
        <v>15411</v>
      </c>
      <c r="F4591" t="s">
        <v>89</v>
      </c>
      <c r="G4591" t="s">
        <v>90</v>
      </c>
      <c r="H4591" t="s">
        <v>10</v>
      </c>
      <c r="I4591" t="s">
        <v>15412</v>
      </c>
      <c r="J4591" t="s">
        <v>15413</v>
      </c>
      <c r="K4591" t="s">
        <v>1323</v>
      </c>
      <c r="L4591" t="s">
        <v>697</v>
      </c>
      <c r="M4591">
        <v>2940</v>
      </c>
      <c r="N4591">
        <v>15</v>
      </c>
      <c r="O4591" s="17">
        <v>45490</v>
      </c>
      <c r="P4591" t="s">
        <v>136</v>
      </c>
      <c r="Q4591" t="s">
        <v>24</v>
      </c>
      <c r="R4591" s="17">
        <v>45488</v>
      </c>
      <c r="S4591" s="27"/>
      <c r="T4591">
        <v>29.5</v>
      </c>
      <c r="U4591">
        <v>3.55</v>
      </c>
      <c r="V4591">
        <v>33.049999999999997</v>
      </c>
      <c r="W4591">
        <v>2</v>
      </c>
      <c r="X4591">
        <v>1.655</v>
      </c>
      <c r="Y4591">
        <v>0</v>
      </c>
      <c r="Z4591">
        <v>0</v>
      </c>
      <c r="AA4591">
        <v>0</v>
      </c>
      <c r="AB4591">
        <v>1.041075</v>
      </c>
      <c r="AC4591" s="29">
        <v>33.663924999999999</v>
      </c>
      <c r="AD4591">
        <v>0</v>
      </c>
      <c r="AF4591">
        <v>66.099999999999994</v>
      </c>
      <c r="AG4591">
        <v>0</v>
      </c>
      <c r="AH4591">
        <v>3.31</v>
      </c>
      <c r="AI4591">
        <v>2.0821499999999999</v>
      </c>
      <c r="AJ4591">
        <v>67.327849999999998</v>
      </c>
      <c r="AK4591" t="s">
        <v>27</v>
      </c>
      <c r="AN4591" s="29">
        <v>0</v>
      </c>
      <c r="AO4591" s="30">
        <f t="shared" si="142"/>
        <v>0</v>
      </c>
      <c r="AP4591" s="30">
        <f t="shared" si="143"/>
        <v>0</v>
      </c>
    </row>
    <row r="4592" spans="1:42" x14ac:dyDescent="0.25">
      <c r="A4592" t="s">
        <v>219</v>
      </c>
      <c r="B4592">
        <v>1861377</v>
      </c>
      <c r="C4592" t="s">
        <v>15415</v>
      </c>
      <c r="D4592">
        <v>489098</v>
      </c>
      <c r="E4592" t="s">
        <v>15411</v>
      </c>
      <c r="F4592" t="s">
        <v>89</v>
      </c>
      <c r="G4592" t="s">
        <v>90</v>
      </c>
      <c r="H4592" t="s">
        <v>10</v>
      </c>
      <c r="I4592" t="s">
        <v>15412</v>
      </c>
      <c r="J4592" t="s">
        <v>15413</v>
      </c>
      <c r="K4592" t="s">
        <v>697</v>
      </c>
      <c r="L4592" t="s">
        <v>1323</v>
      </c>
      <c r="M4592">
        <v>818</v>
      </c>
      <c r="N4592">
        <v>32</v>
      </c>
      <c r="O4592" s="17">
        <v>45494</v>
      </c>
      <c r="P4592" t="s">
        <v>116</v>
      </c>
      <c r="Q4592" t="s">
        <v>24</v>
      </c>
      <c r="R4592" s="17">
        <v>45488</v>
      </c>
      <c r="S4592" s="27"/>
      <c r="T4592">
        <v>34.604999999999997</v>
      </c>
      <c r="U4592">
        <v>1.865</v>
      </c>
      <c r="V4592">
        <v>36.47</v>
      </c>
      <c r="W4592">
        <v>2</v>
      </c>
      <c r="X4592">
        <v>1.825</v>
      </c>
      <c r="Y4592">
        <v>0</v>
      </c>
      <c r="Z4592">
        <v>0</v>
      </c>
      <c r="AA4592">
        <v>0</v>
      </c>
      <c r="AB4592">
        <v>1.1488050000000001</v>
      </c>
      <c r="AC4592" s="29">
        <v>37.146194999999999</v>
      </c>
      <c r="AD4592">
        <v>0</v>
      </c>
      <c r="AF4592">
        <v>72.94</v>
      </c>
      <c r="AG4592">
        <v>0</v>
      </c>
      <c r="AH4592">
        <v>3.65</v>
      </c>
      <c r="AI4592">
        <v>2.2976100000000002</v>
      </c>
      <c r="AJ4592">
        <v>74.292389999999997</v>
      </c>
      <c r="AK4592" t="s">
        <v>27</v>
      </c>
      <c r="AN4592" s="29">
        <v>0</v>
      </c>
      <c r="AO4592" s="30">
        <f t="shared" si="142"/>
        <v>0</v>
      </c>
      <c r="AP4592" s="30">
        <f t="shared" si="143"/>
        <v>0</v>
      </c>
    </row>
    <row r="4593" spans="1:42" x14ac:dyDescent="0.25">
      <c r="A4593" t="s">
        <v>219</v>
      </c>
      <c r="B4593">
        <v>1861377</v>
      </c>
      <c r="C4593" t="s">
        <v>15416</v>
      </c>
      <c r="D4593">
        <v>1742214</v>
      </c>
      <c r="E4593" t="s">
        <v>15411</v>
      </c>
      <c r="F4593" t="s">
        <v>89</v>
      </c>
      <c r="G4593" t="s">
        <v>90</v>
      </c>
      <c r="H4593" t="s">
        <v>10</v>
      </c>
      <c r="I4593" t="s">
        <v>15412</v>
      </c>
      <c r="J4593" t="s">
        <v>15413</v>
      </c>
      <c r="K4593" t="s">
        <v>1323</v>
      </c>
      <c r="L4593" t="s">
        <v>92</v>
      </c>
      <c r="M4593">
        <v>819</v>
      </c>
      <c r="N4593">
        <v>32</v>
      </c>
      <c r="O4593" s="17">
        <v>45494</v>
      </c>
      <c r="P4593" t="s">
        <v>109</v>
      </c>
      <c r="Q4593" t="s">
        <v>24</v>
      </c>
      <c r="R4593" s="17">
        <v>45488</v>
      </c>
      <c r="S4593" s="27"/>
      <c r="T4593">
        <v>60.23</v>
      </c>
      <c r="U4593">
        <v>7.0449999999999999</v>
      </c>
      <c r="V4593">
        <v>67.275000000000006</v>
      </c>
      <c r="W4593">
        <v>2</v>
      </c>
      <c r="X4593">
        <v>3.3650000000000002</v>
      </c>
      <c r="Y4593">
        <v>0</v>
      </c>
      <c r="Z4593">
        <v>0</v>
      </c>
      <c r="AA4593">
        <v>0</v>
      </c>
      <c r="AB4593">
        <v>2.1191624999999998</v>
      </c>
      <c r="AC4593" s="29">
        <v>68.520837499999999</v>
      </c>
      <c r="AD4593">
        <v>0</v>
      </c>
      <c r="AF4593">
        <v>134.55000000000001</v>
      </c>
      <c r="AG4593">
        <v>0</v>
      </c>
      <c r="AH4593">
        <v>6.73</v>
      </c>
      <c r="AI4593">
        <v>4.2383249999999997</v>
      </c>
      <c r="AJ4593">
        <v>137.041675</v>
      </c>
      <c r="AK4593" t="s">
        <v>27</v>
      </c>
      <c r="AN4593" s="29">
        <v>0</v>
      </c>
      <c r="AO4593" s="30">
        <f t="shared" si="142"/>
        <v>0</v>
      </c>
      <c r="AP4593" s="30">
        <f t="shared" si="143"/>
        <v>0</v>
      </c>
    </row>
    <row r="4594" spans="1:42" x14ac:dyDescent="0.25">
      <c r="A4594" t="s">
        <v>219</v>
      </c>
      <c r="B4594">
        <v>1861346</v>
      </c>
      <c r="C4594" t="s">
        <v>15417</v>
      </c>
      <c r="D4594">
        <v>1059347</v>
      </c>
      <c r="E4594" t="s">
        <v>15418</v>
      </c>
      <c r="F4594" t="s">
        <v>89</v>
      </c>
      <c r="G4594" t="s">
        <v>90</v>
      </c>
      <c r="H4594" t="s">
        <v>10</v>
      </c>
      <c r="I4594" t="s">
        <v>15419</v>
      </c>
      <c r="J4594" t="s">
        <v>15420</v>
      </c>
      <c r="K4594" t="s">
        <v>92</v>
      </c>
      <c r="L4594" t="s">
        <v>266</v>
      </c>
      <c r="M4594">
        <v>832</v>
      </c>
      <c r="N4594">
        <v>30</v>
      </c>
      <c r="O4594" s="17">
        <v>45490</v>
      </c>
      <c r="P4594" t="s">
        <v>101</v>
      </c>
      <c r="Q4594" t="s">
        <v>24</v>
      </c>
      <c r="R4594" s="17">
        <v>45488</v>
      </c>
      <c r="S4594" s="27"/>
      <c r="T4594">
        <v>74.706666666666663</v>
      </c>
      <c r="U4594">
        <v>8.7366666666666664</v>
      </c>
      <c r="V4594">
        <v>83.443333333333342</v>
      </c>
      <c r="W4594">
        <v>3</v>
      </c>
      <c r="X4594">
        <v>4.1733333333333329</v>
      </c>
      <c r="Y4594">
        <v>0</v>
      </c>
      <c r="Z4594">
        <v>0</v>
      </c>
      <c r="AA4594">
        <v>0</v>
      </c>
      <c r="AB4594">
        <v>2.6284649999999998</v>
      </c>
      <c r="AC4594" s="29">
        <v>84.988201666666683</v>
      </c>
      <c r="AD4594">
        <v>0</v>
      </c>
      <c r="AF4594">
        <v>250.33</v>
      </c>
      <c r="AG4594">
        <v>0</v>
      </c>
      <c r="AH4594">
        <v>12.52</v>
      </c>
      <c r="AI4594">
        <v>7.8853949999999999</v>
      </c>
      <c r="AJ4594">
        <v>254.96460500000001</v>
      </c>
      <c r="AK4594" t="s">
        <v>26</v>
      </c>
      <c r="AN4594" s="29">
        <v>0</v>
      </c>
      <c r="AO4594" s="30">
        <f t="shared" si="142"/>
        <v>0</v>
      </c>
      <c r="AP4594" s="30">
        <f t="shared" si="143"/>
        <v>0</v>
      </c>
    </row>
    <row r="4595" spans="1:42" x14ac:dyDescent="0.25">
      <c r="A4595" t="s">
        <v>219</v>
      </c>
      <c r="B4595">
        <v>1861331</v>
      </c>
      <c r="C4595" t="s">
        <v>15421</v>
      </c>
      <c r="D4595">
        <v>489091</v>
      </c>
      <c r="E4595" t="s">
        <v>15422</v>
      </c>
      <c r="F4595" t="s">
        <v>89</v>
      </c>
      <c r="G4595" t="s">
        <v>90</v>
      </c>
      <c r="H4595" t="s">
        <v>10</v>
      </c>
      <c r="I4595" t="s">
        <v>15423</v>
      </c>
      <c r="J4595" t="s">
        <v>15424</v>
      </c>
      <c r="K4595" t="s">
        <v>224</v>
      </c>
      <c r="L4595" t="s">
        <v>271</v>
      </c>
      <c r="M4595">
        <v>882402</v>
      </c>
      <c r="N4595">
        <v>18</v>
      </c>
      <c r="O4595" s="17">
        <v>45491</v>
      </c>
      <c r="P4595" t="s">
        <v>1192</v>
      </c>
      <c r="Q4595" t="s">
        <v>24</v>
      </c>
      <c r="R4595" s="17">
        <v>45488</v>
      </c>
      <c r="S4595" s="27"/>
      <c r="T4595">
        <v>45.06</v>
      </c>
      <c r="U4595">
        <v>7.2</v>
      </c>
      <c r="V4595">
        <v>52.26</v>
      </c>
      <c r="W4595">
        <v>3</v>
      </c>
      <c r="X4595">
        <v>2.6133333333333328</v>
      </c>
      <c r="Y4595">
        <v>0</v>
      </c>
      <c r="Z4595">
        <v>0</v>
      </c>
      <c r="AA4595">
        <v>0</v>
      </c>
      <c r="AB4595">
        <v>1.64619</v>
      </c>
      <c r="AC4595" s="29">
        <v>53.227143333333338</v>
      </c>
      <c r="AD4595">
        <v>0</v>
      </c>
      <c r="AF4595">
        <v>156.78</v>
      </c>
      <c r="AG4595">
        <v>0</v>
      </c>
      <c r="AH4595">
        <v>7.84</v>
      </c>
      <c r="AI4595">
        <v>4.9385700000000003</v>
      </c>
      <c r="AJ4595">
        <v>159.68143000000001</v>
      </c>
      <c r="AK4595" t="s">
        <v>26</v>
      </c>
      <c r="AN4595" s="29">
        <v>10.18</v>
      </c>
      <c r="AO4595" s="30">
        <f t="shared" si="142"/>
        <v>2.9267499999999997</v>
      </c>
      <c r="AP4595" s="30">
        <f t="shared" si="143"/>
        <v>0.97558333333333325</v>
      </c>
    </row>
    <row r="4596" spans="1:42" x14ac:dyDescent="0.25">
      <c r="A4596" t="s">
        <v>219</v>
      </c>
      <c r="B4596">
        <v>1861325</v>
      </c>
      <c r="C4596" t="s">
        <v>15425</v>
      </c>
      <c r="D4596">
        <v>489089</v>
      </c>
      <c r="E4596" t="s">
        <v>15426</v>
      </c>
      <c r="F4596" t="s">
        <v>89</v>
      </c>
      <c r="G4596" t="s">
        <v>90</v>
      </c>
      <c r="H4596" t="s">
        <v>10</v>
      </c>
      <c r="I4596" t="s">
        <v>15427</v>
      </c>
      <c r="J4596" t="s">
        <v>15428</v>
      </c>
      <c r="K4596" t="s">
        <v>224</v>
      </c>
      <c r="L4596" t="s">
        <v>225</v>
      </c>
      <c r="M4596">
        <v>8495</v>
      </c>
      <c r="N4596">
        <v>3</v>
      </c>
      <c r="O4596" s="17">
        <v>45509</v>
      </c>
      <c r="P4596" t="s">
        <v>103</v>
      </c>
      <c r="Q4596" t="s">
        <v>24</v>
      </c>
      <c r="R4596" s="17">
        <v>45488</v>
      </c>
      <c r="S4596" s="27"/>
      <c r="T4596">
        <v>66.976666666666674</v>
      </c>
      <c r="U4596">
        <v>7.6533333333333333</v>
      </c>
      <c r="V4596">
        <v>74.63</v>
      </c>
      <c r="W4596">
        <v>3</v>
      </c>
      <c r="X4596">
        <v>3.73</v>
      </c>
      <c r="Y4596">
        <v>0</v>
      </c>
      <c r="Z4596">
        <v>0</v>
      </c>
      <c r="AA4596">
        <v>0</v>
      </c>
      <c r="AB4596">
        <v>2.3508450000000001</v>
      </c>
      <c r="AC4596" s="29">
        <v>76.009154999999993</v>
      </c>
      <c r="AD4596">
        <v>0</v>
      </c>
      <c r="AF4596">
        <v>223.89</v>
      </c>
      <c r="AG4596">
        <v>0</v>
      </c>
      <c r="AH4596">
        <v>11.19</v>
      </c>
      <c r="AI4596">
        <v>7.0525349999999998</v>
      </c>
      <c r="AJ4596">
        <v>228.02746500000001</v>
      </c>
      <c r="AK4596" t="s">
        <v>26</v>
      </c>
      <c r="AN4596" s="29">
        <v>10.5</v>
      </c>
      <c r="AO4596" s="30">
        <f t="shared" si="142"/>
        <v>3.0187499999999998</v>
      </c>
      <c r="AP4596" s="30">
        <f t="shared" si="143"/>
        <v>1.0062499999999999</v>
      </c>
    </row>
    <row r="4597" spans="1:42" x14ac:dyDescent="0.25">
      <c r="A4597" t="s">
        <v>219</v>
      </c>
      <c r="B4597">
        <v>1861325</v>
      </c>
      <c r="C4597" t="s">
        <v>15429</v>
      </c>
      <c r="D4597">
        <v>489088</v>
      </c>
      <c r="E4597" t="s">
        <v>15426</v>
      </c>
      <c r="F4597" t="s">
        <v>89</v>
      </c>
      <c r="G4597" t="s">
        <v>90</v>
      </c>
      <c r="H4597" t="s">
        <v>10</v>
      </c>
      <c r="I4597" t="s">
        <v>15430</v>
      </c>
      <c r="J4597" t="s">
        <v>15431</v>
      </c>
      <c r="K4597" t="s">
        <v>224</v>
      </c>
      <c r="L4597" t="s">
        <v>225</v>
      </c>
      <c r="M4597">
        <v>8495</v>
      </c>
      <c r="N4597">
        <v>1</v>
      </c>
      <c r="O4597" s="17">
        <v>45509</v>
      </c>
      <c r="P4597" t="s">
        <v>103</v>
      </c>
      <c r="Q4597" t="s">
        <v>24</v>
      </c>
      <c r="R4597" s="17">
        <v>45488</v>
      </c>
      <c r="S4597" s="27"/>
      <c r="T4597">
        <v>66.976666666666674</v>
      </c>
      <c r="U4597">
        <v>7.6533333333333333</v>
      </c>
      <c r="V4597">
        <v>74.63</v>
      </c>
      <c r="W4597">
        <v>3</v>
      </c>
      <c r="X4597">
        <v>3.73</v>
      </c>
      <c r="Y4597">
        <v>0</v>
      </c>
      <c r="Z4597">
        <v>0</v>
      </c>
      <c r="AA4597">
        <v>0</v>
      </c>
      <c r="AB4597">
        <v>2.3508450000000001</v>
      </c>
      <c r="AC4597" s="29">
        <v>76.009154999999993</v>
      </c>
      <c r="AD4597">
        <v>0</v>
      </c>
      <c r="AF4597">
        <v>223.89</v>
      </c>
      <c r="AG4597">
        <v>0</v>
      </c>
      <c r="AH4597">
        <v>11.19</v>
      </c>
      <c r="AI4597">
        <v>7.0525349999999998</v>
      </c>
      <c r="AJ4597">
        <v>228.02746500000001</v>
      </c>
      <c r="AK4597" t="s">
        <v>26</v>
      </c>
      <c r="AN4597" s="29">
        <v>10.5</v>
      </c>
      <c r="AO4597" s="30">
        <f t="shared" si="142"/>
        <v>3.0187499999999998</v>
      </c>
      <c r="AP4597" s="30">
        <f t="shared" si="143"/>
        <v>1.0062499999999999</v>
      </c>
    </row>
    <row r="4598" spans="1:42" x14ac:dyDescent="0.25">
      <c r="A4598" t="s">
        <v>219</v>
      </c>
      <c r="B4598">
        <v>1861325</v>
      </c>
      <c r="C4598" t="s">
        <v>15432</v>
      </c>
      <c r="D4598">
        <v>489090</v>
      </c>
      <c r="E4598" t="s">
        <v>15426</v>
      </c>
      <c r="F4598" t="s">
        <v>89</v>
      </c>
      <c r="G4598" t="s">
        <v>90</v>
      </c>
      <c r="H4598" t="s">
        <v>10</v>
      </c>
      <c r="I4598" t="s">
        <v>15433</v>
      </c>
      <c r="J4598" t="s">
        <v>15434</v>
      </c>
      <c r="K4598" t="s">
        <v>224</v>
      </c>
      <c r="L4598" t="s">
        <v>225</v>
      </c>
      <c r="M4598">
        <v>8495</v>
      </c>
      <c r="N4598">
        <v>4</v>
      </c>
      <c r="O4598" s="17">
        <v>45509</v>
      </c>
      <c r="P4598" t="s">
        <v>103</v>
      </c>
      <c r="Q4598" t="s">
        <v>24</v>
      </c>
      <c r="R4598" s="17">
        <v>45488</v>
      </c>
      <c r="S4598" s="27"/>
      <c r="T4598">
        <v>66.976666666666674</v>
      </c>
      <c r="U4598">
        <v>7.6533333333333333</v>
      </c>
      <c r="V4598">
        <v>74.63</v>
      </c>
      <c r="W4598">
        <v>3</v>
      </c>
      <c r="X4598">
        <v>3.73</v>
      </c>
      <c r="Y4598">
        <v>0</v>
      </c>
      <c r="Z4598">
        <v>0</v>
      </c>
      <c r="AA4598">
        <v>0</v>
      </c>
      <c r="AB4598">
        <v>2.3508450000000001</v>
      </c>
      <c r="AC4598" s="29">
        <v>76.009154999999993</v>
      </c>
      <c r="AD4598">
        <v>0</v>
      </c>
      <c r="AF4598">
        <v>223.89</v>
      </c>
      <c r="AG4598">
        <v>0</v>
      </c>
      <c r="AH4598">
        <v>11.19</v>
      </c>
      <c r="AI4598">
        <v>7.0525349999999998</v>
      </c>
      <c r="AJ4598">
        <v>228.02746500000001</v>
      </c>
      <c r="AK4598" t="s">
        <v>26</v>
      </c>
      <c r="AN4598" s="29">
        <v>10.5</v>
      </c>
      <c r="AO4598" s="30">
        <f t="shared" si="142"/>
        <v>3.0187499999999998</v>
      </c>
      <c r="AP4598" s="30">
        <f t="shared" si="143"/>
        <v>1.0062499999999999</v>
      </c>
    </row>
    <row r="4599" spans="1:42" x14ac:dyDescent="0.25">
      <c r="A4599" t="s">
        <v>219</v>
      </c>
      <c r="B4599">
        <v>1861322</v>
      </c>
      <c r="C4599" t="s">
        <v>15435</v>
      </c>
      <c r="D4599">
        <v>155926</v>
      </c>
      <c r="E4599" t="s">
        <v>15436</v>
      </c>
      <c r="F4599" t="s">
        <v>89</v>
      </c>
      <c r="G4599" t="s">
        <v>90</v>
      </c>
      <c r="H4599" t="s">
        <v>10</v>
      </c>
      <c r="I4599" t="s">
        <v>15437</v>
      </c>
      <c r="J4599" t="s">
        <v>15438</v>
      </c>
      <c r="K4599" t="s">
        <v>230</v>
      </c>
      <c r="L4599" t="s">
        <v>231</v>
      </c>
      <c r="M4599">
        <v>88986</v>
      </c>
      <c r="N4599">
        <v>31</v>
      </c>
      <c r="O4599" s="17">
        <v>45494</v>
      </c>
      <c r="P4599" t="s">
        <v>326</v>
      </c>
      <c r="Q4599" t="s">
        <v>24</v>
      </c>
      <c r="R4599" s="17">
        <v>45488</v>
      </c>
      <c r="S4599" s="27"/>
      <c r="T4599">
        <v>43.98</v>
      </c>
      <c r="U4599">
        <v>2.2025000000000001</v>
      </c>
      <c r="V4599">
        <v>46.182499999999997</v>
      </c>
      <c r="W4599">
        <v>4</v>
      </c>
      <c r="X4599">
        <v>2.31</v>
      </c>
      <c r="Y4599">
        <v>0</v>
      </c>
      <c r="Z4599">
        <v>0</v>
      </c>
      <c r="AA4599">
        <v>0</v>
      </c>
      <c r="AB4599">
        <v>1.45474875</v>
      </c>
      <c r="AC4599" s="29">
        <v>47.037751249999999</v>
      </c>
      <c r="AD4599">
        <v>0</v>
      </c>
      <c r="AF4599">
        <v>184.73</v>
      </c>
      <c r="AG4599">
        <v>0</v>
      </c>
      <c r="AH4599">
        <v>9.24</v>
      </c>
      <c r="AI4599">
        <v>5.8189950000000001</v>
      </c>
      <c r="AJ4599">
        <v>188.151005</v>
      </c>
      <c r="AK4599" t="s">
        <v>31</v>
      </c>
      <c r="AN4599" s="29">
        <v>0</v>
      </c>
      <c r="AO4599" s="30">
        <f t="shared" si="142"/>
        <v>0</v>
      </c>
      <c r="AP4599" s="30">
        <f t="shared" si="143"/>
        <v>0</v>
      </c>
    </row>
    <row r="4600" spans="1:42" x14ac:dyDescent="0.25">
      <c r="A4600" t="s">
        <v>219</v>
      </c>
      <c r="B4600">
        <v>1861322</v>
      </c>
      <c r="C4600" t="s">
        <v>15439</v>
      </c>
      <c r="D4600">
        <v>155925</v>
      </c>
      <c r="E4600" t="s">
        <v>15436</v>
      </c>
      <c r="F4600" t="s">
        <v>89</v>
      </c>
      <c r="G4600" t="s">
        <v>90</v>
      </c>
      <c r="H4600" t="s">
        <v>10</v>
      </c>
      <c r="I4600" t="s">
        <v>15440</v>
      </c>
      <c r="J4600" t="s">
        <v>15441</v>
      </c>
      <c r="K4600" t="s">
        <v>230</v>
      </c>
      <c r="L4600" t="s">
        <v>231</v>
      </c>
      <c r="M4600">
        <v>88986</v>
      </c>
      <c r="N4600">
        <v>32</v>
      </c>
      <c r="O4600" s="17">
        <v>45494</v>
      </c>
      <c r="P4600" t="s">
        <v>326</v>
      </c>
      <c r="Q4600" t="s">
        <v>24</v>
      </c>
      <c r="R4600" s="17">
        <v>45488</v>
      </c>
      <c r="S4600" s="27"/>
      <c r="T4600">
        <v>43.98</v>
      </c>
      <c r="U4600">
        <v>2.2025000000000001</v>
      </c>
      <c r="V4600">
        <v>46.182499999999997</v>
      </c>
      <c r="W4600">
        <v>4</v>
      </c>
      <c r="X4600">
        <v>2.31</v>
      </c>
      <c r="Y4600">
        <v>0</v>
      </c>
      <c r="Z4600">
        <v>0</v>
      </c>
      <c r="AA4600">
        <v>0</v>
      </c>
      <c r="AB4600">
        <v>1.45474875</v>
      </c>
      <c r="AC4600" s="29">
        <v>47.037751249999999</v>
      </c>
      <c r="AD4600">
        <v>0</v>
      </c>
      <c r="AF4600">
        <v>184.73</v>
      </c>
      <c r="AG4600">
        <v>0</v>
      </c>
      <c r="AH4600">
        <v>9.24</v>
      </c>
      <c r="AI4600">
        <v>5.8189950000000001</v>
      </c>
      <c r="AJ4600">
        <v>188.151005</v>
      </c>
      <c r="AK4600" t="s">
        <v>31</v>
      </c>
      <c r="AN4600" s="29">
        <v>0</v>
      </c>
      <c r="AO4600" s="30">
        <f t="shared" si="142"/>
        <v>0</v>
      </c>
      <c r="AP4600" s="30">
        <f t="shared" si="143"/>
        <v>0</v>
      </c>
    </row>
    <row r="4601" spans="1:42" x14ac:dyDescent="0.25">
      <c r="A4601" t="s">
        <v>219</v>
      </c>
      <c r="B4601">
        <v>1861309</v>
      </c>
      <c r="C4601" t="s">
        <v>15442</v>
      </c>
      <c r="D4601">
        <v>489086</v>
      </c>
      <c r="E4601" t="s">
        <v>15443</v>
      </c>
      <c r="F4601" t="s">
        <v>89</v>
      </c>
      <c r="G4601" t="s">
        <v>90</v>
      </c>
      <c r="H4601" t="s">
        <v>10</v>
      </c>
      <c r="I4601" t="s">
        <v>15444</v>
      </c>
      <c r="J4601" t="s">
        <v>15445</v>
      </c>
      <c r="K4601" t="s">
        <v>224</v>
      </c>
      <c r="L4601" t="s">
        <v>225</v>
      </c>
      <c r="M4601">
        <v>8820</v>
      </c>
      <c r="N4601">
        <v>29</v>
      </c>
      <c r="O4601" s="17">
        <v>45489</v>
      </c>
      <c r="P4601" t="s">
        <v>103</v>
      </c>
      <c r="Q4601" t="s">
        <v>24</v>
      </c>
      <c r="R4601" s="17">
        <v>45488</v>
      </c>
      <c r="S4601" s="27"/>
      <c r="T4601">
        <v>73.673333333333332</v>
      </c>
      <c r="U4601">
        <v>7.6533333333333333</v>
      </c>
      <c r="V4601">
        <v>81.326666666666668</v>
      </c>
      <c r="W4601">
        <v>3</v>
      </c>
      <c r="X4601">
        <v>4.0666666666666664</v>
      </c>
      <c r="Y4601">
        <v>0</v>
      </c>
      <c r="Z4601">
        <v>0</v>
      </c>
      <c r="AA4601">
        <v>0</v>
      </c>
      <c r="AB4601">
        <v>2.5617899999999998</v>
      </c>
      <c r="AC4601" s="29">
        <v>82.831543333333329</v>
      </c>
      <c r="AD4601">
        <v>0</v>
      </c>
      <c r="AF4601">
        <v>243.98</v>
      </c>
      <c r="AG4601">
        <v>0</v>
      </c>
      <c r="AH4601">
        <v>12.2</v>
      </c>
      <c r="AI4601">
        <v>7.6853699999999998</v>
      </c>
      <c r="AJ4601">
        <v>248.49463</v>
      </c>
      <c r="AK4601" t="s">
        <v>26</v>
      </c>
      <c r="AN4601" s="29">
        <v>7</v>
      </c>
      <c r="AO4601" s="30">
        <f t="shared" si="142"/>
        <v>2.0124999999999997</v>
      </c>
      <c r="AP4601" s="30">
        <f t="shared" si="143"/>
        <v>0.67083333333333328</v>
      </c>
    </row>
    <row r="4602" spans="1:42" x14ac:dyDescent="0.25">
      <c r="A4602" t="s">
        <v>219</v>
      </c>
      <c r="B4602">
        <v>1861309</v>
      </c>
      <c r="C4602" t="s">
        <v>15446</v>
      </c>
      <c r="D4602">
        <v>489087</v>
      </c>
      <c r="E4602" t="s">
        <v>15443</v>
      </c>
      <c r="F4602" t="s">
        <v>89</v>
      </c>
      <c r="G4602" t="s">
        <v>90</v>
      </c>
      <c r="H4602" t="s">
        <v>10</v>
      </c>
      <c r="I4602" t="s">
        <v>15447</v>
      </c>
      <c r="J4602" t="s">
        <v>15448</v>
      </c>
      <c r="K4602" t="s">
        <v>224</v>
      </c>
      <c r="L4602" t="s">
        <v>225</v>
      </c>
      <c r="M4602">
        <v>8820</v>
      </c>
      <c r="N4602">
        <v>26</v>
      </c>
      <c r="O4602" s="17">
        <v>45489</v>
      </c>
      <c r="P4602" t="s">
        <v>103</v>
      </c>
      <c r="Q4602" t="s">
        <v>24</v>
      </c>
      <c r="R4602" s="17">
        <v>45488</v>
      </c>
      <c r="S4602" s="27"/>
      <c r="T4602">
        <v>73.673333333333332</v>
      </c>
      <c r="U4602">
        <v>7.6533333333333333</v>
      </c>
      <c r="V4602">
        <v>81.326666666666668</v>
      </c>
      <c r="W4602">
        <v>3</v>
      </c>
      <c r="X4602">
        <v>4.0666666666666664</v>
      </c>
      <c r="Y4602">
        <v>0</v>
      </c>
      <c r="Z4602">
        <v>0</v>
      </c>
      <c r="AA4602">
        <v>0</v>
      </c>
      <c r="AB4602">
        <v>2.5617899999999998</v>
      </c>
      <c r="AC4602" s="29">
        <v>82.831543333333329</v>
      </c>
      <c r="AD4602">
        <v>0</v>
      </c>
      <c r="AF4602">
        <v>243.98</v>
      </c>
      <c r="AG4602">
        <v>0</v>
      </c>
      <c r="AH4602">
        <v>12.2</v>
      </c>
      <c r="AI4602">
        <v>7.6853699999999998</v>
      </c>
      <c r="AJ4602">
        <v>248.49463</v>
      </c>
      <c r="AK4602" t="s">
        <v>26</v>
      </c>
      <c r="AN4602" s="29">
        <v>7</v>
      </c>
      <c r="AO4602" s="30">
        <f t="shared" si="142"/>
        <v>2.0124999999999997</v>
      </c>
      <c r="AP4602" s="30">
        <f t="shared" si="143"/>
        <v>0.67083333333333328</v>
      </c>
    </row>
    <row r="4603" spans="1:42" x14ac:dyDescent="0.25">
      <c r="A4603" t="s">
        <v>219</v>
      </c>
      <c r="B4603">
        <v>1861308</v>
      </c>
      <c r="C4603" t="s">
        <v>15449</v>
      </c>
      <c r="D4603">
        <v>155928</v>
      </c>
      <c r="E4603" t="s">
        <v>15450</v>
      </c>
      <c r="F4603" t="s">
        <v>89</v>
      </c>
      <c r="G4603" t="s">
        <v>90</v>
      </c>
      <c r="H4603" t="s">
        <v>14</v>
      </c>
      <c r="I4603" t="s">
        <v>15451</v>
      </c>
      <c r="J4603" t="s">
        <v>15452</v>
      </c>
      <c r="K4603" t="s">
        <v>91</v>
      </c>
      <c r="L4603" t="s">
        <v>1121</v>
      </c>
      <c r="M4603">
        <v>828</v>
      </c>
      <c r="N4603">
        <v>29</v>
      </c>
      <c r="O4603" s="17">
        <v>45496</v>
      </c>
      <c r="P4603" t="s">
        <v>103</v>
      </c>
      <c r="Q4603" t="s">
        <v>24</v>
      </c>
      <c r="R4603" s="17">
        <v>45488</v>
      </c>
      <c r="S4603" s="27"/>
      <c r="T4603">
        <v>91.033333333333346</v>
      </c>
      <c r="U4603">
        <v>4.99</v>
      </c>
      <c r="V4603">
        <v>96.023333333333326</v>
      </c>
      <c r="W4603">
        <v>3</v>
      </c>
      <c r="X4603">
        <v>4.8</v>
      </c>
      <c r="Y4603">
        <v>0</v>
      </c>
      <c r="Z4603">
        <v>0</v>
      </c>
      <c r="AA4603">
        <v>0</v>
      </c>
      <c r="AB4603">
        <v>3.0247350000000002</v>
      </c>
      <c r="AC4603" s="29">
        <v>97.798598333333317</v>
      </c>
      <c r="AD4603">
        <v>0</v>
      </c>
      <c r="AF4603">
        <v>288.07</v>
      </c>
      <c r="AG4603">
        <v>0</v>
      </c>
      <c r="AH4603">
        <v>14.4</v>
      </c>
      <c r="AI4603">
        <v>9.0742049999999992</v>
      </c>
      <c r="AJ4603">
        <v>293.39579500000002</v>
      </c>
      <c r="AK4603" t="s">
        <v>26</v>
      </c>
      <c r="AN4603" s="29">
        <v>0</v>
      </c>
      <c r="AO4603" s="30">
        <f t="shared" si="142"/>
        <v>0</v>
      </c>
      <c r="AP4603" s="30">
        <f t="shared" si="143"/>
        <v>0</v>
      </c>
    </row>
    <row r="4604" spans="1:42" x14ac:dyDescent="0.25">
      <c r="A4604" t="s">
        <v>219</v>
      </c>
      <c r="B4604">
        <v>1861286</v>
      </c>
      <c r="C4604" t="s">
        <v>15453</v>
      </c>
      <c r="D4604">
        <v>1059340</v>
      </c>
      <c r="E4604" t="s">
        <v>15454</v>
      </c>
      <c r="F4604" t="s">
        <v>89</v>
      </c>
      <c r="G4604" t="s">
        <v>90</v>
      </c>
      <c r="H4604" t="s">
        <v>10</v>
      </c>
      <c r="I4604" t="s">
        <v>15455</v>
      </c>
      <c r="J4604" t="s">
        <v>15456</v>
      </c>
      <c r="K4604" t="s">
        <v>115</v>
      </c>
      <c r="L4604" t="s">
        <v>271</v>
      </c>
      <c r="M4604">
        <v>8775</v>
      </c>
      <c r="N4604">
        <v>14</v>
      </c>
      <c r="O4604" s="17">
        <v>45497</v>
      </c>
      <c r="P4604" t="s">
        <v>99</v>
      </c>
      <c r="Q4604" t="s">
        <v>24</v>
      </c>
      <c r="R4604" s="17">
        <v>45488</v>
      </c>
      <c r="S4604" s="27"/>
      <c r="T4604">
        <v>61.204999999999998</v>
      </c>
      <c r="U4604">
        <v>7.08</v>
      </c>
      <c r="V4604">
        <v>68.284999999999997</v>
      </c>
      <c r="W4604">
        <v>2</v>
      </c>
      <c r="X4604">
        <v>3.415</v>
      </c>
      <c r="Y4604">
        <v>0</v>
      </c>
      <c r="Z4604">
        <v>0</v>
      </c>
      <c r="AA4604">
        <v>0</v>
      </c>
      <c r="AB4604">
        <v>2.1509775000000002</v>
      </c>
      <c r="AC4604" s="29">
        <v>69.549022500000007</v>
      </c>
      <c r="AD4604">
        <v>0</v>
      </c>
      <c r="AF4604">
        <v>136.57</v>
      </c>
      <c r="AG4604">
        <v>0</v>
      </c>
      <c r="AH4604">
        <v>6.83</v>
      </c>
      <c r="AI4604">
        <v>4.3019550000000004</v>
      </c>
      <c r="AJ4604">
        <v>139.09804500000001</v>
      </c>
      <c r="AK4604" t="s">
        <v>27</v>
      </c>
      <c r="AN4604" s="29">
        <v>0</v>
      </c>
      <c r="AO4604" s="30">
        <f t="shared" si="142"/>
        <v>0</v>
      </c>
      <c r="AP4604" s="30">
        <f t="shared" si="143"/>
        <v>0</v>
      </c>
    </row>
    <row r="4605" spans="1:42" x14ac:dyDescent="0.25">
      <c r="A4605" t="s">
        <v>219</v>
      </c>
      <c r="B4605">
        <v>1861286</v>
      </c>
      <c r="C4605" t="s">
        <v>15457</v>
      </c>
      <c r="D4605">
        <v>1059339</v>
      </c>
      <c r="E4605" t="s">
        <v>15454</v>
      </c>
      <c r="F4605" t="s">
        <v>89</v>
      </c>
      <c r="G4605" t="s">
        <v>90</v>
      </c>
      <c r="H4605" t="s">
        <v>10</v>
      </c>
      <c r="I4605" t="s">
        <v>15458</v>
      </c>
      <c r="J4605" t="s">
        <v>15459</v>
      </c>
      <c r="K4605" t="s">
        <v>115</v>
      </c>
      <c r="L4605" t="s">
        <v>271</v>
      </c>
      <c r="M4605">
        <v>8775</v>
      </c>
      <c r="N4605">
        <v>13</v>
      </c>
      <c r="O4605" s="17">
        <v>45497</v>
      </c>
      <c r="P4605" t="s">
        <v>99</v>
      </c>
      <c r="Q4605" t="s">
        <v>24</v>
      </c>
      <c r="R4605" s="17">
        <v>45488</v>
      </c>
      <c r="S4605" s="27"/>
      <c r="T4605">
        <v>61.204999999999998</v>
      </c>
      <c r="U4605">
        <v>7.08</v>
      </c>
      <c r="V4605">
        <v>68.284999999999997</v>
      </c>
      <c r="W4605">
        <v>2</v>
      </c>
      <c r="X4605">
        <v>3.415</v>
      </c>
      <c r="Y4605">
        <v>0</v>
      </c>
      <c r="Z4605">
        <v>0</v>
      </c>
      <c r="AA4605">
        <v>0</v>
      </c>
      <c r="AB4605">
        <v>2.1509775000000002</v>
      </c>
      <c r="AC4605" s="29">
        <v>69.549022500000007</v>
      </c>
      <c r="AD4605">
        <v>0</v>
      </c>
      <c r="AF4605">
        <v>136.57</v>
      </c>
      <c r="AG4605">
        <v>0</v>
      </c>
      <c r="AH4605">
        <v>6.83</v>
      </c>
      <c r="AI4605">
        <v>4.3019550000000004</v>
      </c>
      <c r="AJ4605">
        <v>139.09804500000001</v>
      </c>
      <c r="AK4605" t="s">
        <v>27</v>
      </c>
      <c r="AN4605" s="29">
        <v>0</v>
      </c>
      <c r="AO4605" s="30">
        <f t="shared" si="142"/>
        <v>0</v>
      </c>
      <c r="AP4605" s="30">
        <f t="shared" si="143"/>
        <v>0</v>
      </c>
    </row>
    <row r="4606" spans="1:42" x14ac:dyDescent="0.25">
      <c r="A4606" t="s">
        <v>219</v>
      </c>
      <c r="B4606">
        <v>1861269</v>
      </c>
      <c r="C4606" t="s">
        <v>15460</v>
      </c>
      <c r="D4606">
        <v>489081</v>
      </c>
      <c r="E4606" t="s">
        <v>15461</v>
      </c>
      <c r="F4606" t="s">
        <v>89</v>
      </c>
      <c r="G4606" t="s">
        <v>90</v>
      </c>
      <c r="H4606" t="s">
        <v>10</v>
      </c>
      <c r="I4606" t="s">
        <v>15462</v>
      </c>
      <c r="J4606" t="s">
        <v>15463</v>
      </c>
      <c r="K4606" t="s">
        <v>224</v>
      </c>
      <c r="L4606" t="s">
        <v>225</v>
      </c>
      <c r="M4606">
        <v>5015</v>
      </c>
      <c r="N4606">
        <v>1</v>
      </c>
      <c r="O4606" s="17">
        <v>45507</v>
      </c>
      <c r="P4606" t="s">
        <v>122</v>
      </c>
      <c r="Q4606" t="s">
        <v>24</v>
      </c>
      <c r="R4606" s="17">
        <v>45488</v>
      </c>
      <c r="S4606" s="27"/>
      <c r="T4606">
        <v>66.976666666666674</v>
      </c>
      <c r="U4606">
        <v>7.6533333333333333</v>
      </c>
      <c r="V4606">
        <v>74.63</v>
      </c>
      <c r="W4606">
        <v>3</v>
      </c>
      <c r="X4606">
        <v>3.73</v>
      </c>
      <c r="Y4606">
        <v>0</v>
      </c>
      <c r="Z4606">
        <v>0</v>
      </c>
      <c r="AA4606">
        <v>0</v>
      </c>
      <c r="AB4606">
        <v>2.3508450000000001</v>
      </c>
      <c r="AC4606" s="29">
        <v>76.009154999999993</v>
      </c>
      <c r="AD4606">
        <v>0</v>
      </c>
      <c r="AF4606">
        <v>223.89</v>
      </c>
      <c r="AG4606">
        <v>0</v>
      </c>
      <c r="AH4606">
        <v>11.19</v>
      </c>
      <c r="AI4606">
        <v>7.0525349999999998</v>
      </c>
      <c r="AJ4606">
        <v>228.02746500000001</v>
      </c>
      <c r="AK4606" t="s">
        <v>26</v>
      </c>
      <c r="AN4606" s="29">
        <v>3.5</v>
      </c>
      <c r="AO4606" s="30">
        <f t="shared" si="142"/>
        <v>1.0062499999999999</v>
      </c>
      <c r="AP4606" s="30">
        <f t="shared" si="143"/>
        <v>0.33541666666666664</v>
      </c>
    </row>
    <row r="4607" spans="1:42" x14ac:dyDescent="0.25">
      <c r="A4607" t="s">
        <v>219</v>
      </c>
      <c r="B4607">
        <v>1861267</v>
      </c>
      <c r="C4607" t="s">
        <v>15464</v>
      </c>
      <c r="D4607">
        <v>1059338</v>
      </c>
      <c r="E4607" t="s">
        <v>15465</v>
      </c>
      <c r="F4607" t="s">
        <v>89</v>
      </c>
      <c r="G4607" t="s">
        <v>90</v>
      </c>
      <c r="H4607" t="s">
        <v>10</v>
      </c>
      <c r="I4607" t="s">
        <v>15466</v>
      </c>
      <c r="J4607" t="s">
        <v>15467</v>
      </c>
      <c r="K4607" t="s">
        <v>115</v>
      </c>
      <c r="L4607" t="s">
        <v>271</v>
      </c>
      <c r="M4607">
        <v>8775</v>
      </c>
      <c r="N4607">
        <v>12</v>
      </c>
      <c r="O4607" s="17">
        <v>45489</v>
      </c>
      <c r="P4607" t="s">
        <v>99</v>
      </c>
      <c r="Q4607" t="s">
        <v>24</v>
      </c>
      <c r="R4607" s="17">
        <v>45488</v>
      </c>
      <c r="S4607" s="27"/>
      <c r="T4607">
        <v>43.306666666666658</v>
      </c>
      <c r="U4607">
        <v>4.72</v>
      </c>
      <c r="V4607">
        <v>48.026666666666671</v>
      </c>
      <c r="W4607">
        <v>3</v>
      </c>
      <c r="X4607">
        <v>2.4</v>
      </c>
      <c r="Y4607">
        <v>0</v>
      </c>
      <c r="Z4607">
        <v>0</v>
      </c>
      <c r="AA4607">
        <v>0</v>
      </c>
      <c r="AB4607">
        <v>1.51284</v>
      </c>
      <c r="AC4607" s="29">
        <v>48.913826666666672</v>
      </c>
      <c r="AD4607">
        <v>0</v>
      </c>
      <c r="AF4607">
        <v>144.08000000000001</v>
      </c>
      <c r="AG4607">
        <v>0</v>
      </c>
      <c r="AH4607">
        <v>7.2</v>
      </c>
      <c r="AI4607">
        <v>4.5385200000000001</v>
      </c>
      <c r="AJ4607">
        <v>146.74148</v>
      </c>
      <c r="AK4607" t="s">
        <v>26</v>
      </c>
      <c r="AN4607" s="29">
        <v>0</v>
      </c>
      <c r="AO4607" s="30">
        <f t="shared" si="142"/>
        <v>0</v>
      </c>
      <c r="AP4607" s="30">
        <f t="shared" si="143"/>
        <v>0</v>
      </c>
    </row>
    <row r="4608" spans="1:42" x14ac:dyDescent="0.25">
      <c r="A4608" t="s">
        <v>219</v>
      </c>
      <c r="B4608">
        <v>1861267</v>
      </c>
      <c r="C4608" t="s">
        <v>15468</v>
      </c>
      <c r="D4608">
        <v>1742182</v>
      </c>
      <c r="E4608" t="s">
        <v>15465</v>
      </c>
      <c r="F4608" t="s">
        <v>89</v>
      </c>
      <c r="G4608" t="s">
        <v>90</v>
      </c>
      <c r="H4608" t="s">
        <v>10</v>
      </c>
      <c r="I4608" t="s">
        <v>15466</v>
      </c>
      <c r="J4608" t="s">
        <v>15467</v>
      </c>
      <c r="K4608" t="s">
        <v>271</v>
      </c>
      <c r="L4608" t="s">
        <v>115</v>
      </c>
      <c r="M4608">
        <v>8740</v>
      </c>
      <c r="N4608">
        <v>14</v>
      </c>
      <c r="O4608" s="17">
        <v>45494</v>
      </c>
      <c r="P4608" t="s">
        <v>96</v>
      </c>
      <c r="Q4608" t="s">
        <v>24</v>
      </c>
      <c r="R4608" s="17">
        <v>45488</v>
      </c>
      <c r="S4608" s="27"/>
      <c r="T4608">
        <v>38.903333333333329</v>
      </c>
      <c r="U4608">
        <v>4.753333333333333</v>
      </c>
      <c r="V4608">
        <v>43.656666666666673</v>
      </c>
      <c r="W4608">
        <v>3</v>
      </c>
      <c r="X4608">
        <v>2.1833333333333331</v>
      </c>
      <c r="Y4608">
        <v>0</v>
      </c>
      <c r="Z4608">
        <v>0</v>
      </c>
      <c r="AA4608">
        <v>0</v>
      </c>
      <c r="AB4608">
        <v>1.3751850000000001</v>
      </c>
      <c r="AC4608" s="29">
        <v>44.464814999999987</v>
      </c>
      <c r="AD4608">
        <v>0</v>
      </c>
      <c r="AF4608">
        <v>130.97</v>
      </c>
      <c r="AG4608">
        <v>0</v>
      </c>
      <c r="AH4608">
        <v>6.55</v>
      </c>
      <c r="AI4608">
        <v>4.1255550000000003</v>
      </c>
      <c r="AJ4608">
        <v>133.39444499999999</v>
      </c>
      <c r="AK4608" t="s">
        <v>26</v>
      </c>
      <c r="AN4608" s="29">
        <v>0</v>
      </c>
      <c r="AO4608" s="30">
        <f t="shared" si="142"/>
        <v>0</v>
      </c>
      <c r="AP4608" s="30">
        <f t="shared" si="143"/>
        <v>0</v>
      </c>
    </row>
    <row r="4609" spans="1:42" x14ac:dyDescent="0.25">
      <c r="A4609" t="s">
        <v>219</v>
      </c>
      <c r="B4609">
        <v>1861262</v>
      </c>
      <c r="C4609" t="s">
        <v>15469</v>
      </c>
      <c r="D4609">
        <v>1742183</v>
      </c>
      <c r="E4609" t="s">
        <v>15470</v>
      </c>
      <c r="F4609" t="s">
        <v>89</v>
      </c>
      <c r="G4609" t="s">
        <v>90</v>
      </c>
      <c r="H4609" t="s">
        <v>14</v>
      </c>
      <c r="I4609" t="s">
        <v>15471</v>
      </c>
      <c r="J4609" t="s">
        <v>15472</v>
      </c>
      <c r="K4609" t="s">
        <v>271</v>
      </c>
      <c r="L4609" t="s">
        <v>92</v>
      </c>
      <c r="M4609">
        <v>8745</v>
      </c>
      <c r="N4609">
        <v>77</v>
      </c>
      <c r="O4609" s="17">
        <v>45496</v>
      </c>
      <c r="P4609" t="s">
        <v>96</v>
      </c>
      <c r="Q4609" t="s">
        <v>24</v>
      </c>
      <c r="R4609" s="17">
        <v>45488</v>
      </c>
      <c r="S4609" s="27"/>
      <c r="T4609">
        <v>120.19</v>
      </c>
      <c r="U4609">
        <v>4.7566666666666668</v>
      </c>
      <c r="V4609">
        <v>124.9466666666667</v>
      </c>
      <c r="W4609">
        <v>3</v>
      </c>
      <c r="X4609">
        <v>6.2466666666666661</v>
      </c>
      <c r="Y4609">
        <v>0</v>
      </c>
      <c r="Z4609">
        <v>0</v>
      </c>
      <c r="AA4609">
        <v>0</v>
      </c>
      <c r="AB4609">
        <v>3.9358200000000001</v>
      </c>
      <c r="AC4609" s="29">
        <v>127.25751333333331</v>
      </c>
      <c r="AD4609">
        <v>0</v>
      </c>
      <c r="AF4609">
        <v>374.84</v>
      </c>
      <c r="AG4609">
        <v>0</v>
      </c>
      <c r="AH4609">
        <v>18.739999999999998</v>
      </c>
      <c r="AI4609">
        <v>11.807460000000001</v>
      </c>
      <c r="AJ4609">
        <v>381.77253999999999</v>
      </c>
      <c r="AK4609" t="s">
        <v>26</v>
      </c>
      <c r="AN4609" s="29">
        <v>0</v>
      </c>
      <c r="AO4609" s="30">
        <f t="shared" si="142"/>
        <v>0</v>
      </c>
      <c r="AP4609" s="30">
        <f t="shared" si="143"/>
        <v>0</v>
      </c>
    </row>
    <row r="4610" spans="1:42" x14ac:dyDescent="0.25">
      <c r="A4610" t="s">
        <v>219</v>
      </c>
      <c r="B4610">
        <v>1861224</v>
      </c>
      <c r="C4610" t="s">
        <v>15473</v>
      </c>
      <c r="D4610">
        <v>1742168</v>
      </c>
      <c r="E4610" t="s">
        <v>15474</v>
      </c>
      <c r="F4610" t="s">
        <v>89</v>
      </c>
      <c r="G4610" t="s">
        <v>90</v>
      </c>
      <c r="H4610" t="s">
        <v>14</v>
      </c>
      <c r="I4610" t="s">
        <v>15475</v>
      </c>
      <c r="J4610" t="s">
        <v>15476</v>
      </c>
      <c r="K4610" t="s">
        <v>231</v>
      </c>
      <c r="L4610" t="s">
        <v>115</v>
      </c>
      <c r="M4610">
        <v>8330</v>
      </c>
      <c r="N4610">
        <v>39</v>
      </c>
      <c r="O4610" s="17">
        <v>45488</v>
      </c>
      <c r="P4610" t="s">
        <v>117</v>
      </c>
      <c r="Q4610" t="s">
        <v>24</v>
      </c>
      <c r="R4610" s="17">
        <v>45488</v>
      </c>
      <c r="S4610" s="27"/>
      <c r="T4610">
        <v>6.2533333333333339</v>
      </c>
      <c r="U4610">
        <v>2.8666666666666671</v>
      </c>
      <c r="V4610">
        <v>9.1199999999999992</v>
      </c>
      <c r="W4610">
        <v>3</v>
      </c>
      <c r="X4610">
        <v>0.45666666666666672</v>
      </c>
      <c r="Y4610">
        <v>0</v>
      </c>
      <c r="Z4610">
        <v>0</v>
      </c>
      <c r="AA4610">
        <v>0</v>
      </c>
      <c r="AB4610">
        <v>0.28727999999999998</v>
      </c>
      <c r="AC4610" s="29">
        <v>9.2893866666666671</v>
      </c>
      <c r="AD4610">
        <v>0</v>
      </c>
      <c r="AF4610">
        <v>27.36</v>
      </c>
      <c r="AG4610">
        <v>0</v>
      </c>
      <c r="AH4610">
        <v>1.37</v>
      </c>
      <c r="AI4610">
        <v>0.86184000000000005</v>
      </c>
      <c r="AJ4610">
        <v>27.86816</v>
      </c>
      <c r="AK4610" t="s">
        <v>26</v>
      </c>
      <c r="AN4610" s="29">
        <v>0</v>
      </c>
      <c r="AO4610" s="30">
        <f t="shared" ref="AO4610:AO4673" si="144">AN4610*(45%-14.25%-2%)</f>
        <v>0</v>
      </c>
      <c r="AP4610" s="30">
        <f t="shared" ref="AP4610:AP4673" si="145">AO4610/W4610</f>
        <v>0</v>
      </c>
    </row>
    <row r="4611" spans="1:42" x14ac:dyDescent="0.25">
      <c r="A4611" t="s">
        <v>219</v>
      </c>
      <c r="B4611">
        <v>1861224</v>
      </c>
      <c r="C4611" t="s">
        <v>15477</v>
      </c>
      <c r="D4611">
        <v>1742167</v>
      </c>
      <c r="E4611" t="s">
        <v>15474</v>
      </c>
      <c r="F4611" t="s">
        <v>89</v>
      </c>
      <c r="G4611" t="s">
        <v>90</v>
      </c>
      <c r="H4611" t="s">
        <v>14</v>
      </c>
      <c r="I4611" t="s">
        <v>15478</v>
      </c>
      <c r="J4611" t="s">
        <v>15479</v>
      </c>
      <c r="K4611" t="s">
        <v>231</v>
      </c>
      <c r="L4611" t="s">
        <v>115</v>
      </c>
      <c r="M4611">
        <v>8330</v>
      </c>
      <c r="N4611">
        <v>43</v>
      </c>
      <c r="O4611" s="17">
        <v>45488</v>
      </c>
      <c r="P4611" t="s">
        <v>117</v>
      </c>
      <c r="Q4611" t="s">
        <v>24</v>
      </c>
      <c r="R4611" s="17">
        <v>45488</v>
      </c>
      <c r="S4611" s="27"/>
      <c r="T4611">
        <v>6.2533333333333339</v>
      </c>
      <c r="U4611">
        <v>2.8666666666666671</v>
      </c>
      <c r="V4611">
        <v>9.1199999999999992</v>
      </c>
      <c r="W4611">
        <v>3</v>
      </c>
      <c r="X4611">
        <v>0.45666666666666672</v>
      </c>
      <c r="Y4611">
        <v>0</v>
      </c>
      <c r="Z4611">
        <v>0</v>
      </c>
      <c r="AA4611">
        <v>0</v>
      </c>
      <c r="AB4611">
        <v>0.28727999999999998</v>
      </c>
      <c r="AC4611" s="29">
        <v>9.2893866666666671</v>
      </c>
      <c r="AD4611">
        <v>0</v>
      </c>
      <c r="AF4611">
        <v>27.36</v>
      </c>
      <c r="AG4611">
        <v>0</v>
      </c>
      <c r="AH4611">
        <v>1.37</v>
      </c>
      <c r="AI4611">
        <v>0.86184000000000005</v>
      </c>
      <c r="AJ4611">
        <v>27.86816</v>
      </c>
      <c r="AK4611" t="s">
        <v>26</v>
      </c>
      <c r="AN4611" s="29">
        <v>0</v>
      </c>
      <c r="AO4611" s="30">
        <f t="shared" si="144"/>
        <v>0</v>
      </c>
      <c r="AP4611" s="30">
        <f t="shared" si="145"/>
        <v>0</v>
      </c>
    </row>
    <row r="4612" spans="1:42" x14ac:dyDescent="0.25">
      <c r="A4612" t="s">
        <v>219</v>
      </c>
      <c r="B4612">
        <v>1861224</v>
      </c>
      <c r="C4612" t="s">
        <v>15480</v>
      </c>
      <c r="D4612">
        <v>1742169</v>
      </c>
      <c r="E4612" t="s">
        <v>15474</v>
      </c>
      <c r="F4612" t="s">
        <v>89</v>
      </c>
      <c r="G4612" t="s">
        <v>90</v>
      </c>
      <c r="H4612" t="s">
        <v>14</v>
      </c>
      <c r="I4612" t="s">
        <v>15481</v>
      </c>
      <c r="J4612" t="s">
        <v>15482</v>
      </c>
      <c r="K4612" t="s">
        <v>231</v>
      </c>
      <c r="L4612" t="s">
        <v>115</v>
      </c>
      <c r="M4612">
        <v>8330</v>
      </c>
      <c r="N4612">
        <v>44</v>
      </c>
      <c r="O4612" s="17">
        <v>45488</v>
      </c>
      <c r="P4612" t="s">
        <v>117</v>
      </c>
      <c r="Q4612" t="s">
        <v>24</v>
      </c>
      <c r="R4612" s="17">
        <v>45488</v>
      </c>
      <c r="S4612" s="27"/>
      <c r="T4612">
        <v>6.2533333333333339</v>
      </c>
      <c r="U4612">
        <v>2.8666666666666671</v>
      </c>
      <c r="V4612">
        <v>9.1199999999999992</v>
      </c>
      <c r="W4612">
        <v>3</v>
      </c>
      <c r="X4612">
        <v>0.45666666666666672</v>
      </c>
      <c r="Y4612">
        <v>0</v>
      </c>
      <c r="Z4612">
        <v>0</v>
      </c>
      <c r="AA4612">
        <v>0</v>
      </c>
      <c r="AB4612">
        <v>0.28727999999999998</v>
      </c>
      <c r="AC4612" s="29">
        <v>9.2893866666666671</v>
      </c>
      <c r="AD4612">
        <v>0</v>
      </c>
      <c r="AF4612">
        <v>27.36</v>
      </c>
      <c r="AG4612">
        <v>0</v>
      </c>
      <c r="AH4612">
        <v>1.37</v>
      </c>
      <c r="AI4612">
        <v>0.86184000000000005</v>
      </c>
      <c r="AJ4612">
        <v>27.86816</v>
      </c>
      <c r="AK4612" t="s">
        <v>26</v>
      </c>
      <c r="AN4612" s="29">
        <v>0</v>
      </c>
      <c r="AO4612" s="30">
        <f t="shared" si="144"/>
        <v>0</v>
      </c>
      <c r="AP4612" s="30">
        <f t="shared" si="145"/>
        <v>0</v>
      </c>
    </row>
    <row r="4613" spans="1:42" x14ac:dyDescent="0.25">
      <c r="A4613" t="s">
        <v>219</v>
      </c>
      <c r="B4613">
        <v>1861165</v>
      </c>
      <c r="C4613" t="s">
        <v>15483</v>
      </c>
      <c r="D4613">
        <v>1742146</v>
      </c>
      <c r="E4613" t="s">
        <v>15484</v>
      </c>
      <c r="F4613" t="s">
        <v>89</v>
      </c>
      <c r="G4613" t="s">
        <v>90</v>
      </c>
      <c r="H4613" t="s">
        <v>10</v>
      </c>
      <c r="I4613" t="s">
        <v>15427</v>
      </c>
      <c r="J4613" t="s">
        <v>15428</v>
      </c>
      <c r="K4613" t="s">
        <v>225</v>
      </c>
      <c r="L4613" t="s">
        <v>224</v>
      </c>
      <c r="M4613">
        <v>8295</v>
      </c>
      <c r="N4613">
        <v>1</v>
      </c>
      <c r="O4613" s="17">
        <v>45505</v>
      </c>
      <c r="P4613" t="s">
        <v>138</v>
      </c>
      <c r="Q4613" t="s">
        <v>24</v>
      </c>
      <c r="R4613" s="17">
        <v>45488</v>
      </c>
      <c r="S4613" s="27"/>
      <c r="T4613">
        <v>67.073333333333338</v>
      </c>
      <c r="U4613">
        <v>6.34</v>
      </c>
      <c r="V4613">
        <v>73.413333333333341</v>
      </c>
      <c r="W4613">
        <v>3</v>
      </c>
      <c r="X4613">
        <v>3.67</v>
      </c>
      <c r="Y4613">
        <v>0</v>
      </c>
      <c r="Z4613">
        <v>0</v>
      </c>
      <c r="AA4613">
        <v>0</v>
      </c>
      <c r="AB4613">
        <v>2.3125200000000001</v>
      </c>
      <c r="AC4613" s="29">
        <v>74.770813333333336</v>
      </c>
      <c r="AD4613">
        <v>0</v>
      </c>
      <c r="AF4613">
        <v>220.24</v>
      </c>
      <c r="AG4613">
        <v>0</v>
      </c>
      <c r="AH4613">
        <v>11.01</v>
      </c>
      <c r="AI4613">
        <v>6.9375600000000004</v>
      </c>
      <c r="AJ4613">
        <v>224.31244000000001</v>
      </c>
      <c r="AK4613" t="s">
        <v>26</v>
      </c>
      <c r="AN4613" s="29">
        <v>10.5</v>
      </c>
      <c r="AO4613" s="30">
        <f t="shared" si="144"/>
        <v>3.0187499999999998</v>
      </c>
      <c r="AP4613" s="30">
        <f t="shared" si="145"/>
        <v>1.0062499999999999</v>
      </c>
    </row>
    <row r="4614" spans="1:42" x14ac:dyDescent="0.25">
      <c r="A4614" t="s">
        <v>219</v>
      </c>
      <c r="B4614">
        <v>1861165</v>
      </c>
      <c r="C4614" t="s">
        <v>15485</v>
      </c>
      <c r="D4614">
        <v>1742145</v>
      </c>
      <c r="E4614" t="s">
        <v>15484</v>
      </c>
      <c r="F4614" t="s">
        <v>89</v>
      </c>
      <c r="G4614" t="s">
        <v>90</v>
      </c>
      <c r="H4614" t="s">
        <v>10</v>
      </c>
      <c r="I4614" t="s">
        <v>15433</v>
      </c>
      <c r="J4614" t="s">
        <v>15434</v>
      </c>
      <c r="K4614" t="s">
        <v>225</v>
      </c>
      <c r="L4614" t="s">
        <v>224</v>
      </c>
      <c r="M4614">
        <v>8295</v>
      </c>
      <c r="N4614">
        <v>2</v>
      </c>
      <c r="O4614" s="17">
        <v>45505</v>
      </c>
      <c r="P4614" t="s">
        <v>138</v>
      </c>
      <c r="Q4614" t="s">
        <v>24</v>
      </c>
      <c r="R4614" s="17">
        <v>45488</v>
      </c>
      <c r="S4614" s="27"/>
      <c r="T4614">
        <v>67.073333333333338</v>
      </c>
      <c r="U4614">
        <v>6.34</v>
      </c>
      <c r="V4614">
        <v>73.413333333333341</v>
      </c>
      <c r="W4614">
        <v>3</v>
      </c>
      <c r="X4614">
        <v>3.67</v>
      </c>
      <c r="Y4614">
        <v>0</v>
      </c>
      <c r="Z4614">
        <v>0</v>
      </c>
      <c r="AA4614">
        <v>0</v>
      </c>
      <c r="AB4614">
        <v>2.3125200000000001</v>
      </c>
      <c r="AC4614" s="29">
        <v>74.770813333333336</v>
      </c>
      <c r="AD4614">
        <v>0</v>
      </c>
      <c r="AF4614">
        <v>220.24</v>
      </c>
      <c r="AG4614">
        <v>0</v>
      </c>
      <c r="AH4614">
        <v>11.01</v>
      </c>
      <c r="AI4614">
        <v>6.9375600000000004</v>
      </c>
      <c r="AJ4614">
        <v>224.31244000000001</v>
      </c>
      <c r="AK4614" t="s">
        <v>26</v>
      </c>
      <c r="AN4614" s="29">
        <v>10.5</v>
      </c>
      <c r="AO4614" s="30">
        <f t="shared" si="144"/>
        <v>3.0187499999999998</v>
      </c>
      <c r="AP4614" s="30">
        <f t="shared" si="145"/>
        <v>1.0062499999999999</v>
      </c>
    </row>
    <row r="4615" spans="1:42" x14ac:dyDescent="0.25">
      <c r="A4615" t="s">
        <v>219</v>
      </c>
      <c r="B4615">
        <v>1861165</v>
      </c>
      <c r="C4615" t="s">
        <v>15486</v>
      </c>
      <c r="D4615">
        <v>1742147</v>
      </c>
      <c r="E4615" t="s">
        <v>15484</v>
      </c>
      <c r="F4615" t="s">
        <v>89</v>
      </c>
      <c r="G4615" t="s">
        <v>90</v>
      </c>
      <c r="H4615" t="s">
        <v>10</v>
      </c>
      <c r="I4615" t="s">
        <v>15462</v>
      </c>
      <c r="J4615" t="s">
        <v>15463</v>
      </c>
      <c r="K4615" t="s">
        <v>225</v>
      </c>
      <c r="L4615" t="s">
        <v>224</v>
      </c>
      <c r="M4615">
        <v>8295</v>
      </c>
      <c r="N4615">
        <v>4</v>
      </c>
      <c r="O4615" s="17">
        <v>45505</v>
      </c>
      <c r="P4615" t="s">
        <v>138</v>
      </c>
      <c r="Q4615" t="s">
        <v>24</v>
      </c>
      <c r="R4615" s="17">
        <v>45488</v>
      </c>
      <c r="S4615" s="27"/>
      <c r="T4615">
        <v>67.073333333333338</v>
      </c>
      <c r="U4615">
        <v>6.34</v>
      </c>
      <c r="V4615">
        <v>73.413333333333341</v>
      </c>
      <c r="W4615">
        <v>3</v>
      </c>
      <c r="X4615">
        <v>3.67</v>
      </c>
      <c r="Y4615">
        <v>0</v>
      </c>
      <c r="Z4615">
        <v>0</v>
      </c>
      <c r="AA4615">
        <v>0</v>
      </c>
      <c r="AB4615">
        <v>2.3125200000000001</v>
      </c>
      <c r="AC4615" s="29">
        <v>74.770813333333336</v>
      </c>
      <c r="AD4615">
        <v>0</v>
      </c>
      <c r="AF4615">
        <v>220.24</v>
      </c>
      <c r="AG4615">
        <v>0</v>
      </c>
      <c r="AH4615">
        <v>11.01</v>
      </c>
      <c r="AI4615">
        <v>6.9375600000000004</v>
      </c>
      <c r="AJ4615">
        <v>224.31244000000001</v>
      </c>
      <c r="AK4615" t="s">
        <v>26</v>
      </c>
      <c r="AN4615" s="29">
        <v>10.5</v>
      </c>
      <c r="AO4615" s="30">
        <f t="shared" si="144"/>
        <v>3.0187499999999998</v>
      </c>
      <c r="AP4615" s="30">
        <f t="shared" si="145"/>
        <v>1.0062499999999999</v>
      </c>
    </row>
    <row r="4616" spans="1:42" x14ac:dyDescent="0.25">
      <c r="A4616" t="s">
        <v>219</v>
      </c>
      <c r="B4616">
        <v>1861161</v>
      </c>
      <c r="C4616" t="s">
        <v>15487</v>
      </c>
      <c r="D4616">
        <v>1742143</v>
      </c>
      <c r="E4616" t="s">
        <v>15488</v>
      </c>
      <c r="F4616" t="s">
        <v>89</v>
      </c>
      <c r="G4616" t="s">
        <v>90</v>
      </c>
      <c r="H4616" t="s">
        <v>10</v>
      </c>
      <c r="I4616" t="s">
        <v>15489</v>
      </c>
      <c r="J4616" t="s">
        <v>15490</v>
      </c>
      <c r="K4616" t="s">
        <v>271</v>
      </c>
      <c r="L4616" t="s">
        <v>94</v>
      </c>
      <c r="M4616">
        <v>2050</v>
      </c>
      <c r="N4616">
        <v>27</v>
      </c>
      <c r="O4616" s="17">
        <v>45498</v>
      </c>
      <c r="P4616" t="s">
        <v>109</v>
      </c>
      <c r="Q4616" t="s">
        <v>24</v>
      </c>
      <c r="R4616" s="17">
        <v>45488</v>
      </c>
      <c r="S4616" s="27"/>
      <c r="T4616">
        <v>106.93</v>
      </c>
      <c r="U4616">
        <v>4.3166666666666664</v>
      </c>
      <c r="V4616">
        <v>111.2466666666667</v>
      </c>
      <c r="W4616">
        <v>3</v>
      </c>
      <c r="X4616">
        <v>5.5633333333333326</v>
      </c>
      <c r="Y4616">
        <v>0</v>
      </c>
      <c r="Z4616">
        <v>0</v>
      </c>
      <c r="AA4616">
        <v>0</v>
      </c>
      <c r="AB4616">
        <v>3.50427</v>
      </c>
      <c r="AC4616" s="29">
        <v>113.30573</v>
      </c>
      <c r="AD4616">
        <v>0</v>
      </c>
      <c r="AF4616">
        <v>333.74</v>
      </c>
      <c r="AG4616">
        <v>0</v>
      </c>
      <c r="AH4616">
        <v>16.690000000000001</v>
      </c>
      <c r="AI4616">
        <v>10.51281</v>
      </c>
      <c r="AJ4616">
        <v>339.91719000000001</v>
      </c>
      <c r="AK4616" t="s">
        <v>26</v>
      </c>
      <c r="AN4616" s="29">
        <v>0</v>
      </c>
      <c r="AO4616" s="30">
        <f t="shared" si="144"/>
        <v>0</v>
      </c>
      <c r="AP4616" s="30">
        <f t="shared" si="145"/>
        <v>0</v>
      </c>
    </row>
    <row r="4617" spans="1:42" x14ac:dyDescent="0.25">
      <c r="A4617" t="s">
        <v>219</v>
      </c>
      <c r="B4617">
        <v>1861102</v>
      </c>
      <c r="C4617" t="s">
        <v>15491</v>
      </c>
      <c r="D4617">
        <v>1742125</v>
      </c>
      <c r="E4617" t="s">
        <v>15492</v>
      </c>
      <c r="F4617" t="s">
        <v>89</v>
      </c>
      <c r="G4617" t="s">
        <v>90</v>
      </c>
      <c r="H4617" t="s">
        <v>14</v>
      </c>
      <c r="I4617" t="s">
        <v>15493</v>
      </c>
      <c r="J4617" t="s">
        <v>15494</v>
      </c>
      <c r="K4617" t="s">
        <v>266</v>
      </c>
      <c r="L4617" t="s">
        <v>115</v>
      </c>
      <c r="M4617">
        <v>2060</v>
      </c>
      <c r="N4617">
        <v>19</v>
      </c>
      <c r="O4617" s="17">
        <v>45494</v>
      </c>
      <c r="P4617" t="s">
        <v>101</v>
      </c>
      <c r="Q4617" t="s">
        <v>24</v>
      </c>
      <c r="R4617" s="17">
        <v>45488</v>
      </c>
      <c r="S4617" s="27"/>
      <c r="T4617">
        <v>46.623333333333328</v>
      </c>
      <c r="U4617">
        <v>5.706666666666667</v>
      </c>
      <c r="V4617">
        <v>52.330000000000013</v>
      </c>
      <c r="W4617">
        <v>3</v>
      </c>
      <c r="X4617">
        <v>2.6166666666666671</v>
      </c>
      <c r="Y4617">
        <v>0</v>
      </c>
      <c r="Z4617">
        <v>0</v>
      </c>
      <c r="AA4617">
        <v>0</v>
      </c>
      <c r="AB4617">
        <v>1.6483950000000001</v>
      </c>
      <c r="AC4617" s="29">
        <v>53.298271666666658</v>
      </c>
      <c r="AD4617">
        <v>0</v>
      </c>
      <c r="AF4617">
        <v>156.99</v>
      </c>
      <c r="AG4617">
        <v>0</v>
      </c>
      <c r="AH4617">
        <v>7.85</v>
      </c>
      <c r="AI4617">
        <v>4.9451850000000004</v>
      </c>
      <c r="AJ4617">
        <v>159.89481499999999</v>
      </c>
      <c r="AK4617" t="s">
        <v>26</v>
      </c>
      <c r="AN4617" s="29">
        <v>0</v>
      </c>
      <c r="AO4617" s="30">
        <f t="shared" si="144"/>
        <v>0</v>
      </c>
      <c r="AP4617" s="30">
        <f t="shared" si="145"/>
        <v>0</v>
      </c>
    </row>
    <row r="4618" spans="1:42" x14ac:dyDescent="0.25">
      <c r="A4618" t="s">
        <v>219</v>
      </c>
      <c r="B4618">
        <v>1861102</v>
      </c>
      <c r="C4618" t="s">
        <v>15495</v>
      </c>
      <c r="D4618">
        <v>1742126</v>
      </c>
      <c r="E4618" t="s">
        <v>15492</v>
      </c>
      <c r="F4618" t="s">
        <v>89</v>
      </c>
      <c r="G4618" t="s">
        <v>90</v>
      </c>
      <c r="H4618" t="s">
        <v>14</v>
      </c>
      <c r="I4618" t="s">
        <v>15496</v>
      </c>
      <c r="J4618" t="s">
        <v>15497</v>
      </c>
      <c r="K4618" t="s">
        <v>266</v>
      </c>
      <c r="L4618" t="s">
        <v>115</v>
      </c>
      <c r="M4618">
        <v>2060</v>
      </c>
      <c r="N4618">
        <v>20</v>
      </c>
      <c r="O4618" s="17">
        <v>45494</v>
      </c>
      <c r="P4618" t="s">
        <v>101</v>
      </c>
      <c r="Q4618" t="s">
        <v>24</v>
      </c>
      <c r="R4618" s="17">
        <v>45488</v>
      </c>
      <c r="S4618" s="27"/>
      <c r="T4618">
        <v>46.623333333333328</v>
      </c>
      <c r="U4618">
        <v>5.706666666666667</v>
      </c>
      <c r="V4618">
        <v>52.330000000000013</v>
      </c>
      <c r="W4618">
        <v>3</v>
      </c>
      <c r="X4618">
        <v>2.6166666666666671</v>
      </c>
      <c r="Y4618">
        <v>0</v>
      </c>
      <c r="Z4618">
        <v>0</v>
      </c>
      <c r="AA4618">
        <v>0</v>
      </c>
      <c r="AB4618">
        <v>1.6483950000000001</v>
      </c>
      <c r="AC4618" s="29">
        <v>53.298271666666658</v>
      </c>
      <c r="AD4618">
        <v>0</v>
      </c>
      <c r="AF4618">
        <v>156.99</v>
      </c>
      <c r="AG4618">
        <v>0</v>
      </c>
      <c r="AH4618">
        <v>7.85</v>
      </c>
      <c r="AI4618">
        <v>4.9451850000000004</v>
      </c>
      <c r="AJ4618">
        <v>159.89481499999999</v>
      </c>
      <c r="AK4618" t="s">
        <v>26</v>
      </c>
      <c r="AN4618" s="29">
        <v>0</v>
      </c>
      <c r="AO4618" s="30">
        <f t="shared" si="144"/>
        <v>0</v>
      </c>
      <c r="AP4618" s="30">
        <f t="shared" si="145"/>
        <v>0</v>
      </c>
    </row>
    <row r="4619" spans="1:42" x14ac:dyDescent="0.25">
      <c r="A4619" t="s">
        <v>219</v>
      </c>
      <c r="B4619">
        <v>1861099</v>
      </c>
      <c r="C4619" t="s">
        <v>15498</v>
      </c>
      <c r="D4619">
        <v>1059318</v>
      </c>
      <c r="E4619" t="s">
        <v>15499</v>
      </c>
      <c r="F4619" t="s">
        <v>89</v>
      </c>
      <c r="G4619" t="s">
        <v>90</v>
      </c>
      <c r="H4619" t="s">
        <v>10</v>
      </c>
      <c r="I4619" t="s">
        <v>15500</v>
      </c>
      <c r="J4619" t="s">
        <v>15501</v>
      </c>
      <c r="K4619" t="s">
        <v>134</v>
      </c>
      <c r="L4619" t="s">
        <v>266</v>
      </c>
      <c r="M4619">
        <v>2525</v>
      </c>
      <c r="N4619">
        <v>71</v>
      </c>
      <c r="O4619" s="17">
        <v>45488</v>
      </c>
      <c r="P4619" t="s">
        <v>107</v>
      </c>
      <c r="Q4619" t="s">
        <v>24</v>
      </c>
      <c r="R4619" s="17">
        <v>45488</v>
      </c>
      <c r="S4619" s="27"/>
      <c r="T4619">
        <v>113.15333333333329</v>
      </c>
      <c r="U4619">
        <v>5.0533333333333337</v>
      </c>
      <c r="V4619">
        <v>118.20666666666671</v>
      </c>
      <c r="W4619">
        <v>3</v>
      </c>
      <c r="X4619">
        <v>5.91</v>
      </c>
      <c r="Y4619">
        <v>0</v>
      </c>
      <c r="Z4619">
        <v>0</v>
      </c>
      <c r="AA4619">
        <v>0</v>
      </c>
      <c r="AB4619">
        <v>3.7235100000000001</v>
      </c>
      <c r="AC4619" s="29">
        <v>120.3931566666667</v>
      </c>
      <c r="AD4619">
        <v>0</v>
      </c>
      <c r="AF4619">
        <v>354.62</v>
      </c>
      <c r="AG4619">
        <v>0</v>
      </c>
      <c r="AH4619">
        <v>17.73</v>
      </c>
      <c r="AI4619">
        <v>11.170529999999999</v>
      </c>
      <c r="AJ4619">
        <v>361.17946999999998</v>
      </c>
      <c r="AK4619" t="s">
        <v>26</v>
      </c>
      <c r="AN4619" s="29">
        <v>0</v>
      </c>
      <c r="AO4619" s="30">
        <f t="shared" si="144"/>
        <v>0</v>
      </c>
      <c r="AP4619" s="30">
        <f t="shared" si="145"/>
        <v>0</v>
      </c>
    </row>
    <row r="4620" spans="1:42" x14ac:dyDescent="0.25">
      <c r="A4620" t="s">
        <v>219</v>
      </c>
      <c r="B4620">
        <v>1861089</v>
      </c>
      <c r="C4620" t="s">
        <v>15502</v>
      </c>
      <c r="D4620">
        <v>1742121</v>
      </c>
      <c r="E4620" t="s">
        <v>15503</v>
      </c>
      <c r="F4620" t="s">
        <v>89</v>
      </c>
      <c r="G4620" t="s">
        <v>90</v>
      </c>
      <c r="H4620" t="s">
        <v>10</v>
      </c>
      <c r="I4620" t="s">
        <v>15504</v>
      </c>
      <c r="J4620" t="s">
        <v>15505</v>
      </c>
      <c r="K4620" t="s">
        <v>266</v>
      </c>
      <c r="L4620" t="s">
        <v>224</v>
      </c>
      <c r="M4620">
        <v>992362</v>
      </c>
      <c r="N4620">
        <v>75</v>
      </c>
      <c r="O4620" s="17">
        <v>45488</v>
      </c>
      <c r="P4620" t="s">
        <v>577</v>
      </c>
      <c r="Q4620" t="s">
        <v>24</v>
      </c>
      <c r="R4620" s="17">
        <v>45488</v>
      </c>
      <c r="S4620" s="27"/>
      <c r="T4620">
        <v>94.993333333333339</v>
      </c>
      <c r="U4620">
        <v>6.37</v>
      </c>
      <c r="V4620">
        <v>101.3633333333333</v>
      </c>
      <c r="W4620">
        <v>3</v>
      </c>
      <c r="X4620">
        <v>5.0666666666666664</v>
      </c>
      <c r="Y4620">
        <v>0</v>
      </c>
      <c r="Z4620">
        <v>0</v>
      </c>
      <c r="AA4620">
        <v>0</v>
      </c>
      <c r="AB4620">
        <v>3.1929449999999999</v>
      </c>
      <c r="AC4620" s="29">
        <v>103.237055</v>
      </c>
      <c r="AD4620">
        <v>0</v>
      </c>
      <c r="AF4620">
        <v>304.08999999999997</v>
      </c>
      <c r="AG4620">
        <v>0</v>
      </c>
      <c r="AH4620">
        <v>15.2</v>
      </c>
      <c r="AI4620">
        <v>9.5788349999999998</v>
      </c>
      <c r="AJ4620">
        <v>309.71116499999988</v>
      </c>
      <c r="AK4620" t="s">
        <v>26</v>
      </c>
      <c r="AN4620" s="29">
        <v>0</v>
      </c>
      <c r="AO4620" s="30">
        <f t="shared" si="144"/>
        <v>0</v>
      </c>
      <c r="AP4620" s="30">
        <f t="shared" si="145"/>
        <v>0</v>
      </c>
    </row>
    <row r="4621" spans="1:42" x14ac:dyDescent="0.25">
      <c r="A4621" t="s">
        <v>219</v>
      </c>
      <c r="B4621">
        <v>1861074</v>
      </c>
      <c r="C4621" t="s">
        <v>15506</v>
      </c>
      <c r="D4621">
        <v>1059314</v>
      </c>
      <c r="E4621" t="s">
        <v>15507</v>
      </c>
      <c r="F4621" t="s">
        <v>89</v>
      </c>
      <c r="G4621" t="s">
        <v>90</v>
      </c>
      <c r="H4621" t="s">
        <v>10</v>
      </c>
      <c r="I4621" t="s">
        <v>15500</v>
      </c>
      <c r="J4621" t="s">
        <v>15501</v>
      </c>
      <c r="K4621" t="s">
        <v>134</v>
      </c>
      <c r="L4621" t="s">
        <v>266</v>
      </c>
      <c r="M4621">
        <v>2525</v>
      </c>
      <c r="N4621">
        <v>77</v>
      </c>
      <c r="O4621" s="17">
        <v>45488</v>
      </c>
      <c r="P4621" t="s">
        <v>107</v>
      </c>
      <c r="Q4621" t="s">
        <v>24</v>
      </c>
      <c r="R4621" s="17">
        <v>45488</v>
      </c>
      <c r="S4621" s="27"/>
      <c r="T4621">
        <v>113.15333333333329</v>
      </c>
      <c r="U4621">
        <v>5.0533333333333337</v>
      </c>
      <c r="V4621">
        <v>118.20666666666671</v>
      </c>
      <c r="W4621">
        <v>3</v>
      </c>
      <c r="X4621">
        <v>5.91</v>
      </c>
      <c r="Y4621">
        <v>0</v>
      </c>
      <c r="Z4621">
        <v>0</v>
      </c>
      <c r="AA4621">
        <v>0</v>
      </c>
      <c r="AB4621">
        <v>3.7235100000000001</v>
      </c>
      <c r="AC4621" s="29">
        <v>120.3931566666667</v>
      </c>
      <c r="AD4621">
        <v>0</v>
      </c>
      <c r="AF4621">
        <v>354.62</v>
      </c>
      <c r="AG4621">
        <v>0</v>
      </c>
      <c r="AH4621">
        <v>17.73</v>
      </c>
      <c r="AI4621">
        <v>11.170529999999999</v>
      </c>
      <c r="AJ4621">
        <v>361.17946999999998</v>
      </c>
      <c r="AK4621" t="s">
        <v>26</v>
      </c>
      <c r="AN4621" s="29">
        <v>5.9</v>
      </c>
      <c r="AO4621" s="30">
        <f t="shared" si="144"/>
        <v>1.69625</v>
      </c>
      <c r="AP4621" s="30">
        <f t="shared" si="145"/>
        <v>0.56541666666666668</v>
      </c>
    </row>
    <row r="4622" spans="1:42" x14ac:dyDescent="0.25">
      <c r="A4622" t="s">
        <v>219</v>
      </c>
      <c r="B4622">
        <v>1861055</v>
      </c>
      <c r="C4622" t="s">
        <v>15508</v>
      </c>
      <c r="D4622">
        <v>1059311</v>
      </c>
      <c r="E4622" t="s">
        <v>15509</v>
      </c>
      <c r="F4622" t="s">
        <v>89</v>
      </c>
      <c r="G4622" t="s">
        <v>90</v>
      </c>
      <c r="H4622" t="s">
        <v>10</v>
      </c>
      <c r="I4622" t="s">
        <v>15510</v>
      </c>
      <c r="J4622" t="s">
        <v>15511</v>
      </c>
      <c r="K4622" t="s">
        <v>92</v>
      </c>
      <c r="L4622" t="s">
        <v>271</v>
      </c>
      <c r="M4622">
        <v>8785</v>
      </c>
      <c r="N4622">
        <v>80</v>
      </c>
      <c r="O4622" s="17">
        <v>45491</v>
      </c>
      <c r="P4622" t="s">
        <v>109</v>
      </c>
      <c r="Q4622" t="s">
        <v>24</v>
      </c>
      <c r="R4622" s="17">
        <v>45488</v>
      </c>
      <c r="S4622" s="27"/>
      <c r="T4622">
        <v>122.3866666666667</v>
      </c>
      <c r="U4622">
        <v>5</v>
      </c>
      <c r="V4622">
        <v>127.3866666666667</v>
      </c>
      <c r="W4622">
        <v>3</v>
      </c>
      <c r="X4622">
        <v>6.37</v>
      </c>
      <c r="Y4622">
        <v>0</v>
      </c>
      <c r="Z4622">
        <v>0</v>
      </c>
      <c r="AA4622">
        <v>0</v>
      </c>
      <c r="AB4622">
        <v>4.0126799999999996</v>
      </c>
      <c r="AC4622" s="29">
        <v>129.7439866666667</v>
      </c>
      <c r="AD4622">
        <v>0</v>
      </c>
      <c r="AF4622">
        <v>382.16</v>
      </c>
      <c r="AG4622">
        <v>0</v>
      </c>
      <c r="AH4622">
        <v>19.11</v>
      </c>
      <c r="AI4622">
        <v>12.038040000000001</v>
      </c>
      <c r="AJ4622">
        <v>389.23196000000002</v>
      </c>
      <c r="AK4622" t="s">
        <v>26</v>
      </c>
      <c r="AN4622" s="29">
        <v>0</v>
      </c>
      <c r="AO4622" s="30">
        <f t="shared" si="144"/>
        <v>0</v>
      </c>
      <c r="AP4622" s="30">
        <f t="shared" si="145"/>
        <v>0</v>
      </c>
    </row>
    <row r="4623" spans="1:42" x14ac:dyDescent="0.25">
      <c r="A4623" t="s">
        <v>219</v>
      </c>
      <c r="B4623">
        <v>1861055</v>
      </c>
      <c r="C4623" t="s">
        <v>15512</v>
      </c>
      <c r="D4623">
        <v>1059312</v>
      </c>
      <c r="E4623" t="s">
        <v>15509</v>
      </c>
      <c r="F4623" t="s">
        <v>89</v>
      </c>
      <c r="G4623" t="s">
        <v>90</v>
      </c>
      <c r="H4623" t="s">
        <v>10</v>
      </c>
      <c r="I4623" t="s">
        <v>15513</v>
      </c>
      <c r="J4623" t="s">
        <v>15514</v>
      </c>
      <c r="K4623" t="s">
        <v>92</v>
      </c>
      <c r="L4623" t="s">
        <v>271</v>
      </c>
      <c r="M4623">
        <v>8785</v>
      </c>
      <c r="N4623">
        <v>79</v>
      </c>
      <c r="O4623" s="17">
        <v>45491</v>
      </c>
      <c r="P4623" t="s">
        <v>109</v>
      </c>
      <c r="Q4623" t="s">
        <v>24</v>
      </c>
      <c r="R4623" s="17">
        <v>45488</v>
      </c>
      <c r="S4623" s="27"/>
      <c r="T4623">
        <v>122.3866666666667</v>
      </c>
      <c r="U4623">
        <v>5</v>
      </c>
      <c r="V4623">
        <v>127.3866666666667</v>
      </c>
      <c r="W4623">
        <v>3</v>
      </c>
      <c r="X4623">
        <v>6.37</v>
      </c>
      <c r="Y4623">
        <v>0</v>
      </c>
      <c r="Z4623">
        <v>0</v>
      </c>
      <c r="AA4623">
        <v>0</v>
      </c>
      <c r="AB4623">
        <v>4.0126799999999996</v>
      </c>
      <c r="AC4623" s="29">
        <v>129.7439866666667</v>
      </c>
      <c r="AD4623">
        <v>0</v>
      </c>
      <c r="AF4623">
        <v>382.16</v>
      </c>
      <c r="AG4623">
        <v>0</v>
      </c>
      <c r="AH4623">
        <v>19.11</v>
      </c>
      <c r="AI4623">
        <v>12.038040000000001</v>
      </c>
      <c r="AJ4623">
        <v>389.23196000000002</v>
      </c>
      <c r="AK4623" t="s">
        <v>26</v>
      </c>
      <c r="AN4623" s="29">
        <v>0</v>
      </c>
      <c r="AO4623" s="30">
        <f t="shared" si="144"/>
        <v>0</v>
      </c>
      <c r="AP4623" s="30">
        <f t="shared" si="145"/>
        <v>0</v>
      </c>
    </row>
    <row r="4624" spans="1:42" x14ac:dyDescent="0.25">
      <c r="A4624" t="s">
        <v>219</v>
      </c>
      <c r="B4624">
        <v>1860964</v>
      </c>
      <c r="C4624" t="s">
        <v>15515</v>
      </c>
      <c r="D4624">
        <v>155909</v>
      </c>
      <c r="E4624" t="s">
        <v>15516</v>
      </c>
      <c r="F4624" t="s">
        <v>89</v>
      </c>
      <c r="G4624" t="s">
        <v>90</v>
      </c>
      <c r="H4624" t="s">
        <v>10</v>
      </c>
      <c r="I4624" t="s">
        <v>15517</v>
      </c>
      <c r="J4624" t="s">
        <v>15518</v>
      </c>
      <c r="K4624" t="s">
        <v>411</v>
      </c>
      <c r="L4624" t="s">
        <v>470</v>
      </c>
      <c r="M4624">
        <v>826</v>
      </c>
      <c r="N4624">
        <v>30</v>
      </c>
      <c r="O4624" s="17">
        <v>45488</v>
      </c>
      <c r="P4624" t="s">
        <v>786</v>
      </c>
      <c r="Q4624" t="s">
        <v>24</v>
      </c>
      <c r="R4624" s="17">
        <v>45488</v>
      </c>
      <c r="S4624" s="27"/>
      <c r="T4624">
        <v>38.19</v>
      </c>
      <c r="U4624">
        <v>1.38</v>
      </c>
      <c r="V4624">
        <v>39.57</v>
      </c>
      <c r="W4624">
        <v>3</v>
      </c>
      <c r="X4624">
        <v>1.98</v>
      </c>
      <c r="Y4624">
        <v>0</v>
      </c>
      <c r="Z4624">
        <v>0</v>
      </c>
      <c r="AA4624">
        <v>0</v>
      </c>
      <c r="AB4624">
        <v>1.2464550000000001</v>
      </c>
      <c r="AC4624" s="29">
        <v>40.303544999999993</v>
      </c>
      <c r="AD4624">
        <v>0</v>
      </c>
      <c r="AF4624">
        <v>118.71</v>
      </c>
      <c r="AG4624">
        <v>0</v>
      </c>
      <c r="AH4624">
        <v>5.94</v>
      </c>
      <c r="AI4624">
        <v>3.7393649999999998</v>
      </c>
      <c r="AJ4624">
        <v>120.910635</v>
      </c>
      <c r="AK4624" t="s">
        <v>26</v>
      </c>
      <c r="AN4624" s="29">
        <v>0</v>
      </c>
      <c r="AO4624" s="30">
        <f t="shared" si="144"/>
        <v>0</v>
      </c>
      <c r="AP4624" s="30">
        <f t="shared" si="145"/>
        <v>0</v>
      </c>
    </row>
    <row r="4625" spans="1:42" x14ac:dyDescent="0.25">
      <c r="A4625" t="s">
        <v>219</v>
      </c>
      <c r="B4625">
        <v>1860958</v>
      </c>
      <c r="C4625" t="s">
        <v>15519</v>
      </c>
      <c r="D4625">
        <v>489051</v>
      </c>
      <c r="E4625" t="s">
        <v>15520</v>
      </c>
      <c r="F4625" t="s">
        <v>89</v>
      </c>
      <c r="G4625" t="s">
        <v>90</v>
      </c>
      <c r="H4625" t="s">
        <v>137</v>
      </c>
      <c r="I4625" t="s">
        <v>15521</v>
      </c>
      <c r="J4625" t="s">
        <v>15522</v>
      </c>
      <c r="K4625" t="s">
        <v>224</v>
      </c>
      <c r="L4625" t="s">
        <v>271</v>
      </c>
      <c r="M4625">
        <v>8390</v>
      </c>
      <c r="N4625">
        <v>35</v>
      </c>
      <c r="O4625" s="17">
        <v>45488</v>
      </c>
      <c r="P4625" t="s">
        <v>133</v>
      </c>
      <c r="Q4625" t="s">
        <v>24</v>
      </c>
      <c r="R4625" s="17">
        <v>45488</v>
      </c>
      <c r="S4625" s="27"/>
      <c r="T4625">
        <v>25.152000000000001</v>
      </c>
      <c r="U4625">
        <v>3.8460000000000001</v>
      </c>
      <c r="V4625">
        <v>28.998000000000001</v>
      </c>
      <c r="W4625">
        <v>5</v>
      </c>
      <c r="X4625">
        <v>1.45</v>
      </c>
      <c r="Y4625">
        <v>0</v>
      </c>
      <c r="Z4625">
        <v>0</v>
      </c>
      <c r="AA4625">
        <v>0</v>
      </c>
      <c r="AB4625">
        <v>1.5223949999999999</v>
      </c>
      <c r="AC4625" s="29">
        <v>28.925605000000001</v>
      </c>
      <c r="AD4625">
        <v>0</v>
      </c>
      <c r="AF4625">
        <v>144.99</v>
      </c>
      <c r="AG4625">
        <v>0</v>
      </c>
      <c r="AH4625">
        <v>7.25</v>
      </c>
      <c r="AI4625">
        <v>7.6119750000000002</v>
      </c>
      <c r="AJ4625">
        <v>144.62802500000001</v>
      </c>
      <c r="AK4625" t="s">
        <v>29</v>
      </c>
      <c r="AN4625" s="29">
        <v>0</v>
      </c>
      <c r="AO4625" s="30">
        <f t="shared" si="144"/>
        <v>0</v>
      </c>
      <c r="AP4625" s="30">
        <f t="shared" si="145"/>
        <v>0</v>
      </c>
    </row>
    <row r="4626" spans="1:42" x14ac:dyDescent="0.25">
      <c r="A4626" t="s">
        <v>219</v>
      </c>
      <c r="B4626">
        <v>1860958</v>
      </c>
      <c r="C4626" t="s">
        <v>15523</v>
      </c>
      <c r="D4626">
        <v>489050</v>
      </c>
      <c r="E4626" t="s">
        <v>15520</v>
      </c>
      <c r="F4626" t="s">
        <v>89</v>
      </c>
      <c r="G4626" t="s">
        <v>90</v>
      </c>
      <c r="H4626" t="s">
        <v>137</v>
      </c>
      <c r="I4626" t="s">
        <v>15524</v>
      </c>
      <c r="J4626" t="s">
        <v>15525</v>
      </c>
      <c r="K4626" t="s">
        <v>224</v>
      </c>
      <c r="L4626" t="s">
        <v>271</v>
      </c>
      <c r="M4626">
        <v>8390</v>
      </c>
      <c r="N4626">
        <v>31</v>
      </c>
      <c r="O4626" s="17">
        <v>45488</v>
      </c>
      <c r="P4626" t="s">
        <v>133</v>
      </c>
      <c r="Q4626" t="s">
        <v>24</v>
      </c>
      <c r="R4626" s="17">
        <v>45488</v>
      </c>
      <c r="S4626" s="27"/>
      <c r="T4626">
        <v>25.152000000000001</v>
      </c>
      <c r="U4626">
        <v>3.8460000000000001</v>
      </c>
      <c r="V4626">
        <v>28.998000000000001</v>
      </c>
      <c r="W4626">
        <v>5</v>
      </c>
      <c r="X4626">
        <v>1.45</v>
      </c>
      <c r="Y4626">
        <v>0</v>
      </c>
      <c r="Z4626">
        <v>0</v>
      </c>
      <c r="AA4626">
        <v>0</v>
      </c>
      <c r="AB4626">
        <v>1.5223949999999999</v>
      </c>
      <c r="AC4626" s="29">
        <v>28.925605000000001</v>
      </c>
      <c r="AD4626">
        <v>0</v>
      </c>
      <c r="AF4626">
        <v>144.99</v>
      </c>
      <c r="AG4626">
        <v>0</v>
      </c>
      <c r="AH4626">
        <v>7.25</v>
      </c>
      <c r="AI4626">
        <v>7.6119750000000002</v>
      </c>
      <c r="AJ4626">
        <v>144.62802500000001</v>
      </c>
      <c r="AK4626" t="s">
        <v>29</v>
      </c>
      <c r="AN4626" s="29">
        <v>0</v>
      </c>
      <c r="AO4626" s="30">
        <f t="shared" si="144"/>
        <v>0</v>
      </c>
      <c r="AP4626" s="30">
        <f t="shared" si="145"/>
        <v>0</v>
      </c>
    </row>
    <row r="4627" spans="1:42" x14ac:dyDescent="0.25">
      <c r="A4627" t="s">
        <v>219</v>
      </c>
      <c r="B4627">
        <v>1860958</v>
      </c>
      <c r="C4627" t="s">
        <v>15526</v>
      </c>
      <c r="D4627">
        <v>489049</v>
      </c>
      <c r="E4627" t="s">
        <v>15520</v>
      </c>
      <c r="F4627" t="s">
        <v>89</v>
      </c>
      <c r="G4627" t="s">
        <v>90</v>
      </c>
      <c r="H4627" t="s">
        <v>137</v>
      </c>
      <c r="I4627" t="s">
        <v>15527</v>
      </c>
      <c r="J4627" t="s">
        <v>15528</v>
      </c>
      <c r="K4627" t="s">
        <v>224</v>
      </c>
      <c r="L4627" t="s">
        <v>271</v>
      </c>
      <c r="M4627">
        <v>8390</v>
      </c>
      <c r="N4627">
        <v>36</v>
      </c>
      <c r="O4627" s="17">
        <v>45488</v>
      </c>
      <c r="P4627" t="s">
        <v>133</v>
      </c>
      <c r="Q4627" t="s">
        <v>24</v>
      </c>
      <c r="R4627" s="17">
        <v>45488</v>
      </c>
      <c r="S4627" s="27"/>
      <c r="T4627">
        <v>25.152000000000001</v>
      </c>
      <c r="U4627">
        <v>3.8460000000000001</v>
      </c>
      <c r="V4627">
        <v>28.998000000000001</v>
      </c>
      <c r="W4627">
        <v>5</v>
      </c>
      <c r="X4627">
        <v>1.45</v>
      </c>
      <c r="Y4627">
        <v>0</v>
      </c>
      <c r="Z4627">
        <v>0</v>
      </c>
      <c r="AA4627">
        <v>0</v>
      </c>
      <c r="AB4627">
        <v>1.5223949999999999</v>
      </c>
      <c r="AC4627" s="29">
        <v>28.925605000000001</v>
      </c>
      <c r="AD4627">
        <v>0</v>
      </c>
      <c r="AF4627">
        <v>144.99</v>
      </c>
      <c r="AG4627">
        <v>0</v>
      </c>
      <c r="AH4627">
        <v>7.25</v>
      </c>
      <c r="AI4627">
        <v>7.6119750000000002</v>
      </c>
      <c r="AJ4627">
        <v>144.62802500000001</v>
      </c>
      <c r="AK4627" t="s">
        <v>29</v>
      </c>
      <c r="AN4627" s="29">
        <v>0</v>
      </c>
      <c r="AO4627" s="30">
        <f t="shared" si="144"/>
        <v>0</v>
      </c>
      <c r="AP4627" s="30">
        <f t="shared" si="145"/>
        <v>0</v>
      </c>
    </row>
    <row r="4628" spans="1:42" x14ac:dyDescent="0.25">
      <c r="A4628" t="s">
        <v>219</v>
      </c>
      <c r="B4628">
        <v>1860920</v>
      </c>
      <c r="C4628" t="s">
        <v>15529</v>
      </c>
      <c r="D4628">
        <v>489046</v>
      </c>
      <c r="E4628" t="s">
        <v>15530</v>
      </c>
      <c r="F4628" t="s">
        <v>89</v>
      </c>
      <c r="G4628" t="s">
        <v>90</v>
      </c>
      <c r="H4628" t="s">
        <v>10</v>
      </c>
      <c r="I4628" t="s">
        <v>15531</v>
      </c>
      <c r="J4628" t="s">
        <v>15532</v>
      </c>
      <c r="K4628" t="s">
        <v>224</v>
      </c>
      <c r="L4628" t="s">
        <v>271</v>
      </c>
      <c r="M4628">
        <v>8390</v>
      </c>
      <c r="N4628">
        <v>46</v>
      </c>
      <c r="O4628" s="17">
        <v>45488</v>
      </c>
      <c r="P4628" t="s">
        <v>133</v>
      </c>
      <c r="Q4628" t="s">
        <v>24</v>
      </c>
      <c r="R4628" s="17">
        <v>45488</v>
      </c>
      <c r="S4628" s="27"/>
      <c r="T4628">
        <v>41.92</v>
      </c>
      <c r="U4628">
        <v>6.41</v>
      </c>
      <c r="V4628">
        <v>48.330000000000013</v>
      </c>
      <c r="W4628">
        <v>3</v>
      </c>
      <c r="X4628">
        <v>2.416666666666667</v>
      </c>
      <c r="Y4628">
        <v>0</v>
      </c>
      <c r="Z4628">
        <v>0</v>
      </c>
      <c r="AA4628">
        <v>0</v>
      </c>
      <c r="AB4628">
        <v>1.5223949999999999</v>
      </c>
      <c r="AC4628" s="29">
        <v>49.224271666666667</v>
      </c>
      <c r="AD4628">
        <v>0</v>
      </c>
      <c r="AF4628">
        <v>144.99</v>
      </c>
      <c r="AG4628">
        <v>0</v>
      </c>
      <c r="AH4628">
        <v>7.25</v>
      </c>
      <c r="AI4628">
        <v>4.5671850000000003</v>
      </c>
      <c r="AJ4628">
        <v>147.67281500000001</v>
      </c>
      <c r="AK4628" t="s">
        <v>26</v>
      </c>
      <c r="AN4628" s="29">
        <v>0</v>
      </c>
      <c r="AO4628" s="30">
        <f t="shared" si="144"/>
        <v>0</v>
      </c>
      <c r="AP4628" s="30">
        <f t="shared" si="145"/>
        <v>0</v>
      </c>
    </row>
    <row r="4629" spans="1:42" x14ac:dyDescent="0.25">
      <c r="A4629" t="s">
        <v>219</v>
      </c>
      <c r="B4629">
        <v>1860920</v>
      </c>
      <c r="C4629" t="s">
        <v>15533</v>
      </c>
      <c r="D4629">
        <v>489045</v>
      </c>
      <c r="E4629" t="s">
        <v>15530</v>
      </c>
      <c r="F4629" t="s">
        <v>89</v>
      </c>
      <c r="G4629" t="s">
        <v>90</v>
      </c>
      <c r="H4629" t="s">
        <v>10</v>
      </c>
      <c r="I4629" t="s">
        <v>15534</v>
      </c>
      <c r="J4629" t="s">
        <v>15535</v>
      </c>
      <c r="K4629" t="s">
        <v>224</v>
      </c>
      <c r="L4629" t="s">
        <v>271</v>
      </c>
      <c r="M4629">
        <v>8390</v>
      </c>
      <c r="N4629">
        <v>45</v>
      </c>
      <c r="O4629" s="17">
        <v>45488</v>
      </c>
      <c r="P4629" t="s">
        <v>133</v>
      </c>
      <c r="Q4629" t="s">
        <v>24</v>
      </c>
      <c r="R4629" s="17">
        <v>45488</v>
      </c>
      <c r="S4629" s="27"/>
      <c r="T4629">
        <v>41.92</v>
      </c>
      <c r="U4629">
        <v>6.41</v>
      </c>
      <c r="V4629">
        <v>48.330000000000013</v>
      </c>
      <c r="W4629">
        <v>3</v>
      </c>
      <c r="X4629">
        <v>2.416666666666667</v>
      </c>
      <c r="Y4629">
        <v>0</v>
      </c>
      <c r="Z4629">
        <v>0</v>
      </c>
      <c r="AA4629">
        <v>0</v>
      </c>
      <c r="AB4629">
        <v>1.5223949999999999</v>
      </c>
      <c r="AC4629" s="29">
        <v>49.224271666666667</v>
      </c>
      <c r="AD4629">
        <v>0</v>
      </c>
      <c r="AF4629">
        <v>144.99</v>
      </c>
      <c r="AG4629">
        <v>0</v>
      </c>
      <c r="AH4629">
        <v>7.25</v>
      </c>
      <c r="AI4629">
        <v>4.5671850000000003</v>
      </c>
      <c r="AJ4629">
        <v>147.67281500000001</v>
      </c>
      <c r="AK4629" t="s">
        <v>26</v>
      </c>
      <c r="AN4629" s="29">
        <v>0</v>
      </c>
      <c r="AO4629" s="30">
        <f t="shared" si="144"/>
        <v>0</v>
      </c>
      <c r="AP4629" s="30">
        <f t="shared" si="145"/>
        <v>0</v>
      </c>
    </row>
    <row r="4630" spans="1:42" x14ac:dyDescent="0.25">
      <c r="A4630" t="s">
        <v>219</v>
      </c>
      <c r="B4630">
        <v>1860916</v>
      </c>
      <c r="C4630" t="s">
        <v>15536</v>
      </c>
      <c r="D4630">
        <v>489043</v>
      </c>
      <c r="E4630" t="s">
        <v>15537</v>
      </c>
      <c r="F4630" t="s">
        <v>89</v>
      </c>
      <c r="G4630" t="s">
        <v>90</v>
      </c>
      <c r="H4630" t="s">
        <v>10</v>
      </c>
      <c r="I4630" t="s">
        <v>15538</v>
      </c>
      <c r="J4630" t="s">
        <v>15539</v>
      </c>
      <c r="K4630" t="s">
        <v>224</v>
      </c>
      <c r="L4630" t="s">
        <v>271</v>
      </c>
      <c r="M4630">
        <v>8390</v>
      </c>
      <c r="N4630">
        <v>48</v>
      </c>
      <c r="O4630" s="17">
        <v>45488</v>
      </c>
      <c r="P4630" t="s">
        <v>133</v>
      </c>
      <c r="Q4630" t="s">
        <v>24</v>
      </c>
      <c r="R4630" s="17">
        <v>45488</v>
      </c>
      <c r="S4630" s="27"/>
      <c r="T4630">
        <v>62.88</v>
      </c>
      <c r="U4630">
        <v>9.6150000000000002</v>
      </c>
      <c r="V4630">
        <v>72.495000000000005</v>
      </c>
      <c r="W4630">
        <v>2</v>
      </c>
      <c r="X4630">
        <v>3.625</v>
      </c>
      <c r="Y4630">
        <v>0</v>
      </c>
      <c r="Z4630">
        <v>0</v>
      </c>
      <c r="AA4630">
        <v>0</v>
      </c>
      <c r="AB4630">
        <v>2.2835925000000001</v>
      </c>
      <c r="AC4630" s="29">
        <v>73.836407500000007</v>
      </c>
      <c r="AD4630">
        <v>0</v>
      </c>
      <c r="AF4630">
        <v>144.99</v>
      </c>
      <c r="AG4630">
        <v>0</v>
      </c>
      <c r="AH4630">
        <v>7.25</v>
      </c>
      <c r="AI4630">
        <v>4.5671850000000003</v>
      </c>
      <c r="AJ4630">
        <v>147.67281500000001</v>
      </c>
      <c r="AK4630" t="s">
        <v>27</v>
      </c>
      <c r="AN4630" s="29">
        <v>0</v>
      </c>
      <c r="AO4630" s="30">
        <f t="shared" si="144"/>
        <v>0</v>
      </c>
      <c r="AP4630" s="30">
        <f t="shared" si="145"/>
        <v>0</v>
      </c>
    </row>
    <row r="4631" spans="1:42" x14ac:dyDescent="0.25">
      <c r="A4631" t="s">
        <v>219</v>
      </c>
      <c r="B4631">
        <v>1860916</v>
      </c>
      <c r="C4631" t="s">
        <v>15540</v>
      </c>
      <c r="D4631">
        <v>489044</v>
      </c>
      <c r="E4631" t="s">
        <v>15537</v>
      </c>
      <c r="F4631" t="s">
        <v>89</v>
      </c>
      <c r="G4631" t="s">
        <v>90</v>
      </c>
      <c r="H4631" t="s">
        <v>10</v>
      </c>
      <c r="I4631" t="s">
        <v>15541</v>
      </c>
      <c r="J4631" t="s">
        <v>15542</v>
      </c>
      <c r="K4631" t="s">
        <v>224</v>
      </c>
      <c r="L4631" t="s">
        <v>271</v>
      </c>
      <c r="M4631">
        <v>8390</v>
      </c>
      <c r="N4631">
        <v>47</v>
      </c>
      <c r="O4631" s="17">
        <v>45488</v>
      </c>
      <c r="P4631" t="s">
        <v>133</v>
      </c>
      <c r="Q4631" t="s">
        <v>24</v>
      </c>
      <c r="R4631" s="17">
        <v>45488</v>
      </c>
      <c r="S4631" s="27"/>
      <c r="T4631">
        <v>62.88</v>
      </c>
      <c r="U4631">
        <v>9.6150000000000002</v>
      </c>
      <c r="V4631">
        <v>72.495000000000005</v>
      </c>
      <c r="W4631">
        <v>2</v>
      </c>
      <c r="X4631">
        <v>3.625</v>
      </c>
      <c r="Y4631">
        <v>0</v>
      </c>
      <c r="Z4631">
        <v>0</v>
      </c>
      <c r="AA4631">
        <v>0</v>
      </c>
      <c r="AB4631">
        <v>2.2835925000000001</v>
      </c>
      <c r="AC4631" s="29">
        <v>73.836407500000007</v>
      </c>
      <c r="AD4631">
        <v>0</v>
      </c>
      <c r="AF4631">
        <v>144.99</v>
      </c>
      <c r="AG4631">
        <v>0</v>
      </c>
      <c r="AH4631">
        <v>7.25</v>
      </c>
      <c r="AI4631">
        <v>4.5671850000000003</v>
      </c>
      <c r="AJ4631">
        <v>147.67281500000001</v>
      </c>
      <c r="AK4631" t="s">
        <v>27</v>
      </c>
      <c r="AN4631" s="29">
        <v>0</v>
      </c>
      <c r="AO4631" s="30">
        <f t="shared" si="144"/>
        <v>0</v>
      </c>
      <c r="AP4631" s="30">
        <f t="shared" si="145"/>
        <v>0</v>
      </c>
    </row>
    <row r="4632" spans="1:42" x14ac:dyDescent="0.25">
      <c r="A4632" t="s">
        <v>219</v>
      </c>
      <c r="B4632">
        <v>1860875</v>
      </c>
      <c r="C4632" t="s">
        <v>15543</v>
      </c>
      <c r="D4632">
        <v>1742080</v>
      </c>
      <c r="E4632" t="s">
        <v>15544</v>
      </c>
      <c r="F4632" t="s">
        <v>89</v>
      </c>
      <c r="G4632" t="s">
        <v>90</v>
      </c>
      <c r="H4632" t="s">
        <v>10</v>
      </c>
      <c r="I4632" t="s">
        <v>15545</v>
      </c>
      <c r="J4632" t="s">
        <v>15546</v>
      </c>
      <c r="K4632" t="s">
        <v>248</v>
      </c>
      <c r="L4632" t="s">
        <v>224</v>
      </c>
      <c r="M4632">
        <v>8810</v>
      </c>
      <c r="N4632">
        <v>29</v>
      </c>
      <c r="O4632" s="17">
        <v>45495</v>
      </c>
      <c r="P4632" t="s">
        <v>153</v>
      </c>
      <c r="Q4632" t="s">
        <v>24</v>
      </c>
      <c r="R4632" s="17">
        <v>45488</v>
      </c>
      <c r="S4632" s="27"/>
      <c r="T4632">
        <v>80.126666666666665</v>
      </c>
      <c r="U4632">
        <v>5.8133333333333326</v>
      </c>
      <c r="V4632">
        <v>85.94</v>
      </c>
      <c r="W4632">
        <v>3</v>
      </c>
      <c r="X4632">
        <v>4.2966666666666669</v>
      </c>
      <c r="Y4632">
        <v>0</v>
      </c>
      <c r="Z4632">
        <v>0</v>
      </c>
      <c r="AA4632">
        <v>0</v>
      </c>
      <c r="AB4632">
        <v>2.7071100000000001</v>
      </c>
      <c r="AC4632" s="29">
        <v>87.529556666666664</v>
      </c>
      <c r="AD4632">
        <v>0</v>
      </c>
      <c r="AF4632">
        <v>257.82</v>
      </c>
      <c r="AG4632">
        <v>0</v>
      </c>
      <c r="AH4632">
        <v>12.89</v>
      </c>
      <c r="AI4632">
        <v>8.1213300000000004</v>
      </c>
      <c r="AJ4632">
        <v>262.58866999999998</v>
      </c>
      <c r="AK4632" t="s">
        <v>26</v>
      </c>
      <c r="AN4632" s="29">
        <v>5.9</v>
      </c>
      <c r="AO4632" s="30">
        <f t="shared" si="144"/>
        <v>1.69625</v>
      </c>
      <c r="AP4632" s="30">
        <f t="shared" si="145"/>
        <v>0.56541666666666668</v>
      </c>
    </row>
    <row r="4633" spans="1:42" x14ac:dyDescent="0.25">
      <c r="A4633" t="s">
        <v>219</v>
      </c>
      <c r="B4633">
        <v>1860802</v>
      </c>
      <c r="C4633" t="s">
        <v>15547</v>
      </c>
      <c r="D4633">
        <v>1742075</v>
      </c>
      <c r="E4633" t="s">
        <v>15548</v>
      </c>
      <c r="F4633" t="s">
        <v>89</v>
      </c>
      <c r="G4633" t="s">
        <v>90</v>
      </c>
      <c r="H4633" t="s">
        <v>10</v>
      </c>
      <c r="I4633" t="s">
        <v>15549</v>
      </c>
      <c r="J4633" t="s">
        <v>15550</v>
      </c>
      <c r="K4633" t="s">
        <v>225</v>
      </c>
      <c r="L4633" t="s">
        <v>224</v>
      </c>
      <c r="M4633">
        <v>8510</v>
      </c>
      <c r="N4633">
        <v>79</v>
      </c>
      <c r="O4633" s="17">
        <v>45489</v>
      </c>
      <c r="P4633" t="s">
        <v>109</v>
      </c>
      <c r="Q4633" t="s">
        <v>24</v>
      </c>
      <c r="R4633" s="17">
        <v>45487</v>
      </c>
      <c r="S4633" s="27"/>
      <c r="T4633">
        <v>117.19</v>
      </c>
      <c r="U4633">
        <v>6.34</v>
      </c>
      <c r="V4633">
        <v>123.53</v>
      </c>
      <c r="W4633">
        <v>3</v>
      </c>
      <c r="X4633">
        <v>6.1766666666666667</v>
      </c>
      <c r="Y4633">
        <v>0</v>
      </c>
      <c r="Z4633">
        <v>0</v>
      </c>
      <c r="AA4633">
        <v>0</v>
      </c>
      <c r="AB4633">
        <v>3.8911950000000002</v>
      </c>
      <c r="AC4633" s="29">
        <v>125.8154716666667</v>
      </c>
      <c r="AD4633">
        <v>0</v>
      </c>
      <c r="AF4633">
        <v>370.59</v>
      </c>
      <c r="AG4633">
        <v>0</v>
      </c>
      <c r="AH4633">
        <v>18.53</v>
      </c>
      <c r="AI4633">
        <v>11.673584999999999</v>
      </c>
      <c r="AJ4633">
        <v>377.446415</v>
      </c>
      <c r="AK4633" t="s">
        <v>26</v>
      </c>
      <c r="AN4633" s="29">
        <v>3.5</v>
      </c>
      <c r="AO4633" s="30">
        <f t="shared" si="144"/>
        <v>1.0062499999999999</v>
      </c>
      <c r="AP4633" s="30">
        <f t="shared" si="145"/>
        <v>0.33541666666666664</v>
      </c>
    </row>
    <row r="4634" spans="1:42" x14ac:dyDescent="0.25">
      <c r="A4634" t="s">
        <v>219</v>
      </c>
      <c r="B4634">
        <v>1860791</v>
      </c>
      <c r="C4634" t="s">
        <v>15551</v>
      </c>
      <c r="D4634">
        <v>1742072</v>
      </c>
      <c r="E4634" t="s">
        <v>15552</v>
      </c>
      <c r="F4634" t="s">
        <v>89</v>
      </c>
      <c r="G4634" t="s">
        <v>90</v>
      </c>
      <c r="H4634" t="s">
        <v>10</v>
      </c>
      <c r="I4634" t="s">
        <v>15553</v>
      </c>
      <c r="J4634" t="s">
        <v>15554</v>
      </c>
      <c r="K4634" t="s">
        <v>266</v>
      </c>
      <c r="L4634" t="s">
        <v>92</v>
      </c>
      <c r="M4634">
        <v>2460</v>
      </c>
      <c r="N4634">
        <v>79</v>
      </c>
      <c r="O4634" s="17">
        <v>45493</v>
      </c>
      <c r="P4634" t="s">
        <v>124</v>
      </c>
      <c r="Q4634" t="s">
        <v>24</v>
      </c>
      <c r="R4634" s="17">
        <v>45487</v>
      </c>
      <c r="S4634" s="27"/>
      <c r="T4634">
        <v>92.546666666666667</v>
      </c>
      <c r="U4634">
        <v>9.4433333333333334</v>
      </c>
      <c r="V4634">
        <v>101.99</v>
      </c>
      <c r="W4634">
        <v>3</v>
      </c>
      <c r="X4634">
        <v>5.1000000000000014</v>
      </c>
      <c r="Y4634">
        <v>0</v>
      </c>
      <c r="Z4634">
        <v>0</v>
      </c>
      <c r="AA4634">
        <v>0</v>
      </c>
      <c r="AB4634">
        <v>3.212685</v>
      </c>
      <c r="AC4634" s="29">
        <v>103.877315</v>
      </c>
      <c r="AD4634">
        <v>0</v>
      </c>
      <c r="AF4634">
        <v>305.97000000000003</v>
      </c>
      <c r="AG4634">
        <v>0</v>
      </c>
      <c r="AH4634">
        <v>15.3</v>
      </c>
      <c r="AI4634">
        <v>9.6380549999999996</v>
      </c>
      <c r="AJ4634">
        <v>311.63194499999997</v>
      </c>
      <c r="AK4634" t="s">
        <v>26</v>
      </c>
      <c r="AN4634" s="29">
        <v>0</v>
      </c>
      <c r="AO4634" s="30">
        <f t="shared" si="144"/>
        <v>0</v>
      </c>
      <c r="AP4634" s="30">
        <f t="shared" si="145"/>
        <v>0</v>
      </c>
    </row>
    <row r="4635" spans="1:42" x14ac:dyDescent="0.25">
      <c r="A4635" t="s">
        <v>219</v>
      </c>
      <c r="B4635">
        <v>1860791</v>
      </c>
      <c r="C4635" t="s">
        <v>15555</v>
      </c>
      <c r="D4635">
        <v>1742073</v>
      </c>
      <c r="E4635" t="s">
        <v>15552</v>
      </c>
      <c r="F4635" t="s">
        <v>89</v>
      </c>
      <c r="G4635" t="s">
        <v>90</v>
      </c>
      <c r="H4635" t="s">
        <v>10</v>
      </c>
      <c r="I4635" t="s">
        <v>15556</v>
      </c>
      <c r="J4635" t="s">
        <v>15557</v>
      </c>
      <c r="K4635" t="s">
        <v>266</v>
      </c>
      <c r="L4635" t="s">
        <v>92</v>
      </c>
      <c r="M4635">
        <v>2460</v>
      </c>
      <c r="N4635">
        <v>80</v>
      </c>
      <c r="O4635" s="17">
        <v>45493</v>
      </c>
      <c r="P4635" t="s">
        <v>124</v>
      </c>
      <c r="Q4635" t="s">
        <v>24</v>
      </c>
      <c r="R4635" s="17">
        <v>45487</v>
      </c>
      <c r="S4635" s="27"/>
      <c r="T4635">
        <v>92.546666666666667</v>
      </c>
      <c r="U4635">
        <v>9.4433333333333334</v>
      </c>
      <c r="V4635">
        <v>101.99</v>
      </c>
      <c r="W4635">
        <v>3</v>
      </c>
      <c r="X4635">
        <v>5.1000000000000014</v>
      </c>
      <c r="Y4635">
        <v>0</v>
      </c>
      <c r="Z4635">
        <v>0</v>
      </c>
      <c r="AA4635">
        <v>0</v>
      </c>
      <c r="AB4635">
        <v>3.212685</v>
      </c>
      <c r="AC4635" s="29">
        <v>103.877315</v>
      </c>
      <c r="AD4635">
        <v>0</v>
      </c>
      <c r="AF4635">
        <v>305.97000000000003</v>
      </c>
      <c r="AG4635">
        <v>0</v>
      </c>
      <c r="AH4635">
        <v>15.3</v>
      </c>
      <c r="AI4635">
        <v>9.6380549999999996</v>
      </c>
      <c r="AJ4635">
        <v>311.63194499999997</v>
      </c>
      <c r="AK4635" t="s">
        <v>26</v>
      </c>
      <c r="AN4635" s="29">
        <v>0</v>
      </c>
      <c r="AO4635" s="30">
        <f t="shared" si="144"/>
        <v>0</v>
      </c>
      <c r="AP4635" s="30">
        <f t="shared" si="145"/>
        <v>0</v>
      </c>
    </row>
    <row r="4636" spans="1:42" x14ac:dyDescent="0.25">
      <c r="A4636" t="s">
        <v>219</v>
      </c>
      <c r="B4636">
        <v>1860755</v>
      </c>
      <c r="C4636" t="s">
        <v>15558</v>
      </c>
      <c r="D4636">
        <v>489036</v>
      </c>
      <c r="E4636" t="s">
        <v>15559</v>
      </c>
      <c r="F4636" t="s">
        <v>89</v>
      </c>
      <c r="G4636" t="s">
        <v>90</v>
      </c>
      <c r="H4636" t="s">
        <v>10</v>
      </c>
      <c r="I4636" t="s">
        <v>12124</v>
      </c>
      <c r="J4636" t="s">
        <v>12125</v>
      </c>
      <c r="K4636" t="s">
        <v>224</v>
      </c>
      <c r="L4636" t="s">
        <v>339</v>
      </c>
      <c r="M4636">
        <v>2795</v>
      </c>
      <c r="N4636">
        <v>24</v>
      </c>
      <c r="O4636" s="17">
        <v>45488</v>
      </c>
      <c r="P4636" t="s">
        <v>109</v>
      </c>
      <c r="Q4636" t="s">
        <v>24</v>
      </c>
      <c r="R4636" s="17">
        <v>45487</v>
      </c>
      <c r="S4636" s="27"/>
      <c r="T4636">
        <v>84.786666666666676</v>
      </c>
      <c r="U4636">
        <v>9.81</v>
      </c>
      <c r="V4636">
        <v>94.596666666666678</v>
      </c>
      <c r="W4636">
        <v>3</v>
      </c>
      <c r="X4636">
        <v>4.7300000000000004</v>
      </c>
      <c r="Y4636">
        <v>0</v>
      </c>
      <c r="Z4636">
        <v>0</v>
      </c>
      <c r="AA4636">
        <v>0</v>
      </c>
      <c r="AB4636">
        <v>2.9797950000000002</v>
      </c>
      <c r="AC4636" s="29">
        <v>96.346871666666672</v>
      </c>
      <c r="AD4636">
        <v>0</v>
      </c>
      <c r="AF4636">
        <v>283.79000000000002</v>
      </c>
      <c r="AG4636">
        <v>0</v>
      </c>
      <c r="AH4636">
        <v>14.19</v>
      </c>
      <c r="AI4636">
        <v>8.9393849999999997</v>
      </c>
      <c r="AJ4636">
        <v>289.040615</v>
      </c>
      <c r="AK4636" t="s">
        <v>26</v>
      </c>
      <c r="AN4636" s="29">
        <v>0</v>
      </c>
      <c r="AO4636" s="30">
        <f t="shared" si="144"/>
        <v>0</v>
      </c>
      <c r="AP4636" s="30">
        <f t="shared" si="145"/>
        <v>0</v>
      </c>
    </row>
    <row r="4637" spans="1:42" x14ac:dyDescent="0.25">
      <c r="A4637" t="s">
        <v>219</v>
      </c>
      <c r="B4637">
        <v>1860755</v>
      </c>
      <c r="C4637" t="s">
        <v>15560</v>
      </c>
      <c r="D4637">
        <v>489035</v>
      </c>
      <c r="E4637" t="s">
        <v>15559</v>
      </c>
      <c r="F4637" t="s">
        <v>89</v>
      </c>
      <c r="G4637" t="s">
        <v>90</v>
      </c>
      <c r="H4637" t="s">
        <v>10</v>
      </c>
      <c r="I4637" t="s">
        <v>12127</v>
      </c>
      <c r="J4637" t="s">
        <v>15561</v>
      </c>
      <c r="K4637" t="s">
        <v>224</v>
      </c>
      <c r="L4637" t="s">
        <v>339</v>
      </c>
      <c r="M4637">
        <v>2795</v>
      </c>
      <c r="N4637">
        <v>23</v>
      </c>
      <c r="O4637" s="17">
        <v>45488</v>
      </c>
      <c r="P4637" t="s">
        <v>109</v>
      </c>
      <c r="Q4637" t="s">
        <v>24</v>
      </c>
      <c r="R4637" s="17">
        <v>45487</v>
      </c>
      <c r="S4637" s="27"/>
      <c r="T4637">
        <v>84.786666666666676</v>
      </c>
      <c r="U4637">
        <v>9.81</v>
      </c>
      <c r="V4637">
        <v>94.596666666666678</v>
      </c>
      <c r="W4637">
        <v>3</v>
      </c>
      <c r="X4637">
        <v>4.7300000000000004</v>
      </c>
      <c r="Y4637">
        <v>0</v>
      </c>
      <c r="Z4637">
        <v>0</v>
      </c>
      <c r="AA4637">
        <v>0</v>
      </c>
      <c r="AB4637">
        <v>2.9797950000000002</v>
      </c>
      <c r="AC4637" s="29">
        <v>96.346871666666672</v>
      </c>
      <c r="AD4637">
        <v>0</v>
      </c>
      <c r="AF4637">
        <v>283.79000000000002</v>
      </c>
      <c r="AG4637">
        <v>0</v>
      </c>
      <c r="AH4637">
        <v>14.19</v>
      </c>
      <c r="AI4637">
        <v>8.9393849999999997</v>
      </c>
      <c r="AJ4637">
        <v>289.040615</v>
      </c>
      <c r="AK4637" t="s">
        <v>26</v>
      </c>
      <c r="AN4637" s="29">
        <v>0</v>
      </c>
      <c r="AO4637" s="30">
        <f t="shared" si="144"/>
        <v>0</v>
      </c>
      <c r="AP4637" s="30">
        <f t="shared" si="145"/>
        <v>0</v>
      </c>
    </row>
    <row r="4638" spans="1:42" x14ac:dyDescent="0.25">
      <c r="A4638" t="s">
        <v>219</v>
      </c>
      <c r="B4638">
        <v>1860737</v>
      </c>
      <c r="C4638" t="s">
        <v>15562</v>
      </c>
      <c r="D4638">
        <v>1059284</v>
      </c>
      <c r="E4638" t="s">
        <v>15563</v>
      </c>
      <c r="F4638" t="s">
        <v>89</v>
      </c>
      <c r="G4638" t="s">
        <v>90</v>
      </c>
      <c r="H4638" t="s">
        <v>10</v>
      </c>
      <c r="I4638" t="s">
        <v>15564</v>
      </c>
      <c r="J4638" t="s">
        <v>15565</v>
      </c>
      <c r="K4638" t="s">
        <v>92</v>
      </c>
      <c r="L4638" t="s">
        <v>231</v>
      </c>
      <c r="M4638">
        <v>8475</v>
      </c>
      <c r="N4638">
        <v>39</v>
      </c>
      <c r="O4638" s="17">
        <v>45494</v>
      </c>
      <c r="P4638" t="s">
        <v>100</v>
      </c>
      <c r="Q4638" t="s">
        <v>24</v>
      </c>
      <c r="R4638" s="17">
        <v>45487</v>
      </c>
      <c r="S4638" s="27"/>
      <c r="T4638">
        <v>21.67</v>
      </c>
      <c r="U4638">
        <v>3.316666666666666</v>
      </c>
      <c r="V4638">
        <v>24.986666666666661</v>
      </c>
      <c r="W4638">
        <v>3</v>
      </c>
      <c r="X4638">
        <v>1.25</v>
      </c>
      <c r="Y4638">
        <v>0</v>
      </c>
      <c r="Z4638">
        <v>0</v>
      </c>
      <c r="AA4638">
        <v>0</v>
      </c>
      <c r="AB4638">
        <v>0.78708</v>
      </c>
      <c r="AC4638" s="29">
        <v>25.449586666666669</v>
      </c>
      <c r="AD4638">
        <v>0</v>
      </c>
      <c r="AF4638">
        <v>74.959999999999994</v>
      </c>
      <c r="AG4638">
        <v>0</v>
      </c>
      <c r="AH4638">
        <v>3.75</v>
      </c>
      <c r="AI4638">
        <v>2.36124</v>
      </c>
      <c r="AJ4638">
        <v>76.348759999999999</v>
      </c>
      <c r="AK4638" t="s">
        <v>26</v>
      </c>
      <c r="AN4638" s="29">
        <v>0</v>
      </c>
      <c r="AO4638" s="30">
        <f t="shared" si="144"/>
        <v>0</v>
      </c>
      <c r="AP4638" s="30">
        <f t="shared" si="145"/>
        <v>0</v>
      </c>
    </row>
    <row r="4639" spans="1:42" x14ac:dyDescent="0.25">
      <c r="A4639" t="s">
        <v>219</v>
      </c>
      <c r="B4639">
        <v>1860737</v>
      </c>
      <c r="C4639" t="s">
        <v>15566</v>
      </c>
      <c r="D4639">
        <v>1059283</v>
      </c>
      <c r="E4639" t="s">
        <v>15563</v>
      </c>
      <c r="F4639" t="s">
        <v>89</v>
      </c>
      <c r="G4639" t="s">
        <v>90</v>
      </c>
      <c r="H4639" t="s">
        <v>10</v>
      </c>
      <c r="I4639" t="s">
        <v>15567</v>
      </c>
      <c r="J4639" t="s">
        <v>15568</v>
      </c>
      <c r="K4639" t="s">
        <v>92</v>
      </c>
      <c r="L4639" t="s">
        <v>231</v>
      </c>
      <c r="M4639">
        <v>8475</v>
      </c>
      <c r="N4639">
        <v>40</v>
      </c>
      <c r="O4639" s="17">
        <v>45494</v>
      </c>
      <c r="P4639" t="s">
        <v>100</v>
      </c>
      <c r="Q4639" t="s">
        <v>24</v>
      </c>
      <c r="R4639" s="17">
        <v>45487</v>
      </c>
      <c r="S4639" s="27"/>
      <c r="T4639">
        <v>21.67</v>
      </c>
      <c r="U4639">
        <v>3.316666666666666</v>
      </c>
      <c r="V4639">
        <v>24.986666666666661</v>
      </c>
      <c r="W4639">
        <v>3</v>
      </c>
      <c r="X4639">
        <v>1.25</v>
      </c>
      <c r="Y4639">
        <v>0</v>
      </c>
      <c r="Z4639">
        <v>0</v>
      </c>
      <c r="AA4639">
        <v>0</v>
      </c>
      <c r="AB4639">
        <v>0.78708</v>
      </c>
      <c r="AC4639" s="29">
        <v>25.449586666666669</v>
      </c>
      <c r="AD4639">
        <v>0</v>
      </c>
      <c r="AF4639">
        <v>74.959999999999994</v>
      </c>
      <c r="AG4639">
        <v>0</v>
      </c>
      <c r="AH4639">
        <v>3.75</v>
      </c>
      <c r="AI4639">
        <v>2.36124</v>
      </c>
      <c r="AJ4639">
        <v>76.348759999999999</v>
      </c>
      <c r="AK4639" t="s">
        <v>26</v>
      </c>
      <c r="AN4639" s="29">
        <v>0</v>
      </c>
      <c r="AO4639" s="30">
        <f t="shared" si="144"/>
        <v>0</v>
      </c>
      <c r="AP4639" s="30">
        <f t="shared" si="145"/>
        <v>0</v>
      </c>
    </row>
    <row r="4640" spans="1:42" x14ac:dyDescent="0.25">
      <c r="A4640" t="s">
        <v>219</v>
      </c>
      <c r="B4640">
        <v>1860725</v>
      </c>
      <c r="C4640" t="s">
        <v>15569</v>
      </c>
      <c r="D4640">
        <v>489030</v>
      </c>
      <c r="E4640" t="s">
        <v>15570</v>
      </c>
      <c r="F4640" t="s">
        <v>89</v>
      </c>
      <c r="G4640" t="s">
        <v>90</v>
      </c>
      <c r="H4640" t="s">
        <v>10</v>
      </c>
      <c r="I4640" t="s">
        <v>15571</v>
      </c>
      <c r="J4640" t="s">
        <v>15572</v>
      </c>
      <c r="K4640" t="s">
        <v>224</v>
      </c>
      <c r="L4640" t="s">
        <v>2635</v>
      </c>
      <c r="M4640">
        <v>2449</v>
      </c>
      <c r="N4640">
        <v>5</v>
      </c>
      <c r="O4640" s="17">
        <v>45493</v>
      </c>
      <c r="P4640" t="s">
        <v>1358</v>
      </c>
      <c r="Q4640" t="s">
        <v>24</v>
      </c>
      <c r="R4640" s="17">
        <v>45487</v>
      </c>
      <c r="S4640" s="27"/>
      <c r="T4640">
        <v>28.431666666666668</v>
      </c>
      <c r="U4640">
        <v>5.5383333333333331</v>
      </c>
      <c r="V4640">
        <v>33.97</v>
      </c>
      <c r="W4640">
        <v>6</v>
      </c>
      <c r="X4640">
        <v>1.698333333333333</v>
      </c>
      <c r="Y4640">
        <v>0</v>
      </c>
      <c r="Z4640">
        <v>0</v>
      </c>
      <c r="AA4640">
        <v>0</v>
      </c>
      <c r="AB4640">
        <v>1.070055</v>
      </c>
      <c r="AC4640" s="29">
        <v>34.598278333333333</v>
      </c>
      <c r="AD4640">
        <v>0</v>
      </c>
      <c r="AF4640">
        <v>203.82</v>
      </c>
      <c r="AG4640">
        <v>0</v>
      </c>
      <c r="AH4640">
        <v>10.19</v>
      </c>
      <c r="AI4640">
        <v>6.4203299999999999</v>
      </c>
      <c r="AJ4640">
        <v>207.58967000000001</v>
      </c>
      <c r="AK4640" t="s">
        <v>30</v>
      </c>
      <c r="AN4640" s="29">
        <v>0</v>
      </c>
      <c r="AO4640" s="30">
        <f t="shared" si="144"/>
        <v>0</v>
      </c>
      <c r="AP4640" s="30">
        <f t="shared" si="145"/>
        <v>0</v>
      </c>
    </row>
    <row r="4641" spans="1:42" x14ac:dyDescent="0.25">
      <c r="A4641" t="s">
        <v>219</v>
      </c>
      <c r="B4641">
        <v>1860725</v>
      </c>
      <c r="C4641" t="s">
        <v>15573</v>
      </c>
      <c r="D4641">
        <v>489029</v>
      </c>
      <c r="E4641" t="s">
        <v>15570</v>
      </c>
      <c r="F4641" t="s">
        <v>89</v>
      </c>
      <c r="G4641" t="s">
        <v>90</v>
      </c>
      <c r="H4641" t="s">
        <v>10</v>
      </c>
      <c r="I4641" t="s">
        <v>15574</v>
      </c>
      <c r="J4641" t="s">
        <v>15575</v>
      </c>
      <c r="K4641" t="s">
        <v>224</v>
      </c>
      <c r="L4641" t="s">
        <v>2635</v>
      </c>
      <c r="M4641">
        <v>2449</v>
      </c>
      <c r="N4641">
        <v>6</v>
      </c>
      <c r="O4641" s="17">
        <v>45493</v>
      </c>
      <c r="P4641" t="s">
        <v>1358</v>
      </c>
      <c r="Q4641" t="s">
        <v>24</v>
      </c>
      <c r="R4641" s="17">
        <v>45487</v>
      </c>
      <c r="S4641" s="27"/>
      <c r="T4641">
        <v>28.431666666666668</v>
      </c>
      <c r="U4641">
        <v>5.5383333333333331</v>
      </c>
      <c r="V4641">
        <v>33.97</v>
      </c>
      <c r="W4641">
        <v>6</v>
      </c>
      <c r="X4641">
        <v>1.698333333333333</v>
      </c>
      <c r="Y4641">
        <v>0</v>
      </c>
      <c r="Z4641">
        <v>0</v>
      </c>
      <c r="AA4641">
        <v>0</v>
      </c>
      <c r="AB4641">
        <v>1.070055</v>
      </c>
      <c r="AC4641" s="29">
        <v>34.598278333333333</v>
      </c>
      <c r="AD4641">
        <v>0</v>
      </c>
      <c r="AF4641">
        <v>203.82</v>
      </c>
      <c r="AG4641">
        <v>0</v>
      </c>
      <c r="AH4641">
        <v>10.19</v>
      </c>
      <c r="AI4641">
        <v>6.4203299999999999</v>
      </c>
      <c r="AJ4641">
        <v>207.58967000000001</v>
      </c>
      <c r="AK4641" t="s">
        <v>30</v>
      </c>
      <c r="AN4641" s="29">
        <v>0</v>
      </c>
      <c r="AO4641" s="30">
        <f t="shared" si="144"/>
        <v>0</v>
      </c>
      <c r="AP4641" s="30">
        <f t="shared" si="145"/>
        <v>0</v>
      </c>
    </row>
    <row r="4642" spans="1:42" x14ac:dyDescent="0.25">
      <c r="A4642" t="s">
        <v>219</v>
      </c>
      <c r="B4642">
        <v>1860720</v>
      </c>
      <c r="C4642" t="s">
        <v>15576</v>
      </c>
      <c r="D4642">
        <v>489027</v>
      </c>
      <c r="E4642" t="s">
        <v>15577</v>
      </c>
      <c r="F4642" t="s">
        <v>89</v>
      </c>
      <c r="G4642" t="s">
        <v>90</v>
      </c>
      <c r="H4642" t="s">
        <v>10</v>
      </c>
      <c r="I4642" t="s">
        <v>15578</v>
      </c>
      <c r="J4642" t="s">
        <v>15579</v>
      </c>
      <c r="K4642" t="s">
        <v>224</v>
      </c>
      <c r="L4642" t="s">
        <v>266</v>
      </c>
      <c r="M4642">
        <v>8655</v>
      </c>
      <c r="N4642">
        <v>17</v>
      </c>
      <c r="O4642" s="17">
        <v>45490</v>
      </c>
      <c r="P4642" t="s">
        <v>114</v>
      </c>
      <c r="Q4642" t="s">
        <v>24</v>
      </c>
      <c r="R4642" s="17">
        <v>45487</v>
      </c>
      <c r="S4642" s="27"/>
      <c r="T4642">
        <v>47.636666666666663</v>
      </c>
      <c r="U4642">
        <v>8.1300000000000008</v>
      </c>
      <c r="V4642">
        <v>55.766666666666673</v>
      </c>
      <c r="W4642">
        <v>3</v>
      </c>
      <c r="X4642">
        <v>2.79</v>
      </c>
      <c r="Y4642">
        <v>0</v>
      </c>
      <c r="Z4642">
        <v>0</v>
      </c>
      <c r="AA4642">
        <v>0</v>
      </c>
      <c r="AB4642">
        <v>1.75665</v>
      </c>
      <c r="AC4642" s="29">
        <v>56.800016666666671</v>
      </c>
      <c r="AD4642">
        <v>0</v>
      </c>
      <c r="AF4642">
        <v>167.3</v>
      </c>
      <c r="AG4642">
        <v>0</v>
      </c>
      <c r="AH4642">
        <v>8.3699999999999992</v>
      </c>
      <c r="AI4642">
        <v>5.2699499999999997</v>
      </c>
      <c r="AJ4642">
        <v>170.40004999999999</v>
      </c>
      <c r="AK4642" t="s">
        <v>26</v>
      </c>
      <c r="AN4642" s="29">
        <v>0</v>
      </c>
      <c r="AO4642" s="30">
        <f t="shared" si="144"/>
        <v>0</v>
      </c>
      <c r="AP4642" s="30">
        <f t="shared" si="145"/>
        <v>0</v>
      </c>
    </row>
    <row r="4643" spans="1:42" x14ac:dyDescent="0.25">
      <c r="A4643" t="s">
        <v>219</v>
      </c>
      <c r="B4643">
        <v>1860709</v>
      </c>
      <c r="C4643" t="s">
        <v>15580</v>
      </c>
      <c r="D4643">
        <v>489028</v>
      </c>
      <c r="E4643" t="s">
        <v>15581</v>
      </c>
      <c r="F4643" t="s">
        <v>89</v>
      </c>
      <c r="G4643" t="s">
        <v>90</v>
      </c>
      <c r="H4643" t="s">
        <v>14</v>
      </c>
      <c r="I4643" t="s">
        <v>15582</v>
      </c>
      <c r="J4643" t="s">
        <v>15583</v>
      </c>
      <c r="K4643" t="s">
        <v>224</v>
      </c>
      <c r="L4643" t="s">
        <v>271</v>
      </c>
      <c r="M4643">
        <v>882402</v>
      </c>
      <c r="N4643">
        <v>15</v>
      </c>
      <c r="O4643" s="17">
        <v>45491</v>
      </c>
      <c r="P4643" t="s">
        <v>1192</v>
      </c>
      <c r="Q4643" t="s">
        <v>24</v>
      </c>
      <c r="R4643" s="17">
        <v>45487</v>
      </c>
      <c r="S4643" s="27"/>
      <c r="T4643">
        <v>45.06</v>
      </c>
      <c r="U4643">
        <v>7.2</v>
      </c>
      <c r="V4643">
        <v>52.26</v>
      </c>
      <c r="W4643">
        <v>3</v>
      </c>
      <c r="X4643">
        <v>2.6133333333333328</v>
      </c>
      <c r="Y4643">
        <v>0</v>
      </c>
      <c r="Z4643">
        <v>0</v>
      </c>
      <c r="AA4643">
        <v>0</v>
      </c>
      <c r="AB4643">
        <v>1.64619</v>
      </c>
      <c r="AC4643" s="29">
        <v>53.227143333333338</v>
      </c>
      <c r="AD4643">
        <v>0</v>
      </c>
      <c r="AF4643">
        <v>156.78</v>
      </c>
      <c r="AG4643">
        <v>0</v>
      </c>
      <c r="AH4643">
        <v>7.84</v>
      </c>
      <c r="AI4643">
        <v>4.9385700000000003</v>
      </c>
      <c r="AJ4643">
        <v>159.68143000000001</v>
      </c>
      <c r="AK4643" t="s">
        <v>26</v>
      </c>
      <c r="AN4643" s="29">
        <v>0</v>
      </c>
      <c r="AO4643" s="30">
        <f t="shared" si="144"/>
        <v>0</v>
      </c>
      <c r="AP4643" s="30">
        <f t="shared" si="145"/>
        <v>0</v>
      </c>
    </row>
    <row r="4644" spans="1:42" x14ac:dyDescent="0.25">
      <c r="A4644" t="s">
        <v>219</v>
      </c>
      <c r="B4644">
        <v>1860697</v>
      </c>
      <c r="C4644" t="s">
        <v>15584</v>
      </c>
      <c r="D4644">
        <v>1742062</v>
      </c>
      <c r="E4644" t="s">
        <v>15585</v>
      </c>
      <c r="F4644" t="s">
        <v>89</v>
      </c>
      <c r="G4644" t="s">
        <v>90</v>
      </c>
      <c r="H4644" t="s">
        <v>10</v>
      </c>
      <c r="I4644" t="s">
        <v>15586</v>
      </c>
      <c r="J4644" t="s">
        <v>15587</v>
      </c>
      <c r="K4644" t="s">
        <v>271</v>
      </c>
      <c r="L4644" t="s">
        <v>94</v>
      </c>
      <c r="M4644">
        <v>2534</v>
      </c>
      <c r="N4644">
        <v>73</v>
      </c>
      <c r="O4644" s="17">
        <v>45491</v>
      </c>
      <c r="P4644" t="s">
        <v>96</v>
      </c>
      <c r="Q4644" t="s">
        <v>24</v>
      </c>
      <c r="R4644" s="17">
        <v>45487</v>
      </c>
      <c r="S4644" s="27"/>
      <c r="T4644">
        <v>107.31</v>
      </c>
      <c r="U4644">
        <v>4.3033333333333337</v>
      </c>
      <c r="V4644">
        <v>111.6133333333333</v>
      </c>
      <c r="W4644">
        <v>3</v>
      </c>
      <c r="X4644">
        <v>5.5799999999999992</v>
      </c>
      <c r="Y4644">
        <v>0</v>
      </c>
      <c r="Z4644">
        <v>0</v>
      </c>
      <c r="AA4644">
        <v>0</v>
      </c>
      <c r="AB4644">
        <v>3.5158200000000002</v>
      </c>
      <c r="AC4644" s="29">
        <v>113.67751333333329</v>
      </c>
      <c r="AD4644">
        <v>0</v>
      </c>
      <c r="AF4644">
        <v>334.84</v>
      </c>
      <c r="AG4644">
        <v>0</v>
      </c>
      <c r="AH4644">
        <v>16.739999999999998</v>
      </c>
      <c r="AI4644">
        <v>10.547459999999999</v>
      </c>
      <c r="AJ4644">
        <v>341.03253999999998</v>
      </c>
      <c r="AK4644" t="s">
        <v>26</v>
      </c>
      <c r="AN4644" s="29">
        <v>0</v>
      </c>
      <c r="AO4644" s="30">
        <f t="shared" si="144"/>
        <v>0</v>
      </c>
      <c r="AP4644" s="30">
        <f t="shared" si="145"/>
        <v>0</v>
      </c>
    </row>
    <row r="4645" spans="1:42" x14ac:dyDescent="0.25">
      <c r="A4645" t="s">
        <v>219</v>
      </c>
      <c r="B4645">
        <v>1860651</v>
      </c>
      <c r="C4645" t="s">
        <v>15588</v>
      </c>
      <c r="D4645">
        <v>1742052</v>
      </c>
      <c r="E4645" t="s">
        <v>15589</v>
      </c>
      <c r="F4645" t="s">
        <v>89</v>
      </c>
      <c r="G4645" t="s">
        <v>90</v>
      </c>
      <c r="H4645" t="s">
        <v>10</v>
      </c>
      <c r="I4645" t="s">
        <v>15590</v>
      </c>
      <c r="J4645" t="s">
        <v>15591</v>
      </c>
      <c r="K4645" t="s">
        <v>5100</v>
      </c>
      <c r="L4645" t="s">
        <v>224</v>
      </c>
      <c r="M4645">
        <v>882362</v>
      </c>
      <c r="N4645">
        <v>9</v>
      </c>
      <c r="O4645" s="17">
        <v>45489</v>
      </c>
      <c r="P4645" t="s">
        <v>5101</v>
      </c>
      <c r="Q4645" t="s">
        <v>24</v>
      </c>
      <c r="R4645" s="17">
        <v>45487</v>
      </c>
      <c r="S4645" s="27"/>
      <c r="T4645">
        <v>57.78</v>
      </c>
      <c r="U4645">
        <v>8.6333333333333329</v>
      </c>
      <c r="V4645">
        <v>66.413333333333341</v>
      </c>
      <c r="W4645">
        <v>3</v>
      </c>
      <c r="X4645">
        <v>3.32</v>
      </c>
      <c r="Y4645">
        <v>0</v>
      </c>
      <c r="Z4645">
        <v>0</v>
      </c>
      <c r="AA4645">
        <v>0</v>
      </c>
      <c r="AB4645">
        <v>2.0920200000000002</v>
      </c>
      <c r="AC4645" s="29">
        <v>67.641313333333343</v>
      </c>
      <c r="AD4645">
        <v>0</v>
      </c>
      <c r="AF4645">
        <v>199.24</v>
      </c>
      <c r="AG4645">
        <v>0</v>
      </c>
      <c r="AH4645">
        <v>9.9600000000000009</v>
      </c>
      <c r="AI4645">
        <v>6.2760600000000002</v>
      </c>
      <c r="AJ4645">
        <v>202.92393999999999</v>
      </c>
      <c r="AK4645" t="s">
        <v>26</v>
      </c>
      <c r="AN4645" s="29">
        <v>0</v>
      </c>
      <c r="AO4645" s="30">
        <f t="shared" si="144"/>
        <v>0</v>
      </c>
      <c r="AP4645" s="30">
        <f t="shared" si="145"/>
        <v>0</v>
      </c>
    </row>
    <row r="4646" spans="1:42" x14ac:dyDescent="0.25">
      <c r="A4646" t="s">
        <v>219</v>
      </c>
      <c r="B4646">
        <v>1860639</v>
      </c>
      <c r="C4646" t="s">
        <v>15592</v>
      </c>
      <c r="D4646">
        <v>1742050</v>
      </c>
      <c r="E4646" t="s">
        <v>15593</v>
      </c>
      <c r="F4646" t="s">
        <v>89</v>
      </c>
      <c r="G4646" t="s">
        <v>90</v>
      </c>
      <c r="H4646" t="s">
        <v>10</v>
      </c>
      <c r="I4646" t="s">
        <v>15594</v>
      </c>
      <c r="J4646" t="s">
        <v>15595</v>
      </c>
      <c r="K4646" t="s">
        <v>271</v>
      </c>
      <c r="L4646" t="s">
        <v>91</v>
      </c>
      <c r="M4646">
        <v>8530</v>
      </c>
      <c r="N4646">
        <v>27</v>
      </c>
      <c r="O4646" s="17">
        <v>45493</v>
      </c>
      <c r="P4646" t="s">
        <v>152</v>
      </c>
      <c r="Q4646" t="s">
        <v>24</v>
      </c>
      <c r="R4646" s="17">
        <v>45487</v>
      </c>
      <c r="S4646" s="27"/>
      <c r="T4646">
        <v>43.223333333333329</v>
      </c>
      <c r="U4646">
        <v>0.93666666666666665</v>
      </c>
      <c r="V4646">
        <v>44.16</v>
      </c>
      <c r="W4646">
        <v>12</v>
      </c>
      <c r="X4646">
        <v>2.208333333333333</v>
      </c>
      <c r="Y4646">
        <v>0</v>
      </c>
      <c r="Z4646">
        <v>0</v>
      </c>
      <c r="AA4646">
        <v>0</v>
      </c>
      <c r="AB4646">
        <v>1.3910400000000001</v>
      </c>
      <c r="AC4646" s="29">
        <v>44.977293333333328</v>
      </c>
      <c r="AD4646">
        <v>0</v>
      </c>
      <c r="AF4646">
        <v>529.91999999999996</v>
      </c>
      <c r="AG4646">
        <v>0</v>
      </c>
      <c r="AH4646">
        <v>26.5</v>
      </c>
      <c r="AI4646">
        <v>16.69248</v>
      </c>
      <c r="AJ4646">
        <v>539.72751999999991</v>
      </c>
      <c r="AK4646" t="s">
        <v>32</v>
      </c>
      <c r="AN4646" s="29">
        <v>0</v>
      </c>
      <c r="AO4646" s="30">
        <f t="shared" si="144"/>
        <v>0</v>
      </c>
      <c r="AP4646" s="30">
        <f t="shared" si="145"/>
        <v>0</v>
      </c>
    </row>
    <row r="4647" spans="1:42" x14ac:dyDescent="0.25">
      <c r="A4647" t="s">
        <v>219</v>
      </c>
      <c r="B4647">
        <v>1860639</v>
      </c>
      <c r="C4647" t="s">
        <v>15596</v>
      </c>
      <c r="D4647">
        <v>155900</v>
      </c>
      <c r="E4647" t="s">
        <v>15593</v>
      </c>
      <c r="F4647" t="s">
        <v>89</v>
      </c>
      <c r="G4647" t="s">
        <v>90</v>
      </c>
      <c r="H4647" t="s">
        <v>10</v>
      </c>
      <c r="I4647" t="s">
        <v>15594</v>
      </c>
      <c r="J4647" t="s">
        <v>15595</v>
      </c>
      <c r="K4647" t="s">
        <v>91</v>
      </c>
      <c r="L4647" t="s">
        <v>271</v>
      </c>
      <c r="M4647">
        <v>8555</v>
      </c>
      <c r="N4647">
        <v>25</v>
      </c>
      <c r="O4647" s="17">
        <v>45498</v>
      </c>
      <c r="P4647" t="s">
        <v>103</v>
      </c>
      <c r="Q4647" t="s">
        <v>24</v>
      </c>
      <c r="R4647" s="17">
        <v>45487</v>
      </c>
      <c r="S4647" s="27"/>
      <c r="T4647">
        <v>43.342500000000001</v>
      </c>
      <c r="U4647">
        <v>0.82</v>
      </c>
      <c r="V4647">
        <v>44.162500000000001</v>
      </c>
      <c r="W4647">
        <v>12</v>
      </c>
      <c r="X4647">
        <v>2.208333333333333</v>
      </c>
      <c r="Y4647">
        <v>0</v>
      </c>
      <c r="Z4647">
        <v>0</v>
      </c>
      <c r="AA4647">
        <v>0</v>
      </c>
      <c r="AB4647">
        <v>1.39111875</v>
      </c>
      <c r="AC4647" s="29">
        <v>44.979714583333333</v>
      </c>
      <c r="AD4647">
        <v>0</v>
      </c>
      <c r="AF4647">
        <v>529.95000000000005</v>
      </c>
      <c r="AG4647">
        <v>0</v>
      </c>
      <c r="AH4647">
        <v>26.5</v>
      </c>
      <c r="AI4647">
        <v>16.693425000000001</v>
      </c>
      <c r="AJ4647">
        <v>539.756575</v>
      </c>
      <c r="AK4647" t="s">
        <v>32</v>
      </c>
      <c r="AN4647" s="29">
        <v>0</v>
      </c>
      <c r="AO4647" s="30">
        <f t="shared" si="144"/>
        <v>0</v>
      </c>
      <c r="AP4647" s="30">
        <f t="shared" si="145"/>
        <v>0</v>
      </c>
    </row>
    <row r="4648" spans="1:42" x14ac:dyDescent="0.25">
      <c r="A4648" t="s">
        <v>219</v>
      </c>
      <c r="B4648">
        <v>1860638</v>
      </c>
      <c r="C4648" t="s">
        <v>15597</v>
      </c>
      <c r="D4648">
        <v>1742049</v>
      </c>
      <c r="E4648" t="s">
        <v>15598</v>
      </c>
      <c r="F4648" t="s">
        <v>89</v>
      </c>
      <c r="G4648" t="s">
        <v>90</v>
      </c>
      <c r="H4648" t="s">
        <v>10</v>
      </c>
      <c r="I4648" t="s">
        <v>15599</v>
      </c>
      <c r="J4648" t="s">
        <v>15600</v>
      </c>
      <c r="K4648" t="s">
        <v>5100</v>
      </c>
      <c r="L4648" t="s">
        <v>224</v>
      </c>
      <c r="M4648">
        <v>882362</v>
      </c>
      <c r="N4648">
        <v>10</v>
      </c>
      <c r="O4648" s="17">
        <v>45489</v>
      </c>
      <c r="P4648" t="s">
        <v>5101</v>
      </c>
      <c r="Q4648" t="s">
        <v>24</v>
      </c>
      <c r="R4648" s="17">
        <v>45487</v>
      </c>
      <c r="S4648" s="27"/>
      <c r="T4648">
        <v>57.78</v>
      </c>
      <c r="U4648">
        <v>8.6333333333333329</v>
      </c>
      <c r="V4648">
        <v>66.413333333333341</v>
      </c>
      <c r="W4648">
        <v>3</v>
      </c>
      <c r="X4648">
        <v>3.32</v>
      </c>
      <c r="Y4648">
        <v>0</v>
      </c>
      <c r="Z4648">
        <v>0</v>
      </c>
      <c r="AA4648">
        <v>0</v>
      </c>
      <c r="AB4648">
        <v>2.0920200000000002</v>
      </c>
      <c r="AC4648" s="29">
        <v>67.641313333333343</v>
      </c>
      <c r="AD4648">
        <v>0</v>
      </c>
      <c r="AF4648">
        <v>199.24</v>
      </c>
      <c r="AG4648">
        <v>0</v>
      </c>
      <c r="AH4648">
        <v>9.9600000000000009</v>
      </c>
      <c r="AI4648">
        <v>6.2760600000000002</v>
      </c>
      <c r="AJ4648">
        <v>202.92393999999999</v>
      </c>
      <c r="AK4648" t="s">
        <v>26</v>
      </c>
      <c r="AN4648" s="29">
        <v>0</v>
      </c>
      <c r="AO4648" s="30">
        <f t="shared" si="144"/>
        <v>0</v>
      </c>
      <c r="AP4648" s="30">
        <f t="shared" si="145"/>
        <v>0</v>
      </c>
    </row>
    <row r="4649" spans="1:42" x14ac:dyDescent="0.25">
      <c r="A4649" t="s">
        <v>219</v>
      </c>
      <c r="B4649">
        <v>1860630</v>
      </c>
      <c r="C4649" t="s">
        <v>15601</v>
      </c>
      <c r="D4649">
        <v>1742045</v>
      </c>
      <c r="E4649" t="s">
        <v>15602</v>
      </c>
      <c r="F4649" t="s">
        <v>89</v>
      </c>
      <c r="G4649" t="s">
        <v>90</v>
      </c>
      <c r="H4649" t="s">
        <v>10</v>
      </c>
      <c r="I4649" t="s">
        <v>15603</v>
      </c>
      <c r="J4649" t="s">
        <v>15604</v>
      </c>
      <c r="K4649" t="s">
        <v>256</v>
      </c>
      <c r="L4649" t="s">
        <v>95</v>
      </c>
      <c r="M4649">
        <v>8740</v>
      </c>
      <c r="N4649">
        <v>34</v>
      </c>
      <c r="O4649" s="17">
        <v>45488</v>
      </c>
      <c r="P4649" t="s">
        <v>15605</v>
      </c>
      <c r="Q4649" t="s">
        <v>24</v>
      </c>
      <c r="R4649" s="17">
        <v>45487</v>
      </c>
      <c r="S4649" s="27"/>
      <c r="T4649">
        <v>35.979999999999997</v>
      </c>
      <c r="U4649">
        <v>7.4550000000000001</v>
      </c>
      <c r="V4649">
        <v>43.435000000000002</v>
      </c>
      <c r="W4649">
        <v>2</v>
      </c>
      <c r="X4649">
        <v>2.17</v>
      </c>
      <c r="Y4649">
        <v>0</v>
      </c>
      <c r="Z4649">
        <v>0</v>
      </c>
      <c r="AA4649">
        <v>0</v>
      </c>
      <c r="AB4649">
        <v>1.3682025</v>
      </c>
      <c r="AC4649" s="29">
        <v>44.236797500000002</v>
      </c>
      <c r="AD4649">
        <v>0</v>
      </c>
      <c r="AF4649">
        <v>86.87</v>
      </c>
      <c r="AG4649">
        <v>0</v>
      </c>
      <c r="AH4649">
        <v>4.34</v>
      </c>
      <c r="AI4649">
        <v>2.736405</v>
      </c>
      <c r="AJ4649">
        <v>88.473595000000003</v>
      </c>
      <c r="AK4649" t="s">
        <v>27</v>
      </c>
      <c r="AN4649" s="29">
        <v>0</v>
      </c>
      <c r="AO4649" s="30">
        <f t="shared" si="144"/>
        <v>0</v>
      </c>
      <c r="AP4649" s="30">
        <f t="shared" si="145"/>
        <v>0</v>
      </c>
    </row>
    <row r="4650" spans="1:42" x14ac:dyDescent="0.25">
      <c r="A4650" t="s">
        <v>219</v>
      </c>
      <c r="B4650">
        <v>1860616</v>
      </c>
      <c r="C4650" t="s">
        <v>15606</v>
      </c>
      <c r="D4650">
        <v>1059270</v>
      </c>
      <c r="E4650" t="s">
        <v>15607</v>
      </c>
      <c r="F4650" t="s">
        <v>89</v>
      </c>
      <c r="G4650" t="s">
        <v>90</v>
      </c>
      <c r="H4650" t="s">
        <v>10</v>
      </c>
      <c r="I4650" t="s">
        <v>15608</v>
      </c>
      <c r="J4650" t="s">
        <v>15609</v>
      </c>
      <c r="K4650" t="s">
        <v>115</v>
      </c>
      <c r="L4650" t="s">
        <v>1323</v>
      </c>
      <c r="M4650">
        <v>2455</v>
      </c>
      <c r="N4650">
        <v>13</v>
      </c>
      <c r="O4650" s="17">
        <v>45489</v>
      </c>
      <c r="P4650" t="s">
        <v>299</v>
      </c>
      <c r="Q4650" t="s">
        <v>24</v>
      </c>
      <c r="R4650" s="17">
        <v>45487</v>
      </c>
      <c r="S4650" s="27"/>
      <c r="T4650">
        <v>38.93</v>
      </c>
      <c r="U4650">
        <v>4.8899999999999997</v>
      </c>
      <c r="V4650">
        <v>43.82</v>
      </c>
      <c r="W4650">
        <v>3</v>
      </c>
      <c r="X4650">
        <v>2.19</v>
      </c>
      <c r="Y4650">
        <v>0</v>
      </c>
      <c r="Z4650">
        <v>0</v>
      </c>
      <c r="AA4650">
        <v>0</v>
      </c>
      <c r="AB4650">
        <v>1.3803300000000001</v>
      </c>
      <c r="AC4650" s="29">
        <v>44.629669999999997</v>
      </c>
      <c r="AD4650">
        <v>0</v>
      </c>
      <c r="AF4650">
        <v>131.46</v>
      </c>
      <c r="AG4650">
        <v>0</v>
      </c>
      <c r="AH4650">
        <v>6.57</v>
      </c>
      <c r="AI4650">
        <v>4.1409900000000004</v>
      </c>
      <c r="AJ4650">
        <v>133.88901000000001</v>
      </c>
      <c r="AK4650" t="s">
        <v>26</v>
      </c>
      <c r="AN4650" s="29">
        <v>0</v>
      </c>
      <c r="AO4650" s="30">
        <f t="shared" si="144"/>
        <v>0</v>
      </c>
      <c r="AP4650" s="30">
        <f t="shared" si="145"/>
        <v>0</v>
      </c>
    </row>
    <row r="4651" spans="1:42" x14ac:dyDescent="0.25">
      <c r="A4651" t="s">
        <v>219</v>
      </c>
      <c r="B4651">
        <v>1860616</v>
      </c>
      <c r="C4651" t="s">
        <v>15610</v>
      </c>
      <c r="D4651">
        <v>1742042</v>
      </c>
      <c r="E4651" t="s">
        <v>15607</v>
      </c>
      <c r="F4651" t="s">
        <v>89</v>
      </c>
      <c r="G4651" t="s">
        <v>90</v>
      </c>
      <c r="H4651" t="s">
        <v>10</v>
      </c>
      <c r="I4651" t="s">
        <v>15611</v>
      </c>
      <c r="J4651" t="s">
        <v>15609</v>
      </c>
      <c r="K4651" t="s">
        <v>1323</v>
      </c>
      <c r="L4651" t="s">
        <v>697</v>
      </c>
      <c r="M4651">
        <v>2940</v>
      </c>
      <c r="N4651">
        <v>13</v>
      </c>
      <c r="O4651" s="17">
        <v>45490</v>
      </c>
      <c r="P4651" t="s">
        <v>136</v>
      </c>
      <c r="Q4651" t="s">
        <v>24</v>
      </c>
      <c r="R4651" s="17">
        <v>45487</v>
      </c>
      <c r="S4651" s="27"/>
      <c r="T4651">
        <v>19.666666666666671</v>
      </c>
      <c r="U4651">
        <v>2.3666666666666671</v>
      </c>
      <c r="V4651">
        <v>22.033333333333331</v>
      </c>
      <c r="W4651">
        <v>3</v>
      </c>
      <c r="X4651">
        <v>1.1033333333333331</v>
      </c>
      <c r="Y4651">
        <v>0</v>
      </c>
      <c r="Z4651">
        <v>0</v>
      </c>
      <c r="AA4651">
        <v>0</v>
      </c>
      <c r="AB4651">
        <v>0.69404999999999994</v>
      </c>
      <c r="AC4651" s="29">
        <v>22.44261666666667</v>
      </c>
      <c r="AD4651">
        <v>0</v>
      </c>
      <c r="AF4651">
        <v>66.099999999999994</v>
      </c>
      <c r="AG4651">
        <v>0</v>
      </c>
      <c r="AH4651">
        <v>3.31</v>
      </c>
      <c r="AI4651">
        <v>2.0821499999999999</v>
      </c>
      <c r="AJ4651">
        <v>67.327849999999998</v>
      </c>
      <c r="AK4651" t="s">
        <v>26</v>
      </c>
      <c r="AN4651" s="29">
        <v>0</v>
      </c>
      <c r="AO4651" s="30">
        <f t="shared" si="144"/>
        <v>0</v>
      </c>
      <c r="AP4651" s="30">
        <f t="shared" si="145"/>
        <v>0</v>
      </c>
    </row>
    <row r="4652" spans="1:42" x14ac:dyDescent="0.25">
      <c r="A4652" t="s">
        <v>219</v>
      </c>
      <c r="B4652">
        <v>1860591</v>
      </c>
      <c r="C4652" t="s">
        <v>15612</v>
      </c>
      <c r="D4652">
        <v>1742038</v>
      </c>
      <c r="E4652" t="s">
        <v>15613</v>
      </c>
      <c r="F4652" t="s">
        <v>89</v>
      </c>
      <c r="G4652" t="s">
        <v>90</v>
      </c>
      <c r="H4652" t="s">
        <v>10</v>
      </c>
      <c r="I4652" t="s">
        <v>15614</v>
      </c>
      <c r="J4652" t="s">
        <v>15615</v>
      </c>
      <c r="K4652" t="s">
        <v>271</v>
      </c>
      <c r="L4652" t="s">
        <v>224</v>
      </c>
      <c r="M4652">
        <v>882364</v>
      </c>
      <c r="N4652">
        <v>21</v>
      </c>
      <c r="O4652" s="17">
        <v>45488</v>
      </c>
      <c r="P4652" t="s">
        <v>151</v>
      </c>
      <c r="Q4652" t="s">
        <v>24</v>
      </c>
      <c r="R4652" s="17">
        <v>45487</v>
      </c>
      <c r="S4652" s="27"/>
      <c r="T4652">
        <v>46.216666666666669</v>
      </c>
      <c r="U4652">
        <v>6.126666666666666</v>
      </c>
      <c r="V4652">
        <v>52.343333333333327</v>
      </c>
      <c r="W4652">
        <v>3</v>
      </c>
      <c r="X4652">
        <v>2.6166666666666671</v>
      </c>
      <c r="Y4652">
        <v>0</v>
      </c>
      <c r="Z4652">
        <v>0</v>
      </c>
      <c r="AA4652">
        <v>0</v>
      </c>
      <c r="AB4652">
        <v>1.6488149999999999</v>
      </c>
      <c r="AC4652" s="29">
        <v>53.311184999999988</v>
      </c>
      <c r="AD4652">
        <v>0</v>
      </c>
      <c r="AF4652">
        <v>157.03</v>
      </c>
      <c r="AG4652">
        <v>0</v>
      </c>
      <c r="AH4652">
        <v>7.85</v>
      </c>
      <c r="AI4652">
        <v>4.9464449999999998</v>
      </c>
      <c r="AJ4652">
        <v>159.93355500000001</v>
      </c>
      <c r="AK4652" t="s">
        <v>26</v>
      </c>
      <c r="AN4652" s="29">
        <v>0</v>
      </c>
      <c r="AO4652" s="30">
        <f t="shared" si="144"/>
        <v>0</v>
      </c>
      <c r="AP4652" s="30">
        <f t="shared" si="145"/>
        <v>0</v>
      </c>
    </row>
    <row r="4653" spans="1:42" x14ac:dyDescent="0.25">
      <c r="A4653" t="s">
        <v>219</v>
      </c>
      <c r="B4653">
        <v>1860590</v>
      </c>
      <c r="C4653" t="s">
        <v>15616</v>
      </c>
      <c r="D4653">
        <v>155895</v>
      </c>
      <c r="E4653" t="s">
        <v>15617</v>
      </c>
      <c r="F4653" t="s">
        <v>89</v>
      </c>
      <c r="G4653" t="s">
        <v>90</v>
      </c>
      <c r="H4653" t="s">
        <v>10</v>
      </c>
      <c r="I4653" t="s">
        <v>15618</v>
      </c>
      <c r="J4653" t="s">
        <v>15619</v>
      </c>
      <c r="K4653" t="s">
        <v>5800</v>
      </c>
      <c r="L4653" t="s">
        <v>572</v>
      </c>
      <c r="M4653">
        <v>8545</v>
      </c>
      <c r="N4653">
        <v>10</v>
      </c>
      <c r="O4653" s="17">
        <v>45501</v>
      </c>
      <c r="P4653" t="s">
        <v>10205</v>
      </c>
      <c r="Q4653" t="s">
        <v>24</v>
      </c>
      <c r="R4653" s="17">
        <v>45487</v>
      </c>
      <c r="S4653" s="27"/>
      <c r="T4653">
        <v>79.010000000000005</v>
      </c>
      <c r="U4653">
        <v>4.55</v>
      </c>
      <c r="V4653">
        <v>83.56</v>
      </c>
      <c r="W4653">
        <v>3</v>
      </c>
      <c r="X4653">
        <v>4.1766666666666667</v>
      </c>
      <c r="Y4653">
        <v>0</v>
      </c>
      <c r="Z4653">
        <v>0</v>
      </c>
      <c r="AA4653">
        <v>0</v>
      </c>
      <c r="AB4653">
        <v>2.6321400000000001</v>
      </c>
      <c r="AC4653" s="29">
        <v>85.104526666666672</v>
      </c>
      <c r="AD4653">
        <v>0</v>
      </c>
      <c r="AF4653">
        <v>250.68</v>
      </c>
      <c r="AG4653">
        <v>0</v>
      </c>
      <c r="AH4653">
        <v>12.53</v>
      </c>
      <c r="AI4653">
        <v>7.89642</v>
      </c>
      <c r="AJ4653">
        <v>255.31358</v>
      </c>
      <c r="AK4653" t="s">
        <v>26</v>
      </c>
      <c r="AN4653" s="29">
        <v>10.18</v>
      </c>
      <c r="AO4653" s="30">
        <f t="shared" si="144"/>
        <v>2.9267499999999997</v>
      </c>
      <c r="AP4653" s="30">
        <f t="shared" si="145"/>
        <v>0.97558333333333325</v>
      </c>
    </row>
    <row r="4654" spans="1:42" x14ac:dyDescent="0.25">
      <c r="A4654" t="s">
        <v>219</v>
      </c>
      <c r="B4654">
        <v>1860590</v>
      </c>
      <c r="C4654" t="s">
        <v>15620</v>
      </c>
      <c r="D4654">
        <v>155896</v>
      </c>
      <c r="E4654" t="s">
        <v>15617</v>
      </c>
      <c r="F4654" t="s">
        <v>89</v>
      </c>
      <c r="G4654" t="s">
        <v>90</v>
      </c>
      <c r="H4654" t="s">
        <v>10</v>
      </c>
      <c r="I4654" t="s">
        <v>15621</v>
      </c>
      <c r="J4654" t="s">
        <v>15622</v>
      </c>
      <c r="K4654" t="s">
        <v>5800</v>
      </c>
      <c r="L4654" t="s">
        <v>572</v>
      </c>
      <c r="M4654">
        <v>8545</v>
      </c>
      <c r="N4654">
        <v>9</v>
      </c>
      <c r="O4654" s="17">
        <v>45501</v>
      </c>
      <c r="P4654" t="s">
        <v>10205</v>
      </c>
      <c r="Q4654" t="s">
        <v>24</v>
      </c>
      <c r="R4654" s="17">
        <v>45487</v>
      </c>
      <c r="S4654" s="27"/>
      <c r="T4654">
        <v>79.010000000000005</v>
      </c>
      <c r="U4654">
        <v>4.55</v>
      </c>
      <c r="V4654">
        <v>83.56</v>
      </c>
      <c r="W4654">
        <v>3</v>
      </c>
      <c r="X4654">
        <v>4.1766666666666667</v>
      </c>
      <c r="Y4654">
        <v>0</v>
      </c>
      <c r="Z4654">
        <v>0</v>
      </c>
      <c r="AA4654">
        <v>0</v>
      </c>
      <c r="AB4654">
        <v>2.6321400000000001</v>
      </c>
      <c r="AC4654" s="29">
        <v>85.104526666666672</v>
      </c>
      <c r="AD4654">
        <v>0</v>
      </c>
      <c r="AF4654">
        <v>250.68</v>
      </c>
      <c r="AG4654">
        <v>0</v>
      </c>
      <c r="AH4654">
        <v>12.53</v>
      </c>
      <c r="AI4654">
        <v>7.89642</v>
      </c>
      <c r="AJ4654">
        <v>255.31358</v>
      </c>
      <c r="AK4654" t="s">
        <v>26</v>
      </c>
      <c r="AN4654" s="29">
        <v>10.18</v>
      </c>
      <c r="AO4654" s="30">
        <f t="shared" si="144"/>
        <v>2.9267499999999997</v>
      </c>
      <c r="AP4654" s="30">
        <f t="shared" si="145"/>
        <v>0.97558333333333325</v>
      </c>
    </row>
    <row r="4655" spans="1:42" x14ac:dyDescent="0.25">
      <c r="A4655" t="s">
        <v>219</v>
      </c>
      <c r="B4655">
        <v>1860579</v>
      </c>
      <c r="C4655" t="s">
        <v>15623</v>
      </c>
      <c r="D4655">
        <v>489016</v>
      </c>
      <c r="E4655" t="s">
        <v>15624</v>
      </c>
      <c r="F4655" t="s">
        <v>89</v>
      </c>
      <c r="G4655" t="s">
        <v>90</v>
      </c>
      <c r="H4655" t="s">
        <v>10</v>
      </c>
      <c r="I4655" t="s">
        <v>15625</v>
      </c>
      <c r="J4655" t="s">
        <v>15626</v>
      </c>
      <c r="K4655" t="s">
        <v>224</v>
      </c>
      <c r="L4655" t="s">
        <v>271</v>
      </c>
      <c r="M4655">
        <v>8655</v>
      </c>
      <c r="N4655">
        <v>20</v>
      </c>
      <c r="O4655" s="17">
        <v>45492</v>
      </c>
      <c r="P4655" t="s">
        <v>114</v>
      </c>
      <c r="Q4655" t="s">
        <v>24</v>
      </c>
      <c r="R4655" s="17">
        <v>45487</v>
      </c>
      <c r="S4655" s="27"/>
      <c r="T4655">
        <v>67.594999999999999</v>
      </c>
      <c r="U4655">
        <v>10.8</v>
      </c>
      <c r="V4655">
        <v>78.394999999999996</v>
      </c>
      <c r="W4655">
        <v>2</v>
      </c>
      <c r="X4655">
        <v>3.92</v>
      </c>
      <c r="Y4655">
        <v>0</v>
      </c>
      <c r="Z4655">
        <v>0</v>
      </c>
      <c r="AA4655">
        <v>0</v>
      </c>
      <c r="AB4655">
        <v>2.4694425</v>
      </c>
      <c r="AC4655" s="29">
        <v>79.845557499999998</v>
      </c>
      <c r="AD4655">
        <v>0</v>
      </c>
      <c r="AF4655">
        <v>156.79</v>
      </c>
      <c r="AG4655">
        <v>0</v>
      </c>
      <c r="AH4655">
        <v>7.84</v>
      </c>
      <c r="AI4655">
        <v>4.938885</v>
      </c>
      <c r="AJ4655">
        <v>159.691115</v>
      </c>
      <c r="AK4655" t="s">
        <v>27</v>
      </c>
      <c r="AN4655" s="29">
        <v>0</v>
      </c>
      <c r="AO4655" s="30">
        <f t="shared" si="144"/>
        <v>0</v>
      </c>
      <c r="AP4655" s="30">
        <f t="shared" si="145"/>
        <v>0</v>
      </c>
    </row>
    <row r="4656" spans="1:42" x14ac:dyDescent="0.25">
      <c r="A4656" t="s">
        <v>219</v>
      </c>
      <c r="B4656">
        <v>1860547</v>
      </c>
      <c r="C4656" t="s">
        <v>15627</v>
      </c>
      <c r="D4656">
        <v>489015</v>
      </c>
      <c r="E4656" t="s">
        <v>15628</v>
      </c>
      <c r="F4656" t="s">
        <v>89</v>
      </c>
      <c r="G4656" t="s">
        <v>90</v>
      </c>
      <c r="H4656" t="s">
        <v>10</v>
      </c>
      <c r="I4656" t="s">
        <v>15629</v>
      </c>
      <c r="J4656" t="s">
        <v>15630</v>
      </c>
      <c r="K4656" t="s">
        <v>224</v>
      </c>
      <c r="L4656" t="s">
        <v>271</v>
      </c>
      <c r="M4656">
        <v>8830</v>
      </c>
      <c r="N4656">
        <v>31</v>
      </c>
      <c r="O4656" s="17">
        <v>45492</v>
      </c>
      <c r="P4656" t="s">
        <v>114</v>
      </c>
      <c r="Q4656" t="s">
        <v>24</v>
      </c>
      <c r="R4656" s="17">
        <v>45487</v>
      </c>
      <c r="S4656" s="27"/>
      <c r="T4656">
        <v>49.57</v>
      </c>
      <c r="U4656">
        <v>7.2</v>
      </c>
      <c r="V4656">
        <v>56.77</v>
      </c>
      <c r="W4656">
        <v>3</v>
      </c>
      <c r="X4656">
        <v>2.84</v>
      </c>
      <c r="Y4656">
        <v>0</v>
      </c>
      <c r="Z4656">
        <v>0</v>
      </c>
      <c r="AA4656">
        <v>0</v>
      </c>
      <c r="AB4656">
        <v>1.7882549999999999</v>
      </c>
      <c r="AC4656" s="29">
        <v>57.821745</v>
      </c>
      <c r="AD4656">
        <v>0</v>
      </c>
      <c r="AF4656">
        <v>170.31</v>
      </c>
      <c r="AG4656">
        <v>0</v>
      </c>
      <c r="AH4656">
        <v>8.52</v>
      </c>
      <c r="AI4656">
        <v>5.3647650000000002</v>
      </c>
      <c r="AJ4656">
        <v>173.46523500000001</v>
      </c>
      <c r="AK4656" t="s">
        <v>26</v>
      </c>
      <c r="AN4656" s="29">
        <v>0</v>
      </c>
      <c r="AO4656" s="30">
        <f t="shared" si="144"/>
        <v>0</v>
      </c>
      <c r="AP4656" s="30">
        <f t="shared" si="145"/>
        <v>0</v>
      </c>
    </row>
    <row r="4657" spans="1:42" x14ac:dyDescent="0.25">
      <c r="A4657" t="s">
        <v>219</v>
      </c>
      <c r="B4657">
        <v>1860501</v>
      </c>
      <c r="C4657" t="s">
        <v>15631</v>
      </c>
      <c r="D4657">
        <v>1742029</v>
      </c>
      <c r="E4657" t="s">
        <v>15632</v>
      </c>
      <c r="F4657" t="s">
        <v>89</v>
      </c>
      <c r="G4657" t="s">
        <v>90</v>
      </c>
      <c r="H4657" t="s">
        <v>10</v>
      </c>
      <c r="I4657" t="s">
        <v>15633</v>
      </c>
      <c r="J4657" t="s">
        <v>15634</v>
      </c>
      <c r="K4657" t="s">
        <v>231</v>
      </c>
      <c r="L4657" t="s">
        <v>91</v>
      </c>
      <c r="M4657">
        <v>2660</v>
      </c>
      <c r="N4657">
        <v>27</v>
      </c>
      <c r="O4657" s="17">
        <v>45491</v>
      </c>
      <c r="P4657" t="s">
        <v>150</v>
      </c>
      <c r="Q4657" t="s">
        <v>24</v>
      </c>
      <c r="R4657" s="17">
        <v>45487</v>
      </c>
      <c r="S4657" s="27"/>
      <c r="T4657">
        <v>106.0733333333333</v>
      </c>
      <c r="U4657">
        <v>3.9233333333333329</v>
      </c>
      <c r="V4657">
        <v>109.9966666666667</v>
      </c>
      <c r="W4657">
        <v>3</v>
      </c>
      <c r="X4657">
        <v>5.5</v>
      </c>
      <c r="Y4657">
        <v>0</v>
      </c>
      <c r="Z4657">
        <v>0</v>
      </c>
      <c r="AA4657">
        <v>0</v>
      </c>
      <c r="AB4657">
        <v>3.4648949999999998</v>
      </c>
      <c r="AC4657" s="29">
        <v>112.0317716666667</v>
      </c>
      <c r="AD4657">
        <v>0</v>
      </c>
      <c r="AF4657">
        <v>329.99</v>
      </c>
      <c r="AG4657">
        <v>0</v>
      </c>
      <c r="AH4657">
        <v>16.5</v>
      </c>
      <c r="AI4657">
        <v>10.394685000000001</v>
      </c>
      <c r="AJ4657">
        <v>336.09531500000003</v>
      </c>
      <c r="AK4657" t="s">
        <v>26</v>
      </c>
      <c r="AN4657" s="29">
        <v>11.8</v>
      </c>
      <c r="AO4657" s="30">
        <f t="shared" si="144"/>
        <v>3.3925000000000001</v>
      </c>
      <c r="AP4657" s="30">
        <f t="shared" si="145"/>
        <v>1.1308333333333334</v>
      </c>
    </row>
    <row r="4658" spans="1:42" x14ac:dyDescent="0.25">
      <c r="A4658" t="s">
        <v>219</v>
      </c>
      <c r="B4658">
        <v>1860501</v>
      </c>
      <c r="C4658" t="s">
        <v>15635</v>
      </c>
      <c r="D4658">
        <v>1742028</v>
      </c>
      <c r="E4658" t="s">
        <v>15632</v>
      </c>
      <c r="F4658" t="s">
        <v>89</v>
      </c>
      <c r="G4658" t="s">
        <v>90</v>
      </c>
      <c r="H4658" t="s">
        <v>10</v>
      </c>
      <c r="I4658" t="s">
        <v>15636</v>
      </c>
      <c r="J4658" t="s">
        <v>15637</v>
      </c>
      <c r="K4658" t="s">
        <v>231</v>
      </c>
      <c r="L4658" t="s">
        <v>91</v>
      </c>
      <c r="M4658">
        <v>2660</v>
      </c>
      <c r="N4658">
        <v>75</v>
      </c>
      <c r="O4658" s="17">
        <v>45491</v>
      </c>
      <c r="P4658" t="s">
        <v>150</v>
      </c>
      <c r="Q4658" t="s">
        <v>24</v>
      </c>
      <c r="R4658" s="17">
        <v>45487</v>
      </c>
      <c r="S4658" s="27"/>
      <c r="T4658">
        <v>106.0733333333333</v>
      </c>
      <c r="U4658">
        <v>3.9233333333333329</v>
      </c>
      <c r="V4658">
        <v>109.9966666666667</v>
      </c>
      <c r="W4658">
        <v>3</v>
      </c>
      <c r="X4658">
        <v>5.5</v>
      </c>
      <c r="Y4658">
        <v>0</v>
      </c>
      <c r="Z4658">
        <v>0</v>
      </c>
      <c r="AA4658">
        <v>0</v>
      </c>
      <c r="AB4658">
        <v>3.4648949999999998</v>
      </c>
      <c r="AC4658" s="29">
        <v>112.0317716666667</v>
      </c>
      <c r="AD4658">
        <v>0</v>
      </c>
      <c r="AF4658">
        <v>329.99</v>
      </c>
      <c r="AG4658">
        <v>0</v>
      </c>
      <c r="AH4658">
        <v>16.5</v>
      </c>
      <c r="AI4658">
        <v>10.394685000000001</v>
      </c>
      <c r="AJ4658">
        <v>336.09531500000003</v>
      </c>
      <c r="AK4658" t="s">
        <v>26</v>
      </c>
      <c r="AN4658" s="29">
        <v>11.8</v>
      </c>
      <c r="AO4658" s="30">
        <f t="shared" si="144"/>
        <v>3.3925000000000001</v>
      </c>
      <c r="AP4658" s="30">
        <f t="shared" si="145"/>
        <v>1.1308333333333334</v>
      </c>
    </row>
    <row r="4659" spans="1:42" x14ac:dyDescent="0.25">
      <c r="A4659" t="s">
        <v>219</v>
      </c>
      <c r="B4659">
        <v>1860494</v>
      </c>
      <c r="C4659" t="s">
        <v>15638</v>
      </c>
      <c r="D4659">
        <v>489014</v>
      </c>
      <c r="E4659" t="s">
        <v>15639</v>
      </c>
      <c r="F4659" t="s">
        <v>89</v>
      </c>
      <c r="G4659" t="s">
        <v>90</v>
      </c>
      <c r="H4659" t="s">
        <v>10</v>
      </c>
      <c r="I4659" t="s">
        <v>15640</v>
      </c>
      <c r="J4659" t="s">
        <v>15641</v>
      </c>
      <c r="K4659" t="s">
        <v>224</v>
      </c>
      <c r="L4659" t="s">
        <v>271</v>
      </c>
      <c r="M4659">
        <v>8655</v>
      </c>
      <c r="N4659">
        <v>19</v>
      </c>
      <c r="O4659" s="17">
        <v>45492</v>
      </c>
      <c r="P4659" t="s">
        <v>114</v>
      </c>
      <c r="Q4659" t="s">
        <v>24</v>
      </c>
      <c r="R4659" s="17">
        <v>45487</v>
      </c>
      <c r="S4659" s="27"/>
      <c r="T4659">
        <v>67.594999999999999</v>
      </c>
      <c r="U4659">
        <v>10.8</v>
      </c>
      <c r="V4659">
        <v>78.394999999999996</v>
      </c>
      <c r="W4659">
        <v>2</v>
      </c>
      <c r="X4659">
        <v>3.92</v>
      </c>
      <c r="Y4659">
        <v>0</v>
      </c>
      <c r="Z4659">
        <v>0</v>
      </c>
      <c r="AA4659">
        <v>0</v>
      </c>
      <c r="AB4659">
        <v>2.4694425</v>
      </c>
      <c r="AC4659" s="29">
        <v>79.845557499999998</v>
      </c>
      <c r="AD4659">
        <v>0</v>
      </c>
      <c r="AF4659">
        <v>156.79</v>
      </c>
      <c r="AG4659">
        <v>0</v>
      </c>
      <c r="AH4659">
        <v>7.84</v>
      </c>
      <c r="AI4659">
        <v>4.938885</v>
      </c>
      <c r="AJ4659">
        <v>159.691115</v>
      </c>
      <c r="AK4659" t="s">
        <v>27</v>
      </c>
      <c r="AN4659" s="29">
        <v>0</v>
      </c>
      <c r="AO4659" s="30">
        <f t="shared" si="144"/>
        <v>0</v>
      </c>
      <c r="AP4659" s="30">
        <f t="shared" si="145"/>
        <v>0</v>
      </c>
    </row>
    <row r="4660" spans="1:42" x14ac:dyDescent="0.25">
      <c r="A4660" t="s">
        <v>219</v>
      </c>
      <c r="B4660">
        <v>1860481</v>
      </c>
      <c r="C4660" t="s">
        <v>15642</v>
      </c>
      <c r="D4660">
        <v>1742023</v>
      </c>
      <c r="E4660" t="s">
        <v>15643</v>
      </c>
      <c r="F4660" t="s">
        <v>89</v>
      </c>
      <c r="G4660" t="s">
        <v>90</v>
      </c>
      <c r="H4660" t="s">
        <v>10</v>
      </c>
      <c r="I4660" t="s">
        <v>15644</v>
      </c>
      <c r="J4660" t="s">
        <v>15645</v>
      </c>
      <c r="K4660" t="s">
        <v>271</v>
      </c>
      <c r="L4660" t="s">
        <v>95</v>
      </c>
      <c r="M4660">
        <v>8740</v>
      </c>
      <c r="N4660">
        <v>11</v>
      </c>
      <c r="O4660" s="17">
        <v>45495</v>
      </c>
      <c r="P4660" t="s">
        <v>96</v>
      </c>
      <c r="Q4660" t="s">
        <v>24</v>
      </c>
      <c r="R4660" s="17">
        <v>45487</v>
      </c>
      <c r="S4660" s="27"/>
      <c r="T4660">
        <v>22.436</v>
      </c>
      <c r="U4660">
        <v>2.4820000000000002</v>
      </c>
      <c r="V4660">
        <v>24.917999999999999</v>
      </c>
      <c r="W4660">
        <v>5</v>
      </c>
      <c r="X4660">
        <v>1.246</v>
      </c>
      <c r="Y4660">
        <v>0</v>
      </c>
      <c r="Z4660">
        <v>0</v>
      </c>
      <c r="AA4660">
        <v>0</v>
      </c>
      <c r="AB4660">
        <v>0.78491699999999998</v>
      </c>
      <c r="AC4660" s="29">
        <v>25.379083000000001</v>
      </c>
      <c r="AD4660">
        <v>0</v>
      </c>
      <c r="AF4660">
        <v>124.59</v>
      </c>
      <c r="AG4660">
        <v>0</v>
      </c>
      <c r="AH4660">
        <v>6.23</v>
      </c>
      <c r="AI4660">
        <v>3.924585</v>
      </c>
      <c r="AJ4660">
        <v>126.895415</v>
      </c>
      <c r="AK4660" t="s">
        <v>29</v>
      </c>
      <c r="AN4660" s="29">
        <v>0</v>
      </c>
      <c r="AO4660" s="30">
        <f t="shared" si="144"/>
        <v>0</v>
      </c>
      <c r="AP4660" s="30">
        <f t="shared" si="145"/>
        <v>0</v>
      </c>
    </row>
    <row r="4661" spans="1:42" x14ac:dyDescent="0.25">
      <c r="A4661" t="s">
        <v>219</v>
      </c>
      <c r="B4661">
        <v>1860481</v>
      </c>
      <c r="C4661" t="s">
        <v>15646</v>
      </c>
      <c r="D4661">
        <v>1742022</v>
      </c>
      <c r="E4661" t="s">
        <v>15643</v>
      </c>
      <c r="F4661" t="s">
        <v>89</v>
      </c>
      <c r="G4661" t="s">
        <v>90</v>
      </c>
      <c r="H4661" t="s">
        <v>10</v>
      </c>
      <c r="I4661" t="s">
        <v>15647</v>
      </c>
      <c r="J4661" t="s">
        <v>15648</v>
      </c>
      <c r="K4661" t="s">
        <v>271</v>
      </c>
      <c r="L4661" t="s">
        <v>95</v>
      </c>
      <c r="M4661">
        <v>8740</v>
      </c>
      <c r="N4661">
        <v>10</v>
      </c>
      <c r="O4661" s="17">
        <v>45495</v>
      </c>
      <c r="P4661" t="s">
        <v>96</v>
      </c>
      <c r="Q4661" t="s">
        <v>24</v>
      </c>
      <c r="R4661" s="17">
        <v>45487</v>
      </c>
      <c r="S4661" s="27"/>
      <c r="T4661">
        <v>22.436</v>
      </c>
      <c r="U4661">
        <v>2.4820000000000002</v>
      </c>
      <c r="V4661">
        <v>24.917999999999999</v>
      </c>
      <c r="W4661">
        <v>5</v>
      </c>
      <c r="X4661">
        <v>1.246</v>
      </c>
      <c r="Y4661">
        <v>0</v>
      </c>
      <c r="Z4661">
        <v>0</v>
      </c>
      <c r="AA4661">
        <v>0</v>
      </c>
      <c r="AB4661">
        <v>0.78491699999999998</v>
      </c>
      <c r="AC4661" s="29">
        <v>25.379083000000001</v>
      </c>
      <c r="AD4661">
        <v>0</v>
      </c>
      <c r="AF4661">
        <v>124.59</v>
      </c>
      <c r="AG4661">
        <v>0</v>
      </c>
      <c r="AH4661">
        <v>6.23</v>
      </c>
      <c r="AI4661">
        <v>3.924585</v>
      </c>
      <c r="AJ4661">
        <v>126.895415</v>
      </c>
      <c r="AK4661" t="s">
        <v>29</v>
      </c>
      <c r="AN4661" s="29">
        <v>0</v>
      </c>
      <c r="AO4661" s="30">
        <f t="shared" si="144"/>
        <v>0</v>
      </c>
      <c r="AP4661" s="30">
        <f t="shared" si="145"/>
        <v>0</v>
      </c>
    </row>
    <row r="4662" spans="1:42" x14ac:dyDescent="0.25">
      <c r="A4662" t="s">
        <v>219</v>
      </c>
      <c r="B4662">
        <v>1860481</v>
      </c>
      <c r="C4662" t="s">
        <v>15649</v>
      </c>
      <c r="D4662">
        <v>1742021</v>
      </c>
      <c r="E4662" t="s">
        <v>15643</v>
      </c>
      <c r="F4662" t="s">
        <v>89</v>
      </c>
      <c r="G4662" t="s">
        <v>90</v>
      </c>
      <c r="H4662" t="s">
        <v>10</v>
      </c>
      <c r="I4662" t="s">
        <v>15650</v>
      </c>
      <c r="J4662" t="s">
        <v>15651</v>
      </c>
      <c r="K4662" t="s">
        <v>271</v>
      </c>
      <c r="L4662" t="s">
        <v>95</v>
      </c>
      <c r="M4662">
        <v>8740</v>
      </c>
      <c r="N4662">
        <v>12</v>
      </c>
      <c r="O4662" s="17">
        <v>45495</v>
      </c>
      <c r="P4662" t="s">
        <v>96</v>
      </c>
      <c r="Q4662" t="s">
        <v>24</v>
      </c>
      <c r="R4662" s="17">
        <v>45487</v>
      </c>
      <c r="S4662" s="27"/>
      <c r="T4662">
        <v>22.436</v>
      </c>
      <c r="U4662">
        <v>2.4820000000000002</v>
      </c>
      <c r="V4662">
        <v>24.917999999999999</v>
      </c>
      <c r="W4662">
        <v>5</v>
      </c>
      <c r="X4662">
        <v>1.246</v>
      </c>
      <c r="Y4662">
        <v>0</v>
      </c>
      <c r="Z4662">
        <v>0</v>
      </c>
      <c r="AA4662">
        <v>0</v>
      </c>
      <c r="AB4662">
        <v>0.78491699999999998</v>
      </c>
      <c r="AC4662" s="29">
        <v>25.379083000000001</v>
      </c>
      <c r="AD4662">
        <v>0</v>
      </c>
      <c r="AF4662">
        <v>124.59</v>
      </c>
      <c r="AG4662">
        <v>0</v>
      </c>
      <c r="AH4662">
        <v>6.23</v>
      </c>
      <c r="AI4662">
        <v>3.924585</v>
      </c>
      <c r="AJ4662">
        <v>126.895415</v>
      </c>
      <c r="AK4662" t="s">
        <v>29</v>
      </c>
      <c r="AN4662" s="29">
        <v>0</v>
      </c>
      <c r="AO4662" s="30">
        <f t="shared" si="144"/>
        <v>0</v>
      </c>
      <c r="AP4662" s="30">
        <f t="shared" si="145"/>
        <v>0</v>
      </c>
    </row>
    <row r="4663" spans="1:42" x14ac:dyDescent="0.25">
      <c r="A4663" t="s">
        <v>219</v>
      </c>
      <c r="B4663">
        <v>1860435</v>
      </c>
      <c r="C4663" t="s">
        <v>15652</v>
      </c>
      <c r="D4663">
        <v>1059238</v>
      </c>
      <c r="E4663" t="s">
        <v>15653</v>
      </c>
      <c r="F4663" t="s">
        <v>89</v>
      </c>
      <c r="G4663" t="s">
        <v>90</v>
      </c>
      <c r="H4663" t="s">
        <v>10</v>
      </c>
      <c r="I4663" t="s">
        <v>15650</v>
      </c>
      <c r="J4663" t="s">
        <v>15651</v>
      </c>
      <c r="K4663" t="s">
        <v>95</v>
      </c>
      <c r="L4663" t="s">
        <v>271</v>
      </c>
      <c r="M4663">
        <v>8775</v>
      </c>
      <c r="N4663">
        <v>38</v>
      </c>
      <c r="O4663" s="17">
        <v>45491</v>
      </c>
      <c r="P4663" t="s">
        <v>102</v>
      </c>
      <c r="Q4663" t="s">
        <v>24</v>
      </c>
      <c r="R4663" s="17">
        <v>45487</v>
      </c>
      <c r="S4663" s="27"/>
      <c r="T4663">
        <v>23.097999999999999</v>
      </c>
      <c r="U4663">
        <v>1.488</v>
      </c>
      <c r="V4663">
        <v>24.585999999999999</v>
      </c>
      <c r="W4663">
        <v>5</v>
      </c>
      <c r="X4663">
        <v>1.23</v>
      </c>
      <c r="Y4663">
        <v>0</v>
      </c>
      <c r="Z4663">
        <v>0</v>
      </c>
      <c r="AA4663">
        <v>0</v>
      </c>
      <c r="AB4663">
        <v>0.77445900000000001</v>
      </c>
      <c r="AC4663" s="29">
        <v>25.041540999999999</v>
      </c>
      <c r="AD4663">
        <v>0</v>
      </c>
      <c r="AF4663">
        <v>122.93</v>
      </c>
      <c r="AG4663">
        <v>0</v>
      </c>
      <c r="AH4663">
        <v>6.15</v>
      </c>
      <c r="AI4663">
        <v>3.8722949999999998</v>
      </c>
      <c r="AJ4663">
        <v>125.207705</v>
      </c>
      <c r="AK4663" t="s">
        <v>29</v>
      </c>
      <c r="AN4663" s="29">
        <v>0</v>
      </c>
      <c r="AO4663" s="30">
        <f t="shared" si="144"/>
        <v>0</v>
      </c>
      <c r="AP4663" s="30">
        <f t="shared" si="145"/>
        <v>0</v>
      </c>
    </row>
    <row r="4664" spans="1:42" x14ac:dyDescent="0.25">
      <c r="A4664" t="s">
        <v>219</v>
      </c>
      <c r="B4664">
        <v>1860435</v>
      </c>
      <c r="C4664" t="s">
        <v>15654</v>
      </c>
      <c r="D4664">
        <v>1059240</v>
      </c>
      <c r="E4664" t="s">
        <v>15653</v>
      </c>
      <c r="F4664" t="s">
        <v>89</v>
      </c>
      <c r="G4664" t="s">
        <v>90</v>
      </c>
      <c r="H4664" t="s">
        <v>10</v>
      </c>
      <c r="I4664" t="s">
        <v>15647</v>
      </c>
      <c r="J4664" t="s">
        <v>15648</v>
      </c>
      <c r="K4664" t="s">
        <v>95</v>
      </c>
      <c r="L4664" t="s">
        <v>271</v>
      </c>
      <c r="M4664">
        <v>8775</v>
      </c>
      <c r="N4664">
        <v>42</v>
      </c>
      <c r="O4664" s="17">
        <v>45491</v>
      </c>
      <c r="P4664" t="s">
        <v>102</v>
      </c>
      <c r="Q4664" t="s">
        <v>24</v>
      </c>
      <c r="R4664" s="17">
        <v>45487</v>
      </c>
      <c r="S4664" s="27"/>
      <c r="T4664">
        <v>23.097999999999999</v>
      </c>
      <c r="U4664">
        <v>1.488</v>
      </c>
      <c r="V4664">
        <v>24.585999999999999</v>
      </c>
      <c r="W4664">
        <v>5</v>
      </c>
      <c r="X4664">
        <v>1.23</v>
      </c>
      <c r="Y4664">
        <v>0</v>
      </c>
      <c r="Z4664">
        <v>0</v>
      </c>
      <c r="AA4664">
        <v>0</v>
      </c>
      <c r="AB4664">
        <v>0.77445900000000001</v>
      </c>
      <c r="AC4664" s="29">
        <v>25.041540999999999</v>
      </c>
      <c r="AD4664">
        <v>0</v>
      </c>
      <c r="AF4664">
        <v>122.93</v>
      </c>
      <c r="AG4664">
        <v>0</v>
      </c>
      <c r="AH4664">
        <v>6.15</v>
      </c>
      <c r="AI4664">
        <v>3.8722949999999998</v>
      </c>
      <c r="AJ4664">
        <v>125.207705</v>
      </c>
      <c r="AK4664" t="s">
        <v>29</v>
      </c>
      <c r="AN4664" s="29">
        <v>0</v>
      </c>
      <c r="AO4664" s="30">
        <f t="shared" si="144"/>
        <v>0</v>
      </c>
      <c r="AP4664" s="30">
        <f t="shared" si="145"/>
        <v>0</v>
      </c>
    </row>
    <row r="4665" spans="1:42" x14ac:dyDescent="0.25">
      <c r="A4665" t="s">
        <v>219</v>
      </c>
      <c r="B4665">
        <v>1860435</v>
      </c>
      <c r="C4665" t="s">
        <v>15655</v>
      </c>
      <c r="D4665">
        <v>1059239</v>
      </c>
      <c r="E4665" t="s">
        <v>15653</v>
      </c>
      <c r="F4665" t="s">
        <v>89</v>
      </c>
      <c r="G4665" t="s">
        <v>90</v>
      </c>
      <c r="H4665" t="s">
        <v>10</v>
      </c>
      <c r="I4665" t="s">
        <v>15644</v>
      </c>
      <c r="J4665" t="s">
        <v>15645</v>
      </c>
      <c r="K4665" t="s">
        <v>95</v>
      </c>
      <c r="L4665" t="s">
        <v>271</v>
      </c>
      <c r="M4665">
        <v>8775</v>
      </c>
      <c r="N4665">
        <v>36</v>
      </c>
      <c r="O4665" s="17">
        <v>45491</v>
      </c>
      <c r="P4665" t="s">
        <v>102</v>
      </c>
      <c r="Q4665" t="s">
        <v>24</v>
      </c>
      <c r="R4665" s="17">
        <v>45487</v>
      </c>
      <c r="S4665" s="27"/>
      <c r="T4665">
        <v>23.097999999999999</v>
      </c>
      <c r="U4665">
        <v>1.488</v>
      </c>
      <c r="V4665">
        <v>24.585999999999999</v>
      </c>
      <c r="W4665">
        <v>5</v>
      </c>
      <c r="X4665">
        <v>1.23</v>
      </c>
      <c r="Y4665">
        <v>0</v>
      </c>
      <c r="Z4665">
        <v>0</v>
      </c>
      <c r="AA4665">
        <v>0</v>
      </c>
      <c r="AB4665">
        <v>0.77445900000000001</v>
      </c>
      <c r="AC4665" s="29">
        <v>25.041540999999999</v>
      </c>
      <c r="AD4665">
        <v>0</v>
      </c>
      <c r="AF4665">
        <v>122.93</v>
      </c>
      <c r="AG4665">
        <v>0</v>
      </c>
      <c r="AH4665">
        <v>6.15</v>
      </c>
      <c r="AI4665">
        <v>3.8722949999999998</v>
      </c>
      <c r="AJ4665">
        <v>125.207705</v>
      </c>
      <c r="AK4665" t="s">
        <v>29</v>
      </c>
      <c r="AN4665" s="29">
        <v>0</v>
      </c>
      <c r="AO4665" s="30">
        <f t="shared" si="144"/>
        <v>0</v>
      </c>
      <c r="AP4665" s="30">
        <f t="shared" si="145"/>
        <v>0</v>
      </c>
    </row>
    <row r="4666" spans="1:42" x14ac:dyDescent="0.25">
      <c r="A4666" t="s">
        <v>219</v>
      </c>
      <c r="B4666">
        <v>1860413</v>
      </c>
      <c r="C4666" t="s">
        <v>15656</v>
      </c>
      <c r="D4666">
        <v>1742008</v>
      </c>
      <c r="E4666" t="s">
        <v>15657</v>
      </c>
      <c r="F4666" t="s">
        <v>89</v>
      </c>
      <c r="G4666" t="s">
        <v>90</v>
      </c>
      <c r="H4666" t="s">
        <v>10</v>
      </c>
      <c r="I4666" t="s">
        <v>15658</v>
      </c>
      <c r="J4666" t="s">
        <v>15659</v>
      </c>
      <c r="K4666" t="s">
        <v>271</v>
      </c>
      <c r="L4666" t="s">
        <v>115</v>
      </c>
      <c r="M4666">
        <v>2435</v>
      </c>
      <c r="N4666">
        <v>19</v>
      </c>
      <c r="O4666" s="17">
        <v>45494</v>
      </c>
      <c r="P4666" t="s">
        <v>109</v>
      </c>
      <c r="Q4666" t="s">
        <v>24</v>
      </c>
      <c r="R4666" s="17">
        <v>45487</v>
      </c>
      <c r="S4666" s="27"/>
      <c r="T4666">
        <v>32.325000000000003</v>
      </c>
      <c r="U4666">
        <v>2.1516666666666668</v>
      </c>
      <c r="V4666">
        <v>34.476666666666667</v>
      </c>
      <c r="W4666">
        <v>6</v>
      </c>
      <c r="X4666">
        <v>1.7233333333333329</v>
      </c>
      <c r="Y4666">
        <v>0</v>
      </c>
      <c r="Z4666">
        <v>0</v>
      </c>
      <c r="AA4666">
        <v>0</v>
      </c>
      <c r="AB4666">
        <v>1.086015</v>
      </c>
      <c r="AC4666" s="29">
        <v>35.113985000000007</v>
      </c>
      <c r="AD4666">
        <v>0</v>
      </c>
      <c r="AF4666">
        <v>206.86</v>
      </c>
      <c r="AG4666">
        <v>0</v>
      </c>
      <c r="AH4666">
        <v>10.34</v>
      </c>
      <c r="AI4666">
        <v>6.5160900000000002</v>
      </c>
      <c r="AJ4666">
        <v>210.68391</v>
      </c>
      <c r="AK4666" t="s">
        <v>30</v>
      </c>
      <c r="AN4666" s="29">
        <v>0</v>
      </c>
      <c r="AO4666" s="30">
        <f t="shared" si="144"/>
        <v>0</v>
      </c>
      <c r="AP4666" s="30">
        <f t="shared" si="145"/>
        <v>0</v>
      </c>
    </row>
    <row r="4667" spans="1:42" x14ac:dyDescent="0.25">
      <c r="A4667" t="s">
        <v>219</v>
      </c>
      <c r="B4667">
        <v>1860413</v>
      </c>
      <c r="C4667" t="s">
        <v>15660</v>
      </c>
      <c r="D4667">
        <v>1742009</v>
      </c>
      <c r="E4667" t="s">
        <v>15657</v>
      </c>
      <c r="F4667" t="s">
        <v>89</v>
      </c>
      <c r="G4667" t="s">
        <v>90</v>
      </c>
      <c r="H4667" t="s">
        <v>10</v>
      </c>
      <c r="I4667" t="s">
        <v>15661</v>
      </c>
      <c r="J4667" t="s">
        <v>15662</v>
      </c>
      <c r="K4667" t="s">
        <v>271</v>
      </c>
      <c r="L4667" t="s">
        <v>115</v>
      </c>
      <c r="M4667">
        <v>2435</v>
      </c>
      <c r="N4667">
        <v>20</v>
      </c>
      <c r="O4667" s="17">
        <v>45494</v>
      </c>
      <c r="P4667" t="s">
        <v>109</v>
      </c>
      <c r="Q4667" t="s">
        <v>24</v>
      </c>
      <c r="R4667" s="17">
        <v>45487</v>
      </c>
      <c r="S4667" s="27"/>
      <c r="T4667">
        <v>32.325000000000003</v>
      </c>
      <c r="U4667">
        <v>2.1516666666666668</v>
      </c>
      <c r="V4667">
        <v>34.476666666666667</v>
      </c>
      <c r="W4667">
        <v>6</v>
      </c>
      <c r="X4667">
        <v>1.7233333333333329</v>
      </c>
      <c r="Y4667">
        <v>0</v>
      </c>
      <c r="Z4667">
        <v>0</v>
      </c>
      <c r="AA4667">
        <v>0</v>
      </c>
      <c r="AB4667">
        <v>1.086015</v>
      </c>
      <c r="AC4667" s="29">
        <v>35.113985000000007</v>
      </c>
      <c r="AD4667">
        <v>0</v>
      </c>
      <c r="AF4667">
        <v>206.86</v>
      </c>
      <c r="AG4667">
        <v>0</v>
      </c>
      <c r="AH4667">
        <v>10.34</v>
      </c>
      <c r="AI4667">
        <v>6.5160900000000002</v>
      </c>
      <c r="AJ4667">
        <v>210.68391</v>
      </c>
      <c r="AK4667" t="s">
        <v>30</v>
      </c>
      <c r="AN4667" s="29">
        <v>0</v>
      </c>
      <c r="AO4667" s="30">
        <f t="shared" si="144"/>
        <v>0</v>
      </c>
      <c r="AP4667" s="30">
        <f t="shared" si="145"/>
        <v>0</v>
      </c>
    </row>
    <row r="4668" spans="1:42" x14ac:dyDescent="0.25">
      <c r="A4668" t="s">
        <v>219</v>
      </c>
      <c r="B4668">
        <v>1860360</v>
      </c>
      <c r="C4668" t="s">
        <v>15663</v>
      </c>
      <c r="D4668">
        <v>1741999</v>
      </c>
      <c r="E4668" t="s">
        <v>15664</v>
      </c>
      <c r="F4668" t="s">
        <v>89</v>
      </c>
      <c r="G4668" t="s">
        <v>90</v>
      </c>
      <c r="H4668" t="s">
        <v>10</v>
      </c>
      <c r="I4668" t="s">
        <v>15665</v>
      </c>
      <c r="J4668" t="s">
        <v>15666</v>
      </c>
      <c r="K4668" t="s">
        <v>231</v>
      </c>
      <c r="L4668" t="s">
        <v>91</v>
      </c>
      <c r="M4668">
        <v>2655</v>
      </c>
      <c r="N4668">
        <v>15</v>
      </c>
      <c r="O4668" s="17">
        <v>45526</v>
      </c>
      <c r="P4668" t="s">
        <v>109</v>
      </c>
      <c r="Q4668" t="s">
        <v>24</v>
      </c>
      <c r="R4668" s="17">
        <v>45487</v>
      </c>
      <c r="S4668" s="27"/>
      <c r="T4668">
        <v>60.52</v>
      </c>
      <c r="U4668">
        <v>3.9233333333333329</v>
      </c>
      <c r="V4668">
        <v>64.443333333333342</v>
      </c>
      <c r="W4668">
        <v>3</v>
      </c>
      <c r="X4668">
        <v>3.2233333333333332</v>
      </c>
      <c r="Y4668">
        <v>0</v>
      </c>
      <c r="Z4668">
        <v>0</v>
      </c>
      <c r="AA4668">
        <v>0</v>
      </c>
      <c r="AB4668">
        <v>2.0299649999999998</v>
      </c>
      <c r="AC4668" s="29">
        <v>65.636701666666667</v>
      </c>
      <c r="AD4668">
        <v>0</v>
      </c>
      <c r="AF4668">
        <v>193.33</v>
      </c>
      <c r="AG4668">
        <v>0</v>
      </c>
      <c r="AH4668">
        <v>9.67</v>
      </c>
      <c r="AI4668">
        <v>6.0898950000000003</v>
      </c>
      <c r="AJ4668">
        <v>196.91010499999999</v>
      </c>
      <c r="AK4668" t="s">
        <v>26</v>
      </c>
      <c r="AN4668" s="29">
        <v>23.6</v>
      </c>
      <c r="AO4668" s="30">
        <f t="shared" si="144"/>
        <v>6.7850000000000001</v>
      </c>
      <c r="AP4668" s="30">
        <f t="shared" si="145"/>
        <v>2.2616666666666667</v>
      </c>
    </row>
    <row r="4669" spans="1:42" x14ac:dyDescent="0.25">
      <c r="A4669" t="s">
        <v>219</v>
      </c>
      <c r="B4669">
        <v>1860360</v>
      </c>
      <c r="C4669" t="s">
        <v>15667</v>
      </c>
      <c r="D4669">
        <v>1742000</v>
      </c>
      <c r="E4669" t="s">
        <v>15664</v>
      </c>
      <c r="F4669" t="s">
        <v>89</v>
      </c>
      <c r="G4669" t="s">
        <v>90</v>
      </c>
      <c r="H4669" t="s">
        <v>10</v>
      </c>
      <c r="I4669" t="s">
        <v>15668</v>
      </c>
      <c r="J4669" t="s">
        <v>15669</v>
      </c>
      <c r="K4669" t="s">
        <v>231</v>
      </c>
      <c r="L4669" t="s">
        <v>91</v>
      </c>
      <c r="M4669">
        <v>2655</v>
      </c>
      <c r="N4669">
        <v>16</v>
      </c>
      <c r="O4669" s="17">
        <v>45526</v>
      </c>
      <c r="P4669" t="s">
        <v>109</v>
      </c>
      <c r="Q4669" t="s">
        <v>24</v>
      </c>
      <c r="R4669" s="17">
        <v>45487</v>
      </c>
      <c r="S4669" s="27"/>
      <c r="T4669">
        <v>60.52</v>
      </c>
      <c r="U4669">
        <v>3.9233333333333329</v>
      </c>
      <c r="V4669">
        <v>64.443333333333342</v>
      </c>
      <c r="W4669">
        <v>3</v>
      </c>
      <c r="X4669">
        <v>3.2233333333333332</v>
      </c>
      <c r="Y4669">
        <v>0</v>
      </c>
      <c r="Z4669">
        <v>0</v>
      </c>
      <c r="AA4669">
        <v>0</v>
      </c>
      <c r="AB4669">
        <v>2.0299649999999998</v>
      </c>
      <c r="AC4669" s="29">
        <v>65.636701666666667</v>
      </c>
      <c r="AD4669">
        <v>0</v>
      </c>
      <c r="AF4669">
        <v>193.33</v>
      </c>
      <c r="AG4669">
        <v>0</v>
      </c>
      <c r="AH4669">
        <v>9.67</v>
      </c>
      <c r="AI4669">
        <v>6.0898950000000003</v>
      </c>
      <c r="AJ4669">
        <v>196.91010499999999</v>
      </c>
      <c r="AK4669" t="s">
        <v>26</v>
      </c>
      <c r="AN4669" s="29">
        <v>23.6</v>
      </c>
      <c r="AO4669" s="30">
        <f t="shared" si="144"/>
        <v>6.7850000000000001</v>
      </c>
      <c r="AP4669" s="30">
        <f t="shared" si="145"/>
        <v>2.2616666666666667</v>
      </c>
    </row>
    <row r="4670" spans="1:42" x14ac:dyDescent="0.25">
      <c r="A4670" t="s">
        <v>219</v>
      </c>
      <c r="B4670">
        <v>1860360</v>
      </c>
      <c r="C4670" t="s">
        <v>15670</v>
      </c>
      <c r="D4670">
        <v>155887</v>
      </c>
      <c r="E4670" t="s">
        <v>15664</v>
      </c>
      <c r="F4670" t="s">
        <v>89</v>
      </c>
      <c r="G4670" t="s">
        <v>90</v>
      </c>
      <c r="H4670" t="s">
        <v>10</v>
      </c>
      <c r="I4670" t="s">
        <v>15665</v>
      </c>
      <c r="J4670" t="s">
        <v>15666</v>
      </c>
      <c r="K4670" t="s">
        <v>91</v>
      </c>
      <c r="L4670" t="s">
        <v>231</v>
      </c>
      <c r="M4670">
        <v>8455</v>
      </c>
      <c r="N4670">
        <v>79</v>
      </c>
      <c r="O4670" s="17">
        <v>45524</v>
      </c>
      <c r="P4670" t="s">
        <v>98</v>
      </c>
      <c r="Q4670" t="s">
        <v>24</v>
      </c>
      <c r="R4670" s="17">
        <v>45487</v>
      </c>
      <c r="S4670" s="27"/>
      <c r="T4670">
        <v>96.316666666666663</v>
      </c>
      <c r="U4670">
        <v>2.9066666666666672</v>
      </c>
      <c r="V4670">
        <v>99.223333333333343</v>
      </c>
      <c r="W4670">
        <v>3</v>
      </c>
      <c r="X4670">
        <v>4.96</v>
      </c>
      <c r="Y4670">
        <v>0</v>
      </c>
      <c r="Z4670">
        <v>0</v>
      </c>
      <c r="AA4670">
        <v>0</v>
      </c>
      <c r="AB4670">
        <v>3.1255350000000002</v>
      </c>
      <c r="AC4670" s="29">
        <v>101.0577983333333</v>
      </c>
      <c r="AD4670">
        <v>0</v>
      </c>
      <c r="AF4670">
        <v>297.67</v>
      </c>
      <c r="AG4670">
        <v>0</v>
      </c>
      <c r="AH4670">
        <v>14.88</v>
      </c>
      <c r="AI4670">
        <v>9.3766049999999996</v>
      </c>
      <c r="AJ4670">
        <v>303.17339500000003</v>
      </c>
      <c r="AK4670" t="s">
        <v>26</v>
      </c>
      <c r="AN4670" s="29">
        <v>23.6</v>
      </c>
      <c r="AO4670" s="30">
        <f t="shared" si="144"/>
        <v>6.7850000000000001</v>
      </c>
      <c r="AP4670" s="30">
        <f t="shared" si="145"/>
        <v>2.2616666666666667</v>
      </c>
    </row>
    <row r="4671" spans="1:42" x14ac:dyDescent="0.25">
      <c r="A4671" t="s">
        <v>219</v>
      </c>
      <c r="B4671">
        <v>1860360</v>
      </c>
      <c r="C4671" t="s">
        <v>15671</v>
      </c>
      <c r="D4671">
        <v>155886</v>
      </c>
      <c r="E4671" t="s">
        <v>15664</v>
      </c>
      <c r="F4671" t="s">
        <v>89</v>
      </c>
      <c r="G4671" t="s">
        <v>90</v>
      </c>
      <c r="H4671" t="s">
        <v>10</v>
      </c>
      <c r="I4671" t="s">
        <v>15668</v>
      </c>
      <c r="J4671" t="s">
        <v>15669</v>
      </c>
      <c r="K4671" t="s">
        <v>91</v>
      </c>
      <c r="L4671" t="s">
        <v>231</v>
      </c>
      <c r="M4671">
        <v>8455</v>
      </c>
      <c r="N4671">
        <v>80</v>
      </c>
      <c r="O4671" s="17">
        <v>45524</v>
      </c>
      <c r="P4671" t="s">
        <v>98</v>
      </c>
      <c r="Q4671" t="s">
        <v>24</v>
      </c>
      <c r="R4671" s="17">
        <v>45487</v>
      </c>
      <c r="S4671" s="27"/>
      <c r="T4671">
        <v>96.316666666666663</v>
      </c>
      <c r="U4671">
        <v>2.9066666666666672</v>
      </c>
      <c r="V4671">
        <v>99.223333333333343</v>
      </c>
      <c r="W4671">
        <v>3</v>
      </c>
      <c r="X4671">
        <v>4.96</v>
      </c>
      <c r="Y4671">
        <v>0</v>
      </c>
      <c r="Z4671">
        <v>0</v>
      </c>
      <c r="AA4671">
        <v>0</v>
      </c>
      <c r="AB4671">
        <v>3.1255350000000002</v>
      </c>
      <c r="AC4671" s="29">
        <v>101.0577983333333</v>
      </c>
      <c r="AD4671">
        <v>0</v>
      </c>
      <c r="AF4671">
        <v>297.67</v>
      </c>
      <c r="AG4671">
        <v>0</v>
      </c>
      <c r="AH4671">
        <v>14.88</v>
      </c>
      <c r="AI4671">
        <v>9.3766049999999996</v>
      </c>
      <c r="AJ4671">
        <v>303.17339500000003</v>
      </c>
      <c r="AK4671" t="s">
        <v>26</v>
      </c>
      <c r="AN4671" s="29">
        <v>23.6</v>
      </c>
      <c r="AO4671" s="30">
        <f t="shared" si="144"/>
        <v>6.7850000000000001</v>
      </c>
      <c r="AP4671" s="30">
        <f t="shared" si="145"/>
        <v>2.2616666666666667</v>
      </c>
    </row>
    <row r="4672" spans="1:42" x14ac:dyDescent="0.25">
      <c r="A4672" t="s">
        <v>219</v>
      </c>
      <c r="B4672">
        <v>1860359</v>
      </c>
      <c r="C4672" t="s">
        <v>15672</v>
      </c>
      <c r="D4672">
        <v>1742001</v>
      </c>
      <c r="E4672" t="s">
        <v>15673</v>
      </c>
      <c r="F4672" t="s">
        <v>89</v>
      </c>
      <c r="G4672" t="s">
        <v>90</v>
      </c>
      <c r="H4672" t="s">
        <v>14</v>
      </c>
      <c r="I4672" t="s">
        <v>15674</v>
      </c>
      <c r="J4672" t="s">
        <v>15675</v>
      </c>
      <c r="K4672" t="s">
        <v>266</v>
      </c>
      <c r="L4672" t="s">
        <v>224</v>
      </c>
      <c r="M4672">
        <v>992362</v>
      </c>
      <c r="N4672">
        <v>77</v>
      </c>
      <c r="O4672" s="17">
        <v>45501</v>
      </c>
      <c r="P4672" t="s">
        <v>496</v>
      </c>
      <c r="Q4672" t="s">
        <v>24</v>
      </c>
      <c r="R4672" s="17">
        <v>45487</v>
      </c>
      <c r="S4672" s="27"/>
      <c r="T4672">
        <v>84.993333333333325</v>
      </c>
      <c r="U4672">
        <v>6.37</v>
      </c>
      <c r="V4672">
        <v>91.36333333333333</v>
      </c>
      <c r="W4672">
        <v>3</v>
      </c>
      <c r="X4672">
        <v>4.5666666666666664</v>
      </c>
      <c r="Y4672">
        <v>0</v>
      </c>
      <c r="Z4672">
        <v>0</v>
      </c>
      <c r="AA4672">
        <v>0</v>
      </c>
      <c r="AB4672">
        <v>2.877945</v>
      </c>
      <c r="AC4672" s="29">
        <v>93.052054999999996</v>
      </c>
      <c r="AD4672">
        <v>0</v>
      </c>
      <c r="AF4672">
        <v>274.08999999999997</v>
      </c>
      <c r="AG4672">
        <v>0</v>
      </c>
      <c r="AH4672">
        <v>13.7</v>
      </c>
      <c r="AI4672">
        <v>8.6338349999999995</v>
      </c>
      <c r="AJ4672">
        <v>279.15616499999999</v>
      </c>
      <c r="AK4672" t="s">
        <v>26</v>
      </c>
      <c r="AN4672" s="29">
        <v>0</v>
      </c>
      <c r="AO4672" s="30">
        <f t="shared" si="144"/>
        <v>0</v>
      </c>
      <c r="AP4672" s="30">
        <f t="shared" si="145"/>
        <v>0</v>
      </c>
    </row>
    <row r="4673" spans="1:42" x14ac:dyDescent="0.25">
      <c r="A4673" t="s">
        <v>219</v>
      </c>
      <c r="B4673">
        <v>1860299</v>
      </c>
      <c r="C4673" t="s">
        <v>15676</v>
      </c>
      <c r="D4673">
        <v>1741991</v>
      </c>
      <c r="E4673" t="s">
        <v>15677</v>
      </c>
      <c r="F4673" t="s">
        <v>89</v>
      </c>
      <c r="G4673" t="s">
        <v>90</v>
      </c>
      <c r="H4673" t="s">
        <v>10</v>
      </c>
      <c r="I4673" t="s">
        <v>15678</v>
      </c>
      <c r="J4673" t="s">
        <v>15679</v>
      </c>
      <c r="K4673" t="s">
        <v>231</v>
      </c>
      <c r="L4673" t="s">
        <v>230</v>
      </c>
      <c r="M4673">
        <v>2655</v>
      </c>
      <c r="N4673">
        <v>10</v>
      </c>
      <c r="O4673" s="17">
        <v>45499</v>
      </c>
      <c r="P4673" t="s">
        <v>109</v>
      </c>
      <c r="Q4673" t="s">
        <v>24</v>
      </c>
      <c r="R4673" s="17">
        <v>45487</v>
      </c>
      <c r="S4673" s="27"/>
      <c r="T4673">
        <v>60.41</v>
      </c>
      <c r="U4673">
        <v>5.8849999999999998</v>
      </c>
      <c r="V4673">
        <v>66.295000000000002</v>
      </c>
      <c r="W4673">
        <v>2</v>
      </c>
      <c r="X4673">
        <v>3.3149999999999999</v>
      </c>
      <c r="Y4673">
        <v>0</v>
      </c>
      <c r="Z4673">
        <v>0</v>
      </c>
      <c r="AA4673">
        <v>0</v>
      </c>
      <c r="AB4673">
        <v>2.0882925000000001</v>
      </c>
      <c r="AC4673" s="29">
        <v>67.521707500000005</v>
      </c>
      <c r="AD4673">
        <v>0</v>
      </c>
      <c r="AF4673">
        <v>132.59</v>
      </c>
      <c r="AG4673">
        <v>0</v>
      </c>
      <c r="AH4673">
        <v>6.63</v>
      </c>
      <c r="AI4673">
        <v>4.1765850000000002</v>
      </c>
      <c r="AJ4673">
        <v>135.04341500000001</v>
      </c>
      <c r="AK4673" t="s">
        <v>27</v>
      </c>
      <c r="AN4673" s="29">
        <v>0</v>
      </c>
      <c r="AO4673" s="30">
        <f t="shared" si="144"/>
        <v>0</v>
      </c>
      <c r="AP4673" s="30">
        <f t="shared" si="145"/>
        <v>0</v>
      </c>
    </row>
    <row r="4674" spans="1:42" x14ac:dyDescent="0.25">
      <c r="A4674" t="s">
        <v>219</v>
      </c>
      <c r="B4674">
        <v>1860299</v>
      </c>
      <c r="C4674" t="s">
        <v>15680</v>
      </c>
      <c r="D4674">
        <v>1741990</v>
      </c>
      <c r="E4674" t="s">
        <v>15677</v>
      </c>
      <c r="F4674" t="s">
        <v>89</v>
      </c>
      <c r="G4674" t="s">
        <v>90</v>
      </c>
      <c r="H4674" t="s">
        <v>10</v>
      </c>
      <c r="I4674" t="s">
        <v>15681</v>
      </c>
      <c r="J4674" t="s">
        <v>11074</v>
      </c>
      <c r="K4674" t="s">
        <v>231</v>
      </c>
      <c r="L4674" t="s">
        <v>230</v>
      </c>
      <c r="M4674">
        <v>2655</v>
      </c>
      <c r="N4674">
        <v>8</v>
      </c>
      <c r="O4674" s="17">
        <v>45499</v>
      </c>
      <c r="P4674" t="s">
        <v>109</v>
      </c>
      <c r="Q4674" t="s">
        <v>24</v>
      </c>
      <c r="R4674" s="17">
        <v>45487</v>
      </c>
      <c r="S4674" s="27"/>
      <c r="T4674">
        <v>60.41</v>
      </c>
      <c r="U4674">
        <v>5.8849999999999998</v>
      </c>
      <c r="V4674">
        <v>66.295000000000002</v>
      </c>
      <c r="W4674">
        <v>2</v>
      </c>
      <c r="X4674">
        <v>3.3149999999999999</v>
      </c>
      <c r="Y4674">
        <v>0</v>
      </c>
      <c r="Z4674">
        <v>0</v>
      </c>
      <c r="AA4674">
        <v>0</v>
      </c>
      <c r="AB4674">
        <v>2.0882925000000001</v>
      </c>
      <c r="AC4674" s="29">
        <v>67.521707500000005</v>
      </c>
      <c r="AD4674">
        <v>0</v>
      </c>
      <c r="AF4674">
        <v>132.59</v>
      </c>
      <c r="AG4674">
        <v>0</v>
      </c>
      <c r="AH4674">
        <v>6.63</v>
      </c>
      <c r="AI4674">
        <v>4.1765850000000002</v>
      </c>
      <c r="AJ4674">
        <v>135.04341500000001</v>
      </c>
      <c r="AK4674" t="s">
        <v>27</v>
      </c>
      <c r="AN4674" s="29">
        <v>0</v>
      </c>
      <c r="AO4674" s="30">
        <f t="shared" ref="AO4674:AO4737" si="146">AN4674*(45%-14.25%-2%)</f>
        <v>0</v>
      </c>
      <c r="AP4674" s="30">
        <f t="shared" ref="AP4674:AP4737" si="147">AO4674/W4674</f>
        <v>0</v>
      </c>
    </row>
    <row r="4675" spans="1:42" x14ac:dyDescent="0.25">
      <c r="A4675" t="s">
        <v>219</v>
      </c>
      <c r="B4675">
        <v>1860296</v>
      </c>
      <c r="C4675" t="s">
        <v>15682</v>
      </c>
      <c r="D4675">
        <v>489001</v>
      </c>
      <c r="E4675" t="s">
        <v>15683</v>
      </c>
      <c r="F4675" t="s">
        <v>89</v>
      </c>
      <c r="G4675" t="s">
        <v>90</v>
      </c>
      <c r="H4675" t="s">
        <v>10</v>
      </c>
      <c r="I4675" t="s">
        <v>15684</v>
      </c>
      <c r="J4675" t="s">
        <v>15685</v>
      </c>
      <c r="K4675" t="s">
        <v>224</v>
      </c>
      <c r="L4675" t="s">
        <v>248</v>
      </c>
      <c r="M4675">
        <v>8305</v>
      </c>
      <c r="N4675">
        <v>72</v>
      </c>
      <c r="O4675" s="17">
        <v>45494</v>
      </c>
      <c r="P4675" t="s">
        <v>140</v>
      </c>
      <c r="Q4675" t="s">
        <v>24</v>
      </c>
      <c r="R4675" s="17">
        <v>45487</v>
      </c>
      <c r="S4675" s="27"/>
      <c r="T4675">
        <v>113.3133333333333</v>
      </c>
      <c r="U4675">
        <v>7.6533333333333333</v>
      </c>
      <c r="V4675">
        <v>120.9666666666667</v>
      </c>
      <c r="W4675">
        <v>3</v>
      </c>
      <c r="X4675">
        <v>6.05</v>
      </c>
      <c r="Y4675">
        <v>0</v>
      </c>
      <c r="Z4675">
        <v>0</v>
      </c>
      <c r="AA4675">
        <v>0</v>
      </c>
      <c r="AB4675">
        <v>3.8104499999999999</v>
      </c>
      <c r="AC4675" s="29">
        <v>123.20621666666661</v>
      </c>
      <c r="AD4675">
        <v>0</v>
      </c>
      <c r="AF4675">
        <v>362.9</v>
      </c>
      <c r="AG4675">
        <v>0</v>
      </c>
      <c r="AH4675">
        <v>18.149999999999999</v>
      </c>
      <c r="AI4675">
        <v>11.43135</v>
      </c>
      <c r="AJ4675">
        <v>369.61864999999989</v>
      </c>
      <c r="AK4675" t="s">
        <v>26</v>
      </c>
      <c r="AN4675" s="29">
        <v>11.8</v>
      </c>
      <c r="AO4675" s="30">
        <f t="shared" si="146"/>
        <v>3.3925000000000001</v>
      </c>
      <c r="AP4675" s="30">
        <f t="shared" si="147"/>
        <v>1.1308333333333334</v>
      </c>
    </row>
    <row r="4676" spans="1:42" x14ac:dyDescent="0.25">
      <c r="A4676" t="s">
        <v>219</v>
      </c>
      <c r="B4676">
        <v>1860296</v>
      </c>
      <c r="C4676" t="s">
        <v>15686</v>
      </c>
      <c r="D4676">
        <v>489002</v>
      </c>
      <c r="E4676" t="s">
        <v>15683</v>
      </c>
      <c r="F4676" t="s">
        <v>89</v>
      </c>
      <c r="G4676" t="s">
        <v>90</v>
      </c>
      <c r="H4676" t="s">
        <v>10</v>
      </c>
      <c r="I4676" t="s">
        <v>15545</v>
      </c>
      <c r="J4676" t="s">
        <v>15546</v>
      </c>
      <c r="K4676" t="s">
        <v>224</v>
      </c>
      <c r="L4676" t="s">
        <v>248</v>
      </c>
      <c r="M4676">
        <v>8305</v>
      </c>
      <c r="N4676">
        <v>71</v>
      </c>
      <c r="O4676" s="17">
        <v>45494</v>
      </c>
      <c r="P4676" t="s">
        <v>140</v>
      </c>
      <c r="Q4676" t="s">
        <v>24</v>
      </c>
      <c r="R4676" s="17">
        <v>45487</v>
      </c>
      <c r="S4676" s="27"/>
      <c r="T4676">
        <v>113.3133333333333</v>
      </c>
      <c r="U4676">
        <v>7.6533333333333333</v>
      </c>
      <c r="V4676">
        <v>120.9666666666667</v>
      </c>
      <c r="W4676">
        <v>3</v>
      </c>
      <c r="X4676">
        <v>6.05</v>
      </c>
      <c r="Y4676">
        <v>0</v>
      </c>
      <c r="Z4676">
        <v>0</v>
      </c>
      <c r="AA4676">
        <v>0</v>
      </c>
      <c r="AB4676">
        <v>3.8104499999999999</v>
      </c>
      <c r="AC4676" s="29">
        <v>123.20621666666661</v>
      </c>
      <c r="AD4676">
        <v>0</v>
      </c>
      <c r="AF4676">
        <v>362.9</v>
      </c>
      <c r="AG4676">
        <v>0</v>
      </c>
      <c r="AH4676">
        <v>18.149999999999999</v>
      </c>
      <c r="AI4676">
        <v>11.43135</v>
      </c>
      <c r="AJ4676">
        <v>369.61864999999989</v>
      </c>
      <c r="AK4676" t="s">
        <v>26</v>
      </c>
      <c r="AN4676" s="29">
        <v>11.8</v>
      </c>
      <c r="AO4676" s="30">
        <f t="shared" si="146"/>
        <v>3.3925000000000001</v>
      </c>
      <c r="AP4676" s="30">
        <f t="shared" si="147"/>
        <v>1.1308333333333334</v>
      </c>
    </row>
    <row r="4677" spans="1:42" x14ac:dyDescent="0.25">
      <c r="A4677" t="s">
        <v>219</v>
      </c>
      <c r="B4677">
        <v>1860293</v>
      </c>
      <c r="C4677" t="s">
        <v>15687</v>
      </c>
      <c r="D4677">
        <v>155884</v>
      </c>
      <c r="E4677" t="s">
        <v>15688</v>
      </c>
      <c r="F4677" t="s">
        <v>89</v>
      </c>
      <c r="G4677" t="s">
        <v>90</v>
      </c>
      <c r="H4677" t="s">
        <v>10</v>
      </c>
      <c r="I4677" t="s">
        <v>15689</v>
      </c>
      <c r="J4677" t="s">
        <v>15690</v>
      </c>
      <c r="K4677" t="s">
        <v>91</v>
      </c>
      <c r="L4677" t="s">
        <v>231</v>
      </c>
      <c r="M4677">
        <v>867</v>
      </c>
      <c r="N4677">
        <v>28</v>
      </c>
      <c r="O4677" s="17">
        <v>45490</v>
      </c>
      <c r="P4677" t="s">
        <v>114</v>
      </c>
      <c r="Q4677" t="s">
        <v>24</v>
      </c>
      <c r="R4677" s="17">
        <v>45487</v>
      </c>
      <c r="S4677" s="27"/>
      <c r="T4677">
        <v>55.26</v>
      </c>
      <c r="U4677">
        <v>3.253333333333333</v>
      </c>
      <c r="V4677">
        <v>58.513333333333328</v>
      </c>
      <c r="W4677">
        <v>3</v>
      </c>
      <c r="X4677">
        <v>2.9266666666666659</v>
      </c>
      <c r="Y4677">
        <v>0</v>
      </c>
      <c r="Z4677">
        <v>0</v>
      </c>
      <c r="AA4677">
        <v>0</v>
      </c>
      <c r="AB4677">
        <v>1.84317</v>
      </c>
      <c r="AC4677" s="29">
        <v>59.596829999999997</v>
      </c>
      <c r="AD4677">
        <v>0</v>
      </c>
      <c r="AF4677">
        <v>175.54</v>
      </c>
      <c r="AG4677">
        <v>0</v>
      </c>
      <c r="AH4677">
        <v>8.7799999999999994</v>
      </c>
      <c r="AI4677">
        <v>5.5295100000000001</v>
      </c>
      <c r="AJ4677">
        <v>178.79049000000001</v>
      </c>
      <c r="AK4677" t="s">
        <v>26</v>
      </c>
      <c r="AN4677" s="29">
        <v>0</v>
      </c>
      <c r="AO4677" s="30">
        <f t="shared" si="146"/>
        <v>0</v>
      </c>
      <c r="AP4677" s="30">
        <f t="shared" si="147"/>
        <v>0</v>
      </c>
    </row>
    <row r="4678" spans="1:42" x14ac:dyDescent="0.25">
      <c r="A4678" t="s">
        <v>219</v>
      </c>
      <c r="B4678">
        <v>1860205</v>
      </c>
      <c r="C4678" t="s">
        <v>15691</v>
      </c>
      <c r="D4678">
        <v>1059214</v>
      </c>
      <c r="E4678" t="s">
        <v>15692</v>
      </c>
      <c r="F4678" t="s">
        <v>89</v>
      </c>
      <c r="G4678" t="s">
        <v>90</v>
      </c>
      <c r="H4678" t="s">
        <v>10</v>
      </c>
      <c r="I4678" t="s">
        <v>15693</v>
      </c>
      <c r="J4678" t="s">
        <v>15694</v>
      </c>
      <c r="K4678" t="s">
        <v>94</v>
      </c>
      <c r="L4678" t="s">
        <v>256</v>
      </c>
      <c r="M4678">
        <v>8470</v>
      </c>
      <c r="N4678">
        <v>35</v>
      </c>
      <c r="O4678" s="17">
        <v>45488</v>
      </c>
      <c r="P4678" t="s">
        <v>5555</v>
      </c>
      <c r="Q4678" t="s">
        <v>24</v>
      </c>
      <c r="R4678" s="17">
        <v>45487</v>
      </c>
      <c r="S4678" s="27"/>
      <c r="T4678">
        <v>31.41</v>
      </c>
      <c r="U4678">
        <v>7.23</v>
      </c>
      <c r="V4678">
        <v>38.64</v>
      </c>
      <c r="W4678">
        <v>3</v>
      </c>
      <c r="X4678">
        <v>1.9333333333333329</v>
      </c>
      <c r="Y4678">
        <v>0</v>
      </c>
      <c r="Z4678">
        <v>0</v>
      </c>
      <c r="AA4678">
        <v>0</v>
      </c>
      <c r="AB4678">
        <v>1.21716</v>
      </c>
      <c r="AC4678" s="29">
        <v>39.356173333333331</v>
      </c>
      <c r="AD4678">
        <v>0</v>
      </c>
      <c r="AF4678">
        <v>115.92</v>
      </c>
      <c r="AG4678">
        <v>0</v>
      </c>
      <c r="AH4678">
        <v>5.8</v>
      </c>
      <c r="AI4678">
        <v>3.6514799999999998</v>
      </c>
      <c r="AJ4678">
        <v>118.06852000000001</v>
      </c>
      <c r="AK4678" t="s">
        <v>26</v>
      </c>
      <c r="AN4678" s="29">
        <v>0</v>
      </c>
      <c r="AO4678" s="30">
        <f t="shared" si="146"/>
        <v>0</v>
      </c>
      <c r="AP4678" s="30">
        <f t="shared" si="147"/>
        <v>0</v>
      </c>
    </row>
    <row r="4679" spans="1:42" x14ac:dyDescent="0.25">
      <c r="A4679" t="s">
        <v>219</v>
      </c>
      <c r="B4679">
        <v>1860204</v>
      </c>
      <c r="C4679" t="s">
        <v>15695</v>
      </c>
      <c r="D4679">
        <v>1741973</v>
      </c>
      <c r="E4679" t="s">
        <v>15696</v>
      </c>
      <c r="F4679" t="s">
        <v>89</v>
      </c>
      <c r="G4679" t="s">
        <v>90</v>
      </c>
      <c r="H4679" t="s">
        <v>10</v>
      </c>
      <c r="I4679" t="s">
        <v>15697</v>
      </c>
      <c r="J4679" t="s">
        <v>15698</v>
      </c>
      <c r="K4679" t="s">
        <v>231</v>
      </c>
      <c r="L4679" t="s">
        <v>470</v>
      </c>
      <c r="M4679">
        <v>8270</v>
      </c>
      <c r="N4679">
        <v>11</v>
      </c>
      <c r="O4679" s="17">
        <v>45490</v>
      </c>
      <c r="P4679" t="s">
        <v>125</v>
      </c>
      <c r="Q4679" t="s">
        <v>24</v>
      </c>
      <c r="R4679" s="17">
        <v>45487</v>
      </c>
      <c r="S4679" s="27"/>
      <c r="T4679">
        <v>47.26</v>
      </c>
      <c r="U4679">
        <v>5.8849999999999998</v>
      </c>
      <c r="V4679">
        <v>53.145000000000003</v>
      </c>
      <c r="W4679">
        <v>2</v>
      </c>
      <c r="X4679">
        <v>2.6549999999999998</v>
      </c>
      <c r="Y4679">
        <v>0</v>
      </c>
      <c r="Z4679">
        <v>0</v>
      </c>
      <c r="AA4679">
        <v>0</v>
      </c>
      <c r="AB4679">
        <v>1.6740675</v>
      </c>
      <c r="AC4679" s="29">
        <v>54.125932499999998</v>
      </c>
      <c r="AD4679">
        <v>0</v>
      </c>
      <c r="AF4679">
        <v>106.29</v>
      </c>
      <c r="AG4679">
        <v>0</v>
      </c>
      <c r="AH4679">
        <v>5.31</v>
      </c>
      <c r="AI4679">
        <v>3.3481350000000001</v>
      </c>
      <c r="AJ4679">
        <v>108.251865</v>
      </c>
      <c r="AK4679" t="s">
        <v>27</v>
      </c>
      <c r="AN4679" s="29">
        <v>0</v>
      </c>
      <c r="AO4679" s="30">
        <f t="shared" si="146"/>
        <v>0</v>
      </c>
      <c r="AP4679" s="30">
        <f t="shared" si="147"/>
        <v>0</v>
      </c>
    </row>
    <row r="4680" spans="1:42" x14ac:dyDescent="0.25">
      <c r="A4680" t="s">
        <v>219</v>
      </c>
      <c r="B4680">
        <v>1860204</v>
      </c>
      <c r="C4680" t="s">
        <v>15699</v>
      </c>
      <c r="D4680">
        <v>1741972</v>
      </c>
      <c r="E4680" t="s">
        <v>15696</v>
      </c>
      <c r="F4680" t="s">
        <v>89</v>
      </c>
      <c r="G4680" t="s">
        <v>90</v>
      </c>
      <c r="H4680" t="s">
        <v>10</v>
      </c>
      <c r="I4680" t="s">
        <v>15700</v>
      </c>
      <c r="J4680" t="s">
        <v>15701</v>
      </c>
      <c r="K4680" t="s">
        <v>231</v>
      </c>
      <c r="L4680" t="s">
        <v>470</v>
      </c>
      <c r="M4680">
        <v>8270</v>
      </c>
      <c r="N4680">
        <v>12</v>
      </c>
      <c r="O4680" s="17">
        <v>45490</v>
      </c>
      <c r="P4680" t="s">
        <v>125</v>
      </c>
      <c r="Q4680" t="s">
        <v>24</v>
      </c>
      <c r="R4680" s="17">
        <v>45487</v>
      </c>
      <c r="S4680" s="27"/>
      <c r="T4680">
        <v>47.26</v>
      </c>
      <c r="U4680">
        <v>5.8849999999999998</v>
      </c>
      <c r="V4680">
        <v>53.145000000000003</v>
      </c>
      <c r="W4680">
        <v>2</v>
      </c>
      <c r="X4680">
        <v>2.6549999999999998</v>
      </c>
      <c r="Y4680">
        <v>0</v>
      </c>
      <c r="Z4680">
        <v>0</v>
      </c>
      <c r="AA4680">
        <v>0</v>
      </c>
      <c r="AB4680">
        <v>1.6740675</v>
      </c>
      <c r="AC4680" s="29">
        <v>54.125932499999998</v>
      </c>
      <c r="AD4680">
        <v>0</v>
      </c>
      <c r="AF4680">
        <v>106.29</v>
      </c>
      <c r="AG4680">
        <v>0</v>
      </c>
      <c r="AH4680">
        <v>5.31</v>
      </c>
      <c r="AI4680">
        <v>3.3481350000000001</v>
      </c>
      <c r="AJ4680">
        <v>108.251865</v>
      </c>
      <c r="AK4680" t="s">
        <v>27</v>
      </c>
      <c r="AN4680" s="29">
        <v>0</v>
      </c>
      <c r="AO4680" s="30">
        <f t="shared" si="146"/>
        <v>0</v>
      </c>
      <c r="AP4680" s="30">
        <f t="shared" si="147"/>
        <v>0</v>
      </c>
    </row>
    <row r="4681" spans="1:42" x14ac:dyDescent="0.25">
      <c r="A4681" t="s">
        <v>219</v>
      </c>
      <c r="B4681">
        <v>1860172</v>
      </c>
      <c r="C4681" t="s">
        <v>15702</v>
      </c>
      <c r="D4681">
        <v>1741971</v>
      </c>
      <c r="E4681" t="s">
        <v>15703</v>
      </c>
      <c r="F4681" t="s">
        <v>89</v>
      </c>
      <c r="G4681" t="s">
        <v>90</v>
      </c>
      <c r="H4681" t="s">
        <v>14</v>
      </c>
      <c r="I4681" t="s">
        <v>15704</v>
      </c>
      <c r="J4681" t="s">
        <v>15705</v>
      </c>
      <c r="K4681" t="s">
        <v>271</v>
      </c>
      <c r="L4681" t="s">
        <v>224</v>
      </c>
      <c r="M4681">
        <v>992362</v>
      </c>
      <c r="N4681">
        <v>79</v>
      </c>
      <c r="O4681" s="17">
        <v>45488</v>
      </c>
      <c r="P4681" t="s">
        <v>163</v>
      </c>
      <c r="Q4681" t="s">
        <v>24</v>
      </c>
      <c r="R4681" s="17">
        <v>45487</v>
      </c>
      <c r="S4681" s="27"/>
      <c r="T4681">
        <v>92.316666666666663</v>
      </c>
      <c r="U4681">
        <v>6.126666666666666</v>
      </c>
      <c r="V4681">
        <v>98.443333333333328</v>
      </c>
      <c r="W4681">
        <v>3</v>
      </c>
      <c r="X4681">
        <v>4.9233333333333329</v>
      </c>
      <c r="Y4681">
        <v>0</v>
      </c>
      <c r="Z4681">
        <v>0</v>
      </c>
      <c r="AA4681">
        <v>0</v>
      </c>
      <c r="AB4681">
        <v>3.100965</v>
      </c>
      <c r="AC4681" s="29">
        <v>100.2657016666667</v>
      </c>
      <c r="AD4681">
        <v>0</v>
      </c>
      <c r="AF4681">
        <v>295.33</v>
      </c>
      <c r="AG4681">
        <v>0</v>
      </c>
      <c r="AH4681">
        <v>14.77</v>
      </c>
      <c r="AI4681">
        <v>9.3028949999999995</v>
      </c>
      <c r="AJ4681">
        <v>300.79710499999999</v>
      </c>
      <c r="AK4681" t="s">
        <v>26</v>
      </c>
      <c r="AN4681" s="29">
        <v>0</v>
      </c>
      <c r="AO4681" s="30">
        <f t="shared" si="146"/>
        <v>0</v>
      </c>
      <c r="AP4681" s="30">
        <f t="shared" si="147"/>
        <v>0</v>
      </c>
    </row>
    <row r="4682" spans="1:42" x14ac:dyDescent="0.25">
      <c r="A4682" t="s">
        <v>219</v>
      </c>
      <c r="B4682">
        <v>1860172</v>
      </c>
      <c r="C4682" t="s">
        <v>15706</v>
      </c>
      <c r="D4682">
        <v>488998</v>
      </c>
      <c r="E4682" t="s">
        <v>15703</v>
      </c>
      <c r="F4682" t="s">
        <v>89</v>
      </c>
      <c r="G4682" t="s">
        <v>90</v>
      </c>
      <c r="H4682" t="s">
        <v>14</v>
      </c>
      <c r="I4682" t="s">
        <v>15704</v>
      </c>
      <c r="J4682" t="s">
        <v>15705</v>
      </c>
      <c r="K4682" t="s">
        <v>224</v>
      </c>
      <c r="L4682" t="s">
        <v>271</v>
      </c>
      <c r="M4682">
        <v>992402</v>
      </c>
      <c r="N4682">
        <v>75</v>
      </c>
      <c r="O4682" s="17">
        <v>45492</v>
      </c>
      <c r="P4682" t="s">
        <v>1192</v>
      </c>
      <c r="Q4682" t="s">
        <v>24</v>
      </c>
      <c r="R4682" s="17">
        <v>45487</v>
      </c>
      <c r="S4682" s="27"/>
      <c r="T4682">
        <v>81.38666666666667</v>
      </c>
      <c r="U4682">
        <v>6.41</v>
      </c>
      <c r="V4682">
        <v>87.796666666666667</v>
      </c>
      <c r="W4682">
        <v>3</v>
      </c>
      <c r="X4682">
        <v>4.3899999999999997</v>
      </c>
      <c r="Y4682">
        <v>0</v>
      </c>
      <c r="Z4682">
        <v>0</v>
      </c>
      <c r="AA4682">
        <v>0</v>
      </c>
      <c r="AB4682">
        <v>2.7655949999999998</v>
      </c>
      <c r="AC4682" s="29">
        <v>89.421071666666663</v>
      </c>
      <c r="AD4682">
        <v>0</v>
      </c>
      <c r="AF4682">
        <v>263.39</v>
      </c>
      <c r="AG4682">
        <v>0</v>
      </c>
      <c r="AH4682">
        <v>13.17</v>
      </c>
      <c r="AI4682">
        <v>8.2967849999999999</v>
      </c>
      <c r="AJ4682">
        <v>268.263215</v>
      </c>
      <c r="AK4682" t="s">
        <v>26</v>
      </c>
      <c r="AN4682" s="29">
        <v>0</v>
      </c>
      <c r="AO4682" s="30">
        <f t="shared" si="146"/>
        <v>0</v>
      </c>
      <c r="AP4682" s="30">
        <f t="shared" si="147"/>
        <v>0</v>
      </c>
    </row>
    <row r="4683" spans="1:42" x14ac:dyDescent="0.25">
      <c r="A4683" t="s">
        <v>219</v>
      </c>
      <c r="B4683">
        <v>1860137</v>
      </c>
      <c r="C4683" t="s">
        <v>15707</v>
      </c>
      <c r="D4683">
        <v>1741977</v>
      </c>
      <c r="E4683" t="s">
        <v>15708</v>
      </c>
      <c r="F4683" t="s">
        <v>89</v>
      </c>
      <c r="G4683" t="s">
        <v>90</v>
      </c>
      <c r="H4683" t="s">
        <v>137</v>
      </c>
      <c r="I4683" t="s">
        <v>15709</v>
      </c>
      <c r="J4683" t="s">
        <v>15710</v>
      </c>
      <c r="K4683" t="s">
        <v>225</v>
      </c>
      <c r="L4683" t="s">
        <v>224</v>
      </c>
      <c r="M4683">
        <v>8385</v>
      </c>
      <c r="N4683">
        <v>25</v>
      </c>
      <c r="O4683" s="17">
        <v>45494</v>
      </c>
      <c r="P4683" t="s">
        <v>109</v>
      </c>
      <c r="Q4683" t="s">
        <v>24</v>
      </c>
      <c r="R4683" s="17">
        <v>45487</v>
      </c>
      <c r="S4683" s="27"/>
      <c r="T4683">
        <v>60.403333333333343</v>
      </c>
      <c r="U4683">
        <v>6.34</v>
      </c>
      <c r="V4683">
        <v>66.743333333333325</v>
      </c>
      <c r="W4683">
        <v>3</v>
      </c>
      <c r="X4683">
        <v>3.336666666666666</v>
      </c>
      <c r="Y4683">
        <v>0</v>
      </c>
      <c r="Z4683">
        <v>0</v>
      </c>
      <c r="AA4683">
        <v>0</v>
      </c>
      <c r="AB4683">
        <v>3.5040249999999999</v>
      </c>
      <c r="AC4683" s="29">
        <v>66.575974999999985</v>
      </c>
      <c r="AD4683">
        <v>0</v>
      </c>
      <c r="AF4683">
        <v>200.23</v>
      </c>
      <c r="AG4683">
        <v>0</v>
      </c>
      <c r="AH4683">
        <v>10.01</v>
      </c>
      <c r="AI4683">
        <v>10.512074999999999</v>
      </c>
      <c r="AJ4683">
        <v>199.727925</v>
      </c>
      <c r="AK4683" t="s">
        <v>26</v>
      </c>
      <c r="AN4683" s="29">
        <v>0</v>
      </c>
      <c r="AO4683" s="30">
        <f t="shared" si="146"/>
        <v>0</v>
      </c>
      <c r="AP4683" s="30">
        <f t="shared" si="147"/>
        <v>0</v>
      </c>
    </row>
    <row r="4684" spans="1:42" x14ac:dyDescent="0.25">
      <c r="A4684" t="s">
        <v>219</v>
      </c>
      <c r="B4684">
        <v>1860137</v>
      </c>
      <c r="C4684" t="s">
        <v>15711</v>
      </c>
      <c r="D4684">
        <v>1741974</v>
      </c>
      <c r="E4684" t="s">
        <v>15708</v>
      </c>
      <c r="F4684" t="s">
        <v>89</v>
      </c>
      <c r="G4684" t="s">
        <v>90</v>
      </c>
      <c r="H4684" t="s">
        <v>137</v>
      </c>
      <c r="I4684" t="s">
        <v>15712</v>
      </c>
      <c r="J4684" t="s">
        <v>15713</v>
      </c>
      <c r="K4684" t="s">
        <v>225</v>
      </c>
      <c r="L4684" t="s">
        <v>224</v>
      </c>
      <c r="M4684">
        <v>8385</v>
      </c>
      <c r="N4684">
        <v>26</v>
      </c>
      <c r="O4684" s="17">
        <v>45494</v>
      </c>
      <c r="P4684" t="s">
        <v>109</v>
      </c>
      <c r="Q4684" t="s">
        <v>24</v>
      </c>
      <c r="R4684" s="17">
        <v>45487</v>
      </c>
      <c r="S4684" s="27"/>
      <c r="T4684">
        <v>60.403333333333343</v>
      </c>
      <c r="U4684">
        <v>6.34</v>
      </c>
      <c r="V4684">
        <v>66.743333333333325</v>
      </c>
      <c r="W4684">
        <v>3</v>
      </c>
      <c r="X4684">
        <v>3.336666666666666</v>
      </c>
      <c r="Y4684">
        <v>0</v>
      </c>
      <c r="Z4684">
        <v>0</v>
      </c>
      <c r="AA4684">
        <v>0</v>
      </c>
      <c r="AB4684">
        <v>3.5040249999999999</v>
      </c>
      <c r="AC4684" s="29">
        <v>66.575974999999985</v>
      </c>
      <c r="AD4684">
        <v>0</v>
      </c>
      <c r="AF4684">
        <v>200.23</v>
      </c>
      <c r="AG4684">
        <v>0</v>
      </c>
      <c r="AH4684">
        <v>10.01</v>
      </c>
      <c r="AI4684">
        <v>10.512074999999999</v>
      </c>
      <c r="AJ4684">
        <v>199.727925</v>
      </c>
      <c r="AK4684" t="s">
        <v>26</v>
      </c>
      <c r="AN4684" s="29">
        <v>0</v>
      </c>
      <c r="AO4684" s="30">
        <f t="shared" si="146"/>
        <v>0</v>
      </c>
      <c r="AP4684" s="30">
        <f t="shared" si="147"/>
        <v>0</v>
      </c>
    </row>
    <row r="4685" spans="1:42" x14ac:dyDescent="0.25">
      <c r="A4685" t="s">
        <v>219</v>
      </c>
      <c r="B4685">
        <v>1860137</v>
      </c>
      <c r="C4685" t="s">
        <v>15714</v>
      </c>
      <c r="D4685">
        <v>1741976</v>
      </c>
      <c r="E4685" t="s">
        <v>15708</v>
      </c>
      <c r="F4685" t="s">
        <v>89</v>
      </c>
      <c r="G4685" t="s">
        <v>90</v>
      </c>
      <c r="H4685" t="s">
        <v>137</v>
      </c>
      <c r="I4685" t="s">
        <v>15715</v>
      </c>
      <c r="J4685" t="s">
        <v>15716</v>
      </c>
      <c r="K4685" t="s">
        <v>225</v>
      </c>
      <c r="L4685" t="s">
        <v>224</v>
      </c>
      <c r="M4685">
        <v>8385</v>
      </c>
      <c r="N4685">
        <v>21</v>
      </c>
      <c r="O4685" s="17">
        <v>45494</v>
      </c>
      <c r="P4685" t="s">
        <v>109</v>
      </c>
      <c r="Q4685" t="s">
        <v>24</v>
      </c>
      <c r="R4685" s="17">
        <v>45487</v>
      </c>
      <c r="S4685" s="27"/>
      <c r="T4685">
        <v>60.403333333333343</v>
      </c>
      <c r="U4685">
        <v>6.34</v>
      </c>
      <c r="V4685">
        <v>66.743333333333325</v>
      </c>
      <c r="W4685">
        <v>3</v>
      </c>
      <c r="X4685">
        <v>3.336666666666666</v>
      </c>
      <c r="Y4685">
        <v>0</v>
      </c>
      <c r="Z4685">
        <v>0</v>
      </c>
      <c r="AA4685">
        <v>0</v>
      </c>
      <c r="AB4685">
        <v>3.5040249999999999</v>
      </c>
      <c r="AC4685" s="29">
        <v>66.575974999999985</v>
      </c>
      <c r="AD4685">
        <v>0</v>
      </c>
      <c r="AF4685">
        <v>200.23</v>
      </c>
      <c r="AG4685">
        <v>0</v>
      </c>
      <c r="AH4685">
        <v>10.01</v>
      </c>
      <c r="AI4685">
        <v>10.512074999999999</v>
      </c>
      <c r="AJ4685">
        <v>199.727925</v>
      </c>
      <c r="AK4685" t="s">
        <v>26</v>
      </c>
      <c r="AN4685" s="29">
        <v>0</v>
      </c>
      <c r="AO4685" s="30">
        <f t="shared" si="146"/>
        <v>0</v>
      </c>
      <c r="AP4685" s="30">
        <f t="shared" si="147"/>
        <v>0</v>
      </c>
    </row>
    <row r="4686" spans="1:42" x14ac:dyDescent="0.25">
      <c r="A4686" t="s">
        <v>219</v>
      </c>
      <c r="B4686">
        <v>1860137</v>
      </c>
      <c r="C4686" t="s">
        <v>15717</v>
      </c>
      <c r="D4686">
        <v>1741975</v>
      </c>
      <c r="E4686" t="s">
        <v>15708</v>
      </c>
      <c r="F4686" t="s">
        <v>89</v>
      </c>
      <c r="G4686" t="s">
        <v>90</v>
      </c>
      <c r="H4686" t="s">
        <v>137</v>
      </c>
      <c r="I4686" t="s">
        <v>15718</v>
      </c>
      <c r="J4686" t="s">
        <v>15719</v>
      </c>
      <c r="K4686" t="s">
        <v>225</v>
      </c>
      <c r="L4686" t="s">
        <v>224</v>
      </c>
      <c r="M4686">
        <v>8385</v>
      </c>
      <c r="N4686">
        <v>22</v>
      </c>
      <c r="O4686" s="17">
        <v>45494</v>
      </c>
      <c r="P4686" t="s">
        <v>109</v>
      </c>
      <c r="Q4686" t="s">
        <v>24</v>
      </c>
      <c r="R4686" s="17">
        <v>45487</v>
      </c>
      <c r="S4686" s="27"/>
      <c r="T4686">
        <v>60.403333333333343</v>
      </c>
      <c r="U4686">
        <v>6.34</v>
      </c>
      <c r="V4686">
        <v>66.743333333333325</v>
      </c>
      <c r="W4686">
        <v>3</v>
      </c>
      <c r="X4686">
        <v>3.336666666666666</v>
      </c>
      <c r="Y4686">
        <v>0</v>
      </c>
      <c r="Z4686">
        <v>0</v>
      </c>
      <c r="AA4686">
        <v>0</v>
      </c>
      <c r="AB4686">
        <v>3.5040249999999999</v>
      </c>
      <c r="AC4686" s="29">
        <v>66.575974999999985</v>
      </c>
      <c r="AD4686">
        <v>0</v>
      </c>
      <c r="AF4686">
        <v>200.23</v>
      </c>
      <c r="AG4686">
        <v>0</v>
      </c>
      <c r="AH4686">
        <v>10.01</v>
      </c>
      <c r="AI4686">
        <v>10.512074999999999</v>
      </c>
      <c r="AJ4686">
        <v>199.727925</v>
      </c>
      <c r="AK4686" t="s">
        <v>26</v>
      </c>
      <c r="AN4686" s="29">
        <v>0</v>
      </c>
      <c r="AO4686" s="30">
        <f t="shared" si="146"/>
        <v>0</v>
      </c>
      <c r="AP4686" s="30">
        <f t="shared" si="147"/>
        <v>0</v>
      </c>
    </row>
    <row r="4687" spans="1:42" x14ac:dyDescent="0.25">
      <c r="A4687" t="s">
        <v>219</v>
      </c>
      <c r="B4687">
        <v>1860123</v>
      </c>
      <c r="C4687" t="s">
        <v>15720</v>
      </c>
      <c r="D4687">
        <v>155874</v>
      </c>
      <c r="E4687" t="s">
        <v>15721</v>
      </c>
      <c r="F4687" t="s">
        <v>89</v>
      </c>
      <c r="G4687" t="s">
        <v>90</v>
      </c>
      <c r="H4687" t="s">
        <v>10</v>
      </c>
      <c r="I4687" t="s">
        <v>15722</v>
      </c>
      <c r="J4687" t="s">
        <v>15723</v>
      </c>
      <c r="K4687" t="s">
        <v>91</v>
      </c>
      <c r="L4687" t="s">
        <v>734</v>
      </c>
      <c r="M4687">
        <v>8545</v>
      </c>
      <c r="N4687">
        <v>9</v>
      </c>
      <c r="O4687" s="17">
        <v>45490</v>
      </c>
      <c r="P4687" t="s">
        <v>103</v>
      </c>
      <c r="Q4687" t="s">
        <v>24</v>
      </c>
      <c r="R4687" s="17">
        <v>45487</v>
      </c>
      <c r="S4687" s="27"/>
      <c r="T4687">
        <v>86.05</v>
      </c>
      <c r="U4687">
        <v>2.4449999999999998</v>
      </c>
      <c r="V4687">
        <v>88.495000000000005</v>
      </c>
      <c r="W4687">
        <v>4</v>
      </c>
      <c r="X4687">
        <v>4.4249999999999998</v>
      </c>
      <c r="Y4687">
        <v>0</v>
      </c>
      <c r="Z4687">
        <v>0</v>
      </c>
      <c r="AA4687">
        <v>0</v>
      </c>
      <c r="AB4687">
        <v>2.7875925000000001</v>
      </c>
      <c r="AC4687" s="29">
        <v>90.132407499999999</v>
      </c>
      <c r="AD4687">
        <v>0</v>
      </c>
      <c r="AF4687">
        <v>353.98</v>
      </c>
      <c r="AG4687">
        <v>0</v>
      </c>
      <c r="AH4687">
        <v>17.7</v>
      </c>
      <c r="AI4687">
        <v>11.150370000000001</v>
      </c>
      <c r="AJ4687">
        <v>360.52963</v>
      </c>
      <c r="AK4687" t="s">
        <v>31</v>
      </c>
      <c r="AN4687" s="29">
        <v>0</v>
      </c>
      <c r="AO4687" s="30">
        <f t="shared" si="146"/>
        <v>0</v>
      </c>
      <c r="AP4687" s="30">
        <f t="shared" si="147"/>
        <v>0</v>
      </c>
    </row>
    <row r="4688" spans="1:42" x14ac:dyDescent="0.25">
      <c r="A4688" t="s">
        <v>219</v>
      </c>
      <c r="B4688">
        <v>1860108</v>
      </c>
      <c r="C4688" t="s">
        <v>15724</v>
      </c>
      <c r="D4688">
        <v>1059197</v>
      </c>
      <c r="E4688" t="s">
        <v>15725</v>
      </c>
      <c r="F4688" t="s">
        <v>89</v>
      </c>
      <c r="G4688" t="s">
        <v>90</v>
      </c>
      <c r="H4688" t="s">
        <v>10</v>
      </c>
      <c r="I4688" t="s">
        <v>15726</v>
      </c>
      <c r="J4688" t="s">
        <v>15727</v>
      </c>
      <c r="K4688" t="s">
        <v>726</v>
      </c>
      <c r="L4688" t="s">
        <v>271</v>
      </c>
      <c r="M4688">
        <v>8545</v>
      </c>
      <c r="N4688">
        <v>16</v>
      </c>
      <c r="O4688" s="17">
        <v>45495</v>
      </c>
      <c r="P4688" t="s">
        <v>1862</v>
      </c>
      <c r="Q4688" t="s">
        <v>24</v>
      </c>
      <c r="R4688" s="17">
        <v>45487</v>
      </c>
      <c r="S4688" s="27"/>
      <c r="T4688">
        <v>33.008571428571429</v>
      </c>
      <c r="U4688">
        <v>0.95428571428571429</v>
      </c>
      <c r="V4688">
        <v>33.962857142857153</v>
      </c>
      <c r="W4688">
        <v>7</v>
      </c>
      <c r="X4688">
        <v>1.6985714285714291</v>
      </c>
      <c r="Y4688">
        <v>0</v>
      </c>
      <c r="Z4688">
        <v>0</v>
      </c>
      <c r="AA4688">
        <v>0</v>
      </c>
      <c r="AB4688">
        <v>1.0698300000000001</v>
      </c>
      <c r="AC4688" s="29">
        <v>34.59159857142857</v>
      </c>
      <c r="AD4688">
        <v>0</v>
      </c>
      <c r="AF4688">
        <v>237.74</v>
      </c>
      <c r="AG4688">
        <v>0</v>
      </c>
      <c r="AH4688">
        <v>11.89</v>
      </c>
      <c r="AI4688">
        <v>7.48881</v>
      </c>
      <c r="AJ4688">
        <v>242.14118999999999</v>
      </c>
      <c r="AK4688" t="s">
        <v>28</v>
      </c>
      <c r="AN4688" s="29">
        <v>11.8</v>
      </c>
      <c r="AO4688" s="30">
        <f t="shared" si="146"/>
        <v>3.3925000000000001</v>
      </c>
      <c r="AP4688" s="30">
        <f t="shared" si="147"/>
        <v>0.48464285714285715</v>
      </c>
    </row>
    <row r="4689" spans="1:42" x14ac:dyDescent="0.25">
      <c r="A4689" t="s">
        <v>219</v>
      </c>
      <c r="B4689">
        <v>1860108</v>
      </c>
      <c r="C4689" t="s">
        <v>15728</v>
      </c>
      <c r="D4689">
        <v>1059198</v>
      </c>
      <c r="E4689" t="s">
        <v>15725</v>
      </c>
      <c r="F4689" t="s">
        <v>89</v>
      </c>
      <c r="G4689" t="s">
        <v>90</v>
      </c>
      <c r="H4689" t="s">
        <v>10</v>
      </c>
      <c r="I4689" t="s">
        <v>15729</v>
      </c>
      <c r="J4689" t="s">
        <v>15730</v>
      </c>
      <c r="K4689" t="s">
        <v>726</v>
      </c>
      <c r="L4689" t="s">
        <v>271</v>
      </c>
      <c r="M4689">
        <v>8545</v>
      </c>
      <c r="N4689">
        <v>15</v>
      </c>
      <c r="O4689" s="17">
        <v>45495</v>
      </c>
      <c r="P4689" t="s">
        <v>1862</v>
      </c>
      <c r="Q4689" t="s">
        <v>24</v>
      </c>
      <c r="R4689" s="17">
        <v>45487</v>
      </c>
      <c r="S4689" s="27"/>
      <c r="T4689">
        <v>33.008571428571429</v>
      </c>
      <c r="U4689">
        <v>0.95428571428571429</v>
      </c>
      <c r="V4689">
        <v>33.962857142857153</v>
      </c>
      <c r="W4689">
        <v>7</v>
      </c>
      <c r="X4689">
        <v>1.6985714285714291</v>
      </c>
      <c r="Y4689">
        <v>0</v>
      </c>
      <c r="Z4689">
        <v>0</v>
      </c>
      <c r="AA4689">
        <v>0</v>
      </c>
      <c r="AB4689">
        <v>1.0698300000000001</v>
      </c>
      <c r="AC4689" s="29">
        <v>34.59159857142857</v>
      </c>
      <c r="AD4689">
        <v>0</v>
      </c>
      <c r="AF4689">
        <v>237.74</v>
      </c>
      <c r="AG4689">
        <v>0</v>
      </c>
      <c r="AH4689">
        <v>11.89</v>
      </c>
      <c r="AI4689">
        <v>7.48881</v>
      </c>
      <c r="AJ4689">
        <v>242.14118999999999</v>
      </c>
      <c r="AK4689" t="s">
        <v>28</v>
      </c>
      <c r="AN4689" s="29">
        <v>11.8</v>
      </c>
      <c r="AO4689" s="30">
        <f t="shared" si="146"/>
        <v>3.3925000000000001</v>
      </c>
      <c r="AP4689" s="30">
        <f t="shared" si="147"/>
        <v>0.48464285714285715</v>
      </c>
    </row>
    <row r="4690" spans="1:42" x14ac:dyDescent="0.25">
      <c r="A4690" t="s">
        <v>219</v>
      </c>
      <c r="B4690">
        <v>1860098</v>
      </c>
      <c r="C4690" t="s">
        <v>15731</v>
      </c>
      <c r="D4690">
        <v>1741945</v>
      </c>
      <c r="E4690" t="s">
        <v>15732</v>
      </c>
      <c r="F4690" t="s">
        <v>89</v>
      </c>
      <c r="G4690" t="s">
        <v>90</v>
      </c>
      <c r="H4690" t="s">
        <v>14</v>
      </c>
      <c r="I4690" t="s">
        <v>15733</v>
      </c>
      <c r="J4690" t="s">
        <v>15734</v>
      </c>
      <c r="K4690" t="s">
        <v>271</v>
      </c>
      <c r="L4690" t="s">
        <v>115</v>
      </c>
      <c r="M4690">
        <v>8740</v>
      </c>
      <c r="N4690">
        <v>16</v>
      </c>
      <c r="O4690" s="17">
        <v>45491</v>
      </c>
      <c r="P4690" t="s">
        <v>96</v>
      </c>
      <c r="Q4690" t="s">
        <v>24</v>
      </c>
      <c r="R4690" s="17">
        <v>45487</v>
      </c>
      <c r="S4690" s="27"/>
      <c r="T4690">
        <v>38.903333333333329</v>
      </c>
      <c r="U4690">
        <v>4.753333333333333</v>
      </c>
      <c r="V4690">
        <v>43.656666666666673</v>
      </c>
      <c r="W4690">
        <v>3</v>
      </c>
      <c r="X4690">
        <v>2.1833333333333331</v>
      </c>
      <c r="Y4690">
        <v>0</v>
      </c>
      <c r="Z4690">
        <v>0</v>
      </c>
      <c r="AA4690">
        <v>0</v>
      </c>
      <c r="AB4690">
        <v>1.3751850000000001</v>
      </c>
      <c r="AC4690" s="29">
        <v>44.464814999999987</v>
      </c>
      <c r="AD4690">
        <v>0</v>
      </c>
      <c r="AF4690">
        <v>130.97</v>
      </c>
      <c r="AG4690">
        <v>0</v>
      </c>
      <c r="AH4690">
        <v>6.55</v>
      </c>
      <c r="AI4690">
        <v>4.1255550000000003</v>
      </c>
      <c r="AJ4690">
        <v>133.39444499999999</v>
      </c>
      <c r="AK4690" t="s">
        <v>26</v>
      </c>
      <c r="AN4690" s="29">
        <v>0</v>
      </c>
      <c r="AO4690" s="30">
        <f t="shared" si="146"/>
        <v>0</v>
      </c>
      <c r="AP4690" s="30">
        <f t="shared" si="147"/>
        <v>0</v>
      </c>
    </row>
    <row r="4691" spans="1:42" x14ac:dyDescent="0.25">
      <c r="A4691" t="s">
        <v>219</v>
      </c>
      <c r="B4691">
        <v>1860098</v>
      </c>
      <c r="C4691" t="s">
        <v>15735</v>
      </c>
      <c r="D4691">
        <v>1741946</v>
      </c>
      <c r="E4691" t="s">
        <v>15732</v>
      </c>
      <c r="F4691" t="s">
        <v>89</v>
      </c>
      <c r="G4691" t="s">
        <v>90</v>
      </c>
      <c r="H4691" t="s">
        <v>14</v>
      </c>
      <c r="I4691" t="s">
        <v>15736</v>
      </c>
      <c r="J4691" t="s">
        <v>15737</v>
      </c>
      <c r="K4691" t="s">
        <v>271</v>
      </c>
      <c r="L4691" t="s">
        <v>115</v>
      </c>
      <c r="M4691">
        <v>8740</v>
      </c>
      <c r="N4691">
        <v>15</v>
      </c>
      <c r="O4691" s="17">
        <v>45491</v>
      </c>
      <c r="P4691" t="s">
        <v>96</v>
      </c>
      <c r="Q4691" t="s">
        <v>24</v>
      </c>
      <c r="R4691" s="17">
        <v>45487</v>
      </c>
      <c r="S4691" s="27"/>
      <c r="T4691">
        <v>38.903333333333329</v>
      </c>
      <c r="U4691">
        <v>4.753333333333333</v>
      </c>
      <c r="V4691">
        <v>43.656666666666673</v>
      </c>
      <c r="W4691">
        <v>3</v>
      </c>
      <c r="X4691">
        <v>2.1833333333333331</v>
      </c>
      <c r="Y4691">
        <v>0</v>
      </c>
      <c r="Z4691">
        <v>0</v>
      </c>
      <c r="AA4691">
        <v>0</v>
      </c>
      <c r="AB4691">
        <v>1.3751850000000001</v>
      </c>
      <c r="AC4691" s="29">
        <v>44.464814999999987</v>
      </c>
      <c r="AD4691">
        <v>0</v>
      </c>
      <c r="AF4691">
        <v>130.97</v>
      </c>
      <c r="AG4691">
        <v>0</v>
      </c>
      <c r="AH4691">
        <v>6.55</v>
      </c>
      <c r="AI4691">
        <v>4.1255550000000003</v>
      </c>
      <c r="AJ4691">
        <v>133.39444499999999</v>
      </c>
      <c r="AK4691" t="s">
        <v>26</v>
      </c>
      <c r="AN4691" s="29">
        <v>0</v>
      </c>
      <c r="AO4691" s="30">
        <f t="shared" si="146"/>
        <v>0</v>
      </c>
      <c r="AP4691" s="30">
        <f t="shared" si="147"/>
        <v>0</v>
      </c>
    </row>
    <row r="4692" spans="1:42" x14ac:dyDescent="0.25">
      <c r="A4692" t="s">
        <v>219</v>
      </c>
      <c r="B4692">
        <v>1860098</v>
      </c>
      <c r="C4692" t="s">
        <v>15738</v>
      </c>
      <c r="D4692">
        <v>1059199</v>
      </c>
      <c r="E4692" t="s">
        <v>15732</v>
      </c>
      <c r="F4692" t="s">
        <v>89</v>
      </c>
      <c r="G4692" t="s">
        <v>90</v>
      </c>
      <c r="H4692" t="s">
        <v>14</v>
      </c>
      <c r="I4692" t="s">
        <v>15733</v>
      </c>
      <c r="J4692" t="s">
        <v>15734</v>
      </c>
      <c r="K4692" t="s">
        <v>115</v>
      </c>
      <c r="L4692" t="s">
        <v>271</v>
      </c>
      <c r="M4692">
        <v>8775</v>
      </c>
      <c r="N4692">
        <v>16</v>
      </c>
      <c r="O4692" s="17">
        <v>45494</v>
      </c>
      <c r="P4692" t="s">
        <v>99</v>
      </c>
      <c r="Q4692" t="s">
        <v>24</v>
      </c>
      <c r="R4692" s="17">
        <v>45487</v>
      </c>
      <c r="S4692" s="27"/>
      <c r="T4692">
        <v>40.803333333333327</v>
      </c>
      <c r="U4692">
        <v>4.72</v>
      </c>
      <c r="V4692">
        <v>45.523333333333333</v>
      </c>
      <c r="W4692">
        <v>3</v>
      </c>
      <c r="X4692">
        <v>2.2766666666666668</v>
      </c>
      <c r="Y4692">
        <v>0</v>
      </c>
      <c r="Z4692">
        <v>0</v>
      </c>
      <c r="AA4692">
        <v>0</v>
      </c>
      <c r="AB4692">
        <v>1.4339850000000001</v>
      </c>
      <c r="AC4692" s="29">
        <v>46.366014999999997</v>
      </c>
      <c r="AD4692">
        <v>0</v>
      </c>
      <c r="AF4692">
        <v>136.57</v>
      </c>
      <c r="AG4692">
        <v>0</v>
      </c>
      <c r="AH4692">
        <v>6.83</v>
      </c>
      <c r="AI4692">
        <v>4.3019550000000004</v>
      </c>
      <c r="AJ4692">
        <v>139.09804500000001</v>
      </c>
      <c r="AK4692" t="s">
        <v>26</v>
      </c>
      <c r="AN4692" s="29">
        <v>0</v>
      </c>
      <c r="AO4692" s="30">
        <f t="shared" si="146"/>
        <v>0</v>
      </c>
      <c r="AP4692" s="30">
        <f t="shared" si="147"/>
        <v>0</v>
      </c>
    </row>
    <row r="4693" spans="1:42" x14ac:dyDescent="0.25">
      <c r="A4693" t="s">
        <v>219</v>
      </c>
      <c r="B4693">
        <v>1860098</v>
      </c>
      <c r="C4693" t="s">
        <v>15739</v>
      </c>
      <c r="D4693">
        <v>1059200</v>
      </c>
      <c r="E4693" t="s">
        <v>15732</v>
      </c>
      <c r="F4693" t="s">
        <v>89</v>
      </c>
      <c r="G4693" t="s">
        <v>90</v>
      </c>
      <c r="H4693" t="s">
        <v>14</v>
      </c>
      <c r="I4693" t="s">
        <v>15740</v>
      </c>
      <c r="J4693" t="s">
        <v>15737</v>
      </c>
      <c r="K4693" t="s">
        <v>115</v>
      </c>
      <c r="L4693" t="s">
        <v>271</v>
      </c>
      <c r="M4693">
        <v>8775</v>
      </c>
      <c r="N4693">
        <v>15</v>
      </c>
      <c r="O4693" s="17">
        <v>45494</v>
      </c>
      <c r="P4693" t="s">
        <v>99</v>
      </c>
      <c r="Q4693" t="s">
        <v>24</v>
      </c>
      <c r="R4693" s="17">
        <v>45487</v>
      </c>
      <c r="S4693" s="27"/>
      <c r="T4693">
        <v>40.803333333333327</v>
      </c>
      <c r="U4693">
        <v>4.72</v>
      </c>
      <c r="V4693">
        <v>45.523333333333333</v>
      </c>
      <c r="W4693">
        <v>3</v>
      </c>
      <c r="X4693">
        <v>2.2766666666666668</v>
      </c>
      <c r="Y4693">
        <v>0</v>
      </c>
      <c r="Z4693">
        <v>0</v>
      </c>
      <c r="AA4693">
        <v>0</v>
      </c>
      <c r="AB4693">
        <v>1.4339850000000001</v>
      </c>
      <c r="AC4693" s="29">
        <v>46.366014999999997</v>
      </c>
      <c r="AD4693">
        <v>0</v>
      </c>
      <c r="AF4693">
        <v>136.57</v>
      </c>
      <c r="AG4693">
        <v>0</v>
      </c>
      <c r="AH4693">
        <v>6.83</v>
      </c>
      <c r="AI4693">
        <v>4.3019550000000004</v>
      </c>
      <c r="AJ4693">
        <v>139.09804500000001</v>
      </c>
      <c r="AK4693" t="s">
        <v>26</v>
      </c>
      <c r="AN4693" s="29">
        <v>0</v>
      </c>
      <c r="AO4693" s="30">
        <f t="shared" si="146"/>
        <v>0</v>
      </c>
      <c r="AP4693" s="30">
        <f t="shared" si="147"/>
        <v>0</v>
      </c>
    </row>
    <row r="4694" spans="1:42" x14ac:dyDescent="0.25">
      <c r="A4694" t="s">
        <v>219</v>
      </c>
      <c r="B4694">
        <v>1860079</v>
      </c>
      <c r="C4694" t="s">
        <v>15741</v>
      </c>
      <c r="D4694">
        <v>155873</v>
      </c>
      <c r="E4694" t="s">
        <v>15742</v>
      </c>
      <c r="F4694" t="s">
        <v>89</v>
      </c>
      <c r="G4694" t="s">
        <v>90</v>
      </c>
      <c r="H4694" t="s">
        <v>10</v>
      </c>
      <c r="I4694" t="s">
        <v>15743</v>
      </c>
      <c r="J4694" t="s">
        <v>15744</v>
      </c>
      <c r="K4694" t="s">
        <v>2501</v>
      </c>
      <c r="L4694" t="s">
        <v>231</v>
      </c>
      <c r="M4694">
        <v>8275</v>
      </c>
      <c r="N4694">
        <v>8</v>
      </c>
      <c r="O4694" s="17">
        <v>45494</v>
      </c>
      <c r="P4694" t="s">
        <v>138</v>
      </c>
      <c r="Q4694" t="s">
        <v>24</v>
      </c>
      <c r="R4694" s="17">
        <v>45487</v>
      </c>
      <c r="S4694" s="27"/>
      <c r="T4694">
        <v>38.46</v>
      </c>
      <c r="U4694">
        <v>3.12</v>
      </c>
      <c r="V4694">
        <v>41.58</v>
      </c>
      <c r="W4694">
        <v>3</v>
      </c>
      <c r="X4694">
        <v>2.08</v>
      </c>
      <c r="Y4694">
        <v>0</v>
      </c>
      <c r="Z4694">
        <v>0</v>
      </c>
      <c r="AA4694">
        <v>0</v>
      </c>
      <c r="AB4694">
        <v>1.3097700000000001</v>
      </c>
      <c r="AC4694" s="29">
        <v>42.350230000000003</v>
      </c>
      <c r="AD4694">
        <v>0</v>
      </c>
      <c r="AF4694">
        <v>124.74</v>
      </c>
      <c r="AG4694">
        <v>0</v>
      </c>
      <c r="AH4694">
        <v>6.24</v>
      </c>
      <c r="AI4694">
        <v>3.9293100000000001</v>
      </c>
      <c r="AJ4694">
        <v>127.05069</v>
      </c>
      <c r="AK4694" t="s">
        <v>26</v>
      </c>
      <c r="AN4694" s="29">
        <v>5.09</v>
      </c>
      <c r="AO4694" s="30">
        <f t="shared" si="146"/>
        <v>1.4633749999999999</v>
      </c>
      <c r="AP4694" s="30">
        <f t="shared" si="147"/>
        <v>0.48779166666666662</v>
      </c>
    </row>
    <row r="4695" spans="1:42" x14ac:dyDescent="0.25">
      <c r="A4695" t="s">
        <v>219</v>
      </c>
      <c r="B4695">
        <v>1860071</v>
      </c>
      <c r="C4695" t="s">
        <v>15745</v>
      </c>
      <c r="D4695">
        <v>1059185</v>
      </c>
      <c r="E4695" t="s">
        <v>15746</v>
      </c>
      <c r="F4695" t="s">
        <v>89</v>
      </c>
      <c r="G4695" t="s">
        <v>90</v>
      </c>
      <c r="H4695" t="s">
        <v>10</v>
      </c>
      <c r="I4695" t="s">
        <v>15747</v>
      </c>
      <c r="J4695" t="s">
        <v>15748</v>
      </c>
      <c r="K4695" t="s">
        <v>92</v>
      </c>
      <c r="L4695" t="s">
        <v>1323</v>
      </c>
      <c r="M4695">
        <v>831</v>
      </c>
      <c r="N4695">
        <v>30</v>
      </c>
      <c r="O4695" s="17">
        <v>45489</v>
      </c>
      <c r="P4695" t="s">
        <v>122</v>
      </c>
      <c r="Q4695" t="s">
        <v>24</v>
      </c>
      <c r="R4695" s="17">
        <v>45487</v>
      </c>
      <c r="S4695" s="27"/>
      <c r="T4695">
        <v>48.85</v>
      </c>
      <c r="U4695">
        <v>5.2066666666666661</v>
      </c>
      <c r="V4695">
        <v>54.056666666666658</v>
      </c>
      <c r="W4695">
        <v>3</v>
      </c>
      <c r="X4695">
        <v>2.7033333333333331</v>
      </c>
      <c r="Y4695">
        <v>0</v>
      </c>
      <c r="Z4695">
        <v>0</v>
      </c>
      <c r="AA4695">
        <v>0</v>
      </c>
      <c r="AB4695">
        <v>1.702785</v>
      </c>
      <c r="AC4695" s="29">
        <v>55.057215000000006</v>
      </c>
      <c r="AD4695">
        <v>0</v>
      </c>
      <c r="AF4695">
        <v>162.16999999999999</v>
      </c>
      <c r="AG4695">
        <v>0</v>
      </c>
      <c r="AH4695">
        <v>8.11</v>
      </c>
      <c r="AI4695">
        <v>5.1083550000000004</v>
      </c>
      <c r="AJ4695">
        <v>165.17164500000001</v>
      </c>
      <c r="AK4695" t="s">
        <v>26</v>
      </c>
      <c r="AN4695" s="29">
        <v>0</v>
      </c>
      <c r="AO4695" s="30">
        <f t="shared" si="146"/>
        <v>0</v>
      </c>
      <c r="AP4695" s="30">
        <f t="shared" si="147"/>
        <v>0</v>
      </c>
    </row>
    <row r="4696" spans="1:42" x14ac:dyDescent="0.25">
      <c r="A4696" t="s">
        <v>219</v>
      </c>
      <c r="B4696">
        <v>1860071</v>
      </c>
      <c r="C4696" t="s">
        <v>15749</v>
      </c>
      <c r="D4696">
        <v>1741939</v>
      </c>
      <c r="E4696" t="s">
        <v>15746</v>
      </c>
      <c r="F4696" t="s">
        <v>89</v>
      </c>
      <c r="G4696" t="s">
        <v>90</v>
      </c>
      <c r="H4696" t="s">
        <v>10</v>
      </c>
      <c r="I4696" t="s">
        <v>15747</v>
      </c>
      <c r="J4696" t="s">
        <v>15748</v>
      </c>
      <c r="K4696" t="s">
        <v>1323</v>
      </c>
      <c r="L4696" t="s">
        <v>697</v>
      </c>
      <c r="M4696">
        <v>829</v>
      </c>
      <c r="N4696">
        <v>30</v>
      </c>
      <c r="O4696" s="17">
        <v>45490</v>
      </c>
      <c r="P4696" t="s">
        <v>136</v>
      </c>
      <c r="Q4696" t="s">
        <v>24</v>
      </c>
      <c r="R4696" s="17">
        <v>45487</v>
      </c>
      <c r="S4696" s="27"/>
      <c r="T4696">
        <v>21.59333333333333</v>
      </c>
      <c r="U4696">
        <v>2.3666666666666671</v>
      </c>
      <c r="V4696">
        <v>23.96</v>
      </c>
      <c r="W4696">
        <v>3</v>
      </c>
      <c r="X4696">
        <v>1.196666666666667</v>
      </c>
      <c r="Y4696">
        <v>0</v>
      </c>
      <c r="Z4696">
        <v>0</v>
      </c>
      <c r="AA4696">
        <v>0</v>
      </c>
      <c r="AB4696">
        <v>0.75473999999999997</v>
      </c>
      <c r="AC4696" s="29">
        <v>24.401926666666672</v>
      </c>
      <c r="AD4696">
        <v>0</v>
      </c>
      <c r="AF4696">
        <v>71.88</v>
      </c>
      <c r="AG4696">
        <v>0</v>
      </c>
      <c r="AH4696">
        <v>3.59</v>
      </c>
      <c r="AI4696">
        <v>2.2642199999999999</v>
      </c>
      <c r="AJ4696">
        <v>73.205780000000004</v>
      </c>
      <c r="AK4696" t="s">
        <v>26</v>
      </c>
      <c r="AN4696" s="29">
        <v>0</v>
      </c>
      <c r="AO4696" s="30">
        <f t="shared" si="146"/>
        <v>0</v>
      </c>
      <c r="AP4696" s="30">
        <f t="shared" si="147"/>
        <v>0</v>
      </c>
    </row>
    <row r="4697" spans="1:42" x14ac:dyDescent="0.25">
      <c r="A4697" t="s">
        <v>219</v>
      </c>
      <c r="B4697">
        <v>1860038</v>
      </c>
      <c r="C4697" t="s">
        <v>15750</v>
      </c>
      <c r="D4697">
        <v>1741929</v>
      </c>
      <c r="E4697" t="s">
        <v>15751</v>
      </c>
      <c r="F4697" t="s">
        <v>89</v>
      </c>
      <c r="G4697" t="s">
        <v>90</v>
      </c>
      <c r="H4697" t="s">
        <v>10</v>
      </c>
      <c r="I4697" t="s">
        <v>15752</v>
      </c>
      <c r="J4697" t="s">
        <v>15753</v>
      </c>
      <c r="K4697" t="s">
        <v>271</v>
      </c>
      <c r="L4697" t="s">
        <v>134</v>
      </c>
      <c r="M4697">
        <v>2050</v>
      </c>
      <c r="N4697">
        <v>79</v>
      </c>
      <c r="O4697" s="17">
        <v>45492</v>
      </c>
      <c r="P4697" t="s">
        <v>109</v>
      </c>
      <c r="Q4697" t="s">
        <v>24</v>
      </c>
      <c r="R4697" s="17">
        <v>45487</v>
      </c>
      <c r="S4697" s="27"/>
      <c r="T4697">
        <v>115.1166666666667</v>
      </c>
      <c r="U4697">
        <v>5.17</v>
      </c>
      <c r="V4697">
        <v>120.2866666666667</v>
      </c>
      <c r="W4697">
        <v>3</v>
      </c>
      <c r="X4697">
        <v>6.0133333333333328</v>
      </c>
      <c r="Y4697">
        <v>0</v>
      </c>
      <c r="Z4697">
        <v>0</v>
      </c>
      <c r="AA4697">
        <v>0</v>
      </c>
      <c r="AB4697">
        <v>3.7890299999999999</v>
      </c>
      <c r="AC4697" s="29">
        <v>122.51097</v>
      </c>
      <c r="AD4697">
        <v>0</v>
      </c>
      <c r="AF4697">
        <v>360.86</v>
      </c>
      <c r="AG4697">
        <v>0</v>
      </c>
      <c r="AH4697">
        <v>18.04</v>
      </c>
      <c r="AI4697">
        <v>11.367089999999999</v>
      </c>
      <c r="AJ4697">
        <v>367.53291000000002</v>
      </c>
      <c r="AK4697" t="s">
        <v>26</v>
      </c>
      <c r="AN4697" s="29">
        <v>0</v>
      </c>
      <c r="AO4697" s="30">
        <f t="shared" si="146"/>
        <v>0</v>
      </c>
      <c r="AP4697" s="30">
        <f t="shared" si="147"/>
        <v>0</v>
      </c>
    </row>
    <row r="4698" spans="1:42" x14ac:dyDescent="0.25">
      <c r="A4698" t="s">
        <v>219</v>
      </c>
      <c r="B4698">
        <v>1860038</v>
      </c>
      <c r="C4698" t="s">
        <v>15754</v>
      </c>
      <c r="D4698">
        <v>1741930</v>
      </c>
      <c r="E4698" t="s">
        <v>15751</v>
      </c>
      <c r="F4698" t="s">
        <v>89</v>
      </c>
      <c r="G4698" t="s">
        <v>90</v>
      </c>
      <c r="H4698" t="s">
        <v>10</v>
      </c>
      <c r="I4698" t="s">
        <v>15755</v>
      </c>
      <c r="J4698" t="s">
        <v>15756</v>
      </c>
      <c r="K4698" t="s">
        <v>271</v>
      </c>
      <c r="L4698" t="s">
        <v>134</v>
      </c>
      <c r="M4698">
        <v>2050</v>
      </c>
      <c r="N4698">
        <v>80</v>
      </c>
      <c r="O4698" s="17">
        <v>45492</v>
      </c>
      <c r="P4698" t="s">
        <v>109</v>
      </c>
      <c r="Q4698" t="s">
        <v>24</v>
      </c>
      <c r="R4698" s="17">
        <v>45487</v>
      </c>
      <c r="S4698" s="27"/>
      <c r="T4698">
        <v>115.1166666666667</v>
      </c>
      <c r="U4698">
        <v>5.17</v>
      </c>
      <c r="V4698">
        <v>120.2866666666667</v>
      </c>
      <c r="W4698">
        <v>3</v>
      </c>
      <c r="X4698">
        <v>6.0133333333333328</v>
      </c>
      <c r="Y4698">
        <v>0</v>
      </c>
      <c r="Z4698">
        <v>0</v>
      </c>
      <c r="AA4698">
        <v>0</v>
      </c>
      <c r="AB4698">
        <v>3.7890299999999999</v>
      </c>
      <c r="AC4698" s="29">
        <v>122.51097</v>
      </c>
      <c r="AD4698">
        <v>0</v>
      </c>
      <c r="AF4698">
        <v>360.86</v>
      </c>
      <c r="AG4698">
        <v>0</v>
      </c>
      <c r="AH4698">
        <v>18.04</v>
      </c>
      <c r="AI4698">
        <v>11.367089999999999</v>
      </c>
      <c r="AJ4698">
        <v>367.53291000000002</v>
      </c>
      <c r="AK4698" t="s">
        <v>26</v>
      </c>
      <c r="AN4698" s="29">
        <v>0</v>
      </c>
      <c r="AO4698" s="30">
        <f t="shared" si="146"/>
        <v>0</v>
      </c>
      <c r="AP4698" s="30">
        <f t="shared" si="147"/>
        <v>0</v>
      </c>
    </row>
    <row r="4699" spans="1:42" x14ac:dyDescent="0.25">
      <c r="A4699" t="s">
        <v>219</v>
      </c>
      <c r="B4699">
        <v>1859927</v>
      </c>
      <c r="C4699" t="s">
        <v>15757</v>
      </c>
      <c r="D4699">
        <v>1741899</v>
      </c>
      <c r="E4699" t="s">
        <v>15758</v>
      </c>
      <c r="F4699" t="s">
        <v>89</v>
      </c>
      <c r="G4699" t="s">
        <v>90</v>
      </c>
      <c r="H4699" t="s">
        <v>10</v>
      </c>
      <c r="I4699" t="s">
        <v>15759</v>
      </c>
      <c r="J4699" t="s">
        <v>15760</v>
      </c>
      <c r="K4699" t="s">
        <v>271</v>
      </c>
      <c r="L4699" t="s">
        <v>224</v>
      </c>
      <c r="M4699">
        <v>992362</v>
      </c>
      <c r="N4699">
        <v>79</v>
      </c>
      <c r="O4699" s="17">
        <v>45497</v>
      </c>
      <c r="P4699" t="s">
        <v>102</v>
      </c>
      <c r="Q4699" t="s">
        <v>24</v>
      </c>
      <c r="R4699" s="17">
        <v>45487</v>
      </c>
      <c r="S4699" s="27"/>
      <c r="T4699">
        <v>81.713333333333324</v>
      </c>
      <c r="U4699">
        <v>6.126666666666666</v>
      </c>
      <c r="V4699">
        <v>87.839999999999989</v>
      </c>
      <c r="W4699">
        <v>3</v>
      </c>
      <c r="X4699">
        <v>4.3933333333333344</v>
      </c>
      <c r="Y4699">
        <v>0</v>
      </c>
      <c r="Z4699">
        <v>0</v>
      </c>
      <c r="AA4699">
        <v>0</v>
      </c>
      <c r="AB4699">
        <v>2.7669600000000001</v>
      </c>
      <c r="AC4699" s="29">
        <v>89.466373333333323</v>
      </c>
      <c r="AD4699">
        <v>0</v>
      </c>
      <c r="AF4699">
        <v>263.52</v>
      </c>
      <c r="AG4699">
        <v>0</v>
      </c>
      <c r="AH4699">
        <v>13.18</v>
      </c>
      <c r="AI4699">
        <v>8.3008799999999994</v>
      </c>
      <c r="AJ4699">
        <v>268.39911999999998</v>
      </c>
      <c r="AK4699" t="s">
        <v>26</v>
      </c>
      <c r="AN4699" s="29">
        <v>0</v>
      </c>
      <c r="AO4699" s="30">
        <f t="shared" si="146"/>
        <v>0</v>
      </c>
      <c r="AP4699" s="30">
        <f t="shared" si="147"/>
        <v>0</v>
      </c>
    </row>
    <row r="4700" spans="1:42" x14ac:dyDescent="0.25">
      <c r="A4700" t="s">
        <v>219</v>
      </c>
      <c r="B4700">
        <v>1859927</v>
      </c>
      <c r="C4700" t="s">
        <v>15761</v>
      </c>
      <c r="D4700">
        <v>1741900</v>
      </c>
      <c r="E4700" t="s">
        <v>15758</v>
      </c>
      <c r="F4700" t="s">
        <v>89</v>
      </c>
      <c r="G4700" t="s">
        <v>90</v>
      </c>
      <c r="H4700" t="s">
        <v>10</v>
      </c>
      <c r="I4700" t="s">
        <v>15762</v>
      </c>
      <c r="J4700" t="s">
        <v>15763</v>
      </c>
      <c r="K4700" t="s">
        <v>271</v>
      </c>
      <c r="L4700" t="s">
        <v>224</v>
      </c>
      <c r="M4700">
        <v>992362</v>
      </c>
      <c r="N4700">
        <v>77</v>
      </c>
      <c r="O4700" s="17">
        <v>45497</v>
      </c>
      <c r="P4700" t="s">
        <v>102</v>
      </c>
      <c r="Q4700" t="s">
        <v>24</v>
      </c>
      <c r="R4700" s="17">
        <v>45487</v>
      </c>
      <c r="S4700" s="27"/>
      <c r="T4700">
        <v>81.713333333333324</v>
      </c>
      <c r="U4700">
        <v>6.126666666666666</v>
      </c>
      <c r="V4700">
        <v>87.839999999999989</v>
      </c>
      <c r="W4700">
        <v>3</v>
      </c>
      <c r="X4700">
        <v>4.3933333333333344</v>
      </c>
      <c r="Y4700">
        <v>0</v>
      </c>
      <c r="Z4700">
        <v>0</v>
      </c>
      <c r="AA4700">
        <v>0</v>
      </c>
      <c r="AB4700">
        <v>2.7669600000000001</v>
      </c>
      <c r="AC4700" s="29">
        <v>89.466373333333323</v>
      </c>
      <c r="AD4700">
        <v>0</v>
      </c>
      <c r="AF4700">
        <v>263.52</v>
      </c>
      <c r="AG4700">
        <v>0</v>
      </c>
      <c r="AH4700">
        <v>13.18</v>
      </c>
      <c r="AI4700">
        <v>8.3008799999999994</v>
      </c>
      <c r="AJ4700">
        <v>268.39911999999998</v>
      </c>
      <c r="AK4700" t="s">
        <v>26</v>
      </c>
      <c r="AN4700" s="29">
        <v>0</v>
      </c>
      <c r="AO4700" s="30">
        <f t="shared" si="146"/>
        <v>0</v>
      </c>
      <c r="AP4700" s="30">
        <f t="shared" si="147"/>
        <v>0</v>
      </c>
    </row>
    <row r="4701" spans="1:42" x14ac:dyDescent="0.25">
      <c r="A4701" t="s">
        <v>219</v>
      </c>
      <c r="B4701">
        <v>1859927</v>
      </c>
      <c r="C4701" t="s">
        <v>15764</v>
      </c>
      <c r="D4701">
        <v>1741901</v>
      </c>
      <c r="E4701" t="s">
        <v>15758</v>
      </c>
      <c r="F4701" t="s">
        <v>89</v>
      </c>
      <c r="G4701" t="s">
        <v>90</v>
      </c>
      <c r="H4701" t="s">
        <v>10</v>
      </c>
      <c r="I4701" t="s">
        <v>15765</v>
      </c>
      <c r="J4701" t="s">
        <v>15766</v>
      </c>
      <c r="K4701" t="s">
        <v>271</v>
      </c>
      <c r="L4701" t="s">
        <v>224</v>
      </c>
      <c r="M4701">
        <v>992362</v>
      </c>
      <c r="N4701">
        <v>80</v>
      </c>
      <c r="O4701" s="17">
        <v>45497</v>
      </c>
      <c r="P4701" t="s">
        <v>102</v>
      </c>
      <c r="Q4701" t="s">
        <v>24</v>
      </c>
      <c r="R4701" s="17">
        <v>45487</v>
      </c>
      <c r="S4701" s="27"/>
      <c r="T4701">
        <v>81.713333333333324</v>
      </c>
      <c r="U4701">
        <v>6.126666666666666</v>
      </c>
      <c r="V4701">
        <v>87.839999999999989</v>
      </c>
      <c r="W4701">
        <v>3</v>
      </c>
      <c r="X4701">
        <v>4.3933333333333344</v>
      </c>
      <c r="Y4701">
        <v>0</v>
      </c>
      <c r="Z4701">
        <v>0</v>
      </c>
      <c r="AA4701">
        <v>0</v>
      </c>
      <c r="AB4701">
        <v>2.7669600000000001</v>
      </c>
      <c r="AC4701" s="29">
        <v>89.466373333333323</v>
      </c>
      <c r="AD4701">
        <v>0</v>
      </c>
      <c r="AF4701">
        <v>263.52</v>
      </c>
      <c r="AG4701">
        <v>0</v>
      </c>
      <c r="AH4701">
        <v>13.18</v>
      </c>
      <c r="AI4701">
        <v>8.3008799999999994</v>
      </c>
      <c r="AJ4701">
        <v>268.39911999999998</v>
      </c>
      <c r="AK4701" t="s">
        <v>26</v>
      </c>
      <c r="AN4701" s="29">
        <v>0</v>
      </c>
      <c r="AO4701" s="30">
        <f t="shared" si="146"/>
        <v>0</v>
      </c>
      <c r="AP4701" s="30">
        <f t="shared" si="147"/>
        <v>0</v>
      </c>
    </row>
    <row r="4702" spans="1:42" x14ac:dyDescent="0.25">
      <c r="A4702" t="s">
        <v>219</v>
      </c>
      <c r="B4702">
        <v>1859903</v>
      </c>
      <c r="C4702" t="s">
        <v>15767</v>
      </c>
      <c r="D4702">
        <v>1059146</v>
      </c>
      <c r="E4702" t="s">
        <v>15768</v>
      </c>
      <c r="F4702" t="s">
        <v>89</v>
      </c>
      <c r="G4702" t="s">
        <v>90</v>
      </c>
      <c r="H4702" t="s">
        <v>10</v>
      </c>
      <c r="I4702" t="s">
        <v>15769</v>
      </c>
      <c r="J4702" t="s">
        <v>15770</v>
      </c>
      <c r="K4702" t="s">
        <v>94</v>
      </c>
      <c r="L4702" t="s">
        <v>271</v>
      </c>
      <c r="M4702">
        <v>2422</v>
      </c>
      <c r="N4702">
        <v>15</v>
      </c>
      <c r="O4702" s="17">
        <v>45492</v>
      </c>
      <c r="P4702" t="s">
        <v>816</v>
      </c>
      <c r="Q4702" t="s">
        <v>24</v>
      </c>
      <c r="R4702" s="17">
        <v>45487</v>
      </c>
      <c r="S4702" s="27"/>
      <c r="T4702">
        <v>90.76</v>
      </c>
      <c r="U4702">
        <v>9.32</v>
      </c>
      <c r="V4702">
        <v>100.08</v>
      </c>
      <c r="W4702">
        <v>2</v>
      </c>
      <c r="X4702">
        <v>5.0049999999999999</v>
      </c>
      <c r="Y4702">
        <v>0</v>
      </c>
      <c r="Z4702">
        <v>0</v>
      </c>
      <c r="AA4702">
        <v>0</v>
      </c>
      <c r="AB4702">
        <v>3.15252</v>
      </c>
      <c r="AC4702" s="29">
        <v>101.93248</v>
      </c>
      <c r="AD4702">
        <v>0</v>
      </c>
      <c r="AF4702">
        <v>200.16</v>
      </c>
      <c r="AG4702">
        <v>0</v>
      </c>
      <c r="AH4702">
        <v>10.01</v>
      </c>
      <c r="AI4702">
        <v>6.30504</v>
      </c>
      <c r="AJ4702">
        <v>203.86496</v>
      </c>
      <c r="AK4702" t="s">
        <v>27</v>
      </c>
      <c r="AN4702" s="29">
        <v>0</v>
      </c>
      <c r="AO4702" s="30">
        <f t="shared" si="146"/>
        <v>0</v>
      </c>
      <c r="AP4702" s="30">
        <f t="shared" si="147"/>
        <v>0</v>
      </c>
    </row>
    <row r="4703" spans="1:42" x14ac:dyDescent="0.25">
      <c r="A4703" t="s">
        <v>219</v>
      </c>
      <c r="B4703">
        <v>1859883</v>
      </c>
      <c r="C4703" t="s">
        <v>15771</v>
      </c>
      <c r="D4703">
        <v>1741896</v>
      </c>
      <c r="E4703" t="s">
        <v>15772</v>
      </c>
      <c r="F4703" t="s">
        <v>89</v>
      </c>
      <c r="G4703" t="s">
        <v>90</v>
      </c>
      <c r="H4703" t="s">
        <v>10</v>
      </c>
      <c r="I4703" t="s">
        <v>15773</v>
      </c>
      <c r="J4703" t="s">
        <v>15774</v>
      </c>
      <c r="K4703" t="s">
        <v>248</v>
      </c>
      <c r="L4703" t="s">
        <v>224</v>
      </c>
      <c r="M4703">
        <v>4035</v>
      </c>
      <c r="N4703">
        <v>11</v>
      </c>
      <c r="O4703" s="17">
        <v>45489</v>
      </c>
      <c r="P4703" t="s">
        <v>153</v>
      </c>
      <c r="Q4703" t="s">
        <v>24</v>
      </c>
      <c r="R4703" s="17">
        <v>45487</v>
      </c>
      <c r="S4703" s="27"/>
      <c r="T4703">
        <v>72.84</v>
      </c>
      <c r="U4703">
        <v>5.8133333333333326</v>
      </c>
      <c r="V4703">
        <v>78.653333333333336</v>
      </c>
      <c r="W4703">
        <v>3</v>
      </c>
      <c r="X4703">
        <v>3.933333333333334</v>
      </c>
      <c r="Y4703">
        <v>0</v>
      </c>
      <c r="Z4703">
        <v>0</v>
      </c>
      <c r="AA4703">
        <v>0</v>
      </c>
      <c r="AB4703">
        <v>2.4775800000000001</v>
      </c>
      <c r="AC4703" s="29">
        <v>80.10908666666667</v>
      </c>
      <c r="AD4703">
        <v>0</v>
      </c>
      <c r="AF4703">
        <v>235.96</v>
      </c>
      <c r="AG4703">
        <v>0</v>
      </c>
      <c r="AH4703">
        <v>11.8</v>
      </c>
      <c r="AI4703">
        <v>7.4327399999999999</v>
      </c>
      <c r="AJ4703">
        <v>240.32726</v>
      </c>
      <c r="AK4703" t="s">
        <v>26</v>
      </c>
      <c r="AN4703" s="29">
        <v>0</v>
      </c>
      <c r="AO4703" s="30">
        <f t="shared" si="146"/>
        <v>0</v>
      </c>
      <c r="AP4703" s="30">
        <f t="shared" si="147"/>
        <v>0</v>
      </c>
    </row>
    <row r="4704" spans="1:42" x14ac:dyDescent="0.25">
      <c r="A4704" t="s">
        <v>219</v>
      </c>
      <c r="B4704">
        <v>1859883</v>
      </c>
      <c r="C4704" t="s">
        <v>15775</v>
      </c>
      <c r="D4704">
        <v>1741897</v>
      </c>
      <c r="E4704" t="s">
        <v>15772</v>
      </c>
      <c r="F4704" t="s">
        <v>89</v>
      </c>
      <c r="G4704" t="s">
        <v>90</v>
      </c>
      <c r="H4704" t="s">
        <v>10</v>
      </c>
      <c r="I4704" t="s">
        <v>15776</v>
      </c>
      <c r="J4704" t="s">
        <v>15777</v>
      </c>
      <c r="K4704" t="s">
        <v>248</v>
      </c>
      <c r="L4704" t="s">
        <v>224</v>
      </c>
      <c r="M4704">
        <v>4035</v>
      </c>
      <c r="N4704">
        <v>12</v>
      </c>
      <c r="O4704" s="17">
        <v>45489</v>
      </c>
      <c r="P4704" t="s">
        <v>153</v>
      </c>
      <c r="Q4704" t="s">
        <v>24</v>
      </c>
      <c r="R4704" s="17">
        <v>45487</v>
      </c>
      <c r="S4704" s="27"/>
      <c r="T4704">
        <v>72.84</v>
      </c>
      <c r="U4704">
        <v>5.8133333333333326</v>
      </c>
      <c r="V4704">
        <v>78.653333333333336</v>
      </c>
      <c r="W4704">
        <v>3</v>
      </c>
      <c r="X4704">
        <v>3.933333333333334</v>
      </c>
      <c r="Y4704">
        <v>0</v>
      </c>
      <c r="Z4704">
        <v>0</v>
      </c>
      <c r="AA4704">
        <v>0</v>
      </c>
      <c r="AB4704">
        <v>2.4775800000000001</v>
      </c>
      <c r="AC4704" s="29">
        <v>80.10908666666667</v>
      </c>
      <c r="AD4704">
        <v>0</v>
      </c>
      <c r="AF4704">
        <v>235.96</v>
      </c>
      <c r="AG4704">
        <v>0</v>
      </c>
      <c r="AH4704">
        <v>11.8</v>
      </c>
      <c r="AI4704">
        <v>7.4327399999999999</v>
      </c>
      <c r="AJ4704">
        <v>240.32726</v>
      </c>
      <c r="AK4704" t="s">
        <v>26</v>
      </c>
      <c r="AN4704" s="29">
        <v>0</v>
      </c>
      <c r="AO4704" s="30">
        <f t="shared" si="146"/>
        <v>0</v>
      </c>
      <c r="AP4704" s="30">
        <f t="shared" si="147"/>
        <v>0</v>
      </c>
    </row>
    <row r="4705" spans="1:42" x14ac:dyDescent="0.25">
      <c r="A4705" t="s">
        <v>219</v>
      </c>
      <c r="B4705">
        <v>1859883</v>
      </c>
      <c r="C4705" t="s">
        <v>15778</v>
      </c>
      <c r="D4705">
        <v>488976</v>
      </c>
      <c r="E4705" t="s">
        <v>15772</v>
      </c>
      <c r="F4705" t="s">
        <v>89</v>
      </c>
      <c r="G4705" t="s">
        <v>90</v>
      </c>
      <c r="H4705" t="s">
        <v>10</v>
      </c>
      <c r="I4705" t="s">
        <v>15773</v>
      </c>
      <c r="J4705" t="s">
        <v>15774</v>
      </c>
      <c r="K4705" t="s">
        <v>224</v>
      </c>
      <c r="L4705" t="s">
        <v>248</v>
      </c>
      <c r="M4705">
        <v>5015</v>
      </c>
      <c r="N4705">
        <v>11</v>
      </c>
      <c r="O4705" s="17">
        <v>45496</v>
      </c>
      <c r="P4705" t="s">
        <v>122</v>
      </c>
      <c r="Q4705" t="s">
        <v>24</v>
      </c>
      <c r="R4705" s="17">
        <v>45487</v>
      </c>
      <c r="S4705" s="27"/>
      <c r="T4705">
        <v>60.3</v>
      </c>
      <c r="U4705">
        <v>7.6533333333333333</v>
      </c>
      <c r="V4705">
        <v>67.953333333333333</v>
      </c>
      <c r="W4705">
        <v>3</v>
      </c>
      <c r="X4705">
        <v>3.3966666666666669</v>
      </c>
      <c r="Y4705">
        <v>0</v>
      </c>
      <c r="Z4705">
        <v>0</v>
      </c>
      <c r="AA4705">
        <v>0</v>
      </c>
      <c r="AB4705">
        <v>2.14053</v>
      </c>
      <c r="AC4705" s="29">
        <v>69.209469999999996</v>
      </c>
      <c r="AD4705">
        <v>0</v>
      </c>
      <c r="AF4705">
        <v>203.86</v>
      </c>
      <c r="AG4705">
        <v>0</v>
      </c>
      <c r="AH4705">
        <v>10.19</v>
      </c>
      <c r="AI4705">
        <v>6.4215900000000001</v>
      </c>
      <c r="AJ4705">
        <v>207.62841</v>
      </c>
      <c r="AK4705" t="s">
        <v>26</v>
      </c>
      <c r="AN4705" s="29">
        <v>0</v>
      </c>
      <c r="AO4705" s="30">
        <f t="shared" si="146"/>
        <v>0</v>
      </c>
      <c r="AP4705" s="30">
        <f t="shared" si="147"/>
        <v>0</v>
      </c>
    </row>
    <row r="4706" spans="1:42" x14ac:dyDescent="0.25">
      <c r="A4706" t="s">
        <v>219</v>
      </c>
      <c r="B4706">
        <v>1859883</v>
      </c>
      <c r="C4706" t="s">
        <v>15779</v>
      </c>
      <c r="D4706">
        <v>488977</v>
      </c>
      <c r="E4706" t="s">
        <v>15772</v>
      </c>
      <c r="F4706" t="s">
        <v>89</v>
      </c>
      <c r="G4706" t="s">
        <v>90</v>
      </c>
      <c r="H4706" t="s">
        <v>10</v>
      </c>
      <c r="I4706" t="s">
        <v>15776</v>
      </c>
      <c r="J4706" t="s">
        <v>15777</v>
      </c>
      <c r="K4706" t="s">
        <v>224</v>
      </c>
      <c r="L4706" t="s">
        <v>248</v>
      </c>
      <c r="M4706">
        <v>5015</v>
      </c>
      <c r="N4706">
        <v>12</v>
      </c>
      <c r="O4706" s="17">
        <v>45496</v>
      </c>
      <c r="P4706" t="s">
        <v>122</v>
      </c>
      <c r="Q4706" t="s">
        <v>24</v>
      </c>
      <c r="R4706" s="17">
        <v>45487</v>
      </c>
      <c r="S4706" s="27"/>
      <c r="T4706">
        <v>60.3</v>
      </c>
      <c r="U4706">
        <v>7.6533333333333333</v>
      </c>
      <c r="V4706">
        <v>67.953333333333333</v>
      </c>
      <c r="W4706">
        <v>3</v>
      </c>
      <c r="X4706">
        <v>3.3966666666666669</v>
      </c>
      <c r="Y4706">
        <v>0</v>
      </c>
      <c r="Z4706">
        <v>0</v>
      </c>
      <c r="AA4706">
        <v>0</v>
      </c>
      <c r="AB4706">
        <v>2.14053</v>
      </c>
      <c r="AC4706" s="29">
        <v>69.209469999999996</v>
      </c>
      <c r="AD4706">
        <v>0</v>
      </c>
      <c r="AF4706">
        <v>203.86</v>
      </c>
      <c r="AG4706">
        <v>0</v>
      </c>
      <c r="AH4706">
        <v>10.19</v>
      </c>
      <c r="AI4706">
        <v>6.4215900000000001</v>
      </c>
      <c r="AJ4706">
        <v>207.62841</v>
      </c>
      <c r="AK4706" t="s">
        <v>26</v>
      </c>
      <c r="AN4706" s="29">
        <v>0</v>
      </c>
      <c r="AO4706" s="30">
        <f t="shared" si="146"/>
        <v>0</v>
      </c>
      <c r="AP4706" s="30">
        <f t="shared" si="147"/>
        <v>0</v>
      </c>
    </row>
    <row r="4707" spans="1:42" x14ac:dyDescent="0.25">
      <c r="A4707" t="s">
        <v>219</v>
      </c>
      <c r="B4707">
        <v>1859823</v>
      </c>
      <c r="C4707" t="s">
        <v>15780</v>
      </c>
      <c r="D4707">
        <v>1741880</v>
      </c>
      <c r="E4707" t="s">
        <v>15781</v>
      </c>
      <c r="F4707" t="s">
        <v>89</v>
      </c>
      <c r="G4707" t="s">
        <v>90</v>
      </c>
      <c r="H4707" t="s">
        <v>10</v>
      </c>
      <c r="I4707" t="s">
        <v>15782</v>
      </c>
      <c r="J4707" t="s">
        <v>15783</v>
      </c>
      <c r="K4707" t="s">
        <v>271</v>
      </c>
      <c r="L4707" t="s">
        <v>224</v>
      </c>
      <c r="M4707">
        <v>992362</v>
      </c>
      <c r="N4707">
        <v>71</v>
      </c>
      <c r="O4707" s="17">
        <v>45489</v>
      </c>
      <c r="P4707" t="s">
        <v>102</v>
      </c>
      <c r="Q4707" t="s">
        <v>24</v>
      </c>
      <c r="R4707" s="17">
        <v>45487</v>
      </c>
      <c r="S4707" s="27"/>
      <c r="T4707">
        <v>92.316666666666663</v>
      </c>
      <c r="U4707">
        <v>6.126666666666666</v>
      </c>
      <c r="V4707">
        <v>98.443333333333328</v>
      </c>
      <c r="W4707">
        <v>3</v>
      </c>
      <c r="X4707">
        <v>4.9233333333333329</v>
      </c>
      <c r="Y4707">
        <v>0</v>
      </c>
      <c r="Z4707">
        <v>0</v>
      </c>
      <c r="AA4707">
        <v>0</v>
      </c>
      <c r="AB4707">
        <v>3.100965</v>
      </c>
      <c r="AC4707" s="29">
        <v>100.2657016666667</v>
      </c>
      <c r="AD4707">
        <v>0</v>
      </c>
      <c r="AF4707">
        <v>295.33</v>
      </c>
      <c r="AG4707">
        <v>0</v>
      </c>
      <c r="AH4707">
        <v>14.77</v>
      </c>
      <c r="AI4707">
        <v>9.3028949999999995</v>
      </c>
      <c r="AJ4707">
        <v>300.79710499999999</v>
      </c>
      <c r="AK4707" t="s">
        <v>26</v>
      </c>
      <c r="AN4707" s="29">
        <v>0</v>
      </c>
      <c r="AO4707" s="30">
        <f t="shared" si="146"/>
        <v>0</v>
      </c>
      <c r="AP4707" s="30">
        <f t="shared" si="147"/>
        <v>0</v>
      </c>
    </row>
    <row r="4708" spans="1:42" x14ac:dyDescent="0.25">
      <c r="A4708" t="s">
        <v>219</v>
      </c>
      <c r="B4708">
        <v>1859823</v>
      </c>
      <c r="C4708" t="s">
        <v>15784</v>
      </c>
      <c r="D4708">
        <v>1741881</v>
      </c>
      <c r="E4708" t="s">
        <v>15781</v>
      </c>
      <c r="F4708" t="s">
        <v>89</v>
      </c>
      <c r="G4708" t="s">
        <v>90</v>
      </c>
      <c r="H4708" t="s">
        <v>10</v>
      </c>
      <c r="I4708" t="s">
        <v>15785</v>
      </c>
      <c r="J4708" t="s">
        <v>15786</v>
      </c>
      <c r="K4708" t="s">
        <v>271</v>
      </c>
      <c r="L4708" t="s">
        <v>224</v>
      </c>
      <c r="M4708">
        <v>992362</v>
      </c>
      <c r="N4708">
        <v>72</v>
      </c>
      <c r="O4708" s="17">
        <v>45489</v>
      </c>
      <c r="P4708" t="s">
        <v>102</v>
      </c>
      <c r="Q4708" t="s">
        <v>24</v>
      </c>
      <c r="R4708" s="17">
        <v>45487</v>
      </c>
      <c r="S4708" s="27"/>
      <c r="T4708">
        <v>92.316666666666663</v>
      </c>
      <c r="U4708">
        <v>6.126666666666666</v>
      </c>
      <c r="V4708">
        <v>98.443333333333328</v>
      </c>
      <c r="W4708">
        <v>3</v>
      </c>
      <c r="X4708">
        <v>4.9233333333333329</v>
      </c>
      <c r="Y4708">
        <v>0</v>
      </c>
      <c r="Z4708">
        <v>0</v>
      </c>
      <c r="AA4708">
        <v>0</v>
      </c>
      <c r="AB4708">
        <v>3.100965</v>
      </c>
      <c r="AC4708" s="29">
        <v>100.2657016666667</v>
      </c>
      <c r="AD4708">
        <v>0</v>
      </c>
      <c r="AF4708">
        <v>295.33</v>
      </c>
      <c r="AG4708">
        <v>0</v>
      </c>
      <c r="AH4708">
        <v>14.77</v>
      </c>
      <c r="AI4708">
        <v>9.3028949999999995</v>
      </c>
      <c r="AJ4708">
        <v>300.79710499999999</v>
      </c>
      <c r="AK4708" t="s">
        <v>26</v>
      </c>
      <c r="AN4708" s="29">
        <v>0</v>
      </c>
      <c r="AO4708" s="30">
        <f t="shared" si="146"/>
        <v>0</v>
      </c>
      <c r="AP4708" s="30">
        <f t="shared" si="147"/>
        <v>0</v>
      </c>
    </row>
    <row r="4709" spans="1:42" x14ac:dyDescent="0.25">
      <c r="A4709" t="s">
        <v>219</v>
      </c>
      <c r="B4709">
        <v>1859814</v>
      </c>
      <c r="C4709" t="s">
        <v>15787</v>
      </c>
      <c r="D4709">
        <v>1059132</v>
      </c>
      <c r="E4709" t="s">
        <v>15788</v>
      </c>
      <c r="F4709" t="s">
        <v>89</v>
      </c>
      <c r="G4709" t="s">
        <v>90</v>
      </c>
      <c r="H4709" t="s">
        <v>14</v>
      </c>
      <c r="I4709" t="s">
        <v>12557</v>
      </c>
      <c r="J4709" t="s">
        <v>15789</v>
      </c>
      <c r="K4709" t="s">
        <v>94</v>
      </c>
      <c r="L4709" t="s">
        <v>271</v>
      </c>
      <c r="M4709">
        <v>2055</v>
      </c>
      <c r="N4709">
        <v>25</v>
      </c>
      <c r="O4709" s="17">
        <v>45488</v>
      </c>
      <c r="P4709" t="s">
        <v>816</v>
      </c>
      <c r="Q4709" t="s">
        <v>24</v>
      </c>
      <c r="R4709" s="17">
        <v>45487</v>
      </c>
      <c r="S4709" s="27"/>
      <c r="T4709">
        <v>100.5366666666667</v>
      </c>
      <c r="U4709">
        <v>6.2133333333333338</v>
      </c>
      <c r="V4709">
        <v>106.75</v>
      </c>
      <c r="W4709">
        <v>3</v>
      </c>
      <c r="X4709">
        <v>5.3366666666666669</v>
      </c>
      <c r="Y4709">
        <v>0</v>
      </c>
      <c r="Z4709">
        <v>0</v>
      </c>
      <c r="AA4709">
        <v>0</v>
      </c>
      <c r="AB4709">
        <v>3.362625</v>
      </c>
      <c r="AC4709" s="29">
        <v>108.72404166666669</v>
      </c>
      <c r="AD4709">
        <v>0</v>
      </c>
      <c r="AF4709">
        <v>320.25</v>
      </c>
      <c r="AG4709">
        <v>0</v>
      </c>
      <c r="AH4709">
        <v>16.010000000000002</v>
      </c>
      <c r="AI4709">
        <v>10.087875</v>
      </c>
      <c r="AJ4709">
        <v>326.17212499999999</v>
      </c>
      <c r="AK4709" t="s">
        <v>26</v>
      </c>
      <c r="AN4709" s="29">
        <v>0</v>
      </c>
      <c r="AO4709" s="30">
        <f t="shared" si="146"/>
        <v>0</v>
      </c>
      <c r="AP4709" s="30">
        <f t="shared" si="147"/>
        <v>0</v>
      </c>
    </row>
    <row r="4710" spans="1:42" x14ac:dyDescent="0.25">
      <c r="A4710" t="s">
        <v>219</v>
      </c>
      <c r="B4710">
        <v>1859794</v>
      </c>
      <c r="C4710" t="s">
        <v>15790</v>
      </c>
      <c r="D4710">
        <v>1059127</v>
      </c>
      <c r="E4710" t="s">
        <v>15791</v>
      </c>
      <c r="F4710" t="s">
        <v>89</v>
      </c>
      <c r="G4710" t="s">
        <v>90</v>
      </c>
      <c r="H4710" t="s">
        <v>10</v>
      </c>
      <c r="I4710" t="s">
        <v>15792</v>
      </c>
      <c r="J4710" t="s">
        <v>15793</v>
      </c>
      <c r="K4710" t="s">
        <v>276</v>
      </c>
      <c r="L4710" t="s">
        <v>271</v>
      </c>
      <c r="M4710">
        <v>8775</v>
      </c>
      <c r="N4710">
        <v>48</v>
      </c>
      <c r="O4710" s="17">
        <v>45487</v>
      </c>
      <c r="P4710" t="s">
        <v>98</v>
      </c>
      <c r="Q4710" t="s">
        <v>24</v>
      </c>
      <c r="R4710" s="17">
        <v>45487</v>
      </c>
      <c r="S4710" s="27"/>
      <c r="T4710">
        <v>38.086666666666673</v>
      </c>
      <c r="U4710">
        <v>3.7666666666666671</v>
      </c>
      <c r="V4710">
        <v>41.853333333333332</v>
      </c>
      <c r="W4710">
        <v>3</v>
      </c>
      <c r="X4710">
        <v>2.0933333333333328</v>
      </c>
      <c r="Y4710">
        <v>0</v>
      </c>
      <c r="Z4710">
        <v>0</v>
      </c>
      <c r="AA4710">
        <v>0</v>
      </c>
      <c r="AB4710">
        <v>1.3183800000000001</v>
      </c>
      <c r="AC4710" s="29">
        <v>42.628286666666668</v>
      </c>
      <c r="AD4710">
        <v>0</v>
      </c>
      <c r="AF4710">
        <v>125.56</v>
      </c>
      <c r="AG4710">
        <v>0</v>
      </c>
      <c r="AH4710">
        <v>6.28</v>
      </c>
      <c r="AI4710">
        <v>3.9551400000000001</v>
      </c>
      <c r="AJ4710">
        <v>127.88486</v>
      </c>
      <c r="AK4710" t="s">
        <v>26</v>
      </c>
      <c r="AN4710" s="29">
        <v>0</v>
      </c>
      <c r="AO4710" s="30">
        <f t="shared" si="146"/>
        <v>0</v>
      </c>
      <c r="AP4710" s="30">
        <f t="shared" si="147"/>
        <v>0</v>
      </c>
    </row>
    <row r="4711" spans="1:42" x14ac:dyDescent="0.25">
      <c r="A4711" t="s">
        <v>219</v>
      </c>
      <c r="B4711">
        <v>1859794</v>
      </c>
      <c r="C4711" t="s">
        <v>15794</v>
      </c>
      <c r="D4711">
        <v>1059126</v>
      </c>
      <c r="E4711" t="s">
        <v>15791</v>
      </c>
      <c r="F4711" t="s">
        <v>89</v>
      </c>
      <c r="G4711" t="s">
        <v>90</v>
      </c>
      <c r="H4711" t="s">
        <v>10</v>
      </c>
      <c r="I4711" t="s">
        <v>15795</v>
      </c>
      <c r="J4711" t="s">
        <v>15796</v>
      </c>
      <c r="K4711" t="s">
        <v>276</v>
      </c>
      <c r="L4711" t="s">
        <v>271</v>
      </c>
      <c r="M4711">
        <v>8775</v>
      </c>
      <c r="N4711">
        <v>47</v>
      </c>
      <c r="O4711" s="17">
        <v>45487</v>
      </c>
      <c r="P4711" t="s">
        <v>98</v>
      </c>
      <c r="Q4711" t="s">
        <v>24</v>
      </c>
      <c r="R4711" s="17">
        <v>45487</v>
      </c>
      <c r="S4711" s="27"/>
      <c r="T4711">
        <v>38.086666666666673</v>
      </c>
      <c r="U4711">
        <v>3.7666666666666671</v>
      </c>
      <c r="V4711">
        <v>41.853333333333332</v>
      </c>
      <c r="W4711">
        <v>3</v>
      </c>
      <c r="X4711">
        <v>2.0933333333333328</v>
      </c>
      <c r="Y4711">
        <v>0</v>
      </c>
      <c r="Z4711">
        <v>0</v>
      </c>
      <c r="AA4711">
        <v>0</v>
      </c>
      <c r="AB4711">
        <v>1.3183800000000001</v>
      </c>
      <c r="AC4711" s="29">
        <v>42.628286666666668</v>
      </c>
      <c r="AD4711">
        <v>0</v>
      </c>
      <c r="AF4711">
        <v>125.56</v>
      </c>
      <c r="AG4711">
        <v>0</v>
      </c>
      <c r="AH4711">
        <v>6.28</v>
      </c>
      <c r="AI4711">
        <v>3.9551400000000001</v>
      </c>
      <c r="AJ4711">
        <v>127.88486</v>
      </c>
      <c r="AK4711" t="s">
        <v>26</v>
      </c>
      <c r="AN4711" s="29">
        <v>0</v>
      </c>
      <c r="AO4711" s="30">
        <f t="shared" si="146"/>
        <v>0</v>
      </c>
      <c r="AP4711" s="30">
        <f t="shared" si="147"/>
        <v>0</v>
      </c>
    </row>
    <row r="4712" spans="1:42" x14ac:dyDescent="0.25">
      <c r="A4712" t="s">
        <v>219</v>
      </c>
      <c r="B4712">
        <v>1859772</v>
      </c>
      <c r="C4712" t="s">
        <v>15797</v>
      </c>
      <c r="D4712">
        <v>1741870</v>
      </c>
      <c r="E4712" t="s">
        <v>15798</v>
      </c>
      <c r="F4712" t="s">
        <v>89</v>
      </c>
      <c r="G4712" t="s">
        <v>90</v>
      </c>
      <c r="H4712" t="s">
        <v>10</v>
      </c>
      <c r="I4712" t="s">
        <v>15799</v>
      </c>
      <c r="J4712" t="s">
        <v>15800</v>
      </c>
      <c r="K4712" t="s">
        <v>734</v>
      </c>
      <c r="L4712" t="s">
        <v>115</v>
      </c>
      <c r="M4712">
        <v>2060</v>
      </c>
      <c r="N4712">
        <v>2</v>
      </c>
      <c r="O4712" s="17">
        <v>45533</v>
      </c>
      <c r="P4712" t="s">
        <v>1358</v>
      </c>
      <c r="Q4712" t="s">
        <v>24</v>
      </c>
      <c r="R4712" s="17">
        <v>45487</v>
      </c>
      <c r="S4712" s="27"/>
      <c r="T4712">
        <v>31.27</v>
      </c>
      <c r="U4712">
        <v>4.5766666666666671</v>
      </c>
      <c r="V4712">
        <v>35.846666666666671</v>
      </c>
      <c r="W4712">
        <v>3</v>
      </c>
      <c r="X4712">
        <v>1.793333333333333</v>
      </c>
      <c r="Y4712">
        <v>0</v>
      </c>
      <c r="Z4712">
        <v>0</v>
      </c>
      <c r="AA4712">
        <v>0</v>
      </c>
      <c r="AB4712">
        <v>1.12917</v>
      </c>
      <c r="AC4712" s="29">
        <v>36.510829999999999</v>
      </c>
      <c r="AD4712">
        <v>0</v>
      </c>
      <c r="AF4712">
        <v>107.54</v>
      </c>
      <c r="AG4712">
        <v>0</v>
      </c>
      <c r="AH4712">
        <v>5.38</v>
      </c>
      <c r="AI4712">
        <v>3.3875099999999998</v>
      </c>
      <c r="AJ4712">
        <v>109.53249</v>
      </c>
      <c r="AK4712" t="s">
        <v>26</v>
      </c>
      <c r="AN4712" s="29">
        <v>0</v>
      </c>
      <c r="AO4712" s="30">
        <f t="shared" si="146"/>
        <v>0</v>
      </c>
      <c r="AP4712" s="30">
        <f t="shared" si="147"/>
        <v>0</v>
      </c>
    </row>
    <row r="4713" spans="1:42" x14ac:dyDescent="0.25">
      <c r="A4713" t="s">
        <v>219</v>
      </c>
      <c r="B4713">
        <v>1859772</v>
      </c>
      <c r="C4713" t="s">
        <v>15801</v>
      </c>
      <c r="D4713">
        <v>1741871</v>
      </c>
      <c r="E4713" t="s">
        <v>15798</v>
      </c>
      <c r="F4713" t="s">
        <v>89</v>
      </c>
      <c r="G4713" t="s">
        <v>90</v>
      </c>
      <c r="H4713" t="s">
        <v>10</v>
      </c>
      <c r="I4713" t="s">
        <v>15802</v>
      </c>
      <c r="J4713" t="s">
        <v>15803</v>
      </c>
      <c r="K4713" t="s">
        <v>734</v>
      </c>
      <c r="L4713" t="s">
        <v>115</v>
      </c>
      <c r="M4713">
        <v>2060</v>
      </c>
      <c r="N4713">
        <v>1</v>
      </c>
      <c r="O4713" s="17">
        <v>45533</v>
      </c>
      <c r="P4713" t="s">
        <v>1358</v>
      </c>
      <c r="Q4713" t="s">
        <v>24</v>
      </c>
      <c r="R4713" s="17">
        <v>45487</v>
      </c>
      <c r="S4713" s="27"/>
      <c r="T4713">
        <v>31.27</v>
      </c>
      <c r="U4713">
        <v>4.5766666666666671</v>
      </c>
      <c r="V4713">
        <v>35.846666666666671</v>
      </c>
      <c r="W4713">
        <v>3</v>
      </c>
      <c r="X4713">
        <v>1.793333333333333</v>
      </c>
      <c r="Y4713">
        <v>0</v>
      </c>
      <c r="Z4713">
        <v>0</v>
      </c>
      <c r="AA4713">
        <v>0</v>
      </c>
      <c r="AB4713">
        <v>1.12917</v>
      </c>
      <c r="AC4713" s="29">
        <v>36.510829999999999</v>
      </c>
      <c r="AD4713">
        <v>0</v>
      </c>
      <c r="AF4713">
        <v>107.54</v>
      </c>
      <c r="AG4713">
        <v>0</v>
      </c>
      <c r="AH4713">
        <v>5.38</v>
      </c>
      <c r="AI4713">
        <v>3.3875099999999998</v>
      </c>
      <c r="AJ4713">
        <v>109.53249</v>
      </c>
      <c r="AK4713" t="s">
        <v>26</v>
      </c>
      <c r="AN4713" s="29">
        <v>0</v>
      </c>
      <c r="AO4713" s="30">
        <f t="shared" si="146"/>
        <v>0</v>
      </c>
      <c r="AP4713" s="30">
        <f t="shared" si="147"/>
        <v>0</v>
      </c>
    </row>
    <row r="4714" spans="1:42" x14ac:dyDescent="0.25">
      <c r="A4714" t="s">
        <v>219</v>
      </c>
      <c r="B4714">
        <v>1859772</v>
      </c>
      <c r="C4714" t="s">
        <v>15804</v>
      </c>
      <c r="D4714">
        <v>1059122</v>
      </c>
      <c r="E4714" t="s">
        <v>15798</v>
      </c>
      <c r="F4714" t="s">
        <v>89</v>
      </c>
      <c r="G4714" t="s">
        <v>90</v>
      </c>
      <c r="H4714" t="s">
        <v>10</v>
      </c>
      <c r="I4714" t="s">
        <v>15802</v>
      </c>
      <c r="J4714" t="s">
        <v>15803</v>
      </c>
      <c r="K4714" t="s">
        <v>115</v>
      </c>
      <c r="L4714" t="s">
        <v>734</v>
      </c>
      <c r="M4714">
        <v>2065</v>
      </c>
      <c r="N4714">
        <v>1</v>
      </c>
      <c r="O4714" s="17">
        <v>45523</v>
      </c>
      <c r="P4714" t="s">
        <v>257</v>
      </c>
      <c r="Q4714" t="s">
        <v>24</v>
      </c>
      <c r="R4714" s="17">
        <v>45487</v>
      </c>
      <c r="S4714" s="27"/>
      <c r="T4714">
        <v>44.95</v>
      </c>
      <c r="U4714">
        <v>5.9933333333333332</v>
      </c>
      <c r="V4714">
        <v>50.943333333333342</v>
      </c>
      <c r="W4714">
        <v>3</v>
      </c>
      <c r="X4714">
        <v>2.546666666666666</v>
      </c>
      <c r="Y4714">
        <v>0</v>
      </c>
      <c r="Z4714">
        <v>0</v>
      </c>
      <c r="AA4714">
        <v>0</v>
      </c>
      <c r="AB4714">
        <v>1.6047149999999999</v>
      </c>
      <c r="AC4714" s="29">
        <v>51.885285000000003</v>
      </c>
      <c r="AD4714">
        <v>0</v>
      </c>
      <c r="AF4714">
        <v>152.83000000000001</v>
      </c>
      <c r="AG4714">
        <v>0</v>
      </c>
      <c r="AH4714">
        <v>7.64</v>
      </c>
      <c r="AI4714">
        <v>4.8141449999999999</v>
      </c>
      <c r="AJ4714">
        <v>155.655855</v>
      </c>
      <c r="AK4714" t="s">
        <v>26</v>
      </c>
      <c r="AN4714" s="29">
        <v>0</v>
      </c>
      <c r="AO4714" s="30">
        <f t="shared" si="146"/>
        <v>0</v>
      </c>
      <c r="AP4714" s="30">
        <f t="shared" si="147"/>
        <v>0</v>
      </c>
    </row>
    <row r="4715" spans="1:42" x14ac:dyDescent="0.25">
      <c r="A4715" t="s">
        <v>219</v>
      </c>
      <c r="B4715">
        <v>1859772</v>
      </c>
      <c r="C4715" t="s">
        <v>15805</v>
      </c>
      <c r="D4715">
        <v>1059121</v>
      </c>
      <c r="E4715" t="s">
        <v>15798</v>
      </c>
      <c r="F4715" t="s">
        <v>89</v>
      </c>
      <c r="G4715" t="s">
        <v>90</v>
      </c>
      <c r="H4715" t="s">
        <v>10</v>
      </c>
      <c r="I4715" t="s">
        <v>15806</v>
      </c>
      <c r="J4715" t="s">
        <v>15800</v>
      </c>
      <c r="K4715" t="s">
        <v>115</v>
      </c>
      <c r="L4715" t="s">
        <v>734</v>
      </c>
      <c r="M4715">
        <v>2065</v>
      </c>
      <c r="N4715">
        <v>2</v>
      </c>
      <c r="O4715" s="17">
        <v>45523</v>
      </c>
      <c r="P4715" t="s">
        <v>257</v>
      </c>
      <c r="Q4715" t="s">
        <v>24</v>
      </c>
      <c r="R4715" s="17">
        <v>45487</v>
      </c>
      <c r="S4715" s="27"/>
      <c r="T4715">
        <v>44.95</v>
      </c>
      <c r="U4715">
        <v>5.9933333333333332</v>
      </c>
      <c r="V4715">
        <v>50.943333333333342</v>
      </c>
      <c r="W4715">
        <v>3</v>
      </c>
      <c r="X4715">
        <v>2.546666666666666</v>
      </c>
      <c r="Y4715">
        <v>0</v>
      </c>
      <c r="Z4715">
        <v>0</v>
      </c>
      <c r="AA4715">
        <v>0</v>
      </c>
      <c r="AB4715">
        <v>1.6047149999999999</v>
      </c>
      <c r="AC4715" s="29">
        <v>51.885285000000003</v>
      </c>
      <c r="AD4715">
        <v>0</v>
      </c>
      <c r="AF4715">
        <v>152.83000000000001</v>
      </c>
      <c r="AG4715">
        <v>0</v>
      </c>
      <c r="AH4715">
        <v>7.64</v>
      </c>
      <c r="AI4715">
        <v>4.8141449999999999</v>
      </c>
      <c r="AJ4715">
        <v>155.655855</v>
      </c>
      <c r="AK4715" t="s">
        <v>26</v>
      </c>
      <c r="AN4715" s="29">
        <v>0</v>
      </c>
      <c r="AO4715" s="30">
        <f t="shared" si="146"/>
        <v>0</v>
      </c>
      <c r="AP4715" s="30">
        <f t="shared" si="147"/>
        <v>0</v>
      </c>
    </row>
    <row r="4716" spans="1:42" x14ac:dyDescent="0.25">
      <c r="A4716" t="s">
        <v>219</v>
      </c>
      <c r="B4716">
        <v>1859750</v>
      </c>
      <c r="C4716" t="s">
        <v>15807</v>
      </c>
      <c r="D4716">
        <v>1741872</v>
      </c>
      <c r="E4716" t="s">
        <v>15808</v>
      </c>
      <c r="F4716" t="s">
        <v>89</v>
      </c>
      <c r="G4716" t="s">
        <v>90</v>
      </c>
      <c r="H4716" t="s">
        <v>14</v>
      </c>
      <c r="I4716" t="s">
        <v>15809</v>
      </c>
      <c r="J4716" t="s">
        <v>15810</v>
      </c>
      <c r="K4716" t="s">
        <v>271</v>
      </c>
      <c r="L4716" t="s">
        <v>224</v>
      </c>
      <c r="M4716">
        <v>2362</v>
      </c>
      <c r="N4716">
        <v>15</v>
      </c>
      <c r="O4716" s="17">
        <v>45487</v>
      </c>
      <c r="P4716" t="s">
        <v>102</v>
      </c>
      <c r="Q4716" t="s">
        <v>24</v>
      </c>
      <c r="R4716" s="17">
        <v>45487</v>
      </c>
      <c r="S4716" s="27"/>
      <c r="T4716">
        <v>49.776666666666671</v>
      </c>
      <c r="U4716">
        <v>6.126666666666666</v>
      </c>
      <c r="V4716">
        <v>55.903333333333343</v>
      </c>
      <c r="W4716">
        <v>3</v>
      </c>
      <c r="X4716">
        <v>2.7966666666666669</v>
      </c>
      <c r="Y4716">
        <v>0</v>
      </c>
      <c r="Z4716">
        <v>0</v>
      </c>
      <c r="AA4716">
        <v>0</v>
      </c>
      <c r="AB4716">
        <v>1.760955</v>
      </c>
      <c r="AC4716" s="29">
        <v>56.939045</v>
      </c>
      <c r="AD4716">
        <v>0</v>
      </c>
      <c r="AF4716">
        <v>167.71</v>
      </c>
      <c r="AG4716">
        <v>0</v>
      </c>
      <c r="AH4716">
        <v>8.39</v>
      </c>
      <c r="AI4716">
        <v>5.2828650000000001</v>
      </c>
      <c r="AJ4716">
        <v>170.81713500000001</v>
      </c>
      <c r="AK4716" t="s">
        <v>26</v>
      </c>
      <c r="AN4716" s="29">
        <v>0</v>
      </c>
      <c r="AO4716" s="30">
        <f t="shared" si="146"/>
        <v>0</v>
      </c>
      <c r="AP4716" s="30">
        <f t="shared" si="147"/>
        <v>0</v>
      </c>
    </row>
    <row r="4717" spans="1:42" x14ac:dyDescent="0.25">
      <c r="A4717" t="s">
        <v>219</v>
      </c>
      <c r="B4717">
        <v>1859736</v>
      </c>
      <c r="C4717" t="s">
        <v>15811</v>
      </c>
      <c r="D4717">
        <v>488959</v>
      </c>
      <c r="E4717" t="s">
        <v>15812</v>
      </c>
      <c r="F4717" t="s">
        <v>89</v>
      </c>
      <c r="G4717" t="s">
        <v>90</v>
      </c>
      <c r="H4717" t="s">
        <v>10</v>
      </c>
      <c r="I4717" t="s">
        <v>15813</v>
      </c>
      <c r="J4717" t="s">
        <v>15814</v>
      </c>
      <c r="K4717" t="s">
        <v>224</v>
      </c>
      <c r="L4717" t="s">
        <v>2635</v>
      </c>
      <c r="M4717">
        <v>2795</v>
      </c>
      <c r="N4717">
        <v>14</v>
      </c>
      <c r="O4717" s="17">
        <v>45490</v>
      </c>
      <c r="P4717" t="s">
        <v>109</v>
      </c>
      <c r="Q4717" t="s">
        <v>24</v>
      </c>
      <c r="R4717" s="17">
        <v>45487</v>
      </c>
      <c r="S4717" s="27"/>
      <c r="T4717">
        <v>63.213333333333331</v>
      </c>
      <c r="U4717">
        <v>11.07666666666667</v>
      </c>
      <c r="V4717">
        <v>74.290000000000006</v>
      </c>
      <c r="W4717">
        <v>3</v>
      </c>
      <c r="X4717">
        <v>3.7133333333333329</v>
      </c>
      <c r="Y4717">
        <v>0</v>
      </c>
      <c r="Z4717">
        <v>0</v>
      </c>
      <c r="AA4717">
        <v>0</v>
      </c>
      <c r="AB4717">
        <v>2.3401350000000001</v>
      </c>
      <c r="AC4717" s="29">
        <v>75.663198333333341</v>
      </c>
      <c r="AD4717">
        <v>0</v>
      </c>
      <c r="AF4717">
        <v>222.87</v>
      </c>
      <c r="AG4717">
        <v>0</v>
      </c>
      <c r="AH4717">
        <v>11.14</v>
      </c>
      <c r="AI4717">
        <v>7.0204050000000002</v>
      </c>
      <c r="AJ4717">
        <v>226.98959500000001</v>
      </c>
      <c r="AK4717" t="s">
        <v>26</v>
      </c>
      <c r="AN4717" s="29">
        <v>0</v>
      </c>
      <c r="AO4717" s="30">
        <f t="shared" si="146"/>
        <v>0</v>
      </c>
      <c r="AP4717" s="30">
        <f t="shared" si="147"/>
        <v>0</v>
      </c>
    </row>
    <row r="4718" spans="1:42" x14ac:dyDescent="0.25">
      <c r="A4718" t="s">
        <v>219</v>
      </c>
      <c r="B4718">
        <v>1859736</v>
      </c>
      <c r="C4718" t="s">
        <v>15815</v>
      </c>
      <c r="D4718">
        <v>488961</v>
      </c>
      <c r="E4718" t="s">
        <v>15812</v>
      </c>
      <c r="F4718" t="s">
        <v>89</v>
      </c>
      <c r="G4718" t="s">
        <v>90</v>
      </c>
      <c r="H4718" t="s">
        <v>10</v>
      </c>
      <c r="I4718" t="s">
        <v>15816</v>
      </c>
      <c r="J4718" t="s">
        <v>15817</v>
      </c>
      <c r="K4718" t="s">
        <v>224</v>
      </c>
      <c r="L4718" t="s">
        <v>2635</v>
      </c>
      <c r="M4718">
        <v>2795</v>
      </c>
      <c r="N4718">
        <v>13</v>
      </c>
      <c r="O4718" s="17">
        <v>45490</v>
      </c>
      <c r="P4718" t="s">
        <v>109</v>
      </c>
      <c r="Q4718" t="s">
        <v>24</v>
      </c>
      <c r="R4718" s="17">
        <v>45487</v>
      </c>
      <c r="S4718" s="27"/>
      <c r="T4718">
        <v>63.213333333333331</v>
      </c>
      <c r="U4718">
        <v>11.07666666666667</v>
      </c>
      <c r="V4718">
        <v>74.290000000000006</v>
      </c>
      <c r="W4718">
        <v>3</v>
      </c>
      <c r="X4718">
        <v>3.7133333333333329</v>
      </c>
      <c r="Y4718">
        <v>0</v>
      </c>
      <c r="Z4718">
        <v>0</v>
      </c>
      <c r="AA4718">
        <v>0</v>
      </c>
      <c r="AB4718">
        <v>2.3401350000000001</v>
      </c>
      <c r="AC4718" s="29">
        <v>75.663198333333341</v>
      </c>
      <c r="AD4718">
        <v>0</v>
      </c>
      <c r="AF4718">
        <v>222.87</v>
      </c>
      <c r="AG4718">
        <v>0</v>
      </c>
      <c r="AH4718">
        <v>11.14</v>
      </c>
      <c r="AI4718">
        <v>7.0204050000000002</v>
      </c>
      <c r="AJ4718">
        <v>226.98959500000001</v>
      </c>
      <c r="AK4718" t="s">
        <v>26</v>
      </c>
      <c r="AN4718" s="29">
        <v>0</v>
      </c>
      <c r="AO4718" s="30">
        <f t="shared" si="146"/>
        <v>0</v>
      </c>
      <c r="AP4718" s="30">
        <f t="shared" si="147"/>
        <v>0</v>
      </c>
    </row>
    <row r="4719" spans="1:42" x14ac:dyDescent="0.25">
      <c r="A4719" t="s">
        <v>219</v>
      </c>
      <c r="B4719">
        <v>1859736</v>
      </c>
      <c r="C4719" t="s">
        <v>15818</v>
      </c>
      <c r="D4719">
        <v>488960</v>
      </c>
      <c r="E4719" t="s">
        <v>15812</v>
      </c>
      <c r="F4719" t="s">
        <v>89</v>
      </c>
      <c r="G4719" t="s">
        <v>90</v>
      </c>
      <c r="H4719" t="s">
        <v>10</v>
      </c>
      <c r="I4719" t="s">
        <v>15819</v>
      </c>
      <c r="J4719" t="s">
        <v>15820</v>
      </c>
      <c r="K4719" t="s">
        <v>224</v>
      </c>
      <c r="L4719" t="s">
        <v>2635</v>
      </c>
      <c r="M4719">
        <v>2795</v>
      </c>
      <c r="N4719">
        <v>23</v>
      </c>
      <c r="O4719" s="17">
        <v>45490</v>
      </c>
      <c r="P4719" t="s">
        <v>109</v>
      </c>
      <c r="Q4719" t="s">
        <v>24</v>
      </c>
      <c r="R4719" s="17">
        <v>45487</v>
      </c>
      <c r="S4719" s="27"/>
      <c r="T4719">
        <v>63.213333333333331</v>
      </c>
      <c r="U4719">
        <v>11.07666666666667</v>
      </c>
      <c r="V4719">
        <v>74.290000000000006</v>
      </c>
      <c r="W4719">
        <v>3</v>
      </c>
      <c r="X4719">
        <v>3.7133333333333329</v>
      </c>
      <c r="Y4719">
        <v>0</v>
      </c>
      <c r="Z4719">
        <v>0</v>
      </c>
      <c r="AA4719">
        <v>0</v>
      </c>
      <c r="AB4719">
        <v>2.3401350000000001</v>
      </c>
      <c r="AC4719" s="29">
        <v>75.663198333333341</v>
      </c>
      <c r="AD4719">
        <v>0</v>
      </c>
      <c r="AF4719">
        <v>222.87</v>
      </c>
      <c r="AG4719">
        <v>0</v>
      </c>
      <c r="AH4719">
        <v>11.14</v>
      </c>
      <c r="AI4719">
        <v>7.0204050000000002</v>
      </c>
      <c r="AJ4719">
        <v>226.98959500000001</v>
      </c>
      <c r="AK4719" t="s">
        <v>26</v>
      </c>
      <c r="AN4719" s="29">
        <v>0</v>
      </c>
      <c r="AO4719" s="30">
        <f t="shared" si="146"/>
        <v>0</v>
      </c>
      <c r="AP4719" s="30">
        <f t="shared" si="147"/>
        <v>0</v>
      </c>
    </row>
    <row r="4720" spans="1:42" x14ac:dyDescent="0.25">
      <c r="A4720" t="s">
        <v>219</v>
      </c>
      <c r="B4720">
        <v>1859714</v>
      </c>
      <c r="C4720" t="s">
        <v>15821</v>
      </c>
      <c r="D4720">
        <v>488956</v>
      </c>
      <c r="E4720" t="s">
        <v>15822</v>
      </c>
      <c r="F4720" t="s">
        <v>89</v>
      </c>
      <c r="G4720" t="s">
        <v>90</v>
      </c>
      <c r="H4720" t="s">
        <v>10</v>
      </c>
      <c r="I4720" t="s">
        <v>15823</v>
      </c>
      <c r="J4720" t="s">
        <v>15824</v>
      </c>
      <c r="K4720" t="s">
        <v>224</v>
      </c>
      <c r="L4720" t="s">
        <v>2635</v>
      </c>
      <c r="M4720">
        <v>2795</v>
      </c>
      <c r="N4720">
        <v>24</v>
      </c>
      <c r="O4720" s="17">
        <v>45490</v>
      </c>
      <c r="P4720" t="s">
        <v>109</v>
      </c>
      <c r="Q4720" t="s">
        <v>24</v>
      </c>
      <c r="R4720" s="17">
        <v>45487</v>
      </c>
      <c r="S4720" s="27"/>
      <c r="T4720">
        <v>94.82</v>
      </c>
      <c r="U4720">
        <v>16.614999999999998</v>
      </c>
      <c r="V4720">
        <v>111.435</v>
      </c>
      <c r="W4720">
        <v>2</v>
      </c>
      <c r="X4720">
        <v>5.57</v>
      </c>
      <c r="Y4720">
        <v>0</v>
      </c>
      <c r="Z4720">
        <v>0</v>
      </c>
      <c r="AA4720">
        <v>0</v>
      </c>
      <c r="AB4720">
        <v>3.5102025000000001</v>
      </c>
      <c r="AC4720" s="29">
        <v>113.4947975</v>
      </c>
      <c r="AD4720">
        <v>0</v>
      </c>
      <c r="AF4720">
        <v>222.87</v>
      </c>
      <c r="AG4720">
        <v>0</v>
      </c>
      <c r="AH4720">
        <v>11.14</v>
      </c>
      <c r="AI4720">
        <v>7.0204050000000002</v>
      </c>
      <c r="AJ4720">
        <v>226.98959500000001</v>
      </c>
      <c r="AK4720" t="s">
        <v>27</v>
      </c>
      <c r="AN4720" s="29">
        <v>0</v>
      </c>
      <c r="AO4720" s="30">
        <f t="shared" si="146"/>
        <v>0</v>
      </c>
      <c r="AP4720" s="30">
        <f t="shared" si="147"/>
        <v>0</v>
      </c>
    </row>
    <row r="4721" spans="1:42" x14ac:dyDescent="0.25">
      <c r="A4721" t="s">
        <v>219</v>
      </c>
      <c r="B4721">
        <v>1859702</v>
      </c>
      <c r="C4721" t="s">
        <v>15825</v>
      </c>
      <c r="D4721">
        <v>488955</v>
      </c>
      <c r="E4721" t="s">
        <v>15826</v>
      </c>
      <c r="F4721" t="s">
        <v>89</v>
      </c>
      <c r="G4721" t="s">
        <v>90</v>
      </c>
      <c r="H4721" t="s">
        <v>14</v>
      </c>
      <c r="I4721" t="s">
        <v>15827</v>
      </c>
      <c r="J4721" t="s">
        <v>15828</v>
      </c>
      <c r="K4721" t="s">
        <v>224</v>
      </c>
      <c r="L4721" t="s">
        <v>266</v>
      </c>
      <c r="M4721">
        <v>8390</v>
      </c>
      <c r="N4721">
        <v>13</v>
      </c>
      <c r="O4721" s="17">
        <v>45489</v>
      </c>
      <c r="P4721" t="s">
        <v>133</v>
      </c>
      <c r="Q4721" t="s">
        <v>24</v>
      </c>
      <c r="R4721" s="17">
        <v>45487</v>
      </c>
      <c r="S4721" s="27"/>
      <c r="T4721">
        <v>42.343333333333327</v>
      </c>
      <c r="U4721">
        <v>4.78</v>
      </c>
      <c r="V4721">
        <v>47.123333333333328</v>
      </c>
      <c r="W4721">
        <v>3</v>
      </c>
      <c r="X4721">
        <v>2.3566666666666669</v>
      </c>
      <c r="Y4721">
        <v>0</v>
      </c>
      <c r="Z4721">
        <v>0</v>
      </c>
      <c r="AA4721">
        <v>0</v>
      </c>
      <c r="AB4721">
        <v>1.4843850000000001</v>
      </c>
      <c r="AC4721" s="29">
        <v>47.995614999999987</v>
      </c>
      <c r="AD4721">
        <v>0</v>
      </c>
      <c r="AF4721">
        <v>141.37</v>
      </c>
      <c r="AG4721">
        <v>0</v>
      </c>
      <c r="AH4721">
        <v>7.07</v>
      </c>
      <c r="AI4721">
        <v>4.4531549999999998</v>
      </c>
      <c r="AJ4721">
        <v>143.98684499999999</v>
      </c>
      <c r="AK4721" t="s">
        <v>26</v>
      </c>
      <c r="AN4721" s="29">
        <v>0</v>
      </c>
      <c r="AO4721" s="30">
        <f t="shared" si="146"/>
        <v>0</v>
      </c>
      <c r="AP4721" s="30">
        <f t="shared" si="147"/>
        <v>0</v>
      </c>
    </row>
    <row r="4722" spans="1:42" x14ac:dyDescent="0.25">
      <c r="A4722" t="s">
        <v>219</v>
      </c>
      <c r="B4722">
        <v>1859671</v>
      </c>
      <c r="C4722" t="s">
        <v>15829</v>
      </c>
      <c r="D4722">
        <v>155852</v>
      </c>
      <c r="E4722" t="s">
        <v>15830</v>
      </c>
      <c r="F4722" t="s">
        <v>89</v>
      </c>
      <c r="G4722" t="s">
        <v>90</v>
      </c>
      <c r="H4722" t="s">
        <v>10</v>
      </c>
      <c r="I4722" t="s">
        <v>15831</v>
      </c>
      <c r="J4722" t="s">
        <v>15832</v>
      </c>
      <c r="K4722" t="s">
        <v>230</v>
      </c>
      <c r="L4722" t="s">
        <v>231</v>
      </c>
      <c r="M4722">
        <v>8275</v>
      </c>
      <c r="N4722">
        <v>21</v>
      </c>
      <c r="O4722" s="17">
        <v>45489</v>
      </c>
      <c r="P4722" t="s">
        <v>107</v>
      </c>
      <c r="Q4722" t="s">
        <v>24</v>
      </c>
      <c r="R4722" s="17">
        <v>45487</v>
      </c>
      <c r="S4722" s="27"/>
      <c r="T4722">
        <v>78.08</v>
      </c>
      <c r="U4722">
        <v>4.4050000000000002</v>
      </c>
      <c r="V4722">
        <v>82.484999999999999</v>
      </c>
      <c r="W4722">
        <v>2</v>
      </c>
      <c r="X4722">
        <v>4.125</v>
      </c>
      <c r="Y4722">
        <v>0</v>
      </c>
      <c r="Z4722">
        <v>0</v>
      </c>
      <c r="AA4722">
        <v>0</v>
      </c>
      <c r="AB4722">
        <v>2.5982775</v>
      </c>
      <c r="AC4722" s="29">
        <v>84.011722500000005</v>
      </c>
      <c r="AD4722">
        <v>0</v>
      </c>
      <c r="AF4722">
        <v>164.97</v>
      </c>
      <c r="AG4722">
        <v>0</v>
      </c>
      <c r="AH4722">
        <v>8.25</v>
      </c>
      <c r="AI4722">
        <v>5.196555</v>
      </c>
      <c r="AJ4722">
        <v>168.02344500000001</v>
      </c>
      <c r="AK4722" t="s">
        <v>27</v>
      </c>
      <c r="AN4722" s="29">
        <v>0</v>
      </c>
      <c r="AO4722" s="30">
        <f t="shared" si="146"/>
        <v>0</v>
      </c>
      <c r="AP4722" s="30">
        <f t="shared" si="147"/>
        <v>0</v>
      </c>
    </row>
    <row r="4723" spans="1:42" x14ac:dyDescent="0.25">
      <c r="A4723" t="s">
        <v>219</v>
      </c>
      <c r="B4723">
        <v>1859667</v>
      </c>
      <c r="C4723" t="s">
        <v>15833</v>
      </c>
      <c r="D4723">
        <v>1741832</v>
      </c>
      <c r="E4723" t="s">
        <v>15834</v>
      </c>
      <c r="F4723" t="s">
        <v>89</v>
      </c>
      <c r="G4723" t="s">
        <v>90</v>
      </c>
      <c r="H4723" t="s">
        <v>10</v>
      </c>
      <c r="I4723" t="s">
        <v>15835</v>
      </c>
      <c r="J4723" t="s">
        <v>15836</v>
      </c>
      <c r="K4723" t="s">
        <v>271</v>
      </c>
      <c r="L4723" t="s">
        <v>94</v>
      </c>
      <c r="M4723">
        <v>2050</v>
      </c>
      <c r="N4723">
        <v>80</v>
      </c>
      <c r="O4723" s="17">
        <v>45488</v>
      </c>
      <c r="P4723" t="s">
        <v>109</v>
      </c>
      <c r="Q4723" t="s">
        <v>24</v>
      </c>
      <c r="R4723" s="17">
        <v>45487</v>
      </c>
      <c r="S4723" s="27"/>
      <c r="T4723">
        <v>113.8833333333333</v>
      </c>
      <c r="U4723">
        <v>4.3166666666666664</v>
      </c>
      <c r="V4723">
        <v>118.2</v>
      </c>
      <c r="W4723">
        <v>3</v>
      </c>
      <c r="X4723">
        <v>5.91</v>
      </c>
      <c r="Y4723">
        <v>0</v>
      </c>
      <c r="Z4723">
        <v>0</v>
      </c>
      <c r="AA4723">
        <v>0</v>
      </c>
      <c r="AB4723">
        <v>3.7233000000000001</v>
      </c>
      <c r="AC4723" s="29">
        <v>120.3867</v>
      </c>
      <c r="AD4723">
        <v>0</v>
      </c>
      <c r="AF4723">
        <v>354.6</v>
      </c>
      <c r="AG4723">
        <v>0</v>
      </c>
      <c r="AH4723">
        <v>17.73</v>
      </c>
      <c r="AI4723">
        <v>11.1699</v>
      </c>
      <c r="AJ4723">
        <v>361.16010000000011</v>
      </c>
      <c r="AK4723" t="s">
        <v>26</v>
      </c>
      <c r="AN4723" s="29">
        <v>0</v>
      </c>
      <c r="AO4723" s="30">
        <f t="shared" si="146"/>
        <v>0</v>
      </c>
      <c r="AP4723" s="30">
        <f t="shared" si="147"/>
        <v>0</v>
      </c>
    </row>
    <row r="4724" spans="1:42" x14ac:dyDescent="0.25">
      <c r="A4724" t="s">
        <v>219</v>
      </c>
      <c r="B4724">
        <v>1859667</v>
      </c>
      <c r="C4724" t="s">
        <v>15837</v>
      </c>
      <c r="D4724">
        <v>1741831</v>
      </c>
      <c r="E4724" t="s">
        <v>15834</v>
      </c>
      <c r="F4724" t="s">
        <v>89</v>
      </c>
      <c r="G4724" t="s">
        <v>90</v>
      </c>
      <c r="H4724" t="s">
        <v>10</v>
      </c>
      <c r="I4724" t="s">
        <v>15838</v>
      </c>
      <c r="J4724" t="s">
        <v>15839</v>
      </c>
      <c r="K4724" t="s">
        <v>271</v>
      </c>
      <c r="L4724" t="s">
        <v>94</v>
      </c>
      <c r="M4724">
        <v>2050</v>
      </c>
      <c r="N4724">
        <v>79</v>
      </c>
      <c r="O4724" s="17">
        <v>45488</v>
      </c>
      <c r="P4724" t="s">
        <v>109</v>
      </c>
      <c r="Q4724" t="s">
        <v>24</v>
      </c>
      <c r="R4724" s="17">
        <v>45487</v>
      </c>
      <c r="S4724" s="27"/>
      <c r="T4724">
        <v>113.8833333333333</v>
      </c>
      <c r="U4724">
        <v>4.3166666666666664</v>
      </c>
      <c r="V4724">
        <v>118.2</v>
      </c>
      <c r="W4724">
        <v>3</v>
      </c>
      <c r="X4724">
        <v>5.91</v>
      </c>
      <c r="Y4724">
        <v>0</v>
      </c>
      <c r="Z4724">
        <v>0</v>
      </c>
      <c r="AA4724">
        <v>0</v>
      </c>
      <c r="AB4724">
        <v>3.7233000000000001</v>
      </c>
      <c r="AC4724" s="29">
        <v>120.3867</v>
      </c>
      <c r="AD4724">
        <v>0</v>
      </c>
      <c r="AF4724">
        <v>354.6</v>
      </c>
      <c r="AG4724">
        <v>0</v>
      </c>
      <c r="AH4724">
        <v>17.73</v>
      </c>
      <c r="AI4724">
        <v>11.1699</v>
      </c>
      <c r="AJ4724">
        <v>361.16010000000011</v>
      </c>
      <c r="AK4724" t="s">
        <v>26</v>
      </c>
      <c r="AN4724" s="29">
        <v>0</v>
      </c>
      <c r="AO4724" s="30">
        <f t="shared" si="146"/>
        <v>0</v>
      </c>
      <c r="AP4724" s="30">
        <f t="shared" si="147"/>
        <v>0</v>
      </c>
    </row>
    <row r="4725" spans="1:42" x14ac:dyDescent="0.25">
      <c r="A4725" t="s">
        <v>219</v>
      </c>
      <c r="B4725">
        <v>1859667</v>
      </c>
      <c r="C4725" t="s">
        <v>15840</v>
      </c>
      <c r="D4725">
        <v>1059100</v>
      </c>
      <c r="E4725" t="s">
        <v>15834</v>
      </c>
      <c r="F4725" t="s">
        <v>89</v>
      </c>
      <c r="G4725" t="s">
        <v>90</v>
      </c>
      <c r="H4725" t="s">
        <v>10</v>
      </c>
      <c r="I4725" t="s">
        <v>15835</v>
      </c>
      <c r="J4725" t="s">
        <v>15836</v>
      </c>
      <c r="K4725" t="s">
        <v>94</v>
      </c>
      <c r="L4725" t="s">
        <v>271</v>
      </c>
      <c r="M4725">
        <v>2511</v>
      </c>
      <c r="N4725">
        <v>79</v>
      </c>
      <c r="O4725" s="17">
        <v>45492</v>
      </c>
      <c r="P4725" t="s">
        <v>816</v>
      </c>
      <c r="Q4725" t="s">
        <v>24</v>
      </c>
      <c r="R4725" s="17">
        <v>45487</v>
      </c>
      <c r="S4725" s="27"/>
      <c r="T4725">
        <v>107.21</v>
      </c>
      <c r="U4725">
        <v>6.2133333333333338</v>
      </c>
      <c r="V4725">
        <v>113.4233333333333</v>
      </c>
      <c r="W4725">
        <v>3</v>
      </c>
      <c r="X4725">
        <v>5.6700000000000008</v>
      </c>
      <c r="Y4725">
        <v>0</v>
      </c>
      <c r="Z4725">
        <v>0</v>
      </c>
      <c r="AA4725">
        <v>0</v>
      </c>
      <c r="AB4725">
        <v>3.572835</v>
      </c>
      <c r="AC4725" s="29">
        <v>115.52049833333329</v>
      </c>
      <c r="AD4725">
        <v>0</v>
      </c>
      <c r="AF4725">
        <v>340.27</v>
      </c>
      <c r="AG4725">
        <v>0</v>
      </c>
      <c r="AH4725">
        <v>17.010000000000002</v>
      </c>
      <c r="AI4725">
        <v>10.718505</v>
      </c>
      <c r="AJ4725">
        <v>346.56149499999998</v>
      </c>
      <c r="AK4725" t="s">
        <v>26</v>
      </c>
      <c r="AN4725" s="29">
        <v>0</v>
      </c>
      <c r="AO4725" s="30">
        <f t="shared" si="146"/>
        <v>0</v>
      </c>
      <c r="AP4725" s="30">
        <f t="shared" si="147"/>
        <v>0</v>
      </c>
    </row>
    <row r="4726" spans="1:42" x14ac:dyDescent="0.25">
      <c r="A4726" t="s">
        <v>219</v>
      </c>
      <c r="B4726">
        <v>1859667</v>
      </c>
      <c r="C4726" t="s">
        <v>15841</v>
      </c>
      <c r="D4726">
        <v>1059101</v>
      </c>
      <c r="E4726" t="s">
        <v>15834</v>
      </c>
      <c r="F4726" t="s">
        <v>89</v>
      </c>
      <c r="G4726" t="s">
        <v>90</v>
      </c>
      <c r="H4726" t="s">
        <v>10</v>
      </c>
      <c r="I4726" t="s">
        <v>15838</v>
      </c>
      <c r="J4726" t="s">
        <v>15839</v>
      </c>
      <c r="K4726" t="s">
        <v>94</v>
      </c>
      <c r="L4726" t="s">
        <v>271</v>
      </c>
      <c r="M4726">
        <v>2511</v>
      </c>
      <c r="N4726">
        <v>80</v>
      </c>
      <c r="O4726" s="17">
        <v>45492</v>
      </c>
      <c r="P4726" t="s">
        <v>816</v>
      </c>
      <c r="Q4726" t="s">
        <v>24</v>
      </c>
      <c r="R4726" s="17">
        <v>45487</v>
      </c>
      <c r="S4726" s="27"/>
      <c r="T4726">
        <v>107.21</v>
      </c>
      <c r="U4726">
        <v>6.2133333333333338</v>
      </c>
      <c r="V4726">
        <v>113.4233333333333</v>
      </c>
      <c r="W4726">
        <v>3</v>
      </c>
      <c r="X4726">
        <v>5.6700000000000008</v>
      </c>
      <c r="Y4726">
        <v>0</v>
      </c>
      <c r="Z4726">
        <v>0</v>
      </c>
      <c r="AA4726">
        <v>0</v>
      </c>
      <c r="AB4726">
        <v>3.572835</v>
      </c>
      <c r="AC4726" s="29">
        <v>115.52049833333329</v>
      </c>
      <c r="AD4726">
        <v>0</v>
      </c>
      <c r="AF4726">
        <v>340.27</v>
      </c>
      <c r="AG4726">
        <v>0</v>
      </c>
      <c r="AH4726">
        <v>17.010000000000002</v>
      </c>
      <c r="AI4726">
        <v>10.718505</v>
      </c>
      <c r="AJ4726">
        <v>346.56149499999998</v>
      </c>
      <c r="AK4726" t="s">
        <v>26</v>
      </c>
      <c r="AN4726" s="29">
        <v>0</v>
      </c>
      <c r="AO4726" s="30">
        <f t="shared" si="146"/>
        <v>0</v>
      </c>
      <c r="AP4726" s="30">
        <f t="shared" si="147"/>
        <v>0</v>
      </c>
    </row>
    <row r="4727" spans="1:42" x14ac:dyDescent="0.25">
      <c r="A4727" t="s">
        <v>219</v>
      </c>
      <c r="B4727">
        <v>1859587</v>
      </c>
      <c r="C4727" t="s">
        <v>15842</v>
      </c>
      <c r="D4727">
        <v>488952</v>
      </c>
      <c r="E4727" t="s">
        <v>15843</v>
      </c>
      <c r="F4727" t="s">
        <v>89</v>
      </c>
      <c r="G4727" t="s">
        <v>90</v>
      </c>
      <c r="H4727" t="s">
        <v>10</v>
      </c>
      <c r="I4727" t="s">
        <v>15844</v>
      </c>
      <c r="J4727" t="s">
        <v>15845</v>
      </c>
      <c r="K4727" t="s">
        <v>224</v>
      </c>
      <c r="L4727" t="s">
        <v>266</v>
      </c>
      <c r="M4727">
        <v>882402</v>
      </c>
      <c r="N4727">
        <v>4</v>
      </c>
      <c r="O4727" s="17">
        <v>45487</v>
      </c>
      <c r="P4727" t="s">
        <v>1192</v>
      </c>
      <c r="Q4727" t="s">
        <v>24</v>
      </c>
      <c r="R4727" s="17">
        <v>45487</v>
      </c>
      <c r="S4727" s="27"/>
      <c r="T4727">
        <v>61.4</v>
      </c>
      <c r="U4727">
        <v>8.1333333333333329</v>
      </c>
      <c r="V4727">
        <v>69.533333333333331</v>
      </c>
      <c r="W4727">
        <v>3</v>
      </c>
      <c r="X4727">
        <v>3.476666666666667</v>
      </c>
      <c r="Y4727">
        <v>0</v>
      </c>
      <c r="Z4727">
        <v>0</v>
      </c>
      <c r="AA4727">
        <v>0</v>
      </c>
      <c r="AB4727">
        <v>2.1903000000000001</v>
      </c>
      <c r="AC4727" s="29">
        <v>70.819699999999997</v>
      </c>
      <c r="AD4727">
        <v>0</v>
      </c>
      <c r="AF4727">
        <v>208.6</v>
      </c>
      <c r="AG4727">
        <v>0</v>
      </c>
      <c r="AH4727">
        <v>10.43</v>
      </c>
      <c r="AI4727">
        <v>6.5709</v>
      </c>
      <c r="AJ4727">
        <v>212.45910000000001</v>
      </c>
      <c r="AK4727" t="s">
        <v>26</v>
      </c>
      <c r="AN4727" s="29">
        <v>5.9</v>
      </c>
      <c r="AO4727" s="30">
        <f t="shared" si="146"/>
        <v>1.69625</v>
      </c>
      <c r="AP4727" s="30">
        <f t="shared" si="147"/>
        <v>0.56541666666666668</v>
      </c>
    </row>
    <row r="4728" spans="1:42" x14ac:dyDescent="0.25">
      <c r="A4728" t="s">
        <v>219</v>
      </c>
      <c r="B4728">
        <v>1859559</v>
      </c>
      <c r="C4728" t="s">
        <v>15846</v>
      </c>
      <c r="D4728">
        <v>1741798</v>
      </c>
      <c r="E4728" t="s">
        <v>15847</v>
      </c>
      <c r="F4728" t="s">
        <v>89</v>
      </c>
      <c r="G4728" t="s">
        <v>90</v>
      </c>
      <c r="H4728" t="s">
        <v>10</v>
      </c>
      <c r="I4728" t="s">
        <v>15848</v>
      </c>
      <c r="J4728" t="s">
        <v>15849</v>
      </c>
      <c r="K4728" t="s">
        <v>231</v>
      </c>
      <c r="L4728" t="s">
        <v>91</v>
      </c>
      <c r="M4728">
        <v>2655</v>
      </c>
      <c r="N4728">
        <v>18</v>
      </c>
      <c r="O4728" s="17">
        <v>45526</v>
      </c>
      <c r="P4728" t="s">
        <v>109</v>
      </c>
      <c r="Q4728" t="s">
        <v>24</v>
      </c>
      <c r="R4728" s="17">
        <v>45487</v>
      </c>
      <c r="S4728" s="27"/>
      <c r="T4728">
        <v>60.52</v>
      </c>
      <c r="U4728">
        <v>3.9233333333333329</v>
      </c>
      <c r="V4728">
        <v>64.443333333333342</v>
      </c>
      <c r="W4728">
        <v>3</v>
      </c>
      <c r="X4728">
        <v>3.2233333333333332</v>
      </c>
      <c r="Y4728">
        <v>0</v>
      </c>
      <c r="Z4728">
        <v>0</v>
      </c>
      <c r="AA4728">
        <v>0</v>
      </c>
      <c r="AB4728">
        <v>2.0299649999999998</v>
      </c>
      <c r="AC4728" s="29">
        <v>65.636701666666667</v>
      </c>
      <c r="AD4728">
        <v>0</v>
      </c>
      <c r="AF4728">
        <v>193.33</v>
      </c>
      <c r="AG4728">
        <v>0</v>
      </c>
      <c r="AH4728">
        <v>9.67</v>
      </c>
      <c r="AI4728">
        <v>6.0898950000000003</v>
      </c>
      <c r="AJ4728">
        <v>196.91010499999999</v>
      </c>
      <c r="AK4728" t="s">
        <v>26</v>
      </c>
      <c r="AN4728" s="29">
        <v>23.6</v>
      </c>
      <c r="AO4728" s="30">
        <f t="shared" si="146"/>
        <v>6.7850000000000001</v>
      </c>
      <c r="AP4728" s="30">
        <f t="shared" si="147"/>
        <v>2.2616666666666667</v>
      </c>
    </row>
    <row r="4729" spans="1:42" x14ac:dyDescent="0.25">
      <c r="A4729" t="s">
        <v>219</v>
      </c>
      <c r="B4729">
        <v>1859559</v>
      </c>
      <c r="C4729" t="s">
        <v>15850</v>
      </c>
      <c r="D4729">
        <v>1741799</v>
      </c>
      <c r="E4729" t="s">
        <v>15847</v>
      </c>
      <c r="F4729" t="s">
        <v>89</v>
      </c>
      <c r="G4729" t="s">
        <v>90</v>
      </c>
      <c r="H4729" t="s">
        <v>10</v>
      </c>
      <c r="I4729" t="s">
        <v>15851</v>
      </c>
      <c r="J4729" t="s">
        <v>15852</v>
      </c>
      <c r="K4729" t="s">
        <v>231</v>
      </c>
      <c r="L4729" t="s">
        <v>91</v>
      </c>
      <c r="M4729">
        <v>2655</v>
      </c>
      <c r="N4729">
        <v>17</v>
      </c>
      <c r="O4729" s="17">
        <v>45526</v>
      </c>
      <c r="P4729" t="s">
        <v>109</v>
      </c>
      <c r="Q4729" t="s">
        <v>24</v>
      </c>
      <c r="R4729" s="17">
        <v>45487</v>
      </c>
      <c r="S4729" s="27"/>
      <c r="T4729">
        <v>60.52</v>
      </c>
      <c r="U4729">
        <v>3.9233333333333329</v>
      </c>
      <c r="V4729">
        <v>64.443333333333342</v>
      </c>
      <c r="W4729">
        <v>3</v>
      </c>
      <c r="X4729">
        <v>3.2233333333333332</v>
      </c>
      <c r="Y4729">
        <v>0</v>
      </c>
      <c r="Z4729">
        <v>0</v>
      </c>
      <c r="AA4729">
        <v>0</v>
      </c>
      <c r="AB4729">
        <v>2.0299649999999998</v>
      </c>
      <c r="AC4729" s="29">
        <v>65.636701666666667</v>
      </c>
      <c r="AD4729">
        <v>0</v>
      </c>
      <c r="AF4729">
        <v>193.33</v>
      </c>
      <c r="AG4729">
        <v>0</v>
      </c>
      <c r="AH4729">
        <v>9.67</v>
      </c>
      <c r="AI4729">
        <v>6.0898950000000003</v>
      </c>
      <c r="AJ4729">
        <v>196.91010499999999</v>
      </c>
      <c r="AK4729" t="s">
        <v>26</v>
      </c>
      <c r="AN4729" s="29">
        <v>23.6</v>
      </c>
      <c r="AO4729" s="30">
        <f t="shared" si="146"/>
        <v>6.7850000000000001</v>
      </c>
      <c r="AP4729" s="30">
        <f t="shared" si="147"/>
        <v>2.2616666666666667</v>
      </c>
    </row>
    <row r="4730" spans="1:42" x14ac:dyDescent="0.25">
      <c r="A4730" t="s">
        <v>219</v>
      </c>
      <c r="B4730">
        <v>1859559</v>
      </c>
      <c r="C4730" t="s">
        <v>15853</v>
      </c>
      <c r="D4730">
        <v>155846</v>
      </c>
      <c r="E4730" t="s">
        <v>15847</v>
      </c>
      <c r="F4730" t="s">
        <v>89</v>
      </c>
      <c r="G4730" t="s">
        <v>90</v>
      </c>
      <c r="H4730" t="s">
        <v>10</v>
      </c>
      <c r="I4730" t="s">
        <v>15848</v>
      </c>
      <c r="J4730" t="s">
        <v>15849</v>
      </c>
      <c r="K4730" t="s">
        <v>91</v>
      </c>
      <c r="L4730" t="s">
        <v>231</v>
      </c>
      <c r="M4730">
        <v>8455</v>
      </c>
      <c r="N4730">
        <v>75</v>
      </c>
      <c r="O4730" s="17">
        <v>45524</v>
      </c>
      <c r="P4730" t="s">
        <v>98</v>
      </c>
      <c r="Q4730" t="s">
        <v>24</v>
      </c>
      <c r="R4730" s="17">
        <v>45487</v>
      </c>
      <c r="S4730" s="27"/>
      <c r="T4730">
        <v>96.316666666666663</v>
      </c>
      <c r="U4730">
        <v>2.9066666666666672</v>
      </c>
      <c r="V4730">
        <v>99.223333333333343</v>
      </c>
      <c r="W4730">
        <v>3</v>
      </c>
      <c r="X4730">
        <v>4.96</v>
      </c>
      <c r="Y4730">
        <v>0</v>
      </c>
      <c r="Z4730">
        <v>0</v>
      </c>
      <c r="AA4730">
        <v>0</v>
      </c>
      <c r="AB4730">
        <v>3.1255350000000002</v>
      </c>
      <c r="AC4730" s="29">
        <v>101.0577983333333</v>
      </c>
      <c r="AD4730">
        <v>0</v>
      </c>
      <c r="AF4730">
        <v>297.67</v>
      </c>
      <c r="AG4730">
        <v>0</v>
      </c>
      <c r="AH4730">
        <v>14.88</v>
      </c>
      <c r="AI4730">
        <v>9.3766049999999996</v>
      </c>
      <c r="AJ4730">
        <v>303.17339500000003</v>
      </c>
      <c r="AK4730" t="s">
        <v>26</v>
      </c>
      <c r="AN4730" s="29">
        <v>23.6</v>
      </c>
      <c r="AO4730" s="30">
        <f t="shared" si="146"/>
        <v>6.7850000000000001</v>
      </c>
      <c r="AP4730" s="30">
        <f t="shared" si="147"/>
        <v>2.2616666666666667</v>
      </c>
    </row>
    <row r="4731" spans="1:42" x14ac:dyDescent="0.25">
      <c r="A4731" t="s">
        <v>219</v>
      </c>
      <c r="B4731">
        <v>1859559</v>
      </c>
      <c r="C4731" t="s">
        <v>15854</v>
      </c>
      <c r="D4731">
        <v>155845</v>
      </c>
      <c r="E4731" t="s">
        <v>15847</v>
      </c>
      <c r="F4731" t="s">
        <v>89</v>
      </c>
      <c r="G4731" t="s">
        <v>90</v>
      </c>
      <c r="H4731" t="s">
        <v>10</v>
      </c>
      <c r="I4731" t="s">
        <v>15855</v>
      </c>
      <c r="J4731" t="s">
        <v>15852</v>
      </c>
      <c r="K4731" t="s">
        <v>91</v>
      </c>
      <c r="L4731" t="s">
        <v>231</v>
      </c>
      <c r="M4731">
        <v>8455</v>
      </c>
      <c r="N4731">
        <v>76</v>
      </c>
      <c r="O4731" s="17">
        <v>45524</v>
      </c>
      <c r="P4731" t="s">
        <v>98</v>
      </c>
      <c r="Q4731" t="s">
        <v>24</v>
      </c>
      <c r="R4731" s="17">
        <v>45487</v>
      </c>
      <c r="S4731" s="27"/>
      <c r="T4731">
        <v>96.316666666666663</v>
      </c>
      <c r="U4731">
        <v>2.9066666666666672</v>
      </c>
      <c r="V4731">
        <v>99.223333333333343</v>
      </c>
      <c r="W4731">
        <v>3</v>
      </c>
      <c r="X4731">
        <v>4.96</v>
      </c>
      <c r="Y4731">
        <v>0</v>
      </c>
      <c r="Z4731">
        <v>0</v>
      </c>
      <c r="AA4731">
        <v>0</v>
      </c>
      <c r="AB4731">
        <v>3.1255350000000002</v>
      </c>
      <c r="AC4731" s="29">
        <v>101.0577983333333</v>
      </c>
      <c r="AD4731">
        <v>0</v>
      </c>
      <c r="AF4731">
        <v>297.67</v>
      </c>
      <c r="AG4731">
        <v>0</v>
      </c>
      <c r="AH4731">
        <v>14.88</v>
      </c>
      <c r="AI4731">
        <v>9.3766049999999996</v>
      </c>
      <c r="AJ4731">
        <v>303.17339500000003</v>
      </c>
      <c r="AK4731" t="s">
        <v>26</v>
      </c>
      <c r="AN4731" s="29">
        <v>23.6</v>
      </c>
      <c r="AO4731" s="30">
        <f t="shared" si="146"/>
        <v>6.7850000000000001</v>
      </c>
      <c r="AP4731" s="30">
        <f t="shared" si="147"/>
        <v>2.2616666666666667</v>
      </c>
    </row>
    <row r="4732" spans="1:42" x14ac:dyDescent="0.25">
      <c r="A4732" t="s">
        <v>219</v>
      </c>
      <c r="B4732">
        <v>1859471</v>
      </c>
      <c r="C4732" t="s">
        <v>15856</v>
      </c>
      <c r="D4732">
        <v>488942</v>
      </c>
      <c r="E4732" t="s">
        <v>15857</v>
      </c>
      <c r="F4732" t="s">
        <v>89</v>
      </c>
      <c r="G4732" t="s">
        <v>90</v>
      </c>
      <c r="H4732" t="s">
        <v>10</v>
      </c>
      <c r="I4732" t="s">
        <v>15858</v>
      </c>
      <c r="J4732" t="s">
        <v>15859</v>
      </c>
      <c r="K4732" t="s">
        <v>224</v>
      </c>
      <c r="L4732" t="s">
        <v>314</v>
      </c>
      <c r="M4732">
        <v>882402</v>
      </c>
      <c r="N4732">
        <v>18</v>
      </c>
      <c r="O4732" s="17">
        <v>45488</v>
      </c>
      <c r="P4732" t="s">
        <v>1192</v>
      </c>
      <c r="Q4732" t="s">
        <v>24</v>
      </c>
      <c r="R4732" s="17">
        <v>45487</v>
      </c>
      <c r="S4732" s="27"/>
      <c r="T4732">
        <v>102.91</v>
      </c>
      <c r="U4732">
        <v>11.53</v>
      </c>
      <c r="V4732">
        <v>114.44</v>
      </c>
      <c r="W4732">
        <v>2</v>
      </c>
      <c r="X4732">
        <v>5.72</v>
      </c>
      <c r="Y4732">
        <v>0</v>
      </c>
      <c r="Z4732">
        <v>0</v>
      </c>
      <c r="AA4732">
        <v>0</v>
      </c>
      <c r="AB4732">
        <v>3.60486</v>
      </c>
      <c r="AC4732" s="29">
        <v>116.55513999999999</v>
      </c>
      <c r="AD4732">
        <v>0</v>
      </c>
      <c r="AF4732">
        <v>228.88</v>
      </c>
      <c r="AG4732">
        <v>0</v>
      </c>
      <c r="AH4732">
        <v>11.44</v>
      </c>
      <c r="AI4732">
        <v>7.2097199999999999</v>
      </c>
      <c r="AJ4732">
        <v>233.11027999999999</v>
      </c>
      <c r="AK4732" t="s">
        <v>27</v>
      </c>
      <c r="AN4732" s="29">
        <v>0</v>
      </c>
      <c r="AO4732" s="30">
        <f t="shared" si="146"/>
        <v>0</v>
      </c>
      <c r="AP4732" s="30">
        <f t="shared" si="147"/>
        <v>0</v>
      </c>
    </row>
    <row r="4733" spans="1:42" x14ac:dyDescent="0.25">
      <c r="A4733" t="s">
        <v>219</v>
      </c>
      <c r="B4733">
        <v>1859400</v>
      </c>
      <c r="C4733" t="s">
        <v>15860</v>
      </c>
      <c r="D4733">
        <v>1741723</v>
      </c>
      <c r="E4733" t="s">
        <v>15861</v>
      </c>
      <c r="F4733" t="s">
        <v>89</v>
      </c>
      <c r="G4733" t="s">
        <v>90</v>
      </c>
      <c r="H4733" t="s">
        <v>10</v>
      </c>
      <c r="I4733" t="s">
        <v>15862</v>
      </c>
      <c r="J4733" t="s">
        <v>15863</v>
      </c>
      <c r="K4733" t="s">
        <v>266</v>
      </c>
      <c r="L4733" t="s">
        <v>94</v>
      </c>
      <c r="M4733">
        <v>2060</v>
      </c>
      <c r="N4733">
        <v>25</v>
      </c>
      <c r="O4733" s="17">
        <v>45488</v>
      </c>
      <c r="P4733" t="s">
        <v>101</v>
      </c>
      <c r="Q4733" t="s">
        <v>24</v>
      </c>
      <c r="R4733" s="17">
        <v>45487</v>
      </c>
      <c r="S4733" s="27"/>
      <c r="T4733">
        <v>47.623333333333328</v>
      </c>
      <c r="U4733">
        <v>5.706666666666667</v>
      </c>
      <c r="V4733">
        <v>53.330000000000013</v>
      </c>
      <c r="W4733">
        <v>3</v>
      </c>
      <c r="X4733">
        <v>2.666666666666667</v>
      </c>
      <c r="Y4733">
        <v>0</v>
      </c>
      <c r="Z4733">
        <v>0</v>
      </c>
      <c r="AA4733">
        <v>0</v>
      </c>
      <c r="AB4733">
        <v>1.6798949999999999</v>
      </c>
      <c r="AC4733" s="29">
        <v>54.316771666666668</v>
      </c>
      <c r="AD4733">
        <v>0</v>
      </c>
      <c r="AF4733">
        <v>159.99</v>
      </c>
      <c r="AG4733">
        <v>0</v>
      </c>
      <c r="AH4733">
        <v>8</v>
      </c>
      <c r="AI4733">
        <v>5.0396850000000004</v>
      </c>
      <c r="AJ4733">
        <v>162.95031499999999</v>
      </c>
      <c r="AK4733" t="s">
        <v>26</v>
      </c>
      <c r="AN4733" s="29">
        <v>0</v>
      </c>
      <c r="AO4733" s="30">
        <f t="shared" si="146"/>
        <v>0</v>
      </c>
      <c r="AP4733" s="30">
        <f t="shared" si="147"/>
        <v>0</v>
      </c>
    </row>
    <row r="4734" spans="1:42" x14ac:dyDescent="0.25">
      <c r="A4734" t="s">
        <v>219</v>
      </c>
      <c r="B4734">
        <v>1859400</v>
      </c>
      <c r="C4734" t="s">
        <v>15864</v>
      </c>
      <c r="D4734">
        <v>1741722</v>
      </c>
      <c r="E4734" t="s">
        <v>15861</v>
      </c>
      <c r="F4734" t="s">
        <v>89</v>
      </c>
      <c r="G4734" t="s">
        <v>90</v>
      </c>
      <c r="H4734" t="s">
        <v>10</v>
      </c>
      <c r="I4734" t="s">
        <v>15865</v>
      </c>
      <c r="J4734" t="s">
        <v>15866</v>
      </c>
      <c r="K4734" t="s">
        <v>266</v>
      </c>
      <c r="L4734" t="s">
        <v>94</v>
      </c>
      <c r="M4734">
        <v>2060</v>
      </c>
      <c r="N4734">
        <v>26</v>
      </c>
      <c r="O4734" s="17">
        <v>45488</v>
      </c>
      <c r="P4734" t="s">
        <v>101</v>
      </c>
      <c r="Q4734" t="s">
        <v>24</v>
      </c>
      <c r="R4734" s="17">
        <v>45487</v>
      </c>
      <c r="S4734" s="27"/>
      <c r="T4734">
        <v>47.623333333333328</v>
      </c>
      <c r="U4734">
        <v>5.706666666666667</v>
      </c>
      <c r="V4734">
        <v>53.330000000000013</v>
      </c>
      <c r="W4734">
        <v>3</v>
      </c>
      <c r="X4734">
        <v>2.666666666666667</v>
      </c>
      <c r="Y4734">
        <v>0</v>
      </c>
      <c r="Z4734">
        <v>0</v>
      </c>
      <c r="AA4734">
        <v>0</v>
      </c>
      <c r="AB4734">
        <v>1.6798949999999999</v>
      </c>
      <c r="AC4734" s="29">
        <v>54.316771666666668</v>
      </c>
      <c r="AD4734">
        <v>0</v>
      </c>
      <c r="AF4734">
        <v>159.99</v>
      </c>
      <c r="AG4734">
        <v>0</v>
      </c>
      <c r="AH4734">
        <v>8</v>
      </c>
      <c r="AI4734">
        <v>5.0396850000000004</v>
      </c>
      <c r="AJ4734">
        <v>162.95031499999999</v>
      </c>
      <c r="AK4734" t="s">
        <v>26</v>
      </c>
      <c r="AN4734" s="29">
        <v>0</v>
      </c>
      <c r="AO4734" s="30">
        <f t="shared" si="146"/>
        <v>0</v>
      </c>
      <c r="AP4734" s="30">
        <f t="shared" si="147"/>
        <v>0</v>
      </c>
    </row>
    <row r="4735" spans="1:42" x14ac:dyDescent="0.25">
      <c r="A4735" t="s">
        <v>219</v>
      </c>
      <c r="B4735">
        <v>1859364</v>
      </c>
      <c r="C4735" t="s">
        <v>15867</v>
      </c>
      <c r="D4735">
        <v>1741697</v>
      </c>
      <c r="E4735" t="s">
        <v>15868</v>
      </c>
      <c r="F4735" t="s">
        <v>89</v>
      </c>
      <c r="G4735" t="s">
        <v>90</v>
      </c>
      <c r="H4735" t="s">
        <v>10</v>
      </c>
      <c r="I4735" t="s">
        <v>15869</v>
      </c>
      <c r="J4735" t="s">
        <v>15870</v>
      </c>
      <c r="K4735" t="s">
        <v>339</v>
      </c>
      <c r="L4735" t="s">
        <v>224</v>
      </c>
      <c r="M4735">
        <v>2791</v>
      </c>
      <c r="N4735">
        <v>23</v>
      </c>
      <c r="O4735" s="17">
        <v>45488</v>
      </c>
      <c r="P4735" t="s">
        <v>141</v>
      </c>
      <c r="Q4735" t="s">
        <v>24</v>
      </c>
      <c r="R4735" s="17">
        <v>45487</v>
      </c>
      <c r="S4735" s="27"/>
      <c r="T4735">
        <v>155.755</v>
      </c>
      <c r="U4735">
        <v>10.31</v>
      </c>
      <c r="V4735">
        <v>166.065</v>
      </c>
      <c r="W4735">
        <v>2</v>
      </c>
      <c r="X4735">
        <v>8.3049999999999997</v>
      </c>
      <c r="Y4735">
        <v>0</v>
      </c>
      <c r="Z4735">
        <v>0</v>
      </c>
      <c r="AA4735">
        <v>0</v>
      </c>
      <c r="AB4735">
        <v>5.2310474999999999</v>
      </c>
      <c r="AC4735" s="29">
        <v>169.13895249999999</v>
      </c>
      <c r="AD4735">
        <v>0</v>
      </c>
      <c r="AF4735">
        <v>332.13</v>
      </c>
      <c r="AG4735">
        <v>0</v>
      </c>
      <c r="AH4735">
        <v>16.61</v>
      </c>
      <c r="AI4735">
        <v>10.462095</v>
      </c>
      <c r="AJ4735">
        <v>338.27790499999998</v>
      </c>
      <c r="AK4735" t="s">
        <v>27</v>
      </c>
      <c r="AN4735" s="29">
        <v>0</v>
      </c>
      <c r="AO4735" s="30">
        <f t="shared" si="146"/>
        <v>0</v>
      </c>
      <c r="AP4735" s="30">
        <f t="shared" si="147"/>
        <v>0</v>
      </c>
    </row>
    <row r="4736" spans="1:42" x14ac:dyDescent="0.25">
      <c r="A4736" t="s">
        <v>219</v>
      </c>
      <c r="B4736">
        <v>1859215</v>
      </c>
      <c r="C4736" t="s">
        <v>15871</v>
      </c>
      <c r="D4736">
        <v>1741665</v>
      </c>
      <c r="E4736" t="s">
        <v>15872</v>
      </c>
      <c r="F4736" t="s">
        <v>89</v>
      </c>
      <c r="G4736" t="s">
        <v>90</v>
      </c>
      <c r="H4736" t="s">
        <v>10</v>
      </c>
      <c r="I4736" t="s">
        <v>15873</v>
      </c>
      <c r="J4736" t="s">
        <v>15874</v>
      </c>
      <c r="K4736" t="s">
        <v>225</v>
      </c>
      <c r="L4736" t="s">
        <v>224</v>
      </c>
      <c r="M4736">
        <v>8385</v>
      </c>
      <c r="N4736">
        <v>26</v>
      </c>
      <c r="O4736" s="17">
        <v>45489</v>
      </c>
      <c r="P4736" t="s">
        <v>109</v>
      </c>
      <c r="Q4736" t="s">
        <v>24</v>
      </c>
      <c r="R4736" s="17">
        <v>45487</v>
      </c>
      <c r="S4736" s="27"/>
      <c r="T4736">
        <v>60.403333333333343</v>
      </c>
      <c r="U4736">
        <v>6.34</v>
      </c>
      <c r="V4736">
        <v>66.743333333333325</v>
      </c>
      <c r="W4736">
        <v>3</v>
      </c>
      <c r="X4736">
        <v>3.336666666666666</v>
      </c>
      <c r="Y4736">
        <v>0</v>
      </c>
      <c r="Z4736">
        <v>0</v>
      </c>
      <c r="AA4736">
        <v>0</v>
      </c>
      <c r="AB4736">
        <v>2.1024150000000001</v>
      </c>
      <c r="AC4736" s="29">
        <v>67.977584999999991</v>
      </c>
      <c r="AD4736">
        <v>0</v>
      </c>
      <c r="AF4736">
        <v>200.23</v>
      </c>
      <c r="AG4736">
        <v>0</v>
      </c>
      <c r="AH4736">
        <v>10.01</v>
      </c>
      <c r="AI4736">
        <v>6.307245</v>
      </c>
      <c r="AJ4736">
        <v>203.93275499999999</v>
      </c>
      <c r="AK4736" t="s">
        <v>26</v>
      </c>
      <c r="AN4736" s="29">
        <v>0</v>
      </c>
      <c r="AO4736" s="30">
        <f t="shared" si="146"/>
        <v>0</v>
      </c>
      <c r="AP4736" s="30">
        <f t="shared" si="147"/>
        <v>0</v>
      </c>
    </row>
    <row r="4737" spans="1:42" x14ac:dyDescent="0.25">
      <c r="A4737" t="s">
        <v>219</v>
      </c>
      <c r="B4737">
        <v>1859215</v>
      </c>
      <c r="C4737" t="s">
        <v>15875</v>
      </c>
      <c r="D4737">
        <v>1741666</v>
      </c>
      <c r="E4737" t="s">
        <v>15872</v>
      </c>
      <c r="F4737" t="s">
        <v>89</v>
      </c>
      <c r="G4737" t="s">
        <v>90</v>
      </c>
      <c r="H4737" t="s">
        <v>10</v>
      </c>
      <c r="I4737" t="s">
        <v>15876</v>
      </c>
      <c r="J4737" t="s">
        <v>15877</v>
      </c>
      <c r="K4737" t="s">
        <v>225</v>
      </c>
      <c r="L4737" t="s">
        <v>224</v>
      </c>
      <c r="M4737">
        <v>8385</v>
      </c>
      <c r="N4737">
        <v>25</v>
      </c>
      <c r="O4737" s="17">
        <v>45489</v>
      </c>
      <c r="P4737" t="s">
        <v>109</v>
      </c>
      <c r="Q4737" t="s">
        <v>24</v>
      </c>
      <c r="R4737" s="17">
        <v>45487</v>
      </c>
      <c r="S4737" s="27"/>
      <c r="T4737">
        <v>60.403333333333343</v>
      </c>
      <c r="U4737">
        <v>6.34</v>
      </c>
      <c r="V4737">
        <v>66.743333333333325</v>
      </c>
      <c r="W4737">
        <v>3</v>
      </c>
      <c r="X4737">
        <v>3.336666666666666</v>
      </c>
      <c r="Y4737">
        <v>0</v>
      </c>
      <c r="Z4737">
        <v>0</v>
      </c>
      <c r="AA4737">
        <v>0</v>
      </c>
      <c r="AB4737">
        <v>2.1024150000000001</v>
      </c>
      <c r="AC4737" s="29">
        <v>67.977584999999991</v>
      </c>
      <c r="AD4737">
        <v>0</v>
      </c>
      <c r="AF4737">
        <v>200.23</v>
      </c>
      <c r="AG4737">
        <v>0</v>
      </c>
      <c r="AH4737">
        <v>10.01</v>
      </c>
      <c r="AI4737">
        <v>6.307245</v>
      </c>
      <c r="AJ4737">
        <v>203.93275499999999</v>
      </c>
      <c r="AK4737" t="s">
        <v>26</v>
      </c>
      <c r="AN4737" s="29">
        <v>0</v>
      </c>
      <c r="AO4737" s="30">
        <f t="shared" si="146"/>
        <v>0</v>
      </c>
      <c r="AP4737" s="30">
        <f t="shared" si="147"/>
        <v>0</v>
      </c>
    </row>
    <row r="4738" spans="1:42" x14ac:dyDescent="0.25">
      <c r="A4738" t="s">
        <v>219</v>
      </c>
      <c r="B4738">
        <v>1859198</v>
      </c>
      <c r="C4738" t="s">
        <v>15878</v>
      </c>
      <c r="D4738">
        <v>1741653</v>
      </c>
      <c r="E4738" t="s">
        <v>15879</v>
      </c>
      <c r="F4738" t="s">
        <v>89</v>
      </c>
      <c r="G4738" t="s">
        <v>90</v>
      </c>
      <c r="H4738" t="s">
        <v>10</v>
      </c>
      <c r="I4738" t="s">
        <v>15880</v>
      </c>
      <c r="J4738" t="s">
        <v>15881</v>
      </c>
      <c r="K4738" t="s">
        <v>271</v>
      </c>
      <c r="L4738" t="s">
        <v>92</v>
      </c>
      <c r="M4738">
        <v>2050</v>
      </c>
      <c r="N4738">
        <v>71</v>
      </c>
      <c r="O4738" s="17">
        <v>45497</v>
      </c>
      <c r="P4738" t="s">
        <v>109</v>
      </c>
      <c r="Q4738" t="s">
        <v>24</v>
      </c>
      <c r="R4738" s="17">
        <v>45487</v>
      </c>
      <c r="S4738" s="27"/>
      <c r="T4738">
        <v>128.0633333333333</v>
      </c>
      <c r="U4738">
        <v>4.6966666666666663</v>
      </c>
      <c r="V4738">
        <v>132.76</v>
      </c>
      <c r="W4738">
        <v>3</v>
      </c>
      <c r="X4738">
        <v>6.6366666666666667</v>
      </c>
      <c r="Y4738">
        <v>0</v>
      </c>
      <c r="Z4738">
        <v>0</v>
      </c>
      <c r="AA4738">
        <v>0</v>
      </c>
      <c r="AB4738">
        <v>4.18194</v>
      </c>
      <c r="AC4738" s="29">
        <v>135.21472666666671</v>
      </c>
      <c r="AD4738">
        <v>0</v>
      </c>
      <c r="AF4738">
        <v>398.28</v>
      </c>
      <c r="AG4738">
        <v>0</v>
      </c>
      <c r="AH4738">
        <v>19.91</v>
      </c>
      <c r="AI4738">
        <v>12.545820000000001</v>
      </c>
      <c r="AJ4738">
        <v>405.64418000000001</v>
      </c>
      <c r="AK4738" t="s">
        <v>26</v>
      </c>
      <c r="AN4738" s="29">
        <v>0</v>
      </c>
      <c r="AO4738" s="30">
        <f t="shared" ref="AO4738:AO4801" si="148">AN4738*(45%-14.25%-2%)</f>
        <v>0</v>
      </c>
      <c r="AP4738" s="30">
        <f t="shared" ref="AP4738:AP4801" si="149">AO4738/W4738</f>
        <v>0</v>
      </c>
    </row>
    <row r="4739" spans="1:42" x14ac:dyDescent="0.25">
      <c r="A4739" t="s">
        <v>219</v>
      </c>
      <c r="B4739">
        <v>1859198</v>
      </c>
      <c r="C4739" t="s">
        <v>15882</v>
      </c>
      <c r="D4739">
        <v>1741652</v>
      </c>
      <c r="E4739" t="s">
        <v>15879</v>
      </c>
      <c r="F4739" t="s">
        <v>89</v>
      </c>
      <c r="G4739" t="s">
        <v>90</v>
      </c>
      <c r="H4739" t="s">
        <v>10</v>
      </c>
      <c r="I4739" t="s">
        <v>15883</v>
      </c>
      <c r="J4739" t="s">
        <v>15884</v>
      </c>
      <c r="K4739" t="s">
        <v>271</v>
      </c>
      <c r="L4739" t="s">
        <v>92</v>
      </c>
      <c r="M4739">
        <v>2050</v>
      </c>
      <c r="N4739">
        <v>72</v>
      </c>
      <c r="O4739" s="17">
        <v>45497</v>
      </c>
      <c r="P4739" t="s">
        <v>109</v>
      </c>
      <c r="Q4739" t="s">
        <v>24</v>
      </c>
      <c r="R4739" s="17">
        <v>45487</v>
      </c>
      <c r="S4739" s="27"/>
      <c r="T4739">
        <v>128.0633333333333</v>
      </c>
      <c r="U4739">
        <v>4.6966666666666663</v>
      </c>
      <c r="V4739">
        <v>132.76</v>
      </c>
      <c r="W4739">
        <v>3</v>
      </c>
      <c r="X4739">
        <v>6.6366666666666667</v>
      </c>
      <c r="Y4739">
        <v>0</v>
      </c>
      <c r="Z4739">
        <v>0</v>
      </c>
      <c r="AA4739">
        <v>0</v>
      </c>
      <c r="AB4739">
        <v>4.18194</v>
      </c>
      <c r="AC4739" s="29">
        <v>135.21472666666671</v>
      </c>
      <c r="AD4739">
        <v>0</v>
      </c>
      <c r="AF4739">
        <v>398.28</v>
      </c>
      <c r="AG4739">
        <v>0</v>
      </c>
      <c r="AH4739">
        <v>19.91</v>
      </c>
      <c r="AI4739">
        <v>12.545820000000001</v>
      </c>
      <c r="AJ4739">
        <v>405.64418000000001</v>
      </c>
      <c r="AK4739" t="s">
        <v>26</v>
      </c>
      <c r="AN4739" s="29">
        <v>0</v>
      </c>
      <c r="AO4739" s="30">
        <f t="shared" si="148"/>
        <v>0</v>
      </c>
      <c r="AP4739" s="30">
        <f t="shared" si="149"/>
        <v>0</v>
      </c>
    </row>
    <row r="4740" spans="1:42" x14ac:dyDescent="0.25">
      <c r="A4740" t="s">
        <v>219</v>
      </c>
      <c r="B4740">
        <v>1859191</v>
      </c>
      <c r="C4740" t="s">
        <v>15885</v>
      </c>
      <c r="D4740">
        <v>1058987</v>
      </c>
      <c r="E4740" t="s">
        <v>15886</v>
      </c>
      <c r="F4740" t="s">
        <v>89</v>
      </c>
      <c r="G4740" t="s">
        <v>90</v>
      </c>
      <c r="H4740" t="s">
        <v>10</v>
      </c>
      <c r="I4740" t="s">
        <v>15887</v>
      </c>
      <c r="J4740" t="s">
        <v>15888</v>
      </c>
      <c r="K4740" t="s">
        <v>94</v>
      </c>
      <c r="L4740" t="s">
        <v>266</v>
      </c>
      <c r="M4740">
        <v>2470</v>
      </c>
      <c r="N4740">
        <v>71</v>
      </c>
      <c r="O4740" s="17">
        <v>45489</v>
      </c>
      <c r="P4740" t="s">
        <v>126</v>
      </c>
      <c r="Q4740" t="s">
        <v>24</v>
      </c>
      <c r="R4740" s="17">
        <v>45487</v>
      </c>
      <c r="S4740" s="27"/>
      <c r="T4740">
        <v>117.77</v>
      </c>
      <c r="U4740">
        <v>8.31</v>
      </c>
      <c r="V4740">
        <v>126.08</v>
      </c>
      <c r="W4740">
        <v>3</v>
      </c>
      <c r="X4740">
        <v>6.3033333333333337</v>
      </c>
      <c r="Y4740">
        <v>0</v>
      </c>
      <c r="Z4740">
        <v>0</v>
      </c>
      <c r="AA4740">
        <v>0</v>
      </c>
      <c r="AB4740">
        <v>3.9715199999999999</v>
      </c>
      <c r="AC4740" s="29">
        <v>128.41181333333341</v>
      </c>
      <c r="AD4740">
        <v>0</v>
      </c>
      <c r="AF4740">
        <v>378.24</v>
      </c>
      <c r="AG4740">
        <v>0</v>
      </c>
      <c r="AH4740">
        <v>18.91</v>
      </c>
      <c r="AI4740">
        <v>11.91456</v>
      </c>
      <c r="AJ4740">
        <v>385.23543999999998</v>
      </c>
      <c r="AK4740" t="s">
        <v>26</v>
      </c>
      <c r="AN4740" s="29">
        <v>17.700000000000003</v>
      </c>
      <c r="AO4740" s="30">
        <f t="shared" si="148"/>
        <v>5.0887500000000001</v>
      </c>
      <c r="AP4740" s="30">
        <f t="shared" si="149"/>
        <v>1.69625</v>
      </c>
    </row>
    <row r="4741" spans="1:42" x14ac:dyDescent="0.25">
      <c r="A4741" t="s">
        <v>219</v>
      </c>
      <c r="B4741">
        <v>1859191</v>
      </c>
      <c r="C4741" t="s">
        <v>15889</v>
      </c>
      <c r="D4741">
        <v>1058986</v>
      </c>
      <c r="E4741" t="s">
        <v>15886</v>
      </c>
      <c r="F4741" t="s">
        <v>89</v>
      </c>
      <c r="G4741" t="s">
        <v>90</v>
      </c>
      <c r="H4741" t="s">
        <v>10</v>
      </c>
      <c r="I4741" t="s">
        <v>15890</v>
      </c>
      <c r="J4741" t="s">
        <v>15891</v>
      </c>
      <c r="K4741" t="s">
        <v>94</v>
      </c>
      <c r="L4741" t="s">
        <v>266</v>
      </c>
      <c r="M4741">
        <v>2470</v>
      </c>
      <c r="N4741">
        <v>76</v>
      </c>
      <c r="O4741" s="17">
        <v>45489</v>
      </c>
      <c r="P4741" t="s">
        <v>126</v>
      </c>
      <c r="Q4741" t="s">
        <v>24</v>
      </c>
      <c r="R4741" s="17">
        <v>45487</v>
      </c>
      <c r="S4741" s="27"/>
      <c r="T4741">
        <v>117.77</v>
      </c>
      <c r="U4741">
        <v>8.31</v>
      </c>
      <c r="V4741">
        <v>126.08</v>
      </c>
      <c r="W4741">
        <v>3</v>
      </c>
      <c r="X4741">
        <v>6.3033333333333337</v>
      </c>
      <c r="Y4741">
        <v>0</v>
      </c>
      <c r="Z4741">
        <v>0</v>
      </c>
      <c r="AA4741">
        <v>0</v>
      </c>
      <c r="AB4741">
        <v>3.9715199999999999</v>
      </c>
      <c r="AC4741" s="29">
        <v>128.41181333333341</v>
      </c>
      <c r="AD4741">
        <v>0</v>
      </c>
      <c r="AF4741">
        <v>378.24</v>
      </c>
      <c r="AG4741">
        <v>0</v>
      </c>
      <c r="AH4741">
        <v>18.91</v>
      </c>
      <c r="AI4741">
        <v>11.91456</v>
      </c>
      <c r="AJ4741">
        <v>385.23543999999998</v>
      </c>
      <c r="AK4741" t="s">
        <v>26</v>
      </c>
      <c r="AN4741" s="29">
        <v>17.700000000000003</v>
      </c>
      <c r="AO4741" s="30">
        <f t="shared" si="148"/>
        <v>5.0887500000000001</v>
      </c>
      <c r="AP4741" s="30">
        <f t="shared" si="149"/>
        <v>1.69625</v>
      </c>
    </row>
    <row r="4742" spans="1:42" x14ac:dyDescent="0.25">
      <c r="A4742" t="s">
        <v>219</v>
      </c>
      <c r="B4742">
        <v>1859191</v>
      </c>
      <c r="C4742" t="s">
        <v>15892</v>
      </c>
      <c r="D4742">
        <v>1058988</v>
      </c>
      <c r="E4742" t="s">
        <v>15886</v>
      </c>
      <c r="F4742" t="s">
        <v>89</v>
      </c>
      <c r="G4742" t="s">
        <v>90</v>
      </c>
      <c r="H4742" t="s">
        <v>10</v>
      </c>
      <c r="I4742" t="s">
        <v>15893</v>
      </c>
      <c r="J4742" t="s">
        <v>15894</v>
      </c>
      <c r="K4742" t="s">
        <v>94</v>
      </c>
      <c r="L4742" t="s">
        <v>266</v>
      </c>
      <c r="M4742">
        <v>2470</v>
      </c>
      <c r="N4742">
        <v>72</v>
      </c>
      <c r="O4742" s="17">
        <v>45489</v>
      </c>
      <c r="P4742" t="s">
        <v>126</v>
      </c>
      <c r="Q4742" t="s">
        <v>24</v>
      </c>
      <c r="R4742" s="17">
        <v>45487</v>
      </c>
      <c r="S4742" s="27"/>
      <c r="T4742">
        <v>117.77</v>
      </c>
      <c r="U4742">
        <v>8.31</v>
      </c>
      <c r="V4742">
        <v>126.08</v>
      </c>
      <c r="W4742">
        <v>3</v>
      </c>
      <c r="X4742">
        <v>6.3033333333333337</v>
      </c>
      <c r="Y4742">
        <v>0</v>
      </c>
      <c r="Z4742">
        <v>0</v>
      </c>
      <c r="AA4742">
        <v>0</v>
      </c>
      <c r="AB4742">
        <v>3.9715199999999999</v>
      </c>
      <c r="AC4742" s="29">
        <v>128.41181333333341</v>
      </c>
      <c r="AD4742">
        <v>0</v>
      </c>
      <c r="AF4742">
        <v>378.24</v>
      </c>
      <c r="AG4742">
        <v>0</v>
      </c>
      <c r="AH4742">
        <v>18.91</v>
      </c>
      <c r="AI4742">
        <v>11.91456</v>
      </c>
      <c r="AJ4742">
        <v>385.23543999999998</v>
      </c>
      <c r="AK4742" t="s">
        <v>26</v>
      </c>
      <c r="AN4742" s="29">
        <v>17.700000000000003</v>
      </c>
      <c r="AO4742" s="30">
        <f t="shared" si="148"/>
        <v>5.0887500000000001</v>
      </c>
      <c r="AP4742" s="30">
        <f t="shared" si="149"/>
        <v>1.69625</v>
      </c>
    </row>
    <row r="4743" spans="1:42" x14ac:dyDescent="0.25">
      <c r="A4743" t="s">
        <v>219</v>
      </c>
      <c r="B4743">
        <v>1859168</v>
      </c>
      <c r="C4743" t="s">
        <v>15895</v>
      </c>
      <c r="D4743">
        <v>488897</v>
      </c>
      <c r="E4743" t="s">
        <v>15896</v>
      </c>
      <c r="F4743" t="s">
        <v>89</v>
      </c>
      <c r="G4743" t="s">
        <v>90</v>
      </c>
      <c r="H4743" t="s">
        <v>10</v>
      </c>
      <c r="I4743" t="s">
        <v>15897</v>
      </c>
      <c r="J4743" t="s">
        <v>15898</v>
      </c>
      <c r="K4743" t="s">
        <v>224</v>
      </c>
      <c r="L4743" t="s">
        <v>266</v>
      </c>
      <c r="M4743">
        <v>8655</v>
      </c>
      <c r="N4743">
        <v>18</v>
      </c>
      <c r="O4743" s="17">
        <v>45492</v>
      </c>
      <c r="P4743" t="s">
        <v>114</v>
      </c>
      <c r="Q4743" t="s">
        <v>24</v>
      </c>
      <c r="R4743" s="17">
        <v>45487</v>
      </c>
      <c r="S4743" s="27"/>
      <c r="T4743">
        <v>71.454999999999998</v>
      </c>
      <c r="U4743">
        <v>12.195</v>
      </c>
      <c r="V4743">
        <v>83.65</v>
      </c>
      <c r="W4743">
        <v>2</v>
      </c>
      <c r="X4743">
        <v>4.1849999999999996</v>
      </c>
      <c r="Y4743">
        <v>0</v>
      </c>
      <c r="Z4743">
        <v>0</v>
      </c>
      <c r="AA4743">
        <v>0</v>
      </c>
      <c r="AB4743">
        <v>2.6349749999999998</v>
      </c>
      <c r="AC4743" s="29">
        <v>85.200025000000011</v>
      </c>
      <c r="AD4743">
        <v>0</v>
      </c>
      <c r="AF4743">
        <v>167.3</v>
      </c>
      <c r="AG4743">
        <v>0</v>
      </c>
      <c r="AH4743">
        <v>8.3699999999999992</v>
      </c>
      <c r="AI4743">
        <v>5.2699499999999997</v>
      </c>
      <c r="AJ4743">
        <v>170.40004999999999</v>
      </c>
      <c r="AK4743" t="s">
        <v>27</v>
      </c>
      <c r="AN4743" s="29">
        <v>0</v>
      </c>
      <c r="AO4743" s="30">
        <f t="shared" si="148"/>
        <v>0</v>
      </c>
      <c r="AP4743" s="30">
        <f t="shared" si="149"/>
        <v>0</v>
      </c>
    </row>
    <row r="4744" spans="1:42" x14ac:dyDescent="0.25">
      <c r="A4744" t="s">
        <v>219</v>
      </c>
      <c r="B4744">
        <v>1859031</v>
      </c>
      <c r="C4744" t="s">
        <v>15899</v>
      </c>
      <c r="D4744">
        <v>488888</v>
      </c>
      <c r="E4744" t="s">
        <v>15900</v>
      </c>
      <c r="F4744" t="s">
        <v>89</v>
      </c>
      <c r="G4744" t="s">
        <v>90</v>
      </c>
      <c r="H4744" t="s">
        <v>10</v>
      </c>
      <c r="I4744" t="s">
        <v>15901</v>
      </c>
      <c r="J4744" t="s">
        <v>15902</v>
      </c>
      <c r="K4744" t="s">
        <v>224</v>
      </c>
      <c r="L4744" t="s">
        <v>271</v>
      </c>
      <c r="M4744">
        <v>8655</v>
      </c>
      <c r="N4744">
        <v>1</v>
      </c>
      <c r="O4744" s="17">
        <v>45509</v>
      </c>
      <c r="P4744" t="s">
        <v>114</v>
      </c>
      <c r="Q4744" t="s">
        <v>24</v>
      </c>
      <c r="R4744" s="17">
        <v>45487</v>
      </c>
      <c r="S4744" s="27"/>
      <c r="T4744">
        <v>42.793333333333329</v>
      </c>
      <c r="U4744">
        <v>7.2</v>
      </c>
      <c r="V4744">
        <v>49.993333333333332</v>
      </c>
      <c r="W4744">
        <v>3</v>
      </c>
      <c r="X4744">
        <v>2.5</v>
      </c>
      <c r="Y4744">
        <v>0</v>
      </c>
      <c r="Z4744">
        <v>0</v>
      </c>
      <c r="AA4744">
        <v>0</v>
      </c>
      <c r="AB4744">
        <v>1.5747899999999999</v>
      </c>
      <c r="AC4744" s="29">
        <v>50.918543333333332</v>
      </c>
      <c r="AD4744">
        <v>0</v>
      </c>
      <c r="AF4744">
        <v>149.97999999999999</v>
      </c>
      <c r="AG4744">
        <v>0</v>
      </c>
      <c r="AH4744">
        <v>7.5</v>
      </c>
      <c r="AI4744">
        <v>4.7243700000000004</v>
      </c>
      <c r="AJ4744">
        <v>152.75563</v>
      </c>
      <c r="AK4744" t="s">
        <v>26</v>
      </c>
      <c r="AN4744" s="29">
        <v>0</v>
      </c>
      <c r="AO4744" s="30">
        <f t="shared" si="148"/>
        <v>0</v>
      </c>
      <c r="AP4744" s="30">
        <f t="shared" si="149"/>
        <v>0</v>
      </c>
    </row>
    <row r="4745" spans="1:42" x14ac:dyDescent="0.25">
      <c r="A4745" t="s">
        <v>219</v>
      </c>
      <c r="B4745">
        <v>1858960</v>
      </c>
      <c r="C4745" t="s">
        <v>15903</v>
      </c>
      <c r="D4745">
        <v>1741564</v>
      </c>
      <c r="E4745" t="s">
        <v>15904</v>
      </c>
      <c r="F4745" t="s">
        <v>89</v>
      </c>
      <c r="G4745" t="s">
        <v>90</v>
      </c>
      <c r="H4745" t="s">
        <v>10</v>
      </c>
      <c r="I4745" t="s">
        <v>15905</v>
      </c>
      <c r="J4745" t="s">
        <v>15906</v>
      </c>
      <c r="K4745" t="s">
        <v>256</v>
      </c>
      <c r="L4745" t="s">
        <v>92</v>
      </c>
      <c r="M4745">
        <v>2060</v>
      </c>
      <c r="N4745">
        <v>32</v>
      </c>
      <c r="O4745" s="17">
        <v>45490</v>
      </c>
      <c r="P4745" t="s">
        <v>512</v>
      </c>
      <c r="Q4745" t="s">
        <v>24</v>
      </c>
      <c r="R4745" s="17">
        <v>45487</v>
      </c>
      <c r="S4745" s="27"/>
      <c r="T4745">
        <v>57.295000000000002</v>
      </c>
      <c r="U4745">
        <v>6.5549999999999997</v>
      </c>
      <c r="V4745">
        <v>63.85</v>
      </c>
      <c r="W4745">
        <v>2</v>
      </c>
      <c r="X4745">
        <v>3.1949999999999998</v>
      </c>
      <c r="Y4745">
        <v>0</v>
      </c>
      <c r="Z4745">
        <v>0</v>
      </c>
      <c r="AA4745">
        <v>0</v>
      </c>
      <c r="AB4745">
        <v>2.0112749999999999</v>
      </c>
      <c r="AC4745" s="29">
        <v>65.033725000000004</v>
      </c>
      <c r="AD4745">
        <v>0</v>
      </c>
      <c r="AF4745">
        <v>127.7</v>
      </c>
      <c r="AG4745">
        <v>0</v>
      </c>
      <c r="AH4745">
        <v>6.39</v>
      </c>
      <c r="AI4745">
        <v>4.0225499999999998</v>
      </c>
      <c r="AJ4745">
        <v>130.06745000000001</v>
      </c>
      <c r="AK4745" t="s">
        <v>27</v>
      </c>
      <c r="AN4745" s="29">
        <v>0</v>
      </c>
      <c r="AO4745" s="30">
        <f t="shared" si="148"/>
        <v>0</v>
      </c>
      <c r="AP4745" s="30">
        <f t="shared" si="149"/>
        <v>0</v>
      </c>
    </row>
    <row r="4746" spans="1:42" x14ac:dyDescent="0.25">
      <c r="A4746" t="s">
        <v>219</v>
      </c>
      <c r="B4746">
        <v>1858960</v>
      </c>
      <c r="C4746" t="s">
        <v>15907</v>
      </c>
      <c r="D4746">
        <v>1741563</v>
      </c>
      <c r="E4746" t="s">
        <v>15904</v>
      </c>
      <c r="F4746" t="s">
        <v>89</v>
      </c>
      <c r="G4746" t="s">
        <v>90</v>
      </c>
      <c r="H4746" t="s">
        <v>10</v>
      </c>
      <c r="I4746" t="s">
        <v>15908</v>
      </c>
      <c r="J4746" t="s">
        <v>15909</v>
      </c>
      <c r="K4746" t="s">
        <v>256</v>
      </c>
      <c r="L4746" t="s">
        <v>92</v>
      </c>
      <c r="M4746">
        <v>2060</v>
      </c>
      <c r="N4746">
        <v>31</v>
      </c>
      <c r="O4746" s="17">
        <v>45490</v>
      </c>
      <c r="P4746" t="s">
        <v>512</v>
      </c>
      <c r="Q4746" t="s">
        <v>24</v>
      </c>
      <c r="R4746" s="17">
        <v>45487</v>
      </c>
      <c r="S4746" s="27"/>
      <c r="T4746">
        <v>57.295000000000002</v>
      </c>
      <c r="U4746">
        <v>6.5549999999999997</v>
      </c>
      <c r="V4746">
        <v>63.85</v>
      </c>
      <c r="W4746">
        <v>2</v>
      </c>
      <c r="X4746">
        <v>3.1949999999999998</v>
      </c>
      <c r="Y4746">
        <v>0</v>
      </c>
      <c r="Z4746">
        <v>0</v>
      </c>
      <c r="AA4746">
        <v>0</v>
      </c>
      <c r="AB4746">
        <v>2.0112749999999999</v>
      </c>
      <c r="AC4746" s="29">
        <v>65.033725000000004</v>
      </c>
      <c r="AD4746">
        <v>0</v>
      </c>
      <c r="AF4746">
        <v>127.7</v>
      </c>
      <c r="AG4746">
        <v>0</v>
      </c>
      <c r="AH4746">
        <v>6.39</v>
      </c>
      <c r="AI4746">
        <v>4.0225499999999998</v>
      </c>
      <c r="AJ4746">
        <v>130.06745000000001</v>
      </c>
      <c r="AK4746" t="s">
        <v>27</v>
      </c>
      <c r="AN4746" s="29">
        <v>0</v>
      </c>
      <c r="AO4746" s="30">
        <f t="shared" si="148"/>
        <v>0</v>
      </c>
      <c r="AP4746" s="30">
        <f t="shared" si="149"/>
        <v>0</v>
      </c>
    </row>
    <row r="4747" spans="1:42" x14ac:dyDescent="0.25">
      <c r="A4747" t="s">
        <v>219</v>
      </c>
      <c r="B4747">
        <v>1858914</v>
      </c>
      <c r="C4747" t="s">
        <v>15910</v>
      </c>
      <c r="D4747">
        <v>1741550</v>
      </c>
      <c r="E4747" t="s">
        <v>15911</v>
      </c>
      <c r="F4747" t="s">
        <v>89</v>
      </c>
      <c r="G4747" t="s">
        <v>90</v>
      </c>
      <c r="H4747" t="s">
        <v>10</v>
      </c>
      <c r="I4747" t="s">
        <v>15912</v>
      </c>
      <c r="J4747" t="s">
        <v>15913</v>
      </c>
      <c r="K4747" t="s">
        <v>271</v>
      </c>
      <c r="L4747" t="s">
        <v>224</v>
      </c>
      <c r="M4747">
        <v>853</v>
      </c>
      <c r="N4747">
        <v>29</v>
      </c>
      <c r="O4747" s="17">
        <v>45487</v>
      </c>
      <c r="P4747" t="s">
        <v>102</v>
      </c>
      <c r="Q4747" t="s">
        <v>24</v>
      </c>
      <c r="R4747" s="17">
        <v>45487</v>
      </c>
      <c r="S4747" s="27"/>
      <c r="T4747">
        <v>50.866666666666667</v>
      </c>
      <c r="U4747">
        <v>6.126666666666666</v>
      </c>
      <c r="V4747">
        <v>56.993333333333332</v>
      </c>
      <c r="W4747">
        <v>3</v>
      </c>
      <c r="X4747">
        <v>2.85</v>
      </c>
      <c r="Y4747">
        <v>0</v>
      </c>
      <c r="Z4747">
        <v>0</v>
      </c>
      <c r="AA4747">
        <v>0</v>
      </c>
      <c r="AB4747">
        <v>1.7952900000000001</v>
      </c>
      <c r="AC4747" s="29">
        <v>58.048043333333332</v>
      </c>
      <c r="AD4747">
        <v>0</v>
      </c>
      <c r="AF4747">
        <v>170.98</v>
      </c>
      <c r="AG4747">
        <v>0</v>
      </c>
      <c r="AH4747">
        <v>8.5500000000000007</v>
      </c>
      <c r="AI4747">
        <v>5.3858699999999997</v>
      </c>
      <c r="AJ4747">
        <v>174.14412999999999</v>
      </c>
      <c r="AK4747" t="s">
        <v>26</v>
      </c>
      <c r="AN4747" s="29">
        <v>0</v>
      </c>
      <c r="AO4747" s="30">
        <f t="shared" si="148"/>
        <v>0</v>
      </c>
      <c r="AP4747" s="30">
        <f t="shared" si="149"/>
        <v>0</v>
      </c>
    </row>
    <row r="4748" spans="1:42" x14ac:dyDescent="0.25">
      <c r="A4748" t="s">
        <v>219</v>
      </c>
      <c r="B4748">
        <v>1858879</v>
      </c>
      <c r="C4748" t="s">
        <v>15914</v>
      </c>
      <c r="D4748">
        <v>1741533</v>
      </c>
      <c r="E4748" t="s">
        <v>15915</v>
      </c>
      <c r="F4748" t="s">
        <v>89</v>
      </c>
      <c r="G4748" t="s">
        <v>90</v>
      </c>
      <c r="H4748" t="s">
        <v>10</v>
      </c>
      <c r="I4748" t="s">
        <v>15916</v>
      </c>
      <c r="J4748" t="s">
        <v>15917</v>
      </c>
      <c r="K4748" t="s">
        <v>271</v>
      </c>
      <c r="L4748" t="s">
        <v>94</v>
      </c>
      <c r="M4748">
        <v>8735</v>
      </c>
      <c r="N4748">
        <v>1</v>
      </c>
      <c r="O4748" s="17">
        <v>45493</v>
      </c>
      <c r="P4748" t="s">
        <v>96</v>
      </c>
      <c r="Q4748" t="s">
        <v>24</v>
      </c>
      <c r="R4748" s="17">
        <v>45487</v>
      </c>
      <c r="S4748" s="27"/>
      <c r="T4748">
        <v>10.09416666666667</v>
      </c>
      <c r="U4748">
        <v>1.075833333333333</v>
      </c>
      <c r="V4748">
        <v>11.17</v>
      </c>
      <c r="W4748">
        <v>12</v>
      </c>
      <c r="X4748">
        <v>0.55833333333333335</v>
      </c>
      <c r="Y4748">
        <v>0</v>
      </c>
      <c r="Z4748">
        <v>0</v>
      </c>
      <c r="AA4748">
        <v>0</v>
      </c>
      <c r="AB4748">
        <v>0.35185499999999997</v>
      </c>
      <c r="AC4748" s="29">
        <v>11.376478333333329</v>
      </c>
      <c r="AD4748">
        <v>0</v>
      </c>
      <c r="AF4748">
        <v>134.04</v>
      </c>
      <c r="AG4748">
        <v>0</v>
      </c>
      <c r="AH4748">
        <v>6.7</v>
      </c>
      <c r="AI4748">
        <v>4.2222600000000003</v>
      </c>
      <c r="AJ4748">
        <v>136.51774</v>
      </c>
      <c r="AK4748" t="s">
        <v>32</v>
      </c>
      <c r="AN4748" s="29">
        <v>0</v>
      </c>
      <c r="AO4748" s="30">
        <f t="shared" si="148"/>
        <v>0</v>
      </c>
      <c r="AP4748" s="30">
        <f t="shared" si="149"/>
        <v>0</v>
      </c>
    </row>
    <row r="4749" spans="1:42" x14ac:dyDescent="0.25">
      <c r="A4749" t="s">
        <v>219</v>
      </c>
      <c r="B4749">
        <v>1858877</v>
      </c>
      <c r="C4749" t="s">
        <v>15918</v>
      </c>
      <c r="D4749">
        <v>1058922</v>
      </c>
      <c r="E4749" t="s">
        <v>15919</v>
      </c>
      <c r="F4749" t="s">
        <v>89</v>
      </c>
      <c r="G4749" t="s">
        <v>90</v>
      </c>
      <c r="H4749" t="s">
        <v>10</v>
      </c>
      <c r="I4749" t="s">
        <v>15920</v>
      </c>
      <c r="J4749" t="s">
        <v>15921</v>
      </c>
      <c r="K4749" t="s">
        <v>94</v>
      </c>
      <c r="L4749" t="s">
        <v>231</v>
      </c>
      <c r="M4749">
        <v>8063</v>
      </c>
      <c r="N4749">
        <v>75</v>
      </c>
      <c r="O4749" s="17">
        <v>45487</v>
      </c>
      <c r="P4749" t="s">
        <v>142</v>
      </c>
      <c r="Q4749" t="s">
        <v>24</v>
      </c>
      <c r="R4749" s="17">
        <v>45487</v>
      </c>
      <c r="S4749" s="27"/>
      <c r="T4749">
        <v>42.99</v>
      </c>
      <c r="U4749">
        <v>7.7450000000000001</v>
      </c>
      <c r="V4749">
        <v>50.734999999999999</v>
      </c>
      <c r="W4749">
        <v>2</v>
      </c>
      <c r="X4749">
        <v>2.5350000000000001</v>
      </c>
      <c r="Y4749">
        <v>0</v>
      </c>
      <c r="Z4749">
        <v>0</v>
      </c>
      <c r="AA4749">
        <v>0</v>
      </c>
      <c r="AB4749">
        <v>1.5981525000000001</v>
      </c>
      <c r="AC4749" s="29">
        <v>51.671847499999998</v>
      </c>
      <c r="AD4749">
        <v>0</v>
      </c>
      <c r="AF4749">
        <v>101.47</v>
      </c>
      <c r="AG4749">
        <v>0</v>
      </c>
      <c r="AH4749">
        <v>5.07</v>
      </c>
      <c r="AI4749">
        <v>3.1963050000000002</v>
      </c>
      <c r="AJ4749">
        <v>103.343695</v>
      </c>
      <c r="AK4749" t="s">
        <v>27</v>
      </c>
      <c r="AN4749" s="29">
        <v>0</v>
      </c>
      <c r="AO4749" s="30">
        <f t="shared" si="148"/>
        <v>0</v>
      </c>
      <c r="AP4749" s="30">
        <f t="shared" si="149"/>
        <v>0</v>
      </c>
    </row>
    <row r="4750" spans="1:42" x14ac:dyDescent="0.25">
      <c r="A4750" t="s">
        <v>219</v>
      </c>
      <c r="B4750">
        <v>1858860</v>
      </c>
      <c r="C4750" t="s">
        <v>15922</v>
      </c>
      <c r="D4750">
        <v>1058917</v>
      </c>
      <c r="E4750" t="s">
        <v>15923</v>
      </c>
      <c r="F4750" t="s">
        <v>89</v>
      </c>
      <c r="G4750" t="s">
        <v>90</v>
      </c>
      <c r="H4750" t="s">
        <v>10</v>
      </c>
      <c r="I4750" t="s">
        <v>15924</v>
      </c>
      <c r="J4750" t="s">
        <v>15925</v>
      </c>
      <c r="K4750" t="s">
        <v>115</v>
      </c>
      <c r="L4750" t="s">
        <v>266</v>
      </c>
      <c r="M4750">
        <v>2765</v>
      </c>
      <c r="N4750">
        <v>2</v>
      </c>
      <c r="O4750" s="17">
        <v>45512</v>
      </c>
      <c r="P4750" t="s">
        <v>1626</v>
      </c>
      <c r="Q4750" t="s">
        <v>24</v>
      </c>
      <c r="R4750" s="17">
        <v>45487</v>
      </c>
      <c r="S4750" s="27"/>
      <c r="T4750">
        <v>60.38</v>
      </c>
      <c r="U4750">
        <v>6.2866666666666662</v>
      </c>
      <c r="V4750">
        <v>66.666666666666671</v>
      </c>
      <c r="W4750">
        <v>3</v>
      </c>
      <c r="X4750">
        <v>3.333333333333333</v>
      </c>
      <c r="Y4750">
        <v>0</v>
      </c>
      <c r="Z4750">
        <v>0</v>
      </c>
      <c r="AA4750">
        <v>0</v>
      </c>
      <c r="AB4750">
        <v>2.1</v>
      </c>
      <c r="AC4750" s="29">
        <v>67.899999999999991</v>
      </c>
      <c r="AD4750">
        <v>0</v>
      </c>
      <c r="AF4750">
        <v>200</v>
      </c>
      <c r="AG4750">
        <v>0</v>
      </c>
      <c r="AH4750">
        <v>10</v>
      </c>
      <c r="AI4750">
        <v>6.3</v>
      </c>
      <c r="AJ4750">
        <v>203.7</v>
      </c>
      <c r="AK4750" t="s">
        <v>26</v>
      </c>
      <c r="AN4750" s="29">
        <v>23.6</v>
      </c>
      <c r="AO4750" s="30">
        <f t="shared" si="148"/>
        <v>6.7850000000000001</v>
      </c>
      <c r="AP4750" s="30">
        <f t="shared" si="149"/>
        <v>2.2616666666666667</v>
      </c>
    </row>
    <row r="4751" spans="1:42" x14ac:dyDescent="0.25">
      <c r="A4751" t="s">
        <v>219</v>
      </c>
      <c r="B4751">
        <v>1858860</v>
      </c>
      <c r="C4751" t="s">
        <v>15926</v>
      </c>
      <c r="D4751">
        <v>1058918</v>
      </c>
      <c r="E4751" t="s">
        <v>15923</v>
      </c>
      <c r="F4751" t="s">
        <v>89</v>
      </c>
      <c r="G4751" t="s">
        <v>90</v>
      </c>
      <c r="H4751" t="s">
        <v>10</v>
      </c>
      <c r="I4751" t="s">
        <v>15927</v>
      </c>
      <c r="J4751" t="s">
        <v>15928</v>
      </c>
      <c r="K4751" t="s">
        <v>115</v>
      </c>
      <c r="L4751" t="s">
        <v>266</v>
      </c>
      <c r="M4751">
        <v>2765</v>
      </c>
      <c r="N4751">
        <v>1</v>
      </c>
      <c r="O4751" s="17">
        <v>45512</v>
      </c>
      <c r="P4751" t="s">
        <v>1626</v>
      </c>
      <c r="Q4751" t="s">
        <v>24</v>
      </c>
      <c r="R4751" s="17">
        <v>45487</v>
      </c>
      <c r="S4751" s="27"/>
      <c r="T4751">
        <v>60.38</v>
      </c>
      <c r="U4751">
        <v>6.2866666666666662</v>
      </c>
      <c r="V4751">
        <v>66.666666666666671</v>
      </c>
      <c r="W4751">
        <v>3</v>
      </c>
      <c r="X4751">
        <v>3.333333333333333</v>
      </c>
      <c r="Y4751">
        <v>0</v>
      </c>
      <c r="Z4751">
        <v>0</v>
      </c>
      <c r="AA4751">
        <v>0</v>
      </c>
      <c r="AB4751">
        <v>2.1</v>
      </c>
      <c r="AC4751" s="29">
        <v>67.899999999999991</v>
      </c>
      <c r="AD4751">
        <v>0</v>
      </c>
      <c r="AF4751">
        <v>200</v>
      </c>
      <c r="AG4751">
        <v>0</v>
      </c>
      <c r="AH4751">
        <v>10</v>
      </c>
      <c r="AI4751">
        <v>6.3</v>
      </c>
      <c r="AJ4751">
        <v>203.7</v>
      </c>
      <c r="AK4751" t="s">
        <v>26</v>
      </c>
      <c r="AN4751" s="29">
        <v>23.6</v>
      </c>
      <c r="AO4751" s="30">
        <f t="shared" si="148"/>
        <v>6.7850000000000001</v>
      </c>
      <c r="AP4751" s="30">
        <f t="shared" si="149"/>
        <v>2.2616666666666667</v>
      </c>
    </row>
    <row r="4752" spans="1:42" x14ac:dyDescent="0.25">
      <c r="A4752" t="s">
        <v>219</v>
      </c>
      <c r="B4752">
        <v>1858860</v>
      </c>
      <c r="C4752" t="s">
        <v>15929</v>
      </c>
      <c r="D4752">
        <v>1741528</v>
      </c>
      <c r="E4752" t="s">
        <v>15923</v>
      </c>
      <c r="F4752" t="s">
        <v>89</v>
      </c>
      <c r="G4752" t="s">
        <v>90</v>
      </c>
      <c r="H4752" t="s">
        <v>10</v>
      </c>
      <c r="I4752" t="s">
        <v>15927</v>
      </c>
      <c r="J4752" t="s">
        <v>15928</v>
      </c>
      <c r="K4752" t="s">
        <v>266</v>
      </c>
      <c r="L4752" t="s">
        <v>115</v>
      </c>
      <c r="M4752">
        <v>2770</v>
      </c>
      <c r="N4752">
        <v>1</v>
      </c>
      <c r="O4752" s="17">
        <v>45515</v>
      </c>
      <c r="P4752" t="s">
        <v>124</v>
      </c>
      <c r="Q4752" t="s">
        <v>24</v>
      </c>
      <c r="R4752" s="17">
        <v>45487</v>
      </c>
      <c r="S4752" s="27"/>
      <c r="T4752">
        <v>60.669999999999987</v>
      </c>
      <c r="U4752">
        <v>5.9966666666666661</v>
      </c>
      <c r="V4752">
        <v>66.666666666666671</v>
      </c>
      <c r="W4752">
        <v>3</v>
      </c>
      <c r="X4752">
        <v>3.333333333333333</v>
      </c>
      <c r="Y4752">
        <v>0</v>
      </c>
      <c r="Z4752">
        <v>0</v>
      </c>
      <c r="AA4752">
        <v>0</v>
      </c>
      <c r="AB4752">
        <v>2.1</v>
      </c>
      <c r="AC4752" s="29">
        <v>67.899999999999991</v>
      </c>
      <c r="AD4752">
        <v>0</v>
      </c>
      <c r="AF4752">
        <v>200</v>
      </c>
      <c r="AG4752">
        <v>0</v>
      </c>
      <c r="AH4752">
        <v>10</v>
      </c>
      <c r="AI4752">
        <v>6.3</v>
      </c>
      <c r="AJ4752">
        <v>203.7</v>
      </c>
      <c r="AK4752" t="s">
        <v>26</v>
      </c>
      <c r="AN4752" s="29">
        <v>23.6</v>
      </c>
      <c r="AO4752" s="30">
        <f t="shared" si="148"/>
        <v>6.7850000000000001</v>
      </c>
      <c r="AP4752" s="30">
        <f t="shared" si="149"/>
        <v>2.2616666666666667</v>
      </c>
    </row>
    <row r="4753" spans="1:42" x14ac:dyDescent="0.25">
      <c r="A4753" t="s">
        <v>219</v>
      </c>
      <c r="B4753">
        <v>1858860</v>
      </c>
      <c r="C4753" t="s">
        <v>15930</v>
      </c>
      <c r="D4753">
        <v>1741529</v>
      </c>
      <c r="E4753" t="s">
        <v>15923</v>
      </c>
      <c r="F4753" t="s">
        <v>89</v>
      </c>
      <c r="G4753" t="s">
        <v>90</v>
      </c>
      <c r="H4753" t="s">
        <v>10</v>
      </c>
      <c r="I4753" t="s">
        <v>15924</v>
      </c>
      <c r="J4753" t="s">
        <v>15925</v>
      </c>
      <c r="K4753" t="s">
        <v>266</v>
      </c>
      <c r="L4753" t="s">
        <v>115</v>
      </c>
      <c r="M4753">
        <v>2770</v>
      </c>
      <c r="N4753">
        <v>2</v>
      </c>
      <c r="O4753" s="17">
        <v>45515</v>
      </c>
      <c r="P4753" t="s">
        <v>124</v>
      </c>
      <c r="Q4753" t="s">
        <v>24</v>
      </c>
      <c r="R4753" s="17">
        <v>45487</v>
      </c>
      <c r="S4753" s="27"/>
      <c r="T4753">
        <v>60.669999999999987</v>
      </c>
      <c r="U4753">
        <v>5.9966666666666661</v>
      </c>
      <c r="V4753">
        <v>66.666666666666671</v>
      </c>
      <c r="W4753">
        <v>3</v>
      </c>
      <c r="X4753">
        <v>3.333333333333333</v>
      </c>
      <c r="Y4753">
        <v>0</v>
      </c>
      <c r="Z4753">
        <v>0</v>
      </c>
      <c r="AA4753">
        <v>0</v>
      </c>
      <c r="AB4753">
        <v>2.1</v>
      </c>
      <c r="AC4753" s="29">
        <v>67.899999999999991</v>
      </c>
      <c r="AD4753">
        <v>0</v>
      </c>
      <c r="AF4753">
        <v>200</v>
      </c>
      <c r="AG4753">
        <v>0</v>
      </c>
      <c r="AH4753">
        <v>10</v>
      </c>
      <c r="AI4753">
        <v>6.3</v>
      </c>
      <c r="AJ4753">
        <v>203.7</v>
      </c>
      <c r="AK4753" t="s">
        <v>26</v>
      </c>
      <c r="AN4753" s="29">
        <v>23.6</v>
      </c>
      <c r="AO4753" s="30">
        <f t="shared" si="148"/>
        <v>6.7850000000000001</v>
      </c>
      <c r="AP4753" s="30">
        <f t="shared" si="149"/>
        <v>2.2616666666666667</v>
      </c>
    </row>
    <row r="4754" spans="1:42" x14ac:dyDescent="0.25">
      <c r="A4754" t="s">
        <v>219</v>
      </c>
      <c r="B4754">
        <v>1858789</v>
      </c>
      <c r="C4754" t="s">
        <v>15931</v>
      </c>
      <c r="D4754">
        <v>1741508</v>
      </c>
      <c r="E4754" t="s">
        <v>15932</v>
      </c>
      <c r="F4754" t="s">
        <v>89</v>
      </c>
      <c r="G4754" t="s">
        <v>90</v>
      </c>
      <c r="H4754" t="s">
        <v>10</v>
      </c>
      <c r="I4754" t="s">
        <v>15933</v>
      </c>
      <c r="J4754" t="s">
        <v>15934</v>
      </c>
      <c r="K4754" t="s">
        <v>271</v>
      </c>
      <c r="L4754" t="s">
        <v>224</v>
      </c>
      <c r="M4754">
        <v>82364</v>
      </c>
      <c r="N4754">
        <v>29</v>
      </c>
      <c r="O4754" s="17">
        <v>45488</v>
      </c>
      <c r="P4754" t="s">
        <v>151</v>
      </c>
      <c r="Q4754" t="s">
        <v>24</v>
      </c>
      <c r="R4754" s="17">
        <v>45487</v>
      </c>
      <c r="S4754" s="27"/>
      <c r="T4754">
        <v>50.836666666666673</v>
      </c>
      <c r="U4754">
        <v>6.126666666666666</v>
      </c>
      <c r="V4754">
        <v>56.963333333333331</v>
      </c>
      <c r="W4754">
        <v>3</v>
      </c>
      <c r="X4754">
        <v>2.8466666666666658</v>
      </c>
      <c r="Y4754">
        <v>0</v>
      </c>
      <c r="Z4754">
        <v>0</v>
      </c>
      <c r="AA4754">
        <v>0</v>
      </c>
      <c r="AB4754">
        <v>1.7943450000000001</v>
      </c>
      <c r="AC4754" s="29">
        <v>58.015654999999988</v>
      </c>
      <c r="AD4754">
        <v>0</v>
      </c>
      <c r="AF4754">
        <v>170.89</v>
      </c>
      <c r="AG4754">
        <v>0</v>
      </c>
      <c r="AH4754">
        <v>8.5399999999999991</v>
      </c>
      <c r="AI4754">
        <v>5.3830349999999996</v>
      </c>
      <c r="AJ4754">
        <v>174.046965</v>
      </c>
      <c r="AK4754" t="s">
        <v>26</v>
      </c>
      <c r="AN4754" s="29">
        <v>0</v>
      </c>
      <c r="AO4754" s="30">
        <f t="shared" si="148"/>
        <v>0</v>
      </c>
      <c r="AP4754" s="30">
        <f t="shared" si="149"/>
        <v>0</v>
      </c>
    </row>
    <row r="4755" spans="1:42" x14ac:dyDescent="0.25">
      <c r="A4755" t="s">
        <v>219</v>
      </c>
      <c r="B4755">
        <v>1858784</v>
      </c>
      <c r="C4755" t="s">
        <v>15935</v>
      </c>
      <c r="D4755">
        <v>1741506</v>
      </c>
      <c r="E4755" t="s">
        <v>15936</v>
      </c>
      <c r="F4755" t="s">
        <v>89</v>
      </c>
      <c r="G4755" t="s">
        <v>90</v>
      </c>
      <c r="H4755" t="s">
        <v>10</v>
      </c>
      <c r="I4755" t="s">
        <v>15937</v>
      </c>
      <c r="J4755" t="s">
        <v>15938</v>
      </c>
      <c r="K4755" t="s">
        <v>359</v>
      </c>
      <c r="L4755" t="s">
        <v>224</v>
      </c>
      <c r="M4755">
        <v>8715</v>
      </c>
      <c r="N4755">
        <v>16</v>
      </c>
      <c r="O4755" s="17">
        <v>45489</v>
      </c>
      <c r="P4755" t="s">
        <v>1107</v>
      </c>
      <c r="Q4755" t="s">
        <v>24</v>
      </c>
      <c r="R4755" s="17">
        <v>45487</v>
      </c>
      <c r="S4755" s="27"/>
      <c r="T4755">
        <v>67.88666666666667</v>
      </c>
      <c r="U4755">
        <v>5.4366666666666674</v>
      </c>
      <c r="V4755">
        <v>73.323333333333338</v>
      </c>
      <c r="W4755">
        <v>3</v>
      </c>
      <c r="X4755">
        <v>3.666666666666667</v>
      </c>
      <c r="Y4755">
        <v>0</v>
      </c>
      <c r="Z4755">
        <v>0</v>
      </c>
      <c r="AA4755">
        <v>0</v>
      </c>
      <c r="AB4755">
        <v>2.309685</v>
      </c>
      <c r="AC4755" s="29">
        <v>74.680314999999993</v>
      </c>
      <c r="AD4755">
        <v>0</v>
      </c>
      <c r="AF4755">
        <v>219.97</v>
      </c>
      <c r="AG4755">
        <v>0</v>
      </c>
      <c r="AH4755">
        <v>11</v>
      </c>
      <c r="AI4755">
        <v>6.929055</v>
      </c>
      <c r="AJ4755">
        <v>224.04094499999999</v>
      </c>
      <c r="AK4755" t="s">
        <v>26</v>
      </c>
      <c r="AN4755" s="29">
        <v>5.9</v>
      </c>
      <c r="AO4755" s="30">
        <f t="shared" si="148"/>
        <v>1.69625</v>
      </c>
      <c r="AP4755" s="30">
        <f t="shared" si="149"/>
        <v>0.56541666666666668</v>
      </c>
    </row>
    <row r="4756" spans="1:42" x14ac:dyDescent="0.25">
      <c r="A4756" t="s">
        <v>219</v>
      </c>
      <c r="B4756">
        <v>1858770</v>
      </c>
      <c r="C4756" t="s">
        <v>15939</v>
      </c>
      <c r="D4756">
        <v>1741501</v>
      </c>
      <c r="E4756" t="s">
        <v>15940</v>
      </c>
      <c r="F4756" t="s">
        <v>89</v>
      </c>
      <c r="G4756" t="s">
        <v>90</v>
      </c>
      <c r="H4756" t="s">
        <v>10</v>
      </c>
      <c r="I4756" t="s">
        <v>15941</v>
      </c>
      <c r="J4756" t="s">
        <v>15942</v>
      </c>
      <c r="K4756" t="s">
        <v>4219</v>
      </c>
      <c r="L4756" t="s">
        <v>224</v>
      </c>
      <c r="M4756">
        <v>810</v>
      </c>
      <c r="N4756">
        <v>28</v>
      </c>
      <c r="O4756" s="17">
        <v>45494</v>
      </c>
      <c r="P4756" t="s">
        <v>5675</v>
      </c>
      <c r="Q4756" t="s">
        <v>24</v>
      </c>
      <c r="R4756" s="17">
        <v>45487</v>
      </c>
      <c r="S4756" s="27"/>
      <c r="T4756">
        <v>76.42</v>
      </c>
      <c r="U4756">
        <v>6.9833333333333334</v>
      </c>
      <c r="V4756">
        <v>83.403333333333336</v>
      </c>
      <c r="W4756">
        <v>3</v>
      </c>
      <c r="X4756">
        <v>4.17</v>
      </c>
      <c r="Y4756">
        <v>0</v>
      </c>
      <c r="Z4756">
        <v>0</v>
      </c>
      <c r="AA4756">
        <v>0</v>
      </c>
      <c r="AB4756">
        <v>2.627205</v>
      </c>
      <c r="AC4756" s="29">
        <v>84.946128333333334</v>
      </c>
      <c r="AD4756">
        <v>0</v>
      </c>
      <c r="AF4756">
        <v>250.21</v>
      </c>
      <c r="AG4756">
        <v>0</v>
      </c>
      <c r="AH4756">
        <v>12.51</v>
      </c>
      <c r="AI4756">
        <v>7.881615</v>
      </c>
      <c r="AJ4756">
        <v>254.83838499999999</v>
      </c>
      <c r="AK4756" t="s">
        <v>26</v>
      </c>
      <c r="AN4756" s="29">
        <v>0</v>
      </c>
      <c r="AO4756" s="30">
        <f t="shared" si="148"/>
        <v>0</v>
      </c>
      <c r="AP4756" s="30">
        <f t="shared" si="149"/>
        <v>0</v>
      </c>
    </row>
    <row r="4757" spans="1:42" x14ac:dyDescent="0.25">
      <c r="A4757" t="s">
        <v>219</v>
      </c>
      <c r="B4757">
        <v>1858770</v>
      </c>
      <c r="C4757" t="s">
        <v>15943</v>
      </c>
      <c r="D4757">
        <v>1741500</v>
      </c>
      <c r="E4757" t="s">
        <v>15940</v>
      </c>
      <c r="F4757" t="s">
        <v>89</v>
      </c>
      <c r="G4757" t="s">
        <v>90</v>
      </c>
      <c r="H4757" t="s">
        <v>10</v>
      </c>
      <c r="I4757" t="s">
        <v>15944</v>
      </c>
      <c r="J4757" t="s">
        <v>15945</v>
      </c>
      <c r="K4757" t="s">
        <v>4219</v>
      </c>
      <c r="L4757" t="s">
        <v>224</v>
      </c>
      <c r="M4757">
        <v>810</v>
      </c>
      <c r="N4757">
        <v>29</v>
      </c>
      <c r="O4757" s="17">
        <v>45494</v>
      </c>
      <c r="P4757" t="s">
        <v>5675</v>
      </c>
      <c r="Q4757" t="s">
        <v>24</v>
      </c>
      <c r="R4757" s="17">
        <v>45487</v>
      </c>
      <c r="S4757" s="27"/>
      <c r="T4757">
        <v>76.42</v>
      </c>
      <c r="U4757">
        <v>6.9833333333333334</v>
      </c>
      <c r="V4757">
        <v>83.403333333333336</v>
      </c>
      <c r="W4757">
        <v>3</v>
      </c>
      <c r="X4757">
        <v>4.17</v>
      </c>
      <c r="Y4757">
        <v>0</v>
      </c>
      <c r="Z4757">
        <v>0</v>
      </c>
      <c r="AA4757">
        <v>0</v>
      </c>
      <c r="AB4757">
        <v>2.627205</v>
      </c>
      <c r="AC4757" s="29">
        <v>84.946128333333334</v>
      </c>
      <c r="AD4757">
        <v>0</v>
      </c>
      <c r="AF4757">
        <v>250.21</v>
      </c>
      <c r="AG4757">
        <v>0</v>
      </c>
      <c r="AH4757">
        <v>12.51</v>
      </c>
      <c r="AI4757">
        <v>7.881615</v>
      </c>
      <c r="AJ4757">
        <v>254.83838499999999</v>
      </c>
      <c r="AK4757" t="s">
        <v>26</v>
      </c>
      <c r="AN4757" s="29">
        <v>0</v>
      </c>
      <c r="AO4757" s="30">
        <f t="shared" si="148"/>
        <v>0</v>
      </c>
      <c r="AP4757" s="30">
        <f t="shared" si="149"/>
        <v>0</v>
      </c>
    </row>
    <row r="4758" spans="1:42" x14ac:dyDescent="0.25">
      <c r="A4758" t="s">
        <v>219</v>
      </c>
      <c r="B4758">
        <v>1858760</v>
      </c>
      <c r="C4758" t="s">
        <v>15946</v>
      </c>
      <c r="D4758">
        <v>1058889</v>
      </c>
      <c r="E4758" t="s">
        <v>15947</v>
      </c>
      <c r="F4758" t="s">
        <v>89</v>
      </c>
      <c r="G4758" t="s">
        <v>90</v>
      </c>
      <c r="H4758" t="s">
        <v>14</v>
      </c>
      <c r="I4758" t="s">
        <v>15948</v>
      </c>
      <c r="J4758" t="s">
        <v>15949</v>
      </c>
      <c r="K4758" t="s">
        <v>470</v>
      </c>
      <c r="L4758" t="s">
        <v>231</v>
      </c>
      <c r="M4758">
        <v>8275</v>
      </c>
      <c r="N4758">
        <v>15</v>
      </c>
      <c r="O4758" s="17">
        <v>45487</v>
      </c>
      <c r="P4758" t="s">
        <v>152</v>
      </c>
      <c r="Q4758" t="s">
        <v>24</v>
      </c>
      <c r="R4758" s="17">
        <v>45487</v>
      </c>
      <c r="S4758" s="27"/>
      <c r="T4758">
        <v>25.006666666666661</v>
      </c>
      <c r="U4758">
        <v>2.7633333333333332</v>
      </c>
      <c r="V4758">
        <v>27.77</v>
      </c>
      <c r="W4758">
        <v>3</v>
      </c>
      <c r="X4758">
        <v>1.39</v>
      </c>
      <c r="Y4758">
        <v>0</v>
      </c>
      <c r="Z4758">
        <v>0</v>
      </c>
      <c r="AA4758">
        <v>0</v>
      </c>
      <c r="AB4758">
        <v>0.87475499999999995</v>
      </c>
      <c r="AC4758" s="29">
        <v>28.285245</v>
      </c>
      <c r="AD4758">
        <v>0</v>
      </c>
      <c r="AF4758">
        <v>83.31</v>
      </c>
      <c r="AG4758">
        <v>0</v>
      </c>
      <c r="AH4758">
        <v>4.17</v>
      </c>
      <c r="AI4758">
        <v>2.6242649999999998</v>
      </c>
      <c r="AJ4758">
        <v>84.85573500000001</v>
      </c>
      <c r="AK4758" t="s">
        <v>26</v>
      </c>
      <c r="AN4758" s="29">
        <v>0</v>
      </c>
      <c r="AO4758" s="30">
        <f t="shared" si="148"/>
        <v>0</v>
      </c>
      <c r="AP4758" s="30">
        <f t="shared" si="149"/>
        <v>0</v>
      </c>
    </row>
    <row r="4759" spans="1:42" x14ac:dyDescent="0.25">
      <c r="A4759" t="s">
        <v>219</v>
      </c>
      <c r="B4759">
        <v>1858734</v>
      </c>
      <c r="C4759" t="s">
        <v>15950</v>
      </c>
      <c r="D4759">
        <v>155808</v>
      </c>
      <c r="E4759" t="s">
        <v>15951</v>
      </c>
      <c r="F4759" t="s">
        <v>89</v>
      </c>
      <c r="G4759" t="s">
        <v>90</v>
      </c>
      <c r="H4759" t="s">
        <v>10</v>
      </c>
      <c r="I4759" t="s">
        <v>15952</v>
      </c>
      <c r="J4759" t="s">
        <v>15953</v>
      </c>
      <c r="K4759" t="s">
        <v>91</v>
      </c>
      <c r="L4759" t="s">
        <v>231</v>
      </c>
      <c r="M4759">
        <v>2287</v>
      </c>
      <c r="N4759">
        <v>4</v>
      </c>
      <c r="O4759" s="17">
        <v>45501</v>
      </c>
      <c r="P4759" t="s">
        <v>114</v>
      </c>
      <c r="Q4759" t="s">
        <v>24</v>
      </c>
      <c r="R4759" s="17">
        <v>45487</v>
      </c>
      <c r="S4759" s="27"/>
      <c r="T4759">
        <v>50.236666666666672</v>
      </c>
      <c r="U4759">
        <v>3.253333333333333</v>
      </c>
      <c r="V4759">
        <v>53.49</v>
      </c>
      <c r="W4759">
        <v>3</v>
      </c>
      <c r="X4759">
        <v>2.6733333333333329</v>
      </c>
      <c r="Y4759">
        <v>0</v>
      </c>
      <c r="Z4759">
        <v>0</v>
      </c>
      <c r="AA4759">
        <v>0</v>
      </c>
      <c r="AB4759">
        <v>1.6849350000000001</v>
      </c>
      <c r="AC4759" s="29">
        <v>54.478398333333338</v>
      </c>
      <c r="AD4759">
        <v>0</v>
      </c>
      <c r="AF4759">
        <v>160.47</v>
      </c>
      <c r="AG4759">
        <v>0</v>
      </c>
      <c r="AH4759">
        <v>8.02</v>
      </c>
      <c r="AI4759">
        <v>5.054805</v>
      </c>
      <c r="AJ4759">
        <v>163.43519499999999</v>
      </c>
      <c r="AK4759" t="s">
        <v>26</v>
      </c>
      <c r="AN4759" s="29">
        <v>0</v>
      </c>
      <c r="AO4759" s="30">
        <f t="shared" si="148"/>
        <v>0</v>
      </c>
      <c r="AP4759" s="30">
        <f t="shared" si="149"/>
        <v>0</v>
      </c>
    </row>
    <row r="4760" spans="1:42" x14ac:dyDescent="0.25">
      <c r="A4760" t="s">
        <v>219</v>
      </c>
      <c r="B4760">
        <v>1858734</v>
      </c>
      <c r="C4760" t="s">
        <v>15954</v>
      </c>
      <c r="D4760">
        <v>155807</v>
      </c>
      <c r="E4760" t="s">
        <v>15951</v>
      </c>
      <c r="F4760" t="s">
        <v>89</v>
      </c>
      <c r="G4760" t="s">
        <v>90</v>
      </c>
      <c r="H4760" t="s">
        <v>10</v>
      </c>
      <c r="I4760" t="s">
        <v>15955</v>
      </c>
      <c r="J4760" t="s">
        <v>15956</v>
      </c>
      <c r="K4760" t="s">
        <v>91</v>
      </c>
      <c r="L4760" t="s">
        <v>231</v>
      </c>
      <c r="M4760">
        <v>2287</v>
      </c>
      <c r="N4760">
        <v>3</v>
      </c>
      <c r="O4760" s="17">
        <v>45501</v>
      </c>
      <c r="P4760" t="s">
        <v>114</v>
      </c>
      <c r="Q4760" t="s">
        <v>24</v>
      </c>
      <c r="R4760" s="17">
        <v>45487</v>
      </c>
      <c r="S4760" s="27"/>
      <c r="T4760">
        <v>50.236666666666672</v>
      </c>
      <c r="U4760">
        <v>3.253333333333333</v>
      </c>
      <c r="V4760">
        <v>53.49</v>
      </c>
      <c r="W4760">
        <v>3</v>
      </c>
      <c r="X4760">
        <v>2.6733333333333329</v>
      </c>
      <c r="Y4760">
        <v>0</v>
      </c>
      <c r="Z4760">
        <v>0</v>
      </c>
      <c r="AA4760">
        <v>0</v>
      </c>
      <c r="AB4760">
        <v>1.6849350000000001</v>
      </c>
      <c r="AC4760" s="29">
        <v>54.478398333333338</v>
      </c>
      <c r="AD4760">
        <v>0</v>
      </c>
      <c r="AF4760">
        <v>160.47</v>
      </c>
      <c r="AG4760">
        <v>0</v>
      </c>
      <c r="AH4760">
        <v>8.02</v>
      </c>
      <c r="AI4760">
        <v>5.054805</v>
      </c>
      <c r="AJ4760">
        <v>163.43519499999999</v>
      </c>
      <c r="AK4760" t="s">
        <v>26</v>
      </c>
      <c r="AN4760" s="29">
        <v>0</v>
      </c>
      <c r="AO4760" s="30">
        <f t="shared" si="148"/>
        <v>0</v>
      </c>
      <c r="AP4760" s="30">
        <f t="shared" si="149"/>
        <v>0</v>
      </c>
    </row>
    <row r="4761" spans="1:42" x14ac:dyDescent="0.25">
      <c r="A4761" t="s">
        <v>219</v>
      </c>
      <c r="B4761">
        <v>1858712</v>
      </c>
      <c r="C4761" t="s">
        <v>15957</v>
      </c>
      <c r="D4761">
        <v>1741484</v>
      </c>
      <c r="E4761" t="s">
        <v>15958</v>
      </c>
      <c r="F4761" t="s">
        <v>89</v>
      </c>
      <c r="G4761" t="s">
        <v>90</v>
      </c>
      <c r="H4761" t="s">
        <v>10</v>
      </c>
      <c r="I4761" t="s">
        <v>15955</v>
      </c>
      <c r="J4761" t="s">
        <v>15956</v>
      </c>
      <c r="K4761" t="s">
        <v>231</v>
      </c>
      <c r="L4761" t="s">
        <v>230</v>
      </c>
      <c r="M4761">
        <v>2655</v>
      </c>
      <c r="N4761">
        <v>5</v>
      </c>
      <c r="O4761" s="17">
        <v>45497</v>
      </c>
      <c r="P4761" t="s">
        <v>109</v>
      </c>
      <c r="Q4761" t="s">
        <v>24</v>
      </c>
      <c r="R4761" s="17">
        <v>45487</v>
      </c>
      <c r="S4761" s="27"/>
      <c r="T4761">
        <v>51.44</v>
      </c>
      <c r="U4761">
        <v>3.9233333333333329</v>
      </c>
      <c r="V4761">
        <v>55.363333333333337</v>
      </c>
      <c r="W4761">
        <v>3</v>
      </c>
      <c r="X4761">
        <v>2.7666666666666671</v>
      </c>
      <c r="Y4761">
        <v>0</v>
      </c>
      <c r="Z4761">
        <v>0</v>
      </c>
      <c r="AA4761">
        <v>0</v>
      </c>
      <c r="AB4761">
        <v>1.7439450000000001</v>
      </c>
      <c r="AC4761" s="29">
        <v>56.386055000000013</v>
      </c>
      <c r="AD4761">
        <v>0</v>
      </c>
      <c r="AF4761">
        <v>166.09</v>
      </c>
      <c r="AG4761">
        <v>0</v>
      </c>
      <c r="AH4761">
        <v>8.3000000000000007</v>
      </c>
      <c r="AI4761">
        <v>5.2318350000000002</v>
      </c>
      <c r="AJ4761">
        <v>169.158165</v>
      </c>
      <c r="AK4761" t="s">
        <v>26</v>
      </c>
      <c r="AN4761" s="29">
        <v>0</v>
      </c>
      <c r="AO4761" s="30">
        <f t="shared" si="148"/>
        <v>0</v>
      </c>
      <c r="AP4761" s="30">
        <f t="shared" si="149"/>
        <v>0</v>
      </c>
    </row>
    <row r="4762" spans="1:42" x14ac:dyDescent="0.25">
      <c r="A4762" t="s">
        <v>219</v>
      </c>
      <c r="B4762">
        <v>1858712</v>
      </c>
      <c r="C4762" t="s">
        <v>15959</v>
      </c>
      <c r="D4762">
        <v>1741485</v>
      </c>
      <c r="E4762" t="s">
        <v>15958</v>
      </c>
      <c r="F4762" t="s">
        <v>89</v>
      </c>
      <c r="G4762" t="s">
        <v>90</v>
      </c>
      <c r="H4762" t="s">
        <v>10</v>
      </c>
      <c r="I4762" t="s">
        <v>15952</v>
      </c>
      <c r="J4762" t="s">
        <v>15953</v>
      </c>
      <c r="K4762" t="s">
        <v>231</v>
      </c>
      <c r="L4762" t="s">
        <v>230</v>
      </c>
      <c r="M4762">
        <v>2655</v>
      </c>
      <c r="N4762">
        <v>6</v>
      </c>
      <c r="O4762" s="17">
        <v>45497</v>
      </c>
      <c r="P4762" t="s">
        <v>109</v>
      </c>
      <c r="Q4762" t="s">
        <v>24</v>
      </c>
      <c r="R4762" s="17">
        <v>45487</v>
      </c>
      <c r="S4762" s="27"/>
      <c r="T4762">
        <v>51.44</v>
      </c>
      <c r="U4762">
        <v>3.9233333333333329</v>
      </c>
      <c r="V4762">
        <v>55.363333333333337</v>
      </c>
      <c r="W4762">
        <v>3</v>
      </c>
      <c r="X4762">
        <v>2.7666666666666671</v>
      </c>
      <c r="Y4762">
        <v>0</v>
      </c>
      <c r="Z4762">
        <v>0</v>
      </c>
      <c r="AA4762">
        <v>0</v>
      </c>
      <c r="AB4762">
        <v>1.7439450000000001</v>
      </c>
      <c r="AC4762" s="29">
        <v>56.386055000000013</v>
      </c>
      <c r="AD4762">
        <v>0</v>
      </c>
      <c r="AF4762">
        <v>166.09</v>
      </c>
      <c r="AG4762">
        <v>0</v>
      </c>
      <c r="AH4762">
        <v>8.3000000000000007</v>
      </c>
      <c r="AI4762">
        <v>5.2318350000000002</v>
      </c>
      <c r="AJ4762">
        <v>169.158165</v>
      </c>
      <c r="AK4762" t="s">
        <v>26</v>
      </c>
      <c r="AN4762" s="29">
        <v>0</v>
      </c>
      <c r="AO4762" s="30">
        <f t="shared" si="148"/>
        <v>0</v>
      </c>
      <c r="AP4762" s="30">
        <f t="shared" si="149"/>
        <v>0</v>
      </c>
    </row>
    <row r="4763" spans="1:42" x14ac:dyDescent="0.25">
      <c r="A4763" t="s">
        <v>219</v>
      </c>
      <c r="B4763">
        <v>1858670</v>
      </c>
      <c r="C4763" t="s">
        <v>15960</v>
      </c>
      <c r="D4763">
        <v>1741483</v>
      </c>
      <c r="E4763" t="s">
        <v>15961</v>
      </c>
      <c r="F4763" t="s">
        <v>89</v>
      </c>
      <c r="G4763" t="s">
        <v>90</v>
      </c>
      <c r="H4763" t="s">
        <v>14</v>
      </c>
      <c r="I4763" t="s">
        <v>15962</v>
      </c>
      <c r="J4763" t="s">
        <v>15963</v>
      </c>
      <c r="K4763" t="s">
        <v>271</v>
      </c>
      <c r="L4763" t="s">
        <v>92</v>
      </c>
      <c r="M4763">
        <v>2435</v>
      </c>
      <c r="N4763">
        <v>20</v>
      </c>
      <c r="O4763" s="17">
        <v>45488</v>
      </c>
      <c r="P4763" t="s">
        <v>109</v>
      </c>
      <c r="Q4763" t="s">
        <v>24</v>
      </c>
      <c r="R4763" s="17">
        <v>45487</v>
      </c>
      <c r="S4763" s="27"/>
      <c r="T4763">
        <v>73.22</v>
      </c>
      <c r="U4763">
        <v>4.87</v>
      </c>
      <c r="V4763">
        <v>78.09</v>
      </c>
      <c r="W4763">
        <v>3</v>
      </c>
      <c r="X4763">
        <v>3.9033333333333342</v>
      </c>
      <c r="Y4763">
        <v>0</v>
      </c>
      <c r="Z4763">
        <v>0</v>
      </c>
      <c r="AA4763">
        <v>0</v>
      </c>
      <c r="AB4763">
        <v>2.459835</v>
      </c>
      <c r="AC4763" s="29">
        <v>79.533498333333341</v>
      </c>
      <c r="AD4763">
        <v>0</v>
      </c>
      <c r="AF4763">
        <v>234.27</v>
      </c>
      <c r="AG4763">
        <v>0</v>
      </c>
      <c r="AH4763">
        <v>11.71</v>
      </c>
      <c r="AI4763">
        <v>7.379505</v>
      </c>
      <c r="AJ4763">
        <v>238.600495</v>
      </c>
      <c r="AK4763" t="s">
        <v>26</v>
      </c>
      <c r="AN4763" s="29">
        <v>0</v>
      </c>
      <c r="AO4763" s="30">
        <f t="shared" si="148"/>
        <v>0</v>
      </c>
      <c r="AP4763" s="30">
        <f t="shared" si="149"/>
        <v>0</v>
      </c>
    </row>
    <row r="4764" spans="1:42" x14ac:dyDescent="0.25">
      <c r="A4764" t="s">
        <v>219</v>
      </c>
      <c r="B4764">
        <v>1858645</v>
      </c>
      <c r="C4764" t="s">
        <v>15964</v>
      </c>
      <c r="D4764">
        <v>1741468</v>
      </c>
      <c r="E4764" t="s">
        <v>15965</v>
      </c>
      <c r="F4764" t="s">
        <v>89</v>
      </c>
      <c r="G4764" t="s">
        <v>90</v>
      </c>
      <c r="H4764" t="s">
        <v>10</v>
      </c>
      <c r="I4764" t="s">
        <v>15966</v>
      </c>
      <c r="J4764" t="s">
        <v>15967</v>
      </c>
      <c r="K4764" t="s">
        <v>2635</v>
      </c>
      <c r="L4764" t="s">
        <v>224</v>
      </c>
      <c r="M4764">
        <v>2791</v>
      </c>
      <c r="N4764">
        <v>14</v>
      </c>
      <c r="O4764" s="17">
        <v>45501</v>
      </c>
      <c r="P4764" t="s">
        <v>160</v>
      </c>
      <c r="Q4764" t="s">
        <v>24</v>
      </c>
      <c r="R4764" s="17">
        <v>45487</v>
      </c>
      <c r="S4764" s="27"/>
      <c r="T4764">
        <v>64.356666666666669</v>
      </c>
      <c r="U4764">
        <v>9.9366666666666656</v>
      </c>
      <c r="V4764">
        <v>74.293333333333337</v>
      </c>
      <c r="W4764">
        <v>3</v>
      </c>
      <c r="X4764">
        <v>3.7133333333333329</v>
      </c>
      <c r="Y4764">
        <v>0</v>
      </c>
      <c r="Z4764">
        <v>0</v>
      </c>
      <c r="AA4764">
        <v>0</v>
      </c>
      <c r="AB4764">
        <v>2.3402400000000001</v>
      </c>
      <c r="AC4764" s="29">
        <v>75.666426666666666</v>
      </c>
      <c r="AD4764">
        <v>0</v>
      </c>
      <c r="AF4764">
        <v>222.88</v>
      </c>
      <c r="AG4764">
        <v>0</v>
      </c>
      <c r="AH4764">
        <v>11.14</v>
      </c>
      <c r="AI4764">
        <v>7.0207199999999998</v>
      </c>
      <c r="AJ4764">
        <v>226.99928</v>
      </c>
      <c r="AK4764" t="s">
        <v>26</v>
      </c>
      <c r="AN4764" s="29">
        <v>0</v>
      </c>
      <c r="AO4764" s="30">
        <f t="shared" si="148"/>
        <v>0</v>
      </c>
      <c r="AP4764" s="30">
        <f t="shared" si="149"/>
        <v>0</v>
      </c>
    </row>
    <row r="4765" spans="1:42" x14ac:dyDescent="0.25">
      <c r="A4765" t="s">
        <v>219</v>
      </c>
      <c r="B4765">
        <v>1858645</v>
      </c>
      <c r="C4765" t="s">
        <v>15968</v>
      </c>
      <c r="D4765">
        <v>1741469</v>
      </c>
      <c r="E4765" t="s">
        <v>15965</v>
      </c>
      <c r="F4765" t="s">
        <v>89</v>
      </c>
      <c r="G4765" t="s">
        <v>90</v>
      </c>
      <c r="H4765" t="s">
        <v>10</v>
      </c>
      <c r="I4765" t="s">
        <v>15969</v>
      </c>
      <c r="J4765" t="s">
        <v>15970</v>
      </c>
      <c r="K4765" t="s">
        <v>2635</v>
      </c>
      <c r="L4765" t="s">
        <v>224</v>
      </c>
      <c r="M4765">
        <v>2791</v>
      </c>
      <c r="N4765">
        <v>13</v>
      </c>
      <c r="O4765" s="17">
        <v>45501</v>
      </c>
      <c r="P4765" t="s">
        <v>160</v>
      </c>
      <c r="Q4765" t="s">
        <v>24</v>
      </c>
      <c r="R4765" s="17">
        <v>45487</v>
      </c>
      <c r="S4765" s="27"/>
      <c r="T4765">
        <v>64.356666666666669</v>
      </c>
      <c r="U4765">
        <v>9.9366666666666656</v>
      </c>
      <c r="V4765">
        <v>74.293333333333337</v>
      </c>
      <c r="W4765">
        <v>3</v>
      </c>
      <c r="X4765">
        <v>3.7133333333333329</v>
      </c>
      <c r="Y4765">
        <v>0</v>
      </c>
      <c r="Z4765">
        <v>0</v>
      </c>
      <c r="AA4765">
        <v>0</v>
      </c>
      <c r="AB4765">
        <v>2.3402400000000001</v>
      </c>
      <c r="AC4765" s="29">
        <v>75.666426666666666</v>
      </c>
      <c r="AD4765">
        <v>0</v>
      </c>
      <c r="AF4765">
        <v>222.88</v>
      </c>
      <c r="AG4765">
        <v>0</v>
      </c>
      <c r="AH4765">
        <v>11.14</v>
      </c>
      <c r="AI4765">
        <v>7.0207199999999998</v>
      </c>
      <c r="AJ4765">
        <v>226.99928</v>
      </c>
      <c r="AK4765" t="s">
        <v>26</v>
      </c>
      <c r="AN4765" s="29">
        <v>0</v>
      </c>
      <c r="AO4765" s="30">
        <f t="shared" si="148"/>
        <v>0</v>
      </c>
      <c r="AP4765" s="30">
        <f t="shared" si="149"/>
        <v>0</v>
      </c>
    </row>
    <row r="4766" spans="1:42" x14ac:dyDescent="0.25">
      <c r="A4766" t="s">
        <v>219</v>
      </c>
      <c r="B4766">
        <v>1858645</v>
      </c>
      <c r="C4766" t="s">
        <v>15971</v>
      </c>
      <c r="D4766">
        <v>488839</v>
      </c>
      <c r="E4766" t="s">
        <v>15965</v>
      </c>
      <c r="F4766" t="s">
        <v>89</v>
      </c>
      <c r="G4766" t="s">
        <v>90</v>
      </c>
      <c r="H4766" t="s">
        <v>10</v>
      </c>
      <c r="I4766" t="s">
        <v>15969</v>
      </c>
      <c r="J4766" t="s">
        <v>15970</v>
      </c>
      <c r="K4766" t="s">
        <v>224</v>
      </c>
      <c r="L4766" t="s">
        <v>2635</v>
      </c>
      <c r="M4766">
        <v>2795</v>
      </c>
      <c r="N4766">
        <v>19</v>
      </c>
      <c r="O4766" s="17">
        <v>45494</v>
      </c>
      <c r="P4766" t="s">
        <v>109</v>
      </c>
      <c r="Q4766" t="s">
        <v>24</v>
      </c>
      <c r="R4766" s="17">
        <v>45487</v>
      </c>
      <c r="S4766" s="27"/>
      <c r="T4766">
        <v>63.213333333333331</v>
      </c>
      <c r="U4766">
        <v>11.07666666666667</v>
      </c>
      <c r="V4766">
        <v>74.290000000000006</v>
      </c>
      <c r="W4766">
        <v>3</v>
      </c>
      <c r="X4766">
        <v>3.7133333333333329</v>
      </c>
      <c r="Y4766">
        <v>0</v>
      </c>
      <c r="Z4766">
        <v>0</v>
      </c>
      <c r="AA4766">
        <v>0</v>
      </c>
      <c r="AB4766">
        <v>2.3401350000000001</v>
      </c>
      <c r="AC4766" s="29">
        <v>75.663198333333341</v>
      </c>
      <c r="AD4766">
        <v>0</v>
      </c>
      <c r="AF4766">
        <v>222.87</v>
      </c>
      <c r="AG4766">
        <v>0</v>
      </c>
      <c r="AH4766">
        <v>11.14</v>
      </c>
      <c r="AI4766">
        <v>7.0204050000000002</v>
      </c>
      <c r="AJ4766">
        <v>226.98959500000001</v>
      </c>
      <c r="AK4766" t="s">
        <v>26</v>
      </c>
      <c r="AN4766" s="29">
        <v>0</v>
      </c>
      <c r="AO4766" s="30">
        <f t="shared" si="148"/>
        <v>0</v>
      </c>
      <c r="AP4766" s="30">
        <f t="shared" si="149"/>
        <v>0</v>
      </c>
    </row>
    <row r="4767" spans="1:42" x14ac:dyDescent="0.25">
      <c r="A4767" t="s">
        <v>219</v>
      </c>
      <c r="B4767">
        <v>1858645</v>
      </c>
      <c r="C4767" t="s">
        <v>15972</v>
      </c>
      <c r="D4767">
        <v>488840</v>
      </c>
      <c r="E4767" t="s">
        <v>15965</v>
      </c>
      <c r="F4767" t="s">
        <v>89</v>
      </c>
      <c r="G4767" t="s">
        <v>90</v>
      </c>
      <c r="H4767" t="s">
        <v>10</v>
      </c>
      <c r="I4767" t="s">
        <v>15966</v>
      </c>
      <c r="J4767" t="s">
        <v>15967</v>
      </c>
      <c r="K4767" t="s">
        <v>224</v>
      </c>
      <c r="L4767" t="s">
        <v>2635</v>
      </c>
      <c r="M4767">
        <v>2795</v>
      </c>
      <c r="N4767">
        <v>20</v>
      </c>
      <c r="O4767" s="17">
        <v>45494</v>
      </c>
      <c r="P4767" t="s">
        <v>109</v>
      </c>
      <c r="Q4767" t="s">
        <v>24</v>
      </c>
      <c r="R4767" s="17">
        <v>45487</v>
      </c>
      <c r="S4767" s="27"/>
      <c r="T4767">
        <v>63.213333333333331</v>
      </c>
      <c r="U4767">
        <v>11.07666666666667</v>
      </c>
      <c r="V4767">
        <v>74.290000000000006</v>
      </c>
      <c r="W4767">
        <v>3</v>
      </c>
      <c r="X4767">
        <v>3.7133333333333329</v>
      </c>
      <c r="Y4767">
        <v>0</v>
      </c>
      <c r="Z4767">
        <v>0</v>
      </c>
      <c r="AA4767">
        <v>0</v>
      </c>
      <c r="AB4767">
        <v>2.3401350000000001</v>
      </c>
      <c r="AC4767" s="29">
        <v>75.663198333333341</v>
      </c>
      <c r="AD4767">
        <v>0</v>
      </c>
      <c r="AF4767">
        <v>222.87</v>
      </c>
      <c r="AG4767">
        <v>0</v>
      </c>
      <c r="AH4767">
        <v>11.14</v>
      </c>
      <c r="AI4767">
        <v>7.0204050000000002</v>
      </c>
      <c r="AJ4767">
        <v>226.98959500000001</v>
      </c>
      <c r="AK4767" t="s">
        <v>26</v>
      </c>
      <c r="AN4767" s="29">
        <v>0</v>
      </c>
      <c r="AO4767" s="30">
        <f t="shared" si="148"/>
        <v>0</v>
      </c>
      <c r="AP4767" s="30">
        <f t="shared" si="149"/>
        <v>0</v>
      </c>
    </row>
    <row r="4768" spans="1:42" x14ac:dyDescent="0.25">
      <c r="A4768" t="s">
        <v>219</v>
      </c>
      <c r="B4768">
        <v>1858634</v>
      </c>
      <c r="C4768" t="s">
        <v>15973</v>
      </c>
      <c r="D4768">
        <v>488836</v>
      </c>
      <c r="E4768" t="s">
        <v>15974</v>
      </c>
      <c r="F4768" t="s">
        <v>89</v>
      </c>
      <c r="G4768" t="s">
        <v>90</v>
      </c>
      <c r="H4768" t="s">
        <v>10</v>
      </c>
      <c r="I4768" t="s">
        <v>15975</v>
      </c>
      <c r="J4768" t="s">
        <v>15976</v>
      </c>
      <c r="K4768" t="s">
        <v>224</v>
      </c>
      <c r="L4768" t="s">
        <v>266</v>
      </c>
      <c r="M4768">
        <v>8655</v>
      </c>
      <c r="N4768">
        <v>7</v>
      </c>
      <c r="O4768" s="17">
        <v>45501</v>
      </c>
      <c r="P4768" t="s">
        <v>114</v>
      </c>
      <c r="Q4768" t="s">
        <v>24</v>
      </c>
      <c r="R4768" s="17">
        <v>45487</v>
      </c>
      <c r="S4768" s="27"/>
      <c r="T4768">
        <v>47.636666666666663</v>
      </c>
      <c r="U4768">
        <v>8.1300000000000008</v>
      </c>
      <c r="V4768">
        <v>55.766666666666673</v>
      </c>
      <c r="W4768">
        <v>3</v>
      </c>
      <c r="X4768">
        <v>2.79</v>
      </c>
      <c r="Y4768">
        <v>0</v>
      </c>
      <c r="Z4768">
        <v>0</v>
      </c>
      <c r="AA4768">
        <v>0</v>
      </c>
      <c r="AB4768">
        <v>1.75665</v>
      </c>
      <c r="AC4768" s="29">
        <v>56.800016666666671</v>
      </c>
      <c r="AD4768">
        <v>0</v>
      </c>
      <c r="AF4768">
        <v>167.3</v>
      </c>
      <c r="AG4768">
        <v>0</v>
      </c>
      <c r="AH4768">
        <v>8.3699999999999992</v>
      </c>
      <c r="AI4768">
        <v>5.2699499999999997</v>
      </c>
      <c r="AJ4768">
        <v>170.40004999999999</v>
      </c>
      <c r="AK4768" t="s">
        <v>26</v>
      </c>
      <c r="AN4768" s="29">
        <v>23.6</v>
      </c>
      <c r="AO4768" s="30">
        <f t="shared" si="148"/>
        <v>6.7850000000000001</v>
      </c>
      <c r="AP4768" s="30">
        <f t="shared" si="149"/>
        <v>2.2616666666666667</v>
      </c>
    </row>
    <row r="4769" spans="1:42" x14ac:dyDescent="0.25">
      <c r="A4769" t="s">
        <v>219</v>
      </c>
      <c r="B4769">
        <v>1858634</v>
      </c>
      <c r="C4769" t="s">
        <v>15977</v>
      </c>
      <c r="D4769">
        <v>488835</v>
      </c>
      <c r="E4769" t="s">
        <v>15974</v>
      </c>
      <c r="F4769" t="s">
        <v>89</v>
      </c>
      <c r="G4769" t="s">
        <v>90</v>
      </c>
      <c r="H4769" t="s">
        <v>10</v>
      </c>
      <c r="I4769" t="s">
        <v>15978</v>
      </c>
      <c r="J4769" t="s">
        <v>15979</v>
      </c>
      <c r="K4769" t="s">
        <v>224</v>
      </c>
      <c r="L4769" t="s">
        <v>266</v>
      </c>
      <c r="M4769">
        <v>8655</v>
      </c>
      <c r="N4769">
        <v>8</v>
      </c>
      <c r="O4769" s="17">
        <v>45501</v>
      </c>
      <c r="P4769" t="s">
        <v>114</v>
      </c>
      <c r="Q4769" t="s">
        <v>24</v>
      </c>
      <c r="R4769" s="17">
        <v>45487</v>
      </c>
      <c r="S4769" s="27"/>
      <c r="T4769">
        <v>47.636666666666663</v>
      </c>
      <c r="U4769">
        <v>8.1300000000000008</v>
      </c>
      <c r="V4769">
        <v>55.766666666666673</v>
      </c>
      <c r="W4769">
        <v>3</v>
      </c>
      <c r="X4769">
        <v>2.79</v>
      </c>
      <c r="Y4769">
        <v>0</v>
      </c>
      <c r="Z4769">
        <v>0</v>
      </c>
      <c r="AA4769">
        <v>0</v>
      </c>
      <c r="AB4769">
        <v>1.75665</v>
      </c>
      <c r="AC4769" s="29">
        <v>56.800016666666671</v>
      </c>
      <c r="AD4769">
        <v>0</v>
      </c>
      <c r="AF4769">
        <v>167.3</v>
      </c>
      <c r="AG4769">
        <v>0</v>
      </c>
      <c r="AH4769">
        <v>8.3699999999999992</v>
      </c>
      <c r="AI4769">
        <v>5.2699499999999997</v>
      </c>
      <c r="AJ4769">
        <v>170.40004999999999</v>
      </c>
      <c r="AK4769" t="s">
        <v>26</v>
      </c>
      <c r="AN4769" s="29">
        <v>23.6</v>
      </c>
      <c r="AO4769" s="30">
        <f t="shared" si="148"/>
        <v>6.7850000000000001</v>
      </c>
      <c r="AP4769" s="30">
        <f t="shared" si="149"/>
        <v>2.2616666666666667</v>
      </c>
    </row>
    <row r="4770" spans="1:42" x14ac:dyDescent="0.25">
      <c r="A4770" t="s">
        <v>219</v>
      </c>
      <c r="B4770">
        <v>1858630</v>
      </c>
      <c r="C4770" t="s">
        <v>15980</v>
      </c>
      <c r="D4770">
        <v>1058866</v>
      </c>
      <c r="E4770" t="s">
        <v>15981</v>
      </c>
      <c r="F4770" t="s">
        <v>89</v>
      </c>
      <c r="G4770" t="s">
        <v>90</v>
      </c>
      <c r="H4770" t="s">
        <v>10</v>
      </c>
      <c r="I4770" t="s">
        <v>15982</v>
      </c>
      <c r="J4770" t="s">
        <v>15983</v>
      </c>
      <c r="K4770" t="s">
        <v>115</v>
      </c>
      <c r="L4770" t="s">
        <v>8052</v>
      </c>
      <c r="M4770">
        <v>834</v>
      </c>
      <c r="N4770">
        <v>29</v>
      </c>
      <c r="O4770" s="17">
        <v>45493</v>
      </c>
      <c r="P4770" t="s">
        <v>155</v>
      </c>
      <c r="Q4770" t="s">
        <v>24</v>
      </c>
      <c r="R4770" s="17">
        <v>45487</v>
      </c>
      <c r="S4770" s="27"/>
      <c r="T4770">
        <v>66.547499999999999</v>
      </c>
      <c r="U4770">
        <v>5.5025000000000004</v>
      </c>
      <c r="V4770">
        <v>72.05</v>
      </c>
      <c r="W4770">
        <v>4</v>
      </c>
      <c r="X4770">
        <v>3.6025</v>
      </c>
      <c r="Y4770">
        <v>0</v>
      </c>
      <c r="Z4770">
        <v>0</v>
      </c>
      <c r="AA4770">
        <v>0</v>
      </c>
      <c r="AB4770">
        <v>2.2695750000000001</v>
      </c>
      <c r="AC4770" s="29">
        <v>73.382925</v>
      </c>
      <c r="AD4770">
        <v>0</v>
      </c>
      <c r="AF4770">
        <v>288.2</v>
      </c>
      <c r="AG4770">
        <v>0</v>
      </c>
      <c r="AH4770">
        <v>14.41</v>
      </c>
      <c r="AI4770">
        <v>9.0783000000000005</v>
      </c>
      <c r="AJ4770">
        <v>293.5317</v>
      </c>
      <c r="AK4770" t="s">
        <v>31</v>
      </c>
      <c r="AN4770" s="29">
        <v>5.9</v>
      </c>
      <c r="AO4770" s="30">
        <f t="shared" si="148"/>
        <v>1.69625</v>
      </c>
      <c r="AP4770" s="30">
        <f t="shared" si="149"/>
        <v>0.42406250000000001</v>
      </c>
    </row>
    <row r="4771" spans="1:42" x14ac:dyDescent="0.25">
      <c r="A4771" t="s">
        <v>219</v>
      </c>
      <c r="B4771">
        <v>1858581</v>
      </c>
      <c r="C4771" t="s">
        <v>15984</v>
      </c>
      <c r="D4771">
        <v>488830</v>
      </c>
      <c r="E4771" t="s">
        <v>15985</v>
      </c>
      <c r="F4771" t="s">
        <v>89</v>
      </c>
      <c r="G4771" t="s">
        <v>90</v>
      </c>
      <c r="H4771" t="s">
        <v>10</v>
      </c>
      <c r="I4771" t="s">
        <v>6563</v>
      </c>
      <c r="J4771" t="s">
        <v>6564</v>
      </c>
      <c r="K4771" t="s">
        <v>224</v>
      </c>
      <c r="L4771" t="s">
        <v>266</v>
      </c>
      <c r="M4771">
        <v>8505</v>
      </c>
      <c r="N4771">
        <v>80</v>
      </c>
      <c r="O4771" s="17">
        <v>45494</v>
      </c>
      <c r="P4771" t="s">
        <v>133</v>
      </c>
      <c r="Q4771" t="s">
        <v>24</v>
      </c>
      <c r="R4771" s="17">
        <v>45487</v>
      </c>
      <c r="S4771" s="27"/>
      <c r="T4771">
        <v>61.963333333333331</v>
      </c>
      <c r="U4771">
        <v>8.1300000000000008</v>
      </c>
      <c r="V4771">
        <v>70.093333333333334</v>
      </c>
      <c r="W4771">
        <v>3</v>
      </c>
      <c r="X4771">
        <v>3.503333333333333</v>
      </c>
      <c r="Y4771">
        <v>0</v>
      </c>
      <c r="Z4771">
        <v>0</v>
      </c>
      <c r="AA4771">
        <v>0</v>
      </c>
      <c r="AB4771">
        <v>2.2079399999999998</v>
      </c>
      <c r="AC4771" s="29">
        <v>71.38872666666667</v>
      </c>
      <c r="AD4771">
        <v>0</v>
      </c>
      <c r="AF4771">
        <v>210.28</v>
      </c>
      <c r="AG4771">
        <v>0</v>
      </c>
      <c r="AH4771">
        <v>10.51</v>
      </c>
      <c r="AI4771">
        <v>6.6238200000000003</v>
      </c>
      <c r="AJ4771">
        <v>214.16618</v>
      </c>
      <c r="AK4771" t="s">
        <v>26</v>
      </c>
      <c r="AN4771" s="29">
        <v>0</v>
      </c>
      <c r="AO4771" s="30">
        <f t="shared" si="148"/>
        <v>0</v>
      </c>
      <c r="AP4771" s="30">
        <f t="shared" si="149"/>
        <v>0</v>
      </c>
    </row>
    <row r="4772" spans="1:42" x14ac:dyDescent="0.25">
      <c r="A4772" t="s">
        <v>219</v>
      </c>
      <c r="B4772">
        <v>1858581</v>
      </c>
      <c r="C4772" t="s">
        <v>15986</v>
      </c>
      <c r="D4772">
        <v>488829</v>
      </c>
      <c r="E4772" t="s">
        <v>15985</v>
      </c>
      <c r="F4772" t="s">
        <v>89</v>
      </c>
      <c r="G4772" t="s">
        <v>90</v>
      </c>
      <c r="H4772" t="s">
        <v>10</v>
      </c>
      <c r="I4772" t="s">
        <v>6566</v>
      </c>
      <c r="J4772" t="s">
        <v>6567</v>
      </c>
      <c r="K4772" t="s">
        <v>224</v>
      </c>
      <c r="L4772" t="s">
        <v>266</v>
      </c>
      <c r="M4772">
        <v>8505</v>
      </c>
      <c r="N4772">
        <v>79</v>
      </c>
      <c r="O4772" s="17">
        <v>45494</v>
      </c>
      <c r="P4772" t="s">
        <v>133</v>
      </c>
      <c r="Q4772" t="s">
        <v>24</v>
      </c>
      <c r="R4772" s="17">
        <v>45487</v>
      </c>
      <c r="S4772" s="27"/>
      <c r="T4772">
        <v>61.963333333333331</v>
      </c>
      <c r="U4772">
        <v>8.1300000000000008</v>
      </c>
      <c r="V4772">
        <v>70.093333333333334</v>
      </c>
      <c r="W4772">
        <v>3</v>
      </c>
      <c r="X4772">
        <v>3.503333333333333</v>
      </c>
      <c r="Y4772">
        <v>0</v>
      </c>
      <c r="Z4772">
        <v>0</v>
      </c>
      <c r="AA4772">
        <v>0</v>
      </c>
      <c r="AB4772">
        <v>2.2079399999999998</v>
      </c>
      <c r="AC4772" s="29">
        <v>71.38872666666667</v>
      </c>
      <c r="AD4772">
        <v>0</v>
      </c>
      <c r="AF4772">
        <v>210.28</v>
      </c>
      <c r="AG4772">
        <v>0</v>
      </c>
      <c r="AH4772">
        <v>10.51</v>
      </c>
      <c r="AI4772">
        <v>6.6238200000000003</v>
      </c>
      <c r="AJ4772">
        <v>214.16618</v>
      </c>
      <c r="AK4772" t="s">
        <v>26</v>
      </c>
      <c r="AN4772" s="29">
        <v>0</v>
      </c>
      <c r="AO4772" s="30">
        <f t="shared" si="148"/>
        <v>0</v>
      </c>
      <c r="AP4772" s="30">
        <f t="shared" si="149"/>
        <v>0</v>
      </c>
    </row>
    <row r="4773" spans="1:42" x14ac:dyDescent="0.25">
      <c r="A4773" t="s">
        <v>219</v>
      </c>
      <c r="B4773">
        <v>1858565</v>
      </c>
      <c r="C4773" t="s">
        <v>15987</v>
      </c>
      <c r="D4773">
        <v>1058861</v>
      </c>
      <c r="E4773" t="s">
        <v>15988</v>
      </c>
      <c r="F4773" t="s">
        <v>89</v>
      </c>
      <c r="G4773" t="s">
        <v>90</v>
      </c>
      <c r="H4773" t="s">
        <v>10</v>
      </c>
      <c r="I4773" t="s">
        <v>15989</v>
      </c>
      <c r="J4773" t="s">
        <v>15990</v>
      </c>
      <c r="K4773" t="s">
        <v>726</v>
      </c>
      <c r="L4773" t="s">
        <v>271</v>
      </c>
      <c r="M4773">
        <v>8545</v>
      </c>
      <c r="N4773">
        <v>6</v>
      </c>
      <c r="O4773" s="17">
        <v>45491</v>
      </c>
      <c r="P4773" t="s">
        <v>1862</v>
      </c>
      <c r="Q4773" t="s">
        <v>24</v>
      </c>
      <c r="R4773" s="17">
        <v>45487</v>
      </c>
      <c r="S4773" s="27"/>
      <c r="T4773">
        <v>77.02</v>
      </c>
      <c r="U4773">
        <v>2.226666666666667</v>
      </c>
      <c r="V4773">
        <v>79.24666666666667</v>
      </c>
      <c r="W4773">
        <v>3</v>
      </c>
      <c r="X4773">
        <v>3.9633333333333329</v>
      </c>
      <c r="Y4773">
        <v>0</v>
      </c>
      <c r="Z4773">
        <v>0</v>
      </c>
      <c r="AA4773">
        <v>0</v>
      </c>
      <c r="AB4773">
        <v>2.49627</v>
      </c>
      <c r="AC4773" s="29">
        <v>80.713729999999998</v>
      </c>
      <c r="AD4773">
        <v>0</v>
      </c>
      <c r="AF4773">
        <v>237.74</v>
      </c>
      <c r="AG4773">
        <v>0</v>
      </c>
      <c r="AH4773">
        <v>11.89</v>
      </c>
      <c r="AI4773">
        <v>7.48881</v>
      </c>
      <c r="AJ4773">
        <v>242.14118999999999</v>
      </c>
      <c r="AK4773" t="s">
        <v>26</v>
      </c>
      <c r="AN4773" s="29">
        <v>0</v>
      </c>
      <c r="AO4773" s="30">
        <f t="shared" si="148"/>
        <v>0</v>
      </c>
      <c r="AP4773" s="30">
        <f t="shared" si="149"/>
        <v>0</v>
      </c>
    </row>
    <row r="4774" spans="1:42" x14ac:dyDescent="0.25">
      <c r="A4774" t="s">
        <v>219</v>
      </c>
      <c r="B4774">
        <v>1858565</v>
      </c>
      <c r="C4774" t="s">
        <v>15991</v>
      </c>
      <c r="D4774">
        <v>1741443</v>
      </c>
      <c r="E4774" t="s">
        <v>15988</v>
      </c>
      <c r="F4774" t="s">
        <v>89</v>
      </c>
      <c r="G4774" t="s">
        <v>90</v>
      </c>
      <c r="H4774" t="s">
        <v>10</v>
      </c>
      <c r="I4774" t="s">
        <v>15989</v>
      </c>
      <c r="J4774" t="s">
        <v>15990</v>
      </c>
      <c r="K4774" t="s">
        <v>271</v>
      </c>
      <c r="L4774" t="s">
        <v>726</v>
      </c>
      <c r="M4774">
        <v>8540</v>
      </c>
      <c r="N4774">
        <v>6</v>
      </c>
      <c r="O4774" s="17">
        <v>45494</v>
      </c>
      <c r="P4774" t="s">
        <v>152</v>
      </c>
      <c r="Q4774" t="s">
        <v>24</v>
      </c>
      <c r="R4774" s="17">
        <v>45487</v>
      </c>
      <c r="S4774" s="27"/>
      <c r="T4774">
        <v>76.783333333333331</v>
      </c>
      <c r="U4774">
        <v>2.3666666666666671</v>
      </c>
      <c r="V4774">
        <v>79.149999999999991</v>
      </c>
      <c r="W4774">
        <v>3</v>
      </c>
      <c r="X4774">
        <v>3.956666666666667</v>
      </c>
      <c r="Y4774">
        <v>0</v>
      </c>
      <c r="Z4774">
        <v>0</v>
      </c>
      <c r="AA4774">
        <v>0</v>
      </c>
      <c r="AB4774">
        <v>2.4932249999999998</v>
      </c>
      <c r="AC4774" s="29">
        <v>80.613441666666674</v>
      </c>
      <c r="AD4774">
        <v>0</v>
      </c>
      <c r="AF4774">
        <v>237.45</v>
      </c>
      <c r="AG4774">
        <v>0</v>
      </c>
      <c r="AH4774">
        <v>11.87</v>
      </c>
      <c r="AI4774">
        <v>7.4796750000000003</v>
      </c>
      <c r="AJ4774">
        <v>241.84032500000001</v>
      </c>
      <c r="AK4774" t="s">
        <v>26</v>
      </c>
      <c r="AN4774" s="29">
        <v>0</v>
      </c>
      <c r="AO4774" s="30">
        <f t="shared" si="148"/>
        <v>0</v>
      </c>
      <c r="AP4774" s="30">
        <f t="shared" si="149"/>
        <v>0</v>
      </c>
    </row>
    <row r="4775" spans="1:42" x14ac:dyDescent="0.25">
      <c r="A4775" t="s">
        <v>219</v>
      </c>
      <c r="B4775">
        <v>1858557</v>
      </c>
      <c r="C4775" t="s">
        <v>15992</v>
      </c>
      <c r="D4775">
        <v>488828</v>
      </c>
      <c r="E4775" t="s">
        <v>15993</v>
      </c>
      <c r="F4775" t="s">
        <v>89</v>
      </c>
      <c r="G4775" t="s">
        <v>90</v>
      </c>
      <c r="H4775" t="s">
        <v>14</v>
      </c>
      <c r="I4775" t="s">
        <v>15994</v>
      </c>
      <c r="J4775" t="s">
        <v>15995</v>
      </c>
      <c r="K4775" t="s">
        <v>224</v>
      </c>
      <c r="L4775" t="s">
        <v>271</v>
      </c>
      <c r="M4775">
        <v>8403</v>
      </c>
      <c r="N4775">
        <v>10</v>
      </c>
      <c r="O4775" s="17">
        <v>45487</v>
      </c>
      <c r="P4775" t="s">
        <v>133</v>
      </c>
      <c r="Q4775" t="s">
        <v>24</v>
      </c>
      <c r="R4775" s="17">
        <v>45487</v>
      </c>
      <c r="S4775" s="27"/>
      <c r="T4775">
        <v>61.115000000000002</v>
      </c>
      <c r="U4775">
        <v>9.6150000000000002</v>
      </c>
      <c r="V4775">
        <v>70.73</v>
      </c>
      <c r="W4775">
        <v>2</v>
      </c>
      <c r="X4775">
        <v>3.5350000000000001</v>
      </c>
      <c r="Y4775">
        <v>0</v>
      </c>
      <c r="Z4775">
        <v>0</v>
      </c>
      <c r="AA4775">
        <v>0</v>
      </c>
      <c r="AB4775">
        <v>2.2279949999999999</v>
      </c>
      <c r="AC4775" s="29">
        <v>72.037004999999994</v>
      </c>
      <c r="AD4775">
        <v>0</v>
      </c>
      <c r="AF4775">
        <v>141.46</v>
      </c>
      <c r="AG4775">
        <v>0</v>
      </c>
      <c r="AH4775">
        <v>7.07</v>
      </c>
      <c r="AI4775">
        <v>4.4559899999999999</v>
      </c>
      <c r="AJ4775">
        <v>144.07400999999999</v>
      </c>
      <c r="AK4775" t="s">
        <v>27</v>
      </c>
      <c r="AN4775" s="29">
        <v>0</v>
      </c>
      <c r="AO4775" s="30">
        <f t="shared" si="148"/>
        <v>0</v>
      </c>
      <c r="AP4775" s="30">
        <f t="shared" si="149"/>
        <v>0</v>
      </c>
    </row>
    <row r="4776" spans="1:42" x14ac:dyDescent="0.25">
      <c r="A4776" t="s">
        <v>219</v>
      </c>
      <c r="B4776">
        <v>1858553</v>
      </c>
      <c r="C4776" t="s">
        <v>15996</v>
      </c>
      <c r="D4776">
        <v>1741441</v>
      </c>
      <c r="E4776" t="s">
        <v>15997</v>
      </c>
      <c r="F4776" t="s">
        <v>89</v>
      </c>
      <c r="G4776" t="s">
        <v>90</v>
      </c>
      <c r="H4776" t="s">
        <v>10</v>
      </c>
      <c r="I4776" t="s">
        <v>15998</v>
      </c>
      <c r="J4776" t="s">
        <v>15999</v>
      </c>
      <c r="K4776" t="s">
        <v>225</v>
      </c>
      <c r="L4776" t="s">
        <v>224</v>
      </c>
      <c r="M4776">
        <v>8465</v>
      </c>
      <c r="N4776">
        <v>22</v>
      </c>
      <c r="O4776" s="17">
        <v>45493</v>
      </c>
      <c r="P4776" t="s">
        <v>107</v>
      </c>
      <c r="Q4776" t="s">
        <v>24</v>
      </c>
      <c r="R4776" s="17">
        <v>45487</v>
      </c>
      <c r="S4776" s="27"/>
      <c r="T4776">
        <v>36.238</v>
      </c>
      <c r="U4776">
        <v>3.8039999999999998</v>
      </c>
      <c r="V4776">
        <v>40.042000000000002</v>
      </c>
      <c r="W4776">
        <v>5</v>
      </c>
      <c r="X4776">
        <v>2.0019999999999998</v>
      </c>
      <c r="Y4776">
        <v>0</v>
      </c>
      <c r="Z4776">
        <v>0</v>
      </c>
      <c r="AA4776">
        <v>0</v>
      </c>
      <c r="AB4776">
        <v>1.261323</v>
      </c>
      <c r="AC4776" s="29">
        <v>40.782677</v>
      </c>
      <c r="AD4776">
        <v>0</v>
      </c>
      <c r="AF4776">
        <v>200.21</v>
      </c>
      <c r="AG4776">
        <v>0</v>
      </c>
      <c r="AH4776">
        <v>10.01</v>
      </c>
      <c r="AI4776">
        <v>6.3066149999999999</v>
      </c>
      <c r="AJ4776">
        <v>203.91338500000001</v>
      </c>
      <c r="AK4776" t="s">
        <v>29</v>
      </c>
      <c r="AN4776" s="29">
        <v>0</v>
      </c>
      <c r="AO4776" s="30">
        <f t="shared" si="148"/>
        <v>0</v>
      </c>
      <c r="AP4776" s="30">
        <f t="shared" si="149"/>
        <v>0</v>
      </c>
    </row>
    <row r="4777" spans="1:42" x14ac:dyDescent="0.25">
      <c r="A4777" t="s">
        <v>219</v>
      </c>
      <c r="B4777">
        <v>1858553</v>
      </c>
      <c r="C4777" t="s">
        <v>16000</v>
      </c>
      <c r="D4777">
        <v>488825</v>
      </c>
      <c r="E4777" t="s">
        <v>15997</v>
      </c>
      <c r="F4777" t="s">
        <v>89</v>
      </c>
      <c r="G4777" t="s">
        <v>90</v>
      </c>
      <c r="H4777" t="s">
        <v>10</v>
      </c>
      <c r="I4777" t="s">
        <v>15998</v>
      </c>
      <c r="J4777" t="s">
        <v>15999</v>
      </c>
      <c r="K4777" t="s">
        <v>224</v>
      </c>
      <c r="L4777" t="s">
        <v>225</v>
      </c>
      <c r="M4777">
        <v>5015</v>
      </c>
      <c r="N4777">
        <v>24</v>
      </c>
      <c r="O4777" s="17">
        <v>45488</v>
      </c>
      <c r="P4777" t="s">
        <v>122</v>
      </c>
      <c r="Q4777" t="s">
        <v>24</v>
      </c>
      <c r="R4777" s="17">
        <v>45487</v>
      </c>
      <c r="S4777" s="27"/>
      <c r="T4777">
        <v>40.186</v>
      </c>
      <c r="U4777">
        <v>4.5920000000000014</v>
      </c>
      <c r="V4777">
        <v>44.777999999999999</v>
      </c>
      <c r="W4777">
        <v>5</v>
      </c>
      <c r="X4777">
        <v>2.238</v>
      </c>
      <c r="Y4777">
        <v>0</v>
      </c>
      <c r="Z4777">
        <v>0</v>
      </c>
      <c r="AA4777">
        <v>0</v>
      </c>
      <c r="AB4777">
        <v>1.410507</v>
      </c>
      <c r="AC4777" s="29">
        <v>45.605493000000003</v>
      </c>
      <c r="AD4777">
        <v>0</v>
      </c>
      <c r="AF4777">
        <v>223.89</v>
      </c>
      <c r="AG4777">
        <v>0</v>
      </c>
      <c r="AH4777">
        <v>11.19</v>
      </c>
      <c r="AI4777">
        <v>7.0525349999999998</v>
      </c>
      <c r="AJ4777">
        <v>228.02746500000001</v>
      </c>
      <c r="AK4777" t="s">
        <v>29</v>
      </c>
      <c r="AN4777" s="29">
        <v>0</v>
      </c>
      <c r="AO4777" s="30">
        <f t="shared" si="148"/>
        <v>0</v>
      </c>
      <c r="AP4777" s="30">
        <f t="shared" si="149"/>
        <v>0</v>
      </c>
    </row>
    <row r="4778" spans="1:42" x14ac:dyDescent="0.25">
      <c r="A4778" t="s">
        <v>219</v>
      </c>
      <c r="B4778">
        <v>1858522</v>
      </c>
      <c r="C4778" t="s">
        <v>16001</v>
      </c>
      <c r="D4778">
        <v>1741429</v>
      </c>
      <c r="E4778" t="s">
        <v>16002</v>
      </c>
      <c r="F4778" t="s">
        <v>89</v>
      </c>
      <c r="G4778" t="s">
        <v>90</v>
      </c>
      <c r="H4778" t="s">
        <v>10</v>
      </c>
      <c r="I4778" t="s">
        <v>16003</v>
      </c>
      <c r="J4778" t="s">
        <v>16004</v>
      </c>
      <c r="K4778" t="s">
        <v>225</v>
      </c>
      <c r="L4778" t="s">
        <v>224</v>
      </c>
      <c r="M4778">
        <v>8480</v>
      </c>
      <c r="N4778">
        <v>25</v>
      </c>
      <c r="O4778" s="17">
        <v>45489</v>
      </c>
      <c r="P4778" t="s">
        <v>107</v>
      </c>
      <c r="Q4778" t="s">
        <v>24</v>
      </c>
      <c r="R4778" s="17">
        <v>45487</v>
      </c>
      <c r="S4778" s="27"/>
      <c r="T4778">
        <v>117.19</v>
      </c>
      <c r="U4778">
        <v>6.34</v>
      </c>
      <c r="V4778">
        <v>123.53</v>
      </c>
      <c r="W4778">
        <v>3</v>
      </c>
      <c r="X4778">
        <v>6.1766666666666667</v>
      </c>
      <c r="Y4778">
        <v>0</v>
      </c>
      <c r="Z4778">
        <v>0</v>
      </c>
      <c r="AA4778">
        <v>0</v>
      </c>
      <c r="AB4778">
        <v>3.8911950000000002</v>
      </c>
      <c r="AC4778" s="29">
        <v>125.8154716666667</v>
      </c>
      <c r="AD4778">
        <v>0</v>
      </c>
      <c r="AF4778">
        <v>370.59</v>
      </c>
      <c r="AG4778">
        <v>0</v>
      </c>
      <c r="AH4778">
        <v>18.53</v>
      </c>
      <c r="AI4778">
        <v>11.673584999999999</v>
      </c>
      <c r="AJ4778">
        <v>377.446415</v>
      </c>
      <c r="AK4778" t="s">
        <v>26</v>
      </c>
      <c r="AN4778" s="29">
        <v>0</v>
      </c>
      <c r="AO4778" s="30">
        <f t="shared" si="148"/>
        <v>0</v>
      </c>
      <c r="AP4778" s="30">
        <f t="shared" si="149"/>
        <v>0</v>
      </c>
    </row>
    <row r="4779" spans="1:42" x14ac:dyDescent="0.25">
      <c r="A4779" t="s">
        <v>219</v>
      </c>
      <c r="B4779">
        <v>1858431</v>
      </c>
      <c r="C4779" t="s">
        <v>16005</v>
      </c>
      <c r="D4779">
        <v>1741411</v>
      </c>
      <c r="E4779" t="s">
        <v>16006</v>
      </c>
      <c r="F4779" t="s">
        <v>89</v>
      </c>
      <c r="G4779" t="s">
        <v>90</v>
      </c>
      <c r="H4779" t="s">
        <v>10</v>
      </c>
      <c r="I4779" t="s">
        <v>16007</v>
      </c>
      <c r="J4779" t="s">
        <v>16008</v>
      </c>
      <c r="K4779" t="s">
        <v>248</v>
      </c>
      <c r="L4779" t="s">
        <v>224</v>
      </c>
      <c r="M4779">
        <v>8295</v>
      </c>
      <c r="N4779">
        <v>1</v>
      </c>
      <c r="O4779" s="17">
        <v>45487</v>
      </c>
      <c r="P4779" t="s">
        <v>944</v>
      </c>
      <c r="Q4779" t="s">
        <v>24</v>
      </c>
      <c r="R4779" s="17">
        <v>45487</v>
      </c>
      <c r="S4779" s="27"/>
      <c r="T4779">
        <v>80.126666666666665</v>
      </c>
      <c r="U4779">
        <v>5.8133333333333326</v>
      </c>
      <c r="V4779">
        <v>85.94</v>
      </c>
      <c r="W4779">
        <v>3</v>
      </c>
      <c r="X4779">
        <v>4.2966666666666669</v>
      </c>
      <c r="Y4779">
        <v>0</v>
      </c>
      <c r="Z4779">
        <v>0</v>
      </c>
      <c r="AA4779">
        <v>0</v>
      </c>
      <c r="AB4779">
        <v>2.7071100000000001</v>
      </c>
      <c r="AC4779" s="29">
        <v>87.529556666666664</v>
      </c>
      <c r="AD4779">
        <v>0</v>
      </c>
      <c r="AF4779">
        <v>257.82</v>
      </c>
      <c r="AG4779">
        <v>0</v>
      </c>
      <c r="AH4779">
        <v>12.89</v>
      </c>
      <c r="AI4779">
        <v>8.1213300000000004</v>
      </c>
      <c r="AJ4779">
        <v>262.58866999999998</v>
      </c>
      <c r="AK4779" t="s">
        <v>26</v>
      </c>
      <c r="AN4779" s="29">
        <v>0</v>
      </c>
      <c r="AO4779" s="30">
        <f t="shared" si="148"/>
        <v>0</v>
      </c>
      <c r="AP4779" s="30">
        <f t="shared" si="149"/>
        <v>0</v>
      </c>
    </row>
    <row r="4780" spans="1:42" x14ac:dyDescent="0.25">
      <c r="A4780" t="s">
        <v>219</v>
      </c>
      <c r="B4780">
        <v>1858431</v>
      </c>
      <c r="C4780" t="s">
        <v>16009</v>
      </c>
      <c r="D4780">
        <v>1741412</v>
      </c>
      <c r="E4780" t="s">
        <v>16006</v>
      </c>
      <c r="F4780" t="s">
        <v>89</v>
      </c>
      <c r="G4780" t="s">
        <v>90</v>
      </c>
      <c r="H4780" t="s">
        <v>10</v>
      </c>
      <c r="I4780" t="s">
        <v>16010</v>
      </c>
      <c r="J4780" t="s">
        <v>16011</v>
      </c>
      <c r="K4780" t="s">
        <v>248</v>
      </c>
      <c r="L4780" t="s">
        <v>224</v>
      </c>
      <c r="M4780">
        <v>8295</v>
      </c>
      <c r="N4780">
        <v>2</v>
      </c>
      <c r="O4780" s="17">
        <v>45487</v>
      </c>
      <c r="P4780" t="s">
        <v>944</v>
      </c>
      <c r="Q4780" t="s">
        <v>24</v>
      </c>
      <c r="R4780" s="17">
        <v>45487</v>
      </c>
      <c r="S4780" s="27"/>
      <c r="T4780">
        <v>80.126666666666665</v>
      </c>
      <c r="U4780">
        <v>5.8133333333333326</v>
      </c>
      <c r="V4780">
        <v>85.94</v>
      </c>
      <c r="W4780">
        <v>3</v>
      </c>
      <c r="X4780">
        <v>4.2966666666666669</v>
      </c>
      <c r="Y4780">
        <v>0</v>
      </c>
      <c r="Z4780">
        <v>0</v>
      </c>
      <c r="AA4780">
        <v>0</v>
      </c>
      <c r="AB4780">
        <v>2.7071100000000001</v>
      </c>
      <c r="AC4780" s="29">
        <v>87.529556666666664</v>
      </c>
      <c r="AD4780">
        <v>0</v>
      </c>
      <c r="AF4780">
        <v>257.82</v>
      </c>
      <c r="AG4780">
        <v>0</v>
      </c>
      <c r="AH4780">
        <v>12.89</v>
      </c>
      <c r="AI4780">
        <v>8.1213300000000004</v>
      </c>
      <c r="AJ4780">
        <v>262.58866999999998</v>
      </c>
      <c r="AK4780" t="s">
        <v>26</v>
      </c>
      <c r="AN4780" s="29">
        <v>0</v>
      </c>
      <c r="AO4780" s="30">
        <f t="shared" si="148"/>
        <v>0</v>
      </c>
      <c r="AP4780" s="30">
        <f t="shared" si="149"/>
        <v>0</v>
      </c>
    </row>
    <row r="4781" spans="1:42" x14ac:dyDescent="0.25">
      <c r="A4781" t="s">
        <v>219</v>
      </c>
      <c r="B4781">
        <v>1858310</v>
      </c>
      <c r="C4781" t="s">
        <v>16012</v>
      </c>
      <c r="D4781">
        <v>1741395</v>
      </c>
      <c r="E4781" t="s">
        <v>16013</v>
      </c>
      <c r="F4781" t="s">
        <v>89</v>
      </c>
      <c r="G4781" t="s">
        <v>90</v>
      </c>
      <c r="H4781" t="s">
        <v>10</v>
      </c>
      <c r="I4781" t="s">
        <v>16014</v>
      </c>
      <c r="J4781" t="s">
        <v>16015</v>
      </c>
      <c r="K4781" t="s">
        <v>271</v>
      </c>
      <c r="L4781" t="s">
        <v>224</v>
      </c>
      <c r="M4781">
        <v>82364</v>
      </c>
      <c r="N4781">
        <v>26</v>
      </c>
      <c r="O4781" s="17">
        <v>45488</v>
      </c>
      <c r="P4781" t="s">
        <v>151</v>
      </c>
      <c r="Q4781" t="s">
        <v>24</v>
      </c>
      <c r="R4781" s="17">
        <v>45487</v>
      </c>
      <c r="S4781" s="27"/>
      <c r="T4781">
        <v>50.836666666666673</v>
      </c>
      <c r="U4781">
        <v>6.126666666666666</v>
      </c>
      <c r="V4781">
        <v>56.963333333333331</v>
      </c>
      <c r="W4781">
        <v>3</v>
      </c>
      <c r="X4781">
        <v>2.8466666666666658</v>
      </c>
      <c r="Y4781">
        <v>0</v>
      </c>
      <c r="Z4781">
        <v>0</v>
      </c>
      <c r="AA4781">
        <v>0</v>
      </c>
      <c r="AB4781">
        <v>1.7943450000000001</v>
      </c>
      <c r="AC4781" s="29">
        <v>58.015654999999988</v>
      </c>
      <c r="AD4781">
        <v>0</v>
      </c>
      <c r="AF4781">
        <v>170.89</v>
      </c>
      <c r="AG4781">
        <v>0</v>
      </c>
      <c r="AH4781">
        <v>8.5399999999999991</v>
      </c>
      <c r="AI4781">
        <v>5.3830349999999996</v>
      </c>
      <c r="AJ4781">
        <v>174.046965</v>
      </c>
      <c r="AK4781" t="s">
        <v>26</v>
      </c>
      <c r="AN4781" s="29">
        <v>0</v>
      </c>
      <c r="AO4781" s="30">
        <f t="shared" si="148"/>
        <v>0</v>
      </c>
      <c r="AP4781" s="30">
        <f t="shared" si="149"/>
        <v>0</v>
      </c>
    </row>
    <row r="4782" spans="1:42" x14ac:dyDescent="0.25">
      <c r="A4782" t="s">
        <v>219</v>
      </c>
      <c r="B4782">
        <v>1858309</v>
      </c>
      <c r="C4782" t="s">
        <v>16016</v>
      </c>
      <c r="D4782">
        <v>488809</v>
      </c>
      <c r="E4782" t="s">
        <v>16017</v>
      </c>
      <c r="F4782" t="s">
        <v>89</v>
      </c>
      <c r="G4782" t="s">
        <v>90</v>
      </c>
      <c r="H4782" t="s">
        <v>14</v>
      </c>
      <c r="I4782" t="s">
        <v>4163</v>
      </c>
      <c r="J4782" t="s">
        <v>4164</v>
      </c>
      <c r="K4782" t="s">
        <v>224</v>
      </c>
      <c r="L4782" t="s">
        <v>225</v>
      </c>
      <c r="M4782">
        <v>8580</v>
      </c>
      <c r="N4782">
        <v>30</v>
      </c>
      <c r="O4782" s="17">
        <v>45488</v>
      </c>
      <c r="P4782" t="s">
        <v>138</v>
      </c>
      <c r="Q4782" t="s">
        <v>24</v>
      </c>
      <c r="R4782" s="17">
        <v>45487</v>
      </c>
      <c r="S4782" s="27"/>
      <c r="T4782">
        <v>73.673333333333332</v>
      </c>
      <c r="U4782">
        <v>7.6533333333333333</v>
      </c>
      <c r="V4782">
        <v>81.326666666666668</v>
      </c>
      <c r="W4782">
        <v>3</v>
      </c>
      <c r="X4782">
        <v>4.0666666666666664</v>
      </c>
      <c r="Y4782">
        <v>0</v>
      </c>
      <c r="Z4782">
        <v>0</v>
      </c>
      <c r="AA4782">
        <v>0</v>
      </c>
      <c r="AB4782">
        <v>2.5617899999999998</v>
      </c>
      <c r="AC4782" s="29">
        <v>82.831543333333329</v>
      </c>
      <c r="AD4782">
        <v>0</v>
      </c>
      <c r="AF4782">
        <v>243.98</v>
      </c>
      <c r="AG4782">
        <v>0</v>
      </c>
      <c r="AH4782">
        <v>12.2</v>
      </c>
      <c r="AI4782">
        <v>7.6853699999999998</v>
      </c>
      <c r="AJ4782">
        <v>248.49463</v>
      </c>
      <c r="AK4782" t="s">
        <v>26</v>
      </c>
      <c r="AN4782" s="29">
        <v>0</v>
      </c>
      <c r="AO4782" s="30">
        <f t="shared" si="148"/>
        <v>0</v>
      </c>
      <c r="AP4782" s="30">
        <f t="shared" si="149"/>
        <v>0</v>
      </c>
    </row>
    <row r="4783" spans="1:42" x14ac:dyDescent="0.25">
      <c r="A4783" t="s">
        <v>219</v>
      </c>
      <c r="B4783">
        <v>1858285</v>
      </c>
      <c r="C4783" t="s">
        <v>16018</v>
      </c>
      <c r="D4783">
        <v>488807</v>
      </c>
      <c r="E4783" t="s">
        <v>16019</v>
      </c>
      <c r="F4783" t="s">
        <v>89</v>
      </c>
      <c r="G4783" t="s">
        <v>90</v>
      </c>
      <c r="H4783" t="s">
        <v>137</v>
      </c>
      <c r="I4783" t="s">
        <v>16020</v>
      </c>
      <c r="J4783" t="s">
        <v>16021</v>
      </c>
      <c r="K4783" t="s">
        <v>224</v>
      </c>
      <c r="L4783" t="s">
        <v>225</v>
      </c>
      <c r="M4783">
        <v>8505</v>
      </c>
      <c r="N4783">
        <v>72</v>
      </c>
      <c r="O4783" s="17">
        <v>45500</v>
      </c>
      <c r="P4783" t="s">
        <v>133</v>
      </c>
      <c r="Q4783" t="s">
        <v>24</v>
      </c>
      <c r="R4783" s="17">
        <v>45487</v>
      </c>
      <c r="S4783" s="27"/>
      <c r="T4783">
        <v>115.65</v>
      </c>
      <c r="U4783">
        <v>7.6533333333333333</v>
      </c>
      <c r="V4783">
        <v>123.3033333333333</v>
      </c>
      <c r="W4783">
        <v>3</v>
      </c>
      <c r="X4783">
        <v>6.166666666666667</v>
      </c>
      <c r="Y4783">
        <v>0</v>
      </c>
      <c r="Z4783">
        <v>0</v>
      </c>
      <c r="AA4783">
        <v>0</v>
      </c>
      <c r="AB4783">
        <v>6.4734249999999998</v>
      </c>
      <c r="AC4783" s="29">
        <v>122.99657500000001</v>
      </c>
      <c r="AD4783">
        <v>0</v>
      </c>
      <c r="AF4783">
        <v>369.91</v>
      </c>
      <c r="AG4783">
        <v>0</v>
      </c>
      <c r="AH4783">
        <v>18.5</v>
      </c>
      <c r="AI4783">
        <v>19.420275</v>
      </c>
      <c r="AJ4783">
        <v>368.98972500000002</v>
      </c>
      <c r="AK4783" t="s">
        <v>26</v>
      </c>
      <c r="AN4783" s="29">
        <v>0</v>
      </c>
      <c r="AO4783" s="30">
        <f t="shared" si="148"/>
        <v>0</v>
      </c>
      <c r="AP4783" s="30">
        <f t="shared" si="149"/>
        <v>0</v>
      </c>
    </row>
    <row r="4784" spans="1:42" x14ac:dyDescent="0.25">
      <c r="A4784" t="s">
        <v>219</v>
      </c>
      <c r="B4784">
        <v>1858283</v>
      </c>
      <c r="C4784" t="s">
        <v>16022</v>
      </c>
      <c r="D4784">
        <v>1058826</v>
      </c>
      <c r="E4784" t="s">
        <v>16023</v>
      </c>
      <c r="F4784" t="s">
        <v>89</v>
      </c>
      <c r="G4784" t="s">
        <v>90</v>
      </c>
      <c r="H4784" t="s">
        <v>10</v>
      </c>
      <c r="I4784" t="s">
        <v>16024</v>
      </c>
      <c r="J4784" t="s">
        <v>16025</v>
      </c>
      <c r="K4784" t="s">
        <v>92</v>
      </c>
      <c r="L4784" t="s">
        <v>734</v>
      </c>
      <c r="M4784">
        <v>2065</v>
      </c>
      <c r="N4784">
        <v>2</v>
      </c>
      <c r="O4784" s="17">
        <v>45495</v>
      </c>
      <c r="P4784" t="s">
        <v>130</v>
      </c>
      <c r="Q4784" t="s">
        <v>24</v>
      </c>
      <c r="R4784" s="17">
        <v>45487</v>
      </c>
      <c r="S4784" s="27"/>
      <c r="T4784">
        <v>46.683333333333337</v>
      </c>
      <c r="U4784">
        <v>5.95</v>
      </c>
      <c r="V4784">
        <v>52.633333333333333</v>
      </c>
      <c r="W4784">
        <v>3</v>
      </c>
      <c r="X4784">
        <v>2.6333333333333329</v>
      </c>
      <c r="Y4784">
        <v>0</v>
      </c>
      <c r="Z4784">
        <v>0</v>
      </c>
      <c r="AA4784">
        <v>0</v>
      </c>
      <c r="AB4784">
        <v>1.65795</v>
      </c>
      <c r="AC4784" s="29">
        <v>53.608716666666673</v>
      </c>
      <c r="AD4784">
        <v>0</v>
      </c>
      <c r="AF4784">
        <v>157.9</v>
      </c>
      <c r="AG4784">
        <v>0</v>
      </c>
      <c r="AH4784">
        <v>7.9</v>
      </c>
      <c r="AI4784">
        <v>4.9738499999999997</v>
      </c>
      <c r="AJ4784">
        <v>160.82615000000001</v>
      </c>
      <c r="AK4784" t="s">
        <v>26</v>
      </c>
      <c r="AN4784" s="29">
        <v>0</v>
      </c>
      <c r="AO4784" s="30">
        <f t="shared" si="148"/>
        <v>0</v>
      </c>
      <c r="AP4784" s="30">
        <f t="shared" si="149"/>
        <v>0</v>
      </c>
    </row>
    <row r="4785" spans="1:42" x14ac:dyDescent="0.25">
      <c r="A4785" t="s">
        <v>219</v>
      </c>
      <c r="B4785">
        <v>1858283</v>
      </c>
      <c r="C4785" t="s">
        <v>16026</v>
      </c>
      <c r="D4785">
        <v>1058827</v>
      </c>
      <c r="E4785" t="s">
        <v>16023</v>
      </c>
      <c r="F4785" t="s">
        <v>89</v>
      </c>
      <c r="G4785" t="s">
        <v>90</v>
      </c>
      <c r="H4785" t="s">
        <v>10</v>
      </c>
      <c r="I4785" t="s">
        <v>16027</v>
      </c>
      <c r="J4785" t="s">
        <v>16028</v>
      </c>
      <c r="K4785" t="s">
        <v>92</v>
      </c>
      <c r="L4785" t="s">
        <v>734</v>
      </c>
      <c r="M4785">
        <v>2065</v>
      </c>
      <c r="N4785">
        <v>1</v>
      </c>
      <c r="O4785" s="17">
        <v>45495</v>
      </c>
      <c r="P4785" t="s">
        <v>130</v>
      </c>
      <c r="Q4785" t="s">
        <v>24</v>
      </c>
      <c r="R4785" s="17">
        <v>45487</v>
      </c>
      <c r="S4785" s="27"/>
      <c r="T4785">
        <v>46.683333333333337</v>
      </c>
      <c r="U4785">
        <v>5.95</v>
      </c>
      <c r="V4785">
        <v>52.633333333333333</v>
      </c>
      <c r="W4785">
        <v>3</v>
      </c>
      <c r="X4785">
        <v>2.6333333333333329</v>
      </c>
      <c r="Y4785">
        <v>0</v>
      </c>
      <c r="Z4785">
        <v>0</v>
      </c>
      <c r="AA4785">
        <v>0</v>
      </c>
      <c r="AB4785">
        <v>1.65795</v>
      </c>
      <c r="AC4785" s="29">
        <v>53.608716666666673</v>
      </c>
      <c r="AD4785">
        <v>0</v>
      </c>
      <c r="AF4785">
        <v>157.9</v>
      </c>
      <c r="AG4785">
        <v>0</v>
      </c>
      <c r="AH4785">
        <v>7.9</v>
      </c>
      <c r="AI4785">
        <v>4.9738499999999997</v>
      </c>
      <c r="AJ4785">
        <v>160.82615000000001</v>
      </c>
      <c r="AK4785" t="s">
        <v>26</v>
      </c>
      <c r="AN4785" s="29">
        <v>0</v>
      </c>
      <c r="AO4785" s="30">
        <f t="shared" si="148"/>
        <v>0</v>
      </c>
      <c r="AP4785" s="30">
        <f t="shared" si="149"/>
        <v>0</v>
      </c>
    </row>
    <row r="4786" spans="1:42" x14ac:dyDescent="0.25">
      <c r="A4786" t="s">
        <v>219</v>
      </c>
      <c r="B4786">
        <v>1858275</v>
      </c>
      <c r="C4786" t="s">
        <v>16029</v>
      </c>
      <c r="D4786">
        <v>1058817</v>
      </c>
      <c r="E4786" t="s">
        <v>16030</v>
      </c>
      <c r="F4786" t="s">
        <v>89</v>
      </c>
      <c r="G4786" t="s">
        <v>90</v>
      </c>
      <c r="H4786" t="s">
        <v>10</v>
      </c>
      <c r="I4786" t="s">
        <v>16031</v>
      </c>
      <c r="J4786" t="s">
        <v>16032</v>
      </c>
      <c r="K4786" t="s">
        <v>95</v>
      </c>
      <c r="L4786" t="s">
        <v>266</v>
      </c>
      <c r="M4786">
        <v>2065</v>
      </c>
      <c r="N4786">
        <v>14</v>
      </c>
      <c r="O4786" s="17">
        <v>45488</v>
      </c>
      <c r="P4786" t="s">
        <v>1472</v>
      </c>
      <c r="Q4786" t="s">
        <v>24</v>
      </c>
      <c r="R4786" s="17">
        <v>45487</v>
      </c>
      <c r="S4786" s="27"/>
      <c r="T4786">
        <v>45.47</v>
      </c>
      <c r="U4786">
        <v>3.81</v>
      </c>
      <c r="V4786">
        <v>49.28</v>
      </c>
      <c r="W4786">
        <v>3</v>
      </c>
      <c r="X4786">
        <v>2.4633333333333329</v>
      </c>
      <c r="Y4786">
        <v>0</v>
      </c>
      <c r="Z4786">
        <v>0</v>
      </c>
      <c r="AA4786">
        <v>0</v>
      </c>
      <c r="AB4786">
        <v>1.5523199999999999</v>
      </c>
      <c r="AC4786" s="29">
        <v>50.191013333333331</v>
      </c>
      <c r="AD4786">
        <v>0</v>
      </c>
      <c r="AF4786">
        <v>147.84</v>
      </c>
      <c r="AG4786">
        <v>0</v>
      </c>
      <c r="AH4786">
        <v>7.39</v>
      </c>
      <c r="AI4786">
        <v>4.6569599999999998</v>
      </c>
      <c r="AJ4786">
        <v>150.57303999999999</v>
      </c>
      <c r="AK4786" t="s">
        <v>26</v>
      </c>
      <c r="AN4786" s="29">
        <v>0</v>
      </c>
      <c r="AO4786" s="30">
        <f t="shared" si="148"/>
        <v>0</v>
      </c>
      <c r="AP4786" s="30">
        <f t="shared" si="149"/>
        <v>0</v>
      </c>
    </row>
    <row r="4787" spans="1:42" x14ac:dyDescent="0.25">
      <c r="A4787" t="s">
        <v>219</v>
      </c>
      <c r="B4787">
        <v>1858273</v>
      </c>
      <c r="C4787" t="s">
        <v>16033</v>
      </c>
      <c r="D4787">
        <v>488805</v>
      </c>
      <c r="E4787" t="s">
        <v>16034</v>
      </c>
      <c r="F4787" t="s">
        <v>89</v>
      </c>
      <c r="G4787" t="s">
        <v>90</v>
      </c>
      <c r="H4787" t="s">
        <v>137</v>
      </c>
      <c r="I4787" t="s">
        <v>16035</v>
      </c>
      <c r="J4787" t="s">
        <v>16036</v>
      </c>
      <c r="K4787" t="s">
        <v>224</v>
      </c>
      <c r="L4787" t="s">
        <v>271</v>
      </c>
      <c r="M4787">
        <v>8655</v>
      </c>
      <c r="N4787">
        <v>1</v>
      </c>
      <c r="O4787" s="17">
        <v>45515</v>
      </c>
      <c r="P4787" t="s">
        <v>114</v>
      </c>
      <c r="Q4787" t="s">
        <v>24</v>
      </c>
      <c r="R4787" s="17">
        <v>45487</v>
      </c>
      <c r="S4787" s="27"/>
      <c r="T4787">
        <v>25.675999999999998</v>
      </c>
      <c r="U4787">
        <v>4.32</v>
      </c>
      <c r="V4787">
        <v>29.995999999999999</v>
      </c>
      <c r="W4787">
        <v>5</v>
      </c>
      <c r="X4787">
        <v>1.5</v>
      </c>
      <c r="Y4787">
        <v>0</v>
      </c>
      <c r="Z4787">
        <v>0</v>
      </c>
      <c r="AA4787">
        <v>0</v>
      </c>
      <c r="AB4787">
        <v>1.5747899999999999</v>
      </c>
      <c r="AC4787" s="29">
        <v>29.921209999999991</v>
      </c>
      <c r="AD4787">
        <v>0</v>
      </c>
      <c r="AF4787">
        <v>149.97999999999999</v>
      </c>
      <c r="AG4787">
        <v>0</v>
      </c>
      <c r="AH4787">
        <v>7.5</v>
      </c>
      <c r="AI4787">
        <v>7.8739499999999998</v>
      </c>
      <c r="AJ4787">
        <v>149.60605000000001</v>
      </c>
      <c r="AK4787" t="s">
        <v>29</v>
      </c>
      <c r="AN4787" s="29">
        <v>0</v>
      </c>
      <c r="AO4787" s="30">
        <f t="shared" si="148"/>
        <v>0</v>
      </c>
      <c r="AP4787" s="30">
        <f t="shared" si="149"/>
        <v>0</v>
      </c>
    </row>
    <row r="4788" spans="1:42" x14ac:dyDescent="0.25">
      <c r="A4788" t="s">
        <v>219</v>
      </c>
      <c r="B4788">
        <v>1858273</v>
      </c>
      <c r="C4788" t="s">
        <v>16037</v>
      </c>
      <c r="D4788">
        <v>488806</v>
      </c>
      <c r="E4788" t="s">
        <v>16034</v>
      </c>
      <c r="F4788" t="s">
        <v>89</v>
      </c>
      <c r="G4788" t="s">
        <v>90</v>
      </c>
      <c r="H4788" t="s">
        <v>137</v>
      </c>
      <c r="I4788" t="s">
        <v>16038</v>
      </c>
      <c r="J4788" t="s">
        <v>16039</v>
      </c>
      <c r="K4788" t="s">
        <v>224</v>
      </c>
      <c r="L4788" t="s">
        <v>271</v>
      </c>
      <c r="M4788">
        <v>8655</v>
      </c>
      <c r="N4788">
        <v>2</v>
      </c>
      <c r="O4788" s="17">
        <v>45515</v>
      </c>
      <c r="P4788" t="s">
        <v>114</v>
      </c>
      <c r="Q4788" t="s">
        <v>24</v>
      </c>
      <c r="R4788" s="17">
        <v>45487</v>
      </c>
      <c r="S4788" s="27"/>
      <c r="T4788">
        <v>25.675999999999998</v>
      </c>
      <c r="U4788">
        <v>4.32</v>
      </c>
      <c r="V4788">
        <v>29.995999999999999</v>
      </c>
      <c r="W4788">
        <v>5</v>
      </c>
      <c r="X4788">
        <v>1.5</v>
      </c>
      <c r="Y4788">
        <v>0</v>
      </c>
      <c r="Z4788">
        <v>0</v>
      </c>
      <c r="AA4788">
        <v>0</v>
      </c>
      <c r="AB4788">
        <v>1.5747899999999999</v>
      </c>
      <c r="AC4788" s="29">
        <v>29.921209999999991</v>
      </c>
      <c r="AD4788">
        <v>0</v>
      </c>
      <c r="AF4788">
        <v>149.97999999999999</v>
      </c>
      <c r="AG4788">
        <v>0</v>
      </c>
      <c r="AH4788">
        <v>7.5</v>
      </c>
      <c r="AI4788">
        <v>7.8739499999999998</v>
      </c>
      <c r="AJ4788">
        <v>149.60605000000001</v>
      </c>
      <c r="AK4788" t="s">
        <v>29</v>
      </c>
      <c r="AN4788" s="29">
        <v>0</v>
      </c>
      <c r="AO4788" s="30">
        <f t="shared" si="148"/>
        <v>0</v>
      </c>
      <c r="AP4788" s="30">
        <f t="shared" si="149"/>
        <v>0</v>
      </c>
    </row>
    <row r="4789" spans="1:42" x14ac:dyDescent="0.25">
      <c r="A4789" t="s">
        <v>219</v>
      </c>
      <c r="B4789">
        <v>1858228</v>
      </c>
      <c r="C4789" t="s">
        <v>16040</v>
      </c>
      <c r="D4789">
        <v>1058812</v>
      </c>
      <c r="E4789" t="s">
        <v>16041</v>
      </c>
      <c r="F4789" t="s">
        <v>89</v>
      </c>
      <c r="G4789" t="s">
        <v>90</v>
      </c>
      <c r="H4789" t="s">
        <v>10</v>
      </c>
      <c r="I4789" t="s">
        <v>16042</v>
      </c>
      <c r="J4789" t="s">
        <v>16043</v>
      </c>
      <c r="K4789" t="s">
        <v>92</v>
      </c>
      <c r="L4789" t="s">
        <v>1323</v>
      </c>
      <c r="M4789">
        <v>2055</v>
      </c>
      <c r="N4789">
        <v>79</v>
      </c>
      <c r="O4789" s="17">
        <v>45488</v>
      </c>
      <c r="P4789" t="s">
        <v>122</v>
      </c>
      <c r="Q4789" t="s">
        <v>24</v>
      </c>
      <c r="R4789" s="17">
        <v>45487</v>
      </c>
      <c r="S4789" s="27"/>
      <c r="T4789">
        <v>94.316666666666663</v>
      </c>
      <c r="U4789">
        <v>5.2066666666666661</v>
      </c>
      <c r="V4789">
        <v>99.523333333333326</v>
      </c>
      <c r="W4789">
        <v>3</v>
      </c>
      <c r="X4789">
        <v>4.9766666666666666</v>
      </c>
      <c r="Y4789">
        <v>0</v>
      </c>
      <c r="Z4789">
        <v>0</v>
      </c>
      <c r="AA4789">
        <v>0</v>
      </c>
      <c r="AB4789">
        <v>3.1349849999999999</v>
      </c>
      <c r="AC4789" s="29">
        <v>101.365015</v>
      </c>
      <c r="AD4789">
        <v>0</v>
      </c>
      <c r="AF4789">
        <v>298.57</v>
      </c>
      <c r="AG4789">
        <v>0</v>
      </c>
      <c r="AH4789">
        <v>14.93</v>
      </c>
      <c r="AI4789">
        <v>9.4049549999999993</v>
      </c>
      <c r="AJ4789">
        <v>304.09504500000003</v>
      </c>
      <c r="AK4789" t="s">
        <v>26</v>
      </c>
      <c r="AN4789" s="29">
        <v>0</v>
      </c>
      <c r="AO4789" s="30">
        <f t="shared" si="148"/>
        <v>0</v>
      </c>
      <c r="AP4789" s="30">
        <f t="shared" si="149"/>
        <v>0</v>
      </c>
    </row>
    <row r="4790" spans="1:42" x14ac:dyDescent="0.25">
      <c r="A4790" t="s">
        <v>219</v>
      </c>
      <c r="B4790">
        <v>1858228</v>
      </c>
      <c r="C4790" t="s">
        <v>16044</v>
      </c>
      <c r="D4790">
        <v>1058811</v>
      </c>
      <c r="E4790" t="s">
        <v>16041</v>
      </c>
      <c r="F4790" t="s">
        <v>89</v>
      </c>
      <c r="G4790" t="s">
        <v>90</v>
      </c>
      <c r="H4790" t="s">
        <v>10</v>
      </c>
      <c r="I4790" t="s">
        <v>16045</v>
      </c>
      <c r="J4790" t="s">
        <v>16046</v>
      </c>
      <c r="K4790" t="s">
        <v>92</v>
      </c>
      <c r="L4790" t="s">
        <v>1323</v>
      </c>
      <c r="M4790">
        <v>2055</v>
      </c>
      <c r="N4790">
        <v>80</v>
      </c>
      <c r="O4790" s="17">
        <v>45488</v>
      </c>
      <c r="P4790" t="s">
        <v>122</v>
      </c>
      <c r="Q4790" t="s">
        <v>24</v>
      </c>
      <c r="R4790" s="17">
        <v>45487</v>
      </c>
      <c r="S4790" s="27"/>
      <c r="T4790">
        <v>94.316666666666663</v>
      </c>
      <c r="U4790">
        <v>5.2066666666666661</v>
      </c>
      <c r="V4790">
        <v>99.523333333333326</v>
      </c>
      <c r="W4790">
        <v>3</v>
      </c>
      <c r="X4790">
        <v>4.9766666666666666</v>
      </c>
      <c r="Y4790">
        <v>0</v>
      </c>
      <c r="Z4790">
        <v>0</v>
      </c>
      <c r="AA4790">
        <v>0</v>
      </c>
      <c r="AB4790">
        <v>3.1349849999999999</v>
      </c>
      <c r="AC4790" s="29">
        <v>101.365015</v>
      </c>
      <c r="AD4790">
        <v>0</v>
      </c>
      <c r="AF4790">
        <v>298.57</v>
      </c>
      <c r="AG4790">
        <v>0</v>
      </c>
      <c r="AH4790">
        <v>14.93</v>
      </c>
      <c r="AI4790">
        <v>9.4049549999999993</v>
      </c>
      <c r="AJ4790">
        <v>304.09504500000003</v>
      </c>
      <c r="AK4790" t="s">
        <v>26</v>
      </c>
      <c r="AN4790" s="29">
        <v>0</v>
      </c>
      <c r="AO4790" s="30">
        <f t="shared" si="148"/>
        <v>0</v>
      </c>
      <c r="AP4790" s="30">
        <f t="shared" si="149"/>
        <v>0</v>
      </c>
    </row>
    <row r="4791" spans="1:42" x14ac:dyDescent="0.25">
      <c r="A4791" t="s">
        <v>219</v>
      </c>
      <c r="B4791">
        <v>1858228</v>
      </c>
      <c r="C4791" t="s">
        <v>16047</v>
      </c>
      <c r="D4791">
        <v>1741380</v>
      </c>
      <c r="E4791" t="s">
        <v>16041</v>
      </c>
      <c r="F4791" t="s">
        <v>89</v>
      </c>
      <c r="G4791" t="s">
        <v>90</v>
      </c>
      <c r="H4791" t="s">
        <v>10</v>
      </c>
      <c r="I4791" t="s">
        <v>16045</v>
      </c>
      <c r="J4791" t="s">
        <v>16046</v>
      </c>
      <c r="K4791" t="s">
        <v>1323</v>
      </c>
      <c r="L4791" t="s">
        <v>697</v>
      </c>
      <c r="M4791">
        <v>2950</v>
      </c>
      <c r="N4791">
        <v>80</v>
      </c>
      <c r="O4791" s="17">
        <v>45489</v>
      </c>
      <c r="P4791" t="s">
        <v>136</v>
      </c>
      <c r="Q4791" t="s">
        <v>24</v>
      </c>
      <c r="R4791" s="17">
        <v>45487</v>
      </c>
      <c r="S4791" s="27"/>
      <c r="T4791">
        <v>41.773333333333333</v>
      </c>
      <c r="U4791">
        <v>2.3666666666666671</v>
      </c>
      <c r="V4791">
        <v>44.139999999999993</v>
      </c>
      <c r="W4791">
        <v>3</v>
      </c>
      <c r="X4791">
        <v>2.206666666666667</v>
      </c>
      <c r="Y4791">
        <v>0</v>
      </c>
      <c r="Z4791">
        <v>0</v>
      </c>
      <c r="AA4791">
        <v>0</v>
      </c>
      <c r="AB4791">
        <v>1.3904099999999999</v>
      </c>
      <c r="AC4791" s="29">
        <v>44.956256666666661</v>
      </c>
      <c r="AD4791">
        <v>0</v>
      </c>
      <c r="AF4791">
        <v>132.41999999999999</v>
      </c>
      <c r="AG4791">
        <v>0</v>
      </c>
      <c r="AH4791">
        <v>6.62</v>
      </c>
      <c r="AI4791">
        <v>4.1712300000000004</v>
      </c>
      <c r="AJ4791">
        <v>134.86877000000001</v>
      </c>
      <c r="AK4791" t="s">
        <v>26</v>
      </c>
      <c r="AN4791" s="29">
        <v>0</v>
      </c>
      <c r="AO4791" s="30">
        <f t="shared" si="148"/>
        <v>0</v>
      </c>
      <c r="AP4791" s="30">
        <f t="shared" si="149"/>
        <v>0</v>
      </c>
    </row>
    <row r="4792" spans="1:42" x14ac:dyDescent="0.25">
      <c r="A4792" t="s">
        <v>219</v>
      </c>
      <c r="B4792">
        <v>1858228</v>
      </c>
      <c r="C4792" t="s">
        <v>16048</v>
      </c>
      <c r="D4792">
        <v>1741381</v>
      </c>
      <c r="E4792" t="s">
        <v>16041</v>
      </c>
      <c r="F4792" t="s">
        <v>89</v>
      </c>
      <c r="G4792" t="s">
        <v>90</v>
      </c>
      <c r="H4792" t="s">
        <v>10</v>
      </c>
      <c r="I4792" t="s">
        <v>16042</v>
      </c>
      <c r="J4792" t="s">
        <v>16043</v>
      </c>
      <c r="K4792" t="s">
        <v>1323</v>
      </c>
      <c r="L4792" t="s">
        <v>697</v>
      </c>
      <c r="M4792">
        <v>2950</v>
      </c>
      <c r="N4792">
        <v>79</v>
      </c>
      <c r="O4792" s="17">
        <v>45489</v>
      </c>
      <c r="P4792" t="s">
        <v>136</v>
      </c>
      <c r="Q4792" t="s">
        <v>24</v>
      </c>
      <c r="R4792" s="17">
        <v>45487</v>
      </c>
      <c r="S4792" s="27"/>
      <c r="T4792">
        <v>41.773333333333333</v>
      </c>
      <c r="U4792">
        <v>2.3666666666666671</v>
      </c>
      <c r="V4792">
        <v>44.139999999999993</v>
      </c>
      <c r="W4792">
        <v>3</v>
      </c>
      <c r="X4792">
        <v>2.206666666666667</v>
      </c>
      <c r="Y4792">
        <v>0</v>
      </c>
      <c r="Z4792">
        <v>0</v>
      </c>
      <c r="AA4792">
        <v>0</v>
      </c>
      <c r="AB4792">
        <v>1.3904099999999999</v>
      </c>
      <c r="AC4792" s="29">
        <v>44.956256666666661</v>
      </c>
      <c r="AD4792">
        <v>0</v>
      </c>
      <c r="AF4792">
        <v>132.41999999999999</v>
      </c>
      <c r="AG4792">
        <v>0</v>
      </c>
      <c r="AH4792">
        <v>6.62</v>
      </c>
      <c r="AI4792">
        <v>4.1712300000000004</v>
      </c>
      <c r="AJ4792">
        <v>134.86877000000001</v>
      </c>
      <c r="AK4792" t="s">
        <v>26</v>
      </c>
      <c r="AN4792" s="29">
        <v>0</v>
      </c>
      <c r="AO4792" s="30">
        <f t="shared" si="148"/>
        <v>0</v>
      </c>
      <c r="AP4792" s="30">
        <f t="shared" si="149"/>
        <v>0</v>
      </c>
    </row>
    <row r="4793" spans="1:42" x14ac:dyDescent="0.25">
      <c r="A4793" t="s">
        <v>219</v>
      </c>
      <c r="B4793">
        <v>1858182</v>
      </c>
      <c r="C4793" t="s">
        <v>16049</v>
      </c>
      <c r="D4793">
        <v>1741373</v>
      </c>
      <c r="E4793" t="s">
        <v>16050</v>
      </c>
      <c r="F4793" t="s">
        <v>89</v>
      </c>
      <c r="G4793" t="s">
        <v>90</v>
      </c>
      <c r="H4793" t="s">
        <v>14</v>
      </c>
      <c r="I4793" t="s">
        <v>16051</v>
      </c>
      <c r="J4793" t="s">
        <v>16052</v>
      </c>
      <c r="K4793" t="s">
        <v>1121</v>
      </c>
      <c r="L4793" t="s">
        <v>1105</v>
      </c>
      <c r="M4793">
        <v>2970</v>
      </c>
      <c r="N4793">
        <v>26</v>
      </c>
      <c r="O4793" s="17">
        <v>45488</v>
      </c>
      <c r="P4793" t="s">
        <v>1122</v>
      </c>
      <c r="Q4793" t="s">
        <v>24</v>
      </c>
      <c r="R4793" s="17">
        <v>45487</v>
      </c>
      <c r="S4793" s="27"/>
      <c r="T4793">
        <v>48.59</v>
      </c>
      <c r="U4793">
        <v>3.6133333333333328</v>
      </c>
      <c r="V4793">
        <v>52.20333333333334</v>
      </c>
      <c r="W4793">
        <v>3</v>
      </c>
      <c r="X4793">
        <v>2.61</v>
      </c>
      <c r="Y4793">
        <v>0</v>
      </c>
      <c r="Z4793">
        <v>0</v>
      </c>
      <c r="AA4793">
        <v>0</v>
      </c>
      <c r="AB4793">
        <v>1.6444049999999999</v>
      </c>
      <c r="AC4793" s="29">
        <v>53.168928333333348</v>
      </c>
      <c r="AD4793">
        <v>0</v>
      </c>
      <c r="AF4793">
        <v>156.61000000000001</v>
      </c>
      <c r="AG4793">
        <v>0</v>
      </c>
      <c r="AH4793">
        <v>7.83</v>
      </c>
      <c r="AI4793">
        <v>4.9332149999999997</v>
      </c>
      <c r="AJ4793">
        <v>159.50678500000001</v>
      </c>
      <c r="AK4793" t="s">
        <v>26</v>
      </c>
      <c r="AN4793" s="29">
        <v>0</v>
      </c>
      <c r="AO4793" s="30">
        <f t="shared" si="148"/>
        <v>0</v>
      </c>
      <c r="AP4793" s="30">
        <f t="shared" si="149"/>
        <v>0</v>
      </c>
    </row>
    <row r="4794" spans="1:42" x14ac:dyDescent="0.25">
      <c r="A4794" t="s">
        <v>219</v>
      </c>
      <c r="B4794">
        <v>1858166</v>
      </c>
      <c r="C4794" t="s">
        <v>16053</v>
      </c>
      <c r="D4794">
        <v>1058803</v>
      </c>
      <c r="E4794" t="s">
        <v>16054</v>
      </c>
      <c r="F4794" t="s">
        <v>89</v>
      </c>
      <c r="G4794" t="s">
        <v>90</v>
      </c>
      <c r="H4794" t="s">
        <v>10</v>
      </c>
      <c r="I4794" t="s">
        <v>16055</v>
      </c>
      <c r="J4794" t="s">
        <v>16056</v>
      </c>
      <c r="K4794" t="s">
        <v>276</v>
      </c>
      <c r="L4794" t="s">
        <v>266</v>
      </c>
      <c r="M4794">
        <v>2765</v>
      </c>
      <c r="N4794">
        <v>10</v>
      </c>
      <c r="O4794" s="17">
        <v>45492</v>
      </c>
      <c r="P4794" t="s">
        <v>1139</v>
      </c>
      <c r="Q4794" t="s">
        <v>24</v>
      </c>
      <c r="R4794" s="17">
        <v>45487</v>
      </c>
      <c r="S4794" s="27"/>
      <c r="T4794">
        <v>54.70333333333334</v>
      </c>
      <c r="U4794">
        <v>5.2933333333333339</v>
      </c>
      <c r="V4794">
        <v>59.99666666666667</v>
      </c>
      <c r="W4794">
        <v>3</v>
      </c>
      <c r="X4794">
        <v>3</v>
      </c>
      <c r="Y4794">
        <v>0</v>
      </c>
      <c r="Z4794">
        <v>0</v>
      </c>
      <c r="AA4794">
        <v>0</v>
      </c>
      <c r="AB4794">
        <v>1.8898950000000001</v>
      </c>
      <c r="AC4794" s="29">
        <v>61.106771666666667</v>
      </c>
      <c r="AD4794">
        <v>0</v>
      </c>
      <c r="AF4794">
        <v>179.99</v>
      </c>
      <c r="AG4794">
        <v>0</v>
      </c>
      <c r="AH4794">
        <v>9</v>
      </c>
      <c r="AI4794">
        <v>5.6696850000000003</v>
      </c>
      <c r="AJ4794">
        <v>183.32031499999999</v>
      </c>
      <c r="AK4794" t="s">
        <v>26</v>
      </c>
      <c r="AN4794" s="29">
        <v>0</v>
      </c>
      <c r="AO4794" s="30">
        <f t="shared" si="148"/>
        <v>0</v>
      </c>
      <c r="AP4794" s="30">
        <f t="shared" si="149"/>
        <v>0</v>
      </c>
    </row>
    <row r="4795" spans="1:42" x14ac:dyDescent="0.25">
      <c r="A4795" t="s">
        <v>219</v>
      </c>
      <c r="B4795">
        <v>1858166</v>
      </c>
      <c r="C4795" t="s">
        <v>16057</v>
      </c>
      <c r="D4795">
        <v>1058802</v>
      </c>
      <c r="E4795" t="s">
        <v>16054</v>
      </c>
      <c r="F4795" t="s">
        <v>89</v>
      </c>
      <c r="G4795" t="s">
        <v>90</v>
      </c>
      <c r="H4795" t="s">
        <v>10</v>
      </c>
      <c r="I4795" t="s">
        <v>16058</v>
      </c>
      <c r="J4795" t="s">
        <v>16059</v>
      </c>
      <c r="K4795" t="s">
        <v>276</v>
      </c>
      <c r="L4795" t="s">
        <v>266</v>
      </c>
      <c r="M4795">
        <v>2765</v>
      </c>
      <c r="N4795">
        <v>9</v>
      </c>
      <c r="O4795" s="17">
        <v>45492</v>
      </c>
      <c r="P4795" t="s">
        <v>1139</v>
      </c>
      <c r="Q4795" t="s">
        <v>24</v>
      </c>
      <c r="R4795" s="17">
        <v>45487</v>
      </c>
      <c r="S4795" s="27"/>
      <c r="T4795">
        <v>54.70333333333334</v>
      </c>
      <c r="U4795">
        <v>5.2933333333333339</v>
      </c>
      <c r="V4795">
        <v>59.99666666666667</v>
      </c>
      <c r="W4795">
        <v>3</v>
      </c>
      <c r="X4795">
        <v>3</v>
      </c>
      <c r="Y4795">
        <v>0</v>
      </c>
      <c r="Z4795">
        <v>0</v>
      </c>
      <c r="AA4795">
        <v>0</v>
      </c>
      <c r="AB4795">
        <v>1.8898950000000001</v>
      </c>
      <c r="AC4795" s="29">
        <v>61.106771666666667</v>
      </c>
      <c r="AD4795">
        <v>0</v>
      </c>
      <c r="AF4795">
        <v>179.99</v>
      </c>
      <c r="AG4795">
        <v>0</v>
      </c>
      <c r="AH4795">
        <v>9</v>
      </c>
      <c r="AI4795">
        <v>5.6696850000000003</v>
      </c>
      <c r="AJ4795">
        <v>183.32031499999999</v>
      </c>
      <c r="AK4795" t="s">
        <v>26</v>
      </c>
      <c r="AN4795" s="29">
        <v>0</v>
      </c>
      <c r="AO4795" s="30">
        <f t="shared" si="148"/>
        <v>0</v>
      </c>
      <c r="AP4795" s="30">
        <f t="shared" si="149"/>
        <v>0</v>
      </c>
    </row>
    <row r="4796" spans="1:42" x14ac:dyDescent="0.25">
      <c r="A4796" t="s">
        <v>219</v>
      </c>
      <c r="B4796">
        <v>1858129</v>
      </c>
      <c r="C4796" t="s">
        <v>16060</v>
      </c>
      <c r="D4796">
        <v>155790</v>
      </c>
      <c r="E4796" t="s">
        <v>16061</v>
      </c>
      <c r="F4796" t="s">
        <v>89</v>
      </c>
      <c r="G4796" t="s">
        <v>90</v>
      </c>
      <c r="H4796" t="s">
        <v>14</v>
      </c>
      <c r="I4796" t="s">
        <v>16062</v>
      </c>
      <c r="J4796" t="s">
        <v>16063</v>
      </c>
      <c r="K4796" t="s">
        <v>91</v>
      </c>
      <c r="L4796" t="s">
        <v>470</v>
      </c>
      <c r="M4796">
        <v>8275</v>
      </c>
      <c r="N4796">
        <v>1</v>
      </c>
      <c r="O4796" s="17">
        <v>45495</v>
      </c>
      <c r="P4796" t="s">
        <v>108</v>
      </c>
      <c r="Q4796" t="s">
        <v>24</v>
      </c>
      <c r="R4796" s="17">
        <v>45487</v>
      </c>
      <c r="S4796" s="27"/>
      <c r="T4796">
        <v>62.14</v>
      </c>
      <c r="U4796">
        <v>2.85</v>
      </c>
      <c r="V4796">
        <v>64.989999999999995</v>
      </c>
      <c r="W4796">
        <v>2</v>
      </c>
      <c r="X4796">
        <v>3.25</v>
      </c>
      <c r="Y4796">
        <v>0</v>
      </c>
      <c r="Z4796">
        <v>0</v>
      </c>
      <c r="AA4796">
        <v>0</v>
      </c>
      <c r="AB4796">
        <v>2.0471849999999998</v>
      </c>
      <c r="AC4796" s="29">
        <v>66.192814999999996</v>
      </c>
      <c r="AD4796">
        <v>0</v>
      </c>
      <c r="AF4796">
        <v>129.97999999999999</v>
      </c>
      <c r="AG4796">
        <v>0</v>
      </c>
      <c r="AH4796">
        <v>6.5</v>
      </c>
      <c r="AI4796">
        <v>4.0943699999999996</v>
      </c>
      <c r="AJ4796">
        <v>132.38562999999999</v>
      </c>
      <c r="AK4796" t="s">
        <v>27</v>
      </c>
      <c r="AN4796" s="29">
        <v>0</v>
      </c>
      <c r="AO4796" s="30">
        <f t="shared" si="148"/>
        <v>0</v>
      </c>
      <c r="AP4796" s="30">
        <f t="shared" si="149"/>
        <v>0</v>
      </c>
    </row>
    <row r="4797" spans="1:42" x14ac:dyDescent="0.25">
      <c r="A4797" t="s">
        <v>219</v>
      </c>
      <c r="B4797">
        <v>1858129</v>
      </c>
      <c r="C4797" t="s">
        <v>16064</v>
      </c>
      <c r="D4797">
        <v>155789</v>
      </c>
      <c r="E4797" t="s">
        <v>16061</v>
      </c>
      <c r="F4797" t="s">
        <v>89</v>
      </c>
      <c r="G4797" t="s">
        <v>90</v>
      </c>
      <c r="H4797" t="s">
        <v>14</v>
      </c>
      <c r="I4797" t="s">
        <v>16065</v>
      </c>
      <c r="J4797" t="s">
        <v>16066</v>
      </c>
      <c r="K4797" t="s">
        <v>91</v>
      </c>
      <c r="L4797" t="s">
        <v>470</v>
      </c>
      <c r="M4797">
        <v>8275</v>
      </c>
      <c r="N4797">
        <v>2</v>
      </c>
      <c r="O4797" s="17">
        <v>45495</v>
      </c>
      <c r="P4797" t="s">
        <v>108</v>
      </c>
      <c r="Q4797" t="s">
        <v>24</v>
      </c>
      <c r="R4797" s="17">
        <v>45487</v>
      </c>
      <c r="S4797" s="27"/>
      <c r="T4797">
        <v>62.14</v>
      </c>
      <c r="U4797">
        <v>2.85</v>
      </c>
      <c r="V4797">
        <v>64.989999999999995</v>
      </c>
      <c r="W4797">
        <v>2</v>
      </c>
      <c r="X4797">
        <v>3.25</v>
      </c>
      <c r="Y4797">
        <v>0</v>
      </c>
      <c r="Z4797">
        <v>0</v>
      </c>
      <c r="AA4797">
        <v>0</v>
      </c>
      <c r="AB4797">
        <v>2.0471849999999998</v>
      </c>
      <c r="AC4797" s="29">
        <v>66.192814999999996</v>
      </c>
      <c r="AD4797">
        <v>0</v>
      </c>
      <c r="AF4797">
        <v>129.97999999999999</v>
      </c>
      <c r="AG4797">
        <v>0</v>
      </c>
      <c r="AH4797">
        <v>6.5</v>
      </c>
      <c r="AI4797">
        <v>4.0943699999999996</v>
      </c>
      <c r="AJ4797">
        <v>132.38562999999999</v>
      </c>
      <c r="AK4797" t="s">
        <v>27</v>
      </c>
      <c r="AN4797" s="29">
        <v>0</v>
      </c>
      <c r="AO4797" s="30">
        <f t="shared" si="148"/>
        <v>0</v>
      </c>
      <c r="AP4797" s="30">
        <f t="shared" si="149"/>
        <v>0</v>
      </c>
    </row>
    <row r="4798" spans="1:42" x14ac:dyDescent="0.25">
      <c r="A4798" t="s">
        <v>219</v>
      </c>
      <c r="B4798">
        <v>1858088</v>
      </c>
      <c r="C4798" t="s">
        <v>16067</v>
      </c>
      <c r="D4798">
        <v>1058787</v>
      </c>
      <c r="E4798" t="s">
        <v>16068</v>
      </c>
      <c r="F4798" t="s">
        <v>89</v>
      </c>
      <c r="G4798" t="s">
        <v>90</v>
      </c>
      <c r="H4798" t="s">
        <v>10</v>
      </c>
      <c r="I4798" t="s">
        <v>16069</v>
      </c>
      <c r="J4798" t="s">
        <v>16070</v>
      </c>
      <c r="K4798" t="s">
        <v>470</v>
      </c>
      <c r="L4798" t="s">
        <v>231</v>
      </c>
      <c r="M4798">
        <v>8275</v>
      </c>
      <c r="N4798">
        <v>19</v>
      </c>
      <c r="O4798" s="17">
        <v>45487</v>
      </c>
      <c r="P4798" t="s">
        <v>152</v>
      </c>
      <c r="Q4798" t="s">
        <v>24</v>
      </c>
      <c r="R4798" s="17">
        <v>45487</v>
      </c>
      <c r="S4798" s="27"/>
      <c r="T4798">
        <v>37.51</v>
      </c>
      <c r="U4798">
        <v>4.1449999999999996</v>
      </c>
      <c r="V4798">
        <v>41.655000000000001</v>
      </c>
      <c r="W4798">
        <v>2</v>
      </c>
      <c r="X4798">
        <v>2.085</v>
      </c>
      <c r="Y4798">
        <v>0</v>
      </c>
      <c r="Z4798">
        <v>0</v>
      </c>
      <c r="AA4798">
        <v>0</v>
      </c>
      <c r="AB4798">
        <v>1.3121324999999999</v>
      </c>
      <c r="AC4798" s="29">
        <v>42.427867499999998</v>
      </c>
      <c r="AD4798">
        <v>0</v>
      </c>
      <c r="AF4798">
        <v>83.31</v>
      </c>
      <c r="AG4798">
        <v>0</v>
      </c>
      <c r="AH4798">
        <v>4.17</v>
      </c>
      <c r="AI4798">
        <v>2.6242649999999998</v>
      </c>
      <c r="AJ4798">
        <v>84.85573500000001</v>
      </c>
      <c r="AK4798" t="s">
        <v>27</v>
      </c>
      <c r="AN4798" s="29">
        <v>0</v>
      </c>
      <c r="AO4798" s="30">
        <f t="shared" si="148"/>
        <v>0</v>
      </c>
      <c r="AP4798" s="30">
        <f t="shared" si="149"/>
        <v>0</v>
      </c>
    </row>
    <row r="4799" spans="1:42" x14ac:dyDescent="0.25">
      <c r="A4799" t="s">
        <v>219</v>
      </c>
      <c r="B4799">
        <v>1858088</v>
      </c>
      <c r="C4799" t="s">
        <v>16071</v>
      </c>
      <c r="D4799">
        <v>1741355</v>
      </c>
      <c r="E4799" t="s">
        <v>16068</v>
      </c>
      <c r="F4799" t="s">
        <v>89</v>
      </c>
      <c r="G4799" t="s">
        <v>90</v>
      </c>
      <c r="H4799" t="s">
        <v>10</v>
      </c>
      <c r="I4799" t="s">
        <v>16069</v>
      </c>
      <c r="J4799" t="s">
        <v>16070</v>
      </c>
      <c r="K4799" t="s">
        <v>231</v>
      </c>
      <c r="L4799" t="s">
        <v>470</v>
      </c>
      <c r="M4799">
        <v>2183</v>
      </c>
      <c r="N4799">
        <v>13</v>
      </c>
      <c r="O4799" s="17">
        <v>45489</v>
      </c>
      <c r="P4799" t="s">
        <v>109</v>
      </c>
      <c r="Q4799" t="s">
        <v>24</v>
      </c>
      <c r="R4799" s="17">
        <v>45487</v>
      </c>
      <c r="S4799" s="27"/>
      <c r="T4799">
        <v>47.255000000000003</v>
      </c>
      <c r="U4799">
        <v>5.8849999999999998</v>
      </c>
      <c r="V4799">
        <v>53.14</v>
      </c>
      <c r="W4799">
        <v>2</v>
      </c>
      <c r="X4799">
        <v>2.6549999999999998</v>
      </c>
      <c r="Y4799">
        <v>0</v>
      </c>
      <c r="Z4799">
        <v>0</v>
      </c>
      <c r="AA4799">
        <v>0</v>
      </c>
      <c r="AB4799">
        <v>1.67391</v>
      </c>
      <c r="AC4799" s="29">
        <v>54.121090000000002</v>
      </c>
      <c r="AD4799">
        <v>0</v>
      </c>
      <c r="AF4799">
        <v>106.28</v>
      </c>
      <c r="AG4799">
        <v>0</v>
      </c>
      <c r="AH4799">
        <v>5.31</v>
      </c>
      <c r="AI4799">
        <v>3.34782</v>
      </c>
      <c r="AJ4799">
        <v>108.24218</v>
      </c>
      <c r="AK4799" t="s">
        <v>27</v>
      </c>
      <c r="AN4799" s="29">
        <v>0</v>
      </c>
      <c r="AO4799" s="30">
        <f t="shared" si="148"/>
        <v>0</v>
      </c>
      <c r="AP4799" s="30">
        <f t="shared" si="149"/>
        <v>0</v>
      </c>
    </row>
    <row r="4800" spans="1:42" x14ac:dyDescent="0.25">
      <c r="A4800" t="s">
        <v>219</v>
      </c>
      <c r="B4800">
        <v>1858043</v>
      </c>
      <c r="C4800" t="s">
        <v>16072</v>
      </c>
      <c r="D4800">
        <v>155787</v>
      </c>
      <c r="E4800" t="s">
        <v>16073</v>
      </c>
      <c r="F4800" t="s">
        <v>89</v>
      </c>
      <c r="G4800" t="s">
        <v>90</v>
      </c>
      <c r="H4800" t="s">
        <v>10</v>
      </c>
      <c r="I4800" t="s">
        <v>16074</v>
      </c>
      <c r="J4800" t="s">
        <v>16075</v>
      </c>
      <c r="K4800" t="s">
        <v>91</v>
      </c>
      <c r="L4800" t="s">
        <v>231</v>
      </c>
      <c r="M4800">
        <v>2780</v>
      </c>
      <c r="N4800">
        <v>77</v>
      </c>
      <c r="O4800" s="17">
        <v>45503</v>
      </c>
      <c r="P4800" t="s">
        <v>114</v>
      </c>
      <c r="Q4800" t="s">
        <v>24</v>
      </c>
      <c r="R4800" s="17">
        <v>45487</v>
      </c>
      <c r="S4800" s="27"/>
      <c r="T4800">
        <v>97.976666666666674</v>
      </c>
      <c r="U4800">
        <v>3.253333333333333</v>
      </c>
      <c r="V4800">
        <v>101.23</v>
      </c>
      <c r="W4800">
        <v>3</v>
      </c>
      <c r="X4800">
        <v>5.0599999999999996</v>
      </c>
      <c r="Y4800">
        <v>0</v>
      </c>
      <c r="Z4800">
        <v>0</v>
      </c>
      <c r="AA4800">
        <v>0</v>
      </c>
      <c r="AB4800">
        <v>3.1887449999999999</v>
      </c>
      <c r="AC4800" s="29">
        <v>103.10125499999999</v>
      </c>
      <c r="AD4800">
        <v>0</v>
      </c>
      <c r="AF4800">
        <v>303.69</v>
      </c>
      <c r="AG4800">
        <v>0</v>
      </c>
      <c r="AH4800">
        <v>15.18</v>
      </c>
      <c r="AI4800">
        <v>9.5662350000000007</v>
      </c>
      <c r="AJ4800">
        <v>309.303765</v>
      </c>
      <c r="AK4800" t="s">
        <v>26</v>
      </c>
      <c r="AN4800" s="29">
        <v>0</v>
      </c>
      <c r="AO4800" s="30">
        <f t="shared" si="148"/>
        <v>0</v>
      </c>
      <c r="AP4800" s="30">
        <f t="shared" si="149"/>
        <v>0</v>
      </c>
    </row>
    <row r="4801" spans="1:42" x14ac:dyDescent="0.25">
      <c r="A4801" t="s">
        <v>219</v>
      </c>
      <c r="B4801">
        <v>1858043</v>
      </c>
      <c r="C4801" t="s">
        <v>16076</v>
      </c>
      <c r="D4801">
        <v>1741343</v>
      </c>
      <c r="E4801" t="s">
        <v>16073</v>
      </c>
      <c r="F4801" t="s">
        <v>89</v>
      </c>
      <c r="G4801" t="s">
        <v>90</v>
      </c>
      <c r="H4801" t="s">
        <v>10</v>
      </c>
      <c r="I4801" t="s">
        <v>16074</v>
      </c>
      <c r="J4801" t="s">
        <v>16075</v>
      </c>
      <c r="K4801" t="s">
        <v>231</v>
      </c>
      <c r="L4801" t="s">
        <v>91</v>
      </c>
      <c r="M4801">
        <v>2660</v>
      </c>
      <c r="N4801">
        <v>80</v>
      </c>
      <c r="O4801" s="17">
        <v>45499</v>
      </c>
      <c r="P4801" t="s">
        <v>109</v>
      </c>
      <c r="Q4801" t="s">
        <v>24</v>
      </c>
      <c r="R4801" s="17">
        <v>45487</v>
      </c>
      <c r="S4801" s="27"/>
      <c r="T4801">
        <v>143.18</v>
      </c>
      <c r="U4801">
        <v>3.9233333333333329</v>
      </c>
      <c r="V4801">
        <v>147.1033333333333</v>
      </c>
      <c r="W4801">
        <v>3</v>
      </c>
      <c r="X4801">
        <v>7.3566666666666656</v>
      </c>
      <c r="Y4801">
        <v>0</v>
      </c>
      <c r="Z4801">
        <v>0</v>
      </c>
      <c r="AA4801">
        <v>0</v>
      </c>
      <c r="AB4801">
        <v>4.6337549999999998</v>
      </c>
      <c r="AC4801" s="29">
        <v>149.826245</v>
      </c>
      <c r="AD4801">
        <v>0</v>
      </c>
      <c r="AF4801">
        <v>441.31</v>
      </c>
      <c r="AG4801">
        <v>0</v>
      </c>
      <c r="AH4801">
        <v>22.07</v>
      </c>
      <c r="AI4801">
        <v>13.901265</v>
      </c>
      <c r="AJ4801">
        <v>449.47873499999997</v>
      </c>
      <c r="AK4801" t="s">
        <v>26</v>
      </c>
      <c r="AN4801" s="29">
        <v>0</v>
      </c>
      <c r="AO4801" s="30">
        <f t="shared" si="148"/>
        <v>0</v>
      </c>
      <c r="AP4801" s="30">
        <f t="shared" si="149"/>
        <v>0</v>
      </c>
    </row>
    <row r="4802" spans="1:42" x14ac:dyDescent="0.25">
      <c r="A4802" t="s">
        <v>219</v>
      </c>
      <c r="B4802">
        <v>1858004</v>
      </c>
      <c r="C4802" t="s">
        <v>16077</v>
      </c>
      <c r="D4802">
        <v>155784</v>
      </c>
      <c r="E4802" t="s">
        <v>16078</v>
      </c>
      <c r="F4802" t="s">
        <v>89</v>
      </c>
      <c r="G4802" t="s">
        <v>90</v>
      </c>
      <c r="H4802" t="s">
        <v>10</v>
      </c>
      <c r="I4802" t="s">
        <v>16079</v>
      </c>
      <c r="J4802" t="s">
        <v>16080</v>
      </c>
      <c r="K4802" t="s">
        <v>91</v>
      </c>
      <c r="L4802" t="s">
        <v>115</v>
      </c>
      <c r="M4802">
        <v>8470</v>
      </c>
      <c r="N4802">
        <v>25</v>
      </c>
      <c r="O4802" s="17">
        <v>45492</v>
      </c>
      <c r="P4802" t="s">
        <v>98</v>
      </c>
      <c r="Q4802" t="s">
        <v>24</v>
      </c>
      <c r="R4802" s="17">
        <v>45487</v>
      </c>
      <c r="S4802" s="27"/>
      <c r="T4802">
        <v>65.635000000000005</v>
      </c>
      <c r="U4802">
        <v>5.38</v>
      </c>
      <c r="V4802">
        <v>71.015000000000001</v>
      </c>
      <c r="W4802">
        <v>2</v>
      </c>
      <c r="X4802">
        <v>3.55</v>
      </c>
      <c r="Y4802">
        <v>0</v>
      </c>
      <c r="Z4802">
        <v>0</v>
      </c>
      <c r="AA4802">
        <v>0</v>
      </c>
      <c r="AB4802">
        <v>2.2369724999999998</v>
      </c>
      <c r="AC4802" s="29">
        <v>72.328027500000005</v>
      </c>
      <c r="AD4802">
        <v>0</v>
      </c>
      <c r="AF4802">
        <v>142.03</v>
      </c>
      <c r="AG4802">
        <v>0</v>
      </c>
      <c r="AH4802">
        <v>7.1</v>
      </c>
      <c r="AI4802">
        <v>4.4739449999999996</v>
      </c>
      <c r="AJ4802">
        <v>144.65605500000001</v>
      </c>
      <c r="AK4802" t="s">
        <v>27</v>
      </c>
      <c r="AN4802" s="29">
        <v>0</v>
      </c>
      <c r="AO4802" s="30">
        <f t="shared" ref="AO4802:AO4865" si="150">AN4802*(45%-14.25%-2%)</f>
        <v>0</v>
      </c>
      <c r="AP4802" s="30">
        <f t="shared" ref="AP4802:AP4865" si="151">AO4802/W4802</f>
        <v>0</v>
      </c>
    </row>
    <row r="4803" spans="1:42" x14ac:dyDescent="0.25">
      <c r="A4803" t="s">
        <v>219</v>
      </c>
      <c r="B4803">
        <v>1857986</v>
      </c>
      <c r="C4803" t="s">
        <v>16081</v>
      </c>
      <c r="D4803">
        <v>1058746</v>
      </c>
      <c r="E4803" t="s">
        <v>16082</v>
      </c>
      <c r="F4803" t="s">
        <v>89</v>
      </c>
      <c r="G4803" t="s">
        <v>90</v>
      </c>
      <c r="H4803" t="s">
        <v>10</v>
      </c>
      <c r="I4803" t="s">
        <v>16083</v>
      </c>
      <c r="J4803" t="s">
        <v>16084</v>
      </c>
      <c r="K4803" t="s">
        <v>13030</v>
      </c>
      <c r="L4803" t="s">
        <v>271</v>
      </c>
      <c r="M4803">
        <v>8555</v>
      </c>
      <c r="N4803">
        <v>73</v>
      </c>
      <c r="O4803" s="17">
        <v>45494</v>
      </c>
      <c r="P4803" t="s">
        <v>16085</v>
      </c>
      <c r="Q4803" t="s">
        <v>24</v>
      </c>
      <c r="R4803" s="17">
        <v>45487</v>
      </c>
      <c r="S4803" s="27"/>
      <c r="T4803">
        <v>104.42</v>
      </c>
      <c r="U4803">
        <v>1.0166666666666671</v>
      </c>
      <c r="V4803">
        <v>105.4366666666667</v>
      </c>
      <c r="W4803">
        <v>3</v>
      </c>
      <c r="X4803">
        <v>5.2733333333333334</v>
      </c>
      <c r="Y4803">
        <v>0</v>
      </c>
      <c r="Z4803">
        <v>0</v>
      </c>
      <c r="AA4803">
        <v>0</v>
      </c>
      <c r="AB4803">
        <v>3.3212549999999998</v>
      </c>
      <c r="AC4803" s="29">
        <v>107.388745</v>
      </c>
      <c r="AD4803">
        <v>0</v>
      </c>
      <c r="AF4803">
        <v>316.31</v>
      </c>
      <c r="AG4803">
        <v>0</v>
      </c>
      <c r="AH4803">
        <v>15.82</v>
      </c>
      <c r="AI4803">
        <v>9.9637650000000004</v>
      </c>
      <c r="AJ4803">
        <v>322.16623499999997</v>
      </c>
      <c r="AK4803" t="s">
        <v>26</v>
      </c>
      <c r="AN4803" s="29">
        <v>4.7</v>
      </c>
      <c r="AO4803" s="30">
        <f t="shared" si="150"/>
        <v>1.3512499999999998</v>
      </c>
      <c r="AP4803" s="30">
        <f t="shared" si="151"/>
        <v>0.45041666666666663</v>
      </c>
    </row>
    <row r="4804" spans="1:42" x14ac:dyDescent="0.25">
      <c r="A4804" t="s">
        <v>219</v>
      </c>
      <c r="B4804">
        <v>1857954</v>
      </c>
      <c r="C4804" t="s">
        <v>16086</v>
      </c>
      <c r="D4804">
        <v>488768</v>
      </c>
      <c r="E4804" t="s">
        <v>16087</v>
      </c>
      <c r="F4804" t="s">
        <v>89</v>
      </c>
      <c r="G4804" t="s">
        <v>90</v>
      </c>
      <c r="H4804" t="s">
        <v>14</v>
      </c>
      <c r="I4804" t="s">
        <v>16088</v>
      </c>
      <c r="J4804" t="s">
        <v>16089</v>
      </c>
      <c r="K4804" t="s">
        <v>224</v>
      </c>
      <c r="L4804" t="s">
        <v>2635</v>
      </c>
      <c r="M4804">
        <v>2795</v>
      </c>
      <c r="N4804">
        <v>6</v>
      </c>
      <c r="O4804" s="17">
        <v>45489</v>
      </c>
      <c r="P4804" t="s">
        <v>109</v>
      </c>
      <c r="Q4804" t="s">
        <v>24</v>
      </c>
      <c r="R4804" s="17">
        <v>45487</v>
      </c>
      <c r="S4804" s="27"/>
      <c r="T4804">
        <v>63.213333333333331</v>
      </c>
      <c r="U4804">
        <v>11.07666666666667</v>
      </c>
      <c r="V4804">
        <v>74.290000000000006</v>
      </c>
      <c r="W4804">
        <v>3</v>
      </c>
      <c r="X4804">
        <v>3.7133333333333329</v>
      </c>
      <c r="Y4804">
        <v>0</v>
      </c>
      <c r="Z4804">
        <v>0</v>
      </c>
      <c r="AA4804">
        <v>0</v>
      </c>
      <c r="AB4804">
        <v>2.3401350000000001</v>
      </c>
      <c r="AC4804" s="29">
        <v>75.663198333333341</v>
      </c>
      <c r="AD4804">
        <v>0</v>
      </c>
      <c r="AF4804">
        <v>222.87</v>
      </c>
      <c r="AG4804">
        <v>0</v>
      </c>
      <c r="AH4804">
        <v>11.14</v>
      </c>
      <c r="AI4804">
        <v>7.0204050000000002</v>
      </c>
      <c r="AJ4804">
        <v>226.98959500000001</v>
      </c>
      <c r="AK4804" t="s">
        <v>26</v>
      </c>
      <c r="AN4804" s="29">
        <v>0</v>
      </c>
      <c r="AO4804" s="30">
        <f t="shared" si="150"/>
        <v>0</v>
      </c>
      <c r="AP4804" s="30">
        <f t="shared" si="151"/>
        <v>0</v>
      </c>
    </row>
    <row r="4805" spans="1:42" x14ac:dyDescent="0.25">
      <c r="A4805" t="s">
        <v>219</v>
      </c>
      <c r="B4805">
        <v>1857920</v>
      </c>
      <c r="C4805" t="s">
        <v>16090</v>
      </c>
      <c r="D4805">
        <v>1741305</v>
      </c>
      <c r="E4805" t="s">
        <v>16091</v>
      </c>
      <c r="F4805" t="s">
        <v>89</v>
      </c>
      <c r="G4805" t="s">
        <v>90</v>
      </c>
      <c r="H4805" t="s">
        <v>10</v>
      </c>
      <c r="I4805" t="s">
        <v>16092</v>
      </c>
      <c r="J4805" t="s">
        <v>16093</v>
      </c>
      <c r="K4805" t="s">
        <v>256</v>
      </c>
      <c r="L4805" t="s">
        <v>91</v>
      </c>
      <c r="M4805">
        <v>2660</v>
      </c>
      <c r="N4805">
        <v>72</v>
      </c>
      <c r="O4805" s="17">
        <v>45501</v>
      </c>
      <c r="P4805" t="s">
        <v>1784</v>
      </c>
      <c r="Q4805" t="s">
        <v>24</v>
      </c>
      <c r="R4805" s="17">
        <v>45487</v>
      </c>
      <c r="S4805" s="27"/>
      <c r="T4805">
        <v>133</v>
      </c>
      <c r="U4805">
        <v>3.9666666666666668</v>
      </c>
      <c r="V4805">
        <v>136.9666666666667</v>
      </c>
      <c r="W4805">
        <v>3</v>
      </c>
      <c r="X4805">
        <v>6.8500000000000014</v>
      </c>
      <c r="Y4805">
        <v>0</v>
      </c>
      <c r="Z4805">
        <v>0</v>
      </c>
      <c r="AA4805">
        <v>0</v>
      </c>
      <c r="AB4805">
        <v>4.3144499999999999</v>
      </c>
      <c r="AC4805" s="29">
        <v>139.5022166666667</v>
      </c>
      <c r="AD4805">
        <v>0</v>
      </c>
      <c r="AF4805">
        <v>410.9</v>
      </c>
      <c r="AG4805">
        <v>0</v>
      </c>
      <c r="AH4805">
        <v>20.55</v>
      </c>
      <c r="AI4805">
        <v>12.943350000000001</v>
      </c>
      <c r="AJ4805">
        <v>418.50664999999998</v>
      </c>
      <c r="AK4805" t="s">
        <v>26</v>
      </c>
      <c r="AN4805" s="29">
        <v>0</v>
      </c>
      <c r="AO4805" s="30">
        <f t="shared" si="150"/>
        <v>0</v>
      </c>
      <c r="AP4805" s="30">
        <f t="shared" si="151"/>
        <v>0</v>
      </c>
    </row>
    <row r="4806" spans="1:42" x14ac:dyDescent="0.25">
      <c r="A4806" t="s">
        <v>219</v>
      </c>
      <c r="B4806">
        <v>1857920</v>
      </c>
      <c r="C4806" t="s">
        <v>16094</v>
      </c>
      <c r="D4806">
        <v>155782</v>
      </c>
      <c r="E4806" t="s">
        <v>16091</v>
      </c>
      <c r="F4806" t="s">
        <v>89</v>
      </c>
      <c r="G4806" t="s">
        <v>90</v>
      </c>
      <c r="H4806" t="s">
        <v>10</v>
      </c>
      <c r="I4806" t="s">
        <v>16092</v>
      </c>
      <c r="J4806" t="s">
        <v>16093</v>
      </c>
      <c r="K4806" t="s">
        <v>91</v>
      </c>
      <c r="L4806" t="s">
        <v>256</v>
      </c>
      <c r="M4806">
        <v>2780</v>
      </c>
      <c r="N4806">
        <v>72</v>
      </c>
      <c r="O4806" s="17">
        <v>45498</v>
      </c>
      <c r="P4806" t="s">
        <v>114</v>
      </c>
      <c r="Q4806" t="s">
        <v>24</v>
      </c>
      <c r="R4806" s="17">
        <v>45487</v>
      </c>
      <c r="S4806" s="27"/>
      <c r="T4806">
        <v>133.71</v>
      </c>
      <c r="U4806">
        <v>3.253333333333333</v>
      </c>
      <c r="V4806">
        <v>136.96333333333331</v>
      </c>
      <c r="W4806">
        <v>3</v>
      </c>
      <c r="X4806">
        <v>6.8466666666666667</v>
      </c>
      <c r="Y4806">
        <v>0</v>
      </c>
      <c r="Z4806">
        <v>0</v>
      </c>
      <c r="AA4806">
        <v>0</v>
      </c>
      <c r="AB4806">
        <v>4.3143450000000003</v>
      </c>
      <c r="AC4806" s="29">
        <v>139.495655</v>
      </c>
      <c r="AD4806">
        <v>0</v>
      </c>
      <c r="AF4806">
        <v>410.89</v>
      </c>
      <c r="AG4806">
        <v>0</v>
      </c>
      <c r="AH4806">
        <v>20.54</v>
      </c>
      <c r="AI4806">
        <v>12.943035</v>
      </c>
      <c r="AJ4806">
        <v>418.486965</v>
      </c>
      <c r="AK4806" t="s">
        <v>26</v>
      </c>
      <c r="AN4806" s="29">
        <v>0</v>
      </c>
      <c r="AO4806" s="30">
        <f t="shared" si="150"/>
        <v>0</v>
      </c>
      <c r="AP4806" s="30">
        <f t="shared" si="151"/>
        <v>0</v>
      </c>
    </row>
    <row r="4807" spans="1:42" x14ac:dyDescent="0.25">
      <c r="A4807" t="s">
        <v>219</v>
      </c>
      <c r="B4807">
        <v>1857918</v>
      </c>
      <c r="C4807" t="s">
        <v>16095</v>
      </c>
      <c r="D4807">
        <v>1058726</v>
      </c>
      <c r="E4807" t="s">
        <v>16096</v>
      </c>
      <c r="F4807" t="s">
        <v>89</v>
      </c>
      <c r="G4807" t="s">
        <v>90</v>
      </c>
      <c r="H4807" t="s">
        <v>10</v>
      </c>
      <c r="I4807" t="s">
        <v>16097</v>
      </c>
      <c r="J4807" t="s">
        <v>16098</v>
      </c>
      <c r="K4807" t="s">
        <v>94</v>
      </c>
      <c r="L4807" t="s">
        <v>314</v>
      </c>
      <c r="M4807">
        <v>2310</v>
      </c>
      <c r="N4807">
        <v>16</v>
      </c>
      <c r="O4807" s="17">
        <v>45487</v>
      </c>
      <c r="P4807" t="s">
        <v>109</v>
      </c>
      <c r="Q4807" t="s">
        <v>24</v>
      </c>
      <c r="R4807" s="17">
        <v>45487</v>
      </c>
      <c r="S4807" s="27"/>
      <c r="T4807">
        <v>109.125</v>
      </c>
      <c r="U4807">
        <v>12.09</v>
      </c>
      <c r="V4807">
        <v>121.215</v>
      </c>
      <c r="W4807">
        <v>2</v>
      </c>
      <c r="X4807">
        <v>6.06</v>
      </c>
      <c r="Y4807">
        <v>0</v>
      </c>
      <c r="Z4807">
        <v>0</v>
      </c>
      <c r="AA4807">
        <v>0</v>
      </c>
      <c r="AB4807">
        <v>3.8182725</v>
      </c>
      <c r="AC4807" s="29">
        <v>123.4567275</v>
      </c>
      <c r="AD4807">
        <v>0</v>
      </c>
      <c r="AF4807">
        <v>242.43</v>
      </c>
      <c r="AG4807">
        <v>0</v>
      </c>
      <c r="AH4807">
        <v>12.12</v>
      </c>
      <c r="AI4807">
        <v>7.6365449999999999</v>
      </c>
      <c r="AJ4807">
        <v>246.913455</v>
      </c>
      <c r="AK4807" t="s">
        <v>27</v>
      </c>
      <c r="AN4807" s="29">
        <v>0</v>
      </c>
      <c r="AO4807" s="30">
        <f t="shared" si="150"/>
        <v>0</v>
      </c>
      <c r="AP4807" s="30">
        <f t="shared" si="151"/>
        <v>0</v>
      </c>
    </row>
    <row r="4808" spans="1:42" x14ac:dyDescent="0.25">
      <c r="A4808" t="s">
        <v>219</v>
      </c>
      <c r="B4808">
        <v>1857886</v>
      </c>
      <c r="C4808" t="s">
        <v>16099</v>
      </c>
      <c r="D4808">
        <v>488759</v>
      </c>
      <c r="E4808" t="s">
        <v>16100</v>
      </c>
      <c r="F4808" t="s">
        <v>89</v>
      </c>
      <c r="G4808" t="s">
        <v>90</v>
      </c>
      <c r="H4808" t="s">
        <v>14</v>
      </c>
      <c r="I4808" t="s">
        <v>8331</v>
      </c>
      <c r="J4808" t="s">
        <v>8332</v>
      </c>
      <c r="K4808" t="s">
        <v>224</v>
      </c>
      <c r="L4808" t="s">
        <v>248</v>
      </c>
      <c r="M4808">
        <v>8390</v>
      </c>
      <c r="N4808">
        <v>2</v>
      </c>
      <c r="O4808" s="17">
        <v>45498</v>
      </c>
      <c r="P4808" t="s">
        <v>133</v>
      </c>
      <c r="Q4808" t="s">
        <v>24</v>
      </c>
      <c r="R4808" s="17">
        <v>45487</v>
      </c>
      <c r="S4808" s="27"/>
      <c r="T4808">
        <v>53.643333333333338</v>
      </c>
      <c r="U4808">
        <v>7.6533333333333333</v>
      </c>
      <c r="V4808">
        <v>61.29666666666666</v>
      </c>
      <c r="W4808">
        <v>3</v>
      </c>
      <c r="X4808">
        <v>3.063333333333333</v>
      </c>
      <c r="Y4808">
        <v>0</v>
      </c>
      <c r="Z4808">
        <v>0</v>
      </c>
      <c r="AA4808">
        <v>0</v>
      </c>
      <c r="AB4808">
        <v>1.9308449999999999</v>
      </c>
      <c r="AC4808" s="29">
        <v>62.429155000000002</v>
      </c>
      <c r="AD4808">
        <v>0</v>
      </c>
      <c r="AF4808">
        <v>183.89</v>
      </c>
      <c r="AG4808">
        <v>0</v>
      </c>
      <c r="AH4808">
        <v>9.19</v>
      </c>
      <c r="AI4808">
        <v>5.792535</v>
      </c>
      <c r="AJ4808">
        <v>187.287465</v>
      </c>
      <c r="AK4808" t="s">
        <v>26</v>
      </c>
      <c r="AN4808" s="29">
        <v>0</v>
      </c>
      <c r="AO4808" s="30">
        <f t="shared" si="150"/>
        <v>0</v>
      </c>
      <c r="AP4808" s="30">
        <f t="shared" si="151"/>
        <v>0</v>
      </c>
    </row>
    <row r="4809" spans="1:42" x14ac:dyDescent="0.25">
      <c r="A4809" t="s">
        <v>219</v>
      </c>
      <c r="B4809">
        <v>1857873</v>
      </c>
      <c r="C4809" t="s">
        <v>16101</v>
      </c>
      <c r="D4809">
        <v>1058720</v>
      </c>
      <c r="E4809" t="s">
        <v>16102</v>
      </c>
      <c r="F4809" t="s">
        <v>89</v>
      </c>
      <c r="G4809" t="s">
        <v>90</v>
      </c>
      <c r="H4809" t="s">
        <v>14</v>
      </c>
      <c r="I4809" t="s">
        <v>16103</v>
      </c>
      <c r="J4809" t="s">
        <v>16104</v>
      </c>
      <c r="K4809" t="s">
        <v>115</v>
      </c>
      <c r="L4809" t="s">
        <v>271</v>
      </c>
      <c r="M4809">
        <v>8775</v>
      </c>
      <c r="N4809">
        <v>48</v>
      </c>
      <c r="O4809" s="17">
        <v>45490</v>
      </c>
      <c r="P4809" t="s">
        <v>99</v>
      </c>
      <c r="Q4809" t="s">
        <v>24</v>
      </c>
      <c r="R4809" s="17">
        <v>45487</v>
      </c>
      <c r="S4809" s="27"/>
      <c r="T4809">
        <v>61.204999999999998</v>
      </c>
      <c r="U4809">
        <v>7.08</v>
      </c>
      <c r="V4809">
        <v>68.284999999999997</v>
      </c>
      <c r="W4809">
        <v>2</v>
      </c>
      <c r="X4809">
        <v>3.415</v>
      </c>
      <c r="Y4809">
        <v>0</v>
      </c>
      <c r="Z4809">
        <v>0</v>
      </c>
      <c r="AA4809">
        <v>0</v>
      </c>
      <c r="AB4809">
        <v>2.1509775000000002</v>
      </c>
      <c r="AC4809" s="29">
        <v>69.549022500000007</v>
      </c>
      <c r="AD4809">
        <v>0</v>
      </c>
      <c r="AF4809">
        <v>136.57</v>
      </c>
      <c r="AG4809">
        <v>0</v>
      </c>
      <c r="AH4809">
        <v>6.83</v>
      </c>
      <c r="AI4809">
        <v>4.3019550000000004</v>
      </c>
      <c r="AJ4809">
        <v>139.09804500000001</v>
      </c>
      <c r="AK4809" t="s">
        <v>27</v>
      </c>
      <c r="AN4809" s="29">
        <v>0</v>
      </c>
      <c r="AO4809" s="30">
        <f t="shared" si="150"/>
        <v>0</v>
      </c>
      <c r="AP4809" s="30">
        <f t="shared" si="151"/>
        <v>0</v>
      </c>
    </row>
    <row r="4810" spans="1:42" x14ac:dyDescent="0.25">
      <c r="A4810" t="s">
        <v>219</v>
      </c>
      <c r="B4810">
        <v>1857810</v>
      </c>
      <c r="C4810" t="s">
        <v>16105</v>
      </c>
      <c r="D4810">
        <v>1741291</v>
      </c>
      <c r="E4810" t="s">
        <v>16106</v>
      </c>
      <c r="F4810" t="s">
        <v>89</v>
      </c>
      <c r="G4810" t="s">
        <v>90</v>
      </c>
      <c r="H4810" t="s">
        <v>10</v>
      </c>
      <c r="I4810" t="s">
        <v>16107</v>
      </c>
      <c r="J4810" t="s">
        <v>16108</v>
      </c>
      <c r="K4810" t="s">
        <v>225</v>
      </c>
      <c r="L4810" t="s">
        <v>224</v>
      </c>
      <c r="M4810">
        <v>8810</v>
      </c>
      <c r="N4810">
        <v>28</v>
      </c>
      <c r="O4810" s="17">
        <v>45490</v>
      </c>
      <c r="P4810" t="s">
        <v>145</v>
      </c>
      <c r="Q4810" t="s">
        <v>24</v>
      </c>
      <c r="R4810" s="17">
        <v>45487</v>
      </c>
      <c r="S4810" s="27"/>
      <c r="T4810">
        <v>95.61333333333333</v>
      </c>
      <c r="U4810">
        <v>6.34</v>
      </c>
      <c r="V4810">
        <v>101.9533333333333</v>
      </c>
      <c r="W4810">
        <v>3</v>
      </c>
      <c r="X4810">
        <v>5.0966666666666667</v>
      </c>
      <c r="Y4810">
        <v>0</v>
      </c>
      <c r="Z4810">
        <v>0</v>
      </c>
      <c r="AA4810">
        <v>0</v>
      </c>
      <c r="AB4810">
        <v>3.2115300000000002</v>
      </c>
      <c r="AC4810" s="29">
        <v>103.83847</v>
      </c>
      <c r="AD4810">
        <v>0</v>
      </c>
      <c r="AF4810">
        <v>305.86</v>
      </c>
      <c r="AG4810">
        <v>0</v>
      </c>
      <c r="AH4810">
        <v>15.29</v>
      </c>
      <c r="AI4810">
        <v>9.6345899999999993</v>
      </c>
      <c r="AJ4810">
        <v>311.51540999999997</v>
      </c>
      <c r="AK4810" t="s">
        <v>26</v>
      </c>
      <c r="AN4810" s="29">
        <v>0</v>
      </c>
      <c r="AO4810" s="30">
        <f t="shared" si="150"/>
        <v>0</v>
      </c>
      <c r="AP4810" s="30">
        <f t="shared" si="151"/>
        <v>0</v>
      </c>
    </row>
    <row r="4811" spans="1:42" x14ac:dyDescent="0.25">
      <c r="A4811" t="s">
        <v>219</v>
      </c>
      <c r="B4811">
        <v>1857747</v>
      </c>
      <c r="C4811" t="s">
        <v>16109</v>
      </c>
      <c r="D4811">
        <v>1058694</v>
      </c>
      <c r="E4811" t="s">
        <v>16110</v>
      </c>
      <c r="F4811" t="s">
        <v>89</v>
      </c>
      <c r="G4811" t="s">
        <v>90</v>
      </c>
      <c r="H4811" t="s">
        <v>10</v>
      </c>
      <c r="I4811" t="s">
        <v>16111</v>
      </c>
      <c r="J4811" t="s">
        <v>16112</v>
      </c>
      <c r="K4811" t="s">
        <v>92</v>
      </c>
      <c r="L4811" t="s">
        <v>271</v>
      </c>
      <c r="M4811">
        <v>2055</v>
      </c>
      <c r="N4811">
        <v>25</v>
      </c>
      <c r="O4811" s="17">
        <v>45491</v>
      </c>
      <c r="P4811" t="s">
        <v>122</v>
      </c>
      <c r="Q4811" t="s">
        <v>24</v>
      </c>
      <c r="R4811" s="17">
        <v>45487</v>
      </c>
      <c r="S4811" s="27"/>
      <c r="T4811">
        <v>122.1866666666667</v>
      </c>
      <c r="U4811">
        <v>5.2066666666666661</v>
      </c>
      <c r="V4811">
        <v>127.3933333333333</v>
      </c>
      <c r="W4811">
        <v>3</v>
      </c>
      <c r="X4811">
        <v>6.37</v>
      </c>
      <c r="Y4811">
        <v>0</v>
      </c>
      <c r="Z4811">
        <v>0</v>
      </c>
      <c r="AA4811">
        <v>0</v>
      </c>
      <c r="AB4811">
        <v>4.0128899999999996</v>
      </c>
      <c r="AC4811" s="29">
        <v>129.75044333333329</v>
      </c>
      <c r="AD4811">
        <v>0</v>
      </c>
      <c r="AF4811">
        <v>382.18</v>
      </c>
      <c r="AG4811">
        <v>0</v>
      </c>
      <c r="AH4811">
        <v>19.11</v>
      </c>
      <c r="AI4811">
        <v>12.03867</v>
      </c>
      <c r="AJ4811">
        <v>389.25133</v>
      </c>
      <c r="AK4811" t="s">
        <v>26</v>
      </c>
      <c r="AN4811" s="29">
        <v>0</v>
      </c>
      <c r="AO4811" s="30">
        <f t="shared" si="150"/>
        <v>0</v>
      </c>
      <c r="AP4811" s="30">
        <f t="shared" si="151"/>
        <v>0</v>
      </c>
    </row>
    <row r="4812" spans="1:42" x14ac:dyDescent="0.25">
      <c r="A4812" t="s">
        <v>219</v>
      </c>
      <c r="B4812">
        <v>1857667</v>
      </c>
      <c r="C4812" t="s">
        <v>16113</v>
      </c>
      <c r="D4812">
        <v>1058685</v>
      </c>
      <c r="E4812" t="s">
        <v>16114</v>
      </c>
      <c r="F4812" t="s">
        <v>89</v>
      </c>
      <c r="G4812" t="s">
        <v>90</v>
      </c>
      <c r="H4812" t="s">
        <v>10</v>
      </c>
      <c r="I4812" t="s">
        <v>16115</v>
      </c>
      <c r="J4812" t="s">
        <v>16116</v>
      </c>
      <c r="K4812" t="s">
        <v>115</v>
      </c>
      <c r="L4812" t="s">
        <v>1011</v>
      </c>
      <c r="M4812">
        <v>8775</v>
      </c>
      <c r="N4812">
        <v>43</v>
      </c>
      <c r="O4812" s="17">
        <v>45491</v>
      </c>
      <c r="P4812" t="s">
        <v>99</v>
      </c>
      <c r="Q4812" t="s">
        <v>24</v>
      </c>
      <c r="R4812" s="17">
        <v>45487</v>
      </c>
      <c r="S4812" s="27"/>
      <c r="T4812">
        <v>49.32</v>
      </c>
      <c r="U4812">
        <v>5.9966666666666661</v>
      </c>
      <c r="V4812">
        <v>55.316666666666663</v>
      </c>
      <c r="W4812">
        <v>3</v>
      </c>
      <c r="X4812">
        <v>2.7666666666666671</v>
      </c>
      <c r="Y4812">
        <v>0</v>
      </c>
      <c r="Z4812">
        <v>0</v>
      </c>
      <c r="AA4812">
        <v>0</v>
      </c>
      <c r="AB4812">
        <v>1.742475</v>
      </c>
      <c r="AC4812" s="29">
        <v>56.34085833333333</v>
      </c>
      <c r="AD4812">
        <v>0</v>
      </c>
      <c r="AF4812">
        <v>165.95</v>
      </c>
      <c r="AG4812">
        <v>0</v>
      </c>
      <c r="AH4812">
        <v>8.3000000000000007</v>
      </c>
      <c r="AI4812">
        <v>5.2274250000000002</v>
      </c>
      <c r="AJ4812">
        <v>169.02257499999999</v>
      </c>
      <c r="AK4812" t="s">
        <v>26</v>
      </c>
      <c r="AN4812" s="29">
        <v>0</v>
      </c>
      <c r="AO4812" s="30">
        <f t="shared" si="150"/>
        <v>0</v>
      </c>
      <c r="AP4812" s="30">
        <f t="shared" si="151"/>
        <v>0</v>
      </c>
    </row>
    <row r="4813" spans="1:42" x14ac:dyDescent="0.25">
      <c r="A4813" t="s">
        <v>219</v>
      </c>
      <c r="B4813">
        <v>1857648</v>
      </c>
      <c r="C4813" t="s">
        <v>16117</v>
      </c>
      <c r="D4813">
        <v>1058681</v>
      </c>
      <c r="E4813" t="s">
        <v>16118</v>
      </c>
      <c r="F4813" t="s">
        <v>89</v>
      </c>
      <c r="G4813" t="s">
        <v>90</v>
      </c>
      <c r="H4813" t="s">
        <v>10</v>
      </c>
      <c r="I4813" t="s">
        <v>16119</v>
      </c>
      <c r="J4813" t="s">
        <v>16120</v>
      </c>
      <c r="K4813" t="s">
        <v>115</v>
      </c>
      <c r="L4813" t="s">
        <v>734</v>
      </c>
      <c r="M4813">
        <v>2068</v>
      </c>
      <c r="N4813">
        <v>28</v>
      </c>
      <c r="O4813" s="17">
        <v>45487</v>
      </c>
      <c r="P4813" t="s">
        <v>257</v>
      </c>
      <c r="Q4813" t="s">
        <v>24</v>
      </c>
      <c r="R4813" s="17">
        <v>45487</v>
      </c>
      <c r="S4813" s="27"/>
      <c r="T4813">
        <v>44.95</v>
      </c>
      <c r="U4813">
        <v>5.9933333333333332</v>
      </c>
      <c r="V4813">
        <v>50.943333333333342</v>
      </c>
      <c r="W4813">
        <v>3</v>
      </c>
      <c r="X4813">
        <v>2.546666666666666</v>
      </c>
      <c r="Y4813">
        <v>0</v>
      </c>
      <c r="Z4813">
        <v>0</v>
      </c>
      <c r="AA4813">
        <v>0</v>
      </c>
      <c r="AB4813">
        <v>1.6047149999999999</v>
      </c>
      <c r="AC4813" s="29">
        <v>51.885285000000003</v>
      </c>
      <c r="AD4813">
        <v>0</v>
      </c>
      <c r="AF4813">
        <v>152.83000000000001</v>
      </c>
      <c r="AG4813">
        <v>0</v>
      </c>
      <c r="AH4813">
        <v>7.64</v>
      </c>
      <c r="AI4813">
        <v>4.8141449999999999</v>
      </c>
      <c r="AJ4813">
        <v>155.655855</v>
      </c>
      <c r="AK4813" t="s">
        <v>26</v>
      </c>
      <c r="AN4813" s="29">
        <v>0</v>
      </c>
      <c r="AO4813" s="30">
        <f t="shared" si="150"/>
        <v>0</v>
      </c>
      <c r="AP4813" s="30">
        <f t="shared" si="151"/>
        <v>0</v>
      </c>
    </row>
    <row r="4814" spans="1:42" x14ac:dyDescent="0.25">
      <c r="A4814" t="s">
        <v>219</v>
      </c>
      <c r="B4814">
        <v>1857645</v>
      </c>
      <c r="C4814" t="s">
        <v>16121</v>
      </c>
      <c r="D4814">
        <v>1741271</v>
      </c>
      <c r="E4814" t="s">
        <v>16122</v>
      </c>
      <c r="F4814" t="s">
        <v>89</v>
      </c>
      <c r="G4814" t="s">
        <v>90</v>
      </c>
      <c r="H4814" t="s">
        <v>14</v>
      </c>
      <c r="I4814" t="s">
        <v>16123</v>
      </c>
      <c r="J4814" t="s">
        <v>16124</v>
      </c>
      <c r="K4814" t="s">
        <v>1692</v>
      </c>
      <c r="L4814" t="s">
        <v>224</v>
      </c>
      <c r="M4814">
        <v>8815</v>
      </c>
      <c r="N4814">
        <v>31</v>
      </c>
      <c r="O4814" s="17">
        <v>45487</v>
      </c>
      <c r="P4814" t="s">
        <v>5701</v>
      </c>
      <c r="Q4814" t="s">
        <v>24</v>
      </c>
      <c r="R4814" s="17">
        <v>45487</v>
      </c>
      <c r="S4814" s="27"/>
      <c r="T4814">
        <v>76.196666666666673</v>
      </c>
      <c r="U4814">
        <v>5.68</v>
      </c>
      <c r="V4814">
        <v>81.876666666666665</v>
      </c>
      <c r="W4814">
        <v>3</v>
      </c>
      <c r="X4814">
        <v>4.0933333333333328</v>
      </c>
      <c r="Y4814">
        <v>0</v>
      </c>
      <c r="Z4814">
        <v>0</v>
      </c>
      <c r="AA4814">
        <v>0</v>
      </c>
      <c r="AB4814">
        <v>2.5791149999999998</v>
      </c>
      <c r="AC4814" s="29">
        <v>83.390884999999997</v>
      </c>
      <c r="AD4814">
        <v>0</v>
      </c>
      <c r="AF4814">
        <v>245.63</v>
      </c>
      <c r="AG4814">
        <v>0</v>
      </c>
      <c r="AH4814">
        <v>12.28</v>
      </c>
      <c r="AI4814">
        <v>7.7373450000000004</v>
      </c>
      <c r="AJ4814">
        <v>250.17265499999999</v>
      </c>
      <c r="AK4814" t="s">
        <v>26</v>
      </c>
      <c r="AN4814" s="29">
        <v>0</v>
      </c>
      <c r="AO4814" s="30">
        <f t="shared" si="150"/>
        <v>0</v>
      </c>
      <c r="AP4814" s="30">
        <f t="shared" si="151"/>
        <v>0</v>
      </c>
    </row>
    <row r="4815" spans="1:42" x14ac:dyDescent="0.25">
      <c r="A4815" t="s">
        <v>219</v>
      </c>
      <c r="B4815">
        <v>1857645</v>
      </c>
      <c r="C4815" t="s">
        <v>16125</v>
      </c>
      <c r="D4815">
        <v>1741270</v>
      </c>
      <c r="E4815" t="s">
        <v>16122</v>
      </c>
      <c r="F4815" t="s">
        <v>89</v>
      </c>
      <c r="G4815" t="s">
        <v>90</v>
      </c>
      <c r="H4815" t="s">
        <v>14</v>
      </c>
      <c r="I4815" t="s">
        <v>16126</v>
      </c>
      <c r="J4815" t="s">
        <v>16127</v>
      </c>
      <c r="K4815" t="s">
        <v>1692</v>
      </c>
      <c r="L4815" t="s">
        <v>224</v>
      </c>
      <c r="M4815">
        <v>8815</v>
      </c>
      <c r="N4815">
        <v>32</v>
      </c>
      <c r="O4815" s="17">
        <v>45487</v>
      </c>
      <c r="P4815" t="s">
        <v>5701</v>
      </c>
      <c r="Q4815" t="s">
        <v>24</v>
      </c>
      <c r="R4815" s="17">
        <v>45487</v>
      </c>
      <c r="S4815" s="27"/>
      <c r="T4815">
        <v>76.196666666666673</v>
      </c>
      <c r="U4815">
        <v>5.68</v>
      </c>
      <c r="V4815">
        <v>81.876666666666665</v>
      </c>
      <c r="W4815">
        <v>3</v>
      </c>
      <c r="X4815">
        <v>4.0933333333333328</v>
      </c>
      <c r="Y4815">
        <v>0</v>
      </c>
      <c r="Z4815">
        <v>0</v>
      </c>
      <c r="AA4815">
        <v>0</v>
      </c>
      <c r="AB4815">
        <v>2.5791149999999998</v>
      </c>
      <c r="AC4815" s="29">
        <v>83.390884999999997</v>
      </c>
      <c r="AD4815">
        <v>0</v>
      </c>
      <c r="AF4815">
        <v>245.63</v>
      </c>
      <c r="AG4815">
        <v>0</v>
      </c>
      <c r="AH4815">
        <v>12.28</v>
      </c>
      <c r="AI4815">
        <v>7.7373450000000004</v>
      </c>
      <c r="AJ4815">
        <v>250.17265499999999</v>
      </c>
      <c r="AK4815" t="s">
        <v>26</v>
      </c>
      <c r="AN4815" s="29">
        <v>0</v>
      </c>
      <c r="AO4815" s="30">
        <f t="shared" si="150"/>
        <v>0</v>
      </c>
      <c r="AP4815" s="30">
        <f t="shared" si="151"/>
        <v>0</v>
      </c>
    </row>
    <row r="4816" spans="1:42" x14ac:dyDescent="0.25">
      <c r="A4816" t="s">
        <v>219</v>
      </c>
      <c r="B4816">
        <v>1857591</v>
      </c>
      <c r="C4816" t="s">
        <v>16128</v>
      </c>
      <c r="D4816">
        <v>488728</v>
      </c>
      <c r="E4816" t="s">
        <v>16129</v>
      </c>
      <c r="F4816" t="s">
        <v>89</v>
      </c>
      <c r="G4816" t="s">
        <v>90</v>
      </c>
      <c r="H4816" t="s">
        <v>10</v>
      </c>
      <c r="I4816" t="s">
        <v>16130</v>
      </c>
      <c r="J4816" t="s">
        <v>16131</v>
      </c>
      <c r="K4816" t="s">
        <v>224</v>
      </c>
      <c r="L4816" t="s">
        <v>271</v>
      </c>
      <c r="M4816">
        <v>8305</v>
      </c>
      <c r="N4816">
        <v>75</v>
      </c>
      <c r="O4816" s="17">
        <v>45487</v>
      </c>
      <c r="P4816" t="s">
        <v>140</v>
      </c>
      <c r="Q4816" t="s">
        <v>24</v>
      </c>
      <c r="R4816" s="17">
        <v>45487</v>
      </c>
      <c r="S4816" s="27"/>
      <c r="T4816">
        <v>71.36333333333333</v>
      </c>
      <c r="U4816">
        <v>7.2</v>
      </c>
      <c r="V4816">
        <v>78.563333333333333</v>
      </c>
      <c r="W4816">
        <v>3</v>
      </c>
      <c r="X4816">
        <v>3.9266666666666659</v>
      </c>
      <c r="Y4816">
        <v>0</v>
      </c>
      <c r="Z4816">
        <v>0</v>
      </c>
      <c r="AA4816">
        <v>0</v>
      </c>
      <c r="AB4816">
        <v>2.474745</v>
      </c>
      <c r="AC4816" s="29">
        <v>80.015254999999996</v>
      </c>
      <c r="AD4816">
        <v>0</v>
      </c>
      <c r="AF4816">
        <v>235.69</v>
      </c>
      <c r="AG4816">
        <v>0</v>
      </c>
      <c r="AH4816">
        <v>11.78</v>
      </c>
      <c r="AI4816">
        <v>7.4242350000000004</v>
      </c>
      <c r="AJ4816">
        <v>240.04576499999999</v>
      </c>
      <c r="AK4816" t="s">
        <v>26</v>
      </c>
      <c r="AN4816" s="29">
        <v>0</v>
      </c>
      <c r="AO4816" s="30">
        <f t="shared" si="150"/>
        <v>0</v>
      </c>
      <c r="AP4816" s="30">
        <f t="shared" si="151"/>
        <v>0</v>
      </c>
    </row>
    <row r="4817" spans="1:42" x14ac:dyDescent="0.25">
      <c r="A4817" t="s">
        <v>219</v>
      </c>
      <c r="B4817">
        <v>1857455</v>
      </c>
      <c r="C4817" t="s">
        <v>16132</v>
      </c>
      <c r="D4817">
        <v>1058659</v>
      </c>
      <c r="E4817" t="s">
        <v>16133</v>
      </c>
      <c r="F4817" t="s">
        <v>89</v>
      </c>
      <c r="G4817" t="s">
        <v>90</v>
      </c>
      <c r="H4817" t="s">
        <v>14</v>
      </c>
      <c r="I4817" t="s">
        <v>16134</v>
      </c>
      <c r="J4817" t="s">
        <v>16135</v>
      </c>
      <c r="K4817" t="s">
        <v>94</v>
      </c>
      <c r="L4817" t="s">
        <v>266</v>
      </c>
      <c r="M4817">
        <v>2068</v>
      </c>
      <c r="N4817">
        <v>12</v>
      </c>
      <c r="O4817" s="17">
        <v>45487</v>
      </c>
      <c r="P4817" t="s">
        <v>104</v>
      </c>
      <c r="Q4817" t="s">
        <v>24</v>
      </c>
      <c r="R4817" s="17">
        <v>45487</v>
      </c>
      <c r="S4817" s="27"/>
      <c r="T4817">
        <v>45.456666666666671</v>
      </c>
      <c r="U4817">
        <v>7.873333333333334</v>
      </c>
      <c r="V4817">
        <v>53.330000000000013</v>
      </c>
      <c r="W4817">
        <v>3</v>
      </c>
      <c r="X4817">
        <v>2.666666666666667</v>
      </c>
      <c r="Y4817">
        <v>0</v>
      </c>
      <c r="Z4817">
        <v>0</v>
      </c>
      <c r="AA4817">
        <v>0</v>
      </c>
      <c r="AB4817">
        <v>1.6798949999999999</v>
      </c>
      <c r="AC4817" s="29">
        <v>54.316771666666668</v>
      </c>
      <c r="AD4817">
        <v>0</v>
      </c>
      <c r="AF4817">
        <v>159.99</v>
      </c>
      <c r="AG4817">
        <v>0</v>
      </c>
      <c r="AH4817">
        <v>8</v>
      </c>
      <c r="AI4817">
        <v>5.0396850000000004</v>
      </c>
      <c r="AJ4817">
        <v>162.95031499999999</v>
      </c>
      <c r="AK4817" t="s">
        <v>26</v>
      </c>
      <c r="AN4817" s="29">
        <v>0</v>
      </c>
      <c r="AO4817" s="30">
        <f t="shared" si="150"/>
        <v>0</v>
      </c>
      <c r="AP4817" s="30">
        <f t="shared" si="151"/>
        <v>0</v>
      </c>
    </row>
    <row r="4818" spans="1:42" x14ac:dyDescent="0.25">
      <c r="A4818" t="s">
        <v>219</v>
      </c>
      <c r="B4818">
        <v>1857450</v>
      </c>
      <c r="C4818" t="s">
        <v>16136</v>
      </c>
      <c r="D4818">
        <v>488701</v>
      </c>
      <c r="E4818" t="s">
        <v>16137</v>
      </c>
      <c r="F4818" t="s">
        <v>89</v>
      </c>
      <c r="G4818" t="s">
        <v>90</v>
      </c>
      <c r="H4818" t="s">
        <v>10</v>
      </c>
      <c r="I4818" t="s">
        <v>16138</v>
      </c>
      <c r="J4818" t="s">
        <v>16139</v>
      </c>
      <c r="K4818" t="s">
        <v>224</v>
      </c>
      <c r="L4818" t="s">
        <v>314</v>
      </c>
      <c r="M4818">
        <v>82402</v>
      </c>
      <c r="N4818">
        <v>26</v>
      </c>
      <c r="O4818" s="17">
        <v>45488</v>
      </c>
      <c r="P4818" t="s">
        <v>1192</v>
      </c>
      <c r="Q4818" t="s">
        <v>24</v>
      </c>
      <c r="R4818" s="17">
        <v>45487</v>
      </c>
      <c r="S4818" s="27"/>
      <c r="T4818">
        <v>75.466666666666669</v>
      </c>
      <c r="U4818">
        <v>7.6866666666666674</v>
      </c>
      <c r="V4818">
        <v>83.153333333333336</v>
      </c>
      <c r="W4818">
        <v>3</v>
      </c>
      <c r="X4818">
        <v>4.1566666666666672</v>
      </c>
      <c r="Y4818">
        <v>0</v>
      </c>
      <c r="Z4818">
        <v>0</v>
      </c>
      <c r="AA4818">
        <v>0</v>
      </c>
      <c r="AB4818">
        <v>2.6193300000000002</v>
      </c>
      <c r="AC4818" s="29">
        <v>84.690669999999997</v>
      </c>
      <c r="AD4818">
        <v>0</v>
      </c>
      <c r="AF4818">
        <v>249.46</v>
      </c>
      <c r="AG4818">
        <v>0</v>
      </c>
      <c r="AH4818">
        <v>12.47</v>
      </c>
      <c r="AI4818">
        <v>7.85799</v>
      </c>
      <c r="AJ4818">
        <v>254.07201000000001</v>
      </c>
      <c r="AK4818" t="s">
        <v>26</v>
      </c>
      <c r="AN4818" s="29">
        <v>0</v>
      </c>
      <c r="AO4818" s="30">
        <f t="shared" si="150"/>
        <v>0</v>
      </c>
      <c r="AP4818" s="30">
        <f t="shared" si="151"/>
        <v>0</v>
      </c>
    </row>
    <row r="4819" spans="1:42" x14ac:dyDescent="0.25">
      <c r="A4819" t="s">
        <v>219</v>
      </c>
      <c r="B4819">
        <v>1857429</v>
      </c>
      <c r="C4819" t="s">
        <v>16140</v>
      </c>
      <c r="D4819">
        <v>488699</v>
      </c>
      <c r="E4819" t="s">
        <v>16141</v>
      </c>
      <c r="F4819" t="s">
        <v>89</v>
      </c>
      <c r="G4819" t="s">
        <v>90</v>
      </c>
      <c r="H4819" t="s">
        <v>14</v>
      </c>
      <c r="I4819" t="s">
        <v>16142</v>
      </c>
      <c r="J4819" t="s">
        <v>16143</v>
      </c>
      <c r="K4819" t="s">
        <v>224</v>
      </c>
      <c r="L4819" t="s">
        <v>225</v>
      </c>
      <c r="M4819">
        <v>8835</v>
      </c>
      <c r="N4819">
        <v>29</v>
      </c>
      <c r="O4819" s="17">
        <v>45487</v>
      </c>
      <c r="P4819" t="s">
        <v>122</v>
      </c>
      <c r="Q4819" t="s">
        <v>24</v>
      </c>
      <c r="R4819" s="17">
        <v>45487</v>
      </c>
      <c r="S4819" s="27"/>
      <c r="T4819">
        <v>81.043333333333337</v>
      </c>
      <c r="U4819">
        <v>7.6533333333333333</v>
      </c>
      <c r="V4819">
        <v>88.696666666666658</v>
      </c>
      <c r="W4819">
        <v>3</v>
      </c>
      <c r="X4819">
        <v>4.4333333333333336</v>
      </c>
      <c r="Y4819">
        <v>0</v>
      </c>
      <c r="Z4819">
        <v>0</v>
      </c>
      <c r="AA4819">
        <v>0</v>
      </c>
      <c r="AB4819">
        <v>2.7939449999999999</v>
      </c>
      <c r="AC4819" s="29">
        <v>90.336054999999988</v>
      </c>
      <c r="AD4819">
        <v>0</v>
      </c>
      <c r="AF4819">
        <v>266.08999999999997</v>
      </c>
      <c r="AG4819">
        <v>0</v>
      </c>
      <c r="AH4819">
        <v>13.3</v>
      </c>
      <c r="AI4819">
        <v>8.3818350000000006</v>
      </c>
      <c r="AJ4819">
        <v>271.00816500000002</v>
      </c>
      <c r="AK4819" t="s">
        <v>26</v>
      </c>
      <c r="AN4819" s="29">
        <v>0</v>
      </c>
      <c r="AO4819" s="30">
        <f t="shared" si="150"/>
        <v>0</v>
      </c>
      <c r="AP4819" s="30">
        <f t="shared" si="151"/>
        <v>0</v>
      </c>
    </row>
    <row r="4820" spans="1:42" x14ac:dyDescent="0.25">
      <c r="A4820" t="s">
        <v>219</v>
      </c>
      <c r="B4820">
        <v>1857407</v>
      </c>
      <c r="C4820" t="s">
        <v>16144</v>
      </c>
      <c r="D4820">
        <v>488696</v>
      </c>
      <c r="E4820" t="s">
        <v>16145</v>
      </c>
      <c r="F4820" t="s">
        <v>89</v>
      </c>
      <c r="G4820" t="s">
        <v>90</v>
      </c>
      <c r="H4820" t="s">
        <v>10</v>
      </c>
      <c r="I4820" t="s">
        <v>16146</v>
      </c>
      <c r="J4820" t="s">
        <v>16147</v>
      </c>
      <c r="K4820" t="s">
        <v>224</v>
      </c>
      <c r="L4820" t="s">
        <v>271</v>
      </c>
      <c r="M4820">
        <v>8403</v>
      </c>
      <c r="N4820">
        <v>9</v>
      </c>
      <c r="O4820" s="17">
        <v>45487</v>
      </c>
      <c r="P4820" t="s">
        <v>133</v>
      </c>
      <c r="Q4820" t="s">
        <v>24</v>
      </c>
      <c r="R4820" s="17">
        <v>45487</v>
      </c>
      <c r="S4820" s="27"/>
      <c r="T4820">
        <v>40.743333333333332</v>
      </c>
      <c r="U4820">
        <v>6.41</v>
      </c>
      <c r="V4820">
        <v>47.153333333333343</v>
      </c>
      <c r="W4820">
        <v>3</v>
      </c>
      <c r="X4820">
        <v>2.3566666666666669</v>
      </c>
      <c r="Y4820">
        <v>0</v>
      </c>
      <c r="Z4820">
        <v>0</v>
      </c>
      <c r="AA4820">
        <v>0</v>
      </c>
      <c r="AB4820">
        <v>1.48533</v>
      </c>
      <c r="AC4820" s="29">
        <v>48.024669999999993</v>
      </c>
      <c r="AD4820">
        <v>0</v>
      </c>
      <c r="AF4820">
        <v>141.46</v>
      </c>
      <c r="AG4820">
        <v>0</v>
      </c>
      <c r="AH4820">
        <v>7.07</v>
      </c>
      <c r="AI4820">
        <v>4.4559899999999999</v>
      </c>
      <c r="AJ4820">
        <v>144.07400999999999</v>
      </c>
      <c r="AK4820" t="s">
        <v>26</v>
      </c>
      <c r="AN4820" s="29">
        <v>0</v>
      </c>
      <c r="AO4820" s="30">
        <f t="shared" si="150"/>
        <v>0</v>
      </c>
      <c r="AP4820" s="30">
        <f t="shared" si="151"/>
        <v>0</v>
      </c>
    </row>
    <row r="4821" spans="1:42" x14ac:dyDescent="0.25">
      <c r="A4821" t="s">
        <v>219</v>
      </c>
      <c r="B4821">
        <v>1857346</v>
      </c>
      <c r="C4821" t="s">
        <v>16148</v>
      </c>
      <c r="D4821">
        <v>488689</v>
      </c>
      <c r="E4821" t="s">
        <v>16149</v>
      </c>
      <c r="F4821" t="s">
        <v>89</v>
      </c>
      <c r="G4821" t="s">
        <v>90</v>
      </c>
      <c r="H4821" t="s">
        <v>14</v>
      </c>
      <c r="I4821" t="s">
        <v>16150</v>
      </c>
      <c r="J4821" t="s">
        <v>16151</v>
      </c>
      <c r="K4821" t="s">
        <v>224</v>
      </c>
      <c r="L4821" t="s">
        <v>4219</v>
      </c>
      <c r="M4821">
        <v>2449</v>
      </c>
      <c r="N4821">
        <v>13</v>
      </c>
      <c r="O4821" s="17">
        <v>45493</v>
      </c>
      <c r="P4821" t="s">
        <v>1358</v>
      </c>
      <c r="Q4821" t="s">
        <v>24</v>
      </c>
      <c r="R4821" s="17">
        <v>45487</v>
      </c>
      <c r="S4821" s="27"/>
      <c r="T4821">
        <v>64.13</v>
      </c>
      <c r="U4821">
        <v>9.1033333333333335</v>
      </c>
      <c r="V4821">
        <v>73.233333333333334</v>
      </c>
      <c r="W4821">
        <v>3</v>
      </c>
      <c r="X4821">
        <v>3.663333333333334</v>
      </c>
      <c r="Y4821">
        <v>0</v>
      </c>
      <c r="Z4821">
        <v>0</v>
      </c>
      <c r="AA4821">
        <v>0</v>
      </c>
      <c r="AB4821">
        <v>2.3068499999999998</v>
      </c>
      <c r="AC4821" s="29">
        <v>74.589816666666664</v>
      </c>
      <c r="AD4821">
        <v>0</v>
      </c>
      <c r="AF4821">
        <v>219.7</v>
      </c>
      <c r="AG4821">
        <v>0</v>
      </c>
      <c r="AH4821">
        <v>10.99</v>
      </c>
      <c r="AI4821">
        <v>6.9205500000000004</v>
      </c>
      <c r="AJ4821">
        <v>223.76945000000001</v>
      </c>
      <c r="AK4821" t="s">
        <v>26</v>
      </c>
      <c r="AN4821" s="29">
        <v>0</v>
      </c>
      <c r="AO4821" s="30">
        <f t="shared" si="150"/>
        <v>0</v>
      </c>
      <c r="AP4821" s="30">
        <f t="shared" si="151"/>
        <v>0</v>
      </c>
    </row>
    <row r="4822" spans="1:42" x14ac:dyDescent="0.25">
      <c r="A4822" t="s">
        <v>219</v>
      </c>
      <c r="B4822">
        <v>1857346</v>
      </c>
      <c r="C4822" t="s">
        <v>16152</v>
      </c>
      <c r="D4822">
        <v>488690</v>
      </c>
      <c r="E4822" t="s">
        <v>16149</v>
      </c>
      <c r="F4822" t="s">
        <v>89</v>
      </c>
      <c r="G4822" t="s">
        <v>90</v>
      </c>
      <c r="H4822" t="s">
        <v>14</v>
      </c>
      <c r="I4822" t="s">
        <v>16153</v>
      </c>
      <c r="J4822" t="s">
        <v>16154</v>
      </c>
      <c r="K4822" t="s">
        <v>224</v>
      </c>
      <c r="L4822" t="s">
        <v>4219</v>
      </c>
      <c r="M4822">
        <v>2449</v>
      </c>
      <c r="N4822">
        <v>14</v>
      </c>
      <c r="O4822" s="17">
        <v>45493</v>
      </c>
      <c r="P4822" t="s">
        <v>1358</v>
      </c>
      <c r="Q4822" t="s">
        <v>24</v>
      </c>
      <c r="R4822" s="17">
        <v>45487</v>
      </c>
      <c r="S4822" s="27"/>
      <c r="T4822">
        <v>64.13</v>
      </c>
      <c r="U4822">
        <v>9.1033333333333335</v>
      </c>
      <c r="V4822">
        <v>73.233333333333334</v>
      </c>
      <c r="W4822">
        <v>3</v>
      </c>
      <c r="X4822">
        <v>3.663333333333334</v>
      </c>
      <c r="Y4822">
        <v>0</v>
      </c>
      <c r="Z4822">
        <v>0</v>
      </c>
      <c r="AA4822">
        <v>0</v>
      </c>
      <c r="AB4822">
        <v>2.3068499999999998</v>
      </c>
      <c r="AC4822" s="29">
        <v>74.589816666666664</v>
      </c>
      <c r="AD4822">
        <v>0</v>
      </c>
      <c r="AF4822">
        <v>219.7</v>
      </c>
      <c r="AG4822">
        <v>0</v>
      </c>
      <c r="AH4822">
        <v>10.99</v>
      </c>
      <c r="AI4822">
        <v>6.9205500000000004</v>
      </c>
      <c r="AJ4822">
        <v>223.76945000000001</v>
      </c>
      <c r="AK4822" t="s">
        <v>26</v>
      </c>
      <c r="AN4822" s="29">
        <v>0</v>
      </c>
      <c r="AO4822" s="30">
        <f t="shared" si="150"/>
        <v>0</v>
      </c>
      <c r="AP4822" s="30">
        <f t="shared" si="151"/>
        <v>0</v>
      </c>
    </row>
    <row r="4823" spans="1:42" x14ac:dyDescent="0.25">
      <c r="A4823" t="s">
        <v>219</v>
      </c>
      <c r="B4823">
        <v>1857321</v>
      </c>
      <c r="C4823" t="s">
        <v>16155</v>
      </c>
      <c r="D4823">
        <v>1741198</v>
      </c>
      <c r="E4823" t="s">
        <v>16156</v>
      </c>
      <c r="F4823" t="s">
        <v>89</v>
      </c>
      <c r="G4823" t="s">
        <v>90</v>
      </c>
      <c r="H4823" t="s">
        <v>10</v>
      </c>
      <c r="I4823" t="s">
        <v>16157</v>
      </c>
      <c r="J4823" t="s">
        <v>11895</v>
      </c>
      <c r="K4823" t="s">
        <v>1011</v>
      </c>
      <c r="L4823" t="s">
        <v>94</v>
      </c>
      <c r="M4823">
        <v>8740</v>
      </c>
      <c r="N4823">
        <v>47</v>
      </c>
      <c r="O4823" s="17">
        <v>45487</v>
      </c>
      <c r="P4823" t="s">
        <v>101</v>
      </c>
      <c r="Q4823" t="s">
        <v>24</v>
      </c>
      <c r="R4823" s="17">
        <v>45487</v>
      </c>
      <c r="S4823" s="27"/>
      <c r="T4823">
        <v>76.715000000000003</v>
      </c>
      <c r="U4823">
        <v>6</v>
      </c>
      <c r="V4823">
        <v>82.715000000000003</v>
      </c>
      <c r="W4823">
        <v>2</v>
      </c>
      <c r="X4823">
        <v>4.1349999999999998</v>
      </c>
      <c r="Y4823">
        <v>0</v>
      </c>
      <c r="Z4823">
        <v>0</v>
      </c>
      <c r="AA4823">
        <v>0</v>
      </c>
      <c r="AB4823">
        <v>2.6055225000000002</v>
      </c>
      <c r="AC4823" s="29">
        <v>84.244477500000002</v>
      </c>
      <c r="AD4823">
        <v>0</v>
      </c>
      <c r="AF4823">
        <v>165.43</v>
      </c>
      <c r="AG4823">
        <v>0</v>
      </c>
      <c r="AH4823">
        <v>8.27</v>
      </c>
      <c r="AI4823">
        <v>5.2110450000000004</v>
      </c>
      <c r="AJ4823">
        <v>168.488955</v>
      </c>
      <c r="AK4823" t="s">
        <v>27</v>
      </c>
      <c r="AN4823" s="29">
        <v>0</v>
      </c>
      <c r="AO4823" s="30">
        <f t="shared" si="150"/>
        <v>0</v>
      </c>
      <c r="AP4823" s="30">
        <f t="shared" si="151"/>
        <v>0</v>
      </c>
    </row>
    <row r="4824" spans="1:42" x14ac:dyDescent="0.25">
      <c r="A4824" t="s">
        <v>219</v>
      </c>
      <c r="B4824">
        <v>1857136</v>
      </c>
      <c r="C4824" t="s">
        <v>16158</v>
      </c>
      <c r="D4824">
        <v>1741169</v>
      </c>
      <c r="E4824" t="s">
        <v>16159</v>
      </c>
      <c r="F4824" t="s">
        <v>89</v>
      </c>
      <c r="G4824" t="s">
        <v>90</v>
      </c>
      <c r="H4824" t="s">
        <v>10</v>
      </c>
      <c r="I4824" t="s">
        <v>16160</v>
      </c>
      <c r="J4824" t="s">
        <v>16161</v>
      </c>
      <c r="K4824" t="s">
        <v>271</v>
      </c>
      <c r="L4824" t="s">
        <v>94</v>
      </c>
      <c r="M4824">
        <v>8379</v>
      </c>
      <c r="N4824">
        <v>37</v>
      </c>
      <c r="O4824" s="17">
        <v>45487</v>
      </c>
      <c r="P4824" t="s">
        <v>93</v>
      </c>
      <c r="Q4824" t="s">
        <v>24</v>
      </c>
      <c r="R4824" s="17">
        <v>45487</v>
      </c>
      <c r="S4824" s="27"/>
      <c r="T4824">
        <v>22.26285714285714</v>
      </c>
      <c r="U4824">
        <v>1.8442857142857141</v>
      </c>
      <c r="V4824">
        <v>24.107142857142861</v>
      </c>
      <c r="W4824">
        <v>7</v>
      </c>
      <c r="X4824">
        <v>1.205714285714286</v>
      </c>
      <c r="Y4824">
        <v>0</v>
      </c>
      <c r="Z4824">
        <v>0</v>
      </c>
      <c r="AA4824">
        <v>0</v>
      </c>
      <c r="AB4824">
        <v>0.75937500000000002</v>
      </c>
      <c r="AC4824" s="29">
        <v>24.553482142857138</v>
      </c>
      <c r="AD4824">
        <v>0</v>
      </c>
      <c r="AF4824">
        <v>168.75</v>
      </c>
      <c r="AG4824">
        <v>0</v>
      </c>
      <c r="AH4824">
        <v>8.44</v>
      </c>
      <c r="AI4824">
        <v>5.3156249999999998</v>
      </c>
      <c r="AJ4824">
        <v>171.87437499999999</v>
      </c>
      <c r="AK4824" t="s">
        <v>28</v>
      </c>
      <c r="AN4824" s="29">
        <v>0</v>
      </c>
      <c r="AO4824" s="30">
        <f t="shared" si="150"/>
        <v>0</v>
      </c>
      <c r="AP4824" s="30">
        <f t="shared" si="151"/>
        <v>0</v>
      </c>
    </row>
    <row r="4825" spans="1:42" x14ac:dyDescent="0.25">
      <c r="A4825" t="s">
        <v>219</v>
      </c>
      <c r="B4825">
        <v>1857133</v>
      </c>
      <c r="C4825" t="s">
        <v>16162</v>
      </c>
      <c r="D4825">
        <v>1058612</v>
      </c>
      <c r="E4825" t="s">
        <v>16163</v>
      </c>
      <c r="F4825" t="s">
        <v>112</v>
      </c>
      <c r="G4825" t="s">
        <v>90</v>
      </c>
      <c r="H4825" t="s">
        <v>10</v>
      </c>
      <c r="I4825" t="s">
        <v>16164</v>
      </c>
      <c r="J4825" t="s">
        <v>16165</v>
      </c>
      <c r="K4825" t="s">
        <v>92</v>
      </c>
      <c r="L4825" t="s">
        <v>231</v>
      </c>
      <c r="M4825">
        <v>8315</v>
      </c>
      <c r="N4825">
        <v>39</v>
      </c>
      <c r="O4825" s="17">
        <v>45492</v>
      </c>
      <c r="P4825" t="s">
        <v>133</v>
      </c>
      <c r="Q4825" t="s">
        <v>24</v>
      </c>
      <c r="R4825" s="17">
        <v>45487</v>
      </c>
      <c r="S4825" s="27"/>
      <c r="T4825">
        <v>8.31</v>
      </c>
      <c r="U4825">
        <v>3.316666666666666</v>
      </c>
      <c r="V4825">
        <v>11.62666666666667</v>
      </c>
      <c r="W4825">
        <v>3</v>
      </c>
      <c r="X4825">
        <v>0.57999999999999996</v>
      </c>
      <c r="Y4825">
        <v>0</v>
      </c>
      <c r="Z4825">
        <v>0</v>
      </c>
      <c r="AA4825">
        <v>0</v>
      </c>
      <c r="AB4825">
        <v>0.61039999999999994</v>
      </c>
      <c r="AC4825" s="29">
        <v>11.59626666666667</v>
      </c>
      <c r="AD4825">
        <v>0</v>
      </c>
      <c r="AF4825">
        <v>34.880000000000003</v>
      </c>
      <c r="AG4825">
        <v>0</v>
      </c>
      <c r="AH4825">
        <v>1.74</v>
      </c>
      <c r="AI4825">
        <v>1.8311999999999999</v>
      </c>
      <c r="AJ4825">
        <v>34.788800000000002</v>
      </c>
      <c r="AK4825" t="s">
        <v>26</v>
      </c>
      <c r="AN4825" s="29">
        <v>4.7</v>
      </c>
      <c r="AO4825" s="30">
        <f t="shared" si="150"/>
        <v>1.3512499999999998</v>
      </c>
      <c r="AP4825" s="30">
        <f t="shared" si="151"/>
        <v>0.45041666666666663</v>
      </c>
    </row>
    <row r="4826" spans="1:42" x14ac:dyDescent="0.25">
      <c r="A4826" t="s">
        <v>219</v>
      </c>
      <c r="B4826">
        <v>1857118</v>
      </c>
      <c r="C4826" t="s">
        <v>16166</v>
      </c>
      <c r="D4826">
        <v>1058611</v>
      </c>
      <c r="E4826" t="s">
        <v>16167</v>
      </c>
      <c r="F4826" t="s">
        <v>89</v>
      </c>
      <c r="G4826" t="s">
        <v>90</v>
      </c>
      <c r="H4826" t="s">
        <v>10</v>
      </c>
      <c r="I4826" t="s">
        <v>16168</v>
      </c>
      <c r="J4826" t="s">
        <v>16169</v>
      </c>
      <c r="K4826" t="s">
        <v>92</v>
      </c>
      <c r="L4826" t="s">
        <v>266</v>
      </c>
      <c r="M4826">
        <v>2065</v>
      </c>
      <c r="N4826">
        <v>33</v>
      </c>
      <c r="O4826" s="17">
        <v>45489</v>
      </c>
      <c r="P4826" t="s">
        <v>130</v>
      </c>
      <c r="Q4826" t="s">
        <v>24</v>
      </c>
      <c r="R4826" s="17">
        <v>45487</v>
      </c>
      <c r="S4826" s="27"/>
      <c r="T4826">
        <v>53.71</v>
      </c>
      <c r="U4826">
        <v>6.2833333333333341</v>
      </c>
      <c r="V4826">
        <v>59.993333333333332</v>
      </c>
      <c r="W4826">
        <v>3</v>
      </c>
      <c r="X4826">
        <v>3</v>
      </c>
      <c r="Y4826">
        <v>0</v>
      </c>
      <c r="Z4826">
        <v>0</v>
      </c>
      <c r="AA4826">
        <v>0</v>
      </c>
      <c r="AB4826">
        <v>1.8897900000000001</v>
      </c>
      <c r="AC4826" s="29">
        <v>61.103543333333327</v>
      </c>
      <c r="AD4826">
        <v>0</v>
      </c>
      <c r="AF4826">
        <v>179.98</v>
      </c>
      <c r="AG4826">
        <v>0</v>
      </c>
      <c r="AH4826">
        <v>9</v>
      </c>
      <c r="AI4826">
        <v>5.6693699999999998</v>
      </c>
      <c r="AJ4826">
        <v>183.31063</v>
      </c>
      <c r="AK4826" t="s">
        <v>26</v>
      </c>
      <c r="AN4826" s="29">
        <v>0</v>
      </c>
      <c r="AO4826" s="30">
        <f t="shared" si="150"/>
        <v>0</v>
      </c>
      <c r="AP4826" s="30">
        <f t="shared" si="151"/>
        <v>0</v>
      </c>
    </row>
    <row r="4827" spans="1:42" x14ac:dyDescent="0.25">
      <c r="A4827" t="s">
        <v>219</v>
      </c>
      <c r="B4827">
        <v>1857117</v>
      </c>
      <c r="C4827" t="s">
        <v>16170</v>
      </c>
      <c r="D4827">
        <v>1058606</v>
      </c>
      <c r="E4827" t="s">
        <v>16171</v>
      </c>
      <c r="F4827" t="s">
        <v>89</v>
      </c>
      <c r="G4827" t="s">
        <v>90</v>
      </c>
      <c r="H4827" t="s">
        <v>10</v>
      </c>
      <c r="I4827" t="s">
        <v>16172</v>
      </c>
      <c r="J4827" t="s">
        <v>16173</v>
      </c>
      <c r="K4827" t="s">
        <v>726</v>
      </c>
      <c r="L4827" t="s">
        <v>3081</v>
      </c>
      <c r="M4827">
        <v>8545</v>
      </c>
      <c r="N4827">
        <v>15</v>
      </c>
      <c r="O4827" s="17">
        <v>45488</v>
      </c>
      <c r="P4827" t="s">
        <v>1862</v>
      </c>
      <c r="Q4827" t="s">
        <v>24</v>
      </c>
      <c r="R4827" s="17">
        <v>45487</v>
      </c>
      <c r="S4827" s="27"/>
      <c r="T4827">
        <v>58.74</v>
      </c>
      <c r="U4827">
        <v>2.226666666666667</v>
      </c>
      <c r="V4827">
        <v>60.966666666666669</v>
      </c>
      <c r="W4827">
        <v>3</v>
      </c>
      <c r="X4827">
        <v>3.05</v>
      </c>
      <c r="Y4827">
        <v>0</v>
      </c>
      <c r="Z4827">
        <v>0</v>
      </c>
      <c r="AA4827">
        <v>0</v>
      </c>
      <c r="AB4827">
        <v>1.92045</v>
      </c>
      <c r="AC4827" s="29">
        <v>62.09621666666667</v>
      </c>
      <c r="AD4827">
        <v>0</v>
      </c>
      <c r="AF4827">
        <v>182.9</v>
      </c>
      <c r="AG4827">
        <v>0</v>
      </c>
      <c r="AH4827">
        <v>9.15</v>
      </c>
      <c r="AI4827">
        <v>5.7613500000000002</v>
      </c>
      <c r="AJ4827">
        <v>186.28864999999999</v>
      </c>
      <c r="AK4827" t="s">
        <v>26</v>
      </c>
      <c r="AN4827" s="29">
        <v>0</v>
      </c>
      <c r="AO4827" s="30">
        <f t="shared" si="150"/>
        <v>0</v>
      </c>
      <c r="AP4827" s="30">
        <f t="shared" si="151"/>
        <v>0</v>
      </c>
    </row>
    <row r="4828" spans="1:42" x14ac:dyDescent="0.25">
      <c r="A4828" t="s">
        <v>219</v>
      </c>
      <c r="B4828">
        <v>1857117</v>
      </c>
      <c r="C4828" t="s">
        <v>16174</v>
      </c>
      <c r="D4828">
        <v>1058607</v>
      </c>
      <c r="E4828" t="s">
        <v>16171</v>
      </c>
      <c r="F4828" t="s">
        <v>89</v>
      </c>
      <c r="G4828" t="s">
        <v>90</v>
      </c>
      <c r="H4828" t="s">
        <v>10</v>
      </c>
      <c r="I4828" t="s">
        <v>16175</v>
      </c>
      <c r="J4828" t="s">
        <v>16176</v>
      </c>
      <c r="K4828" t="s">
        <v>726</v>
      </c>
      <c r="L4828" t="s">
        <v>3081</v>
      </c>
      <c r="M4828">
        <v>8545</v>
      </c>
      <c r="N4828">
        <v>16</v>
      </c>
      <c r="O4828" s="17">
        <v>45488</v>
      </c>
      <c r="P4828" t="s">
        <v>1862</v>
      </c>
      <c r="Q4828" t="s">
        <v>24</v>
      </c>
      <c r="R4828" s="17">
        <v>45487</v>
      </c>
      <c r="S4828" s="27"/>
      <c r="T4828">
        <v>58.74</v>
      </c>
      <c r="U4828">
        <v>2.226666666666667</v>
      </c>
      <c r="V4828">
        <v>60.966666666666669</v>
      </c>
      <c r="W4828">
        <v>3</v>
      </c>
      <c r="X4828">
        <v>3.05</v>
      </c>
      <c r="Y4828">
        <v>0</v>
      </c>
      <c r="Z4828">
        <v>0</v>
      </c>
      <c r="AA4828">
        <v>0</v>
      </c>
      <c r="AB4828">
        <v>1.92045</v>
      </c>
      <c r="AC4828" s="29">
        <v>62.09621666666667</v>
      </c>
      <c r="AD4828">
        <v>0</v>
      </c>
      <c r="AF4828">
        <v>182.9</v>
      </c>
      <c r="AG4828">
        <v>0</v>
      </c>
      <c r="AH4828">
        <v>9.15</v>
      </c>
      <c r="AI4828">
        <v>5.7613500000000002</v>
      </c>
      <c r="AJ4828">
        <v>186.28864999999999</v>
      </c>
      <c r="AK4828" t="s">
        <v>26</v>
      </c>
      <c r="AN4828" s="29">
        <v>0</v>
      </c>
      <c r="AO4828" s="30">
        <f t="shared" si="150"/>
        <v>0</v>
      </c>
      <c r="AP4828" s="30">
        <f t="shared" si="151"/>
        <v>0</v>
      </c>
    </row>
    <row r="4829" spans="1:42" x14ac:dyDescent="0.25">
      <c r="A4829" t="s">
        <v>219</v>
      </c>
      <c r="B4829">
        <v>1857112</v>
      </c>
      <c r="C4829" t="s">
        <v>16177</v>
      </c>
      <c r="D4829">
        <v>1741165</v>
      </c>
      <c r="E4829" t="s">
        <v>16178</v>
      </c>
      <c r="F4829" t="s">
        <v>89</v>
      </c>
      <c r="G4829" t="s">
        <v>90</v>
      </c>
      <c r="H4829" t="s">
        <v>10</v>
      </c>
      <c r="I4829" t="s">
        <v>16179</v>
      </c>
      <c r="J4829" t="s">
        <v>16180</v>
      </c>
      <c r="K4829" t="s">
        <v>225</v>
      </c>
      <c r="L4829" t="s">
        <v>224</v>
      </c>
      <c r="M4829">
        <v>98585</v>
      </c>
      <c r="N4829">
        <v>75</v>
      </c>
      <c r="O4829" s="17">
        <v>45487</v>
      </c>
      <c r="P4829" t="s">
        <v>103</v>
      </c>
      <c r="Q4829" t="s">
        <v>24</v>
      </c>
      <c r="R4829" s="17">
        <v>45487</v>
      </c>
      <c r="S4829" s="27"/>
      <c r="T4829">
        <v>120.15</v>
      </c>
      <c r="U4829">
        <v>6.34</v>
      </c>
      <c r="V4829">
        <v>126.49</v>
      </c>
      <c r="W4829">
        <v>3</v>
      </c>
      <c r="X4829">
        <v>6.3233333333333333</v>
      </c>
      <c r="Y4829">
        <v>0</v>
      </c>
      <c r="Z4829">
        <v>0</v>
      </c>
      <c r="AA4829">
        <v>0</v>
      </c>
      <c r="AB4829">
        <v>3.9844349999999999</v>
      </c>
      <c r="AC4829" s="29">
        <v>128.82889833333331</v>
      </c>
      <c r="AD4829">
        <v>0</v>
      </c>
      <c r="AF4829">
        <v>379.47</v>
      </c>
      <c r="AG4829">
        <v>0</v>
      </c>
      <c r="AH4829">
        <v>18.97</v>
      </c>
      <c r="AI4829">
        <v>11.953305</v>
      </c>
      <c r="AJ4829">
        <v>386.48669500000011</v>
      </c>
      <c r="AK4829" t="s">
        <v>26</v>
      </c>
      <c r="AN4829" s="29">
        <v>0</v>
      </c>
      <c r="AO4829" s="30">
        <f t="shared" si="150"/>
        <v>0</v>
      </c>
      <c r="AP4829" s="30">
        <f t="shared" si="151"/>
        <v>0</v>
      </c>
    </row>
    <row r="4830" spans="1:42" x14ac:dyDescent="0.25">
      <c r="A4830" t="s">
        <v>219</v>
      </c>
      <c r="B4830">
        <v>1857110</v>
      </c>
      <c r="C4830" t="s">
        <v>16181</v>
      </c>
      <c r="D4830">
        <v>1058604</v>
      </c>
      <c r="E4830" t="s">
        <v>16182</v>
      </c>
      <c r="F4830" t="s">
        <v>89</v>
      </c>
      <c r="G4830" t="s">
        <v>90</v>
      </c>
      <c r="H4830" t="s">
        <v>10</v>
      </c>
      <c r="I4830" t="s">
        <v>16183</v>
      </c>
      <c r="J4830" t="s">
        <v>16184</v>
      </c>
      <c r="K4830" t="s">
        <v>134</v>
      </c>
      <c r="L4830" t="s">
        <v>271</v>
      </c>
      <c r="M4830">
        <v>8429</v>
      </c>
      <c r="N4830">
        <v>2</v>
      </c>
      <c r="O4830" s="17">
        <v>45487</v>
      </c>
      <c r="P4830" t="s">
        <v>816</v>
      </c>
      <c r="Q4830" t="s">
        <v>24</v>
      </c>
      <c r="R4830" s="17">
        <v>45487</v>
      </c>
      <c r="S4830" s="27"/>
      <c r="T4830">
        <v>75.034999999999997</v>
      </c>
      <c r="U4830">
        <v>5.6849999999999996</v>
      </c>
      <c r="V4830">
        <v>80.72</v>
      </c>
      <c r="W4830">
        <v>2</v>
      </c>
      <c r="X4830">
        <v>4.0350000000000001</v>
      </c>
      <c r="Y4830">
        <v>0</v>
      </c>
      <c r="Z4830">
        <v>0</v>
      </c>
      <c r="AA4830">
        <v>0</v>
      </c>
      <c r="AB4830">
        <v>2.5426799999999998</v>
      </c>
      <c r="AC4830" s="29">
        <v>82.212319999999991</v>
      </c>
      <c r="AD4830">
        <v>0</v>
      </c>
      <c r="AF4830">
        <v>161.44</v>
      </c>
      <c r="AG4830">
        <v>0</v>
      </c>
      <c r="AH4830">
        <v>8.07</v>
      </c>
      <c r="AI4830">
        <v>5.0853599999999997</v>
      </c>
      <c r="AJ4830">
        <v>164.42464000000001</v>
      </c>
      <c r="AK4830" t="s">
        <v>27</v>
      </c>
      <c r="AN4830" s="29">
        <v>0</v>
      </c>
      <c r="AO4830" s="30">
        <f t="shared" si="150"/>
        <v>0</v>
      </c>
      <c r="AP4830" s="30">
        <f t="shared" si="151"/>
        <v>0</v>
      </c>
    </row>
    <row r="4831" spans="1:42" x14ac:dyDescent="0.25">
      <c r="A4831" t="s">
        <v>219</v>
      </c>
      <c r="B4831">
        <v>1857110</v>
      </c>
      <c r="C4831" t="s">
        <v>16185</v>
      </c>
      <c r="D4831">
        <v>1058605</v>
      </c>
      <c r="E4831" t="s">
        <v>16182</v>
      </c>
      <c r="F4831" t="s">
        <v>89</v>
      </c>
      <c r="G4831" t="s">
        <v>90</v>
      </c>
      <c r="H4831" t="s">
        <v>10</v>
      </c>
      <c r="I4831" t="s">
        <v>16186</v>
      </c>
      <c r="J4831" t="s">
        <v>16187</v>
      </c>
      <c r="K4831" t="s">
        <v>134</v>
      </c>
      <c r="L4831" t="s">
        <v>271</v>
      </c>
      <c r="M4831">
        <v>8429</v>
      </c>
      <c r="N4831">
        <v>1</v>
      </c>
      <c r="O4831" s="17">
        <v>45487</v>
      </c>
      <c r="P4831" t="s">
        <v>816</v>
      </c>
      <c r="Q4831" t="s">
        <v>24</v>
      </c>
      <c r="R4831" s="17">
        <v>45487</v>
      </c>
      <c r="S4831" s="27"/>
      <c r="T4831">
        <v>75.034999999999997</v>
      </c>
      <c r="U4831">
        <v>5.6849999999999996</v>
      </c>
      <c r="V4831">
        <v>80.72</v>
      </c>
      <c r="W4831">
        <v>2</v>
      </c>
      <c r="X4831">
        <v>4.0350000000000001</v>
      </c>
      <c r="Y4831">
        <v>0</v>
      </c>
      <c r="Z4831">
        <v>0</v>
      </c>
      <c r="AA4831">
        <v>0</v>
      </c>
      <c r="AB4831">
        <v>2.5426799999999998</v>
      </c>
      <c r="AC4831" s="29">
        <v>82.212319999999991</v>
      </c>
      <c r="AD4831">
        <v>0</v>
      </c>
      <c r="AF4831">
        <v>161.44</v>
      </c>
      <c r="AG4831">
        <v>0</v>
      </c>
      <c r="AH4831">
        <v>8.07</v>
      </c>
      <c r="AI4831">
        <v>5.0853599999999997</v>
      </c>
      <c r="AJ4831">
        <v>164.42464000000001</v>
      </c>
      <c r="AK4831" t="s">
        <v>27</v>
      </c>
      <c r="AN4831" s="29">
        <v>0</v>
      </c>
      <c r="AO4831" s="30">
        <f t="shared" si="150"/>
        <v>0</v>
      </c>
      <c r="AP4831" s="30">
        <f t="shared" si="151"/>
        <v>0</v>
      </c>
    </row>
    <row r="4832" spans="1:42" x14ac:dyDescent="0.25">
      <c r="A4832" t="s">
        <v>219</v>
      </c>
      <c r="B4832">
        <v>1857075</v>
      </c>
      <c r="C4832" t="s">
        <v>16188</v>
      </c>
      <c r="D4832">
        <v>155765</v>
      </c>
      <c r="E4832" t="s">
        <v>16189</v>
      </c>
      <c r="F4832" t="s">
        <v>89</v>
      </c>
      <c r="G4832" t="s">
        <v>90</v>
      </c>
      <c r="H4832" t="s">
        <v>10</v>
      </c>
      <c r="I4832" t="s">
        <v>16190</v>
      </c>
      <c r="J4832" t="s">
        <v>16191</v>
      </c>
      <c r="K4832" t="s">
        <v>91</v>
      </c>
      <c r="L4832" t="s">
        <v>231</v>
      </c>
      <c r="M4832">
        <v>2775</v>
      </c>
      <c r="N4832">
        <v>2</v>
      </c>
      <c r="O4832" s="17">
        <v>45525</v>
      </c>
      <c r="P4832" t="s">
        <v>114</v>
      </c>
      <c r="Q4832" t="s">
        <v>24</v>
      </c>
      <c r="R4832" s="17">
        <v>45487</v>
      </c>
      <c r="S4832" s="27"/>
      <c r="T4832">
        <v>60.080000000000013</v>
      </c>
      <c r="U4832">
        <v>3.253333333333333</v>
      </c>
      <c r="V4832">
        <v>63.333333333333343</v>
      </c>
      <c r="W4832">
        <v>3</v>
      </c>
      <c r="X4832">
        <v>3.166666666666667</v>
      </c>
      <c r="Y4832">
        <v>0</v>
      </c>
      <c r="Z4832">
        <v>0</v>
      </c>
      <c r="AA4832">
        <v>0</v>
      </c>
      <c r="AB4832">
        <v>1.9950000000000001</v>
      </c>
      <c r="AC4832" s="29">
        <v>64.504999999999995</v>
      </c>
      <c r="AD4832">
        <v>0</v>
      </c>
      <c r="AF4832">
        <v>190</v>
      </c>
      <c r="AG4832">
        <v>0</v>
      </c>
      <c r="AH4832">
        <v>9.5</v>
      </c>
      <c r="AI4832">
        <v>5.9850000000000003</v>
      </c>
      <c r="AJ4832">
        <v>193.51499999999999</v>
      </c>
      <c r="AK4832" t="s">
        <v>26</v>
      </c>
      <c r="AN4832" s="29">
        <v>0</v>
      </c>
      <c r="AO4832" s="30">
        <f t="shared" si="150"/>
        <v>0</v>
      </c>
      <c r="AP4832" s="30">
        <f t="shared" si="151"/>
        <v>0</v>
      </c>
    </row>
    <row r="4833" spans="1:42" x14ac:dyDescent="0.25">
      <c r="A4833" t="s">
        <v>219</v>
      </c>
      <c r="B4833">
        <v>1857075</v>
      </c>
      <c r="C4833" t="s">
        <v>16192</v>
      </c>
      <c r="D4833">
        <v>1741157</v>
      </c>
      <c r="E4833" t="s">
        <v>16189</v>
      </c>
      <c r="F4833" t="s">
        <v>89</v>
      </c>
      <c r="G4833" t="s">
        <v>90</v>
      </c>
      <c r="H4833" t="s">
        <v>10</v>
      </c>
      <c r="I4833" t="s">
        <v>16190</v>
      </c>
      <c r="J4833" t="s">
        <v>16191</v>
      </c>
      <c r="K4833" t="s">
        <v>231</v>
      </c>
      <c r="L4833" t="s">
        <v>91</v>
      </c>
      <c r="M4833">
        <v>2655</v>
      </c>
      <c r="N4833">
        <v>4</v>
      </c>
      <c r="O4833" s="17">
        <v>45530</v>
      </c>
      <c r="P4833" t="s">
        <v>109</v>
      </c>
      <c r="Q4833" t="s">
        <v>24</v>
      </c>
      <c r="R4833" s="17">
        <v>45487</v>
      </c>
      <c r="S4833" s="27"/>
      <c r="T4833">
        <v>60.52</v>
      </c>
      <c r="U4833">
        <v>3.9233333333333329</v>
      </c>
      <c r="V4833">
        <v>64.443333333333342</v>
      </c>
      <c r="W4833">
        <v>3</v>
      </c>
      <c r="X4833">
        <v>3.2233333333333332</v>
      </c>
      <c r="Y4833">
        <v>0</v>
      </c>
      <c r="Z4833">
        <v>0</v>
      </c>
      <c r="AA4833">
        <v>0</v>
      </c>
      <c r="AB4833">
        <v>2.0299649999999998</v>
      </c>
      <c r="AC4833" s="29">
        <v>65.636701666666667</v>
      </c>
      <c r="AD4833">
        <v>0</v>
      </c>
      <c r="AF4833">
        <v>193.33</v>
      </c>
      <c r="AG4833">
        <v>0</v>
      </c>
      <c r="AH4833">
        <v>9.67</v>
      </c>
      <c r="AI4833">
        <v>6.0898950000000003</v>
      </c>
      <c r="AJ4833">
        <v>196.91010499999999</v>
      </c>
      <c r="AK4833" t="s">
        <v>26</v>
      </c>
      <c r="AN4833" s="29">
        <v>0</v>
      </c>
      <c r="AO4833" s="30">
        <f t="shared" si="150"/>
        <v>0</v>
      </c>
      <c r="AP4833" s="30">
        <f t="shared" si="151"/>
        <v>0</v>
      </c>
    </row>
    <row r="4834" spans="1:42" x14ac:dyDescent="0.25">
      <c r="A4834" t="s">
        <v>219</v>
      </c>
      <c r="B4834">
        <v>1857048</v>
      </c>
      <c r="C4834" t="s">
        <v>16193</v>
      </c>
      <c r="D4834">
        <v>1741151</v>
      </c>
      <c r="E4834" t="s">
        <v>16194</v>
      </c>
      <c r="F4834" t="s">
        <v>89</v>
      </c>
      <c r="G4834" t="s">
        <v>90</v>
      </c>
      <c r="H4834" t="s">
        <v>10</v>
      </c>
      <c r="I4834" t="s">
        <v>16195</v>
      </c>
      <c r="J4834" t="s">
        <v>16196</v>
      </c>
      <c r="K4834" t="s">
        <v>271</v>
      </c>
      <c r="L4834" t="s">
        <v>134</v>
      </c>
      <c r="M4834">
        <v>2435</v>
      </c>
      <c r="N4834">
        <v>10</v>
      </c>
      <c r="O4834" s="17">
        <v>45488</v>
      </c>
      <c r="P4834" t="s">
        <v>109</v>
      </c>
      <c r="Q4834" t="s">
        <v>24</v>
      </c>
      <c r="R4834" s="17">
        <v>45486</v>
      </c>
      <c r="S4834" s="27"/>
      <c r="T4834">
        <v>65.49666666666667</v>
      </c>
      <c r="U4834">
        <v>5.17</v>
      </c>
      <c r="V4834">
        <v>70.666666666666671</v>
      </c>
      <c r="W4834">
        <v>3</v>
      </c>
      <c r="X4834">
        <v>3.5333333333333332</v>
      </c>
      <c r="Y4834">
        <v>0</v>
      </c>
      <c r="Z4834">
        <v>0</v>
      </c>
      <c r="AA4834">
        <v>0</v>
      </c>
      <c r="AB4834">
        <v>2.226</v>
      </c>
      <c r="AC4834" s="29">
        <v>71.974000000000004</v>
      </c>
      <c r="AD4834">
        <v>0</v>
      </c>
      <c r="AF4834">
        <v>212</v>
      </c>
      <c r="AG4834">
        <v>0</v>
      </c>
      <c r="AH4834">
        <v>10.6</v>
      </c>
      <c r="AI4834">
        <v>6.6779999999999999</v>
      </c>
      <c r="AJ4834">
        <v>215.922</v>
      </c>
      <c r="AK4834" t="s">
        <v>26</v>
      </c>
      <c r="AN4834" s="29">
        <v>11.8</v>
      </c>
      <c r="AO4834" s="30">
        <f t="shared" si="150"/>
        <v>3.3925000000000001</v>
      </c>
      <c r="AP4834" s="30">
        <f t="shared" si="151"/>
        <v>1.1308333333333334</v>
      </c>
    </row>
    <row r="4835" spans="1:42" x14ac:dyDescent="0.25">
      <c r="A4835" t="s">
        <v>219</v>
      </c>
      <c r="B4835">
        <v>1857048</v>
      </c>
      <c r="C4835" t="s">
        <v>16197</v>
      </c>
      <c r="D4835">
        <v>1741152</v>
      </c>
      <c r="E4835" t="s">
        <v>16194</v>
      </c>
      <c r="F4835" t="s">
        <v>89</v>
      </c>
      <c r="G4835" t="s">
        <v>90</v>
      </c>
      <c r="H4835" t="s">
        <v>10</v>
      </c>
      <c r="I4835" t="s">
        <v>16198</v>
      </c>
      <c r="J4835" t="s">
        <v>16199</v>
      </c>
      <c r="K4835" t="s">
        <v>271</v>
      </c>
      <c r="L4835" t="s">
        <v>134</v>
      </c>
      <c r="M4835">
        <v>2435</v>
      </c>
      <c r="N4835">
        <v>9</v>
      </c>
      <c r="O4835" s="17">
        <v>45488</v>
      </c>
      <c r="P4835" t="s">
        <v>109</v>
      </c>
      <c r="Q4835" t="s">
        <v>24</v>
      </c>
      <c r="R4835" s="17">
        <v>45486</v>
      </c>
      <c r="S4835" s="27"/>
      <c r="T4835">
        <v>65.49666666666667</v>
      </c>
      <c r="U4835">
        <v>5.17</v>
      </c>
      <c r="V4835">
        <v>70.666666666666671</v>
      </c>
      <c r="W4835">
        <v>3</v>
      </c>
      <c r="X4835">
        <v>3.5333333333333332</v>
      </c>
      <c r="Y4835">
        <v>0</v>
      </c>
      <c r="Z4835">
        <v>0</v>
      </c>
      <c r="AA4835">
        <v>0</v>
      </c>
      <c r="AB4835">
        <v>2.226</v>
      </c>
      <c r="AC4835" s="29">
        <v>71.974000000000004</v>
      </c>
      <c r="AD4835">
        <v>0</v>
      </c>
      <c r="AF4835">
        <v>212</v>
      </c>
      <c r="AG4835">
        <v>0</v>
      </c>
      <c r="AH4835">
        <v>10.6</v>
      </c>
      <c r="AI4835">
        <v>6.6779999999999999</v>
      </c>
      <c r="AJ4835">
        <v>215.922</v>
      </c>
      <c r="AK4835" t="s">
        <v>26</v>
      </c>
      <c r="AN4835" s="29">
        <v>11.8</v>
      </c>
      <c r="AO4835" s="30">
        <f t="shared" si="150"/>
        <v>3.3925000000000001</v>
      </c>
      <c r="AP4835" s="30">
        <f t="shared" si="151"/>
        <v>1.1308333333333334</v>
      </c>
    </row>
    <row r="4836" spans="1:42" x14ac:dyDescent="0.25">
      <c r="A4836" t="s">
        <v>219</v>
      </c>
      <c r="B4836">
        <v>1857007</v>
      </c>
      <c r="C4836" t="s">
        <v>16200</v>
      </c>
      <c r="D4836">
        <v>488660</v>
      </c>
      <c r="E4836" t="s">
        <v>16201</v>
      </c>
      <c r="F4836" t="s">
        <v>89</v>
      </c>
      <c r="G4836" t="s">
        <v>90</v>
      </c>
      <c r="H4836" t="s">
        <v>10</v>
      </c>
      <c r="I4836" t="s">
        <v>16202</v>
      </c>
      <c r="J4836" t="s">
        <v>16203</v>
      </c>
      <c r="K4836" t="s">
        <v>224</v>
      </c>
      <c r="L4836" t="s">
        <v>225</v>
      </c>
      <c r="M4836">
        <v>88580</v>
      </c>
      <c r="N4836">
        <v>1</v>
      </c>
      <c r="O4836" s="17">
        <v>45492</v>
      </c>
      <c r="P4836" t="s">
        <v>138</v>
      </c>
      <c r="Q4836" t="s">
        <v>24</v>
      </c>
      <c r="R4836" s="17">
        <v>45486</v>
      </c>
      <c r="S4836" s="27"/>
      <c r="T4836">
        <v>66.976666666666674</v>
      </c>
      <c r="U4836">
        <v>7.6533333333333333</v>
      </c>
      <c r="V4836">
        <v>74.63</v>
      </c>
      <c r="W4836">
        <v>3</v>
      </c>
      <c r="X4836">
        <v>3.73</v>
      </c>
      <c r="Y4836">
        <v>0</v>
      </c>
      <c r="Z4836">
        <v>0</v>
      </c>
      <c r="AA4836">
        <v>0</v>
      </c>
      <c r="AB4836">
        <v>2.3508450000000001</v>
      </c>
      <c r="AC4836" s="29">
        <v>76.009154999999993</v>
      </c>
      <c r="AD4836">
        <v>0</v>
      </c>
      <c r="AF4836">
        <v>223.89</v>
      </c>
      <c r="AG4836">
        <v>0</v>
      </c>
      <c r="AH4836">
        <v>11.19</v>
      </c>
      <c r="AI4836">
        <v>7.0525349999999998</v>
      </c>
      <c r="AJ4836">
        <v>228.02746500000001</v>
      </c>
      <c r="AK4836" t="s">
        <v>26</v>
      </c>
      <c r="AN4836" s="29">
        <v>0</v>
      </c>
      <c r="AO4836" s="30">
        <f t="shared" si="150"/>
        <v>0</v>
      </c>
      <c r="AP4836" s="30">
        <f t="shared" si="151"/>
        <v>0</v>
      </c>
    </row>
    <row r="4837" spans="1:42" x14ac:dyDescent="0.25">
      <c r="A4837" t="s">
        <v>219</v>
      </c>
      <c r="B4837">
        <v>1857007</v>
      </c>
      <c r="C4837" t="s">
        <v>16204</v>
      </c>
      <c r="D4837">
        <v>1741145</v>
      </c>
      <c r="E4837" t="s">
        <v>16201</v>
      </c>
      <c r="F4837" t="s">
        <v>89</v>
      </c>
      <c r="G4837" t="s">
        <v>90</v>
      </c>
      <c r="H4837" t="s">
        <v>10</v>
      </c>
      <c r="I4837" t="s">
        <v>16202</v>
      </c>
      <c r="J4837" t="s">
        <v>16203</v>
      </c>
      <c r="K4837" t="s">
        <v>225</v>
      </c>
      <c r="L4837" t="s">
        <v>224</v>
      </c>
      <c r="M4837">
        <v>8715</v>
      </c>
      <c r="N4837">
        <v>5</v>
      </c>
      <c r="O4837" s="17">
        <v>45493</v>
      </c>
      <c r="P4837" t="s">
        <v>140</v>
      </c>
      <c r="Q4837" t="s">
        <v>24</v>
      </c>
      <c r="R4837" s="17">
        <v>45486</v>
      </c>
      <c r="S4837" s="27"/>
      <c r="T4837">
        <v>60.396666666666668</v>
      </c>
      <c r="U4837">
        <v>6.34</v>
      </c>
      <c r="V4837">
        <v>66.736666666666665</v>
      </c>
      <c r="W4837">
        <v>3</v>
      </c>
      <c r="X4837">
        <v>3.336666666666666</v>
      </c>
      <c r="Y4837">
        <v>0</v>
      </c>
      <c r="Z4837">
        <v>0</v>
      </c>
      <c r="AA4837">
        <v>0</v>
      </c>
      <c r="AB4837">
        <v>2.1022050000000001</v>
      </c>
      <c r="AC4837" s="29">
        <v>67.97112833333334</v>
      </c>
      <c r="AD4837">
        <v>0</v>
      </c>
      <c r="AF4837">
        <v>200.21</v>
      </c>
      <c r="AG4837">
        <v>0</v>
      </c>
      <c r="AH4837">
        <v>10.01</v>
      </c>
      <c r="AI4837">
        <v>6.3066149999999999</v>
      </c>
      <c r="AJ4837">
        <v>203.91338500000001</v>
      </c>
      <c r="AK4837" t="s">
        <v>26</v>
      </c>
      <c r="AN4837" s="29">
        <v>0</v>
      </c>
      <c r="AO4837" s="30">
        <f t="shared" si="150"/>
        <v>0</v>
      </c>
      <c r="AP4837" s="30">
        <f t="shared" si="151"/>
        <v>0</v>
      </c>
    </row>
    <row r="4838" spans="1:42" x14ac:dyDescent="0.25">
      <c r="A4838" t="s">
        <v>219</v>
      </c>
      <c r="B4838">
        <v>1856999</v>
      </c>
      <c r="C4838" t="s">
        <v>16205</v>
      </c>
      <c r="D4838">
        <v>488659</v>
      </c>
      <c r="E4838" t="s">
        <v>16206</v>
      </c>
      <c r="F4838" t="s">
        <v>89</v>
      </c>
      <c r="G4838" t="s">
        <v>90</v>
      </c>
      <c r="H4838" t="s">
        <v>10</v>
      </c>
      <c r="I4838" t="s">
        <v>16207</v>
      </c>
      <c r="J4838" t="s">
        <v>16208</v>
      </c>
      <c r="K4838" t="s">
        <v>224</v>
      </c>
      <c r="L4838" t="s">
        <v>225</v>
      </c>
      <c r="M4838">
        <v>8830</v>
      </c>
      <c r="N4838">
        <v>30</v>
      </c>
      <c r="O4838" s="17">
        <v>45493</v>
      </c>
      <c r="P4838" t="s">
        <v>114</v>
      </c>
      <c r="Q4838" t="s">
        <v>24</v>
      </c>
      <c r="R4838" s="17">
        <v>45486</v>
      </c>
      <c r="S4838" s="27"/>
      <c r="T4838">
        <v>73.673333333333332</v>
      </c>
      <c r="U4838">
        <v>7.6533333333333333</v>
      </c>
      <c r="V4838">
        <v>81.326666666666668</v>
      </c>
      <c r="W4838">
        <v>3</v>
      </c>
      <c r="X4838">
        <v>4.0666666666666664</v>
      </c>
      <c r="Y4838">
        <v>0</v>
      </c>
      <c r="Z4838">
        <v>0</v>
      </c>
      <c r="AA4838">
        <v>0</v>
      </c>
      <c r="AB4838">
        <v>2.5617899999999998</v>
      </c>
      <c r="AC4838" s="29">
        <v>82.831543333333329</v>
      </c>
      <c r="AD4838">
        <v>0</v>
      </c>
      <c r="AF4838">
        <v>243.98</v>
      </c>
      <c r="AG4838">
        <v>0</v>
      </c>
      <c r="AH4838">
        <v>12.2</v>
      </c>
      <c r="AI4838">
        <v>7.6853699999999998</v>
      </c>
      <c r="AJ4838">
        <v>248.49463</v>
      </c>
      <c r="AK4838" t="s">
        <v>26</v>
      </c>
      <c r="AN4838" s="29">
        <v>0</v>
      </c>
      <c r="AO4838" s="30">
        <f t="shared" si="150"/>
        <v>0</v>
      </c>
      <c r="AP4838" s="30">
        <f t="shared" si="151"/>
        <v>0</v>
      </c>
    </row>
    <row r="4839" spans="1:42" x14ac:dyDescent="0.25">
      <c r="A4839" t="s">
        <v>219</v>
      </c>
      <c r="B4839">
        <v>1856948</v>
      </c>
      <c r="C4839" t="s">
        <v>16209</v>
      </c>
      <c r="D4839">
        <v>488657</v>
      </c>
      <c r="E4839" t="s">
        <v>16210</v>
      </c>
      <c r="F4839" t="s">
        <v>89</v>
      </c>
      <c r="G4839" t="s">
        <v>90</v>
      </c>
      <c r="H4839" t="s">
        <v>10</v>
      </c>
      <c r="I4839" t="s">
        <v>16211</v>
      </c>
      <c r="J4839" t="s">
        <v>16212</v>
      </c>
      <c r="K4839" t="s">
        <v>224</v>
      </c>
      <c r="L4839" t="s">
        <v>271</v>
      </c>
      <c r="M4839">
        <v>8403</v>
      </c>
      <c r="N4839">
        <v>13</v>
      </c>
      <c r="O4839" s="17">
        <v>45487</v>
      </c>
      <c r="P4839" t="s">
        <v>133</v>
      </c>
      <c r="Q4839" t="s">
        <v>24</v>
      </c>
      <c r="R4839" s="17">
        <v>45486</v>
      </c>
      <c r="S4839" s="27"/>
      <c r="T4839">
        <v>40.743333333333332</v>
      </c>
      <c r="U4839">
        <v>6.41</v>
      </c>
      <c r="V4839">
        <v>47.153333333333343</v>
      </c>
      <c r="W4839">
        <v>3</v>
      </c>
      <c r="X4839">
        <v>2.3566666666666669</v>
      </c>
      <c r="Y4839">
        <v>0</v>
      </c>
      <c r="Z4839">
        <v>0</v>
      </c>
      <c r="AA4839">
        <v>0</v>
      </c>
      <c r="AB4839">
        <v>1.48533</v>
      </c>
      <c r="AC4839" s="29">
        <v>48.024669999999993</v>
      </c>
      <c r="AD4839">
        <v>0</v>
      </c>
      <c r="AF4839">
        <v>141.46</v>
      </c>
      <c r="AG4839">
        <v>0</v>
      </c>
      <c r="AH4839">
        <v>7.07</v>
      </c>
      <c r="AI4839">
        <v>4.4559899999999999</v>
      </c>
      <c r="AJ4839">
        <v>144.07400999999999</v>
      </c>
      <c r="AK4839" t="s">
        <v>26</v>
      </c>
      <c r="AN4839" s="29">
        <v>0</v>
      </c>
      <c r="AO4839" s="30">
        <f t="shared" si="150"/>
        <v>0</v>
      </c>
      <c r="AP4839" s="30">
        <f t="shared" si="151"/>
        <v>0</v>
      </c>
    </row>
    <row r="4840" spans="1:42" x14ac:dyDescent="0.25">
      <c r="A4840" t="s">
        <v>219</v>
      </c>
      <c r="B4840">
        <v>1856879</v>
      </c>
      <c r="C4840" t="s">
        <v>16213</v>
      </c>
      <c r="D4840">
        <v>488655</v>
      </c>
      <c r="E4840" t="s">
        <v>16214</v>
      </c>
      <c r="F4840" t="s">
        <v>89</v>
      </c>
      <c r="G4840" t="s">
        <v>90</v>
      </c>
      <c r="H4840" t="s">
        <v>10</v>
      </c>
      <c r="I4840" t="s">
        <v>16215</v>
      </c>
      <c r="J4840" t="s">
        <v>16216</v>
      </c>
      <c r="K4840" t="s">
        <v>224</v>
      </c>
      <c r="L4840" t="s">
        <v>225</v>
      </c>
      <c r="M4840">
        <v>5015</v>
      </c>
      <c r="N4840">
        <v>23</v>
      </c>
      <c r="O4840" s="17">
        <v>45487</v>
      </c>
      <c r="P4840" t="s">
        <v>122</v>
      </c>
      <c r="Q4840" t="s">
        <v>24</v>
      </c>
      <c r="R4840" s="17">
        <v>45486</v>
      </c>
      <c r="S4840" s="27"/>
      <c r="T4840">
        <v>73.673333333333332</v>
      </c>
      <c r="U4840">
        <v>7.6533333333333333</v>
      </c>
      <c r="V4840">
        <v>81.326666666666668</v>
      </c>
      <c r="W4840">
        <v>3</v>
      </c>
      <c r="X4840">
        <v>4.0666666666666664</v>
      </c>
      <c r="Y4840">
        <v>0</v>
      </c>
      <c r="Z4840">
        <v>0</v>
      </c>
      <c r="AA4840">
        <v>0</v>
      </c>
      <c r="AB4840">
        <v>2.5617899999999998</v>
      </c>
      <c r="AC4840" s="29">
        <v>82.831543333333329</v>
      </c>
      <c r="AD4840">
        <v>0</v>
      </c>
      <c r="AF4840">
        <v>243.98</v>
      </c>
      <c r="AG4840">
        <v>0</v>
      </c>
      <c r="AH4840">
        <v>12.2</v>
      </c>
      <c r="AI4840">
        <v>7.6853699999999998</v>
      </c>
      <c r="AJ4840">
        <v>248.49463</v>
      </c>
      <c r="AK4840" t="s">
        <v>26</v>
      </c>
      <c r="AN4840" s="29">
        <v>0</v>
      </c>
      <c r="AO4840" s="30">
        <f t="shared" si="150"/>
        <v>0</v>
      </c>
      <c r="AP4840" s="30">
        <f t="shared" si="151"/>
        <v>0</v>
      </c>
    </row>
    <row r="4841" spans="1:42" x14ac:dyDescent="0.25">
      <c r="A4841" t="s">
        <v>219</v>
      </c>
      <c r="B4841">
        <v>1856821</v>
      </c>
      <c r="C4841" t="s">
        <v>16217</v>
      </c>
      <c r="D4841">
        <v>1058580</v>
      </c>
      <c r="E4841" t="s">
        <v>16218</v>
      </c>
      <c r="F4841" t="s">
        <v>89</v>
      </c>
      <c r="G4841" t="s">
        <v>90</v>
      </c>
      <c r="H4841" t="s">
        <v>10</v>
      </c>
      <c r="I4841" t="s">
        <v>16219</v>
      </c>
      <c r="J4841" t="s">
        <v>16220</v>
      </c>
      <c r="K4841" t="s">
        <v>92</v>
      </c>
      <c r="L4841" t="s">
        <v>271</v>
      </c>
      <c r="M4841">
        <v>8775</v>
      </c>
      <c r="N4841">
        <v>21</v>
      </c>
      <c r="O4841" s="17">
        <v>45491</v>
      </c>
      <c r="P4841" t="s">
        <v>109</v>
      </c>
      <c r="Q4841" t="s">
        <v>24</v>
      </c>
      <c r="R4841" s="17">
        <v>45486</v>
      </c>
      <c r="S4841" s="27"/>
      <c r="T4841">
        <v>36.762500000000003</v>
      </c>
      <c r="U4841">
        <v>3.75</v>
      </c>
      <c r="V4841">
        <v>40.512500000000003</v>
      </c>
      <c r="W4841">
        <v>4</v>
      </c>
      <c r="X4841">
        <v>2.0249999999999999</v>
      </c>
      <c r="Y4841">
        <v>0</v>
      </c>
      <c r="Z4841">
        <v>0</v>
      </c>
      <c r="AA4841">
        <v>0</v>
      </c>
      <c r="AB4841">
        <v>1.2761437499999999</v>
      </c>
      <c r="AC4841" s="29">
        <v>41.261356249999999</v>
      </c>
      <c r="AD4841">
        <v>0</v>
      </c>
      <c r="AF4841">
        <v>162.05000000000001</v>
      </c>
      <c r="AG4841">
        <v>0</v>
      </c>
      <c r="AH4841">
        <v>8.1</v>
      </c>
      <c r="AI4841">
        <v>5.1045749999999996</v>
      </c>
      <c r="AJ4841">
        <v>165.04542499999999</v>
      </c>
      <c r="AK4841" t="s">
        <v>31</v>
      </c>
      <c r="AN4841" s="29">
        <v>0</v>
      </c>
      <c r="AO4841" s="30">
        <f t="shared" si="150"/>
        <v>0</v>
      </c>
      <c r="AP4841" s="30">
        <f t="shared" si="151"/>
        <v>0</v>
      </c>
    </row>
    <row r="4842" spans="1:42" x14ac:dyDescent="0.25">
      <c r="A4842" t="s">
        <v>219</v>
      </c>
      <c r="B4842">
        <v>1856734</v>
      </c>
      <c r="C4842" t="s">
        <v>16221</v>
      </c>
      <c r="D4842">
        <v>1741115</v>
      </c>
      <c r="E4842" t="s">
        <v>16222</v>
      </c>
      <c r="F4842" t="s">
        <v>89</v>
      </c>
      <c r="G4842" t="s">
        <v>90</v>
      </c>
      <c r="H4842" t="s">
        <v>10</v>
      </c>
      <c r="I4842" t="s">
        <v>16223</v>
      </c>
      <c r="J4842" t="s">
        <v>16224</v>
      </c>
      <c r="K4842" t="s">
        <v>266</v>
      </c>
      <c r="L4842" t="s">
        <v>224</v>
      </c>
      <c r="M4842">
        <v>992362</v>
      </c>
      <c r="N4842">
        <v>25</v>
      </c>
      <c r="O4842" s="17">
        <v>45494</v>
      </c>
      <c r="P4842" t="s">
        <v>496</v>
      </c>
      <c r="Q4842" t="s">
        <v>24</v>
      </c>
      <c r="R4842" s="17">
        <v>45486</v>
      </c>
      <c r="S4842" s="27"/>
      <c r="T4842">
        <v>84.993333333333325</v>
      </c>
      <c r="U4842">
        <v>6.37</v>
      </c>
      <c r="V4842">
        <v>91.36333333333333</v>
      </c>
      <c r="W4842">
        <v>3</v>
      </c>
      <c r="X4842">
        <v>4.5666666666666664</v>
      </c>
      <c r="Y4842">
        <v>0</v>
      </c>
      <c r="Z4842">
        <v>0</v>
      </c>
      <c r="AA4842">
        <v>0</v>
      </c>
      <c r="AB4842">
        <v>2.877945</v>
      </c>
      <c r="AC4842" s="29">
        <v>93.052054999999996</v>
      </c>
      <c r="AD4842">
        <v>0</v>
      </c>
      <c r="AF4842">
        <v>274.08999999999997</v>
      </c>
      <c r="AG4842">
        <v>0</v>
      </c>
      <c r="AH4842">
        <v>13.7</v>
      </c>
      <c r="AI4842">
        <v>8.6338349999999995</v>
      </c>
      <c r="AJ4842">
        <v>279.15616499999999</v>
      </c>
      <c r="AK4842" t="s">
        <v>26</v>
      </c>
      <c r="AN4842" s="29">
        <v>0</v>
      </c>
      <c r="AO4842" s="30">
        <f t="shared" si="150"/>
        <v>0</v>
      </c>
      <c r="AP4842" s="30">
        <f t="shared" si="151"/>
        <v>0</v>
      </c>
    </row>
    <row r="4843" spans="1:42" x14ac:dyDescent="0.25">
      <c r="A4843" t="s">
        <v>219</v>
      </c>
      <c r="B4843">
        <v>1856734</v>
      </c>
      <c r="C4843" t="s">
        <v>16225</v>
      </c>
      <c r="D4843">
        <v>1741112</v>
      </c>
      <c r="E4843" t="s">
        <v>16222</v>
      </c>
      <c r="F4843" t="s">
        <v>89</v>
      </c>
      <c r="G4843" t="s">
        <v>90</v>
      </c>
      <c r="H4843" t="s">
        <v>10</v>
      </c>
      <c r="I4843" t="s">
        <v>16226</v>
      </c>
      <c r="J4843" t="s">
        <v>16227</v>
      </c>
      <c r="K4843" t="s">
        <v>266</v>
      </c>
      <c r="L4843" t="s">
        <v>224</v>
      </c>
      <c r="M4843">
        <v>992362</v>
      </c>
      <c r="N4843">
        <v>71</v>
      </c>
      <c r="O4843" s="17">
        <v>45494</v>
      </c>
      <c r="P4843" t="s">
        <v>496</v>
      </c>
      <c r="Q4843" t="s">
        <v>24</v>
      </c>
      <c r="R4843" s="17">
        <v>45486</v>
      </c>
      <c r="S4843" s="27"/>
      <c r="T4843">
        <v>84.993333333333325</v>
      </c>
      <c r="U4843">
        <v>6.37</v>
      </c>
      <c r="V4843">
        <v>91.36333333333333</v>
      </c>
      <c r="W4843">
        <v>3</v>
      </c>
      <c r="X4843">
        <v>4.5666666666666664</v>
      </c>
      <c r="Y4843">
        <v>0</v>
      </c>
      <c r="Z4843">
        <v>0</v>
      </c>
      <c r="AA4843">
        <v>0</v>
      </c>
      <c r="AB4843">
        <v>2.877945</v>
      </c>
      <c r="AC4843" s="29">
        <v>93.052054999999996</v>
      </c>
      <c r="AD4843">
        <v>0</v>
      </c>
      <c r="AF4843">
        <v>274.08999999999997</v>
      </c>
      <c r="AG4843">
        <v>0</v>
      </c>
      <c r="AH4843">
        <v>13.7</v>
      </c>
      <c r="AI4843">
        <v>8.6338349999999995</v>
      </c>
      <c r="AJ4843">
        <v>279.15616499999999</v>
      </c>
      <c r="AK4843" t="s">
        <v>26</v>
      </c>
      <c r="AN4843" s="29">
        <v>0</v>
      </c>
      <c r="AO4843" s="30">
        <f t="shared" si="150"/>
        <v>0</v>
      </c>
      <c r="AP4843" s="30">
        <f t="shared" si="151"/>
        <v>0</v>
      </c>
    </row>
    <row r="4844" spans="1:42" x14ac:dyDescent="0.25">
      <c r="A4844" t="s">
        <v>219</v>
      </c>
      <c r="B4844">
        <v>1856734</v>
      </c>
      <c r="C4844" t="s">
        <v>16228</v>
      </c>
      <c r="D4844">
        <v>1741113</v>
      </c>
      <c r="E4844" t="s">
        <v>16222</v>
      </c>
      <c r="F4844" t="s">
        <v>89</v>
      </c>
      <c r="G4844" t="s">
        <v>90</v>
      </c>
      <c r="H4844" t="s">
        <v>10</v>
      </c>
      <c r="I4844" t="s">
        <v>16229</v>
      </c>
      <c r="J4844" t="s">
        <v>16230</v>
      </c>
      <c r="K4844" t="s">
        <v>266</v>
      </c>
      <c r="L4844" t="s">
        <v>224</v>
      </c>
      <c r="M4844">
        <v>992362</v>
      </c>
      <c r="N4844">
        <v>72</v>
      </c>
      <c r="O4844" s="17">
        <v>45494</v>
      </c>
      <c r="P4844" t="s">
        <v>496</v>
      </c>
      <c r="Q4844" t="s">
        <v>24</v>
      </c>
      <c r="R4844" s="17">
        <v>45486</v>
      </c>
      <c r="S4844" s="27"/>
      <c r="T4844">
        <v>84.993333333333325</v>
      </c>
      <c r="U4844">
        <v>6.37</v>
      </c>
      <c r="V4844">
        <v>91.36333333333333</v>
      </c>
      <c r="W4844">
        <v>3</v>
      </c>
      <c r="X4844">
        <v>4.5666666666666664</v>
      </c>
      <c r="Y4844">
        <v>0</v>
      </c>
      <c r="Z4844">
        <v>0</v>
      </c>
      <c r="AA4844">
        <v>0</v>
      </c>
      <c r="AB4844">
        <v>2.877945</v>
      </c>
      <c r="AC4844" s="29">
        <v>93.052054999999996</v>
      </c>
      <c r="AD4844">
        <v>0</v>
      </c>
      <c r="AF4844">
        <v>274.08999999999997</v>
      </c>
      <c r="AG4844">
        <v>0</v>
      </c>
      <c r="AH4844">
        <v>13.7</v>
      </c>
      <c r="AI4844">
        <v>8.6338349999999995</v>
      </c>
      <c r="AJ4844">
        <v>279.15616499999999</v>
      </c>
      <c r="AK4844" t="s">
        <v>26</v>
      </c>
      <c r="AN4844" s="29">
        <v>0</v>
      </c>
      <c r="AO4844" s="30">
        <f t="shared" si="150"/>
        <v>0</v>
      </c>
      <c r="AP4844" s="30">
        <f t="shared" si="151"/>
        <v>0</v>
      </c>
    </row>
    <row r="4845" spans="1:42" x14ac:dyDescent="0.25">
      <c r="A4845" t="s">
        <v>219</v>
      </c>
      <c r="B4845">
        <v>1856734</v>
      </c>
      <c r="C4845" t="s">
        <v>16231</v>
      </c>
      <c r="D4845">
        <v>1741114</v>
      </c>
      <c r="E4845" t="s">
        <v>16222</v>
      </c>
      <c r="F4845" t="s">
        <v>89</v>
      </c>
      <c r="G4845" t="s">
        <v>90</v>
      </c>
      <c r="H4845" t="s">
        <v>10</v>
      </c>
      <c r="I4845" t="s">
        <v>16232</v>
      </c>
      <c r="J4845" t="s">
        <v>16233</v>
      </c>
      <c r="K4845" t="s">
        <v>266</v>
      </c>
      <c r="L4845" t="s">
        <v>224</v>
      </c>
      <c r="M4845">
        <v>992362</v>
      </c>
      <c r="N4845">
        <v>27</v>
      </c>
      <c r="O4845" s="17">
        <v>45494</v>
      </c>
      <c r="P4845" t="s">
        <v>496</v>
      </c>
      <c r="Q4845" t="s">
        <v>24</v>
      </c>
      <c r="R4845" s="17">
        <v>45486</v>
      </c>
      <c r="S4845" s="27"/>
      <c r="T4845">
        <v>84.993333333333325</v>
      </c>
      <c r="U4845">
        <v>6.37</v>
      </c>
      <c r="V4845">
        <v>91.36333333333333</v>
      </c>
      <c r="W4845">
        <v>3</v>
      </c>
      <c r="X4845">
        <v>4.5666666666666664</v>
      </c>
      <c r="Y4845">
        <v>0</v>
      </c>
      <c r="Z4845">
        <v>0</v>
      </c>
      <c r="AA4845">
        <v>0</v>
      </c>
      <c r="AB4845">
        <v>2.877945</v>
      </c>
      <c r="AC4845" s="29">
        <v>93.052054999999996</v>
      </c>
      <c r="AD4845">
        <v>0</v>
      </c>
      <c r="AF4845">
        <v>274.08999999999997</v>
      </c>
      <c r="AG4845">
        <v>0</v>
      </c>
      <c r="AH4845">
        <v>13.7</v>
      </c>
      <c r="AI4845">
        <v>8.6338349999999995</v>
      </c>
      <c r="AJ4845">
        <v>279.15616499999999</v>
      </c>
      <c r="AK4845" t="s">
        <v>26</v>
      </c>
      <c r="AN4845" s="29">
        <v>0</v>
      </c>
      <c r="AO4845" s="30">
        <f t="shared" si="150"/>
        <v>0</v>
      </c>
      <c r="AP4845" s="30">
        <f t="shared" si="151"/>
        <v>0</v>
      </c>
    </row>
    <row r="4846" spans="1:42" x14ac:dyDescent="0.25">
      <c r="A4846" t="s">
        <v>219</v>
      </c>
      <c r="B4846">
        <v>1856682</v>
      </c>
      <c r="C4846" t="s">
        <v>16234</v>
      </c>
      <c r="D4846">
        <v>488643</v>
      </c>
      <c r="E4846" t="s">
        <v>16235</v>
      </c>
      <c r="F4846" t="s">
        <v>89</v>
      </c>
      <c r="G4846" t="s">
        <v>90</v>
      </c>
      <c r="H4846" t="s">
        <v>10</v>
      </c>
      <c r="I4846" t="s">
        <v>16236</v>
      </c>
      <c r="J4846" t="s">
        <v>16237</v>
      </c>
      <c r="K4846" t="s">
        <v>224</v>
      </c>
      <c r="L4846" t="s">
        <v>248</v>
      </c>
      <c r="M4846">
        <v>5015</v>
      </c>
      <c r="N4846">
        <v>4</v>
      </c>
      <c r="O4846" s="17">
        <v>45492</v>
      </c>
      <c r="P4846" t="s">
        <v>122</v>
      </c>
      <c r="Q4846" t="s">
        <v>24</v>
      </c>
      <c r="R4846" s="17">
        <v>45486</v>
      </c>
      <c r="S4846" s="27"/>
      <c r="T4846">
        <v>60.3</v>
      </c>
      <c r="U4846">
        <v>7.6533333333333333</v>
      </c>
      <c r="V4846">
        <v>67.953333333333333</v>
      </c>
      <c r="W4846">
        <v>3</v>
      </c>
      <c r="X4846">
        <v>3.3966666666666669</v>
      </c>
      <c r="Y4846">
        <v>0</v>
      </c>
      <c r="Z4846">
        <v>0</v>
      </c>
      <c r="AA4846">
        <v>0</v>
      </c>
      <c r="AB4846">
        <v>2.14053</v>
      </c>
      <c r="AC4846" s="29">
        <v>69.209469999999996</v>
      </c>
      <c r="AD4846">
        <v>0</v>
      </c>
      <c r="AF4846">
        <v>203.86</v>
      </c>
      <c r="AG4846">
        <v>0</v>
      </c>
      <c r="AH4846">
        <v>10.19</v>
      </c>
      <c r="AI4846">
        <v>6.4215900000000001</v>
      </c>
      <c r="AJ4846">
        <v>207.62841</v>
      </c>
      <c r="AK4846" t="s">
        <v>26</v>
      </c>
      <c r="AN4846" s="29">
        <v>23.6</v>
      </c>
      <c r="AO4846" s="30">
        <f t="shared" si="150"/>
        <v>6.7850000000000001</v>
      </c>
      <c r="AP4846" s="30">
        <f t="shared" si="151"/>
        <v>2.2616666666666667</v>
      </c>
    </row>
    <row r="4847" spans="1:42" x14ac:dyDescent="0.25">
      <c r="A4847" t="s">
        <v>219</v>
      </c>
      <c r="B4847">
        <v>1856682</v>
      </c>
      <c r="C4847" t="s">
        <v>16238</v>
      </c>
      <c r="D4847">
        <v>488644</v>
      </c>
      <c r="E4847" t="s">
        <v>16235</v>
      </c>
      <c r="F4847" t="s">
        <v>89</v>
      </c>
      <c r="G4847" t="s">
        <v>90</v>
      </c>
      <c r="H4847" t="s">
        <v>10</v>
      </c>
      <c r="I4847" t="s">
        <v>16239</v>
      </c>
      <c r="J4847" t="s">
        <v>16240</v>
      </c>
      <c r="K4847" t="s">
        <v>224</v>
      </c>
      <c r="L4847" t="s">
        <v>248</v>
      </c>
      <c r="M4847">
        <v>5015</v>
      </c>
      <c r="N4847">
        <v>3</v>
      </c>
      <c r="O4847" s="17">
        <v>45492</v>
      </c>
      <c r="P4847" t="s">
        <v>122</v>
      </c>
      <c r="Q4847" t="s">
        <v>24</v>
      </c>
      <c r="R4847" s="17">
        <v>45486</v>
      </c>
      <c r="S4847" s="27"/>
      <c r="T4847">
        <v>60.3</v>
      </c>
      <c r="U4847">
        <v>7.6533333333333333</v>
      </c>
      <c r="V4847">
        <v>67.953333333333333</v>
      </c>
      <c r="W4847">
        <v>3</v>
      </c>
      <c r="X4847">
        <v>3.3966666666666669</v>
      </c>
      <c r="Y4847">
        <v>0</v>
      </c>
      <c r="Z4847">
        <v>0</v>
      </c>
      <c r="AA4847">
        <v>0</v>
      </c>
      <c r="AB4847">
        <v>2.14053</v>
      </c>
      <c r="AC4847" s="29">
        <v>69.209469999999996</v>
      </c>
      <c r="AD4847">
        <v>0</v>
      </c>
      <c r="AF4847">
        <v>203.86</v>
      </c>
      <c r="AG4847">
        <v>0</v>
      </c>
      <c r="AH4847">
        <v>10.19</v>
      </c>
      <c r="AI4847">
        <v>6.4215900000000001</v>
      </c>
      <c r="AJ4847">
        <v>207.62841</v>
      </c>
      <c r="AK4847" t="s">
        <v>26</v>
      </c>
      <c r="AN4847" s="29">
        <v>23.6</v>
      </c>
      <c r="AO4847" s="30">
        <f t="shared" si="150"/>
        <v>6.7850000000000001</v>
      </c>
      <c r="AP4847" s="30">
        <f t="shared" si="151"/>
        <v>2.2616666666666667</v>
      </c>
    </row>
    <row r="4848" spans="1:42" x14ac:dyDescent="0.25">
      <c r="A4848" t="s">
        <v>219</v>
      </c>
      <c r="B4848">
        <v>1856682</v>
      </c>
      <c r="C4848" t="s">
        <v>16241</v>
      </c>
      <c r="D4848">
        <v>1741102</v>
      </c>
      <c r="E4848" t="s">
        <v>16235</v>
      </c>
      <c r="F4848" t="s">
        <v>89</v>
      </c>
      <c r="G4848" t="s">
        <v>90</v>
      </c>
      <c r="H4848" t="s">
        <v>10</v>
      </c>
      <c r="I4848" t="s">
        <v>16236</v>
      </c>
      <c r="J4848" t="s">
        <v>16237</v>
      </c>
      <c r="K4848" t="s">
        <v>248</v>
      </c>
      <c r="L4848" t="s">
        <v>224</v>
      </c>
      <c r="M4848">
        <v>8465</v>
      </c>
      <c r="N4848">
        <v>8</v>
      </c>
      <c r="O4848" s="17">
        <v>45494</v>
      </c>
      <c r="P4848" t="s">
        <v>139</v>
      </c>
      <c r="Q4848" t="s">
        <v>24</v>
      </c>
      <c r="R4848" s="17">
        <v>45486</v>
      </c>
      <c r="S4848" s="27"/>
      <c r="T4848">
        <v>72.84</v>
      </c>
      <c r="U4848">
        <v>5.8133333333333326</v>
      </c>
      <c r="V4848">
        <v>78.653333333333336</v>
      </c>
      <c r="W4848">
        <v>3</v>
      </c>
      <c r="X4848">
        <v>3.933333333333334</v>
      </c>
      <c r="Y4848">
        <v>0</v>
      </c>
      <c r="Z4848">
        <v>0</v>
      </c>
      <c r="AA4848">
        <v>0</v>
      </c>
      <c r="AB4848">
        <v>2.4775800000000001</v>
      </c>
      <c r="AC4848" s="29">
        <v>80.10908666666667</v>
      </c>
      <c r="AD4848">
        <v>0</v>
      </c>
      <c r="AF4848">
        <v>235.96</v>
      </c>
      <c r="AG4848">
        <v>0</v>
      </c>
      <c r="AH4848">
        <v>11.8</v>
      </c>
      <c r="AI4848">
        <v>7.4327399999999999</v>
      </c>
      <c r="AJ4848">
        <v>240.32726</v>
      </c>
      <c r="AK4848" t="s">
        <v>26</v>
      </c>
      <c r="AN4848" s="29">
        <v>23.6</v>
      </c>
      <c r="AO4848" s="30">
        <f t="shared" si="150"/>
        <v>6.7850000000000001</v>
      </c>
      <c r="AP4848" s="30">
        <f t="shared" si="151"/>
        <v>2.2616666666666667</v>
      </c>
    </row>
    <row r="4849" spans="1:42" x14ac:dyDescent="0.25">
      <c r="A4849" t="s">
        <v>219</v>
      </c>
      <c r="B4849">
        <v>1856682</v>
      </c>
      <c r="C4849" t="s">
        <v>16242</v>
      </c>
      <c r="D4849">
        <v>1741103</v>
      </c>
      <c r="E4849" t="s">
        <v>16235</v>
      </c>
      <c r="F4849" t="s">
        <v>89</v>
      </c>
      <c r="G4849" t="s">
        <v>90</v>
      </c>
      <c r="H4849" t="s">
        <v>10</v>
      </c>
      <c r="I4849" t="s">
        <v>16243</v>
      </c>
      <c r="J4849" t="s">
        <v>16240</v>
      </c>
      <c r="K4849" t="s">
        <v>248</v>
      </c>
      <c r="L4849" t="s">
        <v>224</v>
      </c>
      <c r="M4849">
        <v>8465</v>
      </c>
      <c r="N4849">
        <v>7</v>
      </c>
      <c r="O4849" s="17">
        <v>45494</v>
      </c>
      <c r="P4849" t="s">
        <v>139</v>
      </c>
      <c r="Q4849" t="s">
        <v>24</v>
      </c>
      <c r="R4849" s="17">
        <v>45486</v>
      </c>
      <c r="S4849" s="27"/>
      <c r="T4849">
        <v>72.84</v>
      </c>
      <c r="U4849">
        <v>5.8133333333333326</v>
      </c>
      <c r="V4849">
        <v>78.653333333333336</v>
      </c>
      <c r="W4849">
        <v>3</v>
      </c>
      <c r="X4849">
        <v>3.933333333333334</v>
      </c>
      <c r="Y4849">
        <v>0</v>
      </c>
      <c r="Z4849">
        <v>0</v>
      </c>
      <c r="AA4849">
        <v>0</v>
      </c>
      <c r="AB4849">
        <v>2.4775800000000001</v>
      </c>
      <c r="AC4849" s="29">
        <v>80.10908666666667</v>
      </c>
      <c r="AD4849">
        <v>0</v>
      </c>
      <c r="AF4849">
        <v>235.96</v>
      </c>
      <c r="AG4849">
        <v>0</v>
      </c>
      <c r="AH4849">
        <v>11.8</v>
      </c>
      <c r="AI4849">
        <v>7.4327399999999999</v>
      </c>
      <c r="AJ4849">
        <v>240.32726</v>
      </c>
      <c r="AK4849" t="s">
        <v>26</v>
      </c>
      <c r="AN4849" s="29">
        <v>23.6</v>
      </c>
      <c r="AO4849" s="30">
        <f t="shared" si="150"/>
        <v>6.7850000000000001</v>
      </c>
      <c r="AP4849" s="30">
        <f t="shared" si="151"/>
        <v>2.2616666666666667</v>
      </c>
    </row>
    <row r="4850" spans="1:42" x14ac:dyDescent="0.25">
      <c r="A4850" t="s">
        <v>219</v>
      </c>
      <c r="B4850">
        <v>1856639</v>
      </c>
      <c r="C4850" t="s">
        <v>16244</v>
      </c>
      <c r="D4850">
        <v>1741095</v>
      </c>
      <c r="E4850" t="s">
        <v>16245</v>
      </c>
      <c r="F4850" t="s">
        <v>89</v>
      </c>
      <c r="G4850" t="s">
        <v>90</v>
      </c>
      <c r="H4850" t="s">
        <v>10</v>
      </c>
      <c r="I4850" t="s">
        <v>16246</v>
      </c>
      <c r="J4850" t="s">
        <v>16247</v>
      </c>
      <c r="K4850" t="s">
        <v>271</v>
      </c>
      <c r="L4850" t="s">
        <v>92</v>
      </c>
      <c r="M4850">
        <v>2435</v>
      </c>
      <c r="N4850">
        <v>21</v>
      </c>
      <c r="O4850" s="17">
        <v>45494</v>
      </c>
      <c r="P4850" t="s">
        <v>109</v>
      </c>
      <c r="Q4850" t="s">
        <v>24</v>
      </c>
      <c r="R4850" s="17">
        <v>45486</v>
      </c>
      <c r="S4850" s="27"/>
      <c r="T4850">
        <v>73.22</v>
      </c>
      <c r="U4850">
        <v>4.87</v>
      </c>
      <c r="V4850">
        <v>78.09</v>
      </c>
      <c r="W4850">
        <v>3</v>
      </c>
      <c r="X4850">
        <v>3.9033333333333342</v>
      </c>
      <c r="Y4850">
        <v>0</v>
      </c>
      <c r="Z4850">
        <v>0</v>
      </c>
      <c r="AA4850">
        <v>0</v>
      </c>
      <c r="AB4850">
        <v>2.459835</v>
      </c>
      <c r="AC4850" s="29">
        <v>79.533498333333341</v>
      </c>
      <c r="AD4850">
        <v>0</v>
      </c>
      <c r="AF4850">
        <v>234.27</v>
      </c>
      <c r="AG4850">
        <v>0</v>
      </c>
      <c r="AH4850">
        <v>11.71</v>
      </c>
      <c r="AI4850">
        <v>7.379505</v>
      </c>
      <c r="AJ4850">
        <v>238.600495</v>
      </c>
      <c r="AK4850" t="s">
        <v>26</v>
      </c>
      <c r="AN4850" s="29">
        <v>0</v>
      </c>
      <c r="AO4850" s="30">
        <f t="shared" si="150"/>
        <v>0</v>
      </c>
      <c r="AP4850" s="30">
        <f t="shared" si="151"/>
        <v>0</v>
      </c>
    </row>
    <row r="4851" spans="1:42" x14ac:dyDescent="0.25">
      <c r="A4851" t="s">
        <v>219</v>
      </c>
      <c r="B4851">
        <v>1856639</v>
      </c>
      <c r="C4851" t="s">
        <v>16248</v>
      </c>
      <c r="D4851">
        <v>1741096</v>
      </c>
      <c r="E4851" t="s">
        <v>16245</v>
      </c>
      <c r="F4851" t="s">
        <v>89</v>
      </c>
      <c r="G4851" t="s">
        <v>90</v>
      </c>
      <c r="H4851" t="s">
        <v>10</v>
      </c>
      <c r="I4851" t="s">
        <v>16249</v>
      </c>
      <c r="J4851" t="s">
        <v>16250</v>
      </c>
      <c r="K4851" t="s">
        <v>271</v>
      </c>
      <c r="L4851" t="s">
        <v>92</v>
      </c>
      <c r="M4851">
        <v>2435</v>
      </c>
      <c r="N4851">
        <v>22</v>
      </c>
      <c r="O4851" s="17">
        <v>45494</v>
      </c>
      <c r="P4851" t="s">
        <v>109</v>
      </c>
      <c r="Q4851" t="s">
        <v>24</v>
      </c>
      <c r="R4851" s="17">
        <v>45486</v>
      </c>
      <c r="S4851" s="27"/>
      <c r="T4851">
        <v>73.22</v>
      </c>
      <c r="U4851">
        <v>4.87</v>
      </c>
      <c r="V4851">
        <v>78.09</v>
      </c>
      <c r="W4851">
        <v>3</v>
      </c>
      <c r="X4851">
        <v>3.9033333333333342</v>
      </c>
      <c r="Y4851">
        <v>0</v>
      </c>
      <c r="Z4851">
        <v>0</v>
      </c>
      <c r="AA4851">
        <v>0</v>
      </c>
      <c r="AB4851">
        <v>2.459835</v>
      </c>
      <c r="AC4851" s="29">
        <v>79.533498333333341</v>
      </c>
      <c r="AD4851">
        <v>0</v>
      </c>
      <c r="AF4851">
        <v>234.27</v>
      </c>
      <c r="AG4851">
        <v>0</v>
      </c>
      <c r="AH4851">
        <v>11.71</v>
      </c>
      <c r="AI4851">
        <v>7.379505</v>
      </c>
      <c r="AJ4851">
        <v>238.600495</v>
      </c>
      <c r="AK4851" t="s">
        <v>26</v>
      </c>
      <c r="AN4851" s="29">
        <v>0</v>
      </c>
      <c r="AO4851" s="30">
        <f t="shared" si="150"/>
        <v>0</v>
      </c>
      <c r="AP4851" s="30">
        <f t="shared" si="151"/>
        <v>0</v>
      </c>
    </row>
    <row r="4852" spans="1:42" x14ac:dyDescent="0.25">
      <c r="A4852" t="s">
        <v>219</v>
      </c>
      <c r="B4852">
        <v>1856588</v>
      </c>
      <c r="C4852" t="s">
        <v>16251</v>
      </c>
      <c r="D4852">
        <v>1058561</v>
      </c>
      <c r="E4852" t="s">
        <v>16252</v>
      </c>
      <c r="F4852" t="s">
        <v>89</v>
      </c>
      <c r="G4852" t="s">
        <v>90</v>
      </c>
      <c r="H4852" t="s">
        <v>10</v>
      </c>
      <c r="I4852" t="s">
        <v>16253</v>
      </c>
      <c r="J4852" t="s">
        <v>16254</v>
      </c>
      <c r="K4852" t="s">
        <v>92</v>
      </c>
      <c r="L4852" t="s">
        <v>271</v>
      </c>
      <c r="M4852">
        <v>831</v>
      </c>
      <c r="N4852">
        <v>26</v>
      </c>
      <c r="O4852" s="17">
        <v>45491</v>
      </c>
      <c r="P4852" t="s">
        <v>122</v>
      </c>
      <c r="Q4852" t="s">
        <v>24</v>
      </c>
      <c r="R4852" s="17">
        <v>45486</v>
      </c>
      <c r="S4852" s="27"/>
      <c r="T4852">
        <v>76.7</v>
      </c>
      <c r="U4852">
        <v>5.2066666666666661</v>
      </c>
      <c r="V4852">
        <v>81.906666666666666</v>
      </c>
      <c r="W4852">
        <v>3</v>
      </c>
      <c r="X4852">
        <v>4.0966666666666667</v>
      </c>
      <c r="Y4852">
        <v>0</v>
      </c>
      <c r="Z4852">
        <v>0</v>
      </c>
      <c r="AA4852">
        <v>0</v>
      </c>
      <c r="AB4852">
        <v>2.58006</v>
      </c>
      <c r="AC4852" s="29">
        <v>83.423273333333327</v>
      </c>
      <c r="AD4852">
        <v>0</v>
      </c>
      <c r="AF4852">
        <v>245.72</v>
      </c>
      <c r="AG4852">
        <v>0</v>
      </c>
      <c r="AH4852">
        <v>12.29</v>
      </c>
      <c r="AI4852">
        <v>7.7401799999999996</v>
      </c>
      <c r="AJ4852">
        <v>250.26982000000001</v>
      </c>
      <c r="AK4852" t="s">
        <v>26</v>
      </c>
      <c r="AN4852" s="29">
        <v>0</v>
      </c>
      <c r="AO4852" s="30">
        <f t="shared" si="150"/>
        <v>0</v>
      </c>
      <c r="AP4852" s="30">
        <f t="shared" si="151"/>
        <v>0</v>
      </c>
    </row>
    <row r="4853" spans="1:42" x14ac:dyDescent="0.25">
      <c r="A4853" t="s">
        <v>219</v>
      </c>
      <c r="B4853">
        <v>1856588</v>
      </c>
      <c r="C4853" t="s">
        <v>16255</v>
      </c>
      <c r="D4853">
        <v>1741091</v>
      </c>
      <c r="E4853" t="s">
        <v>16252</v>
      </c>
      <c r="F4853" t="s">
        <v>89</v>
      </c>
      <c r="G4853" t="s">
        <v>90</v>
      </c>
      <c r="H4853" t="s">
        <v>10</v>
      </c>
      <c r="I4853" t="s">
        <v>16253</v>
      </c>
      <c r="J4853" t="s">
        <v>16254</v>
      </c>
      <c r="K4853" t="s">
        <v>271</v>
      </c>
      <c r="L4853" t="s">
        <v>92</v>
      </c>
      <c r="M4853">
        <v>8740</v>
      </c>
      <c r="N4853">
        <v>11</v>
      </c>
      <c r="O4853" s="17">
        <v>45497</v>
      </c>
      <c r="P4853" t="s">
        <v>96</v>
      </c>
      <c r="Q4853" t="s">
        <v>24</v>
      </c>
      <c r="R4853" s="17">
        <v>45486</v>
      </c>
      <c r="S4853" s="27"/>
      <c r="T4853">
        <v>47.22</v>
      </c>
      <c r="U4853">
        <v>4.7566666666666668</v>
      </c>
      <c r="V4853">
        <v>51.976666666666667</v>
      </c>
      <c r="W4853">
        <v>3</v>
      </c>
      <c r="X4853">
        <v>2.6</v>
      </c>
      <c r="Y4853">
        <v>0</v>
      </c>
      <c r="Z4853">
        <v>0</v>
      </c>
      <c r="AA4853">
        <v>0</v>
      </c>
      <c r="AB4853">
        <v>1.637265</v>
      </c>
      <c r="AC4853" s="29">
        <v>52.939401666666669</v>
      </c>
      <c r="AD4853">
        <v>0</v>
      </c>
      <c r="AF4853">
        <v>155.93</v>
      </c>
      <c r="AG4853">
        <v>0</v>
      </c>
      <c r="AH4853">
        <v>7.8</v>
      </c>
      <c r="AI4853">
        <v>4.9117949999999997</v>
      </c>
      <c r="AJ4853">
        <v>158.81820500000001</v>
      </c>
      <c r="AK4853" t="s">
        <v>26</v>
      </c>
      <c r="AN4853" s="29">
        <v>0</v>
      </c>
      <c r="AO4853" s="30">
        <f t="shared" si="150"/>
        <v>0</v>
      </c>
      <c r="AP4853" s="30">
        <f t="shared" si="151"/>
        <v>0</v>
      </c>
    </row>
    <row r="4854" spans="1:42" x14ac:dyDescent="0.25">
      <c r="A4854" t="s">
        <v>219</v>
      </c>
      <c r="B4854">
        <v>1856559</v>
      </c>
      <c r="C4854" t="s">
        <v>16256</v>
      </c>
      <c r="D4854">
        <v>1741087</v>
      </c>
      <c r="E4854" t="s">
        <v>16257</v>
      </c>
      <c r="F4854" t="s">
        <v>89</v>
      </c>
      <c r="G4854" t="s">
        <v>90</v>
      </c>
      <c r="H4854" t="s">
        <v>14</v>
      </c>
      <c r="I4854" t="s">
        <v>16258</v>
      </c>
      <c r="J4854" t="s">
        <v>16259</v>
      </c>
      <c r="K4854" t="s">
        <v>271</v>
      </c>
      <c r="L4854" t="s">
        <v>115</v>
      </c>
      <c r="M4854">
        <v>8745</v>
      </c>
      <c r="N4854">
        <v>77</v>
      </c>
      <c r="O4854" s="17">
        <v>45495</v>
      </c>
      <c r="P4854" t="s">
        <v>96</v>
      </c>
      <c r="Q4854" t="s">
        <v>24</v>
      </c>
      <c r="R4854" s="17">
        <v>45486</v>
      </c>
      <c r="S4854" s="27"/>
      <c r="T4854">
        <v>112.46</v>
      </c>
      <c r="U4854">
        <v>4.753333333333333</v>
      </c>
      <c r="V4854">
        <v>117.2133333333333</v>
      </c>
      <c r="W4854">
        <v>3</v>
      </c>
      <c r="X4854">
        <v>5.8599999999999994</v>
      </c>
      <c r="Y4854">
        <v>0</v>
      </c>
      <c r="Z4854">
        <v>0</v>
      </c>
      <c r="AA4854">
        <v>0</v>
      </c>
      <c r="AB4854">
        <v>3.6922199999999998</v>
      </c>
      <c r="AC4854" s="29">
        <v>119.3811133333333</v>
      </c>
      <c r="AD4854">
        <v>0</v>
      </c>
      <c r="AF4854">
        <v>351.64</v>
      </c>
      <c r="AG4854">
        <v>0</v>
      </c>
      <c r="AH4854">
        <v>17.579999999999998</v>
      </c>
      <c r="AI4854">
        <v>11.07666</v>
      </c>
      <c r="AJ4854">
        <v>358.14334000000002</v>
      </c>
      <c r="AK4854" t="s">
        <v>26</v>
      </c>
      <c r="AN4854" s="29">
        <v>0</v>
      </c>
      <c r="AO4854" s="30">
        <f t="shared" si="150"/>
        <v>0</v>
      </c>
      <c r="AP4854" s="30">
        <f t="shared" si="151"/>
        <v>0</v>
      </c>
    </row>
    <row r="4855" spans="1:42" x14ac:dyDescent="0.25">
      <c r="A4855" t="s">
        <v>219</v>
      </c>
      <c r="B4855">
        <v>1856559</v>
      </c>
      <c r="C4855" t="s">
        <v>16260</v>
      </c>
      <c r="D4855">
        <v>1058559</v>
      </c>
      <c r="E4855" t="s">
        <v>16257</v>
      </c>
      <c r="F4855" t="s">
        <v>89</v>
      </c>
      <c r="G4855" t="s">
        <v>90</v>
      </c>
      <c r="H4855" t="s">
        <v>14</v>
      </c>
      <c r="I4855" t="s">
        <v>16258</v>
      </c>
      <c r="J4855" t="s">
        <v>16259</v>
      </c>
      <c r="K4855" t="s">
        <v>115</v>
      </c>
      <c r="L4855" t="s">
        <v>271</v>
      </c>
      <c r="M4855">
        <v>2055</v>
      </c>
      <c r="N4855">
        <v>77</v>
      </c>
      <c r="O4855" s="17">
        <v>45492</v>
      </c>
      <c r="P4855" t="s">
        <v>496</v>
      </c>
      <c r="Q4855" t="s">
        <v>24</v>
      </c>
      <c r="R4855" s="17">
        <v>45486</v>
      </c>
      <c r="S4855" s="27"/>
      <c r="T4855">
        <v>107.61</v>
      </c>
      <c r="U4855">
        <v>4.8899999999999997</v>
      </c>
      <c r="V4855">
        <v>112.5</v>
      </c>
      <c r="W4855">
        <v>3</v>
      </c>
      <c r="X4855">
        <v>5.626666666666666</v>
      </c>
      <c r="Y4855">
        <v>0</v>
      </c>
      <c r="Z4855">
        <v>0</v>
      </c>
      <c r="AA4855">
        <v>0</v>
      </c>
      <c r="AB4855">
        <v>3.5437500000000002</v>
      </c>
      <c r="AC4855" s="29">
        <v>114.5829166666667</v>
      </c>
      <c r="AD4855">
        <v>0</v>
      </c>
      <c r="AF4855">
        <v>337.5</v>
      </c>
      <c r="AG4855">
        <v>0</v>
      </c>
      <c r="AH4855">
        <v>16.88</v>
      </c>
      <c r="AI4855">
        <v>10.63125</v>
      </c>
      <c r="AJ4855">
        <v>343.74874999999997</v>
      </c>
      <c r="AK4855" t="s">
        <v>26</v>
      </c>
      <c r="AN4855" s="29">
        <v>0</v>
      </c>
      <c r="AO4855" s="30">
        <f t="shared" si="150"/>
        <v>0</v>
      </c>
      <c r="AP4855" s="30">
        <f t="shared" si="151"/>
        <v>0</v>
      </c>
    </row>
    <row r="4856" spans="1:42" x14ac:dyDescent="0.25">
      <c r="A4856" t="s">
        <v>219</v>
      </c>
      <c r="B4856">
        <v>1856549</v>
      </c>
      <c r="C4856" t="s">
        <v>16261</v>
      </c>
      <c r="D4856">
        <v>1741085</v>
      </c>
      <c r="E4856" t="s">
        <v>16262</v>
      </c>
      <c r="F4856" t="s">
        <v>89</v>
      </c>
      <c r="G4856" t="s">
        <v>90</v>
      </c>
      <c r="H4856" t="s">
        <v>10</v>
      </c>
      <c r="I4856" t="s">
        <v>16263</v>
      </c>
      <c r="J4856" t="s">
        <v>16264</v>
      </c>
      <c r="K4856" t="s">
        <v>266</v>
      </c>
      <c r="L4856" t="s">
        <v>134</v>
      </c>
      <c r="M4856">
        <v>2770</v>
      </c>
      <c r="N4856">
        <v>10</v>
      </c>
      <c r="O4856" s="17">
        <v>45488</v>
      </c>
      <c r="P4856" t="s">
        <v>124</v>
      </c>
      <c r="Q4856" t="s">
        <v>24</v>
      </c>
      <c r="R4856" s="17">
        <v>45486</v>
      </c>
      <c r="S4856" s="27"/>
      <c r="T4856">
        <v>49.207500000000003</v>
      </c>
      <c r="U4856">
        <v>4.5374999999999996</v>
      </c>
      <c r="V4856">
        <v>53.744999999999997</v>
      </c>
      <c r="W4856">
        <v>4</v>
      </c>
      <c r="X4856">
        <v>2.6875</v>
      </c>
      <c r="Y4856">
        <v>0</v>
      </c>
      <c r="Z4856">
        <v>0</v>
      </c>
      <c r="AA4856">
        <v>0</v>
      </c>
      <c r="AB4856">
        <v>1.6929675</v>
      </c>
      <c r="AC4856" s="29">
        <v>54.739532500000003</v>
      </c>
      <c r="AD4856">
        <v>0</v>
      </c>
      <c r="AF4856">
        <v>214.98</v>
      </c>
      <c r="AG4856">
        <v>0</v>
      </c>
      <c r="AH4856">
        <v>10.75</v>
      </c>
      <c r="AI4856">
        <v>6.7718699999999998</v>
      </c>
      <c r="AJ4856">
        <v>218.95813000000001</v>
      </c>
      <c r="AK4856" t="s">
        <v>31</v>
      </c>
      <c r="AN4856" s="29">
        <v>0</v>
      </c>
      <c r="AO4856" s="30">
        <f t="shared" si="150"/>
        <v>0</v>
      </c>
      <c r="AP4856" s="30">
        <f t="shared" si="151"/>
        <v>0</v>
      </c>
    </row>
    <row r="4857" spans="1:42" x14ac:dyDescent="0.25">
      <c r="A4857" t="s">
        <v>219</v>
      </c>
      <c r="B4857">
        <v>1856549</v>
      </c>
      <c r="C4857" t="s">
        <v>16265</v>
      </c>
      <c r="D4857">
        <v>1741084</v>
      </c>
      <c r="E4857" t="s">
        <v>16262</v>
      </c>
      <c r="F4857" t="s">
        <v>89</v>
      </c>
      <c r="G4857" t="s">
        <v>90</v>
      </c>
      <c r="H4857" t="s">
        <v>10</v>
      </c>
      <c r="I4857" t="s">
        <v>16266</v>
      </c>
      <c r="J4857" t="s">
        <v>16267</v>
      </c>
      <c r="K4857" t="s">
        <v>266</v>
      </c>
      <c r="L4857" t="s">
        <v>134</v>
      </c>
      <c r="M4857">
        <v>2770</v>
      </c>
      <c r="N4857">
        <v>9</v>
      </c>
      <c r="O4857" s="17">
        <v>45488</v>
      </c>
      <c r="P4857" t="s">
        <v>124</v>
      </c>
      <c r="Q4857" t="s">
        <v>24</v>
      </c>
      <c r="R4857" s="17">
        <v>45486</v>
      </c>
      <c r="S4857" s="27"/>
      <c r="T4857">
        <v>49.207500000000003</v>
      </c>
      <c r="U4857">
        <v>4.5374999999999996</v>
      </c>
      <c r="V4857">
        <v>53.744999999999997</v>
      </c>
      <c r="W4857">
        <v>4</v>
      </c>
      <c r="X4857">
        <v>2.6875</v>
      </c>
      <c r="Y4857">
        <v>0</v>
      </c>
      <c r="Z4857">
        <v>0</v>
      </c>
      <c r="AA4857">
        <v>0</v>
      </c>
      <c r="AB4857">
        <v>1.6929675</v>
      </c>
      <c r="AC4857" s="29">
        <v>54.739532500000003</v>
      </c>
      <c r="AD4857">
        <v>0</v>
      </c>
      <c r="AF4857">
        <v>214.98</v>
      </c>
      <c r="AG4857">
        <v>0</v>
      </c>
      <c r="AH4857">
        <v>10.75</v>
      </c>
      <c r="AI4857">
        <v>6.7718699999999998</v>
      </c>
      <c r="AJ4857">
        <v>218.95813000000001</v>
      </c>
      <c r="AK4857" t="s">
        <v>31</v>
      </c>
      <c r="AN4857" s="29">
        <v>0</v>
      </c>
      <c r="AO4857" s="30">
        <f t="shared" si="150"/>
        <v>0</v>
      </c>
      <c r="AP4857" s="30">
        <f t="shared" si="151"/>
        <v>0</v>
      </c>
    </row>
    <row r="4858" spans="1:42" x14ac:dyDescent="0.25">
      <c r="A4858" t="s">
        <v>219</v>
      </c>
      <c r="B4858">
        <v>1856542</v>
      </c>
      <c r="C4858" t="s">
        <v>16268</v>
      </c>
      <c r="D4858">
        <v>1058557</v>
      </c>
      <c r="E4858" t="s">
        <v>16269</v>
      </c>
      <c r="F4858" t="s">
        <v>89</v>
      </c>
      <c r="G4858" t="s">
        <v>90</v>
      </c>
      <c r="H4858" t="s">
        <v>10</v>
      </c>
      <c r="I4858" t="s">
        <v>8679</v>
      </c>
      <c r="J4858" t="s">
        <v>8680</v>
      </c>
      <c r="K4858" t="s">
        <v>92</v>
      </c>
      <c r="L4858" t="s">
        <v>271</v>
      </c>
      <c r="M4858">
        <v>8429</v>
      </c>
      <c r="N4858">
        <v>37</v>
      </c>
      <c r="O4858" s="17">
        <v>45487</v>
      </c>
      <c r="P4858" t="s">
        <v>109</v>
      </c>
      <c r="Q4858" t="s">
        <v>24</v>
      </c>
      <c r="R4858" s="17">
        <v>45486</v>
      </c>
      <c r="S4858" s="27"/>
      <c r="T4858">
        <v>55</v>
      </c>
      <c r="U4858">
        <v>5</v>
      </c>
      <c r="V4858">
        <v>60</v>
      </c>
      <c r="W4858">
        <v>3</v>
      </c>
      <c r="X4858">
        <v>3</v>
      </c>
      <c r="Y4858">
        <v>0</v>
      </c>
      <c r="Z4858">
        <v>0</v>
      </c>
      <c r="AA4858">
        <v>0</v>
      </c>
      <c r="AB4858">
        <v>1.89</v>
      </c>
      <c r="AC4858" s="29">
        <v>61.110000000000007</v>
      </c>
      <c r="AD4858">
        <v>0</v>
      </c>
      <c r="AF4858">
        <v>180</v>
      </c>
      <c r="AG4858">
        <v>0</v>
      </c>
      <c r="AH4858">
        <v>9</v>
      </c>
      <c r="AI4858">
        <v>5.67</v>
      </c>
      <c r="AJ4858">
        <v>183.33</v>
      </c>
      <c r="AK4858" t="s">
        <v>26</v>
      </c>
      <c r="AN4858" s="29">
        <v>5.9</v>
      </c>
      <c r="AO4858" s="30">
        <f t="shared" si="150"/>
        <v>1.69625</v>
      </c>
      <c r="AP4858" s="30">
        <f t="shared" si="151"/>
        <v>0.56541666666666668</v>
      </c>
    </row>
    <row r="4859" spans="1:42" x14ac:dyDescent="0.25">
      <c r="A4859" t="s">
        <v>219</v>
      </c>
      <c r="B4859">
        <v>1856534</v>
      </c>
      <c r="C4859" t="s">
        <v>16270</v>
      </c>
      <c r="D4859">
        <v>1058556</v>
      </c>
      <c r="E4859" t="s">
        <v>16271</v>
      </c>
      <c r="F4859" t="s">
        <v>89</v>
      </c>
      <c r="G4859" t="s">
        <v>90</v>
      </c>
      <c r="H4859" t="s">
        <v>10</v>
      </c>
      <c r="I4859" t="s">
        <v>16272</v>
      </c>
      <c r="J4859" t="s">
        <v>16273</v>
      </c>
      <c r="K4859" t="s">
        <v>92</v>
      </c>
      <c r="L4859" t="s">
        <v>231</v>
      </c>
      <c r="M4859">
        <v>8855</v>
      </c>
      <c r="N4859">
        <v>71</v>
      </c>
      <c r="O4859" s="17">
        <v>45487</v>
      </c>
      <c r="P4859" t="s">
        <v>284</v>
      </c>
      <c r="Q4859" t="s">
        <v>24</v>
      </c>
      <c r="R4859" s="17">
        <v>45486</v>
      </c>
      <c r="S4859" s="27"/>
      <c r="T4859">
        <v>41.16</v>
      </c>
      <c r="U4859">
        <v>3.316666666666666</v>
      </c>
      <c r="V4859">
        <v>44.476666666666667</v>
      </c>
      <c r="W4859">
        <v>3</v>
      </c>
      <c r="X4859">
        <v>2.2233333333333332</v>
      </c>
      <c r="Y4859">
        <v>0</v>
      </c>
      <c r="Z4859">
        <v>0</v>
      </c>
      <c r="AA4859">
        <v>0</v>
      </c>
      <c r="AB4859">
        <v>1.4010149999999999</v>
      </c>
      <c r="AC4859" s="29">
        <v>45.298984999999988</v>
      </c>
      <c r="AD4859">
        <v>0</v>
      </c>
      <c r="AF4859">
        <v>133.43</v>
      </c>
      <c r="AG4859">
        <v>0</v>
      </c>
      <c r="AH4859">
        <v>6.67</v>
      </c>
      <c r="AI4859">
        <v>4.2030450000000004</v>
      </c>
      <c r="AJ4859">
        <v>135.89695499999999</v>
      </c>
      <c r="AK4859" t="s">
        <v>26</v>
      </c>
      <c r="AN4859" s="29">
        <v>0</v>
      </c>
      <c r="AO4859" s="30">
        <f t="shared" si="150"/>
        <v>0</v>
      </c>
      <c r="AP4859" s="30">
        <f t="shared" si="151"/>
        <v>0</v>
      </c>
    </row>
    <row r="4860" spans="1:42" x14ac:dyDescent="0.25">
      <c r="A4860" t="s">
        <v>219</v>
      </c>
      <c r="B4860">
        <v>1856514</v>
      </c>
      <c r="C4860" t="s">
        <v>16274</v>
      </c>
      <c r="D4860">
        <v>488631</v>
      </c>
      <c r="E4860" t="s">
        <v>16275</v>
      </c>
      <c r="F4860" t="s">
        <v>89</v>
      </c>
      <c r="G4860" t="s">
        <v>90</v>
      </c>
      <c r="H4860" t="s">
        <v>14</v>
      </c>
      <c r="I4860" t="s">
        <v>16276</v>
      </c>
      <c r="J4860" t="s">
        <v>16277</v>
      </c>
      <c r="K4860" t="s">
        <v>224</v>
      </c>
      <c r="L4860" t="s">
        <v>271</v>
      </c>
      <c r="M4860">
        <v>992402</v>
      </c>
      <c r="N4860">
        <v>71</v>
      </c>
      <c r="O4860" s="17">
        <v>45494</v>
      </c>
      <c r="P4860" t="s">
        <v>1192</v>
      </c>
      <c r="Q4860" t="s">
        <v>24</v>
      </c>
      <c r="R4860" s="17">
        <v>45486</v>
      </c>
      <c r="S4860" s="27"/>
      <c r="T4860">
        <v>127.375</v>
      </c>
      <c r="U4860">
        <v>9.6150000000000002</v>
      </c>
      <c r="V4860">
        <v>136.99</v>
      </c>
      <c r="W4860">
        <v>2</v>
      </c>
      <c r="X4860">
        <v>6.85</v>
      </c>
      <c r="Y4860">
        <v>0</v>
      </c>
      <c r="Z4860">
        <v>0</v>
      </c>
      <c r="AA4860">
        <v>0</v>
      </c>
      <c r="AB4860">
        <v>4.3151849999999996</v>
      </c>
      <c r="AC4860" s="29">
        <v>139.52481499999999</v>
      </c>
      <c r="AD4860">
        <v>0</v>
      </c>
      <c r="AF4860">
        <v>273.98</v>
      </c>
      <c r="AG4860">
        <v>0</v>
      </c>
      <c r="AH4860">
        <v>13.7</v>
      </c>
      <c r="AI4860">
        <v>8.6303699999999992</v>
      </c>
      <c r="AJ4860">
        <v>279.04962999999998</v>
      </c>
      <c r="AK4860" t="s">
        <v>27</v>
      </c>
      <c r="AN4860" s="29">
        <v>0</v>
      </c>
      <c r="AO4860" s="30">
        <f t="shared" si="150"/>
        <v>0</v>
      </c>
      <c r="AP4860" s="30">
        <f t="shared" si="151"/>
        <v>0</v>
      </c>
    </row>
    <row r="4861" spans="1:42" x14ac:dyDescent="0.25">
      <c r="A4861" t="s">
        <v>219</v>
      </c>
      <c r="B4861">
        <v>1856509</v>
      </c>
      <c r="C4861" t="s">
        <v>16278</v>
      </c>
      <c r="D4861">
        <v>1058551</v>
      </c>
      <c r="E4861" t="s">
        <v>16279</v>
      </c>
      <c r="F4861" t="s">
        <v>89</v>
      </c>
      <c r="G4861" t="s">
        <v>90</v>
      </c>
      <c r="H4861" t="s">
        <v>10</v>
      </c>
      <c r="I4861" t="s">
        <v>16280</v>
      </c>
      <c r="J4861" t="s">
        <v>16281</v>
      </c>
      <c r="K4861" t="s">
        <v>92</v>
      </c>
      <c r="L4861" t="s">
        <v>271</v>
      </c>
      <c r="M4861">
        <v>8775</v>
      </c>
      <c r="N4861">
        <v>4</v>
      </c>
      <c r="O4861" s="17">
        <v>45515</v>
      </c>
      <c r="P4861" t="s">
        <v>109</v>
      </c>
      <c r="Q4861" t="s">
        <v>24</v>
      </c>
      <c r="R4861" s="17">
        <v>45486</v>
      </c>
      <c r="S4861" s="27"/>
      <c r="T4861">
        <v>69.944999999999993</v>
      </c>
      <c r="U4861">
        <v>7.5</v>
      </c>
      <c r="V4861">
        <v>77.444999999999993</v>
      </c>
      <c r="W4861">
        <v>2</v>
      </c>
      <c r="X4861">
        <v>3.87</v>
      </c>
      <c r="Y4861">
        <v>0</v>
      </c>
      <c r="Z4861">
        <v>0</v>
      </c>
      <c r="AA4861">
        <v>0</v>
      </c>
      <c r="AB4861">
        <v>2.4395175</v>
      </c>
      <c r="AC4861" s="29">
        <v>78.875482500000004</v>
      </c>
      <c r="AD4861">
        <v>0</v>
      </c>
      <c r="AF4861">
        <v>154.88999999999999</v>
      </c>
      <c r="AG4861">
        <v>0</v>
      </c>
      <c r="AH4861">
        <v>7.74</v>
      </c>
      <c r="AI4861">
        <v>4.879035</v>
      </c>
      <c r="AJ4861">
        <v>157.75096500000001</v>
      </c>
      <c r="AK4861" t="s">
        <v>27</v>
      </c>
      <c r="AN4861" s="29">
        <v>0</v>
      </c>
      <c r="AO4861" s="30">
        <f t="shared" si="150"/>
        <v>0</v>
      </c>
      <c r="AP4861" s="30">
        <f t="shared" si="151"/>
        <v>0</v>
      </c>
    </row>
    <row r="4862" spans="1:42" x14ac:dyDescent="0.25">
      <c r="A4862" t="s">
        <v>219</v>
      </c>
      <c r="B4862">
        <v>1856509</v>
      </c>
      <c r="C4862" t="s">
        <v>16282</v>
      </c>
      <c r="D4862">
        <v>1741072</v>
      </c>
      <c r="E4862" t="s">
        <v>16279</v>
      </c>
      <c r="F4862" t="s">
        <v>89</v>
      </c>
      <c r="G4862" t="s">
        <v>90</v>
      </c>
      <c r="H4862" t="s">
        <v>10</v>
      </c>
      <c r="I4862" t="s">
        <v>16283</v>
      </c>
      <c r="J4862" t="s">
        <v>16281</v>
      </c>
      <c r="K4862" t="s">
        <v>271</v>
      </c>
      <c r="L4862" t="s">
        <v>92</v>
      </c>
      <c r="M4862">
        <v>8740</v>
      </c>
      <c r="N4862">
        <v>4</v>
      </c>
      <c r="O4862" s="17">
        <v>45513</v>
      </c>
      <c r="P4862" t="s">
        <v>96</v>
      </c>
      <c r="Q4862" t="s">
        <v>24</v>
      </c>
      <c r="R4862" s="17">
        <v>45486</v>
      </c>
      <c r="S4862" s="27"/>
      <c r="T4862">
        <v>67.33</v>
      </c>
      <c r="U4862">
        <v>7.1349999999999998</v>
      </c>
      <c r="V4862">
        <v>74.465000000000003</v>
      </c>
      <c r="W4862">
        <v>2</v>
      </c>
      <c r="X4862">
        <v>3.7250000000000001</v>
      </c>
      <c r="Y4862">
        <v>0</v>
      </c>
      <c r="Z4862">
        <v>0</v>
      </c>
      <c r="AA4862">
        <v>0</v>
      </c>
      <c r="AB4862">
        <v>2.3456475000000001</v>
      </c>
      <c r="AC4862" s="29">
        <v>75.844352499999999</v>
      </c>
      <c r="AD4862">
        <v>0</v>
      </c>
      <c r="AF4862">
        <v>148.93</v>
      </c>
      <c r="AG4862">
        <v>0</v>
      </c>
      <c r="AH4862">
        <v>7.45</v>
      </c>
      <c r="AI4862">
        <v>4.6912950000000002</v>
      </c>
      <c r="AJ4862">
        <v>151.688705</v>
      </c>
      <c r="AK4862" t="s">
        <v>27</v>
      </c>
      <c r="AN4862" s="29">
        <v>0</v>
      </c>
      <c r="AO4862" s="30">
        <f t="shared" si="150"/>
        <v>0</v>
      </c>
      <c r="AP4862" s="30">
        <f t="shared" si="151"/>
        <v>0</v>
      </c>
    </row>
    <row r="4863" spans="1:42" x14ac:dyDescent="0.25">
      <c r="A4863" t="s">
        <v>219</v>
      </c>
      <c r="B4863">
        <v>1856495</v>
      </c>
      <c r="C4863" t="s">
        <v>16284</v>
      </c>
      <c r="D4863">
        <v>1741069</v>
      </c>
      <c r="E4863" t="s">
        <v>16285</v>
      </c>
      <c r="F4863" t="s">
        <v>89</v>
      </c>
      <c r="G4863" t="s">
        <v>90</v>
      </c>
      <c r="H4863" t="s">
        <v>10</v>
      </c>
      <c r="I4863" t="s">
        <v>16286</v>
      </c>
      <c r="J4863" t="s">
        <v>16287</v>
      </c>
      <c r="K4863" t="s">
        <v>225</v>
      </c>
      <c r="L4863" t="s">
        <v>224</v>
      </c>
      <c r="M4863">
        <v>8385</v>
      </c>
      <c r="N4863">
        <v>13</v>
      </c>
      <c r="O4863" s="17">
        <v>45492</v>
      </c>
      <c r="P4863" t="s">
        <v>109</v>
      </c>
      <c r="Q4863" t="s">
        <v>24</v>
      </c>
      <c r="R4863" s="17">
        <v>45486</v>
      </c>
      <c r="S4863" s="27"/>
      <c r="T4863">
        <v>45.302500000000002</v>
      </c>
      <c r="U4863">
        <v>4.7549999999999999</v>
      </c>
      <c r="V4863">
        <v>50.057499999999997</v>
      </c>
      <c r="W4863">
        <v>4</v>
      </c>
      <c r="X4863">
        <v>2.5024999999999999</v>
      </c>
      <c r="Y4863">
        <v>0</v>
      </c>
      <c r="Z4863">
        <v>0</v>
      </c>
      <c r="AA4863">
        <v>0</v>
      </c>
      <c r="AB4863">
        <v>1.57681125</v>
      </c>
      <c r="AC4863" s="29">
        <v>50.983188749999997</v>
      </c>
      <c r="AD4863">
        <v>0</v>
      </c>
      <c r="AF4863">
        <v>200.23</v>
      </c>
      <c r="AG4863">
        <v>0</v>
      </c>
      <c r="AH4863">
        <v>10.01</v>
      </c>
      <c r="AI4863">
        <v>6.307245</v>
      </c>
      <c r="AJ4863">
        <v>203.93275499999999</v>
      </c>
      <c r="AK4863" t="s">
        <v>31</v>
      </c>
      <c r="AN4863" s="29">
        <v>0</v>
      </c>
      <c r="AO4863" s="30">
        <f t="shared" si="150"/>
        <v>0</v>
      </c>
      <c r="AP4863" s="30">
        <f t="shared" si="151"/>
        <v>0</v>
      </c>
    </row>
    <row r="4864" spans="1:42" x14ac:dyDescent="0.25">
      <c r="A4864" t="s">
        <v>219</v>
      </c>
      <c r="B4864">
        <v>1856443</v>
      </c>
      <c r="C4864" t="s">
        <v>16288</v>
      </c>
      <c r="D4864">
        <v>488625</v>
      </c>
      <c r="E4864" t="s">
        <v>16289</v>
      </c>
      <c r="F4864" t="s">
        <v>89</v>
      </c>
      <c r="G4864" t="s">
        <v>90</v>
      </c>
      <c r="H4864" t="s">
        <v>10</v>
      </c>
      <c r="I4864" t="s">
        <v>16290</v>
      </c>
      <c r="J4864" t="s">
        <v>16291</v>
      </c>
      <c r="K4864" t="s">
        <v>224</v>
      </c>
      <c r="L4864" t="s">
        <v>266</v>
      </c>
      <c r="M4864">
        <v>882402</v>
      </c>
      <c r="N4864">
        <v>11</v>
      </c>
      <c r="O4864" s="17">
        <v>45492</v>
      </c>
      <c r="P4864" t="s">
        <v>1192</v>
      </c>
      <c r="Q4864" t="s">
        <v>24</v>
      </c>
      <c r="R4864" s="17">
        <v>45486</v>
      </c>
      <c r="S4864" s="27"/>
      <c r="T4864">
        <v>46.973333333333329</v>
      </c>
      <c r="U4864">
        <v>8.1333333333333329</v>
      </c>
      <c r="V4864">
        <v>55.106666666666662</v>
      </c>
      <c r="W4864">
        <v>3</v>
      </c>
      <c r="X4864">
        <v>2.7566666666666659</v>
      </c>
      <c r="Y4864">
        <v>0</v>
      </c>
      <c r="Z4864">
        <v>0</v>
      </c>
      <c r="AA4864">
        <v>0</v>
      </c>
      <c r="AB4864">
        <v>1.73586</v>
      </c>
      <c r="AC4864" s="29">
        <v>56.127473333333327</v>
      </c>
      <c r="AD4864">
        <v>0</v>
      </c>
      <c r="AF4864">
        <v>165.32</v>
      </c>
      <c r="AG4864">
        <v>0</v>
      </c>
      <c r="AH4864">
        <v>8.27</v>
      </c>
      <c r="AI4864">
        <v>5.2075800000000001</v>
      </c>
      <c r="AJ4864">
        <v>168.38242</v>
      </c>
      <c r="AK4864" t="s">
        <v>26</v>
      </c>
      <c r="AN4864" s="29">
        <v>0</v>
      </c>
      <c r="AO4864" s="30">
        <f t="shared" si="150"/>
        <v>0</v>
      </c>
      <c r="AP4864" s="30">
        <f t="shared" si="151"/>
        <v>0</v>
      </c>
    </row>
    <row r="4865" spans="1:42" x14ac:dyDescent="0.25">
      <c r="A4865" t="s">
        <v>219</v>
      </c>
      <c r="B4865">
        <v>1856394</v>
      </c>
      <c r="C4865" t="s">
        <v>16292</v>
      </c>
      <c r="D4865">
        <v>1741042</v>
      </c>
      <c r="E4865" t="s">
        <v>16293</v>
      </c>
      <c r="F4865" t="s">
        <v>89</v>
      </c>
      <c r="G4865" t="s">
        <v>90</v>
      </c>
      <c r="H4865" t="s">
        <v>10</v>
      </c>
      <c r="I4865" t="s">
        <v>16294</v>
      </c>
      <c r="J4865" t="s">
        <v>16295</v>
      </c>
      <c r="K4865" t="s">
        <v>248</v>
      </c>
      <c r="L4865" t="s">
        <v>9836</v>
      </c>
      <c r="M4865">
        <v>8715</v>
      </c>
      <c r="N4865">
        <v>17</v>
      </c>
      <c r="O4865" s="17">
        <v>45488</v>
      </c>
      <c r="P4865" t="s">
        <v>142</v>
      </c>
      <c r="Q4865" t="s">
        <v>24</v>
      </c>
      <c r="R4865" s="17">
        <v>45486</v>
      </c>
      <c r="S4865" s="27"/>
      <c r="T4865">
        <v>37.618000000000002</v>
      </c>
      <c r="U4865">
        <v>0.35799999999999998</v>
      </c>
      <c r="V4865">
        <v>37.975999999999999</v>
      </c>
      <c r="W4865">
        <v>5</v>
      </c>
      <c r="X4865">
        <v>1.8979999999999999</v>
      </c>
      <c r="Y4865">
        <v>0</v>
      </c>
      <c r="Z4865">
        <v>0</v>
      </c>
      <c r="AA4865">
        <v>0</v>
      </c>
      <c r="AB4865">
        <v>1.1962440000000001</v>
      </c>
      <c r="AC4865" s="29">
        <v>38.677756000000002</v>
      </c>
      <c r="AD4865">
        <v>0</v>
      </c>
      <c r="AF4865">
        <v>189.88</v>
      </c>
      <c r="AG4865">
        <v>0</v>
      </c>
      <c r="AH4865">
        <v>9.49</v>
      </c>
      <c r="AI4865">
        <v>5.9812200000000004</v>
      </c>
      <c r="AJ4865">
        <v>193.38878</v>
      </c>
      <c r="AK4865" t="s">
        <v>29</v>
      </c>
      <c r="AN4865" s="29">
        <v>0</v>
      </c>
      <c r="AO4865" s="30">
        <f t="shared" si="150"/>
        <v>0</v>
      </c>
      <c r="AP4865" s="30">
        <f t="shared" si="151"/>
        <v>0</v>
      </c>
    </row>
    <row r="4866" spans="1:42" x14ac:dyDescent="0.25">
      <c r="A4866" t="s">
        <v>219</v>
      </c>
      <c r="B4866">
        <v>1856394</v>
      </c>
      <c r="C4866" t="s">
        <v>16296</v>
      </c>
      <c r="D4866">
        <v>1741041</v>
      </c>
      <c r="E4866" t="s">
        <v>16293</v>
      </c>
      <c r="F4866" t="s">
        <v>89</v>
      </c>
      <c r="G4866" t="s">
        <v>90</v>
      </c>
      <c r="H4866" t="s">
        <v>10</v>
      </c>
      <c r="I4866" t="s">
        <v>16297</v>
      </c>
      <c r="J4866" t="s">
        <v>16298</v>
      </c>
      <c r="K4866" t="s">
        <v>248</v>
      </c>
      <c r="L4866" t="s">
        <v>9836</v>
      </c>
      <c r="M4866">
        <v>8715</v>
      </c>
      <c r="N4866">
        <v>18</v>
      </c>
      <c r="O4866" s="17">
        <v>45488</v>
      </c>
      <c r="P4866" t="s">
        <v>142</v>
      </c>
      <c r="Q4866" t="s">
        <v>24</v>
      </c>
      <c r="R4866" s="17">
        <v>45486</v>
      </c>
      <c r="S4866" s="27"/>
      <c r="T4866">
        <v>37.618000000000002</v>
      </c>
      <c r="U4866">
        <v>0.35799999999999998</v>
      </c>
      <c r="V4866">
        <v>37.975999999999999</v>
      </c>
      <c r="W4866">
        <v>5</v>
      </c>
      <c r="X4866">
        <v>1.8979999999999999</v>
      </c>
      <c r="Y4866">
        <v>0</v>
      </c>
      <c r="Z4866">
        <v>0</v>
      </c>
      <c r="AA4866">
        <v>0</v>
      </c>
      <c r="AB4866">
        <v>1.1962440000000001</v>
      </c>
      <c r="AC4866" s="29">
        <v>38.677756000000002</v>
      </c>
      <c r="AD4866">
        <v>0</v>
      </c>
      <c r="AF4866">
        <v>189.88</v>
      </c>
      <c r="AG4866">
        <v>0</v>
      </c>
      <c r="AH4866">
        <v>9.49</v>
      </c>
      <c r="AI4866">
        <v>5.9812200000000004</v>
      </c>
      <c r="AJ4866">
        <v>193.38878</v>
      </c>
      <c r="AK4866" t="s">
        <v>29</v>
      </c>
      <c r="AN4866" s="29">
        <v>0</v>
      </c>
      <c r="AO4866" s="30">
        <f t="shared" ref="AO4866:AO4929" si="152">AN4866*(45%-14.25%-2%)</f>
        <v>0</v>
      </c>
      <c r="AP4866" s="30">
        <f t="shared" ref="AP4866:AP4929" si="153">AO4866/W4866</f>
        <v>0</v>
      </c>
    </row>
    <row r="4867" spans="1:42" x14ac:dyDescent="0.25">
      <c r="A4867" t="s">
        <v>219</v>
      </c>
      <c r="B4867">
        <v>1856331</v>
      </c>
      <c r="C4867" t="s">
        <v>16299</v>
      </c>
      <c r="D4867">
        <v>1741029</v>
      </c>
      <c r="E4867" t="s">
        <v>16300</v>
      </c>
      <c r="F4867" t="s">
        <v>89</v>
      </c>
      <c r="G4867" t="s">
        <v>90</v>
      </c>
      <c r="H4867" t="s">
        <v>10</v>
      </c>
      <c r="I4867" t="s">
        <v>16301</v>
      </c>
      <c r="J4867" t="s">
        <v>16302</v>
      </c>
      <c r="K4867" t="s">
        <v>271</v>
      </c>
      <c r="L4867" t="s">
        <v>224</v>
      </c>
      <c r="M4867">
        <v>882363</v>
      </c>
      <c r="N4867">
        <v>12</v>
      </c>
      <c r="O4867" s="17">
        <v>45486</v>
      </c>
      <c r="P4867" t="s">
        <v>102</v>
      </c>
      <c r="Q4867" t="s">
        <v>24</v>
      </c>
      <c r="R4867" s="17">
        <v>45486</v>
      </c>
      <c r="S4867" s="27"/>
      <c r="T4867">
        <v>52.233333333333327</v>
      </c>
      <c r="U4867">
        <v>6.126666666666666</v>
      </c>
      <c r="V4867">
        <v>58.360000000000007</v>
      </c>
      <c r="W4867">
        <v>3</v>
      </c>
      <c r="X4867">
        <v>2.916666666666667</v>
      </c>
      <c r="Y4867">
        <v>0</v>
      </c>
      <c r="Z4867">
        <v>0</v>
      </c>
      <c r="AA4867">
        <v>0</v>
      </c>
      <c r="AB4867">
        <v>1.8383400000000001</v>
      </c>
      <c r="AC4867" s="29">
        <v>59.438326666666683</v>
      </c>
      <c r="AD4867">
        <v>0</v>
      </c>
      <c r="AF4867">
        <v>175.08</v>
      </c>
      <c r="AG4867">
        <v>0</v>
      </c>
      <c r="AH4867">
        <v>8.75</v>
      </c>
      <c r="AI4867">
        <v>5.5150199999999998</v>
      </c>
      <c r="AJ4867">
        <v>178.31497999999999</v>
      </c>
      <c r="AK4867" t="s">
        <v>26</v>
      </c>
      <c r="AN4867" s="29">
        <v>5.09</v>
      </c>
      <c r="AO4867" s="30">
        <f t="shared" si="152"/>
        <v>1.4633749999999999</v>
      </c>
      <c r="AP4867" s="30">
        <f t="shared" si="153"/>
        <v>0.48779166666666662</v>
      </c>
    </row>
    <row r="4868" spans="1:42" x14ac:dyDescent="0.25">
      <c r="A4868" t="s">
        <v>219</v>
      </c>
      <c r="B4868">
        <v>1856312</v>
      </c>
      <c r="C4868" t="s">
        <v>16303</v>
      </c>
      <c r="D4868">
        <v>1741019</v>
      </c>
      <c r="E4868" t="s">
        <v>16304</v>
      </c>
      <c r="F4868" t="s">
        <v>89</v>
      </c>
      <c r="G4868" t="s">
        <v>90</v>
      </c>
      <c r="H4868" t="s">
        <v>10</v>
      </c>
      <c r="I4868" t="s">
        <v>16305</v>
      </c>
      <c r="J4868" t="s">
        <v>8051</v>
      </c>
      <c r="K4868" t="s">
        <v>8052</v>
      </c>
      <c r="L4868" t="s">
        <v>115</v>
      </c>
      <c r="M4868">
        <v>2306</v>
      </c>
      <c r="N4868">
        <v>27</v>
      </c>
      <c r="O4868" s="17">
        <v>45487</v>
      </c>
      <c r="P4868" t="s">
        <v>117</v>
      </c>
      <c r="Q4868" t="s">
        <v>24</v>
      </c>
      <c r="R4868" s="17">
        <v>45486</v>
      </c>
      <c r="S4868" s="27"/>
      <c r="T4868">
        <v>77.69</v>
      </c>
      <c r="U4868">
        <v>6.13</v>
      </c>
      <c r="V4868">
        <v>83.820000000000007</v>
      </c>
      <c r="W4868">
        <v>3</v>
      </c>
      <c r="X4868">
        <v>4.1900000000000004</v>
      </c>
      <c r="Y4868">
        <v>0</v>
      </c>
      <c r="Z4868">
        <v>0</v>
      </c>
      <c r="AA4868">
        <v>0</v>
      </c>
      <c r="AB4868">
        <v>2.6403300000000001</v>
      </c>
      <c r="AC4868" s="29">
        <v>85.369669999999999</v>
      </c>
      <c r="AD4868">
        <v>0</v>
      </c>
      <c r="AF4868">
        <v>251.46</v>
      </c>
      <c r="AG4868">
        <v>0</v>
      </c>
      <c r="AH4868">
        <v>12.57</v>
      </c>
      <c r="AI4868">
        <v>7.9209899999999998</v>
      </c>
      <c r="AJ4868">
        <v>256.10901000000001</v>
      </c>
      <c r="AK4868" t="s">
        <v>26</v>
      </c>
      <c r="AN4868" s="29">
        <v>0</v>
      </c>
      <c r="AO4868" s="30">
        <f t="shared" si="152"/>
        <v>0</v>
      </c>
      <c r="AP4868" s="30">
        <f t="shared" si="153"/>
        <v>0</v>
      </c>
    </row>
    <row r="4869" spans="1:42" x14ac:dyDescent="0.25">
      <c r="A4869" t="s">
        <v>219</v>
      </c>
      <c r="B4869">
        <v>1856309</v>
      </c>
      <c r="C4869" t="s">
        <v>16306</v>
      </c>
      <c r="D4869">
        <v>1741017</v>
      </c>
      <c r="E4869" t="s">
        <v>16307</v>
      </c>
      <c r="F4869" t="s">
        <v>89</v>
      </c>
      <c r="G4869" t="s">
        <v>90</v>
      </c>
      <c r="H4869" t="s">
        <v>10</v>
      </c>
      <c r="I4869" t="s">
        <v>16308</v>
      </c>
      <c r="J4869" t="s">
        <v>16309</v>
      </c>
      <c r="K4869" t="s">
        <v>271</v>
      </c>
      <c r="L4869" t="s">
        <v>224</v>
      </c>
      <c r="M4869">
        <v>2363</v>
      </c>
      <c r="N4869">
        <v>25</v>
      </c>
      <c r="O4869" s="17">
        <v>45487</v>
      </c>
      <c r="P4869" t="s">
        <v>102</v>
      </c>
      <c r="Q4869" t="s">
        <v>24</v>
      </c>
      <c r="R4869" s="17">
        <v>45486</v>
      </c>
      <c r="S4869" s="27"/>
      <c r="T4869">
        <v>37.378571428571433</v>
      </c>
      <c r="U4869">
        <v>2.6271428571428568</v>
      </c>
      <c r="V4869">
        <v>40.005714285714291</v>
      </c>
      <c r="W4869">
        <v>7</v>
      </c>
      <c r="X4869">
        <v>2</v>
      </c>
      <c r="Y4869">
        <v>0</v>
      </c>
      <c r="Z4869">
        <v>0</v>
      </c>
      <c r="AA4869">
        <v>0</v>
      </c>
      <c r="AB4869">
        <v>1.2601800000000001</v>
      </c>
      <c r="AC4869" s="29">
        <v>40.745534285714292</v>
      </c>
      <c r="AD4869">
        <v>0</v>
      </c>
      <c r="AF4869">
        <v>280.04000000000002</v>
      </c>
      <c r="AG4869">
        <v>0</v>
      </c>
      <c r="AH4869">
        <v>14</v>
      </c>
      <c r="AI4869">
        <v>8.8212600000000005</v>
      </c>
      <c r="AJ4869">
        <v>285.21874000000003</v>
      </c>
      <c r="AK4869" t="s">
        <v>28</v>
      </c>
      <c r="AN4869" s="29">
        <v>0</v>
      </c>
      <c r="AO4869" s="30">
        <f t="shared" si="152"/>
        <v>0</v>
      </c>
      <c r="AP4869" s="30">
        <f t="shared" si="153"/>
        <v>0</v>
      </c>
    </row>
    <row r="4870" spans="1:42" x14ac:dyDescent="0.25">
      <c r="A4870" t="s">
        <v>219</v>
      </c>
      <c r="B4870">
        <v>1856290</v>
      </c>
      <c r="C4870" t="s">
        <v>16310</v>
      </c>
      <c r="D4870">
        <v>1741011</v>
      </c>
      <c r="E4870" t="s">
        <v>16311</v>
      </c>
      <c r="F4870" t="s">
        <v>89</v>
      </c>
      <c r="G4870" t="s">
        <v>90</v>
      </c>
      <c r="H4870" t="s">
        <v>14</v>
      </c>
      <c r="I4870" t="s">
        <v>16312</v>
      </c>
      <c r="J4870" t="s">
        <v>16313</v>
      </c>
      <c r="K4870" t="s">
        <v>1011</v>
      </c>
      <c r="L4870" t="s">
        <v>94</v>
      </c>
      <c r="M4870">
        <v>8745</v>
      </c>
      <c r="N4870">
        <v>80</v>
      </c>
      <c r="O4870" s="17">
        <v>45494</v>
      </c>
      <c r="P4870" t="s">
        <v>101</v>
      </c>
      <c r="Q4870" t="s">
        <v>24</v>
      </c>
      <c r="R4870" s="17">
        <v>45486</v>
      </c>
      <c r="S4870" s="27"/>
      <c r="T4870">
        <v>115.6366666666667</v>
      </c>
      <c r="U4870">
        <v>4</v>
      </c>
      <c r="V4870">
        <v>119.6366666666667</v>
      </c>
      <c r="W4870">
        <v>3</v>
      </c>
      <c r="X4870">
        <v>5.9833333333333334</v>
      </c>
      <c r="Y4870">
        <v>0</v>
      </c>
      <c r="Z4870">
        <v>0</v>
      </c>
      <c r="AA4870">
        <v>0</v>
      </c>
      <c r="AB4870">
        <v>3.7685550000000001</v>
      </c>
      <c r="AC4870" s="29">
        <v>121.851445</v>
      </c>
      <c r="AD4870">
        <v>0</v>
      </c>
      <c r="AF4870">
        <v>358.91</v>
      </c>
      <c r="AG4870">
        <v>0</v>
      </c>
      <c r="AH4870">
        <v>17.95</v>
      </c>
      <c r="AI4870">
        <v>11.305664999999999</v>
      </c>
      <c r="AJ4870">
        <v>365.55433499999998</v>
      </c>
      <c r="AK4870" t="s">
        <v>26</v>
      </c>
      <c r="AN4870" s="29">
        <v>0</v>
      </c>
      <c r="AO4870" s="30">
        <f t="shared" si="152"/>
        <v>0</v>
      </c>
      <c r="AP4870" s="30">
        <f t="shared" si="153"/>
        <v>0</v>
      </c>
    </row>
    <row r="4871" spans="1:42" x14ac:dyDescent="0.25">
      <c r="A4871" t="s">
        <v>219</v>
      </c>
      <c r="B4871">
        <v>1856290</v>
      </c>
      <c r="C4871" t="s">
        <v>16314</v>
      </c>
      <c r="D4871">
        <v>1741012</v>
      </c>
      <c r="E4871" t="s">
        <v>16311</v>
      </c>
      <c r="F4871" t="s">
        <v>89</v>
      </c>
      <c r="G4871" t="s">
        <v>90</v>
      </c>
      <c r="H4871" t="s">
        <v>14</v>
      </c>
      <c r="I4871" t="s">
        <v>16315</v>
      </c>
      <c r="J4871" t="s">
        <v>16316</v>
      </c>
      <c r="K4871" t="s">
        <v>1011</v>
      </c>
      <c r="L4871" t="s">
        <v>94</v>
      </c>
      <c r="M4871">
        <v>8745</v>
      </c>
      <c r="N4871">
        <v>79</v>
      </c>
      <c r="O4871" s="17">
        <v>45494</v>
      </c>
      <c r="P4871" t="s">
        <v>101</v>
      </c>
      <c r="Q4871" t="s">
        <v>24</v>
      </c>
      <c r="R4871" s="17">
        <v>45486</v>
      </c>
      <c r="S4871" s="27"/>
      <c r="T4871">
        <v>115.6366666666667</v>
      </c>
      <c r="U4871">
        <v>4</v>
      </c>
      <c r="V4871">
        <v>119.6366666666667</v>
      </c>
      <c r="W4871">
        <v>3</v>
      </c>
      <c r="X4871">
        <v>5.9833333333333334</v>
      </c>
      <c r="Y4871">
        <v>0</v>
      </c>
      <c r="Z4871">
        <v>0</v>
      </c>
      <c r="AA4871">
        <v>0</v>
      </c>
      <c r="AB4871">
        <v>3.7685550000000001</v>
      </c>
      <c r="AC4871" s="29">
        <v>121.851445</v>
      </c>
      <c r="AD4871">
        <v>0</v>
      </c>
      <c r="AF4871">
        <v>358.91</v>
      </c>
      <c r="AG4871">
        <v>0</v>
      </c>
      <c r="AH4871">
        <v>17.95</v>
      </c>
      <c r="AI4871">
        <v>11.305664999999999</v>
      </c>
      <c r="AJ4871">
        <v>365.55433499999998</v>
      </c>
      <c r="AK4871" t="s">
        <v>26</v>
      </c>
      <c r="AN4871" s="29">
        <v>0</v>
      </c>
      <c r="AO4871" s="30">
        <f t="shared" si="152"/>
        <v>0</v>
      </c>
      <c r="AP4871" s="30">
        <f t="shared" si="153"/>
        <v>0</v>
      </c>
    </row>
    <row r="4872" spans="1:42" x14ac:dyDescent="0.25">
      <c r="A4872" t="s">
        <v>219</v>
      </c>
      <c r="B4872">
        <v>1856261</v>
      </c>
      <c r="C4872" t="s">
        <v>16317</v>
      </c>
      <c r="D4872">
        <v>1058491</v>
      </c>
      <c r="E4872" t="s">
        <v>16318</v>
      </c>
      <c r="F4872" t="s">
        <v>89</v>
      </c>
      <c r="G4872" t="s">
        <v>90</v>
      </c>
      <c r="H4872" t="s">
        <v>14</v>
      </c>
      <c r="I4872" t="s">
        <v>16315</v>
      </c>
      <c r="J4872" t="s">
        <v>16316</v>
      </c>
      <c r="K4872" t="s">
        <v>94</v>
      </c>
      <c r="L4872" t="s">
        <v>1011</v>
      </c>
      <c r="M4872">
        <v>8785</v>
      </c>
      <c r="N4872">
        <v>71</v>
      </c>
      <c r="O4872" s="17">
        <v>45488</v>
      </c>
      <c r="P4872" t="s">
        <v>496</v>
      </c>
      <c r="Q4872" t="s">
        <v>24</v>
      </c>
      <c r="R4872" s="17">
        <v>45486</v>
      </c>
      <c r="S4872" s="27"/>
      <c r="T4872">
        <v>112.61</v>
      </c>
      <c r="U4872">
        <v>7.873333333333334</v>
      </c>
      <c r="V4872">
        <v>120.48333333333331</v>
      </c>
      <c r="W4872">
        <v>3</v>
      </c>
      <c r="X4872">
        <v>6.0233333333333334</v>
      </c>
      <c r="Y4872">
        <v>0</v>
      </c>
      <c r="Z4872">
        <v>0</v>
      </c>
      <c r="AA4872">
        <v>0</v>
      </c>
      <c r="AB4872">
        <v>3.7952249999999998</v>
      </c>
      <c r="AC4872" s="29">
        <v>122.7114416666667</v>
      </c>
      <c r="AD4872">
        <v>0</v>
      </c>
      <c r="AF4872">
        <v>361.45</v>
      </c>
      <c r="AG4872">
        <v>0</v>
      </c>
      <c r="AH4872">
        <v>18.07</v>
      </c>
      <c r="AI4872">
        <v>11.385675000000001</v>
      </c>
      <c r="AJ4872">
        <v>368.13432499999999</v>
      </c>
      <c r="AK4872" t="s">
        <v>26</v>
      </c>
      <c r="AN4872" s="29">
        <v>0</v>
      </c>
      <c r="AO4872" s="30">
        <f t="shared" si="152"/>
        <v>0</v>
      </c>
      <c r="AP4872" s="30">
        <f t="shared" si="153"/>
        <v>0</v>
      </c>
    </row>
    <row r="4873" spans="1:42" x14ac:dyDescent="0.25">
      <c r="A4873" t="s">
        <v>219</v>
      </c>
      <c r="B4873">
        <v>1856261</v>
      </c>
      <c r="C4873" t="s">
        <v>16319</v>
      </c>
      <c r="D4873">
        <v>1058492</v>
      </c>
      <c r="E4873" t="s">
        <v>16318</v>
      </c>
      <c r="F4873" t="s">
        <v>89</v>
      </c>
      <c r="G4873" t="s">
        <v>90</v>
      </c>
      <c r="H4873" t="s">
        <v>14</v>
      </c>
      <c r="I4873" t="s">
        <v>16312</v>
      </c>
      <c r="J4873" t="s">
        <v>16313</v>
      </c>
      <c r="K4873" t="s">
        <v>94</v>
      </c>
      <c r="L4873" t="s">
        <v>1011</v>
      </c>
      <c r="M4873">
        <v>8785</v>
      </c>
      <c r="N4873">
        <v>72</v>
      </c>
      <c r="O4873" s="17">
        <v>45488</v>
      </c>
      <c r="P4873" t="s">
        <v>496</v>
      </c>
      <c r="Q4873" t="s">
        <v>24</v>
      </c>
      <c r="R4873" s="17">
        <v>45486</v>
      </c>
      <c r="S4873" s="27"/>
      <c r="T4873">
        <v>112.61</v>
      </c>
      <c r="U4873">
        <v>7.873333333333334</v>
      </c>
      <c r="V4873">
        <v>120.48333333333331</v>
      </c>
      <c r="W4873">
        <v>3</v>
      </c>
      <c r="X4873">
        <v>6.0233333333333334</v>
      </c>
      <c r="Y4873">
        <v>0</v>
      </c>
      <c r="Z4873">
        <v>0</v>
      </c>
      <c r="AA4873">
        <v>0</v>
      </c>
      <c r="AB4873">
        <v>3.7952249999999998</v>
      </c>
      <c r="AC4873" s="29">
        <v>122.7114416666667</v>
      </c>
      <c r="AD4873">
        <v>0</v>
      </c>
      <c r="AF4873">
        <v>361.45</v>
      </c>
      <c r="AG4873">
        <v>0</v>
      </c>
      <c r="AH4873">
        <v>18.07</v>
      </c>
      <c r="AI4873">
        <v>11.385675000000001</v>
      </c>
      <c r="AJ4873">
        <v>368.13432499999999</v>
      </c>
      <c r="AK4873" t="s">
        <v>26</v>
      </c>
      <c r="AN4873" s="29">
        <v>0</v>
      </c>
      <c r="AO4873" s="30">
        <f t="shared" si="152"/>
        <v>0</v>
      </c>
      <c r="AP4873" s="30">
        <f t="shared" si="153"/>
        <v>0</v>
      </c>
    </row>
    <row r="4874" spans="1:42" x14ac:dyDescent="0.25">
      <c r="A4874" t="s">
        <v>219</v>
      </c>
      <c r="B4874">
        <v>1856241</v>
      </c>
      <c r="C4874" t="s">
        <v>16320</v>
      </c>
      <c r="D4874">
        <v>1058484</v>
      </c>
      <c r="E4874" t="s">
        <v>16321</v>
      </c>
      <c r="F4874" t="s">
        <v>89</v>
      </c>
      <c r="G4874" t="s">
        <v>90</v>
      </c>
      <c r="H4874" t="s">
        <v>10</v>
      </c>
      <c r="I4874" t="s">
        <v>16322</v>
      </c>
      <c r="J4874" t="s">
        <v>16323</v>
      </c>
      <c r="K4874" t="s">
        <v>92</v>
      </c>
      <c r="L4874" t="s">
        <v>271</v>
      </c>
      <c r="M4874">
        <v>8429</v>
      </c>
      <c r="N4874">
        <v>16</v>
      </c>
      <c r="O4874" s="17">
        <v>45487</v>
      </c>
      <c r="P4874" t="s">
        <v>109</v>
      </c>
      <c r="Q4874" t="s">
        <v>24</v>
      </c>
      <c r="R4874" s="17">
        <v>45486</v>
      </c>
      <c r="S4874" s="27"/>
      <c r="T4874">
        <v>82.5</v>
      </c>
      <c r="U4874">
        <v>7.5</v>
      </c>
      <c r="V4874">
        <v>90</v>
      </c>
      <c r="W4874">
        <v>2</v>
      </c>
      <c r="X4874">
        <v>4.5</v>
      </c>
      <c r="Y4874">
        <v>0</v>
      </c>
      <c r="Z4874">
        <v>0</v>
      </c>
      <c r="AA4874">
        <v>0</v>
      </c>
      <c r="AB4874">
        <v>2.835</v>
      </c>
      <c r="AC4874" s="29">
        <v>91.665000000000006</v>
      </c>
      <c r="AD4874">
        <v>0</v>
      </c>
      <c r="AF4874">
        <v>180</v>
      </c>
      <c r="AG4874">
        <v>0</v>
      </c>
      <c r="AH4874">
        <v>9</v>
      </c>
      <c r="AI4874">
        <v>5.67</v>
      </c>
      <c r="AJ4874">
        <v>183.33</v>
      </c>
      <c r="AK4874" t="s">
        <v>27</v>
      </c>
      <c r="AN4874" s="29">
        <v>0</v>
      </c>
      <c r="AO4874" s="30">
        <f t="shared" si="152"/>
        <v>0</v>
      </c>
      <c r="AP4874" s="30">
        <f t="shared" si="153"/>
        <v>0</v>
      </c>
    </row>
    <row r="4875" spans="1:42" x14ac:dyDescent="0.25">
      <c r="A4875" t="s">
        <v>219</v>
      </c>
      <c r="B4875">
        <v>1856241</v>
      </c>
      <c r="C4875" t="s">
        <v>16324</v>
      </c>
      <c r="D4875">
        <v>1058483</v>
      </c>
      <c r="E4875" t="s">
        <v>16321</v>
      </c>
      <c r="F4875" t="s">
        <v>89</v>
      </c>
      <c r="G4875" t="s">
        <v>90</v>
      </c>
      <c r="H4875" t="s">
        <v>10</v>
      </c>
      <c r="I4875" t="s">
        <v>16325</v>
      </c>
      <c r="J4875" t="s">
        <v>16326</v>
      </c>
      <c r="K4875" t="s">
        <v>92</v>
      </c>
      <c r="L4875" t="s">
        <v>271</v>
      </c>
      <c r="M4875">
        <v>8429</v>
      </c>
      <c r="N4875">
        <v>18</v>
      </c>
      <c r="O4875" s="17">
        <v>45487</v>
      </c>
      <c r="P4875" t="s">
        <v>109</v>
      </c>
      <c r="Q4875" t="s">
        <v>24</v>
      </c>
      <c r="R4875" s="17">
        <v>45486</v>
      </c>
      <c r="S4875" s="27"/>
      <c r="T4875">
        <v>82.5</v>
      </c>
      <c r="U4875">
        <v>7.5</v>
      </c>
      <c r="V4875">
        <v>90</v>
      </c>
      <c r="W4875">
        <v>2</v>
      </c>
      <c r="X4875">
        <v>4.5</v>
      </c>
      <c r="Y4875">
        <v>0</v>
      </c>
      <c r="Z4875">
        <v>0</v>
      </c>
      <c r="AA4875">
        <v>0</v>
      </c>
      <c r="AB4875">
        <v>2.835</v>
      </c>
      <c r="AC4875" s="29">
        <v>91.665000000000006</v>
      </c>
      <c r="AD4875">
        <v>0</v>
      </c>
      <c r="AF4875">
        <v>180</v>
      </c>
      <c r="AG4875">
        <v>0</v>
      </c>
      <c r="AH4875">
        <v>9</v>
      </c>
      <c r="AI4875">
        <v>5.67</v>
      </c>
      <c r="AJ4875">
        <v>183.33</v>
      </c>
      <c r="AK4875" t="s">
        <v>27</v>
      </c>
      <c r="AN4875" s="29">
        <v>0</v>
      </c>
      <c r="AO4875" s="30">
        <f t="shared" si="152"/>
        <v>0</v>
      </c>
      <c r="AP4875" s="30">
        <f t="shared" si="153"/>
        <v>0</v>
      </c>
    </row>
    <row r="4876" spans="1:42" x14ac:dyDescent="0.25">
      <c r="A4876" t="s">
        <v>219</v>
      </c>
      <c r="B4876">
        <v>1856214</v>
      </c>
      <c r="C4876" t="s">
        <v>16327</v>
      </c>
      <c r="D4876">
        <v>488620</v>
      </c>
      <c r="E4876" t="s">
        <v>16328</v>
      </c>
      <c r="F4876" t="s">
        <v>89</v>
      </c>
      <c r="G4876" t="s">
        <v>90</v>
      </c>
      <c r="H4876" t="s">
        <v>10</v>
      </c>
      <c r="I4876" t="s">
        <v>16329</v>
      </c>
      <c r="J4876" t="s">
        <v>16330</v>
      </c>
      <c r="K4876" t="s">
        <v>224</v>
      </c>
      <c r="L4876" t="s">
        <v>314</v>
      </c>
      <c r="M4876">
        <v>82402</v>
      </c>
      <c r="N4876">
        <v>31</v>
      </c>
      <c r="O4876" s="17">
        <v>45491</v>
      </c>
      <c r="P4876" t="s">
        <v>1192</v>
      </c>
      <c r="Q4876" t="s">
        <v>24</v>
      </c>
      <c r="R4876" s="17">
        <v>45486</v>
      </c>
      <c r="S4876" s="27"/>
      <c r="T4876">
        <v>113.2</v>
      </c>
      <c r="U4876">
        <v>11.53</v>
      </c>
      <c r="V4876">
        <v>124.73</v>
      </c>
      <c r="W4876">
        <v>2</v>
      </c>
      <c r="X4876">
        <v>6.2350000000000003</v>
      </c>
      <c r="Y4876">
        <v>0</v>
      </c>
      <c r="Z4876">
        <v>0</v>
      </c>
      <c r="AA4876">
        <v>0</v>
      </c>
      <c r="AB4876">
        <v>3.928995</v>
      </c>
      <c r="AC4876" s="29">
        <v>127.036005</v>
      </c>
      <c r="AD4876">
        <v>0</v>
      </c>
      <c r="AF4876">
        <v>249.46</v>
      </c>
      <c r="AG4876">
        <v>0</v>
      </c>
      <c r="AH4876">
        <v>12.47</v>
      </c>
      <c r="AI4876">
        <v>7.85799</v>
      </c>
      <c r="AJ4876">
        <v>254.07201000000001</v>
      </c>
      <c r="AK4876" t="s">
        <v>27</v>
      </c>
      <c r="AN4876" s="29">
        <v>5.9</v>
      </c>
      <c r="AO4876" s="30">
        <f t="shared" si="152"/>
        <v>1.69625</v>
      </c>
      <c r="AP4876" s="30">
        <f t="shared" si="153"/>
        <v>0.84812500000000002</v>
      </c>
    </row>
    <row r="4877" spans="1:42" x14ac:dyDescent="0.25">
      <c r="A4877" t="s">
        <v>219</v>
      </c>
      <c r="B4877">
        <v>1856193</v>
      </c>
      <c r="C4877" t="s">
        <v>16331</v>
      </c>
      <c r="D4877">
        <v>1058467</v>
      </c>
      <c r="E4877" t="s">
        <v>16332</v>
      </c>
      <c r="F4877" t="s">
        <v>89</v>
      </c>
      <c r="G4877" t="s">
        <v>90</v>
      </c>
      <c r="H4877" t="s">
        <v>10</v>
      </c>
      <c r="I4877" t="s">
        <v>16333</v>
      </c>
      <c r="J4877" t="s">
        <v>16334</v>
      </c>
      <c r="K4877" t="s">
        <v>95</v>
      </c>
      <c r="L4877" t="s">
        <v>314</v>
      </c>
      <c r="M4877">
        <v>2319</v>
      </c>
      <c r="N4877">
        <v>12</v>
      </c>
      <c r="O4877" s="17">
        <v>45487</v>
      </c>
      <c r="P4877" t="s">
        <v>104</v>
      </c>
      <c r="Q4877" t="s">
        <v>24</v>
      </c>
      <c r="R4877" s="17">
        <v>45486</v>
      </c>
      <c r="S4877" s="27"/>
      <c r="T4877">
        <v>92.99</v>
      </c>
      <c r="U4877">
        <v>5.68</v>
      </c>
      <c r="V4877">
        <v>98.67</v>
      </c>
      <c r="W4877">
        <v>2</v>
      </c>
      <c r="X4877">
        <v>4.9349999999999996</v>
      </c>
      <c r="Y4877">
        <v>0</v>
      </c>
      <c r="Z4877">
        <v>0</v>
      </c>
      <c r="AA4877">
        <v>0</v>
      </c>
      <c r="AB4877">
        <v>3.1081050000000001</v>
      </c>
      <c r="AC4877" s="29">
        <v>100.49689499999999</v>
      </c>
      <c r="AD4877">
        <v>0</v>
      </c>
      <c r="AF4877">
        <v>197.34</v>
      </c>
      <c r="AG4877">
        <v>0</v>
      </c>
      <c r="AH4877">
        <v>9.8699999999999992</v>
      </c>
      <c r="AI4877">
        <v>6.2162100000000002</v>
      </c>
      <c r="AJ4877">
        <v>200.99378999999999</v>
      </c>
      <c r="AK4877" t="s">
        <v>27</v>
      </c>
      <c r="AN4877" s="29">
        <v>0</v>
      </c>
      <c r="AO4877" s="30">
        <f t="shared" si="152"/>
        <v>0</v>
      </c>
      <c r="AP4877" s="30">
        <f t="shared" si="153"/>
        <v>0</v>
      </c>
    </row>
    <row r="4878" spans="1:42" x14ac:dyDescent="0.25">
      <c r="A4878" t="s">
        <v>219</v>
      </c>
      <c r="B4878">
        <v>1856193</v>
      </c>
      <c r="C4878" t="s">
        <v>16335</v>
      </c>
      <c r="D4878">
        <v>1058466</v>
      </c>
      <c r="E4878" t="s">
        <v>16332</v>
      </c>
      <c r="F4878" t="s">
        <v>89</v>
      </c>
      <c r="G4878" t="s">
        <v>90</v>
      </c>
      <c r="H4878" t="s">
        <v>10</v>
      </c>
      <c r="I4878" t="s">
        <v>16336</v>
      </c>
      <c r="J4878" t="s">
        <v>16337</v>
      </c>
      <c r="K4878" t="s">
        <v>95</v>
      </c>
      <c r="L4878" t="s">
        <v>314</v>
      </c>
      <c r="M4878">
        <v>2319</v>
      </c>
      <c r="N4878">
        <v>11</v>
      </c>
      <c r="O4878" s="17">
        <v>45487</v>
      </c>
      <c r="P4878" t="s">
        <v>104</v>
      </c>
      <c r="Q4878" t="s">
        <v>24</v>
      </c>
      <c r="R4878" s="17">
        <v>45486</v>
      </c>
      <c r="S4878" s="27"/>
      <c r="T4878">
        <v>92.99</v>
      </c>
      <c r="U4878">
        <v>5.68</v>
      </c>
      <c r="V4878">
        <v>98.67</v>
      </c>
      <c r="W4878">
        <v>2</v>
      </c>
      <c r="X4878">
        <v>4.9349999999999996</v>
      </c>
      <c r="Y4878">
        <v>0</v>
      </c>
      <c r="Z4878">
        <v>0</v>
      </c>
      <c r="AA4878">
        <v>0</v>
      </c>
      <c r="AB4878">
        <v>3.1081050000000001</v>
      </c>
      <c r="AC4878" s="29">
        <v>100.49689499999999</v>
      </c>
      <c r="AD4878">
        <v>0</v>
      </c>
      <c r="AF4878">
        <v>197.34</v>
      </c>
      <c r="AG4878">
        <v>0</v>
      </c>
      <c r="AH4878">
        <v>9.8699999999999992</v>
      </c>
      <c r="AI4878">
        <v>6.2162100000000002</v>
      </c>
      <c r="AJ4878">
        <v>200.99378999999999</v>
      </c>
      <c r="AK4878" t="s">
        <v>27</v>
      </c>
      <c r="AN4878" s="29">
        <v>0</v>
      </c>
      <c r="AO4878" s="30">
        <f t="shared" si="152"/>
        <v>0</v>
      </c>
      <c r="AP4878" s="30">
        <f t="shared" si="153"/>
        <v>0</v>
      </c>
    </row>
    <row r="4879" spans="1:42" x14ac:dyDescent="0.25">
      <c r="A4879" t="s">
        <v>219</v>
      </c>
      <c r="B4879">
        <v>1856176</v>
      </c>
      <c r="C4879" t="s">
        <v>16338</v>
      </c>
      <c r="D4879">
        <v>1058460</v>
      </c>
      <c r="E4879" t="s">
        <v>16339</v>
      </c>
      <c r="F4879" t="s">
        <v>89</v>
      </c>
      <c r="G4879" t="s">
        <v>90</v>
      </c>
      <c r="H4879" t="s">
        <v>10</v>
      </c>
      <c r="I4879" t="s">
        <v>16340</v>
      </c>
      <c r="J4879" t="s">
        <v>16341</v>
      </c>
      <c r="K4879" t="s">
        <v>726</v>
      </c>
      <c r="L4879" t="s">
        <v>1121</v>
      </c>
      <c r="M4879">
        <v>828</v>
      </c>
      <c r="N4879">
        <v>26</v>
      </c>
      <c r="O4879" s="17">
        <v>45500</v>
      </c>
      <c r="P4879" t="s">
        <v>1862</v>
      </c>
      <c r="Q4879" t="s">
        <v>24</v>
      </c>
      <c r="R4879" s="17">
        <v>45486</v>
      </c>
      <c r="S4879" s="27"/>
      <c r="T4879">
        <v>42.236666666666657</v>
      </c>
      <c r="U4879">
        <v>2.226666666666667</v>
      </c>
      <c r="V4879">
        <v>44.463333333333331</v>
      </c>
      <c r="W4879">
        <v>3</v>
      </c>
      <c r="X4879">
        <v>2.2233333333333332</v>
      </c>
      <c r="Y4879">
        <v>0</v>
      </c>
      <c r="Z4879">
        <v>0</v>
      </c>
      <c r="AA4879">
        <v>0</v>
      </c>
      <c r="AB4879">
        <v>1.400595</v>
      </c>
      <c r="AC4879" s="29">
        <v>45.286071666666658</v>
      </c>
      <c r="AD4879">
        <v>0</v>
      </c>
      <c r="AF4879">
        <v>133.38999999999999</v>
      </c>
      <c r="AG4879">
        <v>0</v>
      </c>
      <c r="AH4879">
        <v>6.67</v>
      </c>
      <c r="AI4879">
        <v>4.2017850000000001</v>
      </c>
      <c r="AJ4879">
        <v>135.858215</v>
      </c>
      <c r="AK4879" t="s">
        <v>26</v>
      </c>
      <c r="AN4879" s="29">
        <v>0</v>
      </c>
      <c r="AO4879" s="30">
        <f t="shared" si="152"/>
        <v>0</v>
      </c>
      <c r="AP4879" s="30">
        <f t="shared" si="153"/>
        <v>0</v>
      </c>
    </row>
    <row r="4880" spans="1:42" x14ac:dyDescent="0.25">
      <c r="A4880" t="s">
        <v>219</v>
      </c>
      <c r="B4880">
        <v>1856135</v>
      </c>
      <c r="C4880" t="s">
        <v>16342</v>
      </c>
      <c r="D4880">
        <v>1058453</v>
      </c>
      <c r="E4880" t="s">
        <v>16343</v>
      </c>
      <c r="F4880" t="s">
        <v>89</v>
      </c>
      <c r="G4880" t="s">
        <v>90</v>
      </c>
      <c r="H4880" t="s">
        <v>10</v>
      </c>
      <c r="I4880" t="s">
        <v>16344</v>
      </c>
      <c r="J4880" t="s">
        <v>16345</v>
      </c>
      <c r="K4880" t="s">
        <v>94</v>
      </c>
      <c r="L4880" t="s">
        <v>572</v>
      </c>
      <c r="M4880">
        <v>2335</v>
      </c>
      <c r="N4880">
        <v>27</v>
      </c>
      <c r="O4880" s="17">
        <v>45488</v>
      </c>
      <c r="P4880" t="s">
        <v>109</v>
      </c>
      <c r="Q4880" t="s">
        <v>24</v>
      </c>
      <c r="R4880" s="17">
        <v>45486</v>
      </c>
      <c r="S4880" s="27"/>
      <c r="T4880">
        <v>62.067999999999998</v>
      </c>
      <c r="U4880">
        <v>4.556</v>
      </c>
      <c r="V4880">
        <v>66.623999999999995</v>
      </c>
      <c r="W4880">
        <v>5</v>
      </c>
      <c r="X4880">
        <v>3.3319999999999999</v>
      </c>
      <c r="Y4880">
        <v>0</v>
      </c>
      <c r="Z4880">
        <v>0</v>
      </c>
      <c r="AA4880">
        <v>0</v>
      </c>
      <c r="AB4880">
        <v>2.0986560000000001</v>
      </c>
      <c r="AC4880" s="29">
        <v>67.857343999999998</v>
      </c>
      <c r="AD4880">
        <v>0</v>
      </c>
      <c r="AF4880">
        <v>333.12</v>
      </c>
      <c r="AG4880">
        <v>0</v>
      </c>
      <c r="AH4880">
        <v>16.66</v>
      </c>
      <c r="AI4880">
        <v>10.49328</v>
      </c>
      <c r="AJ4880">
        <v>339.28672</v>
      </c>
      <c r="AK4880" t="s">
        <v>29</v>
      </c>
      <c r="AN4880" s="29">
        <v>0</v>
      </c>
      <c r="AO4880" s="30">
        <f t="shared" si="152"/>
        <v>0</v>
      </c>
      <c r="AP4880" s="30">
        <f t="shared" si="153"/>
        <v>0</v>
      </c>
    </row>
    <row r="4881" spans="1:42" x14ac:dyDescent="0.25">
      <c r="A4881" t="s">
        <v>219</v>
      </c>
      <c r="B4881">
        <v>1856127</v>
      </c>
      <c r="C4881" t="s">
        <v>16346</v>
      </c>
      <c r="D4881">
        <v>1740960</v>
      </c>
      <c r="E4881" t="s">
        <v>16347</v>
      </c>
      <c r="F4881" t="s">
        <v>89</v>
      </c>
      <c r="G4881" t="s">
        <v>90</v>
      </c>
      <c r="H4881" t="s">
        <v>10</v>
      </c>
      <c r="I4881" t="s">
        <v>16348</v>
      </c>
      <c r="J4881" t="s">
        <v>16349</v>
      </c>
      <c r="K4881" t="s">
        <v>271</v>
      </c>
      <c r="L4881" t="s">
        <v>224</v>
      </c>
      <c r="M4881">
        <v>882363</v>
      </c>
      <c r="N4881">
        <v>4</v>
      </c>
      <c r="O4881" s="17">
        <v>45486</v>
      </c>
      <c r="P4881" t="s">
        <v>102</v>
      </c>
      <c r="Q4881" t="s">
        <v>24</v>
      </c>
      <c r="R4881" s="17">
        <v>45486</v>
      </c>
      <c r="S4881" s="27"/>
      <c r="T4881">
        <v>52.233333333333327</v>
      </c>
      <c r="U4881">
        <v>6.126666666666666</v>
      </c>
      <c r="V4881">
        <v>58.360000000000007</v>
      </c>
      <c r="W4881">
        <v>3</v>
      </c>
      <c r="X4881">
        <v>2.916666666666667</v>
      </c>
      <c r="Y4881">
        <v>0</v>
      </c>
      <c r="Z4881">
        <v>0</v>
      </c>
      <c r="AA4881">
        <v>0</v>
      </c>
      <c r="AB4881">
        <v>1.8383400000000001</v>
      </c>
      <c r="AC4881" s="29">
        <v>59.438326666666683</v>
      </c>
      <c r="AD4881">
        <v>0</v>
      </c>
      <c r="AF4881">
        <v>175.08</v>
      </c>
      <c r="AG4881">
        <v>0</v>
      </c>
      <c r="AH4881">
        <v>8.75</v>
      </c>
      <c r="AI4881">
        <v>5.5150199999999998</v>
      </c>
      <c r="AJ4881">
        <v>178.31497999999999</v>
      </c>
      <c r="AK4881" t="s">
        <v>26</v>
      </c>
      <c r="AN4881" s="29">
        <v>0</v>
      </c>
      <c r="AO4881" s="30">
        <f t="shared" si="152"/>
        <v>0</v>
      </c>
      <c r="AP4881" s="30">
        <f t="shared" si="153"/>
        <v>0</v>
      </c>
    </row>
    <row r="4882" spans="1:42" x14ac:dyDescent="0.25">
      <c r="A4882" t="s">
        <v>219</v>
      </c>
      <c r="B4882">
        <v>1856093</v>
      </c>
      <c r="C4882" t="s">
        <v>16350</v>
      </c>
      <c r="D4882">
        <v>1058451</v>
      </c>
      <c r="E4882" t="s">
        <v>16351</v>
      </c>
      <c r="F4882" t="s">
        <v>89</v>
      </c>
      <c r="G4882" t="s">
        <v>90</v>
      </c>
      <c r="H4882" t="s">
        <v>10</v>
      </c>
      <c r="I4882" t="s">
        <v>16352</v>
      </c>
      <c r="J4882" t="s">
        <v>16353</v>
      </c>
      <c r="K4882" t="s">
        <v>470</v>
      </c>
      <c r="L4882" t="s">
        <v>91</v>
      </c>
      <c r="M4882">
        <v>8270</v>
      </c>
      <c r="N4882">
        <v>14</v>
      </c>
      <c r="O4882" s="17">
        <v>45487</v>
      </c>
      <c r="P4882" t="s">
        <v>823</v>
      </c>
      <c r="Q4882" t="s">
        <v>24</v>
      </c>
      <c r="R4882" s="17">
        <v>45486</v>
      </c>
      <c r="S4882" s="27"/>
      <c r="T4882">
        <v>26.36</v>
      </c>
      <c r="U4882">
        <v>2.7866666666666671</v>
      </c>
      <c r="V4882">
        <v>29.146666666666661</v>
      </c>
      <c r="W4882">
        <v>3</v>
      </c>
      <c r="X4882">
        <v>1.456666666666667</v>
      </c>
      <c r="Y4882">
        <v>0</v>
      </c>
      <c r="Z4882">
        <v>0</v>
      </c>
      <c r="AA4882">
        <v>0</v>
      </c>
      <c r="AB4882">
        <v>0.91812000000000005</v>
      </c>
      <c r="AC4882" s="29">
        <v>29.68521333333333</v>
      </c>
      <c r="AD4882">
        <v>0</v>
      </c>
      <c r="AF4882">
        <v>87.44</v>
      </c>
      <c r="AG4882">
        <v>0</v>
      </c>
      <c r="AH4882">
        <v>4.37</v>
      </c>
      <c r="AI4882">
        <v>2.7543600000000001</v>
      </c>
      <c r="AJ4882">
        <v>89.055639999999997</v>
      </c>
      <c r="AK4882" t="s">
        <v>26</v>
      </c>
      <c r="AN4882" s="29">
        <v>0</v>
      </c>
      <c r="AO4882" s="30">
        <f t="shared" si="152"/>
        <v>0</v>
      </c>
      <c r="AP4882" s="30">
        <f t="shared" si="153"/>
        <v>0</v>
      </c>
    </row>
    <row r="4883" spans="1:42" x14ac:dyDescent="0.25">
      <c r="A4883" t="s">
        <v>219</v>
      </c>
      <c r="B4883">
        <v>1856078</v>
      </c>
      <c r="C4883" t="s">
        <v>16354</v>
      </c>
      <c r="D4883">
        <v>155714</v>
      </c>
      <c r="E4883" t="s">
        <v>16355</v>
      </c>
      <c r="F4883" t="s">
        <v>89</v>
      </c>
      <c r="G4883" t="s">
        <v>90</v>
      </c>
      <c r="H4883" t="s">
        <v>10</v>
      </c>
      <c r="I4883" t="s">
        <v>16356</v>
      </c>
      <c r="J4883" t="s">
        <v>16357</v>
      </c>
      <c r="K4883" t="s">
        <v>91</v>
      </c>
      <c r="L4883" t="s">
        <v>231</v>
      </c>
      <c r="M4883">
        <v>2775</v>
      </c>
      <c r="N4883">
        <v>4</v>
      </c>
      <c r="O4883" s="17">
        <v>45502</v>
      </c>
      <c r="P4883" t="s">
        <v>114</v>
      </c>
      <c r="Q4883" t="s">
        <v>24</v>
      </c>
      <c r="R4883" s="17">
        <v>45486</v>
      </c>
      <c r="S4883" s="27"/>
      <c r="T4883">
        <v>60.080000000000013</v>
      </c>
      <c r="U4883">
        <v>3.253333333333333</v>
      </c>
      <c r="V4883">
        <v>63.333333333333343</v>
      </c>
      <c r="W4883">
        <v>3</v>
      </c>
      <c r="X4883">
        <v>3.166666666666667</v>
      </c>
      <c r="Y4883">
        <v>0</v>
      </c>
      <c r="Z4883">
        <v>0</v>
      </c>
      <c r="AA4883">
        <v>0</v>
      </c>
      <c r="AB4883">
        <v>1.9950000000000001</v>
      </c>
      <c r="AC4883" s="29">
        <v>64.504999999999995</v>
      </c>
      <c r="AD4883">
        <v>0</v>
      </c>
      <c r="AF4883">
        <v>190</v>
      </c>
      <c r="AG4883">
        <v>0</v>
      </c>
      <c r="AH4883">
        <v>9.5</v>
      </c>
      <c r="AI4883">
        <v>5.9850000000000003</v>
      </c>
      <c r="AJ4883">
        <v>193.51499999999999</v>
      </c>
      <c r="AK4883" t="s">
        <v>26</v>
      </c>
      <c r="AN4883" s="29">
        <v>11.8</v>
      </c>
      <c r="AO4883" s="30">
        <f t="shared" si="152"/>
        <v>3.3925000000000001</v>
      </c>
      <c r="AP4883" s="30">
        <f t="shared" si="153"/>
        <v>1.1308333333333334</v>
      </c>
    </row>
    <row r="4884" spans="1:42" x14ac:dyDescent="0.25">
      <c r="A4884" t="s">
        <v>219</v>
      </c>
      <c r="B4884">
        <v>1856078</v>
      </c>
      <c r="C4884" t="s">
        <v>16358</v>
      </c>
      <c r="D4884">
        <v>1740940</v>
      </c>
      <c r="E4884" t="s">
        <v>16355</v>
      </c>
      <c r="F4884" t="s">
        <v>89</v>
      </c>
      <c r="G4884" t="s">
        <v>90</v>
      </c>
      <c r="H4884" t="s">
        <v>10</v>
      </c>
      <c r="I4884" t="s">
        <v>16356</v>
      </c>
      <c r="J4884" t="s">
        <v>16357</v>
      </c>
      <c r="K4884" t="s">
        <v>231</v>
      </c>
      <c r="L4884" t="s">
        <v>91</v>
      </c>
      <c r="M4884">
        <v>814</v>
      </c>
      <c r="N4884">
        <v>32</v>
      </c>
      <c r="O4884" s="17">
        <v>45501</v>
      </c>
      <c r="P4884" t="s">
        <v>125</v>
      </c>
      <c r="Q4884" t="s">
        <v>24</v>
      </c>
      <c r="R4884" s="17">
        <v>45486</v>
      </c>
      <c r="S4884" s="27"/>
      <c r="T4884">
        <v>54.346666666666657</v>
      </c>
      <c r="U4884">
        <v>3.9233333333333329</v>
      </c>
      <c r="V4884">
        <v>58.27</v>
      </c>
      <c r="W4884">
        <v>3</v>
      </c>
      <c r="X4884">
        <v>2.913333333333334</v>
      </c>
      <c r="Y4884">
        <v>0</v>
      </c>
      <c r="Z4884">
        <v>0</v>
      </c>
      <c r="AA4884">
        <v>0</v>
      </c>
      <c r="AB4884">
        <v>1.8355049999999999</v>
      </c>
      <c r="AC4884" s="29">
        <v>59.347828333333332</v>
      </c>
      <c r="AD4884">
        <v>0</v>
      </c>
      <c r="AF4884">
        <v>174.81</v>
      </c>
      <c r="AG4884">
        <v>0</v>
      </c>
      <c r="AH4884">
        <v>8.74</v>
      </c>
      <c r="AI4884">
        <v>5.5065150000000003</v>
      </c>
      <c r="AJ4884">
        <v>178.043485</v>
      </c>
      <c r="AK4884" t="s">
        <v>26</v>
      </c>
      <c r="AN4884" s="29">
        <v>11.8</v>
      </c>
      <c r="AO4884" s="30">
        <f t="shared" si="152"/>
        <v>3.3925000000000001</v>
      </c>
      <c r="AP4884" s="30">
        <f t="shared" si="153"/>
        <v>1.1308333333333334</v>
      </c>
    </row>
    <row r="4885" spans="1:42" x14ac:dyDescent="0.25">
      <c r="A4885" t="s">
        <v>219</v>
      </c>
      <c r="B4885">
        <v>1856058</v>
      </c>
      <c r="C4885" t="s">
        <v>16359</v>
      </c>
      <c r="D4885">
        <v>1058449</v>
      </c>
      <c r="E4885" t="s">
        <v>16360</v>
      </c>
      <c r="F4885" t="s">
        <v>89</v>
      </c>
      <c r="G4885" t="s">
        <v>90</v>
      </c>
      <c r="H4885" t="s">
        <v>14</v>
      </c>
      <c r="I4885" t="s">
        <v>16361</v>
      </c>
      <c r="J4885" t="s">
        <v>16362</v>
      </c>
      <c r="K4885" t="s">
        <v>95</v>
      </c>
      <c r="L4885" t="s">
        <v>271</v>
      </c>
      <c r="M4885">
        <v>2385</v>
      </c>
      <c r="N4885">
        <v>47</v>
      </c>
      <c r="O4885" s="17">
        <v>45487</v>
      </c>
      <c r="P4885" t="s">
        <v>144</v>
      </c>
      <c r="Q4885" t="s">
        <v>24</v>
      </c>
      <c r="R4885" s="17">
        <v>45486</v>
      </c>
      <c r="S4885" s="27"/>
      <c r="T4885">
        <v>64.88</v>
      </c>
      <c r="U4885">
        <v>3.72</v>
      </c>
      <c r="V4885">
        <v>68.599999999999994</v>
      </c>
      <c r="W4885">
        <v>2</v>
      </c>
      <c r="X4885">
        <v>3.43</v>
      </c>
      <c r="Y4885">
        <v>0</v>
      </c>
      <c r="Z4885">
        <v>0</v>
      </c>
      <c r="AA4885">
        <v>0</v>
      </c>
      <c r="AB4885">
        <v>2.1608999999999998</v>
      </c>
      <c r="AC4885" s="29">
        <v>69.869100000000003</v>
      </c>
      <c r="AD4885">
        <v>0</v>
      </c>
      <c r="AF4885">
        <v>137.19999999999999</v>
      </c>
      <c r="AG4885">
        <v>0</v>
      </c>
      <c r="AH4885">
        <v>6.86</v>
      </c>
      <c r="AI4885">
        <v>4.3217999999999996</v>
      </c>
      <c r="AJ4885">
        <v>139.73820000000001</v>
      </c>
      <c r="AK4885" t="s">
        <v>27</v>
      </c>
      <c r="AN4885" s="29">
        <v>0</v>
      </c>
      <c r="AO4885" s="30">
        <f t="shared" si="152"/>
        <v>0</v>
      </c>
      <c r="AP4885" s="30">
        <f t="shared" si="153"/>
        <v>0</v>
      </c>
    </row>
    <row r="4886" spans="1:42" x14ac:dyDescent="0.25">
      <c r="A4886" t="s">
        <v>219</v>
      </c>
      <c r="B4886">
        <v>1856036</v>
      </c>
      <c r="C4886" t="s">
        <v>16363</v>
      </c>
      <c r="D4886">
        <v>488611</v>
      </c>
      <c r="E4886" t="s">
        <v>16364</v>
      </c>
      <c r="F4886" t="s">
        <v>89</v>
      </c>
      <c r="G4886" t="s">
        <v>90</v>
      </c>
      <c r="H4886" t="s">
        <v>10</v>
      </c>
      <c r="I4886" t="s">
        <v>16365</v>
      </c>
      <c r="J4886" t="s">
        <v>16366</v>
      </c>
      <c r="K4886" t="s">
        <v>224</v>
      </c>
      <c r="L4886" t="s">
        <v>271</v>
      </c>
      <c r="M4886">
        <v>882402</v>
      </c>
      <c r="N4886">
        <v>6</v>
      </c>
      <c r="O4886" s="17">
        <v>45494</v>
      </c>
      <c r="P4886" t="s">
        <v>1192</v>
      </c>
      <c r="Q4886" t="s">
        <v>24</v>
      </c>
      <c r="R4886" s="17">
        <v>45486</v>
      </c>
      <c r="S4886" s="27"/>
      <c r="T4886">
        <v>44.606666666666662</v>
      </c>
      <c r="U4886">
        <v>7.2</v>
      </c>
      <c r="V4886">
        <v>51.806666666666658</v>
      </c>
      <c r="W4886">
        <v>3</v>
      </c>
      <c r="X4886">
        <v>2.59</v>
      </c>
      <c r="Y4886">
        <v>0</v>
      </c>
      <c r="Z4886">
        <v>0</v>
      </c>
      <c r="AA4886">
        <v>0</v>
      </c>
      <c r="AB4886">
        <v>1.63191</v>
      </c>
      <c r="AC4886" s="29">
        <v>52.764756666666671</v>
      </c>
      <c r="AD4886">
        <v>0</v>
      </c>
      <c r="AF4886">
        <v>155.41999999999999</v>
      </c>
      <c r="AG4886">
        <v>0</v>
      </c>
      <c r="AH4886">
        <v>7.77</v>
      </c>
      <c r="AI4886">
        <v>4.8957300000000004</v>
      </c>
      <c r="AJ4886">
        <v>158.29427000000001</v>
      </c>
      <c r="AK4886" t="s">
        <v>26</v>
      </c>
      <c r="AN4886" s="29">
        <v>0</v>
      </c>
      <c r="AO4886" s="30">
        <f t="shared" si="152"/>
        <v>0</v>
      </c>
      <c r="AP4886" s="30">
        <f t="shared" si="153"/>
        <v>0</v>
      </c>
    </row>
    <row r="4887" spans="1:42" x14ac:dyDescent="0.25">
      <c r="A4887" t="s">
        <v>219</v>
      </c>
      <c r="B4887">
        <v>1856029</v>
      </c>
      <c r="C4887" t="s">
        <v>16367</v>
      </c>
      <c r="D4887">
        <v>1058443</v>
      </c>
      <c r="E4887" t="s">
        <v>16368</v>
      </c>
      <c r="F4887" t="s">
        <v>89</v>
      </c>
      <c r="G4887" t="s">
        <v>90</v>
      </c>
      <c r="H4887" t="s">
        <v>10</v>
      </c>
      <c r="I4887" t="s">
        <v>16369</v>
      </c>
      <c r="J4887" t="s">
        <v>16370</v>
      </c>
      <c r="K4887" t="s">
        <v>92</v>
      </c>
      <c r="L4887" t="s">
        <v>231</v>
      </c>
      <c r="M4887">
        <v>8845</v>
      </c>
      <c r="N4887">
        <v>1</v>
      </c>
      <c r="O4887" s="17">
        <v>45487</v>
      </c>
      <c r="P4887" t="s">
        <v>284</v>
      </c>
      <c r="Q4887" t="s">
        <v>24</v>
      </c>
      <c r="R4887" s="17">
        <v>45486</v>
      </c>
      <c r="S4887" s="27"/>
      <c r="T4887">
        <v>19.34333333333333</v>
      </c>
      <c r="U4887">
        <v>3.316666666666666</v>
      </c>
      <c r="V4887">
        <v>22.66</v>
      </c>
      <c r="W4887">
        <v>3</v>
      </c>
      <c r="X4887">
        <v>1.1333333333333331</v>
      </c>
      <c r="Y4887">
        <v>0</v>
      </c>
      <c r="Z4887">
        <v>0</v>
      </c>
      <c r="AA4887">
        <v>0</v>
      </c>
      <c r="AB4887">
        <v>0.71379000000000004</v>
      </c>
      <c r="AC4887" s="29">
        <v>23.079543333333341</v>
      </c>
      <c r="AD4887">
        <v>0</v>
      </c>
      <c r="AF4887">
        <v>67.98</v>
      </c>
      <c r="AG4887">
        <v>0</v>
      </c>
      <c r="AH4887">
        <v>3.4</v>
      </c>
      <c r="AI4887">
        <v>2.1413700000000002</v>
      </c>
      <c r="AJ4887">
        <v>69.238630000000015</v>
      </c>
      <c r="AK4887" t="s">
        <v>26</v>
      </c>
      <c r="AN4887" s="29">
        <v>0</v>
      </c>
      <c r="AO4887" s="30">
        <f t="shared" si="152"/>
        <v>0</v>
      </c>
      <c r="AP4887" s="30">
        <f t="shared" si="153"/>
        <v>0</v>
      </c>
    </row>
    <row r="4888" spans="1:42" x14ac:dyDescent="0.25">
      <c r="A4888" t="s">
        <v>219</v>
      </c>
      <c r="B4888">
        <v>1856026</v>
      </c>
      <c r="C4888" t="s">
        <v>16371</v>
      </c>
      <c r="D4888">
        <v>155712</v>
      </c>
      <c r="E4888" t="s">
        <v>16372</v>
      </c>
      <c r="F4888" t="s">
        <v>89</v>
      </c>
      <c r="G4888" t="s">
        <v>90</v>
      </c>
      <c r="H4888" t="s">
        <v>10</v>
      </c>
      <c r="I4888" t="s">
        <v>16373</v>
      </c>
      <c r="J4888" t="s">
        <v>16374</v>
      </c>
      <c r="K4888" t="s">
        <v>91</v>
      </c>
      <c r="L4888" t="s">
        <v>231</v>
      </c>
      <c r="M4888">
        <v>8455</v>
      </c>
      <c r="N4888">
        <v>73</v>
      </c>
      <c r="O4888" s="17">
        <v>45490</v>
      </c>
      <c r="P4888" t="s">
        <v>98</v>
      </c>
      <c r="Q4888" t="s">
        <v>24</v>
      </c>
      <c r="R4888" s="17">
        <v>45486</v>
      </c>
      <c r="S4888" s="27"/>
      <c r="T4888">
        <v>113.7466666666667</v>
      </c>
      <c r="U4888">
        <v>2.9066666666666672</v>
      </c>
      <c r="V4888">
        <v>116.65333333333329</v>
      </c>
      <c r="W4888">
        <v>3</v>
      </c>
      <c r="X4888">
        <v>5.833333333333333</v>
      </c>
      <c r="Y4888">
        <v>0</v>
      </c>
      <c r="Z4888">
        <v>0</v>
      </c>
      <c r="AA4888">
        <v>0</v>
      </c>
      <c r="AB4888">
        <v>3.6745800000000002</v>
      </c>
      <c r="AC4888" s="29">
        <v>118.8120866666667</v>
      </c>
      <c r="AD4888">
        <v>0</v>
      </c>
      <c r="AF4888">
        <v>349.96</v>
      </c>
      <c r="AG4888">
        <v>0</v>
      </c>
      <c r="AH4888">
        <v>17.5</v>
      </c>
      <c r="AI4888">
        <v>11.02374</v>
      </c>
      <c r="AJ4888">
        <v>356.43626</v>
      </c>
      <c r="AK4888" t="s">
        <v>26</v>
      </c>
      <c r="AN4888" s="29">
        <v>0</v>
      </c>
      <c r="AO4888" s="30">
        <f t="shared" si="152"/>
        <v>0</v>
      </c>
      <c r="AP4888" s="30">
        <f t="shared" si="153"/>
        <v>0</v>
      </c>
    </row>
    <row r="4889" spans="1:42" x14ac:dyDescent="0.25">
      <c r="A4889" t="s">
        <v>219</v>
      </c>
      <c r="B4889">
        <v>1856023</v>
      </c>
      <c r="C4889" t="s">
        <v>16375</v>
      </c>
      <c r="D4889">
        <v>1740922</v>
      </c>
      <c r="E4889" t="s">
        <v>16376</v>
      </c>
      <c r="F4889" t="s">
        <v>89</v>
      </c>
      <c r="G4889" t="s">
        <v>90</v>
      </c>
      <c r="H4889" t="s">
        <v>10</v>
      </c>
      <c r="I4889" t="s">
        <v>16377</v>
      </c>
      <c r="J4889" t="s">
        <v>16378</v>
      </c>
      <c r="K4889" t="s">
        <v>359</v>
      </c>
      <c r="L4889" t="s">
        <v>224</v>
      </c>
      <c r="M4889">
        <v>8385</v>
      </c>
      <c r="N4889">
        <v>14</v>
      </c>
      <c r="O4889" s="17">
        <v>45490</v>
      </c>
      <c r="P4889" t="s">
        <v>727</v>
      </c>
      <c r="Q4889" t="s">
        <v>24</v>
      </c>
      <c r="R4889" s="17">
        <v>45486</v>
      </c>
      <c r="S4889" s="27"/>
      <c r="T4889">
        <v>91.84</v>
      </c>
      <c r="U4889">
        <v>8.1549999999999994</v>
      </c>
      <c r="V4889">
        <v>99.995000000000005</v>
      </c>
      <c r="W4889">
        <v>2</v>
      </c>
      <c r="X4889">
        <v>5</v>
      </c>
      <c r="Y4889">
        <v>0</v>
      </c>
      <c r="Z4889">
        <v>0</v>
      </c>
      <c r="AA4889">
        <v>0</v>
      </c>
      <c r="AB4889">
        <v>3.1498425000000001</v>
      </c>
      <c r="AC4889" s="29">
        <v>101.8451575</v>
      </c>
      <c r="AD4889">
        <v>0</v>
      </c>
      <c r="AF4889">
        <v>199.99</v>
      </c>
      <c r="AG4889">
        <v>0</v>
      </c>
      <c r="AH4889">
        <v>10</v>
      </c>
      <c r="AI4889">
        <v>6.2996850000000002</v>
      </c>
      <c r="AJ4889">
        <v>203.690315</v>
      </c>
      <c r="AK4889" t="s">
        <v>27</v>
      </c>
      <c r="AN4889" s="29">
        <v>0</v>
      </c>
      <c r="AO4889" s="30">
        <f t="shared" si="152"/>
        <v>0</v>
      </c>
      <c r="AP4889" s="30">
        <f t="shared" si="153"/>
        <v>0</v>
      </c>
    </row>
    <row r="4890" spans="1:42" x14ac:dyDescent="0.25">
      <c r="A4890" t="s">
        <v>219</v>
      </c>
      <c r="B4890">
        <v>1856023</v>
      </c>
      <c r="C4890" t="s">
        <v>16379</v>
      </c>
      <c r="D4890">
        <v>1740923</v>
      </c>
      <c r="E4890" t="s">
        <v>16376</v>
      </c>
      <c r="F4890" t="s">
        <v>89</v>
      </c>
      <c r="G4890" t="s">
        <v>90</v>
      </c>
      <c r="H4890" t="s">
        <v>10</v>
      </c>
      <c r="I4890" t="s">
        <v>16380</v>
      </c>
      <c r="J4890" t="s">
        <v>16381</v>
      </c>
      <c r="K4890" t="s">
        <v>359</v>
      </c>
      <c r="L4890" t="s">
        <v>224</v>
      </c>
      <c r="M4890">
        <v>8385</v>
      </c>
      <c r="N4890">
        <v>13</v>
      </c>
      <c r="O4890" s="17">
        <v>45490</v>
      </c>
      <c r="P4890" t="s">
        <v>727</v>
      </c>
      <c r="Q4890" t="s">
        <v>24</v>
      </c>
      <c r="R4890" s="17">
        <v>45486</v>
      </c>
      <c r="S4890" s="27"/>
      <c r="T4890">
        <v>91.84</v>
      </c>
      <c r="U4890">
        <v>8.1549999999999994</v>
      </c>
      <c r="V4890">
        <v>99.995000000000005</v>
      </c>
      <c r="W4890">
        <v>2</v>
      </c>
      <c r="X4890">
        <v>5</v>
      </c>
      <c r="Y4890">
        <v>0</v>
      </c>
      <c r="Z4890">
        <v>0</v>
      </c>
      <c r="AA4890">
        <v>0</v>
      </c>
      <c r="AB4890">
        <v>3.1498425000000001</v>
      </c>
      <c r="AC4890" s="29">
        <v>101.8451575</v>
      </c>
      <c r="AD4890">
        <v>0</v>
      </c>
      <c r="AF4890">
        <v>199.99</v>
      </c>
      <c r="AG4890">
        <v>0</v>
      </c>
      <c r="AH4890">
        <v>10</v>
      </c>
      <c r="AI4890">
        <v>6.2996850000000002</v>
      </c>
      <c r="AJ4890">
        <v>203.690315</v>
      </c>
      <c r="AK4890" t="s">
        <v>27</v>
      </c>
      <c r="AN4890" s="29">
        <v>0</v>
      </c>
      <c r="AO4890" s="30">
        <f t="shared" si="152"/>
        <v>0</v>
      </c>
      <c r="AP4890" s="30">
        <f t="shared" si="153"/>
        <v>0</v>
      </c>
    </row>
    <row r="4891" spans="1:42" x14ac:dyDescent="0.25">
      <c r="A4891" t="s">
        <v>219</v>
      </c>
      <c r="B4891">
        <v>1855983</v>
      </c>
      <c r="C4891" t="s">
        <v>16382</v>
      </c>
      <c r="D4891">
        <v>1740912</v>
      </c>
      <c r="E4891" t="s">
        <v>16383</v>
      </c>
      <c r="F4891" t="s">
        <v>89</v>
      </c>
      <c r="G4891" t="s">
        <v>90</v>
      </c>
      <c r="H4891" t="s">
        <v>10</v>
      </c>
      <c r="I4891" t="s">
        <v>16384</v>
      </c>
      <c r="J4891" t="s">
        <v>16385</v>
      </c>
      <c r="K4891" t="s">
        <v>231</v>
      </c>
      <c r="L4891" t="s">
        <v>230</v>
      </c>
      <c r="M4891">
        <v>2660</v>
      </c>
      <c r="N4891">
        <v>73</v>
      </c>
      <c r="O4891" s="17">
        <v>45491</v>
      </c>
      <c r="P4891" t="s">
        <v>150</v>
      </c>
      <c r="Q4891" t="s">
        <v>24</v>
      </c>
      <c r="R4891" s="17">
        <v>45486</v>
      </c>
      <c r="S4891" s="27"/>
      <c r="T4891">
        <v>93.07</v>
      </c>
      <c r="U4891">
        <v>3.9233333333333329</v>
      </c>
      <c r="V4891">
        <v>96.993333333333339</v>
      </c>
      <c r="W4891">
        <v>3</v>
      </c>
      <c r="X4891">
        <v>4.8500000000000014</v>
      </c>
      <c r="Y4891">
        <v>0</v>
      </c>
      <c r="Z4891">
        <v>0</v>
      </c>
      <c r="AA4891">
        <v>0</v>
      </c>
      <c r="AB4891">
        <v>3.0552899999999998</v>
      </c>
      <c r="AC4891" s="29">
        <v>98.788043333333349</v>
      </c>
      <c r="AD4891">
        <v>0</v>
      </c>
      <c r="AF4891">
        <v>290.98</v>
      </c>
      <c r="AG4891">
        <v>0</v>
      </c>
      <c r="AH4891">
        <v>14.55</v>
      </c>
      <c r="AI4891">
        <v>9.16587</v>
      </c>
      <c r="AJ4891">
        <v>296.36412999999999</v>
      </c>
      <c r="AK4891" t="s">
        <v>26</v>
      </c>
      <c r="AN4891" s="29">
        <v>0</v>
      </c>
      <c r="AO4891" s="30">
        <f t="shared" si="152"/>
        <v>0</v>
      </c>
      <c r="AP4891" s="30">
        <f t="shared" si="153"/>
        <v>0</v>
      </c>
    </row>
    <row r="4892" spans="1:42" x14ac:dyDescent="0.25">
      <c r="A4892" t="s">
        <v>219</v>
      </c>
      <c r="B4892">
        <v>1855939</v>
      </c>
      <c r="C4892" t="s">
        <v>16386</v>
      </c>
      <c r="D4892">
        <v>488601</v>
      </c>
      <c r="E4892" t="s">
        <v>16387</v>
      </c>
      <c r="F4892" t="s">
        <v>89</v>
      </c>
      <c r="G4892" t="s">
        <v>90</v>
      </c>
      <c r="H4892" t="s">
        <v>10</v>
      </c>
      <c r="I4892" t="s">
        <v>16388</v>
      </c>
      <c r="J4892" t="s">
        <v>16389</v>
      </c>
      <c r="K4892" t="s">
        <v>224</v>
      </c>
      <c r="L4892" t="s">
        <v>266</v>
      </c>
      <c r="M4892">
        <v>2446</v>
      </c>
      <c r="N4892">
        <v>25</v>
      </c>
      <c r="O4892" s="17">
        <v>45487</v>
      </c>
      <c r="P4892" t="s">
        <v>150</v>
      </c>
      <c r="Q4892" t="s">
        <v>24</v>
      </c>
      <c r="R4892" s="17">
        <v>45486</v>
      </c>
      <c r="S4892" s="27"/>
      <c r="T4892">
        <v>115.48333333333331</v>
      </c>
      <c r="U4892">
        <v>4.78</v>
      </c>
      <c r="V4892">
        <v>120.26333333333331</v>
      </c>
      <c r="W4892">
        <v>3</v>
      </c>
      <c r="X4892">
        <v>6.0133333333333328</v>
      </c>
      <c r="Y4892">
        <v>0</v>
      </c>
      <c r="Z4892">
        <v>0</v>
      </c>
      <c r="AA4892">
        <v>0</v>
      </c>
      <c r="AB4892">
        <v>3.7882950000000002</v>
      </c>
      <c r="AC4892" s="29">
        <v>122.48837166666669</v>
      </c>
      <c r="AD4892">
        <v>0</v>
      </c>
      <c r="AF4892">
        <v>360.79</v>
      </c>
      <c r="AG4892">
        <v>0</v>
      </c>
      <c r="AH4892">
        <v>18.04</v>
      </c>
      <c r="AI4892">
        <v>11.364884999999999</v>
      </c>
      <c r="AJ4892">
        <v>367.46511500000003</v>
      </c>
      <c r="AK4892" t="s">
        <v>26</v>
      </c>
      <c r="AN4892" s="29">
        <v>0</v>
      </c>
      <c r="AO4892" s="30">
        <f t="shared" si="152"/>
        <v>0</v>
      </c>
      <c r="AP4892" s="30">
        <f t="shared" si="153"/>
        <v>0</v>
      </c>
    </row>
    <row r="4893" spans="1:42" x14ac:dyDescent="0.25">
      <c r="A4893" t="s">
        <v>219</v>
      </c>
      <c r="B4893">
        <v>1855902</v>
      </c>
      <c r="C4893" t="s">
        <v>16390</v>
      </c>
      <c r="D4893">
        <v>1740889</v>
      </c>
      <c r="E4893" t="s">
        <v>16391</v>
      </c>
      <c r="F4893" t="s">
        <v>89</v>
      </c>
      <c r="G4893" t="s">
        <v>90</v>
      </c>
      <c r="H4893" t="s">
        <v>10</v>
      </c>
      <c r="I4893" t="s">
        <v>16392</v>
      </c>
      <c r="J4893" t="s">
        <v>16393</v>
      </c>
      <c r="K4893" t="s">
        <v>271</v>
      </c>
      <c r="L4893" t="s">
        <v>224</v>
      </c>
      <c r="M4893">
        <v>8510</v>
      </c>
      <c r="N4893">
        <v>72</v>
      </c>
      <c r="O4893" s="17">
        <v>45492</v>
      </c>
      <c r="P4893" t="s">
        <v>746</v>
      </c>
      <c r="Q4893" t="s">
        <v>24</v>
      </c>
      <c r="R4893" s="17">
        <v>45486</v>
      </c>
      <c r="S4893" s="27"/>
      <c r="T4893">
        <v>63.889999999999993</v>
      </c>
      <c r="U4893">
        <v>6.126666666666666</v>
      </c>
      <c r="V4893">
        <v>70.016666666666666</v>
      </c>
      <c r="W4893">
        <v>3</v>
      </c>
      <c r="X4893">
        <v>3.5</v>
      </c>
      <c r="Y4893">
        <v>0</v>
      </c>
      <c r="Z4893">
        <v>0</v>
      </c>
      <c r="AA4893">
        <v>0</v>
      </c>
      <c r="AB4893">
        <v>2.2055250000000002</v>
      </c>
      <c r="AC4893" s="29">
        <v>71.311141666666671</v>
      </c>
      <c r="AD4893">
        <v>0</v>
      </c>
      <c r="AF4893">
        <v>210.05</v>
      </c>
      <c r="AG4893">
        <v>0</v>
      </c>
      <c r="AH4893">
        <v>10.5</v>
      </c>
      <c r="AI4893">
        <v>6.6165750000000001</v>
      </c>
      <c r="AJ4893">
        <v>213.933425</v>
      </c>
      <c r="AK4893" t="s">
        <v>26</v>
      </c>
      <c r="AN4893" s="29">
        <v>0</v>
      </c>
      <c r="AO4893" s="30">
        <f t="shared" si="152"/>
        <v>0</v>
      </c>
      <c r="AP4893" s="30">
        <f t="shared" si="153"/>
        <v>0</v>
      </c>
    </row>
    <row r="4894" spans="1:42" x14ac:dyDescent="0.25">
      <c r="A4894" t="s">
        <v>219</v>
      </c>
      <c r="B4894">
        <v>1855834</v>
      </c>
      <c r="C4894" t="s">
        <v>16394</v>
      </c>
      <c r="D4894">
        <v>1740870</v>
      </c>
      <c r="E4894" t="s">
        <v>16395</v>
      </c>
      <c r="F4894" t="s">
        <v>89</v>
      </c>
      <c r="G4894" t="s">
        <v>90</v>
      </c>
      <c r="H4894" t="s">
        <v>10</v>
      </c>
      <c r="I4894" t="s">
        <v>16396</v>
      </c>
      <c r="J4894" t="s">
        <v>16397</v>
      </c>
      <c r="K4894" t="s">
        <v>271</v>
      </c>
      <c r="L4894" t="s">
        <v>115</v>
      </c>
      <c r="M4894">
        <v>2435</v>
      </c>
      <c r="N4894">
        <v>1</v>
      </c>
      <c r="O4894" s="17">
        <v>45489</v>
      </c>
      <c r="P4894" t="s">
        <v>109</v>
      </c>
      <c r="Q4894" t="s">
        <v>24</v>
      </c>
      <c r="R4894" s="17">
        <v>45486</v>
      </c>
      <c r="S4894" s="27"/>
      <c r="T4894">
        <v>64.649999999999991</v>
      </c>
      <c r="U4894">
        <v>4.3033333333333337</v>
      </c>
      <c r="V4894">
        <v>68.953333333333333</v>
      </c>
      <c r="W4894">
        <v>3</v>
      </c>
      <c r="X4894">
        <v>3.4466666666666672</v>
      </c>
      <c r="Y4894">
        <v>0</v>
      </c>
      <c r="Z4894">
        <v>0</v>
      </c>
      <c r="AA4894">
        <v>0</v>
      </c>
      <c r="AB4894">
        <v>2.1720299999999999</v>
      </c>
      <c r="AC4894" s="29">
        <v>70.227970000000013</v>
      </c>
      <c r="AD4894">
        <v>0</v>
      </c>
      <c r="AF4894">
        <v>206.86</v>
      </c>
      <c r="AG4894">
        <v>0</v>
      </c>
      <c r="AH4894">
        <v>10.34</v>
      </c>
      <c r="AI4894">
        <v>6.5160900000000002</v>
      </c>
      <c r="AJ4894">
        <v>210.68391</v>
      </c>
      <c r="AK4894" t="s">
        <v>26</v>
      </c>
      <c r="AN4894" s="29">
        <v>0</v>
      </c>
      <c r="AO4894" s="30">
        <f t="shared" si="152"/>
        <v>0</v>
      </c>
      <c r="AP4894" s="30">
        <f t="shared" si="153"/>
        <v>0</v>
      </c>
    </row>
    <row r="4895" spans="1:42" x14ac:dyDescent="0.25">
      <c r="A4895" t="s">
        <v>219</v>
      </c>
      <c r="B4895">
        <v>1855826</v>
      </c>
      <c r="C4895" t="s">
        <v>16398</v>
      </c>
      <c r="D4895">
        <v>1058411</v>
      </c>
      <c r="E4895" t="s">
        <v>16399</v>
      </c>
      <c r="F4895" t="s">
        <v>89</v>
      </c>
      <c r="G4895" t="s">
        <v>90</v>
      </c>
      <c r="H4895" t="s">
        <v>10</v>
      </c>
      <c r="I4895" t="s">
        <v>16400</v>
      </c>
      <c r="J4895" t="s">
        <v>16401</v>
      </c>
      <c r="K4895" t="s">
        <v>94</v>
      </c>
      <c r="L4895" t="s">
        <v>874</v>
      </c>
      <c r="M4895">
        <v>2319</v>
      </c>
      <c r="N4895">
        <v>31</v>
      </c>
      <c r="O4895" s="17">
        <v>45487</v>
      </c>
      <c r="P4895" t="s">
        <v>122</v>
      </c>
      <c r="Q4895" t="s">
        <v>24</v>
      </c>
      <c r="R4895" s="17">
        <v>45486</v>
      </c>
      <c r="S4895" s="27"/>
      <c r="T4895">
        <v>84.626666666666665</v>
      </c>
      <c r="U4895">
        <v>11.553333333333329</v>
      </c>
      <c r="V4895">
        <v>96.18</v>
      </c>
      <c r="W4895">
        <v>3</v>
      </c>
      <c r="X4895">
        <v>4.8099999999999996</v>
      </c>
      <c r="Y4895">
        <v>0</v>
      </c>
      <c r="Z4895">
        <v>0</v>
      </c>
      <c r="AA4895">
        <v>0</v>
      </c>
      <c r="AB4895">
        <v>3.0296699999999999</v>
      </c>
      <c r="AC4895" s="29">
        <v>97.960330000000013</v>
      </c>
      <c r="AD4895">
        <v>0</v>
      </c>
      <c r="AF4895">
        <v>288.54000000000002</v>
      </c>
      <c r="AG4895">
        <v>0</v>
      </c>
      <c r="AH4895">
        <v>14.43</v>
      </c>
      <c r="AI4895">
        <v>9.08901</v>
      </c>
      <c r="AJ4895">
        <v>293.88099000000011</v>
      </c>
      <c r="AK4895" t="s">
        <v>26</v>
      </c>
      <c r="AN4895" s="29">
        <v>17.700000000000003</v>
      </c>
      <c r="AO4895" s="30">
        <f t="shared" si="152"/>
        <v>5.0887500000000001</v>
      </c>
      <c r="AP4895" s="30">
        <f t="shared" si="153"/>
        <v>1.69625</v>
      </c>
    </row>
    <row r="4896" spans="1:42" x14ac:dyDescent="0.25">
      <c r="A4896" t="s">
        <v>219</v>
      </c>
      <c r="B4896">
        <v>1855826</v>
      </c>
      <c r="C4896" t="s">
        <v>16402</v>
      </c>
      <c r="D4896">
        <v>1058409</v>
      </c>
      <c r="E4896" t="s">
        <v>16399</v>
      </c>
      <c r="F4896" t="s">
        <v>89</v>
      </c>
      <c r="G4896" t="s">
        <v>90</v>
      </c>
      <c r="H4896" t="s">
        <v>10</v>
      </c>
      <c r="I4896" t="s">
        <v>16403</v>
      </c>
      <c r="J4896" t="s">
        <v>16404</v>
      </c>
      <c r="K4896" t="s">
        <v>94</v>
      </c>
      <c r="L4896" t="s">
        <v>874</v>
      </c>
      <c r="M4896">
        <v>2319</v>
      </c>
      <c r="N4896">
        <v>34</v>
      </c>
      <c r="O4896" s="17">
        <v>45487</v>
      </c>
      <c r="P4896" t="s">
        <v>122</v>
      </c>
      <c r="Q4896" t="s">
        <v>24</v>
      </c>
      <c r="R4896" s="17">
        <v>45486</v>
      </c>
      <c r="S4896" s="27"/>
      <c r="T4896">
        <v>84.626666666666665</v>
      </c>
      <c r="U4896">
        <v>11.553333333333329</v>
      </c>
      <c r="V4896">
        <v>96.18</v>
      </c>
      <c r="W4896">
        <v>3</v>
      </c>
      <c r="X4896">
        <v>4.8099999999999996</v>
      </c>
      <c r="Y4896">
        <v>0</v>
      </c>
      <c r="Z4896">
        <v>0</v>
      </c>
      <c r="AA4896">
        <v>0</v>
      </c>
      <c r="AB4896">
        <v>3.0296699999999999</v>
      </c>
      <c r="AC4896" s="29">
        <v>97.960330000000013</v>
      </c>
      <c r="AD4896">
        <v>0</v>
      </c>
      <c r="AF4896">
        <v>288.54000000000002</v>
      </c>
      <c r="AG4896">
        <v>0</v>
      </c>
      <c r="AH4896">
        <v>14.43</v>
      </c>
      <c r="AI4896">
        <v>9.08901</v>
      </c>
      <c r="AJ4896">
        <v>293.88099000000011</v>
      </c>
      <c r="AK4896" t="s">
        <v>26</v>
      </c>
      <c r="AN4896" s="29">
        <v>17.700000000000003</v>
      </c>
      <c r="AO4896" s="30">
        <f t="shared" si="152"/>
        <v>5.0887500000000001</v>
      </c>
      <c r="AP4896" s="30">
        <f t="shared" si="153"/>
        <v>1.69625</v>
      </c>
    </row>
    <row r="4897" spans="1:42" x14ac:dyDescent="0.25">
      <c r="A4897" t="s">
        <v>219</v>
      </c>
      <c r="B4897">
        <v>1855826</v>
      </c>
      <c r="C4897" t="s">
        <v>16405</v>
      </c>
      <c r="D4897">
        <v>1058410</v>
      </c>
      <c r="E4897" t="s">
        <v>16399</v>
      </c>
      <c r="F4897" t="s">
        <v>89</v>
      </c>
      <c r="G4897" t="s">
        <v>90</v>
      </c>
      <c r="H4897" t="s">
        <v>10</v>
      </c>
      <c r="I4897" t="s">
        <v>16406</v>
      </c>
      <c r="J4897" t="s">
        <v>16407</v>
      </c>
      <c r="K4897" t="s">
        <v>94</v>
      </c>
      <c r="L4897" t="s">
        <v>874</v>
      </c>
      <c r="M4897">
        <v>2319</v>
      </c>
      <c r="N4897">
        <v>32</v>
      </c>
      <c r="O4897" s="17">
        <v>45487</v>
      </c>
      <c r="P4897" t="s">
        <v>122</v>
      </c>
      <c r="Q4897" t="s">
        <v>24</v>
      </c>
      <c r="R4897" s="17">
        <v>45486</v>
      </c>
      <c r="S4897" s="27"/>
      <c r="T4897">
        <v>84.626666666666665</v>
      </c>
      <c r="U4897">
        <v>11.553333333333329</v>
      </c>
      <c r="V4897">
        <v>96.18</v>
      </c>
      <c r="W4897">
        <v>3</v>
      </c>
      <c r="X4897">
        <v>4.8099999999999996</v>
      </c>
      <c r="Y4897">
        <v>0</v>
      </c>
      <c r="Z4897">
        <v>0</v>
      </c>
      <c r="AA4897">
        <v>0</v>
      </c>
      <c r="AB4897">
        <v>3.0296699999999999</v>
      </c>
      <c r="AC4897" s="29">
        <v>97.960330000000013</v>
      </c>
      <c r="AD4897">
        <v>0</v>
      </c>
      <c r="AF4897">
        <v>288.54000000000002</v>
      </c>
      <c r="AG4897">
        <v>0</v>
      </c>
      <c r="AH4897">
        <v>14.43</v>
      </c>
      <c r="AI4897">
        <v>9.08901</v>
      </c>
      <c r="AJ4897">
        <v>293.88099000000011</v>
      </c>
      <c r="AK4897" t="s">
        <v>26</v>
      </c>
      <c r="AN4897" s="29">
        <v>17.700000000000003</v>
      </c>
      <c r="AO4897" s="30">
        <f t="shared" si="152"/>
        <v>5.0887500000000001</v>
      </c>
      <c r="AP4897" s="30">
        <f t="shared" si="153"/>
        <v>1.69625</v>
      </c>
    </row>
    <row r="4898" spans="1:42" x14ac:dyDescent="0.25">
      <c r="A4898" t="s">
        <v>219</v>
      </c>
      <c r="B4898">
        <v>1855813</v>
      </c>
      <c r="C4898" t="s">
        <v>16408</v>
      </c>
      <c r="D4898">
        <v>488590</v>
      </c>
      <c r="E4898" t="s">
        <v>16409</v>
      </c>
      <c r="F4898" t="s">
        <v>89</v>
      </c>
      <c r="G4898" t="s">
        <v>90</v>
      </c>
      <c r="H4898" t="s">
        <v>10</v>
      </c>
      <c r="I4898" t="s">
        <v>16410</v>
      </c>
      <c r="J4898" t="s">
        <v>16411</v>
      </c>
      <c r="K4898" t="s">
        <v>224</v>
      </c>
      <c r="L4898" t="s">
        <v>271</v>
      </c>
      <c r="M4898">
        <v>8305</v>
      </c>
      <c r="N4898">
        <v>77</v>
      </c>
      <c r="O4898" s="17">
        <v>45487</v>
      </c>
      <c r="P4898" t="s">
        <v>140</v>
      </c>
      <c r="Q4898" t="s">
        <v>24</v>
      </c>
      <c r="R4898" s="17">
        <v>45486</v>
      </c>
      <c r="S4898" s="27"/>
      <c r="T4898">
        <v>71.36333333333333</v>
      </c>
      <c r="U4898">
        <v>7.2</v>
      </c>
      <c r="V4898">
        <v>78.563333333333333</v>
      </c>
      <c r="W4898">
        <v>3</v>
      </c>
      <c r="X4898">
        <v>3.9266666666666659</v>
      </c>
      <c r="Y4898">
        <v>0</v>
      </c>
      <c r="Z4898">
        <v>0</v>
      </c>
      <c r="AA4898">
        <v>0</v>
      </c>
      <c r="AB4898">
        <v>2.474745</v>
      </c>
      <c r="AC4898" s="29">
        <v>80.015254999999996</v>
      </c>
      <c r="AD4898">
        <v>0</v>
      </c>
      <c r="AF4898">
        <v>235.69</v>
      </c>
      <c r="AG4898">
        <v>0</v>
      </c>
      <c r="AH4898">
        <v>11.78</v>
      </c>
      <c r="AI4898">
        <v>7.4242350000000004</v>
      </c>
      <c r="AJ4898">
        <v>240.04576499999999</v>
      </c>
      <c r="AK4898" t="s">
        <v>26</v>
      </c>
      <c r="AN4898" s="29">
        <v>5.09</v>
      </c>
      <c r="AO4898" s="30">
        <f t="shared" si="152"/>
        <v>1.4633749999999999</v>
      </c>
      <c r="AP4898" s="30">
        <f t="shared" si="153"/>
        <v>0.48779166666666662</v>
      </c>
    </row>
    <row r="4899" spans="1:42" x14ac:dyDescent="0.25">
      <c r="A4899" t="s">
        <v>219</v>
      </c>
      <c r="B4899">
        <v>1855780</v>
      </c>
      <c r="C4899" t="s">
        <v>16412</v>
      </c>
      <c r="D4899">
        <v>1058393</v>
      </c>
      <c r="E4899" t="s">
        <v>16413</v>
      </c>
      <c r="F4899" t="s">
        <v>89</v>
      </c>
      <c r="G4899" t="s">
        <v>90</v>
      </c>
      <c r="H4899" t="s">
        <v>10</v>
      </c>
      <c r="I4899" t="s">
        <v>16414</v>
      </c>
      <c r="J4899" t="s">
        <v>16415</v>
      </c>
      <c r="K4899" t="s">
        <v>134</v>
      </c>
      <c r="L4899" t="s">
        <v>266</v>
      </c>
      <c r="M4899">
        <v>2963</v>
      </c>
      <c r="N4899">
        <v>79</v>
      </c>
      <c r="O4899" s="17">
        <v>45487</v>
      </c>
      <c r="P4899" t="s">
        <v>1358</v>
      </c>
      <c r="Q4899" t="s">
        <v>24</v>
      </c>
      <c r="R4899" s="17">
        <v>45486</v>
      </c>
      <c r="S4899" s="27"/>
      <c r="T4899">
        <v>113.16</v>
      </c>
      <c r="U4899">
        <v>5.0533333333333337</v>
      </c>
      <c r="V4899">
        <v>118.2133333333333</v>
      </c>
      <c r="W4899">
        <v>3</v>
      </c>
      <c r="X4899">
        <v>5.91</v>
      </c>
      <c r="Y4899">
        <v>0</v>
      </c>
      <c r="Z4899">
        <v>0</v>
      </c>
      <c r="AA4899">
        <v>0</v>
      </c>
      <c r="AB4899">
        <v>3.7237200000000001</v>
      </c>
      <c r="AC4899" s="29">
        <v>120.39961333333331</v>
      </c>
      <c r="AD4899">
        <v>0</v>
      </c>
      <c r="AF4899">
        <v>354.64</v>
      </c>
      <c r="AG4899">
        <v>0</v>
      </c>
      <c r="AH4899">
        <v>17.73</v>
      </c>
      <c r="AI4899">
        <v>11.17116</v>
      </c>
      <c r="AJ4899">
        <v>361.19884000000002</v>
      </c>
      <c r="AK4899" t="s">
        <v>26</v>
      </c>
      <c r="AN4899" s="29">
        <v>0</v>
      </c>
      <c r="AO4899" s="30">
        <f t="shared" si="152"/>
        <v>0</v>
      </c>
      <c r="AP4899" s="30">
        <f t="shared" si="153"/>
        <v>0</v>
      </c>
    </row>
    <row r="4900" spans="1:42" x14ac:dyDescent="0.25">
      <c r="A4900" t="s">
        <v>219</v>
      </c>
      <c r="B4900">
        <v>1855746</v>
      </c>
      <c r="C4900" t="s">
        <v>16416</v>
      </c>
      <c r="D4900">
        <v>488574</v>
      </c>
      <c r="E4900" t="s">
        <v>16417</v>
      </c>
      <c r="F4900" t="s">
        <v>89</v>
      </c>
      <c r="G4900" t="s">
        <v>90</v>
      </c>
      <c r="H4900" t="s">
        <v>10</v>
      </c>
      <c r="I4900" t="s">
        <v>16418</v>
      </c>
      <c r="J4900" t="s">
        <v>16419</v>
      </c>
      <c r="K4900" t="s">
        <v>224</v>
      </c>
      <c r="L4900" t="s">
        <v>248</v>
      </c>
      <c r="M4900">
        <v>8825</v>
      </c>
      <c r="N4900">
        <v>32</v>
      </c>
      <c r="O4900" s="17">
        <v>45488</v>
      </c>
      <c r="P4900" t="s">
        <v>140</v>
      </c>
      <c r="Q4900" t="s">
        <v>24</v>
      </c>
      <c r="R4900" s="17">
        <v>45486</v>
      </c>
      <c r="S4900" s="27"/>
      <c r="T4900">
        <v>66.33</v>
      </c>
      <c r="U4900">
        <v>7.6533333333333333</v>
      </c>
      <c r="V4900">
        <v>73.983333333333334</v>
      </c>
      <c r="W4900">
        <v>3</v>
      </c>
      <c r="X4900">
        <v>3.7</v>
      </c>
      <c r="Y4900">
        <v>0</v>
      </c>
      <c r="Z4900">
        <v>0</v>
      </c>
      <c r="AA4900">
        <v>0</v>
      </c>
      <c r="AB4900">
        <v>2.3304749999999999</v>
      </c>
      <c r="AC4900" s="29">
        <v>75.35285833333333</v>
      </c>
      <c r="AD4900">
        <v>0</v>
      </c>
      <c r="AF4900">
        <v>221.95</v>
      </c>
      <c r="AG4900">
        <v>0</v>
      </c>
      <c r="AH4900">
        <v>11.1</v>
      </c>
      <c r="AI4900">
        <v>6.9914249999999996</v>
      </c>
      <c r="AJ4900">
        <v>226.05857499999999</v>
      </c>
      <c r="AK4900" t="s">
        <v>26</v>
      </c>
      <c r="AN4900" s="29">
        <v>0</v>
      </c>
      <c r="AO4900" s="30">
        <f t="shared" si="152"/>
        <v>0</v>
      </c>
      <c r="AP4900" s="30">
        <f t="shared" si="153"/>
        <v>0</v>
      </c>
    </row>
    <row r="4901" spans="1:42" x14ac:dyDescent="0.25">
      <c r="A4901" t="s">
        <v>219</v>
      </c>
      <c r="B4901">
        <v>1855740</v>
      </c>
      <c r="C4901" t="s">
        <v>16420</v>
      </c>
      <c r="D4901">
        <v>1058382</v>
      </c>
      <c r="E4901" t="s">
        <v>16421</v>
      </c>
      <c r="F4901" t="s">
        <v>89</v>
      </c>
      <c r="G4901" t="s">
        <v>90</v>
      </c>
      <c r="H4901" t="s">
        <v>10</v>
      </c>
      <c r="I4901" t="s">
        <v>16422</v>
      </c>
      <c r="J4901" t="s">
        <v>16423</v>
      </c>
      <c r="K4901" t="s">
        <v>115</v>
      </c>
      <c r="L4901" t="s">
        <v>1245</v>
      </c>
      <c r="M4901">
        <v>2065</v>
      </c>
      <c r="N4901">
        <v>17</v>
      </c>
      <c r="O4901" s="17">
        <v>45487</v>
      </c>
      <c r="P4901" t="s">
        <v>257</v>
      </c>
      <c r="Q4901" t="s">
        <v>24</v>
      </c>
      <c r="R4901" s="17">
        <v>45486</v>
      </c>
      <c r="S4901" s="27"/>
      <c r="T4901">
        <v>58.543333333333329</v>
      </c>
      <c r="U4901">
        <v>6.3033333333333337</v>
      </c>
      <c r="V4901">
        <v>64.846666666666664</v>
      </c>
      <c r="W4901">
        <v>3</v>
      </c>
      <c r="X4901">
        <v>3.2433333333333341</v>
      </c>
      <c r="Y4901">
        <v>0</v>
      </c>
      <c r="Z4901">
        <v>0</v>
      </c>
      <c r="AA4901">
        <v>0</v>
      </c>
      <c r="AB4901">
        <v>2.0426700000000002</v>
      </c>
      <c r="AC4901" s="29">
        <v>66.047330000000002</v>
      </c>
      <c r="AD4901">
        <v>0</v>
      </c>
      <c r="AF4901">
        <v>194.54</v>
      </c>
      <c r="AG4901">
        <v>0</v>
      </c>
      <c r="AH4901">
        <v>9.73</v>
      </c>
      <c r="AI4901">
        <v>6.1280099999999997</v>
      </c>
      <c r="AJ4901">
        <v>198.14198999999999</v>
      </c>
      <c r="AK4901" t="s">
        <v>26</v>
      </c>
      <c r="AN4901" s="29">
        <v>0</v>
      </c>
      <c r="AO4901" s="30">
        <f t="shared" si="152"/>
        <v>0</v>
      </c>
      <c r="AP4901" s="30">
        <f t="shared" si="153"/>
        <v>0</v>
      </c>
    </row>
    <row r="4902" spans="1:42" x14ac:dyDescent="0.25">
      <c r="A4902" t="s">
        <v>219</v>
      </c>
      <c r="B4902">
        <v>1855740</v>
      </c>
      <c r="C4902" t="s">
        <v>16424</v>
      </c>
      <c r="D4902">
        <v>1058383</v>
      </c>
      <c r="E4902" t="s">
        <v>16421</v>
      </c>
      <c r="F4902" t="s">
        <v>89</v>
      </c>
      <c r="G4902" t="s">
        <v>90</v>
      </c>
      <c r="H4902" t="s">
        <v>10</v>
      </c>
      <c r="I4902" t="s">
        <v>16425</v>
      </c>
      <c r="J4902" t="s">
        <v>16426</v>
      </c>
      <c r="K4902" t="s">
        <v>115</v>
      </c>
      <c r="L4902" t="s">
        <v>1245</v>
      </c>
      <c r="M4902">
        <v>2065</v>
      </c>
      <c r="N4902">
        <v>18</v>
      </c>
      <c r="O4902" s="17">
        <v>45487</v>
      </c>
      <c r="P4902" t="s">
        <v>257</v>
      </c>
      <c r="Q4902" t="s">
        <v>24</v>
      </c>
      <c r="R4902" s="17">
        <v>45486</v>
      </c>
      <c r="S4902" s="27"/>
      <c r="T4902">
        <v>58.543333333333329</v>
      </c>
      <c r="U4902">
        <v>6.3033333333333337</v>
      </c>
      <c r="V4902">
        <v>64.846666666666664</v>
      </c>
      <c r="W4902">
        <v>3</v>
      </c>
      <c r="X4902">
        <v>3.2433333333333341</v>
      </c>
      <c r="Y4902">
        <v>0</v>
      </c>
      <c r="Z4902">
        <v>0</v>
      </c>
      <c r="AA4902">
        <v>0</v>
      </c>
      <c r="AB4902">
        <v>2.0426700000000002</v>
      </c>
      <c r="AC4902" s="29">
        <v>66.047330000000002</v>
      </c>
      <c r="AD4902">
        <v>0</v>
      </c>
      <c r="AF4902">
        <v>194.54</v>
      </c>
      <c r="AG4902">
        <v>0</v>
      </c>
      <c r="AH4902">
        <v>9.73</v>
      </c>
      <c r="AI4902">
        <v>6.1280099999999997</v>
      </c>
      <c r="AJ4902">
        <v>198.14198999999999</v>
      </c>
      <c r="AK4902" t="s">
        <v>26</v>
      </c>
      <c r="AN4902" s="29">
        <v>0</v>
      </c>
      <c r="AO4902" s="30">
        <f t="shared" si="152"/>
        <v>0</v>
      </c>
      <c r="AP4902" s="30">
        <f t="shared" si="153"/>
        <v>0</v>
      </c>
    </row>
    <row r="4903" spans="1:42" x14ac:dyDescent="0.25">
      <c r="A4903" t="s">
        <v>219</v>
      </c>
      <c r="B4903">
        <v>1855696</v>
      </c>
      <c r="C4903" t="s">
        <v>16427</v>
      </c>
      <c r="D4903">
        <v>488572</v>
      </c>
      <c r="E4903" t="s">
        <v>16428</v>
      </c>
      <c r="F4903" t="s">
        <v>89</v>
      </c>
      <c r="G4903" t="s">
        <v>90</v>
      </c>
      <c r="H4903" t="s">
        <v>10</v>
      </c>
      <c r="I4903" t="s">
        <v>16429</v>
      </c>
      <c r="J4903" t="s">
        <v>16430</v>
      </c>
      <c r="K4903" t="s">
        <v>224</v>
      </c>
      <c r="L4903" t="s">
        <v>4219</v>
      </c>
      <c r="M4903">
        <v>2445</v>
      </c>
      <c r="N4903">
        <v>27</v>
      </c>
      <c r="O4903" s="17">
        <v>45488</v>
      </c>
      <c r="P4903" t="s">
        <v>109</v>
      </c>
      <c r="Q4903" t="s">
        <v>24</v>
      </c>
      <c r="R4903" s="17">
        <v>45486</v>
      </c>
      <c r="S4903" s="27"/>
      <c r="T4903">
        <v>120.3066666666667</v>
      </c>
      <c r="U4903">
        <v>9.08</v>
      </c>
      <c r="V4903">
        <v>129.38666666666671</v>
      </c>
      <c r="W4903">
        <v>3</v>
      </c>
      <c r="X4903">
        <v>6.47</v>
      </c>
      <c r="Y4903">
        <v>0</v>
      </c>
      <c r="Z4903">
        <v>0</v>
      </c>
      <c r="AA4903">
        <v>0</v>
      </c>
      <c r="AB4903">
        <v>4.0756800000000002</v>
      </c>
      <c r="AC4903" s="29">
        <v>131.78098666666671</v>
      </c>
      <c r="AD4903">
        <v>0</v>
      </c>
      <c r="AF4903">
        <v>388.16</v>
      </c>
      <c r="AG4903">
        <v>0</v>
      </c>
      <c r="AH4903">
        <v>19.41</v>
      </c>
      <c r="AI4903">
        <v>12.227040000000001</v>
      </c>
      <c r="AJ4903">
        <v>395.34296000000012</v>
      </c>
      <c r="AK4903" t="s">
        <v>26</v>
      </c>
      <c r="AN4903" s="29">
        <v>0</v>
      </c>
      <c r="AO4903" s="30">
        <f t="shared" si="152"/>
        <v>0</v>
      </c>
      <c r="AP4903" s="30">
        <f t="shared" si="153"/>
        <v>0</v>
      </c>
    </row>
    <row r="4904" spans="1:42" x14ac:dyDescent="0.25">
      <c r="A4904" t="s">
        <v>219</v>
      </c>
      <c r="B4904">
        <v>1855675</v>
      </c>
      <c r="C4904" t="s">
        <v>16431</v>
      </c>
      <c r="D4904">
        <v>1058363</v>
      </c>
      <c r="E4904" t="s">
        <v>16432</v>
      </c>
      <c r="F4904" t="s">
        <v>89</v>
      </c>
      <c r="G4904" t="s">
        <v>90</v>
      </c>
      <c r="H4904" t="s">
        <v>14</v>
      </c>
      <c r="I4904" t="s">
        <v>16433</v>
      </c>
      <c r="J4904" t="s">
        <v>16434</v>
      </c>
      <c r="K4904" t="s">
        <v>94</v>
      </c>
      <c r="L4904" t="s">
        <v>266</v>
      </c>
      <c r="M4904">
        <v>8528</v>
      </c>
      <c r="N4904">
        <v>73</v>
      </c>
      <c r="O4904" s="17">
        <v>45486</v>
      </c>
      <c r="P4904" t="s">
        <v>104</v>
      </c>
      <c r="Q4904" t="s">
        <v>24</v>
      </c>
      <c r="R4904" s="17">
        <v>45486</v>
      </c>
      <c r="S4904" s="27"/>
      <c r="T4904">
        <v>118.62333333333331</v>
      </c>
      <c r="U4904">
        <v>8.31</v>
      </c>
      <c r="V4904">
        <v>126.93333333333329</v>
      </c>
      <c r="W4904">
        <v>3</v>
      </c>
      <c r="X4904">
        <v>6.3466666666666667</v>
      </c>
      <c r="Y4904">
        <v>0</v>
      </c>
      <c r="Z4904">
        <v>0</v>
      </c>
      <c r="AA4904">
        <v>0</v>
      </c>
      <c r="AB4904">
        <v>3.9984000000000002</v>
      </c>
      <c r="AC4904" s="29">
        <v>129.2816</v>
      </c>
      <c r="AD4904">
        <v>0</v>
      </c>
      <c r="AF4904">
        <v>380.8</v>
      </c>
      <c r="AG4904">
        <v>0</v>
      </c>
      <c r="AH4904">
        <v>19.04</v>
      </c>
      <c r="AI4904">
        <v>11.995200000000001</v>
      </c>
      <c r="AJ4904">
        <v>387.84480000000002</v>
      </c>
      <c r="AK4904" t="s">
        <v>26</v>
      </c>
      <c r="AN4904" s="29">
        <v>0</v>
      </c>
      <c r="AO4904" s="30">
        <f t="shared" si="152"/>
        <v>0</v>
      </c>
      <c r="AP4904" s="30">
        <f t="shared" si="153"/>
        <v>0</v>
      </c>
    </row>
    <row r="4905" spans="1:42" x14ac:dyDescent="0.25">
      <c r="A4905" t="s">
        <v>219</v>
      </c>
      <c r="B4905">
        <v>1855665</v>
      </c>
      <c r="C4905" t="s">
        <v>16435</v>
      </c>
      <c r="D4905">
        <v>488567</v>
      </c>
      <c r="E4905" t="s">
        <v>16436</v>
      </c>
      <c r="F4905" t="s">
        <v>89</v>
      </c>
      <c r="G4905" t="s">
        <v>90</v>
      </c>
      <c r="H4905" t="s">
        <v>10</v>
      </c>
      <c r="I4905" t="s">
        <v>16437</v>
      </c>
      <c r="J4905" t="s">
        <v>16438</v>
      </c>
      <c r="K4905" t="s">
        <v>224</v>
      </c>
      <c r="L4905" t="s">
        <v>248</v>
      </c>
      <c r="M4905">
        <v>8290</v>
      </c>
      <c r="N4905">
        <v>12</v>
      </c>
      <c r="O4905" s="17">
        <v>45491</v>
      </c>
      <c r="P4905" t="s">
        <v>140</v>
      </c>
      <c r="Q4905" t="s">
        <v>24</v>
      </c>
      <c r="R4905" s="17">
        <v>45486</v>
      </c>
      <c r="S4905" s="27"/>
      <c r="T4905">
        <v>60.3</v>
      </c>
      <c r="U4905">
        <v>7.6533333333333333</v>
      </c>
      <c r="V4905">
        <v>67.953333333333333</v>
      </c>
      <c r="W4905">
        <v>3</v>
      </c>
      <c r="X4905">
        <v>3.3966666666666669</v>
      </c>
      <c r="Y4905">
        <v>0</v>
      </c>
      <c r="Z4905">
        <v>0</v>
      </c>
      <c r="AA4905">
        <v>0</v>
      </c>
      <c r="AB4905">
        <v>2.14053</v>
      </c>
      <c r="AC4905" s="29">
        <v>69.209469999999996</v>
      </c>
      <c r="AD4905">
        <v>0</v>
      </c>
      <c r="AF4905">
        <v>203.86</v>
      </c>
      <c r="AG4905">
        <v>0</v>
      </c>
      <c r="AH4905">
        <v>10.19</v>
      </c>
      <c r="AI4905">
        <v>6.4215900000000001</v>
      </c>
      <c r="AJ4905">
        <v>207.62841</v>
      </c>
      <c r="AK4905" t="s">
        <v>26</v>
      </c>
      <c r="AN4905" s="29">
        <v>0</v>
      </c>
      <c r="AO4905" s="30">
        <f t="shared" si="152"/>
        <v>0</v>
      </c>
      <c r="AP4905" s="30">
        <f t="shared" si="153"/>
        <v>0</v>
      </c>
    </row>
    <row r="4906" spans="1:42" x14ac:dyDescent="0.25">
      <c r="A4906" t="s">
        <v>219</v>
      </c>
      <c r="B4906">
        <v>1855665</v>
      </c>
      <c r="C4906" t="s">
        <v>16439</v>
      </c>
      <c r="D4906">
        <v>488566</v>
      </c>
      <c r="E4906" t="s">
        <v>16436</v>
      </c>
      <c r="F4906" t="s">
        <v>89</v>
      </c>
      <c r="G4906" t="s">
        <v>90</v>
      </c>
      <c r="H4906" t="s">
        <v>10</v>
      </c>
      <c r="I4906" t="s">
        <v>16440</v>
      </c>
      <c r="J4906" t="s">
        <v>16441</v>
      </c>
      <c r="K4906" t="s">
        <v>224</v>
      </c>
      <c r="L4906" t="s">
        <v>248</v>
      </c>
      <c r="M4906">
        <v>8290</v>
      </c>
      <c r="N4906">
        <v>11</v>
      </c>
      <c r="O4906" s="17">
        <v>45491</v>
      </c>
      <c r="P4906" t="s">
        <v>140</v>
      </c>
      <c r="Q4906" t="s">
        <v>24</v>
      </c>
      <c r="R4906" s="17">
        <v>45486</v>
      </c>
      <c r="S4906" s="27"/>
      <c r="T4906">
        <v>60.3</v>
      </c>
      <c r="U4906">
        <v>7.6533333333333333</v>
      </c>
      <c r="V4906">
        <v>67.953333333333333</v>
      </c>
      <c r="W4906">
        <v>3</v>
      </c>
      <c r="X4906">
        <v>3.3966666666666669</v>
      </c>
      <c r="Y4906">
        <v>0</v>
      </c>
      <c r="Z4906">
        <v>0</v>
      </c>
      <c r="AA4906">
        <v>0</v>
      </c>
      <c r="AB4906">
        <v>2.14053</v>
      </c>
      <c r="AC4906" s="29">
        <v>69.209469999999996</v>
      </c>
      <c r="AD4906">
        <v>0</v>
      </c>
      <c r="AF4906">
        <v>203.86</v>
      </c>
      <c r="AG4906">
        <v>0</v>
      </c>
      <c r="AH4906">
        <v>10.19</v>
      </c>
      <c r="AI4906">
        <v>6.4215900000000001</v>
      </c>
      <c r="AJ4906">
        <v>207.62841</v>
      </c>
      <c r="AK4906" t="s">
        <v>26</v>
      </c>
      <c r="AN4906" s="29">
        <v>0</v>
      </c>
      <c r="AO4906" s="30">
        <f t="shared" si="152"/>
        <v>0</v>
      </c>
      <c r="AP4906" s="30">
        <f t="shared" si="153"/>
        <v>0</v>
      </c>
    </row>
    <row r="4907" spans="1:42" x14ac:dyDescent="0.25">
      <c r="A4907" t="s">
        <v>219</v>
      </c>
      <c r="B4907">
        <v>1855660</v>
      </c>
      <c r="C4907" t="s">
        <v>16442</v>
      </c>
      <c r="D4907">
        <v>1058354</v>
      </c>
      <c r="E4907" t="s">
        <v>16443</v>
      </c>
      <c r="F4907" t="s">
        <v>89</v>
      </c>
      <c r="G4907" t="s">
        <v>90</v>
      </c>
      <c r="H4907" t="s">
        <v>10</v>
      </c>
      <c r="I4907" t="s">
        <v>16444</v>
      </c>
      <c r="J4907" t="s">
        <v>16445</v>
      </c>
      <c r="K4907" t="s">
        <v>95</v>
      </c>
      <c r="L4907" t="s">
        <v>231</v>
      </c>
      <c r="M4907">
        <v>8475</v>
      </c>
      <c r="N4907">
        <v>22</v>
      </c>
      <c r="O4907" s="17">
        <v>45487</v>
      </c>
      <c r="P4907" t="s">
        <v>120</v>
      </c>
      <c r="Q4907" t="s">
        <v>24</v>
      </c>
      <c r="R4907" s="17">
        <v>45486</v>
      </c>
      <c r="S4907" s="27"/>
      <c r="T4907">
        <v>18.344999999999999</v>
      </c>
      <c r="U4907">
        <v>1.65</v>
      </c>
      <c r="V4907">
        <v>19.995000000000001</v>
      </c>
      <c r="W4907">
        <v>2</v>
      </c>
      <c r="X4907">
        <v>1</v>
      </c>
      <c r="Y4907">
        <v>0</v>
      </c>
      <c r="Z4907">
        <v>0</v>
      </c>
      <c r="AA4907">
        <v>0</v>
      </c>
      <c r="AB4907">
        <v>0.62984249999999997</v>
      </c>
      <c r="AC4907" s="29">
        <v>20.365157499999999</v>
      </c>
      <c r="AD4907">
        <v>0</v>
      </c>
      <c r="AF4907">
        <v>39.99</v>
      </c>
      <c r="AG4907">
        <v>0</v>
      </c>
      <c r="AH4907">
        <v>2</v>
      </c>
      <c r="AI4907">
        <v>1.2596849999999999</v>
      </c>
      <c r="AJ4907">
        <v>40.730314999999997</v>
      </c>
      <c r="AK4907" t="s">
        <v>27</v>
      </c>
      <c r="AN4907" s="29">
        <v>0</v>
      </c>
      <c r="AO4907" s="30">
        <f t="shared" si="152"/>
        <v>0</v>
      </c>
      <c r="AP4907" s="30">
        <f t="shared" si="153"/>
        <v>0</v>
      </c>
    </row>
    <row r="4908" spans="1:42" x14ac:dyDescent="0.25">
      <c r="A4908" t="s">
        <v>219</v>
      </c>
      <c r="B4908">
        <v>1855644</v>
      </c>
      <c r="C4908" t="s">
        <v>16446</v>
      </c>
      <c r="D4908">
        <v>1058352</v>
      </c>
      <c r="E4908" t="s">
        <v>16447</v>
      </c>
      <c r="F4908" t="s">
        <v>89</v>
      </c>
      <c r="G4908" t="s">
        <v>90</v>
      </c>
      <c r="H4908" t="s">
        <v>10</v>
      </c>
      <c r="I4908" t="s">
        <v>16448</v>
      </c>
      <c r="J4908" t="s">
        <v>16449</v>
      </c>
      <c r="K4908" t="s">
        <v>92</v>
      </c>
      <c r="L4908" t="s">
        <v>3552</v>
      </c>
      <c r="M4908">
        <v>8405</v>
      </c>
      <c r="N4908">
        <v>4</v>
      </c>
      <c r="O4908" s="17">
        <v>45489</v>
      </c>
      <c r="P4908" t="s">
        <v>103</v>
      </c>
      <c r="Q4908" t="s">
        <v>24</v>
      </c>
      <c r="R4908" s="17">
        <v>45486</v>
      </c>
      <c r="S4908" s="27"/>
      <c r="T4908">
        <v>32.5</v>
      </c>
      <c r="U4908">
        <v>2.8766666666666669</v>
      </c>
      <c r="V4908">
        <v>35.376666666666672</v>
      </c>
      <c r="W4908">
        <v>3</v>
      </c>
      <c r="X4908">
        <v>1.77</v>
      </c>
      <c r="Y4908">
        <v>0</v>
      </c>
      <c r="Z4908">
        <v>0</v>
      </c>
      <c r="AA4908">
        <v>0</v>
      </c>
      <c r="AB4908">
        <v>1.114365</v>
      </c>
      <c r="AC4908" s="29">
        <v>36.032301666666662</v>
      </c>
      <c r="AD4908">
        <v>0</v>
      </c>
      <c r="AF4908">
        <v>106.13</v>
      </c>
      <c r="AG4908">
        <v>0</v>
      </c>
      <c r="AH4908">
        <v>5.31</v>
      </c>
      <c r="AI4908">
        <v>3.3430949999999999</v>
      </c>
      <c r="AJ4908">
        <v>108.09690500000001</v>
      </c>
      <c r="AK4908" t="s">
        <v>26</v>
      </c>
      <c r="AN4908" s="29">
        <v>0</v>
      </c>
      <c r="AO4908" s="30">
        <f t="shared" si="152"/>
        <v>0</v>
      </c>
      <c r="AP4908" s="30">
        <f t="shared" si="153"/>
        <v>0</v>
      </c>
    </row>
    <row r="4909" spans="1:42" x14ac:dyDescent="0.25">
      <c r="A4909" t="s">
        <v>219</v>
      </c>
      <c r="B4909">
        <v>1855642</v>
      </c>
      <c r="C4909" t="s">
        <v>16450</v>
      </c>
      <c r="D4909">
        <v>488559</v>
      </c>
      <c r="E4909" t="s">
        <v>16451</v>
      </c>
      <c r="F4909" t="s">
        <v>89</v>
      </c>
      <c r="G4909" t="s">
        <v>90</v>
      </c>
      <c r="H4909" t="s">
        <v>10</v>
      </c>
      <c r="I4909" t="s">
        <v>16452</v>
      </c>
      <c r="J4909" t="s">
        <v>16453</v>
      </c>
      <c r="K4909" t="s">
        <v>224</v>
      </c>
      <c r="L4909" t="s">
        <v>225</v>
      </c>
      <c r="M4909">
        <v>8820</v>
      </c>
      <c r="N4909">
        <v>29</v>
      </c>
      <c r="O4909" s="17">
        <v>45488</v>
      </c>
      <c r="P4909" t="s">
        <v>103</v>
      </c>
      <c r="Q4909" t="s">
        <v>24</v>
      </c>
      <c r="R4909" s="17">
        <v>45486</v>
      </c>
      <c r="S4909" s="27"/>
      <c r="T4909">
        <v>73.673333333333332</v>
      </c>
      <c r="U4909">
        <v>7.6533333333333333</v>
      </c>
      <c r="V4909">
        <v>81.326666666666668</v>
      </c>
      <c r="W4909">
        <v>3</v>
      </c>
      <c r="X4909">
        <v>4.0666666666666664</v>
      </c>
      <c r="Y4909">
        <v>0</v>
      </c>
      <c r="Z4909">
        <v>0</v>
      </c>
      <c r="AA4909">
        <v>0</v>
      </c>
      <c r="AB4909">
        <v>2.5617899999999998</v>
      </c>
      <c r="AC4909" s="29">
        <v>82.831543333333329</v>
      </c>
      <c r="AD4909">
        <v>0</v>
      </c>
      <c r="AF4909">
        <v>243.98</v>
      </c>
      <c r="AG4909">
        <v>0</v>
      </c>
      <c r="AH4909">
        <v>12.2</v>
      </c>
      <c r="AI4909">
        <v>7.6853699999999998</v>
      </c>
      <c r="AJ4909">
        <v>248.49463</v>
      </c>
      <c r="AK4909" t="s">
        <v>26</v>
      </c>
      <c r="AN4909" s="29">
        <v>0</v>
      </c>
      <c r="AO4909" s="30">
        <f t="shared" si="152"/>
        <v>0</v>
      </c>
      <c r="AP4909" s="30">
        <f t="shared" si="153"/>
        <v>0</v>
      </c>
    </row>
    <row r="4910" spans="1:42" x14ac:dyDescent="0.25">
      <c r="A4910" t="s">
        <v>219</v>
      </c>
      <c r="B4910">
        <v>1855618</v>
      </c>
      <c r="C4910" t="s">
        <v>16454</v>
      </c>
      <c r="D4910">
        <v>1058343</v>
      </c>
      <c r="E4910" t="s">
        <v>16455</v>
      </c>
      <c r="F4910" t="s">
        <v>89</v>
      </c>
      <c r="G4910" t="s">
        <v>90</v>
      </c>
      <c r="H4910" t="s">
        <v>10</v>
      </c>
      <c r="I4910" t="s">
        <v>16456</v>
      </c>
      <c r="J4910" t="s">
        <v>16457</v>
      </c>
      <c r="K4910" t="s">
        <v>95</v>
      </c>
      <c r="L4910" t="s">
        <v>3552</v>
      </c>
      <c r="M4910">
        <v>8405</v>
      </c>
      <c r="N4910">
        <v>17</v>
      </c>
      <c r="O4910" s="17">
        <v>45498</v>
      </c>
      <c r="P4910" t="s">
        <v>944</v>
      </c>
      <c r="Q4910" t="s">
        <v>24</v>
      </c>
      <c r="R4910" s="17">
        <v>45486</v>
      </c>
      <c r="S4910" s="27"/>
      <c r="T4910">
        <v>16.643333333333331</v>
      </c>
      <c r="U4910">
        <v>0.83333333333333337</v>
      </c>
      <c r="V4910">
        <v>17.47666666666667</v>
      </c>
      <c r="W4910">
        <v>3</v>
      </c>
      <c r="X4910">
        <v>0.87333333333333341</v>
      </c>
      <c r="Y4910">
        <v>0</v>
      </c>
      <c r="Z4910">
        <v>0</v>
      </c>
      <c r="AA4910">
        <v>0</v>
      </c>
      <c r="AB4910">
        <v>0.55051499999999998</v>
      </c>
      <c r="AC4910" s="29">
        <v>17.799485000000001</v>
      </c>
      <c r="AD4910">
        <v>0</v>
      </c>
      <c r="AF4910">
        <v>52.43</v>
      </c>
      <c r="AG4910">
        <v>0</v>
      </c>
      <c r="AH4910">
        <v>2.62</v>
      </c>
      <c r="AI4910">
        <v>1.651545</v>
      </c>
      <c r="AJ4910">
        <v>53.398454999999998</v>
      </c>
      <c r="AK4910" t="s">
        <v>26</v>
      </c>
      <c r="AN4910" s="29">
        <v>0</v>
      </c>
      <c r="AO4910" s="30">
        <f t="shared" si="152"/>
        <v>0</v>
      </c>
      <c r="AP4910" s="30">
        <f t="shared" si="153"/>
        <v>0</v>
      </c>
    </row>
    <row r="4911" spans="1:42" x14ac:dyDescent="0.25">
      <c r="A4911" t="s">
        <v>219</v>
      </c>
      <c r="B4911">
        <v>1855568</v>
      </c>
      <c r="C4911" t="s">
        <v>16458</v>
      </c>
      <c r="D4911">
        <v>1058321</v>
      </c>
      <c r="E4911" t="s">
        <v>16459</v>
      </c>
      <c r="F4911" t="s">
        <v>89</v>
      </c>
      <c r="G4911" t="s">
        <v>90</v>
      </c>
      <c r="H4911" t="s">
        <v>10</v>
      </c>
      <c r="I4911" t="s">
        <v>16460</v>
      </c>
      <c r="J4911" t="s">
        <v>16461</v>
      </c>
      <c r="K4911" t="s">
        <v>92</v>
      </c>
      <c r="L4911" t="s">
        <v>266</v>
      </c>
      <c r="M4911">
        <v>2765</v>
      </c>
      <c r="N4911">
        <v>12</v>
      </c>
      <c r="O4911" s="17">
        <v>45488</v>
      </c>
      <c r="P4911" t="s">
        <v>101</v>
      </c>
      <c r="Q4911" t="s">
        <v>24</v>
      </c>
      <c r="R4911" s="17">
        <v>45486</v>
      </c>
      <c r="S4911" s="27"/>
      <c r="T4911">
        <v>67.916666666666671</v>
      </c>
      <c r="U4911">
        <v>8.7366666666666664</v>
      </c>
      <c r="V4911">
        <v>76.653333333333336</v>
      </c>
      <c r="W4911">
        <v>3</v>
      </c>
      <c r="X4911">
        <v>3.833333333333333</v>
      </c>
      <c r="Y4911">
        <v>0</v>
      </c>
      <c r="Z4911">
        <v>0</v>
      </c>
      <c r="AA4911">
        <v>0</v>
      </c>
      <c r="AB4911">
        <v>2.4145799999999999</v>
      </c>
      <c r="AC4911" s="29">
        <v>78.072086666666664</v>
      </c>
      <c r="AD4911">
        <v>0</v>
      </c>
      <c r="AF4911">
        <v>229.96</v>
      </c>
      <c r="AG4911">
        <v>0</v>
      </c>
      <c r="AH4911">
        <v>11.5</v>
      </c>
      <c r="AI4911">
        <v>7.2437399999999998</v>
      </c>
      <c r="AJ4911">
        <v>234.21626000000001</v>
      </c>
      <c r="AK4911" t="s">
        <v>26</v>
      </c>
      <c r="AN4911" s="29">
        <v>0</v>
      </c>
      <c r="AO4911" s="30">
        <f t="shared" si="152"/>
        <v>0</v>
      </c>
      <c r="AP4911" s="30">
        <f t="shared" si="153"/>
        <v>0</v>
      </c>
    </row>
    <row r="4912" spans="1:42" x14ac:dyDescent="0.25">
      <c r="A4912" t="s">
        <v>219</v>
      </c>
      <c r="B4912">
        <v>1855568</v>
      </c>
      <c r="C4912" t="s">
        <v>16462</v>
      </c>
      <c r="D4912">
        <v>1058319</v>
      </c>
      <c r="E4912" t="s">
        <v>16459</v>
      </c>
      <c r="F4912" t="s">
        <v>89</v>
      </c>
      <c r="G4912" t="s">
        <v>90</v>
      </c>
      <c r="H4912" t="s">
        <v>10</v>
      </c>
      <c r="I4912" t="s">
        <v>16463</v>
      </c>
      <c r="J4912" t="s">
        <v>16464</v>
      </c>
      <c r="K4912" t="s">
        <v>92</v>
      </c>
      <c r="L4912" t="s">
        <v>266</v>
      </c>
      <c r="M4912">
        <v>2765</v>
      </c>
      <c r="N4912">
        <v>13</v>
      </c>
      <c r="O4912" s="17">
        <v>45488</v>
      </c>
      <c r="P4912" t="s">
        <v>101</v>
      </c>
      <c r="Q4912" t="s">
        <v>24</v>
      </c>
      <c r="R4912" s="17">
        <v>45486</v>
      </c>
      <c r="S4912" s="27"/>
      <c r="T4912">
        <v>67.916666666666671</v>
      </c>
      <c r="U4912">
        <v>8.7366666666666664</v>
      </c>
      <c r="V4912">
        <v>76.653333333333336</v>
      </c>
      <c r="W4912">
        <v>3</v>
      </c>
      <c r="X4912">
        <v>3.833333333333333</v>
      </c>
      <c r="Y4912">
        <v>0</v>
      </c>
      <c r="Z4912">
        <v>0</v>
      </c>
      <c r="AA4912">
        <v>0</v>
      </c>
      <c r="AB4912">
        <v>2.4145799999999999</v>
      </c>
      <c r="AC4912" s="29">
        <v>78.072086666666664</v>
      </c>
      <c r="AD4912">
        <v>0</v>
      </c>
      <c r="AF4912">
        <v>229.96</v>
      </c>
      <c r="AG4912">
        <v>0</v>
      </c>
      <c r="AH4912">
        <v>11.5</v>
      </c>
      <c r="AI4912">
        <v>7.2437399999999998</v>
      </c>
      <c r="AJ4912">
        <v>234.21626000000001</v>
      </c>
      <c r="AK4912" t="s">
        <v>26</v>
      </c>
      <c r="AN4912" s="29">
        <v>0</v>
      </c>
      <c r="AO4912" s="30">
        <f t="shared" si="152"/>
        <v>0</v>
      </c>
      <c r="AP4912" s="30">
        <f t="shared" si="153"/>
        <v>0</v>
      </c>
    </row>
    <row r="4913" spans="1:42" x14ac:dyDescent="0.25">
      <c r="A4913" t="s">
        <v>219</v>
      </c>
      <c r="B4913">
        <v>1855568</v>
      </c>
      <c r="C4913" t="s">
        <v>16465</v>
      </c>
      <c r="D4913">
        <v>1058320</v>
      </c>
      <c r="E4913" t="s">
        <v>16459</v>
      </c>
      <c r="F4913" t="s">
        <v>89</v>
      </c>
      <c r="G4913" t="s">
        <v>90</v>
      </c>
      <c r="H4913" t="s">
        <v>10</v>
      </c>
      <c r="I4913" t="s">
        <v>16466</v>
      </c>
      <c r="J4913" t="s">
        <v>16467</v>
      </c>
      <c r="K4913" t="s">
        <v>92</v>
      </c>
      <c r="L4913" t="s">
        <v>266</v>
      </c>
      <c r="M4913">
        <v>2765</v>
      </c>
      <c r="N4913">
        <v>11</v>
      </c>
      <c r="O4913" s="17">
        <v>45488</v>
      </c>
      <c r="P4913" t="s">
        <v>101</v>
      </c>
      <c r="Q4913" t="s">
        <v>24</v>
      </c>
      <c r="R4913" s="17">
        <v>45486</v>
      </c>
      <c r="S4913" s="27"/>
      <c r="T4913">
        <v>67.916666666666671</v>
      </c>
      <c r="U4913">
        <v>8.7366666666666664</v>
      </c>
      <c r="V4913">
        <v>76.653333333333336</v>
      </c>
      <c r="W4913">
        <v>3</v>
      </c>
      <c r="X4913">
        <v>3.833333333333333</v>
      </c>
      <c r="Y4913">
        <v>0</v>
      </c>
      <c r="Z4913">
        <v>0</v>
      </c>
      <c r="AA4913">
        <v>0</v>
      </c>
      <c r="AB4913">
        <v>2.4145799999999999</v>
      </c>
      <c r="AC4913" s="29">
        <v>78.072086666666664</v>
      </c>
      <c r="AD4913">
        <v>0</v>
      </c>
      <c r="AF4913">
        <v>229.96</v>
      </c>
      <c r="AG4913">
        <v>0</v>
      </c>
      <c r="AH4913">
        <v>11.5</v>
      </c>
      <c r="AI4913">
        <v>7.2437399999999998</v>
      </c>
      <c r="AJ4913">
        <v>234.21626000000001</v>
      </c>
      <c r="AK4913" t="s">
        <v>26</v>
      </c>
      <c r="AN4913" s="29">
        <v>0</v>
      </c>
      <c r="AO4913" s="30">
        <f t="shared" si="152"/>
        <v>0</v>
      </c>
      <c r="AP4913" s="30">
        <f t="shared" si="153"/>
        <v>0</v>
      </c>
    </row>
    <row r="4914" spans="1:42" x14ac:dyDescent="0.25">
      <c r="A4914" t="s">
        <v>219</v>
      </c>
      <c r="B4914">
        <v>1855532</v>
      </c>
      <c r="C4914" t="s">
        <v>16468</v>
      </c>
      <c r="D4914">
        <v>488552</v>
      </c>
      <c r="E4914" t="s">
        <v>16469</v>
      </c>
      <c r="F4914" t="s">
        <v>89</v>
      </c>
      <c r="G4914" t="s">
        <v>90</v>
      </c>
      <c r="H4914" t="s">
        <v>10</v>
      </c>
      <c r="I4914" t="s">
        <v>16470</v>
      </c>
      <c r="J4914" t="s">
        <v>16471</v>
      </c>
      <c r="K4914" t="s">
        <v>224</v>
      </c>
      <c r="L4914" t="s">
        <v>225</v>
      </c>
      <c r="M4914">
        <v>8825</v>
      </c>
      <c r="N4914">
        <v>31</v>
      </c>
      <c r="O4914" s="17">
        <v>45487</v>
      </c>
      <c r="P4914" t="s">
        <v>140</v>
      </c>
      <c r="Q4914" t="s">
        <v>24</v>
      </c>
      <c r="R4914" s="17">
        <v>45486</v>
      </c>
      <c r="S4914" s="27"/>
      <c r="T4914">
        <v>81.043333333333337</v>
      </c>
      <c r="U4914">
        <v>7.6533333333333333</v>
      </c>
      <c r="V4914">
        <v>88.696666666666658</v>
      </c>
      <c r="W4914">
        <v>3</v>
      </c>
      <c r="X4914">
        <v>4.4333333333333336</v>
      </c>
      <c r="Y4914">
        <v>0</v>
      </c>
      <c r="Z4914">
        <v>0</v>
      </c>
      <c r="AA4914">
        <v>0</v>
      </c>
      <c r="AB4914">
        <v>2.7939449999999999</v>
      </c>
      <c r="AC4914" s="29">
        <v>90.336054999999988</v>
      </c>
      <c r="AD4914">
        <v>0</v>
      </c>
      <c r="AF4914">
        <v>266.08999999999997</v>
      </c>
      <c r="AG4914">
        <v>0</v>
      </c>
      <c r="AH4914">
        <v>13.3</v>
      </c>
      <c r="AI4914">
        <v>8.3818350000000006</v>
      </c>
      <c r="AJ4914">
        <v>271.00816500000002</v>
      </c>
      <c r="AK4914" t="s">
        <v>26</v>
      </c>
      <c r="AN4914" s="29">
        <v>0</v>
      </c>
      <c r="AO4914" s="30">
        <f t="shared" si="152"/>
        <v>0</v>
      </c>
      <c r="AP4914" s="30">
        <f t="shared" si="153"/>
        <v>0</v>
      </c>
    </row>
    <row r="4915" spans="1:42" x14ac:dyDescent="0.25">
      <c r="A4915" t="s">
        <v>219</v>
      </c>
      <c r="B4915">
        <v>1855526</v>
      </c>
      <c r="C4915" t="s">
        <v>16472</v>
      </c>
      <c r="D4915">
        <v>1058312</v>
      </c>
      <c r="E4915" t="s">
        <v>16473</v>
      </c>
      <c r="F4915" t="s">
        <v>89</v>
      </c>
      <c r="G4915" t="s">
        <v>90</v>
      </c>
      <c r="H4915" t="s">
        <v>10</v>
      </c>
      <c r="I4915" t="s">
        <v>16474</v>
      </c>
      <c r="J4915" t="s">
        <v>16475</v>
      </c>
      <c r="K4915" t="s">
        <v>92</v>
      </c>
      <c r="L4915" t="s">
        <v>231</v>
      </c>
      <c r="M4915">
        <v>8455</v>
      </c>
      <c r="N4915">
        <v>77</v>
      </c>
      <c r="O4915" s="17">
        <v>45501</v>
      </c>
      <c r="P4915" t="s">
        <v>100</v>
      </c>
      <c r="Q4915" t="s">
        <v>24</v>
      </c>
      <c r="R4915" s="17">
        <v>45486</v>
      </c>
      <c r="S4915" s="27"/>
      <c r="T4915">
        <v>64.754999999999995</v>
      </c>
      <c r="U4915">
        <v>4.9749999999999996</v>
      </c>
      <c r="V4915">
        <v>69.73</v>
      </c>
      <c r="W4915">
        <v>2</v>
      </c>
      <c r="X4915">
        <v>3.4849999999999999</v>
      </c>
      <c r="Y4915">
        <v>0</v>
      </c>
      <c r="Z4915">
        <v>0</v>
      </c>
      <c r="AA4915">
        <v>0</v>
      </c>
      <c r="AB4915">
        <v>2.1964950000000001</v>
      </c>
      <c r="AC4915" s="29">
        <v>71.018505000000005</v>
      </c>
      <c r="AD4915">
        <v>0</v>
      </c>
      <c r="AF4915">
        <v>139.46</v>
      </c>
      <c r="AG4915">
        <v>0</v>
      </c>
      <c r="AH4915">
        <v>6.97</v>
      </c>
      <c r="AI4915">
        <v>4.3929900000000002</v>
      </c>
      <c r="AJ4915">
        <v>142.03701000000001</v>
      </c>
      <c r="AK4915" t="s">
        <v>27</v>
      </c>
      <c r="AN4915" s="29">
        <v>0</v>
      </c>
      <c r="AO4915" s="30">
        <f t="shared" si="152"/>
        <v>0</v>
      </c>
      <c r="AP4915" s="30">
        <f t="shared" si="153"/>
        <v>0</v>
      </c>
    </row>
    <row r="4916" spans="1:42" x14ac:dyDescent="0.25">
      <c r="A4916" t="s">
        <v>219</v>
      </c>
      <c r="B4916">
        <v>1855495</v>
      </c>
      <c r="C4916" t="s">
        <v>16476</v>
      </c>
      <c r="D4916">
        <v>1058299</v>
      </c>
      <c r="E4916" t="s">
        <v>16477</v>
      </c>
      <c r="F4916" t="s">
        <v>89</v>
      </c>
      <c r="G4916" t="s">
        <v>90</v>
      </c>
      <c r="H4916" t="s">
        <v>10</v>
      </c>
      <c r="I4916" t="s">
        <v>16478</v>
      </c>
      <c r="J4916" t="s">
        <v>16479</v>
      </c>
      <c r="K4916" t="s">
        <v>94</v>
      </c>
      <c r="L4916" t="s">
        <v>266</v>
      </c>
      <c r="M4916">
        <v>2470</v>
      </c>
      <c r="N4916">
        <v>72</v>
      </c>
      <c r="O4916" s="17">
        <v>45486</v>
      </c>
      <c r="P4916" t="s">
        <v>126</v>
      </c>
      <c r="Q4916" t="s">
        <v>24</v>
      </c>
      <c r="R4916" s="17">
        <v>45486</v>
      </c>
      <c r="S4916" s="27"/>
      <c r="T4916">
        <v>118.62</v>
      </c>
      <c r="U4916">
        <v>8.31</v>
      </c>
      <c r="V4916">
        <v>126.93</v>
      </c>
      <c r="W4916">
        <v>3</v>
      </c>
      <c r="X4916">
        <v>6.3466666666666667</v>
      </c>
      <c r="Y4916">
        <v>0</v>
      </c>
      <c r="Z4916">
        <v>0</v>
      </c>
      <c r="AA4916">
        <v>0</v>
      </c>
      <c r="AB4916">
        <v>3.9982950000000002</v>
      </c>
      <c r="AC4916" s="29">
        <v>129.27837166666669</v>
      </c>
      <c r="AD4916">
        <v>0</v>
      </c>
      <c r="AF4916">
        <v>380.79</v>
      </c>
      <c r="AG4916">
        <v>0</v>
      </c>
      <c r="AH4916">
        <v>19.04</v>
      </c>
      <c r="AI4916">
        <v>11.994885</v>
      </c>
      <c r="AJ4916">
        <v>387.83511499999997</v>
      </c>
      <c r="AK4916" t="s">
        <v>26</v>
      </c>
      <c r="AN4916" s="29">
        <v>11.8</v>
      </c>
      <c r="AO4916" s="30">
        <f t="shared" si="152"/>
        <v>3.3925000000000001</v>
      </c>
      <c r="AP4916" s="30">
        <f t="shared" si="153"/>
        <v>1.1308333333333334</v>
      </c>
    </row>
    <row r="4917" spans="1:42" x14ac:dyDescent="0.25">
      <c r="A4917" t="s">
        <v>219</v>
      </c>
      <c r="B4917">
        <v>1855495</v>
      </c>
      <c r="C4917" t="s">
        <v>16480</v>
      </c>
      <c r="D4917">
        <v>1058298</v>
      </c>
      <c r="E4917" t="s">
        <v>16477</v>
      </c>
      <c r="F4917" t="s">
        <v>89</v>
      </c>
      <c r="G4917" t="s">
        <v>90</v>
      </c>
      <c r="H4917" t="s">
        <v>10</v>
      </c>
      <c r="I4917" t="s">
        <v>16481</v>
      </c>
      <c r="J4917" t="s">
        <v>16482</v>
      </c>
      <c r="K4917" t="s">
        <v>94</v>
      </c>
      <c r="L4917" t="s">
        <v>266</v>
      </c>
      <c r="M4917">
        <v>2470</v>
      </c>
      <c r="N4917">
        <v>71</v>
      </c>
      <c r="O4917" s="17">
        <v>45486</v>
      </c>
      <c r="P4917" t="s">
        <v>126</v>
      </c>
      <c r="Q4917" t="s">
        <v>24</v>
      </c>
      <c r="R4917" s="17">
        <v>45486</v>
      </c>
      <c r="S4917" s="27"/>
      <c r="T4917">
        <v>118.62</v>
      </c>
      <c r="U4917">
        <v>8.31</v>
      </c>
      <c r="V4917">
        <v>126.93</v>
      </c>
      <c r="W4917">
        <v>3</v>
      </c>
      <c r="X4917">
        <v>6.3466666666666667</v>
      </c>
      <c r="Y4917">
        <v>0</v>
      </c>
      <c r="Z4917">
        <v>0</v>
      </c>
      <c r="AA4917">
        <v>0</v>
      </c>
      <c r="AB4917">
        <v>3.9982950000000002</v>
      </c>
      <c r="AC4917" s="29">
        <v>129.27837166666669</v>
      </c>
      <c r="AD4917">
        <v>0</v>
      </c>
      <c r="AF4917">
        <v>380.79</v>
      </c>
      <c r="AG4917">
        <v>0</v>
      </c>
      <c r="AH4917">
        <v>19.04</v>
      </c>
      <c r="AI4917">
        <v>11.994885</v>
      </c>
      <c r="AJ4917">
        <v>387.83511499999997</v>
      </c>
      <c r="AK4917" t="s">
        <v>26</v>
      </c>
      <c r="AN4917" s="29">
        <v>11.8</v>
      </c>
      <c r="AO4917" s="30">
        <f t="shared" si="152"/>
        <v>3.3925000000000001</v>
      </c>
      <c r="AP4917" s="30">
        <f t="shared" si="153"/>
        <v>1.1308333333333334</v>
      </c>
    </row>
    <row r="4918" spans="1:42" x14ac:dyDescent="0.25">
      <c r="A4918" t="s">
        <v>219</v>
      </c>
      <c r="B4918">
        <v>1855492</v>
      </c>
      <c r="C4918" t="s">
        <v>16483</v>
      </c>
      <c r="D4918">
        <v>1740745</v>
      </c>
      <c r="E4918" t="s">
        <v>16484</v>
      </c>
      <c r="F4918" t="s">
        <v>89</v>
      </c>
      <c r="G4918" t="s">
        <v>90</v>
      </c>
      <c r="H4918" t="s">
        <v>10</v>
      </c>
      <c r="I4918" t="s">
        <v>15286</v>
      </c>
      <c r="J4918" t="s">
        <v>5344</v>
      </c>
      <c r="K4918" t="s">
        <v>271</v>
      </c>
      <c r="L4918" t="s">
        <v>115</v>
      </c>
      <c r="M4918">
        <v>2050</v>
      </c>
      <c r="N4918">
        <v>71</v>
      </c>
      <c r="O4918" s="17">
        <v>45491</v>
      </c>
      <c r="P4918" t="s">
        <v>109</v>
      </c>
      <c r="Q4918" t="s">
        <v>24</v>
      </c>
      <c r="R4918" s="17">
        <v>45486</v>
      </c>
      <c r="S4918" s="27"/>
      <c r="T4918">
        <v>106.01</v>
      </c>
      <c r="U4918">
        <v>4.3166666666666664</v>
      </c>
      <c r="V4918">
        <v>110.3266666666667</v>
      </c>
      <c r="W4918">
        <v>3</v>
      </c>
      <c r="X4918">
        <v>5.5166666666666666</v>
      </c>
      <c r="Y4918">
        <v>0</v>
      </c>
      <c r="Z4918">
        <v>0</v>
      </c>
      <c r="AA4918">
        <v>0</v>
      </c>
      <c r="AB4918">
        <v>3.4752900000000002</v>
      </c>
      <c r="AC4918" s="29">
        <v>112.3680433333333</v>
      </c>
      <c r="AD4918">
        <v>0</v>
      </c>
      <c r="AF4918">
        <v>330.98</v>
      </c>
      <c r="AG4918">
        <v>0</v>
      </c>
      <c r="AH4918">
        <v>16.55</v>
      </c>
      <c r="AI4918">
        <v>10.42587</v>
      </c>
      <c r="AJ4918">
        <v>337.10413000000011</v>
      </c>
      <c r="AK4918" t="s">
        <v>26</v>
      </c>
      <c r="AN4918" s="29">
        <v>0</v>
      </c>
      <c r="AO4918" s="30">
        <f t="shared" si="152"/>
        <v>0</v>
      </c>
      <c r="AP4918" s="30">
        <f t="shared" si="153"/>
        <v>0</v>
      </c>
    </row>
    <row r="4919" spans="1:42" x14ac:dyDescent="0.25">
      <c r="A4919" t="s">
        <v>219</v>
      </c>
      <c r="B4919">
        <v>1855449</v>
      </c>
      <c r="C4919" t="s">
        <v>16485</v>
      </c>
      <c r="D4919">
        <v>1740728</v>
      </c>
      <c r="E4919" t="s">
        <v>16486</v>
      </c>
      <c r="F4919" t="s">
        <v>89</v>
      </c>
      <c r="G4919" t="s">
        <v>90</v>
      </c>
      <c r="H4919" t="s">
        <v>10</v>
      </c>
      <c r="I4919" t="s">
        <v>16487</v>
      </c>
      <c r="J4919" t="s">
        <v>16488</v>
      </c>
      <c r="K4919" t="s">
        <v>271</v>
      </c>
      <c r="L4919" t="s">
        <v>224</v>
      </c>
      <c r="M4919">
        <v>8385</v>
      </c>
      <c r="N4919">
        <v>30</v>
      </c>
      <c r="O4919" s="17">
        <v>45513</v>
      </c>
      <c r="P4919" t="s">
        <v>746</v>
      </c>
      <c r="Q4919" t="s">
        <v>24</v>
      </c>
      <c r="R4919" s="17">
        <v>45486</v>
      </c>
      <c r="S4919" s="27"/>
      <c r="T4919">
        <v>33.863333333333337</v>
      </c>
      <c r="U4919">
        <v>6.126666666666666</v>
      </c>
      <c r="V4919">
        <v>39.99</v>
      </c>
      <c r="W4919">
        <v>3</v>
      </c>
      <c r="X4919">
        <v>2</v>
      </c>
      <c r="Y4919">
        <v>0</v>
      </c>
      <c r="Z4919">
        <v>0</v>
      </c>
      <c r="AA4919">
        <v>0</v>
      </c>
      <c r="AB4919">
        <v>1.2596849999999999</v>
      </c>
      <c r="AC4919" s="29">
        <v>40.730314999999997</v>
      </c>
      <c r="AD4919">
        <v>0</v>
      </c>
      <c r="AF4919">
        <v>119.97</v>
      </c>
      <c r="AG4919">
        <v>0</v>
      </c>
      <c r="AH4919">
        <v>6</v>
      </c>
      <c r="AI4919">
        <v>3.7790550000000001</v>
      </c>
      <c r="AJ4919">
        <v>122.190945</v>
      </c>
      <c r="AK4919" t="s">
        <v>26</v>
      </c>
      <c r="AN4919" s="29">
        <v>0</v>
      </c>
      <c r="AO4919" s="30">
        <f t="shared" si="152"/>
        <v>0</v>
      </c>
      <c r="AP4919" s="30">
        <f t="shared" si="153"/>
        <v>0</v>
      </c>
    </row>
    <row r="4920" spans="1:42" x14ac:dyDescent="0.25">
      <c r="A4920" t="s">
        <v>219</v>
      </c>
      <c r="B4920">
        <v>1855449</v>
      </c>
      <c r="C4920" t="s">
        <v>16489</v>
      </c>
      <c r="D4920">
        <v>1740729</v>
      </c>
      <c r="E4920" t="s">
        <v>16486</v>
      </c>
      <c r="F4920" t="s">
        <v>89</v>
      </c>
      <c r="G4920" t="s">
        <v>90</v>
      </c>
      <c r="H4920" t="s">
        <v>10</v>
      </c>
      <c r="I4920" t="s">
        <v>16490</v>
      </c>
      <c r="J4920" t="s">
        <v>16491</v>
      </c>
      <c r="K4920" t="s">
        <v>271</v>
      </c>
      <c r="L4920" t="s">
        <v>224</v>
      </c>
      <c r="M4920">
        <v>8385</v>
      </c>
      <c r="N4920">
        <v>29</v>
      </c>
      <c r="O4920" s="17">
        <v>45513</v>
      </c>
      <c r="P4920" t="s">
        <v>746</v>
      </c>
      <c r="Q4920" t="s">
        <v>24</v>
      </c>
      <c r="R4920" s="17">
        <v>45486</v>
      </c>
      <c r="S4920" s="27"/>
      <c r="T4920">
        <v>33.863333333333337</v>
      </c>
      <c r="U4920">
        <v>6.126666666666666</v>
      </c>
      <c r="V4920">
        <v>39.99</v>
      </c>
      <c r="W4920">
        <v>3</v>
      </c>
      <c r="X4920">
        <v>2</v>
      </c>
      <c r="Y4920">
        <v>0</v>
      </c>
      <c r="Z4920">
        <v>0</v>
      </c>
      <c r="AA4920">
        <v>0</v>
      </c>
      <c r="AB4920">
        <v>1.2596849999999999</v>
      </c>
      <c r="AC4920" s="29">
        <v>40.730314999999997</v>
      </c>
      <c r="AD4920">
        <v>0</v>
      </c>
      <c r="AF4920">
        <v>119.97</v>
      </c>
      <c r="AG4920">
        <v>0</v>
      </c>
      <c r="AH4920">
        <v>6</v>
      </c>
      <c r="AI4920">
        <v>3.7790550000000001</v>
      </c>
      <c r="AJ4920">
        <v>122.190945</v>
      </c>
      <c r="AK4920" t="s">
        <v>26</v>
      </c>
      <c r="AN4920" s="29">
        <v>0</v>
      </c>
      <c r="AO4920" s="30">
        <f t="shared" si="152"/>
        <v>0</v>
      </c>
      <c r="AP4920" s="30">
        <f t="shared" si="153"/>
        <v>0</v>
      </c>
    </row>
    <row r="4921" spans="1:42" x14ac:dyDescent="0.25">
      <c r="A4921" t="s">
        <v>219</v>
      </c>
      <c r="B4921">
        <v>1855427</v>
      </c>
      <c r="C4921" t="s">
        <v>16492</v>
      </c>
      <c r="D4921">
        <v>1058279</v>
      </c>
      <c r="E4921" t="s">
        <v>16493</v>
      </c>
      <c r="F4921" t="s">
        <v>89</v>
      </c>
      <c r="G4921" t="s">
        <v>90</v>
      </c>
      <c r="H4921" t="s">
        <v>10</v>
      </c>
      <c r="I4921" t="s">
        <v>16494</v>
      </c>
      <c r="J4921" t="s">
        <v>16495</v>
      </c>
      <c r="K4921" t="s">
        <v>92</v>
      </c>
      <c r="L4921" t="s">
        <v>271</v>
      </c>
      <c r="M4921">
        <v>8429</v>
      </c>
      <c r="N4921">
        <v>29</v>
      </c>
      <c r="O4921" s="17">
        <v>45487</v>
      </c>
      <c r="P4921" t="s">
        <v>109</v>
      </c>
      <c r="Q4921" t="s">
        <v>24</v>
      </c>
      <c r="R4921" s="17">
        <v>45486</v>
      </c>
      <c r="S4921" s="27"/>
      <c r="T4921">
        <v>55</v>
      </c>
      <c r="U4921">
        <v>5</v>
      </c>
      <c r="V4921">
        <v>60</v>
      </c>
      <c r="W4921">
        <v>3</v>
      </c>
      <c r="X4921">
        <v>3</v>
      </c>
      <c r="Y4921">
        <v>0</v>
      </c>
      <c r="Z4921">
        <v>0</v>
      </c>
      <c r="AA4921">
        <v>0</v>
      </c>
      <c r="AB4921">
        <v>1.89</v>
      </c>
      <c r="AC4921" s="29">
        <v>61.110000000000007</v>
      </c>
      <c r="AD4921">
        <v>0</v>
      </c>
      <c r="AF4921">
        <v>180</v>
      </c>
      <c r="AG4921">
        <v>0</v>
      </c>
      <c r="AH4921">
        <v>9</v>
      </c>
      <c r="AI4921">
        <v>5.67</v>
      </c>
      <c r="AJ4921">
        <v>183.33</v>
      </c>
      <c r="AK4921" t="s">
        <v>26</v>
      </c>
      <c r="AN4921" s="29">
        <v>0</v>
      </c>
      <c r="AO4921" s="30">
        <f t="shared" si="152"/>
        <v>0</v>
      </c>
      <c r="AP4921" s="30">
        <f t="shared" si="153"/>
        <v>0</v>
      </c>
    </row>
    <row r="4922" spans="1:42" x14ac:dyDescent="0.25">
      <c r="A4922" t="s">
        <v>219</v>
      </c>
      <c r="B4922">
        <v>1855395</v>
      </c>
      <c r="C4922" t="s">
        <v>16496</v>
      </c>
      <c r="D4922">
        <v>1740717</v>
      </c>
      <c r="E4922" t="s">
        <v>16497</v>
      </c>
      <c r="F4922" t="s">
        <v>89</v>
      </c>
      <c r="G4922" t="s">
        <v>90</v>
      </c>
      <c r="H4922" t="s">
        <v>10</v>
      </c>
      <c r="I4922" t="s">
        <v>16498</v>
      </c>
      <c r="J4922" t="s">
        <v>16499</v>
      </c>
      <c r="K4922" t="s">
        <v>4219</v>
      </c>
      <c r="L4922" t="s">
        <v>224</v>
      </c>
      <c r="M4922">
        <v>2791</v>
      </c>
      <c r="N4922">
        <v>2</v>
      </c>
      <c r="O4922" s="17">
        <v>45488</v>
      </c>
      <c r="P4922" t="s">
        <v>5675</v>
      </c>
      <c r="Q4922" t="s">
        <v>24</v>
      </c>
      <c r="R4922" s="17">
        <v>45486</v>
      </c>
      <c r="S4922" s="27"/>
      <c r="T4922">
        <v>69.473333333333329</v>
      </c>
      <c r="U4922">
        <v>6.9833333333333334</v>
      </c>
      <c r="V4922">
        <v>76.456666666666663</v>
      </c>
      <c r="W4922">
        <v>3</v>
      </c>
      <c r="X4922">
        <v>3.8233333333333341</v>
      </c>
      <c r="Y4922">
        <v>0</v>
      </c>
      <c r="Z4922">
        <v>0</v>
      </c>
      <c r="AA4922">
        <v>0</v>
      </c>
      <c r="AB4922">
        <v>2.408385</v>
      </c>
      <c r="AC4922" s="29">
        <v>77.871615000000006</v>
      </c>
      <c r="AD4922">
        <v>0</v>
      </c>
      <c r="AF4922">
        <v>229.37</v>
      </c>
      <c r="AG4922">
        <v>0</v>
      </c>
      <c r="AH4922">
        <v>11.47</v>
      </c>
      <c r="AI4922">
        <v>7.225155</v>
      </c>
      <c r="AJ4922">
        <v>233.614845</v>
      </c>
      <c r="AK4922" t="s">
        <v>26</v>
      </c>
      <c r="AN4922" s="29">
        <v>0</v>
      </c>
      <c r="AO4922" s="30">
        <f t="shared" si="152"/>
        <v>0</v>
      </c>
      <c r="AP4922" s="30">
        <f t="shared" si="153"/>
        <v>0</v>
      </c>
    </row>
    <row r="4923" spans="1:42" x14ac:dyDescent="0.25">
      <c r="A4923" t="s">
        <v>219</v>
      </c>
      <c r="B4923">
        <v>1855376</v>
      </c>
      <c r="C4923" t="s">
        <v>16500</v>
      </c>
      <c r="D4923">
        <v>1740714</v>
      </c>
      <c r="E4923" t="s">
        <v>16501</v>
      </c>
      <c r="F4923" t="s">
        <v>89</v>
      </c>
      <c r="G4923" t="s">
        <v>90</v>
      </c>
      <c r="H4923" t="s">
        <v>10</v>
      </c>
      <c r="I4923" t="s">
        <v>16502</v>
      </c>
      <c r="J4923" t="s">
        <v>16503</v>
      </c>
      <c r="K4923" t="s">
        <v>271</v>
      </c>
      <c r="L4923" t="s">
        <v>2891</v>
      </c>
      <c r="M4923">
        <v>8540</v>
      </c>
      <c r="N4923">
        <v>18</v>
      </c>
      <c r="O4923" s="17">
        <v>45487</v>
      </c>
      <c r="P4923" t="s">
        <v>152</v>
      </c>
      <c r="Q4923" t="s">
        <v>24</v>
      </c>
      <c r="R4923" s="17">
        <v>45486</v>
      </c>
      <c r="S4923" s="27"/>
      <c r="T4923">
        <v>121.125</v>
      </c>
      <c r="U4923">
        <v>8.6950000000000003</v>
      </c>
      <c r="V4923">
        <v>129.82</v>
      </c>
      <c r="W4923">
        <v>2</v>
      </c>
      <c r="X4923">
        <v>6.49</v>
      </c>
      <c r="Y4923">
        <v>0</v>
      </c>
      <c r="Z4923">
        <v>0</v>
      </c>
      <c r="AA4923">
        <v>0</v>
      </c>
      <c r="AB4923">
        <v>4.0893300000000004</v>
      </c>
      <c r="AC4923" s="29">
        <v>132.22067000000001</v>
      </c>
      <c r="AD4923">
        <v>0</v>
      </c>
      <c r="AF4923">
        <v>259.64</v>
      </c>
      <c r="AG4923">
        <v>0</v>
      </c>
      <c r="AH4923">
        <v>12.98</v>
      </c>
      <c r="AI4923">
        <v>8.1786600000000007</v>
      </c>
      <c r="AJ4923">
        <v>264.44134000000003</v>
      </c>
      <c r="AK4923" t="s">
        <v>27</v>
      </c>
      <c r="AN4923" s="29">
        <v>0</v>
      </c>
      <c r="AO4923" s="30">
        <f t="shared" si="152"/>
        <v>0</v>
      </c>
      <c r="AP4923" s="30">
        <f t="shared" si="153"/>
        <v>0</v>
      </c>
    </row>
    <row r="4924" spans="1:42" x14ac:dyDescent="0.25">
      <c r="A4924" t="s">
        <v>219</v>
      </c>
      <c r="B4924">
        <v>1855376</v>
      </c>
      <c r="C4924" t="s">
        <v>16504</v>
      </c>
      <c r="D4924">
        <v>1740715</v>
      </c>
      <c r="E4924" t="s">
        <v>16501</v>
      </c>
      <c r="F4924" t="s">
        <v>89</v>
      </c>
      <c r="G4924" t="s">
        <v>90</v>
      </c>
      <c r="H4924" t="s">
        <v>10</v>
      </c>
      <c r="I4924" t="s">
        <v>16505</v>
      </c>
      <c r="J4924" t="s">
        <v>16506</v>
      </c>
      <c r="K4924" t="s">
        <v>271</v>
      </c>
      <c r="L4924" t="s">
        <v>2891</v>
      </c>
      <c r="M4924">
        <v>8540</v>
      </c>
      <c r="N4924">
        <v>17</v>
      </c>
      <c r="O4924" s="17">
        <v>45487</v>
      </c>
      <c r="P4924" t="s">
        <v>152</v>
      </c>
      <c r="Q4924" t="s">
        <v>24</v>
      </c>
      <c r="R4924" s="17">
        <v>45486</v>
      </c>
      <c r="S4924" s="27"/>
      <c r="T4924">
        <v>121.125</v>
      </c>
      <c r="U4924">
        <v>8.6950000000000003</v>
      </c>
      <c r="V4924">
        <v>129.82</v>
      </c>
      <c r="W4924">
        <v>2</v>
      </c>
      <c r="X4924">
        <v>6.49</v>
      </c>
      <c r="Y4924">
        <v>0</v>
      </c>
      <c r="Z4924">
        <v>0</v>
      </c>
      <c r="AA4924">
        <v>0</v>
      </c>
      <c r="AB4924">
        <v>4.0893300000000004</v>
      </c>
      <c r="AC4924" s="29">
        <v>132.22067000000001</v>
      </c>
      <c r="AD4924">
        <v>0</v>
      </c>
      <c r="AF4924">
        <v>259.64</v>
      </c>
      <c r="AG4924">
        <v>0</v>
      </c>
      <c r="AH4924">
        <v>12.98</v>
      </c>
      <c r="AI4924">
        <v>8.1786600000000007</v>
      </c>
      <c r="AJ4924">
        <v>264.44134000000003</v>
      </c>
      <c r="AK4924" t="s">
        <v>27</v>
      </c>
      <c r="AN4924" s="29">
        <v>0</v>
      </c>
      <c r="AO4924" s="30">
        <f t="shared" si="152"/>
        <v>0</v>
      </c>
      <c r="AP4924" s="30">
        <f t="shared" si="153"/>
        <v>0</v>
      </c>
    </row>
    <row r="4925" spans="1:42" x14ac:dyDescent="0.25">
      <c r="A4925" t="s">
        <v>219</v>
      </c>
      <c r="B4925">
        <v>1855354</v>
      </c>
      <c r="C4925" t="s">
        <v>16507</v>
      </c>
      <c r="D4925">
        <v>488533</v>
      </c>
      <c r="E4925" t="s">
        <v>16508</v>
      </c>
      <c r="F4925" t="s">
        <v>89</v>
      </c>
      <c r="G4925" t="s">
        <v>90</v>
      </c>
      <c r="H4925" t="s">
        <v>10</v>
      </c>
      <c r="I4925" t="s">
        <v>16509</v>
      </c>
      <c r="J4925" t="s">
        <v>16510</v>
      </c>
      <c r="K4925" t="s">
        <v>224</v>
      </c>
      <c r="L4925" t="s">
        <v>271</v>
      </c>
      <c r="M4925">
        <v>8403</v>
      </c>
      <c r="N4925">
        <v>17</v>
      </c>
      <c r="O4925" s="17">
        <v>45487</v>
      </c>
      <c r="P4925" t="s">
        <v>133</v>
      </c>
      <c r="Q4925" t="s">
        <v>24</v>
      </c>
      <c r="R4925" s="17">
        <v>45486</v>
      </c>
      <c r="S4925" s="27"/>
      <c r="T4925">
        <v>40.743333333333332</v>
      </c>
      <c r="U4925">
        <v>6.41</v>
      </c>
      <c r="V4925">
        <v>47.153333333333343</v>
      </c>
      <c r="W4925">
        <v>3</v>
      </c>
      <c r="X4925">
        <v>2.3566666666666669</v>
      </c>
      <c r="Y4925">
        <v>0</v>
      </c>
      <c r="Z4925">
        <v>0</v>
      </c>
      <c r="AA4925">
        <v>0</v>
      </c>
      <c r="AB4925">
        <v>1.48533</v>
      </c>
      <c r="AC4925" s="29">
        <v>48.024669999999993</v>
      </c>
      <c r="AD4925">
        <v>0</v>
      </c>
      <c r="AF4925">
        <v>141.46</v>
      </c>
      <c r="AG4925">
        <v>0</v>
      </c>
      <c r="AH4925">
        <v>7.07</v>
      </c>
      <c r="AI4925">
        <v>4.4559899999999999</v>
      </c>
      <c r="AJ4925">
        <v>144.07400999999999</v>
      </c>
      <c r="AK4925" t="s">
        <v>26</v>
      </c>
      <c r="AN4925" s="29">
        <v>0</v>
      </c>
      <c r="AO4925" s="30">
        <f t="shared" si="152"/>
        <v>0</v>
      </c>
      <c r="AP4925" s="30">
        <f t="shared" si="153"/>
        <v>0</v>
      </c>
    </row>
    <row r="4926" spans="1:42" x14ac:dyDescent="0.25">
      <c r="A4926" t="s">
        <v>219</v>
      </c>
      <c r="B4926">
        <v>1855350</v>
      </c>
      <c r="C4926" t="s">
        <v>16511</v>
      </c>
      <c r="D4926">
        <v>1740709</v>
      </c>
      <c r="E4926" t="s">
        <v>16512</v>
      </c>
      <c r="F4926" t="s">
        <v>89</v>
      </c>
      <c r="G4926" t="s">
        <v>90</v>
      </c>
      <c r="H4926" t="s">
        <v>10</v>
      </c>
      <c r="I4926" t="s">
        <v>14931</v>
      </c>
      <c r="J4926" t="s">
        <v>14932</v>
      </c>
      <c r="K4926" t="s">
        <v>266</v>
      </c>
      <c r="L4926" t="s">
        <v>224</v>
      </c>
      <c r="M4926">
        <v>2479</v>
      </c>
      <c r="N4926">
        <v>73</v>
      </c>
      <c r="O4926" s="17">
        <v>45487</v>
      </c>
      <c r="P4926" t="s">
        <v>257</v>
      </c>
      <c r="Q4926" t="s">
        <v>24</v>
      </c>
      <c r="R4926" s="17">
        <v>45486</v>
      </c>
      <c r="S4926" s="27"/>
      <c r="T4926">
        <v>128.9733333333333</v>
      </c>
      <c r="U4926">
        <v>6.37</v>
      </c>
      <c r="V4926">
        <v>135.34333333333331</v>
      </c>
      <c r="W4926">
        <v>3</v>
      </c>
      <c r="X4926">
        <v>6.7666666666666666</v>
      </c>
      <c r="Y4926">
        <v>0</v>
      </c>
      <c r="Z4926">
        <v>0</v>
      </c>
      <c r="AA4926">
        <v>0</v>
      </c>
      <c r="AB4926">
        <v>4.2633150000000004</v>
      </c>
      <c r="AC4926" s="29">
        <v>137.84668500000001</v>
      </c>
      <c r="AD4926">
        <v>0</v>
      </c>
      <c r="AF4926">
        <v>406.03</v>
      </c>
      <c r="AG4926">
        <v>0</v>
      </c>
      <c r="AH4926">
        <v>20.3</v>
      </c>
      <c r="AI4926">
        <v>12.789944999999999</v>
      </c>
      <c r="AJ4926">
        <v>413.540055</v>
      </c>
      <c r="AK4926" t="s">
        <v>26</v>
      </c>
      <c r="AN4926" s="29">
        <v>0</v>
      </c>
      <c r="AO4926" s="30">
        <f t="shared" si="152"/>
        <v>0</v>
      </c>
      <c r="AP4926" s="30">
        <f t="shared" si="153"/>
        <v>0</v>
      </c>
    </row>
    <row r="4927" spans="1:42" x14ac:dyDescent="0.25">
      <c r="A4927" t="s">
        <v>219</v>
      </c>
      <c r="B4927">
        <v>1855332</v>
      </c>
      <c r="C4927" t="s">
        <v>16513</v>
      </c>
      <c r="D4927">
        <v>488532</v>
      </c>
      <c r="E4927" t="s">
        <v>16514</v>
      </c>
      <c r="F4927" t="s">
        <v>89</v>
      </c>
      <c r="G4927" t="s">
        <v>90</v>
      </c>
      <c r="H4927" t="s">
        <v>14</v>
      </c>
      <c r="I4927" t="s">
        <v>16515</v>
      </c>
      <c r="J4927" t="s">
        <v>16516</v>
      </c>
      <c r="K4927" t="s">
        <v>224</v>
      </c>
      <c r="L4927" t="s">
        <v>314</v>
      </c>
      <c r="M4927">
        <v>82402</v>
      </c>
      <c r="N4927">
        <v>29</v>
      </c>
      <c r="O4927" s="17">
        <v>45493</v>
      </c>
      <c r="P4927" t="s">
        <v>1192</v>
      </c>
      <c r="Q4927" t="s">
        <v>24</v>
      </c>
      <c r="R4927" s="17">
        <v>45486</v>
      </c>
      <c r="S4927" s="27"/>
      <c r="T4927">
        <v>75.466666666666669</v>
      </c>
      <c r="U4927">
        <v>7.6866666666666674</v>
      </c>
      <c r="V4927">
        <v>83.153333333333336</v>
      </c>
      <c r="W4927">
        <v>3</v>
      </c>
      <c r="X4927">
        <v>4.1566666666666672</v>
      </c>
      <c r="Y4927">
        <v>0</v>
      </c>
      <c r="Z4927">
        <v>0</v>
      </c>
      <c r="AA4927">
        <v>0</v>
      </c>
      <c r="AB4927">
        <v>2.6193300000000002</v>
      </c>
      <c r="AC4927" s="29">
        <v>84.690669999999997</v>
      </c>
      <c r="AD4927">
        <v>0</v>
      </c>
      <c r="AF4927">
        <v>249.46</v>
      </c>
      <c r="AG4927">
        <v>0</v>
      </c>
      <c r="AH4927">
        <v>12.47</v>
      </c>
      <c r="AI4927">
        <v>7.85799</v>
      </c>
      <c r="AJ4927">
        <v>254.07201000000001</v>
      </c>
      <c r="AK4927" t="s">
        <v>26</v>
      </c>
      <c r="AN4927" s="29">
        <v>0</v>
      </c>
      <c r="AO4927" s="30">
        <f t="shared" si="152"/>
        <v>0</v>
      </c>
      <c r="AP4927" s="30">
        <f t="shared" si="153"/>
        <v>0</v>
      </c>
    </row>
    <row r="4928" spans="1:42" x14ac:dyDescent="0.25">
      <c r="A4928" t="s">
        <v>219</v>
      </c>
      <c r="B4928">
        <v>1855328</v>
      </c>
      <c r="C4928" t="s">
        <v>16517</v>
      </c>
      <c r="D4928">
        <v>155650</v>
      </c>
      <c r="E4928" t="s">
        <v>16518</v>
      </c>
      <c r="F4928" t="s">
        <v>89</v>
      </c>
      <c r="G4928" t="s">
        <v>90</v>
      </c>
      <c r="H4928" t="s">
        <v>14</v>
      </c>
      <c r="I4928" t="s">
        <v>10059</v>
      </c>
      <c r="J4928" t="s">
        <v>10060</v>
      </c>
      <c r="K4928" t="s">
        <v>91</v>
      </c>
      <c r="L4928" t="s">
        <v>271</v>
      </c>
      <c r="M4928">
        <v>8555</v>
      </c>
      <c r="N4928">
        <v>27</v>
      </c>
      <c r="O4928" s="17">
        <v>45487</v>
      </c>
      <c r="P4928" t="s">
        <v>103</v>
      </c>
      <c r="Q4928" t="s">
        <v>24</v>
      </c>
      <c r="R4928" s="17">
        <v>45486</v>
      </c>
      <c r="S4928" s="27"/>
      <c r="T4928">
        <v>173.37</v>
      </c>
      <c r="U4928">
        <v>3.28</v>
      </c>
      <c r="V4928">
        <v>176.65</v>
      </c>
      <c r="W4928">
        <v>3</v>
      </c>
      <c r="X4928">
        <v>8.8333333333333339</v>
      </c>
      <c r="Y4928">
        <v>0</v>
      </c>
      <c r="Z4928">
        <v>0</v>
      </c>
      <c r="AA4928">
        <v>0</v>
      </c>
      <c r="AB4928">
        <v>5.5644750000000007</v>
      </c>
      <c r="AC4928" s="29">
        <v>179.9188583333333</v>
      </c>
      <c r="AD4928">
        <v>0</v>
      </c>
      <c r="AF4928">
        <v>529.95000000000005</v>
      </c>
      <c r="AG4928">
        <v>0</v>
      </c>
      <c r="AH4928">
        <v>26.5</v>
      </c>
      <c r="AI4928">
        <v>16.693425000000001</v>
      </c>
      <c r="AJ4928">
        <v>539.756575</v>
      </c>
      <c r="AK4928" t="s">
        <v>26</v>
      </c>
      <c r="AN4928" s="29">
        <v>0</v>
      </c>
      <c r="AO4928" s="30">
        <f t="shared" si="152"/>
        <v>0</v>
      </c>
      <c r="AP4928" s="30">
        <f t="shared" si="153"/>
        <v>0</v>
      </c>
    </row>
    <row r="4929" spans="1:42" x14ac:dyDescent="0.25">
      <c r="A4929" t="s">
        <v>219</v>
      </c>
      <c r="B4929">
        <v>1855317</v>
      </c>
      <c r="C4929" t="s">
        <v>16519</v>
      </c>
      <c r="D4929">
        <v>1740693</v>
      </c>
      <c r="E4929" t="s">
        <v>16520</v>
      </c>
      <c r="F4929" t="s">
        <v>89</v>
      </c>
      <c r="G4929" t="s">
        <v>90</v>
      </c>
      <c r="H4929" t="s">
        <v>10</v>
      </c>
      <c r="I4929" t="s">
        <v>16521</v>
      </c>
      <c r="J4929" t="s">
        <v>16522</v>
      </c>
      <c r="K4929" t="s">
        <v>271</v>
      </c>
      <c r="L4929" t="s">
        <v>224</v>
      </c>
      <c r="M4929">
        <v>8385</v>
      </c>
      <c r="N4929">
        <v>31</v>
      </c>
      <c r="O4929" s="17">
        <v>45488</v>
      </c>
      <c r="P4929" t="s">
        <v>746</v>
      </c>
      <c r="Q4929" t="s">
        <v>24</v>
      </c>
      <c r="R4929" s="17">
        <v>45486</v>
      </c>
      <c r="S4929" s="27"/>
      <c r="T4929">
        <v>41.11</v>
      </c>
      <c r="U4929">
        <v>6.126666666666666</v>
      </c>
      <c r="V4929">
        <v>47.236666666666672</v>
      </c>
      <c r="W4929">
        <v>3</v>
      </c>
      <c r="X4929">
        <v>2.3633333333333328</v>
      </c>
      <c r="Y4929">
        <v>0</v>
      </c>
      <c r="Z4929">
        <v>0</v>
      </c>
      <c r="AA4929">
        <v>0</v>
      </c>
      <c r="AB4929">
        <v>1.4879549999999999</v>
      </c>
      <c r="AC4929" s="29">
        <v>48.112045000000002</v>
      </c>
      <c r="AD4929">
        <v>0</v>
      </c>
      <c r="AF4929">
        <v>141.71</v>
      </c>
      <c r="AG4929">
        <v>0</v>
      </c>
      <c r="AH4929">
        <v>7.09</v>
      </c>
      <c r="AI4929">
        <v>4.4638650000000002</v>
      </c>
      <c r="AJ4929">
        <v>144.33613500000001</v>
      </c>
      <c r="AK4929" t="s">
        <v>26</v>
      </c>
      <c r="AN4929" s="29">
        <v>0</v>
      </c>
      <c r="AO4929" s="30">
        <f t="shared" si="152"/>
        <v>0</v>
      </c>
      <c r="AP4929" s="30">
        <f t="shared" si="153"/>
        <v>0</v>
      </c>
    </row>
    <row r="4930" spans="1:42" x14ac:dyDescent="0.25">
      <c r="A4930" t="s">
        <v>219</v>
      </c>
      <c r="B4930">
        <v>1855236</v>
      </c>
      <c r="C4930" t="s">
        <v>16523</v>
      </c>
      <c r="D4930">
        <v>1740661</v>
      </c>
      <c r="E4930" t="s">
        <v>16524</v>
      </c>
      <c r="F4930" t="s">
        <v>89</v>
      </c>
      <c r="G4930" t="s">
        <v>90</v>
      </c>
      <c r="H4930" t="s">
        <v>137</v>
      </c>
      <c r="I4930" t="s">
        <v>16525</v>
      </c>
      <c r="J4930" t="s">
        <v>16526</v>
      </c>
      <c r="K4930" t="s">
        <v>225</v>
      </c>
      <c r="L4930" t="s">
        <v>224</v>
      </c>
      <c r="M4930">
        <v>2705</v>
      </c>
      <c r="N4930">
        <v>41</v>
      </c>
      <c r="O4930" s="17">
        <v>45486</v>
      </c>
      <c r="P4930" t="s">
        <v>109</v>
      </c>
      <c r="Q4930" t="s">
        <v>24</v>
      </c>
      <c r="R4930" s="17">
        <v>45486</v>
      </c>
      <c r="S4930" s="27"/>
      <c r="T4930">
        <v>95.523333333333326</v>
      </c>
      <c r="U4930">
        <v>6.34</v>
      </c>
      <c r="V4930">
        <v>101.8633333333333</v>
      </c>
      <c r="W4930">
        <v>3</v>
      </c>
      <c r="X4930">
        <v>5.0933333333333328</v>
      </c>
      <c r="Y4930">
        <v>0</v>
      </c>
      <c r="Z4930">
        <v>0</v>
      </c>
      <c r="AA4930">
        <v>0</v>
      </c>
      <c r="AB4930">
        <v>5.3478250000000003</v>
      </c>
      <c r="AC4930" s="29">
        <v>101.60884166666661</v>
      </c>
      <c r="AD4930">
        <v>0</v>
      </c>
      <c r="AF4930">
        <v>305.58999999999997</v>
      </c>
      <c r="AG4930">
        <v>0</v>
      </c>
      <c r="AH4930">
        <v>15.28</v>
      </c>
      <c r="AI4930">
        <v>16.043475000000001</v>
      </c>
      <c r="AJ4930">
        <v>304.82652499999989</v>
      </c>
      <c r="AK4930" t="s">
        <v>26</v>
      </c>
      <c r="AN4930" s="29">
        <v>0</v>
      </c>
      <c r="AO4930" s="30">
        <f t="shared" ref="AO4930:AO4993" si="154">AN4930*(45%-14.25%-2%)</f>
        <v>0</v>
      </c>
      <c r="AP4930" s="30">
        <f t="shared" ref="AP4930:AP4993" si="155">AO4930/W4930</f>
        <v>0</v>
      </c>
    </row>
    <row r="4931" spans="1:42" x14ac:dyDescent="0.25">
      <c r="A4931" t="s">
        <v>219</v>
      </c>
      <c r="B4931">
        <v>1855216</v>
      </c>
      <c r="C4931" t="s">
        <v>16527</v>
      </c>
      <c r="D4931">
        <v>1058209</v>
      </c>
      <c r="E4931" t="s">
        <v>16528</v>
      </c>
      <c r="F4931" t="s">
        <v>89</v>
      </c>
      <c r="G4931" t="s">
        <v>90</v>
      </c>
      <c r="H4931" t="s">
        <v>10</v>
      </c>
      <c r="I4931" t="s">
        <v>16529</v>
      </c>
      <c r="J4931" t="s">
        <v>3529</v>
      </c>
      <c r="K4931" t="s">
        <v>95</v>
      </c>
      <c r="L4931" t="s">
        <v>266</v>
      </c>
      <c r="M4931">
        <v>2280</v>
      </c>
      <c r="N4931">
        <v>10</v>
      </c>
      <c r="O4931" s="17">
        <v>45486</v>
      </c>
      <c r="P4931" t="s">
        <v>113</v>
      </c>
      <c r="Q4931" t="s">
        <v>24</v>
      </c>
      <c r="R4931" s="17">
        <v>45486</v>
      </c>
      <c r="S4931" s="27"/>
      <c r="T4931">
        <v>54.216666666666669</v>
      </c>
      <c r="U4931">
        <v>4.1066666666666656</v>
      </c>
      <c r="V4931">
        <v>58.323333333333331</v>
      </c>
      <c r="W4931">
        <v>3</v>
      </c>
      <c r="X4931">
        <v>2.916666666666667</v>
      </c>
      <c r="Y4931">
        <v>0</v>
      </c>
      <c r="Z4931">
        <v>0</v>
      </c>
      <c r="AA4931">
        <v>0</v>
      </c>
      <c r="AB4931">
        <v>1.8371850000000001</v>
      </c>
      <c r="AC4931" s="29">
        <v>59.402814999999997</v>
      </c>
      <c r="AD4931">
        <v>0</v>
      </c>
      <c r="AF4931">
        <v>174.97</v>
      </c>
      <c r="AG4931">
        <v>0</v>
      </c>
      <c r="AH4931">
        <v>8.75</v>
      </c>
      <c r="AI4931">
        <v>5.5115550000000004</v>
      </c>
      <c r="AJ4931">
        <v>178.20844500000001</v>
      </c>
      <c r="AK4931" t="s">
        <v>26</v>
      </c>
      <c r="AN4931" s="29">
        <v>0</v>
      </c>
      <c r="AO4931" s="30">
        <f t="shared" si="154"/>
        <v>0</v>
      </c>
      <c r="AP4931" s="30">
        <f t="shared" si="155"/>
        <v>0</v>
      </c>
    </row>
    <row r="4932" spans="1:42" x14ac:dyDescent="0.25">
      <c r="A4932" t="s">
        <v>219</v>
      </c>
      <c r="B4932">
        <v>1855170</v>
      </c>
      <c r="C4932" t="s">
        <v>16530</v>
      </c>
      <c r="D4932">
        <v>488516</v>
      </c>
      <c r="E4932" t="s">
        <v>16531</v>
      </c>
      <c r="F4932" t="s">
        <v>89</v>
      </c>
      <c r="G4932" t="s">
        <v>90</v>
      </c>
      <c r="H4932" t="s">
        <v>10</v>
      </c>
      <c r="I4932" t="s">
        <v>16532</v>
      </c>
      <c r="J4932" t="s">
        <v>16533</v>
      </c>
      <c r="K4932" t="s">
        <v>224</v>
      </c>
      <c r="L4932" t="s">
        <v>314</v>
      </c>
      <c r="M4932">
        <v>2778</v>
      </c>
      <c r="N4932">
        <v>14</v>
      </c>
      <c r="O4932" s="17">
        <v>45487</v>
      </c>
      <c r="P4932" t="s">
        <v>150</v>
      </c>
      <c r="Q4932" t="s">
        <v>24</v>
      </c>
      <c r="R4932" s="17">
        <v>45486</v>
      </c>
      <c r="S4932" s="27"/>
      <c r="T4932">
        <v>104.7733333333333</v>
      </c>
      <c r="U4932">
        <v>7.6866666666666674</v>
      </c>
      <c r="V4932">
        <v>112.46</v>
      </c>
      <c r="W4932">
        <v>3</v>
      </c>
      <c r="X4932">
        <v>5.623333333333334</v>
      </c>
      <c r="Y4932">
        <v>0</v>
      </c>
      <c r="Z4932">
        <v>0</v>
      </c>
      <c r="AA4932">
        <v>0</v>
      </c>
      <c r="AB4932">
        <v>3.5424899999999999</v>
      </c>
      <c r="AC4932" s="29">
        <v>114.5408433333333</v>
      </c>
      <c r="AD4932">
        <v>0</v>
      </c>
      <c r="AF4932">
        <v>337.38</v>
      </c>
      <c r="AG4932">
        <v>0</v>
      </c>
      <c r="AH4932">
        <v>16.87</v>
      </c>
      <c r="AI4932">
        <v>10.627470000000001</v>
      </c>
      <c r="AJ4932">
        <v>343.62252999999998</v>
      </c>
      <c r="AK4932" t="s">
        <v>26</v>
      </c>
      <c r="AN4932" s="29">
        <v>0</v>
      </c>
      <c r="AO4932" s="30">
        <f t="shared" si="154"/>
        <v>0</v>
      </c>
      <c r="AP4932" s="30">
        <f t="shared" si="155"/>
        <v>0</v>
      </c>
    </row>
    <row r="4933" spans="1:42" x14ac:dyDescent="0.25">
      <c r="A4933" t="s">
        <v>219</v>
      </c>
      <c r="B4933">
        <v>1855170</v>
      </c>
      <c r="C4933" t="s">
        <v>16534</v>
      </c>
      <c r="D4933">
        <v>488515</v>
      </c>
      <c r="E4933" t="s">
        <v>16531</v>
      </c>
      <c r="F4933" t="s">
        <v>89</v>
      </c>
      <c r="G4933" t="s">
        <v>90</v>
      </c>
      <c r="H4933" t="s">
        <v>10</v>
      </c>
      <c r="I4933" t="s">
        <v>16535</v>
      </c>
      <c r="J4933" t="s">
        <v>16536</v>
      </c>
      <c r="K4933" t="s">
        <v>224</v>
      </c>
      <c r="L4933" t="s">
        <v>314</v>
      </c>
      <c r="M4933">
        <v>2778</v>
      </c>
      <c r="N4933">
        <v>13</v>
      </c>
      <c r="O4933" s="17">
        <v>45487</v>
      </c>
      <c r="P4933" t="s">
        <v>150</v>
      </c>
      <c r="Q4933" t="s">
        <v>24</v>
      </c>
      <c r="R4933" s="17">
        <v>45486</v>
      </c>
      <c r="S4933" s="27"/>
      <c r="T4933">
        <v>104.7733333333333</v>
      </c>
      <c r="U4933">
        <v>7.6866666666666674</v>
      </c>
      <c r="V4933">
        <v>112.46</v>
      </c>
      <c r="W4933">
        <v>3</v>
      </c>
      <c r="X4933">
        <v>5.623333333333334</v>
      </c>
      <c r="Y4933">
        <v>0</v>
      </c>
      <c r="Z4933">
        <v>0</v>
      </c>
      <c r="AA4933">
        <v>0</v>
      </c>
      <c r="AB4933">
        <v>3.5424899999999999</v>
      </c>
      <c r="AC4933" s="29">
        <v>114.5408433333333</v>
      </c>
      <c r="AD4933">
        <v>0</v>
      </c>
      <c r="AF4933">
        <v>337.38</v>
      </c>
      <c r="AG4933">
        <v>0</v>
      </c>
      <c r="AH4933">
        <v>16.87</v>
      </c>
      <c r="AI4933">
        <v>10.627470000000001</v>
      </c>
      <c r="AJ4933">
        <v>343.62252999999998</v>
      </c>
      <c r="AK4933" t="s">
        <v>26</v>
      </c>
      <c r="AN4933" s="29">
        <v>0</v>
      </c>
      <c r="AO4933" s="30">
        <f t="shared" si="154"/>
        <v>0</v>
      </c>
      <c r="AP4933" s="30">
        <f t="shared" si="155"/>
        <v>0</v>
      </c>
    </row>
    <row r="4934" spans="1:42" x14ac:dyDescent="0.25">
      <c r="A4934" t="s">
        <v>219</v>
      </c>
      <c r="B4934">
        <v>1855169</v>
      </c>
      <c r="C4934" t="s">
        <v>16537</v>
      </c>
      <c r="D4934">
        <v>1740629</v>
      </c>
      <c r="E4934" t="s">
        <v>16538</v>
      </c>
      <c r="F4934" t="s">
        <v>89</v>
      </c>
      <c r="G4934" t="s">
        <v>90</v>
      </c>
      <c r="H4934" t="s">
        <v>14</v>
      </c>
      <c r="I4934" t="s">
        <v>16539</v>
      </c>
      <c r="J4934" t="s">
        <v>16540</v>
      </c>
      <c r="K4934" t="s">
        <v>271</v>
      </c>
      <c r="L4934" t="s">
        <v>224</v>
      </c>
      <c r="M4934">
        <v>882363</v>
      </c>
      <c r="N4934">
        <v>19</v>
      </c>
      <c r="O4934" s="17">
        <v>45486</v>
      </c>
      <c r="P4934" t="s">
        <v>102</v>
      </c>
      <c r="Q4934" t="s">
        <v>24</v>
      </c>
      <c r="R4934" s="17">
        <v>45486</v>
      </c>
      <c r="S4934" s="27"/>
      <c r="T4934">
        <v>52.233333333333327</v>
      </c>
      <c r="U4934">
        <v>6.126666666666666</v>
      </c>
      <c r="V4934">
        <v>58.360000000000007</v>
      </c>
      <c r="W4934">
        <v>3</v>
      </c>
      <c r="X4934">
        <v>2.916666666666667</v>
      </c>
      <c r="Y4934">
        <v>0</v>
      </c>
      <c r="Z4934">
        <v>0</v>
      </c>
      <c r="AA4934">
        <v>0</v>
      </c>
      <c r="AB4934">
        <v>1.8383400000000001</v>
      </c>
      <c r="AC4934" s="29">
        <v>59.438326666666683</v>
      </c>
      <c r="AD4934">
        <v>0</v>
      </c>
      <c r="AF4934">
        <v>175.08</v>
      </c>
      <c r="AG4934">
        <v>0</v>
      </c>
      <c r="AH4934">
        <v>8.75</v>
      </c>
      <c r="AI4934">
        <v>5.5150199999999998</v>
      </c>
      <c r="AJ4934">
        <v>178.31497999999999</v>
      </c>
      <c r="AK4934" t="s">
        <v>26</v>
      </c>
      <c r="AN4934" s="29">
        <v>0</v>
      </c>
      <c r="AO4934" s="30">
        <f t="shared" si="154"/>
        <v>0</v>
      </c>
      <c r="AP4934" s="30">
        <f t="shared" si="155"/>
        <v>0</v>
      </c>
    </row>
    <row r="4935" spans="1:42" x14ac:dyDescent="0.25">
      <c r="A4935" t="s">
        <v>219</v>
      </c>
      <c r="B4935">
        <v>1855164</v>
      </c>
      <c r="C4935" t="s">
        <v>16541</v>
      </c>
      <c r="D4935">
        <v>1058200</v>
      </c>
      <c r="E4935" t="s">
        <v>16542</v>
      </c>
      <c r="F4935" t="s">
        <v>89</v>
      </c>
      <c r="G4935" t="s">
        <v>90</v>
      </c>
      <c r="H4935" t="s">
        <v>10</v>
      </c>
      <c r="I4935" t="s">
        <v>16543</v>
      </c>
      <c r="J4935" t="s">
        <v>16544</v>
      </c>
      <c r="K4935" t="s">
        <v>115</v>
      </c>
      <c r="L4935" t="s">
        <v>271</v>
      </c>
      <c r="M4935">
        <v>8787</v>
      </c>
      <c r="N4935">
        <v>73</v>
      </c>
      <c r="O4935" s="17">
        <v>45487</v>
      </c>
      <c r="P4935" t="s">
        <v>99</v>
      </c>
      <c r="Q4935" t="s">
        <v>24</v>
      </c>
      <c r="R4935" s="17">
        <v>45486</v>
      </c>
      <c r="S4935" s="27"/>
      <c r="T4935">
        <v>107.7766666666667</v>
      </c>
      <c r="U4935">
        <v>4.72</v>
      </c>
      <c r="V4935">
        <v>112.4966666666667</v>
      </c>
      <c r="W4935">
        <v>3</v>
      </c>
      <c r="X4935">
        <v>5.623333333333334</v>
      </c>
      <c r="Y4935">
        <v>0</v>
      </c>
      <c r="Z4935">
        <v>0</v>
      </c>
      <c r="AA4935">
        <v>0</v>
      </c>
      <c r="AB4935">
        <v>3.5436450000000002</v>
      </c>
      <c r="AC4935" s="29">
        <v>114.57635500000001</v>
      </c>
      <c r="AD4935">
        <v>0</v>
      </c>
      <c r="AF4935">
        <v>337.49</v>
      </c>
      <c r="AG4935">
        <v>0</v>
      </c>
      <c r="AH4935">
        <v>16.87</v>
      </c>
      <c r="AI4935">
        <v>10.630934999999999</v>
      </c>
      <c r="AJ4935">
        <v>343.72906499999999</v>
      </c>
      <c r="AK4935" t="s">
        <v>26</v>
      </c>
      <c r="AN4935" s="29">
        <v>0</v>
      </c>
      <c r="AO4935" s="30">
        <f t="shared" si="154"/>
        <v>0</v>
      </c>
      <c r="AP4935" s="30">
        <f t="shared" si="155"/>
        <v>0</v>
      </c>
    </row>
    <row r="4936" spans="1:42" x14ac:dyDescent="0.25">
      <c r="A4936" t="s">
        <v>219</v>
      </c>
      <c r="B4936">
        <v>1855084</v>
      </c>
      <c r="C4936" t="s">
        <v>16545</v>
      </c>
      <c r="D4936">
        <v>1058187</v>
      </c>
      <c r="E4936" t="s">
        <v>16546</v>
      </c>
      <c r="F4936" t="s">
        <v>89</v>
      </c>
      <c r="G4936" t="s">
        <v>90</v>
      </c>
      <c r="H4936" t="s">
        <v>10</v>
      </c>
      <c r="I4936" t="s">
        <v>16547</v>
      </c>
      <c r="J4936" t="s">
        <v>16548</v>
      </c>
      <c r="K4936" t="s">
        <v>92</v>
      </c>
      <c r="L4936" t="s">
        <v>271</v>
      </c>
      <c r="M4936">
        <v>8786</v>
      </c>
      <c r="N4936">
        <v>71</v>
      </c>
      <c r="O4936" s="17">
        <v>45486</v>
      </c>
      <c r="P4936" t="s">
        <v>109</v>
      </c>
      <c r="Q4936" t="s">
        <v>24</v>
      </c>
      <c r="R4936" s="17">
        <v>45486</v>
      </c>
      <c r="S4936" s="27"/>
      <c r="T4936">
        <v>114.8966666666667</v>
      </c>
      <c r="U4936">
        <v>5</v>
      </c>
      <c r="V4936">
        <v>119.8966666666667</v>
      </c>
      <c r="W4936">
        <v>3</v>
      </c>
      <c r="X4936">
        <v>5.9933333333333332</v>
      </c>
      <c r="Y4936">
        <v>0</v>
      </c>
      <c r="Z4936">
        <v>0</v>
      </c>
      <c r="AA4936">
        <v>0</v>
      </c>
      <c r="AB4936">
        <v>3.776745</v>
      </c>
      <c r="AC4936" s="29">
        <v>122.113255</v>
      </c>
      <c r="AD4936">
        <v>0</v>
      </c>
      <c r="AF4936">
        <v>359.69</v>
      </c>
      <c r="AG4936">
        <v>0</v>
      </c>
      <c r="AH4936">
        <v>17.98</v>
      </c>
      <c r="AI4936">
        <v>11.330235</v>
      </c>
      <c r="AJ4936">
        <v>366.339765</v>
      </c>
      <c r="AK4936" t="s">
        <v>26</v>
      </c>
      <c r="AN4936" s="29">
        <v>0</v>
      </c>
      <c r="AO4936" s="30">
        <f t="shared" si="154"/>
        <v>0</v>
      </c>
      <c r="AP4936" s="30">
        <f t="shared" si="155"/>
        <v>0</v>
      </c>
    </row>
    <row r="4937" spans="1:42" x14ac:dyDescent="0.25">
      <c r="A4937" t="s">
        <v>219</v>
      </c>
      <c r="B4937">
        <v>1855084</v>
      </c>
      <c r="C4937" t="s">
        <v>16549</v>
      </c>
      <c r="D4937">
        <v>1058188</v>
      </c>
      <c r="E4937" t="s">
        <v>16546</v>
      </c>
      <c r="F4937" t="s">
        <v>89</v>
      </c>
      <c r="G4937" t="s">
        <v>90</v>
      </c>
      <c r="H4937" t="s">
        <v>10</v>
      </c>
      <c r="I4937" t="s">
        <v>16550</v>
      </c>
      <c r="J4937" t="s">
        <v>16551</v>
      </c>
      <c r="K4937" t="s">
        <v>92</v>
      </c>
      <c r="L4937" t="s">
        <v>271</v>
      </c>
      <c r="M4937">
        <v>8786</v>
      </c>
      <c r="N4937">
        <v>72</v>
      </c>
      <c r="O4937" s="17">
        <v>45486</v>
      </c>
      <c r="P4937" t="s">
        <v>109</v>
      </c>
      <c r="Q4937" t="s">
        <v>24</v>
      </c>
      <c r="R4937" s="17">
        <v>45486</v>
      </c>
      <c r="S4937" s="27"/>
      <c r="T4937">
        <v>114.8966666666667</v>
      </c>
      <c r="U4937">
        <v>5</v>
      </c>
      <c r="V4937">
        <v>119.8966666666667</v>
      </c>
      <c r="W4937">
        <v>3</v>
      </c>
      <c r="X4937">
        <v>5.9933333333333332</v>
      </c>
      <c r="Y4937">
        <v>0</v>
      </c>
      <c r="Z4937">
        <v>0</v>
      </c>
      <c r="AA4937">
        <v>0</v>
      </c>
      <c r="AB4937">
        <v>3.776745</v>
      </c>
      <c r="AC4937" s="29">
        <v>122.113255</v>
      </c>
      <c r="AD4937">
        <v>0</v>
      </c>
      <c r="AF4937">
        <v>359.69</v>
      </c>
      <c r="AG4937">
        <v>0</v>
      </c>
      <c r="AH4937">
        <v>17.98</v>
      </c>
      <c r="AI4937">
        <v>11.330235</v>
      </c>
      <c r="AJ4937">
        <v>366.339765</v>
      </c>
      <c r="AK4937" t="s">
        <v>26</v>
      </c>
      <c r="AN4937" s="29">
        <v>0</v>
      </c>
      <c r="AO4937" s="30">
        <f t="shared" si="154"/>
        <v>0</v>
      </c>
      <c r="AP4937" s="30">
        <f t="shared" si="155"/>
        <v>0</v>
      </c>
    </row>
    <row r="4938" spans="1:42" x14ac:dyDescent="0.25">
      <c r="A4938" t="s">
        <v>219</v>
      </c>
      <c r="B4938">
        <v>1855079</v>
      </c>
      <c r="C4938" t="s">
        <v>16552</v>
      </c>
      <c r="D4938">
        <v>1058186</v>
      </c>
      <c r="E4938" t="s">
        <v>16553</v>
      </c>
      <c r="F4938" t="s">
        <v>89</v>
      </c>
      <c r="G4938" t="s">
        <v>90</v>
      </c>
      <c r="H4938" t="s">
        <v>10</v>
      </c>
      <c r="I4938" t="s">
        <v>16554</v>
      </c>
      <c r="J4938" t="s">
        <v>16555</v>
      </c>
      <c r="K4938" t="s">
        <v>134</v>
      </c>
      <c r="L4938" t="s">
        <v>266</v>
      </c>
      <c r="M4938">
        <v>2065</v>
      </c>
      <c r="N4938">
        <v>31</v>
      </c>
      <c r="O4938" s="17">
        <v>45487</v>
      </c>
      <c r="P4938" t="s">
        <v>147</v>
      </c>
      <c r="Q4938" t="s">
        <v>24</v>
      </c>
      <c r="R4938" s="17">
        <v>45486</v>
      </c>
      <c r="S4938" s="27"/>
      <c r="T4938">
        <v>50.25333333333333</v>
      </c>
      <c r="U4938">
        <v>4.746666666666667</v>
      </c>
      <c r="V4938">
        <v>55</v>
      </c>
      <c r="W4938">
        <v>3</v>
      </c>
      <c r="X4938">
        <v>2.75</v>
      </c>
      <c r="Y4938">
        <v>0</v>
      </c>
      <c r="Z4938">
        <v>0</v>
      </c>
      <c r="AA4938">
        <v>0</v>
      </c>
      <c r="AB4938">
        <v>1.7324999999999999</v>
      </c>
      <c r="AC4938" s="29">
        <v>56.017500000000013</v>
      </c>
      <c r="AD4938">
        <v>0</v>
      </c>
      <c r="AF4938">
        <v>165</v>
      </c>
      <c r="AG4938">
        <v>0</v>
      </c>
      <c r="AH4938">
        <v>8.25</v>
      </c>
      <c r="AI4938">
        <v>5.1974999999999998</v>
      </c>
      <c r="AJ4938">
        <v>168.05250000000001</v>
      </c>
      <c r="AK4938" t="s">
        <v>26</v>
      </c>
      <c r="AN4938" s="29">
        <v>5.9</v>
      </c>
      <c r="AO4938" s="30">
        <f t="shared" si="154"/>
        <v>1.69625</v>
      </c>
      <c r="AP4938" s="30">
        <f t="shared" si="155"/>
        <v>0.56541666666666668</v>
      </c>
    </row>
    <row r="4939" spans="1:42" x14ac:dyDescent="0.25">
      <c r="A4939" t="s">
        <v>219</v>
      </c>
      <c r="B4939">
        <v>1855042</v>
      </c>
      <c r="C4939" t="s">
        <v>16556</v>
      </c>
      <c r="D4939">
        <v>488502</v>
      </c>
      <c r="E4939" t="s">
        <v>16557</v>
      </c>
      <c r="F4939" t="s">
        <v>89</v>
      </c>
      <c r="G4939" t="s">
        <v>90</v>
      </c>
      <c r="H4939" t="s">
        <v>10</v>
      </c>
      <c r="I4939" t="s">
        <v>16558</v>
      </c>
      <c r="J4939" t="s">
        <v>16559</v>
      </c>
      <c r="K4939" t="s">
        <v>224</v>
      </c>
      <c r="L4939" t="s">
        <v>266</v>
      </c>
      <c r="M4939">
        <v>8390</v>
      </c>
      <c r="N4939">
        <v>25</v>
      </c>
      <c r="O4939" s="17">
        <v>45487</v>
      </c>
      <c r="P4939" t="s">
        <v>133</v>
      </c>
      <c r="Q4939" t="s">
        <v>24</v>
      </c>
      <c r="R4939" s="17">
        <v>45486</v>
      </c>
      <c r="S4939" s="27"/>
      <c r="T4939">
        <v>26.47</v>
      </c>
      <c r="U4939">
        <v>2.8679999999999999</v>
      </c>
      <c r="V4939">
        <v>29.338000000000001</v>
      </c>
      <c r="W4939">
        <v>5</v>
      </c>
      <c r="X4939">
        <v>1.466</v>
      </c>
      <c r="Y4939">
        <v>0</v>
      </c>
      <c r="Z4939">
        <v>0</v>
      </c>
      <c r="AA4939">
        <v>0</v>
      </c>
      <c r="AB4939">
        <v>0.92414699999999994</v>
      </c>
      <c r="AC4939" s="29">
        <v>29.879853000000001</v>
      </c>
      <c r="AD4939">
        <v>0</v>
      </c>
      <c r="AF4939">
        <v>146.69</v>
      </c>
      <c r="AG4939">
        <v>0</v>
      </c>
      <c r="AH4939">
        <v>7.33</v>
      </c>
      <c r="AI4939">
        <v>4.6207349999999998</v>
      </c>
      <c r="AJ4939">
        <v>149.39926500000001</v>
      </c>
      <c r="AK4939" t="s">
        <v>29</v>
      </c>
      <c r="AN4939" s="29">
        <v>5.9</v>
      </c>
      <c r="AO4939" s="30">
        <f t="shared" si="154"/>
        <v>1.69625</v>
      </c>
      <c r="AP4939" s="30">
        <f t="shared" si="155"/>
        <v>0.33925</v>
      </c>
    </row>
    <row r="4940" spans="1:42" x14ac:dyDescent="0.25">
      <c r="A4940" t="s">
        <v>219</v>
      </c>
      <c r="B4940">
        <v>1854990</v>
      </c>
      <c r="C4940" t="s">
        <v>16560</v>
      </c>
      <c r="D4940">
        <v>488491</v>
      </c>
      <c r="E4940" t="s">
        <v>16561</v>
      </c>
      <c r="F4940" t="s">
        <v>89</v>
      </c>
      <c r="G4940" t="s">
        <v>90</v>
      </c>
      <c r="H4940" t="s">
        <v>10</v>
      </c>
      <c r="I4940" t="s">
        <v>16562</v>
      </c>
      <c r="J4940" t="s">
        <v>16563</v>
      </c>
      <c r="K4940" t="s">
        <v>224</v>
      </c>
      <c r="L4940" t="s">
        <v>271</v>
      </c>
      <c r="M4940">
        <v>882402</v>
      </c>
      <c r="N4940">
        <v>23</v>
      </c>
      <c r="O4940" s="17">
        <v>45498</v>
      </c>
      <c r="P4940" t="s">
        <v>1192</v>
      </c>
      <c r="Q4940" t="s">
        <v>24</v>
      </c>
      <c r="R4940" s="17">
        <v>45486</v>
      </c>
      <c r="S4940" s="27"/>
      <c r="T4940">
        <v>44.606666666666662</v>
      </c>
      <c r="U4940">
        <v>7.2</v>
      </c>
      <c r="V4940">
        <v>51.806666666666658</v>
      </c>
      <c r="W4940">
        <v>3</v>
      </c>
      <c r="X4940">
        <v>2.59</v>
      </c>
      <c r="Y4940">
        <v>0</v>
      </c>
      <c r="Z4940">
        <v>0</v>
      </c>
      <c r="AA4940">
        <v>0</v>
      </c>
      <c r="AB4940">
        <v>1.63191</v>
      </c>
      <c r="AC4940" s="29">
        <v>52.764756666666671</v>
      </c>
      <c r="AD4940">
        <v>0</v>
      </c>
      <c r="AF4940">
        <v>155.41999999999999</v>
      </c>
      <c r="AG4940">
        <v>0</v>
      </c>
      <c r="AH4940">
        <v>7.77</v>
      </c>
      <c r="AI4940">
        <v>4.8957300000000004</v>
      </c>
      <c r="AJ4940">
        <v>158.29427000000001</v>
      </c>
      <c r="AK4940" t="s">
        <v>26</v>
      </c>
      <c r="AN4940" s="29">
        <v>0</v>
      </c>
      <c r="AO4940" s="30">
        <f t="shared" si="154"/>
        <v>0</v>
      </c>
      <c r="AP4940" s="30">
        <f t="shared" si="155"/>
        <v>0</v>
      </c>
    </row>
    <row r="4941" spans="1:42" x14ac:dyDescent="0.25">
      <c r="A4941" t="s">
        <v>219</v>
      </c>
      <c r="B4941">
        <v>1854942</v>
      </c>
      <c r="C4941" t="s">
        <v>16564</v>
      </c>
      <c r="D4941">
        <v>1058160</v>
      </c>
      <c r="E4941" t="s">
        <v>16565</v>
      </c>
      <c r="F4941" t="s">
        <v>89</v>
      </c>
      <c r="G4941" t="s">
        <v>90</v>
      </c>
      <c r="H4941" t="s">
        <v>10</v>
      </c>
      <c r="I4941" t="s">
        <v>16566</v>
      </c>
      <c r="J4941" t="s">
        <v>16567</v>
      </c>
      <c r="K4941" t="s">
        <v>92</v>
      </c>
      <c r="L4941" t="s">
        <v>271</v>
      </c>
      <c r="M4941">
        <v>2385</v>
      </c>
      <c r="N4941">
        <v>7</v>
      </c>
      <c r="O4941" s="17">
        <v>45487</v>
      </c>
      <c r="P4941" t="s">
        <v>97</v>
      </c>
      <c r="Q4941" t="s">
        <v>24</v>
      </c>
      <c r="R4941" s="17">
        <v>45486</v>
      </c>
      <c r="S4941" s="27"/>
      <c r="T4941">
        <v>57.993333333333332</v>
      </c>
      <c r="U4941">
        <v>5</v>
      </c>
      <c r="V4941">
        <v>62.993333333333332</v>
      </c>
      <c r="W4941">
        <v>3</v>
      </c>
      <c r="X4941">
        <v>3.15</v>
      </c>
      <c r="Y4941">
        <v>0</v>
      </c>
      <c r="Z4941">
        <v>0</v>
      </c>
      <c r="AA4941">
        <v>0</v>
      </c>
      <c r="AB4941">
        <v>1.9842900000000001</v>
      </c>
      <c r="AC4941" s="29">
        <v>64.159043333333329</v>
      </c>
      <c r="AD4941">
        <v>0</v>
      </c>
      <c r="AF4941">
        <v>188.98</v>
      </c>
      <c r="AG4941">
        <v>0</v>
      </c>
      <c r="AH4941">
        <v>9.4499999999999993</v>
      </c>
      <c r="AI4941">
        <v>5.9528699999999999</v>
      </c>
      <c r="AJ4941">
        <v>192.47712999999999</v>
      </c>
      <c r="AK4941" t="s">
        <v>26</v>
      </c>
      <c r="AN4941" s="29">
        <v>0</v>
      </c>
      <c r="AO4941" s="30">
        <f t="shared" si="154"/>
        <v>0</v>
      </c>
      <c r="AP4941" s="30">
        <f t="shared" si="155"/>
        <v>0</v>
      </c>
    </row>
    <row r="4942" spans="1:42" x14ac:dyDescent="0.25">
      <c r="A4942" t="s">
        <v>219</v>
      </c>
      <c r="B4942">
        <v>1854923</v>
      </c>
      <c r="C4942" t="s">
        <v>16568</v>
      </c>
      <c r="D4942">
        <v>1058158</v>
      </c>
      <c r="E4942" t="s">
        <v>16569</v>
      </c>
      <c r="F4942" t="s">
        <v>89</v>
      </c>
      <c r="G4942" t="s">
        <v>90</v>
      </c>
      <c r="H4942" t="s">
        <v>14</v>
      </c>
      <c r="I4942" t="s">
        <v>16570</v>
      </c>
      <c r="J4942" t="s">
        <v>16571</v>
      </c>
      <c r="K4942" t="s">
        <v>92</v>
      </c>
      <c r="L4942" t="s">
        <v>266</v>
      </c>
      <c r="M4942">
        <v>2470</v>
      </c>
      <c r="N4942">
        <v>80</v>
      </c>
      <c r="O4942" s="17">
        <v>45486</v>
      </c>
      <c r="P4942" t="s">
        <v>101</v>
      </c>
      <c r="Q4942" t="s">
        <v>24</v>
      </c>
      <c r="R4942" s="17">
        <v>45486</v>
      </c>
      <c r="S4942" s="27"/>
      <c r="T4942">
        <v>121.59</v>
      </c>
      <c r="U4942">
        <v>8.7366666666666664</v>
      </c>
      <c r="V4942">
        <v>130.32666666666671</v>
      </c>
      <c r="W4942">
        <v>3</v>
      </c>
      <c r="X4942">
        <v>6.5166666666666666</v>
      </c>
      <c r="Y4942">
        <v>0</v>
      </c>
      <c r="Z4942">
        <v>0</v>
      </c>
      <c r="AA4942">
        <v>0</v>
      </c>
      <c r="AB4942">
        <v>4.1052900000000001</v>
      </c>
      <c r="AC4942" s="29">
        <v>132.73804333333331</v>
      </c>
      <c r="AD4942">
        <v>0</v>
      </c>
      <c r="AF4942">
        <v>390.98</v>
      </c>
      <c r="AG4942">
        <v>0</v>
      </c>
      <c r="AH4942">
        <v>19.55</v>
      </c>
      <c r="AI4942">
        <v>12.31587</v>
      </c>
      <c r="AJ4942">
        <v>398.21413000000001</v>
      </c>
      <c r="AK4942" t="s">
        <v>26</v>
      </c>
      <c r="AN4942" s="29">
        <v>0</v>
      </c>
      <c r="AO4942" s="30">
        <f t="shared" si="154"/>
        <v>0</v>
      </c>
      <c r="AP4942" s="30">
        <f t="shared" si="155"/>
        <v>0</v>
      </c>
    </row>
    <row r="4943" spans="1:42" x14ac:dyDescent="0.25">
      <c r="A4943" t="s">
        <v>219</v>
      </c>
      <c r="B4943">
        <v>1854912</v>
      </c>
      <c r="C4943" t="s">
        <v>16572</v>
      </c>
      <c r="D4943">
        <v>155631</v>
      </c>
      <c r="E4943" t="s">
        <v>16573</v>
      </c>
      <c r="F4943" t="s">
        <v>89</v>
      </c>
      <c r="G4943" t="s">
        <v>90</v>
      </c>
      <c r="H4943" t="s">
        <v>10</v>
      </c>
      <c r="I4943" t="s">
        <v>16574</v>
      </c>
      <c r="J4943" t="s">
        <v>16575</v>
      </c>
      <c r="K4943" t="s">
        <v>230</v>
      </c>
      <c r="L4943" t="s">
        <v>231</v>
      </c>
      <c r="M4943">
        <v>888986</v>
      </c>
      <c r="N4943">
        <v>10</v>
      </c>
      <c r="O4943" s="17">
        <v>45487</v>
      </c>
      <c r="P4943" t="s">
        <v>326</v>
      </c>
      <c r="Q4943" t="s">
        <v>24</v>
      </c>
      <c r="R4943" s="17">
        <v>45486</v>
      </c>
      <c r="S4943" s="27"/>
      <c r="T4943">
        <v>41.406666666666673</v>
      </c>
      <c r="U4943">
        <v>2.936666666666667</v>
      </c>
      <c r="V4943">
        <v>44.343333333333327</v>
      </c>
      <c r="W4943">
        <v>3</v>
      </c>
      <c r="X4943">
        <v>2.2166666666666668</v>
      </c>
      <c r="Y4943">
        <v>0</v>
      </c>
      <c r="Z4943">
        <v>0</v>
      </c>
      <c r="AA4943">
        <v>0</v>
      </c>
      <c r="AB4943">
        <v>1.3968149999999999</v>
      </c>
      <c r="AC4943" s="29">
        <v>45.163184999999999</v>
      </c>
      <c r="AD4943">
        <v>0</v>
      </c>
      <c r="AF4943">
        <v>133.03</v>
      </c>
      <c r="AG4943">
        <v>0</v>
      </c>
      <c r="AH4943">
        <v>6.65</v>
      </c>
      <c r="AI4943">
        <v>4.1904450000000004</v>
      </c>
      <c r="AJ4943">
        <v>135.489555</v>
      </c>
      <c r="AK4943" t="s">
        <v>26</v>
      </c>
      <c r="AN4943" s="29">
        <v>0</v>
      </c>
      <c r="AO4943" s="30">
        <f t="shared" si="154"/>
        <v>0</v>
      </c>
      <c r="AP4943" s="30">
        <f t="shared" si="155"/>
        <v>0</v>
      </c>
    </row>
    <row r="4944" spans="1:42" x14ac:dyDescent="0.25">
      <c r="A4944" t="s">
        <v>219</v>
      </c>
      <c r="B4944">
        <v>1854912</v>
      </c>
      <c r="C4944" t="s">
        <v>16576</v>
      </c>
      <c r="D4944">
        <v>155632</v>
      </c>
      <c r="E4944" t="s">
        <v>16573</v>
      </c>
      <c r="F4944" t="s">
        <v>89</v>
      </c>
      <c r="G4944" t="s">
        <v>90</v>
      </c>
      <c r="H4944" t="s">
        <v>10</v>
      </c>
      <c r="I4944" t="s">
        <v>16577</v>
      </c>
      <c r="J4944" t="s">
        <v>16578</v>
      </c>
      <c r="K4944" t="s">
        <v>230</v>
      </c>
      <c r="L4944" t="s">
        <v>231</v>
      </c>
      <c r="M4944">
        <v>888986</v>
      </c>
      <c r="N4944">
        <v>9</v>
      </c>
      <c r="O4944" s="17">
        <v>45487</v>
      </c>
      <c r="P4944" t="s">
        <v>326</v>
      </c>
      <c r="Q4944" t="s">
        <v>24</v>
      </c>
      <c r="R4944" s="17">
        <v>45486</v>
      </c>
      <c r="S4944" s="27"/>
      <c r="T4944">
        <v>41.406666666666673</v>
      </c>
      <c r="U4944">
        <v>2.936666666666667</v>
      </c>
      <c r="V4944">
        <v>44.343333333333327</v>
      </c>
      <c r="W4944">
        <v>3</v>
      </c>
      <c r="X4944">
        <v>2.2166666666666668</v>
      </c>
      <c r="Y4944">
        <v>0</v>
      </c>
      <c r="Z4944">
        <v>0</v>
      </c>
      <c r="AA4944">
        <v>0</v>
      </c>
      <c r="AB4944">
        <v>1.3968149999999999</v>
      </c>
      <c r="AC4944" s="29">
        <v>45.163184999999999</v>
      </c>
      <c r="AD4944">
        <v>0</v>
      </c>
      <c r="AF4944">
        <v>133.03</v>
      </c>
      <c r="AG4944">
        <v>0</v>
      </c>
      <c r="AH4944">
        <v>6.65</v>
      </c>
      <c r="AI4944">
        <v>4.1904450000000004</v>
      </c>
      <c r="AJ4944">
        <v>135.489555</v>
      </c>
      <c r="AK4944" t="s">
        <v>26</v>
      </c>
      <c r="AN4944" s="29">
        <v>0</v>
      </c>
      <c r="AO4944" s="30">
        <f t="shared" si="154"/>
        <v>0</v>
      </c>
      <c r="AP4944" s="30">
        <f t="shared" si="155"/>
        <v>0</v>
      </c>
    </row>
    <row r="4945" spans="1:42" x14ac:dyDescent="0.25">
      <c r="A4945" t="s">
        <v>219</v>
      </c>
      <c r="B4945">
        <v>1854909</v>
      </c>
      <c r="C4945" t="s">
        <v>16579</v>
      </c>
      <c r="D4945">
        <v>488481</v>
      </c>
      <c r="E4945" t="s">
        <v>16580</v>
      </c>
      <c r="F4945" t="s">
        <v>89</v>
      </c>
      <c r="G4945" t="s">
        <v>90</v>
      </c>
      <c r="H4945" t="s">
        <v>10</v>
      </c>
      <c r="I4945" t="s">
        <v>16581</v>
      </c>
      <c r="J4945" t="s">
        <v>16582</v>
      </c>
      <c r="K4945" t="s">
        <v>697</v>
      </c>
      <c r="L4945" t="s">
        <v>1323</v>
      </c>
      <c r="M4945">
        <v>1445</v>
      </c>
      <c r="N4945">
        <v>13</v>
      </c>
      <c r="O4945" s="17">
        <v>45486</v>
      </c>
      <c r="P4945" t="s">
        <v>116</v>
      </c>
      <c r="Q4945" t="s">
        <v>24</v>
      </c>
      <c r="R4945" s="17">
        <v>45486</v>
      </c>
      <c r="S4945" s="27"/>
      <c r="T4945">
        <v>31.454999999999998</v>
      </c>
      <c r="U4945">
        <v>1.865</v>
      </c>
      <c r="V4945">
        <v>33.32</v>
      </c>
      <c r="W4945">
        <v>2</v>
      </c>
      <c r="X4945">
        <v>1.665</v>
      </c>
      <c r="Y4945">
        <v>0</v>
      </c>
      <c r="Z4945">
        <v>0</v>
      </c>
      <c r="AA4945">
        <v>0</v>
      </c>
      <c r="AB4945">
        <v>1.04958</v>
      </c>
      <c r="AC4945" s="29">
        <v>33.935420000000001</v>
      </c>
      <c r="AD4945">
        <v>0</v>
      </c>
      <c r="AF4945">
        <v>66.64</v>
      </c>
      <c r="AG4945">
        <v>0</v>
      </c>
      <c r="AH4945">
        <v>3.33</v>
      </c>
      <c r="AI4945">
        <v>2.0991599999999999</v>
      </c>
      <c r="AJ4945">
        <v>67.870840000000001</v>
      </c>
      <c r="AK4945" t="s">
        <v>27</v>
      </c>
      <c r="AN4945" s="29">
        <v>0</v>
      </c>
      <c r="AO4945" s="30">
        <f t="shared" si="154"/>
        <v>0</v>
      </c>
      <c r="AP4945" s="30">
        <f t="shared" si="155"/>
        <v>0</v>
      </c>
    </row>
    <row r="4946" spans="1:42" x14ac:dyDescent="0.25">
      <c r="A4946" t="s">
        <v>219</v>
      </c>
      <c r="B4946">
        <v>1854909</v>
      </c>
      <c r="C4946" t="s">
        <v>16583</v>
      </c>
      <c r="D4946">
        <v>1740542</v>
      </c>
      <c r="E4946" t="s">
        <v>16580</v>
      </c>
      <c r="F4946" t="s">
        <v>89</v>
      </c>
      <c r="G4946" t="s">
        <v>90</v>
      </c>
      <c r="H4946" t="s">
        <v>10</v>
      </c>
      <c r="I4946" t="s">
        <v>16581</v>
      </c>
      <c r="J4946" t="s">
        <v>16582</v>
      </c>
      <c r="K4946" t="s">
        <v>1323</v>
      </c>
      <c r="L4946" t="s">
        <v>94</v>
      </c>
      <c r="M4946">
        <v>2620</v>
      </c>
      <c r="N4946">
        <v>15</v>
      </c>
      <c r="O4946" s="17">
        <v>45486</v>
      </c>
      <c r="P4946" t="s">
        <v>109</v>
      </c>
      <c r="Q4946" t="s">
        <v>24</v>
      </c>
      <c r="R4946" s="17">
        <v>45486</v>
      </c>
      <c r="S4946" s="27"/>
      <c r="T4946">
        <v>87.72</v>
      </c>
      <c r="U4946">
        <v>6.4749999999999996</v>
      </c>
      <c r="V4946">
        <v>94.194999999999993</v>
      </c>
      <c r="W4946">
        <v>2</v>
      </c>
      <c r="X4946">
        <v>4.71</v>
      </c>
      <c r="Y4946">
        <v>0</v>
      </c>
      <c r="Z4946">
        <v>0</v>
      </c>
      <c r="AA4946">
        <v>0</v>
      </c>
      <c r="AB4946">
        <v>2.9671425</v>
      </c>
      <c r="AC4946" s="29">
        <v>95.937857499999993</v>
      </c>
      <c r="AD4946">
        <v>0</v>
      </c>
      <c r="AF4946">
        <v>188.39</v>
      </c>
      <c r="AG4946">
        <v>0</v>
      </c>
      <c r="AH4946">
        <v>9.42</v>
      </c>
      <c r="AI4946">
        <v>5.934285</v>
      </c>
      <c r="AJ4946">
        <v>191.87571500000001</v>
      </c>
      <c r="AK4946" t="s">
        <v>27</v>
      </c>
      <c r="AN4946" s="29">
        <v>0</v>
      </c>
      <c r="AO4946" s="30">
        <f t="shared" si="154"/>
        <v>0</v>
      </c>
      <c r="AP4946" s="30">
        <f t="shared" si="155"/>
        <v>0</v>
      </c>
    </row>
    <row r="4947" spans="1:42" x14ac:dyDescent="0.25">
      <c r="A4947" t="s">
        <v>219</v>
      </c>
      <c r="B4947">
        <v>1854906</v>
      </c>
      <c r="C4947" t="s">
        <v>16584</v>
      </c>
      <c r="D4947">
        <v>1058151</v>
      </c>
      <c r="E4947" t="s">
        <v>16585</v>
      </c>
      <c r="F4947" t="s">
        <v>89</v>
      </c>
      <c r="G4947" t="s">
        <v>90</v>
      </c>
      <c r="H4947" t="s">
        <v>10</v>
      </c>
      <c r="I4947" t="s">
        <v>16586</v>
      </c>
      <c r="J4947" t="s">
        <v>16587</v>
      </c>
      <c r="K4947" t="s">
        <v>1105</v>
      </c>
      <c r="L4947" t="s">
        <v>1121</v>
      </c>
      <c r="M4947">
        <v>2839</v>
      </c>
      <c r="N4947">
        <v>5</v>
      </c>
      <c r="O4947" s="17">
        <v>45486</v>
      </c>
      <c r="P4947" t="s">
        <v>1107</v>
      </c>
      <c r="Q4947" t="s">
        <v>24</v>
      </c>
      <c r="R4947" s="17">
        <v>45486</v>
      </c>
      <c r="S4947" s="27"/>
      <c r="T4947">
        <v>49.976666666666667</v>
      </c>
      <c r="U4947">
        <v>4.4133333333333331</v>
      </c>
      <c r="V4947">
        <v>54.389999999999993</v>
      </c>
      <c r="W4947">
        <v>3</v>
      </c>
      <c r="X4947">
        <v>2.72</v>
      </c>
      <c r="Y4947">
        <v>0</v>
      </c>
      <c r="Z4947">
        <v>0</v>
      </c>
      <c r="AA4947">
        <v>0</v>
      </c>
      <c r="AB4947">
        <v>1.7132849999999999</v>
      </c>
      <c r="AC4947" s="29">
        <v>55.396714999999993</v>
      </c>
      <c r="AD4947">
        <v>0</v>
      </c>
      <c r="AF4947">
        <v>163.16999999999999</v>
      </c>
      <c r="AG4947">
        <v>0</v>
      </c>
      <c r="AH4947">
        <v>8.16</v>
      </c>
      <c r="AI4947">
        <v>5.1398549999999998</v>
      </c>
      <c r="AJ4947">
        <v>166.190145</v>
      </c>
      <c r="AK4947" t="s">
        <v>26</v>
      </c>
      <c r="AN4947" s="29">
        <v>5.09</v>
      </c>
      <c r="AO4947" s="30">
        <f t="shared" si="154"/>
        <v>1.4633749999999999</v>
      </c>
      <c r="AP4947" s="30">
        <f t="shared" si="155"/>
        <v>0.48779166666666662</v>
      </c>
    </row>
    <row r="4948" spans="1:42" x14ac:dyDescent="0.25">
      <c r="A4948" t="s">
        <v>219</v>
      </c>
      <c r="B4948">
        <v>1854848</v>
      </c>
      <c r="C4948" t="s">
        <v>16588</v>
      </c>
      <c r="D4948">
        <v>1740520</v>
      </c>
      <c r="E4948" t="s">
        <v>16589</v>
      </c>
      <c r="F4948" t="s">
        <v>89</v>
      </c>
      <c r="G4948" t="s">
        <v>90</v>
      </c>
      <c r="H4948" t="s">
        <v>10</v>
      </c>
      <c r="I4948" t="s">
        <v>16590</v>
      </c>
      <c r="J4948" t="s">
        <v>16591</v>
      </c>
      <c r="K4948" t="s">
        <v>271</v>
      </c>
      <c r="L4948" t="s">
        <v>94</v>
      </c>
      <c r="M4948">
        <v>2901</v>
      </c>
      <c r="N4948">
        <v>32</v>
      </c>
      <c r="O4948" s="17">
        <v>45486</v>
      </c>
      <c r="P4948" t="s">
        <v>96</v>
      </c>
      <c r="Q4948" t="s">
        <v>24</v>
      </c>
      <c r="R4948" s="17">
        <v>45486</v>
      </c>
      <c r="S4948" s="27"/>
      <c r="T4948">
        <v>59.49</v>
      </c>
      <c r="U4948">
        <v>6.4550000000000001</v>
      </c>
      <c r="V4948">
        <v>65.944999999999993</v>
      </c>
      <c r="W4948">
        <v>2</v>
      </c>
      <c r="X4948">
        <v>3.2949999999999999</v>
      </c>
      <c r="Y4948">
        <v>0</v>
      </c>
      <c r="Z4948">
        <v>0</v>
      </c>
      <c r="AA4948">
        <v>0</v>
      </c>
      <c r="AB4948">
        <v>2.0772675</v>
      </c>
      <c r="AC4948" s="29">
        <v>67.16273249999999</v>
      </c>
      <c r="AD4948">
        <v>0</v>
      </c>
      <c r="AF4948">
        <v>131.88999999999999</v>
      </c>
      <c r="AG4948">
        <v>0</v>
      </c>
      <c r="AH4948">
        <v>6.59</v>
      </c>
      <c r="AI4948">
        <v>4.1545350000000001</v>
      </c>
      <c r="AJ4948">
        <v>134.32546500000001</v>
      </c>
      <c r="AK4948" t="s">
        <v>27</v>
      </c>
      <c r="AN4948" s="29">
        <v>0</v>
      </c>
      <c r="AO4948" s="30">
        <f t="shared" si="154"/>
        <v>0</v>
      </c>
      <c r="AP4948" s="30">
        <f t="shared" si="155"/>
        <v>0</v>
      </c>
    </row>
    <row r="4949" spans="1:42" x14ac:dyDescent="0.25">
      <c r="A4949" t="s">
        <v>219</v>
      </c>
      <c r="B4949">
        <v>1854848</v>
      </c>
      <c r="C4949" t="s">
        <v>16592</v>
      </c>
      <c r="D4949">
        <v>1740519</v>
      </c>
      <c r="E4949" t="s">
        <v>16589</v>
      </c>
      <c r="F4949" t="s">
        <v>89</v>
      </c>
      <c r="G4949" t="s">
        <v>90</v>
      </c>
      <c r="H4949" t="s">
        <v>10</v>
      </c>
      <c r="I4949" t="s">
        <v>16593</v>
      </c>
      <c r="J4949" t="s">
        <v>16594</v>
      </c>
      <c r="K4949" t="s">
        <v>271</v>
      </c>
      <c r="L4949" t="s">
        <v>94</v>
      </c>
      <c r="M4949">
        <v>2901</v>
      </c>
      <c r="N4949">
        <v>34</v>
      </c>
      <c r="O4949" s="17">
        <v>45486</v>
      </c>
      <c r="P4949" t="s">
        <v>96</v>
      </c>
      <c r="Q4949" t="s">
        <v>24</v>
      </c>
      <c r="R4949" s="17">
        <v>45486</v>
      </c>
      <c r="S4949" s="27"/>
      <c r="T4949">
        <v>59.49</v>
      </c>
      <c r="U4949">
        <v>6.4550000000000001</v>
      </c>
      <c r="V4949">
        <v>65.944999999999993</v>
      </c>
      <c r="W4949">
        <v>2</v>
      </c>
      <c r="X4949">
        <v>3.2949999999999999</v>
      </c>
      <c r="Y4949">
        <v>0</v>
      </c>
      <c r="Z4949">
        <v>0</v>
      </c>
      <c r="AA4949">
        <v>0</v>
      </c>
      <c r="AB4949">
        <v>2.0772675</v>
      </c>
      <c r="AC4949" s="29">
        <v>67.16273249999999</v>
      </c>
      <c r="AD4949">
        <v>0</v>
      </c>
      <c r="AF4949">
        <v>131.88999999999999</v>
      </c>
      <c r="AG4949">
        <v>0</v>
      </c>
      <c r="AH4949">
        <v>6.59</v>
      </c>
      <c r="AI4949">
        <v>4.1545350000000001</v>
      </c>
      <c r="AJ4949">
        <v>134.32546500000001</v>
      </c>
      <c r="AK4949" t="s">
        <v>27</v>
      </c>
      <c r="AN4949" s="29">
        <v>0</v>
      </c>
      <c r="AO4949" s="30">
        <f t="shared" si="154"/>
        <v>0</v>
      </c>
      <c r="AP4949" s="30">
        <f t="shared" si="155"/>
        <v>0</v>
      </c>
    </row>
    <row r="4950" spans="1:42" x14ac:dyDescent="0.25">
      <c r="A4950" t="s">
        <v>219</v>
      </c>
      <c r="B4950">
        <v>1854832</v>
      </c>
      <c r="C4950" t="s">
        <v>16595</v>
      </c>
      <c r="D4950">
        <v>155624</v>
      </c>
      <c r="E4950" t="s">
        <v>16596</v>
      </c>
      <c r="F4950" t="s">
        <v>89</v>
      </c>
      <c r="G4950" t="s">
        <v>90</v>
      </c>
      <c r="H4950" t="s">
        <v>10</v>
      </c>
      <c r="I4950" t="s">
        <v>16597</v>
      </c>
      <c r="J4950" t="s">
        <v>16598</v>
      </c>
      <c r="K4950" t="s">
        <v>1797</v>
      </c>
      <c r="L4950" t="s">
        <v>1121</v>
      </c>
      <c r="M4950">
        <v>8535</v>
      </c>
      <c r="N4950">
        <v>16</v>
      </c>
      <c r="O4950" s="17">
        <v>45486</v>
      </c>
      <c r="P4950" t="s">
        <v>109</v>
      </c>
      <c r="Q4950" t="s">
        <v>24</v>
      </c>
      <c r="R4950" s="17">
        <v>45486</v>
      </c>
      <c r="S4950" s="27"/>
      <c r="T4950">
        <v>61.234999999999999</v>
      </c>
      <c r="U4950">
        <v>6.56</v>
      </c>
      <c r="V4950">
        <v>67.795000000000002</v>
      </c>
      <c r="W4950">
        <v>2</v>
      </c>
      <c r="X4950">
        <v>3.39</v>
      </c>
      <c r="Y4950">
        <v>0</v>
      </c>
      <c r="Z4950">
        <v>0</v>
      </c>
      <c r="AA4950">
        <v>0</v>
      </c>
      <c r="AB4950">
        <v>2.1355425000000001</v>
      </c>
      <c r="AC4950" s="29">
        <v>69.049457500000003</v>
      </c>
      <c r="AD4950">
        <v>0</v>
      </c>
      <c r="AF4950">
        <v>135.59</v>
      </c>
      <c r="AG4950">
        <v>0</v>
      </c>
      <c r="AH4950">
        <v>6.78</v>
      </c>
      <c r="AI4950">
        <v>4.2710850000000002</v>
      </c>
      <c r="AJ4950">
        <v>138.09891500000001</v>
      </c>
      <c r="AK4950" t="s">
        <v>27</v>
      </c>
      <c r="AN4950" s="29">
        <v>0</v>
      </c>
      <c r="AO4950" s="30">
        <f t="shared" si="154"/>
        <v>0</v>
      </c>
      <c r="AP4950" s="30">
        <f t="shared" si="155"/>
        <v>0</v>
      </c>
    </row>
    <row r="4951" spans="1:42" x14ac:dyDescent="0.25">
      <c r="A4951" t="s">
        <v>219</v>
      </c>
      <c r="B4951">
        <v>1854822</v>
      </c>
      <c r="C4951" t="s">
        <v>16599</v>
      </c>
      <c r="D4951">
        <v>1058134</v>
      </c>
      <c r="E4951" t="s">
        <v>16600</v>
      </c>
      <c r="F4951" t="s">
        <v>89</v>
      </c>
      <c r="G4951" t="s">
        <v>90</v>
      </c>
      <c r="H4951" t="s">
        <v>10</v>
      </c>
      <c r="I4951" t="s">
        <v>16601</v>
      </c>
      <c r="J4951" t="s">
        <v>16602</v>
      </c>
      <c r="K4951" t="s">
        <v>92</v>
      </c>
      <c r="L4951" t="s">
        <v>266</v>
      </c>
      <c r="M4951">
        <v>8528</v>
      </c>
      <c r="N4951">
        <v>27</v>
      </c>
      <c r="O4951" s="17">
        <v>45486</v>
      </c>
      <c r="P4951" t="s">
        <v>122</v>
      </c>
      <c r="Q4951" t="s">
        <v>24</v>
      </c>
      <c r="R4951" s="17">
        <v>45486</v>
      </c>
      <c r="S4951" s="27"/>
      <c r="T4951">
        <v>126.95666666666671</v>
      </c>
      <c r="U4951">
        <v>8.7366666666666664</v>
      </c>
      <c r="V4951">
        <v>135.6933333333333</v>
      </c>
      <c r="W4951">
        <v>3</v>
      </c>
      <c r="X4951">
        <v>6.7833333333333341</v>
      </c>
      <c r="Y4951">
        <v>0</v>
      </c>
      <c r="Z4951">
        <v>0</v>
      </c>
      <c r="AA4951">
        <v>0</v>
      </c>
      <c r="AB4951">
        <v>4.2743399999999996</v>
      </c>
      <c r="AC4951" s="29">
        <v>138.20232666666669</v>
      </c>
      <c r="AD4951">
        <v>0</v>
      </c>
      <c r="AF4951">
        <v>407.08</v>
      </c>
      <c r="AG4951">
        <v>0</v>
      </c>
      <c r="AH4951">
        <v>20.350000000000001</v>
      </c>
      <c r="AI4951">
        <v>12.82302</v>
      </c>
      <c r="AJ4951">
        <v>414.60698000000002</v>
      </c>
      <c r="AK4951" t="s">
        <v>26</v>
      </c>
      <c r="AN4951" s="29">
        <v>0</v>
      </c>
      <c r="AO4951" s="30">
        <f t="shared" si="154"/>
        <v>0</v>
      </c>
      <c r="AP4951" s="30">
        <f t="shared" si="155"/>
        <v>0</v>
      </c>
    </row>
    <row r="4952" spans="1:42" x14ac:dyDescent="0.25">
      <c r="A4952" t="s">
        <v>219</v>
      </c>
      <c r="B4952">
        <v>1854818</v>
      </c>
      <c r="C4952" t="s">
        <v>16603</v>
      </c>
      <c r="D4952">
        <v>1058133</v>
      </c>
      <c r="E4952" t="s">
        <v>16604</v>
      </c>
      <c r="F4952" t="s">
        <v>112</v>
      </c>
      <c r="G4952" t="s">
        <v>90</v>
      </c>
      <c r="H4952" t="s">
        <v>10</v>
      </c>
      <c r="I4952" t="s">
        <v>16605</v>
      </c>
      <c r="J4952" t="s">
        <v>16606</v>
      </c>
      <c r="K4952" t="s">
        <v>134</v>
      </c>
      <c r="L4952" t="s">
        <v>231</v>
      </c>
      <c r="M4952">
        <v>8315</v>
      </c>
      <c r="N4952">
        <v>41</v>
      </c>
      <c r="O4952" s="17">
        <v>45487</v>
      </c>
      <c r="P4952" t="s">
        <v>994</v>
      </c>
      <c r="Q4952" t="s">
        <v>24</v>
      </c>
      <c r="R4952" s="17">
        <v>45486</v>
      </c>
      <c r="S4952" s="27"/>
      <c r="T4952">
        <v>3.894285714285715</v>
      </c>
      <c r="U4952">
        <v>0.85571428571428576</v>
      </c>
      <c r="V4952">
        <v>4.75</v>
      </c>
      <c r="W4952">
        <v>7</v>
      </c>
      <c r="X4952">
        <v>0.2371428571428571</v>
      </c>
      <c r="Y4952">
        <v>0</v>
      </c>
      <c r="Z4952">
        <v>0</v>
      </c>
      <c r="AA4952">
        <v>0</v>
      </c>
      <c r="AB4952">
        <v>0.24937500000000001</v>
      </c>
      <c r="AC4952" s="29">
        <v>4.737767857142857</v>
      </c>
      <c r="AD4952">
        <v>0</v>
      </c>
      <c r="AF4952">
        <v>33.25</v>
      </c>
      <c r="AG4952">
        <v>0</v>
      </c>
      <c r="AH4952">
        <v>1.66</v>
      </c>
      <c r="AI4952">
        <v>1.745625</v>
      </c>
      <c r="AJ4952">
        <v>33.164375</v>
      </c>
      <c r="AK4952" t="s">
        <v>28</v>
      </c>
      <c r="AN4952" s="29">
        <v>0</v>
      </c>
      <c r="AO4952" s="30">
        <f t="shared" si="154"/>
        <v>0</v>
      </c>
      <c r="AP4952" s="30">
        <f t="shared" si="155"/>
        <v>0</v>
      </c>
    </row>
    <row r="4953" spans="1:42" x14ac:dyDescent="0.25">
      <c r="A4953" t="s">
        <v>219</v>
      </c>
      <c r="B4953">
        <v>1854811</v>
      </c>
      <c r="C4953" t="s">
        <v>16607</v>
      </c>
      <c r="D4953">
        <v>1058131</v>
      </c>
      <c r="E4953" t="s">
        <v>16608</v>
      </c>
      <c r="F4953" t="s">
        <v>89</v>
      </c>
      <c r="G4953" t="s">
        <v>90</v>
      </c>
      <c r="H4953" t="s">
        <v>10</v>
      </c>
      <c r="I4953" t="s">
        <v>16609</v>
      </c>
      <c r="J4953" t="s">
        <v>16610</v>
      </c>
      <c r="K4953" t="s">
        <v>134</v>
      </c>
      <c r="L4953" t="s">
        <v>271</v>
      </c>
      <c r="M4953">
        <v>8429</v>
      </c>
      <c r="N4953">
        <v>15</v>
      </c>
      <c r="O4953" s="17">
        <v>45487</v>
      </c>
      <c r="P4953" t="s">
        <v>816</v>
      </c>
      <c r="Q4953" t="s">
        <v>24</v>
      </c>
      <c r="R4953" s="17">
        <v>45486</v>
      </c>
      <c r="S4953" s="27"/>
      <c r="T4953">
        <v>75.034999999999997</v>
      </c>
      <c r="U4953">
        <v>5.6849999999999996</v>
      </c>
      <c r="V4953">
        <v>80.72</v>
      </c>
      <c r="W4953">
        <v>2</v>
      </c>
      <c r="X4953">
        <v>4.0350000000000001</v>
      </c>
      <c r="Y4953">
        <v>0</v>
      </c>
      <c r="Z4953">
        <v>0</v>
      </c>
      <c r="AA4953">
        <v>0</v>
      </c>
      <c r="AB4953">
        <v>2.5426799999999998</v>
      </c>
      <c r="AC4953" s="29">
        <v>82.212319999999991</v>
      </c>
      <c r="AD4953">
        <v>0</v>
      </c>
      <c r="AF4953">
        <v>161.44</v>
      </c>
      <c r="AG4953">
        <v>0</v>
      </c>
      <c r="AH4953">
        <v>8.07</v>
      </c>
      <c r="AI4953">
        <v>5.0853599999999997</v>
      </c>
      <c r="AJ4953">
        <v>164.42464000000001</v>
      </c>
      <c r="AK4953" t="s">
        <v>27</v>
      </c>
      <c r="AN4953" s="29">
        <v>0</v>
      </c>
      <c r="AO4953" s="30">
        <f t="shared" si="154"/>
        <v>0</v>
      </c>
      <c r="AP4953" s="30">
        <f t="shared" si="155"/>
        <v>0</v>
      </c>
    </row>
    <row r="4954" spans="1:42" x14ac:dyDescent="0.25">
      <c r="A4954" t="s">
        <v>219</v>
      </c>
      <c r="B4954">
        <v>1854786</v>
      </c>
      <c r="C4954" t="s">
        <v>16611</v>
      </c>
      <c r="D4954">
        <v>1058126</v>
      </c>
      <c r="E4954" t="s">
        <v>16612</v>
      </c>
      <c r="F4954" t="s">
        <v>89</v>
      </c>
      <c r="G4954" t="s">
        <v>90</v>
      </c>
      <c r="H4954" t="s">
        <v>10</v>
      </c>
      <c r="I4954" t="s">
        <v>16613</v>
      </c>
      <c r="J4954" t="s">
        <v>16614</v>
      </c>
      <c r="K4954" t="s">
        <v>134</v>
      </c>
      <c r="L4954" t="s">
        <v>231</v>
      </c>
      <c r="M4954">
        <v>8435</v>
      </c>
      <c r="N4954">
        <v>79</v>
      </c>
      <c r="O4954" s="17">
        <v>45487</v>
      </c>
      <c r="P4954" t="s">
        <v>994</v>
      </c>
      <c r="Q4954" t="s">
        <v>24</v>
      </c>
      <c r="R4954" s="17">
        <v>45486</v>
      </c>
      <c r="S4954" s="27"/>
      <c r="T4954">
        <v>34.67</v>
      </c>
      <c r="U4954">
        <v>1.996666666666667</v>
      </c>
      <c r="V4954">
        <v>36.666666666666657</v>
      </c>
      <c r="W4954">
        <v>3</v>
      </c>
      <c r="X4954">
        <v>1.833333333333333</v>
      </c>
      <c r="Y4954">
        <v>0</v>
      </c>
      <c r="Z4954">
        <v>0</v>
      </c>
      <c r="AA4954">
        <v>0</v>
      </c>
      <c r="AB4954">
        <v>1.155</v>
      </c>
      <c r="AC4954" s="29">
        <v>37.344999999999999</v>
      </c>
      <c r="AD4954">
        <v>0</v>
      </c>
      <c r="AF4954">
        <v>110</v>
      </c>
      <c r="AG4954">
        <v>0</v>
      </c>
      <c r="AH4954">
        <v>5.5</v>
      </c>
      <c r="AI4954">
        <v>3.4649999999999999</v>
      </c>
      <c r="AJ4954">
        <v>112.035</v>
      </c>
      <c r="AK4954" t="s">
        <v>26</v>
      </c>
      <c r="AN4954" s="29">
        <v>0</v>
      </c>
      <c r="AO4954" s="30">
        <f t="shared" si="154"/>
        <v>0</v>
      </c>
      <c r="AP4954" s="30">
        <f t="shared" si="155"/>
        <v>0</v>
      </c>
    </row>
    <row r="4955" spans="1:42" x14ac:dyDescent="0.25">
      <c r="A4955" t="s">
        <v>219</v>
      </c>
      <c r="B4955">
        <v>1854705</v>
      </c>
      <c r="C4955" t="s">
        <v>16615</v>
      </c>
      <c r="D4955">
        <v>1740474</v>
      </c>
      <c r="E4955" t="s">
        <v>16616</v>
      </c>
      <c r="F4955" t="s">
        <v>89</v>
      </c>
      <c r="G4955" t="s">
        <v>90</v>
      </c>
      <c r="H4955" t="s">
        <v>10</v>
      </c>
      <c r="I4955" t="s">
        <v>16617</v>
      </c>
      <c r="J4955" t="s">
        <v>16618</v>
      </c>
      <c r="K4955" t="s">
        <v>2635</v>
      </c>
      <c r="L4955" t="s">
        <v>224</v>
      </c>
      <c r="M4955">
        <v>2893</v>
      </c>
      <c r="N4955">
        <v>15</v>
      </c>
      <c r="O4955" s="17">
        <v>45487</v>
      </c>
      <c r="P4955" t="s">
        <v>160</v>
      </c>
      <c r="Q4955" t="s">
        <v>24</v>
      </c>
      <c r="R4955" s="17">
        <v>45486</v>
      </c>
      <c r="S4955" s="27"/>
      <c r="T4955">
        <v>64.356666666666669</v>
      </c>
      <c r="U4955">
        <v>9.9366666666666656</v>
      </c>
      <c r="V4955">
        <v>74.293333333333337</v>
      </c>
      <c r="W4955">
        <v>3</v>
      </c>
      <c r="X4955">
        <v>3.7133333333333329</v>
      </c>
      <c r="Y4955">
        <v>0</v>
      </c>
      <c r="Z4955">
        <v>0</v>
      </c>
      <c r="AA4955">
        <v>0</v>
      </c>
      <c r="AB4955">
        <v>2.3402400000000001</v>
      </c>
      <c r="AC4955" s="29">
        <v>75.666426666666666</v>
      </c>
      <c r="AD4955">
        <v>0</v>
      </c>
      <c r="AF4955">
        <v>222.88</v>
      </c>
      <c r="AG4955">
        <v>0</v>
      </c>
      <c r="AH4955">
        <v>11.14</v>
      </c>
      <c r="AI4955">
        <v>7.0207199999999998</v>
      </c>
      <c r="AJ4955">
        <v>226.99928</v>
      </c>
      <c r="AK4955" t="s">
        <v>26</v>
      </c>
      <c r="AN4955" s="29">
        <v>0</v>
      </c>
      <c r="AO4955" s="30">
        <f t="shared" si="154"/>
        <v>0</v>
      </c>
      <c r="AP4955" s="30">
        <f t="shared" si="155"/>
        <v>0</v>
      </c>
    </row>
    <row r="4956" spans="1:42" x14ac:dyDescent="0.25">
      <c r="A4956" t="s">
        <v>219</v>
      </c>
      <c r="B4956">
        <v>1854705</v>
      </c>
      <c r="C4956" t="s">
        <v>16619</v>
      </c>
      <c r="D4956">
        <v>1740473</v>
      </c>
      <c r="E4956" t="s">
        <v>16616</v>
      </c>
      <c r="F4956" t="s">
        <v>89</v>
      </c>
      <c r="G4956" t="s">
        <v>90</v>
      </c>
      <c r="H4956" t="s">
        <v>10</v>
      </c>
      <c r="I4956" t="s">
        <v>16620</v>
      </c>
      <c r="J4956" t="s">
        <v>16621</v>
      </c>
      <c r="K4956" t="s">
        <v>2635</v>
      </c>
      <c r="L4956" t="s">
        <v>224</v>
      </c>
      <c r="M4956">
        <v>2893</v>
      </c>
      <c r="N4956">
        <v>16</v>
      </c>
      <c r="O4956" s="17">
        <v>45487</v>
      </c>
      <c r="P4956" t="s">
        <v>160</v>
      </c>
      <c r="Q4956" t="s">
        <v>24</v>
      </c>
      <c r="R4956" s="17">
        <v>45486</v>
      </c>
      <c r="S4956" s="27"/>
      <c r="T4956">
        <v>64.356666666666669</v>
      </c>
      <c r="U4956">
        <v>9.9366666666666656</v>
      </c>
      <c r="V4956">
        <v>74.293333333333337</v>
      </c>
      <c r="W4956">
        <v>3</v>
      </c>
      <c r="X4956">
        <v>3.7133333333333329</v>
      </c>
      <c r="Y4956">
        <v>0</v>
      </c>
      <c r="Z4956">
        <v>0</v>
      </c>
      <c r="AA4956">
        <v>0</v>
      </c>
      <c r="AB4956">
        <v>2.3402400000000001</v>
      </c>
      <c r="AC4956" s="29">
        <v>75.666426666666666</v>
      </c>
      <c r="AD4956">
        <v>0</v>
      </c>
      <c r="AF4956">
        <v>222.88</v>
      </c>
      <c r="AG4956">
        <v>0</v>
      </c>
      <c r="AH4956">
        <v>11.14</v>
      </c>
      <c r="AI4956">
        <v>7.0207199999999998</v>
      </c>
      <c r="AJ4956">
        <v>226.99928</v>
      </c>
      <c r="AK4956" t="s">
        <v>26</v>
      </c>
      <c r="AN4956" s="29">
        <v>0</v>
      </c>
      <c r="AO4956" s="30">
        <f t="shared" si="154"/>
        <v>0</v>
      </c>
      <c r="AP4956" s="30">
        <f t="shared" si="155"/>
        <v>0</v>
      </c>
    </row>
    <row r="4957" spans="1:42" x14ac:dyDescent="0.25">
      <c r="A4957" t="s">
        <v>219</v>
      </c>
      <c r="B4957">
        <v>1854692</v>
      </c>
      <c r="C4957" t="s">
        <v>16622</v>
      </c>
      <c r="D4957">
        <v>1740470</v>
      </c>
      <c r="E4957" t="s">
        <v>16623</v>
      </c>
      <c r="F4957" t="s">
        <v>89</v>
      </c>
      <c r="G4957" t="s">
        <v>90</v>
      </c>
      <c r="H4957" t="s">
        <v>10</v>
      </c>
      <c r="I4957" t="s">
        <v>16624</v>
      </c>
      <c r="J4957" t="s">
        <v>16625</v>
      </c>
      <c r="K4957" t="s">
        <v>256</v>
      </c>
      <c r="L4957" t="s">
        <v>94</v>
      </c>
      <c r="M4957">
        <v>8379</v>
      </c>
      <c r="N4957">
        <v>12</v>
      </c>
      <c r="O4957" s="17">
        <v>45487</v>
      </c>
      <c r="P4957" t="s">
        <v>138</v>
      </c>
      <c r="Q4957" t="s">
        <v>24</v>
      </c>
      <c r="R4957" s="17">
        <v>45486</v>
      </c>
      <c r="S4957" s="27"/>
      <c r="T4957">
        <v>36.253333333333337</v>
      </c>
      <c r="U4957">
        <v>5.2033333333333331</v>
      </c>
      <c r="V4957">
        <v>41.456666666666671</v>
      </c>
      <c r="W4957">
        <v>3</v>
      </c>
      <c r="X4957">
        <v>2.0733333333333328</v>
      </c>
      <c r="Y4957">
        <v>0</v>
      </c>
      <c r="Z4957">
        <v>0</v>
      </c>
      <c r="AA4957">
        <v>0</v>
      </c>
      <c r="AB4957">
        <v>1.305885</v>
      </c>
      <c r="AC4957" s="29">
        <v>42.224114999999998</v>
      </c>
      <c r="AD4957">
        <v>0</v>
      </c>
      <c r="AF4957">
        <v>124.37</v>
      </c>
      <c r="AG4957">
        <v>0</v>
      </c>
      <c r="AH4957">
        <v>6.22</v>
      </c>
      <c r="AI4957">
        <v>3.9176549999999999</v>
      </c>
      <c r="AJ4957">
        <v>126.67234500000001</v>
      </c>
      <c r="AK4957" t="s">
        <v>26</v>
      </c>
      <c r="AN4957" s="29">
        <v>0</v>
      </c>
      <c r="AO4957" s="30">
        <f t="shared" si="154"/>
        <v>0</v>
      </c>
      <c r="AP4957" s="30">
        <f t="shared" si="155"/>
        <v>0</v>
      </c>
    </row>
    <row r="4958" spans="1:42" x14ac:dyDescent="0.25">
      <c r="A4958" t="s">
        <v>219</v>
      </c>
      <c r="B4958">
        <v>1854689</v>
      </c>
      <c r="C4958" t="s">
        <v>16626</v>
      </c>
      <c r="D4958">
        <v>1058098</v>
      </c>
      <c r="E4958" t="s">
        <v>16627</v>
      </c>
      <c r="F4958" t="s">
        <v>89</v>
      </c>
      <c r="G4958" t="s">
        <v>90</v>
      </c>
      <c r="H4958" t="s">
        <v>10</v>
      </c>
      <c r="I4958" t="s">
        <v>16628</v>
      </c>
      <c r="J4958" t="s">
        <v>16629</v>
      </c>
      <c r="K4958" t="s">
        <v>95</v>
      </c>
      <c r="L4958" t="s">
        <v>271</v>
      </c>
      <c r="M4958">
        <v>2055</v>
      </c>
      <c r="N4958">
        <v>71</v>
      </c>
      <c r="O4958" s="17">
        <v>45488</v>
      </c>
      <c r="P4958" t="s">
        <v>1122</v>
      </c>
      <c r="Q4958" t="s">
        <v>24</v>
      </c>
      <c r="R4958" s="17">
        <v>45486</v>
      </c>
      <c r="S4958" s="27"/>
      <c r="T4958">
        <v>88.533333333333346</v>
      </c>
      <c r="U4958">
        <v>2.64</v>
      </c>
      <c r="V4958">
        <v>91.173333333333332</v>
      </c>
      <c r="W4958">
        <v>3</v>
      </c>
      <c r="X4958">
        <v>4.5599999999999996</v>
      </c>
      <c r="Y4958">
        <v>0</v>
      </c>
      <c r="Z4958">
        <v>0</v>
      </c>
      <c r="AA4958">
        <v>0</v>
      </c>
      <c r="AB4958">
        <v>2.8719600000000001</v>
      </c>
      <c r="AC4958" s="29">
        <v>92.861373333333333</v>
      </c>
      <c r="AD4958">
        <v>0</v>
      </c>
      <c r="AF4958">
        <v>273.52</v>
      </c>
      <c r="AG4958">
        <v>0</v>
      </c>
      <c r="AH4958">
        <v>13.68</v>
      </c>
      <c r="AI4958">
        <v>8.6158800000000006</v>
      </c>
      <c r="AJ4958">
        <v>278.58411999999998</v>
      </c>
      <c r="AK4958" t="s">
        <v>26</v>
      </c>
      <c r="AN4958" s="29">
        <v>0</v>
      </c>
      <c r="AO4958" s="30">
        <f t="shared" si="154"/>
        <v>0</v>
      </c>
      <c r="AP4958" s="30">
        <f t="shared" si="155"/>
        <v>0</v>
      </c>
    </row>
    <row r="4959" spans="1:42" x14ac:dyDescent="0.25">
      <c r="A4959" t="s">
        <v>219</v>
      </c>
      <c r="B4959">
        <v>1854689</v>
      </c>
      <c r="C4959" t="s">
        <v>16630</v>
      </c>
      <c r="D4959">
        <v>1058099</v>
      </c>
      <c r="E4959" t="s">
        <v>16627</v>
      </c>
      <c r="F4959" t="s">
        <v>89</v>
      </c>
      <c r="G4959" t="s">
        <v>90</v>
      </c>
      <c r="H4959" t="s">
        <v>10</v>
      </c>
      <c r="I4959" t="s">
        <v>16631</v>
      </c>
      <c r="J4959" t="s">
        <v>16632</v>
      </c>
      <c r="K4959" t="s">
        <v>95</v>
      </c>
      <c r="L4959" t="s">
        <v>271</v>
      </c>
      <c r="M4959">
        <v>2055</v>
      </c>
      <c r="N4959">
        <v>72</v>
      </c>
      <c r="O4959" s="17">
        <v>45488</v>
      </c>
      <c r="P4959" t="s">
        <v>1122</v>
      </c>
      <c r="Q4959" t="s">
        <v>24</v>
      </c>
      <c r="R4959" s="17">
        <v>45486</v>
      </c>
      <c r="S4959" s="27"/>
      <c r="T4959">
        <v>88.533333333333346</v>
      </c>
      <c r="U4959">
        <v>2.64</v>
      </c>
      <c r="V4959">
        <v>91.173333333333332</v>
      </c>
      <c r="W4959">
        <v>3</v>
      </c>
      <c r="X4959">
        <v>4.5599999999999996</v>
      </c>
      <c r="Y4959">
        <v>0</v>
      </c>
      <c r="Z4959">
        <v>0</v>
      </c>
      <c r="AA4959">
        <v>0</v>
      </c>
      <c r="AB4959">
        <v>2.8719600000000001</v>
      </c>
      <c r="AC4959" s="29">
        <v>92.861373333333333</v>
      </c>
      <c r="AD4959">
        <v>0</v>
      </c>
      <c r="AF4959">
        <v>273.52</v>
      </c>
      <c r="AG4959">
        <v>0</v>
      </c>
      <c r="AH4959">
        <v>13.68</v>
      </c>
      <c r="AI4959">
        <v>8.6158800000000006</v>
      </c>
      <c r="AJ4959">
        <v>278.58411999999998</v>
      </c>
      <c r="AK4959" t="s">
        <v>26</v>
      </c>
      <c r="AN4959" s="29">
        <v>0</v>
      </c>
      <c r="AO4959" s="30">
        <f t="shared" si="154"/>
        <v>0</v>
      </c>
      <c r="AP4959" s="30">
        <f t="shared" si="155"/>
        <v>0</v>
      </c>
    </row>
    <row r="4960" spans="1:42" x14ac:dyDescent="0.25">
      <c r="A4960" t="s">
        <v>219</v>
      </c>
      <c r="B4960">
        <v>1854683</v>
      </c>
      <c r="C4960" t="s">
        <v>16633</v>
      </c>
      <c r="D4960">
        <v>1058091</v>
      </c>
      <c r="E4960" t="s">
        <v>16634</v>
      </c>
      <c r="F4960" t="s">
        <v>89</v>
      </c>
      <c r="G4960" t="s">
        <v>90</v>
      </c>
      <c r="H4960" t="s">
        <v>10</v>
      </c>
      <c r="I4960" t="s">
        <v>16635</v>
      </c>
      <c r="J4960" t="s">
        <v>16636</v>
      </c>
      <c r="K4960" t="s">
        <v>92</v>
      </c>
      <c r="L4960" t="s">
        <v>271</v>
      </c>
      <c r="M4960">
        <v>2455</v>
      </c>
      <c r="N4960">
        <v>18</v>
      </c>
      <c r="O4960" s="17">
        <v>45487</v>
      </c>
      <c r="P4960" t="s">
        <v>154</v>
      </c>
      <c r="Q4960" t="s">
        <v>24</v>
      </c>
      <c r="R4960" s="17">
        <v>45486</v>
      </c>
      <c r="S4960" s="27"/>
      <c r="T4960">
        <v>69.726666666666674</v>
      </c>
      <c r="U4960">
        <v>5.2066666666666661</v>
      </c>
      <c r="V4960">
        <v>74.933333333333337</v>
      </c>
      <c r="W4960">
        <v>3</v>
      </c>
      <c r="X4960">
        <v>3.746666666666667</v>
      </c>
      <c r="Y4960">
        <v>0</v>
      </c>
      <c r="Z4960">
        <v>0</v>
      </c>
      <c r="AA4960">
        <v>0</v>
      </c>
      <c r="AB4960">
        <v>2.3603999999999998</v>
      </c>
      <c r="AC4960" s="29">
        <v>76.319600000000008</v>
      </c>
      <c r="AD4960">
        <v>0</v>
      </c>
      <c r="AF4960">
        <v>224.8</v>
      </c>
      <c r="AG4960">
        <v>0</v>
      </c>
      <c r="AH4960">
        <v>11.24</v>
      </c>
      <c r="AI4960">
        <v>7.0811999999999999</v>
      </c>
      <c r="AJ4960">
        <v>228.9588</v>
      </c>
      <c r="AK4960" t="s">
        <v>26</v>
      </c>
      <c r="AN4960" s="29">
        <v>0</v>
      </c>
      <c r="AO4960" s="30">
        <f t="shared" si="154"/>
        <v>0</v>
      </c>
      <c r="AP4960" s="30">
        <f t="shared" si="155"/>
        <v>0</v>
      </c>
    </row>
    <row r="4961" spans="1:42" x14ac:dyDescent="0.25">
      <c r="A4961" t="s">
        <v>219</v>
      </c>
      <c r="B4961">
        <v>1854683</v>
      </c>
      <c r="C4961" t="s">
        <v>16637</v>
      </c>
      <c r="D4961">
        <v>1058092</v>
      </c>
      <c r="E4961" t="s">
        <v>16634</v>
      </c>
      <c r="F4961" t="s">
        <v>89</v>
      </c>
      <c r="G4961" t="s">
        <v>90</v>
      </c>
      <c r="H4961" t="s">
        <v>10</v>
      </c>
      <c r="I4961" t="s">
        <v>16638</v>
      </c>
      <c r="J4961" t="s">
        <v>16639</v>
      </c>
      <c r="K4961" t="s">
        <v>92</v>
      </c>
      <c r="L4961" t="s">
        <v>271</v>
      </c>
      <c r="M4961">
        <v>2455</v>
      </c>
      <c r="N4961">
        <v>17</v>
      </c>
      <c r="O4961" s="17">
        <v>45487</v>
      </c>
      <c r="P4961" t="s">
        <v>154</v>
      </c>
      <c r="Q4961" t="s">
        <v>24</v>
      </c>
      <c r="R4961" s="17">
        <v>45486</v>
      </c>
      <c r="S4961" s="27"/>
      <c r="T4961">
        <v>69.726666666666674</v>
      </c>
      <c r="U4961">
        <v>5.2066666666666661</v>
      </c>
      <c r="V4961">
        <v>74.933333333333337</v>
      </c>
      <c r="W4961">
        <v>3</v>
      </c>
      <c r="X4961">
        <v>3.746666666666667</v>
      </c>
      <c r="Y4961">
        <v>0</v>
      </c>
      <c r="Z4961">
        <v>0</v>
      </c>
      <c r="AA4961">
        <v>0</v>
      </c>
      <c r="AB4961">
        <v>2.3603999999999998</v>
      </c>
      <c r="AC4961" s="29">
        <v>76.319600000000008</v>
      </c>
      <c r="AD4961">
        <v>0</v>
      </c>
      <c r="AF4961">
        <v>224.8</v>
      </c>
      <c r="AG4961">
        <v>0</v>
      </c>
      <c r="AH4961">
        <v>11.24</v>
      </c>
      <c r="AI4961">
        <v>7.0811999999999999</v>
      </c>
      <c r="AJ4961">
        <v>228.9588</v>
      </c>
      <c r="AK4961" t="s">
        <v>26</v>
      </c>
      <c r="AN4961" s="29">
        <v>0</v>
      </c>
      <c r="AO4961" s="30">
        <f t="shared" si="154"/>
        <v>0</v>
      </c>
      <c r="AP4961" s="30">
        <f t="shared" si="155"/>
        <v>0</v>
      </c>
    </row>
    <row r="4962" spans="1:42" x14ac:dyDescent="0.25">
      <c r="A4962" t="s">
        <v>219</v>
      </c>
      <c r="B4962">
        <v>1854683</v>
      </c>
      <c r="C4962" t="s">
        <v>16640</v>
      </c>
      <c r="D4962">
        <v>1058093</v>
      </c>
      <c r="E4962" t="s">
        <v>16634</v>
      </c>
      <c r="F4962" t="s">
        <v>89</v>
      </c>
      <c r="G4962" t="s">
        <v>90</v>
      </c>
      <c r="H4962" t="s">
        <v>10</v>
      </c>
      <c r="I4962" t="s">
        <v>16641</v>
      </c>
      <c r="J4962" t="s">
        <v>16642</v>
      </c>
      <c r="K4962" t="s">
        <v>92</v>
      </c>
      <c r="L4962" t="s">
        <v>271</v>
      </c>
      <c r="M4962">
        <v>2455</v>
      </c>
      <c r="N4962">
        <v>20</v>
      </c>
      <c r="O4962" s="17">
        <v>45487</v>
      </c>
      <c r="P4962" t="s">
        <v>154</v>
      </c>
      <c r="Q4962" t="s">
        <v>24</v>
      </c>
      <c r="R4962" s="17">
        <v>45486</v>
      </c>
      <c r="S4962" s="27"/>
      <c r="T4962">
        <v>69.726666666666674</v>
      </c>
      <c r="U4962">
        <v>5.2066666666666661</v>
      </c>
      <c r="V4962">
        <v>74.933333333333337</v>
      </c>
      <c r="W4962">
        <v>3</v>
      </c>
      <c r="X4962">
        <v>3.746666666666667</v>
      </c>
      <c r="Y4962">
        <v>0</v>
      </c>
      <c r="Z4962">
        <v>0</v>
      </c>
      <c r="AA4962">
        <v>0</v>
      </c>
      <c r="AB4962">
        <v>2.3603999999999998</v>
      </c>
      <c r="AC4962" s="29">
        <v>76.319600000000008</v>
      </c>
      <c r="AD4962">
        <v>0</v>
      </c>
      <c r="AF4962">
        <v>224.8</v>
      </c>
      <c r="AG4962">
        <v>0</v>
      </c>
      <c r="AH4962">
        <v>11.24</v>
      </c>
      <c r="AI4962">
        <v>7.0811999999999999</v>
      </c>
      <c r="AJ4962">
        <v>228.9588</v>
      </c>
      <c r="AK4962" t="s">
        <v>26</v>
      </c>
      <c r="AN4962" s="29">
        <v>0</v>
      </c>
      <c r="AO4962" s="30">
        <f t="shared" si="154"/>
        <v>0</v>
      </c>
      <c r="AP4962" s="30">
        <f t="shared" si="155"/>
        <v>0</v>
      </c>
    </row>
    <row r="4963" spans="1:42" x14ac:dyDescent="0.25">
      <c r="A4963" t="s">
        <v>219</v>
      </c>
      <c r="B4963">
        <v>1854671</v>
      </c>
      <c r="C4963" t="s">
        <v>16643</v>
      </c>
      <c r="D4963">
        <v>1740457</v>
      </c>
      <c r="E4963" t="s">
        <v>16644</v>
      </c>
      <c r="F4963" t="s">
        <v>89</v>
      </c>
      <c r="G4963" t="s">
        <v>90</v>
      </c>
      <c r="H4963" t="s">
        <v>10</v>
      </c>
      <c r="I4963" t="s">
        <v>16645</v>
      </c>
      <c r="J4963" t="s">
        <v>16646</v>
      </c>
      <c r="K4963" t="s">
        <v>271</v>
      </c>
      <c r="L4963" t="s">
        <v>224</v>
      </c>
      <c r="M4963">
        <v>882362</v>
      </c>
      <c r="N4963">
        <v>4</v>
      </c>
      <c r="O4963" s="17">
        <v>45500</v>
      </c>
      <c r="P4963" t="s">
        <v>102</v>
      </c>
      <c r="Q4963" t="s">
        <v>24</v>
      </c>
      <c r="R4963" s="17">
        <v>45486</v>
      </c>
      <c r="S4963" s="27"/>
      <c r="T4963">
        <v>46.216666666666669</v>
      </c>
      <c r="U4963">
        <v>6.126666666666666</v>
      </c>
      <c r="V4963">
        <v>52.343333333333327</v>
      </c>
      <c r="W4963">
        <v>3</v>
      </c>
      <c r="X4963">
        <v>2.6166666666666671</v>
      </c>
      <c r="Y4963">
        <v>0</v>
      </c>
      <c r="Z4963">
        <v>0</v>
      </c>
      <c r="AA4963">
        <v>0</v>
      </c>
      <c r="AB4963">
        <v>1.6488149999999999</v>
      </c>
      <c r="AC4963" s="29">
        <v>53.311184999999988</v>
      </c>
      <c r="AD4963">
        <v>0</v>
      </c>
      <c r="AF4963">
        <v>157.03</v>
      </c>
      <c r="AG4963">
        <v>0</v>
      </c>
      <c r="AH4963">
        <v>7.85</v>
      </c>
      <c r="AI4963">
        <v>4.9464449999999998</v>
      </c>
      <c r="AJ4963">
        <v>159.93355500000001</v>
      </c>
      <c r="AK4963" t="s">
        <v>26</v>
      </c>
      <c r="AN4963" s="29">
        <v>0</v>
      </c>
      <c r="AO4963" s="30">
        <f t="shared" si="154"/>
        <v>0</v>
      </c>
      <c r="AP4963" s="30">
        <f t="shared" si="155"/>
        <v>0</v>
      </c>
    </row>
    <row r="4964" spans="1:42" x14ac:dyDescent="0.25">
      <c r="A4964" t="s">
        <v>219</v>
      </c>
      <c r="B4964">
        <v>1854669</v>
      </c>
      <c r="C4964" t="s">
        <v>16647</v>
      </c>
      <c r="D4964">
        <v>1740463</v>
      </c>
      <c r="E4964" t="s">
        <v>16648</v>
      </c>
      <c r="F4964" t="s">
        <v>89</v>
      </c>
      <c r="G4964" t="s">
        <v>90</v>
      </c>
      <c r="H4964" t="s">
        <v>14</v>
      </c>
      <c r="I4964" t="s">
        <v>16649</v>
      </c>
      <c r="J4964" t="s">
        <v>16650</v>
      </c>
      <c r="K4964" t="s">
        <v>231</v>
      </c>
      <c r="L4964" t="s">
        <v>230</v>
      </c>
      <c r="M4964">
        <v>2655</v>
      </c>
      <c r="N4964">
        <v>10</v>
      </c>
      <c r="O4964" s="17">
        <v>45536</v>
      </c>
      <c r="P4964" t="s">
        <v>109</v>
      </c>
      <c r="Q4964" t="s">
        <v>24</v>
      </c>
      <c r="R4964" s="17">
        <v>45486</v>
      </c>
      <c r="S4964" s="27"/>
      <c r="T4964">
        <v>38.473333333333343</v>
      </c>
      <c r="U4964">
        <v>3.9233333333333329</v>
      </c>
      <c r="V4964">
        <v>42.396666666666668</v>
      </c>
      <c r="W4964">
        <v>3</v>
      </c>
      <c r="X4964">
        <v>2.12</v>
      </c>
      <c r="Y4964">
        <v>0</v>
      </c>
      <c r="Z4964">
        <v>0</v>
      </c>
      <c r="AA4964">
        <v>0</v>
      </c>
      <c r="AB4964">
        <v>1.3354950000000001</v>
      </c>
      <c r="AC4964" s="29">
        <v>43.181171666666671</v>
      </c>
      <c r="AD4964">
        <v>0</v>
      </c>
      <c r="AF4964">
        <v>127.19</v>
      </c>
      <c r="AG4964">
        <v>0</v>
      </c>
      <c r="AH4964">
        <v>6.36</v>
      </c>
      <c r="AI4964">
        <v>4.0064849999999996</v>
      </c>
      <c r="AJ4964">
        <v>129.54351500000001</v>
      </c>
      <c r="AK4964" t="s">
        <v>26</v>
      </c>
      <c r="AN4964" s="29">
        <v>0</v>
      </c>
      <c r="AO4964" s="30">
        <f t="shared" si="154"/>
        <v>0</v>
      </c>
      <c r="AP4964" s="30">
        <f t="shared" si="155"/>
        <v>0</v>
      </c>
    </row>
    <row r="4965" spans="1:42" x14ac:dyDescent="0.25">
      <c r="A4965" t="s">
        <v>219</v>
      </c>
      <c r="B4965">
        <v>1854669</v>
      </c>
      <c r="C4965" t="s">
        <v>16651</v>
      </c>
      <c r="D4965">
        <v>1740462</v>
      </c>
      <c r="E4965" t="s">
        <v>16648</v>
      </c>
      <c r="F4965" t="s">
        <v>89</v>
      </c>
      <c r="G4965" t="s">
        <v>90</v>
      </c>
      <c r="H4965" t="s">
        <v>14</v>
      </c>
      <c r="I4965" t="s">
        <v>16652</v>
      </c>
      <c r="J4965" t="s">
        <v>16653</v>
      </c>
      <c r="K4965" t="s">
        <v>231</v>
      </c>
      <c r="L4965" t="s">
        <v>230</v>
      </c>
      <c r="M4965">
        <v>2655</v>
      </c>
      <c r="N4965">
        <v>9</v>
      </c>
      <c r="O4965" s="17">
        <v>45536</v>
      </c>
      <c r="P4965" t="s">
        <v>109</v>
      </c>
      <c r="Q4965" t="s">
        <v>24</v>
      </c>
      <c r="R4965" s="17">
        <v>45486</v>
      </c>
      <c r="S4965" s="27"/>
      <c r="T4965">
        <v>38.473333333333343</v>
      </c>
      <c r="U4965">
        <v>3.9233333333333329</v>
      </c>
      <c r="V4965">
        <v>42.396666666666668</v>
      </c>
      <c r="W4965">
        <v>3</v>
      </c>
      <c r="X4965">
        <v>2.12</v>
      </c>
      <c r="Y4965">
        <v>0</v>
      </c>
      <c r="Z4965">
        <v>0</v>
      </c>
      <c r="AA4965">
        <v>0</v>
      </c>
      <c r="AB4965">
        <v>1.3354950000000001</v>
      </c>
      <c r="AC4965" s="29">
        <v>43.181171666666671</v>
      </c>
      <c r="AD4965">
        <v>0</v>
      </c>
      <c r="AF4965">
        <v>127.19</v>
      </c>
      <c r="AG4965">
        <v>0</v>
      </c>
      <c r="AH4965">
        <v>6.36</v>
      </c>
      <c r="AI4965">
        <v>4.0064849999999996</v>
      </c>
      <c r="AJ4965">
        <v>129.54351500000001</v>
      </c>
      <c r="AK4965" t="s">
        <v>26</v>
      </c>
      <c r="AN4965" s="29">
        <v>0</v>
      </c>
      <c r="AO4965" s="30">
        <f t="shared" si="154"/>
        <v>0</v>
      </c>
      <c r="AP4965" s="30">
        <f t="shared" si="155"/>
        <v>0</v>
      </c>
    </row>
    <row r="4966" spans="1:42" x14ac:dyDescent="0.25">
      <c r="A4966" t="s">
        <v>219</v>
      </c>
      <c r="B4966">
        <v>1854669</v>
      </c>
      <c r="C4966" t="s">
        <v>16654</v>
      </c>
      <c r="D4966">
        <v>155606</v>
      </c>
      <c r="E4966" t="s">
        <v>16648</v>
      </c>
      <c r="F4966" t="s">
        <v>89</v>
      </c>
      <c r="G4966" t="s">
        <v>90</v>
      </c>
      <c r="H4966" t="s">
        <v>14</v>
      </c>
      <c r="I4966" t="s">
        <v>16652</v>
      </c>
      <c r="J4966" t="s">
        <v>16653</v>
      </c>
      <c r="K4966" t="s">
        <v>230</v>
      </c>
      <c r="L4966" t="s">
        <v>231</v>
      </c>
      <c r="M4966">
        <v>2775</v>
      </c>
      <c r="N4966">
        <v>9</v>
      </c>
      <c r="O4966" s="17">
        <v>45534</v>
      </c>
      <c r="P4966" t="s">
        <v>326</v>
      </c>
      <c r="Q4966" t="s">
        <v>24</v>
      </c>
      <c r="R4966" s="17">
        <v>45486</v>
      </c>
      <c r="S4966" s="27"/>
      <c r="T4966">
        <v>39.456666666666671</v>
      </c>
      <c r="U4966">
        <v>2.936666666666667</v>
      </c>
      <c r="V4966">
        <v>42.393333333333338</v>
      </c>
      <c r="W4966">
        <v>3</v>
      </c>
      <c r="X4966">
        <v>2.12</v>
      </c>
      <c r="Y4966">
        <v>0</v>
      </c>
      <c r="Z4966">
        <v>0</v>
      </c>
      <c r="AA4966">
        <v>0</v>
      </c>
      <c r="AB4966">
        <v>1.3353900000000001</v>
      </c>
      <c r="AC4966" s="29">
        <v>43.177943333333339</v>
      </c>
      <c r="AD4966">
        <v>0</v>
      </c>
      <c r="AF4966">
        <v>127.18</v>
      </c>
      <c r="AG4966">
        <v>0</v>
      </c>
      <c r="AH4966">
        <v>6.36</v>
      </c>
      <c r="AI4966">
        <v>4.00617</v>
      </c>
      <c r="AJ4966">
        <v>129.53382999999999</v>
      </c>
      <c r="AK4966" t="s">
        <v>26</v>
      </c>
      <c r="AN4966" s="29">
        <v>0</v>
      </c>
      <c r="AO4966" s="30">
        <f t="shared" si="154"/>
        <v>0</v>
      </c>
      <c r="AP4966" s="30">
        <f t="shared" si="155"/>
        <v>0</v>
      </c>
    </row>
    <row r="4967" spans="1:42" x14ac:dyDescent="0.25">
      <c r="A4967" t="s">
        <v>219</v>
      </c>
      <c r="B4967">
        <v>1854669</v>
      </c>
      <c r="C4967" t="s">
        <v>16655</v>
      </c>
      <c r="D4967">
        <v>155607</v>
      </c>
      <c r="E4967" t="s">
        <v>16648</v>
      </c>
      <c r="F4967" t="s">
        <v>89</v>
      </c>
      <c r="G4967" t="s">
        <v>90</v>
      </c>
      <c r="H4967" t="s">
        <v>14</v>
      </c>
      <c r="I4967" t="s">
        <v>16656</v>
      </c>
      <c r="J4967" t="s">
        <v>16650</v>
      </c>
      <c r="K4967" t="s">
        <v>230</v>
      </c>
      <c r="L4967" t="s">
        <v>231</v>
      </c>
      <c r="M4967">
        <v>2775</v>
      </c>
      <c r="N4967">
        <v>10</v>
      </c>
      <c r="O4967" s="17">
        <v>45534</v>
      </c>
      <c r="P4967" t="s">
        <v>326</v>
      </c>
      <c r="Q4967" t="s">
        <v>24</v>
      </c>
      <c r="R4967" s="17">
        <v>45486</v>
      </c>
      <c r="S4967" s="27"/>
      <c r="T4967">
        <v>39.456666666666671</v>
      </c>
      <c r="U4967">
        <v>2.936666666666667</v>
      </c>
      <c r="V4967">
        <v>42.393333333333338</v>
      </c>
      <c r="W4967">
        <v>3</v>
      </c>
      <c r="X4967">
        <v>2.12</v>
      </c>
      <c r="Y4967">
        <v>0</v>
      </c>
      <c r="Z4967">
        <v>0</v>
      </c>
      <c r="AA4967">
        <v>0</v>
      </c>
      <c r="AB4967">
        <v>1.3353900000000001</v>
      </c>
      <c r="AC4967" s="29">
        <v>43.177943333333339</v>
      </c>
      <c r="AD4967">
        <v>0</v>
      </c>
      <c r="AF4967">
        <v>127.18</v>
      </c>
      <c r="AG4967">
        <v>0</v>
      </c>
      <c r="AH4967">
        <v>6.36</v>
      </c>
      <c r="AI4967">
        <v>4.00617</v>
      </c>
      <c r="AJ4967">
        <v>129.53382999999999</v>
      </c>
      <c r="AK4967" t="s">
        <v>26</v>
      </c>
      <c r="AN4967" s="29">
        <v>0</v>
      </c>
      <c r="AO4967" s="30">
        <f t="shared" si="154"/>
        <v>0</v>
      </c>
      <c r="AP4967" s="30">
        <f t="shared" si="155"/>
        <v>0</v>
      </c>
    </row>
    <row r="4968" spans="1:42" x14ac:dyDescent="0.25">
      <c r="A4968" t="s">
        <v>219</v>
      </c>
      <c r="B4968">
        <v>1854607</v>
      </c>
      <c r="C4968" t="s">
        <v>16657</v>
      </c>
      <c r="D4968">
        <v>1058069</v>
      </c>
      <c r="E4968" t="s">
        <v>16658</v>
      </c>
      <c r="F4968" t="s">
        <v>89</v>
      </c>
      <c r="G4968" t="s">
        <v>90</v>
      </c>
      <c r="H4968" t="s">
        <v>10</v>
      </c>
      <c r="I4968" t="s">
        <v>16659</v>
      </c>
      <c r="J4968" t="s">
        <v>16660</v>
      </c>
      <c r="K4968" t="s">
        <v>95</v>
      </c>
      <c r="L4968" t="s">
        <v>271</v>
      </c>
      <c r="M4968">
        <v>8348</v>
      </c>
      <c r="N4968">
        <v>16</v>
      </c>
      <c r="O4968" s="17">
        <v>45486</v>
      </c>
      <c r="P4968" t="s">
        <v>521</v>
      </c>
      <c r="Q4968" t="s">
        <v>24</v>
      </c>
      <c r="R4968" s="17">
        <v>45486</v>
      </c>
      <c r="S4968" s="27"/>
      <c r="T4968">
        <v>39.853333333333332</v>
      </c>
      <c r="U4968">
        <v>2.48</v>
      </c>
      <c r="V4968">
        <v>42.333333333333343</v>
      </c>
      <c r="W4968">
        <v>3</v>
      </c>
      <c r="X4968">
        <v>2.1166666666666671</v>
      </c>
      <c r="Y4968">
        <v>0</v>
      </c>
      <c r="Z4968">
        <v>0</v>
      </c>
      <c r="AA4968">
        <v>0</v>
      </c>
      <c r="AB4968">
        <v>1.3334999999999999</v>
      </c>
      <c r="AC4968" s="29">
        <v>43.116500000000002</v>
      </c>
      <c r="AD4968">
        <v>0</v>
      </c>
      <c r="AF4968">
        <v>127</v>
      </c>
      <c r="AG4968">
        <v>0</v>
      </c>
      <c r="AH4968">
        <v>6.35</v>
      </c>
      <c r="AI4968">
        <v>4.0004999999999997</v>
      </c>
      <c r="AJ4968">
        <v>129.34950000000001</v>
      </c>
      <c r="AK4968" t="s">
        <v>26</v>
      </c>
      <c r="AN4968" s="29">
        <v>0</v>
      </c>
      <c r="AO4968" s="30">
        <f t="shared" si="154"/>
        <v>0</v>
      </c>
      <c r="AP4968" s="30">
        <f t="shared" si="155"/>
        <v>0</v>
      </c>
    </row>
    <row r="4969" spans="1:42" x14ac:dyDescent="0.25">
      <c r="A4969" t="s">
        <v>219</v>
      </c>
      <c r="B4969">
        <v>1854607</v>
      </c>
      <c r="C4969" t="s">
        <v>16661</v>
      </c>
      <c r="D4969">
        <v>1058070</v>
      </c>
      <c r="E4969" t="s">
        <v>16658</v>
      </c>
      <c r="F4969" t="s">
        <v>89</v>
      </c>
      <c r="G4969" t="s">
        <v>90</v>
      </c>
      <c r="H4969" t="s">
        <v>10</v>
      </c>
      <c r="I4969" t="s">
        <v>16662</v>
      </c>
      <c r="J4969" t="s">
        <v>16660</v>
      </c>
      <c r="K4969" t="s">
        <v>95</v>
      </c>
      <c r="L4969" t="s">
        <v>271</v>
      </c>
      <c r="M4969">
        <v>8348</v>
      </c>
      <c r="N4969">
        <v>18</v>
      </c>
      <c r="O4969" s="17">
        <v>45486</v>
      </c>
      <c r="P4969" t="s">
        <v>521</v>
      </c>
      <c r="Q4969" t="s">
        <v>24</v>
      </c>
      <c r="R4969" s="17">
        <v>45486</v>
      </c>
      <c r="S4969" s="27"/>
      <c r="T4969">
        <v>39.853333333333332</v>
      </c>
      <c r="U4969">
        <v>2.48</v>
      </c>
      <c r="V4969">
        <v>42.333333333333343</v>
      </c>
      <c r="W4969">
        <v>3</v>
      </c>
      <c r="X4969">
        <v>2.1166666666666671</v>
      </c>
      <c r="Y4969">
        <v>0</v>
      </c>
      <c r="Z4969">
        <v>0</v>
      </c>
      <c r="AA4969">
        <v>0</v>
      </c>
      <c r="AB4969">
        <v>1.3334999999999999</v>
      </c>
      <c r="AC4969" s="29">
        <v>43.116500000000002</v>
      </c>
      <c r="AD4969">
        <v>0</v>
      </c>
      <c r="AF4969">
        <v>127</v>
      </c>
      <c r="AG4969">
        <v>0</v>
      </c>
      <c r="AH4969">
        <v>6.35</v>
      </c>
      <c r="AI4969">
        <v>4.0004999999999997</v>
      </c>
      <c r="AJ4969">
        <v>129.34950000000001</v>
      </c>
      <c r="AK4969" t="s">
        <v>26</v>
      </c>
      <c r="AN4969" s="29">
        <v>0</v>
      </c>
      <c r="AO4969" s="30">
        <f t="shared" si="154"/>
        <v>0</v>
      </c>
      <c r="AP4969" s="30">
        <f t="shared" si="155"/>
        <v>0</v>
      </c>
    </row>
    <row r="4970" spans="1:42" x14ac:dyDescent="0.25">
      <c r="A4970" t="s">
        <v>219</v>
      </c>
      <c r="B4970">
        <v>1854594</v>
      </c>
      <c r="C4970" t="s">
        <v>16663</v>
      </c>
      <c r="D4970">
        <v>1740429</v>
      </c>
      <c r="E4970" t="s">
        <v>16664</v>
      </c>
      <c r="F4970" t="s">
        <v>89</v>
      </c>
      <c r="G4970" t="s">
        <v>90</v>
      </c>
      <c r="H4970" t="s">
        <v>10</v>
      </c>
      <c r="I4970" t="s">
        <v>16665</v>
      </c>
      <c r="J4970" t="s">
        <v>16666</v>
      </c>
      <c r="K4970" t="s">
        <v>271</v>
      </c>
      <c r="L4970" t="s">
        <v>224</v>
      </c>
      <c r="M4970">
        <v>2964</v>
      </c>
      <c r="N4970">
        <v>25</v>
      </c>
      <c r="O4970" s="17">
        <v>45487</v>
      </c>
      <c r="P4970" t="s">
        <v>1472</v>
      </c>
      <c r="Q4970" t="s">
        <v>24</v>
      </c>
      <c r="R4970" s="17">
        <v>45486</v>
      </c>
      <c r="S4970" s="27"/>
      <c r="T4970">
        <v>108.97</v>
      </c>
      <c r="U4970">
        <v>9.19</v>
      </c>
      <c r="V4970">
        <v>118.16</v>
      </c>
      <c r="W4970">
        <v>2</v>
      </c>
      <c r="X4970">
        <v>5.91</v>
      </c>
      <c r="Y4970">
        <v>0</v>
      </c>
      <c r="Z4970">
        <v>0</v>
      </c>
      <c r="AA4970">
        <v>0</v>
      </c>
      <c r="AB4970">
        <v>3.7220399999999998</v>
      </c>
      <c r="AC4970" s="29">
        <v>120.34796</v>
      </c>
      <c r="AD4970">
        <v>0</v>
      </c>
      <c r="AF4970">
        <v>236.32</v>
      </c>
      <c r="AG4970">
        <v>0</v>
      </c>
      <c r="AH4970">
        <v>11.82</v>
      </c>
      <c r="AI4970">
        <v>7.4440799999999996</v>
      </c>
      <c r="AJ4970">
        <v>240.69592</v>
      </c>
      <c r="AK4970" t="s">
        <v>27</v>
      </c>
      <c r="AN4970" s="29">
        <v>0</v>
      </c>
      <c r="AO4970" s="30">
        <f t="shared" si="154"/>
        <v>0</v>
      </c>
      <c r="AP4970" s="30">
        <f t="shared" si="155"/>
        <v>0</v>
      </c>
    </row>
    <row r="4971" spans="1:42" x14ac:dyDescent="0.25">
      <c r="A4971" t="s">
        <v>219</v>
      </c>
      <c r="B4971">
        <v>1854563</v>
      </c>
      <c r="C4971" t="s">
        <v>16667</v>
      </c>
      <c r="D4971">
        <v>488441</v>
      </c>
      <c r="E4971" t="s">
        <v>16668</v>
      </c>
      <c r="F4971" t="s">
        <v>89</v>
      </c>
      <c r="G4971" t="s">
        <v>90</v>
      </c>
      <c r="H4971" t="s">
        <v>10</v>
      </c>
      <c r="I4971" t="s">
        <v>16669</v>
      </c>
      <c r="J4971" t="s">
        <v>16670</v>
      </c>
      <c r="K4971" t="s">
        <v>224</v>
      </c>
      <c r="L4971" t="s">
        <v>225</v>
      </c>
      <c r="M4971">
        <v>5015</v>
      </c>
      <c r="N4971">
        <v>14</v>
      </c>
      <c r="O4971" s="17">
        <v>45486</v>
      </c>
      <c r="P4971" t="s">
        <v>122</v>
      </c>
      <c r="Q4971" t="s">
        <v>24</v>
      </c>
      <c r="R4971" s="17">
        <v>45486</v>
      </c>
      <c r="S4971" s="27"/>
      <c r="T4971">
        <v>33.488333333333337</v>
      </c>
      <c r="U4971">
        <v>3.8266666666666671</v>
      </c>
      <c r="V4971">
        <v>37.314999999999998</v>
      </c>
      <c r="W4971">
        <v>6</v>
      </c>
      <c r="X4971">
        <v>1.865</v>
      </c>
      <c r="Y4971">
        <v>0</v>
      </c>
      <c r="Z4971">
        <v>0</v>
      </c>
      <c r="AA4971">
        <v>0</v>
      </c>
      <c r="AB4971">
        <v>1.1754225</v>
      </c>
      <c r="AC4971" s="29">
        <v>38.004577500000003</v>
      </c>
      <c r="AD4971">
        <v>0</v>
      </c>
      <c r="AF4971">
        <v>223.89</v>
      </c>
      <c r="AG4971">
        <v>0</v>
      </c>
      <c r="AH4971">
        <v>11.19</v>
      </c>
      <c r="AI4971">
        <v>7.0525349999999998</v>
      </c>
      <c r="AJ4971">
        <v>228.02746500000001</v>
      </c>
      <c r="AK4971" t="s">
        <v>30</v>
      </c>
      <c r="AN4971" s="29">
        <v>0</v>
      </c>
      <c r="AO4971" s="30">
        <f t="shared" si="154"/>
        <v>0</v>
      </c>
      <c r="AP4971" s="30">
        <f t="shared" si="155"/>
        <v>0</v>
      </c>
    </row>
    <row r="4972" spans="1:42" x14ac:dyDescent="0.25">
      <c r="A4972" t="s">
        <v>219</v>
      </c>
      <c r="B4972">
        <v>1854563</v>
      </c>
      <c r="C4972" t="s">
        <v>16671</v>
      </c>
      <c r="D4972">
        <v>488440</v>
      </c>
      <c r="E4972" t="s">
        <v>16668</v>
      </c>
      <c r="F4972" t="s">
        <v>89</v>
      </c>
      <c r="G4972" t="s">
        <v>90</v>
      </c>
      <c r="H4972" t="s">
        <v>10</v>
      </c>
      <c r="I4972" t="s">
        <v>16672</v>
      </c>
      <c r="J4972" t="s">
        <v>16673</v>
      </c>
      <c r="K4972" t="s">
        <v>224</v>
      </c>
      <c r="L4972" t="s">
        <v>225</v>
      </c>
      <c r="M4972">
        <v>5015</v>
      </c>
      <c r="N4972">
        <v>7</v>
      </c>
      <c r="O4972" s="17">
        <v>45486</v>
      </c>
      <c r="P4972" t="s">
        <v>122</v>
      </c>
      <c r="Q4972" t="s">
        <v>24</v>
      </c>
      <c r="R4972" s="17">
        <v>45486</v>
      </c>
      <c r="S4972" s="27"/>
      <c r="T4972">
        <v>33.488333333333337</v>
      </c>
      <c r="U4972">
        <v>3.8266666666666671</v>
      </c>
      <c r="V4972">
        <v>37.314999999999998</v>
      </c>
      <c r="W4972">
        <v>6</v>
      </c>
      <c r="X4972">
        <v>1.865</v>
      </c>
      <c r="Y4972">
        <v>0</v>
      </c>
      <c r="Z4972">
        <v>0</v>
      </c>
      <c r="AA4972">
        <v>0</v>
      </c>
      <c r="AB4972">
        <v>1.1754225</v>
      </c>
      <c r="AC4972" s="29">
        <v>38.004577500000003</v>
      </c>
      <c r="AD4972">
        <v>0</v>
      </c>
      <c r="AF4972">
        <v>223.89</v>
      </c>
      <c r="AG4972">
        <v>0</v>
      </c>
      <c r="AH4972">
        <v>11.19</v>
      </c>
      <c r="AI4972">
        <v>7.0525349999999998</v>
      </c>
      <c r="AJ4972">
        <v>228.02746500000001</v>
      </c>
      <c r="AK4972" t="s">
        <v>30</v>
      </c>
      <c r="AN4972" s="29">
        <v>0</v>
      </c>
      <c r="AO4972" s="30">
        <f t="shared" si="154"/>
        <v>0</v>
      </c>
      <c r="AP4972" s="30">
        <f t="shared" si="155"/>
        <v>0</v>
      </c>
    </row>
    <row r="4973" spans="1:42" x14ac:dyDescent="0.25">
      <c r="A4973" t="s">
        <v>219</v>
      </c>
      <c r="B4973">
        <v>1854544</v>
      </c>
      <c r="C4973" t="s">
        <v>16674</v>
      </c>
      <c r="D4973">
        <v>1740422</v>
      </c>
      <c r="E4973" t="s">
        <v>16675</v>
      </c>
      <c r="F4973" t="s">
        <v>89</v>
      </c>
      <c r="G4973" t="s">
        <v>90</v>
      </c>
      <c r="H4973" t="s">
        <v>10</v>
      </c>
      <c r="I4973" t="s">
        <v>16676</v>
      </c>
      <c r="J4973" t="s">
        <v>16677</v>
      </c>
      <c r="K4973" t="s">
        <v>1885</v>
      </c>
      <c r="L4973" t="s">
        <v>224</v>
      </c>
      <c r="M4973">
        <v>2479</v>
      </c>
      <c r="N4973">
        <v>79</v>
      </c>
      <c r="O4973" s="17">
        <v>45496</v>
      </c>
      <c r="P4973" t="s">
        <v>1886</v>
      </c>
      <c r="Q4973" t="s">
        <v>24</v>
      </c>
      <c r="R4973" s="17">
        <v>45486</v>
      </c>
      <c r="S4973" s="27"/>
      <c r="T4973">
        <v>100.93333333333329</v>
      </c>
      <c r="U4973">
        <v>5.7333333333333334</v>
      </c>
      <c r="V4973">
        <v>106.6666666666667</v>
      </c>
      <c r="W4973">
        <v>3</v>
      </c>
      <c r="X4973">
        <v>5.333333333333333</v>
      </c>
      <c r="Y4973">
        <v>0</v>
      </c>
      <c r="Z4973">
        <v>0</v>
      </c>
      <c r="AA4973">
        <v>0</v>
      </c>
      <c r="AB4973">
        <v>3.36</v>
      </c>
      <c r="AC4973" s="29">
        <v>108.64</v>
      </c>
      <c r="AD4973">
        <v>0</v>
      </c>
      <c r="AF4973">
        <v>320</v>
      </c>
      <c r="AG4973">
        <v>0</v>
      </c>
      <c r="AH4973">
        <v>16</v>
      </c>
      <c r="AI4973">
        <v>10.08</v>
      </c>
      <c r="AJ4973">
        <v>325.92</v>
      </c>
      <c r="AK4973" t="s">
        <v>26</v>
      </c>
      <c r="AN4973" s="29">
        <v>17.700000000000003</v>
      </c>
      <c r="AO4973" s="30">
        <f t="shared" si="154"/>
        <v>5.0887500000000001</v>
      </c>
      <c r="AP4973" s="30">
        <f t="shared" si="155"/>
        <v>1.69625</v>
      </c>
    </row>
    <row r="4974" spans="1:42" x14ac:dyDescent="0.25">
      <c r="A4974" t="s">
        <v>219</v>
      </c>
      <c r="B4974">
        <v>1854544</v>
      </c>
      <c r="C4974" t="s">
        <v>16678</v>
      </c>
      <c r="D4974">
        <v>1740420</v>
      </c>
      <c r="E4974" t="s">
        <v>16675</v>
      </c>
      <c r="F4974" t="s">
        <v>89</v>
      </c>
      <c r="G4974" t="s">
        <v>90</v>
      </c>
      <c r="H4974" t="s">
        <v>10</v>
      </c>
      <c r="I4974" t="s">
        <v>16679</v>
      </c>
      <c r="J4974" t="s">
        <v>16680</v>
      </c>
      <c r="K4974" t="s">
        <v>1885</v>
      </c>
      <c r="L4974" t="s">
        <v>224</v>
      </c>
      <c r="M4974">
        <v>2479</v>
      </c>
      <c r="N4974">
        <v>80</v>
      </c>
      <c r="O4974" s="17">
        <v>45496</v>
      </c>
      <c r="P4974" t="s">
        <v>1886</v>
      </c>
      <c r="Q4974" t="s">
        <v>24</v>
      </c>
      <c r="R4974" s="17">
        <v>45486</v>
      </c>
      <c r="S4974" s="27"/>
      <c r="T4974">
        <v>100.93333333333329</v>
      </c>
      <c r="U4974">
        <v>5.7333333333333334</v>
      </c>
      <c r="V4974">
        <v>106.6666666666667</v>
      </c>
      <c r="W4974">
        <v>3</v>
      </c>
      <c r="X4974">
        <v>5.333333333333333</v>
      </c>
      <c r="Y4974">
        <v>0</v>
      </c>
      <c r="Z4974">
        <v>0</v>
      </c>
      <c r="AA4974">
        <v>0</v>
      </c>
      <c r="AB4974">
        <v>3.36</v>
      </c>
      <c r="AC4974" s="29">
        <v>108.64</v>
      </c>
      <c r="AD4974">
        <v>0</v>
      </c>
      <c r="AF4974">
        <v>320</v>
      </c>
      <c r="AG4974">
        <v>0</v>
      </c>
      <c r="AH4974">
        <v>16</v>
      </c>
      <c r="AI4974">
        <v>10.08</v>
      </c>
      <c r="AJ4974">
        <v>325.92</v>
      </c>
      <c r="AK4974" t="s">
        <v>26</v>
      </c>
      <c r="AN4974" s="29">
        <v>17.700000000000003</v>
      </c>
      <c r="AO4974" s="30">
        <f t="shared" si="154"/>
        <v>5.0887500000000001</v>
      </c>
      <c r="AP4974" s="30">
        <f t="shared" si="155"/>
        <v>1.69625</v>
      </c>
    </row>
    <row r="4975" spans="1:42" x14ac:dyDescent="0.25">
      <c r="A4975" t="s">
        <v>219</v>
      </c>
      <c r="B4975">
        <v>1854544</v>
      </c>
      <c r="C4975" t="s">
        <v>16681</v>
      </c>
      <c r="D4975">
        <v>1740421</v>
      </c>
      <c r="E4975" t="s">
        <v>16675</v>
      </c>
      <c r="F4975" t="s">
        <v>89</v>
      </c>
      <c r="G4975" t="s">
        <v>90</v>
      </c>
      <c r="H4975" t="s">
        <v>10</v>
      </c>
      <c r="I4975" t="s">
        <v>16682</v>
      </c>
      <c r="J4975" t="s">
        <v>16683</v>
      </c>
      <c r="K4975" t="s">
        <v>1885</v>
      </c>
      <c r="L4975" t="s">
        <v>224</v>
      </c>
      <c r="M4975">
        <v>2479</v>
      </c>
      <c r="N4975">
        <v>77</v>
      </c>
      <c r="O4975" s="17">
        <v>45496</v>
      </c>
      <c r="P4975" t="s">
        <v>1886</v>
      </c>
      <c r="Q4975" t="s">
        <v>24</v>
      </c>
      <c r="R4975" s="17">
        <v>45486</v>
      </c>
      <c r="S4975" s="27"/>
      <c r="T4975">
        <v>100.93333333333329</v>
      </c>
      <c r="U4975">
        <v>5.7333333333333334</v>
      </c>
      <c r="V4975">
        <v>106.6666666666667</v>
      </c>
      <c r="W4975">
        <v>3</v>
      </c>
      <c r="X4975">
        <v>5.333333333333333</v>
      </c>
      <c r="Y4975">
        <v>0</v>
      </c>
      <c r="Z4975">
        <v>0</v>
      </c>
      <c r="AA4975">
        <v>0</v>
      </c>
      <c r="AB4975">
        <v>3.36</v>
      </c>
      <c r="AC4975" s="29">
        <v>108.64</v>
      </c>
      <c r="AD4975">
        <v>0</v>
      </c>
      <c r="AF4975">
        <v>320</v>
      </c>
      <c r="AG4975">
        <v>0</v>
      </c>
      <c r="AH4975">
        <v>16</v>
      </c>
      <c r="AI4975">
        <v>10.08</v>
      </c>
      <c r="AJ4975">
        <v>325.92</v>
      </c>
      <c r="AK4975" t="s">
        <v>26</v>
      </c>
      <c r="AN4975" s="29">
        <v>17.700000000000003</v>
      </c>
      <c r="AO4975" s="30">
        <f t="shared" si="154"/>
        <v>5.0887500000000001</v>
      </c>
      <c r="AP4975" s="30">
        <f t="shared" si="155"/>
        <v>1.69625</v>
      </c>
    </row>
    <row r="4976" spans="1:42" x14ac:dyDescent="0.25">
      <c r="A4976" t="s">
        <v>219</v>
      </c>
      <c r="B4976">
        <v>1854519</v>
      </c>
      <c r="C4976" t="s">
        <v>16684</v>
      </c>
      <c r="D4976">
        <v>155599</v>
      </c>
      <c r="E4976" t="s">
        <v>16685</v>
      </c>
      <c r="F4976" t="s">
        <v>89</v>
      </c>
      <c r="G4976" t="s">
        <v>90</v>
      </c>
      <c r="H4976" t="s">
        <v>10</v>
      </c>
      <c r="I4976" t="s">
        <v>16686</v>
      </c>
      <c r="J4976" t="s">
        <v>16687</v>
      </c>
      <c r="K4976" t="s">
        <v>91</v>
      </c>
      <c r="L4976" t="s">
        <v>231</v>
      </c>
      <c r="M4976">
        <v>867</v>
      </c>
      <c r="N4976">
        <v>31</v>
      </c>
      <c r="O4976" s="17">
        <v>45489</v>
      </c>
      <c r="P4976" t="s">
        <v>114</v>
      </c>
      <c r="Q4976" t="s">
        <v>24</v>
      </c>
      <c r="R4976" s="17">
        <v>45486</v>
      </c>
      <c r="S4976" s="27"/>
      <c r="T4976">
        <v>82.89</v>
      </c>
      <c r="U4976">
        <v>4.88</v>
      </c>
      <c r="V4976">
        <v>87.77</v>
      </c>
      <c r="W4976">
        <v>2</v>
      </c>
      <c r="X4976">
        <v>4.3899999999999997</v>
      </c>
      <c r="Y4976">
        <v>0</v>
      </c>
      <c r="Z4976">
        <v>0</v>
      </c>
      <c r="AA4976">
        <v>0</v>
      </c>
      <c r="AB4976">
        <v>2.7647550000000001</v>
      </c>
      <c r="AC4976" s="29">
        <v>89.395245000000003</v>
      </c>
      <c r="AD4976">
        <v>0</v>
      </c>
      <c r="AF4976">
        <v>175.54</v>
      </c>
      <c r="AG4976">
        <v>0</v>
      </c>
      <c r="AH4976">
        <v>8.7799999999999994</v>
      </c>
      <c r="AI4976">
        <v>5.5295100000000001</v>
      </c>
      <c r="AJ4976">
        <v>178.79049000000001</v>
      </c>
      <c r="AK4976" t="s">
        <v>27</v>
      </c>
      <c r="AN4976" s="29">
        <v>0</v>
      </c>
      <c r="AO4976" s="30">
        <f t="shared" si="154"/>
        <v>0</v>
      </c>
      <c r="AP4976" s="30">
        <f t="shared" si="155"/>
        <v>0</v>
      </c>
    </row>
    <row r="4977" spans="1:42" x14ac:dyDescent="0.25">
      <c r="A4977" t="s">
        <v>219</v>
      </c>
      <c r="B4977">
        <v>1854482</v>
      </c>
      <c r="C4977" t="s">
        <v>16688</v>
      </c>
      <c r="D4977">
        <v>1058036</v>
      </c>
      <c r="E4977" t="s">
        <v>16689</v>
      </c>
      <c r="F4977" t="s">
        <v>89</v>
      </c>
      <c r="G4977" t="s">
        <v>90</v>
      </c>
      <c r="H4977" t="s">
        <v>10</v>
      </c>
      <c r="I4977" t="s">
        <v>16690</v>
      </c>
      <c r="J4977" t="s">
        <v>16691</v>
      </c>
      <c r="K4977" t="s">
        <v>94</v>
      </c>
      <c r="L4977" t="s">
        <v>231</v>
      </c>
      <c r="M4977">
        <v>8410</v>
      </c>
      <c r="N4977">
        <v>75</v>
      </c>
      <c r="O4977" s="17">
        <v>45490</v>
      </c>
      <c r="P4977" t="s">
        <v>823</v>
      </c>
      <c r="Q4977" t="s">
        <v>24</v>
      </c>
      <c r="R4977" s="17">
        <v>45486</v>
      </c>
      <c r="S4977" s="27"/>
      <c r="T4977">
        <v>28.66</v>
      </c>
      <c r="U4977">
        <v>5.1633333333333331</v>
      </c>
      <c r="V4977">
        <v>33.823333333333331</v>
      </c>
      <c r="W4977">
        <v>3</v>
      </c>
      <c r="X4977">
        <v>1.69</v>
      </c>
      <c r="Y4977">
        <v>0</v>
      </c>
      <c r="Z4977">
        <v>0</v>
      </c>
      <c r="AA4977">
        <v>0</v>
      </c>
      <c r="AB4977">
        <v>1.0654349999999999</v>
      </c>
      <c r="AC4977" s="29">
        <v>34.447898333333328</v>
      </c>
      <c r="AD4977">
        <v>0</v>
      </c>
      <c r="AF4977">
        <v>101.47</v>
      </c>
      <c r="AG4977">
        <v>0</v>
      </c>
      <c r="AH4977">
        <v>5.07</v>
      </c>
      <c r="AI4977">
        <v>3.1963050000000002</v>
      </c>
      <c r="AJ4977">
        <v>103.343695</v>
      </c>
      <c r="AK4977" t="s">
        <v>26</v>
      </c>
      <c r="AN4977" s="29">
        <v>9.4</v>
      </c>
      <c r="AO4977" s="30">
        <f t="shared" si="154"/>
        <v>2.7024999999999997</v>
      </c>
      <c r="AP4977" s="30">
        <f t="shared" si="155"/>
        <v>0.90083333333333326</v>
      </c>
    </row>
    <row r="4978" spans="1:42" x14ac:dyDescent="0.25">
      <c r="A4978" t="s">
        <v>219</v>
      </c>
      <c r="B4978">
        <v>1854482</v>
      </c>
      <c r="C4978" t="s">
        <v>16692</v>
      </c>
      <c r="D4978">
        <v>1740406</v>
      </c>
      <c r="E4978" t="s">
        <v>16689</v>
      </c>
      <c r="F4978" t="s">
        <v>89</v>
      </c>
      <c r="G4978" t="s">
        <v>90</v>
      </c>
      <c r="H4978" t="s">
        <v>10</v>
      </c>
      <c r="I4978" t="s">
        <v>16690</v>
      </c>
      <c r="J4978" t="s">
        <v>16691</v>
      </c>
      <c r="K4978" t="s">
        <v>231</v>
      </c>
      <c r="L4978" t="s">
        <v>94</v>
      </c>
      <c r="M4978">
        <v>8850</v>
      </c>
      <c r="N4978">
        <v>25</v>
      </c>
      <c r="O4978" s="17">
        <v>45494</v>
      </c>
      <c r="P4978" t="s">
        <v>101</v>
      </c>
      <c r="Q4978" t="s">
        <v>24</v>
      </c>
      <c r="R4978" s="17">
        <v>45486</v>
      </c>
      <c r="S4978" s="27"/>
      <c r="T4978">
        <v>41.64</v>
      </c>
      <c r="U4978">
        <v>2.8666666666666671</v>
      </c>
      <c r="V4978">
        <v>44.506666666666668</v>
      </c>
      <c r="W4978">
        <v>3</v>
      </c>
      <c r="X4978">
        <v>2.226666666666667</v>
      </c>
      <c r="Y4978">
        <v>0</v>
      </c>
      <c r="Z4978">
        <v>0</v>
      </c>
      <c r="AA4978">
        <v>0</v>
      </c>
      <c r="AB4978">
        <v>1.4019600000000001</v>
      </c>
      <c r="AC4978" s="29">
        <v>45.331373333333339</v>
      </c>
      <c r="AD4978">
        <v>0</v>
      </c>
      <c r="AF4978">
        <v>133.52000000000001</v>
      </c>
      <c r="AG4978">
        <v>0</v>
      </c>
      <c r="AH4978">
        <v>6.68</v>
      </c>
      <c r="AI4978">
        <v>4.2058799999999996</v>
      </c>
      <c r="AJ4978">
        <v>135.99412000000001</v>
      </c>
      <c r="AK4978" t="s">
        <v>26</v>
      </c>
      <c r="AN4978" s="29">
        <v>9.4</v>
      </c>
      <c r="AO4978" s="30">
        <f t="shared" si="154"/>
        <v>2.7024999999999997</v>
      </c>
      <c r="AP4978" s="30">
        <f t="shared" si="155"/>
        <v>0.90083333333333326</v>
      </c>
    </row>
    <row r="4979" spans="1:42" x14ac:dyDescent="0.25">
      <c r="A4979" t="s">
        <v>219</v>
      </c>
      <c r="B4979">
        <v>1854477</v>
      </c>
      <c r="C4979" t="s">
        <v>16693</v>
      </c>
      <c r="D4979">
        <v>1740404</v>
      </c>
      <c r="E4979" t="s">
        <v>16694</v>
      </c>
      <c r="F4979" t="s">
        <v>89</v>
      </c>
      <c r="G4979" t="s">
        <v>90</v>
      </c>
      <c r="H4979" t="s">
        <v>10</v>
      </c>
      <c r="I4979" t="s">
        <v>16695</v>
      </c>
      <c r="J4979" t="s">
        <v>16696</v>
      </c>
      <c r="K4979" t="s">
        <v>4219</v>
      </c>
      <c r="L4979" t="s">
        <v>224</v>
      </c>
      <c r="M4979">
        <v>2791</v>
      </c>
      <c r="N4979">
        <v>24</v>
      </c>
      <c r="O4979" s="17">
        <v>45489</v>
      </c>
      <c r="P4979" t="s">
        <v>5675</v>
      </c>
      <c r="Q4979" t="s">
        <v>24</v>
      </c>
      <c r="R4979" s="17">
        <v>45486</v>
      </c>
      <c r="S4979" s="27"/>
      <c r="T4979">
        <v>69.473333333333329</v>
      </c>
      <c r="U4979">
        <v>6.9833333333333334</v>
      </c>
      <c r="V4979">
        <v>76.456666666666663</v>
      </c>
      <c r="W4979">
        <v>3</v>
      </c>
      <c r="X4979">
        <v>3.8233333333333341</v>
      </c>
      <c r="Y4979">
        <v>0</v>
      </c>
      <c r="Z4979">
        <v>0</v>
      </c>
      <c r="AA4979">
        <v>0</v>
      </c>
      <c r="AB4979">
        <v>2.408385</v>
      </c>
      <c r="AC4979" s="29">
        <v>77.871615000000006</v>
      </c>
      <c r="AD4979">
        <v>0</v>
      </c>
      <c r="AF4979">
        <v>229.37</v>
      </c>
      <c r="AG4979">
        <v>0</v>
      </c>
      <c r="AH4979">
        <v>11.47</v>
      </c>
      <c r="AI4979">
        <v>7.225155</v>
      </c>
      <c r="AJ4979">
        <v>233.614845</v>
      </c>
      <c r="AK4979" t="s">
        <v>26</v>
      </c>
      <c r="AN4979" s="29">
        <v>0</v>
      </c>
      <c r="AO4979" s="30">
        <f t="shared" si="154"/>
        <v>0</v>
      </c>
      <c r="AP4979" s="30">
        <f t="shared" si="155"/>
        <v>0</v>
      </c>
    </row>
    <row r="4980" spans="1:42" x14ac:dyDescent="0.25">
      <c r="A4980" t="s">
        <v>219</v>
      </c>
      <c r="B4980">
        <v>1854477</v>
      </c>
      <c r="C4980" t="s">
        <v>16697</v>
      </c>
      <c r="D4980">
        <v>1740405</v>
      </c>
      <c r="E4980" t="s">
        <v>16694</v>
      </c>
      <c r="F4980" t="s">
        <v>89</v>
      </c>
      <c r="G4980" t="s">
        <v>90</v>
      </c>
      <c r="H4980" t="s">
        <v>10</v>
      </c>
      <c r="I4980" t="s">
        <v>16698</v>
      </c>
      <c r="J4980" t="s">
        <v>16699</v>
      </c>
      <c r="K4980" t="s">
        <v>4219</v>
      </c>
      <c r="L4980" t="s">
        <v>224</v>
      </c>
      <c r="M4980">
        <v>2791</v>
      </c>
      <c r="N4980">
        <v>23</v>
      </c>
      <c r="O4980" s="17">
        <v>45489</v>
      </c>
      <c r="P4980" t="s">
        <v>5675</v>
      </c>
      <c r="Q4980" t="s">
        <v>24</v>
      </c>
      <c r="R4980" s="17">
        <v>45486</v>
      </c>
      <c r="S4980" s="27"/>
      <c r="T4980">
        <v>69.473333333333329</v>
      </c>
      <c r="U4980">
        <v>6.9833333333333334</v>
      </c>
      <c r="V4980">
        <v>76.456666666666663</v>
      </c>
      <c r="W4980">
        <v>3</v>
      </c>
      <c r="X4980">
        <v>3.8233333333333341</v>
      </c>
      <c r="Y4980">
        <v>0</v>
      </c>
      <c r="Z4980">
        <v>0</v>
      </c>
      <c r="AA4980">
        <v>0</v>
      </c>
      <c r="AB4980">
        <v>2.408385</v>
      </c>
      <c r="AC4980" s="29">
        <v>77.871615000000006</v>
      </c>
      <c r="AD4980">
        <v>0</v>
      </c>
      <c r="AF4980">
        <v>229.37</v>
      </c>
      <c r="AG4980">
        <v>0</v>
      </c>
      <c r="AH4980">
        <v>11.47</v>
      </c>
      <c r="AI4980">
        <v>7.225155</v>
      </c>
      <c r="AJ4980">
        <v>233.614845</v>
      </c>
      <c r="AK4980" t="s">
        <v>26</v>
      </c>
      <c r="AN4980" s="29">
        <v>0</v>
      </c>
      <c r="AO4980" s="30">
        <f t="shared" si="154"/>
        <v>0</v>
      </c>
      <c r="AP4980" s="30">
        <f t="shared" si="155"/>
        <v>0</v>
      </c>
    </row>
    <row r="4981" spans="1:42" x14ac:dyDescent="0.25">
      <c r="A4981" t="s">
        <v>219</v>
      </c>
      <c r="B4981">
        <v>1854448</v>
      </c>
      <c r="C4981" t="s">
        <v>16700</v>
      </c>
      <c r="D4981">
        <v>1740392</v>
      </c>
      <c r="E4981" t="s">
        <v>16701</v>
      </c>
      <c r="F4981" t="s">
        <v>89</v>
      </c>
      <c r="G4981" t="s">
        <v>90</v>
      </c>
      <c r="H4981" t="s">
        <v>10</v>
      </c>
      <c r="I4981" t="s">
        <v>16702</v>
      </c>
      <c r="J4981" t="s">
        <v>16703</v>
      </c>
      <c r="K4981" t="s">
        <v>4219</v>
      </c>
      <c r="L4981" t="s">
        <v>224</v>
      </c>
      <c r="M4981">
        <v>810</v>
      </c>
      <c r="N4981">
        <v>32</v>
      </c>
      <c r="O4981" s="17">
        <v>45489</v>
      </c>
      <c r="P4981" t="s">
        <v>5675</v>
      </c>
      <c r="Q4981" t="s">
        <v>24</v>
      </c>
      <c r="R4981" s="17">
        <v>45486</v>
      </c>
      <c r="S4981" s="27"/>
      <c r="T4981">
        <v>76.42</v>
      </c>
      <c r="U4981">
        <v>6.9833333333333334</v>
      </c>
      <c r="V4981">
        <v>83.403333333333336</v>
      </c>
      <c r="W4981">
        <v>3</v>
      </c>
      <c r="X4981">
        <v>4.17</v>
      </c>
      <c r="Y4981">
        <v>0</v>
      </c>
      <c r="Z4981">
        <v>0</v>
      </c>
      <c r="AA4981">
        <v>0</v>
      </c>
      <c r="AB4981">
        <v>2.627205</v>
      </c>
      <c r="AC4981" s="29">
        <v>84.946128333333334</v>
      </c>
      <c r="AD4981">
        <v>0</v>
      </c>
      <c r="AF4981">
        <v>250.21</v>
      </c>
      <c r="AG4981">
        <v>0</v>
      </c>
      <c r="AH4981">
        <v>12.51</v>
      </c>
      <c r="AI4981">
        <v>7.881615</v>
      </c>
      <c r="AJ4981">
        <v>254.83838499999999</v>
      </c>
      <c r="AK4981" t="s">
        <v>26</v>
      </c>
      <c r="AN4981" s="29">
        <v>0</v>
      </c>
      <c r="AO4981" s="30">
        <f t="shared" si="154"/>
        <v>0</v>
      </c>
      <c r="AP4981" s="30">
        <f t="shared" si="155"/>
        <v>0</v>
      </c>
    </row>
    <row r="4982" spans="1:42" x14ac:dyDescent="0.25">
      <c r="A4982" t="s">
        <v>219</v>
      </c>
      <c r="B4982">
        <v>1854446</v>
      </c>
      <c r="C4982" t="s">
        <v>16704</v>
      </c>
      <c r="D4982">
        <v>1740391</v>
      </c>
      <c r="E4982" t="s">
        <v>16705</v>
      </c>
      <c r="F4982" t="s">
        <v>89</v>
      </c>
      <c r="G4982" t="s">
        <v>90</v>
      </c>
      <c r="H4982" t="s">
        <v>10</v>
      </c>
      <c r="I4982" t="s">
        <v>16706</v>
      </c>
      <c r="J4982" t="s">
        <v>16707</v>
      </c>
      <c r="K4982" t="s">
        <v>266</v>
      </c>
      <c r="L4982" t="s">
        <v>115</v>
      </c>
      <c r="M4982">
        <v>821</v>
      </c>
      <c r="N4982">
        <v>29</v>
      </c>
      <c r="O4982" s="17">
        <v>45487</v>
      </c>
      <c r="P4982" t="s">
        <v>124</v>
      </c>
      <c r="Q4982" t="s">
        <v>24</v>
      </c>
      <c r="R4982" s="17">
        <v>45486</v>
      </c>
      <c r="S4982" s="27"/>
      <c r="T4982">
        <v>100.105</v>
      </c>
      <c r="U4982">
        <v>8.9949999999999992</v>
      </c>
      <c r="V4982">
        <v>109.1</v>
      </c>
      <c r="W4982">
        <v>2</v>
      </c>
      <c r="X4982">
        <v>5.4550000000000001</v>
      </c>
      <c r="Y4982">
        <v>0</v>
      </c>
      <c r="Z4982">
        <v>0</v>
      </c>
      <c r="AA4982">
        <v>0</v>
      </c>
      <c r="AB4982">
        <v>3.4366500000000002</v>
      </c>
      <c r="AC4982" s="29">
        <v>111.11835000000001</v>
      </c>
      <c r="AD4982">
        <v>0</v>
      </c>
      <c r="AF4982">
        <v>218.2</v>
      </c>
      <c r="AG4982">
        <v>0</v>
      </c>
      <c r="AH4982">
        <v>10.91</v>
      </c>
      <c r="AI4982">
        <v>6.8733000000000004</v>
      </c>
      <c r="AJ4982">
        <v>222.23670000000001</v>
      </c>
      <c r="AK4982" t="s">
        <v>27</v>
      </c>
      <c r="AN4982" s="29">
        <v>0</v>
      </c>
      <c r="AO4982" s="30">
        <f t="shared" si="154"/>
        <v>0</v>
      </c>
      <c r="AP4982" s="30">
        <f t="shared" si="155"/>
        <v>0</v>
      </c>
    </row>
    <row r="4983" spans="1:42" x14ac:dyDescent="0.25">
      <c r="A4983" t="s">
        <v>219</v>
      </c>
      <c r="B4983">
        <v>1854434</v>
      </c>
      <c r="C4983" t="s">
        <v>16708</v>
      </c>
      <c r="D4983">
        <v>1740383</v>
      </c>
      <c r="E4983" t="s">
        <v>16709</v>
      </c>
      <c r="F4983" t="s">
        <v>89</v>
      </c>
      <c r="G4983" t="s">
        <v>90</v>
      </c>
      <c r="H4983" t="s">
        <v>10</v>
      </c>
      <c r="I4983" t="s">
        <v>16710</v>
      </c>
      <c r="J4983" t="s">
        <v>16711</v>
      </c>
      <c r="K4983" t="s">
        <v>248</v>
      </c>
      <c r="L4983" t="s">
        <v>224</v>
      </c>
      <c r="M4983">
        <v>98585</v>
      </c>
      <c r="N4983">
        <v>73</v>
      </c>
      <c r="O4983" s="17">
        <v>45492</v>
      </c>
      <c r="P4983" t="s">
        <v>2044</v>
      </c>
      <c r="Q4983" t="s">
        <v>24</v>
      </c>
      <c r="R4983" s="17">
        <v>45486</v>
      </c>
      <c r="S4983" s="27"/>
      <c r="T4983">
        <v>102.3533333333333</v>
      </c>
      <c r="U4983">
        <v>5.8133333333333326</v>
      </c>
      <c r="V4983">
        <v>108.1666666666667</v>
      </c>
      <c r="W4983">
        <v>3</v>
      </c>
      <c r="X4983">
        <v>5.41</v>
      </c>
      <c r="Y4983">
        <v>0</v>
      </c>
      <c r="Z4983">
        <v>0</v>
      </c>
      <c r="AA4983">
        <v>0</v>
      </c>
      <c r="AB4983">
        <v>3.4072499999999999</v>
      </c>
      <c r="AC4983" s="29">
        <v>110.16941666666671</v>
      </c>
      <c r="AD4983">
        <v>0</v>
      </c>
      <c r="AF4983">
        <v>324.5</v>
      </c>
      <c r="AG4983">
        <v>0</v>
      </c>
      <c r="AH4983">
        <v>16.23</v>
      </c>
      <c r="AI4983">
        <v>10.22175</v>
      </c>
      <c r="AJ4983">
        <v>330.50824999999998</v>
      </c>
      <c r="AK4983" t="s">
        <v>26</v>
      </c>
      <c r="AN4983" s="29">
        <v>0</v>
      </c>
      <c r="AO4983" s="30">
        <f t="shared" si="154"/>
        <v>0</v>
      </c>
      <c r="AP4983" s="30">
        <f t="shared" si="155"/>
        <v>0</v>
      </c>
    </row>
    <row r="4984" spans="1:42" x14ac:dyDescent="0.25">
      <c r="A4984" t="s">
        <v>219</v>
      </c>
      <c r="B4984">
        <v>1854424</v>
      </c>
      <c r="C4984" t="s">
        <v>16712</v>
      </c>
      <c r="D4984">
        <v>1740387</v>
      </c>
      <c r="E4984" t="s">
        <v>16713</v>
      </c>
      <c r="F4984" t="s">
        <v>89</v>
      </c>
      <c r="G4984" t="s">
        <v>90</v>
      </c>
      <c r="H4984" t="s">
        <v>14</v>
      </c>
      <c r="I4984" t="s">
        <v>16714</v>
      </c>
      <c r="J4984" t="s">
        <v>16715</v>
      </c>
      <c r="K4984" t="s">
        <v>271</v>
      </c>
      <c r="L4984" t="s">
        <v>95</v>
      </c>
      <c r="M4984">
        <v>2901</v>
      </c>
      <c r="N4984">
        <v>13</v>
      </c>
      <c r="O4984" s="17">
        <v>45488</v>
      </c>
      <c r="P4984" t="s">
        <v>96</v>
      </c>
      <c r="Q4984" t="s">
        <v>24</v>
      </c>
      <c r="R4984" s="17">
        <v>45486</v>
      </c>
      <c r="S4984" s="27"/>
      <c r="T4984">
        <v>56.09</v>
      </c>
      <c r="U4984">
        <v>6.2050000000000001</v>
      </c>
      <c r="V4984">
        <v>62.295000000000002</v>
      </c>
      <c r="W4984">
        <v>2</v>
      </c>
      <c r="X4984">
        <v>3.1150000000000002</v>
      </c>
      <c r="Y4984">
        <v>0</v>
      </c>
      <c r="Z4984">
        <v>0</v>
      </c>
      <c r="AA4984">
        <v>0</v>
      </c>
      <c r="AB4984">
        <v>1.9622925</v>
      </c>
      <c r="AC4984" s="29">
        <v>63.447707500000007</v>
      </c>
      <c r="AD4984">
        <v>0</v>
      </c>
      <c r="AF4984">
        <v>124.59</v>
      </c>
      <c r="AG4984">
        <v>0</v>
      </c>
      <c r="AH4984">
        <v>6.23</v>
      </c>
      <c r="AI4984">
        <v>3.924585</v>
      </c>
      <c r="AJ4984">
        <v>126.895415</v>
      </c>
      <c r="AK4984" t="s">
        <v>27</v>
      </c>
      <c r="AN4984" s="29">
        <v>0</v>
      </c>
      <c r="AO4984" s="30">
        <f t="shared" si="154"/>
        <v>0</v>
      </c>
      <c r="AP4984" s="30">
        <f t="shared" si="155"/>
        <v>0</v>
      </c>
    </row>
    <row r="4985" spans="1:42" x14ac:dyDescent="0.25">
      <c r="A4985" t="s">
        <v>219</v>
      </c>
      <c r="B4985">
        <v>1854390</v>
      </c>
      <c r="C4985" t="s">
        <v>16716</v>
      </c>
      <c r="D4985">
        <v>1740374</v>
      </c>
      <c r="E4985" t="s">
        <v>16717</v>
      </c>
      <c r="F4985" t="s">
        <v>89</v>
      </c>
      <c r="G4985" t="s">
        <v>90</v>
      </c>
      <c r="H4985" t="s">
        <v>14</v>
      </c>
      <c r="I4985" t="s">
        <v>16718</v>
      </c>
      <c r="J4985" t="s">
        <v>16719</v>
      </c>
      <c r="K4985" t="s">
        <v>231</v>
      </c>
      <c r="L4985" t="s">
        <v>230</v>
      </c>
      <c r="M4985">
        <v>2328</v>
      </c>
      <c r="N4985">
        <v>25</v>
      </c>
      <c r="O4985" s="17">
        <v>45486</v>
      </c>
      <c r="P4985" t="s">
        <v>109</v>
      </c>
      <c r="Q4985" t="s">
        <v>24</v>
      </c>
      <c r="R4985" s="17">
        <v>45486</v>
      </c>
      <c r="S4985" s="27"/>
      <c r="T4985">
        <v>55.841999999999999</v>
      </c>
      <c r="U4985">
        <v>2.3540000000000001</v>
      </c>
      <c r="V4985">
        <v>58.196000000000012</v>
      </c>
      <c r="W4985">
        <v>5</v>
      </c>
      <c r="X4985">
        <v>2.91</v>
      </c>
      <c r="Y4985">
        <v>0</v>
      </c>
      <c r="Z4985">
        <v>0</v>
      </c>
      <c r="AA4985">
        <v>0</v>
      </c>
      <c r="AB4985">
        <v>1.8331740000000001</v>
      </c>
      <c r="AC4985" s="29">
        <v>59.272826000000009</v>
      </c>
      <c r="AD4985">
        <v>0</v>
      </c>
      <c r="AF4985">
        <v>290.98</v>
      </c>
      <c r="AG4985">
        <v>0</v>
      </c>
      <c r="AH4985">
        <v>14.55</v>
      </c>
      <c r="AI4985">
        <v>9.16587</v>
      </c>
      <c r="AJ4985">
        <v>296.36412999999999</v>
      </c>
      <c r="AK4985" t="s">
        <v>29</v>
      </c>
      <c r="AN4985" s="29">
        <v>0</v>
      </c>
      <c r="AO4985" s="30">
        <f t="shared" si="154"/>
        <v>0</v>
      </c>
      <c r="AP4985" s="30">
        <f t="shared" si="155"/>
        <v>0</v>
      </c>
    </row>
    <row r="4986" spans="1:42" x14ac:dyDescent="0.25">
      <c r="A4986" t="s">
        <v>219</v>
      </c>
      <c r="B4986">
        <v>1854375</v>
      </c>
      <c r="C4986" t="s">
        <v>16720</v>
      </c>
      <c r="D4986">
        <v>1740365</v>
      </c>
      <c r="E4986" t="s">
        <v>16721</v>
      </c>
      <c r="F4986" t="s">
        <v>89</v>
      </c>
      <c r="G4986" t="s">
        <v>90</v>
      </c>
      <c r="H4986" t="s">
        <v>10</v>
      </c>
      <c r="I4986" t="s">
        <v>16722</v>
      </c>
      <c r="J4986" t="s">
        <v>16723</v>
      </c>
      <c r="K4986" t="s">
        <v>266</v>
      </c>
      <c r="L4986" t="s">
        <v>115</v>
      </c>
      <c r="M4986">
        <v>2770</v>
      </c>
      <c r="N4986">
        <v>5</v>
      </c>
      <c r="O4986" s="17">
        <v>45499</v>
      </c>
      <c r="P4986" t="s">
        <v>124</v>
      </c>
      <c r="Q4986" t="s">
        <v>24</v>
      </c>
      <c r="R4986" s="17">
        <v>45486</v>
      </c>
      <c r="S4986" s="27"/>
      <c r="T4986">
        <v>60.669999999999987</v>
      </c>
      <c r="U4986">
        <v>5.9966666666666661</v>
      </c>
      <c r="V4986">
        <v>66.666666666666671</v>
      </c>
      <c r="W4986">
        <v>3</v>
      </c>
      <c r="X4986">
        <v>3.333333333333333</v>
      </c>
      <c r="Y4986">
        <v>0</v>
      </c>
      <c r="Z4986">
        <v>0</v>
      </c>
      <c r="AA4986">
        <v>0</v>
      </c>
      <c r="AB4986">
        <v>2.1</v>
      </c>
      <c r="AC4986" s="29">
        <v>67.899999999999991</v>
      </c>
      <c r="AD4986">
        <v>0</v>
      </c>
      <c r="AF4986">
        <v>200</v>
      </c>
      <c r="AG4986">
        <v>0</v>
      </c>
      <c r="AH4986">
        <v>10</v>
      </c>
      <c r="AI4986">
        <v>6.3</v>
      </c>
      <c r="AJ4986">
        <v>203.7</v>
      </c>
      <c r="AK4986" t="s">
        <v>26</v>
      </c>
      <c r="AN4986" s="29">
        <v>0</v>
      </c>
      <c r="AO4986" s="30">
        <f t="shared" si="154"/>
        <v>0</v>
      </c>
      <c r="AP4986" s="30">
        <f t="shared" si="155"/>
        <v>0</v>
      </c>
    </row>
    <row r="4987" spans="1:42" x14ac:dyDescent="0.25">
      <c r="A4987" t="s">
        <v>219</v>
      </c>
      <c r="B4987">
        <v>1854375</v>
      </c>
      <c r="C4987" t="s">
        <v>16724</v>
      </c>
      <c r="D4987">
        <v>1740366</v>
      </c>
      <c r="E4987" t="s">
        <v>16721</v>
      </c>
      <c r="F4987" t="s">
        <v>89</v>
      </c>
      <c r="G4987" t="s">
        <v>90</v>
      </c>
      <c r="H4987" t="s">
        <v>10</v>
      </c>
      <c r="I4987" t="s">
        <v>16725</v>
      </c>
      <c r="J4987" t="s">
        <v>16726</v>
      </c>
      <c r="K4987" t="s">
        <v>266</v>
      </c>
      <c r="L4987" t="s">
        <v>115</v>
      </c>
      <c r="M4987">
        <v>2770</v>
      </c>
      <c r="N4987">
        <v>6</v>
      </c>
      <c r="O4987" s="17">
        <v>45499</v>
      </c>
      <c r="P4987" t="s">
        <v>124</v>
      </c>
      <c r="Q4987" t="s">
        <v>24</v>
      </c>
      <c r="R4987" s="17">
        <v>45486</v>
      </c>
      <c r="S4987" s="27"/>
      <c r="T4987">
        <v>60.669999999999987</v>
      </c>
      <c r="U4987">
        <v>5.9966666666666661</v>
      </c>
      <c r="V4987">
        <v>66.666666666666671</v>
      </c>
      <c r="W4987">
        <v>3</v>
      </c>
      <c r="X4987">
        <v>3.333333333333333</v>
      </c>
      <c r="Y4987">
        <v>0</v>
      </c>
      <c r="Z4987">
        <v>0</v>
      </c>
      <c r="AA4987">
        <v>0</v>
      </c>
      <c r="AB4987">
        <v>2.1</v>
      </c>
      <c r="AC4987" s="29">
        <v>67.899999999999991</v>
      </c>
      <c r="AD4987">
        <v>0</v>
      </c>
      <c r="AF4987">
        <v>200</v>
      </c>
      <c r="AG4987">
        <v>0</v>
      </c>
      <c r="AH4987">
        <v>10</v>
      </c>
      <c r="AI4987">
        <v>6.3</v>
      </c>
      <c r="AJ4987">
        <v>203.7</v>
      </c>
      <c r="AK4987" t="s">
        <v>26</v>
      </c>
      <c r="AN4987" s="29">
        <v>0</v>
      </c>
      <c r="AO4987" s="30">
        <f t="shared" si="154"/>
        <v>0</v>
      </c>
      <c r="AP4987" s="30">
        <f t="shared" si="155"/>
        <v>0</v>
      </c>
    </row>
    <row r="4988" spans="1:42" x14ac:dyDescent="0.25">
      <c r="A4988" t="s">
        <v>219</v>
      </c>
      <c r="B4988">
        <v>1854313</v>
      </c>
      <c r="C4988" t="s">
        <v>16727</v>
      </c>
      <c r="D4988">
        <v>1058014</v>
      </c>
      <c r="E4988" t="s">
        <v>16728</v>
      </c>
      <c r="F4988" t="s">
        <v>89</v>
      </c>
      <c r="G4988" t="s">
        <v>90</v>
      </c>
      <c r="H4988" t="s">
        <v>14</v>
      </c>
      <c r="I4988" t="s">
        <v>16729</v>
      </c>
      <c r="J4988" t="s">
        <v>16730</v>
      </c>
      <c r="K4988" t="s">
        <v>95</v>
      </c>
      <c r="L4988" t="s">
        <v>314</v>
      </c>
      <c r="M4988">
        <v>2310</v>
      </c>
      <c r="N4988">
        <v>17</v>
      </c>
      <c r="O4988" s="17">
        <v>45488</v>
      </c>
      <c r="P4988" t="s">
        <v>577</v>
      </c>
      <c r="Q4988" t="s">
        <v>24</v>
      </c>
      <c r="R4988" s="17">
        <v>45486</v>
      </c>
      <c r="S4988" s="27"/>
      <c r="T4988">
        <v>28.138571428571431</v>
      </c>
      <c r="U4988">
        <v>1.622857142857143</v>
      </c>
      <c r="V4988">
        <v>29.761428571428571</v>
      </c>
      <c r="W4988">
        <v>7</v>
      </c>
      <c r="X4988">
        <v>1.4885714285714291</v>
      </c>
      <c r="Y4988">
        <v>0</v>
      </c>
      <c r="Z4988">
        <v>0</v>
      </c>
      <c r="AA4988">
        <v>0</v>
      </c>
      <c r="AB4988">
        <v>0.93748500000000001</v>
      </c>
      <c r="AC4988" s="29">
        <v>30.312515000000001</v>
      </c>
      <c r="AD4988">
        <v>0</v>
      </c>
      <c r="AF4988">
        <v>208.33</v>
      </c>
      <c r="AG4988">
        <v>0</v>
      </c>
      <c r="AH4988">
        <v>10.42</v>
      </c>
      <c r="AI4988">
        <v>6.5623950000000004</v>
      </c>
      <c r="AJ4988">
        <v>212.18760499999999</v>
      </c>
      <c r="AK4988" t="s">
        <v>28</v>
      </c>
      <c r="AN4988" s="29">
        <v>0</v>
      </c>
      <c r="AO4988" s="30">
        <f t="shared" si="154"/>
        <v>0</v>
      </c>
      <c r="AP4988" s="30">
        <f t="shared" si="155"/>
        <v>0</v>
      </c>
    </row>
    <row r="4989" spans="1:42" x14ac:dyDescent="0.25">
      <c r="A4989" t="s">
        <v>219</v>
      </c>
      <c r="B4989">
        <v>1854310</v>
      </c>
      <c r="C4989" t="s">
        <v>16731</v>
      </c>
      <c r="D4989">
        <v>1740341</v>
      </c>
      <c r="E4989" t="s">
        <v>16732</v>
      </c>
      <c r="F4989" t="s">
        <v>89</v>
      </c>
      <c r="G4989" t="s">
        <v>90</v>
      </c>
      <c r="H4989" t="s">
        <v>10</v>
      </c>
      <c r="I4989" t="s">
        <v>16733</v>
      </c>
      <c r="J4989" t="s">
        <v>16734</v>
      </c>
      <c r="K4989" t="s">
        <v>271</v>
      </c>
      <c r="L4989" t="s">
        <v>224</v>
      </c>
      <c r="M4989">
        <v>82363</v>
      </c>
      <c r="N4989">
        <v>26</v>
      </c>
      <c r="O4989" s="17">
        <v>45486</v>
      </c>
      <c r="P4989" t="s">
        <v>102</v>
      </c>
      <c r="Q4989" t="s">
        <v>24</v>
      </c>
      <c r="R4989" s="17">
        <v>45486</v>
      </c>
      <c r="S4989" s="27"/>
      <c r="T4989">
        <v>86.185000000000002</v>
      </c>
      <c r="U4989">
        <v>9.19</v>
      </c>
      <c r="V4989">
        <v>95.375</v>
      </c>
      <c r="W4989">
        <v>2</v>
      </c>
      <c r="X4989">
        <v>4.7699999999999996</v>
      </c>
      <c r="Y4989">
        <v>0</v>
      </c>
      <c r="Z4989">
        <v>0</v>
      </c>
      <c r="AA4989">
        <v>0</v>
      </c>
      <c r="AB4989">
        <v>3.0043125000000002</v>
      </c>
      <c r="AC4989" s="29">
        <v>97.140687499999999</v>
      </c>
      <c r="AD4989">
        <v>0</v>
      </c>
      <c r="AF4989">
        <v>190.75</v>
      </c>
      <c r="AG4989">
        <v>0</v>
      </c>
      <c r="AH4989">
        <v>9.5399999999999991</v>
      </c>
      <c r="AI4989">
        <v>6.0086250000000003</v>
      </c>
      <c r="AJ4989">
        <v>194.281375</v>
      </c>
      <c r="AK4989" t="s">
        <v>27</v>
      </c>
      <c r="AN4989" s="29">
        <v>0</v>
      </c>
      <c r="AO4989" s="30">
        <f t="shared" si="154"/>
        <v>0</v>
      </c>
      <c r="AP4989" s="30">
        <f t="shared" si="155"/>
        <v>0</v>
      </c>
    </row>
    <row r="4990" spans="1:42" x14ac:dyDescent="0.25">
      <c r="A4990" t="s">
        <v>219</v>
      </c>
      <c r="B4990">
        <v>1854227</v>
      </c>
      <c r="C4990" t="s">
        <v>16735</v>
      </c>
      <c r="D4990">
        <v>1740298</v>
      </c>
      <c r="E4990" t="s">
        <v>16736</v>
      </c>
      <c r="F4990" t="s">
        <v>89</v>
      </c>
      <c r="G4990" t="s">
        <v>90</v>
      </c>
      <c r="H4990" t="s">
        <v>10</v>
      </c>
      <c r="I4990" t="s">
        <v>16737</v>
      </c>
      <c r="J4990" t="s">
        <v>16738</v>
      </c>
      <c r="K4990" t="s">
        <v>271</v>
      </c>
      <c r="L4990" t="s">
        <v>95</v>
      </c>
      <c r="M4990">
        <v>2534</v>
      </c>
      <c r="N4990">
        <v>72</v>
      </c>
      <c r="O4990" s="17">
        <v>45488</v>
      </c>
      <c r="P4990" t="s">
        <v>96</v>
      </c>
      <c r="Q4990" t="s">
        <v>24</v>
      </c>
      <c r="R4990" s="17">
        <v>45486</v>
      </c>
      <c r="S4990" s="27"/>
      <c r="T4990">
        <v>96.796666666666667</v>
      </c>
      <c r="U4990">
        <v>4.1366666666666667</v>
      </c>
      <c r="V4990">
        <v>100.93333333333329</v>
      </c>
      <c r="W4990">
        <v>3</v>
      </c>
      <c r="X4990">
        <v>5.0466666666666669</v>
      </c>
      <c r="Y4990">
        <v>0</v>
      </c>
      <c r="Z4990">
        <v>0</v>
      </c>
      <c r="AA4990">
        <v>0</v>
      </c>
      <c r="AB4990">
        <v>3.1793999999999998</v>
      </c>
      <c r="AC4990" s="29">
        <v>102.8006</v>
      </c>
      <c r="AD4990">
        <v>0</v>
      </c>
      <c r="AF4990">
        <v>302.8</v>
      </c>
      <c r="AG4990">
        <v>0</v>
      </c>
      <c r="AH4990">
        <v>15.14</v>
      </c>
      <c r="AI4990">
        <v>9.5381999999999998</v>
      </c>
      <c r="AJ4990">
        <v>308.40179999999998</v>
      </c>
      <c r="AK4990" t="s">
        <v>26</v>
      </c>
      <c r="AN4990" s="29">
        <v>0</v>
      </c>
      <c r="AO4990" s="30">
        <f t="shared" si="154"/>
        <v>0</v>
      </c>
      <c r="AP4990" s="30">
        <f t="shared" si="155"/>
        <v>0</v>
      </c>
    </row>
    <row r="4991" spans="1:42" x14ac:dyDescent="0.25">
      <c r="A4991" t="s">
        <v>219</v>
      </c>
      <c r="B4991">
        <v>1854216</v>
      </c>
      <c r="C4991" t="s">
        <v>16739</v>
      </c>
      <c r="D4991">
        <v>1740290</v>
      </c>
      <c r="E4991" t="s">
        <v>16740</v>
      </c>
      <c r="F4991" t="s">
        <v>89</v>
      </c>
      <c r="G4991" t="s">
        <v>90</v>
      </c>
      <c r="H4991" t="s">
        <v>10</v>
      </c>
      <c r="I4991" t="s">
        <v>16741</v>
      </c>
      <c r="J4991" t="s">
        <v>16742</v>
      </c>
      <c r="K4991" t="s">
        <v>225</v>
      </c>
      <c r="L4991" t="s">
        <v>224</v>
      </c>
      <c r="M4991">
        <v>8385</v>
      </c>
      <c r="N4991">
        <v>41</v>
      </c>
      <c r="O4991" s="17">
        <v>45488</v>
      </c>
      <c r="P4991" t="s">
        <v>109</v>
      </c>
      <c r="Q4991" t="s">
        <v>24</v>
      </c>
      <c r="R4991" s="17">
        <v>45486</v>
      </c>
      <c r="S4991" s="27"/>
      <c r="T4991">
        <v>60.403333333333343</v>
      </c>
      <c r="U4991">
        <v>6.34</v>
      </c>
      <c r="V4991">
        <v>66.743333333333325</v>
      </c>
      <c r="W4991">
        <v>3</v>
      </c>
      <c r="X4991">
        <v>3.336666666666666</v>
      </c>
      <c r="Y4991">
        <v>0</v>
      </c>
      <c r="Z4991">
        <v>0</v>
      </c>
      <c r="AA4991">
        <v>0</v>
      </c>
      <c r="AB4991">
        <v>2.1024150000000001</v>
      </c>
      <c r="AC4991" s="29">
        <v>67.977584999999991</v>
      </c>
      <c r="AD4991">
        <v>0</v>
      </c>
      <c r="AF4991">
        <v>200.23</v>
      </c>
      <c r="AG4991">
        <v>0</v>
      </c>
      <c r="AH4991">
        <v>10.01</v>
      </c>
      <c r="AI4991">
        <v>6.307245</v>
      </c>
      <c r="AJ4991">
        <v>203.93275499999999</v>
      </c>
      <c r="AK4991" t="s">
        <v>26</v>
      </c>
      <c r="AN4991" s="29">
        <v>0</v>
      </c>
      <c r="AO4991" s="30">
        <f t="shared" si="154"/>
        <v>0</v>
      </c>
      <c r="AP4991" s="30">
        <f t="shared" si="155"/>
        <v>0</v>
      </c>
    </row>
    <row r="4992" spans="1:42" x14ac:dyDescent="0.25">
      <c r="A4992" t="s">
        <v>219</v>
      </c>
      <c r="B4992">
        <v>1854204</v>
      </c>
      <c r="C4992" t="s">
        <v>16743</v>
      </c>
      <c r="D4992">
        <v>1740278</v>
      </c>
      <c r="E4992" t="s">
        <v>16744</v>
      </c>
      <c r="F4992" t="s">
        <v>89</v>
      </c>
      <c r="G4992" t="s">
        <v>90</v>
      </c>
      <c r="H4992" t="s">
        <v>10</v>
      </c>
      <c r="I4992" t="s">
        <v>16745</v>
      </c>
      <c r="J4992" t="s">
        <v>16746</v>
      </c>
      <c r="K4992" t="s">
        <v>266</v>
      </c>
      <c r="L4992" t="s">
        <v>92</v>
      </c>
      <c r="M4992">
        <v>2460</v>
      </c>
      <c r="N4992">
        <v>75</v>
      </c>
      <c r="O4992" s="17">
        <v>45493</v>
      </c>
      <c r="P4992" t="s">
        <v>124</v>
      </c>
      <c r="Q4992" t="s">
        <v>24</v>
      </c>
      <c r="R4992" s="17">
        <v>45486</v>
      </c>
      <c r="S4992" s="27"/>
      <c r="T4992">
        <v>138.82</v>
      </c>
      <c r="U4992">
        <v>14.164999999999999</v>
      </c>
      <c r="V4992">
        <v>152.98500000000001</v>
      </c>
      <c r="W4992">
        <v>2</v>
      </c>
      <c r="X4992">
        <v>7.65</v>
      </c>
      <c r="Y4992">
        <v>0</v>
      </c>
      <c r="Z4992">
        <v>0</v>
      </c>
      <c r="AA4992">
        <v>0</v>
      </c>
      <c r="AB4992">
        <v>4.8190274999999998</v>
      </c>
      <c r="AC4992" s="29">
        <v>155.81597249999999</v>
      </c>
      <c r="AD4992">
        <v>0</v>
      </c>
      <c r="AF4992">
        <v>305.97000000000003</v>
      </c>
      <c r="AG4992">
        <v>0</v>
      </c>
      <c r="AH4992">
        <v>15.3</v>
      </c>
      <c r="AI4992">
        <v>9.6380549999999996</v>
      </c>
      <c r="AJ4992">
        <v>311.63194499999997</v>
      </c>
      <c r="AK4992" t="s">
        <v>27</v>
      </c>
      <c r="AN4992" s="29">
        <v>11.8</v>
      </c>
      <c r="AO4992" s="30">
        <f t="shared" si="154"/>
        <v>3.3925000000000001</v>
      </c>
      <c r="AP4992" s="30">
        <f t="shared" si="155"/>
        <v>1.69625</v>
      </c>
    </row>
    <row r="4993" spans="1:42" x14ac:dyDescent="0.25">
      <c r="A4993" t="s">
        <v>219</v>
      </c>
      <c r="B4993">
        <v>1854204</v>
      </c>
      <c r="C4993" t="s">
        <v>16747</v>
      </c>
      <c r="D4993">
        <v>1740277</v>
      </c>
      <c r="E4993" t="s">
        <v>16744</v>
      </c>
      <c r="F4993" t="s">
        <v>89</v>
      </c>
      <c r="G4993" t="s">
        <v>90</v>
      </c>
      <c r="H4993" t="s">
        <v>10</v>
      </c>
      <c r="I4993" t="s">
        <v>16748</v>
      </c>
      <c r="J4993" t="s">
        <v>16749</v>
      </c>
      <c r="K4993" t="s">
        <v>266</v>
      </c>
      <c r="L4993" t="s">
        <v>92</v>
      </c>
      <c r="M4993">
        <v>2460</v>
      </c>
      <c r="N4993">
        <v>76</v>
      </c>
      <c r="O4993" s="17">
        <v>45493</v>
      </c>
      <c r="P4993" t="s">
        <v>124</v>
      </c>
      <c r="Q4993" t="s">
        <v>24</v>
      </c>
      <c r="R4993" s="17">
        <v>45486</v>
      </c>
      <c r="S4993" s="27"/>
      <c r="T4993">
        <v>138.82</v>
      </c>
      <c r="U4993">
        <v>14.164999999999999</v>
      </c>
      <c r="V4993">
        <v>152.98500000000001</v>
      </c>
      <c r="W4993">
        <v>2</v>
      </c>
      <c r="X4993">
        <v>7.65</v>
      </c>
      <c r="Y4993">
        <v>0</v>
      </c>
      <c r="Z4993">
        <v>0</v>
      </c>
      <c r="AA4993">
        <v>0</v>
      </c>
      <c r="AB4993">
        <v>4.8190274999999998</v>
      </c>
      <c r="AC4993" s="29">
        <v>155.81597249999999</v>
      </c>
      <c r="AD4993">
        <v>0</v>
      </c>
      <c r="AF4993">
        <v>305.97000000000003</v>
      </c>
      <c r="AG4993">
        <v>0</v>
      </c>
      <c r="AH4993">
        <v>15.3</v>
      </c>
      <c r="AI4993">
        <v>9.6380549999999996</v>
      </c>
      <c r="AJ4993">
        <v>311.63194499999997</v>
      </c>
      <c r="AK4993" t="s">
        <v>27</v>
      </c>
      <c r="AN4993" s="29">
        <v>11.8</v>
      </c>
      <c r="AO4993" s="30">
        <f t="shared" si="154"/>
        <v>3.3925000000000001</v>
      </c>
      <c r="AP4993" s="30">
        <f t="shared" si="155"/>
        <v>1.69625</v>
      </c>
    </row>
    <row r="4994" spans="1:42" x14ac:dyDescent="0.25">
      <c r="A4994" t="s">
        <v>219</v>
      </c>
      <c r="B4994">
        <v>1854201</v>
      </c>
      <c r="C4994" t="s">
        <v>16750</v>
      </c>
      <c r="D4994">
        <v>155584</v>
      </c>
      <c r="E4994" t="s">
        <v>16751</v>
      </c>
      <c r="F4994" t="s">
        <v>89</v>
      </c>
      <c r="G4994" t="s">
        <v>90</v>
      </c>
      <c r="H4994" t="s">
        <v>14</v>
      </c>
      <c r="I4994" t="s">
        <v>16752</v>
      </c>
      <c r="J4994" t="s">
        <v>16753</v>
      </c>
      <c r="K4994" t="s">
        <v>230</v>
      </c>
      <c r="L4994" t="s">
        <v>231</v>
      </c>
      <c r="M4994">
        <v>2775</v>
      </c>
      <c r="N4994">
        <v>20</v>
      </c>
      <c r="O4994" s="17">
        <v>45534</v>
      </c>
      <c r="P4994" t="s">
        <v>326</v>
      </c>
      <c r="Q4994" t="s">
        <v>24</v>
      </c>
      <c r="R4994" s="17">
        <v>45486</v>
      </c>
      <c r="S4994" s="27"/>
      <c r="T4994">
        <v>39.456666666666671</v>
      </c>
      <c r="U4994">
        <v>2.936666666666667</v>
      </c>
      <c r="V4994">
        <v>42.393333333333338</v>
      </c>
      <c r="W4994">
        <v>3</v>
      </c>
      <c r="X4994">
        <v>2.12</v>
      </c>
      <c r="Y4994">
        <v>0</v>
      </c>
      <c r="Z4994">
        <v>0</v>
      </c>
      <c r="AA4994">
        <v>0</v>
      </c>
      <c r="AB4994">
        <v>1.3353900000000001</v>
      </c>
      <c r="AC4994" s="29">
        <v>43.177943333333339</v>
      </c>
      <c r="AD4994">
        <v>0</v>
      </c>
      <c r="AF4994">
        <v>127.18</v>
      </c>
      <c r="AG4994">
        <v>0</v>
      </c>
      <c r="AH4994">
        <v>6.36</v>
      </c>
      <c r="AI4994">
        <v>4.00617</v>
      </c>
      <c r="AJ4994">
        <v>129.53382999999999</v>
      </c>
      <c r="AK4994" t="s">
        <v>26</v>
      </c>
      <c r="AN4994" s="29">
        <v>0</v>
      </c>
      <c r="AO4994" s="30">
        <f t="shared" ref="AO4994:AO5057" si="156">AN4994*(45%-14.25%-2%)</f>
        <v>0</v>
      </c>
      <c r="AP4994" s="30">
        <f t="shared" ref="AP4994:AP5057" si="157">AO4994/W4994</f>
        <v>0</v>
      </c>
    </row>
    <row r="4995" spans="1:42" x14ac:dyDescent="0.25">
      <c r="A4995" t="s">
        <v>219</v>
      </c>
      <c r="B4995">
        <v>1854201</v>
      </c>
      <c r="C4995" t="s">
        <v>16754</v>
      </c>
      <c r="D4995">
        <v>155583</v>
      </c>
      <c r="E4995" t="s">
        <v>16751</v>
      </c>
      <c r="F4995" t="s">
        <v>89</v>
      </c>
      <c r="G4995" t="s">
        <v>90</v>
      </c>
      <c r="H4995" t="s">
        <v>14</v>
      </c>
      <c r="I4995" t="s">
        <v>16755</v>
      </c>
      <c r="J4995" t="s">
        <v>16756</v>
      </c>
      <c r="K4995" t="s">
        <v>230</v>
      </c>
      <c r="L4995" t="s">
        <v>231</v>
      </c>
      <c r="M4995">
        <v>2775</v>
      </c>
      <c r="N4995">
        <v>19</v>
      </c>
      <c r="O4995" s="17">
        <v>45534</v>
      </c>
      <c r="P4995" t="s">
        <v>326</v>
      </c>
      <c r="Q4995" t="s">
        <v>24</v>
      </c>
      <c r="R4995" s="17">
        <v>45486</v>
      </c>
      <c r="S4995" s="27"/>
      <c r="T4995">
        <v>39.456666666666671</v>
      </c>
      <c r="U4995">
        <v>2.936666666666667</v>
      </c>
      <c r="V4995">
        <v>42.393333333333338</v>
      </c>
      <c r="W4995">
        <v>3</v>
      </c>
      <c r="X4995">
        <v>2.12</v>
      </c>
      <c r="Y4995">
        <v>0</v>
      </c>
      <c r="Z4995">
        <v>0</v>
      </c>
      <c r="AA4995">
        <v>0</v>
      </c>
      <c r="AB4995">
        <v>1.3353900000000001</v>
      </c>
      <c r="AC4995" s="29">
        <v>43.177943333333339</v>
      </c>
      <c r="AD4995">
        <v>0</v>
      </c>
      <c r="AF4995">
        <v>127.18</v>
      </c>
      <c r="AG4995">
        <v>0</v>
      </c>
      <c r="AH4995">
        <v>6.36</v>
      </c>
      <c r="AI4995">
        <v>4.00617</v>
      </c>
      <c r="AJ4995">
        <v>129.53382999999999</v>
      </c>
      <c r="AK4995" t="s">
        <v>26</v>
      </c>
      <c r="AN4995" s="29">
        <v>0</v>
      </c>
      <c r="AO4995" s="30">
        <f t="shared" si="156"/>
        <v>0</v>
      </c>
      <c r="AP4995" s="30">
        <f t="shared" si="157"/>
        <v>0</v>
      </c>
    </row>
    <row r="4996" spans="1:42" x14ac:dyDescent="0.25">
      <c r="A4996" t="s">
        <v>219</v>
      </c>
      <c r="B4996">
        <v>1854201</v>
      </c>
      <c r="C4996" t="s">
        <v>16757</v>
      </c>
      <c r="D4996">
        <v>1740285</v>
      </c>
      <c r="E4996" t="s">
        <v>16751</v>
      </c>
      <c r="F4996" t="s">
        <v>89</v>
      </c>
      <c r="G4996" t="s">
        <v>90</v>
      </c>
      <c r="H4996" t="s">
        <v>14</v>
      </c>
      <c r="I4996" t="s">
        <v>16752</v>
      </c>
      <c r="J4996" t="s">
        <v>16753</v>
      </c>
      <c r="K4996" t="s">
        <v>231</v>
      </c>
      <c r="L4996" t="s">
        <v>230</v>
      </c>
      <c r="M4996">
        <v>2655</v>
      </c>
      <c r="N4996">
        <v>16</v>
      </c>
      <c r="O4996" s="17">
        <v>45536</v>
      </c>
      <c r="P4996" t="s">
        <v>109</v>
      </c>
      <c r="Q4996" t="s">
        <v>24</v>
      </c>
      <c r="R4996" s="17">
        <v>45486</v>
      </c>
      <c r="S4996" s="27"/>
      <c r="T4996">
        <v>38.473333333333343</v>
      </c>
      <c r="U4996">
        <v>3.9233333333333329</v>
      </c>
      <c r="V4996">
        <v>42.396666666666668</v>
      </c>
      <c r="W4996">
        <v>3</v>
      </c>
      <c r="X4996">
        <v>2.12</v>
      </c>
      <c r="Y4996">
        <v>0</v>
      </c>
      <c r="Z4996">
        <v>0</v>
      </c>
      <c r="AA4996">
        <v>0</v>
      </c>
      <c r="AB4996">
        <v>1.3354950000000001</v>
      </c>
      <c r="AC4996" s="29">
        <v>43.181171666666671</v>
      </c>
      <c r="AD4996">
        <v>0</v>
      </c>
      <c r="AF4996">
        <v>127.19</v>
      </c>
      <c r="AG4996">
        <v>0</v>
      </c>
      <c r="AH4996">
        <v>6.36</v>
      </c>
      <c r="AI4996">
        <v>4.0064849999999996</v>
      </c>
      <c r="AJ4996">
        <v>129.54351500000001</v>
      </c>
      <c r="AK4996" t="s">
        <v>26</v>
      </c>
      <c r="AN4996" s="29">
        <v>0</v>
      </c>
      <c r="AO4996" s="30">
        <f t="shared" si="156"/>
        <v>0</v>
      </c>
      <c r="AP4996" s="30">
        <f t="shared" si="157"/>
        <v>0</v>
      </c>
    </row>
    <row r="4997" spans="1:42" x14ac:dyDescent="0.25">
      <c r="A4997" t="s">
        <v>219</v>
      </c>
      <c r="B4997">
        <v>1854201</v>
      </c>
      <c r="C4997" t="s">
        <v>16758</v>
      </c>
      <c r="D4997">
        <v>1740284</v>
      </c>
      <c r="E4997" t="s">
        <v>16751</v>
      </c>
      <c r="F4997" t="s">
        <v>89</v>
      </c>
      <c r="G4997" t="s">
        <v>90</v>
      </c>
      <c r="H4997" t="s">
        <v>14</v>
      </c>
      <c r="I4997" t="s">
        <v>16755</v>
      </c>
      <c r="J4997" t="s">
        <v>16756</v>
      </c>
      <c r="K4997" t="s">
        <v>231</v>
      </c>
      <c r="L4997" t="s">
        <v>230</v>
      </c>
      <c r="M4997">
        <v>2655</v>
      </c>
      <c r="N4997">
        <v>15</v>
      </c>
      <c r="O4997" s="17">
        <v>45536</v>
      </c>
      <c r="P4997" t="s">
        <v>109</v>
      </c>
      <c r="Q4997" t="s">
        <v>24</v>
      </c>
      <c r="R4997" s="17">
        <v>45486</v>
      </c>
      <c r="S4997" s="27"/>
      <c r="T4997">
        <v>38.473333333333343</v>
      </c>
      <c r="U4997">
        <v>3.9233333333333329</v>
      </c>
      <c r="V4997">
        <v>42.396666666666668</v>
      </c>
      <c r="W4997">
        <v>3</v>
      </c>
      <c r="X4997">
        <v>2.12</v>
      </c>
      <c r="Y4997">
        <v>0</v>
      </c>
      <c r="Z4997">
        <v>0</v>
      </c>
      <c r="AA4997">
        <v>0</v>
      </c>
      <c r="AB4997">
        <v>1.3354950000000001</v>
      </c>
      <c r="AC4997" s="29">
        <v>43.181171666666671</v>
      </c>
      <c r="AD4997">
        <v>0</v>
      </c>
      <c r="AF4997">
        <v>127.19</v>
      </c>
      <c r="AG4997">
        <v>0</v>
      </c>
      <c r="AH4997">
        <v>6.36</v>
      </c>
      <c r="AI4997">
        <v>4.0064849999999996</v>
      </c>
      <c r="AJ4997">
        <v>129.54351500000001</v>
      </c>
      <c r="AK4997" t="s">
        <v>26</v>
      </c>
      <c r="AN4997" s="29">
        <v>0</v>
      </c>
      <c r="AO4997" s="30">
        <f t="shared" si="156"/>
        <v>0</v>
      </c>
      <c r="AP4997" s="30">
        <f t="shared" si="157"/>
        <v>0</v>
      </c>
    </row>
    <row r="4998" spans="1:42" x14ac:dyDescent="0.25">
      <c r="A4998" t="s">
        <v>219</v>
      </c>
      <c r="B4998">
        <v>1854150</v>
      </c>
      <c r="C4998" t="s">
        <v>16759</v>
      </c>
      <c r="D4998">
        <v>1057954</v>
      </c>
      <c r="E4998" t="s">
        <v>16760</v>
      </c>
      <c r="F4998" t="s">
        <v>89</v>
      </c>
      <c r="G4998" t="s">
        <v>90</v>
      </c>
      <c r="H4998" t="s">
        <v>10</v>
      </c>
      <c r="I4998" t="s">
        <v>16761</v>
      </c>
      <c r="J4998" t="s">
        <v>16762</v>
      </c>
      <c r="K4998" t="s">
        <v>115</v>
      </c>
      <c r="L4998" t="s">
        <v>874</v>
      </c>
      <c r="M4998">
        <v>2319</v>
      </c>
      <c r="N4998">
        <v>3</v>
      </c>
      <c r="O4998" s="17">
        <v>45487</v>
      </c>
      <c r="P4998" t="s">
        <v>142</v>
      </c>
      <c r="Q4998" t="s">
        <v>24</v>
      </c>
      <c r="R4998" s="17">
        <v>45486</v>
      </c>
      <c r="S4998" s="27"/>
      <c r="T4998">
        <v>84.513333333333335</v>
      </c>
      <c r="U4998">
        <v>8.3766666666666669</v>
      </c>
      <c r="V4998">
        <v>92.89</v>
      </c>
      <c r="W4998">
        <v>3</v>
      </c>
      <c r="X4998">
        <v>4.6433333333333344</v>
      </c>
      <c r="Y4998">
        <v>0</v>
      </c>
      <c r="Z4998">
        <v>0</v>
      </c>
      <c r="AA4998">
        <v>0</v>
      </c>
      <c r="AB4998">
        <v>2.9260350000000002</v>
      </c>
      <c r="AC4998" s="29">
        <v>94.607298333333347</v>
      </c>
      <c r="AD4998">
        <v>0</v>
      </c>
      <c r="AF4998">
        <v>278.67</v>
      </c>
      <c r="AG4998">
        <v>0</v>
      </c>
      <c r="AH4998">
        <v>13.93</v>
      </c>
      <c r="AI4998">
        <v>8.778105</v>
      </c>
      <c r="AJ4998">
        <v>283.82189499999998</v>
      </c>
      <c r="AK4998" t="s">
        <v>26</v>
      </c>
      <c r="AN4998" s="29">
        <v>0</v>
      </c>
      <c r="AO4998" s="30">
        <f t="shared" si="156"/>
        <v>0</v>
      </c>
      <c r="AP4998" s="30">
        <f t="shared" si="157"/>
        <v>0</v>
      </c>
    </row>
    <row r="4999" spans="1:42" x14ac:dyDescent="0.25">
      <c r="A4999" t="s">
        <v>219</v>
      </c>
      <c r="B4999">
        <v>1854148</v>
      </c>
      <c r="C4999" t="s">
        <v>16763</v>
      </c>
      <c r="D4999">
        <v>155577</v>
      </c>
      <c r="E4999" t="s">
        <v>16764</v>
      </c>
      <c r="F4999" t="s">
        <v>89</v>
      </c>
      <c r="G4999" t="s">
        <v>90</v>
      </c>
      <c r="H4999" t="s">
        <v>14</v>
      </c>
      <c r="I4999" t="s">
        <v>5012</v>
      </c>
      <c r="J4999" t="s">
        <v>16765</v>
      </c>
      <c r="K4999" t="s">
        <v>91</v>
      </c>
      <c r="L4999" t="s">
        <v>470</v>
      </c>
      <c r="M4999">
        <v>8285</v>
      </c>
      <c r="N4999">
        <v>76</v>
      </c>
      <c r="O4999" s="17">
        <v>45487</v>
      </c>
      <c r="P4999" t="s">
        <v>108</v>
      </c>
      <c r="Q4999" t="s">
        <v>24</v>
      </c>
      <c r="R4999" s="17">
        <v>45486</v>
      </c>
      <c r="S4999" s="27"/>
      <c r="T4999">
        <v>67.98</v>
      </c>
      <c r="U4999">
        <v>1.9</v>
      </c>
      <c r="V4999">
        <v>69.88</v>
      </c>
      <c r="W4999">
        <v>3</v>
      </c>
      <c r="X4999">
        <v>3.4933333333333341</v>
      </c>
      <c r="Y4999">
        <v>0</v>
      </c>
      <c r="Z4999">
        <v>0</v>
      </c>
      <c r="AA4999">
        <v>0</v>
      </c>
      <c r="AB4999">
        <v>2.2012200000000002</v>
      </c>
      <c r="AC4999" s="29">
        <v>71.172113333333328</v>
      </c>
      <c r="AD4999">
        <v>0</v>
      </c>
      <c r="AF4999">
        <v>209.64</v>
      </c>
      <c r="AG4999">
        <v>0</v>
      </c>
      <c r="AH4999">
        <v>10.48</v>
      </c>
      <c r="AI4999">
        <v>6.6036599999999996</v>
      </c>
      <c r="AJ4999">
        <v>213.51634000000001</v>
      </c>
      <c r="AK4999" t="s">
        <v>26</v>
      </c>
      <c r="AN4999" s="29">
        <v>0</v>
      </c>
      <c r="AO4999" s="30">
        <f t="shared" si="156"/>
        <v>0</v>
      </c>
      <c r="AP4999" s="30">
        <f t="shared" si="157"/>
        <v>0</v>
      </c>
    </row>
    <row r="5000" spans="1:42" x14ac:dyDescent="0.25">
      <c r="A5000" t="s">
        <v>219</v>
      </c>
      <c r="B5000">
        <v>1854112</v>
      </c>
      <c r="C5000" t="s">
        <v>16766</v>
      </c>
      <c r="D5000">
        <v>1740246</v>
      </c>
      <c r="E5000" t="s">
        <v>16767</v>
      </c>
      <c r="F5000" t="s">
        <v>89</v>
      </c>
      <c r="G5000" t="s">
        <v>90</v>
      </c>
      <c r="H5000" t="s">
        <v>14</v>
      </c>
      <c r="I5000" t="s">
        <v>16768</v>
      </c>
      <c r="J5000" t="s">
        <v>16769</v>
      </c>
      <c r="K5000" t="s">
        <v>266</v>
      </c>
      <c r="L5000" t="s">
        <v>94</v>
      </c>
      <c r="M5000">
        <v>8515</v>
      </c>
      <c r="N5000">
        <v>71</v>
      </c>
      <c r="O5000" s="17">
        <v>45489</v>
      </c>
      <c r="P5000" t="s">
        <v>101</v>
      </c>
      <c r="Q5000" t="s">
        <v>24</v>
      </c>
      <c r="R5000" s="17">
        <v>45486</v>
      </c>
      <c r="S5000" s="27"/>
      <c r="T5000">
        <v>115.82</v>
      </c>
      <c r="U5000">
        <v>6.0066666666666668</v>
      </c>
      <c r="V5000">
        <v>121.8266666666667</v>
      </c>
      <c r="W5000">
        <v>3</v>
      </c>
      <c r="X5000">
        <v>6.09</v>
      </c>
      <c r="Y5000">
        <v>0</v>
      </c>
      <c r="Z5000">
        <v>0</v>
      </c>
      <c r="AA5000">
        <v>0</v>
      </c>
      <c r="AB5000">
        <v>3.8375400000000002</v>
      </c>
      <c r="AC5000" s="29">
        <v>124.0791266666667</v>
      </c>
      <c r="AD5000">
        <v>0</v>
      </c>
      <c r="AF5000">
        <v>365.48</v>
      </c>
      <c r="AG5000">
        <v>0</v>
      </c>
      <c r="AH5000">
        <v>18.27</v>
      </c>
      <c r="AI5000">
        <v>11.51262</v>
      </c>
      <c r="AJ5000">
        <v>372.23737999999997</v>
      </c>
      <c r="AK5000" t="s">
        <v>26</v>
      </c>
      <c r="AN5000" s="29">
        <v>0</v>
      </c>
      <c r="AO5000" s="30">
        <f t="shared" si="156"/>
        <v>0</v>
      </c>
      <c r="AP5000" s="30">
        <f t="shared" si="157"/>
        <v>0</v>
      </c>
    </row>
    <row r="5001" spans="1:42" x14ac:dyDescent="0.25">
      <c r="A5001" t="s">
        <v>219</v>
      </c>
      <c r="B5001">
        <v>1854112</v>
      </c>
      <c r="C5001" t="s">
        <v>16770</v>
      </c>
      <c r="D5001">
        <v>1740245</v>
      </c>
      <c r="E5001" t="s">
        <v>16767</v>
      </c>
      <c r="F5001" t="s">
        <v>89</v>
      </c>
      <c r="G5001" t="s">
        <v>90</v>
      </c>
      <c r="H5001" t="s">
        <v>14</v>
      </c>
      <c r="I5001" t="s">
        <v>16771</v>
      </c>
      <c r="J5001" t="s">
        <v>16772</v>
      </c>
      <c r="K5001" t="s">
        <v>266</v>
      </c>
      <c r="L5001" t="s">
        <v>94</v>
      </c>
      <c r="M5001">
        <v>8515</v>
      </c>
      <c r="N5001">
        <v>72</v>
      </c>
      <c r="O5001" s="17">
        <v>45489</v>
      </c>
      <c r="P5001" t="s">
        <v>101</v>
      </c>
      <c r="Q5001" t="s">
        <v>24</v>
      </c>
      <c r="R5001" s="17">
        <v>45486</v>
      </c>
      <c r="S5001" s="27"/>
      <c r="T5001">
        <v>115.82</v>
      </c>
      <c r="U5001">
        <v>6.0066666666666668</v>
      </c>
      <c r="V5001">
        <v>121.8266666666667</v>
      </c>
      <c r="W5001">
        <v>3</v>
      </c>
      <c r="X5001">
        <v>6.09</v>
      </c>
      <c r="Y5001">
        <v>0</v>
      </c>
      <c r="Z5001">
        <v>0</v>
      </c>
      <c r="AA5001">
        <v>0</v>
      </c>
      <c r="AB5001">
        <v>3.8375400000000002</v>
      </c>
      <c r="AC5001" s="29">
        <v>124.0791266666667</v>
      </c>
      <c r="AD5001">
        <v>0</v>
      </c>
      <c r="AF5001">
        <v>365.48</v>
      </c>
      <c r="AG5001">
        <v>0</v>
      </c>
      <c r="AH5001">
        <v>18.27</v>
      </c>
      <c r="AI5001">
        <v>11.51262</v>
      </c>
      <c r="AJ5001">
        <v>372.23737999999997</v>
      </c>
      <c r="AK5001" t="s">
        <v>26</v>
      </c>
      <c r="AN5001" s="29">
        <v>0</v>
      </c>
      <c r="AO5001" s="30">
        <f t="shared" si="156"/>
        <v>0</v>
      </c>
      <c r="AP5001" s="30">
        <f t="shared" si="157"/>
        <v>0</v>
      </c>
    </row>
    <row r="5002" spans="1:42" x14ac:dyDescent="0.25">
      <c r="A5002" t="s">
        <v>219</v>
      </c>
      <c r="B5002">
        <v>1854108</v>
      </c>
      <c r="C5002" t="s">
        <v>16773</v>
      </c>
      <c r="D5002">
        <v>1057943</v>
      </c>
      <c r="E5002" t="s">
        <v>16774</v>
      </c>
      <c r="F5002" t="s">
        <v>89</v>
      </c>
      <c r="G5002" t="s">
        <v>90</v>
      </c>
      <c r="H5002" t="s">
        <v>10</v>
      </c>
      <c r="I5002" t="s">
        <v>16775</v>
      </c>
      <c r="J5002" t="s">
        <v>13966</v>
      </c>
      <c r="K5002" t="s">
        <v>92</v>
      </c>
      <c r="L5002" t="s">
        <v>271</v>
      </c>
      <c r="M5002">
        <v>8786</v>
      </c>
      <c r="N5002">
        <v>73</v>
      </c>
      <c r="O5002" s="17">
        <v>45486</v>
      </c>
      <c r="P5002" t="s">
        <v>109</v>
      </c>
      <c r="Q5002" t="s">
        <v>24</v>
      </c>
      <c r="R5002" s="17">
        <v>45486</v>
      </c>
      <c r="S5002" s="27"/>
      <c r="T5002">
        <v>114.8966666666667</v>
      </c>
      <c r="U5002">
        <v>5</v>
      </c>
      <c r="V5002">
        <v>119.8966666666667</v>
      </c>
      <c r="W5002">
        <v>3</v>
      </c>
      <c r="X5002">
        <v>5.9933333333333332</v>
      </c>
      <c r="Y5002">
        <v>0</v>
      </c>
      <c r="Z5002">
        <v>0</v>
      </c>
      <c r="AA5002">
        <v>0</v>
      </c>
      <c r="AB5002">
        <v>3.776745</v>
      </c>
      <c r="AC5002" s="29">
        <v>122.113255</v>
      </c>
      <c r="AD5002">
        <v>0</v>
      </c>
      <c r="AF5002">
        <v>359.69</v>
      </c>
      <c r="AG5002">
        <v>0</v>
      </c>
      <c r="AH5002">
        <v>17.98</v>
      </c>
      <c r="AI5002">
        <v>11.330235</v>
      </c>
      <c r="AJ5002">
        <v>366.339765</v>
      </c>
      <c r="AK5002" t="s">
        <v>26</v>
      </c>
      <c r="AN5002" s="29">
        <v>5.9</v>
      </c>
      <c r="AO5002" s="30">
        <f t="shared" si="156"/>
        <v>1.69625</v>
      </c>
      <c r="AP5002" s="30">
        <f t="shared" si="157"/>
        <v>0.56541666666666668</v>
      </c>
    </row>
    <row r="5003" spans="1:42" x14ac:dyDescent="0.25">
      <c r="A5003" t="s">
        <v>219</v>
      </c>
      <c r="B5003">
        <v>1854098</v>
      </c>
      <c r="C5003" t="s">
        <v>16776</v>
      </c>
      <c r="D5003">
        <v>1740239</v>
      </c>
      <c r="E5003" t="s">
        <v>16777</v>
      </c>
      <c r="F5003" t="s">
        <v>89</v>
      </c>
      <c r="G5003" t="s">
        <v>90</v>
      </c>
      <c r="H5003" t="s">
        <v>10</v>
      </c>
      <c r="I5003" t="s">
        <v>16778</v>
      </c>
      <c r="J5003" t="s">
        <v>16779</v>
      </c>
      <c r="K5003" t="s">
        <v>271</v>
      </c>
      <c r="L5003" t="s">
        <v>224</v>
      </c>
      <c r="M5003">
        <v>8385</v>
      </c>
      <c r="N5003">
        <v>46</v>
      </c>
      <c r="O5003" s="17">
        <v>45505</v>
      </c>
      <c r="P5003" t="s">
        <v>746</v>
      </c>
      <c r="Q5003" t="s">
        <v>24</v>
      </c>
      <c r="R5003" s="17">
        <v>45486</v>
      </c>
      <c r="S5003" s="27"/>
      <c r="T5003">
        <v>33.863333333333337</v>
      </c>
      <c r="U5003">
        <v>6.126666666666666</v>
      </c>
      <c r="V5003">
        <v>39.99</v>
      </c>
      <c r="W5003">
        <v>3</v>
      </c>
      <c r="X5003">
        <v>2</v>
      </c>
      <c r="Y5003">
        <v>0</v>
      </c>
      <c r="Z5003">
        <v>0</v>
      </c>
      <c r="AA5003">
        <v>0</v>
      </c>
      <c r="AB5003">
        <v>1.2596849999999999</v>
      </c>
      <c r="AC5003" s="29">
        <v>40.730314999999997</v>
      </c>
      <c r="AD5003">
        <v>0</v>
      </c>
      <c r="AF5003">
        <v>119.97</v>
      </c>
      <c r="AG5003">
        <v>0</v>
      </c>
      <c r="AH5003">
        <v>6</v>
      </c>
      <c r="AI5003">
        <v>3.7790550000000001</v>
      </c>
      <c r="AJ5003">
        <v>122.190945</v>
      </c>
      <c r="AK5003" t="s">
        <v>26</v>
      </c>
      <c r="AN5003" s="29">
        <v>0</v>
      </c>
      <c r="AO5003" s="30">
        <f t="shared" si="156"/>
        <v>0</v>
      </c>
      <c r="AP5003" s="30">
        <f t="shared" si="157"/>
        <v>0</v>
      </c>
    </row>
    <row r="5004" spans="1:42" x14ac:dyDescent="0.25">
      <c r="A5004" t="s">
        <v>219</v>
      </c>
      <c r="B5004">
        <v>1854089</v>
      </c>
      <c r="C5004" t="s">
        <v>16780</v>
      </c>
      <c r="D5004">
        <v>1057942</v>
      </c>
      <c r="E5004" t="s">
        <v>16781</v>
      </c>
      <c r="F5004" t="s">
        <v>89</v>
      </c>
      <c r="G5004" t="s">
        <v>90</v>
      </c>
      <c r="H5004" t="s">
        <v>10</v>
      </c>
      <c r="I5004" t="s">
        <v>16782</v>
      </c>
      <c r="J5004" t="s">
        <v>16783</v>
      </c>
      <c r="K5004" t="s">
        <v>94</v>
      </c>
      <c r="L5004" t="s">
        <v>271</v>
      </c>
      <c r="M5004">
        <v>8786</v>
      </c>
      <c r="N5004">
        <v>77</v>
      </c>
      <c r="O5004" s="17">
        <v>45486</v>
      </c>
      <c r="P5004" t="s">
        <v>496</v>
      </c>
      <c r="Q5004" t="s">
        <v>24</v>
      </c>
      <c r="R5004" s="17">
        <v>45486</v>
      </c>
      <c r="S5004" s="27"/>
      <c r="T5004">
        <v>100.5466666666667</v>
      </c>
      <c r="U5004">
        <v>6.2133333333333338</v>
      </c>
      <c r="V5004">
        <v>106.76</v>
      </c>
      <c r="W5004">
        <v>3</v>
      </c>
      <c r="X5004">
        <v>5.3366666666666669</v>
      </c>
      <c r="Y5004">
        <v>0</v>
      </c>
      <c r="Z5004">
        <v>0</v>
      </c>
      <c r="AA5004">
        <v>0</v>
      </c>
      <c r="AB5004">
        <v>3.36294</v>
      </c>
      <c r="AC5004" s="29">
        <v>108.7337266666667</v>
      </c>
      <c r="AD5004">
        <v>0</v>
      </c>
      <c r="AF5004">
        <v>320.27999999999997</v>
      </c>
      <c r="AG5004">
        <v>0</v>
      </c>
      <c r="AH5004">
        <v>16.010000000000002</v>
      </c>
      <c r="AI5004">
        <v>10.08882</v>
      </c>
      <c r="AJ5004">
        <v>326.20118000000002</v>
      </c>
      <c r="AK5004" t="s">
        <v>26</v>
      </c>
      <c r="AN5004" s="29">
        <v>0</v>
      </c>
      <c r="AO5004" s="30">
        <f t="shared" si="156"/>
        <v>0</v>
      </c>
      <c r="AP5004" s="30">
        <f t="shared" si="157"/>
        <v>0</v>
      </c>
    </row>
    <row r="5005" spans="1:42" x14ac:dyDescent="0.25">
      <c r="A5005" t="s">
        <v>219</v>
      </c>
      <c r="B5005">
        <v>1854016</v>
      </c>
      <c r="C5005" t="s">
        <v>16784</v>
      </c>
      <c r="D5005">
        <v>488379</v>
      </c>
      <c r="E5005" t="s">
        <v>16785</v>
      </c>
      <c r="F5005" t="s">
        <v>89</v>
      </c>
      <c r="G5005" t="s">
        <v>90</v>
      </c>
      <c r="H5005" t="s">
        <v>10</v>
      </c>
      <c r="I5005" t="s">
        <v>16786</v>
      </c>
      <c r="J5005" t="s">
        <v>16787</v>
      </c>
      <c r="K5005" t="s">
        <v>224</v>
      </c>
      <c r="L5005" t="s">
        <v>248</v>
      </c>
      <c r="M5005">
        <v>8495</v>
      </c>
      <c r="N5005">
        <v>2</v>
      </c>
      <c r="O5005" s="17">
        <v>45499</v>
      </c>
      <c r="P5005" t="s">
        <v>103</v>
      </c>
      <c r="Q5005" t="s">
        <v>24</v>
      </c>
      <c r="R5005" s="17">
        <v>45486</v>
      </c>
      <c r="S5005" s="27"/>
      <c r="T5005">
        <v>60.3</v>
      </c>
      <c r="U5005">
        <v>7.6533333333333333</v>
      </c>
      <c r="V5005">
        <v>67.953333333333333</v>
      </c>
      <c r="W5005">
        <v>3</v>
      </c>
      <c r="X5005">
        <v>3.3966666666666669</v>
      </c>
      <c r="Y5005">
        <v>0</v>
      </c>
      <c r="Z5005">
        <v>0</v>
      </c>
      <c r="AA5005">
        <v>0</v>
      </c>
      <c r="AB5005">
        <v>2.14053</v>
      </c>
      <c r="AC5005" s="29">
        <v>69.209469999999996</v>
      </c>
      <c r="AD5005">
        <v>0</v>
      </c>
      <c r="AF5005">
        <v>203.86</v>
      </c>
      <c r="AG5005">
        <v>0</v>
      </c>
      <c r="AH5005">
        <v>10.19</v>
      </c>
      <c r="AI5005">
        <v>6.4215900000000001</v>
      </c>
      <c r="AJ5005">
        <v>207.62841</v>
      </c>
      <c r="AK5005" t="s">
        <v>26</v>
      </c>
      <c r="AN5005" s="29">
        <v>5.9</v>
      </c>
      <c r="AO5005" s="30">
        <f t="shared" si="156"/>
        <v>1.69625</v>
      </c>
      <c r="AP5005" s="30">
        <f t="shared" si="157"/>
        <v>0.56541666666666668</v>
      </c>
    </row>
    <row r="5006" spans="1:42" x14ac:dyDescent="0.25">
      <c r="A5006" t="s">
        <v>219</v>
      </c>
      <c r="B5006">
        <v>1854009</v>
      </c>
      <c r="C5006" t="s">
        <v>16788</v>
      </c>
      <c r="D5006">
        <v>1740217</v>
      </c>
      <c r="E5006" t="s">
        <v>16789</v>
      </c>
      <c r="F5006" t="s">
        <v>89</v>
      </c>
      <c r="G5006" t="s">
        <v>90</v>
      </c>
      <c r="H5006" t="s">
        <v>10</v>
      </c>
      <c r="I5006" t="s">
        <v>16790</v>
      </c>
      <c r="J5006" t="s">
        <v>16791</v>
      </c>
      <c r="K5006" t="s">
        <v>266</v>
      </c>
      <c r="L5006" t="s">
        <v>92</v>
      </c>
      <c r="M5006">
        <v>8517</v>
      </c>
      <c r="N5006">
        <v>72</v>
      </c>
      <c r="O5006" s="17">
        <v>45487</v>
      </c>
      <c r="P5006" t="s">
        <v>101</v>
      </c>
      <c r="Q5006" t="s">
        <v>24</v>
      </c>
      <c r="R5006" s="17">
        <v>45486</v>
      </c>
      <c r="S5006" s="27"/>
      <c r="T5006">
        <v>120.88</v>
      </c>
      <c r="U5006">
        <v>9.4433333333333334</v>
      </c>
      <c r="V5006">
        <v>130.32333333333341</v>
      </c>
      <c r="W5006">
        <v>3</v>
      </c>
      <c r="X5006">
        <v>6.5166666666666666</v>
      </c>
      <c r="Y5006">
        <v>0</v>
      </c>
      <c r="Z5006">
        <v>0</v>
      </c>
      <c r="AA5006">
        <v>0</v>
      </c>
      <c r="AB5006">
        <v>4.1051849999999996</v>
      </c>
      <c r="AC5006" s="29">
        <v>132.734815</v>
      </c>
      <c r="AD5006">
        <v>0</v>
      </c>
      <c r="AF5006">
        <v>390.97</v>
      </c>
      <c r="AG5006">
        <v>0</v>
      </c>
      <c r="AH5006">
        <v>19.55</v>
      </c>
      <c r="AI5006">
        <v>12.315555</v>
      </c>
      <c r="AJ5006">
        <v>398.20444500000002</v>
      </c>
      <c r="AK5006" t="s">
        <v>26</v>
      </c>
      <c r="AN5006" s="29">
        <v>0</v>
      </c>
      <c r="AO5006" s="30">
        <f t="shared" si="156"/>
        <v>0</v>
      </c>
      <c r="AP5006" s="30">
        <f t="shared" si="157"/>
        <v>0</v>
      </c>
    </row>
    <row r="5007" spans="1:42" x14ac:dyDescent="0.25">
      <c r="A5007" t="s">
        <v>219</v>
      </c>
      <c r="B5007">
        <v>1853957</v>
      </c>
      <c r="C5007" t="s">
        <v>16792</v>
      </c>
      <c r="D5007">
        <v>1740204</v>
      </c>
      <c r="E5007" t="s">
        <v>16793</v>
      </c>
      <c r="F5007" t="s">
        <v>89</v>
      </c>
      <c r="G5007" t="s">
        <v>90</v>
      </c>
      <c r="H5007" t="s">
        <v>14</v>
      </c>
      <c r="I5007" t="s">
        <v>16794</v>
      </c>
      <c r="J5007" t="s">
        <v>16795</v>
      </c>
      <c r="K5007" t="s">
        <v>266</v>
      </c>
      <c r="L5007" t="s">
        <v>115</v>
      </c>
      <c r="M5007">
        <v>8375</v>
      </c>
      <c r="N5007">
        <v>3</v>
      </c>
      <c r="O5007" s="17">
        <v>45499</v>
      </c>
      <c r="P5007" t="s">
        <v>131</v>
      </c>
      <c r="Q5007" t="s">
        <v>24</v>
      </c>
      <c r="R5007" s="17">
        <v>45486</v>
      </c>
      <c r="S5007" s="27"/>
      <c r="T5007">
        <v>51.096666666666657</v>
      </c>
      <c r="U5007">
        <v>5.9966666666666661</v>
      </c>
      <c r="V5007">
        <v>57.093333333333327</v>
      </c>
      <c r="W5007">
        <v>3</v>
      </c>
      <c r="X5007">
        <v>2.8533333333333331</v>
      </c>
      <c r="Y5007">
        <v>0</v>
      </c>
      <c r="Z5007">
        <v>0</v>
      </c>
      <c r="AA5007">
        <v>0</v>
      </c>
      <c r="AB5007">
        <v>1.79844</v>
      </c>
      <c r="AC5007" s="29">
        <v>58.148226666666673</v>
      </c>
      <c r="AD5007">
        <v>0</v>
      </c>
      <c r="AF5007">
        <v>171.28</v>
      </c>
      <c r="AG5007">
        <v>0</v>
      </c>
      <c r="AH5007">
        <v>8.56</v>
      </c>
      <c r="AI5007">
        <v>5.3953199999999999</v>
      </c>
      <c r="AJ5007">
        <v>174.44468000000001</v>
      </c>
      <c r="AK5007" t="s">
        <v>26</v>
      </c>
      <c r="AN5007" s="29">
        <v>0</v>
      </c>
      <c r="AO5007" s="30">
        <f t="shared" si="156"/>
        <v>0</v>
      </c>
      <c r="AP5007" s="30">
        <f t="shared" si="157"/>
        <v>0</v>
      </c>
    </row>
    <row r="5008" spans="1:42" x14ac:dyDescent="0.25">
      <c r="A5008" t="s">
        <v>219</v>
      </c>
      <c r="B5008">
        <v>1853881</v>
      </c>
      <c r="C5008" t="s">
        <v>16796</v>
      </c>
      <c r="D5008">
        <v>488365</v>
      </c>
      <c r="E5008" t="s">
        <v>16797</v>
      </c>
      <c r="F5008" t="s">
        <v>89</v>
      </c>
      <c r="G5008" t="s">
        <v>90</v>
      </c>
      <c r="H5008" t="s">
        <v>10</v>
      </c>
      <c r="I5008" t="s">
        <v>16798</v>
      </c>
      <c r="J5008" t="s">
        <v>16799</v>
      </c>
      <c r="K5008" t="s">
        <v>224</v>
      </c>
      <c r="L5008" t="s">
        <v>339</v>
      </c>
      <c r="M5008">
        <v>860</v>
      </c>
      <c r="N5008">
        <v>29</v>
      </c>
      <c r="O5008" s="17">
        <v>45487</v>
      </c>
      <c r="P5008" t="s">
        <v>109</v>
      </c>
      <c r="Q5008" t="s">
        <v>24</v>
      </c>
      <c r="R5008" s="17">
        <v>45486</v>
      </c>
      <c r="S5008" s="27"/>
      <c r="T5008">
        <v>93.266666666666666</v>
      </c>
      <c r="U5008">
        <v>9.81</v>
      </c>
      <c r="V5008">
        <v>103.0766666666667</v>
      </c>
      <c r="W5008">
        <v>3</v>
      </c>
      <c r="X5008">
        <v>5.1533333333333333</v>
      </c>
      <c r="Y5008">
        <v>0</v>
      </c>
      <c r="Z5008">
        <v>0</v>
      </c>
      <c r="AA5008">
        <v>0</v>
      </c>
      <c r="AB5008">
        <v>3.246915</v>
      </c>
      <c r="AC5008" s="29">
        <v>104.983085</v>
      </c>
      <c r="AD5008">
        <v>0</v>
      </c>
      <c r="AF5008">
        <v>309.23</v>
      </c>
      <c r="AG5008">
        <v>0</v>
      </c>
      <c r="AH5008">
        <v>15.46</v>
      </c>
      <c r="AI5008">
        <v>9.7407450000000004</v>
      </c>
      <c r="AJ5008">
        <v>314.94925499999999</v>
      </c>
      <c r="AK5008" t="s">
        <v>26</v>
      </c>
      <c r="AN5008" s="29">
        <v>5.9</v>
      </c>
      <c r="AO5008" s="30">
        <f t="shared" si="156"/>
        <v>1.69625</v>
      </c>
      <c r="AP5008" s="30">
        <f t="shared" si="157"/>
        <v>0.56541666666666668</v>
      </c>
    </row>
    <row r="5009" spans="1:42" x14ac:dyDescent="0.25">
      <c r="A5009" t="s">
        <v>219</v>
      </c>
      <c r="B5009">
        <v>1849693</v>
      </c>
      <c r="C5009" t="s">
        <v>16800</v>
      </c>
      <c r="D5009">
        <v>487898</v>
      </c>
      <c r="E5009" t="s">
        <v>16801</v>
      </c>
      <c r="F5009" t="s">
        <v>89</v>
      </c>
      <c r="G5009" t="s">
        <v>90</v>
      </c>
      <c r="H5009" t="s">
        <v>10</v>
      </c>
      <c r="I5009" t="s">
        <v>16802</v>
      </c>
      <c r="J5009" t="s">
        <v>16803</v>
      </c>
      <c r="K5009" t="s">
        <v>224</v>
      </c>
      <c r="L5009" t="s">
        <v>225</v>
      </c>
      <c r="M5009">
        <v>8290</v>
      </c>
      <c r="N5009">
        <v>7</v>
      </c>
      <c r="O5009" s="17">
        <v>45486</v>
      </c>
      <c r="P5009" t="s">
        <v>140</v>
      </c>
      <c r="Q5009" t="s">
        <v>24</v>
      </c>
      <c r="R5009" s="17">
        <v>45485</v>
      </c>
      <c r="S5009" s="27"/>
      <c r="T5009">
        <v>66.976666666666674</v>
      </c>
      <c r="U5009">
        <v>7.6533333333333333</v>
      </c>
      <c r="V5009">
        <v>74.63</v>
      </c>
      <c r="W5009">
        <v>3</v>
      </c>
      <c r="X5009">
        <v>3.73</v>
      </c>
      <c r="Y5009">
        <v>0</v>
      </c>
      <c r="Z5009">
        <v>0</v>
      </c>
      <c r="AA5009">
        <v>0</v>
      </c>
      <c r="AB5009">
        <v>2.3508450000000001</v>
      </c>
      <c r="AC5009" s="29">
        <v>76.009154999999993</v>
      </c>
      <c r="AD5009">
        <v>0</v>
      </c>
      <c r="AF5009">
        <v>223.89</v>
      </c>
      <c r="AG5009">
        <v>0</v>
      </c>
      <c r="AH5009">
        <v>11.19</v>
      </c>
      <c r="AI5009">
        <v>7.0525349999999998</v>
      </c>
      <c r="AJ5009">
        <v>228.02746500000001</v>
      </c>
      <c r="AK5009" t="s">
        <v>26</v>
      </c>
      <c r="AN5009" s="29">
        <v>0</v>
      </c>
      <c r="AO5009" s="30">
        <f t="shared" si="156"/>
        <v>0</v>
      </c>
      <c r="AP5009" s="30">
        <f t="shared" si="157"/>
        <v>0</v>
      </c>
    </row>
    <row r="5010" spans="1:42" x14ac:dyDescent="0.25">
      <c r="A5010" t="s">
        <v>219</v>
      </c>
      <c r="B5010">
        <v>1769524</v>
      </c>
      <c r="C5010" t="s">
        <v>16804</v>
      </c>
      <c r="D5010">
        <v>1712771</v>
      </c>
      <c r="E5010" t="s">
        <v>16805</v>
      </c>
      <c r="F5010" t="s">
        <v>89</v>
      </c>
      <c r="G5010" t="s">
        <v>90</v>
      </c>
      <c r="H5010" t="s">
        <v>10</v>
      </c>
      <c r="I5010" t="s">
        <v>16806</v>
      </c>
      <c r="J5010" t="s">
        <v>16807</v>
      </c>
      <c r="K5010" t="s">
        <v>231</v>
      </c>
      <c r="L5010" t="s">
        <v>411</v>
      </c>
      <c r="M5010">
        <v>2655</v>
      </c>
      <c r="N5010">
        <v>20</v>
      </c>
      <c r="O5010" s="17">
        <v>45464</v>
      </c>
      <c r="P5010" t="s">
        <v>109</v>
      </c>
      <c r="Q5010" t="s">
        <v>24</v>
      </c>
      <c r="R5010" s="17">
        <v>45462</v>
      </c>
      <c r="S5010" s="27"/>
      <c r="T5010">
        <v>51.653333333333343</v>
      </c>
      <c r="U5010">
        <v>3.9233333333333329</v>
      </c>
      <c r="V5010">
        <v>55.576666666666661</v>
      </c>
      <c r="W5010">
        <v>3</v>
      </c>
      <c r="X5010">
        <v>1.946666666666667</v>
      </c>
      <c r="Y5010">
        <v>0</v>
      </c>
      <c r="Z5010">
        <v>0</v>
      </c>
      <c r="AA5010">
        <v>0</v>
      </c>
      <c r="AB5010">
        <v>1.7256555</v>
      </c>
      <c r="AC5010" s="29">
        <v>55.797677833333331</v>
      </c>
      <c r="AD5010">
        <v>0</v>
      </c>
      <c r="AF5010">
        <v>166.73</v>
      </c>
      <c r="AG5010">
        <v>0</v>
      </c>
      <c r="AH5010">
        <v>5.84</v>
      </c>
      <c r="AI5010">
        <v>5.1769664999999998</v>
      </c>
      <c r="AJ5010">
        <v>167.3930335</v>
      </c>
      <c r="AK5010" t="s">
        <v>37</v>
      </c>
      <c r="AN5010" s="29">
        <v>0</v>
      </c>
      <c r="AO5010" s="30">
        <f t="shared" si="156"/>
        <v>0</v>
      </c>
      <c r="AP5010" s="30">
        <f t="shared" si="157"/>
        <v>0</v>
      </c>
    </row>
    <row r="5011" spans="1:42" x14ac:dyDescent="0.25">
      <c r="A5011" t="s">
        <v>219</v>
      </c>
      <c r="B5011">
        <v>1769498</v>
      </c>
      <c r="C5011" t="s">
        <v>16808</v>
      </c>
      <c r="D5011">
        <v>1712768</v>
      </c>
      <c r="E5011" t="s">
        <v>16809</v>
      </c>
      <c r="F5011" t="s">
        <v>89</v>
      </c>
      <c r="G5011" t="s">
        <v>90</v>
      </c>
      <c r="H5011" t="s">
        <v>137</v>
      </c>
      <c r="I5011" t="s">
        <v>16810</v>
      </c>
      <c r="J5011" t="s">
        <v>16811</v>
      </c>
      <c r="K5011" t="s">
        <v>231</v>
      </c>
      <c r="L5011" t="s">
        <v>470</v>
      </c>
      <c r="M5011">
        <v>2610</v>
      </c>
      <c r="N5011">
        <v>4</v>
      </c>
      <c r="O5011" s="17">
        <v>45465</v>
      </c>
      <c r="P5011" t="s">
        <v>109</v>
      </c>
      <c r="Q5011" t="s">
        <v>24</v>
      </c>
      <c r="R5011" s="17">
        <v>45462</v>
      </c>
      <c r="S5011" s="27"/>
      <c r="T5011">
        <v>31.506666666666661</v>
      </c>
      <c r="U5011">
        <v>3.9233333333333329</v>
      </c>
      <c r="V5011">
        <v>35.43</v>
      </c>
      <c r="W5011">
        <v>3</v>
      </c>
      <c r="X5011">
        <v>1.24</v>
      </c>
      <c r="Y5011">
        <v>0</v>
      </c>
      <c r="Z5011">
        <v>0</v>
      </c>
      <c r="AA5011">
        <v>0</v>
      </c>
      <c r="AB5011">
        <v>1.8335025</v>
      </c>
      <c r="AC5011" s="29">
        <v>34.8364975</v>
      </c>
      <c r="AD5011">
        <v>0</v>
      </c>
      <c r="AF5011">
        <v>106.29</v>
      </c>
      <c r="AG5011">
        <v>0</v>
      </c>
      <c r="AH5011">
        <v>3.72</v>
      </c>
      <c r="AI5011">
        <v>5.5005075000000003</v>
      </c>
      <c r="AJ5011">
        <v>104.50949249999999</v>
      </c>
      <c r="AK5011" t="s">
        <v>37</v>
      </c>
      <c r="AN5011" s="29">
        <v>0</v>
      </c>
      <c r="AO5011" s="30">
        <f t="shared" si="156"/>
        <v>0</v>
      </c>
      <c r="AP5011" s="30">
        <f t="shared" si="157"/>
        <v>0</v>
      </c>
    </row>
    <row r="5012" spans="1:42" x14ac:dyDescent="0.25">
      <c r="A5012" t="s">
        <v>219</v>
      </c>
      <c r="B5012">
        <v>1769489</v>
      </c>
      <c r="C5012" t="s">
        <v>16812</v>
      </c>
      <c r="D5012">
        <v>1712761</v>
      </c>
      <c r="E5012" t="s">
        <v>16813</v>
      </c>
      <c r="F5012" t="s">
        <v>89</v>
      </c>
      <c r="G5012" t="s">
        <v>90</v>
      </c>
      <c r="H5012" t="s">
        <v>10</v>
      </c>
      <c r="I5012" t="s">
        <v>16814</v>
      </c>
      <c r="J5012" t="s">
        <v>16815</v>
      </c>
      <c r="K5012" t="s">
        <v>231</v>
      </c>
      <c r="L5012" t="s">
        <v>91</v>
      </c>
      <c r="M5012">
        <v>8370</v>
      </c>
      <c r="N5012">
        <v>19</v>
      </c>
      <c r="O5012" s="17">
        <v>45479</v>
      </c>
      <c r="P5012" t="s">
        <v>116</v>
      </c>
      <c r="Q5012" t="s">
        <v>24</v>
      </c>
      <c r="R5012" s="17">
        <v>45462</v>
      </c>
      <c r="S5012" s="27"/>
      <c r="T5012">
        <v>33.715000000000003</v>
      </c>
      <c r="U5012">
        <v>2.2324999999999999</v>
      </c>
      <c r="V5012">
        <v>35.947499999999998</v>
      </c>
      <c r="W5012">
        <v>4</v>
      </c>
      <c r="X5012">
        <v>1.2575000000000001</v>
      </c>
      <c r="Y5012">
        <v>0</v>
      </c>
      <c r="Z5012">
        <v>0</v>
      </c>
      <c r="AA5012">
        <v>0</v>
      </c>
      <c r="AB5012">
        <v>1.116169875</v>
      </c>
      <c r="AC5012" s="29">
        <v>36.088830125000001</v>
      </c>
      <c r="AD5012">
        <v>0</v>
      </c>
      <c r="AF5012">
        <v>143.79</v>
      </c>
      <c r="AG5012">
        <v>0</v>
      </c>
      <c r="AH5012">
        <v>5.03</v>
      </c>
      <c r="AI5012">
        <v>4.4646794999999999</v>
      </c>
      <c r="AJ5012">
        <v>144.3553205</v>
      </c>
      <c r="AK5012" t="s">
        <v>39</v>
      </c>
      <c r="AN5012" s="29">
        <v>0</v>
      </c>
      <c r="AO5012" s="30">
        <f t="shared" si="156"/>
        <v>0</v>
      </c>
      <c r="AP5012" s="30">
        <f t="shared" si="157"/>
        <v>0</v>
      </c>
    </row>
    <row r="5013" spans="1:42" x14ac:dyDescent="0.25">
      <c r="A5013" t="s">
        <v>219</v>
      </c>
      <c r="B5013">
        <v>1769486</v>
      </c>
      <c r="C5013" t="s">
        <v>16816</v>
      </c>
      <c r="D5013">
        <v>1712762</v>
      </c>
      <c r="E5013" t="s">
        <v>16817</v>
      </c>
      <c r="F5013" t="s">
        <v>89</v>
      </c>
      <c r="G5013" t="s">
        <v>90</v>
      </c>
      <c r="H5013" t="s">
        <v>137</v>
      </c>
      <c r="I5013" t="s">
        <v>16818</v>
      </c>
      <c r="J5013" t="s">
        <v>16819</v>
      </c>
      <c r="K5013" t="s">
        <v>734</v>
      </c>
      <c r="L5013" t="s">
        <v>134</v>
      </c>
      <c r="M5013">
        <v>2770</v>
      </c>
      <c r="N5013">
        <v>5</v>
      </c>
      <c r="O5013" s="17">
        <v>45463</v>
      </c>
      <c r="P5013" t="s">
        <v>1192</v>
      </c>
      <c r="Q5013" t="s">
        <v>24</v>
      </c>
      <c r="R5013" s="17">
        <v>45462</v>
      </c>
      <c r="S5013" s="27"/>
      <c r="T5013">
        <v>60.373333333333328</v>
      </c>
      <c r="U5013">
        <v>4.92</v>
      </c>
      <c r="V5013">
        <v>65.293333333333337</v>
      </c>
      <c r="W5013">
        <v>3</v>
      </c>
      <c r="X5013">
        <v>2.2866666666666671</v>
      </c>
      <c r="Y5013">
        <v>0</v>
      </c>
      <c r="Z5013">
        <v>0</v>
      </c>
      <c r="AA5013">
        <v>0</v>
      </c>
      <c r="AB5013">
        <v>3.37893</v>
      </c>
      <c r="AC5013" s="29">
        <v>64.201070000000001</v>
      </c>
      <c r="AD5013">
        <v>0</v>
      </c>
      <c r="AF5013">
        <v>195.88</v>
      </c>
      <c r="AG5013">
        <v>0</v>
      </c>
      <c r="AH5013">
        <v>6.86</v>
      </c>
      <c r="AI5013">
        <v>10.13679</v>
      </c>
      <c r="AJ5013">
        <v>192.60320999999999</v>
      </c>
      <c r="AK5013" t="s">
        <v>37</v>
      </c>
      <c r="AN5013" s="29">
        <v>0</v>
      </c>
      <c r="AO5013" s="30">
        <f t="shared" si="156"/>
        <v>0</v>
      </c>
      <c r="AP5013" s="30">
        <f t="shared" si="157"/>
        <v>0</v>
      </c>
    </row>
    <row r="5014" spans="1:42" x14ac:dyDescent="0.25">
      <c r="A5014" t="s">
        <v>219</v>
      </c>
      <c r="B5014">
        <v>1769385</v>
      </c>
      <c r="C5014" t="s">
        <v>16820</v>
      </c>
      <c r="D5014">
        <v>1712742</v>
      </c>
      <c r="E5014" t="s">
        <v>16821</v>
      </c>
      <c r="F5014" t="s">
        <v>89</v>
      </c>
      <c r="G5014" t="s">
        <v>90</v>
      </c>
      <c r="H5014" t="s">
        <v>14</v>
      </c>
      <c r="I5014" t="s">
        <v>16822</v>
      </c>
      <c r="J5014" t="s">
        <v>16823</v>
      </c>
      <c r="K5014" t="s">
        <v>266</v>
      </c>
      <c r="L5014" t="s">
        <v>94</v>
      </c>
      <c r="M5014">
        <v>821</v>
      </c>
      <c r="N5014">
        <v>26</v>
      </c>
      <c r="O5014" s="17">
        <v>45476</v>
      </c>
      <c r="P5014" t="s">
        <v>124</v>
      </c>
      <c r="Q5014" t="s">
        <v>24</v>
      </c>
      <c r="R5014" s="17">
        <v>45462</v>
      </c>
      <c r="S5014" s="27"/>
      <c r="T5014">
        <v>72.239999999999995</v>
      </c>
      <c r="U5014">
        <v>5.9933333333333332</v>
      </c>
      <c r="V5014">
        <v>78.233333333333334</v>
      </c>
      <c r="W5014">
        <v>3</v>
      </c>
      <c r="X5014">
        <v>2.7366666666666668</v>
      </c>
      <c r="Y5014">
        <v>0</v>
      </c>
      <c r="Z5014">
        <v>0</v>
      </c>
      <c r="AA5014">
        <v>0</v>
      </c>
      <c r="AB5014">
        <v>2.4291450000000001</v>
      </c>
      <c r="AC5014" s="29">
        <v>78.540855000000008</v>
      </c>
      <c r="AD5014">
        <v>0</v>
      </c>
      <c r="AF5014">
        <v>234.7</v>
      </c>
      <c r="AG5014">
        <v>0</v>
      </c>
      <c r="AH5014">
        <v>8.2100000000000009</v>
      </c>
      <c r="AI5014">
        <v>7.2874350000000003</v>
      </c>
      <c r="AJ5014">
        <v>235.62256500000001</v>
      </c>
      <c r="AK5014" t="s">
        <v>37</v>
      </c>
      <c r="AN5014" s="29">
        <v>0</v>
      </c>
      <c r="AO5014" s="30">
        <f t="shared" si="156"/>
        <v>0</v>
      </c>
      <c r="AP5014" s="30">
        <f t="shared" si="157"/>
        <v>0</v>
      </c>
    </row>
    <row r="5015" spans="1:42" x14ac:dyDescent="0.25">
      <c r="A5015" t="s">
        <v>219</v>
      </c>
      <c r="B5015">
        <v>1769385</v>
      </c>
      <c r="C5015" t="s">
        <v>16824</v>
      </c>
      <c r="D5015">
        <v>1044181</v>
      </c>
      <c r="E5015" t="s">
        <v>16821</v>
      </c>
      <c r="F5015" t="s">
        <v>89</v>
      </c>
      <c r="G5015" t="s">
        <v>90</v>
      </c>
      <c r="H5015" t="s">
        <v>14</v>
      </c>
      <c r="I5015" t="s">
        <v>16822</v>
      </c>
      <c r="J5015" t="s">
        <v>16823</v>
      </c>
      <c r="K5015" t="s">
        <v>94</v>
      </c>
      <c r="L5015" t="s">
        <v>266</v>
      </c>
      <c r="M5015">
        <v>832</v>
      </c>
      <c r="N5015">
        <v>26</v>
      </c>
      <c r="O5015" s="17">
        <v>45483</v>
      </c>
      <c r="P5015" t="s">
        <v>126</v>
      </c>
      <c r="Q5015" t="s">
        <v>24</v>
      </c>
      <c r="R5015" s="17">
        <v>45462</v>
      </c>
      <c r="S5015" s="27"/>
      <c r="T5015">
        <v>69.686666666666667</v>
      </c>
      <c r="U5015">
        <v>8.31</v>
      </c>
      <c r="V5015">
        <v>77.99666666666667</v>
      </c>
      <c r="W5015">
        <v>3</v>
      </c>
      <c r="X5015">
        <v>2.73</v>
      </c>
      <c r="Y5015">
        <v>0</v>
      </c>
      <c r="Z5015">
        <v>0</v>
      </c>
      <c r="AA5015">
        <v>0</v>
      </c>
      <c r="AB5015">
        <v>2.4217965000000001</v>
      </c>
      <c r="AC5015" s="29">
        <v>78.304870166666674</v>
      </c>
      <c r="AD5015">
        <v>0</v>
      </c>
      <c r="AF5015">
        <v>233.99</v>
      </c>
      <c r="AG5015">
        <v>0</v>
      </c>
      <c r="AH5015">
        <v>8.19</v>
      </c>
      <c r="AI5015">
        <v>7.2653895000000004</v>
      </c>
      <c r="AJ5015">
        <v>234.91461050000001</v>
      </c>
      <c r="AK5015" t="s">
        <v>37</v>
      </c>
      <c r="AN5015" s="29">
        <v>0</v>
      </c>
      <c r="AO5015" s="30">
        <f t="shared" si="156"/>
        <v>0</v>
      </c>
      <c r="AP5015" s="30">
        <f t="shared" si="157"/>
        <v>0</v>
      </c>
    </row>
    <row r="5016" spans="1:42" x14ac:dyDescent="0.25">
      <c r="A5016" t="s">
        <v>219</v>
      </c>
      <c r="B5016">
        <v>1769306</v>
      </c>
      <c r="C5016" t="s">
        <v>16825</v>
      </c>
      <c r="D5016">
        <v>1712730</v>
      </c>
      <c r="E5016" t="s">
        <v>16826</v>
      </c>
      <c r="F5016" t="s">
        <v>89</v>
      </c>
      <c r="G5016" t="s">
        <v>90</v>
      </c>
      <c r="H5016" t="s">
        <v>10</v>
      </c>
      <c r="I5016" t="s">
        <v>16827</v>
      </c>
      <c r="J5016" t="s">
        <v>16828</v>
      </c>
      <c r="K5016" t="s">
        <v>231</v>
      </c>
      <c r="L5016" t="s">
        <v>134</v>
      </c>
      <c r="M5016">
        <v>8330</v>
      </c>
      <c r="N5016">
        <v>25</v>
      </c>
      <c r="O5016" s="17">
        <v>45467</v>
      </c>
      <c r="P5016" t="s">
        <v>117</v>
      </c>
      <c r="Q5016" t="s">
        <v>24</v>
      </c>
      <c r="R5016" s="17">
        <v>45462</v>
      </c>
      <c r="S5016" s="27"/>
      <c r="T5016">
        <v>14.13</v>
      </c>
      <c r="U5016">
        <v>2.8666666666666671</v>
      </c>
      <c r="V5016">
        <v>16.99666666666667</v>
      </c>
      <c r="W5016">
        <v>3</v>
      </c>
      <c r="X5016">
        <v>0.59333333333333338</v>
      </c>
      <c r="Y5016">
        <v>0</v>
      </c>
      <c r="Z5016">
        <v>0</v>
      </c>
      <c r="AA5016">
        <v>0</v>
      </c>
      <c r="AB5016">
        <v>0.52774650000000001</v>
      </c>
      <c r="AC5016" s="29">
        <v>17.062253500000001</v>
      </c>
      <c r="AD5016">
        <v>0</v>
      </c>
      <c r="AF5016">
        <v>50.99</v>
      </c>
      <c r="AG5016">
        <v>0</v>
      </c>
      <c r="AH5016">
        <v>1.78</v>
      </c>
      <c r="AI5016">
        <v>1.5832394999999999</v>
      </c>
      <c r="AJ5016">
        <v>51.186760500000013</v>
      </c>
      <c r="AK5016" t="s">
        <v>37</v>
      </c>
      <c r="AN5016" s="29">
        <v>0</v>
      </c>
      <c r="AO5016" s="30">
        <f t="shared" si="156"/>
        <v>0</v>
      </c>
      <c r="AP5016" s="30">
        <f t="shared" si="157"/>
        <v>0</v>
      </c>
    </row>
    <row r="5017" spans="1:42" x14ac:dyDescent="0.25">
      <c r="A5017" t="s">
        <v>219</v>
      </c>
      <c r="B5017">
        <v>1769306</v>
      </c>
      <c r="C5017" t="s">
        <v>16829</v>
      </c>
      <c r="D5017">
        <v>1044174</v>
      </c>
      <c r="E5017" t="s">
        <v>16826</v>
      </c>
      <c r="F5017" t="s">
        <v>89</v>
      </c>
      <c r="G5017" t="s">
        <v>90</v>
      </c>
      <c r="H5017" t="s">
        <v>10</v>
      </c>
      <c r="I5017" t="s">
        <v>16827</v>
      </c>
      <c r="J5017" t="s">
        <v>16828</v>
      </c>
      <c r="K5017" t="s">
        <v>134</v>
      </c>
      <c r="L5017" t="s">
        <v>231</v>
      </c>
      <c r="M5017">
        <v>2385</v>
      </c>
      <c r="N5017">
        <v>27</v>
      </c>
      <c r="O5017" s="17">
        <v>45464</v>
      </c>
      <c r="P5017" t="s">
        <v>107</v>
      </c>
      <c r="Q5017" t="s">
        <v>24</v>
      </c>
      <c r="R5017" s="17">
        <v>45462</v>
      </c>
      <c r="S5017" s="27"/>
      <c r="T5017">
        <v>14.66333333333333</v>
      </c>
      <c r="U5017">
        <v>1.996666666666667</v>
      </c>
      <c r="V5017">
        <v>16.66</v>
      </c>
      <c r="W5017">
        <v>3</v>
      </c>
      <c r="X5017">
        <v>0.58333333333333337</v>
      </c>
      <c r="Y5017">
        <v>0</v>
      </c>
      <c r="Z5017">
        <v>0</v>
      </c>
      <c r="AA5017">
        <v>0</v>
      </c>
      <c r="AB5017">
        <v>0.517293</v>
      </c>
      <c r="AC5017" s="29">
        <v>16.72604033333333</v>
      </c>
      <c r="AD5017">
        <v>0</v>
      </c>
      <c r="AF5017">
        <v>49.98</v>
      </c>
      <c r="AG5017">
        <v>0</v>
      </c>
      <c r="AH5017">
        <v>1.75</v>
      </c>
      <c r="AI5017">
        <v>1.551879</v>
      </c>
      <c r="AJ5017">
        <v>50.178120999999997</v>
      </c>
      <c r="AK5017" t="s">
        <v>37</v>
      </c>
      <c r="AN5017" s="29">
        <v>0</v>
      </c>
      <c r="AO5017" s="30">
        <f t="shared" si="156"/>
        <v>0</v>
      </c>
      <c r="AP5017" s="30">
        <f t="shared" si="157"/>
        <v>0</v>
      </c>
    </row>
    <row r="5018" spans="1:42" x14ac:dyDescent="0.25">
      <c r="A5018" t="s">
        <v>219</v>
      </c>
      <c r="B5018">
        <v>1769235</v>
      </c>
      <c r="C5018" t="s">
        <v>16830</v>
      </c>
      <c r="D5018">
        <v>1044162</v>
      </c>
      <c r="E5018" t="s">
        <v>16831</v>
      </c>
      <c r="F5018" t="s">
        <v>89</v>
      </c>
      <c r="G5018" t="s">
        <v>90</v>
      </c>
      <c r="H5018" t="s">
        <v>10</v>
      </c>
      <c r="I5018" t="s">
        <v>16832</v>
      </c>
      <c r="J5018" t="s">
        <v>16833</v>
      </c>
      <c r="K5018" t="s">
        <v>92</v>
      </c>
      <c r="L5018" t="s">
        <v>266</v>
      </c>
      <c r="M5018">
        <v>8520</v>
      </c>
      <c r="N5018">
        <v>71</v>
      </c>
      <c r="O5018" s="17">
        <v>45494</v>
      </c>
      <c r="P5018" t="s">
        <v>130</v>
      </c>
      <c r="Q5018" t="s">
        <v>24</v>
      </c>
      <c r="R5018" s="17">
        <v>45462</v>
      </c>
      <c r="S5018" s="27"/>
      <c r="T5018">
        <v>121.5833333333333</v>
      </c>
      <c r="U5018">
        <v>8.7366666666666664</v>
      </c>
      <c r="V5018">
        <v>130.32</v>
      </c>
      <c r="W5018">
        <v>3</v>
      </c>
      <c r="X5018">
        <v>4.5599999999999996</v>
      </c>
      <c r="Y5018">
        <v>0</v>
      </c>
      <c r="Z5018">
        <v>0</v>
      </c>
      <c r="AA5018">
        <v>0</v>
      </c>
      <c r="AB5018">
        <v>4.0464359999999999</v>
      </c>
      <c r="AC5018" s="29">
        <v>130.833564</v>
      </c>
      <c r="AD5018">
        <v>0</v>
      </c>
      <c r="AF5018">
        <v>390.96</v>
      </c>
      <c r="AG5018">
        <v>0</v>
      </c>
      <c r="AH5018">
        <v>13.68</v>
      </c>
      <c r="AI5018">
        <v>12.139308</v>
      </c>
      <c r="AJ5018">
        <v>392.50069200000002</v>
      </c>
      <c r="AK5018" t="s">
        <v>37</v>
      </c>
      <c r="AN5018" s="29">
        <v>0</v>
      </c>
      <c r="AO5018" s="30">
        <f t="shared" si="156"/>
        <v>0</v>
      </c>
      <c r="AP5018" s="30">
        <f t="shared" si="157"/>
        <v>0</v>
      </c>
    </row>
    <row r="5019" spans="1:42" x14ac:dyDescent="0.25">
      <c r="A5019" t="s">
        <v>219</v>
      </c>
      <c r="B5019">
        <v>1769235</v>
      </c>
      <c r="C5019" t="s">
        <v>16834</v>
      </c>
      <c r="D5019">
        <v>1044163</v>
      </c>
      <c r="E5019" t="s">
        <v>16831</v>
      </c>
      <c r="F5019" t="s">
        <v>89</v>
      </c>
      <c r="G5019" t="s">
        <v>90</v>
      </c>
      <c r="H5019" t="s">
        <v>10</v>
      </c>
      <c r="I5019" t="s">
        <v>16835</v>
      </c>
      <c r="J5019" t="s">
        <v>16836</v>
      </c>
      <c r="K5019" t="s">
        <v>92</v>
      </c>
      <c r="L5019" t="s">
        <v>266</v>
      </c>
      <c r="M5019">
        <v>8520</v>
      </c>
      <c r="N5019">
        <v>72</v>
      </c>
      <c r="O5019" s="17">
        <v>45494</v>
      </c>
      <c r="P5019" t="s">
        <v>130</v>
      </c>
      <c r="Q5019" t="s">
        <v>24</v>
      </c>
      <c r="R5019" s="17">
        <v>45462</v>
      </c>
      <c r="S5019" s="27"/>
      <c r="T5019">
        <v>121.5833333333333</v>
      </c>
      <c r="U5019">
        <v>8.7366666666666664</v>
      </c>
      <c r="V5019">
        <v>130.32</v>
      </c>
      <c r="W5019">
        <v>3</v>
      </c>
      <c r="X5019">
        <v>4.5599999999999996</v>
      </c>
      <c r="Y5019">
        <v>0</v>
      </c>
      <c r="Z5019">
        <v>0</v>
      </c>
      <c r="AA5019">
        <v>0</v>
      </c>
      <c r="AB5019">
        <v>4.0464359999999999</v>
      </c>
      <c r="AC5019" s="29">
        <v>130.833564</v>
      </c>
      <c r="AD5019">
        <v>0</v>
      </c>
      <c r="AF5019">
        <v>390.96</v>
      </c>
      <c r="AG5019">
        <v>0</v>
      </c>
      <c r="AH5019">
        <v>13.68</v>
      </c>
      <c r="AI5019">
        <v>12.139308</v>
      </c>
      <c r="AJ5019">
        <v>392.50069200000002</v>
      </c>
      <c r="AK5019" t="s">
        <v>37</v>
      </c>
      <c r="AN5019" s="29">
        <v>0</v>
      </c>
      <c r="AO5019" s="30">
        <f t="shared" si="156"/>
        <v>0</v>
      </c>
      <c r="AP5019" s="30">
        <f t="shared" si="157"/>
        <v>0</v>
      </c>
    </row>
    <row r="5020" spans="1:42" x14ac:dyDescent="0.25">
      <c r="A5020" t="s">
        <v>219</v>
      </c>
      <c r="B5020">
        <v>1769205</v>
      </c>
      <c r="C5020" t="s">
        <v>16837</v>
      </c>
      <c r="D5020">
        <v>1712717</v>
      </c>
      <c r="E5020" t="s">
        <v>16838</v>
      </c>
      <c r="F5020" t="s">
        <v>89</v>
      </c>
      <c r="G5020" t="s">
        <v>90</v>
      </c>
      <c r="H5020" t="s">
        <v>10</v>
      </c>
      <c r="I5020" t="s">
        <v>16839</v>
      </c>
      <c r="J5020" t="s">
        <v>16840</v>
      </c>
      <c r="K5020" t="s">
        <v>266</v>
      </c>
      <c r="L5020" t="s">
        <v>95</v>
      </c>
      <c r="M5020">
        <v>8515</v>
      </c>
      <c r="N5020">
        <v>77</v>
      </c>
      <c r="O5020" s="17">
        <v>45470</v>
      </c>
      <c r="P5020" t="s">
        <v>101</v>
      </c>
      <c r="Q5020" t="s">
        <v>24</v>
      </c>
      <c r="R5020" s="17">
        <v>45462</v>
      </c>
      <c r="S5020" s="27"/>
      <c r="T5020">
        <v>92.14</v>
      </c>
      <c r="U5020">
        <v>7.03</v>
      </c>
      <c r="V5020">
        <v>99.17</v>
      </c>
      <c r="W5020">
        <v>3</v>
      </c>
      <c r="X5020">
        <v>3.47</v>
      </c>
      <c r="Y5020">
        <v>0</v>
      </c>
      <c r="Z5020">
        <v>0</v>
      </c>
      <c r="AA5020">
        <v>0</v>
      </c>
      <c r="AB5020">
        <v>3.0792285000000001</v>
      </c>
      <c r="AC5020" s="29">
        <v>99.560771500000001</v>
      </c>
      <c r="AD5020">
        <v>0</v>
      </c>
      <c r="AF5020">
        <v>297.51</v>
      </c>
      <c r="AG5020">
        <v>0</v>
      </c>
      <c r="AH5020">
        <v>10.41</v>
      </c>
      <c r="AI5020">
        <v>9.2376854999999995</v>
      </c>
      <c r="AJ5020">
        <v>298.68231450000002</v>
      </c>
      <c r="AK5020" t="s">
        <v>37</v>
      </c>
      <c r="AN5020" s="29">
        <v>0</v>
      </c>
      <c r="AO5020" s="30">
        <f t="shared" si="156"/>
        <v>0</v>
      </c>
      <c r="AP5020" s="30">
        <f t="shared" si="157"/>
        <v>0</v>
      </c>
    </row>
    <row r="5021" spans="1:42" x14ac:dyDescent="0.25">
      <c r="A5021" t="s">
        <v>219</v>
      </c>
      <c r="B5021">
        <v>1769169</v>
      </c>
      <c r="C5021" t="s">
        <v>16841</v>
      </c>
      <c r="D5021">
        <v>1712711</v>
      </c>
      <c r="E5021" t="s">
        <v>16842</v>
      </c>
      <c r="F5021" t="s">
        <v>89</v>
      </c>
      <c r="G5021" t="s">
        <v>90</v>
      </c>
      <c r="H5021" t="s">
        <v>14</v>
      </c>
      <c r="I5021" t="s">
        <v>16843</v>
      </c>
      <c r="J5021" t="s">
        <v>16844</v>
      </c>
      <c r="K5021" t="s">
        <v>231</v>
      </c>
      <c r="L5021" t="s">
        <v>470</v>
      </c>
      <c r="M5021">
        <v>2655</v>
      </c>
      <c r="N5021">
        <v>3</v>
      </c>
      <c r="O5021" s="17">
        <v>45466</v>
      </c>
      <c r="P5021" t="s">
        <v>150</v>
      </c>
      <c r="Q5021" t="s">
        <v>24</v>
      </c>
      <c r="R5021" s="17">
        <v>45462</v>
      </c>
      <c r="S5021" s="27"/>
      <c r="T5021">
        <v>31.50333333333333</v>
      </c>
      <c r="U5021">
        <v>3.9233333333333329</v>
      </c>
      <c r="V5021">
        <v>35.426666666666669</v>
      </c>
      <c r="W5021">
        <v>3</v>
      </c>
      <c r="X5021">
        <v>1.24</v>
      </c>
      <c r="Y5021">
        <v>0</v>
      </c>
      <c r="Z5021">
        <v>0</v>
      </c>
      <c r="AA5021">
        <v>0</v>
      </c>
      <c r="AB5021">
        <v>1.099998</v>
      </c>
      <c r="AC5021" s="29">
        <v>35.566668666666658</v>
      </c>
      <c r="AD5021">
        <v>0</v>
      </c>
      <c r="AF5021">
        <v>106.28</v>
      </c>
      <c r="AG5021">
        <v>0</v>
      </c>
      <c r="AH5021">
        <v>3.72</v>
      </c>
      <c r="AI5021">
        <v>3.2999939999999999</v>
      </c>
      <c r="AJ5021">
        <v>106.700006</v>
      </c>
      <c r="AK5021" t="s">
        <v>37</v>
      </c>
      <c r="AN5021" s="29">
        <v>0</v>
      </c>
      <c r="AO5021" s="30">
        <f t="shared" si="156"/>
        <v>0</v>
      </c>
      <c r="AP5021" s="30">
        <f t="shared" si="157"/>
        <v>0</v>
      </c>
    </row>
    <row r="5022" spans="1:42" x14ac:dyDescent="0.25">
      <c r="A5022" t="s">
        <v>219</v>
      </c>
      <c r="B5022">
        <v>1769157</v>
      </c>
      <c r="C5022" t="s">
        <v>16845</v>
      </c>
      <c r="D5022">
        <v>1712707</v>
      </c>
      <c r="E5022" t="s">
        <v>16846</v>
      </c>
      <c r="F5022" t="s">
        <v>89</v>
      </c>
      <c r="G5022" t="s">
        <v>90</v>
      </c>
      <c r="H5022" t="s">
        <v>10</v>
      </c>
      <c r="I5022" t="s">
        <v>16847</v>
      </c>
      <c r="J5022" t="s">
        <v>16848</v>
      </c>
      <c r="K5022" t="s">
        <v>225</v>
      </c>
      <c r="L5022" t="s">
        <v>9836</v>
      </c>
      <c r="M5022">
        <v>8815</v>
      </c>
      <c r="N5022">
        <v>29</v>
      </c>
      <c r="O5022" s="17">
        <v>45465</v>
      </c>
      <c r="P5022" t="s">
        <v>140</v>
      </c>
      <c r="Q5022" t="s">
        <v>24</v>
      </c>
      <c r="R5022" s="17">
        <v>45462</v>
      </c>
      <c r="S5022" s="27"/>
      <c r="T5022">
        <v>91.946666666666658</v>
      </c>
      <c r="U5022">
        <v>2.833333333333333</v>
      </c>
      <c r="V5022">
        <v>94.779999999999987</v>
      </c>
      <c r="W5022">
        <v>3</v>
      </c>
      <c r="X5022">
        <v>3.316666666666666</v>
      </c>
      <c r="Y5022">
        <v>0</v>
      </c>
      <c r="Z5022">
        <v>0</v>
      </c>
      <c r="AA5022">
        <v>0</v>
      </c>
      <c r="AB5022">
        <v>2.9429189999999998</v>
      </c>
      <c r="AC5022" s="29">
        <v>95.153747666666661</v>
      </c>
      <c r="AD5022">
        <v>0</v>
      </c>
      <c r="AF5022">
        <v>284.33999999999997</v>
      </c>
      <c r="AG5022">
        <v>0</v>
      </c>
      <c r="AH5022">
        <v>9.9499999999999993</v>
      </c>
      <c r="AI5022">
        <v>8.8287569999999995</v>
      </c>
      <c r="AJ5022">
        <v>285.46124300000002</v>
      </c>
      <c r="AK5022" t="s">
        <v>37</v>
      </c>
      <c r="AN5022" s="29">
        <v>5.9</v>
      </c>
      <c r="AO5022" s="30">
        <f t="shared" si="156"/>
        <v>1.69625</v>
      </c>
      <c r="AP5022" s="30">
        <f t="shared" si="157"/>
        <v>0.56541666666666668</v>
      </c>
    </row>
    <row r="5023" spans="1:42" x14ac:dyDescent="0.25">
      <c r="A5023" t="s">
        <v>219</v>
      </c>
      <c r="B5023">
        <v>1769149</v>
      </c>
      <c r="C5023" t="s">
        <v>16849</v>
      </c>
      <c r="D5023">
        <v>1712705</v>
      </c>
      <c r="E5023" t="s">
        <v>16850</v>
      </c>
      <c r="F5023" t="s">
        <v>89</v>
      </c>
      <c r="G5023" t="s">
        <v>90</v>
      </c>
      <c r="H5023" t="s">
        <v>10</v>
      </c>
      <c r="I5023" t="s">
        <v>16851</v>
      </c>
      <c r="J5023" t="s">
        <v>16852</v>
      </c>
      <c r="K5023" t="s">
        <v>231</v>
      </c>
      <c r="L5023" t="s">
        <v>230</v>
      </c>
      <c r="M5023">
        <v>814</v>
      </c>
      <c r="N5023">
        <v>26</v>
      </c>
      <c r="O5023" s="17">
        <v>45471</v>
      </c>
      <c r="P5023" t="s">
        <v>125</v>
      </c>
      <c r="Q5023" t="s">
        <v>24</v>
      </c>
      <c r="R5023" s="17">
        <v>45462</v>
      </c>
      <c r="S5023" s="27"/>
      <c r="T5023">
        <v>44.830000000000013</v>
      </c>
      <c r="U5023">
        <v>3.9233333333333329</v>
      </c>
      <c r="V5023">
        <v>48.75333333333333</v>
      </c>
      <c r="W5023">
        <v>3</v>
      </c>
      <c r="X5023">
        <v>1.706666666666667</v>
      </c>
      <c r="Y5023">
        <v>0</v>
      </c>
      <c r="Z5023">
        <v>0</v>
      </c>
      <c r="AA5023">
        <v>0</v>
      </c>
      <c r="AB5023">
        <v>1.5137910000000001</v>
      </c>
      <c r="AC5023" s="29">
        <v>48.946209000000003</v>
      </c>
      <c r="AD5023">
        <v>0</v>
      </c>
      <c r="AF5023">
        <v>146.26</v>
      </c>
      <c r="AG5023">
        <v>0</v>
      </c>
      <c r="AH5023">
        <v>5.12</v>
      </c>
      <c r="AI5023">
        <v>4.5413730000000001</v>
      </c>
      <c r="AJ5023">
        <v>146.838627</v>
      </c>
      <c r="AK5023" t="s">
        <v>37</v>
      </c>
      <c r="AN5023" s="29">
        <v>5.09</v>
      </c>
      <c r="AO5023" s="30">
        <f t="shared" si="156"/>
        <v>1.4633749999999999</v>
      </c>
      <c r="AP5023" s="30">
        <f t="shared" si="157"/>
        <v>0.48779166666666662</v>
      </c>
    </row>
    <row r="5024" spans="1:42" x14ac:dyDescent="0.25">
      <c r="A5024" t="s">
        <v>219</v>
      </c>
      <c r="B5024">
        <v>1769100</v>
      </c>
      <c r="C5024" t="s">
        <v>16853</v>
      </c>
      <c r="D5024">
        <v>479235</v>
      </c>
      <c r="E5024" t="s">
        <v>16854</v>
      </c>
      <c r="F5024" t="s">
        <v>89</v>
      </c>
      <c r="G5024" t="s">
        <v>90</v>
      </c>
      <c r="H5024" t="s">
        <v>10</v>
      </c>
      <c r="I5024" t="s">
        <v>16855</v>
      </c>
      <c r="J5024" t="s">
        <v>16856</v>
      </c>
      <c r="K5024" t="s">
        <v>224</v>
      </c>
      <c r="L5024" t="s">
        <v>225</v>
      </c>
      <c r="M5024">
        <v>8655</v>
      </c>
      <c r="N5024">
        <v>3</v>
      </c>
      <c r="O5024" s="17">
        <v>45468</v>
      </c>
      <c r="P5024" t="s">
        <v>114</v>
      </c>
      <c r="Q5024" t="s">
        <v>24</v>
      </c>
      <c r="R5024" s="17">
        <v>45462</v>
      </c>
      <c r="S5024" s="27"/>
      <c r="T5024">
        <v>66.853333333333339</v>
      </c>
      <c r="U5024">
        <v>6.4766666666666666</v>
      </c>
      <c r="V5024">
        <v>73.33</v>
      </c>
      <c r="W5024">
        <v>3</v>
      </c>
      <c r="X5024">
        <v>2.5666666666666669</v>
      </c>
      <c r="Y5024">
        <v>0</v>
      </c>
      <c r="Z5024">
        <v>0</v>
      </c>
      <c r="AA5024">
        <v>0</v>
      </c>
      <c r="AB5024">
        <v>2.2768964999999999</v>
      </c>
      <c r="AC5024" s="29">
        <v>73.619770166666669</v>
      </c>
      <c r="AD5024">
        <v>0</v>
      </c>
      <c r="AF5024">
        <v>219.99</v>
      </c>
      <c r="AG5024">
        <v>0</v>
      </c>
      <c r="AH5024">
        <v>7.7</v>
      </c>
      <c r="AI5024">
        <v>6.8306895000000001</v>
      </c>
      <c r="AJ5024">
        <v>220.85931049999999</v>
      </c>
      <c r="AK5024" t="s">
        <v>37</v>
      </c>
      <c r="AN5024" s="29">
        <v>0</v>
      </c>
      <c r="AO5024" s="30">
        <f t="shared" si="156"/>
        <v>0</v>
      </c>
      <c r="AP5024" s="30">
        <f t="shared" si="157"/>
        <v>0</v>
      </c>
    </row>
    <row r="5025" spans="1:42" x14ac:dyDescent="0.25">
      <c r="A5025" t="s">
        <v>219</v>
      </c>
      <c r="B5025">
        <v>1769100</v>
      </c>
      <c r="C5025" t="s">
        <v>16857</v>
      </c>
      <c r="D5025">
        <v>479234</v>
      </c>
      <c r="E5025" t="s">
        <v>16854</v>
      </c>
      <c r="F5025" t="s">
        <v>89</v>
      </c>
      <c r="G5025" t="s">
        <v>90</v>
      </c>
      <c r="H5025" t="s">
        <v>10</v>
      </c>
      <c r="I5025" t="s">
        <v>16858</v>
      </c>
      <c r="J5025" t="s">
        <v>16859</v>
      </c>
      <c r="K5025" t="s">
        <v>224</v>
      </c>
      <c r="L5025" t="s">
        <v>225</v>
      </c>
      <c r="M5025">
        <v>8655</v>
      </c>
      <c r="N5025">
        <v>4</v>
      </c>
      <c r="O5025" s="17">
        <v>45468</v>
      </c>
      <c r="P5025" t="s">
        <v>114</v>
      </c>
      <c r="Q5025" t="s">
        <v>24</v>
      </c>
      <c r="R5025" s="17">
        <v>45462</v>
      </c>
      <c r="S5025" s="27"/>
      <c r="T5025">
        <v>66.853333333333339</v>
      </c>
      <c r="U5025">
        <v>6.4766666666666666</v>
      </c>
      <c r="V5025">
        <v>73.33</v>
      </c>
      <c r="W5025">
        <v>3</v>
      </c>
      <c r="X5025">
        <v>2.5666666666666669</v>
      </c>
      <c r="Y5025">
        <v>0</v>
      </c>
      <c r="Z5025">
        <v>0</v>
      </c>
      <c r="AA5025">
        <v>0</v>
      </c>
      <c r="AB5025">
        <v>2.2768964999999999</v>
      </c>
      <c r="AC5025" s="29">
        <v>73.619770166666669</v>
      </c>
      <c r="AD5025">
        <v>0</v>
      </c>
      <c r="AF5025">
        <v>219.99</v>
      </c>
      <c r="AG5025">
        <v>0</v>
      </c>
      <c r="AH5025">
        <v>7.7</v>
      </c>
      <c r="AI5025">
        <v>6.8306895000000001</v>
      </c>
      <c r="AJ5025">
        <v>220.85931049999999</v>
      </c>
      <c r="AK5025" t="s">
        <v>37</v>
      </c>
      <c r="AN5025" s="29">
        <v>0</v>
      </c>
      <c r="AO5025" s="30">
        <f t="shared" si="156"/>
        <v>0</v>
      </c>
      <c r="AP5025" s="30">
        <f t="shared" si="157"/>
        <v>0</v>
      </c>
    </row>
    <row r="5026" spans="1:42" x14ac:dyDescent="0.25">
      <c r="A5026" t="s">
        <v>219</v>
      </c>
      <c r="B5026">
        <v>1769093</v>
      </c>
      <c r="C5026" t="s">
        <v>16860</v>
      </c>
      <c r="D5026">
        <v>1712697</v>
      </c>
      <c r="E5026" t="s">
        <v>16861</v>
      </c>
      <c r="F5026" t="s">
        <v>89</v>
      </c>
      <c r="G5026" t="s">
        <v>90</v>
      </c>
      <c r="H5026" t="s">
        <v>10</v>
      </c>
      <c r="I5026" t="s">
        <v>16862</v>
      </c>
      <c r="J5026" t="s">
        <v>16863</v>
      </c>
      <c r="K5026" t="s">
        <v>231</v>
      </c>
      <c r="L5026" t="s">
        <v>91</v>
      </c>
      <c r="M5026">
        <v>2661</v>
      </c>
      <c r="N5026">
        <v>23</v>
      </c>
      <c r="O5026" s="17">
        <v>45464</v>
      </c>
      <c r="P5026" t="s">
        <v>150</v>
      </c>
      <c r="Q5026" t="s">
        <v>24</v>
      </c>
      <c r="R5026" s="17">
        <v>45462</v>
      </c>
      <c r="S5026" s="27"/>
      <c r="T5026">
        <v>62.74</v>
      </c>
      <c r="U5026">
        <v>3.9233333333333329</v>
      </c>
      <c r="V5026">
        <v>66.663333333333341</v>
      </c>
      <c r="W5026">
        <v>3</v>
      </c>
      <c r="X5026">
        <v>2.333333333333333</v>
      </c>
      <c r="Y5026">
        <v>0</v>
      </c>
      <c r="Z5026">
        <v>0</v>
      </c>
      <c r="AA5026">
        <v>0</v>
      </c>
      <c r="AB5026">
        <v>2.0698965</v>
      </c>
      <c r="AC5026" s="29">
        <v>66.926770166666671</v>
      </c>
      <c r="AD5026">
        <v>0</v>
      </c>
      <c r="AF5026">
        <v>199.99</v>
      </c>
      <c r="AG5026">
        <v>0</v>
      </c>
      <c r="AH5026">
        <v>7</v>
      </c>
      <c r="AI5026">
        <v>6.2096894999999996</v>
      </c>
      <c r="AJ5026">
        <v>200.78031050000001</v>
      </c>
      <c r="AK5026" t="s">
        <v>37</v>
      </c>
      <c r="AN5026" s="29">
        <v>0</v>
      </c>
      <c r="AO5026" s="30">
        <f t="shared" si="156"/>
        <v>0</v>
      </c>
      <c r="AP5026" s="30">
        <f t="shared" si="157"/>
        <v>0</v>
      </c>
    </row>
    <row r="5027" spans="1:42" x14ac:dyDescent="0.25">
      <c r="A5027" t="s">
        <v>219</v>
      </c>
      <c r="B5027">
        <v>1769078</v>
      </c>
      <c r="C5027" t="s">
        <v>16864</v>
      </c>
      <c r="D5027">
        <v>479233</v>
      </c>
      <c r="E5027" t="s">
        <v>16865</v>
      </c>
      <c r="F5027" t="s">
        <v>89</v>
      </c>
      <c r="G5027" t="s">
        <v>90</v>
      </c>
      <c r="H5027" t="s">
        <v>10</v>
      </c>
      <c r="I5027" t="s">
        <v>16866</v>
      </c>
      <c r="J5027" t="s">
        <v>16867</v>
      </c>
      <c r="K5027" t="s">
        <v>224</v>
      </c>
      <c r="L5027" t="s">
        <v>225</v>
      </c>
      <c r="M5027">
        <v>8830</v>
      </c>
      <c r="N5027">
        <v>26</v>
      </c>
      <c r="O5027" s="17">
        <v>45468</v>
      </c>
      <c r="P5027" t="s">
        <v>114</v>
      </c>
      <c r="Q5027" t="s">
        <v>24</v>
      </c>
      <c r="R5027" s="17">
        <v>45462</v>
      </c>
      <c r="S5027" s="27"/>
      <c r="T5027">
        <v>73.540000000000006</v>
      </c>
      <c r="U5027">
        <v>6.4766666666666666</v>
      </c>
      <c r="V5027">
        <v>80.016666666666666</v>
      </c>
      <c r="W5027">
        <v>3</v>
      </c>
      <c r="X5027">
        <v>2.8</v>
      </c>
      <c r="Y5027">
        <v>0</v>
      </c>
      <c r="Z5027">
        <v>0</v>
      </c>
      <c r="AA5027">
        <v>0</v>
      </c>
      <c r="AB5027">
        <v>2.4845174999999999</v>
      </c>
      <c r="AC5027" s="29">
        <v>80.332149166666667</v>
      </c>
      <c r="AD5027">
        <v>0</v>
      </c>
      <c r="AF5027">
        <v>240.05</v>
      </c>
      <c r="AG5027">
        <v>0</v>
      </c>
      <c r="AH5027">
        <v>8.4</v>
      </c>
      <c r="AI5027">
        <v>7.4535524999999998</v>
      </c>
      <c r="AJ5027">
        <v>240.99644749999999</v>
      </c>
      <c r="AK5027" t="s">
        <v>37</v>
      </c>
      <c r="AN5027" s="29">
        <v>0</v>
      </c>
      <c r="AO5027" s="30">
        <f t="shared" si="156"/>
        <v>0</v>
      </c>
      <c r="AP5027" s="30">
        <f t="shared" si="157"/>
        <v>0</v>
      </c>
    </row>
    <row r="5028" spans="1:42" x14ac:dyDescent="0.25">
      <c r="A5028" t="s">
        <v>219</v>
      </c>
      <c r="B5028">
        <v>1769021</v>
      </c>
      <c r="C5028" t="s">
        <v>16868</v>
      </c>
      <c r="D5028">
        <v>1712687</v>
      </c>
      <c r="E5028" t="s">
        <v>16869</v>
      </c>
      <c r="F5028" t="s">
        <v>89</v>
      </c>
      <c r="G5028" t="s">
        <v>90</v>
      </c>
      <c r="H5028" t="s">
        <v>10</v>
      </c>
      <c r="I5028" t="s">
        <v>16870</v>
      </c>
      <c r="J5028" t="s">
        <v>16871</v>
      </c>
      <c r="K5028" t="s">
        <v>314</v>
      </c>
      <c r="L5028" t="s">
        <v>224</v>
      </c>
      <c r="M5028">
        <v>8715</v>
      </c>
      <c r="N5028">
        <v>17</v>
      </c>
      <c r="O5028" s="17">
        <v>45463</v>
      </c>
      <c r="P5028" t="s">
        <v>129</v>
      </c>
      <c r="Q5028" t="s">
        <v>24</v>
      </c>
      <c r="R5028" s="17">
        <v>45462</v>
      </c>
      <c r="S5028" s="27"/>
      <c r="T5028">
        <v>68.88666666666667</v>
      </c>
      <c r="U5028">
        <v>5.77</v>
      </c>
      <c r="V5028">
        <v>74.656666666666666</v>
      </c>
      <c r="W5028">
        <v>3</v>
      </c>
      <c r="X5028">
        <v>2.6133333333333328</v>
      </c>
      <c r="Y5028">
        <v>0</v>
      </c>
      <c r="Z5028">
        <v>0</v>
      </c>
      <c r="AA5028">
        <v>0</v>
      </c>
      <c r="AB5028">
        <v>2.3180895000000001</v>
      </c>
      <c r="AC5028" s="29">
        <v>74.951910499999997</v>
      </c>
      <c r="AD5028">
        <v>0</v>
      </c>
      <c r="AF5028">
        <v>223.97</v>
      </c>
      <c r="AG5028">
        <v>0</v>
      </c>
      <c r="AH5028">
        <v>7.84</v>
      </c>
      <c r="AI5028">
        <v>6.9542685000000004</v>
      </c>
      <c r="AJ5028">
        <v>224.85573149999999</v>
      </c>
      <c r="AK5028" t="s">
        <v>37</v>
      </c>
      <c r="AN5028" s="29">
        <v>0</v>
      </c>
      <c r="AO5028" s="30">
        <f t="shared" si="156"/>
        <v>0</v>
      </c>
      <c r="AP5028" s="30">
        <f t="shared" si="157"/>
        <v>0</v>
      </c>
    </row>
    <row r="5029" spans="1:42" x14ac:dyDescent="0.25">
      <c r="A5029" t="s">
        <v>219</v>
      </c>
      <c r="B5029">
        <v>1768940</v>
      </c>
      <c r="C5029" t="s">
        <v>16872</v>
      </c>
      <c r="D5029">
        <v>1712668</v>
      </c>
      <c r="E5029" t="s">
        <v>16873</v>
      </c>
      <c r="F5029" t="s">
        <v>89</v>
      </c>
      <c r="G5029" t="s">
        <v>90</v>
      </c>
      <c r="H5029" t="s">
        <v>14</v>
      </c>
      <c r="I5029" t="s">
        <v>16874</v>
      </c>
      <c r="J5029" t="s">
        <v>16875</v>
      </c>
      <c r="K5029" t="s">
        <v>271</v>
      </c>
      <c r="L5029" t="s">
        <v>224</v>
      </c>
      <c r="M5029">
        <v>820</v>
      </c>
      <c r="N5029">
        <v>26</v>
      </c>
      <c r="O5029" s="17">
        <v>45463</v>
      </c>
      <c r="P5029" t="s">
        <v>16876</v>
      </c>
      <c r="Q5029" t="s">
        <v>24</v>
      </c>
      <c r="R5029" s="17">
        <v>45462</v>
      </c>
      <c r="S5029" s="27"/>
      <c r="T5029">
        <v>44.919999999999987</v>
      </c>
      <c r="U5029">
        <v>6.126666666666666</v>
      </c>
      <c r="V5029">
        <v>51.04666666666666</v>
      </c>
      <c r="W5029">
        <v>3</v>
      </c>
      <c r="X5029">
        <v>1.7866666666666671</v>
      </c>
      <c r="Y5029">
        <v>0</v>
      </c>
      <c r="Z5029">
        <v>0</v>
      </c>
      <c r="AA5029">
        <v>0</v>
      </c>
      <c r="AB5029">
        <v>1.584999</v>
      </c>
      <c r="AC5029" s="29">
        <v>51.248334333333332</v>
      </c>
      <c r="AD5029">
        <v>0</v>
      </c>
      <c r="AF5029">
        <v>153.13999999999999</v>
      </c>
      <c r="AG5029">
        <v>0</v>
      </c>
      <c r="AH5029">
        <v>5.36</v>
      </c>
      <c r="AI5029">
        <v>4.7549970000000004</v>
      </c>
      <c r="AJ5029">
        <v>153.745003</v>
      </c>
      <c r="AK5029" t="s">
        <v>37</v>
      </c>
      <c r="AN5029" s="29">
        <v>0</v>
      </c>
      <c r="AO5029" s="30">
        <f t="shared" si="156"/>
        <v>0</v>
      </c>
      <c r="AP5029" s="30">
        <f t="shared" si="157"/>
        <v>0</v>
      </c>
    </row>
    <row r="5030" spans="1:42" x14ac:dyDescent="0.25">
      <c r="A5030" t="s">
        <v>219</v>
      </c>
      <c r="B5030">
        <v>1768900</v>
      </c>
      <c r="C5030" t="s">
        <v>16877</v>
      </c>
      <c r="D5030">
        <v>151462</v>
      </c>
      <c r="E5030" t="s">
        <v>16878</v>
      </c>
      <c r="F5030" t="s">
        <v>89</v>
      </c>
      <c r="G5030" t="s">
        <v>90</v>
      </c>
      <c r="H5030" t="s">
        <v>10</v>
      </c>
      <c r="I5030" t="s">
        <v>16879</v>
      </c>
      <c r="J5030" t="s">
        <v>16880</v>
      </c>
      <c r="K5030" t="s">
        <v>91</v>
      </c>
      <c r="L5030" t="s">
        <v>470</v>
      </c>
      <c r="M5030">
        <v>826</v>
      </c>
      <c r="N5030">
        <v>29</v>
      </c>
      <c r="O5030" s="17">
        <v>45465</v>
      </c>
      <c r="P5030" t="s">
        <v>108</v>
      </c>
      <c r="Q5030" t="s">
        <v>24</v>
      </c>
      <c r="R5030" s="17">
        <v>45462</v>
      </c>
      <c r="S5030" s="27"/>
      <c r="T5030">
        <v>38.493333333333332</v>
      </c>
      <c r="U5030">
        <v>1.9</v>
      </c>
      <c r="V5030">
        <v>40.393333333333338</v>
      </c>
      <c r="W5030">
        <v>3</v>
      </c>
      <c r="X5030">
        <v>1.4133333333333331</v>
      </c>
      <c r="Y5030">
        <v>0</v>
      </c>
      <c r="Z5030">
        <v>0</v>
      </c>
      <c r="AA5030">
        <v>0</v>
      </c>
      <c r="AB5030">
        <v>1.254213</v>
      </c>
      <c r="AC5030" s="29">
        <v>40.552453666666658</v>
      </c>
      <c r="AD5030">
        <v>0</v>
      </c>
      <c r="AF5030">
        <v>121.18</v>
      </c>
      <c r="AG5030">
        <v>0</v>
      </c>
      <c r="AH5030">
        <v>4.24</v>
      </c>
      <c r="AI5030">
        <v>3.7626390000000001</v>
      </c>
      <c r="AJ5030">
        <v>121.65736099999999</v>
      </c>
      <c r="AK5030" t="s">
        <v>37</v>
      </c>
      <c r="AN5030" s="29">
        <v>0</v>
      </c>
      <c r="AO5030" s="30">
        <f t="shared" si="156"/>
        <v>0</v>
      </c>
      <c r="AP5030" s="30">
        <f t="shared" si="157"/>
        <v>0</v>
      </c>
    </row>
    <row r="5031" spans="1:42" x14ac:dyDescent="0.25">
      <c r="A5031" t="s">
        <v>219</v>
      </c>
      <c r="B5031">
        <v>1768893</v>
      </c>
      <c r="C5031" t="s">
        <v>16881</v>
      </c>
      <c r="D5031">
        <v>1044136</v>
      </c>
      <c r="E5031" t="s">
        <v>16882</v>
      </c>
      <c r="F5031" t="s">
        <v>89</v>
      </c>
      <c r="G5031" t="s">
        <v>90</v>
      </c>
      <c r="H5031" t="s">
        <v>137</v>
      </c>
      <c r="I5031" t="s">
        <v>16883</v>
      </c>
      <c r="J5031" t="s">
        <v>16884</v>
      </c>
      <c r="K5031" t="s">
        <v>115</v>
      </c>
      <c r="L5031" t="s">
        <v>266</v>
      </c>
      <c r="M5031">
        <v>2765</v>
      </c>
      <c r="N5031">
        <v>10</v>
      </c>
      <c r="O5031" s="17">
        <v>45463</v>
      </c>
      <c r="P5031" t="s">
        <v>1626</v>
      </c>
      <c r="Q5031" t="s">
        <v>24</v>
      </c>
      <c r="R5031" s="17">
        <v>45462</v>
      </c>
      <c r="S5031" s="27"/>
      <c r="T5031">
        <v>18.114000000000001</v>
      </c>
      <c r="U5031">
        <v>1.8859999999999999</v>
      </c>
      <c r="V5031">
        <v>20</v>
      </c>
      <c r="W5031">
        <v>10</v>
      </c>
      <c r="X5031">
        <v>0.7</v>
      </c>
      <c r="Y5031">
        <v>0</v>
      </c>
      <c r="Z5031">
        <v>0</v>
      </c>
      <c r="AA5031">
        <v>0</v>
      </c>
      <c r="AB5031">
        <v>1.0349999999999999</v>
      </c>
      <c r="AC5031" s="29">
        <v>19.664999999999999</v>
      </c>
      <c r="AD5031">
        <v>0</v>
      </c>
      <c r="AF5031">
        <v>200</v>
      </c>
      <c r="AG5031">
        <v>0</v>
      </c>
      <c r="AH5031">
        <v>7</v>
      </c>
      <c r="AI5031">
        <v>10.35</v>
      </c>
      <c r="AJ5031">
        <v>196.65</v>
      </c>
      <c r="AK5031" t="s">
        <v>41</v>
      </c>
      <c r="AN5031" s="29">
        <v>0</v>
      </c>
      <c r="AO5031" s="30">
        <f t="shared" si="156"/>
        <v>0</v>
      </c>
      <c r="AP5031" s="30">
        <f t="shared" si="157"/>
        <v>0</v>
      </c>
    </row>
    <row r="5032" spans="1:42" x14ac:dyDescent="0.25">
      <c r="A5032" t="s">
        <v>219</v>
      </c>
      <c r="B5032">
        <v>1768767</v>
      </c>
      <c r="C5032" t="s">
        <v>16885</v>
      </c>
      <c r="D5032">
        <v>1712632</v>
      </c>
      <c r="E5032" t="s">
        <v>16886</v>
      </c>
      <c r="F5032" t="s">
        <v>89</v>
      </c>
      <c r="G5032" t="s">
        <v>90</v>
      </c>
      <c r="H5032" t="s">
        <v>10</v>
      </c>
      <c r="I5032" t="s">
        <v>16887</v>
      </c>
      <c r="J5032" t="s">
        <v>16888</v>
      </c>
      <c r="K5032" t="s">
        <v>266</v>
      </c>
      <c r="L5032" t="s">
        <v>92</v>
      </c>
      <c r="M5032">
        <v>821</v>
      </c>
      <c r="N5032">
        <v>30</v>
      </c>
      <c r="O5032" s="17">
        <v>45475</v>
      </c>
      <c r="P5032" t="s">
        <v>124</v>
      </c>
      <c r="Q5032" t="s">
        <v>24</v>
      </c>
      <c r="R5032" s="17">
        <v>45462</v>
      </c>
      <c r="S5032" s="27"/>
      <c r="T5032">
        <v>73.94</v>
      </c>
      <c r="U5032">
        <v>9.4433333333333334</v>
      </c>
      <c r="V5032">
        <v>83.38333333333334</v>
      </c>
      <c r="W5032">
        <v>3</v>
      </c>
      <c r="X5032">
        <v>2.92</v>
      </c>
      <c r="Y5032">
        <v>0</v>
      </c>
      <c r="Z5032">
        <v>0</v>
      </c>
      <c r="AA5032">
        <v>0</v>
      </c>
      <c r="AB5032">
        <v>2.5890525000000002</v>
      </c>
      <c r="AC5032" s="29">
        <v>83.714280833333333</v>
      </c>
      <c r="AD5032">
        <v>0</v>
      </c>
      <c r="AF5032">
        <v>250.15</v>
      </c>
      <c r="AG5032">
        <v>0</v>
      </c>
      <c r="AH5032">
        <v>8.76</v>
      </c>
      <c r="AI5032">
        <v>7.7671574999999997</v>
      </c>
      <c r="AJ5032">
        <v>251.1428425</v>
      </c>
      <c r="AK5032" t="s">
        <v>37</v>
      </c>
      <c r="AN5032" s="29">
        <v>23.6</v>
      </c>
      <c r="AO5032" s="30">
        <f t="shared" si="156"/>
        <v>6.7850000000000001</v>
      </c>
      <c r="AP5032" s="30">
        <f t="shared" si="157"/>
        <v>2.2616666666666667</v>
      </c>
    </row>
    <row r="5033" spans="1:42" x14ac:dyDescent="0.25">
      <c r="A5033" t="s">
        <v>219</v>
      </c>
      <c r="B5033">
        <v>1768767</v>
      </c>
      <c r="C5033" t="s">
        <v>16889</v>
      </c>
      <c r="D5033">
        <v>1712631</v>
      </c>
      <c r="E5033" t="s">
        <v>16886</v>
      </c>
      <c r="F5033" t="s">
        <v>89</v>
      </c>
      <c r="G5033" t="s">
        <v>90</v>
      </c>
      <c r="H5033" t="s">
        <v>10</v>
      </c>
      <c r="I5033" t="s">
        <v>16890</v>
      </c>
      <c r="J5033" t="s">
        <v>16891</v>
      </c>
      <c r="K5033" t="s">
        <v>266</v>
      </c>
      <c r="L5033" t="s">
        <v>92</v>
      </c>
      <c r="M5033">
        <v>821</v>
      </c>
      <c r="N5033">
        <v>31</v>
      </c>
      <c r="O5033" s="17">
        <v>45475</v>
      </c>
      <c r="P5033" t="s">
        <v>124</v>
      </c>
      <c r="Q5033" t="s">
        <v>24</v>
      </c>
      <c r="R5033" s="17">
        <v>45462</v>
      </c>
      <c r="S5033" s="27"/>
      <c r="T5033">
        <v>73.94</v>
      </c>
      <c r="U5033">
        <v>9.4433333333333334</v>
      </c>
      <c r="V5033">
        <v>83.38333333333334</v>
      </c>
      <c r="W5033">
        <v>3</v>
      </c>
      <c r="X5033">
        <v>2.92</v>
      </c>
      <c r="Y5033">
        <v>0</v>
      </c>
      <c r="Z5033">
        <v>0</v>
      </c>
      <c r="AA5033">
        <v>0</v>
      </c>
      <c r="AB5033">
        <v>2.5890525000000002</v>
      </c>
      <c r="AC5033" s="29">
        <v>83.714280833333333</v>
      </c>
      <c r="AD5033">
        <v>0</v>
      </c>
      <c r="AF5033">
        <v>250.15</v>
      </c>
      <c r="AG5033">
        <v>0</v>
      </c>
      <c r="AH5033">
        <v>8.76</v>
      </c>
      <c r="AI5033">
        <v>7.7671574999999997</v>
      </c>
      <c r="AJ5033">
        <v>251.1428425</v>
      </c>
      <c r="AK5033" t="s">
        <v>37</v>
      </c>
      <c r="AN5033" s="29">
        <v>23.6</v>
      </c>
      <c r="AO5033" s="30">
        <f t="shared" si="156"/>
        <v>6.7850000000000001</v>
      </c>
      <c r="AP5033" s="30">
        <f t="shared" si="157"/>
        <v>2.2616666666666667</v>
      </c>
    </row>
    <row r="5034" spans="1:42" x14ac:dyDescent="0.25">
      <c r="A5034" t="s">
        <v>219</v>
      </c>
      <c r="B5034">
        <v>1768767</v>
      </c>
      <c r="C5034" t="s">
        <v>16892</v>
      </c>
      <c r="D5034">
        <v>1044122</v>
      </c>
      <c r="E5034" t="s">
        <v>16886</v>
      </c>
      <c r="F5034" t="s">
        <v>89</v>
      </c>
      <c r="G5034" t="s">
        <v>90</v>
      </c>
      <c r="H5034" t="s">
        <v>10</v>
      </c>
      <c r="I5034" t="s">
        <v>16890</v>
      </c>
      <c r="J5034" t="s">
        <v>16891</v>
      </c>
      <c r="K5034" t="s">
        <v>92</v>
      </c>
      <c r="L5034" t="s">
        <v>266</v>
      </c>
      <c r="M5034">
        <v>832</v>
      </c>
      <c r="N5034">
        <v>31</v>
      </c>
      <c r="O5034" s="17">
        <v>45487</v>
      </c>
      <c r="P5034" t="s">
        <v>101</v>
      </c>
      <c r="Q5034" t="s">
        <v>24</v>
      </c>
      <c r="R5034" s="17">
        <v>45462</v>
      </c>
      <c r="S5034" s="27"/>
      <c r="T5034">
        <v>74.72</v>
      </c>
      <c r="U5034">
        <v>8.7366666666666664</v>
      </c>
      <c r="V5034">
        <v>83.456666666666663</v>
      </c>
      <c r="W5034">
        <v>3</v>
      </c>
      <c r="X5034">
        <v>2.92</v>
      </c>
      <c r="Y5034">
        <v>0</v>
      </c>
      <c r="Z5034">
        <v>0</v>
      </c>
      <c r="AA5034">
        <v>0</v>
      </c>
      <c r="AB5034">
        <v>2.5913295000000001</v>
      </c>
      <c r="AC5034" s="29">
        <v>83.785337166666665</v>
      </c>
      <c r="AD5034">
        <v>0</v>
      </c>
      <c r="AF5034">
        <v>250.37</v>
      </c>
      <c r="AG5034">
        <v>0</v>
      </c>
      <c r="AH5034">
        <v>8.76</v>
      </c>
      <c r="AI5034">
        <v>7.7739884999999997</v>
      </c>
      <c r="AJ5034">
        <v>251.35601149999999</v>
      </c>
      <c r="AK5034" t="s">
        <v>37</v>
      </c>
      <c r="AN5034" s="29">
        <v>23.6</v>
      </c>
      <c r="AO5034" s="30">
        <f t="shared" si="156"/>
        <v>6.7850000000000001</v>
      </c>
      <c r="AP5034" s="30">
        <f t="shared" si="157"/>
        <v>2.2616666666666667</v>
      </c>
    </row>
    <row r="5035" spans="1:42" x14ac:dyDescent="0.25">
      <c r="A5035" t="s">
        <v>219</v>
      </c>
      <c r="B5035">
        <v>1768767</v>
      </c>
      <c r="C5035" t="s">
        <v>16893</v>
      </c>
      <c r="D5035">
        <v>1044123</v>
      </c>
      <c r="E5035" t="s">
        <v>16886</v>
      </c>
      <c r="F5035" t="s">
        <v>89</v>
      </c>
      <c r="G5035" t="s">
        <v>90</v>
      </c>
      <c r="H5035" t="s">
        <v>10</v>
      </c>
      <c r="I5035" t="s">
        <v>16887</v>
      </c>
      <c r="J5035" t="s">
        <v>16888</v>
      </c>
      <c r="K5035" t="s">
        <v>92</v>
      </c>
      <c r="L5035" t="s">
        <v>266</v>
      </c>
      <c r="M5035">
        <v>832</v>
      </c>
      <c r="N5035">
        <v>30</v>
      </c>
      <c r="O5035" s="17">
        <v>45487</v>
      </c>
      <c r="P5035" t="s">
        <v>101</v>
      </c>
      <c r="Q5035" t="s">
        <v>24</v>
      </c>
      <c r="R5035" s="17">
        <v>45462</v>
      </c>
      <c r="S5035" s="27"/>
      <c r="T5035">
        <v>74.72</v>
      </c>
      <c r="U5035">
        <v>8.7366666666666664</v>
      </c>
      <c r="V5035">
        <v>83.456666666666663</v>
      </c>
      <c r="W5035">
        <v>3</v>
      </c>
      <c r="X5035">
        <v>2.92</v>
      </c>
      <c r="Y5035">
        <v>0</v>
      </c>
      <c r="Z5035">
        <v>0</v>
      </c>
      <c r="AA5035">
        <v>0</v>
      </c>
      <c r="AB5035">
        <v>2.5913295000000001</v>
      </c>
      <c r="AC5035" s="29">
        <v>83.785337166666665</v>
      </c>
      <c r="AD5035">
        <v>0</v>
      </c>
      <c r="AF5035">
        <v>250.37</v>
      </c>
      <c r="AG5035">
        <v>0</v>
      </c>
      <c r="AH5035">
        <v>8.76</v>
      </c>
      <c r="AI5035">
        <v>7.7739884999999997</v>
      </c>
      <c r="AJ5035">
        <v>251.35601149999999</v>
      </c>
      <c r="AK5035" t="s">
        <v>37</v>
      </c>
      <c r="AN5035" s="29">
        <v>23.6</v>
      </c>
      <c r="AO5035" s="30">
        <f t="shared" si="156"/>
        <v>6.7850000000000001</v>
      </c>
      <c r="AP5035" s="30">
        <f t="shared" si="157"/>
        <v>2.2616666666666667</v>
      </c>
    </row>
    <row r="5036" spans="1:42" x14ac:dyDescent="0.25">
      <c r="A5036" t="s">
        <v>219</v>
      </c>
      <c r="B5036">
        <v>1768721</v>
      </c>
      <c r="C5036" t="s">
        <v>16894</v>
      </c>
      <c r="D5036">
        <v>1044118</v>
      </c>
      <c r="E5036" t="s">
        <v>16895</v>
      </c>
      <c r="F5036" t="s">
        <v>89</v>
      </c>
      <c r="G5036" t="s">
        <v>90</v>
      </c>
      <c r="H5036" t="s">
        <v>10</v>
      </c>
      <c r="I5036" t="s">
        <v>16896</v>
      </c>
      <c r="J5036" t="s">
        <v>16897</v>
      </c>
      <c r="K5036" t="s">
        <v>134</v>
      </c>
      <c r="L5036" t="s">
        <v>231</v>
      </c>
      <c r="M5036">
        <v>88570</v>
      </c>
      <c r="N5036">
        <v>17</v>
      </c>
      <c r="O5036" s="17">
        <v>45463</v>
      </c>
      <c r="P5036" t="s">
        <v>7602</v>
      </c>
      <c r="Q5036" t="s">
        <v>24</v>
      </c>
      <c r="R5036" s="17">
        <v>45462</v>
      </c>
      <c r="S5036" s="27"/>
      <c r="T5036">
        <v>16.333333333333329</v>
      </c>
      <c r="U5036">
        <v>1.996666666666667</v>
      </c>
      <c r="V5036">
        <v>18.329999999999998</v>
      </c>
      <c r="W5036">
        <v>3</v>
      </c>
      <c r="X5036">
        <v>0.64</v>
      </c>
      <c r="Y5036">
        <v>0</v>
      </c>
      <c r="Z5036">
        <v>0</v>
      </c>
      <c r="AA5036">
        <v>0</v>
      </c>
      <c r="AB5036">
        <v>0.5691465</v>
      </c>
      <c r="AC5036" s="29">
        <v>18.4008535</v>
      </c>
      <c r="AD5036">
        <v>0</v>
      </c>
      <c r="AF5036">
        <v>54.99</v>
      </c>
      <c r="AG5036">
        <v>0</v>
      </c>
      <c r="AH5036">
        <v>1.92</v>
      </c>
      <c r="AI5036">
        <v>1.7074395</v>
      </c>
      <c r="AJ5036">
        <v>55.202560499999997</v>
      </c>
      <c r="AK5036" t="s">
        <v>37</v>
      </c>
      <c r="AN5036" s="29">
        <v>4.7</v>
      </c>
      <c r="AO5036" s="30">
        <f t="shared" si="156"/>
        <v>1.3512499999999998</v>
      </c>
      <c r="AP5036" s="30">
        <f t="shared" si="157"/>
        <v>0.45041666666666663</v>
      </c>
    </row>
    <row r="5037" spans="1:42" x14ac:dyDescent="0.25">
      <c r="A5037" t="s">
        <v>219</v>
      </c>
      <c r="B5037">
        <v>1768659</v>
      </c>
      <c r="C5037" t="s">
        <v>16898</v>
      </c>
      <c r="D5037">
        <v>1712606</v>
      </c>
      <c r="E5037" t="s">
        <v>16899</v>
      </c>
      <c r="F5037" t="s">
        <v>89</v>
      </c>
      <c r="G5037" t="s">
        <v>90</v>
      </c>
      <c r="H5037" t="s">
        <v>14</v>
      </c>
      <c r="I5037" t="s">
        <v>16900</v>
      </c>
      <c r="J5037" t="s">
        <v>16901</v>
      </c>
      <c r="K5037" t="s">
        <v>231</v>
      </c>
      <c r="L5037" t="s">
        <v>91</v>
      </c>
      <c r="M5037">
        <v>8375</v>
      </c>
      <c r="N5037">
        <v>9</v>
      </c>
      <c r="O5037" s="17">
        <v>45466</v>
      </c>
      <c r="P5037" t="s">
        <v>116</v>
      </c>
      <c r="Q5037" t="s">
        <v>24</v>
      </c>
      <c r="R5037" s="17">
        <v>45462</v>
      </c>
      <c r="S5037" s="27"/>
      <c r="T5037">
        <v>44.95333333333334</v>
      </c>
      <c r="U5037">
        <v>2.976666666666667</v>
      </c>
      <c r="V5037">
        <v>47.93</v>
      </c>
      <c r="W5037">
        <v>3</v>
      </c>
      <c r="X5037">
        <v>1.676666666666667</v>
      </c>
      <c r="Y5037">
        <v>0</v>
      </c>
      <c r="Z5037">
        <v>0</v>
      </c>
      <c r="AA5037">
        <v>0</v>
      </c>
      <c r="AB5037">
        <v>1.4882264999999999</v>
      </c>
      <c r="AC5037" s="29">
        <v>48.118440166666673</v>
      </c>
      <c r="AD5037">
        <v>0</v>
      </c>
      <c r="AF5037">
        <v>143.79</v>
      </c>
      <c r="AG5037">
        <v>0</v>
      </c>
      <c r="AH5037">
        <v>5.03</v>
      </c>
      <c r="AI5037">
        <v>4.4646794999999999</v>
      </c>
      <c r="AJ5037">
        <v>144.3553205</v>
      </c>
      <c r="AK5037" t="s">
        <v>37</v>
      </c>
      <c r="AN5037" s="29">
        <v>0</v>
      </c>
      <c r="AO5037" s="30">
        <f t="shared" si="156"/>
        <v>0</v>
      </c>
      <c r="AP5037" s="30">
        <f t="shared" si="157"/>
        <v>0</v>
      </c>
    </row>
    <row r="5038" spans="1:42" x14ac:dyDescent="0.25">
      <c r="A5038" t="s">
        <v>219</v>
      </c>
      <c r="B5038">
        <v>1768659</v>
      </c>
      <c r="C5038" t="s">
        <v>16902</v>
      </c>
      <c r="D5038">
        <v>1712607</v>
      </c>
      <c r="E5038" t="s">
        <v>16899</v>
      </c>
      <c r="F5038" t="s">
        <v>89</v>
      </c>
      <c r="G5038" t="s">
        <v>90</v>
      </c>
      <c r="H5038" t="s">
        <v>14</v>
      </c>
      <c r="I5038" t="s">
        <v>16903</v>
      </c>
      <c r="J5038" t="s">
        <v>16904</v>
      </c>
      <c r="K5038" t="s">
        <v>231</v>
      </c>
      <c r="L5038" t="s">
        <v>91</v>
      </c>
      <c r="M5038">
        <v>8375</v>
      </c>
      <c r="N5038">
        <v>10</v>
      </c>
      <c r="O5038" s="17">
        <v>45466</v>
      </c>
      <c r="P5038" t="s">
        <v>116</v>
      </c>
      <c r="Q5038" t="s">
        <v>24</v>
      </c>
      <c r="R5038" s="17">
        <v>45462</v>
      </c>
      <c r="S5038" s="27"/>
      <c r="T5038">
        <v>44.95333333333334</v>
      </c>
      <c r="U5038">
        <v>2.976666666666667</v>
      </c>
      <c r="V5038">
        <v>47.93</v>
      </c>
      <c r="W5038">
        <v>3</v>
      </c>
      <c r="X5038">
        <v>1.676666666666667</v>
      </c>
      <c r="Y5038">
        <v>0</v>
      </c>
      <c r="Z5038">
        <v>0</v>
      </c>
      <c r="AA5038">
        <v>0</v>
      </c>
      <c r="AB5038">
        <v>1.4882264999999999</v>
      </c>
      <c r="AC5038" s="29">
        <v>48.118440166666673</v>
      </c>
      <c r="AD5038">
        <v>0</v>
      </c>
      <c r="AF5038">
        <v>143.79</v>
      </c>
      <c r="AG5038">
        <v>0</v>
      </c>
      <c r="AH5038">
        <v>5.03</v>
      </c>
      <c r="AI5038">
        <v>4.4646794999999999</v>
      </c>
      <c r="AJ5038">
        <v>144.3553205</v>
      </c>
      <c r="AK5038" t="s">
        <v>37</v>
      </c>
      <c r="AN5038" s="29">
        <v>0</v>
      </c>
      <c r="AO5038" s="30">
        <f t="shared" si="156"/>
        <v>0</v>
      </c>
      <c r="AP5038" s="30">
        <f t="shared" si="157"/>
        <v>0</v>
      </c>
    </row>
    <row r="5039" spans="1:42" x14ac:dyDescent="0.25">
      <c r="A5039" t="s">
        <v>219</v>
      </c>
      <c r="B5039">
        <v>1768636</v>
      </c>
      <c r="C5039" t="s">
        <v>16905</v>
      </c>
      <c r="D5039">
        <v>1712598</v>
      </c>
      <c r="E5039" t="s">
        <v>16906</v>
      </c>
      <c r="F5039" t="s">
        <v>89</v>
      </c>
      <c r="G5039" t="s">
        <v>90</v>
      </c>
      <c r="H5039" t="s">
        <v>10</v>
      </c>
      <c r="I5039" t="s">
        <v>16907</v>
      </c>
      <c r="J5039" t="s">
        <v>16908</v>
      </c>
      <c r="K5039" t="s">
        <v>266</v>
      </c>
      <c r="L5039" t="s">
        <v>92</v>
      </c>
      <c r="M5039">
        <v>2770</v>
      </c>
      <c r="N5039">
        <v>5</v>
      </c>
      <c r="O5039" s="17">
        <v>45464</v>
      </c>
      <c r="P5039" t="s">
        <v>124</v>
      </c>
      <c r="Q5039" t="s">
        <v>24</v>
      </c>
      <c r="R5039" s="17">
        <v>45462</v>
      </c>
      <c r="S5039" s="27"/>
      <c r="T5039">
        <v>67.216666666666669</v>
      </c>
      <c r="U5039">
        <v>9.4433333333333334</v>
      </c>
      <c r="V5039">
        <v>76.66</v>
      </c>
      <c r="W5039">
        <v>3</v>
      </c>
      <c r="X5039">
        <v>2.683333333333334</v>
      </c>
      <c r="Y5039">
        <v>0</v>
      </c>
      <c r="Z5039">
        <v>0</v>
      </c>
      <c r="AA5039">
        <v>0</v>
      </c>
      <c r="AB5039">
        <v>2.380293</v>
      </c>
      <c r="AC5039" s="29">
        <v>76.963040333333325</v>
      </c>
      <c r="AD5039">
        <v>0</v>
      </c>
      <c r="AF5039">
        <v>229.98</v>
      </c>
      <c r="AG5039">
        <v>0</v>
      </c>
      <c r="AH5039">
        <v>8.0500000000000007</v>
      </c>
      <c r="AI5039">
        <v>7.140879</v>
      </c>
      <c r="AJ5039">
        <v>230.88912099999999</v>
      </c>
      <c r="AK5039" t="s">
        <v>37</v>
      </c>
      <c r="AN5039" s="29">
        <v>5.9</v>
      </c>
      <c r="AO5039" s="30">
        <f t="shared" si="156"/>
        <v>1.69625</v>
      </c>
      <c r="AP5039" s="30">
        <f t="shared" si="157"/>
        <v>0.56541666666666668</v>
      </c>
    </row>
    <row r="5040" spans="1:42" x14ac:dyDescent="0.25">
      <c r="A5040" t="s">
        <v>219</v>
      </c>
      <c r="B5040">
        <v>1768630</v>
      </c>
      <c r="C5040" t="s">
        <v>16909</v>
      </c>
      <c r="D5040">
        <v>1712597</v>
      </c>
      <c r="E5040" t="s">
        <v>16910</v>
      </c>
      <c r="F5040" t="s">
        <v>89</v>
      </c>
      <c r="G5040" t="s">
        <v>90</v>
      </c>
      <c r="H5040" t="s">
        <v>10</v>
      </c>
      <c r="I5040" t="s">
        <v>16911</v>
      </c>
      <c r="J5040" t="s">
        <v>16912</v>
      </c>
      <c r="K5040" t="s">
        <v>271</v>
      </c>
      <c r="L5040" t="s">
        <v>91</v>
      </c>
      <c r="M5040">
        <v>2660</v>
      </c>
      <c r="N5040">
        <v>77</v>
      </c>
      <c r="O5040" s="17">
        <v>45465</v>
      </c>
      <c r="P5040" t="s">
        <v>97</v>
      </c>
      <c r="Q5040" t="s">
        <v>24</v>
      </c>
      <c r="R5040" s="17">
        <v>45462</v>
      </c>
      <c r="S5040" s="27"/>
      <c r="T5040">
        <v>207.0033333333333</v>
      </c>
      <c r="U5040">
        <v>3.746666666666667</v>
      </c>
      <c r="V5040">
        <v>210.75</v>
      </c>
      <c r="W5040">
        <v>3</v>
      </c>
      <c r="X5040">
        <v>7.376666666666666</v>
      </c>
      <c r="Y5040">
        <v>0</v>
      </c>
      <c r="Z5040">
        <v>0</v>
      </c>
      <c r="AA5040">
        <v>0</v>
      </c>
      <c r="AB5040">
        <v>6.5437875000000014</v>
      </c>
      <c r="AC5040" s="29">
        <v>211.58287916666669</v>
      </c>
      <c r="AD5040">
        <v>0</v>
      </c>
      <c r="AF5040">
        <v>632.25</v>
      </c>
      <c r="AG5040">
        <v>0</v>
      </c>
      <c r="AH5040">
        <v>22.13</v>
      </c>
      <c r="AI5040">
        <v>19.631362500000002</v>
      </c>
      <c r="AJ5040">
        <v>634.74863749999997</v>
      </c>
      <c r="AK5040" t="s">
        <v>37</v>
      </c>
      <c r="AN5040" s="29">
        <v>0</v>
      </c>
      <c r="AO5040" s="30">
        <f t="shared" si="156"/>
        <v>0</v>
      </c>
      <c r="AP5040" s="30">
        <f t="shared" si="157"/>
        <v>0</v>
      </c>
    </row>
    <row r="5041" spans="1:42" x14ac:dyDescent="0.25">
      <c r="A5041" t="s">
        <v>219</v>
      </c>
      <c r="B5041">
        <v>1768560</v>
      </c>
      <c r="C5041" t="s">
        <v>16913</v>
      </c>
      <c r="D5041">
        <v>1712577</v>
      </c>
      <c r="E5041" t="s">
        <v>16914</v>
      </c>
      <c r="F5041" t="s">
        <v>89</v>
      </c>
      <c r="G5041" t="s">
        <v>90</v>
      </c>
      <c r="H5041" t="s">
        <v>14</v>
      </c>
      <c r="I5041" t="s">
        <v>16915</v>
      </c>
      <c r="J5041" t="s">
        <v>16916</v>
      </c>
      <c r="K5041" t="s">
        <v>231</v>
      </c>
      <c r="L5041" t="s">
        <v>91</v>
      </c>
      <c r="M5041">
        <v>2660</v>
      </c>
      <c r="N5041">
        <v>25</v>
      </c>
      <c r="O5041" s="17">
        <v>45463</v>
      </c>
      <c r="P5041" t="s">
        <v>150</v>
      </c>
      <c r="Q5041" t="s">
        <v>24</v>
      </c>
      <c r="R5041" s="17">
        <v>45462</v>
      </c>
      <c r="S5041" s="27"/>
      <c r="T5041">
        <v>109.41</v>
      </c>
      <c r="U5041">
        <v>3.9233333333333329</v>
      </c>
      <c r="V5041">
        <v>113.3333333333333</v>
      </c>
      <c r="W5041">
        <v>3</v>
      </c>
      <c r="X5041">
        <v>3.9666666666666668</v>
      </c>
      <c r="Y5041">
        <v>0</v>
      </c>
      <c r="Z5041">
        <v>0</v>
      </c>
      <c r="AA5041">
        <v>0</v>
      </c>
      <c r="AB5041">
        <v>3.5190000000000001</v>
      </c>
      <c r="AC5041" s="29">
        <v>113.78100000000001</v>
      </c>
      <c r="AD5041">
        <v>0</v>
      </c>
      <c r="AF5041">
        <v>340</v>
      </c>
      <c r="AG5041">
        <v>0</v>
      </c>
      <c r="AH5041">
        <v>11.9</v>
      </c>
      <c r="AI5041">
        <v>10.557</v>
      </c>
      <c r="AJ5041">
        <v>341.34300000000002</v>
      </c>
      <c r="AK5041" t="s">
        <v>37</v>
      </c>
      <c r="AN5041" s="29">
        <v>0</v>
      </c>
      <c r="AO5041" s="30">
        <f t="shared" si="156"/>
        <v>0</v>
      </c>
      <c r="AP5041" s="30">
        <f t="shared" si="157"/>
        <v>0</v>
      </c>
    </row>
    <row r="5042" spans="1:42" x14ac:dyDescent="0.25">
      <c r="A5042" t="s">
        <v>219</v>
      </c>
      <c r="B5042">
        <v>1768557</v>
      </c>
      <c r="C5042" t="s">
        <v>16917</v>
      </c>
      <c r="D5042">
        <v>479184</v>
      </c>
      <c r="E5042" t="s">
        <v>16918</v>
      </c>
      <c r="F5042" t="s">
        <v>89</v>
      </c>
      <c r="G5042" t="s">
        <v>90</v>
      </c>
      <c r="H5042" t="s">
        <v>10</v>
      </c>
      <c r="I5042" t="s">
        <v>16919</v>
      </c>
      <c r="J5042" t="s">
        <v>16920</v>
      </c>
      <c r="K5042" t="s">
        <v>224</v>
      </c>
      <c r="L5042" t="s">
        <v>248</v>
      </c>
      <c r="M5042">
        <v>5010</v>
      </c>
      <c r="N5042">
        <v>27</v>
      </c>
      <c r="O5042" s="17">
        <v>45470</v>
      </c>
      <c r="P5042" t="s">
        <v>122</v>
      </c>
      <c r="Q5042" t="s">
        <v>24</v>
      </c>
      <c r="R5042" s="17">
        <v>45462</v>
      </c>
      <c r="S5042" s="27"/>
      <c r="T5042">
        <v>110.19</v>
      </c>
      <c r="U5042">
        <v>6.4766666666666666</v>
      </c>
      <c r="V5042">
        <v>116.6666666666667</v>
      </c>
      <c r="W5042">
        <v>3</v>
      </c>
      <c r="X5042">
        <v>4.083333333333333</v>
      </c>
      <c r="Y5042">
        <v>0</v>
      </c>
      <c r="Z5042">
        <v>0</v>
      </c>
      <c r="AA5042">
        <v>0</v>
      </c>
      <c r="AB5042">
        <v>3.6225000000000001</v>
      </c>
      <c r="AC5042" s="29">
        <v>117.1275</v>
      </c>
      <c r="AD5042">
        <v>0</v>
      </c>
      <c r="AF5042">
        <v>350</v>
      </c>
      <c r="AG5042">
        <v>0</v>
      </c>
      <c r="AH5042">
        <v>12.25</v>
      </c>
      <c r="AI5042">
        <v>10.8675</v>
      </c>
      <c r="AJ5042">
        <v>351.38249999999999</v>
      </c>
      <c r="AK5042" t="s">
        <v>37</v>
      </c>
      <c r="AN5042" s="29">
        <v>0</v>
      </c>
      <c r="AO5042" s="30">
        <f t="shared" si="156"/>
        <v>0</v>
      </c>
      <c r="AP5042" s="30">
        <f t="shared" si="157"/>
        <v>0</v>
      </c>
    </row>
    <row r="5043" spans="1:42" x14ac:dyDescent="0.25">
      <c r="A5043" t="s">
        <v>219</v>
      </c>
      <c r="B5043">
        <v>1768539</v>
      </c>
      <c r="C5043" t="s">
        <v>16921</v>
      </c>
      <c r="D5043">
        <v>1712570</v>
      </c>
      <c r="E5043" t="s">
        <v>16922</v>
      </c>
      <c r="F5043" t="s">
        <v>89</v>
      </c>
      <c r="G5043" t="s">
        <v>90</v>
      </c>
      <c r="H5043" t="s">
        <v>10</v>
      </c>
      <c r="I5043" t="s">
        <v>16923</v>
      </c>
      <c r="J5043" t="s">
        <v>16924</v>
      </c>
      <c r="K5043" t="s">
        <v>271</v>
      </c>
      <c r="L5043" t="s">
        <v>224</v>
      </c>
      <c r="M5043">
        <v>2530</v>
      </c>
      <c r="N5043">
        <v>27</v>
      </c>
      <c r="O5043" s="17">
        <v>45463</v>
      </c>
      <c r="P5043" t="s">
        <v>16876</v>
      </c>
      <c r="Q5043" t="s">
        <v>24</v>
      </c>
      <c r="R5043" s="17">
        <v>45462</v>
      </c>
      <c r="S5043" s="27"/>
      <c r="T5043">
        <v>82.61</v>
      </c>
      <c r="U5043">
        <v>6.13</v>
      </c>
      <c r="V5043">
        <v>88.740000000000009</v>
      </c>
      <c r="W5043">
        <v>3</v>
      </c>
      <c r="X5043">
        <v>3.1066666666666669</v>
      </c>
      <c r="Y5043">
        <v>0</v>
      </c>
      <c r="Z5043">
        <v>0</v>
      </c>
      <c r="AA5043">
        <v>0</v>
      </c>
      <c r="AB5043">
        <v>2.7553770000000002</v>
      </c>
      <c r="AC5043" s="29">
        <v>89.091289666666682</v>
      </c>
      <c r="AD5043">
        <v>0</v>
      </c>
      <c r="AF5043">
        <v>266.22000000000003</v>
      </c>
      <c r="AG5043">
        <v>0</v>
      </c>
      <c r="AH5043">
        <v>9.32</v>
      </c>
      <c r="AI5043">
        <v>8.2661309999999997</v>
      </c>
      <c r="AJ5043">
        <v>267.27386899999999</v>
      </c>
      <c r="AK5043" t="s">
        <v>37</v>
      </c>
      <c r="AN5043" s="29">
        <v>10.18</v>
      </c>
      <c r="AO5043" s="30">
        <f t="shared" si="156"/>
        <v>2.9267499999999997</v>
      </c>
      <c r="AP5043" s="30">
        <f t="shared" si="157"/>
        <v>0.97558333333333325</v>
      </c>
    </row>
    <row r="5044" spans="1:42" x14ac:dyDescent="0.25">
      <c r="A5044" t="s">
        <v>219</v>
      </c>
      <c r="B5044">
        <v>1768529</v>
      </c>
      <c r="C5044" t="s">
        <v>16925</v>
      </c>
      <c r="D5044">
        <v>151440</v>
      </c>
      <c r="E5044" t="s">
        <v>16926</v>
      </c>
      <c r="F5044" t="s">
        <v>89</v>
      </c>
      <c r="G5044" t="s">
        <v>90</v>
      </c>
      <c r="H5044" t="s">
        <v>10</v>
      </c>
      <c r="I5044" t="s">
        <v>16927</v>
      </c>
      <c r="J5044" t="s">
        <v>16928</v>
      </c>
      <c r="K5044" t="s">
        <v>91</v>
      </c>
      <c r="L5044" t="s">
        <v>231</v>
      </c>
      <c r="M5044">
        <v>8470</v>
      </c>
      <c r="N5044">
        <v>45</v>
      </c>
      <c r="O5044" s="17">
        <v>45463</v>
      </c>
      <c r="P5044" t="s">
        <v>98</v>
      </c>
      <c r="Q5044" t="s">
        <v>24</v>
      </c>
      <c r="R5044" s="17">
        <v>45462</v>
      </c>
      <c r="S5044" s="27"/>
      <c r="T5044">
        <v>44.566666666666663</v>
      </c>
      <c r="U5044">
        <v>2.9066666666666672</v>
      </c>
      <c r="V5044">
        <v>47.473333333333329</v>
      </c>
      <c r="W5044">
        <v>3</v>
      </c>
      <c r="X5044">
        <v>1.66</v>
      </c>
      <c r="Y5044">
        <v>0</v>
      </c>
      <c r="Z5044">
        <v>0</v>
      </c>
      <c r="AA5044">
        <v>0</v>
      </c>
      <c r="AB5044">
        <v>1.4740470000000001</v>
      </c>
      <c r="AC5044" s="29">
        <v>47.65928633333332</v>
      </c>
      <c r="AD5044">
        <v>0</v>
      </c>
      <c r="AF5044">
        <v>142.41999999999999</v>
      </c>
      <c r="AG5044">
        <v>0</v>
      </c>
      <c r="AH5044">
        <v>4.9800000000000004</v>
      </c>
      <c r="AI5044">
        <v>4.4221409999999999</v>
      </c>
      <c r="AJ5044">
        <v>142.977859</v>
      </c>
      <c r="AK5044" t="s">
        <v>37</v>
      </c>
      <c r="AN5044" s="29">
        <v>0</v>
      </c>
      <c r="AO5044" s="30">
        <f t="shared" si="156"/>
        <v>0</v>
      </c>
      <c r="AP5044" s="30">
        <f t="shared" si="157"/>
        <v>0</v>
      </c>
    </row>
    <row r="5045" spans="1:42" x14ac:dyDescent="0.25">
      <c r="A5045" t="s">
        <v>219</v>
      </c>
      <c r="B5045">
        <v>1768529</v>
      </c>
      <c r="C5045" t="s">
        <v>16929</v>
      </c>
      <c r="D5045">
        <v>151441</v>
      </c>
      <c r="E5045" t="s">
        <v>16926</v>
      </c>
      <c r="F5045" t="s">
        <v>89</v>
      </c>
      <c r="G5045" t="s">
        <v>90</v>
      </c>
      <c r="H5045" t="s">
        <v>10</v>
      </c>
      <c r="I5045" t="s">
        <v>16930</v>
      </c>
      <c r="J5045" t="s">
        <v>16931</v>
      </c>
      <c r="K5045" t="s">
        <v>91</v>
      </c>
      <c r="L5045" t="s">
        <v>231</v>
      </c>
      <c r="M5045">
        <v>8470</v>
      </c>
      <c r="N5045">
        <v>46</v>
      </c>
      <c r="O5045" s="17">
        <v>45463</v>
      </c>
      <c r="P5045" t="s">
        <v>98</v>
      </c>
      <c r="Q5045" t="s">
        <v>24</v>
      </c>
      <c r="R5045" s="17">
        <v>45462</v>
      </c>
      <c r="S5045" s="27"/>
      <c r="T5045">
        <v>44.566666666666663</v>
      </c>
      <c r="U5045">
        <v>2.9066666666666672</v>
      </c>
      <c r="V5045">
        <v>47.473333333333329</v>
      </c>
      <c r="W5045">
        <v>3</v>
      </c>
      <c r="X5045">
        <v>1.66</v>
      </c>
      <c r="Y5045">
        <v>0</v>
      </c>
      <c r="Z5045">
        <v>0</v>
      </c>
      <c r="AA5045">
        <v>0</v>
      </c>
      <c r="AB5045">
        <v>1.4740470000000001</v>
      </c>
      <c r="AC5045" s="29">
        <v>47.65928633333332</v>
      </c>
      <c r="AD5045">
        <v>0</v>
      </c>
      <c r="AF5045">
        <v>142.41999999999999</v>
      </c>
      <c r="AG5045">
        <v>0</v>
      </c>
      <c r="AH5045">
        <v>4.9800000000000004</v>
      </c>
      <c r="AI5045">
        <v>4.4221409999999999</v>
      </c>
      <c r="AJ5045">
        <v>142.977859</v>
      </c>
      <c r="AK5045" t="s">
        <v>37</v>
      </c>
      <c r="AN5045" s="29">
        <v>0</v>
      </c>
      <c r="AO5045" s="30">
        <f t="shared" si="156"/>
        <v>0</v>
      </c>
      <c r="AP5045" s="30">
        <f t="shared" si="157"/>
        <v>0</v>
      </c>
    </row>
    <row r="5046" spans="1:42" x14ac:dyDescent="0.25">
      <c r="A5046" t="s">
        <v>219</v>
      </c>
      <c r="B5046">
        <v>1768397</v>
      </c>
      <c r="C5046" t="s">
        <v>16932</v>
      </c>
      <c r="D5046">
        <v>1044078</v>
      </c>
      <c r="E5046" t="s">
        <v>16933</v>
      </c>
      <c r="F5046" t="s">
        <v>89</v>
      </c>
      <c r="G5046" t="s">
        <v>90</v>
      </c>
      <c r="H5046" t="s">
        <v>10</v>
      </c>
      <c r="I5046" t="s">
        <v>16934</v>
      </c>
      <c r="J5046" t="s">
        <v>16935</v>
      </c>
      <c r="K5046" t="s">
        <v>94</v>
      </c>
      <c r="L5046" t="s">
        <v>314</v>
      </c>
      <c r="M5046">
        <v>834</v>
      </c>
      <c r="N5046">
        <v>28</v>
      </c>
      <c r="O5046" s="17">
        <v>45472</v>
      </c>
      <c r="P5046" t="s">
        <v>109</v>
      </c>
      <c r="Q5046" t="s">
        <v>24</v>
      </c>
      <c r="R5046" s="17">
        <v>45462</v>
      </c>
      <c r="S5046" s="27"/>
      <c r="T5046">
        <v>26.370999999999999</v>
      </c>
      <c r="U5046">
        <v>2.4180000000000001</v>
      </c>
      <c r="V5046">
        <v>28.789000000000001</v>
      </c>
      <c r="W5046">
        <v>10</v>
      </c>
      <c r="X5046">
        <v>1.008</v>
      </c>
      <c r="Y5046">
        <v>0</v>
      </c>
      <c r="Z5046">
        <v>0</v>
      </c>
      <c r="AA5046">
        <v>0</v>
      </c>
      <c r="AB5046">
        <v>0.89389845000000001</v>
      </c>
      <c r="AC5046" s="29">
        <v>28.903101549999999</v>
      </c>
      <c r="AD5046">
        <v>0</v>
      </c>
      <c r="AF5046">
        <v>287.89</v>
      </c>
      <c r="AG5046">
        <v>0</v>
      </c>
      <c r="AH5046">
        <v>10.08</v>
      </c>
      <c r="AI5046">
        <v>8.9389845000000001</v>
      </c>
      <c r="AJ5046">
        <v>289.03101550000002</v>
      </c>
      <c r="AK5046" t="s">
        <v>41</v>
      </c>
      <c r="AN5046" s="29">
        <v>0</v>
      </c>
      <c r="AO5046" s="30">
        <f t="shared" si="156"/>
        <v>0</v>
      </c>
      <c r="AP5046" s="30">
        <f t="shared" si="157"/>
        <v>0</v>
      </c>
    </row>
    <row r="5047" spans="1:42" x14ac:dyDescent="0.25">
      <c r="A5047" t="s">
        <v>219</v>
      </c>
      <c r="B5047">
        <v>1768379</v>
      </c>
      <c r="C5047" t="s">
        <v>16936</v>
      </c>
      <c r="D5047">
        <v>1712514</v>
      </c>
      <c r="E5047" t="s">
        <v>16937</v>
      </c>
      <c r="F5047" t="s">
        <v>89</v>
      </c>
      <c r="G5047" t="s">
        <v>90</v>
      </c>
      <c r="H5047" t="s">
        <v>10</v>
      </c>
      <c r="I5047" t="s">
        <v>16938</v>
      </c>
      <c r="J5047" t="s">
        <v>16939</v>
      </c>
      <c r="K5047" t="s">
        <v>231</v>
      </c>
      <c r="L5047" t="s">
        <v>91</v>
      </c>
      <c r="M5047">
        <v>2328</v>
      </c>
      <c r="N5047">
        <v>73</v>
      </c>
      <c r="O5047" s="17">
        <v>45462</v>
      </c>
      <c r="P5047" t="s">
        <v>109</v>
      </c>
      <c r="Q5047" t="s">
        <v>24</v>
      </c>
      <c r="R5047" s="17">
        <v>45462</v>
      </c>
      <c r="S5047" s="27"/>
      <c r="T5047">
        <v>109.41</v>
      </c>
      <c r="U5047">
        <v>3.9233333333333329</v>
      </c>
      <c r="V5047">
        <v>113.3333333333333</v>
      </c>
      <c r="W5047">
        <v>3</v>
      </c>
      <c r="X5047">
        <v>3.9666666666666668</v>
      </c>
      <c r="Y5047">
        <v>0</v>
      </c>
      <c r="Z5047">
        <v>0</v>
      </c>
      <c r="AA5047">
        <v>0</v>
      </c>
      <c r="AB5047">
        <v>3.5190000000000001</v>
      </c>
      <c r="AC5047" s="29">
        <v>113.78100000000001</v>
      </c>
      <c r="AD5047">
        <v>0</v>
      </c>
      <c r="AF5047">
        <v>340</v>
      </c>
      <c r="AG5047">
        <v>0</v>
      </c>
      <c r="AH5047">
        <v>11.9</v>
      </c>
      <c r="AI5047">
        <v>10.557</v>
      </c>
      <c r="AJ5047">
        <v>341.34300000000002</v>
      </c>
      <c r="AK5047" t="s">
        <v>37</v>
      </c>
      <c r="AN5047" s="29">
        <v>0</v>
      </c>
      <c r="AO5047" s="30">
        <f t="shared" si="156"/>
        <v>0</v>
      </c>
      <c r="AP5047" s="30">
        <f t="shared" si="157"/>
        <v>0</v>
      </c>
    </row>
    <row r="5048" spans="1:42" x14ac:dyDescent="0.25">
      <c r="A5048" t="s">
        <v>219</v>
      </c>
      <c r="B5048">
        <v>1768374</v>
      </c>
      <c r="C5048" t="s">
        <v>16940</v>
      </c>
      <c r="D5048">
        <v>1712513</v>
      </c>
      <c r="E5048" t="s">
        <v>16941</v>
      </c>
      <c r="F5048" t="s">
        <v>89</v>
      </c>
      <c r="G5048" t="s">
        <v>90</v>
      </c>
      <c r="H5048" t="s">
        <v>10</v>
      </c>
      <c r="I5048" t="s">
        <v>16942</v>
      </c>
      <c r="J5048" t="s">
        <v>16943</v>
      </c>
      <c r="K5048" t="s">
        <v>314</v>
      </c>
      <c r="L5048" t="s">
        <v>94</v>
      </c>
      <c r="M5048">
        <v>823</v>
      </c>
      <c r="N5048">
        <v>30</v>
      </c>
      <c r="O5048" s="17">
        <v>45470</v>
      </c>
      <c r="P5048" t="s">
        <v>122</v>
      </c>
      <c r="Q5048" t="s">
        <v>24</v>
      </c>
      <c r="R5048" s="17">
        <v>45462</v>
      </c>
      <c r="S5048" s="27"/>
      <c r="T5048">
        <v>25.841000000000001</v>
      </c>
      <c r="U5048">
        <v>1.47</v>
      </c>
      <c r="V5048">
        <v>27.311</v>
      </c>
      <c r="W5048">
        <v>10</v>
      </c>
      <c r="X5048">
        <v>0.95600000000000007</v>
      </c>
      <c r="Y5048">
        <v>0</v>
      </c>
      <c r="Z5048">
        <v>0</v>
      </c>
      <c r="AA5048">
        <v>0</v>
      </c>
      <c r="AB5048">
        <v>0.84800655000000003</v>
      </c>
      <c r="AC5048" s="29">
        <v>27.418993449999999</v>
      </c>
      <c r="AD5048">
        <v>0</v>
      </c>
      <c r="AF5048">
        <v>273.11</v>
      </c>
      <c r="AG5048">
        <v>0</v>
      </c>
      <c r="AH5048">
        <v>9.56</v>
      </c>
      <c r="AI5048">
        <v>8.4800655000000003</v>
      </c>
      <c r="AJ5048">
        <v>274.18993449999999</v>
      </c>
      <c r="AK5048" t="s">
        <v>41</v>
      </c>
      <c r="AN5048" s="29">
        <v>0</v>
      </c>
      <c r="AO5048" s="30">
        <f t="shared" si="156"/>
        <v>0</v>
      </c>
      <c r="AP5048" s="30">
        <f t="shared" si="157"/>
        <v>0</v>
      </c>
    </row>
    <row r="5049" spans="1:42" x14ac:dyDescent="0.25">
      <c r="A5049" t="s">
        <v>219</v>
      </c>
      <c r="B5049">
        <v>1768374</v>
      </c>
      <c r="C5049" t="s">
        <v>16944</v>
      </c>
      <c r="D5049">
        <v>1044074</v>
      </c>
      <c r="E5049" t="s">
        <v>16941</v>
      </c>
      <c r="F5049" t="s">
        <v>89</v>
      </c>
      <c r="G5049" t="s">
        <v>90</v>
      </c>
      <c r="H5049" t="s">
        <v>10</v>
      </c>
      <c r="I5049" t="s">
        <v>16942</v>
      </c>
      <c r="J5049" t="s">
        <v>16943</v>
      </c>
      <c r="K5049" t="s">
        <v>94</v>
      </c>
      <c r="L5049" t="s">
        <v>314</v>
      </c>
      <c r="M5049">
        <v>834</v>
      </c>
      <c r="N5049">
        <v>26</v>
      </c>
      <c r="O5049" s="17">
        <v>45472</v>
      </c>
      <c r="P5049" t="s">
        <v>109</v>
      </c>
      <c r="Q5049" t="s">
        <v>24</v>
      </c>
      <c r="R5049" s="17">
        <v>45462</v>
      </c>
      <c r="S5049" s="27"/>
      <c r="T5049">
        <v>26.370999999999999</v>
      </c>
      <c r="U5049">
        <v>2.4180000000000001</v>
      </c>
      <c r="V5049">
        <v>28.789000000000001</v>
      </c>
      <c r="W5049">
        <v>10</v>
      </c>
      <c r="X5049">
        <v>1.008</v>
      </c>
      <c r="Y5049">
        <v>0</v>
      </c>
      <c r="Z5049">
        <v>0</v>
      </c>
      <c r="AA5049">
        <v>0</v>
      </c>
      <c r="AB5049">
        <v>0.89389845000000001</v>
      </c>
      <c r="AC5049" s="29">
        <v>28.903101549999999</v>
      </c>
      <c r="AD5049">
        <v>0</v>
      </c>
      <c r="AF5049">
        <v>287.89</v>
      </c>
      <c r="AG5049">
        <v>0</v>
      </c>
      <c r="AH5049">
        <v>10.08</v>
      </c>
      <c r="AI5049">
        <v>8.9389845000000001</v>
      </c>
      <c r="AJ5049">
        <v>289.03101550000002</v>
      </c>
      <c r="AK5049" t="s">
        <v>41</v>
      </c>
      <c r="AN5049" s="29">
        <v>0</v>
      </c>
      <c r="AO5049" s="30">
        <f t="shared" si="156"/>
        <v>0</v>
      </c>
      <c r="AP5049" s="30">
        <f t="shared" si="157"/>
        <v>0</v>
      </c>
    </row>
    <row r="5050" spans="1:42" x14ac:dyDescent="0.25">
      <c r="A5050" t="s">
        <v>219</v>
      </c>
      <c r="B5050">
        <v>1768364</v>
      </c>
      <c r="C5050" t="s">
        <v>16945</v>
      </c>
      <c r="D5050">
        <v>479155</v>
      </c>
      <c r="E5050" t="s">
        <v>16946</v>
      </c>
      <c r="F5050" t="s">
        <v>89</v>
      </c>
      <c r="G5050" t="s">
        <v>90</v>
      </c>
      <c r="H5050" t="s">
        <v>10</v>
      </c>
      <c r="I5050" t="s">
        <v>16947</v>
      </c>
      <c r="J5050" t="s">
        <v>16948</v>
      </c>
      <c r="K5050" t="s">
        <v>224</v>
      </c>
      <c r="L5050" t="s">
        <v>225</v>
      </c>
      <c r="M5050">
        <v>8495</v>
      </c>
      <c r="N5050">
        <v>7</v>
      </c>
      <c r="O5050" s="17">
        <v>45467</v>
      </c>
      <c r="P5050" t="s">
        <v>103</v>
      </c>
      <c r="Q5050" t="s">
        <v>24</v>
      </c>
      <c r="R5050" s="17">
        <v>45462</v>
      </c>
      <c r="S5050" s="27"/>
      <c r="T5050">
        <v>66.853333333333339</v>
      </c>
      <c r="U5050">
        <v>6.4766666666666666</v>
      </c>
      <c r="V5050">
        <v>73.33</v>
      </c>
      <c r="W5050">
        <v>3</v>
      </c>
      <c r="X5050">
        <v>2.5666666666666669</v>
      </c>
      <c r="Y5050">
        <v>0</v>
      </c>
      <c r="Z5050">
        <v>0</v>
      </c>
      <c r="AA5050">
        <v>0</v>
      </c>
      <c r="AB5050">
        <v>2.2768964999999999</v>
      </c>
      <c r="AC5050" s="29">
        <v>73.619770166666669</v>
      </c>
      <c r="AD5050">
        <v>0</v>
      </c>
      <c r="AF5050">
        <v>219.99</v>
      </c>
      <c r="AG5050">
        <v>0</v>
      </c>
      <c r="AH5050">
        <v>7.7</v>
      </c>
      <c r="AI5050">
        <v>6.8306895000000001</v>
      </c>
      <c r="AJ5050">
        <v>220.85931049999999</v>
      </c>
      <c r="AK5050" t="s">
        <v>37</v>
      </c>
      <c r="AN5050" s="29">
        <v>0</v>
      </c>
      <c r="AO5050" s="30">
        <f t="shared" si="156"/>
        <v>0</v>
      </c>
      <c r="AP5050" s="30">
        <f t="shared" si="157"/>
        <v>0</v>
      </c>
    </row>
    <row r="5051" spans="1:42" x14ac:dyDescent="0.25">
      <c r="A5051" t="s">
        <v>219</v>
      </c>
      <c r="B5051">
        <v>1768279</v>
      </c>
      <c r="C5051" t="s">
        <v>16949</v>
      </c>
      <c r="D5051">
        <v>1044049</v>
      </c>
      <c r="E5051" t="s">
        <v>16950</v>
      </c>
      <c r="F5051" t="s">
        <v>89</v>
      </c>
      <c r="G5051" t="s">
        <v>90</v>
      </c>
      <c r="H5051" t="s">
        <v>10</v>
      </c>
      <c r="I5051" t="s">
        <v>4786</v>
      </c>
      <c r="J5051" t="s">
        <v>4787</v>
      </c>
      <c r="K5051" t="s">
        <v>95</v>
      </c>
      <c r="L5051" t="s">
        <v>266</v>
      </c>
      <c r="M5051">
        <v>2470</v>
      </c>
      <c r="N5051">
        <v>25</v>
      </c>
      <c r="O5051" s="17">
        <v>45462</v>
      </c>
      <c r="P5051" t="s">
        <v>113</v>
      </c>
      <c r="Q5051" t="s">
        <v>24</v>
      </c>
      <c r="R5051" s="17">
        <v>45462</v>
      </c>
      <c r="S5051" s="27"/>
      <c r="T5051">
        <v>93.883333333333326</v>
      </c>
      <c r="U5051">
        <v>5.2866666666666662</v>
      </c>
      <c r="V5051">
        <v>99.17</v>
      </c>
      <c r="W5051">
        <v>3</v>
      </c>
      <c r="X5051">
        <v>3.47</v>
      </c>
      <c r="Y5051">
        <v>0</v>
      </c>
      <c r="Z5051">
        <v>0</v>
      </c>
      <c r="AA5051">
        <v>0</v>
      </c>
      <c r="AB5051">
        <v>3.0792285000000001</v>
      </c>
      <c r="AC5051" s="29">
        <v>99.560771500000001</v>
      </c>
      <c r="AD5051">
        <v>0</v>
      </c>
      <c r="AF5051">
        <v>297.51</v>
      </c>
      <c r="AG5051">
        <v>0</v>
      </c>
      <c r="AH5051">
        <v>10.41</v>
      </c>
      <c r="AI5051">
        <v>9.2376854999999995</v>
      </c>
      <c r="AJ5051">
        <v>298.68231450000002</v>
      </c>
      <c r="AK5051" t="s">
        <v>37</v>
      </c>
      <c r="AN5051" s="29">
        <v>0</v>
      </c>
      <c r="AO5051" s="30">
        <f t="shared" si="156"/>
        <v>0</v>
      </c>
      <c r="AP5051" s="30">
        <f t="shared" si="157"/>
        <v>0</v>
      </c>
    </row>
    <row r="5052" spans="1:42" x14ac:dyDescent="0.25">
      <c r="A5052" t="s">
        <v>219</v>
      </c>
      <c r="B5052">
        <v>1768220</v>
      </c>
      <c r="C5052" t="s">
        <v>16951</v>
      </c>
      <c r="D5052">
        <v>1712453</v>
      </c>
      <c r="E5052" t="s">
        <v>16952</v>
      </c>
      <c r="F5052" t="s">
        <v>89</v>
      </c>
      <c r="G5052" t="s">
        <v>90</v>
      </c>
      <c r="H5052" t="s">
        <v>10</v>
      </c>
      <c r="I5052" t="s">
        <v>16953</v>
      </c>
      <c r="J5052" t="s">
        <v>16954</v>
      </c>
      <c r="K5052" t="s">
        <v>271</v>
      </c>
      <c r="L5052" t="s">
        <v>92</v>
      </c>
      <c r="M5052">
        <v>8740</v>
      </c>
      <c r="N5052">
        <v>48</v>
      </c>
      <c r="O5052" s="17">
        <v>45463</v>
      </c>
      <c r="P5052" t="s">
        <v>96</v>
      </c>
      <c r="Q5052" t="s">
        <v>24</v>
      </c>
      <c r="R5052" s="17">
        <v>45462</v>
      </c>
      <c r="S5052" s="27"/>
      <c r="T5052">
        <v>44.686666666666667</v>
      </c>
      <c r="U5052">
        <v>4.7566666666666668</v>
      </c>
      <c r="V5052">
        <v>49.443333333333342</v>
      </c>
      <c r="W5052">
        <v>3</v>
      </c>
      <c r="X5052">
        <v>1.73</v>
      </c>
      <c r="Y5052">
        <v>0</v>
      </c>
      <c r="Z5052">
        <v>0</v>
      </c>
      <c r="AA5052">
        <v>0</v>
      </c>
      <c r="AB5052">
        <v>1.5352155000000001</v>
      </c>
      <c r="AC5052" s="29">
        <v>49.638117833333332</v>
      </c>
      <c r="AD5052">
        <v>0</v>
      </c>
      <c r="AF5052">
        <v>148.33000000000001</v>
      </c>
      <c r="AG5052">
        <v>0</v>
      </c>
      <c r="AH5052">
        <v>5.19</v>
      </c>
      <c r="AI5052">
        <v>4.6056464999999998</v>
      </c>
      <c r="AJ5052">
        <v>148.9143535</v>
      </c>
      <c r="AK5052" t="s">
        <v>37</v>
      </c>
      <c r="AN5052" s="29">
        <v>0</v>
      </c>
      <c r="AO5052" s="30">
        <f t="shared" si="156"/>
        <v>0</v>
      </c>
      <c r="AP5052" s="30">
        <f t="shared" si="157"/>
        <v>0</v>
      </c>
    </row>
    <row r="5053" spans="1:42" x14ac:dyDescent="0.25">
      <c r="A5053" t="s">
        <v>219</v>
      </c>
      <c r="B5053">
        <v>1768220</v>
      </c>
      <c r="C5053" t="s">
        <v>16955</v>
      </c>
      <c r="D5053">
        <v>1712452</v>
      </c>
      <c r="E5053" t="s">
        <v>16952</v>
      </c>
      <c r="F5053" t="s">
        <v>89</v>
      </c>
      <c r="G5053" t="s">
        <v>90</v>
      </c>
      <c r="H5053" t="s">
        <v>10</v>
      </c>
      <c r="I5053" t="s">
        <v>16956</v>
      </c>
      <c r="J5053" t="s">
        <v>16957</v>
      </c>
      <c r="K5053" t="s">
        <v>271</v>
      </c>
      <c r="L5053" t="s">
        <v>92</v>
      </c>
      <c r="M5053">
        <v>8740</v>
      </c>
      <c r="N5053">
        <v>47</v>
      </c>
      <c r="O5053" s="17">
        <v>45463</v>
      </c>
      <c r="P5053" t="s">
        <v>96</v>
      </c>
      <c r="Q5053" t="s">
        <v>24</v>
      </c>
      <c r="R5053" s="17">
        <v>45462</v>
      </c>
      <c r="S5053" s="27"/>
      <c r="T5053">
        <v>44.686666666666667</v>
      </c>
      <c r="U5053">
        <v>4.7566666666666668</v>
      </c>
      <c r="V5053">
        <v>49.443333333333342</v>
      </c>
      <c r="W5053">
        <v>3</v>
      </c>
      <c r="X5053">
        <v>1.73</v>
      </c>
      <c r="Y5053">
        <v>0</v>
      </c>
      <c r="Z5053">
        <v>0</v>
      </c>
      <c r="AA5053">
        <v>0</v>
      </c>
      <c r="AB5053">
        <v>1.5352155000000001</v>
      </c>
      <c r="AC5053" s="29">
        <v>49.638117833333332</v>
      </c>
      <c r="AD5053">
        <v>0</v>
      </c>
      <c r="AF5053">
        <v>148.33000000000001</v>
      </c>
      <c r="AG5053">
        <v>0</v>
      </c>
      <c r="AH5053">
        <v>5.19</v>
      </c>
      <c r="AI5053">
        <v>4.6056464999999998</v>
      </c>
      <c r="AJ5053">
        <v>148.9143535</v>
      </c>
      <c r="AK5053" t="s">
        <v>37</v>
      </c>
      <c r="AN5053" s="29">
        <v>0</v>
      </c>
      <c r="AO5053" s="30">
        <f t="shared" si="156"/>
        <v>0</v>
      </c>
      <c r="AP5053" s="30">
        <f t="shared" si="157"/>
        <v>0</v>
      </c>
    </row>
    <row r="5054" spans="1:42" x14ac:dyDescent="0.25">
      <c r="A5054" t="s">
        <v>219</v>
      </c>
      <c r="B5054">
        <v>1768202</v>
      </c>
      <c r="C5054" t="s">
        <v>16958</v>
      </c>
      <c r="D5054">
        <v>479128</v>
      </c>
      <c r="E5054" t="s">
        <v>16959</v>
      </c>
      <c r="F5054" t="s">
        <v>89</v>
      </c>
      <c r="G5054" t="s">
        <v>90</v>
      </c>
      <c r="H5054" t="s">
        <v>10</v>
      </c>
      <c r="I5054" t="s">
        <v>16960</v>
      </c>
      <c r="J5054" t="s">
        <v>16961</v>
      </c>
      <c r="K5054" t="s">
        <v>224</v>
      </c>
      <c r="L5054" t="s">
        <v>271</v>
      </c>
      <c r="M5054">
        <v>2400</v>
      </c>
      <c r="N5054">
        <v>6</v>
      </c>
      <c r="O5054" s="17">
        <v>45462</v>
      </c>
      <c r="P5054" t="s">
        <v>496</v>
      </c>
      <c r="Q5054" t="s">
        <v>24</v>
      </c>
      <c r="R5054" s="17">
        <v>45462</v>
      </c>
      <c r="S5054" s="27"/>
      <c r="T5054">
        <v>40.86</v>
      </c>
      <c r="U5054">
        <v>6.0233333333333334</v>
      </c>
      <c r="V5054">
        <v>46.883333333333333</v>
      </c>
      <c r="W5054">
        <v>3</v>
      </c>
      <c r="X5054">
        <v>1.64</v>
      </c>
      <c r="Y5054">
        <v>0</v>
      </c>
      <c r="Z5054">
        <v>0</v>
      </c>
      <c r="AA5054">
        <v>0</v>
      </c>
      <c r="AB5054">
        <v>1.4557275000000001</v>
      </c>
      <c r="AC5054" s="29">
        <v>47.067605833333317</v>
      </c>
      <c r="AD5054">
        <v>0</v>
      </c>
      <c r="AF5054">
        <v>140.65</v>
      </c>
      <c r="AG5054">
        <v>0</v>
      </c>
      <c r="AH5054">
        <v>4.92</v>
      </c>
      <c r="AI5054">
        <v>4.3671825000000002</v>
      </c>
      <c r="AJ5054">
        <v>141.20281750000001</v>
      </c>
      <c r="AK5054" t="s">
        <v>37</v>
      </c>
      <c r="AN5054" s="29">
        <v>0</v>
      </c>
      <c r="AO5054" s="30">
        <f t="shared" si="156"/>
        <v>0</v>
      </c>
      <c r="AP5054" s="30">
        <f t="shared" si="157"/>
        <v>0</v>
      </c>
    </row>
    <row r="5055" spans="1:42" x14ac:dyDescent="0.25">
      <c r="A5055" t="s">
        <v>219</v>
      </c>
      <c r="B5055">
        <v>1768183</v>
      </c>
      <c r="C5055" t="s">
        <v>16962</v>
      </c>
      <c r="D5055">
        <v>1044023</v>
      </c>
      <c r="E5055" t="s">
        <v>16963</v>
      </c>
      <c r="F5055" t="s">
        <v>89</v>
      </c>
      <c r="G5055" t="s">
        <v>90</v>
      </c>
      <c r="H5055" t="s">
        <v>10</v>
      </c>
      <c r="I5055" t="s">
        <v>16964</v>
      </c>
      <c r="J5055" t="s">
        <v>16965</v>
      </c>
      <c r="K5055" t="s">
        <v>92</v>
      </c>
      <c r="L5055" t="s">
        <v>1245</v>
      </c>
      <c r="M5055">
        <v>8520</v>
      </c>
      <c r="N5055">
        <v>76</v>
      </c>
      <c r="O5055" s="17">
        <v>45463</v>
      </c>
      <c r="P5055" t="s">
        <v>130</v>
      </c>
      <c r="Q5055" t="s">
        <v>24</v>
      </c>
      <c r="R5055" s="17">
        <v>45462</v>
      </c>
      <c r="S5055" s="27"/>
      <c r="T5055">
        <v>118.4233333333333</v>
      </c>
      <c r="U5055">
        <v>6.0233333333333334</v>
      </c>
      <c r="V5055">
        <v>124.4466666666667</v>
      </c>
      <c r="W5055">
        <v>3</v>
      </c>
      <c r="X5055">
        <v>4.3566666666666656</v>
      </c>
      <c r="Y5055">
        <v>0</v>
      </c>
      <c r="Z5055">
        <v>0</v>
      </c>
      <c r="AA5055">
        <v>0</v>
      </c>
      <c r="AB5055">
        <v>3.8640690000000002</v>
      </c>
      <c r="AC5055" s="29">
        <v>124.9392643333333</v>
      </c>
      <c r="AD5055">
        <v>0</v>
      </c>
      <c r="AF5055">
        <v>373.34</v>
      </c>
      <c r="AG5055">
        <v>0</v>
      </c>
      <c r="AH5055">
        <v>13.07</v>
      </c>
      <c r="AI5055">
        <v>11.592207</v>
      </c>
      <c r="AJ5055">
        <v>374.81779299999999</v>
      </c>
      <c r="AK5055" t="s">
        <v>37</v>
      </c>
      <c r="AN5055" s="29">
        <v>0</v>
      </c>
      <c r="AO5055" s="30">
        <f t="shared" si="156"/>
        <v>0</v>
      </c>
      <c r="AP5055" s="30">
        <f t="shared" si="157"/>
        <v>0</v>
      </c>
    </row>
    <row r="5056" spans="1:42" x14ac:dyDescent="0.25">
      <c r="A5056" t="s">
        <v>219</v>
      </c>
      <c r="B5056">
        <v>1768165</v>
      </c>
      <c r="C5056" t="s">
        <v>16966</v>
      </c>
      <c r="D5056">
        <v>479125</v>
      </c>
      <c r="E5056" t="s">
        <v>16967</v>
      </c>
      <c r="F5056" t="s">
        <v>89</v>
      </c>
      <c r="G5056" t="s">
        <v>90</v>
      </c>
      <c r="H5056" t="s">
        <v>137</v>
      </c>
      <c r="I5056" t="s">
        <v>16968</v>
      </c>
      <c r="J5056" t="s">
        <v>16969</v>
      </c>
      <c r="K5056" t="s">
        <v>224</v>
      </c>
      <c r="L5056" t="s">
        <v>248</v>
      </c>
      <c r="M5056">
        <v>8290</v>
      </c>
      <c r="N5056">
        <v>9</v>
      </c>
      <c r="O5056" s="17">
        <v>45468</v>
      </c>
      <c r="P5056" t="s">
        <v>140</v>
      </c>
      <c r="Q5056" t="s">
        <v>24</v>
      </c>
      <c r="R5056" s="17">
        <v>45462</v>
      </c>
      <c r="S5056" s="27"/>
      <c r="T5056">
        <v>60.18</v>
      </c>
      <c r="U5056">
        <v>6.4766666666666666</v>
      </c>
      <c r="V5056">
        <v>66.656666666666666</v>
      </c>
      <c r="W5056">
        <v>3</v>
      </c>
      <c r="X5056">
        <v>2.333333333333333</v>
      </c>
      <c r="Y5056">
        <v>0</v>
      </c>
      <c r="Z5056">
        <v>0</v>
      </c>
      <c r="AA5056">
        <v>0</v>
      </c>
      <c r="AB5056">
        <v>3.4494824999999998</v>
      </c>
      <c r="AC5056" s="29">
        <v>65.540517500000007</v>
      </c>
      <c r="AD5056">
        <v>0</v>
      </c>
      <c r="AF5056">
        <v>199.97</v>
      </c>
      <c r="AG5056">
        <v>0</v>
      </c>
      <c r="AH5056">
        <v>7</v>
      </c>
      <c r="AI5056">
        <v>10.348447500000001</v>
      </c>
      <c r="AJ5056">
        <v>196.62155250000001</v>
      </c>
      <c r="AK5056" t="s">
        <v>37</v>
      </c>
      <c r="AN5056" s="29">
        <v>0</v>
      </c>
      <c r="AO5056" s="30">
        <f t="shared" si="156"/>
        <v>0</v>
      </c>
      <c r="AP5056" s="30">
        <f t="shared" si="157"/>
        <v>0</v>
      </c>
    </row>
    <row r="5057" spans="1:42" x14ac:dyDescent="0.25">
      <c r="A5057" t="s">
        <v>219</v>
      </c>
      <c r="B5057">
        <v>1768165</v>
      </c>
      <c r="C5057" t="s">
        <v>16970</v>
      </c>
      <c r="D5057">
        <v>479126</v>
      </c>
      <c r="E5057" t="s">
        <v>16967</v>
      </c>
      <c r="F5057" t="s">
        <v>89</v>
      </c>
      <c r="G5057" t="s">
        <v>90</v>
      </c>
      <c r="H5057" t="s">
        <v>137</v>
      </c>
      <c r="I5057" t="s">
        <v>16971</v>
      </c>
      <c r="J5057" t="s">
        <v>16972</v>
      </c>
      <c r="K5057" t="s">
        <v>224</v>
      </c>
      <c r="L5057" t="s">
        <v>248</v>
      </c>
      <c r="M5057">
        <v>8290</v>
      </c>
      <c r="N5057">
        <v>10</v>
      </c>
      <c r="O5057" s="17">
        <v>45468</v>
      </c>
      <c r="P5057" t="s">
        <v>140</v>
      </c>
      <c r="Q5057" t="s">
        <v>24</v>
      </c>
      <c r="R5057" s="17">
        <v>45462</v>
      </c>
      <c r="S5057" s="27"/>
      <c r="T5057">
        <v>60.18</v>
      </c>
      <c r="U5057">
        <v>6.4766666666666666</v>
      </c>
      <c r="V5057">
        <v>66.656666666666666</v>
      </c>
      <c r="W5057">
        <v>3</v>
      </c>
      <c r="X5057">
        <v>2.333333333333333</v>
      </c>
      <c r="Y5057">
        <v>0</v>
      </c>
      <c r="Z5057">
        <v>0</v>
      </c>
      <c r="AA5057">
        <v>0</v>
      </c>
      <c r="AB5057">
        <v>3.4494824999999998</v>
      </c>
      <c r="AC5057" s="29">
        <v>65.540517500000007</v>
      </c>
      <c r="AD5057">
        <v>0</v>
      </c>
      <c r="AF5057">
        <v>199.97</v>
      </c>
      <c r="AG5057">
        <v>0</v>
      </c>
      <c r="AH5057">
        <v>7</v>
      </c>
      <c r="AI5057">
        <v>10.348447500000001</v>
      </c>
      <c r="AJ5057">
        <v>196.62155250000001</v>
      </c>
      <c r="AK5057" t="s">
        <v>37</v>
      </c>
      <c r="AN5057" s="29">
        <v>0</v>
      </c>
      <c r="AO5057" s="30">
        <f t="shared" si="156"/>
        <v>0</v>
      </c>
      <c r="AP5057" s="30">
        <f t="shared" si="157"/>
        <v>0</v>
      </c>
    </row>
    <row r="5058" spans="1:42" x14ac:dyDescent="0.25">
      <c r="A5058" t="s">
        <v>219</v>
      </c>
      <c r="B5058">
        <v>1768165</v>
      </c>
      <c r="C5058" t="s">
        <v>16973</v>
      </c>
      <c r="D5058">
        <v>1712430</v>
      </c>
      <c r="E5058" t="s">
        <v>16967</v>
      </c>
      <c r="F5058" t="s">
        <v>89</v>
      </c>
      <c r="G5058" t="s">
        <v>90</v>
      </c>
      <c r="H5058" t="s">
        <v>137</v>
      </c>
      <c r="I5058" t="s">
        <v>16968</v>
      </c>
      <c r="J5058" t="s">
        <v>16969</v>
      </c>
      <c r="K5058" t="s">
        <v>248</v>
      </c>
      <c r="L5058" t="s">
        <v>224</v>
      </c>
      <c r="M5058">
        <v>4035</v>
      </c>
      <c r="N5058">
        <v>9</v>
      </c>
      <c r="O5058" s="17">
        <v>45464</v>
      </c>
      <c r="P5058" t="s">
        <v>153</v>
      </c>
      <c r="Q5058" t="s">
        <v>24</v>
      </c>
      <c r="R5058" s="17">
        <v>45462</v>
      </c>
      <c r="S5058" s="27"/>
      <c r="T5058">
        <v>60.846666666666657</v>
      </c>
      <c r="U5058">
        <v>5.8133333333333326</v>
      </c>
      <c r="V5058">
        <v>66.66</v>
      </c>
      <c r="W5058">
        <v>3</v>
      </c>
      <c r="X5058">
        <v>2.333333333333333</v>
      </c>
      <c r="Y5058">
        <v>0</v>
      </c>
      <c r="Z5058">
        <v>0</v>
      </c>
      <c r="AA5058">
        <v>0</v>
      </c>
      <c r="AB5058">
        <v>3.4496549999999999</v>
      </c>
      <c r="AC5058" s="29">
        <v>65.543678333333332</v>
      </c>
      <c r="AD5058">
        <v>0</v>
      </c>
      <c r="AF5058">
        <v>199.98</v>
      </c>
      <c r="AG5058">
        <v>0</v>
      </c>
      <c r="AH5058">
        <v>7</v>
      </c>
      <c r="AI5058">
        <v>10.348965</v>
      </c>
      <c r="AJ5058">
        <v>196.631035</v>
      </c>
      <c r="AK5058" t="s">
        <v>37</v>
      </c>
      <c r="AN5058" s="29">
        <v>0</v>
      </c>
      <c r="AO5058" s="30">
        <f t="shared" ref="AO5058:AO5121" si="158">AN5058*(45%-14.25%-2%)</f>
        <v>0</v>
      </c>
      <c r="AP5058" s="30">
        <f t="shared" ref="AP5058:AP5121" si="159">AO5058/W5058</f>
        <v>0</v>
      </c>
    </row>
    <row r="5059" spans="1:42" x14ac:dyDescent="0.25">
      <c r="A5059" t="s">
        <v>219</v>
      </c>
      <c r="B5059">
        <v>1768165</v>
      </c>
      <c r="C5059" t="s">
        <v>16974</v>
      </c>
      <c r="D5059">
        <v>1712429</v>
      </c>
      <c r="E5059" t="s">
        <v>16967</v>
      </c>
      <c r="F5059" t="s">
        <v>89</v>
      </c>
      <c r="G5059" t="s">
        <v>90</v>
      </c>
      <c r="H5059" t="s">
        <v>137</v>
      </c>
      <c r="I5059" t="s">
        <v>16971</v>
      </c>
      <c r="J5059" t="s">
        <v>16972</v>
      </c>
      <c r="K5059" t="s">
        <v>248</v>
      </c>
      <c r="L5059" t="s">
        <v>224</v>
      </c>
      <c r="M5059">
        <v>4035</v>
      </c>
      <c r="N5059">
        <v>10</v>
      </c>
      <c r="O5059" s="17">
        <v>45464</v>
      </c>
      <c r="P5059" t="s">
        <v>153</v>
      </c>
      <c r="Q5059" t="s">
        <v>24</v>
      </c>
      <c r="R5059" s="17">
        <v>45462</v>
      </c>
      <c r="S5059" s="27"/>
      <c r="T5059">
        <v>60.846666666666657</v>
      </c>
      <c r="U5059">
        <v>5.8133333333333326</v>
      </c>
      <c r="V5059">
        <v>66.66</v>
      </c>
      <c r="W5059">
        <v>3</v>
      </c>
      <c r="X5059">
        <v>2.333333333333333</v>
      </c>
      <c r="Y5059">
        <v>0</v>
      </c>
      <c r="Z5059">
        <v>0</v>
      </c>
      <c r="AA5059">
        <v>0</v>
      </c>
      <c r="AB5059">
        <v>3.4496549999999999</v>
      </c>
      <c r="AC5059" s="29">
        <v>65.543678333333332</v>
      </c>
      <c r="AD5059">
        <v>0</v>
      </c>
      <c r="AF5059">
        <v>199.98</v>
      </c>
      <c r="AG5059">
        <v>0</v>
      </c>
      <c r="AH5059">
        <v>7</v>
      </c>
      <c r="AI5059">
        <v>10.348965</v>
      </c>
      <c r="AJ5059">
        <v>196.631035</v>
      </c>
      <c r="AK5059" t="s">
        <v>37</v>
      </c>
      <c r="AN5059" s="29">
        <v>0</v>
      </c>
      <c r="AO5059" s="30">
        <f t="shared" si="158"/>
        <v>0</v>
      </c>
      <c r="AP5059" s="30">
        <f t="shared" si="159"/>
        <v>0</v>
      </c>
    </row>
    <row r="5060" spans="1:42" x14ac:dyDescent="0.25">
      <c r="A5060" t="s">
        <v>219</v>
      </c>
      <c r="B5060">
        <v>1768137</v>
      </c>
      <c r="C5060" t="s">
        <v>16975</v>
      </c>
      <c r="D5060">
        <v>479115</v>
      </c>
      <c r="E5060" t="s">
        <v>16976</v>
      </c>
      <c r="F5060" t="s">
        <v>89</v>
      </c>
      <c r="G5060" t="s">
        <v>90</v>
      </c>
      <c r="H5060" t="s">
        <v>10</v>
      </c>
      <c r="I5060" t="s">
        <v>16977</v>
      </c>
      <c r="J5060" t="s">
        <v>16978</v>
      </c>
      <c r="K5060" t="s">
        <v>224</v>
      </c>
      <c r="L5060" t="s">
        <v>266</v>
      </c>
      <c r="M5060">
        <v>8705</v>
      </c>
      <c r="N5060">
        <v>27</v>
      </c>
      <c r="O5060" s="17">
        <v>45469</v>
      </c>
      <c r="P5060" t="s">
        <v>114</v>
      </c>
      <c r="Q5060" t="s">
        <v>24</v>
      </c>
      <c r="R5060" s="17">
        <v>45462</v>
      </c>
      <c r="S5060" s="27"/>
      <c r="T5060">
        <v>83.66</v>
      </c>
      <c r="U5060">
        <v>6.9533333333333331</v>
      </c>
      <c r="V5060">
        <v>90.61333333333333</v>
      </c>
      <c r="W5060">
        <v>3</v>
      </c>
      <c r="X5060">
        <v>3.17</v>
      </c>
      <c r="Y5060">
        <v>0</v>
      </c>
      <c r="Z5060">
        <v>0</v>
      </c>
      <c r="AA5060">
        <v>0</v>
      </c>
      <c r="AB5060">
        <v>2.8135439999999998</v>
      </c>
      <c r="AC5060" s="29">
        <v>90.969789333333324</v>
      </c>
      <c r="AD5060">
        <v>0</v>
      </c>
      <c r="AF5060">
        <v>271.83999999999997</v>
      </c>
      <c r="AG5060">
        <v>0</v>
      </c>
      <c r="AH5060">
        <v>9.51</v>
      </c>
      <c r="AI5060">
        <v>8.4406320000000008</v>
      </c>
      <c r="AJ5060">
        <v>272.90936799999997</v>
      </c>
      <c r="AK5060" t="s">
        <v>37</v>
      </c>
      <c r="AN5060" s="29">
        <v>0</v>
      </c>
      <c r="AO5060" s="30">
        <f t="shared" si="158"/>
        <v>0</v>
      </c>
      <c r="AP5060" s="30">
        <f t="shared" si="159"/>
        <v>0</v>
      </c>
    </row>
    <row r="5061" spans="1:42" x14ac:dyDescent="0.25">
      <c r="A5061" t="s">
        <v>219</v>
      </c>
      <c r="B5061">
        <v>1768137</v>
      </c>
      <c r="C5061" t="s">
        <v>16979</v>
      </c>
      <c r="D5061">
        <v>479116</v>
      </c>
      <c r="E5061" t="s">
        <v>16976</v>
      </c>
      <c r="F5061" t="s">
        <v>89</v>
      </c>
      <c r="G5061" t="s">
        <v>90</v>
      </c>
      <c r="H5061" t="s">
        <v>10</v>
      </c>
      <c r="I5061" t="s">
        <v>16980</v>
      </c>
      <c r="J5061" t="s">
        <v>16981</v>
      </c>
      <c r="K5061" t="s">
        <v>224</v>
      </c>
      <c r="L5061" t="s">
        <v>266</v>
      </c>
      <c r="M5061">
        <v>8705</v>
      </c>
      <c r="N5061">
        <v>73</v>
      </c>
      <c r="O5061" s="17">
        <v>45469</v>
      </c>
      <c r="P5061" t="s">
        <v>114</v>
      </c>
      <c r="Q5061" t="s">
        <v>24</v>
      </c>
      <c r="R5061" s="17">
        <v>45462</v>
      </c>
      <c r="S5061" s="27"/>
      <c r="T5061">
        <v>83.66</v>
      </c>
      <c r="U5061">
        <v>6.9533333333333331</v>
      </c>
      <c r="V5061">
        <v>90.61333333333333</v>
      </c>
      <c r="W5061">
        <v>3</v>
      </c>
      <c r="X5061">
        <v>3.17</v>
      </c>
      <c r="Y5061">
        <v>0</v>
      </c>
      <c r="Z5061">
        <v>0</v>
      </c>
      <c r="AA5061">
        <v>0</v>
      </c>
      <c r="AB5061">
        <v>2.8135439999999998</v>
      </c>
      <c r="AC5061" s="29">
        <v>90.969789333333324</v>
      </c>
      <c r="AD5061">
        <v>0</v>
      </c>
      <c r="AF5061">
        <v>271.83999999999997</v>
      </c>
      <c r="AG5061">
        <v>0</v>
      </c>
      <c r="AH5061">
        <v>9.51</v>
      </c>
      <c r="AI5061">
        <v>8.4406320000000008</v>
      </c>
      <c r="AJ5061">
        <v>272.90936799999997</v>
      </c>
      <c r="AK5061" t="s">
        <v>37</v>
      </c>
      <c r="AN5061" s="29">
        <v>0</v>
      </c>
      <c r="AO5061" s="30">
        <f t="shared" si="158"/>
        <v>0</v>
      </c>
      <c r="AP5061" s="30">
        <f t="shared" si="159"/>
        <v>0</v>
      </c>
    </row>
    <row r="5062" spans="1:42" x14ac:dyDescent="0.25">
      <c r="A5062" t="s">
        <v>219</v>
      </c>
      <c r="B5062">
        <v>1768126</v>
      </c>
      <c r="C5062" t="s">
        <v>16982</v>
      </c>
      <c r="D5062">
        <v>1712411</v>
      </c>
      <c r="E5062" t="s">
        <v>16983</v>
      </c>
      <c r="F5062" t="s">
        <v>89</v>
      </c>
      <c r="G5062" t="s">
        <v>90</v>
      </c>
      <c r="H5062" t="s">
        <v>10</v>
      </c>
      <c r="I5062" t="s">
        <v>16984</v>
      </c>
      <c r="J5062" t="s">
        <v>16985</v>
      </c>
      <c r="K5062" t="s">
        <v>271</v>
      </c>
      <c r="L5062" t="s">
        <v>94</v>
      </c>
      <c r="M5062">
        <v>2050</v>
      </c>
      <c r="N5062">
        <v>76</v>
      </c>
      <c r="O5062" s="17">
        <v>45462</v>
      </c>
      <c r="P5062" t="s">
        <v>109</v>
      </c>
      <c r="Q5062" t="s">
        <v>24</v>
      </c>
      <c r="R5062" s="17">
        <v>45462</v>
      </c>
      <c r="S5062" s="27"/>
      <c r="T5062">
        <v>113.8833333333333</v>
      </c>
      <c r="U5062">
        <v>4.3166666666666664</v>
      </c>
      <c r="V5062">
        <v>118.2</v>
      </c>
      <c r="W5062">
        <v>3</v>
      </c>
      <c r="X5062">
        <v>4.1366666666666667</v>
      </c>
      <c r="Y5062">
        <v>0</v>
      </c>
      <c r="Z5062">
        <v>0</v>
      </c>
      <c r="AA5062">
        <v>0</v>
      </c>
      <c r="AB5062">
        <v>3.6701100000000002</v>
      </c>
      <c r="AC5062" s="29">
        <v>118.66655666666669</v>
      </c>
      <c r="AD5062">
        <v>0</v>
      </c>
      <c r="AF5062">
        <v>354.6</v>
      </c>
      <c r="AG5062">
        <v>0</v>
      </c>
      <c r="AH5062">
        <v>12.41</v>
      </c>
      <c r="AI5062">
        <v>11.01033</v>
      </c>
      <c r="AJ5062">
        <v>355.99966999999998</v>
      </c>
      <c r="AK5062" t="s">
        <v>37</v>
      </c>
      <c r="AN5062" s="29">
        <v>0</v>
      </c>
      <c r="AO5062" s="30">
        <f t="shared" si="158"/>
        <v>0</v>
      </c>
      <c r="AP5062" s="30">
        <f t="shared" si="159"/>
        <v>0</v>
      </c>
    </row>
    <row r="5063" spans="1:42" x14ac:dyDescent="0.25">
      <c r="A5063" t="s">
        <v>219</v>
      </c>
      <c r="B5063">
        <v>1768085</v>
      </c>
      <c r="C5063" t="s">
        <v>16986</v>
      </c>
      <c r="D5063">
        <v>1712390</v>
      </c>
      <c r="E5063" t="s">
        <v>16987</v>
      </c>
      <c r="F5063" t="s">
        <v>89</v>
      </c>
      <c r="G5063" t="s">
        <v>90</v>
      </c>
      <c r="H5063" t="s">
        <v>10</v>
      </c>
      <c r="I5063" t="s">
        <v>16988</v>
      </c>
      <c r="J5063" t="s">
        <v>16989</v>
      </c>
      <c r="K5063" t="s">
        <v>266</v>
      </c>
      <c r="L5063" t="s">
        <v>224</v>
      </c>
      <c r="M5063">
        <v>820</v>
      </c>
      <c r="N5063">
        <v>29</v>
      </c>
      <c r="O5063" s="17">
        <v>45463</v>
      </c>
      <c r="P5063" t="s">
        <v>96</v>
      </c>
      <c r="Q5063" t="s">
        <v>24</v>
      </c>
      <c r="R5063" s="17">
        <v>45462</v>
      </c>
      <c r="S5063" s="27"/>
      <c r="T5063">
        <v>48.37</v>
      </c>
      <c r="U5063">
        <v>6.37</v>
      </c>
      <c r="V5063">
        <v>54.74</v>
      </c>
      <c r="W5063">
        <v>3</v>
      </c>
      <c r="X5063">
        <v>1.916666666666667</v>
      </c>
      <c r="Y5063">
        <v>0</v>
      </c>
      <c r="Z5063">
        <v>0</v>
      </c>
      <c r="AA5063">
        <v>0</v>
      </c>
      <c r="AB5063">
        <v>1.6996770000000001</v>
      </c>
      <c r="AC5063" s="29">
        <v>54.956989666666672</v>
      </c>
      <c r="AD5063">
        <v>0</v>
      </c>
      <c r="AF5063">
        <v>164.22</v>
      </c>
      <c r="AG5063">
        <v>0</v>
      </c>
      <c r="AH5063">
        <v>5.75</v>
      </c>
      <c r="AI5063">
        <v>5.0990310000000001</v>
      </c>
      <c r="AJ5063">
        <v>164.870969</v>
      </c>
      <c r="AK5063" t="s">
        <v>37</v>
      </c>
      <c r="AN5063" s="29">
        <v>0</v>
      </c>
      <c r="AO5063" s="30">
        <f t="shared" si="158"/>
        <v>0</v>
      </c>
      <c r="AP5063" s="30">
        <f t="shared" si="159"/>
        <v>0</v>
      </c>
    </row>
    <row r="5064" spans="1:42" x14ac:dyDescent="0.25">
      <c r="A5064" t="s">
        <v>219</v>
      </c>
      <c r="B5064">
        <v>1768073</v>
      </c>
      <c r="C5064" t="s">
        <v>16990</v>
      </c>
      <c r="D5064">
        <v>151405</v>
      </c>
      <c r="E5064" t="s">
        <v>16991</v>
      </c>
      <c r="F5064" t="s">
        <v>89</v>
      </c>
      <c r="G5064" t="s">
        <v>90</v>
      </c>
      <c r="H5064" t="s">
        <v>10</v>
      </c>
      <c r="I5064" t="s">
        <v>16992</v>
      </c>
      <c r="J5064" t="s">
        <v>16993</v>
      </c>
      <c r="K5064" t="s">
        <v>230</v>
      </c>
      <c r="L5064" t="s">
        <v>231</v>
      </c>
      <c r="M5064">
        <v>2775</v>
      </c>
      <c r="N5064">
        <v>16</v>
      </c>
      <c r="O5064" s="17">
        <v>45480</v>
      </c>
      <c r="P5064" t="s">
        <v>326</v>
      </c>
      <c r="Q5064" t="s">
        <v>24</v>
      </c>
      <c r="R5064" s="17">
        <v>45462</v>
      </c>
      <c r="S5064" s="27"/>
      <c r="T5064">
        <v>17.042000000000002</v>
      </c>
      <c r="U5064">
        <v>0.88100000000000001</v>
      </c>
      <c r="V5064">
        <v>17.922999999999998</v>
      </c>
      <c r="W5064">
        <v>10</v>
      </c>
      <c r="X5064">
        <v>0.627</v>
      </c>
      <c r="Y5064">
        <v>0</v>
      </c>
      <c r="Z5064">
        <v>0</v>
      </c>
      <c r="AA5064">
        <v>0</v>
      </c>
      <c r="AB5064">
        <v>0.55650915000000001</v>
      </c>
      <c r="AC5064" s="29">
        <v>17.993490850000001</v>
      </c>
      <c r="AD5064">
        <v>0</v>
      </c>
      <c r="AF5064">
        <v>179.23</v>
      </c>
      <c r="AG5064">
        <v>0</v>
      </c>
      <c r="AH5064">
        <v>6.27</v>
      </c>
      <c r="AI5064">
        <v>5.5650915000000003</v>
      </c>
      <c r="AJ5064">
        <v>179.93490850000001</v>
      </c>
      <c r="AK5064" t="s">
        <v>41</v>
      </c>
      <c r="AN5064" s="29">
        <v>10.18</v>
      </c>
      <c r="AO5064" s="30">
        <f t="shared" si="158"/>
        <v>2.9267499999999997</v>
      </c>
      <c r="AP5064" s="30">
        <f t="shared" si="159"/>
        <v>0.29267499999999996</v>
      </c>
    </row>
    <row r="5065" spans="1:42" x14ac:dyDescent="0.25">
      <c r="A5065" t="s">
        <v>219</v>
      </c>
      <c r="B5065">
        <v>1768073</v>
      </c>
      <c r="C5065" t="s">
        <v>16994</v>
      </c>
      <c r="D5065">
        <v>151406</v>
      </c>
      <c r="E5065" t="s">
        <v>16991</v>
      </c>
      <c r="F5065" t="s">
        <v>89</v>
      </c>
      <c r="G5065" t="s">
        <v>90</v>
      </c>
      <c r="H5065" t="s">
        <v>10</v>
      </c>
      <c r="I5065" t="s">
        <v>16995</v>
      </c>
      <c r="J5065" t="s">
        <v>16996</v>
      </c>
      <c r="K5065" t="s">
        <v>230</v>
      </c>
      <c r="L5065" t="s">
        <v>231</v>
      </c>
      <c r="M5065">
        <v>2775</v>
      </c>
      <c r="N5065">
        <v>15</v>
      </c>
      <c r="O5065" s="17">
        <v>45480</v>
      </c>
      <c r="P5065" t="s">
        <v>326</v>
      </c>
      <c r="Q5065" t="s">
        <v>24</v>
      </c>
      <c r="R5065" s="17">
        <v>45462</v>
      </c>
      <c r="S5065" s="27"/>
      <c r="T5065">
        <v>17.042000000000002</v>
      </c>
      <c r="U5065">
        <v>0.88100000000000001</v>
      </c>
      <c r="V5065">
        <v>17.922999999999998</v>
      </c>
      <c r="W5065">
        <v>10</v>
      </c>
      <c r="X5065">
        <v>0.627</v>
      </c>
      <c r="Y5065">
        <v>0</v>
      </c>
      <c r="Z5065">
        <v>0</v>
      </c>
      <c r="AA5065">
        <v>0</v>
      </c>
      <c r="AB5065">
        <v>0.55650915000000001</v>
      </c>
      <c r="AC5065" s="29">
        <v>17.993490850000001</v>
      </c>
      <c r="AD5065">
        <v>0</v>
      </c>
      <c r="AF5065">
        <v>179.23</v>
      </c>
      <c r="AG5065">
        <v>0</v>
      </c>
      <c r="AH5065">
        <v>6.27</v>
      </c>
      <c r="AI5065">
        <v>5.5650915000000003</v>
      </c>
      <c r="AJ5065">
        <v>179.93490850000001</v>
      </c>
      <c r="AK5065" t="s">
        <v>41</v>
      </c>
      <c r="AN5065" s="29">
        <v>10.18</v>
      </c>
      <c r="AO5065" s="30">
        <f t="shared" si="158"/>
        <v>2.9267499999999997</v>
      </c>
      <c r="AP5065" s="30">
        <f t="shared" si="159"/>
        <v>0.29267499999999996</v>
      </c>
    </row>
    <row r="5066" spans="1:42" x14ac:dyDescent="0.25">
      <c r="A5066" t="s">
        <v>219</v>
      </c>
      <c r="B5066">
        <v>1768038</v>
      </c>
      <c r="C5066" t="s">
        <v>16997</v>
      </c>
      <c r="D5066">
        <v>479099</v>
      </c>
      <c r="E5066" t="s">
        <v>16998</v>
      </c>
      <c r="F5066" t="s">
        <v>89</v>
      </c>
      <c r="G5066" t="s">
        <v>90</v>
      </c>
      <c r="H5066" t="s">
        <v>10</v>
      </c>
      <c r="I5066" t="s">
        <v>16999</v>
      </c>
      <c r="J5066" t="s">
        <v>17000</v>
      </c>
      <c r="K5066" t="s">
        <v>224</v>
      </c>
      <c r="L5066" t="s">
        <v>266</v>
      </c>
      <c r="M5066">
        <v>8655</v>
      </c>
      <c r="N5066">
        <v>1</v>
      </c>
      <c r="O5066" s="17">
        <v>45488</v>
      </c>
      <c r="P5066" t="s">
        <v>114</v>
      </c>
      <c r="Q5066" t="s">
        <v>24</v>
      </c>
      <c r="R5066" s="17">
        <v>45462</v>
      </c>
      <c r="S5066" s="27"/>
      <c r="T5066">
        <v>48.236666666666672</v>
      </c>
      <c r="U5066">
        <v>6.9533333333333331</v>
      </c>
      <c r="V5066">
        <v>55.19</v>
      </c>
      <c r="W5066">
        <v>3</v>
      </c>
      <c r="X5066">
        <v>1.93</v>
      </c>
      <c r="Y5066">
        <v>0</v>
      </c>
      <c r="Z5066">
        <v>0</v>
      </c>
      <c r="AA5066">
        <v>0</v>
      </c>
      <c r="AB5066">
        <v>1.7136495</v>
      </c>
      <c r="AC5066" s="29">
        <v>55.406350499999988</v>
      </c>
      <c r="AD5066">
        <v>0</v>
      </c>
      <c r="AF5066">
        <v>165.57</v>
      </c>
      <c r="AG5066">
        <v>0</v>
      </c>
      <c r="AH5066">
        <v>5.79</v>
      </c>
      <c r="AI5066">
        <v>5.1409485000000004</v>
      </c>
      <c r="AJ5066">
        <v>166.21905150000001</v>
      </c>
      <c r="AK5066" t="s">
        <v>37</v>
      </c>
      <c r="AN5066" s="29">
        <v>0</v>
      </c>
      <c r="AO5066" s="30">
        <f t="shared" si="158"/>
        <v>0</v>
      </c>
      <c r="AP5066" s="30">
        <f t="shared" si="159"/>
        <v>0</v>
      </c>
    </row>
    <row r="5067" spans="1:42" x14ac:dyDescent="0.25">
      <c r="A5067" t="s">
        <v>219</v>
      </c>
      <c r="B5067">
        <v>1768034</v>
      </c>
      <c r="C5067" t="s">
        <v>17001</v>
      </c>
      <c r="D5067">
        <v>1043990</v>
      </c>
      <c r="E5067" t="s">
        <v>17002</v>
      </c>
      <c r="F5067" t="s">
        <v>89</v>
      </c>
      <c r="G5067" t="s">
        <v>90</v>
      </c>
      <c r="H5067" t="s">
        <v>137</v>
      </c>
      <c r="I5067" t="s">
        <v>17003</v>
      </c>
      <c r="J5067" t="s">
        <v>17004</v>
      </c>
      <c r="K5067" t="s">
        <v>92</v>
      </c>
      <c r="L5067" t="s">
        <v>266</v>
      </c>
      <c r="M5067">
        <v>2065</v>
      </c>
      <c r="N5067">
        <v>21</v>
      </c>
      <c r="O5067" s="17">
        <v>45463</v>
      </c>
      <c r="P5067" t="s">
        <v>130</v>
      </c>
      <c r="Q5067" t="s">
        <v>24</v>
      </c>
      <c r="R5067" s="17">
        <v>45462</v>
      </c>
      <c r="S5067" s="27"/>
      <c r="T5067">
        <v>53.716666666666669</v>
      </c>
      <c r="U5067">
        <v>6.2833333333333341</v>
      </c>
      <c r="V5067">
        <v>60</v>
      </c>
      <c r="W5067">
        <v>3</v>
      </c>
      <c r="X5067">
        <v>2.1</v>
      </c>
      <c r="Y5067">
        <v>0</v>
      </c>
      <c r="Z5067">
        <v>0</v>
      </c>
      <c r="AA5067">
        <v>0</v>
      </c>
      <c r="AB5067">
        <v>3.105</v>
      </c>
      <c r="AC5067" s="29">
        <v>58.994999999999997</v>
      </c>
      <c r="AD5067">
        <v>0</v>
      </c>
      <c r="AF5067">
        <v>180</v>
      </c>
      <c r="AG5067">
        <v>0</v>
      </c>
      <c r="AH5067">
        <v>6.3</v>
      </c>
      <c r="AI5067">
        <v>9.3149999999999995</v>
      </c>
      <c r="AJ5067">
        <v>176.98500000000001</v>
      </c>
      <c r="AK5067" t="s">
        <v>37</v>
      </c>
      <c r="AN5067" s="29">
        <v>0</v>
      </c>
      <c r="AO5067" s="30">
        <f t="shared" si="158"/>
        <v>0</v>
      </c>
      <c r="AP5067" s="30">
        <f t="shared" si="159"/>
        <v>0</v>
      </c>
    </row>
    <row r="5068" spans="1:42" x14ac:dyDescent="0.25">
      <c r="A5068" t="s">
        <v>219</v>
      </c>
      <c r="B5068">
        <v>1768000</v>
      </c>
      <c r="C5068" t="s">
        <v>17005</v>
      </c>
      <c r="D5068">
        <v>1712370</v>
      </c>
      <c r="E5068" t="s">
        <v>17006</v>
      </c>
      <c r="F5068" t="s">
        <v>89</v>
      </c>
      <c r="G5068" t="s">
        <v>90</v>
      </c>
      <c r="H5068" t="s">
        <v>10</v>
      </c>
      <c r="I5068" t="s">
        <v>17007</v>
      </c>
      <c r="J5068" t="s">
        <v>17008</v>
      </c>
      <c r="K5068" t="s">
        <v>271</v>
      </c>
      <c r="L5068" t="s">
        <v>224</v>
      </c>
      <c r="M5068">
        <v>8510</v>
      </c>
      <c r="N5068">
        <v>75</v>
      </c>
      <c r="O5068" s="17">
        <v>45464</v>
      </c>
      <c r="P5068" t="s">
        <v>746</v>
      </c>
      <c r="Q5068" t="s">
        <v>24</v>
      </c>
      <c r="R5068" s="17">
        <v>45462</v>
      </c>
      <c r="S5068" s="27"/>
      <c r="T5068">
        <v>63.889999999999993</v>
      </c>
      <c r="U5068">
        <v>6.126666666666666</v>
      </c>
      <c r="V5068">
        <v>70.016666666666666</v>
      </c>
      <c r="W5068">
        <v>3</v>
      </c>
      <c r="X5068">
        <v>2.4500000000000002</v>
      </c>
      <c r="Y5068">
        <v>0</v>
      </c>
      <c r="Z5068">
        <v>0</v>
      </c>
      <c r="AA5068">
        <v>0</v>
      </c>
      <c r="AB5068">
        <v>2.1740175000000002</v>
      </c>
      <c r="AC5068" s="29">
        <v>70.292649166666664</v>
      </c>
      <c r="AD5068">
        <v>0</v>
      </c>
      <c r="AF5068">
        <v>210.05</v>
      </c>
      <c r="AG5068">
        <v>0</v>
      </c>
      <c r="AH5068">
        <v>7.35</v>
      </c>
      <c r="AI5068">
        <v>6.5220525</v>
      </c>
      <c r="AJ5068">
        <v>210.8779475</v>
      </c>
      <c r="AK5068" t="s">
        <v>37</v>
      </c>
      <c r="AN5068" s="29">
        <v>0</v>
      </c>
      <c r="AO5068" s="30">
        <f t="shared" si="158"/>
        <v>0</v>
      </c>
      <c r="AP5068" s="30">
        <f t="shared" si="159"/>
        <v>0</v>
      </c>
    </row>
    <row r="5069" spans="1:42" x14ac:dyDescent="0.25">
      <c r="A5069" t="s">
        <v>219</v>
      </c>
      <c r="B5069">
        <v>1767997</v>
      </c>
      <c r="C5069" t="s">
        <v>17009</v>
      </c>
      <c r="D5069">
        <v>1712368</v>
      </c>
      <c r="E5069" t="s">
        <v>17010</v>
      </c>
      <c r="F5069" t="s">
        <v>89</v>
      </c>
      <c r="G5069" t="s">
        <v>90</v>
      </c>
      <c r="H5069" t="s">
        <v>10</v>
      </c>
      <c r="I5069" t="s">
        <v>17011</v>
      </c>
      <c r="J5069" t="s">
        <v>17012</v>
      </c>
      <c r="K5069" t="s">
        <v>231</v>
      </c>
      <c r="L5069" t="s">
        <v>91</v>
      </c>
      <c r="M5069">
        <v>2661</v>
      </c>
      <c r="N5069">
        <v>6</v>
      </c>
      <c r="O5069" s="17">
        <v>45462</v>
      </c>
      <c r="P5069" t="s">
        <v>109</v>
      </c>
      <c r="Q5069" t="s">
        <v>24</v>
      </c>
      <c r="R5069" s="17">
        <v>45462</v>
      </c>
      <c r="S5069" s="27"/>
      <c r="T5069">
        <v>37.643999999999998</v>
      </c>
      <c r="U5069">
        <v>2.3540000000000001</v>
      </c>
      <c r="V5069">
        <v>39.997999999999998</v>
      </c>
      <c r="W5069">
        <v>5</v>
      </c>
      <c r="X5069">
        <v>1.4</v>
      </c>
      <c r="Y5069">
        <v>0</v>
      </c>
      <c r="Z5069">
        <v>0</v>
      </c>
      <c r="AA5069">
        <v>0</v>
      </c>
      <c r="AB5069">
        <v>1.2419378999999999</v>
      </c>
      <c r="AC5069" s="29">
        <v>40.1560621</v>
      </c>
      <c r="AD5069">
        <v>0</v>
      </c>
      <c r="AF5069">
        <v>199.99</v>
      </c>
      <c r="AG5069">
        <v>0</v>
      </c>
      <c r="AH5069">
        <v>7</v>
      </c>
      <c r="AI5069">
        <v>6.2096894999999996</v>
      </c>
      <c r="AJ5069">
        <v>200.78031050000001</v>
      </c>
      <c r="AK5069" t="s">
        <v>40</v>
      </c>
      <c r="AN5069" s="29">
        <v>0</v>
      </c>
      <c r="AO5069" s="30">
        <f t="shared" si="158"/>
        <v>0</v>
      </c>
      <c r="AP5069" s="30">
        <f t="shared" si="159"/>
        <v>0</v>
      </c>
    </row>
    <row r="5070" spans="1:42" x14ac:dyDescent="0.25">
      <c r="A5070" t="s">
        <v>219</v>
      </c>
      <c r="B5070">
        <v>1767957</v>
      </c>
      <c r="C5070" t="s">
        <v>17013</v>
      </c>
      <c r="D5070">
        <v>1712351</v>
      </c>
      <c r="E5070" t="s">
        <v>17014</v>
      </c>
      <c r="F5070" t="s">
        <v>89</v>
      </c>
      <c r="G5070" t="s">
        <v>90</v>
      </c>
      <c r="H5070" t="s">
        <v>10</v>
      </c>
      <c r="I5070" t="s">
        <v>17015</v>
      </c>
      <c r="J5070" t="s">
        <v>17016</v>
      </c>
      <c r="K5070" t="s">
        <v>3552</v>
      </c>
      <c r="L5070" t="s">
        <v>95</v>
      </c>
      <c r="M5070">
        <v>8395</v>
      </c>
      <c r="N5070">
        <v>25</v>
      </c>
      <c r="O5070" s="17">
        <v>45486</v>
      </c>
      <c r="P5070" t="s">
        <v>8631</v>
      </c>
      <c r="Q5070" t="s">
        <v>24</v>
      </c>
      <c r="R5070" s="17">
        <v>45462</v>
      </c>
      <c r="S5070" s="27"/>
      <c r="T5070">
        <v>18.073333333333331</v>
      </c>
      <c r="U5070">
        <v>0</v>
      </c>
      <c r="V5070">
        <v>18.073333333333331</v>
      </c>
      <c r="W5070">
        <v>3</v>
      </c>
      <c r="X5070">
        <v>0.6333333333333333</v>
      </c>
      <c r="Y5070">
        <v>0</v>
      </c>
      <c r="Z5070">
        <v>0</v>
      </c>
      <c r="AA5070">
        <v>0</v>
      </c>
      <c r="AB5070">
        <v>0.56117700000000004</v>
      </c>
      <c r="AC5070" s="29">
        <v>18.14548966666667</v>
      </c>
      <c r="AD5070">
        <v>0</v>
      </c>
      <c r="AF5070">
        <v>54.22</v>
      </c>
      <c r="AG5070">
        <v>0</v>
      </c>
      <c r="AH5070">
        <v>1.9</v>
      </c>
      <c r="AI5070">
        <v>1.6835310000000001</v>
      </c>
      <c r="AJ5070">
        <v>54.436469000000002</v>
      </c>
      <c r="AK5070" t="s">
        <v>37</v>
      </c>
      <c r="AN5070" s="29">
        <v>0</v>
      </c>
      <c r="AO5070" s="30">
        <f t="shared" si="158"/>
        <v>0</v>
      </c>
      <c r="AP5070" s="30">
        <f t="shared" si="159"/>
        <v>0</v>
      </c>
    </row>
    <row r="5071" spans="1:42" x14ac:dyDescent="0.25">
      <c r="A5071" t="s">
        <v>219</v>
      </c>
      <c r="B5071">
        <v>1767957</v>
      </c>
      <c r="C5071" t="s">
        <v>17017</v>
      </c>
      <c r="D5071">
        <v>1043965</v>
      </c>
      <c r="E5071" t="s">
        <v>17014</v>
      </c>
      <c r="F5071" t="s">
        <v>89</v>
      </c>
      <c r="G5071" t="s">
        <v>90</v>
      </c>
      <c r="H5071" t="s">
        <v>10</v>
      </c>
      <c r="I5071" t="s">
        <v>17015</v>
      </c>
      <c r="J5071" t="s">
        <v>17016</v>
      </c>
      <c r="K5071" t="s">
        <v>95</v>
      </c>
      <c r="L5071" t="s">
        <v>3552</v>
      </c>
      <c r="M5071">
        <v>8405</v>
      </c>
      <c r="N5071">
        <v>29</v>
      </c>
      <c r="O5071" s="17">
        <v>45501</v>
      </c>
      <c r="P5071" t="s">
        <v>944</v>
      </c>
      <c r="Q5071" t="s">
        <v>24</v>
      </c>
      <c r="R5071" s="17">
        <v>45462</v>
      </c>
      <c r="S5071" s="27"/>
      <c r="T5071">
        <v>24.64</v>
      </c>
      <c r="U5071">
        <v>0.83333333333333337</v>
      </c>
      <c r="V5071">
        <v>25.473333333333329</v>
      </c>
      <c r="W5071">
        <v>3</v>
      </c>
      <c r="X5071">
        <v>0.89</v>
      </c>
      <c r="Y5071">
        <v>0</v>
      </c>
      <c r="Z5071">
        <v>0</v>
      </c>
      <c r="AA5071">
        <v>0</v>
      </c>
      <c r="AB5071">
        <v>0.79094700000000007</v>
      </c>
      <c r="AC5071" s="29">
        <v>25.572386333333341</v>
      </c>
      <c r="AD5071">
        <v>0</v>
      </c>
      <c r="AF5071">
        <v>76.42</v>
      </c>
      <c r="AG5071">
        <v>0</v>
      </c>
      <c r="AH5071">
        <v>2.67</v>
      </c>
      <c r="AI5071">
        <v>2.3728410000000002</v>
      </c>
      <c r="AJ5071">
        <v>76.717159000000009</v>
      </c>
      <c r="AK5071" t="s">
        <v>37</v>
      </c>
      <c r="AN5071" s="29">
        <v>0</v>
      </c>
      <c r="AO5071" s="30">
        <f t="shared" si="158"/>
        <v>0</v>
      </c>
      <c r="AP5071" s="30">
        <f t="shared" si="159"/>
        <v>0</v>
      </c>
    </row>
    <row r="5072" spans="1:42" x14ac:dyDescent="0.25">
      <c r="A5072" t="s">
        <v>219</v>
      </c>
      <c r="B5072">
        <v>1767906</v>
      </c>
      <c r="C5072" t="s">
        <v>17018</v>
      </c>
      <c r="D5072">
        <v>479079</v>
      </c>
      <c r="E5072" t="s">
        <v>17019</v>
      </c>
      <c r="F5072" t="s">
        <v>89</v>
      </c>
      <c r="G5072" t="s">
        <v>90</v>
      </c>
      <c r="H5072" t="s">
        <v>14</v>
      </c>
      <c r="I5072" t="s">
        <v>17020</v>
      </c>
      <c r="J5072" t="s">
        <v>17021</v>
      </c>
      <c r="K5072" t="s">
        <v>224</v>
      </c>
      <c r="L5072" t="s">
        <v>271</v>
      </c>
      <c r="M5072">
        <v>870</v>
      </c>
      <c r="N5072">
        <v>28</v>
      </c>
      <c r="O5072" s="17">
        <v>45465</v>
      </c>
      <c r="P5072" t="s">
        <v>496</v>
      </c>
      <c r="Q5072" t="s">
        <v>24</v>
      </c>
      <c r="R5072" s="17">
        <v>45462</v>
      </c>
      <c r="S5072" s="27"/>
      <c r="T5072">
        <v>44.943333333333342</v>
      </c>
      <c r="U5072">
        <v>6.0233333333333334</v>
      </c>
      <c r="V5072">
        <v>50.966666666666669</v>
      </c>
      <c r="W5072">
        <v>3</v>
      </c>
      <c r="X5072">
        <v>1.783333333333333</v>
      </c>
      <c r="Y5072">
        <v>0</v>
      </c>
      <c r="Z5072">
        <v>0</v>
      </c>
      <c r="AA5072">
        <v>0</v>
      </c>
      <c r="AB5072">
        <v>1.5825149999999999</v>
      </c>
      <c r="AC5072" s="29">
        <v>51.167484999999999</v>
      </c>
      <c r="AD5072">
        <v>0</v>
      </c>
      <c r="AF5072">
        <v>152.9</v>
      </c>
      <c r="AG5072">
        <v>0</v>
      </c>
      <c r="AH5072">
        <v>5.35</v>
      </c>
      <c r="AI5072">
        <v>4.7475449999999997</v>
      </c>
      <c r="AJ5072">
        <v>153.502455</v>
      </c>
      <c r="AK5072" t="s">
        <v>37</v>
      </c>
      <c r="AN5072" s="29">
        <v>0</v>
      </c>
      <c r="AO5072" s="30">
        <f t="shared" si="158"/>
        <v>0</v>
      </c>
      <c r="AP5072" s="30">
        <f t="shared" si="159"/>
        <v>0</v>
      </c>
    </row>
    <row r="5073" spans="1:42" x14ac:dyDescent="0.25">
      <c r="A5073" t="s">
        <v>219</v>
      </c>
      <c r="B5073">
        <v>1767889</v>
      </c>
      <c r="C5073" t="s">
        <v>17022</v>
      </c>
      <c r="D5073">
        <v>479069</v>
      </c>
      <c r="E5073" t="s">
        <v>17023</v>
      </c>
      <c r="F5073" t="s">
        <v>89</v>
      </c>
      <c r="G5073" t="s">
        <v>90</v>
      </c>
      <c r="H5073" t="s">
        <v>10</v>
      </c>
      <c r="I5073" t="s">
        <v>8358</v>
      </c>
      <c r="J5073" t="s">
        <v>8359</v>
      </c>
      <c r="K5073" t="s">
        <v>697</v>
      </c>
      <c r="L5073" t="s">
        <v>1323</v>
      </c>
      <c r="M5073">
        <v>2945</v>
      </c>
      <c r="N5073">
        <v>16</v>
      </c>
      <c r="O5073" s="17">
        <v>45462</v>
      </c>
      <c r="P5073" t="s">
        <v>116</v>
      </c>
      <c r="Q5073" t="s">
        <v>24</v>
      </c>
      <c r="R5073" s="17">
        <v>45462</v>
      </c>
      <c r="S5073" s="27"/>
      <c r="T5073">
        <v>20.973333333333329</v>
      </c>
      <c r="U5073">
        <v>1.243333333333333</v>
      </c>
      <c r="V5073">
        <v>22.216666666666669</v>
      </c>
      <c r="W5073">
        <v>3</v>
      </c>
      <c r="X5073">
        <v>0.77666666666666673</v>
      </c>
      <c r="Y5073">
        <v>0</v>
      </c>
      <c r="Z5073">
        <v>0</v>
      </c>
      <c r="AA5073">
        <v>0</v>
      </c>
      <c r="AB5073">
        <v>0.68982749999999993</v>
      </c>
      <c r="AC5073" s="29">
        <v>22.303505833333329</v>
      </c>
      <c r="AD5073">
        <v>0</v>
      </c>
      <c r="AF5073">
        <v>66.650000000000006</v>
      </c>
      <c r="AG5073">
        <v>0</v>
      </c>
      <c r="AH5073">
        <v>2.33</v>
      </c>
      <c r="AI5073">
        <v>2.0694824999999999</v>
      </c>
      <c r="AJ5073">
        <v>66.910517499999997</v>
      </c>
      <c r="AK5073" t="s">
        <v>37</v>
      </c>
      <c r="AN5073" s="29">
        <v>0</v>
      </c>
      <c r="AO5073" s="30">
        <f t="shared" si="158"/>
        <v>0</v>
      </c>
      <c r="AP5073" s="30">
        <f t="shared" si="159"/>
        <v>0</v>
      </c>
    </row>
    <row r="5074" spans="1:42" x14ac:dyDescent="0.25">
      <c r="A5074" t="s">
        <v>219</v>
      </c>
      <c r="B5074">
        <v>1767889</v>
      </c>
      <c r="C5074" t="s">
        <v>17024</v>
      </c>
      <c r="D5074">
        <v>1712327</v>
      </c>
      <c r="E5074" t="s">
        <v>17023</v>
      </c>
      <c r="F5074" t="s">
        <v>89</v>
      </c>
      <c r="G5074" t="s">
        <v>90</v>
      </c>
      <c r="H5074" t="s">
        <v>10</v>
      </c>
      <c r="I5074" t="s">
        <v>8358</v>
      </c>
      <c r="J5074" t="s">
        <v>8359</v>
      </c>
      <c r="K5074" t="s">
        <v>1323</v>
      </c>
      <c r="L5074" t="s">
        <v>95</v>
      </c>
      <c r="M5074">
        <v>2435</v>
      </c>
      <c r="N5074">
        <v>16</v>
      </c>
      <c r="O5074" s="17">
        <v>45462</v>
      </c>
      <c r="P5074" t="s">
        <v>109</v>
      </c>
      <c r="Q5074" t="s">
        <v>24</v>
      </c>
      <c r="R5074" s="17">
        <v>45462</v>
      </c>
      <c r="S5074" s="27"/>
      <c r="T5074">
        <v>31.27</v>
      </c>
      <c r="U5074">
        <v>4.1733333333333329</v>
      </c>
      <c r="V5074">
        <v>35.443333333333342</v>
      </c>
      <c r="W5074">
        <v>3</v>
      </c>
      <c r="X5074">
        <v>1.24</v>
      </c>
      <c r="Y5074">
        <v>0</v>
      </c>
      <c r="Z5074">
        <v>0</v>
      </c>
      <c r="AA5074">
        <v>0</v>
      </c>
      <c r="AB5074">
        <v>1.1005155</v>
      </c>
      <c r="AC5074" s="29">
        <v>35.58281783333333</v>
      </c>
      <c r="AD5074">
        <v>0</v>
      </c>
      <c r="AF5074">
        <v>106.33</v>
      </c>
      <c r="AG5074">
        <v>0</v>
      </c>
      <c r="AH5074">
        <v>3.72</v>
      </c>
      <c r="AI5074">
        <v>3.3015465000000002</v>
      </c>
      <c r="AJ5074">
        <v>106.7484535</v>
      </c>
      <c r="AK5074" t="s">
        <v>37</v>
      </c>
      <c r="AN5074" s="29">
        <v>0</v>
      </c>
      <c r="AO5074" s="30">
        <f t="shared" si="158"/>
        <v>0</v>
      </c>
      <c r="AP5074" s="30">
        <f t="shared" si="159"/>
        <v>0</v>
      </c>
    </row>
    <row r="5075" spans="1:42" x14ac:dyDescent="0.25">
      <c r="A5075" t="s">
        <v>219</v>
      </c>
      <c r="B5075">
        <v>1767849</v>
      </c>
      <c r="C5075" t="s">
        <v>17025</v>
      </c>
      <c r="D5075">
        <v>479058</v>
      </c>
      <c r="E5075" t="s">
        <v>17026</v>
      </c>
      <c r="F5075" t="s">
        <v>89</v>
      </c>
      <c r="G5075" t="s">
        <v>90</v>
      </c>
      <c r="H5075" t="s">
        <v>10</v>
      </c>
      <c r="I5075" t="s">
        <v>17027</v>
      </c>
      <c r="J5075" t="s">
        <v>17028</v>
      </c>
      <c r="K5075" t="s">
        <v>224</v>
      </c>
      <c r="L5075" t="s">
        <v>271</v>
      </c>
      <c r="M5075">
        <v>870</v>
      </c>
      <c r="N5075">
        <v>31</v>
      </c>
      <c r="O5075" s="17">
        <v>45462</v>
      </c>
      <c r="P5075" t="s">
        <v>496</v>
      </c>
      <c r="Q5075" t="s">
        <v>24</v>
      </c>
      <c r="R5075" s="17">
        <v>45462</v>
      </c>
      <c r="S5075" s="27"/>
      <c r="T5075">
        <v>44.943333333333342</v>
      </c>
      <c r="U5075">
        <v>6.0233333333333334</v>
      </c>
      <c r="V5075">
        <v>50.966666666666669</v>
      </c>
      <c r="W5075">
        <v>3</v>
      </c>
      <c r="X5075">
        <v>1.783333333333333</v>
      </c>
      <c r="Y5075">
        <v>0</v>
      </c>
      <c r="Z5075">
        <v>0</v>
      </c>
      <c r="AA5075">
        <v>0</v>
      </c>
      <c r="AB5075">
        <v>1.5825149999999999</v>
      </c>
      <c r="AC5075" s="29">
        <v>51.167484999999999</v>
      </c>
      <c r="AD5075">
        <v>0</v>
      </c>
      <c r="AF5075">
        <v>152.9</v>
      </c>
      <c r="AG5075">
        <v>0</v>
      </c>
      <c r="AH5075">
        <v>5.35</v>
      </c>
      <c r="AI5075">
        <v>4.7475449999999997</v>
      </c>
      <c r="AJ5075">
        <v>153.502455</v>
      </c>
      <c r="AK5075" t="s">
        <v>37</v>
      </c>
      <c r="AN5075" s="29">
        <v>0</v>
      </c>
      <c r="AO5075" s="30">
        <f t="shared" si="158"/>
        <v>0</v>
      </c>
      <c r="AP5075" s="30">
        <f t="shared" si="159"/>
        <v>0</v>
      </c>
    </row>
    <row r="5076" spans="1:42" x14ac:dyDescent="0.25">
      <c r="A5076" t="s">
        <v>219</v>
      </c>
      <c r="B5076">
        <v>1767843</v>
      </c>
      <c r="C5076" t="s">
        <v>17029</v>
      </c>
      <c r="D5076">
        <v>1712297</v>
      </c>
      <c r="E5076" t="s">
        <v>17030</v>
      </c>
      <c r="F5076" t="s">
        <v>89</v>
      </c>
      <c r="G5076" t="s">
        <v>90</v>
      </c>
      <c r="H5076" t="s">
        <v>10</v>
      </c>
      <c r="I5076" t="s">
        <v>17031</v>
      </c>
      <c r="J5076" t="s">
        <v>17032</v>
      </c>
      <c r="K5076" t="s">
        <v>314</v>
      </c>
      <c r="L5076" t="s">
        <v>224</v>
      </c>
      <c r="M5076">
        <v>8730</v>
      </c>
      <c r="N5076">
        <v>76</v>
      </c>
      <c r="O5076" s="17">
        <v>45462</v>
      </c>
      <c r="P5076" t="s">
        <v>129</v>
      </c>
      <c r="Q5076" t="s">
        <v>24</v>
      </c>
      <c r="R5076" s="17">
        <v>45462</v>
      </c>
      <c r="S5076" s="27"/>
      <c r="T5076">
        <v>114.23</v>
      </c>
      <c r="U5076">
        <v>5.77</v>
      </c>
      <c r="V5076">
        <v>120</v>
      </c>
      <c r="W5076">
        <v>3</v>
      </c>
      <c r="X5076">
        <v>4.2</v>
      </c>
      <c r="Y5076">
        <v>0</v>
      </c>
      <c r="Z5076">
        <v>0</v>
      </c>
      <c r="AA5076">
        <v>0</v>
      </c>
      <c r="AB5076">
        <v>3.726</v>
      </c>
      <c r="AC5076" s="29">
        <v>120.474</v>
      </c>
      <c r="AD5076">
        <v>0</v>
      </c>
      <c r="AF5076">
        <v>360</v>
      </c>
      <c r="AG5076">
        <v>0</v>
      </c>
      <c r="AH5076">
        <v>12.6</v>
      </c>
      <c r="AI5076">
        <v>11.178000000000001</v>
      </c>
      <c r="AJ5076">
        <v>361.42200000000003</v>
      </c>
      <c r="AK5076" t="s">
        <v>37</v>
      </c>
      <c r="AN5076" s="29">
        <v>0</v>
      </c>
      <c r="AO5076" s="30">
        <f t="shared" si="158"/>
        <v>0</v>
      </c>
      <c r="AP5076" s="30">
        <f t="shared" si="159"/>
        <v>0</v>
      </c>
    </row>
    <row r="5077" spans="1:42" x14ac:dyDescent="0.25">
      <c r="A5077" t="s">
        <v>219</v>
      </c>
      <c r="B5077">
        <v>1767831</v>
      </c>
      <c r="C5077" t="s">
        <v>17033</v>
      </c>
      <c r="D5077">
        <v>1712291</v>
      </c>
      <c r="E5077" t="s">
        <v>17034</v>
      </c>
      <c r="F5077" t="s">
        <v>89</v>
      </c>
      <c r="G5077" t="s">
        <v>90</v>
      </c>
      <c r="H5077" t="s">
        <v>10</v>
      </c>
      <c r="I5077" t="s">
        <v>17035</v>
      </c>
      <c r="J5077" t="s">
        <v>3780</v>
      </c>
      <c r="K5077" t="s">
        <v>314</v>
      </c>
      <c r="L5077" t="s">
        <v>224</v>
      </c>
      <c r="M5077">
        <v>2479</v>
      </c>
      <c r="N5077">
        <v>73</v>
      </c>
      <c r="O5077" s="17">
        <v>45463</v>
      </c>
      <c r="P5077" t="s">
        <v>150</v>
      </c>
      <c r="Q5077" t="s">
        <v>24</v>
      </c>
      <c r="R5077" s="17">
        <v>45462</v>
      </c>
      <c r="S5077" s="27"/>
      <c r="T5077">
        <v>117.1066666666667</v>
      </c>
      <c r="U5077">
        <v>2.8933333333333331</v>
      </c>
      <c r="V5077">
        <v>120</v>
      </c>
      <c r="W5077">
        <v>3</v>
      </c>
      <c r="X5077">
        <v>4.2</v>
      </c>
      <c r="Y5077">
        <v>0</v>
      </c>
      <c r="Z5077">
        <v>0</v>
      </c>
      <c r="AA5077">
        <v>0</v>
      </c>
      <c r="AB5077">
        <v>3.726</v>
      </c>
      <c r="AC5077" s="29">
        <v>120.474</v>
      </c>
      <c r="AD5077">
        <v>0</v>
      </c>
      <c r="AF5077">
        <v>360</v>
      </c>
      <c r="AG5077">
        <v>0</v>
      </c>
      <c r="AH5077">
        <v>12.6</v>
      </c>
      <c r="AI5077">
        <v>11.178000000000001</v>
      </c>
      <c r="AJ5077">
        <v>361.42200000000003</v>
      </c>
      <c r="AK5077" t="s">
        <v>37</v>
      </c>
      <c r="AN5077" s="29">
        <v>0</v>
      </c>
      <c r="AO5077" s="30">
        <f t="shared" si="158"/>
        <v>0</v>
      </c>
      <c r="AP5077" s="30">
        <f t="shared" si="159"/>
        <v>0</v>
      </c>
    </row>
    <row r="5078" spans="1:42" x14ac:dyDescent="0.25">
      <c r="A5078" t="s">
        <v>219</v>
      </c>
      <c r="B5078">
        <v>1767830</v>
      </c>
      <c r="C5078" t="s">
        <v>17036</v>
      </c>
      <c r="D5078">
        <v>1043922</v>
      </c>
      <c r="E5078" t="s">
        <v>17037</v>
      </c>
      <c r="F5078" t="s">
        <v>89</v>
      </c>
      <c r="G5078" t="s">
        <v>90</v>
      </c>
      <c r="H5078" t="s">
        <v>14</v>
      </c>
      <c r="I5078" t="s">
        <v>17038</v>
      </c>
      <c r="J5078" t="s">
        <v>6544</v>
      </c>
      <c r="K5078" t="s">
        <v>95</v>
      </c>
      <c r="L5078" t="s">
        <v>271</v>
      </c>
      <c r="M5078">
        <v>2455</v>
      </c>
      <c r="N5078">
        <v>2</v>
      </c>
      <c r="O5078" s="17">
        <v>45463</v>
      </c>
      <c r="P5078" t="s">
        <v>1122</v>
      </c>
      <c r="Q5078" t="s">
        <v>24</v>
      </c>
      <c r="R5078" s="17">
        <v>45462</v>
      </c>
      <c r="S5078" s="27"/>
      <c r="T5078">
        <v>54.343333333333327</v>
      </c>
      <c r="U5078">
        <v>2.64</v>
      </c>
      <c r="V5078">
        <v>56.983333333333327</v>
      </c>
      <c r="W5078">
        <v>3</v>
      </c>
      <c r="X5078">
        <v>1.993333333333333</v>
      </c>
      <c r="Y5078">
        <v>0</v>
      </c>
      <c r="Z5078">
        <v>0</v>
      </c>
      <c r="AA5078">
        <v>0</v>
      </c>
      <c r="AB5078">
        <v>1.7693325</v>
      </c>
      <c r="AC5078" s="29">
        <v>57.207334166666662</v>
      </c>
      <c r="AD5078">
        <v>0</v>
      </c>
      <c r="AF5078">
        <v>170.95</v>
      </c>
      <c r="AG5078">
        <v>0</v>
      </c>
      <c r="AH5078">
        <v>5.98</v>
      </c>
      <c r="AI5078">
        <v>5.3079974999999999</v>
      </c>
      <c r="AJ5078">
        <v>171.62200250000001</v>
      </c>
      <c r="AK5078" t="s">
        <v>37</v>
      </c>
      <c r="AN5078" s="29">
        <v>0</v>
      </c>
      <c r="AO5078" s="30">
        <f t="shared" si="158"/>
        <v>0</v>
      </c>
      <c r="AP5078" s="30">
        <f t="shared" si="159"/>
        <v>0</v>
      </c>
    </row>
    <row r="5079" spans="1:42" x14ac:dyDescent="0.25">
      <c r="A5079" t="s">
        <v>219</v>
      </c>
      <c r="B5079">
        <v>1767793</v>
      </c>
      <c r="C5079" t="s">
        <v>17039</v>
      </c>
      <c r="D5079">
        <v>1712275</v>
      </c>
      <c r="E5079" t="s">
        <v>17040</v>
      </c>
      <c r="F5079" t="s">
        <v>89</v>
      </c>
      <c r="G5079" t="s">
        <v>90</v>
      </c>
      <c r="H5079" t="s">
        <v>137</v>
      </c>
      <c r="I5079" t="s">
        <v>2931</v>
      </c>
      <c r="J5079" t="s">
        <v>2932</v>
      </c>
      <c r="K5079" t="s">
        <v>271</v>
      </c>
      <c r="L5079" t="s">
        <v>92</v>
      </c>
      <c r="M5079">
        <v>8740</v>
      </c>
      <c r="N5079">
        <v>27</v>
      </c>
      <c r="O5079" s="17">
        <v>45478</v>
      </c>
      <c r="P5079" t="s">
        <v>96</v>
      </c>
      <c r="Q5079" t="s">
        <v>24</v>
      </c>
      <c r="R5079" s="17">
        <v>45462</v>
      </c>
      <c r="S5079" s="27"/>
      <c r="T5079">
        <v>47.573333333333331</v>
      </c>
      <c r="U5079">
        <v>4.7566666666666668</v>
      </c>
      <c r="V5079">
        <v>52.330000000000013</v>
      </c>
      <c r="W5079">
        <v>3</v>
      </c>
      <c r="X5079">
        <v>1.83</v>
      </c>
      <c r="Y5079">
        <v>0</v>
      </c>
      <c r="Z5079">
        <v>0</v>
      </c>
      <c r="AA5079">
        <v>0</v>
      </c>
      <c r="AB5079">
        <v>2.7080774999999999</v>
      </c>
      <c r="AC5079" s="29">
        <v>51.451922500000002</v>
      </c>
      <c r="AD5079">
        <v>0</v>
      </c>
      <c r="AF5079">
        <v>156.99</v>
      </c>
      <c r="AG5079">
        <v>0</v>
      </c>
      <c r="AH5079">
        <v>5.49</v>
      </c>
      <c r="AI5079">
        <v>8.1242324999999997</v>
      </c>
      <c r="AJ5079">
        <v>154.35576750000001</v>
      </c>
      <c r="AK5079" t="s">
        <v>37</v>
      </c>
      <c r="AN5079" s="29">
        <v>0</v>
      </c>
      <c r="AO5079" s="30">
        <f t="shared" si="158"/>
        <v>0</v>
      </c>
      <c r="AP5079" s="30">
        <f t="shared" si="159"/>
        <v>0</v>
      </c>
    </row>
    <row r="5080" spans="1:42" x14ac:dyDescent="0.25">
      <c r="A5080" t="s">
        <v>219</v>
      </c>
      <c r="B5080">
        <v>1767761</v>
      </c>
      <c r="C5080" t="s">
        <v>17041</v>
      </c>
      <c r="D5080">
        <v>1043906</v>
      </c>
      <c r="E5080" t="s">
        <v>17042</v>
      </c>
      <c r="F5080" t="s">
        <v>89</v>
      </c>
      <c r="G5080" t="s">
        <v>90</v>
      </c>
      <c r="H5080" t="s">
        <v>10</v>
      </c>
      <c r="I5080" t="s">
        <v>17043</v>
      </c>
      <c r="J5080" t="s">
        <v>17044</v>
      </c>
      <c r="K5080" t="s">
        <v>95</v>
      </c>
      <c r="L5080" t="s">
        <v>271</v>
      </c>
      <c r="M5080">
        <v>8455</v>
      </c>
      <c r="N5080">
        <v>79</v>
      </c>
      <c r="O5080" s="17">
        <v>45463</v>
      </c>
      <c r="P5080" t="s">
        <v>120</v>
      </c>
      <c r="Q5080" t="s">
        <v>24</v>
      </c>
      <c r="R5080" s="17">
        <v>45462</v>
      </c>
      <c r="S5080" s="27"/>
      <c r="T5080">
        <v>94.226666666666674</v>
      </c>
      <c r="U5080">
        <v>2.64</v>
      </c>
      <c r="V5080">
        <v>96.866666666666674</v>
      </c>
      <c r="W5080">
        <v>3</v>
      </c>
      <c r="X5080">
        <v>3.39</v>
      </c>
      <c r="Y5080">
        <v>0</v>
      </c>
      <c r="Z5080">
        <v>0</v>
      </c>
      <c r="AA5080">
        <v>0</v>
      </c>
      <c r="AB5080">
        <v>3.0077099999999999</v>
      </c>
      <c r="AC5080" s="29">
        <v>97.248956666666686</v>
      </c>
      <c r="AD5080">
        <v>0</v>
      </c>
      <c r="AF5080">
        <v>290.60000000000002</v>
      </c>
      <c r="AG5080">
        <v>0</v>
      </c>
      <c r="AH5080">
        <v>10.17</v>
      </c>
      <c r="AI5080">
        <v>9.0231300000000001</v>
      </c>
      <c r="AJ5080">
        <v>291.74687000000011</v>
      </c>
      <c r="AK5080" t="s">
        <v>37</v>
      </c>
      <c r="AN5080" s="29">
        <v>5.09</v>
      </c>
      <c r="AO5080" s="30">
        <f t="shared" si="158"/>
        <v>1.4633749999999999</v>
      </c>
      <c r="AP5080" s="30">
        <f t="shared" si="159"/>
        <v>0.48779166666666662</v>
      </c>
    </row>
    <row r="5081" spans="1:42" x14ac:dyDescent="0.25">
      <c r="A5081" t="s">
        <v>219</v>
      </c>
      <c r="B5081">
        <v>1767748</v>
      </c>
      <c r="C5081" t="s">
        <v>17045</v>
      </c>
      <c r="D5081">
        <v>1712245</v>
      </c>
      <c r="E5081" t="s">
        <v>17046</v>
      </c>
      <c r="F5081" t="s">
        <v>89</v>
      </c>
      <c r="G5081" t="s">
        <v>90</v>
      </c>
      <c r="H5081" t="s">
        <v>10</v>
      </c>
      <c r="I5081" t="s">
        <v>17047</v>
      </c>
      <c r="J5081" t="s">
        <v>17044</v>
      </c>
      <c r="K5081" t="s">
        <v>271</v>
      </c>
      <c r="L5081" t="s">
        <v>95</v>
      </c>
      <c r="M5081">
        <v>2050</v>
      </c>
      <c r="N5081">
        <v>80</v>
      </c>
      <c r="O5081" s="17">
        <v>45462</v>
      </c>
      <c r="P5081" t="s">
        <v>109</v>
      </c>
      <c r="Q5081" t="s">
        <v>24</v>
      </c>
      <c r="R5081" s="17">
        <v>45462</v>
      </c>
      <c r="S5081" s="27"/>
      <c r="T5081">
        <v>96.759999999999991</v>
      </c>
      <c r="U5081">
        <v>4.1733333333333329</v>
      </c>
      <c r="V5081">
        <v>100.93333333333329</v>
      </c>
      <c r="W5081">
        <v>3</v>
      </c>
      <c r="X5081">
        <v>3.5333333333333332</v>
      </c>
      <c r="Y5081">
        <v>0</v>
      </c>
      <c r="Z5081">
        <v>0</v>
      </c>
      <c r="AA5081">
        <v>0</v>
      </c>
      <c r="AB5081">
        <v>3.1339800000000002</v>
      </c>
      <c r="AC5081" s="29">
        <v>101.3326866666667</v>
      </c>
      <c r="AD5081">
        <v>0</v>
      </c>
      <c r="AF5081">
        <v>302.8</v>
      </c>
      <c r="AG5081">
        <v>0</v>
      </c>
      <c r="AH5081">
        <v>10.6</v>
      </c>
      <c r="AI5081">
        <v>9.4019399999999997</v>
      </c>
      <c r="AJ5081">
        <v>303.99806000000001</v>
      </c>
      <c r="AK5081" t="s">
        <v>37</v>
      </c>
      <c r="AN5081" s="29">
        <v>5.09</v>
      </c>
      <c r="AO5081" s="30">
        <f t="shared" si="158"/>
        <v>1.4633749999999999</v>
      </c>
      <c r="AP5081" s="30">
        <f t="shared" si="159"/>
        <v>0.48779166666666662</v>
      </c>
    </row>
    <row r="5082" spans="1:42" x14ac:dyDescent="0.25">
      <c r="A5082" t="s">
        <v>219</v>
      </c>
      <c r="B5082">
        <v>1767622</v>
      </c>
      <c r="C5082" t="s">
        <v>17048</v>
      </c>
      <c r="D5082">
        <v>1712176</v>
      </c>
      <c r="E5082" t="s">
        <v>17049</v>
      </c>
      <c r="F5082" t="s">
        <v>89</v>
      </c>
      <c r="G5082" t="s">
        <v>90</v>
      </c>
      <c r="H5082" t="s">
        <v>10</v>
      </c>
      <c r="I5082" t="s">
        <v>17050</v>
      </c>
      <c r="J5082" t="s">
        <v>17051</v>
      </c>
      <c r="K5082" t="s">
        <v>231</v>
      </c>
      <c r="L5082" t="s">
        <v>91</v>
      </c>
      <c r="M5082">
        <v>2655</v>
      </c>
      <c r="N5082">
        <v>13</v>
      </c>
      <c r="O5082" s="17">
        <v>45478</v>
      </c>
      <c r="P5082" t="s">
        <v>109</v>
      </c>
      <c r="Q5082" t="s">
        <v>24</v>
      </c>
      <c r="R5082" s="17">
        <v>45462</v>
      </c>
      <c r="S5082" s="27"/>
      <c r="T5082">
        <v>56.066666666666663</v>
      </c>
      <c r="U5082">
        <v>3.9233333333333329</v>
      </c>
      <c r="V5082">
        <v>59.99</v>
      </c>
      <c r="W5082">
        <v>3</v>
      </c>
      <c r="X5082">
        <v>2.1</v>
      </c>
      <c r="Y5082">
        <v>0</v>
      </c>
      <c r="Z5082">
        <v>0</v>
      </c>
      <c r="AA5082">
        <v>0</v>
      </c>
      <c r="AB5082">
        <v>1.8626895000000001</v>
      </c>
      <c r="AC5082" s="29">
        <v>60.227310500000009</v>
      </c>
      <c r="AD5082">
        <v>0</v>
      </c>
      <c r="AF5082">
        <v>179.97</v>
      </c>
      <c r="AG5082">
        <v>0</v>
      </c>
      <c r="AH5082">
        <v>6.3</v>
      </c>
      <c r="AI5082">
        <v>5.5880685000000003</v>
      </c>
      <c r="AJ5082">
        <v>180.68193149999999</v>
      </c>
      <c r="AK5082" t="s">
        <v>37</v>
      </c>
      <c r="AN5082" s="29">
        <v>0</v>
      </c>
      <c r="AO5082" s="30">
        <f t="shared" si="158"/>
        <v>0</v>
      </c>
      <c r="AP5082" s="30">
        <f t="shared" si="159"/>
        <v>0</v>
      </c>
    </row>
    <row r="5083" spans="1:42" x14ac:dyDescent="0.25">
      <c r="A5083" t="s">
        <v>219</v>
      </c>
      <c r="B5083">
        <v>1767622</v>
      </c>
      <c r="C5083" t="s">
        <v>17052</v>
      </c>
      <c r="D5083">
        <v>151365</v>
      </c>
      <c r="E5083" t="s">
        <v>17049</v>
      </c>
      <c r="F5083" t="s">
        <v>89</v>
      </c>
      <c r="G5083" t="s">
        <v>90</v>
      </c>
      <c r="H5083" t="s">
        <v>10</v>
      </c>
      <c r="I5083" t="s">
        <v>17050</v>
      </c>
      <c r="J5083" t="s">
        <v>17051</v>
      </c>
      <c r="K5083" t="s">
        <v>91</v>
      </c>
      <c r="L5083" t="s">
        <v>231</v>
      </c>
      <c r="M5083">
        <v>2775</v>
      </c>
      <c r="N5083">
        <v>11</v>
      </c>
      <c r="O5083" s="17">
        <v>45473</v>
      </c>
      <c r="P5083" t="s">
        <v>114</v>
      </c>
      <c r="Q5083" t="s">
        <v>24</v>
      </c>
      <c r="R5083" s="17">
        <v>45462</v>
      </c>
      <c r="S5083" s="27"/>
      <c r="T5083">
        <v>60.080000000000013</v>
      </c>
      <c r="U5083">
        <v>3.253333333333333</v>
      </c>
      <c r="V5083">
        <v>63.333333333333343</v>
      </c>
      <c r="W5083">
        <v>3</v>
      </c>
      <c r="X5083">
        <v>2.2166666666666668</v>
      </c>
      <c r="Y5083">
        <v>0</v>
      </c>
      <c r="Z5083">
        <v>0</v>
      </c>
      <c r="AA5083">
        <v>0</v>
      </c>
      <c r="AB5083">
        <v>1.9664999999999999</v>
      </c>
      <c r="AC5083" s="29">
        <v>63.583500000000008</v>
      </c>
      <c r="AD5083">
        <v>0</v>
      </c>
      <c r="AF5083">
        <v>190</v>
      </c>
      <c r="AG5083">
        <v>0</v>
      </c>
      <c r="AH5083">
        <v>6.65</v>
      </c>
      <c r="AI5083">
        <v>5.8994999999999997</v>
      </c>
      <c r="AJ5083">
        <v>190.75049999999999</v>
      </c>
      <c r="AK5083" t="s">
        <v>37</v>
      </c>
      <c r="AN5083" s="29">
        <v>0</v>
      </c>
      <c r="AO5083" s="30">
        <f t="shared" si="158"/>
        <v>0</v>
      </c>
      <c r="AP5083" s="30">
        <f t="shared" si="159"/>
        <v>0</v>
      </c>
    </row>
    <row r="5084" spans="1:42" x14ac:dyDescent="0.25">
      <c r="A5084" t="s">
        <v>219</v>
      </c>
      <c r="B5084">
        <v>1767617</v>
      </c>
      <c r="C5084" t="s">
        <v>17053</v>
      </c>
      <c r="D5084">
        <v>479020</v>
      </c>
      <c r="E5084" t="s">
        <v>17054</v>
      </c>
      <c r="F5084" t="s">
        <v>89</v>
      </c>
      <c r="G5084" t="s">
        <v>90</v>
      </c>
      <c r="H5084" t="s">
        <v>14</v>
      </c>
      <c r="I5084" t="s">
        <v>17055</v>
      </c>
      <c r="J5084" t="s">
        <v>17056</v>
      </c>
      <c r="K5084" t="s">
        <v>224</v>
      </c>
      <c r="L5084" t="s">
        <v>271</v>
      </c>
      <c r="M5084">
        <v>8505</v>
      </c>
      <c r="N5084">
        <v>73</v>
      </c>
      <c r="O5084" s="17">
        <v>45465</v>
      </c>
      <c r="P5084" t="s">
        <v>133</v>
      </c>
      <c r="Q5084" t="s">
        <v>24</v>
      </c>
      <c r="R5084" s="17">
        <v>45462</v>
      </c>
      <c r="S5084" s="27"/>
      <c r="T5084">
        <v>81.106666666666669</v>
      </c>
      <c r="U5084">
        <v>6.0233333333333334</v>
      </c>
      <c r="V5084">
        <v>87.13</v>
      </c>
      <c r="W5084">
        <v>3</v>
      </c>
      <c r="X5084">
        <v>3.05</v>
      </c>
      <c r="Y5084">
        <v>0</v>
      </c>
      <c r="Z5084">
        <v>0</v>
      </c>
      <c r="AA5084">
        <v>0</v>
      </c>
      <c r="AB5084">
        <v>2.7053864999999999</v>
      </c>
      <c r="AC5084" s="29">
        <v>87.47461349999999</v>
      </c>
      <c r="AD5084">
        <v>0</v>
      </c>
      <c r="AF5084">
        <v>261.39</v>
      </c>
      <c r="AG5084">
        <v>0</v>
      </c>
      <c r="AH5084">
        <v>9.15</v>
      </c>
      <c r="AI5084">
        <v>8.1161595000000002</v>
      </c>
      <c r="AJ5084">
        <v>262.42384049999998</v>
      </c>
      <c r="AK5084" t="s">
        <v>37</v>
      </c>
      <c r="AN5084" s="29">
        <v>0</v>
      </c>
      <c r="AO5084" s="30">
        <f t="shared" si="158"/>
        <v>0</v>
      </c>
      <c r="AP5084" s="30">
        <f t="shared" si="159"/>
        <v>0</v>
      </c>
    </row>
    <row r="5085" spans="1:42" x14ac:dyDescent="0.25">
      <c r="A5085" t="s">
        <v>219</v>
      </c>
      <c r="B5085">
        <v>1767617</v>
      </c>
      <c r="C5085" t="s">
        <v>17057</v>
      </c>
      <c r="D5085">
        <v>1712180</v>
      </c>
      <c r="E5085" t="s">
        <v>17054</v>
      </c>
      <c r="F5085" t="s">
        <v>89</v>
      </c>
      <c r="G5085" t="s">
        <v>90</v>
      </c>
      <c r="H5085" t="s">
        <v>14</v>
      </c>
      <c r="I5085" t="s">
        <v>17055</v>
      </c>
      <c r="J5085" t="s">
        <v>17056</v>
      </c>
      <c r="K5085" t="s">
        <v>271</v>
      </c>
      <c r="L5085" t="s">
        <v>224</v>
      </c>
      <c r="M5085">
        <v>2530</v>
      </c>
      <c r="N5085">
        <v>27</v>
      </c>
      <c r="O5085" s="17">
        <v>45462</v>
      </c>
      <c r="P5085" t="s">
        <v>16876</v>
      </c>
      <c r="Q5085" t="s">
        <v>24</v>
      </c>
      <c r="R5085" s="17">
        <v>45462</v>
      </c>
      <c r="S5085" s="27"/>
      <c r="T5085">
        <v>80.966666666666669</v>
      </c>
      <c r="U5085">
        <v>6.13</v>
      </c>
      <c r="V5085">
        <v>87.096666666666678</v>
      </c>
      <c r="W5085">
        <v>3</v>
      </c>
      <c r="X5085">
        <v>3.05</v>
      </c>
      <c r="Y5085">
        <v>0</v>
      </c>
      <c r="Z5085">
        <v>0</v>
      </c>
      <c r="AA5085">
        <v>0</v>
      </c>
      <c r="AB5085">
        <v>2.7043515</v>
      </c>
      <c r="AC5085" s="29">
        <v>87.442315166666674</v>
      </c>
      <c r="AD5085">
        <v>0</v>
      </c>
      <c r="AF5085">
        <v>261.29000000000002</v>
      </c>
      <c r="AG5085">
        <v>0</v>
      </c>
      <c r="AH5085">
        <v>9.15</v>
      </c>
      <c r="AI5085">
        <v>8.1130545000000005</v>
      </c>
      <c r="AJ5085">
        <v>262.32694550000002</v>
      </c>
      <c r="AK5085" t="s">
        <v>37</v>
      </c>
      <c r="AN5085" s="29">
        <v>0</v>
      </c>
      <c r="AO5085" s="30">
        <f t="shared" si="158"/>
        <v>0</v>
      </c>
      <c r="AP5085" s="30">
        <f t="shared" si="159"/>
        <v>0</v>
      </c>
    </row>
    <row r="5086" spans="1:42" x14ac:dyDescent="0.25">
      <c r="A5086" t="s">
        <v>219</v>
      </c>
      <c r="B5086">
        <v>1767587</v>
      </c>
      <c r="C5086" t="s">
        <v>17058</v>
      </c>
      <c r="D5086">
        <v>1043870</v>
      </c>
      <c r="E5086" t="s">
        <v>17059</v>
      </c>
      <c r="F5086" t="s">
        <v>89</v>
      </c>
      <c r="G5086" t="s">
        <v>90</v>
      </c>
      <c r="H5086" t="s">
        <v>10</v>
      </c>
      <c r="I5086" t="s">
        <v>17060</v>
      </c>
      <c r="J5086" t="s">
        <v>17061</v>
      </c>
      <c r="K5086" t="s">
        <v>94</v>
      </c>
      <c r="L5086" t="s">
        <v>271</v>
      </c>
      <c r="M5086">
        <v>2055</v>
      </c>
      <c r="N5086">
        <v>25</v>
      </c>
      <c r="O5086" s="17">
        <v>45462</v>
      </c>
      <c r="P5086" t="s">
        <v>816</v>
      </c>
      <c r="Q5086" t="s">
        <v>24</v>
      </c>
      <c r="R5086" s="17">
        <v>45462</v>
      </c>
      <c r="S5086" s="27"/>
      <c r="T5086">
        <v>107.21</v>
      </c>
      <c r="U5086">
        <v>6.2133333333333338</v>
      </c>
      <c r="V5086">
        <v>113.4233333333333</v>
      </c>
      <c r="W5086">
        <v>3</v>
      </c>
      <c r="X5086">
        <v>3.97</v>
      </c>
      <c r="Y5086">
        <v>0</v>
      </c>
      <c r="Z5086">
        <v>0</v>
      </c>
      <c r="AA5086">
        <v>0</v>
      </c>
      <c r="AB5086">
        <v>3.5217944999999999</v>
      </c>
      <c r="AC5086" s="29">
        <v>113.8715388333333</v>
      </c>
      <c r="AD5086">
        <v>0</v>
      </c>
      <c r="AF5086">
        <v>340.27</v>
      </c>
      <c r="AG5086">
        <v>0</v>
      </c>
      <c r="AH5086">
        <v>11.91</v>
      </c>
      <c r="AI5086">
        <v>10.565383499999999</v>
      </c>
      <c r="AJ5086">
        <v>341.61461650000001</v>
      </c>
      <c r="AK5086" t="s">
        <v>37</v>
      </c>
      <c r="AN5086" s="29">
        <v>0</v>
      </c>
      <c r="AO5086" s="30">
        <f t="shared" si="158"/>
        <v>0</v>
      </c>
      <c r="AP5086" s="30">
        <f t="shared" si="159"/>
        <v>0</v>
      </c>
    </row>
    <row r="5087" spans="1:42" x14ac:dyDescent="0.25">
      <c r="A5087" t="s">
        <v>219</v>
      </c>
      <c r="B5087">
        <v>1767584</v>
      </c>
      <c r="C5087" t="s">
        <v>17062</v>
      </c>
      <c r="D5087">
        <v>479014</v>
      </c>
      <c r="E5087" t="s">
        <v>17063</v>
      </c>
      <c r="F5087" t="s">
        <v>89</v>
      </c>
      <c r="G5087" t="s">
        <v>90</v>
      </c>
      <c r="H5087" t="s">
        <v>10</v>
      </c>
      <c r="I5087" t="s">
        <v>17064</v>
      </c>
      <c r="J5087" t="s">
        <v>17065</v>
      </c>
      <c r="K5087" t="s">
        <v>224</v>
      </c>
      <c r="L5087" t="s">
        <v>225</v>
      </c>
      <c r="M5087">
        <v>8655</v>
      </c>
      <c r="N5087">
        <v>19</v>
      </c>
      <c r="O5087" s="17">
        <v>45463</v>
      </c>
      <c r="P5087" t="s">
        <v>114</v>
      </c>
      <c r="Q5087" t="s">
        <v>24</v>
      </c>
      <c r="R5087" s="17">
        <v>45462</v>
      </c>
      <c r="S5087" s="27"/>
      <c r="T5087">
        <v>66.853333333333339</v>
      </c>
      <c r="U5087">
        <v>6.4766666666666666</v>
      </c>
      <c r="V5087">
        <v>73.33</v>
      </c>
      <c r="W5087">
        <v>3</v>
      </c>
      <c r="X5087">
        <v>2.5666666666666669</v>
      </c>
      <c r="Y5087">
        <v>0</v>
      </c>
      <c r="Z5087">
        <v>0</v>
      </c>
      <c r="AA5087">
        <v>0</v>
      </c>
      <c r="AB5087">
        <v>2.2768964999999999</v>
      </c>
      <c r="AC5087" s="29">
        <v>73.619770166666669</v>
      </c>
      <c r="AD5087">
        <v>0</v>
      </c>
      <c r="AF5087">
        <v>219.99</v>
      </c>
      <c r="AG5087">
        <v>0</v>
      </c>
      <c r="AH5087">
        <v>7.7</v>
      </c>
      <c r="AI5087">
        <v>6.8306895000000001</v>
      </c>
      <c r="AJ5087">
        <v>220.85931049999999</v>
      </c>
      <c r="AK5087" t="s">
        <v>37</v>
      </c>
      <c r="AN5087" s="29">
        <v>7</v>
      </c>
      <c r="AO5087" s="30">
        <f t="shared" si="158"/>
        <v>2.0124999999999997</v>
      </c>
      <c r="AP5087" s="30">
        <f t="shared" si="159"/>
        <v>0.67083333333333328</v>
      </c>
    </row>
    <row r="5088" spans="1:42" x14ac:dyDescent="0.25">
      <c r="A5088" t="s">
        <v>219</v>
      </c>
      <c r="B5088">
        <v>1767584</v>
      </c>
      <c r="C5088" t="s">
        <v>17066</v>
      </c>
      <c r="D5088">
        <v>1712166</v>
      </c>
      <c r="E5088" t="s">
        <v>17063</v>
      </c>
      <c r="F5088" t="s">
        <v>89</v>
      </c>
      <c r="G5088" t="s">
        <v>90</v>
      </c>
      <c r="H5088" t="s">
        <v>10</v>
      </c>
      <c r="I5088" t="s">
        <v>17064</v>
      </c>
      <c r="J5088" t="s">
        <v>17065</v>
      </c>
      <c r="K5088" t="s">
        <v>225</v>
      </c>
      <c r="L5088" t="s">
        <v>224</v>
      </c>
      <c r="M5088">
        <v>8385</v>
      </c>
      <c r="N5088">
        <v>29</v>
      </c>
      <c r="O5088" s="17">
        <v>45466</v>
      </c>
      <c r="P5088" t="s">
        <v>109</v>
      </c>
      <c r="Q5088" t="s">
        <v>24</v>
      </c>
      <c r="R5088" s="17">
        <v>45462</v>
      </c>
      <c r="S5088" s="27"/>
      <c r="T5088">
        <v>60.403333333333343</v>
      </c>
      <c r="U5088">
        <v>6.34</v>
      </c>
      <c r="V5088">
        <v>66.743333333333325</v>
      </c>
      <c r="W5088">
        <v>3</v>
      </c>
      <c r="X5088">
        <v>2.336666666666666</v>
      </c>
      <c r="Y5088">
        <v>0</v>
      </c>
      <c r="Z5088">
        <v>0</v>
      </c>
      <c r="AA5088">
        <v>0</v>
      </c>
      <c r="AB5088">
        <v>2.0723805</v>
      </c>
      <c r="AC5088" s="29">
        <v>67.00761949999999</v>
      </c>
      <c r="AD5088">
        <v>0</v>
      </c>
      <c r="AF5088">
        <v>200.23</v>
      </c>
      <c r="AG5088">
        <v>0</v>
      </c>
      <c r="AH5088">
        <v>7.01</v>
      </c>
      <c r="AI5088">
        <v>6.2171415000000003</v>
      </c>
      <c r="AJ5088">
        <v>201.02285850000001</v>
      </c>
      <c r="AK5088" t="s">
        <v>37</v>
      </c>
      <c r="AN5088" s="29">
        <v>7</v>
      </c>
      <c r="AO5088" s="30">
        <f t="shared" si="158"/>
        <v>2.0124999999999997</v>
      </c>
      <c r="AP5088" s="30">
        <f t="shared" si="159"/>
        <v>0.67083333333333328</v>
      </c>
    </row>
    <row r="5089" spans="1:42" x14ac:dyDescent="0.25">
      <c r="A5089" t="s">
        <v>219</v>
      </c>
      <c r="B5089">
        <v>1767571</v>
      </c>
      <c r="C5089" t="s">
        <v>17067</v>
      </c>
      <c r="D5089">
        <v>1712157</v>
      </c>
      <c r="E5089" t="s">
        <v>17068</v>
      </c>
      <c r="F5089" t="s">
        <v>89</v>
      </c>
      <c r="G5089" t="s">
        <v>90</v>
      </c>
      <c r="H5089" t="s">
        <v>10</v>
      </c>
      <c r="I5089" t="s">
        <v>17069</v>
      </c>
      <c r="J5089" t="s">
        <v>7078</v>
      </c>
      <c r="K5089" t="s">
        <v>248</v>
      </c>
      <c r="L5089" t="s">
        <v>224</v>
      </c>
      <c r="M5089">
        <v>4035</v>
      </c>
      <c r="N5089">
        <v>13</v>
      </c>
      <c r="O5089" s="17">
        <v>45465</v>
      </c>
      <c r="P5089" t="s">
        <v>153</v>
      </c>
      <c r="Q5089" t="s">
        <v>24</v>
      </c>
      <c r="R5089" s="17">
        <v>45462</v>
      </c>
      <c r="S5089" s="27"/>
      <c r="T5089">
        <v>60.846666666666657</v>
      </c>
      <c r="U5089">
        <v>5.8133333333333326</v>
      </c>
      <c r="V5089">
        <v>66.66</v>
      </c>
      <c r="W5089">
        <v>3</v>
      </c>
      <c r="X5089">
        <v>2.333333333333333</v>
      </c>
      <c r="Y5089">
        <v>0</v>
      </c>
      <c r="Z5089">
        <v>0</v>
      </c>
      <c r="AA5089">
        <v>0</v>
      </c>
      <c r="AB5089">
        <v>2.0697930000000002</v>
      </c>
      <c r="AC5089" s="29">
        <v>66.923540333333321</v>
      </c>
      <c r="AD5089">
        <v>0</v>
      </c>
      <c r="AF5089">
        <v>199.98</v>
      </c>
      <c r="AG5089">
        <v>0</v>
      </c>
      <c r="AH5089">
        <v>7</v>
      </c>
      <c r="AI5089">
        <v>6.2093790000000002</v>
      </c>
      <c r="AJ5089">
        <v>200.77062100000001</v>
      </c>
      <c r="AK5089" t="s">
        <v>37</v>
      </c>
      <c r="AN5089" s="29">
        <v>0</v>
      </c>
      <c r="AO5089" s="30">
        <f t="shared" si="158"/>
        <v>0</v>
      </c>
      <c r="AP5089" s="30">
        <f t="shared" si="159"/>
        <v>0</v>
      </c>
    </row>
    <row r="5090" spans="1:42" x14ac:dyDescent="0.25">
      <c r="A5090" t="s">
        <v>219</v>
      </c>
      <c r="B5090">
        <v>1767533</v>
      </c>
      <c r="C5090" t="s">
        <v>17070</v>
      </c>
      <c r="D5090">
        <v>479012</v>
      </c>
      <c r="E5090" t="s">
        <v>17071</v>
      </c>
      <c r="F5090" t="s">
        <v>89</v>
      </c>
      <c r="G5090" t="s">
        <v>90</v>
      </c>
      <c r="H5090" t="s">
        <v>10</v>
      </c>
      <c r="I5090" t="s">
        <v>17072</v>
      </c>
      <c r="J5090" t="s">
        <v>9192</v>
      </c>
      <c r="K5090" t="s">
        <v>224</v>
      </c>
      <c r="L5090" t="s">
        <v>225</v>
      </c>
      <c r="M5090">
        <v>8500</v>
      </c>
      <c r="N5090">
        <v>77</v>
      </c>
      <c r="O5090" s="17">
        <v>45462</v>
      </c>
      <c r="P5090" t="s">
        <v>103</v>
      </c>
      <c r="Q5090" t="s">
        <v>24</v>
      </c>
      <c r="R5090" s="17">
        <v>45462</v>
      </c>
      <c r="S5090" s="27"/>
      <c r="T5090">
        <v>115.51</v>
      </c>
      <c r="U5090">
        <v>6.4766666666666666</v>
      </c>
      <c r="V5090">
        <v>121.98666666666669</v>
      </c>
      <c r="W5090">
        <v>3</v>
      </c>
      <c r="X5090">
        <v>4.2699999999999996</v>
      </c>
      <c r="Y5090">
        <v>0</v>
      </c>
      <c r="Z5090">
        <v>0</v>
      </c>
      <c r="AA5090">
        <v>0</v>
      </c>
      <c r="AB5090">
        <v>3.7876859999999999</v>
      </c>
      <c r="AC5090" s="29">
        <v>122.4689806666667</v>
      </c>
      <c r="AD5090">
        <v>0</v>
      </c>
      <c r="AF5090">
        <v>365.96</v>
      </c>
      <c r="AG5090">
        <v>0</v>
      </c>
      <c r="AH5090">
        <v>12.81</v>
      </c>
      <c r="AI5090">
        <v>11.363058000000001</v>
      </c>
      <c r="AJ5090">
        <v>367.40694200000002</v>
      </c>
      <c r="AK5090" t="s">
        <v>37</v>
      </c>
      <c r="AN5090" s="29">
        <v>0</v>
      </c>
      <c r="AO5090" s="30">
        <f t="shared" si="158"/>
        <v>0</v>
      </c>
      <c r="AP5090" s="30">
        <f t="shared" si="159"/>
        <v>0</v>
      </c>
    </row>
    <row r="5091" spans="1:42" x14ac:dyDescent="0.25">
      <c r="A5091" t="s">
        <v>219</v>
      </c>
      <c r="B5091">
        <v>1767510</v>
      </c>
      <c r="C5091" t="s">
        <v>17073</v>
      </c>
      <c r="D5091">
        <v>1712129</v>
      </c>
      <c r="E5091" t="s">
        <v>17074</v>
      </c>
      <c r="F5091" t="s">
        <v>89</v>
      </c>
      <c r="G5091" t="s">
        <v>90</v>
      </c>
      <c r="H5091" t="s">
        <v>10</v>
      </c>
      <c r="I5091" t="s">
        <v>17075</v>
      </c>
      <c r="J5091" t="s">
        <v>17076</v>
      </c>
      <c r="K5091" t="s">
        <v>271</v>
      </c>
      <c r="L5091" t="s">
        <v>224</v>
      </c>
      <c r="M5091">
        <v>2360</v>
      </c>
      <c r="N5091">
        <v>9</v>
      </c>
      <c r="O5091" s="17">
        <v>45464</v>
      </c>
      <c r="P5091" t="s">
        <v>16876</v>
      </c>
      <c r="Q5091" t="s">
        <v>24</v>
      </c>
      <c r="R5091" s="17">
        <v>45462</v>
      </c>
      <c r="S5091" s="27"/>
      <c r="T5091">
        <v>45.833333333333343</v>
      </c>
      <c r="U5091">
        <v>6.126666666666666</v>
      </c>
      <c r="V5091">
        <v>51.96</v>
      </c>
      <c r="W5091">
        <v>3</v>
      </c>
      <c r="X5091">
        <v>1.82</v>
      </c>
      <c r="Y5091">
        <v>0</v>
      </c>
      <c r="Z5091">
        <v>0</v>
      </c>
      <c r="AA5091">
        <v>0</v>
      </c>
      <c r="AB5091">
        <v>1.6133580000000001</v>
      </c>
      <c r="AC5091" s="29">
        <v>52.166642000000003</v>
      </c>
      <c r="AD5091">
        <v>0</v>
      </c>
      <c r="AF5091">
        <v>155.88</v>
      </c>
      <c r="AG5091">
        <v>0</v>
      </c>
      <c r="AH5091">
        <v>5.46</v>
      </c>
      <c r="AI5091">
        <v>4.8400740000000004</v>
      </c>
      <c r="AJ5091">
        <v>156.49992599999999</v>
      </c>
      <c r="AK5091" t="s">
        <v>37</v>
      </c>
      <c r="AN5091" s="29">
        <v>0</v>
      </c>
      <c r="AO5091" s="30">
        <f t="shared" si="158"/>
        <v>0</v>
      </c>
      <c r="AP5091" s="30">
        <f t="shared" si="159"/>
        <v>0</v>
      </c>
    </row>
    <row r="5092" spans="1:42" x14ac:dyDescent="0.25">
      <c r="A5092" t="s">
        <v>219</v>
      </c>
      <c r="B5092">
        <v>1767437</v>
      </c>
      <c r="C5092" t="s">
        <v>17077</v>
      </c>
      <c r="D5092">
        <v>478998</v>
      </c>
      <c r="E5092" t="s">
        <v>17078</v>
      </c>
      <c r="F5092" t="s">
        <v>89</v>
      </c>
      <c r="G5092" t="s">
        <v>90</v>
      </c>
      <c r="H5092" t="s">
        <v>10</v>
      </c>
      <c r="I5092" t="s">
        <v>17079</v>
      </c>
      <c r="J5092" t="s">
        <v>17080</v>
      </c>
      <c r="K5092" t="s">
        <v>224</v>
      </c>
      <c r="L5092" t="s">
        <v>271</v>
      </c>
      <c r="M5092">
        <v>8390</v>
      </c>
      <c r="N5092">
        <v>16</v>
      </c>
      <c r="O5092" s="17">
        <v>45466</v>
      </c>
      <c r="P5092" t="s">
        <v>133</v>
      </c>
      <c r="Q5092" t="s">
        <v>24</v>
      </c>
      <c r="R5092" s="17">
        <v>45462</v>
      </c>
      <c r="S5092" s="27"/>
      <c r="T5092">
        <v>43.316666666666663</v>
      </c>
      <c r="U5092">
        <v>5.2333333333333334</v>
      </c>
      <c r="V5092">
        <v>48.55</v>
      </c>
      <c r="W5092">
        <v>3</v>
      </c>
      <c r="X5092">
        <v>1.7</v>
      </c>
      <c r="Y5092">
        <v>0</v>
      </c>
      <c r="Z5092">
        <v>0</v>
      </c>
      <c r="AA5092">
        <v>0</v>
      </c>
      <c r="AB5092">
        <v>1.5074775</v>
      </c>
      <c r="AC5092" s="29">
        <v>48.7425225</v>
      </c>
      <c r="AD5092">
        <v>0</v>
      </c>
      <c r="AF5092">
        <v>145.65</v>
      </c>
      <c r="AG5092">
        <v>0</v>
      </c>
      <c r="AH5092">
        <v>5.0999999999999996</v>
      </c>
      <c r="AI5092">
        <v>4.5224324999999999</v>
      </c>
      <c r="AJ5092">
        <v>146.22756749999999</v>
      </c>
      <c r="AK5092" t="s">
        <v>37</v>
      </c>
      <c r="AN5092" s="29">
        <v>20.36</v>
      </c>
      <c r="AO5092" s="30">
        <f t="shared" si="158"/>
        <v>5.8534999999999995</v>
      </c>
      <c r="AP5092" s="30">
        <f t="shared" si="159"/>
        <v>1.9511666666666665</v>
      </c>
    </row>
    <row r="5093" spans="1:42" x14ac:dyDescent="0.25">
      <c r="A5093" t="s">
        <v>219</v>
      </c>
      <c r="B5093">
        <v>1767437</v>
      </c>
      <c r="C5093" t="s">
        <v>17081</v>
      </c>
      <c r="D5093">
        <v>478997</v>
      </c>
      <c r="E5093" t="s">
        <v>17078</v>
      </c>
      <c r="F5093" t="s">
        <v>89</v>
      </c>
      <c r="G5093" t="s">
        <v>90</v>
      </c>
      <c r="H5093" t="s">
        <v>10</v>
      </c>
      <c r="I5093" t="s">
        <v>17082</v>
      </c>
      <c r="J5093" t="s">
        <v>17083</v>
      </c>
      <c r="K5093" t="s">
        <v>224</v>
      </c>
      <c r="L5093" t="s">
        <v>271</v>
      </c>
      <c r="M5093">
        <v>8390</v>
      </c>
      <c r="N5093">
        <v>15</v>
      </c>
      <c r="O5093" s="17">
        <v>45466</v>
      </c>
      <c r="P5093" t="s">
        <v>133</v>
      </c>
      <c r="Q5093" t="s">
        <v>24</v>
      </c>
      <c r="R5093" s="17">
        <v>45462</v>
      </c>
      <c r="S5093" s="27"/>
      <c r="T5093">
        <v>43.316666666666663</v>
      </c>
      <c r="U5093">
        <v>5.2333333333333334</v>
      </c>
      <c r="V5093">
        <v>48.55</v>
      </c>
      <c r="W5093">
        <v>3</v>
      </c>
      <c r="X5093">
        <v>1.7</v>
      </c>
      <c r="Y5093">
        <v>0</v>
      </c>
      <c r="Z5093">
        <v>0</v>
      </c>
      <c r="AA5093">
        <v>0</v>
      </c>
      <c r="AB5093">
        <v>1.5074775</v>
      </c>
      <c r="AC5093" s="29">
        <v>48.7425225</v>
      </c>
      <c r="AD5093">
        <v>0</v>
      </c>
      <c r="AF5093">
        <v>145.65</v>
      </c>
      <c r="AG5093">
        <v>0</v>
      </c>
      <c r="AH5093">
        <v>5.0999999999999996</v>
      </c>
      <c r="AI5093">
        <v>4.5224324999999999</v>
      </c>
      <c r="AJ5093">
        <v>146.22756749999999</v>
      </c>
      <c r="AK5093" t="s">
        <v>37</v>
      </c>
      <c r="AN5093" s="29">
        <v>20.36</v>
      </c>
      <c r="AO5093" s="30">
        <f t="shared" si="158"/>
        <v>5.8534999999999995</v>
      </c>
      <c r="AP5093" s="30">
        <f t="shared" si="159"/>
        <v>1.9511666666666665</v>
      </c>
    </row>
    <row r="5094" spans="1:42" x14ac:dyDescent="0.25">
      <c r="A5094" t="s">
        <v>219</v>
      </c>
      <c r="B5094">
        <v>1767415</v>
      </c>
      <c r="C5094" t="s">
        <v>17084</v>
      </c>
      <c r="D5094">
        <v>1712096</v>
      </c>
      <c r="E5094" t="s">
        <v>17085</v>
      </c>
      <c r="F5094" t="s">
        <v>89</v>
      </c>
      <c r="G5094" t="s">
        <v>90</v>
      </c>
      <c r="H5094" t="s">
        <v>10</v>
      </c>
      <c r="I5094" t="s">
        <v>17086</v>
      </c>
      <c r="J5094" t="s">
        <v>17087</v>
      </c>
      <c r="K5094" t="s">
        <v>266</v>
      </c>
      <c r="L5094" t="s">
        <v>224</v>
      </c>
      <c r="M5094">
        <v>8385</v>
      </c>
      <c r="N5094">
        <v>4</v>
      </c>
      <c r="O5094" s="17">
        <v>45478</v>
      </c>
      <c r="P5094" t="s">
        <v>488</v>
      </c>
      <c r="Q5094" t="s">
        <v>24</v>
      </c>
      <c r="R5094" s="17">
        <v>45462</v>
      </c>
      <c r="S5094" s="27"/>
      <c r="T5094">
        <v>39.53</v>
      </c>
      <c r="U5094">
        <v>5.5566666666666684</v>
      </c>
      <c r="V5094">
        <v>45.086666666666673</v>
      </c>
      <c r="W5094">
        <v>3</v>
      </c>
      <c r="X5094">
        <v>1.5766666666666671</v>
      </c>
      <c r="Y5094">
        <v>0</v>
      </c>
      <c r="Z5094">
        <v>0</v>
      </c>
      <c r="AA5094">
        <v>0</v>
      </c>
      <c r="AB5094">
        <v>1.3999410000000001</v>
      </c>
      <c r="AC5094" s="29">
        <v>45.263392333333321</v>
      </c>
      <c r="AD5094">
        <v>0</v>
      </c>
      <c r="AF5094">
        <v>135.26</v>
      </c>
      <c r="AG5094">
        <v>0</v>
      </c>
      <c r="AH5094">
        <v>4.7300000000000004</v>
      </c>
      <c r="AI5094">
        <v>4.1998230000000003</v>
      </c>
      <c r="AJ5094">
        <v>135.790177</v>
      </c>
      <c r="AK5094" t="s">
        <v>37</v>
      </c>
      <c r="AN5094" s="29">
        <v>0</v>
      </c>
      <c r="AO5094" s="30">
        <f t="shared" si="158"/>
        <v>0</v>
      </c>
      <c r="AP5094" s="30">
        <f t="shared" si="159"/>
        <v>0</v>
      </c>
    </row>
    <row r="5095" spans="1:42" x14ac:dyDescent="0.25">
      <c r="A5095" t="s">
        <v>219</v>
      </c>
      <c r="B5095">
        <v>1767415</v>
      </c>
      <c r="C5095" t="s">
        <v>17088</v>
      </c>
      <c r="D5095">
        <v>1712098</v>
      </c>
      <c r="E5095" t="s">
        <v>17085</v>
      </c>
      <c r="F5095" t="s">
        <v>89</v>
      </c>
      <c r="G5095" t="s">
        <v>90</v>
      </c>
      <c r="H5095" t="s">
        <v>10</v>
      </c>
      <c r="I5095" t="s">
        <v>17089</v>
      </c>
      <c r="J5095" t="s">
        <v>17090</v>
      </c>
      <c r="K5095" t="s">
        <v>266</v>
      </c>
      <c r="L5095" t="s">
        <v>224</v>
      </c>
      <c r="M5095">
        <v>8385</v>
      </c>
      <c r="N5095">
        <v>2</v>
      </c>
      <c r="O5095" s="17">
        <v>45478</v>
      </c>
      <c r="P5095" t="s">
        <v>488</v>
      </c>
      <c r="Q5095" t="s">
        <v>24</v>
      </c>
      <c r="R5095" s="17">
        <v>45462</v>
      </c>
      <c r="S5095" s="27"/>
      <c r="T5095">
        <v>39.53</v>
      </c>
      <c r="U5095">
        <v>5.5566666666666684</v>
      </c>
      <c r="V5095">
        <v>45.086666666666673</v>
      </c>
      <c r="W5095">
        <v>3</v>
      </c>
      <c r="X5095">
        <v>1.5766666666666671</v>
      </c>
      <c r="Y5095">
        <v>0</v>
      </c>
      <c r="Z5095">
        <v>0</v>
      </c>
      <c r="AA5095">
        <v>0</v>
      </c>
      <c r="AB5095">
        <v>1.3999410000000001</v>
      </c>
      <c r="AC5095" s="29">
        <v>45.263392333333321</v>
      </c>
      <c r="AD5095">
        <v>0</v>
      </c>
      <c r="AF5095">
        <v>135.26</v>
      </c>
      <c r="AG5095">
        <v>0</v>
      </c>
      <c r="AH5095">
        <v>4.7300000000000004</v>
      </c>
      <c r="AI5095">
        <v>4.1998230000000003</v>
      </c>
      <c r="AJ5095">
        <v>135.790177</v>
      </c>
      <c r="AK5095" t="s">
        <v>37</v>
      </c>
      <c r="AN5095" s="29">
        <v>0</v>
      </c>
      <c r="AO5095" s="30">
        <f t="shared" si="158"/>
        <v>0</v>
      </c>
      <c r="AP5095" s="30">
        <f t="shared" si="159"/>
        <v>0</v>
      </c>
    </row>
    <row r="5096" spans="1:42" x14ac:dyDescent="0.25">
      <c r="A5096" t="s">
        <v>219</v>
      </c>
      <c r="B5096">
        <v>1767415</v>
      </c>
      <c r="C5096" t="s">
        <v>17091</v>
      </c>
      <c r="D5096">
        <v>1712097</v>
      </c>
      <c r="E5096" t="s">
        <v>17085</v>
      </c>
      <c r="F5096" t="s">
        <v>89</v>
      </c>
      <c r="G5096" t="s">
        <v>90</v>
      </c>
      <c r="H5096" t="s">
        <v>10</v>
      </c>
      <c r="I5096" t="s">
        <v>17092</v>
      </c>
      <c r="J5096" t="s">
        <v>17093</v>
      </c>
      <c r="K5096" t="s">
        <v>266</v>
      </c>
      <c r="L5096" t="s">
        <v>224</v>
      </c>
      <c r="M5096">
        <v>8385</v>
      </c>
      <c r="N5096">
        <v>1</v>
      </c>
      <c r="O5096" s="17">
        <v>45478</v>
      </c>
      <c r="P5096" t="s">
        <v>488</v>
      </c>
      <c r="Q5096" t="s">
        <v>24</v>
      </c>
      <c r="R5096" s="17">
        <v>45462</v>
      </c>
      <c r="S5096" s="27"/>
      <c r="T5096">
        <v>39.53</v>
      </c>
      <c r="U5096">
        <v>5.5566666666666684</v>
      </c>
      <c r="V5096">
        <v>45.086666666666673</v>
      </c>
      <c r="W5096">
        <v>3</v>
      </c>
      <c r="X5096">
        <v>1.5766666666666671</v>
      </c>
      <c r="Y5096">
        <v>0</v>
      </c>
      <c r="Z5096">
        <v>0</v>
      </c>
      <c r="AA5096">
        <v>0</v>
      </c>
      <c r="AB5096">
        <v>1.3999410000000001</v>
      </c>
      <c r="AC5096" s="29">
        <v>45.263392333333321</v>
      </c>
      <c r="AD5096">
        <v>0</v>
      </c>
      <c r="AF5096">
        <v>135.26</v>
      </c>
      <c r="AG5096">
        <v>0</v>
      </c>
      <c r="AH5096">
        <v>4.7300000000000004</v>
      </c>
      <c r="AI5096">
        <v>4.1998230000000003</v>
      </c>
      <c r="AJ5096">
        <v>135.790177</v>
      </c>
      <c r="AK5096" t="s">
        <v>37</v>
      </c>
      <c r="AN5096" s="29">
        <v>0</v>
      </c>
      <c r="AO5096" s="30">
        <f t="shared" si="158"/>
        <v>0</v>
      </c>
      <c r="AP5096" s="30">
        <f t="shared" si="159"/>
        <v>0</v>
      </c>
    </row>
    <row r="5097" spans="1:42" x14ac:dyDescent="0.25">
      <c r="A5097" t="s">
        <v>219</v>
      </c>
      <c r="B5097">
        <v>1767397</v>
      </c>
      <c r="C5097" t="s">
        <v>17094</v>
      </c>
      <c r="D5097">
        <v>1712092</v>
      </c>
      <c r="E5097" t="s">
        <v>17095</v>
      </c>
      <c r="F5097" t="s">
        <v>89</v>
      </c>
      <c r="G5097" t="s">
        <v>90</v>
      </c>
      <c r="H5097" t="s">
        <v>10</v>
      </c>
      <c r="I5097" t="s">
        <v>17096</v>
      </c>
      <c r="J5097" t="s">
        <v>17097</v>
      </c>
      <c r="K5097" t="s">
        <v>231</v>
      </c>
      <c r="L5097" t="s">
        <v>91</v>
      </c>
      <c r="M5097">
        <v>8375</v>
      </c>
      <c r="N5097">
        <v>32</v>
      </c>
      <c r="O5097" s="17">
        <v>45466</v>
      </c>
      <c r="P5097" t="s">
        <v>116</v>
      </c>
      <c r="Q5097" t="s">
        <v>24</v>
      </c>
      <c r="R5097" s="17">
        <v>45462</v>
      </c>
      <c r="S5097" s="27"/>
      <c r="T5097">
        <v>44.95333333333334</v>
      </c>
      <c r="U5097">
        <v>2.976666666666667</v>
      </c>
      <c r="V5097">
        <v>47.93</v>
      </c>
      <c r="W5097">
        <v>3</v>
      </c>
      <c r="X5097">
        <v>1.676666666666667</v>
      </c>
      <c r="Y5097">
        <v>0</v>
      </c>
      <c r="Z5097">
        <v>0</v>
      </c>
      <c r="AA5097">
        <v>0</v>
      </c>
      <c r="AB5097">
        <v>1.4882264999999999</v>
      </c>
      <c r="AC5097" s="29">
        <v>48.118440166666673</v>
      </c>
      <c r="AD5097">
        <v>0</v>
      </c>
      <c r="AF5097">
        <v>143.79</v>
      </c>
      <c r="AG5097">
        <v>0</v>
      </c>
      <c r="AH5097">
        <v>5.03</v>
      </c>
      <c r="AI5097">
        <v>4.4646794999999999</v>
      </c>
      <c r="AJ5097">
        <v>144.3553205</v>
      </c>
      <c r="AK5097" t="s">
        <v>37</v>
      </c>
      <c r="AN5097" s="29">
        <v>0</v>
      </c>
      <c r="AO5097" s="30">
        <f t="shared" si="158"/>
        <v>0</v>
      </c>
      <c r="AP5097" s="30">
        <f t="shared" si="159"/>
        <v>0</v>
      </c>
    </row>
    <row r="5098" spans="1:42" x14ac:dyDescent="0.25">
      <c r="A5098" t="s">
        <v>219</v>
      </c>
      <c r="B5098">
        <v>1767397</v>
      </c>
      <c r="C5098" t="s">
        <v>17098</v>
      </c>
      <c r="D5098">
        <v>1712090</v>
      </c>
      <c r="E5098" t="s">
        <v>17095</v>
      </c>
      <c r="F5098" t="s">
        <v>89</v>
      </c>
      <c r="G5098" t="s">
        <v>90</v>
      </c>
      <c r="H5098" t="s">
        <v>10</v>
      </c>
      <c r="I5098" t="s">
        <v>17099</v>
      </c>
      <c r="J5098" t="s">
        <v>17100</v>
      </c>
      <c r="K5098" t="s">
        <v>231</v>
      </c>
      <c r="L5098" t="s">
        <v>91</v>
      </c>
      <c r="M5098">
        <v>8375</v>
      </c>
      <c r="N5098">
        <v>31</v>
      </c>
      <c r="O5098" s="17">
        <v>45466</v>
      </c>
      <c r="P5098" t="s">
        <v>116</v>
      </c>
      <c r="Q5098" t="s">
        <v>24</v>
      </c>
      <c r="R5098" s="17">
        <v>45462</v>
      </c>
      <c r="S5098" s="27"/>
      <c r="T5098">
        <v>44.95333333333334</v>
      </c>
      <c r="U5098">
        <v>2.976666666666667</v>
      </c>
      <c r="V5098">
        <v>47.93</v>
      </c>
      <c r="W5098">
        <v>3</v>
      </c>
      <c r="X5098">
        <v>1.676666666666667</v>
      </c>
      <c r="Y5098">
        <v>0</v>
      </c>
      <c r="Z5098">
        <v>0</v>
      </c>
      <c r="AA5098">
        <v>0</v>
      </c>
      <c r="AB5098">
        <v>1.4882264999999999</v>
      </c>
      <c r="AC5098" s="29">
        <v>48.118440166666673</v>
      </c>
      <c r="AD5098">
        <v>0</v>
      </c>
      <c r="AF5098">
        <v>143.79</v>
      </c>
      <c r="AG5098">
        <v>0</v>
      </c>
      <c r="AH5098">
        <v>5.03</v>
      </c>
      <c r="AI5098">
        <v>4.4646794999999999</v>
      </c>
      <c r="AJ5098">
        <v>144.3553205</v>
      </c>
      <c r="AK5098" t="s">
        <v>37</v>
      </c>
      <c r="AN5098" s="29">
        <v>0</v>
      </c>
      <c r="AO5098" s="30">
        <f t="shared" si="158"/>
        <v>0</v>
      </c>
      <c r="AP5098" s="30">
        <f t="shared" si="159"/>
        <v>0</v>
      </c>
    </row>
    <row r="5099" spans="1:42" x14ac:dyDescent="0.25">
      <c r="A5099" t="s">
        <v>219</v>
      </c>
      <c r="B5099">
        <v>1767397</v>
      </c>
      <c r="C5099" t="s">
        <v>17101</v>
      </c>
      <c r="D5099">
        <v>1712091</v>
      </c>
      <c r="E5099" t="s">
        <v>17095</v>
      </c>
      <c r="F5099" t="s">
        <v>89</v>
      </c>
      <c r="G5099" t="s">
        <v>90</v>
      </c>
      <c r="H5099" t="s">
        <v>10</v>
      </c>
      <c r="I5099" t="s">
        <v>17102</v>
      </c>
      <c r="J5099" t="s">
        <v>17103</v>
      </c>
      <c r="K5099" t="s">
        <v>231</v>
      </c>
      <c r="L5099" t="s">
        <v>91</v>
      </c>
      <c r="M5099">
        <v>8375</v>
      </c>
      <c r="N5099">
        <v>38</v>
      </c>
      <c r="O5099" s="17">
        <v>45466</v>
      </c>
      <c r="P5099" t="s">
        <v>116</v>
      </c>
      <c r="Q5099" t="s">
        <v>24</v>
      </c>
      <c r="R5099" s="17">
        <v>45462</v>
      </c>
      <c r="S5099" s="27"/>
      <c r="T5099">
        <v>44.95333333333334</v>
      </c>
      <c r="U5099">
        <v>2.976666666666667</v>
      </c>
      <c r="V5099">
        <v>47.93</v>
      </c>
      <c r="W5099">
        <v>3</v>
      </c>
      <c r="X5099">
        <v>1.676666666666667</v>
      </c>
      <c r="Y5099">
        <v>0</v>
      </c>
      <c r="Z5099">
        <v>0</v>
      </c>
      <c r="AA5099">
        <v>0</v>
      </c>
      <c r="AB5099">
        <v>1.4882264999999999</v>
      </c>
      <c r="AC5099" s="29">
        <v>48.118440166666673</v>
      </c>
      <c r="AD5099">
        <v>0</v>
      </c>
      <c r="AF5099">
        <v>143.79</v>
      </c>
      <c r="AG5099">
        <v>0</v>
      </c>
      <c r="AH5099">
        <v>5.03</v>
      </c>
      <c r="AI5099">
        <v>4.4646794999999999</v>
      </c>
      <c r="AJ5099">
        <v>144.3553205</v>
      </c>
      <c r="AK5099" t="s">
        <v>37</v>
      </c>
      <c r="AN5099" s="29">
        <v>0</v>
      </c>
      <c r="AO5099" s="30">
        <f t="shared" si="158"/>
        <v>0</v>
      </c>
      <c r="AP5099" s="30">
        <f t="shared" si="159"/>
        <v>0</v>
      </c>
    </row>
    <row r="5100" spans="1:42" x14ac:dyDescent="0.25">
      <c r="A5100" t="s">
        <v>219</v>
      </c>
      <c r="B5100">
        <v>1767348</v>
      </c>
      <c r="C5100" t="s">
        <v>17104</v>
      </c>
      <c r="D5100">
        <v>1043828</v>
      </c>
      <c r="E5100" t="s">
        <v>17105</v>
      </c>
      <c r="F5100" t="s">
        <v>89</v>
      </c>
      <c r="G5100" t="s">
        <v>90</v>
      </c>
      <c r="H5100" t="s">
        <v>14</v>
      </c>
      <c r="I5100" t="s">
        <v>17106</v>
      </c>
      <c r="J5100" t="s">
        <v>17107</v>
      </c>
      <c r="K5100" t="s">
        <v>115</v>
      </c>
      <c r="L5100" t="s">
        <v>266</v>
      </c>
      <c r="M5100">
        <v>832</v>
      </c>
      <c r="N5100">
        <v>29</v>
      </c>
      <c r="O5100" s="17">
        <v>45471</v>
      </c>
      <c r="P5100" t="s">
        <v>1626</v>
      </c>
      <c r="Q5100" t="s">
        <v>24</v>
      </c>
      <c r="R5100" s="17">
        <v>45462</v>
      </c>
      <c r="S5100" s="27"/>
      <c r="T5100">
        <v>66.416666666666671</v>
      </c>
      <c r="U5100">
        <v>6.2866666666666662</v>
      </c>
      <c r="V5100">
        <v>72.703333333333333</v>
      </c>
      <c r="W5100">
        <v>3</v>
      </c>
      <c r="X5100">
        <v>2.543333333333333</v>
      </c>
      <c r="Y5100">
        <v>0</v>
      </c>
      <c r="Z5100">
        <v>0</v>
      </c>
      <c r="AA5100">
        <v>0</v>
      </c>
      <c r="AB5100">
        <v>2.2574385000000001</v>
      </c>
      <c r="AC5100" s="29">
        <v>72.989228166666678</v>
      </c>
      <c r="AD5100">
        <v>0</v>
      </c>
      <c r="AF5100">
        <v>218.11</v>
      </c>
      <c r="AG5100">
        <v>0</v>
      </c>
      <c r="AH5100">
        <v>7.63</v>
      </c>
      <c r="AI5100">
        <v>6.7723155000000004</v>
      </c>
      <c r="AJ5100">
        <v>218.96768449999999</v>
      </c>
      <c r="AK5100" t="s">
        <v>37</v>
      </c>
      <c r="AN5100" s="29">
        <v>0</v>
      </c>
      <c r="AO5100" s="30">
        <f t="shared" si="158"/>
        <v>0</v>
      </c>
      <c r="AP5100" s="30">
        <f t="shared" si="159"/>
        <v>0</v>
      </c>
    </row>
    <row r="5101" spans="1:42" x14ac:dyDescent="0.25">
      <c r="A5101" t="s">
        <v>219</v>
      </c>
      <c r="B5101">
        <v>1767338</v>
      </c>
      <c r="C5101" t="s">
        <v>17108</v>
      </c>
      <c r="D5101">
        <v>1043821</v>
      </c>
      <c r="E5101" t="s">
        <v>17109</v>
      </c>
      <c r="F5101" t="s">
        <v>89</v>
      </c>
      <c r="G5101" t="s">
        <v>90</v>
      </c>
      <c r="H5101" t="s">
        <v>10</v>
      </c>
      <c r="I5101" t="s">
        <v>17110</v>
      </c>
      <c r="J5101" t="s">
        <v>17111</v>
      </c>
      <c r="K5101" t="s">
        <v>95</v>
      </c>
      <c r="L5101" t="s">
        <v>266</v>
      </c>
      <c r="M5101">
        <v>2525</v>
      </c>
      <c r="N5101">
        <v>73</v>
      </c>
      <c r="O5101" s="17">
        <v>45468</v>
      </c>
      <c r="P5101" t="s">
        <v>144</v>
      </c>
      <c r="Q5101" t="s">
        <v>24</v>
      </c>
      <c r="R5101" s="17">
        <v>45462</v>
      </c>
      <c r="S5101" s="27"/>
      <c r="T5101">
        <v>95.063333333333333</v>
      </c>
      <c r="U5101">
        <v>4.1066666666666656</v>
      </c>
      <c r="V5101">
        <v>99.17</v>
      </c>
      <c r="W5101">
        <v>3</v>
      </c>
      <c r="X5101">
        <v>3.47</v>
      </c>
      <c r="Y5101">
        <v>0</v>
      </c>
      <c r="Z5101">
        <v>0</v>
      </c>
      <c r="AA5101">
        <v>0</v>
      </c>
      <c r="AB5101">
        <v>3.0792285000000001</v>
      </c>
      <c r="AC5101" s="29">
        <v>99.560771500000001</v>
      </c>
      <c r="AD5101">
        <v>0</v>
      </c>
      <c r="AF5101">
        <v>297.51</v>
      </c>
      <c r="AG5101">
        <v>0</v>
      </c>
      <c r="AH5101">
        <v>10.41</v>
      </c>
      <c r="AI5101">
        <v>9.2376854999999995</v>
      </c>
      <c r="AJ5101">
        <v>298.68231450000002</v>
      </c>
      <c r="AK5101" t="s">
        <v>37</v>
      </c>
      <c r="AN5101" s="29">
        <v>0</v>
      </c>
      <c r="AO5101" s="30">
        <f t="shared" si="158"/>
        <v>0</v>
      </c>
      <c r="AP5101" s="30">
        <f t="shared" si="159"/>
        <v>0</v>
      </c>
    </row>
    <row r="5102" spans="1:42" x14ac:dyDescent="0.25">
      <c r="A5102" t="s">
        <v>219</v>
      </c>
      <c r="B5102">
        <v>1767298</v>
      </c>
      <c r="C5102" t="s">
        <v>17112</v>
      </c>
      <c r="D5102">
        <v>1712057</v>
      </c>
      <c r="E5102" t="s">
        <v>17113</v>
      </c>
      <c r="F5102" t="s">
        <v>89</v>
      </c>
      <c r="G5102" t="s">
        <v>90</v>
      </c>
      <c r="H5102" t="s">
        <v>14</v>
      </c>
      <c r="I5102" t="s">
        <v>17114</v>
      </c>
      <c r="J5102" t="s">
        <v>17115</v>
      </c>
      <c r="K5102" t="s">
        <v>266</v>
      </c>
      <c r="L5102" t="s">
        <v>224</v>
      </c>
      <c r="M5102">
        <v>8510</v>
      </c>
      <c r="N5102">
        <v>80</v>
      </c>
      <c r="O5102" s="17">
        <v>45463</v>
      </c>
      <c r="P5102" t="s">
        <v>488</v>
      </c>
      <c r="Q5102" t="s">
        <v>24</v>
      </c>
      <c r="R5102" s="17">
        <v>45462</v>
      </c>
      <c r="S5102" s="27"/>
      <c r="T5102">
        <v>77.596666666666664</v>
      </c>
      <c r="U5102">
        <v>6.4666666666666659</v>
      </c>
      <c r="V5102">
        <v>84.063333333333333</v>
      </c>
      <c r="W5102">
        <v>3</v>
      </c>
      <c r="X5102">
        <v>2.9433333333333329</v>
      </c>
      <c r="Y5102">
        <v>0</v>
      </c>
      <c r="Z5102">
        <v>0</v>
      </c>
      <c r="AA5102">
        <v>0</v>
      </c>
      <c r="AB5102">
        <v>2.6101665000000001</v>
      </c>
      <c r="AC5102" s="29">
        <v>84.396500166666669</v>
      </c>
      <c r="AD5102">
        <v>0</v>
      </c>
      <c r="AF5102">
        <v>252.19</v>
      </c>
      <c r="AG5102">
        <v>0</v>
      </c>
      <c r="AH5102">
        <v>8.83</v>
      </c>
      <c r="AI5102">
        <v>7.8304995000000002</v>
      </c>
      <c r="AJ5102">
        <v>253.18950050000001</v>
      </c>
      <c r="AK5102" t="s">
        <v>37</v>
      </c>
      <c r="AN5102" s="29">
        <v>0</v>
      </c>
      <c r="AO5102" s="30">
        <f t="shared" si="158"/>
        <v>0</v>
      </c>
      <c r="AP5102" s="30">
        <f t="shared" si="159"/>
        <v>0</v>
      </c>
    </row>
    <row r="5103" spans="1:42" x14ac:dyDescent="0.25">
      <c r="A5103" t="s">
        <v>219</v>
      </c>
      <c r="B5103">
        <v>1767298</v>
      </c>
      <c r="C5103" t="s">
        <v>17116</v>
      </c>
      <c r="D5103">
        <v>1712056</v>
      </c>
      <c r="E5103" t="s">
        <v>17113</v>
      </c>
      <c r="F5103" t="s">
        <v>89</v>
      </c>
      <c r="G5103" t="s">
        <v>90</v>
      </c>
      <c r="H5103" t="s">
        <v>14</v>
      </c>
      <c r="I5103" t="s">
        <v>17117</v>
      </c>
      <c r="J5103" t="s">
        <v>17118</v>
      </c>
      <c r="K5103" t="s">
        <v>266</v>
      </c>
      <c r="L5103" t="s">
        <v>224</v>
      </c>
      <c r="M5103">
        <v>8510</v>
      </c>
      <c r="N5103">
        <v>75</v>
      </c>
      <c r="O5103" s="17">
        <v>45463</v>
      </c>
      <c r="P5103" t="s">
        <v>488</v>
      </c>
      <c r="Q5103" t="s">
        <v>24</v>
      </c>
      <c r="R5103" s="17">
        <v>45462</v>
      </c>
      <c r="S5103" s="27"/>
      <c r="T5103">
        <v>77.596666666666664</v>
      </c>
      <c r="U5103">
        <v>6.4666666666666659</v>
      </c>
      <c r="V5103">
        <v>84.063333333333333</v>
      </c>
      <c r="W5103">
        <v>3</v>
      </c>
      <c r="X5103">
        <v>2.9433333333333329</v>
      </c>
      <c r="Y5103">
        <v>0</v>
      </c>
      <c r="Z5103">
        <v>0</v>
      </c>
      <c r="AA5103">
        <v>0</v>
      </c>
      <c r="AB5103">
        <v>2.6101665000000001</v>
      </c>
      <c r="AC5103" s="29">
        <v>84.396500166666669</v>
      </c>
      <c r="AD5103">
        <v>0</v>
      </c>
      <c r="AF5103">
        <v>252.19</v>
      </c>
      <c r="AG5103">
        <v>0</v>
      </c>
      <c r="AH5103">
        <v>8.83</v>
      </c>
      <c r="AI5103">
        <v>7.8304995000000002</v>
      </c>
      <c r="AJ5103">
        <v>253.18950050000001</v>
      </c>
      <c r="AK5103" t="s">
        <v>37</v>
      </c>
      <c r="AN5103" s="29">
        <v>0</v>
      </c>
      <c r="AO5103" s="30">
        <f t="shared" si="158"/>
        <v>0</v>
      </c>
      <c r="AP5103" s="30">
        <f t="shared" si="159"/>
        <v>0</v>
      </c>
    </row>
    <row r="5104" spans="1:42" x14ac:dyDescent="0.25">
      <c r="A5104" t="s">
        <v>219</v>
      </c>
      <c r="B5104">
        <v>1767280</v>
      </c>
      <c r="C5104" t="s">
        <v>17119</v>
      </c>
      <c r="D5104">
        <v>1712046</v>
      </c>
      <c r="E5104" t="s">
        <v>17120</v>
      </c>
      <c r="F5104" t="s">
        <v>89</v>
      </c>
      <c r="G5104" t="s">
        <v>90</v>
      </c>
      <c r="H5104" t="s">
        <v>10</v>
      </c>
      <c r="I5104" t="s">
        <v>17121</v>
      </c>
      <c r="J5104" t="s">
        <v>17122</v>
      </c>
      <c r="K5104" t="s">
        <v>266</v>
      </c>
      <c r="L5104" t="s">
        <v>224</v>
      </c>
      <c r="M5104">
        <v>2360</v>
      </c>
      <c r="N5104">
        <v>17</v>
      </c>
      <c r="O5104" s="17">
        <v>45464</v>
      </c>
      <c r="P5104" t="s">
        <v>96</v>
      </c>
      <c r="Q5104" t="s">
        <v>24</v>
      </c>
      <c r="R5104" s="17">
        <v>45462</v>
      </c>
      <c r="S5104" s="27"/>
      <c r="T5104">
        <v>48.973333333333329</v>
      </c>
      <c r="U5104">
        <v>6.37</v>
      </c>
      <c r="V5104">
        <v>55.343333333333327</v>
      </c>
      <c r="W5104">
        <v>3</v>
      </c>
      <c r="X5104">
        <v>1.936666666666667</v>
      </c>
      <c r="Y5104">
        <v>0</v>
      </c>
      <c r="Z5104">
        <v>0</v>
      </c>
      <c r="AA5104">
        <v>0</v>
      </c>
      <c r="AB5104">
        <v>1.7184105000000001</v>
      </c>
      <c r="AC5104" s="29">
        <v>55.561589499999997</v>
      </c>
      <c r="AD5104">
        <v>0</v>
      </c>
      <c r="AF5104">
        <v>166.03</v>
      </c>
      <c r="AG5104">
        <v>0</v>
      </c>
      <c r="AH5104">
        <v>5.81</v>
      </c>
      <c r="AI5104">
        <v>5.1552315000000002</v>
      </c>
      <c r="AJ5104">
        <v>166.68476849999999</v>
      </c>
      <c r="AK5104" t="s">
        <v>37</v>
      </c>
      <c r="AN5104" s="29">
        <v>0</v>
      </c>
      <c r="AO5104" s="30">
        <f t="shared" si="158"/>
        <v>0</v>
      </c>
      <c r="AP5104" s="30">
        <f t="shared" si="159"/>
        <v>0</v>
      </c>
    </row>
    <row r="5105" spans="1:42" x14ac:dyDescent="0.25">
      <c r="A5105" t="s">
        <v>219</v>
      </c>
      <c r="B5105">
        <v>1767247</v>
      </c>
      <c r="C5105" t="s">
        <v>17123</v>
      </c>
      <c r="D5105">
        <v>1043800</v>
      </c>
      <c r="E5105" t="s">
        <v>17124</v>
      </c>
      <c r="F5105" t="s">
        <v>89</v>
      </c>
      <c r="G5105" t="s">
        <v>90</v>
      </c>
      <c r="H5105" t="s">
        <v>10</v>
      </c>
      <c r="I5105" t="s">
        <v>17125</v>
      </c>
      <c r="J5105" t="s">
        <v>17126</v>
      </c>
      <c r="K5105" t="s">
        <v>92</v>
      </c>
      <c r="L5105" t="s">
        <v>271</v>
      </c>
      <c r="M5105">
        <v>2455</v>
      </c>
      <c r="N5105">
        <v>7</v>
      </c>
      <c r="O5105" s="17">
        <v>45469</v>
      </c>
      <c r="P5105" t="s">
        <v>122</v>
      </c>
      <c r="Q5105" t="s">
        <v>24</v>
      </c>
      <c r="R5105" s="17">
        <v>45462</v>
      </c>
      <c r="S5105" s="27"/>
      <c r="T5105">
        <v>69.726666666666674</v>
      </c>
      <c r="U5105">
        <v>5.2066666666666661</v>
      </c>
      <c r="V5105">
        <v>74.933333333333337</v>
      </c>
      <c r="W5105">
        <v>3</v>
      </c>
      <c r="X5105">
        <v>2.623333333333334</v>
      </c>
      <c r="Y5105">
        <v>0</v>
      </c>
      <c r="Z5105">
        <v>0</v>
      </c>
      <c r="AA5105">
        <v>0</v>
      </c>
      <c r="AB5105">
        <v>2.3266800000000001</v>
      </c>
      <c r="AC5105" s="29">
        <v>75.229986666666676</v>
      </c>
      <c r="AD5105">
        <v>0</v>
      </c>
      <c r="AF5105">
        <v>224.8</v>
      </c>
      <c r="AG5105">
        <v>0</v>
      </c>
      <c r="AH5105">
        <v>7.87</v>
      </c>
      <c r="AI5105">
        <v>6.9800399999999998</v>
      </c>
      <c r="AJ5105">
        <v>225.68996000000001</v>
      </c>
      <c r="AK5105" t="s">
        <v>37</v>
      </c>
      <c r="AN5105" s="29">
        <v>0</v>
      </c>
      <c r="AO5105" s="30">
        <f t="shared" si="158"/>
        <v>0</v>
      </c>
      <c r="AP5105" s="30">
        <f t="shared" si="159"/>
        <v>0</v>
      </c>
    </row>
    <row r="5106" spans="1:42" x14ac:dyDescent="0.25">
      <c r="A5106" t="s">
        <v>219</v>
      </c>
      <c r="B5106">
        <v>1767247</v>
      </c>
      <c r="C5106" t="s">
        <v>17127</v>
      </c>
      <c r="D5106">
        <v>1043799</v>
      </c>
      <c r="E5106" t="s">
        <v>17124</v>
      </c>
      <c r="F5106" t="s">
        <v>89</v>
      </c>
      <c r="G5106" t="s">
        <v>90</v>
      </c>
      <c r="H5106" t="s">
        <v>10</v>
      </c>
      <c r="I5106" t="s">
        <v>17128</v>
      </c>
      <c r="J5106" t="s">
        <v>17129</v>
      </c>
      <c r="K5106" t="s">
        <v>92</v>
      </c>
      <c r="L5106" t="s">
        <v>271</v>
      </c>
      <c r="M5106">
        <v>2455</v>
      </c>
      <c r="N5106">
        <v>8</v>
      </c>
      <c r="O5106" s="17">
        <v>45469</v>
      </c>
      <c r="P5106" t="s">
        <v>122</v>
      </c>
      <c r="Q5106" t="s">
        <v>24</v>
      </c>
      <c r="R5106" s="17">
        <v>45462</v>
      </c>
      <c r="S5106" s="27"/>
      <c r="T5106">
        <v>69.726666666666674</v>
      </c>
      <c r="U5106">
        <v>5.2066666666666661</v>
      </c>
      <c r="V5106">
        <v>74.933333333333337</v>
      </c>
      <c r="W5106">
        <v>3</v>
      </c>
      <c r="X5106">
        <v>2.623333333333334</v>
      </c>
      <c r="Y5106">
        <v>0</v>
      </c>
      <c r="Z5106">
        <v>0</v>
      </c>
      <c r="AA5106">
        <v>0</v>
      </c>
      <c r="AB5106">
        <v>2.3266800000000001</v>
      </c>
      <c r="AC5106" s="29">
        <v>75.229986666666676</v>
      </c>
      <c r="AD5106">
        <v>0</v>
      </c>
      <c r="AF5106">
        <v>224.8</v>
      </c>
      <c r="AG5106">
        <v>0</v>
      </c>
      <c r="AH5106">
        <v>7.87</v>
      </c>
      <c r="AI5106">
        <v>6.9800399999999998</v>
      </c>
      <c r="AJ5106">
        <v>225.68996000000001</v>
      </c>
      <c r="AK5106" t="s">
        <v>37</v>
      </c>
      <c r="AN5106" s="29">
        <v>0</v>
      </c>
      <c r="AO5106" s="30">
        <f t="shared" si="158"/>
        <v>0</v>
      </c>
      <c r="AP5106" s="30">
        <f t="shared" si="159"/>
        <v>0</v>
      </c>
    </row>
    <row r="5107" spans="1:42" x14ac:dyDescent="0.25">
      <c r="A5107" t="s">
        <v>219</v>
      </c>
      <c r="B5107">
        <v>1767171</v>
      </c>
      <c r="C5107" t="s">
        <v>17130</v>
      </c>
      <c r="D5107">
        <v>1043784</v>
      </c>
      <c r="E5107" t="s">
        <v>17131</v>
      </c>
      <c r="F5107" t="s">
        <v>89</v>
      </c>
      <c r="G5107" t="s">
        <v>90</v>
      </c>
      <c r="H5107" t="s">
        <v>10</v>
      </c>
      <c r="I5107" t="s">
        <v>17132</v>
      </c>
      <c r="J5107" t="s">
        <v>17133</v>
      </c>
      <c r="K5107" t="s">
        <v>134</v>
      </c>
      <c r="L5107" t="s">
        <v>266</v>
      </c>
      <c r="M5107">
        <v>2065</v>
      </c>
      <c r="N5107">
        <v>19</v>
      </c>
      <c r="O5107" s="17">
        <v>45463</v>
      </c>
      <c r="P5107" t="s">
        <v>147</v>
      </c>
      <c r="Q5107" t="s">
        <v>24</v>
      </c>
      <c r="R5107" s="17">
        <v>45462</v>
      </c>
      <c r="S5107" s="27"/>
      <c r="T5107">
        <v>50.25333333333333</v>
      </c>
      <c r="U5107">
        <v>4.746666666666667</v>
      </c>
      <c r="V5107">
        <v>55</v>
      </c>
      <c r="W5107">
        <v>3</v>
      </c>
      <c r="X5107">
        <v>1.926666666666667</v>
      </c>
      <c r="Y5107">
        <v>0</v>
      </c>
      <c r="Z5107">
        <v>0</v>
      </c>
      <c r="AA5107">
        <v>0</v>
      </c>
      <c r="AB5107">
        <v>1.7077500000000001</v>
      </c>
      <c r="AC5107" s="29">
        <v>55.218916666666672</v>
      </c>
      <c r="AD5107">
        <v>0</v>
      </c>
      <c r="AF5107">
        <v>165</v>
      </c>
      <c r="AG5107">
        <v>0</v>
      </c>
      <c r="AH5107">
        <v>5.78</v>
      </c>
      <c r="AI5107">
        <v>5.1232499999999996</v>
      </c>
      <c r="AJ5107">
        <v>165.65674999999999</v>
      </c>
      <c r="AK5107" t="s">
        <v>37</v>
      </c>
      <c r="AN5107" s="29">
        <v>0</v>
      </c>
      <c r="AO5107" s="30">
        <f t="shared" si="158"/>
        <v>0</v>
      </c>
      <c r="AP5107" s="30">
        <f t="shared" si="159"/>
        <v>0</v>
      </c>
    </row>
    <row r="5108" spans="1:42" x14ac:dyDescent="0.25">
      <c r="A5108" t="s">
        <v>219</v>
      </c>
      <c r="B5108">
        <v>1767160</v>
      </c>
      <c r="C5108" t="s">
        <v>17134</v>
      </c>
      <c r="D5108">
        <v>1043783</v>
      </c>
      <c r="E5108" t="s">
        <v>17135</v>
      </c>
      <c r="F5108" t="s">
        <v>89</v>
      </c>
      <c r="G5108" t="s">
        <v>90</v>
      </c>
      <c r="H5108" t="s">
        <v>14</v>
      </c>
      <c r="I5108" t="s">
        <v>17136</v>
      </c>
      <c r="J5108" t="s">
        <v>17137</v>
      </c>
      <c r="K5108" t="s">
        <v>94</v>
      </c>
      <c r="L5108" t="s">
        <v>1011</v>
      </c>
      <c r="M5108">
        <v>8775</v>
      </c>
      <c r="N5108">
        <v>25</v>
      </c>
      <c r="O5108" s="17">
        <v>45466</v>
      </c>
      <c r="P5108" t="s">
        <v>496</v>
      </c>
      <c r="Q5108" t="s">
        <v>24</v>
      </c>
      <c r="R5108" s="17">
        <v>45462</v>
      </c>
      <c r="S5108" s="27"/>
      <c r="T5108">
        <v>47.096666666666657</v>
      </c>
      <c r="U5108">
        <v>7.873333333333334</v>
      </c>
      <c r="V5108">
        <v>54.97</v>
      </c>
      <c r="W5108">
        <v>3</v>
      </c>
      <c r="X5108">
        <v>1.9233333333333329</v>
      </c>
      <c r="Y5108">
        <v>0</v>
      </c>
      <c r="Z5108">
        <v>0</v>
      </c>
      <c r="AA5108">
        <v>0</v>
      </c>
      <c r="AB5108">
        <v>1.7068185</v>
      </c>
      <c r="AC5108" s="29">
        <v>55.186514833333341</v>
      </c>
      <c r="AD5108">
        <v>0</v>
      </c>
      <c r="AF5108">
        <v>164.91</v>
      </c>
      <c r="AG5108">
        <v>0</v>
      </c>
      <c r="AH5108">
        <v>5.77</v>
      </c>
      <c r="AI5108">
        <v>5.1204555000000003</v>
      </c>
      <c r="AJ5108">
        <v>165.55954449999999</v>
      </c>
      <c r="AK5108" t="s">
        <v>37</v>
      </c>
      <c r="AN5108" s="29">
        <v>0</v>
      </c>
      <c r="AO5108" s="30">
        <f t="shared" si="158"/>
        <v>0</v>
      </c>
      <c r="AP5108" s="30">
        <f t="shared" si="159"/>
        <v>0</v>
      </c>
    </row>
    <row r="5109" spans="1:42" x14ac:dyDescent="0.25">
      <c r="A5109" t="s">
        <v>219</v>
      </c>
      <c r="B5109">
        <v>1767160</v>
      </c>
      <c r="C5109" t="s">
        <v>17138</v>
      </c>
      <c r="D5109">
        <v>1711983</v>
      </c>
      <c r="E5109" t="s">
        <v>17135</v>
      </c>
      <c r="F5109" t="s">
        <v>89</v>
      </c>
      <c r="G5109" t="s">
        <v>90</v>
      </c>
      <c r="H5109" t="s">
        <v>14</v>
      </c>
      <c r="I5109" t="s">
        <v>17139</v>
      </c>
      <c r="J5109" t="s">
        <v>17137</v>
      </c>
      <c r="K5109" t="s">
        <v>1011</v>
      </c>
      <c r="L5109" t="s">
        <v>94</v>
      </c>
      <c r="M5109">
        <v>8740</v>
      </c>
      <c r="N5109">
        <v>25</v>
      </c>
      <c r="O5109" s="17">
        <v>45463</v>
      </c>
      <c r="P5109" t="s">
        <v>101</v>
      </c>
      <c r="Q5109" t="s">
        <v>24</v>
      </c>
      <c r="R5109" s="17">
        <v>45462</v>
      </c>
      <c r="S5109" s="27"/>
      <c r="T5109">
        <v>51.143333333333338</v>
      </c>
      <c r="U5109">
        <v>4</v>
      </c>
      <c r="V5109">
        <v>55.143333333333338</v>
      </c>
      <c r="W5109">
        <v>3</v>
      </c>
      <c r="X5109">
        <v>1.93</v>
      </c>
      <c r="Y5109">
        <v>0</v>
      </c>
      <c r="Z5109">
        <v>0</v>
      </c>
      <c r="AA5109">
        <v>0</v>
      </c>
      <c r="AB5109">
        <v>1.7122005</v>
      </c>
      <c r="AC5109" s="29">
        <v>55.361132833333329</v>
      </c>
      <c r="AD5109">
        <v>0</v>
      </c>
      <c r="AF5109">
        <v>165.43</v>
      </c>
      <c r="AG5109">
        <v>0</v>
      </c>
      <c r="AH5109">
        <v>5.79</v>
      </c>
      <c r="AI5109">
        <v>5.1366015000000003</v>
      </c>
      <c r="AJ5109">
        <v>166.08339849999999</v>
      </c>
      <c r="AK5109" t="s">
        <v>37</v>
      </c>
      <c r="AN5109" s="29">
        <v>0</v>
      </c>
      <c r="AO5109" s="30">
        <f t="shared" si="158"/>
        <v>0</v>
      </c>
      <c r="AP5109" s="30">
        <f t="shared" si="159"/>
        <v>0</v>
      </c>
    </row>
    <row r="5110" spans="1:42" x14ac:dyDescent="0.25">
      <c r="A5110" t="s">
        <v>219</v>
      </c>
      <c r="B5110">
        <v>1767142</v>
      </c>
      <c r="C5110" t="s">
        <v>17140</v>
      </c>
      <c r="D5110">
        <v>1711979</v>
      </c>
      <c r="E5110" t="s">
        <v>17141</v>
      </c>
      <c r="F5110" t="s">
        <v>89</v>
      </c>
      <c r="G5110" t="s">
        <v>90</v>
      </c>
      <c r="H5110" t="s">
        <v>10</v>
      </c>
      <c r="I5110" t="s">
        <v>17142</v>
      </c>
      <c r="J5110" t="s">
        <v>17143</v>
      </c>
      <c r="K5110" t="s">
        <v>231</v>
      </c>
      <c r="L5110" t="s">
        <v>91</v>
      </c>
      <c r="M5110">
        <v>886</v>
      </c>
      <c r="N5110">
        <v>31</v>
      </c>
      <c r="O5110" s="17">
        <v>45463</v>
      </c>
      <c r="P5110" t="s">
        <v>109</v>
      </c>
      <c r="Q5110" t="s">
        <v>24</v>
      </c>
      <c r="R5110" s="17">
        <v>45462</v>
      </c>
      <c r="S5110" s="27"/>
      <c r="T5110">
        <v>69.010000000000005</v>
      </c>
      <c r="U5110">
        <v>3.9233333333333329</v>
      </c>
      <c r="V5110">
        <v>72.933333333333337</v>
      </c>
      <c r="W5110">
        <v>3</v>
      </c>
      <c r="X5110">
        <v>2.5533333333333328</v>
      </c>
      <c r="Y5110">
        <v>0</v>
      </c>
      <c r="Z5110">
        <v>0</v>
      </c>
      <c r="AA5110">
        <v>0</v>
      </c>
      <c r="AB5110">
        <v>2.26458</v>
      </c>
      <c r="AC5110" s="29">
        <v>73.222086666666669</v>
      </c>
      <c r="AD5110">
        <v>0</v>
      </c>
      <c r="AF5110">
        <v>218.8</v>
      </c>
      <c r="AG5110">
        <v>0</v>
      </c>
      <c r="AH5110">
        <v>7.66</v>
      </c>
      <c r="AI5110">
        <v>6.7937399999999997</v>
      </c>
      <c r="AJ5110">
        <v>219.66625999999999</v>
      </c>
      <c r="AK5110" t="s">
        <v>37</v>
      </c>
      <c r="AN5110" s="29">
        <v>5.9</v>
      </c>
      <c r="AO5110" s="30">
        <f t="shared" si="158"/>
        <v>1.69625</v>
      </c>
      <c r="AP5110" s="30">
        <f t="shared" si="159"/>
        <v>0.56541666666666668</v>
      </c>
    </row>
    <row r="5111" spans="1:42" x14ac:dyDescent="0.25">
      <c r="A5111" t="s">
        <v>219</v>
      </c>
      <c r="B5111">
        <v>1767104</v>
      </c>
      <c r="C5111" t="s">
        <v>17144</v>
      </c>
      <c r="D5111">
        <v>1711963</v>
      </c>
      <c r="E5111" t="s">
        <v>17145</v>
      </c>
      <c r="F5111" t="s">
        <v>89</v>
      </c>
      <c r="G5111" t="s">
        <v>90</v>
      </c>
      <c r="H5111" t="s">
        <v>137</v>
      </c>
      <c r="I5111" t="s">
        <v>17146</v>
      </c>
      <c r="J5111" t="s">
        <v>17147</v>
      </c>
      <c r="K5111" t="s">
        <v>248</v>
      </c>
      <c r="L5111" t="s">
        <v>224</v>
      </c>
      <c r="M5111">
        <v>8815</v>
      </c>
      <c r="N5111">
        <v>30</v>
      </c>
      <c r="O5111" s="17">
        <v>45466</v>
      </c>
      <c r="P5111" t="s">
        <v>142</v>
      </c>
      <c r="Q5111" t="s">
        <v>24</v>
      </c>
      <c r="R5111" s="17">
        <v>45462</v>
      </c>
      <c r="S5111" s="27"/>
      <c r="T5111">
        <v>66.933333333333337</v>
      </c>
      <c r="U5111">
        <v>5.8133333333333326</v>
      </c>
      <c r="V5111">
        <v>72.74666666666667</v>
      </c>
      <c r="W5111">
        <v>3</v>
      </c>
      <c r="X5111">
        <v>2.546666666666666</v>
      </c>
      <c r="Y5111">
        <v>0</v>
      </c>
      <c r="Z5111">
        <v>0</v>
      </c>
      <c r="AA5111">
        <v>0</v>
      </c>
      <c r="AB5111">
        <v>3.76464</v>
      </c>
      <c r="AC5111" s="29">
        <v>71.528693333333322</v>
      </c>
      <c r="AD5111">
        <v>0</v>
      </c>
      <c r="AF5111">
        <v>218.24</v>
      </c>
      <c r="AG5111">
        <v>0</v>
      </c>
      <c r="AH5111">
        <v>7.64</v>
      </c>
      <c r="AI5111">
        <v>11.29392</v>
      </c>
      <c r="AJ5111">
        <v>214.58608000000001</v>
      </c>
      <c r="AK5111" t="s">
        <v>37</v>
      </c>
      <c r="AN5111" s="29">
        <v>0</v>
      </c>
      <c r="AO5111" s="30">
        <f t="shared" si="158"/>
        <v>0</v>
      </c>
      <c r="AP5111" s="30">
        <f t="shared" si="159"/>
        <v>0</v>
      </c>
    </row>
    <row r="5112" spans="1:42" x14ac:dyDescent="0.25">
      <c r="A5112" t="s">
        <v>219</v>
      </c>
      <c r="B5112">
        <v>1767097</v>
      </c>
      <c r="C5112" t="s">
        <v>17148</v>
      </c>
      <c r="D5112">
        <v>1711962</v>
      </c>
      <c r="E5112" t="s">
        <v>17149</v>
      </c>
      <c r="F5112" t="s">
        <v>89</v>
      </c>
      <c r="G5112" t="s">
        <v>90</v>
      </c>
      <c r="H5112" t="s">
        <v>10</v>
      </c>
      <c r="I5112" t="s">
        <v>17150</v>
      </c>
      <c r="J5112" t="s">
        <v>17151</v>
      </c>
      <c r="K5112" t="s">
        <v>271</v>
      </c>
      <c r="L5112" t="s">
        <v>224</v>
      </c>
      <c r="M5112">
        <v>8510</v>
      </c>
      <c r="N5112">
        <v>73</v>
      </c>
      <c r="O5112" s="17">
        <v>45477</v>
      </c>
      <c r="P5112" t="s">
        <v>746</v>
      </c>
      <c r="Q5112" t="s">
        <v>24</v>
      </c>
      <c r="R5112" s="17">
        <v>45462</v>
      </c>
      <c r="S5112" s="27"/>
      <c r="T5112">
        <v>63.889999999999993</v>
      </c>
      <c r="U5112">
        <v>6.126666666666666</v>
      </c>
      <c r="V5112">
        <v>70.016666666666666</v>
      </c>
      <c r="W5112">
        <v>3</v>
      </c>
      <c r="X5112">
        <v>2.4500000000000002</v>
      </c>
      <c r="Y5112">
        <v>0</v>
      </c>
      <c r="Z5112">
        <v>0</v>
      </c>
      <c r="AA5112">
        <v>0</v>
      </c>
      <c r="AB5112">
        <v>2.1740175000000002</v>
      </c>
      <c r="AC5112" s="29">
        <v>70.292649166666664</v>
      </c>
      <c r="AD5112">
        <v>0</v>
      </c>
      <c r="AF5112">
        <v>210.05</v>
      </c>
      <c r="AG5112">
        <v>0</v>
      </c>
      <c r="AH5112">
        <v>7.35</v>
      </c>
      <c r="AI5112">
        <v>6.5220525</v>
      </c>
      <c r="AJ5112">
        <v>210.8779475</v>
      </c>
      <c r="AK5112" t="s">
        <v>37</v>
      </c>
      <c r="AN5112" s="29">
        <v>0</v>
      </c>
      <c r="AO5112" s="30">
        <f t="shared" si="158"/>
        <v>0</v>
      </c>
      <c r="AP5112" s="30">
        <f t="shared" si="159"/>
        <v>0</v>
      </c>
    </row>
    <row r="5113" spans="1:42" x14ac:dyDescent="0.25">
      <c r="A5113" t="s">
        <v>219</v>
      </c>
      <c r="B5113">
        <v>1767083</v>
      </c>
      <c r="C5113" t="s">
        <v>17152</v>
      </c>
      <c r="D5113">
        <v>151335</v>
      </c>
      <c r="E5113" t="s">
        <v>17153</v>
      </c>
      <c r="F5113" t="s">
        <v>89</v>
      </c>
      <c r="G5113" t="s">
        <v>90</v>
      </c>
      <c r="H5113" t="s">
        <v>137</v>
      </c>
      <c r="I5113" t="s">
        <v>17154</v>
      </c>
      <c r="J5113" t="s">
        <v>17155</v>
      </c>
      <c r="K5113" t="s">
        <v>91</v>
      </c>
      <c r="L5113" t="s">
        <v>231</v>
      </c>
      <c r="M5113">
        <v>2775</v>
      </c>
      <c r="N5113">
        <v>8</v>
      </c>
      <c r="O5113" s="17">
        <v>45462</v>
      </c>
      <c r="P5113" t="s">
        <v>1989</v>
      </c>
      <c r="Q5113" t="s">
        <v>24</v>
      </c>
      <c r="R5113" s="17">
        <v>45462</v>
      </c>
      <c r="S5113" s="27"/>
      <c r="T5113">
        <v>60.080000000000013</v>
      </c>
      <c r="U5113">
        <v>3.253333333333333</v>
      </c>
      <c r="V5113">
        <v>63.333333333333343</v>
      </c>
      <c r="W5113">
        <v>3</v>
      </c>
      <c r="X5113">
        <v>2.2166666666666668</v>
      </c>
      <c r="Y5113">
        <v>0</v>
      </c>
      <c r="Z5113">
        <v>0</v>
      </c>
      <c r="AA5113">
        <v>0</v>
      </c>
      <c r="AB5113">
        <v>3.2774999999999999</v>
      </c>
      <c r="AC5113" s="29">
        <v>62.272500000000001</v>
      </c>
      <c r="AD5113">
        <v>0</v>
      </c>
      <c r="AF5113">
        <v>190</v>
      </c>
      <c r="AG5113">
        <v>0</v>
      </c>
      <c r="AH5113">
        <v>6.65</v>
      </c>
      <c r="AI5113">
        <v>9.8324999999999996</v>
      </c>
      <c r="AJ5113">
        <v>186.8175</v>
      </c>
      <c r="AK5113" t="s">
        <v>37</v>
      </c>
      <c r="AN5113" s="29">
        <v>0</v>
      </c>
      <c r="AO5113" s="30">
        <f t="shared" si="158"/>
        <v>0</v>
      </c>
      <c r="AP5113" s="30">
        <f t="shared" si="159"/>
        <v>0</v>
      </c>
    </row>
    <row r="5114" spans="1:42" x14ac:dyDescent="0.25">
      <c r="A5114" t="s">
        <v>219</v>
      </c>
      <c r="B5114">
        <v>1767083</v>
      </c>
      <c r="C5114" t="s">
        <v>17156</v>
      </c>
      <c r="D5114">
        <v>151336</v>
      </c>
      <c r="E5114" t="s">
        <v>17153</v>
      </c>
      <c r="F5114" t="s">
        <v>89</v>
      </c>
      <c r="G5114" t="s">
        <v>90</v>
      </c>
      <c r="H5114" t="s">
        <v>137</v>
      </c>
      <c r="I5114" t="s">
        <v>17157</v>
      </c>
      <c r="J5114" t="s">
        <v>17158</v>
      </c>
      <c r="K5114" t="s">
        <v>91</v>
      </c>
      <c r="L5114" t="s">
        <v>231</v>
      </c>
      <c r="M5114">
        <v>2775</v>
      </c>
      <c r="N5114">
        <v>7</v>
      </c>
      <c r="O5114" s="17">
        <v>45462</v>
      </c>
      <c r="P5114" t="s">
        <v>1989</v>
      </c>
      <c r="Q5114" t="s">
        <v>24</v>
      </c>
      <c r="R5114" s="17">
        <v>45462</v>
      </c>
      <c r="S5114" s="27"/>
      <c r="T5114">
        <v>60.080000000000013</v>
      </c>
      <c r="U5114">
        <v>3.253333333333333</v>
      </c>
      <c r="V5114">
        <v>63.333333333333343</v>
      </c>
      <c r="W5114">
        <v>3</v>
      </c>
      <c r="X5114">
        <v>2.2166666666666668</v>
      </c>
      <c r="Y5114">
        <v>0</v>
      </c>
      <c r="Z5114">
        <v>0</v>
      </c>
      <c r="AA5114">
        <v>0</v>
      </c>
      <c r="AB5114">
        <v>3.2774999999999999</v>
      </c>
      <c r="AC5114" s="29">
        <v>62.272500000000001</v>
      </c>
      <c r="AD5114">
        <v>0</v>
      </c>
      <c r="AF5114">
        <v>190</v>
      </c>
      <c r="AG5114">
        <v>0</v>
      </c>
      <c r="AH5114">
        <v>6.65</v>
      </c>
      <c r="AI5114">
        <v>9.8324999999999996</v>
      </c>
      <c r="AJ5114">
        <v>186.8175</v>
      </c>
      <c r="AK5114" t="s">
        <v>37</v>
      </c>
      <c r="AN5114" s="29">
        <v>0</v>
      </c>
      <c r="AO5114" s="30">
        <f t="shared" si="158"/>
        <v>0</v>
      </c>
      <c r="AP5114" s="30">
        <f t="shared" si="159"/>
        <v>0</v>
      </c>
    </row>
    <row r="5115" spans="1:42" x14ac:dyDescent="0.25">
      <c r="A5115" t="s">
        <v>219</v>
      </c>
      <c r="B5115">
        <v>1767083</v>
      </c>
      <c r="C5115" t="s">
        <v>17159</v>
      </c>
      <c r="D5115">
        <v>151334</v>
      </c>
      <c r="E5115" t="s">
        <v>17153</v>
      </c>
      <c r="F5115" t="s">
        <v>89</v>
      </c>
      <c r="G5115" t="s">
        <v>90</v>
      </c>
      <c r="H5115" t="s">
        <v>137</v>
      </c>
      <c r="I5115" t="s">
        <v>17160</v>
      </c>
      <c r="J5115" t="s">
        <v>17161</v>
      </c>
      <c r="K5115" t="s">
        <v>91</v>
      </c>
      <c r="L5115" t="s">
        <v>231</v>
      </c>
      <c r="M5115">
        <v>2775</v>
      </c>
      <c r="N5115">
        <v>14</v>
      </c>
      <c r="O5115" s="17">
        <v>45462</v>
      </c>
      <c r="P5115" t="s">
        <v>1989</v>
      </c>
      <c r="Q5115" t="s">
        <v>24</v>
      </c>
      <c r="R5115" s="17">
        <v>45462</v>
      </c>
      <c r="S5115" s="27"/>
      <c r="T5115">
        <v>60.080000000000013</v>
      </c>
      <c r="U5115">
        <v>3.253333333333333</v>
      </c>
      <c r="V5115">
        <v>63.333333333333343</v>
      </c>
      <c r="W5115">
        <v>3</v>
      </c>
      <c r="X5115">
        <v>2.2166666666666668</v>
      </c>
      <c r="Y5115">
        <v>0</v>
      </c>
      <c r="Z5115">
        <v>0</v>
      </c>
      <c r="AA5115">
        <v>0</v>
      </c>
      <c r="AB5115">
        <v>3.2774999999999999</v>
      </c>
      <c r="AC5115" s="29">
        <v>62.272500000000001</v>
      </c>
      <c r="AD5115">
        <v>0</v>
      </c>
      <c r="AF5115">
        <v>190</v>
      </c>
      <c r="AG5115">
        <v>0</v>
      </c>
      <c r="AH5115">
        <v>6.65</v>
      </c>
      <c r="AI5115">
        <v>9.8324999999999996</v>
      </c>
      <c r="AJ5115">
        <v>186.8175</v>
      </c>
      <c r="AK5115" t="s">
        <v>37</v>
      </c>
      <c r="AN5115" s="29">
        <v>0</v>
      </c>
      <c r="AO5115" s="30">
        <f t="shared" si="158"/>
        <v>0</v>
      </c>
      <c r="AP5115" s="30">
        <f t="shared" si="159"/>
        <v>0</v>
      </c>
    </row>
    <row r="5116" spans="1:42" x14ac:dyDescent="0.25">
      <c r="A5116" t="s">
        <v>219</v>
      </c>
      <c r="B5116">
        <v>1767083</v>
      </c>
      <c r="C5116" t="s">
        <v>17162</v>
      </c>
      <c r="D5116">
        <v>151333</v>
      </c>
      <c r="E5116" t="s">
        <v>17153</v>
      </c>
      <c r="F5116" t="s">
        <v>89</v>
      </c>
      <c r="G5116" t="s">
        <v>90</v>
      </c>
      <c r="H5116" t="s">
        <v>137</v>
      </c>
      <c r="I5116" t="s">
        <v>17163</v>
      </c>
      <c r="J5116" t="s">
        <v>17164</v>
      </c>
      <c r="K5116" t="s">
        <v>91</v>
      </c>
      <c r="L5116" t="s">
        <v>231</v>
      </c>
      <c r="M5116">
        <v>2775</v>
      </c>
      <c r="N5116">
        <v>10</v>
      </c>
      <c r="O5116" s="17">
        <v>45462</v>
      </c>
      <c r="P5116" t="s">
        <v>1989</v>
      </c>
      <c r="Q5116" t="s">
        <v>24</v>
      </c>
      <c r="R5116" s="17">
        <v>45462</v>
      </c>
      <c r="S5116" s="27"/>
      <c r="T5116">
        <v>60.080000000000013</v>
      </c>
      <c r="U5116">
        <v>3.253333333333333</v>
      </c>
      <c r="V5116">
        <v>63.333333333333343</v>
      </c>
      <c r="W5116">
        <v>3</v>
      </c>
      <c r="X5116">
        <v>2.2166666666666668</v>
      </c>
      <c r="Y5116">
        <v>0</v>
      </c>
      <c r="Z5116">
        <v>0</v>
      </c>
      <c r="AA5116">
        <v>0</v>
      </c>
      <c r="AB5116">
        <v>3.2774999999999999</v>
      </c>
      <c r="AC5116" s="29">
        <v>62.272500000000001</v>
      </c>
      <c r="AD5116">
        <v>0</v>
      </c>
      <c r="AF5116">
        <v>190</v>
      </c>
      <c r="AG5116">
        <v>0</v>
      </c>
      <c r="AH5116">
        <v>6.65</v>
      </c>
      <c r="AI5116">
        <v>9.8324999999999996</v>
      </c>
      <c r="AJ5116">
        <v>186.8175</v>
      </c>
      <c r="AK5116" t="s">
        <v>37</v>
      </c>
      <c r="AN5116" s="29">
        <v>0</v>
      </c>
      <c r="AO5116" s="30">
        <f t="shared" si="158"/>
        <v>0</v>
      </c>
      <c r="AP5116" s="30">
        <f t="shared" si="159"/>
        <v>0</v>
      </c>
    </row>
    <row r="5117" spans="1:42" x14ac:dyDescent="0.25">
      <c r="A5117" t="s">
        <v>219</v>
      </c>
      <c r="B5117">
        <v>1767075</v>
      </c>
      <c r="C5117" t="s">
        <v>17165</v>
      </c>
      <c r="D5117">
        <v>1043758</v>
      </c>
      <c r="E5117" t="s">
        <v>17166</v>
      </c>
      <c r="F5117" t="s">
        <v>89</v>
      </c>
      <c r="G5117" t="s">
        <v>90</v>
      </c>
      <c r="H5117" t="s">
        <v>10</v>
      </c>
      <c r="I5117" t="s">
        <v>17167</v>
      </c>
      <c r="J5117" t="s">
        <v>17168</v>
      </c>
      <c r="K5117" t="s">
        <v>115</v>
      </c>
      <c r="L5117" t="s">
        <v>271</v>
      </c>
      <c r="M5117">
        <v>2455</v>
      </c>
      <c r="N5117">
        <v>14</v>
      </c>
      <c r="O5117" s="17">
        <v>45474</v>
      </c>
      <c r="P5117" t="s">
        <v>299</v>
      </c>
      <c r="Q5117" t="s">
        <v>24</v>
      </c>
      <c r="R5117" s="17">
        <v>45462</v>
      </c>
      <c r="S5117" s="27"/>
      <c r="T5117">
        <v>18.385999999999999</v>
      </c>
      <c r="U5117">
        <v>1.4670000000000001</v>
      </c>
      <c r="V5117">
        <v>19.853000000000002</v>
      </c>
      <c r="W5117">
        <v>10</v>
      </c>
      <c r="X5117">
        <v>0.69500000000000006</v>
      </c>
      <c r="Y5117">
        <v>0</v>
      </c>
      <c r="Z5117">
        <v>0</v>
      </c>
      <c r="AA5117">
        <v>0</v>
      </c>
      <c r="AB5117">
        <v>0.61643565</v>
      </c>
      <c r="AC5117" s="29">
        <v>19.931564349999999</v>
      </c>
      <c r="AD5117">
        <v>0</v>
      </c>
      <c r="AF5117">
        <v>198.53</v>
      </c>
      <c r="AG5117">
        <v>0</v>
      </c>
      <c r="AH5117">
        <v>6.95</v>
      </c>
      <c r="AI5117">
        <v>6.1643565000000002</v>
      </c>
      <c r="AJ5117">
        <v>199.31564349999999</v>
      </c>
      <c r="AK5117" t="s">
        <v>41</v>
      </c>
      <c r="AN5117" s="29">
        <v>0</v>
      </c>
      <c r="AO5117" s="30">
        <f t="shared" si="158"/>
        <v>0</v>
      </c>
      <c r="AP5117" s="30">
        <f t="shared" si="159"/>
        <v>0</v>
      </c>
    </row>
    <row r="5118" spans="1:42" x14ac:dyDescent="0.25">
      <c r="A5118" t="s">
        <v>219</v>
      </c>
      <c r="B5118">
        <v>1766950</v>
      </c>
      <c r="C5118" t="s">
        <v>17169</v>
      </c>
      <c r="D5118">
        <v>1711918</v>
      </c>
      <c r="E5118" t="s">
        <v>17170</v>
      </c>
      <c r="F5118" t="s">
        <v>89</v>
      </c>
      <c r="G5118" t="s">
        <v>90</v>
      </c>
      <c r="H5118" t="s">
        <v>10</v>
      </c>
      <c r="I5118" t="s">
        <v>17167</v>
      </c>
      <c r="J5118" t="s">
        <v>17168</v>
      </c>
      <c r="K5118" t="s">
        <v>271</v>
      </c>
      <c r="L5118" t="s">
        <v>94</v>
      </c>
      <c r="M5118">
        <v>8740</v>
      </c>
      <c r="N5118">
        <v>14</v>
      </c>
      <c r="O5118" s="17">
        <v>45469</v>
      </c>
      <c r="P5118" t="s">
        <v>96</v>
      </c>
      <c r="Q5118" t="s">
        <v>24</v>
      </c>
      <c r="R5118" s="17">
        <v>45462</v>
      </c>
      <c r="S5118" s="27"/>
      <c r="T5118">
        <v>14.866250000000001</v>
      </c>
      <c r="U5118">
        <v>1.61375</v>
      </c>
      <c r="V5118">
        <v>16.48</v>
      </c>
      <c r="W5118">
        <v>8</v>
      </c>
      <c r="X5118">
        <v>0.57625000000000004</v>
      </c>
      <c r="Y5118">
        <v>0</v>
      </c>
      <c r="Z5118">
        <v>0</v>
      </c>
      <c r="AA5118">
        <v>0</v>
      </c>
      <c r="AB5118">
        <v>0.51170400000000005</v>
      </c>
      <c r="AC5118" s="29">
        <v>16.544546</v>
      </c>
      <c r="AD5118">
        <v>0</v>
      </c>
      <c r="AF5118">
        <v>131.84</v>
      </c>
      <c r="AG5118">
        <v>0</v>
      </c>
      <c r="AH5118">
        <v>4.6100000000000003</v>
      </c>
      <c r="AI5118">
        <v>4.0936320000000004</v>
      </c>
      <c r="AJ5118">
        <v>132.356368</v>
      </c>
      <c r="AK5118" t="s">
        <v>36</v>
      </c>
      <c r="AN5118" s="29">
        <v>0</v>
      </c>
      <c r="AO5118" s="30">
        <f t="shared" si="158"/>
        <v>0</v>
      </c>
      <c r="AP5118" s="30">
        <f t="shared" si="159"/>
        <v>0</v>
      </c>
    </row>
    <row r="5119" spans="1:42" x14ac:dyDescent="0.25">
      <c r="A5119" t="s">
        <v>219</v>
      </c>
      <c r="B5119">
        <v>1766926</v>
      </c>
      <c r="C5119" t="s">
        <v>17171</v>
      </c>
      <c r="D5119">
        <v>1043727</v>
      </c>
      <c r="E5119" t="s">
        <v>17172</v>
      </c>
      <c r="F5119" t="s">
        <v>89</v>
      </c>
      <c r="G5119" t="s">
        <v>90</v>
      </c>
      <c r="H5119" t="s">
        <v>10</v>
      </c>
      <c r="I5119" t="s">
        <v>17173</v>
      </c>
      <c r="J5119" t="s">
        <v>17174</v>
      </c>
      <c r="K5119" t="s">
        <v>115</v>
      </c>
      <c r="L5119" t="s">
        <v>271</v>
      </c>
      <c r="M5119">
        <v>8785</v>
      </c>
      <c r="N5119">
        <v>72</v>
      </c>
      <c r="O5119" s="17">
        <v>45464</v>
      </c>
      <c r="P5119" t="s">
        <v>99</v>
      </c>
      <c r="Q5119" t="s">
        <v>24</v>
      </c>
      <c r="R5119" s="17">
        <v>45462</v>
      </c>
      <c r="S5119" s="27"/>
      <c r="T5119">
        <v>107.7766666666667</v>
      </c>
      <c r="U5119">
        <v>4.72</v>
      </c>
      <c r="V5119">
        <v>112.4966666666667</v>
      </c>
      <c r="W5119">
        <v>3</v>
      </c>
      <c r="X5119">
        <v>3.936666666666667</v>
      </c>
      <c r="Y5119">
        <v>0</v>
      </c>
      <c r="Z5119">
        <v>0</v>
      </c>
      <c r="AA5119">
        <v>0</v>
      </c>
      <c r="AB5119">
        <v>3.4930214999999998</v>
      </c>
      <c r="AC5119" s="29">
        <v>112.9403118333333</v>
      </c>
      <c r="AD5119">
        <v>0</v>
      </c>
      <c r="AF5119">
        <v>337.49</v>
      </c>
      <c r="AG5119">
        <v>0</v>
      </c>
      <c r="AH5119">
        <v>11.81</v>
      </c>
      <c r="AI5119">
        <v>10.4790645</v>
      </c>
      <c r="AJ5119">
        <v>338.82093550000002</v>
      </c>
      <c r="AK5119" t="s">
        <v>37</v>
      </c>
      <c r="AN5119" s="29">
        <v>0</v>
      </c>
      <c r="AO5119" s="30">
        <f t="shared" si="158"/>
        <v>0</v>
      </c>
      <c r="AP5119" s="30">
        <f t="shared" si="159"/>
        <v>0</v>
      </c>
    </row>
    <row r="5120" spans="1:42" x14ac:dyDescent="0.25">
      <c r="A5120" t="s">
        <v>219</v>
      </c>
      <c r="B5120">
        <v>1766926</v>
      </c>
      <c r="C5120" t="s">
        <v>17175</v>
      </c>
      <c r="D5120">
        <v>1043728</v>
      </c>
      <c r="E5120" t="s">
        <v>17172</v>
      </c>
      <c r="F5120" t="s">
        <v>89</v>
      </c>
      <c r="G5120" t="s">
        <v>90</v>
      </c>
      <c r="H5120" t="s">
        <v>10</v>
      </c>
      <c r="I5120" t="s">
        <v>17176</v>
      </c>
      <c r="J5120" t="s">
        <v>17177</v>
      </c>
      <c r="K5120" t="s">
        <v>115</v>
      </c>
      <c r="L5120" t="s">
        <v>271</v>
      </c>
      <c r="M5120">
        <v>8785</v>
      </c>
      <c r="N5120">
        <v>71</v>
      </c>
      <c r="O5120" s="17">
        <v>45464</v>
      </c>
      <c r="P5120" t="s">
        <v>99</v>
      </c>
      <c r="Q5120" t="s">
        <v>24</v>
      </c>
      <c r="R5120" s="17">
        <v>45462</v>
      </c>
      <c r="S5120" s="27"/>
      <c r="T5120">
        <v>107.7766666666667</v>
      </c>
      <c r="U5120">
        <v>4.72</v>
      </c>
      <c r="V5120">
        <v>112.4966666666667</v>
      </c>
      <c r="W5120">
        <v>3</v>
      </c>
      <c r="X5120">
        <v>3.936666666666667</v>
      </c>
      <c r="Y5120">
        <v>0</v>
      </c>
      <c r="Z5120">
        <v>0</v>
      </c>
      <c r="AA5120">
        <v>0</v>
      </c>
      <c r="AB5120">
        <v>3.4930214999999998</v>
      </c>
      <c r="AC5120" s="29">
        <v>112.9403118333333</v>
      </c>
      <c r="AD5120">
        <v>0</v>
      </c>
      <c r="AF5120">
        <v>337.49</v>
      </c>
      <c r="AG5120">
        <v>0</v>
      </c>
      <c r="AH5120">
        <v>11.81</v>
      </c>
      <c r="AI5120">
        <v>10.4790645</v>
      </c>
      <c r="AJ5120">
        <v>338.82093550000002</v>
      </c>
      <c r="AK5120" t="s">
        <v>37</v>
      </c>
      <c r="AN5120" s="29">
        <v>0</v>
      </c>
      <c r="AO5120" s="30">
        <f t="shared" si="158"/>
        <v>0</v>
      </c>
      <c r="AP5120" s="30">
        <f t="shared" si="159"/>
        <v>0</v>
      </c>
    </row>
    <row r="5121" spans="1:42" x14ac:dyDescent="0.25">
      <c r="A5121" t="s">
        <v>219</v>
      </c>
      <c r="B5121">
        <v>1766907</v>
      </c>
      <c r="C5121" t="s">
        <v>17178</v>
      </c>
      <c r="D5121">
        <v>1711904</v>
      </c>
      <c r="E5121" t="s">
        <v>17179</v>
      </c>
      <c r="F5121" t="s">
        <v>89</v>
      </c>
      <c r="G5121" t="s">
        <v>90</v>
      </c>
      <c r="H5121" t="s">
        <v>10</v>
      </c>
      <c r="I5121" t="s">
        <v>17180</v>
      </c>
      <c r="J5121" t="s">
        <v>17181</v>
      </c>
      <c r="K5121" t="s">
        <v>874</v>
      </c>
      <c r="L5121" t="s">
        <v>115</v>
      </c>
      <c r="M5121">
        <v>823</v>
      </c>
      <c r="N5121">
        <v>28</v>
      </c>
      <c r="O5121" s="17">
        <v>45463</v>
      </c>
      <c r="P5121" t="s">
        <v>158</v>
      </c>
      <c r="Q5121" t="s">
        <v>24</v>
      </c>
      <c r="R5121" s="17">
        <v>45462</v>
      </c>
      <c r="S5121" s="27"/>
      <c r="T5121">
        <v>100.7233333333333</v>
      </c>
      <c r="U5121">
        <v>7.7366666666666672</v>
      </c>
      <c r="V5121">
        <v>108.46</v>
      </c>
      <c r="W5121">
        <v>3</v>
      </c>
      <c r="X5121">
        <v>3.7966666666666669</v>
      </c>
      <c r="Y5121">
        <v>0</v>
      </c>
      <c r="Z5121">
        <v>0</v>
      </c>
      <c r="AA5121">
        <v>0</v>
      </c>
      <c r="AB5121">
        <v>3.367683</v>
      </c>
      <c r="AC5121" s="29">
        <v>108.8889836666667</v>
      </c>
      <c r="AD5121">
        <v>0</v>
      </c>
      <c r="AF5121">
        <v>325.38</v>
      </c>
      <c r="AG5121">
        <v>0</v>
      </c>
      <c r="AH5121">
        <v>11.39</v>
      </c>
      <c r="AI5121">
        <v>10.103049</v>
      </c>
      <c r="AJ5121">
        <v>326.66695099999998</v>
      </c>
      <c r="AK5121" t="s">
        <v>37</v>
      </c>
      <c r="AN5121" s="29">
        <v>0</v>
      </c>
      <c r="AO5121" s="30">
        <f t="shared" si="158"/>
        <v>0</v>
      </c>
      <c r="AP5121" s="30">
        <f t="shared" si="159"/>
        <v>0</v>
      </c>
    </row>
    <row r="5122" spans="1:42" x14ac:dyDescent="0.25">
      <c r="A5122" t="s">
        <v>219</v>
      </c>
      <c r="B5122">
        <v>1766850</v>
      </c>
      <c r="C5122" t="s">
        <v>17182</v>
      </c>
      <c r="D5122">
        <v>478908</v>
      </c>
      <c r="E5122" t="s">
        <v>17183</v>
      </c>
      <c r="F5122" t="s">
        <v>89</v>
      </c>
      <c r="G5122" t="s">
        <v>90</v>
      </c>
      <c r="H5122" t="s">
        <v>10</v>
      </c>
      <c r="I5122" t="s">
        <v>17184</v>
      </c>
      <c r="J5122" t="s">
        <v>17185</v>
      </c>
      <c r="K5122" t="s">
        <v>224</v>
      </c>
      <c r="L5122" t="s">
        <v>225</v>
      </c>
      <c r="M5122">
        <v>5010</v>
      </c>
      <c r="N5122">
        <v>76</v>
      </c>
      <c r="O5122" s="17">
        <v>45478</v>
      </c>
      <c r="P5122" t="s">
        <v>122</v>
      </c>
      <c r="Q5122" t="s">
        <v>24</v>
      </c>
      <c r="R5122" s="17">
        <v>45462</v>
      </c>
      <c r="S5122" s="27"/>
      <c r="T5122">
        <v>115.51</v>
      </c>
      <c r="U5122">
        <v>6.4766666666666666</v>
      </c>
      <c r="V5122">
        <v>121.98666666666669</v>
      </c>
      <c r="W5122">
        <v>3</v>
      </c>
      <c r="X5122">
        <v>4.2699999999999996</v>
      </c>
      <c r="Y5122">
        <v>0</v>
      </c>
      <c r="Z5122">
        <v>0</v>
      </c>
      <c r="AA5122">
        <v>0</v>
      </c>
      <c r="AB5122">
        <v>3.7876859999999999</v>
      </c>
      <c r="AC5122" s="29">
        <v>122.4689806666667</v>
      </c>
      <c r="AD5122">
        <v>0</v>
      </c>
      <c r="AF5122">
        <v>365.96</v>
      </c>
      <c r="AG5122">
        <v>0</v>
      </c>
      <c r="AH5122">
        <v>12.81</v>
      </c>
      <c r="AI5122">
        <v>11.363058000000001</v>
      </c>
      <c r="AJ5122">
        <v>367.40694200000002</v>
      </c>
      <c r="AK5122" t="s">
        <v>37</v>
      </c>
      <c r="AN5122" s="29">
        <v>7</v>
      </c>
      <c r="AO5122" s="30">
        <f t="shared" ref="AO5122:AO5185" si="160">AN5122*(45%-14.25%-2%)</f>
        <v>2.0124999999999997</v>
      </c>
      <c r="AP5122" s="30">
        <f t="shared" ref="AP5122:AP5185" si="161">AO5122/W5122</f>
        <v>0.67083333333333328</v>
      </c>
    </row>
    <row r="5123" spans="1:42" x14ac:dyDescent="0.25">
      <c r="A5123" t="s">
        <v>219</v>
      </c>
      <c r="B5123">
        <v>1766850</v>
      </c>
      <c r="C5123" t="s">
        <v>17186</v>
      </c>
      <c r="D5123">
        <v>478909</v>
      </c>
      <c r="E5123" t="s">
        <v>17183</v>
      </c>
      <c r="F5123" t="s">
        <v>89</v>
      </c>
      <c r="G5123" t="s">
        <v>90</v>
      </c>
      <c r="H5123" t="s">
        <v>10</v>
      </c>
      <c r="I5123" t="s">
        <v>17187</v>
      </c>
      <c r="J5123" t="s">
        <v>17188</v>
      </c>
      <c r="K5123" t="s">
        <v>224</v>
      </c>
      <c r="L5123" t="s">
        <v>225</v>
      </c>
      <c r="M5123">
        <v>5010</v>
      </c>
      <c r="N5123">
        <v>75</v>
      </c>
      <c r="O5123" s="17">
        <v>45478</v>
      </c>
      <c r="P5123" t="s">
        <v>122</v>
      </c>
      <c r="Q5123" t="s">
        <v>24</v>
      </c>
      <c r="R5123" s="17">
        <v>45462</v>
      </c>
      <c r="S5123" s="27"/>
      <c r="T5123">
        <v>115.51</v>
      </c>
      <c r="U5123">
        <v>6.4766666666666666</v>
      </c>
      <c r="V5123">
        <v>121.98666666666669</v>
      </c>
      <c r="W5123">
        <v>3</v>
      </c>
      <c r="X5123">
        <v>4.2699999999999996</v>
      </c>
      <c r="Y5123">
        <v>0</v>
      </c>
      <c r="Z5123">
        <v>0</v>
      </c>
      <c r="AA5123">
        <v>0</v>
      </c>
      <c r="AB5123">
        <v>3.7876859999999999</v>
      </c>
      <c r="AC5123" s="29">
        <v>122.4689806666667</v>
      </c>
      <c r="AD5123">
        <v>0</v>
      </c>
      <c r="AF5123">
        <v>365.96</v>
      </c>
      <c r="AG5123">
        <v>0</v>
      </c>
      <c r="AH5123">
        <v>12.81</v>
      </c>
      <c r="AI5123">
        <v>11.363058000000001</v>
      </c>
      <c r="AJ5123">
        <v>367.40694200000002</v>
      </c>
      <c r="AK5123" t="s">
        <v>37</v>
      </c>
      <c r="AN5123" s="29">
        <v>7</v>
      </c>
      <c r="AO5123" s="30">
        <f t="shared" si="160"/>
        <v>2.0124999999999997</v>
      </c>
      <c r="AP5123" s="30">
        <f t="shared" si="161"/>
        <v>0.67083333333333328</v>
      </c>
    </row>
    <row r="5124" spans="1:42" x14ac:dyDescent="0.25">
      <c r="A5124" t="s">
        <v>219</v>
      </c>
      <c r="B5124">
        <v>1766843</v>
      </c>
      <c r="C5124" t="s">
        <v>17189</v>
      </c>
      <c r="D5124">
        <v>1711880</v>
      </c>
      <c r="E5124" t="s">
        <v>17190</v>
      </c>
      <c r="F5124" t="s">
        <v>89</v>
      </c>
      <c r="G5124" t="s">
        <v>90</v>
      </c>
      <c r="H5124" t="s">
        <v>10</v>
      </c>
      <c r="I5124" t="s">
        <v>14282</v>
      </c>
      <c r="J5124" t="s">
        <v>14283</v>
      </c>
      <c r="K5124" t="s">
        <v>266</v>
      </c>
      <c r="L5124" t="s">
        <v>115</v>
      </c>
      <c r="M5124">
        <v>2770</v>
      </c>
      <c r="N5124">
        <v>21</v>
      </c>
      <c r="O5124" s="17">
        <v>45462</v>
      </c>
      <c r="P5124" t="s">
        <v>124</v>
      </c>
      <c r="Q5124" t="s">
        <v>24</v>
      </c>
      <c r="R5124" s="17">
        <v>45462</v>
      </c>
      <c r="S5124" s="27"/>
      <c r="T5124">
        <v>60.669999999999987</v>
      </c>
      <c r="U5124">
        <v>5.9966666666666661</v>
      </c>
      <c r="V5124">
        <v>66.666666666666671</v>
      </c>
      <c r="W5124">
        <v>3</v>
      </c>
      <c r="X5124">
        <v>2.333333333333333</v>
      </c>
      <c r="Y5124">
        <v>0</v>
      </c>
      <c r="Z5124">
        <v>0</v>
      </c>
      <c r="AA5124">
        <v>0</v>
      </c>
      <c r="AB5124">
        <v>2.0699999999999998</v>
      </c>
      <c r="AC5124" s="29">
        <v>66.929999999999993</v>
      </c>
      <c r="AD5124">
        <v>0</v>
      </c>
      <c r="AF5124">
        <v>200</v>
      </c>
      <c r="AG5124">
        <v>0</v>
      </c>
      <c r="AH5124">
        <v>7</v>
      </c>
      <c r="AI5124">
        <v>6.21</v>
      </c>
      <c r="AJ5124">
        <v>200.79</v>
      </c>
      <c r="AK5124" t="s">
        <v>37</v>
      </c>
      <c r="AN5124" s="29">
        <v>0</v>
      </c>
      <c r="AO5124" s="30">
        <f t="shared" si="160"/>
        <v>0</v>
      </c>
      <c r="AP5124" s="30">
        <f t="shared" si="161"/>
        <v>0</v>
      </c>
    </row>
    <row r="5125" spans="1:42" x14ac:dyDescent="0.25">
      <c r="A5125" t="s">
        <v>219</v>
      </c>
      <c r="B5125">
        <v>1766830</v>
      </c>
      <c r="C5125" t="s">
        <v>17191</v>
      </c>
      <c r="D5125">
        <v>1711873</v>
      </c>
      <c r="E5125" t="s">
        <v>17192</v>
      </c>
      <c r="F5125" t="s">
        <v>89</v>
      </c>
      <c r="G5125" t="s">
        <v>90</v>
      </c>
      <c r="H5125" t="s">
        <v>10</v>
      </c>
      <c r="I5125" t="s">
        <v>17193</v>
      </c>
      <c r="J5125" t="s">
        <v>17194</v>
      </c>
      <c r="K5125" t="s">
        <v>874</v>
      </c>
      <c r="L5125" t="s">
        <v>95</v>
      </c>
      <c r="M5125">
        <v>2320</v>
      </c>
      <c r="N5125">
        <v>14</v>
      </c>
      <c r="O5125" s="17">
        <v>45486</v>
      </c>
      <c r="P5125" t="s">
        <v>158</v>
      </c>
      <c r="Q5125" t="s">
        <v>24</v>
      </c>
      <c r="R5125" s="17">
        <v>45462</v>
      </c>
      <c r="S5125" s="27"/>
      <c r="T5125">
        <v>82.13666666666667</v>
      </c>
      <c r="U5125">
        <v>7.1133333333333333</v>
      </c>
      <c r="V5125">
        <v>89.25</v>
      </c>
      <c r="W5125">
        <v>3</v>
      </c>
      <c r="X5125">
        <v>3.1233333333333331</v>
      </c>
      <c r="Y5125">
        <v>0</v>
      </c>
      <c r="Z5125">
        <v>0</v>
      </c>
      <c r="AA5125">
        <v>0</v>
      </c>
      <c r="AB5125">
        <v>2.7712124999999999</v>
      </c>
      <c r="AC5125" s="29">
        <v>89.602120833333331</v>
      </c>
      <c r="AD5125">
        <v>0</v>
      </c>
      <c r="AF5125">
        <v>267.75</v>
      </c>
      <c r="AG5125">
        <v>0</v>
      </c>
      <c r="AH5125">
        <v>9.3699999999999992</v>
      </c>
      <c r="AI5125">
        <v>8.3136375000000005</v>
      </c>
      <c r="AJ5125">
        <v>268.80636249999998</v>
      </c>
      <c r="AK5125" t="s">
        <v>37</v>
      </c>
      <c r="AN5125" s="29">
        <v>0</v>
      </c>
      <c r="AO5125" s="30">
        <f t="shared" si="160"/>
        <v>0</v>
      </c>
      <c r="AP5125" s="30">
        <f t="shared" si="161"/>
        <v>0</v>
      </c>
    </row>
    <row r="5126" spans="1:42" x14ac:dyDescent="0.25">
      <c r="A5126" t="s">
        <v>219</v>
      </c>
      <c r="B5126">
        <v>1766818</v>
      </c>
      <c r="C5126" t="s">
        <v>17195</v>
      </c>
      <c r="D5126">
        <v>1043705</v>
      </c>
      <c r="E5126" t="s">
        <v>17196</v>
      </c>
      <c r="F5126" t="s">
        <v>89</v>
      </c>
      <c r="G5126" t="s">
        <v>90</v>
      </c>
      <c r="H5126" t="s">
        <v>10</v>
      </c>
      <c r="I5126" t="s">
        <v>17197</v>
      </c>
      <c r="J5126" t="s">
        <v>17198</v>
      </c>
      <c r="K5126" t="s">
        <v>94</v>
      </c>
      <c r="L5126" t="s">
        <v>271</v>
      </c>
      <c r="M5126">
        <v>831</v>
      </c>
      <c r="N5126">
        <v>28</v>
      </c>
      <c r="O5126" s="17">
        <v>45468</v>
      </c>
      <c r="P5126" t="s">
        <v>816</v>
      </c>
      <c r="Q5126" t="s">
        <v>24</v>
      </c>
      <c r="R5126" s="17">
        <v>45462</v>
      </c>
      <c r="S5126" s="27"/>
      <c r="T5126">
        <v>66.556666666666658</v>
      </c>
      <c r="U5126">
        <v>6.2133333333333338</v>
      </c>
      <c r="V5126">
        <v>72.77</v>
      </c>
      <c r="W5126">
        <v>3</v>
      </c>
      <c r="X5126">
        <v>2.546666666666666</v>
      </c>
      <c r="Y5126">
        <v>0</v>
      </c>
      <c r="Z5126">
        <v>0</v>
      </c>
      <c r="AA5126">
        <v>0</v>
      </c>
      <c r="AB5126">
        <v>2.2595084999999999</v>
      </c>
      <c r="AC5126" s="29">
        <v>73.057158166666667</v>
      </c>
      <c r="AD5126">
        <v>0</v>
      </c>
      <c r="AF5126">
        <v>218.31</v>
      </c>
      <c r="AG5126">
        <v>0</v>
      </c>
      <c r="AH5126">
        <v>7.64</v>
      </c>
      <c r="AI5126">
        <v>6.7785254999999998</v>
      </c>
      <c r="AJ5126">
        <v>219.17147449999999</v>
      </c>
      <c r="AK5126" t="s">
        <v>37</v>
      </c>
      <c r="AN5126" s="29">
        <v>0</v>
      </c>
      <c r="AO5126" s="30">
        <f t="shared" si="160"/>
        <v>0</v>
      </c>
      <c r="AP5126" s="30">
        <f t="shared" si="161"/>
        <v>0</v>
      </c>
    </row>
    <row r="5127" spans="1:42" x14ac:dyDescent="0.25">
      <c r="A5127" t="s">
        <v>219</v>
      </c>
      <c r="B5127">
        <v>1766818</v>
      </c>
      <c r="C5127" t="s">
        <v>17199</v>
      </c>
      <c r="D5127">
        <v>1711867</v>
      </c>
      <c r="E5127" t="s">
        <v>17196</v>
      </c>
      <c r="F5127" t="s">
        <v>89</v>
      </c>
      <c r="G5127" t="s">
        <v>90</v>
      </c>
      <c r="H5127" t="s">
        <v>10</v>
      </c>
      <c r="I5127" t="s">
        <v>17197</v>
      </c>
      <c r="J5127" t="s">
        <v>17198</v>
      </c>
      <c r="K5127" t="s">
        <v>271</v>
      </c>
      <c r="L5127" t="s">
        <v>94</v>
      </c>
      <c r="M5127">
        <v>2435</v>
      </c>
      <c r="N5127">
        <v>18</v>
      </c>
      <c r="O5127" s="17">
        <v>45466</v>
      </c>
      <c r="P5127" t="s">
        <v>109</v>
      </c>
      <c r="Q5127" t="s">
        <v>24</v>
      </c>
      <c r="R5127" s="17">
        <v>45462</v>
      </c>
      <c r="S5127" s="27"/>
      <c r="T5127">
        <v>65.213333333333324</v>
      </c>
      <c r="U5127">
        <v>4.3166666666666664</v>
      </c>
      <c r="V5127">
        <v>69.53</v>
      </c>
      <c r="W5127">
        <v>3</v>
      </c>
      <c r="X5127">
        <v>2.4333333333333331</v>
      </c>
      <c r="Y5127">
        <v>0</v>
      </c>
      <c r="Z5127">
        <v>0</v>
      </c>
      <c r="AA5127">
        <v>0</v>
      </c>
      <c r="AB5127">
        <v>2.1589065000000001</v>
      </c>
      <c r="AC5127" s="29">
        <v>69.804426833333338</v>
      </c>
      <c r="AD5127">
        <v>0</v>
      </c>
      <c r="AF5127">
        <v>208.59</v>
      </c>
      <c r="AG5127">
        <v>0</v>
      </c>
      <c r="AH5127">
        <v>7.3</v>
      </c>
      <c r="AI5127">
        <v>6.4767194999999997</v>
      </c>
      <c r="AJ5127">
        <v>209.41328050000001</v>
      </c>
      <c r="AK5127" t="s">
        <v>37</v>
      </c>
      <c r="AN5127" s="29">
        <v>0</v>
      </c>
      <c r="AO5127" s="30">
        <f t="shared" si="160"/>
        <v>0</v>
      </c>
      <c r="AP5127" s="30">
        <f t="shared" si="161"/>
        <v>0</v>
      </c>
    </row>
    <row r="5128" spans="1:42" x14ac:dyDescent="0.25">
      <c r="A5128" t="s">
        <v>219</v>
      </c>
      <c r="B5128">
        <v>1766816</v>
      </c>
      <c r="C5128" t="s">
        <v>17200</v>
      </c>
      <c r="D5128">
        <v>1043704</v>
      </c>
      <c r="E5128" t="s">
        <v>17201</v>
      </c>
      <c r="F5128" t="s">
        <v>89</v>
      </c>
      <c r="G5128" t="s">
        <v>90</v>
      </c>
      <c r="H5128" t="s">
        <v>10</v>
      </c>
      <c r="I5128" t="s">
        <v>17202</v>
      </c>
      <c r="J5128" t="s">
        <v>17203</v>
      </c>
      <c r="K5128" t="s">
        <v>95</v>
      </c>
      <c r="L5128" t="s">
        <v>266</v>
      </c>
      <c r="M5128">
        <v>832</v>
      </c>
      <c r="N5128">
        <v>31</v>
      </c>
      <c r="O5128" s="17">
        <v>45463</v>
      </c>
      <c r="P5128" t="s">
        <v>113</v>
      </c>
      <c r="Q5128" t="s">
        <v>24</v>
      </c>
      <c r="R5128" s="17">
        <v>45462</v>
      </c>
      <c r="S5128" s="27"/>
      <c r="T5128">
        <v>60.803333333333327</v>
      </c>
      <c r="U5128">
        <v>5.2866666666666662</v>
      </c>
      <c r="V5128">
        <v>66.09</v>
      </c>
      <c r="W5128">
        <v>3</v>
      </c>
      <c r="X5128">
        <v>2.313333333333333</v>
      </c>
      <c r="Y5128">
        <v>0</v>
      </c>
      <c r="Z5128">
        <v>0</v>
      </c>
      <c r="AA5128">
        <v>0</v>
      </c>
      <c r="AB5128">
        <v>2.0520944999999999</v>
      </c>
      <c r="AC5128" s="29">
        <v>66.35123883333334</v>
      </c>
      <c r="AD5128">
        <v>0</v>
      </c>
      <c r="AF5128">
        <v>198.27</v>
      </c>
      <c r="AG5128">
        <v>0</v>
      </c>
      <c r="AH5128">
        <v>6.94</v>
      </c>
      <c r="AI5128">
        <v>6.1562834999999998</v>
      </c>
      <c r="AJ5128">
        <v>199.05371650000001</v>
      </c>
      <c r="AK5128" t="s">
        <v>37</v>
      </c>
      <c r="AN5128" s="29">
        <v>0</v>
      </c>
      <c r="AO5128" s="30">
        <f t="shared" si="160"/>
        <v>0</v>
      </c>
      <c r="AP5128" s="30">
        <f t="shared" si="161"/>
        <v>0</v>
      </c>
    </row>
    <row r="5129" spans="1:42" x14ac:dyDescent="0.25">
      <c r="A5129" t="s">
        <v>219</v>
      </c>
      <c r="B5129">
        <v>1766624</v>
      </c>
      <c r="C5129" t="s">
        <v>17204</v>
      </c>
      <c r="D5129">
        <v>1711802</v>
      </c>
      <c r="E5129" t="s">
        <v>17205</v>
      </c>
      <c r="F5129" t="s">
        <v>89</v>
      </c>
      <c r="G5129" t="s">
        <v>90</v>
      </c>
      <c r="H5129" t="s">
        <v>10</v>
      </c>
      <c r="I5129" t="s">
        <v>17206</v>
      </c>
      <c r="J5129" t="s">
        <v>17207</v>
      </c>
      <c r="K5129" t="s">
        <v>231</v>
      </c>
      <c r="L5129" t="s">
        <v>470</v>
      </c>
      <c r="M5129">
        <v>814</v>
      </c>
      <c r="N5129">
        <v>29</v>
      </c>
      <c r="O5129" s="17">
        <v>45466</v>
      </c>
      <c r="P5129" t="s">
        <v>125</v>
      </c>
      <c r="Q5129" t="s">
        <v>24</v>
      </c>
      <c r="R5129" s="17">
        <v>45462</v>
      </c>
      <c r="S5129" s="27"/>
      <c r="T5129">
        <v>34.656666666666673</v>
      </c>
      <c r="U5129">
        <v>3.9233333333333329</v>
      </c>
      <c r="V5129">
        <v>38.58</v>
      </c>
      <c r="W5129">
        <v>3</v>
      </c>
      <c r="X5129">
        <v>1.35</v>
      </c>
      <c r="Y5129">
        <v>0</v>
      </c>
      <c r="Z5129">
        <v>0</v>
      </c>
      <c r="AA5129">
        <v>0</v>
      </c>
      <c r="AB5129">
        <v>1.1979089999999999</v>
      </c>
      <c r="AC5129" s="29">
        <v>38.732090999999997</v>
      </c>
      <c r="AD5129">
        <v>0</v>
      </c>
      <c r="AF5129">
        <v>115.74</v>
      </c>
      <c r="AG5129">
        <v>0</v>
      </c>
      <c r="AH5129">
        <v>4.05</v>
      </c>
      <c r="AI5129">
        <v>3.5937269999999999</v>
      </c>
      <c r="AJ5129">
        <v>116.19627300000001</v>
      </c>
      <c r="AK5129" t="s">
        <v>37</v>
      </c>
      <c r="AN5129" s="29">
        <v>0</v>
      </c>
      <c r="AO5129" s="30">
        <f t="shared" si="160"/>
        <v>0</v>
      </c>
      <c r="AP5129" s="30">
        <f t="shared" si="161"/>
        <v>0</v>
      </c>
    </row>
    <row r="5130" spans="1:42" x14ac:dyDescent="0.25">
      <c r="A5130" t="s">
        <v>219</v>
      </c>
      <c r="B5130">
        <v>1766615</v>
      </c>
      <c r="C5130" t="s">
        <v>17208</v>
      </c>
      <c r="D5130">
        <v>151301</v>
      </c>
      <c r="E5130" t="s">
        <v>17209</v>
      </c>
      <c r="F5130" t="s">
        <v>89</v>
      </c>
      <c r="G5130" t="s">
        <v>90</v>
      </c>
      <c r="H5130" t="s">
        <v>10</v>
      </c>
      <c r="I5130" t="s">
        <v>17210</v>
      </c>
      <c r="J5130" t="s">
        <v>17207</v>
      </c>
      <c r="K5130" t="s">
        <v>411</v>
      </c>
      <c r="L5130" t="s">
        <v>231</v>
      </c>
      <c r="M5130">
        <v>2775</v>
      </c>
      <c r="N5130">
        <v>15</v>
      </c>
      <c r="O5130" s="17">
        <v>45464</v>
      </c>
      <c r="P5130" t="s">
        <v>156</v>
      </c>
      <c r="Q5130" t="s">
        <v>24</v>
      </c>
      <c r="R5130" s="17">
        <v>45462</v>
      </c>
      <c r="S5130" s="27"/>
      <c r="T5130">
        <v>46.836666666666673</v>
      </c>
      <c r="U5130">
        <v>1.38</v>
      </c>
      <c r="V5130">
        <v>48.216666666666669</v>
      </c>
      <c r="W5130">
        <v>3</v>
      </c>
      <c r="X5130">
        <v>1.686666666666667</v>
      </c>
      <c r="Y5130">
        <v>0</v>
      </c>
      <c r="Z5130">
        <v>0</v>
      </c>
      <c r="AA5130">
        <v>0</v>
      </c>
      <c r="AB5130">
        <v>1.4971274999999999</v>
      </c>
      <c r="AC5130" s="29">
        <v>48.406205833333331</v>
      </c>
      <c r="AD5130">
        <v>0</v>
      </c>
      <c r="AF5130">
        <v>144.65</v>
      </c>
      <c r="AG5130">
        <v>0</v>
      </c>
      <c r="AH5130">
        <v>5.0599999999999996</v>
      </c>
      <c r="AI5130">
        <v>4.4913825000000003</v>
      </c>
      <c r="AJ5130">
        <v>145.21861749999999</v>
      </c>
      <c r="AK5130" t="s">
        <v>37</v>
      </c>
      <c r="AN5130" s="29">
        <v>0</v>
      </c>
      <c r="AO5130" s="30">
        <f t="shared" si="160"/>
        <v>0</v>
      </c>
      <c r="AP5130" s="30">
        <f t="shared" si="161"/>
        <v>0</v>
      </c>
    </row>
    <row r="5131" spans="1:42" x14ac:dyDescent="0.25">
      <c r="A5131" t="s">
        <v>219</v>
      </c>
      <c r="B5131">
        <v>1766599</v>
      </c>
      <c r="C5131" t="s">
        <v>17211</v>
      </c>
      <c r="D5131">
        <v>1043687</v>
      </c>
      <c r="E5131" t="s">
        <v>17212</v>
      </c>
      <c r="F5131" t="s">
        <v>89</v>
      </c>
      <c r="G5131" t="s">
        <v>90</v>
      </c>
      <c r="H5131" t="s">
        <v>10</v>
      </c>
      <c r="I5131" t="s">
        <v>17213</v>
      </c>
      <c r="J5131" t="s">
        <v>17214</v>
      </c>
      <c r="K5131" t="s">
        <v>115</v>
      </c>
      <c r="L5131" t="s">
        <v>266</v>
      </c>
      <c r="M5131">
        <v>832</v>
      </c>
      <c r="N5131">
        <v>32</v>
      </c>
      <c r="O5131" s="17">
        <v>45466</v>
      </c>
      <c r="P5131" t="s">
        <v>1626</v>
      </c>
      <c r="Q5131" t="s">
        <v>24</v>
      </c>
      <c r="R5131" s="17">
        <v>45462</v>
      </c>
      <c r="S5131" s="27"/>
      <c r="T5131">
        <v>66.416666666666671</v>
      </c>
      <c r="U5131">
        <v>6.2866666666666662</v>
      </c>
      <c r="V5131">
        <v>72.703333333333333</v>
      </c>
      <c r="W5131">
        <v>3</v>
      </c>
      <c r="X5131">
        <v>2.543333333333333</v>
      </c>
      <c r="Y5131">
        <v>0</v>
      </c>
      <c r="Z5131">
        <v>0</v>
      </c>
      <c r="AA5131">
        <v>0</v>
      </c>
      <c r="AB5131">
        <v>2.2574385000000001</v>
      </c>
      <c r="AC5131" s="29">
        <v>72.989228166666678</v>
      </c>
      <c r="AD5131">
        <v>0</v>
      </c>
      <c r="AF5131">
        <v>218.11</v>
      </c>
      <c r="AG5131">
        <v>0</v>
      </c>
      <c r="AH5131">
        <v>7.63</v>
      </c>
      <c r="AI5131">
        <v>6.7723155000000004</v>
      </c>
      <c r="AJ5131">
        <v>218.96768449999999</v>
      </c>
      <c r="AK5131" t="s">
        <v>37</v>
      </c>
      <c r="AN5131" s="29">
        <v>0</v>
      </c>
      <c r="AO5131" s="30">
        <f t="shared" si="160"/>
        <v>0</v>
      </c>
      <c r="AP5131" s="30">
        <f t="shared" si="161"/>
        <v>0</v>
      </c>
    </row>
    <row r="5132" spans="1:42" x14ac:dyDescent="0.25">
      <c r="A5132" t="s">
        <v>219</v>
      </c>
      <c r="B5132">
        <v>1766576</v>
      </c>
      <c r="C5132" t="s">
        <v>17215</v>
      </c>
      <c r="D5132">
        <v>151295</v>
      </c>
      <c r="E5132" t="s">
        <v>17216</v>
      </c>
      <c r="F5132" t="s">
        <v>89</v>
      </c>
      <c r="G5132" t="s">
        <v>90</v>
      </c>
      <c r="H5132" t="s">
        <v>10</v>
      </c>
      <c r="I5132" t="s">
        <v>17217</v>
      </c>
      <c r="J5132" t="s">
        <v>17218</v>
      </c>
      <c r="K5132" t="s">
        <v>230</v>
      </c>
      <c r="L5132" t="s">
        <v>231</v>
      </c>
      <c r="M5132">
        <v>8275</v>
      </c>
      <c r="N5132">
        <v>16</v>
      </c>
      <c r="O5132" s="17">
        <v>45469</v>
      </c>
      <c r="P5132" t="s">
        <v>107</v>
      </c>
      <c r="Q5132" t="s">
        <v>24</v>
      </c>
      <c r="R5132" s="17">
        <v>45461</v>
      </c>
      <c r="S5132" s="27"/>
      <c r="T5132">
        <v>37.823333333333331</v>
      </c>
      <c r="U5132">
        <v>2.936666666666667</v>
      </c>
      <c r="V5132">
        <v>40.76</v>
      </c>
      <c r="W5132">
        <v>3</v>
      </c>
      <c r="X5132">
        <v>1.426666666666667</v>
      </c>
      <c r="Y5132">
        <v>0</v>
      </c>
      <c r="Z5132">
        <v>0</v>
      </c>
      <c r="AA5132">
        <v>0</v>
      </c>
      <c r="AB5132">
        <v>1.265598</v>
      </c>
      <c r="AC5132" s="29">
        <v>40.921068666666663</v>
      </c>
      <c r="AD5132">
        <v>0</v>
      </c>
      <c r="AF5132">
        <v>122.28</v>
      </c>
      <c r="AG5132">
        <v>0</v>
      </c>
      <c r="AH5132">
        <v>4.28</v>
      </c>
      <c r="AI5132">
        <v>3.7967939999999998</v>
      </c>
      <c r="AJ5132">
        <v>122.763206</v>
      </c>
      <c r="AK5132" t="s">
        <v>37</v>
      </c>
      <c r="AN5132" s="29">
        <v>0</v>
      </c>
      <c r="AO5132" s="30">
        <f t="shared" si="160"/>
        <v>0</v>
      </c>
      <c r="AP5132" s="30">
        <f t="shared" si="161"/>
        <v>0</v>
      </c>
    </row>
    <row r="5133" spans="1:42" x14ac:dyDescent="0.25">
      <c r="A5133" t="s">
        <v>219</v>
      </c>
      <c r="B5133">
        <v>1766556</v>
      </c>
      <c r="C5133" t="s">
        <v>17219</v>
      </c>
      <c r="D5133">
        <v>1043679</v>
      </c>
      <c r="E5133" t="s">
        <v>17220</v>
      </c>
      <c r="F5133" t="s">
        <v>89</v>
      </c>
      <c r="G5133" t="s">
        <v>90</v>
      </c>
      <c r="H5133" t="s">
        <v>14</v>
      </c>
      <c r="I5133" t="s">
        <v>17221</v>
      </c>
      <c r="J5133" t="s">
        <v>17222</v>
      </c>
      <c r="K5133" t="s">
        <v>115</v>
      </c>
      <c r="L5133" t="s">
        <v>271</v>
      </c>
      <c r="M5133">
        <v>2455</v>
      </c>
      <c r="N5133">
        <v>14</v>
      </c>
      <c r="O5133" s="17">
        <v>45464</v>
      </c>
      <c r="P5133" t="s">
        <v>299</v>
      </c>
      <c r="Q5133" t="s">
        <v>24</v>
      </c>
      <c r="R5133" s="17">
        <v>45461</v>
      </c>
      <c r="S5133" s="27"/>
      <c r="T5133">
        <v>61.286666666666669</v>
      </c>
      <c r="U5133">
        <v>4.8899999999999997</v>
      </c>
      <c r="V5133">
        <v>66.176666666666662</v>
      </c>
      <c r="W5133">
        <v>3</v>
      </c>
      <c r="X5133">
        <v>2.3166666666666669</v>
      </c>
      <c r="Y5133">
        <v>0</v>
      </c>
      <c r="Z5133">
        <v>0</v>
      </c>
      <c r="AA5133">
        <v>0</v>
      </c>
      <c r="AB5133">
        <v>2.0547854999999999</v>
      </c>
      <c r="AC5133" s="29">
        <v>66.438547833333331</v>
      </c>
      <c r="AD5133">
        <v>0</v>
      </c>
      <c r="AF5133">
        <v>198.53</v>
      </c>
      <c r="AG5133">
        <v>0</v>
      </c>
      <c r="AH5133">
        <v>6.95</v>
      </c>
      <c r="AI5133">
        <v>6.1643565000000002</v>
      </c>
      <c r="AJ5133">
        <v>199.31564349999999</v>
      </c>
      <c r="AK5133" t="s">
        <v>37</v>
      </c>
      <c r="AN5133" s="29">
        <v>0</v>
      </c>
      <c r="AO5133" s="30">
        <f t="shared" si="160"/>
        <v>0</v>
      </c>
      <c r="AP5133" s="30">
        <f t="shared" si="161"/>
        <v>0</v>
      </c>
    </row>
    <row r="5134" spans="1:42" x14ac:dyDescent="0.25">
      <c r="A5134" t="s">
        <v>219</v>
      </c>
      <c r="B5134">
        <v>1766538</v>
      </c>
      <c r="C5134" t="s">
        <v>17223</v>
      </c>
      <c r="D5134">
        <v>1711788</v>
      </c>
      <c r="E5134" t="s">
        <v>17224</v>
      </c>
      <c r="F5134" t="s">
        <v>89</v>
      </c>
      <c r="G5134" t="s">
        <v>90</v>
      </c>
      <c r="H5134" t="s">
        <v>10</v>
      </c>
      <c r="I5134" t="s">
        <v>17225</v>
      </c>
      <c r="J5134" t="s">
        <v>17226</v>
      </c>
      <c r="K5134" t="s">
        <v>271</v>
      </c>
      <c r="L5134" t="s">
        <v>276</v>
      </c>
      <c r="M5134">
        <v>8740</v>
      </c>
      <c r="N5134">
        <v>29</v>
      </c>
      <c r="O5134" s="17">
        <v>45462</v>
      </c>
      <c r="P5134" t="s">
        <v>96</v>
      </c>
      <c r="Q5134" t="s">
        <v>24</v>
      </c>
      <c r="R5134" s="17">
        <v>45461</v>
      </c>
      <c r="S5134" s="27"/>
      <c r="T5134">
        <v>37.093333333333327</v>
      </c>
      <c r="U5134">
        <v>4.166666666666667</v>
      </c>
      <c r="V5134">
        <v>41.26</v>
      </c>
      <c r="W5134">
        <v>3</v>
      </c>
      <c r="X5134">
        <v>1.4433333333333329</v>
      </c>
      <c r="Y5134">
        <v>0</v>
      </c>
      <c r="Z5134">
        <v>0</v>
      </c>
      <c r="AA5134">
        <v>0</v>
      </c>
      <c r="AB5134">
        <v>1.281123</v>
      </c>
      <c r="AC5134" s="29">
        <v>41.422210333333332</v>
      </c>
      <c r="AD5134">
        <v>0</v>
      </c>
      <c r="AF5134">
        <v>123.78</v>
      </c>
      <c r="AG5134">
        <v>0</v>
      </c>
      <c r="AH5134">
        <v>4.33</v>
      </c>
      <c r="AI5134">
        <v>3.843369</v>
      </c>
      <c r="AJ5134">
        <v>124.266631</v>
      </c>
      <c r="AK5134" t="s">
        <v>37</v>
      </c>
      <c r="AN5134" s="29">
        <v>0</v>
      </c>
      <c r="AO5134" s="30">
        <f t="shared" si="160"/>
        <v>0</v>
      </c>
      <c r="AP5134" s="30">
        <f t="shared" si="161"/>
        <v>0</v>
      </c>
    </row>
    <row r="5135" spans="1:42" x14ac:dyDescent="0.25">
      <c r="A5135" t="s">
        <v>219</v>
      </c>
      <c r="B5135">
        <v>1766536</v>
      </c>
      <c r="C5135" t="s">
        <v>17227</v>
      </c>
      <c r="D5135">
        <v>1043676</v>
      </c>
      <c r="E5135" t="s">
        <v>17228</v>
      </c>
      <c r="F5135" t="s">
        <v>89</v>
      </c>
      <c r="G5135" t="s">
        <v>90</v>
      </c>
      <c r="H5135" t="s">
        <v>10</v>
      </c>
      <c r="I5135" t="s">
        <v>17229</v>
      </c>
      <c r="J5135" t="s">
        <v>17230</v>
      </c>
      <c r="K5135" t="s">
        <v>94</v>
      </c>
      <c r="L5135" t="s">
        <v>271</v>
      </c>
      <c r="M5135">
        <v>8775</v>
      </c>
      <c r="N5135">
        <v>15</v>
      </c>
      <c r="O5135" s="17">
        <v>45466</v>
      </c>
      <c r="P5135" t="s">
        <v>496</v>
      </c>
      <c r="Q5135" t="s">
        <v>24</v>
      </c>
      <c r="R5135" s="17">
        <v>45461</v>
      </c>
      <c r="S5135" s="27"/>
      <c r="T5135">
        <v>37.74</v>
      </c>
      <c r="U5135">
        <v>6.2133333333333338</v>
      </c>
      <c r="V5135">
        <v>43.95333333333334</v>
      </c>
      <c r="W5135">
        <v>3</v>
      </c>
      <c r="X5135">
        <v>1.54</v>
      </c>
      <c r="Y5135">
        <v>0</v>
      </c>
      <c r="Z5135">
        <v>0</v>
      </c>
      <c r="AA5135">
        <v>0</v>
      </c>
      <c r="AB5135">
        <v>1.364751</v>
      </c>
      <c r="AC5135" s="29">
        <v>44.128582333333327</v>
      </c>
      <c r="AD5135">
        <v>0</v>
      </c>
      <c r="AF5135">
        <v>131.86000000000001</v>
      </c>
      <c r="AG5135">
        <v>0</v>
      </c>
      <c r="AH5135">
        <v>4.62</v>
      </c>
      <c r="AI5135">
        <v>4.0942530000000001</v>
      </c>
      <c r="AJ5135">
        <v>132.38574700000001</v>
      </c>
      <c r="AK5135" t="s">
        <v>37</v>
      </c>
      <c r="AN5135" s="29">
        <v>0</v>
      </c>
      <c r="AO5135" s="30">
        <f t="shared" si="160"/>
        <v>0</v>
      </c>
      <c r="AP5135" s="30">
        <f t="shared" si="161"/>
        <v>0</v>
      </c>
    </row>
    <row r="5136" spans="1:42" x14ac:dyDescent="0.25">
      <c r="A5136" t="s">
        <v>219</v>
      </c>
      <c r="B5136">
        <v>1766532</v>
      </c>
      <c r="C5136" t="s">
        <v>17231</v>
      </c>
      <c r="D5136">
        <v>1043675</v>
      </c>
      <c r="E5136" t="s">
        <v>17232</v>
      </c>
      <c r="F5136" t="s">
        <v>89</v>
      </c>
      <c r="G5136" t="s">
        <v>90</v>
      </c>
      <c r="H5136" t="s">
        <v>10</v>
      </c>
      <c r="I5136" t="s">
        <v>17233</v>
      </c>
      <c r="J5136" t="s">
        <v>17234</v>
      </c>
      <c r="K5136" t="s">
        <v>92</v>
      </c>
      <c r="L5136" t="s">
        <v>271</v>
      </c>
      <c r="M5136">
        <v>2055</v>
      </c>
      <c r="N5136">
        <v>77</v>
      </c>
      <c r="O5136" s="17">
        <v>45472</v>
      </c>
      <c r="P5136" t="s">
        <v>122</v>
      </c>
      <c r="Q5136" t="s">
        <v>24</v>
      </c>
      <c r="R5136" s="17">
        <v>45461</v>
      </c>
      <c r="S5136" s="27"/>
      <c r="T5136">
        <v>114.69</v>
      </c>
      <c r="U5136">
        <v>5.2066666666666661</v>
      </c>
      <c r="V5136">
        <v>119.8966666666667</v>
      </c>
      <c r="W5136">
        <v>3</v>
      </c>
      <c r="X5136">
        <v>4.1966666666666663</v>
      </c>
      <c r="Y5136">
        <v>0</v>
      </c>
      <c r="Z5136">
        <v>0</v>
      </c>
      <c r="AA5136">
        <v>0</v>
      </c>
      <c r="AB5136">
        <v>3.7227915</v>
      </c>
      <c r="AC5136" s="29">
        <v>120.37054183333331</v>
      </c>
      <c r="AD5136">
        <v>0</v>
      </c>
      <c r="AF5136">
        <v>359.69</v>
      </c>
      <c r="AG5136">
        <v>0</v>
      </c>
      <c r="AH5136">
        <v>12.59</v>
      </c>
      <c r="AI5136">
        <v>11.168374500000001</v>
      </c>
      <c r="AJ5136">
        <v>361.11162549999989</v>
      </c>
      <c r="AK5136" t="s">
        <v>37</v>
      </c>
      <c r="AN5136" s="29">
        <v>5.9</v>
      </c>
      <c r="AO5136" s="30">
        <f t="shared" si="160"/>
        <v>1.69625</v>
      </c>
      <c r="AP5136" s="30">
        <f t="shared" si="161"/>
        <v>0.56541666666666668</v>
      </c>
    </row>
    <row r="5137" spans="1:42" x14ac:dyDescent="0.25">
      <c r="A5137" t="s">
        <v>219</v>
      </c>
      <c r="B5137">
        <v>1766517</v>
      </c>
      <c r="C5137" t="s">
        <v>17235</v>
      </c>
      <c r="D5137">
        <v>478877</v>
      </c>
      <c r="E5137" t="s">
        <v>17236</v>
      </c>
      <c r="F5137" t="s">
        <v>89</v>
      </c>
      <c r="G5137" t="s">
        <v>90</v>
      </c>
      <c r="H5137" t="s">
        <v>10</v>
      </c>
      <c r="I5137" t="s">
        <v>17237</v>
      </c>
      <c r="J5137" t="s">
        <v>17238</v>
      </c>
      <c r="K5137" t="s">
        <v>224</v>
      </c>
      <c r="L5137" t="s">
        <v>271</v>
      </c>
      <c r="M5137">
        <v>2535</v>
      </c>
      <c r="N5137">
        <v>79</v>
      </c>
      <c r="O5137" s="17">
        <v>45465</v>
      </c>
      <c r="P5137" t="s">
        <v>496</v>
      </c>
      <c r="Q5137" t="s">
        <v>24</v>
      </c>
      <c r="R5137" s="17">
        <v>45461</v>
      </c>
      <c r="S5137" s="27"/>
      <c r="T5137">
        <v>81.896666666666661</v>
      </c>
      <c r="U5137">
        <v>5.2333333333333334</v>
      </c>
      <c r="V5137">
        <v>87.13</v>
      </c>
      <c r="W5137">
        <v>3</v>
      </c>
      <c r="X5137">
        <v>3.05</v>
      </c>
      <c r="Y5137">
        <v>0</v>
      </c>
      <c r="Z5137">
        <v>0</v>
      </c>
      <c r="AA5137">
        <v>0</v>
      </c>
      <c r="AB5137">
        <v>2.7053864999999999</v>
      </c>
      <c r="AC5137" s="29">
        <v>87.47461349999999</v>
      </c>
      <c r="AD5137">
        <v>0</v>
      </c>
      <c r="AF5137">
        <v>261.39</v>
      </c>
      <c r="AG5137">
        <v>0</v>
      </c>
      <c r="AH5137">
        <v>9.15</v>
      </c>
      <c r="AI5137">
        <v>8.1161595000000002</v>
      </c>
      <c r="AJ5137">
        <v>262.42384049999998</v>
      </c>
      <c r="AK5137" t="s">
        <v>37</v>
      </c>
      <c r="AN5137" s="29">
        <v>10.18</v>
      </c>
      <c r="AO5137" s="30">
        <f t="shared" si="160"/>
        <v>2.9267499999999997</v>
      </c>
      <c r="AP5137" s="30">
        <f t="shared" si="161"/>
        <v>0.97558333333333325</v>
      </c>
    </row>
    <row r="5138" spans="1:42" x14ac:dyDescent="0.25">
      <c r="A5138" t="s">
        <v>219</v>
      </c>
      <c r="B5138">
        <v>1766517</v>
      </c>
      <c r="C5138" t="s">
        <v>17239</v>
      </c>
      <c r="D5138">
        <v>478878</v>
      </c>
      <c r="E5138" t="s">
        <v>17236</v>
      </c>
      <c r="F5138" t="s">
        <v>89</v>
      </c>
      <c r="G5138" t="s">
        <v>90</v>
      </c>
      <c r="H5138" t="s">
        <v>10</v>
      </c>
      <c r="I5138" t="s">
        <v>17240</v>
      </c>
      <c r="J5138" t="s">
        <v>17241</v>
      </c>
      <c r="K5138" t="s">
        <v>224</v>
      </c>
      <c r="L5138" t="s">
        <v>271</v>
      </c>
      <c r="M5138">
        <v>2535</v>
      </c>
      <c r="N5138">
        <v>80</v>
      </c>
      <c r="O5138" s="17">
        <v>45465</v>
      </c>
      <c r="P5138" t="s">
        <v>496</v>
      </c>
      <c r="Q5138" t="s">
        <v>24</v>
      </c>
      <c r="R5138" s="17">
        <v>45461</v>
      </c>
      <c r="S5138" s="27"/>
      <c r="T5138">
        <v>81.896666666666661</v>
      </c>
      <c r="U5138">
        <v>5.2333333333333334</v>
      </c>
      <c r="V5138">
        <v>87.13</v>
      </c>
      <c r="W5138">
        <v>3</v>
      </c>
      <c r="X5138">
        <v>3.05</v>
      </c>
      <c r="Y5138">
        <v>0</v>
      </c>
      <c r="Z5138">
        <v>0</v>
      </c>
      <c r="AA5138">
        <v>0</v>
      </c>
      <c r="AB5138">
        <v>2.7053864999999999</v>
      </c>
      <c r="AC5138" s="29">
        <v>87.47461349999999</v>
      </c>
      <c r="AD5138">
        <v>0</v>
      </c>
      <c r="AF5138">
        <v>261.39</v>
      </c>
      <c r="AG5138">
        <v>0</v>
      </c>
      <c r="AH5138">
        <v>9.15</v>
      </c>
      <c r="AI5138">
        <v>8.1161595000000002</v>
      </c>
      <c r="AJ5138">
        <v>262.42384049999998</v>
      </c>
      <c r="AK5138" t="s">
        <v>37</v>
      </c>
      <c r="AN5138" s="29">
        <v>10.18</v>
      </c>
      <c r="AO5138" s="30">
        <f t="shared" si="160"/>
        <v>2.9267499999999997</v>
      </c>
      <c r="AP5138" s="30">
        <f t="shared" si="161"/>
        <v>0.97558333333333325</v>
      </c>
    </row>
    <row r="5139" spans="1:42" x14ac:dyDescent="0.25">
      <c r="A5139" t="s">
        <v>219</v>
      </c>
      <c r="B5139">
        <v>1766507</v>
      </c>
      <c r="C5139" t="s">
        <v>17242</v>
      </c>
      <c r="D5139">
        <v>1711783</v>
      </c>
      <c r="E5139" t="s">
        <v>17243</v>
      </c>
      <c r="F5139" t="s">
        <v>89</v>
      </c>
      <c r="G5139" t="s">
        <v>90</v>
      </c>
      <c r="H5139" t="s">
        <v>10</v>
      </c>
      <c r="I5139" t="s">
        <v>17244</v>
      </c>
      <c r="J5139" t="s">
        <v>17245</v>
      </c>
      <c r="K5139" t="s">
        <v>1011</v>
      </c>
      <c r="L5139" t="s">
        <v>470</v>
      </c>
      <c r="M5139">
        <v>816</v>
      </c>
      <c r="N5139">
        <v>29</v>
      </c>
      <c r="O5139" s="17">
        <v>45470</v>
      </c>
      <c r="P5139" t="s">
        <v>162</v>
      </c>
      <c r="Q5139" t="s">
        <v>24</v>
      </c>
      <c r="R5139" s="17">
        <v>45461</v>
      </c>
      <c r="S5139" s="27"/>
      <c r="T5139">
        <v>82</v>
      </c>
      <c r="U5139">
        <v>1.5075000000000001</v>
      </c>
      <c r="V5139">
        <v>83.507499999999993</v>
      </c>
      <c r="W5139">
        <v>4</v>
      </c>
      <c r="X5139">
        <v>2.9224999999999999</v>
      </c>
      <c r="Y5139">
        <v>0</v>
      </c>
      <c r="Z5139">
        <v>0</v>
      </c>
      <c r="AA5139">
        <v>0</v>
      </c>
      <c r="AB5139">
        <v>2.5929078749999999</v>
      </c>
      <c r="AC5139" s="29">
        <v>83.837092124999998</v>
      </c>
      <c r="AD5139">
        <v>0</v>
      </c>
      <c r="AF5139">
        <v>334.03</v>
      </c>
      <c r="AG5139">
        <v>0</v>
      </c>
      <c r="AH5139">
        <v>11.69</v>
      </c>
      <c r="AI5139">
        <v>10.371631499999999</v>
      </c>
      <c r="AJ5139">
        <v>335.34836849999999</v>
      </c>
      <c r="AK5139" t="s">
        <v>39</v>
      </c>
      <c r="AN5139" s="29">
        <v>0</v>
      </c>
      <c r="AO5139" s="30">
        <f t="shared" si="160"/>
        <v>0</v>
      </c>
      <c r="AP5139" s="30">
        <f t="shared" si="161"/>
        <v>0</v>
      </c>
    </row>
    <row r="5140" spans="1:42" x14ac:dyDescent="0.25">
      <c r="A5140" t="s">
        <v>219</v>
      </c>
      <c r="B5140">
        <v>1766490</v>
      </c>
      <c r="C5140" t="s">
        <v>17246</v>
      </c>
      <c r="D5140">
        <v>1711777</v>
      </c>
      <c r="E5140" t="s">
        <v>17247</v>
      </c>
      <c r="F5140" t="s">
        <v>89</v>
      </c>
      <c r="G5140" t="s">
        <v>90</v>
      </c>
      <c r="H5140" t="s">
        <v>14</v>
      </c>
      <c r="I5140" t="s">
        <v>17248</v>
      </c>
      <c r="J5140" t="s">
        <v>17249</v>
      </c>
      <c r="K5140" t="s">
        <v>271</v>
      </c>
      <c r="L5140" t="s">
        <v>115</v>
      </c>
      <c r="M5140">
        <v>8740</v>
      </c>
      <c r="N5140">
        <v>2</v>
      </c>
      <c r="O5140" s="17">
        <v>45481</v>
      </c>
      <c r="P5140" t="s">
        <v>96</v>
      </c>
      <c r="Q5140" t="s">
        <v>24</v>
      </c>
      <c r="R5140" s="17">
        <v>45461</v>
      </c>
      <c r="S5140" s="27"/>
      <c r="T5140">
        <v>38.373333333333328</v>
      </c>
      <c r="U5140">
        <v>4.753333333333333</v>
      </c>
      <c r="V5140">
        <v>43.126666666666672</v>
      </c>
      <c r="W5140">
        <v>3</v>
      </c>
      <c r="X5140">
        <v>1.51</v>
      </c>
      <c r="Y5140">
        <v>0</v>
      </c>
      <c r="Z5140">
        <v>0</v>
      </c>
      <c r="AA5140">
        <v>0</v>
      </c>
      <c r="AB5140">
        <v>1.339083</v>
      </c>
      <c r="AC5140" s="29">
        <v>43.297583666666668</v>
      </c>
      <c r="AD5140">
        <v>0</v>
      </c>
      <c r="AF5140">
        <v>129.38</v>
      </c>
      <c r="AG5140">
        <v>0</v>
      </c>
      <c r="AH5140">
        <v>4.53</v>
      </c>
      <c r="AI5140">
        <v>4.0172489999999996</v>
      </c>
      <c r="AJ5140">
        <v>129.892751</v>
      </c>
      <c r="AK5140" t="s">
        <v>37</v>
      </c>
      <c r="AN5140" s="29">
        <v>0</v>
      </c>
      <c r="AO5140" s="30">
        <f t="shared" si="160"/>
        <v>0</v>
      </c>
      <c r="AP5140" s="30">
        <f t="shared" si="161"/>
        <v>0</v>
      </c>
    </row>
    <row r="5141" spans="1:42" x14ac:dyDescent="0.25">
      <c r="A5141" t="s">
        <v>219</v>
      </c>
      <c r="B5141">
        <v>1766490</v>
      </c>
      <c r="C5141" t="s">
        <v>17250</v>
      </c>
      <c r="D5141">
        <v>1043670</v>
      </c>
      <c r="E5141" t="s">
        <v>17247</v>
      </c>
      <c r="F5141" t="s">
        <v>89</v>
      </c>
      <c r="G5141" t="s">
        <v>90</v>
      </c>
      <c r="H5141" t="s">
        <v>14</v>
      </c>
      <c r="I5141" t="s">
        <v>17248</v>
      </c>
      <c r="J5141" t="s">
        <v>17249</v>
      </c>
      <c r="K5141" t="s">
        <v>115</v>
      </c>
      <c r="L5141" t="s">
        <v>271</v>
      </c>
      <c r="M5141">
        <v>2385</v>
      </c>
      <c r="N5141">
        <v>2</v>
      </c>
      <c r="O5141" s="17">
        <v>45477</v>
      </c>
      <c r="P5141" t="s">
        <v>127</v>
      </c>
      <c r="Q5141" t="s">
        <v>24</v>
      </c>
      <c r="R5141" s="17">
        <v>45461</v>
      </c>
      <c r="S5141" s="27"/>
      <c r="T5141">
        <v>33.476666666666667</v>
      </c>
      <c r="U5141">
        <v>4.72</v>
      </c>
      <c r="V5141">
        <v>38.196666666666673</v>
      </c>
      <c r="W5141">
        <v>3</v>
      </c>
      <c r="X5141">
        <v>1.3366666666666669</v>
      </c>
      <c r="Y5141">
        <v>0</v>
      </c>
      <c r="Z5141">
        <v>0</v>
      </c>
      <c r="AA5141">
        <v>0</v>
      </c>
      <c r="AB5141">
        <v>1.1860065</v>
      </c>
      <c r="AC5141" s="29">
        <v>38.347326833333327</v>
      </c>
      <c r="AD5141">
        <v>0</v>
      </c>
      <c r="AF5141">
        <v>114.59</v>
      </c>
      <c r="AG5141">
        <v>0</v>
      </c>
      <c r="AH5141">
        <v>4.01</v>
      </c>
      <c r="AI5141">
        <v>3.5580194999999999</v>
      </c>
      <c r="AJ5141">
        <v>115.04198049999999</v>
      </c>
      <c r="AK5141" t="s">
        <v>37</v>
      </c>
      <c r="AN5141" s="29">
        <v>0</v>
      </c>
      <c r="AO5141" s="30">
        <f t="shared" si="160"/>
        <v>0</v>
      </c>
      <c r="AP5141" s="30">
        <f t="shared" si="161"/>
        <v>0</v>
      </c>
    </row>
    <row r="5142" spans="1:42" x14ac:dyDescent="0.25">
      <c r="A5142" t="s">
        <v>219</v>
      </c>
      <c r="B5142">
        <v>1766457</v>
      </c>
      <c r="C5142" t="s">
        <v>17251</v>
      </c>
      <c r="D5142">
        <v>478874</v>
      </c>
      <c r="E5142" t="s">
        <v>17252</v>
      </c>
      <c r="F5142" t="s">
        <v>89</v>
      </c>
      <c r="G5142" t="s">
        <v>90</v>
      </c>
      <c r="H5142" t="s">
        <v>14</v>
      </c>
      <c r="I5142" t="s">
        <v>17253</v>
      </c>
      <c r="J5142" t="s">
        <v>17254</v>
      </c>
      <c r="K5142" t="s">
        <v>224</v>
      </c>
      <c r="L5142" t="s">
        <v>225</v>
      </c>
      <c r="M5142">
        <v>8495</v>
      </c>
      <c r="N5142">
        <v>15</v>
      </c>
      <c r="O5142" s="17">
        <v>45462</v>
      </c>
      <c r="P5142" t="s">
        <v>103</v>
      </c>
      <c r="Q5142" t="s">
        <v>24</v>
      </c>
      <c r="R5142" s="17">
        <v>45461</v>
      </c>
      <c r="S5142" s="27"/>
      <c r="T5142">
        <v>66.853333333333339</v>
      </c>
      <c r="U5142">
        <v>6.4766666666666666</v>
      </c>
      <c r="V5142">
        <v>73.33</v>
      </c>
      <c r="W5142">
        <v>3</v>
      </c>
      <c r="X5142">
        <v>2.5666666666666669</v>
      </c>
      <c r="Y5142">
        <v>0</v>
      </c>
      <c r="Z5142">
        <v>0</v>
      </c>
      <c r="AA5142">
        <v>0</v>
      </c>
      <c r="AB5142">
        <v>2.2768964999999999</v>
      </c>
      <c r="AC5142" s="29">
        <v>73.619770166666669</v>
      </c>
      <c r="AD5142">
        <v>0</v>
      </c>
      <c r="AF5142">
        <v>219.99</v>
      </c>
      <c r="AG5142">
        <v>0</v>
      </c>
      <c r="AH5142">
        <v>7.7</v>
      </c>
      <c r="AI5142">
        <v>6.8306895000000001</v>
      </c>
      <c r="AJ5142">
        <v>220.85931049999999</v>
      </c>
      <c r="AK5142" t="s">
        <v>37</v>
      </c>
      <c r="AN5142" s="29">
        <v>0</v>
      </c>
      <c r="AO5142" s="30">
        <f t="shared" si="160"/>
        <v>0</v>
      </c>
      <c r="AP5142" s="30">
        <f t="shared" si="161"/>
        <v>0</v>
      </c>
    </row>
    <row r="5143" spans="1:42" x14ac:dyDescent="0.25">
      <c r="A5143" t="s">
        <v>219</v>
      </c>
      <c r="B5143">
        <v>1766449</v>
      </c>
      <c r="C5143" t="s">
        <v>17255</v>
      </c>
      <c r="D5143">
        <v>478873</v>
      </c>
      <c r="E5143" t="s">
        <v>17256</v>
      </c>
      <c r="F5143" t="s">
        <v>89</v>
      </c>
      <c r="G5143" t="s">
        <v>90</v>
      </c>
      <c r="H5143" t="s">
        <v>14</v>
      </c>
      <c r="I5143" t="s">
        <v>17257</v>
      </c>
      <c r="J5143" t="s">
        <v>17258</v>
      </c>
      <c r="K5143" t="s">
        <v>224</v>
      </c>
      <c r="L5143" t="s">
        <v>248</v>
      </c>
      <c r="M5143">
        <v>8495</v>
      </c>
      <c r="N5143">
        <v>14</v>
      </c>
      <c r="O5143" s="17">
        <v>45462</v>
      </c>
      <c r="P5143" t="s">
        <v>103</v>
      </c>
      <c r="Q5143" t="s">
        <v>24</v>
      </c>
      <c r="R5143" s="17">
        <v>45461</v>
      </c>
      <c r="S5143" s="27"/>
      <c r="T5143">
        <v>60.18</v>
      </c>
      <c r="U5143">
        <v>6.4766666666666666</v>
      </c>
      <c r="V5143">
        <v>66.656666666666666</v>
      </c>
      <c r="W5143">
        <v>3</v>
      </c>
      <c r="X5143">
        <v>2.333333333333333</v>
      </c>
      <c r="Y5143">
        <v>0</v>
      </c>
      <c r="Z5143">
        <v>0</v>
      </c>
      <c r="AA5143">
        <v>0</v>
      </c>
      <c r="AB5143">
        <v>2.0696895</v>
      </c>
      <c r="AC5143" s="29">
        <v>66.920310499999999</v>
      </c>
      <c r="AD5143">
        <v>0</v>
      </c>
      <c r="AF5143">
        <v>199.97</v>
      </c>
      <c r="AG5143">
        <v>0</v>
      </c>
      <c r="AH5143">
        <v>7</v>
      </c>
      <c r="AI5143">
        <v>6.2090684999999999</v>
      </c>
      <c r="AJ5143">
        <v>200.7609315</v>
      </c>
      <c r="AK5143" t="s">
        <v>37</v>
      </c>
      <c r="AN5143" s="29">
        <v>0</v>
      </c>
      <c r="AO5143" s="30">
        <f t="shared" si="160"/>
        <v>0</v>
      </c>
      <c r="AP5143" s="30">
        <f t="shared" si="161"/>
        <v>0</v>
      </c>
    </row>
    <row r="5144" spans="1:42" x14ac:dyDescent="0.25">
      <c r="A5144" t="s">
        <v>219</v>
      </c>
      <c r="B5144">
        <v>1766421</v>
      </c>
      <c r="C5144" t="s">
        <v>17259</v>
      </c>
      <c r="D5144">
        <v>1711764</v>
      </c>
      <c r="E5144" t="s">
        <v>17260</v>
      </c>
      <c r="F5144" t="s">
        <v>89</v>
      </c>
      <c r="G5144" t="s">
        <v>90</v>
      </c>
      <c r="H5144" t="s">
        <v>10</v>
      </c>
      <c r="I5144" t="s">
        <v>17261</v>
      </c>
      <c r="J5144" t="s">
        <v>17262</v>
      </c>
      <c r="K5144" t="s">
        <v>266</v>
      </c>
      <c r="L5144" t="s">
        <v>95</v>
      </c>
      <c r="M5144">
        <v>821</v>
      </c>
      <c r="N5144">
        <v>29</v>
      </c>
      <c r="O5144" s="17">
        <v>45470</v>
      </c>
      <c r="P5144" t="s">
        <v>124</v>
      </c>
      <c r="Q5144" t="s">
        <v>24</v>
      </c>
      <c r="R5144" s="17">
        <v>45461</v>
      </c>
      <c r="S5144" s="27"/>
      <c r="T5144">
        <v>56.433333333333337</v>
      </c>
      <c r="U5144">
        <v>7.03</v>
      </c>
      <c r="V5144">
        <v>63.463333333333331</v>
      </c>
      <c r="W5144">
        <v>3</v>
      </c>
      <c r="X5144">
        <v>2.2200000000000002</v>
      </c>
      <c r="Y5144">
        <v>0</v>
      </c>
      <c r="Z5144">
        <v>0</v>
      </c>
      <c r="AA5144">
        <v>0</v>
      </c>
      <c r="AB5144">
        <v>1.9705364999999999</v>
      </c>
      <c r="AC5144" s="29">
        <v>63.712796833333329</v>
      </c>
      <c r="AD5144">
        <v>0</v>
      </c>
      <c r="AF5144">
        <v>190.39</v>
      </c>
      <c r="AG5144">
        <v>0</v>
      </c>
      <c r="AH5144">
        <v>6.66</v>
      </c>
      <c r="AI5144">
        <v>5.9116095</v>
      </c>
      <c r="AJ5144">
        <v>191.13839050000001</v>
      </c>
      <c r="AK5144" t="s">
        <v>37</v>
      </c>
      <c r="AN5144" s="29">
        <v>10.18</v>
      </c>
      <c r="AO5144" s="30">
        <f t="shared" si="160"/>
        <v>2.9267499999999997</v>
      </c>
      <c r="AP5144" s="30">
        <f t="shared" si="161"/>
        <v>0.97558333333333325</v>
      </c>
    </row>
    <row r="5145" spans="1:42" x14ac:dyDescent="0.25">
      <c r="A5145" t="s">
        <v>219</v>
      </c>
      <c r="B5145">
        <v>1766421</v>
      </c>
      <c r="C5145" t="s">
        <v>17263</v>
      </c>
      <c r="D5145">
        <v>1043663</v>
      </c>
      <c r="E5145" t="s">
        <v>17260</v>
      </c>
      <c r="F5145" t="s">
        <v>89</v>
      </c>
      <c r="G5145" t="s">
        <v>90</v>
      </c>
      <c r="H5145" t="s">
        <v>10</v>
      </c>
      <c r="I5145" t="s">
        <v>17261</v>
      </c>
      <c r="J5145" t="s">
        <v>17262</v>
      </c>
      <c r="K5145" t="s">
        <v>95</v>
      </c>
      <c r="L5145" t="s">
        <v>266</v>
      </c>
      <c r="M5145">
        <v>8470</v>
      </c>
      <c r="N5145">
        <v>8</v>
      </c>
      <c r="O5145" s="17">
        <v>45472</v>
      </c>
      <c r="P5145" t="s">
        <v>120</v>
      </c>
      <c r="Q5145" t="s">
        <v>24</v>
      </c>
      <c r="R5145" s="17">
        <v>45461</v>
      </c>
      <c r="S5145" s="27"/>
      <c r="T5145">
        <v>45.473333333333329</v>
      </c>
      <c r="U5145">
        <v>3.81</v>
      </c>
      <c r="V5145">
        <v>49.283333333333331</v>
      </c>
      <c r="W5145">
        <v>3</v>
      </c>
      <c r="X5145">
        <v>1.7233333333333329</v>
      </c>
      <c r="Y5145">
        <v>0</v>
      </c>
      <c r="Z5145">
        <v>0</v>
      </c>
      <c r="AA5145">
        <v>0</v>
      </c>
      <c r="AB5145">
        <v>1.5302475</v>
      </c>
      <c r="AC5145" s="29">
        <v>49.476419166666659</v>
      </c>
      <c r="AD5145">
        <v>0</v>
      </c>
      <c r="AF5145">
        <v>147.85</v>
      </c>
      <c r="AG5145">
        <v>0</v>
      </c>
      <c r="AH5145">
        <v>5.17</v>
      </c>
      <c r="AI5145">
        <v>4.5907425000000002</v>
      </c>
      <c r="AJ5145">
        <v>148.42925750000001</v>
      </c>
      <c r="AK5145" t="s">
        <v>37</v>
      </c>
      <c r="AN5145" s="29">
        <v>10.18</v>
      </c>
      <c r="AO5145" s="30">
        <f t="shared" si="160"/>
        <v>2.9267499999999997</v>
      </c>
      <c r="AP5145" s="30">
        <f t="shared" si="161"/>
        <v>0.97558333333333325</v>
      </c>
    </row>
    <row r="5146" spans="1:42" x14ac:dyDescent="0.25">
      <c r="A5146" t="s">
        <v>219</v>
      </c>
      <c r="B5146">
        <v>1766419</v>
      </c>
      <c r="C5146" t="s">
        <v>17264</v>
      </c>
      <c r="D5146">
        <v>478870</v>
      </c>
      <c r="E5146" t="s">
        <v>17265</v>
      </c>
      <c r="F5146" t="s">
        <v>89</v>
      </c>
      <c r="G5146" t="s">
        <v>90</v>
      </c>
      <c r="H5146" t="s">
        <v>10</v>
      </c>
      <c r="I5146" t="s">
        <v>17266</v>
      </c>
      <c r="J5146" t="s">
        <v>17267</v>
      </c>
      <c r="K5146" t="s">
        <v>224</v>
      </c>
      <c r="L5146" t="s">
        <v>271</v>
      </c>
      <c r="M5146">
        <v>8655</v>
      </c>
      <c r="N5146">
        <v>9</v>
      </c>
      <c r="O5146" s="17">
        <v>45464</v>
      </c>
      <c r="P5146" t="s">
        <v>114</v>
      </c>
      <c r="Q5146" t="s">
        <v>24</v>
      </c>
      <c r="R5146" s="17">
        <v>45461</v>
      </c>
      <c r="S5146" s="27"/>
      <c r="T5146">
        <v>45.860000000000007</v>
      </c>
      <c r="U5146">
        <v>6.0233333333333334</v>
      </c>
      <c r="V5146">
        <v>51.883333333333333</v>
      </c>
      <c r="W5146">
        <v>3</v>
      </c>
      <c r="X5146">
        <v>1.8166666666666671</v>
      </c>
      <c r="Y5146">
        <v>0</v>
      </c>
      <c r="Z5146">
        <v>0</v>
      </c>
      <c r="AA5146">
        <v>0</v>
      </c>
      <c r="AB5146">
        <v>1.6109775</v>
      </c>
      <c r="AC5146" s="29">
        <v>52.089022499999999</v>
      </c>
      <c r="AD5146">
        <v>0</v>
      </c>
      <c r="AF5146">
        <v>155.65</v>
      </c>
      <c r="AG5146">
        <v>0</v>
      </c>
      <c r="AH5146">
        <v>5.45</v>
      </c>
      <c r="AI5146">
        <v>4.8329325000000001</v>
      </c>
      <c r="AJ5146">
        <v>156.2670675</v>
      </c>
      <c r="AK5146" t="s">
        <v>37</v>
      </c>
      <c r="AN5146" s="29">
        <v>0</v>
      </c>
      <c r="AO5146" s="30">
        <f t="shared" si="160"/>
        <v>0</v>
      </c>
      <c r="AP5146" s="30">
        <f t="shared" si="161"/>
        <v>0</v>
      </c>
    </row>
    <row r="5147" spans="1:42" x14ac:dyDescent="0.25">
      <c r="A5147" t="s">
        <v>219</v>
      </c>
      <c r="B5147">
        <v>1766417</v>
      </c>
      <c r="C5147" t="s">
        <v>17268</v>
      </c>
      <c r="D5147">
        <v>1711763</v>
      </c>
      <c r="E5147" t="s">
        <v>17269</v>
      </c>
      <c r="F5147" t="s">
        <v>89</v>
      </c>
      <c r="G5147" t="s">
        <v>90</v>
      </c>
      <c r="H5147" t="s">
        <v>10</v>
      </c>
      <c r="I5147" t="s">
        <v>17270</v>
      </c>
      <c r="J5147" t="s">
        <v>17271</v>
      </c>
      <c r="K5147" t="s">
        <v>266</v>
      </c>
      <c r="L5147" t="s">
        <v>92</v>
      </c>
      <c r="M5147">
        <v>2460</v>
      </c>
      <c r="N5147">
        <v>75</v>
      </c>
      <c r="O5147" s="17">
        <v>45464</v>
      </c>
      <c r="P5147" t="s">
        <v>124</v>
      </c>
      <c r="Q5147" t="s">
        <v>24</v>
      </c>
      <c r="R5147" s="17">
        <v>45461</v>
      </c>
      <c r="S5147" s="27"/>
      <c r="T5147">
        <v>120.8833333333333</v>
      </c>
      <c r="U5147">
        <v>9.4433333333333334</v>
      </c>
      <c r="V5147">
        <v>130.32666666666671</v>
      </c>
      <c r="W5147">
        <v>3</v>
      </c>
      <c r="X5147">
        <v>4.5599999999999996</v>
      </c>
      <c r="Y5147">
        <v>0</v>
      </c>
      <c r="Z5147">
        <v>0</v>
      </c>
      <c r="AA5147">
        <v>0</v>
      </c>
      <c r="AB5147">
        <v>4.0466430000000004</v>
      </c>
      <c r="AC5147" s="29">
        <v>130.8400236666667</v>
      </c>
      <c r="AD5147">
        <v>0</v>
      </c>
      <c r="AF5147">
        <v>390.98</v>
      </c>
      <c r="AG5147">
        <v>0</v>
      </c>
      <c r="AH5147">
        <v>13.68</v>
      </c>
      <c r="AI5147">
        <v>12.139929</v>
      </c>
      <c r="AJ5147">
        <v>392.52007099999997</v>
      </c>
      <c r="AK5147" t="s">
        <v>37</v>
      </c>
      <c r="AN5147" s="29">
        <v>11.8</v>
      </c>
      <c r="AO5147" s="30">
        <f t="shared" si="160"/>
        <v>3.3925000000000001</v>
      </c>
      <c r="AP5147" s="30">
        <f t="shared" si="161"/>
        <v>1.1308333333333334</v>
      </c>
    </row>
    <row r="5148" spans="1:42" x14ac:dyDescent="0.25">
      <c r="A5148" t="s">
        <v>219</v>
      </c>
      <c r="B5148">
        <v>1766417</v>
      </c>
      <c r="C5148" t="s">
        <v>17272</v>
      </c>
      <c r="D5148">
        <v>1711762</v>
      </c>
      <c r="E5148" t="s">
        <v>17269</v>
      </c>
      <c r="F5148" t="s">
        <v>89</v>
      </c>
      <c r="G5148" t="s">
        <v>90</v>
      </c>
      <c r="H5148" t="s">
        <v>10</v>
      </c>
      <c r="I5148" t="s">
        <v>17273</v>
      </c>
      <c r="J5148" t="s">
        <v>17274</v>
      </c>
      <c r="K5148" t="s">
        <v>266</v>
      </c>
      <c r="L5148" t="s">
        <v>92</v>
      </c>
      <c r="M5148">
        <v>2460</v>
      </c>
      <c r="N5148">
        <v>76</v>
      </c>
      <c r="O5148" s="17">
        <v>45464</v>
      </c>
      <c r="P5148" t="s">
        <v>124</v>
      </c>
      <c r="Q5148" t="s">
        <v>24</v>
      </c>
      <c r="R5148" s="17">
        <v>45461</v>
      </c>
      <c r="S5148" s="27"/>
      <c r="T5148">
        <v>120.8833333333333</v>
      </c>
      <c r="U5148">
        <v>9.4433333333333334</v>
      </c>
      <c r="V5148">
        <v>130.32666666666671</v>
      </c>
      <c r="W5148">
        <v>3</v>
      </c>
      <c r="X5148">
        <v>4.5599999999999996</v>
      </c>
      <c r="Y5148">
        <v>0</v>
      </c>
      <c r="Z5148">
        <v>0</v>
      </c>
      <c r="AA5148">
        <v>0</v>
      </c>
      <c r="AB5148">
        <v>4.0466430000000004</v>
      </c>
      <c r="AC5148" s="29">
        <v>130.8400236666667</v>
      </c>
      <c r="AD5148">
        <v>0</v>
      </c>
      <c r="AF5148">
        <v>390.98</v>
      </c>
      <c r="AG5148">
        <v>0</v>
      </c>
      <c r="AH5148">
        <v>13.68</v>
      </c>
      <c r="AI5148">
        <v>12.139929</v>
      </c>
      <c r="AJ5148">
        <v>392.52007099999997</v>
      </c>
      <c r="AK5148" t="s">
        <v>37</v>
      </c>
      <c r="AN5148" s="29">
        <v>11.8</v>
      </c>
      <c r="AO5148" s="30">
        <f t="shared" si="160"/>
        <v>3.3925000000000001</v>
      </c>
      <c r="AP5148" s="30">
        <f t="shared" si="161"/>
        <v>1.1308333333333334</v>
      </c>
    </row>
    <row r="5149" spans="1:42" x14ac:dyDescent="0.25">
      <c r="A5149" t="s">
        <v>219</v>
      </c>
      <c r="B5149">
        <v>1766408</v>
      </c>
      <c r="C5149" t="s">
        <v>17275</v>
      </c>
      <c r="D5149">
        <v>1043660</v>
      </c>
      <c r="E5149" t="s">
        <v>17276</v>
      </c>
      <c r="F5149" t="s">
        <v>89</v>
      </c>
      <c r="G5149" t="s">
        <v>90</v>
      </c>
      <c r="H5149" t="s">
        <v>10</v>
      </c>
      <c r="I5149" t="s">
        <v>17277</v>
      </c>
      <c r="J5149" t="s">
        <v>17278</v>
      </c>
      <c r="K5149" t="s">
        <v>94</v>
      </c>
      <c r="L5149" t="s">
        <v>271</v>
      </c>
      <c r="M5149">
        <v>2455</v>
      </c>
      <c r="N5149">
        <v>4</v>
      </c>
      <c r="O5149" s="17">
        <v>45463</v>
      </c>
      <c r="P5149" t="s">
        <v>816</v>
      </c>
      <c r="Q5149" t="s">
        <v>24</v>
      </c>
      <c r="R5149" s="17">
        <v>45461</v>
      </c>
      <c r="S5149" s="27"/>
      <c r="T5149">
        <v>60.506666666666668</v>
      </c>
      <c r="U5149">
        <v>6.2133333333333338</v>
      </c>
      <c r="V5149">
        <v>66.72</v>
      </c>
      <c r="W5149">
        <v>3</v>
      </c>
      <c r="X5149">
        <v>2.336666666666666</v>
      </c>
      <c r="Y5149">
        <v>0</v>
      </c>
      <c r="Z5149">
        <v>0</v>
      </c>
      <c r="AA5149">
        <v>0</v>
      </c>
      <c r="AB5149">
        <v>2.0716559999999999</v>
      </c>
      <c r="AC5149" s="29">
        <v>66.985010666666668</v>
      </c>
      <c r="AD5149">
        <v>0</v>
      </c>
      <c r="AF5149">
        <v>200.16</v>
      </c>
      <c r="AG5149">
        <v>0</v>
      </c>
      <c r="AH5149">
        <v>7.01</v>
      </c>
      <c r="AI5149">
        <v>6.2149679999999998</v>
      </c>
      <c r="AJ5149">
        <v>200.95503199999999</v>
      </c>
      <c r="AK5149" t="s">
        <v>37</v>
      </c>
      <c r="AN5149" s="29">
        <v>5.9</v>
      </c>
      <c r="AO5149" s="30">
        <f t="shared" si="160"/>
        <v>1.69625</v>
      </c>
      <c r="AP5149" s="30">
        <f t="shared" si="161"/>
        <v>0.56541666666666668</v>
      </c>
    </row>
    <row r="5150" spans="1:42" x14ac:dyDescent="0.25">
      <c r="A5150" t="s">
        <v>219</v>
      </c>
      <c r="B5150">
        <v>1766385</v>
      </c>
      <c r="C5150" t="s">
        <v>17279</v>
      </c>
      <c r="D5150">
        <v>478869</v>
      </c>
      <c r="E5150" t="s">
        <v>17280</v>
      </c>
      <c r="F5150" t="s">
        <v>89</v>
      </c>
      <c r="G5150" t="s">
        <v>90</v>
      </c>
      <c r="H5150" t="s">
        <v>10</v>
      </c>
      <c r="I5150" t="s">
        <v>17281</v>
      </c>
      <c r="J5150" t="s">
        <v>17282</v>
      </c>
      <c r="K5150" t="s">
        <v>224</v>
      </c>
      <c r="L5150" t="s">
        <v>271</v>
      </c>
      <c r="M5150">
        <v>8655</v>
      </c>
      <c r="N5150">
        <v>16</v>
      </c>
      <c r="O5150" s="17">
        <v>45488</v>
      </c>
      <c r="P5150" t="s">
        <v>114</v>
      </c>
      <c r="Q5150" t="s">
        <v>24</v>
      </c>
      <c r="R5150" s="17">
        <v>45461</v>
      </c>
      <c r="S5150" s="27"/>
      <c r="T5150">
        <v>45.860000000000007</v>
      </c>
      <c r="U5150">
        <v>6.0233333333333334</v>
      </c>
      <c r="V5150">
        <v>51.883333333333333</v>
      </c>
      <c r="W5150">
        <v>3</v>
      </c>
      <c r="X5150">
        <v>1.8166666666666671</v>
      </c>
      <c r="Y5150">
        <v>0</v>
      </c>
      <c r="Z5150">
        <v>0</v>
      </c>
      <c r="AA5150">
        <v>0</v>
      </c>
      <c r="AB5150">
        <v>1.6109775</v>
      </c>
      <c r="AC5150" s="29">
        <v>52.089022499999999</v>
      </c>
      <c r="AD5150">
        <v>0</v>
      </c>
      <c r="AF5150">
        <v>155.65</v>
      </c>
      <c r="AG5150">
        <v>0</v>
      </c>
      <c r="AH5150">
        <v>5.45</v>
      </c>
      <c r="AI5150">
        <v>4.8329325000000001</v>
      </c>
      <c r="AJ5150">
        <v>156.2670675</v>
      </c>
      <c r="AK5150" t="s">
        <v>37</v>
      </c>
      <c r="AN5150" s="29">
        <v>0</v>
      </c>
      <c r="AO5150" s="30">
        <f t="shared" si="160"/>
        <v>0</v>
      </c>
      <c r="AP5150" s="30">
        <f t="shared" si="161"/>
        <v>0</v>
      </c>
    </row>
    <row r="5151" spans="1:42" x14ac:dyDescent="0.25">
      <c r="A5151" t="s">
        <v>219</v>
      </c>
      <c r="B5151">
        <v>1766385</v>
      </c>
      <c r="C5151" t="s">
        <v>17283</v>
      </c>
      <c r="D5151">
        <v>478868</v>
      </c>
      <c r="E5151" t="s">
        <v>17280</v>
      </c>
      <c r="F5151" t="s">
        <v>89</v>
      </c>
      <c r="G5151" t="s">
        <v>90</v>
      </c>
      <c r="H5151" t="s">
        <v>10</v>
      </c>
      <c r="I5151" t="s">
        <v>17284</v>
      </c>
      <c r="J5151" t="s">
        <v>17285</v>
      </c>
      <c r="K5151" t="s">
        <v>224</v>
      </c>
      <c r="L5151" t="s">
        <v>271</v>
      </c>
      <c r="M5151">
        <v>8655</v>
      </c>
      <c r="N5151">
        <v>15</v>
      </c>
      <c r="O5151" s="17">
        <v>45488</v>
      </c>
      <c r="P5151" t="s">
        <v>114</v>
      </c>
      <c r="Q5151" t="s">
        <v>24</v>
      </c>
      <c r="R5151" s="17">
        <v>45461</v>
      </c>
      <c r="S5151" s="27"/>
      <c r="T5151">
        <v>45.860000000000007</v>
      </c>
      <c r="U5151">
        <v>6.0233333333333334</v>
      </c>
      <c r="V5151">
        <v>51.883333333333333</v>
      </c>
      <c r="W5151">
        <v>3</v>
      </c>
      <c r="X5151">
        <v>1.8166666666666671</v>
      </c>
      <c r="Y5151">
        <v>0</v>
      </c>
      <c r="Z5151">
        <v>0</v>
      </c>
      <c r="AA5151">
        <v>0</v>
      </c>
      <c r="AB5151">
        <v>1.6109775</v>
      </c>
      <c r="AC5151" s="29">
        <v>52.089022499999999</v>
      </c>
      <c r="AD5151">
        <v>0</v>
      </c>
      <c r="AF5151">
        <v>155.65</v>
      </c>
      <c r="AG5151">
        <v>0</v>
      </c>
      <c r="AH5151">
        <v>5.45</v>
      </c>
      <c r="AI5151">
        <v>4.8329325000000001</v>
      </c>
      <c r="AJ5151">
        <v>156.2670675</v>
      </c>
      <c r="AK5151" t="s">
        <v>37</v>
      </c>
      <c r="AN5151" s="29">
        <v>0</v>
      </c>
      <c r="AO5151" s="30">
        <f t="shared" si="160"/>
        <v>0</v>
      </c>
      <c r="AP5151" s="30">
        <f t="shared" si="161"/>
        <v>0</v>
      </c>
    </row>
    <row r="5152" spans="1:42" x14ac:dyDescent="0.25">
      <c r="A5152" t="s">
        <v>219</v>
      </c>
      <c r="B5152">
        <v>1766319</v>
      </c>
      <c r="C5152" t="s">
        <v>17286</v>
      </c>
      <c r="D5152">
        <v>1711739</v>
      </c>
      <c r="E5152" t="s">
        <v>17287</v>
      </c>
      <c r="F5152" t="s">
        <v>89</v>
      </c>
      <c r="G5152" t="s">
        <v>90</v>
      </c>
      <c r="H5152" t="s">
        <v>10</v>
      </c>
      <c r="I5152" t="s">
        <v>17288</v>
      </c>
      <c r="J5152" t="s">
        <v>17289</v>
      </c>
      <c r="K5152" t="s">
        <v>231</v>
      </c>
      <c r="L5152" t="s">
        <v>230</v>
      </c>
      <c r="M5152">
        <v>2660</v>
      </c>
      <c r="N5152">
        <v>27</v>
      </c>
      <c r="O5152" s="17">
        <v>45507</v>
      </c>
      <c r="P5152" t="s">
        <v>109</v>
      </c>
      <c r="Q5152" t="s">
        <v>24</v>
      </c>
      <c r="R5152" s="17">
        <v>45461</v>
      </c>
      <c r="S5152" s="27"/>
      <c r="T5152">
        <v>93.07</v>
      </c>
      <c r="U5152">
        <v>3.9233333333333329</v>
      </c>
      <c r="V5152">
        <v>96.993333333333339</v>
      </c>
      <c r="W5152">
        <v>3</v>
      </c>
      <c r="X5152">
        <v>3.3933333333333331</v>
      </c>
      <c r="Y5152">
        <v>0</v>
      </c>
      <c r="Z5152">
        <v>0</v>
      </c>
      <c r="AA5152">
        <v>0</v>
      </c>
      <c r="AB5152">
        <v>3.0116429999999998</v>
      </c>
      <c r="AC5152" s="29">
        <v>97.375023666666678</v>
      </c>
      <c r="AD5152">
        <v>0</v>
      </c>
      <c r="AF5152">
        <v>290.98</v>
      </c>
      <c r="AG5152">
        <v>0</v>
      </c>
      <c r="AH5152">
        <v>10.18</v>
      </c>
      <c r="AI5152">
        <v>9.034929</v>
      </c>
      <c r="AJ5152">
        <v>292.12507099999999</v>
      </c>
      <c r="AK5152" t="s">
        <v>37</v>
      </c>
      <c r="AN5152" s="29">
        <v>5.09</v>
      </c>
      <c r="AO5152" s="30">
        <f t="shared" si="160"/>
        <v>1.4633749999999999</v>
      </c>
      <c r="AP5152" s="30">
        <f t="shared" si="161"/>
        <v>0.48779166666666662</v>
      </c>
    </row>
    <row r="5153" spans="1:42" x14ac:dyDescent="0.25">
      <c r="A5153" t="s">
        <v>219</v>
      </c>
      <c r="B5153">
        <v>1766294</v>
      </c>
      <c r="C5153" t="s">
        <v>17290</v>
      </c>
      <c r="D5153">
        <v>1043645</v>
      </c>
      <c r="E5153" t="s">
        <v>17291</v>
      </c>
      <c r="F5153" t="s">
        <v>89</v>
      </c>
      <c r="G5153" t="s">
        <v>90</v>
      </c>
      <c r="H5153" t="s">
        <v>10</v>
      </c>
      <c r="I5153" t="s">
        <v>17292</v>
      </c>
      <c r="J5153" t="s">
        <v>17293</v>
      </c>
      <c r="K5153" t="s">
        <v>726</v>
      </c>
      <c r="L5153" t="s">
        <v>3081</v>
      </c>
      <c r="M5153">
        <v>8545</v>
      </c>
      <c r="N5153">
        <v>2</v>
      </c>
      <c r="O5153" s="17">
        <v>45464</v>
      </c>
      <c r="P5153" t="s">
        <v>1862</v>
      </c>
      <c r="Q5153" t="s">
        <v>24</v>
      </c>
      <c r="R5153" s="17">
        <v>45461</v>
      </c>
      <c r="S5153" s="27"/>
      <c r="T5153">
        <v>58.74</v>
      </c>
      <c r="U5153">
        <v>2.226666666666667</v>
      </c>
      <c r="V5153">
        <v>60.966666666666669</v>
      </c>
      <c r="W5153">
        <v>3</v>
      </c>
      <c r="X5153">
        <v>2.1333333333333329</v>
      </c>
      <c r="Y5153">
        <v>0</v>
      </c>
      <c r="Z5153">
        <v>0</v>
      </c>
      <c r="AA5153">
        <v>0</v>
      </c>
      <c r="AB5153">
        <v>1.8930149999999999</v>
      </c>
      <c r="AC5153" s="29">
        <v>61.206985000000003</v>
      </c>
      <c r="AD5153">
        <v>0</v>
      </c>
      <c r="AF5153">
        <v>182.9</v>
      </c>
      <c r="AG5153">
        <v>0</v>
      </c>
      <c r="AH5153">
        <v>6.4</v>
      </c>
      <c r="AI5153">
        <v>5.6790450000000003</v>
      </c>
      <c r="AJ5153">
        <v>183.62095500000001</v>
      </c>
      <c r="AK5153" t="s">
        <v>37</v>
      </c>
      <c r="AN5153" s="29">
        <v>0</v>
      </c>
      <c r="AO5153" s="30">
        <f t="shared" si="160"/>
        <v>0</v>
      </c>
      <c r="AP5153" s="30">
        <f t="shared" si="161"/>
        <v>0</v>
      </c>
    </row>
    <row r="5154" spans="1:42" x14ac:dyDescent="0.25">
      <c r="A5154" t="s">
        <v>219</v>
      </c>
      <c r="B5154">
        <v>1766280</v>
      </c>
      <c r="C5154" t="s">
        <v>17294</v>
      </c>
      <c r="D5154">
        <v>478858</v>
      </c>
      <c r="E5154" t="s">
        <v>17295</v>
      </c>
      <c r="F5154" t="s">
        <v>89</v>
      </c>
      <c r="G5154" t="s">
        <v>90</v>
      </c>
      <c r="H5154" t="s">
        <v>14</v>
      </c>
      <c r="I5154" t="s">
        <v>17296</v>
      </c>
      <c r="J5154" t="s">
        <v>17297</v>
      </c>
      <c r="K5154" t="s">
        <v>224</v>
      </c>
      <c r="L5154" t="s">
        <v>225</v>
      </c>
      <c r="M5154">
        <v>8495</v>
      </c>
      <c r="N5154">
        <v>12</v>
      </c>
      <c r="O5154" s="17">
        <v>45462</v>
      </c>
      <c r="P5154" t="s">
        <v>103</v>
      </c>
      <c r="Q5154" t="s">
        <v>24</v>
      </c>
      <c r="R5154" s="17">
        <v>45461</v>
      </c>
      <c r="S5154" s="27"/>
      <c r="T5154">
        <v>66.853333333333339</v>
      </c>
      <c r="U5154">
        <v>6.4766666666666666</v>
      </c>
      <c r="V5154">
        <v>73.33</v>
      </c>
      <c r="W5154">
        <v>3</v>
      </c>
      <c r="X5154">
        <v>2.5666666666666669</v>
      </c>
      <c r="Y5154">
        <v>0</v>
      </c>
      <c r="Z5154">
        <v>0</v>
      </c>
      <c r="AA5154">
        <v>0</v>
      </c>
      <c r="AB5154">
        <v>2.2768964999999999</v>
      </c>
      <c r="AC5154" s="29">
        <v>73.619770166666669</v>
      </c>
      <c r="AD5154">
        <v>0</v>
      </c>
      <c r="AF5154">
        <v>219.99</v>
      </c>
      <c r="AG5154">
        <v>0</v>
      </c>
      <c r="AH5154">
        <v>7.7</v>
      </c>
      <c r="AI5154">
        <v>6.8306895000000001</v>
      </c>
      <c r="AJ5154">
        <v>220.85931049999999</v>
      </c>
      <c r="AK5154" t="s">
        <v>37</v>
      </c>
      <c r="AN5154" s="29">
        <v>0</v>
      </c>
      <c r="AO5154" s="30">
        <f t="shared" si="160"/>
        <v>0</v>
      </c>
      <c r="AP5154" s="30">
        <f t="shared" si="161"/>
        <v>0</v>
      </c>
    </row>
    <row r="5155" spans="1:42" x14ac:dyDescent="0.25">
      <c r="A5155" t="s">
        <v>219</v>
      </c>
      <c r="B5155">
        <v>1766280</v>
      </c>
      <c r="C5155" t="s">
        <v>17298</v>
      </c>
      <c r="D5155">
        <v>478859</v>
      </c>
      <c r="E5155" t="s">
        <v>17295</v>
      </c>
      <c r="F5155" t="s">
        <v>89</v>
      </c>
      <c r="G5155" t="s">
        <v>90</v>
      </c>
      <c r="H5155" t="s">
        <v>14</v>
      </c>
      <c r="I5155" t="s">
        <v>17299</v>
      </c>
      <c r="J5155" t="s">
        <v>17300</v>
      </c>
      <c r="K5155" t="s">
        <v>224</v>
      </c>
      <c r="L5155" t="s">
        <v>225</v>
      </c>
      <c r="M5155">
        <v>8495</v>
      </c>
      <c r="N5155">
        <v>11</v>
      </c>
      <c r="O5155" s="17">
        <v>45462</v>
      </c>
      <c r="P5155" t="s">
        <v>103</v>
      </c>
      <c r="Q5155" t="s">
        <v>24</v>
      </c>
      <c r="R5155" s="17">
        <v>45461</v>
      </c>
      <c r="S5155" s="27"/>
      <c r="T5155">
        <v>66.853333333333339</v>
      </c>
      <c r="U5155">
        <v>6.4766666666666666</v>
      </c>
      <c r="V5155">
        <v>73.33</v>
      </c>
      <c r="W5155">
        <v>3</v>
      </c>
      <c r="X5155">
        <v>2.5666666666666669</v>
      </c>
      <c r="Y5155">
        <v>0</v>
      </c>
      <c r="Z5155">
        <v>0</v>
      </c>
      <c r="AA5155">
        <v>0</v>
      </c>
      <c r="AB5155">
        <v>2.2768964999999999</v>
      </c>
      <c r="AC5155" s="29">
        <v>73.619770166666669</v>
      </c>
      <c r="AD5155">
        <v>0</v>
      </c>
      <c r="AF5155">
        <v>219.99</v>
      </c>
      <c r="AG5155">
        <v>0</v>
      </c>
      <c r="AH5155">
        <v>7.7</v>
      </c>
      <c r="AI5155">
        <v>6.8306895000000001</v>
      </c>
      <c r="AJ5155">
        <v>220.85931049999999</v>
      </c>
      <c r="AK5155" t="s">
        <v>37</v>
      </c>
      <c r="AN5155" s="29">
        <v>0</v>
      </c>
      <c r="AO5155" s="30">
        <f t="shared" si="160"/>
        <v>0</v>
      </c>
      <c r="AP5155" s="30">
        <f t="shared" si="161"/>
        <v>0</v>
      </c>
    </row>
    <row r="5156" spans="1:42" x14ac:dyDescent="0.25">
      <c r="A5156" t="s">
        <v>219</v>
      </c>
      <c r="B5156">
        <v>1766280</v>
      </c>
      <c r="C5156" t="s">
        <v>17301</v>
      </c>
      <c r="D5156">
        <v>1711736</v>
      </c>
      <c r="E5156" t="s">
        <v>17295</v>
      </c>
      <c r="F5156" t="s">
        <v>89</v>
      </c>
      <c r="G5156" t="s">
        <v>90</v>
      </c>
      <c r="H5156" t="s">
        <v>14</v>
      </c>
      <c r="I5156" t="s">
        <v>17299</v>
      </c>
      <c r="J5156" t="s">
        <v>17300</v>
      </c>
      <c r="K5156" t="s">
        <v>225</v>
      </c>
      <c r="L5156" t="s">
        <v>224</v>
      </c>
      <c r="M5156">
        <v>8385</v>
      </c>
      <c r="N5156">
        <v>8</v>
      </c>
      <c r="O5156" s="17">
        <v>45463</v>
      </c>
      <c r="P5156" t="s">
        <v>109</v>
      </c>
      <c r="Q5156" t="s">
        <v>24</v>
      </c>
      <c r="R5156" s="17">
        <v>45461</v>
      </c>
      <c r="S5156" s="27"/>
      <c r="T5156">
        <v>60.403333333333343</v>
      </c>
      <c r="U5156">
        <v>6.34</v>
      </c>
      <c r="V5156">
        <v>66.743333333333325</v>
      </c>
      <c r="W5156">
        <v>3</v>
      </c>
      <c r="X5156">
        <v>2.336666666666666</v>
      </c>
      <c r="Y5156">
        <v>0</v>
      </c>
      <c r="Z5156">
        <v>0</v>
      </c>
      <c r="AA5156">
        <v>0</v>
      </c>
      <c r="AB5156">
        <v>2.0723805</v>
      </c>
      <c r="AC5156" s="29">
        <v>67.00761949999999</v>
      </c>
      <c r="AD5156">
        <v>0</v>
      </c>
      <c r="AF5156">
        <v>200.23</v>
      </c>
      <c r="AG5156">
        <v>0</v>
      </c>
      <c r="AH5156">
        <v>7.01</v>
      </c>
      <c r="AI5156">
        <v>6.2171415000000003</v>
      </c>
      <c r="AJ5156">
        <v>201.02285850000001</v>
      </c>
      <c r="AK5156" t="s">
        <v>37</v>
      </c>
      <c r="AN5156" s="29">
        <v>0</v>
      </c>
      <c r="AO5156" s="30">
        <f t="shared" si="160"/>
        <v>0</v>
      </c>
      <c r="AP5156" s="30">
        <f t="shared" si="161"/>
        <v>0</v>
      </c>
    </row>
    <row r="5157" spans="1:42" x14ac:dyDescent="0.25">
      <c r="A5157" t="s">
        <v>219</v>
      </c>
      <c r="B5157">
        <v>1766280</v>
      </c>
      <c r="C5157" t="s">
        <v>17302</v>
      </c>
      <c r="D5157">
        <v>1711737</v>
      </c>
      <c r="E5157" t="s">
        <v>17295</v>
      </c>
      <c r="F5157" t="s">
        <v>89</v>
      </c>
      <c r="G5157" t="s">
        <v>90</v>
      </c>
      <c r="H5157" t="s">
        <v>14</v>
      </c>
      <c r="I5157" t="s">
        <v>17296</v>
      </c>
      <c r="J5157" t="s">
        <v>17297</v>
      </c>
      <c r="K5157" t="s">
        <v>225</v>
      </c>
      <c r="L5157" t="s">
        <v>224</v>
      </c>
      <c r="M5157">
        <v>8385</v>
      </c>
      <c r="N5157">
        <v>7</v>
      </c>
      <c r="O5157" s="17">
        <v>45463</v>
      </c>
      <c r="P5157" t="s">
        <v>109</v>
      </c>
      <c r="Q5157" t="s">
        <v>24</v>
      </c>
      <c r="R5157" s="17">
        <v>45461</v>
      </c>
      <c r="S5157" s="27"/>
      <c r="T5157">
        <v>60.403333333333343</v>
      </c>
      <c r="U5157">
        <v>6.34</v>
      </c>
      <c r="V5157">
        <v>66.743333333333325</v>
      </c>
      <c r="W5157">
        <v>3</v>
      </c>
      <c r="X5157">
        <v>2.336666666666666</v>
      </c>
      <c r="Y5157">
        <v>0</v>
      </c>
      <c r="Z5157">
        <v>0</v>
      </c>
      <c r="AA5157">
        <v>0</v>
      </c>
      <c r="AB5157">
        <v>2.0723805</v>
      </c>
      <c r="AC5157" s="29">
        <v>67.00761949999999</v>
      </c>
      <c r="AD5157">
        <v>0</v>
      </c>
      <c r="AF5157">
        <v>200.23</v>
      </c>
      <c r="AG5157">
        <v>0</v>
      </c>
      <c r="AH5157">
        <v>7.01</v>
      </c>
      <c r="AI5157">
        <v>6.2171415000000003</v>
      </c>
      <c r="AJ5157">
        <v>201.02285850000001</v>
      </c>
      <c r="AK5157" t="s">
        <v>37</v>
      </c>
      <c r="AN5157" s="29">
        <v>0</v>
      </c>
      <c r="AO5157" s="30">
        <f t="shared" si="160"/>
        <v>0</v>
      </c>
      <c r="AP5157" s="30">
        <f t="shared" si="161"/>
        <v>0</v>
      </c>
    </row>
    <row r="5158" spans="1:42" x14ac:dyDescent="0.25">
      <c r="A5158" t="s">
        <v>219</v>
      </c>
      <c r="B5158">
        <v>1766266</v>
      </c>
      <c r="C5158" t="s">
        <v>17303</v>
      </c>
      <c r="D5158">
        <v>1043643</v>
      </c>
      <c r="E5158" t="s">
        <v>17304</v>
      </c>
      <c r="F5158" t="s">
        <v>89</v>
      </c>
      <c r="G5158" t="s">
        <v>90</v>
      </c>
      <c r="H5158" t="s">
        <v>10</v>
      </c>
      <c r="I5158" t="s">
        <v>7582</v>
      </c>
      <c r="J5158" t="s">
        <v>7583</v>
      </c>
      <c r="K5158" t="s">
        <v>115</v>
      </c>
      <c r="L5158" t="s">
        <v>266</v>
      </c>
      <c r="M5158">
        <v>2765</v>
      </c>
      <c r="N5158">
        <v>9</v>
      </c>
      <c r="O5158" s="17">
        <v>45462</v>
      </c>
      <c r="P5158" t="s">
        <v>1626</v>
      </c>
      <c r="Q5158" t="s">
        <v>24</v>
      </c>
      <c r="R5158" s="17">
        <v>45461</v>
      </c>
      <c r="S5158" s="27"/>
      <c r="T5158">
        <v>60.38</v>
      </c>
      <c r="U5158">
        <v>6.2866666666666662</v>
      </c>
      <c r="V5158">
        <v>66.666666666666671</v>
      </c>
      <c r="W5158">
        <v>3</v>
      </c>
      <c r="X5158">
        <v>2.333333333333333</v>
      </c>
      <c r="Y5158">
        <v>0</v>
      </c>
      <c r="Z5158">
        <v>0</v>
      </c>
      <c r="AA5158">
        <v>0</v>
      </c>
      <c r="AB5158">
        <v>2.0699999999999998</v>
      </c>
      <c r="AC5158" s="29">
        <v>66.929999999999993</v>
      </c>
      <c r="AD5158">
        <v>0</v>
      </c>
      <c r="AF5158">
        <v>200</v>
      </c>
      <c r="AG5158">
        <v>0</v>
      </c>
      <c r="AH5158">
        <v>7</v>
      </c>
      <c r="AI5158">
        <v>6.21</v>
      </c>
      <c r="AJ5158">
        <v>200.79</v>
      </c>
      <c r="AK5158" t="s">
        <v>37</v>
      </c>
      <c r="AN5158" s="29">
        <v>0</v>
      </c>
      <c r="AO5158" s="30">
        <f t="shared" si="160"/>
        <v>0</v>
      </c>
      <c r="AP5158" s="30">
        <f t="shared" si="161"/>
        <v>0</v>
      </c>
    </row>
    <row r="5159" spans="1:42" x14ac:dyDescent="0.25">
      <c r="A5159" t="s">
        <v>219</v>
      </c>
      <c r="B5159">
        <v>1766256</v>
      </c>
      <c r="C5159" t="s">
        <v>17305</v>
      </c>
      <c r="D5159">
        <v>1043642</v>
      </c>
      <c r="E5159" t="s">
        <v>17306</v>
      </c>
      <c r="F5159" t="s">
        <v>89</v>
      </c>
      <c r="G5159" t="s">
        <v>90</v>
      </c>
      <c r="H5159" t="s">
        <v>10</v>
      </c>
      <c r="I5159" t="s">
        <v>17307</v>
      </c>
      <c r="J5159" t="s">
        <v>17308</v>
      </c>
      <c r="K5159" t="s">
        <v>92</v>
      </c>
      <c r="L5159" t="s">
        <v>271</v>
      </c>
      <c r="M5159">
        <v>831</v>
      </c>
      <c r="N5159">
        <v>30</v>
      </c>
      <c r="O5159" s="17">
        <v>45470</v>
      </c>
      <c r="P5159" t="s">
        <v>122</v>
      </c>
      <c r="Q5159" t="s">
        <v>24</v>
      </c>
      <c r="R5159" s="17">
        <v>45461</v>
      </c>
      <c r="S5159" s="27"/>
      <c r="T5159">
        <v>76.7</v>
      </c>
      <c r="U5159">
        <v>5.2066666666666661</v>
      </c>
      <c r="V5159">
        <v>81.906666666666666</v>
      </c>
      <c r="W5159">
        <v>3</v>
      </c>
      <c r="X5159">
        <v>2.8666666666666671</v>
      </c>
      <c r="Y5159">
        <v>0</v>
      </c>
      <c r="Z5159">
        <v>0</v>
      </c>
      <c r="AA5159">
        <v>0</v>
      </c>
      <c r="AB5159">
        <v>2.543202</v>
      </c>
      <c r="AC5159" s="29">
        <v>82.230131333333333</v>
      </c>
      <c r="AD5159">
        <v>0</v>
      </c>
      <c r="AF5159">
        <v>245.72</v>
      </c>
      <c r="AG5159">
        <v>0</v>
      </c>
      <c r="AH5159">
        <v>8.6</v>
      </c>
      <c r="AI5159">
        <v>7.6296059999999999</v>
      </c>
      <c r="AJ5159">
        <v>246.690394</v>
      </c>
      <c r="AK5159" t="s">
        <v>37</v>
      </c>
      <c r="AN5159" s="29">
        <v>5.9</v>
      </c>
      <c r="AO5159" s="30">
        <f t="shared" si="160"/>
        <v>1.69625</v>
      </c>
      <c r="AP5159" s="30">
        <f t="shared" si="161"/>
        <v>0.56541666666666668</v>
      </c>
    </row>
    <row r="5160" spans="1:42" x14ac:dyDescent="0.25">
      <c r="A5160" t="s">
        <v>219</v>
      </c>
      <c r="B5160">
        <v>1766250</v>
      </c>
      <c r="C5160" t="s">
        <v>17309</v>
      </c>
      <c r="D5160">
        <v>1711720</v>
      </c>
      <c r="E5160" t="s">
        <v>17310</v>
      </c>
      <c r="F5160" t="s">
        <v>89</v>
      </c>
      <c r="G5160" t="s">
        <v>90</v>
      </c>
      <c r="H5160" t="s">
        <v>10</v>
      </c>
      <c r="I5160" t="s">
        <v>17311</v>
      </c>
      <c r="J5160" t="s">
        <v>17312</v>
      </c>
      <c r="K5160" t="s">
        <v>256</v>
      </c>
      <c r="L5160" t="s">
        <v>411</v>
      </c>
      <c r="M5160">
        <v>2655</v>
      </c>
      <c r="N5160">
        <v>7</v>
      </c>
      <c r="O5160" s="17">
        <v>45466</v>
      </c>
      <c r="P5160" t="s">
        <v>1784</v>
      </c>
      <c r="Q5160" t="s">
        <v>24</v>
      </c>
      <c r="R5160" s="17">
        <v>45461</v>
      </c>
      <c r="S5160" s="27"/>
      <c r="T5160">
        <v>95.986666666666665</v>
      </c>
      <c r="U5160">
        <v>3.9666666666666668</v>
      </c>
      <c r="V5160">
        <v>99.953333333333333</v>
      </c>
      <c r="W5160">
        <v>3</v>
      </c>
      <c r="X5160">
        <v>3.5</v>
      </c>
      <c r="Y5160">
        <v>0</v>
      </c>
      <c r="Z5160">
        <v>0</v>
      </c>
      <c r="AA5160">
        <v>0</v>
      </c>
      <c r="AB5160">
        <v>3.1035509999999999</v>
      </c>
      <c r="AC5160" s="29">
        <v>100.34978233333329</v>
      </c>
      <c r="AD5160">
        <v>0</v>
      </c>
      <c r="AF5160">
        <v>299.86</v>
      </c>
      <c r="AG5160">
        <v>0</v>
      </c>
      <c r="AH5160">
        <v>10.5</v>
      </c>
      <c r="AI5160">
        <v>9.3106530000000003</v>
      </c>
      <c r="AJ5160">
        <v>301.04934700000001</v>
      </c>
      <c r="AK5160" t="s">
        <v>37</v>
      </c>
      <c r="AN5160" s="29">
        <v>0</v>
      </c>
      <c r="AO5160" s="30">
        <f t="shared" si="160"/>
        <v>0</v>
      </c>
      <c r="AP5160" s="30">
        <f t="shared" si="161"/>
        <v>0</v>
      </c>
    </row>
    <row r="5161" spans="1:42" x14ac:dyDescent="0.25">
      <c r="A5161" t="s">
        <v>219</v>
      </c>
      <c r="B5161">
        <v>1766201</v>
      </c>
      <c r="C5161" t="s">
        <v>17313</v>
      </c>
      <c r="D5161">
        <v>1711706</v>
      </c>
      <c r="E5161" t="s">
        <v>17314</v>
      </c>
      <c r="F5161" t="s">
        <v>89</v>
      </c>
      <c r="G5161" t="s">
        <v>90</v>
      </c>
      <c r="H5161" t="s">
        <v>10</v>
      </c>
      <c r="I5161" t="s">
        <v>17315</v>
      </c>
      <c r="J5161" t="s">
        <v>17316</v>
      </c>
      <c r="K5161" t="s">
        <v>231</v>
      </c>
      <c r="L5161" t="s">
        <v>230</v>
      </c>
      <c r="M5161">
        <v>2328</v>
      </c>
      <c r="N5161">
        <v>27</v>
      </c>
      <c r="O5161" s="17">
        <v>45464</v>
      </c>
      <c r="P5161" t="s">
        <v>150</v>
      </c>
      <c r="Q5161" t="s">
        <v>24</v>
      </c>
      <c r="R5161" s="17">
        <v>45461</v>
      </c>
      <c r="S5161" s="27"/>
      <c r="T5161">
        <v>93.07</v>
      </c>
      <c r="U5161">
        <v>3.9233333333333329</v>
      </c>
      <c r="V5161">
        <v>96.993333333333339</v>
      </c>
      <c r="W5161">
        <v>3</v>
      </c>
      <c r="X5161">
        <v>3.3933333333333331</v>
      </c>
      <c r="Y5161">
        <v>0</v>
      </c>
      <c r="Z5161">
        <v>0</v>
      </c>
      <c r="AA5161">
        <v>0</v>
      </c>
      <c r="AB5161">
        <v>3.0116429999999998</v>
      </c>
      <c r="AC5161" s="29">
        <v>97.375023666666678</v>
      </c>
      <c r="AD5161">
        <v>0</v>
      </c>
      <c r="AF5161">
        <v>290.98</v>
      </c>
      <c r="AG5161">
        <v>0</v>
      </c>
      <c r="AH5161">
        <v>10.18</v>
      </c>
      <c r="AI5161">
        <v>9.034929</v>
      </c>
      <c r="AJ5161">
        <v>292.12507099999999</v>
      </c>
      <c r="AK5161" t="s">
        <v>37</v>
      </c>
      <c r="AN5161" s="29">
        <v>0</v>
      </c>
      <c r="AO5161" s="30">
        <f t="shared" si="160"/>
        <v>0</v>
      </c>
      <c r="AP5161" s="30">
        <f t="shared" si="161"/>
        <v>0</v>
      </c>
    </row>
    <row r="5162" spans="1:42" x14ac:dyDescent="0.25">
      <c r="A5162" t="s">
        <v>219</v>
      </c>
      <c r="B5162">
        <v>1766188</v>
      </c>
      <c r="C5162" t="s">
        <v>17317</v>
      </c>
      <c r="D5162">
        <v>1711701</v>
      </c>
      <c r="E5162" t="s">
        <v>17318</v>
      </c>
      <c r="F5162" t="s">
        <v>89</v>
      </c>
      <c r="G5162" t="s">
        <v>90</v>
      </c>
      <c r="H5162" t="s">
        <v>10</v>
      </c>
      <c r="I5162" t="s">
        <v>17319</v>
      </c>
      <c r="J5162" t="s">
        <v>17320</v>
      </c>
      <c r="K5162" t="s">
        <v>231</v>
      </c>
      <c r="L5162" t="s">
        <v>91</v>
      </c>
      <c r="M5162">
        <v>8375</v>
      </c>
      <c r="N5162">
        <v>12</v>
      </c>
      <c r="O5162" s="17">
        <v>45473</v>
      </c>
      <c r="P5162" t="s">
        <v>116</v>
      </c>
      <c r="Q5162" t="s">
        <v>24</v>
      </c>
      <c r="R5162" s="17">
        <v>45461</v>
      </c>
      <c r="S5162" s="27"/>
      <c r="T5162">
        <v>44.95333333333334</v>
      </c>
      <c r="U5162">
        <v>2.976666666666667</v>
      </c>
      <c r="V5162">
        <v>47.93</v>
      </c>
      <c r="W5162">
        <v>3</v>
      </c>
      <c r="X5162">
        <v>1.676666666666667</v>
      </c>
      <c r="Y5162">
        <v>0</v>
      </c>
      <c r="Z5162">
        <v>0</v>
      </c>
      <c r="AA5162">
        <v>0</v>
      </c>
      <c r="AB5162">
        <v>1.4882264999999999</v>
      </c>
      <c r="AC5162" s="29">
        <v>48.118440166666673</v>
      </c>
      <c r="AD5162">
        <v>0</v>
      </c>
      <c r="AF5162">
        <v>143.79</v>
      </c>
      <c r="AG5162">
        <v>0</v>
      </c>
      <c r="AH5162">
        <v>5.03</v>
      </c>
      <c r="AI5162">
        <v>4.4646794999999999</v>
      </c>
      <c r="AJ5162">
        <v>144.3553205</v>
      </c>
      <c r="AK5162" t="s">
        <v>37</v>
      </c>
      <c r="AN5162" s="29">
        <v>0</v>
      </c>
      <c r="AO5162" s="30">
        <f t="shared" si="160"/>
        <v>0</v>
      </c>
      <c r="AP5162" s="30">
        <f t="shared" si="161"/>
        <v>0</v>
      </c>
    </row>
    <row r="5163" spans="1:42" x14ac:dyDescent="0.25">
      <c r="A5163" t="s">
        <v>219</v>
      </c>
      <c r="B5163">
        <v>1766130</v>
      </c>
      <c r="C5163" t="s">
        <v>17321</v>
      </c>
      <c r="D5163">
        <v>1711686</v>
      </c>
      <c r="E5163" t="s">
        <v>17322</v>
      </c>
      <c r="F5163" t="s">
        <v>89</v>
      </c>
      <c r="G5163" t="s">
        <v>90</v>
      </c>
      <c r="H5163" t="s">
        <v>10</v>
      </c>
      <c r="I5163" t="s">
        <v>17323</v>
      </c>
      <c r="J5163" t="s">
        <v>17324</v>
      </c>
      <c r="K5163" t="s">
        <v>1245</v>
      </c>
      <c r="L5163" t="s">
        <v>95</v>
      </c>
      <c r="M5163">
        <v>2060</v>
      </c>
      <c r="N5163">
        <v>6</v>
      </c>
      <c r="O5163" s="17">
        <v>45466</v>
      </c>
      <c r="P5163" t="s">
        <v>1246</v>
      </c>
      <c r="Q5163" t="s">
        <v>24</v>
      </c>
      <c r="R5163" s="17">
        <v>45461</v>
      </c>
      <c r="S5163" s="27"/>
      <c r="T5163">
        <v>51.95333333333334</v>
      </c>
      <c r="U5163">
        <v>5.6133333333333333</v>
      </c>
      <c r="V5163">
        <v>57.566666666666663</v>
      </c>
      <c r="W5163">
        <v>3</v>
      </c>
      <c r="X5163">
        <v>2.0133333333333332</v>
      </c>
      <c r="Y5163">
        <v>0</v>
      </c>
      <c r="Z5163">
        <v>0</v>
      </c>
      <c r="AA5163">
        <v>0</v>
      </c>
      <c r="AB5163">
        <v>1.787445</v>
      </c>
      <c r="AC5163" s="29">
        <v>57.792554999999993</v>
      </c>
      <c r="AD5163">
        <v>0</v>
      </c>
      <c r="AF5163">
        <v>172.7</v>
      </c>
      <c r="AG5163">
        <v>0</v>
      </c>
      <c r="AH5163">
        <v>6.04</v>
      </c>
      <c r="AI5163">
        <v>5.3623349999999999</v>
      </c>
      <c r="AJ5163">
        <v>173.37766500000001</v>
      </c>
      <c r="AK5163" t="s">
        <v>37</v>
      </c>
      <c r="AN5163" s="29">
        <v>0</v>
      </c>
      <c r="AO5163" s="30">
        <f t="shared" si="160"/>
        <v>0</v>
      </c>
      <c r="AP5163" s="30">
        <f t="shared" si="161"/>
        <v>0</v>
      </c>
    </row>
    <row r="5164" spans="1:42" x14ac:dyDescent="0.25">
      <c r="A5164" t="s">
        <v>219</v>
      </c>
      <c r="B5164">
        <v>1766129</v>
      </c>
      <c r="C5164" t="s">
        <v>17325</v>
      </c>
      <c r="D5164">
        <v>1711684</v>
      </c>
      <c r="E5164" t="s">
        <v>17326</v>
      </c>
      <c r="F5164" t="s">
        <v>89</v>
      </c>
      <c r="G5164" t="s">
        <v>90</v>
      </c>
      <c r="H5164" t="s">
        <v>10</v>
      </c>
      <c r="I5164" t="s">
        <v>17327</v>
      </c>
      <c r="J5164" t="s">
        <v>17328</v>
      </c>
      <c r="K5164" t="s">
        <v>271</v>
      </c>
      <c r="L5164" t="s">
        <v>224</v>
      </c>
      <c r="M5164">
        <v>8510</v>
      </c>
      <c r="N5164">
        <v>76</v>
      </c>
      <c r="O5164" s="17">
        <v>45466</v>
      </c>
      <c r="P5164" t="s">
        <v>746</v>
      </c>
      <c r="Q5164" t="s">
        <v>24</v>
      </c>
      <c r="R5164" s="17">
        <v>45461</v>
      </c>
      <c r="S5164" s="27"/>
      <c r="T5164">
        <v>63.889999999999993</v>
      </c>
      <c r="U5164">
        <v>6.126666666666666</v>
      </c>
      <c r="V5164">
        <v>70.016666666666666</v>
      </c>
      <c r="W5164">
        <v>3</v>
      </c>
      <c r="X5164">
        <v>2.4500000000000002</v>
      </c>
      <c r="Y5164">
        <v>0</v>
      </c>
      <c r="Z5164">
        <v>0</v>
      </c>
      <c r="AA5164">
        <v>0</v>
      </c>
      <c r="AB5164">
        <v>2.1740175000000002</v>
      </c>
      <c r="AC5164" s="29">
        <v>70.292649166666664</v>
      </c>
      <c r="AD5164">
        <v>0</v>
      </c>
      <c r="AF5164">
        <v>210.05</v>
      </c>
      <c r="AG5164">
        <v>0</v>
      </c>
      <c r="AH5164">
        <v>7.35</v>
      </c>
      <c r="AI5164">
        <v>6.5220525</v>
      </c>
      <c r="AJ5164">
        <v>210.8779475</v>
      </c>
      <c r="AK5164" t="s">
        <v>37</v>
      </c>
      <c r="AN5164" s="29">
        <v>0</v>
      </c>
      <c r="AO5164" s="30">
        <f t="shared" si="160"/>
        <v>0</v>
      </c>
      <c r="AP5164" s="30">
        <f t="shared" si="161"/>
        <v>0</v>
      </c>
    </row>
    <row r="5165" spans="1:42" x14ac:dyDescent="0.25">
      <c r="A5165" t="s">
        <v>219</v>
      </c>
      <c r="B5165">
        <v>1766129</v>
      </c>
      <c r="C5165" t="s">
        <v>17329</v>
      </c>
      <c r="D5165">
        <v>1711685</v>
      </c>
      <c r="E5165" t="s">
        <v>17326</v>
      </c>
      <c r="F5165" t="s">
        <v>89</v>
      </c>
      <c r="G5165" t="s">
        <v>90</v>
      </c>
      <c r="H5165" t="s">
        <v>10</v>
      </c>
      <c r="I5165" t="s">
        <v>17330</v>
      </c>
      <c r="J5165" t="s">
        <v>17331</v>
      </c>
      <c r="K5165" t="s">
        <v>271</v>
      </c>
      <c r="L5165" t="s">
        <v>224</v>
      </c>
      <c r="M5165">
        <v>8510</v>
      </c>
      <c r="N5165">
        <v>75</v>
      </c>
      <c r="O5165" s="17">
        <v>45466</v>
      </c>
      <c r="P5165" t="s">
        <v>746</v>
      </c>
      <c r="Q5165" t="s">
        <v>24</v>
      </c>
      <c r="R5165" s="17">
        <v>45461</v>
      </c>
      <c r="S5165" s="27"/>
      <c r="T5165">
        <v>63.889999999999993</v>
      </c>
      <c r="U5165">
        <v>6.126666666666666</v>
      </c>
      <c r="V5165">
        <v>70.016666666666666</v>
      </c>
      <c r="W5165">
        <v>3</v>
      </c>
      <c r="X5165">
        <v>2.4500000000000002</v>
      </c>
      <c r="Y5165">
        <v>0</v>
      </c>
      <c r="Z5165">
        <v>0</v>
      </c>
      <c r="AA5165">
        <v>0</v>
      </c>
      <c r="AB5165">
        <v>2.1740175000000002</v>
      </c>
      <c r="AC5165" s="29">
        <v>70.292649166666664</v>
      </c>
      <c r="AD5165">
        <v>0</v>
      </c>
      <c r="AF5165">
        <v>210.05</v>
      </c>
      <c r="AG5165">
        <v>0</v>
      </c>
      <c r="AH5165">
        <v>7.35</v>
      </c>
      <c r="AI5165">
        <v>6.5220525</v>
      </c>
      <c r="AJ5165">
        <v>210.8779475</v>
      </c>
      <c r="AK5165" t="s">
        <v>37</v>
      </c>
      <c r="AN5165" s="29">
        <v>0</v>
      </c>
      <c r="AO5165" s="30">
        <f t="shared" si="160"/>
        <v>0</v>
      </c>
      <c r="AP5165" s="30">
        <f t="shared" si="161"/>
        <v>0</v>
      </c>
    </row>
    <row r="5166" spans="1:42" x14ac:dyDescent="0.25">
      <c r="A5166" t="s">
        <v>219</v>
      </c>
      <c r="B5166">
        <v>1766113</v>
      </c>
      <c r="C5166" t="s">
        <v>17332</v>
      </c>
      <c r="D5166">
        <v>1711672</v>
      </c>
      <c r="E5166" t="s">
        <v>17333</v>
      </c>
      <c r="F5166" t="s">
        <v>89</v>
      </c>
      <c r="G5166" t="s">
        <v>90</v>
      </c>
      <c r="H5166" t="s">
        <v>10</v>
      </c>
      <c r="I5166" t="s">
        <v>17334</v>
      </c>
      <c r="J5166" t="s">
        <v>17335</v>
      </c>
      <c r="K5166" t="s">
        <v>1011</v>
      </c>
      <c r="L5166" t="s">
        <v>115</v>
      </c>
      <c r="M5166">
        <v>8740</v>
      </c>
      <c r="N5166">
        <v>25</v>
      </c>
      <c r="O5166" s="17">
        <v>45462</v>
      </c>
      <c r="P5166" t="s">
        <v>101</v>
      </c>
      <c r="Q5166" t="s">
        <v>24</v>
      </c>
      <c r="R5166" s="17">
        <v>45461</v>
      </c>
      <c r="S5166" s="27"/>
      <c r="T5166">
        <v>50.156666666666673</v>
      </c>
      <c r="U5166">
        <v>4.0066666666666668</v>
      </c>
      <c r="V5166">
        <v>54.163333333333327</v>
      </c>
      <c r="W5166">
        <v>3</v>
      </c>
      <c r="X5166">
        <v>1.8966666666666669</v>
      </c>
      <c r="Y5166">
        <v>0</v>
      </c>
      <c r="Z5166">
        <v>0</v>
      </c>
      <c r="AA5166">
        <v>0</v>
      </c>
      <c r="AB5166">
        <v>1.6817715</v>
      </c>
      <c r="AC5166" s="29">
        <v>54.378228500000013</v>
      </c>
      <c r="AD5166">
        <v>0</v>
      </c>
      <c r="AF5166">
        <v>162.49</v>
      </c>
      <c r="AG5166">
        <v>0</v>
      </c>
      <c r="AH5166">
        <v>5.69</v>
      </c>
      <c r="AI5166">
        <v>5.0453144999999999</v>
      </c>
      <c r="AJ5166">
        <v>163.13468549999999</v>
      </c>
      <c r="AK5166" t="s">
        <v>37</v>
      </c>
      <c r="AN5166" s="29">
        <v>0</v>
      </c>
      <c r="AO5166" s="30">
        <f t="shared" si="160"/>
        <v>0</v>
      </c>
      <c r="AP5166" s="30">
        <f t="shared" si="161"/>
        <v>0</v>
      </c>
    </row>
    <row r="5167" spans="1:42" x14ac:dyDescent="0.25">
      <c r="A5167" t="s">
        <v>219</v>
      </c>
      <c r="B5167">
        <v>1766053</v>
      </c>
      <c r="C5167" t="s">
        <v>17336</v>
      </c>
      <c r="D5167">
        <v>1711659</v>
      </c>
      <c r="E5167" t="s">
        <v>17337</v>
      </c>
      <c r="F5167" t="s">
        <v>89</v>
      </c>
      <c r="G5167" t="s">
        <v>90</v>
      </c>
      <c r="H5167" t="s">
        <v>10</v>
      </c>
      <c r="I5167" t="s">
        <v>17338</v>
      </c>
      <c r="J5167" t="s">
        <v>17339</v>
      </c>
      <c r="K5167" t="s">
        <v>266</v>
      </c>
      <c r="L5167" t="s">
        <v>224</v>
      </c>
      <c r="M5167">
        <v>8385</v>
      </c>
      <c r="N5167">
        <v>31</v>
      </c>
      <c r="O5167" s="17">
        <v>45500</v>
      </c>
      <c r="P5167" t="s">
        <v>488</v>
      </c>
      <c r="Q5167" t="s">
        <v>24</v>
      </c>
      <c r="R5167" s="17">
        <v>45461</v>
      </c>
      <c r="S5167" s="27"/>
      <c r="T5167">
        <v>27.77333333333333</v>
      </c>
      <c r="U5167">
        <v>5.5566666666666684</v>
      </c>
      <c r="V5167">
        <v>33.33</v>
      </c>
      <c r="W5167">
        <v>3</v>
      </c>
      <c r="X5167">
        <v>1.166666666666667</v>
      </c>
      <c r="Y5167">
        <v>0</v>
      </c>
      <c r="Z5167">
        <v>0</v>
      </c>
      <c r="AA5167">
        <v>0</v>
      </c>
      <c r="AB5167">
        <v>1.0348965000000001</v>
      </c>
      <c r="AC5167" s="29">
        <v>33.46177016666666</v>
      </c>
      <c r="AD5167">
        <v>0</v>
      </c>
      <c r="AF5167">
        <v>99.99</v>
      </c>
      <c r="AG5167">
        <v>0</v>
      </c>
      <c r="AH5167">
        <v>3.5</v>
      </c>
      <c r="AI5167">
        <v>3.1046895000000001</v>
      </c>
      <c r="AJ5167">
        <v>100.3853105</v>
      </c>
      <c r="AK5167" t="s">
        <v>37</v>
      </c>
      <c r="AN5167" s="29">
        <v>0</v>
      </c>
      <c r="AO5167" s="30">
        <f t="shared" si="160"/>
        <v>0</v>
      </c>
      <c r="AP5167" s="30">
        <f t="shared" si="161"/>
        <v>0</v>
      </c>
    </row>
    <row r="5168" spans="1:42" x14ac:dyDescent="0.25">
      <c r="A5168" t="s">
        <v>219</v>
      </c>
      <c r="B5168">
        <v>1766035</v>
      </c>
      <c r="C5168" t="s">
        <v>17340</v>
      </c>
      <c r="D5168">
        <v>1711656</v>
      </c>
      <c r="E5168" t="s">
        <v>17341</v>
      </c>
      <c r="F5168" t="s">
        <v>89</v>
      </c>
      <c r="G5168" t="s">
        <v>90</v>
      </c>
      <c r="H5168" t="s">
        <v>10</v>
      </c>
      <c r="I5168" t="s">
        <v>17342</v>
      </c>
      <c r="J5168" t="s">
        <v>17343</v>
      </c>
      <c r="K5168" t="s">
        <v>874</v>
      </c>
      <c r="L5168" t="s">
        <v>92</v>
      </c>
      <c r="M5168">
        <v>2300</v>
      </c>
      <c r="N5168">
        <v>15</v>
      </c>
      <c r="O5168" s="17">
        <v>45462</v>
      </c>
      <c r="P5168" t="s">
        <v>158</v>
      </c>
      <c r="Q5168" t="s">
        <v>24</v>
      </c>
      <c r="R5168" s="17">
        <v>45461</v>
      </c>
      <c r="S5168" s="27"/>
      <c r="T5168">
        <v>100.6333333333333</v>
      </c>
      <c r="U5168">
        <v>8.16</v>
      </c>
      <c r="V5168">
        <v>108.79333333333329</v>
      </c>
      <c r="W5168">
        <v>3</v>
      </c>
      <c r="X5168">
        <v>3.8066666666666671</v>
      </c>
      <c r="Y5168">
        <v>0</v>
      </c>
      <c r="Z5168">
        <v>0</v>
      </c>
      <c r="AA5168">
        <v>0</v>
      </c>
      <c r="AB5168">
        <v>3.3780329999999998</v>
      </c>
      <c r="AC5168" s="29">
        <v>109.22196700000001</v>
      </c>
      <c r="AD5168">
        <v>0</v>
      </c>
      <c r="AF5168">
        <v>326.38</v>
      </c>
      <c r="AG5168">
        <v>0</v>
      </c>
      <c r="AH5168">
        <v>11.42</v>
      </c>
      <c r="AI5168">
        <v>10.134099000000001</v>
      </c>
      <c r="AJ5168">
        <v>327.66590100000002</v>
      </c>
      <c r="AK5168" t="s">
        <v>37</v>
      </c>
      <c r="AN5168" s="29">
        <v>5.9</v>
      </c>
      <c r="AO5168" s="30">
        <f t="shared" si="160"/>
        <v>1.69625</v>
      </c>
      <c r="AP5168" s="30">
        <f t="shared" si="161"/>
        <v>0.56541666666666668</v>
      </c>
    </row>
    <row r="5169" spans="1:42" x14ac:dyDescent="0.25">
      <c r="A5169" t="s">
        <v>219</v>
      </c>
      <c r="B5169">
        <v>1766031</v>
      </c>
      <c r="C5169" t="s">
        <v>17344</v>
      </c>
      <c r="D5169">
        <v>1711655</v>
      </c>
      <c r="E5169" t="s">
        <v>17345</v>
      </c>
      <c r="F5169" t="s">
        <v>89</v>
      </c>
      <c r="G5169" t="s">
        <v>90</v>
      </c>
      <c r="H5169" t="s">
        <v>10</v>
      </c>
      <c r="I5169" t="s">
        <v>17346</v>
      </c>
      <c r="J5169" t="s">
        <v>17347</v>
      </c>
      <c r="K5169" t="s">
        <v>231</v>
      </c>
      <c r="L5169" t="s">
        <v>411</v>
      </c>
      <c r="M5169">
        <v>2655</v>
      </c>
      <c r="N5169">
        <v>2</v>
      </c>
      <c r="O5169" s="17">
        <v>45501</v>
      </c>
      <c r="P5169" t="s">
        <v>109</v>
      </c>
      <c r="Q5169" t="s">
        <v>24</v>
      </c>
      <c r="R5169" s="17">
        <v>45461</v>
      </c>
      <c r="S5169" s="27"/>
      <c r="T5169">
        <v>49.173333333333339</v>
      </c>
      <c r="U5169">
        <v>3.9233333333333329</v>
      </c>
      <c r="V5169">
        <v>53.096666666666657</v>
      </c>
      <c r="W5169">
        <v>3</v>
      </c>
      <c r="X5169">
        <v>1.86</v>
      </c>
      <c r="Y5169">
        <v>0</v>
      </c>
      <c r="Z5169">
        <v>0</v>
      </c>
      <c r="AA5169">
        <v>0</v>
      </c>
      <c r="AB5169">
        <v>1.6486514999999999</v>
      </c>
      <c r="AC5169" s="29">
        <v>53.308015166666671</v>
      </c>
      <c r="AD5169">
        <v>0</v>
      </c>
      <c r="AF5169">
        <v>159.29</v>
      </c>
      <c r="AG5169">
        <v>0</v>
      </c>
      <c r="AH5169">
        <v>5.58</v>
      </c>
      <c r="AI5169">
        <v>4.9459545</v>
      </c>
      <c r="AJ5169">
        <v>159.92404550000001</v>
      </c>
      <c r="AK5169" t="s">
        <v>37</v>
      </c>
      <c r="AN5169" s="29">
        <v>0</v>
      </c>
      <c r="AO5169" s="30">
        <f t="shared" si="160"/>
        <v>0</v>
      </c>
      <c r="AP5169" s="30">
        <f t="shared" si="161"/>
        <v>0</v>
      </c>
    </row>
    <row r="5170" spans="1:42" x14ac:dyDescent="0.25">
      <c r="A5170" t="s">
        <v>219</v>
      </c>
      <c r="B5170">
        <v>1766031</v>
      </c>
      <c r="C5170" t="s">
        <v>17348</v>
      </c>
      <c r="D5170">
        <v>1711654</v>
      </c>
      <c r="E5170" t="s">
        <v>17345</v>
      </c>
      <c r="F5170" t="s">
        <v>89</v>
      </c>
      <c r="G5170" t="s">
        <v>90</v>
      </c>
      <c r="H5170" t="s">
        <v>10</v>
      </c>
      <c r="I5170" t="s">
        <v>17349</v>
      </c>
      <c r="J5170" t="s">
        <v>17350</v>
      </c>
      <c r="K5170" t="s">
        <v>231</v>
      </c>
      <c r="L5170" t="s">
        <v>411</v>
      </c>
      <c r="M5170">
        <v>2655</v>
      </c>
      <c r="N5170">
        <v>1</v>
      </c>
      <c r="O5170" s="17">
        <v>45501</v>
      </c>
      <c r="P5170" t="s">
        <v>109</v>
      </c>
      <c r="Q5170" t="s">
        <v>24</v>
      </c>
      <c r="R5170" s="17">
        <v>45461</v>
      </c>
      <c r="S5170" s="27"/>
      <c r="T5170">
        <v>49.173333333333339</v>
      </c>
      <c r="U5170">
        <v>3.9233333333333329</v>
      </c>
      <c r="V5170">
        <v>53.096666666666657</v>
      </c>
      <c r="W5170">
        <v>3</v>
      </c>
      <c r="X5170">
        <v>1.86</v>
      </c>
      <c r="Y5170">
        <v>0</v>
      </c>
      <c r="Z5170">
        <v>0</v>
      </c>
      <c r="AA5170">
        <v>0</v>
      </c>
      <c r="AB5170">
        <v>1.6486514999999999</v>
      </c>
      <c r="AC5170" s="29">
        <v>53.308015166666671</v>
      </c>
      <c r="AD5170">
        <v>0</v>
      </c>
      <c r="AF5170">
        <v>159.29</v>
      </c>
      <c r="AG5170">
        <v>0</v>
      </c>
      <c r="AH5170">
        <v>5.58</v>
      </c>
      <c r="AI5170">
        <v>4.9459545</v>
      </c>
      <c r="AJ5170">
        <v>159.92404550000001</v>
      </c>
      <c r="AK5170" t="s">
        <v>37</v>
      </c>
      <c r="AN5170" s="29">
        <v>0</v>
      </c>
      <c r="AO5170" s="30">
        <f t="shared" si="160"/>
        <v>0</v>
      </c>
      <c r="AP5170" s="30">
        <f t="shared" si="161"/>
        <v>0</v>
      </c>
    </row>
    <row r="5171" spans="1:42" x14ac:dyDescent="0.25">
      <c r="A5171" t="s">
        <v>219</v>
      </c>
      <c r="B5171">
        <v>1765979</v>
      </c>
      <c r="C5171" t="s">
        <v>17351</v>
      </c>
      <c r="D5171">
        <v>1711636</v>
      </c>
      <c r="E5171" t="s">
        <v>17352</v>
      </c>
      <c r="F5171" t="s">
        <v>89</v>
      </c>
      <c r="G5171" t="s">
        <v>90</v>
      </c>
      <c r="H5171" t="s">
        <v>10</v>
      </c>
      <c r="I5171" t="s">
        <v>17353</v>
      </c>
      <c r="J5171" t="s">
        <v>17354</v>
      </c>
      <c r="K5171" t="s">
        <v>271</v>
      </c>
      <c r="L5171" t="s">
        <v>134</v>
      </c>
      <c r="M5171">
        <v>819</v>
      </c>
      <c r="N5171">
        <v>30</v>
      </c>
      <c r="O5171" s="17">
        <v>45487</v>
      </c>
      <c r="P5171" t="s">
        <v>109</v>
      </c>
      <c r="Q5171" t="s">
        <v>24</v>
      </c>
      <c r="R5171" s="17">
        <v>45461</v>
      </c>
      <c r="S5171" s="27"/>
      <c r="T5171">
        <v>72.046666666666667</v>
      </c>
      <c r="U5171">
        <v>5.17</v>
      </c>
      <c r="V5171">
        <v>77.216666666666669</v>
      </c>
      <c r="W5171">
        <v>3</v>
      </c>
      <c r="X5171">
        <v>2.7033333333333331</v>
      </c>
      <c r="Y5171">
        <v>0</v>
      </c>
      <c r="Z5171">
        <v>0</v>
      </c>
      <c r="AA5171">
        <v>0</v>
      </c>
      <c r="AB5171">
        <v>2.3975775000000001</v>
      </c>
      <c r="AC5171" s="29">
        <v>77.522422500000005</v>
      </c>
      <c r="AD5171">
        <v>0</v>
      </c>
      <c r="AF5171">
        <v>231.65</v>
      </c>
      <c r="AG5171">
        <v>0</v>
      </c>
      <c r="AH5171">
        <v>8.11</v>
      </c>
      <c r="AI5171">
        <v>7.1927325</v>
      </c>
      <c r="AJ5171">
        <v>232.56726750000001</v>
      </c>
      <c r="AK5171" t="s">
        <v>37</v>
      </c>
      <c r="AN5171" s="29">
        <v>0</v>
      </c>
      <c r="AO5171" s="30">
        <f t="shared" si="160"/>
        <v>0</v>
      </c>
      <c r="AP5171" s="30">
        <f t="shared" si="161"/>
        <v>0</v>
      </c>
    </row>
    <row r="5172" spans="1:42" x14ac:dyDescent="0.25">
      <c r="A5172" t="s">
        <v>219</v>
      </c>
      <c r="B5172">
        <v>1765916</v>
      </c>
      <c r="C5172" t="s">
        <v>17355</v>
      </c>
      <c r="D5172">
        <v>1711614</v>
      </c>
      <c r="E5172" t="s">
        <v>17356</v>
      </c>
      <c r="F5172" t="s">
        <v>89</v>
      </c>
      <c r="G5172" t="s">
        <v>90</v>
      </c>
      <c r="H5172" t="s">
        <v>137</v>
      </c>
      <c r="I5172" t="s">
        <v>17357</v>
      </c>
      <c r="J5172" t="s">
        <v>17358</v>
      </c>
      <c r="K5172" t="s">
        <v>256</v>
      </c>
      <c r="L5172" t="s">
        <v>95</v>
      </c>
      <c r="M5172">
        <v>8375</v>
      </c>
      <c r="N5172">
        <v>10</v>
      </c>
      <c r="O5172" s="17">
        <v>45464</v>
      </c>
      <c r="P5172" t="s">
        <v>138</v>
      </c>
      <c r="Q5172" t="s">
        <v>24</v>
      </c>
      <c r="R5172" s="17">
        <v>45461</v>
      </c>
      <c r="S5172" s="27"/>
      <c r="T5172">
        <v>19.073333333333331</v>
      </c>
      <c r="U5172">
        <v>4.97</v>
      </c>
      <c r="V5172">
        <v>24.043333333333329</v>
      </c>
      <c r="W5172">
        <v>3</v>
      </c>
      <c r="X5172">
        <v>0.84</v>
      </c>
      <c r="Y5172">
        <v>0</v>
      </c>
      <c r="Z5172">
        <v>0</v>
      </c>
      <c r="AA5172">
        <v>0</v>
      </c>
      <c r="AB5172">
        <v>1.2442424999999999</v>
      </c>
      <c r="AC5172" s="29">
        <v>23.639090833333331</v>
      </c>
      <c r="AD5172">
        <v>0</v>
      </c>
      <c r="AF5172">
        <v>72.13</v>
      </c>
      <c r="AG5172">
        <v>0</v>
      </c>
      <c r="AH5172">
        <v>2.52</v>
      </c>
      <c r="AI5172">
        <v>3.7327275000000002</v>
      </c>
      <c r="AJ5172">
        <v>70.917272499999996</v>
      </c>
      <c r="AK5172" t="s">
        <v>37</v>
      </c>
      <c r="AN5172" s="29">
        <v>0</v>
      </c>
      <c r="AO5172" s="30">
        <f t="shared" si="160"/>
        <v>0</v>
      </c>
      <c r="AP5172" s="30">
        <f t="shared" si="161"/>
        <v>0</v>
      </c>
    </row>
    <row r="5173" spans="1:42" x14ac:dyDescent="0.25">
      <c r="A5173" t="s">
        <v>219</v>
      </c>
      <c r="B5173">
        <v>1765916</v>
      </c>
      <c r="C5173" t="s">
        <v>17359</v>
      </c>
      <c r="D5173">
        <v>1711616</v>
      </c>
      <c r="E5173" t="s">
        <v>17356</v>
      </c>
      <c r="F5173" t="s">
        <v>89</v>
      </c>
      <c r="G5173" t="s">
        <v>90</v>
      </c>
      <c r="H5173" t="s">
        <v>137</v>
      </c>
      <c r="I5173" t="s">
        <v>17360</v>
      </c>
      <c r="J5173" t="s">
        <v>17361</v>
      </c>
      <c r="K5173" t="s">
        <v>256</v>
      </c>
      <c r="L5173" t="s">
        <v>95</v>
      </c>
      <c r="M5173">
        <v>8375</v>
      </c>
      <c r="N5173">
        <v>9</v>
      </c>
      <c r="O5173" s="17">
        <v>45464</v>
      </c>
      <c r="P5173" t="s">
        <v>138</v>
      </c>
      <c r="Q5173" t="s">
        <v>24</v>
      </c>
      <c r="R5173" s="17">
        <v>45461</v>
      </c>
      <c r="S5173" s="27"/>
      <c r="T5173">
        <v>19.073333333333331</v>
      </c>
      <c r="U5173">
        <v>4.97</v>
      </c>
      <c r="V5173">
        <v>24.043333333333329</v>
      </c>
      <c r="W5173">
        <v>3</v>
      </c>
      <c r="X5173">
        <v>0.84</v>
      </c>
      <c r="Y5173">
        <v>0</v>
      </c>
      <c r="Z5173">
        <v>0</v>
      </c>
      <c r="AA5173">
        <v>0</v>
      </c>
      <c r="AB5173">
        <v>1.2442424999999999</v>
      </c>
      <c r="AC5173" s="29">
        <v>23.639090833333331</v>
      </c>
      <c r="AD5173">
        <v>0</v>
      </c>
      <c r="AF5173">
        <v>72.13</v>
      </c>
      <c r="AG5173">
        <v>0</v>
      </c>
      <c r="AH5173">
        <v>2.52</v>
      </c>
      <c r="AI5173">
        <v>3.7327275000000002</v>
      </c>
      <c r="AJ5173">
        <v>70.917272499999996</v>
      </c>
      <c r="AK5173" t="s">
        <v>37</v>
      </c>
      <c r="AN5173" s="29">
        <v>0</v>
      </c>
      <c r="AO5173" s="30">
        <f t="shared" si="160"/>
        <v>0</v>
      </c>
      <c r="AP5173" s="30">
        <f t="shared" si="161"/>
        <v>0</v>
      </c>
    </row>
    <row r="5174" spans="1:42" x14ac:dyDescent="0.25">
      <c r="A5174" t="s">
        <v>219</v>
      </c>
      <c r="B5174">
        <v>1765916</v>
      </c>
      <c r="C5174" t="s">
        <v>17362</v>
      </c>
      <c r="D5174">
        <v>1711615</v>
      </c>
      <c r="E5174" t="s">
        <v>17356</v>
      </c>
      <c r="F5174" t="s">
        <v>89</v>
      </c>
      <c r="G5174" t="s">
        <v>90</v>
      </c>
      <c r="H5174" t="s">
        <v>137</v>
      </c>
      <c r="I5174" t="s">
        <v>17363</v>
      </c>
      <c r="J5174" t="s">
        <v>17364</v>
      </c>
      <c r="K5174" t="s">
        <v>256</v>
      </c>
      <c r="L5174" t="s">
        <v>95</v>
      </c>
      <c r="M5174">
        <v>8375</v>
      </c>
      <c r="N5174">
        <v>6</v>
      </c>
      <c r="O5174" s="17">
        <v>45464</v>
      </c>
      <c r="P5174" t="s">
        <v>138</v>
      </c>
      <c r="Q5174" t="s">
        <v>24</v>
      </c>
      <c r="R5174" s="17">
        <v>45461</v>
      </c>
      <c r="S5174" s="27"/>
      <c r="T5174">
        <v>19.073333333333331</v>
      </c>
      <c r="U5174">
        <v>4.97</v>
      </c>
      <c r="V5174">
        <v>24.043333333333329</v>
      </c>
      <c r="W5174">
        <v>3</v>
      </c>
      <c r="X5174">
        <v>0.84</v>
      </c>
      <c r="Y5174">
        <v>0</v>
      </c>
      <c r="Z5174">
        <v>0</v>
      </c>
      <c r="AA5174">
        <v>0</v>
      </c>
      <c r="AB5174">
        <v>1.2442424999999999</v>
      </c>
      <c r="AC5174" s="29">
        <v>23.639090833333331</v>
      </c>
      <c r="AD5174">
        <v>0</v>
      </c>
      <c r="AF5174">
        <v>72.13</v>
      </c>
      <c r="AG5174">
        <v>0</v>
      </c>
      <c r="AH5174">
        <v>2.52</v>
      </c>
      <c r="AI5174">
        <v>3.7327275000000002</v>
      </c>
      <c r="AJ5174">
        <v>70.917272499999996</v>
      </c>
      <c r="AK5174" t="s">
        <v>37</v>
      </c>
      <c r="AN5174" s="29">
        <v>0</v>
      </c>
      <c r="AO5174" s="30">
        <f t="shared" si="160"/>
        <v>0</v>
      </c>
      <c r="AP5174" s="30">
        <f t="shared" si="161"/>
        <v>0</v>
      </c>
    </row>
    <row r="5175" spans="1:42" x14ac:dyDescent="0.25">
      <c r="A5175" t="s">
        <v>219</v>
      </c>
      <c r="B5175">
        <v>1765880</v>
      </c>
      <c r="C5175" t="s">
        <v>17365</v>
      </c>
      <c r="D5175">
        <v>1711596</v>
      </c>
      <c r="E5175" t="s">
        <v>17366</v>
      </c>
      <c r="F5175" t="s">
        <v>89</v>
      </c>
      <c r="G5175" t="s">
        <v>90</v>
      </c>
      <c r="H5175" t="s">
        <v>10</v>
      </c>
      <c r="I5175" t="s">
        <v>17367</v>
      </c>
      <c r="J5175" t="s">
        <v>17368</v>
      </c>
      <c r="K5175" t="s">
        <v>231</v>
      </c>
      <c r="L5175" t="s">
        <v>91</v>
      </c>
      <c r="M5175">
        <v>816</v>
      </c>
      <c r="N5175">
        <v>30</v>
      </c>
      <c r="O5175" s="17">
        <v>45479</v>
      </c>
      <c r="P5175" t="s">
        <v>109</v>
      </c>
      <c r="Q5175" t="s">
        <v>24</v>
      </c>
      <c r="R5175" s="17">
        <v>45461</v>
      </c>
      <c r="S5175" s="27"/>
      <c r="T5175">
        <v>58.00333333333333</v>
      </c>
      <c r="U5175">
        <v>3.9233333333333329</v>
      </c>
      <c r="V5175">
        <v>61.926666666666669</v>
      </c>
      <c r="W5175">
        <v>3</v>
      </c>
      <c r="X5175">
        <v>2.166666666666667</v>
      </c>
      <c r="Y5175">
        <v>0</v>
      </c>
      <c r="Z5175">
        <v>0</v>
      </c>
      <c r="AA5175">
        <v>0</v>
      </c>
      <c r="AB5175">
        <v>1.9228229999999999</v>
      </c>
      <c r="AC5175" s="29">
        <v>62.170510333333333</v>
      </c>
      <c r="AD5175">
        <v>0</v>
      </c>
      <c r="AF5175">
        <v>185.78</v>
      </c>
      <c r="AG5175">
        <v>0</v>
      </c>
      <c r="AH5175">
        <v>6.5</v>
      </c>
      <c r="AI5175">
        <v>5.7684689999999996</v>
      </c>
      <c r="AJ5175">
        <v>186.51153099999999</v>
      </c>
      <c r="AK5175" t="s">
        <v>37</v>
      </c>
      <c r="AN5175" s="29">
        <v>0</v>
      </c>
      <c r="AO5175" s="30">
        <f t="shared" si="160"/>
        <v>0</v>
      </c>
      <c r="AP5175" s="30">
        <f t="shared" si="161"/>
        <v>0</v>
      </c>
    </row>
    <row r="5176" spans="1:42" x14ac:dyDescent="0.25">
      <c r="A5176" t="s">
        <v>219</v>
      </c>
      <c r="B5176">
        <v>1765851</v>
      </c>
      <c r="C5176" t="s">
        <v>17369</v>
      </c>
      <c r="D5176">
        <v>1043571</v>
      </c>
      <c r="E5176" t="s">
        <v>17370</v>
      </c>
      <c r="F5176" t="s">
        <v>89</v>
      </c>
      <c r="G5176" t="s">
        <v>90</v>
      </c>
      <c r="H5176" t="s">
        <v>10</v>
      </c>
      <c r="I5176" t="s">
        <v>17371</v>
      </c>
      <c r="J5176" t="s">
        <v>17372</v>
      </c>
      <c r="K5176" t="s">
        <v>92</v>
      </c>
      <c r="L5176" t="s">
        <v>1323</v>
      </c>
      <c r="M5176">
        <v>831</v>
      </c>
      <c r="N5176">
        <v>29</v>
      </c>
      <c r="O5176" s="17">
        <v>45477</v>
      </c>
      <c r="P5176" t="s">
        <v>122</v>
      </c>
      <c r="Q5176" t="s">
        <v>24</v>
      </c>
      <c r="R5176" s="17">
        <v>45461</v>
      </c>
      <c r="S5176" s="27"/>
      <c r="T5176">
        <v>38.54</v>
      </c>
      <c r="U5176">
        <v>5.2066666666666661</v>
      </c>
      <c r="V5176">
        <v>43.74666666666667</v>
      </c>
      <c r="W5176">
        <v>3</v>
      </c>
      <c r="X5176">
        <v>1.53</v>
      </c>
      <c r="Y5176">
        <v>0</v>
      </c>
      <c r="Z5176">
        <v>0</v>
      </c>
      <c r="AA5176">
        <v>0</v>
      </c>
      <c r="AB5176">
        <v>1.3583339999999999</v>
      </c>
      <c r="AC5176" s="29">
        <v>43.918332666666657</v>
      </c>
      <c r="AD5176">
        <v>0</v>
      </c>
      <c r="AF5176">
        <v>131.24</v>
      </c>
      <c r="AG5176">
        <v>0</v>
      </c>
      <c r="AH5176">
        <v>4.59</v>
      </c>
      <c r="AI5176">
        <v>4.0750019999999996</v>
      </c>
      <c r="AJ5176">
        <v>131.754998</v>
      </c>
      <c r="AK5176" t="s">
        <v>37</v>
      </c>
      <c r="AN5176" s="29">
        <v>0</v>
      </c>
      <c r="AO5176" s="30">
        <f t="shared" si="160"/>
        <v>0</v>
      </c>
      <c r="AP5176" s="30">
        <f t="shared" si="161"/>
        <v>0</v>
      </c>
    </row>
    <row r="5177" spans="1:42" x14ac:dyDescent="0.25">
      <c r="A5177" t="s">
        <v>219</v>
      </c>
      <c r="B5177">
        <v>1765851</v>
      </c>
      <c r="C5177" t="s">
        <v>17373</v>
      </c>
      <c r="D5177">
        <v>1711589</v>
      </c>
      <c r="E5177" t="s">
        <v>17370</v>
      </c>
      <c r="F5177" t="s">
        <v>89</v>
      </c>
      <c r="G5177" t="s">
        <v>90</v>
      </c>
      <c r="H5177" t="s">
        <v>10</v>
      </c>
      <c r="I5177" t="s">
        <v>17371</v>
      </c>
      <c r="J5177" t="s">
        <v>17372</v>
      </c>
      <c r="K5177" t="s">
        <v>1323</v>
      </c>
      <c r="L5177" t="s">
        <v>697</v>
      </c>
      <c r="M5177">
        <v>829</v>
      </c>
      <c r="N5177">
        <v>29</v>
      </c>
      <c r="O5177" s="17">
        <v>45478</v>
      </c>
      <c r="P5177" t="s">
        <v>136</v>
      </c>
      <c r="Q5177" t="s">
        <v>24</v>
      </c>
      <c r="R5177" s="17">
        <v>45461</v>
      </c>
      <c r="S5177" s="27"/>
      <c r="T5177">
        <v>21.59333333333333</v>
      </c>
      <c r="U5177">
        <v>2.3666666666666671</v>
      </c>
      <c r="V5177">
        <v>23.96</v>
      </c>
      <c r="W5177">
        <v>3</v>
      </c>
      <c r="X5177">
        <v>0.84</v>
      </c>
      <c r="Y5177">
        <v>0</v>
      </c>
      <c r="Z5177">
        <v>0</v>
      </c>
      <c r="AA5177">
        <v>0</v>
      </c>
      <c r="AB5177">
        <v>0.74395800000000001</v>
      </c>
      <c r="AC5177" s="29">
        <v>24.056041999999991</v>
      </c>
      <c r="AD5177">
        <v>0</v>
      </c>
      <c r="AF5177">
        <v>71.88</v>
      </c>
      <c r="AG5177">
        <v>0</v>
      </c>
      <c r="AH5177">
        <v>2.52</v>
      </c>
      <c r="AI5177">
        <v>2.2318739999999999</v>
      </c>
      <c r="AJ5177">
        <v>72.168125999999987</v>
      </c>
      <c r="AK5177" t="s">
        <v>37</v>
      </c>
      <c r="AN5177" s="29">
        <v>0</v>
      </c>
      <c r="AO5177" s="30">
        <f t="shared" si="160"/>
        <v>0</v>
      </c>
      <c r="AP5177" s="30">
        <f t="shared" si="161"/>
        <v>0</v>
      </c>
    </row>
    <row r="5178" spans="1:42" x14ac:dyDescent="0.25">
      <c r="A5178" t="s">
        <v>219</v>
      </c>
      <c r="B5178">
        <v>1765851</v>
      </c>
      <c r="C5178" t="s">
        <v>17374</v>
      </c>
      <c r="D5178">
        <v>478823</v>
      </c>
      <c r="E5178" t="s">
        <v>17370</v>
      </c>
      <c r="F5178" t="s">
        <v>89</v>
      </c>
      <c r="G5178" t="s">
        <v>90</v>
      </c>
      <c r="H5178" t="s">
        <v>10</v>
      </c>
      <c r="I5178" t="s">
        <v>17371</v>
      </c>
      <c r="J5178" t="s">
        <v>17372</v>
      </c>
      <c r="K5178" t="s">
        <v>697</v>
      </c>
      <c r="L5178" t="s">
        <v>1323</v>
      </c>
      <c r="M5178">
        <v>818</v>
      </c>
      <c r="N5178">
        <v>28</v>
      </c>
      <c r="O5178" s="17">
        <v>45480</v>
      </c>
      <c r="P5178" t="s">
        <v>116</v>
      </c>
      <c r="Q5178" t="s">
        <v>24</v>
      </c>
      <c r="R5178" s="17">
        <v>45461</v>
      </c>
      <c r="S5178" s="27"/>
      <c r="T5178">
        <v>23.07</v>
      </c>
      <c r="U5178">
        <v>1.243333333333333</v>
      </c>
      <c r="V5178">
        <v>24.313333333333329</v>
      </c>
      <c r="W5178">
        <v>3</v>
      </c>
      <c r="X5178">
        <v>0.85</v>
      </c>
      <c r="Y5178">
        <v>0</v>
      </c>
      <c r="Z5178">
        <v>0</v>
      </c>
      <c r="AA5178">
        <v>0</v>
      </c>
      <c r="AB5178">
        <v>0.75492900000000007</v>
      </c>
      <c r="AC5178" s="29">
        <v>24.40840433333333</v>
      </c>
      <c r="AD5178">
        <v>0</v>
      </c>
      <c r="AF5178">
        <v>72.94</v>
      </c>
      <c r="AG5178">
        <v>0</v>
      </c>
      <c r="AH5178">
        <v>2.5499999999999998</v>
      </c>
      <c r="AI5178">
        <v>2.2647870000000001</v>
      </c>
      <c r="AJ5178">
        <v>73.225212999999997</v>
      </c>
      <c r="AK5178" t="s">
        <v>37</v>
      </c>
      <c r="AN5178" s="29">
        <v>0</v>
      </c>
      <c r="AO5178" s="30">
        <f t="shared" si="160"/>
        <v>0</v>
      </c>
      <c r="AP5178" s="30">
        <f t="shared" si="161"/>
        <v>0</v>
      </c>
    </row>
    <row r="5179" spans="1:42" x14ac:dyDescent="0.25">
      <c r="A5179" t="s">
        <v>219</v>
      </c>
      <c r="B5179">
        <v>1765851</v>
      </c>
      <c r="C5179" t="s">
        <v>17375</v>
      </c>
      <c r="D5179">
        <v>1711590</v>
      </c>
      <c r="E5179" t="s">
        <v>17370</v>
      </c>
      <c r="F5179" t="s">
        <v>89</v>
      </c>
      <c r="G5179" t="s">
        <v>90</v>
      </c>
      <c r="H5179" t="s">
        <v>10</v>
      </c>
      <c r="I5179" t="s">
        <v>17371</v>
      </c>
      <c r="J5179" t="s">
        <v>17372</v>
      </c>
      <c r="K5179" t="s">
        <v>1323</v>
      </c>
      <c r="L5179" t="s">
        <v>92</v>
      </c>
      <c r="M5179">
        <v>819</v>
      </c>
      <c r="N5179">
        <v>28</v>
      </c>
      <c r="O5179" s="17">
        <v>45480</v>
      </c>
      <c r="P5179" t="s">
        <v>109</v>
      </c>
      <c r="Q5179" t="s">
        <v>24</v>
      </c>
      <c r="R5179" s="17">
        <v>45461</v>
      </c>
      <c r="S5179" s="27"/>
      <c r="T5179">
        <v>39.1</v>
      </c>
      <c r="U5179">
        <v>4.6966666666666663</v>
      </c>
      <c r="V5179">
        <v>43.79666666666666</v>
      </c>
      <c r="W5179">
        <v>3</v>
      </c>
      <c r="X5179">
        <v>1.533333333333333</v>
      </c>
      <c r="Y5179">
        <v>0</v>
      </c>
      <c r="Z5179">
        <v>0</v>
      </c>
      <c r="AA5179">
        <v>0</v>
      </c>
      <c r="AB5179">
        <v>1.3598865</v>
      </c>
      <c r="AC5179" s="29">
        <v>43.970113499999997</v>
      </c>
      <c r="AD5179">
        <v>0</v>
      </c>
      <c r="AF5179">
        <v>131.38999999999999</v>
      </c>
      <c r="AG5179">
        <v>0</v>
      </c>
      <c r="AH5179">
        <v>4.5999999999999996</v>
      </c>
      <c r="AI5179">
        <v>4.0796595</v>
      </c>
      <c r="AJ5179">
        <v>131.91034049999999</v>
      </c>
      <c r="AK5179" t="s">
        <v>37</v>
      </c>
      <c r="AN5179" s="29">
        <v>0</v>
      </c>
      <c r="AO5179" s="30">
        <f t="shared" si="160"/>
        <v>0</v>
      </c>
      <c r="AP5179" s="30">
        <f t="shared" si="161"/>
        <v>0</v>
      </c>
    </row>
    <row r="5180" spans="1:42" x14ac:dyDescent="0.25">
      <c r="A5180" t="s">
        <v>219</v>
      </c>
      <c r="B5180">
        <v>1765826</v>
      </c>
      <c r="C5180" t="s">
        <v>17376</v>
      </c>
      <c r="D5180">
        <v>1711583</v>
      </c>
      <c r="E5180" t="s">
        <v>17377</v>
      </c>
      <c r="F5180" t="s">
        <v>89</v>
      </c>
      <c r="G5180" t="s">
        <v>90</v>
      </c>
      <c r="H5180" t="s">
        <v>10</v>
      </c>
      <c r="I5180" t="s">
        <v>17378</v>
      </c>
      <c r="J5180" t="s">
        <v>17379</v>
      </c>
      <c r="K5180" t="s">
        <v>231</v>
      </c>
      <c r="L5180" t="s">
        <v>115</v>
      </c>
      <c r="M5180">
        <v>8330</v>
      </c>
      <c r="N5180">
        <v>4</v>
      </c>
      <c r="O5180" s="17">
        <v>45485</v>
      </c>
      <c r="P5180" t="s">
        <v>117</v>
      </c>
      <c r="Q5180" t="s">
        <v>24</v>
      </c>
      <c r="R5180" s="17">
        <v>45461</v>
      </c>
      <c r="S5180" s="27"/>
      <c r="T5180">
        <v>13.77333333333333</v>
      </c>
      <c r="U5180">
        <v>2.8666666666666671</v>
      </c>
      <c r="V5180">
        <v>16.64</v>
      </c>
      <c r="W5180">
        <v>3</v>
      </c>
      <c r="X5180">
        <v>0.58333333333333337</v>
      </c>
      <c r="Y5180">
        <v>0</v>
      </c>
      <c r="Z5180">
        <v>0</v>
      </c>
      <c r="AA5180">
        <v>0</v>
      </c>
      <c r="AB5180">
        <v>0.51667200000000002</v>
      </c>
      <c r="AC5180" s="29">
        <v>16.706661333333329</v>
      </c>
      <c r="AD5180">
        <v>0</v>
      </c>
      <c r="AF5180">
        <v>49.92</v>
      </c>
      <c r="AG5180">
        <v>0</v>
      </c>
      <c r="AH5180">
        <v>1.75</v>
      </c>
      <c r="AI5180">
        <v>1.5500160000000001</v>
      </c>
      <c r="AJ5180">
        <v>50.119984000000002</v>
      </c>
      <c r="AK5180" t="s">
        <v>37</v>
      </c>
      <c r="AN5180" s="29">
        <v>0</v>
      </c>
      <c r="AO5180" s="30">
        <f t="shared" si="160"/>
        <v>0</v>
      </c>
      <c r="AP5180" s="30">
        <f t="shared" si="161"/>
        <v>0</v>
      </c>
    </row>
    <row r="5181" spans="1:42" x14ac:dyDescent="0.25">
      <c r="A5181" t="s">
        <v>219</v>
      </c>
      <c r="B5181">
        <v>1765826</v>
      </c>
      <c r="C5181" t="s">
        <v>17380</v>
      </c>
      <c r="D5181">
        <v>1711580</v>
      </c>
      <c r="E5181" t="s">
        <v>17377</v>
      </c>
      <c r="F5181" t="s">
        <v>89</v>
      </c>
      <c r="G5181" t="s">
        <v>90</v>
      </c>
      <c r="H5181" t="s">
        <v>10</v>
      </c>
      <c r="I5181" t="s">
        <v>17381</v>
      </c>
      <c r="J5181" t="s">
        <v>17382</v>
      </c>
      <c r="K5181" t="s">
        <v>231</v>
      </c>
      <c r="L5181" t="s">
        <v>115</v>
      </c>
      <c r="M5181">
        <v>8330</v>
      </c>
      <c r="N5181">
        <v>3</v>
      </c>
      <c r="O5181" s="17">
        <v>45485</v>
      </c>
      <c r="P5181" t="s">
        <v>117</v>
      </c>
      <c r="Q5181" t="s">
        <v>24</v>
      </c>
      <c r="R5181" s="17">
        <v>45461</v>
      </c>
      <c r="S5181" s="27"/>
      <c r="T5181">
        <v>13.77333333333333</v>
      </c>
      <c r="U5181">
        <v>2.8666666666666671</v>
      </c>
      <c r="V5181">
        <v>16.64</v>
      </c>
      <c r="W5181">
        <v>3</v>
      </c>
      <c r="X5181">
        <v>0.58333333333333337</v>
      </c>
      <c r="Y5181">
        <v>0</v>
      </c>
      <c r="Z5181">
        <v>0</v>
      </c>
      <c r="AA5181">
        <v>0</v>
      </c>
      <c r="AB5181">
        <v>0.51667200000000002</v>
      </c>
      <c r="AC5181" s="29">
        <v>16.706661333333329</v>
      </c>
      <c r="AD5181">
        <v>0</v>
      </c>
      <c r="AF5181">
        <v>49.92</v>
      </c>
      <c r="AG5181">
        <v>0</v>
      </c>
      <c r="AH5181">
        <v>1.75</v>
      </c>
      <c r="AI5181">
        <v>1.5500160000000001</v>
      </c>
      <c r="AJ5181">
        <v>50.119984000000002</v>
      </c>
      <c r="AK5181" t="s">
        <v>37</v>
      </c>
      <c r="AN5181" s="29">
        <v>0</v>
      </c>
      <c r="AO5181" s="30">
        <f t="shared" si="160"/>
        <v>0</v>
      </c>
      <c r="AP5181" s="30">
        <f t="shared" si="161"/>
        <v>0</v>
      </c>
    </row>
    <row r="5182" spans="1:42" x14ac:dyDescent="0.25">
      <c r="A5182" t="s">
        <v>219</v>
      </c>
      <c r="B5182">
        <v>1765826</v>
      </c>
      <c r="C5182" t="s">
        <v>17383</v>
      </c>
      <c r="D5182">
        <v>1711582</v>
      </c>
      <c r="E5182" t="s">
        <v>17377</v>
      </c>
      <c r="F5182" t="s">
        <v>89</v>
      </c>
      <c r="G5182" t="s">
        <v>90</v>
      </c>
      <c r="H5182" t="s">
        <v>10</v>
      </c>
      <c r="I5182" t="s">
        <v>17384</v>
      </c>
      <c r="J5182" t="s">
        <v>17385</v>
      </c>
      <c r="K5182" t="s">
        <v>231</v>
      </c>
      <c r="L5182" t="s">
        <v>115</v>
      </c>
      <c r="M5182">
        <v>8330</v>
      </c>
      <c r="N5182">
        <v>2</v>
      </c>
      <c r="O5182" s="17">
        <v>45485</v>
      </c>
      <c r="P5182" t="s">
        <v>117</v>
      </c>
      <c r="Q5182" t="s">
        <v>24</v>
      </c>
      <c r="R5182" s="17">
        <v>45461</v>
      </c>
      <c r="S5182" s="27"/>
      <c r="T5182">
        <v>13.77333333333333</v>
      </c>
      <c r="U5182">
        <v>2.8666666666666671</v>
      </c>
      <c r="V5182">
        <v>16.64</v>
      </c>
      <c r="W5182">
        <v>3</v>
      </c>
      <c r="X5182">
        <v>0.58333333333333337</v>
      </c>
      <c r="Y5182">
        <v>0</v>
      </c>
      <c r="Z5182">
        <v>0</v>
      </c>
      <c r="AA5182">
        <v>0</v>
      </c>
      <c r="AB5182">
        <v>0.51667200000000002</v>
      </c>
      <c r="AC5182" s="29">
        <v>16.706661333333329</v>
      </c>
      <c r="AD5182">
        <v>0</v>
      </c>
      <c r="AF5182">
        <v>49.92</v>
      </c>
      <c r="AG5182">
        <v>0</v>
      </c>
      <c r="AH5182">
        <v>1.75</v>
      </c>
      <c r="AI5182">
        <v>1.5500160000000001</v>
      </c>
      <c r="AJ5182">
        <v>50.119984000000002</v>
      </c>
      <c r="AK5182" t="s">
        <v>37</v>
      </c>
      <c r="AN5182" s="29">
        <v>0</v>
      </c>
      <c r="AO5182" s="30">
        <f t="shared" si="160"/>
        <v>0</v>
      </c>
      <c r="AP5182" s="30">
        <f t="shared" si="161"/>
        <v>0</v>
      </c>
    </row>
    <row r="5183" spans="1:42" x14ac:dyDescent="0.25">
      <c r="A5183" t="s">
        <v>219</v>
      </c>
      <c r="B5183">
        <v>1765826</v>
      </c>
      <c r="C5183" t="s">
        <v>17386</v>
      </c>
      <c r="D5183">
        <v>1711581</v>
      </c>
      <c r="E5183" t="s">
        <v>17377</v>
      </c>
      <c r="F5183" t="s">
        <v>89</v>
      </c>
      <c r="G5183" t="s">
        <v>90</v>
      </c>
      <c r="H5183" t="s">
        <v>10</v>
      </c>
      <c r="I5183" t="s">
        <v>17387</v>
      </c>
      <c r="J5183" t="s">
        <v>17388</v>
      </c>
      <c r="K5183" t="s">
        <v>231</v>
      </c>
      <c r="L5183" t="s">
        <v>115</v>
      </c>
      <c r="M5183">
        <v>8330</v>
      </c>
      <c r="N5183">
        <v>1</v>
      </c>
      <c r="O5183" s="17">
        <v>45485</v>
      </c>
      <c r="P5183" t="s">
        <v>117</v>
      </c>
      <c r="Q5183" t="s">
        <v>24</v>
      </c>
      <c r="R5183" s="17">
        <v>45461</v>
      </c>
      <c r="S5183" s="27"/>
      <c r="T5183">
        <v>13.77333333333333</v>
      </c>
      <c r="U5183">
        <v>2.8666666666666671</v>
      </c>
      <c r="V5183">
        <v>16.64</v>
      </c>
      <c r="W5183">
        <v>3</v>
      </c>
      <c r="X5183">
        <v>0.58333333333333337</v>
      </c>
      <c r="Y5183">
        <v>0</v>
      </c>
      <c r="Z5183">
        <v>0</v>
      </c>
      <c r="AA5183">
        <v>0</v>
      </c>
      <c r="AB5183">
        <v>0.51667200000000002</v>
      </c>
      <c r="AC5183" s="29">
        <v>16.706661333333329</v>
      </c>
      <c r="AD5183">
        <v>0</v>
      </c>
      <c r="AF5183">
        <v>49.92</v>
      </c>
      <c r="AG5183">
        <v>0</v>
      </c>
      <c r="AH5183">
        <v>1.75</v>
      </c>
      <c r="AI5183">
        <v>1.5500160000000001</v>
      </c>
      <c r="AJ5183">
        <v>50.119984000000002</v>
      </c>
      <c r="AK5183" t="s">
        <v>37</v>
      </c>
      <c r="AN5183" s="29">
        <v>0</v>
      </c>
      <c r="AO5183" s="30">
        <f t="shared" si="160"/>
        <v>0</v>
      </c>
      <c r="AP5183" s="30">
        <f t="shared" si="161"/>
        <v>0</v>
      </c>
    </row>
    <row r="5184" spans="1:42" x14ac:dyDescent="0.25">
      <c r="A5184" t="s">
        <v>219</v>
      </c>
      <c r="B5184">
        <v>1765826</v>
      </c>
      <c r="C5184" t="s">
        <v>17389</v>
      </c>
      <c r="D5184">
        <v>1043564</v>
      </c>
      <c r="E5184" t="s">
        <v>17377</v>
      </c>
      <c r="F5184" t="s">
        <v>89</v>
      </c>
      <c r="G5184" t="s">
        <v>90</v>
      </c>
      <c r="H5184" t="s">
        <v>10</v>
      </c>
      <c r="I5184" t="s">
        <v>17381</v>
      </c>
      <c r="J5184" t="s">
        <v>17382</v>
      </c>
      <c r="K5184" t="s">
        <v>115</v>
      </c>
      <c r="L5184" t="s">
        <v>231</v>
      </c>
      <c r="M5184">
        <v>88570</v>
      </c>
      <c r="N5184">
        <v>3</v>
      </c>
      <c r="O5184" s="17">
        <v>45494</v>
      </c>
      <c r="P5184" t="s">
        <v>8796</v>
      </c>
      <c r="Q5184" t="s">
        <v>24</v>
      </c>
      <c r="R5184" s="17">
        <v>45461</v>
      </c>
      <c r="S5184" s="27"/>
      <c r="T5184">
        <v>11.12333333333333</v>
      </c>
      <c r="U5184">
        <v>3.2833333333333332</v>
      </c>
      <c r="V5184">
        <v>14.40666666666667</v>
      </c>
      <c r="W5184">
        <v>3</v>
      </c>
      <c r="X5184">
        <v>0.5033333333333333</v>
      </c>
      <c r="Y5184">
        <v>0</v>
      </c>
      <c r="Z5184">
        <v>0</v>
      </c>
      <c r="AA5184">
        <v>0</v>
      </c>
      <c r="AB5184">
        <v>0.44732699999999997</v>
      </c>
      <c r="AC5184" s="29">
        <v>14.462673000000001</v>
      </c>
      <c r="AD5184">
        <v>0</v>
      </c>
      <c r="AF5184">
        <v>43.22</v>
      </c>
      <c r="AG5184">
        <v>0</v>
      </c>
      <c r="AH5184">
        <v>1.51</v>
      </c>
      <c r="AI5184">
        <v>1.3419810000000001</v>
      </c>
      <c r="AJ5184">
        <v>43.388019</v>
      </c>
      <c r="AK5184" t="s">
        <v>37</v>
      </c>
      <c r="AN5184" s="29">
        <v>0</v>
      </c>
      <c r="AO5184" s="30">
        <f t="shared" si="160"/>
        <v>0</v>
      </c>
      <c r="AP5184" s="30">
        <f t="shared" si="161"/>
        <v>0</v>
      </c>
    </row>
    <row r="5185" spans="1:42" x14ac:dyDescent="0.25">
      <c r="A5185" t="s">
        <v>219</v>
      </c>
      <c r="B5185">
        <v>1765826</v>
      </c>
      <c r="C5185" t="s">
        <v>17390</v>
      </c>
      <c r="D5185">
        <v>1043563</v>
      </c>
      <c r="E5185" t="s">
        <v>17377</v>
      </c>
      <c r="F5185" t="s">
        <v>89</v>
      </c>
      <c r="G5185" t="s">
        <v>90</v>
      </c>
      <c r="H5185" t="s">
        <v>10</v>
      </c>
      <c r="I5185" t="s">
        <v>17384</v>
      </c>
      <c r="J5185" t="s">
        <v>17385</v>
      </c>
      <c r="K5185" t="s">
        <v>115</v>
      </c>
      <c r="L5185" t="s">
        <v>231</v>
      </c>
      <c r="M5185">
        <v>88570</v>
      </c>
      <c r="N5185">
        <v>2</v>
      </c>
      <c r="O5185" s="17">
        <v>45494</v>
      </c>
      <c r="P5185" t="s">
        <v>8796</v>
      </c>
      <c r="Q5185" t="s">
        <v>24</v>
      </c>
      <c r="R5185" s="17">
        <v>45461</v>
      </c>
      <c r="S5185" s="27"/>
      <c r="T5185">
        <v>11.12333333333333</v>
      </c>
      <c r="U5185">
        <v>3.2833333333333332</v>
      </c>
      <c r="V5185">
        <v>14.40666666666667</v>
      </c>
      <c r="W5185">
        <v>3</v>
      </c>
      <c r="X5185">
        <v>0.5033333333333333</v>
      </c>
      <c r="Y5185">
        <v>0</v>
      </c>
      <c r="Z5185">
        <v>0</v>
      </c>
      <c r="AA5185">
        <v>0</v>
      </c>
      <c r="AB5185">
        <v>0.44732699999999997</v>
      </c>
      <c r="AC5185" s="29">
        <v>14.462673000000001</v>
      </c>
      <c r="AD5185">
        <v>0</v>
      </c>
      <c r="AF5185">
        <v>43.22</v>
      </c>
      <c r="AG5185">
        <v>0</v>
      </c>
      <c r="AH5185">
        <v>1.51</v>
      </c>
      <c r="AI5185">
        <v>1.3419810000000001</v>
      </c>
      <c r="AJ5185">
        <v>43.388019</v>
      </c>
      <c r="AK5185" t="s">
        <v>37</v>
      </c>
      <c r="AN5185" s="29">
        <v>0</v>
      </c>
      <c r="AO5185" s="30">
        <f t="shared" si="160"/>
        <v>0</v>
      </c>
      <c r="AP5185" s="30">
        <f t="shared" si="161"/>
        <v>0</v>
      </c>
    </row>
    <row r="5186" spans="1:42" x14ac:dyDescent="0.25">
      <c r="A5186" t="s">
        <v>219</v>
      </c>
      <c r="B5186">
        <v>1765826</v>
      </c>
      <c r="C5186" t="s">
        <v>17391</v>
      </c>
      <c r="D5186">
        <v>1043562</v>
      </c>
      <c r="E5186" t="s">
        <v>17377</v>
      </c>
      <c r="F5186" t="s">
        <v>89</v>
      </c>
      <c r="G5186" t="s">
        <v>90</v>
      </c>
      <c r="H5186" t="s">
        <v>10</v>
      </c>
      <c r="I5186" t="s">
        <v>17378</v>
      </c>
      <c r="J5186" t="s">
        <v>17379</v>
      </c>
      <c r="K5186" t="s">
        <v>115</v>
      </c>
      <c r="L5186" t="s">
        <v>231</v>
      </c>
      <c r="M5186">
        <v>88570</v>
      </c>
      <c r="N5186">
        <v>1</v>
      </c>
      <c r="O5186" s="17">
        <v>45494</v>
      </c>
      <c r="P5186" t="s">
        <v>8796</v>
      </c>
      <c r="Q5186" t="s">
        <v>24</v>
      </c>
      <c r="R5186" s="17">
        <v>45461</v>
      </c>
      <c r="S5186" s="27"/>
      <c r="T5186">
        <v>11.12333333333333</v>
      </c>
      <c r="U5186">
        <v>3.2833333333333332</v>
      </c>
      <c r="V5186">
        <v>14.40666666666667</v>
      </c>
      <c r="W5186">
        <v>3</v>
      </c>
      <c r="X5186">
        <v>0.5033333333333333</v>
      </c>
      <c r="Y5186">
        <v>0</v>
      </c>
      <c r="Z5186">
        <v>0</v>
      </c>
      <c r="AA5186">
        <v>0</v>
      </c>
      <c r="AB5186">
        <v>0.44732699999999997</v>
      </c>
      <c r="AC5186" s="29">
        <v>14.462673000000001</v>
      </c>
      <c r="AD5186">
        <v>0</v>
      </c>
      <c r="AF5186">
        <v>43.22</v>
      </c>
      <c r="AG5186">
        <v>0</v>
      </c>
      <c r="AH5186">
        <v>1.51</v>
      </c>
      <c r="AI5186">
        <v>1.3419810000000001</v>
      </c>
      <c r="AJ5186">
        <v>43.388019</v>
      </c>
      <c r="AK5186" t="s">
        <v>37</v>
      </c>
      <c r="AN5186" s="29">
        <v>0</v>
      </c>
      <c r="AO5186" s="30">
        <f t="shared" ref="AO5186:AO5249" si="162">AN5186*(45%-14.25%-2%)</f>
        <v>0</v>
      </c>
      <c r="AP5186" s="30">
        <f t="shared" ref="AP5186:AP5249" si="163">AO5186/W5186</f>
        <v>0</v>
      </c>
    </row>
    <row r="5187" spans="1:42" x14ac:dyDescent="0.25">
      <c r="A5187" t="s">
        <v>219</v>
      </c>
      <c r="B5187">
        <v>1765826</v>
      </c>
      <c r="C5187" t="s">
        <v>17392</v>
      </c>
      <c r="D5187">
        <v>1043565</v>
      </c>
      <c r="E5187" t="s">
        <v>17377</v>
      </c>
      <c r="F5187" t="s">
        <v>89</v>
      </c>
      <c r="G5187" t="s">
        <v>90</v>
      </c>
      <c r="H5187" t="s">
        <v>10</v>
      </c>
      <c r="I5187" t="s">
        <v>17387</v>
      </c>
      <c r="J5187" t="s">
        <v>17388</v>
      </c>
      <c r="K5187" t="s">
        <v>115</v>
      </c>
      <c r="L5187" t="s">
        <v>231</v>
      </c>
      <c r="M5187">
        <v>88570</v>
      </c>
      <c r="N5187">
        <v>4</v>
      </c>
      <c r="O5187" s="17">
        <v>45494</v>
      </c>
      <c r="P5187" t="s">
        <v>8796</v>
      </c>
      <c r="Q5187" t="s">
        <v>24</v>
      </c>
      <c r="R5187" s="17">
        <v>45461</v>
      </c>
      <c r="S5187" s="27"/>
      <c r="T5187">
        <v>11.12333333333333</v>
      </c>
      <c r="U5187">
        <v>3.2833333333333332</v>
      </c>
      <c r="V5187">
        <v>14.40666666666667</v>
      </c>
      <c r="W5187">
        <v>3</v>
      </c>
      <c r="X5187">
        <v>0.5033333333333333</v>
      </c>
      <c r="Y5187">
        <v>0</v>
      </c>
      <c r="Z5187">
        <v>0</v>
      </c>
      <c r="AA5187">
        <v>0</v>
      </c>
      <c r="AB5187">
        <v>0.44732699999999997</v>
      </c>
      <c r="AC5187" s="29">
        <v>14.462673000000001</v>
      </c>
      <c r="AD5187">
        <v>0</v>
      </c>
      <c r="AF5187">
        <v>43.22</v>
      </c>
      <c r="AG5187">
        <v>0</v>
      </c>
      <c r="AH5187">
        <v>1.51</v>
      </c>
      <c r="AI5187">
        <v>1.3419810000000001</v>
      </c>
      <c r="AJ5187">
        <v>43.388019</v>
      </c>
      <c r="AK5187" t="s">
        <v>37</v>
      </c>
      <c r="AN5187" s="29">
        <v>0</v>
      </c>
      <c r="AO5187" s="30">
        <f t="shared" si="162"/>
        <v>0</v>
      </c>
      <c r="AP5187" s="30">
        <f t="shared" si="163"/>
        <v>0</v>
      </c>
    </row>
    <row r="5188" spans="1:42" x14ac:dyDescent="0.25">
      <c r="A5188" t="s">
        <v>219</v>
      </c>
      <c r="B5188">
        <v>1765824</v>
      </c>
      <c r="C5188" t="s">
        <v>17393</v>
      </c>
      <c r="D5188">
        <v>478819</v>
      </c>
      <c r="E5188" t="s">
        <v>17394</v>
      </c>
      <c r="F5188" t="s">
        <v>89</v>
      </c>
      <c r="G5188" t="s">
        <v>90</v>
      </c>
      <c r="H5188" t="s">
        <v>10</v>
      </c>
      <c r="I5188" t="s">
        <v>17395</v>
      </c>
      <c r="J5188" t="s">
        <v>17396</v>
      </c>
      <c r="K5188" t="s">
        <v>224</v>
      </c>
      <c r="L5188" t="s">
        <v>248</v>
      </c>
      <c r="M5188">
        <v>8825</v>
      </c>
      <c r="N5188">
        <v>26</v>
      </c>
      <c r="O5188" s="17">
        <v>45466</v>
      </c>
      <c r="P5188" t="s">
        <v>140</v>
      </c>
      <c r="Q5188" t="s">
        <v>24</v>
      </c>
      <c r="R5188" s="17">
        <v>45461</v>
      </c>
      <c r="S5188" s="27"/>
      <c r="T5188">
        <v>66.196666666666673</v>
      </c>
      <c r="U5188">
        <v>6.4766666666666666</v>
      </c>
      <c r="V5188">
        <v>72.673333333333332</v>
      </c>
      <c r="W5188">
        <v>3</v>
      </c>
      <c r="X5188">
        <v>2.543333333333333</v>
      </c>
      <c r="Y5188">
        <v>0</v>
      </c>
      <c r="Z5188">
        <v>0</v>
      </c>
      <c r="AA5188">
        <v>0</v>
      </c>
      <c r="AB5188">
        <v>2.256507</v>
      </c>
      <c r="AC5188" s="29">
        <v>72.960159666666669</v>
      </c>
      <c r="AD5188">
        <v>0</v>
      </c>
      <c r="AF5188">
        <v>218.02</v>
      </c>
      <c r="AG5188">
        <v>0</v>
      </c>
      <c r="AH5188">
        <v>7.63</v>
      </c>
      <c r="AI5188">
        <v>6.7695210000000001</v>
      </c>
      <c r="AJ5188">
        <v>218.88047900000001</v>
      </c>
      <c r="AK5188" t="s">
        <v>37</v>
      </c>
      <c r="AN5188" s="29">
        <v>0</v>
      </c>
      <c r="AO5188" s="30">
        <f t="shared" si="162"/>
        <v>0</v>
      </c>
      <c r="AP5188" s="30">
        <f t="shared" si="163"/>
        <v>0</v>
      </c>
    </row>
    <row r="5189" spans="1:42" x14ac:dyDescent="0.25">
      <c r="A5189" t="s">
        <v>219</v>
      </c>
      <c r="B5189">
        <v>1765824</v>
      </c>
      <c r="C5189" t="s">
        <v>17397</v>
      </c>
      <c r="D5189">
        <v>1711579</v>
      </c>
      <c r="E5189" t="s">
        <v>17394</v>
      </c>
      <c r="F5189" t="s">
        <v>89</v>
      </c>
      <c r="G5189" t="s">
        <v>90</v>
      </c>
      <c r="H5189" t="s">
        <v>10</v>
      </c>
      <c r="I5189" t="s">
        <v>17395</v>
      </c>
      <c r="J5189" t="s">
        <v>17396</v>
      </c>
      <c r="K5189" t="s">
        <v>248</v>
      </c>
      <c r="L5189" t="s">
        <v>224</v>
      </c>
      <c r="M5189">
        <v>8805</v>
      </c>
      <c r="N5189">
        <v>26</v>
      </c>
      <c r="O5189" s="17">
        <v>45463</v>
      </c>
      <c r="P5189" t="s">
        <v>944</v>
      </c>
      <c r="Q5189" t="s">
        <v>24</v>
      </c>
      <c r="R5189" s="17">
        <v>45461</v>
      </c>
      <c r="S5189" s="27"/>
      <c r="T5189">
        <v>66.933333333333337</v>
      </c>
      <c r="U5189">
        <v>5.8133333333333326</v>
      </c>
      <c r="V5189">
        <v>72.74666666666667</v>
      </c>
      <c r="W5189">
        <v>3</v>
      </c>
      <c r="X5189">
        <v>2.546666666666666</v>
      </c>
      <c r="Y5189">
        <v>0</v>
      </c>
      <c r="Z5189">
        <v>0</v>
      </c>
      <c r="AA5189">
        <v>0</v>
      </c>
      <c r="AB5189">
        <v>2.2587839999999999</v>
      </c>
      <c r="AC5189" s="29">
        <v>73.034549333333331</v>
      </c>
      <c r="AD5189">
        <v>0</v>
      </c>
      <c r="AF5189">
        <v>218.24</v>
      </c>
      <c r="AG5189">
        <v>0</v>
      </c>
      <c r="AH5189">
        <v>7.64</v>
      </c>
      <c r="AI5189">
        <v>6.7763520000000002</v>
      </c>
      <c r="AJ5189">
        <v>219.10364799999999</v>
      </c>
      <c r="AK5189" t="s">
        <v>37</v>
      </c>
      <c r="AN5189" s="29">
        <v>0</v>
      </c>
      <c r="AO5189" s="30">
        <f t="shared" si="162"/>
        <v>0</v>
      </c>
      <c r="AP5189" s="30">
        <f t="shared" si="163"/>
        <v>0</v>
      </c>
    </row>
    <row r="5190" spans="1:42" x14ac:dyDescent="0.25">
      <c r="A5190" t="s">
        <v>219</v>
      </c>
      <c r="B5190">
        <v>1765811</v>
      </c>
      <c r="C5190" t="s">
        <v>17398</v>
      </c>
      <c r="D5190">
        <v>1711570</v>
      </c>
      <c r="E5190" t="s">
        <v>17399</v>
      </c>
      <c r="F5190" t="s">
        <v>89</v>
      </c>
      <c r="G5190" t="s">
        <v>90</v>
      </c>
      <c r="H5190" t="s">
        <v>10</v>
      </c>
      <c r="I5190" t="s">
        <v>17400</v>
      </c>
      <c r="J5190" t="s">
        <v>17401</v>
      </c>
      <c r="K5190" t="s">
        <v>271</v>
      </c>
      <c r="L5190" t="s">
        <v>13030</v>
      </c>
      <c r="M5190">
        <v>8530</v>
      </c>
      <c r="N5190">
        <v>77</v>
      </c>
      <c r="O5190" s="17">
        <v>45466</v>
      </c>
      <c r="P5190" t="s">
        <v>152</v>
      </c>
      <c r="Q5190" t="s">
        <v>24</v>
      </c>
      <c r="R5190" s="17">
        <v>45461</v>
      </c>
      <c r="S5190" s="27"/>
      <c r="T5190">
        <v>103.0066666666667</v>
      </c>
      <c r="U5190">
        <v>2.3666666666666671</v>
      </c>
      <c r="V5190">
        <v>105.37333333333331</v>
      </c>
      <c r="W5190">
        <v>3</v>
      </c>
      <c r="X5190">
        <v>3.686666666666667</v>
      </c>
      <c r="Y5190">
        <v>0</v>
      </c>
      <c r="Z5190">
        <v>0</v>
      </c>
      <c r="AA5190">
        <v>0</v>
      </c>
      <c r="AB5190">
        <v>3.2718419999999999</v>
      </c>
      <c r="AC5190" s="29">
        <v>105.788158</v>
      </c>
      <c r="AD5190">
        <v>0</v>
      </c>
      <c r="AF5190">
        <v>316.12</v>
      </c>
      <c r="AG5190">
        <v>0</v>
      </c>
      <c r="AH5190">
        <v>11.06</v>
      </c>
      <c r="AI5190">
        <v>9.8155260000000002</v>
      </c>
      <c r="AJ5190">
        <v>317.36447399999997</v>
      </c>
      <c r="AK5190" t="s">
        <v>37</v>
      </c>
      <c r="AN5190" s="29">
        <v>0</v>
      </c>
      <c r="AO5190" s="30">
        <f t="shared" si="162"/>
        <v>0</v>
      </c>
      <c r="AP5190" s="30">
        <f t="shared" si="163"/>
        <v>0</v>
      </c>
    </row>
    <row r="5191" spans="1:42" x14ac:dyDescent="0.25">
      <c r="A5191" t="s">
        <v>219</v>
      </c>
      <c r="B5191">
        <v>1765811</v>
      </c>
      <c r="C5191" t="s">
        <v>17402</v>
      </c>
      <c r="D5191">
        <v>1043560</v>
      </c>
      <c r="E5191" t="s">
        <v>17399</v>
      </c>
      <c r="F5191" t="s">
        <v>89</v>
      </c>
      <c r="G5191" t="s">
        <v>90</v>
      </c>
      <c r="H5191" t="s">
        <v>10</v>
      </c>
      <c r="I5191" t="s">
        <v>17400</v>
      </c>
      <c r="J5191" t="s">
        <v>17401</v>
      </c>
      <c r="K5191" t="s">
        <v>13030</v>
      </c>
      <c r="L5191" t="s">
        <v>271</v>
      </c>
      <c r="M5191">
        <v>828</v>
      </c>
      <c r="N5191">
        <v>29</v>
      </c>
      <c r="O5191" s="17">
        <v>45472</v>
      </c>
      <c r="P5191" t="s">
        <v>16085</v>
      </c>
      <c r="Q5191" t="s">
        <v>24</v>
      </c>
      <c r="R5191" s="17">
        <v>45461</v>
      </c>
      <c r="S5191" s="27"/>
      <c r="T5191">
        <v>71.353333333333339</v>
      </c>
      <c r="U5191">
        <v>1.0166666666666671</v>
      </c>
      <c r="V5191">
        <v>72.37</v>
      </c>
      <c r="W5191">
        <v>3</v>
      </c>
      <c r="X5191">
        <v>2.5333333333333332</v>
      </c>
      <c r="Y5191">
        <v>0</v>
      </c>
      <c r="Z5191">
        <v>0</v>
      </c>
      <c r="AA5191">
        <v>0</v>
      </c>
      <c r="AB5191">
        <v>2.2470884999999998</v>
      </c>
      <c r="AC5191" s="29">
        <v>72.656244833333332</v>
      </c>
      <c r="AD5191">
        <v>0</v>
      </c>
      <c r="AF5191">
        <v>217.11</v>
      </c>
      <c r="AG5191">
        <v>0</v>
      </c>
      <c r="AH5191">
        <v>7.6</v>
      </c>
      <c r="AI5191">
        <v>6.7412654999999999</v>
      </c>
      <c r="AJ5191">
        <v>217.96873450000001</v>
      </c>
      <c r="AK5191" t="s">
        <v>37</v>
      </c>
      <c r="AN5191" s="29">
        <v>0</v>
      </c>
      <c r="AO5191" s="30">
        <f t="shared" si="162"/>
        <v>0</v>
      </c>
      <c r="AP5191" s="30">
        <f t="shared" si="163"/>
        <v>0</v>
      </c>
    </row>
    <row r="5192" spans="1:42" x14ac:dyDescent="0.25">
      <c r="A5192" t="s">
        <v>219</v>
      </c>
      <c r="B5192">
        <v>1765728</v>
      </c>
      <c r="C5192" t="s">
        <v>17403</v>
      </c>
      <c r="D5192">
        <v>1043550</v>
      </c>
      <c r="E5192" t="s">
        <v>17404</v>
      </c>
      <c r="F5192" t="s">
        <v>89</v>
      </c>
      <c r="G5192" t="s">
        <v>90</v>
      </c>
      <c r="H5192" t="s">
        <v>14</v>
      </c>
      <c r="I5192" t="s">
        <v>17405</v>
      </c>
      <c r="J5192" t="s">
        <v>17406</v>
      </c>
      <c r="K5192" t="s">
        <v>94</v>
      </c>
      <c r="L5192" t="s">
        <v>271</v>
      </c>
      <c r="M5192">
        <v>2055</v>
      </c>
      <c r="N5192">
        <v>72</v>
      </c>
      <c r="O5192" s="17">
        <v>45461</v>
      </c>
      <c r="P5192" t="s">
        <v>816</v>
      </c>
      <c r="Q5192" t="s">
        <v>24</v>
      </c>
      <c r="R5192" s="17">
        <v>45461</v>
      </c>
      <c r="S5192" s="27"/>
      <c r="T5192">
        <v>100.5366666666667</v>
      </c>
      <c r="U5192">
        <v>6.2133333333333338</v>
      </c>
      <c r="V5192">
        <v>106.75</v>
      </c>
      <c r="W5192">
        <v>3</v>
      </c>
      <c r="X5192">
        <v>3.7366666666666668</v>
      </c>
      <c r="Y5192">
        <v>0</v>
      </c>
      <c r="Z5192">
        <v>0</v>
      </c>
      <c r="AA5192">
        <v>0</v>
      </c>
      <c r="AB5192">
        <v>3.3145875</v>
      </c>
      <c r="AC5192" s="29">
        <v>107.17207916666671</v>
      </c>
      <c r="AD5192">
        <v>0</v>
      </c>
      <c r="AF5192">
        <v>320.25</v>
      </c>
      <c r="AG5192">
        <v>0</v>
      </c>
      <c r="AH5192">
        <v>11.21</v>
      </c>
      <c r="AI5192">
        <v>9.9437625000000001</v>
      </c>
      <c r="AJ5192">
        <v>321.51623749999999</v>
      </c>
      <c r="AK5192" t="s">
        <v>37</v>
      </c>
      <c r="AN5192" s="29">
        <v>0</v>
      </c>
      <c r="AO5192" s="30">
        <f t="shared" si="162"/>
        <v>0</v>
      </c>
      <c r="AP5192" s="30">
        <f t="shared" si="163"/>
        <v>0</v>
      </c>
    </row>
    <row r="5193" spans="1:42" x14ac:dyDescent="0.25">
      <c r="A5193" t="s">
        <v>219</v>
      </c>
      <c r="B5193">
        <v>1765721</v>
      </c>
      <c r="C5193" t="s">
        <v>17407</v>
      </c>
      <c r="D5193">
        <v>478808</v>
      </c>
      <c r="E5193" t="s">
        <v>17408</v>
      </c>
      <c r="F5193" t="s">
        <v>89</v>
      </c>
      <c r="G5193" t="s">
        <v>90</v>
      </c>
      <c r="H5193" t="s">
        <v>10</v>
      </c>
      <c r="I5193" t="s">
        <v>17409</v>
      </c>
      <c r="J5193" t="s">
        <v>17410</v>
      </c>
      <c r="K5193" t="s">
        <v>224</v>
      </c>
      <c r="L5193" t="s">
        <v>271</v>
      </c>
      <c r="M5193">
        <v>8505</v>
      </c>
      <c r="N5193">
        <v>77</v>
      </c>
      <c r="O5193" s="17">
        <v>45464</v>
      </c>
      <c r="P5193" t="s">
        <v>133</v>
      </c>
      <c r="Q5193" t="s">
        <v>24</v>
      </c>
      <c r="R5193" s="17">
        <v>45461</v>
      </c>
      <c r="S5193" s="27"/>
      <c r="T5193">
        <v>60.636666666666663</v>
      </c>
      <c r="U5193">
        <v>6.0233333333333334</v>
      </c>
      <c r="V5193">
        <v>66.66</v>
      </c>
      <c r="W5193">
        <v>3</v>
      </c>
      <c r="X5193">
        <v>2.333333333333333</v>
      </c>
      <c r="Y5193">
        <v>0</v>
      </c>
      <c r="Z5193">
        <v>0</v>
      </c>
      <c r="AA5193">
        <v>0</v>
      </c>
      <c r="AB5193">
        <v>2.0697930000000002</v>
      </c>
      <c r="AC5193" s="29">
        <v>66.923540333333321</v>
      </c>
      <c r="AD5193">
        <v>0</v>
      </c>
      <c r="AF5193">
        <v>199.98</v>
      </c>
      <c r="AG5193">
        <v>0</v>
      </c>
      <c r="AH5193">
        <v>7</v>
      </c>
      <c r="AI5193">
        <v>6.2093790000000002</v>
      </c>
      <c r="AJ5193">
        <v>200.77062100000001</v>
      </c>
      <c r="AK5193" t="s">
        <v>37</v>
      </c>
      <c r="AN5193" s="29">
        <v>0</v>
      </c>
      <c r="AO5193" s="30">
        <f t="shared" si="162"/>
        <v>0</v>
      </c>
      <c r="AP5193" s="30">
        <f t="shared" si="163"/>
        <v>0</v>
      </c>
    </row>
    <row r="5194" spans="1:42" x14ac:dyDescent="0.25">
      <c r="A5194" t="s">
        <v>219</v>
      </c>
      <c r="B5194">
        <v>1765638</v>
      </c>
      <c r="C5194" t="s">
        <v>17411</v>
      </c>
      <c r="D5194">
        <v>1711501</v>
      </c>
      <c r="E5194" t="s">
        <v>17412</v>
      </c>
      <c r="F5194" t="s">
        <v>89</v>
      </c>
      <c r="G5194" t="s">
        <v>90</v>
      </c>
      <c r="H5194" t="s">
        <v>10</v>
      </c>
      <c r="I5194" t="s">
        <v>17413</v>
      </c>
      <c r="J5194" t="s">
        <v>17414</v>
      </c>
      <c r="K5194" t="s">
        <v>266</v>
      </c>
      <c r="L5194" t="s">
        <v>94</v>
      </c>
      <c r="M5194">
        <v>2060</v>
      </c>
      <c r="N5194">
        <v>21</v>
      </c>
      <c r="O5194" s="17">
        <v>45466</v>
      </c>
      <c r="P5194" t="s">
        <v>101</v>
      </c>
      <c r="Q5194" t="s">
        <v>24</v>
      </c>
      <c r="R5194" s="17">
        <v>45461</v>
      </c>
      <c r="S5194" s="27"/>
      <c r="T5194">
        <v>47.623333333333328</v>
      </c>
      <c r="U5194">
        <v>5.706666666666667</v>
      </c>
      <c r="V5194">
        <v>53.330000000000013</v>
      </c>
      <c r="W5194">
        <v>3</v>
      </c>
      <c r="X5194">
        <v>1.866666666666666</v>
      </c>
      <c r="Y5194">
        <v>0</v>
      </c>
      <c r="Z5194">
        <v>0</v>
      </c>
      <c r="AA5194">
        <v>0</v>
      </c>
      <c r="AB5194">
        <v>1.6558965000000001</v>
      </c>
      <c r="AC5194" s="29">
        <v>53.540770166666668</v>
      </c>
      <c r="AD5194">
        <v>0</v>
      </c>
      <c r="AF5194">
        <v>159.99</v>
      </c>
      <c r="AG5194">
        <v>0</v>
      </c>
      <c r="AH5194">
        <v>5.6</v>
      </c>
      <c r="AI5194">
        <v>4.9676894999999996</v>
      </c>
      <c r="AJ5194">
        <v>160.6223105</v>
      </c>
      <c r="AK5194" t="s">
        <v>37</v>
      </c>
      <c r="AN5194" s="29">
        <v>0</v>
      </c>
      <c r="AO5194" s="30">
        <f t="shared" si="162"/>
        <v>0</v>
      </c>
      <c r="AP5194" s="30">
        <f t="shared" si="163"/>
        <v>0</v>
      </c>
    </row>
    <row r="5195" spans="1:42" x14ac:dyDescent="0.25">
      <c r="A5195" t="s">
        <v>219</v>
      </c>
      <c r="B5195">
        <v>1765608</v>
      </c>
      <c r="C5195" t="s">
        <v>17415</v>
      </c>
      <c r="D5195">
        <v>1043528</v>
      </c>
      <c r="E5195" t="s">
        <v>17416</v>
      </c>
      <c r="F5195" t="s">
        <v>89</v>
      </c>
      <c r="G5195" t="s">
        <v>90</v>
      </c>
      <c r="H5195" t="s">
        <v>10</v>
      </c>
      <c r="I5195" t="s">
        <v>17417</v>
      </c>
      <c r="J5195" t="s">
        <v>17418</v>
      </c>
      <c r="K5195" t="s">
        <v>95</v>
      </c>
      <c r="L5195" t="s">
        <v>256</v>
      </c>
      <c r="M5195">
        <v>8470</v>
      </c>
      <c r="N5195">
        <v>7</v>
      </c>
      <c r="O5195" s="17">
        <v>45464</v>
      </c>
      <c r="P5195" t="s">
        <v>120</v>
      </c>
      <c r="Q5195" t="s">
        <v>24</v>
      </c>
      <c r="R5195" s="17">
        <v>45461</v>
      </c>
      <c r="S5195" s="27"/>
      <c r="T5195">
        <v>14.9</v>
      </c>
      <c r="U5195">
        <v>2.3250000000000002</v>
      </c>
      <c r="V5195">
        <v>17.225000000000001</v>
      </c>
      <c r="W5195">
        <v>4</v>
      </c>
      <c r="X5195">
        <v>0.60250000000000004</v>
      </c>
      <c r="Y5195">
        <v>0</v>
      </c>
      <c r="Z5195">
        <v>0</v>
      </c>
      <c r="AA5195">
        <v>0</v>
      </c>
      <c r="AB5195">
        <v>0.53483625000000001</v>
      </c>
      <c r="AC5195" s="29">
        <v>17.292663749999999</v>
      </c>
      <c r="AD5195">
        <v>0</v>
      </c>
      <c r="AF5195">
        <v>68.900000000000006</v>
      </c>
      <c r="AG5195">
        <v>0</v>
      </c>
      <c r="AH5195">
        <v>2.41</v>
      </c>
      <c r="AI5195">
        <v>2.1393450000000001</v>
      </c>
      <c r="AJ5195">
        <v>69.170654999999996</v>
      </c>
      <c r="AK5195" t="s">
        <v>39</v>
      </c>
      <c r="AN5195" s="29">
        <v>0</v>
      </c>
      <c r="AO5195" s="30">
        <f t="shared" si="162"/>
        <v>0</v>
      </c>
      <c r="AP5195" s="30">
        <f t="shared" si="163"/>
        <v>0</v>
      </c>
    </row>
    <row r="5196" spans="1:42" x14ac:dyDescent="0.25">
      <c r="A5196" t="s">
        <v>219</v>
      </c>
      <c r="B5196">
        <v>1765608</v>
      </c>
      <c r="C5196" t="s">
        <v>17419</v>
      </c>
      <c r="D5196">
        <v>1711487</v>
      </c>
      <c r="E5196" t="s">
        <v>17416</v>
      </c>
      <c r="F5196" t="s">
        <v>89</v>
      </c>
      <c r="G5196" t="s">
        <v>90</v>
      </c>
      <c r="H5196" t="s">
        <v>10</v>
      </c>
      <c r="I5196" t="s">
        <v>17417</v>
      </c>
      <c r="J5196" t="s">
        <v>17418</v>
      </c>
      <c r="K5196" t="s">
        <v>256</v>
      </c>
      <c r="L5196" t="s">
        <v>95</v>
      </c>
      <c r="M5196">
        <v>8375</v>
      </c>
      <c r="N5196">
        <v>7</v>
      </c>
      <c r="O5196" s="17">
        <v>45466</v>
      </c>
      <c r="P5196" t="s">
        <v>138</v>
      </c>
      <c r="Q5196" t="s">
        <v>24</v>
      </c>
      <c r="R5196" s="17">
        <v>45461</v>
      </c>
      <c r="S5196" s="27"/>
      <c r="T5196">
        <v>14.05</v>
      </c>
      <c r="U5196">
        <v>3.7275</v>
      </c>
      <c r="V5196">
        <v>17.7775</v>
      </c>
      <c r="W5196">
        <v>4</v>
      </c>
      <c r="X5196">
        <v>0.62250000000000005</v>
      </c>
      <c r="Y5196">
        <v>0</v>
      </c>
      <c r="Z5196">
        <v>0</v>
      </c>
      <c r="AA5196">
        <v>0</v>
      </c>
      <c r="AB5196">
        <v>0.55199137499999995</v>
      </c>
      <c r="AC5196" s="29">
        <v>17.848008624999999</v>
      </c>
      <c r="AD5196">
        <v>0</v>
      </c>
      <c r="AF5196">
        <v>71.11</v>
      </c>
      <c r="AG5196">
        <v>0</v>
      </c>
      <c r="AH5196">
        <v>2.4900000000000002</v>
      </c>
      <c r="AI5196">
        <v>2.2079654999999998</v>
      </c>
      <c r="AJ5196">
        <v>71.392034499999994</v>
      </c>
      <c r="AK5196" t="s">
        <v>39</v>
      </c>
      <c r="AN5196" s="29">
        <v>0</v>
      </c>
      <c r="AO5196" s="30">
        <f t="shared" si="162"/>
        <v>0</v>
      </c>
      <c r="AP5196" s="30">
        <f t="shared" si="163"/>
        <v>0</v>
      </c>
    </row>
    <row r="5197" spans="1:42" x14ac:dyDescent="0.25">
      <c r="A5197" t="s">
        <v>219</v>
      </c>
      <c r="B5197">
        <v>1765587</v>
      </c>
      <c r="C5197" t="s">
        <v>17420</v>
      </c>
      <c r="D5197">
        <v>1043521</v>
      </c>
      <c r="E5197" t="s">
        <v>17421</v>
      </c>
      <c r="F5197" t="s">
        <v>89</v>
      </c>
      <c r="G5197" t="s">
        <v>90</v>
      </c>
      <c r="H5197" t="s">
        <v>10</v>
      </c>
      <c r="I5197" t="s">
        <v>17422</v>
      </c>
      <c r="J5197" t="s">
        <v>17423</v>
      </c>
      <c r="K5197" t="s">
        <v>94</v>
      </c>
      <c r="L5197" t="s">
        <v>271</v>
      </c>
      <c r="M5197">
        <v>8775</v>
      </c>
      <c r="N5197">
        <v>44</v>
      </c>
      <c r="O5197" s="17">
        <v>45462</v>
      </c>
      <c r="P5197" t="s">
        <v>496</v>
      </c>
      <c r="Q5197" t="s">
        <v>24</v>
      </c>
      <c r="R5197" s="17">
        <v>45461</v>
      </c>
      <c r="S5197" s="27"/>
      <c r="T5197">
        <v>37.74</v>
      </c>
      <c r="U5197">
        <v>6.2133333333333338</v>
      </c>
      <c r="V5197">
        <v>43.95333333333334</v>
      </c>
      <c r="W5197">
        <v>3</v>
      </c>
      <c r="X5197">
        <v>1.54</v>
      </c>
      <c r="Y5197">
        <v>0</v>
      </c>
      <c r="Z5197">
        <v>0</v>
      </c>
      <c r="AA5197">
        <v>0</v>
      </c>
      <c r="AB5197">
        <v>1.364751</v>
      </c>
      <c r="AC5197" s="29">
        <v>44.128582333333327</v>
      </c>
      <c r="AD5197">
        <v>0</v>
      </c>
      <c r="AF5197">
        <v>131.86000000000001</v>
      </c>
      <c r="AG5197">
        <v>0</v>
      </c>
      <c r="AH5197">
        <v>4.62</v>
      </c>
      <c r="AI5197">
        <v>4.0942530000000001</v>
      </c>
      <c r="AJ5197">
        <v>132.38574700000001</v>
      </c>
      <c r="AK5197" t="s">
        <v>37</v>
      </c>
      <c r="AN5197" s="29">
        <v>0</v>
      </c>
      <c r="AO5197" s="30">
        <f t="shared" si="162"/>
        <v>0</v>
      </c>
      <c r="AP5197" s="30">
        <f t="shared" si="163"/>
        <v>0</v>
      </c>
    </row>
    <row r="5198" spans="1:42" x14ac:dyDescent="0.25">
      <c r="A5198" t="s">
        <v>219</v>
      </c>
      <c r="B5198">
        <v>1765587</v>
      </c>
      <c r="C5198" t="s">
        <v>17424</v>
      </c>
      <c r="D5198">
        <v>1043522</v>
      </c>
      <c r="E5198" t="s">
        <v>17421</v>
      </c>
      <c r="F5198" t="s">
        <v>89</v>
      </c>
      <c r="G5198" t="s">
        <v>90</v>
      </c>
      <c r="H5198" t="s">
        <v>10</v>
      </c>
      <c r="I5198" t="s">
        <v>17425</v>
      </c>
      <c r="J5198" t="s">
        <v>17426</v>
      </c>
      <c r="K5198" t="s">
        <v>94</v>
      </c>
      <c r="L5198" t="s">
        <v>271</v>
      </c>
      <c r="M5198">
        <v>8775</v>
      </c>
      <c r="N5198">
        <v>39</v>
      </c>
      <c r="O5198" s="17">
        <v>45462</v>
      </c>
      <c r="P5198" t="s">
        <v>496</v>
      </c>
      <c r="Q5198" t="s">
        <v>24</v>
      </c>
      <c r="R5198" s="17">
        <v>45461</v>
      </c>
      <c r="S5198" s="27"/>
      <c r="T5198">
        <v>37.74</v>
      </c>
      <c r="U5198">
        <v>6.2133333333333338</v>
      </c>
      <c r="V5198">
        <v>43.95333333333334</v>
      </c>
      <c r="W5198">
        <v>3</v>
      </c>
      <c r="X5198">
        <v>1.54</v>
      </c>
      <c r="Y5198">
        <v>0</v>
      </c>
      <c r="Z5198">
        <v>0</v>
      </c>
      <c r="AA5198">
        <v>0</v>
      </c>
      <c r="AB5198">
        <v>1.364751</v>
      </c>
      <c r="AC5198" s="29">
        <v>44.128582333333327</v>
      </c>
      <c r="AD5198">
        <v>0</v>
      </c>
      <c r="AF5198">
        <v>131.86000000000001</v>
      </c>
      <c r="AG5198">
        <v>0</v>
      </c>
      <c r="AH5198">
        <v>4.62</v>
      </c>
      <c r="AI5198">
        <v>4.0942530000000001</v>
      </c>
      <c r="AJ5198">
        <v>132.38574700000001</v>
      </c>
      <c r="AK5198" t="s">
        <v>37</v>
      </c>
      <c r="AN5198" s="29">
        <v>0</v>
      </c>
      <c r="AO5198" s="30">
        <f t="shared" si="162"/>
        <v>0</v>
      </c>
      <c r="AP5198" s="30">
        <f t="shared" si="163"/>
        <v>0</v>
      </c>
    </row>
    <row r="5199" spans="1:42" x14ac:dyDescent="0.25">
      <c r="A5199" t="s">
        <v>219</v>
      </c>
      <c r="B5199">
        <v>1765587</v>
      </c>
      <c r="C5199" t="s">
        <v>17427</v>
      </c>
      <c r="D5199">
        <v>1043523</v>
      </c>
      <c r="E5199" t="s">
        <v>17421</v>
      </c>
      <c r="F5199" t="s">
        <v>89</v>
      </c>
      <c r="G5199" t="s">
        <v>90</v>
      </c>
      <c r="H5199" t="s">
        <v>10</v>
      </c>
      <c r="I5199" t="s">
        <v>17428</v>
      </c>
      <c r="J5199" t="s">
        <v>17429</v>
      </c>
      <c r="K5199" t="s">
        <v>94</v>
      </c>
      <c r="L5199" t="s">
        <v>271</v>
      </c>
      <c r="M5199">
        <v>8775</v>
      </c>
      <c r="N5199">
        <v>40</v>
      </c>
      <c r="O5199" s="17">
        <v>45462</v>
      </c>
      <c r="P5199" t="s">
        <v>496</v>
      </c>
      <c r="Q5199" t="s">
        <v>24</v>
      </c>
      <c r="R5199" s="17">
        <v>45461</v>
      </c>
      <c r="S5199" s="27"/>
      <c r="T5199">
        <v>37.74</v>
      </c>
      <c r="U5199">
        <v>6.2133333333333338</v>
      </c>
      <c r="V5199">
        <v>43.95333333333334</v>
      </c>
      <c r="W5199">
        <v>3</v>
      </c>
      <c r="X5199">
        <v>1.54</v>
      </c>
      <c r="Y5199">
        <v>0</v>
      </c>
      <c r="Z5199">
        <v>0</v>
      </c>
      <c r="AA5199">
        <v>0</v>
      </c>
      <c r="AB5199">
        <v>1.364751</v>
      </c>
      <c r="AC5199" s="29">
        <v>44.128582333333327</v>
      </c>
      <c r="AD5199">
        <v>0</v>
      </c>
      <c r="AF5199">
        <v>131.86000000000001</v>
      </c>
      <c r="AG5199">
        <v>0</v>
      </c>
      <c r="AH5199">
        <v>4.62</v>
      </c>
      <c r="AI5199">
        <v>4.0942530000000001</v>
      </c>
      <c r="AJ5199">
        <v>132.38574700000001</v>
      </c>
      <c r="AK5199" t="s">
        <v>37</v>
      </c>
      <c r="AN5199" s="29">
        <v>0</v>
      </c>
      <c r="AO5199" s="30">
        <f t="shared" si="162"/>
        <v>0</v>
      </c>
      <c r="AP5199" s="30">
        <f t="shared" si="163"/>
        <v>0</v>
      </c>
    </row>
    <row r="5200" spans="1:42" x14ac:dyDescent="0.25">
      <c r="A5200" t="s">
        <v>219</v>
      </c>
      <c r="B5200">
        <v>1765574</v>
      </c>
      <c r="C5200" t="s">
        <v>17430</v>
      </c>
      <c r="D5200">
        <v>478793</v>
      </c>
      <c r="E5200" t="s">
        <v>17431</v>
      </c>
      <c r="F5200" t="s">
        <v>89</v>
      </c>
      <c r="G5200" t="s">
        <v>90</v>
      </c>
      <c r="H5200" t="s">
        <v>10</v>
      </c>
      <c r="I5200" t="s">
        <v>17031</v>
      </c>
      <c r="J5200" t="s">
        <v>17032</v>
      </c>
      <c r="K5200" t="s">
        <v>224</v>
      </c>
      <c r="L5200" t="s">
        <v>314</v>
      </c>
      <c r="M5200">
        <v>5010</v>
      </c>
      <c r="N5200">
        <v>80</v>
      </c>
      <c r="O5200" s="17">
        <v>45461</v>
      </c>
      <c r="P5200" t="s">
        <v>122</v>
      </c>
      <c r="Q5200" t="s">
        <v>24</v>
      </c>
      <c r="R5200" s="17">
        <v>45461</v>
      </c>
      <c r="S5200" s="27"/>
      <c r="T5200">
        <v>113.52</v>
      </c>
      <c r="U5200">
        <v>6.4766666666666666</v>
      </c>
      <c r="V5200">
        <v>119.9966666666667</v>
      </c>
      <c r="W5200">
        <v>3</v>
      </c>
      <c r="X5200">
        <v>4.2</v>
      </c>
      <c r="Y5200">
        <v>0</v>
      </c>
      <c r="Z5200">
        <v>0</v>
      </c>
      <c r="AA5200">
        <v>0</v>
      </c>
      <c r="AB5200">
        <v>3.7258965000000002</v>
      </c>
      <c r="AC5200" s="29">
        <v>120.4707701666667</v>
      </c>
      <c r="AD5200">
        <v>0</v>
      </c>
      <c r="AF5200">
        <v>359.99</v>
      </c>
      <c r="AG5200">
        <v>0</v>
      </c>
      <c r="AH5200">
        <v>12.6</v>
      </c>
      <c r="AI5200">
        <v>11.1776895</v>
      </c>
      <c r="AJ5200">
        <v>361.41231049999999</v>
      </c>
      <c r="AK5200" t="s">
        <v>37</v>
      </c>
      <c r="AN5200" s="29">
        <v>0</v>
      </c>
      <c r="AO5200" s="30">
        <f t="shared" si="162"/>
        <v>0</v>
      </c>
      <c r="AP5200" s="30">
        <f t="shared" si="163"/>
        <v>0</v>
      </c>
    </row>
    <row r="5201" spans="1:42" x14ac:dyDescent="0.25">
      <c r="A5201" t="s">
        <v>219</v>
      </c>
      <c r="B5201">
        <v>1765526</v>
      </c>
      <c r="C5201" t="s">
        <v>17432</v>
      </c>
      <c r="D5201">
        <v>1043503</v>
      </c>
      <c r="E5201" t="s">
        <v>17433</v>
      </c>
      <c r="F5201" t="s">
        <v>89</v>
      </c>
      <c r="G5201" t="s">
        <v>90</v>
      </c>
      <c r="H5201" t="s">
        <v>14</v>
      </c>
      <c r="I5201" t="s">
        <v>17434</v>
      </c>
      <c r="J5201" t="s">
        <v>17435</v>
      </c>
      <c r="K5201" t="s">
        <v>95</v>
      </c>
      <c r="L5201" t="s">
        <v>271</v>
      </c>
      <c r="M5201">
        <v>8775</v>
      </c>
      <c r="N5201">
        <v>16</v>
      </c>
      <c r="O5201" s="17">
        <v>45492</v>
      </c>
      <c r="P5201" t="s">
        <v>102</v>
      </c>
      <c r="Q5201" t="s">
        <v>24</v>
      </c>
      <c r="R5201" s="17">
        <v>45461</v>
      </c>
      <c r="S5201" s="27"/>
      <c r="T5201">
        <v>35.083333333333343</v>
      </c>
      <c r="U5201">
        <v>2.48</v>
      </c>
      <c r="V5201">
        <v>37.563333333333333</v>
      </c>
      <c r="W5201">
        <v>3</v>
      </c>
      <c r="X5201">
        <v>1.313333333333333</v>
      </c>
      <c r="Y5201">
        <v>0</v>
      </c>
      <c r="Z5201">
        <v>0</v>
      </c>
      <c r="AA5201">
        <v>0</v>
      </c>
      <c r="AB5201">
        <v>1.1663414999999999</v>
      </c>
      <c r="AC5201" s="29">
        <v>37.710325166666657</v>
      </c>
      <c r="AD5201">
        <v>0</v>
      </c>
      <c r="AF5201">
        <v>112.69</v>
      </c>
      <c r="AG5201">
        <v>0</v>
      </c>
      <c r="AH5201">
        <v>3.94</v>
      </c>
      <c r="AI5201">
        <v>3.4990245</v>
      </c>
      <c r="AJ5201">
        <v>113.13097550000001</v>
      </c>
      <c r="AK5201" t="s">
        <v>37</v>
      </c>
      <c r="AN5201" s="29">
        <v>0</v>
      </c>
      <c r="AO5201" s="30">
        <f t="shared" si="162"/>
        <v>0</v>
      </c>
      <c r="AP5201" s="30">
        <f t="shared" si="163"/>
        <v>0</v>
      </c>
    </row>
    <row r="5202" spans="1:42" x14ac:dyDescent="0.25">
      <c r="A5202" t="s">
        <v>219</v>
      </c>
      <c r="B5202">
        <v>1765526</v>
      </c>
      <c r="C5202" t="s">
        <v>17436</v>
      </c>
      <c r="D5202">
        <v>1043504</v>
      </c>
      <c r="E5202" t="s">
        <v>17433</v>
      </c>
      <c r="F5202" t="s">
        <v>89</v>
      </c>
      <c r="G5202" t="s">
        <v>90</v>
      </c>
      <c r="H5202" t="s">
        <v>14</v>
      </c>
      <c r="I5202" t="s">
        <v>17437</v>
      </c>
      <c r="J5202" t="s">
        <v>17438</v>
      </c>
      <c r="K5202" t="s">
        <v>95</v>
      </c>
      <c r="L5202" t="s">
        <v>271</v>
      </c>
      <c r="M5202">
        <v>8775</v>
      </c>
      <c r="N5202">
        <v>15</v>
      </c>
      <c r="O5202" s="17">
        <v>45492</v>
      </c>
      <c r="P5202" t="s">
        <v>102</v>
      </c>
      <c r="Q5202" t="s">
        <v>24</v>
      </c>
      <c r="R5202" s="17">
        <v>45461</v>
      </c>
      <c r="S5202" s="27"/>
      <c r="T5202">
        <v>35.083333333333343</v>
      </c>
      <c r="U5202">
        <v>2.48</v>
      </c>
      <c r="V5202">
        <v>37.563333333333333</v>
      </c>
      <c r="W5202">
        <v>3</v>
      </c>
      <c r="X5202">
        <v>1.313333333333333</v>
      </c>
      <c r="Y5202">
        <v>0</v>
      </c>
      <c r="Z5202">
        <v>0</v>
      </c>
      <c r="AA5202">
        <v>0</v>
      </c>
      <c r="AB5202">
        <v>1.1663414999999999</v>
      </c>
      <c r="AC5202" s="29">
        <v>37.710325166666657</v>
      </c>
      <c r="AD5202">
        <v>0</v>
      </c>
      <c r="AF5202">
        <v>112.69</v>
      </c>
      <c r="AG5202">
        <v>0</v>
      </c>
      <c r="AH5202">
        <v>3.94</v>
      </c>
      <c r="AI5202">
        <v>3.4990245</v>
      </c>
      <c r="AJ5202">
        <v>113.13097550000001</v>
      </c>
      <c r="AK5202" t="s">
        <v>37</v>
      </c>
      <c r="AN5202" s="29">
        <v>0</v>
      </c>
      <c r="AO5202" s="30">
        <f t="shared" si="162"/>
        <v>0</v>
      </c>
      <c r="AP5202" s="30">
        <f t="shared" si="163"/>
        <v>0</v>
      </c>
    </row>
    <row r="5203" spans="1:42" x14ac:dyDescent="0.25">
      <c r="A5203" t="s">
        <v>219</v>
      </c>
      <c r="B5203">
        <v>1765526</v>
      </c>
      <c r="C5203" t="s">
        <v>17439</v>
      </c>
      <c r="D5203">
        <v>1711456</v>
      </c>
      <c r="E5203" t="s">
        <v>17433</v>
      </c>
      <c r="F5203" t="s">
        <v>89</v>
      </c>
      <c r="G5203" t="s">
        <v>90</v>
      </c>
      <c r="H5203" t="s">
        <v>14</v>
      </c>
      <c r="I5203" t="s">
        <v>17434</v>
      </c>
      <c r="J5203" t="s">
        <v>17435</v>
      </c>
      <c r="K5203" t="s">
        <v>271</v>
      </c>
      <c r="L5203" t="s">
        <v>95</v>
      </c>
      <c r="M5203">
        <v>8740</v>
      </c>
      <c r="N5203">
        <v>25</v>
      </c>
      <c r="O5203" s="17">
        <v>45498</v>
      </c>
      <c r="P5203" t="s">
        <v>96</v>
      </c>
      <c r="Q5203" t="s">
        <v>24</v>
      </c>
      <c r="R5203" s="17">
        <v>45461</v>
      </c>
      <c r="S5203" s="27"/>
      <c r="T5203">
        <v>35.046666666666667</v>
      </c>
      <c r="U5203">
        <v>4.1366666666666667</v>
      </c>
      <c r="V5203">
        <v>39.18333333333333</v>
      </c>
      <c r="W5203">
        <v>3</v>
      </c>
      <c r="X5203">
        <v>1.37</v>
      </c>
      <c r="Y5203">
        <v>0</v>
      </c>
      <c r="Z5203">
        <v>0</v>
      </c>
      <c r="AA5203">
        <v>0</v>
      </c>
      <c r="AB5203">
        <v>1.2166425000000001</v>
      </c>
      <c r="AC5203" s="29">
        <v>39.336690833333328</v>
      </c>
      <c r="AD5203">
        <v>0</v>
      </c>
      <c r="AF5203">
        <v>117.55</v>
      </c>
      <c r="AG5203">
        <v>0</v>
      </c>
      <c r="AH5203">
        <v>4.1100000000000003</v>
      </c>
      <c r="AI5203">
        <v>3.6499275</v>
      </c>
      <c r="AJ5203">
        <v>118.01007250000001</v>
      </c>
      <c r="AK5203" t="s">
        <v>37</v>
      </c>
      <c r="AN5203" s="29">
        <v>0</v>
      </c>
      <c r="AO5203" s="30">
        <f t="shared" si="162"/>
        <v>0</v>
      </c>
      <c r="AP5203" s="30">
        <f t="shared" si="163"/>
        <v>0</v>
      </c>
    </row>
    <row r="5204" spans="1:42" x14ac:dyDescent="0.25">
      <c r="A5204" t="s">
        <v>219</v>
      </c>
      <c r="B5204">
        <v>1765526</v>
      </c>
      <c r="C5204" t="s">
        <v>17440</v>
      </c>
      <c r="D5204">
        <v>1711455</v>
      </c>
      <c r="E5204" t="s">
        <v>17433</v>
      </c>
      <c r="F5204" t="s">
        <v>89</v>
      </c>
      <c r="G5204" t="s">
        <v>90</v>
      </c>
      <c r="H5204" t="s">
        <v>14</v>
      </c>
      <c r="I5204" t="s">
        <v>17437</v>
      </c>
      <c r="J5204" t="s">
        <v>17438</v>
      </c>
      <c r="K5204" t="s">
        <v>271</v>
      </c>
      <c r="L5204" t="s">
        <v>95</v>
      </c>
      <c r="M5204">
        <v>8740</v>
      </c>
      <c r="N5204">
        <v>26</v>
      </c>
      <c r="O5204" s="17">
        <v>45498</v>
      </c>
      <c r="P5204" t="s">
        <v>96</v>
      </c>
      <c r="Q5204" t="s">
        <v>24</v>
      </c>
      <c r="R5204" s="17">
        <v>45461</v>
      </c>
      <c r="S5204" s="27"/>
      <c r="T5204">
        <v>35.046666666666667</v>
      </c>
      <c r="U5204">
        <v>4.1366666666666667</v>
      </c>
      <c r="V5204">
        <v>39.18333333333333</v>
      </c>
      <c r="W5204">
        <v>3</v>
      </c>
      <c r="X5204">
        <v>1.37</v>
      </c>
      <c r="Y5204">
        <v>0</v>
      </c>
      <c r="Z5204">
        <v>0</v>
      </c>
      <c r="AA5204">
        <v>0</v>
      </c>
      <c r="AB5204">
        <v>1.2166425000000001</v>
      </c>
      <c r="AC5204" s="29">
        <v>39.336690833333328</v>
      </c>
      <c r="AD5204">
        <v>0</v>
      </c>
      <c r="AF5204">
        <v>117.55</v>
      </c>
      <c r="AG5204">
        <v>0</v>
      </c>
      <c r="AH5204">
        <v>4.1100000000000003</v>
      </c>
      <c r="AI5204">
        <v>3.6499275</v>
      </c>
      <c r="AJ5204">
        <v>118.01007250000001</v>
      </c>
      <c r="AK5204" t="s">
        <v>37</v>
      </c>
      <c r="AN5204" s="29">
        <v>0</v>
      </c>
      <c r="AO5204" s="30">
        <f t="shared" si="162"/>
        <v>0</v>
      </c>
      <c r="AP5204" s="30">
        <f t="shared" si="163"/>
        <v>0</v>
      </c>
    </row>
    <row r="5205" spans="1:42" x14ac:dyDescent="0.25">
      <c r="A5205" t="s">
        <v>219</v>
      </c>
      <c r="B5205">
        <v>1765496</v>
      </c>
      <c r="C5205" t="s">
        <v>17441</v>
      </c>
      <c r="D5205">
        <v>1711424</v>
      </c>
      <c r="E5205" t="s">
        <v>17442</v>
      </c>
      <c r="F5205" t="s">
        <v>89</v>
      </c>
      <c r="G5205" t="s">
        <v>90</v>
      </c>
      <c r="H5205" t="s">
        <v>10</v>
      </c>
      <c r="I5205" t="s">
        <v>17443</v>
      </c>
      <c r="J5205" t="s">
        <v>17444</v>
      </c>
      <c r="K5205" t="s">
        <v>271</v>
      </c>
      <c r="L5205" t="s">
        <v>726</v>
      </c>
      <c r="M5205">
        <v>8530</v>
      </c>
      <c r="N5205">
        <v>76</v>
      </c>
      <c r="O5205" s="17">
        <v>45463</v>
      </c>
      <c r="P5205" t="s">
        <v>152</v>
      </c>
      <c r="Q5205" t="s">
        <v>24</v>
      </c>
      <c r="R5205" s="17">
        <v>45461</v>
      </c>
      <c r="S5205" s="27"/>
      <c r="T5205">
        <v>124.33</v>
      </c>
      <c r="U5205">
        <v>2.3666666666666671</v>
      </c>
      <c r="V5205">
        <v>126.6966666666667</v>
      </c>
      <c r="W5205">
        <v>3</v>
      </c>
      <c r="X5205">
        <v>4.4333333333333336</v>
      </c>
      <c r="Y5205">
        <v>0</v>
      </c>
      <c r="Z5205">
        <v>0</v>
      </c>
      <c r="AA5205">
        <v>0</v>
      </c>
      <c r="AB5205">
        <v>3.9339314999999999</v>
      </c>
      <c r="AC5205" s="29">
        <v>127.1960685</v>
      </c>
      <c r="AD5205">
        <v>0</v>
      </c>
      <c r="AF5205">
        <v>380.09</v>
      </c>
      <c r="AG5205">
        <v>0</v>
      </c>
      <c r="AH5205">
        <v>13.3</v>
      </c>
      <c r="AI5205">
        <v>11.8017945</v>
      </c>
      <c r="AJ5205">
        <v>381.58820550000002</v>
      </c>
      <c r="AK5205" t="s">
        <v>37</v>
      </c>
      <c r="AN5205" s="29">
        <v>0</v>
      </c>
      <c r="AO5205" s="30">
        <f t="shared" si="162"/>
        <v>0</v>
      </c>
      <c r="AP5205" s="30">
        <f t="shared" si="163"/>
        <v>0</v>
      </c>
    </row>
    <row r="5206" spans="1:42" x14ac:dyDescent="0.25">
      <c r="A5206" t="s">
        <v>219</v>
      </c>
      <c r="B5206">
        <v>1765496</v>
      </c>
      <c r="C5206" t="s">
        <v>17445</v>
      </c>
      <c r="D5206">
        <v>1711425</v>
      </c>
      <c r="E5206" t="s">
        <v>17442</v>
      </c>
      <c r="F5206" t="s">
        <v>89</v>
      </c>
      <c r="G5206" t="s">
        <v>90</v>
      </c>
      <c r="H5206" t="s">
        <v>10</v>
      </c>
      <c r="I5206" t="s">
        <v>17446</v>
      </c>
      <c r="J5206" t="s">
        <v>17447</v>
      </c>
      <c r="K5206" t="s">
        <v>271</v>
      </c>
      <c r="L5206" t="s">
        <v>726</v>
      </c>
      <c r="M5206">
        <v>8530</v>
      </c>
      <c r="N5206">
        <v>75</v>
      </c>
      <c r="O5206" s="17">
        <v>45463</v>
      </c>
      <c r="P5206" t="s">
        <v>152</v>
      </c>
      <c r="Q5206" t="s">
        <v>24</v>
      </c>
      <c r="R5206" s="17">
        <v>45461</v>
      </c>
      <c r="S5206" s="27"/>
      <c r="T5206">
        <v>124.33</v>
      </c>
      <c r="U5206">
        <v>2.3666666666666671</v>
      </c>
      <c r="V5206">
        <v>126.6966666666667</v>
      </c>
      <c r="W5206">
        <v>3</v>
      </c>
      <c r="X5206">
        <v>4.4333333333333336</v>
      </c>
      <c r="Y5206">
        <v>0</v>
      </c>
      <c r="Z5206">
        <v>0</v>
      </c>
      <c r="AA5206">
        <v>0</v>
      </c>
      <c r="AB5206">
        <v>3.9339314999999999</v>
      </c>
      <c r="AC5206" s="29">
        <v>127.1960685</v>
      </c>
      <c r="AD5206">
        <v>0</v>
      </c>
      <c r="AF5206">
        <v>380.09</v>
      </c>
      <c r="AG5206">
        <v>0</v>
      </c>
      <c r="AH5206">
        <v>13.3</v>
      </c>
      <c r="AI5206">
        <v>11.8017945</v>
      </c>
      <c r="AJ5206">
        <v>381.58820550000002</v>
      </c>
      <c r="AK5206" t="s">
        <v>37</v>
      </c>
      <c r="AN5206" s="29">
        <v>0</v>
      </c>
      <c r="AO5206" s="30">
        <f t="shared" si="162"/>
        <v>0</v>
      </c>
      <c r="AP5206" s="30">
        <f t="shared" si="163"/>
        <v>0</v>
      </c>
    </row>
    <row r="5207" spans="1:42" x14ac:dyDescent="0.25">
      <c r="A5207" t="s">
        <v>219</v>
      </c>
      <c r="B5207">
        <v>1765471</v>
      </c>
      <c r="C5207" t="s">
        <v>17448</v>
      </c>
      <c r="D5207">
        <v>478773</v>
      </c>
      <c r="E5207" t="s">
        <v>17449</v>
      </c>
      <c r="F5207" t="s">
        <v>89</v>
      </c>
      <c r="G5207" t="s">
        <v>90</v>
      </c>
      <c r="H5207" t="s">
        <v>10</v>
      </c>
      <c r="I5207" t="s">
        <v>17450</v>
      </c>
      <c r="J5207" t="s">
        <v>17451</v>
      </c>
      <c r="K5207" t="s">
        <v>224</v>
      </c>
      <c r="L5207" t="s">
        <v>271</v>
      </c>
      <c r="M5207">
        <v>8505</v>
      </c>
      <c r="N5207">
        <v>73</v>
      </c>
      <c r="O5207" s="17">
        <v>45495</v>
      </c>
      <c r="P5207" t="s">
        <v>133</v>
      </c>
      <c r="Q5207" t="s">
        <v>24</v>
      </c>
      <c r="R5207" s="17">
        <v>45461</v>
      </c>
      <c r="S5207" s="27"/>
      <c r="T5207">
        <v>45.477499999999999</v>
      </c>
      <c r="U5207">
        <v>4.5175000000000001</v>
      </c>
      <c r="V5207">
        <v>49.994999999999997</v>
      </c>
      <c r="W5207">
        <v>4</v>
      </c>
      <c r="X5207">
        <v>1.75</v>
      </c>
      <c r="Y5207">
        <v>0</v>
      </c>
      <c r="Z5207">
        <v>0</v>
      </c>
      <c r="AA5207">
        <v>0</v>
      </c>
      <c r="AB5207">
        <v>1.5523447500000001</v>
      </c>
      <c r="AC5207" s="29">
        <v>50.192655249999987</v>
      </c>
      <c r="AD5207">
        <v>0</v>
      </c>
      <c r="AF5207">
        <v>199.98</v>
      </c>
      <c r="AG5207">
        <v>0</v>
      </c>
      <c r="AH5207">
        <v>7</v>
      </c>
      <c r="AI5207">
        <v>6.2093790000000002</v>
      </c>
      <c r="AJ5207">
        <v>200.77062100000001</v>
      </c>
      <c r="AK5207" t="s">
        <v>39</v>
      </c>
      <c r="AN5207" s="29">
        <v>0</v>
      </c>
      <c r="AO5207" s="30">
        <f t="shared" si="162"/>
        <v>0</v>
      </c>
      <c r="AP5207" s="30">
        <f t="shared" si="163"/>
        <v>0</v>
      </c>
    </row>
    <row r="5208" spans="1:42" x14ac:dyDescent="0.25">
      <c r="A5208" t="s">
        <v>219</v>
      </c>
      <c r="B5208">
        <v>1765464</v>
      </c>
      <c r="C5208" t="s">
        <v>17452</v>
      </c>
      <c r="D5208">
        <v>1711412</v>
      </c>
      <c r="E5208" t="s">
        <v>17453</v>
      </c>
      <c r="F5208" t="s">
        <v>89</v>
      </c>
      <c r="G5208" t="s">
        <v>90</v>
      </c>
      <c r="H5208" t="s">
        <v>10</v>
      </c>
      <c r="I5208" t="s">
        <v>17454</v>
      </c>
      <c r="J5208" t="s">
        <v>17455</v>
      </c>
      <c r="K5208" t="s">
        <v>266</v>
      </c>
      <c r="L5208" t="s">
        <v>92</v>
      </c>
      <c r="M5208">
        <v>2060</v>
      </c>
      <c r="N5208">
        <v>4</v>
      </c>
      <c r="O5208" s="17">
        <v>45502</v>
      </c>
      <c r="P5208" t="s">
        <v>101</v>
      </c>
      <c r="Q5208" t="s">
        <v>24</v>
      </c>
      <c r="R5208" s="17">
        <v>45461</v>
      </c>
      <c r="S5208" s="27"/>
      <c r="T5208">
        <v>54.25</v>
      </c>
      <c r="U5208">
        <v>5.7433333333333332</v>
      </c>
      <c r="V5208">
        <v>59.993333333333332</v>
      </c>
      <c r="W5208">
        <v>3</v>
      </c>
      <c r="X5208">
        <v>2.1</v>
      </c>
      <c r="Y5208">
        <v>0</v>
      </c>
      <c r="Z5208">
        <v>0</v>
      </c>
      <c r="AA5208">
        <v>0</v>
      </c>
      <c r="AB5208">
        <v>1.8627929999999999</v>
      </c>
      <c r="AC5208" s="29">
        <v>60.23054033333333</v>
      </c>
      <c r="AD5208">
        <v>0</v>
      </c>
      <c r="AF5208">
        <v>179.98</v>
      </c>
      <c r="AG5208">
        <v>0</v>
      </c>
      <c r="AH5208">
        <v>6.3</v>
      </c>
      <c r="AI5208">
        <v>5.5883789999999998</v>
      </c>
      <c r="AJ5208">
        <v>180.691621</v>
      </c>
      <c r="AK5208" t="s">
        <v>37</v>
      </c>
      <c r="AN5208" s="29">
        <v>0</v>
      </c>
      <c r="AO5208" s="30">
        <f t="shared" si="162"/>
        <v>0</v>
      </c>
      <c r="AP5208" s="30">
        <f t="shared" si="163"/>
        <v>0</v>
      </c>
    </row>
    <row r="5209" spans="1:42" x14ac:dyDescent="0.25">
      <c r="A5209" t="s">
        <v>219</v>
      </c>
      <c r="B5209">
        <v>1765464</v>
      </c>
      <c r="C5209" t="s">
        <v>17456</v>
      </c>
      <c r="D5209">
        <v>1711413</v>
      </c>
      <c r="E5209" t="s">
        <v>17453</v>
      </c>
      <c r="F5209" t="s">
        <v>89</v>
      </c>
      <c r="G5209" t="s">
        <v>90</v>
      </c>
      <c r="H5209" t="s">
        <v>10</v>
      </c>
      <c r="I5209" t="s">
        <v>17457</v>
      </c>
      <c r="J5209" t="s">
        <v>17458</v>
      </c>
      <c r="K5209" t="s">
        <v>266</v>
      </c>
      <c r="L5209" t="s">
        <v>92</v>
      </c>
      <c r="M5209">
        <v>2060</v>
      </c>
      <c r="N5209">
        <v>3</v>
      </c>
      <c r="O5209" s="17">
        <v>45502</v>
      </c>
      <c r="P5209" t="s">
        <v>101</v>
      </c>
      <c r="Q5209" t="s">
        <v>24</v>
      </c>
      <c r="R5209" s="17">
        <v>45461</v>
      </c>
      <c r="S5209" s="27"/>
      <c r="T5209">
        <v>54.25</v>
      </c>
      <c r="U5209">
        <v>5.7433333333333332</v>
      </c>
      <c r="V5209">
        <v>59.993333333333332</v>
      </c>
      <c r="W5209">
        <v>3</v>
      </c>
      <c r="X5209">
        <v>2.1</v>
      </c>
      <c r="Y5209">
        <v>0</v>
      </c>
      <c r="Z5209">
        <v>0</v>
      </c>
      <c r="AA5209">
        <v>0</v>
      </c>
      <c r="AB5209">
        <v>1.8627929999999999</v>
      </c>
      <c r="AC5209" s="29">
        <v>60.23054033333333</v>
      </c>
      <c r="AD5209">
        <v>0</v>
      </c>
      <c r="AF5209">
        <v>179.98</v>
      </c>
      <c r="AG5209">
        <v>0</v>
      </c>
      <c r="AH5209">
        <v>6.3</v>
      </c>
      <c r="AI5209">
        <v>5.5883789999999998</v>
      </c>
      <c r="AJ5209">
        <v>180.691621</v>
      </c>
      <c r="AK5209" t="s">
        <v>37</v>
      </c>
      <c r="AN5209" s="29">
        <v>0</v>
      </c>
      <c r="AO5209" s="30">
        <f t="shared" si="162"/>
        <v>0</v>
      </c>
      <c r="AP5209" s="30">
        <f t="shared" si="163"/>
        <v>0</v>
      </c>
    </row>
    <row r="5210" spans="1:42" x14ac:dyDescent="0.25">
      <c r="A5210" t="s">
        <v>219</v>
      </c>
      <c r="B5210">
        <v>1765464</v>
      </c>
      <c r="C5210" t="s">
        <v>17459</v>
      </c>
      <c r="D5210">
        <v>1043485</v>
      </c>
      <c r="E5210" t="s">
        <v>17453</v>
      </c>
      <c r="F5210" t="s">
        <v>89</v>
      </c>
      <c r="G5210" t="s">
        <v>90</v>
      </c>
      <c r="H5210" t="s">
        <v>10</v>
      </c>
      <c r="I5210" t="s">
        <v>17454</v>
      </c>
      <c r="J5210" t="s">
        <v>17455</v>
      </c>
      <c r="K5210" t="s">
        <v>92</v>
      </c>
      <c r="L5210" t="s">
        <v>266</v>
      </c>
      <c r="M5210">
        <v>2065</v>
      </c>
      <c r="N5210">
        <v>15</v>
      </c>
      <c r="O5210" s="17">
        <v>45485</v>
      </c>
      <c r="P5210" t="s">
        <v>130</v>
      </c>
      <c r="Q5210" t="s">
        <v>24</v>
      </c>
      <c r="R5210" s="17">
        <v>45461</v>
      </c>
      <c r="S5210" s="27"/>
      <c r="T5210">
        <v>53.716666666666669</v>
      </c>
      <c r="U5210">
        <v>6.2833333333333341</v>
      </c>
      <c r="V5210">
        <v>60</v>
      </c>
      <c r="W5210">
        <v>3</v>
      </c>
      <c r="X5210">
        <v>2.1</v>
      </c>
      <c r="Y5210">
        <v>0</v>
      </c>
      <c r="Z5210">
        <v>0</v>
      </c>
      <c r="AA5210">
        <v>0</v>
      </c>
      <c r="AB5210">
        <v>1.863</v>
      </c>
      <c r="AC5210" s="29">
        <v>60.237000000000002</v>
      </c>
      <c r="AD5210">
        <v>0</v>
      </c>
      <c r="AF5210">
        <v>180</v>
      </c>
      <c r="AG5210">
        <v>0</v>
      </c>
      <c r="AH5210">
        <v>6.3</v>
      </c>
      <c r="AI5210">
        <v>5.5890000000000004</v>
      </c>
      <c r="AJ5210">
        <v>180.71100000000001</v>
      </c>
      <c r="AK5210" t="s">
        <v>37</v>
      </c>
      <c r="AN5210" s="29">
        <v>0</v>
      </c>
      <c r="AO5210" s="30">
        <f t="shared" si="162"/>
        <v>0</v>
      </c>
      <c r="AP5210" s="30">
        <f t="shared" si="163"/>
        <v>0</v>
      </c>
    </row>
    <row r="5211" spans="1:42" x14ac:dyDescent="0.25">
      <c r="A5211" t="s">
        <v>219</v>
      </c>
      <c r="B5211">
        <v>1765464</v>
      </c>
      <c r="C5211" t="s">
        <v>17460</v>
      </c>
      <c r="D5211">
        <v>1043486</v>
      </c>
      <c r="E5211" t="s">
        <v>17453</v>
      </c>
      <c r="F5211" t="s">
        <v>89</v>
      </c>
      <c r="G5211" t="s">
        <v>90</v>
      </c>
      <c r="H5211" t="s">
        <v>10</v>
      </c>
      <c r="I5211" t="s">
        <v>17457</v>
      </c>
      <c r="J5211" t="s">
        <v>17458</v>
      </c>
      <c r="K5211" t="s">
        <v>92</v>
      </c>
      <c r="L5211" t="s">
        <v>266</v>
      </c>
      <c r="M5211">
        <v>2065</v>
      </c>
      <c r="N5211">
        <v>16</v>
      </c>
      <c r="O5211" s="17">
        <v>45485</v>
      </c>
      <c r="P5211" t="s">
        <v>130</v>
      </c>
      <c r="Q5211" t="s">
        <v>24</v>
      </c>
      <c r="R5211" s="17">
        <v>45461</v>
      </c>
      <c r="S5211" s="27"/>
      <c r="T5211">
        <v>53.716666666666669</v>
      </c>
      <c r="U5211">
        <v>6.2833333333333341</v>
      </c>
      <c r="V5211">
        <v>60</v>
      </c>
      <c r="W5211">
        <v>3</v>
      </c>
      <c r="X5211">
        <v>2.1</v>
      </c>
      <c r="Y5211">
        <v>0</v>
      </c>
      <c r="Z5211">
        <v>0</v>
      </c>
      <c r="AA5211">
        <v>0</v>
      </c>
      <c r="AB5211">
        <v>1.863</v>
      </c>
      <c r="AC5211" s="29">
        <v>60.237000000000002</v>
      </c>
      <c r="AD5211">
        <v>0</v>
      </c>
      <c r="AF5211">
        <v>180</v>
      </c>
      <c r="AG5211">
        <v>0</v>
      </c>
      <c r="AH5211">
        <v>6.3</v>
      </c>
      <c r="AI5211">
        <v>5.5890000000000004</v>
      </c>
      <c r="AJ5211">
        <v>180.71100000000001</v>
      </c>
      <c r="AK5211" t="s">
        <v>37</v>
      </c>
      <c r="AN5211" s="29">
        <v>0</v>
      </c>
      <c r="AO5211" s="30">
        <f t="shared" si="162"/>
        <v>0</v>
      </c>
      <c r="AP5211" s="30">
        <f t="shared" si="163"/>
        <v>0</v>
      </c>
    </row>
    <row r="5212" spans="1:42" x14ac:dyDescent="0.25">
      <c r="A5212" t="s">
        <v>219</v>
      </c>
      <c r="B5212">
        <v>1765388</v>
      </c>
      <c r="C5212" t="s">
        <v>17461</v>
      </c>
      <c r="D5212">
        <v>1043471</v>
      </c>
      <c r="E5212" t="s">
        <v>17462</v>
      </c>
      <c r="F5212" t="s">
        <v>89</v>
      </c>
      <c r="G5212" t="s">
        <v>90</v>
      </c>
      <c r="H5212" t="s">
        <v>10</v>
      </c>
      <c r="I5212" t="s">
        <v>17463</v>
      </c>
      <c r="J5212" t="s">
        <v>17464</v>
      </c>
      <c r="K5212" t="s">
        <v>95</v>
      </c>
      <c r="L5212" t="s">
        <v>271</v>
      </c>
      <c r="M5212">
        <v>2455</v>
      </c>
      <c r="N5212">
        <v>5</v>
      </c>
      <c r="O5212" s="17">
        <v>45466</v>
      </c>
      <c r="P5212" t="s">
        <v>1122</v>
      </c>
      <c r="Q5212" t="s">
        <v>24</v>
      </c>
      <c r="R5212" s="17">
        <v>45461</v>
      </c>
      <c r="S5212" s="27"/>
      <c r="T5212">
        <v>54.343333333333327</v>
      </c>
      <c r="U5212">
        <v>2.64</v>
      </c>
      <c r="V5212">
        <v>56.983333333333327</v>
      </c>
      <c r="W5212">
        <v>3</v>
      </c>
      <c r="X5212">
        <v>1.993333333333333</v>
      </c>
      <c r="Y5212">
        <v>0</v>
      </c>
      <c r="Z5212">
        <v>0</v>
      </c>
      <c r="AA5212">
        <v>0</v>
      </c>
      <c r="AB5212">
        <v>1.7693325</v>
      </c>
      <c r="AC5212" s="29">
        <v>57.207334166666662</v>
      </c>
      <c r="AD5212">
        <v>0</v>
      </c>
      <c r="AF5212">
        <v>170.95</v>
      </c>
      <c r="AG5212">
        <v>0</v>
      </c>
      <c r="AH5212">
        <v>5.98</v>
      </c>
      <c r="AI5212">
        <v>5.3079974999999999</v>
      </c>
      <c r="AJ5212">
        <v>171.62200250000001</v>
      </c>
      <c r="AK5212" t="s">
        <v>37</v>
      </c>
      <c r="AN5212" s="29">
        <v>0</v>
      </c>
      <c r="AO5212" s="30">
        <f t="shared" si="162"/>
        <v>0</v>
      </c>
      <c r="AP5212" s="30">
        <f t="shared" si="163"/>
        <v>0</v>
      </c>
    </row>
    <row r="5213" spans="1:42" x14ac:dyDescent="0.25">
      <c r="A5213" t="s">
        <v>219</v>
      </c>
      <c r="B5213">
        <v>1765383</v>
      </c>
      <c r="C5213" t="s">
        <v>17465</v>
      </c>
      <c r="D5213">
        <v>1711380</v>
      </c>
      <c r="E5213" t="s">
        <v>17466</v>
      </c>
      <c r="F5213" t="s">
        <v>89</v>
      </c>
      <c r="G5213" t="s">
        <v>90</v>
      </c>
      <c r="H5213" t="s">
        <v>10</v>
      </c>
      <c r="I5213" t="s">
        <v>17467</v>
      </c>
      <c r="J5213" t="s">
        <v>17468</v>
      </c>
      <c r="K5213" t="s">
        <v>266</v>
      </c>
      <c r="L5213" t="s">
        <v>224</v>
      </c>
      <c r="M5213">
        <v>820</v>
      </c>
      <c r="N5213">
        <v>29</v>
      </c>
      <c r="O5213" s="17">
        <v>45461</v>
      </c>
      <c r="P5213" t="s">
        <v>96</v>
      </c>
      <c r="Q5213" t="s">
        <v>24</v>
      </c>
      <c r="R5213" s="17">
        <v>45461</v>
      </c>
      <c r="S5213" s="27"/>
      <c r="T5213">
        <v>48.37</v>
      </c>
      <c r="U5213">
        <v>6.37</v>
      </c>
      <c r="V5213">
        <v>54.74</v>
      </c>
      <c r="W5213">
        <v>3</v>
      </c>
      <c r="X5213">
        <v>1.916666666666667</v>
      </c>
      <c r="Y5213">
        <v>0</v>
      </c>
      <c r="Z5213">
        <v>0</v>
      </c>
      <c r="AA5213">
        <v>0</v>
      </c>
      <c r="AB5213">
        <v>1.6996770000000001</v>
      </c>
      <c r="AC5213" s="29">
        <v>54.956989666666672</v>
      </c>
      <c r="AD5213">
        <v>0</v>
      </c>
      <c r="AF5213">
        <v>164.22</v>
      </c>
      <c r="AG5213">
        <v>0</v>
      </c>
      <c r="AH5213">
        <v>5.75</v>
      </c>
      <c r="AI5213">
        <v>5.0990310000000001</v>
      </c>
      <c r="AJ5213">
        <v>164.870969</v>
      </c>
      <c r="AK5213" t="s">
        <v>37</v>
      </c>
      <c r="AN5213" s="29">
        <v>0</v>
      </c>
      <c r="AO5213" s="30">
        <f t="shared" si="162"/>
        <v>0</v>
      </c>
      <c r="AP5213" s="30">
        <f t="shared" si="163"/>
        <v>0</v>
      </c>
    </row>
    <row r="5214" spans="1:42" x14ac:dyDescent="0.25">
      <c r="A5214" t="s">
        <v>219</v>
      </c>
      <c r="B5214">
        <v>1765335</v>
      </c>
      <c r="C5214" t="s">
        <v>17469</v>
      </c>
      <c r="D5214">
        <v>1711359</v>
      </c>
      <c r="E5214" t="s">
        <v>17470</v>
      </c>
      <c r="F5214" t="s">
        <v>89</v>
      </c>
      <c r="G5214" t="s">
        <v>90</v>
      </c>
      <c r="H5214" t="s">
        <v>10</v>
      </c>
      <c r="I5214" t="s">
        <v>17471</v>
      </c>
      <c r="J5214" t="s">
        <v>17472</v>
      </c>
      <c r="K5214" t="s">
        <v>266</v>
      </c>
      <c r="L5214" t="s">
        <v>94</v>
      </c>
      <c r="M5214">
        <v>8515</v>
      </c>
      <c r="N5214">
        <v>79</v>
      </c>
      <c r="O5214" s="17">
        <v>45477</v>
      </c>
      <c r="P5214" t="s">
        <v>101</v>
      </c>
      <c r="Q5214" t="s">
        <v>24</v>
      </c>
      <c r="R5214" s="17">
        <v>45461</v>
      </c>
      <c r="S5214" s="27"/>
      <c r="T5214">
        <v>115.82</v>
      </c>
      <c r="U5214">
        <v>6.0066666666666668</v>
      </c>
      <c r="V5214">
        <v>121.8266666666667</v>
      </c>
      <c r="W5214">
        <v>3</v>
      </c>
      <c r="X5214">
        <v>4.2633333333333328</v>
      </c>
      <c r="Y5214">
        <v>0</v>
      </c>
      <c r="Z5214">
        <v>0</v>
      </c>
      <c r="AA5214">
        <v>0</v>
      </c>
      <c r="AB5214">
        <v>3.782718</v>
      </c>
      <c r="AC5214" s="29">
        <v>122.307282</v>
      </c>
      <c r="AD5214">
        <v>0</v>
      </c>
      <c r="AF5214">
        <v>365.48</v>
      </c>
      <c r="AG5214">
        <v>0</v>
      </c>
      <c r="AH5214">
        <v>12.79</v>
      </c>
      <c r="AI5214">
        <v>11.348153999999999</v>
      </c>
      <c r="AJ5214">
        <v>366.92184600000002</v>
      </c>
      <c r="AK5214" t="s">
        <v>37</v>
      </c>
      <c r="AN5214" s="29">
        <v>0</v>
      </c>
      <c r="AO5214" s="30">
        <f t="shared" si="162"/>
        <v>0</v>
      </c>
      <c r="AP5214" s="30">
        <f t="shared" si="163"/>
        <v>0</v>
      </c>
    </row>
    <row r="5215" spans="1:42" x14ac:dyDescent="0.25">
      <c r="A5215" t="s">
        <v>219</v>
      </c>
      <c r="B5215">
        <v>1765335</v>
      </c>
      <c r="C5215" t="s">
        <v>17473</v>
      </c>
      <c r="D5215">
        <v>1711358</v>
      </c>
      <c r="E5215" t="s">
        <v>17470</v>
      </c>
      <c r="F5215" t="s">
        <v>89</v>
      </c>
      <c r="G5215" t="s">
        <v>90</v>
      </c>
      <c r="H5215" t="s">
        <v>10</v>
      </c>
      <c r="I5215" t="s">
        <v>17474</v>
      </c>
      <c r="J5215" t="s">
        <v>17475</v>
      </c>
      <c r="K5215" t="s">
        <v>266</v>
      </c>
      <c r="L5215" t="s">
        <v>94</v>
      </c>
      <c r="M5215">
        <v>8515</v>
      </c>
      <c r="N5215">
        <v>80</v>
      </c>
      <c r="O5215" s="17">
        <v>45477</v>
      </c>
      <c r="P5215" t="s">
        <v>101</v>
      </c>
      <c r="Q5215" t="s">
        <v>24</v>
      </c>
      <c r="R5215" s="17">
        <v>45461</v>
      </c>
      <c r="S5215" s="27"/>
      <c r="T5215">
        <v>115.82</v>
      </c>
      <c r="U5215">
        <v>6.0066666666666668</v>
      </c>
      <c r="V5215">
        <v>121.8266666666667</v>
      </c>
      <c r="W5215">
        <v>3</v>
      </c>
      <c r="X5215">
        <v>4.2633333333333328</v>
      </c>
      <c r="Y5215">
        <v>0</v>
      </c>
      <c r="Z5215">
        <v>0</v>
      </c>
      <c r="AA5215">
        <v>0</v>
      </c>
      <c r="AB5215">
        <v>3.782718</v>
      </c>
      <c r="AC5215" s="29">
        <v>122.307282</v>
      </c>
      <c r="AD5215">
        <v>0</v>
      </c>
      <c r="AF5215">
        <v>365.48</v>
      </c>
      <c r="AG5215">
        <v>0</v>
      </c>
      <c r="AH5215">
        <v>12.79</v>
      </c>
      <c r="AI5215">
        <v>11.348153999999999</v>
      </c>
      <c r="AJ5215">
        <v>366.92184600000002</v>
      </c>
      <c r="AK5215" t="s">
        <v>37</v>
      </c>
      <c r="AN5215" s="29">
        <v>0</v>
      </c>
      <c r="AO5215" s="30">
        <f t="shared" si="162"/>
        <v>0</v>
      </c>
      <c r="AP5215" s="30">
        <f t="shared" si="163"/>
        <v>0</v>
      </c>
    </row>
    <row r="5216" spans="1:42" x14ac:dyDescent="0.25">
      <c r="A5216" t="s">
        <v>219</v>
      </c>
      <c r="B5216">
        <v>1765333</v>
      </c>
      <c r="C5216" t="s">
        <v>17476</v>
      </c>
      <c r="D5216">
        <v>478745</v>
      </c>
      <c r="E5216" t="s">
        <v>17477</v>
      </c>
      <c r="F5216" t="s">
        <v>89</v>
      </c>
      <c r="G5216" t="s">
        <v>90</v>
      </c>
      <c r="H5216" t="s">
        <v>10</v>
      </c>
      <c r="I5216" t="s">
        <v>17478</v>
      </c>
      <c r="J5216" t="s">
        <v>17479</v>
      </c>
      <c r="K5216" t="s">
        <v>224</v>
      </c>
      <c r="L5216" t="s">
        <v>248</v>
      </c>
      <c r="M5216">
        <v>8495</v>
      </c>
      <c r="N5216">
        <v>2</v>
      </c>
      <c r="O5216" s="17">
        <v>45466</v>
      </c>
      <c r="P5216" t="s">
        <v>103</v>
      </c>
      <c r="Q5216" t="s">
        <v>24</v>
      </c>
      <c r="R5216" s="17">
        <v>45461</v>
      </c>
      <c r="S5216" s="27"/>
      <c r="T5216">
        <v>60.18</v>
      </c>
      <c r="U5216">
        <v>6.4766666666666666</v>
      </c>
      <c r="V5216">
        <v>66.656666666666666</v>
      </c>
      <c r="W5216">
        <v>3</v>
      </c>
      <c r="X5216">
        <v>2.333333333333333</v>
      </c>
      <c r="Y5216">
        <v>0</v>
      </c>
      <c r="Z5216">
        <v>0</v>
      </c>
      <c r="AA5216">
        <v>0</v>
      </c>
      <c r="AB5216">
        <v>2.0696895</v>
      </c>
      <c r="AC5216" s="29">
        <v>66.920310499999999</v>
      </c>
      <c r="AD5216">
        <v>0</v>
      </c>
      <c r="AF5216">
        <v>199.97</v>
      </c>
      <c r="AG5216">
        <v>0</v>
      </c>
      <c r="AH5216">
        <v>7</v>
      </c>
      <c r="AI5216">
        <v>6.2090684999999999</v>
      </c>
      <c r="AJ5216">
        <v>200.7609315</v>
      </c>
      <c r="AK5216" t="s">
        <v>37</v>
      </c>
      <c r="AN5216" s="29">
        <v>0</v>
      </c>
      <c r="AO5216" s="30">
        <f t="shared" si="162"/>
        <v>0</v>
      </c>
      <c r="AP5216" s="30">
        <f t="shared" si="163"/>
        <v>0</v>
      </c>
    </row>
    <row r="5217" spans="1:42" x14ac:dyDescent="0.25">
      <c r="A5217" t="s">
        <v>219</v>
      </c>
      <c r="B5217">
        <v>1765333</v>
      </c>
      <c r="C5217" t="s">
        <v>17480</v>
      </c>
      <c r="D5217">
        <v>478746</v>
      </c>
      <c r="E5217" t="s">
        <v>17477</v>
      </c>
      <c r="F5217" t="s">
        <v>89</v>
      </c>
      <c r="G5217" t="s">
        <v>90</v>
      </c>
      <c r="H5217" t="s">
        <v>10</v>
      </c>
      <c r="I5217" t="s">
        <v>17481</v>
      </c>
      <c r="J5217" t="s">
        <v>17482</v>
      </c>
      <c r="K5217" t="s">
        <v>224</v>
      </c>
      <c r="L5217" t="s">
        <v>248</v>
      </c>
      <c r="M5217">
        <v>8495</v>
      </c>
      <c r="N5217">
        <v>1</v>
      </c>
      <c r="O5217" s="17">
        <v>45466</v>
      </c>
      <c r="P5217" t="s">
        <v>103</v>
      </c>
      <c r="Q5217" t="s">
        <v>24</v>
      </c>
      <c r="R5217" s="17">
        <v>45461</v>
      </c>
      <c r="S5217" s="27"/>
      <c r="T5217">
        <v>60.18</v>
      </c>
      <c r="U5217">
        <v>6.4766666666666666</v>
      </c>
      <c r="V5217">
        <v>66.656666666666666</v>
      </c>
      <c r="W5217">
        <v>3</v>
      </c>
      <c r="X5217">
        <v>2.333333333333333</v>
      </c>
      <c r="Y5217">
        <v>0</v>
      </c>
      <c r="Z5217">
        <v>0</v>
      </c>
      <c r="AA5217">
        <v>0</v>
      </c>
      <c r="AB5217">
        <v>2.0696895</v>
      </c>
      <c r="AC5217" s="29">
        <v>66.920310499999999</v>
      </c>
      <c r="AD5217">
        <v>0</v>
      </c>
      <c r="AF5217">
        <v>199.97</v>
      </c>
      <c r="AG5217">
        <v>0</v>
      </c>
      <c r="AH5217">
        <v>7</v>
      </c>
      <c r="AI5217">
        <v>6.2090684999999999</v>
      </c>
      <c r="AJ5217">
        <v>200.7609315</v>
      </c>
      <c r="AK5217" t="s">
        <v>37</v>
      </c>
      <c r="AN5217" s="29">
        <v>0</v>
      </c>
      <c r="AO5217" s="30">
        <f t="shared" si="162"/>
        <v>0</v>
      </c>
      <c r="AP5217" s="30">
        <f t="shared" si="163"/>
        <v>0</v>
      </c>
    </row>
    <row r="5218" spans="1:42" x14ac:dyDescent="0.25">
      <c r="A5218" t="s">
        <v>219</v>
      </c>
      <c r="B5218">
        <v>1765322</v>
      </c>
      <c r="C5218" t="s">
        <v>17483</v>
      </c>
      <c r="D5218">
        <v>478742</v>
      </c>
      <c r="E5218" t="s">
        <v>17484</v>
      </c>
      <c r="F5218" t="s">
        <v>89</v>
      </c>
      <c r="G5218" t="s">
        <v>90</v>
      </c>
      <c r="H5218" t="s">
        <v>14</v>
      </c>
      <c r="I5218" t="s">
        <v>17485</v>
      </c>
      <c r="J5218" t="s">
        <v>17486</v>
      </c>
      <c r="K5218" t="s">
        <v>224</v>
      </c>
      <c r="L5218" t="s">
        <v>266</v>
      </c>
      <c r="M5218">
        <v>2535</v>
      </c>
      <c r="N5218">
        <v>76</v>
      </c>
      <c r="O5218" s="17">
        <v>45461</v>
      </c>
      <c r="P5218" t="s">
        <v>496</v>
      </c>
      <c r="Q5218" t="s">
        <v>24</v>
      </c>
      <c r="R5218" s="17">
        <v>45461</v>
      </c>
      <c r="S5218" s="27"/>
      <c r="T5218">
        <v>82.49666666666667</v>
      </c>
      <c r="U5218">
        <v>8.11</v>
      </c>
      <c r="V5218">
        <v>90.606666666666669</v>
      </c>
      <c r="W5218">
        <v>3</v>
      </c>
      <c r="X5218">
        <v>3.17</v>
      </c>
      <c r="Y5218">
        <v>0</v>
      </c>
      <c r="Z5218">
        <v>0</v>
      </c>
      <c r="AA5218">
        <v>0</v>
      </c>
      <c r="AB5218">
        <v>2.8133370000000002</v>
      </c>
      <c r="AC5218" s="29">
        <v>90.963329666666652</v>
      </c>
      <c r="AD5218">
        <v>0</v>
      </c>
      <c r="AF5218">
        <v>271.82</v>
      </c>
      <c r="AG5218">
        <v>0</v>
      </c>
      <c r="AH5218">
        <v>9.51</v>
      </c>
      <c r="AI5218">
        <v>8.4400110000000002</v>
      </c>
      <c r="AJ5218">
        <v>272.88998900000001</v>
      </c>
      <c r="AK5218" t="s">
        <v>37</v>
      </c>
      <c r="AN5218" s="29">
        <v>0</v>
      </c>
      <c r="AO5218" s="30">
        <f t="shared" si="162"/>
        <v>0</v>
      </c>
      <c r="AP5218" s="30">
        <f t="shared" si="163"/>
        <v>0</v>
      </c>
    </row>
    <row r="5219" spans="1:42" x14ac:dyDescent="0.25">
      <c r="A5219" t="s">
        <v>219</v>
      </c>
      <c r="B5219">
        <v>1765322</v>
      </c>
      <c r="C5219" t="s">
        <v>17487</v>
      </c>
      <c r="D5219">
        <v>478741</v>
      </c>
      <c r="E5219" t="s">
        <v>17484</v>
      </c>
      <c r="F5219" t="s">
        <v>89</v>
      </c>
      <c r="G5219" t="s">
        <v>90</v>
      </c>
      <c r="H5219" t="s">
        <v>14</v>
      </c>
      <c r="I5219" t="s">
        <v>17488</v>
      </c>
      <c r="J5219" t="s">
        <v>17489</v>
      </c>
      <c r="K5219" t="s">
        <v>224</v>
      </c>
      <c r="L5219" t="s">
        <v>266</v>
      </c>
      <c r="M5219">
        <v>2535</v>
      </c>
      <c r="N5219">
        <v>75</v>
      </c>
      <c r="O5219" s="17">
        <v>45461</v>
      </c>
      <c r="P5219" t="s">
        <v>496</v>
      </c>
      <c r="Q5219" t="s">
        <v>24</v>
      </c>
      <c r="R5219" s="17">
        <v>45461</v>
      </c>
      <c r="S5219" s="27"/>
      <c r="T5219">
        <v>82.49666666666667</v>
      </c>
      <c r="U5219">
        <v>8.11</v>
      </c>
      <c r="V5219">
        <v>90.606666666666669</v>
      </c>
      <c r="W5219">
        <v>3</v>
      </c>
      <c r="X5219">
        <v>3.17</v>
      </c>
      <c r="Y5219">
        <v>0</v>
      </c>
      <c r="Z5219">
        <v>0</v>
      </c>
      <c r="AA5219">
        <v>0</v>
      </c>
      <c r="AB5219">
        <v>2.8133370000000002</v>
      </c>
      <c r="AC5219" s="29">
        <v>90.963329666666652</v>
      </c>
      <c r="AD5219">
        <v>0</v>
      </c>
      <c r="AF5219">
        <v>271.82</v>
      </c>
      <c r="AG5219">
        <v>0</v>
      </c>
      <c r="AH5219">
        <v>9.51</v>
      </c>
      <c r="AI5219">
        <v>8.4400110000000002</v>
      </c>
      <c r="AJ5219">
        <v>272.88998900000001</v>
      </c>
      <c r="AK5219" t="s">
        <v>37</v>
      </c>
      <c r="AN5219" s="29">
        <v>0</v>
      </c>
      <c r="AO5219" s="30">
        <f t="shared" si="162"/>
        <v>0</v>
      </c>
      <c r="AP5219" s="30">
        <f t="shared" si="163"/>
        <v>0</v>
      </c>
    </row>
    <row r="5220" spans="1:42" x14ac:dyDescent="0.25">
      <c r="A5220" t="s">
        <v>219</v>
      </c>
      <c r="B5220">
        <v>1765313</v>
      </c>
      <c r="C5220" t="s">
        <v>17490</v>
      </c>
      <c r="D5220">
        <v>151222</v>
      </c>
      <c r="E5220" t="s">
        <v>17491</v>
      </c>
      <c r="F5220" t="s">
        <v>89</v>
      </c>
      <c r="G5220" t="s">
        <v>90</v>
      </c>
      <c r="H5220" t="s">
        <v>14</v>
      </c>
      <c r="I5220" t="s">
        <v>17492</v>
      </c>
      <c r="J5220" t="s">
        <v>17493</v>
      </c>
      <c r="K5220" t="s">
        <v>91</v>
      </c>
      <c r="L5220" t="s">
        <v>231</v>
      </c>
      <c r="M5220">
        <v>2775</v>
      </c>
      <c r="N5220">
        <v>18</v>
      </c>
      <c r="O5220" s="17">
        <v>45467</v>
      </c>
      <c r="P5220" t="s">
        <v>114</v>
      </c>
      <c r="Q5220" t="s">
        <v>24</v>
      </c>
      <c r="R5220" s="17">
        <v>45461</v>
      </c>
      <c r="S5220" s="27"/>
      <c r="T5220">
        <v>56.743333333333332</v>
      </c>
      <c r="U5220">
        <v>3.253333333333333</v>
      </c>
      <c r="V5220">
        <v>59.99666666666667</v>
      </c>
      <c r="W5220">
        <v>3</v>
      </c>
      <c r="X5220">
        <v>2.1</v>
      </c>
      <c r="Y5220">
        <v>0</v>
      </c>
      <c r="Z5220">
        <v>0</v>
      </c>
      <c r="AA5220">
        <v>0</v>
      </c>
      <c r="AB5220">
        <v>1.8628965</v>
      </c>
      <c r="AC5220" s="29">
        <v>60.23377016666668</v>
      </c>
      <c r="AD5220">
        <v>0</v>
      </c>
      <c r="AF5220">
        <v>179.99</v>
      </c>
      <c r="AG5220">
        <v>0</v>
      </c>
      <c r="AH5220">
        <v>6.3</v>
      </c>
      <c r="AI5220">
        <v>5.5886895000000001</v>
      </c>
      <c r="AJ5220">
        <v>180.70131050000001</v>
      </c>
      <c r="AK5220" t="s">
        <v>37</v>
      </c>
      <c r="AN5220" s="29">
        <v>0</v>
      </c>
      <c r="AO5220" s="30">
        <f t="shared" si="162"/>
        <v>0</v>
      </c>
      <c r="AP5220" s="30">
        <f t="shared" si="163"/>
        <v>0</v>
      </c>
    </row>
    <row r="5221" spans="1:42" x14ac:dyDescent="0.25">
      <c r="A5221" t="s">
        <v>219</v>
      </c>
      <c r="B5221">
        <v>1765277</v>
      </c>
      <c r="C5221" t="s">
        <v>17494</v>
      </c>
      <c r="D5221">
        <v>1711332</v>
      </c>
      <c r="E5221" t="s">
        <v>17495</v>
      </c>
      <c r="F5221" t="s">
        <v>89</v>
      </c>
      <c r="G5221" t="s">
        <v>90</v>
      </c>
      <c r="H5221" t="s">
        <v>10</v>
      </c>
      <c r="I5221" t="s">
        <v>17496</v>
      </c>
      <c r="J5221" t="s">
        <v>17497</v>
      </c>
      <c r="K5221" t="s">
        <v>231</v>
      </c>
      <c r="L5221" t="s">
        <v>230</v>
      </c>
      <c r="M5221">
        <v>886</v>
      </c>
      <c r="N5221">
        <v>30</v>
      </c>
      <c r="O5221" s="17">
        <v>45463</v>
      </c>
      <c r="P5221" t="s">
        <v>109</v>
      </c>
      <c r="Q5221" t="s">
        <v>24</v>
      </c>
      <c r="R5221" s="17">
        <v>45461</v>
      </c>
      <c r="S5221" s="27"/>
      <c r="T5221">
        <v>35.284999999999997</v>
      </c>
      <c r="U5221">
        <v>2.9424999999999999</v>
      </c>
      <c r="V5221">
        <v>38.227499999999999</v>
      </c>
      <c r="W5221">
        <v>4</v>
      </c>
      <c r="X5221">
        <v>1.3374999999999999</v>
      </c>
      <c r="Y5221">
        <v>0</v>
      </c>
      <c r="Z5221">
        <v>0</v>
      </c>
      <c r="AA5221">
        <v>0</v>
      </c>
      <c r="AB5221">
        <v>1.186963875</v>
      </c>
      <c r="AC5221" s="29">
        <v>38.378036125000001</v>
      </c>
      <c r="AD5221">
        <v>0</v>
      </c>
      <c r="AF5221">
        <v>152.91</v>
      </c>
      <c r="AG5221">
        <v>0</v>
      </c>
      <c r="AH5221">
        <v>5.35</v>
      </c>
      <c r="AI5221">
        <v>4.7478555</v>
      </c>
      <c r="AJ5221">
        <v>153.51214450000001</v>
      </c>
      <c r="AK5221" t="s">
        <v>39</v>
      </c>
      <c r="AN5221" s="29">
        <v>0</v>
      </c>
      <c r="AO5221" s="30">
        <f t="shared" si="162"/>
        <v>0</v>
      </c>
      <c r="AP5221" s="30">
        <f t="shared" si="163"/>
        <v>0</v>
      </c>
    </row>
    <row r="5222" spans="1:42" x14ac:dyDescent="0.25">
      <c r="A5222" t="s">
        <v>219</v>
      </c>
      <c r="B5222">
        <v>1765225</v>
      </c>
      <c r="C5222" t="s">
        <v>17498</v>
      </c>
      <c r="D5222">
        <v>1043441</v>
      </c>
      <c r="E5222" t="s">
        <v>17499</v>
      </c>
      <c r="F5222" t="s">
        <v>89</v>
      </c>
      <c r="G5222" t="s">
        <v>90</v>
      </c>
      <c r="H5222" t="s">
        <v>10</v>
      </c>
      <c r="I5222" t="s">
        <v>16272</v>
      </c>
      <c r="J5222" t="s">
        <v>16273</v>
      </c>
      <c r="K5222" t="s">
        <v>92</v>
      </c>
      <c r="L5222" t="s">
        <v>231</v>
      </c>
      <c r="M5222">
        <v>8435</v>
      </c>
      <c r="N5222">
        <v>77</v>
      </c>
      <c r="O5222" s="17">
        <v>45462</v>
      </c>
      <c r="P5222" t="s">
        <v>133</v>
      </c>
      <c r="Q5222" t="s">
        <v>24</v>
      </c>
      <c r="R5222" s="17">
        <v>45461</v>
      </c>
      <c r="S5222" s="27"/>
      <c r="T5222">
        <v>41.16</v>
      </c>
      <c r="U5222">
        <v>3.316666666666666</v>
      </c>
      <c r="V5222">
        <v>44.476666666666667</v>
      </c>
      <c r="W5222">
        <v>3</v>
      </c>
      <c r="X5222">
        <v>1.5566666666666671</v>
      </c>
      <c r="Y5222">
        <v>0</v>
      </c>
      <c r="Z5222">
        <v>0</v>
      </c>
      <c r="AA5222">
        <v>0</v>
      </c>
      <c r="AB5222">
        <v>1.3810005000000001</v>
      </c>
      <c r="AC5222" s="29">
        <v>44.652332833333332</v>
      </c>
      <c r="AD5222">
        <v>0</v>
      </c>
      <c r="AF5222">
        <v>133.43</v>
      </c>
      <c r="AG5222">
        <v>0</v>
      </c>
      <c r="AH5222">
        <v>4.67</v>
      </c>
      <c r="AI5222">
        <v>4.1430014999999996</v>
      </c>
      <c r="AJ5222">
        <v>133.9569985</v>
      </c>
      <c r="AK5222" t="s">
        <v>37</v>
      </c>
      <c r="AN5222" s="29">
        <v>0</v>
      </c>
      <c r="AO5222" s="30">
        <f t="shared" si="162"/>
        <v>0</v>
      </c>
      <c r="AP5222" s="30">
        <f t="shared" si="163"/>
        <v>0</v>
      </c>
    </row>
    <row r="5223" spans="1:42" x14ac:dyDescent="0.25">
      <c r="A5223" t="s">
        <v>219</v>
      </c>
      <c r="B5223">
        <v>1765189</v>
      </c>
      <c r="C5223" t="s">
        <v>17500</v>
      </c>
      <c r="D5223">
        <v>478716</v>
      </c>
      <c r="E5223" t="s">
        <v>17501</v>
      </c>
      <c r="F5223" t="s">
        <v>89</v>
      </c>
      <c r="G5223" t="s">
        <v>90</v>
      </c>
      <c r="H5223" t="s">
        <v>10</v>
      </c>
      <c r="I5223" t="s">
        <v>17502</v>
      </c>
      <c r="J5223" t="s">
        <v>17503</v>
      </c>
      <c r="K5223" t="s">
        <v>697</v>
      </c>
      <c r="L5223" t="s">
        <v>1323</v>
      </c>
      <c r="M5223">
        <v>2955</v>
      </c>
      <c r="N5223">
        <v>72</v>
      </c>
      <c r="O5223" s="17">
        <v>45498</v>
      </c>
      <c r="P5223" t="s">
        <v>116</v>
      </c>
      <c r="Q5223" t="s">
        <v>24</v>
      </c>
      <c r="R5223" s="17">
        <v>45461</v>
      </c>
      <c r="S5223" s="27"/>
      <c r="T5223">
        <v>41.64</v>
      </c>
      <c r="U5223">
        <v>1.243333333333333</v>
      </c>
      <c r="V5223">
        <v>42.883333333333333</v>
      </c>
      <c r="W5223">
        <v>3</v>
      </c>
      <c r="X5223">
        <v>1.5</v>
      </c>
      <c r="Y5223">
        <v>0</v>
      </c>
      <c r="Z5223">
        <v>0</v>
      </c>
      <c r="AA5223">
        <v>0</v>
      </c>
      <c r="AB5223">
        <v>1.3315275</v>
      </c>
      <c r="AC5223" s="29">
        <v>43.051805833333333</v>
      </c>
      <c r="AD5223">
        <v>0</v>
      </c>
      <c r="AF5223">
        <v>128.65</v>
      </c>
      <c r="AG5223">
        <v>0</v>
      </c>
      <c r="AH5223">
        <v>4.5</v>
      </c>
      <c r="AI5223">
        <v>3.9945824999999999</v>
      </c>
      <c r="AJ5223">
        <v>129.1554175</v>
      </c>
      <c r="AK5223" t="s">
        <v>37</v>
      </c>
      <c r="AN5223" s="29">
        <v>0</v>
      </c>
      <c r="AO5223" s="30">
        <f t="shared" si="162"/>
        <v>0</v>
      </c>
      <c r="AP5223" s="30">
        <f t="shared" si="163"/>
        <v>0</v>
      </c>
    </row>
    <row r="5224" spans="1:42" x14ac:dyDescent="0.25">
      <c r="A5224" t="s">
        <v>219</v>
      </c>
      <c r="B5224">
        <v>1765189</v>
      </c>
      <c r="C5224" t="s">
        <v>17504</v>
      </c>
      <c r="D5224">
        <v>478715</v>
      </c>
      <c r="E5224" t="s">
        <v>17501</v>
      </c>
      <c r="F5224" t="s">
        <v>89</v>
      </c>
      <c r="G5224" t="s">
        <v>90</v>
      </c>
      <c r="H5224" t="s">
        <v>10</v>
      </c>
      <c r="I5224" t="s">
        <v>17505</v>
      </c>
      <c r="J5224" t="s">
        <v>17506</v>
      </c>
      <c r="K5224" t="s">
        <v>697</v>
      </c>
      <c r="L5224" t="s">
        <v>1323</v>
      </c>
      <c r="M5224">
        <v>2955</v>
      </c>
      <c r="N5224">
        <v>71</v>
      </c>
      <c r="O5224" s="17">
        <v>45498</v>
      </c>
      <c r="P5224" t="s">
        <v>116</v>
      </c>
      <c r="Q5224" t="s">
        <v>24</v>
      </c>
      <c r="R5224" s="17">
        <v>45461</v>
      </c>
      <c r="S5224" s="27"/>
      <c r="T5224">
        <v>41.64</v>
      </c>
      <c r="U5224">
        <v>1.243333333333333</v>
      </c>
      <c r="V5224">
        <v>42.883333333333333</v>
      </c>
      <c r="W5224">
        <v>3</v>
      </c>
      <c r="X5224">
        <v>1.5</v>
      </c>
      <c r="Y5224">
        <v>0</v>
      </c>
      <c r="Z5224">
        <v>0</v>
      </c>
      <c r="AA5224">
        <v>0</v>
      </c>
      <c r="AB5224">
        <v>1.3315275</v>
      </c>
      <c r="AC5224" s="29">
        <v>43.051805833333333</v>
      </c>
      <c r="AD5224">
        <v>0</v>
      </c>
      <c r="AF5224">
        <v>128.65</v>
      </c>
      <c r="AG5224">
        <v>0</v>
      </c>
      <c r="AH5224">
        <v>4.5</v>
      </c>
      <c r="AI5224">
        <v>3.9945824999999999</v>
      </c>
      <c r="AJ5224">
        <v>129.1554175</v>
      </c>
      <c r="AK5224" t="s">
        <v>37</v>
      </c>
      <c r="AN5224" s="29">
        <v>0</v>
      </c>
      <c r="AO5224" s="30">
        <f t="shared" si="162"/>
        <v>0</v>
      </c>
      <c r="AP5224" s="30">
        <f t="shared" si="163"/>
        <v>0</v>
      </c>
    </row>
    <row r="5225" spans="1:42" x14ac:dyDescent="0.25">
      <c r="A5225" t="s">
        <v>219</v>
      </c>
      <c r="B5225">
        <v>1765189</v>
      </c>
      <c r="C5225" t="s">
        <v>17507</v>
      </c>
      <c r="D5225">
        <v>1711287</v>
      </c>
      <c r="E5225" t="s">
        <v>17501</v>
      </c>
      <c r="F5225" t="s">
        <v>89</v>
      </c>
      <c r="G5225" t="s">
        <v>90</v>
      </c>
      <c r="H5225" t="s">
        <v>10</v>
      </c>
      <c r="I5225" t="s">
        <v>17505</v>
      </c>
      <c r="J5225" t="s">
        <v>17506</v>
      </c>
      <c r="K5225" t="s">
        <v>1323</v>
      </c>
      <c r="L5225" t="s">
        <v>94</v>
      </c>
      <c r="M5225">
        <v>2050</v>
      </c>
      <c r="N5225">
        <v>72</v>
      </c>
      <c r="O5225" s="17">
        <v>45498</v>
      </c>
      <c r="P5225" t="s">
        <v>109</v>
      </c>
      <c r="Q5225" t="s">
        <v>24</v>
      </c>
      <c r="R5225" s="17">
        <v>45461</v>
      </c>
      <c r="S5225" s="27"/>
      <c r="T5225">
        <v>82.903333333333336</v>
      </c>
      <c r="U5225">
        <v>4.3166666666666664</v>
      </c>
      <c r="V5225">
        <v>87.220000000000013</v>
      </c>
      <c r="W5225">
        <v>3</v>
      </c>
      <c r="X5225">
        <v>3.0533333333333328</v>
      </c>
      <c r="Y5225">
        <v>0</v>
      </c>
      <c r="Z5225">
        <v>0</v>
      </c>
      <c r="AA5225">
        <v>0</v>
      </c>
      <c r="AB5225">
        <v>2.7081810000000002</v>
      </c>
      <c r="AC5225" s="29">
        <v>87.565152333333344</v>
      </c>
      <c r="AD5225">
        <v>0</v>
      </c>
      <c r="AF5225">
        <v>261.66000000000003</v>
      </c>
      <c r="AG5225">
        <v>0</v>
      </c>
      <c r="AH5225">
        <v>9.16</v>
      </c>
      <c r="AI5225">
        <v>8.1245429999999992</v>
      </c>
      <c r="AJ5225">
        <v>262.69545699999998</v>
      </c>
      <c r="AK5225" t="s">
        <v>37</v>
      </c>
      <c r="AN5225" s="29">
        <v>0</v>
      </c>
      <c r="AO5225" s="30">
        <f t="shared" si="162"/>
        <v>0</v>
      </c>
      <c r="AP5225" s="30">
        <f t="shared" si="163"/>
        <v>0</v>
      </c>
    </row>
    <row r="5226" spans="1:42" x14ac:dyDescent="0.25">
      <c r="A5226" t="s">
        <v>219</v>
      </c>
      <c r="B5226">
        <v>1765189</v>
      </c>
      <c r="C5226" t="s">
        <v>17508</v>
      </c>
      <c r="D5226">
        <v>1711288</v>
      </c>
      <c r="E5226" t="s">
        <v>17501</v>
      </c>
      <c r="F5226" t="s">
        <v>89</v>
      </c>
      <c r="G5226" t="s">
        <v>90</v>
      </c>
      <c r="H5226" t="s">
        <v>10</v>
      </c>
      <c r="I5226" t="s">
        <v>17502</v>
      </c>
      <c r="J5226" t="s">
        <v>17503</v>
      </c>
      <c r="K5226" t="s">
        <v>1323</v>
      </c>
      <c r="L5226" t="s">
        <v>94</v>
      </c>
      <c r="M5226">
        <v>2050</v>
      </c>
      <c r="N5226">
        <v>71</v>
      </c>
      <c r="O5226" s="17">
        <v>45498</v>
      </c>
      <c r="P5226" t="s">
        <v>109</v>
      </c>
      <c r="Q5226" t="s">
        <v>24</v>
      </c>
      <c r="R5226" s="17">
        <v>45461</v>
      </c>
      <c r="S5226" s="27"/>
      <c r="T5226">
        <v>82.903333333333336</v>
      </c>
      <c r="U5226">
        <v>4.3166666666666664</v>
      </c>
      <c r="V5226">
        <v>87.220000000000013</v>
      </c>
      <c r="W5226">
        <v>3</v>
      </c>
      <c r="X5226">
        <v>3.0533333333333328</v>
      </c>
      <c r="Y5226">
        <v>0</v>
      </c>
      <c r="Z5226">
        <v>0</v>
      </c>
      <c r="AA5226">
        <v>0</v>
      </c>
      <c r="AB5226">
        <v>2.7081810000000002</v>
      </c>
      <c r="AC5226" s="29">
        <v>87.565152333333344</v>
      </c>
      <c r="AD5226">
        <v>0</v>
      </c>
      <c r="AF5226">
        <v>261.66000000000003</v>
      </c>
      <c r="AG5226">
        <v>0</v>
      </c>
      <c r="AH5226">
        <v>9.16</v>
      </c>
      <c r="AI5226">
        <v>8.1245429999999992</v>
      </c>
      <c r="AJ5226">
        <v>262.69545699999998</v>
      </c>
      <c r="AK5226" t="s">
        <v>37</v>
      </c>
      <c r="AN5226" s="29">
        <v>0</v>
      </c>
      <c r="AO5226" s="30">
        <f t="shared" si="162"/>
        <v>0</v>
      </c>
      <c r="AP5226" s="30">
        <f t="shared" si="163"/>
        <v>0</v>
      </c>
    </row>
    <row r="5227" spans="1:42" x14ac:dyDescent="0.25">
      <c r="A5227" t="s">
        <v>219</v>
      </c>
      <c r="B5227">
        <v>1765144</v>
      </c>
      <c r="C5227" t="s">
        <v>17509</v>
      </c>
      <c r="D5227">
        <v>1711265</v>
      </c>
      <c r="E5227" t="s">
        <v>17510</v>
      </c>
      <c r="F5227" t="s">
        <v>89</v>
      </c>
      <c r="G5227" t="s">
        <v>90</v>
      </c>
      <c r="H5227" t="s">
        <v>10</v>
      </c>
      <c r="I5227" t="s">
        <v>17511</v>
      </c>
      <c r="J5227" t="s">
        <v>17512</v>
      </c>
      <c r="K5227" t="s">
        <v>231</v>
      </c>
      <c r="L5227" t="s">
        <v>91</v>
      </c>
      <c r="M5227">
        <v>2660</v>
      </c>
      <c r="N5227">
        <v>77</v>
      </c>
      <c r="O5227" s="17">
        <v>45481</v>
      </c>
      <c r="P5227" t="s">
        <v>109</v>
      </c>
      <c r="Q5227" t="s">
        <v>24</v>
      </c>
      <c r="R5227" s="17">
        <v>45461</v>
      </c>
      <c r="S5227" s="27"/>
      <c r="T5227">
        <v>90.826666666666668</v>
      </c>
      <c r="U5227">
        <v>3.9233333333333329</v>
      </c>
      <c r="V5227">
        <v>94.75</v>
      </c>
      <c r="W5227">
        <v>3</v>
      </c>
      <c r="X5227">
        <v>3.316666666666666</v>
      </c>
      <c r="Y5227">
        <v>0</v>
      </c>
      <c r="Z5227">
        <v>0</v>
      </c>
      <c r="AA5227">
        <v>0</v>
      </c>
      <c r="AB5227">
        <v>2.9419875000000002</v>
      </c>
      <c r="AC5227" s="29">
        <v>95.124679166666667</v>
      </c>
      <c r="AD5227">
        <v>0</v>
      </c>
      <c r="AF5227">
        <v>284.25</v>
      </c>
      <c r="AG5227">
        <v>0</v>
      </c>
      <c r="AH5227">
        <v>9.9499999999999993</v>
      </c>
      <c r="AI5227">
        <v>8.8259624999999993</v>
      </c>
      <c r="AJ5227">
        <v>285.37403749999999</v>
      </c>
      <c r="AK5227" t="s">
        <v>37</v>
      </c>
      <c r="AN5227" s="29">
        <v>0</v>
      </c>
      <c r="AO5227" s="30">
        <f t="shared" si="162"/>
        <v>0</v>
      </c>
      <c r="AP5227" s="30">
        <f t="shared" si="163"/>
        <v>0</v>
      </c>
    </row>
    <row r="5228" spans="1:42" x14ac:dyDescent="0.25">
      <c r="A5228" t="s">
        <v>219</v>
      </c>
      <c r="B5228">
        <v>1765144</v>
      </c>
      <c r="C5228" t="s">
        <v>17513</v>
      </c>
      <c r="D5228">
        <v>151203</v>
      </c>
      <c r="E5228" t="s">
        <v>17510</v>
      </c>
      <c r="F5228" t="s">
        <v>89</v>
      </c>
      <c r="G5228" t="s">
        <v>90</v>
      </c>
      <c r="H5228" t="s">
        <v>10</v>
      </c>
      <c r="I5228" t="s">
        <v>17511</v>
      </c>
      <c r="J5228" t="s">
        <v>17512</v>
      </c>
      <c r="K5228" t="s">
        <v>91</v>
      </c>
      <c r="L5228" t="s">
        <v>231</v>
      </c>
      <c r="M5228">
        <v>2780</v>
      </c>
      <c r="N5228">
        <v>73</v>
      </c>
      <c r="O5228" s="17">
        <v>45478</v>
      </c>
      <c r="P5228" t="s">
        <v>114</v>
      </c>
      <c r="Q5228" t="s">
        <v>24</v>
      </c>
      <c r="R5228" s="17">
        <v>45461</v>
      </c>
      <c r="S5228" s="27"/>
      <c r="T5228">
        <v>103.4</v>
      </c>
      <c r="U5228">
        <v>3.253333333333333</v>
      </c>
      <c r="V5228">
        <v>106.65333333333329</v>
      </c>
      <c r="W5228">
        <v>3</v>
      </c>
      <c r="X5228">
        <v>3.7333333333333329</v>
      </c>
      <c r="Y5228">
        <v>0</v>
      </c>
      <c r="Z5228">
        <v>0</v>
      </c>
      <c r="AA5228">
        <v>0</v>
      </c>
      <c r="AB5228">
        <v>3.3115860000000001</v>
      </c>
      <c r="AC5228" s="29">
        <v>107.07508066666669</v>
      </c>
      <c r="AD5228">
        <v>0</v>
      </c>
      <c r="AF5228">
        <v>319.95999999999998</v>
      </c>
      <c r="AG5228">
        <v>0</v>
      </c>
      <c r="AH5228">
        <v>11.2</v>
      </c>
      <c r="AI5228">
        <v>9.9347580000000004</v>
      </c>
      <c r="AJ5228">
        <v>321.22524199999998</v>
      </c>
      <c r="AK5228" t="s">
        <v>37</v>
      </c>
      <c r="AN5228" s="29">
        <v>0</v>
      </c>
      <c r="AO5228" s="30">
        <f t="shared" si="162"/>
        <v>0</v>
      </c>
      <c r="AP5228" s="30">
        <f t="shared" si="163"/>
        <v>0</v>
      </c>
    </row>
    <row r="5229" spans="1:42" x14ac:dyDescent="0.25">
      <c r="A5229" t="s">
        <v>219</v>
      </c>
      <c r="B5229">
        <v>1765025</v>
      </c>
      <c r="C5229" t="s">
        <v>17514</v>
      </c>
      <c r="D5229">
        <v>1711206</v>
      </c>
      <c r="E5229" t="s">
        <v>17515</v>
      </c>
      <c r="F5229" t="s">
        <v>89</v>
      </c>
      <c r="G5229" t="s">
        <v>90</v>
      </c>
      <c r="H5229" t="s">
        <v>14</v>
      </c>
      <c r="I5229" t="s">
        <v>17516</v>
      </c>
      <c r="J5229" t="s">
        <v>17517</v>
      </c>
      <c r="K5229" t="s">
        <v>266</v>
      </c>
      <c r="L5229" t="s">
        <v>94</v>
      </c>
      <c r="M5229">
        <v>8515</v>
      </c>
      <c r="N5229">
        <v>75</v>
      </c>
      <c r="O5229" s="17">
        <v>45476</v>
      </c>
      <c r="P5229" t="s">
        <v>101</v>
      </c>
      <c r="Q5229" t="s">
        <v>24</v>
      </c>
      <c r="R5229" s="17">
        <v>45461</v>
      </c>
      <c r="S5229" s="27"/>
      <c r="T5229">
        <v>115.82</v>
      </c>
      <c r="U5229">
        <v>6.0066666666666668</v>
      </c>
      <c r="V5229">
        <v>121.8266666666667</v>
      </c>
      <c r="W5229">
        <v>3</v>
      </c>
      <c r="X5229">
        <v>4.2633333333333328</v>
      </c>
      <c r="Y5229">
        <v>0</v>
      </c>
      <c r="Z5229">
        <v>0</v>
      </c>
      <c r="AA5229">
        <v>0</v>
      </c>
      <c r="AB5229">
        <v>3.782718</v>
      </c>
      <c r="AC5229" s="29">
        <v>122.307282</v>
      </c>
      <c r="AD5229">
        <v>0</v>
      </c>
      <c r="AF5229">
        <v>365.48</v>
      </c>
      <c r="AG5229">
        <v>0</v>
      </c>
      <c r="AH5229">
        <v>12.79</v>
      </c>
      <c r="AI5229">
        <v>11.348153999999999</v>
      </c>
      <c r="AJ5229">
        <v>366.92184600000002</v>
      </c>
      <c r="AK5229" t="s">
        <v>37</v>
      </c>
      <c r="AN5229" s="29">
        <v>0</v>
      </c>
      <c r="AO5229" s="30">
        <f t="shared" si="162"/>
        <v>0</v>
      </c>
      <c r="AP5229" s="30">
        <f t="shared" si="163"/>
        <v>0</v>
      </c>
    </row>
    <row r="5230" spans="1:42" x14ac:dyDescent="0.25">
      <c r="A5230" t="s">
        <v>219</v>
      </c>
      <c r="B5230">
        <v>1765025</v>
      </c>
      <c r="C5230" t="s">
        <v>17518</v>
      </c>
      <c r="D5230">
        <v>1711205</v>
      </c>
      <c r="E5230" t="s">
        <v>17515</v>
      </c>
      <c r="F5230" t="s">
        <v>89</v>
      </c>
      <c r="G5230" t="s">
        <v>90</v>
      </c>
      <c r="H5230" t="s">
        <v>14</v>
      </c>
      <c r="I5230" t="s">
        <v>17519</v>
      </c>
      <c r="J5230" t="s">
        <v>17520</v>
      </c>
      <c r="K5230" t="s">
        <v>266</v>
      </c>
      <c r="L5230" t="s">
        <v>94</v>
      </c>
      <c r="M5230">
        <v>8515</v>
      </c>
      <c r="N5230">
        <v>76</v>
      </c>
      <c r="O5230" s="17">
        <v>45476</v>
      </c>
      <c r="P5230" t="s">
        <v>101</v>
      </c>
      <c r="Q5230" t="s">
        <v>24</v>
      </c>
      <c r="R5230" s="17">
        <v>45461</v>
      </c>
      <c r="S5230" s="27"/>
      <c r="T5230">
        <v>115.82</v>
      </c>
      <c r="U5230">
        <v>6.0066666666666668</v>
      </c>
      <c r="V5230">
        <v>121.8266666666667</v>
      </c>
      <c r="W5230">
        <v>3</v>
      </c>
      <c r="X5230">
        <v>4.2633333333333328</v>
      </c>
      <c r="Y5230">
        <v>0</v>
      </c>
      <c r="Z5230">
        <v>0</v>
      </c>
      <c r="AA5230">
        <v>0</v>
      </c>
      <c r="AB5230">
        <v>3.782718</v>
      </c>
      <c r="AC5230" s="29">
        <v>122.307282</v>
      </c>
      <c r="AD5230">
        <v>0</v>
      </c>
      <c r="AF5230">
        <v>365.48</v>
      </c>
      <c r="AG5230">
        <v>0</v>
      </c>
      <c r="AH5230">
        <v>12.79</v>
      </c>
      <c r="AI5230">
        <v>11.348153999999999</v>
      </c>
      <c r="AJ5230">
        <v>366.92184600000002</v>
      </c>
      <c r="AK5230" t="s">
        <v>37</v>
      </c>
      <c r="AN5230" s="29">
        <v>0</v>
      </c>
      <c r="AO5230" s="30">
        <f t="shared" si="162"/>
        <v>0</v>
      </c>
      <c r="AP5230" s="30">
        <f t="shared" si="163"/>
        <v>0</v>
      </c>
    </row>
    <row r="5231" spans="1:42" x14ac:dyDescent="0.25">
      <c r="A5231" t="s">
        <v>219</v>
      </c>
      <c r="B5231">
        <v>1765025</v>
      </c>
      <c r="C5231" t="s">
        <v>17521</v>
      </c>
      <c r="D5231">
        <v>1711204</v>
      </c>
      <c r="E5231" t="s">
        <v>17515</v>
      </c>
      <c r="F5231" t="s">
        <v>89</v>
      </c>
      <c r="G5231" t="s">
        <v>90</v>
      </c>
      <c r="H5231" t="s">
        <v>14</v>
      </c>
      <c r="I5231" t="s">
        <v>17522</v>
      </c>
      <c r="J5231" t="s">
        <v>17523</v>
      </c>
      <c r="K5231" t="s">
        <v>266</v>
      </c>
      <c r="L5231" t="s">
        <v>94</v>
      </c>
      <c r="M5231">
        <v>8515</v>
      </c>
      <c r="N5231">
        <v>77</v>
      </c>
      <c r="O5231" s="17">
        <v>45476</v>
      </c>
      <c r="P5231" t="s">
        <v>101</v>
      </c>
      <c r="Q5231" t="s">
        <v>24</v>
      </c>
      <c r="R5231" s="17">
        <v>45461</v>
      </c>
      <c r="S5231" s="27"/>
      <c r="T5231">
        <v>115.82</v>
      </c>
      <c r="U5231">
        <v>6.0066666666666668</v>
      </c>
      <c r="V5231">
        <v>121.8266666666667</v>
      </c>
      <c r="W5231">
        <v>3</v>
      </c>
      <c r="X5231">
        <v>4.2633333333333328</v>
      </c>
      <c r="Y5231">
        <v>0</v>
      </c>
      <c r="Z5231">
        <v>0</v>
      </c>
      <c r="AA5231">
        <v>0</v>
      </c>
      <c r="AB5231">
        <v>3.782718</v>
      </c>
      <c r="AC5231" s="29">
        <v>122.307282</v>
      </c>
      <c r="AD5231">
        <v>0</v>
      </c>
      <c r="AF5231">
        <v>365.48</v>
      </c>
      <c r="AG5231">
        <v>0</v>
      </c>
      <c r="AH5231">
        <v>12.79</v>
      </c>
      <c r="AI5231">
        <v>11.348153999999999</v>
      </c>
      <c r="AJ5231">
        <v>366.92184600000002</v>
      </c>
      <c r="AK5231" t="s">
        <v>37</v>
      </c>
      <c r="AN5231" s="29">
        <v>0</v>
      </c>
      <c r="AO5231" s="30">
        <f t="shared" si="162"/>
        <v>0</v>
      </c>
      <c r="AP5231" s="30">
        <f t="shared" si="163"/>
        <v>0</v>
      </c>
    </row>
    <row r="5232" spans="1:42" x14ac:dyDescent="0.25">
      <c r="A5232" t="s">
        <v>219</v>
      </c>
      <c r="B5232">
        <v>1764927</v>
      </c>
      <c r="C5232" t="s">
        <v>17524</v>
      </c>
      <c r="D5232">
        <v>1043393</v>
      </c>
      <c r="E5232" t="s">
        <v>17525</v>
      </c>
      <c r="F5232" t="s">
        <v>89</v>
      </c>
      <c r="G5232" t="s">
        <v>90</v>
      </c>
      <c r="H5232" t="s">
        <v>14</v>
      </c>
      <c r="I5232" t="s">
        <v>17526</v>
      </c>
      <c r="J5232" t="s">
        <v>17527</v>
      </c>
      <c r="K5232" t="s">
        <v>134</v>
      </c>
      <c r="L5232" t="s">
        <v>1011</v>
      </c>
      <c r="M5232">
        <v>8775</v>
      </c>
      <c r="N5232">
        <v>29</v>
      </c>
      <c r="O5232" s="17">
        <v>45466</v>
      </c>
      <c r="P5232" t="s">
        <v>816</v>
      </c>
      <c r="Q5232" t="s">
        <v>24</v>
      </c>
      <c r="R5232" s="17">
        <v>45461</v>
      </c>
      <c r="S5232" s="27"/>
      <c r="T5232">
        <v>51.24</v>
      </c>
      <c r="U5232">
        <v>4.746666666666667</v>
      </c>
      <c r="V5232">
        <v>55.986666666666672</v>
      </c>
      <c r="W5232">
        <v>3</v>
      </c>
      <c r="X5232">
        <v>1.96</v>
      </c>
      <c r="Y5232">
        <v>0</v>
      </c>
      <c r="Z5232">
        <v>0</v>
      </c>
      <c r="AA5232">
        <v>0</v>
      </c>
      <c r="AB5232">
        <v>1.738386</v>
      </c>
      <c r="AC5232" s="29">
        <v>56.208280666666667</v>
      </c>
      <c r="AD5232">
        <v>0</v>
      </c>
      <c r="AF5232">
        <v>167.96</v>
      </c>
      <c r="AG5232">
        <v>0</v>
      </c>
      <c r="AH5232">
        <v>5.88</v>
      </c>
      <c r="AI5232">
        <v>5.2151579999999997</v>
      </c>
      <c r="AJ5232">
        <v>168.624842</v>
      </c>
      <c r="AK5232" t="s">
        <v>37</v>
      </c>
      <c r="AN5232" s="29">
        <v>0</v>
      </c>
      <c r="AO5232" s="30">
        <f t="shared" si="162"/>
        <v>0</v>
      </c>
      <c r="AP5232" s="30">
        <f t="shared" si="163"/>
        <v>0</v>
      </c>
    </row>
    <row r="5233" spans="1:42" x14ac:dyDescent="0.25">
      <c r="A5233" t="s">
        <v>219</v>
      </c>
      <c r="B5233">
        <v>1764911</v>
      </c>
      <c r="C5233" t="s">
        <v>17528</v>
      </c>
      <c r="D5233">
        <v>151180</v>
      </c>
      <c r="E5233" t="s">
        <v>17529</v>
      </c>
      <c r="F5233" t="s">
        <v>89</v>
      </c>
      <c r="G5233" t="s">
        <v>90</v>
      </c>
      <c r="H5233" t="s">
        <v>10</v>
      </c>
      <c r="I5233" t="s">
        <v>17530</v>
      </c>
      <c r="J5233" t="s">
        <v>17531</v>
      </c>
      <c r="K5233" t="s">
        <v>91</v>
      </c>
      <c r="L5233" t="s">
        <v>470</v>
      </c>
      <c r="M5233">
        <v>2775</v>
      </c>
      <c r="N5233">
        <v>19</v>
      </c>
      <c r="O5233" s="17">
        <v>45466</v>
      </c>
      <c r="P5233" t="s">
        <v>114</v>
      </c>
      <c r="Q5233" t="s">
        <v>24</v>
      </c>
      <c r="R5233" s="17">
        <v>45461</v>
      </c>
      <c r="S5233" s="27"/>
      <c r="T5233">
        <v>31.16333333333333</v>
      </c>
      <c r="U5233">
        <v>1.9</v>
      </c>
      <c r="V5233">
        <v>33.063333333333333</v>
      </c>
      <c r="W5233">
        <v>3</v>
      </c>
      <c r="X5233">
        <v>1.156666666666667</v>
      </c>
      <c r="Y5233">
        <v>0</v>
      </c>
      <c r="Z5233">
        <v>0</v>
      </c>
      <c r="AA5233">
        <v>0</v>
      </c>
      <c r="AB5233">
        <v>1.0266165</v>
      </c>
      <c r="AC5233" s="29">
        <v>33.193383500000003</v>
      </c>
      <c r="AD5233">
        <v>0</v>
      </c>
      <c r="AF5233">
        <v>99.19</v>
      </c>
      <c r="AG5233">
        <v>0</v>
      </c>
      <c r="AH5233">
        <v>3.47</v>
      </c>
      <c r="AI5233">
        <v>3.0798494999999999</v>
      </c>
      <c r="AJ5233">
        <v>99.580150500000002</v>
      </c>
      <c r="AK5233" t="s">
        <v>37</v>
      </c>
      <c r="AN5233" s="29">
        <v>0</v>
      </c>
      <c r="AO5233" s="30">
        <f t="shared" si="162"/>
        <v>0</v>
      </c>
      <c r="AP5233" s="30">
        <f t="shared" si="163"/>
        <v>0</v>
      </c>
    </row>
    <row r="5234" spans="1:42" x14ac:dyDescent="0.25">
      <c r="A5234" t="s">
        <v>219</v>
      </c>
      <c r="B5234">
        <v>1764911</v>
      </c>
      <c r="C5234" t="s">
        <v>17532</v>
      </c>
      <c r="D5234">
        <v>151179</v>
      </c>
      <c r="E5234" t="s">
        <v>17529</v>
      </c>
      <c r="F5234" t="s">
        <v>89</v>
      </c>
      <c r="G5234" t="s">
        <v>90</v>
      </c>
      <c r="H5234" t="s">
        <v>10</v>
      </c>
      <c r="I5234" t="s">
        <v>17533</v>
      </c>
      <c r="J5234" t="s">
        <v>17534</v>
      </c>
      <c r="K5234" t="s">
        <v>91</v>
      </c>
      <c r="L5234" t="s">
        <v>470</v>
      </c>
      <c r="M5234">
        <v>2775</v>
      </c>
      <c r="N5234">
        <v>20</v>
      </c>
      <c r="O5234" s="17">
        <v>45466</v>
      </c>
      <c r="P5234" t="s">
        <v>114</v>
      </c>
      <c r="Q5234" t="s">
        <v>24</v>
      </c>
      <c r="R5234" s="17">
        <v>45461</v>
      </c>
      <c r="S5234" s="27"/>
      <c r="T5234">
        <v>31.16333333333333</v>
      </c>
      <c r="U5234">
        <v>1.9</v>
      </c>
      <c r="V5234">
        <v>33.063333333333333</v>
      </c>
      <c r="W5234">
        <v>3</v>
      </c>
      <c r="X5234">
        <v>1.156666666666667</v>
      </c>
      <c r="Y5234">
        <v>0</v>
      </c>
      <c r="Z5234">
        <v>0</v>
      </c>
      <c r="AA5234">
        <v>0</v>
      </c>
      <c r="AB5234">
        <v>1.0266165</v>
      </c>
      <c r="AC5234" s="29">
        <v>33.193383500000003</v>
      </c>
      <c r="AD5234">
        <v>0</v>
      </c>
      <c r="AF5234">
        <v>99.19</v>
      </c>
      <c r="AG5234">
        <v>0</v>
      </c>
      <c r="AH5234">
        <v>3.47</v>
      </c>
      <c r="AI5234">
        <v>3.0798494999999999</v>
      </c>
      <c r="AJ5234">
        <v>99.580150500000002</v>
      </c>
      <c r="AK5234" t="s">
        <v>37</v>
      </c>
      <c r="AN5234" s="29">
        <v>0</v>
      </c>
      <c r="AO5234" s="30">
        <f t="shared" si="162"/>
        <v>0</v>
      </c>
      <c r="AP5234" s="30">
        <f t="shared" si="163"/>
        <v>0</v>
      </c>
    </row>
    <row r="5235" spans="1:42" x14ac:dyDescent="0.25">
      <c r="A5235" t="s">
        <v>219</v>
      </c>
      <c r="B5235">
        <v>1764909</v>
      </c>
      <c r="C5235" t="s">
        <v>17535</v>
      </c>
      <c r="D5235">
        <v>1043391</v>
      </c>
      <c r="E5235" t="s">
        <v>17536</v>
      </c>
      <c r="F5235" t="s">
        <v>89</v>
      </c>
      <c r="G5235" t="s">
        <v>90</v>
      </c>
      <c r="H5235" t="s">
        <v>10</v>
      </c>
      <c r="I5235" t="s">
        <v>17537</v>
      </c>
      <c r="J5235" t="s">
        <v>17538</v>
      </c>
      <c r="K5235" t="s">
        <v>92</v>
      </c>
      <c r="L5235" t="s">
        <v>266</v>
      </c>
      <c r="M5235">
        <v>832</v>
      </c>
      <c r="N5235">
        <v>26</v>
      </c>
      <c r="O5235" s="17">
        <v>45461</v>
      </c>
      <c r="P5235" t="s">
        <v>101</v>
      </c>
      <c r="Q5235" t="s">
        <v>24</v>
      </c>
      <c r="R5235" s="17">
        <v>45461</v>
      </c>
      <c r="S5235" s="27"/>
      <c r="T5235">
        <v>74.72</v>
      </c>
      <c r="U5235">
        <v>8.7366666666666664</v>
      </c>
      <c r="V5235">
        <v>83.456666666666663</v>
      </c>
      <c r="W5235">
        <v>3</v>
      </c>
      <c r="X5235">
        <v>2.92</v>
      </c>
      <c r="Y5235">
        <v>0</v>
      </c>
      <c r="Z5235">
        <v>0</v>
      </c>
      <c r="AA5235">
        <v>0</v>
      </c>
      <c r="AB5235">
        <v>2.5913295000000001</v>
      </c>
      <c r="AC5235" s="29">
        <v>83.785337166666665</v>
      </c>
      <c r="AD5235">
        <v>0</v>
      </c>
      <c r="AF5235">
        <v>250.37</v>
      </c>
      <c r="AG5235">
        <v>0</v>
      </c>
      <c r="AH5235">
        <v>8.76</v>
      </c>
      <c r="AI5235">
        <v>7.7739884999999997</v>
      </c>
      <c r="AJ5235">
        <v>251.35601149999999</v>
      </c>
      <c r="AK5235" t="s">
        <v>37</v>
      </c>
      <c r="AN5235" s="29">
        <v>0</v>
      </c>
      <c r="AO5235" s="30">
        <f t="shared" si="162"/>
        <v>0</v>
      </c>
      <c r="AP5235" s="30">
        <f t="shared" si="163"/>
        <v>0</v>
      </c>
    </row>
    <row r="5236" spans="1:42" x14ac:dyDescent="0.25">
      <c r="A5236" t="s">
        <v>219</v>
      </c>
      <c r="B5236">
        <v>1764794</v>
      </c>
      <c r="C5236" t="s">
        <v>17539</v>
      </c>
      <c r="D5236">
        <v>1043370</v>
      </c>
      <c r="E5236" t="s">
        <v>17540</v>
      </c>
      <c r="F5236" t="s">
        <v>89</v>
      </c>
      <c r="G5236" t="s">
        <v>90</v>
      </c>
      <c r="H5236" t="s">
        <v>10</v>
      </c>
      <c r="I5236" t="s">
        <v>5279</v>
      </c>
      <c r="J5236" t="s">
        <v>5280</v>
      </c>
      <c r="K5236" t="s">
        <v>115</v>
      </c>
      <c r="L5236" t="s">
        <v>271</v>
      </c>
      <c r="M5236">
        <v>8470</v>
      </c>
      <c r="N5236">
        <v>4</v>
      </c>
      <c r="O5236" s="17">
        <v>45474</v>
      </c>
      <c r="P5236" t="s">
        <v>111</v>
      </c>
      <c r="Q5236" t="s">
        <v>24</v>
      </c>
      <c r="R5236" s="17">
        <v>45461</v>
      </c>
      <c r="S5236" s="27"/>
      <c r="T5236">
        <v>49.29666666666666</v>
      </c>
      <c r="U5236">
        <v>4.8899999999999997</v>
      </c>
      <c r="V5236">
        <v>54.186666666666667</v>
      </c>
      <c r="W5236">
        <v>3</v>
      </c>
      <c r="X5236">
        <v>1.8966666666666669</v>
      </c>
      <c r="Y5236">
        <v>0</v>
      </c>
      <c r="Z5236">
        <v>0</v>
      </c>
      <c r="AA5236">
        <v>0</v>
      </c>
      <c r="AB5236">
        <v>1.682496</v>
      </c>
      <c r="AC5236" s="29">
        <v>54.400837333333342</v>
      </c>
      <c r="AD5236">
        <v>0</v>
      </c>
      <c r="AF5236">
        <v>162.56</v>
      </c>
      <c r="AG5236">
        <v>0</v>
      </c>
      <c r="AH5236">
        <v>5.69</v>
      </c>
      <c r="AI5236">
        <v>5.0474880000000004</v>
      </c>
      <c r="AJ5236">
        <v>163.20251200000001</v>
      </c>
      <c r="AK5236" t="s">
        <v>37</v>
      </c>
      <c r="AN5236" s="29">
        <v>0</v>
      </c>
      <c r="AO5236" s="30">
        <f t="shared" si="162"/>
        <v>0</v>
      </c>
      <c r="AP5236" s="30">
        <f t="shared" si="163"/>
        <v>0</v>
      </c>
    </row>
    <row r="5237" spans="1:42" x14ac:dyDescent="0.25">
      <c r="A5237" t="s">
        <v>219</v>
      </c>
      <c r="B5237">
        <v>1764780</v>
      </c>
      <c r="C5237" t="s">
        <v>17541</v>
      </c>
      <c r="D5237">
        <v>151171</v>
      </c>
      <c r="E5237" t="s">
        <v>17542</v>
      </c>
      <c r="F5237" t="s">
        <v>89</v>
      </c>
      <c r="G5237" t="s">
        <v>90</v>
      </c>
      <c r="H5237" t="s">
        <v>10</v>
      </c>
      <c r="I5237" t="s">
        <v>17543</v>
      </c>
      <c r="J5237" t="s">
        <v>17544</v>
      </c>
      <c r="K5237" t="s">
        <v>230</v>
      </c>
      <c r="L5237" t="s">
        <v>271</v>
      </c>
      <c r="M5237">
        <v>2780</v>
      </c>
      <c r="N5237">
        <v>79</v>
      </c>
      <c r="O5237" s="17">
        <v>45462</v>
      </c>
      <c r="P5237" t="s">
        <v>326</v>
      </c>
      <c r="Q5237" t="s">
        <v>24</v>
      </c>
      <c r="R5237" s="17">
        <v>45461</v>
      </c>
      <c r="S5237" s="27"/>
      <c r="T5237">
        <v>148.0925</v>
      </c>
      <c r="U5237">
        <v>2.23</v>
      </c>
      <c r="V5237">
        <v>150.32249999999999</v>
      </c>
      <c r="W5237">
        <v>4</v>
      </c>
      <c r="X5237">
        <v>5.2625000000000002</v>
      </c>
      <c r="Y5237">
        <v>0</v>
      </c>
      <c r="Z5237">
        <v>0</v>
      </c>
      <c r="AA5237">
        <v>0</v>
      </c>
      <c r="AB5237">
        <v>4.6675136249999998</v>
      </c>
      <c r="AC5237" s="29">
        <v>150.91748637500001</v>
      </c>
      <c r="AD5237">
        <v>0</v>
      </c>
      <c r="AF5237">
        <v>601.29</v>
      </c>
      <c r="AG5237">
        <v>0</v>
      </c>
      <c r="AH5237">
        <v>21.05</v>
      </c>
      <c r="AI5237">
        <v>18.670054499999999</v>
      </c>
      <c r="AJ5237">
        <v>603.66994549999993</v>
      </c>
      <c r="AK5237" t="s">
        <v>39</v>
      </c>
      <c r="AN5237" s="29">
        <v>0</v>
      </c>
      <c r="AO5237" s="30">
        <f t="shared" si="162"/>
        <v>0</v>
      </c>
      <c r="AP5237" s="30">
        <f t="shared" si="163"/>
        <v>0</v>
      </c>
    </row>
    <row r="5238" spans="1:42" x14ac:dyDescent="0.25">
      <c r="A5238" t="s">
        <v>219</v>
      </c>
      <c r="B5238">
        <v>1764774</v>
      </c>
      <c r="C5238" t="s">
        <v>17545</v>
      </c>
      <c r="D5238">
        <v>1711107</v>
      </c>
      <c r="E5238" t="s">
        <v>17546</v>
      </c>
      <c r="F5238" t="s">
        <v>89</v>
      </c>
      <c r="G5238" t="s">
        <v>90</v>
      </c>
      <c r="H5238" t="s">
        <v>10</v>
      </c>
      <c r="I5238" t="s">
        <v>5279</v>
      </c>
      <c r="J5238" t="s">
        <v>5280</v>
      </c>
      <c r="K5238" t="s">
        <v>271</v>
      </c>
      <c r="L5238" t="s">
        <v>95</v>
      </c>
      <c r="M5238">
        <v>8740</v>
      </c>
      <c r="N5238">
        <v>3</v>
      </c>
      <c r="O5238" s="17">
        <v>45469</v>
      </c>
      <c r="P5238" t="s">
        <v>96</v>
      </c>
      <c r="Q5238" t="s">
        <v>24</v>
      </c>
      <c r="R5238" s="17">
        <v>45461</v>
      </c>
      <c r="S5238" s="27"/>
      <c r="T5238">
        <v>35.046666666666667</v>
      </c>
      <c r="U5238">
        <v>4.1366666666666667</v>
      </c>
      <c r="V5238">
        <v>39.18333333333333</v>
      </c>
      <c r="W5238">
        <v>3</v>
      </c>
      <c r="X5238">
        <v>1.37</v>
      </c>
      <c r="Y5238">
        <v>0</v>
      </c>
      <c r="Z5238">
        <v>0</v>
      </c>
      <c r="AA5238">
        <v>0</v>
      </c>
      <c r="AB5238">
        <v>1.2166425000000001</v>
      </c>
      <c r="AC5238" s="29">
        <v>39.336690833333328</v>
      </c>
      <c r="AD5238">
        <v>0</v>
      </c>
      <c r="AF5238">
        <v>117.55</v>
      </c>
      <c r="AG5238">
        <v>0</v>
      </c>
      <c r="AH5238">
        <v>4.1100000000000003</v>
      </c>
      <c r="AI5238">
        <v>3.6499275</v>
      </c>
      <c r="AJ5238">
        <v>118.01007250000001</v>
      </c>
      <c r="AK5238" t="s">
        <v>37</v>
      </c>
      <c r="AN5238" s="29">
        <v>0</v>
      </c>
      <c r="AO5238" s="30">
        <f t="shared" si="162"/>
        <v>0</v>
      </c>
      <c r="AP5238" s="30">
        <f t="shared" si="163"/>
        <v>0</v>
      </c>
    </row>
    <row r="5239" spans="1:42" x14ac:dyDescent="0.25">
      <c r="A5239" t="s">
        <v>219</v>
      </c>
      <c r="B5239">
        <v>1764759</v>
      </c>
      <c r="C5239" t="s">
        <v>17547</v>
      </c>
      <c r="D5239">
        <v>1711105</v>
      </c>
      <c r="E5239" t="s">
        <v>17548</v>
      </c>
      <c r="F5239" t="s">
        <v>89</v>
      </c>
      <c r="G5239" t="s">
        <v>90</v>
      </c>
      <c r="H5239" t="s">
        <v>137</v>
      </c>
      <c r="I5239" t="s">
        <v>17549</v>
      </c>
      <c r="J5239" t="s">
        <v>17550</v>
      </c>
      <c r="K5239" t="s">
        <v>734</v>
      </c>
      <c r="L5239" t="s">
        <v>134</v>
      </c>
      <c r="M5239">
        <v>2770</v>
      </c>
      <c r="N5239">
        <v>20</v>
      </c>
      <c r="O5239" s="17">
        <v>45461</v>
      </c>
      <c r="P5239" t="s">
        <v>1192</v>
      </c>
      <c r="Q5239" t="s">
        <v>24</v>
      </c>
      <c r="R5239" s="17">
        <v>45461</v>
      </c>
      <c r="S5239" s="27"/>
      <c r="T5239">
        <v>60.373333333333328</v>
      </c>
      <c r="U5239">
        <v>4.92</v>
      </c>
      <c r="V5239">
        <v>65.293333333333337</v>
      </c>
      <c r="W5239">
        <v>3</v>
      </c>
      <c r="X5239">
        <v>2.2866666666666671</v>
      </c>
      <c r="Y5239">
        <v>0</v>
      </c>
      <c r="Z5239">
        <v>0</v>
      </c>
      <c r="AA5239">
        <v>0</v>
      </c>
      <c r="AB5239">
        <v>3.37893</v>
      </c>
      <c r="AC5239" s="29">
        <v>64.201070000000001</v>
      </c>
      <c r="AD5239">
        <v>0</v>
      </c>
      <c r="AF5239">
        <v>195.88</v>
      </c>
      <c r="AG5239">
        <v>0</v>
      </c>
      <c r="AH5239">
        <v>6.86</v>
      </c>
      <c r="AI5239">
        <v>10.13679</v>
      </c>
      <c r="AJ5239">
        <v>192.60320999999999</v>
      </c>
      <c r="AK5239" t="s">
        <v>37</v>
      </c>
      <c r="AN5239" s="29">
        <v>0</v>
      </c>
      <c r="AO5239" s="30">
        <f t="shared" si="162"/>
        <v>0</v>
      </c>
      <c r="AP5239" s="30">
        <f t="shared" si="163"/>
        <v>0</v>
      </c>
    </row>
    <row r="5240" spans="1:42" x14ac:dyDescent="0.25">
      <c r="A5240" t="s">
        <v>219</v>
      </c>
      <c r="B5240">
        <v>1764702</v>
      </c>
      <c r="C5240" t="s">
        <v>17551</v>
      </c>
      <c r="D5240">
        <v>1043352</v>
      </c>
      <c r="E5240" t="s">
        <v>17552</v>
      </c>
      <c r="F5240" t="s">
        <v>89</v>
      </c>
      <c r="G5240" t="s">
        <v>90</v>
      </c>
      <c r="H5240" t="s">
        <v>10</v>
      </c>
      <c r="I5240" t="s">
        <v>17553</v>
      </c>
      <c r="J5240" t="s">
        <v>6715</v>
      </c>
      <c r="K5240" t="s">
        <v>94</v>
      </c>
      <c r="L5240" t="s">
        <v>256</v>
      </c>
      <c r="M5240">
        <v>832</v>
      </c>
      <c r="N5240">
        <v>28</v>
      </c>
      <c r="O5240" s="17">
        <v>45466</v>
      </c>
      <c r="P5240" t="s">
        <v>126</v>
      </c>
      <c r="Q5240" t="s">
        <v>24</v>
      </c>
      <c r="R5240" s="17">
        <v>45461</v>
      </c>
      <c r="S5240" s="27"/>
      <c r="T5240">
        <v>34.846666666666671</v>
      </c>
      <c r="U5240">
        <v>6.4966666666666661</v>
      </c>
      <c r="V5240">
        <v>41.343333333333327</v>
      </c>
      <c r="W5240">
        <v>3</v>
      </c>
      <c r="X5240">
        <v>1.446666666666667</v>
      </c>
      <c r="Y5240">
        <v>0</v>
      </c>
      <c r="Z5240">
        <v>0</v>
      </c>
      <c r="AA5240">
        <v>0</v>
      </c>
      <c r="AB5240">
        <v>1.2837105</v>
      </c>
      <c r="AC5240" s="29">
        <v>41.506289500000001</v>
      </c>
      <c r="AD5240">
        <v>0</v>
      </c>
      <c r="AF5240">
        <v>124.03</v>
      </c>
      <c r="AG5240">
        <v>0</v>
      </c>
      <c r="AH5240">
        <v>4.34</v>
      </c>
      <c r="AI5240">
        <v>3.8511315000000002</v>
      </c>
      <c r="AJ5240">
        <v>124.5188685</v>
      </c>
      <c r="AK5240" t="s">
        <v>37</v>
      </c>
      <c r="AN5240" s="29">
        <v>0</v>
      </c>
      <c r="AO5240" s="30">
        <f t="shared" si="162"/>
        <v>0</v>
      </c>
      <c r="AP5240" s="30">
        <f t="shared" si="163"/>
        <v>0</v>
      </c>
    </row>
    <row r="5241" spans="1:42" x14ac:dyDescent="0.25">
      <c r="A5241" t="s">
        <v>219</v>
      </c>
      <c r="B5241">
        <v>1764702</v>
      </c>
      <c r="C5241" t="s">
        <v>17554</v>
      </c>
      <c r="D5241">
        <v>1711072</v>
      </c>
      <c r="E5241" t="s">
        <v>17552</v>
      </c>
      <c r="F5241" t="s">
        <v>89</v>
      </c>
      <c r="G5241" t="s">
        <v>90</v>
      </c>
      <c r="H5241" t="s">
        <v>10</v>
      </c>
      <c r="I5241" t="s">
        <v>17553</v>
      </c>
      <c r="J5241" t="s">
        <v>6715</v>
      </c>
      <c r="K5241" t="s">
        <v>256</v>
      </c>
      <c r="L5241" t="s">
        <v>94</v>
      </c>
      <c r="M5241">
        <v>8375</v>
      </c>
      <c r="N5241">
        <v>20</v>
      </c>
      <c r="O5241" s="17">
        <v>45464</v>
      </c>
      <c r="P5241" t="s">
        <v>138</v>
      </c>
      <c r="Q5241" t="s">
        <v>24</v>
      </c>
      <c r="R5241" s="17">
        <v>45461</v>
      </c>
      <c r="S5241" s="27"/>
      <c r="T5241">
        <v>26.516666666666669</v>
      </c>
      <c r="U5241">
        <v>5.2033333333333331</v>
      </c>
      <c r="V5241">
        <v>31.72</v>
      </c>
      <c r="W5241">
        <v>3</v>
      </c>
      <c r="X5241">
        <v>1.1100000000000001</v>
      </c>
      <c r="Y5241">
        <v>0</v>
      </c>
      <c r="Z5241">
        <v>0</v>
      </c>
      <c r="AA5241">
        <v>0</v>
      </c>
      <c r="AB5241">
        <v>0.98490600000000006</v>
      </c>
      <c r="AC5241" s="29">
        <v>31.845094</v>
      </c>
      <c r="AD5241">
        <v>0</v>
      </c>
      <c r="AF5241">
        <v>95.16</v>
      </c>
      <c r="AG5241">
        <v>0</v>
      </c>
      <c r="AH5241">
        <v>3.33</v>
      </c>
      <c r="AI5241">
        <v>2.9547180000000002</v>
      </c>
      <c r="AJ5241">
        <v>95.535281999999995</v>
      </c>
      <c r="AK5241" t="s">
        <v>37</v>
      </c>
      <c r="AN5241" s="29">
        <v>0</v>
      </c>
      <c r="AO5241" s="30">
        <f t="shared" si="162"/>
        <v>0</v>
      </c>
      <c r="AP5241" s="30">
        <f t="shared" si="163"/>
        <v>0</v>
      </c>
    </row>
    <row r="5242" spans="1:42" x14ac:dyDescent="0.25">
      <c r="A5242" t="s">
        <v>219</v>
      </c>
      <c r="B5242">
        <v>1764699</v>
      </c>
      <c r="C5242" t="s">
        <v>17555</v>
      </c>
      <c r="D5242">
        <v>1711071</v>
      </c>
      <c r="E5242" t="s">
        <v>17556</v>
      </c>
      <c r="F5242" t="s">
        <v>89</v>
      </c>
      <c r="G5242" t="s">
        <v>90</v>
      </c>
      <c r="H5242" t="s">
        <v>10</v>
      </c>
      <c r="I5242" t="s">
        <v>17557</v>
      </c>
      <c r="J5242" t="s">
        <v>17558</v>
      </c>
      <c r="K5242" t="s">
        <v>231</v>
      </c>
      <c r="L5242" t="s">
        <v>91</v>
      </c>
      <c r="M5242">
        <v>2655</v>
      </c>
      <c r="N5242">
        <v>12</v>
      </c>
      <c r="O5242" s="17">
        <v>45484</v>
      </c>
      <c r="P5242" t="s">
        <v>109</v>
      </c>
      <c r="Q5242" t="s">
        <v>24</v>
      </c>
      <c r="R5242" s="17">
        <v>45461</v>
      </c>
      <c r="S5242" s="27"/>
      <c r="T5242">
        <v>56.066666666666663</v>
      </c>
      <c r="U5242">
        <v>3.9233333333333329</v>
      </c>
      <c r="V5242">
        <v>59.99</v>
      </c>
      <c r="W5242">
        <v>3</v>
      </c>
      <c r="X5242">
        <v>2.1</v>
      </c>
      <c r="Y5242">
        <v>0</v>
      </c>
      <c r="Z5242">
        <v>0</v>
      </c>
      <c r="AA5242">
        <v>0</v>
      </c>
      <c r="AB5242">
        <v>1.8626895000000001</v>
      </c>
      <c r="AC5242" s="29">
        <v>60.227310500000009</v>
      </c>
      <c r="AD5242">
        <v>0</v>
      </c>
      <c r="AF5242">
        <v>179.97</v>
      </c>
      <c r="AG5242">
        <v>0</v>
      </c>
      <c r="AH5242">
        <v>6.3</v>
      </c>
      <c r="AI5242">
        <v>5.5880685000000003</v>
      </c>
      <c r="AJ5242">
        <v>180.68193149999999</v>
      </c>
      <c r="AK5242" t="s">
        <v>37</v>
      </c>
      <c r="AN5242" s="29">
        <v>0</v>
      </c>
      <c r="AO5242" s="30">
        <f t="shared" si="162"/>
        <v>0</v>
      </c>
      <c r="AP5242" s="30">
        <f t="shared" si="163"/>
        <v>0</v>
      </c>
    </row>
    <row r="5243" spans="1:42" x14ac:dyDescent="0.25">
      <c r="A5243" t="s">
        <v>219</v>
      </c>
      <c r="B5243">
        <v>1764699</v>
      </c>
      <c r="C5243" t="s">
        <v>17559</v>
      </c>
      <c r="D5243">
        <v>151164</v>
      </c>
      <c r="E5243" t="s">
        <v>17556</v>
      </c>
      <c r="F5243" t="s">
        <v>89</v>
      </c>
      <c r="G5243" t="s">
        <v>90</v>
      </c>
      <c r="H5243" t="s">
        <v>10</v>
      </c>
      <c r="I5243" t="s">
        <v>17560</v>
      </c>
      <c r="J5243" t="s">
        <v>17558</v>
      </c>
      <c r="K5243" t="s">
        <v>91</v>
      </c>
      <c r="L5243" t="s">
        <v>231</v>
      </c>
      <c r="M5243">
        <v>2775</v>
      </c>
      <c r="N5243">
        <v>4</v>
      </c>
      <c r="O5243" s="17">
        <v>45496</v>
      </c>
      <c r="P5243" t="s">
        <v>114</v>
      </c>
      <c r="Q5243" t="s">
        <v>24</v>
      </c>
      <c r="R5243" s="17">
        <v>45461</v>
      </c>
      <c r="S5243" s="27"/>
      <c r="T5243">
        <v>62.74</v>
      </c>
      <c r="U5243">
        <v>3.253333333333333</v>
      </c>
      <c r="V5243">
        <v>65.993333333333325</v>
      </c>
      <c r="W5243">
        <v>3</v>
      </c>
      <c r="X5243">
        <v>2.31</v>
      </c>
      <c r="Y5243">
        <v>0</v>
      </c>
      <c r="Z5243">
        <v>0</v>
      </c>
      <c r="AA5243">
        <v>0</v>
      </c>
      <c r="AB5243">
        <v>2.0490930000000001</v>
      </c>
      <c r="AC5243" s="29">
        <v>66.254240333333328</v>
      </c>
      <c r="AD5243">
        <v>0</v>
      </c>
      <c r="AF5243">
        <v>197.98</v>
      </c>
      <c r="AG5243">
        <v>0</v>
      </c>
      <c r="AH5243">
        <v>6.93</v>
      </c>
      <c r="AI5243">
        <v>6.1472790000000002</v>
      </c>
      <c r="AJ5243">
        <v>198.762721</v>
      </c>
      <c r="AK5243" t="s">
        <v>37</v>
      </c>
      <c r="AN5243" s="29">
        <v>0</v>
      </c>
      <c r="AO5243" s="30">
        <f t="shared" si="162"/>
        <v>0</v>
      </c>
      <c r="AP5243" s="30">
        <f t="shared" si="163"/>
        <v>0</v>
      </c>
    </row>
    <row r="5244" spans="1:42" x14ac:dyDescent="0.25">
      <c r="A5244" t="s">
        <v>219</v>
      </c>
      <c r="B5244">
        <v>1764661</v>
      </c>
      <c r="C5244" t="s">
        <v>17561</v>
      </c>
      <c r="D5244">
        <v>1711054</v>
      </c>
      <c r="E5244" t="s">
        <v>17562</v>
      </c>
      <c r="F5244" t="s">
        <v>89</v>
      </c>
      <c r="G5244" t="s">
        <v>90</v>
      </c>
      <c r="H5244" t="s">
        <v>10</v>
      </c>
      <c r="I5244" t="s">
        <v>17563</v>
      </c>
      <c r="J5244" t="s">
        <v>17564</v>
      </c>
      <c r="K5244" t="s">
        <v>266</v>
      </c>
      <c r="L5244" t="s">
        <v>224</v>
      </c>
      <c r="M5244">
        <v>2530</v>
      </c>
      <c r="N5244">
        <v>73</v>
      </c>
      <c r="O5244" s="17">
        <v>45461</v>
      </c>
      <c r="P5244" t="s">
        <v>96</v>
      </c>
      <c r="Q5244" t="s">
        <v>24</v>
      </c>
      <c r="R5244" s="17">
        <v>45461</v>
      </c>
      <c r="S5244" s="27"/>
      <c r="T5244">
        <v>82.08</v>
      </c>
      <c r="U5244">
        <v>8.5066666666666659</v>
      </c>
      <c r="V5244">
        <v>90.586666666666659</v>
      </c>
      <c r="W5244">
        <v>3</v>
      </c>
      <c r="X5244">
        <v>3.17</v>
      </c>
      <c r="Y5244">
        <v>0</v>
      </c>
      <c r="Z5244">
        <v>0</v>
      </c>
      <c r="AA5244">
        <v>0</v>
      </c>
      <c r="AB5244">
        <v>2.812716</v>
      </c>
      <c r="AC5244" s="29">
        <v>90.943950666666652</v>
      </c>
      <c r="AD5244">
        <v>0</v>
      </c>
      <c r="AF5244">
        <v>271.76</v>
      </c>
      <c r="AG5244">
        <v>0</v>
      </c>
      <c r="AH5244">
        <v>9.51</v>
      </c>
      <c r="AI5244">
        <v>8.438148</v>
      </c>
      <c r="AJ5244">
        <v>272.83185200000003</v>
      </c>
      <c r="AK5244" t="s">
        <v>37</v>
      </c>
      <c r="AN5244" s="29">
        <v>0</v>
      </c>
      <c r="AO5244" s="30">
        <f t="shared" si="162"/>
        <v>0</v>
      </c>
      <c r="AP5244" s="30">
        <f t="shared" si="163"/>
        <v>0</v>
      </c>
    </row>
    <row r="5245" spans="1:42" x14ac:dyDescent="0.25">
      <c r="A5245" t="s">
        <v>219</v>
      </c>
      <c r="B5245">
        <v>1764661</v>
      </c>
      <c r="C5245" t="s">
        <v>17565</v>
      </c>
      <c r="D5245">
        <v>478645</v>
      </c>
      <c r="E5245" t="s">
        <v>17562</v>
      </c>
      <c r="F5245" t="s">
        <v>89</v>
      </c>
      <c r="G5245" t="s">
        <v>90</v>
      </c>
      <c r="H5245" t="s">
        <v>10</v>
      </c>
      <c r="I5245" t="s">
        <v>17563</v>
      </c>
      <c r="J5245" t="s">
        <v>17564</v>
      </c>
      <c r="K5245" t="s">
        <v>224</v>
      </c>
      <c r="L5245" t="s">
        <v>266</v>
      </c>
      <c r="M5245">
        <v>8705</v>
      </c>
      <c r="N5245">
        <v>75</v>
      </c>
      <c r="O5245" s="17">
        <v>45462</v>
      </c>
      <c r="P5245" t="s">
        <v>114</v>
      </c>
      <c r="Q5245" t="s">
        <v>24</v>
      </c>
      <c r="R5245" s="17">
        <v>45461</v>
      </c>
      <c r="S5245" s="27"/>
      <c r="T5245">
        <v>83.66</v>
      </c>
      <c r="U5245">
        <v>6.9533333333333331</v>
      </c>
      <c r="V5245">
        <v>90.61333333333333</v>
      </c>
      <c r="W5245">
        <v>3</v>
      </c>
      <c r="X5245">
        <v>3.17</v>
      </c>
      <c r="Y5245">
        <v>0</v>
      </c>
      <c r="Z5245">
        <v>0</v>
      </c>
      <c r="AA5245">
        <v>0</v>
      </c>
      <c r="AB5245">
        <v>2.8135439999999998</v>
      </c>
      <c r="AC5245" s="29">
        <v>90.969789333333324</v>
      </c>
      <c r="AD5245">
        <v>0</v>
      </c>
      <c r="AF5245">
        <v>271.83999999999997</v>
      </c>
      <c r="AG5245">
        <v>0</v>
      </c>
      <c r="AH5245">
        <v>9.51</v>
      </c>
      <c r="AI5245">
        <v>8.4406320000000008</v>
      </c>
      <c r="AJ5245">
        <v>272.90936799999997</v>
      </c>
      <c r="AK5245" t="s">
        <v>37</v>
      </c>
      <c r="AN5245" s="29">
        <v>0</v>
      </c>
      <c r="AO5245" s="30">
        <f t="shared" si="162"/>
        <v>0</v>
      </c>
      <c r="AP5245" s="30">
        <f t="shared" si="163"/>
        <v>0</v>
      </c>
    </row>
    <row r="5246" spans="1:42" x14ac:dyDescent="0.25">
      <c r="A5246" t="s">
        <v>219</v>
      </c>
      <c r="B5246">
        <v>1764654</v>
      </c>
      <c r="C5246" t="s">
        <v>17566</v>
      </c>
      <c r="D5246">
        <v>1711051</v>
      </c>
      <c r="E5246" t="s">
        <v>17567</v>
      </c>
      <c r="F5246" t="s">
        <v>89</v>
      </c>
      <c r="G5246" t="s">
        <v>90</v>
      </c>
      <c r="H5246" t="s">
        <v>10</v>
      </c>
      <c r="I5246" t="s">
        <v>8655</v>
      </c>
      <c r="J5246" t="s">
        <v>8656</v>
      </c>
      <c r="K5246" t="s">
        <v>225</v>
      </c>
      <c r="L5246" t="s">
        <v>224</v>
      </c>
      <c r="M5246">
        <v>8805</v>
      </c>
      <c r="N5246">
        <v>28</v>
      </c>
      <c r="O5246" s="17">
        <v>45462</v>
      </c>
      <c r="P5246" t="s">
        <v>138</v>
      </c>
      <c r="Q5246" t="s">
        <v>24</v>
      </c>
      <c r="R5246" s="17">
        <v>45461</v>
      </c>
      <c r="S5246" s="27"/>
      <c r="T5246">
        <v>73.78</v>
      </c>
      <c r="U5246">
        <v>6.34</v>
      </c>
      <c r="V5246">
        <v>80.12</v>
      </c>
      <c r="W5246">
        <v>3</v>
      </c>
      <c r="X5246">
        <v>2.8033333333333328</v>
      </c>
      <c r="Y5246">
        <v>0</v>
      </c>
      <c r="Z5246">
        <v>0</v>
      </c>
      <c r="AA5246">
        <v>0</v>
      </c>
      <c r="AB5246">
        <v>2.4877259999999999</v>
      </c>
      <c r="AC5246" s="29">
        <v>80.435607333333337</v>
      </c>
      <c r="AD5246">
        <v>0</v>
      </c>
      <c r="AF5246">
        <v>240.36</v>
      </c>
      <c r="AG5246">
        <v>0</v>
      </c>
      <c r="AH5246">
        <v>8.41</v>
      </c>
      <c r="AI5246">
        <v>7.4631780000000001</v>
      </c>
      <c r="AJ5246">
        <v>241.30682200000001</v>
      </c>
      <c r="AK5246" t="s">
        <v>37</v>
      </c>
      <c r="AN5246" s="29">
        <v>0</v>
      </c>
      <c r="AO5246" s="30">
        <f t="shared" si="162"/>
        <v>0</v>
      </c>
      <c r="AP5246" s="30">
        <f t="shared" si="163"/>
        <v>0</v>
      </c>
    </row>
    <row r="5247" spans="1:42" x14ac:dyDescent="0.25">
      <c r="A5247" t="s">
        <v>219</v>
      </c>
      <c r="B5247">
        <v>1764654</v>
      </c>
      <c r="C5247" t="s">
        <v>17568</v>
      </c>
      <c r="D5247">
        <v>478644</v>
      </c>
      <c r="E5247" t="s">
        <v>17567</v>
      </c>
      <c r="F5247" t="s">
        <v>89</v>
      </c>
      <c r="G5247" t="s">
        <v>90</v>
      </c>
      <c r="H5247" t="s">
        <v>10</v>
      </c>
      <c r="I5247" t="s">
        <v>8655</v>
      </c>
      <c r="J5247" t="s">
        <v>8656</v>
      </c>
      <c r="K5247" t="s">
        <v>224</v>
      </c>
      <c r="L5247" t="s">
        <v>225</v>
      </c>
      <c r="M5247">
        <v>8580</v>
      </c>
      <c r="N5247">
        <v>28</v>
      </c>
      <c r="O5247" s="17">
        <v>45461</v>
      </c>
      <c r="P5247" t="s">
        <v>138</v>
      </c>
      <c r="Q5247" t="s">
        <v>24</v>
      </c>
      <c r="R5247" s="17">
        <v>45461</v>
      </c>
      <c r="S5247" s="27"/>
      <c r="T5247">
        <v>73.540000000000006</v>
      </c>
      <c r="U5247">
        <v>6.4766666666666666</v>
      </c>
      <c r="V5247">
        <v>80.016666666666666</v>
      </c>
      <c r="W5247">
        <v>3</v>
      </c>
      <c r="X5247">
        <v>2.8</v>
      </c>
      <c r="Y5247">
        <v>0</v>
      </c>
      <c r="Z5247">
        <v>0</v>
      </c>
      <c r="AA5247">
        <v>0</v>
      </c>
      <c r="AB5247">
        <v>2.4845174999999999</v>
      </c>
      <c r="AC5247" s="29">
        <v>80.332149166666667</v>
      </c>
      <c r="AD5247">
        <v>0</v>
      </c>
      <c r="AF5247">
        <v>240.05</v>
      </c>
      <c r="AG5247">
        <v>0</v>
      </c>
      <c r="AH5247">
        <v>8.4</v>
      </c>
      <c r="AI5247">
        <v>7.4535524999999998</v>
      </c>
      <c r="AJ5247">
        <v>240.99644749999999</v>
      </c>
      <c r="AK5247" t="s">
        <v>37</v>
      </c>
      <c r="AN5247" s="29">
        <v>0</v>
      </c>
      <c r="AO5247" s="30">
        <f t="shared" si="162"/>
        <v>0</v>
      </c>
      <c r="AP5247" s="30">
        <f t="shared" si="163"/>
        <v>0</v>
      </c>
    </row>
    <row r="5248" spans="1:42" x14ac:dyDescent="0.25">
      <c r="A5248" t="s">
        <v>219</v>
      </c>
      <c r="B5248">
        <v>1764624</v>
      </c>
      <c r="C5248" t="s">
        <v>17569</v>
      </c>
      <c r="D5248">
        <v>478638</v>
      </c>
      <c r="E5248" t="s">
        <v>17570</v>
      </c>
      <c r="F5248" t="s">
        <v>89</v>
      </c>
      <c r="G5248" t="s">
        <v>90</v>
      </c>
      <c r="H5248" t="s">
        <v>10</v>
      </c>
      <c r="I5248" t="s">
        <v>17571</v>
      </c>
      <c r="J5248" t="s">
        <v>17572</v>
      </c>
      <c r="K5248" t="s">
        <v>224</v>
      </c>
      <c r="L5248" t="s">
        <v>225</v>
      </c>
      <c r="M5248">
        <v>8825</v>
      </c>
      <c r="N5248">
        <v>29</v>
      </c>
      <c r="O5248" s="17">
        <v>45463</v>
      </c>
      <c r="P5248" t="s">
        <v>140</v>
      </c>
      <c r="Q5248" t="s">
        <v>24</v>
      </c>
      <c r="R5248" s="17">
        <v>45461</v>
      </c>
      <c r="S5248" s="27"/>
      <c r="T5248">
        <v>73.540000000000006</v>
      </c>
      <c r="U5248">
        <v>6.4766666666666666</v>
      </c>
      <c r="V5248">
        <v>80.016666666666666</v>
      </c>
      <c r="W5248">
        <v>3</v>
      </c>
      <c r="X5248">
        <v>2.8</v>
      </c>
      <c r="Y5248">
        <v>0</v>
      </c>
      <c r="Z5248">
        <v>0</v>
      </c>
      <c r="AA5248">
        <v>0</v>
      </c>
      <c r="AB5248">
        <v>2.4845174999999999</v>
      </c>
      <c r="AC5248" s="29">
        <v>80.332149166666667</v>
      </c>
      <c r="AD5248">
        <v>0</v>
      </c>
      <c r="AF5248">
        <v>240.05</v>
      </c>
      <c r="AG5248">
        <v>0</v>
      </c>
      <c r="AH5248">
        <v>8.4</v>
      </c>
      <c r="AI5248">
        <v>7.4535524999999998</v>
      </c>
      <c r="AJ5248">
        <v>240.99644749999999</v>
      </c>
      <c r="AK5248" t="s">
        <v>37</v>
      </c>
      <c r="AN5248" s="29">
        <v>0</v>
      </c>
      <c r="AO5248" s="30">
        <f t="shared" si="162"/>
        <v>0</v>
      </c>
      <c r="AP5248" s="30">
        <f t="shared" si="163"/>
        <v>0</v>
      </c>
    </row>
    <row r="5249" spans="1:42" x14ac:dyDescent="0.25">
      <c r="A5249" t="s">
        <v>219</v>
      </c>
      <c r="B5249">
        <v>1764621</v>
      </c>
      <c r="C5249" t="s">
        <v>17573</v>
      </c>
      <c r="D5249">
        <v>478637</v>
      </c>
      <c r="E5249" t="s">
        <v>17574</v>
      </c>
      <c r="F5249" t="s">
        <v>89</v>
      </c>
      <c r="G5249" t="s">
        <v>90</v>
      </c>
      <c r="H5249" t="s">
        <v>10</v>
      </c>
      <c r="I5249" t="s">
        <v>17575</v>
      </c>
      <c r="J5249" t="s">
        <v>17576</v>
      </c>
      <c r="K5249" t="s">
        <v>697</v>
      </c>
      <c r="L5249" t="s">
        <v>1323</v>
      </c>
      <c r="M5249">
        <v>2955</v>
      </c>
      <c r="N5249">
        <v>76</v>
      </c>
      <c r="O5249" s="17">
        <v>45463</v>
      </c>
      <c r="P5249" t="s">
        <v>116</v>
      </c>
      <c r="Q5249" t="s">
        <v>24</v>
      </c>
      <c r="R5249" s="17">
        <v>45461</v>
      </c>
      <c r="S5249" s="27"/>
      <c r="T5249">
        <v>41.64</v>
      </c>
      <c r="U5249">
        <v>1.243333333333333</v>
      </c>
      <c r="V5249">
        <v>42.883333333333333</v>
      </c>
      <c r="W5249">
        <v>3</v>
      </c>
      <c r="X5249">
        <v>1.5</v>
      </c>
      <c r="Y5249">
        <v>0</v>
      </c>
      <c r="Z5249">
        <v>0</v>
      </c>
      <c r="AA5249">
        <v>0</v>
      </c>
      <c r="AB5249">
        <v>1.3315275</v>
      </c>
      <c r="AC5249" s="29">
        <v>43.051805833333333</v>
      </c>
      <c r="AD5249">
        <v>0</v>
      </c>
      <c r="AF5249">
        <v>128.65</v>
      </c>
      <c r="AG5249">
        <v>0</v>
      </c>
      <c r="AH5249">
        <v>4.5</v>
      </c>
      <c r="AI5249">
        <v>3.9945824999999999</v>
      </c>
      <c r="AJ5249">
        <v>129.1554175</v>
      </c>
      <c r="AK5249" t="s">
        <v>37</v>
      </c>
      <c r="AN5249" s="29">
        <v>0</v>
      </c>
      <c r="AO5249" s="30">
        <f t="shared" si="162"/>
        <v>0</v>
      </c>
      <c r="AP5249" s="30">
        <f t="shared" si="163"/>
        <v>0</v>
      </c>
    </row>
    <row r="5250" spans="1:42" x14ac:dyDescent="0.25">
      <c r="A5250" t="s">
        <v>219</v>
      </c>
      <c r="B5250">
        <v>1764621</v>
      </c>
      <c r="C5250" t="s">
        <v>17577</v>
      </c>
      <c r="D5250">
        <v>1711036</v>
      </c>
      <c r="E5250" t="s">
        <v>17574</v>
      </c>
      <c r="F5250" t="s">
        <v>89</v>
      </c>
      <c r="G5250" t="s">
        <v>90</v>
      </c>
      <c r="H5250" t="s">
        <v>10</v>
      </c>
      <c r="I5250" t="s">
        <v>17578</v>
      </c>
      <c r="J5250" t="s">
        <v>17576</v>
      </c>
      <c r="K5250" t="s">
        <v>1323</v>
      </c>
      <c r="L5250" t="s">
        <v>95</v>
      </c>
      <c r="M5250">
        <v>2050</v>
      </c>
      <c r="N5250">
        <v>76</v>
      </c>
      <c r="O5250" s="17">
        <v>45463</v>
      </c>
      <c r="P5250" t="s">
        <v>109</v>
      </c>
      <c r="Q5250" t="s">
        <v>24</v>
      </c>
      <c r="R5250" s="17">
        <v>45461</v>
      </c>
      <c r="S5250" s="27"/>
      <c r="T5250">
        <v>66.44</v>
      </c>
      <c r="U5250">
        <v>4.1733333333333329</v>
      </c>
      <c r="V5250">
        <v>70.61333333333333</v>
      </c>
      <c r="W5250">
        <v>3</v>
      </c>
      <c r="X5250">
        <v>2.4700000000000002</v>
      </c>
      <c r="Y5250">
        <v>0</v>
      </c>
      <c r="Z5250">
        <v>0</v>
      </c>
      <c r="AA5250">
        <v>0</v>
      </c>
      <c r="AB5250">
        <v>2.1925439999999998</v>
      </c>
      <c r="AC5250" s="29">
        <v>70.890789333333331</v>
      </c>
      <c r="AD5250">
        <v>0</v>
      </c>
      <c r="AF5250">
        <v>211.84</v>
      </c>
      <c r="AG5250">
        <v>0</v>
      </c>
      <c r="AH5250">
        <v>7.41</v>
      </c>
      <c r="AI5250">
        <v>6.5776320000000004</v>
      </c>
      <c r="AJ5250">
        <v>212.67236800000001</v>
      </c>
      <c r="AK5250" t="s">
        <v>37</v>
      </c>
      <c r="AN5250" s="29">
        <v>0</v>
      </c>
      <c r="AO5250" s="30">
        <f t="shared" ref="AO5250:AO5313" si="164">AN5250*(45%-14.25%-2%)</f>
        <v>0</v>
      </c>
      <c r="AP5250" s="30">
        <f t="shared" ref="AP5250:AP5313" si="165">AO5250/W5250</f>
        <v>0</v>
      </c>
    </row>
    <row r="5251" spans="1:42" x14ac:dyDescent="0.25">
      <c r="A5251" t="s">
        <v>219</v>
      </c>
      <c r="B5251">
        <v>1764600</v>
      </c>
      <c r="C5251" t="s">
        <v>17579</v>
      </c>
      <c r="D5251">
        <v>1043339</v>
      </c>
      <c r="E5251" t="s">
        <v>17580</v>
      </c>
      <c r="F5251" t="s">
        <v>89</v>
      </c>
      <c r="G5251" t="s">
        <v>90</v>
      </c>
      <c r="H5251" t="s">
        <v>10</v>
      </c>
      <c r="I5251" t="s">
        <v>17581</v>
      </c>
      <c r="J5251" t="s">
        <v>17582</v>
      </c>
      <c r="K5251" t="s">
        <v>92</v>
      </c>
      <c r="L5251" t="s">
        <v>271</v>
      </c>
      <c r="M5251">
        <v>8775</v>
      </c>
      <c r="N5251">
        <v>10</v>
      </c>
      <c r="O5251" s="17">
        <v>45464</v>
      </c>
      <c r="P5251" t="s">
        <v>109</v>
      </c>
      <c r="Q5251" t="s">
        <v>24</v>
      </c>
      <c r="R5251" s="17">
        <v>45461</v>
      </c>
      <c r="S5251" s="27"/>
      <c r="T5251">
        <v>44.443333333333342</v>
      </c>
      <c r="U5251">
        <v>5</v>
      </c>
      <c r="V5251">
        <v>49.443333333333342</v>
      </c>
      <c r="W5251">
        <v>3</v>
      </c>
      <c r="X5251">
        <v>1.73</v>
      </c>
      <c r="Y5251">
        <v>0</v>
      </c>
      <c r="Z5251">
        <v>0</v>
      </c>
      <c r="AA5251">
        <v>0</v>
      </c>
      <c r="AB5251">
        <v>1.5352155000000001</v>
      </c>
      <c r="AC5251" s="29">
        <v>49.638117833333332</v>
      </c>
      <c r="AD5251">
        <v>0</v>
      </c>
      <c r="AF5251">
        <v>148.33000000000001</v>
      </c>
      <c r="AG5251">
        <v>0</v>
      </c>
      <c r="AH5251">
        <v>5.19</v>
      </c>
      <c r="AI5251">
        <v>4.6056464999999998</v>
      </c>
      <c r="AJ5251">
        <v>148.9143535</v>
      </c>
      <c r="AK5251" t="s">
        <v>37</v>
      </c>
      <c r="AN5251" s="29">
        <v>0</v>
      </c>
      <c r="AO5251" s="30">
        <f t="shared" si="164"/>
        <v>0</v>
      </c>
      <c r="AP5251" s="30">
        <f t="shared" si="165"/>
        <v>0</v>
      </c>
    </row>
    <row r="5252" spans="1:42" x14ac:dyDescent="0.25">
      <c r="A5252" t="s">
        <v>219</v>
      </c>
      <c r="B5252">
        <v>1764600</v>
      </c>
      <c r="C5252" t="s">
        <v>17583</v>
      </c>
      <c r="D5252">
        <v>1711030</v>
      </c>
      <c r="E5252" t="s">
        <v>17580</v>
      </c>
      <c r="F5252" t="s">
        <v>89</v>
      </c>
      <c r="G5252" t="s">
        <v>90</v>
      </c>
      <c r="H5252" t="s">
        <v>10</v>
      </c>
      <c r="I5252" t="s">
        <v>17581</v>
      </c>
      <c r="J5252" t="s">
        <v>17582</v>
      </c>
      <c r="K5252" t="s">
        <v>271</v>
      </c>
      <c r="L5252" t="s">
        <v>92</v>
      </c>
      <c r="M5252">
        <v>8375</v>
      </c>
      <c r="N5252">
        <v>18</v>
      </c>
      <c r="O5252" s="17">
        <v>45466</v>
      </c>
      <c r="P5252" t="s">
        <v>93</v>
      </c>
      <c r="Q5252" t="s">
        <v>24</v>
      </c>
      <c r="R5252" s="17">
        <v>45461</v>
      </c>
      <c r="S5252" s="27"/>
      <c r="T5252">
        <v>50.126666666666672</v>
      </c>
      <c r="U5252">
        <v>4.7566666666666668</v>
      </c>
      <c r="V5252">
        <v>54.883333333333333</v>
      </c>
      <c r="W5252">
        <v>3</v>
      </c>
      <c r="X5252">
        <v>1.92</v>
      </c>
      <c r="Y5252">
        <v>0</v>
      </c>
      <c r="Z5252">
        <v>0</v>
      </c>
      <c r="AA5252">
        <v>0</v>
      </c>
      <c r="AB5252">
        <v>1.7041275</v>
      </c>
      <c r="AC5252" s="29">
        <v>55.099205833333343</v>
      </c>
      <c r="AD5252">
        <v>0</v>
      </c>
      <c r="AF5252">
        <v>164.65</v>
      </c>
      <c r="AG5252">
        <v>0</v>
      </c>
      <c r="AH5252">
        <v>5.76</v>
      </c>
      <c r="AI5252">
        <v>5.1123824999999998</v>
      </c>
      <c r="AJ5252">
        <v>165.2976175</v>
      </c>
      <c r="AK5252" t="s">
        <v>37</v>
      </c>
      <c r="AN5252" s="29">
        <v>0</v>
      </c>
      <c r="AO5252" s="30">
        <f t="shared" si="164"/>
        <v>0</v>
      </c>
      <c r="AP5252" s="30">
        <f t="shared" si="165"/>
        <v>0</v>
      </c>
    </row>
    <row r="5253" spans="1:42" x14ac:dyDescent="0.25">
      <c r="A5253" t="s">
        <v>219</v>
      </c>
      <c r="B5253">
        <v>1764596</v>
      </c>
      <c r="C5253" t="s">
        <v>17584</v>
      </c>
      <c r="D5253">
        <v>151152</v>
      </c>
      <c r="E5253" t="s">
        <v>17585</v>
      </c>
      <c r="F5253" t="s">
        <v>89</v>
      </c>
      <c r="G5253" t="s">
        <v>90</v>
      </c>
      <c r="H5253" t="s">
        <v>10</v>
      </c>
      <c r="I5253" t="s">
        <v>17586</v>
      </c>
      <c r="J5253" t="s">
        <v>17587</v>
      </c>
      <c r="K5253" t="s">
        <v>230</v>
      </c>
      <c r="L5253" t="s">
        <v>231</v>
      </c>
      <c r="M5253">
        <v>8281</v>
      </c>
      <c r="N5253">
        <v>71</v>
      </c>
      <c r="O5253" s="17">
        <v>45462</v>
      </c>
      <c r="P5253" t="s">
        <v>326</v>
      </c>
      <c r="Q5253" t="s">
        <v>24</v>
      </c>
      <c r="R5253" s="17">
        <v>45461</v>
      </c>
      <c r="S5253" s="27"/>
      <c r="T5253">
        <v>94.063333333333333</v>
      </c>
      <c r="U5253">
        <v>2.936666666666667</v>
      </c>
      <c r="V5253">
        <v>97</v>
      </c>
      <c r="W5253">
        <v>3</v>
      </c>
      <c r="X5253">
        <v>3.3966666666666669</v>
      </c>
      <c r="Y5253">
        <v>0</v>
      </c>
      <c r="Z5253">
        <v>0</v>
      </c>
      <c r="AA5253">
        <v>0</v>
      </c>
      <c r="AB5253">
        <v>3.0118499999999999</v>
      </c>
      <c r="AC5253" s="29">
        <v>97.384816666666666</v>
      </c>
      <c r="AD5253">
        <v>0</v>
      </c>
      <c r="AF5253">
        <v>291</v>
      </c>
      <c r="AG5253">
        <v>0</v>
      </c>
      <c r="AH5253">
        <v>10.19</v>
      </c>
      <c r="AI5253">
        <v>9.0355500000000006</v>
      </c>
      <c r="AJ5253">
        <v>292.15445</v>
      </c>
      <c r="AK5253" t="s">
        <v>37</v>
      </c>
      <c r="AN5253" s="29">
        <v>0</v>
      </c>
      <c r="AO5253" s="30">
        <f t="shared" si="164"/>
        <v>0</v>
      </c>
      <c r="AP5253" s="30">
        <f t="shared" si="165"/>
        <v>0</v>
      </c>
    </row>
    <row r="5254" spans="1:42" x14ac:dyDescent="0.25">
      <c r="A5254" t="s">
        <v>219</v>
      </c>
      <c r="B5254">
        <v>1764596</v>
      </c>
      <c r="C5254" t="s">
        <v>17588</v>
      </c>
      <c r="D5254">
        <v>151153</v>
      </c>
      <c r="E5254" t="s">
        <v>17585</v>
      </c>
      <c r="F5254" t="s">
        <v>89</v>
      </c>
      <c r="G5254" t="s">
        <v>90</v>
      </c>
      <c r="H5254" t="s">
        <v>10</v>
      </c>
      <c r="I5254" t="s">
        <v>17589</v>
      </c>
      <c r="J5254" t="s">
        <v>17590</v>
      </c>
      <c r="K5254" t="s">
        <v>230</v>
      </c>
      <c r="L5254" t="s">
        <v>231</v>
      </c>
      <c r="M5254">
        <v>8281</v>
      </c>
      <c r="N5254">
        <v>72</v>
      </c>
      <c r="O5254" s="17">
        <v>45462</v>
      </c>
      <c r="P5254" t="s">
        <v>326</v>
      </c>
      <c r="Q5254" t="s">
        <v>24</v>
      </c>
      <c r="R5254" s="17">
        <v>45461</v>
      </c>
      <c r="S5254" s="27"/>
      <c r="T5254">
        <v>94.063333333333333</v>
      </c>
      <c r="U5254">
        <v>2.936666666666667</v>
      </c>
      <c r="V5254">
        <v>97</v>
      </c>
      <c r="W5254">
        <v>3</v>
      </c>
      <c r="X5254">
        <v>3.3966666666666669</v>
      </c>
      <c r="Y5254">
        <v>0</v>
      </c>
      <c r="Z5254">
        <v>0</v>
      </c>
      <c r="AA5254">
        <v>0</v>
      </c>
      <c r="AB5254">
        <v>3.0118499999999999</v>
      </c>
      <c r="AC5254" s="29">
        <v>97.384816666666666</v>
      </c>
      <c r="AD5254">
        <v>0</v>
      </c>
      <c r="AF5254">
        <v>291</v>
      </c>
      <c r="AG5254">
        <v>0</v>
      </c>
      <c r="AH5254">
        <v>10.19</v>
      </c>
      <c r="AI5254">
        <v>9.0355500000000006</v>
      </c>
      <c r="AJ5254">
        <v>292.15445</v>
      </c>
      <c r="AK5254" t="s">
        <v>37</v>
      </c>
      <c r="AN5254" s="29">
        <v>0</v>
      </c>
      <c r="AO5254" s="30">
        <f t="shared" si="164"/>
        <v>0</v>
      </c>
      <c r="AP5254" s="30">
        <f t="shared" si="165"/>
        <v>0</v>
      </c>
    </row>
    <row r="5255" spans="1:42" x14ac:dyDescent="0.25">
      <c r="A5255" t="s">
        <v>219</v>
      </c>
      <c r="B5255">
        <v>1764585</v>
      </c>
      <c r="C5255" t="s">
        <v>17591</v>
      </c>
      <c r="D5255">
        <v>1043333</v>
      </c>
      <c r="E5255" t="s">
        <v>17592</v>
      </c>
      <c r="F5255" t="s">
        <v>89</v>
      </c>
      <c r="G5255" t="s">
        <v>90</v>
      </c>
      <c r="H5255" t="s">
        <v>10</v>
      </c>
      <c r="I5255" t="s">
        <v>17593</v>
      </c>
      <c r="J5255" t="s">
        <v>17594</v>
      </c>
      <c r="K5255" t="s">
        <v>92</v>
      </c>
      <c r="L5255" t="s">
        <v>874</v>
      </c>
      <c r="M5255">
        <v>834</v>
      </c>
      <c r="N5255">
        <v>26</v>
      </c>
      <c r="O5255" s="17">
        <v>45465</v>
      </c>
      <c r="P5255" t="s">
        <v>114</v>
      </c>
      <c r="Q5255" t="s">
        <v>24</v>
      </c>
      <c r="R5255" s="17">
        <v>45461</v>
      </c>
      <c r="S5255" s="27"/>
      <c r="T5255">
        <v>108.7766666666667</v>
      </c>
      <c r="U5255">
        <v>10.04666666666667</v>
      </c>
      <c r="V5255">
        <v>118.8233333333333</v>
      </c>
      <c r="W5255">
        <v>3</v>
      </c>
      <c r="X5255">
        <v>4.16</v>
      </c>
      <c r="Y5255">
        <v>0</v>
      </c>
      <c r="Z5255">
        <v>0</v>
      </c>
      <c r="AA5255">
        <v>0</v>
      </c>
      <c r="AB5255">
        <v>3.6894645000000001</v>
      </c>
      <c r="AC5255" s="29">
        <v>119.29386883333331</v>
      </c>
      <c r="AD5255">
        <v>0</v>
      </c>
      <c r="AF5255">
        <v>356.47</v>
      </c>
      <c r="AG5255">
        <v>0</v>
      </c>
      <c r="AH5255">
        <v>12.48</v>
      </c>
      <c r="AI5255">
        <v>11.068393500000001</v>
      </c>
      <c r="AJ5255">
        <v>357.88160649999998</v>
      </c>
      <c r="AK5255" t="s">
        <v>37</v>
      </c>
      <c r="AN5255" s="29">
        <v>0</v>
      </c>
      <c r="AO5255" s="30">
        <f t="shared" si="164"/>
        <v>0</v>
      </c>
      <c r="AP5255" s="30">
        <f t="shared" si="165"/>
        <v>0</v>
      </c>
    </row>
    <row r="5256" spans="1:42" x14ac:dyDescent="0.25">
      <c r="A5256" t="s">
        <v>219</v>
      </c>
      <c r="B5256">
        <v>1764584</v>
      </c>
      <c r="C5256" t="s">
        <v>17595</v>
      </c>
      <c r="D5256">
        <v>1711016</v>
      </c>
      <c r="E5256" t="s">
        <v>17596</v>
      </c>
      <c r="F5256" t="s">
        <v>89</v>
      </c>
      <c r="G5256" t="s">
        <v>90</v>
      </c>
      <c r="H5256" t="s">
        <v>10</v>
      </c>
      <c r="I5256" t="s">
        <v>17597</v>
      </c>
      <c r="J5256" t="s">
        <v>17598</v>
      </c>
      <c r="K5256" t="s">
        <v>231</v>
      </c>
      <c r="L5256" t="s">
        <v>230</v>
      </c>
      <c r="M5256">
        <v>2660</v>
      </c>
      <c r="N5256">
        <v>72</v>
      </c>
      <c r="O5256" s="17">
        <v>45472</v>
      </c>
      <c r="P5256" t="s">
        <v>109</v>
      </c>
      <c r="Q5256" t="s">
        <v>24</v>
      </c>
      <c r="R5256" s="17">
        <v>45461</v>
      </c>
      <c r="S5256" s="27"/>
      <c r="T5256">
        <v>93.07</v>
      </c>
      <c r="U5256">
        <v>3.9233333333333329</v>
      </c>
      <c r="V5256">
        <v>96.993333333333339</v>
      </c>
      <c r="W5256">
        <v>3</v>
      </c>
      <c r="X5256">
        <v>3.3933333333333331</v>
      </c>
      <c r="Y5256">
        <v>0</v>
      </c>
      <c r="Z5256">
        <v>0</v>
      </c>
      <c r="AA5256">
        <v>0</v>
      </c>
      <c r="AB5256">
        <v>3.0116429999999998</v>
      </c>
      <c r="AC5256" s="29">
        <v>97.375023666666678</v>
      </c>
      <c r="AD5256">
        <v>0</v>
      </c>
      <c r="AF5256">
        <v>290.98</v>
      </c>
      <c r="AG5256">
        <v>0</v>
      </c>
      <c r="AH5256">
        <v>10.18</v>
      </c>
      <c r="AI5256">
        <v>9.034929</v>
      </c>
      <c r="AJ5256">
        <v>292.12507099999999</v>
      </c>
      <c r="AK5256" t="s">
        <v>37</v>
      </c>
      <c r="AN5256" s="29">
        <v>0</v>
      </c>
      <c r="AO5256" s="30">
        <f t="shared" si="164"/>
        <v>0</v>
      </c>
      <c r="AP5256" s="30">
        <f t="shared" si="165"/>
        <v>0</v>
      </c>
    </row>
    <row r="5257" spans="1:42" x14ac:dyDescent="0.25">
      <c r="A5257" t="s">
        <v>219</v>
      </c>
      <c r="B5257">
        <v>1764584</v>
      </c>
      <c r="C5257" t="s">
        <v>17599</v>
      </c>
      <c r="D5257">
        <v>1711017</v>
      </c>
      <c r="E5257" t="s">
        <v>17596</v>
      </c>
      <c r="F5257" t="s">
        <v>89</v>
      </c>
      <c r="G5257" t="s">
        <v>90</v>
      </c>
      <c r="H5257" t="s">
        <v>10</v>
      </c>
      <c r="I5257" t="s">
        <v>17600</v>
      </c>
      <c r="J5257" t="s">
        <v>17601</v>
      </c>
      <c r="K5257" t="s">
        <v>231</v>
      </c>
      <c r="L5257" t="s">
        <v>230</v>
      </c>
      <c r="M5257">
        <v>2660</v>
      </c>
      <c r="N5257">
        <v>71</v>
      </c>
      <c r="O5257" s="17">
        <v>45472</v>
      </c>
      <c r="P5257" t="s">
        <v>109</v>
      </c>
      <c r="Q5257" t="s">
        <v>24</v>
      </c>
      <c r="R5257" s="17">
        <v>45461</v>
      </c>
      <c r="S5257" s="27"/>
      <c r="T5257">
        <v>93.07</v>
      </c>
      <c r="U5257">
        <v>3.9233333333333329</v>
      </c>
      <c r="V5257">
        <v>96.993333333333339</v>
      </c>
      <c r="W5257">
        <v>3</v>
      </c>
      <c r="X5257">
        <v>3.3933333333333331</v>
      </c>
      <c r="Y5257">
        <v>0</v>
      </c>
      <c r="Z5257">
        <v>0</v>
      </c>
      <c r="AA5257">
        <v>0</v>
      </c>
      <c r="AB5257">
        <v>3.0116429999999998</v>
      </c>
      <c r="AC5257" s="29">
        <v>97.375023666666678</v>
      </c>
      <c r="AD5257">
        <v>0</v>
      </c>
      <c r="AF5257">
        <v>290.98</v>
      </c>
      <c r="AG5257">
        <v>0</v>
      </c>
      <c r="AH5257">
        <v>10.18</v>
      </c>
      <c r="AI5257">
        <v>9.034929</v>
      </c>
      <c r="AJ5257">
        <v>292.12507099999999</v>
      </c>
      <c r="AK5257" t="s">
        <v>37</v>
      </c>
      <c r="AN5257" s="29">
        <v>0</v>
      </c>
      <c r="AO5257" s="30">
        <f t="shared" si="164"/>
        <v>0</v>
      </c>
      <c r="AP5257" s="30">
        <f t="shared" si="165"/>
        <v>0</v>
      </c>
    </row>
    <row r="5258" spans="1:42" x14ac:dyDescent="0.25">
      <c r="A5258" t="s">
        <v>219</v>
      </c>
      <c r="B5258">
        <v>1764563</v>
      </c>
      <c r="C5258" t="s">
        <v>17602</v>
      </c>
      <c r="D5258">
        <v>1043330</v>
      </c>
      <c r="E5258" t="s">
        <v>17603</v>
      </c>
      <c r="F5258" t="s">
        <v>89</v>
      </c>
      <c r="G5258" t="s">
        <v>90</v>
      </c>
      <c r="H5258" t="s">
        <v>10</v>
      </c>
      <c r="I5258" t="s">
        <v>17604</v>
      </c>
      <c r="J5258" t="s">
        <v>17605</v>
      </c>
      <c r="K5258" t="s">
        <v>92</v>
      </c>
      <c r="L5258" t="s">
        <v>1323</v>
      </c>
      <c r="M5258">
        <v>2455</v>
      </c>
      <c r="N5258">
        <v>15</v>
      </c>
      <c r="O5258" s="17">
        <v>45463</v>
      </c>
      <c r="P5258" t="s">
        <v>122</v>
      </c>
      <c r="Q5258" t="s">
        <v>24</v>
      </c>
      <c r="R5258" s="17">
        <v>45461</v>
      </c>
      <c r="S5258" s="27"/>
      <c r="T5258">
        <v>35.036666666666669</v>
      </c>
      <c r="U5258">
        <v>5.2066666666666661</v>
      </c>
      <c r="V5258">
        <v>40.243333333333332</v>
      </c>
      <c r="W5258">
        <v>3</v>
      </c>
      <c r="X5258">
        <v>1.41</v>
      </c>
      <c r="Y5258">
        <v>0</v>
      </c>
      <c r="Z5258">
        <v>0</v>
      </c>
      <c r="AA5258">
        <v>0</v>
      </c>
      <c r="AB5258">
        <v>1.2495555</v>
      </c>
      <c r="AC5258" s="29">
        <v>40.403777833333343</v>
      </c>
      <c r="AD5258">
        <v>0</v>
      </c>
      <c r="AF5258">
        <v>120.73</v>
      </c>
      <c r="AG5258">
        <v>0</v>
      </c>
      <c r="AH5258">
        <v>4.2300000000000004</v>
      </c>
      <c r="AI5258">
        <v>3.7486665000000001</v>
      </c>
      <c r="AJ5258">
        <v>121.21133349999999</v>
      </c>
      <c r="AK5258" t="s">
        <v>37</v>
      </c>
      <c r="AN5258" s="29">
        <v>0</v>
      </c>
      <c r="AO5258" s="30">
        <f t="shared" si="164"/>
        <v>0</v>
      </c>
      <c r="AP5258" s="30">
        <f t="shared" si="165"/>
        <v>0</v>
      </c>
    </row>
    <row r="5259" spans="1:42" x14ac:dyDescent="0.25">
      <c r="A5259" t="s">
        <v>219</v>
      </c>
      <c r="B5259">
        <v>1764563</v>
      </c>
      <c r="C5259" t="s">
        <v>17606</v>
      </c>
      <c r="D5259">
        <v>1711009</v>
      </c>
      <c r="E5259" t="s">
        <v>17603</v>
      </c>
      <c r="F5259" t="s">
        <v>89</v>
      </c>
      <c r="G5259" t="s">
        <v>90</v>
      </c>
      <c r="H5259" t="s">
        <v>10</v>
      </c>
      <c r="I5259" t="s">
        <v>17604</v>
      </c>
      <c r="J5259" t="s">
        <v>17607</v>
      </c>
      <c r="K5259" t="s">
        <v>1323</v>
      </c>
      <c r="L5259" t="s">
        <v>697</v>
      </c>
      <c r="M5259">
        <v>2940</v>
      </c>
      <c r="N5259">
        <v>15</v>
      </c>
      <c r="O5259" s="17">
        <v>45464</v>
      </c>
      <c r="P5259" t="s">
        <v>136</v>
      </c>
      <c r="Q5259" t="s">
        <v>24</v>
      </c>
      <c r="R5259" s="17">
        <v>45461</v>
      </c>
      <c r="S5259" s="27"/>
      <c r="T5259">
        <v>19.666666666666671</v>
      </c>
      <c r="U5259">
        <v>2.3666666666666671</v>
      </c>
      <c r="V5259">
        <v>22.033333333333331</v>
      </c>
      <c r="W5259">
        <v>3</v>
      </c>
      <c r="X5259">
        <v>0.77</v>
      </c>
      <c r="Y5259">
        <v>0</v>
      </c>
      <c r="Z5259">
        <v>0</v>
      </c>
      <c r="AA5259">
        <v>0</v>
      </c>
      <c r="AB5259">
        <v>0.68413499999999994</v>
      </c>
      <c r="AC5259" s="29">
        <v>22.11919833333333</v>
      </c>
      <c r="AD5259">
        <v>0</v>
      </c>
      <c r="AF5259">
        <v>66.099999999999994</v>
      </c>
      <c r="AG5259">
        <v>0</v>
      </c>
      <c r="AH5259">
        <v>2.31</v>
      </c>
      <c r="AI5259">
        <v>2.0524049999999998</v>
      </c>
      <c r="AJ5259">
        <v>66.357595000000003</v>
      </c>
      <c r="AK5259" t="s">
        <v>37</v>
      </c>
      <c r="AN5259" s="29">
        <v>0</v>
      </c>
      <c r="AO5259" s="30">
        <f t="shared" si="164"/>
        <v>0</v>
      </c>
      <c r="AP5259" s="30">
        <f t="shared" si="165"/>
        <v>0</v>
      </c>
    </row>
    <row r="5260" spans="1:42" x14ac:dyDescent="0.25">
      <c r="A5260" t="s">
        <v>219</v>
      </c>
      <c r="B5260">
        <v>1764560</v>
      </c>
      <c r="C5260" t="s">
        <v>17608</v>
      </c>
      <c r="D5260">
        <v>151146</v>
      </c>
      <c r="E5260" t="s">
        <v>17609</v>
      </c>
      <c r="F5260" t="s">
        <v>89</v>
      </c>
      <c r="G5260" t="s">
        <v>90</v>
      </c>
      <c r="H5260" t="s">
        <v>10</v>
      </c>
      <c r="I5260" t="s">
        <v>17610</v>
      </c>
      <c r="J5260" t="s">
        <v>17611</v>
      </c>
      <c r="K5260" t="s">
        <v>91</v>
      </c>
      <c r="L5260" t="s">
        <v>94</v>
      </c>
      <c r="M5260">
        <v>8455</v>
      </c>
      <c r="N5260">
        <v>80</v>
      </c>
      <c r="O5260" s="17">
        <v>45463</v>
      </c>
      <c r="P5260" t="s">
        <v>98</v>
      </c>
      <c r="Q5260" t="s">
        <v>24</v>
      </c>
      <c r="R5260" s="17">
        <v>45461</v>
      </c>
      <c r="S5260" s="27"/>
      <c r="T5260">
        <v>93.123333333333335</v>
      </c>
      <c r="U5260">
        <v>3.5366666666666671</v>
      </c>
      <c r="V5260">
        <v>96.660000000000011</v>
      </c>
      <c r="W5260">
        <v>3</v>
      </c>
      <c r="X5260">
        <v>3.3833333333333329</v>
      </c>
      <c r="Y5260">
        <v>0</v>
      </c>
      <c r="Z5260">
        <v>0</v>
      </c>
      <c r="AA5260">
        <v>0</v>
      </c>
      <c r="AB5260">
        <v>3.001293</v>
      </c>
      <c r="AC5260" s="29">
        <v>97.042040333333333</v>
      </c>
      <c r="AD5260">
        <v>0</v>
      </c>
      <c r="AF5260">
        <v>289.98</v>
      </c>
      <c r="AG5260">
        <v>0</v>
      </c>
      <c r="AH5260">
        <v>10.15</v>
      </c>
      <c r="AI5260">
        <v>9.0038789999999995</v>
      </c>
      <c r="AJ5260">
        <v>291.12612100000001</v>
      </c>
      <c r="AK5260" t="s">
        <v>37</v>
      </c>
      <c r="AN5260" s="29">
        <v>0</v>
      </c>
      <c r="AO5260" s="30">
        <f t="shared" si="164"/>
        <v>0</v>
      </c>
      <c r="AP5260" s="30">
        <f t="shared" si="165"/>
        <v>0</v>
      </c>
    </row>
    <row r="5261" spans="1:42" x14ac:dyDescent="0.25">
      <c r="A5261" t="s">
        <v>219</v>
      </c>
      <c r="B5261">
        <v>1764534</v>
      </c>
      <c r="C5261" t="s">
        <v>17612</v>
      </c>
      <c r="D5261">
        <v>478626</v>
      </c>
      <c r="E5261" t="s">
        <v>17613</v>
      </c>
      <c r="F5261" t="s">
        <v>89</v>
      </c>
      <c r="G5261" t="s">
        <v>90</v>
      </c>
      <c r="H5261" t="s">
        <v>10</v>
      </c>
      <c r="I5261" t="s">
        <v>17614</v>
      </c>
      <c r="J5261" t="s">
        <v>17615</v>
      </c>
      <c r="K5261" t="s">
        <v>224</v>
      </c>
      <c r="L5261" t="s">
        <v>271</v>
      </c>
      <c r="M5261">
        <v>2535</v>
      </c>
      <c r="N5261">
        <v>72</v>
      </c>
      <c r="O5261" s="17">
        <v>45463</v>
      </c>
      <c r="P5261" t="s">
        <v>496</v>
      </c>
      <c r="Q5261" t="s">
        <v>24</v>
      </c>
      <c r="R5261" s="17">
        <v>45461</v>
      </c>
      <c r="S5261" s="27"/>
      <c r="T5261">
        <v>85.393333333333331</v>
      </c>
      <c r="U5261">
        <v>5.2333333333333334</v>
      </c>
      <c r="V5261">
        <v>90.626666666666665</v>
      </c>
      <c r="W5261">
        <v>3</v>
      </c>
      <c r="X5261">
        <v>3.1733333333333329</v>
      </c>
      <c r="Y5261">
        <v>0</v>
      </c>
      <c r="Z5261">
        <v>0</v>
      </c>
      <c r="AA5261">
        <v>0</v>
      </c>
      <c r="AB5261">
        <v>2.813958</v>
      </c>
      <c r="AC5261" s="29">
        <v>90.986041999999998</v>
      </c>
      <c r="AD5261">
        <v>0</v>
      </c>
      <c r="AF5261">
        <v>271.88</v>
      </c>
      <c r="AG5261">
        <v>0</v>
      </c>
      <c r="AH5261">
        <v>9.52</v>
      </c>
      <c r="AI5261">
        <v>8.4418740000000003</v>
      </c>
      <c r="AJ5261">
        <v>272.95812599999999</v>
      </c>
      <c r="AK5261" t="s">
        <v>37</v>
      </c>
      <c r="AN5261" s="29">
        <v>0</v>
      </c>
      <c r="AO5261" s="30">
        <f t="shared" si="164"/>
        <v>0</v>
      </c>
      <c r="AP5261" s="30">
        <f t="shared" si="165"/>
        <v>0</v>
      </c>
    </row>
    <row r="5262" spans="1:42" x14ac:dyDescent="0.25">
      <c r="A5262" t="s">
        <v>219</v>
      </c>
      <c r="B5262">
        <v>1764534</v>
      </c>
      <c r="C5262" t="s">
        <v>17616</v>
      </c>
      <c r="D5262">
        <v>478625</v>
      </c>
      <c r="E5262" t="s">
        <v>17613</v>
      </c>
      <c r="F5262" t="s">
        <v>89</v>
      </c>
      <c r="G5262" t="s">
        <v>90</v>
      </c>
      <c r="H5262" t="s">
        <v>10</v>
      </c>
      <c r="I5262" t="s">
        <v>17617</v>
      </c>
      <c r="J5262" t="s">
        <v>17618</v>
      </c>
      <c r="K5262" t="s">
        <v>224</v>
      </c>
      <c r="L5262" t="s">
        <v>271</v>
      </c>
      <c r="M5262">
        <v>2535</v>
      </c>
      <c r="N5262">
        <v>71</v>
      </c>
      <c r="O5262" s="17">
        <v>45463</v>
      </c>
      <c r="P5262" t="s">
        <v>496</v>
      </c>
      <c r="Q5262" t="s">
        <v>24</v>
      </c>
      <c r="R5262" s="17">
        <v>45461</v>
      </c>
      <c r="S5262" s="27"/>
      <c r="T5262">
        <v>85.393333333333331</v>
      </c>
      <c r="U5262">
        <v>5.2333333333333334</v>
      </c>
      <c r="V5262">
        <v>90.626666666666665</v>
      </c>
      <c r="W5262">
        <v>3</v>
      </c>
      <c r="X5262">
        <v>3.1733333333333329</v>
      </c>
      <c r="Y5262">
        <v>0</v>
      </c>
      <c r="Z5262">
        <v>0</v>
      </c>
      <c r="AA5262">
        <v>0</v>
      </c>
      <c r="AB5262">
        <v>2.813958</v>
      </c>
      <c r="AC5262" s="29">
        <v>90.986041999999998</v>
      </c>
      <c r="AD5262">
        <v>0</v>
      </c>
      <c r="AF5262">
        <v>271.88</v>
      </c>
      <c r="AG5262">
        <v>0</v>
      </c>
      <c r="AH5262">
        <v>9.52</v>
      </c>
      <c r="AI5262">
        <v>8.4418740000000003</v>
      </c>
      <c r="AJ5262">
        <v>272.95812599999999</v>
      </c>
      <c r="AK5262" t="s">
        <v>37</v>
      </c>
      <c r="AN5262" s="29">
        <v>0</v>
      </c>
      <c r="AO5262" s="30">
        <f t="shared" si="164"/>
        <v>0</v>
      </c>
      <c r="AP5262" s="30">
        <f t="shared" si="165"/>
        <v>0</v>
      </c>
    </row>
    <row r="5263" spans="1:42" x14ac:dyDescent="0.25">
      <c r="A5263" t="s">
        <v>219</v>
      </c>
      <c r="B5263">
        <v>1764499</v>
      </c>
      <c r="C5263" t="s">
        <v>17619</v>
      </c>
      <c r="D5263">
        <v>151135</v>
      </c>
      <c r="E5263" t="s">
        <v>17620</v>
      </c>
      <c r="F5263" t="s">
        <v>89</v>
      </c>
      <c r="G5263" t="s">
        <v>90</v>
      </c>
      <c r="H5263" t="s">
        <v>10</v>
      </c>
      <c r="I5263" t="s">
        <v>17621</v>
      </c>
      <c r="J5263" t="s">
        <v>17622</v>
      </c>
      <c r="K5263" t="s">
        <v>91</v>
      </c>
      <c r="L5263" t="s">
        <v>231</v>
      </c>
      <c r="M5263">
        <v>8470</v>
      </c>
      <c r="N5263">
        <v>8</v>
      </c>
      <c r="O5263" s="17">
        <v>45464</v>
      </c>
      <c r="P5263" t="s">
        <v>98</v>
      </c>
      <c r="Q5263" t="s">
        <v>24</v>
      </c>
      <c r="R5263" s="17">
        <v>45461</v>
      </c>
      <c r="S5263" s="27"/>
      <c r="T5263">
        <v>44.566666666666663</v>
      </c>
      <c r="U5263">
        <v>2.9066666666666672</v>
      </c>
      <c r="V5263">
        <v>47.473333333333329</v>
      </c>
      <c r="W5263">
        <v>3</v>
      </c>
      <c r="X5263">
        <v>1.66</v>
      </c>
      <c r="Y5263">
        <v>0</v>
      </c>
      <c r="Z5263">
        <v>0</v>
      </c>
      <c r="AA5263">
        <v>0</v>
      </c>
      <c r="AB5263">
        <v>1.4740470000000001</v>
      </c>
      <c r="AC5263" s="29">
        <v>47.65928633333332</v>
      </c>
      <c r="AD5263">
        <v>0</v>
      </c>
      <c r="AF5263">
        <v>142.41999999999999</v>
      </c>
      <c r="AG5263">
        <v>0</v>
      </c>
      <c r="AH5263">
        <v>4.9800000000000004</v>
      </c>
      <c r="AI5263">
        <v>4.4221409999999999</v>
      </c>
      <c r="AJ5263">
        <v>142.977859</v>
      </c>
      <c r="AK5263" t="s">
        <v>37</v>
      </c>
      <c r="AN5263" s="29">
        <v>0</v>
      </c>
      <c r="AO5263" s="30">
        <f t="shared" si="164"/>
        <v>0</v>
      </c>
      <c r="AP5263" s="30">
        <f t="shared" si="165"/>
        <v>0</v>
      </c>
    </row>
    <row r="5264" spans="1:42" x14ac:dyDescent="0.25">
      <c r="A5264" t="s">
        <v>219</v>
      </c>
      <c r="B5264">
        <v>1764499</v>
      </c>
      <c r="C5264" t="s">
        <v>17623</v>
      </c>
      <c r="D5264">
        <v>151136</v>
      </c>
      <c r="E5264" t="s">
        <v>17620</v>
      </c>
      <c r="F5264" t="s">
        <v>89</v>
      </c>
      <c r="G5264" t="s">
        <v>90</v>
      </c>
      <c r="H5264" t="s">
        <v>10</v>
      </c>
      <c r="I5264" t="s">
        <v>17624</v>
      </c>
      <c r="J5264" t="s">
        <v>17625</v>
      </c>
      <c r="K5264" t="s">
        <v>91</v>
      </c>
      <c r="L5264" t="s">
        <v>231</v>
      </c>
      <c r="M5264">
        <v>8470</v>
      </c>
      <c r="N5264">
        <v>7</v>
      </c>
      <c r="O5264" s="17">
        <v>45464</v>
      </c>
      <c r="P5264" t="s">
        <v>98</v>
      </c>
      <c r="Q5264" t="s">
        <v>24</v>
      </c>
      <c r="R5264" s="17">
        <v>45461</v>
      </c>
      <c r="S5264" s="27"/>
      <c r="T5264">
        <v>44.566666666666663</v>
      </c>
      <c r="U5264">
        <v>2.9066666666666672</v>
      </c>
      <c r="V5264">
        <v>47.473333333333329</v>
      </c>
      <c r="W5264">
        <v>3</v>
      </c>
      <c r="X5264">
        <v>1.66</v>
      </c>
      <c r="Y5264">
        <v>0</v>
      </c>
      <c r="Z5264">
        <v>0</v>
      </c>
      <c r="AA5264">
        <v>0</v>
      </c>
      <c r="AB5264">
        <v>1.4740470000000001</v>
      </c>
      <c r="AC5264" s="29">
        <v>47.65928633333332</v>
      </c>
      <c r="AD5264">
        <v>0</v>
      </c>
      <c r="AF5264">
        <v>142.41999999999999</v>
      </c>
      <c r="AG5264">
        <v>0</v>
      </c>
      <c r="AH5264">
        <v>4.9800000000000004</v>
      </c>
      <c r="AI5264">
        <v>4.4221409999999999</v>
      </c>
      <c r="AJ5264">
        <v>142.977859</v>
      </c>
      <c r="AK5264" t="s">
        <v>37</v>
      </c>
      <c r="AN5264" s="29">
        <v>0</v>
      </c>
      <c r="AO5264" s="30">
        <f t="shared" si="164"/>
        <v>0</v>
      </c>
      <c r="AP5264" s="30">
        <f t="shared" si="165"/>
        <v>0</v>
      </c>
    </row>
    <row r="5265" spans="1:42" x14ac:dyDescent="0.25">
      <c r="A5265" t="s">
        <v>219</v>
      </c>
      <c r="B5265">
        <v>1764482</v>
      </c>
      <c r="C5265" t="s">
        <v>17626</v>
      </c>
      <c r="D5265">
        <v>151134</v>
      </c>
      <c r="E5265" t="s">
        <v>17627</v>
      </c>
      <c r="F5265" t="s">
        <v>89</v>
      </c>
      <c r="G5265" t="s">
        <v>90</v>
      </c>
      <c r="H5265" t="s">
        <v>10</v>
      </c>
      <c r="I5265" t="s">
        <v>17628</v>
      </c>
      <c r="J5265" t="s">
        <v>17629</v>
      </c>
      <c r="K5265" t="s">
        <v>91</v>
      </c>
      <c r="L5265" t="s">
        <v>231</v>
      </c>
      <c r="M5265">
        <v>2780</v>
      </c>
      <c r="N5265">
        <v>76</v>
      </c>
      <c r="O5265" s="17">
        <v>45463</v>
      </c>
      <c r="P5265" t="s">
        <v>1989</v>
      </c>
      <c r="Q5265" t="s">
        <v>24</v>
      </c>
      <c r="R5265" s="17">
        <v>45461</v>
      </c>
      <c r="S5265" s="27"/>
      <c r="T5265">
        <v>110.07</v>
      </c>
      <c r="U5265">
        <v>3.253333333333333</v>
      </c>
      <c r="V5265">
        <v>113.3233333333333</v>
      </c>
      <c r="W5265">
        <v>3</v>
      </c>
      <c r="X5265">
        <v>3.9666666666666668</v>
      </c>
      <c r="Y5265">
        <v>0</v>
      </c>
      <c r="Z5265">
        <v>0</v>
      </c>
      <c r="AA5265">
        <v>0</v>
      </c>
      <c r="AB5265">
        <v>3.5186894999999998</v>
      </c>
      <c r="AC5265" s="29">
        <v>113.7713105</v>
      </c>
      <c r="AD5265">
        <v>0</v>
      </c>
      <c r="AF5265">
        <v>339.97</v>
      </c>
      <c r="AG5265">
        <v>0</v>
      </c>
      <c r="AH5265">
        <v>11.9</v>
      </c>
      <c r="AI5265">
        <v>10.5560685</v>
      </c>
      <c r="AJ5265">
        <v>341.31393150000002</v>
      </c>
      <c r="AK5265" t="s">
        <v>37</v>
      </c>
      <c r="AN5265" s="29">
        <v>0</v>
      </c>
      <c r="AO5265" s="30">
        <f t="shared" si="164"/>
        <v>0</v>
      </c>
      <c r="AP5265" s="30">
        <f t="shared" si="165"/>
        <v>0</v>
      </c>
    </row>
    <row r="5266" spans="1:42" x14ac:dyDescent="0.25">
      <c r="A5266" t="s">
        <v>219</v>
      </c>
      <c r="B5266">
        <v>1764423</v>
      </c>
      <c r="C5266" t="s">
        <v>17630</v>
      </c>
      <c r="D5266">
        <v>1043299</v>
      </c>
      <c r="E5266" t="s">
        <v>17631</v>
      </c>
      <c r="F5266" t="s">
        <v>89</v>
      </c>
      <c r="G5266" t="s">
        <v>90</v>
      </c>
      <c r="H5266" t="s">
        <v>10</v>
      </c>
      <c r="I5266" t="s">
        <v>17632</v>
      </c>
      <c r="J5266" t="s">
        <v>17633</v>
      </c>
      <c r="K5266" t="s">
        <v>94</v>
      </c>
      <c r="L5266" t="s">
        <v>271</v>
      </c>
      <c r="M5266">
        <v>2055</v>
      </c>
      <c r="N5266">
        <v>25</v>
      </c>
      <c r="O5266" s="17">
        <v>45461</v>
      </c>
      <c r="P5266" t="s">
        <v>816</v>
      </c>
      <c r="Q5266" t="s">
        <v>24</v>
      </c>
      <c r="R5266" s="17">
        <v>45461</v>
      </c>
      <c r="S5266" s="27"/>
      <c r="T5266">
        <v>100.5366666666667</v>
      </c>
      <c r="U5266">
        <v>6.2133333333333338</v>
      </c>
      <c r="V5266">
        <v>106.75</v>
      </c>
      <c r="W5266">
        <v>3</v>
      </c>
      <c r="X5266">
        <v>3.7366666666666668</v>
      </c>
      <c r="Y5266">
        <v>0</v>
      </c>
      <c r="Z5266">
        <v>0</v>
      </c>
      <c r="AA5266">
        <v>0</v>
      </c>
      <c r="AB5266">
        <v>3.3145875</v>
      </c>
      <c r="AC5266" s="29">
        <v>107.17207916666671</v>
      </c>
      <c r="AD5266">
        <v>0</v>
      </c>
      <c r="AF5266">
        <v>320.25</v>
      </c>
      <c r="AG5266">
        <v>0</v>
      </c>
      <c r="AH5266">
        <v>11.21</v>
      </c>
      <c r="AI5266">
        <v>9.9437625000000001</v>
      </c>
      <c r="AJ5266">
        <v>321.51623749999999</v>
      </c>
      <c r="AK5266" t="s">
        <v>37</v>
      </c>
      <c r="AN5266" s="29">
        <v>0</v>
      </c>
      <c r="AO5266" s="30">
        <f t="shared" si="164"/>
        <v>0</v>
      </c>
      <c r="AP5266" s="30">
        <f t="shared" si="165"/>
        <v>0</v>
      </c>
    </row>
    <row r="5267" spans="1:42" x14ac:dyDescent="0.25">
      <c r="A5267" t="s">
        <v>219</v>
      </c>
      <c r="B5267">
        <v>1764394</v>
      </c>
      <c r="C5267" t="s">
        <v>17634</v>
      </c>
      <c r="D5267">
        <v>1043284</v>
      </c>
      <c r="E5267" t="s">
        <v>17635</v>
      </c>
      <c r="F5267" t="s">
        <v>89</v>
      </c>
      <c r="G5267" t="s">
        <v>90</v>
      </c>
      <c r="H5267" t="s">
        <v>14</v>
      </c>
      <c r="I5267" t="s">
        <v>17636</v>
      </c>
      <c r="J5267" t="s">
        <v>17637</v>
      </c>
      <c r="K5267" t="s">
        <v>95</v>
      </c>
      <c r="L5267" t="s">
        <v>271</v>
      </c>
      <c r="M5267">
        <v>831</v>
      </c>
      <c r="N5267">
        <v>26</v>
      </c>
      <c r="O5267" s="17">
        <v>45469</v>
      </c>
      <c r="P5267" t="s">
        <v>1122</v>
      </c>
      <c r="Q5267" t="s">
        <v>24</v>
      </c>
      <c r="R5267" s="17">
        <v>45461</v>
      </c>
      <c r="S5267" s="27"/>
      <c r="T5267">
        <v>59.776666666666671</v>
      </c>
      <c r="U5267">
        <v>2.64</v>
      </c>
      <c r="V5267">
        <v>62.416666666666657</v>
      </c>
      <c r="W5267">
        <v>3</v>
      </c>
      <c r="X5267">
        <v>2.1833333333333331</v>
      </c>
      <c r="Y5267">
        <v>0</v>
      </c>
      <c r="Z5267">
        <v>0</v>
      </c>
      <c r="AA5267">
        <v>0</v>
      </c>
      <c r="AB5267">
        <v>1.9380375000000001</v>
      </c>
      <c r="AC5267" s="29">
        <v>62.661962500000008</v>
      </c>
      <c r="AD5267">
        <v>0</v>
      </c>
      <c r="AF5267">
        <v>187.25</v>
      </c>
      <c r="AG5267">
        <v>0</v>
      </c>
      <c r="AH5267">
        <v>6.55</v>
      </c>
      <c r="AI5267">
        <v>5.8141125000000002</v>
      </c>
      <c r="AJ5267">
        <v>187.98588749999999</v>
      </c>
      <c r="AK5267" t="s">
        <v>37</v>
      </c>
      <c r="AN5267" s="29">
        <v>0</v>
      </c>
      <c r="AO5267" s="30">
        <f t="shared" si="164"/>
        <v>0</v>
      </c>
      <c r="AP5267" s="30">
        <f t="shared" si="165"/>
        <v>0</v>
      </c>
    </row>
    <row r="5268" spans="1:42" x14ac:dyDescent="0.25">
      <c r="A5268" t="s">
        <v>219</v>
      </c>
      <c r="B5268">
        <v>1764394</v>
      </c>
      <c r="C5268" t="s">
        <v>17638</v>
      </c>
      <c r="D5268">
        <v>1710950</v>
      </c>
      <c r="E5268" t="s">
        <v>17635</v>
      </c>
      <c r="F5268" t="s">
        <v>89</v>
      </c>
      <c r="G5268" t="s">
        <v>90</v>
      </c>
      <c r="H5268" t="s">
        <v>14</v>
      </c>
      <c r="I5268" t="s">
        <v>17636</v>
      </c>
      <c r="J5268" t="s">
        <v>17637</v>
      </c>
      <c r="K5268" t="s">
        <v>271</v>
      </c>
      <c r="L5268" t="s">
        <v>95</v>
      </c>
      <c r="M5268">
        <v>819</v>
      </c>
      <c r="N5268">
        <v>28</v>
      </c>
      <c r="O5268" s="17">
        <v>45473</v>
      </c>
      <c r="P5268" t="s">
        <v>109</v>
      </c>
      <c r="Q5268" t="s">
        <v>24</v>
      </c>
      <c r="R5268" s="17">
        <v>45461</v>
      </c>
      <c r="S5268" s="27"/>
      <c r="T5268">
        <v>60.716666666666669</v>
      </c>
      <c r="U5268">
        <v>4.1733333333333329</v>
      </c>
      <c r="V5268">
        <v>64.89</v>
      </c>
      <c r="W5268">
        <v>3</v>
      </c>
      <c r="X5268">
        <v>2.27</v>
      </c>
      <c r="Y5268">
        <v>0</v>
      </c>
      <c r="Z5268">
        <v>0</v>
      </c>
      <c r="AA5268">
        <v>0</v>
      </c>
      <c r="AB5268">
        <v>2.0148345000000001</v>
      </c>
      <c r="AC5268" s="29">
        <v>65.145165500000004</v>
      </c>
      <c r="AD5268">
        <v>0</v>
      </c>
      <c r="AF5268">
        <v>194.67</v>
      </c>
      <c r="AG5268">
        <v>0</v>
      </c>
      <c r="AH5268">
        <v>6.81</v>
      </c>
      <c r="AI5268">
        <v>6.0445035000000003</v>
      </c>
      <c r="AJ5268">
        <v>195.4354965</v>
      </c>
      <c r="AK5268" t="s">
        <v>37</v>
      </c>
      <c r="AN5268" s="29">
        <v>0</v>
      </c>
      <c r="AO5268" s="30">
        <f t="shared" si="164"/>
        <v>0</v>
      </c>
      <c r="AP5268" s="30">
        <f t="shared" si="165"/>
        <v>0</v>
      </c>
    </row>
    <row r="5269" spans="1:42" x14ac:dyDescent="0.25">
      <c r="A5269" t="s">
        <v>219</v>
      </c>
      <c r="B5269">
        <v>1764376</v>
      </c>
      <c r="C5269" t="s">
        <v>17639</v>
      </c>
      <c r="D5269">
        <v>1043278</v>
      </c>
      <c r="E5269" t="s">
        <v>17640</v>
      </c>
      <c r="F5269" t="s">
        <v>89</v>
      </c>
      <c r="G5269" t="s">
        <v>90</v>
      </c>
      <c r="H5269" t="s">
        <v>10</v>
      </c>
      <c r="I5269" t="s">
        <v>17641</v>
      </c>
      <c r="J5269" t="s">
        <v>17642</v>
      </c>
      <c r="K5269" t="s">
        <v>95</v>
      </c>
      <c r="L5269" t="s">
        <v>271</v>
      </c>
      <c r="M5269">
        <v>8470</v>
      </c>
      <c r="N5269">
        <v>25</v>
      </c>
      <c r="O5269" s="17">
        <v>45464</v>
      </c>
      <c r="P5269" t="s">
        <v>120</v>
      </c>
      <c r="Q5269" t="s">
        <v>24</v>
      </c>
      <c r="R5269" s="17">
        <v>45461</v>
      </c>
      <c r="S5269" s="27"/>
      <c r="T5269">
        <v>42.446666666666673</v>
      </c>
      <c r="U5269">
        <v>2.64</v>
      </c>
      <c r="V5269">
        <v>45.086666666666673</v>
      </c>
      <c r="W5269">
        <v>3</v>
      </c>
      <c r="X5269">
        <v>1.5766666666666671</v>
      </c>
      <c r="Y5269">
        <v>0</v>
      </c>
      <c r="Z5269">
        <v>0</v>
      </c>
      <c r="AA5269">
        <v>0</v>
      </c>
      <c r="AB5269">
        <v>1.3999410000000001</v>
      </c>
      <c r="AC5269" s="29">
        <v>45.263392333333321</v>
      </c>
      <c r="AD5269">
        <v>0</v>
      </c>
      <c r="AF5269">
        <v>135.26</v>
      </c>
      <c r="AG5269">
        <v>0</v>
      </c>
      <c r="AH5269">
        <v>4.7300000000000004</v>
      </c>
      <c r="AI5269">
        <v>4.1998230000000003</v>
      </c>
      <c r="AJ5269">
        <v>135.790177</v>
      </c>
      <c r="AK5269" t="s">
        <v>37</v>
      </c>
      <c r="AN5269" s="29">
        <v>0</v>
      </c>
      <c r="AO5269" s="30">
        <f t="shared" si="164"/>
        <v>0</v>
      </c>
      <c r="AP5269" s="30">
        <f t="shared" si="165"/>
        <v>0</v>
      </c>
    </row>
    <row r="5270" spans="1:42" x14ac:dyDescent="0.25">
      <c r="A5270" t="s">
        <v>219</v>
      </c>
      <c r="B5270">
        <v>1764376</v>
      </c>
      <c r="C5270" t="s">
        <v>17643</v>
      </c>
      <c r="D5270">
        <v>1043279</v>
      </c>
      <c r="E5270" t="s">
        <v>17640</v>
      </c>
      <c r="F5270" t="s">
        <v>89</v>
      </c>
      <c r="G5270" t="s">
        <v>90</v>
      </c>
      <c r="H5270" t="s">
        <v>10</v>
      </c>
      <c r="I5270" t="s">
        <v>17644</v>
      </c>
      <c r="J5270" t="s">
        <v>17645</v>
      </c>
      <c r="K5270" t="s">
        <v>95</v>
      </c>
      <c r="L5270" t="s">
        <v>271</v>
      </c>
      <c r="M5270">
        <v>8470</v>
      </c>
      <c r="N5270">
        <v>26</v>
      </c>
      <c r="O5270" s="17">
        <v>45464</v>
      </c>
      <c r="P5270" t="s">
        <v>120</v>
      </c>
      <c r="Q5270" t="s">
        <v>24</v>
      </c>
      <c r="R5270" s="17">
        <v>45461</v>
      </c>
      <c r="S5270" s="27"/>
      <c r="T5270">
        <v>42.446666666666673</v>
      </c>
      <c r="U5270">
        <v>2.64</v>
      </c>
      <c r="V5270">
        <v>45.086666666666673</v>
      </c>
      <c r="W5270">
        <v>3</v>
      </c>
      <c r="X5270">
        <v>1.5766666666666671</v>
      </c>
      <c r="Y5270">
        <v>0</v>
      </c>
      <c r="Z5270">
        <v>0</v>
      </c>
      <c r="AA5270">
        <v>0</v>
      </c>
      <c r="AB5270">
        <v>1.3999410000000001</v>
      </c>
      <c r="AC5270" s="29">
        <v>45.263392333333321</v>
      </c>
      <c r="AD5270">
        <v>0</v>
      </c>
      <c r="AF5270">
        <v>135.26</v>
      </c>
      <c r="AG5270">
        <v>0</v>
      </c>
      <c r="AH5270">
        <v>4.7300000000000004</v>
      </c>
      <c r="AI5270">
        <v>4.1998230000000003</v>
      </c>
      <c r="AJ5270">
        <v>135.790177</v>
      </c>
      <c r="AK5270" t="s">
        <v>37</v>
      </c>
      <c r="AN5270" s="29">
        <v>0</v>
      </c>
      <c r="AO5270" s="30">
        <f t="shared" si="164"/>
        <v>0</v>
      </c>
      <c r="AP5270" s="30">
        <f t="shared" si="165"/>
        <v>0</v>
      </c>
    </row>
    <row r="5271" spans="1:42" x14ac:dyDescent="0.25">
      <c r="A5271" t="s">
        <v>219</v>
      </c>
      <c r="B5271">
        <v>1764376</v>
      </c>
      <c r="C5271" t="s">
        <v>17646</v>
      </c>
      <c r="D5271">
        <v>1710944</v>
      </c>
      <c r="E5271" t="s">
        <v>17640</v>
      </c>
      <c r="F5271" t="s">
        <v>89</v>
      </c>
      <c r="G5271" t="s">
        <v>90</v>
      </c>
      <c r="H5271" t="s">
        <v>10</v>
      </c>
      <c r="I5271" t="s">
        <v>17641</v>
      </c>
      <c r="J5271" t="s">
        <v>17642</v>
      </c>
      <c r="K5271" t="s">
        <v>271</v>
      </c>
      <c r="L5271" t="s">
        <v>95</v>
      </c>
      <c r="M5271">
        <v>8740</v>
      </c>
      <c r="N5271">
        <v>25</v>
      </c>
      <c r="O5271" s="17">
        <v>45467</v>
      </c>
      <c r="P5271" t="s">
        <v>96</v>
      </c>
      <c r="Q5271" t="s">
        <v>24</v>
      </c>
      <c r="R5271" s="17">
        <v>45461</v>
      </c>
      <c r="S5271" s="27"/>
      <c r="T5271">
        <v>35.046666666666667</v>
      </c>
      <c r="U5271">
        <v>4.1366666666666667</v>
      </c>
      <c r="V5271">
        <v>39.18333333333333</v>
      </c>
      <c r="W5271">
        <v>3</v>
      </c>
      <c r="X5271">
        <v>1.37</v>
      </c>
      <c r="Y5271">
        <v>0</v>
      </c>
      <c r="Z5271">
        <v>0</v>
      </c>
      <c r="AA5271">
        <v>0</v>
      </c>
      <c r="AB5271">
        <v>1.2166425000000001</v>
      </c>
      <c r="AC5271" s="29">
        <v>39.336690833333328</v>
      </c>
      <c r="AD5271">
        <v>0</v>
      </c>
      <c r="AF5271">
        <v>117.55</v>
      </c>
      <c r="AG5271">
        <v>0</v>
      </c>
      <c r="AH5271">
        <v>4.1100000000000003</v>
      </c>
      <c r="AI5271">
        <v>3.6499275</v>
      </c>
      <c r="AJ5271">
        <v>118.01007250000001</v>
      </c>
      <c r="AK5271" t="s">
        <v>37</v>
      </c>
      <c r="AN5271" s="29">
        <v>0</v>
      </c>
      <c r="AO5271" s="30">
        <f t="shared" si="164"/>
        <v>0</v>
      </c>
      <c r="AP5271" s="30">
        <f t="shared" si="165"/>
        <v>0</v>
      </c>
    </row>
    <row r="5272" spans="1:42" x14ac:dyDescent="0.25">
      <c r="A5272" t="s">
        <v>219</v>
      </c>
      <c r="B5272">
        <v>1764376</v>
      </c>
      <c r="C5272" t="s">
        <v>17647</v>
      </c>
      <c r="D5272">
        <v>1710945</v>
      </c>
      <c r="E5272" t="s">
        <v>17640</v>
      </c>
      <c r="F5272" t="s">
        <v>89</v>
      </c>
      <c r="G5272" t="s">
        <v>90</v>
      </c>
      <c r="H5272" t="s">
        <v>10</v>
      </c>
      <c r="I5272" t="s">
        <v>17644</v>
      </c>
      <c r="J5272" t="s">
        <v>17645</v>
      </c>
      <c r="K5272" t="s">
        <v>271</v>
      </c>
      <c r="L5272" t="s">
        <v>95</v>
      </c>
      <c r="M5272">
        <v>8740</v>
      </c>
      <c r="N5272">
        <v>26</v>
      </c>
      <c r="O5272" s="17">
        <v>45467</v>
      </c>
      <c r="P5272" t="s">
        <v>96</v>
      </c>
      <c r="Q5272" t="s">
        <v>24</v>
      </c>
      <c r="R5272" s="17">
        <v>45461</v>
      </c>
      <c r="S5272" s="27"/>
      <c r="T5272">
        <v>35.046666666666667</v>
      </c>
      <c r="U5272">
        <v>4.1366666666666667</v>
      </c>
      <c r="V5272">
        <v>39.18333333333333</v>
      </c>
      <c r="W5272">
        <v>3</v>
      </c>
      <c r="X5272">
        <v>1.37</v>
      </c>
      <c r="Y5272">
        <v>0</v>
      </c>
      <c r="Z5272">
        <v>0</v>
      </c>
      <c r="AA5272">
        <v>0</v>
      </c>
      <c r="AB5272">
        <v>1.2166425000000001</v>
      </c>
      <c r="AC5272" s="29">
        <v>39.336690833333328</v>
      </c>
      <c r="AD5272">
        <v>0</v>
      </c>
      <c r="AF5272">
        <v>117.55</v>
      </c>
      <c r="AG5272">
        <v>0</v>
      </c>
      <c r="AH5272">
        <v>4.1100000000000003</v>
      </c>
      <c r="AI5272">
        <v>3.6499275</v>
      </c>
      <c r="AJ5272">
        <v>118.01007250000001</v>
      </c>
      <c r="AK5272" t="s">
        <v>37</v>
      </c>
      <c r="AN5272" s="29">
        <v>0</v>
      </c>
      <c r="AO5272" s="30">
        <f t="shared" si="164"/>
        <v>0</v>
      </c>
      <c r="AP5272" s="30">
        <f t="shared" si="165"/>
        <v>0</v>
      </c>
    </row>
    <row r="5273" spans="1:42" x14ac:dyDescent="0.25">
      <c r="A5273" t="s">
        <v>219</v>
      </c>
      <c r="B5273">
        <v>1764337</v>
      </c>
      <c r="C5273" t="s">
        <v>17648</v>
      </c>
      <c r="D5273">
        <v>1710923</v>
      </c>
      <c r="E5273" t="s">
        <v>17649</v>
      </c>
      <c r="F5273" t="s">
        <v>89</v>
      </c>
      <c r="G5273" t="s">
        <v>90</v>
      </c>
      <c r="H5273" t="s">
        <v>10</v>
      </c>
      <c r="I5273" t="s">
        <v>17650</v>
      </c>
      <c r="J5273" t="s">
        <v>17651</v>
      </c>
      <c r="K5273" t="s">
        <v>271</v>
      </c>
      <c r="L5273" t="s">
        <v>94</v>
      </c>
      <c r="M5273">
        <v>2050</v>
      </c>
      <c r="N5273">
        <v>77</v>
      </c>
      <c r="O5273" s="17">
        <v>45462</v>
      </c>
      <c r="P5273" t="s">
        <v>109</v>
      </c>
      <c r="Q5273" t="s">
        <v>24</v>
      </c>
      <c r="R5273" s="17">
        <v>45461</v>
      </c>
      <c r="S5273" s="27"/>
      <c r="T5273">
        <v>113.8833333333333</v>
      </c>
      <c r="U5273">
        <v>4.3166666666666664</v>
      </c>
      <c r="V5273">
        <v>118.2</v>
      </c>
      <c r="W5273">
        <v>3</v>
      </c>
      <c r="X5273">
        <v>4.1366666666666667</v>
      </c>
      <c r="Y5273">
        <v>0</v>
      </c>
      <c r="Z5273">
        <v>0</v>
      </c>
      <c r="AA5273">
        <v>0</v>
      </c>
      <c r="AB5273">
        <v>3.6701100000000002</v>
      </c>
      <c r="AC5273" s="29">
        <v>118.66655666666669</v>
      </c>
      <c r="AD5273">
        <v>0</v>
      </c>
      <c r="AF5273">
        <v>354.6</v>
      </c>
      <c r="AG5273">
        <v>0</v>
      </c>
      <c r="AH5273">
        <v>12.41</v>
      </c>
      <c r="AI5273">
        <v>11.01033</v>
      </c>
      <c r="AJ5273">
        <v>355.99966999999998</v>
      </c>
      <c r="AK5273" t="s">
        <v>37</v>
      </c>
      <c r="AN5273" s="29">
        <v>0</v>
      </c>
      <c r="AO5273" s="30">
        <f t="shared" si="164"/>
        <v>0</v>
      </c>
      <c r="AP5273" s="30">
        <f t="shared" si="165"/>
        <v>0</v>
      </c>
    </row>
    <row r="5274" spans="1:42" x14ac:dyDescent="0.25">
      <c r="A5274" t="s">
        <v>219</v>
      </c>
      <c r="B5274">
        <v>1764337</v>
      </c>
      <c r="C5274" t="s">
        <v>17652</v>
      </c>
      <c r="D5274">
        <v>1043265</v>
      </c>
      <c r="E5274" t="s">
        <v>17649</v>
      </c>
      <c r="F5274" t="s">
        <v>89</v>
      </c>
      <c r="G5274" t="s">
        <v>90</v>
      </c>
      <c r="H5274" t="s">
        <v>10</v>
      </c>
      <c r="I5274" t="s">
        <v>17650</v>
      </c>
      <c r="J5274" t="s">
        <v>17651</v>
      </c>
      <c r="K5274" t="s">
        <v>94</v>
      </c>
      <c r="L5274" t="s">
        <v>271</v>
      </c>
      <c r="M5274">
        <v>2055</v>
      </c>
      <c r="N5274">
        <v>79</v>
      </c>
      <c r="O5274" s="17">
        <v>45464</v>
      </c>
      <c r="P5274" t="s">
        <v>816</v>
      </c>
      <c r="Q5274" t="s">
        <v>24</v>
      </c>
      <c r="R5274" s="17">
        <v>45461</v>
      </c>
      <c r="S5274" s="27"/>
      <c r="T5274">
        <v>107.21</v>
      </c>
      <c r="U5274">
        <v>6.2133333333333338</v>
      </c>
      <c r="V5274">
        <v>113.4233333333333</v>
      </c>
      <c r="W5274">
        <v>3</v>
      </c>
      <c r="X5274">
        <v>3.97</v>
      </c>
      <c r="Y5274">
        <v>0</v>
      </c>
      <c r="Z5274">
        <v>0</v>
      </c>
      <c r="AA5274">
        <v>0</v>
      </c>
      <c r="AB5274">
        <v>3.5217944999999999</v>
      </c>
      <c r="AC5274" s="29">
        <v>113.8715388333333</v>
      </c>
      <c r="AD5274">
        <v>0</v>
      </c>
      <c r="AF5274">
        <v>340.27</v>
      </c>
      <c r="AG5274">
        <v>0</v>
      </c>
      <c r="AH5274">
        <v>11.91</v>
      </c>
      <c r="AI5274">
        <v>10.565383499999999</v>
      </c>
      <c r="AJ5274">
        <v>341.61461650000001</v>
      </c>
      <c r="AK5274" t="s">
        <v>37</v>
      </c>
      <c r="AN5274" s="29">
        <v>0</v>
      </c>
      <c r="AO5274" s="30">
        <f t="shared" si="164"/>
        <v>0</v>
      </c>
      <c r="AP5274" s="30">
        <f t="shared" si="165"/>
        <v>0</v>
      </c>
    </row>
    <row r="5275" spans="1:42" x14ac:dyDescent="0.25">
      <c r="A5275" t="s">
        <v>219</v>
      </c>
      <c r="B5275">
        <v>1764328</v>
      </c>
      <c r="C5275" t="s">
        <v>17653</v>
      </c>
      <c r="D5275">
        <v>1043263</v>
      </c>
      <c r="E5275" t="s">
        <v>17654</v>
      </c>
      <c r="F5275" t="s">
        <v>89</v>
      </c>
      <c r="G5275" t="s">
        <v>90</v>
      </c>
      <c r="H5275" t="s">
        <v>10</v>
      </c>
      <c r="I5275" t="s">
        <v>8679</v>
      </c>
      <c r="J5275" t="s">
        <v>8680</v>
      </c>
      <c r="K5275" t="s">
        <v>92</v>
      </c>
      <c r="L5275" t="s">
        <v>271</v>
      </c>
      <c r="M5275">
        <v>8775</v>
      </c>
      <c r="N5275">
        <v>31</v>
      </c>
      <c r="O5275" s="17">
        <v>45461</v>
      </c>
      <c r="P5275" t="s">
        <v>109</v>
      </c>
      <c r="Q5275" t="s">
        <v>24</v>
      </c>
      <c r="R5275" s="17">
        <v>45461</v>
      </c>
      <c r="S5275" s="27"/>
      <c r="T5275">
        <v>45.776666666666671</v>
      </c>
      <c r="U5275">
        <v>5</v>
      </c>
      <c r="V5275">
        <v>50.776666666666671</v>
      </c>
      <c r="W5275">
        <v>3</v>
      </c>
      <c r="X5275">
        <v>1.7766666666666671</v>
      </c>
      <c r="Y5275">
        <v>0</v>
      </c>
      <c r="Z5275">
        <v>0</v>
      </c>
      <c r="AA5275">
        <v>0</v>
      </c>
      <c r="AB5275">
        <v>1.5766154999999999</v>
      </c>
      <c r="AC5275" s="29">
        <v>50.976717833333339</v>
      </c>
      <c r="AD5275">
        <v>0</v>
      </c>
      <c r="AF5275">
        <v>152.33000000000001</v>
      </c>
      <c r="AG5275">
        <v>0</v>
      </c>
      <c r="AH5275">
        <v>5.33</v>
      </c>
      <c r="AI5275">
        <v>4.7298464999999998</v>
      </c>
      <c r="AJ5275">
        <v>152.93015349999999</v>
      </c>
      <c r="AK5275" t="s">
        <v>37</v>
      </c>
      <c r="AN5275" s="29">
        <v>5.9</v>
      </c>
      <c r="AO5275" s="30">
        <f t="shared" si="164"/>
        <v>1.69625</v>
      </c>
      <c r="AP5275" s="30">
        <f t="shared" si="165"/>
        <v>0.56541666666666668</v>
      </c>
    </row>
    <row r="5276" spans="1:42" x14ac:dyDescent="0.25">
      <c r="A5276" t="s">
        <v>219</v>
      </c>
      <c r="B5276">
        <v>1764193</v>
      </c>
      <c r="C5276" t="s">
        <v>17655</v>
      </c>
      <c r="D5276">
        <v>1043237</v>
      </c>
      <c r="E5276" t="s">
        <v>17656</v>
      </c>
      <c r="F5276" t="s">
        <v>89</v>
      </c>
      <c r="G5276" t="s">
        <v>90</v>
      </c>
      <c r="H5276" t="s">
        <v>10</v>
      </c>
      <c r="I5276" t="s">
        <v>17657</v>
      </c>
      <c r="J5276" t="s">
        <v>17658</v>
      </c>
      <c r="K5276" t="s">
        <v>92</v>
      </c>
      <c r="L5276" t="s">
        <v>1245</v>
      </c>
      <c r="M5276">
        <v>2065</v>
      </c>
      <c r="N5276">
        <v>29</v>
      </c>
      <c r="O5276" s="17">
        <v>45461</v>
      </c>
      <c r="P5276" t="s">
        <v>130</v>
      </c>
      <c r="Q5276" t="s">
        <v>24</v>
      </c>
      <c r="R5276" s="17">
        <v>45461</v>
      </c>
      <c r="S5276" s="27"/>
      <c r="T5276">
        <v>66.853333333333339</v>
      </c>
      <c r="U5276">
        <v>6.0233333333333334</v>
      </c>
      <c r="V5276">
        <v>72.876666666666665</v>
      </c>
      <c r="W5276">
        <v>3</v>
      </c>
      <c r="X5276">
        <v>2.5499999999999998</v>
      </c>
      <c r="Y5276">
        <v>0</v>
      </c>
      <c r="Z5276">
        <v>0</v>
      </c>
      <c r="AA5276">
        <v>0</v>
      </c>
      <c r="AB5276">
        <v>2.2628205000000001</v>
      </c>
      <c r="AC5276" s="29">
        <v>73.163846166666659</v>
      </c>
      <c r="AD5276">
        <v>0</v>
      </c>
      <c r="AF5276">
        <v>218.63</v>
      </c>
      <c r="AG5276">
        <v>0</v>
      </c>
      <c r="AH5276">
        <v>7.65</v>
      </c>
      <c r="AI5276">
        <v>6.7884615000000004</v>
      </c>
      <c r="AJ5276">
        <v>219.49153849999999</v>
      </c>
      <c r="AK5276" t="s">
        <v>37</v>
      </c>
      <c r="AN5276" s="29">
        <v>0</v>
      </c>
      <c r="AO5276" s="30">
        <f t="shared" si="164"/>
        <v>0</v>
      </c>
      <c r="AP5276" s="30">
        <f t="shared" si="165"/>
        <v>0</v>
      </c>
    </row>
    <row r="5277" spans="1:42" x14ac:dyDescent="0.25">
      <c r="A5277" t="s">
        <v>219</v>
      </c>
      <c r="B5277">
        <v>1764175</v>
      </c>
      <c r="C5277" t="s">
        <v>17659</v>
      </c>
      <c r="D5277">
        <v>1710855</v>
      </c>
      <c r="E5277" t="s">
        <v>17660</v>
      </c>
      <c r="F5277" t="s">
        <v>89</v>
      </c>
      <c r="G5277" t="s">
        <v>90</v>
      </c>
      <c r="H5277" t="s">
        <v>10</v>
      </c>
      <c r="I5277" t="s">
        <v>17661</v>
      </c>
      <c r="J5277" t="s">
        <v>17662</v>
      </c>
      <c r="K5277" t="s">
        <v>271</v>
      </c>
      <c r="L5277" t="s">
        <v>115</v>
      </c>
      <c r="M5277">
        <v>2435</v>
      </c>
      <c r="N5277">
        <v>17</v>
      </c>
      <c r="O5277" s="17">
        <v>45480</v>
      </c>
      <c r="P5277" t="s">
        <v>109</v>
      </c>
      <c r="Q5277" t="s">
        <v>24</v>
      </c>
      <c r="R5277" s="17">
        <v>45461</v>
      </c>
      <c r="S5277" s="27"/>
      <c r="T5277">
        <v>64.649999999999991</v>
      </c>
      <c r="U5277">
        <v>4.3033333333333337</v>
      </c>
      <c r="V5277">
        <v>68.953333333333333</v>
      </c>
      <c r="W5277">
        <v>3</v>
      </c>
      <c r="X5277">
        <v>2.413333333333334</v>
      </c>
      <c r="Y5277">
        <v>0</v>
      </c>
      <c r="Z5277">
        <v>0</v>
      </c>
      <c r="AA5277">
        <v>0</v>
      </c>
      <c r="AB5277">
        <v>2.1410010000000002</v>
      </c>
      <c r="AC5277" s="29">
        <v>69.225665666666671</v>
      </c>
      <c r="AD5277">
        <v>0</v>
      </c>
      <c r="AF5277">
        <v>206.86</v>
      </c>
      <c r="AG5277">
        <v>0</v>
      </c>
      <c r="AH5277">
        <v>7.24</v>
      </c>
      <c r="AI5277">
        <v>6.4230029999999996</v>
      </c>
      <c r="AJ5277">
        <v>207.676997</v>
      </c>
      <c r="AK5277" t="s">
        <v>37</v>
      </c>
      <c r="AN5277" s="29">
        <v>20.36</v>
      </c>
      <c r="AO5277" s="30">
        <f t="shared" si="164"/>
        <v>5.8534999999999995</v>
      </c>
      <c r="AP5277" s="30">
        <f t="shared" si="165"/>
        <v>1.9511666666666665</v>
      </c>
    </row>
    <row r="5278" spans="1:42" x14ac:dyDescent="0.25">
      <c r="A5278" t="s">
        <v>219</v>
      </c>
      <c r="B5278">
        <v>1764175</v>
      </c>
      <c r="C5278" t="s">
        <v>17663</v>
      </c>
      <c r="D5278">
        <v>1710856</v>
      </c>
      <c r="E5278" t="s">
        <v>17660</v>
      </c>
      <c r="F5278" t="s">
        <v>89</v>
      </c>
      <c r="G5278" t="s">
        <v>90</v>
      </c>
      <c r="H5278" t="s">
        <v>10</v>
      </c>
      <c r="I5278" t="s">
        <v>17664</v>
      </c>
      <c r="J5278" t="s">
        <v>17665</v>
      </c>
      <c r="K5278" t="s">
        <v>271</v>
      </c>
      <c r="L5278" t="s">
        <v>115</v>
      </c>
      <c r="M5278">
        <v>2435</v>
      </c>
      <c r="N5278">
        <v>18</v>
      </c>
      <c r="O5278" s="17">
        <v>45480</v>
      </c>
      <c r="P5278" t="s">
        <v>109</v>
      </c>
      <c r="Q5278" t="s">
        <v>24</v>
      </c>
      <c r="R5278" s="17">
        <v>45461</v>
      </c>
      <c r="S5278" s="27"/>
      <c r="T5278">
        <v>64.649999999999991</v>
      </c>
      <c r="U5278">
        <v>4.3033333333333337</v>
      </c>
      <c r="V5278">
        <v>68.953333333333333</v>
      </c>
      <c r="W5278">
        <v>3</v>
      </c>
      <c r="X5278">
        <v>2.413333333333334</v>
      </c>
      <c r="Y5278">
        <v>0</v>
      </c>
      <c r="Z5278">
        <v>0</v>
      </c>
      <c r="AA5278">
        <v>0</v>
      </c>
      <c r="AB5278">
        <v>2.1410010000000002</v>
      </c>
      <c r="AC5278" s="29">
        <v>69.225665666666671</v>
      </c>
      <c r="AD5278">
        <v>0</v>
      </c>
      <c r="AF5278">
        <v>206.86</v>
      </c>
      <c r="AG5278">
        <v>0</v>
      </c>
      <c r="AH5278">
        <v>7.24</v>
      </c>
      <c r="AI5278">
        <v>6.4230029999999996</v>
      </c>
      <c r="AJ5278">
        <v>207.676997</v>
      </c>
      <c r="AK5278" t="s">
        <v>37</v>
      </c>
      <c r="AN5278" s="29">
        <v>20.36</v>
      </c>
      <c r="AO5278" s="30">
        <f t="shared" si="164"/>
        <v>5.8534999999999995</v>
      </c>
      <c r="AP5278" s="30">
        <f t="shared" si="165"/>
        <v>1.9511666666666665</v>
      </c>
    </row>
    <row r="5279" spans="1:42" x14ac:dyDescent="0.25">
      <c r="A5279" t="s">
        <v>219</v>
      </c>
      <c r="B5279">
        <v>1764175</v>
      </c>
      <c r="C5279" t="s">
        <v>17666</v>
      </c>
      <c r="D5279">
        <v>1043235</v>
      </c>
      <c r="E5279" t="s">
        <v>17660</v>
      </c>
      <c r="F5279" t="s">
        <v>89</v>
      </c>
      <c r="G5279" t="s">
        <v>90</v>
      </c>
      <c r="H5279" t="s">
        <v>10</v>
      </c>
      <c r="I5279" t="s">
        <v>17661</v>
      </c>
      <c r="J5279" t="s">
        <v>17662</v>
      </c>
      <c r="K5279" t="s">
        <v>115</v>
      </c>
      <c r="L5279" t="s">
        <v>271</v>
      </c>
      <c r="M5279">
        <v>2455</v>
      </c>
      <c r="N5279">
        <v>5</v>
      </c>
      <c r="O5279" s="17">
        <v>45478</v>
      </c>
      <c r="P5279" t="s">
        <v>299</v>
      </c>
      <c r="Q5279" t="s">
        <v>24</v>
      </c>
      <c r="R5279" s="17">
        <v>45461</v>
      </c>
      <c r="S5279" s="27"/>
      <c r="T5279">
        <v>61.286666666666669</v>
      </c>
      <c r="U5279">
        <v>4.8899999999999997</v>
      </c>
      <c r="V5279">
        <v>66.176666666666662</v>
      </c>
      <c r="W5279">
        <v>3</v>
      </c>
      <c r="X5279">
        <v>2.3166666666666669</v>
      </c>
      <c r="Y5279">
        <v>0</v>
      </c>
      <c r="Z5279">
        <v>0</v>
      </c>
      <c r="AA5279">
        <v>0</v>
      </c>
      <c r="AB5279">
        <v>2.0547854999999999</v>
      </c>
      <c r="AC5279" s="29">
        <v>66.438547833333331</v>
      </c>
      <c r="AD5279">
        <v>0</v>
      </c>
      <c r="AF5279">
        <v>198.53</v>
      </c>
      <c r="AG5279">
        <v>0</v>
      </c>
      <c r="AH5279">
        <v>6.95</v>
      </c>
      <c r="AI5279">
        <v>6.1643565000000002</v>
      </c>
      <c r="AJ5279">
        <v>199.31564349999999</v>
      </c>
      <c r="AK5279" t="s">
        <v>37</v>
      </c>
      <c r="AN5279" s="29">
        <v>20.36</v>
      </c>
      <c r="AO5279" s="30">
        <f t="shared" si="164"/>
        <v>5.8534999999999995</v>
      </c>
      <c r="AP5279" s="30">
        <f t="shared" si="165"/>
        <v>1.9511666666666665</v>
      </c>
    </row>
    <row r="5280" spans="1:42" x14ac:dyDescent="0.25">
      <c r="A5280" t="s">
        <v>219</v>
      </c>
      <c r="B5280">
        <v>1764175</v>
      </c>
      <c r="C5280" t="s">
        <v>17667</v>
      </c>
      <c r="D5280">
        <v>1043236</v>
      </c>
      <c r="E5280" t="s">
        <v>17660</v>
      </c>
      <c r="F5280" t="s">
        <v>89</v>
      </c>
      <c r="G5280" t="s">
        <v>90</v>
      </c>
      <c r="H5280" t="s">
        <v>10</v>
      </c>
      <c r="I5280" t="s">
        <v>17664</v>
      </c>
      <c r="J5280" t="s">
        <v>17665</v>
      </c>
      <c r="K5280" t="s">
        <v>115</v>
      </c>
      <c r="L5280" t="s">
        <v>271</v>
      </c>
      <c r="M5280">
        <v>2455</v>
      </c>
      <c r="N5280">
        <v>6</v>
      </c>
      <c r="O5280" s="17">
        <v>45478</v>
      </c>
      <c r="P5280" t="s">
        <v>299</v>
      </c>
      <c r="Q5280" t="s">
        <v>24</v>
      </c>
      <c r="R5280" s="17">
        <v>45461</v>
      </c>
      <c r="S5280" s="27"/>
      <c r="T5280">
        <v>61.286666666666669</v>
      </c>
      <c r="U5280">
        <v>4.8899999999999997</v>
      </c>
      <c r="V5280">
        <v>66.176666666666662</v>
      </c>
      <c r="W5280">
        <v>3</v>
      </c>
      <c r="X5280">
        <v>2.3166666666666669</v>
      </c>
      <c r="Y5280">
        <v>0</v>
      </c>
      <c r="Z5280">
        <v>0</v>
      </c>
      <c r="AA5280">
        <v>0</v>
      </c>
      <c r="AB5280">
        <v>2.0547854999999999</v>
      </c>
      <c r="AC5280" s="29">
        <v>66.438547833333331</v>
      </c>
      <c r="AD5280">
        <v>0</v>
      </c>
      <c r="AF5280">
        <v>198.53</v>
      </c>
      <c r="AG5280">
        <v>0</v>
      </c>
      <c r="AH5280">
        <v>6.95</v>
      </c>
      <c r="AI5280">
        <v>6.1643565000000002</v>
      </c>
      <c r="AJ5280">
        <v>199.31564349999999</v>
      </c>
      <c r="AK5280" t="s">
        <v>37</v>
      </c>
      <c r="AN5280" s="29">
        <v>20.36</v>
      </c>
      <c r="AO5280" s="30">
        <f t="shared" si="164"/>
        <v>5.8534999999999995</v>
      </c>
      <c r="AP5280" s="30">
        <f t="shared" si="165"/>
        <v>1.9511666666666665</v>
      </c>
    </row>
    <row r="5281" spans="1:42" x14ac:dyDescent="0.25">
      <c r="A5281" t="s">
        <v>219</v>
      </c>
      <c r="B5281">
        <v>1764167</v>
      </c>
      <c r="C5281" t="s">
        <v>17668</v>
      </c>
      <c r="D5281">
        <v>1710853</v>
      </c>
      <c r="E5281" t="s">
        <v>17669</v>
      </c>
      <c r="F5281" t="s">
        <v>89</v>
      </c>
      <c r="G5281" t="s">
        <v>90</v>
      </c>
      <c r="H5281" t="s">
        <v>10</v>
      </c>
      <c r="I5281" t="s">
        <v>17670</v>
      </c>
      <c r="J5281" t="s">
        <v>17671</v>
      </c>
      <c r="K5281" t="s">
        <v>248</v>
      </c>
      <c r="L5281" t="s">
        <v>224</v>
      </c>
      <c r="M5281">
        <v>98585</v>
      </c>
      <c r="N5281">
        <v>71</v>
      </c>
      <c r="O5281" s="17">
        <v>45461</v>
      </c>
      <c r="P5281" t="s">
        <v>2044</v>
      </c>
      <c r="Q5281" t="s">
        <v>24</v>
      </c>
      <c r="R5281" s="17">
        <v>45461</v>
      </c>
      <c r="S5281" s="27"/>
      <c r="T5281">
        <v>101.2233333333333</v>
      </c>
      <c r="U5281">
        <v>5.8133333333333326</v>
      </c>
      <c r="V5281">
        <v>107.0366666666667</v>
      </c>
      <c r="W5281">
        <v>3</v>
      </c>
      <c r="X5281">
        <v>3.746666666666667</v>
      </c>
      <c r="Y5281">
        <v>0</v>
      </c>
      <c r="Z5281">
        <v>0</v>
      </c>
      <c r="AA5281">
        <v>0</v>
      </c>
      <c r="AB5281">
        <v>3.3234884999999998</v>
      </c>
      <c r="AC5281" s="29">
        <v>107.45984483333331</v>
      </c>
      <c r="AD5281">
        <v>0</v>
      </c>
      <c r="AF5281">
        <v>321.11</v>
      </c>
      <c r="AG5281">
        <v>0</v>
      </c>
      <c r="AH5281">
        <v>11.24</v>
      </c>
      <c r="AI5281">
        <v>9.9704654999999995</v>
      </c>
      <c r="AJ5281">
        <v>322.37953449999998</v>
      </c>
      <c r="AK5281" t="s">
        <v>37</v>
      </c>
      <c r="AN5281" s="29">
        <v>5.9</v>
      </c>
      <c r="AO5281" s="30">
        <f t="shared" si="164"/>
        <v>1.69625</v>
      </c>
      <c r="AP5281" s="30">
        <f t="shared" si="165"/>
        <v>0.56541666666666668</v>
      </c>
    </row>
    <row r="5282" spans="1:42" x14ac:dyDescent="0.25">
      <c r="A5282" t="s">
        <v>219</v>
      </c>
      <c r="B5282">
        <v>1764139</v>
      </c>
      <c r="C5282" t="s">
        <v>17672</v>
      </c>
      <c r="D5282">
        <v>1710843</v>
      </c>
      <c r="E5282" t="s">
        <v>17673</v>
      </c>
      <c r="F5282" t="s">
        <v>89</v>
      </c>
      <c r="G5282" t="s">
        <v>90</v>
      </c>
      <c r="H5282" t="s">
        <v>10</v>
      </c>
      <c r="I5282" t="s">
        <v>17674</v>
      </c>
      <c r="J5282" t="s">
        <v>17675</v>
      </c>
      <c r="K5282" t="s">
        <v>256</v>
      </c>
      <c r="L5282" t="s">
        <v>92</v>
      </c>
      <c r="M5282">
        <v>8375</v>
      </c>
      <c r="N5282">
        <v>11</v>
      </c>
      <c r="O5282" s="17">
        <v>45463</v>
      </c>
      <c r="P5282" t="s">
        <v>138</v>
      </c>
      <c r="Q5282" t="s">
        <v>24</v>
      </c>
      <c r="R5282" s="17">
        <v>45461</v>
      </c>
      <c r="S5282" s="27"/>
      <c r="T5282">
        <v>35.113333333333337</v>
      </c>
      <c r="U5282">
        <v>5.7133333333333338</v>
      </c>
      <c r="V5282">
        <v>40.826666666666668</v>
      </c>
      <c r="W5282">
        <v>3</v>
      </c>
      <c r="X5282">
        <v>1.43</v>
      </c>
      <c r="Y5282">
        <v>0</v>
      </c>
      <c r="Z5282">
        <v>0</v>
      </c>
      <c r="AA5282">
        <v>0</v>
      </c>
      <c r="AB5282">
        <v>1.267668</v>
      </c>
      <c r="AC5282" s="29">
        <v>40.988998666666667</v>
      </c>
      <c r="AD5282">
        <v>0</v>
      </c>
      <c r="AF5282">
        <v>122.48</v>
      </c>
      <c r="AG5282">
        <v>0</v>
      </c>
      <c r="AH5282">
        <v>4.29</v>
      </c>
      <c r="AI5282">
        <v>3.8030040000000001</v>
      </c>
      <c r="AJ5282">
        <v>122.96699599999999</v>
      </c>
      <c r="AK5282" t="s">
        <v>37</v>
      </c>
      <c r="AN5282" s="29">
        <v>0</v>
      </c>
      <c r="AO5282" s="30">
        <f t="shared" si="164"/>
        <v>0</v>
      </c>
      <c r="AP5282" s="30">
        <f t="shared" si="165"/>
        <v>0</v>
      </c>
    </row>
    <row r="5283" spans="1:42" x14ac:dyDescent="0.25">
      <c r="A5283" t="s">
        <v>219</v>
      </c>
      <c r="B5283">
        <v>1764124</v>
      </c>
      <c r="C5283" t="s">
        <v>17676</v>
      </c>
      <c r="D5283">
        <v>1043229</v>
      </c>
      <c r="E5283" t="s">
        <v>17677</v>
      </c>
      <c r="F5283" t="s">
        <v>89</v>
      </c>
      <c r="G5283" t="s">
        <v>90</v>
      </c>
      <c r="H5283" t="s">
        <v>14</v>
      </c>
      <c r="I5283" t="s">
        <v>14378</v>
      </c>
      <c r="J5283" t="s">
        <v>14379</v>
      </c>
      <c r="K5283" t="s">
        <v>94</v>
      </c>
      <c r="L5283" t="s">
        <v>1323</v>
      </c>
      <c r="M5283">
        <v>2455</v>
      </c>
      <c r="N5283">
        <v>15</v>
      </c>
      <c r="O5283" s="17">
        <v>45464</v>
      </c>
      <c r="P5283" t="s">
        <v>816</v>
      </c>
      <c r="Q5283" t="s">
        <v>24</v>
      </c>
      <c r="R5283" s="17">
        <v>45461</v>
      </c>
      <c r="S5283" s="27"/>
      <c r="T5283">
        <v>36.983333333333327</v>
      </c>
      <c r="U5283">
        <v>6.2133333333333338</v>
      </c>
      <c r="V5283">
        <v>43.196666666666673</v>
      </c>
      <c r="W5283">
        <v>3</v>
      </c>
      <c r="X5283">
        <v>1.513333333333333</v>
      </c>
      <c r="Y5283">
        <v>0</v>
      </c>
      <c r="Z5283">
        <v>0</v>
      </c>
      <c r="AA5283">
        <v>0</v>
      </c>
      <c r="AB5283">
        <v>1.3412565000000001</v>
      </c>
      <c r="AC5283" s="29">
        <v>43.368743500000001</v>
      </c>
      <c r="AD5283">
        <v>0</v>
      </c>
      <c r="AF5283">
        <v>129.59</v>
      </c>
      <c r="AG5283">
        <v>0</v>
      </c>
      <c r="AH5283">
        <v>4.54</v>
      </c>
      <c r="AI5283">
        <v>4.0237695000000002</v>
      </c>
      <c r="AJ5283">
        <v>130.10623050000001</v>
      </c>
      <c r="AK5283" t="s">
        <v>37</v>
      </c>
      <c r="AN5283" s="29">
        <v>0</v>
      </c>
      <c r="AO5283" s="30">
        <f t="shared" si="164"/>
        <v>0</v>
      </c>
      <c r="AP5283" s="30">
        <f t="shared" si="165"/>
        <v>0</v>
      </c>
    </row>
    <row r="5284" spans="1:42" x14ac:dyDescent="0.25">
      <c r="A5284" t="s">
        <v>219</v>
      </c>
      <c r="B5284">
        <v>1764124</v>
      </c>
      <c r="C5284" t="s">
        <v>17678</v>
      </c>
      <c r="D5284">
        <v>1710837</v>
      </c>
      <c r="E5284" t="s">
        <v>17677</v>
      </c>
      <c r="F5284" t="s">
        <v>89</v>
      </c>
      <c r="G5284" t="s">
        <v>90</v>
      </c>
      <c r="H5284" t="s">
        <v>14</v>
      </c>
      <c r="I5284" t="s">
        <v>14378</v>
      </c>
      <c r="J5284" t="s">
        <v>17679</v>
      </c>
      <c r="K5284" t="s">
        <v>1323</v>
      </c>
      <c r="L5284" t="s">
        <v>697</v>
      </c>
      <c r="M5284">
        <v>2940</v>
      </c>
      <c r="N5284">
        <v>15</v>
      </c>
      <c r="O5284" s="17">
        <v>45465</v>
      </c>
      <c r="P5284" t="s">
        <v>136</v>
      </c>
      <c r="Q5284" t="s">
        <v>24</v>
      </c>
      <c r="R5284" s="17">
        <v>45461</v>
      </c>
      <c r="S5284" s="27"/>
      <c r="T5284">
        <v>19.666666666666671</v>
      </c>
      <c r="U5284">
        <v>2.3666666666666671</v>
      </c>
      <c r="V5284">
        <v>22.033333333333331</v>
      </c>
      <c r="W5284">
        <v>3</v>
      </c>
      <c r="X5284">
        <v>0.77</v>
      </c>
      <c r="Y5284">
        <v>0</v>
      </c>
      <c r="Z5284">
        <v>0</v>
      </c>
      <c r="AA5284">
        <v>0</v>
      </c>
      <c r="AB5284">
        <v>0.68413499999999994</v>
      </c>
      <c r="AC5284" s="29">
        <v>22.11919833333333</v>
      </c>
      <c r="AD5284">
        <v>0</v>
      </c>
      <c r="AF5284">
        <v>66.099999999999994</v>
      </c>
      <c r="AG5284">
        <v>0</v>
      </c>
      <c r="AH5284">
        <v>2.31</v>
      </c>
      <c r="AI5284">
        <v>2.0524049999999998</v>
      </c>
      <c r="AJ5284">
        <v>66.357595000000003</v>
      </c>
      <c r="AK5284" t="s">
        <v>37</v>
      </c>
      <c r="AN5284" s="29">
        <v>0</v>
      </c>
      <c r="AO5284" s="30">
        <f t="shared" si="164"/>
        <v>0</v>
      </c>
      <c r="AP5284" s="30">
        <f t="shared" si="165"/>
        <v>0</v>
      </c>
    </row>
    <row r="5285" spans="1:42" x14ac:dyDescent="0.25">
      <c r="A5285" t="s">
        <v>219</v>
      </c>
      <c r="B5285">
        <v>1764076</v>
      </c>
      <c r="C5285" t="s">
        <v>17680</v>
      </c>
      <c r="D5285">
        <v>1043218</v>
      </c>
      <c r="E5285" t="s">
        <v>17681</v>
      </c>
      <c r="F5285" t="s">
        <v>89</v>
      </c>
      <c r="G5285" t="s">
        <v>90</v>
      </c>
      <c r="H5285" t="s">
        <v>10</v>
      </c>
      <c r="I5285" t="s">
        <v>17682</v>
      </c>
      <c r="J5285" t="s">
        <v>214</v>
      </c>
      <c r="K5285" t="s">
        <v>92</v>
      </c>
      <c r="L5285" t="s">
        <v>231</v>
      </c>
      <c r="M5285">
        <v>8405</v>
      </c>
      <c r="N5285">
        <v>25</v>
      </c>
      <c r="O5285" s="17">
        <v>45467</v>
      </c>
      <c r="P5285" t="s">
        <v>103</v>
      </c>
      <c r="Q5285" t="s">
        <v>24</v>
      </c>
      <c r="R5285" s="17">
        <v>45461</v>
      </c>
      <c r="S5285" s="27"/>
      <c r="T5285">
        <v>19.29</v>
      </c>
      <c r="U5285">
        <v>3.316666666666666</v>
      </c>
      <c r="V5285">
        <v>22.606666666666669</v>
      </c>
      <c r="W5285">
        <v>3</v>
      </c>
      <c r="X5285">
        <v>0.79</v>
      </c>
      <c r="Y5285">
        <v>0</v>
      </c>
      <c r="Z5285">
        <v>0</v>
      </c>
      <c r="AA5285">
        <v>0</v>
      </c>
      <c r="AB5285">
        <v>0.70193700000000003</v>
      </c>
      <c r="AC5285" s="29">
        <v>22.69472966666666</v>
      </c>
      <c r="AD5285">
        <v>0</v>
      </c>
      <c r="AF5285">
        <v>67.819999999999993</v>
      </c>
      <c r="AG5285">
        <v>0</v>
      </c>
      <c r="AH5285">
        <v>2.37</v>
      </c>
      <c r="AI5285">
        <v>2.1058110000000001</v>
      </c>
      <c r="AJ5285">
        <v>68.084188999999995</v>
      </c>
      <c r="AK5285" t="s">
        <v>37</v>
      </c>
      <c r="AN5285" s="29">
        <v>0</v>
      </c>
      <c r="AO5285" s="30">
        <f t="shared" si="164"/>
        <v>0</v>
      </c>
      <c r="AP5285" s="30">
        <f t="shared" si="165"/>
        <v>0</v>
      </c>
    </row>
    <row r="5286" spans="1:42" x14ac:dyDescent="0.25">
      <c r="A5286" t="s">
        <v>219</v>
      </c>
      <c r="B5286">
        <v>1764074</v>
      </c>
      <c r="C5286" t="s">
        <v>17683</v>
      </c>
      <c r="D5286">
        <v>478574</v>
      </c>
      <c r="E5286" t="s">
        <v>17684</v>
      </c>
      <c r="F5286" t="s">
        <v>89</v>
      </c>
      <c r="G5286" t="s">
        <v>90</v>
      </c>
      <c r="H5286" t="s">
        <v>10</v>
      </c>
      <c r="I5286" t="s">
        <v>17685</v>
      </c>
      <c r="J5286" t="s">
        <v>17686</v>
      </c>
      <c r="K5286" t="s">
        <v>224</v>
      </c>
      <c r="L5286" t="s">
        <v>271</v>
      </c>
      <c r="M5286">
        <v>8830</v>
      </c>
      <c r="N5286">
        <v>31</v>
      </c>
      <c r="O5286" s="17">
        <v>45463</v>
      </c>
      <c r="P5286" t="s">
        <v>114</v>
      </c>
      <c r="Q5286" t="s">
        <v>24</v>
      </c>
      <c r="R5286" s="17">
        <v>45461</v>
      </c>
      <c r="S5286" s="27"/>
      <c r="T5286">
        <v>44.946666666666673</v>
      </c>
      <c r="U5286">
        <v>6.0233333333333334</v>
      </c>
      <c r="V5286">
        <v>50.97</v>
      </c>
      <c r="W5286">
        <v>3</v>
      </c>
      <c r="X5286">
        <v>1.783333333333333</v>
      </c>
      <c r="Y5286">
        <v>0</v>
      </c>
      <c r="Z5286">
        <v>0</v>
      </c>
      <c r="AA5286">
        <v>0</v>
      </c>
      <c r="AB5286">
        <v>1.5826184999999999</v>
      </c>
      <c r="AC5286" s="29">
        <v>51.170714833333342</v>
      </c>
      <c r="AD5286">
        <v>0</v>
      </c>
      <c r="AF5286">
        <v>152.91</v>
      </c>
      <c r="AG5286">
        <v>0</v>
      </c>
      <c r="AH5286">
        <v>5.35</v>
      </c>
      <c r="AI5286">
        <v>4.7478555</v>
      </c>
      <c r="AJ5286">
        <v>153.51214450000001</v>
      </c>
      <c r="AK5286" t="s">
        <v>37</v>
      </c>
      <c r="AN5286" s="29">
        <v>0</v>
      </c>
      <c r="AO5286" s="30">
        <f t="shared" si="164"/>
        <v>0</v>
      </c>
      <c r="AP5286" s="30">
        <f t="shared" si="165"/>
        <v>0</v>
      </c>
    </row>
    <row r="5287" spans="1:42" x14ac:dyDescent="0.25">
      <c r="A5287" t="s">
        <v>219</v>
      </c>
      <c r="B5287">
        <v>1764055</v>
      </c>
      <c r="C5287" t="s">
        <v>17687</v>
      </c>
      <c r="D5287">
        <v>478573</v>
      </c>
      <c r="E5287" t="s">
        <v>17688</v>
      </c>
      <c r="F5287" t="s">
        <v>89</v>
      </c>
      <c r="G5287" t="s">
        <v>90</v>
      </c>
      <c r="H5287" t="s">
        <v>137</v>
      </c>
      <c r="I5287" t="s">
        <v>17689</v>
      </c>
      <c r="J5287" t="s">
        <v>17690</v>
      </c>
      <c r="K5287" t="s">
        <v>224</v>
      </c>
      <c r="L5287" t="s">
        <v>225</v>
      </c>
      <c r="M5287">
        <v>8495</v>
      </c>
      <c r="N5287">
        <v>2</v>
      </c>
      <c r="O5287" s="17">
        <v>45461</v>
      </c>
      <c r="P5287" t="s">
        <v>103</v>
      </c>
      <c r="Q5287" t="s">
        <v>24</v>
      </c>
      <c r="R5287" s="17">
        <v>45461</v>
      </c>
      <c r="S5287" s="27"/>
      <c r="T5287">
        <v>66.853333333333339</v>
      </c>
      <c r="U5287">
        <v>6.4766666666666666</v>
      </c>
      <c r="V5287">
        <v>73.33</v>
      </c>
      <c r="W5287">
        <v>3</v>
      </c>
      <c r="X5287">
        <v>2.5666666666666669</v>
      </c>
      <c r="Y5287">
        <v>0</v>
      </c>
      <c r="Z5287">
        <v>0</v>
      </c>
      <c r="AA5287">
        <v>0</v>
      </c>
      <c r="AB5287">
        <v>3.7948274999999998</v>
      </c>
      <c r="AC5287" s="29">
        <v>72.101839166666664</v>
      </c>
      <c r="AD5287">
        <v>0</v>
      </c>
      <c r="AF5287">
        <v>219.99</v>
      </c>
      <c r="AG5287">
        <v>0</v>
      </c>
      <c r="AH5287">
        <v>7.7</v>
      </c>
      <c r="AI5287">
        <v>11.384482500000001</v>
      </c>
      <c r="AJ5287">
        <v>216.30551750000001</v>
      </c>
      <c r="AK5287" t="s">
        <v>37</v>
      </c>
      <c r="AN5287" s="29">
        <v>0</v>
      </c>
      <c r="AO5287" s="30">
        <f t="shared" si="164"/>
        <v>0</v>
      </c>
      <c r="AP5287" s="30">
        <f t="shared" si="165"/>
        <v>0</v>
      </c>
    </row>
    <row r="5288" spans="1:42" x14ac:dyDescent="0.25">
      <c r="A5288" t="s">
        <v>219</v>
      </c>
      <c r="B5288">
        <v>1764048</v>
      </c>
      <c r="C5288" t="s">
        <v>17691</v>
      </c>
      <c r="D5288">
        <v>1043216</v>
      </c>
      <c r="E5288" t="s">
        <v>17692</v>
      </c>
      <c r="F5288" t="s">
        <v>89</v>
      </c>
      <c r="G5288" t="s">
        <v>90</v>
      </c>
      <c r="H5288" t="s">
        <v>10</v>
      </c>
      <c r="I5288" t="s">
        <v>17693</v>
      </c>
      <c r="J5288" t="s">
        <v>17694</v>
      </c>
      <c r="K5288" t="s">
        <v>115</v>
      </c>
      <c r="L5288" t="s">
        <v>874</v>
      </c>
      <c r="M5288">
        <v>834</v>
      </c>
      <c r="N5288">
        <v>28</v>
      </c>
      <c r="O5288" s="17">
        <v>45462</v>
      </c>
      <c r="P5288" t="s">
        <v>155</v>
      </c>
      <c r="Q5288" t="s">
        <v>24</v>
      </c>
      <c r="R5288" s="17">
        <v>45461</v>
      </c>
      <c r="S5288" s="27"/>
      <c r="T5288">
        <v>101.01</v>
      </c>
      <c r="U5288">
        <v>8.3699999999999992</v>
      </c>
      <c r="V5288">
        <v>109.38</v>
      </c>
      <c r="W5288">
        <v>3</v>
      </c>
      <c r="X5288">
        <v>3.8266666666666671</v>
      </c>
      <c r="Y5288">
        <v>0</v>
      </c>
      <c r="Z5288">
        <v>0</v>
      </c>
      <c r="AA5288">
        <v>0</v>
      </c>
      <c r="AB5288">
        <v>3.3962490000000001</v>
      </c>
      <c r="AC5288" s="29">
        <v>109.81041766666669</v>
      </c>
      <c r="AD5288">
        <v>0</v>
      </c>
      <c r="AF5288">
        <v>328.14</v>
      </c>
      <c r="AG5288">
        <v>0</v>
      </c>
      <c r="AH5288">
        <v>11.48</v>
      </c>
      <c r="AI5288">
        <v>10.188746999999999</v>
      </c>
      <c r="AJ5288">
        <v>329.43125300000003</v>
      </c>
      <c r="AK5288" t="s">
        <v>37</v>
      </c>
      <c r="AN5288" s="29">
        <v>0</v>
      </c>
      <c r="AO5288" s="30">
        <f t="shared" si="164"/>
        <v>0</v>
      </c>
      <c r="AP5288" s="30">
        <f t="shared" si="165"/>
        <v>0</v>
      </c>
    </row>
    <row r="5289" spans="1:42" x14ac:dyDescent="0.25">
      <c r="A5289" t="s">
        <v>219</v>
      </c>
      <c r="B5289">
        <v>1764038</v>
      </c>
      <c r="C5289" t="s">
        <v>17695</v>
      </c>
      <c r="D5289">
        <v>478566</v>
      </c>
      <c r="E5289" t="s">
        <v>17696</v>
      </c>
      <c r="F5289" t="s">
        <v>89</v>
      </c>
      <c r="G5289" t="s">
        <v>90</v>
      </c>
      <c r="H5289" t="s">
        <v>10</v>
      </c>
      <c r="I5289" t="s">
        <v>17697</v>
      </c>
      <c r="J5289" t="s">
        <v>17698</v>
      </c>
      <c r="K5289" t="s">
        <v>224</v>
      </c>
      <c r="L5289" t="s">
        <v>314</v>
      </c>
      <c r="M5289">
        <v>5010</v>
      </c>
      <c r="N5289">
        <v>77</v>
      </c>
      <c r="O5289" s="17">
        <v>45464</v>
      </c>
      <c r="P5289" t="s">
        <v>122</v>
      </c>
      <c r="Q5289" t="s">
        <v>24</v>
      </c>
      <c r="R5289" s="17">
        <v>45461</v>
      </c>
      <c r="S5289" s="27"/>
      <c r="T5289">
        <v>113.52</v>
      </c>
      <c r="U5289">
        <v>6.4766666666666666</v>
      </c>
      <c r="V5289">
        <v>119.9966666666667</v>
      </c>
      <c r="W5289">
        <v>3</v>
      </c>
      <c r="X5289">
        <v>4.2</v>
      </c>
      <c r="Y5289">
        <v>0</v>
      </c>
      <c r="Z5289">
        <v>0</v>
      </c>
      <c r="AA5289">
        <v>0</v>
      </c>
      <c r="AB5289">
        <v>3.7258965000000002</v>
      </c>
      <c r="AC5289" s="29">
        <v>120.4707701666667</v>
      </c>
      <c r="AD5289">
        <v>0</v>
      </c>
      <c r="AF5289">
        <v>359.99</v>
      </c>
      <c r="AG5289">
        <v>0</v>
      </c>
      <c r="AH5289">
        <v>12.6</v>
      </c>
      <c r="AI5289">
        <v>11.1776895</v>
      </c>
      <c r="AJ5289">
        <v>361.41231049999999</v>
      </c>
      <c r="AK5289" t="s">
        <v>37</v>
      </c>
      <c r="AN5289" s="29">
        <v>0</v>
      </c>
      <c r="AO5289" s="30">
        <f t="shared" si="164"/>
        <v>0</v>
      </c>
      <c r="AP5289" s="30">
        <f t="shared" si="165"/>
        <v>0</v>
      </c>
    </row>
    <row r="5290" spans="1:42" x14ac:dyDescent="0.25">
      <c r="A5290" t="s">
        <v>219</v>
      </c>
      <c r="B5290">
        <v>1764038</v>
      </c>
      <c r="C5290" t="s">
        <v>17699</v>
      </c>
      <c r="D5290">
        <v>1710806</v>
      </c>
      <c r="E5290" t="s">
        <v>17696</v>
      </c>
      <c r="F5290" t="s">
        <v>89</v>
      </c>
      <c r="G5290" t="s">
        <v>90</v>
      </c>
      <c r="H5290" t="s">
        <v>10</v>
      </c>
      <c r="I5290" t="s">
        <v>17697</v>
      </c>
      <c r="J5290" t="s">
        <v>17698</v>
      </c>
      <c r="K5290" t="s">
        <v>314</v>
      </c>
      <c r="L5290" t="s">
        <v>224</v>
      </c>
      <c r="M5290">
        <v>2479</v>
      </c>
      <c r="N5290">
        <v>77</v>
      </c>
      <c r="O5290" s="17">
        <v>45463</v>
      </c>
      <c r="P5290" t="s">
        <v>150</v>
      </c>
      <c r="Q5290" t="s">
        <v>24</v>
      </c>
      <c r="R5290" s="17">
        <v>45461</v>
      </c>
      <c r="S5290" s="27"/>
      <c r="T5290">
        <v>117.1066666666667</v>
      </c>
      <c r="U5290">
        <v>2.8933333333333331</v>
      </c>
      <c r="V5290">
        <v>120</v>
      </c>
      <c r="W5290">
        <v>3</v>
      </c>
      <c r="X5290">
        <v>4.2</v>
      </c>
      <c r="Y5290">
        <v>0</v>
      </c>
      <c r="Z5290">
        <v>0</v>
      </c>
      <c r="AA5290">
        <v>0</v>
      </c>
      <c r="AB5290">
        <v>3.726</v>
      </c>
      <c r="AC5290" s="29">
        <v>120.474</v>
      </c>
      <c r="AD5290">
        <v>0</v>
      </c>
      <c r="AF5290">
        <v>360</v>
      </c>
      <c r="AG5290">
        <v>0</v>
      </c>
      <c r="AH5290">
        <v>12.6</v>
      </c>
      <c r="AI5290">
        <v>11.178000000000001</v>
      </c>
      <c r="AJ5290">
        <v>361.42200000000003</v>
      </c>
      <c r="AK5290" t="s">
        <v>37</v>
      </c>
      <c r="AN5290" s="29">
        <v>0</v>
      </c>
      <c r="AO5290" s="30">
        <f t="shared" si="164"/>
        <v>0</v>
      </c>
      <c r="AP5290" s="30">
        <f t="shared" si="165"/>
        <v>0</v>
      </c>
    </row>
    <row r="5291" spans="1:42" x14ac:dyDescent="0.25">
      <c r="A5291" t="s">
        <v>219</v>
      </c>
      <c r="B5291">
        <v>1764019</v>
      </c>
      <c r="C5291" t="s">
        <v>17700</v>
      </c>
      <c r="D5291">
        <v>1710803</v>
      </c>
      <c r="E5291" t="s">
        <v>17701</v>
      </c>
      <c r="F5291" t="s">
        <v>89</v>
      </c>
      <c r="G5291" t="s">
        <v>90</v>
      </c>
      <c r="H5291" t="s">
        <v>14</v>
      </c>
      <c r="I5291" t="s">
        <v>17702</v>
      </c>
      <c r="J5291" t="s">
        <v>17703</v>
      </c>
      <c r="K5291" t="s">
        <v>271</v>
      </c>
      <c r="L5291" t="s">
        <v>2891</v>
      </c>
      <c r="M5291">
        <v>817</v>
      </c>
      <c r="N5291">
        <v>28</v>
      </c>
      <c r="O5291" s="17">
        <v>45461</v>
      </c>
      <c r="P5291" t="s">
        <v>152</v>
      </c>
      <c r="Q5291" t="s">
        <v>24</v>
      </c>
      <c r="R5291" s="17">
        <v>45461</v>
      </c>
      <c r="S5291" s="27"/>
      <c r="T5291">
        <v>98.676666666666662</v>
      </c>
      <c r="U5291">
        <v>5.7966666666666669</v>
      </c>
      <c r="V5291">
        <v>104.4733333333333</v>
      </c>
      <c r="W5291">
        <v>3</v>
      </c>
      <c r="X5291">
        <v>3.6566666666666672</v>
      </c>
      <c r="Y5291">
        <v>0</v>
      </c>
      <c r="Z5291">
        <v>0</v>
      </c>
      <c r="AA5291">
        <v>0</v>
      </c>
      <c r="AB5291">
        <v>3.243897</v>
      </c>
      <c r="AC5291" s="29">
        <v>104.88610300000001</v>
      </c>
      <c r="AD5291">
        <v>0</v>
      </c>
      <c r="AF5291">
        <v>313.42</v>
      </c>
      <c r="AG5291">
        <v>0</v>
      </c>
      <c r="AH5291">
        <v>10.97</v>
      </c>
      <c r="AI5291">
        <v>9.7316909999999996</v>
      </c>
      <c r="AJ5291">
        <v>314.65830899999997</v>
      </c>
      <c r="AK5291" t="s">
        <v>37</v>
      </c>
      <c r="AN5291" s="29">
        <v>0</v>
      </c>
      <c r="AO5291" s="30">
        <f t="shared" si="164"/>
        <v>0</v>
      </c>
      <c r="AP5291" s="30">
        <f t="shared" si="165"/>
        <v>0</v>
      </c>
    </row>
    <row r="5292" spans="1:42" x14ac:dyDescent="0.25">
      <c r="A5292" t="s">
        <v>219</v>
      </c>
      <c r="B5292">
        <v>1763994</v>
      </c>
      <c r="C5292" t="s">
        <v>17704</v>
      </c>
      <c r="D5292">
        <v>1710801</v>
      </c>
      <c r="E5292" t="s">
        <v>17705</v>
      </c>
      <c r="F5292" t="s">
        <v>89</v>
      </c>
      <c r="G5292" t="s">
        <v>90</v>
      </c>
      <c r="H5292" t="s">
        <v>14</v>
      </c>
      <c r="I5292" t="s">
        <v>17706</v>
      </c>
      <c r="J5292" t="s">
        <v>17707</v>
      </c>
      <c r="K5292" t="s">
        <v>339</v>
      </c>
      <c r="L5292" t="s">
        <v>224</v>
      </c>
      <c r="M5292">
        <v>810</v>
      </c>
      <c r="N5292">
        <v>26</v>
      </c>
      <c r="O5292" s="17">
        <v>45462</v>
      </c>
      <c r="P5292" t="s">
        <v>141</v>
      </c>
      <c r="Q5292" t="s">
        <v>24</v>
      </c>
      <c r="R5292" s="17">
        <v>45461</v>
      </c>
      <c r="S5292" s="27"/>
      <c r="T5292">
        <v>94.779999999999987</v>
      </c>
      <c r="U5292">
        <v>6.873333333333334</v>
      </c>
      <c r="V5292">
        <v>101.65333333333329</v>
      </c>
      <c r="W5292">
        <v>3</v>
      </c>
      <c r="X5292">
        <v>3.5566666666666671</v>
      </c>
      <c r="Y5292">
        <v>0</v>
      </c>
      <c r="Z5292">
        <v>0</v>
      </c>
      <c r="AA5292">
        <v>0</v>
      </c>
      <c r="AB5292">
        <v>3.156336</v>
      </c>
      <c r="AC5292" s="29">
        <v>102.053664</v>
      </c>
      <c r="AD5292">
        <v>0</v>
      </c>
      <c r="AF5292">
        <v>304.95999999999998</v>
      </c>
      <c r="AG5292">
        <v>0</v>
      </c>
      <c r="AH5292">
        <v>10.67</v>
      </c>
      <c r="AI5292">
        <v>9.4690080000000005</v>
      </c>
      <c r="AJ5292">
        <v>306.16099200000002</v>
      </c>
      <c r="AK5292" t="s">
        <v>37</v>
      </c>
      <c r="AN5292" s="29">
        <v>0</v>
      </c>
      <c r="AO5292" s="30">
        <f t="shared" si="164"/>
        <v>0</v>
      </c>
      <c r="AP5292" s="30">
        <f t="shared" si="165"/>
        <v>0</v>
      </c>
    </row>
    <row r="5293" spans="1:42" x14ac:dyDescent="0.25">
      <c r="A5293" t="s">
        <v>219</v>
      </c>
      <c r="B5293">
        <v>1763906</v>
      </c>
      <c r="C5293" t="s">
        <v>17708</v>
      </c>
      <c r="D5293">
        <v>478557</v>
      </c>
      <c r="E5293" t="s">
        <v>17709</v>
      </c>
      <c r="F5293" t="s">
        <v>89</v>
      </c>
      <c r="G5293" t="s">
        <v>90</v>
      </c>
      <c r="H5293" t="s">
        <v>10</v>
      </c>
      <c r="I5293" t="s">
        <v>17710</v>
      </c>
      <c r="J5293" t="s">
        <v>17711</v>
      </c>
      <c r="K5293" t="s">
        <v>224</v>
      </c>
      <c r="L5293" t="s">
        <v>225</v>
      </c>
      <c r="M5293">
        <v>8495</v>
      </c>
      <c r="N5293">
        <v>2</v>
      </c>
      <c r="O5293" s="17">
        <v>45464</v>
      </c>
      <c r="P5293" t="s">
        <v>103</v>
      </c>
      <c r="Q5293" t="s">
        <v>24</v>
      </c>
      <c r="R5293" s="17">
        <v>45461</v>
      </c>
      <c r="S5293" s="27"/>
      <c r="T5293">
        <v>66.853333333333339</v>
      </c>
      <c r="U5293">
        <v>6.4766666666666666</v>
      </c>
      <c r="V5293">
        <v>73.33</v>
      </c>
      <c r="W5293">
        <v>3</v>
      </c>
      <c r="X5293">
        <v>2.5666666666666669</v>
      </c>
      <c r="Y5293">
        <v>0</v>
      </c>
      <c r="Z5293">
        <v>0</v>
      </c>
      <c r="AA5293">
        <v>0</v>
      </c>
      <c r="AB5293">
        <v>2.2768964999999999</v>
      </c>
      <c r="AC5293" s="29">
        <v>73.619770166666669</v>
      </c>
      <c r="AD5293">
        <v>0</v>
      </c>
      <c r="AF5293">
        <v>219.99</v>
      </c>
      <c r="AG5293">
        <v>0</v>
      </c>
      <c r="AH5293">
        <v>7.7</v>
      </c>
      <c r="AI5293">
        <v>6.8306895000000001</v>
      </c>
      <c r="AJ5293">
        <v>220.85931049999999</v>
      </c>
      <c r="AK5293" t="s">
        <v>37</v>
      </c>
      <c r="AN5293" s="29">
        <v>0</v>
      </c>
      <c r="AO5293" s="30">
        <f t="shared" si="164"/>
        <v>0</v>
      </c>
      <c r="AP5293" s="30">
        <f t="shared" si="165"/>
        <v>0</v>
      </c>
    </row>
    <row r="5294" spans="1:42" x14ac:dyDescent="0.25">
      <c r="A5294" t="s">
        <v>219</v>
      </c>
      <c r="B5294">
        <v>1763906</v>
      </c>
      <c r="C5294" t="s">
        <v>17712</v>
      </c>
      <c r="D5294">
        <v>478556</v>
      </c>
      <c r="E5294" t="s">
        <v>17709</v>
      </c>
      <c r="F5294" t="s">
        <v>89</v>
      </c>
      <c r="G5294" t="s">
        <v>90</v>
      </c>
      <c r="H5294" t="s">
        <v>10</v>
      </c>
      <c r="I5294" t="s">
        <v>17713</v>
      </c>
      <c r="J5294" t="s">
        <v>17714</v>
      </c>
      <c r="K5294" t="s">
        <v>224</v>
      </c>
      <c r="L5294" t="s">
        <v>225</v>
      </c>
      <c r="M5294">
        <v>8495</v>
      </c>
      <c r="N5294">
        <v>1</v>
      </c>
      <c r="O5294" s="17">
        <v>45464</v>
      </c>
      <c r="P5294" t="s">
        <v>103</v>
      </c>
      <c r="Q5294" t="s">
        <v>24</v>
      </c>
      <c r="R5294" s="17">
        <v>45461</v>
      </c>
      <c r="S5294" s="27"/>
      <c r="T5294">
        <v>66.853333333333339</v>
      </c>
      <c r="U5294">
        <v>6.4766666666666666</v>
      </c>
      <c r="V5294">
        <v>73.33</v>
      </c>
      <c r="W5294">
        <v>3</v>
      </c>
      <c r="X5294">
        <v>2.5666666666666669</v>
      </c>
      <c r="Y5294">
        <v>0</v>
      </c>
      <c r="Z5294">
        <v>0</v>
      </c>
      <c r="AA5294">
        <v>0</v>
      </c>
      <c r="AB5294">
        <v>2.2768964999999999</v>
      </c>
      <c r="AC5294" s="29">
        <v>73.619770166666669</v>
      </c>
      <c r="AD5294">
        <v>0</v>
      </c>
      <c r="AF5294">
        <v>219.99</v>
      </c>
      <c r="AG5294">
        <v>0</v>
      </c>
      <c r="AH5294">
        <v>7.7</v>
      </c>
      <c r="AI5294">
        <v>6.8306895000000001</v>
      </c>
      <c r="AJ5294">
        <v>220.85931049999999</v>
      </c>
      <c r="AK5294" t="s">
        <v>37</v>
      </c>
      <c r="AN5294" s="29">
        <v>0</v>
      </c>
      <c r="AO5294" s="30">
        <f t="shared" si="164"/>
        <v>0</v>
      </c>
      <c r="AP5294" s="30">
        <f t="shared" si="165"/>
        <v>0</v>
      </c>
    </row>
    <row r="5295" spans="1:42" x14ac:dyDescent="0.25">
      <c r="A5295" t="s">
        <v>219</v>
      </c>
      <c r="B5295">
        <v>1763906</v>
      </c>
      <c r="C5295" t="s">
        <v>17715</v>
      </c>
      <c r="D5295">
        <v>1710776</v>
      </c>
      <c r="E5295" t="s">
        <v>17709</v>
      </c>
      <c r="F5295" t="s">
        <v>89</v>
      </c>
      <c r="G5295" t="s">
        <v>90</v>
      </c>
      <c r="H5295" t="s">
        <v>10</v>
      </c>
      <c r="I5295" t="s">
        <v>17713</v>
      </c>
      <c r="J5295" t="s">
        <v>17714</v>
      </c>
      <c r="K5295" t="s">
        <v>225</v>
      </c>
      <c r="L5295" t="s">
        <v>224</v>
      </c>
      <c r="M5295">
        <v>8715</v>
      </c>
      <c r="N5295">
        <v>3</v>
      </c>
      <c r="O5295" s="17">
        <v>45466</v>
      </c>
      <c r="P5295" t="s">
        <v>140</v>
      </c>
      <c r="Q5295" t="s">
        <v>24</v>
      </c>
      <c r="R5295" s="17">
        <v>45461</v>
      </c>
      <c r="S5295" s="27"/>
      <c r="T5295">
        <v>67.073333333333338</v>
      </c>
      <c r="U5295">
        <v>6.34</v>
      </c>
      <c r="V5295">
        <v>73.413333333333341</v>
      </c>
      <c r="W5295">
        <v>3</v>
      </c>
      <c r="X5295">
        <v>2.57</v>
      </c>
      <c r="Y5295">
        <v>0</v>
      </c>
      <c r="Z5295">
        <v>0</v>
      </c>
      <c r="AA5295">
        <v>0</v>
      </c>
      <c r="AB5295">
        <v>2.2794840000000001</v>
      </c>
      <c r="AC5295" s="29">
        <v>73.703849333333338</v>
      </c>
      <c r="AD5295">
        <v>0</v>
      </c>
      <c r="AF5295">
        <v>220.24</v>
      </c>
      <c r="AG5295">
        <v>0</v>
      </c>
      <c r="AH5295">
        <v>7.71</v>
      </c>
      <c r="AI5295">
        <v>6.8384520000000002</v>
      </c>
      <c r="AJ5295">
        <v>221.111548</v>
      </c>
      <c r="AK5295" t="s">
        <v>37</v>
      </c>
      <c r="AN5295" s="29">
        <v>0</v>
      </c>
      <c r="AO5295" s="30">
        <f t="shared" si="164"/>
        <v>0</v>
      </c>
      <c r="AP5295" s="30">
        <f t="shared" si="165"/>
        <v>0</v>
      </c>
    </row>
    <row r="5296" spans="1:42" x14ac:dyDescent="0.25">
      <c r="A5296" t="s">
        <v>219</v>
      </c>
      <c r="B5296">
        <v>1763906</v>
      </c>
      <c r="C5296" t="s">
        <v>17716</v>
      </c>
      <c r="D5296">
        <v>1710777</v>
      </c>
      <c r="E5296" t="s">
        <v>17709</v>
      </c>
      <c r="F5296" t="s">
        <v>89</v>
      </c>
      <c r="G5296" t="s">
        <v>90</v>
      </c>
      <c r="H5296" t="s">
        <v>10</v>
      </c>
      <c r="I5296" t="s">
        <v>17717</v>
      </c>
      <c r="J5296" t="s">
        <v>17711</v>
      </c>
      <c r="K5296" t="s">
        <v>225</v>
      </c>
      <c r="L5296" t="s">
        <v>224</v>
      </c>
      <c r="M5296">
        <v>8715</v>
      </c>
      <c r="N5296">
        <v>4</v>
      </c>
      <c r="O5296" s="17">
        <v>45466</v>
      </c>
      <c r="P5296" t="s">
        <v>140</v>
      </c>
      <c r="Q5296" t="s">
        <v>24</v>
      </c>
      <c r="R5296" s="17">
        <v>45461</v>
      </c>
      <c r="S5296" s="27"/>
      <c r="T5296">
        <v>67.073333333333338</v>
      </c>
      <c r="U5296">
        <v>6.34</v>
      </c>
      <c r="V5296">
        <v>73.413333333333341</v>
      </c>
      <c r="W5296">
        <v>3</v>
      </c>
      <c r="X5296">
        <v>2.57</v>
      </c>
      <c r="Y5296">
        <v>0</v>
      </c>
      <c r="Z5296">
        <v>0</v>
      </c>
      <c r="AA5296">
        <v>0</v>
      </c>
      <c r="AB5296">
        <v>2.2794840000000001</v>
      </c>
      <c r="AC5296" s="29">
        <v>73.703849333333338</v>
      </c>
      <c r="AD5296">
        <v>0</v>
      </c>
      <c r="AF5296">
        <v>220.24</v>
      </c>
      <c r="AG5296">
        <v>0</v>
      </c>
      <c r="AH5296">
        <v>7.71</v>
      </c>
      <c r="AI5296">
        <v>6.8384520000000002</v>
      </c>
      <c r="AJ5296">
        <v>221.111548</v>
      </c>
      <c r="AK5296" t="s">
        <v>37</v>
      </c>
      <c r="AN5296" s="29">
        <v>0</v>
      </c>
      <c r="AO5296" s="30">
        <f t="shared" si="164"/>
        <v>0</v>
      </c>
      <c r="AP5296" s="30">
        <f t="shared" si="165"/>
        <v>0</v>
      </c>
    </row>
    <row r="5297" spans="1:42" x14ac:dyDescent="0.25">
      <c r="A5297" t="s">
        <v>219</v>
      </c>
      <c r="B5297">
        <v>1763899</v>
      </c>
      <c r="C5297" t="s">
        <v>17718</v>
      </c>
      <c r="D5297">
        <v>1710773</v>
      </c>
      <c r="E5297" t="s">
        <v>17719</v>
      </c>
      <c r="F5297" t="s">
        <v>89</v>
      </c>
      <c r="G5297" t="s">
        <v>90</v>
      </c>
      <c r="H5297" t="s">
        <v>10</v>
      </c>
      <c r="I5297" t="s">
        <v>17720</v>
      </c>
      <c r="J5297" t="s">
        <v>17721</v>
      </c>
      <c r="K5297" t="s">
        <v>231</v>
      </c>
      <c r="L5297" t="s">
        <v>230</v>
      </c>
      <c r="M5297">
        <v>814</v>
      </c>
      <c r="N5297">
        <v>29</v>
      </c>
      <c r="O5297" s="17">
        <v>45462</v>
      </c>
      <c r="P5297" t="s">
        <v>125</v>
      </c>
      <c r="Q5297" t="s">
        <v>24</v>
      </c>
      <c r="R5297" s="17">
        <v>45461</v>
      </c>
      <c r="S5297" s="27"/>
      <c r="T5297">
        <v>40.520000000000003</v>
      </c>
      <c r="U5297">
        <v>3.9233333333333329</v>
      </c>
      <c r="V5297">
        <v>44.443333333333342</v>
      </c>
      <c r="W5297">
        <v>3</v>
      </c>
      <c r="X5297">
        <v>1.5566666666666671</v>
      </c>
      <c r="Y5297">
        <v>0</v>
      </c>
      <c r="Z5297">
        <v>0</v>
      </c>
      <c r="AA5297">
        <v>0</v>
      </c>
      <c r="AB5297">
        <v>1.3799655</v>
      </c>
      <c r="AC5297" s="29">
        <v>44.620034500000003</v>
      </c>
      <c r="AD5297">
        <v>0</v>
      </c>
      <c r="AF5297">
        <v>133.33000000000001</v>
      </c>
      <c r="AG5297">
        <v>0</v>
      </c>
      <c r="AH5297">
        <v>4.67</v>
      </c>
      <c r="AI5297">
        <v>4.1398964999999999</v>
      </c>
      <c r="AJ5297">
        <v>133.86010350000001</v>
      </c>
      <c r="AK5297" t="s">
        <v>37</v>
      </c>
      <c r="AN5297" s="29">
        <v>5.09</v>
      </c>
      <c r="AO5297" s="30">
        <f t="shared" si="164"/>
        <v>1.4633749999999999</v>
      </c>
      <c r="AP5297" s="30">
        <f t="shared" si="165"/>
        <v>0.48779166666666662</v>
      </c>
    </row>
    <row r="5298" spans="1:42" x14ac:dyDescent="0.25">
      <c r="A5298" t="s">
        <v>219</v>
      </c>
      <c r="B5298">
        <v>1763863</v>
      </c>
      <c r="C5298" t="s">
        <v>17722</v>
      </c>
      <c r="D5298">
        <v>478548</v>
      </c>
      <c r="E5298" t="s">
        <v>17723</v>
      </c>
      <c r="F5298" t="s">
        <v>89</v>
      </c>
      <c r="G5298" t="s">
        <v>90</v>
      </c>
      <c r="H5298" t="s">
        <v>14</v>
      </c>
      <c r="I5298" t="s">
        <v>17724</v>
      </c>
      <c r="J5298" t="s">
        <v>17725</v>
      </c>
      <c r="K5298" t="s">
        <v>224</v>
      </c>
      <c r="L5298" t="s">
        <v>271</v>
      </c>
      <c r="M5298">
        <v>2870</v>
      </c>
      <c r="N5298">
        <v>28</v>
      </c>
      <c r="O5298" s="17">
        <v>45472</v>
      </c>
      <c r="P5298" t="s">
        <v>133</v>
      </c>
      <c r="Q5298" t="s">
        <v>24</v>
      </c>
      <c r="R5298" s="17">
        <v>45461</v>
      </c>
      <c r="S5298" s="27"/>
      <c r="T5298">
        <v>37.523333333333333</v>
      </c>
      <c r="U5298">
        <v>6.0233333333333334</v>
      </c>
      <c r="V5298">
        <v>43.54666666666666</v>
      </c>
      <c r="W5298">
        <v>3</v>
      </c>
      <c r="X5298">
        <v>1.523333333333333</v>
      </c>
      <c r="Y5298">
        <v>0</v>
      </c>
      <c r="Z5298">
        <v>0</v>
      </c>
      <c r="AA5298">
        <v>0</v>
      </c>
      <c r="AB5298">
        <v>1.3521240000000001</v>
      </c>
      <c r="AC5298" s="29">
        <v>43.717875999999997</v>
      </c>
      <c r="AD5298">
        <v>0</v>
      </c>
      <c r="AF5298">
        <v>130.63999999999999</v>
      </c>
      <c r="AG5298">
        <v>0</v>
      </c>
      <c r="AH5298">
        <v>4.57</v>
      </c>
      <c r="AI5298">
        <v>4.0563719999999996</v>
      </c>
      <c r="AJ5298">
        <v>131.153628</v>
      </c>
      <c r="AK5298" t="s">
        <v>37</v>
      </c>
      <c r="AN5298" s="29">
        <v>0</v>
      </c>
      <c r="AO5298" s="30">
        <f t="shared" si="164"/>
        <v>0</v>
      </c>
      <c r="AP5298" s="30">
        <f t="shared" si="165"/>
        <v>0</v>
      </c>
    </row>
    <row r="5299" spans="1:42" x14ac:dyDescent="0.25">
      <c r="A5299" t="s">
        <v>219</v>
      </c>
      <c r="B5299">
        <v>1763863</v>
      </c>
      <c r="C5299" t="s">
        <v>17726</v>
      </c>
      <c r="D5299">
        <v>478549</v>
      </c>
      <c r="E5299" t="s">
        <v>17723</v>
      </c>
      <c r="F5299" t="s">
        <v>89</v>
      </c>
      <c r="G5299" t="s">
        <v>90</v>
      </c>
      <c r="H5299" t="s">
        <v>14</v>
      </c>
      <c r="I5299" t="s">
        <v>17727</v>
      </c>
      <c r="J5299" t="s">
        <v>17728</v>
      </c>
      <c r="K5299" t="s">
        <v>224</v>
      </c>
      <c r="L5299" t="s">
        <v>271</v>
      </c>
      <c r="M5299">
        <v>2870</v>
      </c>
      <c r="N5299">
        <v>27</v>
      </c>
      <c r="O5299" s="17">
        <v>45472</v>
      </c>
      <c r="P5299" t="s">
        <v>133</v>
      </c>
      <c r="Q5299" t="s">
        <v>24</v>
      </c>
      <c r="R5299" s="17">
        <v>45461</v>
      </c>
      <c r="S5299" s="27"/>
      <c r="T5299">
        <v>37.523333333333333</v>
      </c>
      <c r="U5299">
        <v>6.0233333333333334</v>
      </c>
      <c r="V5299">
        <v>43.54666666666666</v>
      </c>
      <c r="W5299">
        <v>3</v>
      </c>
      <c r="X5299">
        <v>1.523333333333333</v>
      </c>
      <c r="Y5299">
        <v>0</v>
      </c>
      <c r="Z5299">
        <v>0</v>
      </c>
      <c r="AA5299">
        <v>0</v>
      </c>
      <c r="AB5299">
        <v>1.3521240000000001</v>
      </c>
      <c r="AC5299" s="29">
        <v>43.717875999999997</v>
      </c>
      <c r="AD5299">
        <v>0</v>
      </c>
      <c r="AF5299">
        <v>130.63999999999999</v>
      </c>
      <c r="AG5299">
        <v>0</v>
      </c>
      <c r="AH5299">
        <v>4.57</v>
      </c>
      <c r="AI5299">
        <v>4.0563719999999996</v>
      </c>
      <c r="AJ5299">
        <v>131.153628</v>
      </c>
      <c r="AK5299" t="s">
        <v>37</v>
      </c>
      <c r="AN5299" s="29">
        <v>0</v>
      </c>
      <c r="AO5299" s="30">
        <f t="shared" si="164"/>
        <v>0</v>
      </c>
      <c r="AP5299" s="30">
        <f t="shared" si="165"/>
        <v>0</v>
      </c>
    </row>
    <row r="5300" spans="1:42" x14ac:dyDescent="0.25">
      <c r="A5300" t="s">
        <v>219</v>
      </c>
      <c r="B5300">
        <v>1763859</v>
      </c>
      <c r="C5300" t="s">
        <v>17729</v>
      </c>
      <c r="D5300">
        <v>1043203</v>
      </c>
      <c r="E5300" t="s">
        <v>17730</v>
      </c>
      <c r="F5300" t="s">
        <v>89</v>
      </c>
      <c r="G5300" t="s">
        <v>90</v>
      </c>
      <c r="H5300" t="s">
        <v>10</v>
      </c>
      <c r="I5300" t="s">
        <v>17731</v>
      </c>
      <c r="J5300" t="s">
        <v>13866</v>
      </c>
      <c r="K5300" t="s">
        <v>115</v>
      </c>
      <c r="L5300" t="s">
        <v>271</v>
      </c>
      <c r="M5300">
        <v>2055</v>
      </c>
      <c r="N5300">
        <v>71</v>
      </c>
      <c r="O5300" s="17">
        <v>45461</v>
      </c>
      <c r="P5300" t="s">
        <v>299</v>
      </c>
      <c r="Q5300" t="s">
        <v>24</v>
      </c>
      <c r="R5300" s="17">
        <v>45461</v>
      </c>
      <c r="S5300" s="27"/>
      <c r="T5300">
        <v>100.99</v>
      </c>
      <c r="U5300">
        <v>4.8899999999999997</v>
      </c>
      <c r="V5300">
        <v>105.88</v>
      </c>
      <c r="W5300">
        <v>3</v>
      </c>
      <c r="X5300">
        <v>3.706666666666667</v>
      </c>
      <c r="Y5300">
        <v>0</v>
      </c>
      <c r="Z5300">
        <v>0</v>
      </c>
      <c r="AA5300">
        <v>0</v>
      </c>
      <c r="AB5300">
        <v>3.2875740000000002</v>
      </c>
      <c r="AC5300" s="29">
        <v>106.2990926666667</v>
      </c>
      <c r="AD5300">
        <v>0</v>
      </c>
      <c r="AF5300">
        <v>317.64</v>
      </c>
      <c r="AG5300">
        <v>0</v>
      </c>
      <c r="AH5300">
        <v>11.12</v>
      </c>
      <c r="AI5300">
        <v>9.8627219999999998</v>
      </c>
      <c r="AJ5300">
        <v>318.89727800000003</v>
      </c>
      <c r="AK5300" t="s">
        <v>37</v>
      </c>
      <c r="AN5300" s="29">
        <v>0</v>
      </c>
      <c r="AO5300" s="30">
        <f t="shared" si="164"/>
        <v>0</v>
      </c>
      <c r="AP5300" s="30">
        <f t="shared" si="165"/>
        <v>0</v>
      </c>
    </row>
    <row r="5301" spans="1:42" x14ac:dyDescent="0.25">
      <c r="A5301" t="s">
        <v>219</v>
      </c>
      <c r="B5301">
        <v>1763810</v>
      </c>
      <c r="C5301" t="s">
        <v>17732</v>
      </c>
      <c r="D5301">
        <v>151101</v>
      </c>
      <c r="E5301" t="s">
        <v>17733</v>
      </c>
      <c r="F5301" t="s">
        <v>89</v>
      </c>
      <c r="G5301" t="s">
        <v>90</v>
      </c>
      <c r="H5301" t="s">
        <v>10</v>
      </c>
      <c r="I5301" t="s">
        <v>17734</v>
      </c>
      <c r="J5301" t="s">
        <v>17735</v>
      </c>
      <c r="K5301" t="s">
        <v>91</v>
      </c>
      <c r="L5301" t="s">
        <v>231</v>
      </c>
      <c r="M5301">
        <v>827</v>
      </c>
      <c r="N5301">
        <v>28</v>
      </c>
      <c r="O5301" s="17">
        <v>45474</v>
      </c>
      <c r="P5301" t="s">
        <v>114</v>
      </c>
      <c r="Q5301" t="s">
        <v>24</v>
      </c>
      <c r="R5301" s="17">
        <v>45460</v>
      </c>
      <c r="S5301" s="27"/>
      <c r="T5301">
        <v>62.416666666666657</v>
      </c>
      <c r="U5301">
        <v>3.253333333333333</v>
      </c>
      <c r="V5301">
        <v>65.67</v>
      </c>
      <c r="W5301">
        <v>3</v>
      </c>
      <c r="X5301">
        <v>2.2999999999999998</v>
      </c>
      <c r="Y5301">
        <v>0</v>
      </c>
      <c r="Z5301">
        <v>0</v>
      </c>
      <c r="AA5301">
        <v>0</v>
      </c>
      <c r="AB5301">
        <v>2.0390535000000001</v>
      </c>
      <c r="AC5301" s="29">
        <v>65.93094649999999</v>
      </c>
      <c r="AD5301">
        <v>0</v>
      </c>
      <c r="AF5301">
        <v>197.01</v>
      </c>
      <c r="AG5301">
        <v>0</v>
      </c>
      <c r="AH5301">
        <v>6.9</v>
      </c>
      <c r="AI5301">
        <v>6.1171604999999998</v>
      </c>
      <c r="AJ5301">
        <v>197.79283950000001</v>
      </c>
      <c r="AK5301" t="s">
        <v>37</v>
      </c>
      <c r="AN5301" s="29">
        <v>0</v>
      </c>
      <c r="AO5301" s="30">
        <f t="shared" si="164"/>
        <v>0</v>
      </c>
      <c r="AP5301" s="30">
        <f t="shared" si="165"/>
        <v>0</v>
      </c>
    </row>
    <row r="5302" spans="1:42" x14ac:dyDescent="0.25">
      <c r="A5302" t="s">
        <v>219</v>
      </c>
      <c r="B5302">
        <v>1763810</v>
      </c>
      <c r="C5302" t="s">
        <v>17736</v>
      </c>
      <c r="D5302">
        <v>1710759</v>
      </c>
      <c r="E5302" t="s">
        <v>17733</v>
      </c>
      <c r="F5302" t="s">
        <v>89</v>
      </c>
      <c r="G5302" t="s">
        <v>90</v>
      </c>
      <c r="H5302" t="s">
        <v>10</v>
      </c>
      <c r="I5302" t="s">
        <v>17734</v>
      </c>
      <c r="J5302" t="s">
        <v>17735</v>
      </c>
      <c r="K5302" t="s">
        <v>231</v>
      </c>
      <c r="L5302" t="s">
        <v>91</v>
      </c>
      <c r="M5302">
        <v>2655</v>
      </c>
      <c r="N5302">
        <v>1</v>
      </c>
      <c r="O5302" s="17">
        <v>45478</v>
      </c>
      <c r="P5302" t="s">
        <v>109</v>
      </c>
      <c r="Q5302" t="s">
        <v>24</v>
      </c>
      <c r="R5302" s="17">
        <v>45460</v>
      </c>
      <c r="S5302" s="27"/>
      <c r="T5302">
        <v>56.066666666666663</v>
      </c>
      <c r="U5302">
        <v>3.9233333333333329</v>
      </c>
      <c r="V5302">
        <v>59.99</v>
      </c>
      <c r="W5302">
        <v>3</v>
      </c>
      <c r="X5302">
        <v>2.1</v>
      </c>
      <c r="Y5302">
        <v>0</v>
      </c>
      <c r="Z5302">
        <v>0</v>
      </c>
      <c r="AA5302">
        <v>0</v>
      </c>
      <c r="AB5302">
        <v>1.8626895000000001</v>
      </c>
      <c r="AC5302" s="29">
        <v>60.227310500000009</v>
      </c>
      <c r="AD5302">
        <v>0</v>
      </c>
      <c r="AF5302">
        <v>179.97</v>
      </c>
      <c r="AG5302">
        <v>0</v>
      </c>
      <c r="AH5302">
        <v>6.3</v>
      </c>
      <c r="AI5302">
        <v>5.5880685000000003</v>
      </c>
      <c r="AJ5302">
        <v>180.68193149999999</v>
      </c>
      <c r="AK5302" t="s">
        <v>37</v>
      </c>
      <c r="AN5302" s="29">
        <v>0</v>
      </c>
      <c r="AO5302" s="30">
        <f t="shared" si="164"/>
        <v>0</v>
      </c>
      <c r="AP5302" s="30">
        <f t="shared" si="165"/>
        <v>0</v>
      </c>
    </row>
    <row r="5303" spans="1:42" x14ac:dyDescent="0.25">
      <c r="A5303" t="s">
        <v>219</v>
      </c>
      <c r="B5303">
        <v>1763744</v>
      </c>
      <c r="C5303" t="s">
        <v>17737</v>
      </c>
      <c r="D5303">
        <v>1043185</v>
      </c>
      <c r="E5303" t="s">
        <v>17738</v>
      </c>
      <c r="F5303" t="s">
        <v>89</v>
      </c>
      <c r="G5303" t="s">
        <v>90</v>
      </c>
      <c r="H5303" t="s">
        <v>10</v>
      </c>
      <c r="I5303" t="s">
        <v>17739</v>
      </c>
      <c r="J5303" t="s">
        <v>17740</v>
      </c>
      <c r="K5303" t="s">
        <v>92</v>
      </c>
      <c r="L5303" t="s">
        <v>266</v>
      </c>
      <c r="M5303">
        <v>2765</v>
      </c>
      <c r="N5303">
        <v>5</v>
      </c>
      <c r="O5303" s="17">
        <v>45463</v>
      </c>
      <c r="P5303" t="s">
        <v>101</v>
      </c>
      <c r="Q5303" t="s">
        <v>24</v>
      </c>
      <c r="R5303" s="17">
        <v>45460</v>
      </c>
      <c r="S5303" s="27"/>
      <c r="T5303">
        <v>67.929999999999993</v>
      </c>
      <c r="U5303">
        <v>8.7366666666666664</v>
      </c>
      <c r="V5303">
        <v>76.666666666666671</v>
      </c>
      <c r="W5303">
        <v>3</v>
      </c>
      <c r="X5303">
        <v>2.683333333333334</v>
      </c>
      <c r="Y5303">
        <v>0</v>
      </c>
      <c r="Z5303">
        <v>0</v>
      </c>
      <c r="AA5303">
        <v>0</v>
      </c>
      <c r="AB5303">
        <v>2.3805000000000001</v>
      </c>
      <c r="AC5303" s="29">
        <v>76.969499999999996</v>
      </c>
      <c r="AD5303">
        <v>0</v>
      </c>
      <c r="AF5303">
        <v>230</v>
      </c>
      <c r="AG5303">
        <v>0</v>
      </c>
      <c r="AH5303">
        <v>8.0500000000000007</v>
      </c>
      <c r="AI5303">
        <v>7.1414999999999997</v>
      </c>
      <c r="AJ5303">
        <v>230.9085</v>
      </c>
      <c r="AK5303" t="s">
        <v>37</v>
      </c>
      <c r="AN5303" s="29">
        <v>0</v>
      </c>
      <c r="AO5303" s="30">
        <f t="shared" si="164"/>
        <v>0</v>
      </c>
      <c r="AP5303" s="30">
        <f t="shared" si="165"/>
        <v>0</v>
      </c>
    </row>
    <row r="5304" spans="1:42" x14ac:dyDescent="0.25">
      <c r="A5304" t="s">
        <v>219</v>
      </c>
      <c r="B5304">
        <v>1763744</v>
      </c>
      <c r="C5304" t="s">
        <v>17741</v>
      </c>
      <c r="D5304">
        <v>1043186</v>
      </c>
      <c r="E5304" t="s">
        <v>17738</v>
      </c>
      <c r="F5304" t="s">
        <v>89</v>
      </c>
      <c r="G5304" t="s">
        <v>90</v>
      </c>
      <c r="H5304" t="s">
        <v>10</v>
      </c>
      <c r="I5304" t="s">
        <v>17742</v>
      </c>
      <c r="J5304" t="s">
        <v>17743</v>
      </c>
      <c r="K5304" t="s">
        <v>92</v>
      </c>
      <c r="L5304" t="s">
        <v>266</v>
      </c>
      <c r="M5304">
        <v>2765</v>
      </c>
      <c r="N5304">
        <v>6</v>
      </c>
      <c r="O5304" s="17">
        <v>45463</v>
      </c>
      <c r="P5304" t="s">
        <v>101</v>
      </c>
      <c r="Q5304" t="s">
        <v>24</v>
      </c>
      <c r="R5304" s="17">
        <v>45460</v>
      </c>
      <c r="S5304" s="27"/>
      <c r="T5304">
        <v>67.929999999999993</v>
      </c>
      <c r="U5304">
        <v>8.7366666666666664</v>
      </c>
      <c r="V5304">
        <v>76.666666666666671</v>
      </c>
      <c r="W5304">
        <v>3</v>
      </c>
      <c r="X5304">
        <v>2.683333333333334</v>
      </c>
      <c r="Y5304">
        <v>0</v>
      </c>
      <c r="Z5304">
        <v>0</v>
      </c>
      <c r="AA5304">
        <v>0</v>
      </c>
      <c r="AB5304">
        <v>2.3805000000000001</v>
      </c>
      <c r="AC5304" s="29">
        <v>76.969499999999996</v>
      </c>
      <c r="AD5304">
        <v>0</v>
      </c>
      <c r="AF5304">
        <v>230</v>
      </c>
      <c r="AG5304">
        <v>0</v>
      </c>
      <c r="AH5304">
        <v>8.0500000000000007</v>
      </c>
      <c r="AI5304">
        <v>7.1414999999999997</v>
      </c>
      <c r="AJ5304">
        <v>230.9085</v>
      </c>
      <c r="AK5304" t="s">
        <v>37</v>
      </c>
      <c r="AN5304" s="29">
        <v>0</v>
      </c>
      <c r="AO5304" s="30">
        <f t="shared" si="164"/>
        <v>0</v>
      </c>
      <c r="AP5304" s="30">
        <f t="shared" si="165"/>
        <v>0</v>
      </c>
    </row>
    <row r="5305" spans="1:42" x14ac:dyDescent="0.25">
      <c r="A5305" t="s">
        <v>219</v>
      </c>
      <c r="B5305">
        <v>1763691</v>
      </c>
      <c r="C5305" t="s">
        <v>17744</v>
      </c>
      <c r="D5305">
        <v>478541</v>
      </c>
      <c r="E5305" t="s">
        <v>17745</v>
      </c>
      <c r="F5305" t="s">
        <v>89</v>
      </c>
      <c r="G5305" t="s">
        <v>90</v>
      </c>
      <c r="H5305" t="s">
        <v>10</v>
      </c>
      <c r="I5305" t="s">
        <v>17746</v>
      </c>
      <c r="J5305" t="s">
        <v>17747</v>
      </c>
      <c r="K5305" t="s">
        <v>224</v>
      </c>
      <c r="L5305" t="s">
        <v>225</v>
      </c>
      <c r="M5305">
        <v>88580</v>
      </c>
      <c r="N5305">
        <v>12</v>
      </c>
      <c r="O5305" s="17">
        <v>45461</v>
      </c>
      <c r="P5305" t="s">
        <v>138</v>
      </c>
      <c r="Q5305" t="s">
        <v>24</v>
      </c>
      <c r="R5305" s="17">
        <v>45460</v>
      </c>
      <c r="S5305" s="27"/>
      <c r="T5305">
        <v>66.853333333333339</v>
      </c>
      <c r="U5305">
        <v>6.4766666666666666</v>
      </c>
      <c r="V5305">
        <v>73.33</v>
      </c>
      <c r="W5305">
        <v>3</v>
      </c>
      <c r="X5305">
        <v>2.5666666666666669</v>
      </c>
      <c r="Y5305">
        <v>0</v>
      </c>
      <c r="Z5305">
        <v>0</v>
      </c>
      <c r="AA5305">
        <v>0</v>
      </c>
      <c r="AB5305">
        <v>2.2768964999999999</v>
      </c>
      <c r="AC5305" s="29">
        <v>73.619770166666669</v>
      </c>
      <c r="AD5305">
        <v>0</v>
      </c>
      <c r="AF5305">
        <v>219.99</v>
      </c>
      <c r="AG5305">
        <v>0</v>
      </c>
      <c r="AH5305">
        <v>7.7</v>
      </c>
      <c r="AI5305">
        <v>6.8306895000000001</v>
      </c>
      <c r="AJ5305">
        <v>220.85931049999999</v>
      </c>
      <c r="AK5305" t="s">
        <v>37</v>
      </c>
      <c r="AN5305" s="29">
        <v>0</v>
      </c>
      <c r="AO5305" s="30">
        <f t="shared" si="164"/>
        <v>0</v>
      </c>
      <c r="AP5305" s="30">
        <f t="shared" si="165"/>
        <v>0</v>
      </c>
    </row>
    <row r="5306" spans="1:42" x14ac:dyDescent="0.25">
      <c r="A5306" t="s">
        <v>219</v>
      </c>
      <c r="B5306">
        <v>1763683</v>
      </c>
      <c r="C5306" t="s">
        <v>17748</v>
      </c>
      <c r="D5306">
        <v>1710726</v>
      </c>
      <c r="E5306" t="s">
        <v>17749</v>
      </c>
      <c r="F5306" t="s">
        <v>89</v>
      </c>
      <c r="G5306" t="s">
        <v>90</v>
      </c>
      <c r="H5306" t="s">
        <v>10</v>
      </c>
      <c r="I5306" t="s">
        <v>12926</v>
      </c>
      <c r="J5306" t="s">
        <v>12927</v>
      </c>
      <c r="K5306" t="s">
        <v>248</v>
      </c>
      <c r="L5306" t="s">
        <v>224</v>
      </c>
      <c r="M5306">
        <v>8730</v>
      </c>
      <c r="N5306">
        <v>73</v>
      </c>
      <c r="O5306" s="17">
        <v>45461</v>
      </c>
      <c r="P5306" t="s">
        <v>142</v>
      </c>
      <c r="Q5306" t="s">
        <v>24</v>
      </c>
      <c r="R5306" s="17">
        <v>45460</v>
      </c>
      <c r="S5306" s="27"/>
      <c r="T5306">
        <v>124.18</v>
      </c>
      <c r="U5306">
        <v>5.8133333333333326</v>
      </c>
      <c r="V5306">
        <v>129.99333333333331</v>
      </c>
      <c r="W5306">
        <v>3</v>
      </c>
      <c r="X5306">
        <v>4.55</v>
      </c>
      <c r="Y5306">
        <v>0</v>
      </c>
      <c r="Z5306">
        <v>0</v>
      </c>
      <c r="AA5306">
        <v>0</v>
      </c>
      <c r="AB5306">
        <v>4.0362929999999997</v>
      </c>
      <c r="AC5306" s="29">
        <v>130.50704033333329</v>
      </c>
      <c r="AD5306">
        <v>0</v>
      </c>
      <c r="AF5306">
        <v>389.98</v>
      </c>
      <c r="AG5306">
        <v>0</v>
      </c>
      <c r="AH5306">
        <v>13.65</v>
      </c>
      <c r="AI5306">
        <v>12.108879</v>
      </c>
      <c r="AJ5306">
        <v>391.52112099999999</v>
      </c>
      <c r="AK5306" t="s">
        <v>37</v>
      </c>
      <c r="AN5306" s="29">
        <v>0</v>
      </c>
      <c r="AO5306" s="30">
        <f t="shared" si="164"/>
        <v>0</v>
      </c>
      <c r="AP5306" s="30">
        <f t="shared" si="165"/>
        <v>0</v>
      </c>
    </row>
    <row r="5307" spans="1:42" x14ac:dyDescent="0.25">
      <c r="A5307" t="s">
        <v>219</v>
      </c>
      <c r="B5307">
        <v>1763676</v>
      </c>
      <c r="C5307" t="s">
        <v>17750</v>
      </c>
      <c r="D5307">
        <v>1710725</v>
      </c>
      <c r="E5307" t="s">
        <v>17751</v>
      </c>
      <c r="F5307" t="s">
        <v>89</v>
      </c>
      <c r="G5307" t="s">
        <v>90</v>
      </c>
      <c r="H5307" t="s">
        <v>10</v>
      </c>
      <c r="I5307" t="s">
        <v>17752</v>
      </c>
      <c r="J5307" t="s">
        <v>17753</v>
      </c>
      <c r="K5307" t="s">
        <v>1121</v>
      </c>
      <c r="L5307" t="s">
        <v>94</v>
      </c>
      <c r="M5307">
        <v>2295</v>
      </c>
      <c r="N5307">
        <v>73</v>
      </c>
      <c r="O5307" s="17">
        <v>45461</v>
      </c>
      <c r="P5307" t="s">
        <v>121</v>
      </c>
      <c r="Q5307" t="s">
        <v>24</v>
      </c>
      <c r="R5307" s="17">
        <v>45460</v>
      </c>
      <c r="S5307" s="27"/>
      <c r="T5307">
        <v>81.88666666666667</v>
      </c>
      <c r="U5307">
        <v>5.5666666666666664</v>
      </c>
      <c r="V5307">
        <v>87.453333333333333</v>
      </c>
      <c r="W5307">
        <v>3</v>
      </c>
      <c r="X5307">
        <v>3.06</v>
      </c>
      <c r="Y5307">
        <v>0</v>
      </c>
      <c r="Z5307">
        <v>0</v>
      </c>
      <c r="AA5307">
        <v>0</v>
      </c>
      <c r="AB5307">
        <v>2.7154259999999999</v>
      </c>
      <c r="AC5307" s="29">
        <v>87.797907333333342</v>
      </c>
      <c r="AD5307">
        <v>0</v>
      </c>
      <c r="AF5307">
        <v>262.36</v>
      </c>
      <c r="AG5307">
        <v>0</v>
      </c>
      <c r="AH5307">
        <v>9.18</v>
      </c>
      <c r="AI5307">
        <v>8.1462780000000006</v>
      </c>
      <c r="AJ5307">
        <v>263.39372200000003</v>
      </c>
      <c r="AK5307" t="s">
        <v>37</v>
      </c>
      <c r="AN5307" s="29">
        <v>0</v>
      </c>
      <c r="AO5307" s="30">
        <f t="shared" si="164"/>
        <v>0</v>
      </c>
      <c r="AP5307" s="30">
        <f t="shared" si="165"/>
        <v>0</v>
      </c>
    </row>
    <row r="5308" spans="1:42" x14ac:dyDescent="0.25">
      <c r="A5308" t="s">
        <v>219</v>
      </c>
      <c r="B5308">
        <v>1763673</v>
      </c>
      <c r="C5308" t="s">
        <v>17754</v>
      </c>
      <c r="D5308">
        <v>1043174</v>
      </c>
      <c r="E5308" t="s">
        <v>17755</v>
      </c>
      <c r="F5308" t="s">
        <v>89</v>
      </c>
      <c r="G5308" t="s">
        <v>90</v>
      </c>
      <c r="H5308" t="s">
        <v>137</v>
      </c>
      <c r="I5308" t="s">
        <v>17756</v>
      </c>
      <c r="J5308" t="s">
        <v>17757</v>
      </c>
      <c r="K5308" t="s">
        <v>95</v>
      </c>
      <c r="L5308" t="s">
        <v>266</v>
      </c>
      <c r="M5308">
        <v>2065</v>
      </c>
      <c r="N5308">
        <v>18</v>
      </c>
      <c r="O5308" s="17">
        <v>45512</v>
      </c>
      <c r="P5308" t="s">
        <v>1472</v>
      </c>
      <c r="Q5308" t="s">
        <v>24</v>
      </c>
      <c r="R5308" s="17">
        <v>45460</v>
      </c>
      <c r="S5308" s="27"/>
      <c r="T5308">
        <v>13.331428571428569</v>
      </c>
      <c r="U5308">
        <v>1.632857142857143</v>
      </c>
      <c r="V5308">
        <v>14.96428571428571</v>
      </c>
      <c r="W5308">
        <v>7</v>
      </c>
      <c r="X5308">
        <v>0.52428571428571424</v>
      </c>
      <c r="Y5308">
        <v>0</v>
      </c>
      <c r="Z5308">
        <v>0</v>
      </c>
      <c r="AA5308">
        <v>0</v>
      </c>
      <c r="AB5308">
        <v>0.77440178571428575</v>
      </c>
      <c r="AC5308" s="29">
        <v>14.71416964285714</v>
      </c>
      <c r="AD5308">
        <v>0</v>
      </c>
      <c r="AF5308">
        <v>104.75</v>
      </c>
      <c r="AG5308">
        <v>0</v>
      </c>
      <c r="AH5308">
        <v>3.67</v>
      </c>
      <c r="AI5308">
        <v>5.4208125000000003</v>
      </c>
      <c r="AJ5308">
        <v>102.99918750000001</v>
      </c>
      <c r="AK5308" t="s">
        <v>42</v>
      </c>
      <c r="AN5308" s="29">
        <v>0</v>
      </c>
      <c r="AO5308" s="30">
        <f t="shared" si="164"/>
        <v>0</v>
      </c>
      <c r="AP5308" s="30">
        <f t="shared" si="165"/>
        <v>0</v>
      </c>
    </row>
    <row r="5309" spans="1:42" x14ac:dyDescent="0.25">
      <c r="A5309" t="s">
        <v>219</v>
      </c>
      <c r="B5309">
        <v>1763673</v>
      </c>
      <c r="C5309" t="s">
        <v>17758</v>
      </c>
      <c r="D5309">
        <v>1043175</v>
      </c>
      <c r="E5309" t="s">
        <v>17755</v>
      </c>
      <c r="F5309" t="s">
        <v>89</v>
      </c>
      <c r="G5309" t="s">
        <v>90</v>
      </c>
      <c r="H5309" t="s">
        <v>137</v>
      </c>
      <c r="I5309" t="s">
        <v>17759</v>
      </c>
      <c r="J5309" t="s">
        <v>17760</v>
      </c>
      <c r="K5309" t="s">
        <v>95</v>
      </c>
      <c r="L5309" t="s">
        <v>266</v>
      </c>
      <c r="M5309">
        <v>2065</v>
      </c>
      <c r="N5309">
        <v>22</v>
      </c>
      <c r="O5309" s="17">
        <v>45512</v>
      </c>
      <c r="P5309" t="s">
        <v>1472</v>
      </c>
      <c r="Q5309" t="s">
        <v>24</v>
      </c>
      <c r="R5309" s="17">
        <v>45460</v>
      </c>
      <c r="S5309" s="27"/>
      <c r="T5309">
        <v>13.331428571428569</v>
      </c>
      <c r="U5309">
        <v>1.632857142857143</v>
      </c>
      <c r="V5309">
        <v>14.96428571428571</v>
      </c>
      <c r="W5309">
        <v>7</v>
      </c>
      <c r="X5309">
        <v>0.52428571428571424</v>
      </c>
      <c r="Y5309">
        <v>0</v>
      </c>
      <c r="Z5309">
        <v>0</v>
      </c>
      <c r="AA5309">
        <v>0</v>
      </c>
      <c r="AB5309">
        <v>0.77440178571428575</v>
      </c>
      <c r="AC5309" s="29">
        <v>14.71416964285714</v>
      </c>
      <c r="AD5309">
        <v>0</v>
      </c>
      <c r="AF5309">
        <v>104.75</v>
      </c>
      <c r="AG5309">
        <v>0</v>
      </c>
      <c r="AH5309">
        <v>3.67</v>
      </c>
      <c r="AI5309">
        <v>5.4208125000000003</v>
      </c>
      <c r="AJ5309">
        <v>102.99918750000001</v>
      </c>
      <c r="AK5309" t="s">
        <v>42</v>
      </c>
      <c r="AN5309" s="29">
        <v>0</v>
      </c>
      <c r="AO5309" s="30">
        <f t="shared" si="164"/>
        <v>0</v>
      </c>
      <c r="AP5309" s="30">
        <f t="shared" si="165"/>
        <v>0</v>
      </c>
    </row>
    <row r="5310" spans="1:42" x14ac:dyDescent="0.25">
      <c r="A5310" t="s">
        <v>219</v>
      </c>
      <c r="B5310">
        <v>1763673</v>
      </c>
      <c r="C5310" t="s">
        <v>17761</v>
      </c>
      <c r="D5310">
        <v>1043176</v>
      </c>
      <c r="E5310" t="s">
        <v>17755</v>
      </c>
      <c r="F5310" t="s">
        <v>89</v>
      </c>
      <c r="G5310" t="s">
        <v>90</v>
      </c>
      <c r="H5310" t="s">
        <v>137</v>
      </c>
      <c r="I5310" t="s">
        <v>17762</v>
      </c>
      <c r="J5310" t="s">
        <v>17763</v>
      </c>
      <c r="K5310" t="s">
        <v>95</v>
      </c>
      <c r="L5310" t="s">
        <v>266</v>
      </c>
      <c r="M5310">
        <v>2065</v>
      </c>
      <c r="N5310">
        <v>21</v>
      </c>
      <c r="O5310" s="17">
        <v>45512</v>
      </c>
      <c r="P5310" t="s">
        <v>1472</v>
      </c>
      <c r="Q5310" t="s">
        <v>24</v>
      </c>
      <c r="R5310" s="17">
        <v>45460</v>
      </c>
      <c r="S5310" s="27"/>
      <c r="T5310">
        <v>13.331428571428569</v>
      </c>
      <c r="U5310">
        <v>1.632857142857143</v>
      </c>
      <c r="V5310">
        <v>14.96428571428571</v>
      </c>
      <c r="W5310">
        <v>7</v>
      </c>
      <c r="X5310">
        <v>0.52428571428571424</v>
      </c>
      <c r="Y5310">
        <v>0</v>
      </c>
      <c r="Z5310">
        <v>0</v>
      </c>
      <c r="AA5310">
        <v>0</v>
      </c>
      <c r="AB5310">
        <v>0.77440178571428575</v>
      </c>
      <c r="AC5310" s="29">
        <v>14.71416964285714</v>
      </c>
      <c r="AD5310">
        <v>0</v>
      </c>
      <c r="AF5310">
        <v>104.75</v>
      </c>
      <c r="AG5310">
        <v>0</v>
      </c>
      <c r="AH5310">
        <v>3.67</v>
      </c>
      <c r="AI5310">
        <v>5.4208125000000003</v>
      </c>
      <c r="AJ5310">
        <v>102.99918750000001</v>
      </c>
      <c r="AK5310" t="s">
        <v>42</v>
      </c>
      <c r="AN5310" s="29">
        <v>0</v>
      </c>
      <c r="AO5310" s="30">
        <f t="shared" si="164"/>
        <v>0</v>
      </c>
      <c r="AP5310" s="30">
        <f t="shared" si="165"/>
        <v>0</v>
      </c>
    </row>
    <row r="5311" spans="1:42" x14ac:dyDescent="0.25">
      <c r="A5311" t="s">
        <v>219</v>
      </c>
      <c r="B5311">
        <v>1763673</v>
      </c>
      <c r="C5311" t="s">
        <v>17764</v>
      </c>
      <c r="D5311">
        <v>1710727</v>
      </c>
      <c r="E5311" t="s">
        <v>17755</v>
      </c>
      <c r="F5311" t="s">
        <v>89</v>
      </c>
      <c r="G5311" t="s">
        <v>90</v>
      </c>
      <c r="H5311" t="s">
        <v>137</v>
      </c>
      <c r="I5311" t="s">
        <v>17759</v>
      </c>
      <c r="J5311" t="s">
        <v>17760</v>
      </c>
      <c r="K5311" t="s">
        <v>266</v>
      </c>
      <c r="L5311" t="s">
        <v>95</v>
      </c>
      <c r="M5311">
        <v>2060</v>
      </c>
      <c r="N5311">
        <v>23</v>
      </c>
      <c r="O5311" s="17">
        <v>45516</v>
      </c>
      <c r="P5311" t="s">
        <v>101</v>
      </c>
      <c r="Q5311" t="s">
        <v>24</v>
      </c>
      <c r="R5311" s="17">
        <v>45460</v>
      </c>
      <c r="S5311" s="27"/>
      <c r="T5311">
        <v>12.545714285714279</v>
      </c>
      <c r="U5311">
        <v>2.4171428571428568</v>
      </c>
      <c r="V5311">
        <v>14.962857142857141</v>
      </c>
      <c r="W5311">
        <v>7</v>
      </c>
      <c r="X5311">
        <v>0.52428571428571424</v>
      </c>
      <c r="Y5311">
        <v>0</v>
      </c>
      <c r="Z5311">
        <v>0</v>
      </c>
      <c r="AA5311">
        <v>0</v>
      </c>
      <c r="AB5311">
        <v>0.77432785714285723</v>
      </c>
      <c r="AC5311" s="29">
        <v>14.712815000000001</v>
      </c>
      <c r="AD5311">
        <v>0</v>
      </c>
      <c r="AF5311">
        <v>104.74</v>
      </c>
      <c r="AG5311">
        <v>0</v>
      </c>
      <c r="AH5311">
        <v>3.67</v>
      </c>
      <c r="AI5311">
        <v>5.4202950000000003</v>
      </c>
      <c r="AJ5311">
        <v>102.989705</v>
      </c>
      <c r="AK5311" t="s">
        <v>42</v>
      </c>
      <c r="AN5311" s="29">
        <v>0</v>
      </c>
      <c r="AO5311" s="30">
        <f t="shared" si="164"/>
        <v>0</v>
      </c>
      <c r="AP5311" s="30">
        <f t="shared" si="165"/>
        <v>0</v>
      </c>
    </row>
    <row r="5312" spans="1:42" x14ac:dyDescent="0.25">
      <c r="A5312" t="s">
        <v>219</v>
      </c>
      <c r="B5312">
        <v>1763673</v>
      </c>
      <c r="C5312" t="s">
        <v>17765</v>
      </c>
      <c r="D5312">
        <v>1710729</v>
      </c>
      <c r="E5312" t="s">
        <v>17755</v>
      </c>
      <c r="F5312" t="s">
        <v>89</v>
      </c>
      <c r="G5312" t="s">
        <v>90</v>
      </c>
      <c r="H5312" t="s">
        <v>137</v>
      </c>
      <c r="I5312" t="s">
        <v>17762</v>
      </c>
      <c r="J5312" t="s">
        <v>17763</v>
      </c>
      <c r="K5312" t="s">
        <v>266</v>
      </c>
      <c r="L5312" t="s">
        <v>95</v>
      </c>
      <c r="M5312">
        <v>2060</v>
      </c>
      <c r="N5312">
        <v>20</v>
      </c>
      <c r="O5312" s="17">
        <v>45516</v>
      </c>
      <c r="P5312" t="s">
        <v>101</v>
      </c>
      <c r="Q5312" t="s">
        <v>24</v>
      </c>
      <c r="R5312" s="17">
        <v>45460</v>
      </c>
      <c r="S5312" s="27"/>
      <c r="T5312">
        <v>12.545714285714279</v>
      </c>
      <c r="U5312">
        <v>2.4171428571428568</v>
      </c>
      <c r="V5312">
        <v>14.962857142857141</v>
      </c>
      <c r="W5312">
        <v>7</v>
      </c>
      <c r="X5312">
        <v>0.52428571428571424</v>
      </c>
      <c r="Y5312">
        <v>0</v>
      </c>
      <c r="Z5312">
        <v>0</v>
      </c>
      <c r="AA5312">
        <v>0</v>
      </c>
      <c r="AB5312">
        <v>0.77432785714285723</v>
      </c>
      <c r="AC5312" s="29">
        <v>14.712815000000001</v>
      </c>
      <c r="AD5312">
        <v>0</v>
      </c>
      <c r="AF5312">
        <v>104.74</v>
      </c>
      <c r="AG5312">
        <v>0</v>
      </c>
      <c r="AH5312">
        <v>3.67</v>
      </c>
      <c r="AI5312">
        <v>5.4202950000000003</v>
      </c>
      <c r="AJ5312">
        <v>102.989705</v>
      </c>
      <c r="AK5312" t="s">
        <v>42</v>
      </c>
      <c r="AN5312" s="29">
        <v>0</v>
      </c>
      <c r="AO5312" s="30">
        <f t="shared" si="164"/>
        <v>0</v>
      </c>
      <c r="AP5312" s="30">
        <f t="shared" si="165"/>
        <v>0</v>
      </c>
    </row>
    <row r="5313" spans="1:42" x14ac:dyDescent="0.25">
      <c r="A5313" t="s">
        <v>219</v>
      </c>
      <c r="B5313">
        <v>1763673</v>
      </c>
      <c r="C5313" t="s">
        <v>17766</v>
      </c>
      <c r="D5313">
        <v>1710728</v>
      </c>
      <c r="E5313" t="s">
        <v>17755</v>
      </c>
      <c r="F5313" t="s">
        <v>89</v>
      </c>
      <c r="G5313" t="s">
        <v>90</v>
      </c>
      <c r="H5313" t="s">
        <v>137</v>
      </c>
      <c r="I5313" t="s">
        <v>17756</v>
      </c>
      <c r="J5313" t="s">
        <v>17757</v>
      </c>
      <c r="K5313" t="s">
        <v>266</v>
      </c>
      <c r="L5313" t="s">
        <v>95</v>
      </c>
      <c r="M5313">
        <v>2060</v>
      </c>
      <c r="N5313">
        <v>24</v>
      </c>
      <c r="O5313" s="17">
        <v>45516</v>
      </c>
      <c r="P5313" t="s">
        <v>101</v>
      </c>
      <c r="Q5313" t="s">
        <v>24</v>
      </c>
      <c r="R5313" s="17">
        <v>45460</v>
      </c>
      <c r="S5313" s="27"/>
      <c r="T5313">
        <v>12.545714285714279</v>
      </c>
      <c r="U5313">
        <v>2.4171428571428568</v>
      </c>
      <c r="V5313">
        <v>14.962857142857141</v>
      </c>
      <c r="W5313">
        <v>7</v>
      </c>
      <c r="X5313">
        <v>0.52428571428571424</v>
      </c>
      <c r="Y5313">
        <v>0</v>
      </c>
      <c r="Z5313">
        <v>0</v>
      </c>
      <c r="AA5313">
        <v>0</v>
      </c>
      <c r="AB5313">
        <v>0.77432785714285723</v>
      </c>
      <c r="AC5313" s="29">
        <v>14.712815000000001</v>
      </c>
      <c r="AD5313">
        <v>0</v>
      </c>
      <c r="AF5313">
        <v>104.74</v>
      </c>
      <c r="AG5313">
        <v>0</v>
      </c>
      <c r="AH5313">
        <v>3.67</v>
      </c>
      <c r="AI5313">
        <v>5.4202950000000003</v>
      </c>
      <c r="AJ5313">
        <v>102.989705</v>
      </c>
      <c r="AK5313" t="s">
        <v>42</v>
      </c>
      <c r="AN5313" s="29">
        <v>0</v>
      </c>
      <c r="AO5313" s="30">
        <f t="shared" si="164"/>
        <v>0</v>
      </c>
      <c r="AP5313" s="30">
        <f t="shared" si="165"/>
        <v>0</v>
      </c>
    </row>
    <row r="5314" spans="1:42" x14ac:dyDescent="0.25">
      <c r="A5314" t="s">
        <v>219</v>
      </c>
      <c r="B5314">
        <v>1763617</v>
      </c>
      <c r="C5314" t="s">
        <v>17767</v>
      </c>
      <c r="D5314">
        <v>478537</v>
      </c>
      <c r="E5314" t="s">
        <v>17768</v>
      </c>
      <c r="F5314" t="s">
        <v>89</v>
      </c>
      <c r="G5314" t="s">
        <v>90</v>
      </c>
      <c r="H5314" t="s">
        <v>10</v>
      </c>
      <c r="I5314" t="s">
        <v>17769</v>
      </c>
      <c r="J5314" t="s">
        <v>17770</v>
      </c>
      <c r="K5314" t="s">
        <v>224</v>
      </c>
      <c r="L5314" t="s">
        <v>248</v>
      </c>
      <c r="M5314">
        <v>8290</v>
      </c>
      <c r="N5314">
        <v>1</v>
      </c>
      <c r="O5314" s="17">
        <v>45462</v>
      </c>
      <c r="P5314" t="s">
        <v>140</v>
      </c>
      <c r="Q5314" t="s">
        <v>24</v>
      </c>
      <c r="R5314" s="17">
        <v>45460</v>
      </c>
      <c r="S5314" s="27"/>
      <c r="T5314">
        <v>60.18</v>
      </c>
      <c r="U5314">
        <v>6.4766666666666666</v>
      </c>
      <c r="V5314">
        <v>66.656666666666666</v>
      </c>
      <c r="W5314">
        <v>3</v>
      </c>
      <c r="X5314">
        <v>2.333333333333333</v>
      </c>
      <c r="Y5314">
        <v>0</v>
      </c>
      <c r="Z5314">
        <v>0</v>
      </c>
      <c r="AA5314">
        <v>0</v>
      </c>
      <c r="AB5314">
        <v>2.0696895</v>
      </c>
      <c r="AC5314" s="29">
        <v>66.920310499999999</v>
      </c>
      <c r="AD5314">
        <v>0</v>
      </c>
      <c r="AF5314">
        <v>199.97</v>
      </c>
      <c r="AG5314">
        <v>0</v>
      </c>
      <c r="AH5314">
        <v>7</v>
      </c>
      <c r="AI5314">
        <v>6.2090684999999999</v>
      </c>
      <c r="AJ5314">
        <v>200.7609315</v>
      </c>
      <c r="AK5314" t="s">
        <v>37</v>
      </c>
      <c r="AN5314" s="29">
        <v>5.9</v>
      </c>
      <c r="AO5314" s="30">
        <f t="shared" ref="AO5314:AO5377" si="166">AN5314*(45%-14.25%-2%)</f>
        <v>1.69625</v>
      </c>
      <c r="AP5314" s="30">
        <f t="shared" ref="AP5314:AP5377" si="167">AO5314/W5314</f>
        <v>0.56541666666666668</v>
      </c>
    </row>
    <row r="5315" spans="1:42" x14ac:dyDescent="0.25">
      <c r="A5315" t="s">
        <v>219</v>
      </c>
      <c r="B5315">
        <v>1763563</v>
      </c>
      <c r="C5315" t="s">
        <v>17771</v>
      </c>
      <c r="D5315">
        <v>1710707</v>
      </c>
      <c r="E5315" t="s">
        <v>17772</v>
      </c>
      <c r="F5315" t="s">
        <v>89</v>
      </c>
      <c r="G5315" t="s">
        <v>90</v>
      </c>
      <c r="H5315" t="s">
        <v>10</v>
      </c>
      <c r="I5315" t="s">
        <v>17773</v>
      </c>
      <c r="J5315" t="s">
        <v>17774</v>
      </c>
      <c r="K5315" t="s">
        <v>271</v>
      </c>
      <c r="L5315" t="s">
        <v>95</v>
      </c>
      <c r="M5315">
        <v>8740</v>
      </c>
      <c r="N5315">
        <v>5</v>
      </c>
      <c r="O5315" s="17">
        <v>45462</v>
      </c>
      <c r="P5315" t="s">
        <v>96</v>
      </c>
      <c r="Q5315" t="s">
        <v>24</v>
      </c>
      <c r="R5315" s="17">
        <v>45460</v>
      </c>
      <c r="S5315" s="27"/>
      <c r="T5315">
        <v>35.046666666666667</v>
      </c>
      <c r="U5315">
        <v>4.1366666666666667</v>
      </c>
      <c r="V5315">
        <v>39.18333333333333</v>
      </c>
      <c r="W5315">
        <v>3</v>
      </c>
      <c r="X5315">
        <v>1.37</v>
      </c>
      <c r="Y5315">
        <v>0</v>
      </c>
      <c r="Z5315">
        <v>0</v>
      </c>
      <c r="AA5315">
        <v>0</v>
      </c>
      <c r="AB5315">
        <v>1.2166425000000001</v>
      </c>
      <c r="AC5315" s="29">
        <v>39.336690833333328</v>
      </c>
      <c r="AD5315">
        <v>0</v>
      </c>
      <c r="AF5315">
        <v>117.55</v>
      </c>
      <c r="AG5315">
        <v>0</v>
      </c>
      <c r="AH5315">
        <v>4.1100000000000003</v>
      </c>
      <c r="AI5315">
        <v>3.6499275</v>
      </c>
      <c r="AJ5315">
        <v>118.01007250000001</v>
      </c>
      <c r="AK5315" t="s">
        <v>37</v>
      </c>
      <c r="AN5315" s="29">
        <v>5.09</v>
      </c>
      <c r="AO5315" s="30">
        <f t="shared" si="166"/>
        <v>1.4633749999999999</v>
      </c>
      <c r="AP5315" s="30">
        <f t="shared" si="167"/>
        <v>0.48779166666666662</v>
      </c>
    </row>
    <row r="5316" spans="1:42" x14ac:dyDescent="0.25">
      <c r="A5316" t="s">
        <v>219</v>
      </c>
      <c r="B5316">
        <v>1763522</v>
      </c>
      <c r="C5316" t="s">
        <v>17775</v>
      </c>
      <c r="D5316">
        <v>1043163</v>
      </c>
      <c r="E5316" t="s">
        <v>17776</v>
      </c>
      <c r="F5316" t="s">
        <v>89</v>
      </c>
      <c r="G5316" t="s">
        <v>90</v>
      </c>
      <c r="H5316" t="s">
        <v>10</v>
      </c>
      <c r="I5316" t="s">
        <v>17777</v>
      </c>
      <c r="J5316" t="s">
        <v>17778</v>
      </c>
      <c r="K5316" t="s">
        <v>92</v>
      </c>
      <c r="L5316" t="s">
        <v>266</v>
      </c>
      <c r="M5316">
        <v>2470</v>
      </c>
      <c r="N5316">
        <v>73</v>
      </c>
      <c r="O5316" s="17">
        <v>45463</v>
      </c>
      <c r="P5316" t="s">
        <v>101</v>
      </c>
      <c r="Q5316" t="s">
        <v>24</v>
      </c>
      <c r="R5316" s="17">
        <v>45460</v>
      </c>
      <c r="S5316" s="27"/>
      <c r="T5316">
        <v>121.59</v>
      </c>
      <c r="U5316">
        <v>8.7366666666666664</v>
      </c>
      <c r="V5316">
        <v>130.32666666666671</v>
      </c>
      <c r="W5316">
        <v>3</v>
      </c>
      <c r="X5316">
        <v>4.5599999999999996</v>
      </c>
      <c r="Y5316">
        <v>0</v>
      </c>
      <c r="Z5316">
        <v>0</v>
      </c>
      <c r="AA5316">
        <v>0</v>
      </c>
      <c r="AB5316">
        <v>4.0466430000000004</v>
      </c>
      <c r="AC5316" s="29">
        <v>130.8400236666667</v>
      </c>
      <c r="AD5316">
        <v>0</v>
      </c>
      <c r="AF5316">
        <v>390.98</v>
      </c>
      <c r="AG5316">
        <v>0</v>
      </c>
      <c r="AH5316">
        <v>13.68</v>
      </c>
      <c r="AI5316">
        <v>12.139929</v>
      </c>
      <c r="AJ5316">
        <v>392.52007099999997</v>
      </c>
      <c r="AK5316" t="s">
        <v>37</v>
      </c>
      <c r="AN5316" s="29">
        <v>0</v>
      </c>
      <c r="AO5316" s="30">
        <f t="shared" si="166"/>
        <v>0</v>
      </c>
      <c r="AP5316" s="30">
        <f t="shared" si="167"/>
        <v>0</v>
      </c>
    </row>
    <row r="5317" spans="1:42" x14ac:dyDescent="0.25">
      <c r="A5317" t="s">
        <v>219</v>
      </c>
      <c r="B5317">
        <v>1763522</v>
      </c>
      <c r="C5317" t="s">
        <v>17779</v>
      </c>
      <c r="D5317">
        <v>1710696</v>
      </c>
      <c r="E5317" t="s">
        <v>17776</v>
      </c>
      <c r="F5317" t="s">
        <v>89</v>
      </c>
      <c r="G5317" t="s">
        <v>90</v>
      </c>
      <c r="H5317" t="s">
        <v>10</v>
      </c>
      <c r="I5317" t="s">
        <v>17777</v>
      </c>
      <c r="J5317" t="s">
        <v>17778</v>
      </c>
      <c r="K5317" t="s">
        <v>266</v>
      </c>
      <c r="L5317" t="s">
        <v>92</v>
      </c>
      <c r="M5317">
        <v>2460</v>
      </c>
      <c r="N5317">
        <v>77</v>
      </c>
      <c r="O5317" s="17">
        <v>45467</v>
      </c>
      <c r="P5317" t="s">
        <v>124</v>
      </c>
      <c r="Q5317" t="s">
        <v>24</v>
      </c>
      <c r="R5317" s="17">
        <v>45460</v>
      </c>
      <c r="S5317" s="27"/>
      <c r="T5317">
        <v>120.8833333333333</v>
      </c>
      <c r="U5317">
        <v>9.4433333333333334</v>
      </c>
      <c r="V5317">
        <v>130.32666666666671</v>
      </c>
      <c r="W5317">
        <v>3</v>
      </c>
      <c r="X5317">
        <v>4.5599999999999996</v>
      </c>
      <c r="Y5317">
        <v>0</v>
      </c>
      <c r="Z5317">
        <v>0</v>
      </c>
      <c r="AA5317">
        <v>0</v>
      </c>
      <c r="AB5317">
        <v>4.0466430000000004</v>
      </c>
      <c r="AC5317" s="29">
        <v>130.8400236666667</v>
      </c>
      <c r="AD5317">
        <v>0</v>
      </c>
      <c r="AF5317">
        <v>390.98</v>
      </c>
      <c r="AG5317">
        <v>0</v>
      </c>
      <c r="AH5317">
        <v>13.68</v>
      </c>
      <c r="AI5317">
        <v>12.139929</v>
      </c>
      <c r="AJ5317">
        <v>392.52007099999997</v>
      </c>
      <c r="AK5317" t="s">
        <v>37</v>
      </c>
      <c r="AN5317" s="29">
        <v>0</v>
      </c>
      <c r="AO5317" s="30">
        <f t="shared" si="166"/>
        <v>0</v>
      </c>
      <c r="AP5317" s="30">
        <f t="shared" si="167"/>
        <v>0</v>
      </c>
    </row>
    <row r="5318" spans="1:42" x14ac:dyDescent="0.25">
      <c r="A5318" t="s">
        <v>219</v>
      </c>
      <c r="B5318">
        <v>1763508</v>
      </c>
      <c r="C5318" t="s">
        <v>17780</v>
      </c>
      <c r="D5318">
        <v>478534</v>
      </c>
      <c r="E5318" t="s">
        <v>17781</v>
      </c>
      <c r="F5318" t="s">
        <v>89</v>
      </c>
      <c r="G5318" t="s">
        <v>90</v>
      </c>
      <c r="H5318" t="s">
        <v>14</v>
      </c>
      <c r="I5318" t="s">
        <v>17782</v>
      </c>
      <c r="J5318" t="s">
        <v>17783</v>
      </c>
      <c r="K5318" t="s">
        <v>224</v>
      </c>
      <c r="L5318" t="s">
        <v>225</v>
      </c>
      <c r="M5318">
        <v>8500</v>
      </c>
      <c r="N5318">
        <v>77</v>
      </c>
      <c r="O5318" s="17">
        <v>45461</v>
      </c>
      <c r="P5318" t="s">
        <v>103</v>
      </c>
      <c r="Q5318" t="s">
        <v>24</v>
      </c>
      <c r="R5318" s="17">
        <v>45460</v>
      </c>
      <c r="S5318" s="27"/>
      <c r="T5318">
        <v>115.51</v>
      </c>
      <c r="U5318">
        <v>6.4766666666666666</v>
      </c>
      <c r="V5318">
        <v>121.98666666666669</v>
      </c>
      <c r="W5318">
        <v>3</v>
      </c>
      <c r="X5318">
        <v>4.2699999999999996</v>
      </c>
      <c r="Y5318">
        <v>0</v>
      </c>
      <c r="Z5318">
        <v>0</v>
      </c>
      <c r="AA5318">
        <v>0</v>
      </c>
      <c r="AB5318">
        <v>3.7876859999999999</v>
      </c>
      <c r="AC5318" s="29">
        <v>122.4689806666667</v>
      </c>
      <c r="AD5318">
        <v>0</v>
      </c>
      <c r="AF5318">
        <v>365.96</v>
      </c>
      <c r="AG5318">
        <v>0</v>
      </c>
      <c r="AH5318">
        <v>12.81</v>
      </c>
      <c r="AI5318">
        <v>11.363058000000001</v>
      </c>
      <c r="AJ5318">
        <v>367.40694200000002</v>
      </c>
      <c r="AK5318" t="s">
        <v>37</v>
      </c>
      <c r="AN5318" s="29">
        <v>0</v>
      </c>
      <c r="AO5318" s="30">
        <f t="shared" si="166"/>
        <v>0</v>
      </c>
      <c r="AP5318" s="30">
        <f t="shared" si="167"/>
        <v>0</v>
      </c>
    </row>
    <row r="5319" spans="1:42" x14ac:dyDescent="0.25">
      <c r="A5319" t="s">
        <v>219</v>
      </c>
      <c r="B5319">
        <v>1763508</v>
      </c>
      <c r="C5319" t="s">
        <v>17784</v>
      </c>
      <c r="D5319">
        <v>1710698</v>
      </c>
      <c r="E5319" t="s">
        <v>17781</v>
      </c>
      <c r="F5319" t="s">
        <v>89</v>
      </c>
      <c r="G5319" t="s">
        <v>90</v>
      </c>
      <c r="H5319" t="s">
        <v>14</v>
      </c>
      <c r="I5319" t="s">
        <v>17782</v>
      </c>
      <c r="J5319" t="s">
        <v>17783</v>
      </c>
      <c r="K5319" t="s">
        <v>225</v>
      </c>
      <c r="L5319" t="s">
        <v>224</v>
      </c>
      <c r="M5319">
        <v>8480</v>
      </c>
      <c r="N5319">
        <v>77</v>
      </c>
      <c r="O5319" s="17">
        <v>45462</v>
      </c>
      <c r="P5319" t="s">
        <v>107</v>
      </c>
      <c r="Q5319" t="s">
        <v>24</v>
      </c>
      <c r="R5319" s="17">
        <v>45460</v>
      </c>
      <c r="S5319" s="27"/>
      <c r="T5319">
        <v>117.19</v>
      </c>
      <c r="U5319">
        <v>6.34</v>
      </c>
      <c r="V5319">
        <v>123.53</v>
      </c>
      <c r="W5319">
        <v>3</v>
      </c>
      <c r="X5319">
        <v>4.3233333333333333</v>
      </c>
      <c r="Y5319">
        <v>0</v>
      </c>
      <c r="Z5319">
        <v>0</v>
      </c>
      <c r="AA5319">
        <v>0</v>
      </c>
      <c r="AB5319">
        <v>3.8356064999999999</v>
      </c>
      <c r="AC5319" s="29">
        <v>124.0177268333333</v>
      </c>
      <c r="AD5319">
        <v>0</v>
      </c>
      <c r="AF5319">
        <v>370.59</v>
      </c>
      <c r="AG5319">
        <v>0</v>
      </c>
      <c r="AH5319">
        <v>12.97</v>
      </c>
      <c r="AI5319">
        <v>11.506819500000001</v>
      </c>
      <c r="AJ5319">
        <v>372.0531805</v>
      </c>
      <c r="AK5319" t="s">
        <v>37</v>
      </c>
      <c r="AN5319" s="29">
        <v>0</v>
      </c>
      <c r="AO5319" s="30">
        <f t="shared" si="166"/>
        <v>0</v>
      </c>
      <c r="AP5319" s="30">
        <f t="shared" si="167"/>
        <v>0</v>
      </c>
    </row>
    <row r="5320" spans="1:42" x14ac:dyDescent="0.25">
      <c r="A5320" t="s">
        <v>219</v>
      </c>
      <c r="B5320">
        <v>1763454</v>
      </c>
      <c r="C5320" t="s">
        <v>17785</v>
      </c>
      <c r="D5320">
        <v>151082</v>
      </c>
      <c r="E5320" t="s">
        <v>17786</v>
      </c>
      <c r="F5320" t="s">
        <v>89</v>
      </c>
      <c r="G5320" t="s">
        <v>90</v>
      </c>
      <c r="H5320" t="s">
        <v>10</v>
      </c>
      <c r="I5320" t="s">
        <v>17787</v>
      </c>
      <c r="J5320" t="s">
        <v>17788</v>
      </c>
      <c r="K5320" t="s">
        <v>230</v>
      </c>
      <c r="L5320" t="s">
        <v>231</v>
      </c>
      <c r="M5320">
        <v>827</v>
      </c>
      <c r="N5320">
        <v>28</v>
      </c>
      <c r="O5320" s="17">
        <v>45463</v>
      </c>
      <c r="P5320" t="s">
        <v>326</v>
      </c>
      <c r="Q5320" t="s">
        <v>24</v>
      </c>
      <c r="R5320" s="17">
        <v>45460</v>
      </c>
      <c r="S5320" s="27"/>
      <c r="T5320">
        <v>50.573333333333331</v>
      </c>
      <c r="U5320">
        <v>2.936666666666667</v>
      </c>
      <c r="V5320">
        <v>53.51</v>
      </c>
      <c r="W5320">
        <v>3</v>
      </c>
      <c r="X5320">
        <v>1.8733333333333331</v>
      </c>
      <c r="Y5320">
        <v>0</v>
      </c>
      <c r="Z5320">
        <v>0</v>
      </c>
      <c r="AA5320">
        <v>0</v>
      </c>
      <c r="AB5320">
        <v>1.6614854999999999</v>
      </c>
      <c r="AC5320" s="29">
        <v>53.721847833333342</v>
      </c>
      <c r="AD5320">
        <v>0</v>
      </c>
      <c r="AF5320">
        <v>160.53</v>
      </c>
      <c r="AG5320">
        <v>0</v>
      </c>
      <c r="AH5320">
        <v>5.62</v>
      </c>
      <c r="AI5320">
        <v>4.9844565000000003</v>
      </c>
      <c r="AJ5320">
        <v>161.16554350000001</v>
      </c>
      <c r="AK5320" t="s">
        <v>37</v>
      </c>
      <c r="AN5320" s="29">
        <v>0</v>
      </c>
      <c r="AO5320" s="30">
        <f t="shared" si="166"/>
        <v>0</v>
      </c>
      <c r="AP5320" s="30">
        <f t="shared" si="167"/>
        <v>0</v>
      </c>
    </row>
    <row r="5321" spans="1:42" x14ac:dyDescent="0.25">
      <c r="A5321" t="s">
        <v>219</v>
      </c>
      <c r="B5321">
        <v>1763251</v>
      </c>
      <c r="C5321" t="s">
        <v>17789</v>
      </c>
      <c r="D5321">
        <v>1043122</v>
      </c>
      <c r="E5321" t="s">
        <v>17790</v>
      </c>
      <c r="F5321" t="s">
        <v>112</v>
      </c>
      <c r="G5321" t="s">
        <v>90</v>
      </c>
      <c r="H5321" t="s">
        <v>10</v>
      </c>
      <c r="I5321" t="s">
        <v>17791</v>
      </c>
      <c r="J5321" t="s">
        <v>17792</v>
      </c>
      <c r="K5321" t="s">
        <v>134</v>
      </c>
      <c r="L5321" t="s">
        <v>231</v>
      </c>
      <c r="M5321">
        <v>8315</v>
      </c>
      <c r="N5321">
        <v>1</v>
      </c>
      <c r="O5321" s="17">
        <v>45464</v>
      </c>
      <c r="P5321" t="s">
        <v>994</v>
      </c>
      <c r="Q5321" t="s">
        <v>24</v>
      </c>
      <c r="R5321" s="17">
        <v>45460</v>
      </c>
      <c r="S5321" s="27"/>
      <c r="T5321">
        <v>15</v>
      </c>
      <c r="U5321">
        <v>1.996666666666667</v>
      </c>
      <c r="V5321">
        <v>16.99666666666667</v>
      </c>
      <c r="W5321">
        <v>3</v>
      </c>
      <c r="X5321">
        <v>0.85</v>
      </c>
      <c r="Y5321">
        <v>0</v>
      </c>
      <c r="Z5321">
        <v>0</v>
      </c>
      <c r="AA5321">
        <v>0</v>
      </c>
      <c r="AB5321">
        <v>0.89232500000000003</v>
      </c>
      <c r="AC5321" s="29">
        <v>16.954341666666672</v>
      </c>
      <c r="AD5321">
        <v>0</v>
      </c>
      <c r="AF5321">
        <v>50.99</v>
      </c>
      <c r="AG5321">
        <v>0</v>
      </c>
      <c r="AH5321">
        <v>2.5499999999999998</v>
      </c>
      <c r="AI5321">
        <v>2.6769750000000001</v>
      </c>
      <c r="AJ5321">
        <v>50.863025</v>
      </c>
      <c r="AK5321" t="s">
        <v>37</v>
      </c>
      <c r="AN5321" s="29">
        <v>0</v>
      </c>
      <c r="AO5321" s="30">
        <f t="shared" si="166"/>
        <v>0</v>
      </c>
      <c r="AP5321" s="30">
        <f t="shared" si="167"/>
        <v>0</v>
      </c>
    </row>
    <row r="5322" spans="1:42" x14ac:dyDescent="0.25">
      <c r="A5322" t="s">
        <v>219</v>
      </c>
      <c r="B5322">
        <v>1763251</v>
      </c>
      <c r="C5322" t="s">
        <v>17793</v>
      </c>
      <c r="D5322">
        <v>1043123</v>
      </c>
      <c r="E5322" t="s">
        <v>17790</v>
      </c>
      <c r="F5322" t="s">
        <v>112</v>
      </c>
      <c r="G5322" t="s">
        <v>90</v>
      </c>
      <c r="H5322" t="s">
        <v>10</v>
      </c>
      <c r="I5322" t="s">
        <v>17794</v>
      </c>
      <c r="J5322" t="s">
        <v>17795</v>
      </c>
      <c r="K5322" t="s">
        <v>134</v>
      </c>
      <c r="L5322" t="s">
        <v>231</v>
      </c>
      <c r="M5322">
        <v>8315</v>
      </c>
      <c r="N5322">
        <v>2</v>
      </c>
      <c r="O5322" s="17">
        <v>45464</v>
      </c>
      <c r="P5322" t="s">
        <v>994</v>
      </c>
      <c r="Q5322" t="s">
        <v>24</v>
      </c>
      <c r="R5322" s="17">
        <v>45460</v>
      </c>
      <c r="S5322" s="27"/>
      <c r="T5322">
        <v>15</v>
      </c>
      <c r="U5322">
        <v>1.996666666666667</v>
      </c>
      <c r="V5322">
        <v>16.99666666666667</v>
      </c>
      <c r="W5322">
        <v>3</v>
      </c>
      <c r="X5322">
        <v>0.85</v>
      </c>
      <c r="Y5322">
        <v>0</v>
      </c>
      <c r="Z5322">
        <v>0</v>
      </c>
      <c r="AA5322">
        <v>0</v>
      </c>
      <c r="AB5322">
        <v>0.89232500000000003</v>
      </c>
      <c r="AC5322" s="29">
        <v>16.954341666666672</v>
      </c>
      <c r="AD5322">
        <v>0</v>
      </c>
      <c r="AF5322">
        <v>50.99</v>
      </c>
      <c r="AG5322">
        <v>0</v>
      </c>
      <c r="AH5322">
        <v>2.5499999999999998</v>
      </c>
      <c r="AI5322">
        <v>2.6769750000000001</v>
      </c>
      <c r="AJ5322">
        <v>50.863025</v>
      </c>
      <c r="AK5322" t="s">
        <v>37</v>
      </c>
      <c r="AN5322" s="29">
        <v>0</v>
      </c>
      <c r="AO5322" s="30">
        <f t="shared" si="166"/>
        <v>0</v>
      </c>
      <c r="AP5322" s="30">
        <f t="shared" si="167"/>
        <v>0</v>
      </c>
    </row>
    <row r="5323" spans="1:42" x14ac:dyDescent="0.25">
      <c r="A5323" t="s">
        <v>219</v>
      </c>
      <c r="B5323">
        <v>1763234</v>
      </c>
      <c r="C5323" t="s">
        <v>17796</v>
      </c>
      <c r="D5323">
        <v>151061</v>
      </c>
      <c r="E5323" t="s">
        <v>17797</v>
      </c>
      <c r="F5323" t="s">
        <v>89</v>
      </c>
      <c r="G5323" t="s">
        <v>90</v>
      </c>
      <c r="H5323" t="s">
        <v>10</v>
      </c>
      <c r="I5323" t="s">
        <v>17798</v>
      </c>
      <c r="J5323" t="s">
        <v>17799</v>
      </c>
      <c r="K5323" t="s">
        <v>91</v>
      </c>
      <c r="L5323" t="s">
        <v>231</v>
      </c>
      <c r="M5323">
        <v>8281</v>
      </c>
      <c r="N5323">
        <v>77</v>
      </c>
      <c r="O5323" s="17">
        <v>45461</v>
      </c>
      <c r="P5323" t="s">
        <v>114</v>
      </c>
      <c r="Q5323" t="s">
        <v>24</v>
      </c>
      <c r="R5323" s="17">
        <v>45460</v>
      </c>
      <c r="S5323" s="27"/>
      <c r="T5323">
        <v>103.4</v>
      </c>
      <c r="U5323">
        <v>3.253333333333333</v>
      </c>
      <c r="V5323">
        <v>106.65333333333329</v>
      </c>
      <c r="W5323">
        <v>3</v>
      </c>
      <c r="X5323">
        <v>3.7333333333333329</v>
      </c>
      <c r="Y5323">
        <v>0</v>
      </c>
      <c r="Z5323">
        <v>0</v>
      </c>
      <c r="AA5323">
        <v>0</v>
      </c>
      <c r="AB5323">
        <v>3.3115860000000001</v>
      </c>
      <c r="AC5323" s="29">
        <v>107.07508066666669</v>
      </c>
      <c r="AD5323">
        <v>0</v>
      </c>
      <c r="AF5323">
        <v>319.95999999999998</v>
      </c>
      <c r="AG5323">
        <v>0</v>
      </c>
      <c r="AH5323">
        <v>11.2</v>
      </c>
      <c r="AI5323">
        <v>9.9347580000000004</v>
      </c>
      <c r="AJ5323">
        <v>321.22524199999998</v>
      </c>
      <c r="AK5323" t="s">
        <v>37</v>
      </c>
      <c r="AN5323" s="29">
        <v>0</v>
      </c>
      <c r="AO5323" s="30">
        <f t="shared" si="166"/>
        <v>0</v>
      </c>
      <c r="AP5323" s="30">
        <f t="shared" si="167"/>
        <v>0</v>
      </c>
    </row>
    <row r="5324" spans="1:42" x14ac:dyDescent="0.25">
      <c r="A5324" t="s">
        <v>219</v>
      </c>
      <c r="B5324">
        <v>1763234</v>
      </c>
      <c r="C5324" t="s">
        <v>17800</v>
      </c>
      <c r="D5324">
        <v>1710634</v>
      </c>
      <c r="E5324" t="s">
        <v>17797</v>
      </c>
      <c r="F5324" t="s">
        <v>89</v>
      </c>
      <c r="G5324" t="s">
        <v>90</v>
      </c>
      <c r="H5324" t="s">
        <v>10</v>
      </c>
      <c r="I5324" t="s">
        <v>17798</v>
      </c>
      <c r="J5324" t="s">
        <v>17799</v>
      </c>
      <c r="K5324" t="s">
        <v>231</v>
      </c>
      <c r="L5324" t="s">
        <v>91</v>
      </c>
      <c r="M5324">
        <v>2328</v>
      </c>
      <c r="N5324">
        <v>25</v>
      </c>
      <c r="O5324" s="17">
        <v>45463</v>
      </c>
      <c r="P5324" t="s">
        <v>109</v>
      </c>
      <c r="Q5324" t="s">
        <v>24</v>
      </c>
      <c r="R5324" s="17">
        <v>45460</v>
      </c>
      <c r="S5324" s="27"/>
      <c r="T5324">
        <v>102.74</v>
      </c>
      <c r="U5324">
        <v>3.9233333333333329</v>
      </c>
      <c r="V5324">
        <v>106.6633333333333</v>
      </c>
      <c r="W5324">
        <v>3</v>
      </c>
      <c r="X5324">
        <v>3.7333333333333329</v>
      </c>
      <c r="Y5324">
        <v>0</v>
      </c>
      <c r="Z5324">
        <v>0</v>
      </c>
      <c r="AA5324">
        <v>0</v>
      </c>
      <c r="AB5324">
        <v>3.3118965</v>
      </c>
      <c r="AC5324" s="29">
        <v>107.0847701666667</v>
      </c>
      <c r="AD5324">
        <v>0</v>
      </c>
      <c r="AF5324">
        <v>319.99</v>
      </c>
      <c r="AG5324">
        <v>0</v>
      </c>
      <c r="AH5324">
        <v>11.2</v>
      </c>
      <c r="AI5324">
        <v>9.9356895000000005</v>
      </c>
      <c r="AJ5324">
        <v>321.25431049999997</v>
      </c>
      <c r="AK5324" t="s">
        <v>37</v>
      </c>
      <c r="AN5324" s="29">
        <v>0</v>
      </c>
      <c r="AO5324" s="30">
        <f t="shared" si="166"/>
        <v>0</v>
      </c>
      <c r="AP5324" s="30">
        <f t="shared" si="167"/>
        <v>0</v>
      </c>
    </row>
    <row r="5325" spans="1:42" x14ac:dyDescent="0.25">
      <c r="A5325" t="s">
        <v>219</v>
      </c>
      <c r="B5325">
        <v>1763233</v>
      </c>
      <c r="C5325" t="s">
        <v>17801</v>
      </c>
      <c r="D5325">
        <v>1710633</v>
      </c>
      <c r="E5325" t="s">
        <v>17802</v>
      </c>
      <c r="F5325" t="s">
        <v>89</v>
      </c>
      <c r="G5325" t="s">
        <v>90</v>
      </c>
      <c r="H5325" t="s">
        <v>10</v>
      </c>
      <c r="I5325" t="s">
        <v>17803</v>
      </c>
      <c r="J5325" t="s">
        <v>17804</v>
      </c>
      <c r="K5325" t="s">
        <v>231</v>
      </c>
      <c r="L5325" t="s">
        <v>230</v>
      </c>
      <c r="M5325">
        <v>814</v>
      </c>
      <c r="N5325">
        <v>28</v>
      </c>
      <c r="O5325" s="17">
        <v>45462</v>
      </c>
      <c r="P5325" t="s">
        <v>125</v>
      </c>
      <c r="Q5325" t="s">
        <v>24</v>
      </c>
      <c r="R5325" s="17">
        <v>45460</v>
      </c>
      <c r="S5325" s="27"/>
      <c r="T5325">
        <v>40.520000000000003</v>
      </c>
      <c r="U5325">
        <v>3.9233333333333329</v>
      </c>
      <c r="V5325">
        <v>44.443333333333342</v>
      </c>
      <c r="W5325">
        <v>3</v>
      </c>
      <c r="X5325">
        <v>1.5566666666666671</v>
      </c>
      <c r="Y5325">
        <v>0</v>
      </c>
      <c r="Z5325">
        <v>0</v>
      </c>
      <c r="AA5325">
        <v>0</v>
      </c>
      <c r="AB5325">
        <v>1.3799655</v>
      </c>
      <c r="AC5325" s="29">
        <v>44.620034500000003</v>
      </c>
      <c r="AD5325">
        <v>0</v>
      </c>
      <c r="AF5325">
        <v>133.33000000000001</v>
      </c>
      <c r="AG5325">
        <v>0</v>
      </c>
      <c r="AH5325">
        <v>4.67</v>
      </c>
      <c r="AI5325">
        <v>4.1398964999999999</v>
      </c>
      <c r="AJ5325">
        <v>133.86010350000001</v>
      </c>
      <c r="AK5325" t="s">
        <v>37</v>
      </c>
      <c r="AN5325" s="29">
        <v>5.09</v>
      </c>
      <c r="AO5325" s="30">
        <f t="shared" si="166"/>
        <v>1.4633749999999999</v>
      </c>
      <c r="AP5325" s="30">
        <f t="shared" si="167"/>
        <v>0.48779166666666662</v>
      </c>
    </row>
    <row r="5326" spans="1:42" x14ac:dyDescent="0.25">
      <c r="A5326" t="s">
        <v>219</v>
      </c>
      <c r="B5326">
        <v>1763206</v>
      </c>
      <c r="C5326" t="s">
        <v>17805</v>
      </c>
      <c r="D5326">
        <v>1710625</v>
      </c>
      <c r="E5326" t="s">
        <v>17806</v>
      </c>
      <c r="F5326" t="s">
        <v>89</v>
      </c>
      <c r="G5326" t="s">
        <v>90</v>
      </c>
      <c r="H5326" t="s">
        <v>10</v>
      </c>
      <c r="I5326" t="s">
        <v>17807</v>
      </c>
      <c r="J5326" t="s">
        <v>17808</v>
      </c>
      <c r="K5326" t="s">
        <v>225</v>
      </c>
      <c r="L5326" t="s">
        <v>224</v>
      </c>
      <c r="M5326">
        <v>8465</v>
      </c>
      <c r="N5326">
        <v>24</v>
      </c>
      <c r="O5326" s="17">
        <v>45461</v>
      </c>
      <c r="P5326" t="s">
        <v>107</v>
      </c>
      <c r="Q5326" t="s">
        <v>24</v>
      </c>
      <c r="R5326" s="17">
        <v>45460</v>
      </c>
      <c r="S5326" s="27"/>
      <c r="T5326">
        <v>67.073333333333338</v>
      </c>
      <c r="U5326">
        <v>6.34</v>
      </c>
      <c r="V5326">
        <v>73.413333333333341</v>
      </c>
      <c r="W5326">
        <v>3</v>
      </c>
      <c r="X5326">
        <v>2.57</v>
      </c>
      <c r="Y5326">
        <v>0</v>
      </c>
      <c r="Z5326">
        <v>0</v>
      </c>
      <c r="AA5326">
        <v>0</v>
      </c>
      <c r="AB5326">
        <v>2.2794840000000001</v>
      </c>
      <c r="AC5326" s="29">
        <v>73.703849333333338</v>
      </c>
      <c r="AD5326">
        <v>0</v>
      </c>
      <c r="AF5326">
        <v>220.24</v>
      </c>
      <c r="AG5326">
        <v>0</v>
      </c>
      <c r="AH5326">
        <v>7.71</v>
      </c>
      <c r="AI5326">
        <v>6.8384520000000002</v>
      </c>
      <c r="AJ5326">
        <v>221.111548</v>
      </c>
      <c r="AK5326" t="s">
        <v>37</v>
      </c>
      <c r="AN5326" s="29">
        <v>10.5</v>
      </c>
      <c r="AO5326" s="30">
        <f t="shared" si="166"/>
        <v>3.0187499999999998</v>
      </c>
      <c r="AP5326" s="30">
        <f t="shared" si="167"/>
        <v>1.0062499999999999</v>
      </c>
    </row>
    <row r="5327" spans="1:42" x14ac:dyDescent="0.25">
      <c r="A5327" t="s">
        <v>219</v>
      </c>
      <c r="B5327">
        <v>1763206</v>
      </c>
      <c r="C5327" t="s">
        <v>17809</v>
      </c>
      <c r="D5327">
        <v>1710626</v>
      </c>
      <c r="E5327" t="s">
        <v>17806</v>
      </c>
      <c r="F5327" t="s">
        <v>89</v>
      </c>
      <c r="G5327" t="s">
        <v>90</v>
      </c>
      <c r="H5327" t="s">
        <v>10</v>
      </c>
      <c r="I5327" t="s">
        <v>17810</v>
      </c>
      <c r="J5327" t="s">
        <v>17811</v>
      </c>
      <c r="K5327" t="s">
        <v>225</v>
      </c>
      <c r="L5327" t="s">
        <v>224</v>
      </c>
      <c r="M5327">
        <v>8465</v>
      </c>
      <c r="N5327">
        <v>21</v>
      </c>
      <c r="O5327" s="17">
        <v>45461</v>
      </c>
      <c r="P5327" t="s">
        <v>107</v>
      </c>
      <c r="Q5327" t="s">
        <v>24</v>
      </c>
      <c r="R5327" s="17">
        <v>45460</v>
      </c>
      <c r="S5327" s="27"/>
      <c r="T5327">
        <v>67.073333333333338</v>
      </c>
      <c r="U5327">
        <v>6.34</v>
      </c>
      <c r="V5327">
        <v>73.413333333333341</v>
      </c>
      <c r="W5327">
        <v>3</v>
      </c>
      <c r="X5327">
        <v>2.57</v>
      </c>
      <c r="Y5327">
        <v>0</v>
      </c>
      <c r="Z5327">
        <v>0</v>
      </c>
      <c r="AA5327">
        <v>0</v>
      </c>
      <c r="AB5327">
        <v>2.2794840000000001</v>
      </c>
      <c r="AC5327" s="29">
        <v>73.703849333333338</v>
      </c>
      <c r="AD5327">
        <v>0</v>
      </c>
      <c r="AF5327">
        <v>220.24</v>
      </c>
      <c r="AG5327">
        <v>0</v>
      </c>
      <c r="AH5327">
        <v>7.71</v>
      </c>
      <c r="AI5327">
        <v>6.8384520000000002</v>
      </c>
      <c r="AJ5327">
        <v>221.111548</v>
      </c>
      <c r="AK5327" t="s">
        <v>37</v>
      </c>
      <c r="AN5327" s="29">
        <v>10.5</v>
      </c>
      <c r="AO5327" s="30">
        <f t="shared" si="166"/>
        <v>3.0187499999999998</v>
      </c>
      <c r="AP5327" s="30">
        <f t="shared" si="167"/>
        <v>1.0062499999999999</v>
      </c>
    </row>
    <row r="5328" spans="1:42" x14ac:dyDescent="0.25">
      <c r="A5328" t="s">
        <v>219</v>
      </c>
      <c r="B5328">
        <v>1763206</v>
      </c>
      <c r="C5328" t="s">
        <v>17812</v>
      </c>
      <c r="D5328">
        <v>1710627</v>
      </c>
      <c r="E5328" t="s">
        <v>17806</v>
      </c>
      <c r="F5328" t="s">
        <v>89</v>
      </c>
      <c r="G5328" t="s">
        <v>90</v>
      </c>
      <c r="H5328" t="s">
        <v>10</v>
      </c>
      <c r="I5328" t="s">
        <v>17813</v>
      </c>
      <c r="J5328" t="s">
        <v>17814</v>
      </c>
      <c r="K5328" t="s">
        <v>225</v>
      </c>
      <c r="L5328" t="s">
        <v>224</v>
      </c>
      <c r="M5328">
        <v>8465</v>
      </c>
      <c r="N5328">
        <v>23</v>
      </c>
      <c r="O5328" s="17">
        <v>45461</v>
      </c>
      <c r="P5328" t="s">
        <v>107</v>
      </c>
      <c r="Q5328" t="s">
        <v>24</v>
      </c>
      <c r="R5328" s="17">
        <v>45460</v>
      </c>
      <c r="S5328" s="27"/>
      <c r="T5328">
        <v>67.073333333333338</v>
      </c>
      <c r="U5328">
        <v>6.34</v>
      </c>
      <c r="V5328">
        <v>73.413333333333341</v>
      </c>
      <c r="W5328">
        <v>3</v>
      </c>
      <c r="X5328">
        <v>2.57</v>
      </c>
      <c r="Y5328">
        <v>0</v>
      </c>
      <c r="Z5328">
        <v>0</v>
      </c>
      <c r="AA5328">
        <v>0</v>
      </c>
      <c r="AB5328">
        <v>2.2794840000000001</v>
      </c>
      <c r="AC5328" s="29">
        <v>73.703849333333338</v>
      </c>
      <c r="AD5328">
        <v>0</v>
      </c>
      <c r="AF5328">
        <v>220.24</v>
      </c>
      <c r="AG5328">
        <v>0</v>
      </c>
      <c r="AH5328">
        <v>7.71</v>
      </c>
      <c r="AI5328">
        <v>6.8384520000000002</v>
      </c>
      <c r="AJ5328">
        <v>221.111548</v>
      </c>
      <c r="AK5328" t="s">
        <v>37</v>
      </c>
      <c r="AN5328" s="29">
        <v>10.5</v>
      </c>
      <c r="AO5328" s="30">
        <f t="shared" si="166"/>
        <v>3.0187499999999998</v>
      </c>
      <c r="AP5328" s="30">
        <f t="shared" si="167"/>
        <v>1.0062499999999999</v>
      </c>
    </row>
    <row r="5329" spans="1:42" x14ac:dyDescent="0.25">
      <c r="A5329" t="s">
        <v>219</v>
      </c>
      <c r="B5329">
        <v>1763203</v>
      </c>
      <c r="C5329" t="s">
        <v>17815</v>
      </c>
      <c r="D5329">
        <v>1043113</v>
      </c>
      <c r="E5329" t="s">
        <v>17816</v>
      </c>
      <c r="F5329" t="s">
        <v>89</v>
      </c>
      <c r="G5329" t="s">
        <v>90</v>
      </c>
      <c r="H5329" t="s">
        <v>10</v>
      </c>
      <c r="I5329" t="s">
        <v>17817</v>
      </c>
      <c r="J5329" t="s">
        <v>17818</v>
      </c>
      <c r="K5329" t="s">
        <v>94</v>
      </c>
      <c r="L5329" t="s">
        <v>271</v>
      </c>
      <c r="M5329">
        <v>8785</v>
      </c>
      <c r="N5329">
        <v>71</v>
      </c>
      <c r="O5329" s="17">
        <v>45461</v>
      </c>
      <c r="P5329" t="s">
        <v>496</v>
      </c>
      <c r="Q5329" t="s">
        <v>24</v>
      </c>
      <c r="R5329" s="17">
        <v>45460</v>
      </c>
      <c r="S5329" s="27"/>
      <c r="T5329">
        <v>100.5466666666667</v>
      </c>
      <c r="U5329">
        <v>6.2133333333333338</v>
      </c>
      <c r="V5329">
        <v>106.76</v>
      </c>
      <c r="W5329">
        <v>3</v>
      </c>
      <c r="X5329">
        <v>3.7366666666666668</v>
      </c>
      <c r="Y5329">
        <v>0</v>
      </c>
      <c r="Z5329">
        <v>0</v>
      </c>
      <c r="AA5329">
        <v>0</v>
      </c>
      <c r="AB5329">
        <v>3.3148979999999999</v>
      </c>
      <c r="AC5329" s="29">
        <v>107.1817686666666</v>
      </c>
      <c r="AD5329">
        <v>0</v>
      </c>
      <c r="AF5329">
        <v>320.27999999999997</v>
      </c>
      <c r="AG5329">
        <v>0</v>
      </c>
      <c r="AH5329">
        <v>11.21</v>
      </c>
      <c r="AI5329">
        <v>9.9446940000000001</v>
      </c>
      <c r="AJ5329">
        <v>321.54530599999993</v>
      </c>
      <c r="AK5329" t="s">
        <v>37</v>
      </c>
      <c r="AN5329" s="29">
        <v>0</v>
      </c>
      <c r="AO5329" s="30">
        <f t="shared" si="166"/>
        <v>0</v>
      </c>
      <c r="AP5329" s="30">
        <f t="shared" si="167"/>
        <v>0</v>
      </c>
    </row>
    <row r="5330" spans="1:42" x14ac:dyDescent="0.25">
      <c r="A5330" t="s">
        <v>219</v>
      </c>
      <c r="B5330">
        <v>1763198</v>
      </c>
      <c r="C5330" t="s">
        <v>17819</v>
      </c>
      <c r="D5330">
        <v>1710622</v>
      </c>
      <c r="E5330" t="s">
        <v>17820</v>
      </c>
      <c r="F5330" t="s">
        <v>89</v>
      </c>
      <c r="G5330" t="s">
        <v>90</v>
      </c>
      <c r="H5330" t="s">
        <v>10</v>
      </c>
      <c r="I5330" t="s">
        <v>17821</v>
      </c>
      <c r="J5330" t="s">
        <v>17822</v>
      </c>
      <c r="K5330" t="s">
        <v>339</v>
      </c>
      <c r="L5330" t="s">
        <v>224</v>
      </c>
      <c r="M5330">
        <v>2479</v>
      </c>
      <c r="N5330">
        <v>73</v>
      </c>
      <c r="O5330" s="17">
        <v>45485</v>
      </c>
      <c r="P5330" t="s">
        <v>141</v>
      </c>
      <c r="Q5330" t="s">
        <v>24</v>
      </c>
      <c r="R5330" s="17">
        <v>45460</v>
      </c>
      <c r="S5330" s="27"/>
      <c r="T5330">
        <v>143.12333333333331</v>
      </c>
      <c r="U5330">
        <v>6.873333333333334</v>
      </c>
      <c r="V5330">
        <v>149.9966666666667</v>
      </c>
      <c r="W5330">
        <v>3</v>
      </c>
      <c r="X5330">
        <v>5.25</v>
      </c>
      <c r="Y5330">
        <v>0</v>
      </c>
      <c r="Z5330">
        <v>0</v>
      </c>
      <c r="AA5330">
        <v>0</v>
      </c>
      <c r="AB5330">
        <v>4.6573964999999999</v>
      </c>
      <c r="AC5330" s="29">
        <v>150.58927016666669</v>
      </c>
      <c r="AD5330">
        <v>0</v>
      </c>
      <c r="AF5330">
        <v>449.99</v>
      </c>
      <c r="AG5330">
        <v>0</v>
      </c>
      <c r="AH5330">
        <v>15.75</v>
      </c>
      <c r="AI5330">
        <v>13.972189500000001</v>
      </c>
      <c r="AJ5330">
        <v>451.7678105</v>
      </c>
      <c r="AK5330" t="s">
        <v>37</v>
      </c>
      <c r="AN5330" s="29">
        <v>0</v>
      </c>
      <c r="AO5330" s="30">
        <f t="shared" si="166"/>
        <v>0</v>
      </c>
      <c r="AP5330" s="30">
        <f t="shared" si="167"/>
        <v>0</v>
      </c>
    </row>
    <row r="5331" spans="1:42" x14ac:dyDescent="0.25">
      <c r="A5331" t="s">
        <v>219</v>
      </c>
      <c r="B5331">
        <v>1763198</v>
      </c>
      <c r="C5331" t="s">
        <v>17823</v>
      </c>
      <c r="D5331">
        <v>478514</v>
      </c>
      <c r="E5331" t="s">
        <v>17820</v>
      </c>
      <c r="F5331" t="s">
        <v>89</v>
      </c>
      <c r="G5331" t="s">
        <v>90</v>
      </c>
      <c r="H5331" t="s">
        <v>10</v>
      </c>
      <c r="I5331" t="s">
        <v>17824</v>
      </c>
      <c r="J5331" t="s">
        <v>17825</v>
      </c>
      <c r="K5331" t="s">
        <v>224</v>
      </c>
      <c r="L5331" t="s">
        <v>339</v>
      </c>
      <c r="M5331">
        <v>2445</v>
      </c>
      <c r="N5331">
        <v>73</v>
      </c>
      <c r="O5331" s="17">
        <v>45487</v>
      </c>
      <c r="P5331" t="s">
        <v>109</v>
      </c>
      <c r="Q5331" t="s">
        <v>24</v>
      </c>
      <c r="R5331" s="17">
        <v>45460</v>
      </c>
      <c r="S5331" s="27"/>
      <c r="T5331">
        <v>140.36000000000001</v>
      </c>
      <c r="U5331">
        <v>8.6333333333333329</v>
      </c>
      <c r="V5331">
        <v>148.99333333333331</v>
      </c>
      <c r="W5331">
        <v>3</v>
      </c>
      <c r="X5331">
        <v>5.2133333333333338</v>
      </c>
      <c r="Y5331">
        <v>0</v>
      </c>
      <c r="Z5331">
        <v>0</v>
      </c>
      <c r="AA5331">
        <v>0</v>
      </c>
      <c r="AB5331">
        <v>4.6262429999999997</v>
      </c>
      <c r="AC5331" s="29">
        <v>149.58042366666669</v>
      </c>
      <c r="AD5331">
        <v>0</v>
      </c>
      <c r="AF5331">
        <v>446.98</v>
      </c>
      <c r="AG5331">
        <v>0</v>
      </c>
      <c r="AH5331">
        <v>15.64</v>
      </c>
      <c r="AI5331">
        <v>13.878729</v>
      </c>
      <c r="AJ5331">
        <v>448.74127099999998</v>
      </c>
      <c r="AK5331" t="s">
        <v>37</v>
      </c>
      <c r="AN5331" s="29">
        <v>0</v>
      </c>
      <c r="AO5331" s="30">
        <f t="shared" si="166"/>
        <v>0</v>
      </c>
      <c r="AP5331" s="30">
        <f t="shared" si="167"/>
        <v>0</v>
      </c>
    </row>
    <row r="5332" spans="1:42" x14ac:dyDescent="0.25">
      <c r="A5332" t="s">
        <v>219</v>
      </c>
      <c r="B5332">
        <v>1763139</v>
      </c>
      <c r="C5332" t="s">
        <v>17826</v>
      </c>
      <c r="D5332">
        <v>1710603</v>
      </c>
      <c r="E5332" t="s">
        <v>17827</v>
      </c>
      <c r="F5332" t="s">
        <v>89</v>
      </c>
      <c r="G5332" t="s">
        <v>90</v>
      </c>
      <c r="H5332" t="s">
        <v>10</v>
      </c>
      <c r="I5332" t="s">
        <v>14282</v>
      </c>
      <c r="J5332" t="s">
        <v>14283</v>
      </c>
      <c r="K5332" t="s">
        <v>266</v>
      </c>
      <c r="L5332" t="s">
        <v>115</v>
      </c>
      <c r="M5332">
        <v>2770</v>
      </c>
      <c r="N5332">
        <v>13</v>
      </c>
      <c r="O5332" s="17">
        <v>45461</v>
      </c>
      <c r="P5332" t="s">
        <v>124</v>
      </c>
      <c r="Q5332" t="s">
        <v>24</v>
      </c>
      <c r="R5332" s="17">
        <v>45460</v>
      </c>
      <c r="S5332" s="27"/>
      <c r="T5332">
        <v>60.669999999999987</v>
      </c>
      <c r="U5332">
        <v>5.9966666666666661</v>
      </c>
      <c r="V5332">
        <v>66.666666666666671</v>
      </c>
      <c r="W5332">
        <v>3</v>
      </c>
      <c r="X5332">
        <v>2.333333333333333</v>
      </c>
      <c r="Y5332">
        <v>0</v>
      </c>
      <c r="Z5332">
        <v>0</v>
      </c>
      <c r="AA5332">
        <v>0</v>
      </c>
      <c r="AB5332">
        <v>2.0699999999999998</v>
      </c>
      <c r="AC5332" s="29">
        <v>66.929999999999993</v>
      </c>
      <c r="AD5332">
        <v>0</v>
      </c>
      <c r="AF5332">
        <v>200</v>
      </c>
      <c r="AG5332">
        <v>0</v>
      </c>
      <c r="AH5332">
        <v>7</v>
      </c>
      <c r="AI5332">
        <v>6.21</v>
      </c>
      <c r="AJ5332">
        <v>200.79</v>
      </c>
      <c r="AK5332" t="s">
        <v>37</v>
      </c>
      <c r="AN5332" s="29">
        <v>0</v>
      </c>
      <c r="AO5332" s="30">
        <f t="shared" si="166"/>
        <v>0</v>
      </c>
      <c r="AP5332" s="30">
        <f t="shared" si="167"/>
        <v>0</v>
      </c>
    </row>
    <row r="5333" spans="1:42" x14ac:dyDescent="0.25">
      <c r="A5333" t="s">
        <v>219</v>
      </c>
      <c r="B5333">
        <v>1763037</v>
      </c>
      <c r="C5333" t="s">
        <v>17828</v>
      </c>
      <c r="D5333">
        <v>1043069</v>
      </c>
      <c r="E5333" t="s">
        <v>17829</v>
      </c>
      <c r="F5333" t="s">
        <v>89</v>
      </c>
      <c r="G5333" t="s">
        <v>90</v>
      </c>
      <c r="H5333" t="s">
        <v>10</v>
      </c>
      <c r="I5333" t="s">
        <v>17830</v>
      </c>
      <c r="J5333" t="s">
        <v>17831</v>
      </c>
      <c r="K5333" t="s">
        <v>94</v>
      </c>
      <c r="L5333" t="s">
        <v>91</v>
      </c>
      <c r="M5333">
        <v>8375</v>
      </c>
      <c r="N5333">
        <v>27</v>
      </c>
      <c r="O5333" s="17">
        <v>45460</v>
      </c>
      <c r="P5333" t="s">
        <v>577</v>
      </c>
      <c r="Q5333" t="s">
        <v>24</v>
      </c>
      <c r="R5333" s="17">
        <v>45460</v>
      </c>
      <c r="S5333" s="27"/>
      <c r="T5333">
        <v>30.97666666666667</v>
      </c>
      <c r="U5333">
        <v>6.47</v>
      </c>
      <c r="V5333">
        <v>37.446666666666673</v>
      </c>
      <c r="W5333">
        <v>3</v>
      </c>
      <c r="X5333">
        <v>1.31</v>
      </c>
      <c r="Y5333">
        <v>0</v>
      </c>
      <c r="Z5333">
        <v>0</v>
      </c>
      <c r="AA5333">
        <v>0</v>
      </c>
      <c r="AB5333">
        <v>1.1627190000000001</v>
      </c>
      <c r="AC5333" s="29">
        <v>37.593947666666672</v>
      </c>
      <c r="AD5333">
        <v>0</v>
      </c>
      <c r="AF5333">
        <v>112.34</v>
      </c>
      <c r="AG5333">
        <v>0</v>
      </c>
      <c r="AH5333">
        <v>3.93</v>
      </c>
      <c r="AI5333">
        <v>3.4881570000000002</v>
      </c>
      <c r="AJ5333">
        <v>112.78184299999999</v>
      </c>
      <c r="AK5333" t="s">
        <v>37</v>
      </c>
      <c r="AN5333" s="29">
        <v>0</v>
      </c>
      <c r="AO5333" s="30">
        <f t="shared" si="166"/>
        <v>0</v>
      </c>
      <c r="AP5333" s="30">
        <f t="shared" si="167"/>
        <v>0</v>
      </c>
    </row>
    <row r="5334" spans="1:42" x14ac:dyDescent="0.25">
      <c r="A5334" t="s">
        <v>219</v>
      </c>
      <c r="B5334">
        <v>1763018</v>
      </c>
      <c r="C5334" t="s">
        <v>17832</v>
      </c>
      <c r="D5334">
        <v>1043064</v>
      </c>
      <c r="E5334" t="s">
        <v>17833</v>
      </c>
      <c r="F5334" t="s">
        <v>89</v>
      </c>
      <c r="G5334" t="s">
        <v>90</v>
      </c>
      <c r="H5334" t="s">
        <v>10</v>
      </c>
      <c r="I5334" t="s">
        <v>17834</v>
      </c>
      <c r="J5334" t="s">
        <v>17835</v>
      </c>
      <c r="K5334" t="s">
        <v>115</v>
      </c>
      <c r="L5334" t="s">
        <v>1323</v>
      </c>
      <c r="M5334">
        <v>831</v>
      </c>
      <c r="N5334">
        <v>30</v>
      </c>
      <c r="O5334" s="17">
        <v>45460</v>
      </c>
      <c r="P5334" t="s">
        <v>299</v>
      </c>
      <c r="Q5334" t="s">
        <v>24</v>
      </c>
      <c r="R5334" s="17">
        <v>45460</v>
      </c>
      <c r="S5334" s="27"/>
      <c r="T5334">
        <v>22.468</v>
      </c>
      <c r="U5334">
        <v>2.9340000000000002</v>
      </c>
      <c r="V5334">
        <v>25.402000000000001</v>
      </c>
      <c r="W5334">
        <v>5</v>
      </c>
      <c r="X5334">
        <v>0.89</v>
      </c>
      <c r="Y5334">
        <v>0</v>
      </c>
      <c r="Z5334">
        <v>0</v>
      </c>
      <c r="AA5334">
        <v>0</v>
      </c>
      <c r="AB5334">
        <v>0.78873210000000005</v>
      </c>
      <c r="AC5334" s="29">
        <v>25.503267900000001</v>
      </c>
      <c r="AD5334">
        <v>0</v>
      </c>
      <c r="AF5334">
        <v>127.01</v>
      </c>
      <c r="AG5334">
        <v>0</v>
      </c>
      <c r="AH5334">
        <v>4.45</v>
      </c>
      <c r="AI5334">
        <v>3.9436605</v>
      </c>
      <c r="AJ5334">
        <v>127.5163395</v>
      </c>
      <c r="AK5334" t="s">
        <v>40</v>
      </c>
      <c r="AN5334" s="29">
        <v>0</v>
      </c>
      <c r="AO5334" s="30">
        <f t="shared" si="166"/>
        <v>0</v>
      </c>
      <c r="AP5334" s="30">
        <f t="shared" si="167"/>
        <v>0</v>
      </c>
    </row>
    <row r="5335" spans="1:42" x14ac:dyDescent="0.25">
      <c r="A5335" t="s">
        <v>219</v>
      </c>
      <c r="B5335">
        <v>1763018</v>
      </c>
      <c r="C5335" t="s">
        <v>17836</v>
      </c>
      <c r="D5335">
        <v>1710564</v>
      </c>
      <c r="E5335" t="s">
        <v>17833</v>
      </c>
      <c r="F5335" t="s">
        <v>89</v>
      </c>
      <c r="G5335" t="s">
        <v>90</v>
      </c>
      <c r="H5335" t="s">
        <v>10</v>
      </c>
      <c r="I5335" t="s">
        <v>17837</v>
      </c>
      <c r="J5335" t="s">
        <v>17835</v>
      </c>
      <c r="K5335" t="s">
        <v>1323</v>
      </c>
      <c r="L5335" t="s">
        <v>697</v>
      </c>
      <c r="M5335">
        <v>829</v>
      </c>
      <c r="N5335">
        <v>30</v>
      </c>
      <c r="O5335" s="17">
        <v>45461</v>
      </c>
      <c r="P5335" t="s">
        <v>136</v>
      </c>
      <c r="Q5335" t="s">
        <v>24</v>
      </c>
      <c r="R5335" s="17">
        <v>45460</v>
      </c>
      <c r="S5335" s="27"/>
      <c r="T5335">
        <v>12.956</v>
      </c>
      <c r="U5335">
        <v>1.42</v>
      </c>
      <c r="V5335">
        <v>14.375999999999999</v>
      </c>
      <c r="W5335">
        <v>5</v>
      </c>
      <c r="X5335">
        <v>0.504</v>
      </c>
      <c r="Y5335">
        <v>0</v>
      </c>
      <c r="Z5335">
        <v>0</v>
      </c>
      <c r="AA5335">
        <v>0</v>
      </c>
      <c r="AB5335">
        <v>0.44637480000000002</v>
      </c>
      <c r="AC5335" s="29">
        <v>14.4336252</v>
      </c>
      <c r="AD5335">
        <v>0</v>
      </c>
      <c r="AF5335">
        <v>71.88</v>
      </c>
      <c r="AG5335">
        <v>0</v>
      </c>
      <c r="AH5335">
        <v>2.52</v>
      </c>
      <c r="AI5335">
        <v>2.2318739999999999</v>
      </c>
      <c r="AJ5335">
        <v>72.168125999999987</v>
      </c>
      <c r="AK5335" t="s">
        <v>40</v>
      </c>
      <c r="AN5335" s="29">
        <v>0</v>
      </c>
      <c r="AO5335" s="30">
        <f t="shared" si="166"/>
        <v>0</v>
      </c>
      <c r="AP5335" s="30">
        <f t="shared" si="167"/>
        <v>0</v>
      </c>
    </row>
    <row r="5336" spans="1:42" x14ac:dyDescent="0.25">
      <c r="A5336" t="s">
        <v>219</v>
      </c>
      <c r="B5336">
        <v>1762992</v>
      </c>
      <c r="C5336" t="s">
        <v>17838</v>
      </c>
      <c r="D5336">
        <v>478490</v>
      </c>
      <c r="E5336" t="s">
        <v>17839</v>
      </c>
      <c r="F5336" t="s">
        <v>89</v>
      </c>
      <c r="G5336" t="s">
        <v>90</v>
      </c>
      <c r="H5336" t="s">
        <v>10</v>
      </c>
      <c r="I5336" t="s">
        <v>17840</v>
      </c>
      <c r="J5336" t="s">
        <v>17841</v>
      </c>
      <c r="K5336" t="s">
        <v>224</v>
      </c>
      <c r="L5336" t="s">
        <v>271</v>
      </c>
      <c r="M5336">
        <v>8655</v>
      </c>
      <c r="N5336">
        <v>17</v>
      </c>
      <c r="O5336" s="17">
        <v>45487</v>
      </c>
      <c r="P5336" t="s">
        <v>114</v>
      </c>
      <c r="Q5336" t="s">
        <v>24</v>
      </c>
      <c r="R5336" s="17">
        <v>45460</v>
      </c>
      <c r="S5336" s="27"/>
      <c r="T5336">
        <v>34.395000000000003</v>
      </c>
      <c r="U5336">
        <v>4.5175000000000001</v>
      </c>
      <c r="V5336">
        <v>38.912500000000001</v>
      </c>
      <c r="W5336">
        <v>4</v>
      </c>
      <c r="X5336">
        <v>1.3625</v>
      </c>
      <c r="Y5336">
        <v>0</v>
      </c>
      <c r="Z5336">
        <v>0</v>
      </c>
      <c r="AA5336">
        <v>0</v>
      </c>
      <c r="AB5336">
        <v>1.208233125</v>
      </c>
      <c r="AC5336" s="29">
        <v>39.066766874999999</v>
      </c>
      <c r="AD5336">
        <v>0</v>
      </c>
      <c r="AF5336">
        <v>155.65</v>
      </c>
      <c r="AG5336">
        <v>0</v>
      </c>
      <c r="AH5336">
        <v>5.45</v>
      </c>
      <c r="AI5336">
        <v>4.8329325000000001</v>
      </c>
      <c r="AJ5336">
        <v>156.2670675</v>
      </c>
      <c r="AK5336" t="s">
        <v>39</v>
      </c>
      <c r="AN5336" s="29">
        <v>0</v>
      </c>
      <c r="AO5336" s="30">
        <f t="shared" si="166"/>
        <v>0</v>
      </c>
      <c r="AP5336" s="30">
        <f t="shared" si="167"/>
        <v>0</v>
      </c>
    </row>
    <row r="5337" spans="1:42" x14ac:dyDescent="0.25">
      <c r="A5337" t="s">
        <v>219</v>
      </c>
      <c r="B5337">
        <v>1762981</v>
      </c>
      <c r="C5337" t="s">
        <v>17842</v>
      </c>
      <c r="D5337">
        <v>151047</v>
      </c>
      <c r="E5337" t="s">
        <v>17843</v>
      </c>
      <c r="F5337" t="s">
        <v>89</v>
      </c>
      <c r="G5337" t="s">
        <v>90</v>
      </c>
      <c r="H5337" t="s">
        <v>10</v>
      </c>
      <c r="I5337" t="s">
        <v>17844</v>
      </c>
      <c r="J5337" t="s">
        <v>17845</v>
      </c>
      <c r="K5337" t="s">
        <v>91</v>
      </c>
      <c r="L5337" t="s">
        <v>231</v>
      </c>
      <c r="M5337">
        <v>2775</v>
      </c>
      <c r="N5337">
        <v>10</v>
      </c>
      <c r="O5337" s="17">
        <v>45485</v>
      </c>
      <c r="P5337" t="s">
        <v>114</v>
      </c>
      <c r="Q5337" t="s">
        <v>24</v>
      </c>
      <c r="R5337" s="17">
        <v>45460</v>
      </c>
      <c r="S5337" s="27"/>
      <c r="T5337">
        <v>56.743333333333332</v>
      </c>
      <c r="U5337">
        <v>3.253333333333333</v>
      </c>
      <c r="V5337">
        <v>59.99666666666667</v>
      </c>
      <c r="W5337">
        <v>3</v>
      </c>
      <c r="X5337">
        <v>2.1</v>
      </c>
      <c r="Y5337">
        <v>0</v>
      </c>
      <c r="Z5337">
        <v>0</v>
      </c>
      <c r="AA5337">
        <v>0</v>
      </c>
      <c r="AB5337">
        <v>1.8628965</v>
      </c>
      <c r="AC5337" s="29">
        <v>60.23377016666668</v>
      </c>
      <c r="AD5337">
        <v>0</v>
      </c>
      <c r="AF5337">
        <v>179.99</v>
      </c>
      <c r="AG5337">
        <v>0</v>
      </c>
      <c r="AH5337">
        <v>6.3</v>
      </c>
      <c r="AI5337">
        <v>5.5886895000000001</v>
      </c>
      <c r="AJ5337">
        <v>180.70131050000001</v>
      </c>
      <c r="AK5337" t="s">
        <v>37</v>
      </c>
      <c r="AN5337" s="29">
        <v>23.6</v>
      </c>
      <c r="AO5337" s="30">
        <f t="shared" si="166"/>
        <v>6.7850000000000001</v>
      </c>
      <c r="AP5337" s="30">
        <f t="shared" si="167"/>
        <v>2.2616666666666667</v>
      </c>
    </row>
    <row r="5338" spans="1:42" x14ac:dyDescent="0.25">
      <c r="A5338" t="s">
        <v>219</v>
      </c>
      <c r="B5338">
        <v>1762981</v>
      </c>
      <c r="C5338" t="s">
        <v>17846</v>
      </c>
      <c r="D5338">
        <v>151046</v>
      </c>
      <c r="E5338" t="s">
        <v>17843</v>
      </c>
      <c r="F5338" t="s">
        <v>89</v>
      </c>
      <c r="G5338" t="s">
        <v>90</v>
      </c>
      <c r="H5338" t="s">
        <v>10</v>
      </c>
      <c r="I5338" t="s">
        <v>17847</v>
      </c>
      <c r="J5338" t="s">
        <v>17848</v>
      </c>
      <c r="K5338" t="s">
        <v>91</v>
      </c>
      <c r="L5338" t="s">
        <v>231</v>
      </c>
      <c r="M5338">
        <v>2775</v>
      </c>
      <c r="N5338">
        <v>9</v>
      </c>
      <c r="O5338" s="17">
        <v>45485</v>
      </c>
      <c r="P5338" t="s">
        <v>114</v>
      </c>
      <c r="Q5338" t="s">
        <v>24</v>
      </c>
      <c r="R5338" s="17">
        <v>45460</v>
      </c>
      <c r="S5338" s="27"/>
      <c r="T5338">
        <v>56.743333333333332</v>
      </c>
      <c r="U5338">
        <v>3.253333333333333</v>
      </c>
      <c r="V5338">
        <v>59.99666666666667</v>
      </c>
      <c r="W5338">
        <v>3</v>
      </c>
      <c r="X5338">
        <v>2.1</v>
      </c>
      <c r="Y5338">
        <v>0</v>
      </c>
      <c r="Z5338">
        <v>0</v>
      </c>
      <c r="AA5338">
        <v>0</v>
      </c>
      <c r="AB5338">
        <v>1.8628965</v>
      </c>
      <c r="AC5338" s="29">
        <v>60.23377016666668</v>
      </c>
      <c r="AD5338">
        <v>0</v>
      </c>
      <c r="AF5338">
        <v>179.99</v>
      </c>
      <c r="AG5338">
        <v>0</v>
      </c>
      <c r="AH5338">
        <v>6.3</v>
      </c>
      <c r="AI5338">
        <v>5.5886895000000001</v>
      </c>
      <c r="AJ5338">
        <v>180.70131050000001</v>
      </c>
      <c r="AK5338" t="s">
        <v>37</v>
      </c>
      <c r="AN5338" s="29">
        <v>23.6</v>
      </c>
      <c r="AO5338" s="30">
        <f t="shared" si="166"/>
        <v>6.7850000000000001</v>
      </c>
      <c r="AP5338" s="30">
        <f t="shared" si="167"/>
        <v>2.2616666666666667</v>
      </c>
    </row>
    <row r="5339" spans="1:42" x14ac:dyDescent="0.25">
      <c r="A5339" t="s">
        <v>219</v>
      </c>
      <c r="B5339">
        <v>1762981</v>
      </c>
      <c r="C5339" t="s">
        <v>17849</v>
      </c>
      <c r="D5339">
        <v>1710547</v>
      </c>
      <c r="E5339" t="s">
        <v>17843</v>
      </c>
      <c r="F5339" t="s">
        <v>89</v>
      </c>
      <c r="G5339" t="s">
        <v>90</v>
      </c>
      <c r="H5339" t="s">
        <v>10</v>
      </c>
      <c r="I5339" t="s">
        <v>17847</v>
      </c>
      <c r="J5339" t="s">
        <v>17848</v>
      </c>
      <c r="K5339" t="s">
        <v>231</v>
      </c>
      <c r="L5339" t="s">
        <v>91</v>
      </c>
      <c r="M5339">
        <v>2660</v>
      </c>
      <c r="N5339">
        <v>71</v>
      </c>
      <c r="O5339" s="17">
        <v>45493</v>
      </c>
      <c r="P5339" t="s">
        <v>109</v>
      </c>
      <c r="Q5339" t="s">
        <v>24</v>
      </c>
      <c r="R5339" s="17">
        <v>45460</v>
      </c>
      <c r="S5339" s="27"/>
      <c r="T5339">
        <v>90.826666666666668</v>
      </c>
      <c r="U5339">
        <v>3.9233333333333329</v>
      </c>
      <c r="V5339">
        <v>94.75</v>
      </c>
      <c r="W5339">
        <v>3</v>
      </c>
      <c r="X5339">
        <v>3.316666666666666</v>
      </c>
      <c r="Y5339">
        <v>0</v>
      </c>
      <c r="Z5339">
        <v>0</v>
      </c>
      <c r="AA5339">
        <v>0</v>
      </c>
      <c r="AB5339">
        <v>2.9419875000000002</v>
      </c>
      <c r="AC5339" s="29">
        <v>95.124679166666667</v>
      </c>
      <c r="AD5339">
        <v>0</v>
      </c>
      <c r="AF5339">
        <v>284.25</v>
      </c>
      <c r="AG5339">
        <v>0</v>
      </c>
      <c r="AH5339">
        <v>9.9499999999999993</v>
      </c>
      <c r="AI5339">
        <v>8.8259624999999993</v>
      </c>
      <c r="AJ5339">
        <v>285.37403749999999</v>
      </c>
      <c r="AK5339" t="s">
        <v>37</v>
      </c>
      <c r="AN5339" s="29">
        <v>23.6</v>
      </c>
      <c r="AO5339" s="30">
        <f t="shared" si="166"/>
        <v>6.7850000000000001</v>
      </c>
      <c r="AP5339" s="30">
        <f t="shared" si="167"/>
        <v>2.2616666666666667</v>
      </c>
    </row>
    <row r="5340" spans="1:42" x14ac:dyDescent="0.25">
      <c r="A5340" t="s">
        <v>219</v>
      </c>
      <c r="B5340">
        <v>1762981</v>
      </c>
      <c r="C5340" t="s">
        <v>17850</v>
      </c>
      <c r="D5340">
        <v>1710546</v>
      </c>
      <c r="E5340" t="s">
        <v>17843</v>
      </c>
      <c r="F5340" t="s">
        <v>89</v>
      </c>
      <c r="G5340" t="s">
        <v>90</v>
      </c>
      <c r="H5340" t="s">
        <v>10</v>
      </c>
      <c r="I5340" t="s">
        <v>17844</v>
      </c>
      <c r="J5340" t="s">
        <v>17845</v>
      </c>
      <c r="K5340" t="s">
        <v>231</v>
      </c>
      <c r="L5340" t="s">
        <v>91</v>
      </c>
      <c r="M5340">
        <v>2660</v>
      </c>
      <c r="N5340">
        <v>72</v>
      </c>
      <c r="O5340" s="17">
        <v>45493</v>
      </c>
      <c r="P5340" t="s">
        <v>109</v>
      </c>
      <c r="Q5340" t="s">
        <v>24</v>
      </c>
      <c r="R5340" s="17">
        <v>45460</v>
      </c>
      <c r="S5340" s="27"/>
      <c r="T5340">
        <v>90.826666666666668</v>
      </c>
      <c r="U5340">
        <v>3.9233333333333329</v>
      </c>
      <c r="V5340">
        <v>94.75</v>
      </c>
      <c r="W5340">
        <v>3</v>
      </c>
      <c r="X5340">
        <v>3.316666666666666</v>
      </c>
      <c r="Y5340">
        <v>0</v>
      </c>
      <c r="Z5340">
        <v>0</v>
      </c>
      <c r="AA5340">
        <v>0</v>
      </c>
      <c r="AB5340">
        <v>2.9419875000000002</v>
      </c>
      <c r="AC5340" s="29">
        <v>95.124679166666667</v>
      </c>
      <c r="AD5340">
        <v>0</v>
      </c>
      <c r="AF5340">
        <v>284.25</v>
      </c>
      <c r="AG5340">
        <v>0</v>
      </c>
      <c r="AH5340">
        <v>9.9499999999999993</v>
      </c>
      <c r="AI5340">
        <v>8.8259624999999993</v>
      </c>
      <c r="AJ5340">
        <v>285.37403749999999</v>
      </c>
      <c r="AK5340" t="s">
        <v>37</v>
      </c>
      <c r="AN5340" s="29">
        <v>23.6</v>
      </c>
      <c r="AO5340" s="30">
        <f t="shared" si="166"/>
        <v>6.7850000000000001</v>
      </c>
      <c r="AP5340" s="30">
        <f t="shared" si="167"/>
        <v>2.2616666666666667</v>
      </c>
    </row>
    <row r="5341" spans="1:42" x14ac:dyDescent="0.25">
      <c r="A5341" t="s">
        <v>219</v>
      </c>
      <c r="B5341">
        <v>1762953</v>
      </c>
      <c r="C5341" t="s">
        <v>17851</v>
      </c>
      <c r="D5341">
        <v>1710540</v>
      </c>
      <c r="E5341" t="s">
        <v>17852</v>
      </c>
      <c r="F5341" t="s">
        <v>112</v>
      </c>
      <c r="G5341" t="s">
        <v>90</v>
      </c>
      <c r="H5341" t="s">
        <v>10</v>
      </c>
      <c r="I5341" t="s">
        <v>17853</v>
      </c>
      <c r="J5341" t="s">
        <v>17854</v>
      </c>
      <c r="K5341" t="s">
        <v>231</v>
      </c>
      <c r="L5341" t="s">
        <v>92</v>
      </c>
      <c r="M5341">
        <v>8340</v>
      </c>
      <c r="N5341">
        <v>34</v>
      </c>
      <c r="O5341" s="17">
        <v>45461</v>
      </c>
      <c r="P5341" t="s">
        <v>105</v>
      </c>
      <c r="Q5341" t="s">
        <v>24</v>
      </c>
      <c r="R5341" s="17">
        <v>45460</v>
      </c>
      <c r="S5341" s="27"/>
      <c r="T5341">
        <v>21.346666666666671</v>
      </c>
      <c r="U5341">
        <v>2.976666666666667</v>
      </c>
      <c r="V5341">
        <v>24.323333333333331</v>
      </c>
      <c r="W5341">
        <v>3</v>
      </c>
      <c r="X5341">
        <v>1.216666666666667</v>
      </c>
      <c r="Y5341">
        <v>0</v>
      </c>
      <c r="Z5341">
        <v>0</v>
      </c>
      <c r="AA5341">
        <v>0</v>
      </c>
      <c r="AB5341">
        <v>1.276975</v>
      </c>
      <c r="AC5341" s="29">
        <v>24.263024999999999</v>
      </c>
      <c r="AD5341">
        <v>0</v>
      </c>
      <c r="AF5341">
        <v>72.97</v>
      </c>
      <c r="AG5341">
        <v>0</v>
      </c>
      <c r="AH5341">
        <v>3.65</v>
      </c>
      <c r="AI5341">
        <v>3.8309250000000001</v>
      </c>
      <c r="AJ5341">
        <v>72.789075000000011</v>
      </c>
      <c r="AK5341" t="s">
        <v>37</v>
      </c>
      <c r="AN5341" s="29">
        <v>0</v>
      </c>
      <c r="AO5341" s="30">
        <f t="shared" si="166"/>
        <v>0</v>
      </c>
      <c r="AP5341" s="30">
        <f t="shared" si="167"/>
        <v>0</v>
      </c>
    </row>
    <row r="5342" spans="1:42" x14ac:dyDescent="0.25">
      <c r="A5342" t="s">
        <v>219</v>
      </c>
      <c r="B5342">
        <v>1762953</v>
      </c>
      <c r="C5342" t="s">
        <v>17855</v>
      </c>
      <c r="D5342">
        <v>1710539</v>
      </c>
      <c r="E5342" t="s">
        <v>17852</v>
      </c>
      <c r="F5342" t="s">
        <v>112</v>
      </c>
      <c r="G5342" t="s">
        <v>90</v>
      </c>
      <c r="H5342" t="s">
        <v>10</v>
      </c>
      <c r="I5342" t="s">
        <v>17856</v>
      </c>
      <c r="J5342" t="s">
        <v>17857</v>
      </c>
      <c r="K5342" t="s">
        <v>231</v>
      </c>
      <c r="L5342" t="s">
        <v>92</v>
      </c>
      <c r="M5342">
        <v>8340</v>
      </c>
      <c r="N5342">
        <v>33</v>
      </c>
      <c r="O5342" s="17">
        <v>45461</v>
      </c>
      <c r="P5342" t="s">
        <v>105</v>
      </c>
      <c r="Q5342" t="s">
        <v>24</v>
      </c>
      <c r="R5342" s="17">
        <v>45460</v>
      </c>
      <c r="S5342" s="27"/>
      <c r="T5342">
        <v>21.346666666666671</v>
      </c>
      <c r="U5342">
        <v>2.976666666666667</v>
      </c>
      <c r="V5342">
        <v>24.323333333333331</v>
      </c>
      <c r="W5342">
        <v>3</v>
      </c>
      <c r="X5342">
        <v>1.216666666666667</v>
      </c>
      <c r="Y5342">
        <v>0</v>
      </c>
      <c r="Z5342">
        <v>0</v>
      </c>
      <c r="AA5342">
        <v>0</v>
      </c>
      <c r="AB5342">
        <v>1.276975</v>
      </c>
      <c r="AC5342" s="29">
        <v>24.263024999999999</v>
      </c>
      <c r="AD5342">
        <v>0</v>
      </c>
      <c r="AF5342">
        <v>72.97</v>
      </c>
      <c r="AG5342">
        <v>0</v>
      </c>
      <c r="AH5342">
        <v>3.65</v>
      </c>
      <c r="AI5342">
        <v>3.8309250000000001</v>
      </c>
      <c r="AJ5342">
        <v>72.789075000000011</v>
      </c>
      <c r="AK5342" t="s">
        <v>37</v>
      </c>
      <c r="AN5342" s="29">
        <v>0</v>
      </c>
      <c r="AO5342" s="30">
        <f t="shared" si="166"/>
        <v>0</v>
      </c>
      <c r="AP5342" s="30">
        <f t="shared" si="167"/>
        <v>0</v>
      </c>
    </row>
    <row r="5343" spans="1:42" x14ac:dyDescent="0.25">
      <c r="A5343" t="s">
        <v>219</v>
      </c>
      <c r="B5343">
        <v>1762953</v>
      </c>
      <c r="C5343" t="s">
        <v>17858</v>
      </c>
      <c r="D5343">
        <v>1043050</v>
      </c>
      <c r="E5343" t="s">
        <v>17852</v>
      </c>
      <c r="F5343" t="s">
        <v>89</v>
      </c>
      <c r="G5343" t="s">
        <v>90</v>
      </c>
      <c r="H5343" t="s">
        <v>10</v>
      </c>
      <c r="I5343" t="s">
        <v>17853</v>
      </c>
      <c r="J5343" t="s">
        <v>17854</v>
      </c>
      <c r="K5343" t="s">
        <v>92</v>
      </c>
      <c r="L5343" t="s">
        <v>231</v>
      </c>
      <c r="M5343">
        <v>88570</v>
      </c>
      <c r="N5343">
        <v>15</v>
      </c>
      <c r="O5343" s="17">
        <v>45464</v>
      </c>
      <c r="P5343" t="s">
        <v>108</v>
      </c>
      <c r="Q5343" t="s">
        <v>24</v>
      </c>
      <c r="R5343" s="17">
        <v>45460</v>
      </c>
      <c r="S5343" s="27"/>
      <c r="T5343">
        <v>24.41</v>
      </c>
      <c r="U5343">
        <v>3.316666666666666</v>
      </c>
      <c r="V5343">
        <v>27.72666666666667</v>
      </c>
      <c r="W5343">
        <v>3</v>
      </c>
      <c r="X5343">
        <v>0.97000000000000008</v>
      </c>
      <c r="Y5343">
        <v>0</v>
      </c>
      <c r="Z5343">
        <v>0</v>
      </c>
      <c r="AA5343">
        <v>0</v>
      </c>
      <c r="AB5343">
        <v>0.86091300000000004</v>
      </c>
      <c r="AC5343" s="29">
        <v>27.835753666666669</v>
      </c>
      <c r="AD5343">
        <v>0</v>
      </c>
      <c r="AF5343">
        <v>83.18</v>
      </c>
      <c r="AG5343">
        <v>0</v>
      </c>
      <c r="AH5343">
        <v>2.91</v>
      </c>
      <c r="AI5343">
        <v>2.5827390000000001</v>
      </c>
      <c r="AJ5343">
        <v>83.507261</v>
      </c>
      <c r="AK5343" t="s">
        <v>37</v>
      </c>
      <c r="AN5343" s="29">
        <v>0</v>
      </c>
      <c r="AO5343" s="30">
        <f t="shared" si="166"/>
        <v>0</v>
      </c>
      <c r="AP5343" s="30">
        <f t="shared" si="167"/>
        <v>0</v>
      </c>
    </row>
    <row r="5344" spans="1:42" x14ac:dyDescent="0.25">
      <c r="A5344" t="s">
        <v>219</v>
      </c>
      <c r="B5344">
        <v>1762953</v>
      </c>
      <c r="C5344" t="s">
        <v>17859</v>
      </c>
      <c r="D5344">
        <v>1043051</v>
      </c>
      <c r="E5344" t="s">
        <v>17852</v>
      </c>
      <c r="F5344" t="s">
        <v>89</v>
      </c>
      <c r="G5344" t="s">
        <v>90</v>
      </c>
      <c r="H5344" t="s">
        <v>10</v>
      </c>
      <c r="I5344" t="s">
        <v>17856</v>
      </c>
      <c r="J5344" t="s">
        <v>17857</v>
      </c>
      <c r="K5344" t="s">
        <v>92</v>
      </c>
      <c r="L5344" t="s">
        <v>231</v>
      </c>
      <c r="M5344">
        <v>88570</v>
      </c>
      <c r="N5344">
        <v>16</v>
      </c>
      <c r="O5344" s="17">
        <v>45464</v>
      </c>
      <c r="P5344" t="s">
        <v>108</v>
      </c>
      <c r="Q5344" t="s">
        <v>24</v>
      </c>
      <c r="R5344" s="17">
        <v>45460</v>
      </c>
      <c r="S5344" s="27"/>
      <c r="T5344">
        <v>24.41</v>
      </c>
      <c r="U5344">
        <v>3.316666666666666</v>
      </c>
      <c r="V5344">
        <v>27.72666666666667</v>
      </c>
      <c r="W5344">
        <v>3</v>
      </c>
      <c r="X5344">
        <v>0.97000000000000008</v>
      </c>
      <c r="Y5344">
        <v>0</v>
      </c>
      <c r="Z5344">
        <v>0</v>
      </c>
      <c r="AA5344">
        <v>0</v>
      </c>
      <c r="AB5344">
        <v>0.86091300000000004</v>
      </c>
      <c r="AC5344" s="29">
        <v>27.835753666666669</v>
      </c>
      <c r="AD5344">
        <v>0</v>
      </c>
      <c r="AF5344">
        <v>83.18</v>
      </c>
      <c r="AG5344">
        <v>0</v>
      </c>
      <c r="AH5344">
        <v>2.91</v>
      </c>
      <c r="AI5344">
        <v>2.5827390000000001</v>
      </c>
      <c r="AJ5344">
        <v>83.507261</v>
      </c>
      <c r="AK5344" t="s">
        <v>37</v>
      </c>
      <c r="AN5344" s="29">
        <v>0</v>
      </c>
      <c r="AO5344" s="30">
        <f t="shared" si="166"/>
        <v>0</v>
      </c>
      <c r="AP5344" s="30">
        <f t="shared" si="167"/>
        <v>0</v>
      </c>
    </row>
    <row r="5345" spans="1:42" x14ac:dyDescent="0.25">
      <c r="A5345" t="s">
        <v>219</v>
      </c>
      <c r="B5345">
        <v>1762945</v>
      </c>
      <c r="C5345" t="s">
        <v>17860</v>
      </c>
      <c r="D5345">
        <v>478487</v>
      </c>
      <c r="E5345" t="s">
        <v>17861</v>
      </c>
      <c r="F5345" t="s">
        <v>89</v>
      </c>
      <c r="G5345" t="s">
        <v>90</v>
      </c>
      <c r="H5345" t="s">
        <v>10</v>
      </c>
      <c r="I5345" t="s">
        <v>11209</v>
      </c>
      <c r="J5345" t="s">
        <v>11210</v>
      </c>
      <c r="K5345" t="s">
        <v>224</v>
      </c>
      <c r="L5345" t="s">
        <v>271</v>
      </c>
      <c r="M5345">
        <v>870</v>
      </c>
      <c r="N5345">
        <v>30</v>
      </c>
      <c r="O5345" s="17">
        <v>45462</v>
      </c>
      <c r="P5345" t="s">
        <v>496</v>
      </c>
      <c r="Q5345" t="s">
        <v>24</v>
      </c>
      <c r="R5345" s="17">
        <v>45460</v>
      </c>
      <c r="S5345" s="27"/>
      <c r="T5345">
        <v>44.943333333333342</v>
      </c>
      <c r="U5345">
        <v>6.0233333333333334</v>
      </c>
      <c r="V5345">
        <v>50.966666666666669</v>
      </c>
      <c r="W5345">
        <v>3</v>
      </c>
      <c r="X5345">
        <v>1.783333333333333</v>
      </c>
      <c r="Y5345">
        <v>0</v>
      </c>
      <c r="Z5345">
        <v>0</v>
      </c>
      <c r="AA5345">
        <v>0</v>
      </c>
      <c r="AB5345">
        <v>1.5825149999999999</v>
      </c>
      <c r="AC5345" s="29">
        <v>51.167484999999999</v>
      </c>
      <c r="AD5345">
        <v>0</v>
      </c>
      <c r="AF5345">
        <v>152.9</v>
      </c>
      <c r="AG5345">
        <v>0</v>
      </c>
      <c r="AH5345">
        <v>5.35</v>
      </c>
      <c r="AI5345">
        <v>4.7475449999999997</v>
      </c>
      <c r="AJ5345">
        <v>153.502455</v>
      </c>
      <c r="AK5345" t="s">
        <v>37</v>
      </c>
      <c r="AN5345" s="29">
        <v>0</v>
      </c>
      <c r="AO5345" s="30">
        <f t="shared" si="166"/>
        <v>0</v>
      </c>
      <c r="AP5345" s="30">
        <f t="shared" si="167"/>
        <v>0</v>
      </c>
    </row>
    <row r="5346" spans="1:42" x14ac:dyDescent="0.25">
      <c r="A5346" t="s">
        <v>219</v>
      </c>
      <c r="B5346">
        <v>1762905</v>
      </c>
      <c r="C5346" t="s">
        <v>17862</v>
      </c>
      <c r="D5346">
        <v>1043039</v>
      </c>
      <c r="E5346" t="s">
        <v>17863</v>
      </c>
      <c r="F5346" t="s">
        <v>89</v>
      </c>
      <c r="G5346" t="s">
        <v>90</v>
      </c>
      <c r="H5346" t="s">
        <v>10</v>
      </c>
      <c r="I5346" t="s">
        <v>17864</v>
      </c>
      <c r="J5346" t="s">
        <v>17865</v>
      </c>
      <c r="K5346" t="s">
        <v>92</v>
      </c>
      <c r="L5346" t="s">
        <v>1245</v>
      </c>
      <c r="M5346">
        <v>8520</v>
      </c>
      <c r="N5346">
        <v>71</v>
      </c>
      <c r="O5346" s="17">
        <v>45477</v>
      </c>
      <c r="P5346" t="s">
        <v>130</v>
      </c>
      <c r="Q5346" t="s">
        <v>24</v>
      </c>
      <c r="R5346" s="17">
        <v>45460</v>
      </c>
      <c r="S5346" s="27"/>
      <c r="T5346">
        <v>118.4233333333333</v>
      </c>
      <c r="U5346">
        <v>6.0233333333333334</v>
      </c>
      <c r="V5346">
        <v>124.4466666666667</v>
      </c>
      <c r="W5346">
        <v>3</v>
      </c>
      <c r="X5346">
        <v>4.3566666666666656</v>
      </c>
      <c r="Y5346">
        <v>0</v>
      </c>
      <c r="Z5346">
        <v>0</v>
      </c>
      <c r="AA5346">
        <v>0</v>
      </c>
      <c r="AB5346">
        <v>3.8640690000000002</v>
      </c>
      <c r="AC5346" s="29">
        <v>124.9392643333333</v>
      </c>
      <c r="AD5346">
        <v>0</v>
      </c>
      <c r="AF5346">
        <v>373.34</v>
      </c>
      <c r="AG5346">
        <v>0</v>
      </c>
      <c r="AH5346">
        <v>13.07</v>
      </c>
      <c r="AI5346">
        <v>11.592207</v>
      </c>
      <c r="AJ5346">
        <v>374.81779299999999</v>
      </c>
      <c r="AK5346" t="s">
        <v>37</v>
      </c>
      <c r="AN5346" s="29">
        <v>0</v>
      </c>
      <c r="AO5346" s="30">
        <f t="shared" si="166"/>
        <v>0</v>
      </c>
      <c r="AP5346" s="30">
        <f t="shared" si="167"/>
        <v>0</v>
      </c>
    </row>
    <row r="5347" spans="1:42" x14ac:dyDescent="0.25">
      <c r="A5347" t="s">
        <v>219</v>
      </c>
      <c r="B5347">
        <v>1762905</v>
      </c>
      <c r="C5347" t="s">
        <v>17866</v>
      </c>
      <c r="D5347">
        <v>1710515</v>
      </c>
      <c r="E5347" t="s">
        <v>17863</v>
      </c>
      <c r="F5347" t="s">
        <v>89</v>
      </c>
      <c r="G5347" t="s">
        <v>90</v>
      </c>
      <c r="H5347" t="s">
        <v>10</v>
      </c>
      <c r="I5347" t="s">
        <v>17864</v>
      </c>
      <c r="J5347" t="s">
        <v>17865</v>
      </c>
      <c r="K5347" t="s">
        <v>1245</v>
      </c>
      <c r="L5347" t="s">
        <v>92</v>
      </c>
      <c r="M5347">
        <v>8515</v>
      </c>
      <c r="N5347">
        <v>73</v>
      </c>
      <c r="O5347" s="17">
        <v>45506</v>
      </c>
      <c r="P5347" t="s">
        <v>1246</v>
      </c>
      <c r="Q5347" t="s">
        <v>24</v>
      </c>
      <c r="R5347" s="17">
        <v>45460</v>
      </c>
      <c r="S5347" s="27"/>
      <c r="T5347">
        <v>117.9</v>
      </c>
      <c r="U5347">
        <v>5.7533333333333339</v>
      </c>
      <c r="V5347">
        <v>123.65333333333329</v>
      </c>
      <c r="W5347">
        <v>3</v>
      </c>
      <c r="X5347">
        <v>4.3266666666666671</v>
      </c>
      <c r="Y5347">
        <v>0</v>
      </c>
      <c r="Z5347">
        <v>0</v>
      </c>
      <c r="AA5347">
        <v>0</v>
      </c>
      <c r="AB5347">
        <v>3.8394360000000001</v>
      </c>
      <c r="AC5347" s="29">
        <v>124.140564</v>
      </c>
      <c r="AD5347">
        <v>0</v>
      </c>
      <c r="AF5347">
        <v>370.96</v>
      </c>
      <c r="AG5347">
        <v>0</v>
      </c>
      <c r="AH5347">
        <v>12.98</v>
      </c>
      <c r="AI5347">
        <v>11.518307999999999</v>
      </c>
      <c r="AJ5347">
        <v>372.42169200000001</v>
      </c>
      <c r="AK5347" t="s">
        <v>37</v>
      </c>
      <c r="AN5347" s="29">
        <v>0</v>
      </c>
      <c r="AO5347" s="30">
        <f t="shared" si="166"/>
        <v>0</v>
      </c>
      <c r="AP5347" s="30">
        <f t="shared" si="167"/>
        <v>0</v>
      </c>
    </row>
    <row r="5348" spans="1:42" x14ac:dyDescent="0.25">
      <c r="A5348" t="s">
        <v>219</v>
      </c>
      <c r="B5348">
        <v>1762897</v>
      </c>
      <c r="C5348" t="s">
        <v>17867</v>
      </c>
      <c r="D5348">
        <v>1043038</v>
      </c>
      <c r="E5348" t="s">
        <v>17868</v>
      </c>
      <c r="F5348" t="s">
        <v>89</v>
      </c>
      <c r="G5348" t="s">
        <v>90</v>
      </c>
      <c r="H5348" t="s">
        <v>10</v>
      </c>
      <c r="I5348" t="s">
        <v>17869</v>
      </c>
      <c r="J5348" t="s">
        <v>14340</v>
      </c>
      <c r="K5348" t="s">
        <v>92</v>
      </c>
      <c r="L5348" t="s">
        <v>1323</v>
      </c>
      <c r="M5348">
        <v>2455</v>
      </c>
      <c r="N5348">
        <v>12</v>
      </c>
      <c r="O5348" s="17">
        <v>45463</v>
      </c>
      <c r="P5348" t="s">
        <v>122</v>
      </c>
      <c r="Q5348" t="s">
        <v>24</v>
      </c>
      <c r="R5348" s="17">
        <v>45460</v>
      </c>
      <c r="S5348" s="27"/>
      <c r="T5348">
        <v>35.036666666666669</v>
      </c>
      <c r="U5348">
        <v>5.2066666666666661</v>
      </c>
      <c r="V5348">
        <v>40.243333333333332</v>
      </c>
      <c r="W5348">
        <v>3</v>
      </c>
      <c r="X5348">
        <v>1.41</v>
      </c>
      <c r="Y5348">
        <v>0</v>
      </c>
      <c r="Z5348">
        <v>0</v>
      </c>
      <c r="AA5348">
        <v>0</v>
      </c>
      <c r="AB5348">
        <v>1.2495555</v>
      </c>
      <c r="AC5348" s="29">
        <v>40.403777833333343</v>
      </c>
      <c r="AD5348">
        <v>0</v>
      </c>
      <c r="AF5348">
        <v>120.73</v>
      </c>
      <c r="AG5348">
        <v>0</v>
      </c>
      <c r="AH5348">
        <v>4.2300000000000004</v>
      </c>
      <c r="AI5348">
        <v>3.7486665000000001</v>
      </c>
      <c r="AJ5348">
        <v>121.21133349999999</v>
      </c>
      <c r="AK5348" t="s">
        <v>37</v>
      </c>
      <c r="AN5348" s="29">
        <v>0</v>
      </c>
      <c r="AO5348" s="30">
        <f t="shared" si="166"/>
        <v>0</v>
      </c>
      <c r="AP5348" s="30">
        <f t="shared" si="167"/>
        <v>0</v>
      </c>
    </row>
    <row r="5349" spans="1:42" x14ac:dyDescent="0.25">
      <c r="A5349" t="s">
        <v>219</v>
      </c>
      <c r="B5349">
        <v>1762897</v>
      </c>
      <c r="C5349" t="s">
        <v>17870</v>
      </c>
      <c r="D5349">
        <v>1043037</v>
      </c>
      <c r="E5349" t="s">
        <v>17868</v>
      </c>
      <c r="F5349" t="s">
        <v>89</v>
      </c>
      <c r="G5349" t="s">
        <v>90</v>
      </c>
      <c r="H5349" t="s">
        <v>10</v>
      </c>
      <c r="I5349" t="s">
        <v>17871</v>
      </c>
      <c r="J5349" t="s">
        <v>15413</v>
      </c>
      <c r="K5349" t="s">
        <v>92</v>
      </c>
      <c r="L5349" t="s">
        <v>1323</v>
      </c>
      <c r="M5349">
        <v>2455</v>
      </c>
      <c r="N5349">
        <v>11</v>
      </c>
      <c r="O5349" s="17">
        <v>45463</v>
      </c>
      <c r="P5349" t="s">
        <v>122</v>
      </c>
      <c r="Q5349" t="s">
        <v>24</v>
      </c>
      <c r="R5349" s="17">
        <v>45460</v>
      </c>
      <c r="S5349" s="27"/>
      <c r="T5349">
        <v>35.036666666666669</v>
      </c>
      <c r="U5349">
        <v>5.2066666666666661</v>
      </c>
      <c r="V5349">
        <v>40.243333333333332</v>
      </c>
      <c r="W5349">
        <v>3</v>
      </c>
      <c r="X5349">
        <v>1.41</v>
      </c>
      <c r="Y5349">
        <v>0</v>
      </c>
      <c r="Z5349">
        <v>0</v>
      </c>
      <c r="AA5349">
        <v>0</v>
      </c>
      <c r="AB5349">
        <v>1.2495555</v>
      </c>
      <c r="AC5349" s="29">
        <v>40.403777833333343</v>
      </c>
      <c r="AD5349">
        <v>0</v>
      </c>
      <c r="AF5349">
        <v>120.73</v>
      </c>
      <c r="AG5349">
        <v>0</v>
      </c>
      <c r="AH5349">
        <v>4.2300000000000004</v>
      </c>
      <c r="AI5349">
        <v>3.7486665000000001</v>
      </c>
      <c r="AJ5349">
        <v>121.21133349999999</v>
      </c>
      <c r="AK5349" t="s">
        <v>37</v>
      </c>
      <c r="AN5349" s="29">
        <v>0</v>
      </c>
      <c r="AO5349" s="30">
        <f t="shared" si="166"/>
        <v>0</v>
      </c>
      <c r="AP5349" s="30">
        <f t="shared" si="167"/>
        <v>0</v>
      </c>
    </row>
    <row r="5350" spans="1:42" x14ac:dyDescent="0.25">
      <c r="A5350" t="s">
        <v>219</v>
      </c>
      <c r="B5350">
        <v>1762897</v>
      </c>
      <c r="C5350" t="s">
        <v>17872</v>
      </c>
      <c r="D5350">
        <v>1710512</v>
      </c>
      <c r="E5350" t="s">
        <v>17868</v>
      </c>
      <c r="F5350" t="s">
        <v>89</v>
      </c>
      <c r="G5350" t="s">
        <v>90</v>
      </c>
      <c r="H5350" t="s">
        <v>10</v>
      </c>
      <c r="I5350" t="s">
        <v>17869</v>
      </c>
      <c r="J5350" t="s">
        <v>14340</v>
      </c>
      <c r="K5350" t="s">
        <v>1323</v>
      </c>
      <c r="L5350" t="s">
        <v>697</v>
      </c>
      <c r="M5350">
        <v>2940</v>
      </c>
      <c r="N5350">
        <v>12</v>
      </c>
      <c r="O5350" s="17">
        <v>45464</v>
      </c>
      <c r="P5350" t="s">
        <v>136</v>
      </c>
      <c r="Q5350" t="s">
        <v>24</v>
      </c>
      <c r="R5350" s="17">
        <v>45460</v>
      </c>
      <c r="S5350" s="27"/>
      <c r="T5350">
        <v>19.666666666666671</v>
      </c>
      <c r="U5350">
        <v>2.3666666666666671</v>
      </c>
      <c r="V5350">
        <v>22.033333333333331</v>
      </c>
      <c r="W5350">
        <v>3</v>
      </c>
      <c r="X5350">
        <v>0.77</v>
      </c>
      <c r="Y5350">
        <v>0</v>
      </c>
      <c r="Z5350">
        <v>0</v>
      </c>
      <c r="AA5350">
        <v>0</v>
      </c>
      <c r="AB5350">
        <v>0.68413499999999994</v>
      </c>
      <c r="AC5350" s="29">
        <v>22.11919833333333</v>
      </c>
      <c r="AD5350">
        <v>0</v>
      </c>
      <c r="AF5350">
        <v>66.099999999999994</v>
      </c>
      <c r="AG5350">
        <v>0</v>
      </c>
      <c r="AH5350">
        <v>2.31</v>
      </c>
      <c r="AI5350">
        <v>2.0524049999999998</v>
      </c>
      <c r="AJ5350">
        <v>66.357595000000003</v>
      </c>
      <c r="AK5350" t="s">
        <v>37</v>
      </c>
      <c r="AN5350" s="29">
        <v>0</v>
      </c>
      <c r="AO5350" s="30">
        <f t="shared" si="166"/>
        <v>0</v>
      </c>
      <c r="AP5350" s="30">
        <f t="shared" si="167"/>
        <v>0</v>
      </c>
    </row>
    <row r="5351" spans="1:42" x14ac:dyDescent="0.25">
      <c r="A5351" t="s">
        <v>219</v>
      </c>
      <c r="B5351">
        <v>1762897</v>
      </c>
      <c r="C5351" t="s">
        <v>17873</v>
      </c>
      <c r="D5351">
        <v>1710513</v>
      </c>
      <c r="E5351" t="s">
        <v>17868</v>
      </c>
      <c r="F5351" t="s">
        <v>89</v>
      </c>
      <c r="G5351" t="s">
        <v>90</v>
      </c>
      <c r="H5351" t="s">
        <v>10</v>
      </c>
      <c r="I5351" t="s">
        <v>17871</v>
      </c>
      <c r="J5351" t="s">
        <v>15413</v>
      </c>
      <c r="K5351" t="s">
        <v>1323</v>
      </c>
      <c r="L5351" t="s">
        <v>697</v>
      </c>
      <c r="M5351">
        <v>2940</v>
      </c>
      <c r="N5351">
        <v>11</v>
      </c>
      <c r="O5351" s="17">
        <v>45464</v>
      </c>
      <c r="P5351" t="s">
        <v>136</v>
      </c>
      <c r="Q5351" t="s">
        <v>24</v>
      </c>
      <c r="R5351" s="17">
        <v>45460</v>
      </c>
      <c r="S5351" s="27"/>
      <c r="T5351">
        <v>19.666666666666671</v>
      </c>
      <c r="U5351">
        <v>2.3666666666666671</v>
      </c>
      <c r="V5351">
        <v>22.033333333333331</v>
      </c>
      <c r="W5351">
        <v>3</v>
      </c>
      <c r="X5351">
        <v>0.77</v>
      </c>
      <c r="Y5351">
        <v>0</v>
      </c>
      <c r="Z5351">
        <v>0</v>
      </c>
      <c r="AA5351">
        <v>0</v>
      </c>
      <c r="AB5351">
        <v>0.68413499999999994</v>
      </c>
      <c r="AC5351" s="29">
        <v>22.11919833333333</v>
      </c>
      <c r="AD5351">
        <v>0</v>
      </c>
      <c r="AF5351">
        <v>66.099999999999994</v>
      </c>
      <c r="AG5351">
        <v>0</v>
      </c>
      <c r="AH5351">
        <v>2.31</v>
      </c>
      <c r="AI5351">
        <v>2.0524049999999998</v>
      </c>
      <c r="AJ5351">
        <v>66.357595000000003</v>
      </c>
      <c r="AK5351" t="s">
        <v>37</v>
      </c>
      <c r="AN5351" s="29">
        <v>0</v>
      </c>
      <c r="AO5351" s="30">
        <f t="shared" si="166"/>
        <v>0</v>
      </c>
      <c r="AP5351" s="30">
        <f t="shared" si="167"/>
        <v>0</v>
      </c>
    </row>
    <row r="5352" spans="1:42" x14ac:dyDescent="0.25">
      <c r="A5352" t="s">
        <v>219</v>
      </c>
      <c r="B5352">
        <v>1762897</v>
      </c>
      <c r="C5352" t="s">
        <v>17874</v>
      </c>
      <c r="D5352">
        <v>478483</v>
      </c>
      <c r="E5352" t="s">
        <v>17868</v>
      </c>
      <c r="F5352" t="s">
        <v>89</v>
      </c>
      <c r="G5352" t="s">
        <v>90</v>
      </c>
      <c r="H5352" t="s">
        <v>10</v>
      </c>
      <c r="I5352" t="s">
        <v>17869</v>
      </c>
      <c r="J5352" t="s">
        <v>14340</v>
      </c>
      <c r="K5352" t="s">
        <v>697</v>
      </c>
      <c r="L5352" t="s">
        <v>1323</v>
      </c>
      <c r="M5352">
        <v>2945</v>
      </c>
      <c r="N5352">
        <v>11</v>
      </c>
      <c r="O5352" s="17">
        <v>45466</v>
      </c>
      <c r="P5352" t="s">
        <v>116</v>
      </c>
      <c r="Q5352" t="s">
        <v>24</v>
      </c>
      <c r="R5352" s="17">
        <v>45460</v>
      </c>
      <c r="S5352" s="27"/>
      <c r="T5352">
        <v>20.973333333333329</v>
      </c>
      <c r="U5352">
        <v>1.243333333333333</v>
      </c>
      <c r="V5352">
        <v>22.216666666666669</v>
      </c>
      <c r="W5352">
        <v>3</v>
      </c>
      <c r="X5352">
        <v>0.77666666666666673</v>
      </c>
      <c r="Y5352">
        <v>0</v>
      </c>
      <c r="Z5352">
        <v>0</v>
      </c>
      <c r="AA5352">
        <v>0</v>
      </c>
      <c r="AB5352">
        <v>0.68982749999999993</v>
      </c>
      <c r="AC5352" s="29">
        <v>22.303505833333329</v>
      </c>
      <c r="AD5352">
        <v>0</v>
      </c>
      <c r="AF5352">
        <v>66.650000000000006</v>
      </c>
      <c r="AG5352">
        <v>0</v>
      </c>
      <c r="AH5352">
        <v>2.33</v>
      </c>
      <c r="AI5352">
        <v>2.0694824999999999</v>
      </c>
      <c r="AJ5352">
        <v>66.910517499999997</v>
      </c>
      <c r="AK5352" t="s">
        <v>37</v>
      </c>
      <c r="AN5352" s="29">
        <v>0</v>
      </c>
      <c r="AO5352" s="30">
        <f t="shared" si="166"/>
        <v>0</v>
      </c>
      <c r="AP5352" s="30">
        <f t="shared" si="167"/>
        <v>0</v>
      </c>
    </row>
    <row r="5353" spans="1:42" x14ac:dyDescent="0.25">
      <c r="A5353" t="s">
        <v>219</v>
      </c>
      <c r="B5353">
        <v>1762897</v>
      </c>
      <c r="C5353" t="s">
        <v>17875</v>
      </c>
      <c r="D5353">
        <v>478484</v>
      </c>
      <c r="E5353" t="s">
        <v>17868</v>
      </c>
      <c r="F5353" t="s">
        <v>89</v>
      </c>
      <c r="G5353" t="s">
        <v>90</v>
      </c>
      <c r="H5353" t="s">
        <v>10</v>
      </c>
      <c r="I5353" t="s">
        <v>17871</v>
      </c>
      <c r="J5353" t="s">
        <v>15413</v>
      </c>
      <c r="K5353" t="s">
        <v>697</v>
      </c>
      <c r="L5353" t="s">
        <v>1323</v>
      </c>
      <c r="M5353">
        <v>2945</v>
      </c>
      <c r="N5353">
        <v>12</v>
      </c>
      <c r="O5353" s="17">
        <v>45466</v>
      </c>
      <c r="P5353" t="s">
        <v>116</v>
      </c>
      <c r="Q5353" t="s">
        <v>24</v>
      </c>
      <c r="R5353" s="17">
        <v>45460</v>
      </c>
      <c r="S5353" s="27"/>
      <c r="T5353">
        <v>20.973333333333329</v>
      </c>
      <c r="U5353">
        <v>1.243333333333333</v>
      </c>
      <c r="V5353">
        <v>22.216666666666669</v>
      </c>
      <c r="W5353">
        <v>3</v>
      </c>
      <c r="X5353">
        <v>0.77666666666666673</v>
      </c>
      <c r="Y5353">
        <v>0</v>
      </c>
      <c r="Z5353">
        <v>0</v>
      </c>
      <c r="AA5353">
        <v>0</v>
      </c>
      <c r="AB5353">
        <v>0.68982749999999993</v>
      </c>
      <c r="AC5353" s="29">
        <v>22.303505833333329</v>
      </c>
      <c r="AD5353">
        <v>0</v>
      </c>
      <c r="AF5353">
        <v>66.650000000000006</v>
      </c>
      <c r="AG5353">
        <v>0</v>
      </c>
      <c r="AH5353">
        <v>2.33</v>
      </c>
      <c r="AI5353">
        <v>2.0694824999999999</v>
      </c>
      <c r="AJ5353">
        <v>66.910517499999997</v>
      </c>
      <c r="AK5353" t="s">
        <v>37</v>
      </c>
      <c r="AN5353" s="29">
        <v>0</v>
      </c>
      <c r="AO5353" s="30">
        <f t="shared" si="166"/>
        <v>0</v>
      </c>
      <c r="AP5353" s="30">
        <f t="shared" si="167"/>
        <v>0</v>
      </c>
    </row>
    <row r="5354" spans="1:42" x14ac:dyDescent="0.25">
      <c r="A5354" t="s">
        <v>219</v>
      </c>
      <c r="B5354">
        <v>1762897</v>
      </c>
      <c r="C5354" t="s">
        <v>17876</v>
      </c>
      <c r="D5354">
        <v>1710511</v>
      </c>
      <c r="E5354" t="s">
        <v>17868</v>
      </c>
      <c r="F5354" t="s">
        <v>89</v>
      </c>
      <c r="G5354" t="s">
        <v>90</v>
      </c>
      <c r="H5354" t="s">
        <v>10</v>
      </c>
      <c r="I5354" t="s">
        <v>17869</v>
      </c>
      <c r="J5354" t="s">
        <v>14340</v>
      </c>
      <c r="K5354" t="s">
        <v>1323</v>
      </c>
      <c r="L5354" t="s">
        <v>92</v>
      </c>
      <c r="M5354">
        <v>2435</v>
      </c>
      <c r="N5354">
        <v>12</v>
      </c>
      <c r="O5354" s="17">
        <v>45466</v>
      </c>
      <c r="P5354" t="s">
        <v>109</v>
      </c>
      <c r="Q5354" t="s">
        <v>24</v>
      </c>
      <c r="R5354" s="17">
        <v>45460</v>
      </c>
      <c r="S5354" s="27"/>
      <c r="T5354">
        <v>35.546666666666667</v>
      </c>
      <c r="U5354">
        <v>4.6966666666666663</v>
      </c>
      <c r="V5354">
        <v>40.243333333333332</v>
      </c>
      <c r="W5354">
        <v>3</v>
      </c>
      <c r="X5354">
        <v>1.41</v>
      </c>
      <c r="Y5354">
        <v>0</v>
      </c>
      <c r="Z5354">
        <v>0</v>
      </c>
      <c r="AA5354">
        <v>0</v>
      </c>
      <c r="AB5354">
        <v>1.2495555</v>
      </c>
      <c r="AC5354" s="29">
        <v>40.403777833333343</v>
      </c>
      <c r="AD5354">
        <v>0</v>
      </c>
      <c r="AF5354">
        <v>120.73</v>
      </c>
      <c r="AG5354">
        <v>0</v>
      </c>
      <c r="AH5354">
        <v>4.2300000000000004</v>
      </c>
      <c r="AI5354">
        <v>3.7486665000000001</v>
      </c>
      <c r="AJ5354">
        <v>121.21133349999999</v>
      </c>
      <c r="AK5354" t="s">
        <v>37</v>
      </c>
      <c r="AN5354" s="29">
        <v>0</v>
      </c>
      <c r="AO5354" s="30">
        <f t="shared" si="166"/>
        <v>0</v>
      </c>
      <c r="AP5354" s="30">
        <f t="shared" si="167"/>
        <v>0</v>
      </c>
    </row>
    <row r="5355" spans="1:42" x14ac:dyDescent="0.25">
      <c r="A5355" t="s">
        <v>219</v>
      </c>
      <c r="B5355">
        <v>1762897</v>
      </c>
      <c r="C5355" t="s">
        <v>17877</v>
      </c>
      <c r="D5355">
        <v>1710514</v>
      </c>
      <c r="E5355" t="s">
        <v>17868</v>
      </c>
      <c r="F5355" t="s">
        <v>89</v>
      </c>
      <c r="G5355" t="s">
        <v>90</v>
      </c>
      <c r="H5355" t="s">
        <v>10</v>
      </c>
      <c r="I5355" t="s">
        <v>17871</v>
      </c>
      <c r="J5355" t="s">
        <v>15413</v>
      </c>
      <c r="K5355" t="s">
        <v>1323</v>
      </c>
      <c r="L5355" t="s">
        <v>92</v>
      </c>
      <c r="M5355">
        <v>2435</v>
      </c>
      <c r="N5355">
        <v>11</v>
      </c>
      <c r="O5355" s="17">
        <v>45466</v>
      </c>
      <c r="P5355" t="s">
        <v>109</v>
      </c>
      <c r="Q5355" t="s">
        <v>24</v>
      </c>
      <c r="R5355" s="17">
        <v>45460</v>
      </c>
      <c r="S5355" s="27"/>
      <c r="T5355">
        <v>35.546666666666667</v>
      </c>
      <c r="U5355">
        <v>4.6966666666666663</v>
      </c>
      <c r="V5355">
        <v>40.243333333333332</v>
      </c>
      <c r="W5355">
        <v>3</v>
      </c>
      <c r="X5355">
        <v>1.41</v>
      </c>
      <c r="Y5355">
        <v>0</v>
      </c>
      <c r="Z5355">
        <v>0</v>
      </c>
      <c r="AA5355">
        <v>0</v>
      </c>
      <c r="AB5355">
        <v>1.2495555</v>
      </c>
      <c r="AC5355" s="29">
        <v>40.403777833333343</v>
      </c>
      <c r="AD5355">
        <v>0</v>
      </c>
      <c r="AF5355">
        <v>120.73</v>
      </c>
      <c r="AG5355">
        <v>0</v>
      </c>
      <c r="AH5355">
        <v>4.2300000000000004</v>
      </c>
      <c r="AI5355">
        <v>3.7486665000000001</v>
      </c>
      <c r="AJ5355">
        <v>121.21133349999999</v>
      </c>
      <c r="AK5355" t="s">
        <v>37</v>
      </c>
      <c r="AN5355" s="29">
        <v>0</v>
      </c>
      <c r="AO5355" s="30">
        <f t="shared" si="166"/>
        <v>0</v>
      </c>
      <c r="AP5355" s="30">
        <f t="shared" si="167"/>
        <v>0</v>
      </c>
    </row>
    <row r="5356" spans="1:42" x14ac:dyDescent="0.25">
      <c r="A5356" t="s">
        <v>219</v>
      </c>
      <c r="B5356">
        <v>1762858</v>
      </c>
      <c r="C5356" t="s">
        <v>17878</v>
      </c>
      <c r="D5356">
        <v>1043034</v>
      </c>
      <c r="E5356" t="s">
        <v>17879</v>
      </c>
      <c r="F5356" t="s">
        <v>89</v>
      </c>
      <c r="G5356" t="s">
        <v>90</v>
      </c>
      <c r="H5356" t="s">
        <v>14</v>
      </c>
      <c r="I5356" t="s">
        <v>17880</v>
      </c>
      <c r="J5356" t="s">
        <v>17881</v>
      </c>
      <c r="K5356" t="s">
        <v>92</v>
      </c>
      <c r="L5356" t="s">
        <v>271</v>
      </c>
      <c r="M5356">
        <v>8775</v>
      </c>
      <c r="N5356">
        <v>39</v>
      </c>
      <c r="O5356" s="17">
        <v>45460</v>
      </c>
      <c r="P5356" t="s">
        <v>109</v>
      </c>
      <c r="Q5356" t="s">
        <v>24</v>
      </c>
      <c r="R5356" s="17">
        <v>45460</v>
      </c>
      <c r="S5356" s="27"/>
      <c r="T5356">
        <v>23.905000000000001</v>
      </c>
      <c r="U5356">
        <v>2.5</v>
      </c>
      <c r="V5356">
        <v>26.405000000000001</v>
      </c>
      <c r="W5356">
        <v>6</v>
      </c>
      <c r="X5356">
        <v>0.92499999999999993</v>
      </c>
      <c r="Y5356">
        <v>0</v>
      </c>
      <c r="Z5356">
        <v>0</v>
      </c>
      <c r="AA5356">
        <v>0</v>
      </c>
      <c r="AB5356">
        <v>0.81987524999999994</v>
      </c>
      <c r="AC5356" s="29">
        <v>26.510124749999999</v>
      </c>
      <c r="AD5356">
        <v>0</v>
      </c>
      <c r="AF5356">
        <v>158.43</v>
      </c>
      <c r="AG5356">
        <v>0</v>
      </c>
      <c r="AH5356">
        <v>5.55</v>
      </c>
      <c r="AI5356">
        <v>4.9192514999999997</v>
      </c>
      <c r="AJ5356">
        <v>159.06074849999999</v>
      </c>
      <c r="AK5356" t="s">
        <v>17882</v>
      </c>
      <c r="AN5356" s="29">
        <v>0</v>
      </c>
      <c r="AO5356" s="30">
        <f t="shared" si="166"/>
        <v>0</v>
      </c>
      <c r="AP5356" s="30">
        <f t="shared" si="167"/>
        <v>0</v>
      </c>
    </row>
    <row r="5357" spans="1:42" x14ac:dyDescent="0.25">
      <c r="A5357" t="s">
        <v>219</v>
      </c>
      <c r="B5357">
        <v>1762849</v>
      </c>
      <c r="C5357" t="s">
        <v>17883</v>
      </c>
      <c r="D5357">
        <v>1710493</v>
      </c>
      <c r="E5357" t="s">
        <v>17884</v>
      </c>
      <c r="F5357" t="s">
        <v>89</v>
      </c>
      <c r="G5357" t="s">
        <v>90</v>
      </c>
      <c r="H5357" t="s">
        <v>10</v>
      </c>
      <c r="I5357" t="s">
        <v>17885</v>
      </c>
      <c r="J5357" t="s">
        <v>17886</v>
      </c>
      <c r="K5357" t="s">
        <v>271</v>
      </c>
      <c r="L5357" t="s">
        <v>224</v>
      </c>
      <c r="M5357">
        <v>8510</v>
      </c>
      <c r="N5357">
        <v>72</v>
      </c>
      <c r="O5357" s="17">
        <v>45463</v>
      </c>
      <c r="P5357" t="s">
        <v>746</v>
      </c>
      <c r="Q5357" t="s">
        <v>24</v>
      </c>
      <c r="R5357" s="17">
        <v>45460</v>
      </c>
      <c r="S5357" s="27"/>
      <c r="T5357">
        <v>38.334000000000003</v>
      </c>
      <c r="U5357">
        <v>3.6760000000000002</v>
      </c>
      <c r="V5357">
        <v>42.010000000000012</v>
      </c>
      <c r="W5357">
        <v>5</v>
      </c>
      <c r="X5357">
        <v>1.47</v>
      </c>
      <c r="Y5357">
        <v>0</v>
      </c>
      <c r="Z5357">
        <v>0</v>
      </c>
      <c r="AA5357">
        <v>0</v>
      </c>
      <c r="AB5357">
        <v>1.3044104999999999</v>
      </c>
      <c r="AC5357" s="29">
        <v>42.175589500000001</v>
      </c>
      <c r="AD5357">
        <v>0</v>
      </c>
      <c r="AF5357">
        <v>210.05</v>
      </c>
      <c r="AG5357">
        <v>0</v>
      </c>
      <c r="AH5357">
        <v>7.35</v>
      </c>
      <c r="AI5357">
        <v>6.5220525</v>
      </c>
      <c r="AJ5357">
        <v>210.8779475</v>
      </c>
      <c r="AK5357" t="s">
        <v>40</v>
      </c>
      <c r="AN5357" s="29">
        <v>0</v>
      </c>
      <c r="AO5357" s="30">
        <f t="shared" si="166"/>
        <v>0</v>
      </c>
      <c r="AP5357" s="30">
        <f t="shared" si="167"/>
        <v>0</v>
      </c>
    </row>
    <row r="5358" spans="1:42" x14ac:dyDescent="0.25">
      <c r="A5358" t="s">
        <v>219</v>
      </c>
      <c r="B5358">
        <v>1762849</v>
      </c>
      <c r="C5358" t="s">
        <v>17887</v>
      </c>
      <c r="D5358">
        <v>1710492</v>
      </c>
      <c r="E5358" t="s">
        <v>17884</v>
      </c>
      <c r="F5358" t="s">
        <v>89</v>
      </c>
      <c r="G5358" t="s">
        <v>90</v>
      </c>
      <c r="H5358" t="s">
        <v>10</v>
      </c>
      <c r="I5358" t="s">
        <v>17888</v>
      </c>
      <c r="J5358" t="s">
        <v>17889</v>
      </c>
      <c r="K5358" t="s">
        <v>271</v>
      </c>
      <c r="L5358" t="s">
        <v>224</v>
      </c>
      <c r="M5358">
        <v>8510</v>
      </c>
      <c r="N5358">
        <v>71</v>
      </c>
      <c r="O5358" s="17">
        <v>45463</v>
      </c>
      <c r="P5358" t="s">
        <v>746</v>
      </c>
      <c r="Q5358" t="s">
        <v>24</v>
      </c>
      <c r="R5358" s="17">
        <v>45460</v>
      </c>
      <c r="S5358" s="27"/>
      <c r="T5358">
        <v>38.334000000000003</v>
      </c>
      <c r="U5358">
        <v>3.6760000000000002</v>
      </c>
      <c r="V5358">
        <v>42.010000000000012</v>
      </c>
      <c r="W5358">
        <v>5</v>
      </c>
      <c r="X5358">
        <v>1.47</v>
      </c>
      <c r="Y5358">
        <v>0</v>
      </c>
      <c r="Z5358">
        <v>0</v>
      </c>
      <c r="AA5358">
        <v>0</v>
      </c>
      <c r="AB5358">
        <v>1.3044104999999999</v>
      </c>
      <c r="AC5358" s="29">
        <v>42.175589500000001</v>
      </c>
      <c r="AD5358">
        <v>0</v>
      </c>
      <c r="AF5358">
        <v>210.05</v>
      </c>
      <c r="AG5358">
        <v>0</v>
      </c>
      <c r="AH5358">
        <v>7.35</v>
      </c>
      <c r="AI5358">
        <v>6.5220525</v>
      </c>
      <c r="AJ5358">
        <v>210.8779475</v>
      </c>
      <c r="AK5358" t="s">
        <v>40</v>
      </c>
      <c r="AN5358" s="29">
        <v>0</v>
      </c>
      <c r="AO5358" s="30">
        <f t="shared" si="166"/>
        <v>0</v>
      </c>
      <c r="AP5358" s="30">
        <f t="shared" si="167"/>
        <v>0</v>
      </c>
    </row>
    <row r="5359" spans="1:42" x14ac:dyDescent="0.25">
      <c r="A5359" t="s">
        <v>219</v>
      </c>
      <c r="B5359">
        <v>1762819</v>
      </c>
      <c r="C5359" t="s">
        <v>17890</v>
      </c>
      <c r="D5359">
        <v>478476</v>
      </c>
      <c r="E5359" t="s">
        <v>17891</v>
      </c>
      <c r="F5359" t="s">
        <v>89</v>
      </c>
      <c r="G5359" t="s">
        <v>90</v>
      </c>
      <c r="H5359" t="s">
        <v>10</v>
      </c>
      <c r="I5359" t="s">
        <v>17892</v>
      </c>
      <c r="J5359" t="s">
        <v>17893</v>
      </c>
      <c r="K5359" t="s">
        <v>224</v>
      </c>
      <c r="L5359" t="s">
        <v>271</v>
      </c>
      <c r="M5359">
        <v>870</v>
      </c>
      <c r="N5359">
        <v>29</v>
      </c>
      <c r="O5359" s="17">
        <v>45462</v>
      </c>
      <c r="P5359" t="s">
        <v>496</v>
      </c>
      <c r="Q5359" t="s">
        <v>24</v>
      </c>
      <c r="R5359" s="17">
        <v>45460</v>
      </c>
      <c r="S5359" s="27"/>
      <c r="T5359">
        <v>44.943333333333342</v>
      </c>
      <c r="U5359">
        <v>6.0233333333333334</v>
      </c>
      <c r="V5359">
        <v>50.966666666666669</v>
      </c>
      <c r="W5359">
        <v>3</v>
      </c>
      <c r="X5359">
        <v>1.783333333333333</v>
      </c>
      <c r="Y5359">
        <v>0</v>
      </c>
      <c r="Z5359">
        <v>0</v>
      </c>
      <c r="AA5359">
        <v>0</v>
      </c>
      <c r="AB5359">
        <v>1.5825149999999999</v>
      </c>
      <c r="AC5359" s="29">
        <v>51.167484999999999</v>
      </c>
      <c r="AD5359">
        <v>0</v>
      </c>
      <c r="AF5359">
        <v>152.9</v>
      </c>
      <c r="AG5359">
        <v>0</v>
      </c>
      <c r="AH5359">
        <v>5.35</v>
      </c>
      <c r="AI5359">
        <v>4.7475449999999997</v>
      </c>
      <c r="AJ5359">
        <v>153.502455</v>
      </c>
      <c r="AK5359" t="s">
        <v>37</v>
      </c>
      <c r="AN5359" s="29">
        <v>0</v>
      </c>
      <c r="AO5359" s="30">
        <f t="shared" si="166"/>
        <v>0</v>
      </c>
      <c r="AP5359" s="30">
        <f t="shared" si="167"/>
        <v>0</v>
      </c>
    </row>
    <row r="5360" spans="1:42" x14ac:dyDescent="0.25">
      <c r="A5360" t="s">
        <v>219</v>
      </c>
      <c r="B5360">
        <v>1762759</v>
      </c>
      <c r="C5360" t="s">
        <v>17894</v>
      </c>
      <c r="D5360">
        <v>1710442</v>
      </c>
      <c r="E5360" t="s">
        <v>17895</v>
      </c>
      <c r="F5360" t="s">
        <v>89</v>
      </c>
      <c r="G5360" t="s">
        <v>90</v>
      </c>
      <c r="H5360" t="s">
        <v>10</v>
      </c>
      <c r="I5360" t="s">
        <v>17896</v>
      </c>
      <c r="J5360" t="s">
        <v>17897</v>
      </c>
      <c r="K5360" t="s">
        <v>231</v>
      </c>
      <c r="L5360" t="s">
        <v>230</v>
      </c>
      <c r="M5360">
        <v>8280</v>
      </c>
      <c r="N5360">
        <v>73</v>
      </c>
      <c r="O5360" s="17">
        <v>45467</v>
      </c>
      <c r="P5360" t="s">
        <v>125</v>
      </c>
      <c r="Q5360" t="s">
        <v>24</v>
      </c>
      <c r="R5360" s="17">
        <v>45460</v>
      </c>
      <c r="S5360" s="27"/>
      <c r="T5360">
        <v>89.436666666666667</v>
      </c>
      <c r="U5360">
        <v>3.9233333333333329</v>
      </c>
      <c r="V5360">
        <v>93.36</v>
      </c>
      <c r="W5360">
        <v>3</v>
      </c>
      <c r="X5360">
        <v>3.2666666666666671</v>
      </c>
      <c r="Y5360">
        <v>0</v>
      </c>
      <c r="Z5360">
        <v>0</v>
      </c>
      <c r="AA5360">
        <v>0</v>
      </c>
      <c r="AB5360">
        <v>2.898828</v>
      </c>
      <c r="AC5360" s="29">
        <v>93.727838666666671</v>
      </c>
      <c r="AD5360">
        <v>0</v>
      </c>
      <c r="AF5360">
        <v>280.08</v>
      </c>
      <c r="AG5360">
        <v>0</v>
      </c>
      <c r="AH5360">
        <v>9.8000000000000007</v>
      </c>
      <c r="AI5360">
        <v>8.6964839999999999</v>
      </c>
      <c r="AJ5360">
        <v>281.183516</v>
      </c>
      <c r="AK5360" t="s">
        <v>37</v>
      </c>
      <c r="AN5360" s="29">
        <v>10.18</v>
      </c>
      <c r="AO5360" s="30">
        <f t="shared" si="166"/>
        <v>2.9267499999999997</v>
      </c>
      <c r="AP5360" s="30">
        <f t="shared" si="167"/>
        <v>0.97558333333333325</v>
      </c>
    </row>
    <row r="5361" spans="1:42" x14ac:dyDescent="0.25">
      <c r="A5361" t="s">
        <v>219</v>
      </c>
      <c r="B5361">
        <v>1762759</v>
      </c>
      <c r="C5361" t="s">
        <v>17898</v>
      </c>
      <c r="D5361">
        <v>151034</v>
      </c>
      <c r="E5361" t="s">
        <v>17895</v>
      </c>
      <c r="F5361" t="s">
        <v>89</v>
      </c>
      <c r="G5361" t="s">
        <v>90</v>
      </c>
      <c r="H5361" t="s">
        <v>10</v>
      </c>
      <c r="I5361" t="s">
        <v>17896</v>
      </c>
      <c r="J5361" t="s">
        <v>17897</v>
      </c>
      <c r="K5361" t="s">
        <v>230</v>
      </c>
      <c r="L5361" t="s">
        <v>231</v>
      </c>
      <c r="M5361">
        <v>827</v>
      </c>
      <c r="N5361">
        <v>28</v>
      </c>
      <c r="O5361" s="17">
        <v>45468</v>
      </c>
      <c r="P5361" t="s">
        <v>326</v>
      </c>
      <c r="Q5361" t="s">
        <v>24</v>
      </c>
      <c r="R5361" s="17">
        <v>45460</v>
      </c>
      <c r="S5361" s="27"/>
      <c r="T5361">
        <v>61.683333333333337</v>
      </c>
      <c r="U5361">
        <v>2.936666666666667</v>
      </c>
      <c r="V5361">
        <v>64.62</v>
      </c>
      <c r="W5361">
        <v>3</v>
      </c>
      <c r="X5361">
        <v>2.2633333333333332</v>
      </c>
      <c r="Y5361">
        <v>0</v>
      </c>
      <c r="Z5361">
        <v>0</v>
      </c>
      <c r="AA5361">
        <v>0</v>
      </c>
      <c r="AB5361">
        <v>2.0064510000000002</v>
      </c>
      <c r="AC5361" s="29">
        <v>64.876882333333342</v>
      </c>
      <c r="AD5361">
        <v>0</v>
      </c>
      <c r="AF5361">
        <v>193.86</v>
      </c>
      <c r="AG5361">
        <v>0</v>
      </c>
      <c r="AH5361">
        <v>6.79</v>
      </c>
      <c r="AI5361">
        <v>6.0193529999999997</v>
      </c>
      <c r="AJ5361">
        <v>194.63064700000001</v>
      </c>
      <c r="AK5361" t="s">
        <v>37</v>
      </c>
      <c r="AN5361" s="29">
        <v>10.18</v>
      </c>
      <c r="AO5361" s="30">
        <f t="shared" si="166"/>
        <v>2.9267499999999997</v>
      </c>
      <c r="AP5361" s="30">
        <f t="shared" si="167"/>
        <v>0.97558333333333325</v>
      </c>
    </row>
    <row r="5362" spans="1:42" x14ac:dyDescent="0.25">
      <c r="A5362" t="s">
        <v>219</v>
      </c>
      <c r="B5362">
        <v>1762705</v>
      </c>
      <c r="C5362" t="s">
        <v>17899</v>
      </c>
      <c r="D5362">
        <v>1710400</v>
      </c>
      <c r="E5362" t="s">
        <v>17900</v>
      </c>
      <c r="F5362" t="s">
        <v>89</v>
      </c>
      <c r="G5362" t="s">
        <v>90</v>
      </c>
      <c r="H5362" t="s">
        <v>10</v>
      </c>
      <c r="I5362" t="s">
        <v>17901</v>
      </c>
      <c r="J5362" t="s">
        <v>17902</v>
      </c>
      <c r="K5362" t="s">
        <v>271</v>
      </c>
      <c r="L5362" t="s">
        <v>95</v>
      </c>
      <c r="M5362">
        <v>8375</v>
      </c>
      <c r="N5362">
        <v>37</v>
      </c>
      <c r="O5362" s="17">
        <v>45464</v>
      </c>
      <c r="P5362" t="s">
        <v>93</v>
      </c>
      <c r="Q5362" t="s">
        <v>24</v>
      </c>
      <c r="R5362" s="17">
        <v>45460</v>
      </c>
      <c r="S5362" s="27"/>
      <c r="T5362">
        <v>39.31</v>
      </c>
      <c r="U5362">
        <v>4.1366666666666667</v>
      </c>
      <c r="V5362">
        <v>43.446666666666673</v>
      </c>
      <c r="W5362">
        <v>3</v>
      </c>
      <c r="X5362">
        <v>1.52</v>
      </c>
      <c r="Y5362">
        <v>0</v>
      </c>
      <c r="Z5362">
        <v>0</v>
      </c>
      <c r="AA5362">
        <v>0</v>
      </c>
      <c r="AB5362">
        <v>1.349019</v>
      </c>
      <c r="AC5362" s="29">
        <v>43.61764766666667</v>
      </c>
      <c r="AD5362">
        <v>0</v>
      </c>
      <c r="AF5362">
        <v>130.34</v>
      </c>
      <c r="AG5362">
        <v>0</v>
      </c>
      <c r="AH5362">
        <v>4.5599999999999996</v>
      </c>
      <c r="AI5362">
        <v>4.0470569999999997</v>
      </c>
      <c r="AJ5362">
        <v>130.85294300000001</v>
      </c>
      <c r="AK5362" t="s">
        <v>37</v>
      </c>
      <c r="AN5362" s="29">
        <v>0</v>
      </c>
      <c r="AO5362" s="30">
        <f t="shared" si="166"/>
        <v>0</v>
      </c>
      <c r="AP5362" s="30">
        <f t="shared" si="167"/>
        <v>0</v>
      </c>
    </row>
    <row r="5363" spans="1:42" x14ac:dyDescent="0.25">
      <c r="A5363" t="s">
        <v>219</v>
      </c>
      <c r="B5363">
        <v>1762702</v>
      </c>
      <c r="C5363" t="s">
        <v>17903</v>
      </c>
      <c r="D5363">
        <v>1710403</v>
      </c>
      <c r="E5363" t="s">
        <v>17904</v>
      </c>
      <c r="F5363" t="s">
        <v>89</v>
      </c>
      <c r="G5363" t="s">
        <v>90</v>
      </c>
      <c r="H5363" t="s">
        <v>14</v>
      </c>
      <c r="I5363" t="s">
        <v>17905</v>
      </c>
      <c r="J5363" t="s">
        <v>17906</v>
      </c>
      <c r="K5363" t="s">
        <v>271</v>
      </c>
      <c r="L5363" t="s">
        <v>115</v>
      </c>
      <c r="M5363">
        <v>8740</v>
      </c>
      <c r="N5363">
        <v>37</v>
      </c>
      <c r="O5363" s="17">
        <v>45463</v>
      </c>
      <c r="P5363" t="s">
        <v>96</v>
      </c>
      <c r="Q5363" t="s">
        <v>24</v>
      </c>
      <c r="R5363" s="17">
        <v>45460</v>
      </c>
      <c r="S5363" s="27"/>
      <c r="T5363">
        <v>38.373333333333328</v>
      </c>
      <c r="U5363">
        <v>4.753333333333333</v>
      </c>
      <c r="V5363">
        <v>43.126666666666672</v>
      </c>
      <c r="W5363">
        <v>3</v>
      </c>
      <c r="X5363">
        <v>1.51</v>
      </c>
      <c r="Y5363">
        <v>0</v>
      </c>
      <c r="Z5363">
        <v>0</v>
      </c>
      <c r="AA5363">
        <v>0</v>
      </c>
      <c r="AB5363">
        <v>1.339083</v>
      </c>
      <c r="AC5363" s="29">
        <v>43.297583666666668</v>
      </c>
      <c r="AD5363">
        <v>0</v>
      </c>
      <c r="AF5363">
        <v>129.38</v>
      </c>
      <c r="AG5363">
        <v>0</v>
      </c>
      <c r="AH5363">
        <v>4.53</v>
      </c>
      <c r="AI5363">
        <v>4.0172489999999996</v>
      </c>
      <c r="AJ5363">
        <v>129.892751</v>
      </c>
      <c r="AK5363" t="s">
        <v>37</v>
      </c>
      <c r="AN5363" s="29">
        <v>0</v>
      </c>
      <c r="AO5363" s="30">
        <f t="shared" si="166"/>
        <v>0</v>
      </c>
      <c r="AP5363" s="30">
        <f t="shared" si="167"/>
        <v>0</v>
      </c>
    </row>
    <row r="5364" spans="1:42" x14ac:dyDescent="0.25">
      <c r="A5364" t="s">
        <v>219</v>
      </c>
      <c r="B5364">
        <v>1762693</v>
      </c>
      <c r="C5364" t="s">
        <v>17907</v>
      </c>
      <c r="D5364">
        <v>1042970</v>
      </c>
      <c r="E5364" t="s">
        <v>17908</v>
      </c>
      <c r="F5364" t="s">
        <v>89</v>
      </c>
      <c r="G5364" t="s">
        <v>90</v>
      </c>
      <c r="H5364" t="s">
        <v>10</v>
      </c>
      <c r="I5364" t="s">
        <v>17909</v>
      </c>
      <c r="J5364" t="s">
        <v>17910</v>
      </c>
      <c r="K5364" t="s">
        <v>94</v>
      </c>
      <c r="L5364" t="s">
        <v>91</v>
      </c>
      <c r="M5364">
        <v>8375</v>
      </c>
      <c r="N5364">
        <v>5</v>
      </c>
      <c r="O5364" s="17">
        <v>45460</v>
      </c>
      <c r="P5364" t="s">
        <v>577</v>
      </c>
      <c r="Q5364" t="s">
        <v>24</v>
      </c>
      <c r="R5364" s="17">
        <v>45460</v>
      </c>
      <c r="S5364" s="27"/>
      <c r="T5364">
        <v>30.97666666666667</v>
      </c>
      <c r="U5364">
        <v>6.47</v>
      </c>
      <c r="V5364">
        <v>37.446666666666673</v>
      </c>
      <c r="W5364">
        <v>3</v>
      </c>
      <c r="X5364">
        <v>1.31</v>
      </c>
      <c r="Y5364">
        <v>0</v>
      </c>
      <c r="Z5364">
        <v>0</v>
      </c>
      <c r="AA5364">
        <v>0</v>
      </c>
      <c r="AB5364">
        <v>1.1627190000000001</v>
      </c>
      <c r="AC5364" s="29">
        <v>37.593947666666672</v>
      </c>
      <c r="AD5364">
        <v>0</v>
      </c>
      <c r="AF5364">
        <v>112.34</v>
      </c>
      <c r="AG5364">
        <v>0</v>
      </c>
      <c r="AH5364">
        <v>3.93</v>
      </c>
      <c r="AI5364">
        <v>3.4881570000000002</v>
      </c>
      <c r="AJ5364">
        <v>112.78184299999999</v>
      </c>
      <c r="AK5364" t="s">
        <v>37</v>
      </c>
      <c r="AN5364" s="29">
        <v>0</v>
      </c>
      <c r="AO5364" s="30">
        <f t="shared" si="166"/>
        <v>0</v>
      </c>
      <c r="AP5364" s="30">
        <f t="shared" si="167"/>
        <v>0</v>
      </c>
    </row>
    <row r="5365" spans="1:42" x14ac:dyDescent="0.25">
      <c r="A5365" t="s">
        <v>219</v>
      </c>
      <c r="B5365">
        <v>1762668</v>
      </c>
      <c r="C5365" t="s">
        <v>17911</v>
      </c>
      <c r="D5365">
        <v>1710384</v>
      </c>
      <c r="E5365" t="s">
        <v>17912</v>
      </c>
      <c r="F5365" t="s">
        <v>89</v>
      </c>
      <c r="G5365" t="s">
        <v>90</v>
      </c>
      <c r="H5365" t="s">
        <v>10</v>
      </c>
      <c r="I5365" t="s">
        <v>17913</v>
      </c>
      <c r="J5365" t="s">
        <v>10348</v>
      </c>
      <c r="K5365" t="s">
        <v>231</v>
      </c>
      <c r="L5365" t="s">
        <v>411</v>
      </c>
      <c r="M5365">
        <v>8270</v>
      </c>
      <c r="N5365">
        <v>1</v>
      </c>
      <c r="O5365" s="17">
        <v>45476</v>
      </c>
      <c r="P5365" t="s">
        <v>125</v>
      </c>
      <c r="Q5365" t="s">
        <v>24</v>
      </c>
      <c r="R5365" s="17">
        <v>45460</v>
      </c>
      <c r="S5365" s="27"/>
      <c r="T5365">
        <v>49.923333333333339</v>
      </c>
      <c r="U5365">
        <v>3.9233333333333329</v>
      </c>
      <c r="V5365">
        <v>53.846666666666657</v>
      </c>
      <c r="W5365">
        <v>3</v>
      </c>
      <c r="X5365">
        <v>1.883333333333334</v>
      </c>
      <c r="Y5365">
        <v>0</v>
      </c>
      <c r="Z5365">
        <v>0</v>
      </c>
      <c r="AA5365">
        <v>0</v>
      </c>
      <c r="AB5365">
        <v>1.6719390000000001</v>
      </c>
      <c r="AC5365" s="29">
        <v>54.058061000000002</v>
      </c>
      <c r="AD5365">
        <v>0</v>
      </c>
      <c r="AF5365">
        <v>161.54</v>
      </c>
      <c r="AG5365">
        <v>0</v>
      </c>
      <c r="AH5365">
        <v>5.65</v>
      </c>
      <c r="AI5365">
        <v>5.0158170000000002</v>
      </c>
      <c r="AJ5365">
        <v>162.174183</v>
      </c>
      <c r="AK5365" t="s">
        <v>37</v>
      </c>
      <c r="AN5365" s="29">
        <v>0</v>
      </c>
      <c r="AO5365" s="30">
        <f t="shared" si="166"/>
        <v>0</v>
      </c>
      <c r="AP5365" s="30">
        <f t="shared" si="167"/>
        <v>0</v>
      </c>
    </row>
    <row r="5366" spans="1:42" x14ac:dyDescent="0.25">
      <c r="A5366" t="s">
        <v>219</v>
      </c>
      <c r="B5366">
        <v>1762668</v>
      </c>
      <c r="C5366" t="s">
        <v>17914</v>
      </c>
      <c r="D5366">
        <v>1710383</v>
      </c>
      <c r="E5366" t="s">
        <v>17912</v>
      </c>
      <c r="F5366" t="s">
        <v>89</v>
      </c>
      <c r="G5366" t="s">
        <v>90</v>
      </c>
      <c r="H5366" t="s">
        <v>10</v>
      </c>
      <c r="I5366" t="s">
        <v>17915</v>
      </c>
      <c r="J5366" t="s">
        <v>10345</v>
      </c>
      <c r="K5366" t="s">
        <v>231</v>
      </c>
      <c r="L5366" t="s">
        <v>411</v>
      </c>
      <c r="M5366">
        <v>8270</v>
      </c>
      <c r="N5366">
        <v>2</v>
      </c>
      <c r="O5366" s="17">
        <v>45476</v>
      </c>
      <c r="P5366" t="s">
        <v>125</v>
      </c>
      <c r="Q5366" t="s">
        <v>24</v>
      </c>
      <c r="R5366" s="17">
        <v>45460</v>
      </c>
      <c r="S5366" s="27"/>
      <c r="T5366">
        <v>49.923333333333339</v>
      </c>
      <c r="U5366">
        <v>3.9233333333333329</v>
      </c>
      <c r="V5366">
        <v>53.846666666666657</v>
      </c>
      <c r="W5366">
        <v>3</v>
      </c>
      <c r="X5366">
        <v>1.883333333333334</v>
      </c>
      <c r="Y5366">
        <v>0</v>
      </c>
      <c r="Z5366">
        <v>0</v>
      </c>
      <c r="AA5366">
        <v>0</v>
      </c>
      <c r="AB5366">
        <v>1.6719390000000001</v>
      </c>
      <c r="AC5366" s="29">
        <v>54.058061000000002</v>
      </c>
      <c r="AD5366">
        <v>0</v>
      </c>
      <c r="AF5366">
        <v>161.54</v>
      </c>
      <c r="AG5366">
        <v>0</v>
      </c>
      <c r="AH5366">
        <v>5.65</v>
      </c>
      <c r="AI5366">
        <v>5.0158170000000002</v>
      </c>
      <c r="AJ5366">
        <v>162.174183</v>
      </c>
      <c r="AK5366" t="s">
        <v>37</v>
      </c>
      <c r="AN5366" s="29">
        <v>0</v>
      </c>
      <c r="AO5366" s="30">
        <f t="shared" si="166"/>
        <v>0</v>
      </c>
      <c r="AP5366" s="30">
        <f t="shared" si="167"/>
        <v>0</v>
      </c>
    </row>
    <row r="5367" spans="1:42" x14ac:dyDescent="0.25">
      <c r="A5367" t="s">
        <v>219</v>
      </c>
      <c r="B5367">
        <v>1762662</v>
      </c>
      <c r="C5367" t="s">
        <v>17916</v>
      </c>
      <c r="D5367">
        <v>1710388</v>
      </c>
      <c r="E5367" t="s">
        <v>17917</v>
      </c>
      <c r="F5367" t="s">
        <v>89</v>
      </c>
      <c r="G5367" t="s">
        <v>90</v>
      </c>
      <c r="H5367" t="s">
        <v>14</v>
      </c>
      <c r="I5367" t="s">
        <v>17405</v>
      </c>
      <c r="J5367" t="s">
        <v>17918</v>
      </c>
      <c r="K5367" t="s">
        <v>271</v>
      </c>
      <c r="L5367" t="s">
        <v>94</v>
      </c>
      <c r="M5367">
        <v>8745</v>
      </c>
      <c r="N5367">
        <v>80</v>
      </c>
      <c r="O5367" s="17">
        <v>45460</v>
      </c>
      <c r="P5367" t="s">
        <v>96</v>
      </c>
      <c r="Q5367" t="s">
        <v>24</v>
      </c>
      <c r="R5367" s="17">
        <v>45460</v>
      </c>
      <c r="S5367" s="27"/>
      <c r="T5367">
        <v>113.9</v>
      </c>
      <c r="U5367">
        <v>4.3033333333333337</v>
      </c>
      <c r="V5367">
        <v>118.2033333333333</v>
      </c>
      <c r="W5367">
        <v>3</v>
      </c>
      <c r="X5367">
        <v>4.1366666666666667</v>
      </c>
      <c r="Y5367">
        <v>0</v>
      </c>
      <c r="Z5367">
        <v>0</v>
      </c>
      <c r="AA5367">
        <v>0</v>
      </c>
      <c r="AB5367">
        <v>3.6702135</v>
      </c>
      <c r="AC5367" s="29">
        <v>118.6697865</v>
      </c>
      <c r="AD5367">
        <v>0</v>
      </c>
      <c r="AF5367">
        <v>354.61</v>
      </c>
      <c r="AG5367">
        <v>0</v>
      </c>
      <c r="AH5367">
        <v>12.41</v>
      </c>
      <c r="AI5367">
        <v>11.010640499999999</v>
      </c>
      <c r="AJ5367">
        <v>356.00935950000002</v>
      </c>
      <c r="AK5367" t="s">
        <v>37</v>
      </c>
      <c r="AN5367" s="29">
        <v>0</v>
      </c>
      <c r="AO5367" s="30">
        <f t="shared" si="166"/>
        <v>0</v>
      </c>
      <c r="AP5367" s="30">
        <f t="shared" si="167"/>
        <v>0</v>
      </c>
    </row>
    <row r="5368" spans="1:42" x14ac:dyDescent="0.25">
      <c r="A5368" t="s">
        <v>219</v>
      </c>
      <c r="B5368">
        <v>1762628</v>
      </c>
      <c r="C5368" t="s">
        <v>17919</v>
      </c>
      <c r="D5368">
        <v>1710369</v>
      </c>
      <c r="E5368" t="s">
        <v>17920</v>
      </c>
      <c r="F5368" t="s">
        <v>89</v>
      </c>
      <c r="G5368" t="s">
        <v>90</v>
      </c>
      <c r="H5368" t="s">
        <v>10</v>
      </c>
      <c r="I5368" t="s">
        <v>17921</v>
      </c>
      <c r="J5368" t="s">
        <v>17922</v>
      </c>
      <c r="K5368" t="s">
        <v>231</v>
      </c>
      <c r="L5368" t="s">
        <v>91</v>
      </c>
      <c r="M5368">
        <v>2328</v>
      </c>
      <c r="N5368">
        <v>73</v>
      </c>
      <c r="O5368" s="17">
        <v>45460</v>
      </c>
      <c r="P5368" t="s">
        <v>1192</v>
      </c>
      <c r="Q5368" t="s">
        <v>24</v>
      </c>
      <c r="R5368" s="17">
        <v>45460</v>
      </c>
      <c r="S5368" s="27"/>
      <c r="T5368">
        <v>102.74</v>
      </c>
      <c r="U5368">
        <v>3.9233333333333329</v>
      </c>
      <c r="V5368">
        <v>106.6633333333333</v>
      </c>
      <c r="W5368">
        <v>3</v>
      </c>
      <c r="X5368">
        <v>3.7333333333333329</v>
      </c>
      <c r="Y5368">
        <v>0</v>
      </c>
      <c r="Z5368">
        <v>0</v>
      </c>
      <c r="AA5368">
        <v>0</v>
      </c>
      <c r="AB5368">
        <v>3.3118965</v>
      </c>
      <c r="AC5368" s="29">
        <v>107.0847701666667</v>
      </c>
      <c r="AD5368">
        <v>0</v>
      </c>
      <c r="AF5368">
        <v>319.99</v>
      </c>
      <c r="AG5368">
        <v>0</v>
      </c>
      <c r="AH5368">
        <v>11.2</v>
      </c>
      <c r="AI5368">
        <v>9.9356895000000005</v>
      </c>
      <c r="AJ5368">
        <v>321.25431049999997</v>
      </c>
      <c r="AK5368" t="s">
        <v>37</v>
      </c>
      <c r="AN5368" s="29">
        <v>0</v>
      </c>
      <c r="AO5368" s="30">
        <f t="shared" si="166"/>
        <v>0</v>
      </c>
      <c r="AP5368" s="30">
        <f t="shared" si="167"/>
        <v>0</v>
      </c>
    </row>
    <row r="5369" spans="1:42" x14ac:dyDescent="0.25">
      <c r="A5369" t="s">
        <v>219</v>
      </c>
      <c r="B5369">
        <v>1762597</v>
      </c>
      <c r="C5369" t="s">
        <v>17923</v>
      </c>
      <c r="D5369">
        <v>1710362</v>
      </c>
      <c r="E5369" t="s">
        <v>17924</v>
      </c>
      <c r="F5369" t="s">
        <v>89</v>
      </c>
      <c r="G5369" t="s">
        <v>90</v>
      </c>
      <c r="H5369" t="s">
        <v>10</v>
      </c>
      <c r="I5369" t="s">
        <v>16927</v>
      </c>
      <c r="J5369" t="s">
        <v>16928</v>
      </c>
      <c r="K5369" t="s">
        <v>231</v>
      </c>
      <c r="L5369" t="s">
        <v>91</v>
      </c>
      <c r="M5369">
        <v>2661</v>
      </c>
      <c r="N5369">
        <v>12</v>
      </c>
      <c r="O5369" s="17">
        <v>45462</v>
      </c>
      <c r="P5369" t="s">
        <v>109</v>
      </c>
      <c r="Q5369" t="s">
        <v>24</v>
      </c>
      <c r="R5369" s="17">
        <v>45460</v>
      </c>
      <c r="S5369" s="27"/>
      <c r="T5369">
        <v>56.066666666666663</v>
      </c>
      <c r="U5369">
        <v>3.9233333333333329</v>
      </c>
      <c r="V5369">
        <v>59.99</v>
      </c>
      <c r="W5369">
        <v>3</v>
      </c>
      <c r="X5369">
        <v>2.1</v>
      </c>
      <c r="Y5369">
        <v>0</v>
      </c>
      <c r="Z5369">
        <v>0</v>
      </c>
      <c r="AA5369">
        <v>0</v>
      </c>
      <c r="AB5369">
        <v>1.8626895000000001</v>
      </c>
      <c r="AC5369" s="29">
        <v>60.227310500000009</v>
      </c>
      <c r="AD5369">
        <v>0</v>
      </c>
      <c r="AF5369">
        <v>179.97</v>
      </c>
      <c r="AG5369">
        <v>0</v>
      </c>
      <c r="AH5369">
        <v>6.3</v>
      </c>
      <c r="AI5369">
        <v>5.5880685000000003</v>
      </c>
      <c r="AJ5369">
        <v>180.68193149999999</v>
      </c>
      <c r="AK5369" t="s">
        <v>37</v>
      </c>
      <c r="AN5369" s="29">
        <v>0</v>
      </c>
      <c r="AO5369" s="30">
        <f t="shared" si="166"/>
        <v>0</v>
      </c>
      <c r="AP5369" s="30">
        <f t="shared" si="167"/>
        <v>0</v>
      </c>
    </row>
    <row r="5370" spans="1:42" x14ac:dyDescent="0.25">
      <c r="A5370" t="s">
        <v>219</v>
      </c>
      <c r="B5370">
        <v>1762597</v>
      </c>
      <c r="C5370" t="s">
        <v>17925</v>
      </c>
      <c r="D5370">
        <v>1710363</v>
      </c>
      <c r="E5370" t="s">
        <v>17924</v>
      </c>
      <c r="F5370" t="s">
        <v>89</v>
      </c>
      <c r="G5370" t="s">
        <v>90</v>
      </c>
      <c r="H5370" t="s">
        <v>10</v>
      </c>
      <c r="I5370" t="s">
        <v>16930</v>
      </c>
      <c r="J5370" t="s">
        <v>16931</v>
      </c>
      <c r="K5370" t="s">
        <v>231</v>
      </c>
      <c r="L5370" t="s">
        <v>91</v>
      </c>
      <c r="M5370">
        <v>2661</v>
      </c>
      <c r="N5370">
        <v>11</v>
      </c>
      <c r="O5370" s="17">
        <v>45462</v>
      </c>
      <c r="P5370" t="s">
        <v>109</v>
      </c>
      <c r="Q5370" t="s">
        <v>24</v>
      </c>
      <c r="R5370" s="17">
        <v>45460</v>
      </c>
      <c r="S5370" s="27"/>
      <c r="T5370">
        <v>56.066666666666663</v>
      </c>
      <c r="U5370">
        <v>3.9233333333333329</v>
      </c>
      <c r="V5370">
        <v>59.99</v>
      </c>
      <c r="W5370">
        <v>3</v>
      </c>
      <c r="X5370">
        <v>2.1</v>
      </c>
      <c r="Y5370">
        <v>0</v>
      </c>
      <c r="Z5370">
        <v>0</v>
      </c>
      <c r="AA5370">
        <v>0</v>
      </c>
      <c r="AB5370">
        <v>1.8626895000000001</v>
      </c>
      <c r="AC5370" s="29">
        <v>60.227310500000009</v>
      </c>
      <c r="AD5370">
        <v>0</v>
      </c>
      <c r="AF5370">
        <v>179.97</v>
      </c>
      <c r="AG5370">
        <v>0</v>
      </c>
      <c r="AH5370">
        <v>6.3</v>
      </c>
      <c r="AI5370">
        <v>5.5880685000000003</v>
      </c>
      <c r="AJ5370">
        <v>180.68193149999999</v>
      </c>
      <c r="AK5370" t="s">
        <v>37</v>
      </c>
      <c r="AN5370" s="29">
        <v>0</v>
      </c>
      <c r="AO5370" s="30">
        <f t="shared" si="166"/>
        <v>0</v>
      </c>
      <c r="AP5370" s="30">
        <f t="shared" si="167"/>
        <v>0</v>
      </c>
    </row>
    <row r="5371" spans="1:42" x14ac:dyDescent="0.25">
      <c r="A5371" t="s">
        <v>219</v>
      </c>
      <c r="B5371">
        <v>1762593</v>
      </c>
      <c r="C5371" t="s">
        <v>17926</v>
      </c>
      <c r="D5371">
        <v>1710359</v>
      </c>
      <c r="E5371" t="s">
        <v>17927</v>
      </c>
      <c r="F5371" t="s">
        <v>89</v>
      </c>
      <c r="G5371" t="s">
        <v>90</v>
      </c>
      <c r="H5371" t="s">
        <v>10</v>
      </c>
      <c r="I5371" t="s">
        <v>17928</v>
      </c>
      <c r="J5371" t="s">
        <v>17929</v>
      </c>
      <c r="K5371" t="s">
        <v>314</v>
      </c>
      <c r="L5371" t="s">
        <v>224</v>
      </c>
      <c r="M5371">
        <v>2530</v>
      </c>
      <c r="N5371">
        <v>25</v>
      </c>
      <c r="O5371" s="17">
        <v>45470</v>
      </c>
      <c r="P5371" t="s">
        <v>114</v>
      </c>
      <c r="Q5371" t="s">
        <v>24</v>
      </c>
      <c r="R5371" s="17">
        <v>45460</v>
      </c>
      <c r="S5371" s="27"/>
      <c r="T5371">
        <v>114.7733333333333</v>
      </c>
      <c r="U5371">
        <v>5.23</v>
      </c>
      <c r="V5371">
        <v>120.0033333333333</v>
      </c>
      <c r="W5371">
        <v>3</v>
      </c>
      <c r="X5371">
        <v>4.2</v>
      </c>
      <c r="Y5371">
        <v>0</v>
      </c>
      <c r="Z5371">
        <v>0</v>
      </c>
      <c r="AA5371">
        <v>0</v>
      </c>
      <c r="AB5371">
        <v>3.7261034999999998</v>
      </c>
      <c r="AC5371" s="29">
        <v>120.4772298333333</v>
      </c>
      <c r="AD5371">
        <v>0</v>
      </c>
      <c r="AF5371">
        <v>360.01</v>
      </c>
      <c r="AG5371">
        <v>0</v>
      </c>
      <c r="AH5371">
        <v>12.6</v>
      </c>
      <c r="AI5371">
        <v>11.1783105</v>
      </c>
      <c r="AJ5371">
        <v>361.4316895</v>
      </c>
      <c r="AK5371" t="s">
        <v>37</v>
      </c>
      <c r="AN5371" s="29">
        <v>0</v>
      </c>
      <c r="AO5371" s="30">
        <f t="shared" si="166"/>
        <v>0</v>
      </c>
      <c r="AP5371" s="30">
        <f t="shared" si="167"/>
        <v>0</v>
      </c>
    </row>
    <row r="5372" spans="1:42" x14ac:dyDescent="0.25">
      <c r="A5372" t="s">
        <v>219</v>
      </c>
      <c r="B5372">
        <v>1762545</v>
      </c>
      <c r="C5372" t="s">
        <v>17930</v>
      </c>
      <c r="D5372">
        <v>1042943</v>
      </c>
      <c r="E5372" t="s">
        <v>17931</v>
      </c>
      <c r="F5372" t="s">
        <v>89</v>
      </c>
      <c r="G5372" t="s">
        <v>90</v>
      </c>
      <c r="H5372" t="s">
        <v>10</v>
      </c>
      <c r="I5372" t="s">
        <v>17932</v>
      </c>
      <c r="J5372" t="s">
        <v>17933</v>
      </c>
      <c r="K5372" t="s">
        <v>115</v>
      </c>
      <c r="L5372" t="s">
        <v>271</v>
      </c>
      <c r="M5372">
        <v>8775</v>
      </c>
      <c r="N5372">
        <v>33</v>
      </c>
      <c r="O5372" s="17">
        <v>45464</v>
      </c>
      <c r="P5372" t="s">
        <v>99</v>
      </c>
      <c r="Q5372" t="s">
        <v>24</v>
      </c>
      <c r="R5372" s="17">
        <v>45460</v>
      </c>
      <c r="S5372" s="27"/>
      <c r="T5372">
        <v>38.413333333333327</v>
      </c>
      <c r="U5372">
        <v>4.72</v>
      </c>
      <c r="V5372">
        <v>43.133333333333333</v>
      </c>
      <c r="W5372">
        <v>3</v>
      </c>
      <c r="X5372">
        <v>1.51</v>
      </c>
      <c r="Y5372">
        <v>0</v>
      </c>
      <c r="Z5372">
        <v>0</v>
      </c>
      <c r="AA5372">
        <v>0</v>
      </c>
      <c r="AB5372">
        <v>1.3392900000000001</v>
      </c>
      <c r="AC5372" s="29">
        <v>43.304043333333333</v>
      </c>
      <c r="AD5372">
        <v>0</v>
      </c>
      <c r="AF5372">
        <v>129.4</v>
      </c>
      <c r="AG5372">
        <v>0</v>
      </c>
      <c r="AH5372">
        <v>4.53</v>
      </c>
      <c r="AI5372">
        <v>4.0178700000000003</v>
      </c>
      <c r="AJ5372">
        <v>129.91212999999999</v>
      </c>
      <c r="AK5372" t="s">
        <v>37</v>
      </c>
      <c r="AN5372" s="29">
        <v>0</v>
      </c>
      <c r="AO5372" s="30">
        <f t="shared" si="166"/>
        <v>0</v>
      </c>
      <c r="AP5372" s="30">
        <f t="shared" si="167"/>
        <v>0</v>
      </c>
    </row>
    <row r="5373" spans="1:42" x14ac:dyDescent="0.25">
      <c r="A5373" t="s">
        <v>219</v>
      </c>
      <c r="B5373">
        <v>1762543</v>
      </c>
      <c r="C5373" t="s">
        <v>17934</v>
      </c>
      <c r="D5373">
        <v>1710348</v>
      </c>
      <c r="E5373" t="s">
        <v>17935</v>
      </c>
      <c r="F5373" t="s">
        <v>89</v>
      </c>
      <c r="G5373" t="s">
        <v>90</v>
      </c>
      <c r="H5373" t="s">
        <v>10</v>
      </c>
      <c r="I5373" t="s">
        <v>17936</v>
      </c>
      <c r="J5373" t="s">
        <v>17937</v>
      </c>
      <c r="K5373" t="s">
        <v>271</v>
      </c>
      <c r="L5373" t="s">
        <v>224</v>
      </c>
      <c r="M5373">
        <v>8510</v>
      </c>
      <c r="N5373">
        <v>73</v>
      </c>
      <c r="O5373" s="17">
        <v>45491</v>
      </c>
      <c r="P5373" t="s">
        <v>746</v>
      </c>
      <c r="Q5373" t="s">
        <v>24</v>
      </c>
      <c r="R5373" s="17">
        <v>45460</v>
      </c>
      <c r="S5373" s="27"/>
      <c r="T5373">
        <v>63.889999999999993</v>
      </c>
      <c r="U5373">
        <v>6.126666666666666</v>
      </c>
      <c r="V5373">
        <v>70.016666666666666</v>
      </c>
      <c r="W5373">
        <v>3</v>
      </c>
      <c r="X5373">
        <v>2.4500000000000002</v>
      </c>
      <c r="Y5373">
        <v>0</v>
      </c>
      <c r="Z5373">
        <v>0</v>
      </c>
      <c r="AA5373">
        <v>0</v>
      </c>
      <c r="AB5373">
        <v>2.1740175000000002</v>
      </c>
      <c r="AC5373" s="29">
        <v>70.292649166666664</v>
      </c>
      <c r="AD5373">
        <v>0</v>
      </c>
      <c r="AF5373">
        <v>210.05</v>
      </c>
      <c r="AG5373">
        <v>0</v>
      </c>
      <c r="AH5373">
        <v>7.35</v>
      </c>
      <c r="AI5373">
        <v>6.5220525</v>
      </c>
      <c r="AJ5373">
        <v>210.8779475</v>
      </c>
      <c r="AK5373" t="s">
        <v>37</v>
      </c>
      <c r="AN5373" s="29">
        <v>0</v>
      </c>
      <c r="AO5373" s="30">
        <f t="shared" si="166"/>
        <v>0</v>
      </c>
      <c r="AP5373" s="30">
        <f t="shared" si="167"/>
        <v>0</v>
      </c>
    </row>
    <row r="5374" spans="1:42" x14ac:dyDescent="0.25">
      <c r="A5374" t="s">
        <v>219</v>
      </c>
      <c r="B5374">
        <v>1762543</v>
      </c>
      <c r="C5374" t="s">
        <v>17938</v>
      </c>
      <c r="D5374">
        <v>478442</v>
      </c>
      <c r="E5374" t="s">
        <v>17935</v>
      </c>
      <c r="F5374" t="s">
        <v>89</v>
      </c>
      <c r="G5374" t="s">
        <v>90</v>
      </c>
      <c r="H5374" t="s">
        <v>10</v>
      </c>
      <c r="I5374" t="s">
        <v>17936</v>
      </c>
      <c r="J5374" t="s">
        <v>17937</v>
      </c>
      <c r="K5374" t="s">
        <v>224</v>
      </c>
      <c r="L5374" t="s">
        <v>271</v>
      </c>
      <c r="M5374">
        <v>8505</v>
      </c>
      <c r="N5374">
        <v>77</v>
      </c>
      <c r="O5374" s="17">
        <v>45492</v>
      </c>
      <c r="P5374" t="s">
        <v>133</v>
      </c>
      <c r="Q5374" t="s">
        <v>24</v>
      </c>
      <c r="R5374" s="17">
        <v>45460</v>
      </c>
      <c r="S5374" s="27"/>
      <c r="T5374">
        <v>60.636666666666663</v>
      </c>
      <c r="U5374">
        <v>6.0233333333333334</v>
      </c>
      <c r="V5374">
        <v>66.66</v>
      </c>
      <c r="W5374">
        <v>3</v>
      </c>
      <c r="X5374">
        <v>2.333333333333333</v>
      </c>
      <c r="Y5374">
        <v>0</v>
      </c>
      <c r="Z5374">
        <v>0</v>
      </c>
      <c r="AA5374">
        <v>0</v>
      </c>
      <c r="AB5374">
        <v>2.0697930000000002</v>
      </c>
      <c r="AC5374" s="29">
        <v>66.923540333333321</v>
      </c>
      <c r="AD5374">
        <v>0</v>
      </c>
      <c r="AF5374">
        <v>199.98</v>
      </c>
      <c r="AG5374">
        <v>0</v>
      </c>
      <c r="AH5374">
        <v>7</v>
      </c>
      <c r="AI5374">
        <v>6.2093790000000002</v>
      </c>
      <c r="AJ5374">
        <v>200.77062100000001</v>
      </c>
      <c r="AK5374" t="s">
        <v>37</v>
      </c>
      <c r="AN5374" s="29">
        <v>0</v>
      </c>
      <c r="AO5374" s="30">
        <f t="shared" si="166"/>
        <v>0</v>
      </c>
      <c r="AP5374" s="30">
        <f t="shared" si="167"/>
        <v>0</v>
      </c>
    </row>
    <row r="5375" spans="1:42" x14ac:dyDescent="0.25">
      <c r="A5375" t="s">
        <v>219</v>
      </c>
      <c r="B5375">
        <v>1762537</v>
      </c>
      <c r="C5375" t="s">
        <v>17939</v>
      </c>
      <c r="D5375">
        <v>1710345</v>
      </c>
      <c r="E5375" t="s">
        <v>17940</v>
      </c>
      <c r="F5375" t="s">
        <v>89</v>
      </c>
      <c r="G5375" t="s">
        <v>90</v>
      </c>
      <c r="H5375" t="s">
        <v>10</v>
      </c>
      <c r="I5375" t="s">
        <v>17941</v>
      </c>
      <c r="J5375" t="s">
        <v>17942</v>
      </c>
      <c r="K5375" t="s">
        <v>231</v>
      </c>
      <c r="L5375" t="s">
        <v>91</v>
      </c>
      <c r="M5375">
        <v>2655</v>
      </c>
      <c r="N5375">
        <v>16</v>
      </c>
      <c r="O5375" s="17">
        <v>45473</v>
      </c>
      <c r="P5375" t="s">
        <v>109</v>
      </c>
      <c r="Q5375" t="s">
        <v>24</v>
      </c>
      <c r="R5375" s="17">
        <v>45460</v>
      </c>
      <c r="S5375" s="27"/>
      <c r="T5375">
        <v>56.066666666666663</v>
      </c>
      <c r="U5375">
        <v>3.9233333333333329</v>
      </c>
      <c r="V5375">
        <v>59.99</v>
      </c>
      <c r="W5375">
        <v>3</v>
      </c>
      <c r="X5375">
        <v>2.1</v>
      </c>
      <c r="Y5375">
        <v>0</v>
      </c>
      <c r="Z5375">
        <v>0</v>
      </c>
      <c r="AA5375">
        <v>0</v>
      </c>
      <c r="AB5375">
        <v>1.8626895000000001</v>
      </c>
      <c r="AC5375" s="29">
        <v>60.227310500000009</v>
      </c>
      <c r="AD5375">
        <v>0</v>
      </c>
      <c r="AF5375">
        <v>179.97</v>
      </c>
      <c r="AG5375">
        <v>0</v>
      </c>
      <c r="AH5375">
        <v>6.3</v>
      </c>
      <c r="AI5375">
        <v>5.5880685000000003</v>
      </c>
      <c r="AJ5375">
        <v>180.68193149999999</v>
      </c>
      <c r="AK5375" t="s">
        <v>37</v>
      </c>
      <c r="AN5375" s="29">
        <v>11.8</v>
      </c>
      <c r="AO5375" s="30">
        <f t="shared" si="166"/>
        <v>3.3925000000000001</v>
      </c>
      <c r="AP5375" s="30">
        <f t="shared" si="167"/>
        <v>1.1308333333333334</v>
      </c>
    </row>
    <row r="5376" spans="1:42" x14ac:dyDescent="0.25">
      <c r="A5376" t="s">
        <v>219</v>
      </c>
      <c r="B5376">
        <v>1762537</v>
      </c>
      <c r="C5376" t="s">
        <v>17943</v>
      </c>
      <c r="D5376">
        <v>151020</v>
      </c>
      <c r="E5376" t="s">
        <v>17940</v>
      </c>
      <c r="F5376" t="s">
        <v>89</v>
      </c>
      <c r="G5376" t="s">
        <v>90</v>
      </c>
      <c r="H5376" t="s">
        <v>10</v>
      </c>
      <c r="I5376" t="s">
        <v>17941</v>
      </c>
      <c r="J5376" t="s">
        <v>17942</v>
      </c>
      <c r="K5376" t="s">
        <v>91</v>
      </c>
      <c r="L5376" t="s">
        <v>231</v>
      </c>
      <c r="M5376">
        <v>2775</v>
      </c>
      <c r="N5376">
        <v>16</v>
      </c>
      <c r="O5376" s="17">
        <v>45470</v>
      </c>
      <c r="P5376" t="s">
        <v>114</v>
      </c>
      <c r="Q5376" t="s">
        <v>24</v>
      </c>
      <c r="R5376" s="17">
        <v>45460</v>
      </c>
      <c r="S5376" s="27"/>
      <c r="T5376">
        <v>56.743333333333332</v>
      </c>
      <c r="U5376">
        <v>3.253333333333333</v>
      </c>
      <c r="V5376">
        <v>59.99666666666667</v>
      </c>
      <c r="W5376">
        <v>3</v>
      </c>
      <c r="X5376">
        <v>2.1</v>
      </c>
      <c r="Y5376">
        <v>0</v>
      </c>
      <c r="Z5376">
        <v>0</v>
      </c>
      <c r="AA5376">
        <v>0</v>
      </c>
      <c r="AB5376">
        <v>1.8628965</v>
      </c>
      <c r="AC5376" s="29">
        <v>60.23377016666668</v>
      </c>
      <c r="AD5376">
        <v>0</v>
      </c>
      <c r="AF5376">
        <v>179.99</v>
      </c>
      <c r="AG5376">
        <v>0</v>
      </c>
      <c r="AH5376">
        <v>6.3</v>
      </c>
      <c r="AI5376">
        <v>5.5886895000000001</v>
      </c>
      <c r="AJ5376">
        <v>180.70131050000001</v>
      </c>
      <c r="AK5376" t="s">
        <v>37</v>
      </c>
      <c r="AN5376" s="29">
        <v>11.8</v>
      </c>
      <c r="AO5376" s="30">
        <f t="shared" si="166"/>
        <v>3.3925000000000001</v>
      </c>
      <c r="AP5376" s="30">
        <f t="shared" si="167"/>
        <v>1.1308333333333334</v>
      </c>
    </row>
    <row r="5377" spans="1:42" x14ac:dyDescent="0.25">
      <c r="A5377" t="s">
        <v>219</v>
      </c>
      <c r="B5377">
        <v>1762525</v>
      </c>
      <c r="C5377" t="s">
        <v>17944</v>
      </c>
      <c r="D5377">
        <v>151016</v>
      </c>
      <c r="E5377" t="s">
        <v>17945</v>
      </c>
      <c r="F5377" t="s">
        <v>89</v>
      </c>
      <c r="G5377" t="s">
        <v>90</v>
      </c>
      <c r="H5377" t="s">
        <v>10</v>
      </c>
      <c r="I5377" t="s">
        <v>17946</v>
      </c>
      <c r="J5377" t="s">
        <v>17947</v>
      </c>
      <c r="K5377" t="s">
        <v>91</v>
      </c>
      <c r="L5377" t="s">
        <v>231</v>
      </c>
      <c r="M5377">
        <v>2775</v>
      </c>
      <c r="N5377">
        <v>21</v>
      </c>
      <c r="O5377" s="17">
        <v>45471</v>
      </c>
      <c r="P5377" t="s">
        <v>114</v>
      </c>
      <c r="Q5377" t="s">
        <v>24</v>
      </c>
      <c r="R5377" s="17">
        <v>45460</v>
      </c>
      <c r="S5377" s="27"/>
      <c r="T5377">
        <v>56.743333333333332</v>
      </c>
      <c r="U5377">
        <v>3.253333333333333</v>
      </c>
      <c r="V5377">
        <v>59.99666666666667</v>
      </c>
      <c r="W5377">
        <v>3</v>
      </c>
      <c r="X5377">
        <v>2.1</v>
      </c>
      <c r="Y5377">
        <v>0</v>
      </c>
      <c r="Z5377">
        <v>0</v>
      </c>
      <c r="AA5377">
        <v>0</v>
      </c>
      <c r="AB5377">
        <v>1.8628965</v>
      </c>
      <c r="AC5377" s="29">
        <v>60.23377016666668</v>
      </c>
      <c r="AD5377">
        <v>0</v>
      </c>
      <c r="AF5377">
        <v>179.99</v>
      </c>
      <c r="AG5377">
        <v>0</v>
      </c>
      <c r="AH5377">
        <v>6.3</v>
      </c>
      <c r="AI5377">
        <v>5.5886895000000001</v>
      </c>
      <c r="AJ5377">
        <v>180.70131050000001</v>
      </c>
      <c r="AK5377" t="s">
        <v>37</v>
      </c>
      <c r="AN5377" s="29">
        <v>23.6</v>
      </c>
      <c r="AO5377" s="30">
        <f t="shared" si="166"/>
        <v>6.7850000000000001</v>
      </c>
      <c r="AP5377" s="30">
        <f t="shared" si="167"/>
        <v>2.2616666666666667</v>
      </c>
    </row>
    <row r="5378" spans="1:42" x14ac:dyDescent="0.25">
      <c r="A5378" t="s">
        <v>219</v>
      </c>
      <c r="B5378">
        <v>1762525</v>
      </c>
      <c r="C5378" t="s">
        <v>17948</v>
      </c>
      <c r="D5378">
        <v>151017</v>
      </c>
      <c r="E5378" t="s">
        <v>17945</v>
      </c>
      <c r="F5378" t="s">
        <v>89</v>
      </c>
      <c r="G5378" t="s">
        <v>90</v>
      </c>
      <c r="H5378" t="s">
        <v>10</v>
      </c>
      <c r="I5378" t="s">
        <v>17949</v>
      </c>
      <c r="J5378" t="s">
        <v>17950</v>
      </c>
      <c r="K5378" t="s">
        <v>91</v>
      </c>
      <c r="L5378" t="s">
        <v>231</v>
      </c>
      <c r="M5378">
        <v>2775</v>
      </c>
      <c r="N5378">
        <v>22</v>
      </c>
      <c r="O5378" s="17">
        <v>45471</v>
      </c>
      <c r="P5378" t="s">
        <v>114</v>
      </c>
      <c r="Q5378" t="s">
        <v>24</v>
      </c>
      <c r="R5378" s="17">
        <v>45460</v>
      </c>
      <c r="S5378" s="27"/>
      <c r="T5378">
        <v>56.743333333333332</v>
      </c>
      <c r="U5378">
        <v>3.253333333333333</v>
      </c>
      <c r="V5378">
        <v>59.99666666666667</v>
      </c>
      <c r="W5378">
        <v>3</v>
      </c>
      <c r="X5378">
        <v>2.1</v>
      </c>
      <c r="Y5378">
        <v>0</v>
      </c>
      <c r="Z5378">
        <v>0</v>
      </c>
      <c r="AA5378">
        <v>0</v>
      </c>
      <c r="AB5378">
        <v>1.8628965</v>
      </c>
      <c r="AC5378" s="29">
        <v>60.23377016666668</v>
      </c>
      <c r="AD5378">
        <v>0</v>
      </c>
      <c r="AF5378">
        <v>179.99</v>
      </c>
      <c r="AG5378">
        <v>0</v>
      </c>
      <c r="AH5378">
        <v>6.3</v>
      </c>
      <c r="AI5378">
        <v>5.5886895000000001</v>
      </c>
      <c r="AJ5378">
        <v>180.70131050000001</v>
      </c>
      <c r="AK5378" t="s">
        <v>37</v>
      </c>
      <c r="AN5378" s="29">
        <v>23.6</v>
      </c>
      <c r="AO5378" s="30">
        <f t="shared" ref="AO5378:AO5441" si="168">AN5378*(45%-14.25%-2%)</f>
        <v>6.7850000000000001</v>
      </c>
      <c r="AP5378" s="30">
        <f t="shared" ref="AP5378:AP5441" si="169">AO5378/W5378</f>
        <v>2.2616666666666667</v>
      </c>
    </row>
    <row r="5379" spans="1:42" x14ac:dyDescent="0.25">
      <c r="A5379" t="s">
        <v>219</v>
      </c>
      <c r="B5379">
        <v>1762525</v>
      </c>
      <c r="C5379" t="s">
        <v>17951</v>
      </c>
      <c r="D5379">
        <v>1710338</v>
      </c>
      <c r="E5379" t="s">
        <v>17945</v>
      </c>
      <c r="F5379" t="s">
        <v>89</v>
      </c>
      <c r="G5379" t="s">
        <v>90</v>
      </c>
      <c r="H5379" t="s">
        <v>10</v>
      </c>
      <c r="I5379" t="s">
        <v>17946</v>
      </c>
      <c r="J5379" t="s">
        <v>17947</v>
      </c>
      <c r="K5379" t="s">
        <v>231</v>
      </c>
      <c r="L5379" t="s">
        <v>91</v>
      </c>
      <c r="M5379">
        <v>8375</v>
      </c>
      <c r="N5379">
        <v>10</v>
      </c>
      <c r="O5379" s="17">
        <v>45473</v>
      </c>
      <c r="P5379" t="s">
        <v>116</v>
      </c>
      <c r="Q5379" t="s">
        <v>24</v>
      </c>
      <c r="R5379" s="17">
        <v>45460</v>
      </c>
      <c r="S5379" s="27"/>
      <c r="T5379">
        <v>44.95333333333334</v>
      </c>
      <c r="U5379">
        <v>2.976666666666667</v>
      </c>
      <c r="V5379">
        <v>47.93</v>
      </c>
      <c r="W5379">
        <v>3</v>
      </c>
      <c r="X5379">
        <v>1.676666666666667</v>
      </c>
      <c r="Y5379">
        <v>0</v>
      </c>
      <c r="Z5379">
        <v>0</v>
      </c>
      <c r="AA5379">
        <v>0</v>
      </c>
      <c r="AB5379">
        <v>1.4882264999999999</v>
      </c>
      <c r="AC5379" s="29">
        <v>48.118440166666673</v>
      </c>
      <c r="AD5379">
        <v>0</v>
      </c>
      <c r="AF5379">
        <v>143.79</v>
      </c>
      <c r="AG5379">
        <v>0</v>
      </c>
      <c r="AH5379">
        <v>5.03</v>
      </c>
      <c r="AI5379">
        <v>4.4646794999999999</v>
      </c>
      <c r="AJ5379">
        <v>144.3553205</v>
      </c>
      <c r="AK5379" t="s">
        <v>37</v>
      </c>
      <c r="AN5379" s="29">
        <v>23.6</v>
      </c>
      <c r="AO5379" s="30">
        <f t="shared" si="168"/>
        <v>6.7850000000000001</v>
      </c>
      <c r="AP5379" s="30">
        <f t="shared" si="169"/>
        <v>2.2616666666666667</v>
      </c>
    </row>
    <row r="5380" spans="1:42" x14ac:dyDescent="0.25">
      <c r="A5380" t="s">
        <v>219</v>
      </c>
      <c r="B5380">
        <v>1762525</v>
      </c>
      <c r="C5380" t="s">
        <v>17952</v>
      </c>
      <c r="D5380">
        <v>1710337</v>
      </c>
      <c r="E5380" t="s">
        <v>17945</v>
      </c>
      <c r="F5380" t="s">
        <v>89</v>
      </c>
      <c r="G5380" t="s">
        <v>90</v>
      </c>
      <c r="H5380" t="s">
        <v>10</v>
      </c>
      <c r="I5380" t="s">
        <v>17949</v>
      </c>
      <c r="J5380" t="s">
        <v>17950</v>
      </c>
      <c r="K5380" t="s">
        <v>231</v>
      </c>
      <c r="L5380" t="s">
        <v>91</v>
      </c>
      <c r="M5380">
        <v>8375</v>
      </c>
      <c r="N5380">
        <v>9</v>
      </c>
      <c r="O5380" s="17">
        <v>45473</v>
      </c>
      <c r="P5380" t="s">
        <v>116</v>
      </c>
      <c r="Q5380" t="s">
        <v>24</v>
      </c>
      <c r="R5380" s="17">
        <v>45460</v>
      </c>
      <c r="S5380" s="27"/>
      <c r="T5380">
        <v>44.95333333333334</v>
      </c>
      <c r="U5380">
        <v>2.976666666666667</v>
      </c>
      <c r="V5380">
        <v>47.93</v>
      </c>
      <c r="W5380">
        <v>3</v>
      </c>
      <c r="X5380">
        <v>1.676666666666667</v>
      </c>
      <c r="Y5380">
        <v>0</v>
      </c>
      <c r="Z5380">
        <v>0</v>
      </c>
      <c r="AA5380">
        <v>0</v>
      </c>
      <c r="AB5380">
        <v>1.4882264999999999</v>
      </c>
      <c r="AC5380" s="29">
        <v>48.118440166666673</v>
      </c>
      <c r="AD5380">
        <v>0</v>
      </c>
      <c r="AF5380">
        <v>143.79</v>
      </c>
      <c r="AG5380">
        <v>0</v>
      </c>
      <c r="AH5380">
        <v>5.03</v>
      </c>
      <c r="AI5380">
        <v>4.4646794999999999</v>
      </c>
      <c r="AJ5380">
        <v>144.3553205</v>
      </c>
      <c r="AK5380" t="s">
        <v>37</v>
      </c>
      <c r="AN5380" s="29">
        <v>23.6</v>
      </c>
      <c r="AO5380" s="30">
        <f t="shared" si="168"/>
        <v>6.7850000000000001</v>
      </c>
      <c r="AP5380" s="30">
        <f t="shared" si="169"/>
        <v>2.2616666666666667</v>
      </c>
    </row>
    <row r="5381" spans="1:42" x14ac:dyDescent="0.25">
      <c r="A5381" t="s">
        <v>219</v>
      </c>
      <c r="B5381">
        <v>1762493</v>
      </c>
      <c r="C5381" t="s">
        <v>17953</v>
      </c>
      <c r="D5381">
        <v>1710328</v>
      </c>
      <c r="E5381" t="s">
        <v>17954</v>
      </c>
      <c r="F5381" t="s">
        <v>89</v>
      </c>
      <c r="G5381" t="s">
        <v>90</v>
      </c>
      <c r="H5381" t="s">
        <v>10</v>
      </c>
      <c r="I5381" t="s">
        <v>17955</v>
      </c>
      <c r="J5381" t="s">
        <v>17956</v>
      </c>
      <c r="K5381" t="s">
        <v>8052</v>
      </c>
      <c r="L5381" t="s">
        <v>115</v>
      </c>
      <c r="M5381">
        <v>2295</v>
      </c>
      <c r="N5381">
        <v>25</v>
      </c>
      <c r="O5381" s="17">
        <v>45463</v>
      </c>
      <c r="P5381" t="s">
        <v>284</v>
      </c>
      <c r="Q5381" t="s">
        <v>24</v>
      </c>
      <c r="R5381" s="17">
        <v>45460</v>
      </c>
      <c r="S5381" s="27"/>
      <c r="T5381">
        <v>130.46333333333331</v>
      </c>
      <c r="U5381">
        <v>6.13</v>
      </c>
      <c r="V5381">
        <v>136.59333333333331</v>
      </c>
      <c r="W5381">
        <v>3</v>
      </c>
      <c r="X5381">
        <v>4.78</v>
      </c>
      <c r="Y5381">
        <v>0</v>
      </c>
      <c r="Z5381">
        <v>0</v>
      </c>
      <c r="AA5381">
        <v>0</v>
      </c>
      <c r="AB5381">
        <v>4.2412229999999997</v>
      </c>
      <c r="AC5381" s="29">
        <v>137.13211033333329</v>
      </c>
      <c r="AD5381">
        <v>0</v>
      </c>
      <c r="AF5381">
        <v>409.78</v>
      </c>
      <c r="AG5381">
        <v>0</v>
      </c>
      <c r="AH5381">
        <v>14.34</v>
      </c>
      <c r="AI5381">
        <v>12.723668999999999</v>
      </c>
      <c r="AJ5381">
        <v>411.39633099999998</v>
      </c>
      <c r="AK5381" t="s">
        <v>37</v>
      </c>
      <c r="AN5381" s="29">
        <v>0</v>
      </c>
      <c r="AO5381" s="30">
        <f t="shared" si="168"/>
        <v>0</v>
      </c>
      <c r="AP5381" s="30">
        <f t="shared" si="169"/>
        <v>0</v>
      </c>
    </row>
    <row r="5382" spans="1:42" x14ac:dyDescent="0.25">
      <c r="A5382" t="s">
        <v>219</v>
      </c>
      <c r="B5382">
        <v>1762493</v>
      </c>
      <c r="C5382" t="s">
        <v>17957</v>
      </c>
      <c r="D5382">
        <v>1042930</v>
      </c>
      <c r="E5382" t="s">
        <v>17954</v>
      </c>
      <c r="F5382" t="s">
        <v>89</v>
      </c>
      <c r="G5382" t="s">
        <v>90</v>
      </c>
      <c r="H5382" t="s">
        <v>10</v>
      </c>
      <c r="I5382" t="s">
        <v>17955</v>
      </c>
      <c r="J5382" t="s">
        <v>17956</v>
      </c>
      <c r="K5382" t="s">
        <v>115</v>
      </c>
      <c r="L5382" t="s">
        <v>8052</v>
      </c>
      <c r="M5382">
        <v>2335</v>
      </c>
      <c r="N5382">
        <v>77</v>
      </c>
      <c r="O5382" s="17">
        <v>45466</v>
      </c>
      <c r="P5382" t="s">
        <v>155</v>
      </c>
      <c r="Q5382" t="s">
        <v>24</v>
      </c>
      <c r="R5382" s="17">
        <v>45460</v>
      </c>
      <c r="S5382" s="27"/>
      <c r="T5382">
        <v>131.0266666666667</v>
      </c>
      <c r="U5382">
        <v>7.3366666666666669</v>
      </c>
      <c r="V5382">
        <v>138.36333333333329</v>
      </c>
      <c r="W5382">
        <v>3</v>
      </c>
      <c r="X5382">
        <v>4.8433333333333328</v>
      </c>
      <c r="Y5382">
        <v>0</v>
      </c>
      <c r="Z5382">
        <v>0</v>
      </c>
      <c r="AA5382">
        <v>0</v>
      </c>
      <c r="AB5382">
        <v>4.2961815000000003</v>
      </c>
      <c r="AC5382" s="29">
        <v>138.9104851666666</v>
      </c>
      <c r="AD5382">
        <v>0</v>
      </c>
      <c r="AF5382">
        <v>415.09</v>
      </c>
      <c r="AG5382">
        <v>0</v>
      </c>
      <c r="AH5382">
        <v>14.53</v>
      </c>
      <c r="AI5382">
        <v>12.8885445</v>
      </c>
      <c r="AJ5382">
        <v>416.73145549999992</v>
      </c>
      <c r="AK5382" t="s">
        <v>37</v>
      </c>
      <c r="AN5382" s="29">
        <v>0</v>
      </c>
      <c r="AO5382" s="30">
        <f t="shared" si="168"/>
        <v>0</v>
      </c>
      <c r="AP5382" s="30">
        <f t="shared" si="169"/>
        <v>0</v>
      </c>
    </row>
    <row r="5383" spans="1:42" x14ac:dyDescent="0.25">
      <c r="A5383" t="s">
        <v>219</v>
      </c>
      <c r="B5383">
        <v>1762481</v>
      </c>
      <c r="C5383" t="s">
        <v>17958</v>
      </c>
      <c r="D5383">
        <v>478435</v>
      </c>
      <c r="E5383" t="s">
        <v>17959</v>
      </c>
      <c r="F5383" t="s">
        <v>89</v>
      </c>
      <c r="G5383" t="s">
        <v>90</v>
      </c>
      <c r="H5383" t="s">
        <v>10</v>
      </c>
      <c r="I5383" t="s">
        <v>17960</v>
      </c>
      <c r="J5383" t="s">
        <v>17961</v>
      </c>
      <c r="K5383" t="s">
        <v>224</v>
      </c>
      <c r="L5383" t="s">
        <v>225</v>
      </c>
      <c r="M5383">
        <v>8495</v>
      </c>
      <c r="N5383">
        <v>1</v>
      </c>
      <c r="O5383" s="17">
        <v>45461</v>
      </c>
      <c r="P5383" t="s">
        <v>103</v>
      </c>
      <c r="Q5383" t="s">
        <v>24</v>
      </c>
      <c r="R5383" s="17">
        <v>45460</v>
      </c>
      <c r="S5383" s="27"/>
      <c r="T5383">
        <v>66.853333333333339</v>
      </c>
      <c r="U5383">
        <v>6.4766666666666666</v>
      </c>
      <c r="V5383">
        <v>73.33</v>
      </c>
      <c r="W5383">
        <v>3</v>
      </c>
      <c r="X5383">
        <v>2.5666666666666669</v>
      </c>
      <c r="Y5383">
        <v>0</v>
      </c>
      <c r="Z5383">
        <v>0</v>
      </c>
      <c r="AA5383">
        <v>0</v>
      </c>
      <c r="AB5383">
        <v>2.2768964999999999</v>
      </c>
      <c r="AC5383" s="29">
        <v>73.619770166666669</v>
      </c>
      <c r="AD5383">
        <v>0</v>
      </c>
      <c r="AF5383">
        <v>219.99</v>
      </c>
      <c r="AG5383">
        <v>0</v>
      </c>
      <c r="AH5383">
        <v>7.7</v>
      </c>
      <c r="AI5383">
        <v>6.8306895000000001</v>
      </c>
      <c r="AJ5383">
        <v>220.85931049999999</v>
      </c>
      <c r="AK5383" t="s">
        <v>37</v>
      </c>
      <c r="AN5383" s="29">
        <v>0</v>
      </c>
      <c r="AO5383" s="30">
        <f t="shared" si="168"/>
        <v>0</v>
      </c>
      <c r="AP5383" s="30">
        <f t="shared" si="169"/>
        <v>0</v>
      </c>
    </row>
    <row r="5384" spans="1:42" x14ac:dyDescent="0.25">
      <c r="A5384" t="s">
        <v>219</v>
      </c>
      <c r="B5384">
        <v>1762480</v>
      </c>
      <c r="C5384" t="s">
        <v>17962</v>
      </c>
      <c r="D5384">
        <v>478434</v>
      </c>
      <c r="E5384" t="s">
        <v>17963</v>
      </c>
      <c r="F5384" t="s">
        <v>89</v>
      </c>
      <c r="G5384" t="s">
        <v>90</v>
      </c>
      <c r="H5384" t="s">
        <v>10</v>
      </c>
      <c r="I5384" t="s">
        <v>17964</v>
      </c>
      <c r="J5384" t="s">
        <v>17965</v>
      </c>
      <c r="K5384" t="s">
        <v>224</v>
      </c>
      <c r="L5384" t="s">
        <v>1885</v>
      </c>
      <c r="M5384">
        <v>860</v>
      </c>
      <c r="N5384">
        <v>29</v>
      </c>
      <c r="O5384" s="17">
        <v>45464</v>
      </c>
      <c r="P5384" t="s">
        <v>109</v>
      </c>
      <c r="Q5384" t="s">
        <v>24</v>
      </c>
      <c r="R5384" s="17">
        <v>45460</v>
      </c>
      <c r="S5384" s="27"/>
      <c r="T5384">
        <v>66.790000000000006</v>
      </c>
      <c r="U5384">
        <v>5.9433333333333316</v>
      </c>
      <c r="V5384">
        <v>72.733333333333334</v>
      </c>
      <c r="W5384">
        <v>3</v>
      </c>
      <c r="X5384">
        <v>2.546666666666666</v>
      </c>
      <c r="Y5384">
        <v>0</v>
      </c>
      <c r="Z5384">
        <v>0</v>
      </c>
      <c r="AA5384">
        <v>0</v>
      </c>
      <c r="AB5384">
        <v>2.2583700000000002</v>
      </c>
      <c r="AC5384" s="29">
        <v>73.021629999999988</v>
      </c>
      <c r="AD5384">
        <v>0</v>
      </c>
      <c r="AF5384">
        <v>218.2</v>
      </c>
      <c r="AG5384">
        <v>0</v>
      </c>
      <c r="AH5384">
        <v>7.64</v>
      </c>
      <c r="AI5384">
        <v>6.7751099999999997</v>
      </c>
      <c r="AJ5384">
        <v>219.06488999999999</v>
      </c>
      <c r="AK5384" t="s">
        <v>37</v>
      </c>
      <c r="AN5384" s="29">
        <v>0</v>
      </c>
      <c r="AO5384" s="30">
        <f t="shared" si="168"/>
        <v>0</v>
      </c>
      <c r="AP5384" s="30">
        <f t="shared" si="169"/>
        <v>0</v>
      </c>
    </row>
    <row r="5385" spans="1:42" x14ac:dyDescent="0.25">
      <c r="A5385" t="s">
        <v>219</v>
      </c>
      <c r="B5385">
        <v>1762472</v>
      </c>
      <c r="C5385" t="s">
        <v>17966</v>
      </c>
      <c r="D5385">
        <v>1710320</v>
      </c>
      <c r="E5385" t="s">
        <v>17967</v>
      </c>
      <c r="F5385" t="s">
        <v>89</v>
      </c>
      <c r="G5385" t="s">
        <v>90</v>
      </c>
      <c r="H5385" t="s">
        <v>14</v>
      </c>
      <c r="I5385" t="s">
        <v>17968</v>
      </c>
      <c r="J5385" t="s">
        <v>17969</v>
      </c>
      <c r="K5385" t="s">
        <v>231</v>
      </c>
      <c r="L5385" t="s">
        <v>91</v>
      </c>
      <c r="M5385">
        <v>2660</v>
      </c>
      <c r="N5385">
        <v>73</v>
      </c>
      <c r="O5385" s="17">
        <v>45474</v>
      </c>
      <c r="P5385" t="s">
        <v>109</v>
      </c>
      <c r="Q5385" t="s">
        <v>24</v>
      </c>
      <c r="R5385" s="17">
        <v>45460</v>
      </c>
      <c r="S5385" s="27"/>
      <c r="T5385">
        <v>90.826666666666668</v>
      </c>
      <c r="U5385">
        <v>3.9233333333333329</v>
      </c>
      <c r="V5385">
        <v>94.75</v>
      </c>
      <c r="W5385">
        <v>3</v>
      </c>
      <c r="X5385">
        <v>3.316666666666666</v>
      </c>
      <c r="Y5385">
        <v>0</v>
      </c>
      <c r="Z5385">
        <v>0</v>
      </c>
      <c r="AA5385">
        <v>0</v>
      </c>
      <c r="AB5385">
        <v>2.9419875000000002</v>
      </c>
      <c r="AC5385" s="29">
        <v>95.124679166666667</v>
      </c>
      <c r="AD5385">
        <v>0</v>
      </c>
      <c r="AF5385">
        <v>284.25</v>
      </c>
      <c r="AG5385">
        <v>0</v>
      </c>
      <c r="AH5385">
        <v>9.9499999999999993</v>
      </c>
      <c r="AI5385">
        <v>8.8259624999999993</v>
      </c>
      <c r="AJ5385">
        <v>285.37403749999999</v>
      </c>
      <c r="AK5385" t="s">
        <v>37</v>
      </c>
      <c r="AN5385" s="29">
        <v>0</v>
      </c>
      <c r="AO5385" s="30">
        <f t="shared" si="168"/>
        <v>0</v>
      </c>
      <c r="AP5385" s="30">
        <f t="shared" si="169"/>
        <v>0</v>
      </c>
    </row>
    <row r="5386" spans="1:42" x14ac:dyDescent="0.25">
      <c r="A5386" t="s">
        <v>219</v>
      </c>
      <c r="B5386">
        <v>1762468</v>
      </c>
      <c r="C5386" t="s">
        <v>17970</v>
      </c>
      <c r="D5386">
        <v>1710314</v>
      </c>
      <c r="E5386" t="s">
        <v>17971</v>
      </c>
      <c r="F5386" t="s">
        <v>89</v>
      </c>
      <c r="G5386" t="s">
        <v>90</v>
      </c>
      <c r="H5386" t="s">
        <v>14</v>
      </c>
      <c r="I5386" t="s">
        <v>17972</v>
      </c>
      <c r="J5386" t="s">
        <v>17973</v>
      </c>
      <c r="K5386" t="s">
        <v>271</v>
      </c>
      <c r="L5386" t="s">
        <v>94</v>
      </c>
      <c r="M5386">
        <v>2435</v>
      </c>
      <c r="N5386">
        <v>19</v>
      </c>
      <c r="O5386" s="17">
        <v>45461</v>
      </c>
      <c r="P5386" t="s">
        <v>109</v>
      </c>
      <c r="Q5386" t="s">
        <v>24</v>
      </c>
      <c r="R5386" s="17">
        <v>45460</v>
      </c>
      <c r="S5386" s="27"/>
      <c r="T5386">
        <v>65.213333333333324</v>
      </c>
      <c r="U5386">
        <v>4.3166666666666664</v>
      </c>
      <c r="V5386">
        <v>69.53</v>
      </c>
      <c r="W5386">
        <v>3</v>
      </c>
      <c r="X5386">
        <v>2.4333333333333331</v>
      </c>
      <c r="Y5386">
        <v>0</v>
      </c>
      <c r="Z5386">
        <v>0</v>
      </c>
      <c r="AA5386">
        <v>0</v>
      </c>
      <c r="AB5386">
        <v>2.1589065000000001</v>
      </c>
      <c r="AC5386" s="29">
        <v>69.804426833333338</v>
      </c>
      <c r="AD5386">
        <v>0</v>
      </c>
      <c r="AF5386">
        <v>208.59</v>
      </c>
      <c r="AG5386">
        <v>0</v>
      </c>
      <c r="AH5386">
        <v>7.3</v>
      </c>
      <c r="AI5386">
        <v>6.4767194999999997</v>
      </c>
      <c r="AJ5386">
        <v>209.41328050000001</v>
      </c>
      <c r="AK5386" t="s">
        <v>37</v>
      </c>
      <c r="AN5386" s="29">
        <v>0</v>
      </c>
      <c r="AO5386" s="30">
        <f t="shared" si="168"/>
        <v>0</v>
      </c>
      <c r="AP5386" s="30">
        <f t="shared" si="169"/>
        <v>0</v>
      </c>
    </row>
    <row r="5387" spans="1:42" x14ac:dyDescent="0.25">
      <c r="A5387" t="s">
        <v>219</v>
      </c>
      <c r="B5387">
        <v>1762463</v>
      </c>
      <c r="C5387" t="s">
        <v>17974</v>
      </c>
      <c r="D5387">
        <v>1042923</v>
      </c>
      <c r="E5387" t="s">
        <v>17975</v>
      </c>
      <c r="F5387" t="s">
        <v>89</v>
      </c>
      <c r="G5387" t="s">
        <v>90</v>
      </c>
      <c r="H5387" t="s">
        <v>10</v>
      </c>
      <c r="I5387" t="s">
        <v>17976</v>
      </c>
      <c r="J5387" t="s">
        <v>17977</v>
      </c>
      <c r="K5387" t="s">
        <v>95</v>
      </c>
      <c r="L5387" t="s">
        <v>271</v>
      </c>
      <c r="M5387">
        <v>8775</v>
      </c>
      <c r="N5387">
        <v>4</v>
      </c>
      <c r="O5387" s="17">
        <v>45463</v>
      </c>
      <c r="P5387" t="s">
        <v>102</v>
      </c>
      <c r="Q5387" t="s">
        <v>24</v>
      </c>
      <c r="R5387" s="17">
        <v>45460</v>
      </c>
      <c r="S5387" s="27"/>
      <c r="T5387">
        <v>26.3125</v>
      </c>
      <c r="U5387">
        <v>1.86</v>
      </c>
      <c r="V5387">
        <v>28.172499999999999</v>
      </c>
      <c r="W5387">
        <v>4</v>
      </c>
      <c r="X5387">
        <v>0.98499999999999999</v>
      </c>
      <c r="Y5387">
        <v>0</v>
      </c>
      <c r="Z5387">
        <v>0</v>
      </c>
      <c r="AA5387">
        <v>0</v>
      </c>
      <c r="AB5387">
        <v>0.874756125</v>
      </c>
      <c r="AC5387" s="29">
        <v>28.282743875000001</v>
      </c>
      <c r="AD5387">
        <v>0</v>
      </c>
      <c r="AF5387">
        <v>112.69</v>
      </c>
      <c r="AG5387">
        <v>0</v>
      </c>
      <c r="AH5387">
        <v>3.94</v>
      </c>
      <c r="AI5387">
        <v>3.4990245</v>
      </c>
      <c r="AJ5387">
        <v>113.13097550000001</v>
      </c>
      <c r="AK5387" t="s">
        <v>39</v>
      </c>
      <c r="AN5387" s="29">
        <v>10.18</v>
      </c>
      <c r="AO5387" s="30">
        <f t="shared" si="168"/>
        <v>2.9267499999999997</v>
      </c>
      <c r="AP5387" s="30">
        <f t="shared" si="169"/>
        <v>0.73168749999999994</v>
      </c>
    </row>
    <row r="5388" spans="1:42" x14ac:dyDescent="0.25">
      <c r="A5388" t="s">
        <v>219</v>
      </c>
      <c r="B5388">
        <v>1762463</v>
      </c>
      <c r="C5388" t="s">
        <v>17978</v>
      </c>
      <c r="D5388">
        <v>1710310</v>
      </c>
      <c r="E5388" t="s">
        <v>17975</v>
      </c>
      <c r="F5388" t="s">
        <v>89</v>
      </c>
      <c r="G5388" t="s">
        <v>90</v>
      </c>
      <c r="H5388" t="s">
        <v>10</v>
      </c>
      <c r="I5388" t="s">
        <v>17976</v>
      </c>
      <c r="J5388" t="s">
        <v>17977</v>
      </c>
      <c r="K5388" t="s">
        <v>271</v>
      </c>
      <c r="L5388" t="s">
        <v>95</v>
      </c>
      <c r="M5388">
        <v>2435</v>
      </c>
      <c r="N5388">
        <v>6</v>
      </c>
      <c r="O5388" s="17">
        <v>45466</v>
      </c>
      <c r="P5388" t="s">
        <v>109</v>
      </c>
      <c r="Q5388" t="s">
        <v>24</v>
      </c>
      <c r="R5388" s="17">
        <v>45460</v>
      </c>
      <c r="S5388" s="27"/>
      <c r="T5388">
        <v>41.397500000000001</v>
      </c>
      <c r="U5388">
        <v>3.13</v>
      </c>
      <c r="V5388">
        <v>44.527500000000003</v>
      </c>
      <c r="W5388">
        <v>4</v>
      </c>
      <c r="X5388">
        <v>1.5575000000000001</v>
      </c>
      <c r="Y5388">
        <v>0</v>
      </c>
      <c r="Z5388">
        <v>0</v>
      </c>
      <c r="AA5388">
        <v>0</v>
      </c>
      <c r="AB5388">
        <v>1.3825788750000001</v>
      </c>
      <c r="AC5388" s="29">
        <v>44.702421125000001</v>
      </c>
      <c r="AD5388">
        <v>0</v>
      </c>
      <c r="AF5388">
        <v>178.11</v>
      </c>
      <c r="AG5388">
        <v>0</v>
      </c>
      <c r="AH5388">
        <v>6.23</v>
      </c>
      <c r="AI5388">
        <v>5.5303155000000004</v>
      </c>
      <c r="AJ5388">
        <v>178.8096845</v>
      </c>
      <c r="AK5388" t="s">
        <v>39</v>
      </c>
      <c r="AN5388" s="29">
        <v>10.18</v>
      </c>
      <c r="AO5388" s="30">
        <f t="shared" si="168"/>
        <v>2.9267499999999997</v>
      </c>
      <c r="AP5388" s="30">
        <f t="shared" si="169"/>
        <v>0.73168749999999994</v>
      </c>
    </row>
    <row r="5389" spans="1:42" x14ac:dyDescent="0.25">
      <c r="A5389" t="s">
        <v>219</v>
      </c>
      <c r="B5389">
        <v>1762442</v>
      </c>
      <c r="C5389" t="s">
        <v>17979</v>
      </c>
      <c r="D5389">
        <v>1042920</v>
      </c>
      <c r="E5389" t="s">
        <v>17980</v>
      </c>
      <c r="F5389" t="s">
        <v>89</v>
      </c>
      <c r="G5389" t="s">
        <v>90</v>
      </c>
      <c r="H5389" t="s">
        <v>10</v>
      </c>
      <c r="I5389" t="s">
        <v>15286</v>
      </c>
      <c r="J5389" t="s">
        <v>5344</v>
      </c>
      <c r="K5389" t="s">
        <v>115</v>
      </c>
      <c r="L5389" t="s">
        <v>271</v>
      </c>
      <c r="M5389">
        <v>8470</v>
      </c>
      <c r="N5389">
        <v>45</v>
      </c>
      <c r="O5389" s="17">
        <v>45461</v>
      </c>
      <c r="P5389" t="s">
        <v>111</v>
      </c>
      <c r="Q5389" t="s">
        <v>24</v>
      </c>
      <c r="R5389" s="17">
        <v>45460</v>
      </c>
      <c r="S5389" s="27"/>
      <c r="T5389">
        <v>48.336666666666673</v>
      </c>
      <c r="U5389">
        <v>4.8899999999999997</v>
      </c>
      <c r="V5389">
        <v>53.226666666666667</v>
      </c>
      <c r="W5389">
        <v>3</v>
      </c>
      <c r="X5389">
        <v>1.8633333333333331</v>
      </c>
      <c r="Y5389">
        <v>0</v>
      </c>
      <c r="Z5389">
        <v>0</v>
      </c>
      <c r="AA5389">
        <v>0</v>
      </c>
      <c r="AB5389">
        <v>1.6526879999999999</v>
      </c>
      <c r="AC5389" s="29">
        <v>53.437311999999999</v>
      </c>
      <c r="AD5389">
        <v>0</v>
      </c>
      <c r="AF5389">
        <v>159.68</v>
      </c>
      <c r="AG5389">
        <v>0</v>
      </c>
      <c r="AH5389">
        <v>5.59</v>
      </c>
      <c r="AI5389">
        <v>4.9580640000000002</v>
      </c>
      <c r="AJ5389">
        <v>160.311936</v>
      </c>
      <c r="AK5389" t="s">
        <v>37</v>
      </c>
      <c r="AN5389" s="29">
        <v>0</v>
      </c>
      <c r="AO5389" s="30">
        <f t="shared" si="168"/>
        <v>0</v>
      </c>
      <c r="AP5389" s="30">
        <f t="shared" si="169"/>
        <v>0</v>
      </c>
    </row>
    <row r="5390" spans="1:42" x14ac:dyDescent="0.25">
      <c r="A5390" t="s">
        <v>219</v>
      </c>
      <c r="B5390">
        <v>1762440</v>
      </c>
      <c r="C5390" t="s">
        <v>17981</v>
      </c>
      <c r="D5390">
        <v>151003</v>
      </c>
      <c r="E5390" t="s">
        <v>17982</v>
      </c>
      <c r="F5390" t="s">
        <v>89</v>
      </c>
      <c r="G5390" t="s">
        <v>90</v>
      </c>
      <c r="H5390" t="s">
        <v>10</v>
      </c>
      <c r="I5390" t="s">
        <v>17983</v>
      </c>
      <c r="J5390" t="s">
        <v>17984</v>
      </c>
      <c r="K5390" t="s">
        <v>91</v>
      </c>
      <c r="L5390" t="s">
        <v>231</v>
      </c>
      <c r="M5390">
        <v>2287</v>
      </c>
      <c r="N5390">
        <v>1</v>
      </c>
      <c r="O5390" s="17">
        <v>45466</v>
      </c>
      <c r="P5390" t="s">
        <v>114</v>
      </c>
      <c r="Q5390" t="s">
        <v>24</v>
      </c>
      <c r="R5390" s="17">
        <v>45460</v>
      </c>
      <c r="S5390" s="27"/>
      <c r="T5390">
        <v>56.743333333333332</v>
      </c>
      <c r="U5390">
        <v>3.253333333333333</v>
      </c>
      <c r="V5390">
        <v>59.99666666666667</v>
      </c>
      <c r="W5390">
        <v>3</v>
      </c>
      <c r="X5390">
        <v>2.1</v>
      </c>
      <c r="Y5390">
        <v>0</v>
      </c>
      <c r="Z5390">
        <v>0</v>
      </c>
      <c r="AA5390">
        <v>0</v>
      </c>
      <c r="AB5390">
        <v>1.8628965</v>
      </c>
      <c r="AC5390" s="29">
        <v>60.23377016666668</v>
      </c>
      <c r="AD5390">
        <v>0</v>
      </c>
      <c r="AF5390">
        <v>179.99</v>
      </c>
      <c r="AG5390">
        <v>0</v>
      </c>
      <c r="AH5390">
        <v>6.3</v>
      </c>
      <c r="AI5390">
        <v>5.5886895000000001</v>
      </c>
      <c r="AJ5390">
        <v>180.70131050000001</v>
      </c>
      <c r="AK5390" t="s">
        <v>37</v>
      </c>
      <c r="AN5390" s="29">
        <v>0</v>
      </c>
      <c r="AO5390" s="30">
        <f t="shared" si="168"/>
        <v>0</v>
      </c>
      <c r="AP5390" s="30">
        <f t="shared" si="169"/>
        <v>0</v>
      </c>
    </row>
    <row r="5391" spans="1:42" x14ac:dyDescent="0.25">
      <c r="A5391" t="s">
        <v>219</v>
      </c>
      <c r="B5391">
        <v>1762440</v>
      </c>
      <c r="C5391" t="s">
        <v>17985</v>
      </c>
      <c r="D5391">
        <v>151002</v>
      </c>
      <c r="E5391" t="s">
        <v>17982</v>
      </c>
      <c r="F5391" t="s">
        <v>89</v>
      </c>
      <c r="G5391" t="s">
        <v>90</v>
      </c>
      <c r="H5391" t="s">
        <v>10</v>
      </c>
      <c r="I5391" t="s">
        <v>17986</v>
      </c>
      <c r="J5391" t="s">
        <v>17987</v>
      </c>
      <c r="K5391" t="s">
        <v>91</v>
      </c>
      <c r="L5391" t="s">
        <v>231</v>
      </c>
      <c r="M5391">
        <v>2287</v>
      </c>
      <c r="N5391">
        <v>2</v>
      </c>
      <c r="O5391" s="17">
        <v>45466</v>
      </c>
      <c r="P5391" t="s">
        <v>114</v>
      </c>
      <c r="Q5391" t="s">
        <v>24</v>
      </c>
      <c r="R5391" s="17">
        <v>45460</v>
      </c>
      <c r="S5391" s="27"/>
      <c r="T5391">
        <v>56.743333333333332</v>
      </c>
      <c r="U5391">
        <v>3.253333333333333</v>
      </c>
      <c r="V5391">
        <v>59.99666666666667</v>
      </c>
      <c r="W5391">
        <v>3</v>
      </c>
      <c r="X5391">
        <v>2.1</v>
      </c>
      <c r="Y5391">
        <v>0</v>
      </c>
      <c r="Z5391">
        <v>0</v>
      </c>
      <c r="AA5391">
        <v>0</v>
      </c>
      <c r="AB5391">
        <v>1.8628965</v>
      </c>
      <c r="AC5391" s="29">
        <v>60.23377016666668</v>
      </c>
      <c r="AD5391">
        <v>0</v>
      </c>
      <c r="AF5391">
        <v>179.99</v>
      </c>
      <c r="AG5391">
        <v>0</v>
      </c>
      <c r="AH5391">
        <v>6.3</v>
      </c>
      <c r="AI5391">
        <v>5.5886895000000001</v>
      </c>
      <c r="AJ5391">
        <v>180.70131050000001</v>
      </c>
      <c r="AK5391" t="s">
        <v>37</v>
      </c>
      <c r="AN5391" s="29">
        <v>0</v>
      </c>
      <c r="AO5391" s="30">
        <f t="shared" si="168"/>
        <v>0</v>
      </c>
      <c r="AP5391" s="30">
        <f t="shared" si="169"/>
        <v>0</v>
      </c>
    </row>
    <row r="5392" spans="1:42" x14ac:dyDescent="0.25">
      <c r="A5392" t="s">
        <v>219</v>
      </c>
      <c r="B5392">
        <v>1762440</v>
      </c>
      <c r="C5392" t="s">
        <v>17988</v>
      </c>
      <c r="D5392">
        <v>1710297</v>
      </c>
      <c r="E5392" t="s">
        <v>17982</v>
      </c>
      <c r="F5392" t="s">
        <v>89</v>
      </c>
      <c r="G5392" t="s">
        <v>90</v>
      </c>
      <c r="H5392" t="s">
        <v>10</v>
      </c>
      <c r="I5392" t="s">
        <v>17986</v>
      </c>
      <c r="J5392" t="s">
        <v>17987</v>
      </c>
      <c r="K5392" t="s">
        <v>231</v>
      </c>
      <c r="L5392" t="s">
        <v>91</v>
      </c>
      <c r="M5392">
        <v>2655</v>
      </c>
      <c r="N5392">
        <v>2</v>
      </c>
      <c r="O5392" s="17">
        <v>45464</v>
      </c>
      <c r="P5392" t="s">
        <v>109</v>
      </c>
      <c r="Q5392" t="s">
        <v>24</v>
      </c>
      <c r="R5392" s="17">
        <v>45460</v>
      </c>
      <c r="S5392" s="27"/>
      <c r="T5392">
        <v>56.066666666666663</v>
      </c>
      <c r="U5392">
        <v>3.9233333333333329</v>
      </c>
      <c r="V5392">
        <v>59.99</v>
      </c>
      <c r="W5392">
        <v>3</v>
      </c>
      <c r="X5392">
        <v>2.1</v>
      </c>
      <c r="Y5392">
        <v>0</v>
      </c>
      <c r="Z5392">
        <v>0</v>
      </c>
      <c r="AA5392">
        <v>0</v>
      </c>
      <c r="AB5392">
        <v>1.8626895000000001</v>
      </c>
      <c r="AC5392" s="29">
        <v>60.227310500000009</v>
      </c>
      <c r="AD5392">
        <v>0</v>
      </c>
      <c r="AF5392">
        <v>179.97</v>
      </c>
      <c r="AG5392">
        <v>0</v>
      </c>
      <c r="AH5392">
        <v>6.3</v>
      </c>
      <c r="AI5392">
        <v>5.5880685000000003</v>
      </c>
      <c r="AJ5392">
        <v>180.68193149999999</v>
      </c>
      <c r="AK5392" t="s">
        <v>37</v>
      </c>
      <c r="AN5392" s="29">
        <v>0</v>
      </c>
      <c r="AO5392" s="30">
        <f t="shared" si="168"/>
        <v>0</v>
      </c>
      <c r="AP5392" s="30">
        <f t="shared" si="169"/>
        <v>0</v>
      </c>
    </row>
    <row r="5393" spans="1:42" x14ac:dyDescent="0.25">
      <c r="A5393" t="s">
        <v>219</v>
      </c>
      <c r="B5393">
        <v>1762440</v>
      </c>
      <c r="C5393" t="s">
        <v>17989</v>
      </c>
      <c r="D5393">
        <v>1710298</v>
      </c>
      <c r="E5393" t="s">
        <v>17982</v>
      </c>
      <c r="F5393" t="s">
        <v>89</v>
      </c>
      <c r="G5393" t="s">
        <v>90</v>
      </c>
      <c r="H5393" t="s">
        <v>10</v>
      </c>
      <c r="I5393" t="s">
        <v>17983</v>
      </c>
      <c r="J5393" t="s">
        <v>17984</v>
      </c>
      <c r="K5393" t="s">
        <v>231</v>
      </c>
      <c r="L5393" t="s">
        <v>91</v>
      </c>
      <c r="M5393">
        <v>2655</v>
      </c>
      <c r="N5393">
        <v>1</v>
      </c>
      <c r="O5393" s="17">
        <v>45464</v>
      </c>
      <c r="P5393" t="s">
        <v>109</v>
      </c>
      <c r="Q5393" t="s">
        <v>24</v>
      </c>
      <c r="R5393" s="17">
        <v>45460</v>
      </c>
      <c r="S5393" s="27"/>
      <c r="T5393">
        <v>56.066666666666663</v>
      </c>
      <c r="U5393">
        <v>3.9233333333333329</v>
      </c>
      <c r="V5393">
        <v>59.99</v>
      </c>
      <c r="W5393">
        <v>3</v>
      </c>
      <c r="X5393">
        <v>2.1</v>
      </c>
      <c r="Y5393">
        <v>0</v>
      </c>
      <c r="Z5393">
        <v>0</v>
      </c>
      <c r="AA5393">
        <v>0</v>
      </c>
      <c r="AB5393">
        <v>1.8626895000000001</v>
      </c>
      <c r="AC5393" s="29">
        <v>60.227310500000009</v>
      </c>
      <c r="AD5393">
        <v>0</v>
      </c>
      <c r="AF5393">
        <v>179.97</v>
      </c>
      <c r="AG5393">
        <v>0</v>
      </c>
      <c r="AH5393">
        <v>6.3</v>
      </c>
      <c r="AI5393">
        <v>5.5880685000000003</v>
      </c>
      <c r="AJ5393">
        <v>180.68193149999999</v>
      </c>
      <c r="AK5393" t="s">
        <v>37</v>
      </c>
      <c r="AN5393" s="29">
        <v>0</v>
      </c>
      <c r="AO5393" s="30">
        <f t="shared" si="168"/>
        <v>0</v>
      </c>
      <c r="AP5393" s="30">
        <f t="shared" si="169"/>
        <v>0</v>
      </c>
    </row>
    <row r="5394" spans="1:42" x14ac:dyDescent="0.25">
      <c r="A5394" t="s">
        <v>219</v>
      </c>
      <c r="B5394">
        <v>1762425</v>
      </c>
      <c r="C5394" t="s">
        <v>17990</v>
      </c>
      <c r="D5394">
        <v>1042918</v>
      </c>
      <c r="E5394" t="s">
        <v>17991</v>
      </c>
      <c r="F5394" t="s">
        <v>89</v>
      </c>
      <c r="G5394" t="s">
        <v>90</v>
      </c>
      <c r="H5394" t="s">
        <v>14</v>
      </c>
      <c r="I5394" t="s">
        <v>17992</v>
      </c>
      <c r="J5394" t="s">
        <v>17993</v>
      </c>
      <c r="K5394" t="s">
        <v>92</v>
      </c>
      <c r="L5394" t="s">
        <v>266</v>
      </c>
      <c r="M5394">
        <v>2765</v>
      </c>
      <c r="N5394">
        <v>10</v>
      </c>
      <c r="O5394" s="17">
        <v>45461</v>
      </c>
      <c r="P5394" t="s">
        <v>101</v>
      </c>
      <c r="Q5394" t="s">
        <v>24</v>
      </c>
      <c r="R5394" s="17">
        <v>45460</v>
      </c>
      <c r="S5394" s="27"/>
      <c r="T5394">
        <v>67.929999999999993</v>
      </c>
      <c r="U5394">
        <v>8.7366666666666664</v>
      </c>
      <c r="V5394">
        <v>76.666666666666671</v>
      </c>
      <c r="W5394">
        <v>3</v>
      </c>
      <c r="X5394">
        <v>2.683333333333334</v>
      </c>
      <c r="Y5394">
        <v>0</v>
      </c>
      <c r="Z5394">
        <v>0</v>
      </c>
      <c r="AA5394">
        <v>0</v>
      </c>
      <c r="AB5394">
        <v>2.3805000000000001</v>
      </c>
      <c r="AC5394" s="29">
        <v>76.969499999999996</v>
      </c>
      <c r="AD5394">
        <v>0</v>
      </c>
      <c r="AF5394">
        <v>230</v>
      </c>
      <c r="AG5394">
        <v>0</v>
      </c>
      <c r="AH5394">
        <v>8.0500000000000007</v>
      </c>
      <c r="AI5394">
        <v>7.1414999999999997</v>
      </c>
      <c r="AJ5394">
        <v>230.9085</v>
      </c>
      <c r="AK5394" t="s">
        <v>37</v>
      </c>
      <c r="AN5394" s="29">
        <v>0</v>
      </c>
      <c r="AO5394" s="30">
        <f t="shared" si="168"/>
        <v>0</v>
      </c>
      <c r="AP5394" s="30">
        <f t="shared" si="169"/>
        <v>0</v>
      </c>
    </row>
    <row r="5395" spans="1:42" x14ac:dyDescent="0.25">
      <c r="A5395" t="s">
        <v>219</v>
      </c>
      <c r="B5395">
        <v>1762422</v>
      </c>
      <c r="C5395" t="s">
        <v>17994</v>
      </c>
      <c r="D5395">
        <v>151001</v>
      </c>
      <c r="E5395" t="s">
        <v>17995</v>
      </c>
      <c r="F5395" t="s">
        <v>89</v>
      </c>
      <c r="G5395" t="s">
        <v>90</v>
      </c>
      <c r="H5395" t="s">
        <v>14</v>
      </c>
      <c r="I5395" t="s">
        <v>17968</v>
      </c>
      <c r="J5395" t="s">
        <v>17969</v>
      </c>
      <c r="K5395" t="s">
        <v>91</v>
      </c>
      <c r="L5395" t="s">
        <v>231</v>
      </c>
      <c r="M5395">
        <v>2780</v>
      </c>
      <c r="N5395">
        <v>77</v>
      </c>
      <c r="O5395" s="17">
        <v>45477</v>
      </c>
      <c r="P5395" t="s">
        <v>114</v>
      </c>
      <c r="Q5395" t="s">
        <v>24</v>
      </c>
      <c r="R5395" s="17">
        <v>45460</v>
      </c>
      <c r="S5395" s="27"/>
      <c r="T5395">
        <v>91.50333333333333</v>
      </c>
      <c r="U5395">
        <v>3.253333333333333</v>
      </c>
      <c r="V5395">
        <v>94.756666666666661</v>
      </c>
      <c r="W5395">
        <v>3</v>
      </c>
      <c r="X5395">
        <v>3.316666666666666</v>
      </c>
      <c r="Y5395">
        <v>0</v>
      </c>
      <c r="Z5395">
        <v>0</v>
      </c>
      <c r="AA5395">
        <v>0</v>
      </c>
      <c r="AB5395">
        <v>2.9421944999999998</v>
      </c>
      <c r="AC5395" s="29">
        <v>95.13113883333331</v>
      </c>
      <c r="AD5395">
        <v>0</v>
      </c>
      <c r="AF5395">
        <v>284.27</v>
      </c>
      <c r="AG5395">
        <v>0</v>
      </c>
      <c r="AH5395">
        <v>9.9499999999999993</v>
      </c>
      <c r="AI5395">
        <v>8.8265834999999999</v>
      </c>
      <c r="AJ5395">
        <v>285.39341649999989</v>
      </c>
      <c r="AK5395" t="s">
        <v>37</v>
      </c>
      <c r="AN5395" s="29">
        <v>0</v>
      </c>
      <c r="AO5395" s="30">
        <f t="shared" si="168"/>
        <v>0</v>
      </c>
      <c r="AP5395" s="30">
        <f t="shared" si="169"/>
        <v>0</v>
      </c>
    </row>
    <row r="5396" spans="1:42" x14ac:dyDescent="0.25">
      <c r="A5396" t="s">
        <v>219</v>
      </c>
      <c r="B5396">
        <v>1762415</v>
      </c>
      <c r="C5396" t="s">
        <v>17996</v>
      </c>
      <c r="D5396">
        <v>1710279</v>
      </c>
      <c r="E5396" t="s">
        <v>17997</v>
      </c>
      <c r="F5396" t="s">
        <v>89</v>
      </c>
      <c r="G5396" t="s">
        <v>90</v>
      </c>
      <c r="H5396" t="s">
        <v>10</v>
      </c>
      <c r="I5396" t="s">
        <v>17998</v>
      </c>
      <c r="J5396" t="s">
        <v>17999</v>
      </c>
      <c r="K5396" t="s">
        <v>225</v>
      </c>
      <c r="L5396" t="s">
        <v>224</v>
      </c>
      <c r="M5396">
        <v>8715</v>
      </c>
      <c r="N5396">
        <v>18</v>
      </c>
      <c r="O5396" s="17">
        <v>45461</v>
      </c>
      <c r="P5396" t="s">
        <v>140</v>
      </c>
      <c r="Q5396" t="s">
        <v>24</v>
      </c>
      <c r="R5396" s="17">
        <v>45460</v>
      </c>
      <c r="S5396" s="27"/>
      <c r="T5396">
        <v>67.073333333333338</v>
      </c>
      <c r="U5396">
        <v>6.34</v>
      </c>
      <c r="V5396">
        <v>73.413333333333341</v>
      </c>
      <c r="W5396">
        <v>3</v>
      </c>
      <c r="X5396">
        <v>2.57</v>
      </c>
      <c r="Y5396">
        <v>0</v>
      </c>
      <c r="Z5396">
        <v>0</v>
      </c>
      <c r="AA5396">
        <v>0</v>
      </c>
      <c r="AB5396">
        <v>2.2794840000000001</v>
      </c>
      <c r="AC5396" s="29">
        <v>73.703849333333338</v>
      </c>
      <c r="AD5396">
        <v>0</v>
      </c>
      <c r="AF5396">
        <v>220.24</v>
      </c>
      <c r="AG5396">
        <v>0</v>
      </c>
      <c r="AH5396">
        <v>7.71</v>
      </c>
      <c r="AI5396">
        <v>6.8384520000000002</v>
      </c>
      <c r="AJ5396">
        <v>221.111548</v>
      </c>
      <c r="AK5396" t="s">
        <v>37</v>
      </c>
      <c r="AN5396" s="29">
        <v>0</v>
      </c>
      <c r="AO5396" s="30">
        <f t="shared" si="168"/>
        <v>0</v>
      </c>
      <c r="AP5396" s="30">
        <f t="shared" si="169"/>
        <v>0</v>
      </c>
    </row>
    <row r="5397" spans="1:42" x14ac:dyDescent="0.25">
      <c r="A5397" t="s">
        <v>219</v>
      </c>
      <c r="B5397">
        <v>1762415</v>
      </c>
      <c r="C5397" t="s">
        <v>18000</v>
      </c>
      <c r="D5397">
        <v>1710281</v>
      </c>
      <c r="E5397" t="s">
        <v>17997</v>
      </c>
      <c r="F5397" t="s">
        <v>89</v>
      </c>
      <c r="G5397" t="s">
        <v>90</v>
      </c>
      <c r="H5397" t="s">
        <v>10</v>
      </c>
      <c r="I5397" t="s">
        <v>18001</v>
      </c>
      <c r="J5397" t="s">
        <v>18002</v>
      </c>
      <c r="K5397" t="s">
        <v>225</v>
      </c>
      <c r="L5397" t="s">
        <v>224</v>
      </c>
      <c r="M5397">
        <v>8715</v>
      </c>
      <c r="N5397">
        <v>19</v>
      </c>
      <c r="O5397" s="17">
        <v>45461</v>
      </c>
      <c r="P5397" t="s">
        <v>140</v>
      </c>
      <c r="Q5397" t="s">
        <v>24</v>
      </c>
      <c r="R5397" s="17">
        <v>45460</v>
      </c>
      <c r="S5397" s="27"/>
      <c r="T5397">
        <v>67.073333333333338</v>
      </c>
      <c r="U5397">
        <v>6.34</v>
      </c>
      <c r="V5397">
        <v>73.413333333333341</v>
      </c>
      <c r="W5397">
        <v>3</v>
      </c>
      <c r="X5397">
        <v>2.57</v>
      </c>
      <c r="Y5397">
        <v>0</v>
      </c>
      <c r="Z5397">
        <v>0</v>
      </c>
      <c r="AA5397">
        <v>0</v>
      </c>
      <c r="AB5397">
        <v>2.2794840000000001</v>
      </c>
      <c r="AC5397" s="29">
        <v>73.703849333333338</v>
      </c>
      <c r="AD5397">
        <v>0</v>
      </c>
      <c r="AF5397">
        <v>220.24</v>
      </c>
      <c r="AG5397">
        <v>0</v>
      </c>
      <c r="AH5397">
        <v>7.71</v>
      </c>
      <c r="AI5397">
        <v>6.8384520000000002</v>
      </c>
      <c r="AJ5397">
        <v>221.111548</v>
      </c>
      <c r="AK5397" t="s">
        <v>37</v>
      </c>
      <c r="AN5397" s="29">
        <v>0</v>
      </c>
      <c r="AO5397" s="30">
        <f t="shared" si="168"/>
        <v>0</v>
      </c>
      <c r="AP5397" s="30">
        <f t="shared" si="169"/>
        <v>0</v>
      </c>
    </row>
    <row r="5398" spans="1:42" x14ac:dyDescent="0.25">
      <c r="A5398" t="s">
        <v>219</v>
      </c>
      <c r="B5398">
        <v>1762415</v>
      </c>
      <c r="C5398" t="s">
        <v>18003</v>
      </c>
      <c r="D5398">
        <v>1710280</v>
      </c>
      <c r="E5398" t="s">
        <v>17997</v>
      </c>
      <c r="F5398" t="s">
        <v>89</v>
      </c>
      <c r="G5398" t="s">
        <v>90</v>
      </c>
      <c r="H5398" t="s">
        <v>10</v>
      </c>
      <c r="I5398" t="s">
        <v>18004</v>
      </c>
      <c r="J5398" t="s">
        <v>18005</v>
      </c>
      <c r="K5398" t="s">
        <v>225</v>
      </c>
      <c r="L5398" t="s">
        <v>224</v>
      </c>
      <c r="M5398">
        <v>8715</v>
      </c>
      <c r="N5398">
        <v>20</v>
      </c>
      <c r="O5398" s="17">
        <v>45461</v>
      </c>
      <c r="P5398" t="s">
        <v>140</v>
      </c>
      <c r="Q5398" t="s">
        <v>24</v>
      </c>
      <c r="R5398" s="17">
        <v>45460</v>
      </c>
      <c r="S5398" s="27"/>
      <c r="T5398">
        <v>67.073333333333338</v>
      </c>
      <c r="U5398">
        <v>6.34</v>
      </c>
      <c r="V5398">
        <v>73.413333333333341</v>
      </c>
      <c r="W5398">
        <v>3</v>
      </c>
      <c r="X5398">
        <v>2.57</v>
      </c>
      <c r="Y5398">
        <v>0</v>
      </c>
      <c r="Z5398">
        <v>0</v>
      </c>
      <c r="AA5398">
        <v>0</v>
      </c>
      <c r="AB5398">
        <v>2.2794840000000001</v>
      </c>
      <c r="AC5398" s="29">
        <v>73.703849333333338</v>
      </c>
      <c r="AD5398">
        <v>0</v>
      </c>
      <c r="AF5398">
        <v>220.24</v>
      </c>
      <c r="AG5398">
        <v>0</v>
      </c>
      <c r="AH5398">
        <v>7.71</v>
      </c>
      <c r="AI5398">
        <v>6.8384520000000002</v>
      </c>
      <c r="AJ5398">
        <v>221.111548</v>
      </c>
      <c r="AK5398" t="s">
        <v>37</v>
      </c>
      <c r="AN5398" s="29">
        <v>0</v>
      </c>
      <c r="AO5398" s="30">
        <f t="shared" si="168"/>
        <v>0</v>
      </c>
      <c r="AP5398" s="30">
        <f t="shared" si="169"/>
        <v>0</v>
      </c>
    </row>
    <row r="5399" spans="1:42" x14ac:dyDescent="0.25">
      <c r="A5399" t="s">
        <v>219</v>
      </c>
      <c r="B5399">
        <v>1762415</v>
      </c>
      <c r="C5399" t="s">
        <v>18006</v>
      </c>
      <c r="D5399">
        <v>1710282</v>
      </c>
      <c r="E5399" t="s">
        <v>17997</v>
      </c>
      <c r="F5399" t="s">
        <v>89</v>
      </c>
      <c r="G5399" t="s">
        <v>90</v>
      </c>
      <c r="H5399" t="s">
        <v>10</v>
      </c>
      <c r="I5399" t="s">
        <v>18007</v>
      </c>
      <c r="J5399" t="s">
        <v>18008</v>
      </c>
      <c r="K5399" t="s">
        <v>225</v>
      </c>
      <c r="L5399" t="s">
        <v>224</v>
      </c>
      <c r="M5399">
        <v>8715</v>
      </c>
      <c r="N5399">
        <v>17</v>
      </c>
      <c r="O5399" s="17">
        <v>45461</v>
      </c>
      <c r="P5399" t="s">
        <v>140</v>
      </c>
      <c r="Q5399" t="s">
        <v>24</v>
      </c>
      <c r="R5399" s="17">
        <v>45460</v>
      </c>
      <c r="S5399" s="27"/>
      <c r="T5399">
        <v>67.073333333333338</v>
      </c>
      <c r="U5399">
        <v>6.34</v>
      </c>
      <c r="V5399">
        <v>73.413333333333341</v>
      </c>
      <c r="W5399">
        <v>3</v>
      </c>
      <c r="X5399">
        <v>2.57</v>
      </c>
      <c r="Y5399">
        <v>0</v>
      </c>
      <c r="Z5399">
        <v>0</v>
      </c>
      <c r="AA5399">
        <v>0</v>
      </c>
      <c r="AB5399">
        <v>2.2794840000000001</v>
      </c>
      <c r="AC5399" s="29">
        <v>73.703849333333338</v>
      </c>
      <c r="AD5399">
        <v>0</v>
      </c>
      <c r="AF5399">
        <v>220.24</v>
      </c>
      <c r="AG5399">
        <v>0</v>
      </c>
      <c r="AH5399">
        <v>7.71</v>
      </c>
      <c r="AI5399">
        <v>6.8384520000000002</v>
      </c>
      <c r="AJ5399">
        <v>221.111548</v>
      </c>
      <c r="AK5399" t="s">
        <v>37</v>
      </c>
      <c r="AN5399" s="29">
        <v>0</v>
      </c>
      <c r="AO5399" s="30">
        <f t="shared" si="168"/>
        <v>0</v>
      </c>
      <c r="AP5399" s="30">
        <f t="shared" si="169"/>
        <v>0</v>
      </c>
    </row>
    <row r="5400" spans="1:42" x14ac:dyDescent="0.25">
      <c r="A5400" t="s">
        <v>219</v>
      </c>
      <c r="B5400">
        <v>1762386</v>
      </c>
      <c r="C5400" t="s">
        <v>18009</v>
      </c>
      <c r="D5400">
        <v>478424</v>
      </c>
      <c r="E5400" t="s">
        <v>18010</v>
      </c>
      <c r="F5400" t="s">
        <v>89</v>
      </c>
      <c r="G5400" t="s">
        <v>90</v>
      </c>
      <c r="H5400" t="s">
        <v>14</v>
      </c>
      <c r="I5400" t="s">
        <v>18011</v>
      </c>
      <c r="J5400" t="s">
        <v>18012</v>
      </c>
      <c r="K5400" t="s">
        <v>224</v>
      </c>
      <c r="L5400" t="s">
        <v>266</v>
      </c>
      <c r="M5400">
        <v>2400</v>
      </c>
      <c r="N5400">
        <v>11</v>
      </c>
      <c r="O5400" s="17">
        <v>45462</v>
      </c>
      <c r="P5400" t="s">
        <v>496</v>
      </c>
      <c r="Q5400" t="s">
        <v>24</v>
      </c>
      <c r="R5400" s="17">
        <v>45460</v>
      </c>
      <c r="S5400" s="27"/>
      <c r="T5400">
        <v>43.236666666666672</v>
      </c>
      <c r="U5400">
        <v>6.956666666666667</v>
      </c>
      <c r="V5400">
        <v>50.193333333333342</v>
      </c>
      <c r="W5400">
        <v>3</v>
      </c>
      <c r="X5400">
        <v>1.756666666666667</v>
      </c>
      <c r="Y5400">
        <v>0</v>
      </c>
      <c r="Z5400">
        <v>0</v>
      </c>
      <c r="AA5400">
        <v>0</v>
      </c>
      <c r="AB5400">
        <v>1.558503</v>
      </c>
      <c r="AC5400" s="29">
        <v>50.391497000000008</v>
      </c>
      <c r="AD5400">
        <v>0</v>
      </c>
      <c r="AF5400">
        <v>150.58000000000001</v>
      </c>
      <c r="AG5400">
        <v>0</v>
      </c>
      <c r="AH5400">
        <v>5.27</v>
      </c>
      <c r="AI5400">
        <v>4.6755089999999999</v>
      </c>
      <c r="AJ5400">
        <v>151.17449099999999</v>
      </c>
      <c r="AK5400" t="s">
        <v>37</v>
      </c>
      <c r="AN5400" s="29">
        <v>0</v>
      </c>
      <c r="AO5400" s="30">
        <f t="shared" si="168"/>
        <v>0</v>
      </c>
      <c r="AP5400" s="30">
        <f t="shared" si="169"/>
        <v>0</v>
      </c>
    </row>
    <row r="5401" spans="1:42" x14ac:dyDescent="0.25">
      <c r="A5401" t="s">
        <v>219</v>
      </c>
      <c r="B5401">
        <v>1762372</v>
      </c>
      <c r="C5401" t="s">
        <v>18013</v>
      </c>
      <c r="D5401">
        <v>150999</v>
      </c>
      <c r="E5401" t="s">
        <v>18014</v>
      </c>
      <c r="F5401" t="s">
        <v>89</v>
      </c>
      <c r="G5401" t="s">
        <v>90</v>
      </c>
      <c r="H5401" t="s">
        <v>14</v>
      </c>
      <c r="I5401" t="s">
        <v>18015</v>
      </c>
      <c r="J5401" t="s">
        <v>17969</v>
      </c>
      <c r="K5401" t="s">
        <v>91</v>
      </c>
      <c r="L5401" t="s">
        <v>231</v>
      </c>
      <c r="M5401">
        <v>2780</v>
      </c>
      <c r="N5401">
        <v>80</v>
      </c>
      <c r="O5401" s="17">
        <v>45470</v>
      </c>
      <c r="P5401" t="s">
        <v>114</v>
      </c>
      <c r="Q5401" t="s">
        <v>24</v>
      </c>
      <c r="R5401" s="17">
        <v>45460</v>
      </c>
      <c r="S5401" s="27"/>
      <c r="T5401">
        <v>103.4</v>
      </c>
      <c r="U5401">
        <v>3.253333333333333</v>
      </c>
      <c r="V5401">
        <v>106.65333333333329</v>
      </c>
      <c r="W5401">
        <v>3</v>
      </c>
      <c r="X5401">
        <v>3.7333333333333329</v>
      </c>
      <c r="Y5401">
        <v>0</v>
      </c>
      <c r="Z5401">
        <v>0</v>
      </c>
      <c r="AA5401">
        <v>0</v>
      </c>
      <c r="AB5401">
        <v>3.3115860000000001</v>
      </c>
      <c r="AC5401" s="29">
        <v>107.07508066666669</v>
      </c>
      <c r="AD5401">
        <v>0</v>
      </c>
      <c r="AF5401">
        <v>319.95999999999998</v>
      </c>
      <c r="AG5401">
        <v>0</v>
      </c>
      <c r="AH5401">
        <v>11.2</v>
      </c>
      <c r="AI5401">
        <v>9.9347580000000004</v>
      </c>
      <c r="AJ5401">
        <v>321.22524199999998</v>
      </c>
      <c r="AK5401" t="s">
        <v>37</v>
      </c>
      <c r="AN5401" s="29">
        <v>0</v>
      </c>
      <c r="AO5401" s="30">
        <f t="shared" si="168"/>
        <v>0</v>
      </c>
      <c r="AP5401" s="30">
        <f t="shared" si="169"/>
        <v>0</v>
      </c>
    </row>
    <row r="5402" spans="1:42" x14ac:dyDescent="0.25">
      <c r="A5402" t="s">
        <v>219</v>
      </c>
      <c r="B5402">
        <v>1762305</v>
      </c>
      <c r="C5402" t="s">
        <v>18016</v>
      </c>
      <c r="D5402">
        <v>1710232</v>
      </c>
      <c r="E5402" t="s">
        <v>18017</v>
      </c>
      <c r="F5402" t="s">
        <v>89</v>
      </c>
      <c r="G5402" t="s">
        <v>90</v>
      </c>
      <c r="H5402" t="s">
        <v>10</v>
      </c>
      <c r="I5402" t="s">
        <v>18018</v>
      </c>
      <c r="J5402" t="s">
        <v>18019</v>
      </c>
      <c r="K5402" t="s">
        <v>271</v>
      </c>
      <c r="L5402" t="s">
        <v>224</v>
      </c>
      <c r="M5402">
        <v>2530</v>
      </c>
      <c r="N5402">
        <v>76</v>
      </c>
      <c r="O5402" s="17">
        <v>45460</v>
      </c>
      <c r="P5402" t="s">
        <v>16876</v>
      </c>
      <c r="Q5402" t="s">
        <v>24</v>
      </c>
      <c r="R5402" s="17">
        <v>45460</v>
      </c>
      <c r="S5402" s="27"/>
      <c r="T5402">
        <v>80.966666666666669</v>
      </c>
      <c r="U5402">
        <v>6.13</v>
      </c>
      <c r="V5402">
        <v>87.096666666666678</v>
      </c>
      <c r="W5402">
        <v>3</v>
      </c>
      <c r="X5402">
        <v>3.05</v>
      </c>
      <c r="Y5402">
        <v>0</v>
      </c>
      <c r="Z5402">
        <v>0</v>
      </c>
      <c r="AA5402">
        <v>0</v>
      </c>
      <c r="AB5402">
        <v>2.7043515</v>
      </c>
      <c r="AC5402" s="29">
        <v>87.442315166666674</v>
      </c>
      <c r="AD5402">
        <v>0</v>
      </c>
      <c r="AF5402">
        <v>261.29000000000002</v>
      </c>
      <c r="AG5402">
        <v>0</v>
      </c>
      <c r="AH5402">
        <v>9.15</v>
      </c>
      <c r="AI5402">
        <v>8.1130545000000005</v>
      </c>
      <c r="AJ5402">
        <v>262.32694550000002</v>
      </c>
      <c r="AK5402" t="s">
        <v>37</v>
      </c>
      <c r="AN5402" s="29">
        <v>0</v>
      </c>
      <c r="AO5402" s="30">
        <f t="shared" si="168"/>
        <v>0</v>
      </c>
      <c r="AP5402" s="30">
        <f t="shared" si="169"/>
        <v>0</v>
      </c>
    </row>
    <row r="5403" spans="1:42" x14ac:dyDescent="0.25">
      <c r="A5403" t="s">
        <v>219</v>
      </c>
      <c r="B5403">
        <v>1762305</v>
      </c>
      <c r="C5403" t="s">
        <v>18020</v>
      </c>
      <c r="D5403">
        <v>1710231</v>
      </c>
      <c r="E5403" t="s">
        <v>18017</v>
      </c>
      <c r="F5403" t="s">
        <v>89</v>
      </c>
      <c r="G5403" t="s">
        <v>90</v>
      </c>
      <c r="H5403" t="s">
        <v>10</v>
      </c>
      <c r="I5403" t="s">
        <v>18021</v>
      </c>
      <c r="J5403" t="s">
        <v>18022</v>
      </c>
      <c r="K5403" t="s">
        <v>271</v>
      </c>
      <c r="L5403" t="s">
        <v>224</v>
      </c>
      <c r="M5403">
        <v>2530</v>
      </c>
      <c r="N5403">
        <v>75</v>
      </c>
      <c r="O5403" s="17">
        <v>45460</v>
      </c>
      <c r="P5403" t="s">
        <v>16876</v>
      </c>
      <c r="Q5403" t="s">
        <v>24</v>
      </c>
      <c r="R5403" s="17">
        <v>45460</v>
      </c>
      <c r="S5403" s="27"/>
      <c r="T5403">
        <v>80.966666666666669</v>
      </c>
      <c r="U5403">
        <v>6.13</v>
      </c>
      <c r="V5403">
        <v>87.096666666666678</v>
      </c>
      <c r="W5403">
        <v>3</v>
      </c>
      <c r="X5403">
        <v>3.05</v>
      </c>
      <c r="Y5403">
        <v>0</v>
      </c>
      <c r="Z5403">
        <v>0</v>
      </c>
      <c r="AA5403">
        <v>0</v>
      </c>
      <c r="AB5403">
        <v>2.7043515</v>
      </c>
      <c r="AC5403" s="29">
        <v>87.442315166666674</v>
      </c>
      <c r="AD5403">
        <v>0</v>
      </c>
      <c r="AF5403">
        <v>261.29000000000002</v>
      </c>
      <c r="AG5403">
        <v>0</v>
      </c>
      <c r="AH5403">
        <v>9.15</v>
      </c>
      <c r="AI5403">
        <v>8.1130545000000005</v>
      </c>
      <c r="AJ5403">
        <v>262.32694550000002</v>
      </c>
      <c r="AK5403" t="s">
        <v>37</v>
      </c>
      <c r="AN5403" s="29">
        <v>0</v>
      </c>
      <c r="AO5403" s="30">
        <f t="shared" si="168"/>
        <v>0</v>
      </c>
      <c r="AP5403" s="30">
        <f t="shared" si="169"/>
        <v>0</v>
      </c>
    </row>
    <row r="5404" spans="1:42" x14ac:dyDescent="0.25">
      <c r="A5404" t="s">
        <v>219</v>
      </c>
      <c r="B5404">
        <v>1762277</v>
      </c>
      <c r="C5404" t="s">
        <v>18023</v>
      </c>
      <c r="D5404">
        <v>1710218</v>
      </c>
      <c r="E5404" t="s">
        <v>18024</v>
      </c>
      <c r="F5404" t="s">
        <v>89</v>
      </c>
      <c r="G5404" t="s">
        <v>90</v>
      </c>
      <c r="H5404" t="s">
        <v>10</v>
      </c>
      <c r="I5404" t="s">
        <v>18025</v>
      </c>
      <c r="J5404" t="s">
        <v>18026</v>
      </c>
      <c r="K5404" t="s">
        <v>266</v>
      </c>
      <c r="L5404" t="s">
        <v>95</v>
      </c>
      <c r="M5404">
        <v>2060</v>
      </c>
      <c r="N5404">
        <v>23</v>
      </c>
      <c r="O5404" s="17">
        <v>45480</v>
      </c>
      <c r="P5404" t="s">
        <v>101</v>
      </c>
      <c r="Q5404" t="s">
        <v>24</v>
      </c>
      <c r="R5404" s="17">
        <v>45460</v>
      </c>
      <c r="S5404" s="27"/>
      <c r="T5404">
        <v>43.886666666666663</v>
      </c>
      <c r="U5404">
        <v>5.6400000000000006</v>
      </c>
      <c r="V5404">
        <v>49.526666666666671</v>
      </c>
      <c r="W5404">
        <v>3</v>
      </c>
      <c r="X5404">
        <v>1.7333333333333329</v>
      </c>
      <c r="Y5404">
        <v>0</v>
      </c>
      <c r="Z5404">
        <v>0</v>
      </c>
      <c r="AA5404">
        <v>0</v>
      </c>
      <c r="AB5404">
        <v>1.537803</v>
      </c>
      <c r="AC5404" s="29">
        <v>49.722197000000001</v>
      </c>
      <c r="AD5404">
        <v>0</v>
      </c>
      <c r="AF5404">
        <v>148.58000000000001</v>
      </c>
      <c r="AG5404">
        <v>0</v>
      </c>
      <c r="AH5404">
        <v>5.2</v>
      </c>
      <c r="AI5404">
        <v>4.6134089999999999</v>
      </c>
      <c r="AJ5404">
        <v>149.16659100000001</v>
      </c>
      <c r="AK5404" t="s">
        <v>37</v>
      </c>
      <c r="AN5404" s="29">
        <v>0</v>
      </c>
      <c r="AO5404" s="30">
        <f t="shared" si="168"/>
        <v>0</v>
      </c>
      <c r="AP5404" s="30">
        <f t="shared" si="169"/>
        <v>0</v>
      </c>
    </row>
    <row r="5405" spans="1:42" x14ac:dyDescent="0.25">
      <c r="A5405" t="s">
        <v>219</v>
      </c>
      <c r="B5405">
        <v>1762277</v>
      </c>
      <c r="C5405" t="s">
        <v>18027</v>
      </c>
      <c r="D5405">
        <v>1710217</v>
      </c>
      <c r="E5405" t="s">
        <v>18024</v>
      </c>
      <c r="F5405" t="s">
        <v>89</v>
      </c>
      <c r="G5405" t="s">
        <v>90</v>
      </c>
      <c r="H5405" t="s">
        <v>10</v>
      </c>
      <c r="I5405" t="s">
        <v>18028</v>
      </c>
      <c r="J5405" t="s">
        <v>18029</v>
      </c>
      <c r="K5405" t="s">
        <v>266</v>
      </c>
      <c r="L5405" t="s">
        <v>95</v>
      </c>
      <c r="M5405">
        <v>2060</v>
      </c>
      <c r="N5405">
        <v>24</v>
      </c>
      <c r="O5405" s="17">
        <v>45480</v>
      </c>
      <c r="P5405" t="s">
        <v>101</v>
      </c>
      <c r="Q5405" t="s">
        <v>24</v>
      </c>
      <c r="R5405" s="17">
        <v>45460</v>
      </c>
      <c r="S5405" s="27"/>
      <c r="T5405">
        <v>43.886666666666663</v>
      </c>
      <c r="U5405">
        <v>5.6400000000000006</v>
      </c>
      <c r="V5405">
        <v>49.526666666666671</v>
      </c>
      <c r="W5405">
        <v>3</v>
      </c>
      <c r="X5405">
        <v>1.7333333333333329</v>
      </c>
      <c r="Y5405">
        <v>0</v>
      </c>
      <c r="Z5405">
        <v>0</v>
      </c>
      <c r="AA5405">
        <v>0</v>
      </c>
      <c r="AB5405">
        <v>1.537803</v>
      </c>
      <c r="AC5405" s="29">
        <v>49.722197000000001</v>
      </c>
      <c r="AD5405">
        <v>0</v>
      </c>
      <c r="AF5405">
        <v>148.58000000000001</v>
      </c>
      <c r="AG5405">
        <v>0</v>
      </c>
      <c r="AH5405">
        <v>5.2</v>
      </c>
      <c r="AI5405">
        <v>4.6134089999999999</v>
      </c>
      <c r="AJ5405">
        <v>149.16659100000001</v>
      </c>
      <c r="AK5405" t="s">
        <v>37</v>
      </c>
      <c r="AN5405" s="29">
        <v>0</v>
      </c>
      <c r="AO5405" s="30">
        <f t="shared" si="168"/>
        <v>0</v>
      </c>
      <c r="AP5405" s="30">
        <f t="shared" si="169"/>
        <v>0</v>
      </c>
    </row>
    <row r="5406" spans="1:42" x14ac:dyDescent="0.25">
      <c r="A5406" t="s">
        <v>219</v>
      </c>
      <c r="B5406">
        <v>1762277</v>
      </c>
      <c r="C5406" t="s">
        <v>18030</v>
      </c>
      <c r="D5406">
        <v>1042878</v>
      </c>
      <c r="E5406" t="s">
        <v>18024</v>
      </c>
      <c r="F5406" t="s">
        <v>89</v>
      </c>
      <c r="G5406" t="s">
        <v>90</v>
      </c>
      <c r="H5406" t="s">
        <v>10</v>
      </c>
      <c r="I5406" t="s">
        <v>18025</v>
      </c>
      <c r="J5406" t="s">
        <v>18026</v>
      </c>
      <c r="K5406" t="s">
        <v>95</v>
      </c>
      <c r="L5406" t="s">
        <v>266</v>
      </c>
      <c r="M5406">
        <v>2765</v>
      </c>
      <c r="N5406">
        <v>14</v>
      </c>
      <c r="O5406" s="17">
        <v>45477</v>
      </c>
      <c r="P5406" t="s">
        <v>113</v>
      </c>
      <c r="Q5406" t="s">
        <v>24</v>
      </c>
      <c r="R5406" s="17">
        <v>45460</v>
      </c>
      <c r="S5406" s="27"/>
      <c r="T5406">
        <v>53.04666666666666</v>
      </c>
      <c r="U5406">
        <v>5.2866666666666662</v>
      </c>
      <c r="V5406">
        <v>58.333333333333343</v>
      </c>
      <c r="W5406">
        <v>3</v>
      </c>
      <c r="X5406">
        <v>2.043333333333333</v>
      </c>
      <c r="Y5406">
        <v>0</v>
      </c>
      <c r="Z5406">
        <v>0</v>
      </c>
      <c r="AA5406">
        <v>0</v>
      </c>
      <c r="AB5406">
        <v>1.81125</v>
      </c>
      <c r="AC5406" s="29">
        <v>58.565416666666657</v>
      </c>
      <c r="AD5406">
        <v>0</v>
      </c>
      <c r="AF5406">
        <v>175</v>
      </c>
      <c r="AG5406">
        <v>0</v>
      </c>
      <c r="AH5406">
        <v>6.13</v>
      </c>
      <c r="AI5406">
        <v>5.4337499999999999</v>
      </c>
      <c r="AJ5406">
        <v>175.69624999999999</v>
      </c>
      <c r="AK5406" t="s">
        <v>37</v>
      </c>
      <c r="AN5406" s="29">
        <v>0</v>
      </c>
      <c r="AO5406" s="30">
        <f t="shared" si="168"/>
        <v>0</v>
      </c>
      <c r="AP5406" s="30">
        <f t="shared" si="169"/>
        <v>0</v>
      </c>
    </row>
    <row r="5407" spans="1:42" x14ac:dyDescent="0.25">
      <c r="A5407" t="s">
        <v>219</v>
      </c>
      <c r="B5407">
        <v>1762277</v>
      </c>
      <c r="C5407" t="s">
        <v>18031</v>
      </c>
      <c r="D5407">
        <v>1042879</v>
      </c>
      <c r="E5407" t="s">
        <v>18024</v>
      </c>
      <c r="F5407" t="s">
        <v>89</v>
      </c>
      <c r="G5407" t="s">
        <v>90</v>
      </c>
      <c r="H5407" t="s">
        <v>10</v>
      </c>
      <c r="I5407" t="s">
        <v>18028</v>
      </c>
      <c r="J5407" t="s">
        <v>18029</v>
      </c>
      <c r="K5407" t="s">
        <v>95</v>
      </c>
      <c r="L5407" t="s">
        <v>266</v>
      </c>
      <c r="M5407">
        <v>2765</v>
      </c>
      <c r="N5407">
        <v>13</v>
      </c>
      <c r="O5407" s="17">
        <v>45477</v>
      </c>
      <c r="P5407" t="s">
        <v>113</v>
      </c>
      <c r="Q5407" t="s">
        <v>24</v>
      </c>
      <c r="R5407" s="17">
        <v>45460</v>
      </c>
      <c r="S5407" s="27"/>
      <c r="T5407">
        <v>53.04666666666666</v>
      </c>
      <c r="U5407">
        <v>5.2866666666666662</v>
      </c>
      <c r="V5407">
        <v>58.333333333333343</v>
      </c>
      <c r="W5407">
        <v>3</v>
      </c>
      <c r="X5407">
        <v>2.043333333333333</v>
      </c>
      <c r="Y5407">
        <v>0</v>
      </c>
      <c r="Z5407">
        <v>0</v>
      </c>
      <c r="AA5407">
        <v>0</v>
      </c>
      <c r="AB5407">
        <v>1.81125</v>
      </c>
      <c r="AC5407" s="29">
        <v>58.565416666666657</v>
      </c>
      <c r="AD5407">
        <v>0</v>
      </c>
      <c r="AF5407">
        <v>175</v>
      </c>
      <c r="AG5407">
        <v>0</v>
      </c>
      <c r="AH5407">
        <v>6.13</v>
      </c>
      <c r="AI5407">
        <v>5.4337499999999999</v>
      </c>
      <c r="AJ5407">
        <v>175.69624999999999</v>
      </c>
      <c r="AK5407" t="s">
        <v>37</v>
      </c>
      <c r="AN5407" s="29">
        <v>0</v>
      </c>
      <c r="AO5407" s="30">
        <f t="shared" si="168"/>
        <v>0</v>
      </c>
      <c r="AP5407" s="30">
        <f t="shared" si="169"/>
        <v>0</v>
      </c>
    </row>
    <row r="5408" spans="1:42" x14ac:dyDescent="0.25">
      <c r="A5408" t="s">
        <v>219</v>
      </c>
      <c r="B5408">
        <v>1762134</v>
      </c>
      <c r="C5408" t="s">
        <v>18032</v>
      </c>
      <c r="D5408">
        <v>478393</v>
      </c>
      <c r="E5408" t="s">
        <v>18033</v>
      </c>
      <c r="F5408" t="s">
        <v>89</v>
      </c>
      <c r="G5408" t="s">
        <v>90</v>
      </c>
      <c r="H5408" t="s">
        <v>10</v>
      </c>
      <c r="I5408" t="s">
        <v>18034</v>
      </c>
      <c r="J5408" t="s">
        <v>18035</v>
      </c>
      <c r="K5408" t="s">
        <v>224</v>
      </c>
      <c r="L5408" t="s">
        <v>266</v>
      </c>
      <c r="M5408">
        <v>2400</v>
      </c>
      <c r="N5408">
        <v>5</v>
      </c>
      <c r="O5408" s="17">
        <v>45463</v>
      </c>
      <c r="P5408" t="s">
        <v>496</v>
      </c>
      <c r="Q5408" t="s">
        <v>24</v>
      </c>
      <c r="R5408" s="17">
        <v>45460</v>
      </c>
      <c r="S5408" s="27"/>
      <c r="T5408">
        <v>43.236666666666672</v>
      </c>
      <c r="U5408">
        <v>6.956666666666667</v>
      </c>
      <c r="V5408">
        <v>50.193333333333342</v>
      </c>
      <c r="W5408">
        <v>3</v>
      </c>
      <c r="X5408">
        <v>1.756666666666667</v>
      </c>
      <c r="Y5408">
        <v>0</v>
      </c>
      <c r="Z5408">
        <v>0</v>
      </c>
      <c r="AA5408">
        <v>0</v>
      </c>
      <c r="AB5408">
        <v>1.558503</v>
      </c>
      <c r="AC5408" s="29">
        <v>50.391497000000008</v>
      </c>
      <c r="AD5408">
        <v>0</v>
      </c>
      <c r="AF5408">
        <v>150.58000000000001</v>
      </c>
      <c r="AG5408">
        <v>0</v>
      </c>
      <c r="AH5408">
        <v>5.27</v>
      </c>
      <c r="AI5408">
        <v>4.6755089999999999</v>
      </c>
      <c r="AJ5408">
        <v>151.17449099999999</v>
      </c>
      <c r="AK5408" t="s">
        <v>37</v>
      </c>
      <c r="AN5408" s="29">
        <v>0</v>
      </c>
      <c r="AO5408" s="30">
        <f t="shared" si="168"/>
        <v>0</v>
      </c>
      <c r="AP5408" s="30">
        <f t="shared" si="169"/>
        <v>0</v>
      </c>
    </row>
    <row r="5409" spans="1:42" x14ac:dyDescent="0.25">
      <c r="A5409" t="s">
        <v>219</v>
      </c>
      <c r="B5409">
        <v>1762129</v>
      </c>
      <c r="C5409" t="s">
        <v>18036</v>
      </c>
      <c r="D5409">
        <v>1710157</v>
      </c>
      <c r="E5409" t="s">
        <v>18037</v>
      </c>
      <c r="F5409" t="s">
        <v>89</v>
      </c>
      <c r="G5409" t="s">
        <v>90</v>
      </c>
      <c r="H5409" t="s">
        <v>10</v>
      </c>
      <c r="I5409" t="s">
        <v>18038</v>
      </c>
      <c r="J5409" t="s">
        <v>18039</v>
      </c>
      <c r="K5409" t="s">
        <v>231</v>
      </c>
      <c r="L5409" t="s">
        <v>92</v>
      </c>
      <c r="M5409">
        <v>8840</v>
      </c>
      <c r="N5409">
        <v>2</v>
      </c>
      <c r="O5409" s="17">
        <v>45464</v>
      </c>
      <c r="P5409" t="s">
        <v>101</v>
      </c>
      <c r="Q5409" t="s">
        <v>24</v>
      </c>
      <c r="R5409" s="17">
        <v>45460</v>
      </c>
      <c r="S5409" s="27"/>
      <c r="T5409">
        <v>19.68</v>
      </c>
      <c r="U5409">
        <v>2.976666666666667</v>
      </c>
      <c r="V5409">
        <v>22.65666666666667</v>
      </c>
      <c r="W5409">
        <v>3</v>
      </c>
      <c r="X5409">
        <v>0.79333333333333333</v>
      </c>
      <c r="Y5409">
        <v>0</v>
      </c>
      <c r="Z5409">
        <v>0</v>
      </c>
      <c r="AA5409">
        <v>0</v>
      </c>
      <c r="AB5409">
        <v>0.70348949999999999</v>
      </c>
      <c r="AC5409" s="29">
        <v>22.746510499999999</v>
      </c>
      <c r="AD5409">
        <v>0</v>
      </c>
      <c r="AF5409">
        <v>67.97</v>
      </c>
      <c r="AG5409">
        <v>0</v>
      </c>
      <c r="AH5409">
        <v>2.38</v>
      </c>
      <c r="AI5409">
        <v>2.1104685000000001</v>
      </c>
      <c r="AJ5409">
        <v>68.239531499999998</v>
      </c>
      <c r="AK5409" t="s">
        <v>37</v>
      </c>
      <c r="AN5409" s="29">
        <v>0</v>
      </c>
      <c r="AO5409" s="30">
        <f t="shared" si="168"/>
        <v>0</v>
      </c>
      <c r="AP5409" s="30">
        <f t="shared" si="169"/>
        <v>0</v>
      </c>
    </row>
    <row r="5410" spans="1:42" x14ac:dyDescent="0.25">
      <c r="A5410" t="s">
        <v>219</v>
      </c>
      <c r="B5410">
        <v>1762129</v>
      </c>
      <c r="C5410" t="s">
        <v>18040</v>
      </c>
      <c r="D5410">
        <v>1710155</v>
      </c>
      <c r="E5410" t="s">
        <v>18037</v>
      </c>
      <c r="F5410" t="s">
        <v>89</v>
      </c>
      <c r="G5410" t="s">
        <v>90</v>
      </c>
      <c r="H5410" t="s">
        <v>10</v>
      </c>
      <c r="I5410" t="s">
        <v>18041</v>
      </c>
      <c r="J5410" t="s">
        <v>18042</v>
      </c>
      <c r="K5410" t="s">
        <v>231</v>
      </c>
      <c r="L5410" t="s">
        <v>92</v>
      </c>
      <c r="M5410">
        <v>8840</v>
      </c>
      <c r="N5410">
        <v>1</v>
      </c>
      <c r="O5410" s="17">
        <v>45464</v>
      </c>
      <c r="P5410" t="s">
        <v>101</v>
      </c>
      <c r="Q5410" t="s">
        <v>24</v>
      </c>
      <c r="R5410" s="17">
        <v>45460</v>
      </c>
      <c r="S5410" s="27"/>
      <c r="T5410">
        <v>19.68</v>
      </c>
      <c r="U5410">
        <v>2.976666666666667</v>
      </c>
      <c r="V5410">
        <v>22.65666666666667</v>
      </c>
      <c r="W5410">
        <v>3</v>
      </c>
      <c r="X5410">
        <v>0.79333333333333333</v>
      </c>
      <c r="Y5410">
        <v>0</v>
      </c>
      <c r="Z5410">
        <v>0</v>
      </c>
      <c r="AA5410">
        <v>0</v>
      </c>
      <c r="AB5410">
        <v>0.70348949999999999</v>
      </c>
      <c r="AC5410" s="29">
        <v>22.746510499999999</v>
      </c>
      <c r="AD5410">
        <v>0</v>
      </c>
      <c r="AF5410">
        <v>67.97</v>
      </c>
      <c r="AG5410">
        <v>0</v>
      </c>
      <c r="AH5410">
        <v>2.38</v>
      </c>
      <c r="AI5410">
        <v>2.1104685000000001</v>
      </c>
      <c r="AJ5410">
        <v>68.239531499999998</v>
      </c>
      <c r="AK5410" t="s">
        <v>37</v>
      </c>
      <c r="AN5410" s="29">
        <v>0</v>
      </c>
      <c r="AO5410" s="30">
        <f t="shared" si="168"/>
        <v>0</v>
      </c>
      <c r="AP5410" s="30">
        <f t="shared" si="169"/>
        <v>0</v>
      </c>
    </row>
    <row r="5411" spans="1:42" x14ac:dyDescent="0.25">
      <c r="A5411" t="s">
        <v>219</v>
      </c>
      <c r="B5411">
        <v>1762129</v>
      </c>
      <c r="C5411" t="s">
        <v>18043</v>
      </c>
      <c r="D5411">
        <v>1710156</v>
      </c>
      <c r="E5411" t="s">
        <v>18037</v>
      </c>
      <c r="F5411" t="s">
        <v>89</v>
      </c>
      <c r="G5411" t="s">
        <v>90</v>
      </c>
      <c r="H5411" t="s">
        <v>10</v>
      </c>
      <c r="I5411" t="s">
        <v>18044</v>
      </c>
      <c r="J5411" t="s">
        <v>18045</v>
      </c>
      <c r="K5411" t="s">
        <v>231</v>
      </c>
      <c r="L5411" t="s">
        <v>92</v>
      </c>
      <c r="M5411">
        <v>8840</v>
      </c>
      <c r="N5411">
        <v>3</v>
      </c>
      <c r="O5411" s="17">
        <v>45464</v>
      </c>
      <c r="P5411" t="s">
        <v>101</v>
      </c>
      <c r="Q5411" t="s">
        <v>24</v>
      </c>
      <c r="R5411" s="17">
        <v>45460</v>
      </c>
      <c r="S5411" s="27"/>
      <c r="T5411">
        <v>19.68</v>
      </c>
      <c r="U5411">
        <v>2.976666666666667</v>
      </c>
      <c r="V5411">
        <v>22.65666666666667</v>
      </c>
      <c r="W5411">
        <v>3</v>
      </c>
      <c r="X5411">
        <v>0.79333333333333333</v>
      </c>
      <c r="Y5411">
        <v>0</v>
      </c>
      <c r="Z5411">
        <v>0</v>
      </c>
      <c r="AA5411">
        <v>0</v>
      </c>
      <c r="AB5411">
        <v>0.70348949999999999</v>
      </c>
      <c r="AC5411" s="29">
        <v>22.746510499999999</v>
      </c>
      <c r="AD5411">
        <v>0</v>
      </c>
      <c r="AF5411">
        <v>67.97</v>
      </c>
      <c r="AG5411">
        <v>0</v>
      </c>
      <c r="AH5411">
        <v>2.38</v>
      </c>
      <c r="AI5411">
        <v>2.1104685000000001</v>
      </c>
      <c r="AJ5411">
        <v>68.239531499999998</v>
      </c>
      <c r="AK5411" t="s">
        <v>37</v>
      </c>
      <c r="AN5411" s="29">
        <v>0</v>
      </c>
      <c r="AO5411" s="30">
        <f t="shared" si="168"/>
        <v>0</v>
      </c>
      <c r="AP5411" s="30">
        <f t="shared" si="169"/>
        <v>0</v>
      </c>
    </row>
    <row r="5412" spans="1:42" x14ac:dyDescent="0.25">
      <c r="A5412" t="s">
        <v>219</v>
      </c>
      <c r="B5412">
        <v>1762115</v>
      </c>
      <c r="C5412" t="s">
        <v>18046</v>
      </c>
      <c r="D5412">
        <v>1042838</v>
      </c>
      <c r="E5412" t="s">
        <v>18047</v>
      </c>
      <c r="F5412" t="s">
        <v>89</v>
      </c>
      <c r="G5412" t="s">
        <v>90</v>
      </c>
      <c r="H5412" t="s">
        <v>10</v>
      </c>
      <c r="I5412" t="s">
        <v>18048</v>
      </c>
      <c r="J5412" t="s">
        <v>18049</v>
      </c>
      <c r="K5412" t="s">
        <v>92</v>
      </c>
      <c r="L5412" t="s">
        <v>271</v>
      </c>
      <c r="M5412">
        <v>2525</v>
      </c>
      <c r="N5412">
        <v>73</v>
      </c>
      <c r="O5412" s="17">
        <v>45486</v>
      </c>
      <c r="P5412" t="s">
        <v>97</v>
      </c>
      <c r="Q5412" t="s">
        <v>24</v>
      </c>
      <c r="R5412" s="17">
        <v>45460</v>
      </c>
      <c r="S5412" s="27"/>
      <c r="T5412">
        <v>114.73333333333331</v>
      </c>
      <c r="U5412">
        <v>5.166666666666667</v>
      </c>
      <c r="V5412">
        <v>119.9</v>
      </c>
      <c r="W5412">
        <v>3</v>
      </c>
      <c r="X5412">
        <v>4.1966666666666663</v>
      </c>
      <c r="Y5412">
        <v>0</v>
      </c>
      <c r="Z5412">
        <v>0</v>
      </c>
      <c r="AA5412">
        <v>0</v>
      </c>
      <c r="AB5412">
        <v>3.7228949999999998</v>
      </c>
      <c r="AC5412" s="29">
        <v>120.3737716666667</v>
      </c>
      <c r="AD5412">
        <v>0</v>
      </c>
      <c r="AF5412">
        <v>359.7</v>
      </c>
      <c r="AG5412">
        <v>0</v>
      </c>
      <c r="AH5412">
        <v>12.59</v>
      </c>
      <c r="AI5412">
        <v>11.168685</v>
      </c>
      <c r="AJ5412">
        <v>361.12131499999998</v>
      </c>
      <c r="AK5412" t="s">
        <v>37</v>
      </c>
      <c r="AN5412" s="29">
        <v>0</v>
      </c>
      <c r="AO5412" s="30">
        <f t="shared" si="168"/>
        <v>0</v>
      </c>
      <c r="AP5412" s="30">
        <f t="shared" si="169"/>
        <v>0</v>
      </c>
    </row>
    <row r="5413" spans="1:42" x14ac:dyDescent="0.25">
      <c r="A5413" t="s">
        <v>219</v>
      </c>
      <c r="B5413">
        <v>1762077</v>
      </c>
      <c r="C5413" t="s">
        <v>18050</v>
      </c>
      <c r="D5413">
        <v>1710135</v>
      </c>
      <c r="E5413" t="s">
        <v>18051</v>
      </c>
      <c r="F5413" t="s">
        <v>89</v>
      </c>
      <c r="G5413" t="s">
        <v>90</v>
      </c>
      <c r="H5413" t="s">
        <v>137</v>
      </c>
      <c r="I5413" t="s">
        <v>18052</v>
      </c>
      <c r="J5413" t="s">
        <v>18053</v>
      </c>
      <c r="K5413" t="s">
        <v>572</v>
      </c>
      <c r="L5413" t="s">
        <v>95</v>
      </c>
      <c r="M5413">
        <v>2295</v>
      </c>
      <c r="N5413">
        <v>25</v>
      </c>
      <c r="O5413" s="17">
        <v>45462</v>
      </c>
      <c r="P5413" t="s">
        <v>299</v>
      </c>
      <c r="Q5413" t="s">
        <v>24</v>
      </c>
      <c r="R5413" s="17">
        <v>45460</v>
      </c>
      <c r="S5413" s="27"/>
      <c r="T5413">
        <v>76.843333333333334</v>
      </c>
      <c r="U5413">
        <v>4.4800000000000004</v>
      </c>
      <c r="V5413">
        <v>81.323333333333338</v>
      </c>
      <c r="W5413">
        <v>3</v>
      </c>
      <c r="X5413">
        <v>2.8466666666666658</v>
      </c>
      <c r="Y5413">
        <v>0</v>
      </c>
      <c r="Z5413">
        <v>0</v>
      </c>
      <c r="AA5413">
        <v>0</v>
      </c>
      <c r="AB5413">
        <v>4.2084824999999997</v>
      </c>
      <c r="AC5413" s="29">
        <v>79.961517499999999</v>
      </c>
      <c r="AD5413">
        <v>0</v>
      </c>
      <c r="AF5413">
        <v>243.97</v>
      </c>
      <c r="AG5413">
        <v>0</v>
      </c>
      <c r="AH5413">
        <v>8.5399999999999991</v>
      </c>
      <c r="AI5413">
        <v>12.6254475</v>
      </c>
      <c r="AJ5413">
        <v>239.88455250000001</v>
      </c>
      <c r="AK5413" t="s">
        <v>37</v>
      </c>
      <c r="AN5413" s="29">
        <v>0</v>
      </c>
      <c r="AO5413" s="30">
        <f t="shared" si="168"/>
        <v>0</v>
      </c>
      <c r="AP5413" s="30">
        <f t="shared" si="169"/>
        <v>0</v>
      </c>
    </row>
    <row r="5414" spans="1:42" x14ac:dyDescent="0.25">
      <c r="A5414" t="s">
        <v>219</v>
      </c>
      <c r="B5414">
        <v>1762059</v>
      </c>
      <c r="C5414" t="s">
        <v>18054</v>
      </c>
      <c r="D5414">
        <v>150976</v>
      </c>
      <c r="E5414" t="s">
        <v>18055</v>
      </c>
      <c r="F5414" t="s">
        <v>89</v>
      </c>
      <c r="G5414" t="s">
        <v>90</v>
      </c>
      <c r="H5414" t="s">
        <v>10</v>
      </c>
      <c r="I5414" t="s">
        <v>18056</v>
      </c>
      <c r="J5414" t="s">
        <v>18057</v>
      </c>
      <c r="K5414" t="s">
        <v>91</v>
      </c>
      <c r="L5414" t="s">
        <v>266</v>
      </c>
      <c r="M5414">
        <v>8455</v>
      </c>
      <c r="N5414">
        <v>79</v>
      </c>
      <c r="O5414" s="17">
        <v>45461</v>
      </c>
      <c r="P5414" t="s">
        <v>98</v>
      </c>
      <c r="Q5414" t="s">
        <v>24</v>
      </c>
      <c r="R5414" s="17">
        <v>45460</v>
      </c>
      <c r="S5414" s="27"/>
      <c r="T5414">
        <v>51.215000000000003</v>
      </c>
      <c r="U5414">
        <v>1.3916666666666671</v>
      </c>
      <c r="V5414">
        <v>52.606666666666662</v>
      </c>
      <c r="W5414">
        <v>12</v>
      </c>
      <c r="X5414">
        <v>1.8408333333333331</v>
      </c>
      <c r="Y5414">
        <v>0</v>
      </c>
      <c r="Z5414">
        <v>0</v>
      </c>
      <c r="AA5414">
        <v>0</v>
      </c>
      <c r="AB5414">
        <v>1.633437</v>
      </c>
      <c r="AC5414" s="29">
        <v>52.814062999999997</v>
      </c>
      <c r="AD5414">
        <v>0</v>
      </c>
      <c r="AF5414">
        <v>631.28</v>
      </c>
      <c r="AG5414">
        <v>0</v>
      </c>
      <c r="AH5414">
        <v>22.09</v>
      </c>
      <c r="AI5414">
        <v>19.601244000000001</v>
      </c>
      <c r="AJ5414">
        <v>633.76875600000005</v>
      </c>
      <c r="AK5414" t="s">
        <v>38</v>
      </c>
      <c r="AN5414" s="29">
        <v>14</v>
      </c>
      <c r="AO5414" s="30">
        <f t="shared" si="168"/>
        <v>4.0249999999999995</v>
      </c>
      <c r="AP5414" s="30">
        <f t="shared" si="169"/>
        <v>0.33541666666666664</v>
      </c>
    </row>
    <row r="5415" spans="1:42" x14ac:dyDescent="0.25">
      <c r="A5415" t="s">
        <v>219</v>
      </c>
      <c r="B5415">
        <v>1762059</v>
      </c>
      <c r="C5415" t="s">
        <v>18058</v>
      </c>
      <c r="D5415">
        <v>150975</v>
      </c>
      <c r="E5415" t="s">
        <v>18055</v>
      </c>
      <c r="F5415" t="s">
        <v>89</v>
      </c>
      <c r="G5415" t="s">
        <v>90</v>
      </c>
      <c r="H5415" t="s">
        <v>10</v>
      </c>
      <c r="I5415" t="s">
        <v>18059</v>
      </c>
      <c r="J5415" t="s">
        <v>18060</v>
      </c>
      <c r="K5415" t="s">
        <v>91</v>
      </c>
      <c r="L5415" t="s">
        <v>266</v>
      </c>
      <c r="M5415">
        <v>8455</v>
      </c>
      <c r="N5415">
        <v>80</v>
      </c>
      <c r="O5415" s="17">
        <v>45461</v>
      </c>
      <c r="P5415" t="s">
        <v>98</v>
      </c>
      <c r="Q5415" t="s">
        <v>24</v>
      </c>
      <c r="R5415" s="17">
        <v>45460</v>
      </c>
      <c r="S5415" s="27"/>
      <c r="T5415">
        <v>51.215000000000003</v>
      </c>
      <c r="U5415">
        <v>1.3916666666666671</v>
      </c>
      <c r="V5415">
        <v>52.606666666666662</v>
      </c>
      <c r="W5415">
        <v>12</v>
      </c>
      <c r="X5415">
        <v>1.8408333333333331</v>
      </c>
      <c r="Y5415">
        <v>0</v>
      </c>
      <c r="Z5415">
        <v>0</v>
      </c>
      <c r="AA5415">
        <v>0</v>
      </c>
      <c r="AB5415">
        <v>1.633437</v>
      </c>
      <c r="AC5415" s="29">
        <v>52.814062999999997</v>
      </c>
      <c r="AD5415">
        <v>0</v>
      </c>
      <c r="AF5415">
        <v>631.28</v>
      </c>
      <c r="AG5415">
        <v>0</v>
      </c>
      <c r="AH5415">
        <v>22.09</v>
      </c>
      <c r="AI5415">
        <v>19.601244000000001</v>
      </c>
      <c r="AJ5415">
        <v>633.76875600000005</v>
      </c>
      <c r="AK5415" t="s">
        <v>38</v>
      </c>
      <c r="AN5415" s="29">
        <v>14</v>
      </c>
      <c r="AO5415" s="30">
        <f t="shared" si="168"/>
        <v>4.0249999999999995</v>
      </c>
      <c r="AP5415" s="30">
        <f t="shared" si="169"/>
        <v>0.33541666666666664</v>
      </c>
    </row>
    <row r="5416" spans="1:42" x14ac:dyDescent="0.25">
      <c r="A5416" t="s">
        <v>219</v>
      </c>
      <c r="B5416">
        <v>1762059</v>
      </c>
      <c r="C5416" t="s">
        <v>18061</v>
      </c>
      <c r="D5416">
        <v>1710126</v>
      </c>
      <c r="E5416" t="s">
        <v>18055</v>
      </c>
      <c r="F5416" t="s">
        <v>89</v>
      </c>
      <c r="G5416" t="s">
        <v>90</v>
      </c>
      <c r="H5416" t="s">
        <v>10</v>
      </c>
      <c r="I5416" t="s">
        <v>18059</v>
      </c>
      <c r="J5416" t="s">
        <v>18060</v>
      </c>
      <c r="K5416" t="s">
        <v>266</v>
      </c>
      <c r="L5416" t="s">
        <v>91</v>
      </c>
      <c r="M5416">
        <v>8380</v>
      </c>
      <c r="N5416">
        <v>76</v>
      </c>
      <c r="O5416" s="17">
        <v>45466</v>
      </c>
      <c r="P5416" t="s">
        <v>131</v>
      </c>
      <c r="Q5416" t="s">
        <v>24</v>
      </c>
      <c r="R5416" s="17">
        <v>45460</v>
      </c>
      <c r="S5416" s="27"/>
      <c r="T5416">
        <v>53.348333333333329</v>
      </c>
      <c r="U5416">
        <v>1.5883333333333329</v>
      </c>
      <c r="V5416">
        <v>54.936666666666667</v>
      </c>
      <c r="W5416">
        <v>12</v>
      </c>
      <c r="X5416">
        <v>1.9225000000000001</v>
      </c>
      <c r="Y5416">
        <v>0</v>
      </c>
      <c r="Z5416">
        <v>0</v>
      </c>
      <c r="AA5416">
        <v>0</v>
      </c>
      <c r="AB5416">
        <v>1.7057834999999999</v>
      </c>
      <c r="AC5416" s="29">
        <v>55.153383166666679</v>
      </c>
      <c r="AD5416">
        <v>0</v>
      </c>
      <c r="AF5416">
        <v>659.24</v>
      </c>
      <c r="AG5416">
        <v>0</v>
      </c>
      <c r="AH5416">
        <v>23.07</v>
      </c>
      <c r="AI5416">
        <v>20.469401999999999</v>
      </c>
      <c r="AJ5416">
        <v>661.84059800000011</v>
      </c>
      <c r="AK5416" t="s">
        <v>38</v>
      </c>
      <c r="AN5416" s="29">
        <v>14</v>
      </c>
      <c r="AO5416" s="30">
        <f t="shared" si="168"/>
        <v>4.0249999999999995</v>
      </c>
      <c r="AP5416" s="30">
        <f t="shared" si="169"/>
        <v>0.33541666666666664</v>
      </c>
    </row>
    <row r="5417" spans="1:42" x14ac:dyDescent="0.25">
      <c r="A5417" t="s">
        <v>219</v>
      </c>
      <c r="B5417">
        <v>1762059</v>
      </c>
      <c r="C5417" t="s">
        <v>18062</v>
      </c>
      <c r="D5417">
        <v>1710127</v>
      </c>
      <c r="E5417" t="s">
        <v>18055</v>
      </c>
      <c r="F5417" t="s">
        <v>89</v>
      </c>
      <c r="G5417" t="s">
        <v>90</v>
      </c>
      <c r="H5417" t="s">
        <v>10</v>
      </c>
      <c r="I5417" t="s">
        <v>18063</v>
      </c>
      <c r="J5417" t="s">
        <v>18057</v>
      </c>
      <c r="K5417" t="s">
        <v>266</v>
      </c>
      <c r="L5417" t="s">
        <v>91</v>
      </c>
      <c r="M5417">
        <v>8380</v>
      </c>
      <c r="N5417">
        <v>75</v>
      </c>
      <c r="O5417" s="17">
        <v>45466</v>
      </c>
      <c r="P5417" t="s">
        <v>131</v>
      </c>
      <c r="Q5417" t="s">
        <v>24</v>
      </c>
      <c r="R5417" s="17">
        <v>45460</v>
      </c>
      <c r="S5417" s="27"/>
      <c r="T5417">
        <v>53.348333333333329</v>
      </c>
      <c r="U5417">
        <v>1.5883333333333329</v>
      </c>
      <c r="V5417">
        <v>54.936666666666667</v>
      </c>
      <c r="W5417">
        <v>12</v>
      </c>
      <c r="X5417">
        <v>1.9225000000000001</v>
      </c>
      <c r="Y5417">
        <v>0</v>
      </c>
      <c r="Z5417">
        <v>0</v>
      </c>
      <c r="AA5417">
        <v>0</v>
      </c>
      <c r="AB5417">
        <v>1.7057834999999999</v>
      </c>
      <c r="AC5417" s="29">
        <v>55.153383166666679</v>
      </c>
      <c r="AD5417">
        <v>0</v>
      </c>
      <c r="AF5417">
        <v>659.24</v>
      </c>
      <c r="AG5417">
        <v>0</v>
      </c>
      <c r="AH5417">
        <v>23.07</v>
      </c>
      <c r="AI5417">
        <v>20.469401999999999</v>
      </c>
      <c r="AJ5417">
        <v>661.84059800000011</v>
      </c>
      <c r="AK5417" t="s">
        <v>38</v>
      </c>
      <c r="AN5417" s="29">
        <v>14</v>
      </c>
      <c r="AO5417" s="30">
        <f t="shared" si="168"/>
        <v>4.0249999999999995</v>
      </c>
      <c r="AP5417" s="30">
        <f t="shared" si="169"/>
        <v>0.33541666666666664</v>
      </c>
    </row>
    <row r="5418" spans="1:42" x14ac:dyDescent="0.25">
      <c r="A5418" t="s">
        <v>219</v>
      </c>
      <c r="B5418">
        <v>1762009</v>
      </c>
      <c r="C5418" t="s">
        <v>18064</v>
      </c>
      <c r="D5418">
        <v>1710114</v>
      </c>
      <c r="E5418" t="s">
        <v>18065</v>
      </c>
      <c r="F5418" t="s">
        <v>89</v>
      </c>
      <c r="G5418" t="s">
        <v>90</v>
      </c>
      <c r="H5418" t="s">
        <v>10</v>
      </c>
      <c r="I5418" t="s">
        <v>18066</v>
      </c>
      <c r="J5418" t="s">
        <v>18067</v>
      </c>
      <c r="K5418" t="s">
        <v>266</v>
      </c>
      <c r="L5418" t="s">
        <v>92</v>
      </c>
      <c r="M5418">
        <v>2770</v>
      </c>
      <c r="N5418">
        <v>3</v>
      </c>
      <c r="O5418" s="17">
        <v>45473</v>
      </c>
      <c r="P5418" t="s">
        <v>124</v>
      </c>
      <c r="Q5418" t="s">
        <v>24</v>
      </c>
      <c r="R5418" s="17">
        <v>45460</v>
      </c>
      <c r="S5418" s="27"/>
      <c r="T5418">
        <v>67.216666666666669</v>
      </c>
      <c r="U5418">
        <v>9.4433333333333334</v>
      </c>
      <c r="V5418">
        <v>76.66</v>
      </c>
      <c r="W5418">
        <v>3</v>
      </c>
      <c r="X5418">
        <v>2.683333333333334</v>
      </c>
      <c r="Y5418">
        <v>0</v>
      </c>
      <c r="Z5418">
        <v>0</v>
      </c>
      <c r="AA5418">
        <v>0</v>
      </c>
      <c r="AB5418">
        <v>2.380293</v>
      </c>
      <c r="AC5418" s="29">
        <v>76.963040333333325</v>
      </c>
      <c r="AD5418">
        <v>0</v>
      </c>
      <c r="AF5418">
        <v>229.98</v>
      </c>
      <c r="AG5418">
        <v>0</v>
      </c>
      <c r="AH5418">
        <v>8.0500000000000007</v>
      </c>
      <c r="AI5418">
        <v>7.140879</v>
      </c>
      <c r="AJ5418">
        <v>230.88912099999999</v>
      </c>
      <c r="AK5418" t="s">
        <v>37</v>
      </c>
      <c r="AN5418" s="29">
        <v>0</v>
      </c>
      <c r="AO5418" s="30">
        <f t="shared" si="168"/>
        <v>0</v>
      </c>
      <c r="AP5418" s="30">
        <f t="shared" si="169"/>
        <v>0</v>
      </c>
    </row>
    <row r="5419" spans="1:42" x14ac:dyDescent="0.25">
      <c r="A5419" t="s">
        <v>219</v>
      </c>
      <c r="B5419">
        <v>1762009</v>
      </c>
      <c r="C5419" t="s">
        <v>18068</v>
      </c>
      <c r="D5419">
        <v>1042821</v>
      </c>
      <c r="E5419" t="s">
        <v>18065</v>
      </c>
      <c r="F5419" t="s">
        <v>89</v>
      </c>
      <c r="G5419" t="s">
        <v>90</v>
      </c>
      <c r="H5419" t="s">
        <v>10</v>
      </c>
      <c r="I5419" t="s">
        <v>18066</v>
      </c>
      <c r="J5419" t="s">
        <v>18067</v>
      </c>
      <c r="K5419" t="s">
        <v>92</v>
      </c>
      <c r="L5419" t="s">
        <v>266</v>
      </c>
      <c r="M5419">
        <v>2765</v>
      </c>
      <c r="N5419">
        <v>1</v>
      </c>
      <c r="O5419" s="17">
        <v>45470</v>
      </c>
      <c r="P5419" t="s">
        <v>101</v>
      </c>
      <c r="Q5419" t="s">
        <v>24</v>
      </c>
      <c r="R5419" s="17">
        <v>45460</v>
      </c>
      <c r="S5419" s="27"/>
      <c r="T5419">
        <v>67.929999999999993</v>
      </c>
      <c r="U5419">
        <v>8.7366666666666664</v>
      </c>
      <c r="V5419">
        <v>76.666666666666671</v>
      </c>
      <c r="W5419">
        <v>3</v>
      </c>
      <c r="X5419">
        <v>2.683333333333334</v>
      </c>
      <c r="Y5419">
        <v>0</v>
      </c>
      <c r="Z5419">
        <v>0</v>
      </c>
      <c r="AA5419">
        <v>0</v>
      </c>
      <c r="AB5419">
        <v>2.3805000000000001</v>
      </c>
      <c r="AC5419" s="29">
        <v>76.969499999999996</v>
      </c>
      <c r="AD5419">
        <v>0</v>
      </c>
      <c r="AF5419">
        <v>230</v>
      </c>
      <c r="AG5419">
        <v>0</v>
      </c>
      <c r="AH5419">
        <v>8.0500000000000007</v>
      </c>
      <c r="AI5419">
        <v>7.1414999999999997</v>
      </c>
      <c r="AJ5419">
        <v>230.9085</v>
      </c>
      <c r="AK5419" t="s">
        <v>37</v>
      </c>
      <c r="AN5419" s="29">
        <v>0</v>
      </c>
      <c r="AO5419" s="30">
        <f t="shared" si="168"/>
        <v>0</v>
      </c>
      <c r="AP5419" s="30">
        <f t="shared" si="169"/>
        <v>0</v>
      </c>
    </row>
    <row r="5420" spans="1:42" x14ac:dyDescent="0.25">
      <c r="A5420" t="s">
        <v>219</v>
      </c>
      <c r="B5420">
        <v>1762005</v>
      </c>
      <c r="C5420" t="s">
        <v>18069</v>
      </c>
      <c r="D5420">
        <v>1710112</v>
      </c>
      <c r="E5420" t="s">
        <v>18070</v>
      </c>
      <c r="F5420" t="s">
        <v>89</v>
      </c>
      <c r="G5420" t="s">
        <v>90</v>
      </c>
      <c r="H5420" t="s">
        <v>10</v>
      </c>
      <c r="I5420" t="s">
        <v>18071</v>
      </c>
      <c r="J5420" t="s">
        <v>18072</v>
      </c>
      <c r="K5420" t="s">
        <v>266</v>
      </c>
      <c r="L5420" t="s">
        <v>92</v>
      </c>
      <c r="M5420">
        <v>2770</v>
      </c>
      <c r="N5420">
        <v>4</v>
      </c>
      <c r="O5420" s="17">
        <v>45473</v>
      </c>
      <c r="P5420" t="s">
        <v>124</v>
      </c>
      <c r="Q5420" t="s">
        <v>24</v>
      </c>
      <c r="R5420" s="17">
        <v>45460</v>
      </c>
      <c r="S5420" s="27"/>
      <c r="T5420">
        <v>67.216666666666669</v>
      </c>
      <c r="U5420">
        <v>9.4433333333333334</v>
      </c>
      <c r="V5420">
        <v>76.66</v>
      </c>
      <c r="W5420">
        <v>3</v>
      </c>
      <c r="X5420">
        <v>2.683333333333334</v>
      </c>
      <c r="Y5420">
        <v>0</v>
      </c>
      <c r="Z5420">
        <v>0</v>
      </c>
      <c r="AA5420">
        <v>0</v>
      </c>
      <c r="AB5420">
        <v>2.380293</v>
      </c>
      <c r="AC5420" s="29">
        <v>76.963040333333325</v>
      </c>
      <c r="AD5420">
        <v>0</v>
      </c>
      <c r="AF5420">
        <v>229.98</v>
      </c>
      <c r="AG5420">
        <v>0</v>
      </c>
      <c r="AH5420">
        <v>8.0500000000000007</v>
      </c>
      <c r="AI5420">
        <v>7.140879</v>
      </c>
      <c r="AJ5420">
        <v>230.88912099999999</v>
      </c>
      <c r="AK5420" t="s">
        <v>37</v>
      </c>
      <c r="AN5420" s="29">
        <v>0</v>
      </c>
      <c r="AO5420" s="30">
        <f t="shared" si="168"/>
        <v>0</v>
      </c>
      <c r="AP5420" s="30">
        <f t="shared" si="169"/>
        <v>0</v>
      </c>
    </row>
    <row r="5421" spans="1:42" x14ac:dyDescent="0.25">
      <c r="A5421" t="s">
        <v>219</v>
      </c>
      <c r="B5421">
        <v>1762005</v>
      </c>
      <c r="C5421" t="s">
        <v>18073</v>
      </c>
      <c r="D5421">
        <v>1042819</v>
      </c>
      <c r="E5421" t="s">
        <v>18070</v>
      </c>
      <c r="F5421" t="s">
        <v>89</v>
      </c>
      <c r="G5421" t="s">
        <v>90</v>
      </c>
      <c r="H5421" t="s">
        <v>10</v>
      </c>
      <c r="I5421" t="s">
        <v>18071</v>
      </c>
      <c r="J5421" t="s">
        <v>18072</v>
      </c>
      <c r="K5421" t="s">
        <v>92</v>
      </c>
      <c r="L5421" t="s">
        <v>266</v>
      </c>
      <c r="M5421">
        <v>2765</v>
      </c>
      <c r="N5421">
        <v>2</v>
      </c>
      <c r="O5421" s="17">
        <v>45470</v>
      </c>
      <c r="P5421" t="s">
        <v>101</v>
      </c>
      <c r="Q5421" t="s">
        <v>24</v>
      </c>
      <c r="R5421" s="17">
        <v>45460</v>
      </c>
      <c r="S5421" s="27"/>
      <c r="T5421">
        <v>67.929999999999993</v>
      </c>
      <c r="U5421">
        <v>8.7366666666666664</v>
      </c>
      <c r="V5421">
        <v>76.666666666666671</v>
      </c>
      <c r="W5421">
        <v>3</v>
      </c>
      <c r="X5421">
        <v>2.683333333333334</v>
      </c>
      <c r="Y5421">
        <v>0</v>
      </c>
      <c r="Z5421">
        <v>0</v>
      </c>
      <c r="AA5421">
        <v>0</v>
      </c>
      <c r="AB5421">
        <v>2.3805000000000001</v>
      </c>
      <c r="AC5421" s="29">
        <v>76.969499999999996</v>
      </c>
      <c r="AD5421">
        <v>0</v>
      </c>
      <c r="AF5421">
        <v>230</v>
      </c>
      <c r="AG5421">
        <v>0</v>
      </c>
      <c r="AH5421">
        <v>8.0500000000000007</v>
      </c>
      <c r="AI5421">
        <v>7.1414999999999997</v>
      </c>
      <c r="AJ5421">
        <v>230.9085</v>
      </c>
      <c r="AK5421" t="s">
        <v>37</v>
      </c>
      <c r="AN5421" s="29">
        <v>0</v>
      </c>
      <c r="AO5421" s="30">
        <f t="shared" si="168"/>
        <v>0</v>
      </c>
      <c r="AP5421" s="30">
        <f t="shared" si="169"/>
        <v>0</v>
      </c>
    </row>
    <row r="5422" spans="1:42" x14ac:dyDescent="0.25">
      <c r="A5422" t="s">
        <v>219</v>
      </c>
      <c r="B5422">
        <v>1761994</v>
      </c>
      <c r="C5422" t="s">
        <v>18074</v>
      </c>
      <c r="D5422">
        <v>1710113</v>
      </c>
      <c r="E5422" t="s">
        <v>18075</v>
      </c>
      <c r="F5422" t="s">
        <v>89</v>
      </c>
      <c r="G5422" t="s">
        <v>90</v>
      </c>
      <c r="H5422" t="s">
        <v>14</v>
      </c>
      <c r="I5422" t="s">
        <v>18076</v>
      </c>
      <c r="J5422" t="s">
        <v>18077</v>
      </c>
      <c r="K5422" t="s">
        <v>266</v>
      </c>
      <c r="L5422" t="s">
        <v>224</v>
      </c>
      <c r="M5422">
        <v>2360</v>
      </c>
      <c r="N5422">
        <v>17</v>
      </c>
      <c r="O5422" s="17">
        <v>45460</v>
      </c>
      <c r="P5422" t="s">
        <v>96</v>
      </c>
      <c r="Q5422" t="s">
        <v>24</v>
      </c>
      <c r="R5422" s="17">
        <v>45460</v>
      </c>
      <c r="S5422" s="27"/>
      <c r="T5422">
        <v>44.053333333333327</v>
      </c>
      <c r="U5422">
        <v>6.37</v>
      </c>
      <c r="V5422">
        <v>50.423333333333339</v>
      </c>
      <c r="W5422">
        <v>3</v>
      </c>
      <c r="X5422">
        <v>1.763333333333333</v>
      </c>
      <c r="Y5422">
        <v>0</v>
      </c>
      <c r="Z5422">
        <v>0</v>
      </c>
      <c r="AA5422">
        <v>0</v>
      </c>
      <c r="AB5422">
        <v>1.5656445000000001</v>
      </c>
      <c r="AC5422" s="29">
        <v>50.62102216666667</v>
      </c>
      <c r="AD5422">
        <v>0</v>
      </c>
      <c r="AF5422">
        <v>151.27000000000001</v>
      </c>
      <c r="AG5422">
        <v>0</v>
      </c>
      <c r="AH5422">
        <v>5.29</v>
      </c>
      <c r="AI5422">
        <v>4.6969335000000001</v>
      </c>
      <c r="AJ5422">
        <v>151.8630665</v>
      </c>
      <c r="AK5422" t="s">
        <v>37</v>
      </c>
      <c r="AN5422" s="29">
        <v>0</v>
      </c>
      <c r="AO5422" s="30">
        <f t="shared" si="168"/>
        <v>0</v>
      </c>
      <c r="AP5422" s="30">
        <f t="shared" si="169"/>
        <v>0</v>
      </c>
    </row>
    <row r="5423" spans="1:42" x14ac:dyDescent="0.25">
      <c r="A5423" t="s">
        <v>219</v>
      </c>
      <c r="B5423">
        <v>1761963</v>
      </c>
      <c r="C5423" t="s">
        <v>18078</v>
      </c>
      <c r="D5423">
        <v>1710103</v>
      </c>
      <c r="E5423" t="s">
        <v>18079</v>
      </c>
      <c r="F5423" t="s">
        <v>89</v>
      </c>
      <c r="G5423" t="s">
        <v>90</v>
      </c>
      <c r="H5423" t="s">
        <v>10</v>
      </c>
      <c r="I5423" t="s">
        <v>18080</v>
      </c>
      <c r="J5423" t="s">
        <v>18081</v>
      </c>
      <c r="K5423" t="s">
        <v>271</v>
      </c>
      <c r="L5423" t="s">
        <v>115</v>
      </c>
      <c r="M5423">
        <v>2435</v>
      </c>
      <c r="N5423">
        <v>19</v>
      </c>
      <c r="O5423" s="17">
        <v>45463</v>
      </c>
      <c r="P5423" t="s">
        <v>109</v>
      </c>
      <c r="Q5423" t="s">
        <v>24</v>
      </c>
      <c r="R5423" s="17">
        <v>45460</v>
      </c>
      <c r="S5423" s="27"/>
      <c r="T5423">
        <v>64.649999999999991</v>
      </c>
      <c r="U5423">
        <v>4.3033333333333337</v>
      </c>
      <c r="V5423">
        <v>68.953333333333333</v>
      </c>
      <c r="W5423">
        <v>3</v>
      </c>
      <c r="X5423">
        <v>2.413333333333334</v>
      </c>
      <c r="Y5423">
        <v>0</v>
      </c>
      <c r="Z5423">
        <v>0</v>
      </c>
      <c r="AA5423">
        <v>0</v>
      </c>
      <c r="AB5423">
        <v>2.1410010000000002</v>
      </c>
      <c r="AC5423" s="29">
        <v>69.225665666666671</v>
      </c>
      <c r="AD5423">
        <v>0</v>
      </c>
      <c r="AF5423">
        <v>206.86</v>
      </c>
      <c r="AG5423">
        <v>0</v>
      </c>
      <c r="AH5423">
        <v>7.24</v>
      </c>
      <c r="AI5423">
        <v>6.4230029999999996</v>
      </c>
      <c r="AJ5423">
        <v>207.676997</v>
      </c>
      <c r="AK5423" t="s">
        <v>37</v>
      </c>
      <c r="AN5423" s="29">
        <v>0</v>
      </c>
      <c r="AO5423" s="30">
        <f t="shared" si="168"/>
        <v>0</v>
      </c>
      <c r="AP5423" s="30">
        <f t="shared" si="169"/>
        <v>0</v>
      </c>
    </row>
    <row r="5424" spans="1:42" x14ac:dyDescent="0.25">
      <c r="A5424" t="s">
        <v>219</v>
      </c>
      <c r="B5424">
        <v>1761963</v>
      </c>
      <c r="C5424" t="s">
        <v>18082</v>
      </c>
      <c r="D5424">
        <v>1042814</v>
      </c>
      <c r="E5424" t="s">
        <v>18079</v>
      </c>
      <c r="F5424" t="s">
        <v>89</v>
      </c>
      <c r="G5424" t="s">
        <v>90</v>
      </c>
      <c r="H5424" t="s">
        <v>10</v>
      </c>
      <c r="I5424" t="s">
        <v>18080</v>
      </c>
      <c r="J5424" t="s">
        <v>18081</v>
      </c>
      <c r="K5424" t="s">
        <v>115</v>
      </c>
      <c r="L5424" t="s">
        <v>271</v>
      </c>
      <c r="M5424">
        <v>2055</v>
      </c>
      <c r="N5424">
        <v>71</v>
      </c>
      <c r="O5424" s="17">
        <v>45465</v>
      </c>
      <c r="P5424" t="s">
        <v>299</v>
      </c>
      <c r="Q5424" t="s">
        <v>24</v>
      </c>
      <c r="R5424" s="17">
        <v>45460</v>
      </c>
      <c r="S5424" s="27"/>
      <c r="T5424">
        <v>75.64</v>
      </c>
      <c r="U5424">
        <v>4.8899999999999997</v>
      </c>
      <c r="V5424">
        <v>80.53</v>
      </c>
      <c r="W5424">
        <v>3</v>
      </c>
      <c r="X5424">
        <v>2.82</v>
      </c>
      <c r="Y5424">
        <v>0</v>
      </c>
      <c r="Z5424">
        <v>0</v>
      </c>
      <c r="AA5424">
        <v>0</v>
      </c>
      <c r="AB5424">
        <v>2.5004564999999999</v>
      </c>
      <c r="AC5424" s="29">
        <v>80.849543499999996</v>
      </c>
      <c r="AD5424">
        <v>0</v>
      </c>
      <c r="AF5424">
        <v>241.59</v>
      </c>
      <c r="AG5424">
        <v>0</v>
      </c>
      <c r="AH5424">
        <v>8.4600000000000009</v>
      </c>
      <c r="AI5424">
        <v>7.5013695</v>
      </c>
      <c r="AJ5424">
        <v>242.5486305</v>
      </c>
      <c r="AK5424" t="s">
        <v>37</v>
      </c>
      <c r="AN5424" s="29">
        <v>0</v>
      </c>
      <c r="AO5424" s="30">
        <f t="shared" si="168"/>
        <v>0</v>
      </c>
      <c r="AP5424" s="30">
        <f t="shared" si="169"/>
        <v>0</v>
      </c>
    </row>
    <row r="5425" spans="1:42" x14ac:dyDescent="0.25">
      <c r="A5425" t="s">
        <v>219</v>
      </c>
      <c r="B5425">
        <v>1761897</v>
      </c>
      <c r="C5425" t="s">
        <v>18083</v>
      </c>
      <c r="D5425">
        <v>1710085</v>
      </c>
      <c r="E5425" t="s">
        <v>18084</v>
      </c>
      <c r="F5425" t="s">
        <v>89</v>
      </c>
      <c r="G5425" t="s">
        <v>90</v>
      </c>
      <c r="H5425" t="s">
        <v>10</v>
      </c>
      <c r="I5425" t="s">
        <v>18085</v>
      </c>
      <c r="J5425" t="s">
        <v>18086</v>
      </c>
      <c r="K5425" t="s">
        <v>314</v>
      </c>
      <c r="L5425" t="s">
        <v>224</v>
      </c>
      <c r="M5425">
        <v>8325</v>
      </c>
      <c r="N5425">
        <v>73</v>
      </c>
      <c r="O5425" s="17">
        <v>45466</v>
      </c>
      <c r="P5425" t="s">
        <v>155</v>
      </c>
      <c r="Q5425" t="s">
        <v>24</v>
      </c>
      <c r="R5425" s="17">
        <v>45460</v>
      </c>
      <c r="S5425" s="27"/>
      <c r="T5425">
        <v>114.23</v>
      </c>
      <c r="U5425">
        <v>5.77</v>
      </c>
      <c r="V5425">
        <v>120</v>
      </c>
      <c r="W5425">
        <v>3</v>
      </c>
      <c r="X5425">
        <v>4.2</v>
      </c>
      <c r="Y5425">
        <v>0</v>
      </c>
      <c r="Z5425">
        <v>0</v>
      </c>
      <c r="AA5425">
        <v>0</v>
      </c>
      <c r="AB5425">
        <v>3.726</v>
      </c>
      <c r="AC5425" s="29">
        <v>120.474</v>
      </c>
      <c r="AD5425">
        <v>0</v>
      </c>
      <c r="AF5425">
        <v>360</v>
      </c>
      <c r="AG5425">
        <v>0</v>
      </c>
      <c r="AH5425">
        <v>12.6</v>
      </c>
      <c r="AI5425">
        <v>11.178000000000001</v>
      </c>
      <c r="AJ5425">
        <v>361.42200000000003</v>
      </c>
      <c r="AK5425" t="s">
        <v>37</v>
      </c>
      <c r="AN5425" s="29">
        <v>0</v>
      </c>
      <c r="AO5425" s="30">
        <f t="shared" si="168"/>
        <v>0</v>
      </c>
      <c r="AP5425" s="30">
        <f t="shared" si="169"/>
        <v>0</v>
      </c>
    </row>
    <row r="5426" spans="1:42" x14ac:dyDescent="0.25">
      <c r="A5426" t="s">
        <v>219</v>
      </c>
      <c r="B5426">
        <v>1761897</v>
      </c>
      <c r="C5426" t="s">
        <v>18087</v>
      </c>
      <c r="D5426">
        <v>478361</v>
      </c>
      <c r="E5426" t="s">
        <v>18084</v>
      </c>
      <c r="F5426" t="s">
        <v>89</v>
      </c>
      <c r="G5426" t="s">
        <v>90</v>
      </c>
      <c r="H5426" t="s">
        <v>10</v>
      </c>
      <c r="I5426" t="s">
        <v>18085</v>
      </c>
      <c r="J5426" t="s">
        <v>18086</v>
      </c>
      <c r="K5426" t="s">
        <v>224</v>
      </c>
      <c r="L5426" t="s">
        <v>314</v>
      </c>
      <c r="M5426">
        <v>2535</v>
      </c>
      <c r="N5426">
        <v>73</v>
      </c>
      <c r="O5426" s="17">
        <v>45471</v>
      </c>
      <c r="P5426" t="s">
        <v>496</v>
      </c>
      <c r="Q5426" t="s">
        <v>24</v>
      </c>
      <c r="R5426" s="17">
        <v>45460</v>
      </c>
      <c r="S5426" s="27"/>
      <c r="T5426">
        <v>111.18</v>
      </c>
      <c r="U5426">
        <v>8.8233333333333324</v>
      </c>
      <c r="V5426">
        <v>120.0033333333333</v>
      </c>
      <c r="W5426">
        <v>3</v>
      </c>
      <c r="X5426">
        <v>4.2</v>
      </c>
      <c r="Y5426">
        <v>0</v>
      </c>
      <c r="Z5426">
        <v>0</v>
      </c>
      <c r="AA5426">
        <v>0</v>
      </c>
      <c r="AB5426">
        <v>3.7261034999999998</v>
      </c>
      <c r="AC5426" s="29">
        <v>120.4772298333333</v>
      </c>
      <c r="AD5426">
        <v>0</v>
      </c>
      <c r="AF5426">
        <v>360.01</v>
      </c>
      <c r="AG5426">
        <v>0</v>
      </c>
      <c r="AH5426">
        <v>12.6</v>
      </c>
      <c r="AI5426">
        <v>11.1783105</v>
      </c>
      <c r="AJ5426">
        <v>361.4316895</v>
      </c>
      <c r="AK5426" t="s">
        <v>37</v>
      </c>
      <c r="AN5426" s="29">
        <v>0</v>
      </c>
      <c r="AO5426" s="30">
        <f t="shared" si="168"/>
        <v>0</v>
      </c>
      <c r="AP5426" s="30">
        <f t="shared" si="169"/>
        <v>0</v>
      </c>
    </row>
    <row r="5427" spans="1:42" x14ac:dyDescent="0.25">
      <c r="A5427" t="s">
        <v>219</v>
      </c>
      <c r="B5427">
        <v>1761869</v>
      </c>
      <c r="C5427" t="s">
        <v>18088</v>
      </c>
      <c r="D5427">
        <v>1710071</v>
      </c>
      <c r="E5427" t="s">
        <v>18089</v>
      </c>
      <c r="F5427" t="s">
        <v>89</v>
      </c>
      <c r="G5427" t="s">
        <v>90</v>
      </c>
      <c r="H5427" t="s">
        <v>10</v>
      </c>
      <c r="I5427" t="s">
        <v>18090</v>
      </c>
      <c r="J5427" t="s">
        <v>18091</v>
      </c>
      <c r="K5427" t="s">
        <v>874</v>
      </c>
      <c r="L5427" t="s">
        <v>92</v>
      </c>
      <c r="M5427">
        <v>2295</v>
      </c>
      <c r="N5427">
        <v>73</v>
      </c>
      <c r="O5427" s="17">
        <v>45463</v>
      </c>
      <c r="P5427" t="s">
        <v>158</v>
      </c>
      <c r="Q5427" t="s">
        <v>24</v>
      </c>
      <c r="R5427" s="17">
        <v>45460</v>
      </c>
      <c r="S5427" s="27"/>
      <c r="T5427">
        <v>42.282727272727271</v>
      </c>
      <c r="U5427">
        <v>2.225454545454546</v>
      </c>
      <c r="V5427">
        <v>44.508181818181818</v>
      </c>
      <c r="W5427">
        <v>11</v>
      </c>
      <c r="X5427">
        <v>1.5581818181818179</v>
      </c>
      <c r="Y5427">
        <v>0</v>
      </c>
      <c r="Z5427">
        <v>0</v>
      </c>
      <c r="AA5427">
        <v>0</v>
      </c>
      <c r="AB5427">
        <v>1.3819790454545451</v>
      </c>
      <c r="AC5427" s="29">
        <v>44.684384590909083</v>
      </c>
      <c r="AD5427">
        <v>0</v>
      </c>
      <c r="AF5427">
        <v>489.59</v>
      </c>
      <c r="AG5427">
        <v>0</v>
      </c>
      <c r="AH5427">
        <v>17.14</v>
      </c>
      <c r="AI5427">
        <v>15.201769499999999</v>
      </c>
      <c r="AJ5427">
        <v>491.52823049999989</v>
      </c>
      <c r="AK5427" t="s">
        <v>18092</v>
      </c>
      <c r="AN5427" s="29">
        <v>0</v>
      </c>
      <c r="AO5427" s="30">
        <f t="shared" si="168"/>
        <v>0</v>
      </c>
      <c r="AP5427" s="30">
        <f t="shared" si="169"/>
        <v>0</v>
      </c>
    </row>
    <row r="5428" spans="1:42" x14ac:dyDescent="0.25">
      <c r="A5428" t="s">
        <v>219</v>
      </c>
      <c r="B5428">
        <v>1761864</v>
      </c>
      <c r="C5428" t="s">
        <v>18093</v>
      </c>
      <c r="D5428">
        <v>1710069</v>
      </c>
      <c r="E5428" t="s">
        <v>18094</v>
      </c>
      <c r="F5428" t="s">
        <v>89</v>
      </c>
      <c r="G5428" t="s">
        <v>90</v>
      </c>
      <c r="H5428" t="s">
        <v>10</v>
      </c>
      <c r="I5428" t="s">
        <v>18095</v>
      </c>
      <c r="J5428" t="s">
        <v>18096</v>
      </c>
      <c r="K5428" t="s">
        <v>271</v>
      </c>
      <c r="L5428" t="s">
        <v>224</v>
      </c>
      <c r="M5428">
        <v>2530</v>
      </c>
      <c r="N5428">
        <v>27</v>
      </c>
      <c r="O5428" s="17">
        <v>45460</v>
      </c>
      <c r="P5428" t="s">
        <v>16876</v>
      </c>
      <c r="Q5428" t="s">
        <v>24</v>
      </c>
      <c r="R5428" s="17">
        <v>45460</v>
      </c>
      <c r="S5428" s="27"/>
      <c r="T5428">
        <v>80.966666666666669</v>
      </c>
      <c r="U5428">
        <v>6.13</v>
      </c>
      <c r="V5428">
        <v>87.096666666666678</v>
      </c>
      <c r="W5428">
        <v>3</v>
      </c>
      <c r="X5428">
        <v>3.05</v>
      </c>
      <c r="Y5428">
        <v>0</v>
      </c>
      <c r="Z5428">
        <v>0</v>
      </c>
      <c r="AA5428">
        <v>0</v>
      </c>
      <c r="AB5428">
        <v>2.7043515</v>
      </c>
      <c r="AC5428" s="29">
        <v>87.442315166666674</v>
      </c>
      <c r="AD5428">
        <v>0</v>
      </c>
      <c r="AF5428">
        <v>261.29000000000002</v>
      </c>
      <c r="AG5428">
        <v>0</v>
      </c>
      <c r="AH5428">
        <v>9.15</v>
      </c>
      <c r="AI5428">
        <v>8.1130545000000005</v>
      </c>
      <c r="AJ5428">
        <v>262.32694550000002</v>
      </c>
      <c r="AK5428" t="s">
        <v>37</v>
      </c>
      <c r="AN5428" s="29">
        <v>5.09</v>
      </c>
      <c r="AO5428" s="30">
        <f t="shared" si="168"/>
        <v>1.4633749999999999</v>
      </c>
      <c r="AP5428" s="30">
        <f t="shared" si="169"/>
        <v>0.48779166666666662</v>
      </c>
    </row>
    <row r="5429" spans="1:42" x14ac:dyDescent="0.25">
      <c r="A5429" t="s">
        <v>219</v>
      </c>
      <c r="B5429">
        <v>1761841</v>
      </c>
      <c r="C5429" t="s">
        <v>18097</v>
      </c>
      <c r="D5429">
        <v>1710062</v>
      </c>
      <c r="E5429" t="s">
        <v>18098</v>
      </c>
      <c r="F5429" t="s">
        <v>89</v>
      </c>
      <c r="G5429" t="s">
        <v>90</v>
      </c>
      <c r="H5429" t="s">
        <v>10</v>
      </c>
      <c r="I5429" t="s">
        <v>18099</v>
      </c>
      <c r="J5429" t="s">
        <v>18100</v>
      </c>
      <c r="K5429" t="s">
        <v>225</v>
      </c>
      <c r="L5429" t="s">
        <v>224</v>
      </c>
      <c r="M5429">
        <v>8810</v>
      </c>
      <c r="N5429">
        <v>28</v>
      </c>
      <c r="O5429" s="17">
        <v>45476</v>
      </c>
      <c r="P5429" t="s">
        <v>145</v>
      </c>
      <c r="Q5429" t="s">
        <v>24</v>
      </c>
      <c r="R5429" s="17">
        <v>45460</v>
      </c>
      <c r="S5429" s="27"/>
      <c r="T5429">
        <v>73.78</v>
      </c>
      <c r="U5429">
        <v>6.34</v>
      </c>
      <c r="V5429">
        <v>80.12</v>
      </c>
      <c r="W5429">
        <v>3</v>
      </c>
      <c r="X5429">
        <v>2.8033333333333328</v>
      </c>
      <c r="Y5429">
        <v>0</v>
      </c>
      <c r="Z5429">
        <v>0</v>
      </c>
      <c r="AA5429">
        <v>0</v>
      </c>
      <c r="AB5429">
        <v>2.4877259999999999</v>
      </c>
      <c r="AC5429" s="29">
        <v>80.435607333333337</v>
      </c>
      <c r="AD5429">
        <v>0</v>
      </c>
      <c r="AF5429">
        <v>240.36</v>
      </c>
      <c r="AG5429">
        <v>0</v>
      </c>
      <c r="AH5429">
        <v>8.41</v>
      </c>
      <c r="AI5429">
        <v>7.4631780000000001</v>
      </c>
      <c r="AJ5429">
        <v>241.30682200000001</v>
      </c>
      <c r="AK5429" t="s">
        <v>37</v>
      </c>
      <c r="AN5429" s="29">
        <v>3.5</v>
      </c>
      <c r="AO5429" s="30">
        <f t="shared" si="168"/>
        <v>1.0062499999999999</v>
      </c>
      <c r="AP5429" s="30">
        <f t="shared" si="169"/>
        <v>0.33541666666666664</v>
      </c>
    </row>
    <row r="5430" spans="1:42" x14ac:dyDescent="0.25">
      <c r="A5430" t="s">
        <v>219</v>
      </c>
      <c r="B5430">
        <v>1761795</v>
      </c>
      <c r="C5430" t="s">
        <v>18101</v>
      </c>
      <c r="D5430">
        <v>150964</v>
      </c>
      <c r="E5430" t="s">
        <v>18102</v>
      </c>
      <c r="F5430" t="s">
        <v>89</v>
      </c>
      <c r="G5430" t="s">
        <v>90</v>
      </c>
      <c r="H5430" t="s">
        <v>10</v>
      </c>
      <c r="I5430" t="s">
        <v>18103</v>
      </c>
      <c r="J5430" t="s">
        <v>18104</v>
      </c>
      <c r="K5430" t="s">
        <v>230</v>
      </c>
      <c r="L5430" t="s">
        <v>231</v>
      </c>
      <c r="M5430">
        <v>2775</v>
      </c>
      <c r="N5430">
        <v>8</v>
      </c>
      <c r="O5430" s="17">
        <v>45466</v>
      </c>
      <c r="P5430" t="s">
        <v>326</v>
      </c>
      <c r="Q5430" t="s">
        <v>24</v>
      </c>
      <c r="R5430" s="17">
        <v>45460</v>
      </c>
      <c r="S5430" s="27"/>
      <c r="T5430">
        <v>67.760000000000005</v>
      </c>
      <c r="U5430">
        <v>2.936666666666667</v>
      </c>
      <c r="V5430">
        <v>70.696666666666673</v>
      </c>
      <c r="W5430">
        <v>3</v>
      </c>
      <c r="X5430">
        <v>2.4733333333333332</v>
      </c>
      <c r="Y5430">
        <v>0</v>
      </c>
      <c r="Z5430">
        <v>0</v>
      </c>
      <c r="AA5430">
        <v>0</v>
      </c>
      <c r="AB5430">
        <v>2.1951315</v>
      </c>
      <c r="AC5430" s="29">
        <v>70.974868499999999</v>
      </c>
      <c r="AD5430">
        <v>0</v>
      </c>
      <c r="AF5430">
        <v>212.09</v>
      </c>
      <c r="AG5430">
        <v>0</v>
      </c>
      <c r="AH5430">
        <v>7.42</v>
      </c>
      <c r="AI5430">
        <v>6.5853944999999996</v>
      </c>
      <c r="AJ5430">
        <v>212.92460550000001</v>
      </c>
      <c r="AK5430" t="s">
        <v>37</v>
      </c>
      <c r="AN5430" s="29">
        <v>0</v>
      </c>
      <c r="AO5430" s="30">
        <f t="shared" si="168"/>
        <v>0</v>
      </c>
      <c r="AP5430" s="30">
        <f t="shared" si="169"/>
        <v>0</v>
      </c>
    </row>
    <row r="5431" spans="1:42" x14ac:dyDescent="0.25">
      <c r="A5431" t="s">
        <v>219</v>
      </c>
      <c r="B5431">
        <v>1761795</v>
      </c>
      <c r="C5431" t="s">
        <v>18105</v>
      </c>
      <c r="D5431">
        <v>1710036</v>
      </c>
      <c r="E5431" t="s">
        <v>18102</v>
      </c>
      <c r="F5431" t="s">
        <v>89</v>
      </c>
      <c r="G5431" t="s">
        <v>90</v>
      </c>
      <c r="H5431" t="s">
        <v>10</v>
      </c>
      <c r="I5431" t="s">
        <v>18103</v>
      </c>
      <c r="J5431" t="s">
        <v>18104</v>
      </c>
      <c r="K5431" t="s">
        <v>231</v>
      </c>
      <c r="L5431" t="s">
        <v>230</v>
      </c>
      <c r="M5431">
        <v>2655</v>
      </c>
      <c r="N5431">
        <v>3</v>
      </c>
      <c r="O5431" s="17">
        <v>45463</v>
      </c>
      <c r="P5431" t="s">
        <v>109</v>
      </c>
      <c r="Q5431" t="s">
        <v>24</v>
      </c>
      <c r="R5431" s="17">
        <v>45460</v>
      </c>
      <c r="S5431" s="27"/>
      <c r="T5431">
        <v>42.77</v>
      </c>
      <c r="U5431">
        <v>3.9233333333333329</v>
      </c>
      <c r="V5431">
        <v>46.693333333333342</v>
      </c>
      <c r="W5431">
        <v>3</v>
      </c>
      <c r="X5431">
        <v>1.633333333333334</v>
      </c>
      <c r="Y5431">
        <v>0</v>
      </c>
      <c r="Z5431">
        <v>0</v>
      </c>
      <c r="AA5431">
        <v>0</v>
      </c>
      <c r="AB5431">
        <v>1.4498279999999999</v>
      </c>
      <c r="AC5431" s="29">
        <v>46.876838666666679</v>
      </c>
      <c r="AD5431">
        <v>0</v>
      </c>
      <c r="AF5431">
        <v>140.08000000000001</v>
      </c>
      <c r="AG5431">
        <v>0</v>
      </c>
      <c r="AH5431">
        <v>4.9000000000000004</v>
      </c>
      <c r="AI5431">
        <v>4.3494840000000003</v>
      </c>
      <c r="AJ5431">
        <v>140.630516</v>
      </c>
      <c r="AK5431" t="s">
        <v>37</v>
      </c>
      <c r="AN5431" s="29">
        <v>0</v>
      </c>
      <c r="AO5431" s="30">
        <f t="shared" si="168"/>
        <v>0</v>
      </c>
      <c r="AP5431" s="30">
        <f t="shared" si="169"/>
        <v>0</v>
      </c>
    </row>
    <row r="5432" spans="1:42" x14ac:dyDescent="0.25">
      <c r="A5432" t="s">
        <v>219</v>
      </c>
      <c r="B5432">
        <v>1761777</v>
      </c>
      <c r="C5432" t="s">
        <v>18106</v>
      </c>
      <c r="D5432">
        <v>1710031</v>
      </c>
      <c r="E5432" t="s">
        <v>18107</v>
      </c>
      <c r="F5432" t="s">
        <v>89</v>
      </c>
      <c r="G5432" t="s">
        <v>90</v>
      </c>
      <c r="H5432" t="s">
        <v>10</v>
      </c>
      <c r="I5432" t="s">
        <v>18108</v>
      </c>
      <c r="J5432" t="s">
        <v>18109</v>
      </c>
      <c r="K5432" t="s">
        <v>1323</v>
      </c>
      <c r="L5432" t="s">
        <v>94</v>
      </c>
      <c r="M5432">
        <v>819</v>
      </c>
      <c r="N5432">
        <v>31</v>
      </c>
      <c r="O5432" s="17">
        <v>45460</v>
      </c>
      <c r="P5432" t="s">
        <v>109</v>
      </c>
      <c r="Q5432" t="s">
        <v>24</v>
      </c>
      <c r="R5432" s="17">
        <v>45460</v>
      </c>
      <c r="S5432" s="27"/>
      <c r="T5432">
        <v>40.283333333333331</v>
      </c>
      <c r="U5432">
        <v>4.3166666666666664</v>
      </c>
      <c r="V5432">
        <v>44.6</v>
      </c>
      <c r="W5432">
        <v>3</v>
      </c>
      <c r="X5432">
        <v>1.56</v>
      </c>
      <c r="Y5432">
        <v>0</v>
      </c>
      <c r="Z5432">
        <v>0</v>
      </c>
      <c r="AA5432">
        <v>0</v>
      </c>
      <c r="AB5432">
        <v>1.38483</v>
      </c>
      <c r="AC5432" s="29">
        <v>44.775170000000003</v>
      </c>
      <c r="AD5432">
        <v>0</v>
      </c>
      <c r="AF5432">
        <v>133.80000000000001</v>
      </c>
      <c r="AG5432">
        <v>0</v>
      </c>
      <c r="AH5432">
        <v>4.68</v>
      </c>
      <c r="AI5432">
        <v>4.15449</v>
      </c>
      <c r="AJ5432">
        <v>134.32551000000001</v>
      </c>
      <c r="AK5432" t="s">
        <v>37</v>
      </c>
      <c r="AN5432" s="29">
        <v>0</v>
      </c>
      <c r="AO5432" s="30">
        <f t="shared" si="168"/>
        <v>0</v>
      </c>
      <c r="AP5432" s="30">
        <f t="shared" si="169"/>
        <v>0</v>
      </c>
    </row>
    <row r="5433" spans="1:42" x14ac:dyDescent="0.25">
      <c r="A5433" t="s">
        <v>219</v>
      </c>
      <c r="B5433">
        <v>1761777</v>
      </c>
      <c r="C5433" t="s">
        <v>18110</v>
      </c>
      <c r="D5433">
        <v>478346</v>
      </c>
      <c r="E5433" t="s">
        <v>18107</v>
      </c>
      <c r="F5433" t="s">
        <v>89</v>
      </c>
      <c r="G5433" t="s">
        <v>90</v>
      </c>
      <c r="H5433" t="s">
        <v>10</v>
      </c>
      <c r="I5433" t="s">
        <v>18108</v>
      </c>
      <c r="J5433" t="s">
        <v>18109</v>
      </c>
      <c r="K5433" t="s">
        <v>697</v>
      </c>
      <c r="L5433" t="s">
        <v>1323</v>
      </c>
      <c r="M5433">
        <v>818</v>
      </c>
      <c r="N5433">
        <v>31</v>
      </c>
      <c r="O5433" s="17">
        <v>45460</v>
      </c>
      <c r="P5433" t="s">
        <v>116</v>
      </c>
      <c r="Q5433" t="s">
        <v>24</v>
      </c>
      <c r="R5433" s="17">
        <v>45460</v>
      </c>
      <c r="S5433" s="27"/>
      <c r="T5433">
        <v>23.07</v>
      </c>
      <c r="U5433">
        <v>1.243333333333333</v>
      </c>
      <c r="V5433">
        <v>24.313333333333329</v>
      </c>
      <c r="W5433">
        <v>3</v>
      </c>
      <c r="X5433">
        <v>0.85</v>
      </c>
      <c r="Y5433">
        <v>0</v>
      </c>
      <c r="Z5433">
        <v>0</v>
      </c>
      <c r="AA5433">
        <v>0</v>
      </c>
      <c r="AB5433">
        <v>0.75492900000000007</v>
      </c>
      <c r="AC5433" s="29">
        <v>24.40840433333333</v>
      </c>
      <c r="AD5433">
        <v>0</v>
      </c>
      <c r="AF5433">
        <v>72.94</v>
      </c>
      <c r="AG5433">
        <v>0</v>
      </c>
      <c r="AH5433">
        <v>2.5499999999999998</v>
      </c>
      <c r="AI5433">
        <v>2.2647870000000001</v>
      </c>
      <c r="AJ5433">
        <v>73.225212999999997</v>
      </c>
      <c r="AK5433" t="s">
        <v>37</v>
      </c>
      <c r="AN5433" s="29">
        <v>0</v>
      </c>
      <c r="AO5433" s="30">
        <f t="shared" si="168"/>
        <v>0</v>
      </c>
      <c r="AP5433" s="30">
        <f t="shared" si="169"/>
        <v>0</v>
      </c>
    </row>
    <row r="5434" spans="1:42" x14ac:dyDescent="0.25">
      <c r="A5434" t="s">
        <v>219</v>
      </c>
      <c r="B5434">
        <v>1761758</v>
      </c>
      <c r="C5434" t="s">
        <v>18111</v>
      </c>
      <c r="D5434">
        <v>1042790</v>
      </c>
      <c r="E5434" t="s">
        <v>18112</v>
      </c>
      <c r="F5434" t="s">
        <v>89</v>
      </c>
      <c r="G5434" t="s">
        <v>90</v>
      </c>
      <c r="H5434" t="s">
        <v>10</v>
      </c>
      <c r="I5434" t="s">
        <v>18113</v>
      </c>
      <c r="J5434" t="s">
        <v>18114</v>
      </c>
      <c r="K5434" t="s">
        <v>94</v>
      </c>
      <c r="L5434" t="s">
        <v>1323</v>
      </c>
      <c r="M5434">
        <v>2055</v>
      </c>
      <c r="N5434">
        <v>79</v>
      </c>
      <c r="O5434" s="17">
        <v>45492</v>
      </c>
      <c r="P5434" t="s">
        <v>816</v>
      </c>
      <c r="Q5434" t="s">
        <v>24</v>
      </c>
      <c r="R5434" s="17">
        <v>45460</v>
      </c>
      <c r="S5434" s="27"/>
      <c r="T5434">
        <v>79.743333333333325</v>
      </c>
      <c r="U5434">
        <v>6.2133333333333338</v>
      </c>
      <c r="V5434">
        <v>85.956666666666663</v>
      </c>
      <c r="W5434">
        <v>3</v>
      </c>
      <c r="X5434">
        <v>3.01</v>
      </c>
      <c r="Y5434">
        <v>0</v>
      </c>
      <c r="Z5434">
        <v>0</v>
      </c>
      <c r="AA5434">
        <v>0</v>
      </c>
      <c r="AB5434">
        <v>2.6689544999999999</v>
      </c>
      <c r="AC5434" s="29">
        <v>86.297712166666656</v>
      </c>
      <c r="AD5434">
        <v>0</v>
      </c>
      <c r="AF5434">
        <v>257.87</v>
      </c>
      <c r="AG5434">
        <v>0</v>
      </c>
      <c r="AH5434">
        <v>9.0299999999999994</v>
      </c>
      <c r="AI5434">
        <v>8.0068634999999997</v>
      </c>
      <c r="AJ5434">
        <v>258.89313650000003</v>
      </c>
      <c r="AK5434" t="s">
        <v>37</v>
      </c>
      <c r="AN5434" s="29">
        <v>0</v>
      </c>
      <c r="AO5434" s="30">
        <f t="shared" si="168"/>
        <v>0</v>
      </c>
      <c r="AP5434" s="30">
        <f t="shared" si="169"/>
        <v>0</v>
      </c>
    </row>
    <row r="5435" spans="1:42" x14ac:dyDescent="0.25">
      <c r="A5435" t="s">
        <v>219</v>
      </c>
      <c r="B5435">
        <v>1761758</v>
      </c>
      <c r="C5435" t="s">
        <v>18115</v>
      </c>
      <c r="D5435">
        <v>1042789</v>
      </c>
      <c r="E5435" t="s">
        <v>18112</v>
      </c>
      <c r="F5435" t="s">
        <v>89</v>
      </c>
      <c r="G5435" t="s">
        <v>90</v>
      </c>
      <c r="H5435" t="s">
        <v>10</v>
      </c>
      <c r="I5435" t="s">
        <v>18116</v>
      </c>
      <c r="J5435" t="s">
        <v>18117</v>
      </c>
      <c r="K5435" t="s">
        <v>94</v>
      </c>
      <c r="L5435" t="s">
        <v>1323</v>
      </c>
      <c r="M5435">
        <v>2055</v>
      </c>
      <c r="N5435">
        <v>80</v>
      </c>
      <c r="O5435" s="17">
        <v>45492</v>
      </c>
      <c r="P5435" t="s">
        <v>816</v>
      </c>
      <c r="Q5435" t="s">
        <v>24</v>
      </c>
      <c r="R5435" s="17">
        <v>45460</v>
      </c>
      <c r="S5435" s="27"/>
      <c r="T5435">
        <v>79.743333333333325</v>
      </c>
      <c r="U5435">
        <v>6.2133333333333338</v>
      </c>
      <c r="V5435">
        <v>85.956666666666663</v>
      </c>
      <c r="W5435">
        <v>3</v>
      </c>
      <c r="X5435">
        <v>3.01</v>
      </c>
      <c r="Y5435">
        <v>0</v>
      </c>
      <c r="Z5435">
        <v>0</v>
      </c>
      <c r="AA5435">
        <v>0</v>
      </c>
      <c r="AB5435">
        <v>2.6689544999999999</v>
      </c>
      <c r="AC5435" s="29">
        <v>86.297712166666656</v>
      </c>
      <c r="AD5435">
        <v>0</v>
      </c>
      <c r="AF5435">
        <v>257.87</v>
      </c>
      <c r="AG5435">
        <v>0</v>
      </c>
      <c r="AH5435">
        <v>9.0299999999999994</v>
      </c>
      <c r="AI5435">
        <v>8.0068634999999997</v>
      </c>
      <c r="AJ5435">
        <v>258.89313650000003</v>
      </c>
      <c r="AK5435" t="s">
        <v>37</v>
      </c>
      <c r="AN5435" s="29">
        <v>0</v>
      </c>
      <c r="AO5435" s="30">
        <f t="shared" si="168"/>
        <v>0</v>
      </c>
      <c r="AP5435" s="30">
        <f t="shared" si="169"/>
        <v>0</v>
      </c>
    </row>
    <row r="5436" spans="1:42" x14ac:dyDescent="0.25">
      <c r="A5436" t="s">
        <v>219</v>
      </c>
      <c r="B5436">
        <v>1761758</v>
      </c>
      <c r="C5436" t="s">
        <v>18118</v>
      </c>
      <c r="D5436">
        <v>1710025</v>
      </c>
      <c r="E5436" t="s">
        <v>18112</v>
      </c>
      <c r="F5436" t="s">
        <v>89</v>
      </c>
      <c r="G5436" t="s">
        <v>90</v>
      </c>
      <c r="H5436" t="s">
        <v>10</v>
      </c>
      <c r="I5436" t="s">
        <v>18116</v>
      </c>
      <c r="J5436" t="s">
        <v>18117</v>
      </c>
      <c r="K5436" t="s">
        <v>1323</v>
      </c>
      <c r="L5436" t="s">
        <v>697</v>
      </c>
      <c r="M5436">
        <v>2950</v>
      </c>
      <c r="N5436">
        <v>80</v>
      </c>
      <c r="O5436" s="17">
        <v>45493</v>
      </c>
      <c r="P5436" t="s">
        <v>136</v>
      </c>
      <c r="Q5436" t="s">
        <v>24</v>
      </c>
      <c r="R5436" s="17">
        <v>45460</v>
      </c>
      <c r="S5436" s="27"/>
      <c r="T5436">
        <v>35.203333333333333</v>
      </c>
      <c r="U5436">
        <v>2.3666666666666671</v>
      </c>
      <c r="V5436">
        <v>37.57</v>
      </c>
      <c r="W5436">
        <v>3</v>
      </c>
      <c r="X5436">
        <v>1.313333333333333</v>
      </c>
      <c r="Y5436">
        <v>0</v>
      </c>
      <c r="Z5436">
        <v>0</v>
      </c>
      <c r="AA5436">
        <v>0</v>
      </c>
      <c r="AB5436">
        <v>1.1665485</v>
      </c>
      <c r="AC5436" s="29">
        <v>37.716784833333328</v>
      </c>
      <c r="AD5436">
        <v>0</v>
      </c>
      <c r="AF5436">
        <v>112.71</v>
      </c>
      <c r="AG5436">
        <v>0</v>
      </c>
      <c r="AH5436">
        <v>3.94</v>
      </c>
      <c r="AI5436">
        <v>3.4996455000000002</v>
      </c>
      <c r="AJ5436">
        <v>113.15035450000001</v>
      </c>
      <c r="AK5436" t="s">
        <v>37</v>
      </c>
      <c r="AN5436" s="29">
        <v>0</v>
      </c>
      <c r="AO5436" s="30">
        <f t="shared" si="168"/>
        <v>0</v>
      </c>
      <c r="AP5436" s="30">
        <f t="shared" si="169"/>
        <v>0</v>
      </c>
    </row>
    <row r="5437" spans="1:42" x14ac:dyDescent="0.25">
      <c r="A5437" t="s">
        <v>219</v>
      </c>
      <c r="B5437">
        <v>1761758</v>
      </c>
      <c r="C5437" t="s">
        <v>18119</v>
      </c>
      <c r="D5437">
        <v>1710026</v>
      </c>
      <c r="E5437" t="s">
        <v>18112</v>
      </c>
      <c r="F5437" t="s">
        <v>89</v>
      </c>
      <c r="G5437" t="s">
        <v>90</v>
      </c>
      <c r="H5437" t="s">
        <v>10</v>
      </c>
      <c r="I5437" t="s">
        <v>18113</v>
      </c>
      <c r="J5437" t="s">
        <v>18114</v>
      </c>
      <c r="K5437" t="s">
        <v>1323</v>
      </c>
      <c r="L5437" t="s">
        <v>697</v>
      </c>
      <c r="M5437">
        <v>2950</v>
      </c>
      <c r="N5437">
        <v>79</v>
      </c>
      <c r="O5437" s="17">
        <v>45493</v>
      </c>
      <c r="P5437" t="s">
        <v>136</v>
      </c>
      <c r="Q5437" t="s">
        <v>24</v>
      </c>
      <c r="R5437" s="17">
        <v>45460</v>
      </c>
      <c r="S5437" s="27"/>
      <c r="T5437">
        <v>35.203333333333333</v>
      </c>
      <c r="U5437">
        <v>2.3666666666666671</v>
      </c>
      <c r="V5437">
        <v>37.57</v>
      </c>
      <c r="W5437">
        <v>3</v>
      </c>
      <c r="X5437">
        <v>1.313333333333333</v>
      </c>
      <c r="Y5437">
        <v>0</v>
      </c>
      <c r="Z5437">
        <v>0</v>
      </c>
      <c r="AA5437">
        <v>0</v>
      </c>
      <c r="AB5437">
        <v>1.1665485</v>
      </c>
      <c r="AC5437" s="29">
        <v>37.716784833333328</v>
      </c>
      <c r="AD5437">
        <v>0</v>
      </c>
      <c r="AF5437">
        <v>112.71</v>
      </c>
      <c r="AG5437">
        <v>0</v>
      </c>
      <c r="AH5437">
        <v>3.94</v>
      </c>
      <c r="AI5437">
        <v>3.4996455000000002</v>
      </c>
      <c r="AJ5437">
        <v>113.15035450000001</v>
      </c>
      <c r="AK5437" t="s">
        <v>37</v>
      </c>
      <c r="AN5437" s="29">
        <v>0</v>
      </c>
      <c r="AO5437" s="30">
        <f t="shared" si="168"/>
        <v>0</v>
      </c>
      <c r="AP5437" s="30">
        <f t="shared" si="169"/>
        <v>0</v>
      </c>
    </row>
    <row r="5438" spans="1:42" x14ac:dyDescent="0.25">
      <c r="A5438" t="s">
        <v>219</v>
      </c>
      <c r="B5438">
        <v>1761713</v>
      </c>
      <c r="C5438" t="s">
        <v>18120</v>
      </c>
      <c r="D5438">
        <v>1042782</v>
      </c>
      <c r="E5438" t="s">
        <v>18121</v>
      </c>
      <c r="F5438" t="s">
        <v>89</v>
      </c>
      <c r="G5438" t="s">
        <v>90</v>
      </c>
      <c r="H5438" t="s">
        <v>10</v>
      </c>
      <c r="I5438" t="s">
        <v>18122</v>
      </c>
      <c r="J5438" t="s">
        <v>18123</v>
      </c>
      <c r="K5438" t="s">
        <v>94</v>
      </c>
      <c r="L5438" t="s">
        <v>271</v>
      </c>
      <c r="M5438">
        <v>8785</v>
      </c>
      <c r="N5438">
        <v>71</v>
      </c>
      <c r="O5438" s="17">
        <v>45466</v>
      </c>
      <c r="P5438" t="s">
        <v>496</v>
      </c>
      <c r="Q5438" t="s">
        <v>24</v>
      </c>
      <c r="R5438" s="17">
        <v>45460</v>
      </c>
      <c r="S5438" s="27"/>
      <c r="T5438">
        <v>107.2033333333333</v>
      </c>
      <c r="U5438">
        <v>6.2133333333333338</v>
      </c>
      <c r="V5438">
        <v>113.4166666666667</v>
      </c>
      <c r="W5438">
        <v>3</v>
      </c>
      <c r="X5438">
        <v>3.97</v>
      </c>
      <c r="Y5438">
        <v>0</v>
      </c>
      <c r="Z5438">
        <v>0</v>
      </c>
      <c r="AA5438">
        <v>0</v>
      </c>
      <c r="AB5438">
        <v>3.5215874999999999</v>
      </c>
      <c r="AC5438" s="29">
        <v>113.8650791666667</v>
      </c>
      <c r="AD5438">
        <v>0</v>
      </c>
      <c r="AF5438">
        <v>340.25</v>
      </c>
      <c r="AG5438">
        <v>0</v>
      </c>
      <c r="AH5438">
        <v>11.91</v>
      </c>
      <c r="AI5438">
        <v>10.564762500000001</v>
      </c>
      <c r="AJ5438">
        <v>341.5952375</v>
      </c>
      <c r="AK5438" t="s">
        <v>37</v>
      </c>
      <c r="AN5438" s="29">
        <v>0</v>
      </c>
      <c r="AO5438" s="30">
        <f t="shared" si="168"/>
        <v>0</v>
      </c>
      <c r="AP5438" s="30">
        <f t="shared" si="169"/>
        <v>0</v>
      </c>
    </row>
    <row r="5439" spans="1:42" x14ac:dyDescent="0.25">
      <c r="A5439" t="s">
        <v>219</v>
      </c>
      <c r="B5439">
        <v>1761713</v>
      </c>
      <c r="C5439" t="s">
        <v>18124</v>
      </c>
      <c r="D5439">
        <v>1042783</v>
      </c>
      <c r="E5439" t="s">
        <v>18121</v>
      </c>
      <c r="F5439" t="s">
        <v>89</v>
      </c>
      <c r="G5439" t="s">
        <v>90</v>
      </c>
      <c r="H5439" t="s">
        <v>10</v>
      </c>
      <c r="I5439" t="s">
        <v>18125</v>
      </c>
      <c r="J5439" t="s">
        <v>18126</v>
      </c>
      <c r="K5439" t="s">
        <v>94</v>
      </c>
      <c r="L5439" t="s">
        <v>271</v>
      </c>
      <c r="M5439">
        <v>8785</v>
      </c>
      <c r="N5439">
        <v>72</v>
      </c>
      <c r="O5439" s="17">
        <v>45466</v>
      </c>
      <c r="P5439" t="s">
        <v>496</v>
      </c>
      <c r="Q5439" t="s">
        <v>24</v>
      </c>
      <c r="R5439" s="17">
        <v>45460</v>
      </c>
      <c r="S5439" s="27"/>
      <c r="T5439">
        <v>107.2033333333333</v>
      </c>
      <c r="U5439">
        <v>6.2133333333333338</v>
      </c>
      <c r="V5439">
        <v>113.4166666666667</v>
      </c>
      <c r="W5439">
        <v>3</v>
      </c>
      <c r="X5439">
        <v>3.97</v>
      </c>
      <c r="Y5439">
        <v>0</v>
      </c>
      <c r="Z5439">
        <v>0</v>
      </c>
      <c r="AA5439">
        <v>0</v>
      </c>
      <c r="AB5439">
        <v>3.5215874999999999</v>
      </c>
      <c r="AC5439" s="29">
        <v>113.8650791666667</v>
      </c>
      <c r="AD5439">
        <v>0</v>
      </c>
      <c r="AF5439">
        <v>340.25</v>
      </c>
      <c r="AG5439">
        <v>0</v>
      </c>
      <c r="AH5439">
        <v>11.91</v>
      </c>
      <c r="AI5439">
        <v>10.564762500000001</v>
      </c>
      <c r="AJ5439">
        <v>341.5952375</v>
      </c>
      <c r="AK5439" t="s">
        <v>37</v>
      </c>
      <c r="AN5439" s="29">
        <v>0</v>
      </c>
      <c r="AO5439" s="30">
        <f t="shared" si="168"/>
        <v>0</v>
      </c>
      <c r="AP5439" s="30">
        <f t="shared" si="169"/>
        <v>0</v>
      </c>
    </row>
    <row r="5440" spans="1:42" x14ac:dyDescent="0.25">
      <c r="A5440" t="s">
        <v>219</v>
      </c>
      <c r="B5440">
        <v>1761713</v>
      </c>
      <c r="C5440" t="s">
        <v>18127</v>
      </c>
      <c r="D5440">
        <v>1710009</v>
      </c>
      <c r="E5440" t="s">
        <v>18121</v>
      </c>
      <c r="F5440" t="s">
        <v>89</v>
      </c>
      <c r="G5440" t="s">
        <v>90</v>
      </c>
      <c r="H5440" t="s">
        <v>10</v>
      </c>
      <c r="I5440" t="s">
        <v>18128</v>
      </c>
      <c r="J5440" t="s">
        <v>18126</v>
      </c>
      <c r="K5440" t="s">
        <v>271</v>
      </c>
      <c r="L5440" t="s">
        <v>94</v>
      </c>
      <c r="M5440">
        <v>8745</v>
      </c>
      <c r="N5440">
        <v>80</v>
      </c>
      <c r="O5440" s="17">
        <v>45462</v>
      </c>
      <c r="P5440" t="s">
        <v>96</v>
      </c>
      <c r="Q5440" t="s">
        <v>24</v>
      </c>
      <c r="R5440" s="17">
        <v>45460</v>
      </c>
      <c r="S5440" s="27"/>
      <c r="T5440">
        <v>113.9</v>
      </c>
      <c r="U5440">
        <v>4.3033333333333337</v>
      </c>
      <c r="V5440">
        <v>118.2033333333333</v>
      </c>
      <c r="W5440">
        <v>3</v>
      </c>
      <c r="X5440">
        <v>4.1366666666666667</v>
      </c>
      <c r="Y5440">
        <v>0</v>
      </c>
      <c r="Z5440">
        <v>0</v>
      </c>
      <c r="AA5440">
        <v>0</v>
      </c>
      <c r="AB5440">
        <v>3.6702135</v>
      </c>
      <c r="AC5440" s="29">
        <v>118.6697865</v>
      </c>
      <c r="AD5440">
        <v>0</v>
      </c>
      <c r="AF5440">
        <v>354.61</v>
      </c>
      <c r="AG5440">
        <v>0</v>
      </c>
      <c r="AH5440">
        <v>12.41</v>
      </c>
      <c r="AI5440">
        <v>11.010640499999999</v>
      </c>
      <c r="AJ5440">
        <v>356.00935950000002</v>
      </c>
      <c r="AK5440" t="s">
        <v>37</v>
      </c>
      <c r="AN5440" s="29">
        <v>0</v>
      </c>
      <c r="AO5440" s="30">
        <f t="shared" si="168"/>
        <v>0</v>
      </c>
      <c r="AP5440" s="30">
        <f t="shared" si="169"/>
        <v>0</v>
      </c>
    </row>
    <row r="5441" spans="1:42" x14ac:dyDescent="0.25">
      <c r="A5441" t="s">
        <v>219</v>
      </c>
      <c r="B5441">
        <v>1761713</v>
      </c>
      <c r="C5441" t="s">
        <v>18129</v>
      </c>
      <c r="D5441">
        <v>1710010</v>
      </c>
      <c r="E5441" t="s">
        <v>18121</v>
      </c>
      <c r="F5441" t="s">
        <v>89</v>
      </c>
      <c r="G5441" t="s">
        <v>90</v>
      </c>
      <c r="H5441" t="s">
        <v>10</v>
      </c>
      <c r="I5441" t="s">
        <v>18122</v>
      </c>
      <c r="J5441" t="s">
        <v>18123</v>
      </c>
      <c r="K5441" t="s">
        <v>271</v>
      </c>
      <c r="L5441" t="s">
        <v>94</v>
      </c>
      <c r="M5441">
        <v>8745</v>
      </c>
      <c r="N5441">
        <v>79</v>
      </c>
      <c r="O5441" s="17">
        <v>45462</v>
      </c>
      <c r="P5441" t="s">
        <v>96</v>
      </c>
      <c r="Q5441" t="s">
        <v>24</v>
      </c>
      <c r="R5441" s="17">
        <v>45460</v>
      </c>
      <c r="S5441" s="27"/>
      <c r="T5441">
        <v>113.9</v>
      </c>
      <c r="U5441">
        <v>4.3033333333333337</v>
      </c>
      <c r="V5441">
        <v>118.2033333333333</v>
      </c>
      <c r="W5441">
        <v>3</v>
      </c>
      <c r="X5441">
        <v>4.1366666666666667</v>
      </c>
      <c r="Y5441">
        <v>0</v>
      </c>
      <c r="Z5441">
        <v>0</v>
      </c>
      <c r="AA5441">
        <v>0</v>
      </c>
      <c r="AB5441">
        <v>3.6702135</v>
      </c>
      <c r="AC5441" s="29">
        <v>118.6697865</v>
      </c>
      <c r="AD5441">
        <v>0</v>
      </c>
      <c r="AF5441">
        <v>354.61</v>
      </c>
      <c r="AG5441">
        <v>0</v>
      </c>
      <c r="AH5441">
        <v>12.41</v>
      </c>
      <c r="AI5441">
        <v>11.010640499999999</v>
      </c>
      <c r="AJ5441">
        <v>356.00935950000002</v>
      </c>
      <c r="AK5441" t="s">
        <v>37</v>
      </c>
      <c r="AN5441" s="29">
        <v>0</v>
      </c>
      <c r="AO5441" s="30">
        <f t="shared" si="168"/>
        <v>0</v>
      </c>
      <c r="AP5441" s="30">
        <f t="shared" si="169"/>
        <v>0</v>
      </c>
    </row>
    <row r="5442" spans="1:42" x14ac:dyDescent="0.25">
      <c r="A5442" t="s">
        <v>219</v>
      </c>
      <c r="B5442">
        <v>1761688</v>
      </c>
      <c r="C5442" t="s">
        <v>18130</v>
      </c>
      <c r="D5442">
        <v>478328</v>
      </c>
      <c r="E5442" t="s">
        <v>18131</v>
      </c>
      <c r="F5442" t="s">
        <v>89</v>
      </c>
      <c r="G5442" t="s">
        <v>90</v>
      </c>
      <c r="H5442" t="s">
        <v>10</v>
      </c>
      <c r="I5442" t="s">
        <v>18132</v>
      </c>
      <c r="J5442" t="s">
        <v>18133</v>
      </c>
      <c r="K5442" t="s">
        <v>224</v>
      </c>
      <c r="L5442" t="s">
        <v>248</v>
      </c>
      <c r="M5442">
        <v>8305</v>
      </c>
      <c r="N5442">
        <v>27</v>
      </c>
      <c r="O5442" s="17">
        <v>45461</v>
      </c>
      <c r="P5442" t="s">
        <v>140</v>
      </c>
      <c r="Q5442" t="s">
        <v>24</v>
      </c>
      <c r="R5442" s="17">
        <v>45460</v>
      </c>
      <c r="S5442" s="27"/>
      <c r="T5442">
        <v>110.19</v>
      </c>
      <c r="U5442">
        <v>6.4766666666666666</v>
      </c>
      <c r="V5442">
        <v>116.6666666666667</v>
      </c>
      <c r="W5442">
        <v>3</v>
      </c>
      <c r="X5442">
        <v>4.083333333333333</v>
      </c>
      <c r="Y5442">
        <v>0</v>
      </c>
      <c r="Z5442">
        <v>0</v>
      </c>
      <c r="AA5442">
        <v>0</v>
      </c>
      <c r="AB5442">
        <v>3.6225000000000001</v>
      </c>
      <c r="AC5442" s="29">
        <v>117.1275</v>
      </c>
      <c r="AD5442">
        <v>0</v>
      </c>
      <c r="AF5442">
        <v>350</v>
      </c>
      <c r="AG5442">
        <v>0</v>
      </c>
      <c r="AH5442">
        <v>12.25</v>
      </c>
      <c r="AI5442">
        <v>10.8675</v>
      </c>
      <c r="AJ5442">
        <v>351.38249999999999</v>
      </c>
      <c r="AK5442" t="s">
        <v>37</v>
      </c>
      <c r="AN5442" s="29">
        <v>0</v>
      </c>
      <c r="AO5442" s="30">
        <f t="shared" ref="AO5442:AO5505" si="170">AN5442*(45%-14.25%-2%)</f>
        <v>0</v>
      </c>
      <c r="AP5442" s="30">
        <f t="shared" ref="AP5442:AP5505" si="171">AO5442/W5442</f>
        <v>0</v>
      </c>
    </row>
    <row r="5443" spans="1:42" x14ac:dyDescent="0.25">
      <c r="A5443" t="s">
        <v>219</v>
      </c>
      <c r="B5443">
        <v>1761688</v>
      </c>
      <c r="C5443" t="s">
        <v>18134</v>
      </c>
      <c r="D5443">
        <v>1709998</v>
      </c>
      <c r="E5443" t="s">
        <v>18131</v>
      </c>
      <c r="F5443" t="s">
        <v>89</v>
      </c>
      <c r="G5443" t="s">
        <v>90</v>
      </c>
      <c r="H5443" t="s">
        <v>10</v>
      </c>
      <c r="I5443" t="s">
        <v>18132</v>
      </c>
      <c r="J5443" t="s">
        <v>18133</v>
      </c>
      <c r="K5443" t="s">
        <v>248</v>
      </c>
      <c r="L5443" t="s">
        <v>224</v>
      </c>
      <c r="M5443">
        <v>98585</v>
      </c>
      <c r="N5443">
        <v>27</v>
      </c>
      <c r="O5443" s="17">
        <v>45460</v>
      </c>
      <c r="P5443" t="s">
        <v>2044</v>
      </c>
      <c r="Q5443" t="s">
        <v>24</v>
      </c>
      <c r="R5443" s="17">
        <v>45460</v>
      </c>
      <c r="S5443" s="27"/>
      <c r="T5443">
        <v>114.1766666666667</v>
      </c>
      <c r="U5443">
        <v>5.8133333333333326</v>
      </c>
      <c r="V5443">
        <v>119.99</v>
      </c>
      <c r="W5443">
        <v>3</v>
      </c>
      <c r="X5443">
        <v>4.2</v>
      </c>
      <c r="Y5443">
        <v>0</v>
      </c>
      <c r="Z5443">
        <v>0</v>
      </c>
      <c r="AA5443">
        <v>0</v>
      </c>
      <c r="AB5443">
        <v>3.7256895000000001</v>
      </c>
      <c r="AC5443" s="29">
        <v>120.4643105</v>
      </c>
      <c r="AD5443">
        <v>0</v>
      </c>
      <c r="AF5443">
        <v>359.97</v>
      </c>
      <c r="AG5443">
        <v>0</v>
      </c>
      <c r="AH5443">
        <v>12.6</v>
      </c>
      <c r="AI5443">
        <v>11.177068500000001</v>
      </c>
      <c r="AJ5443">
        <v>361.39293149999997</v>
      </c>
      <c r="AK5443" t="s">
        <v>37</v>
      </c>
      <c r="AN5443" s="29">
        <v>0</v>
      </c>
      <c r="AO5443" s="30">
        <f t="shared" si="170"/>
        <v>0</v>
      </c>
      <c r="AP5443" s="30">
        <f t="shared" si="171"/>
        <v>0</v>
      </c>
    </row>
    <row r="5444" spans="1:42" x14ac:dyDescent="0.25">
      <c r="A5444" t="s">
        <v>219</v>
      </c>
      <c r="B5444">
        <v>1761643</v>
      </c>
      <c r="C5444" t="s">
        <v>18135</v>
      </c>
      <c r="D5444">
        <v>478320</v>
      </c>
      <c r="E5444" t="s">
        <v>18136</v>
      </c>
      <c r="F5444" t="s">
        <v>89</v>
      </c>
      <c r="G5444" t="s">
        <v>90</v>
      </c>
      <c r="H5444" t="s">
        <v>10</v>
      </c>
      <c r="I5444" t="s">
        <v>18137</v>
      </c>
      <c r="J5444" t="s">
        <v>18138</v>
      </c>
      <c r="K5444" t="s">
        <v>224</v>
      </c>
      <c r="L5444" t="s">
        <v>271</v>
      </c>
      <c r="M5444">
        <v>8705</v>
      </c>
      <c r="N5444">
        <v>27</v>
      </c>
      <c r="O5444" s="17">
        <v>45475</v>
      </c>
      <c r="P5444" t="s">
        <v>114</v>
      </c>
      <c r="Q5444" t="s">
        <v>24</v>
      </c>
      <c r="R5444" s="17">
        <v>45460</v>
      </c>
      <c r="S5444" s="27"/>
      <c r="T5444">
        <v>81.106666666666669</v>
      </c>
      <c r="U5444">
        <v>6.0233333333333334</v>
      </c>
      <c r="V5444">
        <v>87.13</v>
      </c>
      <c r="W5444">
        <v>3</v>
      </c>
      <c r="X5444">
        <v>3.05</v>
      </c>
      <c r="Y5444">
        <v>0</v>
      </c>
      <c r="Z5444">
        <v>0</v>
      </c>
      <c r="AA5444">
        <v>0</v>
      </c>
      <c r="AB5444">
        <v>2.7053864999999999</v>
      </c>
      <c r="AC5444" s="29">
        <v>87.47461349999999</v>
      </c>
      <c r="AD5444">
        <v>0</v>
      </c>
      <c r="AF5444">
        <v>261.39</v>
      </c>
      <c r="AG5444">
        <v>0</v>
      </c>
      <c r="AH5444">
        <v>9.15</v>
      </c>
      <c r="AI5444">
        <v>8.1161595000000002</v>
      </c>
      <c r="AJ5444">
        <v>262.42384049999998</v>
      </c>
      <c r="AK5444" t="s">
        <v>37</v>
      </c>
      <c r="AN5444" s="29">
        <v>0</v>
      </c>
      <c r="AO5444" s="30">
        <f t="shared" si="170"/>
        <v>0</v>
      </c>
      <c r="AP5444" s="30">
        <f t="shared" si="171"/>
        <v>0</v>
      </c>
    </row>
    <row r="5445" spans="1:42" x14ac:dyDescent="0.25">
      <c r="A5445" t="s">
        <v>219</v>
      </c>
      <c r="B5445">
        <v>1761643</v>
      </c>
      <c r="C5445" t="s">
        <v>18139</v>
      </c>
      <c r="D5445">
        <v>478319</v>
      </c>
      <c r="E5445" t="s">
        <v>18136</v>
      </c>
      <c r="F5445" t="s">
        <v>89</v>
      </c>
      <c r="G5445" t="s">
        <v>90</v>
      </c>
      <c r="H5445" t="s">
        <v>10</v>
      </c>
      <c r="I5445" t="s">
        <v>18137</v>
      </c>
      <c r="J5445" t="s">
        <v>18138</v>
      </c>
      <c r="K5445" t="s">
        <v>224</v>
      </c>
      <c r="L5445" t="s">
        <v>271</v>
      </c>
      <c r="M5445">
        <v>8705</v>
      </c>
      <c r="N5445">
        <v>25</v>
      </c>
      <c r="O5445" s="17">
        <v>45475</v>
      </c>
      <c r="P5445" t="s">
        <v>114</v>
      </c>
      <c r="Q5445" t="s">
        <v>24</v>
      </c>
      <c r="R5445" s="17">
        <v>45460</v>
      </c>
      <c r="S5445" s="27"/>
      <c r="T5445">
        <v>81.106666666666669</v>
      </c>
      <c r="U5445">
        <v>6.0233333333333334</v>
      </c>
      <c r="V5445">
        <v>87.13</v>
      </c>
      <c r="W5445">
        <v>3</v>
      </c>
      <c r="X5445">
        <v>3.05</v>
      </c>
      <c r="Y5445">
        <v>0</v>
      </c>
      <c r="Z5445">
        <v>0</v>
      </c>
      <c r="AA5445">
        <v>0</v>
      </c>
      <c r="AB5445">
        <v>2.7053864999999999</v>
      </c>
      <c r="AC5445" s="29">
        <v>87.47461349999999</v>
      </c>
      <c r="AD5445">
        <v>0</v>
      </c>
      <c r="AF5445">
        <v>261.39</v>
      </c>
      <c r="AG5445">
        <v>0</v>
      </c>
      <c r="AH5445">
        <v>9.15</v>
      </c>
      <c r="AI5445">
        <v>8.1161595000000002</v>
      </c>
      <c r="AJ5445">
        <v>262.42384049999998</v>
      </c>
      <c r="AK5445" t="s">
        <v>37</v>
      </c>
      <c r="AN5445" s="29">
        <v>0</v>
      </c>
      <c r="AO5445" s="30">
        <f t="shared" si="170"/>
        <v>0</v>
      </c>
      <c r="AP5445" s="30">
        <f t="shared" si="171"/>
        <v>0</v>
      </c>
    </row>
    <row r="5446" spans="1:42" x14ac:dyDescent="0.25">
      <c r="A5446" t="s">
        <v>219</v>
      </c>
      <c r="B5446">
        <v>1761590</v>
      </c>
      <c r="C5446" t="s">
        <v>18140</v>
      </c>
      <c r="D5446">
        <v>478312</v>
      </c>
      <c r="E5446" t="s">
        <v>18141</v>
      </c>
      <c r="F5446" t="s">
        <v>89</v>
      </c>
      <c r="G5446" t="s">
        <v>90</v>
      </c>
      <c r="H5446" t="s">
        <v>10</v>
      </c>
      <c r="I5446" t="s">
        <v>18142</v>
      </c>
      <c r="J5446" t="s">
        <v>18143</v>
      </c>
      <c r="K5446" t="s">
        <v>224</v>
      </c>
      <c r="L5446" t="s">
        <v>266</v>
      </c>
      <c r="M5446">
        <v>8505</v>
      </c>
      <c r="N5446">
        <v>73</v>
      </c>
      <c r="O5446" s="17">
        <v>45464</v>
      </c>
      <c r="P5446" t="s">
        <v>133</v>
      </c>
      <c r="Q5446" t="s">
        <v>24</v>
      </c>
      <c r="R5446" s="17">
        <v>45460</v>
      </c>
      <c r="S5446" s="27"/>
      <c r="T5446">
        <v>62.643333333333338</v>
      </c>
      <c r="U5446">
        <v>6.9533333333333331</v>
      </c>
      <c r="V5446">
        <v>69.596666666666664</v>
      </c>
      <c r="W5446">
        <v>3</v>
      </c>
      <c r="X5446">
        <v>2.436666666666667</v>
      </c>
      <c r="Y5446">
        <v>0</v>
      </c>
      <c r="Z5446">
        <v>0</v>
      </c>
      <c r="AA5446">
        <v>0</v>
      </c>
      <c r="AB5446">
        <v>2.1609764999999999</v>
      </c>
      <c r="AC5446" s="29">
        <v>69.872356833333328</v>
      </c>
      <c r="AD5446">
        <v>0</v>
      </c>
      <c r="AF5446">
        <v>208.79</v>
      </c>
      <c r="AG5446">
        <v>0</v>
      </c>
      <c r="AH5446">
        <v>7.31</v>
      </c>
      <c r="AI5446">
        <v>6.4829295</v>
      </c>
      <c r="AJ5446">
        <v>209.61707050000001</v>
      </c>
      <c r="AK5446" t="s">
        <v>37</v>
      </c>
      <c r="AN5446" s="29">
        <v>11.8</v>
      </c>
      <c r="AO5446" s="30">
        <f t="shared" si="170"/>
        <v>3.3925000000000001</v>
      </c>
      <c r="AP5446" s="30">
        <f t="shared" si="171"/>
        <v>1.1308333333333334</v>
      </c>
    </row>
    <row r="5447" spans="1:42" x14ac:dyDescent="0.25">
      <c r="A5447" t="s">
        <v>219</v>
      </c>
      <c r="B5447">
        <v>1761526</v>
      </c>
      <c r="C5447" t="s">
        <v>18144</v>
      </c>
      <c r="D5447">
        <v>1709954</v>
      </c>
      <c r="E5447" t="s">
        <v>18145</v>
      </c>
      <c r="F5447" t="s">
        <v>89</v>
      </c>
      <c r="G5447" t="s">
        <v>90</v>
      </c>
      <c r="H5447" t="s">
        <v>10</v>
      </c>
      <c r="I5447" t="s">
        <v>18146</v>
      </c>
      <c r="J5447" t="s">
        <v>18147</v>
      </c>
      <c r="K5447" t="s">
        <v>231</v>
      </c>
      <c r="L5447" t="s">
        <v>94</v>
      </c>
      <c r="M5447">
        <v>8395</v>
      </c>
      <c r="N5447">
        <v>2</v>
      </c>
      <c r="O5447" s="17">
        <v>45461</v>
      </c>
      <c r="P5447" t="s">
        <v>138</v>
      </c>
      <c r="Q5447" t="s">
        <v>24</v>
      </c>
      <c r="R5447" s="17">
        <v>45460</v>
      </c>
      <c r="S5447" s="27"/>
      <c r="T5447">
        <v>12.366666666666671</v>
      </c>
      <c r="U5447">
        <v>2.8666666666666671</v>
      </c>
      <c r="V5447">
        <v>15.233333333333331</v>
      </c>
      <c r="W5447">
        <v>3</v>
      </c>
      <c r="X5447">
        <v>0.53333333333333333</v>
      </c>
      <c r="Y5447">
        <v>0</v>
      </c>
      <c r="Z5447">
        <v>0</v>
      </c>
      <c r="AA5447">
        <v>0</v>
      </c>
      <c r="AB5447">
        <v>0.472995</v>
      </c>
      <c r="AC5447" s="29">
        <v>15.29367166666667</v>
      </c>
      <c r="AD5447">
        <v>0</v>
      </c>
      <c r="AF5447">
        <v>45.7</v>
      </c>
      <c r="AG5447">
        <v>0</v>
      </c>
      <c r="AH5447">
        <v>1.6</v>
      </c>
      <c r="AI5447">
        <v>1.4189849999999999</v>
      </c>
      <c r="AJ5447">
        <v>45.881014999999998</v>
      </c>
      <c r="AK5447" t="s">
        <v>37</v>
      </c>
      <c r="AN5447" s="29">
        <v>0</v>
      </c>
      <c r="AO5447" s="30">
        <f t="shared" si="170"/>
        <v>0</v>
      </c>
      <c r="AP5447" s="30">
        <f t="shared" si="171"/>
        <v>0</v>
      </c>
    </row>
    <row r="5448" spans="1:42" x14ac:dyDescent="0.25">
      <c r="A5448" t="s">
        <v>219</v>
      </c>
      <c r="B5448">
        <v>1761457</v>
      </c>
      <c r="C5448" t="s">
        <v>18148</v>
      </c>
      <c r="D5448">
        <v>1042732</v>
      </c>
      <c r="E5448" t="s">
        <v>18149</v>
      </c>
      <c r="F5448" t="s">
        <v>89</v>
      </c>
      <c r="G5448" t="s">
        <v>90</v>
      </c>
      <c r="H5448" t="s">
        <v>10</v>
      </c>
      <c r="I5448" t="s">
        <v>14094</v>
      </c>
      <c r="J5448" t="s">
        <v>14095</v>
      </c>
      <c r="K5448" t="s">
        <v>115</v>
      </c>
      <c r="L5448" t="s">
        <v>266</v>
      </c>
      <c r="M5448">
        <v>2745</v>
      </c>
      <c r="N5448">
        <v>6</v>
      </c>
      <c r="O5448" s="17">
        <v>45486</v>
      </c>
      <c r="P5448" t="s">
        <v>127</v>
      </c>
      <c r="Q5448" t="s">
        <v>24</v>
      </c>
      <c r="R5448" s="17">
        <v>45460</v>
      </c>
      <c r="S5448" s="27"/>
      <c r="T5448">
        <v>45.32</v>
      </c>
      <c r="U5448">
        <v>6.2966666666666669</v>
      </c>
      <c r="V5448">
        <v>51.616666666666667</v>
      </c>
      <c r="W5448">
        <v>3</v>
      </c>
      <c r="X5448">
        <v>1.8066666666666671</v>
      </c>
      <c r="Y5448">
        <v>0</v>
      </c>
      <c r="Z5448">
        <v>0</v>
      </c>
      <c r="AA5448">
        <v>0</v>
      </c>
      <c r="AB5448">
        <v>1.6026975000000001</v>
      </c>
      <c r="AC5448" s="29">
        <v>51.820635833333327</v>
      </c>
      <c r="AD5448">
        <v>0</v>
      </c>
      <c r="AF5448">
        <v>154.85</v>
      </c>
      <c r="AG5448">
        <v>0</v>
      </c>
      <c r="AH5448">
        <v>5.42</v>
      </c>
      <c r="AI5448">
        <v>4.8080924999999999</v>
      </c>
      <c r="AJ5448">
        <v>155.4619075</v>
      </c>
      <c r="AK5448" t="s">
        <v>37</v>
      </c>
      <c r="AN5448" s="29">
        <v>0</v>
      </c>
      <c r="AO5448" s="30">
        <f t="shared" si="170"/>
        <v>0</v>
      </c>
      <c r="AP5448" s="30">
        <f t="shared" si="171"/>
        <v>0</v>
      </c>
    </row>
    <row r="5449" spans="1:42" x14ac:dyDescent="0.25">
      <c r="A5449" t="s">
        <v>219</v>
      </c>
      <c r="B5449">
        <v>1761457</v>
      </c>
      <c r="C5449" t="s">
        <v>18150</v>
      </c>
      <c r="D5449">
        <v>1042733</v>
      </c>
      <c r="E5449" t="s">
        <v>18149</v>
      </c>
      <c r="F5449" t="s">
        <v>89</v>
      </c>
      <c r="G5449" t="s">
        <v>90</v>
      </c>
      <c r="H5449" t="s">
        <v>10</v>
      </c>
      <c r="I5449" t="s">
        <v>14025</v>
      </c>
      <c r="J5449" t="s">
        <v>18151</v>
      </c>
      <c r="K5449" t="s">
        <v>115</v>
      </c>
      <c r="L5449" t="s">
        <v>266</v>
      </c>
      <c r="M5449">
        <v>2745</v>
      </c>
      <c r="N5449">
        <v>5</v>
      </c>
      <c r="O5449" s="17">
        <v>45486</v>
      </c>
      <c r="P5449" t="s">
        <v>127</v>
      </c>
      <c r="Q5449" t="s">
        <v>24</v>
      </c>
      <c r="R5449" s="17">
        <v>45460</v>
      </c>
      <c r="S5449" s="27"/>
      <c r="T5449">
        <v>45.32</v>
      </c>
      <c r="U5449">
        <v>6.2966666666666669</v>
      </c>
      <c r="V5449">
        <v>51.616666666666667</v>
      </c>
      <c r="W5449">
        <v>3</v>
      </c>
      <c r="X5449">
        <v>1.8066666666666671</v>
      </c>
      <c r="Y5449">
        <v>0</v>
      </c>
      <c r="Z5449">
        <v>0</v>
      </c>
      <c r="AA5449">
        <v>0</v>
      </c>
      <c r="AB5449">
        <v>1.6026975000000001</v>
      </c>
      <c r="AC5449" s="29">
        <v>51.820635833333327</v>
      </c>
      <c r="AD5449">
        <v>0</v>
      </c>
      <c r="AF5449">
        <v>154.85</v>
      </c>
      <c r="AG5449">
        <v>0</v>
      </c>
      <c r="AH5449">
        <v>5.42</v>
      </c>
      <c r="AI5449">
        <v>4.8080924999999999</v>
      </c>
      <c r="AJ5449">
        <v>155.4619075</v>
      </c>
      <c r="AK5449" t="s">
        <v>37</v>
      </c>
      <c r="AN5449" s="29">
        <v>0</v>
      </c>
      <c r="AO5449" s="30">
        <f t="shared" si="170"/>
        <v>0</v>
      </c>
      <c r="AP5449" s="30">
        <f t="shared" si="171"/>
        <v>0</v>
      </c>
    </row>
    <row r="5450" spans="1:42" x14ac:dyDescent="0.25">
      <c r="A5450" t="s">
        <v>219</v>
      </c>
      <c r="B5450">
        <v>1761421</v>
      </c>
      <c r="C5450" t="s">
        <v>18152</v>
      </c>
      <c r="D5450">
        <v>1709923</v>
      </c>
      <c r="E5450" t="s">
        <v>18153</v>
      </c>
      <c r="F5450" t="s">
        <v>89</v>
      </c>
      <c r="G5450" t="s">
        <v>90</v>
      </c>
      <c r="H5450" t="s">
        <v>10</v>
      </c>
      <c r="I5450" t="s">
        <v>14025</v>
      </c>
      <c r="J5450" t="s">
        <v>18151</v>
      </c>
      <c r="K5450" t="s">
        <v>266</v>
      </c>
      <c r="L5450" t="s">
        <v>115</v>
      </c>
      <c r="M5450">
        <v>2060</v>
      </c>
      <c r="N5450">
        <v>1</v>
      </c>
      <c r="O5450" s="17">
        <v>45485</v>
      </c>
      <c r="P5450" t="s">
        <v>101</v>
      </c>
      <c r="Q5450" t="s">
        <v>24</v>
      </c>
      <c r="R5450" s="17">
        <v>45460</v>
      </c>
      <c r="S5450" s="27"/>
      <c r="T5450">
        <v>46.623333333333328</v>
      </c>
      <c r="U5450">
        <v>5.706666666666667</v>
      </c>
      <c r="V5450">
        <v>52.330000000000013</v>
      </c>
      <c r="W5450">
        <v>3</v>
      </c>
      <c r="X5450">
        <v>1.83</v>
      </c>
      <c r="Y5450">
        <v>0</v>
      </c>
      <c r="Z5450">
        <v>0</v>
      </c>
      <c r="AA5450">
        <v>0</v>
      </c>
      <c r="AB5450">
        <v>1.6248465000000001</v>
      </c>
      <c r="AC5450" s="29">
        <v>52.535153500000007</v>
      </c>
      <c r="AD5450">
        <v>0</v>
      </c>
      <c r="AF5450">
        <v>156.99</v>
      </c>
      <c r="AG5450">
        <v>0</v>
      </c>
      <c r="AH5450">
        <v>5.49</v>
      </c>
      <c r="AI5450">
        <v>4.8745395</v>
      </c>
      <c r="AJ5450">
        <v>157.60546049999999</v>
      </c>
      <c r="AK5450" t="s">
        <v>37</v>
      </c>
      <c r="AN5450" s="29">
        <v>0</v>
      </c>
      <c r="AO5450" s="30">
        <f t="shared" si="170"/>
        <v>0</v>
      </c>
      <c r="AP5450" s="30">
        <f t="shared" si="171"/>
        <v>0</v>
      </c>
    </row>
    <row r="5451" spans="1:42" x14ac:dyDescent="0.25">
      <c r="A5451" t="s">
        <v>219</v>
      </c>
      <c r="B5451">
        <v>1761370</v>
      </c>
      <c r="C5451" t="s">
        <v>18154</v>
      </c>
      <c r="D5451">
        <v>478288</v>
      </c>
      <c r="E5451" t="s">
        <v>18155</v>
      </c>
      <c r="F5451" t="s">
        <v>89</v>
      </c>
      <c r="G5451" t="s">
        <v>90</v>
      </c>
      <c r="H5451" t="s">
        <v>10</v>
      </c>
      <c r="I5451" t="s">
        <v>18156</v>
      </c>
      <c r="J5451" t="s">
        <v>18157</v>
      </c>
      <c r="K5451" t="s">
        <v>224</v>
      </c>
      <c r="L5451" t="s">
        <v>266</v>
      </c>
      <c r="M5451">
        <v>8655</v>
      </c>
      <c r="N5451">
        <v>9</v>
      </c>
      <c r="O5451" s="17">
        <v>45476</v>
      </c>
      <c r="P5451" t="s">
        <v>114</v>
      </c>
      <c r="Q5451" t="s">
        <v>24</v>
      </c>
      <c r="R5451" s="17">
        <v>45460</v>
      </c>
      <c r="S5451" s="27"/>
      <c r="T5451">
        <v>48.236666666666672</v>
      </c>
      <c r="U5451">
        <v>6.9533333333333331</v>
      </c>
      <c r="V5451">
        <v>55.19</v>
      </c>
      <c r="W5451">
        <v>3</v>
      </c>
      <c r="X5451">
        <v>1.93</v>
      </c>
      <c r="Y5451">
        <v>0</v>
      </c>
      <c r="Z5451">
        <v>0</v>
      </c>
      <c r="AA5451">
        <v>0</v>
      </c>
      <c r="AB5451">
        <v>1.7136495</v>
      </c>
      <c r="AC5451" s="29">
        <v>55.406350499999988</v>
      </c>
      <c r="AD5451">
        <v>0</v>
      </c>
      <c r="AF5451">
        <v>165.57</v>
      </c>
      <c r="AG5451">
        <v>0</v>
      </c>
      <c r="AH5451">
        <v>5.79</v>
      </c>
      <c r="AI5451">
        <v>5.1409485000000004</v>
      </c>
      <c r="AJ5451">
        <v>166.21905150000001</v>
      </c>
      <c r="AK5451" t="s">
        <v>37</v>
      </c>
      <c r="AN5451" s="29">
        <v>0</v>
      </c>
      <c r="AO5451" s="30">
        <f t="shared" si="170"/>
        <v>0</v>
      </c>
      <c r="AP5451" s="30">
        <f t="shared" si="171"/>
        <v>0</v>
      </c>
    </row>
    <row r="5452" spans="1:42" x14ac:dyDescent="0.25">
      <c r="A5452" t="s">
        <v>219</v>
      </c>
      <c r="B5452">
        <v>1761370</v>
      </c>
      <c r="C5452" t="s">
        <v>18158</v>
      </c>
      <c r="D5452">
        <v>478289</v>
      </c>
      <c r="E5452" t="s">
        <v>18155</v>
      </c>
      <c r="F5452" t="s">
        <v>89</v>
      </c>
      <c r="G5452" t="s">
        <v>90</v>
      </c>
      <c r="H5452" t="s">
        <v>10</v>
      </c>
      <c r="I5452" t="s">
        <v>18159</v>
      </c>
      <c r="J5452" t="s">
        <v>18160</v>
      </c>
      <c r="K5452" t="s">
        <v>224</v>
      </c>
      <c r="L5452" t="s">
        <v>266</v>
      </c>
      <c r="M5452">
        <v>8655</v>
      </c>
      <c r="N5452">
        <v>10</v>
      </c>
      <c r="O5452" s="17">
        <v>45476</v>
      </c>
      <c r="P5452" t="s">
        <v>114</v>
      </c>
      <c r="Q5452" t="s">
        <v>24</v>
      </c>
      <c r="R5452" s="17">
        <v>45460</v>
      </c>
      <c r="S5452" s="27"/>
      <c r="T5452">
        <v>48.236666666666672</v>
      </c>
      <c r="U5452">
        <v>6.9533333333333331</v>
      </c>
      <c r="V5452">
        <v>55.19</v>
      </c>
      <c r="W5452">
        <v>3</v>
      </c>
      <c r="X5452">
        <v>1.93</v>
      </c>
      <c r="Y5452">
        <v>0</v>
      </c>
      <c r="Z5452">
        <v>0</v>
      </c>
      <c r="AA5452">
        <v>0</v>
      </c>
      <c r="AB5452">
        <v>1.7136495</v>
      </c>
      <c r="AC5452" s="29">
        <v>55.406350499999988</v>
      </c>
      <c r="AD5452">
        <v>0</v>
      </c>
      <c r="AF5452">
        <v>165.57</v>
      </c>
      <c r="AG5452">
        <v>0</v>
      </c>
      <c r="AH5452">
        <v>5.79</v>
      </c>
      <c r="AI5452">
        <v>5.1409485000000004</v>
      </c>
      <c r="AJ5452">
        <v>166.21905150000001</v>
      </c>
      <c r="AK5452" t="s">
        <v>37</v>
      </c>
      <c r="AN5452" s="29">
        <v>0</v>
      </c>
      <c r="AO5452" s="30">
        <f t="shared" si="170"/>
        <v>0</v>
      </c>
      <c r="AP5452" s="30">
        <f t="shared" si="171"/>
        <v>0</v>
      </c>
    </row>
    <row r="5453" spans="1:42" x14ac:dyDescent="0.25">
      <c r="A5453" t="s">
        <v>219</v>
      </c>
      <c r="B5453">
        <v>1761355</v>
      </c>
      <c r="C5453" t="s">
        <v>18161</v>
      </c>
      <c r="D5453">
        <v>478279</v>
      </c>
      <c r="E5453" t="s">
        <v>18162</v>
      </c>
      <c r="F5453" t="s">
        <v>89</v>
      </c>
      <c r="G5453" t="s">
        <v>90</v>
      </c>
      <c r="H5453" t="s">
        <v>10</v>
      </c>
      <c r="I5453" t="s">
        <v>18163</v>
      </c>
      <c r="J5453" t="s">
        <v>18164</v>
      </c>
      <c r="K5453" t="s">
        <v>697</v>
      </c>
      <c r="L5453" t="s">
        <v>1323</v>
      </c>
      <c r="M5453">
        <v>2945</v>
      </c>
      <c r="N5453">
        <v>2</v>
      </c>
      <c r="O5453" s="17">
        <v>45470</v>
      </c>
      <c r="P5453" t="s">
        <v>116</v>
      </c>
      <c r="Q5453" t="s">
        <v>24</v>
      </c>
      <c r="R5453" s="17">
        <v>45460</v>
      </c>
      <c r="S5453" s="27"/>
      <c r="T5453">
        <v>10.48666666666667</v>
      </c>
      <c r="U5453">
        <v>0.6216666666666667</v>
      </c>
      <c r="V5453">
        <v>11.108333333333331</v>
      </c>
      <c r="W5453">
        <v>6</v>
      </c>
      <c r="X5453">
        <v>0.38833333333333342</v>
      </c>
      <c r="Y5453">
        <v>0</v>
      </c>
      <c r="Z5453">
        <v>0</v>
      </c>
      <c r="AA5453">
        <v>0</v>
      </c>
      <c r="AB5453">
        <v>0.34491375000000002</v>
      </c>
      <c r="AC5453" s="29">
        <v>11.15175291666667</v>
      </c>
      <c r="AD5453">
        <v>0</v>
      </c>
      <c r="AF5453">
        <v>66.650000000000006</v>
      </c>
      <c r="AG5453">
        <v>0</v>
      </c>
      <c r="AH5453">
        <v>2.33</v>
      </c>
      <c r="AI5453">
        <v>2.0694824999999999</v>
      </c>
      <c r="AJ5453">
        <v>66.910517499999997</v>
      </c>
      <c r="AK5453" t="s">
        <v>17882</v>
      </c>
      <c r="AN5453" s="29">
        <v>0</v>
      </c>
      <c r="AO5453" s="30">
        <f t="shared" si="170"/>
        <v>0</v>
      </c>
      <c r="AP5453" s="30">
        <f t="shared" si="171"/>
        <v>0</v>
      </c>
    </row>
    <row r="5454" spans="1:42" x14ac:dyDescent="0.25">
      <c r="A5454" t="s">
        <v>219</v>
      </c>
      <c r="B5454">
        <v>1761355</v>
      </c>
      <c r="C5454" t="s">
        <v>18165</v>
      </c>
      <c r="D5454">
        <v>478278</v>
      </c>
      <c r="E5454" t="s">
        <v>18162</v>
      </c>
      <c r="F5454" t="s">
        <v>89</v>
      </c>
      <c r="G5454" t="s">
        <v>90</v>
      </c>
      <c r="H5454" t="s">
        <v>10</v>
      </c>
      <c r="I5454" t="s">
        <v>18166</v>
      </c>
      <c r="J5454" t="s">
        <v>18167</v>
      </c>
      <c r="K5454" t="s">
        <v>697</v>
      </c>
      <c r="L5454" t="s">
        <v>1323</v>
      </c>
      <c r="M5454">
        <v>2945</v>
      </c>
      <c r="N5454">
        <v>3</v>
      </c>
      <c r="O5454" s="17">
        <v>45470</v>
      </c>
      <c r="P5454" t="s">
        <v>116</v>
      </c>
      <c r="Q5454" t="s">
        <v>24</v>
      </c>
      <c r="R5454" s="17">
        <v>45460</v>
      </c>
      <c r="S5454" s="27"/>
      <c r="T5454">
        <v>10.48666666666667</v>
      </c>
      <c r="U5454">
        <v>0.6216666666666667</v>
      </c>
      <c r="V5454">
        <v>11.108333333333331</v>
      </c>
      <c r="W5454">
        <v>6</v>
      </c>
      <c r="X5454">
        <v>0.38833333333333342</v>
      </c>
      <c r="Y5454">
        <v>0</v>
      </c>
      <c r="Z5454">
        <v>0</v>
      </c>
      <c r="AA5454">
        <v>0</v>
      </c>
      <c r="AB5454">
        <v>0.34491375000000002</v>
      </c>
      <c r="AC5454" s="29">
        <v>11.15175291666667</v>
      </c>
      <c r="AD5454">
        <v>0</v>
      </c>
      <c r="AF5454">
        <v>66.650000000000006</v>
      </c>
      <c r="AG5454">
        <v>0</v>
      </c>
      <c r="AH5454">
        <v>2.33</v>
      </c>
      <c r="AI5454">
        <v>2.0694824999999999</v>
      </c>
      <c r="AJ5454">
        <v>66.910517499999997</v>
      </c>
      <c r="AK5454" t="s">
        <v>17882</v>
      </c>
      <c r="AN5454" s="29">
        <v>0</v>
      </c>
      <c r="AO5454" s="30">
        <f t="shared" si="170"/>
        <v>0</v>
      </c>
      <c r="AP5454" s="30">
        <f t="shared" si="171"/>
        <v>0</v>
      </c>
    </row>
    <row r="5455" spans="1:42" x14ac:dyDescent="0.25">
      <c r="A5455" t="s">
        <v>219</v>
      </c>
      <c r="B5455">
        <v>1761355</v>
      </c>
      <c r="C5455" t="s">
        <v>18168</v>
      </c>
      <c r="D5455">
        <v>478280</v>
      </c>
      <c r="E5455" t="s">
        <v>18162</v>
      </c>
      <c r="F5455" t="s">
        <v>89</v>
      </c>
      <c r="G5455" t="s">
        <v>90</v>
      </c>
      <c r="H5455" t="s">
        <v>10</v>
      </c>
      <c r="I5455" t="s">
        <v>18169</v>
      </c>
      <c r="J5455" t="s">
        <v>18170</v>
      </c>
      <c r="K5455" t="s">
        <v>697</v>
      </c>
      <c r="L5455" t="s">
        <v>1323</v>
      </c>
      <c r="M5455">
        <v>2945</v>
      </c>
      <c r="N5455">
        <v>1</v>
      </c>
      <c r="O5455" s="17">
        <v>45470</v>
      </c>
      <c r="P5455" t="s">
        <v>116</v>
      </c>
      <c r="Q5455" t="s">
        <v>24</v>
      </c>
      <c r="R5455" s="17">
        <v>45460</v>
      </c>
      <c r="S5455" s="27"/>
      <c r="T5455">
        <v>10.48666666666667</v>
      </c>
      <c r="U5455">
        <v>0.6216666666666667</v>
      </c>
      <c r="V5455">
        <v>11.108333333333331</v>
      </c>
      <c r="W5455">
        <v>6</v>
      </c>
      <c r="X5455">
        <v>0.38833333333333342</v>
      </c>
      <c r="Y5455">
        <v>0</v>
      </c>
      <c r="Z5455">
        <v>0</v>
      </c>
      <c r="AA5455">
        <v>0</v>
      </c>
      <c r="AB5455">
        <v>0.34491375000000002</v>
      </c>
      <c r="AC5455" s="29">
        <v>11.15175291666667</v>
      </c>
      <c r="AD5455">
        <v>0</v>
      </c>
      <c r="AF5455">
        <v>66.650000000000006</v>
      </c>
      <c r="AG5455">
        <v>0</v>
      </c>
      <c r="AH5455">
        <v>2.33</v>
      </c>
      <c r="AI5455">
        <v>2.0694824999999999</v>
      </c>
      <c r="AJ5455">
        <v>66.910517499999997</v>
      </c>
      <c r="AK5455" t="s">
        <v>17882</v>
      </c>
      <c r="AN5455" s="29">
        <v>0</v>
      </c>
      <c r="AO5455" s="30">
        <f t="shared" si="170"/>
        <v>0</v>
      </c>
      <c r="AP5455" s="30">
        <f t="shared" si="171"/>
        <v>0</v>
      </c>
    </row>
    <row r="5456" spans="1:42" x14ac:dyDescent="0.25">
      <c r="A5456" t="s">
        <v>219</v>
      </c>
      <c r="B5456">
        <v>1761355</v>
      </c>
      <c r="C5456" t="s">
        <v>18171</v>
      </c>
      <c r="D5456">
        <v>1709887</v>
      </c>
      <c r="E5456" t="s">
        <v>18162</v>
      </c>
      <c r="F5456" t="s">
        <v>89</v>
      </c>
      <c r="G5456" t="s">
        <v>90</v>
      </c>
      <c r="H5456" t="s">
        <v>10</v>
      </c>
      <c r="I5456" t="s">
        <v>18166</v>
      </c>
      <c r="J5456" t="s">
        <v>18167</v>
      </c>
      <c r="K5456" t="s">
        <v>1323</v>
      </c>
      <c r="L5456" t="s">
        <v>92</v>
      </c>
      <c r="M5456">
        <v>2435</v>
      </c>
      <c r="N5456">
        <v>3</v>
      </c>
      <c r="O5456" s="17">
        <v>45470</v>
      </c>
      <c r="P5456" t="s">
        <v>109</v>
      </c>
      <c r="Q5456" t="s">
        <v>24</v>
      </c>
      <c r="R5456" s="17">
        <v>45460</v>
      </c>
      <c r="S5456" s="27"/>
      <c r="T5456">
        <v>17.77333333333333</v>
      </c>
      <c r="U5456">
        <v>2.3483333333333332</v>
      </c>
      <c r="V5456">
        <v>20.12166666666667</v>
      </c>
      <c r="W5456">
        <v>6</v>
      </c>
      <c r="X5456">
        <v>0.70500000000000007</v>
      </c>
      <c r="Y5456">
        <v>0</v>
      </c>
      <c r="Z5456">
        <v>0</v>
      </c>
      <c r="AA5456">
        <v>0</v>
      </c>
      <c r="AB5456">
        <v>0.62477775000000002</v>
      </c>
      <c r="AC5456" s="29">
        <v>20.201888916666672</v>
      </c>
      <c r="AD5456">
        <v>0</v>
      </c>
      <c r="AF5456">
        <v>120.73</v>
      </c>
      <c r="AG5456">
        <v>0</v>
      </c>
      <c r="AH5456">
        <v>4.2300000000000004</v>
      </c>
      <c r="AI5456">
        <v>3.7486665000000001</v>
      </c>
      <c r="AJ5456">
        <v>121.21133349999999</v>
      </c>
      <c r="AK5456" t="s">
        <v>17882</v>
      </c>
      <c r="AN5456" s="29">
        <v>0</v>
      </c>
      <c r="AO5456" s="30">
        <f t="shared" si="170"/>
        <v>0</v>
      </c>
      <c r="AP5456" s="30">
        <f t="shared" si="171"/>
        <v>0</v>
      </c>
    </row>
    <row r="5457" spans="1:42" x14ac:dyDescent="0.25">
      <c r="A5457" t="s">
        <v>219</v>
      </c>
      <c r="B5457">
        <v>1761355</v>
      </c>
      <c r="C5457" t="s">
        <v>18172</v>
      </c>
      <c r="D5457">
        <v>1709885</v>
      </c>
      <c r="E5457" t="s">
        <v>18162</v>
      </c>
      <c r="F5457" t="s">
        <v>89</v>
      </c>
      <c r="G5457" t="s">
        <v>90</v>
      </c>
      <c r="H5457" t="s">
        <v>10</v>
      </c>
      <c r="I5457" t="s">
        <v>18169</v>
      </c>
      <c r="J5457" t="s">
        <v>18170</v>
      </c>
      <c r="K5457" t="s">
        <v>1323</v>
      </c>
      <c r="L5457" t="s">
        <v>92</v>
      </c>
      <c r="M5457">
        <v>2435</v>
      </c>
      <c r="N5457">
        <v>1</v>
      </c>
      <c r="O5457" s="17">
        <v>45470</v>
      </c>
      <c r="P5457" t="s">
        <v>109</v>
      </c>
      <c r="Q5457" t="s">
        <v>24</v>
      </c>
      <c r="R5457" s="17">
        <v>45460</v>
      </c>
      <c r="S5457" s="27"/>
      <c r="T5457">
        <v>17.77333333333333</v>
      </c>
      <c r="U5457">
        <v>2.3483333333333332</v>
      </c>
      <c r="V5457">
        <v>20.12166666666667</v>
      </c>
      <c r="W5457">
        <v>6</v>
      </c>
      <c r="X5457">
        <v>0.70500000000000007</v>
      </c>
      <c r="Y5457">
        <v>0</v>
      </c>
      <c r="Z5457">
        <v>0</v>
      </c>
      <c r="AA5457">
        <v>0</v>
      </c>
      <c r="AB5457">
        <v>0.62477775000000002</v>
      </c>
      <c r="AC5457" s="29">
        <v>20.201888916666672</v>
      </c>
      <c r="AD5457">
        <v>0</v>
      </c>
      <c r="AF5457">
        <v>120.73</v>
      </c>
      <c r="AG5457">
        <v>0</v>
      </c>
      <c r="AH5457">
        <v>4.2300000000000004</v>
      </c>
      <c r="AI5457">
        <v>3.7486665000000001</v>
      </c>
      <c r="AJ5457">
        <v>121.21133349999999</v>
      </c>
      <c r="AK5457" t="s">
        <v>17882</v>
      </c>
      <c r="AN5457" s="29">
        <v>0</v>
      </c>
      <c r="AO5457" s="30">
        <f t="shared" si="170"/>
        <v>0</v>
      </c>
      <c r="AP5457" s="30">
        <f t="shared" si="171"/>
        <v>0</v>
      </c>
    </row>
    <row r="5458" spans="1:42" x14ac:dyDescent="0.25">
      <c r="A5458" t="s">
        <v>219</v>
      </c>
      <c r="B5458">
        <v>1761355</v>
      </c>
      <c r="C5458" t="s">
        <v>18173</v>
      </c>
      <c r="D5458">
        <v>1709888</v>
      </c>
      <c r="E5458" t="s">
        <v>18162</v>
      </c>
      <c r="F5458" t="s">
        <v>89</v>
      </c>
      <c r="G5458" t="s">
        <v>90</v>
      </c>
      <c r="H5458" t="s">
        <v>10</v>
      </c>
      <c r="I5458" t="s">
        <v>18163</v>
      </c>
      <c r="J5458" t="s">
        <v>18164</v>
      </c>
      <c r="K5458" t="s">
        <v>1323</v>
      </c>
      <c r="L5458" t="s">
        <v>92</v>
      </c>
      <c r="M5458">
        <v>2435</v>
      </c>
      <c r="N5458">
        <v>2</v>
      </c>
      <c r="O5458" s="17">
        <v>45470</v>
      </c>
      <c r="P5458" t="s">
        <v>109</v>
      </c>
      <c r="Q5458" t="s">
        <v>24</v>
      </c>
      <c r="R5458" s="17">
        <v>45460</v>
      </c>
      <c r="S5458" s="27"/>
      <c r="T5458">
        <v>17.77333333333333</v>
      </c>
      <c r="U5458">
        <v>2.3483333333333332</v>
      </c>
      <c r="V5458">
        <v>20.12166666666667</v>
      </c>
      <c r="W5458">
        <v>6</v>
      </c>
      <c r="X5458">
        <v>0.70500000000000007</v>
      </c>
      <c r="Y5458">
        <v>0</v>
      </c>
      <c r="Z5458">
        <v>0</v>
      </c>
      <c r="AA5458">
        <v>0</v>
      </c>
      <c r="AB5458">
        <v>0.62477775000000002</v>
      </c>
      <c r="AC5458" s="29">
        <v>20.201888916666672</v>
      </c>
      <c r="AD5458">
        <v>0</v>
      </c>
      <c r="AF5458">
        <v>120.73</v>
      </c>
      <c r="AG5458">
        <v>0</v>
      </c>
      <c r="AH5458">
        <v>4.2300000000000004</v>
      </c>
      <c r="AI5458">
        <v>3.7486665000000001</v>
      </c>
      <c r="AJ5458">
        <v>121.21133349999999</v>
      </c>
      <c r="AK5458" t="s">
        <v>17882</v>
      </c>
      <c r="AN5458" s="29">
        <v>0</v>
      </c>
      <c r="AO5458" s="30">
        <f t="shared" si="170"/>
        <v>0</v>
      </c>
      <c r="AP5458" s="30">
        <f t="shared" si="171"/>
        <v>0</v>
      </c>
    </row>
    <row r="5459" spans="1:42" x14ac:dyDescent="0.25">
      <c r="A5459" t="s">
        <v>219</v>
      </c>
      <c r="B5459">
        <v>1761355</v>
      </c>
      <c r="C5459" t="s">
        <v>18174</v>
      </c>
      <c r="D5459">
        <v>1042709</v>
      </c>
      <c r="E5459" t="s">
        <v>18162</v>
      </c>
      <c r="F5459" t="s">
        <v>89</v>
      </c>
      <c r="G5459" t="s">
        <v>90</v>
      </c>
      <c r="H5459" t="s">
        <v>10</v>
      </c>
      <c r="I5459" t="s">
        <v>18163</v>
      </c>
      <c r="J5459" t="s">
        <v>18164</v>
      </c>
      <c r="K5459" t="s">
        <v>92</v>
      </c>
      <c r="L5459" t="s">
        <v>1323</v>
      </c>
      <c r="M5459">
        <v>2455</v>
      </c>
      <c r="N5459">
        <v>3</v>
      </c>
      <c r="O5459" s="17">
        <v>45473</v>
      </c>
      <c r="P5459" t="s">
        <v>122</v>
      </c>
      <c r="Q5459" t="s">
        <v>24</v>
      </c>
      <c r="R5459" s="17">
        <v>45460</v>
      </c>
      <c r="S5459" s="27"/>
      <c r="T5459">
        <v>17.518333333333331</v>
      </c>
      <c r="U5459">
        <v>2.6033333333333331</v>
      </c>
      <c r="V5459">
        <v>20.12166666666667</v>
      </c>
      <c r="W5459">
        <v>6</v>
      </c>
      <c r="X5459">
        <v>0.70500000000000007</v>
      </c>
      <c r="Y5459">
        <v>0</v>
      </c>
      <c r="Z5459">
        <v>0</v>
      </c>
      <c r="AA5459">
        <v>0</v>
      </c>
      <c r="AB5459">
        <v>0.62477775000000002</v>
      </c>
      <c r="AC5459" s="29">
        <v>20.201888916666672</v>
      </c>
      <c r="AD5459">
        <v>0</v>
      </c>
      <c r="AF5459">
        <v>120.73</v>
      </c>
      <c r="AG5459">
        <v>0</v>
      </c>
      <c r="AH5459">
        <v>4.2300000000000004</v>
      </c>
      <c r="AI5459">
        <v>3.7486665000000001</v>
      </c>
      <c r="AJ5459">
        <v>121.21133349999999</v>
      </c>
      <c r="AK5459" t="s">
        <v>17882</v>
      </c>
      <c r="AN5459" s="29">
        <v>0</v>
      </c>
      <c r="AO5459" s="30">
        <f t="shared" si="170"/>
        <v>0</v>
      </c>
      <c r="AP5459" s="30">
        <f t="shared" si="171"/>
        <v>0</v>
      </c>
    </row>
    <row r="5460" spans="1:42" x14ac:dyDescent="0.25">
      <c r="A5460" t="s">
        <v>219</v>
      </c>
      <c r="B5460">
        <v>1761355</v>
      </c>
      <c r="C5460" t="s">
        <v>18175</v>
      </c>
      <c r="D5460">
        <v>1042708</v>
      </c>
      <c r="E5460" t="s">
        <v>18162</v>
      </c>
      <c r="F5460" t="s">
        <v>89</v>
      </c>
      <c r="G5460" t="s">
        <v>90</v>
      </c>
      <c r="H5460" t="s">
        <v>10</v>
      </c>
      <c r="I5460" t="s">
        <v>18166</v>
      </c>
      <c r="J5460" t="s">
        <v>18167</v>
      </c>
      <c r="K5460" t="s">
        <v>92</v>
      </c>
      <c r="L5460" t="s">
        <v>1323</v>
      </c>
      <c r="M5460">
        <v>2455</v>
      </c>
      <c r="N5460">
        <v>2</v>
      </c>
      <c r="O5460" s="17">
        <v>45473</v>
      </c>
      <c r="P5460" t="s">
        <v>122</v>
      </c>
      <c r="Q5460" t="s">
        <v>24</v>
      </c>
      <c r="R5460" s="17">
        <v>45460</v>
      </c>
      <c r="S5460" s="27"/>
      <c r="T5460">
        <v>17.518333333333331</v>
      </c>
      <c r="U5460">
        <v>2.6033333333333331</v>
      </c>
      <c r="V5460">
        <v>20.12166666666667</v>
      </c>
      <c r="W5460">
        <v>6</v>
      </c>
      <c r="X5460">
        <v>0.70500000000000007</v>
      </c>
      <c r="Y5460">
        <v>0</v>
      </c>
      <c r="Z5460">
        <v>0</v>
      </c>
      <c r="AA5460">
        <v>0</v>
      </c>
      <c r="AB5460">
        <v>0.62477775000000002</v>
      </c>
      <c r="AC5460" s="29">
        <v>20.201888916666672</v>
      </c>
      <c r="AD5460">
        <v>0</v>
      </c>
      <c r="AF5460">
        <v>120.73</v>
      </c>
      <c r="AG5460">
        <v>0</v>
      </c>
      <c r="AH5460">
        <v>4.2300000000000004</v>
      </c>
      <c r="AI5460">
        <v>3.7486665000000001</v>
      </c>
      <c r="AJ5460">
        <v>121.21133349999999</v>
      </c>
      <c r="AK5460" t="s">
        <v>17882</v>
      </c>
      <c r="AN5460" s="29">
        <v>0</v>
      </c>
      <c r="AO5460" s="30">
        <f t="shared" si="170"/>
        <v>0</v>
      </c>
      <c r="AP5460" s="30">
        <f t="shared" si="171"/>
        <v>0</v>
      </c>
    </row>
    <row r="5461" spans="1:42" x14ac:dyDescent="0.25">
      <c r="A5461" t="s">
        <v>219</v>
      </c>
      <c r="B5461">
        <v>1761355</v>
      </c>
      <c r="C5461" t="s">
        <v>18176</v>
      </c>
      <c r="D5461">
        <v>1042707</v>
      </c>
      <c r="E5461" t="s">
        <v>18162</v>
      </c>
      <c r="F5461" t="s">
        <v>89</v>
      </c>
      <c r="G5461" t="s">
        <v>90</v>
      </c>
      <c r="H5461" t="s">
        <v>10</v>
      </c>
      <c r="I5461" t="s">
        <v>18169</v>
      </c>
      <c r="J5461" t="s">
        <v>18170</v>
      </c>
      <c r="K5461" t="s">
        <v>92</v>
      </c>
      <c r="L5461" t="s">
        <v>1323</v>
      </c>
      <c r="M5461">
        <v>2455</v>
      </c>
      <c r="N5461">
        <v>1</v>
      </c>
      <c r="O5461" s="17">
        <v>45473</v>
      </c>
      <c r="P5461" t="s">
        <v>122</v>
      </c>
      <c r="Q5461" t="s">
        <v>24</v>
      </c>
      <c r="R5461" s="17">
        <v>45460</v>
      </c>
      <c r="S5461" s="27"/>
      <c r="T5461">
        <v>17.518333333333331</v>
      </c>
      <c r="U5461">
        <v>2.6033333333333331</v>
      </c>
      <c r="V5461">
        <v>20.12166666666667</v>
      </c>
      <c r="W5461">
        <v>6</v>
      </c>
      <c r="X5461">
        <v>0.70500000000000007</v>
      </c>
      <c r="Y5461">
        <v>0</v>
      </c>
      <c r="Z5461">
        <v>0</v>
      </c>
      <c r="AA5461">
        <v>0</v>
      </c>
      <c r="AB5461">
        <v>0.62477775000000002</v>
      </c>
      <c r="AC5461" s="29">
        <v>20.201888916666672</v>
      </c>
      <c r="AD5461">
        <v>0</v>
      </c>
      <c r="AF5461">
        <v>120.73</v>
      </c>
      <c r="AG5461">
        <v>0</v>
      </c>
      <c r="AH5461">
        <v>4.2300000000000004</v>
      </c>
      <c r="AI5461">
        <v>3.7486665000000001</v>
      </c>
      <c r="AJ5461">
        <v>121.21133349999999</v>
      </c>
      <c r="AK5461" t="s">
        <v>17882</v>
      </c>
      <c r="AN5461" s="29">
        <v>0</v>
      </c>
      <c r="AO5461" s="30">
        <f t="shared" si="170"/>
        <v>0</v>
      </c>
      <c r="AP5461" s="30">
        <f t="shared" si="171"/>
        <v>0</v>
      </c>
    </row>
    <row r="5462" spans="1:42" x14ac:dyDescent="0.25">
      <c r="A5462" t="s">
        <v>219</v>
      </c>
      <c r="B5462">
        <v>1761355</v>
      </c>
      <c r="C5462" t="s">
        <v>18177</v>
      </c>
      <c r="D5462">
        <v>1709890</v>
      </c>
      <c r="E5462" t="s">
        <v>18162</v>
      </c>
      <c r="F5462" t="s">
        <v>89</v>
      </c>
      <c r="G5462" t="s">
        <v>90</v>
      </c>
      <c r="H5462" t="s">
        <v>10</v>
      </c>
      <c r="I5462" t="s">
        <v>18166</v>
      </c>
      <c r="J5462" t="s">
        <v>18167</v>
      </c>
      <c r="K5462" t="s">
        <v>1323</v>
      </c>
      <c r="L5462" t="s">
        <v>697</v>
      </c>
      <c r="M5462">
        <v>2940</v>
      </c>
      <c r="N5462">
        <v>2</v>
      </c>
      <c r="O5462" s="17">
        <v>45474</v>
      </c>
      <c r="P5462" t="s">
        <v>136</v>
      </c>
      <c r="Q5462" t="s">
        <v>24</v>
      </c>
      <c r="R5462" s="17">
        <v>45460</v>
      </c>
      <c r="S5462" s="27"/>
      <c r="T5462">
        <v>9.8333333333333339</v>
      </c>
      <c r="U5462">
        <v>1.1833333333333329</v>
      </c>
      <c r="V5462">
        <v>11.016666666666669</v>
      </c>
      <c r="W5462">
        <v>6</v>
      </c>
      <c r="X5462">
        <v>0.38500000000000001</v>
      </c>
      <c r="Y5462">
        <v>0</v>
      </c>
      <c r="Z5462">
        <v>0</v>
      </c>
      <c r="AA5462">
        <v>0</v>
      </c>
      <c r="AB5462">
        <v>0.34206750000000002</v>
      </c>
      <c r="AC5462" s="29">
        <v>11.05959916666667</v>
      </c>
      <c r="AD5462">
        <v>0</v>
      </c>
      <c r="AF5462">
        <v>66.099999999999994</v>
      </c>
      <c r="AG5462">
        <v>0</v>
      </c>
      <c r="AH5462">
        <v>2.31</v>
      </c>
      <c r="AI5462">
        <v>2.0524049999999998</v>
      </c>
      <c r="AJ5462">
        <v>66.357595000000003</v>
      </c>
      <c r="AK5462" t="s">
        <v>17882</v>
      </c>
      <c r="AN5462" s="29">
        <v>0</v>
      </c>
      <c r="AO5462" s="30">
        <f t="shared" si="170"/>
        <v>0</v>
      </c>
      <c r="AP5462" s="30">
        <f t="shared" si="171"/>
        <v>0</v>
      </c>
    </row>
    <row r="5463" spans="1:42" x14ac:dyDescent="0.25">
      <c r="A5463" t="s">
        <v>219</v>
      </c>
      <c r="B5463">
        <v>1761355</v>
      </c>
      <c r="C5463" t="s">
        <v>18178</v>
      </c>
      <c r="D5463">
        <v>1709889</v>
      </c>
      <c r="E5463" t="s">
        <v>18162</v>
      </c>
      <c r="F5463" t="s">
        <v>89</v>
      </c>
      <c r="G5463" t="s">
        <v>90</v>
      </c>
      <c r="H5463" t="s">
        <v>10</v>
      </c>
      <c r="I5463" t="s">
        <v>18169</v>
      </c>
      <c r="J5463" t="s">
        <v>18170</v>
      </c>
      <c r="K5463" t="s">
        <v>1323</v>
      </c>
      <c r="L5463" t="s">
        <v>697</v>
      </c>
      <c r="M5463">
        <v>2940</v>
      </c>
      <c r="N5463">
        <v>1</v>
      </c>
      <c r="O5463" s="17">
        <v>45474</v>
      </c>
      <c r="P5463" t="s">
        <v>136</v>
      </c>
      <c r="Q5463" t="s">
        <v>24</v>
      </c>
      <c r="R5463" s="17">
        <v>45460</v>
      </c>
      <c r="S5463" s="27"/>
      <c r="T5463">
        <v>9.8333333333333339</v>
      </c>
      <c r="U5463">
        <v>1.1833333333333329</v>
      </c>
      <c r="V5463">
        <v>11.016666666666669</v>
      </c>
      <c r="W5463">
        <v>6</v>
      </c>
      <c r="X5463">
        <v>0.38500000000000001</v>
      </c>
      <c r="Y5463">
        <v>0</v>
      </c>
      <c r="Z5463">
        <v>0</v>
      </c>
      <c r="AA5463">
        <v>0</v>
      </c>
      <c r="AB5463">
        <v>0.34206750000000002</v>
      </c>
      <c r="AC5463" s="29">
        <v>11.05959916666667</v>
      </c>
      <c r="AD5463">
        <v>0</v>
      </c>
      <c r="AF5463">
        <v>66.099999999999994</v>
      </c>
      <c r="AG5463">
        <v>0</v>
      </c>
      <c r="AH5463">
        <v>2.31</v>
      </c>
      <c r="AI5463">
        <v>2.0524049999999998</v>
      </c>
      <c r="AJ5463">
        <v>66.357595000000003</v>
      </c>
      <c r="AK5463" t="s">
        <v>17882</v>
      </c>
      <c r="AN5463" s="29">
        <v>0</v>
      </c>
      <c r="AO5463" s="30">
        <f t="shared" si="170"/>
        <v>0</v>
      </c>
      <c r="AP5463" s="30">
        <f t="shared" si="171"/>
        <v>0</v>
      </c>
    </row>
    <row r="5464" spans="1:42" x14ac:dyDescent="0.25">
      <c r="A5464" t="s">
        <v>219</v>
      </c>
      <c r="B5464">
        <v>1761355</v>
      </c>
      <c r="C5464" t="s">
        <v>18179</v>
      </c>
      <c r="D5464">
        <v>1709886</v>
      </c>
      <c r="E5464" t="s">
        <v>18162</v>
      </c>
      <c r="F5464" t="s">
        <v>89</v>
      </c>
      <c r="G5464" t="s">
        <v>90</v>
      </c>
      <c r="H5464" t="s">
        <v>10</v>
      </c>
      <c r="I5464" t="s">
        <v>18163</v>
      </c>
      <c r="J5464" t="s">
        <v>18164</v>
      </c>
      <c r="K5464" t="s">
        <v>1323</v>
      </c>
      <c r="L5464" t="s">
        <v>697</v>
      </c>
      <c r="M5464">
        <v>2940</v>
      </c>
      <c r="N5464">
        <v>3</v>
      </c>
      <c r="O5464" s="17">
        <v>45474</v>
      </c>
      <c r="P5464" t="s">
        <v>136</v>
      </c>
      <c r="Q5464" t="s">
        <v>24</v>
      </c>
      <c r="R5464" s="17">
        <v>45460</v>
      </c>
      <c r="S5464" s="27"/>
      <c r="T5464">
        <v>9.8333333333333339</v>
      </c>
      <c r="U5464">
        <v>1.1833333333333329</v>
      </c>
      <c r="V5464">
        <v>11.016666666666669</v>
      </c>
      <c r="W5464">
        <v>6</v>
      </c>
      <c r="X5464">
        <v>0.38500000000000001</v>
      </c>
      <c r="Y5464">
        <v>0</v>
      </c>
      <c r="Z5464">
        <v>0</v>
      </c>
      <c r="AA5464">
        <v>0</v>
      </c>
      <c r="AB5464">
        <v>0.34206750000000002</v>
      </c>
      <c r="AC5464" s="29">
        <v>11.05959916666667</v>
      </c>
      <c r="AD5464">
        <v>0</v>
      </c>
      <c r="AF5464">
        <v>66.099999999999994</v>
      </c>
      <c r="AG5464">
        <v>0</v>
      </c>
      <c r="AH5464">
        <v>2.31</v>
      </c>
      <c r="AI5464">
        <v>2.0524049999999998</v>
      </c>
      <c r="AJ5464">
        <v>66.357595000000003</v>
      </c>
      <c r="AK5464" t="s">
        <v>17882</v>
      </c>
      <c r="AN5464" s="29">
        <v>0</v>
      </c>
      <c r="AO5464" s="30">
        <f t="shared" si="170"/>
        <v>0</v>
      </c>
      <c r="AP5464" s="30">
        <f t="shared" si="171"/>
        <v>0</v>
      </c>
    </row>
    <row r="5465" spans="1:42" x14ac:dyDescent="0.25">
      <c r="A5465" t="s">
        <v>219</v>
      </c>
      <c r="B5465">
        <v>1761243</v>
      </c>
      <c r="C5465" t="s">
        <v>18180</v>
      </c>
      <c r="D5465">
        <v>1709859</v>
      </c>
      <c r="E5465" t="s">
        <v>18181</v>
      </c>
      <c r="F5465" t="s">
        <v>89</v>
      </c>
      <c r="G5465" t="s">
        <v>90</v>
      </c>
      <c r="H5465" t="s">
        <v>10</v>
      </c>
      <c r="I5465" t="s">
        <v>18182</v>
      </c>
      <c r="J5465" t="s">
        <v>18183</v>
      </c>
      <c r="K5465" t="s">
        <v>271</v>
      </c>
      <c r="L5465" t="s">
        <v>92</v>
      </c>
      <c r="M5465">
        <v>2050</v>
      </c>
      <c r="N5465">
        <v>72</v>
      </c>
      <c r="O5465" s="17">
        <v>45469</v>
      </c>
      <c r="P5465" t="s">
        <v>109</v>
      </c>
      <c r="Q5465" t="s">
        <v>24</v>
      </c>
      <c r="R5465" s="17">
        <v>45460</v>
      </c>
      <c r="S5465" s="27"/>
      <c r="T5465">
        <v>64.031666666666666</v>
      </c>
      <c r="U5465">
        <v>2.3483333333333332</v>
      </c>
      <c r="V5465">
        <v>66.38</v>
      </c>
      <c r="W5465">
        <v>6</v>
      </c>
      <c r="X5465">
        <v>2.3233333333333328</v>
      </c>
      <c r="Y5465">
        <v>0</v>
      </c>
      <c r="Z5465">
        <v>0</v>
      </c>
      <c r="AA5465">
        <v>0</v>
      </c>
      <c r="AB5465">
        <v>2.061099</v>
      </c>
      <c r="AC5465" s="29">
        <v>66.64223433333332</v>
      </c>
      <c r="AD5465">
        <v>0</v>
      </c>
      <c r="AF5465">
        <v>398.28</v>
      </c>
      <c r="AG5465">
        <v>0</v>
      </c>
      <c r="AH5465">
        <v>13.94</v>
      </c>
      <c r="AI5465">
        <v>12.366593999999999</v>
      </c>
      <c r="AJ5465">
        <v>399.85340599999989</v>
      </c>
      <c r="AK5465" t="s">
        <v>17882</v>
      </c>
      <c r="AN5465" s="29">
        <v>0</v>
      </c>
      <c r="AO5465" s="30">
        <f t="shared" si="170"/>
        <v>0</v>
      </c>
      <c r="AP5465" s="30">
        <f t="shared" si="171"/>
        <v>0</v>
      </c>
    </row>
    <row r="5466" spans="1:42" x14ac:dyDescent="0.25">
      <c r="A5466" t="s">
        <v>219</v>
      </c>
      <c r="B5466">
        <v>1761243</v>
      </c>
      <c r="C5466" t="s">
        <v>18184</v>
      </c>
      <c r="D5466">
        <v>1042691</v>
      </c>
      <c r="E5466" t="s">
        <v>18181</v>
      </c>
      <c r="F5466" t="s">
        <v>89</v>
      </c>
      <c r="G5466" t="s">
        <v>90</v>
      </c>
      <c r="H5466" t="s">
        <v>10</v>
      </c>
      <c r="I5466" t="s">
        <v>18182</v>
      </c>
      <c r="J5466" t="s">
        <v>18183</v>
      </c>
      <c r="K5466" t="s">
        <v>92</v>
      </c>
      <c r="L5466" t="s">
        <v>271</v>
      </c>
      <c r="M5466">
        <v>2055</v>
      </c>
      <c r="N5466">
        <v>72</v>
      </c>
      <c r="O5466" s="17">
        <v>45464</v>
      </c>
      <c r="P5466" t="s">
        <v>122</v>
      </c>
      <c r="Q5466" t="s">
        <v>24</v>
      </c>
      <c r="R5466" s="17">
        <v>45460</v>
      </c>
      <c r="S5466" s="27"/>
      <c r="T5466">
        <v>61.093333333333327</v>
      </c>
      <c r="U5466">
        <v>2.6033333333333331</v>
      </c>
      <c r="V5466">
        <v>63.696666666666673</v>
      </c>
      <c r="W5466">
        <v>6</v>
      </c>
      <c r="X5466">
        <v>2.23</v>
      </c>
      <c r="Y5466">
        <v>0</v>
      </c>
      <c r="Z5466">
        <v>0</v>
      </c>
      <c r="AA5466">
        <v>0</v>
      </c>
      <c r="AB5466">
        <v>1.9777815000000001</v>
      </c>
      <c r="AC5466" s="29">
        <v>63.948885166666663</v>
      </c>
      <c r="AD5466">
        <v>0</v>
      </c>
      <c r="AF5466">
        <v>382.18</v>
      </c>
      <c r="AG5466">
        <v>0</v>
      </c>
      <c r="AH5466">
        <v>13.38</v>
      </c>
      <c r="AI5466">
        <v>11.866688999999999</v>
      </c>
      <c r="AJ5466">
        <v>383.69331099999999</v>
      </c>
      <c r="AK5466" t="s">
        <v>17882</v>
      </c>
      <c r="AN5466" s="29">
        <v>0</v>
      </c>
      <c r="AO5466" s="30">
        <f t="shared" si="170"/>
        <v>0</v>
      </c>
      <c r="AP5466" s="30">
        <f t="shared" si="171"/>
        <v>0</v>
      </c>
    </row>
    <row r="5467" spans="1:42" x14ac:dyDescent="0.25">
      <c r="A5467" t="s">
        <v>219</v>
      </c>
      <c r="B5467">
        <v>1761226</v>
      </c>
      <c r="C5467" t="s">
        <v>18185</v>
      </c>
      <c r="D5467">
        <v>1709845</v>
      </c>
      <c r="E5467" t="s">
        <v>18186</v>
      </c>
      <c r="F5467" t="s">
        <v>89</v>
      </c>
      <c r="G5467" t="s">
        <v>90</v>
      </c>
      <c r="H5467" t="s">
        <v>10</v>
      </c>
      <c r="I5467" t="s">
        <v>18187</v>
      </c>
      <c r="J5467" t="s">
        <v>7242</v>
      </c>
      <c r="K5467" t="s">
        <v>231</v>
      </c>
      <c r="L5467" t="s">
        <v>94</v>
      </c>
      <c r="M5467">
        <v>8330</v>
      </c>
      <c r="N5467">
        <v>15</v>
      </c>
      <c r="O5467" s="17">
        <v>45468</v>
      </c>
      <c r="P5467" t="s">
        <v>117</v>
      </c>
      <c r="Q5467" t="s">
        <v>24</v>
      </c>
      <c r="R5467" s="17">
        <v>45460</v>
      </c>
      <c r="S5467" s="27"/>
      <c r="T5467">
        <v>12.79666666666667</v>
      </c>
      <c r="U5467">
        <v>2.8666666666666671</v>
      </c>
      <c r="V5467">
        <v>15.66333333333333</v>
      </c>
      <c r="W5467">
        <v>3</v>
      </c>
      <c r="X5467">
        <v>0.54666666666666663</v>
      </c>
      <c r="Y5467">
        <v>0</v>
      </c>
      <c r="Z5467">
        <v>0</v>
      </c>
      <c r="AA5467">
        <v>0</v>
      </c>
      <c r="AB5467">
        <v>0.48634650000000001</v>
      </c>
      <c r="AC5467" s="29">
        <v>15.723653499999999</v>
      </c>
      <c r="AD5467">
        <v>0</v>
      </c>
      <c r="AF5467">
        <v>46.99</v>
      </c>
      <c r="AG5467">
        <v>0</v>
      </c>
      <c r="AH5467">
        <v>1.64</v>
      </c>
      <c r="AI5467">
        <v>1.4590395</v>
      </c>
      <c r="AJ5467">
        <v>47.1709605</v>
      </c>
      <c r="AK5467" t="s">
        <v>37</v>
      </c>
      <c r="AN5467" s="29">
        <v>0</v>
      </c>
      <c r="AO5467" s="30">
        <f t="shared" si="170"/>
        <v>0</v>
      </c>
      <c r="AP5467" s="30">
        <f t="shared" si="171"/>
        <v>0</v>
      </c>
    </row>
    <row r="5468" spans="1:42" x14ac:dyDescent="0.25">
      <c r="A5468" t="s">
        <v>219</v>
      </c>
      <c r="B5468">
        <v>1761223</v>
      </c>
      <c r="C5468" t="s">
        <v>18188</v>
      </c>
      <c r="D5468">
        <v>1042685</v>
      </c>
      <c r="E5468" t="s">
        <v>18189</v>
      </c>
      <c r="F5468" t="s">
        <v>89</v>
      </c>
      <c r="G5468" t="s">
        <v>90</v>
      </c>
      <c r="H5468" t="s">
        <v>10</v>
      </c>
      <c r="I5468" t="s">
        <v>18190</v>
      </c>
      <c r="J5468" t="s">
        <v>18191</v>
      </c>
      <c r="K5468" t="s">
        <v>94</v>
      </c>
      <c r="L5468" t="s">
        <v>271</v>
      </c>
      <c r="M5468">
        <v>2455</v>
      </c>
      <c r="N5468">
        <v>1</v>
      </c>
      <c r="O5468" s="17">
        <v>45519</v>
      </c>
      <c r="P5468" t="s">
        <v>816</v>
      </c>
      <c r="Q5468" t="s">
        <v>24</v>
      </c>
      <c r="R5468" s="17">
        <v>45460</v>
      </c>
      <c r="S5468" s="27"/>
      <c r="T5468">
        <v>45.38</v>
      </c>
      <c r="U5468">
        <v>4.66</v>
      </c>
      <c r="V5468">
        <v>50.04</v>
      </c>
      <c r="W5468">
        <v>4</v>
      </c>
      <c r="X5468">
        <v>1.7524999999999999</v>
      </c>
      <c r="Y5468">
        <v>0</v>
      </c>
      <c r="Z5468">
        <v>0</v>
      </c>
      <c r="AA5468">
        <v>0</v>
      </c>
      <c r="AB5468">
        <v>1.553742</v>
      </c>
      <c r="AC5468" s="29">
        <v>50.238757999999997</v>
      </c>
      <c r="AD5468">
        <v>0</v>
      </c>
      <c r="AF5468">
        <v>200.16</v>
      </c>
      <c r="AG5468">
        <v>0</v>
      </c>
      <c r="AH5468">
        <v>7.01</v>
      </c>
      <c r="AI5468">
        <v>6.2149679999999998</v>
      </c>
      <c r="AJ5468">
        <v>200.95503199999999</v>
      </c>
      <c r="AK5468" t="s">
        <v>39</v>
      </c>
      <c r="AN5468" s="29">
        <v>0</v>
      </c>
      <c r="AO5468" s="30">
        <f t="shared" si="170"/>
        <v>0</v>
      </c>
      <c r="AP5468" s="30">
        <f t="shared" si="171"/>
        <v>0</v>
      </c>
    </row>
    <row r="5469" spans="1:42" x14ac:dyDescent="0.25">
      <c r="A5469" t="s">
        <v>219</v>
      </c>
      <c r="B5469">
        <v>1761223</v>
      </c>
      <c r="C5469" t="s">
        <v>18192</v>
      </c>
      <c r="D5469">
        <v>1042688</v>
      </c>
      <c r="E5469" t="s">
        <v>18189</v>
      </c>
      <c r="F5469" t="s">
        <v>89</v>
      </c>
      <c r="G5469" t="s">
        <v>90</v>
      </c>
      <c r="H5469" t="s">
        <v>10</v>
      </c>
      <c r="I5469" t="s">
        <v>18193</v>
      </c>
      <c r="J5469" t="s">
        <v>18194</v>
      </c>
      <c r="K5469" t="s">
        <v>94</v>
      </c>
      <c r="L5469" t="s">
        <v>271</v>
      </c>
      <c r="M5469">
        <v>2455</v>
      </c>
      <c r="N5469">
        <v>2</v>
      </c>
      <c r="O5469" s="17">
        <v>45519</v>
      </c>
      <c r="P5469" t="s">
        <v>816</v>
      </c>
      <c r="Q5469" t="s">
        <v>24</v>
      </c>
      <c r="R5469" s="17">
        <v>45460</v>
      </c>
      <c r="S5469" s="27"/>
      <c r="T5469">
        <v>45.38</v>
      </c>
      <c r="U5469">
        <v>4.66</v>
      </c>
      <c r="V5469">
        <v>50.04</v>
      </c>
      <c r="W5469">
        <v>4</v>
      </c>
      <c r="X5469">
        <v>1.7524999999999999</v>
      </c>
      <c r="Y5469">
        <v>0</v>
      </c>
      <c r="Z5469">
        <v>0</v>
      </c>
      <c r="AA5469">
        <v>0</v>
      </c>
      <c r="AB5469">
        <v>1.553742</v>
      </c>
      <c r="AC5469" s="29">
        <v>50.238757999999997</v>
      </c>
      <c r="AD5469">
        <v>0</v>
      </c>
      <c r="AF5469">
        <v>200.16</v>
      </c>
      <c r="AG5469">
        <v>0</v>
      </c>
      <c r="AH5469">
        <v>7.01</v>
      </c>
      <c r="AI5469">
        <v>6.2149679999999998</v>
      </c>
      <c r="AJ5469">
        <v>200.95503199999999</v>
      </c>
      <c r="AK5469" t="s">
        <v>39</v>
      </c>
      <c r="AN5469" s="29">
        <v>0</v>
      </c>
      <c r="AO5469" s="30">
        <f t="shared" si="170"/>
        <v>0</v>
      </c>
      <c r="AP5469" s="30">
        <f t="shared" si="171"/>
        <v>0</v>
      </c>
    </row>
    <row r="5470" spans="1:42" x14ac:dyDescent="0.25">
      <c r="A5470" t="s">
        <v>219</v>
      </c>
      <c r="B5470">
        <v>1761223</v>
      </c>
      <c r="C5470" t="s">
        <v>18195</v>
      </c>
      <c r="D5470">
        <v>1042686</v>
      </c>
      <c r="E5470" t="s">
        <v>18189</v>
      </c>
      <c r="F5470" t="s">
        <v>89</v>
      </c>
      <c r="G5470" t="s">
        <v>90</v>
      </c>
      <c r="H5470" t="s">
        <v>10</v>
      </c>
      <c r="I5470" t="s">
        <v>18196</v>
      </c>
      <c r="J5470" t="s">
        <v>18197</v>
      </c>
      <c r="K5470" t="s">
        <v>94</v>
      </c>
      <c r="L5470" t="s">
        <v>271</v>
      </c>
      <c r="M5470">
        <v>2455</v>
      </c>
      <c r="N5470">
        <v>4</v>
      </c>
      <c r="O5470" s="17">
        <v>45519</v>
      </c>
      <c r="P5470" t="s">
        <v>816</v>
      </c>
      <c r="Q5470" t="s">
        <v>24</v>
      </c>
      <c r="R5470" s="17">
        <v>45460</v>
      </c>
      <c r="S5470" s="27"/>
      <c r="T5470">
        <v>45.38</v>
      </c>
      <c r="U5470">
        <v>4.66</v>
      </c>
      <c r="V5470">
        <v>50.04</v>
      </c>
      <c r="W5470">
        <v>4</v>
      </c>
      <c r="X5470">
        <v>1.7524999999999999</v>
      </c>
      <c r="Y5470">
        <v>0</v>
      </c>
      <c r="Z5470">
        <v>0</v>
      </c>
      <c r="AA5470">
        <v>0</v>
      </c>
      <c r="AB5470">
        <v>1.553742</v>
      </c>
      <c r="AC5470" s="29">
        <v>50.238757999999997</v>
      </c>
      <c r="AD5470">
        <v>0</v>
      </c>
      <c r="AF5470">
        <v>200.16</v>
      </c>
      <c r="AG5470">
        <v>0</v>
      </c>
      <c r="AH5470">
        <v>7.01</v>
      </c>
      <c r="AI5470">
        <v>6.2149679999999998</v>
      </c>
      <c r="AJ5470">
        <v>200.95503199999999</v>
      </c>
      <c r="AK5470" t="s">
        <v>39</v>
      </c>
      <c r="AN5470" s="29">
        <v>0</v>
      </c>
      <c r="AO5470" s="30">
        <f t="shared" si="170"/>
        <v>0</v>
      </c>
      <c r="AP5470" s="30">
        <f t="shared" si="171"/>
        <v>0</v>
      </c>
    </row>
    <row r="5471" spans="1:42" x14ac:dyDescent="0.25">
      <c r="A5471" t="s">
        <v>219</v>
      </c>
      <c r="B5471">
        <v>1761223</v>
      </c>
      <c r="C5471" t="s">
        <v>18198</v>
      </c>
      <c r="D5471">
        <v>1042687</v>
      </c>
      <c r="E5471" t="s">
        <v>18189</v>
      </c>
      <c r="F5471" t="s">
        <v>89</v>
      </c>
      <c r="G5471" t="s">
        <v>90</v>
      </c>
      <c r="H5471" t="s">
        <v>10</v>
      </c>
      <c r="I5471" t="s">
        <v>18199</v>
      </c>
      <c r="J5471" t="s">
        <v>18200</v>
      </c>
      <c r="K5471" t="s">
        <v>94</v>
      </c>
      <c r="L5471" t="s">
        <v>271</v>
      </c>
      <c r="M5471">
        <v>2455</v>
      </c>
      <c r="N5471">
        <v>3</v>
      </c>
      <c r="O5471" s="17">
        <v>45519</v>
      </c>
      <c r="P5471" t="s">
        <v>816</v>
      </c>
      <c r="Q5471" t="s">
        <v>24</v>
      </c>
      <c r="R5471" s="17">
        <v>45460</v>
      </c>
      <c r="S5471" s="27"/>
      <c r="T5471">
        <v>45.38</v>
      </c>
      <c r="U5471">
        <v>4.66</v>
      </c>
      <c r="V5471">
        <v>50.04</v>
      </c>
      <c r="W5471">
        <v>4</v>
      </c>
      <c r="X5471">
        <v>1.7524999999999999</v>
      </c>
      <c r="Y5471">
        <v>0</v>
      </c>
      <c r="Z5471">
        <v>0</v>
      </c>
      <c r="AA5471">
        <v>0</v>
      </c>
      <c r="AB5471">
        <v>1.553742</v>
      </c>
      <c r="AC5471" s="29">
        <v>50.238757999999997</v>
      </c>
      <c r="AD5471">
        <v>0</v>
      </c>
      <c r="AF5471">
        <v>200.16</v>
      </c>
      <c r="AG5471">
        <v>0</v>
      </c>
      <c r="AH5471">
        <v>7.01</v>
      </c>
      <c r="AI5471">
        <v>6.2149679999999998</v>
      </c>
      <c r="AJ5471">
        <v>200.95503199999999</v>
      </c>
      <c r="AK5471" t="s">
        <v>39</v>
      </c>
      <c r="AN5471" s="29">
        <v>0</v>
      </c>
      <c r="AO5471" s="30">
        <f t="shared" si="170"/>
        <v>0</v>
      </c>
      <c r="AP5471" s="30">
        <f t="shared" si="171"/>
        <v>0</v>
      </c>
    </row>
    <row r="5472" spans="1:42" x14ac:dyDescent="0.25">
      <c r="A5472" t="s">
        <v>219</v>
      </c>
      <c r="B5472">
        <v>1761204</v>
      </c>
      <c r="C5472" t="s">
        <v>18201</v>
      </c>
      <c r="D5472">
        <v>1709828</v>
      </c>
      <c r="E5472" t="s">
        <v>18202</v>
      </c>
      <c r="F5472" t="s">
        <v>89</v>
      </c>
      <c r="G5472" t="s">
        <v>90</v>
      </c>
      <c r="H5472" t="s">
        <v>10</v>
      </c>
      <c r="I5472" t="s">
        <v>18203</v>
      </c>
      <c r="J5472" t="s">
        <v>18204</v>
      </c>
      <c r="K5472" t="s">
        <v>271</v>
      </c>
      <c r="L5472" t="s">
        <v>92</v>
      </c>
      <c r="M5472">
        <v>2050</v>
      </c>
      <c r="N5472">
        <v>71</v>
      </c>
      <c r="O5472" s="17">
        <v>45469</v>
      </c>
      <c r="P5472" t="s">
        <v>109</v>
      </c>
      <c r="Q5472" t="s">
        <v>24</v>
      </c>
      <c r="R5472" s="17">
        <v>45460</v>
      </c>
      <c r="S5472" s="27"/>
      <c r="T5472">
        <v>128.0633333333333</v>
      </c>
      <c r="U5472">
        <v>4.6966666666666663</v>
      </c>
      <c r="V5472">
        <v>132.76</v>
      </c>
      <c r="W5472">
        <v>3</v>
      </c>
      <c r="X5472">
        <v>4.6466666666666674</v>
      </c>
      <c r="Y5472">
        <v>0</v>
      </c>
      <c r="Z5472">
        <v>0</v>
      </c>
      <c r="AA5472">
        <v>0</v>
      </c>
      <c r="AB5472">
        <v>4.122198</v>
      </c>
      <c r="AC5472" s="29">
        <v>133.28446866666661</v>
      </c>
      <c r="AD5472">
        <v>0</v>
      </c>
      <c r="AF5472">
        <v>398.28</v>
      </c>
      <c r="AG5472">
        <v>0</v>
      </c>
      <c r="AH5472">
        <v>13.94</v>
      </c>
      <c r="AI5472">
        <v>12.366593999999999</v>
      </c>
      <c r="AJ5472">
        <v>399.85340599999989</v>
      </c>
      <c r="AK5472" t="s">
        <v>37</v>
      </c>
      <c r="AN5472" s="29">
        <v>0</v>
      </c>
      <c r="AO5472" s="30">
        <f t="shared" si="170"/>
        <v>0</v>
      </c>
      <c r="AP5472" s="30">
        <f t="shared" si="171"/>
        <v>0</v>
      </c>
    </row>
    <row r="5473" spans="1:42" x14ac:dyDescent="0.25">
      <c r="A5473" t="s">
        <v>219</v>
      </c>
      <c r="B5473">
        <v>1761204</v>
      </c>
      <c r="C5473" t="s">
        <v>18205</v>
      </c>
      <c r="D5473">
        <v>1042679</v>
      </c>
      <c r="E5473" t="s">
        <v>18202</v>
      </c>
      <c r="F5473" t="s">
        <v>89</v>
      </c>
      <c r="G5473" t="s">
        <v>90</v>
      </c>
      <c r="H5473" t="s">
        <v>10</v>
      </c>
      <c r="I5473" t="s">
        <v>18203</v>
      </c>
      <c r="J5473" t="s">
        <v>18204</v>
      </c>
      <c r="K5473" t="s">
        <v>92</v>
      </c>
      <c r="L5473" t="s">
        <v>271</v>
      </c>
      <c r="M5473">
        <v>2055</v>
      </c>
      <c r="N5473">
        <v>71</v>
      </c>
      <c r="O5473" s="17">
        <v>45464</v>
      </c>
      <c r="P5473" t="s">
        <v>122</v>
      </c>
      <c r="Q5473" t="s">
        <v>24</v>
      </c>
      <c r="R5473" s="17">
        <v>45460</v>
      </c>
      <c r="S5473" s="27"/>
      <c r="T5473">
        <v>122.1866666666667</v>
      </c>
      <c r="U5473">
        <v>5.2066666666666661</v>
      </c>
      <c r="V5473">
        <v>127.3933333333333</v>
      </c>
      <c r="W5473">
        <v>3</v>
      </c>
      <c r="X5473">
        <v>4.46</v>
      </c>
      <c r="Y5473">
        <v>0</v>
      </c>
      <c r="Z5473">
        <v>0</v>
      </c>
      <c r="AA5473">
        <v>0</v>
      </c>
      <c r="AB5473">
        <v>3.9555630000000002</v>
      </c>
      <c r="AC5473" s="29">
        <v>127.8977703333333</v>
      </c>
      <c r="AD5473">
        <v>0</v>
      </c>
      <c r="AF5473">
        <v>382.18</v>
      </c>
      <c r="AG5473">
        <v>0</v>
      </c>
      <c r="AH5473">
        <v>13.38</v>
      </c>
      <c r="AI5473">
        <v>11.866688999999999</v>
      </c>
      <c r="AJ5473">
        <v>383.69331099999999</v>
      </c>
      <c r="AK5473" t="s">
        <v>37</v>
      </c>
      <c r="AN5473" s="29">
        <v>0</v>
      </c>
      <c r="AO5473" s="30">
        <f t="shared" si="170"/>
        <v>0</v>
      </c>
      <c r="AP5473" s="30">
        <f t="shared" si="171"/>
        <v>0</v>
      </c>
    </row>
    <row r="5474" spans="1:42" x14ac:dyDescent="0.25">
      <c r="A5474" t="s">
        <v>219</v>
      </c>
      <c r="B5474">
        <v>1761193</v>
      </c>
      <c r="C5474" t="s">
        <v>18206</v>
      </c>
      <c r="D5474">
        <v>1709825</v>
      </c>
      <c r="E5474" t="s">
        <v>18207</v>
      </c>
      <c r="F5474" t="s">
        <v>89</v>
      </c>
      <c r="G5474" t="s">
        <v>90</v>
      </c>
      <c r="H5474" t="s">
        <v>10</v>
      </c>
      <c r="I5474" t="s">
        <v>18208</v>
      </c>
      <c r="J5474" t="s">
        <v>18209</v>
      </c>
      <c r="K5474" t="s">
        <v>271</v>
      </c>
      <c r="L5474" t="s">
        <v>2891</v>
      </c>
      <c r="M5474">
        <v>8530</v>
      </c>
      <c r="N5474">
        <v>73</v>
      </c>
      <c r="O5474" s="17">
        <v>45461</v>
      </c>
      <c r="P5474" t="s">
        <v>152</v>
      </c>
      <c r="Q5474" t="s">
        <v>24</v>
      </c>
      <c r="R5474" s="17">
        <v>45460</v>
      </c>
      <c r="S5474" s="27"/>
      <c r="T5474">
        <v>137.57333333333341</v>
      </c>
      <c r="U5474">
        <v>5.7966666666666669</v>
      </c>
      <c r="V5474">
        <v>143.37</v>
      </c>
      <c r="W5474">
        <v>3</v>
      </c>
      <c r="X5474">
        <v>5.0166666666666666</v>
      </c>
      <c r="Y5474">
        <v>0</v>
      </c>
      <c r="Z5474">
        <v>0</v>
      </c>
      <c r="AA5474">
        <v>0</v>
      </c>
      <c r="AB5474">
        <v>4.4516384999999996</v>
      </c>
      <c r="AC5474" s="29">
        <v>143.93502816666671</v>
      </c>
      <c r="AD5474">
        <v>0</v>
      </c>
      <c r="AF5474">
        <v>430.11</v>
      </c>
      <c r="AG5474">
        <v>0</v>
      </c>
      <c r="AH5474">
        <v>15.05</v>
      </c>
      <c r="AI5474">
        <v>13.354915500000001</v>
      </c>
      <c r="AJ5474">
        <v>431.80508450000002</v>
      </c>
      <c r="AK5474" t="s">
        <v>37</v>
      </c>
      <c r="AN5474" s="29">
        <v>0</v>
      </c>
      <c r="AO5474" s="30">
        <f t="shared" si="170"/>
        <v>0</v>
      </c>
      <c r="AP5474" s="30">
        <f t="shared" si="171"/>
        <v>0</v>
      </c>
    </row>
    <row r="5475" spans="1:42" x14ac:dyDescent="0.25">
      <c r="A5475" t="s">
        <v>219</v>
      </c>
      <c r="B5475">
        <v>1761145</v>
      </c>
      <c r="C5475" t="s">
        <v>18210</v>
      </c>
      <c r="D5475">
        <v>1709809</v>
      </c>
      <c r="E5475" t="s">
        <v>18211</v>
      </c>
      <c r="F5475" t="s">
        <v>89</v>
      </c>
      <c r="G5475" t="s">
        <v>90</v>
      </c>
      <c r="H5475" t="s">
        <v>10</v>
      </c>
      <c r="I5475" t="s">
        <v>18212</v>
      </c>
      <c r="J5475" t="s">
        <v>18213</v>
      </c>
      <c r="K5475" t="s">
        <v>266</v>
      </c>
      <c r="L5475" t="s">
        <v>94</v>
      </c>
      <c r="M5475">
        <v>2060</v>
      </c>
      <c r="N5475">
        <v>16</v>
      </c>
      <c r="O5475" s="17">
        <v>45460</v>
      </c>
      <c r="P5475" t="s">
        <v>101</v>
      </c>
      <c r="Q5475" t="s">
        <v>24</v>
      </c>
      <c r="R5475" s="17">
        <v>45460</v>
      </c>
      <c r="S5475" s="27"/>
      <c r="T5475">
        <v>47.623333333333328</v>
      </c>
      <c r="U5475">
        <v>5.706666666666667</v>
      </c>
      <c r="V5475">
        <v>53.330000000000013</v>
      </c>
      <c r="W5475">
        <v>3</v>
      </c>
      <c r="X5475">
        <v>1.866666666666666</v>
      </c>
      <c r="Y5475">
        <v>0</v>
      </c>
      <c r="Z5475">
        <v>0</v>
      </c>
      <c r="AA5475">
        <v>0</v>
      </c>
      <c r="AB5475">
        <v>1.6558965000000001</v>
      </c>
      <c r="AC5475" s="29">
        <v>53.540770166666668</v>
      </c>
      <c r="AD5475">
        <v>0</v>
      </c>
      <c r="AF5475">
        <v>159.99</v>
      </c>
      <c r="AG5475">
        <v>0</v>
      </c>
      <c r="AH5475">
        <v>5.6</v>
      </c>
      <c r="AI5475">
        <v>4.9676894999999996</v>
      </c>
      <c r="AJ5475">
        <v>160.6223105</v>
      </c>
      <c r="AK5475" t="s">
        <v>37</v>
      </c>
      <c r="AN5475" s="29">
        <v>0</v>
      </c>
      <c r="AO5475" s="30">
        <f t="shared" si="170"/>
        <v>0</v>
      </c>
      <c r="AP5475" s="30">
        <f t="shared" si="171"/>
        <v>0</v>
      </c>
    </row>
    <row r="5476" spans="1:42" x14ac:dyDescent="0.25">
      <c r="A5476" t="s">
        <v>219</v>
      </c>
      <c r="B5476">
        <v>1761088</v>
      </c>
      <c r="C5476" t="s">
        <v>18214</v>
      </c>
      <c r="D5476">
        <v>478243</v>
      </c>
      <c r="E5476" t="s">
        <v>18215</v>
      </c>
      <c r="F5476" t="s">
        <v>89</v>
      </c>
      <c r="G5476" t="s">
        <v>90</v>
      </c>
      <c r="H5476" t="s">
        <v>14</v>
      </c>
      <c r="I5476" t="s">
        <v>18216</v>
      </c>
      <c r="J5476" t="s">
        <v>18217</v>
      </c>
      <c r="K5476" t="s">
        <v>224</v>
      </c>
      <c r="L5476" t="s">
        <v>266</v>
      </c>
      <c r="M5476">
        <v>2535</v>
      </c>
      <c r="N5476">
        <v>77</v>
      </c>
      <c r="O5476" s="17">
        <v>45467</v>
      </c>
      <c r="P5476" t="s">
        <v>496</v>
      </c>
      <c r="Q5476" t="s">
        <v>24</v>
      </c>
      <c r="R5476" s="17">
        <v>45460</v>
      </c>
      <c r="S5476" s="27"/>
      <c r="T5476">
        <v>82.49666666666667</v>
      </c>
      <c r="U5476">
        <v>8.11</v>
      </c>
      <c r="V5476">
        <v>90.606666666666669</v>
      </c>
      <c r="W5476">
        <v>3</v>
      </c>
      <c r="X5476">
        <v>3.17</v>
      </c>
      <c r="Y5476">
        <v>0</v>
      </c>
      <c r="Z5476">
        <v>0</v>
      </c>
      <c r="AA5476">
        <v>0</v>
      </c>
      <c r="AB5476">
        <v>2.8133370000000002</v>
      </c>
      <c r="AC5476" s="29">
        <v>90.963329666666652</v>
      </c>
      <c r="AD5476">
        <v>0</v>
      </c>
      <c r="AF5476">
        <v>271.82</v>
      </c>
      <c r="AG5476">
        <v>0</v>
      </c>
      <c r="AH5476">
        <v>9.51</v>
      </c>
      <c r="AI5476">
        <v>8.4400110000000002</v>
      </c>
      <c r="AJ5476">
        <v>272.88998900000001</v>
      </c>
      <c r="AK5476" t="s">
        <v>37</v>
      </c>
      <c r="AN5476" s="29">
        <v>0</v>
      </c>
      <c r="AO5476" s="30">
        <f t="shared" si="170"/>
        <v>0</v>
      </c>
      <c r="AP5476" s="30">
        <f t="shared" si="171"/>
        <v>0</v>
      </c>
    </row>
    <row r="5477" spans="1:42" x14ac:dyDescent="0.25">
      <c r="A5477" t="s">
        <v>219</v>
      </c>
      <c r="B5477">
        <v>1761070</v>
      </c>
      <c r="C5477" t="s">
        <v>18218</v>
      </c>
      <c r="D5477">
        <v>1042658</v>
      </c>
      <c r="E5477" t="s">
        <v>18219</v>
      </c>
      <c r="F5477" t="s">
        <v>89</v>
      </c>
      <c r="G5477" t="s">
        <v>90</v>
      </c>
      <c r="H5477" t="s">
        <v>10</v>
      </c>
      <c r="I5477" t="s">
        <v>18220</v>
      </c>
      <c r="J5477" t="s">
        <v>18221</v>
      </c>
      <c r="K5477" t="s">
        <v>94</v>
      </c>
      <c r="L5477" t="s">
        <v>231</v>
      </c>
      <c r="M5477">
        <v>8405</v>
      </c>
      <c r="N5477">
        <v>27</v>
      </c>
      <c r="O5477" s="17">
        <v>45460</v>
      </c>
      <c r="P5477" t="s">
        <v>823</v>
      </c>
      <c r="Q5477" t="s">
        <v>24</v>
      </c>
      <c r="R5477" s="17">
        <v>45460</v>
      </c>
      <c r="S5477" s="27"/>
      <c r="T5477">
        <v>15.10333333333333</v>
      </c>
      <c r="U5477">
        <v>5.1633333333333331</v>
      </c>
      <c r="V5477">
        <v>20.266666666666669</v>
      </c>
      <c r="W5477">
        <v>3</v>
      </c>
      <c r="X5477">
        <v>0.71</v>
      </c>
      <c r="Y5477">
        <v>0</v>
      </c>
      <c r="Z5477">
        <v>0</v>
      </c>
      <c r="AA5477">
        <v>0</v>
      </c>
      <c r="AB5477">
        <v>0.62927999999999995</v>
      </c>
      <c r="AC5477" s="29">
        <v>20.347386666666669</v>
      </c>
      <c r="AD5477">
        <v>0</v>
      </c>
      <c r="AF5477">
        <v>60.8</v>
      </c>
      <c r="AG5477">
        <v>0</v>
      </c>
      <c r="AH5477">
        <v>2.13</v>
      </c>
      <c r="AI5477">
        <v>1.88784</v>
      </c>
      <c r="AJ5477">
        <v>61.042160000000003</v>
      </c>
      <c r="AK5477" t="s">
        <v>37</v>
      </c>
      <c r="AN5477" s="29">
        <v>4.7</v>
      </c>
      <c r="AO5477" s="30">
        <f t="shared" si="170"/>
        <v>1.3512499999999998</v>
      </c>
      <c r="AP5477" s="30">
        <f t="shared" si="171"/>
        <v>0.45041666666666663</v>
      </c>
    </row>
    <row r="5478" spans="1:42" x14ac:dyDescent="0.25">
      <c r="A5478" t="s">
        <v>219</v>
      </c>
      <c r="B5478">
        <v>1761050</v>
      </c>
      <c r="C5478" t="s">
        <v>18222</v>
      </c>
      <c r="D5478">
        <v>1042649</v>
      </c>
      <c r="E5478" t="s">
        <v>18223</v>
      </c>
      <c r="F5478" t="s">
        <v>89</v>
      </c>
      <c r="G5478" t="s">
        <v>90</v>
      </c>
      <c r="H5478" t="s">
        <v>10</v>
      </c>
      <c r="I5478" t="s">
        <v>18224</v>
      </c>
      <c r="J5478" t="s">
        <v>18225</v>
      </c>
      <c r="K5478" t="s">
        <v>92</v>
      </c>
      <c r="L5478" t="s">
        <v>266</v>
      </c>
      <c r="M5478">
        <v>8520</v>
      </c>
      <c r="N5478">
        <v>76</v>
      </c>
      <c r="O5478" s="17">
        <v>45460</v>
      </c>
      <c r="P5478" t="s">
        <v>130</v>
      </c>
      <c r="Q5478" t="s">
        <v>24</v>
      </c>
      <c r="R5478" s="17">
        <v>45460</v>
      </c>
      <c r="S5478" s="27"/>
      <c r="T5478">
        <v>91.1875</v>
      </c>
      <c r="U5478">
        <v>6.5525000000000002</v>
      </c>
      <c r="V5478">
        <v>97.74</v>
      </c>
      <c r="W5478">
        <v>4</v>
      </c>
      <c r="X5478">
        <v>3.42</v>
      </c>
      <c r="Y5478">
        <v>0</v>
      </c>
      <c r="Z5478">
        <v>0</v>
      </c>
      <c r="AA5478">
        <v>0</v>
      </c>
      <c r="AB5478">
        <v>3.0348269999999999</v>
      </c>
      <c r="AC5478" s="29">
        <v>98.125173000000004</v>
      </c>
      <c r="AD5478">
        <v>0</v>
      </c>
      <c r="AF5478">
        <v>390.96</v>
      </c>
      <c r="AG5478">
        <v>0</v>
      </c>
      <c r="AH5478">
        <v>13.68</v>
      </c>
      <c r="AI5478">
        <v>12.139308</v>
      </c>
      <c r="AJ5478">
        <v>392.50069200000002</v>
      </c>
      <c r="AK5478" t="s">
        <v>39</v>
      </c>
      <c r="AN5478" s="29">
        <v>0</v>
      </c>
      <c r="AO5478" s="30">
        <f t="shared" si="170"/>
        <v>0</v>
      </c>
      <c r="AP5478" s="30">
        <f t="shared" si="171"/>
        <v>0</v>
      </c>
    </row>
    <row r="5479" spans="1:42" x14ac:dyDescent="0.25">
      <c r="A5479" t="s">
        <v>219</v>
      </c>
      <c r="B5479">
        <v>1761032</v>
      </c>
      <c r="C5479" t="s">
        <v>18226</v>
      </c>
      <c r="D5479">
        <v>1709771</v>
      </c>
      <c r="E5479" t="s">
        <v>18227</v>
      </c>
      <c r="F5479" t="s">
        <v>89</v>
      </c>
      <c r="G5479" t="s">
        <v>90</v>
      </c>
      <c r="H5479" t="s">
        <v>10</v>
      </c>
      <c r="I5479" t="s">
        <v>18228</v>
      </c>
      <c r="J5479" t="s">
        <v>18229</v>
      </c>
      <c r="K5479" t="s">
        <v>1011</v>
      </c>
      <c r="L5479" t="s">
        <v>1797</v>
      </c>
      <c r="M5479">
        <v>8540</v>
      </c>
      <c r="N5479">
        <v>2</v>
      </c>
      <c r="O5479" s="17">
        <v>45477</v>
      </c>
      <c r="P5479" t="s">
        <v>153</v>
      </c>
      <c r="Q5479" t="s">
        <v>24</v>
      </c>
      <c r="R5479" s="17">
        <v>45460</v>
      </c>
      <c r="S5479" s="27"/>
      <c r="T5479">
        <v>19.989999999999998</v>
      </c>
      <c r="U5479">
        <v>0.99333333333333329</v>
      </c>
      <c r="V5479">
        <v>20.983333333333331</v>
      </c>
      <c r="W5479">
        <v>12</v>
      </c>
      <c r="X5479">
        <v>0.73416666666666675</v>
      </c>
      <c r="Y5479">
        <v>0</v>
      </c>
      <c r="Z5479">
        <v>0</v>
      </c>
      <c r="AA5479">
        <v>0</v>
      </c>
      <c r="AB5479">
        <v>0.65153249999999996</v>
      </c>
      <c r="AC5479" s="29">
        <v>21.065967499999999</v>
      </c>
      <c r="AD5479">
        <v>0</v>
      </c>
      <c r="AF5479">
        <v>251.8</v>
      </c>
      <c r="AG5479">
        <v>0</v>
      </c>
      <c r="AH5479">
        <v>8.81</v>
      </c>
      <c r="AI5479">
        <v>7.81839</v>
      </c>
      <c r="AJ5479">
        <v>252.79160999999999</v>
      </c>
      <c r="AK5479" t="s">
        <v>38</v>
      </c>
      <c r="AN5479" s="29">
        <v>0</v>
      </c>
      <c r="AO5479" s="30">
        <f t="shared" si="170"/>
        <v>0</v>
      </c>
      <c r="AP5479" s="30">
        <f t="shared" si="171"/>
        <v>0</v>
      </c>
    </row>
    <row r="5480" spans="1:42" x14ac:dyDescent="0.25">
      <c r="A5480" t="s">
        <v>219</v>
      </c>
      <c r="B5480">
        <v>1761032</v>
      </c>
      <c r="C5480" t="s">
        <v>18230</v>
      </c>
      <c r="D5480">
        <v>1709770</v>
      </c>
      <c r="E5480" t="s">
        <v>18227</v>
      </c>
      <c r="F5480" t="s">
        <v>89</v>
      </c>
      <c r="G5480" t="s">
        <v>90</v>
      </c>
      <c r="H5480" t="s">
        <v>10</v>
      </c>
      <c r="I5480" t="s">
        <v>18231</v>
      </c>
      <c r="J5480" t="s">
        <v>18232</v>
      </c>
      <c r="K5480" t="s">
        <v>1011</v>
      </c>
      <c r="L5480" t="s">
        <v>1797</v>
      </c>
      <c r="M5480">
        <v>8540</v>
      </c>
      <c r="N5480">
        <v>3</v>
      </c>
      <c r="O5480" s="17">
        <v>45477</v>
      </c>
      <c r="P5480" t="s">
        <v>153</v>
      </c>
      <c r="Q5480" t="s">
        <v>24</v>
      </c>
      <c r="R5480" s="17">
        <v>45460</v>
      </c>
      <c r="S5480" s="27"/>
      <c r="T5480">
        <v>19.989999999999998</v>
      </c>
      <c r="U5480">
        <v>0.99333333333333329</v>
      </c>
      <c r="V5480">
        <v>20.983333333333331</v>
      </c>
      <c r="W5480">
        <v>12</v>
      </c>
      <c r="X5480">
        <v>0.73416666666666675</v>
      </c>
      <c r="Y5480">
        <v>0</v>
      </c>
      <c r="Z5480">
        <v>0</v>
      </c>
      <c r="AA5480">
        <v>0</v>
      </c>
      <c r="AB5480">
        <v>0.65153249999999996</v>
      </c>
      <c r="AC5480" s="29">
        <v>21.065967499999999</v>
      </c>
      <c r="AD5480">
        <v>0</v>
      </c>
      <c r="AF5480">
        <v>251.8</v>
      </c>
      <c r="AG5480">
        <v>0</v>
      </c>
      <c r="AH5480">
        <v>8.81</v>
      </c>
      <c r="AI5480">
        <v>7.81839</v>
      </c>
      <c r="AJ5480">
        <v>252.79160999999999</v>
      </c>
      <c r="AK5480" t="s">
        <v>38</v>
      </c>
      <c r="AN5480" s="29">
        <v>0</v>
      </c>
      <c r="AO5480" s="30">
        <f t="shared" si="170"/>
        <v>0</v>
      </c>
      <c r="AP5480" s="30">
        <f t="shared" si="171"/>
        <v>0</v>
      </c>
    </row>
    <row r="5481" spans="1:42" x14ac:dyDescent="0.25">
      <c r="A5481" t="s">
        <v>219</v>
      </c>
      <c r="B5481">
        <v>1761032</v>
      </c>
      <c r="C5481" t="s">
        <v>18233</v>
      </c>
      <c r="D5481">
        <v>1709772</v>
      </c>
      <c r="E5481" t="s">
        <v>18227</v>
      </c>
      <c r="F5481" t="s">
        <v>89</v>
      </c>
      <c r="G5481" t="s">
        <v>90</v>
      </c>
      <c r="H5481" t="s">
        <v>10</v>
      </c>
      <c r="I5481" t="s">
        <v>18234</v>
      </c>
      <c r="J5481" t="s">
        <v>18235</v>
      </c>
      <c r="K5481" t="s">
        <v>1011</v>
      </c>
      <c r="L5481" t="s">
        <v>1797</v>
      </c>
      <c r="M5481">
        <v>8540</v>
      </c>
      <c r="N5481">
        <v>4</v>
      </c>
      <c r="O5481" s="17">
        <v>45477</v>
      </c>
      <c r="P5481" t="s">
        <v>153</v>
      </c>
      <c r="Q5481" t="s">
        <v>24</v>
      </c>
      <c r="R5481" s="17">
        <v>45460</v>
      </c>
      <c r="S5481" s="27"/>
      <c r="T5481">
        <v>19.989999999999998</v>
      </c>
      <c r="U5481">
        <v>0.99333333333333329</v>
      </c>
      <c r="V5481">
        <v>20.983333333333331</v>
      </c>
      <c r="W5481">
        <v>12</v>
      </c>
      <c r="X5481">
        <v>0.73416666666666675</v>
      </c>
      <c r="Y5481">
        <v>0</v>
      </c>
      <c r="Z5481">
        <v>0</v>
      </c>
      <c r="AA5481">
        <v>0</v>
      </c>
      <c r="AB5481">
        <v>0.65153249999999996</v>
      </c>
      <c r="AC5481" s="29">
        <v>21.065967499999999</v>
      </c>
      <c r="AD5481">
        <v>0</v>
      </c>
      <c r="AF5481">
        <v>251.8</v>
      </c>
      <c r="AG5481">
        <v>0</v>
      </c>
      <c r="AH5481">
        <v>8.81</v>
      </c>
      <c r="AI5481">
        <v>7.81839</v>
      </c>
      <c r="AJ5481">
        <v>252.79160999999999</v>
      </c>
      <c r="AK5481" t="s">
        <v>38</v>
      </c>
      <c r="AN5481" s="29">
        <v>0</v>
      </c>
      <c r="AO5481" s="30">
        <f t="shared" si="170"/>
        <v>0</v>
      </c>
      <c r="AP5481" s="30">
        <f t="shared" si="171"/>
        <v>0</v>
      </c>
    </row>
    <row r="5482" spans="1:42" x14ac:dyDescent="0.25">
      <c r="A5482" t="s">
        <v>219</v>
      </c>
      <c r="B5482">
        <v>1761032</v>
      </c>
      <c r="C5482" t="s">
        <v>18236</v>
      </c>
      <c r="D5482">
        <v>1709769</v>
      </c>
      <c r="E5482" t="s">
        <v>18227</v>
      </c>
      <c r="F5482" t="s">
        <v>89</v>
      </c>
      <c r="G5482" t="s">
        <v>90</v>
      </c>
      <c r="H5482" t="s">
        <v>10</v>
      </c>
      <c r="I5482" t="s">
        <v>18237</v>
      </c>
      <c r="J5482" t="s">
        <v>18238</v>
      </c>
      <c r="K5482" t="s">
        <v>1011</v>
      </c>
      <c r="L5482" t="s">
        <v>1797</v>
      </c>
      <c r="M5482">
        <v>8540</v>
      </c>
      <c r="N5482">
        <v>1</v>
      </c>
      <c r="O5482" s="17">
        <v>45477</v>
      </c>
      <c r="P5482" t="s">
        <v>153</v>
      </c>
      <c r="Q5482" t="s">
        <v>24</v>
      </c>
      <c r="R5482" s="17">
        <v>45460</v>
      </c>
      <c r="S5482" s="27"/>
      <c r="T5482">
        <v>19.989999999999998</v>
      </c>
      <c r="U5482">
        <v>0.99333333333333329</v>
      </c>
      <c r="V5482">
        <v>20.983333333333331</v>
      </c>
      <c r="W5482">
        <v>12</v>
      </c>
      <c r="X5482">
        <v>0.73416666666666675</v>
      </c>
      <c r="Y5482">
        <v>0</v>
      </c>
      <c r="Z5482">
        <v>0</v>
      </c>
      <c r="AA5482">
        <v>0</v>
      </c>
      <c r="AB5482">
        <v>0.65153249999999996</v>
      </c>
      <c r="AC5482" s="29">
        <v>21.065967499999999</v>
      </c>
      <c r="AD5482">
        <v>0</v>
      </c>
      <c r="AF5482">
        <v>251.8</v>
      </c>
      <c r="AG5482">
        <v>0</v>
      </c>
      <c r="AH5482">
        <v>8.81</v>
      </c>
      <c r="AI5482">
        <v>7.81839</v>
      </c>
      <c r="AJ5482">
        <v>252.79160999999999</v>
      </c>
      <c r="AK5482" t="s">
        <v>38</v>
      </c>
      <c r="AN5482" s="29">
        <v>0</v>
      </c>
      <c r="AO5482" s="30">
        <f t="shared" si="170"/>
        <v>0</v>
      </c>
      <c r="AP5482" s="30">
        <f t="shared" si="171"/>
        <v>0</v>
      </c>
    </row>
    <row r="5483" spans="1:42" x14ac:dyDescent="0.25">
      <c r="A5483" t="s">
        <v>219</v>
      </c>
      <c r="B5483">
        <v>1761032</v>
      </c>
      <c r="C5483" t="s">
        <v>18239</v>
      </c>
      <c r="D5483">
        <v>150921</v>
      </c>
      <c r="E5483" t="s">
        <v>18227</v>
      </c>
      <c r="F5483" t="s">
        <v>89</v>
      </c>
      <c r="G5483" t="s">
        <v>90</v>
      </c>
      <c r="H5483" t="s">
        <v>10</v>
      </c>
      <c r="I5483" t="s">
        <v>18231</v>
      </c>
      <c r="J5483" t="s">
        <v>18232</v>
      </c>
      <c r="K5483" t="s">
        <v>1797</v>
      </c>
      <c r="L5483" t="s">
        <v>1011</v>
      </c>
      <c r="M5483">
        <v>8535</v>
      </c>
      <c r="N5483">
        <v>3</v>
      </c>
      <c r="O5483" s="17">
        <v>45486</v>
      </c>
      <c r="P5483" t="s">
        <v>109</v>
      </c>
      <c r="Q5483" t="s">
        <v>24</v>
      </c>
      <c r="R5483" s="17">
        <v>45460</v>
      </c>
      <c r="S5483" s="27"/>
      <c r="T5483">
        <v>19.82833333333333</v>
      </c>
      <c r="U5483">
        <v>1.1475</v>
      </c>
      <c r="V5483">
        <v>20.97583333333333</v>
      </c>
      <c r="W5483">
        <v>12</v>
      </c>
      <c r="X5483">
        <v>0.73416666666666675</v>
      </c>
      <c r="Y5483">
        <v>0</v>
      </c>
      <c r="Z5483">
        <v>0</v>
      </c>
      <c r="AA5483">
        <v>0</v>
      </c>
      <c r="AB5483">
        <v>0.65129962499999994</v>
      </c>
      <c r="AC5483" s="29">
        <v>21.058700375000001</v>
      </c>
      <c r="AD5483">
        <v>0</v>
      </c>
      <c r="AF5483">
        <v>251.71</v>
      </c>
      <c r="AG5483">
        <v>0</v>
      </c>
      <c r="AH5483">
        <v>8.81</v>
      </c>
      <c r="AI5483">
        <v>7.8155954999999997</v>
      </c>
      <c r="AJ5483">
        <v>252.70440450000001</v>
      </c>
      <c r="AK5483" t="s">
        <v>38</v>
      </c>
      <c r="AN5483" s="29">
        <v>0</v>
      </c>
      <c r="AO5483" s="30">
        <f t="shared" si="170"/>
        <v>0</v>
      </c>
      <c r="AP5483" s="30">
        <f t="shared" si="171"/>
        <v>0</v>
      </c>
    </row>
    <row r="5484" spans="1:42" x14ac:dyDescent="0.25">
      <c r="A5484" t="s">
        <v>219</v>
      </c>
      <c r="B5484">
        <v>1761032</v>
      </c>
      <c r="C5484" t="s">
        <v>18240</v>
      </c>
      <c r="D5484">
        <v>150919</v>
      </c>
      <c r="E5484" t="s">
        <v>18227</v>
      </c>
      <c r="F5484" t="s">
        <v>89</v>
      </c>
      <c r="G5484" t="s">
        <v>90</v>
      </c>
      <c r="H5484" t="s">
        <v>10</v>
      </c>
      <c r="I5484" t="s">
        <v>18234</v>
      </c>
      <c r="J5484" t="s">
        <v>18235</v>
      </c>
      <c r="K5484" t="s">
        <v>1797</v>
      </c>
      <c r="L5484" t="s">
        <v>1011</v>
      </c>
      <c r="M5484">
        <v>8535</v>
      </c>
      <c r="N5484">
        <v>4</v>
      </c>
      <c r="O5484" s="17">
        <v>45486</v>
      </c>
      <c r="P5484" t="s">
        <v>109</v>
      </c>
      <c r="Q5484" t="s">
        <v>24</v>
      </c>
      <c r="R5484" s="17">
        <v>45460</v>
      </c>
      <c r="S5484" s="27"/>
      <c r="T5484">
        <v>19.82833333333333</v>
      </c>
      <c r="U5484">
        <v>1.1475</v>
      </c>
      <c r="V5484">
        <v>20.97583333333333</v>
      </c>
      <c r="W5484">
        <v>12</v>
      </c>
      <c r="X5484">
        <v>0.73416666666666675</v>
      </c>
      <c r="Y5484">
        <v>0</v>
      </c>
      <c r="Z5484">
        <v>0</v>
      </c>
      <c r="AA5484">
        <v>0</v>
      </c>
      <c r="AB5484">
        <v>0.65129962499999994</v>
      </c>
      <c r="AC5484" s="29">
        <v>21.058700375000001</v>
      </c>
      <c r="AD5484">
        <v>0</v>
      </c>
      <c r="AF5484">
        <v>251.71</v>
      </c>
      <c r="AG5484">
        <v>0</v>
      </c>
      <c r="AH5484">
        <v>8.81</v>
      </c>
      <c r="AI5484">
        <v>7.8155954999999997</v>
      </c>
      <c r="AJ5484">
        <v>252.70440450000001</v>
      </c>
      <c r="AK5484" t="s">
        <v>38</v>
      </c>
      <c r="AN5484" s="29">
        <v>0</v>
      </c>
      <c r="AO5484" s="30">
        <f t="shared" si="170"/>
        <v>0</v>
      </c>
      <c r="AP5484" s="30">
        <f t="shared" si="171"/>
        <v>0</v>
      </c>
    </row>
    <row r="5485" spans="1:42" x14ac:dyDescent="0.25">
      <c r="A5485" t="s">
        <v>219</v>
      </c>
      <c r="B5485">
        <v>1761032</v>
      </c>
      <c r="C5485" t="s">
        <v>18241</v>
      </c>
      <c r="D5485">
        <v>150920</v>
      </c>
      <c r="E5485" t="s">
        <v>18227</v>
      </c>
      <c r="F5485" t="s">
        <v>89</v>
      </c>
      <c r="G5485" t="s">
        <v>90</v>
      </c>
      <c r="H5485" t="s">
        <v>10</v>
      </c>
      <c r="I5485" t="s">
        <v>18228</v>
      </c>
      <c r="J5485" t="s">
        <v>18229</v>
      </c>
      <c r="K5485" t="s">
        <v>1797</v>
      </c>
      <c r="L5485" t="s">
        <v>1011</v>
      </c>
      <c r="M5485">
        <v>8535</v>
      </c>
      <c r="N5485">
        <v>1</v>
      </c>
      <c r="O5485" s="17">
        <v>45486</v>
      </c>
      <c r="P5485" t="s">
        <v>109</v>
      </c>
      <c r="Q5485" t="s">
        <v>24</v>
      </c>
      <c r="R5485" s="17">
        <v>45460</v>
      </c>
      <c r="S5485" s="27"/>
      <c r="T5485">
        <v>19.82833333333333</v>
      </c>
      <c r="U5485">
        <v>1.1475</v>
      </c>
      <c r="V5485">
        <v>20.97583333333333</v>
      </c>
      <c r="W5485">
        <v>12</v>
      </c>
      <c r="X5485">
        <v>0.73416666666666675</v>
      </c>
      <c r="Y5485">
        <v>0</v>
      </c>
      <c r="Z5485">
        <v>0</v>
      </c>
      <c r="AA5485">
        <v>0</v>
      </c>
      <c r="AB5485">
        <v>0.65129962499999994</v>
      </c>
      <c r="AC5485" s="29">
        <v>21.058700375000001</v>
      </c>
      <c r="AD5485">
        <v>0</v>
      </c>
      <c r="AF5485">
        <v>251.71</v>
      </c>
      <c r="AG5485">
        <v>0</v>
      </c>
      <c r="AH5485">
        <v>8.81</v>
      </c>
      <c r="AI5485">
        <v>7.8155954999999997</v>
      </c>
      <c r="AJ5485">
        <v>252.70440450000001</v>
      </c>
      <c r="AK5485" t="s">
        <v>38</v>
      </c>
      <c r="AN5485" s="29">
        <v>0</v>
      </c>
      <c r="AO5485" s="30">
        <f t="shared" si="170"/>
        <v>0</v>
      </c>
      <c r="AP5485" s="30">
        <f t="shared" si="171"/>
        <v>0</v>
      </c>
    </row>
    <row r="5486" spans="1:42" x14ac:dyDescent="0.25">
      <c r="A5486" t="s">
        <v>219</v>
      </c>
      <c r="B5486">
        <v>1761032</v>
      </c>
      <c r="C5486" t="s">
        <v>18242</v>
      </c>
      <c r="D5486">
        <v>150922</v>
      </c>
      <c r="E5486" t="s">
        <v>18227</v>
      </c>
      <c r="F5486" t="s">
        <v>89</v>
      </c>
      <c r="G5486" t="s">
        <v>90</v>
      </c>
      <c r="H5486" t="s">
        <v>10</v>
      </c>
      <c r="I5486" t="s">
        <v>18237</v>
      </c>
      <c r="J5486" t="s">
        <v>18238</v>
      </c>
      <c r="K5486" t="s">
        <v>1797</v>
      </c>
      <c r="L5486" t="s">
        <v>1011</v>
      </c>
      <c r="M5486">
        <v>8535</v>
      </c>
      <c r="N5486">
        <v>2</v>
      </c>
      <c r="O5486" s="17">
        <v>45486</v>
      </c>
      <c r="P5486" t="s">
        <v>109</v>
      </c>
      <c r="Q5486" t="s">
        <v>24</v>
      </c>
      <c r="R5486" s="17">
        <v>45460</v>
      </c>
      <c r="S5486" s="27"/>
      <c r="T5486">
        <v>19.82833333333333</v>
      </c>
      <c r="U5486">
        <v>1.1475</v>
      </c>
      <c r="V5486">
        <v>20.97583333333333</v>
      </c>
      <c r="W5486">
        <v>12</v>
      </c>
      <c r="X5486">
        <v>0.73416666666666675</v>
      </c>
      <c r="Y5486">
        <v>0</v>
      </c>
      <c r="Z5486">
        <v>0</v>
      </c>
      <c r="AA5486">
        <v>0</v>
      </c>
      <c r="AB5486">
        <v>0.65129962499999994</v>
      </c>
      <c r="AC5486" s="29">
        <v>21.058700375000001</v>
      </c>
      <c r="AD5486">
        <v>0</v>
      </c>
      <c r="AF5486">
        <v>251.71</v>
      </c>
      <c r="AG5486">
        <v>0</v>
      </c>
      <c r="AH5486">
        <v>8.81</v>
      </c>
      <c r="AI5486">
        <v>7.8155954999999997</v>
      </c>
      <c r="AJ5486">
        <v>252.70440450000001</v>
      </c>
      <c r="AK5486" t="s">
        <v>38</v>
      </c>
      <c r="AN5486" s="29">
        <v>0</v>
      </c>
      <c r="AO5486" s="30">
        <f t="shared" si="170"/>
        <v>0</v>
      </c>
      <c r="AP5486" s="30">
        <f t="shared" si="171"/>
        <v>0</v>
      </c>
    </row>
    <row r="5487" spans="1:42" x14ac:dyDescent="0.25">
      <c r="A5487" t="s">
        <v>219</v>
      </c>
      <c r="B5487">
        <v>1760963</v>
      </c>
      <c r="C5487" t="s">
        <v>18243</v>
      </c>
      <c r="D5487">
        <v>478233</v>
      </c>
      <c r="E5487" t="s">
        <v>18244</v>
      </c>
      <c r="F5487" t="s">
        <v>89</v>
      </c>
      <c r="G5487" t="s">
        <v>90</v>
      </c>
      <c r="H5487" t="s">
        <v>10</v>
      </c>
      <c r="I5487" t="s">
        <v>18245</v>
      </c>
      <c r="J5487" t="s">
        <v>18246</v>
      </c>
      <c r="K5487" t="s">
        <v>224</v>
      </c>
      <c r="L5487" t="s">
        <v>271</v>
      </c>
      <c r="M5487">
        <v>8655</v>
      </c>
      <c r="N5487">
        <v>5</v>
      </c>
      <c r="O5487" s="17">
        <v>45460</v>
      </c>
      <c r="P5487" t="s">
        <v>114</v>
      </c>
      <c r="Q5487" t="s">
        <v>24</v>
      </c>
      <c r="R5487" s="17">
        <v>45460</v>
      </c>
      <c r="S5487" s="27"/>
      <c r="T5487">
        <v>40.86</v>
      </c>
      <c r="U5487">
        <v>6.0233333333333334</v>
      </c>
      <c r="V5487">
        <v>46.883333333333333</v>
      </c>
      <c r="W5487">
        <v>3</v>
      </c>
      <c r="X5487">
        <v>1.64</v>
      </c>
      <c r="Y5487">
        <v>0</v>
      </c>
      <c r="Z5487">
        <v>0</v>
      </c>
      <c r="AA5487">
        <v>0</v>
      </c>
      <c r="AB5487">
        <v>1.4557275000000001</v>
      </c>
      <c r="AC5487" s="29">
        <v>47.067605833333317</v>
      </c>
      <c r="AD5487">
        <v>0</v>
      </c>
      <c r="AF5487">
        <v>140.65</v>
      </c>
      <c r="AG5487">
        <v>0</v>
      </c>
      <c r="AH5487">
        <v>4.92</v>
      </c>
      <c r="AI5487">
        <v>4.3671825000000002</v>
      </c>
      <c r="AJ5487">
        <v>141.20281750000001</v>
      </c>
      <c r="AK5487" t="s">
        <v>37</v>
      </c>
      <c r="AN5487" s="29">
        <v>0</v>
      </c>
      <c r="AO5487" s="30">
        <f t="shared" si="170"/>
        <v>0</v>
      </c>
      <c r="AP5487" s="30">
        <f t="shared" si="171"/>
        <v>0</v>
      </c>
    </row>
    <row r="5488" spans="1:42" x14ac:dyDescent="0.25">
      <c r="A5488" t="s">
        <v>219</v>
      </c>
      <c r="B5488">
        <v>1760963</v>
      </c>
      <c r="C5488" t="s">
        <v>18247</v>
      </c>
      <c r="D5488">
        <v>478234</v>
      </c>
      <c r="E5488" t="s">
        <v>18244</v>
      </c>
      <c r="F5488" t="s">
        <v>89</v>
      </c>
      <c r="G5488" t="s">
        <v>90</v>
      </c>
      <c r="H5488" t="s">
        <v>10</v>
      </c>
      <c r="I5488" t="s">
        <v>18248</v>
      </c>
      <c r="J5488" t="s">
        <v>18249</v>
      </c>
      <c r="K5488" t="s">
        <v>224</v>
      </c>
      <c r="L5488" t="s">
        <v>271</v>
      </c>
      <c r="M5488">
        <v>8655</v>
      </c>
      <c r="N5488">
        <v>6</v>
      </c>
      <c r="O5488" s="17">
        <v>45460</v>
      </c>
      <c r="P5488" t="s">
        <v>114</v>
      </c>
      <c r="Q5488" t="s">
        <v>24</v>
      </c>
      <c r="R5488" s="17">
        <v>45460</v>
      </c>
      <c r="S5488" s="27"/>
      <c r="T5488">
        <v>40.86</v>
      </c>
      <c r="U5488">
        <v>6.0233333333333334</v>
      </c>
      <c r="V5488">
        <v>46.883333333333333</v>
      </c>
      <c r="W5488">
        <v>3</v>
      </c>
      <c r="X5488">
        <v>1.64</v>
      </c>
      <c r="Y5488">
        <v>0</v>
      </c>
      <c r="Z5488">
        <v>0</v>
      </c>
      <c r="AA5488">
        <v>0</v>
      </c>
      <c r="AB5488">
        <v>1.4557275000000001</v>
      </c>
      <c r="AC5488" s="29">
        <v>47.067605833333317</v>
      </c>
      <c r="AD5488">
        <v>0</v>
      </c>
      <c r="AF5488">
        <v>140.65</v>
      </c>
      <c r="AG5488">
        <v>0</v>
      </c>
      <c r="AH5488">
        <v>4.92</v>
      </c>
      <c r="AI5488">
        <v>4.3671825000000002</v>
      </c>
      <c r="AJ5488">
        <v>141.20281750000001</v>
      </c>
      <c r="AK5488" t="s">
        <v>37</v>
      </c>
      <c r="AN5488" s="29">
        <v>0</v>
      </c>
      <c r="AO5488" s="30">
        <f t="shared" si="170"/>
        <v>0</v>
      </c>
      <c r="AP5488" s="30">
        <f t="shared" si="171"/>
        <v>0</v>
      </c>
    </row>
    <row r="5489" spans="1:42" x14ac:dyDescent="0.25">
      <c r="A5489" t="s">
        <v>219</v>
      </c>
      <c r="B5489">
        <v>1760878</v>
      </c>
      <c r="C5489" t="s">
        <v>18250</v>
      </c>
      <c r="D5489">
        <v>478232</v>
      </c>
      <c r="E5489" t="s">
        <v>18251</v>
      </c>
      <c r="F5489" t="s">
        <v>89</v>
      </c>
      <c r="G5489" t="s">
        <v>90</v>
      </c>
      <c r="H5489" t="s">
        <v>14</v>
      </c>
      <c r="I5489" t="s">
        <v>18252</v>
      </c>
      <c r="J5489" t="s">
        <v>18253</v>
      </c>
      <c r="K5489" t="s">
        <v>697</v>
      </c>
      <c r="L5489" t="s">
        <v>1323</v>
      </c>
      <c r="M5489">
        <v>2945</v>
      </c>
      <c r="N5489">
        <v>3</v>
      </c>
      <c r="O5489" s="17">
        <v>45464</v>
      </c>
      <c r="P5489" t="s">
        <v>116</v>
      </c>
      <c r="Q5489" t="s">
        <v>24</v>
      </c>
      <c r="R5489" s="17">
        <v>45459</v>
      </c>
      <c r="S5489" s="27"/>
      <c r="T5489">
        <v>20.973333333333329</v>
      </c>
      <c r="U5489">
        <v>1.243333333333333</v>
      </c>
      <c r="V5489">
        <v>22.216666666666669</v>
      </c>
      <c r="W5489">
        <v>3</v>
      </c>
      <c r="X5489">
        <v>0.77666666666666673</v>
      </c>
      <c r="Y5489">
        <v>0</v>
      </c>
      <c r="Z5489">
        <v>0</v>
      </c>
      <c r="AA5489">
        <v>0</v>
      </c>
      <c r="AB5489">
        <v>0.68982749999999993</v>
      </c>
      <c r="AC5489" s="29">
        <v>22.303505833333329</v>
      </c>
      <c r="AD5489">
        <v>0</v>
      </c>
      <c r="AF5489">
        <v>66.650000000000006</v>
      </c>
      <c r="AG5489">
        <v>0</v>
      </c>
      <c r="AH5489">
        <v>2.33</v>
      </c>
      <c r="AI5489">
        <v>2.0694824999999999</v>
      </c>
      <c r="AJ5489">
        <v>66.910517499999997</v>
      </c>
      <c r="AK5489" t="s">
        <v>37</v>
      </c>
      <c r="AN5489" s="29">
        <v>0</v>
      </c>
      <c r="AO5489" s="30">
        <f t="shared" si="170"/>
        <v>0</v>
      </c>
      <c r="AP5489" s="30">
        <f t="shared" si="171"/>
        <v>0</v>
      </c>
    </row>
    <row r="5490" spans="1:42" x14ac:dyDescent="0.25">
      <c r="A5490" t="s">
        <v>219</v>
      </c>
      <c r="B5490">
        <v>1760878</v>
      </c>
      <c r="C5490" t="s">
        <v>18254</v>
      </c>
      <c r="D5490">
        <v>1709739</v>
      </c>
      <c r="E5490" t="s">
        <v>18251</v>
      </c>
      <c r="F5490" t="s">
        <v>89</v>
      </c>
      <c r="G5490" t="s">
        <v>90</v>
      </c>
      <c r="H5490" t="s">
        <v>14</v>
      </c>
      <c r="I5490" t="s">
        <v>18252</v>
      </c>
      <c r="J5490" t="s">
        <v>18253</v>
      </c>
      <c r="K5490" t="s">
        <v>1323</v>
      </c>
      <c r="L5490" t="s">
        <v>92</v>
      </c>
      <c r="M5490">
        <v>2435</v>
      </c>
      <c r="N5490">
        <v>3</v>
      </c>
      <c r="O5490" s="17">
        <v>45464</v>
      </c>
      <c r="P5490" t="s">
        <v>109</v>
      </c>
      <c r="Q5490" t="s">
        <v>24</v>
      </c>
      <c r="R5490" s="17">
        <v>45459</v>
      </c>
      <c r="S5490" s="27"/>
      <c r="T5490">
        <v>35.546666666666667</v>
      </c>
      <c r="U5490">
        <v>4.6966666666666663</v>
      </c>
      <c r="V5490">
        <v>40.243333333333332</v>
      </c>
      <c r="W5490">
        <v>3</v>
      </c>
      <c r="X5490">
        <v>1.41</v>
      </c>
      <c r="Y5490">
        <v>0</v>
      </c>
      <c r="Z5490">
        <v>0</v>
      </c>
      <c r="AA5490">
        <v>0</v>
      </c>
      <c r="AB5490">
        <v>1.2495555</v>
      </c>
      <c r="AC5490" s="29">
        <v>40.403777833333343</v>
      </c>
      <c r="AD5490">
        <v>0</v>
      </c>
      <c r="AF5490">
        <v>120.73</v>
      </c>
      <c r="AG5490">
        <v>0</v>
      </c>
      <c r="AH5490">
        <v>4.2300000000000004</v>
      </c>
      <c r="AI5490">
        <v>3.7486665000000001</v>
      </c>
      <c r="AJ5490">
        <v>121.21133349999999</v>
      </c>
      <c r="AK5490" t="s">
        <v>37</v>
      </c>
      <c r="AN5490" s="29">
        <v>0</v>
      </c>
      <c r="AO5490" s="30">
        <f t="shared" si="170"/>
        <v>0</v>
      </c>
      <c r="AP5490" s="30">
        <f t="shared" si="171"/>
        <v>0</v>
      </c>
    </row>
    <row r="5491" spans="1:42" x14ac:dyDescent="0.25">
      <c r="A5491" t="s">
        <v>219</v>
      </c>
      <c r="B5491">
        <v>1760872</v>
      </c>
      <c r="C5491" t="s">
        <v>18255</v>
      </c>
      <c r="D5491">
        <v>1709736</v>
      </c>
      <c r="E5491" t="s">
        <v>18256</v>
      </c>
      <c r="F5491" t="s">
        <v>89</v>
      </c>
      <c r="G5491" t="s">
        <v>90</v>
      </c>
      <c r="H5491" t="s">
        <v>10</v>
      </c>
      <c r="I5491" t="s">
        <v>18257</v>
      </c>
      <c r="J5491" t="s">
        <v>18258</v>
      </c>
      <c r="K5491" t="s">
        <v>248</v>
      </c>
      <c r="L5491" t="s">
        <v>224</v>
      </c>
      <c r="M5491">
        <v>4015</v>
      </c>
      <c r="N5491">
        <v>73</v>
      </c>
      <c r="O5491" s="17">
        <v>45464</v>
      </c>
      <c r="P5491" t="s">
        <v>153</v>
      </c>
      <c r="Q5491" t="s">
        <v>24</v>
      </c>
      <c r="R5491" s="17">
        <v>45459</v>
      </c>
      <c r="S5491" s="27"/>
      <c r="T5491">
        <v>114.1766666666667</v>
      </c>
      <c r="U5491">
        <v>5.8133333333333326</v>
      </c>
      <c r="V5491">
        <v>119.99</v>
      </c>
      <c r="W5491">
        <v>3</v>
      </c>
      <c r="X5491">
        <v>4.2</v>
      </c>
      <c r="Y5491">
        <v>0</v>
      </c>
      <c r="Z5491">
        <v>0</v>
      </c>
      <c r="AA5491">
        <v>0</v>
      </c>
      <c r="AB5491">
        <v>3.7256895000000001</v>
      </c>
      <c r="AC5491" s="29">
        <v>120.4643105</v>
      </c>
      <c r="AD5491">
        <v>0</v>
      </c>
      <c r="AF5491">
        <v>359.97</v>
      </c>
      <c r="AG5491">
        <v>0</v>
      </c>
      <c r="AH5491">
        <v>12.6</v>
      </c>
      <c r="AI5491">
        <v>11.177068500000001</v>
      </c>
      <c r="AJ5491">
        <v>361.39293149999997</v>
      </c>
      <c r="AK5491" t="s">
        <v>37</v>
      </c>
      <c r="AN5491" s="29">
        <v>0</v>
      </c>
      <c r="AO5491" s="30">
        <f t="shared" si="170"/>
        <v>0</v>
      </c>
      <c r="AP5491" s="30">
        <f t="shared" si="171"/>
        <v>0</v>
      </c>
    </row>
    <row r="5492" spans="1:42" x14ac:dyDescent="0.25">
      <c r="A5492" t="s">
        <v>219</v>
      </c>
      <c r="B5492">
        <v>1760872</v>
      </c>
      <c r="C5492" t="s">
        <v>18259</v>
      </c>
      <c r="D5492">
        <v>478231</v>
      </c>
      <c r="E5492" t="s">
        <v>18256</v>
      </c>
      <c r="F5492" t="s">
        <v>89</v>
      </c>
      <c r="G5492" t="s">
        <v>90</v>
      </c>
      <c r="H5492" t="s">
        <v>10</v>
      </c>
      <c r="I5492" t="s">
        <v>18257</v>
      </c>
      <c r="J5492" t="s">
        <v>18258</v>
      </c>
      <c r="K5492" t="s">
        <v>224</v>
      </c>
      <c r="L5492" t="s">
        <v>248</v>
      </c>
      <c r="M5492">
        <v>5010</v>
      </c>
      <c r="N5492">
        <v>27</v>
      </c>
      <c r="O5492" s="17">
        <v>45465</v>
      </c>
      <c r="P5492" t="s">
        <v>122</v>
      </c>
      <c r="Q5492" t="s">
        <v>24</v>
      </c>
      <c r="R5492" s="17">
        <v>45459</v>
      </c>
      <c r="S5492" s="27"/>
      <c r="T5492">
        <v>106.8566666666667</v>
      </c>
      <c r="U5492">
        <v>6.4766666666666666</v>
      </c>
      <c r="V5492">
        <v>113.3333333333333</v>
      </c>
      <c r="W5492">
        <v>3</v>
      </c>
      <c r="X5492">
        <v>3.9666666666666668</v>
      </c>
      <c r="Y5492">
        <v>0</v>
      </c>
      <c r="Z5492">
        <v>0</v>
      </c>
      <c r="AA5492">
        <v>0</v>
      </c>
      <c r="AB5492">
        <v>3.5190000000000001</v>
      </c>
      <c r="AC5492" s="29">
        <v>113.78100000000001</v>
      </c>
      <c r="AD5492">
        <v>0</v>
      </c>
      <c r="AF5492">
        <v>340</v>
      </c>
      <c r="AG5492">
        <v>0</v>
      </c>
      <c r="AH5492">
        <v>11.9</v>
      </c>
      <c r="AI5492">
        <v>10.557</v>
      </c>
      <c r="AJ5492">
        <v>341.34300000000002</v>
      </c>
      <c r="AK5492" t="s">
        <v>37</v>
      </c>
      <c r="AN5492" s="29">
        <v>0</v>
      </c>
      <c r="AO5492" s="30">
        <f t="shared" si="170"/>
        <v>0</v>
      </c>
      <c r="AP5492" s="30">
        <f t="shared" si="171"/>
        <v>0</v>
      </c>
    </row>
    <row r="5493" spans="1:42" x14ac:dyDescent="0.25">
      <c r="A5493" t="s">
        <v>219</v>
      </c>
      <c r="B5493">
        <v>1760811</v>
      </c>
      <c r="C5493" t="s">
        <v>18260</v>
      </c>
      <c r="D5493">
        <v>150912</v>
      </c>
      <c r="E5493" t="s">
        <v>18261</v>
      </c>
      <c r="F5493" t="s">
        <v>89</v>
      </c>
      <c r="G5493" t="s">
        <v>90</v>
      </c>
      <c r="H5493" t="s">
        <v>10</v>
      </c>
      <c r="I5493" t="s">
        <v>18262</v>
      </c>
      <c r="J5493" t="s">
        <v>18263</v>
      </c>
      <c r="K5493" t="s">
        <v>91</v>
      </c>
      <c r="L5493" t="s">
        <v>470</v>
      </c>
      <c r="M5493">
        <v>8275</v>
      </c>
      <c r="N5493">
        <v>2</v>
      </c>
      <c r="O5493" s="17">
        <v>45497</v>
      </c>
      <c r="P5493" t="s">
        <v>108</v>
      </c>
      <c r="Q5493" t="s">
        <v>24</v>
      </c>
      <c r="R5493" s="17">
        <v>45459</v>
      </c>
      <c r="S5493" s="27"/>
      <c r="T5493">
        <v>41.426666666666669</v>
      </c>
      <c r="U5493">
        <v>1.9</v>
      </c>
      <c r="V5493">
        <v>43.326666666666661</v>
      </c>
      <c r="W5493">
        <v>3</v>
      </c>
      <c r="X5493">
        <v>1.5166666666666671</v>
      </c>
      <c r="Y5493">
        <v>0</v>
      </c>
      <c r="Z5493">
        <v>0</v>
      </c>
      <c r="AA5493">
        <v>0</v>
      </c>
      <c r="AB5493">
        <v>1.3452930000000001</v>
      </c>
      <c r="AC5493" s="29">
        <v>43.498040333333343</v>
      </c>
      <c r="AD5493">
        <v>0</v>
      </c>
      <c r="AF5493">
        <v>129.97999999999999</v>
      </c>
      <c r="AG5493">
        <v>0</v>
      </c>
      <c r="AH5493">
        <v>4.55</v>
      </c>
      <c r="AI5493">
        <v>4.0358790000000004</v>
      </c>
      <c r="AJ5493">
        <v>130.49412100000001</v>
      </c>
      <c r="AK5493" t="s">
        <v>37</v>
      </c>
      <c r="AN5493" s="29">
        <v>0</v>
      </c>
      <c r="AO5493" s="30">
        <f t="shared" si="170"/>
        <v>0</v>
      </c>
      <c r="AP5493" s="30">
        <f t="shared" si="171"/>
        <v>0</v>
      </c>
    </row>
    <row r="5494" spans="1:42" x14ac:dyDescent="0.25">
      <c r="A5494" t="s">
        <v>219</v>
      </c>
      <c r="B5494">
        <v>1760811</v>
      </c>
      <c r="C5494" t="s">
        <v>18264</v>
      </c>
      <c r="D5494">
        <v>150911</v>
      </c>
      <c r="E5494" t="s">
        <v>18261</v>
      </c>
      <c r="F5494" t="s">
        <v>89</v>
      </c>
      <c r="G5494" t="s">
        <v>90</v>
      </c>
      <c r="H5494" t="s">
        <v>10</v>
      </c>
      <c r="I5494" t="s">
        <v>18265</v>
      </c>
      <c r="J5494" t="s">
        <v>18266</v>
      </c>
      <c r="K5494" t="s">
        <v>91</v>
      </c>
      <c r="L5494" t="s">
        <v>470</v>
      </c>
      <c r="M5494">
        <v>8275</v>
      </c>
      <c r="N5494">
        <v>1</v>
      </c>
      <c r="O5494" s="17">
        <v>45497</v>
      </c>
      <c r="P5494" t="s">
        <v>108</v>
      </c>
      <c r="Q5494" t="s">
        <v>24</v>
      </c>
      <c r="R5494" s="17">
        <v>45459</v>
      </c>
      <c r="S5494" s="27"/>
      <c r="T5494">
        <v>41.426666666666669</v>
      </c>
      <c r="U5494">
        <v>1.9</v>
      </c>
      <c r="V5494">
        <v>43.326666666666661</v>
      </c>
      <c r="W5494">
        <v>3</v>
      </c>
      <c r="X5494">
        <v>1.5166666666666671</v>
      </c>
      <c r="Y5494">
        <v>0</v>
      </c>
      <c r="Z5494">
        <v>0</v>
      </c>
      <c r="AA5494">
        <v>0</v>
      </c>
      <c r="AB5494">
        <v>1.3452930000000001</v>
      </c>
      <c r="AC5494" s="29">
        <v>43.498040333333343</v>
      </c>
      <c r="AD5494">
        <v>0</v>
      </c>
      <c r="AF5494">
        <v>129.97999999999999</v>
      </c>
      <c r="AG5494">
        <v>0</v>
      </c>
      <c r="AH5494">
        <v>4.55</v>
      </c>
      <c r="AI5494">
        <v>4.0358790000000004</v>
      </c>
      <c r="AJ5494">
        <v>130.49412100000001</v>
      </c>
      <c r="AK5494" t="s">
        <v>37</v>
      </c>
      <c r="AN5494" s="29">
        <v>0</v>
      </c>
      <c r="AO5494" s="30">
        <f t="shared" si="170"/>
        <v>0</v>
      </c>
      <c r="AP5494" s="30">
        <f t="shared" si="171"/>
        <v>0</v>
      </c>
    </row>
    <row r="5495" spans="1:42" x14ac:dyDescent="0.25">
      <c r="A5495" t="s">
        <v>219</v>
      </c>
      <c r="B5495">
        <v>1760811</v>
      </c>
      <c r="C5495" t="s">
        <v>18267</v>
      </c>
      <c r="D5495">
        <v>1042622</v>
      </c>
      <c r="E5495" t="s">
        <v>18261</v>
      </c>
      <c r="F5495" t="s">
        <v>89</v>
      </c>
      <c r="G5495" t="s">
        <v>90</v>
      </c>
      <c r="H5495" t="s">
        <v>10</v>
      </c>
      <c r="I5495" t="s">
        <v>18265</v>
      </c>
      <c r="J5495" t="s">
        <v>18266</v>
      </c>
      <c r="K5495" t="s">
        <v>470</v>
      </c>
      <c r="L5495" t="s">
        <v>91</v>
      </c>
      <c r="M5495">
        <v>2655</v>
      </c>
      <c r="N5495">
        <v>3</v>
      </c>
      <c r="O5495" s="17">
        <v>45496</v>
      </c>
      <c r="P5495" t="s">
        <v>788</v>
      </c>
      <c r="Q5495" t="s">
        <v>24</v>
      </c>
      <c r="R5495" s="17">
        <v>45459</v>
      </c>
      <c r="S5495" s="27"/>
      <c r="T5495">
        <v>38.68</v>
      </c>
      <c r="U5495">
        <v>2.7866666666666671</v>
      </c>
      <c r="V5495">
        <v>41.466666666666669</v>
      </c>
      <c r="W5495">
        <v>3</v>
      </c>
      <c r="X5495">
        <v>1.45</v>
      </c>
      <c r="Y5495">
        <v>0</v>
      </c>
      <c r="Z5495">
        <v>0</v>
      </c>
      <c r="AA5495">
        <v>0</v>
      </c>
      <c r="AB5495">
        <v>1.2875399999999999</v>
      </c>
      <c r="AC5495" s="29">
        <v>41.629126666666657</v>
      </c>
      <c r="AD5495">
        <v>0</v>
      </c>
      <c r="AF5495">
        <v>124.4</v>
      </c>
      <c r="AG5495">
        <v>0</v>
      </c>
      <c r="AH5495">
        <v>4.3499999999999996</v>
      </c>
      <c r="AI5495">
        <v>3.8626200000000002</v>
      </c>
      <c r="AJ5495">
        <v>124.88737999999999</v>
      </c>
      <c r="AK5495" t="s">
        <v>37</v>
      </c>
      <c r="AN5495" s="29">
        <v>0</v>
      </c>
      <c r="AO5495" s="30">
        <f t="shared" si="170"/>
        <v>0</v>
      </c>
      <c r="AP5495" s="30">
        <f t="shared" si="171"/>
        <v>0</v>
      </c>
    </row>
    <row r="5496" spans="1:42" x14ac:dyDescent="0.25">
      <c r="A5496" t="s">
        <v>219</v>
      </c>
      <c r="B5496">
        <v>1760811</v>
      </c>
      <c r="C5496" t="s">
        <v>18268</v>
      </c>
      <c r="D5496">
        <v>1042623</v>
      </c>
      <c r="E5496" t="s">
        <v>18261</v>
      </c>
      <c r="F5496" t="s">
        <v>89</v>
      </c>
      <c r="G5496" t="s">
        <v>90</v>
      </c>
      <c r="H5496" t="s">
        <v>10</v>
      </c>
      <c r="I5496" t="s">
        <v>18262</v>
      </c>
      <c r="J5496" t="s">
        <v>18263</v>
      </c>
      <c r="K5496" t="s">
        <v>470</v>
      </c>
      <c r="L5496" t="s">
        <v>91</v>
      </c>
      <c r="M5496">
        <v>2655</v>
      </c>
      <c r="N5496">
        <v>4</v>
      </c>
      <c r="O5496" s="17">
        <v>45496</v>
      </c>
      <c r="P5496" t="s">
        <v>788</v>
      </c>
      <c r="Q5496" t="s">
        <v>24</v>
      </c>
      <c r="R5496" s="17">
        <v>45459</v>
      </c>
      <c r="S5496" s="27"/>
      <c r="T5496">
        <v>38.68</v>
      </c>
      <c r="U5496">
        <v>2.7866666666666671</v>
      </c>
      <c r="V5496">
        <v>41.466666666666669</v>
      </c>
      <c r="W5496">
        <v>3</v>
      </c>
      <c r="X5496">
        <v>1.45</v>
      </c>
      <c r="Y5496">
        <v>0</v>
      </c>
      <c r="Z5496">
        <v>0</v>
      </c>
      <c r="AA5496">
        <v>0</v>
      </c>
      <c r="AB5496">
        <v>1.2875399999999999</v>
      </c>
      <c r="AC5496" s="29">
        <v>41.629126666666657</v>
      </c>
      <c r="AD5496">
        <v>0</v>
      </c>
      <c r="AF5496">
        <v>124.4</v>
      </c>
      <c r="AG5496">
        <v>0</v>
      </c>
      <c r="AH5496">
        <v>4.3499999999999996</v>
      </c>
      <c r="AI5496">
        <v>3.8626200000000002</v>
      </c>
      <c r="AJ5496">
        <v>124.88737999999999</v>
      </c>
      <c r="AK5496" t="s">
        <v>37</v>
      </c>
      <c r="AN5496" s="29">
        <v>0</v>
      </c>
      <c r="AO5496" s="30">
        <f t="shared" si="170"/>
        <v>0</v>
      </c>
      <c r="AP5496" s="30">
        <f t="shared" si="171"/>
        <v>0</v>
      </c>
    </row>
    <row r="5497" spans="1:42" x14ac:dyDescent="0.25">
      <c r="A5497" t="s">
        <v>219</v>
      </c>
      <c r="B5497">
        <v>1760791</v>
      </c>
      <c r="C5497" t="s">
        <v>18269</v>
      </c>
      <c r="D5497">
        <v>1042621</v>
      </c>
      <c r="E5497" t="s">
        <v>18270</v>
      </c>
      <c r="F5497" t="s">
        <v>89</v>
      </c>
      <c r="G5497" t="s">
        <v>90</v>
      </c>
      <c r="H5497" t="s">
        <v>10</v>
      </c>
      <c r="I5497" t="s">
        <v>18271</v>
      </c>
      <c r="J5497" t="s">
        <v>18272</v>
      </c>
      <c r="K5497" t="s">
        <v>94</v>
      </c>
      <c r="L5497" t="s">
        <v>271</v>
      </c>
      <c r="M5497">
        <v>2455</v>
      </c>
      <c r="N5497">
        <v>9</v>
      </c>
      <c r="O5497" s="17">
        <v>45462</v>
      </c>
      <c r="P5497" t="s">
        <v>816</v>
      </c>
      <c r="Q5497" t="s">
        <v>24</v>
      </c>
      <c r="R5497" s="17">
        <v>45459</v>
      </c>
      <c r="S5497" s="27"/>
      <c r="T5497">
        <v>60.506666666666668</v>
      </c>
      <c r="U5497">
        <v>6.2133333333333338</v>
      </c>
      <c r="V5497">
        <v>66.72</v>
      </c>
      <c r="W5497">
        <v>3</v>
      </c>
      <c r="X5497">
        <v>2.336666666666666</v>
      </c>
      <c r="Y5497">
        <v>0</v>
      </c>
      <c r="Z5497">
        <v>0</v>
      </c>
      <c r="AA5497">
        <v>0</v>
      </c>
      <c r="AB5497">
        <v>2.0716559999999999</v>
      </c>
      <c r="AC5497" s="29">
        <v>66.985010666666668</v>
      </c>
      <c r="AD5497">
        <v>0</v>
      </c>
      <c r="AF5497">
        <v>200.16</v>
      </c>
      <c r="AG5497">
        <v>0</v>
      </c>
      <c r="AH5497">
        <v>7.01</v>
      </c>
      <c r="AI5497">
        <v>6.2149679999999998</v>
      </c>
      <c r="AJ5497">
        <v>200.95503199999999</v>
      </c>
      <c r="AK5497" t="s">
        <v>37</v>
      </c>
      <c r="AN5497" s="29">
        <v>0</v>
      </c>
      <c r="AO5497" s="30">
        <f t="shared" si="170"/>
        <v>0</v>
      </c>
      <c r="AP5497" s="30">
        <f t="shared" si="171"/>
        <v>0</v>
      </c>
    </row>
    <row r="5498" spans="1:42" x14ac:dyDescent="0.25">
      <c r="A5498" t="s">
        <v>219</v>
      </c>
      <c r="B5498">
        <v>1760766</v>
      </c>
      <c r="C5498" t="s">
        <v>18273</v>
      </c>
      <c r="D5498">
        <v>1709718</v>
      </c>
      <c r="E5498" t="s">
        <v>18274</v>
      </c>
      <c r="F5498" t="s">
        <v>89</v>
      </c>
      <c r="G5498" t="s">
        <v>90</v>
      </c>
      <c r="H5498" t="s">
        <v>10</v>
      </c>
      <c r="I5498" t="s">
        <v>18275</v>
      </c>
      <c r="J5498" t="s">
        <v>18276</v>
      </c>
      <c r="K5498" t="s">
        <v>874</v>
      </c>
      <c r="L5498" t="s">
        <v>92</v>
      </c>
      <c r="M5498">
        <v>823</v>
      </c>
      <c r="N5498">
        <v>31</v>
      </c>
      <c r="O5498" s="17">
        <v>45464</v>
      </c>
      <c r="P5498" t="s">
        <v>158</v>
      </c>
      <c r="Q5498" t="s">
        <v>24</v>
      </c>
      <c r="R5498" s="17">
        <v>45459</v>
      </c>
      <c r="S5498" s="27"/>
      <c r="T5498">
        <v>36.897777777777783</v>
      </c>
      <c r="U5498">
        <v>2.72</v>
      </c>
      <c r="V5498">
        <v>39.617777777777768</v>
      </c>
      <c r="W5498">
        <v>9</v>
      </c>
      <c r="X5498">
        <v>1.3866666666666669</v>
      </c>
      <c r="Y5498">
        <v>0</v>
      </c>
      <c r="Z5498">
        <v>0</v>
      </c>
      <c r="AA5498">
        <v>0</v>
      </c>
      <c r="AB5498">
        <v>1.230132</v>
      </c>
      <c r="AC5498" s="29">
        <v>39.774312444444448</v>
      </c>
      <c r="AD5498">
        <v>0</v>
      </c>
      <c r="AF5498">
        <v>356.56</v>
      </c>
      <c r="AG5498">
        <v>0</v>
      </c>
      <c r="AH5498">
        <v>12.48</v>
      </c>
      <c r="AI5498">
        <v>11.071187999999999</v>
      </c>
      <c r="AJ5498">
        <v>357.96881200000001</v>
      </c>
      <c r="AK5498" t="s">
        <v>43</v>
      </c>
      <c r="AN5498" s="29">
        <v>0</v>
      </c>
      <c r="AO5498" s="30">
        <f t="shared" si="170"/>
        <v>0</v>
      </c>
      <c r="AP5498" s="30">
        <f t="shared" si="171"/>
        <v>0</v>
      </c>
    </row>
    <row r="5499" spans="1:42" x14ac:dyDescent="0.25">
      <c r="A5499" t="s">
        <v>219</v>
      </c>
      <c r="B5499">
        <v>1760766</v>
      </c>
      <c r="C5499" t="s">
        <v>18277</v>
      </c>
      <c r="D5499">
        <v>1042620</v>
      </c>
      <c r="E5499" t="s">
        <v>18274</v>
      </c>
      <c r="F5499" t="s">
        <v>89</v>
      </c>
      <c r="G5499" t="s">
        <v>90</v>
      </c>
      <c r="H5499" t="s">
        <v>10</v>
      </c>
      <c r="I5499" t="s">
        <v>18275</v>
      </c>
      <c r="J5499" t="s">
        <v>18276</v>
      </c>
      <c r="K5499" t="s">
        <v>92</v>
      </c>
      <c r="L5499" t="s">
        <v>874</v>
      </c>
      <c r="M5499">
        <v>2335</v>
      </c>
      <c r="N5499">
        <v>25</v>
      </c>
      <c r="O5499" s="17">
        <v>45466</v>
      </c>
      <c r="P5499" t="s">
        <v>114</v>
      </c>
      <c r="Q5499" t="s">
        <v>24</v>
      </c>
      <c r="R5499" s="17">
        <v>45459</v>
      </c>
      <c r="S5499" s="27"/>
      <c r="T5499">
        <v>51.114444444444437</v>
      </c>
      <c r="U5499">
        <v>3.35</v>
      </c>
      <c r="V5499">
        <v>54.464444444444453</v>
      </c>
      <c r="W5499">
        <v>9</v>
      </c>
      <c r="X5499">
        <v>1.906666666666667</v>
      </c>
      <c r="Y5499">
        <v>0</v>
      </c>
      <c r="Z5499">
        <v>0</v>
      </c>
      <c r="AA5499">
        <v>0</v>
      </c>
      <c r="AB5499">
        <v>1.6911210000000001</v>
      </c>
      <c r="AC5499" s="29">
        <v>54.679990111111117</v>
      </c>
      <c r="AD5499">
        <v>0</v>
      </c>
      <c r="AF5499">
        <v>490.18</v>
      </c>
      <c r="AG5499">
        <v>0</v>
      </c>
      <c r="AH5499">
        <v>17.16</v>
      </c>
      <c r="AI5499">
        <v>15.220089</v>
      </c>
      <c r="AJ5499">
        <v>492.11991100000012</v>
      </c>
      <c r="AK5499" t="s">
        <v>43</v>
      </c>
      <c r="AN5499" s="29">
        <v>0</v>
      </c>
      <c r="AO5499" s="30">
        <f t="shared" si="170"/>
        <v>0</v>
      </c>
      <c r="AP5499" s="30">
        <f t="shared" si="171"/>
        <v>0</v>
      </c>
    </row>
    <row r="5500" spans="1:42" x14ac:dyDescent="0.25">
      <c r="A5500" t="s">
        <v>219</v>
      </c>
      <c r="B5500">
        <v>1760736</v>
      </c>
      <c r="C5500" t="s">
        <v>18278</v>
      </c>
      <c r="D5500">
        <v>478228</v>
      </c>
      <c r="E5500" t="s">
        <v>18279</v>
      </c>
      <c r="F5500" t="s">
        <v>89</v>
      </c>
      <c r="G5500" t="s">
        <v>90</v>
      </c>
      <c r="H5500" t="s">
        <v>10</v>
      </c>
      <c r="I5500" t="s">
        <v>18280</v>
      </c>
      <c r="J5500" t="s">
        <v>18281</v>
      </c>
      <c r="K5500" t="s">
        <v>224</v>
      </c>
      <c r="L5500" t="s">
        <v>271</v>
      </c>
      <c r="M5500">
        <v>8655</v>
      </c>
      <c r="N5500">
        <v>10</v>
      </c>
      <c r="O5500" s="17">
        <v>45466</v>
      </c>
      <c r="P5500" t="s">
        <v>114</v>
      </c>
      <c r="Q5500" t="s">
        <v>24</v>
      </c>
      <c r="R5500" s="17">
        <v>45459</v>
      </c>
      <c r="S5500" s="27"/>
      <c r="T5500">
        <v>45.860000000000007</v>
      </c>
      <c r="U5500">
        <v>6.0233333333333334</v>
      </c>
      <c r="V5500">
        <v>51.883333333333333</v>
      </c>
      <c r="W5500">
        <v>3</v>
      </c>
      <c r="X5500">
        <v>1.8166666666666671</v>
      </c>
      <c r="Y5500">
        <v>0</v>
      </c>
      <c r="Z5500">
        <v>0</v>
      </c>
      <c r="AA5500">
        <v>0</v>
      </c>
      <c r="AB5500">
        <v>1.6109775</v>
      </c>
      <c r="AC5500" s="29">
        <v>52.089022499999999</v>
      </c>
      <c r="AD5500">
        <v>0</v>
      </c>
      <c r="AF5500">
        <v>155.65</v>
      </c>
      <c r="AG5500">
        <v>0</v>
      </c>
      <c r="AH5500">
        <v>5.45</v>
      </c>
      <c r="AI5500">
        <v>4.8329325000000001</v>
      </c>
      <c r="AJ5500">
        <v>156.2670675</v>
      </c>
      <c r="AK5500" t="s">
        <v>37</v>
      </c>
      <c r="AN5500" s="29">
        <v>0</v>
      </c>
      <c r="AO5500" s="30">
        <f t="shared" si="170"/>
        <v>0</v>
      </c>
      <c r="AP5500" s="30">
        <f t="shared" si="171"/>
        <v>0</v>
      </c>
    </row>
    <row r="5501" spans="1:42" x14ac:dyDescent="0.25">
      <c r="A5501" t="s">
        <v>219</v>
      </c>
      <c r="B5501">
        <v>1760736</v>
      </c>
      <c r="C5501" t="s">
        <v>18282</v>
      </c>
      <c r="D5501">
        <v>478227</v>
      </c>
      <c r="E5501" t="s">
        <v>18279</v>
      </c>
      <c r="F5501" t="s">
        <v>89</v>
      </c>
      <c r="G5501" t="s">
        <v>90</v>
      </c>
      <c r="H5501" t="s">
        <v>10</v>
      </c>
      <c r="I5501" t="s">
        <v>18283</v>
      </c>
      <c r="J5501" t="s">
        <v>18284</v>
      </c>
      <c r="K5501" t="s">
        <v>224</v>
      </c>
      <c r="L5501" t="s">
        <v>271</v>
      </c>
      <c r="M5501">
        <v>8655</v>
      </c>
      <c r="N5501">
        <v>9</v>
      </c>
      <c r="O5501" s="17">
        <v>45466</v>
      </c>
      <c r="P5501" t="s">
        <v>114</v>
      </c>
      <c r="Q5501" t="s">
        <v>24</v>
      </c>
      <c r="R5501" s="17">
        <v>45459</v>
      </c>
      <c r="S5501" s="27"/>
      <c r="T5501">
        <v>45.860000000000007</v>
      </c>
      <c r="U5501">
        <v>6.0233333333333334</v>
      </c>
      <c r="V5501">
        <v>51.883333333333333</v>
      </c>
      <c r="W5501">
        <v>3</v>
      </c>
      <c r="X5501">
        <v>1.8166666666666671</v>
      </c>
      <c r="Y5501">
        <v>0</v>
      </c>
      <c r="Z5501">
        <v>0</v>
      </c>
      <c r="AA5501">
        <v>0</v>
      </c>
      <c r="AB5501">
        <v>1.6109775</v>
      </c>
      <c r="AC5501" s="29">
        <v>52.089022499999999</v>
      </c>
      <c r="AD5501">
        <v>0</v>
      </c>
      <c r="AF5501">
        <v>155.65</v>
      </c>
      <c r="AG5501">
        <v>0</v>
      </c>
      <c r="AH5501">
        <v>5.45</v>
      </c>
      <c r="AI5501">
        <v>4.8329325000000001</v>
      </c>
      <c r="AJ5501">
        <v>156.2670675</v>
      </c>
      <c r="AK5501" t="s">
        <v>37</v>
      </c>
      <c r="AN5501" s="29">
        <v>0</v>
      </c>
      <c r="AO5501" s="30">
        <f t="shared" si="170"/>
        <v>0</v>
      </c>
      <c r="AP5501" s="30">
        <f t="shared" si="171"/>
        <v>0</v>
      </c>
    </row>
    <row r="5502" spans="1:42" x14ac:dyDescent="0.25">
      <c r="A5502" t="s">
        <v>219</v>
      </c>
      <c r="B5502">
        <v>1760716</v>
      </c>
      <c r="C5502" t="s">
        <v>18285</v>
      </c>
      <c r="D5502">
        <v>1709714</v>
      </c>
      <c r="E5502" t="s">
        <v>18286</v>
      </c>
      <c r="F5502" t="s">
        <v>89</v>
      </c>
      <c r="G5502" t="s">
        <v>90</v>
      </c>
      <c r="H5502" t="s">
        <v>10</v>
      </c>
      <c r="I5502" t="s">
        <v>18287</v>
      </c>
      <c r="J5502" t="s">
        <v>18288</v>
      </c>
      <c r="K5502" t="s">
        <v>248</v>
      </c>
      <c r="L5502" t="s">
        <v>224</v>
      </c>
      <c r="M5502">
        <v>8815</v>
      </c>
      <c r="N5502">
        <v>30</v>
      </c>
      <c r="O5502" s="17">
        <v>45487</v>
      </c>
      <c r="P5502" t="s">
        <v>142</v>
      </c>
      <c r="Q5502" t="s">
        <v>24</v>
      </c>
      <c r="R5502" s="17">
        <v>45459</v>
      </c>
      <c r="S5502" s="27"/>
      <c r="T5502">
        <v>66.933333333333337</v>
      </c>
      <c r="U5502">
        <v>5.8133333333333326</v>
      </c>
      <c r="V5502">
        <v>72.74666666666667</v>
      </c>
      <c r="W5502">
        <v>3</v>
      </c>
      <c r="X5502">
        <v>2.546666666666666</v>
      </c>
      <c r="Y5502">
        <v>0</v>
      </c>
      <c r="Z5502">
        <v>0</v>
      </c>
      <c r="AA5502">
        <v>0</v>
      </c>
      <c r="AB5502">
        <v>2.2587839999999999</v>
      </c>
      <c r="AC5502" s="29">
        <v>73.034549333333331</v>
      </c>
      <c r="AD5502">
        <v>0</v>
      </c>
      <c r="AF5502">
        <v>218.24</v>
      </c>
      <c r="AG5502">
        <v>0</v>
      </c>
      <c r="AH5502">
        <v>7.64</v>
      </c>
      <c r="AI5502">
        <v>6.7763520000000002</v>
      </c>
      <c r="AJ5502">
        <v>219.10364799999999</v>
      </c>
      <c r="AK5502" t="s">
        <v>37</v>
      </c>
      <c r="AN5502" s="29">
        <v>0</v>
      </c>
      <c r="AO5502" s="30">
        <f t="shared" si="170"/>
        <v>0</v>
      </c>
      <c r="AP5502" s="30">
        <f t="shared" si="171"/>
        <v>0</v>
      </c>
    </row>
    <row r="5503" spans="1:42" x14ac:dyDescent="0.25">
      <c r="A5503" t="s">
        <v>219</v>
      </c>
      <c r="B5503">
        <v>1760710</v>
      </c>
      <c r="C5503" t="s">
        <v>18289</v>
      </c>
      <c r="D5503">
        <v>1709712</v>
      </c>
      <c r="E5503" t="s">
        <v>18290</v>
      </c>
      <c r="F5503" t="s">
        <v>89</v>
      </c>
      <c r="G5503" t="s">
        <v>90</v>
      </c>
      <c r="H5503" t="s">
        <v>10</v>
      </c>
      <c r="I5503" t="s">
        <v>18291</v>
      </c>
      <c r="J5503" t="s">
        <v>18292</v>
      </c>
      <c r="K5503" t="s">
        <v>3552</v>
      </c>
      <c r="L5503" t="s">
        <v>94</v>
      </c>
      <c r="M5503">
        <v>8340</v>
      </c>
      <c r="N5503">
        <v>15</v>
      </c>
      <c r="O5503" s="17">
        <v>45461</v>
      </c>
      <c r="P5503" t="s">
        <v>5466</v>
      </c>
      <c r="Q5503" t="s">
        <v>24</v>
      </c>
      <c r="R5503" s="17">
        <v>45459</v>
      </c>
      <c r="S5503" s="27"/>
      <c r="T5503">
        <v>30.076666666666672</v>
      </c>
      <c r="U5503">
        <v>0</v>
      </c>
      <c r="V5503">
        <v>30.076666666666672</v>
      </c>
      <c r="W5503">
        <v>3</v>
      </c>
      <c r="X5503">
        <v>1.053333333333333</v>
      </c>
      <c r="Y5503">
        <v>0</v>
      </c>
      <c r="Z5503">
        <v>0</v>
      </c>
      <c r="AA5503">
        <v>0</v>
      </c>
      <c r="AB5503">
        <v>0.9338805</v>
      </c>
      <c r="AC5503" s="29">
        <v>30.196119499999998</v>
      </c>
      <c r="AD5503">
        <v>0</v>
      </c>
      <c r="AF5503">
        <v>90.23</v>
      </c>
      <c r="AG5503">
        <v>0</v>
      </c>
      <c r="AH5503">
        <v>3.16</v>
      </c>
      <c r="AI5503">
        <v>2.8016415000000001</v>
      </c>
      <c r="AJ5503">
        <v>90.588358499999998</v>
      </c>
      <c r="AK5503" t="s">
        <v>37</v>
      </c>
      <c r="AN5503" s="29">
        <v>0</v>
      </c>
      <c r="AO5503" s="30">
        <f t="shared" si="170"/>
        <v>0</v>
      </c>
      <c r="AP5503" s="30">
        <f t="shared" si="171"/>
        <v>0</v>
      </c>
    </row>
    <row r="5504" spans="1:42" x14ac:dyDescent="0.25">
      <c r="A5504" t="s">
        <v>219</v>
      </c>
      <c r="B5504">
        <v>1760710</v>
      </c>
      <c r="C5504" t="s">
        <v>18293</v>
      </c>
      <c r="D5504">
        <v>1042617</v>
      </c>
      <c r="E5504" t="s">
        <v>18290</v>
      </c>
      <c r="F5504" t="s">
        <v>89</v>
      </c>
      <c r="G5504" t="s">
        <v>90</v>
      </c>
      <c r="H5504" t="s">
        <v>10</v>
      </c>
      <c r="I5504" t="s">
        <v>18291</v>
      </c>
      <c r="J5504" t="s">
        <v>18292</v>
      </c>
      <c r="K5504" t="s">
        <v>94</v>
      </c>
      <c r="L5504" t="s">
        <v>3552</v>
      </c>
      <c r="M5504">
        <v>8405</v>
      </c>
      <c r="N5504">
        <v>29</v>
      </c>
      <c r="O5504" s="17">
        <v>45467</v>
      </c>
      <c r="P5504" t="s">
        <v>823</v>
      </c>
      <c r="Q5504" t="s">
        <v>24</v>
      </c>
      <c r="R5504" s="17">
        <v>45459</v>
      </c>
      <c r="S5504" s="27"/>
      <c r="T5504">
        <v>32.396666666666668</v>
      </c>
      <c r="U5504">
        <v>4.833333333333333</v>
      </c>
      <c r="V5504">
        <v>37.229999999999997</v>
      </c>
      <c r="W5504">
        <v>3</v>
      </c>
      <c r="X5504">
        <v>1.303333333333333</v>
      </c>
      <c r="Y5504">
        <v>0</v>
      </c>
      <c r="Z5504">
        <v>0</v>
      </c>
      <c r="AA5504">
        <v>0</v>
      </c>
      <c r="AB5504">
        <v>1.1559915000000001</v>
      </c>
      <c r="AC5504" s="29">
        <v>37.377341833333332</v>
      </c>
      <c r="AD5504">
        <v>0</v>
      </c>
      <c r="AF5504">
        <v>111.69</v>
      </c>
      <c r="AG5504">
        <v>0</v>
      </c>
      <c r="AH5504">
        <v>3.91</v>
      </c>
      <c r="AI5504">
        <v>3.4679745</v>
      </c>
      <c r="AJ5504">
        <v>112.1320255</v>
      </c>
      <c r="AK5504" t="s">
        <v>37</v>
      </c>
      <c r="AN5504" s="29">
        <v>0</v>
      </c>
      <c r="AO5504" s="30">
        <f t="shared" si="170"/>
        <v>0</v>
      </c>
      <c r="AP5504" s="30">
        <f t="shared" si="171"/>
        <v>0</v>
      </c>
    </row>
    <row r="5505" spans="1:42" x14ac:dyDescent="0.25">
      <c r="A5505" t="s">
        <v>219</v>
      </c>
      <c r="B5505">
        <v>1760699</v>
      </c>
      <c r="C5505" t="s">
        <v>18294</v>
      </c>
      <c r="D5505">
        <v>1042616</v>
      </c>
      <c r="E5505" t="s">
        <v>18295</v>
      </c>
      <c r="F5505" t="s">
        <v>89</v>
      </c>
      <c r="G5505" t="s">
        <v>90</v>
      </c>
      <c r="H5505" t="s">
        <v>137</v>
      </c>
      <c r="I5505" t="s">
        <v>18296</v>
      </c>
      <c r="J5505" t="s">
        <v>18297</v>
      </c>
      <c r="K5505" t="s">
        <v>115</v>
      </c>
      <c r="L5505" t="s">
        <v>271</v>
      </c>
      <c r="M5505">
        <v>2455</v>
      </c>
      <c r="N5505">
        <v>18</v>
      </c>
      <c r="O5505" s="17">
        <v>45460</v>
      </c>
      <c r="P5505" t="s">
        <v>299</v>
      </c>
      <c r="Q5505" t="s">
        <v>24</v>
      </c>
      <c r="R5505" s="17">
        <v>45459</v>
      </c>
      <c r="S5505" s="27"/>
      <c r="T5505">
        <v>61.286666666666669</v>
      </c>
      <c r="U5505">
        <v>4.8899999999999997</v>
      </c>
      <c r="V5505">
        <v>66.176666666666662</v>
      </c>
      <c r="W5505">
        <v>3</v>
      </c>
      <c r="X5505">
        <v>2.3166666666666669</v>
      </c>
      <c r="Y5505">
        <v>0</v>
      </c>
      <c r="Z5505">
        <v>0</v>
      </c>
      <c r="AA5505">
        <v>0</v>
      </c>
      <c r="AB5505">
        <v>3.4246425</v>
      </c>
      <c r="AC5505" s="29">
        <v>65.068690833333335</v>
      </c>
      <c r="AD5505">
        <v>0</v>
      </c>
      <c r="AF5505">
        <v>198.53</v>
      </c>
      <c r="AG5505">
        <v>0</v>
      </c>
      <c r="AH5505">
        <v>6.95</v>
      </c>
      <c r="AI5505">
        <v>10.273927499999999</v>
      </c>
      <c r="AJ5505">
        <v>195.2060725</v>
      </c>
      <c r="AK5505" t="s">
        <v>37</v>
      </c>
      <c r="AN5505" s="29">
        <v>0</v>
      </c>
      <c r="AO5505" s="30">
        <f t="shared" si="170"/>
        <v>0</v>
      </c>
      <c r="AP5505" s="30">
        <f t="shared" si="171"/>
        <v>0</v>
      </c>
    </row>
    <row r="5506" spans="1:42" x14ac:dyDescent="0.25">
      <c r="A5506" t="s">
        <v>219</v>
      </c>
      <c r="B5506">
        <v>1760637</v>
      </c>
      <c r="C5506" t="s">
        <v>18298</v>
      </c>
      <c r="D5506">
        <v>478223</v>
      </c>
      <c r="E5506" t="s">
        <v>18299</v>
      </c>
      <c r="F5506" t="s">
        <v>89</v>
      </c>
      <c r="G5506" t="s">
        <v>90</v>
      </c>
      <c r="H5506" t="s">
        <v>10</v>
      </c>
      <c r="I5506" t="s">
        <v>18300</v>
      </c>
      <c r="J5506" t="s">
        <v>18301</v>
      </c>
      <c r="K5506" t="s">
        <v>224</v>
      </c>
      <c r="L5506" t="s">
        <v>339</v>
      </c>
      <c r="M5506">
        <v>2795</v>
      </c>
      <c r="N5506">
        <v>15</v>
      </c>
      <c r="O5506" s="17">
        <v>45460</v>
      </c>
      <c r="P5506" t="s">
        <v>109</v>
      </c>
      <c r="Q5506" t="s">
        <v>24</v>
      </c>
      <c r="R5506" s="17">
        <v>45459</v>
      </c>
      <c r="S5506" s="27"/>
      <c r="T5506">
        <v>84.666666666666671</v>
      </c>
      <c r="U5506">
        <v>8.6333333333333329</v>
      </c>
      <c r="V5506">
        <v>93.3</v>
      </c>
      <c r="W5506">
        <v>3</v>
      </c>
      <c r="X5506">
        <v>3.2666666666666671</v>
      </c>
      <c r="Y5506">
        <v>0</v>
      </c>
      <c r="Z5506">
        <v>0</v>
      </c>
      <c r="AA5506">
        <v>0</v>
      </c>
      <c r="AB5506">
        <v>2.8969649999999998</v>
      </c>
      <c r="AC5506" s="29">
        <v>93.669701666666654</v>
      </c>
      <c r="AD5506">
        <v>0</v>
      </c>
      <c r="AF5506">
        <v>279.89999999999998</v>
      </c>
      <c r="AG5506">
        <v>0</v>
      </c>
      <c r="AH5506">
        <v>9.8000000000000007</v>
      </c>
      <c r="AI5506">
        <v>8.6908949999999994</v>
      </c>
      <c r="AJ5506">
        <v>281.00910499999998</v>
      </c>
      <c r="AK5506" t="s">
        <v>37</v>
      </c>
      <c r="AN5506" s="29">
        <v>5.9</v>
      </c>
      <c r="AO5506" s="30">
        <f t="shared" ref="AO5506:AO5569" si="172">AN5506*(45%-14.25%-2%)</f>
        <v>1.69625</v>
      </c>
      <c r="AP5506" s="30">
        <f t="shared" ref="AP5506:AP5569" si="173">AO5506/W5506</f>
        <v>0.56541666666666668</v>
      </c>
    </row>
    <row r="5507" spans="1:42" x14ac:dyDescent="0.25">
      <c r="A5507" t="s">
        <v>219</v>
      </c>
      <c r="B5507">
        <v>1760546</v>
      </c>
      <c r="C5507" t="s">
        <v>18302</v>
      </c>
      <c r="D5507">
        <v>1709689</v>
      </c>
      <c r="E5507" t="s">
        <v>18303</v>
      </c>
      <c r="F5507" t="s">
        <v>89</v>
      </c>
      <c r="G5507" t="s">
        <v>90</v>
      </c>
      <c r="H5507" t="s">
        <v>10</v>
      </c>
      <c r="I5507" t="s">
        <v>18304</v>
      </c>
      <c r="J5507" t="s">
        <v>18305</v>
      </c>
      <c r="K5507" t="s">
        <v>225</v>
      </c>
      <c r="L5507" t="s">
        <v>224</v>
      </c>
      <c r="M5507">
        <v>8585</v>
      </c>
      <c r="N5507">
        <v>28</v>
      </c>
      <c r="O5507" s="17">
        <v>45460</v>
      </c>
      <c r="P5507" t="s">
        <v>103</v>
      </c>
      <c r="Q5507" t="s">
        <v>24</v>
      </c>
      <c r="R5507" s="17">
        <v>45459</v>
      </c>
      <c r="S5507" s="27"/>
      <c r="T5507">
        <v>73.78</v>
      </c>
      <c r="U5507">
        <v>6.34</v>
      </c>
      <c r="V5507">
        <v>80.12</v>
      </c>
      <c r="W5507">
        <v>3</v>
      </c>
      <c r="X5507">
        <v>2.8033333333333328</v>
      </c>
      <c r="Y5507">
        <v>0</v>
      </c>
      <c r="Z5507">
        <v>0</v>
      </c>
      <c r="AA5507">
        <v>0</v>
      </c>
      <c r="AB5507">
        <v>2.4877259999999999</v>
      </c>
      <c r="AC5507" s="29">
        <v>80.435607333333337</v>
      </c>
      <c r="AD5507">
        <v>0</v>
      </c>
      <c r="AF5507">
        <v>240.36</v>
      </c>
      <c r="AG5507">
        <v>0</v>
      </c>
      <c r="AH5507">
        <v>8.41</v>
      </c>
      <c r="AI5507">
        <v>7.4631780000000001</v>
      </c>
      <c r="AJ5507">
        <v>241.30682200000001</v>
      </c>
      <c r="AK5507" t="s">
        <v>37</v>
      </c>
      <c r="AN5507" s="29">
        <v>0</v>
      </c>
      <c r="AO5507" s="30">
        <f t="shared" si="172"/>
        <v>0</v>
      </c>
      <c r="AP5507" s="30">
        <f t="shared" si="173"/>
        <v>0</v>
      </c>
    </row>
    <row r="5508" spans="1:42" x14ac:dyDescent="0.25">
      <c r="A5508" t="s">
        <v>219</v>
      </c>
      <c r="B5508">
        <v>1760542</v>
      </c>
      <c r="C5508" t="s">
        <v>18306</v>
      </c>
      <c r="D5508">
        <v>1709688</v>
      </c>
      <c r="E5508" t="s">
        <v>18307</v>
      </c>
      <c r="F5508" t="s">
        <v>89</v>
      </c>
      <c r="G5508" t="s">
        <v>90</v>
      </c>
      <c r="H5508" t="s">
        <v>10</v>
      </c>
      <c r="I5508" t="s">
        <v>18308</v>
      </c>
      <c r="J5508" t="s">
        <v>18309</v>
      </c>
      <c r="K5508" t="s">
        <v>271</v>
      </c>
      <c r="L5508" t="s">
        <v>115</v>
      </c>
      <c r="M5508">
        <v>8745</v>
      </c>
      <c r="N5508">
        <v>77</v>
      </c>
      <c r="O5508" s="17">
        <v>45466</v>
      </c>
      <c r="P5508" t="s">
        <v>96</v>
      </c>
      <c r="Q5508" t="s">
        <v>24</v>
      </c>
      <c r="R5508" s="17">
        <v>45459</v>
      </c>
      <c r="S5508" s="27"/>
      <c r="T5508">
        <v>112.46</v>
      </c>
      <c r="U5508">
        <v>4.753333333333333</v>
      </c>
      <c r="V5508">
        <v>117.2133333333333</v>
      </c>
      <c r="W5508">
        <v>3</v>
      </c>
      <c r="X5508">
        <v>4.1033333333333326</v>
      </c>
      <c r="Y5508">
        <v>0</v>
      </c>
      <c r="Z5508">
        <v>0</v>
      </c>
      <c r="AA5508">
        <v>0</v>
      </c>
      <c r="AB5508">
        <v>3.6394739999999999</v>
      </c>
      <c r="AC5508" s="29">
        <v>117.6771926666667</v>
      </c>
      <c r="AD5508">
        <v>0</v>
      </c>
      <c r="AF5508">
        <v>351.64</v>
      </c>
      <c r="AG5508">
        <v>0</v>
      </c>
      <c r="AH5508">
        <v>12.31</v>
      </c>
      <c r="AI5508">
        <v>10.918422</v>
      </c>
      <c r="AJ5508">
        <v>353.03157800000002</v>
      </c>
      <c r="AK5508" t="s">
        <v>37</v>
      </c>
      <c r="AN5508" s="29">
        <v>0</v>
      </c>
      <c r="AO5508" s="30">
        <f t="shared" si="172"/>
        <v>0</v>
      </c>
      <c r="AP5508" s="30">
        <f t="shared" si="173"/>
        <v>0</v>
      </c>
    </row>
    <row r="5509" spans="1:42" x14ac:dyDescent="0.25">
      <c r="A5509" t="s">
        <v>219</v>
      </c>
      <c r="B5509">
        <v>1760542</v>
      </c>
      <c r="C5509" t="s">
        <v>18310</v>
      </c>
      <c r="D5509">
        <v>1042594</v>
      </c>
      <c r="E5509" t="s">
        <v>18307</v>
      </c>
      <c r="F5509" t="s">
        <v>89</v>
      </c>
      <c r="G5509" t="s">
        <v>90</v>
      </c>
      <c r="H5509" t="s">
        <v>10</v>
      </c>
      <c r="I5509" t="s">
        <v>18308</v>
      </c>
      <c r="J5509" t="s">
        <v>18309</v>
      </c>
      <c r="K5509" t="s">
        <v>115</v>
      </c>
      <c r="L5509" t="s">
        <v>271</v>
      </c>
      <c r="M5509">
        <v>2055</v>
      </c>
      <c r="N5509">
        <v>73</v>
      </c>
      <c r="O5509" s="17">
        <v>45467</v>
      </c>
      <c r="P5509" t="s">
        <v>299</v>
      </c>
      <c r="Q5509" t="s">
        <v>24</v>
      </c>
      <c r="R5509" s="17">
        <v>45459</v>
      </c>
      <c r="S5509" s="27"/>
      <c r="T5509">
        <v>100.99</v>
      </c>
      <c r="U5509">
        <v>4.8899999999999997</v>
      </c>
      <c r="V5509">
        <v>105.88</v>
      </c>
      <c r="W5509">
        <v>3</v>
      </c>
      <c r="X5509">
        <v>3.706666666666667</v>
      </c>
      <c r="Y5509">
        <v>0</v>
      </c>
      <c r="Z5509">
        <v>0</v>
      </c>
      <c r="AA5509">
        <v>0</v>
      </c>
      <c r="AB5509">
        <v>3.2875740000000002</v>
      </c>
      <c r="AC5509" s="29">
        <v>106.2990926666667</v>
      </c>
      <c r="AD5509">
        <v>0</v>
      </c>
      <c r="AF5509">
        <v>317.64</v>
      </c>
      <c r="AG5509">
        <v>0</v>
      </c>
      <c r="AH5509">
        <v>11.12</v>
      </c>
      <c r="AI5509">
        <v>9.8627219999999998</v>
      </c>
      <c r="AJ5509">
        <v>318.89727800000003</v>
      </c>
      <c r="AK5509" t="s">
        <v>37</v>
      </c>
      <c r="AN5509" s="29">
        <v>0</v>
      </c>
      <c r="AO5509" s="30">
        <f t="shared" si="172"/>
        <v>0</v>
      </c>
      <c r="AP5509" s="30">
        <f t="shared" si="173"/>
        <v>0</v>
      </c>
    </row>
    <row r="5510" spans="1:42" x14ac:dyDescent="0.25">
      <c r="A5510" t="s">
        <v>219</v>
      </c>
      <c r="B5510">
        <v>1760506</v>
      </c>
      <c r="C5510" t="s">
        <v>18311</v>
      </c>
      <c r="D5510">
        <v>478213</v>
      </c>
      <c r="E5510" t="s">
        <v>18312</v>
      </c>
      <c r="F5510" t="s">
        <v>89</v>
      </c>
      <c r="G5510" t="s">
        <v>90</v>
      </c>
      <c r="H5510" t="s">
        <v>10</v>
      </c>
      <c r="I5510" t="s">
        <v>18313</v>
      </c>
      <c r="J5510" t="s">
        <v>18314</v>
      </c>
      <c r="K5510" t="s">
        <v>697</v>
      </c>
      <c r="L5510" t="s">
        <v>1323</v>
      </c>
      <c r="M5510">
        <v>2945</v>
      </c>
      <c r="N5510">
        <v>13</v>
      </c>
      <c r="O5510" s="17">
        <v>45460</v>
      </c>
      <c r="P5510" t="s">
        <v>116</v>
      </c>
      <c r="Q5510" t="s">
        <v>24</v>
      </c>
      <c r="R5510" s="17">
        <v>45459</v>
      </c>
      <c r="S5510" s="27"/>
      <c r="T5510">
        <v>20.973333333333329</v>
      </c>
      <c r="U5510">
        <v>1.243333333333333</v>
      </c>
      <c r="V5510">
        <v>22.216666666666669</v>
      </c>
      <c r="W5510">
        <v>3</v>
      </c>
      <c r="X5510">
        <v>0.77666666666666673</v>
      </c>
      <c r="Y5510">
        <v>0</v>
      </c>
      <c r="Z5510">
        <v>0</v>
      </c>
      <c r="AA5510">
        <v>0</v>
      </c>
      <c r="AB5510">
        <v>0.68982749999999993</v>
      </c>
      <c r="AC5510" s="29">
        <v>22.303505833333329</v>
      </c>
      <c r="AD5510">
        <v>0</v>
      </c>
      <c r="AF5510">
        <v>66.650000000000006</v>
      </c>
      <c r="AG5510">
        <v>0</v>
      </c>
      <c r="AH5510">
        <v>2.33</v>
      </c>
      <c r="AI5510">
        <v>2.0694824999999999</v>
      </c>
      <c r="AJ5510">
        <v>66.910517499999997</v>
      </c>
      <c r="AK5510" t="s">
        <v>37</v>
      </c>
      <c r="AN5510" s="29">
        <v>0</v>
      </c>
      <c r="AO5510" s="30">
        <f t="shared" si="172"/>
        <v>0</v>
      </c>
      <c r="AP5510" s="30">
        <f t="shared" si="173"/>
        <v>0</v>
      </c>
    </row>
    <row r="5511" spans="1:42" x14ac:dyDescent="0.25">
      <c r="A5511" t="s">
        <v>219</v>
      </c>
      <c r="B5511">
        <v>1760506</v>
      </c>
      <c r="C5511" t="s">
        <v>18315</v>
      </c>
      <c r="D5511">
        <v>1709685</v>
      </c>
      <c r="E5511" t="s">
        <v>18312</v>
      </c>
      <c r="F5511" t="s">
        <v>89</v>
      </c>
      <c r="G5511" t="s">
        <v>90</v>
      </c>
      <c r="H5511" t="s">
        <v>10</v>
      </c>
      <c r="I5511" t="s">
        <v>18313</v>
      </c>
      <c r="J5511" t="s">
        <v>18314</v>
      </c>
      <c r="K5511" t="s">
        <v>1323</v>
      </c>
      <c r="L5511" t="s">
        <v>115</v>
      </c>
      <c r="M5511">
        <v>2435</v>
      </c>
      <c r="N5511">
        <v>13</v>
      </c>
      <c r="O5511" s="17">
        <v>45460</v>
      </c>
      <c r="P5511" t="s">
        <v>109</v>
      </c>
      <c r="Q5511" t="s">
        <v>24</v>
      </c>
      <c r="R5511" s="17">
        <v>45459</v>
      </c>
      <c r="S5511" s="27"/>
      <c r="T5511">
        <v>33.233333333333327</v>
      </c>
      <c r="U5511">
        <v>4.3166666666666664</v>
      </c>
      <c r="V5511">
        <v>37.549999999999997</v>
      </c>
      <c r="W5511">
        <v>3</v>
      </c>
      <c r="X5511">
        <v>1.313333333333333</v>
      </c>
      <c r="Y5511">
        <v>0</v>
      </c>
      <c r="Z5511">
        <v>0</v>
      </c>
      <c r="AA5511">
        <v>0</v>
      </c>
      <c r="AB5511">
        <v>1.1659275</v>
      </c>
      <c r="AC5511" s="29">
        <v>37.697405833333328</v>
      </c>
      <c r="AD5511">
        <v>0</v>
      </c>
      <c r="AF5511">
        <v>112.65</v>
      </c>
      <c r="AG5511">
        <v>0</v>
      </c>
      <c r="AH5511">
        <v>3.94</v>
      </c>
      <c r="AI5511">
        <v>3.4977825</v>
      </c>
      <c r="AJ5511">
        <v>113.0922175</v>
      </c>
      <c r="AK5511" t="s">
        <v>37</v>
      </c>
      <c r="AN5511" s="29">
        <v>0</v>
      </c>
      <c r="AO5511" s="30">
        <f t="shared" si="172"/>
        <v>0</v>
      </c>
      <c r="AP5511" s="30">
        <f t="shared" si="173"/>
        <v>0</v>
      </c>
    </row>
    <row r="5512" spans="1:42" x14ac:dyDescent="0.25">
      <c r="A5512" t="s">
        <v>219</v>
      </c>
      <c r="B5512">
        <v>1760476</v>
      </c>
      <c r="C5512" t="s">
        <v>18316</v>
      </c>
      <c r="D5512">
        <v>150901</v>
      </c>
      <c r="E5512" t="s">
        <v>18317</v>
      </c>
      <c r="F5512" t="s">
        <v>89</v>
      </c>
      <c r="G5512" t="s">
        <v>90</v>
      </c>
      <c r="H5512" t="s">
        <v>10</v>
      </c>
      <c r="I5512" t="s">
        <v>18318</v>
      </c>
      <c r="J5512" t="s">
        <v>18319</v>
      </c>
      <c r="K5512" t="s">
        <v>91</v>
      </c>
      <c r="L5512" t="s">
        <v>231</v>
      </c>
      <c r="M5512">
        <v>2775</v>
      </c>
      <c r="N5512">
        <v>14</v>
      </c>
      <c r="O5512" s="17">
        <v>45501</v>
      </c>
      <c r="P5512" t="s">
        <v>114</v>
      </c>
      <c r="Q5512" t="s">
        <v>24</v>
      </c>
      <c r="R5512" s="17">
        <v>45459</v>
      </c>
      <c r="S5512" s="27"/>
      <c r="T5512">
        <v>60.803333333333327</v>
      </c>
      <c r="U5512">
        <v>3.253333333333333</v>
      </c>
      <c r="V5512">
        <v>64.056666666666658</v>
      </c>
      <c r="W5512">
        <v>3</v>
      </c>
      <c r="X5512">
        <v>2.2433333333333341</v>
      </c>
      <c r="Y5512">
        <v>0</v>
      </c>
      <c r="Z5512">
        <v>0</v>
      </c>
      <c r="AA5512">
        <v>0</v>
      </c>
      <c r="AB5512">
        <v>1.9889595</v>
      </c>
      <c r="AC5512" s="29">
        <v>64.31104049999999</v>
      </c>
      <c r="AD5512">
        <v>0</v>
      </c>
      <c r="AF5512">
        <v>192.17</v>
      </c>
      <c r="AG5512">
        <v>0</v>
      </c>
      <c r="AH5512">
        <v>6.73</v>
      </c>
      <c r="AI5512">
        <v>5.9668785</v>
      </c>
      <c r="AJ5512">
        <v>192.9331215</v>
      </c>
      <c r="AK5512" t="s">
        <v>37</v>
      </c>
      <c r="AN5512" s="29">
        <v>47.199999999999996</v>
      </c>
      <c r="AO5512" s="30">
        <f t="shared" si="172"/>
        <v>13.569999999999999</v>
      </c>
      <c r="AP5512" s="30">
        <f t="shared" si="173"/>
        <v>4.5233333333333325</v>
      </c>
    </row>
    <row r="5513" spans="1:42" x14ac:dyDescent="0.25">
      <c r="A5513" t="s">
        <v>219</v>
      </c>
      <c r="B5513">
        <v>1760476</v>
      </c>
      <c r="C5513" t="s">
        <v>18320</v>
      </c>
      <c r="D5513">
        <v>150902</v>
      </c>
      <c r="E5513" t="s">
        <v>18317</v>
      </c>
      <c r="F5513" t="s">
        <v>89</v>
      </c>
      <c r="G5513" t="s">
        <v>90</v>
      </c>
      <c r="H5513" t="s">
        <v>10</v>
      </c>
      <c r="I5513" t="s">
        <v>18321</v>
      </c>
      <c r="J5513" t="s">
        <v>18322</v>
      </c>
      <c r="K5513" t="s">
        <v>91</v>
      </c>
      <c r="L5513" t="s">
        <v>231</v>
      </c>
      <c r="M5513">
        <v>2775</v>
      </c>
      <c r="N5513">
        <v>13</v>
      </c>
      <c r="O5513" s="17">
        <v>45501</v>
      </c>
      <c r="P5513" t="s">
        <v>114</v>
      </c>
      <c r="Q5513" t="s">
        <v>24</v>
      </c>
      <c r="R5513" s="17">
        <v>45459</v>
      </c>
      <c r="S5513" s="27"/>
      <c r="T5513">
        <v>60.803333333333327</v>
      </c>
      <c r="U5513">
        <v>3.253333333333333</v>
      </c>
      <c r="V5513">
        <v>64.056666666666658</v>
      </c>
      <c r="W5513">
        <v>3</v>
      </c>
      <c r="X5513">
        <v>2.2433333333333341</v>
      </c>
      <c r="Y5513">
        <v>0</v>
      </c>
      <c r="Z5513">
        <v>0</v>
      </c>
      <c r="AA5513">
        <v>0</v>
      </c>
      <c r="AB5513">
        <v>1.9889595</v>
      </c>
      <c r="AC5513" s="29">
        <v>64.31104049999999</v>
      </c>
      <c r="AD5513">
        <v>0</v>
      </c>
      <c r="AF5513">
        <v>192.17</v>
      </c>
      <c r="AG5513">
        <v>0</v>
      </c>
      <c r="AH5513">
        <v>6.73</v>
      </c>
      <c r="AI5513">
        <v>5.9668785</v>
      </c>
      <c r="AJ5513">
        <v>192.9331215</v>
      </c>
      <c r="AK5513" t="s">
        <v>37</v>
      </c>
      <c r="AN5513" s="29">
        <v>47.199999999999996</v>
      </c>
      <c r="AO5513" s="30">
        <f t="shared" si="172"/>
        <v>13.569999999999999</v>
      </c>
      <c r="AP5513" s="30">
        <f t="shared" si="173"/>
        <v>4.5233333333333325</v>
      </c>
    </row>
    <row r="5514" spans="1:42" x14ac:dyDescent="0.25">
      <c r="A5514" t="s">
        <v>219</v>
      </c>
      <c r="B5514">
        <v>1760476</v>
      </c>
      <c r="C5514" t="s">
        <v>18323</v>
      </c>
      <c r="D5514">
        <v>150900</v>
      </c>
      <c r="E5514" t="s">
        <v>18317</v>
      </c>
      <c r="F5514" t="s">
        <v>89</v>
      </c>
      <c r="G5514" t="s">
        <v>90</v>
      </c>
      <c r="H5514" t="s">
        <v>10</v>
      </c>
      <c r="I5514" t="s">
        <v>18324</v>
      </c>
      <c r="J5514" t="s">
        <v>18325</v>
      </c>
      <c r="K5514" t="s">
        <v>91</v>
      </c>
      <c r="L5514" t="s">
        <v>231</v>
      </c>
      <c r="M5514">
        <v>2775</v>
      </c>
      <c r="N5514">
        <v>16</v>
      </c>
      <c r="O5514" s="17">
        <v>45501</v>
      </c>
      <c r="P5514" t="s">
        <v>114</v>
      </c>
      <c r="Q5514" t="s">
        <v>24</v>
      </c>
      <c r="R5514" s="17">
        <v>45459</v>
      </c>
      <c r="S5514" s="27"/>
      <c r="T5514">
        <v>60.803333333333327</v>
      </c>
      <c r="U5514">
        <v>3.253333333333333</v>
      </c>
      <c r="V5514">
        <v>64.056666666666658</v>
      </c>
      <c r="W5514">
        <v>3</v>
      </c>
      <c r="X5514">
        <v>2.2433333333333341</v>
      </c>
      <c r="Y5514">
        <v>0</v>
      </c>
      <c r="Z5514">
        <v>0</v>
      </c>
      <c r="AA5514">
        <v>0</v>
      </c>
      <c r="AB5514">
        <v>1.9889595</v>
      </c>
      <c r="AC5514" s="29">
        <v>64.31104049999999</v>
      </c>
      <c r="AD5514">
        <v>0</v>
      </c>
      <c r="AF5514">
        <v>192.17</v>
      </c>
      <c r="AG5514">
        <v>0</v>
      </c>
      <c r="AH5514">
        <v>6.73</v>
      </c>
      <c r="AI5514">
        <v>5.9668785</v>
      </c>
      <c r="AJ5514">
        <v>192.9331215</v>
      </c>
      <c r="AK5514" t="s">
        <v>37</v>
      </c>
      <c r="AN5514" s="29">
        <v>47.199999999999996</v>
      </c>
      <c r="AO5514" s="30">
        <f t="shared" si="172"/>
        <v>13.569999999999999</v>
      </c>
      <c r="AP5514" s="30">
        <f t="shared" si="173"/>
        <v>4.5233333333333325</v>
      </c>
    </row>
    <row r="5515" spans="1:42" x14ac:dyDescent="0.25">
      <c r="A5515" t="s">
        <v>219</v>
      </c>
      <c r="B5515">
        <v>1760476</v>
      </c>
      <c r="C5515" t="s">
        <v>18326</v>
      </c>
      <c r="D5515">
        <v>150903</v>
      </c>
      <c r="E5515" t="s">
        <v>18317</v>
      </c>
      <c r="F5515" t="s">
        <v>89</v>
      </c>
      <c r="G5515" t="s">
        <v>90</v>
      </c>
      <c r="H5515" t="s">
        <v>10</v>
      </c>
      <c r="I5515" t="s">
        <v>18327</v>
      </c>
      <c r="J5515" t="s">
        <v>18328</v>
      </c>
      <c r="K5515" t="s">
        <v>91</v>
      </c>
      <c r="L5515" t="s">
        <v>231</v>
      </c>
      <c r="M5515">
        <v>2775</v>
      </c>
      <c r="N5515">
        <v>15</v>
      </c>
      <c r="O5515" s="17">
        <v>45501</v>
      </c>
      <c r="P5515" t="s">
        <v>114</v>
      </c>
      <c r="Q5515" t="s">
        <v>24</v>
      </c>
      <c r="R5515" s="17">
        <v>45459</v>
      </c>
      <c r="S5515" s="27"/>
      <c r="T5515">
        <v>60.803333333333327</v>
      </c>
      <c r="U5515">
        <v>3.253333333333333</v>
      </c>
      <c r="V5515">
        <v>64.056666666666658</v>
      </c>
      <c r="W5515">
        <v>3</v>
      </c>
      <c r="X5515">
        <v>2.2433333333333341</v>
      </c>
      <c r="Y5515">
        <v>0</v>
      </c>
      <c r="Z5515">
        <v>0</v>
      </c>
      <c r="AA5515">
        <v>0</v>
      </c>
      <c r="AB5515">
        <v>1.9889595</v>
      </c>
      <c r="AC5515" s="29">
        <v>64.31104049999999</v>
      </c>
      <c r="AD5515">
        <v>0</v>
      </c>
      <c r="AF5515">
        <v>192.17</v>
      </c>
      <c r="AG5515">
        <v>0</v>
      </c>
      <c r="AH5515">
        <v>6.73</v>
      </c>
      <c r="AI5515">
        <v>5.9668785</v>
      </c>
      <c r="AJ5515">
        <v>192.9331215</v>
      </c>
      <c r="AK5515" t="s">
        <v>37</v>
      </c>
      <c r="AN5515" s="29">
        <v>47.199999999999996</v>
      </c>
      <c r="AO5515" s="30">
        <f t="shared" si="172"/>
        <v>13.569999999999999</v>
      </c>
      <c r="AP5515" s="30">
        <f t="shared" si="173"/>
        <v>4.5233333333333325</v>
      </c>
    </row>
    <row r="5516" spans="1:42" x14ac:dyDescent="0.25">
      <c r="A5516" t="s">
        <v>219</v>
      </c>
      <c r="B5516">
        <v>1760476</v>
      </c>
      <c r="C5516" t="s">
        <v>18329</v>
      </c>
      <c r="D5516">
        <v>1709679</v>
      </c>
      <c r="E5516" t="s">
        <v>18317</v>
      </c>
      <c r="F5516" t="s">
        <v>89</v>
      </c>
      <c r="G5516" t="s">
        <v>90</v>
      </c>
      <c r="H5516" t="s">
        <v>10</v>
      </c>
      <c r="I5516" t="s">
        <v>18321</v>
      </c>
      <c r="J5516" t="s">
        <v>18322</v>
      </c>
      <c r="K5516" t="s">
        <v>231</v>
      </c>
      <c r="L5516" t="s">
        <v>91</v>
      </c>
      <c r="M5516">
        <v>816</v>
      </c>
      <c r="N5516">
        <v>30</v>
      </c>
      <c r="O5516" s="17">
        <v>45507</v>
      </c>
      <c r="P5516" t="s">
        <v>109</v>
      </c>
      <c r="Q5516" t="s">
        <v>24</v>
      </c>
      <c r="R5516" s="17">
        <v>45459</v>
      </c>
      <c r="S5516" s="27"/>
      <c r="T5516">
        <v>51.803333333333327</v>
      </c>
      <c r="U5516">
        <v>3.9233333333333329</v>
      </c>
      <c r="V5516">
        <v>55.726666666666667</v>
      </c>
      <c r="W5516">
        <v>3</v>
      </c>
      <c r="X5516">
        <v>1.95</v>
      </c>
      <c r="Y5516">
        <v>0</v>
      </c>
      <c r="Z5516">
        <v>0</v>
      </c>
      <c r="AA5516">
        <v>0</v>
      </c>
      <c r="AB5516">
        <v>1.730313</v>
      </c>
      <c r="AC5516" s="29">
        <v>55.94635366666666</v>
      </c>
      <c r="AD5516">
        <v>0</v>
      </c>
      <c r="AF5516">
        <v>167.18</v>
      </c>
      <c r="AG5516">
        <v>0</v>
      </c>
      <c r="AH5516">
        <v>5.85</v>
      </c>
      <c r="AI5516">
        <v>5.1909390000000002</v>
      </c>
      <c r="AJ5516">
        <v>167.83906099999999</v>
      </c>
      <c r="AK5516" t="s">
        <v>37</v>
      </c>
      <c r="AN5516" s="29">
        <v>47.199999999999996</v>
      </c>
      <c r="AO5516" s="30">
        <f t="shared" si="172"/>
        <v>13.569999999999999</v>
      </c>
      <c r="AP5516" s="30">
        <f t="shared" si="173"/>
        <v>4.5233333333333325</v>
      </c>
    </row>
    <row r="5517" spans="1:42" x14ac:dyDescent="0.25">
      <c r="A5517" t="s">
        <v>219</v>
      </c>
      <c r="B5517">
        <v>1760476</v>
      </c>
      <c r="C5517" t="s">
        <v>18330</v>
      </c>
      <c r="D5517">
        <v>1709681</v>
      </c>
      <c r="E5517" t="s">
        <v>18317</v>
      </c>
      <c r="F5517" t="s">
        <v>89</v>
      </c>
      <c r="G5517" t="s">
        <v>90</v>
      </c>
      <c r="H5517" t="s">
        <v>10</v>
      </c>
      <c r="I5517" t="s">
        <v>18327</v>
      </c>
      <c r="J5517" t="s">
        <v>18328</v>
      </c>
      <c r="K5517" t="s">
        <v>231</v>
      </c>
      <c r="L5517" t="s">
        <v>91</v>
      </c>
      <c r="M5517">
        <v>816</v>
      </c>
      <c r="N5517">
        <v>31</v>
      </c>
      <c r="O5517" s="17">
        <v>45507</v>
      </c>
      <c r="P5517" t="s">
        <v>109</v>
      </c>
      <c r="Q5517" t="s">
        <v>24</v>
      </c>
      <c r="R5517" s="17">
        <v>45459</v>
      </c>
      <c r="S5517" s="27"/>
      <c r="T5517">
        <v>51.803333333333327</v>
      </c>
      <c r="U5517">
        <v>3.9233333333333329</v>
      </c>
      <c r="V5517">
        <v>55.726666666666667</v>
      </c>
      <c r="W5517">
        <v>3</v>
      </c>
      <c r="X5517">
        <v>1.95</v>
      </c>
      <c r="Y5517">
        <v>0</v>
      </c>
      <c r="Z5517">
        <v>0</v>
      </c>
      <c r="AA5517">
        <v>0</v>
      </c>
      <c r="AB5517">
        <v>1.730313</v>
      </c>
      <c r="AC5517" s="29">
        <v>55.94635366666666</v>
      </c>
      <c r="AD5517">
        <v>0</v>
      </c>
      <c r="AF5517">
        <v>167.18</v>
      </c>
      <c r="AG5517">
        <v>0</v>
      </c>
      <c r="AH5517">
        <v>5.85</v>
      </c>
      <c r="AI5517">
        <v>5.1909390000000002</v>
      </c>
      <c r="AJ5517">
        <v>167.83906099999999</v>
      </c>
      <c r="AK5517" t="s">
        <v>37</v>
      </c>
      <c r="AN5517" s="29">
        <v>47.199999999999996</v>
      </c>
      <c r="AO5517" s="30">
        <f t="shared" si="172"/>
        <v>13.569999999999999</v>
      </c>
      <c r="AP5517" s="30">
        <f t="shared" si="173"/>
        <v>4.5233333333333325</v>
      </c>
    </row>
    <row r="5518" spans="1:42" x14ac:dyDescent="0.25">
      <c r="A5518" t="s">
        <v>219</v>
      </c>
      <c r="B5518">
        <v>1760476</v>
      </c>
      <c r="C5518" t="s">
        <v>18331</v>
      </c>
      <c r="D5518">
        <v>1709678</v>
      </c>
      <c r="E5518" t="s">
        <v>18317</v>
      </c>
      <c r="F5518" t="s">
        <v>89</v>
      </c>
      <c r="G5518" t="s">
        <v>90</v>
      </c>
      <c r="H5518" t="s">
        <v>10</v>
      </c>
      <c r="I5518" t="s">
        <v>18324</v>
      </c>
      <c r="J5518" t="s">
        <v>18325</v>
      </c>
      <c r="K5518" t="s">
        <v>231</v>
      </c>
      <c r="L5518" t="s">
        <v>91</v>
      </c>
      <c r="M5518">
        <v>816</v>
      </c>
      <c r="N5518">
        <v>26</v>
      </c>
      <c r="O5518" s="17">
        <v>45507</v>
      </c>
      <c r="P5518" t="s">
        <v>109</v>
      </c>
      <c r="Q5518" t="s">
        <v>24</v>
      </c>
      <c r="R5518" s="17">
        <v>45459</v>
      </c>
      <c r="S5518" s="27"/>
      <c r="T5518">
        <v>51.803333333333327</v>
      </c>
      <c r="U5518">
        <v>3.9233333333333329</v>
      </c>
      <c r="V5518">
        <v>55.726666666666667</v>
      </c>
      <c r="W5518">
        <v>3</v>
      </c>
      <c r="X5518">
        <v>1.95</v>
      </c>
      <c r="Y5518">
        <v>0</v>
      </c>
      <c r="Z5518">
        <v>0</v>
      </c>
      <c r="AA5518">
        <v>0</v>
      </c>
      <c r="AB5518">
        <v>1.730313</v>
      </c>
      <c r="AC5518" s="29">
        <v>55.94635366666666</v>
      </c>
      <c r="AD5518">
        <v>0</v>
      </c>
      <c r="AF5518">
        <v>167.18</v>
      </c>
      <c r="AG5518">
        <v>0</v>
      </c>
      <c r="AH5518">
        <v>5.85</v>
      </c>
      <c r="AI5518">
        <v>5.1909390000000002</v>
      </c>
      <c r="AJ5518">
        <v>167.83906099999999</v>
      </c>
      <c r="AK5518" t="s">
        <v>37</v>
      </c>
      <c r="AN5518" s="29">
        <v>47.199999999999996</v>
      </c>
      <c r="AO5518" s="30">
        <f t="shared" si="172"/>
        <v>13.569999999999999</v>
      </c>
      <c r="AP5518" s="30">
        <f t="shared" si="173"/>
        <v>4.5233333333333325</v>
      </c>
    </row>
    <row r="5519" spans="1:42" x14ac:dyDescent="0.25">
      <c r="A5519" t="s">
        <v>219</v>
      </c>
      <c r="B5519">
        <v>1760476</v>
      </c>
      <c r="C5519" t="s">
        <v>18332</v>
      </c>
      <c r="D5519">
        <v>1709680</v>
      </c>
      <c r="E5519" t="s">
        <v>18317</v>
      </c>
      <c r="F5519" t="s">
        <v>89</v>
      </c>
      <c r="G5519" t="s">
        <v>90</v>
      </c>
      <c r="H5519" t="s">
        <v>10</v>
      </c>
      <c r="I5519" t="s">
        <v>18318</v>
      </c>
      <c r="J5519" t="s">
        <v>18319</v>
      </c>
      <c r="K5519" t="s">
        <v>231</v>
      </c>
      <c r="L5519" t="s">
        <v>91</v>
      </c>
      <c r="M5519">
        <v>816</v>
      </c>
      <c r="N5519">
        <v>28</v>
      </c>
      <c r="O5519" s="17">
        <v>45507</v>
      </c>
      <c r="P5519" t="s">
        <v>109</v>
      </c>
      <c r="Q5519" t="s">
        <v>24</v>
      </c>
      <c r="R5519" s="17">
        <v>45459</v>
      </c>
      <c r="S5519" s="27"/>
      <c r="T5519">
        <v>51.803333333333327</v>
      </c>
      <c r="U5519">
        <v>3.9233333333333329</v>
      </c>
      <c r="V5519">
        <v>55.726666666666667</v>
      </c>
      <c r="W5519">
        <v>3</v>
      </c>
      <c r="X5519">
        <v>1.95</v>
      </c>
      <c r="Y5519">
        <v>0</v>
      </c>
      <c r="Z5519">
        <v>0</v>
      </c>
      <c r="AA5519">
        <v>0</v>
      </c>
      <c r="AB5519">
        <v>1.730313</v>
      </c>
      <c r="AC5519" s="29">
        <v>55.94635366666666</v>
      </c>
      <c r="AD5519">
        <v>0</v>
      </c>
      <c r="AF5519">
        <v>167.18</v>
      </c>
      <c r="AG5519">
        <v>0</v>
      </c>
      <c r="AH5519">
        <v>5.85</v>
      </c>
      <c r="AI5519">
        <v>5.1909390000000002</v>
      </c>
      <c r="AJ5519">
        <v>167.83906099999999</v>
      </c>
      <c r="AK5519" t="s">
        <v>37</v>
      </c>
      <c r="AN5519" s="29">
        <v>47.199999999999996</v>
      </c>
      <c r="AO5519" s="30">
        <f t="shared" si="172"/>
        <v>13.569999999999999</v>
      </c>
      <c r="AP5519" s="30">
        <f t="shared" si="173"/>
        <v>4.5233333333333325</v>
      </c>
    </row>
    <row r="5520" spans="1:42" x14ac:dyDescent="0.25">
      <c r="A5520" t="s">
        <v>219</v>
      </c>
      <c r="B5520">
        <v>1760466</v>
      </c>
      <c r="C5520" t="s">
        <v>18333</v>
      </c>
      <c r="D5520">
        <v>1709676</v>
      </c>
      <c r="E5520" t="s">
        <v>18334</v>
      </c>
      <c r="F5520" t="s">
        <v>89</v>
      </c>
      <c r="G5520" t="s">
        <v>90</v>
      </c>
      <c r="H5520" t="s">
        <v>10</v>
      </c>
      <c r="I5520" t="s">
        <v>18335</v>
      </c>
      <c r="J5520" t="s">
        <v>18336</v>
      </c>
      <c r="K5520" t="s">
        <v>271</v>
      </c>
      <c r="L5520" t="s">
        <v>224</v>
      </c>
      <c r="M5520">
        <v>810</v>
      </c>
      <c r="N5520">
        <v>32</v>
      </c>
      <c r="O5520" s="17">
        <v>45459</v>
      </c>
      <c r="P5520" t="s">
        <v>102</v>
      </c>
      <c r="Q5520" t="s">
        <v>24</v>
      </c>
      <c r="R5520" s="17">
        <v>45459</v>
      </c>
      <c r="S5520" s="27"/>
      <c r="T5520">
        <v>50.413333333333327</v>
      </c>
      <c r="U5520">
        <v>6.126666666666666</v>
      </c>
      <c r="V5520">
        <v>56.54</v>
      </c>
      <c r="W5520">
        <v>3</v>
      </c>
      <c r="X5520">
        <v>1.98</v>
      </c>
      <c r="Y5520">
        <v>0</v>
      </c>
      <c r="Z5520">
        <v>0</v>
      </c>
      <c r="AA5520">
        <v>0</v>
      </c>
      <c r="AB5520">
        <v>1.7555670000000001</v>
      </c>
      <c r="AC5520" s="29">
        <v>56.764432999999997</v>
      </c>
      <c r="AD5520">
        <v>0</v>
      </c>
      <c r="AF5520">
        <v>169.62</v>
      </c>
      <c r="AG5520">
        <v>0</v>
      </c>
      <c r="AH5520">
        <v>5.94</v>
      </c>
      <c r="AI5520">
        <v>5.2667010000000003</v>
      </c>
      <c r="AJ5520">
        <v>170.29329899999999</v>
      </c>
      <c r="AK5520" t="s">
        <v>37</v>
      </c>
      <c r="AN5520" s="29">
        <v>0</v>
      </c>
      <c r="AO5520" s="30">
        <f t="shared" si="172"/>
        <v>0</v>
      </c>
      <c r="AP5520" s="30">
        <f t="shared" si="173"/>
        <v>0</v>
      </c>
    </row>
    <row r="5521" spans="1:42" x14ac:dyDescent="0.25">
      <c r="A5521" t="s">
        <v>219</v>
      </c>
      <c r="B5521">
        <v>1760405</v>
      </c>
      <c r="C5521" t="s">
        <v>18337</v>
      </c>
      <c r="D5521">
        <v>150896</v>
      </c>
      <c r="E5521" t="s">
        <v>18338</v>
      </c>
      <c r="F5521" t="s">
        <v>89</v>
      </c>
      <c r="G5521" t="s">
        <v>90</v>
      </c>
      <c r="H5521" t="s">
        <v>10</v>
      </c>
      <c r="I5521" t="s">
        <v>18339</v>
      </c>
      <c r="J5521" t="s">
        <v>18340</v>
      </c>
      <c r="K5521" t="s">
        <v>230</v>
      </c>
      <c r="L5521" t="s">
        <v>734</v>
      </c>
      <c r="M5521">
        <v>2775</v>
      </c>
      <c r="N5521">
        <v>8</v>
      </c>
      <c r="O5521" s="17">
        <v>45464</v>
      </c>
      <c r="P5521" t="s">
        <v>326</v>
      </c>
      <c r="Q5521" t="s">
        <v>24</v>
      </c>
      <c r="R5521" s="17">
        <v>45459</v>
      </c>
      <c r="S5521" s="27"/>
      <c r="T5521">
        <v>119.26666666666669</v>
      </c>
      <c r="U5521">
        <v>2.9733333333333332</v>
      </c>
      <c r="V5521">
        <v>122.24</v>
      </c>
      <c r="W5521">
        <v>3</v>
      </c>
      <c r="X5521">
        <v>4.28</v>
      </c>
      <c r="Y5521">
        <v>0</v>
      </c>
      <c r="Z5521">
        <v>0</v>
      </c>
      <c r="AA5521">
        <v>0</v>
      </c>
      <c r="AB5521">
        <v>3.7955519999999998</v>
      </c>
      <c r="AC5521" s="29">
        <v>122.724448</v>
      </c>
      <c r="AD5521">
        <v>0</v>
      </c>
      <c r="AF5521">
        <v>366.72</v>
      </c>
      <c r="AG5521">
        <v>0</v>
      </c>
      <c r="AH5521">
        <v>12.84</v>
      </c>
      <c r="AI5521">
        <v>11.386656</v>
      </c>
      <c r="AJ5521">
        <v>368.17334399999999</v>
      </c>
      <c r="AK5521" t="s">
        <v>37</v>
      </c>
      <c r="AN5521" s="29">
        <v>5.9</v>
      </c>
      <c r="AO5521" s="30">
        <f t="shared" si="172"/>
        <v>1.69625</v>
      </c>
      <c r="AP5521" s="30">
        <f t="shared" si="173"/>
        <v>0.56541666666666668</v>
      </c>
    </row>
    <row r="5522" spans="1:42" x14ac:dyDescent="0.25">
      <c r="A5522" t="s">
        <v>219</v>
      </c>
      <c r="B5522">
        <v>1760393</v>
      </c>
      <c r="C5522" t="s">
        <v>18341</v>
      </c>
      <c r="D5522">
        <v>150895</v>
      </c>
      <c r="E5522" t="s">
        <v>18342</v>
      </c>
      <c r="F5522" t="s">
        <v>89</v>
      </c>
      <c r="G5522" t="s">
        <v>90</v>
      </c>
      <c r="H5522" t="s">
        <v>10</v>
      </c>
      <c r="I5522" t="s">
        <v>18343</v>
      </c>
      <c r="J5522" t="s">
        <v>18344</v>
      </c>
      <c r="K5522" t="s">
        <v>91</v>
      </c>
      <c r="L5522" t="s">
        <v>271</v>
      </c>
      <c r="M5522">
        <v>827</v>
      </c>
      <c r="N5522">
        <v>32</v>
      </c>
      <c r="O5522" s="17">
        <v>45466</v>
      </c>
      <c r="P5522" t="s">
        <v>114</v>
      </c>
      <c r="Q5522" t="s">
        <v>24</v>
      </c>
      <c r="R5522" s="17">
        <v>45459</v>
      </c>
      <c r="S5522" s="27"/>
      <c r="T5522">
        <v>143.04333333333329</v>
      </c>
      <c r="U5522">
        <v>3.28</v>
      </c>
      <c r="V5522">
        <v>146.32333333333341</v>
      </c>
      <c r="W5522">
        <v>3</v>
      </c>
      <c r="X5522">
        <v>5.12</v>
      </c>
      <c r="Y5522">
        <v>0</v>
      </c>
      <c r="Z5522">
        <v>0</v>
      </c>
      <c r="AA5522">
        <v>0</v>
      </c>
      <c r="AB5522">
        <v>4.5433395000000001</v>
      </c>
      <c r="AC5522" s="29">
        <v>146.89999383333341</v>
      </c>
      <c r="AD5522">
        <v>0</v>
      </c>
      <c r="AF5522">
        <v>438.97</v>
      </c>
      <c r="AG5522">
        <v>0</v>
      </c>
      <c r="AH5522">
        <v>15.36</v>
      </c>
      <c r="AI5522">
        <v>13.6300185</v>
      </c>
      <c r="AJ5522">
        <v>440.69998149999998</v>
      </c>
      <c r="AK5522" t="s">
        <v>37</v>
      </c>
      <c r="AN5522" s="29">
        <v>0</v>
      </c>
      <c r="AO5522" s="30">
        <f t="shared" si="172"/>
        <v>0</v>
      </c>
      <c r="AP5522" s="30">
        <f t="shared" si="173"/>
        <v>0</v>
      </c>
    </row>
    <row r="5523" spans="1:42" x14ac:dyDescent="0.25">
      <c r="A5523" t="s">
        <v>219</v>
      </c>
      <c r="B5523">
        <v>1760364</v>
      </c>
      <c r="C5523" t="s">
        <v>18345</v>
      </c>
      <c r="D5523">
        <v>1042580</v>
      </c>
      <c r="E5523" t="s">
        <v>18346</v>
      </c>
      <c r="F5523" t="s">
        <v>89</v>
      </c>
      <c r="G5523" t="s">
        <v>90</v>
      </c>
      <c r="H5523" t="s">
        <v>10</v>
      </c>
      <c r="I5523" t="s">
        <v>18347</v>
      </c>
      <c r="J5523" t="s">
        <v>18348</v>
      </c>
      <c r="K5523" t="s">
        <v>276</v>
      </c>
      <c r="L5523" t="s">
        <v>1245</v>
      </c>
      <c r="M5523">
        <v>2065</v>
      </c>
      <c r="N5523">
        <v>17</v>
      </c>
      <c r="O5523" s="17">
        <v>45485</v>
      </c>
      <c r="P5523" t="s">
        <v>129</v>
      </c>
      <c r="Q5523" t="s">
        <v>24</v>
      </c>
      <c r="R5523" s="17">
        <v>45459</v>
      </c>
      <c r="S5523" s="27"/>
      <c r="T5523">
        <v>52.426666666666669</v>
      </c>
      <c r="U5523">
        <v>5.59</v>
      </c>
      <c r="V5523">
        <v>58.016666666666673</v>
      </c>
      <c r="W5523">
        <v>3</v>
      </c>
      <c r="X5523">
        <v>2.0299999999999998</v>
      </c>
      <c r="Y5523">
        <v>0</v>
      </c>
      <c r="Z5523">
        <v>0</v>
      </c>
      <c r="AA5523">
        <v>0</v>
      </c>
      <c r="AB5523">
        <v>1.8014174999999999</v>
      </c>
      <c r="AC5523" s="29">
        <v>58.245249166666667</v>
      </c>
      <c r="AD5523">
        <v>0</v>
      </c>
      <c r="AF5523">
        <v>174.05</v>
      </c>
      <c r="AG5523">
        <v>0</v>
      </c>
      <c r="AH5523">
        <v>6.09</v>
      </c>
      <c r="AI5523">
        <v>5.4042525000000001</v>
      </c>
      <c r="AJ5523">
        <v>174.7357475</v>
      </c>
      <c r="AK5523" t="s">
        <v>37</v>
      </c>
      <c r="AN5523" s="29">
        <v>0</v>
      </c>
      <c r="AO5523" s="30">
        <f t="shared" si="172"/>
        <v>0</v>
      </c>
      <c r="AP5523" s="30">
        <f t="shared" si="173"/>
        <v>0</v>
      </c>
    </row>
    <row r="5524" spans="1:42" x14ac:dyDescent="0.25">
      <c r="A5524" t="s">
        <v>219</v>
      </c>
      <c r="B5524">
        <v>1760363</v>
      </c>
      <c r="C5524" t="s">
        <v>18349</v>
      </c>
      <c r="D5524">
        <v>1709648</v>
      </c>
      <c r="E5524" t="s">
        <v>18350</v>
      </c>
      <c r="F5524" t="s">
        <v>89</v>
      </c>
      <c r="G5524" t="s">
        <v>90</v>
      </c>
      <c r="H5524" t="s">
        <v>10</v>
      </c>
      <c r="I5524" t="s">
        <v>18351</v>
      </c>
      <c r="J5524" t="s">
        <v>18352</v>
      </c>
      <c r="K5524" t="s">
        <v>231</v>
      </c>
      <c r="L5524" t="s">
        <v>94</v>
      </c>
      <c r="M5524">
        <v>8560</v>
      </c>
      <c r="N5524">
        <v>29</v>
      </c>
      <c r="O5524" s="17">
        <v>45460</v>
      </c>
      <c r="P5524" t="s">
        <v>108</v>
      </c>
      <c r="Q5524" t="s">
        <v>24</v>
      </c>
      <c r="R5524" s="17">
        <v>45459</v>
      </c>
      <c r="S5524" s="27"/>
      <c r="T5524">
        <v>21.21</v>
      </c>
      <c r="U5524">
        <v>2.8666666666666671</v>
      </c>
      <c r="V5524">
        <v>24.076666666666672</v>
      </c>
      <c r="W5524">
        <v>3</v>
      </c>
      <c r="X5524">
        <v>0.84333333333333327</v>
      </c>
      <c r="Y5524">
        <v>0</v>
      </c>
      <c r="Z5524">
        <v>0</v>
      </c>
      <c r="AA5524">
        <v>0</v>
      </c>
      <c r="AB5524">
        <v>0.74758050000000009</v>
      </c>
      <c r="AC5524" s="29">
        <v>24.1724195</v>
      </c>
      <c r="AD5524">
        <v>0</v>
      </c>
      <c r="AF5524">
        <v>72.23</v>
      </c>
      <c r="AG5524">
        <v>0</v>
      </c>
      <c r="AH5524">
        <v>2.5299999999999998</v>
      </c>
      <c r="AI5524">
        <v>2.2427415000000002</v>
      </c>
      <c r="AJ5524">
        <v>72.517258500000011</v>
      </c>
      <c r="AK5524" t="s">
        <v>37</v>
      </c>
      <c r="AN5524" s="29">
        <v>0</v>
      </c>
      <c r="AO5524" s="30">
        <f t="shared" si="172"/>
        <v>0</v>
      </c>
      <c r="AP5524" s="30">
        <f t="shared" si="173"/>
        <v>0</v>
      </c>
    </row>
    <row r="5525" spans="1:42" x14ac:dyDescent="0.25">
      <c r="A5525" t="s">
        <v>219</v>
      </c>
      <c r="B5525">
        <v>1760313</v>
      </c>
      <c r="C5525" t="s">
        <v>18353</v>
      </c>
      <c r="D5525">
        <v>1709639</v>
      </c>
      <c r="E5525" t="s">
        <v>18354</v>
      </c>
      <c r="F5525" t="s">
        <v>89</v>
      </c>
      <c r="G5525" t="s">
        <v>90</v>
      </c>
      <c r="H5525" t="s">
        <v>10</v>
      </c>
      <c r="I5525" t="s">
        <v>18355</v>
      </c>
      <c r="J5525" t="s">
        <v>18356</v>
      </c>
      <c r="K5525" t="s">
        <v>3552</v>
      </c>
      <c r="L5525" t="s">
        <v>115</v>
      </c>
      <c r="M5525">
        <v>8400</v>
      </c>
      <c r="N5525">
        <v>77</v>
      </c>
      <c r="O5525" s="17">
        <v>45464</v>
      </c>
      <c r="P5525" t="s">
        <v>138</v>
      </c>
      <c r="Q5525" t="s">
        <v>24</v>
      </c>
      <c r="R5525" s="17">
        <v>45459</v>
      </c>
      <c r="S5525" s="27"/>
      <c r="T5525">
        <v>34.763333333333343</v>
      </c>
      <c r="U5525">
        <v>2.8666666666666671</v>
      </c>
      <c r="V5525">
        <v>37.630000000000003</v>
      </c>
      <c r="W5525">
        <v>3</v>
      </c>
      <c r="X5525">
        <v>1.3166666666666671</v>
      </c>
      <c r="Y5525">
        <v>0</v>
      </c>
      <c r="Z5525">
        <v>0</v>
      </c>
      <c r="AA5525">
        <v>0</v>
      </c>
      <c r="AB5525">
        <v>1.1684114999999999</v>
      </c>
      <c r="AC5525" s="29">
        <v>37.778255166666668</v>
      </c>
      <c r="AD5525">
        <v>0</v>
      </c>
      <c r="AF5525">
        <v>112.89</v>
      </c>
      <c r="AG5525">
        <v>0</v>
      </c>
      <c r="AH5525">
        <v>3.95</v>
      </c>
      <c r="AI5525">
        <v>3.5052344999999998</v>
      </c>
      <c r="AJ5525">
        <v>113.3347655</v>
      </c>
      <c r="AK5525" t="s">
        <v>37</v>
      </c>
      <c r="AN5525" s="29">
        <v>0</v>
      </c>
      <c r="AO5525" s="30">
        <f t="shared" si="172"/>
        <v>0</v>
      </c>
      <c r="AP5525" s="30">
        <f t="shared" si="173"/>
        <v>0</v>
      </c>
    </row>
    <row r="5526" spans="1:42" x14ac:dyDescent="0.25">
      <c r="A5526" t="s">
        <v>219</v>
      </c>
      <c r="B5526">
        <v>1760290</v>
      </c>
      <c r="C5526" t="s">
        <v>18357</v>
      </c>
      <c r="D5526">
        <v>1709633</v>
      </c>
      <c r="E5526" t="s">
        <v>18358</v>
      </c>
      <c r="F5526" t="s">
        <v>89</v>
      </c>
      <c r="G5526" t="s">
        <v>90</v>
      </c>
      <c r="H5526" t="s">
        <v>10</v>
      </c>
      <c r="I5526" t="s">
        <v>18359</v>
      </c>
      <c r="J5526" t="s">
        <v>18360</v>
      </c>
      <c r="K5526" t="s">
        <v>1011</v>
      </c>
      <c r="L5526" t="s">
        <v>94</v>
      </c>
      <c r="M5526">
        <v>8740</v>
      </c>
      <c r="N5526">
        <v>37</v>
      </c>
      <c r="O5526" s="17">
        <v>45460</v>
      </c>
      <c r="P5526" t="s">
        <v>101</v>
      </c>
      <c r="Q5526" t="s">
        <v>24</v>
      </c>
      <c r="R5526" s="17">
        <v>45459</v>
      </c>
      <c r="S5526" s="27"/>
      <c r="T5526">
        <v>51.143333333333338</v>
      </c>
      <c r="U5526">
        <v>4</v>
      </c>
      <c r="V5526">
        <v>55.143333333333338</v>
      </c>
      <c r="W5526">
        <v>3</v>
      </c>
      <c r="X5526">
        <v>1.93</v>
      </c>
      <c r="Y5526">
        <v>0</v>
      </c>
      <c r="Z5526">
        <v>0</v>
      </c>
      <c r="AA5526">
        <v>0</v>
      </c>
      <c r="AB5526">
        <v>1.7122005</v>
      </c>
      <c r="AC5526" s="29">
        <v>55.361132833333329</v>
      </c>
      <c r="AD5526">
        <v>0</v>
      </c>
      <c r="AF5526">
        <v>165.43</v>
      </c>
      <c r="AG5526">
        <v>0</v>
      </c>
      <c r="AH5526">
        <v>5.79</v>
      </c>
      <c r="AI5526">
        <v>5.1366015000000003</v>
      </c>
      <c r="AJ5526">
        <v>166.08339849999999</v>
      </c>
      <c r="AK5526" t="s">
        <v>37</v>
      </c>
      <c r="AN5526" s="29">
        <v>0</v>
      </c>
      <c r="AO5526" s="30">
        <f t="shared" si="172"/>
        <v>0</v>
      </c>
      <c r="AP5526" s="30">
        <f t="shared" si="173"/>
        <v>0</v>
      </c>
    </row>
    <row r="5527" spans="1:42" x14ac:dyDescent="0.25">
      <c r="A5527" t="s">
        <v>219</v>
      </c>
      <c r="B5527">
        <v>1760199</v>
      </c>
      <c r="C5527" t="s">
        <v>18361</v>
      </c>
      <c r="D5527">
        <v>150891</v>
      </c>
      <c r="E5527" t="s">
        <v>18362</v>
      </c>
      <c r="F5527" t="s">
        <v>89</v>
      </c>
      <c r="G5527" t="s">
        <v>90</v>
      </c>
      <c r="H5527" t="s">
        <v>10</v>
      </c>
      <c r="I5527" t="s">
        <v>18363</v>
      </c>
      <c r="J5527" t="s">
        <v>8282</v>
      </c>
      <c r="K5527" t="s">
        <v>411</v>
      </c>
      <c r="L5527" t="s">
        <v>231</v>
      </c>
      <c r="M5527">
        <v>2780</v>
      </c>
      <c r="N5527">
        <v>72</v>
      </c>
      <c r="O5527" s="17">
        <v>45470</v>
      </c>
      <c r="P5527" t="s">
        <v>956</v>
      </c>
      <c r="Q5527" t="s">
        <v>24</v>
      </c>
      <c r="R5527" s="17">
        <v>45459</v>
      </c>
      <c r="S5527" s="27"/>
      <c r="T5527">
        <v>108.5366666666667</v>
      </c>
      <c r="U5527">
        <v>1.38</v>
      </c>
      <c r="V5527">
        <v>109.9166666666667</v>
      </c>
      <c r="W5527">
        <v>3</v>
      </c>
      <c r="X5527">
        <v>3.8466666666666658</v>
      </c>
      <c r="Y5527">
        <v>0</v>
      </c>
      <c r="Z5527">
        <v>0</v>
      </c>
      <c r="AA5527">
        <v>0</v>
      </c>
      <c r="AB5527">
        <v>3.4129125</v>
      </c>
      <c r="AC5527" s="29">
        <v>110.3504208333333</v>
      </c>
      <c r="AD5527">
        <v>0</v>
      </c>
      <c r="AF5527">
        <v>329.75</v>
      </c>
      <c r="AG5527">
        <v>0</v>
      </c>
      <c r="AH5527">
        <v>11.54</v>
      </c>
      <c r="AI5527">
        <v>10.238737499999999</v>
      </c>
      <c r="AJ5527">
        <v>331.05126250000001</v>
      </c>
      <c r="AK5527" t="s">
        <v>37</v>
      </c>
      <c r="AN5527" s="29">
        <v>0</v>
      </c>
      <c r="AO5527" s="30">
        <f t="shared" si="172"/>
        <v>0</v>
      </c>
      <c r="AP5527" s="30">
        <f t="shared" si="173"/>
        <v>0</v>
      </c>
    </row>
    <row r="5528" spans="1:42" x14ac:dyDescent="0.25">
      <c r="A5528" t="s">
        <v>219</v>
      </c>
      <c r="B5528">
        <v>1760199</v>
      </c>
      <c r="C5528" t="s">
        <v>18364</v>
      </c>
      <c r="D5528">
        <v>150890</v>
      </c>
      <c r="E5528" t="s">
        <v>18362</v>
      </c>
      <c r="F5528" t="s">
        <v>89</v>
      </c>
      <c r="G5528" t="s">
        <v>90</v>
      </c>
      <c r="H5528" t="s">
        <v>10</v>
      </c>
      <c r="I5528" t="s">
        <v>18365</v>
      </c>
      <c r="J5528" t="s">
        <v>8279</v>
      </c>
      <c r="K5528" t="s">
        <v>411</v>
      </c>
      <c r="L5528" t="s">
        <v>231</v>
      </c>
      <c r="M5528">
        <v>2780</v>
      </c>
      <c r="N5528">
        <v>76</v>
      </c>
      <c r="O5528" s="17">
        <v>45470</v>
      </c>
      <c r="P5528" t="s">
        <v>956</v>
      </c>
      <c r="Q5528" t="s">
        <v>24</v>
      </c>
      <c r="R5528" s="17">
        <v>45459</v>
      </c>
      <c r="S5528" s="27"/>
      <c r="T5528">
        <v>108.5366666666667</v>
      </c>
      <c r="U5528">
        <v>1.38</v>
      </c>
      <c r="V5528">
        <v>109.9166666666667</v>
      </c>
      <c r="W5528">
        <v>3</v>
      </c>
      <c r="X5528">
        <v>3.8466666666666658</v>
      </c>
      <c r="Y5528">
        <v>0</v>
      </c>
      <c r="Z5528">
        <v>0</v>
      </c>
      <c r="AA5528">
        <v>0</v>
      </c>
      <c r="AB5528">
        <v>3.4129125</v>
      </c>
      <c r="AC5528" s="29">
        <v>110.3504208333333</v>
      </c>
      <c r="AD5528">
        <v>0</v>
      </c>
      <c r="AF5528">
        <v>329.75</v>
      </c>
      <c r="AG5528">
        <v>0</v>
      </c>
      <c r="AH5528">
        <v>11.54</v>
      </c>
      <c r="AI5528">
        <v>10.238737499999999</v>
      </c>
      <c r="AJ5528">
        <v>331.05126250000001</v>
      </c>
      <c r="AK5528" t="s">
        <v>37</v>
      </c>
      <c r="AN5528" s="29">
        <v>0</v>
      </c>
      <c r="AO5528" s="30">
        <f t="shared" si="172"/>
        <v>0</v>
      </c>
      <c r="AP5528" s="30">
        <f t="shared" si="173"/>
        <v>0</v>
      </c>
    </row>
    <row r="5529" spans="1:42" x14ac:dyDescent="0.25">
      <c r="A5529" t="s">
        <v>219</v>
      </c>
      <c r="B5529">
        <v>1760103</v>
      </c>
      <c r="C5529" t="s">
        <v>18366</v>
      </c>
      <c r="D5529">
        <v>478186</v>
      </c>
      <c r="E5529" t="s">
        <v>18367</v>
      </c>
      <c r="F5529" t="s">
        <v>89</v>
      </c>
      <c r="G5529" t="s">
        <v>90</v>
      </c>
      <c r="H5529" t="s">
        <v>10</v>
      </c>
      <c r="I5529" t="s">
        <v>18368</v>
      </c>
      <c r="J5529" t="s">
        <v>18369</v>
      </c>
      <c r="K5529" t="s">
        <v>224</v>
      </c>
      <c r="L5529" t="s">
        <v>266</v>
      </c>
      <c r="M5529">
        <v>2400</v>
      </c>
      <c r="N5529">
        <v>16</v>
      </c>
      <c r="O5529" s="17">
        <v>45459</v>
      </c>
      <c r="P5529" t="s">
        <v>496</v>
      </c>
      <c r="Q5529" t="s">
        <v>24</v>
      </c>
      <c r="R5529" s="17">
        <v>45459</v>
      </c>
      <c r="S5529" s="27"/>
      <c r="T5529">
        <v>49.9</v>
      </c>
      <c r="U5529">
        <v>6.956666666666667</v>
      </c>
      <c r="V5529">
        <v>56.856666666666662</v>
      </c>
      <c r="W5529">
        <v>3</v>
      </c>
      <c r="X5529">
        <v>1.99</v>
      </c>
      <c r="Y5529">
        <v>0</v>
      </c>
      <c r="Z5529">
        <v>0</v>
      </c>
      <c r="AA5529">
        <v>0</v>
      </c>
      <c r="AB5529">
        <v>1.7653995</v>
      </c>
      <c r="AC5529" s="29">
        <v>57.081267166666663</v>
      </c>
      <c r="AD5529">
        <v>0</v>
      </c>
      <c r="AF5529">
        <v>170.57</v>
      </c>
      <c r="AG5529">
        <v>0</v>
      </c>
      <c r="AH5529">
        <v>5.97</v>
      </c>
      <c r="AI5529">
        <v>5.2961985</v>
      </c>
      <c r="AJ5529">
        <v>171.24380149999999</v>
      </c>
      <c r="AK5529" t="s">
        <v>37</v>
      </c>
      <c r="AN5529" s="29">
        <v>0</v>
      </c>
      <c r="AO5529" s="30">
        <f t="shared" si="172"/>
        <v>0</v>
      </c>
      <c r="AP5529" s="30">
        <f t="shared" si="173"/>
        <v>0</v>
      </c>
    </row>
    <row r="5530" spans="1:42" x14ac:dyDescent="0.25">
      <c r="A5530" t="s">
        <v>219</v>
      </c>
      <c r="B5530">
        <v>1760103</v>
      </c>
      <c r="C5530" t="s">
        <v>18370</v>
      </c>
      <c r="D5530">
        <v>478185</v>
      </c>
      <c r="E5530" t="s">
        <v>18367</v>
      </c>
      <c r="F5530" t="s">
        <v>89</v>
      </c>
      <c r="G5530" t="s">
        <v>90</v>
      </c>
      <c r="H5530" t="s">
        <v>10</v>
      </c>
      <c r="I5530" t="s">
        <v>18371</v>
      </c>
      <c r="J5530" t="s">
        <v>18372</v>
      </c>
      <c r="K5530" t="s">
        <v>224</v>
      </c>
      <c r="L5530" t="s">
        <v>266</v>
      </c>
      <c r="M5530">
        <v>2400</v>
      </c>
      <c r="N5530">
        <v>14</v>
      </c>
      <c r="O5530" s="17">
        <v>45459</v>
      </c>
      <c r="P5530" t="s">
        <v>496</v>
      </c>
      <c r="Q5530" t="s">
        <v>24</v>
      </c>
      <c r="R5530" s="17">
        <v>45459</v>
      </c>
      <c r="S5530" s="27"/>
      <c r="T5530">
        <v>49.9</v>
      </c>
      <c r="U5530">
        <v>6.956666666666667</v>
      </c>
      <c r="V5530">
        <v>56.856666666666662</v>
      </c>
      <c r="W5530">
        <v>3</v>
      </c>
      <c r="X5530">
        <v>1.99</v>
      </c>
      <c r="Y5530">
        <v>0</v>
      </c>
      <c r="Z5530">
        <v>0</v>
      </c>
      <c r="AA5530">
        <v>0</v>
      </c>
      <c r="AB5530">
        <v>1.7653995</v>
      </c>
      <c r="AC5530" s="29">
        <v>57.081267166666663</v>
      </c>
      <c r="AD5530">
        <v>0</v>
      </c>
      <c r="AF5530">
        <v>170.57</v>
      </c>
      <c r="AG5530">
        <v>0</v>
      </c>
      <c r="AH5530">
        <v>5.97</v>
      </c>
      <c r="AI5530">
        <v>5.2961985</v>
      </c>
      <c r="AJ5530">
        <v>171.24380149999999</v>
      </c>
      <c r="AK5530" t="s">
        <v>37</v>
      </c>
      <c r="AN5530" s="29">
        <v>0</v>
      </c>
      <c r="AO5530" s="30">
        <f t="shared" si="172"/>
        <v>0</v>
      </c>
      <c r="AP5530" s="30">
        <f t="shared" si="173"/>
        <v>0</v>
      </c>
    </row>
    <row r="5531" spans="1:42" x14ac:dyDescent="0.25">
      <c r="A5531" t="s">
        <v>219</v>
      </c>
      <c r="B5531">
        <v>1760061</v>
      </c>
      <c r="C5531" t="s">
        <v>18373</v>
      </c>
      <c r="D5531">
        <v>478182</v>
      </c>
      <c r="E5531" t="s">
        <v>18374</v>
      </c>
      <c r="F5531" t="s">
        <v>89</v>
      </c>
      <c r="G5531" t="s">
        <v>90</v>
      </c>
      <c r="H5531" t="s">
        <v>14</v>
      </c>
      <c r="I5531" t="s">
        <v>18375</v>
      </c>
      <c r="J5531" t="s">
        <v>18376</v>
      </c>
      <c r="K5531" t="s">
        <v>224</v>
      </c>
      <c r="L5531" t="s">
        <v>359</v>
      </c>
      <c r="M5531">
        <v>8495</v>
      </c>
      <c r="N5531">
        <v>10</v>
      </c>
      <c r="O5531" s="17">
        <v>45460</v>
      </c>
      <c r="P5531" t="s">
        <v>103</v>
      </c>
      <c r="Q5531" t="s">
        <v>24</v>
      </c>
      <c r="R5531" s="17">
        <v>45459</v>
      </c>
      <c r="S5531" s="27"/>
      <c r="T5531">
        <v>66.81</v>
      </c>
      <c r="U5531">
        <v>6.5133333333333328</v>
      </c>
      <c r="V5531">
        <v>73.323333333333338</v>
      </c>
      <c r="W5531">
        <v>3</v>
      </c>
      <c r="X5531">
        <v>2.5666666666666669</v>
      </c>
      <c r="Y5531">
        <v>0</v>
      </c>
      <c r="Z5531">
        <v>0</v>
      </c>
      <c r="AA5531">
        <v>0</v>
      </c>
      <c r="AB5531">
        <v>2.2766894999999998</v>
      </c>
      <c r="AC5531" s="29">
        <v>73.613310499999997</v>
      </c>
      <c r="AD5531">
        <v>0</v>
      </c>
      <c r="AF5531">
        <v>219.97</v>
      </c>
      <c r="AG5531">
        <v>0</v>
      </c>
      <c r="AH5531">
        <v>7.7</v>
      </c>
      <c r="AI5531">
        <v>6.8300685000000003</v>
      </c>
      <c r="AJ5531">
        <v>220.83993150000001</v>
      </c>
      <c r="AK5531" t="s">
        <v>37</v>
      </c>
      <c r="AN5531" s="29">
        <v>0</v>
      </c>
      <c r="AO5531" s="30">
        <f t="shared" si="172"/>
        <v>0</v>
      </c>
      <c r="AP5531" s="30">
        <f t="shared" si="173"/>
        <v>0</v>
      </c>
    </row>
    <row r="5532" spans="1:42" x14ac:dyDescent="0.25">
      <c r="A5532" t="s">
        <v>219</v>
      </c>
      <c r="B5532">
        <v>1760061</v>
      </c>
      <c r="C5532" t="s">
        <v>18377</v>
      </c>
      <c r="D5532">
        <v>478183</v>
      </c>
      <c r="E5532" t="s">
        <v>18374</v>
      </c>
      <c r="F5532" t="s">
        <v>89</v>
      </c>
      <c r="G5532" t="s">
        <v>90</v>
      </c>
      <c r="H5532" t="s">
        <v>14</v>
      </c>
      <c r="I5532" t="s">
        <v>18378</v>
      </c>
      <c r="J5532" t="s">
        <v>18379</v>
      </c>
      <c r="K5532" t="s">
        <v>224</v>
      </c>
      <c r="L5532" t="s">
        <v>359</v>
      </c>
      <c r="M5532">
        <v>8495</v>
      </c>
      <c r="N5532">
        <v>9</v>
      </c>
      <c r="O5532" s="17">
        <v>45460</v>
      </c>
      <c r="P5532" t="s">
        <v>103</v>
      </c>
      <c r="Q5532" t="s">
        <v>24</v>
      </c>
      <c r="R5532" s="17">
        <v>45459</v>
      </c>
      <c r="S5532" s="27"/>
      <c r="T5532">
        <v>66.81</v>
      </c>
      <c r="U5532">
        <v>6.5133333333333328</v>
      </c>
      <c r="V5532">
        <v>73.323333333333338</v>
      </c>
      <c r="W5532">
        <v>3</v>
      </c>
      <c r="X5532">
        <v>2.5666666666666669</v>
      </c>
      <c r="Y5532">
        <v>0</v>
      </c>
      <c r="Z5532">
        <v>0</v>
      </c>
      <c r="AA5532">
        <v>0</v>
      </c>
      <c r="AB5532">
        <v>2.2766894999999998</v>
      </c>
      <c r="AC5532" s="29">
        <v>73.613310499999997</v>
      </c>
      <c r="AD5532">
        <v>0</v>
      </c>
      <c r="AF5532">
        <v>219.97</v>
      </c>
      <c r="AG5532">
        <v>0</v>
      </c>
      <c r="AH5532">
        <v>7.7</v>
      </c>
      <c r="AI5532">
        <v>6.8300685000000003</v>
      </c>
      <c r="AJ5532">
        <v>220.83993150000001</v>
      </c>
      <c r="AK5532" t="s">
        <v>37</v>
      </c>
      <c r="AN5532" s="29">
        <v>0</v>
      </c>
      <c r="AO5532" s="30">
        <f t="shared" si="172"/>
        <v>0</v>
      </c>
      <c r="AP5532" s="30">
        <f t="shared" si="173"/>
        <v>0</v>
      </c>
    </row>
    <row r="5533" spans="1:42" x14ac:dyDescent="0.25">
      <c r="A5533" t="s">
        <v>219</v>
      </c>
      <c r="B5533">
        <v>1760012</v>
      </c>
      <c r="C5533" t="s">
        <v>18380</v>
      </c>
      <c r="D5533">
        <v>478172</v>
      </c>
      <c r="E5533" t="s">
        <v>18381</v>
      </c>
      <c r="F5533" t="s">
        <v>89</v>
      </c>
      <c r="G5533" t="s">
        <v>90</v>
      </c>
      <c r="H5533" t="s">
        <v>14</v>
      </c>
      <c r="I5533" t="s">
        <v>18382</v>
      </c>
      <c r="J5533" t="s">
        <v>2775</v>
      </c>
      <c r="K5533" t="s">
        <v>224</v>
      </c>
      <c r="L5533" t="s">
        <v>225</v>
      </c>
      <c r="M5533">
        <v>8825</v>
      </c>
      <c r="N5533">
        <v>29</v>
      </c>
      <c r="O5533" s="17">
        <v>45460</v>
      </c>
      <c r="P5533" t="s">
        <v>140</v>
      </c>
      <c r="Q5533" t="s">
        <v>24</v>
      </c>
      <c r="R5533" s="17">
        <v>45459</v>
      </c>
      <c r="S5533" s="27"/>
      <c r="T5533">
        <v>73.540000000000006</v>
      </c>
      <c r="U5533">
        <v>6.4766666666666666</v>
      </c>
      <c r="V5533">
        <v>80.016666666666666</v>
      </c>
      <c r="W5533">
        <v>3</v>
      </c>
      <c r="X5533">
        <v>2.8</v>
      </c>
      <c r="Y5533">
        <v>0</v>
      </c>
      <c r="Z5533">
        <v>0</v>
      </c>
      <c r="AA5533">
        <v>0</v>
      </c>
      <c r="AB5533">
        <v>2.4845174999999999</v>
      </c>
      <c r="AC5533" s="29">
        <v>80.332149166666667</v>
      </c>
      <c r="AD5533">
        <v>0</v>
      </c>
      <c r="AF5533">
        <v>240.05</v>
      </c>
      <c r="AG5533">
        <v>0</v>
      </c>
      <c r="AH5533">
        <v>8.4</v>
      </c>
      <c r="AI5533">
        <v>7.4535524999999998</v>
      </c>
      <c r="AJ5533">
        <v>240.99644749999999</v>
      </c>
      <c r="AK5533" t="s">
        <v>37</v>
      </c>
      <c r="AN5533" s="29">
        <v>0</v>
      </c>
      <c r="AO5533" s="30">
        <f t="shared" si="172"/>
        <v>0</v>
      </c>
      <c r="AP5533" s="30">
        <f t="shared" si="173"/>
        <v>0</v>
      </c>
    </row>
    <row r="5534" spans="1:42" x14ac:dyDescent="0.25">
      <c r="A5534" t="s">
        <v>219</v>
      </c>
      <c r="B5534">
        <v>1759938</v>
      </c>
      <c r="C5534" t="s">
        <v>18383</v>
      </c>
      <c r="D5534">
        <v>1709563</v>
      </c>
      <c r="E5534" t="s">
        <v>18384</v>
      </c>
      <c r="F5534" t="s">
        <v>89</v>
      </c>
      <c r="G5534" t="s">
        <v>90</v>
      </c>
      <c r="H5534" t="s">
        <v>10</v>
      </c>
      <c r="I5534" t="s">
        <v>18385</v>
      </c>
      <c r="J5534" t="s">
        <v>18386</v>
      </c>
      <c r="K5534" t="s">
        <v>271</v>
      </c>
      <c r="L5534" t="s">
        <v>224</v>
      </c>
      <c r="M5534">
        <v>2360</v>
      </c>
      <c r="N5534">
        <v>12</v>
      </c>
      <c r="O5534" s="17">
        <v>45459</v>
      </c>
      <c r="P5534" t="s">
        <v>16876</v>
      </c>
      <c r="Q5534" t="s">
        <v>24</v>
      </c>
      <c r="R5534" s="17">
        <v>45459</v>
      </c>
      <c r="S5534" s="27"/>
      <c r="T5534">
        <v>45.833333333333343</v>
      </c>
      <c r="U5534">
        <v>6.126666666666666</v>
      </c>
      <c r="V5534">
        <v>51.96</v>
      </c>
      <c r="W5534">
        <v>3</v>
      </c>
      <c r="X5534">
        <v>1.82</v>
      </c>
      <c r="Y5534">
        <v>0</v>
      </c>
      <c r="Z5534">
        <v>0</v>
      </c>
      <c r="AA5534">
        <v>0</v>
      </c>
      <c r="AB5534">
        <v>1.6133580000000001</v>
      </c>
      <c r="AC5534" s="29">
        <v>52.166642000000003</v>
      </c>
      <c r="AD5534">
        <v>0</v>
      </c>
      <c r="AF5534">
        <v>155.88</v>
      </c>
      <c r="AG5534">
        <v>0</v>
      </c>
      <c r="AH5534">
        <v>5.46</v>
      </c>
      <c r="AI5534">
        <v>4.8400740000000004</v>
      </c>
      <c r="AJ5534">
        <v>156.49992599999999</v>
      </c>
      <c r="AK5534" t="s">
        <v>37</v>
      </c>
      <c r="AN5534" s="29">
        <v>0</v>
      </c>
      <c r="AO5534" s="30">
        <f t="shared" si="172"/>
        <v>0</v>
      </c>
      <c r="AP5534" s="30">
        <f t="shared" si="173"/>
        <v>0</v>
      </c>
    </row>
    <row r="5535" spans="1:42" x14ac:dyDescent="0.25">
      <c r="A5535" t="s">
        <v>219</v>
      </c>
      <c r="B5535">
        <v>1759888</v>
      </c>
      <c r="C5535" t="s">
        <v>18387</v>
      </c>
      <c r="D5535">
        <v>478160</v>
      </c>
      <c r="E5535" t="s">
        <v>18388</v>
      </c>
      <c r="F5535" t="s">
        <v>89</v>
      </c>
      <c r="G5535" t="s">
        <v>90</v>
      </c>
      <c r="H5535" t="s">
        <v>14</v>
      </c>
      <c r="I5535" t="s">
        <v>18389</v>
      </c>
      <c r="J5535" t="s">
        <v>18390</v>
      </c>
      <c r="K5535" t="s">
        <v>224</v>
      </c>
      <c r="L5535" t="s">
        <v>266</v>
      </c>
      <c r="M5535">
        <v>8655</v>
      </c>
      <c r="N5535">
        <v>19</v>
      </c>
      <c r="O5535" s="17">
        <v>45459</v>
      </c>
      <c r="P5535" t="s">
        <v>114</v>
      </c>
      <c r="Q5535" t="s">
        <v>24</v>
      </c>
      <c r="R5535" s="17">
        <v>45459</v>
      </c>
      <c r="S5535" s="27"/>
      <c r="T5535">
        <v>49.903333333333343</v>
      </c>
      <c r="U5535">
        <v>6.9533333333333331</v>
      </c>
      <c r="V5535">
        <v>56.856666666666662</v>
      </c>
      <c r="W5535">
        <v>3</v>
      </c>
      <c r="X5535">
        <v>1.99</v>
      </c>
      <c r="Y5535">
        <v>0</v>
      </c>
      <c r="Z5535">
        <v>0</v>
      </c>
      <c r="AA5535">
        <v>0</v>
      </c>
      <c r="AB5535">
        <v>1.7653995</v>
      </c>
      <c r="AC5535" s="29">
        <v>57.081267166666663</v>
      </c>
      <c r="AD5535">
        <v>0</v>
      </c>
      <c r="AF5535">
        <v>170.57</v>
      </c>
      <c r="AG5535">
        <v>0</v>
      </c>
      <c r="AH5535">
        <v>5.97</v>
      </c>
      <c r="AI5535">
        <v>5.2961985</v>
      </c>
      <c r="AJ5535">
        <v>171.24380149999999</v>
      </c>
      <c r="AK5535" t="s">
        <v>37</v>
      </c>
      <c r="AN5535" s="29">
        <v>0</v>
      </c>
      <c r="AO5535" s="30">
        <f t="shared" si="172"/>
        <v>0</v>
      </c>
      <c r="AP5535" s="30">
        <f t="shared" si="173"/>
        <v>0</v>
      </c>
    </row>
    <row r="5536" spans="1:42" x14ac:dyDescent="0.25">
      <c r="A5536" t="s">
        <v>219</v>
      </c>
      <c r="B5536">
        <v>1759888</v>
      </c>
      <c r="C5536" t="s">
        <v>18391</v>
      </c>
      <c r="D5536">
        <v>478159</v>
      </c>
      <c r="E5536" t="s">
        <v>18388</v>
      </c>
      <c r="F5536" t="s">
        <v>89</v>
      </c>
      <c r="G5536" t="s">
        <v>90</v>
      </c>
      <c r="H5536" t="s">
        <v>14</v>
      </c>
      <c r="I5536" t="s">
        <v>18392</v>
      </c>
      <c r="J5536" t="s">
        <v>18393</v>
      </c>
      <c r="K5536" t="s">
        <v>224</v>
      </c>
      <c r="L5536" t="s">
        <v>266</v>
      </c>
      <c r="M5536">
        <v>8655</v>
      </c>
      <c r="N5536">
        <v>20</v>
      </c>
      <c r="O5536" s="17">
        <v>45459</v>
      </c>
      <c r="P5536" t="s">
        <v>114</v>
      </c>
      <c r="Q5536" t="s">
        <v>24</v>
      </c>
      <c r="R5536" s="17">
        <v>45459</v>
      </c>
      <c r="S5536" s="27"/>
      <c r="T5536">
        <v>49.903333333333343</v>
      </c>
      <c r="U5536">
        <v>6.9533333333333331</v>
      </c>
      <c r="V5536">
        <v>56.856666666666662</v>
      </c>
      <c r="W5536">
        <v>3</v>
      </c>
      <c r="X5536">
        <v>1.99</v>
      </c>
      <c r="Y5536">
        <v>0</v>
      </c>
      <c r="Z5536">
        <v>0</v>
      </c>
      <c r="AA5536">
        <v>0</v>
      </c>
      <c r="AB5536">
        <v>1.7653995</v>
      </c>
      <c r="AC5536" s="29">
        <v>57.081267166666663</v>
      </c>
      <c r="AD5536">
        <v>0</v>
      </c>
      <c r="AF5536">
        <v>170.57</v>
      </c>
      <c r="AG5536">
        <v>0</v>
      </c>
      <c r="AH5536">
        <v>5.97</v>
      </c>
      <c r="AI5536">
        <v>5.2961985</v>
      </c>
      <c r="AJ5536">
        <v>171.24380149999999</v>
      </c>
      <c r="AK5536" t="s">
        <v>37</v>
      </c>
      <c r="AN5536" s="29">
        <v>0</v>
      </c>
      <c r="AO5536" s="30">
        <f t="shared" si="172"/>
        <v>0</v>
      </c>
      <c r="AP5536" s="30">
        <f t="shared" si="173"/>
        <v>0</v>
      </c>
    </row>
    <row r="5537" spans="1:42" x14ac:dyDescent="0.25">
      <c r="A5537" t="s">
        <v>219</v>
      </c>
      <c r="B5537">
        <v>1759827</v>
      </c>
      <c r="C5537" t="s">
        <v>18394</v>
      </c>
      <c r="D5537">
        <v>1709527</v>
      </c>
      <c r="E5537" t="s">
        <v>18395</v>
      </c>
      <c r="F5537" t="s">
        <v>89</v>
      </c>
      <c r="G5537" t="s">
        <v>90</v>
      </c>
      <c r="H5537" t="s">
        <v>10</v>
      </c>
      <c r="I5537" t="s">
        <v>18396</v>
      </c>
      <c r="J5537" t="s">
        <v>18397</v>
      </c>
      <c r="K5537" t="s">
        <v>271</v>
      </c>
      <c r="L5537" t="s">
        <v>134</v>
      </c>
      <c r="M5537">
        <v>2435</v>
      </c>
      <c r="N5537">
        <v>6</v>
      </c>
      <c r="O5537" s="17">
        <v>45461</v>
      </c>
      <c r="P5537" t="s">
        <v>109</v>
      </c>
      <c r="Q5537" t="s">
        <v>24</v>
      </c>
      <c r="R5537" s="17">
        <v>45459</v>
      </c>
      <c r="S5537" s="27"/>
      <c r="T5537">
        <v>65.49666666666667</v>
      </c>
      <c r="U5537">
        <v>5.17</v>
      </c>
      <c r="V5537">
        <v>70.666666666666671</v>
      </c>
      <c r="W5537">
        <v>3</v>
      </c>
      <c r="X5537">
        <v>2.4733333333333332</v>
      </c>
      <c r="Y5537">
        <v>0</v>
      </c>
      <c r="Z5537">
        <v>0</v>
      </c>
      <c r="AA5537">
        <v>0</v>
      </c>
      <c r="AB5537">
        <v>2.1941999999999999</v>
      </c>
      <c r="AC5537" s="29">
        <v>70.945799999999991</v>
      </c>
      <c r="AD5537">
        <v>0</v>
      </c>
      <c r="AF5537">
        <v>212</v>
      </c>
      <c r="AG5537">
        <v>0</v>
      </c>
      <c r="AH5537">
        <v>7.42</v>
      </c>
      <c r="AI5537">
        <v>6.5826000000000002</v>
      </c>
      <c r="AJ5537">
        <v>212.8374</v>
      </c>
      <c r="AK5537" t="s">
        <v>37</v>
      </c>
      <c r="AN5537" s="29">
        <v>0</v>
      </c>
      <c r="AO5537" s="30">
        <f t="shared" si="172"/>
        <v>0</v>
      </c>
      <c r="AP5537" s="30">
        <f t="shared" si="173"/>
        <v>0</v>
      </c>
    </row>
    <row r="5538" spans="1:42" x14ac:dyDescent="0.25">
      <c r="A5538" t="s">
        <v>219</v>
      </c>
      <c r="B5538">
        <v>1759827</v>
      </c>
      <c r="C5538" t="s">
        <v>18398</v>
      </c>
      <c r="D5538">
        <v>1709528</v>
      </c>
      <c r="E5538" t="s">
        <v>18395</v>
      </c>
      <c r="F5538" t="s">
        <v>89</v>
      </c>
      <c r="G5538" t="s">
        <v>90</v>
      </c>
      <c r="H5538" t="s">
        <v>10</v>
      </c>
      <c r="I5538" t="s">
        <v>18399</v>
      </c>
      <c r="J5538" t="s">
        <v>18400</v>
      </c>
      <c r="K5538" t="s">
        <v>271</v>
      </c>
      <c r="L5538" t="s">
        <v>134</v>
      </c>
      <c r="M5538">
        <v>2435</v>
      </c>
      <c r="N5538">
        <v>5</v>
      </c>
      <c r="O5538" s="17">
        <v>45461</v>
      </c>
      <c r="P5538" t="s">
        <v>109</v>
      </c>
      <c r="Q5538" t="s">
        <v>24</v>
      </c>
      <c r="R5538" s="17">
        <v>45459</v>
      </c>
      <c r="S5538" s="27"/>
      <c r="T5538">
        <v>65.49666666666667</v>
      </c>
      <c r="U5538">
        <v>5.17</v>
      </c>
      <c r="V5538">
        <v>70.666666666666671</v>
      </c>
      <c r="W5538">
        <v>3</v>
      </c>
      <c r="X5538">
        <v>2.4733333333333332</v>
      </c>
      <c r="Y5538">
        <v>0</v>
      </c>
      <c r="Z5538">
        <v>0</v>
      </c>
      <c r="AA5538">
        <v>0</v>
      </c>
      <c r="AB5538">
        <v>2.1941999999999999</v>
      </c>
      <c r="AC5538" s="29">
        <v>70.945799999999991</v>
      </c>
      <c r="AD5538">
        <v>0</v>
      </c>
      <c r="AF5538">
        <v>212</v>
      </c>
      <c r="AG5538">
        <v>0</v>
      </c>
      <c r="AH5538">
        <v>7.42</v>
      </c>
      <c r="AI5538">
        <v>6.5826000000000002</v>
      </c>
      <c r="AJ5538">
        <v>212.8374</v>
      </c>
      <c r="AK5538" t="s">
        <v>37</v>
      </c>
      <c r="AN5538" s="29">
        <v>0</v>
      </c>
      <c r="AO5538" s="30">
        <f t="shared" si="172"/>
        <v>0</v>
      </c>
      <c r="AP5538" s="30">
        <f t="shared" si="173"/>
        <v>0</v>
      </c>
    </row>
    <row r="5539" spans="1:42" x14ac:dyDescent="0.25">
      <c r="A5539" t="s">
        <v>219</v>
      </c>
      <c r="B5539">
        <v>1759808</v>
      </c>
      <c r="C5539" t="s">
        <v>18401</v>
      </c>
      <c r="D5539">
        <v>1042494</v>
      </c>
      <c r="E5539" t="s">
        <v>18402</v>
      </c>
      <c r="F5539" t="s">
        <v>89</v>
      </c>
      <c r="G5539" t="s">
        <v>90</v>
      </c>
      <c r="H5539" t="s">
        <v>10</v>
      </c>
      <c r="I5539" t="s">
        <v>18403</v>
      </c>
      <c r="J5539" t="s">
        <v>18404</v>
      </c>
      <c r="K5539" t="s">
        <v>95</v>
      </c>
      <c r="L5539" t="s">
        <v>271</v>
      </c>
      <c r="M5539">
        <v>8785</v>
      </c>
      <c r="N5539">
        <v>77</v>
      </c>
      <c r="O5539" s="17">
        <v>45482</v>
      </c>
      <c r="P5539" t="s">
        <v>102</v>
      </c>
      <c r="Q5539" t="s">
        <v>24</v>
      </c>
      <c r="R5539" s="17">
        <v>45459</v>
      </c>
      <c r="S5539" s="27"/>
      <c r="T5539">
        <v>88.696666666666658</v>
      </c>
      <c r="U5539">
        <v>2.48</v>
      </c>
      <c r="V5539">
        <v>91.176666666666662</v>
      </c>
      <c r="W5539">
        <v>3</v>
      </c>
      <c r="X5539">
        <v>3.19</v>
      </c>
      <c r="Y5539">
        <v>0</v>
      </c>
      <c r="Z5539">
        <v>0</v>
      </c>
      <c r="AA5539">
        <v>0</v>
      </c>
      <c r="AB5539">
        <v>2.8310355</v>
      </c>
      <c r="AC5539" s="29">
        <v>91.535631166666647</v>
      </c>
      <c r="AD5539">
        <v>0</v>
      </c>
      <c r="AF5539">
        <v>273.52999999999997</v>
      </c>
      <c r="AG5539">
        <v>0</v>
      </c>
      <c r="AH5539">
        <v>9.57</v>
      </c>
      <c r="AI5539">
        <v>8.4931064999999997</v>
      </c>
      <c r="AJ5539">
        <v>274.60689350000001</v>
      </c>
      <c r="AK5539" t="s">
        <v>37</v>
      </c>
      <c r="AN5539" s="29">
        <v>0</v>
      </c>
      <c r="AO5539" s="30">
        <f t="shared" si="172"/>
        <v>0</v>
      </c>
      <c r="AP5539" s="30">
        <f t="shared" si="173"/>
        <v>0</v>
      </c>
    </row>
    <row r="5540" spans="1:42" x14ac:dyDescent="0.25">
      <c r="A5540" t="s">
        <v>219</v>
      </c>
      <c r="B5540">
        <v>1759808</v>
      </c>
      <c r="C5540" t="s">
        <v>18405</v>
      </c>
      <c r="D5540">
        <v>1709520</v>
      </c>
      <c r="E5540" t="s">
        <v>18402</v>
      </c>
      <c r="F5540" t="s">
        <v>89</v>
      </c>
      <c r="G5540" t="s">
        <v>90</v>
      </c>
      <c r="H5540" t="s">
        <v>10</v>
      </c>
      <c r="I5540" t="s">
        <v>18403</v>
      </c>
      <c r="J5540" t="s">
        <v>18404</v>
      </c>
      <c r="K5540" t="s">
        <v>271</v>
      </c>
      <c r="L5540" t="s">
        <v>95</v>
      </c>
      <c r="M5540">
        <v>8745</v>
      </c>
      <c r="N5540">
        <v>73</v>
      </c>
      <c r="O5540" s="17">
        <v>45488</v>
      </c>
      <c r="P5540" t="s">
        <v>96</v>
      </c>
      <c r="Q5540" t="s">
        <v>24</v>
      </c>
      <c r="R5540" s="17">
        <v>45459</v>
      </c>
      <c r="S5540" s="27"/>
      <c r="T5540">
        <v>96.796666666666667</v>
      </c>
      <c r="U5540">
        <v>4.1366666666666667</v>
      </c>
      <c r="V5540">
        <v>100.93333333333329</v>
      </c>
      <c r="W5540">
        <v>3</v>
      </c>
      <c r="X5540">
        <v>3.5333333333333332</v>
      </c>
      <c r="Y5540">
        <v>0</v>
      </c>
      <c r="Z5540">
        <v>0</v>
      </c>
      <c r="AA5540">
        <v>0</v>
      </c>
      <c r="AB5540">
        <v>3.1339800000000002</v>
      </c>
      <c r="AC5540" s="29">
        <v>101.3326866666667</v>
      </c>
      <c r="AD5540">
        <v>0</v>
      </c>
      <c r="AF5540">
        <v>302.8</v>
      </c>
      <c r="AG5540">
        <v>0</v>
      </c>
      <c r="AH5540">
        <v>10.6</v>
      </c>
      <c r="AI5540">
        <v>9.4019399999999997</v>
      </c>
      <c r="AJ5540">
        <v>303.99806000000001</v>
      </c>
      <c r="AK5540" t="s">
        <v>37</v>
      </c>
      <c r="AN5540" s="29">
        <v>0</v>
      </c>
      <c r="AO5540" s="30">
        <f t="shared" si="172"/>
        <v>0</v>
      </c>
      <c r="AP5540" s="30">
        <f t="shared" si="173"/>
        <v>0</v>
      </c>
    </row>
    <row r="5541" spans="1:42" x14ac:dyDescent="0.25">
      <c r="A5541" t="s">
        <v>219</v>
      </c>
      <c r="B5541">
        <v>1759774</v>
      </c>
      <c r="C5541" t="s">
        <v>18406</v>
      </c>
      <c r="D5541">
        <v>1709509</v>
      </c>
      <c r="E5541" t="s">
        <v>18407</v>
      </c>
      <c r="F5541" t="s">
        <v>89</v>
      </c>
      <c r="G5541" t="s">
        <v>90</v>
      </c>
      <c r="H5541" t="s">
        <v>10</v>
      </c>
      <c r="I5541" t="s">
        <v>18408</v>
      </c>
      <c r="J5541" t="s">
        <v>18409</v>
      </c>
      <c r="K5541" t="s">
        <v>256</v>
      </c>
      <c r="L5541" t="s">
        <v>1710</v>
      </c>
      <c r="M5541">
        <v>2970</v>
      </c>
      <c r="N5541">
        <v>39</v>
      </c>
      <c r="O5541" s="17">
        <v>45460</v>
      </c>
      <c r="P5541" t="s">
        <v>4030</v>
      </c>
      <c r="Q5541" t="s">
        <v>24</v>
      </c>
      <c r="R5541" s="17">
        <v>45459</v>
      </c>
      <c r="S5541" s="27"/>
      <c r="T5541">
        <v>28.4</v>
      </c>
      <c r="U5541">
        <v>4.3500000000000014</v>
      </c>
      <c r="V5541">
        <v>32.75</v>
      </c>
      <c r="W5541">
        <v>3</v>
      </c>
      <c r="X5541">
        <v>1.1466666666666669</v>
      </c>
      <c r="Y5541">
        <v>0</v>
      </c>
      <c r="Z5541">
        <v>0</v>
      </c>
      <c r="AA5541">
        <v>0</v>
      </c>
      <c r="AB5541">
        <v>1.0168874999999999</v>
      </c>
      <c r="AC5541" s="29">
        <v>32.879779166666673</v>
      </c>
      <c r="AD5541">
        <v>0</v>
      </c>
      <c r="AF5541">
        <v>98.25</v>
      </c>
      <c r="AG5541">
        <v>0</v>
      </c>
      <c r="AH5541">
        <v>3.44</v>
      </c>
      <c r="AI5541">
        <v>3.0506625000000001</v>
      </c>
      <c r="AJ5541">
        <v>98.639337499999996</v>
      </c>
      <c r="AK5541" t="s">
        <v>37</v>
      </c>
      <c r="AN5541" s="29">
        <v>0</v>
      </c>
      <c r="AO5541" s="30">
        <f t="shared" si="172"/>
        <v>0</v>
      </c>
      <c r="AP5541" s="30">
        <f t="shared" si="173"/>
        <v>0</v>
      </c>
    </row>
    <row r="5542" spans="1:42" x14ac:dyDescent="0.25">
      <c r="A5542" t="s">
        <v>219</v>
      </c>
      <c r="B5542">
        <v>1759729</v>
      </c>
      <c r="C5542" t="s">
        <v>18410</v>
      </c>
      <c r="D5542">
        <v>1042484</v>
      </c>
      <c r="E5542" t="s">
        <v>18411</v>
      </c>
      <c r="F5542" t="s">
        <v>89</v>
      </c>
      <c r="G5542" t="s">
        <v>90</v>
      </c>
      <c r="H5542" t="s">
        <v>10</v>
      </c>
      <c r="I5542" t="s">
        <v>18412</v>
      </c>
      <c r="J5542" t="s">
        <v>18413</v>
      </c>
      <c r="K5542" t="s">
        <v>92</v>
      </c>
      <c r="L5542" t="s">
        <v>231</v>
      </c>
      <c r="M5542">
        <v>88570</v>
      </c>
      <c r="N5542">
        <v>19</v>
      </c>
      <c r="O5542" s="17">
        <v>45460</v>
      </c>
      <c r="P5542" t="s">
        <v>108</v>
      </c>
      <c r="Q5542" t="s">
        <v>24</v>
      </c>
      <c r="R5542" s="17">
        <v>45459</v>
      </c>
      <c r="S5542" s="27"/>
      <c r="T5542">
        <v>24.41</v>
      </c>
      <c r="U5542">
        <v>3.316666666666666</v>
      </c>
      <c r="V5542">
        <v>27.72666666666667</v>
      </c>
      <c r="W5542">
        <v>3</v>
      </c>
      <c r="X5542">
        <v>0.97000000000000008</v>
      </c>
      <c r="Y5542">
        <v>0</v>
      </c>
      <c r="Z5542">
        <v>0</v>
      </c>
      <c r="AA5542">
        <v>0</v>
      </c>
      <c r="AB5542">
        <v>0.86091300000000004</v>
      </c>
      <c r="AC5542" s="29">
        <v>27.835753666666669</v>
      </c>
      <c r="AD5542">
        <v>0</v>
      </c>
      <c r="AF5542">
        <v>83.18</v>
      </c>
      <c r="AG5542">
        <v>0</v>
      </c>
      <c r="AH5542">
        <v>2.91</v>
      </c>
      <c r="AI5542">
        <v>2.5827390000000001</v>
      </c>
      <c r="AJ5542">
        <v>83.507261</v>
      </c>
      <c r="AK5542" t="s">
        <v>37</v>
      </c>
      <c r="AN5542" s="29">
        <v>0</v>
      </c>
      <c r="AO5542" s="30">
        <f t="shared" si="172"/>
        <v>0</v>
      </c>
      <c r="AP5542" s="30">
        <f t="shared" si="173"/>
        <v>0</v>
      </c>
    </row>
    <row r="5543" spans="1:42" x14ac:dyDescent="0.25">
      <c r="A5543" t="s">
        <v>219</v>
      </c>
      <c r="B5543">
        <v>1759675</v>
      </c>
      <c r="C5543" t="s">
        <v>18414</v>
      </c>
      <c r="D5543">
        <v>1042475</v>
      </c>
      <c r="E5543" t="s">
        <v>18415</v>
      </c>
      <c r="F5543" t="s">
        <v>89</v>
      </c>
      <c r="G5543" t="s">
        <v>90</v>
      </c>
      <c r="H5543" t="s">
        <v>10</v>
      </c>
      <c r="I5543" t="s">
        <v>18416</v>
      </c>
      <c r="J5543" t="s">
        <v>18417</v>
      </c>
      <c r="K5543" t="s">
        <v>95</v>
      </c>
      <c r="L5543" t="s">
        <v>314</v>
      </c>
      <c r="M5543">
        <v>834</v>
      </c>
      <c r="N5543">
        <v>26</v>
      </c>
      <c r="O5543" s="17">
        <v>45466</v>
      </c>
      <c r="P5543" t="s">
        <v>577</v>
      </c>
      <c r="Q5543" t="s">
        <v>24</v>
      </c>
      <c r="R5543" s="17">
        <v>45459</v>
      </c>
      <c r="S5543" s="27"/>
      <c r="T5543">
        <v>76.023333333333326</v>
      </c>
      <c r="U5543">
        <v>3.7866666666666671</v>
      </c>
      <c r="V5543">
        <v>79.81</v>
      </c>
      <c r="W5543">
        <v>3</v>
      </c>
      <c r="X5543">
        <v>2.793333333333333</v>
      </c>
      <c r="Y5543">
        <v>0</v>
      </c>
      <c r="Z5543">
        <v>0</v>
      </c>
      <c r="AA5543">
        <v>0</v>
      </c>
      <c r="AB5543">
        <v>2.4781005</v>
      </c>
      <c r="AC5543" s="29">
        <v>80.125232833333328</v>
      </c>
      <c r="AD5543">
        <v>0</v>
      </c>
      <c r="AF5543">
        <v>239.43</v>
      </c>
      <c r="AG5543">
        <v>0</v>
      </c>
      <c r="AH5543">
        <v>8.3800000000000008</v>
      </c>
      <c r="AI5543">
        <v>7.4343015000000001</v>
      </c>
      <c r="AJ5543">
        <v>240.3756985</v>
      </c>
      <c r="AK5543" t="s">
        <v>37</v>
      </c>
      <c r="AN5543" s="29">
        <v>0</v>
      </c>
      <c r="AO5543" s="30">
        <f t="shared" si="172"/>
        <v>0</v>
      </c>
      <c r="AP5543" s="30">
        <f t="shared" si="173"/>
        <v>0</v>
      </c>
    </row>
    <row r="5544" spans="1:42" x14ac:dyDescent="0.25">
      <c r="A5544" t="s">
        <v>219</v>
      </c>
      <c r="B5544">
        <v>1759653</v>
      </c>
      <c r="C5544" t="s">
        <v>18418</v>
      </c>
      <c r="D5544">
        <v>478143</v>
      </c>
      <c r="E5544" t="s">
        <v>18419</v>
      </c>
      <c r="F5544" t="s">
        <v>89</v>
      </c>
      <c r="G5544" t="s">
        <v>90</v>
      </c>
      <c r="H5544" t="s">
        <v>10</v>
      </c>
      <c r="I5544" t="s">
        <v>18420</v>
      </c>
      <c r="J5544" t="s">
        <v>18421</v>
      </c>
      <c r="K5544" t="s">
        <v>224</v>
      </c>
      <c r="L5544" t="s">
        <v>225</v>
      </c>
      <c r="M5544">
        <v>8500</v>
      </c>
      <c r="N5544">
        <v>72</v>
      </c>
      <c r="O5544" s="17">
        <v>45489</v>
      </c>
      <c r="P5544" t="s">
        <v>103</v>
      </c>
      <c r="Q5544" t="s">
        <v>24</v>
      </c>
      <c r="R5544" s="17">
        <v>45459</v>
      </c>
      <c r="S5544" s="27"/>
      <c r="T5544">
        <v>115.51</v>
      </c>
      <c r="U5544">
        <v>6.4766666666666666</v>
      </c>
      <c r="V5544">
        <v>121.98666666666669</v>
      </c>
      <c r="W5544">
        <v>3</v>
      </c>
      <c r="X5544">
        <v>4.2699999999999996</v>
      </c>
      <c r="Y5544">
        <v>0</v>
      </c>
      <c r="Z5544">
        <v>0</v>
      </c>
      <c r="AA5544">
        <v>0</v>
      </c>
      <c r="AB5544">
        <v>3.7876859999999999</v>
      </c>
      <c r="AC5544" s="29">
        <v>122.4689806666667</v>
      </c>
      <c r="AD5544">
        <v>0</v>
      </c>
      <c r="AF5544">
        <v>365.96</v>
      </c>
      <c r="AG5544">
        <v>0</v>
      </c>
      <c r="AH5544">
        <v>12.81</v>
      </c>
      <c r="AI5544">
        <v>11.363058000000001</v>
      </c>
      <c r="AJ5544">
        <v>367.40694200000002</v>
      </c>
      <c r="AK5544" t="s">
        <v>37</v>
      </c>
      <c r="AN5544" s="29">
        <v>14</v>
      </c>
      <c r="AO5544" s="30">
        <f t="shared" si="172"/>
        <v>4.0249999999999995</v>
      </c>
      <c r="AP5544" s="30">
        <f t="shared" si="173"/>
        <v>1.3416666666666666</v>
      </c>
    </row>
    <row r="5545" spans="1:42" x14ac:dyDescent="0.25">
      <c r="A5545" t="s">
        <v>219</v>
      </c>
      <c r="B5545">
        <v>1759653</v>
      </c>
      <c r="C5545" t="s">
        <v>18422</v>
      </c>
      <c r="D5545">
        <v>478144</v>
      </c>
      <c r="E5545" t="s">
        <v>18419</v>
      </c>
      <c r="F5545" t="s">
        <v>89</v>
      </c>
      <c r="G5545" t="s">
        <v>90</v>
      </c>
      <c r="H5545" t="s">
        <v>10</v>
      </c>
      <c r="I5545" t="s">
        <v>18423</v>
      </c>
      <c r="J5545" t="s">
        <v>18424</v>
      </c>
      <c r="K5545" t="s">
        <v>224</v>
      </c>
      <c r="L5545" t="s">
        <v>225</v>
      </c>
      <c r="M5545">
        <v>8500</v>
      </c>
      <c r="N5545">
        <v>71</v>
      </c>
      <c r="O5545" s="17">
        <v>45489</v>
      </c>
      <c r="P5545" t="s">
        <v>103</v>
      </c>
      <c r="Q5545" t="s">
        <v>24</v>
      </c>
      <c r="R5545" s="17">
        <v>45459</v>
      </c>
      <c r="S5545" s="27"/>
      <c r="T5545">
        <v>115.51</v>
      </c>
      <c r="U5545">
        <v>6.4766666666666666</v>
      </c>
      <c r="V5545">
        <v>121.98666666666669</v>
      </c>
      <c r="W5545">
        <v>3</v>
      </c>
      <c r="X5545">
        <v>4.2699999999999996</v>
      </c>
      <c r="Y5545">
        <v>0</v>
      </c>
      <c r="Z5545">
        <v>0</v>
      </c>
      <c r="AA5545">
        <v>0</v>
      </c>
      <c r="AB5545">
        <v>3.7876859999999999</v>
      </c>
      <c r="AC5545" s="29">
        <v>122.4689806666667</v>
      </c>
      <c r="AD5545">
        <v>0</v>
      </c>
      <c r="AF5545">
        <v>365.96</v>
      </c>
      <c r="AG5545">
        <v>0</v>
      </c>
      <c r="AH5545">
        <v>12.81</v>
      </c>
      <c r="AI5545">
        <v>11.363058000000001</v>
      </c>
      <c r="AJ5545">
        <v>367.40694200000002</v>
      </c>
      <c r="AK5545" t="s">
        <v>37</v>
      </c>
      <c r="AN5545" s="29">
        <v>14</v>
      </c>
      <c r="AO5545" s="30">
        <f t="shared" si="172"/>
        <v>4.0249999999999995</v>
      </c>
      <c r="AP5545" s="30">
        <f t="shared" si="173"/>
        <v>1.3416666666666666</v>
      </c>
    </row>
    <row r="5546" spans="1:42" x14ac:dyDescent="0.25">
      <c r="A5546" t="s">
        <v>219</v>
      </c>
      <c r="B5546">
        <v>1759653</v>
      </c>
      <c r="C5546" t="s">
        <v>18425</v>
      </c>
      <c r="D5546">
        <v>1709479</v>
      </c>
      <c r="E5546" t="s">
        <v>18419</v>
      </c>
      <c r="F5546" t="s">
        <v>89</v>
      </c>
      <c r="G5546" t="s">
        <v>90</v>
      </c>
      <c r="H5546" t="s">
        <v>10</v>
      </c>
      <c r="I5546" t="s">
        <v>18420</v>
      </c>
      <c r="J5546" t="s">
        <v>18426</v>
      </c>
      <c r="K5546" t="s">
        <v>225</v>
      </c>
      <c r="L5546" t="s">
        <v>224</v>
      </c>
      <c r="M5546">
        <v>8480</v>
      </c>
      <c r="N5546">
        <v>72</v>
      </c>
      <c r="O5546" s="17">
        <v>45494</v>
      </c>
      <c r="P5546" t="s">
        <v>107</v>
      </c>
      <c r="Q5546" t="s">
        <v>24</v>
      </c>
      <c r="R5546" s="17">
        <v>45459</v>
      </c>
      <c r="S5546" s="27"/>
      <c r="T5546">
        <v>117.19</v>
      </c>
      <c r="U5546">
        <v>6.34</v>
      </c>
      <c r="V5546">
        <v>123.53</v>
      </c>
      <c r="W5546">
        <v>3</v>
      </c>
      <c r="X5546">
        <v>4.3233333333333333</v>
      </c>
      <c r="Y5546">
        <v>0</v>
      </c>
      <c r="Z5546">
        <v>0</v>
      </c>
      <c r="AA5546">
        <v>0</v>
      </c>
      <c r="AB5546">
        <v>3.8356064999999999</v>
      </c>
      <c r="AC5546" s="29">
        <v>124.0177268333333</v>
      </c>
      <c r="AD5546">
        <v>0</v>
      </c>
      <c r="AF5546">
        <v>370.59</v>
      </c>
      <c r="AG5546">
        <v>0</v>
      </c>
      <c r="AH5546">
        <v>12.97</v>
      </c>
      <c r="AI5546">
        <v>11.506819500000001</v>
      </c>
      <c r="AJ5546">
        <v>372.0531805</v>
      </c>
      <c r="AK5546" t="s">
        <v>37</v>
      </c>
      <c r="AN5546" s="29">
        <v>14</v>
      </c>
      <c r="AO5546" s="30">
        <f t="shared" si="172"/>
        <v>4.0249999999999995</v>
      </c>
      <c r="AP5546" s="30">
        <f t="shared" si="173"/>
        <v>1.3416666666666666</v>
      </c>
    </row>
    <row r="5547" spans="1:42" x14ac:dyDescent="0.25">
      <c r="A5547" t="s">
        <v>219</v>
      </c>
      <c r="B5547">
        <v>1759653</v>
      </c>
      <c r="C5547" t="s">
        <v>18427</v>
      </c>
      <c r="D5547">
        <v>1709480</v>
      </c>
      <c r="E5547" t="s">
        <v>18419</v>
      </c>
      <c r="F5547" t="s">
        <v>89</v>
      </c>
      <c r="G5547" t="s">
        <v>90</v>
      </c>
      <c r="H5547" t="s">
        <v>10</v>
      </c>
      <c r="I5547" t="s">
        <v>18423</v>
      </c>
      <c r="J5547" t="s">
        <v>18424</v>
      </c>
      <c r="K5547" t="s">
        <v>225</v>
      </c>
      <c r="L5547" t="s">
        <v>224</v>
      </c>
      <c r="M5547">
        <v>8480</v>
      </c>
      <c r="N5547">
        <v>71</v>
      </c>
      <c r="O5547" s="17">
        <v>45494</v>
      </c>
      <c r="P5547" t="s">
        <v>107</v>
      </c>
      <c r="Q5547" t="s">
        <v>24</v>
      </c>
      <c r="R5547" s="17">
        <v>45459</v>
      </c>
      <c r="S5547" s="27"/>
      <c r="T5547">
        <v>117.19</v>
      </c>
      <c r="U5547">
        <v>6.34</v>
      </c>
      <c r="V5547">
        <v>123.53</v>
      </c>
      <c r="W5547">
        <v>3</v>
      </c>
      <c r="X5547">
        <v>4.3233333333333333</v>
      </c>
      <c r="Y5547">
        <v>0</v>
      </c>
      <c r="Z5547">
        <v>0</v>
      </c>
      <c r="AA5547">
        <v>0</v>
      </c>
      <c r="AB5547">
        <v>3.8356064999999999</v>
      </c>
      <c r="AC5547" s="29">
        <v>124.0177268333333</v>
      </c>
      <c r="AD5547">
        <v>0</v>
      </c>
      <c r="AF5547">
        <v>370.59</v>
      </c>
      <c r="AG5547">
        <v>0</v>
      </c>
      <c r="AH5547">
        <v>12.97</v>
      </c>
      <c r="AI5547">
        <v>11.506819500000001</v>
      </c>
      <c r="AJ5547">
        <v>372.0531805</v>
      </c>
      <c r="AK5547" t="s">
        <v>37</v>
      </c>
      <c r="AN5547" s="29">
        <v>14</v>
      </c>
      <c r="AO5547" s="30">
        <f t="shared" si="172"/>
        <v>4.0249999999999995</v>
      </c>
      <c r="AP5547" s="30">
        <f t="shared" si="173"/>
        <v>1.3416666666666666</v>
      </c>
    </row>
    <row r="5548" spans="1:42" x14ac:dyDescent="0.25">
      <c r="A5548" t="s">
        <v>219</v>
      </c>
      <c r="B5548">
        <v>1759622</v>
      </c>
      <c r="C5548" t="s">
        <v>18428</v>
      </c>
      <c r="D5548">
        <v>478140</v>
      </c>
      <c r="E5548" t="s">
        <v>18429</v>
      </c>
      <c r="F5548" t="s">
        <v>89</v>
      </c>
      <c r="G5548" t="s">
        <v>90</v>
      </c>
      <c r="H5548" t="s">
        <v>10</v>
      </c>
      <c r="I5548" t="s">
        <v>18430</v>
      </c>
      <c r="J5548" t="s">
        <v>18431</v>
      </c>
      <c r="K5548" t="s">
        <v>224</v>
      </c>
      <c r="L5548" t="s">
        <v>339</v>
      </c>
      <c r="M5548">
        <v>860</v>
      </c>
      <c r="N5548">
        <v>29</v>
      </c>
      <c r="O5548" s="17">
        <v>45486</v>
      </c>
      <c r="P5548" t="s">
        <v>109</v>
      </c>
      <c r="Q5548" t="s">
        <v>24</v>
      </c>
      <c r="R5548" s="17">
        <v>45459</v>
      </c>
      <c r="S5548" s="27"/>
      <c r="T5548">
        <v>85.803333333333342</v>
      </c>
      <c r="U5548">
        <v>8.6333333333333329</v>
      </c>
      <c r="V5548">
        <v>94.436666666666667</v>
      </c>
      <c r="W5548">
        <v>3</v>
      </c>
      <c r="X5548">
        <v>3.3066666666666671</v>
      </c>
      <c r="Y5548">
        <v>0</v>
      </c>
      <c r="Z5548">
        <v>0</v>
      </c>
      <c r="AA5548">
        <v>0</v>
      </c>
      <c r="AB5548">
        <v>2.9322585000000001</v>
      </c>
      <c r="AC5548" s="29">
        <v>94.811074833333336</v>
      </c>
      <c r="AD5548">
        <v>0</v>
      </c>
      <c r="AF5548">
        <v>283.31</v>
      </c>
      <c r="AG5548">
        <v>0</v>
      </c>
      <c r="AH5548">
        <v>9.92</v>
      </c>
      <c r="AI5548">
        <v>8.7967755000000007</v>
      </c>
      <c r="AJ5548">
        <v>284.43322449999999</v>
      </c>
      <c r="AK5548" t="s">
        <v>37</v>
      </c>
      <c r="AN5548" s="29">
        <v>0</v>
      </c>
      <c r="AO5548" s="30">
        <f t="shared" si="172"/>
        <v>0</v>
      </c>
      <c r="AP5548" s="30">
        <f t="shared" si="173"/>
        <v>0</v>
      </c>
    </row>
    <row r="5549" spans="1:42" x14ac:dyDescent="0.25">
      <c r="A5549" t="s">
        <v>219</v>
      </c>
      <c r="B5549">
        <v>1759620</v>
      </c>
      <c r="C5549" t="s">
        <v>18432</v>
      </c>
      <c r="D5549">
        <v>1709474</v>
      </c>
      <c r="E5549" t="s">
        <v>18433</v>
      </c>
      <c r="F5549" t="s">
        <v>89</v>
      </c>
      <c r="G5549" t="s">
        <v>90</v>
      </c>
      <c r="H5549" t="s">
        <v>10</v>
      </c>
      <c r="I5549" t="s">
        <v>18434</v>
      </c>
      <c r="J5549" t="s">
        <v>18435</v>
      </c>
      <c r="K5549" t="s">
        <v>271</v>
      </c>
      <c r="L5549" t="s">
        <v>224</v>
      </c>
      <c r="M5549">
        <v>2360</v>
      </c>
      <c r="N5549">
        <v>10</v>
      </c>
      <c r="O5549" s="17">
        <v>45459</v>
      </c>
      <c r="P5549" t="s">
        <v>16876</v>
      </c>
      <c r="Q5549" t="s">
        <v>24</v>
      </c>
      <c r="R5549" s="17">
        <v>45459</v>
      </c>
      <c r="S5549" s="27"/>
      <c r="T5549">
        <v>45.833333333333343</v>
      </c>
      <c r="U5549">
        <v>6.126666666666666</v>
      </c>
      <c r="V5549">
        <v>51.96</v>
      </c>
      <c r="W5549">
        <v>3</v>
      </c>
      <c r="X5549">
        <v>1.82</v>
      </c>
      <c r="Y5549">
        <v>0</v>
      </c>
      <c r="Z5549">
        <v>0</v>
      </c>
      <c r="AA5549">
        <v>0</v>
      </c>
      <c r="AB5549">
        <v>1.6133580000000001</v>
      </c>
      <c r="AC5549" s="29">
        <v>52.166642000000003</v>
      </c>
      <c r="AD5549">
        <v>0</v>
      </c>
      <c r="AF5549">
        <v>155.88</v>
      </c>
      <c r="AG5549">
        <v>0</v>
      </c>
      <c r="AH5549">
        <v>5.46</v>
      </c>
      <c r="AI5549">
        <v>4.8400740000000004</v>
      </c>
      <c r="AJ5549">
        <v>156.49992599999999</v>
      </c>
      <c r="AK5549" t="s">
        <v>37</v>
      </c>
      <c r="AN5549" s="29">
        <v>0</v>
      </c>
      <c r="AO5549" s="30">
        <f t="shared" si="172"/>
        <v>0</v>
      </c>
      <c r="AP5549" s="30">
        <f t="shared" si="173"/>
        <v>0</v>
      </c>
    </row>
    <row r="5550" spans="1:42" x14ac:dyDescent="0.25">
      <c r="A5550" t="s">
        <v>219</v>
      </c>
      <c r="B5550">
        <v>1759620</v>
      </c>
      <c r="C5550" t="s">
        <v>18436</v>
      </c>
      <c r="D5550">
        <v>478139</v>
      </c>
      <c r="E5550" t="s">
        <v>18433</v>
      </c>
      <c r="F5550" t="s">
        <v>89</v>
      </c>
      <c r="G5550" t="s">
        <v>90</v>
      </c>
      <c r="H5550" t="s">
        <v>10</v>
      </c>
      <c r="I5550" t="s">
        <v>18434</v>
      </c>
      <c r="J5550" t="s">
        <v>18435</v>
      </c>
      <c r="K5550" t="s">
        <v>224</v>
      </c>
      <c r="L5550" t="s">
        <v>271</v>
      </c>
      <c r="M5550">
        <v>870</v>
      </c>
      <c r="N5550">
        <v>28</v>
      </c>
      <c r="O5550" s="17">
        <v>45460</v>
      </c>
      <c r="P5550" t="s">
        <v>496</v>
      </c>
      <c r="Q5550" t="s">
        <v>24</v>
      </c>
      <c r="R5550" s="17">
        <v>45459</v>
      </c>
      <c r="S5550" s="27"/>
      <c r="T5550">
        <v>44.943333333333342</v>
      </c>
      <c r="U5550">
        <v>6.0233333333333334</v>
      </c>
      <c r="V5550">
        <v>50.966666666666669</v>
      </c>
      <c r="W5550">
        <v>3</v>
      </c>
      <c r="X5550">
        <v>1.783333333333333</v>
      </c>
      <c r="Y5550">
        <v>0</v>
      </c>
      <c r="Z5550">
        <v>0</v>
      </c>
      <c r="AA5550">
        <v>0</v>
      </c>
      <c r="AB5550">
        <v>1.5825149999999999</v>
      </c>
      <c r="AC5550" s="29">
        <v>51.167484999999999</v>
      </c>
      <c r="AD5550">
        <v>0</v>
      </c>
      <c r="AF5550">
        <v>152.9</v>
      </c>
      <c r="AG5550">
        <v>0</v>
      </c>
      <c r="AH5550">
        <v>5.35</v>
      </c>
      <c r="AI5550">
        <v>4.7475449999999997</v>
      </c>
      <c r="AJ5550">
        <v>153.502455</v>
      </c>
      <c r="AK5550" t="s">
        <v>37</v>
      </c>
      <c r="AN5550" s="29">
        <v>0</v>
      </c>
      <c r="AO5550" s="30">
        <f t="shared" si="172"/>
        <v>0</v>
      </c>
      <c r="AP5550" s="30">
        <f t="shared" si="173"/>
        <v>0</v>
      </c>
    </row>
    <row r="5551" spans="1:42" x14ac:dyDescent="0.25">
      <c r="A5551" t="s">
        <v>219</v>
      </c>
      <c r="B5551">
        <v>1759611</v>
      </c>
      <c r="C5551" t="s">
        <v>18437</v>
      </c>
      <c r="D5551">
        <v>1042457</v>
      </c>
      <c r="E5551" t="s">
        <v>18438</v>
      </c>
      <c r="F5551" t="s">
        <v>89</v>
      </c>
      <c r="G5551" t="s">
        <v>90</v>
      </c>
      <c r="H5551" t="s">
        <v>10</v>
      </c>
      <c r="I5551" t="s">
        <v>18439</v>
      </c>
      <c r="J5551" t="s">
        <v>18440</v>
      </c>
      <c r="K5551" t="s">
        <v>92</v>
      </c>
      <c r="L5551" t="s">
        <v>271</v>
      </c>
      <c r="M5551">
        <v>8775</v>
      </c>
      <c r="N5551">
        <v>11</v>
      </c>
      <c r="O5551" s="17">
        <v>45464</v>
      </c>
      <c r="P5551" t="s">
        <v>109</v>
      </c>
      <c r="Q5551" t="s">
        <v>24</v>
      </c>
      <c r="R5551" s="17">
        <v>45459</v>
      </c>
      <c r="S5551" s="27"/>
      <c r="T5551">
        <v>44.443333333333342</v>
      </c>
      <c r="U5551">
        <v>5</v>
      </c>
      <c r="V5551">
        <v>49.443333333333342</v>
      </c>
      <c r="W5551">
        <v>3</v>
      </c>
      <c r="X5551">
        <v>1.73</v>
      </c>
      <c r="Y5551">
        <v>0</v>
      </c>
      <c r="Z5551">
        <v>0</v>
      </c>
      <c r="AA5551">
        <v>0</v>
      </c>
      <c r="AB5551">
        <v>1.5352155000000001</v>
      </c>
      <c r="AC5551" s="29">
        <v>49.638117833333332</v>
      </c>
      <c r="AD5551">
        <v>0</v>
      </c>
      <c r="AF5551">
        <v>148.33000000000001</v>
      </c>
      <c r="AG5551">
        <v>0</v>
      </c>
      <c r="AH5551">
        <v>5.19</v>
      </c>
      <c r="AI5551">
        <v>4.6056464999999998</v>
      </c>
      <c r="AJ5551">
        <v>148.9143535</v>
      </c>
      <c r="AK5551" t="s">
        <v>37</v>
      </c>
      <c r="AN5551" s="29">
        <v>11.8</v>
      </c>
      <c r="AO5551" s="30">
        <f t="shared" si="172"/>
        <v>3.3925000000000001</v>
      </c>
      <c r="AP5551" s="30">
        <f t="shared" si="173"/>
        <v>1.1308333333333334</v>
      </c>
    </row>
    <row r="5552" spans="1:42" x14ac:dyDescent="0.25">
      <c r="A5552" t="s">
        <v>219</v>
      </c>
      <c r="B5552">
        <v>1759611</v>
      </c>
      <c r="C5552" t="s">
        <v>18441</v>
      </c>
      <c r="D5552">
        <v>1709470</v>
      </c>
      <c r="E5552" t="s">
        <v>18438</v>
      </c>
      <c r="F5552" t="s">
        <v>89</v>
      </c>
      <c r="G5552" t="s">
        <v>90</v>
      </c>
      <c r="H5552" t="s">
        <v>10</v>
      </c>
      <c r="I5552" t="s">
        <v>18439</v>
      </c>
      <c r="J5552" t="s">
        <v>18440</v>
      </c>
      <c r="K5552" t="s">
        <v>271</v>
      </c>
      <c r="L5552" t="s">
        <v>92</v>
      </c>
      <c r="M5552">
        <v>8740</v>
      </c>
      <c r="N5552">
        <v>15</v>
      </c>
      <c r="O5552" s="17">
        <v>45469</v>
      </c>
      <c r="P5552" t="s">
        <v>96</v>
      </c>
      <c r="Q5552" t="s">
        <v>24</v>
      </c>
      <c r="R5552" s="17">
        <v>45459</v>
      </c>
      <c r="S5552" s="27"/>
      <c r="T5552">
        <v>44.686666666666667</v>
      </c>
      <c r="U5552">
        <v>4.7566666666666668</v>
      </c>
      <c r="V5552">
        <v>49.443333333333342</v>
      </c>
      <c r="W5552">
        <v>3</v>
      </c>
      <c r="X5552">
        <v>1.73</v>
      </c>
      <c r="Y5552">
        <v>0</v>
      </c>
      <c r="Z5552">
        <v>0</v>
      </c>
      <c r="AA5552">
        <v>0</v>
      </c>
      <c r="AB5552">
        <v>1.5352155000000001</v>
      </c>
      <c r="AC5552" s="29">
        <v>49.638117833333332</v>
      </c>
      <c r="AD5552">
        <v>0</v>
      </c>
      <c r="AF5552">
        <v>148.33000000000001</v>
      </c>
      <c r="AG5552">
        <v>0</v>
      </c>
      <c r="AH5552">
        <v>5.19</v>
      </c>
      <c r="AI5552">
        <v>4.6056464999999998</v>
      </c>
      <c r="AJ5552">
        <v>148.9143535</v>
      </c>
      <c r="AK5552" t="s">
        <v>37</v>
      </c>
      <c r="AN5552" s="29">
        <v>11.8</v>
      </c>
      <c r="AO5552" s="30">
        <f t="shared" si="172"/>
        <v>3.3925000000000001</v>
      </c>
      <c r="AP5552" s="30">
        <f t="shared" si="173"/>
        <v>1.1308333333333334</v>
      </c>
    </row>
    <row r="5553" spans="1:42" x14ac:dyDescent="0.25">
      <c r="A5553" t="s">
        <v>219</v>
      </c>
      <c r="B5553">
        <v>1759451</v>
      </c>
      <c r="C5553" t="s">
        <v>18442</v>
      </c>
      <c r="D5553">
        <v>478126</v>
      </c>
      <c r="E5553" t="s">
        <v>18443</v>
      </c>
      <c r="F5553" t="s">
        <v>89</v>
      </c>
      <c r="G5553" t="s">
        <v>90</v>
      </c>
      <c r="H5553" t="s">
        <v>10</v>
      </c>
      <c r="I5553" t="s">
        <v>18444</v>
      </c>
      <c r="J5553" t="s">
        <v>18445</v>
      </c>
      <c r="K5553" t="s">
        <v>224</v>
      </c>
      <c r="L5553" t="s">
        <v>359</v>
      </c>
      <c r="M5553">
        <v>8390</v>
      </c>
      <c r="N5553">
        <v>11</v>
      </c>
      <c r="O5553" s="17">
        <v>45466</v>
      </c>
      <c r="P5553" t="s">
        <v>133</v>
      </c>
      <c r="Q5553" t="s">
        <v>24</v>
      </c>
      <c r="R5553" s="17">
        <v>45459</v>
      </c>
      <c r="S5553" s="27"/>
      <c r="T5553">
        <v>17.045000000000002</v>
      </c>
      <c r="U5553">
        <v>1.954</v>
      </c>
      <c r="V5553">
        <v>18.998999999999999</v>
      </c>
      <c r="W5553">
        <v>10</v>
      </c>
      <c r="X5553">
        <v>0.66500000000000004</v>
      </c>
      <c r="Y5553">
        <v>0</v>
      </c>
      <c r="Z5553">
        <v>0</v>
      </c>
      <c r="AA5553">
        <v>0</v>
      </c>
      <c r="AB5553">
        <v>0.58991895000000005</v>
      </c>
      <c r="AC5553" s="29">
        <v>19.07408105</v>
      </c>
      <c r="AD5553">
        <v>0</v>
      </c>
      <c r="AF5553">
        <v>189.99</v>
      </c>
      <c r="AG5553">
        <v>0</v>
      </c>
      <c r="AH5553">
        <v>6.65</v>
      </c>
      <c r="AI5553">
        <v>5.8991895000000003</v>
      </c>
      <c r="AJ5553">
        <v>190.74081050000001</v>
      </c>
      <c r="AK5553" t="s">
        <v>41</v>
      </c>
      <c r="AN5553" s="29">
        <v>0</v>
      </c>
      <c r="AO5553" s="30">
        <f t="shared" si="172"/>
        <v>0</v>
      </c>
      <c r="AP5553" s="30">
        <f t="shared" si="173"/>
        <v>0</v>
      </c>
    </row>
    <row r="5554" spans="1:42" x14ac:dyDescent="0.25">
      <c r="A5554" t="s">
        <v>219</v>
      </c>
      <c r="B5554">
        <v>1759439</v>
      </c>
      <c r="C5554" t="s">
        <v>18446</v>
      </c>
      <c r="D5554">
        <v>478124</v>
      </c>
      <c r="E5554" t="s">
        <v>18447</v>
      </c>
      <c r="F5554" t="s">
        <v>89</v>
      </c>
      <c r="G5554" t="s">
        <v>90</v>
      </c>
      <c r="H5554" t="s">
        <v>14</v>
      </c>
      <c r="I5554" t="s">
        <v>18448</v>
      </c>
      <c r="J5554" t="s">
        <v>18449</v>
      </c>
      <c r="K5554" t="s">
        <v>224</v>
      </c>
      <c r="L5554" t="s">
        <v>314</v>
      </c>
      <c r="M5554">
        <v>5015</v>
      </c>
      <c r="N5554">
        <v>2</v>
      </c>
      <c r="O5554" s="17">
        <v>45465</v>
      </c>
      <c r="P5554" t="s">
        <v>122</v>
      </c>
      <c r="Q5554" t="s">
        <v>24</v>
      </c>
      <c r="R5554" s="17">
        <v>45459</v>
      </c>
      <c r="S5554" s="27"/>
      <c r="T5554">
        <v>68.52</v>
      </c>
      <c r="U5554">
        <v>6.4766666666666666</v>
      </c>
      <c r="V5554">
        <v>74.99666666666667</v>
      </c>
      <c r="W5554">
        <v>3</v>
      </c>
      <c r="X5554">
        <v>2.623333333333334</v>
      </c>
      <c r="Y5554">
        <v>0</v>
      </c>
      <c r="Z5554">
        <v>0</v>
      </c>
      <c r="AA5554">
        <v>0</v>
      </c>
      <c r="AB5554">
        <v>2.3286465000000001</v>
      </c>
      <c r="AC5554" s="29">
        <v>75.2913535</v>
      </c>
      <c r="AD5554">
        <v>0</v>
      </c>
      <c r="AF5554">
        <v>224.99</v>
      </c>
      <c r="AG5554">
        <v>0</v>
      </c>
      <c r="AH5554">
        <v>7.87</v>
      </c>
      <c r="AI5554">
        <v>6.9859394999999997</v>
      </c>
      <c r="AJ5554">
        <v>225.87406050000001</v>
      </c>
      <c r="AK5554" t="s">
        <v>37</v>
      </c>
      <c r="AN5554" s="29">
        <v>0</v>
      </c>
      <c r="AO5554" s="30">
        <f t="shared" si="172"/>
        <v>0</v>
      </c>
      <c r="AP5554" s="30">
        <f t="shared" si="173"/>
        <v>0</v>
      </c>
    </row>
    <row r="5555" spans="1:42" x14ac:dyDescent="0.25">
      <c r="A5555" t="s">
        <v>219</v>
      </c>
      <c r="B5555">
        <v>1759413</v>
      </c>
      <c r="C5555" t="s">
        <v>18450</v>
      </c>
      <c r="D5555">
        <v>150868</v>
      </c>
      <c r="E5555" t="s">
        <v>18451</v>
      </c>
      <c r="F5555" t="s">
        <v>89</v>
      </c>
      <c r="G5555" t="s">
        <v>90</v>
      </c>
      <c r="H5555" t="s">
        <v>10</v>
      </c>
      <c r="I5555" t="s">
        <v>18452</v>
      </c>
      <c r="J5555" t="s">
        <v>18453</v>
      </c>
      <c r="K5555" t="s">
        <v>91</v>
      </c>
      <c r="L5555" t="s">
        <v>231</v>
      </c>
      <c r="M5555">
        <v>8275</v>
      </c>
      <c r="N5555">
        <v>3</v>
      </c>
      <c r="O5555" s="17">
        <v>45461</v>
      </c>
      <c r="P5555" t="s">
        <v>108</v>
      </c>
      <c r="Q5555" t="s">
        <v>24</v>
      </c>
      <c r="R5555" s="17">
        <v>45459</v>
      </c>
      <c r="S5555" s="27"/>
      <c r="T5555">
        <v>51.053333333333327</v>
      </c>
      <c r="U5555">
        <v>3.253333333333333</v>
      </c>
      <c r="V5555">
        <v>54.306666666666658</v>
      </c>
      <c r="W5555">
        <v>3</v>
      </c>
      <c r="X5555">
        <v>1.9</v>
      </c>
      <c r="Y5555">
        <v>0</v>
      </c>
      <c r="Z5555">
        <v>0</v>
      </c>
      <c r="AA5555">
        <v>0</v>
      </c>
      <c r="AB5555">
        <v>1.6862220000000001</v>
      </c>
      <c r="AC5555" s="29">
        <v>54.520444666666663</v>
      </c>
      <c r="AD5555">
        <v>0</v>
      </c>
      <c r="AF5555">
        <v>162.91999999999999</v>
      </c>
      <c r="AG5555">
        <v>0</v>
      </c>
      <c r="AH5555">
        <v>5.7</v>
      </c>
      <c r="AI5555">
        <v>5.0586659999999997</v>
      </c>
      <c r="AJ5555">
        <v>163.56133399999999</v>
      </c>
      <c r="AK5555" t="s">
        <v>37</v>
      </c>
      <c r="AN5555" s="29">
        <v>0</v>
      </c>
      <c r="AO5555" s="30">
        <f t="shared" si="172"/>
        <v>0</v>
      </c>
      <c r="AP5555" s="30">
        <f t="shared" si="173"/>
        <v>0</v>
      </c>
    </row>
    <row r="5556" spans="1:42" x14ac:dyDescent="0.25">
      <c r="A5556" t="s">
        <v>219</v>
      </c>
      <c r="B5556">
        <v>1759332</v>
      </c>
      <c r="C5556" t="s">
        <v>18454</v>
      </c>
      <c r="D5556">
        <v>1709388</v>
      </c>
      <c r="E5556" t="s">
        <v>18455</v>
      </c>
      <c r="F5556" t="s">
        <v>89</v>
      </c>
      <c r="G5556" t="s">
        <v>90</v>
      </c>
      <c r="H5556" t="s">
        <v>10</v>
      </c>
      <c r="I5556" t="s">
        <v>18456</v>
      </c>
      <c r="J5556" t="s">
        <v>18457</v>
      </c>
      <c r="K5556" t="s">
        <v>231</v>
      </c>
      <c r="L5556" t="s">
        <v>2501</v>
      </c>
      <c r="M5556">
        <v>8270</v>
      </c>
      <c r="N5556">
        <v>2</v>
      </c>
      <c r="O5556" s="17">
        <v>45485</v>
      </c>
      <c r="P5556" t="s">
        <v>125</v>
      </c>
      <c r="Q5556" t="s">
        <v>24</v>
      </c>
      <c r="R5556" s="17">
        <v>45459</v>
      </c>
      <c r="S5556" s="27"/>
      <c r="T5556">
        <v>38.916666666666657</v>
      </c>
      <c r="U5556">
        <v>3.9233333333333329</v>
      </c>
      <c r="V5556">
        <v>42.84</v>
      </c>
      <c r="W5556">
        <v>3</v>
      </c>
      <c r="X5556">
        <v>1.5</v>
      </c>
      <c r="Y5556">
        <v>0</v>
      </c>
      <c r="Z5556">
        <v>0</v>
      </c>
      <c r="AA5556">
        <v>0</v>
      </c>
      <c r="AB5556">
        <v>1.330182</v>
      </c>
      <c r="AC5556" s="29">
        <v>43.009818000000003</v>
      </c>
      <c r="AD5556">
        <v>0</v>
      </c>
      <c r="AF5556">
        <v>128.52000000000001</v>
      </c>
      <c r="AG5556">
        <v>0</v>
      </c>
      <c r="AH5556">
        <v>4.5</v>
      </c>
      <c r="AI5556">
        <v>3.9905460000000001</v>
      </c>
      <c r="AJ5556">
        <v>129.02945399999999</v>
      </c>
      <c r="AK5556" t="s">
        <v>37</v>
      </c>
      <c r="AN5556" s="29">
        <v>10.18</v>
      </c>
      <c r="AO5556" s="30">
        <f t="shared" si="172"/>
        <v>2.9267499999999997</v>
      </c>
      <c r="AP5556" s="30">
        <f t="shared" si="173"/>
        <v>0.97558333333333325</v>
      </c>
    </row>
    <row r="5557" spans="1:42" x14ac:dyDescent="0.25">
      <c r="A5557" t="s">
        <v>219</v>
      </c>
      <c r="B5557">
        <v>1759332</v>
      </c>
      <c r="C5557" t="s">
        <v>18458</v>
      </c>
      <c r="D5557">
        <v>1709389</v>
      </c>
      <c r="E5557" t="s">
        <v>18455</v>
      </c>
      <c r="F5557" t="s">
        <v>89</v>
      </c>
      <c r="G5557" t="s">
        <v>90</v>
      </c>
      <c r="H5557" t="s">
        <v>10</v>
      </c>
      <c r="I5557" t="s">
        <v>18459</v>
      </c>
      <c r="J5557" t="s">
        <v>18460</v>
      </c>
      <c r="K5557" t="s">
        <v>231</v>
      </c>
      <c r="L5557" t="s">
        <v>2501</v>
      </c>
      <c r="M5557">
        <v>8270</v>
      </c>
      <c r="N5557">
        <v>1</v>
      </c>
      <c r="O5557" s="17">
        <v>45485</v>
      </c>
      <c r="P5557" t="s">
        <v>125</v>
      </c>
      <c r="Q5557" t="s">
        <v>24</v>
      </c>
      <c r="R5557" s="17">
        <v>45459</v>
      </c>
      <c r="S5557" s="27"/>
      <c r="T5557">
        <v>38.916666666666657</v>
      </c>
      <c r="U5557">
        <v>3.9233333333333329</v>
      </c>
      <c r="V5557">
        <v>42.84</v>
      </c>
      <c r="W5557">
        <v>3</v>
      </c>
      <c r="X5557">
        <v>1.5</v>
      </c>
      <c r="Y5557">
        <v>0</v>
      </c>
      <c r="Z5557">
        <v>0</v>
      </c>
      <c r="AA5557">
        <v>0</v>
      </c>
      <c r="AB5557">
        <v>1.330182</v>
      </c>
      <c r="AC5557" s="29">
        <v>43.009818000000003</v>
      </c>
      <c r="AD5557">
        <v>0</v>
      </c>
      <c r="AF5557">
        <v>128.52000000000001</v>
      </c>
      <c r="AG5557">
        <v>0</v>
      </c>
      <c r="AH5557">
        <v>4.5</v>
      </c>
      <c r="AI5557">
        <v>3.9905460000000001</v>
      </c>
      <c r="AJ5557">
        <v>129.02945399999999</v>
      </c>
      <c r="AK5557" t="s">
        <v>37</v>
      </c>
      <c r="AN5557" s="29">
        <v>10.18</v>
      </c>
      <c r="AO5557" s="30">
        <f t="shared" si="172"/>
        <v>2.9267499999999997</v>
      </c>
      <c r="AP5557" s="30">
        <f t="shared" si="173"/>
        <v>0.97558333333333325</v>
      </c>
    </row>
    <row r="5558" spans="1:42" x14ac:dyDescent="0.25">
      <c r="A5558" t="s">
        <v>219</v>
      </c>
      <c r="B5558">
        <v>1759330</v>
      </c>
      <c r="C5558" t="s">
        <v>18461</v>
      </c>
      <c r="D5558">
        <v>1709387</v>
      </c>
      <c r="E5558" t="s">
        <v>18462</v>
      </c>
      <c r="F5558" t="s">
        <v>89</v>
      </c>
      <c r="G5558" t="s">
        <v>90</v>
      </c>
      <c r="H5558" t="s">
        <v>10</v>
      </c>
      <c r="I5558" t="s">
        <v>18444</v>
      </c>
      <c r="J5558" t="s">
        <v>18445</v>
      </c>
      <c r="K5558" t="s">
        <v>359</v>
      </c>
      <c r="L5558" t="s">
        <v>224</v>
      </c>
      <c r="M5558">
        <v>8385</v>
      </c>
      <c r="N5558">
        <v>11</v>
      </c>
      <c r="O5558" s="17">
        <v>45462</v>
      </c>
      <c r="P5558" t="s">
        <v>727</v>
      </c>
      <c r="Q5558" t="s">
        <v>24</v>
      </c>
      <c r="R5558" s="17">
        <v>45459</v>
      </c>
      <c r="S5558" s="27"/>
      <c r="T5558">
        <v>18.367999999999999</v>
      </c>
      <c r="U5558">
        <v>1.631</v>
      </c>
      <c r="V5558">
        <v>19.998999999999999</v>
      </c>
      <c r="W5558">
        <v>10</v>
      </c>
      <c r="X5558">
        <v>0.7</v>
      </c>
      <c r="Y5558">
        <v>0</v>
      </c>
      <c r="Z5558">
        <v>0</v>
      </c>
      <c r="AA5558">
        <v>0</v>
      </c>
      <c r="AB5558">
        <v>0.62096894999999996</v>
      </c>
      <c r="AC5558" s="29">
        <v>20.07803105</v>
      </c>
      <c r="AD5558">
        <v>0</v>
      </c>
      <c r="AF5558">
        <v>199.99</v>
      </c>
      <c r="AG5558">
        <v>0</v>
      </c>
      <c r="AH5558">
        <v>7</v>
      </c>
      <c r="AI5558">
        <v>6.2096894999999996</v>
      </c>
      <c r="AJ5558">
        <v>200.78031050000001</v>
      </c>
      <c r="AK5558" t="s">
        <v>41</v>
      </c>
      <c r="AN5558" s="29">
        <v>0</v>
      </c>
      <c r="AO5558" s="30">
        <f t="shared" si="172"/>
        <v>0</v>
      </c>
      <c r="AP5558" s="30">
        <f t="shared" si="173"/>
        <v>0</v>
      </c>
    </row>
    <row r="5559" spans="1:42" x14ac:dyDescent="0.25">
      <c r="A5559" t="s">
        <v>219</v>
      </c>
      <c r="B5559">
        <v>1759032</v>
      </c>
      <c r="C5559" t="s">
        <v>18463</v>
      </c>
      <c r="D5559">
        <v>478090</v>
      </c>
      <c r="E5559" t="s">
        <v>18464</v>
      </c>
      <c r="F5559" t="s">
        <v>89</v>
      </c>
      <c r="G5559" t="s">
        <v>90</v>
      </c>
      <c r="H5559" t="s">
        <v>10</v>
      </c>
      <c r="I5559" t="s">
        <v>18465</v>
      </c>
      <c r="J5559" t="s">
        <v>18466</v>
      </c>
      <c r="K5559" t="s">
        <v>224</v>
      </c>
      <c r="L5559" t="s">
        <v>359</v>
      </c>
      <c r="M5559">
        <v>8505</v>
      </c>
      <c r="N5559">
        <v>71</v>
      </c>
      <c r="O5559" s="17">
        <v>45460</v>
      </c>
      <c r="P5559" t="s">
        <v>133</v>
      </c>
      <c r="Q5559" t="s">
        <v>24</v>
      </c>
      <c r="R5559" s="17">
        <v>45459</v>
      </c>
      <c r="S5559" s="27"/>
      <c r="T5559">
        <v>113.4766666666667</v>
      </c>
      <c r="U5559">
        <v>6.5133333333333328</v>
      </c>
      <c r="V5559">
        <v>119.99</v>
      </c>
      <c r="W5559">
        <v>3</v>
      </c>
      <c r="X5559">
        <v>4.2</v>
      </c>
      <c r="Y5559">
        <v>0</v>
      </c>
      <c r="Z5559">
        <v>0</v>
      </c>
      <c r="AA5559">
        <v>0</v>
      </c>
      <c r="AB5559">
        <v>3.7256895000000001</v>
      </c>
      <c r="AC5559" s="29">
        <v>120.4643105</v>
      </c>
      <c r="AD5559">
        <v>0</v>
      </c>
      <c r="AF5559">
        <v>359.97</v>
      </c>
      <c r="AG5559">
        <v>0</v>
      </c>
      <c r="AH5559">
        <v>12.6</v>
      </c>
      <c r="AI5559">
        <v>11.177068500000001</v>
      </c>
      <c r="AJ5559">
        <v>361.39293149999997</v>
      </c>
      <c r="AK5559" t="s">
        <v>37</v>
      </c>
      <c r="AN5559" s="29">
        <v>0</v>
      </c>
      <c r="AO5559" s="30">
        <f t="shared" si="172"/>
        <v>0</v>
      </c>
      <c r="AP5559" s="30">
        <f t="shared" si="173"/>
        <v>0</v>
      </c>
    </row>
    <row r="5560" spans="1:42" x14ac:dyDescent="0.25">
      <c r="A5560" t="s">
        <v>219</v>
      </c>
      <c r="B5560">
        <v>1758929</v>
      </c>
      <c r="C5560" t="s">
        <v>18467</v>
      </c>
      <c r="D5560">
        <v>1709311</v>
      </c>
      <c r="E5560" t="s">
        <v>18468</v>
      </c>
      <c r="F5560" t="s">
        <v>89</v>
      </c>
      <c r="G5560" t="s">
        <v>90</v>
      </c>
      <c r="H5560" t="s">
        <v>14</v>
      </c>
      <c r="I5560" t="s">
        <v>17038</v>
      </c>
      <c r="J5560" t="s">
        <v>6544</v>
      </c>
      <c r="K5560" t="s">
        <v>271</v>
      </c>
      <c r="L5560" t="s">
        <v>95</v>
      </c>
      <c r="M5560">
        <v>2435</v>
      </c>
      <c r="N5560">
        <v>2</v>
      </c>
      <c r="O5560" s="17">
        <v>45459</v>
      </c>
      <c r="P5560" t="s">
        <v>109</v>
      </c>
      <c r="Q5560" t="s">
        <v>24</v>
      </c>
      <c r="R5560" s="17">
        <v>45459</v>
      </c>
      <c r="S5560" s="27"/>
      <c r="T5560">
        <v>55.196666666666673</v>
      </c>
      <c r="U5560">
        <v>4.1733333333333329</v>
      </c>
      <c r="V5560">
        <v>59.37</v>
      </c>
      <c r="W5560">
        <v>3</v>
      </c>
      <c r="X5560">
        <v>2.0766666666666671</v>
      </c>
      <c r="Y5560">
        <v>0</v>
      </c>
      <c r="Z5560">
        <v>0</v>
      </c>
      <c r="AA5560">
        <v>0</v>
      </c>
      <c r="AB5560">
        <v>1.8434385</v>
      </c>
      <c r="AC5560" s="29">
        <v>59.603228166666668</v>
      </c>
      <c r="AD5560">
        <v>0</v>
      </c>
      <c r="AF5560">
        <v>178.11</v>
      </c>
      <c r="AG5560">
        <v>0</v>
      </c>
      <c r="AH5560">
        <v>6.23</v>
      </c>
      <c r="AI5560">
        <v>5.5303155000000004</v>
      </c>
      <c r="AJ5560">
        <v>178.8096845</v>
      </c>
      <c r="AK5560" t="s">
        <v>37</v>
      </c>
      <c r="AN5560" s="29">
        <v>0</v>
      </c>
      <c r="AO5560" s="30">
        <f t="shared" si="172"/>
        <v>0</v>
      </c>
      <c r="AP5560" s="30">
        <f t="shared" si="173"/>
        <v>0</v>
      </c>
    </row>
    <row r="5561" spans="1:42" x14ac:dyDescent="0.25">
      <c r="A5561" t="s">
        <v>219</v>
      </c>
      <c r="B5561">
        <v>1758771</v>
      </c>
      <c r="C5561" t="s">
        <v>18469</v>
      </c>
      <c r="D5561">
        <v>1709282</v>
      </c>
      <c r="E5561" t="s">
        <v>18470</v>
      </c>
      <c r="F5561" t="s">
        <v>89</v>
      </c>
      <c r="G5561" t="s">
        <v>90</v>
      </c>
      <c r="H5561" t="s">
        <v>14</v>
      </c>
      <c r="I5561" t="s">
        <v>18471</v>
      </c>
      <c r="J5561" t="s">
        <v>18472</v>
      </c>
      <c r="K5561" t="s">
        <v>271</v>
      </c>
      <c r="L5561" t="s">
        <v>470</v>
      </c>
      <c r="M5561">
        <v>816</v>
      </c>
      <c r="N5561">
        <v>26</v>
      </c>
      <c r="O5561" s="17">
        <v>45499</v>
      </c>
      <c r="P5561" t="s">
        <v>97</v>
      </c>
      <c r="Q5561" t="s">
        <v>24</v>
      </c>
      <c r="R5561" s="17">
        <v>45459</v>
      </c>
      <c r="S5561" s="27"/>
      <c r="T5561">
        <v>110.8533333333333</v>
      </c>
      <c r="U5561">
        <v>3.71</v>
      </c>
      <c r="V5561">
        <v>114.5633333333333</v>
      </c>
      <c r="W5561">
        <v>3</v>
      </c>
      <c r="X5561">
        <v>4.01</v>
      </c>
      <c r="Y5561">
        <v>0</v>
      </c>
      <c r="Z5561">
        <v>0</v>
      </c>
      <c r="AA5561">
        <v>0</v>
      </c>
      <c r="AB5561">
        <v>3.5571915000000001</v>
      </c>
      <c r="AC5561" s="29">
        <v>115.01614183333329</v>
      </c>
      <c r="AD5561">
        <v>0</v>
      </c>
      <c r="AF5561">
        <v>343.69</v>
      </c>
      <c r="AG5561">
        <v>0</v>
      </c>
      <c r="AH5561">
        <v>12.03</v>
      </c>
      <c r="AI5561">
        <v>10.6715745</v>
      </c>
      <c r="AJ5561">
        <v>345.04842550000001</v>
      </c>
      <c r="AK5561" t="s">
        <v>37</v>
      </c>
      <c r="AN5561" s="29">
        <v>0</v>
      </c>
      <c r="AO5561" s="30">
        <f t="shared" si="172"/>
        <v>0</v>
      </c>
      <c r="AP5561" s="30">
        <f t="shared" si="173"/>
        <v>0</v>
      </c>
    </row>
    <row r="5562" spans="1:42" x14ac:dyDescent="0.25">
      <c r="A5562" t="s">
        <v>219</v>
      </c>
      <c r="B5562">
        <v>1758718</v>
      </c>
      <c r="C5562" t="s">
        <v>18473</v>
      </c>
      <c r="D5562">
        <v>1709263</v>
      </c>
      <c r="E5562" t="s">
        <v>18474</v>
      </c>
      <c r="F5562" t="s">
        <v>89</v>
      </c>
      <c r="G5562" t="s">
        <v>90</v>
      </c>
      <c r="H5562" t="s">
        <v>14</v>
      </c>
      <c r="I5562" t="s">
        <v>15360</v>
      </c>
      <c r="J5562" t="s">
        <v>15361</v>
      </c>
      <c r="K5562" t="s">
        <v>231</v>
      </c>
      <c r="L5562" t="s">
        <v>94</v>
      </c>
      <c r="M5562">
        <v>8020</v>
      </c>
      <c r="N5562">
        <v>73</v>
      </c>
      <c r="O5562" s="17">
        <v>45464</v>
      </c>
      <c r="P5562" t="s">
        <v>105</v>
      </c>
      <c r="Q5562" t="s">
        <v>24</v>
      </c>
      <c r="R5562" s="17">
        <v>45459</v>
      </c>
      <c r="S5562" s="27"/>
      <c r="T5562">
        <v>31.46</v>
      </c>
      <c r="U5562">
        <v>2.8666666666666671</v>
      </c>
      <c r="V5562">
        <v>34.326666666666668</v>
      </c>
      <c r="W5562">
        <v>3</v>
      </c>
      <c r="X5562">
        <v>1.2</v>
      </c>
      <c r="Y5562">
        <v>0</v>
      </c>
      <c r="Z5562">
        <v>0</v>
      </c>
      <c r="AA5562">
        <v>0</v>
      </c>
      <c r="AB5562">
        <v>1.0658430000000001</v>
      </c>
      <c r="AC5562" s="29">
        <v>34.460823666666663</v>
      </c>
      <c r="AD5562">
        <v>0</v>
      </c>
      <c r="AF5562">
        <v>102.98</v>
      </c>
      <c r="AG5562">
        <v>0</v>
      </c>
      <c r="AH5562">
        <v>3.6</v>
      </c>
      <c r="AI5562">
        <v>3.1975289999999998</v>
      </c>
      <c r="AJ5562">
        <v>103.382471</v>
      </c>
      <c r="AK5562" t="s">
        <v>37</v>
      </c>
      <c r="AN5562" s="29">
        <v>0</v>
      </c>
      <c r="AO5562" s="30">
        <f t="shared" si="172"/>
        <v>0</v>
      </c>
      <c r="AP5562" s="30">
        <f t="shared" si="173"/>
        <v>0</v>
      </c>
    </row>
    <row r="5563" spans="1:42" x14ac:dyDescent="0.25">
      <c r="A5563" t="s">
        <v>219</v>
      </c>
      <c r="B5563">
        <v>1758714</v>
      </c>
      <c r="C5563" t="s">
        <v>18475</v>
      </c>
      <c r="D5563">
        <v>1709258</v>
      </c>
      <c r="E5563" t="s">
        <v>18476</v>
      </c>
      <c r="F5563" t="s">
        <v>89</v>
      </c>
      <c r="G5563" t="s">
        <v>90</v>
      </c>
      <c r="H5563" t="s">
        <v>10</v>
      </c>
      <c r="I5563" t="s">
        <v>18477</v>
      </c>
      <c r="J5563" t="s">
        <v>18478</v>
      </c>
      <c r="K5563" t="s">
        <v>231</v>
      </c>
      <c r="L5563" t="s">
        <v>230</v>
      </c>
      <c r="M5563">
        <v>2655</v>
      </c>
      <c r="N5563">
        <v>12</v>
      </c>
      <c r="O5563" s="17">
        <v>45462</v>
      </c>
      <c r="P5563" t="s">
        <v>109</v>
      </c>
      <c r="Q5563" t="s">
        <v>24</v>
      </c>
      <c r="R5563" s="17">
        <v>45459</v>
      </c>
      <c r="S5563" s="27"/>
      <c r="T5563">
        <v>42.77</v>
      </c>
      <c r="U5563">
        <v>3.9233333333333329</v>
      </c>
      <c r="V5563">
        <v>46.693333333333342</v>
      </c>
      <c r="W5563">
        <v>3</v>
      </c>
      <c r="X5563">
        <v>1.633333333333334</v>
      </c>
      <c r="Y5563">
        <v>0</v>
      </c>
      <c r="Z5563">
        <v>0</v>
      </c>
      <c r="AA5563">
        <v>0</v>
      </c>
      <c r="AB5563">
        <v>1.4498279999999999</v>
      </c>
      <c r="AC5563" s="29">
        <v>46.876838666666679</v>
      </c>
      <c r="AD5563">
        <v>0</v>
      </c>
      <c r="AF5563">
        <v>140.08000000000001</v>
      </c>
      <c r="AG5563">
        <v>0</v>
      </c>
      <c r="AH5563">
        <v>4.9000000000000004</v>
      </c>
      <c r="AI5563">
        <v>4.3494840000000003</v>
      </c>
      <c r="AJ5563">
        <v>140.630516</v>
      </c>
      <c r="AK5563" t="s">
        <v>37</v>
      </c>
      <c r="AN5563" s="29">
        <v>0</v>
      </c>
      <c r="AO5563" s="30">
        <f t="shared" si="172"/>
        <v>0</v>
      </c>
      <c r="AP5563" s="30">
        <f t="shared" si="173"/>
        <v>0</v>
      </c>
    </row>
    <row r="5564" spans="1:42" x14ac:dyDescent="0.25">
      <c r="A5564" t="s">
        <v>219</v>
      </c>
      <c r="B5564">
        <v>1758714</v>
      </c>
      <c r="C5564" t="s">
        <v>18479</v>
      </c>
      <c r="D5564">
        <v>1709257</v>
      </c>
      <c r="E5564" t="s">
        <v>18476</v>
      </c>
      <c r="F5564" t="s">
        <v>89</v>
      </c>
      <c r="G5564" t="s">
        <v>90</v>
      </c>
      <c r="H5564" t="s">
        <v>10</v>
      </c>
      <c r="I5564" t="s">
        <v>18480</v>
      </c>
      <c r="J5564" t="s">
        <v>18481</v>
      </c>
      <c r="K5564" t="s">
        <v>231</v>
      </c>
      <c r="L5564" t="s">
        <v>230</v>
      </c>
      <c r="M5564">
        <v>2655</v>
      </c>
      <c r="N5564">
        <v>11</v>
      </c>
      <c r="O5564" s="17">
        <v>45462</v>
      </c>
      <c r="P5564" t="s">
        <v>109</v>
      </c>
      <c r="Q5564" t="s">
        <v>24</v>
      </c>
      <c r="R5564" s="17">
        <v>45459</v>
      </c>
      <c r="S5564" s="27"/>
      <c r="T5564">
        <v>42.77</v>
      </c>
      <c r="U5564">
        <v>3.9233333333333329</v>
      </c>
      <c r="V5564">
        <v>46.693333333333342</v>
      </c>
      <c r="W5564">
        <v>3</v>
      </c>
      <c r="X5564">
        <v>1.633333333333334</v>
      </c>
      <c r="Y5564">
        <v>0</v>
      </c>
      <c r="Z5564">
        <v>0</v>
      </c>
      <c r="AA5564">
        <v>0</v>
      </c>
      <c r="AB5564">
        <v>1.4498279999999999</v>
      </c>
      <c r="AC5564" s="29">
        <v>46.876838666666679</v>
      </c>
      <c r="AD5564">
        <v>0</v>
      </c>
      <c r="AF5564">
        <v>140.08000000000001</v>
      </c>
      <c r="AG5564">
        <v>0</v>
      </c>
      <c r="AH5564">
        <v>4.9000000000000004</v>
      </c>
      <c r="AI5564">
        <v>4.3494840000000003</v>
      </c>
      <c r="AJ5564">
        <v>140.630516</v>
      </c>
      <c r="AK5564" t="s">
        <v>37</v>
      </c>
      <c r="AN5564" s="29">
        <v>0</v>
      </c>
      <c r="AO5564" s="30">
        <f t="shared" si="172"/>
        <v>0</v>
      </c>
      <c r="AP5564" s="30">
        <f t="shared" si="173"/>
        <v>0</v>
      </c>
    </row>
    <row r="5565" spans="1:42" x14ac:dyDescent="0.25">
      <c r="A5565" t="s">
        <v>219</v>
      </c>
      <c r="B5565">
        <v>1758701</v>
      </c>
      <c r="C5565" t="s">
        <v>18482</v>
      </c>
      <c r="D5565">
        <v>1709256</v>
      </c>
      <c r="E5565" t="s">
        <v>18483</v>
      </c>
      <c r="F5565" t="s">
        <v>89</v>
      </c>
      <c r="G5565" t="s">
        <v>90</v>
      </c>
      <c r="H5565" t="s">
        <v>14</v>
      </c>
      <c r="I5565" t="s">
        <v>18484</v>
      </c>
      <c r="J5565" t="s">
        <v>18485</v>
      </c>
      <c r="K5565" t="s">
        <v>225</v>
      </c>
      <c r="L5565" t="s">
        <v>224</v>
      </c>
      <c r="M5565">
        <v>8715</v>
      </c>
      <c r="N5565">
        <v>12</v>
      </c>
      <c r="O5565" s="17">
        <v>45459</v>
      </c>
      <c r="P5565" t="s">
        <v>140</v>
      </c>
      <c r="Q5565" t="s">
        <v>24</v>
      </c>
      <c r="R5565" s="17">
        <v>45459</v>
      </c>
      <c r="S5565" s="27"/>
      <c r="T5565">
        <v>67.073333333333338</v>
      </c>
      <c r="U5565">
        <v>6.34</v>
      </c>
      <c r="V5565">
        <v>73.413333333333341</v>
      </c>
      <c r="W5565">
        <v>3</v>
      </c>
      <c r="X5565">
        <v>2.57</v>
      </c>
      <c r="Y5565">
        <v>0</v>
      </c>
      <c r="Z5565">
        <v>0</v>
      </c>
      <c r="AA5565">
        <v>0</v>
      </c>
      <c r="AB5565">
        <v>2.2794840000000001</v>
      </c>
      <c r="AC5565" s="29">
        <v>73.703849333333338</v>
      </c>
      <c r="AD5565">
        <v>0</v>
      </c>
      <c r="AF5565">
        <v>220.24</v>
      </c>
      <c r="AG5565">
        <v>0</v>
      </c>
      <c r="AH5565">
        <v>7.71</v>
      </c>
      <c r="AI5565">
        <v>6.8384520000000002</v>
      </c>
      <c r="AJ5565">
        <v>221.111548</v>
      </c>
      <c r="AK5565" t="s">
        <v>37</v>
      </c>
      <c r="AN5565" s="29">
        <v>0</v>
      </c>
      <c r="AO5565" s="30">
        <f t="shared" si="172"/>
        <v>0</v>
      </c>
      <c r="AP5565" s="30">
        <f t="shared" si="173"/>
        <v>0</v>
      </c>
    </row>
    <row r="5566" spans="1:42" x14ac:dyDescent="0.25">
      <c r="A5566" t="s">
        <v>219</v>
      </c>
      <c r="B5566">
        <v>1758664</v>
      </c>
      <c r="C5566" t="s">
        <v>18486</v>
      </c>
      <c r="D5566">
        <v>1709247</v>
      </c>
      <c r="E5566" t="s">
        <v>18487</v>
      </c>
      <c r="F5566" t="s">
        <v>89</v>
      </c>
      <c r="G5566" t="s">
        <v>90</v>
      </c>
      <c r="H5566" t="s">
        <v>10</v>
      </c>
      <c r="I5566" t="s">
        <v>18488</v>
      </c>
      <c r="J5566" t="s">
        <v>18489</v>
      </c>
      <c r="K5566" t="s">
        <v>874</v>
      </c>
      <c r="L5566" t="s">
        <v>115</v>
      </c>
      <c r="M5566">
        <v>2300</v>
      </c>
      <c r="N5566">
        <v>15</v>
      </c>
      <c r="O5566" s="17">
        <v>45460</v>
      </c>
      <c r="P5566" t="s">
        <v>158</v>
      </c>
      <c r="Q5566" t="s">
        <v>24</v>
      </c>
      <c r="R5566" s="17">
        <v>45459</v>
      </c>
      <c r="S5566" s="27"/>
      <c r="T5566">
        <v>91.566666666666663</v>
      </c>
      <c r="U5566">
        <v>7.7366666666666672</v>
      </c>
      <c r="V5566">
        <v>99.303333333333342</v>
      </c>
      <c r="W5566">
        <v>3</v>
      </c>
      <c r="X5566">
        <v>3.476666666666667</v>
      </c>
      <c r="Y5566">
        <v>0</v>
      </c>
      <c r="Z5566">
        <v>0</v>
      </c>
      <c r="AA5566">
        <v>0</v>
      </c>
      <c r="AB5566">
        <v>3.0833685000000002</v>
      </c>
      <c r="AC5566" s="29">
        <v>99.696631500000009</v>
      </c>
      <c r="AD5566">
        <v>0</v>
      </c>
      <c r="AF5566">
        <v>297.91000000000003</v>
      </c>
      <c r="AG5566">
        <v>0</v>
      </c>
      <c r="AH5566">
        <v>10.43</v>
      </c>
      <c r="AI5566">
        <v>9.2501055000000001</v>
      </c>
      <c r="AJ5566">
        <v>299.08989450000001</v>
      </c>
      <c r="AK5566" t="s">
        <v>37</v>
      </c>
      <c r="AN5566" s="29">
        <v>0</v>
      </c>
      <c r="AO5566" s="30">
        <f t="shared" si="172"/>
        <v>0</v>
      </c>
      <c r="AP5566" s="30">
        <f t="shared" si="173"/>
        <v>0</v>
      </c>
    </row>
    <row r="5567" spans="1:42" x14ac:dyDescent="0.25">
      <c r="A5567" t="s">
        <v>219</v>
      </c>
      <c r="B5567">
        <v>1758644</v>
      </c>
      <c r="C5567" t="s">
        <v>18490</v>
      </c>
      <c r="D5567">
        <v>1709253</v>
      </c>
      <c r="E5567" t="s">
        <v>18491</v>
      </c>
      <c r="F5567" t="s">
        <v>89</v>
      </c>
      <c r="G5567" t="s">
        <v>90</v>
      </c>
      <c r="H5567" t="s">
        <v>10</v>
      </c>
      <c r="I5567" t="s">
        <v>18492</v>
      </c>
      <c r="J5567" t="s">
        <v>18493</v>
      </c>
      <c r="K5567" t="s">
        <v>271</v>
      </c>
      <c r="L5567" t="s">
        <v>224</v>
      </c>
      <c r="M5567">
        <v>8510</v>
      </c>
      <c r="N5567">
        <v>76</v>
      </c>
      <c r="O5567" s="17">
        <v>45479</v>
      </c>
      <c r="P5567" t="s">
        <v>746</v>
      </c>
      <c r="Q5567" t="s">
        <v>24</v>
      </c>
      <c r="R5567" s="17">
        <v>45459</v>
      </c>
      <c r="S5567" s="27"/>
      <c r="T5567">
        <v>63.889999999999993</v>
      </c>
      <c r="U5567">
        <v>6.126666666666666</v>
      </c>
      <c r="V5567">
        <v>70.016666666666666</v>
      </c>
      <c r="W5567">
        <v>3</v>
      </c>
      <c r="X5567">
        <v>2.4500000000000002</v>
      </c>
      <c r="Y5567">
        <v>0</v>
      </c>
      <c r="Z5567">
        <v>0</v>
      </c>
      <c r="AA5567">
        <v>0</v>
      </c>
      <c r="AB5567">
        <v>2.1740175000000002</v>
      </c>
      <c r="AC5567" s="29">
        <v>70.292649166666664</v>
      </c>
      <c r="AD5567">
        <v>0</v>
      </c>
      <c r="AF5567">
        <v>210.05</v>
      </c>
      <c r="AG5567">
        <v>0</v>
      </c>
      <c r="AH5567">
        <v>7.35</v>
      </c>
      <c r="AI5567">
        <v>6.5220525</v>
      </c>
      <c r="AJ5567">
        <v>210.8779475</v>
      </c>
      <c r="AK5567" t="s">
        <v>37</v>
      </c>
      <c r="AN5567" s="29">
        <v>0</v>
      </c>
      <c r="AO5567" s="30">
        <f t="shared" si="172"/>
        <v>0</v>
      </c>
      <c r="AP5567" s="30">
        <f t="shared" si="173"/>
        <v>0</v>
      </c>
    </row>
    <row r="5568" spans="1:42" x14ac:dyDescent="0.25">
      <c r="A5568" t="s">
        <v>219</v>
      </c>
      <c r="B5568">
        <v>1758644</v>
      </c>
      <c r="C5568" t="s">
        <v>18494</v>
      </c>
      <c r="D5568">
        <v>1709254</v>
      </c>
      <c r="E5568" t="s">
        <v>18491</v>
      </c>
      <c r="F5568" t="s">
        <v>89</v>
      </c>
      <c r="G5568" t="s">
        <v>90</v>
      </c>
      <c r="H5568" t="s">
        <v>10</v>
      </c>
      <c r="I5568" t="s">
        <v>18495</v>
      </c>
      <c r="J5568" t="s">
        <v>18496</v>
      </c>
      <c r="K5568" t="s">
        <v>271</v>
      </c>
      <c r="L5568" t="s">
        <v>224</v>
      </c>
      <c r="M5568">
        <v>8510</v>
      </c>
      <c r="N5568">
        <v>75</v>
      </c>
      <c r="O5568" s="17">
        <v>45479</v>
      </c>
      <c r="P5568" t="s">
        <v>746</v>
      </c>
      <c r="Q5568" t="s">
        <v>24</v>
      </c>
      <c r="R5568" s="17">
        <v>45459</v>
      </c>
      <c r="S5568" s="27"/>
      <c r="T5568">
        <v>63.889999999999993</v>
      </c>
      <c r="U5568">
        <v>6.126666666666666</v>
      </c>
      <c r="V5568">
        <v>70.016666666666666</v>
      </c>
      <c r="W5568">
        <v>3</v>
      </c>
      <c r="X5568">
        <v>2.4500000000000002</v>
      </c>
      <c r="Y5568">
        <v>0</v>
      </c>
      <c r="Z5568">
        <v>0</v>
      </c>
      <c r="AA5568">
        <v>0</v>
      </c>
      <c r="AB5568">
        <v>2.1740175000000002</v>
      </c>
      <c r="AC5568" s="29">
        <v>70.292649166666664</v>
      </c>
      <c r="AD5568">
        <v>0</v>
      </c>
      <c r="AF5568">
        <v>210.05</v>
      </c>
      <c r="AG5568">
        <v>0</v>
      </c>
      <c r="AH5568">
        <v>7.35</v>
      </c>
      <c r="AI5568">
        <v>6.5220525</v>
      </c>
      <c r="AJ5568">
        <v>210.8779475</v>
      </c>
      <c r="AK5568" t="s">
        <v>37</v>
      </c>
      <c r="AN5568" s="29">
        <v>0</v>
      </c>
      <c r="AO5568" s="30">
        <f t="shared" si="172"/>
        <v>0</v>
      </c>
      <c r="AP5568" s="30">
        <f t="shared" si="173"/>
        <v>0</v>
      </c>
    </row>
    <row r="5569" spans="1:42" x14ac:dyDescent="0.25">
      <c r="A5569" t="s">
        <v>219</v>
      </c>
      <c r="B5569">
        <v>1758572</v>
      </c>
      <c r="C5569" t="s">
        <v>18497</v>
      </c>
      <c r="D5569">
        <v>150841</v>
      </c>
      <c r="E5569" t="s">
        <v>18498</v>
      </c>
      <c r="F5569" t="s">
        <v>89</v>
      </c>
      <c r="G5569" t="s">
        <v>90</v>
      </c>
      <c r="H5569" t="s">
        <v>10</v>
      </c>
      <c r="I5569" t="s">
        <v>18499</v>
      </c>
      <c r="J5569" t="s">
        <v>18500</v>
      </c>
      <c r="K5569" t="s">
        <v>91</v>
      </c>
      <c r="L5569" t="s">
        <v>95</v>
      </c>
      <c r="M5569">
        <v>8455</v>
      </c>
      <c r="N5569">
        <v>77</v>
      </c>
      <c r="O5569" s="17">
        <v>45466</v>
      </c>
      <c r="P5569" t="s">
        <v>98</v>
      </c>
      <c r="Q5569" t="s">
        <v>24</v>
      </c>
      <c r="R5569" s="17">
        <v>45459</v>
      </c>
      <c r="S5569" s="27"/>
      <c r="T5569">
        <v>96.133333333333326</v>
      </c>
      <c r="U5569">
        <v>3.8633333333333328</v>
      </c>
      <c r="V5569">
        <v>99.99666666666667</v>
      </c>
      <c r="W5569">
        <v>3</v>
      </c>
      <c r="X5569">
        <v>3.5</v>
      </c>
      <c r="Y5569">
        <v>0</v>
      </c>
      <c r="Z5569">
        <v>0</v>
      </c>
      <c r="AA5569">
        <v>0</v>
      </c>
      <c r="AB5569">
        <v>3.1048965000000002</v>
      </c>
      <c r="AC5569" s="29">
        <v>100.3917701666667</v>
      </c>
      <c r="AD5569">
        <v>0</v>
      </c>
      <c r="AF5569">
        <v>299.99</v>
      </c>
      <c r="AG5569">
        <v>0</v>
      </c>
      <c r="AH5569">
        <v>10.5</v>
      </c>
      <c r="AI5569">
        <v>9.3146895000000001</v>
      </c>
      <c r="AJ5569">
        <v>301.17531050000002</v>
      </c>
      <c r="AK5569" t="s">
        <v>37</v>
      </c>
      <c r="AN5569" s="29">
        <v>0</v>
      </c>
      <c r="AO5569" s="30">
        <f t="shared" si="172"/>
        <v>0</v>
      </c>
      <c r="AP5569" s="30">
        <f t="shared" si="173"/>
        <v>0</v>
      </c>
    </row>
    <row r="5570" spans="1:42" x14ac:dyDescent="0.25">
      <c r="A5570" t="s">
        <v>219</v>
      </c>
      <c r="B5570">
        <v>1758515</v>
      </c>
      <c r="C5570" t="s">
        <v>18501</v>
      </c>
      <c r="D5570">
        <v>1042298</v>
      </c>
      <c r="E5570" t="s">
        <v>18502</v>
      </c>
      <c r="F5570" t="s">
        <v>89</v>
      </c>
      <c r="G5570" t="s">
        <v>90</v>
      </c>
      <c r="H5570" t="s">
        <v>10</v>
      </c>
      <c r="I5570" t="s">
        <v>18503</v>
      </c>
      <c r="J5570" t="s">
        <v>18504</v>
      </c>
      <c r="K5570" t="s">
        <v>92</v>
      </c>
      <c r="L5570" t="s">
        <v>271</v>
      </c>
      <c r="M5570">
        <v>8785</v>
      </c>
      <c r="N5570">
        <v>73</v>
      </c>
      <c r="O5570" s="17">
        <v>45513</v>
      </c>
      <c r="P5570" t="s">
        <v>109</v>
      </c>
      <c r="Q5570" t="s">
        <v>24</v>
      </c>
      <c r="R5570" s="17">
        <v>45459</v>
      </c>
      <c r="S5570" s="27"/>
      <c r="T5570">
        <v>122.3866666666667</v>
      </c>
      <c r="U5570">
        <v>5</v>
      </c>
      <c r="V5570">
        <v>127.3866666666667</v>
      </c>
      <c r="W5570">
        <v>3</v>
      </c>
      <c r="X5570">
        <v>4.46</v>
      </c>
      <c r="Y5570">
        <v>0</v>
      </c>
      <c r="Z5570">
        <v>0</v>
      </c>
      <c r="AA5570">
        <v>0</v>
      </c>
      <c r="AB5570">
        <v>3.9553560000000001</v>
      </c>
      <c r="AC5570" s="29">
        <v>127.8913106666667</v>
      </c>
      <c r="AD5570">
        <v>0</v>
      </c>
      <c r="AF5570">
        <v>382.16</v>
      </c>
      <c r="AG5570">
        <v>0</v>
      </c>
      <c r="AH5570">
        <v>13.38</v>
      </c>
      <c r="AI5570">
        <v>11.866068</v>
      </c>
      <c r="AJ5570">
        <v>383.67393199999998</v>
      </c>
      <c r="AK5570" t="s">
        <v>37</v>
      </c>
      <c r="AN5570" s="29">
        <v>0</v>
      </c>
      <c r="AO5570" s="30">
        <f t="shared" ref="AO5570:AO5633" si="174">AN5570*(45%-14.25%-2%)</f>
        <v>0</v>
      </c>
      <c r="AP5570" s="30">
        <f t="shared" ref="AP5570:AP5633" si="175">AO5570/W5570</f>
        <v>0</v>
      </c>
    </row>
    <row r="5571" spans="1:42" x14ac:dyDescent="0.25">
      <c r="A5571" t="s">
        <v>219</v>
      </c>
      <c r="B5571">
        <v>1758477</v>
      </c>
      <c r="C5571" t="s">
        <v>18505</v>
      </c>
      <c r="D5571">
        <v>478054</v>
      </c>
      <c r="E5571" t="s">
        <v>18506</v>
      </c>
      <c r="F5571" t="s">
        <v>89</v>
      </c>
      <c r="G5571" t="s">
        <v>90</v>
      </c>
      <c r="H5571" t="s">
        <v>10</v>
      </c>
      <c r="I5571" t="s">
        <v>18507</v>
      </c>
      <c r="J5571" t="s">
        <v>18508</v>
      </c>
      <c r="K5571" t="s">
        <v>224</v>
      </c>
      <c r="L5571" t="s">
        <v>266</v>
      </c>
      <c r="M5571">
        <v>2535</v>
      </c>
      <c r="N5571">
        <v>73</v>
      </c>
      <c r="O5571" s="17">
        <v>45470</v>
      </c>
      <c r="P5571" t="s">
        <v>496</v>
      </c>
      <c r="Q5571" t="s">
        <v>24</v>
      </c>
      <c r="R5571" s="17">
        <v>45459</v>
      </c>
      <c r="S5571" s="27"/>
      <c r="T5571">
        <v>82.49666666666667</v>
      </c>
      <c r="U5571">
        <v>8.11</v>
      </c>
      <c r="V5571">
        <v>90.606666666666669</v>
      </c>
      <c r="W5571">
        <v>3</v>
      </c>
      <c r="X5571">
        <v>3.17</v>
      </c>
      <c r="Y5571">
        <v>0</v>
      </c>
      <c r="Z5571">
        <v>0</v>
      </c>
      <c r="AA5571">
        <v>0</v>
      </c>
      <c r="AB5571">
        <v>2.8133370000000002</v>
      </c>
      <c r="AC5571" s="29">
        <v>90.963329666666652</v>
      </c>
      <c r="AD5571">
        <v>0</v>
      </c>
      <c r="AF5571">
        <v>271.82</v>
      </c>
      <c r="AG5571">
        <v>0</v>
      </c>
      <c r="AH5571">
        <v>9.51</v>
      </c>
      <c r="AI5571">
        <v>8.4400110000000002</v>
      </c>
      <c r="AJ5571">
        <v>272.88998900000001</v>
      </c>
      <c r="AK5571" t="s">
        <v>37</v>
      </c>
      <c r="AN5571" s="29">
        <v>0</v>
      </c>
      <c r="AO5571" s="30">
        <f t="shared" si="174"/>
        <v>0</v>
      </c>
      <c r="AP5571" s="30">
        <f t="shared" si="175"/>
        <v>0</v>
      </c>
    </row>
    <row r="5572" spans="1:42" x14ac:dyDescent="0.25">
      <c r="A5572" t="s">
        <v>219</v>
      </c>
      <c r="B5572">
        <v>1758343</v>
      </c>
      <c r="C5572" t="s">
        <v>18509</v>
      </c>
      <c r="D5572">
        <v>1709187</v>
      </c>
      <c r="E5572" t="s">
        <v>18510</v>
      </c>
      <c r="F5572" t="s">
        <v>89</v>
      </c>
      <c r="G5572" t="s">
        <v>90</v>
      </c>
      <c r="H5572" t="s">
        <v>10</v>
      </c>
      <c r="I5572" t="s">
        <v>18511</v>
      </c>
      <c r="J5572" t="s">
        <v>18512</v>
      </c>
      <c r="K5572" t="s">
        <v>231</v>
      </c>
      <c r="L5572" t="s">
        <v>134</v>
      </c>
      <c r="M5572">
        <v>8330</v>
      </c>
      <c r="N5572">
        <v>45</v>
      </c>
      <c r="O5572" s="17">
        <v>45459</v>
      </c>
      <c r="P5572" t="s">
        <v>117</v>
      </c>
      <c r="Q5572" t="s">
        <v>24</v>
      </c>
      <c r="R5572" s="17">
        <v>45459</v>
      </c>
      <c r="S5572" s="27"/>
      <c r="T5572">
        <v>14.13</v>
      </c>
      <c r="U5572">
        <v>2.8666666666666671</v>
      </c>
      <c r="V5572">
        <v>16.99666666666667</v>
      </c>
      <c r="W5572">
        <v>3</v>
      </c>
      <c r="X5572">
        <v>0.59333333333333338</v>
      </c>
      <c r="Y5572">
        <v>0</v>
      </c>
      <c r="Z5572">
        <v>0</v>
      </c>
      <c r="AA5572">
        <v>0</v>
      </c>
      <c r="AB5572">
        <v>0.52774650000000001</v>
      </c>
      <c r="AC5572" s="29">
        <v>17.062253500000001</v>
      </c>
      <c r="AD5572">
        <v>0</v>
      </c>
      <c r="AF5572">
        <v>50.99</v>
      </c>
      <c r="AG5572">
        <v>0</v>
      </c>
      <c r="AH5572">
        <v>1.78</v>
      </c>
      <c r="AI5572">
        <v>1.5832394999999999</v>
      </c>
      <c r="AJ5572">
        <v>51.186760500000013</v>
      </c>
      <c r="AK5572" t="s">
        <v>37</v>
      </c>
      <c r="AN5572" s="29">
        <v>0</v>
      </c>
      <c r="AO5572" s="30">
        <f t="shared" si="174"/>
        <v>0</v>
      </c>
      <c r="AP5572" s="30">
        <f t="shared" si="175"/>
        <v>0</v>
      </c>
    </row>
    <row r="5573" spans="1:42" x14ac:dyDescent="0.25">
      <c r="A5573" t="s">
        <v>219</v>
      </c>
      <c r="B5573">
        <v>1758333</v>
      </c>
      <c r="C5573" t="s">
        <v>18513</v>
      </c>
      <c r="D5573">
        <v>478046</v>
      </c>
      <c r="E5573" t="s">
        <v>18514</v>
      </c>
      <c r="F5573" t="s">
        <v>89</v>
      </c>
      <c r="G5573" t="s">
        <v>90</v>
      </c>
      <c r="H5573" t="s">
        <v>14</v>
      </c>
      <c r="I5573" t="s">
        <v>18515</v>
      </c>
      <c r="J5573" t="s">
        <v>14647</v>
      </c>
      <c r="K5573" t="s">
        <v>224</v>
      </c>
      <c r="L5573" t="s">
        <v>271</v>
      </c>
      <c r="M5573">
        <v>8505</v>
      </c>
      <c r="N5573">
        <v>73</v>
      </c>
      <c r="O5573" s="17">
        <v>45466</v>
      </c>
      <c r="P5573" t="s">
        <v>133</v>
      </c>
      <c r="Q5573" t="s">
        <v>24</v>
      </c>
      <c r="R5573" s="17">
        <v>45459</v>
      </c>
      <c r="S5573" s="27"/>
      <c r="T5573">
        <v>60.636666666666663</v>
      </c>
      <c r="U5573">
        <v>6.0233333333333334</v>
      </c>
      <c r="V5573">
        <v>66.66</v>
      </c>
      <c r="W5573">
        <v>3</v>
      </c>
      <c r="X5573">
        <v>2.333333333333333</v>
      </c>
      <c r="Y5573">
        <v>0</v>
      </c>
      <c r="Z5573">
        <v>0</v>
      </c>
      <c r="AA5573">
        <v>0</v>
      </c>
      <c r="AB5573">
        <v>2.0697930000000002</v>
      </c>
      <c r="AC5573" s="29">
        <v>66.923540333333321</v>
      </c>
      <c r="AD5573">
        <v>0</v>
      </c>
      <c r="AF5573">
        <v>199.98</v>
      </c>
      <c r="AG5573">
        <v>0</v>
      </c>
      <c r="AH5573">
        <v>7</v>
      </c>
      <c r="AI5573">
        <v>6.2093790000000002</v>
      </c>
      <c r="AJ5573">
        <v>200.77062100000001</v>
      </c>
      <c r="AK5573" t="s">
        <v>37</v>
      </c>
      <c r="AN5573" s="29">
        <v>0</v>
      </c>
      <c r="AO5573" s="30">
        <f t="shared" si="174"/>
        <v>0</v>
      </c>
      <c r="AP5573" s="30">
        <f t="shared" si="175"/>
        <v>0</v>
      </c>
    </row>
    <row r="5574" spans="1:42" x14ac:dyDescent="0.25">
      <c r="A5574" t="s">
        <v>219</v>
      </c>
      <c r="B5574">
        <v>1758301</v>
      </c>
      <c r="C5574" t="s">
        <v>18516</v>
      </c>
      <c r="D5574">
        <v>1709167</v>
      </c>
      <c r="E5574" t="s">
        <v>18517</v>
      </c>
      <c r="F5574" t="s">
        <v>89</v>
      </c>
      <c r="G5574" t="s">
        <v>90</v>
      </c>
      <c r="H5574" t="s">
        <v>137</v>
      </c>
      <c r="I5574" t="s">
        <v>18518</v>
      </c>
      <c r="J5574" t="s">
        <v>18519</v>
      </c>
      <c r="K5574" t="s">
        <v>225</v>
      </c>
      <c r="L5574" t="s">
        <v>224</v>
      </c>
      <c r="M5574">
        <v>8465</v>
      </c>
      <c r="N5574">
        <v>2</v>
      </c>
      <c r="O5574" s="17">
        <v>45462</v>
      </c>
      <c r="P5574" t="s">
        <v>107</v>
      </c>
      <c r="Q5574" t="s">
        <v>24</v>
      </c>
      <c r="R5574" s="17">
        <v>45459</v>
      </c>
      <c r="S5574" s="27"/>
      <c r="T5574">
        <v>67.073333333333338</v>
      </c>
      <c r="U5574">
        <v>6.34</v>
      </c>
      <c r="V5574">
        <v>73.413333333333341</v>
      </c>
      <c r="W5574">
        <v>3</v>
      </c>
      <c r="X5574">
        <v>2.57</v>
      </c>
      <c r="Y5574">
        <v>0</v>
      </c>
      <c r="Z5574">
        <v>0</v>
      </c>
      <c r="AA5574">
        <v>0</v>
      </c>
      <c r="AB5574">
        <v>3.79914</v>
      </c>
      <c r="AC5574" s="29">
        <v>72.18419333333334</v>
      </c>
      <c r="AD5574">
        <v>0</v>
      </c>
      <c r="AF5574">
        <v>220.24</v>
      </c>
      <c r="AG5574">
        <v>0</v>
      </c>
      <c r="AH5574">
        <v>7.71</v>
      </c>
      <c r="AI5574">
        <v>11.39742</v>
      </c>
      <c r="AJ5574">
        <v>216.55258000000001</v>
      </c>
      <c r="AK5574" t="s">
        <v>37</v>
      </c>
      <c r="AN5574" s="29">
        <v>0</v>
      </c>
      <c r="AO5574" s="30">
        <f t="shared" si="174"/>
        <v>0</v>
      </c>
      <c r="AP5574" s="30">
        <f t="shared" si="175"/>
        <v>0</v>
      </c>
    </row>
    <row r="5575" spans="1:42" x14ac:dyDescent="0.25">
      <c r="A5575" t="s">
        <v>219</v>
      </c>
      <c r="B5575">
        <v>1758301</v>
      </c>
      <c r="C5575" t="s">
        <v>18520</v>
      </c>
      <c r="D5575">
        <v>1709166</v>
      </c>
      <c r="E5575" t="s">
        <v>18517</v>
      </c>
      <c r="F5575" t="s">
        <v>89</v>
      </c>
      <c r="G5575" t="s">
        <v>90</v>
      </c>
      <c r="H5575" t="s">
        <v>137</v>
      </c>
      <c r="I5575" t="s">
        <v>18521</v>
      </c>
      <c r="J5575" t="s">
        <v>18522</v>
      </c>
      <c r="K5575" t="s">
        <v>225</v>
      </c>
      <c r="L5575" t="s">
        <v>224</v>
      </c>
      <c r="M5575">
        <v>8465</v>
      </c>
      <c r="N5575">
        <v>1</v>
      </c>
      <c r="O5575" s="17">
        <v>45462</v>
      </c>
      <c r="P5575" t="s">
        <v>107</v>
      </c>
      <c r="Q5575" t="s">
        <v>24</v>
      </c>
      <c r="R5575" s="17">
        <v>45459</v>
      </c>
      <c r="S5575" s="27"/>
      <c r="T5575">
        <v>67.073333333333338</v>
      </c>
      <c r="U5575">
        <v>6.34</v>
      </c>
      <c r="V5575">
        <v>73.413333333333341</v>
      </c>
      <c r="W5575">
        <v>3</v>
      </c>
      <c r="X5575">
        <v>2.57</v>
      </c>
      <c r="Y5575">
        <v>0</v>
      </c>
      <c r="Z5575">
        <v>0</v>
      </c>
      <c r="AA5575">
        <v>0</v>
      </c>
      <c r="AB5575">
        <v>3.79914</v>
      </c>
      <c r="AC5575" s="29">
        <v>72.18419333333334</v>
      </c>
      <c r="AD5575">
        <v>0</v>
      </c>
      <c r="AF5575">
        <v>220.24</v>
      </c>
      <c r="AG5575">
        <v>0</v>
      </c>
      <c r="AH5575">
        <v>7.71</v>
      </c>
      <c r="AI5575">
        <v>11.39742</v>
      </c>
      <c r="AJ5575">
        <v>216.55258000000001</v>
      </c>
      <c r="AK5575" t="s">
        <v>37</v>
      </c>
      <c r="AN5575" s="29">
        <v>0</v>
      </c>
      <c r="AO5575" s="30">
        <f t="shared" si="174"/>
        <v>0</v>
      </c>
      <c r="AP5575" s="30">
        <f t="shared" si="175"/>
        <v>0</v>
      </c>
    </row>
    <row r="5576" spans="1:42" x14ac:dyDescent="0.25">
      <c r="A5576" t="s">
        <v>219</v>
      </c>
      <c r="B5576">
        <v>1758301</v>
      </c>
      <c r="C5576" t="s">
        <v>18523</v>
      </c>
      <c r="D5576">
        <v>478041</v>
      </c>
      <c r="E5576" t="s">
        <v>18517</v>
      </c>
      <c r="F5576" t="s">
        <v>89</v>
      </c>
      <c r="G5576" t="s">
        <v>90</v>
      </c>
      <c r="H5576" t="s">
        <v>137</v>
      </c>
      <c r="I5576" t="s">
        <v>18521</v>
      </c>
      <c r="J5576" t="s">
        <v>18522</v>
      </c>
      <c r="K5576" t="s">
        <v>224</v>
      </c>
      <c r="L5576" t="s">
        <v>225</v>
      </c>
      <c r="M5576">
        <v>8495</v>
      </c>
      <c r="N5576">
        <v>23</v>
      </c>
      <c r="O5576" s="17">
        <v>45460</v>
      </c>
      <c r="P5576" t="s">
        <v>103</v>
      </c>
      <c r="Q5576" t="s">
        <v>24</v>
      </c>
      <c r="R5576" s="17">
        <v>45459</v>
      </c>
      <c r="S5576" s="27"/>
      <c r="T5576">
        <v>66.853333333333339</v>
      </c>
      <c r="U5576">
        <v>6.4766666666666666</v>
      </c>
      <c r="V5576">
        <v>73.33</v>
      </c>
      <c r="W5576">
        <v>3</v>
      </c>
      <c r="X5576">
        <v>2.5666666666666669</v>
      </c>
      <c r="Y5576">
        <v>0</v>
      </c>
      <c r="Z5576">
        <v>0</v>
      </c>
      <c r="AA5576">
        <v>0</v>
      </c>
      <c r="AB5576">
        <v>3.7948274999999998</v>
      </c>
      <c r="AC5576" s="29">
        <v>72.101839166666664</v>
      </c>
      <c r="AD5576">
        <v>0</v>
      </c>
      <c r="AF5576">
        <v>219.99</v>
      </c>
      <c r="AG5576">
        <v>0</v>
      </c>
      <c r="AH5576">
        <v>7.7</v>
      </c>
      <c r="AI5576">
        <v>11.384482500000001</v>
      </c>
      <c r="AJ5576">
        <v>216.30551750000001</v>
      </c>
      <c r="AK5576" t="s">
        <v>37</v>
      </c>
      <c r="AN5576" s="29">
        <v>0</v>
      </c>
      <c r="AO5576" s="30">
        <f t="shared" si="174"/>
        <v>0</v>
      </c>
      <c r="AP5576" s="30">
        <f t="shared" si="175"/>
        <v>0</v>
      </c>
    </row>
    <row r="5577" spans="1:42" x14ac:dyDescent="0.25">
      <c r="A5577" t="s">
        <v>219</v>
      </c>
      <c r="B5577">
        <v>1758301</v>
      </c>
      <c r="C5577" t="s">
        <v>18524</v>
      </c>
      <c r="D5577">
        <v>478040</v>
      </c>
      <c r="E5577" t="s">
        <v>18517</v>
      </c>
      <c r="F5577" t="s">
        <v>89</v>
      </c>
      <c r="G5577" t="s">
        <v>90</v>
      </c>
      <c r="H5577" t="s">
        <v>137</v>
      </c>
      <c r="I5577" t="s">
        <v>18518</v>
      </c>
      <c r="J5577" t="s">
        <v>18519</v>
      </c>
      <c r="K5577" t="s">
        <v>224</v>
      </c>
      <c r="L5577" t="s">
        <v>225</v>
      </c>
      <c r="M5577">
        <v>8495</v>
      </c>
      <c r="N5577">
        <v>24</v>
      </c>
      <c r="O5577" s="17">
        <v>45460</v>
      </c>
      <c r="P5577" t="s">
        <v>103</v>
      </c>
      <c r="Q5577" t="s">
        <v>24</v>
      </c>
      <c r="R5577" s="17">
        <v>45459</v>
      </c>
      <c r="S5577" s="27"/>
      <c r="T5577">
        <v>66.853333333333339</v>
      </c>
      <c r="U5577">
        <v>6.4766666666666666</v>
      </c>
      <c r="V5577">
        <v>73.33</v>
      </c>
      <c r="W5577">
        <v>3</v>
      </c>
      <c r="X5577">
        <v>2.5666666666666669</v>
      </c>
      <c r="Y5577">
        <v>0</v>
      </c>
      <c r="Z5577">
        <v>0</v>
      </c>
      <c r="AA5577">
        <v>0</v>
      </c>
      <c r="AB5577">
        <v>3.7948274999999998</v>
      </c>
      <c r="AC5577" s="29">
        <v>72.101839166666664</v>
      </c>
      <c r="AD5577">
        <v>0</v>
      </c>
      <c r="AF5577">
        <v>219.99</v>
      </c>
      <c r="AG5577">
        <v>0</v>
      </c>
      <c r="AH5577">
        <v>7.7</v>
      </c>
      <c r="AI5577">
        <v>11.384482500000001</v>
      </c>
      <c r="AJ5577">
        <v>216.30551750000001</v>
      </c>
      <c r="AK5577" t="s">
        <v>37</v>
      </c>
      <c r="AN5577" s="29">
        <v>0</v>
      </c>
      <c r="AO5577" s="30">
        <f t="shared" si="174"/>
        <v>0</v>
      </c>
      <c r="AP5577" s="30">
        <f t="shared" si="175"/>
        <v>0</v>
      </c>
    </row>
    <row r="5578" spans="1:42" x14ac:dyDescent="0.25">
      <c r="A5578" t="s">
        <v>219</v>
      </c>
      <c r="B5578">
        <v>1758272</v>
      </c>
      <c r="C5578" t="s">
        <v>18525</v>
      </c>
      <c r="D5578">
        <v>1709160</v>
      </c>
      <c r="E5578" t="s">
        <v>18526</v>
      </c>
      <c r="F5578" t="s">
        <v>89</v>
      </c>
      <c r="G5578" t="s">
        <v>90</v>
      </c>
      <c r="H5578" t="s">
        <v>10</v>
      </c>
      <c r="I5578" t="s">
        <v>18527</v>
      </c>
      <c r="J5578" t="s">
        <v>18528</v>
      </c>
      <c r="K5578" t="s">
        <v>271</v>
      </c>
      <c r="L5578" t="s">
        <v>95</v>
      </c>
      <c r="M5578">
        <v>8740</v>
      </c>
      <c r="N5578">
        <v>25</v>
      </c>
      <c r="O5578" s="17">
        <v>45466</v>
      </c>
      <c r="P5578" t="s">
        <v>96</v>
      </c>
      <c r="Q5578" t="s">
        <v>24</v>
      </c>
      <c r="R5578" s="17">
        <v>45459</v>
      </c>
      <c r="S5578" s="27"/>
      <c r="T5578">
        <v>35.046666666666667</v>
      </c>
      <c r="U5578">
        <v>4.1366666666666667</v>
      </c>
      <c r="V5578">
        <v>39.18333333333333</v>
      </c>
      <c r="W5578">
        <v>3</v>
      </c>
      <c r="X5578">
        <v>1.37</v>
      </c>
      <c r="Y5578">
        <v>0</v>
      </c>
      <c r="Z5578">
        <v>0</v>
      </c>
      <c r="AA5578">
        <v>0</v>
      </c>
      <c r="AB5578">
        <v>1.2166425000000001</v>
      </c>
      <c r="AC5578" s="29">
        <v>39.336690833333328</v>
      </c>
      <c r="AD5578">
        <v>0</v>
      </c>
      <c r="AF5578">
        <v>117.55</v>
      </c>
      <c r="AG5578">
        <v>0</v>
      </c>
      <c r="AH5578">
        <v>4.1100000000000003</v>
      </c>
      <c r="AI5578">
        <v>3.6499275</v>
      </c>
      <c r="AJ5578">
        <v>118.01007250000001</v>
      </c>
      <c r="AK5578" t="s">
        <v>37</v>
      </c>
      <c r="AN5578" s="29">
        <v>0</v>
      </c>
      <c r="AO5578" s="30">
        <f t="shared" si="174"/>
        <v>0</v>
      </c>
      <c r="AP5578" s="30">
        <f t="shared" si="175"/>
        <v>0</v>
      </c>
    </row>
    <row r="5579" spans="1:42" x14ac:dyDescent="0.25">
      <c r="A5579" t="s">
        <v>219</v>
      </c>
      <c r="B5579">
        <v>1758272</v>
      </c>
      <c r="C5579" t="s">
        <v>18529</v>
      </c>
      <c r="D5579">
        <v>1709161</v>
      </c>
      <c r="E5579" t="s">
        <v>18526</v>
      </c>
      <c r="F5579" t="s">
        <v>89</v>
      </c>
      <c r="G5579" t="s">
        <v>90</v>
      </c>
      <c r="H5579" t="s">
        <v>10</v>
      </c>
      <c r="I5579" t="s">
        <v>18530</v>
      </c>
      <c r="J5579" t="s">
        <v>18531</v>
      </c>
      <c r="K5579" t="s">
        <v>271</v>
      </c>
      <c r="L5579" t="s">
        <v>95</v>
      </c>
      <c r="M5579">
        <v>8740</v>
      </c>
      <c r="N5579">
        <v>26</v>
      </c>
      <c r="O5579" s="17">
        <v>45466</v>
      </c>
      <c r="P5579" t="s">
        <v>96</v>
      </c>
      <c r="Q5579" t="s">
        <v>24</v>
      </c>
      <c r="R5579" s="17">
        <v>45459</v>
      </c>
      <c r="S5579" s="27"/>
      <c r="T5579">
        <v>35.046666666666667</v>
      </c>
      <c r="U5579">
        <v>4.1366666666666667</v>
      </c>
      <c r="V5579">
        <v>39.18333333333333</v>
      </c>
      <c r="W5579">
        <v>3</v>
      </c>
      <c r="X5579">
        <v>1.37</v>
      </c>
      <c r="Y5579">
        <v>0</v>
      </c>
      <c r="Z5579">
        <v>0</v>
      </c>
      <c r="AA5579">
        <v>0</v>
      </c>
      <c r="AB5579">
        <v>1.2166425000000001</v>
      </c>
      <c r="AC5579" s="29">
        <v>39.336690833333328</v>
      </c>
      <c r="AD5579">
        <v>0</v>
      </c>
      <c r="AF5579">
        <v>117.55</v>
      </c>
      <c r="AG5579">
        <v>0</v>
      </c>
      <c r="AH5579">
        <v>4.1100000000000003</v>
      </c>
      <c r="AI5579">
        <v>3.6499275</v>
      </c>
      <c r="AJ5579">
        <v>118.01007250000001</v>
      </c>
      <c r="AK5579" t="s">
        <v>37</v>
      </c>
      <c r="AN5579" s="29">
        <v>0</v>
      </c>
      <c r="AO5579" s="30">
        <f t="shared" si="174"/>
        <v>0</v>
      </c>
      <c r="AP5579" s="30">
        <f t="shared" si="175"/>
        <v>0</v>
      </c>
    </row>
    <row r="5580" spans="1:42" x14ac:dyDescent="0.25">
      <c r="A5580" t="s">
        <v>219</v>
      </c>
      <c r="B5580">
        <v>1758256</v>
      </c>
      <c r="C5580" t="s">
        <v>18532</v>
      </c>
      <c r="D5580">
        <v>478032</v>
      </c>
      <c r="E5580" t="s">
        <v>18533</v>
      </c>
      <c r="F5580" t="s">
        <v>89</v>
      </c>
      <c r="G5580" t="s">
        <v>90</v>
      </c>
      <c r="H5580" t="s">
        <v>10</v>
      </c>
      <c r="I5580" t="s">
        <v>18534</v>
      </c>
      <c r="J5580" t="s">
        <v>18535</v>
      </c>
      <c r="K5580" t="s">
        <v>697</v>
      </c>
      <c r="L5580" t="s">
        <v>1323</v>
      </c>
      <c r="M5580">
        <v>2955</v>
      </c>
      <c r="N5580">
        <v>75</v>
      </c>
      <c r="O5580" s="17">
        <v>45466</v>
      </c>
      <c r="P5580" t="s">
        <v>116</v>
      </c>
      <c r="Q5580" t="s">
        <v>24</v>
      </c>
      <c r="R5580" s="17">
        <v>45459</v>
      </c>
      <c r="S5580" s="27"/>
      <c r="T5580">
        <v>41.64</v>
      </c>
      <c r="U5580">
        <v>1.243333333333333</v>
      </c>
      <c r="V5580">
        <v>42.883333333333333</v>
      </c>
      <c r="W5580">
        <v>3</v>
      </c>
      <c r="X5580">
        <v>1.5</v>
      </c>
      <c r="Y5580">
        <v>0</v>
      </c>
      <c r="Z5580">
        <v>0</v>
      </c>
      <c r="AA5580">
        <v>0</v>
      </c>
      <c r="AB5580">
        <v>1.3315275</v>
      </c>
      <c r="AC5580" s="29">
        <v>43.051805833333333</v>
      </c>
      <c r="AD5580">
        <v>0</v>
      </c>
      <c r="AF5580">
        <v>128.65</v>
      </c>
      <c r="AG5580">
        <v>0</v>
      </c>
      <c r="AH5580">
        <v>4.5</v>
      </c>
      <c r="AI5580">
        <v>3.9945824999999999</v>
      </c>
      <c r="AJ5580">
        <v>129.1554175</v>
      </c>
      <c r="AK5580" t="s">
        <v>37</v>
      </c>
      <c r="AN5580" s="29">
        <v>0</v>
      </c>
      <c r="AO5580" s="30">
        <f t="shared" si="174"/>
        <v>0</v>
      </c>
      <c r="AP5580" s="30">
        <f t="shared" si="175"/>
        <v>0</v>
      </c>
    </row>
    <row r="5581" spans="1:42" x14ac:dyDescent="0.25">
      <c r="A5581" t="s">
        <v>219</v>
      </c>
      <c r="B5581">
        <v>1758256</v>
      </c>
      <c r="C5581" t="s">
        <v>18536</v>
      </c>
      <c r="D5581">
        <v>1709159</v>
      </c>
      <c r="E5581" t="s">
        <v>18533</v>
      </c>
      <c r="F5581" t="s">
        <v>89</v>
      </c>
      <c r="G5581" t="s">
        <v>90</v>
      </c>
      <c r="H5581" t="s">
        <v>10</v>
      </c>
      <c r="I5581" t="s">
        <v>18534</v>
      </c>
      <c r="J5581" t="s">
        <v>18535</v>
      </c>
      <c r="K5581" t="s">
        <v>1323</v>
      </c>
      <c r="L5581" t="s">
        <v>94</v>
      </c>
      <c r="M5581">
        <v>2050</v>
      </c>
      <c r="N5581">
        <v>75</v>
      </c>
      <c r="O5581" s="17">
        <v>45466</v>
      </c>
      <c r="P5581" t="s">
        <v>109</v>
      </c>
      <c r="Q5581" t="s">
        <v>24</v>
      </c>
      <c r="R5581" s="17">
        <v>45459</v>
      </c>
      <c r="S5581" s="27"/>
      <c r="T5581">
        <v>82.903333333333336</v>
      </c>
      <c r="U5581">
        <v>4.3166666666666664</v>
      </c>
      <c r="V5581">
        <v>87.220000000000013</v>
      </c>
      <c r="W5581">
        <v>3</v>
      </c>
      <c r="X5581">
        <v>3.0533333333333328</v>
      </c>
      <c r="Y5581">
        <v>0</v>
      </c>
      <c r="Z5581">
        <v>0</v>
      </c>
      <c r="AA5581">
        <v>0</v>
      </c>
      <c r="AB5581">
        <v>2.7081810000000002</v>
      </c>
      <c r="AC5581" s="29">
        <v>87.565152333333344</v>
      </c>
      <c r="AD5581">
        <v>0</v>
      </c>
      <c r="AF5581">
        <v>261.66000000000003</v>
      </c>
      <c r="AG5581">
        <v>0</v>
      </c>
      <c r="AH5581">
        <v>9.16</v>
      </c>
      <c r="AI5581">
        <v>8.1245429999999992</v>
      </c>
      <c r="AJ5581">
        <v>262.69545699999998</v>
      </c>
      <c r="AK5581" t="s">
        <v>37</v>
      </c>
      <c r="AN5581" s="29">
        <v>0</v>
      </c>
      <c r="AO5581" s="30">
        <f t="shared" si="174"/>
        <v>0</v>
      </c>
      <c r="AP5581" s="30">
        <f t="shared" si="175"/>
        <v>0</v>
      </c>
    </row>
    <row r="5582" spans="1:42" x14ac:dyDescent="0.25">
      <c r="A5582" t="s">
        <v>219</v>
      </c>
      <c r="B5582">
        <v>1758256</v>
      </c>
      <c r="C5582" t="s">
        <v>18537</v>
      </c>
      <c r="D5582">
        <v>1042265</v>
      </c>
      <c r="E5582" t="s">
        <v>18533</v>
      </c>
      <c r="F5582" t="s">
        <v>89</v>
      </c>
      <c r="G5582" t="s">
        <v>90</v>
      </c>
      <c r="H5582" t="s">
        <v>10</v>
      </c>
      <c r="I5582" t="s">
        <v>18534</v>
      </c>
      <c r="J5582" t="s">
        <v>18535</v>
      </c>
      <c r="K5582" t="s">
        <v>94</v>
      </c>
      <c r="L5582" t="s">
        <v>1323</v>
      </c>
      <c r="M5582">
        <v>2455</v>
      </c>
      <c r="N5582">
        <v>18</v>
      </c>
      <c r="O5582" s="17">
        <v>45459</v>
      </c>
      <c r="P5582" t="s">
        <v>816</v>
      </c>
      <c r="Q5582" t="s">
        <v>24</v>
      </c>
      <c r="R5582" s="17">
        <v>45459</v>
      </c>
      <c r="S5582" s="27"/>
      <c r="T5582">
        <v>41.393333333333338</v>
      </c>
      <c r="U5582">
        <v>6.2133333333333338</v>
      </c>
      <c r="V5582">
        <v>47.606666666666662</v>
      </c>
      <c r="W5582">
        <v>3</v>
      </c>
      <c r="X5582">
        <v>1.666666666666667</v>
      </c>
      <c r="Y5582">
        <v>0</v>
      </c>
      <c r="Z5582">
        <v>0</v>
      </c>
      <c r="AA5582">
        <v>0</v>
      </c>
      <c r="AB5582">
        <v>1.4781869999999999</v>
      </c>
      <c r="AC5582" s="29">
        <v>47.795146333333328</v>
      </c>
      <c r="AD5582">
        <v>0</v>
      </c>
      <c r="AF5582">
        <v>142.82</v>
      </c>
      <c r="AG5582">
        <v>0</v>
      </c>
      <c r="AH5582">
        <v>5</v>
      </c>
      <c r="AI5582">
        <v>4.4345610000000004</v>
      </c>
      <c r="AJ5582">
        <v>143.38543899999999</v>
      </c>
      <c r="AK5582" t="s">
        <v>37</v>
      </c>
      <c r="AN5582" s="29">
        <v>0</v>
      </c>
      <c r="AO5582" s="30">
        <f t="shared" si="174"/>
        <v>0</v>
      </c>
      <c r="AP5582" s="30">
        <f t="shared" si="175"/>
        <v>0</v>
      </c>
    </row>
    <row r="5583" spans="1:42" x14ac:dyDescent="0.25">
      <c r="A5583" t="s">
        <v>219</v>
      </c>
      <c r="B5583">
        <v>1758256</v>
      </c>
      <c r="C5583" t="s">
        <v>18538</v>
      </c>
      <c r="D5583">
        <v>1709158</v>
      </c>
      <c r="E5583" t="s">
        <v>18533</v>
      </c>
      <c r="F5583" t="s">
        <v>89</v>
      </c>
      <c r="G5583" t="s">
        <v>90</v>
      </c>
      <c r="H5583" t="s">
        <v>10</v>
      </c>
      <c r="I5583" t="s">
        <v>18534</v>
      </c>
      <c r="J5583" t="s">
        <v>18535</v>
      </c>
      <c r="K5583" t="s">
        <v>1323</v>
      </c>
      <c r="L5583" t="s">
        <v>697</v>
      </c>
      <c r="M5583">
        <v>2940</v>
      </c>
      <c r="N5583">
        <v>18</v>
      </c>
      <c r="O5583" s="17">
        <v>45460</v>
      </c>
      <c r="P5583" t="s">
        <v>136</v>
      </c>
      <c r="Q5583" t="s">
        <v>24</v>
      </c>
      <c r="R5583" s="17">
        <v>45459</v>
      </c>
      <c r="S5583" s="27"/>
      <c r="T5583">
        <v>19.666666666666671</v>
      </c>
      <c r="U5583">
        <v>2.3666666666666671</v>
      </c>
      <c r="V5583">
        <v>22.033333333333331</v>
      </c>
      <c r="W5583">
        <v>3</v>
      </c>
      <c r="X5583">
        <v>0.77</v>
      </c>
      <c r="Y5583">
        <v>0</v>
      </c>
      <c r="Z5583">
        <v>0</v>
      </c>
      <c r="AA5583">
        <v>0</v>
      </c>
      <c r="AB5583">
        <v>0.68413499999999994</v>
      </c>
      <c r="AC5583" s="29">
        <v>22.11919833333333</v>
      </c>
      <c r="AD5583">
        <v>0</v>
      </c>
      <c r="AF5583">
        <v>66.099999999999994</v>
      </c>
      <c r="AG5583">
        <v>0</v>
      </c>
      <c r="AH5583">
        <v>2.31</v>
      </c>
      <c r="AI5583">
        <v>2.0524049999999998</v>
      </c>
      <c r="AJ5583">
        <v>66.357595000000003</v>
      </c>
      <c r="AK5583" t="s">
        <v>37</v>
      </c>
      <c r="AN5583" s="29">
        <v>0</v>
      </c>
      <c r="AO5583" s="30">
        <f t="shared" si="174"/>
        <v>0</v>
      </c>
      <c r="AP5583" s="30">
        <f t="shared" si="175"/>
        <v>0</v>
      </c>
    </row>
    <row r="5584" spans="1:42" x14ac:dyDescent="0.25">
      <c r="A5584" t="s">
        <v>219</v>
      </c>
      <c r="B5584">
        <v>1758240</v>
      </c>
      <c r="C5584" t="s">
        <v>18539</v>
      </c>
      <c r="D5584">
        <v>1042261</v>
      </c>
      <c r="E5584" t="s">
        <v>18540</v>
      </c>
      <c r="F5584" t="s">
        <v>89</v>
      </c>
      <c r="G5584" t="s">
        <v>90</v>
      </c>
      <c r="H5584" t="s">
        <v>10</v>
      </c>
      <c r="I5584" t="s">
        <v>18527</v>
      </c>
      <c r="J5584" t="s">
        <v>18528</v>
      </c>
      <c r="K5584" t="s">
        <v>95</v>
      </c>
      <c r="L5584" t="s">
        <v>734</v>
      </c>
      <c r="M5584">
        <v>2065</v>
      </c>
      <c r="N5584">
        <v>26</v>
      </c>
      <c r="O5584" s="17">
        <v>45464</v>
      </c>
      <c r="P5584" t="s">
        <v>1472</v>
      </c>
      <c r="Q5584" t="s">
        <v>24</v>
      </c>
      <c r="R5584" s="17">
        <v>45459</v>
      </c>
      <c r="S5584" s="27"/>
      <c r="T5584">
        <v>39.380000000000003</v>
      </c>
      <c r="U5584">
        <v>4.0433333333333339</v>
      </c>
      <c r="V5584">
        <v>43.423333333333339</v>
      </c>
      <c r="W5584">
        <v>3</v>
      </c>
      <c r="X5584">
        <v>1.52</v>
      </c>
      <c r="Y5584">
        <v>0</v>
      </c>
      <c r="Z5584">
        <v>0</v>
      </c>
      <c r="AA5584">
        <v>0</v>
      </c>
      <c r="AB5584">
        <v>1.3482945</v>
      </c>
      <c r="AC5584" s="29">
        <v>43.595038833333341</v>
      </c>
      <c r="AD5584">
        <v>0</v>
      </c>
      <c r="AF5584">
        <v>130.27000000000001</v>
      </c>
      <c r="AG5584">
        <v>0</v>
      </c>
      <c r="AH5584">
        <v>4.5599999999999996</v>
      </c>
      <c r="AI5584">
        <v>4.0448835000000001</v>
      </c>
      <c r="AJ5584">
        <v>130.78511649999999</v>
      </c>
      <c r="AK5584" t="s">
        <v>37</v>
      </c>
      <c r="AN5584" s="29">
        <v>0</v>
      </c>
      <c r="AO5584" s="30">
        <f t="shared" si="174"/>
        <v>0</v>
      </c>
      <c r="AP5584" s="30">
        <f t="shared" si="175"/>
        <v>0</v>
      </c>
    </row>
    <row r="5585" spans="1:42" x14ac:dyDescent="0.25">
      <c r="A5585" t="s">
        <v>219</v>
      </c>
      <c r="B5585">
        <v>1758240</v>
      </c>
      <c r="C5585" t="s">
        <v>18541</v>
      </c>
      <c r="D5585">
        <v>1042260</v>
      </c>
      <c r="E5585" t="s">
        <v>18540</v>
      </c>
      <c r="F5585" t="s">
        <v>89</v>
      </c>
      <c r="G5585" t="s">
        <v>90</v>
      </c>
      <c r="H5585" t="s">
        <v>10</v>
      </c>
      <c r="I5585" t="s">
        <v>18530</v>
      </c>
      <c r="J5585" t="s">
        <v>18531</v>
      </c>
      <c r="K5585" t="s">
        <v>95</v>
      </c>
      <c r="L5585" t="s">
        <v>734</v>
      </c>
      <c r="M5585">
        <v>2065</v>
      </c>
      <c r="N5585">
        <v>25</v>
      </c>
      <c r="O5585" s="17">
        <v>45464</v>
      </c>
      <c r="P5585" t="s">
        <v>1472</v>
      </c>
      <c r="Q5585" t="s">
        <v>24</v>
      </c>
      <c r="R5585" s="17">
        <v>45459</v>
      </c>
      <c r="S5585" s="27"/>
      <c r="T5585">
        <v>39.380000000000003</v>
      </c>
      <c r="U5585">
        <v>4.0433333333333339</v>
      </c>
      <c r="V5585">
        <v>43.423333333333339</v>
      </c>
      <c r="W5585">
        <v>3</v>
      </c>
      <c r="X5585">
        <v>1.52</v>
      </c>
      <c r="Y5585">
        <v>0</v>
      </c>
      <c r="Z5585">
        <v>0</v>
      </c>
      <c r="AA5585">
        <v>0</v>
      </c>
      <c r="AB5585">
        <v>1.3482945</v>
      </c>
      <c r="AC5585" s="29">
        <v>43.595038833333341</v>
      </c>
      <c r="AD5585">
        <v>0</v>
      </c>
      <c r="AF5585">
        <v>130.27000000000001</v>
      </c>
      <c r="AG5585">
        <v>0</v>
      </c>
      <c r="AH5585">
        <v>4.5599999999999996</v>
      </c>
      <c r="AI5585">
        <v>4.0448835000000001</v>
      </c>
      <c r="AJ5585">
        <v>130.78511649999999</v>
      </c>
      <c r="AK5585" t="s">
        <v>37</v>
      </c>
      <c r="AN5585" s="29">
        <v>0</v>
      </c>
      <c r="AO5585" s="30">
        <f t="shared" si="174"/>
        <v>0</v>
      </c>
      <c r="AP5585" s="30">
        <f t="shared" si="175"/>
        <v>0</v>
      </c>
    </row>
    <row r="5586" spans="1:42" x14ac:dyDescent="0.25">
      <c r="A5586" t="s">
        <v>219</v>
      </c>
      <c r="B5586">
        <v>1758190</v>
      </c>
      <c r="C5586" t="s">
        <v>18542</v>
      </c>
      <c r="D5586">
        <v>1042251</v>
      </c>
      <c r="E5586" t="s">
        <v>18543</v>
      </c>
      <c r="F5586" t="s">
        <v>89</v>
      </c>
      <c r="G5586" t="s">
        <v>90</v>
      </c>
      <c r="H5586" t="s">
        <v>10</v>
      </c>
      <c r="I5586" t="s">
        <v>18544</v>
      </c>
      <c r="J5586" t="s">
        <v>18545</v>
      </c>
      <c r="K5586" t="s">
        <v>95</v>
      </c>
      <c r="L5586" t="s">
        <v>266</v>
      </c>
      <c r="M5586">
        <v>2765</v>
      </c>
      <c r="N5586">
        <v>8</v>
      </c>
      <c r="O5586" s="17">
        <v>45459</v>
      </c>
      <c r="P5586" t="s">
        <v>113</v>
      </c>
      <c r="Q5586" t="s">
        <v>24</v>
      </c>
      <c r="R5586" s="17">
        <v>45459</v>
      </c>
      <c r="S5586" s="27"/>
      <c r="T5586">
        <v>53.04666666666666</v>
      </c>
      <c r="U5586">
        <v>5.2866666666666662</v>
      </c>
      <c r="V5586">
        <v>58.333333333333343</v>
      </c>
      <c r="W5586">
        <v>3</v>
      </c>
      <c r="X5586">
        <v>2.043333333333333</v>
      </c>
      <c r="Y5586">
        <v>0</v>
      </c>
      <c r="Z5586">
        <v>0</v>
      </c>
      <c r="AA5586">
        <v>0</v>
      </c>
      <c r="AB5586">
        <v>1.81125</v>
      </c>
      <c r="AC5586" s="29">
        <v>58.565416666666657</v>
      </c>
      <c r="AD5586">
        <v>0</v>
      </c>
      <c r="AF5586">
        <v>175</v>
      </c>
      <c r="AG5586">
        <v>0</v>
      </c>
      <c r="AH5586">
        <v>6.13</v>
      </c>
      <c r="AI5586">
        <v>5.4337499999999999</v>
      </c>
      <c r="AJ5586">
        <v>175.69624999999999</v>
      </c>
      <c r="AK5586" t="s">
        <v>37</v>
      </c>
      <c r="AN5586" s="29">
        <v>0</v>
      </c>
      <c r="AO5586" s="30">
        <f t="shared" si="174"/>
        <v>0</v>
      </c>
      <c r="AP5586" s="30">
        <f t="shared" si="175"/>
        <v>0</v>
      </c>
    </row>
    <row r="5587" spans="1:42" x14ac:dyDescent="0.25">
      <c r="A5587" t="s">
        <v>219</v>
      </c>
      <c r="B5587">
        <v>1758125</v>
      </c>
      <c r="C5587" t="s">
        <v>18546</v>
      </c>
      <c r="D5587">
        <v>1042242</v>
      </c>
      <c r="E5587" t="s">
        <v>18547</v>
      </c>
      <c r="F5587" t="s">
        <v>89</v>
      </c>
      <c r="G5587" t="s">
        <v>90</v>
      </c>
      <c r="H5587" t="s">
        <v>10</v>
      </c>
      <c r="I5587" t="s">
        <v>18548</v>
      </c>
      <c r="J5587" t="s">
        <v>18549</v>
      </c>
      <c r="K5587" t="s">
        <v>95</v>
      </c>
      <c r="L5587" t="s">
        <v>266</v>
      </c>
      <c r="M5587">
        <v>2765</v>
      </c>
      <c r="N5587">
        <v>9</v>
      </c>
      <c r="O5587" s="17">
        <v>45496</v>
      </c>
      <c r="P5587" t="s">
        <v>113</v>
      </c>
      <c r="Q5587" t="s">
        <v>24</v>
      </c>
      <c r="R5587" s="17">
        <v>45459</v>
      </c>
      <c r="S5587" s="27"/>
      <c r="T5587">
        <v>53.04666666666666</v>
      </c>
      <c r="U5587">
        <v>5.2866666666666662</v>
      </c>
      <c r="V5587">
        <v>58.333333333333343</v>
      </c>
      <c r="W5587">
        <v>3</v>
      </c>
      <c r="X5587">
        <v>2.043333333333333</v>
      </c>
      <c r="Y5587">
        <v>0</v>
      </c>
      <c r="Z5587">
        <v>0</v>
      </c>
      <c r="AA5587">
        <v>0</v>
      </c>
      <c r="AB5587">
        <v>1.81125</v>
      </c>
      <c r="AC5587" s="29">
        <v>58.565416666666657</v>
      </c>
      <c r="AD5587">
        <v>0</v>
      </c>
      <c r="AF5587">
        <v>175</v>
      </c>
      <c r="AG5587">
        <v>0</v>
      </c>
      <c r="AH5587">
        <v>6.13</v>
      </c>
      <c r="AI5587">
        <v>5.4337499999999999</v>
      </c>
      <c r="AJ5587">
        <v>175.69624999999999</v>
      </c>
      <c r="AK5587" t="s">
        <v>37</v>
      </c>
      <c r="AN5587" s="29">
        <v>0</v>
      </c>
      <c r="AO5587" s="30">
        <f t="shared" si="174"/>
        <v>0</v>
      </c>
      <c r="AP5587" s="30">
        <f t="shared" si="175"/>
        <v>0</v>
      </c>
    </row>
    <row r="5588" spans="1:42" x14ac:dyDescent="0.25">
      <c r="A5588" t="s">
        <v>219</v>
      </c>
      <c r="B5588">
        <v>1758096</v>
      </c>
      <c r="C5588" t="s">
        <v>18550</v>
      </c>
      <c r="D5588">
        <v>1709125</v>
      </c>
      <c r="E5588" t="s">
        <v>18551</v>
      </c>
      <c r="F5588" t="s">
        <v>89</v>
      </c>
      <c r="G5588" t="s">
        <v>90</v>
      </c>
      <c r="H5588" t="s">
        <v>14</v>
      </c>
      <c r="I5588" t="s">
        <v>18552</v>
      </c>
      <c r="J5588" t="s">
        <v>18553</v>
      </c>
      <c r="K5588" t="s">
        <v>271</v>
      </c>
      <c r="L5588" t="s">
        <v>95</v>
      </c>
      <c r="M5588">
        <v>8740</v>
      </c>
      <c r="N5588">
        <v>16</v>
      </c>
      <c r="O5588" s="17">
        <v>45459</v>
      </c>
      <c r="P5588" t="s">
        <v>96</v>
      </c>
      <c r="Q5588" t="s">
        <v>24</v>
      </c>
      <c r="R5588" s="17">
        <v>45459</v>
      </c>
      <c r="S5588" s="27"/>
      <c r="T5588">
        <v>40.93</v>
      </c>
      <c r="U5588">
        <v>4.1366666666666667</v>
      </c>
      <c r="V5588">
        <v>45.066666666666663</v>
      </c>
      <c r="W5588">
        <v>3</v>
      </c>
      <c r="X5588">
        <v>1.5766666666666671</v>
      </c>
      <c r="Y5588">
        <v>0</v>
      </c>
      <c r="Z5588">
        <v>0</v>
      </c>
      <c r="AA5588">
        <v>0</v>
      </c>
      <c r="AB5588">
        <v>1.3993199999999999</v>
      </c>
      <c r="AC5588" s="29">
        <v>45.244013333333328</v>
      </c>
      <c r="AD5588">
        <v>0</v>
      </c>
      <c r="AF5588">
        <v>135.19999999999999</v>
      </c>
      <c r="AG5588">
        <v>0</v>
      </c>
      <c r="AH5588">
        <v>4.7300000000000004</v>
      </c>
      <c r="AI5588">
        <v>4.1979600000000001</v>
      </c>
      <c r="AJ5588">
        <v>135.73204000000001</v>
      </c>
      <c r="AK5588" t="s">
        <v>37</v>
      </c>
      <c r="AN5588" s="29">
        <v>0</v>
      </c>
      <c r="AO5588" s="30">
        <f t="shared" si="174"/>
        <v>0</v>
      </c>
      <c r="AP5588" s="30">
        <f t="shared" si="175"/>
        <v>0</v>
      </c>
    </row>
    <row r="5589" spans="1:42" x14ac:dyDescent="0.25">
      <c r="A5589" t="s">
        <v>219</v>
      </c>
      <c r="B5589">
        <v>1758060</v>
      </c>
      <c r="C5589" t="s">
        <v>18554</v>
      </c>
      <c r="D5589">
        <v>478020</v>
      </c>
      <c r="E5589" t="s">
        <v>18555</v>
      </c>
      <c r="F5589" t="s">
        <v>89</v>
      </c>
      <c r="G5589" t="s">
        <v>90</v>
      </c>
      <c r="H5589" t="s">
        <v>14</v>
      </c>
      <c r="I5589" t="s">
        <v>18556</v>
      </c>
      <c r="J5589" t="s">
        <v>18557</v>
      </c>
      <c r="K5589" t="s">
        <v>224</v>
      </c>
      <c r="L5589" t="s">
        <v>271</v>
      </c>
      <c r="M5589">
        <v>2400</v>
      </c>
      <c r="N5589">
        <v>18</v>
      </c>
      <c r="O5589" s="17">
        <v>45459</v>
      </c>
      <c r="P5589" t="s">
        <v>496</v>
      </c>
      <c r="Q5589" t="s">
        <v>24</v>
      </c>
      <c r="R5589" s="17">
        <v>45459</v>
      </c>
      <c r="S5589" s="27"/>
      <c r="T5589">
        <v>47.523333333333333</v>
      </c>
      <c r="U5589">
        <v>6.0233333333333334</v>
      </c>
      <c r="V5589">
        <v>53.54666666666666</v>
      </c>
      <c r="W5589">
        <v>3</v>
      </c>
      <c r="X5589">
        <v>1.8733333333333331</v>
      </c>
      <c r="Y5589">
        <v>0</v>
      </c>
      <c r="Z5589">
        <v>0</v>
      </c>
      <c r="AA5589">
        <v>0</v>
      </c>
      <c r="AB5589">
        <v>1.6626240000000001</v>
      </c>
      <c r="AC5589" s="29">
        <v>53.757375999999987</v>
      </c>
      <c r="AD5589">
        <v>0</v>
      </c>
      <c r="AF5589">
        <v>160.63999999999999</v>
      </c>
      <c r="AG5589">
        <v>0</v>
      </c>
      <c r="AH5589">
        <v>5.62</v>
      </c>
      <c r="AI5589">
        <v>4.9878720000000003</v>
      </c>
      <c r="AJ5589">
        <v>161.27212800000001</v>
      </c>
      <c r="AK5589" t="s">
        <v>37</v>
      </c>
      <c r="AN5589" s="29">
        <v>0</v>
      </c>
      <c r="AO5589" s="30">
        <f t="shared" si="174"/>
        <v>0</v>
      </c>
      <c r="AP5589" s="30">
        <f t="shared" si="175"/>
        <v>0</v>
      </c>
    </row>
    <row r="5590" spans="1:42" x14ac:dyDescent="0.25">
      <c r="A5590" t="s">
        <v>219</v>
      </c>
      <c r="B5590">
        <v>1757980</v>
      </c>
      <c r="C5590" t="s">
        <v>18558</v>
      </c>
      <c r="D5590">
        <v>1042226</v>
      </c>
      <c r="E5590" t="s">
        <v>18559</v>
      </c>
      <c r="F5590" t="s">
        <v>89</v>
      </c>
      <c r="G5590" t="s">
        <v>90</v>
      </c>
      <c r="H5590" t="s">
        <v>10</v>
      </c>
      <c r="I5590" t="s">
        <v>18560</v>
      </c>
      <c r="J5590" t="s">
        <v>18561</v>
      </c>
      <c r="K5590" t="s">
        <v>115</v>
      </c>
      <c r="L5590" t="s">
        <v>271</v>
      </c>
      <c r="M5590">
        <v>2385</v>
      </c>
      <c r="N5590">
        <v>33</v>
      </c>
      <c r="O5590" s="17">
        <v>45459</v>
      </c>
      <c r="P5590" t="s">
        <v>127</v>
      </c>
      <c r="Q5590" t="s">
        <v>24</v>
      </c>
      <c r="R5590" s="17">
        <v>45459</v>
      </c>
      <c r="S5590" s="27"/>
      <c r="T5590">
        <v>34.659999999999997</v>
      </c>
      <c r="U5590">
        <v>4.72</v>
      </c>
      <c r="V5590">
        <v>39.380000000000003</v>
      </c>
      <c r="W5590">
        <v>3</v>
      </c>
      <c r="X5590">
        <v>1.3766666666666669</v>
      </c>
      <c r="Y5590">
        <v>0</v>
      </c>
      <c r="Z5590">
        <v>0</v>
      </c>
      <c r="AA5590">
        <v>0</v>
      </c>
      <c r="AB5590">
        <v>1.2227490000000001</v>
      </c>
      <c r="AC5590" s="29">
        <v>39.533917666666667</v>
      </c>
      <c r="AD5590">
        <v>0</v>
      </c>
      <c r="AF5590">
        <v>118.14</v>
      </c>
      <c r="AG5590">
        <v>0</v>
      </c>
      <c r="AH5590">
        <v>4.13</v>
      </c>
      <c r="AI5590">
        <v>3.668247</v>
      </c>
      <c r="AJ5590">
        <v>118.601753</v>
      </c>
      <c r="AK5590" t="s">
        <v>37</v>
      </c>
      <c r="AN5590" s="29">
        <v>0</v>
      </c>
      <c r="AO5590" s="30">
        <f t="shared" si="174"/>
        <v>0</v>
      </c>
      <c r="AP5590" s="30">
        <f t="shared" si="175"/>
        <v>0</v>
      </c>
    </row>
    <row r="5591" spans="1:42" x14ac:dyDescent="0.25">
      <c r="A5591" t="s">
        <v>219</v>
      </c>
      <c r="B5591">
        <v>1757980</v>
      </c>
      <c r="C5591" t="s">
        <v>18562</v>
      </c>
      <c r="D5591">
        <v>1042225</v>
      </c>
      <c r="E5591" t="s">
        <v>18559</v>
      </c>
      <c r="F5591" t="s">
        <v>89</v>
      </c>
      <c r="G5591" t="s">
        <v>90</v>
      </c>
      <c r="H5591" t="s">
        <v>10</v>
      </c>
      <c r="I5591" t="s">
        <v>18563</v>
      </c>
      <c r="J5591" t="s">
        <v>18564</v>
      </c>
      <c r="K5591" t="s">
        <v>115</v>
      </c>
      <c r="L5591" t="s">
        <v>271</v>
      </c>
      <c r="M5591">
        <v>2385</v>
      </c>
      <c r="N5591">
        <v>34</v>
      </c>
      <c r="O5591" s="17">
        <v>45459</v>
      </c>
      <c r="P5591" t="s">
        <v>127</v>
      </c>
      <c r="Q5591" t="s">
        <v>24</v>
      </c>
      <c r="R5591" s="17">
        <v>45459</v>
      </c>
      <c r="S5591" s="27"/>
      <c r="T5591">
        <v>34.659999999999997</v>
      </c>
      <c r="U5591">
        <v>4.72</v>
      </c>
      <c r="V5591">
        <v>39.380000000000003</v>
      </c>
      <c r="W5591">
        <v>3</v>
      </c>
      <c r="X5591">
        <v>1.3766666666666669</v>
      </c>
      <c r="Y5591">
        <v>0</v>
      </c>
      <c r="Z5591">
        <v>0</v>
      </c>
      <c r="AA5591">
        <v>0</v>
      </c>
      <c r="AB5591">
        <v>1.2227490000000001</v>
      </c>
      <c r="AC5591" s="29">
        <v>39.533917666666667</v>
      </c>
      <c r="AD5591">
        <v>0</v>
      </c>
      <c r="AF5591">
        <v>118.14</v>
      </c>
      <c r="AG5591">
        <v>0</v>
      </c>
      <c r="AH5591">
        <v>4.13</v>
      </c>
      <c r="AI5591">
        <v>3.668247</v>
      </c>
      <c r="AJ5591">
        <v>118.601753</v>
      </c>
      <c r="AK5591" t="s">
        <v>37</v>
      </c>
      <c r="AN5591" s="29">
        <v>0</v>
      </c>
      <c r="AO5591" s="30">
        <f t="shared" si="174"/>
        <v>0</v>
      </c>
      <c r="AP5591" s="30">
        <f t="shared" si="175"/>
        <v>0</v>
      </c>
    </row>
    <row r="5592" spans="1:42" x14ac:dyDescent="0.25">
      <c r="A5592" t="s">
        <v>219</v>
      </c>
      <c r="B5592">
        <v>1757813</v>
      </c>
      <c r="C5592" t="s">
        <v>18565</v>
      </c>
      <c r="D5592">
        <v>1709075</v>
      </c>
      <c r="E5592" t="s">
        <v>18566</v>
      </c>
      <c r="F5592" t="s">
        <v>89</v>
      </c>
      <c r="G5592" t="s">
        <v>90</v>
      </c>
      <c r="H5592" t="s">
        <v>10</v>
      </c>
      <c r="I5592" t="s">
        <v>181</v>
      </c>
      <c r="J5592" t="s">
        <v>182</v>
      </c>
      <c r="K5592" t="s">
        <v>231</v>
      </c>
      <c r="L5592" t="s">
        <v>91</v>
      </c>
      <c r="M5592">
        <v>816</v>
      </c>
      <c r="N5592">
        <v>28</v>
      </c>
      <c r="O5592" s="17">
        <v>45467</v>
      </c>
      <c r="P5592" t="s">
        <v>109</v>
      </c>
      <c r="Q5592" t="s">
        <v>24</v>
      </c>
      <c r="R5592" s="17">
        <v>45458</v>
      </c>
      <c r="S5592" s="27"/>
      <c r="T5592">
        <v>61.673333333333339</v>
      </c>
      <c r="U5592">
        <v>3.9233333333333329</v>
      </c>
      <c r="V5592">
        <v>65.596666666666664</v>
      </c>
      <c r="W5592">
        <v>3</v>
      </c>
      <c r="X5592">
        <v>2.296666666666666</v>
      </c>
      <c r="Y5592">
        <v>0</v>
      </c>
      <c r="Z5592">
        <v>0</v>
      </c>
      <c r="AA5592">
        <v>0</v>
      </c>
      <c r="AB5592">
        <v>2.0367765000000002</v>
      </c>
      <c r="AC5592" s="29">
        <v>65.856556833333329</v>
      </c>
      <c r="AD5592">
        <v>0</v>
      </c>
      <c r="AF5592">
        <v>196.79</v>
      </c>
      <c r="AG5592">
        <v>0</v>
      </c>
      <c r="AH5592">
        <v>6.89</v>
      </c>
      <c r="AI5592">
        <v>6.1103294999999997</v>
      </c>
      <c r="AJ5592">
        <v>197.5696705</v>
      </c>
      <c r="AK5592" t="s">
        <v>37</v>
      </c>
      <c r="AN5592" s="29">
        <v>0</v>
      </c>
      <c r="AO5592" s="30">
        <f t="shared" si="174"/>
        <v>0</v>
      </c>
      <c r="AP5592" s="30">
        <f t="shared" si="175"/>
        <v>0</v>
      </c>
    </row>
    <row r="5593" spans="1:42" x14ac:dyDescent="0.25">
      <c r="A5593" t="s">
        <v>219</v>
      </c>
      <c r="B5593">
        <v>1757798</v>
      </c>
      <c r="C5593" t="s">
        <v>18567</v>
      </c>
      <c r="D5593">
        <v>150817</v>
      </c>
      <c r="E5593" t="s">
        <v>18568</v>
      </c>
      <c r="F5593" t="s">
        <v>89</v>
      </c>
      <c r="G5593" t="s">
        <v>90</v>
      </c>
      <c r="H5593" t="s">
        <v>10</v>
      </c>
      <c r="I5593" t="s">
        <v>18569</v>
      </c>
      <c r="J5593" t="s">
        <v>18570</v>
      </c>
      <c r="K5593" t="s">
        <v>91</v>
      </c>
      <c r="L5593" t="s">
        <v>231</v>
      </c>
      <c r="M5593">
        <v>8455</v>
      </c>
      <c r="N5593">
        <v>72</v>
      </c>
      <c r="O5593" s="17">
        <v>45469</v>
      </c>
      <c r="P5593" t="s">
        <v>98</v>
      </c>
      <c r="Q5593" t="s">
        <v>24</v>
      </c>
      <c r="R5593" s="17">
        <v>45458</v>
      </c>
      <c r="S5593" s="27"/>
      <c r="T5593">
        <v>94.54</v>
      </c>
      <c r="U5593">
        <v>2.9066666666666672</v>
      </c>
      <c r="V5593">
        <v>97.446666666666658</v>
      </c>
      <c r="W5593">
        <v>3</v>
      </c>
      <c r="X5593">
        <v>3.41</v>
      </c>
      <c r="Y5593">
        <v>0</v>
      </c>
      <c r="Z5593">
        <v>0</v>
      </c>
      <c r="AA5593">
        <v>0</v>
      </c>
      <c r="AB5593">
        <v>3.025719</v>
      </c>
      <c r="AC5593" s="29">
        <v>97.83094766666666</v>
      </c>
      <c r="AD5593">
        <v>0</v>
      </c>
      <c r="AF5593">
        <v>292.33999999999997</v>
      </c>
      <c r="AG5593">
        <v>0</v>
      </c>
      <c r="AH5593">
        <v>10.23</v>
      </c>
      <c r="AI5593">
        <v>9.0771569999999997</v>
      </c>
      <c r="AJ5593">
        <v>293.49284299999999</v>
      </c>
      <c r="AK5593" t="s">
        <v>37</v>
      </c>
      <c r="AN5593" s="29">
        <v>0</v>
      </c>
      <c r="AO5593" s="30">
        <f t="shared" si="174"/>
        <v>0</v>
      </c>
      <c r="AP5593" s="30">
        <f t="shared" si="175"/>
        <v>0</v>
      </c>
    </row>
    <row r="5594" spans="1:42" x14ac:dyDescent="0.25">
      <c r="A5594" t="s">
        <v>219</v>
      </c>
      <c r="B5594">
        <v>1757791</v>
      </c>
      <c r="C5594" t="s">
        <v>18571</v>
      </c>
      <c r="D5594">
        <v>1042211</v>
      </c>
      <c r="E5594" t="s">
        <v>18572</v>
      </c>
      <c r="F5594" t="s">
        <v>89</v>
      </c>
      <c r="G5594" t="s">
        <v>90</v>
      </c>
      <c r="H5594" t="s">
        <v>10</v>
      </c>
      <c r="I5594" t="s">
        <v>18573</v>
      </c>
      <c r="J5594" t="s">
        <v>18574</v>
      </c>
      <c r="K5594" t="s">
        <v>92</v>
      </c>
      <c r="L5594" t="s">
        <v>734</v>
      </c>
      <c r="M5594">
        <v>2470</v>
      </c>
      <c r="N5594">
        <v>27</v>
      </c>
      <c r="O5594" s="17">
        <v>45485</v>
      </c>
      <c r="P5594" t="s">
        <v>101</v>
      </c>
      <c r="Q5594" t="s">
        <v>24</v>
      </c>
      <c r="R5594" s="17">
        <v>45458</v>
      </c>
      <c r="S5594" s="27"/>
      <c r="T5594">
        <v>32.732999999999997</v>
      </c>
      <c r="U5594">
        <v>1.0249999999999999</v>
      </c>
      <c r="V5594">
        <v>33.758000000000003</v>
      </c>
      <c r="W5594">
        <v>10</v>
      </c>
      <c r="X5594">
        <v>1.1819999999999999</v>
      </c>
      <c r="Y5594">
        <v>0</v>
      </c>
      <c r="Z5594">
        <v>0</v>
      </c>
      <c r="AA5594">
        <v>0</v>
      </c>
      <c r="AB5594">
        <v>1.0481859</v>
      </c>
      <c r="AC5594" s="29">
        <v>33.891814099999998</v>
      </c>
      <c r="AD5594">
        <v>0</v>
      </c>
      <c r="AF5594">
        <v>337.58</v>
      </c>
      <c r="AG5594">
        <v>0</v>
      </c>
      <c r="AH5594">
        <v>11.82</v>
      </c>
      <c r="AI5594">
        <v>10.481859</v>
      </c>
      <c r="AJ5594">
        <v>338.91814099999999</v>
      </c>
      <c r="AK5594" t="s">
        <v>41</v>
      </c>
      <c r="AN5594" s="29">
        <v>11.8</v>
      </c>
      <c r="AO5594" s="30">
        <f t="shared" si="174"/>
        <v>3.3925000000000001</v>
      </c>
      <c r="AP5594" s="30">
        <f t="shared" si="175"/>
        <v>0.33925</v>
      </c>
    </row>
    <row r="5595" spans="1:42" x14ac:dyDescent="0.25">
      <c r="A5595" t="s">
        <v>219</v>
      </c>
      <c r="B5595">
        <v>1757791</v>
      </c>
      <c r="C5595" t="s">
        <v>18575</v>
      </c>
      <c r="D5595">
        <v>1709069</v>
      </c>
      <c r="E5595" t="s">
        <v>18572</v>
      </c>
      <c r="F5595" t="s">
        <v>89</v>
      </c>
      <c r="G5595" t="s">
        <v>90</v>
      </c>
      <c r="H5595" t="s">
        <v>10</v>
      </c>
      <c r="I5595" t="s">
        <v>18573</v>
      </c>
      <c r="J5595" t="s">
        <v>18574</v>
      </c>
      <c r="K5595" t="s">
        <v>734</v>
      </c>
      <c r="L5595" t="s">
        <v>92</v>
      </c>
      <c r="M5595">
        <v>2460</v>
      </c>
      <c r="N5595">
        <v>27</v>
      </c>
      <c r="O5595" s="17">
        <v>45493</v>
      </c>
      <c r="P5595" t="s">
        <v>1192</v>
      </c>
      <c r="Q5595" t="s">
        <v>24</v>
      </c>
      <c r="R5595" s="17">
        <v>45458</v>
      </c>
      <c r="S5595" s="27"/>
      <c r="T5595">
        <v>40.658000000000001</v>
      </c>
      <c r="U5595">
        <v>0.622</v>
      </c>
      <c r="V5595">
        <v>41.28</v>
      </c>
      <c r="W5595">
        <v>10</v>
      </c>
      <c r="X5595">
        <v>1.4450000000000001</v>
      </c>
      <c r="Y5595">
        <v>0</v>
      </c>
      <c r="Z5595">
        <v>0</v>
      </c>
      <c r="AA5595">
        <v>0</v>
      </c>
      <c r="AB5595">
        <v>1.281744</v>
      </c>
      <c r="AC5595" s="29">
        <v>41.443256000000012</v>
      </c>
      <c r="AD5595">
        <v>0</v>
      </c>
      <c r="AF5595">
        <v>412.8</v>
      </c>
      <c r="AG5595">
        <v>0</v>
      </c>
      <c r="AH5595">
        <v>14.45</v>
      </c>
      <c r="AI5595">
        <v>12.81744</v>
      </c>
      <c r="AJ5595">
        <v>414.43256000000002</v>
      </c>
      <c r="AK5595" t="s">
        <v>41</v>
      </c>
      <c r="AN5595" s="29">
        <v>11.8</v>
      </c>
      <c r="AO5595" s="30">
        <f t="shared" si="174"/>
        <v>3.3925000000000001</v>
      </c>
      <c r="AP5595" s="30">
        <f t="shared" si="175"/>
        <v>0.33925</v>
      </c>
    </row>
    <row r="5596" spans="1:42" x14ac:dyDescent="0.25">
      <c r="A5596" t="s">
        <v>219</v>
      </c>
      <c r="B5596">
        <v>1757754</v>
      </c>
      <c r="C5596" t="s">
        <v>18576</v>
      </c>
      <c r="D5596">
        <v>477996</v>
      </c>
      <c r="E5596" t="s">
        <v>18577</v>
      </c>
      <c r="F5596" t="s">
        <v>89</v>
      </c>
      <c r="G5596" t="s">
        <v>90</v>
      </c>
      <c r="H5596" t="s">
        <v>10</v>
      </c>
      <c r="I5596" t="s">
        <v>18578</v>
      </c>
      <c r="J5596" t="s">
        <v>18579</v>
      </c>
      <c r="K5596" t="s">
        <v>224</v>
      </c>
      <c r="L5596" t="s">
        <v>266</v>
      </c>
      <c r="M5596">
        <v>8655</v>
      </c>
      <c r="N5596">
        <v>12</v>
      </c>
      <c r="O5596" s="17">
        <v>45490</v>
      </c>
      <c r="P5596" t="s">
        <v>114</v>
      </c>
      <c r="Q5596" t="s">
        <v>24</v>
      </c>
      <c r="R5596" s="17">
        <v>45458</v>
      </c>
      <c r="S5596" s="27"/>
      <c r="T5596">
        <v>48.493333333333332</v>
      </c>
      <c r="U5596">
        <v>6.9533333333333331</v>
      </c>
      <c r="V5596">
        <v>55.446666666666673</v>
      </c>
      <c r="W5596">
        <v>3</v>
      </c>
      <c r="X5596">
        <v>1.94</v>
      </c>
      <c r="Y5596">
        <v>0</v>
      </c>
      <c r="Z5596">
        <v>0</v>
      </c>
      <c r="AA5596">
        <v>0</v>
      </c>
      <c r="AB5596">
        <v>1.721619</v>
      </c>
      <c r="AC5596" s="29">
        <v>55.665047666666659</v>
      </c>
      <c r="AD5596">
        <v>0</v>
      </c>
      <c r="AF5596">
        <v>166.34</v>
      </c>
      <c r="AG5596">
        <v>0</v>
      </c>
      <c r="AH5596">
        <v>5.82</v>
      </c>
      <c r="AI5596">
        <v>5.1648569999999996</v>
      </c>
      <c r="AJ5596">
        <v>166.99514300000001</v>
      </c>
      <c r="AK5596" t="s">
        <v>37</v>
      </c>
      <c r="AN5596" s="29">
        <v>23.6</v>
      </c>
      <c r="AO5596" s="30">
        <f t="shared" si="174"/>
        <v>6.7850000000000001</v>
      </c>
      <c r="AP5596" s="30">
        <f t="shared" si="175"/>
        <v>2.2616666666666667</v>
      </c>
    </row>
    <row r="5597" spans="1:42" x14ac:dyDescent="0.25">
      <c r="A5597" t="s">
        <v>219</v>
      </c>
      <c r="B5597">
        <v>1757754</v>
      </c>
      <c r="C5597" t="s">
        <v>18580</v>
      </c>
      <c r="D5597">
        <v>477997</v>
      </c>
      <c r="E5597" t="s">
        <v>18577</v>
      </c>
      <c r="F5597" t="s">
        <v>89</v>
      </c>
      <c r="G5597" t="s">
        <v>90</v>
      </c>
      <c r="H5597" t="s">
        <v>10</v>
      </c>
      <c r="I5597" t="s">
        <v>18581</v>
      </c>
      <c r="J5597" t="s">
        <v>18582</v>
      </c>
      <c r="K5597" t="s">
        <v>224</v>
      </c>
      <c r="L5597" t="s">
        <v>266</v>
      </c>
      <c r="M5597">
        <v>8655</v>
      </c>
      <c r="N5597">
        <v>11</v>
      </c>
      <c r="O5597" s="17">
        <v>45490</v>
      </c>
      <c r="P5597" t="s">
        <v>114</v>
      </c>
      <c r="Q5597" t="s">
        <v>24</v>
      </c>
      <c r="R5597" s="17">
        <v>45458</v>
      </c>
      <c r="S5597" s="27"/>
      <c r="T5597">
        <v>48.493333333333332</v>
      </c>
      <c r="U5597">
        <v>6.9533333333333331</v>
      </c>
      <c r="V5597">
        <v>55.446666666666673</v>
      </c>
      <c r="W5597">
        <v>3</v>
      </c>
      <c r="X5597">
        <v>1.94</v>
      </c>
      <c r="Y5597">
        <v>0</v>
      </c>
      <c r="Z5597">
        <v>0</v>
      </c>
      <c r="AA5597">
        <v>0</v>
      </c>
      <c r="AB5597">
        <v>1.721619</v>
      </c>
      <c r="AC5597" s="29">
        <v>55.665047666666659</v>
      </c>
      <c r="AD5597">
        <v>0</v>
      </c>
      <c r="AF5597">
        <v>166.34</v>
      </c>
      <c r="AG5597">
        <v>0</v>
      </c>
      <c r="AH5597">
        <v>5.82</v>
      </c>
      <c r="AI5597">
        <v>5.1648569999999996</v>
      </c>
      <c r="AJ5597">
        <v>166.99514300000001</v>
      </c>
      <c r="AK5597" t="s">
        <v>37</v>
      </c>
      <c r="AN5597" s="29">
        <v>23.6</v>
      </c>
      <c r="AO5597" s="30">
        <f t="shared" si="174"/>
        <v>6.7850000000000001</v>
      </c>
      <c r="AP5597" s="30">
        <f t="shared" si="175"/>
        <v>2.2616666666666667</v>
      </c>
    </row>
    <row r="5598" spans="1:42" x14ac:dyDescent="0.25">
      <c r="A5598" t="s">
        <v>219</v>
      </c>
      <c r="B5598">
        <v>1757729</v>
      </c>
      <c r="C5598" t="s">
        <v>18583</v>
      </c>
      <c r="D5598">
        <v>477992</v>
      </c>
      <c r="E5598" t="s">
        <v>18584</v>
      </c>
      <c r="F5598" t="s">
        <v>89</v>
      </c>
      <c r="G5598" t="s">
        <v>90</v>
      </c>
      <c r="H5598" t="s">
        <v>10</v>
      </c>
      <c r="I5598" t="s">
        <v>18585</v>
      </c>
      <c r="J5598" t="s">
        <v>18586</v>
      </c>
      <c r="K5598" t="s">
        <v>224</v>
      </c>
      <c r="L5598" t="s">
        <v>4219</v>
      </c>
      <c r="M5598">
        <v>2445</v>
      </c>
      <c r="N5598">
        <v>27</v>
      </c>
      <c r="O5598" s="17">
        <v>45459</v>
      </c>
      <c r="P5598" t="s">
        <v>109</v>
      </c>
      <c r="Q5598" t="s">
        <v>24</v>
      </c>
      <c r="R5598" s="17">
        <v>45458</v>
      </c>
      <c r="S5598" s="27"/>
      <c r="T5598">
        <v>121.48666666666669</v>
      </c>
      <c r="U5598">
        <v>7.9033333333333333</v>
      </c>
      <c r="V5598">
        <v>129.38999999999999</v>
      </c>
      <c r="W5598">
        <v>3</v>
      </c>
      <c r="X5598">
        <v>4.53</v>
      </c>
      <c r="Y5598">
        <v>0</v>
      </c>
      <c r="Z5598">
        <v>0</v>
      </c>
      <c r="AA5598">
        <v>0</v>
      </c>
      <c r="AB5598">
        <v>4.0175595</v>
      </c>
      <c r="AC5598" s="29">
        <v>129.90244050000001</v>
      </c>
      <c r="AD5598">
        <v>0</v>
      </c>
      <c r="AF5598">
        <v>388.17</v>
      </c>
      <c r="AG5598">
        <v>0</v>
      </c>
      <c r="AH5598">
        <v>13.59</v>
      </c>
      <c r="AI5598">
        <v>12.052678500000001</v>
      </c>
      <c r="AJ5598">
        <v>389.70732149999998</v>
      </c>
      <c r="AK5598" t="s">
        <v>37</v>
      </c>
      <c r="AN5598" s="29">
        <v>0</v>
      </c>
      <c r="AO5598" s="30">
        <f t="shared" si="174"/>
        <v>0</v>
      </c>
      <c r="AP5598" s="30">
        <f t="shared" si="175"/>
        <v>0</v>
      </c>
    </row>
    <row r="5599" spans="1:42" x14ac:dyDescent="0.25">
      <c r="A5599" t="s">
        <v>219</v>
      </c>
      <c r="B5599">
        <v>1757727</v>
      </c>
      <c r="C5599" t="s">
        <v>18587</v>
      </c>
      <c r="D5599">
        <v>1042205</v>
      </c>
      <c r="E5599" t="s">
        <v>18588</v>
      </c>
      <c r="F5599" t="s">
        <v>89</v>
      </c>
      <c r="G5599" t="s">
        <v>90</v>
      </c>
      <c r="H5599" t="s">
        <v>10</v>
      </c>
      <c r="I5599" t="s">
        <v>18589</v>
      </c>
      <c r="J5599" t="s">
        <v>18590</v>
      </c>
      <c r="K5599" t="s">
        <v>115</v>
      </c>
      <c r="L5599" t="s">
        <v>271</v>
      </c>
      <c r="M5599">
        <v>8775</v>
      </c>
      <c r="N5599">
        <v>2</v>
      </c>
      <c r="O5599" s="17">
        <v>45470</v>
      </c>
      <c r="P5599" t="s">
        <v>99</v>
      </c>
      <c r="Q5599" t="s">
        <v>24</v>
      </c>
      <c r="R5599" s="17">
        <v>45458</v>
      </c>
      <c r="S5599" s="27"/>
      <c r="T5599">
        <v>38.413333333333327</v>
      </c>
      <c r="U5599">
        <v>4.72</v>
      </c>
      <c r="V5599">
        <v>43.133333333333333</v>
      </c>
      <c r="W5599">
        <v>3</v>
      </c>
      <c r="X5599">
        <v>1.51</v>
      </c>
      <c r="Y5599">
        <v>0</v>
      </c>
      <c r="Z5599">
        <v>0</v>
      </c>
      <c r="AA5599">
        <v>0</v>
      </c>
      <c r="AB5599">
        <v>1.3392900000000001</v>
      </c>
      <c r="AC5599" s="29">
        <v>43.304043333333333</v>
      </c>
      <c r="AD5599">
        <v>0</v>
      </c>
      <c r="AF5599">
        <v>129.4</v>
      </c>
      <c r="AG5599">
        <v>0</v>
      </c>
      <c r="AH5599">
        <v>4.53</v>
      </c>
      <c r="AI5599">
        <v>4.0178700000000003</v>
      </c>
      <c r="AJ5599">
        <v>129.91212999999999</v>
      </c>
      <c r="AK5599" t="s">
        <v>37</v>
      </c>
      <c r="AN5599" s="29">
        <v>0</v>
      </c>
      <c r="AO5599" s="30">
        <f t="shared" si="174"/>
        <v>0</v>
      </c>
      <c r="AP5599" s="30">
        <f t="shared" si="175"/>
        <v>0</v>
      </c>
    </row>
    <row r="5600" spans="1:42" x14ac:dyDescent="0.25">
      <c r="A5600" t="s">
        <v>219</v>
      </c>
      <c r="B5600">
        <v>1757727</v>
      </c>
      <c r="C5600" t="s">
        <v>18591</v>
      </c>
      <c r="D5600">
        <v>1042204</v>
      </c>
      <c r="E5600" t="s">
        <v>18588</v>
      </c>
      <c r="F5600" t="s">
        <v>89</v>
      </c>
      <c r="G5600" t="s">
        <v>90</v>
      </c>
      <c r="H5600" t="s">
        <v>10</v>
      </c>
      <c r="I5600" t="s">
        <v>18592</v>
      </c>
      <c r="J5600" t="s">
        <v>18593</v>
      </c>
      <c r="K5600" t="s">
        <v>115</v>
      </c>
      <c r="L5600" t="s">
        <v>271</v>
      </c>
      <c r="M5600">
        <v>8775</v>
      </c>
      <c r="N5600">
        <v>1</v>
      </c>
      <c r="O5600" s="17">
        <v>45470</v>
      </c>
      <c r="P5600" t="s">
        <v>99</v>
      </c>
      <c r="Q5600" t="s">
        <v>24</v>
      </c>
      <c r="R5600" s="17">
        <v>45458</v>
      </c>
      <c r="S5600" s="27"/>
      <c r="T5600">
        <v>38.413333333333327</v>
      </c>
      <c r="U5600">
        <v>4.72</v>
      </c>
      <c r="V5600">
        <v>43.133333333333333</v>
      </c>
      <c r="W5600">
        <v>3</v>
      </c>
      <c r="X5600">
        <v>1.51</v>
      </c>
      <c r="Y5600">
        <v>0</v>
      </c>
      <c r="Z5600">
        <v>0</v>
      </c>
      <c r="AA5600">
        <v>0</v>
      </c>
      <c r="AB5600">
        <v>1.3392900000000001</v>
      </c>
      <c r="AC5600" s="29">
        <v>43.304043333333333</v>
      </c>
      <c r="AD5600">
        <v>0</v>
      </c>
      <c r="AF5600">
        <v>129.4</v>
      </c>
      <c r="AG5600">
        <v>0</v>
      </c>
      <c r="AH5600">
        <v>4.53</v>
      </c>
      <c r="AI5600">
        <v>4.0178700000000003</v>
      </c>
      <c r="AJ5600">
        <v>129.91212999999999</v>
      </c>
      <c r="AK5600" t="s">
        <v>37</v>
      </c>
      <c r="AN5600" s="29">
        <v>0</v>
      </c>
      <c r="AO5600" s="30">
        <f t="shared" si="174"/>
        <v>0</v>
      </c>
      <c r="AP5600" s="30">
        <f t="shared" si="175"/>
        <v>0</v>
      </c>
    </row>
    <row r="5601" spans="1:42" x14ac:dyDescent="0.25">
      <c r="A5601" t="s">
        <v>219</v>
      </c>
      <c r="B5601">
        <v>1757727</v>
      </c>
      <c r="C5601" t="s">
        <v>18594</v>
      </c>
      <c r="D5601">
        <v>1709050</v>
      </c>
      <c r="E5601" t="s">
        <v>18588</v>
      </c>
      <c r="F5601" t="s">
        <v>89</v>
      </c>
      <c r="G5601" t="s">
        <v>90</v>
      </c>
      <c r="H5601" t="s">
        <v>10</v>
      </c>
      <c r="I5601" t="s">
        <v>18592</v>
      </c>
      <c r="J5601" t="s">
        <v>18593</v>
      </c>
      <c r="K5601" t="s">
        <v>271</v>
      </c>
      <c r="L5601" t="s">
        <v>115</v>
      </c>
      <c r="M5601">
        <v>8375</v>
      </c>
      <c r="N5601">
        <v>1</v>
      </c>
      <c r="O5601" s="17">
        <v>45473</v>
      </c>
      <c r="P5601" t="s">
        <v>93</v>
      </c>
      <c r="Q5601" t="s">
        <v>24</v>
      </c>
      <c r="R5601" s="17">
        <v>45458</v>
      </c>
      <c r="S5601" s="27"/>
      <c r="T5601">
        <v>44.493333333333332</v>
      </c>
      <c r="U5601">
        <v>4.753333333333333</v>
      </c>
      <c r="V5601">
        <v>49.24666666666667</v>
      </c>
      <c r="W5601">
        <v>3</v>
      </c>
      <c r="X5601">
        <v>1.7233333333333329</v>
      </c>
      <c r="Y5601">
        <v>0</v>
      </c>
      <c r="Z5601">
        <v>0</v>
      </c>
      <c r="AA5601">
        <v>0</v>
      </c>
      <c r="AB5601">
        <v>1.5291090000000001</v>
      </c>
      <c r="AC5601" s="29">
        <v>49.440891000000001</v>
      </c>
      <c r="AD5601">
        <v>0</v>
      </c>
      <c r="AF5601">
        <v>147.74</v>
      </c>
      <c r="AG5601">
        <v>0</v>
      </c>
      <c r="AH5601">
        <v>5.17</v>
      </c>
      <c r="AI5601">
        <v>4.5873270000000002</v>
      </c>
      <c r="AJ5601">
        <v>148.32267300000001</v>
      </c>
      <c r="AK5601" t="s">
        <v>37</v>
      </c>
      <c r="AN5601" s="29">
        <v>0</v>
      </c>
      <c r="AO5601" s="30">
        <f t="shared" si="174"/>
        <v>0</v>
      </c>
      <c r="AP5601" s="30">
        <f t="shared" si="175"/>
        <v>0</v>
      </c>
    </row>
    <row r="5602" spans="1:42" x14ac:dyDescent="0.25">
      <c r="A5602" t="s">
        <v>219</v>
      </c>
      <c r="B5602">
        <v>1757727</v>
      </c>
      <c r="C5602" t="s">
        <v>18595</v>
      </c>
      <c r="D5602">
        <v>1709051</v>
      </c>
      <c r="E5602" t="s">
        <v>18588</v>
      </c>
      <c r="F5602" t="s">
        <v>89</v>
      </c>
      <c r="G5602" t="s">
        <v>90</v>
      </c>
      <c r="H5602" t="s">
        <v>10</v>
      </c>
      <c r="I5602" t="s">
        <v>18589</v>
      </c>
      <c r="J5602" t="s">
        <v>18590</v>
      </c>
      <c r="K5602" t="s">
        <v>271</v>
      </c>
      <c r="L5602" t="s">
        <v>115</v>
      </c>
      <c r="M5602">
        <v>8375</v>
      </c>
      <c r="N5602">
        <v>2</v>
      </c>
      <c r="O5602" s="17">
        <v>45473</v>
      </c>
      <c r="P5602" t="s">
        <v>93</v>
      </c>
      <c r="Q5602" t="s">
        <v>24</v>
      </c>
      <c r="R5602" s="17">
        <v>45458</v>
      </c>
      <c r="S5602" s="27"/>
      <c r="T5602">
        <v>44.493333333333332</v>
      </c>
      <c r="U5602">
        <v>4.753333333333333</v>
      </c>
      <c r="V5602">
        <v>49.24666666666667</v>
      </c>
      <c r="W5602">
        <v>3</v>
      </c>
      <c r="X5602">
        <v>1.7233333333333329</v>
      </c>
      <c r="Y5602">
        <v>0</v>
      </c>
      <c r="Z5602">
        <v>0</v>
      </c>
      <c r="AA5602">
        <v>0</v>
      </c>
      <c r="AB5602">
        <v>1.5291090000000001</v>
      </c>
      <c r="AC5602" s="29">
        <v>49.440891000000001</v>
      </c>
      <c r="AD5602">
        <v>0</v>
      </c>
      <c r="AF5602">
        <v>147.74</v>
      </c>
      <c r="AG5602">
        <v>0</v>
      </c>
      <c r="AH5602">
        <v>5.17</v>
      </c>
      <c r="AI5602">
        <v>4.5873270000000002</v>
      </c>
      <c r="AJ5602">
        <v>148.32267300000001</v>
      </c>
      <c r="AK5602" t="s">
        <v>37</v>
      </c>
      <c r="AN5602" s="29">
        <v>0</v>
      </c>
      <c r="AO5602" s="30">
        <f t="shared" si="174"/>
        <v>0</v>
      </c>
      <c r="AP5602" s="30">
        <f t="shared" si="175"/>
        <v>0</v>
      </c>
    </row>
    <row r="5603" spans="1:42" x14ac:dyDescent="0.25">
      <c r="A5603" t="s">
        <v>219</v>
      </c>
      <c r="B5603">
        <v>1757707</v>
      </c>
      <c r="C5603" t="s">
        <v>18596</v>
      </c>
      <c r="D5603">
        <v>1709046</v>
      </c>
      <c r="E5603" t="s">
        <v>18597</v>
      </c>
      <c r="F5603" t="s">
        <v>89</v>
      </c>
      <c r="G5603" t="s">
        <v>90</v>
      </c>
      <c r="H5603" t="s">
        <v>14</v>
      </c>
      <c r="I5603" t="s">
        <v>18598</v>
      </c>
      <c r="J5603" t="s">
        <v>18599</v>
      </c>
      <c r="K5603" t="s">
        <v>271</v>
      </c>
      <c r="L5603" t="s">
        <v>224</v>
      </c>
      <c r="M5603">
        <v>820</v>
      </c>
      <c r="N5603">
        <v>30</v>
      </c>
      <c r="O5603" s="17">
        <v>45459</v>
      </c>
      <c r="P5603" t="s">
        <v>16876</v>
      </c>
      <c r="Q5603" t="s">
        <v>24</v>
      </c>
      <c r="R5603" s="17">
        <v>45458</v>
      </c>
      <c r="S5603" s="27"/>
      <c r="T5603">
        <v>50.416666666666657</v>
      </c>
      <c r="U5603">
        <v>6.126666666666666</v>
      </c>
      <c r="V5603">
        <v>56.543333333333329</v>
      </c>
      <c r="W5603">
        <v>3</v>
      </c>
      <c r="X5603">
        <v>1.98</v>
      </c>
      <c r="Y5603">
        <v>0</v>
      </c>
      <c r="Z5603">
        <v>0</v>
      </c>
      <c r="AA5603">
        <v>0</v>
      </c>
      <c r="AB5603">
        <v>1.7556704999999999</v>
      </c>
      <c r="AC5603" s="29">
        <v>56.767662833333333</v>
      </c>
      <c r="AD5603">
        <v>0</v>
      </c>
      <c r="AF5603">
        <v>169.63</v>
      </c>
      <c r="AG5603">
        <v>0</v>
      </c>
      <c r="AH5603">
        <v>5.94</v>
      </c>
      <c r="AI5603">
        <v>5.2670114999999997</v>
      </c>
      <c r="AJ5603">
        <v>170.3029885</v>
      </c>
      <c r="AK5603" t="s">
        <v>37</v>
      </c>
      <c r="AN5603" s="29">
        <v>0</v>
      </c>
      <c r="AO5603" s="30">
        <f t="shared" si="174"/>
        <v>0</v>
      </c>
      <c r="AP5603" s="30">
        <f t="shared" si="175"/>
        <v>0</v>
      </c>
    </row>
    <row r="5604" spans="1:42" x14ac:dyDescent="0.25">
      <c r="A5604" t="s">
        <v>219</v>
      </c>
      <c r="B5604">
        <v>1757682</v>
      </c>
      <c r="C5604" t="s">
        <v>18600</v>
      </c>
      <c r="D5604">
        <v>150816</v>
      </c>
      <c r="E5604" t="s">
        <v>18601</v>
      </c>
      <c r="F5604" t="s">
        <v>89</v>
      </c>
      <c r="G5604" t="s">
        <v>90</v>
      </c>
      <c r="H5604" t="s">
        <v>10</v>
      </c>
      <c r="I5604" t="s">
        <v>18602</v>
      </c>
      <c r="J5604" t="s">
        <v>18603</v>
      </c>
      <c r="K5604" t="s">
        <v>91</v>
      </c>
      <c r="L5604" t="s">
        <v>231</v>
      </c>
      <c r="M5604">
        <v>2775</v>
      </c>
      <c r="N5604">
        <v>12</v>
      </c>
      <c r="O5604" s="17">
        <v>45463</v>
      </c>
      <c r="P5604" t="s">
        <v>114</v>
      </c>
      <c r="Q5604" t="s">
        <v>24</v>
      </c>
      <c r="R5604" s="17">
        <v>45458</v>
      </c>
      <c r="S5604" s="27"/>
      <c r="T5604">
        <v>56.743333333333332</v>
      </c>
      <c r="U5604">
        <v>3.253333333333333</v>
      </c>
      <c r="V5604">
        <v>59.99666666666667</v>
      </c>
      <c r="W5604">
        <v>3</v>
      </c>
      <c r="X5604">
        <v>2.1</v>
      </c>
      <c r="Y5604">
        <v>0</v>
      </c>
      <c r="Z5604">
        <v>0</v>
      </c>
      <c r="AA5604">
        <v>0</v>
      </c>
      <c r="AB5604">
        <v>1.8628965</v>
      </c>
      <c r="AC5604" s="29">
        <v>60.23377016666668</v>
      </c>
      <c r="AD5604">
        <v>0</v>
      </c>
      <c r="AF5604">
        <v>179.99</v>
      </c>
      <c r="AG5604">
        <v>0</v>
      </c>
      <c r="AH5604">
        <v>6.3</v>
      </c>
      <c r="AI5604">
        <v>5.5886895000000001</v>
      </c>
      <c r="AJ5604">
        <v>180.70131050000001</v>
      </c>
      <c r="AK5604" t="s">
        <v>37</v>
      </c>
      <c r="AN5604" s="29">
        <v>5.9</v>
      </c>
      <c r="AO5604" s="30">
        <f t="shared" si="174"/>
        <v>1.69625</v>
      </c>
      <c r="AP5604" s="30">
        <f t="shared" si="175"/>
        <v>0.56541666666666668</v>
      </c>
    </row>
    <row r="5605" spans="1:42" x14ac:dyDescent="0.25">
      <c r="A5605" t="s">
        <v>219</v>
      </c>
      <c r="B5605">
        <v>1757648</v>
      </c>
      <c r="C5605" t="s">
        <v>18604</v>
      </c>
      <c r="D5605">
        <v>1042195</v>
      </c>
      <c r="E5605" t="s">
        <v>18605</v>
      </c>
      <c r="F5605" t="s">
        <v>89</v>
      </c>
      <c r="G5605" t="s">
        <v>90</v>
      </c>
      <c r="H5605" t="s">
        <v>14</v>
      </c>
      <c r="I5605" t="s">
        <v>18606</v>
      </c>
      <c r="J5605" t="s">
        <v>18607</v>
      </c>
      <c r="K5605" t="s">
        <v>115</v>
      </c>
      <c r="L5605" t="s">
        <v>271</v>
      </c>
      <c r="M5605">
        <v>2455</v>
      </c>
      <c r="N5605">
        <v>14</v>
      </c>
      <c r="O5605" s="17">
        <v>45483</v>
      </c>
      <c r="P5605" t="s">
        <v>299</v>
      </c>
      <c r="Q5605" t="s">
        <v>24</v>
      </c>
      <c r="R5605" s="17">
        <v>45458</v>
      </c>
      <c r="S5605" s="27"/>
      <c r="T5605">
        <v>61.286666666666669</v>
      </c>
      <c r="U5605">
        <v>4.8899999999999997</v>
      </c>
      <c r="V5605">
        <v>66.176666666666662</v>
      </c>
      <c r="W5605">
        <v>3</v>
      </c>
      <c r="X5605">
        <v>2.3166666666666669</v>
      </c>
      <c r="Y5605">
        <v>0</v>
      </c>
      <c r="Z5605">
        <v>0</v>
      </c>
      <c r="AA5605">
        <v>0</v>
      </c>
      <c r="AB5605">
        <v>2.0547854999999999</v>
      </c>
      <c r="AC5605" s="29">
        <v>66.438547833333331</v>
      </c>
      <c r="AD5605">
        <v>0</v>
      </c>
      <c r="AF5605">
        <v>198.53</v>
      </c>
      <c r="AG5605">
        <v>0</v>
      </c>
      <c r="AH5605">
        <v>6.95</v>
      </c>
      <c r="AI5605">
        <v>6.1643565000000002</v>
      </c>
      <c r="AJ5605">
        <v>199.31564349999999</v>
      </c>
      <c r="AK5605" t="s">
        <v>37</v>
      </c>
      <c r="AN5605" s="29">
        <v>0</v>
      </c>
      <c r="AO5605" s="30">
        <f t="shared" si="174"/>
        <v>0</v>
      </c>
      <c r="AP5605" s="30">
        <f t="shared" si="175"/>
        <v>0</v>
      </c>
    </row>
    <row r="5606" spans="1:42" x14ac:dyDescent="0.25">
      <c r="A5606" t="s">
        <v>219</v>
      </c>
      <c r="B5606">
        <v>1757648</v>
      </c>
      <c r="C5606" t="s">
        <v>18608</v>
      </c>
      <c r="D5606">
        <v>1042194</v>
      </c>
      <c r="E5606" t="s">
        <v>18605</v>
      </c>
      <c r="F5606" t="s">
        <v>89</v>
      </c>
      <c r="G5606" t="s">
        <v>90</v>
      </c>
      <c r="H5606" t="s">
        <v>14</v>
      </c>
      <c r="I5606" t="s">
        <v>18609</v>
      </c>
      <c r="J5606" t="s">
        <v>18610</v>
      </c>
      <c r="K5606" t="s">
        <v>115</v>
      </c>
      <c r="L5606" t="s">
        <v>271</v>
      </c>
      <c r="M5606">
        <v>2455</v>
      </c>
      <c r="N5606">
        <v>13</v>
      </c>
      <c r="O5606" s="17">
        <v>45483</v>
      </c>
      <c r="P5606" t="s">
        <v>299</v>
      </c>
      <c r="Q5606" t="s">
        <v>24</v>
      </c>
      <c r="R5606" s="17">
        <v>45458</v>
      </c>
      <c r="S5606" s="27"/>
      <c r="T5606">
        <v>61.286666666666669</v>
      </c>
      <c r="U5606">
        <v>4.8899999999999997</v>
      </c>
      <c r="V5606">
        <v>66.176666666666662</v>
      </c>
      <c r="W5606">
        <v>3</v>
      </c>
      <c r="X5606">
        <v>2.3166666666666669</v>
      </c>
      <c r="Y5606">
        <v>0</v>
      </c>
      <c r="Z5606">
        <v>0</v>
      </c>
      <c r="AA5606">
        <v>0</v>
      </c>
      <c r="AB5606">
        <v>2.0547854999999999</v>
      </c>
      <c r="AC5606" s="29">
        <v>66.438547833333331</v>
      </c>
      <c r="AD5606">
        <v>0</v>
      </c>
      <c r="AF5606">
        <v>198.53</v>
      </c>
      <c r="AG5606">
        <v>0</v>
      </c>
      <c r="AH5606">
        <v>6.95</v>
      </c>
      <c r="AI5606">
        <v>6.1643565000000002</v>
      </c>
      <c r="AJ5606">
        <v>199.31564349999999</v>
      </c>
      <c r="AK5606" t="s">
        <v>37</v>
      </c>
      <c r="AN5606" s="29">
        <v>0</v>
      </c>
      <c r="AO5606" s="30">
        <f t="shared" si="174"/>
        <v>0</v>
      </c>
      <c r="AP5606" s="30">
        <f t="shared" si="175"/>
        <v>0</v>
      </c>
    </row>
    <row r="5607" spans="1:42" x14ac:dyDescent="0.25">
      <c r="A5607" t="s">
        <v>219</v>
      </c>
      <c r="B5607">
        <v>1757648</v>
      </c>
      <c r="C5607" t="s">
        <v>18611</v>
      </c>
      <c r="D5607">
        <v>1709036</v>
      </c>
      <c r="E5607" t="s">
        <v>18605</v>
      </c>
      <c r="F5607" t="s">
        <v>89</v>
      </c>
      <c r="G5607" t="s">
        <v>90</v>
      </c>
      <c r="H5607" t="s">
        <v>14</v>
      </c>
      <c r="I5607" t="s">
        <v>18606</v>
      </c>
      <c r="J5607" t="s">
        <v>18607</v>
      </c>
      <c r="K5607" t="s">
        <v>271</v>
      </c>
      <c r="L5607" t="s">
        <v>115</v>
      </c>
      <c r="M5607">
        <v>2435</v>
      </c>
      <c r="N5607">
        <v>14</v>
      </c>
      <c r="O5607" s="17">
        <v>45477</v>
      </c>
      <c r="P5607" t="s">
        <v>109</v>
      </c>
      <c r="Q5607" t="s">
        <v>24</v>
      </c>
      <c r="R5607" s="17">
        <v>45458</v>
      </c>
      <c r="S5607" s="27"/>
      <c r="T5607">
        <v>64.649999999999991</v>
      </c>
      <c r="U5607">
        <v>4.3033333333333337</v>
      </c>
      <c r="V5607">
        <v>68.953333333333333</v>
      </c>
      <c r="W5607">
        <v>3</v>
      </c>
      <c r="X5607">
        <v>2.413333333333334</v>
      </c>
      <c r="Y5607">
        <v>0</v>
      </c>
      <c r="Z5607">
        <v>0</v>
      </c>
      <c r="AA5607">
        <v>0</v>
      </c>
      <c r="AB5607">
        <v>2.1410010000000002</v>
      </c>
      <c r="AC5607" s="29">
        <v>69.225665666666671</v>
      </c>
      <c r="AD5607">
        <v>0</v>
      </c>
      <c r="AF5607">
        <v>206.86</v>
      </c>
      <c r="AG5607">
        <v>0</v>
      </c>
      <c r="AH5607">
        <v>7.24</v>
      </c>
      <c r="AI5607">
        <v>6.4230029999999996</v>
      </c>
      <c r="AJ5607">
        <v>207.676997</v>
      </c>
      <c r="AK5607" t="s">
        <v>37</v>
      </c>
      <c r="AN5607" s="29">
        <v>0</v>
      </c>
      <c r="AO5607" s="30">
        <f t="shared" si="174"/>
        <v>0</v>
      </c>
      <c r="AP5607" s="30">
        <f t="shared" si="175"/>
        <v>0</v>
      </c>
    </row>
    <row r="5608" spans="1:42" x14ac:dyDescent="0.25">
      <c r="A5608" t="s">
        <v>219</v>
      </c>
      <c r="B5608">
        <v>1757648</v>
      </c>
      <c r="C5608" t="s">
        <v>18612</v>
      </c>
      <c r="D5608">
        <v>1709035</v>
      </c>
      <c r="E5608" t="s">
        <v>18605</v>
      </c>
      <c r="F5608" t="s">
        <v>89</v>
      </c>
      <c r="G5608" t="s">
        <v>90</v>
      </c>
      <c r="H5608" t="s">
        <v>14</v>
      </c>
      <c r="I5608" t="s">
        <v>18609</v>
      </c>
      <c r="J5608" t="s">
        <v>18610</v>
      </c>
      <c r="K5608" t="s">
        <v>271</v>
      </c>
      <c r="L5608" t="s">
        <v>115</v>
      </c>
      <c r="M5608">
        <v>2435</v>
      </c>
      <c r="N5608">
        <v>13</v>
      </c>
      <c r="O5608" s="17">
        <v>45477</v>
      </c>
      <c r="P5608" t="s">
        <v>109</v>
      </c>
      <c r="Q5608" t="s">
        <v>24</v>
      </c>
      <c r="R5608" s="17">
        <v>45458</v>
      </c>
      <c r="S5608" s="27"/>
      <c r="T5608">
        <v>64.649999999999991</v>
      </c>
      <c r="U5608">
        <v>4.3033333333333337</v>
      </c>
      <c r="V5608">
        <v>68.953333333333333</v>
      </c>
      <c r="W5608">
        <v>3</v>
      </c>
      <c r="X5608">
        <v>2.413333333333334</v>
      </c>
      <c r="Y5608">
        <v>0</v>
      </c>
      <c r="Z5608">
        <v>0</v>
      </c>
      <c r="AA5608">
        <v>0</v>
      </c>
      <c r="AB5608">
        <v>2.1410010000000002</v>
      </c>
      <c r="AC5608" s="29">
        <v>69.225665666666671</v>
      </c>
      <c r="AD5608">
        <v>0</v>
      </c>
      <c r="AF5608">
        <v>206.86</v>
      </c>
      <c r="AG5608">
        <v>0</v>
      </c>
      <c r="AH5608">
        <v>7.24</v>
      </c>
      <c r="AI5608">
        <v>6.4230029999999996</v>
      </c>
      <c r="AJ5608">
        <v>207.676997</v>
      </c>
      <c r="AK5608" t="s">
        <v>37</v>
      </c>
      <c r="AN5608" s="29">
        <v>0</v>
      </c>
      <c r="AO5608" s="30">
        <f t="shared" si="174"/>
        <v>0</v>
      </c>
      <c r="AP5608" s="30">
        <f t="shared" si="175"/>
        <v>0</v>
      </c>
    </row>
    <row r="5609" spans="1:42" x14ac:dyDescent="0.25">
      <c r="A5609" t="s">
        <v>219</v>
      </c>
      <c r="B5609">
        <v>1757613</v>
      </c>
      <c r="C5609" t="s">
        <v>18613</v>
      </c>
      <c r="D5609">
        <v>1709030</v>
      </c>
      <c r="E5609" t="s">
        <v>18614</v>
      </c>
      <c r="F5609" t="s">
        <v>89</v>
      </c>
      <c r="G5609" t="s">
        <v>90</v>
      </c>
      <c r="H5609" t="s">
        <v>10</v>
      </c>
      <c r="I5609" t="s">
        <v>18615</v>
      </c>
      <c r="J5609" t="s">
        <v>18616</v>
      </c>
      <c r="K5609" t="s">
        <v>271</v>
      </c>
      <c r="L5609" t="s">
        <v>224</v>
      </c>
      <c r="M5609">
        <v>2530</v>
      </c>
      <c r="N5609">
        <v>27</v>
      </c>
      <c r="O5609" s="17">
        <v>45459</v>
      </c>
      <c r="P5609" t="s">
        <v>16876</v>
      </c>
      <c r="Q5609" t="s">
        <v>24</v>
      </c>
      <c r="R5609" s="17">
        <v>45458</v>
      </c>
      <c r="S5609" s="27"/>
      <c r="T5609">
        <v>80.966666666666669</v>
      </c>
      <c r="U5609">
        <v>6.13</v>
      </c>
      <c r="V5609">
        <v>87.096666666666678</v>
      </c>
      <c r="W5609">
        <v>3</v>
      </c>
      <c r="X5609">
        <v>3.05</v>
      </c>
      <c r="Y5609">
        <v>0</v>
      </c>
      <c r="Z5609">
        <v>0</v>
      </c>
      <c r="AA5609">
        <v>0</v>
      </c>
      <c r="AB5609">
        <v>2.7043515</v>
      </c>
      <c r="AC5609" s="29">
        <v>87.442315166666674</v>
      </c>
      <c r="AD5609">
        <v>0</v>
      </c>
      <c r="AF5609">
        <v>261.29000000000002</v>
      </c>
      <c r="AG5609">
        <v>0</v>
      </c>
      <c r="AH5609">
        <v>9.15</v>
      </c>
      <c r="AI5609">
        <v>8.1130545000000005</v>
      </c>
      <c r="AJ5609">
        <v>262.32694550000002</v>
      </c>
      <c r="AK5609" t="s">
        <v>37</v>
      </c>
      <c r="AN5609" s="29">
        <v>0</v>
      </c>
      <c r="AO5609" s="30">
        <f t="shared" si="174"/>
        <v>0</v>
      </c>
      <c r="AP5609" s="30">
        <f t="shared" si="175"/>
        <v>0</v>
      </c>
    </row>
    <row r="5610" spans="1:42" x14ac:dyDescent="0.25">
      <c r="A5610" t="s">
        <v>219</v>
      </c>
      <c r="B5610">
        <v>1757613</v>
      </c>
      <c r="C5610" t="s">
        <v>18617</v>
      </c>
      <c r="D5610">
        <v>1709031</v>
      </c>
      <c r="E5610" t="s">
        <v>18614</v>
      </c>
      <c r="F5610" t="s">
        <v>89</v>
      </c>
      <c r="G5610" t="s">
        <v>90</v>
      </c>
      <c r="H5610" t="s">
        <v>10</v>
      </c>
      <c r="I5610" t="s">
        <v>18618</v>
      </c>
      <c r="J5610" t="s">
        <v>18619</v>
      </c>
      <c r="K5610" t="s">
        <v>271</v>
      </c>
      <c r="L5610" t="s">
        <v>224</v>
      </c>
      <c r="M5610">
        <v>2530</v>
      </c>
      <c r="N5610">
        <v>25</v>
      </c>
      <c r="O5610" s="17">
        <v>45459</v>
      </c>
      <c r="P5610" t="s">
        <v>16876</v>
      </c>
      <c r="Q5610" t="s">
        <v>24</v>
      </c>
      <c r="R5610" s="17">
        <v>45458</v>
      </c>
      <c r="S5610" s="27"/>
      <c r="T5610">
        <v>80.966666666666669</v>
      </c>
      <c r="U5610">
        <v>6.13</v>
      </c>
      <c r="V5610">
        <v>87.096666666666678</v>
      </c>
      <c r="W5610">
        <v>3</v>
      </c>
      <c r="X5610">
        <v>3.05</v>
      </c>
      <c r="Y5610">
        <v>0</v>
      </c>
      <c r="Z5610">
        <v>0</v>
      </c>
      <c r="AA5610">
        <v>0</v>
      </c>
      <c r="AB5610">
        <v>2.7043515</v>
      </c>
      <c r="AC5610" s="29">
        <v>87.442315166666674</v>
      </c>
      <c r="AD5610">
        <v>0</v>
      </c>
      <c r="AF5610">
        <v>261.29000000000002</v>
      </c>
      <c r="AG5610">
        <v>0</v>
      </c>
      <c r="AH5610">
        <v>9.15</v>
      </c>
      <c r="AI5610">
        <v>8.1130545000000005</v>
      </c>
      <c r="AJ5610">
        <v>262.32694550000002</v>
      </c>
      <c r="AK5610" t="s">
        <v>37</v>
      </c>
      <c r="AN5610" s="29">
        <v>0</v>
      </c>
      <c r="AO5610" s="30">
        <f t="shared" si="174"/>
        <v>0</v>
      </c>
      <c r="AP5610" s="30">
        <f t="shared" si="175"/>
        <v>0</v>
      </c>
    </row>
    <row r="5611" spans="1:42" x14ac:dyDescent="0.25">
      <c r="A5611" t="s">
        <v>219</v>
      </c>
      <c r="B5611">
        <v>1757613</v>
      </c>
      <c r="C5611" t="s">
        <v>18620</v>
      </c>
      <c r="D5611">
        <v>477983</v>
      </c>
      <c r="E5611" t="s">
        <v>18614</v>
      </c>
      <c r="F5611" t="s">
        <v>89</v>
      </c>
      <c r="G5611" t="s">
        <v>90</v>
      </c>
      <c r="H5611" t="s">
        <v>10</v>
      </c>
      <c r="I5611" t="s">
        <v>18615</v>
      </c>
      <c r="J5611" t="s">
        <v>18616</v>
      </c>
      <c r="K5611" t="s">
        <v>224</v>
      </c>
      <c r="L5611" t="s">
        <v>271</v>
      </c>
      <c r="M5611">
        <v>2535</v>
      </c>
      <c r="N5611">
        <v>71</v>
      </c>
      <c r="O5611" s="17">
        <v>45460</v>
      </c>
      <c r="P5611" t="s">
        <v>496</v>
      </c>
      <c r="Q5611" t="s">
        <v>24</v>
      </c>
      <c r="R5611" s="17">
        <v>45458</v>
      </c>
      <c r="S5611" s="27"/>
      <c r="T5611">
        <v>81.896666666666661</v>
      </c>
      <c r="U5611">
        <v>5.2333333333333334</v>
      </c>
      <c r="V5611">
        <v>87.13</v>
      </c>
      <c r="W5611">
        <v>3</v>
      </c>
      <c r="X5611">
        <v>3.05</v>
      </c>
      <c r="Y5611">
        <v>0</v>
      </c>
      <c r="Z5611">
        <v>0</v>
      </c>
      <c r="AA5611">
        <v>0</v>
      </c>
      <c r="AB5611">
        <v>2.7053864999999999</v>
      </c>
      <c r="AC5611" s="29">
        <v>87.47461349999999</v>
      </c>
      <c r="AD5611">
        <v>0</v>
      </c>
      <c r="AF5611">
        <v>261.39</v>
      </c>
      <c r="AG5611">
        <v>0</v>
      </c>
      <c r="AH5611">
        <v>9.15</v>
      </c>
      <c r="AI5611">
        <v>8.1161595000000002</v>
      </c>
      <c r="AJ5611">
        <v>262.42384049999998</v>
      </c>
      <c r="AK5611" t="s">
        <v>37</v>
      </c>
      <c r="AN5611" s="29">
        <v>0</v>
      </c>
      <c r="AO5611" s="30">
        <f t="shared" si="174"/>
        <v>0</v>
      </c>
      <c r="AP5611" s="30">
        <f t="shared" si="175"/>
        <v>0</v>
      </c>
    </row>
    <row r="5612" spans="1:42" x14ac:dyDescent="0.25">
      <c r="A5612" t="s">
        <v>219</v>
      </c>
      <c r="B5612">
        <v>1757613</v>
      </c>
      <c r="C5612" t="s">
        <v>18621</v>
      </c>
      <c r="D5612">
        <v>477984</v>
      </c>
      <c r="E5612" t="s">
        <v>18614</v>
      </c>
      <c r="F5612" t="s">
        <v>89</v>
      </c>
      <c r="G5612" t="s">
        <v>90</v>
      </c>
      <c r="H5612" t="s">
        <v>10</v>
      </c>
      <c r="I5612" t="s">
        <v>18618</v>
      </c>
      <c r="J5612" t="s">
        <v>18619</v>
      </c>
      <c r="K5612" t="s">
        <v>224</v>
      </c>
      <c r="L5612" t="s">
        <v>271</v>
      </c>
      <c r="M5612">
        <v>2535</v>
      </c>
      <c r="N5612">
        <v>72</v>
      </c>
      <c r="O5612" s="17">
        <v>45460</v>
      </c>
      <c r="P5612" t="s">
        <v>496</v>
      </c>
      <c r="Q5612" t="s">
        <v>24</v>
      </c>
      <c r="R5612" s="17">
        <v>45458</v>
      </c>
      <c r="S5612" s="27"/>
      <c r="T5612">
        <v>81.896666666666661</v>
      </c>
      <c r="U5612">
        <v>5.2333333333333334</v>
      </c>
      <c r="V5612">
        <v>87.13</v>
      </c>
      <c r="W5612">
        <v>3</v>
      </c>
      <c r="X5612">
        <v>3.05</v>
      </c>
      <c r="Y5612">
        <v>0</v>
      </c>
      <c r="Z5612">
        <v>0</v>
      </c>
      <c r="AA5612">
        <v>0</v>
      </c>
      <c r="AB5612">
        <v>2.7053864999999999</v>
      </c>
      <c r="AC5612" s="29">
        <v>87.47461349999999</v>
      </c>
      <c r="AD5612">
        <v>0</v>
      </c>
      <c r="AF5612">
        <v>261.39</v>
      </c>
      <c r="AG5612">
        <v>0</v>
      </c>
      <c r="AH5612">
        <v>9.15</v>
      </c>
      <c r="AI5612">
        <v>8.1161595000000002</v>
      </c>
      <c r="AJ5612">
        <v>262.42384049999998</v>
      </c>
      <c r="AK5612" t="s">
        <v>37</v>
      </c>
      <c r="AN5612" s="29">
        <v>0</v>
      </c>
      <c r="AO5612" s="30">
        <f t="shared" si="174"/>
        <v>0</v>
      </c>
      <c r="AP5612" s="30">
        <f t="shared" si="175"/>
        <v>0</v>
      </c>
    </row>
    <row r="5613" spans="1:42" x14ac:dyDescent="0.25">
      <c r="A5613" t="s">
        <v>219</v>
      </c>
      <c r="B5613">
        <v>1757569</v>
      </c>
      <c r="C5613" t="s">
        <v>18622</v>
      </c>
      <c r="D5613">
        <v>1042181</v>
      </c>
      <c r="E5613" t="s">
        <v>18623</v>
      </c>
      <c r="F5613" t="s">
        <v>89</v>
      </c>
      <c r="G5613" t="s">
        <v>90</v>
      </c>
      <c r="H5613" t="s">
        <v>10</v>
      </c>
      <c r="I5613" t="s">
        <v>18624</v>
      </c>
      <c r="J5613" t="s">
        <v>18625</v>
      </c>
      <c r="K5613" t="s">
        <v>115</v>
      </c>
      <c r="L5613" t="s">
        <v>271</v>
      </c>
      <c r="M5613">
        <v>2055</v>
      </c>
      <c r="N5613">
        <v>72</v>
      </c>
      <c r="O5613" s="17">
        <v>45467</v>
      </c>
      <c r="P5613" t="s">
        <v>299</v>
      </c>
      <c r="Q5613" t="s">
        <v>24</v>
      </c>
      <c r="R5613" s="17">
        <v>45458</v>
      </c>
      <c r="S5613" s="27"/>
      <c r="T5613">
        <v>75.742500000000007</v>
      </c>
      <c r="U5613">
        <v>3.6675</v>
      </c>
      <c r="V5613">
        <v>79.41</v>
      </c>
      <c r="W5613">
        <v>4</v>
      </c>
      <c r="X5613">
        <v>2.78</v>
      </c>
      <c r="Y5613">
        <v>0</v>
      </c>
      <c r="Z5613">
        <v>0</v>
      </c>
      <c r="AA5613">
        <v>0</v>
      </c>
      <c r="AB5613">
        <v>2.4656804999999999</v>
      </c>
      <c r="AC5613" s="29">
        <v>79.724319499999993</v>
      </c>
      <c r="AD5613">
        <v>0</v>
      </c>
      <c r="AF5613">
        <v>317.64</v>
      </c>
      <c r="AG5613">
        <v>0</v>
      </c>
      <c r="AH5613">
        <v>11.12</v>
      </c>
      <c r="AI5613">
        <v>9.8627219999999998</v>
      </c>
      <c r="AJ5613">
        <v>318.89727800000003</v>
      </c>
      <c r="AK5613" t="s">
        <v>39</v>
      </c>
      <c r="AN5613" s="29">
        <v>0</v>
      </c>
      <c r="AO5613" s="30">
        <f t="shared" si="174"/>
        <v>0</v>
      </c>
      <c r="AP5613" s="30">
        <f t="shared" si="175"/>
        <v>0</v>
      </c>
    </row>
    <row r="5614" spans="1:42" x14ac:dyDescent="0.25">
      <c r="A5614" t="s">
        <v>219</v>
      </c>
      <c r="B5614">
        <v>1757569</v>
      </c>
      <c r="C5614" t="s">
        <v>18626</v>
      </c>
      <c r="D5614">
        <v>1042180</v>
      </c>
      <c r="E5614" t="s">
        <v>18623</v>
      </c>
      <c r="F5614" t="s">
        <v>89</v>
      </c>
      <c r="G5614" t="s">
        <v>90</v>
      </c>
      <c r="H5614" t="s">
        <v>10</v>
      </c>
      <c r="I5614" t="s">
        <v>18627</v>
      </c>
      <c r="J5614" t="s">
        <v>18628</v>
      </c>
      <c r="K5614" t="s">
        <v>115</v>
      </c>
      <c r="L5614" t="s">
        <v>271</v>
      </c>
      <c r="M5614">
        <v>2055</v>
      </c>
      <c r="N5614">
        <v>71</v>
      </c>
      <c r="O5614" s="17">
        <v>45467</v>
      </c>
      <c r="P5614" t="s">
        <v>299</v>
      </c>
      <c r="Q5614" t="s">
        <v>24</v>
      </c>
      <c r="R5614" s="17">
        <v>45458</v>
      </c>
      <c r="S5614" s="27"/>
      <c r="T5614">
        <v>75.742500000000007</v>
      </c>
      <c r="U5614">
        <v>3.6675</v>
      </c>
      <c r="V5614">
        <v>79.41</v>
      </c>
      <c r="W5614">
        <v>4</v>
      </c>
      <c r="X5614">
        <v>2.78</v>
      </c>
      <c r="Y5614">
        <v>0</v>
      </c>
      <c r="Z5614">
        <v>0</v>
      </c>
      <c r="AA5614">
        <v>0</v>
      </c>
      <c r="AB5614">
        <v>2.4656804999999999</v>
      </c>
      <c r="AC5614" s="29">
        <v>79.724319499999993</v>
      </c>
      <c r="AD5614">
        <v>0</v>
      </c>
      <c r="AF5614">
        <v>317.64</v>
      </c>
      <c r="AG5614">
        <v>0</v>
      </c>
      <c r="AH5614">
        <v>11.12</v>
      </c>
      <c r="AI5614">
        <v>9.8627219999999998</v>
      </c>
      <c r="AJ5614">
        <v>318.89727800000003</v>
      </c>
      <c r="AK5614" t="s">
        <v>39</v>
      </c>
      <c r="AN5614" s="29">
        <v>0</v>
      </c>
      <c r="AO5614" s="30">
        <f t="shared" si="174"/>
        <v>0</v>
      </c>
      <c r="AP5614" s="30">
        <f t="shared" si="175"/>
        <v>0</v>
      </c>
    </row>
    <row r="5615" spans="1:42" x14ac:dyDescent="0.25">
      <c r="A5615" t="s">
        <v>219</v>
      </c>
      <c r="B5615">
        <v>1757538</v>
      </c>
      <c r="C5615" t="s">
        <v>18629</v>
      </c>
      <c r="D5615">
        <v>1709013</v>
      </c>
      <c r="E5615" t="s">
        <v>18630</v>
      </c>
      <c r="F5615" t="s">
        <v>89</v>
      </c>
      <c r="G5615" t="s">
        <v>90</v>
      </c>
      <c r="H5615" t="s">
        <v>10</v>
      </c>
      <c r="I5615" t="s">
        <v>18631</v>
      </c>
      <c r="J5615" t="s">
        <v>18632</v>
      </c>
      <c r="K5615" t="s">
        <v>231</v>
      </c>
      <c r="L5615" t="s">
        <v>91</v>
      </c>
      <c r="M5615">
        <v>2655</v>
      </c>
      <c r="N5615">
        <v>17</v>
      </c>
      <c r="O5615" s="17">
        <v>45473</v>
      </c>
      <c r="P5615" t="s">
        <v>109</v>
      </c>
      <c r="Q5615" t="s">
        <v>24</v>
      </c>
      <c r="R5615" s="17">
        <v>45458</v>
      </c>
      <c r="S5615" s="27"/>
      <c r="T5615">
        <v>56.066666666666663</v>
      </c>
      <c r="U5615">
        <v>3.9233333333333329</v>
      </c>
      <c r="V5615">
        <v>59.99</v>
      </c>
      <c r="W5615">
        <v>3</v>
      </c>
      <c r="X5615">
        <v>2.1</v>
      </c>
      <c r="Y5615">
        <v>0</v>
      </c>
      <c r="Z5615">
        <v>0</v>
      </c>
      <c r="AA5615">
        <v>0</v>
      </c>
      <c r="AB5615">
        <v>1.8626895000000001</v>
      </c>
      <c r="AC5615" s="29">
        <v>60.227310500000009</v>
      </c>
      <c r="AD5615">
        <v>0</v>
      </c>
      <c r="AF5615">
        <v>179.97</v>
      </c>
      <c r="AG5615">
        <v>0</v>
      </c>
      <c r="AH5615">
        <v>6.3</v>
      </c>
      <c r="AI5615">
        <v>5.5880685000000003</v>
      </c>
      <c r="AJ5615">
        <v>180.68193149999999</v>
      </c>
      <c r="AK5615" t="s">
        <v>37</v>
      </c>
      <c r="AN5615" s="29">
        <v>0</v>
      </c>
      <c r="AO5615" s="30">
        <f t="shared" si="174"/>
        <v>0</v>
      </c>
      <c r="AP5615" s="30">
        <f t="shared" si="175"/>
        <v>0</v>
      </c>
    </row>
    <row r="5616" spans="1:42" x14ac:dyDescent="0.25">
      <c r="A5616" t="s">
        <v>219</v>
      </c>
      <c r="B5616">
        <v>1757538</v>
      </c>
      <c r="C5616" t="s">
        <v>18633</v>
      </c>
      <c r="D5616">
        <v>150806</v>
      </c>
      <c r="E5616" t="s">
        <v>18630</v>
      </c>
      <c r="F5616" t="s">
        <v>89</v>
      </c>
      <c r="G5616" t="s">
        <v>90</v>
      </c>
      <c r="H5616" t="s">
        <v>10</v>
      </c>
      <c r="I5616" t="s">
        <v>18631</v>
      </c>
      <c r="J5616" t="s">
        <v>18632</v>
      </c>
      <c r="K5616" t="s">
        <v>91</v>
      </c>
      <c r="L5616" t="s">
        <v>231</v>
      </c>
      <c r="M5616">
        <v>2775</v>
      </c>
      <c r="N5616">
        <v>24</v>
      </c>
      <c r="O5616" s="17">
        <v>45471</v>
      </c>
      <c r="P5616" t="s">
        <v>114</v>
      </c>
      <c r="Q5616" t="s">
        <v>24</v>
      </c>
      <c r="R5616" s="17">
        <v>45458</v>
      </c>
      <c r="S5616" s="27"/>
      <c r="T5616">
        <v>56.743333333333332</v>
      </c>
      <c r="U5616">
        <v>3.253333333333333</v>
      </c>
      <c r="V5616">
        <v>59.99666666666667</v>
      </c>
      <c r="W5616">
        <v>3</v>
      </c>
      <c r="X5616">
        <v>2.1</v>
      </c>
      <c r="Y5616">
        <v>0</v>
      </c>
      <c r="Z5616">
        <v>0</v>
      </c>
      <c r="AA5616">
        <v>0</v>
      </c>
      <c r="AB5616">
        <v>1.8628965</v>
      </c>
      <c r="AC5616" s="29">
        <v>60.23377016666668</v>
      </c>
      <c r="AD5616">
        <v>0</v>
      </c>
      <c r="AF5616">
        <v>179.99</v>
      </c>
      <c r="AG5616">
        <v>0</v>
      </c>
      <c r="AH5616">
        <v>6.3</v>
      </c>
      <c r="AI5616">
        <v>5.5886895000000001</v>
      </c>
      <c r="AJ5616">
        <v>180.70131050000001</v>
      </c>
      <c r="AK5616" t="s">
        <v>37</v>
      </c>
      <c r="AN5616" s="29">
        <v>0</v>
      </c>
      <c r="AO5616" s="30">
        <f t="shared" si="174"/>
        <v>0</v>
      </c>
      <c r="AP5616" s="30">
        <f t="shared" si="175"/>
        <v>0</v>
      </c>
    </row>
    <row r="5617" spans="1:42" x14ac:dyDescent="0.25">
      <c r="A5617" t="s">
        <v>219</v>
      </c>
      <c r="B5617">
        <v>1757516</v>
      </c>
      <c r="C5617" t="s">
        <v>18634</v>
      </c>
      <c r="D5617">
        <v>1708998</v>
      </c>
      <c r="E5617" t="s">
        <v>18635</v>
      </c>
      <c r="F5617" t="s">
        <v>89</v>
      </c>
      <c r="G5617" t="s">
        <v>90</v>
      </c>
      <c r="H5617" t="s">
        <v>10</v>
      </c>
      <c r="I5617" t="s">
        <v>18636</v>
      </c>
      <c r="J5617" t="s">
        <v>18637</v>
      </c>
      <c r="K5617" t="s">
        <v>225</v>
      </c>
      <c r="L5617" t="s">
        <v>224</v>
      </c>
      <c r="M5617">
        <v>8805</v>
      </c>
      <c r="N5617">
        <v>26</v>
      </c>
      <c r="O5617" s="17">
        <v>45499</v>
      </c>
      <c r="P5617" t="s">
        <v>138</v>
      </c>
      <c r="Q5617" t="s">
        <v>24</v>
      </c>
      <c r="R5617" s="17">
        <v>45458</v>
      </c>
      <c r="S5617" s="27"/>
      <c r="T5617">
        <v>73.78</v>
      </c>
      <c r="U5617">
        <v>6.34</v>
      </c>
      <c r="V5617">
        <v>80.12</v>
      </c>
      <c r="W5617">
        <v>3</v>
      </c>
      <c r="X5617">
        <v>2.8033333333333328</v>
      </c>
      <c r="Y5617">
        <v>0</v>
      </c>
      <c r="Z5617">
        <v>0</v>
      </c>
      <c r="AA5617">
        <v>0</v>
      </c>
      <c r="AB5617">
        <v>2.4877259999999999</v>
      </c>
      <c r="AC5617" s="29">
        <v>80.435607333333337</v>
      </c>
      <c r="AD5617">
        <v>0</v>
      </c>
      <c r="AF5617">
        <v>240.36</v>
      </c>
      <c r="AG5617">
        <v>0</v>
      </c>
      <c r="AH5617">
        <v>8.41</v>
      </c>
      <c r="AI5617">
        <v>7.4631780000000001</v>
      </c>
      <c r="AJ5617">
        <v>241.30682200000001</v>
      </c>
      <c r="AK5617" t="s">
        <v>37</v>
      </c>
      <c r="AN5617" s="29">
        <v>0</v>
      </c>
      <c r="AO5617" s="30">
        <f t="shared" si="174"/>
        <v>0</v>
      </c>
      <c r="AP5617" s="30">
        <f t="shared" si="175"/>
        <v>0</v>
      </c>
    </row>
    <row r="5618" spans="1:42" x14ac:dyDescent="0.25">
      <c r="A5618" t="s">
        <v>219</v>
      </c>
      <c r="B5618">
        <v>1757502</v>
      </c>
      <c r="C5618" t="s">
        <v>18638</v>
      </c>
      <c r="D5618">
        <v>1708992</v>
      </c>
      <c r="E5618" t="s">
        <v>18639</v>
      </c>
      <c r="F5618" t="s">
        <v>89</v>
      </c>
      <c r="G5618" t="s">
        <v>90</v>
      </c>
      <c r="H5618" t="s">
        <v>10</v>
      </c>
      <c r="I5618" t="s">
        <v>18640</v>
      </c>
      <c r="J5618" t="s">
        <v>18641</v>
      </c>
      <c r="K5618" t="s">
        <v>225</v>
      </c>
      <c r="L5618" t="s">
        <v>224</v>
      </c>
      <c r="M5618">
        <v>8295</v>
      </c>
      <c r="N5618">
        <v>1</v>
      </c>
      <c r="O5618" s="17">
        <v>45499</v>
      </c>
      <c r="P5618" t="s">
        <v>138</v>
      </c>
      <c r="Q5618" t="s">
        <v>24</v>
      </c>
      <c r="R5618" s="17">
        <v>45458</v>
      </c>
      <c r="S5618" s="27"/>
      <c r="T5618">
        <v>67.073333333333338</v>
      </c>
      <c r="U5618">
        <v>6.34</v>
      </c>
      <c r="V5618">
        <v>73.413333333333341</v>
      </c>
      <c r="W5618">
        <v>3</v>
      </c>
      <c r="X5618">
        <v>2.57</v>
      </c>
      <c r="Y5618">
        <v>0</v>
      </c>
      <c r="Z5618">
        <v>0</v>
      </c>
      <c r="AA5618">
        <v>0</v>
      </c>
      <c r="AB5618">
        <v>2.2794840000000001</v>
      </c>
      <c r="AC5618" s="29">
        <v>73.703849333333338</v>
      </c>
      <c r="AD5618">
        <v>0</v>
      </c>
      <c r="AF5618">
        <v>220.24</v>
      </c>
      <c r="AG5618">
        <v>0</v>
      </c>
      <c r="AH5618">
        <v>7.71</v>
      </c>
      <c r="AI5618">
        <v>6.8384520000000002</v>
      </c>
      <c r="AJ5618">
        <v>221.111548</v>
      </c>
      <c r="AK5618" t="s">
        <v>37</v>
      </c>
      <c r="AN5618" s="29">
        <v>0</v>
      </c>
      <c r="AO5618" s="30">
        <f t="shared" si="174"/>
        <v>0</v>
      </c>
      <c r="AP5618" s="30">
        <f t="shared" si="175"/>
        <v>0</v>
      </c>
    </row>
    <row r="5619" spans="1:42" x14ac:dyDescent="0.25">
      <c r="A5619" t="s">
        <v>219</v>
      </c>
      <c r="B5619">
        <v>1757502</v>
      </c>
      <c r="C5619" t="s">
        <v>18642</v>
      </c>
      <c r="D5619">
        <v>1708993</v>
      </c>
      <c r="E5619" t="s">
        <v>18639</v>
      </c>
      <c r="F5619" t="s">
        <v>89</v>
      </c>
      <c r="G5619" t="s">
        <v>90</v>
      </c>
      <c r="H5619" t="s">
        <v>10</v>
      </c>
      <c r="I5619" t="s">
        <v>18643</v>
      </c>
      <c r="J5619" t="s">
        <v>18644</v>
      </c>
      <c r="K5619" t="s">
        <v>225</v>
      </c>
      <c r="L5619" t="s">
        <v>224</v>
      </c>
      <c r="M5619">
        <v>8295</v>
      </c>
      <c r="N5619">
        <v>2</v>
      </c>
      <c r="O5619" s="17">
        <v>45499</v>
      </c>
      <c r="P5619" t="s">
        <v>138</v>
      </c>
      <c r="Q5619" t="s">
        <v>24</v>
      </c>
      <c r="R5619" s="17">
        <v>45458</v>
      </c>
      <c r="S5619" s="27"/>
      <c r="T5619">
        <v>67.073333333333338</v>
      </c>
      <c r="U5619">
        <v>6.34</v>
      </c>
      <c r="V5619">
        <v>73.413333333333341</v>
      </c>
      <c r="W5619">
        <v>3</v>
      </c>
      <c r="X5619">
        <v>2.57</v>
      </c>
      <c r="Y5619">
        <v>0</v>
      </c>
      <c r="Z5619">
        <v>0</v>
      </c>
      <c r="AA5619">
        <v>0</v>
      </c>
      <c r="AB5619">
        <v>2.2794840000000001</v>
      </c>
      <c r="AC5619" s="29">
        <v>73.703849333333338</v>
      </c>
      <c r="AD5619">
        <v>0</v>
      </c>
      <c r="AF5619">
        <v>220.24</v>
      </c>
      <c r="AG5619">
        <v>0</v>
      </c>
      <c r="AH5619">
        <v>7.71</v>
      </c>
      <c r="AI5619">
        <v>6.8384520000000002</v>
      </c>
      <c r="AJ5619">
        <v>221.111548</v>
      </c>
      <c r="AK5619" t="s">
        <v>37</v>
      </c>
      <c r="AN5619" s="29">
        <v>0</v>
      </c>
      <c r="AO5619" s="30">
        <f t="shared" si="174"/>
        <v>0</v>
      </c>
      <c r="AP5619" s="30">
        <f t="shared" si="175"/>
        <v>0</v>
      </c>
    </row>
    <row r="5620" spans="1:42" x14ac:dyDescent="0.25">
      <c r="A5620" t="s">
        <v>219</v>
      </c>
      <c r="B5620">
        <v>1757483</v>
      </c>
      <c r="C5620" t="s">
        <v>18645</v>
      </c>
      <c r="D5620">
        <v>1042163</v>
      </c>
      <c r="E5620" t="s">
        <v>18646</v>
      </c>
      <c r="F5620" t="s">
        <v>89</v>
      </c>
      <c r="G5620" t="s">
        <v>90</v>
      </c>
      <c r="H5620" t="s">
        <v>10</v>
      </c>
      <c r="I5620" t="s">
        <v>18647</v>
      </c>
      <c r="J5620" t="s">
        <v>18648</v>
      </c>
      <c r="K5620" t="s">
        <v>92</v>
      </c>
      <c r="L5620" t="s">
        <v>266</v>
      </c>
      <c r="M5620">
        <v>832</v>
      </c>
      <c r="N5620">
        <v>26</v>
      </c>
      <c r="O5620" s="17">
        <v>45469</v>
      </c>
      <c r="P5620" t="s">
        <v>101</v>
      </c>
      <c r="Q5620" t="s">
        <v>24</v>
      </c>
      <c r="R5620" s="17">
        <v>45458</v>
      </c>
      <c r="S5620" s="27"/>
      <c r="T5620">
        <v>74.72</v>
      </c>
      <c r="U5620">
        <v>8.7366666666666664</v>
      </c>
      <c r="V5620">
        <v>83.456666666666663</v>
      </c>
      <c r="W5620">
        <v>3</v>
      </c>
      <c r="X5620">
        <v>2.92</v>
      </c>
      <c r="Y5620">
        <v>0</v>
      </c>
      <c r="Z5620">
        <v>0</v>
      </c>
      <c r="AA5620">
        <v>0</v>
      </c>
      <c r="AB5620">
        <v>2.5913295000000001</v>
      </c>
      <c r="AC5620" s="29">
        <v>83.785337166666665</v>
      </c>
      <c r="AD5620">
        <v>0</v>
      </c>
      <c r="AF5620">
        <v>250.37</v>
      </c>
      <c r="AG5620">
        <v>0</v>
      </c>
      <c r="AH5620">
        <v>8.76</v>
      </c>
      <c r="AI5620">
        <v>7.7739884999999997</v>
      </c>
      <c r="AJ5620">
        <v>251.35601149999999</v>
      </c>
      <c r="AK5620" t="s">
        <v>37</v>
      </c>
      <c r="AN5620" s="29">
        <v>0</v>
      </c>
      <c r="AO5620" s="30">
        <f t="shared" si="174"/>
        <v>0</v>
      </c>
      <c r="AP5620" s="30">
        <f t="shared" si="175"/>
        <v>0</v>
      </c>
    </row>
    <row r="5621" spans="1:42" x14ac:dyDescent="0.25">
      <c r="A5621" t="s">
        <v>219</v>
      </c>
      <c r="B5621">
        <v>1757414</v>
      </c>
      <c r="C5621" t="s">
        <v>18649</v>
      </c>
      <c r="D5621">
        <v>1708964</v>
      </c>
      <c r="E5621" t="s">
        <v>18650</v>
      </c>
      <c r="F5621" t="s">
        <v>89</v>
      </c>
      <c r="G5621" t="s">
        <v>90</v>
      </c>
      <c r="H5621" t="s">
        <v>10</v>
      </c>
      <c r="I5621" t="s">
        <v>18651</v>
      </c>
      <c r="J5621" t="s">
        <v>18652</v>
      </c>
      <c r="K5621" t="s">
        <v>266</v>
      </c>
      <c r="L5621" t="s">
        <v>92</v>
      </c>
      <c r="M5621">
        <v>8515</v>
      </c>
      <c r="N5621">
        <v>73</v>
      </c>
      <c r="O5621" s="17">
        <v>45459</v>
      </c>
      <c r="P5621" t="s">
        <v>101</v>
      </c>
      <c r="Q5621" t="s">
        <v>24</v>
      </c>
      <c r="R5621" s="17">
        <v>45458</v>
      </c>
      <c r="S5621" s="27"/>
      <c r="T5621">
        <v>120.88</v>
      </c>
      <c r="U5621">
        <v>9.4433333333333334</v>
      </c>
      <c r="V5621">
        <v>130.32333333333341</v>
      </c>
      <c r="W5621">
        <v>3</v>
      </c>
      <c r="X5621">
        <v>4.5599999999999996</v>
      </c>
      <c r="Y5621">
        <v>0</v>
      </c>
      <c r="Z5621">
        <v>0</v>
      </c>
      <c r="AA5621">
        <v>0</v>
      </c>
      <c r="AB5621">
        <v>4.0465394999999997</v>
      </c>
      <c r="AC5621" s="29">
        <v>130.83679383333339</v>
      </c>
      <c r="AD5621">
        <v>0</v>
      </c>
      <c r="AF5621">
        <v>390.97</v>
      </c>
      <c r="AG5621">
        <v>0</v>
      </c>
      <c r="AH5621">
        <v>13.68</v>
      </c>
      <c r="AI5621">
        <v>12.139618499999999</v>
      </c>
      <c r="AJ5621">
        <v>392.51038150000011</v>
      </c>
      <c r="AK5621" t="s">
        <v>37</v>
      </c>
      <c r="AN5621" s="29">
        <v>0</v>
      </c>
      <c r="AO5621" s="30">
        <f t="shared" si="174"/>
        <v>0</v>
      </c>
      <c r="AP5621" s="30">
        <f t="shared" si="175"/>
        <v>0</v>
      </c>
    </row>
    <row r="5622" spans="1:42" x14ac:dyDescent="0.25">
      <c r="A5622" t="s">
        <v>219</v>
      </c>
      <c r="B5622">
        <v>1757398</v>
      </c>
      <c r="C5622" t="s">
        <v>18653</v>
      </c>
      <c r="D5622">
        <v>150802</v>
      </c>
      <c r="E5622" t="s">
        <v>18654</v>
      </c>
      <c r="F5622" t="s">
        <v>89</v>
      </c>
      <c r="G5622" t="s">
        <v>90</v>
      </c>
      <c r="H5622" t="s">
        <v>10</v>
      </c>
      <c r="I5622" t="s">
        <v>181</v>
      </c>
      <c r="J5622" t="s">
        <v>182</v>
      </c>
      <c r="K5622" t="s">
        <v>91</v>
      </c>
      <c r="L5622" t="s">
        <v>231</v>
      </c>
      <c r="M5622">
        <v>2775</v>
      </c>
      <c r="N5622">
        <v>8</v>
      </c>
      <c r="O5622" s="17">
        <v>45463</v>
      </c>
      <c r="P5622" t="s">
        <v>114</v>
      </c>
      <c r="Q5622" t="s">
        <v>24</v>
      </c>
      <c r="R5622" s="17">
        <v>45458</v>
      </c>
      <c r="S5622" s="27"/>
      <c r="T5622">
        <v>56.743333333333332</v>
      </c>
      <c r="U5622">
        <v>3.253333333333333</v>
      </c>
      <c r="V5622">
        <v>59.99666666666667</v>
      </c>
      <c r="W5622">
        <v>3</v>
      </c>
      <c r="X5622">
        <v>2.1</v>
      </c>
      <c r="Y5622">
        <v>0</v>
      </c>
      <c r="Z5622">
        <v>0</v>
      </c>
      <c r="AA5622">
        <v>0</v>
      </c>
      <c r="AB5622">
        <v>1.8628965</v>
      </c>
      <c r="AC5622" s="29">
        <v>60.23377016666668</v>
      </c>
      <c r="AD5622">
        <v>0</v>
      </c>
      <c r="AF5622">
        <v>179.99</v>
      </c>
      <c r="AG5622">
        <v>0</v>
      </c>
      <c r="AH5622">
        <v>6.3</v>
      </c>
      <c r="AI5622">
        <v>5.5886895000000001</v>
      </c>
      <c r="AJ5622">
        <v>180.70131050000001</v>
      </c>
      <c r="AK5622" t="s">
        <v>37</v>
      </c>
      <c r="AN5622" s="29">
        <v>0</v>
      </c>
      <c r="AO5622" s="30">
        <f t="shared" si="174"/>
        <v>0</v>
      </c>
      <c r="AP5622" s="30">
        <f t="shared" si="175"/>
        <v>0</v>
      </c>
    </row>
    <row r="5623" spans="1:42" x14ac:dyDescent="0.25">
      <c r="A5623" t="s">
        <v>219</v>
      </c>
      <c r="B5623">
        <v>1757352</v>
      </c>
      <c r="C5623" t="s">
        <v>18655</v>
      </c>
      <c r="D5623">
        <v>1042141</v>
      </c>
      <c r="E5623" t="s">
        <v>18656</v>
      </c>
      <c r="F5623" t="s">
        <v>89</v>
      </c>
      <c r="G5623" t="s">
        <v>90</v>
      </c>
      <c r="H5623" t="s">
        <v>10</v>
      </c>
      <c r="I5623" t="s">
        <v>18657</v>
      </c>
      <c r="J5623" t="s">
        <v>18658</v>
      </c>
      <c r="K5623" t="s">
        <v>115</v>
      </c>
      <c r="L5623" t="s">
        <v>266</v>
      </c>
      <c r="M5623">
        <v>8520</v>
      </c>
      <c r="N5623">
        <v>80</v>
      </c>
      <c r="O5623" s="17">
        <v>45459</v>
      </c>
      <c r="P5623" t="s">
        <v>257</v>
      </c>
      <c r="Q5623" t="s">
        <v>24</v>
      </c>
      <c r="R5623" s="17">
        <v>45458</v>
      </c>
      <c r="S5623" s="27"/>
      <c r="T5623">
        <v>107.0266666666667</v>
      </c>
      <c r="U5623">
        <v>6.3033333333333337</v>
      </c>
      <c r="V5623">
        <v>113.33</v>
      </c>
      <c r="W5623">
        <v>3</v>
      </c>
      <c r="X5623">
        <v>3.9666666666666668</v>
      </c>
      <c r="Y5623">
        <v>0</v>
      </c>
      <c r="Z5623">
        <v>0</v>
      </c>
      <c r="AA5623">
        <v>0</v>
      </c>
      <c r="AB5623">
        <v>3.5188964999999999</v>
      </c>
      <c r="AC5623" s="29">
        <v>113.7777701666667</v>
      </c>
      <c r="AD5623">
        <v>0</v>
      </c>
      <c r="AF5623">
        <v>339.99</v>
      </c>
      <c r="AG5623">
        <v>0</v>
      </c>
      <c r="AH5623">
        <v>11.9</v>
      </c>
      <c r="AI5623">
        <v>10.556689499999999</v>
      </c>
      <c r="AJ5623">
        <v>341.33331049999998</v>
      </c>
      <c r="AK5623" t="s">
        <v>37</v>
      </c>
      <c r="AN5623" s="29">
        <v>0</v>
      </c>
      <c r="AO5623" s="30">
        <f t="shared" si="174"/>
        <v>0</v>
      </c>
      <c r="AP5623" s="30">
        <f t="shared" si="175"/>
        <v>0</v>
      </c>
    </row>
    <row r="5624" spans="1:42" x14ac:dyDescent="0.25">
      <c r="A5624" t="s">
        <v>219</v>
      </c>
      <c r="B5624">
        <v>1757331</v>
      </c>
      <c r="C5624" t="s">
        <v>18659</v>
      </c>
      <c r="D5624">
        <v>477974</v>
      </c>
      <c r="E5624" t="s">
        <v>18660</v>
      </c>
      <c r="F5624" t="s">
        <v>89</v>
      </c>
      <c r="G5624" t="s">
        <v>90</v>
      </c>
      <c r="H5624" t="s">
        <v>14</v>
      </c>
      <c r="I5624" t="s">
        <v>3426</v>
      </c>
      <c r="J5624" t="s">
        <v>3427</v>
      </c>
      <c r="K5624" t="s">
        <v>224</v>
      </c>
      <c r="L5624" t="s">
        <v>271</v>
      </c>
      <c r="M5624">
        <v>2400</v>
      </c>
      <c r="N5624">
        <v>3</v>
      </c>
      <c r="O5624" s="17">
        <v>45459</v>
      </c>
      <c r="P5624" t="s">
        <v>496</v>
      </c>
      <c r="Q5624" t="s">
        <v>24</v>
      </c>
      <c r="R5624" s="17">
        <v>45458</v>
      </c>
      <c r="S5624" s="27"/>
      <c r="T5624">
        <v>28.513999999999999</v>
      </c>
      <c r="U5624">
        <v>3.6139999999999999</v>
      </c>
      <c r="V5624">
        <v>32.128</v>
      </c>
      <c r="W5624">
        <v>5</v>
      </c>
      <c r="X5624">
        <v>1.1240000000000001</v>
      </c>
      <c r="Y5624">
        <v>0</v>
      </c>
      <c r="Z5624">
        <v>0</v>
      </c>
      <c r="AA5624">
        <v>0</v>
      </c>
      <c r="AB5624">
        <v>0.99757440000000008</v>
      </c>
      <c r="AC5624" s="29">
        <v>32.254425599999998</v>
      </c>
      <c r="AD5624">
        <v>0</v>
      </c>
      <c r="AF5624">
        <v>160.63999999999999</v>
      </c>
      <c r="AG5624">
        <v>0</v>
      </c>
      <c r="AH5624">
        <v>5.62</v>
      </c>
      <c r="AI5624">
        <v>4.9878720000000003</v>
      </c>
      <c r="AJ5624">
        <v>161.27212800000001</v>
      </c>
      <c r="AK5624" t="s">
        <v>40</v>
      </c>
      <c r="AN5624" s="29">
        <v>0</v>
      </c>
      <c r="AO5624" s="30">
        <f t="shared" si="174"/>
        <v>0</v>
      </c>
      <c r="AP5624" s="30">
        <f t="shared" si="175"/>
        <v>0</v>
      </c>
    </row>
    <row r="5625" spans="1:42" x14ac:dyDescent="0.25">
      <c r="A5625" t="s">
        <v>219</v>
      </c>
      <c r="B5625">
        <v>1757285</v>
      </c>
      <c r="C5625" t="s">
        <v>18661</v>
      </c>
      <c r="D5625">
        <v>1042134</v>
      </c>
      <c r="E5625" t="s">
        <v>18662</v>
      </c>
      <c r="F5625" t="s">
        <v>89</v>
      </c>
      <c r="G5625" t="s">
        <v>90</v>
      </c>
      <c r="H5625" t="s">
        <v>10</v>
      </c>
      <c r="I5625" t="s">
        <v>18663</v>
      </c>
      <c r="J5625" t="s">
        <v>18664</v>
      </c>
      <c r="K5625" t="s">
        <v>134</v>
      </c>
      <c r="L5625" t="s">
        <v>231</v>
      </c>
      <c r="M5625">
        <v>8405</v>
      </c>
      <c r="N5625">
        <v>34</v>
      </c>
      <c r="O5625" s="17">
        <v>45459</v>
      </c>
      <c r="P5625" t="s">
        <v>139</v>
      </c>
      <c r="Q5625" t="s">
        <v>24</v>
      </c>
      <c r="R5625" s="17">
        <v>45458</v>
      </c>
      <c r="S5625" s="27"/>
      <c r="T5625">
        <v>18</v>
      </c>
      <c r="U5625">
        <v>1.996666666666667</v>
      </c>
      <c r="V5625">
        <v>19.99666666666667</v>
      </c>
      <c r="W5625">
        <v>3</v>
      </c>
      <c r="X5625">
        <v>0.70000000000000007</v>
      </c>
      <c r="Y5625">
        <v>0</v>
      </c>
      <c r="Z5625">
        <v>0</v>
      </c>
      <c r="AA5625">
        <v>0</v>
      </c>
      <c r="AB5625">
        <v>0.62089650000000007</v>
      </c>
      <c r="AC5625" s="29">
        <v>20.075770166666668</v>
      </c>
      <c r="AD5625">
        <v>0</v>
      </c>
      <c r="AF5625">
        <v>59.99</v>
      </c>
      <c r="AG5625">
        <v>0</v>
      </c>
      <c r="AH5625">
        <v>2.1</v>
      </c>
      <c r="AI5625">
        <v>1.8626895000000001</v>
      </c>
      <c r="AJ5625">
        <v>60.227310500000002</v>
      </c>
      <c r="AK5625" t="s">
        <v>37</v>
      </c>
      <c r="AN5625" s="29">
        <v>0</v>
      </c>
      <c r="AO5625" s="30">
        <f t="shared" si="174"/>
        <v>0</v>
      </c>
      <c r="AP5625" s="30">
        <f t="shared" si="175"/>
        <v>0</v>
      </c>
    </row>
    <row r="5626" spans="1:42" x14ac:dyDescent="0.25">
      <c r="A5626" t="s">
        <v>219</v>
      </c>
      <c r="B5626">
        <v>1757283</v>
      </c>
      <c r="C5626" t="s">
        <v>18665</v>
      </c>
      <c r="D5626">
        <v>1708939</v>
      </c>
      <c r="E5626" t="s">
        <v>18666</v>
      </c>
      <c r="F5626" t="s">
        <v>89</v>
      </c>
      <c r="G5626" t="s">
        <v>90</v>
      </c>
      <c r="H5626" t="s">
        <v>14</v>
      </c>
      <c r="I5626" t="s">
        <v>17253</v>
      </c>
      <c r="J5626" t="s">
        <v>17254</v>
      </c>
      <c r="K5626" t="s">
        <v>225</v>
      </c>
      <c r="L5626" t="s">
        <v>224</v>
      </c>
      <c r="M5626">
        <v>8385</v>
      </c>
      <c r="N5626">
        <v>29</v>
      </c>
      <c r="O5626" s="17">
        <v>45459</v>
      </c>
      <c r="P5626" t="s">
        <v>109</v>
      </c>
      <c r="Q5626" t="s">
        <v>24</v>
      </c>
      <c r="R5626" s="17">
        <v>45458</v>
      </c>
      <c r="S5626" s="27"/>
      <c r="T5626">
        <v>60.403333333333343</v>
      </c>
      <c r="U5626">
        <v>6.34</v>
      </c>
      <c r="V5626">
        <v>66.743333333333325</v>
      </c>
      <c r="W5626">
        <v>3</v>
      </c>
      <c r="X5626">
        <v>2.336666666666666</v>
      </c>
      <c r="Y5626">
        <v>0</v>
      </c>
      <c r="Z5626">
        <v>0</v>
      </c>
      <c r="AA5626">
        <v>0</v>
      </c>
      <c r="AB5626">
        <v>2.0723805</v>
      </c>
      <c r="AC5626" s="29">
        <v>67.00761949999999</v>
      </c>
      <c r="AD5626">
        <v>0</v>
      </c>
      <c r="AF5626">
        <v>200.23</v>
      </c>
      <c r="AG5626">
        <v>0</v>
      </c>
      <c r="AH5626">
        <v>7.01</v>
      </c>
      <c r="AI5626">
        <v>6.2171415000000003</v>
      </c>
      <c r="AJ5626">
        <v>201.02285850000001</v>
      </c>
      <c r="AK5626" t="s">
        <v>37</v>
      </c>
      <c r="AN5626" s="29">
        <v>0</v>
      </c>
      <c r="AO5626" s="30">
        <f t="shared" si="174"/>
        <v>0</v>
      </c>
      <c r="AP5626" s="30">
        <f t="shared" si="175"/>
        <v>0</v>
      </c>
    </row>
    <row r="5627" spans="1:42" x14ac:dyDescent="0.25">
      <c r="A5627" t="s">
        <v>219</v>
      </c>
      <c r="B5627">
        <v>1757281</v>
      </c>
      <c r="C5627" t="s">
        <v>18667</v>
      </c>
      <c r="D5627">
        <v>477968</v>
      </c>
      <c r="E5627" t="s">
        <v>18668</v>
      </c>
      <c r="F5627" t="s">
        <v>89</v>
      </c>
      <c r="G5627" t="s">
        <v>90</v>
      </c>
      <c r="H5627" t="s">
        <v>10</v>
      </c>
      <c r="I5627" t="s">
        <v>18669</v>
      </c>
      <c r="J5627" t="s">
        <v>18670</v>
      </c>
      <c r="K5627" t="s">
        <v>697</v>
      </c>
      <c r="L5627" t="s">
        <v>1323</v>
      </c>
      <c r="M5627">
        <v>2945</v>
      </c>
      <c r="N5627">
        <v>1</v>
      </c>
      <c r="O5627" s="17">
        <v>45460</v>
      </c>
      <c r="P5627" t="s">
        <v>116</v>
      </c>
      <c r="Q5627" t="s">
        <v>24</v>
      </c>
      <c r="R5627" s="17">
        <v>45458</v>
      </c>
      <c r="S5627" s="27"/>
      <c r="T5627">
        <v>20.973333333333329</v>
      </c>
      <c r="U5627">
        <v>1.243333333333333</v>
      </c>
      <c r="V5627">
        <v>22.216666666666669</v>
      </c>
      <c r="W5627">
        <v>3</v>
      </c>
      <c r="X5627">
        <v>0.77666666666666673</v>
      </c>
      <c r="Y5627">
        <v>0</v>
      </c>
      <c r="Z5627">
        <v>0</v>
      </c>
      <c r="AA5627">
        <v>0</v>
      </c>
      <c r="AB5627">
        <v>0.68982749999999993</v>
      </c>
      <c r="AC5627" s="29">
        <v>22.303505833333329</v>
      </c>
      <c r="AD5627">
        <v>0</v>
      </c>
      <c r="AF5627">
        <v>66.650000000000006</v>
      </c>
      <c r="AG5627">
        <v>0</v>
      </c>
      <c r="AH5627">
        <v>2.33</v>
      </c>
      <c r="AI5627">
        <v>2.0694824999999999</v>
      </c>
      <c r="AJ5627">
        <v>66.910517499999997</v>
      </c>
      <c r="AK5627" t="s">
        <v>37</v>
      </c>
      <c r="AN5627" s="29">
        <v>0</v>
      </c>
      <c r="AO5627" s="30">
        <f t="shared" si="174"/>
        <v>0</v>
      </c>
      <c r="AP5627" s="30">
        <f t="shared" si="175"/>
        <v>0</v>
      </c>
    </row>
    <row r="5628" spans="1:42" x14ac:dyDescent="0.25">
      <c r="A5628" t="s">
        <v>219</v>
      </c>
      <c r="B5628">
        <v>1757281</v>
      </c>
      <c r="C5628" t="s">
        <v>18671</v>
      </c>
      <c r="D5628">
        <v>1708938</v>
      </c>
      <c r="E5628" t="s">
        <v>18668</v>
      </c>
      <c r="F5628" t="s">
        <v>89</v>
      </c>
      <c r="G5628" t="s">
        <v>90</v>
      </c>
      <c r="H5628" t="s">
        <v>10</v>
      </c>
      <c r="I5628" t="s">
        <v>18669</v>
      </c>
      <c r="J5628" t="s">
        <v>18670</v>
      </c>
      <c r="K5628" t="s">
        <v>1323</v>
      </c>
      <c r="L5628" t="s">
        <v>95</v>
      </c>
      <c r="M5628">
        <v>2435</v>
      </c>
      <c r="N5628">
        <v>1</v>
      </c>
      <c r="O5628" s="17">
        <v>45460</v>
      </c>
      <c r="P5628" t="s">
        <v>109</v>
      </c>
      <c r="Q5628" t="s">
        <v>24</v>
      </c>
      <c r="R5628" s="17">
        <v>45458</v>
      </c>
      <c r="S5628" s="27"/>
      <c r="T5628">
        <v>27.93333333333333</v>
      </c>
      <c r="U5628">
        <v>4.1733333333333329</v>
      </c>
      <c r="V5628">
        <v>32.106666666666662</v>
      </c>
      <c r="W5628">
        <v>3</v>
      </c>
      <c r="X5628">
        <v>1.1233333333333331</v>
      </c>
      <c r="Y5628">
        <v>0</v>
      </c>
      <c r="Z5628">
        <v>0</v>
      </c>
      <c r="AA5628">
        <v>0</v>
      </c>
      <c r="AB5628">
        <v>0.99691200000000002</v>
      </c>
      <c r="AC5628" s="29">
        <v>32.233088000000002</v>
      </c>
      <c r="AD5628">
        <v>0</v>
      </c>
      <c r="AF5628">
        <v>96.32</v>
      </c>
      <c r="AG5628">
        <v>0</v>
      </c>
      <c r="AH5628">
        <v>3.37</v>
      </c>
      <c r="AI5628">
        <v>2.9907360000000001</v>
      </c>
      <c r="AJ5628">
        <v>96.699263999999999</v>
      </c>
      <c r="AK5628" t="s">
        <v>37</v>
      </c>
      <c r="AN5628" s="29">
        <v>0</v>
      </c>
      <c r="AO5628" s="30">
        <f t="shared" si="174"/>
        <v>0</v>
      </c>
      <c r="AP5628" s="30">
        <f t="shared" si="175"/>
        <v>0</v>
      </c>
    </row>
    <row r="5629" spans="1:42" x14ac:dyDescent="0.25">
      <c r="A5629" t="s">
        <v>219</v>
      </c>
      <c r="B5629">
        <v>1757218</v>
      </c>
      <c r="C5629" t="s">
        <v>18672</v>
      </c>
      <c r="D5629">
        <v>150791</v>
      </c>
      <c r="E5629" t="s">
        <v>18673</v>
      </c>
      <c r="F5629" t="s">
        <v>89</v>
      </c>
      <c r="G5629" t="s">
        <v>90</v>
      </c>
      <c r="H5629" t="s">
        <v>10</v>
      </c>
      <c r="I5629" t="s">
        <v>18674</v>
      </c>
      <c r="J5629" t="s">
        <v>18675</v>
      </c>
      <c r="K5629" t="s">
        <v>91</v>
      </c>
      <c r="L5629" t="s">
        <v>231</v>
      </c>
      <c r="M5629">
        <v>2775</v>
      </c>
      <c r="N5629">
        <v>20</v>
      </c>
      <c r="O5629" s="17">
        <v>45464</v>
      </c>
      <c r="P5629" t="s">
        <v>114</v>
      </c>
      <c r="Q5629" t="s">
        <v>24</v>
      </c>
      <c r="R5629" s="17">
        <v>45458</v>
      </c>
      <c r="S5629" s="27"/>
      <c r="T5629">
        <v>56.743333333333332</v>
      </c>
      <c r="U5629">
        <v>3.253333333333333</v>
      </c>
      <c r="V5629">
        <v>59.99666666666667</v>
      </c>
      <c r="W5629">
        <v>3</v>
      </c>
      <c r="X5629">
        <v>2.1</v>
      </c>
      <c r="Y5629">
        <v>0</v>
      </c>
      <c r="Z5629">
        <v>0</v>
      </c>
      <c r="AA5629">
        <v>0</v>
      </c>
      <c r="AB5629">
        <v>1.8628965</v>
      </c>
      <c r="AC5629" s="29">
        <v>60.23377016666668</v>
      </c>
      <c r="AD5629">
        <v>0</v>
      </c>
      <c r="AF5629">
        <v>179.99</v>
      </c>
      <c r="AG5629">
        <v>0</v>
      </c>
      <c r="AH5629">
        <v>6.3</v>
      </c>
      <c r="AI5629">
        <v>5.5886895000000001</v>
      </c>
      <c r="AJ5629">
        <v>180.70131050000001</v>
      </c>
      <c r="AK5629" t="s">
        <v>37</v>
      </c>
      <c r="AN5629" s="29">
        <v>23.6</v>
      </c>
      <c r="AO5629" s="30">
        <f t="shared" si="174"/>
        <v>6.7850000000000001</v>
      </c>
      <c r="AP5629" s="30">
        <f t="shared" si="175"/>
        <v>2.2616666666666667</v>
      </c>
    </row>
    <row r="5630" spans="1:42" x14ac:dyDescent="0.25">
      <c r="A5630" t="s">
        <v>219</v>
      </c>
      <c r="B5630">
        <v>1757218</v>
      </c>
      <c r="C5630" t="s">
        <v>18676</v>
      </c>
      <c r="D5630">
        <v>150792</v>
      </c>
      <c r="E5630" t="s">
        <v>18673</v>
      </c>
      <c r="F5630" t="s">
        <v>89</v>
      </c>
      <c r="G5630" t="s">
        <v>90</v>
      </c>
      <c r="H5630" t="s">
        <v>10</v>
      </c>
      <c r="I5630" t="s">
        <v>18677</v>
      </c>
      <c r="J5630" t="s">
        <v>18678</v>
      </c>
      <c r="K5630" t="s">
        <v>91</v>
      </c>
      <c r="L5630" t="s">
        <v>231</v>
      </c>
      <c r="M5630">
        <v>2775</v>
      </c>
      <c r="N5630">
        <v>19</v>
      </c>
      <c r="O5630" s="17">
        <v>45464</v>
      </c>
      <c r="P5630" t="s">
        <v>114</v>
      </c>
      <c r="Q5630" t="s">
        <v>24</v>
      </c>
      <c r="R5630" s="17">
        <v>45458</v>
      </c>
      <c r="S5630" s="27"/>
      <c r="T5630">
        <v>56.743333333333332</v>
      </c>
      <c r="U5630">
        <v>3.253333333333333</v>
      </c>
      <c r="V5630">
        <v>59.99666666666667</v>
      </c>
      <c r="W5630">
        <v>3</v>
      </c>
      <c r="X5630">
        <v>2.1</v>
      </c>
      <c r="Y5630">
        <v>0</v>
      </c>
      <c r="Z5630">
        <v>0</v>
      </c>
      <c r="AA5630">
        <v>0</v>
      </c>
      <c r="AB5630">
        <v>1.8628965</v>
      </c>
      <c r="AC5630" s="29">
        <v>60.23377016666668</v>
      </c>
      <c r="AD5630">
        <v>0</v>
      </c>
      <c r="AF5630">
        <v>179.99</v>
      </c>
      <c r="AG5630">
        <v>0</v>
      </c>
      <c r="AH5630">
        <v>6.3</v>
      </c>
      <c r="AI5630">
        <v>5.5886895000000001</v>
      </c>
      <c r="AJ5630">
        <v>180.70131050000001</v>
      </c>
      <c r="AK5630" t="s">
        <v>37</v>
      </c>
      <c r="AN5630" s="29">
        <v>23.6</v>
      </c>
      <c r="AO5630" s="30">
        <f t="shared" si="174"/>
        <v>6.7850000000000001</v>
      </c>
      <c r="AP5630" s="30">
        <f t="shared" si="175"/>
        <v>2.2616666666666667</v>
      </c>
    </row>
    <row r="5631" spans="1:42" x14ac:dyDescent="0.25">
      <c r="A5631" t="s">
        <v>219</v>
      </c>
      <c r="B5631">
        <v>1757218</v>
      </c>
      <c r="C5631" t="s">
        <v>18679</v>
      </c>
      <c r="D5631">
        <v>1708928</v>
      </c>
      <c r="E5631" t="s">
        <v>18673</v>
      </c>
      <c r="F5631" t="s">
        <v>89</v>
      </c>
      <c r="G5631" t="s">
        <v>90</v>
      </c>
      <c r="H5631" t="s">
        <v>10</v>
      </c>
      <c r="I5631" t="s">
        <v>18674</v>
      </c>
      <c r="J5631" t="s">
        <v>18675</v>
      </c>
      <c r="K5631" t="s">
        <v>231</v>
      </c>
      <c r="L5631" t="s">
        <v>91</v>
      </c>
      <c r="M5631">
        <v>814</v>
      </c>
      <c r="N5631">
        <v>28</v>
      </c>
      <c r="O5631" s="17">
        <v>45466</v>
      </c>
      <c r="P5631" t="s">
        <v>125</v>
      </c>
      <c r="Q5631" t="s">
        <v>24</v>
      </c>
      <c r="R5631" s="17">
        <v>45458</v>
      </c>
      <c r="S5631" s="27"/>
      <c r="T5631">
        <v>50.306666666666658</v>
      </c>
      <c r="U5631">
        <v>3.9233333333333329</v>
      </c>
      <c r="V5631">
        <v>54.23</v>
      </c>
      <c r="W5631">
        <v>3</v>
      </c>
      <c r="X5631">
        <v>1.8966666666666669</v>
      </c>
      <c r="Y5631">
        <v>0</v>
      </c>
      <c r="Z5631">
        <v>0</v>
      </c>
      <c r="AA5631">
        <v>0</v>
      </c>
      <c r="AB5631">
        <v>1.6838415</v>
      </c>
      <c r="AC5631" s="29">
        <v>54.442825166666672</v>
      </c>
      <c r="AD5631">
        <v>0</v>
      </c>
      <c r="AF5631">
        <v>162.69</v>
      </c>
      <c r="AG5631">
        <v>0</v>
      </c>
      <c r="AH5631">
        <v>5.69</v>
      </c>
      <c r="AI5631">
        <v>5.0515245000000002</v>
      </c>
      <c r="AJ5631">
        <v>163.3284755</v>
      </c>
      <c r="AK5631" t="s">
        <v>37</v>
      </c>
      <c r="AN5631" s="29">
        <v>23.6</v>
      </c>
      <c r="AO5631" s="30">
        <f t="shared" si="174"/>
        <v>6.7850000000000001</v>
      </c>
      <c r="AP5631" s="30">
        <f t="shared" si="175"/>
        <v>2.2616666666666667</v>
      </c>
    </row>
    <row r="5632" spans="1:42" x14ac:dyDescent="0.25">
      <c r="A5632" t="s">
        <v>219</v>
      </c>
      <c r="B5632">
        <v>1757218</v>
      </c>
      <c r="C5632" t="s">
        <v>18680</v>
      </c>
      <c r="D5632">
        <v>1708927</v>
      </c>
      <c r="E5632" t="s">
        <v>18673</v>
      </c>
      <c r="F5632" t="s">
        <v>89</v>
      </c>
      <c r="G5632" t="s">
        <v>90</v>
      </c>
      <c r="H5632" t="s">
        <v>10</v>
      </c>
      <c r="I5632" t="s">
        <v>18677</v>
      </c>
      <c r="J5632" t="s">
        <v>18678</v>
      </c>
      <c r="K5632" t="s">
        <v>231</v>
      </c>
      <c r="L5632" t="s">
        <v>91</v>
      </c>
      <c r="M5632">
        <v>814</v>
      </c>
      <c r="N5632">
        <v>26</v>
      </c>
      <c r="O5632" s="17">
        <v>45466</v>
      </c>
      <c r="P5632" t="s">
        <v>125</v>
      </c>
      <c r="Q5632" t="s">
        <v>24</v>
      </c>
      <c r="R5632" s="17">
        <v>45458</v>
      </c>
      <c r="S5632" s="27"/>
      <c r="T5632">
        <v>50.306666666666658</v>
      </c>
      <c r="U5632">
        <v>3.9233333333333329</v>
      </c>
      <c r="V5632">
        <v>54.23</v>
      </c>
      <c r="W5632">
        <v>3</v>
      </c>
      <c r="X5632">
        <v>1.8966666666666669</v>
      </c>
      <c r="Y5632">
        <v>0</v>
      </c>
      <c r="Z5632">
        <v>0</v>
      </c>
      <c r="AA5632">
        <v>0</v>
      </c>
      <c r="AB5632">
        <v>1.6838415</v>
      </c>
      <c r="AC5632" s="29">
        <v>54.442825166666672</v>
      </c>
      <c r="AD5632">
        <v>0</v>
      </c>
      <c r="AF5632">
        <v>162.69</v>
      </c>
      <c r="AG5632">
        <v>0</v>
      </c>
      <c r="AH5632">
        <v>5.69</v>
      </c>
      <c r="AI5632">
        <v>5.0515245000000002</v>
      </c>
      <c r="AJ5632">
        <v>163.3284755</v>
      </c>
      <c r="AK5632" t="s">
        <v>37</v>
      </c>
      <c r="AN5632" s="29">
        <v>23.6</v>
      </c>
      <c r="AO5632" s="30">
        <f t="shared" si="174"/>
        <v>6.7850000000000001</v>
      </c>
      <c r="AP5632" s="30">
        <f t="shared" si="175"/>
        <v>2.2616666666666667</v>
      </c>
    </row>
    <row r="5633" spans="1:42" x14ac:dyDescent="0.25">
      <c r="A5633" t="s">
        <v>219</v>
      </c>
      <c r="B5633">
        <v>1757202</v>
      </c>
      <c r="C5633" t="s">
        <v>18681</v>
      </c>
      <c r="D5633">
        <v>150787</v>
      </c>
      <c r="E5633" t="s">
        <v>18682</v>
      </c>
      <c r="F5633" t="s">
        <v>89</v>
      </c>
      <c r="G5633" t="s">
        <v>90</v>
      </c>
      <c r="H5633" t="s">
        <v>10</v>
      </c>
      <c r="I5633" t="s">
        <v>18683</v>
      </c>
      <c r="J5633" t="s">
        <v>18684</v>
      </c>
      <c r="K5633" t="s">
        <v>91</v>
      </c>
      <c r="L5633" t="s">
        <v>271</v>
      </c>
      <c r="M5633">
        <v>2780</v>
      </c>
      <c r="N5633">
        <v>73</v>
      </c>
      <c r="O5633" s="17">
        <v>45485</v>
      </c>
      <c r="P5633" t="s">
        <v>114</v>
      </c>
      <c r="Q5633" t="s">
        <v>24</v>
      </c>
      <c r="R5633" s="17">
        <v>45458</v>
      </c>
      <c r="S5633" s="27"/>
      <c r="T5633">
        <v>170.8966666666667</v>
      </c>
      <c r="U5633">
        <v>3.28</v>
      </c>
      <c r="V5633">
        <v>174.17666666666659</v>
      </c>
      <c r="W5633">
        <v>3</v>
      </c>
      <c r="X5633">
        <v>6.0966666666666667</v>
      </c>
      <c r="Y5633">
        <v>0</v>
      </c>
      <c r="Z5633">
        <v>0</v>
      </c>
      <c r="AA5633">
        <v>0</v>
      </c>
      <c r="AB5633">
        <v>5.4081854999999992</v>
      </c>
      <c r="AC5633" s="29">
        <v>174.86514783333331</v>
      </c>
      <c r="AD5633">
        <v>0</v>
      </c>
      <c r="AF5633">
        <v>522.53</v>
      </c>
      <c r="AG5633">
        <v>0</v>
      </c>
      <c r="AH5633">
        <v>18.29</v>
      </c>
      <c r="AI5633">
        <v>16.224556499999998</v>
      </c>
      <c r="AJ5633">
        <v>524.59544349999999</v>
      </c>
      <c r="AK5633" t="s">
        <v>37</v>
      </c>
      <c r="AN5633" s="29">
        <v>0</v>
      </c>
      <c r="AO5633" s="30">
        <f t="shared" si="174"/>
        <v>0</v>
      </c>
      <c r="AP5633" s="30">
        <f t="shared" si="175"/>
        <v>0</v>
      </c>
    </row>
    <row r="5634" spans="1:42" x14ac:dyDescent="0.25">
      <c r="A5634" t="s">
        <v>219</v>
      </c>
      <c r="B5634">
        <v>1757202</v>
      </c>
      <c r="C5634" t="s">
        <v>18685</v>
      </c>
      <c r="D5634">
        <v>1708919</v>
      </c>
      <c r="E5634" t="s">
        <v>18682</v>
      </c>
      <c r="F5634" t="s">
        <v>89</v>
      </c>
      <c r="G5634" t="s">
        <v>90</v>
      </c>
      <c r="H5634" t="s">
        <v>10</v>
      </c>
      <c r="I5634" t="s">
        <v>18686</v>
      </c>
      <c r="J5634" t="s">
        <v>18687</v>
      </c>
      <c r="K5634" t="s">
        <v>271</v>
      </c>
      <c r="L5634" t="s">
        <v>91</v>
      </c>
      <c r="M5634">
        <v>2660</v>
      </c>
      <c r="N5634">
        <v>72</v>
      </c>
      <c r="O5634" s="17">
        <v>45492</v>
      </c>
      <c r="P5634" t="s">
        <v>97</v>
      </c>
      <c r="Q5634" t="s">
        <v>24</v>
      </c>
      <c r="R5634" s="17">
        <v>45458</v>
      </c>
      <c r="S5634" s="27"/>
      <c r="T5634">
        <v>207.0033333333333</v>
      </c>
      <c r="U5634">
        <v>3.746666666666667</v>
      </c>
      <c r="V5634">
        <v>210.75</v>
      </c>
      <c r="W5634">
        <v>3</v>
      </c>
      <c r="X5634">
        <v>7.376666666666666</v>
      </c>
      <c r="Y5634">
        <v>0</v>
      </c>
      <c r="Z5634">
        <v>0</v>
      </c>
      <c r="AA5634">
        <v>0</v>
      </c>
      <c r="AB5634">
        <v>6.5437875000000014</v>
      </c>
      <c r="AC5634" s="29">
        <v>211.58287916666669</v>
      </c>
      <c r="AD5634">
        <v>0</v>
      </c>
      <c r="AF5634">
        <v>632.25</v>
      </c>
      <c r="AG5634">
        <v>0</v>
      </c>
      <c r="AH5634">
        <v>22.13</v>
      </c>
      <c r="AI5634">
        <v>19.631362500000002</v>
      </c>
      <c r="AJ5634">
        <v>634.74863749999997</v>
      </c>
      <c r="AK5634" t="s">
        <v>37</v>
      </c>
      <c r="AN5634" s="29">
        <v>0</v>
      </c>
      <c r="AO5634" s="30">
        <f t="shared" ref="AO5634:AO5697" si="176">AN5634*(45%-14.25%-2%)</f>
        <v>0</v>
      </c>
      <c r="AP5634" s="30">
        <f t="shared" ref="AP5634:AP5697" si="177">AO5634/W5634</f>
        <v>0</v>
      </c>
    </row>
    <row r="5635" spans="1:42" x14ac:dyDescent="0.25">
      <c r="A5635" t="s">
        <v>219</v>
      </c>
      <c r="B5635">
        <v>1757202</v>
      </c>
      <c r="C5635" t="s">
        <v>18688</v>
      </c>
      <c r="D5635">
        <v>1708920</v>
      </c>
      <c r="E5635" t="s">
        <v>18682</v>
      </c>
      <c r="F5635" t="s">
        <v>89</v>
      </c>
      <c r="G5635" t="s">
        <v>90</v>
      </c>
      <c r="H5635" t="s">
        <v>10</v>
      </c>
      <c r="I5635" t="s">
        <v>18683</v>
      </c>
      <c r="J5635" t="s">
        <v>18684</v>
      </c>
      <c r="K5635" t="s">
        <v>271</v>
      </c>
      <c r="L5635" t="s">
        <v>91</v>
      </c>
      <c r="M5635">
        <v>2660</v>
      </c>
      <c r="N5635">
        <v>71</v>
      </c>
      <c r="O5635" s="17">
        <v>45492</v>
      </c>
      <c r="P5635" t="s">
        <v>97</v>
      </c>
      <c r="Q5635" t="s">
        <v>24</v>
      </c>
      <c r="R5635" s="17">
        <v>45458</v>
      </c>
      <c r="S5635" s="27"/>
      <c r="T5635">
        <v>207.0033333333333</v>
      </c>
      <c r="U5635">
        <v>3.746666666666667</v>
      </c>
      <c r="V5635">
        <v>210.75</v>
      </c>
      <c r="W5635">
        <v>3</v>
      </c>
      <c r="X5635">
        <v>7.376666666666666</v>
      </c>
      <c r="Y5635">
        <v>0</v>
      </c>
      <c r="Z5635">
        <v>0</v>
      </c>
      <c r="AA5635">
        <v>0</v>
      </c>
      <c r="AB5635">
        <v>6.5437875000000014</v>
      </c>
      <c r="AC5635" s="29">
        <v>211.58287916666669</v>
      </c>
      <c r="AD5635">
        <v>0</v>
      </c>
      <c r="AF5635">
        <v>632.25</v>
      </c>
      <c r="AG5635">
        <v>0</v>
      </c>
      <c r="AH5635">
        <v>22.13</v>
      </c>
      <c r="AI5635">
        <v>19.631362500000002</v>
      </c>
      <c r="AJ5635">
        <v>634.74863749999997</v>
      </c>
      <c r="AK5635" t="s">
        <v>37</v>
      </c>
      <c r="AN5635" s="29">
        <v>0</v>
      </c>
      <c r="AO5635" s="30">
        <f t="shared" si="176"/>
        <v>0</v>
      </c>
      <c r="AP5635" s="30">
        <f t="shared" si="177"/>
        <v>0</v>
      </c>
    </row>
    <row r="5636" spans="1:42" x14ac:dyDescent="0.25">
      <c r="A5636" t="s">
        <v>219</v>
      </c>
      <c r="B5636">
        <v>1757173</v>
      </c>
      <c r="C5636" t="s">
        <v>18689</v>
      </c>
      <c r="D5636">
        <v>1708903</v>
      </c>
      <c r="E5636" t="s">
        <v>18690</v>
      </c>
      <c r="F5636" t="s">
        <v>89</v>
      </c>
      <c r="G5636" t="s">
        <v>90</v>
      </c>
      <c r="H5636" t="s">
        <v>10</v>
      </c>
      <c r="I5636" t="s">
        <v>18691</v>
      </c>
      <c r="J5636" t="s">
        <v>18692</v>
      </c>
      <c r="K5636" t="s">
        <v>1323</v>
      </c>
      <c r="L5636" t="s">
        <v>94</v>
      </c>
      <c r="M5636">
        <v>2435</v>
      </c>
      <c r="N5636">
        <v>1</v>
      </c>
      <c r="O5636" s="17">
        <v>45464</v>
      </c>
      <c r="P5636" t="s">
        <v>109</v>
      </c>
      <c r="Q5636" t="s">
        <v>24</v>
      </c>
      <c r="R5636" s="17">
        <v>45458</v>
      </c>
      <c r="S5636" s="27"/>
      <c r="T5636">
        <v>32.766666666666673</v>
      </c>
      <c r="U5636">
        <v>4.3166666666666664</v>
      </c>
      <c r="V5636">
        <v>37.083333333333343</v>
      </c>
      <c r="W5636">
        <v>3</v>
      </c>
      <c r="X5636">
        <v>1.2966666666666671</v>
      </c>
      <c r="Y5636">
        <v>0</v>
      </c>
      <c r="Z5636">
        <v>0</v>
      </c>
      <c r="AA5636">
        <v>0</v>
      </c>
      <c r="AB5636">
        <v>1.1514374999999999</v>
      </c>
      <c r="AC5636" s="29">
        <v>37.228562500000002</v>
      </c>
      <c r="AD5636">
        <v>0</v>
      </c>
      <c r="AF5636">
        <v>111.25</v>
      </c>
      <c r="AG5636">
        <v>0</v>
      </c>
      <c r="AH5636">
        <v>3.89</v>
      </c>
      <c r="AI5636">
        <v>3.4543124999999999</v>
      </c>
      <c r="AJ5636">
        <v>111.6856875</v>
      </c>
      <c r="AK5636" t="s">
        <v>37</v>
      </c>
      <c r="AN5636" s="29">
        <v>0</v>
      </c>
      <c r="AO5636" s="30">
        <f t="shared" si="176"/>
        <v>0</v>
      </c>
      <c r="AP5636" s="30">
        <f t="shared" si="177"/>
        <v>0</v>
      </c>
    </row>
    <row r="5637" spans="1:42" x14ac:dyDescent="0.25">
      <c r="A5637" t="s">
        <v>219</v>
      </c>
      <c r="B5637">
        <v>1757173</v>
      </c>
      <c r="C5637" t="s">
        <v>18693</v>
      </c>
      <c r="D5637">
        <v>477946</v>
      </c>
      <c r="E5637" t="s">
        <v>18690</v>
      </c>
      <c r="F5637" t="s">
        <v>89</v>
      </c>
      <c r="G5637" t="s">
        <v>90</v>
      </c>
      <c r="H5637" t="s">
        <v>10</v>
      </c>
      <c r="I5637" t="s">
        <v>18691</v>
      </c>
      <c r="J5637" t="s">
        <v>18692</v>
      </c>
      <c r="K5637" t="s">
        <v>697</v>
      </c>
      <c r="L5637" t="s">
        <v>1323</v>
      </c>
      <c r="M5637">
        <v>2945</v>
      </c>
      <c r="N5637">
        <v>2</v>
      </c>
      <c r="O5637" s="17">
        <v>45464</v>
      </c>
      <c r="P5637" t="s">
        <v>116</v>
      </c>
      <c r="Q5637" t="s">
        <v>24</v>
      </c>
      <c r="R5637" s="17">
        <v>45458</v>
      </c>
      <c r="S5637" s="27"/>
      <c r="T5637">
        <v>20.973333333333329</v>
      </c>
      <c r="U5637">
        <v>1.243333333333333</v>
      </c>
      <c r="V5637">
        <v>22.216666666666669</v>
      </c>
      <c r="W5637">
        <v>3</v>
      </c>
      <c r="X5637">
        <v>0.77666666666666673</v>
      </c>
      <c r="Y5637">
        <v>0</v>
      </c>
      <c r="Z5637">
        <v>0</v>
      </c>
      <c r="AA5637">
        <v>0</v>
      </c>
      <c r="AB5637">
        <v>0.68982749999999993</v>
      </c>
      <c r="AC5637" s="29">
        <v>22.303505833333329</v>
      </c>
      <c r="AD5637">
        <v>0</v>
      </c>
      <c r="AF5637">
        <v>66.650000000000006</v>
      </c>
      <c r="AG5637">
        <v>0</v>
      </c>
      <c r="AH5637">
        <v>2.33</v>
      </c>
      <c r="AI5637">
        <v>2.0694824999999999</v>
      </c>
      <c r="AJ5637">
        <v>66.910517499999997</v>
      </c>
      <c r="AK5637" t="s">
        <v>37</v>
      </c>
      <c r="AN5637" s="29">
        <v>0</v>
      </c>
      <c r="AO5637" s="30">
        <f t="shared" si="176"/>
        <v>0</v>
      </c>
      <c r="AP5637" s="30">
        <f t="shared" si="177"/>
        <v>0</v>
      </c>
    </row>
    <row r="5638" spans="1:42" x14ac:dyDescent="0.25">
      <c r="A5638" t="s">
        <v>219</v>
      </c>
      <c r="B5638">
        <v>1757165</v>
      </c>
      <c r="C5638" t="s">
        <v>18694</v>
      </c>
      <c r="D5638">
        <v>150785</v>
      </c>
      <c r="E5638" t="s">
        <v>18695</v>
      </c>
      <c r="F5638" t="s">
        <v>89</v>
      </c>
      <c r="G5638" t="s">
        <v>90</v>
      </c>
      <c r="H5638" t="s">
        <v>10</v>
      </c>
      <c r="I5638" t="s">
        <v>18696</v>
      </c>
      <c r="J5638" t="s">
        <v>18697</v>
      </c>
      <c r="K5638" t="s">
        <v>230</v>
      </c>
      <c r="L5638" t="s">
        <v>231</v>
      </c>
      <c r="M5638">
        <v>2287</v>
      </c>
      <c r="N5638">
        <v>11</v>
      </c>
      <c r="O5638" s="17">
        <v>45459</v>
      </c>
      <c r="P5638" t="s">
        <v>326</v>
      </c>
      <c r="Q5638" t="s">
        <v>24</v>
      </c>
      <c r="R5638" s="17">
        <v>45458</v>
      </c>
      <c r="S5638" s="27"/>
      <c r="T5638">
        <v>45.976666666666667</v>
      </c>
      <c r="U5638">
        <v>2.936666666666667</v>
      </c>
      <c r="V5638">
        <v>48.913333333333327</v>
      </c>
      <c r="W5638">
        <v>3</v>
      </c>
      <c r="X5638">
        <v>1.7133333333333329</v>
      </c>
      <c r="Y5638">
        <v>0</v>
      </c>
      <c r="Z5638">
        <v>0</v>
      </c>
      <c r="AA5638">
        <v>0</v>
      </c>
      <c r="AB5638">
        <v>1.518759</v>
      </c>
      <c r="AC5638" s="29">
        <v>49.107907666666669</v>
      </c>
      <c r="AD5638">
        <v>0</v>
      </c>
      <c r="AF5638">
        <v>146.74</v>
      </c>
      <c r="AG5638">
        <v>0</v>
      </c>
      <c r="AH5638">
        <v>5.14</v>
      </c>
      <c r="AI5638">
        <v>4.5562769999999997</v>
      </c>
      <c r="AJ5638">
        <v>147.323723</v>
      </c>
      <c r="AK5638" t="s">
        <v>37</v>
      </c>
      <c r="AN5638" s="29">
        <v>0</v>
      </c>
      <c r="AO5638" s="30">
        <f t="shared" si="176"/>
        <v>0</v>
      </c>
      <c r="AP5638" s="30">
        <f t="shared" si="177"/>
        <v>0</v>
      </c>
    </row>
    <row r="5639" spans="1:42" x14ac:dyDescent="0.25">
      <c r="A5639" t="s">
        <v>219</v>
      </c>
      <c r="B5639">
        <v>1757105</v>
      </c>
      <c r="C5639" t="s">
        <v>18698</v>
      </c>
      <c r="D5639">
        <v>1708882</v>
      </c>
      <c r="E5639" t="s">
        <v>18699</v>
      </c>
      <c r="F5639" t="s">
        <v>89</v>
      </c>
      <c r="G5639" t="s">
        <v>90</v>
      </c>
      <c r="H5639" t="s">
        <v>10</v>
      </c>
      <c r="I5639" t="s">
        <v>18700</v>
      </c>
      <c r="J5639" t="s">
        <v>18701</v>
      </c>
      <c r="K5639" t="s">
        <v>231</v>
      </c>
      <c r="L5639" t="s">
        <v>230</v>
      </c>
      <c r="M5639">
        <v>8252</v>
      </c>
      <c r="N5639">
        <v>25</v>
      </c>
      <c r="O5639" s="17">
        <v>45460</v>
      </c>
      <c r="P5639" t="s">
        <v>109</v>
      </c>
      <c r="Q5639" t="s">
        <v>24</v>
      </c>
      <c r="R5639" s="17">
        <v>45458</v>
      </c>
      <c r="S5639" s="27"/>
      <c r="T5639">
        <v>93.07</v>
      </c>
      <c r="U5639">
        <v>3.9233333333333329</v>
      </c>
      <c r="V5639">
        <v>96.993333333333339</v>
      </c>
      <c r="W5639">
        <v>3</v>
      </c>
      <c r="X5639">
        <v>3.3933333333333331</v>
      </c>
      <c r="Y5639">
        <v>0</v>
      </c>
      <c r="Z5639">
        <v>0</v>
      </c>
      <c r="AA5639">
        <v>0</v>
      </c>
      <c r="AB5639">
        <v>3.0116429999999998</v>
      </c>
      <c r="AC5639" s="29">
        <v>97.375023666666678</v>
      </c>
      <c r="AD5639">
        <v>0</v>
      </c>
      <c r="AF5639">
        <v>290.98</v>
      </c>
      <c r="AG5639">
        <v>0</v>
      </c>
      <c r="AH5639">
        <v>10.18</v>
      </c>
      <c r="AI5639">
        <v>9.034929</v>
      </c>
      <c r="AJ5639">
        <v>292.12507099999999</v>
      </c>
      <c r="AK5639" t="s">
        <v>37</v>
      </c>
      <c r="AN5639" s="29">
        <v>5.09</v>
      </c>
      <c r="AO5639" s="30">
        <f t="shared" si="176"/>
        <v>1.4633749999999999</v>
      </c>
      <c r="AP5639" s="30">
        <f t="shared" si="177"/>
        <v>0.48779166666666662</v>
      </c>
    </row>
    <row r="5640" spans="1:42" x14ac:dyDescent="0.25">
      <c r="A5640" t="s">
        <v>219</v>
      </c>
      <c r="B5640">
        <v>1757087</v>
      </c>
      <c r="C5640" t="s">
        <v>18702</v>
      </c>
      <c r="D5640">
        <v>1708873</v>
      </c>
      <c r="E5640" t="s">
        <v>18703</v>
      </c>
      <c r="F5640" t="s">
        <v>89</v>
      </c>
      <c r="G5640" t="s">
        <v>90</v>
      </c>
      <c r="H5640" t="s">
        <v>14</v>
      </c>
      <c r="I5640" t="s">
        <v>17526</v>
      </c>
      <c r="J5640" t="s">
        <v>17527</v>
      </c>
      <c r="K5640" t="s">
        <v>1011</v>
      </c>
      <c r="L5640" t="s">
        <v>134</v>
      </c>
      <c r="M5640">
        <v>8740</v>
      </c>
      <c r="N5640">
        <v>33</v>
      </c>
      <c r="O5640" s="17">
        <v>45460</v>
      </c>
      <c r="P5640" t="s">
        <v>101</v>
      </c>
      <c r="Q5640" t="s">
        <v>24</v>
      </c>
      <c r="R5640" s="17">
        <v>45458</v>
      </c>
      <c r="S5640" s="27"/>
      <c r="T5640">
        <v>51.943333333333342</v>
      </c>
      <c r="U5640">
        <v>4.0733333333333333</v>
      </c>
      <c r="V5640">
        <v>56.016666666666673</v>
      </c>
      <c r="W5640">
        <v>3</v>
      </c>
      <c r="X5640">
        <v>1.96</v>
      </c>
      <c r="Y5640">
        <v>0</v>
      </c>
      <c r="Z5640">
        <v>0</v>
      </c>
      <c r="AA5640">
        <v>0</v>
      </c>
      <c r="AB5640">
        <v>1.7393175000000001</v>
      </c>
      <c r="AC5640" s="29">
        <v>56.237349166666668</v>
      </c>
      <c r="AD5640">
        <v>0</v>
      </c>
      <c r="AF5640">
        <v>168.05</v>
      </c>
      <c r="AG5640">
        <v>0</v>
      </c>
      <c r="AH5640">
        <v>5.88</v>
      </c>
      <c r="AI5640">
        <v>5.2179525</v>
      </c>
      <c r="AJ5640">
        <v>168.71204750000001</v>
      </c>
      <c r="AK5640" t="s">
        <v>37</v>
      </c>
      <c r="AN5640" s="29">
        <v>0</v>
      </c>
      <c r="AO5640" s="30">
        <f t="shared" si="176"/>
        <v>0</v>
      </c>
      <c r="AP5640" s="30">
        <f t="shared" si="177"/>
        <v>0</v>
      </c>
    </row>
    <row r="5641" spans="1:42" x14ac:dyDescent="0.25">
      <c r="A5641" t="s">
        <v>219</v>
      </c>
      <c r="B5641">
        <v>1757045</v>
      </c>
      <c r="C5641" t="s">
        <v>18704</v>
      </c>
      <c r="D5641">
        <v>1042081</v>
      </c>
      <c r="E5641" t="s">
        <v>18705</v>
      </c>
      <c r="F5641" t="s">
        <v>89</v>
      </c>
      <c r="G5641" t="s">
        <v>90</v>
      </c>
      <c r="H5641" t="s">
        <v>10</v>
      </c>
      <c r="I5641" t="s">
        <v>18706</v>
      </c>
      <c r="J5641" t="s">
        <v>18707</v>
      </c>
      <c r="K5641" t="s">
        <v>94</v>
      </c>
      <c r="L5641" t="s">
        <v>734</v>
      </c>
      <c r="M5641">
        <v>832</v>
      </c>
      <c r="N5641">
        <v>31</v>
      </c>
      <c r="O5641" s="17">
        <v>45458</v>
      </c>
      <c r="P5641" t="s">
        <v>126</v>
      </c>
      <c r="Q5641" t="s">
        <v>24</v>
      </c>
      <c r="R5641" s="17">
        <v>45458</v>
      </c>
      <c r="S5641" s="27"/>
      <c r="T5641">
        <v>102.8266666666667</v>
      </c>
      <c r="U5641">
        <v>9.9</v>
      </c>
      <c r="V5641">
        <v>112.7266666666667</v>
      </c>
      <c r="W5641">
        <v>3</v>
      </c>
      <c r="X5641">
        <v>3.9466666666666672</v>
      </c>
      <c r="Y5641">
        <v>0</v>
      </c>
      <c r="Z5641">
        <v>0</v>
      </c>
      <c r="AA5641">
        <v>0</v>
      </c>
      <c r="AB5641">
        <v>3.5001630000000001</v>
      </c>
      <c r="AC5641" s="29">
        <v>113.1731703333333</v>
      </c>
      <c r="AD5641">
        <v>0</v>
      </c>
      <c r="AF5641">
        <v>338.18</v>
      </c>
      <c r="AG5641">
        <v>0</v>
      </c>
      <c r="AH5641">
        <v>11.84</v>
      </c>
      <c r="AI5641">
        <v>10.500489</v>
      </c>
      <c r="AJ5641">
        <v>339.51951100000002</v>
      </c>
      <c r="AK5641" t="s">
        <v>37</v>
      </c>
      <c r="AN5641" s="29">
        <v>0</v>
      </c>
      <c r="AO5641" s="30">
        <f t="shared" si="176"/>
        <v>0</v>
      </c>
      <c r="AP5641" s="30">
        <f t="shared" si="177"/>
        <v>0</v>
      </c>
    </row>
    <row r="5642" spans="1:42" x14ac:dyDescent="0.25">
      <c r="A5642" t="s">
        <v>219</v>
      </c>
      <c r="B5642">
        <v>1756954</v>
      </c>
      <c r="C5642" t="s">
        <v>18708</v>
      </c>
      <c r="D5642">
        <v>1708819</v>
      </c>
      <c r="E5642" t="s">
        <v>18709</v>
      </c>
      <c r="F5642" t="s">
        <v>89</v>
      </c>
      <c r="G5642" t="s">
        <v>90</v>
      </c>
      <c r="H5642" t="s">
        <v>14</v>
      </c>
      <c r="I5642" t="s">
        <v>18710</v>
      </c>
      <c r="J5642" t="s">
        <v>18711</v>
      </c>
      <c r="K5642" t="s">
        <v>1011</v>
      </c>
      <c r="L5642" t="s">
        <v>2891</v>
      </c>
      <c r="M5642">
        <v>8530</v>
      </c>
      <c r="N5642">
        <v>27</v>
      </c>
      <c r="O5642" s="17">
        <v>45459</v>
      </c>
      <c r="P5642" t="s">
        <v>153</v>
      </c>
      <c r="Q5642" t="s">
        <v>24</v>
      </c>
      <c r="R5642" s="17">
        <v>45458</v>
      </c>
      <c r="S5642" s="27"/>
      <c r="T5642">
        <v>135.7466666666667</v>
      </c>
      <c r="U5642">
        <v>3.9733333333333332</v>
      </c>
      <c r="V5642">
        <v>139.72</v>
      </c>
      <c r="W5642">
        <v>3</v>
      </c>
      <c r="X5642">
        <v>4.8899999999999997</v>
      </c>
      <c r="Y5642">
        <v>0</v>
      </c>
      <c r="Z5642">
        <v>0</v>
      </c>
      <c r="AA5642">
        <v>0</v>
      </c>
      <c r="AB5642">
        <v>4.3383060000000002</v>
      </c>
      <c r="AC5642" s="29">
        <v>140.271694</v>
      </c>
      <c r="AD5642">
        <v>0</v>
      </c>
      <c r="AF5642">
        <v>419.16</v>
      </c>
      <c r="AG5642">
        <v>0</v>
      </c>
      <c r="AH5642">
        <v>14.67</v>
      </c>
      <c r="AI5642">
        <v>13.014918</v>
      </c>
      <c r="AJ5642">
        <v>420.81508200000002</v>
      </c>
      <c r="AK5642" t="s">
        <v>37</v>
      </c>
      <c r="AN5642" s="29">
        <v>0</v>
      </c>
      <c r="AO5642" s="30">
        <f t="shared" si="176"/>
        <v>0</v>
      </c>
      <c r="AP5642" s="30">
        <f t="shared" si="177"/>
        <v>0</v>
      </c>
    </row>
    <row r="5643" spans="1:42" x14ac:dyDescent="0.25">
      <c r="A5643" t="s">
        <v>219</v>
      </c>
      <c r="B5643">
        <v>1756895</v>
      </c>
      <c r="C5643" t="s">
        <v>18712</v>
      </c>
      <c r="D5643">
        <v>1708801</v>
      </c>
      <c r="E5643" t="s">
        <v>18713</v>
      </c>
      <c r="F5643" t="s">
        <v>89</v>
      </c>
      <c r="G5643" t="s">
        <v>90</v>
      </c>
      <c r="H5643" t="s">
        <v>14</v>
      </c>
      <c r="I5643" t="s">
        <v>18714</v>
      </c>
      <c r="J5643" t="s">
        <v>18715</v>
      </c>
      <c r="K5643" t="s">
        <v>271</v>
      </c>
      <c r="L5643" t="s">
        <v>224</v>
      </c>
      <c r="M5643">
        <v>8510</v>
      </c>
      <c r="N5643">
        <v>73</v>
      </c>
      <c r="O5643" s="17">
        <v>45478</v>
      </c>
      <c r="P5643" t="s">
        <v>746</v>
      </c>
      <c r="Q5643" t="s">
        <v>24</v>
      </c>
      <c r="R5643" s="17">
        <v>45458</v>
      </c>
      <c r="S5643" s="27"/>
      <c r="T5643">
        <v>63.889999999999993</v>
      </c>
      <c r="U5643">
        <v>6.126666666666666</v>
      </c>
      <c r="V5643">
        <v>70.016666666666666</v>
      </c>
      <c r="W5643">
        <v>3</v>
      </c>
      <c r="X5643">
        <v>2.4500000000000002</v>
      </c>
      <c r="Y5643">
        <v>0</v>
      </c>
      <c r="Z5643">
        <v>0</v>
      </c>
      <c r="AA5643">
        <v>0</v>
      </c>
      <c r="AB5643">
        <v>2.1740175000000002</v>
      </c>
      <c r="AC5643" s="29">
        <v>70.292649166666664</v>
      </c>
      <c r="AD5643">
        <v>0</v>
      </c>
      <c r="AF5643">
        <v>210.05</v>
      </c>
      <c r="AG5643">
        <v>0</v>
      </c>
      <c r="AH5643">
        <v>7.35</v>
      </c>
      <c r="AI5643">
        <v>6.5220525</v>
      </c>
      <c r="AJ5643">
        <v>210.8779475</v>
      </c>
      <c r="AK5643" t="s">
        <v>37</v>
      </c>
      <c r="AN5643" s="29">
        <v>0</v>
      </c>
      <c r="AO5643" s="30">
        <f t="shared" si="176"/>
        <v>0</v>
      </c>
      <c r="AP5643" s="30">
        <f t="shared" si="177"/>
        <v>0</v>
      </c>
    </row>
    <row r="5644" spans="1:42" x14ac:dyDescent="0.25">
      <c r="A5644" t="s">
        <v>219</v>
      </c>
      <c r="B5644">
        <v>1756880</v>
      </c>
      <c r="C5644" t="s">
        <v>18716</v>
      </c>
      <c r="D5644">
        <v>477929</v>
      </c>
      <c r="E5644" t="s">
        <v>18717</v>
      </c>
      <c r="F5644" t="s">
        <v>89</v>
      </c>
      <c r="G5644" t="s">
        <v>90</v>
      </c>
      <c r="H5644" t="s">
        <v>10</v>
      </c>
      <c r="I5644" t="s">
        <v>18718</v>
      </c>
      <c r="J5644" t="s">
        <v>18719</v>
      </c>
      <c r="K5644" t="s">
        <v>697</v>
      </c>
      <c r="L5644" t="s">
        <v>1323</v>
      </c>
      <c r="M5644">
        <v>2955</v>
      </c>
      <c r="N5644">
        <v>77</v>
      </c>
      <c r="O5644" s="17">
        <v>45458</v>
      </c>
      <c r="P5644" t="s">
        <v>116</v>
      </c>
      <c r="Q5644" t="s">
        <v>24</v>
      </c>
      <c r="R5644" s="17">
        <v>45458</v>
      </c>
      <c r="S5644" s="27"/>
      <c r="T5644">
        <v>41.64</v>
      </c>
      <c r="U5644">
        <v>1.243333333333333</v>
      </c>
      <c r="V5644">
        <v>42.883333333333333</v>
      </c>
      <c r="W5644">
        <v>3</v>
      </c>
      <c r="X5644">
        <v>1.5</v>
      </c>
      <c r="Y5644">
        <v>0</v>
      </c>
      <c r="Z5644">
        <v>0</v>
      </c>
      <c r="AA5644">
        <v>0</v>
      </c>
      <c r="AB5644">
        <v>1.3315275</v>
      </c>
      <c r="AC5644" s="29">
        <v>43.051805833333333</v>
      </c>
      <c r="AD5644">
        <v>0</v>
      </c>
      <c r="AF5644">
        <v>128.65</v>
      </c>
      <c r="AG5644">
        <v>0</v>
      </c>
      <c r="AH5644">
        <v>4.5</v>
      </c>
      <c r="AI5644">
        <v>3.9945824999999999</v>
      </c>
      <c r="AJ5644">
        <v>129.1554175</v>
      </c>
      <c r="AK5644" t="s">
        <v>37</v>
      </c>
      <c r="AN5644" s="29">
        <v>0</v>
      </c>
      <c r="AO5644" s="30">
        <f t="shared" si="176"/>
        <v>0</v>
      </c>
      <c r="AP5644" s="30">
        <f t="shared" si="177"/>
        <v>0</v>
      </c>
    </row>
    <row r="5645" spans="1:42" x14ac:dyDescent="0.25">
      <c r="A5645" t="s">
        <v>219</v>
      </c>
      <c r="B5645">
        <v>1756880</v>
      </c>
      <c r="C5645" t="s">
        <v>18720</v>
      </c>
      <c r="D5645">
        <v>1708793</v>
      </c>
      <c r="E5645" t="s">
        <v>18717</v>
      </c>
      <c r="F5645" t="s">
        <v>89</v>
      </c>
      <c r="G5645" t="s">
        <v>90</v>
      </c>
      <c r="H5645" t="s">
        <v>10</v>
      </c>
      <c r="I5645" t="s">
        <v>18718</v>
      </c>
      <c r="J5645" t="s">
        <v>18719</v>
      </c>
      <c r="K5645" t="s">
        <v>1323</v>
      </c>
      <c r="L5645" t="s">
        <v>92</v>
      </c>
      <c r="M5645">
        <v>2050</v>
      </c>
      <c r="N5645">
        <v>77</v>
      </c>
      <c r="O5645" s="17">
        <v>45458</v>
      </c>
      <c r="P5645" t="s">
        <v>109</v>
      </c>
      <c r="Q5645" t="s">
        <v>24</v>
      </c>
      <c r="R5645" s="17">
        <v>45458</v>
      </c>
      <c r="S5645" s="27"/>
      <c r="T5645">
        <v>101.93</v>
      </c>
      <c r="U5645">
        <v>4.6966666666666663</v>
      </c>
      <c r="V5645">
        <v>106.62666666666669</v>
      </c>
      <c r="W5645">
        <v>3</v>
      </c>
      <c r="X5645">
        <v>3.7333333333333329</v>
      </c>
      <c r="Y5645">
        <v>0</v>
      </c>
      <c r="Z5645">
        <v>0</v>
      </c>
      <c r="AA5645">
        <v>0</v>
      </c>
      <c r="AB5645">
        <v>3.3107579999999999</v>
      </c>
      <c r="AC5645" s="29">
        <v>107.04924200000001</v>
      </c>
      <c r="AD5645">
        <v>0</v>
      </c>
      <c r="AF5645">
        <v>319.88</v>
      </c>
      <c r="AG5645">
        <v>0</v>
      </c>
      <c r="AH5645">
        <v>11.2</v>
      </c>
      <c r="AI5645">
        <v>9.9322739999999996</v>
      </c>
      <c r="AJ5645">
        <v>321.14772599999998</v>
      </c>
      <c r="AK5645" t="s">
        <v>37</v>
      </c>
      <c r="AN5645" s="29">
        <v>0</v>
      </c>
      <c r="AO5645" s="30">
        <f t="shared" si="176"/>
        <v>0</v>
      </c>
      <c r="AP5645" s="30">
        <f t="shared" si="177"/>
        <v>0</v>
      </c>
    </row>
    <row r="5646" spans="1:42" x14ac:dyDescent="0.25">
      <c r="A5646" t="s">
        <v>219</v>
      </c>
      <c r="B5646">
        <v>1756835</v>
      </c>
      <c r="C5646" t="s">
        <v>18721</v>
      </c>
      <c r="D5646">
        <v>477925</v>
      </c>
      <c r="E5646" t="s">
        <v>18722</v>
      </c>
      <c r="F5646" t="s">
        <v>89</v>
      </c>
      <c r="G5646" t="s">
        <v>90</v>
      </c>
      <c r="H5646" t="s">
        <v>10</v>
      </c>
      <c r="I5646" t="s">
        <v>18723</v>
      </c>
      <c r="J5646" t="s">
        <v>18724</v>
      </c>
      <c r="K5646" t="s">
        <v>224</v>
      </c>
      <c r="L5646" t="s">
        <v>271</v>
      </c>
      <c r="M5646">
        <v>2535</v>
      </c>
      <c r="N5646">
        <v>27</v>
      </c>
      <c r="O5646" s="17">
        <v>45466</v>
      </c>
      <c r="P5646" t="s">
        <v>496</v>
      </c>
      <c r="Q5646" t="s">
        <v>24</v>
      </c>
      <c r="R5646" s="17">
        <v>45458</v>
      </c>
      <c r="S5646" s="27"/>
      <c r="T5646">
        <v>81.896666666666661</v>
      </c>
      <c r="U5646">
        <v>5.2333333333333334</v>
      </c>
      <c r="V5646">
        <v>87.13</v>
      </c>
      <c r="W5646">
        <v>3</v>
      </c>
      <c r="X5646">
        <v>3.05</v>
      </c>
      <c r="Y5646">
        <v>0</v>
      </c>
      <c r="Z5646">
        <v>0</v>
      </c>
      <c r="AA5646">
        <v>0</v>
      </c>
      <c r="AB5646">
        <v>2.7053864999999999</v>
      </c>
      <c r="AC5646" s="29">
        <v>87.47461349999999</v>
      </c>
      <c r="AD5646">
        <v>0</v>
      </c>
      <c r="AF5646">
        <v>261.39</v>
      </c>
      <c r="AG5646">
        <v>0</v>
      </c>
      <c r="AH5646">
        <v>9.15</v>
      </c>
      <c r="AI5646">
        <v>8.1161595000000002</v>
      </c>
      <c r="AJ5646">
        <v>262.42384049999998</v>
      </c>
      <c r="AK5646" t="s">
        <v>37</v>
      </c>
      <c r="AN5646" s="29">
        <v>0</v>
      </c>
      <c r="AO5646" s="30">
        <f t="shared" si="176"/>
        <v>0</v>
      </c>
      <c r="AP5646" s="30">
        <f t="shared" si="177"/>
        <v>0</v>
      </c>
    </row>
    <row r="5647" spans="1:42" x14ac:dyDescent="0.25">
      <c r="A5647" t="s">
        <v>219</v>
      </c>
      <c r="B5647">
        <v>1756817</v>
      </c>
      <c r="C5647" t="s">
        <v>18725</v>
      </c>
      <c r="D5647">
        <v>1708766</v>
      </c>
      <c r="E5647" t="s">
        <v>18726</v>
      </c>
      <c r="F5647" t="s">
        <v>89</v>
      </c>
      <c r="G5647" t="s">
        <v>90</v>
      </c>
      <c r="H5647" t="s">
        <v>10</v>
      </c>
      <c r="I5647" t="s">
        <v>18727</v>
      </c>
      <c r="J5647" t="s">
        <v>18728</v>
      </c>
      <c r="K5647" t="s">
        <v>266</v>
      </c>
      <c r="L5647" t="s">
        <v>224</v>
      </c>
      <c r="M5647">
        <v>8385</v>
      </c>
      <c r="N5647">
        <v>2</v>
      </c>
      <c r="O5647" s="17">
        <v>45461</v>
      </c>
      <c r="P5647" t="s">
        <v>488</v>
      </c>
      <c r="Q5647" t="s">
        <v>24</v>
      </c>
      <c r="R5647" s="17">
        <v>45458</v>
      </c>
      <c r="S5647" s="27"/>
      <c r="T5647">
        <v>39.53</v>
      </c>
      <c r="U5647">
        <v>5.5566666666666684</v>
      </c>
      <c r="V5647">
        <v>45.086666666666673</v>
      </c>
      <c r="W5647">
        <v>3</v>
      </c>
      <c r="X5647">
        <v>1.5766666666666671</v>
      </c>
      <c r="Y5647">
        <v>0</v>
      </c>
      <c r="Z5647">
        <v>0</v>
      </c>
      <c r="AA5647">
        <v>0</v>
      </c>
      <c r="AB5647">
        <v>1.3999410000000001</v>
      </c>
      <c r="AC5647" s="29">
        <v>45.263392333333321</v>
      </c>
      <c r="AD5647">
        <v>0</v>
      </c>
      <c r="AF5647">
        <v>135.26</v>
      </c>
      <c r="AG5647">
        <v>0</v>
      </c>
      <c r="AH5647">
        <v>4.7300000000000004</v>
      </c>
      <c r="AI5647">
        <v>4.1998230000000003</v>
      </c>
      <c r="AJ5647">
        <v>135.790177</v>
      </c>
      <c r="AK5647" t="s">
        <v>37</v>
      </c>
      <c r="AN5647" s="29">
        <v>0</v>
      </c>
      <c r="AO5647" s="30">
        <f t="shared" si="176"/>
        <v>0</v>
      </c>
      <c r="AP5647" s="30">
        <f t="shared" si="177"/>
        <v>0</v>
      </c>
    </row>
    <row r="5648" spans="1:42" x14ac:dyDescent="0.25">
      <c r="A5648" t="s">
        <v>219</v>
      </c>
      <c r="B5648">
        <v>1756781</v>
      </c>
      <c r="C5648" t="s">
        <v>18729</v>
      </c>
      <c r="D5648">
        <v>1708752</v>
      </c>
      <c r="E5648" t="s">
        <v>18730</v>
      </c>
      <c r="F5648" t="s">
        <v>89</v>
      </c>
      <c r="G5648" t="s">
        <v>90</v>
      </c>
      <c r="H5648" t="s">
        <v>14</v>
      </c>
      <c r="I5648" t="s">
        <v>18731</v>
      </c>
      <c r="J5648" t="s">
        <v>18732</v>
      </c>
      <c r="K5648" t="s">
        <v>271</v>
      </c>
      <c r="L5648" t="s">
        <v>92</v>
      </c>
      <c r="M5648">
        <v>8740</v>
      </c>
      <c r="N5648">
        <v>41</v>
      </c>
      <c r="O5648" s="17">
        <v>45463</v>
      </c>
      <c r="P5648" t="s">
        <v>96</v>
      </c>
      <c r="Q5648" t="s">
        <v>24</v>
      </c>
      <c r="R5648" s="17">
        <v>45458</v>
      </c>
      <c r="S5648" s="27"/>
      <c r="T5648">
        <v>44.686666666666667</v>
      </c>
      <c r="U5648">
        <v>4.7566666666666668</v>
      </c>
      <c r="V5648">
        <v>49.443333333333342</v>
      </c>
      <c r="W5648">
        <v>3</v>
      </c>
      <c r="X5648">
        <v>1.73</v>
      </c>
      <c r="Y5648">
        <v>0</v>
      </c>
      <c r="Z5648">
        <v>0</v>
      </c>
      <c r="AA5648">
        <v>0</v>
      </c>
      <c r="AB5648">
        <v>1.5352155000000001</v>
      </c>
      <c r="AC5648" s="29">
        <v>49.638117833333332</v>
      </c>
      <c r="AD5648">
        <v>0</v>
      </c>
      <c r="AF5648">
        <v>148.33000000000001</v>
      </c>
      <c r="AG5648">
        <v>0</v>
      </c>
      <c r="AH5648">
        <v>5.19</v>
      </c>
      <c r="AI5648">
        <v>4.6056464999999998</v>
      </c>
      <c r="AJ5648">
        <v>148.9143535</v>
      </c>
      <c r="AK5648" t="s">
        <v>37</v>
      </c>
      <c r="AN5648" s="29">
        <v>0</v>
      </c>
      <c r="AO5648" s="30">
        <f t="shared" si="176"/>
        <v>0</v>
      </c>
      <c r="AP5648" s="30">
        <f t="shared" si="177"/>
        <v>0</v>
      </c>
    </row>
    <row r="5649" spans="1:42" x14ac:dyDescent="0.25">
      <c r="A5649" t="s">
        <v>219</v>
      </c>
      <c r="B5649">
        <v>1756781</v>
      </c>
      <c r="C5649" t="s">
        <v>18733</v>
      </c>
      <c r="D5649">
        <v>1042034</v>
      </c>
      <c r="E5649" t="s">
        <v>18730</v>
      </c>
      <c r="F5649" t="s">
        <v>89</v>
      </c>
      <c r="G5649" t="s">
        <v>90</v>
      </c>
      <c r="H5649" t="s">
        <v>14</v>
      </c>
      <c r="I5649" t="s">
        <v>18731</v>
      </c>
      <c r="J5649" t="s">
        <v>18732</v>
      </c>
      <c r="K5649" t="s">
        <v>92</v>
      </c>
      <c r="L5649" t="s">
        <v>271</v>
      </c>
      <c r="M5649">
        <v>8775</v>
      </c>
      <c r="N5649">
        <v>35</v>
      </c>
      <c r="O5649" s="17">
        <v>45467</v>
      </c>
      <c r="P5649" t="s">
        <v>109</v>
      </c>
      <c r="Q5649" t="s">
        <v>24</v>
      </c>
      <c r="R5649" s="17">
        <v>45458</v>
      </c>
      <c r="S5649" s="27"/>
      <c r="T5649">
        <v>44.443333333333342</v>
      </c>
      <c r="U5649">
        <v>5</v>
      </c>
      <c r="V5649">
        <v>49.443333333333342</v>
      </c>
      <c r="W5649">
        <v>3</v>
      </c>
      <c r="X5649">
        <v>1.73</v>
      </c>
      <c r="Y5649">
        <v>0</v>
      </c>
      <c r="Z5649">
        <v>0</v>
      </c>
      <c r="AA5649">
        <v>0</v>
      </c>
      <c r="AB5649">
        <v>1.5352155000000001</v>
      </c>
      <c r="AC5649" s="29">
        <v>49.638117833333332</v>
      </c>
      <c r="AD5649">
        <v>0</v>
      </c>
      <c r="AF5649">
        <v>148.33000000000001</v>
      </c>
      <c r="AG5649">
        <v>0</v>
      </c>
      <c r="AH5649">
        <v>5.19</v>
      </c>
      <c r="AI5649">
        <v>4.6056464999999998</v>
      </c>
      <c r="AJ5649">
        <v>148.9143535</v>
      </c>
      <c r="AK5649" t="s">
        <v>37</v>
      </c>
      <c r="AN5649" s="29">
        <v>0</v>
      </c>
      <c r="AO5649" s="30">
        <f t="shared" si="176"/>
        <v>0</v>
      </c>
      <c r="AP5649" s="30">
        <f t="shared" si="177"/>
        <v>0</v>
      </c>
    </row>
    <row r="5650" spans="1:42" x14ac:dyDescent="0.25">
      <c r="A5650" t="s">
        <v>219</v>
      </c>
      <c r="B5650">
        <v>1756763</v>
      </c>
      <c r="C5650" t="s">
        <v>18734</v>
      </c>
      <c r="D5650">
        <v>1042029</v>
      </c>
      <c r="E5650" t="s">
        <v>18735</v>
      </c>
      <c r="F5650" t="s">
        <v>89</v>
      </c>
      <c r="G5650" t="s">
        <v>90</v>
      </c>
      <c r="H5650" t="s">
        <v>10</v>
      </c>
      <c r="I5650" t="s">
        <v>18736</v>
      </c>
      <c r="J5650" t="s">
        <v>18737</v>
      </c>
      <c r="K5650" t="s">
        <v>470</v>
      </c>
      <c r="L5650" t="s">
        <v>231</v>
      </c>
      <c r="M5650">
        <v>2780</v>
      </c>
      <c r="N5650">
        <v>25</v>
      </c>
      <c r="O5650" s="17">
        <v>45462</v>
      </c>
      <c r="P5650" t="s">
        <v>552</v>
      </c>
      <c r="Q5650" t="s">
        <v>24</v>
      </c>
      <c r="R5650" s="17">
        <v>45458</v>
      </c>
      <c r="S5650" s="27"/>
      <c r="T5650">
        <v>53.216666666666669</v>
      </c>
      <c r="U5650">
        <v>2.7633333333333332</v>
      </c>
      <c r="V5650">
        <v>55.98</v>
      </c>
      <c r="W5650">
        <v>3</v>
      </c>
      <c r="X5650">
        <v>1.96</v>
      </c>
      <c r="Y5650">
        <v>0</v>
      </c>
      <c r="Z5650">
        <v>0</v>
      </c>
      <c r="AA5650">
        <v>0</v>
      </c>
      <c r="AB5650">
        <v>1.7381789999999999</v>
      </c>
      <c r="AC5650" s="29">
        <v>56.201821000000002</v>
      </c>
      <c r="AD5650">
        <v>0</v>
      </c>
      <c r="AF5650">
        <v>167.94</v>
      </c>
      <c r="AG5650">
        <v>0</v>
      </c>
      <c r="AH5650">
        <v>5.88</v>
      </c>
      <c r="AI5650">
        <v>5.214537</v>
      </c>
      <c r="AJ5650">
        <v>168.60546299999999</v>
      </c>
      <c r="AK5650" t="s">
        <v>37</v>
      </c>
      <c r="AN5650" s="29">
        <v>4.7</v>
      </c>
      <c r="AO5650" s="30">
        <f t="shared" si="176"/>
        <v>1.3512499999999998</v>
      </c>
      <c r="AP5650" s="30">
        <f t="shared" si="177"/>
        <v>0.45041666666666663</v>
      </c>
    </row>
    <row r="5651" spans="1:42" x14ac:dyDescent="0.25">
      <c r="A5651" t="s">
        <v>219</v>
      </c>
      <c r="B5651">
        <v>1756749</v>
      </c>
      <c r="C5651" t="s">
        <v>18738</v>
      </c>
      <c r="D5651">
        <v>1042026</v>
      </c>
      <c r="E5651" t="s">
        <v>18739</v>
      </c>
      <c r="F5651" t="s">
        <v>89</v>
      </c>
      <c r="G5651" t="s">
        <v>90</v>
      </c>
      <c r="H5651" t="s">
        <v>14</v>
      </c>
      <c r="I5651" t="s">
        <v>18740</v>
      </c>
      <c r="J5651" t="s">
        <v>18741</v>
      </c>
      <c r="K5651" t="s">
        <v>94</v>
      </c>
      <c r="L5651" t="s">
        <v>271</v>
      </c>
      <c r="M5651">
        <v>8755</v>
      </c>
      <c r="N5651">
        <v>43</v>
      </c>
      <c r="O5651" s="17">
        <v>45458</v>
      </c>
      <c r="P5651" t="s">
        <v>496</v>
      </c>
      <c r="Q5651" t="s">
        <v>24</v>
      </c>
      <c r="R5651" s="17">
        <v>45458</v>
      </c>
      <c r="S5651" s="27"/>
      <c r="T5651">
        <v>37.74</v>
      </c>
      <c r="U5651">
        <v>6.2133333333333338</v>
      </c>
      <c r="V5651">
        <v>43.95333333333334</v>
      </c>
      <c r="W5651">
        <v>3</v>
      </c>
      <c r="X5651">
        <v>1.54</v>
      </c>
      <c r="Y5651">
        <v>0</v>
      </c>
      <c r="Z5651">
        <v>0</v>
      </c>
      <c r="AA5651">
        <v>0</v>
      </c>
      <c r="AB5651">
        <v>1.364751</v>
      </c>
      <c r="AC5651" s="29">
        <v>44.128582333333327</v>
      </c>
      <c r="AD5651">
        <v>0</v>
      </c>
      <c r="AF5651">
        <v>131.86000000000001</v>
      </c>
      <c r="AG5651">
        <v>0</v>
      </c>
      <c r="AH5651">
        <v>4.62</v>
      </c>
      <c r="AI5651">
        <v>4.0942530000000001</v>
      </c>
      <c r="AJ5651">
        <v>132.38574700000001</v>
      </c>
      <c r="AK5651" t="s">
        <v>37</v>
      </c>
      <c r="AN5651" s="29">
        <v>0</v>
      </c>
      <c r="AO5651" s="30">
        <f t="shared" si="176"/>
        <v>0</v>
      </c>
      <c r="AP5651" s="30">
        <f t="shared" si="177"/>
        <v>0</v>
      </c>
    </row>
    <row r="5652" spans="1:42" x14ac:dyDescent="0.25">
      <c r="A5652" t="s">
        <v>219</v>
      </c>
      <c r="B5652">
        <v>1756690</v>
      </c>
      <c r="C5652" t="s">
        <v>18742</v>
      </c>
      <c r="D5652">
        <v>1708719</v>
      </c>
      <c r="E5652" t="s">
        <v>18743</v>
      </c>
      <c r="F5652" t="s">
        <v>89</v>
      </c>
      <c r="G5652" t="s">
        <v>90</v>
      </c>
      <c r="H5652" t="s">
        <v>10</v>
      </c>
      <c r="I5652" t="s">
        <v>18744</v>
      </c>
      <c r="J5652" t="s">
        <v>18745</v>
      </c>
      <c r="K5652" t="s">
        <v>572</v>
      </c>
      <c r="L5652" t="s">
        <v>2891</v>
      </c>
      <c r="M5652">
        <v>8540</v>
      </c>
      <c r="N5652">
        <v>19</v>
      </c>
      <c r="O5652" s="17">
        <v>45459</v>
      </c>
      <c r="P5652" t="s">
        <v>727</v>
      </c>
      <c r="Q5652" t="s">
        <v>24</v>
      </c>
      <c r="R5652" s="17">
        <v>45458</v>
      </c>
      <c r="S5652" s="27"/>
      <c r="T5652">
        <v>65.373333333333335</v>
      </c>
      <c r="U5652">
        <v>3.336666666666666</v>
      </c>
      <c r="V5652">
        <v>68.709999999999994</v>
      </c>
      <c r="W5652">
        <v>3</v>
      </c>
      <c r="X5652">
        <v>2.4033333333333329</v>
      </c>
      <c r="Y5652">
        <v>0</v>
      </c>
      <c r="Z5652">
        <v>0</v>
      </c>
      <c r="AA5652">
        <v>0</v>
      </c>
      <c r="AB5652">
        <v>2.1334455000000001</v>
      </c>
      <c r="AC5652" s="29">
        <v>68.979887833333336</v>
      </c>
      <c r="AD5652">
        <v>0</v>
      </c>
      <c r="AF5652">
        <v>206.13</v>
      </c>
      <c r="AG5652">
        <v>0</v>
      </c>
      <c r="AH5652">
        <v>7.21</v>
      </c>
      <c r="AI5652">
        <v>6.4003364999999999</v>
      </c>
      <c r="AJ5652">
        <v>206.93966349999999</v>
      </c>
      <c r="AK5652" t="s">
        <v>37</v>
      </c>
      <c r="AN5652" s="29">
        <v>0</v>
      </c>
      <c r="AO5652" s="30">
        <f t="shared" si="176"/>
        <v>0</v>
      </c>
      <c r="AP5652" s="30">
        <f t="shared" si="177"/>
        <v>0</v>
      </c>
    </row>
    <row r="5653" spans="1:42" x14ac:dyDescent="0.25">
      <c r="A5653" t="s">
        <v>219</v>
      </c>
      <c r="B5653">
        <v>1756477</v>
      </c>
      <c r="C5653" t="s">
        <v>18746</v>
      </c>
      <c r="D5653">
        <v>1708637</v>
      </c>
      <c r="E5653" t="s">
        <v>18747</v>
      </c>
      <c r="F5653" t="s">
        <v>89</v>
      </c>
      <c r="G5653" t="s">
        <v>90</v>
      </c>
      <c r="H5653" t="s">
        <v>10</v>
      </c>
      <c r="I5653" t="s">
        <v>18748</v>
      </c>
      <c r="J5653" t="s">
        <v>18749</v>
      </c>
      <c r="K5653" t="s">
        <v>231</v>
      </c>
      <c r="L5653" t="s">
        <v>91</v>
      </c>
      <c r="M5653">
        <v>8280</v>
      </c>
      <c r="N5653">
        <v>80</v>
      </c>
      <c r="O5653" s="17">
        <v>45459</v>
      </c>
      <c r="P5653" t="s">
        <v>125</v>
      </c>
      <c r="Q5653" t="s">
        <v>24</v>
      </c>
      <c r="R5653" s="17">
        <v>45458</v>
      </c>
      <c r="S5653" s="27"/>
      <c r="T5653">
        <v>96.506666666666661</v>
      </c>
      <c r="U5653">
        <v>3.9233333333333329</v>
      </c>
      <c r="V5653">
        <v>100.43</v>
      </c>
      <c r="W5653">
        <v>3</v>
      </c>
      <c r="X5653">
        <v>3.5166666666666671</v>
      </c>
      <c r="Y5653">
        <v>0</v>
      </c>
      <c r="Z5653">
        <v>0</v>
      </c>
      <c r="AA5653">
        <v>0</v>
      </c>
      <c r="AB5653">
        <v>3.1183515000000002</v>
      </c>
      <c r="AC5653" s="29">
        <v>100.8283151666667</v>
      </c>
      <c r="AD5653">
        <v>0</v>
      </c>
      <c r="AF5653">
        <v>301.29000000000002</v>
      </c>
      <c r="AG5653">
        <v>0</v>
      </c>
      <c r="AH5653">
        <v>10.55</v>
      </c>
      <c r="AI5653">
        <v>9.3550544999999996</v>
      </c>
      <c r="AJ5653">
        <v>302.48494549999998</v>
      </c>
      <c r="AK5653" t="s">
        <v>37</v>
      </c>
      <c r="AN5653" s="29">
        <v>0</v>
      </c>
      <c r="AO5653" s="30">
        <f t="shared" si="176"/>
        <v>0</v>
      </c>
      <c r="AP5653" s="30">
        <f t="shared" si="177"/>
        <v>0</v>
      </c>
    </row>
    <row r="5654" spans="1:42" x14ac:dyDescent="0.25">
      <c r="A5654" t="s">
        <v>219</v>
      </c>
      <c r="B5654">
        <v>1756459</v>
      </c>
      <c r="C5654" t="s">
        <v>18750</v>
      </c>
      <c r="D5654">
        <v>1708626</v>
      </c>
      <c r="E5654" t="s">
        <v>18751</v>
      </c>
      <c r="F5654" t="s">
        <v>89</v>
      </c>
      <c r="G5654" t="s">
        <v>90</v>
      </c>
      <c r="H5654" t="s">
        <v>10</v>
      </c>
      <c r="I5654" t="s">
        <v>18752</v>
      </c>
      <c r="J5654" t="s">
        <v>18753</v>
      </c>
      <c r="K5654" t="s">
        <v>248</v>
      </c>
      <c r="L5654" t="s">
        <v>224</v>
      </c>
      <c r="M5654">
        <v>8325</v>
      </c>
      <c r="N5654">
        <v>71</v>
      </c>
      <c r="O5654" s="17">
        <v>45492</v>
      </c>
      <c r="P5654" t="s">
        <v>944</v>
      </c>
      <c r="Q5654" t="s">
        <v>24</v>
      </c>
      <c r="R5654" s="17">
        <v>45458</v>
      </c>
      <c r="S5654" s="27"/>
      <c r="T5654">
        <v>107.51</v>
      </c>
      <c r="U5654">
        <v>5.8133333333333326</v>
      </c>
      <c r="V5654">
        <v>113.3233333333333</v>
      </c>
      <c r="W5654">
        <v>3</v>
      </c>
      <c r="X5654">
        <v>3.9666666666666668</v>
      </c>
      <c r="Y5654">
        <v>0</v>
      </c>
      <c r="Z5654">
        <v>0</v>
      </c>
      <c r="AA5654">
        <v>0</v>
      </c>
      <c r="AB5654">
        <v>3.5186894999999998</v>
      </c>
      <c r="AC5654" s="29">
        <v>113.7713105</v>
      </c>
      <c r="AD5654">
        <v>0</v>
      </c>
      <c r="AF5654">
        <v>339.97</v>
      </c>
      <c r="AG5654">
        <v>0</v>
      </c>
      <c r="AH5654">
        <v>11.9</v>
      </c>
      <c r="AI5654">
        <v>10.5560685</v>
      </c>
      <c r="AJ5654">
        <v>341.31393150000002</v>
      </c>
      <c r="AK5654" t="s">
        <v>37</v>
      </c>
      <c r="AN5654" s="29">
        <v>0</v>
      </c>
      <c r="AO5654" s="30">
        <f t="shared" si="176"/>
        <v>0</v>
      </c>
      <c r="AP5654" s="30">
        <f t="shared" si="177"/>
        <v>0</v>
      </c>
    </row>
    <row r="5655" spans="1:42" x14ac:dyDescent="0.25">
      <c r="A5655" t="s">
        <v>219</v>
      </c>
      <c r="B5655">
        <v>1756459</v>
      </c>
      <c r="C5655" t="s">
        <v>18754</v>
      </c>
      <c r="D5655">
        <v>1708627</v>
      </c>
      <c r="E5655" t="s">
        <v>18751</v>
      </c>
      <c r="F5655" t="s">
        <v>89</v>
      </c>
      <c r="G5655" t="s">
        <v>90</v>
      </c>
      <c r="H5655" t="s">
        <v>10</v>
      </c>
      <c r="I5655" t="s">
        <v>18755</v>
      </c>
      <c r="J5655" t="s">
        <v>18756</v>
      </c>
      <c r="K5655" t="s">
        <v>248</v>
      </c>
      <c r="L5655" t="s">
        <v>224</v>
      </c>
      <c r="M5655">
        <v>8325</v>
      </c>
      <c r="N5655">
        <v>72</v>
      </c>
      <c r="O5655" s="17">
        <v>45492</v>
      </c>
      <c r="P5655" t="s">
        <v>944</v>
      </c>
      <c r="Q5655" t="s">
        <v>24</v>
      </c>
      <c r="R5655" s="17">
        <v>45458</v>
      </c>
      <c r="S5655" s="27"/>
      <c r="T5655">
        <v>107.51</v>
      </c>
      <c r="U5655">
        <v>5.8133333333333326</v>
      </c>
      <c r="V5655">
        <v>113.3233333333333</v>
      </c>
      <c r="W5655">
        <v>3</v>
      </c>
      <c r="X5655">
        <v>3.9666666666666668</v>
      </c>
      <c r="Y5655">
        <v>0</v>
      </c>
      <c r="Z5655">
        <v>0</v>
      </c>
      <c r="AA5655">
        <v>0</v>
      </c>
      <c r="AB5655">
        <v>3.5186894999999998</v>
      </c>
      <c r="AC5655" s="29">
        <v>113.7713105</v>
      </c>
      <c r="AD5655">
        <v>0</v>
      </c>
      <c r="AF5655">
        <v>339.97</v>
      </c>
      <c r="AG5655">
        <v>0</v>
      </c>
      <c r="AH5655">
        <v>11.9</v>
      </c>
      <c r="AI5655">
        <v>10.5560685</v>
      </c>
      <c r="AJ5655">
        <v>341.31393150000002</v>
      </c>
      <c r="AK5655" t="s">
        <v>37</v>
      </c>
      <c r="AN5655" s="29">
        <v>0</v>
      </c>
      <c r="AO5655" s="30">
        <f t="shared" si="176"/>
        <v>0</v>
      </c>
      <c r="AP5655" s="30">
        <f t="shared" si="177"/>
        <v>0</v>
      </c>
    </row>
    <row r="5656" spans="1:42" x14ac:dyDescent="0.25">
      <c r="A5656" t="s">
        <v>219</v>
      </c>
      <c r="B5656">
        <v>1756459</v>
      </c>
      <c r="C5656" t="s">
        <v>18757</v>
      </c>
      <c r="D5656">
        <v>477871</v>
      </c>
      <c r="E5656" t="s">
        <v>18751</v>
      </c>
      <c r="F5656" t="s">
        <v>89</v>
      </c>
      <c r="G5656" t="s">
        <v>90</v>
      </c>
      <c r="H5656" t="s">
        <v>10</v>
      </c>
      <c r="I5656" t="s">
        <v>18755</v>
      </c>
      <c r="J5656" t="s">
        <v>18756</v>
      </c>
      <c r="K5656" t="s">
        <v>224</v>
      </c>
      <c r="L5656" t="s">
        <v>248</v>
      </c>
      <c r="M5656">
        <v>8705</v>
      </c>
      <c r="N5656">
        <v>71</v>
      </c>
      <c r="O5656" s="17">
        <v>45485</v>
      </c>
      <c r="P5656" t="s">
        <v>114</v>
      </c>
      <c r="Q5656" t="s">
        <v>24</v>
      </c>
      <c r="R5656" s="17">
        <v>45458</v>
      </c>
      <c r="S5656" s="27"/>
      <c r="T5656">
        <v>106.8566666666667</v>
      </c>
      <c r="U5656">
        <v>6.4766666666666666</v>
      </c>
      <c r="V5656">
        <v>113.3333333333333</v>
      </c>
      <c r="W5656">
        <v>3</v>
      </c>
      <c r="X5656">
        <v>3.9666666666666668</v>
      </c>
      <c r="Y5656">
        <v>0</v>
      </c>
      <c r="Z5656">
        <v>0</v>
      </c>
      <c r="AA5656">
        <v>0</v>
      </c>
      <c r="AB5656">
        <v>3.5190000000000001</v>
      </c>
      <c r="AC5656" s="29">
        <v>113.78100000000001</v>
      </c>
      <c r="AD5656">
        <v>0</v>
      </c>
      <c r="AF5656">
        <v>340</v>
      </c>
      <c r="AG5656">
        <v>0</v>
      </c>
      <c r="AH5656">
        <v>11.9</v>
      </c>
      <c r="AI5656">
        <v>10.557</v>
      </c>
      <c r="AJ5656">
        <v>341.34300000000002</v>
      </c>
      <c r="AK5656" t="s">
        <v>37</v>
      </c>
      <c r="AN5656" s="29">
        <v>0</v>
      </c>
      <c r="AO5656" s="30">
        <f t="shared" si="176"/>
        <v>0</v>
      </c>
      <c r="AP5656" s="30">
        <f t="shared" si="177"/>
        <v>0</v>
      </c>
    </row>
    <row r="5657" spans="1:42" x14ac:dyDescent="0.25">
      <c r="A5657" t="s">
        <v>219</v>
      </c>
      <c r="B5657">
        <v>1756459</v>
      </c>
      <c r="C5657" t="s">
        <v>18758</v>
      </c>
      <c r="D5657">
        <v>477870</v>
      </c>
      <c r="E5657" t="s">
        <v>18751</v>
      </c>
      <c r="F5657" t="s">
        <v>89</v>
      </c>
      <c r="G5657" t="s">
        <v>90</v>
      </c>
      <c r="H5657" t="s">
        <v>10</v>
      </c>
      <c r="I5657" t="s">
        <v>18752</v>
      </c>
      <c r="J5657" t="s">
        <v>18753</v>
      </c>
      <c r="K5657" t="s">
        <v>224</v>
      </c>
      <c r="L5657" t="s">
        <v>248</v>
      </c>
      <c r="M5657">
        <v>8705</v>
      </c>
      <c r="N5657">
        <v>72</v>
      </c>
      <c r="O5657" s="17">
        <v>45485</v>
      </c>
      <c r="P5657" t="s">
        <v>114</v>
      </c>
      <c r="Q5657" t="s">
        <v>24</v>
      </c>
      <c r="R5657" s="17">
        <v>45458</v>
      </c>
      <c r="S5657" s="27"/>
      <c r="T5657">
        <v>106.8566666666667</v>
      </c>
      <c r="U5657">
        <v>6.4766666666666666</v>
      </c>
      <c r="V5657">
        <v>113.3333333333333</v>
      </c>
      <c r="W5657">
        <v>3</v>
      </c>
      <c r="X5657">
        <v>3.9666666666666668</v>
      </c>
      <c r="Y5657">
        <v>0</v>
      </c>
      <c r="Z5657">
        <v>0</v>
      </c>
      <c r="AA5657">
        <v>0</v>
      </c>
      <c r="AB5657">
        <v>3.5190000000000001</v>
      </c>
      <c r="AC5657" s="29">
        <v>113.78100000000001</v>
      </c>
      <c r="AD5657">
        <v>0</v>
      </c>
      <c r="AF5657">
        <v>340</v>
      </c>
      <c r="AG5657">
        <v>0</v>
      </c>
      <c r="AH5657">
        <v>11.9</v>
      </c>
      <c r="AI5657">
        <v>10.557</v>
      </c>
      <c r="AJ5657">
        <v>341.34300000000002</v>
      </c>
      <c r="AK5657" t="s">
        <v>37</v>
      </c>
      <c r="AN5657" s="29">
        <v>0</v>
      </c>
      <c r="AO5657" s="30">
        <f t="shared" si="176"/>
        <v>0</v>
      </c>
      <c r="AP5657" s="30">
        <f t="shared" si="177"/>
        <v>0</v>
      </c>
    </row>
    <row r="5658" spans="1:42" x14ac:dyDescent="0.25">
      <c r="A5658" t="s">
        <v>219</v>
      </c>
      <c r="B5658">
        <v>1756417</v>
      </c>
      <c r="C5658" t="s">
        <v>18759</v>
      </c>
      <c r="D5658">
        <v>1708605</v>
      </c>
      <c r="E5658" t="s">
        <v>18760</v>
      </c>
      <c r="F5658" t="s">
        <v>89</v>
      </c>
      <c r="G5658" t="s">
        <v>90</v>
      </c>
      <c r="H5658" t="s">
        <v>10</v>
      </c>
      <c r="I5658" t="s">
        <v>18761</v>
      </c>
      <c r="J5658" t="s">
        <v>18762</v>
      </c>
      <c r="K5658" t="s">
        <v>248</v>
      </c>
      <c r="L5658" t="s">
        <v>224</v>
      </c>
      <c r="M5658">
        <v>4015</v>
      </c>
      <c r="N5658">
        <v>27</v>
      </c>
      <c r="O5658" s="17">
        <v>45514</v>
      </c>
      <c r="P5658" t="s">
        <v>153</v>
      </c>
      <c r="Q5658" t="s">
        <v>24</v>
      </c>
      <c r="R5658" s="17">
        <v>45458</v>
      </c>
      <c r="S5658" s="27"/>
      <c r="T5658">
        <v>122.45666666666671</v>
      </c>
      <c r="U5658">
        <v>5.8133333333333326</v>
      </c>
      <c r="V5658">
        <v>128.27000000000001</v>
      </c>
      <c r="W5658">
        <v>3</v>
      </c>
      <c r="X5658">
        <v>4.49</v>
      </c>
      <c r="Y5658">
        <v>0</v>
      </c>
      <c r="Z5658">
        <v>0</v>
      </c>
      <c r="AA5658">
        <v>0</v>
      </c>
      <c r="AB5658">
        <v>3.9827835</v>
      </c>
      <c r="AC5658" s="29">
        <v>128.77721650000001</v>
      </c>
      <c r="AD5658">
        <v>0</v>
      </c>
      <c r="AF5658">
        <v>384.81</v>
      </c>
      <c r="AG5658">
        <v>0</v>
      </c>
      <c r="AH5658">
        <v>13.47</v>
      </c>
      <c r="AI5658">
        <v>11.9483505</v>
      </c>
      <c r="AJ5658">
        <v>386.33164950000003</v>
      </c>
      <c r="AK5658" t="s">
        <v>37</v>
      </c>
      <c r="AN5658" s="29">
        <v>0</v>
      </c>
      <c r="AO5658" s="30">
        <f t="shared" si="176"/>
        <v>0</v>
      </c>
      <c r="AP5658" s="30">
        <f t="shared" si="177"/>
        <v>0</v>
      </c>
    </row>
    <row r="5659" spans="1:42" x14ac:dyDescent="0.25">
      <c r="A5659" t="s">
        <v>219</v>
      </c>
      <c r="B5659">
        <v>1756417</v>
      </c>
      <c r="C5659" t="s">
        <v>18763</v>
      </c>
      <c r="D5659">
        <v>477862</v>
      </c>
      <c r="E5659" t="s">
        <v>18760</v>
      </c>
      <c r="F5659" t="s">
        <v>89</v>
      </c>
      <c r="G5659" t="s">
        <v>90</v>
      </c>
      <c r="H5659" t="s">
        <v>10</v>
      </c>
      <c r="I5659" t="s">
        <v>18761</v>
      </c>
      <c r="J5659" t="s">
        <v>18762</v>
      </c>
      <c r="K5659" t="s">
        <v>224</v>
      </c>
      <c r="L5659" t="s">
        <v>248</v>
      </c>
      <c r="M5659">
        <v>8705</v>
      </c>
      <c r="N5659">
        <v>27</v>
      </c>
      <c r="O5659" s="17">
        <v>45479</v>
      </c>
      <c r="P5659" t="s">
        <v>114</v>
      </c>
      <c r="Q5659" t="s">
        <v>24</v>
      </c>
      <c r="R5659" s="17">
        <v>45458</v>
      </c>
      <c r="S5659" s="27"/>
      <c r="T5659">
        <v>106.8566666666667</v>
      </c>
      <c r="U5659">
        <v>6.4766666666666666</v>
      </c>
      <c r="V5659">
        <v>113.3333333333333</v>
      </c>
      <c r="W5659">
        <v>3</v>
      </c>
      <c r="X5659">
        <v>3.9666666666666668</v>
      </c>
      <c r="Y5659">
        <v>0</v>
      </c>
      <c r="Z5659">
        <v>0</v>
      </c>
      <c r="AA5659">
        <v>0</v>
      </c>
      <c r="AB5659">
        <v>3.5190000000000001</v>
      </c>
      <c r="AC5659" s="29">
        <v>113.78100000000001</v>
      </c>
      <c r="AD5659">
        <v>0</v>
      </c>
      <c r="AF5659">
        <v>340</v>
      </c>
      <c r="AG5659">
        <v>0</v>
      </c>
      <c r="AH5659">
        <v>11.9</v>
      </c>
      <c r="AI5659">
        <v>10.557</v>
      </c>
      <c r="AJ5659">
        <v>341.34300000000002</v>
      </c>
      <c r="AK5659" t="s">
        <v>37</v>
      </c>
      <c r="AN5659" s="29">
        <v>0</v>
      </c>
      <c r="AO5659" s="30">
        <f t="shared" si="176"/>
        <v>0</v>
      </c>
      <c r="AP5659" s="30">
        <f t="shared" si="177"/>
        <v>0</v>
      </c>
    </row>
    <row r="5660" spans="1:42" x14ac:dyDescent="0.25">
      <c r="A5660" t="s">
        <v>219</v>
      </c>
      <c r="B5660">
        <v>1756405</v>
      </c>
      <c r="C5660" t="s">
        <v>18764</v>
      </c>
      <c r="D5660">
        <v>1708601</v>
      </c>
      <c r="E5660" t="s">
        <v>18765</v>
      </c>
      <c r="F5660" t="s">
        <v>89</v>
      </c>
      <c r="G5660" t="s">
        <v>90</v>
      </c>
      <c r="H5660" t="s">
        <v>14</v>
      </c>
      <c r="I5660" t="s">
        <v>18766</v>
      </c>
      <c r="J5660" t="s">
        <v>18767</v>
      </c>
      <c r="K5660" t="s">
        <v>271</v>
      </c>
      <c r="L5660" t="s">
        <v>726</v>
      </c>
      <c r="M5660">
        <v>817</v>
      </c>
      <c r="N5660">
        <v>30</v>
      </c>
      <c r="O5660" s="17">
        <v>45459</v>
      </c>
      <c r="P5660" t="s">
        <v>152</v>
      </c>
      <c r="Q5660" t="s">
        <v>24</v>
      </c>
      <c r="R5660" s="17">
        <v>45458</v>
      </c>
      <c r="S5660" s="27"/>
      <c r="T5660">
        <v>84.463333333333324</v>
      </c>
      <c r="U5660">
        <v>2.3666666666666671</v>
      </c>
      <c r="V5660">
        <v>86.83</v>
      </c>
      <c r="W5660">
        <v>3</v>
      </c>
      <c r="X5660">
        <v>3.04</v>
      </c>
      <c r="Y5660">
        <v>0</v>
      </c>
      <c r="Z5660">
        <v>0</v>
      </c>
      <c r="AA5660">
        <v>0</v>
      </c>
      <c r="AB5660">
        <v>2.6960715</v>
      </c>
      <c r="AC5660" s="29">
        <v>87.173928500000002</v>
      </c>
      <c r="AD5660">
        <v>0</v>
      </c>
      <c r="AF5660">
        <v>260.49</v>
      </c>
      <c r="AG5660">
        <v>0</v>
      </c>
      <c r="AH5660">
        <v>9.1199999999999992</v>
      </c>
      <c r="AI5660">
        <v>8.0882144999999994</v>
      </c>
      <c r="AJ5660">
        <v>261.52178550000002</v>
      </c>
      <c r="AK5660" t="s">
        <v>37</v>
      </c>
      <c r="AN5660" s="29">
        <v>0</v>
      </c>
      <c r="AO5660" s="30">
        <f t="shared" si="176"/>
        <v>0</v>
      </c>
      <c r="AP5660" s="30">
        <f t="shared" si="177"/>
        <v>0</v>
      </c>
    </row>
    <row r="5661" spans="1:42" x14ac:dyDescent="0.25">
      <c r="A5661" t="s">
        <v>219</v>
      </c>
      <c r="B5661">
        <v>1756399</v>
      </c>
      <c r="C5661" t="s">
        <v>18768</v>
      </c>
      <c r="D5661">
        <v>1041976</v>
      </c>
      <c r="E5661" t="s">
        <v>18769</v>
      </c>
      <c r="F5661" t="s">
        <v>89</v>
      </c>
      <c r="G5661" t="s">
        <v>90</v>
      </c>
      <c r="H5661" t="s">
        <v>10</v>
      </c>
      <c r="I5661" t="s">
        <v>18770</v>
      </c>
      <c r="J5661" t="s">
        <v>18771</v>
      </c>
      <c r="K5661" t="s">
        <v>94</v>
      </c>
      <c r="L5661" t="s">
        <v>266</v>
      </c>
      <c r="M5661">
        <v>2470</v>
      </c>
      <c r="N5661">
        <v>73</v>
      </c>
      <c r="O5661" s="17">
        <v>45462</v>
      </c>
      <c r="P5661" t="s">
        <v>126</v>
      </c>
      <c r="Q5661" t="s">
        <v>24</v>
      </c>
      <c r="R5661" s="17">
        <v>45458</v>
      </c>
      <c r="S5661" s="27"/>
      <c r="T5661">
        <v>113.51333333333331</v>
      </c>
      <c r="U5661">
        <v>8.31</v>
      </c>
      <c r="V5661">
        <v>121.8233333333333</v>
      </c>
      <c r="W5661">
        <v>3</v>
      </c>
      <c r="X5661">
        <v>4.2633333333333328</v>
      </c>
      <c r="Y5661">
        <v>0</v>
      </c>
      <c r="Z5661">
        <v>0</v>
      </c>
      <c r="AA5661">
        <v>0</v>
      </c>
      <c r="AB5661">
        <v>3.7826145000000002</v>
      </c>
      <c r="AC5661" s="29">
        <v>122.30405216666669</v>
      </c>
      <c r="AD5661">
        <v>0</v>
      </c>
      <c r="AF5661">
        <v>365.47</v>
      </c>
      <c r="AG5661">
        <v>0</v>
      </c>
      <c r="AH5661">
        <v>12.79</v>
      </c>
      <c r="AI5661">
        <v>11.3478435</v>
      </c>
      <c r="AJ5661">
        <v>366.91215649999998</v>
      </c>
      <c r="AK5661" t="s">
        <v>37</v>
      </c>
      <c r="AN5661" s="29">
        <v>0</v>
      </c>
      <c r="AO5661" s="30">
        <f t="shared" si="176"/>
        <v>0</v>
      </c>
      <c r="AP5661" s="30">
        <f t="shared" si="177"/>
        <v>0</v>
      </c>
    </row>
    <row r="5662" spans="1:42" x14ac:dyDescent="0.25">
      <c r="A5662" t="s">
        <v>219</v>
      </c>
      <c r="B5662">
        <v>1756399</v>
      </c>
      <c r="C5662" t="s">
        <v>18772</v>
      </c>
      <c r="D5662">
        <v>1041977</v>
      </c>
      <c r="E5662" t="s">
        <v>18769</v>
      </c>
      <c r="F5662" t="s">
        <v>89</v>
      </c>
      <c r="G5662" t="s">
        <v>90</v>
      </c>
      <c r="H5662" t="s">
        <v>10</v>
      </c>
      <c r="I5662" t="s">
        <v>18773</v>
      </c>
      <c r="J5662" t="s">
        <v>18774</v>
      </c>
      <c r="K5662" t="s">
        <v>94</v>
      </c>
      <c r="L5662" t="s">
        <v>266</v>
      </c>
      <c r="M5662">
        <v>2470</v>
      </c>
      <c r="N5662">
        <v>77</v>
      </c>
      <c r="O5662" s="17">
        <v>45462</v>
      </c>
      <c r="P5662" t="s">
        <v>126</v>
      </c>
      <c r="Q5662" t="s">
        <v>24</v>
      </c>
      <c r="R5662" s="17">
        <v>45458</v>
      </c>
      <c r="S5662" s="27"/>
      <c r="T5662">
        <v>113.51333333333331</v>
      </c>
      <c r="U5662">
        <v>8.31</v>
      </c>
      <c r="V5662">
        <v>121.8233333333333</v>
      </c>
      <c r="W5662">
        <v>3</v>
      </c>
      <c r="X5662">
        <v>4.2633333333333328</v>
      </c>
      <c r="Y5662">
        <v>0</v>
      </c>
      <c r="Z5662">
        <v>0</v>
      </c>
      <c r="AA5662">
        <v>0</v>
      </c>
      <c r="AB5662">
        <v>3.7826145000000002</v>
      </c>
      <c r="AC5662" s="29">
        <v>122.30405216666669</v>
      </c>
      <c r="AD5662">
        <v>0</v>
      </c>
      <c r="AF5662">
        <v>365.47</v>
      </c>
      <c r="AG5662">
        <v>0</v>
      </c>
      <c r="AH5662">
        <v>12.79</v>
      </c>
      <c r="AI5662">
        <v>11.3478435</v>
      </c>
      <c r="AJ5662">
        <v>366.91215649999998</v>
      </c>
      <c r="AK5662" t="s">
        <v>37</v>
      </c>
      <c r="AN5662" s="29">
        <v>0</v>
      </c>
      <c r="AO5662" s="30">
        <f t="shared" si="176"/>
        <v>0</v>
      </c>
      <c r="AP5662" s="30">
        <f t="shared" si="177"/>
        <v>0</v>
      </c>
    </row>
    <row r="5663" spans="1:42" x14ac:dyDescent="0.25">
      <c r="A5663" t="s">
        <v>219</v>
      </c>
      <c r="B5663">
        <v>1756355</v>
      </c>
      <c r="C5663" t="s">
        <v>18775</v>
      </c>
      <c r="D5663">
        <v>1708578</v>
      </c>
      <c r="E5663" t="s">
        <v>18776</v>
      </c>
      <c r="F5663" t="s">
        <v>89</v>
      </c>
      <c r="G5663" t="s">
        <v>90</v>
      </c>
      <c r="H5663" t="s">
        <v>10</v>
      </c>
      <c r="I5663" t="s">
        <v>18777</v>
      </c>
      <c r="J5663" t="s">
        <v>18778</v>
      </c>
      <c r="K5663" t="s">
        <v>1736</v>
      </c>
      <c r="L5663" t="s">
        <v>5067</v>
      </c>
      <c r="M5663">
        <v>2960</v>
      </c>
      <c r="N5663">
        <v>4</v>
      </c>
      <c r="O5663" s="17">
        <v>45458</v>
      </c>
      <c r="P5663" t="s">
        <v>96</v>
      </c>
      <c r="Q5663" t="s">
        <v>24</v>
      </c>
      <c r="R5663" s="17">
        <v>45458</v>
      </c>
      <c r="S5663" s="27"/>
      <c r="T5663">
        <v>72.36666666666666</v>
      </c>
      <c r="U5663">
        <v>0.49</v>
      </c>
      <c r="V5663">
        <v>72.856666666666669</v>
      </c>
      <c r="W5663">
        <v>3</v>
      </c>
      <c r="X5663">
        <v>2.5499999999999998</v>
      </c>
      <c r="Y5663">
        <v>0</v>
      </c>
      <c r="Z5663">
        <v>0</v>
      </c>
      <c r="AA5663">
        <v>0</v>
      </c>
      <c r="AB5663">
        <v>2.2621994999999999</v>
      </c>
      <c r="AC5663" s="29">
        <v>73.144467166666672</v>
      </c>
      <c r="AD5663">
        <v>0</v>
      </c>
      <c r="AF5663">
        <v>218.57</v>
      </c>
      <c r="AG5663">
        <v>0</v>
      </c>
      <c r="AH5663">
        <v>7.65</v>
      </c>
      <c r="AI5663">
        <v>6.7865985000000002</v>
      </c>
      <c r="AJ5663">
        <v>219.4334015</v>
      </c>
      <c r="AK5663" t="s">
        <v>37</v>
      </c>
      <c r="AN5663" s="29">
        <v>0</v>
      </c>
      <c r="AO5663" s="30">
        <f t="shared" si="176"/>
        <v>0</v>
      </c>
      <c r="AP5663" s="30">
        <f t="shared" si="177"/>
        <v>0</v>
      </c>
    </row>
    <row r="5664" spans="1:42" x14ac:dyDescent="0.25">
      <c r="A5664" t="s">
        <v>219</v>
      </c>
      <c r="B5664">
        <v>1756337</v>
      </c>
      <c r="C5664" t="s">
        <v>18779</v>
      </c>
      <c r="D5664">
        <v>150726</v>
      </c>
      <c r="E5664" t="s">
        <v>18780</v>
      </c>
      <c r="F5664" t="s">
        <v>89</v>
      </c>
      <c r="G5664" t="s">
        <v>90</v>
      </c>
      <c r="H5664" t="s">
        <v>10</v>
      </c>
      <c r="I5664" t="s">
        <v>18781</v>
      </c>
      <c r="J5664" t="s">
        <v>18782</v>
      </c>
      <c r="K5664" t="s">
        <v>91</v>
      </c>
      <c r="L5664" t="s">
        <v>231</v>
      </c>
      <c r="M5664">
        <v>2775</v>
      </c>
      <c r="N5664">
        <v>18</v>
      </c>
      <c r="O5664" s="17">
        <v>45463</v>
      </c>
      <c r="P5664" t="s">
        <v>114</v>
      </c>
      <c r="Q5664" t="s">
        <v>24</v>
      </c>
      <c r="R5664" s="17">
        <v>45458</v>
      </c>
      <c r="S5664" s="27"/>
      <c r="T5664">
        <v>56.743333333333332</v>
      </c>
      <c r="U5664">
        <v>3.253333333333333</v>
      </c>
      <c r="V5664">
        <v>59.99666666666667</v>
      </c>
      <c r="W5664">
        <v>3</v>
      </c>
      <c r="X5664">
        <v>2.1</v>
      </c>
      <c r="Y5664">
        <v>0</v>
      </c>
      <c r="Z5664">
        <v>0</v>
      </c>
      <c r="AA5664">
        <v>0</v>
      </c>
      <c r="AB5664">
        <v>1.8628965</v>
      </c>
      <c r="AC5664" s="29">
        <v>60.23377016666668</v>
      </c>
      <c r="AD5664">
        <v>0</v>
      </c>
      <c r="AF5664">
        <v>179.99</v>
      </c>
      <c r="AG5664">
        <v>0</v>
      </c>
      <c r="AH5664">
        <v>6.3</v>
      </c>
      <c r="AI5664">
        <v>5.5886895000000001</v>
      </c>
      <c r="AJ5664">
        <v>180.70131050000001</v>
      </c>
      <c r="AK5664" t="s">
        <v>37</v>
      </c>
      <c r="AN5664" s="29">
        <v>5.9</v>
      </c>
      <c r="AO5664" s="30">
        <f t="shared" si="176"/>
        <v>1.69625</v>
      </c>
      <c r="AP5664" s="30">
        <f t="shared" si="177"/>
        <v>0.56541666666666668</v>
      </c>
    </row>
    <row r="5665" spans="1:42" x14ac:dyDescent="0.25">
      <c r="A5665" t="s">
        <v>219</v>
      </c>
      <c r="B5665">
        <v>1756125</v>
      </c>
      <c r="C5665" t="s">
        <v>18783</v>
      </c>
      <c r="D5665">
        <v>150721</v>
      </c>
      <c r="E5665" t="s">
        <v>18784</v>
      </c>
      <c r="F5665" t="s">
        <v>89</v>
      </c>
      <c r="G5665" t="s">
        <v>90</v>
      </c>
      <c r="H5665" t="s">
        <v>10</v>
      </c>
      <c r="I5665" t="s">
        <v>18785</v>
      </c>
      <c r="J5665" t="s">
        <v>18786</v>
      </c>
      <c r="K5665" t="s">
        <v>91</v>
      </c>
      <c r="L5665" t="s">
        <v>231</v>
      </c>
      <c r="M5665">
        <v>2780</v>
      </c>
      <c r="N5665">
        <v>77</v>
      </c>
      <c r="O5665" s="17">
        <v>45471</v>
      </c>
      <c r="P5665" t="s">
        <v>114</v>
      </c>
      <c r="Q5665" t="s">
        <v>24</v>
      </c>
      <c r="R5665" s="17">
        <v>45458</v>
      </c>
      <c r="S5665" s="27"/>
      <c r="T5665">
        <v>96.74666666666667</v>
      </c>
      <c r="U5665">
        <v>3.253333333333333</v>
      </c>
      <c r="V5665">
        <v>100</v>
      </c>
      <c r="W5665">
        <v>3</v>
      </c>
      <c r="X5665">
        <v>3.5</v>
      </c>
      <c r="Y5665">
        <v>0</v>
      </c>
      <c r="Z5665">
        <v>0</v>
      </c>
      <c r="AA5665">
        <v>0</v>
      </c>
      <c r="AB5665">
        <v>3.105</v>
      </c>
      <c r="AC5665" s="29">
        <v>100.395</v>
      </c>
      <c r="AD5665">
        <v>0</v>
      </c>
      <c r="AF5665">
        <v>300</v>
      </c>
      <c r="AG5665">
        <v>0</v>
      </c>
      <c r="AH5665">
        <v>10.5</v>
      </c>
      <c r="AI5665">
        <v>9.3149999999999995</v>
      </c>
      <c r="AJ5665">
        <v>301.185</v>
      </c>
      <c r="AK5665" t="s">
        <v>37</v>
      </c>
      <c r="AN5665" s="29">
        <v>0</v>
      </c>
      <c r="AO5665" s="30">
        <f t="shared" si="176"/>
        <v>0</v>
      </c>
      <c r="AP5665" s="30">
        <f t="shared" si="177"/>
        <v>0</v>
      </c>
    </row>
    <row r="5666" spans="1:42" x14ac:dyDescent="0.25">
      <c r="A5666" t="s">
        <v>219</v>
      </c>
      <c r="B5666">
        <v>1756125</v>
      </c>
      <c r="C5666" t="s">
        <v>18787</v>
      </c>
      <c r="D5666">
        <v>1708520</v>
      </c>
      <c r="E5666" t="s">
        <v>18784</v>
      </c>
      <c r="F5666" t="s">
        <v>89</v>
      </c>
      <c r="G5666" t="s">
        <v>90</v>
      </c>
      <c r="H5666" t="s">
        <v>10</v>
      </c>
      <c r="I5666" t="s">
        <v>18785</v>
      </c>
      <c r="J5666" t="s">
        <v>18786</v>
      </c>
      <c r="K5666" t="s">
        <v>231</v>
      </c>
      <c r="L5666" t="s">
        <v>91</v>
      </c>
      <c r="M5666">
        <v>8380</v>
      </c>
      <c r="N5666">
        <v>75</v>
      </c>
      <c r="O5666" s="17">
        <v>45473</v>
      </c>
      <c r="P5666" t="s">
        <v>116</v>
      </c>
      <c r="Q5666" t="s">
        <v>24</v>
      </c>
      <c r="R5666" s="17">
        <v>45458</v>
      </c>
      <c r="S5666" s="27"/>
      <c r="T5666">
        <v>96.90666666666668</v>
      </c>
      <c r="U5666">
        <v>2.976666666666667</v>
      </c>
      <c r="V5666">
        <v>99.883333333333326</v>
      </c>
      <c r="W5666">
        <v>3</v>
      </c>
      <c r="X5666">
        <v>3.496666666666667</v>
      </c>
      <c r="Y5666">
        <v>0</v>
      </c>
      <c r="Z5666">
        <v>0</v>
      </c>
      <c r="AA5666">
        <v>0</v>
      </c>
      <c r="AB5666">
        <v>3.1013774999999999</v>
      </c>
      <c r="AC5666" s="29">
        <v>100.2786225</v>
      </c>
      <c r="AD5666">
        <v>0</v>
      </c>
      <c r="AF5666">
        <v>299.64999999999998</v>
      </c>
      <c r="AG5666">
        <v>0</v>
      </c>
      <c r="AH5666">
        <v>10.49</v>
      </c>
      <c r="AI5666">
        <v>9.3041324999999997</v>
      </c>
      <c r="AJ5666">
        <v>300.83586750000001</v>
      </c>
      <c r="AK5666" t="s">
        <v>37</v>
      </c>
      <c r="AN5666" s="29">
        <v>0</v>
      </c>
      <c r="AO5666" s="30">
        <f t="shared" si="176"/>
        <v>0</v>
      </c>
      <c r="AP5666" s="30">
        <f t="shared" si="177"/>
        <v>0</v>
      </c>
    </row>
    <row r="5667" spans="1:42" x14ac:dyDescent="0.25">
      <c r="A5667" t="s">
        <v>219</v>
      </c>
      <c r="B5667">
        <v>1756111</v>
      </c>
      <c r="C5667" t="s">
        <v>18788</v>
      </c>
      <c r="D5667">
        <v>1708518</v>
      </c>
      <c r="E5667" t="s">
        <v>18789</v>
      </c>
      <c r="F5667" t="s">
        <v>89</v>
      </c>
      <c r="G5667" t="s">
        <v>90</v>
      </c>
      <c r="H5667" t="s">
        <v>10</v>
      </c>
      <c r="I5667" t="s">
        <v>18790</v>
      </c>
      <c r="J5667" t="s">
        <v>18791</v>
      </c>
      <c r="K5667" t="s">
        <v>225</v>
      </c>
      <c r="L5667" t="s">
        <v>224</v>
      </c>
      <c r="M5667">
        <v>8730</v>
      </c>
      <c r="N5667">
        <v>73</v>
      </c>
      <c r="O5667" s="17">
        <v>45463</v>
      </c>
      <c r="P5667" t="s">
        <v>140</v>
      </c>
      <c r="Q5667" t="s">
        <v>24</v>
      </c>
      <c r="R5667" s="17">
        <v>45458</v>
      </c>
      <c r="S5667" s="27"/>
      <c r="T5667">
        <v>117.19</v>
      </c>
      <c r="U5667">
        <v>6.34</v>
      </c>
      <c r="V5667">
        <v>123.53</v>
      </c>
      <c r="W5667">
        <v>3</v>
      </c>
      <c r="X5667">
        <v>4.3233333333333333</v>
      </c>
      <c r="Y5667">
        <v>0</v>
      </c>
      <c r="Z5667">
        <v>0</v>
      </c>
      <c r="AA5667">
        <v>0</v>
      </c>
      <c r="AB5667">
        <v>3.8356064999999999</v>
      </c>
      <c r="AC5667" s="29">
        <v>124.0177268333333</v>
      </c>
      <c r="AD5667">
        <v>0</v>
      </c>
      <c r="AF5667">
        <v>370.59</v>
      </c>
      <c r="AG5667">
        <v>0</v>
      </c>
      <c r="AH5667">
        <v>12.97</v>
      </c>
      <c r="AI5667">
        <v>11.506819500000001</v>
      </c>
      <c r="AJ5667">
        <v>372.0531805</v>
      </c>
      <c r="AK5667" t="s">
        <v>37</v>
      </c>
      <c r="AN5667" s="29">
        <v>0</v>
      </c>
      <c r="AO5667" s="30">
        <f t="shared" si="176"/>
        <v>0</v>
      </c>
      <c r="AP5667" s="30">
        <f t="shared" si="177"/>
        <v>0</v>
      </c>
    </row>
    <row r="5668" spans="1:42" x14ac:dyDescent="0.25">
      <c r="A5668" t="s">
        <v>219</v>
      </c>
      <c r="B5668">
        <v>1756100</v>
      </c>
      <c r="C5668" t="s">
        <v>18792</v>
      </c>
      <c r="D5668">
        <v>1708512</v>
      </c>
      <c r="E5668" t="s">
        <v>18793</v>
      </c>
      <c r="F5668" t="s">
        <v>89</v>
      </c>
      <c r="G5668" t="s">
        <v>90</v>
      </c>
      <c r="H5668" t="s">
        <v>10</v>
      </c>
      <c r="I5668" t="s">
        <v>18794</v>
      </c>
      <c r="J5668" t="s">
        <v>18795</v>
      </c>
      <c r="K5668" t="s">
        <v>248</v>
      </c>
      <c r="L5668" t="s">
        <v>224</v>
      </c>
      <c r="M5668">
        <v>8325</v>
      </c>
      <c r="N5668">
        <v>72</v>
      </c>
      <c r="O5668" s="17">
        <v>45471</v>
      </c>
      <c r="P5668" t="s">
        <v>944</v>
      </c>
      <c r="Q5668" t="s">
        <v>24</v>
      </c>
      <c r="R5668" s="17">
        <v>45458</v>
      </c>
      <c r="S5668" s="27"/>
      <c r="T5668">
        <v>57.088333333333331</v>
      </c>
      <c r="U5668">
        <v>2.9066666666666672</v>
      </c>
      <c r="V5668">
        <v>59.994999999999997</v>
      </c>
      <c r="W5668">
        <v>6</v>
      </c>
      <c r="X5668">
        <v>2.1</v>
      </c>
      <c r="Y5668">
        <v>0</v>
      </c>
      <c r="Z5668">
        <v>0</v>
      </c>
      <c r="AA5668">
        <v>0</v>
      </c>
      <c r="AB5668">
        <v>1.86284475</v>
      </c>
      <c r="AC5668" s="29">
        <v>60.232155250000012</v>
      </c>
      <c r="AD5668">
        <v>0</v>
      </c>
      <c r="AF5668">
        <v>359.97</v>
      </c>
      <c r="AG5668">
        <v>0</v>
      </c>
      <c r="AH5668">
        <v>12.6</v>
      </c>
      <c r="AI5668">
        <v>11.177068500000001</v>
      </c>
      <c r="AJ5668">
        <v>361.39293149999997</v>
      </c>
      <c r="AK5668" t="s">
        <v>17882</v>
      </c>
      <c r="AN5668" s="29">
        <v>0</v>
      </c>
      <c r="AO5668" s="30">
        <f t="shared" si="176"/>
        <v>0</v>
      </c>
      <c r="AP5668" s="30">
        <f t="shared" si="177"/>
        <v>0</v>
      </c>
    </row>
    <row r="5669" spans="1:42" x14ac:dyDescent="0.25">
      <c r="A5669" t="s">
        <v>219</v>
      </c>
      <c r="B5669">
        <v>1756100</v>
      </c>
      <c r="C5669" t="s">
        <v>18796</v>
      </c>
      <c r="D5669">
        <v>1708513</v>
      </c>
      <c r="E5669" t="s">
        <v>18793</v>
      </c>
      <c r="F5669" t="s">
        <v>89</v>
      </c>
      <c r="G5669" t="s">
        <v>90</v>
      </c>
      <c r="H5669" t="s">
        <v>10</v>
      </c>
      <c r="I5669" t="s">
        <v>18797</v>
      </c>
      <c r="J5669" t="s">
        <v>18798</v>
      </c>
      <c r="K5669" t="s">
        <v>248</v>
      </c>
      <c r="L5669" t="s">
        <v>224</v>
      </c>
      <c r="M5669">
        <v>8325</v>
      </c>
      <c r="N5669">
        <v>71</v>
      </c>
      <c r="O5669" s="17">
        <v>45471</v>
      </c>
      <c r="P5669" t="s">
        <v>944</v>
      </c>
      <c r="Q5669" t="s">
        <v>24</v>
      </c>
      <c r="R5669" s="17">
        <v>45458</v>
      </c>
      <c r="S5669" s="27"/>
      <c r="T5669">
        <v>57.088333333333331</v>
      </c>
      <c r="U5669">
        <v>2.9066666666666672</v>
      </c>
      <c r="V5669">
        <v>59.994999999999997</v>
      </c>
      <c r="W5669">
        <v>6</v>
      </c>
      <c r="X5669">
        <v>2.1</v>
      </c>
      <c r="Y5669">
        <v>0</v>
      </c>
      <c r="Z5669">
        <v>0</v>
      </c>
      <c r="AA5669">
        <v>0</v>
      </c>
      <c r="AB5669">
        <v>1.86284475</v>
      </c>
      <c r="AC5669" s="29">
        <v>60.232155250000012</v>
      </c>
      <c r="AD5669">
        <v>0</v>
      </c>
      <c r="AF5669">
        <v>359.97</v>
      </c>
      <c r="AG5669">
        <v>0</v>
      </c>
      <c r="AH5669">
        <v>12.6</v>
      </c>
      <c r="AI5669">
        <v>11.177068500000001</v>
      </c>
      <c r="AJ5669">
        <v>361.39293149999997</v>
      </c>
      <c r="AK5669" t="s">
        <v>17882</v>
      </c>
      <c r="AN5669" s="29">
        <v>0</v>
      </c>
      <c r="AO5669" s="30">
        <f t="shared" si="176"/>
        <v>0</v>
      </c>
      <c r="AP5669" s="30">
        <f t="shared" si="177"/>
        <v>0</v>
      </c>
    </row>
    <row r="5670" spans="1:42" x14ac:dyDescent="0.25">
      <c r="A5670" t="s">
        <v>219</v>
      </c>
      <c r="B5670">
        <v>1756076</v>
      </c>
      <c r="C5670" t="s">
        <v>18799</v>
      </c>
      <c r="D5670">
        <v>150717</v>
      </c>
      <c r="E5670" t="s">
        <v>18800</v>
      </c>
      <c r="F5670" t="s">
        <v>89</v>
      </c>
      <c r="G5670" t="s">
        <v>90</v>
      </c>
      <c r="H5670" t="s">
        <v>10</v>
      </c>
      <c r="I5670" t="s">
        <v>18801</v>
      </c>
      <c r="J5670" t="s">
        <v>18802</v>
      </c>
      <c r="K5670" t="s">
        <v>91</v>
      </c>
      <c r="L5670" t="s">
        <v>231</v>
      </c>
      <c r="M5670">
        <v>2775</v>
      </c>
      <c r="N5670">
        <v>18</v>
      </c>
      <c r="O5670" s="17">
        <v>45471</v>
      </c>
      <c r="P5670" t="s">
        <v>114</v>
      </c>
      <c r="Q5670" t="s">
        <v>24</v>
      </c>
      <c r="R5670" s="17">
        <v>45458</v>
      </c>
      <c r="S5670" s="27"/>
      <c r="T5670">
        <v>56.743333333333332</v>
      </c>
      <c r="U5670">
        <v>3.253333333333333</v>
      </c>
      <c r="V5670">
        <v>59.99666666666667</v>
      </c>
      <c r="W5670">
        <v>3</v>
      </c>
      <c r="X5670">
        <v>2.1</v>
      </c>
      <c r="Y5670">
        <v>0</v>
      </c>
      <c r="Z5670">
        <v>0</v>
      </c>
      <c r="AA5670">
        <v>0</v>
      </c>
      <c r="AB5670">
        <v>1.8628965</v>
      </c>
      <c r="AC5670" s="29">
        <v>60.23377016666668</v>
      </c>
      <c r="AD5670">
        <v>0</v>
      </c>
      <c r="AF5670">
        <v>179.99</v>
      </c>
      <c r="AG5670">
        <v>0</v>
      </c>
      <c r="AH5670">
        <v>6.3</v>
      </c>
      <c r="AI5670">
        <v>5.5886895000000001</v>
      </c>
      <c r="AJ5670">
        <v>180.70131050000001</v>
      </c>
      <c r="AK5670" t="s">
        <v>37</v>
      </c>
      <c r="AN5670" s="29">
        <v>0</v>
      </c>
      <c r="AO5670" s="30">
        <f t="shared" si="176"/>
        <v>0</v>
      </c>
      <c r="AP5670" s="30">
        <f t="shared" si="177"/>
        <v>0</v>
      </c>
    </row>
    <row r="5671" spans="1:42" x14ac:dyDescent="0.25">
      <c r="A5671" t="s">
        <v>219</v>
      </c>
      <c r="B5671">
        <v>1756076</v>
      </c>
      <c r="C5671" t="s">
        <v>18803</v>
      </c>
      <c r="D5671">
        <v>150716</v>
      </c>
      <c r="E5671" t="s">
        <v>18800</v>
      </c>
      <c r="F5671" t="s">
        <v>89</v>
      </c>
      <c r="G5671" t="s">
        <v>90</v>
      </c>
      <c r="H5671" t="s">
        <v>10</v>
      </c>
      <c r="I5671" t="s">
        <v>18804</v>
      </c>
      <c r="J5671" t="s">
        <v>18805</v>
      </c>
      <c r="K5671" t="s">
        <v>91</v>
      </c>
      <c r="L5671" t="s">
        <v>231</v>
      </c>
      <c r="M5671">
        <v>2775</v>
      </c>
      <c r="N5671">
        <v>17</v>
      </c>
      <c r="O5671" s="17">
        <v>45471</v>
      </c>
      <c r="P5671" t="s">
        <v>114</v>
      </c>
      <c r="Q5671" t="s">
        <v>24</v>
      </c>
      <c r="R5671" s="17">
        <v>45458</v>
      </c>
      <c r="S5671" s="27"/>
      <c r="T5671">
        <v>56.743333333333332</v>
      </c>
      <c r="U5671">
        <v>3.253333333333333</v>
      </c>
      <c r="V5671">
        <v>59.99666666666667</v>
      </c>
      <c r="W5671">
        <v>3</v>
      </c>
      <c r="X5671">
        <v>2.1</v>
      </c>
      <c r="Y5671">
        <v>0</v>
      </c>
      <c r="Z5671">
        <v>0</v>
      </c>
      <c r="AA5671">
        <v>0</v>
      </c>
      <c r="AB5671">
        <v>1.8628965</v>
      </c>
      <c r="AC5671" s="29">
        <v>60.23377016666668</v>
      </c>
      <c r="AD5671">
        <v>0</v>
      </c>
      <c r="AF5671">
        <v>179.99</v>
      </c>
      <c r="AG5671">
        <v>0</v>
      </c>
      <c r="AH5671">
        <v>6.3</v>
      </c>
      <c r="AI5671">
        <v>5.5886895000000001</v>
      </c>
      <c r="AJ5671">
        <v>180.70131050000001</v>
      </c>
      <c r="AK5671" t="s">
        <v>37</v>
      </c>
      <c r="AN5671" s="29">
        <v>0</v>
      </c>
      <c r="AO5671" s="30">
        <f t="shared" si="176"/>
        <v>0</v>
      </c>
      <c r="AP5671" s="30">
        <f t="shared" si="177"/>
        <v>0</v>
      </c>
    </row>
    <row r="5672" spans="1:42" x14ac:dyDescent="0.25">
      <c r="A5672" t="s">
        <v>219</v>
      </c>
      <c r="B5672">
        <v>1756076</v>
      </c>
      <c r="C5672" t="s">
        <v>18806</v>
      </c>
      <c r="D5672">
        <v>1708502</v>
      </c>
      <c r="E5672" t="s">
        <v>18800</v>
      </c>
      <c r="F5672" t="s">
        <v>89</v>
      </c>
      <c r="G5672" t="s">
        <v>90</v>
      </c>
      <c r="H5672" t="s">
        <v>10</v>
      </c>
      <c r="I5672" t="s">
        <v>18807</v>
      </c>
      <c r="J5672" t="s">
        <v>18805</v>
      </c>
      <c r="K5672" t="s">
        <v>231</v>
      </c>
      <c r="L5672" t="s">
        <v>91</v>
      </c>
      <c r="M5672">
        <v>8375</v>
      </c>
      <c r="N5672">
        <v>8</v>
      </c>
      <c r="O5672" s="17">
        <v>45473</v>
      </c>
      <c r="P5672" t="s">
        <v>116</v>
      </c>
      <c r="Q5672" t="s">
        <v>24</v>
      </c>
      <c r="R5672" s="17">
        <v>45458</v>
      </c>
      <c r="S5672" s="27"/>
      <c r="T5672">
        <v>44.95333333333334</v>
      </c>
      <c r="U5672">
        <v>2.976666666666667</v>
      </c>
      <c r="V5672">
        <v>47.93</v>
      </c>
      <c r="W5672">
        <v>3</v>
      </c>
      <c r="X5672">
        <v>1.676666666666667</v>
      </c>
      <c r="Y5672">
        <v>0</v>
      </c>
      <c r="Z5672">
        <v>0</v>
      </c>
      <c r="AA5672">
        <v>0</v>
      </c>
      <c r="AB5672">
        <v>1.4882264999999999</v>
      </c>
      <c r="AC5672" s="29">
        <v>48.118440166666673</v>
      </c>
      <c r="AD5672">
        <v>0</v>
      </c>
      <c r="AF5672">
        <v>143.79</v>
      </c>
      <c r="AG5672">
        <v>0</v>
      </c>
      <c r="AH5672">
        <v>5.03</v>
      </c>
      <c r="AI5672">
        <v>4.4646794999999999</v>
      </c>
      <c r="AJ5672">
        <v>144.3553205</v>
      </c>
      <c r="AK5672" t="s">
        <v>37</v>
      </c>
      <c r="AN5672" s="29">
        <v>0</v>
      </c>
      <c r="AO5672" s="30">
        <f t="shared" si="176"/>
        <v>0</v>
      </c>
      <c r="AP5672" s="30">
        <f t="shared" si="177"/>
        <v>0</v>
      </c>
    </row>
    <row r="5673" spans="1:42" x14ac:dyDescent="0.25">
      <c r="A5673" t="s">
        <v>219</v>
      </c>
      <c r="B5673">
        <v>1756076</v>
      </c>
      <c r="C5673" t="s">
        <v>18808</v>
      </c>
      <c r="D5673">
        <v>1708503</v>
      </c>
      <c r="E5673" t="s">
        <v>18800</v>
      </c>
      <c r="F5673" t="s">
        <v>89</v>
      </c>
      <c r="G5673" t="s">
        <v>90</v>
      </c>
      <c r="H5673" t="s">
        <v>10</v>
      </c>
      <c r="I5673" t="s">
        <v>18801</v>
      </c>
      <c r="J5673" t="s">
        <v>18802</v>
      </c>
      <c r="K5673" t="s">
        <v>231</v>
      </c>
      <c r="L5673" t="s">
        <v>91</v>
      </c>
      <c r="M5673">
        <v>8375</v>
      </c>
      <c r="N5673">
        <v>7</v>
      </c>
      <c r="O5673" s="17">
        <v>45473</v>
      </c>
      <c r="P5673" t="s">
        <v>116</v>
      </c>
      <c r="Q5673" t="s">
        <v>24</v>
      </c>
      <c r="R5673" s="17">
        <v>45458</v>
      </c>
      <c r="S5673" s="27"/>
      <c r="T5673">
        <v>44.95333333333334</v>
      </c>
      <c r="U5673">
        <v>2.976666666666667</v>
      </c>
      <c r="V5673">
        <v>47.93</v>
      </c>
      <c r="W5673">
        <v>3</v>
      </c>
      <c r="X5673">
        <v>1.676666666666667</v>
      </c>
      <c r="Y5673">
        <v>0</v>
      </c>
      <c r="Z5673">
        <v>0</v>
      </c>
      <c r="AA5673">
        <v>0</v>
      </c>
      <c r="AB5673">
        <v>1.4882264999999999</v>
      </c>
      <c r="AC5673" s="29">
        <v>48.118440166666673</v>
      </c>
      <c r="AD5673">
        <v>0</v>
      </c>
      <c r="AF5673">
        <v>143.79</v>
      </c>
      <c r="AG5673">
        <v>0</v>
      </c>
      <c r="AH5673">
        <v>5.03</v>
      </c>
      <c r="AI5673">
        <v>4.4646794999999999</v>
      </c>
      <c r="AJ5673">
        <v>144.3553205</v>
      </c>
      <c r="AK5673" t="s">
        <v>37</v>
      </c>
      <c r="AN5673" s="29">
        <v>0</v>
      </c>
      <c r="AO5673" s="30">
        <f t="shared" si="176"/>
        <v>0</v>
      </c>
      <c r="AP5673" s="30">
        <f t="shared" si="177"/>
        <v>0</v>
      </c>
    </row>
    <row r="5674" spans="1:42" x14ac:dyDescent="0.25">
      <c r="A5674" t="s">
        <v>219</v>
      </c>
      <c r="B5674">
        <v>1756015</v>
      </c>
      <c r="C5674" t="s">
        <v>18809</v>
      </c>
      <c r="D5674">
        <v>477803</v>
      </c>
      <c r="E5674" t="s">
        <v>18810</v>
      </c>
      <c r="F5674" t="s">
        <v>89</v>
      </c>
      <c r="G5674" t="s">
        <v>90</v>
      </c>
      <c r="H5674" t="s">
        <v>10</v>
      </c>
      <c r="I5674" t="s">
        <v>18811</v>
      </c>
      <c r="J5674" t="s">
        <v>18812</v>
      </c>
      <c r="K5674" t="s">
        <v>224</v>
      </c>
      <c r="L5674" t="s">
        <v>271</v>
      </c>
      <c r="M5674">
        <v>8390</v>
      </c>
      <c r="N5674">
        <v>8</v>
      </c>
      <c r="O5674" s="17">
        <v>45459</v>
      </c>
      <c r="P5674" t="s">
        <v>133</v>
      </c>
      <c r="Q5674" t="s">
        <v>24</v>
      </c>
      <c r="R5674" s="17">
        <v>45458</v>
      </c>
      <c r="S5674" s="27"/>
      <c r="T5674">
        <v>43.316666666666663</v>
      </c>
      <c r="U5674">
        <v>5.2333333333333334</v>
      </c>
      <c r="V5674">
        <v>48.55</v>
      </c>
      <c r="W5674">
        <v>3</v>
      </c>
      <c r="X5674">
        <v>1.7</v>
      </c>
      <c r="Y5674">
        <v>0</v>
      </c>
      <c r="Z5674">
        <v>0</v>
      </c>
      <c r="AA5674">
        <v>0</v>
      </c>
      <c r="AB5674">
        <v>1.5074775</v>
      </c>
      <c r="AC5674" s="29">
        <v>48.7425225</v>
      </c>
      <c r="AD5674">
        <v>0</v>
      </c>
      <c r="AF5674">
        <v>145.65</v>
      </c>
      <c r="AG5674">
        <v>0</v>
      </c>
      <c r="AH5674">
        <v>5.0999999999999996</v>
      </c>
      <c r="AI5674">
        <v>4.5224324999999999</v>
      </c>
      <c r="AJ5674">
        <v>146.22756749999999</v>
      </c>
      <c r="AK5674" t="s">
        <v>37</v>
      </c>
      <c r="AN5674" s="29">
        <v>0</v>
      </c>
      <c r="AO5674" s="30">
        <f t="shared" si="176"/>
        <v>0</v>
      </c>
      <c r="AP5674" s="30">
        <f t="shared" si="177"/>
        <v>0</v>
      </c>
    </row>
    <row r="5675" spans="1:42" x14ac:dyDescent="0.25">
      <c r="A5675" t="s">
        <v>219</v>
      </c>
      <c r="B5675">
        <v>1756015</v>
      </c>
      <c r="C5675" t="s">
        <v>18813</v>
      </c>
      <c r="D5675">
        <v>477802</v>
      </c>
      <c r="E5675" t="s">
        <v>18810</v>
      </c>
      <c r="F5675" t="s">
        <v>89</v>
      </c>
      <c r="G5675" t="s">
        <v>90</v>
      </c>
      <c r="H5675" t="s">
        <v>10</v>
      </c>
      <c r="I5675" t="s">
        <v>18814</v>
      </c>
      <c r="J5675" t="s">
        <v>18815</v>
      </c>
      <c r="K5675" t="s">
        <v>224</v>
      </c>
      <c r="L5675" t="s">
        <v>271</v>
      </c>
      <c r="M5675">
        <v>8390</v>
      </c>
      <c r="N5675">
        <v>7</v>
      </c>
      <c r="O5675" s="17">
        <v>45459</v>
      </c>
      <c r="P5675" t="s">
        <v>133</v>
      </c>
      <c r="Q5675" t="s">
        <v>24</v>
      </c>
      <c r="R5675" s="17">
        <v>45458</v>
      </c>
      <c r="S5675" s="27"/>
      <c r="T5675">
        <v>43.316666666666663</v>
      </c>
      <c r="U5675">
        <v>5.2333333333333334</v>
      </c>
      <c r="V5675">
        <v>48.55</v>
      </c>
      <c r="W5675">
        <v>3</v>
      </c>
      <c r="X5675">
        <v>1.7</v>
      </c>
      <c r="Y5675">
        <v>0</v>
      </c>
      <c r="Z5675">
        <v>0</v>
      </c>
      <c r="AA5675">
        <v>0</v>
      </c>
      <c r="AB5675">
        <v>1.5074775</v>
      </c>
      <c r="AC5675" s="29">
        <v>48.7425225</v>
      </c>
      <c r="AD5675">
        <v>0</v>
      </c>
      <c r="AF5675">
        <v>145.65</v>
      </c>
      <c r="AG5675">
        <v>0</v>
      </c>
      <c r="AH5675">
        <v>5.0999999999999996</v>
      </c>
      <c r="AI5675">
        <v>4.5224324999999999</v>
      </c>
      <c r="AJ5675">
        <v>146.22756749999999</v>
      </c>
      <c r="AK5675" t="s">
        <v>37</v>
      </c>
      <c r="AN5675" s="29">
        <v>0</v>
      </c>
      <c r="AO5675" s="30">
        <f t="shared" si="176"/>
        <v>0</v>
      </c>
      <c r="AP5675" s="30">
        <f t="shared" si="177"/>
        <v>0</v>
      </c>
    </row>
    <row r="5676" spans="1:42" x14ac:dyDescent="0.25">
      <c r="A5676" t="s">
        <v>219</v>
      </c>
      <c r="B5676">
        <v>1755950</v>
      </c>
      <c r="C5676" t="s">
        <v>18816</v>
      </c>
      <c r="D5676">
        <v>1708458</v>
      </c>
      <c r="E5676" t="s">
        <v>18817</v>
      </c>
      <c r="F5676" t="s">
        <v>89</v>
      </c>
      <c r="G5676" t="s">
        <v>90</v>
      </c>
      <c r="H5676" t="s">
        <v>10</v>
      </c>
      <c r="I5676" t="s">
        <v>18818</v>
      </c>
      <c r="J5676" t="s">
        <v>18819</v>
      </c>
      <c r="K5676" t="s">
        <v>266</v>
      </c>
      <c r="L5676" t="s">
        <v>91</v>
      </c>
      <c r="M5676">
        <v>8380</v>
      </c>
      <c r="N5676">
        <v>80</v>
      </c>
      <c r="O5676" s="17">
        <v>45473</v>
      </c>
      <c r="P5676" t="s">
        <v>131</v>
      </c>
      <c r="Q5676" t="s">
        <v>24</v>
      </c>
      <c r="R5676" s="17">
        <v>45458</v>
      </c>
      <c r="S5676" s="27"/>
      <c r="T5676">
        <v>213.39333333333329</v>
      </c>
      <c r="U5676">
        <v>6.3533333333333326</v>
      </c>
      <c r="V5676">
        <v>219.7466666666667</v>
      </c>
      <c r="W5676">
        <v>3</v>
      </c>
      <c r="X5676">
        <v>7.69</v>
      </c>
      <c r="Y5676">
        <v>0</v>
      </c>
      <c r="Z5676">
        <v>0</v>
      </c>
      <c r="AA5676">
        <v>0</v>
      </c>
      <c r="AB5676">
        <v>6.8231339999999996</v>
      </c>
      <c r="AC5676" s="29">
        <v>220.61353266666671</v>
      </c>
      <c r="AD5676">
        <v>0</v>
      </c>
      <c r="AF5676">
        <v>659.24</v>
      </c>
      <c r="AG5676">
        <v>0</v>
      </c>
      <c r="AH5676">
        <v>23.07</v>
      </c>
      <c r="AI5676">
        <v>20.469401999999999</v>
      </c>
      <c r="AJ5676">
        <v>661.84059800000011</v>
      </c>
      <c r="AK5676" t="s">
        <v>37</v>
      </c>
      <c r="AN5676" s="29">
        <v>0</v>
      </c>
      <c r="AO5676" s="30">
        <f t="shared" si="176"/>
        <v>0</v>
      </c>
      <c r="AP5676" s="30">
        <f t="shared" si="177"/>
        <v>0</v>
      </c>
    </row>
    <row r="5677" spans="1:42" x14ac:dyDescent="0.25">
      <c r="A5677" t="s">
        <v>219</v>
      </c>
      <c r="B5677">
        <v>1755916</v>
      </c>
      <c r="C5677" t="s">
        <v>18820</v>
      </c>
      <c r="D5677">
        <v>477793</v>
      </c>
      <c r="E5677" t="s">
        <v>18821</v>
      </c>
      <c r="F5677" t="s">
        <v>89</v>
      </c>
      <c r="G5677" t="s">
        <v>90</v>
      </c>
      <c r="H5677" t="s">
        <v>10</v>
      </c>
      <c r="I5677" t="s">
        <v>18822</v>
      </c>
      <c r="J5677" t="s">
        <v>18823</v>
      </c>
      <c r="K5677" t="s">
        <v>224</v>
      </c>
      <c r="L5677" t="s">
        <v>248</v>
      </c>
      <c r="M5677">
        <v>8820</v>
      </c>
      <c r="N5677">
        <v>32</v>
      </c>
      <c r="O5677" s="17">
        <v>45467</v>
      </c>
      <c r="P5677" t="s">
        <v>103</v>
      </c>
      <c r="Q5677" t="s">
        <v>24</v>
      </c>
      <c r="R5677" s="17">
        <v>45458</v>
      </c>
      <c r="S5677" s="27"/>
      <c r="T5677">
        <v>66.2</v>
      </c>
      <c r="U5677">
        <v>6.4766666666666666</v>
      </c>
      <c r="V5677">
        <v>72.676666666666662</v>
      </c>
      <c r="W5677">
        <v>3</v>
      </c>
      <c r="X5677">
        <v>2.543333333333333</v>
      </c>
      <c r="Y5677">
        <v>0</v>
      </c>
      <c r="Z5677">
        <v>0</v>
      </c>
      <c r="AA5677">
        <v>0</v>
      </c>
      <c r="AB5677">
        <v>2.2566104999999999</v>
      </c>
      <c r="AC5677" s="29">
        <v>72.963389499999991</v>
      </c>
      <c r="AD5677">
        <v>0</v>
      </c>
      <c r="AF5677">
        <v>218.03</v>
      </c>
      <c r="AG5677">
        <v>0</v>
      </c>
      <c r="AH5677">
        <v>7.63</v>
      </c>
      <c r="AI5677">
        <v>6.7698314999999996</v>
      </c>
      <c r="AJ5677">
        <v>218.89016849999999</v>
      </c>
      <c r="AK5677" t="s">
        <v>37</v>
      </c>
      <c r="AN5677" s="29">
        <v>5.9</v>
      </c>
      <c r="AO5677" s="30">
        <f t="shared" si="176"/>
        <v>1.69625</v>
      </c>
      <c r="AP5677" s="30">
        <f t="shared" si="177"/>
        <v>0.56541666666666668</v>
      </c>
    </row>
    <row r="5678" spans="1:42" x14ac:dyDescent="0.25">
      <c r="A5678" t="s">
        <v>219</v>
      </c>
      <c r="B5678">
        <v>1755907</v>
      </c>
      <c r="C5678" t="s">
        <v>18824</v>
      </c>
      <c r="D5678">
        <v>1708442</v>
      </c>
      <c r="E5678" t="s">
        <v>18825</v>
      </c>
      <c r="F5678" t="s">
        <v>89</v>
      </c>
      <c r="G5678" t="s">
        <v>90</v>
      </c>
      <c r="H5678" t="s">
        <v>10</v>
      </c>
      <c r="I5678" t="s">
        <v>18826</v>
      </c>
      <c r="J5678" t="s">
        <v>18827</v>
      </c>
      <c r="K5678" t="s">
        <v>231</v>
      </c>
      <c r="L5678" t="s">
        <v>91</v>
      </c>
      <c r="M5678">
        <v>816</v>
      </c>
      <c r="N5678">
        <v>30</v>
      </c>
      <c r="O5678" s="17">
        <v>45472</v>
      </c>
      <c r="P5678" t="s">
        <v>109</v>
      </c>
      <c r="Q5678" t="s">
        <v>24</v>
      </c>
      <c r="R5678" s="17">
        <v>45458</v>
      </c>
      <c r="S5678" s="27"/>
      <c r="T5678">
        <v>51.803333333333327</v>
      </c>
      <c r="U5678">
        <v>3.9233333333333329</v>
      </c>
      <c r="V5678">
        <v>55.726666666666667</v>
      </c>
      <c r="W5678">
        <v>3</v>
      </c>
      <c r="X5678">
        <v>1.95</v>
      </c>
      <c r="Y5678">
        <v>0</v>
      </c>
      <c r="Z5678">
        <v>0</v>
      </c>
      <c r="AA5678">
        <v>0</v>
      </c>
      <c r="AB5678">
        <v>1.730313</v>
      </c>
      <c r="AC5678" s="29">
        <v>55.94635366666666</v>
      </c>
      <c r="AD5678">
        <v>0</v>
      </c>
      <c r="AF5678">
        <v>167.18</v>
      </c>
      <c r="AG5678">
        <v>0</v>
      </c>
      <c r="AH5678">
        <v>5.85</v>
      </c>
      <c r="AI5678">
        <v>5.1909390000000002</v>
      </c>
      <c r="AJ5678">
        <v>167.83906099999999</v>
      </c>
      <c r="AK5678" t="s">
        <v>37</v>
      </c>
      <c r="AN5678" s="29">
        <v>0</v>
      </c>
      <c r="AO5678" s="30">
        <f t="shared" si="176"/>
        <v>0</v>
      </c>
      <c r="AP5678" s="30">
        <f t="shared" si="177"/>
        <v>0</v>
      </c>
    </row>
    <row r="5679" spans="1:42" x14ac:dyDescent="0.25">
      <c r="A5679" t="s">
        <v>219</v>
      </c>
      <c r="B5679">
        <v>1755879</v>
      </c>
      <c r="C5679" t="s">
        <v>18828</v>
      </c>
      <c r="D5679">
        <v>477790</v>
      </c>
      <c r="E5679" t="s">
        <v>18829</v>
      </c>
      <c r="F5679" t="s">
        <v>89</v>
      </c>
      <c r="G5679" t="s">
        <v>90</v>
      </c>
      <c r="H5679" t="s">
        <v>10</v>
      </c>
      <c r="I5679" t="s">
        <v>18830</v>
      </c>
      <c r="J5679" t="s">
        <v>18831</v>
      </c>
      <c r="K5679" t="s">
        <v>224</v>
      </c>
      <c r="L5679" t="s">
        <v>248</v>
      </c>
      <c r="M5679">
        <v>5010</v>
      </c>
      <c r="N5679">
        <v>71</v>
      </c>
      <c r="O5679" s="17">
        <v>45458</v>
      </c>
      <c r="P5679" t="s">
        <v>122</v>
      </c>
      <c r="Q5679" t="s">
        <v>24</v>
      </c>
      <c r="R5679" s="17">
        <v>45458</v>
      </c>
      <c r="S5679" s="27"/>
      <c r="T5679">
        <v>85.144999999999996</v>
      </c>
      <c r="U5679">
        <v>4.8574999999999999</v>
      </c>
      <c r="V5679">
        <v>90.002499999999998</v>
      </c>
      <c r="W5679">
        <v>4</v>
      </c>
      <c r="X5679">
        <v>3.15</v>
      </c>
      <c r="Y5679">
        <v>0</v>
      </c>
      <c r="Z5679">
        <v>0</v>
      </c>
      <c r="AA5679">
        <v>0</v>
      </c>
      <c r="AB5679">
        <v>2.7945776250000001</v>
      </c>
      <c r="AC5679" s="29">
        <v>90.357922375000001</v>
      </c>
      <c r="AD5679">
        <v>0</v>
      </c>
      <c r="AF5679">
        <v>360.01</v>
      </c>
      <c r="AG5679">
        <v>0</v>
      </c>
      <c r="AH5679">
        <v>12.6</v>
      </c>
      <c r="AI5679">
        <v>11.1783105</v>
      </c>
      <c r="AJ5679">
        <v>361.4316895</v>
      </c>
      <c r="AK5679" t="s">
        <v>39</v>
      </c>
      <c r="AN5679" s="29">
        <v>0</v>
      </c>
      <c r="AO5679" s="30">
        <f t="shared" si="176"/>
        <v>0</v>
      </c>
      <c r="AP5679" s="30">
        <f t="shared" si="177"/>
        <v>0</v>
      </c>
    </row>
    <row r="5680" spans="1:42" x14ac:dyDescent="0.25">
      <c r="A5680" t="s">
        <v>219</v>
      </c>
      <c r="B5680">
        <v>1755866</v>
      </c>
      <c r="C5680" t="s">
        <v>18832</v>
      </c>
      <c r="D5680">
        <v>1041889</v>
      </c>
      <c r="E5680" t="s">
        <v>18833</v>
      </c>
      <c r="F5680" t="s">
        <v>89</v>
      </c>
      <c r="G5680" t="s">
        <v>90</v>
      </c>
      <c r="H5680" t="s">
        <v>14</v>
      </c>
      <c r="I5680" t="s">
        <v>18834</v>
      </c>
      <c r="J5680" t="s">
        <v>18835</v>
      </c>
      <c r="K5680" t="s">
        <v>115</v>
      </c>
      <c r="L5680" t="s">
        <v>271</v>
      </c>
      <c r="M5680">
        <v>2385</v>
      </c>
      <c r="N5680">
        <v>47</v>
      </c>
      <c r="O5680" s="17">
        <v>45459</v>
      </c>
      <c r="P5680" t="s">
        <v>127</v>
      </c>
      <c r="Q5680" t="s">
        <v>24</v>
      </c>
      <c r="R5680" s="17">
        <v>45458</v>
      </c>
      <c r="S5680" s="27"/>
      <c r="T5680">
        <v>33.476666666666667</v>
      </c>
      <c r="U5680">
        <v>4.72</v>
      </c>
      <c r="V5680">
        <v>38.196666666666673</v>
      </c>
      <c r="W5680">
        <v>3</v>
      </c>
      <c r="X5680">
        <v>1.3366666666666669</v>
      </c>
      <c r="Y5680">
        <v>0</v>
      </c>
      <c r="Z5680">
        <v>0</v>
      </c>
      <c r="AA5680">
        <v>0</v>
      </c>
      <c r="AB5680">
        <v>1.1860065</v>
      </c>
      <c r="AC5680" s="29">
        <v>38.347326833333327</v>
      </c>
      <c r="AD5680">
        <v>0</v>
      </c>
      <c r="AF5680">
        <v>114.59</v>
      </c>
      <c r="AG5680">
        <v>0</v>
      </c>
      <c r="AH5680">
        <v>4.01</v>
      </c>
      <c r="AI5680">
        <v>3.5580194999999999</v>
      </c>
      <c r="AJ5680">
        <v>115.04198049999999</v>
      </c>
      <c r="AK5680" t="s">
        <v>37</v>
      </c>
      <c r="AN5680" s="29">
        <v>0</v>
      </c>
      <c r="AO5680" s="30">
        <f t="shared" si="176"/>
        <v>0</v>
      </c>
      <c r="AP5680" s="30">
        <f t="shared" si="177"/>
        <v>0</v>
      </c>
    </row>
    <row r="5681" spans="1:42" x14ac:dyDescent="0.25">
      <c r="A5681" t="s">
        <v>219</v>
      </c>
      <c r="B5681">
        <v>1755854</v>
      </c>
      <c r="C5681" t="s">
        <v>18836</v>
      </c>
      <c r="D5681">
        <v>1708420</v>
      </c>
      <c r="E5681" t="s">
        <v>18837</v>
      </c>
      <c r="F5681" t="s">
        <v>89</v>
      </c>
      <c r="G5681" t="s">
        <v>90</v>
      </c>
      <c r="H5681" t="s">
        <v>10</v>
      </c>
      <c r="I5681" t="s">
        <v>18838</v>
      </c>
      <c r="J5681" t="s">
        <v>18839</v>
      </c>
      <c r="K5681" t="s">
        <v>271</v>
      </c>
      <c r="L5681" t="s">
        <v>224</v>
      </c>
      <c r="M5681">
        <v>2360</v>
      </c>
      <c r="N5681">
        <v>7</v>
      </c>
      <c r="O5681" s="17">
        <v>45459</v>
      </c>
      <c r="P5681" t="s">
        <v>16876</v>
      </c>
      <c r="Q5681" t="s">
        <v>24</v>
      </c>
      <c r="R5681" s="17">
        <v>45458</v>
      </c>
      <c r="S5681" s="27"/>
      <c r="T5681">
        <v>11.45833333333333</v>
      </c>
      <c r="U5681">
        <v>1.531666666666667</v>
      </c>
      <c r="V5681">
        <v>12.99</v>
      </c>
      <c r="W5681">
        <v>12</v>
      </c>
      <c r="X5681">
        <v>0.45500000000000002</v>
      </c>
      <c r="Y5681">
        <v>0</v>
      </c>
      <c r="Z5681">
        <v>0</v>
      </c>
      <c r="AA5681">
        <v>0</v>
      </c>
      <c r="AB5681">
        <v>0.40333950000000002</v>
      </c>
      <c r="AC5681" s="29">
        <v>13.041660500000001</v>
      </c>
      <c r="AD5681">
        <v>0</v>
      </c>
      <c r="AF5681">
        <v>155.88</v>
      </c>
      <c r="AG5681">
        <v>0</v>
      </c>
      <c r="AH5681">
        <v>5.46</v>
      </c>
      <c r="AI5681">
        <v>4.8400740000000004</v>
      </c>
      <c r="AJ5681">
        <v>156.49992599999999</v>
      </c>
      <c r="AK5681" t="s">
        <v>38</v>
      </c>
      <c r="AN5681" s="29">
        <v>0</v>
      </c>
      <c r="AO5681" s="30">
        <f t="shared" si="176"/>
        <v>0</v>
      </c>
      <c r="AP5681" s="30">
        <f t="shared" si="177"/>
        <v>0</v>
      </c>
    </row>
    <row r="5682" spans="1:42" x14ac:dyDescent="0.25">
      <c r="A5682" t="s">
        <v>219</v>
      </c>
      <c r="B5682">
        <v>1755854</v>
      </c>
      <c r="C5682" t="s">
        <v>18840</v>
      </c>
      <c r="D5682">
        <v>477783</v>
      </c>
      <c r="E5682" t="s">
        <v>18837</v>
      </c>
      <c r="F5682" t="s">
        <v>89</v>
      </c>
      <c r="G5682" t="s">
        <v>90</v>
      </c>
      <c r="H5682" t="s">
        <v>10</v>
      </c>
      <c r="I5682" t="s">
        <v>18838</v>
      </c>
      <c r="J5682" t="s">
        <v>18839</v>
      </c>
      <c r="K5682" t="s">
        <v>224</v>
      </c>
      <c r="L5682" t="s">
        <v>271</v>
      </c>
      <c r="M5682">
        <v>8655</v>
      </c>
      <c r="N5682">
        <v>1</v>
      </c>
      <c r="O5682" s="17">
        <v>45460</v>
      </c>
      <c r="P5682" t="s">
        <v>114</v>
      </c>
      <c r="Q5682" t="s">
        <v>24</v>
      </c>
      <c r="R5682" s="17">
        <v>45458</v>
      </c>
      <c r="S5682" s="27"/>
      <c r="T5682">
        <v>10.215</v>
      </c>
      <c r="U5682">
        <v>1.5058333333333329</v>
      </c>
      <c r="V5682">
        <v>11.72083333333333</v>
      </c>
      <c r="W5682">
        <v>12</v>
      </c>
      <c r="X5682">
        <v>0.41</v>
      </c>
      <c r="Y5682">
        <v>0</v>
      </c>
      <c r="Z5682">
        <v>0</v>
      </c>
      <c r="AA5682">
        <v>0</v>
      </c>
      <c r="AB5682">
        <v>0.36393187500000002</v>
      </c>
      <c r="AC5682" s="29">
        <v>11.766901458333329</v>
      </c>
      <c r="AD5682">
        <v>0</v>
      </c>
      <c r="AF5682">
        <v>140.65</v>
      </c>
      <c r="AG5682">
        <v>0</v>
      </c>
      <c r="AH5682">
        <v>4.92</v>
      </c>
      <c r="AI5682">
        <v>4.3671825000000002</v>
      </c>
      <c r="AJ5682">
        <v>141.20281750000001</v>
      </c>
      <c r="AK5682" t="s">
        <v>38</v>
      </c>
      <c r="AN5682" s="29">
        <v>0</v>
      </c>
      <c r="AO5682" s="30">
        <f t="shared" si="176"/>
        <v>0</v>
      </c>
      <c r="AP5682" s="30">
        <f t="shared" si="177"/>
        <v>0</v>
      </c>
    </row>
    <row r="5683" spans="1:42" x14ac:dyDescent="0.25">
      <c r="A5683" t="s">
        <v>219</v>
      </c>
      <c r="B5683">
        <v>1755826</v>
      </c>
      <c r="C5683" t="s">
        <v>18841</v>
      </c>
      <c r="D5683">
        <v>1708413</v>
      </c>
      <c r="E5683" t="s">
        <v>18842</v>
      </c>
      <c r="F5683" t="s">
        <v>89</v>
      </c>
      <c r="G5683" t="s">
        <v>90</v>
      </c>
      <c r="H5683" t="s">
        <v>10</v>
      </c>
      <c r="I5683" t="s">
        <v>18843</v>
      </c>
      <c r="J5683" t="s">
        <v>17788</v>
      </c>
      <c r="K5683" t="s">
        <v>231</v>
      </c>
      <c r="L5683" t="s">
        <v>230</v>
      </c>
      <c r="M5683">
        <v>2610</v>
      </c>
      <c r="N5683">
        <v>14</v>
      </c>
      <c r="O5683" s="17">
        <v>45458</v>
      </c>
      <c r="P5683" t="s">
        <v>109</v>
      </c>
      <c r="Q5683" t="s">
        <v>24</v>
      </c>
      <c r="R5683" s="17">
        <v>45458</v>
      </c>
      <c r="S5683" s="27"/>
      <c r="T5683">
        <v>67.73</v>
      </c>
      <c r="U5683">
        <v>3.9233333333333329</v>
      </c>
      <c r="V5683">
        <v>71.653333333333336</v>
      </c>
      <c r="W5683">
        <v>3</v>
      </c>
      <c r="X5683">
        <v>2.5066666666666659</v>
      </c>
      <c r="Y5683">
        <v>0</v>
      </c>
      <c r="Z5683">
        <v>0</v>
      </c>
      <c r="AA5683">
        <v>0</v>
      </c>
      <c r="AB5683">
        <v>2.2248359999999998</v>
      </c>
      <c r="AC5683" s="29">
        <v>71.935164</v>
      </c>
      <c r="AD5683">
        <v>0</v>
      </c>
      <c r="AF5683">
        <v>214.96</v>
      </c>
      <c r="AG5683">
        <v>0</v>
      </c>
      <c r="AH5683">
        <v>7.52</v>
      </c>
      <c r="AI5683">
        <v>6.6745080000000003</v>
      </c>
      <c r="AJ5683">
        <v>215.80549199999999</v>
      </c>
      <c r="AK5683" t="s">
        <v>37</v>
      </c>
      <c r="AN5683" s="29">
        <v>0</v>
      </c>
      <c r="AO5683" s="30">
        <f t="shared" si="176"/>
        <v>0</v>
      </c>
      <c r="AP5683" s="30">
        <f t="shared" si="177"/>
        <v>0</v>
      </c>
    </row>
    <row r="5684" spans="1:42" x14ac:dyDescent="0.25">
      <c r="A5684" t="s">
        <v>219</v>
      </c>
      <c r="B5684">
        <v>1755772</v>
      </c>
      <c r="C5684" t="s">
        <v>18844</v>
      </c>
      <c r="D5684">
        <v>1708389</v>
      </c>
      <c r="E5684" t="s">
        <v>18845</v>
      </c>
      <c r="F5684" t="s">
        <v>89</v>
      </c>
      <c r="G5684" t="s">
        <v>90</v>
      </c>
      <c r="H5684" t="s">
        <v>10</v>
      </c>
      <c r="I5684" t="s">
        <v>18846</v>
      </c>
      <c r="J5684" t="s">
        <v>18847</v>
      </c>
      <c r="K5684" t="s">
        <v>266</v>
      </c>
      <c r="L5684" t="s">
        <v>224</v>
      </c>
      <c r="M5684">
        <v>2530</v>
      </c>
      <c r="N5684">
        <v>73</v>
      </c>
      <c r="O5684" s="17">
        <v>45458</v>
      </c>
      <c r="P5684" t="s">
        <v>96</v>
      </c>
      <c r="Q5684" t="s">
        <v>24</v>
      </c>
      <c r="R5684" s="17">
        <v>45458</v>
      </c>
      <c r="S5684" s="27"/>
      <c r="T5684">
        <v>82.08</v>
      </c>
      <c r="U5684">
        <v>8.5066666666666659</v>
      </c>
      <c r="V5684">
        <v>90.586666666666659</v>
      </c>
      <c r="W5684">
        <v>3</v>
      </c>
      <c r="X5684">
        <v>3.17</v>
      </c>
      <c r="Y5684">
        <v>0</v>
      </c>
      <c r="Z5684">
        <v>0</v>
      </c>
      <c r="AA5684">
        <v>0</v>
      </c>
      <c r="AB5684">
        <v>2.812716</v>
      </c>
      <c r="AC5684" s="29">
        <v>90.943950666666652</v>
      </c>
      <c r="AD5684">
        <v>0</v>
      </c>
      <c r="AF5684">
        <v>271.76</v>
      </c>
      <c r="AG5684">
        <v>0</v>
      </c>
      <c r="AH5684">
        <v>9.51</v>
      </c>
      <c r="AI5684">
        <v>8.438148</v>
      </c>
      <c r="AJ5684">
        <v>272.83185200000003</v>
      </c>
      <c r="AK5684" t="s">
        <v>37</v>
      </c>
      <c r="AN5684" s="29">
        <v>0</v>
      </c>
      <c r="AO5684" s="30">
        <f t="shared" si="176"/>
        <v>0</v>
      </c>
      <c r="AP5684" s="30">
        <f t="shared" si="177"/>
        <v>0</v>
      </c>
    </row>
    <row r="5685" spans="1:42" x14ac:dyDescent="0.25">
      <c r="A5685" t="s">
        <v>219</v>
      </c>
      <c r="B5685">
        <v>1755537</v>
      </c>
      <c r="C5685" t="s">
        <v>18848</v>
      </c>
      <c r="D5685">
        <v>1708340</v>
      </c>
      <c r="E5685" t="s">
        <v>18849</v>
      </c>
      <c r="F5685" t="s">
        <v>89</v>
      </c>
      <c r="G5685" t="s">
        <v>90</v>
      </c>
      <c r="H5685" t="s">
        <v>14</v>
      </c>
      <c r="I5685" t="s">
        <v>18850</v>
      </c>
      <c r="J5685" t="s">
        <v>18851</v>
      </c>
      <c r="K5685" t="s">
        <v>231</v>
      </c>
      <c r="L5685" t="s">
        <v>91</v>
      </c>
      <c r="M5685">
        <v>8280</v>
      </c>
      <c r="N5685">
        <v>77</v>
      </c>
      <c r="O5685" s="17">
        <v>45459</v>
      </c>
      <c r="P5685" t="s">
        <v>125</v>
      </c>
      <c r="Q5685" t="s">
        <v>24</v>
      </c>
      <c r="R5685" s="17">
        <v>45458</v>
      </c>
      <c r="S5685" s="27"/>
      <c r="T5685">
        <v>93.336666666666659</v>
      </c>
      <c r="U5685">
        <v>3.9233333333333329</v>
      </c>
      <c r="V5685">
        <v>97.259999999999991</v>
      </c>
      <c r="W5685">
        <v>3</v>
      </c>
      <c r="X5685">
        <v>3.4033333333333342</v>
      </c>
      <c r="Y5685">
        <v>0</v>
      </c>
      <c r="Z5685">
        <v>0</v>
      </c>
      <c r="AA5685">
        <v>0</v>
      </c>
      <c r="AB5685">
        <v>3.0199229999999999</v>
      </c>
      <c r="AC5685" s="29">
        <v>97.643410333333307</v>
      </c>
      <c r="AD5685">
        <v>0</v>
      </c>
      <c r="AF5685">
        <v>291.77999999999997</v>
      </c>
      <c r="AG5685">
        <v>0</v>
      </c>
      <c r="AH5685">
        <v>10.210000000000001</v>
      </c>
      <c r="AI5685">
        <v>9.0597689999999993</v>
      </c>
      <c r="AJ5685">
        <v>292.93023099999988</v>
      </c>
      <c r="AK5685" t="s">
        <v>37</v>
      </c>
      <c r="AN5685" s="29">
        <v>0</v>
      </c>
      <c r="AO5685" s="30">
        <f t="shared" si="176"/>
        <v>0</v>
      </c>
      <c r="AP5685" s="30">
        <f t="shared" si="177"/>
        <v>0</v>
      </c>
    </row>
    <row r="5686" spans="1:42" x14ac:dyDescent="0.25">
      <c r="A5686" t="s">
        <v>219</v>
      </c>
      <c r="B5686">
        <v>1755492</v>
      </c>
      <c r="C5686" t="s">
        <v>18852</v>
      </c>
      <c r="D5686">
        <v>150697</v>
      </c>
      <c r="E5686" t="s">
        <v>18853</v>
      </c>
      <c r="F5686" t="s">
        <v>89</v>
      </c>
      <c r="G5686" t="s">
        <v>90</v>
      </c>
      <c r="H5686" t="s">
        <v>10</v>
      </c>
      <c r="I5686" t="s">
        <v>18854</v>
      </c>
      <c r="J5686" t="s">
        <v>18855</v>
      </c>
      <c r="K5686" t="s">
        <v>411</v>
      </c>
      <c r="L5686" t="s">
        <v>231</v>
      </c>
      <c r="M5686">
        <v>2780</v>
      </c>
      <c r="N5686">
        <v>77</v>
      </c>
      <c r="O5686" s="17">
        <v>45492</v>
      </c>
      <c r="P5686" t="s">
        <v>956</v>
      </c>
      <c r="Q5686" t="s">
        <v>24</v>
      </c>
      <c r="R5686" s="17">
        <v>45457</v>
      </c>
      <c r="S5686" s="27"/>
      <c r="T5686">
        <v>109.2833333333333</v>
      </c>
      <c r="U5686">
        <v>1.38</v>
      </c>
      <c r="V5686">
        <v>110.6633333333333</v>
      </c>
      <c r="W5686">
        <v>3</v>
      </c>
      <c r="X5686">
        <v>3.8733333333333331</v>
      </c>
      <c r="Y5686">
        <v>0</v>
      </c>
      <c r="Z5686">
        <v>0</v>
      </c>
      <c r="AA5686">
        <v>0</v>
      </c>
      <c r="AB5686">
        <v>3.4360965000000001</v>
      </c>
      <c r="AC5686" s="29">
        <v>111.1005701666667</v>
      </c>
      <c r="AD5686">
        <v>0</v>
      </c>
      <c r="AF5686">
        <v>331.99</v>
      </c>
      <c r="AG5686">
        <v>0</v>
      </c>
      <c r="AH5686">
        <v>11.62</v>
      </c>
      <c r="AI5686">
        <v>10.308289500000001</v>
      </c>
      <c r="AJ5686">
        <v>333.30171050000001</v>
      </c>
      <c r="AK5686" t="s">
        <v>37</v>
      </c>
      <c r="AN5686" s="29">
        <v>5.9</v>
      </c>
      <c r="AO5686" s="30">
        <f t="shared" si="176"/>
        <v>1.69625</v>
      </c>
      <c r="AP5686" s="30">
        <f t="shared" si="177"/>
        <v>0.56541666666666668</v>
      </c>
    </row>
    <row r="5687" spans="1:42" x14ac:dyDescent="0.25">
      <c r="A5687" t="s">
        <v>219</v>
      </c>
      <c r="B5687">
        <v>1755468</v>
      </c>
      <c r="C5687" t="s">
        <v>18856</v>
      </c>
      <c r="D5687">
        <v>150695</v>
      </c>
      <c r="E5687" t="s">
        <v>18857</v>
      </c>
      <c r="F5687" t="s">
        <v>89</v>
      </c>
      <c r="G5687" t="s">
        <v>90</v>
      </c>
      <c r="H5687" t="s">
        <v>10</v>
      </c>
      <c r="I5687" t="s">
        <v>18858</v>
      </c>
      <c r="J5687" t="s">
        <v>18859</v>
      </c>
      <c r="K5687" t="s">
        <v>411</v>
      </c>
      <c r="L5687" t="s">
        <v>231</v>
      </c>
      <c r="M5687">
        <v>2780</v>
      </c>
      <c r="N5687">
        <v>73</v>
      </c>
      <c r="O5687" s="17">
        <v>45482</v>
      </c>
      <c r="P5687" t="s">
        <v>956</v>
      </c>
      <c r="Q5687" t="s">
        <v>24</v>
      </c>
      <c r="R5687" s="17">
        <v>45457</v>
      </c>
      <c r="S5687" s="27"/>
      <c r="T5687">
        <v>100.22</v>
      </c>
      <c r="U5687">
        <v>1.38</v>
      </c>
      <c r="V5687">
        <v>101.6</v>
      </c>
      <c r="W5687">
        <v>3</v>
      </c>
      <c r="X5687">
        <v>3.5566666666666671</v>
      </c>
      <c r="Y5687">
        <v>0</v>
      </c>
      <c r="Z5687">
        <v>0</v>
      </c>
      <c r="AA5687">
        <v>0</v>
      </c>
      <c r="AB5687">
        <v>3.1546799999999999</v>
      </c>
      <c r="AC5687" s="29">
        <v>102.0019866666667</v>
      </c>
      <c r="AD5687">
        <v>0</v>
      </c>
      <c r="AF5687">
        <v>304.8</v>
      </c>
      <c r="AG5687">
        <v>0</v>
      </c>
      <c r="AH5687">
        <v>10.67</v>
      </c>
      <c r="AI5687">
        <v>9.4640400000000007</v>
      </c>
      <c r="AJ5687">
        <v>306.00596000000002</v>
      </c>
      <c r="AK5687" t="s">
        <v>37</v>
      </c>
      <c r="AN5687" s="29">
        <v>0</v>
      </c>
      <c r="AO5687" s="30">
        <f t="shared" si="176"/>
        <v>0</v>
      </c>
      <c r="AP5687" s="30">
        <f t="shared" si="177"/>
        <v>0</v>
      </c>
    </row>
    <row r="5688" spans="1:42" x14ac:dyDescent="0.25">
      <c r="A5688" t="s">
        <v>219</v>
      </c>
      <c r="B5688">
        <v>1755468</v>
      </c>
      <c r="C5688" t="s">
        <v>18860</v>
      </c>
      <c r="D5688">
        <v>1708337</v>
      </c>
      <c r="E5688" t="s">
        <v>18857</v>
      </c>
      <c r="F5688" t="s">
        <v>89</v>
      </c>
      <c r="G5688" t="s">
        <v>90</v>
      </c>
      <c r="H5688" t="s">
        <v>10</v>
      </c>
      <c r="I5688" t="s">
        <v>18858</v>
      </c>
      <c r="J5688" t="s">
        <v>18859</v>
      </c>
      <c r="K5688" t="s">
        <v>231</v>
      </c>
      <c r="L5688" t="s">
        <v>411</v>
      </c>
      <c r="M5688">
        <v>2660</v>
      </c>
      <c r="N5688">
        <v>73</v>
      </c>
      <c r="O5688" s="17">
        <v>45476</v>
      </c>
      <c r="P5688" t="s">
        <v>109</v>
      </c>
      <c r="Q5688" t="s">
        <v>24</v>
      </c>
      <c r="R5688" s="17">
        <v>45457</v>
      </c>
      <c r="S5688" s="27"/>
      <c r="T5688">
        <v>106.73</v>
      </c>
      <c r="U5688">
        <v>3.9233333333333329</v>
      </c>
      <c r="V5688">
        <v>110.65333333333329</v>
      </c>
      <c r="W5688">
        <v>3</v>
      </c>
      <c r="X5688">
        <v>3.8733333333333331</v>
      </c>
      <c r="Y5688">
        <v>0</v>
      </c>
      <c r="Z5688">
        <v>0</v>
      </c>
      <c r="AA5688">
        <v>0</v>
      </c>
      <c r="AB5688">
        <v>3.4357859999999998</v>
      </c>
      <c r="AC5688" s="29">
        <v>111.09088066666661</v>
      </c>
      <c r="AD5688">
        <v>0</v>
      </c>
      <c r="AF5688">
        <v>331.96</v>
      </c>
      <c r="AG5688">
        <v>0</v>
      </c>
      <c r="AH5688">
        <v>11.62</v>
      </c>
      <c r="AI5688">
        <v>10.307358000000001</v>
      </c>
      <c r="AJ5688">
        <v>333.27264200000002</v>
      </c>
      <c r="AK5688" t="s">
        <v>37</v>
      </c>
      <c r="AN5688" s="29">
        <v>0</v>
      </c>
      <c r="AO5688" s="30">
        <f t="shared" si="176"/>
        <v>0</v>
      </c>
      <c r="AP5688" s="30">
        <f t="shared" si="177"/>
        <v>0</v>
      </c>
    </row>
    <row r="5689" spans="1:42" x14ac:dyDescent="0.25">
      <c r="A5689" t="s">
        <v>219</v>
      </c>
      <c r="B5689">
        <v>1755397</v>
      </c>
      <c r="C5689" t="s">
        <v>18861</v>
      </c>
      <c r="D5689">
        <v>1041835</v>
      </c>
      <c r="E5689" t="s">
        <v>18862</v>
      </c>
      <c r="F5689" t="s">
        <v>89</v>
      </c>
      <c r="G5689" t="s">
        <v>90</v>
      </c>
      <c r="H5689" t="s">
        <v>14</v>
      </c>
      <c r="I5689" t="s">
        <v>18863</v>
      </c>
      <c r="J5689" t="s">
        <v>18864</v>
      </c>
      <c r="K5689" t="s">
        <v>92</v>
      </c>
      <c r="L5689" t="s">
        <v>266</v>
      </c>
      <c r="M5689">
        <v>2745</v>
      </c>
      <c r="N5689">
        <v>27</v>
      </c>
      <c r="O5689" s="17">
        <v>45458</v>
      </c>
      <c r="P5689" t="s">
        <v>97</v>
      </c>
      <c r="Q5689" t="s">
        <v>24</v>
      </c>
      <c r="R5689" s="17">
        <v>45457</v>
      </c>
      <c r="S5689" s="27"/>
      <c r="T5689">
        <v>53.713333333333331</v>
      </c>
      <c r="U5689">
        <v>6.28</v>
      </c>
      <c r="V5689">
        <v>59.993333333333332</v>
      </c>
      <c r="W5689">
        <v>3</v>
      </c>
      <c r="X5689">
        <v>2.1</v>
      </c>
      <c r="Y5689">
        <v>0</v>
      </c>
      <c r="Z5689">
        <v>0</v>
      </c>
      <c r="AA5689">
        <v>0</v>
      </c>
      <c r="AB5689">
        <v>1.8627929999999999</v>
      </c>
      <c r="AC5689" s="29">
        <v>60.23054033333333</v>
      </c>
      <c r="AD5689">
        <v>0</v>
      </c>
      <c r="AF5689">
        <v>179.98</v>
      </c>
      <c r="AG5689">
        <v>0</v>
      </c>
      <c r="AH5689">
        <v>6.3</v>
      </c>
      <c r="AI5689">
        <v>5.5883789999999998</v>
      </c>
      <c r="AJ5689">
        <v>180.691621</v>
      </c>
      <c r="AK5689" t="s">
        <v>37</v>
      </c>
      <c r="AN5689" s="29">
        <v>0</v>
      </c>
      <c r="AO5689" s="30">
        <f t="shared" si="176"/>
        <v>0</v>
      </c>
      <c r="AP5689" s="30">
        <f t="shared" si="177"/>
        <v>0</v>
      </c>
    </row>
    <row r="5690" spans="1:42" x14ac:dyDescent="0.25">
      <c r="A5690" t="s">
        <v>219</v>
      </c>
      <c r="B5690">
        <v>1755397</v>
      </c>
      <c r="C5690" t="s">
        <v>18865</v>
      </c>
      <c r="D5690">
        <v>1041834</v>
      </c>
      <c r="E5690" t="s">
        <v>18862</v>
      </c>
      <c r="F5690" t="s">
        <v>89</v>
      </c>
      <c r="G5690" t="s">
        <v>90</v>
      </c>
      <c r="H5690" t="s">
        <v>14</v>
      </c>
      <c r="I5690" t="s">
        <v>18866</v>
      </c>
      <c r="J5690" t="s">
        <v>18867</v>
      </c>
      <c r="K5690" t="s">
        <v>92</v>
      </c>
      <c r="L5690" t="s">
        <v>266</v>
      </c>
      <c r="M5690">
        <v>2745</v>
      </c>
      <c r="N5690">
        <v>28</v>
      </c>
      <c r="O5690" s="17">
        <v>45458</v>
      </c>
      <c r="P5690" t="s">
        <v>97</v>
      </c>
      <c r="Q5690" t="s">
        <v>24</v>
      </c>
      <c r="R5690" s="17">
        <v>45457</v>
      </c>
      <c r="S5690" s="27"/>
      <c r="T5690">
        <v>53.713333333333331</v>
      </c>
      <c r="U5690">
        <v>6.28</v>
      </c>
      <c r="V5690">
        <v>59.993333333333332</v>
      </c>
      <c r="W5690">
        <v>3</v>
      </c>
      <c r="X5690">
        <v>2.1</v>
      </c>
      <c r="Y5690">
        <v>0</v>
      </c>
      <c r="Z5690">
        <v>0</v>
      </c>
      <c r="AA5690">
        <v>0</v>
      </c>
      <c r="AB5690">
        <v>1.8627929999999999</v>
      </c>
      <c r="AC5690" s="29">
        <v>60.23054033333333</v>
      </c>
      <c r="AD5690">
        <v>0</v>
      </c>
      <c r="AF5690">
        <v>179.98</v>
      </c>
      <c r="AG5690">
        <v>0</v>
      </c>
      <c r="AH5690">
        <v>6.3</v>
      </c>
      <c r="AI5690">
        <v>5.5883789999999998</v>
      </c>
      <c r="AJ5690">
        <v>180.691621</v>
      </c>
      <c r="AK5690" t="s">
        <v>37</v>
      </c>
      <c r="AN5690" s="29">
        <v>0</v>
      </c>
      <c r="AO5690" s="30">
        <f t="shared" si="176"/>
        <v>0</v>
      </c>
      <c r="AP5690" s="30">
        <f t="shared" si="177"/>
        <v>0</v>
      </c>
    </row>
    <row r="5691" spans="1:42" x14ac:dyDescent="0.25">
      <c r="A5691" t="s">
        <v>219</v>
      </c>
      <c r="B5691">
        <v>1755392</v>
      </c>
      <c r="C5691" t="s">
        <v>18868</v>
      </c>
      <c r="D5691">
        <v>477739</v>
      </c>
      <c r="E5691" t="s">
        <v>18869</v>
      </c>
      <c r="F5691" t="s">
        <v>89</v>
      </c>
      <c r="G5691" t="s">
        <v>90</v>
      </c>
      <c r="H5691" t="s">
        <v>14</v>
      </c>
      <c r="I5691" t="s">
        <v>18870</v>
      </c>
      <c r="J5691" t="s">
        <v>18871</v>
      </c>
      <c r="K5691" t="s">
        <v>224</v>
      </c>
      <c r="L5691" t="s">
        <v>225</v>
      </c>
      <c r="M5691">
        <v>88580</v>
      </c>
      <c r="N5691">
        <v>9</v>
      </c>
      <c r="O5691" s="17">
        <v>45462</v>
      </c>
      <c r="P5691" t="s">
        <v>138</v>
      </c>
      <c r="Q5691" t="s">
        <v>24</v>
      </c>
      <c r="R5691" s="17">
        <v>45457</v>
      </c>
      <c r="S5691" s="27"/>
      <c r="T5691">
        <v>66.853333333333339</v>
      </c>
      <c r="U5691">
        <v>6.4766666666666666</v>
      </c>
      <c r="V5691">
        <v>73.33</v>
      </c>
      <c r="W5691">
        <v>3</v>
      </c>
      <c r="X5691">
        <v>2.5666666666666669</v>
      </c>
      <c r="Y5691">
        <v>0</v>
      </c>
      <c r="Z5691">
        <v>0</v>
      </c>
      <c r="AA5691">
        <v>0</v>
      </c>
      <c r="AB5691">
        <v>2.2768964999999999</v>
      </c>
      <c r="AC5691" s="29">
        <v>73.619770166666669</v>
      </c>
      <c r="AD5691">
        <v>0</v>
      </c>
      <c r="AF5691">
        <v>219.99</v>
      </c>
      <c r="AG5691">
        <v>0</v>
      </c>
      <c r="AH5691">
        <v>7.7</v>
      </c>
      <c r="AI5691">
        <v>6.8306895000000001</v>
      </c>
      <c r="AJ5691">
        <v>220.85931049999999</v>
      </c>
      <c r="AK5691" t="s">
        <v>37</v>
      </c>
      <c r="AN5691" s="29">
        <v>0</v>
      </c>
      <c r="AO5691" s="30">
        <f t="shared" si="176"/>
        <v>0</v>
      </c>
      <c r="AP5691" s="30">
        <f t="shared" si="177"/>
        <v>0</v>
      </c>
    </row>
    <row r="5692" spans="1:42" x14ac:dyDescent="0.25">
      <c r="A5692" t="s">
        <v>219</v>
      </c>
      <c r="B5692">
        <v>1755392</v>
      </c>
      <c r="C5692" t="s">
        <v>18872</v>
      </c>
      <c r="D5692">
        <v>477738</v>
      </c>
      <c r="E5692" t="s">
        <v>18869</v>
      </c>
      <c r="F5692" t="s">
        <v>89</v>
      </c>
      <c r="G5692" t="s">
        <v>90</v>
      </c>
      <c r="H5692" t="s">
        <v>14</v>
      </c>
      <c r="I5692" t="s">
        <v>18873</v>
      </c>
      <c r="J5692" t="s">
        <v>18874</v>
      </c>
      <c r="K5692" t="s">
        <v>224</v>
      </c>
      <c r="L5692" t="s">
        <v>225</v>
      </c>
      <c r="M5692">
        <v>88580</v>
      </c>
      <c r="N5692">
        <v>10</v>
      </c>
      <c r="O5692" s="17">
        <v>45462</v>
      </c>
      <c r="P5692" t="s">
        <v>138</v>
      </c>
      <c r="Q5692" t="s">
        <v>24</v>
      </c>
      <c r="R5692" s="17">
        <v>45457</v>
      </c>
      <c r="S5692" s="27"/>
      <c r="T5692">
        <v>66.853333333333339</v>
      </c>
      <c r="U5692">
        <v>6.4766666666666666</v>
      </c>
      <c r="V5692">
        <v>73.33</v>
      </c>
      <c r="W5692">
        <v>3</v>
      </c>
      <c r="X5692">
        <v>2.5666666666666669</v>
      </c>
      <c r="Y5692">
        <v>0</v>
      </c>
      <c r="Z5692">
        <v>0</v>
      </c>
      <c r="AA5692">
        <v>0</v>
      </c>
      <c r="AB5692">
        <v>2.2768964999999999</v>
      </c>
      <c r="AC5692" s="29">
        <v>73.619770166666669</v>
      </c>
      <c r="AD5692">
        <v>0</v>
      </c>
      <c r="AF5692">
        <v>219.99</v>
      </c>
      <c r="AG5692">
        <v>0</v>
      </c>
      <c r="AH5692">
        <v>7.7</v>
      </c>
      <c r="AI5692">
        <v>6.8306895000000001</v>
      </c>
      <c r="AJ5692">
        <v>220.85931049999999</v>
      </c>
      <c r="AK5692" t="s">
        <v>37</v>
      </c>
      <c r="AN5692" s="29">
        <v>0</v>
      </c>
      <c r="AO5692" s="30">
        <f t="shared" si="176"/>
        <v>0</v>
      </c>
      <c r="AP5692" s="30">
        <f t="shared" si="177"/>
        <v>0</v>
      </c>
    </row>
    <row r="5693" spans="1:42" x14ac:dyDescent="0.25">
      <c r="A5693" t="s">
        <v>219</v>
      </c>
      <c r="B5693">
        <v>1755388</v>
      </c>
      <c r="C5693" t="s">
        <v>18875</v>
      </c>
      <c r="D5693">
        <v>1708320</v>
      </c>
      <c r="E5693" t="s">
        <v>18876</v>
      </c>
      <c r="F5693" t="s">
        <v>89</v>
      </c>
      <c r="G5693" t="s">
        <v>90</v>
      </c>
      <c r="H5693" t="s">
        <v>10</v>
      </c>
      <c r="I5693" t="s">
        <v>18877</v>
      </c>
      <c r="J5693" t="s">
        <v>18878</v>
      </c>
      <c r="K5693" t="s">
        <v>271</v>
      </c>
      <c r="L5693" t="s">
        <v>115</v>
      </c>
      <c r="M5693">
        <v>8745</v>
      </c>
      <c r="N5693">
        <v>76</v>
      </c>
      <c r="O5693" s="17">
        <v>45459</v>
      </c>
      <c r="P5693" t="s">
        <v>96</v>
      </c>
      <c r="Q5693" t="s">
        <v>24</v>
      </c>
      <c r="R5693" s="17">
        <v>45457</v>
      </c>
      <c r="S5693" s="27"/>
      <c r="T5693">
        <v>112.46</v>
      </c>
      <c r="U5693">
        <v>4.753333333333333</v>
      </c>
      <c r="V5693">
        <v>117.2133333333333</v>
      </c>
      <c r="W5693">
        <v>3</v>
      </c>
      <c r="X5693">
        <v>4.1033333333333326</v>
      </c>
      <c r="Y5693">
        <v>0</v>
      </c>
      <c r="Z5693">
        <v>0</v>
      </c>
      <c r="AA5693">
        <v>0</v>
      </c>
      <c r="AB5693">
        <v>3.6394739999999999</v>
      </c>
      <c r="AC5693" s="29">
        <v>117.6771926666667</v>
      </c>
      <c r="AD5693">
        <v>0</v>
      </c>
      <c r="AF5693">
        <v>351.64</v>
      </c>
      <c r="AG5693">
        <v>0</v>
      </c>
      <c r="AH5693">
        <v>12.31</v>
      </c>
      <c r="AI5693">
        <v>10.918422</v>
      </c>
      <c r="AJ5693">
        <v>353.03157800000002</v>
      </c>
      <c r="AK5693" t="s">
        <v>37</v>
      </c>
      <c r="AN5693" s="29">
        <v>5.09</v>
      </c>
      <c r="AO5693" s="30">
        <f t="shared" si="176"/>
        <v>1.4633749999999999</v>
      </c>
      <c r="AP5693" s="30">
        <f t="shared" si="177"/>
        <v>0.48779166666666662</v>
      </c>
    </row>
    <row r="5694" spans="1:42" x14ac:dyDescent="0.25">
      <c r="A5694" t="s">
        <v>219</v>
      </c>
      <c r="B5694">
        <v>1755331</v>
      </c>
      <c r="C5694" t="s">
        <v>18879</v>
      </c>
      <c r="D5694">
        <v>1041828</v>
      </c>
      <c r="E5694" t="s">
        <v>18880</v>
      </c>
      <c r="F5694" t="s">
        <v>89</v>
      </c>
      <c r="G5694" t="s">
        <v>90</v>
      </c>
      <c r="H5694" t="s">
        <v>10</v>
      </c>
      <c r="I5694" t="s">
        <v>18881</v>
      </c>
      <c r="J5694" t="s">
        <v>18882</v>
      </c>
      <c r="K5694" t="s">
        <v>92</v>
      </c>
      <c r="L5694" t="s">
        <v>266</v>
      </c>
      <c r="M5694">
        <v>8520</v>
      </c>
      <c r="N5694">
        <v>77</v>
      </c>
      <c r="O5694" s="17">
        <v>45460</v>
      </c>
      <c r="P5694" t="s">
        <v>130</v>
      </c>
      <c r="Q5694" t="s">
        <v>24</v>
      </c>
      <c r="R5694" s="17">
        <v>45457</v>
      </c>
      <c r="S5694" s="27"/>
      <c r="T5694">
        <v>121.5833333333333</v>
      </c>
      <c r="U5694">
        <v>8.7366666666666664</v>
      </c>
      <c r="V5694">
        <v>130.32</v>
      </c>
      <c r="W5694">
        <v>3</v>
      </c>
      <c r="X5694">
        <v>4.5599999999999996</v>
      </c>
      <c r="Y5694">
        <v>0</v>
      </c>
      <c r="Z5694">
        <v>0</v>
      </c>
      <c r="AA5694">
        <v>0</v>
      </c>
      <c r="AB5694">
        <v>4.0464359999999999</v>
      </c>
      <c r="AC5694" s="29">
        <v>130.833564</v>
      </c>
      <c r="AD5694">
        <v>0</v>
      </c>
      <c r="AF5694">
        <v>390.96</v>
      </c>
      <c r="AG5694">
        <v>0</v>
      </c>
      <c r="AH5694">
        <v>13.68</v>
      </c>
      <c r="AI5694">
        <v>12.139308</v>
      </c>
      <c r="AJ5694">
        <v>392.50069200000002</v>
      </c>
      <c r="AK5694" t="s">
        <v>37</v>
      </c>
      <c r="AN5694" s="29">
        <v>0</v>
      </c>
      <c r="AO5694" s="30">
        <f t="shared" si="176"/>
        <v>0</v>
      </c>
      <c r="AP5694" s="30">
        <f t="shared" si="177"/>
        <v>0</v>
      </c>
    </row>
    <row r="5695" spans="1:42" x14ac:dyDescent="0.25">
      <c r="A5695" t="s">
        <v>219</v>
      </c>
      <c r="B5695">
        <v>1755309</v>
      </c>
      <c r="C5695" t="s">
        <v>18883</v>
      </c>
      <c r="D5695">
        <v>1708306</v>
      </c>
      <c r="E5695" t="s">
        <v>18884</v>
      </c>
      <c r="F5695" t="s">
        <v>89</v>
      </c>
      <c r="G5695" t="s">
        <v>90</v>
      </c>
      <c r="H5695" t="s">
        <v>14</v>
      </c>
      <c r="I5695" t="s">
        <v>18885</v>
      </c>
      <c r="J5695" t="s">
        <v>18886</v>
      </c>
      <c r="K5695" t="s">
        <v>248</v>
      </c>
      <c r="L5695" t="s">
        <v>224</v>
      </c>
      <c r="M5695">
        <v>8810</v>
      </c>
      <c r="N5695">
        <v>26</v>
      </c>
      <c r="O5695" s="17">
        <v>45462</v>
      </c>
      <c r="P5695" t="s">
        <v>153</v>
      </c>
      <c r="Q5695" t="s">
        <v>24</v>
      </c>
      <c r="R5695" s="17">
        <v>45457</v>
      </c>
      <c r="S5695" s="27"/>
      <c r="T5695">
        <v>22.31111111111111</v>
      </c>
      <c r="U5695">
        <v>1.937777777777778</v>
      </c>
      <c r="V5695">
        <v>24.248888888888889</v>
      </c>
      <c r="W5695">
        <v>9</v>
      </c>
      <c r="X5695">
        <v>0.8488888888888888</v>
      </c>
      <c r="Y5695">
        <v>0</v>
      </c>
      <c r="Z5695">
        <v>0</v>
      </c>
      <c r="AA5695">
        <v>0</v>
      </c>
      <c r="AB5695">
        <v>0.75292800000000004</v>
      </c>
      <c r="AC5695" s="29">
        <v>24.344849777777782</v>
      </c>
      <c r="AD5695">
        <v>0</v>
      </c>
      <c r="AF5695">
        <v>218.24</v>
      </c>
      <c r="AG5695">
        <v>0</v>
      </c>
      <c r="AH5695">
        <v>7.64</v>
      </c>
      <c r="AI5695">
        <v>6.7763520000000002</v>
      </c>
      <c r="AJ5695">
        <v>219.10364799999999</v>
      </c>
      <c r="AK5695" t="s">
        <v>43</v>
      </c>
      <c r="AN5695" s="29">
        <v>0</v>
      </c>
      <c r="AO5695" s="30">
        <f t="shared" si="176"/>
        <v>0</v>
      </c>
      <c r="AP5695" s="30">
        <f t="shared" si="177"/>
        <v>0</v>
      </c>
    </row>
    <row r="5696" spans="1:42" x14ac:dyDescent="0.25">
      <c r="A5696" t="s">
        <v>219</v>
      </c>
      <c r="B5696">
        <v>1755309</v>
      </c>
      <c r="C5696" t="s">
        <v>18887</v>
      </c>
      <c r="D5696">
        <v>477733</v>
      </c>
      <c r="E5696" t="s">
        <v>18884</v>
      </c>
      <c r="F5696" t="s">
        <v>89</v>
      </c>
      <c r="G5696" t="s">
        <v>90</v>
      </c>
      <c r="H5696" t="s">
        <v>14</v>
      </c>
      <c r="I5696" t="s">
        <v>18885</v>
      </c>
      <c r="J5696" t="s">
        <v>18886</v>
      </c>
      <c r="K5696" t="s">
        <v>224</v>
      </c>
      <c r="L5696" t="s">
        <v>248</v>
      </c>
      <c r="M5696">
        <v>8825</v>
      </c>
      <c r="N5696">
        <v>26</v>
      </c>
      <c r="O5696" s="17">
        <v>45464</v>
      </c>
      <c r="P5696" t="s">
        <v>140</v>
      </c>
      <c r="Q5696" t="s">
        <v>24</v>
      </c>
      <c r="R5696" s="17">
        <v>45457</v>
      </c>
      <c r="S5696" s="27"/>
      <c r="T5696">
        <v>22.06666666666667</v>
      </c>
      <c r="U5696">
        <v>2.1588888888888889</v>
      </c>
      <c r="V5696">
        <v>24.225555555555559</v>
      </c>
      <c r="W5696">
        <v>9</v>
      </c>
      <c r="X5696">
        <v>0.84777777777777774</v>
      </c>
      <c r="Y5696">
        <v>0</v>
      </c>
      <c r="Z5696">
        <v>0</v>
      </c>
      <c r="AA5696">
        <v>0</v>
      </c>
      <c r="AB5696">
        <v>0.75220349999999991</v>
      </c>
      <c r="AC5696" s="29">
        <v>24.32112983333333</v>
      </c>
      <c r="AD5696">
        <v>0</v>
      </c>
      <c r="AF5696">
        <v>218.03</v>
      </c>
      <c r="AG5696">
        <v>0</v>
      </c>
      <c r="AH5696">
        <v>7.63</v>
      </c>
      <c r="AI5696">
        <v>6.7698314999999996</v>
      </c>
      <c r="AJ5696">
        <v>218.89016849999999</v>
      </c>
      <c r="AK5696" t="s">
        <v>43</v>
      </c>
      <c r="AN5696" s="29">
        <v>0</v>
      </c>
      <c r="AO5696" s="30">
        <f t="shared" si="176"/>
        <v>0</v>
      </c>
      <c r="AP5696" s="30">
        <f t="shared" si="177"/>
        <v>0</v>
      </c>
    </row>
    <row r="5697" spans="1:42" x14ac:dyDescent="0.25">
      <c r="A5697" t="s">
        <v>219</v>
      </c>
      <c r="B5697">
        <v>1755282</v>
      </c>
      <c r="C5697" t="s">
        <v>18888</v>
      </c>
      <c r="D5697">
        <v>1041824</v>
      </c>
      <c r="E5697" t="s">
        <v>18889</v>
      </c>
      <c r="F5697" t="s">
        <v>89</v>
      </c>
      <c r="G5697" t="s">
        <v>90</v>
      </c>
      <c r="H5697" t="s">
        <v>10</v>
      </c>
      <c r="I5697" t="s">
        <v>18890</v>
      </c>
      <c r="J5697" t="s">
        <v>18891</v>
      </c>
      <c r="K5697" t="s">
        <v>94</v>
      </c>
      <c r="L5697" t="s">
        <v>271</v>
      </c>
      <c r="M5697">
        <v>2455</v>
      </c>
      <c r="N5697">
        <v>6</v>
      </c>
      <c r="O5697" s="17">
        <v>45459</v>
      </c>
      <c r="P5697" t="s">
        <v>816</v>
      </c>
      <c r="Q5697" t="s">
        <v>24</v>
      </c>
      <c r="R5697" s="17">
        <v>45457</v>
      </c>
      <c r="S5697" s="27"/>
      <c r="T5697">
        <v>60.506666666666668</v>
      </c>
      <c r="U5697">
        <v>6.2133333333333338</v>
      </c>
      <c r="V5697">
        <v>66.72</v>
      </c>
      <c r="W5697">
        <v>3</v>
      </c>
      <c r="X5697">
        <v>2.336666666666666</v>
      </c>
      <c r="Y5697">
        <v>0</v>
      </c>
      <c r="Z5697">
        <v>0</v>
      </c>
      <c r="AA5697">
        <v>0</v>
      </c>
      <c r="AB5697">
        <v>2.0716559999999999</v>
      </c>
      <c r="AC5697" s="29">
        <v>66.985010666666668</v>
      </c>
      <c r="AD5697">
        <v>0</v>
      </c>
      <c r="AF5697">
        <v>200.16</v>
      </c>
      <c r="AG5697">
        <v>0</v>
      </c>
      <c r="AH5697">
        <v>7.01</v>
      </c>
      <c r="AI5697">
        <v>6.2149679999999998</v>
      </c>
      <c r="AJ5697">
        <v>200.95503199999999</v>
      </c>
      <c r="AK5697" t="s">
        <v>37</v>
      </c>
      <c r="AN5697" s="29">
        <v>0</v>
      </c>
      <c r="AO5697" s="30">
        <f t="shared" si="176"/>
        <v>0</v>
      </c>
      <c r="AP5697" s="30">
        <f t="shared" si="177"/>
        <v>0</v>
      </c>
    </row>
    <row r="5698" spans="1:42" x14ac:dyDescent="0.25">
      <c r="A5698" t="s">
        <v>219</v>
      </c>
      <c r="B5698">
        <v>1755282</v>
      </c>
      <c r="C5698" t="s">
        <v>18892</v>
      </c>
      <c r="D5698">
        <v>1708301</v>
      </c>
      <c r="E5698" t="s">
        <v>18889</v>
      </c>
      <c r="F5698" t="s">
        <v>89</v>
      </c>
      <c r="G5698" t="s">
        <v>90</v>
      </c>
      <c r="H5698" t="s">
        <v>10</v>
      </c>
      <c r="I5698" t="s">
        <v>18890</v>
      </c>
      <c r="J5698" t="s">
        <v>18891</v>
      </c>
      <c r="K5698" t="s">
        <v>271</v>
      </c>
      <c r="L5698" t="s">
        <v>94</v>
      </c>
      <c r="M5698">
        <v>2050</v>
      </c>
      <c r="N5698">
        <v>25</v>
      </c>
      <c r="O5698" s="17">
        <v>45458</v>
      </c>
      <c r="P5698" t="s">
        <v>109</v>
      </c>
      <c r="Q5698" t="s">
        <v>24</v>
      </c>
      <c r="R5698" s="17">
        <v>45457</v>
      </c>
      <c r="S5698" s="27"/>
      <c r="T5698">
        <v>99.990000000000009</v>
      </c>
      <c r="U5698">
        <v>4.3166666666666664</v>
      </c>
      <c r="V5698">
        <v>104.3066666666667</v>
      </c>
      <c r="W5698">
        <v>3</v>
      </c>
      <c r="X5698">
        <v>3.65</v>
      </c>
      <c r="Y5698">
        <v>0</v>
      </c>
      <c r="Z5698">
        <v>0</v>
      </c>
      <c r="AA5698">
        <v>0</v>
      </c>
      <c r="AB5698">
        <v>3.2387220000000001</v>
      </c>
      <c r="AC5698" s="29">
        <v>104.7179446666667</v>
      </c>
      <c r="AD5698">
        <v>0</v>
      </c>
      <c r="AF5698">
        <v>312.92</v>
      </c>
      <c r="AG5698">
        <v>0</v>
      </c>
      <c r="AH5698">
        <v>10.95</v>
      </c>
      <c r="AI5698">
        <v>9.7161659999999994</v>
      </c>
      <c r="AJ5698">
        <v>314.15383400000002</v>
      </c>
      <c r="AK5698" t="s">
        <v>37</v>
      </c>
      <c r="AN5698" s="29">
        <v>0</v>
      </c>
      <c r="AO5698" s="30">
        <f t="shared" ref="AO5698:AO5761" si="178">AN5698*(45%-14.25%-2%)</f>
        <v>0</v>
      </c>
      <c r="AP5698" s="30">
        <f t="shared" ref="AP5698:AP5761" si="179">AO5698/W5698</f>
        <v>0</v>
      </c>
    </row>
    <row r="5699" spans="1:42" x14ac:dyDescent="0.25">
      <c r="A5699" t="s">
        <v>219</v>
      </c>
      <c r="B5699">
        <v>1755246</v>
      </c>
      <c r="C5699" t="s">
        <v>18893</v>
      </c>
      <c r="D5699">
        <v>150686</v>
      </c>
      <c r="E5699" t="s">
        <v>18894</v>
      </c>
      <c r="F5699" t="s">
        <v>89</v>
      </c>
      <c r="G5699" t="s">
        <v>90</v>
      </c>
      <c r="H5699" t="s">
        <v>10</v>
      </c>
      <c r="I5699" t="s">
        <v>18895</v>
      </c>
      <c r="J5699" t="s">
        <v>18896</v>
      </c>
      <c r="K5699" t="s">
        <v>91</v>
      </c>
      <c r="L5699" t="s">
        <v>231</v>
      </c>
      <c r="M5699">
        <v>2775</v>
      </c>
      <c r="N5699">
        <v>10</v>
      </c>
      <c r="O5699" s="17">
        <v>45464</v>
      </c>
      <c r="P5699" t="s">
        <v>114</v>
      </c>
      <c r="Q5699" t="s">
        <v>24</v>
      </c>
      <c r="R5699" s="17">
        <v>45457</v>
      </c>
      <c r="S5699" s="27"/>
      <c r="T5699">
        <v>56.743333333333332</v>
      </c>
      <c r="U5699">
        <v>3.253333333333333</v>
      </c>
      <c r="V5699">
        <v>59.99666666666667</v>
      </c>
      <c r="W5699">
        <v>3</v>
      </c>
      <c r="X5699">
        <v>2.1</v>
      </c>
      <c r="Y5699">
        <v>0</v>
      </c>
      <c r="Z5699">
        <v>0</v>
      </c>
      <c r="AA5699">
        <v>0</v>
      </c>
      <c r="AB5699">
        <v>1.8628965</v>
      </c>
      <c r="AC5699" s="29">
        <v>60.23377016666668</v>
      </c>
      <c r="AD5699">
        <v>0</v>
      </c>
      <c r="AF5699">
        <v>179.99</v>
      </c>
      <c r="AG5699">
        <v>0</v>
      </c>
      <c r="AH5699">
        <v>6.3</v>
      </c>
      <c r="AI5699">
        <v>5.5886895000000001</v>
      </c>
      <c r="AJ5699">
        <v>180.70131050000001</v>
      </c>
      <c r="AK5699" t="s">
        <v>37</v>
      </c>
      <c r="AN5699" s="29">
        <v>11.8</v>
      </c>
      <c r="AO5699" s="30">
        <f t="shared" si="178"/>
        <v>3.3925000000000001</v>
      </c>
      <c r="AP5699" s="30">
        <f t="shared" si="179"/>
        <v>1.1308333333333334</v>
      </c>
    </row>
    <row r="5700" spans="1:42" x14ac:dyDescent="0.25">
      <c r="A5700" t="s">
        <v>219</v>
      </c>
      <c r="B5700">
        <v>1755246</v>
      </c>
      <c r="C5700" t="s">
        <v>18897</v>
      </c>
      <c r="D5700">
        <v>1708296</v>
      </c>
      <c r="E5700" t="s">
        <v>18894</v>
      </c>
      <c r="F5700" t="s">
        <v>89</v>
      </c>
      <c r="G5700" t="s">
        <v>90</v>
      </c>
      <c r="H5700" t="s">
        <v>10</v>
      </c>
      <c r="I5700" t="s">
        <v>18895</v>
      </c>
      <c r="J5700" t="s">
        <v>18896</v>
      </c>
      <c r="K5700" t="s">
        <v>231</v>
      </c>
      <c r="L5700" t="s">
        <v>91</v>
      </c>
      <c r="M5700">
        <v>814</v>
      </c>
      <c r="N5700">
        <v>32</v>
      </c>
      <c r="O5700" s="17">
        <v>45466</v>
      </c>
      <c r="P5700" t="s">
        <v>125</v>
      </c>
      <c r="Q5700" t="s">
        <v>24</v>
      </c>
      <c r="R5700" s="17">
        <v>45457</v>
      </c>
      <c r="S5700" s="27"/>
      <c r="T5700">
        <v>54.346666666666657</v>
      </c>
      <c r="U5700">
        <v>3.9233333333333329</v>
      </c>
      <c r="V5700">
        <v>58.27</v>
      </c>
      <c r="W5700">
        <v>3</v>
      </c>
      <c r="X5700">
        <v>2.04</v>
      </c>
      <c r="Y5700">
        <v>0</v>
      </c>
      <c r="Z5700">
        <v>0</v>
      </c>
      <c r="AA5700">
        <v>0</v>
      </c>
      <c r="AB5700">
        <v>1.8092835</v>
      </c>
      <c r="AC5700" s="29">
        <v>58.500716500000003</v>
      </c>
      <c r="AD5700">
        <v>0</v>
      </c>
      <c r="AF5700">
        <v>174.81</v>
      </c>
      <c r="AG5700">
        <v>0</v>
      </c>
      <c r="AH5700">
        <v>6.12</v>
      </c>
      <c r="AI5700">
        <v>5.4278504999999999</v>
      </c>
      <c r="AJ5700">
        <v>175.5021495</v>
      </c>
      <c r="AK5700" t="s">
        <v>37</v>
      </c>
      <c r="AN5700" s="29">
        <v>11.8</v>
      </c>
      <c r="AO5700" s="30">
        <f t="shared" si="178"/>
        <v>3.3925000000000001</v>
      </c>
      <c r="AP5700" s="30">
        <f t="shared" si="179"/>
        <v>1.1308333333333334</v>
      </c>
    </row>
    <row r="5701" spans="1:42" x14ac:dyDescent="0.25">
      <c r="A5701" t="s">
        <v>219</v>
      </c>
      <c r="B5701">
        <v>1755196</v>
      </c>
      <c r="C5701" t="s">
        <v>18898</v>
      </c>
      <c r="D5701">
        <v>1708287</v>
      </c>
      <c r="E5701" t="s">
        <v>18899</v>
      </c>
      <c r="F5701" t="s">
        <v>89</v>
      </c>
      <c r="G5701" t="s">
        <v>90</v>
      </c>
      <c r="H5701" t="s">
        <v>14</v>
      </c>
      <c r="I5701" t="s">
        <v>18900</v>
      </c>
      <c r="J5701" t="s">
        <v>18901</v>
      </c>
      <c r="K5701" t="s">
        <v>266</v>
      </c>
      <c r="L5701" t="s">
        <v>134</v>
      </c>
      <c r="M5701">
        <v>2460</v>
      </c>
      <c r="N5701">
        <v>25</v>
      </c>
      <c r="O5701" s="17">
        <v>45486</v>
      </c>
      <c r="P5701" t="s">
        <v>124</v>
      </c>
      <c r="Q5701" t="s">
        <v>24</v>
      </c>
      <c r="R5701" s="17">
        <v>45457</v>
      </c>
      <c r="S5701" s="27"/>
      <c r="T5701">
        <v>68.563333333333333</v>
      </c>
      <c r="U5701">
        <v>6.05</v>
      </c>
      <c r="V5701">
        <v>74.61333333333333</v>
      </c>
      <c r="W5701">
        <v>3</v>
      </c>
      <c r="X5701">
        <v>2.61</v>
      </c>
      <c r="Y5701">
        <v>0</v>
      </c>
      <c r="Z5701">
        <v>0</v>
      </c>
      <c r="AA5701">
        <v>0</v>
      </c>
      <c r="AB5701">
        <v>2.3167439999999999</v>
      </c>
      <c r="AC5701" s="29">
        <v>74.906589333333343</v>
      </c>
      <c r="AD5701">
        <v>0</v>
      </c>
      <c r="AF5701">
        <v>223.84</v>
      </c>
      <c r="AG5701">
        <v>0</v>
      </c>
      <c r="AH5701">
        <v>7.83</v>
      </c>
      <c r="AI5701">
        <v>6.9502319999999997</v>
      </c>
      <c r="AJ5701">
        <v>224.71976799999999</v>
      </c>
      <c r="AK5701" t="s">
        <v>37</v>
      </c>
      <c r="AN5701" s="29">
        <v>0</v>
      </c>
      <c r="AO5701" s="30">
        <f t="shared" si="178"/>
        <v>0</v>
      </c>
      <c r="AP5701" s="30">
        <f t="shared" si="179"/>
        <v>0</v>
      </c>
    </row>
    <row r="5702" spans="1:42" x14ac:dyDescent="0.25">
      <c r="A5702" t="s">
        <v>219</v>
      </c>
      <c r="B5702">
        <v>1755196</v>
      </c>
      <c r="C5702" t="s">
        <v>18902</v>
      </c>
      <c r="D5702">
        <v>1041810</v>
      </c>
      <c r="E5702" t="s">
        <v>18899</v>
      </c>
      <c r="F5702" t="s">
        <v>89</v>
      </c>
      <c r="G5702" t="s">
        <v>90</v>
      </c>
      <c r="H5702" t="s">
        <v>14</v>
      </c>
      <c r="I5702" t="s">
        <v>18900</v>
      </c>
      <c r="J5702" t="s">
        <v>18901</v>
      </c>
      <c r="K5702" t="s">
        <v>134</v>
      </c>
      <c r="L5702" t="s">
        <v>266</v>
      </c>
      <c r="M5702">
        <v>2065</v>
      </c>
      <c r="N5702">
        <v>15</v>
      </c>
      <c r="O5702" s="17">
        <v>45478</v>
      </c>
      <c r="P5702" t="s">
        <v>147</v>
      </c>
      <c r="Q5702" t="s">
        <v>24</v>
      </c>
      <c r="R5702" s="17">
        <v>45457</v>
      </c>
      <c r="S5702" s="27"/>
      <c r="T5702">
        <v>50.25333333333333</v>
      </c>
      <c r="U5702">
        <v>4.746666666666667</v>
      </c>
      <c r="V5702">
        <v>55</v>
      </c>
      <c r="W5702">
        <v>3</v>
      </c>
      <c r="X5702">
        <v>1.926666666666667</v>
      </c>
      <c r="Y5702">
        <v>0</v>
      </c>
      <c r="Z5702">
        <v>0</v>
      </c>
      <c r="AA5702">
        <v>0</v>
      </c>
      <c r="AB5702">
        <v>1.7077500000000001</v>
      </c>
      <c r="AC5702" s="29">
        <v>55.218916666666672</v>
      </c>
      <c r="AD5702">
        <v>0</v>
      </c>
      <c r="AF5702">
        <v>165</v>
      </c>
      <c r="AG5702">
        <v>0</v>
      </c>
      <c r="AH5702">
        <v>5.78</v>
      </c>
      <c r="AI5702">
        <v>5.1232499999999996</v>
      </c>
      <c r="AJ5702">
        <v>165.65674999999999</v>
      </c>
      <c r="AK5702" t="s">
        <v>37</v>
      </c>
      <c r="AN5702" s="29">
        <v>0</v>
      </c>
      <c r="AO5702" s="30">
        <f t="shared" si="178"/>
        <v>0</v>
      </c>
      <c r="AP5702" s="30">
        <f t="shared" si="179"/>
        <v>0</v>
      </c>
    </row>
    <row r="5703" spans="1:42" x14ac:dyDescent="0.25">
      <c r="A5703" t="s">
        <v>219</v>
      </c>
      <c r="B5703">
        <v>1755155</v>
      </c>
      <c r="C5703" t="s">
        <v>18903</v>
      </c>
      <c r="D5703">
        <v>150682</v>
      </c>
      <c r="E5703" t="s">
        <v>18904</v>
      </c>
      <c r="F5703" t="s">
        <v>89</v>
      </c>
      <c r="G5703" t="s">
        <v>90</v>
      </c>
      <c r="H5703" t="s">
        <v>14</v>
      </c>
      <c r="I5703" t="s">
        <v>18905</v>
      </c>
      <c r="J5703" t="s">
        <v>18906</v>
      </c>
      <c r="K5703" t="s">
        <v>91</v>
      </c>
      <c r="L5703" t="s">
        <v>231</v>
      </c>
      <c r="M5703">
        <v>827</v>
      </c>
      <c r="N5703">
        <v>26</v>
      </c>
      <c r="O5703" s="17">
        <v>45478</v>
      </c>
      <c r="P5703" t="s">
        <v>114</v>
      </c>
      <c r="Q5703" t="s">
        <v>24</v>
      </c>
      <c r="R5703" s="17">
        <v>45457</v>
      </c>
      <c r="S5703" s="27"/>
      <c r="T5703">
        <v>21.111999999999998</v>
      </c>
      <c r="U5703">
        <v>0.97599999999999998</v>
      </c>
      <c r="V5703">
        <v>22.088000000000001</v>
      </c>
      <c r="W5703">
        <v>10</v>
      </c>
      <c r="X5703">
        <v>0.77300000000000002</v>
      </c>
      <c r="Y5703">
        <v>0</v>
      </c>
      <c r="Z5703">
        <v>0</v>
      </c>
      <c r="AA5703">
        <v>0</v>
      </c>
      <c r="AB5703">
        <v>0.68583240000000001</v>
      </c>
      <c r="AC5703" s="29">
        <v>22.175167600000002</v>
      </c>
      <c r="AD5703">
        <v>0</v>
      </c>
      <c r="AF5703">
        <v>220.88</v>
      </c>
      <c r="AG5703">
        <v>0</v>
      </c>
      <c r="AH5703">
        <v>7.73</v>
      </c>
      <c r="AI5703">
        <v>6.8583239999999996</v>
      </c>
      <c r="AJ5703">
        <v>221.751676</v>
      </c>
      <c r="AK5703" t="s">
        <v>41</v>
      </c>
      <c r="AN5703" s="29">
        <v>0</v>
      </c>
      <c r="AO5703" s="30">
        <f t="shared" si="178"/>
        <v>0</v>
      </c>
      <c r="AP5703" s="30">
        <f t="shared" si="179"/>
        <v>0</v>
      </c>
    </row>
    <row r="5704" spans="1:42" x14ac:dyDescent="0.25">
      <c r="A5704" t="s">
        <v>219</v>
      </c>
      <c r="B5704">
        <v>1755155</v>
      </c>
      <c r="C5704" t="s">
        <v>18907</v>
      </c>
      <c r="D5704">
        <v>1708263</v>
      </c>
      <c r="E5704" t="s">
        <v>18904</v>
      </c>
      <c r="F5704" t="s">
        <v>89</v>
      </c>
      <c r="G5704" t="s">
        <v>90</v>
      </c>
      <c r="H5704" t="s">
        <v>14</v>
      </c>
      <c r="I5704" t="s">
        <v>18905</v>
      </c>
      <c r="J5704" t="s">
        <v>18906</v>
      </c>
      <c r="K5704" t="s">
        <v>231</v>
      </c>
      <c r="L5704" t="s">
        <v>91</v>
      </c>
      <c r="M5704">
        <v>814</v>
      </c>
      <c r="N5704">
        <v>26</v>
      </c>
      <c r="O5704" s="17">
        <v>45480</v>
      </c>
      <c r="P5704" t="s">
        <v>125</v>
      </c>
      <c r="Q5704" t="s">
        <v>24</v>
      </c>
      <c r="R5704" s="17">
        <v>45457</v>
      </c>
      <c r="S5704" s="27"/>
      <c r="T5704">
        <v>16.303999999999998</v>
      </c>
      <c r="U5704">
        <v>1.177</v>
      </c>
      <c r="V5704">
        <v>17.481000000000002</v>
      </c>
      <c r="W5704">
        <v>10</v>
      </c>
      <c r="X5704">
        <v>0.61199999999999999</v>
      </c>
      <c r="Y5704">
        <v>0</v>
      </c>
      <c r="Z5704">
        <v>0</v>
      </c>
      <c r="AA5704">
        <v>0</v>
      </c>
      <c r="AB5704">
        <v>0.54278504999999999</v>
      </c>
      <c r="AC5704" s="29">
        <v>17.550214950000001</v>
      </c>
      <c r="AD5704">
        <v>0</v>
      </c>
      <c r="AF5704">
        <v>174.81</v>
      </c>
      <c r="AG5704">
        <v>0</v>
      </c>
      <c r="AH5704">
        <v>6.12</v>
      </c>
      <c r="AI5704">
        <v>5.4278504999999999</v>
      </c>
      <c r="AJ5704">
        <v>175.5021495</v>
      </c>
      <c r="AK5704" t="s">
        <v>41</v>
      </c>
      <c r="AN5704" s="29">
        <v>0</v>
      </c>
      <c r="AO5704" s="30">
        <f t="shared" si="178"/>
        <v>0</v>
      </c>
      <c r="AP5704" s="30">
        <f t="shared" si="179"/>
        <v>0</v>
      </c>
    </row>
    <row r="5705" spans="1:42" x14ac:dyDescent="0.25">
      <c r="A5705" t="s">
        <v>219</v>
      </c>
      <c r="B5705">
        <v>1755123</v>
      </c>
      <c r="C5705" t="s">
        <v>18908</v>
      </c>
      <c r="D5705">
        <v>477707</v>
      </c>
      <c r="E5705" t="s">
        <v>18909</v>
      </c>
      <c r="F5705" t="s">
        <v>89</v>
      </c>
      <c r="G5705" t="s">
        <v>90</v>
      </c>
      <c r="H5705" t="s">
        <v>14</v>
      </c>
      <c r="I5705" t="s">
        <v>4163</v>
      </c>
      <c r="J5705" t="s">
        <v>18910</v>
      </c>
      <c r="K5705" t="s">
        <v>224</v>
      </c>
      <c r="L5705" t="s">
        <v>225</v>
      </c>
      <c r="M5705">
        <v>8580</v>
      </c>
      <c r="N5705">
        <v>28</v>
      </c>
      <c r="O5705" s="17">
        <v>45459</v>
      </c>
      <c r="P5705" t="s">
        <v>138</v>
      </c>
      <c r="Q5705" t="s">
        <v>24</v>
      </c>
      <c r="R5705" s="17">
        <v>45457</v>
      </c>
      <c r="S5705" s="27"/>
      <c r="T5705">
        <v>73.540000000000006</v>
      </c>
      <c r="U5705">
        <v>6.4766666666666666</v>
      </c>
      <c r="V5705">
        <v>80.016666666666666</v>
      </c>
      <c r="W5705">
        <v>3</v>
      </c>
      <c r="X5705">
        <v>2.8</v>
      </c>
      <c r="Y5705">
        <v>0</v>
      </c>
      <c r="Z5705">
        <v>0</v>
      </c>
      <c r="AA5705">
        <v>0</v>
      </c>
      <c r="AB5705">
        <v>2.4845174999999999</v>
      </c>
      <c r="AC5705" s="29">
        <v>80.332149166666667</v>
      </c>
      <c r="AD5705">
        <v>0</v>
      </c>
      <c r="AF5705">
        <v>240.05</v>
      </c>
      <c r="AG5705">
        <v>0</v>
      </c>
      <c r="AH5705">
        <v>8.4</v>
      </c>
      <c r="AI5705">
        <v>7.4535524999999998</v>
      </c>
      <c r="AJ5705">
        <v>240.99644749999999</v>
      </c>
      <c r="AK5705" t="s">
        <v>37</v>
      </c>
      <c r="AN5705" s="29">
        <v>0</v>
      </c>
      <c r="AO5705" s="30">
        <f t="shared" si="178"/>
        <v>0</v>
      </c>
      <c r="AP5705" s="30">
        <f t="shared" si="179"/>
        <v>0</v>
      </c>
    </row>
    <row r="5706" spans="1:42" x14ac:dyDescent="0.25">
      <c r="A5706" t="s">
        <v>219</v>
      </c>
      <c r="B5706">
        <v>1755123</v>
      </c>
      <c r="C5706" t="s">
        <v>18911</v>
      </c>
      <c r="D5706">
        <v>1708252</v>
      </c>
      <c r="E5706" t="s">
        <v>18909</v>
      </c>
      <c r="F5706" t="s">
        <v>89</v>
      </c>
      <c r="G5706" t="s">
        <v>90</v>
      </c>
      <c r="H5706" t="s">
        <v>14</v>
      </c>
      <c r="I5706" t="s">
        <v>4163</v>
      </c>
      <c r="J5706" t="s">
        <v>4164</v>
      </c>
      <c r="K5706" t="s">
        <v>225</v>
      </c>
      <c r="L5706" t="s">
        <v>224</v>
      </c>
      <c r="M5706">
        <v>4015</v>
      </c>
      <c r="N5706">
        <v>77</v>
      </c>
      <c r="O5706" s="17">
        <v>45460</v>
      </c>
      <c r="P5706" t="s">
        <v>145</v>
      </c>
      <c r="Q5706" t="s">
        <v>24</v>
      </c>
      <c r="R5706" s="17">
        <v>45457</v>
      </c>
      <c r="S5706" s="27"/>
      <c r="T5706">
        <v>117.19</v>
      </c>
      <c r="U5706">
        <v>6.34</v>
      </c>
      <c r="V5706">
        <v>123.53</v>
      </c>
      <c r="W5706">
        <v>3</v>
      </c>
      <c r="X5706">
        <v>4.3233333333333333</v>
      </c>
      <c r="Y5706">
        <v>0</v>
      </c>
      <c r="Z5706">
        <v>0</v>
      </c>
      <c r="AA5706">
        <v>0</v>
      </c>
      <c r="AB5706">
        <v>3.8356064999999999</v>
      </c>
      <c r="AC5706" s="29">
        <v>124.0177268333333</v>
      </c>
      <c r="AD5706">
        <v>0</v>
      </c>
      <c r="AF5706">
        <v>370.59</v>
      </c>
      <c r="AG5706">
        <v>0</v>
      </c>
      <c r="AH5706">
        <v>12.97</v>
      </c>
      <c r="AI5706">
        <v>11.506819500000001</v>
      </c>
      <c r="AJ5706">
        <v>372.0531805</v>
      </c>
      <c r="AK5706" t="s">
        <v>37</v>
      </c>
      <c r="AN5706" s="29">
        <v>0</v>
      </c>
      <c r="AO5706" s="30">
        <f t="shared" si="178"/>
        <v>0</v>
      </c>
      <c r="AP5706" s="30">
        <f t="shared" si="179"/>
        <v>0</v>
      </c>
    </row>
    <row r="5707" spans="1:42" x14ac:dyDescent="0.25">
      <c r="A5707" t="s">
        <v>219</v>
      </c>
      <c r="B5707">
        <v>1755082</v>
      </c>
      <c r="C5707" t="s">
        <v>18912</v>
      </c>
      <c r="D5707">
        <v>1708240</v>
      </c>
      <c r="E5707" t="s">
        <v>18913</v>
      </c>
      <c r="F5707" t="s">
        <v>89</v>
      </c>
      <c r="G5707" t="s">
        <v>90</v>
      </c>
      <c r="H5707" t="s">
        <v>10</v>
      </c>
      <c r="I5707" t="s">
        <v>18914</v>
      </c>
      <c r="J5707" t="s">
        <v>18915</v>
      </c>
      <c r="K5707" t="s">
        <v>1245</v>
      </c>
      <c r="L5707" t="s">
        <v>115</v>
      </c>
      <c r="M5707">
        <v>2475</v>
      </c>
      <c r="N5707">
        <v>45</v>
      </c>
      <c r="O5707" s="17">
        <v>45458</v>
      </c>
      <c r="P5707" t="s">
        <v>1246</v>
      </c>
      <c r="Q5707" t="s">
        <v>24</v>
      </c>
      <c r="R5707" s="17">
        <v>45457</v>
      </c>
      <c r="S5707" s="27"/>
      <c r="T5707">
        <v>59.193333333333342</v>
      </c>
      <c r="U5707">
        <v>5.6833333333333336</v>
      </c>
      <c r="V5707">
        <v>64.876666666666665</v>
      </c>
      <c r="W5707">
        <v>3</v>
      </c>
      <c r="X5707">
        <v>2.27</v>
      </c>
      <c r="Y5707">
        <v>0</v>
      </c>
      <c r="Z5707">
        <v>0</v>
      </c>
      <c r="AA5707">
        <v>0</v>
      </c>
      <c r="AB5707">
        <v>2.0144204999999999</v>
      </c>
      <c r="AC5707" s="29">
        <v>65.132246166666661</v>
      </c>
      <c r="AD5707">
        <v>0</v>
      </c>
      <c r="AF5707">
        <v>194.63</v>
      </c>
      <c r="AG5707">
        <v>0</v>
      </c>
      <c r="AH5707">
        <v>6.81</v>
      </c>
      <c r="AI5707">
        <v>6.0432614999999998</v>
      </c>
      <c r="AJ5707">
        <v>195.3967385</v>
      </c>
      <c r="AK5707" t="s">
        <v>37</v>
      </c>
      <c r="AN5707" s="29">
        <v>0</v>
      </c>
      <c r="AO5707" s="30">
        <f t="shared" si="178"/>
        <v>0</v>
      </c>
      <c r="AP5707" s="30">
        <f t="shared" si="179"/>
        <v>0</v>
      </c>
    </row>
    <row r="5708" spans="1:42" x14ac:dyDescent="0.25">
      <c r="A5708" t="s">
        <v>219</v>
      </c>
      <c r="B5708">
        <v>1755066</v>
      </c>
      <c r="C5708" t="s">
        <v>18916</v>
      </c>
      <c r="D5708">
        <v>1708236</v>
      </c>
      <c r="E5708" t="s">
        <v>18917</v>
      </c>
      <c r="F5708" t="s">
        <v>89</v>
      </c>
      <c r="G5708" t="s">
        <v>90</v>
      </c>
      <c r="H5708" t="s">
        <v>10</v>
      </c>
      <c r="I5708" t="s">
        <v>18918</v>
      </c>
      <c r="J5708" t="s">
        <v>18919</v>
      </c>
      <c r="K5708" t="s">
        <v>1121</v>
      </c>
      <c r="L5708" t="s">
        <v>94</v>
      </c>
      <c r="M5708">
        <v>2295</v>
      </c>
      <c r="N5708">
        <v>79</v>
      </c>
      <c r="O5708" s="17">
        <v>45458</v>
      </c>
      <c r="P5708" t="s">
        <v>121</v>
      </c>
      <c r="Q5708" t="s">
        <v>24</v>
      </c>
      <c r="R5708" s="17">
        <v>45457</v>
      </c>
      <c r="S5708" s="27"/>
      <c r="T5708">
        <v>81.88666666666667</v>
      </c>
      <c r="U5708">
        <v>5.5666666666666664</v>
      </c>
      <c r="V5708">
        <v>87.453333333333333</v>
      </c>
      <c r="W5708">
        <v>3</v>
      </c>
      <c r="X5708">
        <v>3.06</v>
      </c>
      <c r="Y5708">
        <v>0</v>
      </c>
      <c r="Z5708">
        <v>0</v>
      </c>
      <c r="AA5708">
        <v>0</v>
      </c>
      <c r="AB5708">
        <v>2.7154259999999999</v>
      </c>
      <c r="AC5708" s="29">
        <v>87.797907333333342</v>
      </c>
      <c r="AD5708">
        <v>0</v>
      </c>
      <c r="AF5708">
        <v>262.36</v>
      </c>
      <c r="AG5708">
        <v>0</v>
      </c>
      <c r="AH5708">
        <v>9.18</v>
      </c>
      <c r="AI5708">
        <v>8.1462780000000006</v>
      </c>
      <c r="AJ5708">
        <v>263.39372200000003</v>
      </c>
      <c r="AK5708" t="s">
        <v>37</v>
      </c>
      <c r="AN5708" s="29">
        <v>0</v>
      </c>
      <c r="AO5708" s="30">
        <f t="shared" si="178"/>
        <v>0</v>
      </c>
      <c r="AP5708" s="30">
        <f t="shared" si="179"/>
        <v>0</v>
      </c>
    </row>
    <row r="5709" spans="1:42" x14ac:dyDescent="0.25">
      <c r="A5709" t="s">
        <v>219</v>
      </c>
      <c r="B5709">
        <v>1755066</v>
      </c>
      <c r="C5709" t="s">
        <v>18920</v>
      </c>
      <c r="D5709">
        <v>1708235</v>
      </c>
      <c r="E5709" t="s">
        <v>18917</v>
      </c>
      <c r="F5709" t="s">
        <v>89</v>
      </c>
      <c r="G5709" t="s">
        <v>90</v>
      </c>
      <c r="H5709" t="s">
        <v>10</v>
      </c>
      <c r="I5709" t="s">
        <v>18921</v>
      </c>
      <c r="J5709" t="s">
        <v>18922</v>
      </c>
      <c r="K5709" t="s">
        <v>1121</v>
      </c>
      <c r="L5709" t="s">
        <v>94</v>
      </c>
      <c r="M5709">
        <v>2295</v>
      </c>
      <c r="N5709">
        <v>80</v>
      </c>
      <c r="O5709" s="17">
        <v>45458</v>
      </c>
      <c r="P5709" t="s">
        <v>121</v>
      </c>
      <c r="Q5709" t="s">
        <v>24</v>
      </c>
      <c r="R5709" s="17">
        <v>45457</v>
      </c>
      <c r="S5709" s="27"/>
      <c r="T5709">
        <v>81.88666666666667</v>
      </c>
      <c r="U5709">
        <v>5.5666666666666664</v>
      </c>
      <c r="V5709">
        <v>87.453333333333333</v>
      </c>
      <c r="W5709">
        <v>3</v>
      </c>
      <c r="X5709">
        <v>3.06</v>
      </c>
      <c r="Y5709">
        <v>0</v>
      </c>
      <c r="Z5709">
        <v>0</v>
      </c>
      <c r="AA5709">
        <v>0</v>
      </c>
      <c r="AB5709">
        <v>2.7154259999999999</v>
      </c>
      <c r="AC5709" s="29">
        <v>87.797907333333342</v>
      </c>
      <c r="AD5709">
        <v>0</v>
      </c>
      <c r="AF5709">
        <v>262.36</v>
      </c>
      <c r="AG5709">
        <v>0</v>
      </c>
      <c r="AH5709">
        <v>9.18</v>
      </c>
      <c r="AI5709">
        <v>8.1462780000000006</v>
      </c>
      <c r="AJ5709">
        <v>263.39372200000003</v>
      </c>
      <c r="AK5709" t="s">
        <v>37</v>
      </c>
      <c r="AN5709" s="29">
        <v>0</v>
      </c>
      <c r="AO5709" s="30">
        <f t="shared" si="178"/>
        <v>0</v>
      </c>
      <c r="AP5709" s="30">
        <f t="shared" si="179"/>
        <v>0</v>
      </c>
    </row>
    <row r="5710" spans="1:42" x14ac:dyDescent="0.25">
      <c r="A5710" t="s">
        <v>219</v>
      </c>
      <c r="B5710">
        <v>1755029</v>
      </c>
      <c r="C5710" t="s">
        <v>18923</v>
      </c>
      <c r="D5710">
        <v>1708222</v>
      </c>
      <c r="E5710" t="s">
        <v>18924</v>
      </c>
      <c r="F5710" t="s">
        <v>89</v>
      </c>
      <c r="G5710" t="s">
        <v>90</v>
      </c>
      <c r="H5710" t="s">
        <v>14</v>
      </c>
      <c r="I5710" t="s">
        <v>18925</v>
      </c>
      <c r="J5710" t="s">
        <v>18926</v>
      </c>
      <c r="K5710" t="s">
        <v>271</v>
      </c>
      <c r="L5710" t="s">
        <v>94</v>
      </c>
      <c r="M5710">
        <v>2753</v>
      </c>
      <c r="N5710">
        <v>27</v>
      </c>
      <c r="O5710" s="17">
        <v>45459</v>
      </c>
      <c r="P5710" t="s">
        <v>109</v>
      </c>
      <c r="Q5710" t="s">
        <v>24</v>
      </c>
      <c r="R5710" s="17">
        <v>45457</v>
      </c>
      <c r="S5710" s="27"/>
      <c r="T5710">
        <v>113.8833333333333</v>
      </c>
      <c r="U5710">
        <v>4.3166666666666664</v>
      </c>
      <c r="V5710">
        <v>118.2</v>
      </c>
      <c r="W5710">
        <v>3</v>
      </c>
      <c r="X5710">
        <v>4.1366666666666667</v>
      </c>
      <c r="Y5710">
        <v>0</v>
      </c>
      <c r="Z5710">
        <v>0</v>
      </c>
      <c r="AA5710">
        <v>0</v>
      </c>
      <c r="AB5710">
        <v>3.6701100000000002</v>
      </c>
      <c r="AC5710" s="29">
        <v>118.66655666666669</v>
      </c>
      <c r="AD5710">
        <v>0</v>
      </c>
      <c r="AF5710">
        <v>354.6</v>
      </c>
      <c r="AG5710">
        <v>0</v>
      </c>
      <c r="AH5710">
        <v>12.41</v>
      </c>
      <c r="AI5710">
        <v>11.01033</v>
      </c>
      <c r="AJ5710">
        <v>355.99966999999998</v>
      </c>
      <c r="AK5710" t="s">
        <v>37</v>
      </c>
      <c r="AN5710" s="29">
        <v>0</v>
      </c>
      <c r="AO5710" s="30">
        <f t="shared" si="178"/>
        <v>0</v>
      </c>
      <c r="AP5710" s="30">
        <f t="shared" si="179"/>
        <v>0</v>
      </c>
    </row>
    <row r="5711" spans="1:42" x14ac:dyDescent="0.25">
      <c r="A5711" t="s">
        <v>219</v>
      </c>
      <c r="B5711">
        <v>1755010</v>
      </c>
      <c r="C5711" t="s">
        <v>18927</v>
      </c>
      <c r="D5711">
        <v>1041780</v>
      </c>
      <c r="E5711" t="s">
        <v>18928</v>
      </c>
      <c r="F5711" t="s">
        <v>89</v>
      </c>
      <c r="G5711" t="s">
        <v>90</v>
      </c>
      <c r="H5711" t="s">
        <v>10</v>
      </c>
      <c r="I5711" t="s">
        <v>18929</v>
      </c>
      <c r="J5711" t="s">
        <v>18930</v>
      </c>
      <c r="K5711" t="s">
        <v>95</v>
      </c>
      <c r="L5711" t="s">
        <v>1245</v>
      </c>
      <c r="M5711">
        <v>8520</v>
      </c>
      <c r="N5711">
        <v>73</v>
      </c>
      <c r="O5711" s="17">
        <v>45484</v>
      </c>
      <c r="P5711" t="s">
        <v>1472</v>
      </c>
      <c r="Q5711" t="s">
        <v>24</v>
      </c>
      <c r="R5711" s="17">
        <v>45457</v>
      </c>
      <c r="S5711" s="27"/>
      <c r="T5711">
        <v>93.45</v>
      </c>
      <c r="U5711">
        <v>4.1133333333333333</v>
      </c>
      <c r="V5711">
        <v>97.563333333333333</v>
      </c>
      <c r="W5711">
        <v>3</v>
      </c>
      <c r="X5711">
        <v>3.413333333333334</v>
      </c>
      <c r="Y5711">
        <v>0</v>
      </c>
      <c r="Z5711">
        <v>0</v>
      </c>
      <c r="AA5711">
        <v>0</v>
      </c>
      <c r="AB5711">
        <v>3.0293415000000001</v>
      </c>
      <c r="AC5711" s="29">
        <v>97.947325166666658</v>
      </c>
      <c r="AD5711">
        <v>0</v>
      </c>
      <c r="AF5711">
        <v>292.69</v>
      </c>
      <c r="AG5711">
        <v>0</v>
      </c>
      <c r="AH5711">
        <v>10.24</v>
      </c>
      <c r="AI5711">
        <v>9.0880244999999995</v>
      </c>
      <c r="AJ5711">
        <v>293.84197549999999</v>
      </c>
      <c r="AK5711" t="s">
        <v>37</v>
      </c>
      <c r="AN5711" s="29">
        <v>0</v>
      </c>
      <c r="AO5711" s="30">
        <f t="shared" si="178"/>
        <v>0</v>
      </c>
      <c r="AP5711" s="30">
        <f t="shared" si="179"/>
        <v>0</v>
      </c>
    </row>
    <row r="5712" spans="1:42" x14ac:dyDescent="0.25">
      <c r="A5712" t="s">
        <v>219</v>
      </c>
      <c r="B5712">
        <v>1755006</v>
      </c>
      <c r="C5712" t="s">
        <v>18931</v>
      </c>
      <c r="D5712">
        <v>1708212</v>
      </c>
      <c r="E5712" t="s">
        <v>18932</v>
      </c>
      <c r="F5712" t="s">
        <v>89</v>
      </c>
      <c r="G5712" t="s">
        <v>90</v>
      </c>
      <c r="H5712" t="s">
        <v>10</v>
      </c>
      <c r="I5712" t="s">
        <v>18933</v>
      </c>
      <c r="J5712" t="s">
        <v>18934</v>
      </c>
      <c r="K5712" t="s">
        <v>231</v>
      </c>
      <c r="L5712" t="s">
        <v>411</v>
      </c>
      <c r="M5712">
        <v>816</v>
      </c>
      <c r="N5712">
        <v>31</v>
      </c>
      <c r="O5712" s="17">
        <v>45486</v>
      </c>
      <c r="P5712" t="s">
        <v>109</v>
      </c>
      <c r="Q5712" t="s">
        <v>24</v>
      </c>
      <c r="R5712" s="17">
        <v>45457</v>
      </c>
      <c r="S5712" s="27"/>
      <c r="T5712">
        <v>57.176666666666669</v>
      </c>
      <c r="U5712">
        <v>3.9233333333333329</v>
      </c>
      <c r="V5712">
        <v>61.1</v>
      </c>
      <c r="W5712">
        <v>3</v>
      </c>
      <c r="X5712">
        <v>2.14</v>
      </c>
      <c r="Y5712">
        <v>0</v>
      </c>
      <c r="Z5712">
        <v>0</v>
      </c>
      <c r="AA5712">
        <v>0</v>
      </c>
      <c r="AB5712">
        <v>1.8971549999999999</v>
      </c>
      <c r="AC5712" s="29">
        <v>61.342844999999997</v>
      </c>
      <c r="AD5712">
        <v>0</v>
      </c>
      <c r="AF5712">
        <v>183.3</v>
      </c>
      <c r="AG5712">
        <v>0</v>
      </c>
      <c r="AH5712">
        <v>6.42</v>
      </c>
      <c r="AI5712">
        <v>5.691465</v>
      </c>
      <c r="AJ5712">
        <v>184.02853500000001</v>
      </c>
      <c r="AK5712" t="s">
        <v>37</v>
      </c>
      <c r="AN5712" s="29">
        <v>0</v>
      </c>
      <c r="AO5712" s="30">
        <f t="shared" si="178"/>
        <v>0</v>
      </c>
      <c r="AP5712" s="30">
        <f t="shared" si="179"/>
        <v>0</v>
      </c>
    </row>
    <row r="5713" spans="1:42" x14ac:dyDescent="0.25">
      <c r="A5713" t="s">
        <v>219</v>
      </c>
      <c r="B5713">
        <v>1754975</v>
      </c>
      <c r="C5713" t="s">
        <v>18935</v>
      </c>
      <c r="D5713">
        <v>1708201</v>
      </c>
      <c r="E5713" t="s">
        <v>18936</v>
      </c>
      <c r="F5713" t="s">
        <v>89</v>
      </c>
      <c r="G5713" t="s">
        <v>90</v>
      </c>
      <c r="H5713" t="s">
        <v>10</v>
      </c>
      <c r="I5713" t="s">
        <v>18937</v>
      </c>
      <c r="J5713" t="s">
        <v>18938</v>
      </c>
      <c r="K5713" t="s">
        <v>266</v>
      </c>
      <c r="L5713" t="s">
        <v>94</v>
      </c>
      <c r="M5713">
        <v>2770</v>
      </c>
      <c r="N5713">
        <v>4</v>
      </c>
      <c r="O5713" s="17">
        <v>45466</v>
      </c>
      <c r="P5713" t="s">
        <v>124</v>
      </c>
      <c r="Q5713" t="s">
        <v>24</v>
      </c>
      <c r="R5713" s="17">
        <v>45457</v>
      </c>
      <c r="S5713" s="27"/>
      <c r="T5713">
        <v>65.673333333333332</v>
      </c>
      <c r="U5713">
        <v>5.9933333333333332</v>
      </c>
      <c r="V5713">
        <v>71.666666666666671</v>
      </c>
      <c r="W5713">
        <v>3</v>
      </c>
      <c r="X5713">
        <v>2.5099999999999998</v>
      </c>
      <c r="Y5713">
        <v>0</v>
      </c>
      <c r="Z5713">
        <v>0</v>
      </c>
      <c r="AA5713">
        <v>0</v>
      </c>
      <c r="AB5713">
        <v>2.22525</v>
      </c>
      <c r="AC5713" s="29">
        <v>71.951416666666674</v>
      </c>
      <c r="AD5713">
        <v>0</v>
      </c>
      <c r="AF5713">
        <v>215</v>
      </c>
      <c r="AG5713">
        <v>0</v>
      </c>
      <c r="AH5713">
        <v>7.53</v>
      </c>
      <c r="AI5713">
        <v>6.6757499999999999</v>
      </c>
      <c r="AJ5713">
        <v>215.85425000000001</v>
      </c>
      <c r="AK5713" t="s">
        <v>37</v>
      </c>
      <c r="AN5713" s="29">
        <v>0</v>
      </c>
      <c r="AO5713" s="30">
        <f t="shared" si="178"/>
        <v>0</v>
      </c>
      <c r="AP5713" s="30">
        <f t="shared" si="179"/>
        <v>0</v>
      </c>
    </row>
    <row r="5714" spans="1:42" x14ac:dyDescent="0.25">
      <c r="A5714" t="s">
        <v>219</v>
      </c>
      <c r="B5714">
        <v>1754975</v>
      </c>
      <c r="C5714" t="s">
        <v>18939</v>
      </c>
      <c r="D5714">
        <v>1708202</v>
      </c>
      <c r="E5714" t="s">
        <v>18936</v>
      </c>
      <c r="F5714" t="s">
        <v>89</v>
      </c>
      <c r="G5714" t="s">
        <v>90</v>
      </c>
      <c r="H5714" t="s">
        <v>10</v>
      </c>
      <c r="I5714" t="s">
        <v>18940</v>
      </c>
      <c r="J5714" t="s">
        <v>18941</v>
      </c>
      <c r="K5714" t="s">
        <v>266</v>
      </c>
      <c r="L5714" t="s">
        <v>94</v>
      </c>
      <c r="M5714">
        <v>2770</v>
      </c>
      <c r="N5714">
        <v>3</v>
      </c>
      <c r="O5714" s="17">
        <v>45466</v>
      </c>
      <c r="P5714" t="s">
        <v>124</v>
      </c>
      <c r="Q5714" t="s">
        <v>24</v>
      </c>
      <c r="R5714" s="17">
        <v>45457</v>
      </c>
      <c r="S5714" s="27"/>
      <c r="T5714">
        <v>65.673333333333332</v>
      </c>
      <c r="U5714">
        <v>5.9933333333333332</v>
      </c>
      <c r="V5714">
        <v>71.666666666666671</v>
      </c>
      <c r="W5714">
        <v>3</v>
      </c>
      <c r="X5714">
        <v>2.5099999999999998</v>
      </c>
      <c r="Y5714">
        <v>0</v>
      </c>
      <c r="Z5714">
        <v>0</v>
      </c>
      <c r="AA5714">
        <v>0</v>
      </c>
      <c r="AB5714">
        <v>2.22525</v>
      </c>
      <c r="AC5714" s="29">
        <v>71.951416666666674</v>
      </c>
      <c r="AD5714">
        <v>0</v>
      </c>
      <c r="AF5714">
        <v>215</v>
      </c>
      <c r="AG5714">
        <v>0</v>
      </c>
      <c r="AH5714">
        <v>7.53</v>
      </c>
      <c r="AI5714">
        <v>6.6757499999999999</v>
      </c>
      <c r="AJ5714">
        <v>215.85425000000001</v>
      </c>
      <c r="AK5714" t="s">
        <v>37</v>
      </c>
      <c r="AN5714" s="29">
        <v>0</v>
      </c>
      <c r="AO5714" s="30">
        <f t="shared" si="178"/>
        <v>0</v>
      </c>
      <c r="AP5714" s="30">
        <f t="shared" si="179"/>
        <v>0</v>
      </c>
    </row>
    <row r="5715" spans="1:42" x14ac:dyDescent="0.25">
      <c r="A5715" t="s">
        <v>219</v>
      </c>
      <c r="B5715">
        <v>1754924</v>
      </c>
      <c r="C5715" t="s">
        <v>18942</v>
      </c>
      <c r="D5715">
        <v>150667</v>
      </c>
      <c r="E5715" t="s">
        <v>18943</v>
      </c>
      <c r="F5715" t="s">
        <v>89</v>
      </c>
      <c r="G5715" t="s">
        <v>90</v>
      </c>
      <c r="H5715" t="s">
        <v>10</v>
      </c>
      <c r="I5715" t="s">
        <v>18944</v>
      </c>
      <c r="J5715" t="s">
        <v>18945</v>
      </c>
      <c r="K5715" t="s">
        <v>91</v>
      </c>
      <c r="L5715" t="s">
        <v>231</v>
      </c>
      <c r="M5715">
        <v>2780</v>
      </c>
      <c r="N5715">
        <v>76</v>
      </c>
      <c r="O5715" s="17">
        <v>45464</v>
      </c>
      <c r="P5715" t="s">
        <v>114</v>
      </c>
      <c r="Q5715" t="s">
        <v>24</v>
      </c>
      <c r="R5715" s="17">
        <v>45457</v>
      </c>
      <c r="S5715" s="27"/>
      <c r="T5715">
        <v>91.50333333333333</v>
      </c>
      <c r="U5715">
        <v>3.253333333333333</v>
      </c>
      <c r="V5715">
        <v>94.756666666666661</v>
      </c>
      <c r="W5715">
        <v>3</v>
      </c>
      <c r="X5715">
        <v>3.316666666666666</v>
      </c>
      <c r="Y5715">
        <v>0</v>
      </c>
      <c r="Z5715">
        <v>0</v>
      </c>
      <c r="AA5715">
        <v>0</v>
      </c>
      <c r="AB5715">
        <v>2.9421944999999998</v>
      </c>
      <c r="AC5715" s="29">
        <v>95.13113883333331</v>
      </c>
      <c r="AD5715">
        <v>0</v>
      </c>
      <c r="AF5715">
        <v>284.27</v>
      </c>
      <c r="AG5715">
        <v>0</v>
      </c>
      <c r="AH5715">
        <v>9.9499999999999993</v>
      </c>
      <c r="AI5715">
        <v>8.8265834999999999</v>
      </c>
      <c r="AJ5715">
        <v>285.39341649999989</v>
      </c>
      <c r="AK5715" t="s">
        <v>37</v>
      </c>
      <c r="AN5715" s="29">
        <v>11.8</v>
      </c>
      <c r="AO5715" s="30">
        <f t="shared" si="178"/>
        <v>3.3925000000000001</v>
      </c>
      <c r="AP5715" s="30">
        <f t="shared" si="179"/>
        <v>1.1308333333333334</v>
      </c>
    </row>
    <row r="5716" spans="1:42" x14ac:dyDescent="0.25">
      <c r="A5716" t="s">
        <v>219</v>
      </c>
      <c r="B5716">
        <v>1754924</v>
      </c>
      <c r="C5716" t="s">
        <v>18946</v>
      </c>
      <c r="D5716">
        <v>1708187</v>
      </c>
      <c r="E5716" t="s">
        <v>18943</v>
      </c>
      <c r="F5716" t="s">
        <v>89</v>
      </c>
      <c r="G5716" t="s">
        <v>90</v>
      </c>
      <c r="H5716" t="s">
        <v>10</v>
      </c>
      <c r="I5716" t="s">
        <v>18944</v>
      </c>
      <c r="J5716" t="s">
        <v>18945</v>
      </c>
      <c r="K5716" t="s">
        <v>231</v>
      </c>
      <c r="L5716" t="s">
        <v>91</v>
      </c>
      <c r="M5716">
        <v>8280</v>
      </c>
      <c r="N5716">
        <v>73</v>
      </c>
      <c r="O5716" s="17">
        <v>45466</v>
      </c>
      <c r="P5716" t="s">
        <v>125</v>
      </c>
      <c r="Q5716" t="s">
        <v>24</v>
      </c>
      <c r="R5716" s="17">
        <v>45457</v>
      </c>
      <c r="S5716" s="27"/>
      <c r="T5716">
        <v>91.983333333333334</v>
      </c>
      <c r="U5716">
        <v>3.9233333333333329</v>
      </c>
      <c r="V5716">
        <v>95.90666666666668</v>
      </c>
      <c r="W5716">
        <v>3</v>
      </c>
      <c r="X5716">
        <v>3.3566666666666669</v>
      </c>
      <c r="Y5716">
        <v>0</v>
      </c>
      <c r="Z5716">
        <v>0</v>
      </c>
      <c r="AA5716">
        <v>0</v>
      </c>
      <c r="AB5716">
        <v>2.9779019999999998</v>
      </c>
      <c r="AC5716" s="29">
        <v>96.285431333333335</v>
      </c>
      <c r="AD5716">
        <v>0</v>
      </c>
      <c r="AF5716">
        <v>287.72000000000003</v>
      </c>
      <c r="AG5716">
        <v>0</v>
      </c>
      <c r="AH5716">
        <v>10.07</v>
      </c>
      <c r="AI5716">
        <v>8.9337060000000008</v>
      </c>
      <c r="AJ5716">
        <v>288.85629399999999</v>
      </c>
      <c r="AK5716" t="s">
        <v>37</v>
      </c>
      <c r="AN5716" s="29">
        <v>11.8</v>
      </c>
      <c r="AO5716" s="30">
        <f t="shared" si="178"/>
        <v>3.3925000000000001</v>
      </c>
      <c r="AP5716" s="30">
        <f t="shared" si="179"/>
        <v>1.1308333333333334</v>
      </c>
    </row>
    <row r="5717" spans="1:42" x14ac:dyDescent="0.25">
      <c r="A5717" t="s">
        <v>219</v>
      </c>
      <c r="B5717">
        <v>1754858</v>
      </c>
      <c r="C5717" t="s">
        <v>18947</v>
      </c>
      <c r="D5717">
        <v>477691</v>
      </c>
      <c r="E5717" t="s">
        <v>18948</v>
      </c>
      <c r="F5717" t="s">
        <v>89</v>
      </c>
      <c r="G5717" t="s">
        <v>90</v>
      </c>
      <c r="H5717" t="s">
        <v>14</v>
      </c>
      <c r="I5717" t="s">
        <v>18949</v>
      </c>
      <c r="J5717" t="s">
        <v>18950</v>
      </c>
      <c r="K5717" t="s">
        <v>224</v>
      </c>
      <c r="L5717" t="s">
        <v>271</v>
      </c>
      <c r="M5717">
        <v>8705</v>
      </c>
      <c r="N5717">
        <v>73</v>
      </c>
      <c r="O5717" s="17">
        <v>45459</v>
      </c>
      <c r="P5717" t="s">
        <v>114</v>
      </c>
      <c r="Q5717" t="s">
        <v>24</v>
      </c>
      <c r="R5717" s="17">
        <v>45457</v>
      </c>
      <c r="S5717" s="27"/>
      <c r="T5717">
        <v>42.301666666666669</v>
      </c>
      <c r="U5717">
        <v>3.0116666666666672</v>
      </c>
      <c r="V5717">
        <v>45.313333333333333</v>
      </c>
      <c r="W5717">
        <v>6</v>
      </c>
      <c r="X5717">
        <v>1.5866666666666669</v>
      </c>
      <c r="Y5717">
        <v>0</v>
      </c>
      <c r="Z5717">
        <v>0</v>
      </c>
      <c r="AA5717">
        <v>0</v>
      </c>
      <c r="AB5717">
        <v>1.406979</v>
      </c>
      <c r="AC5717" s="29">
        <v>45.493020999999999</v>
      </c>
      <c r="AD5717">
        <v>0</v>
      </c>
      <c r="AF5717">
        <v>271.88</v>
      </c>
      <c r="AG5717">
        <v>0</v>
      </c>
      <c r="AH5717">
        <v>9.52</v>
      </c>
      <c r="AI5717">
        <v>8.4418740000000003</v>
      </c>
      <c r="AJ5717">
        <v>272.95812599999999</v>
      </c>
      <c r="AK5717" t="s">
        <v>17882</v>
      </c>
      <c r="AN5717" s="29">
        <v>0</v>
      </c>
      <c r="AO5717" s="30">
        <f t="shared" si="178"/>
        <v>0</v>
      </c>
      <c r="AP5717" s="30">
        <f t="shared" si="179"/>
        <v>0</v>
      </c>
    </row>
    <row r="5718" spans="1:42" x14ac:dyDescent="0.25">
      <c r="A5718" t="s">
        <v>219</v>
      </c>
      <c r="B5718">
        <v>1754858</v>
      </c>
      <c r="C5718" t="s">
        <v>18951</v>
      </c>
      <c r="D5718">
        <v>1708175</v>
      </c>
      <c r="E5718" t="s">
        <v>18948</v>
      </c>
      <c r="F5718" t="s">
        <v>89</v>
      </c>
      <c r="G5718" t="s">
        <v>90</v>
      </c>
      <c r="H5718" t="s">
        <v>14</v>
      </c>
      <c r="I5718" t="s">
        <v>18949</v>
      </c>
      <c r="J5718" t="s">
        <v>18950</v>
      </c>
      <c r="K5718" t="s">
        <v>271</v>
      </c>
      <c r="L5718" t="s">
        <v>224</v>
      </c>
      <c r="M5718">
        <v>2360</v>
      </c>
      <c r="N5718">
        <v>11</v>
      </c>
      <c r="O5718" s="17">
        <v>45457</v>
      </c>
      <c r="P5718" t="s">
        <v>16876</v>
      </c>
      <c r="Q5718" t="s">
        <v>24</v>
      </c>
      <c r="R5718" s="17">
        <v>45457</v>
      </c>
      <c r="S5718" s="27"/>
      <c r="T5718">
        <v>21.93333333333333</v>
      </c>
      <c r="U5718">
        <v>3.063333333333333</v>
      </c>
      <c r="V5718">
        <v>24.99666666666667</v>
      </c>
      <c r="W5718">
        <v>6</v>
      </c>
      <c r="X5718">
        <v>0.875</v>
      </c>
      <c r="Y5718">
        <v>0</v>
      </c>
      <c r="Z5718">
        <v>0</v>
      </c>
      <c r="AA5718">
        <v>0</v>
      </c>
      <c r="AB5718">
        <v>0.77614649999999996</v>
      </c>
      <c r="AC5718" s="29">
        <v>25.09552016666666</v>
      </c>
      <c r="AD5718">
        <v>0</v>
      </c>
      <c r="AF5718">
        <v>149.97999999999999</v>
      </c>
      <c r="AG5718">
        <v>0</v>
      </c>
      <c r="AH5718">
        <v>5.25</v>
      </c>
      <c r="AI5718">
        <v>4.656879</v>
      </c>
      <c r="AJ5718">
        <v>150.57312099999999</v>
      </c>
      <c r="AK5718" t="s">
        <v>17882</v>
      </c>
      <c r="AN5718" s="29">
        <v>0</v>
      </c>
      <c r="AO5718" s="30">
        <f t="shared" si="178"/>
        <v>0</v>
      </c>
      <c r="AP5718" s="30">
        <f t="shared" si="179"/>
        <v>0</v>
      </c>
    </row>
    <row r="5719" spans="1:42" x14ac:dyDescent="0.25">
      <c r="A5719" t="s">
        <v>219</v>
      </c>
      <c r="B5719">
        <v>1754813</v>
      </c>
      <c r="C5719" t="s">
        <v>18952</v>
      </c>
      <c r="D5719">
        <v>1041748</v>
      </c>
      <c r="E5719" t="s">
        <v>18953</v>
      </c>
      <c r="F5719" t="s">
        <v>89</v>
      </c>
      <c r="G5719" t="s">
        <v>90</v>
      </c>
      <c r="H5719" t="s">
        <v>10</v>
      </c>
      <c r="I5719" t="s">
        <v>18954</v>
      </c>
      <c r="J5719" t="s">
        <v>18955</v>
      </c>
      <c r="K5719" t="s">
        <v>92</v>
      </c>
      <c r="L5719" t="s">
        <v>271</v>
      </c>
      <c r="M5719">
        <v>2055</v>
      </c>
      <c r="N5719">
        <v>76</v>
      </c>
      <c r="O5719" s="17">
        <v>45512</v>
      </c>
      <c r="P5719" t="s">
        <v>122</v>
      </c>
      <c r="Q5719" t="s">
        <v>24</v>
      </c>
      <c r="R5719" s="17">
        <v>45457</v>
      </c>
      <c r="S5719" s="27"/>
      <c r="T5719">
        <v>122.1866666666667</v>
      </c>
      <c r="U5719">
        <v>5.2066666666666661</v>
      </c>
      <c r="V5719">
        <v>127.3933333333333</v>
      </c>
      <c r="W5719">
        <v>3</v>
      </c>
      <c r="X5719">
        <v>4.46</v>
      </c>
      <c r="Y5719">
        <v>0</v>
      </c>
      <c r="Z5719">
        <v>0</v>
      </c>
      <c r="AA5719">
        <v>0</v>
      </c>
      <c r="AB5719">
        <v>3.9555630000000002</v>
      </c>
      <c r="AC5719" s="29">
        <v>127.8977703333333</v>
      </c>
      <c r="AD5719">
        <v>0</v>
      </c>
      <c r="AF5719">
        <v>382.18</v>
      </c>
      <c r="AG5719">
        <v>0</v>
      </c>
      <c r="AH5719">
        <v>13.38</v>
      </c>
      <c r="AI5719">
        <v>11.866688999999999</v>
      </c>
      <c r="AJ5719">
        <v>383.69331099999999</v>
      </c>
      <c r="AK5719" t="s">
        <v>37</v>
      </c>
      <c r="AN5719" s="29">
        <v>0</v>
      </c>
      <c r="AO5719" s="30">
        <f t="shared" si="178"/>
        <v>0</v>
      </c>
      <c r="AP5719" s="30">
        <f t="shared" si="179"/>
        <v>0</v>
      </c>
    </row>
    <row r="5720" spans="1:42" x14ac:dyDescent="0.25">
      <c r="A5720" t="s">
        <v>219</v>
      </c>
      <c r="B5720">
        <v>1754813</v>
      </c>
      <c r="C5720" t="s">
        <v>18956</v>
      </c>
      <c r="D5720">
        <v>1041747</v>
      </c>
      <c r="E5720" t="s">
        <v>18953</v>
      </c>
      <c r="F5720" t="s">
        <v>89</v>
      </c>
      <c r="G5720" t="s">
        <v>90</v>
      </c>
      <c r="H5720" t="s">
        <v>10</v>
      </c>
      <c r="I5720" t="s">
        <v>18957</v>
      </c>
      <c r="J5720" t="s">
        <v>18958</v>
      </c>
      <c r="K5720" t="s">
        <v>92</v>
      </c>
      <c r="L5720" t="s">
        <v>271</v>
      </c>
      <c r="M5720">
        <v>2055</v>
      </c>
      <c r="N5720">
        <v>75</v>
      </c>
      <c r="O5720" s="17">
        <v>45512</v>
      </c>
      <c r="P5720" t="s">
        <v>122</v>
      </c>
      <c r="Q5720" t="s">
        <v>24</v>
      </c>
      <c r="R5720" s="17">
        <v>45457</v>
      </c>
      <c r="S5720" s="27"/>
      <c r="T5720">
        <v>122.1866666666667</v>
      </c>
      <c r="U5720">
        <v>5.2066666666666661</v>
      </c>
      <c r="V5720">
        <v>127.3933333333333</v>
      </c>
      <c r="W5720">
        <v>3</v>
      </c>
      <c r="X5720">
        <v>4.46</v>
      </c>
      <c r="Y5720">
        <v>0</v>
      </c>
      <c r="Z5720">
        <v>0</v>
      </c>
      <c r="AA5720">
        <v>0</v>
      </c>
      <c r="AB5720">
        <v>3.9555630000000002</v>
      </c>
      <c r="AC5720" s="29">
        <v>127.8977703333333</v>
      </c>
      <c r="AD5720">
        <v>0</v>
      </c>
      <c r="AF5720">
        <v>382.18</v>
      </c>
      <c r="AG5720">
        <v>0</v>
      </c>
      <c r="AH5720">
        <v>13.38</v>
      </c>
      <c r="AI5720">
        <v>11.866688999999999</v>
      </c>
      <c r="AJ5720">
        <v>383.69331099999999</v>
      </c>
      <c r="AK5720" t="s">
        <v>37</v>
      </c>
      <c r="AN5720" s="29">
        <v>0</v>
      </c>
      <c r="AO5720" s="30">
        <f t="shared" si="178"/>
        <v>0</v>
      </c>
      <c r="AP5720" s="30">
        <f t="shared" si="179"/>
        <v>0</v>
      </c>
    </row>
    <row r="5721" spans="1:42" x14ac:dyDescent="0.25">
      <c r="A5721" t="s">
        <v>219</v>
      </c>
      <c r="B5721">
        <v>1754795</v>
      </c>
      <c r="C5721" t="s">
        <v>18959</v>
      </c>
      <c r="D5721">
        <v>1708159</v>
      </c>
      <c r="E5721" t="s">
        <v>18960</v>
      </c>
      <c r="F5721" t="s">
        <v>89</v>
      </c>
      <c r="G5721" t="s">
        <v>90</v>
      </c>
      <c r="H5721" t="s">
        <v>10</v>
      </c>
      <c r="I5721" t="s">
        <v>18954</v>
      </c>
      <c r="J5721" t="s">
        <v>18955</v>
      </c>
      <c r="K5721" t="s">
        <v>271</v>
      </c>
      <c r="L5721" t="s">
        <v>92</v>
      </c>
      <c r="M5721">
        <v>2050</v>
      </c>
      <c r="N5721">
        <v>75</v>
      </c>
      <c r="O5721" s="17">
        <v>45507</v>
      </c>
      <c r="P5721" t="s">
        <v>109</v>
      </c>
      <c r="Q5721" t="s">
        <v>24</v>
      </c>
      <c r="R5721" s="17">
        <v>45457</v>
      </c>
      <c r="S5721" s="27"/>
      <c r="T5721">
        <v>120.24</v>
      </c>
      <c r="U5721">
        <v>4.6966666666666663</v>
      </c>
      <c r="V5721">
        <v>124.9366666666667</v>
      </c>
      <c r="W5721">
        <v>3</v>
      </c>
      <c r="X5721">
        <v>4.3733333333333331</v>
      </c>
      <c r="Y5721">
        <v>0</v>
      </c>
      <c r="Z5721">
        <v>0</v>
      </c>
      <c r="AA5721">
        <v>0</v>
      </c>
      <c r="AB5721">
        <v>3.8792835000000001</v>
      </c>
      <c r="AC5721" s="29">
        <v>125.4307165</v>
      </c>
      <c r="AD5721">
        <v>0</v>
      </c>
      <c r="AF5721">
        <v>374.81</v>
      </c>
      <c r="AG5721">
        <v>0</v>
      </c>
      <c r="AH5721">
        <v>13.12</v>
      </c>
      <c r="AI5721">
        <v>11.637850500000001</v>
      </c>
      <c r="AJ5721">
        <v>376.29214949999999</v>
      </c>
      <c r="AK5721" t="s">
        <v>37</v>
      </c>
      <c r="AN5721" s="29">
        <v>0</v>
      </c>
      <c r="AO5721" s="30">
        <f t="shared" si="178"/>
        <v>0</v>
      </c>
      <c r="AP5721" s="30">
        <f t="shared" si="179"/>
        <v>0</v>
      </c>
    </row>
    <row r="5722" spans="1:42" x14ac:dyDescent="0.25">
      <c r="A5722" t="s">
        <v>219</v>
      </c>
      <c r="B5722">
        <v>1754795</v>
      </c>
      <c r="C5722" t="s">
        <v>18961</v>
      </c>
      <c r="D5722">
        <v>1708160</v>
      </c>
      <c r="E5722" t="s">
        <v>18960</v>
      </c>
      <c r="F5722" t="s">
        <v>89</v>
      </c>
      <c r="G5722" t="s">
        <v>90</v>
      </c>
      <c r="H5722" t="s">
        <v>10</v>
      </c>
      <c r="I5722" t="s">
        <v>18957</v>
      </c>
      <c r="J5722" t="s">
        <v>18958</v>
      </c>
      <c r="K5722" t="s">
        <v>271</v>
      </c>
      <c r="L5722" t="s">
        <v>92</v>
      </c>
      <c r="M5722">
        <v>2050</v>
      </c>
      <c r="N5722">
        <v>76</v>
      </c>
      <c r="O5722" s="17">
        <v>45507</v>
      </c>
      <c r="P5722" t="s">
        <v>109</v>
      </c>
      <c r="Q5722" t="s">
        <v>24</v>
      </c>
      <c r="R5722" s="17">
        <v>45457</v>
      </c>
      <c r="S5722" s="27"/>
      <c r="T5722">
        <v>120.24</v>
      </c>
      <c r="U5722">
        <v>4.6966666666666663</v>
      </c>
      <c r="V5722">
        <v>124.9366666666667</v>
      </c>
      <c r="W5722">
        <v>3</v>
      </c>
      <c r="X5722">
        <v>4.3733333333333331</v>
      </c>
      <c r="Y5722">
        <v>0</v>
      </c>
      <c r="Z5722">
        <v>0</v>
      </c>
      <c r="AA5722">
        <v>0</v>
      </c>
      <c r="AB5722">
        <v>3.8792835000000001</v>
      </c>
      <c r="AC5722" s="29">
        <v>125.4307165</v>
      </c>
      <c r="AD5722">
        <v>0</v>
      </c>
      <c r="AF5722">
        <v>374.81</v>
      </c>
      <c r="AG5722">
        <v>0</v>
      </c>
      <c r="AH5722">
        <v>13.12</v>
      </c>
      <c r="AI5722">
        <v>11.637850500000001</v>
      </c>
      <c r="AJ5722">
        <v>376.29214949999999</v>
      </c>
      <c r="AK5722" t="s">
        <v>37</v>
      </c>
      <c r="AN5722" s="29">
        <v>0</v>
      </c>
      <c r="AO5722" s="30">
        <f t="shared" si="178"/>
        <v>0</v>
      </c>
      <c r="AP5722" s="30">
        <f t="shared" si="179"/>
        <v>0</v>
      </c>
    </row>
    <row r="5723" spans="1:42" x14ac:dyDescent="0.25">
      <c r="A5723" t="s">
        <v>219</v>
      </c>
      <c r="B5723">
        <v>1754755</v>
      </c>
      <c r="C5723" t="s">
        <v>18962</v>
      </c>
      <c r="D5723">
        <v>1708142</v>
      </c>
      <c r="E5723" t="s">
        <v>18963</v>
      </c>
      <c r="F5723" t="s">
        <v>89</v>
      </c>
      <c r="G5723" t="s">
        <v>90</v>
      </c>
      <c r="H5723" t="s">
        <v>10</v>
      </c>
      <c r="I5723" t="s">
        <v>18964</v>
      </c>
      <c r="J5723" t="s">
        <v>18965</v>
      </c>
      <c r="K5723" t="s">
        <v>314</v>
      </c>
      <c r="L5723" t="s">
        <v>224</v>
      </c>
      <c r="M5723">
        <v>8295</v>
      </c>
      <c r="N5723">
        <v>11</v>
      </c>
      <c r="O5723" s="17">
        <v>45458</v>
      </c>
      <c r="P5723" t="s">
        <v>155</v>
      </c>
      <c r="Q5723" t="s">
        <v>24</v>
      </c>
      <c r="R5723" s="17">
        <v>45457</v>
      </c>
      <c r="S5723" s="27"/>
      <c r="T5723">
        <v>25.8325</v>
      </c>
      <c r="U5723">
        <v>2.1637499999999998</v>
      </c>
      <c r="V5723">
        <v>27.99625</v>
      </c>
      <c r="W5723">
        <v>8</v>
      </c>
      <c r="X5723">
        <v>0.98</v>
      </c>
      <c r="Y5723">
        <v>0</v>
      </c>
      <c r="Z5723">
        <v>0</v>
      </c>
      <c r="AA5723">
        <v>0</v>
      </c>
      <c r="AB5723">
        <v>0.86928356250000005</v>
      </c>
      <c r="AC5723" s="29">
        <v>28.106966437499999</v>
      </c>
      <c r="AD5723">
        <v>0</v>
      </c>
      <c r="AF5723">
        <v>223.97</v>
      </c>
      <c r="AG5723">
        <v>0</v>
      </c>
      <c r="AH5723">
        <v>7.84</v>
      </c>
      <c r="AI5723">
        <v>6.9542685000000004</v>
      </c>
      <c r="AJ5723">
        <v>224.85573149999999</v>
      </c>
      <c r="AK5723" t="s">
        <v>36</v>
      </c>
      <c r="AN5723" s="29">
        <v>0</v>
      </c>
      <c r="AO5723" s="30">
        <f t="shared" si="178"/>
        <v>0</v>
      </c>
      <c r="AP5723" s="30">
        <f t="shared" si="179"/>
        <v>0</v>
      </c>
    </row>
    <row r="5724" spans="1:42" x14ac:dyDescent="0.25">
      <c r="A5724" t="s">
        <v>219</v>
      </c>
      <c r="B5724">
        <v>1754755</v>
      </c>
      <c r="C5724" t="s">
        <v>18966</v>
      </c>
      <c r="D5724">
        <v>1708141</v>
      </c>
      <c r="E5724" t="s">
        <v>18963</v>
      </c>
      <c r="F5724" t="s">
        <v>89</v>
      </c>
      <c r="G5724" t="s">
        <v>90</v>
      </c>
      <c r="H5724" t="s">
        <v>10</v>
      </c>
      <c r="I5724" t="s">
        <v>18967</v>
      </c>
      <c r="J5724" t="s">
        <v>18968</v>
      </c>
      <c r="K5724" t="s">
        <v>314</v>
      </c>
      <c r="L5724" t="s">
        <v>224</v>
      </c>
      <c r="M5724">
        <v>8295</v>
      </c>
      <c r="N5724">
        <v>12</v>
      </c>
      <c r="O5724" s="17">
        <v>45458</v>
      </c>
      <c r="P5724" t="s">
        <v>155</v>
      </c>
      <c r="Q5724" t="s">
        <v>24</v>
      </c>
      <c r="R5724" s="17">
        <v>45457</v>
      </c>
      <c r="S5724" s="27"/>
      <c r="T5724">
        <v>25.8325</v>
      </c>
      <c r="U5724">
        <v>2.1637499999999998</v>
      </c>
      <c r="V5724">
        <v>27.99625</v>
      </c>
      <c r="W5724">
        <v>8</v>
      </c>
      <c r="X5724">
        <v>0.98</v>
      </c>
      <c r="Y5724">
        <v>0</v>
      </c>
      <c r="Z5724">
        <v>0</v>
      </c>
      <c r="AA5724">
        <v>0</v>
      </c>
      <c r="AB5724">
        <v>0.86928356250000005</v>
      </c>
      <c r="AC5724" s="29">
        <v>28.106966437499999</v>
      </c>
      <c r="AD5724">
        <v>0</v>
      </c>
      <c r="AF5724">
        <v>223.97</v>
      </c>
      <c r="AG5724">
        <v>0</v>
      </c>
      <c r="AH5724">
        <v>7.84</v>
      </c>
      <c r="AI5724">
        <v>6.9542685000000004</v>
      </c>
      <c r="AJ5724">
        <v>224.85573149999999</v>
      </c>
      <c r="AK5724" t="s">
        <v>36</v>
      </c>
      <c r="AN5724" s="29">
        <v>0</v>
      </c>
      <c r="AO5724" s="30">
        <f t="shared" si="178"/>
        <v>0</v>
      </c>
      <c r="AP5724" s="30">
        <f t="shared" si="179"/>
        <v>0</v>
      </c>
    </row>
    <row r="5725" spans="1:42" x14ac:dyDescent="0.25">
      <c r="A5725" t="s">
        <v>219</v>
      </c>
      <c r="B5725">
        <v>1754749</v>
      </c>
      <c r="C5725" t="s">
        <v>18969</v>
      </c>
      <c r="D5725">
        <v>1041733</v>
      </c>
      <c r="E5725" t="s">
        <v>18970</v>
      </c>
      <c r="F5725" t="s">
        <v>89</v>
      </c>
      <c r="G5725" t="s">
        <v>90</v>
      </c>
      <c r="H5725" t="s">
        <v>14</v>
      </c>
      <c r="I5725" t="s">
        <v>18971</v>
      </c>
      <c r="J5725" t="s">
        <v>18972</v>
      </c>
      <c r="K5725" t="s">
        <v>115</v>
      </c>
      <c r="L5725" t="s">
        <v>271</v>
      </c>
      <c r="M5725">
        <v>8755</v>
      </c>
      <c r="N5725">
        <v>31</v>
      </c>
      <c r="O5725" s="17">
        <v>45458</v>
      </c>
      <c r="P5725" t="s">
        <v>99</v>
      </c>
      <c r="Q5725" t="s">
        <v>24</v>
      </c>
      <c r="R5725" s="17">
        <v>45457</v>
      </c>
      <c r="S5725" s="27"/>
      <c r="T5725">
        <v>45.610000000000007</v>
      </c>
      <c r="U5725">
        <v>4.72</v>
      </c>
      <c r="V5725">
        <v>50.330000000000013</v>
      </c>
      <c r="W5725">
        <v>3</v>
      </c>
      <c r="X5725">
        <v>1.76</v>
      </c>
      <c r="Y5725">
        <v>0</v>
      </c>
      <c r="Z5725">
        <v>0</v>
      </c>
      <c r="AA5725">
        <v>0</v>
      </c>
      <c r="AB5725">
        <v>1.5627465</v>
      </c>
      <c r="AC5725" s="29">
        <v>50.5272535</v>
      </c>
      <c r="AD5725">
        <v>0</v>
      </c>
      <c r="AF5725">
        <v>150.99</v>
      </c>
      <c r="AG5725">
        <v>0</v>
      </c>
      <c r="AH5725">
        <v>5.28</v>
      </c>
      <c r="AI5725">
        <v>4.6882394999999999</v>
      </c>
      <c r="AJ5725">
        <v>151.5817605</v>
      </c>
      <c r="AK5725" t="s">
        <v>37</v>
      </c>
      <c r="AN5725" s="29">
        <v>0</v>
      </c>
      <c r="AO5725" s="30">
        <f t="shared" si="178"/>
        <v>0</v>
      </c>
      <c r="AP5725" s="30">
        <f t="shared" si="179"/>
        <v>0</v>
      </c>
    </row>
    <row r="5726" spans="1:42" x14ac:dyDescent="0.25">
      <c r="A5726" t="s">
        <v>219</v>
      </c>
      <c r="B5726">
        <v>1754749</v>
      </c>
      <c r="C5726" t="s">
        <v>18973</v>
      </c>
      <c r="D5726">
        <v>1041734</v>
      </c>
      <c r="E5726" t="s">
        <v>18970</v>
      </c>
      <c r="F5726" t="s">
        <v>89</v>
      </c>
      <c r="G5726" t="s">
        <v>90</v>
      </c>
      <c r="H5726" t="s">
        <v>14</v>
      </c>
      <c r="I5726" t="s">
        <v>18974</v>
      </c>
      <c r="J5726" t="s">
        <v>18975</v>
      </c>
      <c r="K5726" t="s">
        <v>115</v>
      </c>
      <c r="L5726" t="s">
        <v>271</v>
      </c>
      <c r="M5726">
        <v>8755</v>
      </c>
      <c r="N5726">
        <v>32</v>
      </c>
      <c r="O5726" s="17">
        <v>45458</v>
      </c>
      <c r="P5726" t="s">
        <v>99</v>
      </c>
      <c r="Q5726" t="s">
        <v>24</v>
      </c>
      <c r="R5726" s="17">
        <v>45457</v>
      </c>
      <c r="S5726" s="27"/>
      <c r="T5726">
        <v>45.610000000000007</v>
      </c>
      <c r="U5726">
        <v>4.72</v>
      </c>
      <c r="V5726">
        <v>50.330000000000013</v>
      </c>
      <c r="W5726">
        <v>3</v>
      </c>
      <c r="X5726">
        <v>1.76</v>
      </c>
      <c r="Y5726">
        <v>0</v>
      </c>
      <c r="Z5726">
        <v>0</v>
      </c>
      <c r="AA5726">
        <v>0</v>
      </c>
      <c r="AB5726">
        <v>1.5627465</v>
      </c>
      <c r="AC5726" s="29">
        <v>50.5272535</v>
      </c>
      <c r="AD5726">
        <v>0</v>
      </c>
      <c r="AF5726">
        <v>150.99</v>
      </c>
      <c r="AG5726">
        <v>0</v>
      </c>
      <c r="AH5726">
        <v>5.28</v>
      </c>
      <c r="AI5726">
        <v>4.6882394999999999</v>
      </c>
      <c r="AJ5726">
        <v>151.5817605</v>
      </c>
      <c r="AK5726" t="s">
        <v>37</v>
      </c>
      <c r="AN5726" s="29">
        <v>0</v>
      </c>
      <c r="AO5726" s="30">
        <f t="shared" si="178"/>
        <v>0</v>
      </c>
      <c r="AP5726" s="30">
        <f t="shared" si="179"/>
        <v>0</v>
      </c>
    </row>
    <row r="5727" spans="1:42" x14ac:dyDescent="0.25">
      <c r="A5727" t="s">
        <v>219</v>
      </c>
      <c r="B5727">
        <v>1754710</v>
      </c>
      <c r="C5727" t="s">
        <v>18976</v>
      </c>
      <c r="D5727">
        <v>1708125</v>
      </c>
      <c r="E5727" t="s">
        <v>18977</v>
      </c>
      <c r="F5727" t="s">
        <v>89</v>
      </c>
      <c r="G5727" t="s">
        <v>90</v>
      </c>
      <c r="H5727" t="s">
        <v>10</v>
      </c>
      <c r="I5727" t="s">
        <v>18978</v>
      </c>
      <c r="J5727" t="s">
        <v>18979</v>
      </c>
      <c r="K5727" t="s">
        <v>266</v>
      </c>
      <c r="L5727" t="s">
        <v>92</v>
      </c>
      <c r="M5727">
        <v>2460</v>
      </c>
      <c r="N5727">
        <v>77</v>
      </c>
      <c r="O5727" s="17">
        <v>45472</v>
      </c>
      <c r="P5727" t="s">
        <v>124</v>
      </c>
      <c r="Q5727" t="s">
        <v>24</v>
      </c>
      <c r="R5727" s="17">
        <v>45457</v>
      </c>
      <c r="S5727" s="27"/>
      <c r="T5727">
        <v>92.546666666666667</v>
      </c>
      <c r="U5727">
        <v>9.4433333333333334</v>
      </c>
      <c r="V5727">
        <v>101.99</v>
      </c>
      <c r="W5727">
        <v>3</v>
      </c>
      <c r="X5727">
        <v>3.57</v>
      </c>
      <c r="Y5727">
        <v>0</v>
      </c>
      <c r="Z5727">
        <v>0</v>
      </c>
      <c r="AA5727">
        <v>0</v>
      </c>
      <c r="AB5727">
        <v>3.1667895000000001</v>
      </c>
      <c r="AC5727" s="29">
        <v>102.3932105</v>
      </c>
      <c r="AD5727">
        <v>0</v>
      </c>
      <c r="AF5727">
        <v>305.97000000000003</v>
      </c>
      <c r="AG5727">
        <v>0</v>
      </c>
      <c r="AH5727">
        <v>10.71</v>
      </c>
      <c r="AI5727">
        <v>9.5003685000000004</v>
      </c>
      <c r="AJ5727">
        <v>307.17963150000003</v>
      </c>
      <c r="AK5727" t="s">
        <v>37</v>
      </c>
      <c r="AN5727" s="29">
        <v>0</v>
      </c>
      <c r="AO5727" s="30">
        <f t="shared" si="178"/>
        <v>0</v>
      </c>
      <c r="AP5727" s="30">
        <f t="shared" si="179"/>
        <v>0</v>
      </c>
    </row>
    <row r="5728" spans="1:42" x14ac:dyDescent="0.25">
      <c r="A5728" t="s">
        <v>219</v>
      </c>
      <c r="B5728">
        <v>1754682</v>
      </c>
      <c r="C5728" t="s">
        <v>18980</v>
      </c>
      <c r="D5728">
        <v>1041720</v>
      </c>
      <c r="E5728" t="s">
        <v>18981</v>
      </c>
      <c r="F5728" t="s">
        <v>89</v>
      </c>
      <c r="G5728" t="s">
        <v>90</v>
      </c>
      <c r="H5728" t="s">
        <v>10</v>
      </c>
      <c r="I5728" t="s">
        <v>18982</v>
      </c>
      <c r="J5728" t="s">
        <v>18983</v>
      </c>
      <c r="K5728" t="s">
        <v>470</v>
      </c>
      <c r="L5728" t="s">
        <v>231</v>
      </c>
      <c r="M5728">
        <v>8285</v>
      </c>
      <c r="N5728">
        <v>27</v>
      </c>
      <c r="O5728" s="17">
        <v>45466</v>
      </c>
      <c r="P5728" t="s">
        <v>152</v>
      </c>
      <c r="Q5728" t="s">
        <v>24</v>
      </c>
      <c r="R5728" s="17">
        <v>45457</v>
      </c>
      <c r="S5728" s="27"/>
      <c r="T5728">
        <v>49.966666666666669</v>
      </c>
      <c r="U5728">
        <v>2.7633333333333332</v>
      </c>
      <c r="V5728">
        <v>52.73</v>
      </c>
      <c r="W5728">
        <v>3</v>
      </c>
      <c r="X5728">
        <v>1.8466666666666669</v>
      </c>
      <c r="Y5728">
        <v>0</v>
      </c>
      <c r="Z5728">
        <v>0</v>
      </c>
      <c r="AA5728">
        <v>0</v>
      </c>
      <c r="AB5728">
        <v>1.6372665</v>
      </c>
      <c r="AC5728" s="29">
        <v>52.939400166666672</v>
      </c>
      <c r="AD5728">
        <v>0</v>
      </c>
      <c r="AF5728">
        <v>158.19</v>
      </c>
      <c r="AG5728">
        <v>0</v>
      </c>
      <c r="AH5728">
        <v>5.54</v>
      </c>
      <c r="AI5728">
        <v>4.9117994999999999</v>
      </c>
      <c r="AJ5728">
        <v>158.81820049999999</v>
      </c>
      <c r="AK5728" t="s">
        <v>37</v>
      </c>
      <c r="AN5728" s="29">
        <v>0</v>
      </c>
      <c r="AO5728" s="30">
        <f t="shared" si="178"/>
        <v>0</v>
      </c>
      <c r="AP5728" s="30">
        <f t="shared" si="179"/>
        <v>0</v>
      </c>
    </row>
    <row r="5729" spans="1:42" x14ac:dyDescent="0.25">
      <c r="A5729" t="s">
        <v>219</v>
      </c>
      <c r="B5729">
        <v>1754682</v>
      </c>
      <c r="C5729" t="s">
        <v>18984</v>
      </c>
      <c r="D5729">
        <v>1708123</v>
      </c>
      <c r="E5729" t="s">
        <v>18981</v>
      </c>
      <c r="F5729" t="s">
        <v>89</v>
      </c>
      <c r="G5729" t="s">
        <v>90</v>
      </c>
      <c r="H5729" t="s">
        <v>10</v>
      </c>
      <c r="I5729" t="s">
        <v>18982</v>
      </c>
      <c r="J5729" t="s">
        <v>18983</v>
      </c>
      <c r="K5729" t="s">
        <v>231</v>
      </c>
      <c r="L5729" t="s">
        <v>470</v>
      </c>
      <c r="M5729">
        <v>8280</v>
      </c>
      <c r="N5729">
        <v>72</v>
      </c>
      <c r="O5729" s="17">
        <v>45462</v>
      </c>
      <c r="P5729" t="s">
        <v>125</v>
      </c>
      <c r="Q5729" t="s">
        <v>24</v>
      </c>
      <c r="R5729" s="17">
        <v>45457</v>
      </c>
      <c r="S5729" s="27"/>
      <c r="T5729">
        <v>52.766666666666673</v>
      </c>
      <c r="U5729">
        <v>3.9233333333333329</v>
      </c>
      <c r="V5729">
        <v>56.69</v>
      </c>
      <c r="W5729">
        <v>3</v>
      </c>
      <c r="X5729">
        <v>1.9833333333333329</v>
      </c>
      <c r="Y5729">
        <v>0</v>
      </c>
      <c r="Z5729">
        <v>0</v>
      </c>
      <c r="AA5729">
        <v>0</v>
      </c>
      <c r="AB5729">
        <v>1.7602245000000001</v>
      </c>
      <c r="AC5729" s="29">
        <v>56.913108833333332</v>
      </c>
      <c r="AD5729">
        <v>0</v>
      </c>
      <c r="AF5729">
        <v>170.07</v>
      </c>
      <c r="AG5729">
        <v>0</v>
      </c>
      <c r="AH5729">
        <v>5.95</v>
      </c>
      <c r="AI5729">
        <v>5.2806734999999998</v>
      </c>
      <c r="AJ5729">
        <v>170.7393265</v>
      </c>
      <c r="AK5729" t="s">
        <v>37</v>
      </c>
      <c r="AN5729" s="29">
        <v>0</v>
      </c>
      <c r="AO5729" s="30">
        <f t="shared" si="178"/>
        <v>0</v>
      </c>
      <c r="AP5729" s="30">
        <f t="shared" si="179"/>
        <v>0</v>
      </c>
    </row>
    <row r="5730" spans="1:42" x14ac:dyDescent="0.25">
      <c r="A5730" t="s">
        <v>219</v>
      </c>
      <c r="B5730">
        <v>1754680</v>
      </c>
      <c r="C5730" t="s">
        <v>18985</v>
      </c>
      <c r="D5730">
        <v>1708121</v>
      </c>
      <c r="E5730" t="s">
        <v>18986</v>
      </c>
      <c r="F5730" t="s">
        <v>89</v>
      </c>
      <c r="G5730" t="s">
        <v>90</v>
      </c>
      <c r="H5730" t="s">
        <v>10</v>
      </c>
      <c r="I5730" t="s">
        <v>18987</v>
      </c>
      <c r="J5730" t="s">
        <v>18988</v>
      </c>
      <c r="K5730" t="s">
        <v>266</v>
      </c>
      <c r="L5730" t="s">
        <v>95</v>
      </c>
      <c r="M5730">
        <v>8515</v>
      </c>
      <c r="N5730">
        <v>80</v>
      </c>
      <c r="O5730" s="17">
        <v>45460</v>
      </c>
      <c r="P5730" t="s">
        <v>101</v>
      </c>
      <c r="Q5730" t="s">
        <v>24</v>
      </c>
      <c r="R5730" s="17">
        <v>45457</v>
      </c>
      <c r="S5730" s="27"/>
      <c r="T5730">
        <v>92.14</v>
      </c>
      <c r="U5730">
        <v>7.03</v>
      </c>
      <c r="V5730">
        <v>99.17</v>
      </c>
      <c r="W5730">
        <v>3</v>
      </c>
      <c r="X5730">
        <v>3.47</v>
      </c>
      <c r="Y5730">
        <v>0</v>
      </c>
      <c r="Z5730">
        <v>0</v>
      </c>
      <c r="AA5730">
        <v>0</v>
      </c>
      <c r="AB5730">
        <v>3.0792285000000001</v>
      </c>
      <c r="AC5730" s="29">
        <v>99.560771500000001</v>
      </c>
      <c r="AD5730">
        <v>0</v>
      </c>
      <c r="AF5730">
        <v>297.51</v>
      </c>
      <c r="AG5730">
        <v>0</v>
      </c>
      <c r="AH5730">
        <v>10.41</v>
      </c>
      <c r="AI5730">
        <v>9.2376854999999995</v>
      </c>
      <c r="AJ5730">
        <v>298.68231450000002</v>
      </c>
      <c r="AK5730" t="s">
        <v>37</v>
      </c>
      <c r="AN5730" s="29">
        <v>0</v>
      </c>
      <c r="AO5730" s="30">
        <f t="shared" si="178"/>
        <v>0</v>
      </c>
      <c r="AP5730" s="30">
        <f t="shared" si="179"/>
        <v>0</v>
      </c>
    </row>
    <row r="5731" spans="1:42" x14ac:dyDescent="0.25">
      <c r="A5731" t="s">
        <v>219</v>
      </c>
      <c r="B5731">
        <v>1754662</v>
      </c>
      <c r="C5731" t="s">
        <v>18989</v>
      </c>
      <c r="D5731">
        <v>1708118</v>
      </c>
      <c r="E5731" t="s">
        <v>18990</v>
      </c>
      <c r="F5731" t="s">
        <v>89</v>
      </c>
      <c r="G5731" t="s">
        <v>90</v>
      </c>
      <c r="H5731" t="s">
        <v>10</v>
      </c>
      <c r="I5731" t="s">
        <v>18991</v>
      </c>
      <c r="J5731" t="s">
        <v>18992</v>
      </c>
      <c r="K5731" t="s">
        <v>231</v>
      </c>
      <c r="L5731" t="s">
        <v>470</v>
      </c>
      <c r="M5731">
        <v>8280</v>
      </c>
      <c r="N5731">
        <v>71</v>
      </c>
      <c r="O5731" s="17">
        <v>45462</v>
      </c>
      <c r="P5731" t="s">
        <v>125</v>
      </c>
      <c r="Q5731" t="s">
        <v>24</v>
      </c>
      <c r="R5731" s="17">
        <v>45457</v>
      </c>
      <c r="S5731" s="27"/>
      <c r="T5731">
        <v>52.766666666666673</v>
      </c>
      <c r="U5731">
        <v>3.9233333333333329</v>
      </c>
      <c r="V5731">
        <v>56.69</v>
      </c>
      <c r="W5731">
        <v>3</v>
      </c>
      <c r="X5731">
        <v>1.9833333333333329</v>
      </c>
      <c r="Y5731">
        <v>0</v>
      </c>
      <c r="Z5731">
        <v>0</v>
      </c>
      <c r="AA5731">
        <v>0</v>
      </c>
      <c r="AB5731">
        <v>1.7602245000000001</v>
      </c>
      <c r="AC5731" s="29">
        <v>56.913108833333332</v>
      </c>
      <c r="AD5731">
        <v>0</v>
      </c>
      <c r="AF5731">
        <v>170.07</v>
      </c>
      <c r="AG5731">
        <v>0</v>
      </c>
      <c r="AH5731">
        <v>5.95</v>
      </c>
      <c r="AI5731">
        <v>5.2806734999999998</v>
      </c>
      <c r="AJ5731">
        <v>170.7393265</v>
      </c>
      <c r="AK5731" t="s">
        <v>37</v>
      </c>
      <c r="AN5731" s="29">
        <v>0</v>
      </c>
      <c r="AO5731" s="30">
        <f t="shared" si="178"/>
        <v>0</v>
      </c>
      <c r="AP5731" s="30">
        <f t="shared" si="179"/>
        <v>0</v>
      </c>
    </row>
    <row r="5732" spans="1:42" x14ac:dyDescent="0.25">
      <c r="A5732" t="s">
        <v>219</v>
      </c>
      <c r="B5732">
        <v>1754662</v>
      </c>
      <c r="C5732" t="s">
        <v>18993</v>
      </c>
      <c r="D5732">
        <v>1041709</v>
      </c>
      <c r="E5732" t="s">
        <v>18990</v>
      </c>
      <c r="F5732" t="s">
        <v>89</v>
      </c>
      <c r="G5732" t="s">
        <v>90</v>
      </c>
      <c r="H5732" t="s">
        <v>10</v>
      </c>
      <c r="I5732" t="s">
        <v>18991</v>
      </c>
      <c r="J5732" t="s">
        <v>18992</v>
      </c>
      <c r="K5732" t="s">
        <v>470</v>
      </c>
      <c r="L5732" t="s">
        <v>231</v>
      </c>
      <c r="M5732">
        <v>8285</v>
      </c>
      <c r="N5732">
        <v>25</v>
      </c>
      <c r="O5732" s="17">
        <v>45466</v>
      </c>
      <c r="P5732" t="s">
        <v>152</v>
      </c>
      <c r="Q5732" t="s">
        <v>24</v>
      </c>
      <c r="R5732" s="17">
        <v>45457</v>
      </c>
      <c r="S5732" s="27"/>
      <c r="T5732">
        <v>49.966666666666669</v>
      </c>
      <c r="U5732">
        <v>2.7633333333333332</v>
      </c>
      <c r="V5732">
        <v>52.73</v>
      </c>
      <c r="W5732">
        <v>3</v>
      </c>
      <c r="X5732">
        <v>1.8466666666666669</v>
      </c>
      <c r="Y5732">
        <v>0</v>
      </c>
      <c r="Z5732">
        <v>0</v>
      </c>
      <c r="AA5732">
        <v>0</v>
      </c>
      <c r="AB5732">
        <v>1.6372665</v>
      </c>
      <c r="AC5732" s="29">
        <v>52.939400166666672</v>
      </c>
      <c r="AD5732">
        <v>0</v>
      </c>
      <c r="AF5732">
        <v>158.19</v>
      </c>
      <c r="AG5732">
        <v>0</v>
      </c>
      <c r="AH5732">
        <v>5.54</v>
      </c>
      <c r="AI5732">
        <v>4.9117994999999999</v>
      </c>
      <c r="AJ5732">
        <v>158.81820049999999</v>
      </c>
      <c r="AK5732" t="s">
        <v>37</v>
      </c>
      <c r="AN5732" s="29">
        <v>0</v>
      </c>
      <c r="AO5732" s="30">
        <f t="shared" si="178"/>
        <v>0</v>
      </c>
      <c r="AP5732" s="30">
        <f t="shared" si="179"/>
        <v>0</v>
      </c>
    </row>
    <row r="5733" spans="1:42" x14ac:dyDescent="0.25">
      <c r="A5733" t="s">
        <v>219</v>
      </c>
      <c r="B5733">
        <v>1754653</v>
      </c>
      <c r="C5733" t="s">
        <v>18994</v>
      </c>
      <c r="D5733">
        <v>477676</v>
      </c>
      <c r="E5733" t="s">
        <v>18995</v>
      </c>
      <c r="F5733" t="s">
        <v>89</v>
      </c>
      <c r="G5733" t="s">
        <v>90</v>
      </c>
      <c r="H5733" t="s">
        <v>10</v>
      </c>
      <c r="I5733" t="s">
        <v>18996</v>
      </c>
      <c r="J5733" t="s">
        <v>18997</v>
      </c>
      <c r="K5733" t="s">
        <v>224</v>
      </c>
      <c r="L5733" t="s">
        <v>271</v>
      </c>
      <c r="M5733">
        <v>8390</v>
      </c>
      <c r="N5733">
        <v>7</v>
      </c>
      <c r="O5733" s="17">
        <v>45461</v>
      </c>
      <c r="P5733" t="s">
        <v>133</v>
      </c>
      <c r="Q5733" t="s">
        <v>24</v>
      </c>
      <c r="R5733" s="17">
        <v>45457</v>
      </c>
      <c r="S5733" s="27"/>
      <c r="T5733">
        <v>10.448181818181819</v>
      </c>
      <c r="U5733">
        <v>1.427272727272727</v>
      </c>
      <c r="V5733">
        <v>11.87545454545455</v>
      </c>
      <c r="W5733">
        <v>11</v>
      </c>
      <c r="X5733">
        <v>0.41545454545454552</v>
      </c>
      <c r="Y5733">
        <v>0</v>
      </c>
      <c r="Z5733">
        <v>0</v>
      </c>
      <c r="AA5733">
        <v>0</v>
      </c>
      <c r="AB5733">
        <v>0.36873286363636371</v>
      </c>
      <c r="AC5733" s="29">
        <v>11.922176227272731</v>
      </c>
      <c r="AD5733">
        <v>0</v>
      </c>
      <c r="AF5733">
        <v>130.63</v>
      </c>
      <c r="AG5733">
        <v>0</v>
      </c>
      <c r="AH5733">
        <v>4.57</v>
      </c>
      <c r="AI5733">
        <v>4.0560615000000002</v>
      </c>
      <c r="AJ5733">
        <v>131.14393849999999</v>
      </c>
      <c r="AK5733" t="s">
        <v>18092</v>
      </c>
      <c r="AN5733" s="29">
        <v>0</v>
      </c>
      <c r="AO5733" s="30">
        <f t="shared" si="178"/>
        <v>0</v>
      </c>
      <c r="AP5733" s="30">
        <f t="shared" si="179"/>
        <v>0</v>
      </c>
    </row>
    <row r="5734" spans="1:42" x14ac:dyDescent="0.25">
      <c r="A5734" t="s">
        <v>219</v>
      </c>
      <c r="B5734">
        <v>1754653</v>
      </c>
      <c r="C5734" t="s">
        <v>18998</v>
      </c>
      <c r="D5734">
        <v>477675</v>
      </c>
      <c r="E5734" t="s">
        <v>18995</v>
      </c>
      <c r="F5734" t="s">
        <v>89</v>
      </c>
      <c r="G5734" t="s">
        <v>90</v>
      </c>
      <c r="H5734" t="s">
        <v>10</v>
      </c>
      <c r="I5734" t="s">
        <v>18999</v>
      </c>
      <c r="J5734" t="s">
        <v>19000</v>
      </c>
      <c r="K5734" t="s">
        <v>224</v>
      </c>
      <c r="L5734" t="s">
        <v>271</v>
      </c>
      <c r="M5734">
        <v>8390</v>
      </c>
      <c r="N5734">
        <v>8</v>
      </c>
      <c r="O5734" s="17">
        <v>45461</v>
      </c>
      <c r="P5734" t="s">
        <v>133</v>
      </c>
      <c r="Q5734" t="s">
        <v>24</v>
      </c>
      <c r="R5734" s="17">
        <v>45457</v>
      </c>
      <c r="S5734" s="27"/>
      <c r="T5734">
        <v>10.448181818181819</v>
      </c>
      <c r="U5734">
        <v>1.427272727272727</v>
      </c>
      <c r="V5734">
        <v>11.87545454545455</v>
      </c>
      <c r="W5734">
        <v>11</v>
      </c>
      <c r="X5734">
        <v>0.41545454545454552</v>
      </c>
      <c r="Y5734">
        <v>0</v>
      </c>
      <c r="Z5734">
        <v>0</v>
      </c>
      <c r="AA5734">
        <v>0</v>
      </c>
      <c r="AB5734">
        <v>0.36873286363636371</v>
      </c>
      <c r="AC5734" s="29">
        <v>11.922176227272731</v>
      </c>
      <c r="AD5734">
        <v>0</v>
      </c>
      <c r="AF5734">
        <v>130.63</v>
      </c>
      <c r="AG5734">
        <v>0</v>
      </c>
      <c r="AH5734">
        <v>4.57</v>
      </c>
      <c r="AI5734">
        <v>4.0560615000000002</v>
      </c>
      <c r="AJ5734">
        <v>131.14393849999999</v>
      </c>
      <c r="AK5734" t="s">
        <v>18092</v>
      </c>
      <c r="AN5734" s="29">
        <v>0</v>
      </c>
      <c r="AO5734" s="30">
        <f t="shared" si="178"/>
        <v>0</v>
      </c>
      <c r="AP5734" s="30">
        <f t="shared" si="179"/>
        <v>0</v>
      </c>
    </row>
    <row r="5735" spans="1:42" x14ac:dyDescent="0.25">
      <c r="A5735" t="s">
        <v>219</v>
      </c>
      <c r="B5735">
        <v>1754631</v>
      </c>
      <c r="C5735" t="s">
        <v>19001</v>
      </c>
      <c r="D5735">
        <v>1708105</v>
      </c>
      <c r="E5735" t="s">
        <v>19002</v>
      </c>
      <c r="F5735" t="s">
        <v>89</v>
      </c>
      <c r="G5735" t="s">
        <v>90</v>
      </c>
      <c r="H5735" t="s">
        <v>10</v>
      </c>
      <c r="I5735" t="s">
        <v>19003</v>
      </c>
      <c r="J5735" t="s">
        <v>19004</v>
      </c>
      <c r="K5735" t="s">
        <v>256</v>
      </c>
      <c r="L5735" t="s">
        <v>94</v>
      </c>
      <c r="M5735">
        <v>8375</v>
      </c>
      <c r="N5735">
        <v>31</v>
      </c>
      <c r="O5735" s="17">
        <v>45459</v>
      </c>
      <c r="P5735" t="s">
        <v>138</v>
      </c>
      <c r="Q5735" t="s">
        <v>24</v>
      </c>
      <c r="R5735" s="17">
        <v>45457</v>
      </c>
      <c r="S5735" s="27"/>
      <c r="T5735">
        <v>29.013333333333339</v>
      </c>
      <c r="U5735">
        <v>5.2033333333333331</v>
      </c>
      <c r="V5735">
        <v>34.216666666666669</v>
      </c>
      <c r="W5735">
        <v>3</v>
      </c>
      <c r="X5735">
        <v>1.196666666666667</v>
      </c>
      <c r="Y5735">
        <v>0</v>
      </c>
      <c r="Z5735">
        <v>0</v>
      </c>
      <c r="AA5735">
        <v>0</v>
      </c>
      <c r="AB5735">
        <v>1.0624275000000001</v>
      </c>
      <c r="AC5735" s="29">
        <v>34.350905833333343</v>
      </c>
      <c r="AD5735">
        <v>0</v>
      </c>
      <c r="AF5735">
        <v>102.65</v>
      </c>
      <c r="AG5735">
        <v>0</v>
      </c>
      <c r="AH5735">
        <v>3.59</v>
      </c>
      <c r="AI5735">
        <v>3.1872824999999998</v>
      </c>
      <c r="AJ5735">
        <v>103.0527175</v>
      </c>
      <c r="AK5735" t="s">
        <v>37</v>
      </c>
      <c r="AN5735" s="29">
        <v>0</v>
      </c>
      <c r="AO5735" s="30">
        <f t="shared" si="178"/>
        <v>0</v>
      </c>
      <c r="AP5735" s="30">
        <f t="shared" si="179"/>
        <v>0</v>
      </c>
    </row>
    <row r="5736" spans="1:42" x14ac:dyDescent="0.25">
      <c r="A5736" t="s">
        <v>219</v>
      </c>
      <c r="B5736">
        <v>1754631</v>
      </c>
      <c r="C5736" t="s">
        <v>19005</v>
      </c>
      <c r="D5736">
        <v>1041704</v>
      </c>
      <c r="E5736" t="s">
        <v>19002</v>
      </c>
      <c r="F5736" t="s">
        <v>89</v>
      </c>
      <c r="G5736" t="s">
        <v>90</v>
      </c>
      <c r="H5736" t="s">
        <v>10</v>
      </c>
      <c r="I5736" t="s">
        <v>19006</v>
      </c>
      <c r="J5736" t="s">
        <v>19004</v>
      </c>
      <c r="K5736" t="s">
        <v>94</v>
      </c>
      <c r="L5736" t="s">
        <v>256</v>
      </c>
      <c r="M5736">
        <v>832</v>
      </c>
      <c r="N5736">
        <v>30</v>
      </c>
      <c r="O5736" s="17">
        <v>45464</v>
      </c>
      <c r="P5736" t="s">
        <v>126</v>
      </c>
      <c r="Q5736" t="s">
        <v>24</v>
      </c>
      <c r="R5736" s="17">
        <v>45457</v>
      </c>
      <c r="S5736" s="27"/>
      <c r="T5736">
        <v>34.846666666666671</v>
      </c>
      <c r="U5736">
        <v>6.4966666666666661</v>
      </c>
      <c r="V5736">
        <v>41.343333333333327</v>
      </c>
      <c r="W5736">
        <v>3</v>
      </c>
      <c r="X5736">
        <v>1.446666666666667</v>
      </c>
      <c r="Y5736">
        <v>0</v>
      </c>
      <c r="Z5736">
        <v>0</v>
      </c>
      <c r="AA5736">
        <v>0</v>
      </c>
      <c r="AB5736">
        <v>1.2837105</v>
      </c>
      <c r="AC5736" s="29">
        <v>41.506289500000001</v>
      </c>
      <c r="AD5736">
        <v>0</v>
      </c>
      <c r="AF5736">
        <v>124.03</v>
      </c>
      <c r="AG5736">
        <v>0</v>
      </c>
      <c r="AH5736">
        <v>4.34</v>
      </c>
      <c r="AI5736">
        <v>3.8511315000000002</v>
      </c>
      <c r="AJ5736">
        <v>124.5188685</v>
      </c>
      <c r="AK5736" t="s">
        <v>37</v>
      </c>
      <c r="AN5736" s="29">
        <v>0</v>
      </c>
      <c r="AO5736" s="30">
        <f t="shared" si="178"/>
        <v>0</v>
      </c>
      <c r="AP5736" s="30">
        <f t="shared" si="179"/>
        <v>0</v>
      </c>
    </row>
    <row r="5737" spans="1:42" x14ac:dyDescent="0.25">
      <c r="A5737" t="s">
        <v>219</v>
      </c>
      <c r="B5737">
        <v>1754591</v>
      </c>
      <c r="C5737" t="s">
        <v>19007</v>
      </c>
      <c r="D5737">
        <v>477669</v>
      </c>
      <c r="E5737" t="s">
        <v>19008</v>
      </c>
      <c r="F5737" t="s">
        <v>89</v>
      </c>
      <c r="G5737" t="s">
        <v>90</v>
      </c>
      <c r="H5737" t="s">
        <v>10</v>
      </c>
      <c r="I5737" t="s">
        <v>19009</v>
      </c>
      <c r="J5737" t="s">
        <v>19010</v>
      </c>
      <c r="K5737" t="s">
        <v>224</v>
      </c>
      <c r="L5737" t="s">
        <v>271</v>
      </c>
      <c r="M5737">
        <v>2400</v>
      </c>
      <c r="N5737">
        <v>5</v>
      </c>
      <c r="O5737" s="17">
        <v>45459</v>
      </c>
      <c r="P5737" t="s">
        <v>496</v>
      </c>
      <c r="Q5737" t="s">
        <v>24</v>
      </c>
      <c r="R5737" s="17">
        <v>45457</v>
      </c>
      <c r="S5737" s="27"/>
      <c r="T5737">
        <v>47.523333333333333</v>
      </c>
      <c r="U5737">
        <v>6.0233333333333334</v>
      </c>
      <c r="V5737">
        <v>53.54666666666666</v>
      </c>
      <c r="W5737">
        <v>3</v>
      </c>
      <c r="X5737">
        <v>1.8733333333333331</v>
      </c>
      <c r="Y5737">
        <v>0</v>
      </c>
      <c r="Z5737">
        <v>0</v>
      </c>
      <c r="AA5737">
        <v>0</v>
      </c>
      <c r="AB5737">
        <v>1.6626240000000001</v>
      </c>
      <c r="AC5737" s="29">
        <v>53.757375999999987</v>
      </c>
      <c r="AD5737">
        <v>0</v>
      </c>
      <c r="AF5737">
        <v>160.63999999999999</v>
      </c>
      <c r="AG5737">
        <v>0</v>
      </c>
      <c r="AH5737">
        <v>5.62</v>
      </c>
      <c r="AI5737">
        <v>4.9878720000000003</v>
      </c>
      <c r="AJ5737">
        <v>161.27212800000001</v>
      </c>
      <c r="AK5737" t="s">
        <v>37</v>
      </c>
      <c r="AN5737" s="29">
        <v>0</v>
      </c>
      <c r="AO5737" s="30">
        <f t="shared" si="178"/>
        <v>0</v>
      </c>
      <c r="AP5737" s="30">
        <f t="shared" si="179"/>
        <v>0</v>
      </c>
    </row>
    <row r="5738" spans="1:42" x14ac:dyDescent="0.25">
      <c r="A5738" t="s">
        <v>219</v>
      </c>
      <c r="B5738">
        <v>1754521</v>
      </c>
      <c r="C5738" t="s">
        <v>19011</v>
      </c>
      <c r="D5738">
        <v>1708064</v>
      </c>
      <c r="E5738" t="s">
        <v>19012</v>
      </c>
      <c r="F5738" t="s">
        <v>89</v>
      </c>
      <c r="G5738" t="s">
        <v>90</v>
      </c>
      <c r="H5738" t="s">
        <v>10</v>
      </c>
      <c r="I5738" t="s">
        <v>19013</v>
      </c>
      <c r="J5738" t="s">
        <v>19014</v>
      </c>
      <c r="K5738" t="s">
        <v>248</v>
      </c>
      <c r="L5738" t="s">
        <v>224</v>
      </c>
      <c r="M5738">
        <v>8715</v>
      </c>
      <c r="N5738">
        <v>20</v>
      </c>
      <c r="O5738" s="17">
        <v>45458</v>
      </c>
      <c r="P5738" t="s">
        <v>142</v>
      </c>
      <c r="Q5738" t="s">
        <v>24</v>
      </c>
      <c r="R5738" s="17">
        <v>45457</v>
      </c>
      <c r="S5738" s="27"/>
      <c r="T5738">
        <v>22.817499999999999</v>
      </c>
      <c r="U5738">
        <v>2.1800000000000002</v>
      </c>
      <c r="V5738">
        <v>24.997499999999999</v>
      </c>
      <c r="W5738">
        <v>8</v>
      </c>
      <c r="X5738">
        <v>0.875</v>
      </c>
      <c r="Y5738">
        <v>0</v>
      </c>
      <c r="Z5738">
        <v>0</v>
      </c>
      <c r="AA5738">
        <v>0</v>
      </c>
      <c r="AB5738">
        <v>0.77617237500000003</v>
      </c>
      <c r="AC5738" s="29">
        <v>25.096327625000001</v>
      </c>
      <c r="AD5738">
        <v>0</v>
      </c>
      <c r="AF5738">
        <v>199.98</v>
      </c>
      <c r="AG5738">
        <v>0</v>
      </c>
      <c r="AH5738">
        <v>7</v>
      </c>
      <c r="AI5738">
        <v>6.2093790000000002</v>
      </c>
      <c r="AJ5738">
        <v>200.77062100000001</v>
      </c>
      <c r="AK5738" t="s">
        <v>36</v>
      </c>
      <c r="AN5738" s="29">
        <v>11.8</v>
      </c>
      <c r="AO5738" s="30">
        <f t="shared" si="178"/>
        <v>3.3925000000000001</v>
      </c>
      <c r="AP5738" s="30">
        <f t="shared" si="179"/>
        <v>0.42406250000000001</v>
      </c>
    </row>
    <row r="5739" spans="1:42" x14ac:dyDescent="0.25">
      <c r="A5739" t="s">
        <v>219</v>
      </c>
      <c r="B5739">
        <v>1754521</v>
      </c>
      <c r="C5739" t="s">
        <v>19015</v>
      </c>
      <c r="D5739">
        <v>1708063</v>
      </c>
      <c r="E5739" t="s">
        <v>19012</v>
      </c>
      <c r="F5739" t="s">
        <v>89</v>
      </c>
      <c r="G5739" t="s">
        <v>90</v>
      </c>
      <c r="H5739" t="s">
        <v>10</v>
      </c>
      <c r="I5739" t="s">
        <v>19016</v>
      </c>
      <c r="J5739" t="s">
        <v>19017</v>
      </c>
      <c r="K5739" t="s">
        <v>248</v>
      </c>
      <c r="L5739" t="s">
        <v>224</v>
      </c>
      <c r="M5739">
        <v>8715</v>
      </c>
      <c r="N5739">
        <v>19</v>
      </c>
      <c r="O5739" s="17">
        <v>45458</v>
      </c>
      <c r="P5739" t="s">
        <v>142</v>
      </c>
      <c r="Q5739" t="s">
        <v>24</v>
      </c>
      <c r="R5739" s="17">
        <v>45457</v>
      </c>
      <c r="S5739" s="27"/>
      <c r="T5739">
        <v>22.817499999999999</v>
      </c>
      <c r="U5739">
        <v>2.1800000000000002</v>
      </c>
      <c r="V5739">
        <v>24.997499999999999</v>
      </c>
      <c r="W5739">
        <v>8</v>
      </c>
      <c r="X5739">
        <v>0.875</v>
      </c>
      <c r="Y5739">
        <v>0</v>
      </c>
      <c r="Z5739">
        <v>0</v>
      </c>
      <c r="AA5739">
        <v>0</v>
      </c>
      <c r="AB5739">
        <v>0.77617237500000003</v>
      </c>
      <c r="AC5739" s="29">
        <v>25.096327625000001</v>
      </c>
      <c r="AD5739">
        <v>0</v>
      </c>
      <c r="AF5739">
        <v>199.98</v>
      </c>
      <c r="AG5739">
        <v>0</v>
      </c>
      <c r="AH5739">
        <v>7</v>
      </c>
      <c r="AI5739">
        <v>6.2093790000000002</v>
      </c>
      <c r="AJ5739">
        <v>200.77062100000001</v>
      </c>
      <c r="AK5739" t="s">
        <v>36</v>
      </c>
      <c r="AN5739" s="29">
        <v>11.8</v>
      </c>
      <c r="AO5739" s="30">
        <f t="shared" si="178"/>
        <v>3.3925000000000001</v>
      </c>
      <c r="AP5739" s="30">
        <f t="shared" si="179"/>
        <v>0.42406250000000001</v>
      </c>
    </row>
    <row r="5740" spans="1:42" x14ac:dyDescent="0.25">
      <c r="A5740" t="s">
        <v>219</v>
      </c>
      <c r="B5740">
        <v>1754442</v>
      </c>
      <c r="C5740" t="s">
        <v>19018</v>
      </c>
      <c r="D5740">
        <v>1708029</v>
      </c>
      <c r="E5740" t="s">
        <v>19019</v>
      </c>
      <c r="F5740" t="s">
        <v>89</v>
      </c>
      <c r="G5740" t="s">
        <v>90</v>
      </c>
      <c r="H5740" t="s">
        <v>10</v>
      </c>
      <c r="I5740" t="s">
        <v>19020</v>
      </c>
      <c r="J5740" t="s">
        <v>19021</v>
      </c>
      <c r="K5740" t="s">
        <v>271</v>
      </c>
      <c r="L5740" t="s">
        <v>91</v>
      </c>
      <c r="M5740">
        <v>816</v>
      </c>
      <c r="N5740">
        <v>30</v>
      </c>
      <c r="O5740" s="17">
        <v>45466</v>
      </c>
      <c r="P5740" t="s">
        <v>97</v>
      </c>
      <c r="Q5740" t="s">
        <v>24</v>
      </c>
      <c r="R5740" s="17">
        <v>45457</v>
      </c>
      <c r="S5740" s="27"/>
      <c r="T5740">
        <v>148.95333333333329</v>
      </c>
      <c r="U5740">
        <v>3.746666666666667</v>
      </c>
      <c r="V5740">
        <v>152.69999999999999</v>
      </c>
      <c r="W5740">
        <v>3</v>
      </c>
      <c r="X5740">
        <v>5.3433333333333337</v>
      </c>
      <c r="Y5740">
        <v>0</v>
      </c>
      <c r="Z5740">
        <v>0</v>
      </c>
      <c r="AA5740">
        <v>0</v>
      </c>
      <c r="AB5740">
        <v>4.7413350000000003</v>
      </c>
      <c r="AC5740" s="29">
        <v>153.30199833333339</v>
      </c>
      <c r="AD5740">
        <v>0</v>
      </c>
      <c r="AF5740">
        <v>458.1</v>
      </c>
      <c r="AG5740">
        <v>0</v>
      </c>
      <c r="AH5740">
        <v>16.03</v>
      </c>
      <c r="AI5740">
        <v>14.224005</v>
      </c>
      <c r="AJ5740">
        <v>459.90599500000008</v>
      </c>
      <c r="AK5740" t="s">
        <v>37</v>
      </c>
      <c r="AN5740" s="29">
        <v>3.5</v>
      </c>
      <c r="AO5740" s="30">
        <f t="shared" si="178"/>
        <v>1.0062499999999999</v>
      </c>
      <c r="AP5740" s="30">
        <f t="shared" si="179"/>
        <v>0.33541666666666664</v>
      </c>
    </row>
    <row r="5741" spans="1:42" x14ac:dyDescent="0.25">
      <c r="A5741" t="s">
        <v>219</v>
      </c>
      <c r="B5741">
        <v>1754439</v>
      </c>
      <c r="C5741" t="s">
        <v>19022</v>
      </c>
      <c r="D5741">
        <v>1708025</v>
      </c>
      <c r="E5741" t="s">
        <v>19023</v>
      </c>
      <c r="F5741" t="s">
        <v>89</v>
      </c>
      <c r="G5741" t="s">
        <v>90</v>
      </c>
      <c r="H5741" t="s">
        <v>10</v>
      </c>
      <c r="I5741" t="s">
        <v>19024</v>
      </c>
      <c r="J5741" t="s">
        <v>19025</v>
      </c>
      <c r="K5741" t="s">
        <v>271</v>
      </c>
      <c r="L5741" t="s">
        <v>230</v>
      </c>
      <c r="M5741">
        <v>2660</v>
      </c>
      <c r="N5741">
        <v>27</v>
      </c>
      <c r="O5741" s="17">
        <v>45486</v>
      </c>
      <c r="P5741" t="s">
        <v>97</v>
      </c>
      <c r="Q5741" t="s">
        <v>24</v>
      </c>
      <c r="R5741" s="17">
        <v>45457</v>
      </c>
      <c r="S5741" s="27"/>
      <c r="T5741">
        <v>196.63666666666671</v>
      </c>
      <c r="U5741">
        <v>3.7566666666666659</v>
      </c>
      <c r="V5741">
        <v>200.39333333333329</v>
      </c>
      <c r="W5741">
        <v>3</v>
      </c>
      <c r="X5741">
        <v>7.0133333333333328</v>
      </c>
      <c r="Y5741">
        <v>0</v>
      </c>
      <c r="Z5741">
        <v>0</v>
      </c>
      <c r="AA5741">
        <v>0</v>
      </c>
      <c r="AB5741">
        <v>6.222213</v>
      </c>
      <c r="AC5741" s="29">
        <v>201.1844536666666</v>
      </c>
      <c r="AD5741">
        <v>0</v>
      </c>
      <c r="AF5741">
        <v>601.17999999999995</v>
      </c>
      <c r="AG5741">
        <v>0</v>
      </c>
      <c r="AH5741">
        <v>21.04</v>
      </c>
      <c r="AI5741">
        <v>18.666639</v>
      </c>
      <c r="AJ5741">
        <v>603.55336099999988</v>
      </c>
      <c r="AK5741" t="s">
        <v>37</v>
      </c>
      <c r="AN5741" s="29">
        <v>5.9</v>
      </c>
      <c r="AO5741" s="30">
        <f t="shared" si="178"/>
        <v>1.69625</v>
      </c>
      <c r="AP5741" s="30">
        <f t="shared" si="179"/>
        <v>0.56541666666666668</v>
      </c>
    </row>
    <row r="5742" spans="1:42" x14ac:dyDescent="0.25">
      <c r="A5742" t="s">
        <v>219</v>
      </c>
      <c r="B5742">
        <v>1754427</v>
      </c>
      <c r="C5742" t="s">
        <v>19026</v>
      </c>
      <c r="D5742">
        <v>1708014</v>
      </c>
      <c r="E5742" t="s">
        <v>19027</v>
      </c>
      <c r="F5742" t="s">
        <v>89</v>
      </c>
      <c r="G5742" t="s">
        <v>90</v>
      </c>
      <c r="H5742" t="s">
        <v>10</v>
      </c>
      <c r="I5742" t="s">
        <v>7408</v>
      </c>
      <c r="J5742" t="s">
        <v>7409</v>
      </c>
      <c r="K5742" t="s">
        <v>271</v>
      </c>
      <c r="L5742" t="s">
        <v>92</v>
      </c>
      <c r="M5742">
        <v>2435</v>
      </c>
      <c r="N5742">
        <v>6</v>
      </c>
      <c r="O5742" s="17">
        <v>45463</v>
      </c>
      <c r="P5742" t="s">
        <v>109</v>
      </c>
      <c r="Q5742" t="s">
        <v>24</v>
      </c>
      <c r="R5742" s="17">
        <v>45457</v>
      </c>
      <c r="S5742" s="27"/>
      <c r="T5742">
        <v>73.22</v>
      </c>
      <c r="U5742">
        <v>4.87</v>
      </c>
      <c r="V5742">
        <v>78.09</v>
      </c>
      <c r="W5742">
        <v>3</v>
      </c>
      <c r="X5742">
        <v>2.7333333333333329</v>
      </c>
      <c r="Y5742">
        <v>0</v>
      </c>
      <c r="Z5742">
        <v>0</v>
      </c>
      <c r="AA5742">
        <v>0</v>
      </c>
      <c r="AB5742">
        <v>2.4246945000000002</v>
      </c>
      <c r="AC5742" s="29">
        <v>78.398638833333337</v>
      </c>
      <c r="AD5742">
        <v>0</v>
      </c>
      <c r="AF5742">
        <v>234.27</v>
      </c>
      <c r="AG5742">
        <v>0</v>
      </c>
      <c r="AH5742">
        <v>8.1999999999999993</v>
      </c>
      <c r="AI5742">
        <v>7.2740834999999997</v>
      </c>
      <c r="AJ5742">
        <v>235.19591650000001</v>
      </c>
      <c r="AK5742" t="s">
        <v>37</v>
      </c>
      <c r="AN5742" s="29">
        <v>0</v>
      </c>
      <c r="AO5742" s="30">
        <f t="shared" si="178"/>
        <v>0</v>
      </c>
      <c r="AP5742" s="30">
        <f t="shared" si="179"/>
        <v>0</v>
      </c>
    </row>
    <row r="5743" spans="1:42" x14ac:dyDescent="0.25">
      <c r="A5743" t="s">
        <v>219</v>
      </c>
      <c r="B5743">
        <v>1754426</v>
      </c>
      <c r="C5743" t="s">
        <v>19028</v>
      </c>
      <c r="D5743">
        <v>150648</v>
      </c>
      <c r="E5743" t="s">
        <v>19029</v>
      </c>
      <c r="F5743" t="s">
        <v>89</v>
      </c>
      <c r="G5743" t="s">
        <v>90</v>
      </c>
      <c r="H5743" t="s">
        <v>14</v>
      </c>
      <c r="I5743" t="s">
        <v>19030</v>
      </c>
      <c r="J5743" t="s">
        <v>19031</v>
      </c>
      <c r="K5743" t="s">
        <v>91</v>
      </c>
      <c r="L5743" t="s">
        <v>231</v>
      </c>
      <c r="M5743">
        <v>8275</v>
      </c>
      <c r="N5743">
        <v>18</v>
      </c>
      <c r="O5743" s="17">
        <v>45460</v>
      </c>
      <c r="P5743" t="s">
        <v>108</v>
      </c>
      <c r="Q5743" t="s">
        <v>24</v>
      </c>
      <c r="R5743" s="17">
        <v>45457</v>
      </c>
      <c r="S5743" s="27"/>
      <c r="T5743">
        <v>48.556666666666658</v>
      </c>
      <c r="U5743">
        <v>3.253333333333333</v>
      </c>
      <c r="V5743">
        <v>51.81</v>
      </c>
      <c r="W5743">
        <v>3</v>
      </c>
      <c r="X5743">
        <v>1.813333333333333</v>
      </c>
      <c r="Y5743">
        <v>0</v>
      </c>
      <c r="Z5743">
        <v>0</v>
      </c>
      <c r="AA5743">
        <v>0</v>
      </c>
      <c r="AB5743">
        <v>1.6087005000000001</v>
      </c>
      <c r="AC5743" s="29">
        <v>52.014632833333337</v>
      </c>
      <c r="AD5743">
        <v>0</v>
      </c>
      <c r="AF5743">
        <v>155.43</v>
      </c>
      <c r="AG5743">
        <v>0</v>
      </c>
      <c r="AH5743">
        <v>5.44</v>
      </c>
      <c r="AI5743">
        <v>4.8261015</v>
      </c>
      <c r="AJ5743">
        <v>156.04389850000001</v>
      </c>
      <c r="AK5743" t="s">
        <v>37</v>
      </c>
      <c r="AN5743" s="29">
        <v>0</v>
      </c>
      <c r="AO5743" s="30">
        <f t="shared" si="178"/>
        <v>0</v>
      </c>
      <c r="AP5743" s="30">
        <f t="shared" si="179"/>
        <v>0</v>
      </c>
    </row>
    <row r="5744" spans="1:42" x14ac:dyDescent="0.25">
      <c r="A5744" t="s">
        <v>219</v>
      </c>
      <c r="B5744">
        <v>1754419</v>
      </c>
      <c r="C5744" t="s">
        <v>19032</v>
      </c>
      <c r="D5744">
        <v>1708013</v>
      </c>
      <c r="E5744" t="s">
        <v>19033</v>
      </c>
      <c r="F5744" t="s">
        <v>89</v>
      </c>
      <c r="G5744" t="s">
        <v>90</v>
      </c>
      <c r="H5744" t="s">
        <v>14</v>
      </c>
      <c r="I5744" t="s">
        <v>19034</v>
      </c>
      <c r="J5744" t="s">
        <v>19035</v>
      </c>
      <c r="K5744" t="s">
        <v>225</v>
      </c>
      <c r="L5744" t="s">
        <v>224</v>
      </c>
      <c r="M5744">
        <v>8815</v>
      </c>
      <c r="N5744">
        <v>28</v>
      </c>
      <c r="O5744" s="17">
        <v>45459</v>
      </c>
      <c r="P5744" t="s">
        <v>140</v>
      </c>
      <c r="Q5744" t="s">
        <v>24</v>
      </c>
      <c r="R5744" s="17">
        <v>45457</v>
      </c>
      <c r="S5744" s="27"/>
      <c r="T5744">
        <v>73.78</v>
      </c>
      <c r="U5744">
        <v>6.34</v>
      </c>
      <c r="V5744">
        <v>80.12</v>
      </c>
      <c r="W5744">
        <v>3</v>
      </c>
      <c r="X5744">
        <v>2.8033333333333328</v>
      </c>
      <c r="Y5744">
        <v>0</v>
      </c>
      <c r="Z5744">
        <v>0</v>
      </c>
      <c r="AA5744">
        <v>0</v>
      </c>
      <c r="AB5744">
        <v>2.4877259999999999</v>
      </c>
      <c r="AC5744" s="29">
        <v>80.435607333333337</v>
      </c>
      <c r="AD5744">
        <v>0</v>
      </c>
      <c r="AF5744">
        <v>240.36</v>
      </c>
      <c r="AG5744">
        <v>0</v>
      </c>
      <c r="AH5744">
        <v>8.41</v>
      </c>
      <c r="AI5744">
        <v>7.4631780000000001</v>
      </c>
      <c r="AJ5744">
        <v>241.30682200000001</v>
      </c>
      <c r="AK5744" t="s">
        <v>37</v>
      </c>
      <c r="AN5744" s="29">
        <v>0</v>
      </c>
      <c r="AO5744" s="30">
        <f t="shared" si="178"/>
        <v>0</v>
      </c>
      <c r="AP5744" s="30">
        <f t="shared" si="179"/>
        <v>0</v>
      </c>
    </row>
    <row r="5745" spans="1:42" x14ac:dyDescent="0.25">
      <c r="A5745" t="s">
        <v>219</v>
      </c>
      <c r="B5745">
        <v>1754406</v>
      </c>
      <c r="C5745" t="s">
        <v>19036</v>
      </c>
      <c r="D5745">
        <v>1707998</v>
      </c>
      <c r="E5745" t="s">
        <v>19037</v>
      </c>
      <c r="F5745" t="s">
        <v>89</v>
      </c>
      <c r="G5745" t="s">
        <v>90</v>
      </c>
      <c r="H5745" t="s">
        <v>10</v>
      </c>
      <c r="I5745" t="s">
        <v>19038</v>
      </c>
      <c r="J5745" t="s">
        <v>19039</v>
      </c>
      <c r="K5745" t="s">
        <v>266</v>
      </c>
      <c r="L5745" t="s">
        <v>115</v>
      </c>
      <c r="M5745">
        <v>8515</v>
      </c>
      <c r="N5745">
        <v>75</v>
      </c>
      <c r="O5745" s="17">
        <v>45462</v>
      </c>
      <c r="P5745" t="s">
        <v>101</v>
      </c>
      <c r="Q5745" t="s">
        <v>24</v>
      </c>
      <c r="R5745" s="17">
        <v>45457</v>
      </c>
      <c r="S5745" s="27"/>
      <c r="T5745">
        <v>107.31</v>
      </c>
      <c r="U5745">
        <v>6.0133333333333328</v>
      </c>
      <c r="V5745">
        <v>113.3233333333333</v>
      </c>
      <c r="W5745">
        <v>3</v>
      </c>
      <c r="X5745">
        <v>3.9666666666666668</v>
      </c>
      <c r="Y5745">
        <v>0</v>
      </c>
      <c r="Z5745">
        <v>0</v>
      </c>
      <c r="AA5745">
        <v>0</v>
      </c>
      <c r="AB5745">
        <v>3.5186894999999998</v>
      </c>
      <c r="AC5745" s="29">
        <v>113.7713105</v>
      </c>
      <c r="AD5745">
        <v>0</v>
      </c>
      <c r="AF5745">
        <v>339.97</v>
      </c>
      <c r="AG5745">
        <v>0</v>
      </c>
      <c r="AH5745">
        <v>11.9</v>
      </c>
      <c r="AI5745">
        <v>10.5560685</v>
      </c>
      <c r="AJ5745">
        <v>341.31393150000002</v>
      </c>
      <c r="AK5745" t="s">
        <v>37</v>
      </c>
      <c r="AN5745" s="29">
        <v>0</v>
      </c>
      <c r="AO5745" s="30">
        <f t="shared" si="178"/>
        <v>0</v>
      </c>
      <c r="AP5745" s="30">
        <f t="shared" si="179"/>
        <v>0</v>
      </c>
    </row>
    <row r="5746" spans="1:42" x14ac:dyDescent="0.25">
      <c r="A5746" t="s">
        <v>219</v>
      </c>
      <c r="B5746">
        <v>1754404</v>
      </c>
      <c r="C5746" t="s">
        <v>19040</v>
      </c>
      <c r="D5746">
        <v>1707994</v>
      </c>
      <c r="E5746" t="s">
        <v>19041</v>
      </c>
      <c r="F5746" t="s">
        <v>89</v>
      </c>
      <c r="G5746" t="s">
        <v>90</v>
      </c>
      <c r="H5746" t="s">
        <v>10</v>
      </c>
      <c r="I5746" t="s">
        <v>19042</v>
      </c>
      <c r="J5746" t="s">
        <v>19043</v>
      </c>
      <c r="K5746" t="s">
        <v>271</v>
      </c>
      <c r="L5746" t="s">
        <v>224</v>
      </c>
      <c r="M5746">
        <v>2705</v>
      </c>
      <c r="N5746">
        <v>30</v>
      </c>
      <c r="O5746" s="17">
        <v>45459</v>
      </c>
      <c r="P5746" t="s">
        <v>746</v>
      </c>
      <c r="Q5746" t="s">
        <v>24</v>
      </c>
      <c r="R5746" s="17">
        <v>45457</v>
      </c>
      <c r="S5746" s="27"/>
      <c r="T5746">
        <v>35.496666666666663</v>
      </c>
      <c r="U5746">
        <v>6.126666666666666</v>
      </c>
      <c r="V5746">
        <v>41.623333333333328</v>
      </c>
      <c r="W5746">
        <v>3</v>
      </c>
      <c r="X5746">
        <v>1.456666666666667</v>
      </c>
      <c r="Y5746">
        <v>0</v>
      </c>
      <c r="Z5746">
        <v>0</v>
      </c>
      <c r="AA5746">
        <v>0</v>
      </c>
      <c r="AB5746">
        <v>1.2924045</v>
      </c>
      <c r="AC5746" s="29">
        <v>41.787595500000002</v>
      </c>
      <c r="AD5746">
        <v>0</v>
      </c>
      <c r="AF5746">
        <v>124.87</v>
      </c>
      <c r="AG5746">
        <v>0</v>
      </c>
      <c r="AH5746">
        <v>4.37</v>
      </c>
      <c r="AI5746">
        <v>3.8772134999999999</v>
      </c>
      <c r="AJ5746">
        <v>125.3627865</v>
      </c>
      <c r="AK5746" t="s">
        <v>37</v>
      </c>
      <c r="AN5746" s="29">
        <v>0</v>
      </c>
      <c r="AO5746" s="30">
        <f t="shared" si="178"/>
        <v>0</v>
      </c>
      <c r="AP5746" s="30">
        <f t="shared" si="179"/>
        <v>0</v>
      </c>
    </row>
    <row r="5747" spans="1:42" x14ac:dyDescent="0.25">
      <c r="A5747" t="s">
        <v>219</v>
      </c>
      <c r="B5747">
        <v>1754391</v>
      </c>
      <c r="C5747" t="s">
        <v>19044</v>
      </c>
      <c r="D5747">
        <v>1041654</v>
      </c>
      <c r="E5747" t="s">
        <v>19045</v>
      </c>
      <c r="F5747" t="s">
        <v>89</v>
      </c>
      <c r="G5747" t="s">
        <v>90</v>
      </c>
      <c r="H5747" t="s">
        <v>10</v>
      </c>
      <c r="I5747" t="s">
        <v>19038</v>
      </c>
      <c r="J5747" t="s">
        <v>19039</v>
      </c>
      <c r="K5747" t="s">
        <v>115</v>
      </c>
      <c r="L5747" t="s">
        <v>266</v>
      </c>
      <c r="M5747">
        <v>2470</v>
      </c>
      <c r="N5747">
        <v>72</v>
      </c>
      <c r="O5747" s="17">
        <v>45459</v>
      </c>
      <c r="P5747" t="s">
        <v>1626</v>
      </c>
      <c r="Q5747" t="s">
        <v>24</v>
      </c>
      <c r="R5747" s="17">
        <v>45457</v>
      </c>
      <c r="S5747" s="27"/>
      <c r="T5747">
        <v>107.05</v>
      </c>
      <c r="U5747">
        <v>6.2866666666666662</v>
      </c>
      <c r="V5747">
        <v>113.3366666666667</v>
      </c>
      <c r="W5747">
        <v>3</v>
      </c>
      <c r="X5747">
        <v>3.9666666666666668</v>
      </c>
      <c r="Y5747">
        <v>0</v>
      </c>
      <c r="Z5747">
        <v>0</v>
      </c>
      <c r="AA5747">
        <v>0</v>
      </c>
      <c r="AB5747">
        <v>3.5191034999999999</v>
      </c>
      <c r="AC5747" s="29">
        <v>113.7842298333333</v>
      </c>
      <c r="AD5747">
        <v>0</v>
      </c>
      <c r="AF5747">
        <v>340.01</v>
      </c>
      <c r="AG5747">
        <v>0</v>
      </c>
      <c r="AH5747">
        <v>11.9</v>
      </c>
      <c r="AI5747">
        <v>10.5573105</v>
      </c>
      <c r="AJ5747">
        <v>341.3526895</v>
      </c>
      <c r="AK5747" t="s">
        <v>37</v>
      </c>
      <c r="AN5747" s="29">
        <v>0</v>
      </c>
      <c r="AO5747" s="30">
        <f t="shared" si="178"/>
        <v>0</v>
      </c>
      <c r="AP5747" s="30">
        <f t="shared" si="179"/>
        <v>0</v>
      </c>
    </row>
    <row r="5748" spans="1:42" x14ac:dyDescent="0.25">
      <c r="A5748" t="s">
        <v>219</v>
      </c>
      <c r="B5748">
        <v>1754354</v>
      </c>
      <c r="C5748" t="s">
        <v>19046</v>
      </c>
      <c r="D5748">
        <v>477647</v>
      </c>
      <c r="E5748" t="s">
        <v>19047</v>
      </c>
      <c r="F5748" t="s">
        <v>89</v>
      </c>
      <c r="G5748" t="s">
        <v>90</v>
      </c>
      <c r="H5748" t="s">
        <v>10</v>
      </c>
      <c r="I5748" t="s">
        <v>19048</v>
      </c>
      <c r="J5748" t="s">
        <v>19049</v>
      </c>
      <c r="K5748" t="s">
        <v>224</v>
      </c>
      <c r="L5748" t="s">
        <v>266</v>
      </c>
      <c r="M5748">
        <v>2400</v>
      </c>
      <c r="N5748">
        <v>7</v>
      </c>
      <c r="O5748" s="17">
        <v>45462</v>
      </c>
      <c r="P5748" t="s">
        <v>496</v>
      </c>
      <c r="Q5748" t="s">
        <v>24</v>
      </c>
      <c r="R5748" s="17">
        <v>45457</v>
      </c>
      <c r="S5748" s="27"/>
      <c r="T5748">
        <v>43.48</v>
      </c>
      <c r="U5748">
        <v>6.956666666666667</v>
      </c>
      <c r="V5748">
        <v>50.436666666666667</v>
      </c>
      <c r="W5748">
        <v>3</v>
      </c>
      <c r="X5748">
        <v>1.7666666666666671</v>
      </c>
      <c r="Y5748">
        <v>0</v>
      </c>
      <c r="Z5748">
        <v>0</v>
      </c>
      <c r="AA5748">
        <v>0</v>
      </c>
      <c r="AB5748">
        <v>1.5660585</v>
      </c>
      <c r="AC5748" s="29">
        <v>50.637274833333343</v>
      </c>
      <c r="AD5748">
        <v>0</v>
      </c>
      <c r="AF5748">
        <v>151.31</v>
      </c>
      <c r="AG5748">
        <v>0</v>
      </c>
      <c r="AH5748">
        <v>5.3</v>
      </c>
      <c r="AI5748">
        <v>4.6981754999999996</v>
      </c>
      <c r="AJ5748">
        <v>151.91182449999999</v>
      </c>
      <c r="AK5748" t="s">
        <v>37</v>
      </c>
      <c r="AN5748" s="29">
        <v>0</v>
      </c>
      <c r="AO5748" s="30">
        <f t="shared" si="178"/>
        <v>0</v>
      </c>
      <c r="AP5748" s="30">
        <f t="shared" si="179"/>
        <v>0</v>
      </c>
    </row>
    <row r="5749" spans="1:42" x14ac:dyDescent="0.25">
      <c r="A5749" t="s">
        <v>219</v>
      </c>
      <c r="B5749">
        <v>1754340</v>
      </c>
      <c r="C5749" t="s">
        <v>19050</v>
      </c>
      <c r="D5749">
        <v>1707964</v>
      </c>
      <c r="E5749" t="s">
        <v>19051</v>
      </c>
      <c r="F5749" t="s">
        <v>89</v>
      </c>
      <c r="G5749" t="s">
        <v>90</v>
      </c>
      <c r="H5749" t="s">
        <v>10</v>
      </c>
      <c r="I5749" t="s">
        <v>19052</v>
      </c>
      <c r="J5749" t="s">
        <v>19053</v>
      </c>
      <c r="K5749" t="s">
        <v>225</v>
      </c>
      <c r="L5749" t="s">
        <v>224</v>
      </c>
      <c r="M5749">
        <v>8715</v>
      </c>
      <c r="N5749">
        <v>12</v>
      </c>
      <c r="O5749" s="17">
        <v>45470</v>
      </c>
      <c r="P5749" t="s">
        <v>140</v>
      </c>
      <c r="Q5749" t="s">
        <v>24</v>
      </c>
      <c r="R5749" s="17">
        <v>45457</v>
      </c>
      <c r="S5749" s="27"/>
      <c r="T5749">
        <v>67.073333333333338</v>
      </c>
      <c r="U5749">
        <v>6.34</v>
      </c>
      <c r="V5749">
        <v>73.413333333333341</v>
      </c>
      <c r="W5749">
        <v>3</v>
      </c>
      <c r="X5749">
        <v>2.57</v>
      </c>
      <c r="Y5749">
        <v>0</v>
      </c>
      <c r="Z5749">
        <v>0</v>
      </c>
      <c r="AA5749">
        <v>0</v>
      </c>
      <c r="AB5749">
        <v>2.2794840000000001</v>
      </c>
      <c r="AC5749" s="29">
        <v>73.703849333333338</v>
      </c>
      <c r="AD5749">
        <v>0</v>
      </c>
      <c r="AF5749">
        <v>220.24</v>
      </c>
      <c r="AG5749">
        <v>0</v>
      </c>
      <c r="AH5749">
        <v>7.71</v>
      </c>
      <c r="AI5749">
        <v>6.8384520000000002</v>
      </c>
      <c r="AJ5749">
        <v>221.111548</v>
      </c>
      <c r="AK5749" t="s">
        <v>37</v>
      </c>
      <c r="AN5749" s="29">
        <v>0</v>
      </c>
      <c r="AO5749" s="30">
        <f t="shared" si="178"/>
        <v>0</v>
      </c>
      <c r="AP5749" s="30">
        <f t="shared" si="179"/>
        <v>0</v>
      </c>
    </row>
    <row r="5750" spans="1:42" x14ac:dyDescent="0.25">
      <c r="A5750" t="s">
        <v>219</v>
      </c>
      <c r="B5750">
        <v>1754340</v>
      </c>
      <c r="C5750" t="s">
        <v>19054</v>
      </c>
      <c r="D5750">
        <v>1707965</v>
      </c>
      <c r="E5750" t="s">
        <v>19051</v>
      </c>
      <c r="F5750" t="s">
        <v>89</v>
      </c>
      <c r="G5750" t="s">
        <v>90</v>
      </c>
      <c r="H5750" t="s">
        <v>10</v>
      </c>
      <c r="I5750" t="s">
        <v>19055</v>
      </c>
      <c r="J5750" t="s">
        <v>19056</v>
      </c>
      <c r="K5750" t="s">
        <v>225</v>
      </c>
      <c r="L5750" t="s">
        <v>224</v>
      </c>
      <c r="M5750">
        <v>8715</v>
      </c>
      <c r="N5750">
        <v>14</v>
      </c>
      <c r="O5750" s="17">
        <v>45470</v>
      </c>
      <c r="P5750" t="s">
        <v>140</v>
      </c>
      <c r="Q5750" t="s">
        <v>24</v>
      </c>
      <c r="R5750" s="17">
        <v>45457</v>
      </c>
      <c r="S5750" s="27"/>
      <c r="T5750">
        <v>67.073333333333338</v>
      </c>
      <c r="U5750">
        <v>6.34</v>
      </c>
      <c r="V5750">
        <v>73.413333333333341</v>
      </c>
      <c r="W5750">
        <v>3</v>
      </c>
      <c r="X5750">
        <v>2.57</v>
      </c>
      <c r="Y5750">
        <v>0</v>
      </c>
      <c r="Z5750">
        <v>0</v>
      </c>
      <c r="AA5750">
        <v>0</v>
      </c>
      <c r="AB5750">
        <v>2.2794840000000001</v>
      </c>
      <c r="AC5750" s="29">
        <v>73.703849333333338</v>
      </c>
      <c r="AD5750">
        <v>0</v>
      </c>
      <c r="AF5750">
        <v>220.24</v>
      </c>
      <c r="AG5750">
        <v>0</v>
      </c>
      <c r="AH5750">
        <v>7.71</v>
      </c>
      <c r="AI5750">
        <v>6.8384520000000002</v>
      </c>
      <c r="AJ5750">
        <v>221.111548</v>
      </c>
      <c r="AK5750" t="s">
        <v>37</v>
      </c>
      <c r="AN5750" s="29">
        <v>0</v>
      </c>
      <c r="AO5750" s="30">
        <f t="shared" si="178"/>
        <v>0</v>
      </c>
      <c r="AP5750" s="30">
        <f t="shared" si="179"/>
        <v>0</v>
      </c>
    </row>
    <row r="5751" spans="1:42" x14ac:dyDescent="0.25">
      <c r="A5751" t="s">
        <v>219</v>
      </c>
      <c r="B5751">
        <v>1754340</v>
      </c>
      <c r="C5751" t="s">
        <v>19057</v>
      </c>
      <c r="D5751">
        <v>1707968</v>
      </c>
      <c r="E5751" t="s">
        <v>19051</v>
      </c>
      <c r="F5751" t="s">
        <v>89</v>
      </c>
      <c r="G5751" t="s">
        <v>90</v>
      </c>
      <c r="H5751" t="s">
        <v>10</v>
      </c>
      <c r="I5751" t="s">
        <v>19058</v>
      </c>
      <c r="J5751" t="s">
        <v>19059</v>
      </c>
      <c r="K5751" t="s">
        <v>225</v>
      </c>
      <c r="L5751" t="s">
        <v>224</v>
      </c>
      <c r="M5751">
        <v>8715</v>
      </c>
      <c r="N5751">
        <v>15</v>
      </c>
      <c r="O5751" s="17">
        <v>45470</v>
      </c>
      <c r="P5751" t="s">
        <v>140</v>
      </c>
      <c r="Q5751" t="s">
        <v>24</v>
      </c>
      <c r="R5751" s="17">
        <v>45457</v>
      </c>
      <c r="S5751" s="27"/>
      <c r="T5751">
        <v>67.073333333333338</v>
      </c>
      <c r="U5751">
        <v>6.34</v>
      </c>
      <c r="V5751">
        <v>73.413333333333341</v>
      </c>
      <c r="W5751">
        <v>3</v>
      </c>
      <c r="X5751">
        <v>2.57</v>
      </c>
      <c r="Y5751">
        <v>0</v>
      </c>
      <c r="Z5751">
        <v>0</v>
      </c>
      <c r="AA5751">
        <v>0</v>
      </c>
      <c r="AB5751">
        <v>2.2794840000000001</v>
      </c>
      <c r="AC5751" s="29">
        <v>73.703849333333338</v>
      </c>
      <c r="AD5751">
        <v>0</v>
      </c>
      <c r="AF5751">
        <v>220.24</v>
      </c>
      <c r="AG5751">
        <v>0</v>
      </c>
      <c r="AH5751">
        <v>7.71</v>
      </c>
      <c r="AI5751">
        <v>6.8384520000000002</v>
      </c>
      <c r="AJ5751">
        <v>221.111548</v>
      </c>
      <c r="AK5751" t="s">
        <v>37</v>
      </c>
      <c r="AN5751" s="29">
        <v>0</v>
      </c>
      <c r="AO5751" s="30">
        <f t="shared" si="178"/>
        <v>0</v>
      </c>
      <c r="AP5751" s="30">
        <f t="shared" si="179"/>
        <v>0</v>
      </c>
    </row>
    <row r="5752" spans="1:42" x14ac:dyDescent="0.25">
      <c r="A5752" t="s">
        <v>219</v>
      </c>
      <c r="B5752">
        <v>1754340</v>
      </c>
      <c r="C5752" t="s">
        <v>19060</v>
      </c>
      <c r="D5752">
        <v>1707966</v>
      </c>
      <c r="E5752" t="s">
        <v>19051</v>
      </c>
      <c r="F5752" t="s">
        <v>89</v>
      </c>
      <c r="G5752" t="s">
        <v>90</v>
      </c>
      <c r="H5752" t="s">
        <v>10</v>
      </c>
      <c r="I5752" t="s">
        <v>19061</v>
      </c>
      <c r="J5752" t="s">
        <v>19062</v>
      </c>
      <c r="K5752" t="s">
        <v>225</v>
      </c>
      <c r="L5752" t="s">
        <v>224</v>
      </c>
      <c r="M5752">
        <v>8715</v>
      </c>
      <c r="N5752">
        <v>13</v>
      </c>
      <c r="O5752" s="17">
        <v>45470</v>
      </c>
      <c r="P5752" t="s">
        <v>140</v>
      </c>
      <c r="Q5752" t="s">
        <v>24</v>
      </c>
      <c r="R5752" s="17">
        <v>45457</v>
      </c>
      <c r="S5752" s="27"/>
      <c r="T5752">
        <v>67.073333333333338</v>
      </c>
      <c r="U5752">
        <v>6.34</v>
      </c>
      <c r="V5752">
        <v>73.413333333333341</v>
      </c>
      <c r="W5752">
        <v>3</v>
      </c>
      <c r="X5752">
        <v>2.57</v>
      </c>
      <c r="Y5752">
        <v>0</v>
      </c>
      <c r="Z5752">
        <v>0</v>
      </c>
      <c r="AA5752">
        <v>0</v>
      </c>
      <c r="AB5752">
        <v>2.2794840000000001</v>
      </c>
      <c r="AC5752" s="29">
        <v>73.703849333333338</v>
      </c>
      <c r="AD5752">
        <v>0</v>
      </c>
      <c r="AF5752">
        <v>220.24</v>
      </c>
      <c r="AG5752">
        <v>0</v>
      </c>
      <c r="AH5752">
        <v>7.71</v>
      </c>
      <c r="AI5752">
        <v>6.8384520000000002</v>
      </c>
      <c r="AJ5752">
        <v>221.111548</v>
      </c>
      <c r="AK5752" t="s">
        <v>37</v>
      </c>
      <c r="AN5752" s="29">
        <v>0</v>
      </c>
      <c r="AO5752" s="30">
        <f t="shared" si="178"/>
        <v>0</v>
      </c>
      <c r="AP5752" s="30">
        <f t="shared" si="179"/>
        <v>0</v>
      </c>
    </row>
    <row r="5753" spans="1:42" x14ac:dyDescent="0.25">
      <c r="A5753" t="s">
        <v>219</v>
      </c>
      <c r="B5753">
        <v>1754340</v>
      </c>
      <c r="C5753" t="s">
        <v>19063</v>
      </c>
      <c r="D5753">
        <v>1707967</v>
      </c>
      <c r="E5753" t="s">
        <v>19051</v>
      </c>
      <c r="F5753" t="s">
        <v>89</v>
      </c>
      <c r="G5753" t="s">
        <v>90</v>
      </c>
      <c r="H5753" t="s">
        <v>10</v>
      </c>
      <c r="I5753" t="s">
        <v>19064</v>
      </c>
      <c r="J5753" t="s">
        <v>19065</v>
      </c>
      <c r="K5753" t="s">
        <v>225</v>
      </c>
      <c r="L5753" t="s">
        <v>224</v>
      </c>
      <c r="M5753">
        <v>8715</v>
      </c>
      <c r="N5753">
        <v>11</v>
      </c>
      <c r="O5753" s="17">
        <v>45470</v>
      </c>
      <c r="P5753" t="s">
        <v>140</v>
      </c>
      <c r="Q5753" t="s">
        <v>24</v>
      </c>
      <c r="R5753" s="17">
        <v>45457</v>
      </c>
      <c r="S5753" s="27"/>
      <c r="T5753">
        <v>67.073333333333338</v>
      </c>
      <c r="U5753">
        <v>6.34</v>
      </c>
      <c r="V5753">
        <v>73.413333333333341</v>
      </c>
      <c r="W5753">
        <v>3</v>
      </c>
      <c r="X5753">
        <v>2.57</v>
      </c>
      <c r="Y5753">
        <v>0</v>
      </c>
      <c r="Z5753">
        <v>0</v>
      </c>
      <c r="AA5753">
        <v>0</v>
      </c>
      <c r="AB5753">
        <v>2.2794840000000001</v>
      </c>
      <c r="AC5753" s="29">
        <v>73.703849333333338</v>
      </c>
      <c r="AD5753">
        <v>0</v>
      </c>
      <c r="AF5753">
        <v>220.24</v>
      </c>
      <c r="AG5753">
        <v>0</v>
      </c>
      <c r="AH5753">
        <v>7.71</v>
      </c>
      <c r="AI5753">
        <v>6.8384520000000002</v>
      </c>
      <c r="AJ5753">
        <v>221.111548</v>
      </c>
      <c r="AK5753" t="s">
        <v>37</v>
      </c>
      <c r="AN5753" s="29">
        <v>0</v>
      </c>
      <c r="AO5753" s="30">
        <f t="shared" si="178"/>
        <v>0</v>
      </c>
      <c r="AP5753" s="30">
        <f t="shared" si="179"/>
        <v>0</v>
      </c>
    </row>
    <row r="5754" spans="1:42" x14ac:dyDescent="0.25">
      <c r="A5754" t="s">
        <v>219</v>
      </c>
      <c r="B5754">
        <v>1754278</v>
      </c>
      <c r="C5754" t="s">
        <v>19066</v>
      </c>
      <c r="D5754">
        <v>150637</v>
      </c>
      <c r="E5754" t="s">
        <v>19067</v>
      </c>
      <c r="F5754" t="s">
        <v>89</v>
      </c>
      <c r="G5754" t="s">
        <v>90</v>
      </c>
      <c r="H5754" t="s">
        <v>10</v>
      </c>
      <c r="I5754" t="s">
        <v>19068</v>
      </c>
      <c r="J5754" t="s">
        <v>19069</v>
      </c>
      <c r="K5754" t="s">
        <v>91</v>
      </c>
      <c r="L5754" t="s">
        <v>256</v>
      </c>
      <c r="M5754">
        <v>2780</v>
      </c>
      <c r="N5754">
        <v>71</v>
      </c>
      <c r="O5754" s="17">
        <v>45479</v>
      </c>
      <c r="P5754" t="s">
        <v>114</v>
      </c>
      <c r="Q5754" t="s">
        <v>24</v>
      </c>
      <c r="R5754" s="17">
        <v>45457</v>
      </c>
      <c r="S5754" s="27"/>
      <c r="T5754">
        <v>156.99333333333331</v>
      </c>
      <c r="U5754">
        <v>3.253333333333333</v>
      </c>
      <c r="V5754">
        <v>160.2466666666667</v>
      </c>
      <c r="W5754">
        <v>3</v>
      </c>
      <c r="X5754">
        <v>5.6099999999999994</v>
      </c>
      <c r="Y5754">
        <v>0</v>
      </c>
      <c r="Z5754">
        <v>0</v>
      </c>
      <c r="AA5754">
        <v>0</v>
      </c>
      <c r="AB5754">
        <v>4.9756590000000003</v>
      </c>
      <c r="AC5754" s="29">
        <v>160.88100766666659</v>
      </c>
      <c r="AD5754">
        <v>0</v>
      </c>
      <c r="AF5754">
        <v>480.74</v>
      </c>
      <c r="AG5754">
        <v>0</v>
      </c>
      <c r="AH5754">
        <v>16.829999999999998</v>
      </c>
      <c r="AI5754">
        <v>14.926977000000001</v>
      </c>
      <c r="AJ5754">
        <v>482.64302300000003</v>
      </c>
      <c r="AK5754" t="s">
        <v>37</v>
      </c>
      <c r="AN5754" s="29">
        <v>11.8</v>
      </c>
      <c r="AO5754" s="30">
        <f t="shared" si="178"/>
        <v>3.3925000000000001</v>
      </c>
      <c r="AP5754" s="30">
        <f t="shared" si="179"/>
        <v>1.1308333333333334</v>
      </c>
    </row>
    <row r="5755" spans="1:42" x14ac:dyDescent="0.25">
      <c r="A5755" t="s">
        <v>219</v>
      </c>
      <c r="B5755">
        <v>1754278</v>
      </c>
      <c r="C5755" t="s">
        <v>19070</v>
      </c>
      <c r="D5755">
        <v>150636</v>
      </c>
      <c r="E5755" t="s">
        <v>19067</v>
      </c>
      <c r="F5755" t="s">
        <v>89</v>
      </c>
      <c r="G5755" t="s">
        <v>90</v>
      </c>
      <c r="H5755" t="s">
        <v>10</v>
      </c>
      <c r="I5755" t="s">
        <v>19071</v>
      </c>
      <c r="J5755" t="s">
        <v>19072</v>
      </c>
      <c r="K5755" t="s">
        <v>91</v>
      </c>
      <c r="L5755" t="s">
        <v>256</v>
      </c>
      <c r="M5755">
        <v>2780</v>
      </c>
      <c r="N5755">
        <v>72</v>
      </c>
      <c r="O5755" s="17">
        <v>45479</v>
      </c>
      <c r="P5755" t="s">
        <v>114</v>
      </c>
      <c r="Q5755" t="s">
        <v>24</v>
      </c>
      <c r="R5755" s="17">
        <v>45457</v>
      </c>
      <c r="S5755" s="27"/>
      <c r="T5755">
        <v>156.99333333333331</v>
      </c>
      <c r="U5755">
        <v>3.253333333333333</v>
      </c>
      <c r="V5755">
        <v>160.2466666666667</v>
      </c>
      <c r="W5755">
        <v>3</v>
      </c>
      <c r="X5755">
        <v>5.6099999999999994</v>
      </c>
      <c r="Y5755">
        <v>0</v>
      </c>
      <c r="Z5755">
        <v>0</v>
      </c>
      <c r="AA5755">
        <v>0</v>
      </c>
      <c r="AB5755">
        <v>4.9756590000000003</v>
      </c>
      <c r="AC5755" s="29">
        <v>160.88100766666659</v>
      </c>
      <c r="AD5755">
        <v>0</v>
      </c>
      <c r="AF5755">
        <v>480.74</v>
      </c>
      <c r="AG5755">
        <v>0</v>
      </c>
      <c r="AH5755">
        <v>16.829999999999998</v>
      </c>
      <c r="AI5755">
        <v>14.926977000000001</v>
      </c>
      <c r="AJ5755">
        <v>482.64302300000003</v>
      </c>
      <c r="AK5755" t="s">
        <v>37</v>
      </c>
      <c r="AN5755" s="29">
        <v>11.8</v>
      </c>
      <c r="AO5755" s="30">
        <f t="shared" si="178"/>
        <v>3.3925000000000001</v>
      </c>
      <c r="AP5755" s="30">
        <f t="shared" si="179"/>
        <v>1.1308333333333334</v>
      </c>
    </row>
    <row r="5756" spans="1:42" x14ac:dyDescent="0.25">
      <c r="A5756" t="s">
        <v>219</v>
      </c>
      <c r="B5756">
        <v>1754272</v>
      </c>
      <c r="C5756" t="s">
        <v>19073</v>
      </c>
      <c r="D5756">
        <v>1041628</v>
      </c>
      <c r="E5756" t="s">
        <v>19074</v>
      </c>
      <c r="F5756" t="s">
        <v>89</v>
      </c>
      <c r="G5756" t="s">
        <v>90</v>
      </c>
      <c r="H5756" t="s">
        <v>10</v>
      </c>
      <c r="I5756" t="s">
        <v>19075</v>
      </c>
      <c r="J5756" t="s">
        <v>19076</v>
      </c>
      <c r="K5756" t="s">
        <v>115</v>
      </c>
      <c r="L5756" t="s">
        <v>91</v>
      </c>
      <c r="M5756">
        <v>8375</v>
      </c>
      <c r="N5756">
        <v>22</v>
      </c>
      <c r="O5756" s="17">
        <v>45502</v>
      </c>
      <c r="P5756" t="s">
        <v>326</v>
      </c>
      <c r="Q5756" t="s">
        <v>24</v>
      </c>
      <c r="R5756" s="17">
        <v>45457</v>
      </c>
      <c r="S5756" s="27"/>
      <c r="T5756">
        <v>49.266666666666673</v>
      </c>
      <c r="U5756">
        <v>4.6399999999999997</v>
      </c>
      <c r="V5756">
        <v>53.906666666666673</v>
      </c>
      <c r="W5756">
        <v>3</v>
      </c>
      <c r="X5756">
        <v>1.8866666666666669</v>
      </c>
      <c r="Y5756">
        <v>0</v>
      </c>
      <c r="Z5756">
        <v>0</v>
      </c>
      <c r="AA5756">
        <v>0</v>
      </c>
      <c r="AB5756">
        <v>1.673802</v>
      </c>
      <c r="AC5756" s="29">
        <v>54.119531333333327</v>
      </c>
      <c r="AD5756">
        <v>0</v>
      </c>
      <c r="AF5756">
        <v>161.72</v>
      </c>
      <c r="AG5756">
        <v>0</v>
      </c>
      <c r="AH5756">
        <v>5.66</v>
      </c>
      <c r="AI5756">
        <v>5.0214059999999998</v>
      </c>
      <c r="AJ5756">
        <v>162.35859400000001</v>
      </c>
      <c r="AK5756" t="s">
        <v>37</v>
      </c>
      <c r="AN5756" s="29">
        <v>0</v>
      </c>
      <c r="AO5756" s="30">
        <f t="shared" si="178"/>
        <v>0</v>
      </c>
      <c r="AP5756" s="30">
        <f t="shared" si="179"/>
        <v>0</v>
      </c>
    </row>
    <row r="5757" spans="1:42" x14ac:dyDescent="0.25">
      <c r="A5757" t="s">
        <v>219</v>
      </c>
      <c r="B5757">
        <v>1754272</v>
      </c>
      <c r="C5757" t="s">
        <v>19077</v>
      </c>
      <c r="D5757">
        <v>1041629</v>
      </c>
      <c r="E5757" t="s">
        <v>19074</v>
      </c>
      <c r="F5757" t="s">
        <v>89</v>
      </c>
      <c r="G5757" t="s">
        <v>90</v>
      </c>
      <c r="H5757" t="s">
        <v>10</v>
      </c>
      <c r="I5757" t="s">
        <v>19078</v>
      </c>
      <c r="J5757" t="s">
        <v>19079</v>
      </c>
      <c r="K5757" t="s">
        <v>115</v>
      </c>
      <c r="L5757" t="s">
        <v>91</v>
      </c>
      <c r="M5757">
        <v>8375</v>
      </c>
      <c r="N5757">
        <v>15</v>
      </c>
      <c r="O5757" s="17">
        <v>45502</v>
      </c>
      <c r="P5757" t="s">
        <v>326</v>
      </c>
      <c r="Q5757" t="s">
        <v>24</v>
      </c>
      <c r="R5757" s="17">
        <v>45457</v>
      </c>
      <c r="S5757" s="27"/>
      <c r="T5757">
        <v>49.266666666666673</v>
      </c>
      <c r="U5757">
        <v>4.6399999999999997</v>
      </c>
      <c r="V5757">
        <v>53.906666666666673</v>
      </c>
      <c r="W5757">
        <v>3</v>
      </c>
      <c r="X5757">
        <v>1.8866666666666669</v>
      </c>
      <c r="Y5757">
        <v>0</v>
      </c>
      <c r="Z5757">
        <v>0</v>
      </c>
      <c r="AA5757">
        <v>0</v>
      </c>
      <c r="AB5757">
        <v>1.673802</v>
      </c>
      <c r="AC5757" s="29">
        <v>54.119531333333327</v>
      </c>
      <c r="AD5757">
        <v>0</v>
      </c>
      <c r="AF5757">
        <v>161.72</v>
      </c>
      <c r="AG5757">
        <v>0</v>
      </c>
      <c r="AH5757">
        <v>5.66</v>
      </c>
      <c r="AI5757">
        <v>5.0214059999999998</v>
      </c>
      <c r="AJ5757">
        <v>162.35859400000001</v>
      </c>
      <c r="AK5757" t="s">
        <v>37</v>
      </c>
      <c r="AN5757" s="29">
        <v>0</v>
      </c>
      <c r="AO5757" s="30">
        <f t="shared" si="178"/>
        <v>0</v>
      </c>
      <c r="AP5757" s="30">
        <f t="shared" si="179"/>
        <v>0</v>
      </c>
    </row>
    <row r="5758" spans="1:42" x14ac:dyDescent="0.25">
      <c r="A5758" t="s">
        <v>219</v>
      </c>
      <c r="B5758">
        <v>1754272</v>
      </c>
      <c r="C5758" t="s">
        <v>19080</v>
      </c>
      <c r="D5758">
        <v>1041627</v>
      </c>
      <c r="E5758" t="s">
        <v>19074</v>
      </c>
      <c r="F5758" t="s">
        <v>89</v>
      </c>
      <c r="G5758" t="s">
        <v>90</v>
      </c>
      <c r="H5758" t="s">
        <v>10</v>
      </c>
      <c r="I5758" t="s">
        <v>19081</v>
      </c>
      <c r="J5758" t="s">
        <v>19082</v>
      </c>
      <c r="K5758" t="s">
        <v>115</v>
      </c>
      <c r="L5758" t="s">
        <v>91</v>
      </c>
      <c r="M5758">
        <v>8375</v>
      </c>
      <c r="N5758">
        <v>16</v>
      </c>
      <c r="O5758" s="17">
        <v>45502</v>
      </c>
      <c r="P5758" t="s">
        <v>326</v>
      </c>
      <c r="Q5758" t="s">
        <v>24</v>
      </c>
      <c r="R5758" s="17">
        <v>45457</v>
      </c>
      <c r="S5758" s="27"/>
      <c r="T5758">
        <v>49.266666666666673</v>
      </c>
      <c r="U5758">
        <v>4.6399999999999997</v>
      </c>
      <c r="V5758">
        <v>53.906666666666673</v>
      </c>
      <c r="W5758">
        <v>3</v>
      </c>
      <c r="X5758">
        <v>1.8866666666666669</v>
      </c>
      <c r="Y5758">
        <v>0</v>
      </c>
      <c r="Z5758">
        <v>0</v>
      </c>
      <c r="AA5758">
        <v>0</v>
      </c>
      <c r="AB5758">
        <v>1.673802</v>
      </c>
      <c r="AC5758" s="29">
        <v>54.119531333333327</v>
      </c>
      <c r="AD5758">
        <v>0</v>
      </c>
      <c r="AF5758">
        <v>161.72</v>
      </c>
      <c r="AG5758">
        <v>0</v>
      </c>
      <c r="AH5758">
        <v>5.66</v>
      </c>
      <c r="AI5758">
        <v>5.0214059999999998</v>
      </c>
      <c r="AJ5758">
        <v>162.35859400000001</v>
      </c>
      <c r="AK5758" t="s">
        <v>37</v>
      </c>
      <c r="AN5758" s="29">
        <v>0</v>
      </c>
      <c r="AO5758" s="30">
        <f t="shared" si="178"/>
        <v>0</v>
      </c>
      <c r="AP5758" s="30">
        <f t="shared" si="179"/>
        <v>0</v>
      </c>
    </row>
    <row r="5759" spans="1:42" x14ac:dyDescent="0.25">
      <c r="A5759" t="s">
        <v>219</v>
      </c>
      <c r="B5759">
        <v>1754235</v>
      </c>
      <c r="C5759" t="s">
        <v>19083</v>
      </c>
      <c r="D5759">
        <v>477627</v>
      </c>
      <c r="E5759" t="s">
        <v>19084</v>
      </c>
      <c r="F5759" t="s">
        <v>89</v>
      </c>
      <c r="G5759" t="s">
        <v>90</v>
      </c>
      <c r="H5759" t="s">
        <v>10</v>
      </c>
      <c r="I5759" t="s">
        <v>19085</v>
      </c>
      <c r="J5759" t="s">
        <v>19086</v>
      </c>
      <c r="K5759" t="s">
        <v>224</v>
      </c>
      <c r="L5759" t="s">
        <v>225</v>
      </c>
      <c r="M5759">
        <v>88580</v>
      </c>
      <c r="N5759">
        <v>3</v>
      </c>
      <c r="O5759" s="17">
        <v>45463</v>
      </c>
      <c r="P5759" t="s">
        <v>138</v>
      </c>
      <c r="Q5759" t="s">
        <v>24</v>
      </c>
      <c r="R5759" s="17">
        <v>45457</v>
      </c>
      <c r="S5759" s="27"/>
      <c r="T5759">
        <v>66.853333333333339</v>
      </c>
      <c r="U5759">
        <v>6.4766666666666666</v>
      </c>
      <c r="V5759">
        <v>73.33</v>
      </c>
      <c r="W5759">
        <v>3</v>
      </c>
      <c r="X5759">
        <v>2.5666666666666669</v>
      </c>
      <c r="Y5759">
        <v>0</v>
      </c>
      <c r="Z5759">
        <v>0</v>
      </c>
      <c r="AA5759">
        <v>0</v>
      </c>
      <c r="AB5759">
        <v>2.2768964999999999</v>
      </c>
      <c r="AC5759" s="29">
        <v>73.619770166666669</v>
      </c>
      <c r="AD5759">
        <v>0</v>
      </c>
      <c r="AF5759">
        <v>219.99</v>
      </c>
      <c r="AG5759">
        <v>0</v>
      </c>
      <c r="AH5759">
        <v>7.7</v>
      </c>
      <c r="AI5759">
        <v>6.8306895000000001</v>
      </c>
      <c r="AJ5759">
        <v>220.85931049999999</v>
      </c>
      <c r="AK5759" t="s">
        <v>37</v>
      </c>
      <c r="AN5759" s="29">
        <v>0</v>
      </c>
      <c r="AO5759" s="30">
        <f t="shared" si="178"/>
        <v>0</v>
      </c>
      <c r="AP5759" s="30">
        <f t="shared" si="179"/>
        <v>0</v>
      </c>
    </row>
    <row r="5760" spans="1:42" x14ac:dyDescent="0.25">
      <c r="A5760" t="s">
        <v>219</v>
      </c>
      <c r="B5760">
        <v>1754235</v>
      </c>
      <c r="C5760" t="s">
        <v>19087</v>
      </c>
      <c r="D5760">
        <v>1707927</v>
      </c>
      <c r="E5760" t="s">
        <v>19084</v>
      </c>
      <c r="F5760" t="s">
        <v>89</v>
      </c>
      <c r="G5760" t="s">
        <v>90</v>
      </c>
      <c r="H5760" t="s">
        <v>10</v>
      </c>
      <c r="I5760" t="s">
        <v>19085</v>
      </c>
      <c r="J5760" t="s">
        <v>19086</v>
      </c>
      <c r="K5760" t="s">
        <v>225</v>
      </c>
      <c r="L5760" t="s">
        <v>224</v>
      </c>
      <c r="M5760">
        <v>8465</v>
      </c>
      <c r="N5760">
        <v>5</v>
      </c>
      <c r="O5760" s="17">
        <v>45466</v>
      </c>
      <c r="P5760" t="s">
        <v>107</v>
      </c>
      <c r="Q5760" t="s">
        <v>24</v>
      </c>
      <c r="R5760" s="17">
        <v>45457</v>
      </c>
      <c r="S5760" s="27"/>
      <c r="T5760">
        <v>67.073333333333338</v>
      </c>
      <c r="U5760">
        <v>6.34</v>
      </c>
      <c r="V5760">
        <v>73.413333333333341</v>
      </c>
      <c r="W5760">
        <v>3</v>
      </c>
      <c r="X5760">
        <v>2.57</v>
      </c>
      <c r="Y5760">
        <v>0</v>
      </c>
      <c r="Z5760">
        <v>0</v>
      </c>
      <c r="AA5760">
        <v>0</v>
      </c>
      <c r="AB5760">
        <v>2.2794840000000001</v>
      </c>
      <c r="AC5760" s="29">
        <v>73.703849333333338</v>
      </c>
      <c r="AD5760">
        <v>0</v>
      </c>
      <c r="AF5760">
        <v>220.24</v>
      </c>
      <c r="AG5760">
        <v>0</v>
      </c>
      <c r="AH5760">
        <v>7.71</v>
      </c>
      <c r="AI5760">
        <v>6.8384520000000002</v>
      </c>
      <c r="AJ5760">
        <v>221.111548</v>
      </c>
      <c r="AK5760" t="s">
        <v>37</v>
      </c>
      <c r="AN5760" s="29">
        <v>0</v>
      </c>
      <c r="AO5760" s="30">
        <f t="shared" si="178"/>
        <v>0</v>
      </c>
      <c r="AP5760" s="30">
        <f t="shared" si="179"/>
        <v>0</v>
      </c>
    </row>
    <row r="5761" spans="1:42" x14ac:dyDescent="0.25">
      <c r="A5761" t="s">
        <v>219</v>
      </c>
      <c r="B5761">
        <v>1754190</v>
      </c>
      <c r="C5761" t="s">
        <v>19088</v>
      </c>
      <c r="D5761">
        <v>477617</v>
      </c>
      <c r="E5761" t="s">
        <v>19089</v>
      </c>
      <c r="F5761" t="s">
        <v>89</v>
      </c>
      <c r="G5761" t="s">
        <v>90</v>
      </c>
      <c r="H5761" t="s">
        <v>10</v>
      </c>
      <c r="I5761" t="s">
        <v>19090</v>
      </c>
      <c r="J5761" t="s">
        <v>19091</v>
      </c>
      <c r="K5761" t="s">
        <v>697</v>
      </c>
      <c r="L5761" t="s">
        <v>1323</v>
      </c>
      <c r="M5761">
        <v>818</v>
      </c>
      <c r="N5761">
        <v>31</v>
      </c>
      <c r="O5761" s="17">
        <v>45457</v>
      </c>
      <c r="P5761" t="s">
        <v>116</v>
      </c>
      <c r="Q5761" t="s">
        <v>24</v>
      </c>
      <c r="R5761" s="17">
        <v>45457</v>
      </c>
      <c r="S5761" s="27"/>
      <c r="T5761">
        <v>23.07</v>
      </c>
      <c r="U5761">
        <v>1.243333333333333</v>
      </c>
      <c r="V5761">
        <v>24.313333333333329</v>
      </c>
      <c r="W5761">
        <v>3</v>
      </c>
      <c r="X5761">
        <v>0.85</v>
      </c>
      <c r="Y5761">
        <v>0</v>
      </c>
      <c r="Z5761">
        <v>0</v>
      </c>
      <c r="AA5761">
        <v>0</v>
      </c>
      <c r="AB5761">
        <v>0.75492900000000007</v>
      </c>
      <c r="AC5761" s="29">
        <v>24.40840433333333</v>
      </c>
      <c r="AD5761">
        <v>0</v>
      </c>
      <c r="AF5761">
        <v>72.94</v>
      </c>
      <c r="AG5761">
        <v>0</v>
      </c>
      <c r="AH5761">
        <v>2.5499999999999998</v>
      </c>
      <c r="AI5761">
        <v>2.2647870000000001</v>
      </c>
      <c r="AJ5761">
        <v>73.225212999999997</v>
      </c>
      <c r="AK5761" t="s">
        <v>37</v>
      </c>
      <c r="AN5761" s="29">
        <v>0</v>
      </c>
      <c r="AO5761" s="30">
        <f t="shared" si="178"/>
        <v>0</v>
      </c>
      <c r="AP5761" s="30">
        <f t="shared" si="179"/>
        <v>0</v>
      </c>
    </row>
    <row r="5762" spans="1:42" x14ac:dyDescent="0.25">
      <c r="A5762" t="s">
        <v>219</v>
      </c>
      <c r="B5762">
        <v>1754190</v>
      </c>
      <c r="C5762" t="s">
        <v>19092</v>
      </c>
      <c r="D5762">
        <v>1707912</v>
      </c>
      <c r="E5762" t="s">
        <v>19089</v>
      </c>
      <c r="F5762" t="s">
        <v>89</v>
      </c>
      <c r="G5762" t="s">
        <v>90</v>
      </c>
      <c r="H5762" t="s">
        <v>10</v>
      </c>
      <c r="I5762" t="s">
        <v>19090</v>
      </c>
      <c r="J5762" t="s">
        <v>19091</v>
      </c>
      <c r="K5762" t="s">
        <v>1323</v>
      </c>
      <c r="L5762" t="s">
        <v>92</v>
      </c>
      <c r="M5762">
        <v>819</v>
      </c>
      <c r="N5762">
        <v>31</v>
      </c>
      <c r="O5762" s="17">
        <v>45457</v>
      </c>
      <c r="P5762" t="s">
        <v>109</v>
      </c>
      <c r="Q5762" t="s">
        <v>24</v>
      </c>
      <c r="R5762" s="17">
        <v>45457</v>
      </c>
      <c r="S5762" s="27"/>
      <c r="T5762">
        <v>39.1</v>
      </c>
      <c r="U5762">
        <v>4.6966666666666663</v>
      </c>
      <c r="V5762">
        <v>43.79666666666666</v>
      </c>
      <c r="W5762">
        <v>3</v>
      </c>
      <c r="X5762">
        <v>1.533333333333333</v>
      </c>
      <c r="Y5762">
        <v>0</v>
      </c>
      <c r="Z5762">
        <v>0</v>
      </c>
      <c r="AA5762">
        <v>0</v>
      </c>
      <c r="AB5762">
        <v>1.3598865</v>
      </c>
      <c r="AC5762" s="29">
        <v>43.970113499999997</v>
      </c>
      <c r="AD5762">
        <v>0</v>
      </c>
      <c r="AF5762">
        <v>131.38999999999999</v>
      </c>
      <c r="AG5762">
        <v>0</v>
      </c>
      <c r="AH5762">
        <v>4.5999999999999996</v>
      </c>
      <c r="AI5762">
        <v>4.0796595</v>
      </c>
      <c r="AJ5762">
        <v>131.91034049999999</v>
      </c>
      <c r="AK5762" t="s">
        <v>37</v>
      </c>
      <c r="AN5762" s="29">
        <v>0</v>
      </c>
      <c r="AO5762" s="30">
        <f t="shared" ref="AO5762:AO5825" si="180">AN5762*(45%-14.25%-2%)</f>
        <v>0</v>
      </c>
      <c r="AP5762" s="30">
        <f t="shared" ref="AP5762:AP5825" si="181">AO5762/W5762</f>
        <v>0</v>
      </c>
    </row>
    <row r="5763" spans="1:42" x14ac:dyDescent="0.25">
      <c r="A5763" t="s">
        <v>219</v>
      </c>
      <c r="B5763">
        <v>1754126</v>
      </c>
      <c r="C5763" t="s">
        <v>19093</v>
      </c>
      <c r="D5763">
        <v>1707881</v>
      </c>
      <c r="E5763" t="s">
        <v>19094</v>
      </c>
      <c r="F5763" t="s">
        <v>89</v>
      </c>
      <c r="G5763" t="s">
        <v>90</v>
      </c>
      <c r="H5763" t="s">
        <v>10</v>
      </c>
      <c r="I5763" t="s">
        <v>19095</v>
      </c>
      <c r="J5763" t="s">
        <v>19096</v>
      </c>
      <c r="K5763" t="s">
        <v>231</v>
      </c>
      <c r="L5763" t="s">
        <v>91</v>
      </c>
      <c r="M5763">
        <v>8270</v>
      </c>
      <c r="N5763">
        <v>9</v>
      </c>
      <c r="O5763" s="17">
        <v>45461</v>
      </c>
      <c r="P5763" t="s">
        <v>125</v>
      </c>
      <c r="Q5763" t="s">
        <v>24</v>
      </c>
      <c r="R5763" s="17">
        <v>45457</v>
      </c>
      <c r="S5763" s="27"/>
      <c r="T5763">
        <v>49.406666666666673</v>
      </c>
      <c r="U5763">
        <v>3.9233333333333329</v>
      </c>
      <c r="V5763">
        <v>53.330000000000013</v>
      </c>
      <c r="W5763">
        <v>3</v>
      </c>
      <c r="X5763">
        <v>1.866666666666666</v>
      </c>
      <c r="Y5763">
        <v>0</v>
      </c>
      <c r="Z5763">
        <v>0</v>
      </c>
      <c r="AA5763">
        <v>0</v>
      </c>
      <c r="AB5763">
        <v>1.6558965000000001</v>
      </c>
      <c r="AC5763" s="29">
        <v>53.540770166666668</v>
      </c>
      <c r="AD5763">
        <v>0</v>
      </c>
      <c r="AF5763">
        <v>159.99</v>
      </c>
      <c r="AG5763">
        <v>0</v>
      </c>
      <c r="AH5763">
        <v>5.6</v>
      </c>
      <c r="AI5763">
        <v>4.9676894999999996</v>
      </c>
      <c r="AJ5763">
        <v>160.6223105</v>
      </c>
      <c r="AK5763" t="s">
        <v>37</v>
      </c>
      <c r="AN5763" s="29">
        <v>11.8</v>
      </c>
      <c r="AO5763" s="30">
        <f t="shared" si="180"/>
        <v>3.3925000000000001</v>
      </c>
      <c r="AP5763" s="30">
        <f t="shared" si="181"/>
        <v>1.1308333333333334</v>
      </c>
    </row>
    <row r="5764" spans="1:42" x14ac:dyDescent="0.25">
      <c r="A5764" t="s">
        <v>219</v>
      </c>
      <c r="B5764">
        <v>1754126</v>
      </c>
      <c r="C5764" t="s">
        <v>19097</v>
      </c>
      <c r="D5764">
        <v>1707882</v>
      </c>
      <c r="E5764" t="s">
        <v>19094</v>
      </c>
      <c r="F5764" t="s">
        <v>89</v>
      </c>
      <c r="G5764" t="s">
        <v>90</v>
      </c>
      <c r="H5764" t="s">
        <v>10</v>
      </c>
      <c r="I5764" t="s">
        <v>19098</v>
      </c>
      <c r="J5764" t="s">
        <v>19099</v>
      </c>
      <c r="K5764" t="s">
        <v>231</v>
      </c>
      <c r="L5764" t="s">
        <v>91</v>
      </c>
      <c r="M5764">
        <v>8270</v>
      </c>
      <c r="N5764">
        <v>10</v>
      </c>
      <c r="O5764" s="17">
        <v>45461</v>
      </c>
      <c r="P5764" t="s">
        <v>125</v>
      </c>
      <c r="Q5764" t="s">
        <v>24</v>
      </c>
      <c r="R5764" s="17">
        <v>45457</v>
      </c>
      <c r="S5764" s="27"/>
      <c r="T5764">
        <v>49.406666666666673</v>
      </c>
      <c r="U5764">
        <v>3.9233333333333329</v>
      </c>
      <c r="V5764">
        <v>53.330000000000013</v>
      </c>
      <c r="W5764">
        <v>3</v>
      </c>
      <c r="X5764">
        <v>1.866666666666666</v>
      </c>
      <c r="Y5764">
        <v>0</v>
      </c>
      <c r="Z5764">
        <v>0</v>
      </c>
      <c r="AA5764">
        <v>0</v>
      </c>
      <c r="AB5764">
        <v>1.6558965000000001</v>
      </c>
      <c r="AC5764" s="29">
        <v>53.540770166666668</v>
      </c>
      <c r="AD5764">
        <v>0</v>
      </c>
      <c r="AF5764">
        <v>159.99</v>
      </c>
      <c r="AG5764">
        <v>0</v>
      </c>
      <c r="AH5764">
        <v>5.6</v>
      </c>
      <c r="AI5764">
        <v>4.9676894999999996</v>
      </c>
      <c r="AJ5764">
        <v>160.6223105</v>
      </c>
      <c r="AK5764" t="s">
        <v>37</v>
      </c>
      <c r="AN5764" s="29">
        <v>11.8</v>
      </c>
      <c r="AO5764" s="30">
        <f t="shared" si="180"/>
        <v>3.3925000000000001</v>
      </c>
      <c r="AP5764" s="30">
        <f t="shared" si="181"/>
        <v>1.1308333333333334</v>
      </c>
    </row>
    <row r="5765" spans="1:42" x14ac:dyDescent="0.25">
      <c r="A5765" t="s">
        <v>219</v>
      </c>
      <c r="B5765">
        <v>1754111</v>
      </c>
      <c r="C5765" t="s">
        <v>19100</v>
      </c>
      <c r="D5765">
        <v>1041583</v>
      </c>
      <c r="E5765" t="s">
        <v>19101</v>
      </c>
      <c r="F5765" t="s">
        <v>89</v>
      </c>
      <c r="G5765" t="s">
        <v>90</v>
      </c>
      <c r="H5765" t="s">
        <v>10</v>
      </c>
      <c r="I5765" t="s">
        <v>19102</v>
      </c>
      <c r="J5765" t="s">
        <v>19103</v>
      </c>
      <c r="K5765" t="s">
        <v>115</v>
      </c>
      <c r="L5765" t="s">
        <v>1323</v>
      </c>
      <c r="M5765">
        <v>2625</v>
      </c>
      <c r="N5765">
        <v>12</v>
      </c>
      <c r="O5765" s="17">
        <v>45458</v>
      </c>
      <c r="P5765" t="s">
        <v>299</v>
      </c>
      <c r="Q5765" t="s">
        <v>24</v>
      </c>
      <c r="R5765" s="17">
        <v>45457</v>
      </c>
      <c r="S5765" s="27"/>
      <c r="T5765">
        <v>38.773333333333333</v>
      </c>
      <c r="U5765">
        <v>4.8899999999999997</v>
      </c>
      <c r="V5765">
        <v>43.663333333333327</v>
      </c>
      <c r="W5765">
        <v>3</v>
      </c>
      <c r="X5765">
        <v>1.5266666666666671</v>
      </c>
      <c r="Y5765">
        <v>0</v>
      </c>
      <c r="Z5765">
        <v>0</v>
      </c>
      <c r="AA5765">
        <v>0</v>
      </c>
      <c r="AB5765">
        <v>1.3557465</v>
      </c>
      <c r="AC5765" s="29">
        <v>43.83425350000001</v>
      </c>
      <c r="AD5765">
        <v>0</v>
      </c>
      <c r="AF5765">
        <v>130.99</v>
      </c>
      <c r="AG5765">
        <v>0</v>
      </c>
      <c r="AH5765">
        <v>4.58</v>
      </c>
      <c r="AI5765">
        <v>4.0672395000000003</v>
      </c>
      <c r="AJ5765">
        <v>131.50276049999999</v>
      </c>
      <c r="AK5765" t="s">
        <v>37</v>
      </c>
      <c r="AN5765" s="29">
        <v>0</v>
      </c>
      <c r="AO5765" s="30">
        <f t="shared" si="180"/>
        <v>0</v>
      </c>
      <c r="AP5765" s="30">
        <f t="shared" si="181"/>
        <v>0</v>
      </c>
    </row>
    <row r="5766" spans="1:42" x14ac:dyDescent="0.25">
      <c r="A5766" t="s">
        <v>219</v>
      </c>
      <c r="B5766">
        <v>1754111</v>
      </c>
      <c r="C5766" t="s">
        <v>19104</v>
      </c>
      <c r="D5766">
        <v>1707870</v>
      </c>
      <c r="E5766" t="s">
        <v>19101</v>
      </c>
      <c r="F5766" t="s">
        <v>89</v>
      </c>
      <c r="G5766" t="s">
        <v>90</v>
      </c>
      <c r="H5766" t="s">
        <v>10</v>
      </c>
      <c r="I5766" t="s">
        <v>19102</v>
      </c>
      <c r="J5766" t="s">
        <v>19103</v>
      </c>
      <c r="K5766" t="s">
        <v>1323</v>
      </c>
      <c r="L5766" t="s">
        <v>697</v>
      </c>
      <c r="M5766">
        <v>1450</v>
      </c>
      <c r="N5766">
        <v>12</v>
      </c>
      <c r="O5766" s="17">
        <v>45459</v>
      </c>
      <c r="P5766" t="s">
        <v>136</v>
      </c>
      <c r="Q5766" t="s">
        <v>24</v>
      </c>
      <c r="R5766" s="17">
        <v>45457</v>
      </c>
      <c r="S5766" s="27"/>
      <c r="T5766">
        <v>19.68333333333333</v>
      </c>
      <c r="U5766">
        <v>2.3666666666666671</v>
      </c>
      <c r="V5766">
        <v>22.05</v>
      </c>
      <c r="W5766">
        <v>3</v>
      </c>
      <c r="X5766">
        <v>0.77333333333333332</v>
      </c>
      <c r="Y5766">
        <v>0</v>
      </c>
      <c r="Z5766">
        <v>0</v>
      </c>
      <c r="AA5766">
        <v>0</v>
      </c>
      <c r="AB5766">
        <v>0.6846525</v>
      </c>
      <c r="AC5766" s="29">
        <v>22.138680833333339</v>
      </c>
      <c r="AD5766">
        <v>0</v>
      </c>
      <c r="AF5766">
        <v>66.150000000000006</v>
      </c>
      <c r="AG5766">
        <v>0</v>
      </c>
      <c r="AH5766">
        <v>2.3199999999999998</v>
      </c>
      <c r="AI5766">
        <v>2.0539575000000001</v>
      </c>
      <c r="AJ5766">
        <v>66.416042500000003</v>
      </c>
      <c r="AK5766" t="s">
        <v>37</v>
      </c>
      <c r="AN5766" s="29">
        <v>0</v>
      </c>
      <c r="AO5766" s="30">
        <f t="shared" si="180"/>
        <v>0</v>
      </c>
      <c r="AP5766" s="30">
        <f t="shared" si="181"/>
        <v>0</v>
      </c>
    </row>
    <row r="5767" spans="1:42" x14ac:dyDescent="0.25">
      <c r="A5767" t="s">
        <v>219</v>
      </c>
      <c r="B5767">
        <v>1754108</v>
      </c>
      <c r="C5767" t="s">
        <v>19105</v>
      </c>
      <c r="D5767">
        <v>477607</v>
      </c>
      <c r="E5767" t="s">
        <v>19106</v>
      </c>
      <c r="F5767" t="s">
        <v>89</v>
      </c>
      <c r="G5767" t="s">
        <v>90</v>
      </c>
      <c r="H5767" t="s">
        <v>10</v>
      </c>
      <c r="I5767" t="s">
        <v>19107</v>
      </c>
      <c r="J5767" t="s">
        <v>19108</v>
      </c>
      <c r="K5767" t="s">
        <v>224</v>
      </c>
      <c r="L5767" t="s">
        <v>271</v>
      </c>
      <c r="M5767">
        <v>870</v>
      </c>
      <c r="N5767">
        <v>26</v>
      </c>
      <c r="O5767" s="17">
        <v>45459</v>
      </c>
      <c r="P5767" t="s">
        <v>496</v>
      </c>
      <c r="Q5767" t="s">
        <v>24</v>
      </c>
      <c r="R5767" s="17">
        <v>45457</v>
      </c>
      <c r="S5767" s="27"/>
      <c r="T5767">
        <v>52.273333333333333</v>
      </c>
      <c r="U5767">
        <v>6.0233333333333334</v>
      </c>
      <c r="V5767">
        <v>58.29666666666666</v>
      </c>
      <c r="W5767">
        <v>3</v>
      </c>
      <c r="X5767">
        <v>2.04</v>
      </c>
      <c r="Y5767">
        <v>0</v>
      </c>
      <c r="Z5767">
        <v>0</v>
      </c>
      <c r="AA5767">
        <v>0</v>
      </c>
      <c r="AB5767">
        <v>1.8101115000000001</v>
      </c>
      <c r="AC5767" s="29">
        <v>58.526555166666668</v>
      </c>
      <c r="AD5767">
        <v>0</v>
      </c>
      <c r="AF5767">
        <v>174.89</v>
      </c>
      <c r="AG5767">
        <v>0</v>
      </c>
      <c r="AH5767">
        <v>6.12</v>
      </c>
      <c r="AI5767">
        <v>5.4303344999999998</v>
      </c>
      <c r="AJ5767">
        <v>175.5796655</v>
      </c>
      <c r="AK5767" t="s">
        <v>37</v>
      </c>
      <c r="AN5767" s="29">
        <v>0</v>
      </c>
      <c r="AO5767" s="30">
        <f t="shared" si="180"/>
        <v>0</v>
      </c>
      <c r="AP5767" s="30">
        <f t="shared" si="181"/>
        <v>0</v>
      </c>
    </row>
    <row r="5768" spans="1:42" x14ac:dyDescent="0.25">
      <c r="A5768" t="s">
        <v>219</v>
      </c>
      <c r="B5768">
        <v>1754098</v>
      </c>
      <c r="C5768" t="s">
        <v>19109</v>
      </c>
      <c r="D5768">
        <v>1041579</v>
      </c>
      <c r="E5768" t="s">
        <v>19110</v>
      </c>
      <c r="F5768" t="s">
        <v>89</v>
      </c>
      <c r="G5768" t="s">
        <v>90</v>
      </c>
      <c r="H5768" t="s">
        <v>10</v>
      </c>
      <c r="I5768" t="s">
        <v>19111</v>
      </c>
      <c r="J5768" t="s">
        <v>19112</v>
      </c>
      <c r="K5768" t="s">
        <v>94</v>
      </c>
      <c r="L5768" t="s">
        <v>266</v>
      </c>
      <c r="M5768">
        <v>2470</v>
      </c>
      <c r="N5768">
        <v>79</v>
      </c>
      <c r="O5768" s="17">
        <v>45459</v>
      </c>
      <c r="P5768" t="s">
        <v>126</v>
      </c>
      <c r="Q5768" t="s">
        <v>24</v>
      </c>
      <c r="R5768" s="17">
        <v>45457</v>
      </c>
      <c r="S5768" s="27"/>
      <c r="T5768">
        <v>113.51333333333331</v>
      </c>
      <c r="U5768">
        <v>8.31</v>
      </c>
      <c r="V5768">
        <v>121.8233333333333</v>
      </c>
      <c r="W5768">
        <v>3</v>
      </c>
      <c r="X5768">
        <v>4.2633333333333328</v>
      </c>
      <c r="Y5768">
        <v>0</v>
      </c>
      <c r="Z5768">
        <v>0</v>
      </c>
      <c r="AA5768">
        <v>0</v>
      </c>
      <c r="AB5768">
        <v>3.7826145000000002</v>
      </c>
      <c r="AC5768" s="29">
        <v>122.30405216666669</v>
      </c>
      <c r="AD5768">
        <v>0</v>
      </c>
      <c r="AF5768">
        <v>365.47</v>
      </c>
      <c r="AG5768">
        <v>0</v>
      </c>
      <c r="AH5768">
        <v>12.79</v>
      </c>
      <c r="AI5768">
        <v>11.3478435</v>
      </c>
      <c r="AJ5768">
        <v>366.91215649999998</v>
      </c>
      <c r="AK5768" t="s">
        <v>37</v>
      </c>
      <c r="AN5768" s="29">
        <v>0</v>
      </c>
      <c r="AO5768" s="30">
        <f t="shared" si="180"/>
        <v>0</v>
      </c>
      <c r="AP5768" s="30">
        <f t="shared" si="181"/>
        <v>0</v>
      </c>
    </row>
    <row r="5769" spans="1:42" x14ac:dyDescent="0.25">
      <c r="A5769" t="s">
        <v>219</v>
      </c>
      <c r="B5769">
        <v>1754098</v>
      </c>
      <c r="C5769" t="s">
        <v>19113</v>
      </c>
      <c r="D5769">
        <v>1041578</v>
      </c>
      <c r="E5769" t="s">
        <v>19110</v>
      </c>
      <c r="F5769" t="s">
        <v>89</v>
      </c>
      <c r="G5769" t="s">
        <v>90</v>
      </c>
      <c r="H5769" t="s">
        <v>10</v>
      </c>
      <c r="I5769" t="s">
        <v>19114</v>
      </c>
      <c r="J5769" t="s">
        <v>19115</v>
      </c>
      <c r="K5769" t="s">
        <v>94</v>
      </c>
      <c r="L5769" t="s">
        <v>266</v>
      </c>
      <c r="M5769">
        <v>2470</v>
      </c>
      <c r="N5769">
        <v>80</v>
      </c>
      <c r="O5769" s="17">
        <v>45459</v>
      </c>
      <c r="P5769" t="s">
        <v>126</v>
      </c>
      <c r="Q5769" t="s">
        <v>24</v>
      </c>
      <c r="R5769" s="17">
        <v>45457</v>
      </c>
      <c r="S5769" s="27"/>
      <c r="T5769">
        <v>113.51333333333331</v>
      </c>
      <c r="U5769">
        <v>8.31</v>
      </c>
      <c r="V5769">
        <v>121.8233333333333</v>
      </c>
      <c r="W5769">
        <v>3</v>
      </c>
      <c r="X5769">
        <v>4.2633333333333328</v>
      </c>
      <c r="Y5769">
        <v>0</v>
      </c>
      <c r="Z5769">
        <v>0</v>
      </c>
      <c r="AA5769">
        <v>0</v>
      </c>
      <c r="AB5769">
        <v>3.7826145000000002</v>
      </c>
      <c r="AC5769" s="29">
        <v>122.30405216666669</v>
      </c>
      <c r="AD5769">
        <v>0</v>
      </c>
      <c r="AF5769">
        <v>365.47</v>
      </c>
      <c r="AG5769">
        <v>0</v>
      </c>
      <c r="AH5769">
        <v>12.79</v>
      </c>
      <c r="AI5769">
        <v>11.3478435</v>
      </c>
      <c r="AJ5769">
        <v>366.91215649999998</v>
      </c>
      <c r="AK5769" t="s">
        <v>37</v>
      </c>
      <c r="AN5769" s="29">
        <v>0</v>
      </c>
      <c r="AO5769" s="30">
        <f t="shared" si="180"/>
        <v>0</v>
      </c>
      <c r="AP5769" s="30">
        <f t="shared" si="181"/>
        <v>0</v>
      </c>
    </row>
    <row r="5770" spans="1:42" x14ac:dyDescent="0.25">
      <c r="A5770" t="s">
        <v>219</v>
      </c>
      <c r="B5770">
        <v>1754044</v>
      </c>
      <c r="C5770" t="s">
        <v>19116</v>
      </c>
      <c r="D5770">
        <v>1707837</v>
      </c>
      <c r="E5770" t="s">
        <v>19117</v>
      </c>
      <c r="F5770" t="s">
        <v>89</v>
      </c>
      <c r="G5770" t="s">
        <v>90</v>
      </c>
      <c r="H5770" t="s">
        <v>10</v>
      </c>
      <c r="I5770" t="s">
        <v>19118</v>
      </c>
      <c r="J5770" t="s">
        <v>19119</v>
      </c>
      <c r="K5770" t="s">
        <v>231</v>
      </c>
      <c r="L5770" t="s">
        <v>91</v>
      </c>
      <c r="M5770">
        <v>2660</v>
      </c>
      <c r="N5770">
        <v>25</v>
      </c>
      <c r="O5770" s="17">
        <v>45468</v>
      </c>
      <c r="P5770" t="s">
        <v>109</v>
      </c>
      <c r="Q5770" t="s">
        <v>24</v>
      </c>
      <c r="R5770" s="17">
        <v>45457</v>
      </c>
      <c r="S5770" s="27"/>
      <c r="T5770">
        <v>90.826666666666668</v>
      </c>
      <c r="U5770">
        <v>3.9233333333333329</v>
      </c>
      <c r="V5770">
        <v>94.75</v>
      </c>
      <c r="W5770">
        <v>3</v>
      </c>
      <c r="X5770">
        <v>3.316666666666666</v>
      </c>
      <c r="Y5770">
        <v>0</v>
      </c>
      <c r="Z5770">
        <v>0</v>
      </c>
      <c r="AA5770">
        <v>0</v>
      </c>
      <c r="AB5770">
        <v>2.9419875000000002</v>
      </c>
      <c r="AC5770" s="29">
        <v>95.124679166666667</v>
      </c>
      <c r="AD5770">
        <v>0</v>
      </c>
      <c r="AF5770">
        <v>284.25</v>
      </c>
      <c r="AG5770">
        <v>0</v>
      </c>
      <c r="AH5770">
        <v>9.9499999999999993</v>
      </c>
      <c r="AI5770">
        <v>8.8259624999999993</v>
      </c>
      <c r="AJ5770">
        <v>285.37403749999999</v>
      </c>
      <c r="AK5770" t="s">
        <v>37</v>
      </c>
      <c r="AN5770" s="29">
        <v>11.8</v>
      </c>
      <c r="AO5770" s="30">
        <f t="shared" si="180"/>
        <v>3.3925000000000001</v>
      </c>
      <c r="AP5770" s="30">
        <f t="shared" si="181"/>
        <v>1.1308333333333334</v>
      </c>
    </row>
    <row r="5771" spans="1:42" x14ac:dyDescent="0.25">
      <c r="A5771" t="s">
        <v>219</v>
      </c>
      <c r="B5771">
        <v>1754044</v>
      </c>
      <c r="C5771" t="s">
        <v>19120</v>
      </c>
      <c r="D5771">
        <v>150610</v>
      </c>
      <c r="E5771" t="s">
        <v>19117</v>
      </c>
      <c r="F5771" t="s">
        <v>89</v>
      </c>
      <c r="G5771" t="s">
        <v>90</v>
      </c>
      <c r="H5771" t="s">
        <v>10</v>
      </c>
      <c r="I5771" t="s">
        <v>19118</v>
      </c>
      <c r="J5771" t="s">
        <v>19119</v>
      </c>
      <c r="K5771" t="s">
        <v>91</v>
      </c>
      <c r="L5771" t="s">
        <v>231</v>
      </c>
      <c r="M5771">
        <v>2780</v>
      </c>
      <c r="N5771">
        <v>72</v>
      </c>
      <c r="O5771" s="17">
        <v>45466</v>
      </c>
      <c r="P5771" t="s">
        <v>114</v>
      </c>
      <c r="Q5771" t="s">
        <v>24</v>
      </c>
      <c r="R5771" s="17">
        <v>45457</v>
      </c>
      <c r="S5771" s="27"/>
      <c r="T5771">
        <v>91.50333333333333</v>
      </c>
      <c r="U5771">
        <v>3.253333333333333</v>
      </c>
      <c r="V5771">
        <v>94.756666666666661</v>
      </c>
      <c r="W5771">
        <v>3</v>
      </c>
      <c r="X5771">
        <v>3.316666666666666</v>
      </c>
      <c r="Y5771">
        <v>0</v>
      </c>
      <c r="Z5771">
        <v>0</v>
      </c>
      <c r="AA5771">
        <v>0</v>
      </c>
      <c r="AB5771">
        <v>2.9421944999999998</v>
      </c>
      <c r="AC5771" s="29">
        <v>95.13113883333331</v>
      </c>
      <c r="AD5771">
        <v>0</v>
      </c>
      <c r="AF5771">
        <v>284.27</v>
      </c>
      <c r="AG5771">
        <v>0</v>
      </c>
      <c r="AH5771">
        <v>9.9499999999999993</v>
      </c>
      <c r="AI5771">
        <v>8.8265834999999999</v>
      </c>
      <c r="AJ5771">
        <v>285.39341649999989</v>
      </c>
      <c r="AK5771" t="s">
        <v>37</v>
      </c>
      <c r="AN5771" s="29">
        <v>11.8</v>
      </c>
      <c r="AO5771" s="30">
        <f t="shared" si="180"/>
        <v>3.3925000000000001</v>
      </c>
      <c r="AP5771" s="30">
        <f t="shared" si="181"/>
        <v>1.1308333333333334</v>
      </c>
    </row>
    <row r="5772" spans="1:42" x14ac:dyDescent="0.25">
      <c r="A5772" t="s">
        <v>219</v>
      </c>
      <c r="B5772">
        <v>1754013</v>
      </c>
      <c r="C5772" t="s">
        <v>19121</v>
      </c>
      <c r="D5772">
        <v>1041568</v>
      </c>
      <c r="E5772" t="s">
        <v>215</v>
      </c>
      <c r="F5772" t="s">
        <v>89</v>
      </c>
      <c r="G5772" t="s">
        <v>90</v>
      </c>
      <c r="H5772" t="s">
        <v>10</v>
      </c>
      <c r="I5772" t="s">
        <v>216</v>
      </c>
      <c r="J5772" t="s">
        <v>217</v>
      </c>
      <c r="K5772" t="s">
        <v>94</v>
      </c>
      <c r="L5772" t="s">
        <v>91</v>
      </c>
      <c r="M5772">
        <v>8374</v>
      </c>
      <c r="N5772">
        <v>11</v>
      </c>
      <c r="O5772" s="17">
        <v>45457</v>
      </c>
      <c r="P5772" t="s">
        <v>577</v>
      </c>
      <c r="Q5772" t="s">
        <v>24</v>
      </c>
      <c r="R5772" s="17">
        <v>45457</v>
      </c>
      <c r="S5772" s="27"/>
      <c r="T5772">
        <v>41.04</v>
      </c>
      <c r="U5772">
        <v>6.47</v>
      </c>
      <c r="V5772">
        <v>47.51</v>
      </c>
      <c r="W5772">
        <v>3</v>
      </c>
      <c r="X5772">
        <v>1.6633333333333331</v>
      </c>
      <c r="Y5772">
        <v>0</v>
      </c>
      <c r="Z5772">
        <v>0</v>
      </c>
      <c r="AA5772">
        <v>0</v>
      </c>
      <c r="AB5772">
        <v>1.4751855</v>
      </c>
      <c r="AC5772" s="29">
        <v>47.698147833333337</v>
      </c>
      <c r="AD5772">
        <v>0</v>
      </c>
      <c r="AF5772">
        <v>142.53</v>
      </c>
      <c r="AG5772">
        <v>0</v>
      </c>
      <c r="AH5772">
        <v>4.99</v>
      </c>
      <c r="AI5772">
        <v>4.4255564999999999</v>
      </c>
      <c r="AJ5772">
        <v>143.09444350000001</v>
      </c>
      <c r="AK5772" t="s">
        <v>37</v>
      </c>
      <c r="AN5772" s="29">
        <v>0</v>
      </c>
      <c r="AO5772" s="30">
        <f t="shared" si="180"/>
        <v>0</v>
      </c>
      <c r="AP5772" s="30">
        <f t="shared" si="181"/>
        <v>0</v>
      </c>
    </row>
    <row r="5773" spans="1:42" x14ac:dyDescent="0.25">
      <c r="A5773" t="s">
        <v>219</v>
      </c>
      <c r="B5773">
        <v>1753947</v>
      </c>
      <c r="C5773" t="s">
        <v>19122</v>
      </c>
      <c r="D5773">
        <v>150605</v>
      </c>
      <c r="E5773" t="s">
        <v>19123</v>
      </c>
      <c r="F5773" t="s">
        <v>89</v>
      </c>
      <c r="G5773" t="s">
        <v>90</v>
      </c>
      <c r="H5773" t="s">
        <v>10</v>
      </c>
      <c r="I5773" t="s">
        <v>19124</v>
      </c>
      <c r="J5773" t="s">
        <v>19125</v>
      </c>
      <c r="K5773" t="s">
        <v>91</v>
      </c>
      <c r="L5773" t="s">
        <v>256</v>
      </c>
      <c r="M5773">
        <v>2780</v>
      </c>
      <c r="N5773">
        <v>73</v>
      </c>
      <c r="O5773" s="17">
        <v>45479</v>
      </c>
      <c r="P5773" t="s">
        <v>114</v>
      </c>
      <c r="Q5773" t="s">
        <v>24</v>
      </c>
      <c r="R5773" s="17">
        <v>45457</v>
      </c>
      <c r="S5773" s="27"/>
      <c r="T5773">
        <v>156.99333333333331</v>
      </c>
      <c r="U5773">
        <v>3.253333333333333</v>
      </c>
      <c r="V5773">
        <v>160.2466666666667</v>
      </c>
      <c r="W5773">
        <v>3</v>
      </c>
      <c r="X5773">
        <v>5.6099999999999994</v>
      </c>
      <c r="Y5773">
        <v>0</v>
      </c>
      <c r="Z5773">
        <v>0</v>
      </c>
      <c r="AA5773">
        <v>0</v>
      </c>
      <c r="AB5773">
        <v>4.9756590000000003</v>
      </c>
      <c r="AC5773" s="29">
        <v>160.88100766666659</v>
      </c>
      <c r="AD5773">
        <v>0</v>
      </c>
      <c r="AF5773">
        <v>480.74</v>
      </c>
      <c r="AG5773">
        <v>0</v>
      </c>
      <c r="AH5773">
        <v>16.829999999999998</v>
      </c>
      <c r="AI5773">
        <v>14.926977000000001</v>
      </c>
      <c r="AJ5773">
        <v>482.64302300000003</v>
      </c>
      <c r="AK5773" t="s">
        <v>37</v>
      </c>
      <c r="AN5773" s="29">
        <v>0</v>
      </c>
      <c r="AO5773" s="30">
        <f t="shared" si="180"/>
        <v>0</v>
      </c>
      <c r="AP5773" s="30">
        <f t="shared" si="181"/>
        <v>0</v>
      </c>
    </row>
    <row r="5774" spans="1:42" x14ac:dyDescent="0.25">
      <c r="A5774" t="s">
        <v>219</v>
      </c>
      <c r="B5774">
        <v>1753922</v>
      </c>
      <c r="C5774" t="s">
        <v>19126</v>
      </c>
      <c r="D5774">
        <v>477588</v>
      </c>
      <c r="E5774" t="s">
        <v>19127</v>
      </c>
      <c r="F5774" t="s">
        <v>89</v>
      </c>
      <c r="G5774" t="s">
        <v>90</v>
      </c>
      <c r="H5774" t="s">
        <v>10</v>
      </c>
      <c r="I5774" t="s">
        <v>19128</v>
      </c>
      <c r="J5774" t="s">
        <v>19129</v>
      </c>
      <c r="K5774" t="s">
        <v>224</v>
      </c>
      <c r="L5774" t="s">
        <v>248</v>
      </c>
      <c r="M5774">
        <v>8500</v>
      </c>
      <c r="N5774">
        <v>73</v>
      </c>
      <c r="O5774" s="17">
        <v>45463</v>
      </c>
      <c r="P5774" t="s">
        <v>103</v>
      </c>
      <c r="Q5774" t="s">
        <v>24</v>
      </c>
      <c r="R5774" s="17">
        <v>45457</v>
      </c>
      <c r="S5774" s="27"/>
      <c r="T5774">
        <v>106.8566666666667</v>
      </c>
      <c r="U5774">
        <v>6.4766666666666666</v>
      </c>
      <c r="V5774">
        <v>113.3333333333333</v>
      </c>
      <c r="W5774">
        <v>3</v>
      </c>
      <c r="X5774">
        <v>3.9666666666666668</v>
      </c>
      <c r="Y5774">
        <v>0</v>
      </c>
      <c r="Z5774">
        <v>0</v>
      </c>
      <c r="AA5774">
        <v>0</v>
      </c>
      <c r="AB5774">
        <v>3.5190000000000001</v>
      </c>
      <c r="AC5774" s="29">
        <v>113.78100000000001</v>
      </c>
      <c r="AD5774">
        <v>0</v>
      </c>
      <c r="AF5774">
        <v>340</v>
      </c>
      <c r="AG5774">
        <v>0</v>
      </c>
      <c r="AH5774">
        <v>11.9</v>
      </c>
      <c r="AI5774">
        <v>10.557</v>
      </c>
      <c r="AJ5774">
        <v>341.34300000000002</v>
      </c>
      <c r="AK5774" t="s">
        <v>37</v>
      </c>
      <c r="AN5774" s="29">
        <v>0</v>
      </c>
      <c r="AO5774" s="30">
        <f t="shared" si="180"/>
        <v>0</v>
      </c>
      <c r="AP5774" s="30">
        <f t="shared" si="181"/>
        <v>0</v>
      </c>
    </row>
    <row r="5775" spans="1:42" x14ac:dyDescent="0.25">
      <c r="A5775" t="s">
        <v>219</v>
      </c>
      <c r="B5775">
        <v>1753903</v>
      </c>
      <c r="C5775" t="s">
        <v>19130</v>
      </c>
      <c r="D5775">
        <v>1041552</v>
      </c>
      <c r="E5775" t="s">
        <v>19131</v>
      </c>
      <c r="F5775" t="s">
        <v>89</v>
      </c>
      <c r="G5775" t="s">
        <v>90</v>
      </c>
      <c r="H5775" t="s">
        <v>10</v>
      </c>
      <c r="I5775" t="s">
        <v>19132</v>
      </c>
      <c r="J5775" t="s">
        <v>19133</v>
      </c>
      <c r="K5775" t="s">
        <v>115</v>
      </c>
      <c r="L5775" t="s">
        <v>271</v>
      </c>
      <c r="M5775">
        <v>8785</v>
      </c>
      <c r="N5775">
        <v>77</v>
      </c>
      <c r="O5775" s="17">
        <v>45462</v>
      </c>
      <c r="P5775" t="s">
        <v>99</v>
      </c>
      <c r="Q5775" t="s">
        <v>24</v>
      </c>
      <c r="R5775" s="17">
        <v>45457</v>
      </c>
      <c r="S5775" s="27"/>
      <c r="T5775">
        <v>107.7766666666667</v>
      </c>
      <c r="U5775">
        <v>4.72</v>
      </c>
      <c r="V5775">
        <v>112.4966666666667</v>
      </c>
      <c r="W5775">
        <v>3</v>
      </c>
      <c r="X5775">
        <v>3.936666666666667</v>
      </c>
      <c r="Y5775">
        <v>0</v>
      </c>
      <c r="Z5775">
        <v>0</v>
      </c>
      <c r="AA5775">
        <v>0</v>
      </c>
      <c r="AB5775">
        <v>3.4930214999999998</v>
      </c>
      <c r="AC5775" s="29">
        <v>112.9403118333333</v>
      </c>
      <c r="AD5775">
        <v>0</v>
      </c>
      <c r="AF5775">
        <v>337.49</v>
      </c>
      <c r="AG5775">
        <v>0</v>
      </c>
      <c r="AH5775">
        <v>11.81</v>
      </c>
      <c r="AI5775">
        <v>10.4790645</v>
      </c>
      <c r="AJ5775">
        <v>338.82093550000002</v>
      </c>
      <c r="AK5775" t="s">
        <v>37</v>
      </c>
      <c r="AN5775" s="29">
        <v>0</v>
      </c>
      <c r="AO5775" s="30">
        <f t="shared" si="180"/>
        <v>0</v>
      </c>
      <c r="AP5775" s="30">
        <f t="shared" si="181"/>
        <v>0</v>
      </c>
    </row>
    <row r="5776" spans="1:42" x14ac:dyDescent="0.25">
      <c r="A5776" t="s">
        <v>219</v>
      </c>
      <c r="B5776">
        <v>1753903</v>
      </c>
      <c r="C5776" t="s">
        <v>19134</v>
      </c>
      <c r="D5776">
        <v>1707788</v>
      </c>
      <c r="E5776" t="s">
        <v>19131</v>
      </c>
      <c r="F5776" t="s">
        <v>89</v>
      </c>
      <c r="G5776" t="s">
        <v>90</v>
      </c>
      <c r="H5776" t="s">
        <v>10</v>
      </c>
      <c r="I5776" t="s">
        <v>19132</v>
      </c>
      <c r="J5776" t="s">
        <v>19133</v>
      </c>
      <c r="K5776" t="s">
        <v>271</v>
      </c>
      <c r="L5776" t="s">
        <v>115</v>
      </c>
      <c r="M5776">
        <v>2050</v>
      </c>
      <c r="N5776">
        <v>77</v>
      </c>
      <c r="O5776" s="17">
        <v>45465</v>
      </c>
      <c r="P5776" t="s">
        <v>109</v>
      </c>
      <c r="Q5776" t="s">
        <v>24</v>
      </c>
      <c r="R5776" s="17">
        <v>45457</v>
      </c>
      <c r="S5776" s="27"/>
      <c r="T5776">
        <v>96.513333333333335</v>
      </c>
      <c r="U5776">
        <v>4.3166666666666664</v>
      </c>
      <c r="V5776">
        <v>100.83</v>
      </c>
      <c r="W5776">
        <v>3</v>
      </c>
      <c r="X5776">
        <v>3.53</v>
      </c>
      <c r="Y5776">
        <v>0</v>
      </c>
      <c r="Z5776">
        <v>0</v>
      </c>
      <c r="AA5776">
        <v>0</v>
      </c>
      <c r="AB5776">
        <v>3.1307714999999998</v>
      </c>
      <c r="AC5776" s="29">
        <v>101.2292285</v>
      </c>
      <c r="AD5776">
        <v>0</v>
      </c>
      <c r="AF5776">
        <v>302.49</v>
      </c>
      <c r="AG5776">
        <v>0</v>
      </c>
      <c r="AH5776">
        <v>10.59</v>
      </c>
      <c r="AI5776">
        <v>9.3923144999999995</v>
      </c>
      <c r="AJ5776">
        <v>303.68768549999999</v>
      </c>
      <c r="AK5776" t="s">
        <v>37</v>
      </c>
      <c r="AN5776" s="29">
        <v>0</v>
      </c>
      <c r="AO5776" s="30">
        <f t="shared" si="180"/>
        <v>0</v>
      </c>
      <c r="AP5776" s="30">
        <f t="shared" si="181"/>
        <v>0</v>
      </c>
    </row>
    <row r="5777" spans="1:42" x14ac:dyDescent="0.25">
      <c r="A5777" t="s">
        <v>219</v>
      </c>
      <c r="B5777">
        <v>1753830</v>
      </c>
      <c r="C5777" t="s">
        <v>19135</v>
      </c>
      <c r="D5777">
        <v>1707764</v>
      </c>
      <c r="E5777" t="s">
        <v>19136</v>
      </c>
      <c r="F5777" t="s">
        <v>89</v>
      </c>
      <c r="G5777" t="s">
        <v>90</v>
      </c>
      <c r="H5777" t="s">
        <v>10</v>
      </c>
      <c r="I5777" t="s">
        <v>19137</v>
      </c>
      <c r="J5777" t="s">
        <v>19138</v>
      </c>
      <c r="K5777" t="s">
        <v>271</v>
      </c>
      <c r="L5777" t="s">
        <v>224</v>
      </c>
      <c r="M5777">
        <v>2479</v>
      </c>
      <c r="N5777">
        <v>77</v>
      </c>
      <c r="O5777" s="17">
        <v>45457</v>
      </c>
      <c r="P5777" t="s">
        <v>102</v>
      </c>
      <c r="Q5777" t="s">
        <v>24</v>
      </c>
      <c r="R5777" s="17">
        <v>45457</v>
      </c>
      <c r="S5777" s="27"/>
      <c r="T5777">
        <v>77.176666666666662</v>
      </c>
      <c r="U5777">
        <v>6.126666666666666</v>
      </c>
      <c r="V5777">
        <v>83.303333333333327</v>
      </c>
      <c r="W5777">
        <v>3</v>
      </c>
      <c r="X5777">
        <v>2.916666666666667</v>
      </c>
      <c r="Y5777">
        <v>0</v>
      </c>
      <c r="Z5777">
        <v>0</v>
      </c>
      <c r="AA5777">
        <v>0</v>
      </c>
      <c r="AB5777">
        <v>2.5865684999999998</v>
      </c>
      <c r="AC5777" s="29">
        <v>83.6334315</v>
      </c>
      <c r="AD5777">
        <v>0</v>
      </c>
      <c r="AF5777">
        <v>249.91</v>
      </c>
      <c r="AG5777">
        <v>0</v>
      </c>
      <c r="AH5777">
        <v>8.75</v>
      </c>
      <c r="AI5777">
        <v>7.7597054999999999</v>
      </c>
      <c r="AJ5777">
        <v>250.9002945</v>
      </c>
      <c r="AK5777" t="s">
        <v>37</v>
      </c>
      <c r="AN5777" s="29">
        <v>0</v>
      </c>
      <c r="AO5777" s="30">
        <f t="shared" si="180"/>
        <v>0</v>
      </c>
      <c r="AP5777" s="30">
        <f t="shared" si="181"/>
        <v>0</v>
      </c>
    </row>
    <row r="5778" spans="1:42" x14ac:dyDescent="0.25">
      <c r="A5778" t="s">
        <v>219</v>
      </c>
      <c r="B5778">
        <v>1753790</v>
      </c>
      <c r="C5778" t="s">
        <v>19139</v>
      </c>
      <c r="D5778">
        <v>1707749</v>
      </c>
      <c r="E5778" t="s">
        <v>19140</v>
      </c>
      <c r="F5778" t="s">
        <v>89</v>
      </c>
      <c r="G5778" t="s">
        <v>90</v>
      </c>
      <c r="H5778" t="s">
        <v>10</v>
      </c>
      <c r="I5778" t="s">
        <v>19141</v>
      </c>
      <c r="J5778" t="s">
        <v>19142</v>
      </c>
      <c r="K5778" t="s">
        <v>266</v>
      </c>
      <c r="L5778" t="s">
        <v>95</v>
      </c>
      <c r="M5778">
        <v>821</v>
      </c>
      <c r="N5778">
        <v>26</v>
      </c>
      <c r="O5778" s="17">
        <v>45461</v>
      </c>
      <c r="P5778" t="s">
        <v>124</v>
      </c>
      <c r="Q5778" t="s">
        <v>24</v>
      </c>
      <c r="R5778" s="17">
        <v>45457</v>
      </c>
      <c r="S5778" s="27"/>
      <c r="T5778">
        <v>56.433333333333337</v>
      </c>
      <c r="U5778">
        <v>7.03</v>
      </c>
      <c r="V5778">
        <v>63.463333333333331</v>
      </c>
      <c r="W5778">
        <v>3</v>
      </c>
      <c r="X5778">
        <v>2.2200000000000002</v>
      </c>
      <c r="Y5778">
        <v>0</v>
      </c>
      <c r="Z5778">
        <v>0</v>
      </c>
      <c r="AA5778">
        <v>0</v>
      </c>
      <c r="AB5778">
        <v>1.9705364999999999</v>
      </c>
      <c r="AC5778" s="29">
        <v>63.712796833333329</v>
      </c>
      <c r="AD5778">
        <v>0</v>
      </c>
      <c r="AF5778">
        <v>190.39</v>
      </c>
      <c r="AG5778">
        <v>0</v>
      </c>
      <c r="AH5778">
        <v>6.66</v>
      </c>
      <c r="AI5778">
        <v>5.9116095</v>
      </c>
      <c r="AJ5778">
        <v>191.13839050000001</v>
      </c>
      <c r="AK5778" t="s">
        <v>37</v>
      </c>
      <c r="AN5778" s="29">
        <v>0</v>
      </c>
      <c r="AO5778" s="30">
        <f t="shared" si="180"/>
        <v>0</v>
      </c>
      <c r="AP5778" s="30">
        <f t="shared" si="181"/>
        <v>0</v>
      </c>
    </row>
    <row r="5779" spans="1:42" x14ac:dyDescent="0.25">
      <c r="A5779" t="s">
        <v>219</v>
      </c>
      <c r="B5779">
        <v>1753688</v>
      </c>
      <c r="C5779" t="s">
        <v>19143</v>
      </c>
      <c r="D5779">
        <v>477561</v>
      </c>
      <c r="E5779" t="s">
        <v>19144</v>
      </c>
      <c r="F5779" t="s">
        <v>89</v>
      </c>
      <c r="G5779" t="s">
        <v>90</v>
      </c>
      <c r="H5779" t="s">
        <v>10</v>
      </c>
      <c r="I5779" t="s">
        <v>19145</v>
      </c>
      <c r="J5779" t="s">
        <v>19146</v>
      </c>
      <c r="K5779" t="s">
        <v>224</v>
      </c>
      <c r="L5779" t="s">
        <v>266</v>
      </c>
      <c r="M5779">
        <v>2400</v>
      </c>
      <c r="N5779">
        <v>2</v>
      </c>
      <c r="O5779" s="17">
        <v>45460</v>
      </c>
      <c r="P5779" t="s">
        <v>496</v>
      </c>
      <c r="Q5779" t="s">
        <v>24</v>
      </c>
      <c r="R5779" s="17">
        <v>45457</v>
      </c>
      <c r="S5779" s="27"/>
      <c r="T5779">
        <v>43.48</v>
      </c>
      <c r="U5779">
        <v>6.956666666666667</v>
      </c>
      <c r="V5779">
        <v>50.436666666666667</v>
      </c>
      <c r="W5779">
        <v>3</v>
      </c>
      <c r="X5779">
        <v>1.7666666666666671</v>
      </c>
      <c r="Y5779">
        <v>0</v>
      </c>
      <c r="Z5779">
        <v>0</v>
      </c>
      <c r="AA5779">
        <v>0</v>
      </c>
      <c r="AB5779">
        <v>1.5660585</v>
      </c>
      <c r="AC5779" s="29">
        <v>50.637274833333343</v>
      </c>
      <c r="AD5779">
        <v>0</v>
      </c>
      <c r="AF5779">
        <v>151.31</v>
      </c>
      <c r="AG5779">
        <v>0</v>
      </c>
      <c r="AH5779">
        <v>5.3</v>
      </c>
      <c r="AI5779">
        <v>4.6981754999999996</v>
      </c>
      <c r="AJ5779">
        <v>151.91182449999999</v>
      </c>
      <c r="AK5779" t="s">
        <v>37</v>
      </c>
      <c r="AN5779" s="29">
        <v>0</v>
      </c>
      <c r="AO5779" s="30">
        <f t="shared" si="180"/>
        <v>0</v>
      </c>
      <c r="AP5779" s="30">
        <f t="shared" si="181"/>
        <v>0</v>
      </c>
    </row>
    <row r="5780" spans="1:42" x14ac:dyDescent="0.25">
      <c r="A5780" t="s">
        <v>219</v>
      </c>
      <c r="B5780">
        <v>1753608</v>
      </c>
      <c r="C5780" t="s">
        <v>19147</v>
      </c>
      <c r="D5780">
        <v>1041505</v>
      </c>
      <c r="E5780" t="s">
        <v>19148</v>
      </c>
      <c r="F5780" t="s">
        <v>89</v>
      </c>
      <c r="G5780" t="s">
        <v>90</v>
      </c>
      <c r="H5780" t="s">
        <v>10</v>
      </c>
      <c r="I5780" t="s">
        <v>18499</v>
      </c>
      <c r="J5780" t="s">
        <v>18500</v>
      </c>
      <c r="K5780" t="s">
        <v>95</v>
      </c>
      <c r="L5780" t="s">
        <v>91</v>
      </c>
      <c r="M5780">
        <v>8375</v>
      </c>
      <c r="N5780">
        <v>29</v>
      </c>
      <c r="O5780" s="17">
        <v>45459</v>
      </c>
      <c r="P5780" t="s">
        <v>956</v>
      </c>
      <c r="Q5780" t="s">
        <v>24</v>
      </c>
      <c r="R5780" s="17">
        <v>45457</v>
      </c>
      <c r="S5780" s="27"/>
      <c r="T5780">
        <v>47.196666666666673</v>
      </c>
      <c r="U5780">
        <v>2.7966666666666669</v>
      </c>
      <c r="V5780">
        <v>49.993333333333332</v>
      </c>
      <c r="W5780">
        <v>3</v>
      </c>
      <c r="X5780">
        <v>1.75</v>
      </c>
      <c r="Y5780">
        <v>0</v>
      </c>
      <c r="Z5780">
        <v>0</v>
      </c>
      <c r="AA5780">
        <v>0</v>
      </c>
      <c r="AB5780">
        <v>1.5522929999999999</v>
      </c>
      <c r="AC5780" s="29">
        <v>50.191040333333333</v>
      </c>
      <c r="AD5780">
        <v>0</v>
      </c>
      <c r="AF5780">
        <v>149.97999999999999</v>
      </c>
      <c r="AG5780">
        <v>0</v>
      </c>
      <c r="AH5780">
        <v>5.25</v>
      </c>
      <c r="AI5780">
        <v>4.656879</v>
      </c>
      <c r="AJ5780">
        <v>150.57312099999999</v>
      </c>
      <c r="AK5780" t="s">
        <v>37</v>
      </c>
      <c r="AN5780" s="29">
        <v>0</v>
      </c>
      <c r="AO5780" s="30">
        <f t="shared" si="180"/>
        <v>0</v>
      </c>
      <c r="AP5780" s="30">
        <f t="shared" si="181"/>
        <v>0</v>
      </c>
    </row>
    <row r="5781" spans="1:42" x14ac:dyDescent="0.25">
      <c r="A5781" t="s">
        <v>219</v>
      </c>
      <c r="B5781">
        <v>1753562</v>
      </c>
      <c r="C5781" t="s">
        <v>19149</v>
      </c>
      <c r="D5781">
        <v>1041499</v>
      </c>
      <c r="E5781" t="s">
        <v>19150</v>
      </c>
      <c r="F5781" t="s">
        <v>89</v>
      </c>
      <c r="G5781" t="s">
        <v>90</v>
      </c>
      <c r="H5781" t="s">
        <v>10</v>
      </c>
      <c r="I5781" t="s">
        <v>19151</v>
      </c>
      <c r="J5781" t="s">
        <v>19152</v>
      </c>
      <c r="K5781" t="s">
        <v>470</v>
      </c>
      <c r="L5781" t="s">
        <v>271</v>
      </c>
      <c r="M5781">
        <v>827</v>
      </c>
      <c r="N5781">
        <v>28</v>
      </c>
      <c r="O5781" s="17">
        <v>45471</v>
      </c>
      <c r="P5781" t="s">
        <v>552</v>
      </c>
      <c r="Q5781" t="s">
        <v>24</v>
      </c>
      <c r="R5781" s="17">
        <v>45457</v>
      </c>
      <c r="S5781" s="27"/>
      <c r="T5781">
        <v>107.1433333333333</v>
      </c>
      <c r="U5781">
        <v>2.7433333333333341</v>
      </c>
      <c r="V5781">
        <v>109.8866666666667</v>
      </c>
      <c r="W5781">
        <v>3</v>
      </c>
      <c r="X5781">
        <v>3.8466666666666658</v>
      </c>
      <c r="Y5781">
        <v>0</v>
      </c>
      <c r="Z5781">
        <v>0</v>
      </c>
      <c r="AA5781">
        <v>0</v>
      </c>
      <c r="AB5781">
        <v>3.4119809999999999</v>
      </c>
      <c r="AC5781" s="29">
        <v>110.32135233333329</v>
      </c>
      <c r="AD5781">
        <v>0</v>
      </c>
      <c r="AF5781">
        <v>329.66</v>
      </c>
      <c r="AG5781">
        <v>0</v>
      </c>
      <c r="AH5781">
        <v>11.54</v>
      </c>
      <c r="AI5781">
        <v>10.235943000000001</v>
      </c>
      <c r="AJ5781">
        <v>330.96405700000003</v>
      </c>
      <c r="AK5781" t="s">
        <v>37</v>
      </c>
      <c r="AN5781" s="29">
        <v>5.9</v>
      </c>
      <c r="AO5781" s="30">
        <f t="shared" si="180"/>
        <v>1.69625</v>
      </c>
      <c r="AP5781" s="30">
        <f t="shared" si="181"/>
        <v>0.56541666666666668</v>
      </c>
    </row>
    <row r="5782" spans="1:42" x14ac:dyDescent="0.25">
      <c r="A5782" t="s">
        <v>219</v>
      </c>
      <c r="B5782">
        <v>1753531</v>
      </c>
      <c r="C5782" t="s">
        <v>19153</v>
      </c>
      <c r="D5782">
        <v>477550</v>
      </c>
      <c r="E5782" t="s">
        <v>19154</v>
      </c>
      <c r="F5782" t="s">
        <v>89</v>
      </c>
      <c r="G5782" t="s">
        <v>90</v>
      </c>
      <c r="H5782" t="s">
        <v>10</v>
      </c>
      <c r="I5782" t="s">
        <v>19155</v>
      </c>
      <c r="J5782" t="s">
        <v>19156</v>
      </c>
      <c r="K5782" t="s">
        <v>224</v>
      </c>
      <c r="L5782" t="s">
        <v>225</v>
      </c>
      <c r="M5782">
        <v>8495</v>
      </c>
      <c r="N5782">
        <v>4</v>
      </c>
      <c r="O5782" s="17">
        <v>45458</v>
      </c>
      <c r="P5782" t="s">
        <v>103</v>
      </c>
      <c r="Q5782" t="s">
        <v>24</v>
      </c>
      <c r="R5782" s="17">
        <v>45457</v>
      </c>
      <c r="S5782" s="27"/>
      <c r="T5782">
        <v>66.853333333333339</v>
      </c>
      <c r="U5782">
        <v>6.4766666666666666</v>
      </c>
      <c r="V5782">
        <v>73.33</v>
      </c>
      <c r="W5782">
        <v>3</v>
      </c>
      <c r="X5782">
        <v>2.5666666666666669</v>
      </c>
      <c r="Y5782">
        <v>0</v>
      </c>
      <c r="Z5782">
        <v>0</v>
      </c>
      <c r="AA5782">
        <v>0</v>
      </c>
      <c r="AB5782">
        <v>2.2768964999999999</v>
      </c>
      <c r="AC5782" s="29">
        <v>73.619770166666669</v>
      </c>
      <c r="AD5782">
        <v>0</v>
      </c>
      <c r="AF5782">
        <v>219.99</v>
      </c>
      <c r="AG5782">
        <v>0</v>
      </c>
      <c r="AH5782">
        <v>7.7</v>
      </c>
      <c r="AI5782">
        <v>6.8306895000000001</v>
      </c>
      <c r="AJ5782">
        <v>220.85931049999999</v>
      </c>
      <c r="AK5782" t="s">
        <v>37</v>
      </c>
      <c r="AN5782" s="29">
        <v>0</v>
      </c>
      <c r="AO5782" s="30">
        <f t="shared" si="180"/>
        <v>0</v>
      </c>
      <c r="AP5782" s="30">
        <f t="shared" si="181"/>
        <v>0</v>
      </c>
    </row>
    <row r="5783" spans="1:42" x14ac:dyDescent="0.25">
      <c r="A5783" t="s">
        <v>219</v>
      </c>
      <c r="B5783">
        <v>1753524</v>
      </c>
      <c r="C5783" t="s">
        <v>19157</v>
      </c>
      <c r="D5783">
        <v>1041492</v>
      </c>
      <c r="E5783" t="s">
        <v>19158</v>
      </c>
      <c r="F5783" t="s">
        <v>89</v>
      </c>
      <c r="G5783" t="s">
        <v>90</v>
      </c>
      <c r="H5783" t="s">
        <v>14</v>
      </c>
      <c r="I5783" t="s">
        <v>19159</v>
      </c>
      <c r="J5783" t="s">
        <v>19160</v>
      </c>
      <c r="K5783" t="s">
        <v>115</v>
      </c>
      <c r="L5783" t="s">
        <v>266</v>
      </c>
      <c r="M5783">
        <v>8520</v>
      </c>
      <c r="N5783">
        <v>77</v>
      </c>
      <c r="O5783" s="17">
        <v>45470</v>
      </c>
      <c r="P5783" t="s">
        <v>257</v>
      </c>
      <c r="Q5783" t="s">
        <v>24</v>
      </c>
      <c r="R5783" s="17">
        <v>45457</v>
      </c>
      <c r="S5783" s="27"/>
      <c r="T5783">
        <v>107.0266666666667</v>
      </c>
      <c r="U5783">
        <v>6.3033333333333337</v>
      </c>
      <c r="V5783">
        <v>113.33</v>
      </c>
      <c r="W5783">
        <v>3</v>
      </c>
      <c r="X5783">
        <v>3.9666666666666668</v>
      </c>
      <c r="Y5783">
        <v>0</v>
      </c>
      <c r="Z5783">
        <v>0</v>
      </c>
      <c r="AA5783">
        <v>0</v>
      </c>
      <c r="AB5783">
        <v>3.5188964999999999</v>
      </c>
      <c r="AC5783" s="29">
        <v>113.7777701666667</v>
      </c>
      <c r="AD5783">
        <v>0</v>
      </c>
      <c r="AF5783">
        <v>339.99</v>
      </c>
      <c r="AG5783">
        <v>0</v>
      </c>
      <c r="AH5783">
        <v>11.9</v>
      </c>
      <c r="AI5783">
        <v>10.556689499999999</v>
      </c>
      <c r="AJ5783">
        <v>341.33331049999998</v>
      </c>
      <c r="AK5783" t="s">
        <v>37</v>
      </c>
      <c r="AN5783" s="29">
        <v>0</v>
      </c>
      <c r="AO5783" s="30">
        <f t="shared" si="180"/>
        <v>0</v>
      </c>
      <c r="AP5783" s="30">
        <f t="shared" si="181"/>
        <v>0</v>
      </c>
    </row>
    <row r="5784" spans="1:42" x14ac:dyDescent="0.25">
      <c r="A5784" t="s">
        <v>219</v>
      </c>
      <c r="B5784">
        <v>1753524</v>
      </c>
      <c r="C5784" t="s">
        <v>19161</v>
      </c>
      <c r="D5784">
        <v>1707655</v>
      </c>
      <c r="E5784" t="s">
        <v>19158</v>
      </c>
      <c r="F5784" t="s">
        <v>89</v>
      </c>
      <c r="G5784" t="s">
        <v>90</v>
      </c>
      <c r="H5784" t="s">
        <v>14</v>
      </c>
      <c r="I5784" t="s">
        <v>19159</v>
      </c>
      <c r="J5784" t="s">
        <v>19160</v>
      </c>
      <c r="K5784" t="s">
        <v>266</v>
      </c>
      <c r="L5784" t="s">
        <v>115</v>
      </c>
      <c r="M5784">
        <v>8515</v>
      </c>
      <c r="N5784">
        <v>77</v>
      </c>
      <c r="O5784" s="17">
        <v>45486</v>
      </c>
      <c r="P5784" t="s">
        <v>101</v>
      </c>
      <c r="Q5784" t="s">
        <v>24</v>
      </c>
      <c r="R5784" s="17">
        <v>45457</v>
      </c>
      <c r="S5784" s="27"/>
      <c r="T5784">
        <v>82.94</v>
      </c>
      <c r="U5784">
        <v>6.0133333333333328</v>
      </c>
      <c r="V5784">
        <v>88.953333333333333</v>
      </c>
      <c r="W5784">
        <v>3</v>
      </c>
      <c r="X5784">
        <v>3.1133333333333328</v>
      </c>
      <c r="Y5784">
        <v>0</v>
      </c>
      <c r="Z5784">
        <v>0</v>
      </c>
      <c r="AA5784">
        <v>0</v>
      </c>
      <c r="AB5784">
        <v>2.7620010000000002</v>
      </c>
      <c r="AC5784" s="29">
        <v>89.304665666666665</v>
      </c>
      <c r="AD5784">
        <v>0</v>
      </c>
      <c r="AF5784">
        <v>266.86</v>
      </c>
      <c r="AG5784">
        <v>0</v>
      </c>
      <c r="AH5784">
        <v>9.34</v>
      </c>
      <c r="AI5784">
        <v>8.2860029999999991</v>
      </c>
      <c r="AJ5784">
        <v>267.91399699999999</v>
      </c>
      <c r="AK5784" t="s">
        <v>37</v>
      </c>
      <c r="AN5784" s="29">
        <v>0</v>
      </c>
      <c r="AO5784" s="30">
        <f t="shared" si="180"/>
        <v>0</v>
      </c>
      <c r="AP5784" s="30">
        <f t="shared" si="181"/>
        <v>0</v>
      </c>
    </row>
    <row r="5785" spans="1:42" x14ac:dyDescent="0.25">
      <c r="A5785" t="s">
        <v>219</v>
      </c>
      <c r="B5785">
        <v>1753509</v>
      </c>
      <c r="C5785" t="s">
        <v>19162</v>
      </c>
      <c r="D5785">
        <v>477547</v>
      </c>
      <c r="E5785" t="s">
        <v>19163</v>
      </c>
      <c r="F5785" t="s">
        <v>89</v>
      </c>
      <c r="G5785" t="s">
        <v>90</v>
      </c>
      <c r="H5785" t="s">
        <v>10</v>
      </c>
      <c r="I5785" t="s">
        <v>19164</v>
      </c>
      <c r="J5785" t="s">
        <v>19165</v>
      </c>
      <c r="K5785" t="s">
        <v>224</v>
      </c>
      <c r="L5785" t="s">
        <v>266</v>
      </c>
      <c r="M5785">
        <v>8655</v>
      </c>
      <c r="N5785">
        <v>23</v>
      </c>
      <c r="O5785" s="17">
        <v>45457</v>
      </c>
      <c r="P5785" t="s">
        <v>114</v>
      </c>
      <c r="Q5785" t="s">
        <v>24</v>
      </c>
      <c r="R5785" s="17">
        <v>45457</v>
      </c>
      <c r="S5785" s="27"/>
      <c r="T5785">
        <v>46.373333333333328</v>
      </c>
      <c r="U5785">
        <v>6.9533333333333331</v>
      </c>
      <c r="V5785">
        <v>53.326666666666661</v>
      </c>
      <c r="W5785">
        <v>3</v>
      </c>
      <c r="X5785">
        <v>1.866666666666666</v>
      </c>
      <c r="Y5785">
        <v>0</v>
      </c>
      <c r="Z5785">
        <v>0</v>
      </c>
      <c r="AA5785">
        <v>0</v>
      </c>
      <c r="AB5785">
        <v>1.6557930000000001</v>
      </c>
      <c r="AC5785" s="29">
        <v>53.537540333333332</v>
      </c>
      <c r="AD5785">
        <v>0</v>
      </c>
      <c r="AF5785">
        <v>159.97999999999999</v>
      </c>
      <c r="AG5785">
        <v>0</v>
      </c>
      <c r="AH5785">
        <v>5.6</v>
      </c>
      <c r="AI5785">
        <v>4.9673790000000002</v>
      </c>
      <c r="AJ5785">
        <v>160.61262099999999</v>
      </c>
      <c r="AK5785" t="s">
        <v>37</v>
      </c>
      <c r="AN5785" s="29">
        <v>0</v>
      </c>
      <c r="AO5785" s="30">
        <f t="shared" si="180"/>
        <v>0</v>
      </c>
      <c r="AP5785" s="30">
        <f t="shared" si="181"/>
        <v>0</v>
      </c>
    </row>
    <row r="5786" spans="1:42" x14ac:dyDescent="0.25">
      <c r="A5786" t="s">
        <v>219</v>
      </c>
      <c r="B5786">
        <v>1753509</v>
      </c>
      <c r="C5786" t="s">
        <v>19166</v>
      </c>
      <c r="D5786">
        <v>477546</v>
      </c>
      <c r="E5786" t="s">
        <v>19163</v>
      </c>
      <c r="F5786" t="s">
        <v>89</v>
      </c>
      <c r="G5786" t="s">
        <v>90</v>
      </c>
      <c r="H5786" t="s">
        <v>10</v>
      </c>
      <c r="I5786" t="s">
        <v>19167</v>
      </c>
      <c r="J5786" t="s">
        <v>19168</v>
      </c>
      <c r="K5786" t="s">
        <v>224</v>
      </c>
      <c r="L5786" t="s">
        <v>266</v>
      </c>
      <c r="M5786">
        <v>8655</v>
      </c>
      <c r="N5786">
        <v>24</v>
      </c>
      <c r="O5786" s="17">
        <v>45457</v>
      </c>
      <c r="P5786" t="s">
        <v>114</v>
      </c>
      <c r="Q5786" t="s">
        <v>24</v>
      </c>
      <c r="R5786" s="17">
        <v>45457</v>
      </c>
      <c r="S5786" s="27"/>
      <c r="T5786">
        <v>46.373333333333328</v>
      </c>
      <c r="U5786">
        <v>6.9533333333333331</v>
      </c>
      <c r="V5786">
        <v>53.326666666666661</v>
      </c>
      <c r="W5786">
        <v>3</v>
      </c>
      <c r="X5786">
        <v>1.866666666666666</v>
      </c>
      <c r="Y5786">
        <v>0</v>
      </c>
      <c r="Z5786">
        <v>0</v>
      </c>
      <c r="AA5786">
        <v>0</v>
      </c>
      <c r="AB5786">
        <v>1.6557930000000001</v>
      </c>
      <c r="AC5786" s="29">
        <v>53.537540333333332</v>
      </c>
      <c r="AD5786">
        <v>0</v>
      </c>
      <c r="AF5786">
        <v>159.97999999999999</v>
      </c>
      <c r="AG5786">
        <v>0</v>
      </c>
      <c r="AH5786">
        <v>5.6</v>
      </c>
      <c r="AI5786">
        <v>4.9673790000000002</v>
      </c>
      <c r="AJ5786">
        <v>160.61262099999999</v>
      </c>
      <c r="AK5786" t="s">
        <v>37</v>
      </c>
      <c r="AN5786" s="29">
        <v>0</v>
      </c>
      <c r="AO5786" s="30">
        <f t="shared" si="180"/>
        <v>0</v>
      </c>
      <c r="AP5786" s="30">
        <f t="shared" si="181"/>
        <v>0</v>
      </c>
    </row>
    <row r="5787" spans="1:42" x14ac:dyDescent="0.25">
      <c r="A5787" t="s">
        <v>219</v>
      </c>
      <c r="B5787">
        <v>1753443</v>
      </c>
      <c r="C5787" t="s">
        <v>19169</v>
      </c>
      <c r="D5787">
        <v>1041475</v>
      </c>
      <c r="E5787" t="s">
        <v>19170</v>
      </c>
      <c r="F5787" t="s">
        <v>89</v>
      </c>
      <c r="G5787" t="s">
        <v>90</v>
      </c>
      <c r="H5787" t="s">
        <v>10</v>
      </c>
      <c r="I5787" t="s">
        <v>19171</v>
      </c>
      <c r="J5787" t="s">
        <v>19172</v>
      </c>
      <c r="K5787" t="s">
        <v>115</v>
      </c>
      <c r="L5787" t="s">
        <v>271</v>
      </c>
      <c r="M5787">
        <v>8775</v>
      </c>
      <c r="N5787">
        <v>34</v>
      </c>
      <c r="O5787" s="17">
        <v>45457</v>
      </c>
      <c r="P5787" t="s">
        <v>99</v>
      </c>
      <c r="Q5787" t="s">
        <v>24</v>
      </c>
      <c r="R5787" s="17">
        <v>45457</v>
      </c>
      <c r="S5787" s="27"/>
      <c r="T5787">
        <v>38.413333333333327</v>
      </c>
      <c r="U5787">
        <v>4.72</v>
      </c>
      <c r="V5787">
        <v>43.133333333333333</v>
      </c>
      <c r="W5787">
        <v>3</v>
      </c>
      <c r="X5787">
        <v>1.51</v>
      </c>
      <c r="Y5787">
        <v>0</v>
      </c>
      <c r="Z5787">
        <v>0</v>
      </c>
      <c r="AA5787">
        <v>0</v>
      </c>
      <c r="AB5787">
        <v>1.3392900000000001</v>
      </c>
      <c r="AC5787" s="29">
        <v>43.304043333333333</v>
      </c>
      <c r="AD5787">
        <v>0</v>
      </c>
      <c r="AF5787">
        <v>129.4</v>
      </c>
      <c r="AG5787">
        <v>0</v>
      </c>
      <c r="AH5787">
        <v>4.53</v>
      </c>
      <c r="AI5787">
        <v>4.0178700000000003</v>
      </c>
      <c r="AJ5787">
        <v>129.91212999999999</v>
      </c>
      <c r="AK5787" t="s">
        <v>37</v>
      </c>
      <c r="AN5787" s="29">
        <v>0</v>
      </c>
      <c r="AO5787" s="30">
        <f t="shared" si="180"/>
        <v>0</v>
      </c>
      <c r="AP5787" s="30">
        <f t="shared" si="181"/>
        <v>0</v>
      </c>
    </row>
    <row r="5788" spans="1:42" x14ac:dyDescent="0.25">
      <c r="A5788" t="s">
        <v>219</v>
      </c>
      <c r="B5788">
        <v>1753443</v>
      </c>
      <c r="C5788" t="s">
        <v>19173</v>
      </c>
      <c r="D5788">
        <v>1707625</v>
      </c>
      <c r="E5788" t="s">
        <v>19170</v>
      </c>
      <c r="F5788" t="s">
        <v>89</v>
      </c>
      <c r="G5788" t="s">
        <v>90</v>
      </c>
      <c r="H5788" t="s">
        <v>10</v>
      </c>
      <c r="I5788" t="s">
        <v>19171</v>
      </c>
      <c r="J5788" t="s">
        <v>19172</v>
      </c>
      <c r="K5788" t="s">
        <v>271</v>
      </c>
      <c r="L5788" t="s">
        <v>115</v>
      </c>
      <c r="M5788">
        <v>8740</v>
      </c>
      <c r="N5788">
        <v>28</v>
      </c>
      <c r="O5788" s="17">
        <v>45459</v>
      </c>
      <c r="P5788" t="s">
        <v>96</v>
      </c>
      <c r="Q5788" t="s">
        <v>24</v>
      </c>
      <c r="R5788" s="17">
        <v>45457</v>
      </c>
      <c r="S5788" s="27"/>
      <c r="T5788">
        <v>38.373333333333328</v>
      </c>
      <c r="U5788">
        <v>4.753333333333333</v>
      </c>
      <c r="V5788">
        <v>43.126666666666672</v>
      </c>
      <c r="W5788">
        <v>3</v>
      </c>
      <c r="X5788">
        <v>1.51</v>
      </c>
      <c r="Y5788">
        <v>0</v>
      </c>
      <c r="Z5788">
        <v>0</v>
      </c>
      <c r="AA5788">
        <v>0</v>
      </c>
      <c r="AB5788">
        <v>1.339083</v>
      </c>
      <c r="AC5788" s="29">
        <v>43.297583666666668</v>
      </c>
      <c r="AD5788">
        <v>0</v>
      </c>
      <c r="AF5788">
        <v>129.38</v>
      </c>
      <c r="AG5788">
        <v>0</v>
      </c>
      <c r="AH5788">
        <v>4.53</v>
      </c>
      <c r="AI5788">
        <v>4.0172489999999996</v>
      </c>
      <c r="AJ5788">
        <v>129.892751</v>
      </c>
      <c r="AK5788" t="s">
        <v>37</v>
      </c>
      <c r="AN5788" s="29">
        <v>0</v>
      </c>
      <c r="AO5788" s="30">
        <f t="shared" si="180"/>
        <v>0</v>
      </c>
      <c r="AP5788" s="30">
        <f t="shared" si="181"/>
        <v>0</v>
      </c>
    </row>
    <row r="5789" spans="1:42" x14ac:dyDescent="0.25">
      <c r="A5789" t="s">
        <v>219</v>
      </c>
      <c r="B5789">
        <v>1753433</v>
      </c>
      <c r="C5789" t="s">
        <v>19174</v>
      </c>
      <c r="D5789">
        <v>1707624</v>
      </c>
      <c r="E5789" t="s">
        <v>19175</v>
      </c>
      <c r="F5789" t="s">
        <v>89</v>
      </c>
      <c r="G5789" t="s">
        <v>90</v>
      </c>
      <c r="H5789" t="s">
        <v>10</v>
      </c>
      <c r="I5789" t="s">
        <v>19176</v>
      </c>
      <c r="J5789" t="s">
        <v>19177</v>
      </c>
      <c r="K5789" t="s">
        <v>225</v>
      </c>
      <c r="L5789" t="s">
        <v>224</v>
      </c>
      <c r="M5789">
        <v>8800</v>
      </c>
      <c r="N5789">
        <v>26</v>
      </c>
      <c r="O5789" s="17">
        <v>45485</v>
      </c>
      <c r="P5789" t="s">
        <v>107</v>
      </c>
      <c r="Q5789" t="s">
        <v>24</v>
      </c>
      <c r="R5789" s="17">
        <v>45457</v>
      </c>
      <c r="S5789" s="27"/>
      <c r="T5789">
        <v>73.78</v>
      </c>
      <c r="U5789">
        <v>6.34</v>
      </c>
      <c r="V5789">
        <v>80.12</v>
      </c>
      <c r="W5789">
        <v>3</v>
      </c>
      <c r="X5789">
        <v>2.8033333333333328</v>
      </c>
      <c r="Y5789">
        <v>0</v>
      </c>
      <c r="Z5789">
        <v>0</v>
      </c>
      <c r="AA5789">
        <v>0</v>
      </c>
      <c r="AB5789">
        <v>2.4877259999999999</v>
      </c>
      <c r="AC5789" s="29">
        <v>80.435607333333337</v>
      </c>
      <c r="AD5789">
        <v>0</v>
      </c>
      <c r="AF5789">
        <v>240.36</v>
      </c>
      <c r="AG5789">
        <v>0</v>
      </c>
      <c r="AH5789">
        <v>8.41</v>
      </c>
      <c r="AI5789">
        <v>7.4631780000000001</v>
      </c>
      <c r="AJ5789">
        <v>241.30682200000001</v>
      </c>
      <c r="AK5789" t="s">
        <v>37</v>
      </c>
      <c r="AN5789" s="29">
        <v>3.5</v>
      </c>
      <c r="AO5789" s="30">
        <f t="shared" si="180"/>
        <v>1.0062499999999999</v>
      </c>
      <c r="AP5789" s="30">
        <f t="shared" si="181"/>
        <v>0.33541666666666664</v>
      </c>
    </row>
    <row r="5790" spans="1:42" x14ac:dyDescent="0.25">
      <c r="A5790" t="s">
        <v>219</v>
      </c>
      <c r="B5790">
        <v>1753385</v>
      </c>
      <c r="C5790" t="s">
        <v>19178</v>
      </c>
      <c r="D5790">
        <v>1041468</v>
      </c>
      <c r="E5790" t="s">
        <v>19179</v>
      </c>
      <c r="F5790" t="s">
        <v>89</v>
      </c>
      <c r="G5790" t="s">
        <v>90</v>
      </c>
      <c r="H5790" t="s">
        <v>10</v>
      </c>
      <c r="I5790" t="s">
        <v>19180</v>
      </c>
      <c r="J5790" t="s">
        <v>19181</v>
      </c>
      <c r="K5790" t="s">
        <v>115</v>
      </c>
      <c r="L5790" t="s">
        <v>1011</v>
      </c>
      <c r="M5790">
        <v>8775</v>
      </c>
      <c r="N5790">
        <v>3</v>
      </c>
      <c r="O5790" s="17">
        <v>45470</v>
      </c>
      <c r="P5790" t="s">
        <v>99</v>
      </c>
      <c r="Q5790" t="s">
        <v>24</v>
      </c>
      <c r="R5790" s="17">
        <v>45457</v>
      </c>
      <c r="S5790" s="27"/>
      <c r="T5790">
        <v>49.32</v>
      </c>
      <c r="U5790">
        <v>5.9966666666666661</v>
      </c>
      <c r="V5790">
        <v>55.316666666666663</v>
      </c>
      <c r="W5790">
        <v>3</v>
      </c>
      <c r="X5790">
        <v>1.936666666666667</v>
      </c>
      <c r="Y5790">
        <v>0</v>
      </c>
      <c r="Z5790">
        <v>0</v>
      </c>
      <c r="AA5790">
        <v>0</v>
      </c>
      <c r="AB5790">
        <v>1.7175825</v>
      </c>
      <c r="AC5790" s="29">
        <v>55.535750833333331</v>
      </c>
      <c r="AD5790">
        <v>0</v>
      </c>
      <c r="AF5790">
        <v>165.95</v>
      </c>
      <c r="AG5790">
        <v>0</v>
      </c>
      <c r="AH5790">
        <v>5.81</v>
      </c>
      <c r="AI5790">
        <v>5.1527475000000003</v>
      </c>
      <c r="AJ5790">
        <v>166.60725249999999</v>
      </c>
      <c r="AK5790" t="s">
        <v>37</v>
      </c>
      <c r="AN5790" s="29">
        <v>0</v>
      </c>
      <c r="AO5790" s="30">
        <f t="shared" si="180"/>
        <v>0</v>
      </c>
      <c r="AP5790" s="30">
        <f t="shared" si="181"/>
        <v>0</v>
      </c>
    </row>
    <row r="5791" spans="1:42" x14ac:dyDescent="0.25">
      <c r="A5791" t="s">
        <v>219</v>
      </c>
      <c r="B5791">
        <v>1753372</v>
      </c>
      <c r="C5791" t="s">
        <v>19182</v>
      </c>
      <c r="D5791">
        <v>150570</v>
      </c>
      <c r="E5791" t="s">
        <v>19183</v>
      </c>
      <c r="F5791" t="s">
        <v>89</v>
      </c>
      <c r="G5791" t="s">
        <v>90</v>
      </c>
      <c r="H5791" t="s">
        <v>10</v>
      </c>
      <c r="I5791" t="s">
        <v>19184</v>
      </c>
      <c r="J5791" t="s">
        <v>19185</v>
      </c>
      <c r="K5791" t="s">
        <v>91</v>
      </c>
      <c r="L5791" t="s">
        <v>231</v>
      </c>
      <c r="M5791">
        <v>2780</v>
      </c>
      <c r="N5791">
        <v>79</v>
      </c>
      <c r="O5791" s="17">
        <v>45485</v>
      </c>
      <c r="P5791" t="s">
        <v>114</v>
      </c>
      <c r="Q5791" t="s">
        <v>24</v>
      </c>
      <c r="R5791" s="17">
        <v>45457</v>
      </c>
      <c r="S5791" s="27"/>
      <c r="T5791">
        <v>91.50333333333333</v>
      </c>
      <c r="U5791">
        <v>3.253333333333333</v>
      </c>
      <c r="V5791">
        <v>94.756666666666661</v>
      </c>
      <c r="W5791">
        <v>3</v>
      </c>
      <c r="X5791">
        <v>3.316666666666666</v>
      </c>
      <c r="Y5791">
        <v>0</v>
      </c>
      <c r="Z5791">
        <v>0</v>
      </c>
      <c r="AA5791">
        <v>0</v>
      </c>
      <c r="AB5791">
        <v>2.9421944999999998</v>
      </c>
      <c r="AC5791" s="29">
        <v>95.13113883333331</v>
      </c>
      <c r="AD5791">
        <v>0</v>
      </c>
      <c r="AF5791">
        <v>284.27</v>
      </c>
      <c r="AG5791">
        <v>0</v>
      </c>
      <c r="AH5791">
        <v>9.9499999999999993</v>
      </c>
      <c r="AI5791">
        <v>8.8265834999999999</v>
      </c>
      <c r="AJ5791">
        <v>285.39341649999989</v>
      </c>
      <c r="AK5791" t="s">
        <v>37</v>
      </c>
      <c r="AN5791" s="29">
        <v>23.6</v>
      </c>
      <c r="AO5791" s="30">
        <f t="shared" si="180"/>
        <v>6.7850000000000001</v>
      </c>
      <c r="AP5791" s="30">
        <f t="shared" si="181"/>
        <v>2.2616666666666667</v>
      </c>
    </row>
    <row r="5792" spans="1:42" x14ac:dyDescent="0.25">
      <c r="A5792" t="s">
        <v>219</v>
      </c>
      <c r="B5792">
        <v>1753372</v>
      </c>
      <c r="C5792" t="s">
        <v>19186</v>
      </c>
      <c r="D5792">
        <v>150571</v>
      </c>
      <c r="E5792" t="s">
        <v>19183</v>
      </c>
      <c r="F5792" t="s">
        <v>89</v>
      </c>
      <c r="G5792" t="s">
        <v>90</v>
      </c>
      <c r="H5792" t="s">
        <v>10</v>
      </c>
      <c r="I5792" t="s">
        <v>19187</v>
      </c>
      <c r="J5792" t="s">
        <v>19188</v>
      </c>
      <c r="K5792" t="s">
        <v>91</v>
      </c>
      <c r="L5792" t="s">
        <v>231</v>
      </c>
      <c r="M5792">
        <v>2780</v>
      </c>
      <c r="N5792">
        <v>80</v>
      </c>
      <c r="O5792" s="17">
        <v>45485</v>
      </c>
      <c r="P5792" t="s">
        <v>114</v>
      </c>
      <c r="Q5792" t="s">
        <v>24</v>
      </c>
      <c r="R5792" s="17">
        <v>45457</v>
      </c>
      <c r="S5792" s="27"/>
      <c r="T5792">
        <v>91.50333333333333</v>
      </c>
      <c r="U5792">
        <v>3.253333333333333</v>
      </c>
      <c r="V5792">
        <v>94.756666666666661</v>
      </c>
      <c r="W5792">
        <v>3</v>
      </c>
      <c r="X5792">
        <v>3.316666666666666</v>
      </c>
      <c r="Y5792">
        <v>0</v>
      </c>
      <c r="Z5792">
        <v>0</v>
      </c>
      <c r="AA5792">
        <v>0</v>
      </c>
      <c r="AB5792">
        <v>2.9421944999999998</v>
      </c>
      <c r="AC5792" s="29">
        <v>95.13113883333331</v>
      </c>
      <c r="AD5792">
        <v>0</v>
      </c>
      <c r="AF5792">
        <v>284.27</v>
      </c>
      <c r="AG5792">
        <v>0</v>
      </c>
      <c r="AH5792">
        <v>9.9499999999999993</v>
      </c>
      <c r="AI5792">
        <v>8.8265834999999999</v>
      </c>
      <c r="AJ5792">
        <v>285.39341649999989</v>
      </c>
      <c r="AK5792" t="s">
        <v>37</v>
      </c>
      <c r="AN5792" s="29">
        <v>23.6</v>
      </c>
      <c r="AO5792" s="30">
        <f t="shared" si="180"/>
        <v>6.7850000000000001</v>
      </c>
      <c r="AP5792" s="30">
        <f t="shared" si="181"/>
        <v>2.2616666666666667</v>
      </c>
    </row>
    <row r="5793" spans="1:42" x14ac:dyDescent="0.25">
      <c r="A5793" t="s">
        <v>219</v>
      </c>
      <c r="B5793">
        <v>1753372</v>
      </c>
      <c r="C5793" t="s">
        <v>19189</v>
      </c>
      <c r="D5793">
        <v>1707612</v>
      </c>
      <c r="E5793" t="s">
        <v>19183</v>
      </c>
      <c r="F5793" t="s">
        <v>89</v>
      </c>
      <c r="G5793" t="s">
        <v>90</v>
      </c>
      <c r="H5793" t="s">
        <v>10</v>
      </c>
      <c r="I5793" t="s">
        <v>19184</v>
      </c>
      <c r="J5793" t="s">
        <v>19185</v>
      </c>
      <c r="K5793" t="s">
        <v>231</v>
      </c>
      <c r="L5793" t="s">
        <v>91</v>
      </c>
      <c r="M5793">
        <v>2660</v>
      </c>
      <c r="N5793">
        <v>75</v>
      </c>
      <c r="O5793" s="17">
        <v>45480</v>
      </c>
      <c r="P5793" t="s">
        <v>109</v>
      </c>
      <c r="Q5793" t="s">
        <v>24</v>
      </c>
      <c r="R5793" s="17">
        <v>45457</v>
      </c>
      <c r="S5793" s="27"/>
      <c r="T5793">
        <v>99.40666666666668</v>
      </c>
      <c r="U5793">
        <v>3.9233333333333329</v>
      </c>
      <c r="V5793">
        <v>103.33</v>
      </c>
      <c r="W5793">
        <v>3</v>
      </c>
      <c r="X5793">
        <v>3.6166666666666671</v>
      </c>
      <c r="Y5793">
        <v>0</v>
      </c>
      <c r="Z5793">
        <v>0</v>
      </c>
      <c r="AA5793">
        <v>0</v>
      </c>
      <c r="AB5793">
        <v>3.2083965000000001</v>
      </c>
      <c r="AC5793" s="29">
        <v>103.73827016666669</v>
      </c>
      <c r="AD5793">
        <v>0</v>
      </c>
      <c r="AF5793">
        <v>309.99</v>
      </c>
      <c r="AG5793">
        <v>0</v>
      </c>
      <c r="AH5793">
        <v>10.85</v>
      </c>
      <c r="AI5793">
        <v>9.6251894999999994</v>
      </c>
      <c r="AJ5793">
        <v>311.21481050000011</v>
      </c>
      <c r="AK5793" t="s">
        <v>37</v>
      </c>
      <c r="AN5793" s="29">
        <v>23.6</v>
      </c>
      <c r="AO5793" s="30">
        <f t="shared" si="180"/>
        <v>6.7850000000000001</v>
      </c>
      <c r="AP5793" s="30">
        <f t="shared" si="181"/>
        <v>2.2616666666666667</v>
      </c>
    </row>
    <row r="5794" spans="1:42" x14ac:dyDescent="0.25">
      <c r="A5794" t="s">
        <v>219</v>
      </c>
      <c r="B5794">
        <v>1753372</v>
      </c>
      <c r="C5794" t="s">
        <v>19190</v>
      </c>
      <c r="D5794">
        <v>1707611</v>
      </c>
      <c r="E5794" t="s">
        <v>19183</v>
      </c>
      <c r="F5794" t="s">
        <v>89</v>
      </c>
      <c r="G5794" t="s">
        <v>90</v>
      </c>
      <c r="H5794" t="s">
        <v>10</v>
      </c>
      <c r="I5794" t="s">
        <v>19187</v>
      </c>
      <c r="J5794" t="s">
        <v>19188</v>
      </c>
      <c r="K5794" t="s">
        <v>231</v>
      </c>
      <c r="L5794" t="s">
        <v>91</v>
      </c>
      <c r="M5794">
        <v>2660</v>
      </c>
      <c r="N5794">
        <v>76</v>
      </c>
      <c r="O5794" s="17">
        <v>45480</v>
      </c>
      <c r="P5794" t="s">
        <v>109</v>
      </c>
      <c r="Q5794" t="s">
        <v>24</v>
      </c>
      <c r="R5794" s="17">
        <v>45457</v>
      </c>
      <c r="S5794" s="27"/>
      <c r="T5794">
        <v>99.40666666666668</v>
      </c>
      <c r="U5794">
        <v>3.9233333333333329</v>
      </c>
      <c r="V5794">
        <v>103.33</v>
      </c>
      <c r="W5794">
        <v>3</v>
      </c>
      <c r="X5794">
        <v>3.6166666666666671</v>
      </c>
      <c r="Y5794">
        <v>0</v>
      </c>
      <c r="Z5794">
        <v>0</v>
      </c>
      <c r="AA5794">
        <v>0</v>
      </c>
      <c r="AB5794">
        <v>3.2083965000000001</v>
      </c>
      <c r="AC5794" s="29">
        <v>103.73827016666669</v>
      </c>
      <c r="AD5794">
        <v>0</v>
      </c>
      <c r="AF5794">
        <v>309.99</v>
      </c>
      <c r="AG5794">
        <v>0</v>
      </c>
      <c r="AH5794">
        <v>10.85</v>
      </c>
      <c r="AI5794">
        <v>9.6251894999999994</v>
      </c>
      <c r="AJ5794">
        <v>311.21481050000011</v>
      </c>
      <c r="AK5794" t="s">
        <v>37</v>
      </c>
      <c r="AN5794" s="29">
        <v>23.6</v>
      </c>
      <c r="AO5794" s="30">
        <f t="shared" si="180"/>
        <v>6.7850000000000001</v>
      </c>
      <c r="AP5794" s="30">
        <f t="shared" si="181"/>
        <v>2.2616666666666667</v>
      </c>
    </row>
    <row r="5795" spans="1:42" x14ac:dyDescent="0.25">
      <c r="A5795" t="s">
        <v>219</v>
      </c>
      <c r="B5795">
        <v>1753312</v>
      </c>
      <c r="C5795" t="s">
        <v>19191</v>
      </c>
      <c r="D5795">
        <v>1707590</v>
      </c>
      <c r="E5795" t="s">
        <v>19192</v>
      </c>
      <c r="F5795" t="s">
        <v>89</v>
      </c>
      <c r="G5795" t="s">
        <v>90</v>
      </c>
      <c r="H5795" t="s">
        <v>10</v>
      </c>
      <c r="I5795" t="s">
        <v>19193</v>
      </c>
      <c r="J5795" t="s">
        <v>19194</v>
      </c>
      <c r="K5795" t="s">
        <v>271</v>
      </c>
      <c r="L5795" t="s">
        <v>134</v>
      </c>
      <c r="M5795">
        <v>2050</v>
      </c>
      <c r="N5795">
        <v>73</v>
      </c>
      <c r="O5795" s="17">
        <v>45461</v>
      </c>
      <c r="P5795" t="s">
        <v>109</v>
      </c>
      <c r="Q5795" t="s">
        <v>24</v>
      </c>
      <c r="R5795" s="17">
        <v>45457</v>
      </c>
      <c r="S5795" s="27"/>
      <c r="T5795">
        <v>107.8966666666667</v>
      </c>
      <c r="U5795">
        <v>5.17</v>
      </c>
      <c r="V5795">
        <v>113.06666666666671</v>
      </c>
      <c r="W5795">
        <v>3</v>
      </c>
      <c r="X5795">
        <v>3.956666666666667</v>
      </c>
      <c r="Y5795">
        <v>0</v>
      </c>
      <c r="Z5795">
        <v>0</v>
      </c>
      <c r="AA5795">
        <v>0</v>
      </c>
      <c r="AB5795">
        <v>3.5107200000000001</v>
      </c>
      <c r="AC5795" s="29">
        <v>113.51261333333331</v>
      </c>
      <c r="AD5795">
        <v>0</v>
      </c>
      <c r="AF5795">
        <v>339.2</v>
      </c>
      <c r="AG5795">
        <v>0</v>
      </c>
      <c r="AH5795">
        <v>11.87</v>
      </c>
      <c r="AI5795">
        <v>10.532159999999999</v>
      </c>
      <c r="AJ5795">
        <v>340.53784000000002</v>
      </c>
      <c r="AK5795" t="s">
        <v>37</v>
      </c>
      <c r="AN5795" s="29">
        <v>0</v>
      </c>
      <c r="AO5795" s="30">
        <f t="shared" si="180"/>
        <v>0</v>
      </c>
      <c r="AP5795" s="30">
        <f t="shared" si="181"/>
        <v>0</v>
      </c>
    </row>
    <row r="5796" spans="1:42" x14ac:dyDescent="0.25">
      <c r="A5796" t="s">
        <v>219</v>
      </c>
      <c r="B5796">
        <v>1753270</v>
      </c>
      <c r="C5796" t="s">
        <v>19195</v>
      </c>
      <c r="D5796">
        <v>1707564</v>
      </c>
      <c r="E5796" t="s">
        <v>19196</v>
      </c>
      <c r="F5796" t="s">
        <v>89</v>
      </c>
      <c r="G5796" t="s">
        <v>90</v>
      </c>
      <c r="H5796" t="s">
        <v>10</v>
      </c>
      <c r="I5796" t="s">
        <v>19197</v>
      </c>
      <c r="J5796" t="s">
        <v>19198</v>
      </c>
      <c r="K5796" t="s">
        <v>271</v>
      </c>
      <c r="L5796" t="s">
        <v>224</v>
      </c>
      <c r="M5796">
        <v>8385</v>
      </c>
      <c r="N5796">
        <v>25</v>
      </c>
      <c r="O5796" s="17">
        <v>45458</v>
      </c>
      <c r="P5796" t="s">
        <v>746</v>
      </c>
      <c r="Q5796" t="s">
        <v>24</v>
      </c>
      <c r="R5796" s="17">
        <v>45457</v>
      </c>
      <c r="S5796" s="27"/>
      <c r="T5796">
        <v>24.321999999999999</v>
      </c>
      <c r="U5796">
        <v>3.6760000000000002</v>
      </c>
      <c r="V5796">
        <v>27.998000000000001</v>
      </c>
      <c r="W5796">
        <v>5</v>
      </c>
      <c r="X5796">
        <v>0.98000000000000009</v>
      </c>
      <c r="Y5796">
        <v>0</v>
      </c>
      <c r="Z5796">
        <v>0</v>
      </c>
      <c r="AA5796">
        <v>0</v>
      </c>
      <c r="AB5796">
        <v>0.8693379</v>
      </c>
      <c r="AC5796" s="29">
        <v>28.1086621</v>
      </c>
      <c r="AD5796">
        <v>0</v>
      </c>
      <c r="AF5796">
        <v>139.99</v>
      </c>
      <c r="AG5796">
        <v>0</v>
      </c>
      <c r="AH5796">
        <v>4.9000000000000004</v>
      </c>
      <c r="AI5796">
        <v>4.3466895000000001</v>
      </c>
      <c r="AJ5796">
        <v>140.54331049999999</v>
      </c>
      <c r="AK5796" t="s">
        <v>40</v>
      </c>
      <c r="AN5796" s="29">
        <v>0</v>
      </c>
      <c r="AO5796" s="30">
        <f t="shared" si="180"/>
        <v>0</v>
      </c>
      <c r="AP5796" s="30">
        <f t="shared" si="181"/>
        <v>0</v>
      </c>
    </row>
    <row r="5797" spans="1:42" x14ac:dyDescent="0.25">
      <c r="A5797" t="s">
        <v>219</v>
      </c>
      <c r="B5797">
        <v>1753267</v>
      </c>
      <c r="C5797" t="s">
        <v>19199</v>
      </c>
      <c r="D5797">
        <v>477520</v>
      </c>
      <c r="E5797" t="s">
        <v>19200</v>
      </c>
      <c r="F5797" t="s">
        <v>89</v>
      </c>
      <c r="G5797" t="s">
        <v>90</v>
      </c>
      <c r="H5797" t="s">
        <v>10</v>
      </c>
      <c r="I5797" t="s">
        <v>19201</v>
      </c>
      <c r="J5797" t="s">
        <v>19202</v>
      </c>
      <c r="K5797" t="s">
        <v>224</v>
      </c>
      <c r="L5797" t="s">
        <v>225</v>
      </c>
      <c r="M5797">
        <v>8290</v>
      </c>
      <c r="N5797">
        <v>1</v>
      </c>
      <c r="O5797" s="17">
        <v>45463</v>
      </c>
      <c r="P5797" t="s">
        <v>140</v>
      </c>
      <c r="Q5797" t="s">
        <v>24</v>
      </c>
      <c r="R5797" s="17">
        <v>45457</v>
      </c>
      <c r="S5797" s="27"/>
      <c r="T5797">
        <v>66.853333333333339</v>
      </c>
      <c r="U5797">
        <v>6.4766666666666666</v>
      </c>
      <c r="V5797">
        <v>73.33</v>
      </c>
      <c r="W5797">
        <v>3</v>
      </c>
      <c r="X5797">
        <v>2.5666666666666669</v>
      </c>
      <c r="Y5797">
        <v>0</v>
      </c>
      <c r="Z5797">
        <v>0</v>
      </c>
      <c r="AA5797">
        <v>0</v>
      </c>
      <c r="AB5797">
        <v>2.2768964999999999</v>
      </c>
      <c r="AC5797" s="29">
        <v>73.619770166666669</v>
      </c>
      <c r="AD5797">
        <v>0</v>
      </c>
      <c r="AF5797">
        <v>219.99</v>
      </c>
      <c r="AG5797">
        <v>0</v>
      </c>
      <c r="AH5797">
        <v>7.7</v>
      </c>
      <c r="AI5797">
        <v>6.8306895000000001</v>
      </c>
      <c r="AJ5797">
        <v>220.85931049999999</v>
      </c>
      <c r="AK5797" t="s">
        <v>37</v>
      </c>
      <c r="AN5797" s="29">
        <v>14</v>
      </c>
      <c r="AO5797" s="30">
        <f t="shared" si="180"/>
        <v>4.0249999999999995</v>
      </c>
      <c r="AP5797" s="30">
        <f t="shared" si="181"/>
        <v>1.3416666666666666</v>
      </c>
    </row>
    <row r="5798" spans="1:42" x14ac:dyDescent="0.25">
      <c r="A5798" t="s">
        <v>219</v>
      </c>
      <c r="B5798">
        <v>1753267</v>
      </c>
      <c r="C5798" t="s">
        <v>19203</v>
      </c>
      <c r="D5798">
        <v>477521</v>
      </c>
      <c r="E5798" t="s">
        <v>19200</v>
      </c>
      <c r="F5798" t="s">
        <v>89</v>
      </c>
      <c r="G5798" t="s">
        <v>90</v>
      </c>
      <c r="H5798" t="s">
        <v>10</v>
      </c>
      <c r="I5798" t="s">
        <v>19204</v>
      </c>
      <c r="J5798" t="s">
        <v>19205</v>
      </c>
      <c r="K5798" t="s">
        <v>224</v>
      </c>
      <c r="L5798" t="s">
        <v>225</v>
      </c>
      <c r="M5798">
        <v>8290</v>
      </c>
      <c r="N5798">
        <v>2</v>
      </c>
      <c r="O5798" s="17">
        <v>45463</v>
      </c>
      <c r="P5798" t="s">
        <v>140</v>
      </c>
      <c r="Q5798" t="s">
        <v>24</v>
      </c>
      <c r="R5798" s="17">
        <v>45457</v>
      </c>
      <c r="S5798" s="27"/>
      <c r="T5798">
        <v>66.853333333333339</v>
      </c>
      <c r="U5798">
        <v>6.4766666666666666</v>
      </c>
      <c r="V5798">
        <v>73.33</v>
      </c>
      <c r="W5798">
        <v>3</v>
      </c>
      <c r="X5798">
        <v>2.5666666666666669</v>
      </c>
      <c r="Y5798">
        <v>0</v>
      </c>
      <c r="Z5798">
        <v>0</v>
      </c>
      <c r="AA5798">
        <v>0</v>
      </c>
      <c r="AB5798">
        <v>2.2768964999999999</v>
      </c>
      <c r="AC5798" s="29">
        <v>73.619770166666669</v>
      </c>
      <c r="AD5798">
        <v>0</v>
      </c>
      <c r="AF5798">
        <v>219.99</v>
      </c>
      <c r="AG5798">
        <v>0</v>
      </c>
      <c r="AH5798">
        <v>7.7</v>
      </c>
      <c r="AI5798">
        <v>6.8306895000000001</v>
      </c>
      <c r="AJ5798">
        <v>220.85931049999999</v>
      </c>
      <c r="AK5798" t="s">
        <v>37</v>
      </c>
      <c r="AN5798" s="29">
        <v>14</v>
      </c>
      <c r="AO5798" s="30">
        <f t="shared" si="180"/>
        <v>4.0249999999999995</v>
      </c>
      <c r="AP5798" s="30">
        <f t="shared" si="181"/>
        <v>1.3416666666666666</v>
      </c>
    </row>
    <row r="5799" spans="1:42" x14ac:dyDescent="0.25">
      <c r="A5799" t="s">
        <v>219</v>
      </c>
      <c r="B5799">
        <v>1753267</v>
      </c>
      <c r="C5799" t="s">
        <v>19206</v>
      </c>
      <c r="D5799">
        <v>1707562</v>
      </c>
      <c r="E5799" t="s">
        <v>19200</v>
      </c>
      <c r="F5799" t="s">
        <v>89</v>
      </c>
      <c r="G5799" t="s">
        <v>90</v>
      </c>
      <c r="H5799" t="s">
        <v>10</v>
      </c>
      <c r="I5799" t="s">
        <v>19204</v>
      </c>
      <c r="J5799" t="s">
        <v>19205</v>
      </c>
      <c r="K5799" t="s">
        <v>225</v>
      </c>
      <c r="L5799" t="s">
        <v>224</v>
      </c>
      <c r="M5799">
        <v>4015</v>
      </c>
      <c r="N5799">
        <v>71</v>
      </c>
      <c r="O5799" s="17">
        <v>45466</v>
      </c>
      <c r="P5799" t="s">
        <v>145</v>
      </c>
      <c r="Q5799" t="s">
        <v>24</v>
      </c>
      <c r="R5799" s="17">
        <v>45457</v>
      </c>
      <c r="S5799" s="27"/>
      <c r="T5799">
        <v>117.19</v>
      </c>
      <c r="U5799">
        <v>6.34</v>
      </c>
      <c r="V5799">
        <v>123.53</v>
      </c>
      <c r="W5799">
        <v>3</v>
      </c>
      <c r="X5799">
        <v>4.3233333333333333</v>
      </c>
      <c r="Y5799">
        <v>0</v>
      </c>
      <c r="Z5799">
        <v>0</v>
      </c>
      <c r="AA5799">
        <v>0</v>
      </c>
      <c r="AB5799">
        <v>3.8356064999999999</v>
      </c>
      <c r="AC5799" s="29">
        <v>124.0177268333333</v>
      </c>
      <c r="AD5799">
        <v>0</v>
      </c>
      <c r="AF5799">
        <v>370.59</v>
      </c>
      <c r="AG5799">
        <v>0</v>
      </c>
      <c r="AH5799">
        <v>12.97</v>
      </c>
      <c r="AI5799">
        <v>11.506819500000001</v>
      </c>
      <c r="AJ5799">
        <v>372.0531805</v>
      </c>
      <c r="AK5799" t="s">
        <v>37</v>
      </c>
      <c r="AN5799" s="29">
        <v>14</v>
      </c>
      <c r="AO5799" s="30">
        <f t="shared" si="180"/>
        <v>4.0249999999999995</v>
      </c>
      <c r="AP5799" s="30">
        <f t="shared" si="181"/>
        <v>1.3416666666666666</v>
      </c>
    </row>
    <row r="5800" spans="1:42" x14ac:dyDescent="0.25">
      <c r="A5800" t="s">
        <v>219</v>
      </c>
      <c r="B5800">
        <v>1753267</v>
      </c>
      <c r="C5800" t="s">
        <v>19207</v>
      </c>
      <c r="D5800">
        <v>1707563</v>
      </c>
      <c r="E5800" t="s">
        <v>19200</v>
      </c>
      <c r="F5800" t="s">
        <v>89</v>
      </c>
      <c r="G5800" t="s">
        <v>90</v>
      </c>
      <c r="H5800" t="s">
        <v>10</v>
      </c>
      <c r="I5800" t="s">
        <v>19201</v>
      </c>
      <c r="J5800" t="s">
        <v>19202</v>
      </c>
      <c r="K5800" t="s">
        <v>225</v>
      </c>
      <c r="L5800" t="s">
        <v>224</v>
      </c>
      <c r="M5800">
        <v>4015</v>
      </c>
      <c r="N5800">
        <v>72</v>
      </c>
      <c r="O5800" s="17">
        <v>45466</v>
      </c>
      <c r="P5800" t="s">
        <v>145</v>
      </c>
      <c r="Q5800" t="s">
        <v>24</v>
      </c>
      <c r="R5800" s="17">
        <v>45457</v>
      </c>
      <c r="S5800" s="27"/>
      <c r="T5800">
        <v>117.19</v>
      </c>
      <c r="U5800">
        <v>6.34</v>
      </c>
      <c r="V5800">
        <v>123.53</v>
      </c>
      <c r="W5800">
        <v>3</v>
      </c>
      <c r="X5800">
        <v>4.3233333333333333</v>
      </c>
      <c r="Y5800">
        <v>0</v>
      </c>
      <c r="Z5800">
        <v>0</v>
      </c>
      <c r="AA5800">
        <v>0</v>
      </c>
      <c r="AB5800">
        <v>3.8356064999999999</v>
      </c>
      <c r="AC5800" s="29">
        <v>124.0177268333333</v>
      </c>
      <c r="AD5800">
        <v>0</v>
      </c>
      <c r="AF5800">
        <v>370.59</v>
      </c>
      <c r="AG5800">
        <v>0</v>
      </c>
      <c r="AH5800">
        <v>12.97</v>
      </c>
      <c r="AI5800">
        <v>11.506819500000001</v>
      </c>
      <c r="AJ5800">
        <v>372.0531805</v>
      </c>
      <c r="AK5800" t="s">
        <v>37</v>
      </c>
      <c r="AN5800" s="29">
        <v>14</v>
      </c>
      <c r="AO5800" s="30">
        <f t="shared" si="180"/>
        <v>4.0249999999999995</v>
      </c>
      <c r="AP5800" s="30">
        <f t="shared" si="181"/>
        <v>1.3416666666666666</v>
      </c>
    </row>
    <row r="5801" spans="1:42" x14ac:dyDescent="0.25">
      <c r="A5801" t="s">
        <v>219</v>
      </c>
      <c r="B5801">
        <v>1753245</v>
      </c>
      <c r="C5801" t="s">
        <v>19208</v>
      </c>
      <c r="D5801">
        <v>1041434</v>
      </c>
      <c r="E5801" t="s">
        <v>19209</v>
      </c>
      <c r="F5801" t="s">
        <v>89</v>
      </c>
      <c r="G5801" t="s">
        <v>90</v>
      </c>
      <c r="H5801" t="s">
        <v>10</v>
      </c>
      <c r="I5801" t="s">
        <v>19210</v>
      </c>
      <c r="J5801" t="s">
        <v>19211</v>
      </c>
      <c r="K5801" t="s">
        <v>115</v>
      </c>
      <c r="L5801" t="s">
        <v>91</v>
      </c>
      <c r="M5801">
        <v>8380</v>
      </c>
      <c r="N5801">
        <v>73</v>
      </c>
      <c r="O5801" s="17">
        <v>45464</v>
      </c>
      <c r="P5801" t="s">
        <v>326</v>
      </c>
      <c r="Q5801" t="s">
        <v>24</v>
      </c>
      <c r="R5801" s="17">
        <v>45457</v>
      </c>
      <c r="S5801" s="27"/>
      <c r="T5801">
        <v>78.606666666666669</v>
      </c>
      <c r="U5801">
        <v>4.6399999999999997</v>
      </c>
      <c r="V5801">
        <v>83.24666666666667</v>
      </c>
      <c r="W5801">
        <v>3</v>
      </c>
      <c r="X5801">
        <v>2.913333333333334</v>
      </c>
      <c r="Y5801">
        <v>0</v>
      </c>
      <c r="Z5801">
        <v>0</v>
      </c>
      <c r="AA5801">
        <v>0</v>
      </c>
      <c r="AB5801">
        <v>2.5848089999999999</v>
      </c>
      <c r="AC5801" s="29">
        <v>83.575191000000004</v>
      </c>
      <c r="AD5801">
        <v>0</v>
      </c>
      <c r="AF5801">
        <v>249.74</v>
      </c>
      <c r="AG5801">
        <v>0</v>
      </c>
      <c r="AH5801">
        <v>8.74</v>
      </c>
      <c r="AI5801">
        <v>7.7544269999999997</v>
      </c>
      <c r="AJ5801">
        <v>250.725573</v>
      </c>
      <c r="AK5801" t="s">
        <v>37</v>
      </c>
      <c r="AN5801" s="29">
        <v>0</v>
      </c>
      <c r="AO5801" s="30">
        <f t="shared" si="180"/>
        <v>0</v>
      </c>
      <c r="AP5801" s="30">
        <f t="shared" si="181"/>
        <v>0</v>
      </c>
    </row>
    <row r="5802" spans="1:42" x14ac:dyDescent="0.25">
      <c r="A5802" t="s">
        <v>219</v>
      </c>
      <c r="B5802">
        <v>1753233</v>
      </c>
      <c r="C5802" t="s">
        <v>19212</v>
      </c>
      <c r="D5802">
        <v>1707536</v>
      </c>
      <c r="E5802" t="s">
        <v>19213</v>
      </c>
      <c r="F5802" t="s">
        <v>89</v>
      </c>
      <c r="G5802" t="s">
        <v>90</v>
      </c>
      <c r="H5802" t="s">
        <v>10</v>
      </c>
      <c r="I5802" t="s">
        <v>19214</v>
      </c>
      <c r="J5802" t="s">
        <v>19215</v>
      </c>
      <c r="K5802" t="s">
        <v>225</v>
      </c>
      <c r="L5802" t="s">
        <v>224</v>
      </c>
      <c r="M5802">
        <v>8480</v>
      </c>
      <c r="N5802">
        <v>79</v>
      </c>
      <c r="O5802" s="17">
        <v>45457</v>
      </c>
      <c r="P5802" t="s">
        <v>107</v>
      </c>
      <c r="Q5802" t="s">
        <v>24</v>
      </c>
      <c r="R5802" s="17">
        <v>45457</v>
      </c>
      <c r="S5802" s="27"/>
      <c r="T5802">
        <v>117.19</v>
      </c>
      <c r="U5802">
        <v>6.34</v>
      </c>
      <c r="V5802">
        <v>123.53</v>
      </c>
      <c r="W5802">
        <v>3</v>
      </c>
      <c r="X5802">
        <v>4.3233333333333333</v>
      </c>
      <c r="Y5802">
        <v>0</v>
      </c>
      <c r="Z5802">
        <v>0</v>
      </c>
      <c r="AA5802">
        <v>0</v>
      </c>
      <c r="AB5802">
        <v>3.8356064999999999</v>
      </c>
      <c r="AC5802" s="29">
        <v>124.0177268333333</v>
      </c>
      <c r="AD5802">
        <v>0</v>
      </c>
      <c r="AF5802">
        <v>370.59</v>
      </c>
      <c r="AG5802">
        <v>0</v>
      </c>
      <c r="AH5802">
        <v>12.97</v>
      </c>
      <c r="AI5802">
        <v>11.506819500000001</v>
      </c>
      <c r="AJ5802">
        <v>372.0531805</v>
      </c>
      <c r="AK5802" t="s">
        <v>37</v>
      </c>
      <c r="AN5802" s="29">
        <v>0</v>
      </c>
      <c r="AO5802" s="30">
        <f t="shared" si="180"/>
        <v>0</v>
      </c>
      <c r="AP5802" s="30">
        <f t="shared" si="181"/>
        <v>0</v>
      </c>
    </row>
    <row r="5803" spans="1:42" x14ac:dyDescent="0.25">
      <c r="A5803" t="s">
        <v>219</v>
      </c>
      <c r="B5803">
        <v>1753227</v>
      </c>
      <c r="C5803" t="s">
        <v>19216</v>
      </c>
      <c r="D5803">
        <v>1707535</v>
      </c>
      <c r="E5803" t="s">
        <v>19217</v>
      </c>
      <c r="F5803" t="s">
        <v>89</v>
      </c>
      <c r="G5803" t="s">
        <v>90</v>
      </c>
      <c r="H5803" t="s">
        <v>10</v>
      </c>
      <c r="I5803" t="s">
        <v>19218</v>
      </c>
      <c r="J5803" t="s">
        <v>19219</v>
      </c>
      <c r="K5803" t="s">
        <v>271</v>
      </c>
      <c r="L5803" t="s">
        <v>94</v>
      </c>
      <c r="M5803">
        <v>2050</v>
      </c>
      <c r="N5803">
        <v>73</v>
      </c>
      <c r="O5803" s="17">
        <v>45462</v>
      </c>
      <c r="P5803" t="s">
        <v>109</v>
      </c>
      <c r="Q5803" t="s">
        <v>24</v>
      </c>
      <c r="R5803" s="17">
        <v>45457</v>
      </c>
      <c r="S5803" s="27"/>
      <c r="T5803">
        <v>113.8833333333333</v>
      </c>
      <c r="U5803">
        <v>4.3166666666666664</v>
      </c>
      <c r="V5803">
        <v>118.2</v>
      </c>
      <c r="W5803">
        <v>3</v>
      </c>
      <c r="X5803">
        <v>4.1366666666666667</v>
      </c>
      <c r="Y5803">
        <v>0</v>
      </c>
      <c r="Z5803">
        <v>0</v>
      </c>
      <c r="AA5803">
        <v>0</v>
      </c>
      <c r="AB5803">
        <v>3.6701100000000002</v>
      </c>
      <c r="AC5803" s="29">
        <v>118.66655666666669</v>
      </c>
      <c r="AD5803">
        <v>0</v>
      </c>
      <c r="AF5803">
        <v>354.6</v>
      </c>
      <c r="AG5803">
        <v>0</v>
      </c>
      <c r="AH5803">
        <v>12.41</v>
      </c>
      <c r="AI5803">
        <v>11.01033</v>
      </c>
      <c r="AJ5803">
        <v>355.99966999999998</v>
      </c>
      <c r="AK5803" t="s">
        <v>37</v>
      </c>
      <c r="AN5803" s="29">
        <v>0</v>
      </c>
      <c r="AO5803" s="30">
        <f t="shared" si="180"/>
        <v>0</v>
      </c>
      <c r="AP5803" s="30">
        <f t="shared" si="181"/>
        <v>0</v>
      </c>
    </row>
    <row r="5804" spans="1:42" x14ac:dyDescent="0.25">
      <c r="A5804" t="s">
        <v>219</v>
      </c>
      <c r="B5804">
        <v>1753198</v>
      </c>
      <c r="C5804" t="s">
        <v>19220</v>
      </c>
      <c r="D5804">
        <v>150557</v>
      </c>
      <c r="E5804" t="s">
        <v>19221</v>
      </c>
      <c r="F5804" t="s">
        <v>89</v>
      </c>
      <c r="G5804" t="s">
        <v>90</v>
      </c>
      <c r="H5804" t="s">
        <v>10</v>
      </c>
      <c r="I5804" t="s">
        <v>19222</v>
      </c>
      <c r="J5804" t="s">
        <v>19223</v>
      </c>
      <c r="K5804" t="s">
        <v>91</v>
      </c>
      <c r="L5804" t="s">
        <v>95</v>
      </c>
      <c r="M5804">
        <v>8470</v>
      </c>
      <c r="N5804">
        <v>41</v>
      </c>
      <c r="O5804" s="17">
        <v>45457</v>
      </c>
      <c r="P5804" t="s">
        <v>98</v>
      </c>
      <c r="Q5804" t="s">
        <v>24</v>
      </c>
      <c r="R5804" s="17">
        <v>45457</v>
      </c>
      <c r="S5804" s="27"/>
      <c r="T5804">
        <v>35.799999999999997</v>
      </c>
      <c r="U5804">
        <v>3.8633333333333328</v>
      </c>
      <c r="V5804">
        <v>39.663333333333327</v>
      </c>
      <c r="W5804">
        <v>3</v>
      </c>
      <c r="X5804">
        <v>1.3866666666666669</v>
      </c>
      <c r="Y5804">
        <v>0</v>
      </c>
      <c r="Z5804">
        <v>0</v>
      </c>
      <c r="AA5804">
        <v>0</v>
      </c>
      <c r="AB5804">
        <v>1.2315465000000001</v>
      </c>
      <c r="AC5804" s="29">
        <v>39.818453499999997</v>
      </c>
      <c r="AD5804">
        <v>0</v>
      </c>
      <c r="AF5804">
        <v>118.99</v>
      </c>
      <c r="AG5804">
        <v>0</v>
      </c>
      <c r="AH5804">
        <v>4.16</v>
      </c>
      <c r="AI5804">
        <v>3.6946395000000001</v>
      </c>
      <c r="AJ5804">
        <v>119.4553605</v>
      </c>
      <c r="AK5804" t="s">
        <v>37</v>
      </c>
      <c r="AN5804" s="29">
        <v>0</v>
      </c>
      <c r="AO5804" s="30">
        <f t="shared" si="180"/>
        <v>0</v>
      </c>
      <c r="AP5804" s="30">
        <f t="shared" si="181"/>
        <v>0</v>
      </c>
    </row>
    <row r="5805" spans="1:42" x14ac:dyDescent="0.25">
      <c r="A5805" t="s">
        <v>219</v>
      </c>
      <c r="B5805">
        <v>1753103</v>
      </c>
      <c r="C5805" t="s">
        <v>19224</v>
      </c>
      <c r="D5805">
        <v>1041410</v>
      </c>
      <c r="E5805" t="s">
        <v>19225</v>
      </c>
      <c r="F5805" t="s">
        <v>89</v>
      </c>
      <c r="G5805" t="s">
        <v>90</v>
      </c>
      <c r="H5805" t="s">
        <v>10</v>
      </c>
      <c r="I5805" t="s">
        <v>19226</v>
      </c>
      <c r="J5805" t="s">
        <v>19227</v>
      </c>
      <c r="K5805" t="s">
        <v>94</v>
      </c>
      <c r="L5805" t="s">
        <v>3552</v>
      </c>
      <c r="M5805">
        <v>8410</v>
      </c>
      <c r="N5805">
        <v>79</v>
      </c>
      <c r="O5805" s="17">
        <v>45458</v>
      </c>
      <c r="P5805" t="s">
        <v>823</v>
      </c>
      <c r="Q5805" t="s">
        <v>24</v>
      </c>
      <c r="R5805" s="17">
        <v>45457</v>
      </c>
      <c r="S5805" s="27"/>
      <c r="T5805">
        <v>47.006666666666668</v>
      </c>
      <c r="U5805">
        <v>5.1633333333333331</v>
      </c>
      <c r="V5805">
        <v>52.169999999999987</v>
      </c>
      <c r="W5805">
        <v>3</v>
      </c>
      <c r="X5805">
        <v>1.8266666666666671</v>
      </c>
      <c r="Y5805">
        <v>0</v>
      </c>
      <c r="Z5805">
        <v>0</v>
      </c>
      <c r="AA5805">
        <v>0</v>
      </c>
      <c r="AB5805">
        <v>1.6198785</v>
      </c>
      <c r="AC5805" s="29">
        <v>52.376788166666657</v>
      </c>
      <c r="AD5805">
        <v>0</v>
      </c>
      <c r="AF5805">
        <v>156.51</v>
      </c>
      <c r="AG5805">
        <v>0</v>
      </c>
      <c r="AH5805">
        <v>5.48</v>
      </c>
      <c r="AI5805">
        <v>4.8596355000000004</v>
      </c>
      <c r="AJ5805">
        <v>157.13036450000001</v>
      </c>
      <c r="AK5805" t="s">
        <v>37</v>
      </c>
      <c r="AN5805" s="29">
        <v>0</v>
      </c>
      <c r="AO5805" s="30">
        <f t="shared" si="180"/>
        <v>0</v>
      </c>
      <c r="AP5805" s="30">
        <f t="shared" si="181"/>
        <v>0</v>
      </c>
    </row>
    <row r="5806" spans="1:42" x14ac:dyDescent="0.25">
      <c r="A5806" t="s">
        <v>219</v>
      </c>
      <c r="B5806">
        <v>1753098</v>
      </c>
      <c r="C5806" t="s">
        <v>19228</v>
      </c>
      <c r="D5806">
        <v>150548</v>
      </c>
      <c r="E5806" t="s">
        <v>19229</v>
      </c>
      <c r="F5806" t="s">
        <v>89</v>
      </c>
      <c r="G5806" t="s">
        <v>90</v>
      </c>
      <c r="H5806" t="s">
        <v>10</v>
      </c>
      <c r="I5806" t="s">
        <v>19230</v>
      </c>
      <c r="J5806" t="s">
        <v>19231</v>
      </c>
      <c r="K5806" t="s">
        <v>91</v>
      </c>
      <c r="L5806" t="s">
        <v>94</v>
      </c>
      <c r="M5806">
        <v>8455</v>
      </c>
      <c r="N5806">
        <v>73</v>
      </c>
      <c r="O5806" s="17">
        <v>45475</v>
      </c>
      <c r="P5806" t="s">
        <v>98</v>
      </c>
      <c r="Q5806" t="s">
        <v>24</v>
      </c>
      <c r="R5806" s="17">
        <v>45457</v>
      </c>
      <c r="S5806" s="27"/>
      <c r="T5806">
        <v>83.126666666666665</v>
      </c>
      <c r="U5806">
        <v>3.5366666666666671</v>
      </c>
      <c r="V5806">
        <v>86.663333333333341</v>
      </c>
      <c r="W5806">
        <v>3</v>
      </c>
      <c r="X5806">
        <v>3.0333333333333332</v>
      </c>
      <c r="Y5806">
        <v>0</v>
      </c>
      <c r="Z5806">
        <v>0</v>
      </c>
      <c r="AA5806">
        <v>0</v>
      </c>
      <c r="AB5806">
        <v>2.6908965</v>
      </c>
      <c r="AC5806" s="29">
        <v>87.005770166666665</v>
      </c>
      <c r="AD5806">
        <v>0</v>
      </c>
      <c r="AF5806">
        <v>259.99</v>
      </c>
      <c r="AG5806">
        <v>0</v>
      </c>
      <c r="AH5806">
        <v>9.1</v>
      </c>
      <c r="AI5806">
        <v>8.0726894999999992</v>
      </c>
      <c r="AJ5806">
        <v>261.01731050000001</v>
      </c>
      <c r="AK5806" t="s">
        <v>37</v>
      </c>
      <c r="AN5806" s="29">
        <v>0</v>
      </c>
      <c r="AO5806" s="30">
        <f t="shared" si="180"/>
        <v>0</v>
      </c>
      <c r="AP5806" s="30">
        <f t="shared" si="181"/>
        <v>0</v>
      </c>
    </row>
    <row r="5807" spans="1:42" x14ac:dyDescent="0.25">
      <c r="A5807" t="s">
        <v>219</v>
      </c>
      <c r="B5807">
        <v>1753098</v>
      </c>
      <c r="C5807" t="s">
        <v>19232</v>
      </c>
      <c r="D5807">
        <v>1041409</v>
      </c>
      <c r="E5807" t="s">
        <v>19229</v>
      </c>
      <c r="F5807" t="s">
        <v>89</v>
      </c>
      <c r="G5807" t="s">
        <v>90</v>
      </c>
      <c r="H5807" t="s">
        <v>10</v>
      </c>
      <c r="I5807" t="s">
        <v>19230</v>
      </c>
      <c r="J5807" t="s">
        <v>19233</v>
      </c>
      <c r="K5807" t="s">
        <v>94</v>
      </c>
      <c r="L5807" t="s">
        <v>91</v>
      </c>
      <c r="M5807">
        <v>8380</v>
      </c>
      <c r="N5807">
        <v>79</v>
      </c>
      <c r="O5807" s="17">
        <v>45480</v>
      </c>
      <c r="P5807" t="s">
        <v>577</v>
      </c>
      <c r="Q5807" t="s">
        <v>24</v>
      </c>
      <c r="R5807" s="17">
        <v>45457</v>
      </c>
      <c r="S5807" s="27"/>
      <c r="T5807">
        <v>73.516666666666666</v>
      </c>
      <c r="U5807">
        <v>6.47</v>
      </c>
      <c r="V5807">
        <v>79.986666666666665</v>
      </c>
      <c r="W5807">
        <v>3</v>
      </c>
      <c r="X5807">
        <v>2.8</v>
      </c>
      <c r="Y5807">
        <v>0</v>
      </c>
      <c r="Z5807">
        <v>0</v>
      </c>
      <c r="AA5807">
        <v>0</v>
      </c>
      <c r="AB5807">
        <v>2.4835859999999998</v>
      </c>
      <c r="AC5807" s="29">
        <v>80.303080666666673</v>
      </c>
      <c r="AD5807">
        <v>0</v>
      </c>
      <c r="AF5807">
        <v>239.96</v>
      </c>
      <c r="AG5807">
        <v>0</v>
      </c>
      <c r="AH5807">
        <v>8.4</v>
      </c>
      <c r="AI5807">
        <v>7.4507580000000004</v>
      </c>
      <c r="AJ5807">
        <v>240.90924200000001</v>
      </c>
      <c r="AK5807" t="s">
        <v>37</v>
      </c>
      <c r="AN5807" s="29">
        <v>0</v>
      </c>
      <c r="AO5807" s="30">
        <f t="shared" si="180"/>
        <v>0</v>
      </c>
      <c r="AP5807" s="30">
        <f t="shared" si="181"/>
        <v>0</v>
      </c>
    </row>
    <row r="5808" spans="1:42" x14ac:dyDescent="0.25">
      <c r="A5808" t="s">
        <v>219</v>
      </c>
      <c r="B5808">
        <v>1753093</v>
      </c>
      <c r="C5808" t="s">
        <v>19234</v>
      </c>
      <c r="D5808">
        <v>1707476</v>
      </c>
      <c r="E5808" t="s">
        <v>19235</v>
      </c>
      <c r="F5808" t="s">
        <v>89</v>
      </c>
      <c r="G5808" t="s">
        <v>90</v>
      </c>
      <c r="H5808" t="s">
        <v>10</v>
      </c>
      <c r="I5808" t="s">
        <v>19236</v>
      </c>
      <c r="J5808" t="s">
        <v>19237</v>
      </c>
      <c r="K5808" t="s">
        <v>231</v>
      </c>
      <c r="L5808" t="s">
        <v>91</v>
      </c>
      <c r="M5808">
        <v>2655</v>
      </c>
      <c r="N5808">
        <v>18</v>
      </c>
      <c r="O5808" s="17">
        <v>45487</v>
      </c>
      <c r="P5808" t="s">
        <v>109</v>
      </c>
      <c r="Q5808" t="s">
        <v>24</v>
      </c>
      <c r="R5808" s="17">
        <v>45457</v>
      </c>
      <c r="S5808" s="27"/>
      <c r="T5808">
        <v>47.093333333333327</v>
      </c>
      <c r="U5808">
        <v>3.9233333333333329</v>
      </c>
      <c r="V5808">
        <v>51.016666666666673</v>
      </c>
      <c r="W5808">
        <v>3</v>
      </c>
      <c r="X5808">
        <v>1.7866666666666671</v>
      </c>
      <c r="Y5808">
        <v>0</v>
      </c>
      <c r="Z5808">
        <v>0</v>
      </c>
      <c r="AA5808">
        <v>0</v>
      </c>
      <c r="AB5808">
        <v>1.5840675</v>
      </c>
      <c r="AC5808" s="29">
        <v>51.219265833333338</v>
      </c>
      <c r="AD5808">
        <v>0</v>
      </c>
      <c r="AF5808">
        <v>153.05000000000001</v>
      </c>
      <c r="AG5808">
        <v>0</v>
      </c>
      <c r="AH5808">
        <v>5.36</v>
      </c>
      <c r="AI5808">
        <v>4.7522025000000001</v>
      </c>
      <c r="AJ5808">
        <v>153.65779749999999</v>
      </c>
      <c r="AK5808" t="s">
        <v>37</v>
      </c>
      <c r="AN5808" s="29">
        <v>0</v>
      </c>
      <c r="AO5808" s="30">
        <f t="shared" si="180"/>
        <v>0</v>
      </c>
      <c r="AP5808" s="30">
        <f t="shared" si="181"/>
        <v>0</v>
      </c>
    </row>
    <row r="5809" spans="1:42" x14ac:dyDescent="0.25">
      <c r="A5809" t="s">
        <v>219</v>
      </c>
      <c r="B5809">
        <v>1753093</v>
      </c>
      <c r="C5809" t="s">
        <v>19238</v>
      </c>
      <c r="D5809">
        <v>1707475</v>
      </c>
      <c r="E5809" t="s">
        <v>19235</v>
      </c>
      <c r="F5809" t="s">
        <v>89</v>
      </c>
      <c r="G5809" t="s">
        <v>90</v>
      </c>
      <c r="H5809" t="s">
        <v>10</v>
      </c>
      <c r="I5809" t="s">
        <v>19239</v>
      </c>
      <c r="J5809" t="s">
        <v>19240</v>
      </c>
      <c r="K5809" t="s">
        <v>231</v>
      </c>
      <c r="L5809" t="s">
        <v>91</v>
      </c>
      <c r="M5809">
        <v>2655</v>
      </c>
      <c r="N5809">
        <v>17</v>
      </c>
      <c r="O5809" s="17">
        <v>45487</v>
      </c>
      <c r="P5809" t="s">
        <v>109</v>
      </c>
      <c r="Q5809" t="s">
        <v>24</v>
      </c>
      <c r="R5809" s="17">
        <v>45457</v>
      </c>
      <c r="S5809" s="27"/>
      <c r="T5809">
        <v>47.093333333333327</v>
      </c>
      <c r="U5809">
        <v>3.9233333333333329</v>
      </c>
      <c r="V5809">
        <v>51.016666666666673</v>
      </c>
      <c r="W5809">
        <v>3</v>
      </c>
      <c r="X5809">
        <v>1.7866666666666671</v>
      </c>
      <c r="Y5809">
        <v>0</v>
      </c>
      <c r="Z5809">
        <v>0</v>
      </c>
      <c r="AA5809">
        <v>0</v>
      </c>
      <c r="AB5809">
        <v>1.5840675</v>
      </c>
      <c r="AC5809" s="29">
        <v>51.219265833333338</v>
      </c>
      <c r="AD5809">
        <v>0</v>
      </c>
      <c r="AF5809">
        <v>153.05000000000001</v>
      </c>
      <c r="AG5809">
        <v>0</v>
      </c>
      <c r="AH5809">
        <v>5.36</v>
      </c>
      <c r="AI5809">
        <v>4.7522025000000001</v>
      </c>
      <c r="AJ5809">
        <v>153.65779749999999</v>
      </c>
      <c r="AK5809" t="s">
        <v>37</v>
      </c>
      <c r="AN5809" s="29">
        <v>0</v>
      </c>
      <c r="AO5809" s="30">
        <f t="shared" si="180"/>
        <v>0</v>
      </c>
      <c r="AP5809" s="30">
        <f t="shared" si="181"/>
        <v>0</v>
      </c>
    </row>
    <row r="5810" spans="1:42" x14ac:dyDescent="0.25">
      <c r="A5810" t="s">
        <v>219</v>
      </c>
      <c r="B5810">
        <v>1753093</v>
      </c>
      <c r="C5810" t="s">
        <v>19241</v>
      </c>
      <c r="D5810">
        <v>150546</v>
      </c>
      <c r="E5810" t="s">
        <v>19235</v>
      </c>
      <c r="F5810" t="s">
        <v>89</v>
      </c>
      <c r="G5810" t="s">
        <v>90</v>
      </c>
      <c r="H5810" t="s">
        <v>10</v>
      </c>
      <c r="I5810" t="s">
        <v>19239</v>
      </c>
      <c r="J5810" t="s">
        <v>19240</v>
      </c>
      <c r="K5810" t="s">
        <v>91</v>
      </c>
      <c r="L5810" t="s">
        <v>231</v>
      </c>
      <c r="M5810">
        <v>2775</v>
      </c>
      <c r="N5810">
        <v>17</v>
      </c>
      <c r="O5810" s="17">
        <v>45484</v>
      </c>
      <c r="P5810" t="s">
        <v>114</v>
      </c>
      <c r="Q5810" t="s">
        <v>24</v>
      </c>
      <c r="R5810" s="17">
        <v>45457</v>
      </c>
      <c r="S5810" s="27"/>
      <c r="T5810">
        <v>66.81</v>
      </c>
      <c r="U5810">
        <v>3.253333333333333</v>
      </c>
      <c r="V5810">
        <v>70.063333333333333</v>
      </c>
      <c r="W5810">
        <v>3</v>
      </c>
      <c r="X5810">
        <v>2.453333333333334</v>
      </c>
      <c r="Y5810">
        <v>0</v>
      </c>
      <c r="Z5810">
        <v>0</v>
      </c>
      <c r="AA5810">
        <v>0</v>
      </c>
      <c r="AB5810">
        <v>2.1754665000000002</v>
      </c>
      <c r="AC5810" s="29">
        <v>70.341200166666667</v>
      </c>
      <c r="AD5810">
        <v>0</v>
      </c>
      <c r="AF5810">
        <v>210.19</v>
      </c>
      <c r="AG5810">
        <v>0</v>
      </c>
      <c r="AH5810">
        <v>7.36</v>
      </c>
      <c r="AI5810">
        <v>6.5263995000000001</v>
      </c>
      <c r="AJ5810">
        <v>211.02360049999999</v>
      </c>
      <c r="AK5810" t="s">
        <v>37</v>
      </c>
      <c r="AN5810" s="29">
        <v>0</v>
      </c>
      <c r="AO5810" s="30">
        <f t="shared" si="180"/>
        <v>0</v>
      </c>
      <c r="AP5810" s="30">
        <f t="shared" si="181"/>
        <v>0</v>
      </c>
    </row>
    <row r="5811" spans="1:42" x14ac:dyDescent="0.25">
      <c r="A5811" t="s">
        <v>219</v>
      </c>
      <c r="B5811">
        <v>1753093</v>
      </c>
      <c r="C5811" t="s">
        <v>19242</v>
      </c>
      <c r="D5811">
        <v>150547</v>
      </c>
      <c r="E5811" t="s">
        <v>19235</v>
      </c>
      <c r="F5811" t="s">
        <v>89</v>
      </c>
      <c r="G5811" t="s">
        <v>90</v>
      </c>
      <c r="H5811" t="s">
        <v>10</v>
      </c>
      <c r="I5811" t="s">
        <v>19236</v>
      </c>
      <c r="J5811" t="s">
        <v>19237</v>
      </c>
      <c r="K5811" t="s">
        <v>91</v>
      </c>
      <c r="L5811" t="s">
        <v>231</v>
      </c>
      <c r="M5811">
        <v>2775</v>
      </c>
      <c r="N5811">
        <v>18</v>
      </c>
      <c r="O5811" s="17">
        <v>45484</v>
      </c>
      <c r="P5811" t="s">
        <v>114</v>
      </c>
      <c r="Q5811" t="s">
        <v>24</v>
      </c>
      <c r="R5811" s="17">
        <v>45457</v>
      </c>
      <c r="S5811" s="27"/>
      <c r="T5811">
        <v>66.81</v>
      </c>
      <c r="U5811">
        <v>3.253333333333333</v>
      </c>
      <c r="V5811">
        <v>70.063333333333333</v>
      </c>
      <c r="W5811">
        <v>3</v>
      </c>
      <c r="X5811">
        <v>2.453333333333334</v>
      </c>
      <c r="Y5811">
        <v>0</v>
      </c>
      <c r="Z5811">
        <v>0</v>
      </c>
      <c r="AA5811">
        <v>0</v>
      </c>
      <c r="AB5811">
        <v>2.1754665000000002</v>
      </c>
      <c r="AC5811" s="29">
        <v>70.341200166666667</v>
      </c>
      <c r="AD5811">
        <v>0</v>
      </c>
      <c r="AF5811">
        <v>210.19</v>
      </c>
      <c r="AG5811">
        <v>0</v>
      </c>
      <c r="AH5811">
        <v>7.36</v>
      </c>
      <c r="AI5811">
        <v>6.5263995000000001</v>
      </c>
      <c r="AJ5811">
        <v>211.02360049999999</v>
      </c>
      <c r="AK5811" t="s">
        <v>37</v>
      </c>
      <c r="AN5811" s="29">
        <v>0</v>
      </c>
      <c r="AO5811" s="30">
        <f t="shared" si="180"/>
        <v>0</v>
      </c>
      <c r="AP5811" s="30">
        <f t="shared" si="181"/>
        <v>0</v>
      </c>
    </row>
    <row r="5812" spans="1:42" x14ac:dyDescent="0.25">
      <c r="A5812" t="s">
        <v>219</v>
      </c>
      <c r="B5812">
        <v>1753075</v>
      </c>
      <c r="C5812" t="s">
        <v>19243</v>
      </c>
      <c r="D5812">
        <v>1707465</v>
      </c>
      <c r="E5812" t="s">
        <v>19244</v>
      </c>
      <c r="F5812" t="s">
        <v>89</v>
      </c>
      <c r="G5812" t="s">
        <v>90</v>
      </c>
      <c r="H5812" t="s">
        <v>10</v>
      </c>
      <c r="I5812" t="s">
        <v>19245</v>
      </c>
      <c r="J5812" t="s">
        <v>19246</v>
      </c>
      <c r="K5812" t="s">
        <v>271</v>
      </c>
      <c r="L5812" t="s">
        <v>276</v>
      </c>
      <c r="M5812">
        <v>8735</v>
      </c>
      <c r="N5812">
        <v>8</v>
      </c>
      <c r="O5812" s="17">
        <v>45458</v>
      </c>
      <c r="P5812" t="s">
        <v>96</v>
      </c>
      <c r="Q5812" t="s">
        <v>24</v>
      </c>
      <c r="R5812" s="17">
        <v>45457</v>
      </c>
      <c r="S5812" s="27"/>
      <c r="T5812">
        <v>37.093333333333327</v>
      </c>
      <c r="U5812">
        <v>4.166666666666667</v>
      </c>
      <c r="V5812">
        <v>41.26</v>
      </c>
      <c r="W5812">
        <v>3</v>
      </c>
      <c r="X5812">
        <v>1.4433333333333329</v>
      </c>
      <c r="Y5812">
        <v>0</v>
      </c>
      <c r="Z5812">
        <v>0</v>
      </c>
      <c r="AA5812">
        <v>0</v>
      </c>
      <c r="AB5812">
        <v>1.281123</v>
      </c>
      <c r="AC5812" s="29">
        <v>41.422210333333332</v>
      </c>
      <c r="AD5812">
        <v>0</v>
      </c>
      <c r="AF5812">
        <v>123.78</v>
      </c>
      <c r="AG5812">
        <v>0</v>
      </c>
      <c r="AH5812">
        <v>4.33</v>
      </c>
      <c r="AI5812">
        <v>3.843369</v>
      </c>
      <c r="AJ5812">
        <v>124.266631</v>
      </c>
      <c r="AK5812" t="s">
        <v>37</v>
      </c>
      <c r="AN5812" s="29">
        <v>0</v>
      </c>
      <c r="AO5812" s="30">
        <f t="shared" si="180"/>
        <v>0</v>
      </c>
      <c r="AP5812" s="30">
        <f t="shared" si="181"/>
        <v>0</v>
      </c>
    </row>
    <row r="5813" spans="1:42" x14ac:dyDescent="0.25">
      <c r="A5813" t="s">
        <v>219</v>
      </c>
      <c r="B5813">
        <v>1752993</v>
      </c>
      <c r="C5813" t="s">
        <v>19247</v>
      </c>
      <c r="D5813">
        <v>477499</v>
      </c>
      <c r="E5813" t="s">
        <v>19248</v>
      </c>
      <c r="F5813" t="s">
        <v>89</v>
      </c>
      <c r="G5813" t="s">
        <v>90</v>
      </c>
      <c r="H5813" t="s">
        <v>10</v>
      </c>
      <c r="I5813" t="s">
        <v>19249</v>
      </c>
      <c r="J5813" t="s">
        <v>19250</v>
      </c>
      <c r="K5813" t="s">
        <v>224</v>
      </c>
      <c r="L5813" t="s">
        <v>266</v>
      </c>
      <c r="M5813">
        <v>8655</v>
      </c>
      <c r="N5813">
        <v>18</v>
      </c>
      <c r="O5813" s="17">
        <v>45461</v>
      </c>
      <c r="P5813" t="s">
        <v>114</v>
      </c>
      <c r="Q5813" t="s">
        <v>24</v>
      </c>
      <c r="R5813" s="17">
        <v>45457</v>
      </c>
      <c r="S5813" s="27"/>
      <c r="T5813">
        <v>43.49</v>
      </c>
      <c r="U5813">
        <v>6.9533333333333331</v>
      </c>
      <c r="V5813">
        <v>50.443333333333342</v>
      </c>
      <c r="W5813">
        <v>3</v>
      </c>
      <c r="X5813">
        <v>1.7666666666666671</v>
      </c>
      <c r="Y5813">
        <v>0</v>
      </c>
      <c r="Z5813">
        <v>0</v>
      </c>
      <c r="AA5813">
        <v>0</v>
      </c>
      <c r="AB5813">
        <v>1.5662655000000001</v>
      </c>
      <c r="AC5813" s="29">
        <v>50.643734500000008</v>
      </c>
      <c r="AD5813">
        <v>0</v>
      </c>
      <c r="AF5813">
        <v>151.33000000000001</v>
      </c>
      <c r="AG5813">
        <v>0</v>
      </c>
      <c r="AH5813">
        <v>5.3</v>
      </c>
      <c r="AI5813">
        <v>4.6987965000000003</v>
      </c>
      <c r="AJ5813">
        <v>151.93120350000001</v>
      </c>
      <c r="AK5813" t="s">
        <v>37</v>
      </c>
      <c r="AN5813" s="29">
        <v>0</v>
      </c>
      <c r="AO5813" s="30">
        <f t="shared" si="180"/>
        <v>0</v>
      </c>
      <c r="AP5813" s="30">
        <f t="shared" si="181"/>
        <v>0</v>
      </c>
    </row>
    <row r="5814" spans="1:42" x14ac:dyDescent="0.25">
      <c r="A5814" t="s">
        <v>219</v>
      </c>
      <c r="B5814">
        <v>1752993</v>
      </c>
      <c r="C5814" t="s">
        <v>19251</v>
      </c>
      <c r="D5814">
        <v>477498</v>
      </c>
      <c r="E5814" t="s">
        <v>19248</v>
      </c>
      <c r="F5814" t="s">
        <v>89</v>
      </c>
      <c r="G5814" t="s">
        <v>90</v>
      </c>
      <c r="H5814" t="s">
        <v>10</v>
      </c>
      <c r="I5814" t="s">
        <v>19252</v>
      </c>
      <c r="J5814" t="s">
        <v>19253</v>
      </c>
      <c r="K5814" t="s">
        <v>224</v>
      </c>
      <c r="L5814" t="s">
        <v>266</v>
      </c>
      <c r="M5814">
        <v>8655</v>
      </c>
      <c r="N5814">
        <v>17</v>
      </c>
      <c r="O5814" s="17">
        <v>45461</v>
      </c>
      <c r="P5814" t="s">
        <v>114</v>
      </c>
      <c r="Q5814" t="s">
        <v>24</v>
      </c>
      <c r="R5814" s="17">
        <v>45457</v>
      </c>
      <c r="S5814" s="27"/>
      <c r="T5814">
        <v>43.49</v>
      </c>
      <c r="U5814">
        <v>6.9533333333333331</v>
      </c>
      <c r="V5814">
        <v>50.443333333333342</v>
      </c>
      <c r="W5814">
        <v>3</v>
      </c>
      <c r="X5814">
        <v>1.7666666666666671</v>
      </c>
      <c r="Y5814">
        <v>0</v>
      </c>
      <c r="Z5814">
        <v>0</v>
      </c>
      <c r="AA5814">
        <v>0</v>
      </c>
      <c r="AB5814">
        <v>1.5662655000000001</v>
      </c>
      <c r="AC5814" s="29">
        <v>50.643734500000008</v>
      </c>
      <c r="AD5814">
        <v>0</v>
      </c>
      <c r="AF5814">
        <v>151.33000000000001</v>
      </c>
      <c r="AG5814">
        <v>0</v>
      </c>
      <c r="AH5814">
        <v>5.3</v>
      </c>
      <c r="AI5814">
        <v>4.6987965000000003</v>
      </c>
      <c r="AJ5814">
        <v>151.93120350000001</v>
      </c>
      <c r="AK5814" t="s">
        <v>37</v>
      </c>
      <c r="AN5814" s="29">
        <v>0</v>
      </c>
      <c r="AO5814" s="30">
        <f t="shared" si="180"/>
        <v>0</v>
      </c>
      <c r="AP5814" s="30">
        <f t="shared" si="181"/>
        <v>0</v>
      </c>
    </row>
    <row r="5815" spans="1:42" x14ac:dyDescent="0.25">
      <c r="A5815" t="s">
        <v>219</v>
      </c>
      <c r="B5815">
        <v>1752909</v>
      </c>
      <c r="C5815" t="s">
        <v>19254</v>
      </c>
      <c r="D5815">
        <v>1707397</v>
      </c>
      <c r="E5815" t="s">
        <v>19255</v>
      </c>
      <c r="F5815" t="s">
        <v>89</v>
      </c>
      <c r="G5815" t="s">
        <v>90</v>
      </c>
      <c r="H5815" t="s">
        <v>10</v>
      </c>
      <c r="I5815" t="s">
        <v>19256</v>
      </c>
      <c r="J5815" t="s">
        <v>19257</v>
      </c>
      <c r="K5815" t="s">
        <v>231</v>
      </c>
      <c r="L5815" t="s">
        <v>94</v>
      </c>
      <c r="M5815">
        <v>8330</v>
      </c>
      <c r="N5815">
        <v>1</v>
      </c>
      <c r="O5815" s="17">
        <v>45458</v>
      </c>
      <c r="P5815" t="s">
        <v>117</v>
      </c>
      <c r="Q5815" t="s">
        <v>24</v>
      </c>
      <c r="R5815" s="17">
        <v>45457</v>
      </c>
      <c r="S5815" s="27"/>
      <c r="T5815">
        <v>12.79666666666667</v>
      </c>
      <c r="U5815">
        <v>2.8666666666666671</v>
      </c>
      <c r="V5815">
        <v>15.66333333333333</v>
      </c>
      <c r="W5815">
        <v>3</v>
      </c>
      <c r="X5815">
        <v>0.54666666666666663</v>
      </c>
      <c r="Y5815">
        <v>0</v>
      </c>
      <c r="Z5815">
        <v>0</v>
      </c>
      <c r="AA5815">
        <v>0</v>
      </c>
      <c r="AB5815">
        <v>0.48634650000000001</v>
      </c>
      <c r="AC5815" s="29">
        <v>15.723653499999999</v>
      </c>
      <c r="AD5815">
        <v>0</v>
      </c>
      <c r="AF5815">
        <v>46.99</v>
      </c>
      <c r="AG5815">
        <v>0</v>
      </c>
      <c r="AH5815">
        <v>1.64</v>
      </c>
      <c r="AI5815">
        <v>1.4590395</v>
      </c>
      <c r="AJ5815">
        <v>47.1709605</v>
      </c>
      <c r="AK5815" t="s">
        <v>37</v>
      </c>
      <c r="AN5815" s="29">
        <v>0</v>
      </c>
      <c r="AO5815" s="30">
        <f t="shared" si="180"/>
        <v>0</v>
      </c>
      <c r="AP5815" s="30">
        <f t="shared" si="181"/>
        <v>0</v>
      </c>
    </row>
    <row r="5816" spans="1:42" x14ac:dyDescent="0.25">
      <c r="A5816" t="s">
        <v>219</v>
      </c>
      <c r="B5816">
        <v>1752909</v>
      </c>
      <c r="C5816" t="s">
        <v>19258</v>
      </c>
      <c r="D5816">
        <v>1707396</v>
      </c>
      <c r="E5816" t="s">
        <v>19255</v>
      </c>
      <c r="F5816" t="s">
        <v>89</v>
      </c>
      <c r="G5816" t="s">
        <v>90</v>
      </c>
      <c r="H5816" t="s">
        <v>10</v>
      </c>
      <c r="I5816" t="s">
        <v>19259</v>
      </c>
      <c r="J5816" t="s">
        <v>19260</v>
      </c>
      <c r="K5816" t="s">
        <v>231</v>
      </c>
      <c r="L5816" t="s">
        <v>94</v>
      </c>
      <c r="M5816">
        <v>8330</v>
      </c>
      <c r="N5816">
        <v>2</v>
      </c>
      <c r="O5816" s="17">
        <v>45458</v>
      </c>
      <c r="P5816" t="s">
        <v>117</v>
      </c>
      <c r="Q5816" t="s">
        <v>24</v>
      </c>
      <c r="R5816" s="17">
        <v>45457</v>
      </c>
      <c r="S5816" s="27"/>
      <c r="T5816">
        <v>12.79666666666667</v>
      </c>
      <c r="U5816">
        <v>2.8666666666666671</v>
      </c>
      <c r="V5816">
        <v>15.66333333333333</v>
      </c>
      <c r="W5816">
        <v>3</v>
      </c>
      <c r="X5816">
        <v>0.54666666666666663</v>
      </c>
      <c r="Y5816">
        <v>0</v>
      </c>
      <c r="Z5816">
        <v>0</v>
      </c>
      <c r="AA5816">
        <v>0</v>
      </c>
      <c r="AB5816">
        <v>0.48634650000000001</v>
      </c>
      <c r="AC5816" s="29">
        <v>15.723653499999999</v>
      </c>
      <c r="AD5816">
        <v>0</v>
      </c>
      <c r="AF5816">
        <v>46.99</v>
      </c>
      <c r="AG5816">
        <v>0</v>
      </c>
      <c r="AH5816">
        <v>1.64</v>
      </c>
      <c r="AI5816">
        <v>1.4590395</v>
      </c>
      <c r="AJ5816">
        <v>47.1709605</v>
      </c>
      <c r="AK5816" t="s">
        <v>37</v>
      </c>
      <c r="AN5816" s="29">
        <v>0</v>
      </c>
      <c r="AO5816" s="30">
        <f t="shared" si="180"/>
        <v>0</v>
      </c>
      <c r="AP5816" s="30">
        <f t="shared" si="181"/>
        <v>0</v>
      </c>
    </row>
    <row r="5817" spans="1:42" x14ac:dyDescent="0.25">
      <c r="A5817" t="s">
        <v>219</v>
      </c>
      <c r="B5817">
        <v>1752859</v>
      </c>
      <c r="C5817" t="s">
        <v>19261</v>
      </c>
      <c r="D5817">
        <v>1707381</v>
      </c>
      <c r="E5817" t="s">
        <v>19262</v>
      </c>
      <c r="F5817" t="s">
        <v>89</v>
      </c>
      <c r="G5817" t="s">
        <v>90</v>
      </c>
      <c r="H5817" t="s">
        <v>10</v>
      </c>
      <c r="I5817" t="s">
        <v>19263</v>
      </c>
      <c r="J5817" t="s">
        <v>19264</v>
      </c>
      <c r="K5817" t="s">
        <v>266</v>
      </c>
      <c r="L5817" t="s">
        <v>94</v>
      </c>
      <c r="M5817">
        <v>2060</v>
      </c>
      <c r="N5817">
        <v>4</v>
      </c>
      <c r="O5817" s="17">
        <v>45464</v>
      </c>
      <c r="P5817" t="s">
        <v>101</v>
      </c>
      <c r="Q5817" t="s">
        <v>24</v>
      </c>
      <c r="R5817" s="17">
        <v>45457</v>
      </c>
      <c r="S5817" s="27"/>
      <c r="T5817">
        <v>47.623333333333328</v>
      </c>
      <c r="U5817">
        <v>5.706666666666667</v>
      </c>
      <c r="V5817">
        <v>53.330000000000013</v>
      </c>
      <c r="W5817">
        <v>3</v>
      </c>
      <c r="X5817">
        <v>1.866666666666666</v>
      </c>
      <c r="Y5817">
        <v>0</v>
      </c>
      <c r="Z5817">
        <v>0</v>
      </c>
      <c r="AA5817">
        <v>0</v>
      </c>
      <c r="AB5817">
        <v>1.6558965000000001</v>
      </c>
      <c r="AC5817" s="29">
        <v>53.540770166666668</v>
      </c>
      <c r="AD5817">
        <v>0</v>
      </c>
      <c r="AF5817">
        <v>159.99</v>
      </c>
      <c r="AG5817">
        <v>0</v>
      </c>
      <c r="AH5817">
        <v>5.6</v>
      </c>
      <c r="AI5817">
        <v>4.9676894999999996</v>
      </c>
      <c r="AJ5817">
        <v>160.6223105</v>
      </c>
      <c r="AK5817" t="s">
        <v>37</v>
      </c>
      <c r="AN5817" s="29">
        <v>0</v>
      </c>
      <c r="AO5817" s="30">
        <f t="shared" si="180"/>
        <v>0</v>
      </c>
      <c r="AP5817" s="30">
        <f t="shared" si="181"/>
        <v>0</v>
      </c>
    </row>
    <row r="5818" spans="1:42" x14ac:dyDescent="0.25">
      <c r="A5818" t="s">
        <v>219</v>
      </c>
      <c r="B5818">
        <v>1752859</v>
      </c>
      <c r="C5818" t="s">
        <v>19265</v>
      </c>
      <c r="D5818">
        <v>1707382</v>
      </c>
      <c r="E5818" t="s">
        <v>19262</v>
      </c>
      <c r="F5818" t="s">
        <v>89</v>
      </c>
      <c r="G5818" t="s">
        <v>90</v>
      </c>
      <c r="H5818" t="s">
        <v>10</v>
      </c>
      <c r="I5818" t="s">
        <v>19266</v>
      </c>
      <c r="J5818" t="s">
        <v>19267</v>
      </c>
      <c r="K5818" t="s">
        <v>266</v>
      </c>
      <c r="L5818" t="s">
        <v>94</v>
      </c>
      <c r="M5818">
        <v>2060</v>
      </c>
      <c r="N5818">
        <v>3</v>
      </c>
      <c r="O5818" s="17">
        <v>45464</v>
      </c>
      <c r="P5818" t="s">
        <v>101</v>
      </c>
      <c r="Q5818" t="s">
        <v>24</v>
      </c>
      <c r="R5818" s="17">
        <v>45457</v>
      </c>
      <c r="S5818" s="27"/>
      <c r="T5818">
        <v>47.623333333333328</v>
      </c>
      <c r="U5818">
        <v>5.706666666666667</v>
      </c>
      <c r="V5818">
        <v>53.330000000000013</v>
      </c>
      <c r="W5818">
        <v>3</v>
      </c>
      <c r="X5818">
        <v>1.866666666666666</v>
      </c>
      <c r="Y5818">
        <v>0</v>
      </c>
      <c r="Z5818">
        <v>0</v>
      </c>
      <c r="AA5818">
        <v>0</v>
      </c>
      <c r="AB5818">
        <v>1.6558965000000001</v>
      </c>
      <c r="AC5818" s="29">
        <v>53.540770166666668</v>
      </c>
      <c r="AD5818">
        <v>0</v>
      </c>
      <c r="AF5818">
        <v>159.99</v>
      </c>
      <c r="AG5818">
        <v>0</v>
      </c>
      <c r="AH5818">
        <v>5.6</v>
      </c>
      <c r="AI5818">
        <v>4.9676894999999996</v>
      </c>
      <c r="AJ5818">
        <v>160.6223105</v>
      </c>
      <c r="AK5818" t="s">
        <v>37</v>
      </c>
      <c r="AN5818" s="29">
        <v>0</v>
      </c>
      <c r="AO5818" s="30">
        <f t="shared" si="180"/>
        <v>0</v>
      </c>
      <c r="AP5818" s="30">
        <f t="shared" si="181"/>
        <v>0</v>
      </c>
    </row>
    <row r="5819" spans="1:42" x14ac:dyDescent="0.25">
      <c r="A5819" t="s">
        <v>219</v>
      </c>
      <c r="B5819">
        <v>1752859</v>
      </c>
      <c r="C5819" t="s">
        <v>19268</v>
      </c>
      <c r="D5819">
        <v>1041364</v>
      </c>
      <c r="E5819" t="s">
        <v>19262</v>
      </c>
      <c r="F5819" t="s">
        <v>89</v>
      </c>
      <c r="G5819" t="s">
        <v>90</v>
      </c>
      <c r="H5819" t="s">
        <v>10</v>
      </c>
      <c r="I5819" t="s">
        <v>19263</v>
      </c>
      <c r="J5819" t="s">
        <v>19264</v>
      </c>
      <c r="K5819" t="s">
        <v>94</v>
      </c>
      <c r="L5819" t="s">
        <v>266</v>
      </c>
      <c r="M5819">
        <v>2065</v>
      </c>
      <c r="N5819">
        <v>3</v>
      </c>
      <c r="O5819" s="17">
        <v>45467</v>
      </c>
      <c r="P5819" t="s">
        <v>104</v>
      </c>
      <c r="Q5819" t="s">
        <v>24</v>
      </c>
      <c r="R5819" s="17">
        <v>45457</v>
      </c>
      <c r="S5819" s="27"/>
      <c r="T5819">
        <v>45.456666666666671</v>
      </c>
      <c r="U5819">
        <v>7.873333333333334</v>
      </c>
      <c r="V5819">
        <v>53.330000000000013</v>
      </c>
      <c r="W5819">
        <v>3</v>
      </c>
      <c r="X5819">
        <v>1.866666666666666</v>
      </c>
      <c r="Y5819">
        <v>0</v>
      </c>
      <c r="Z5819">
        <v>0</v>
      </c>
      <c r="AA5819">
        <v>0</v>
      </c>
      <c r="AB5819">
        <v>1.6558965000000001</v>
      </c>
      <c r="AC5819" s="29">
        <v>53.540770166666668</v>
      </c>
      <c r="AD5819">
        <v>0</v>
      </c>
      <c r="AF5819">
        <v>159.99</v>
      </c>
      <c r="AG5819">
        <v>0</v>
      </c>
      <c r="AH5819">
        <v>5.6</v>
      </c>
      <c r="AI5819">
        <v>4.9676894999999996</v>
      </c>
      <c r="AJ5819">
        <v>160.6223105</v>
      </c>
      <c r="AK5819" t="s">
        <v>37</v>
      </c>
      <c r="AN5819" s="29">
        <v>0</v>
      </c>
      <c r="AO5819" s="30">
        <f t="shared" si="180"/>
        <v>0</v>
      </c>
      <c r="AP5819" s="30">
        <f t="shared" si="181"/>
        <v>0</v>
      </c>
    </row>
    <row r="5820" spans="1:42" x14ac:dyDescent="0.25">
      <c r="A5820" t="s">
        <v>219</v>
      </c>
      <c r="B5820">
        <v>1752859</v>
      </c>
      <c r="C5820" t="s">
        <v>19269</v>
      </c>
      <c r="D5820">
        <v>1041365</v>
      </c>
      <c r="E5820" t="s">
        <v>19262</v>
      </c>
      <c r="F5820" t="s">
        <v>89</v>
      </c>
      <c r="G5820" t="s">
        <v>90</v>
      </c>
      <c r="H5820" t="s">
        <v>10</v>
      </c>
      <c r="I5820" t="s">
        <v>19266</v>
      </c>
      <c r="J5820" t="s">
        <v>19267</v>
      </c>
      <c r="K5820" t="s">
        <v>94</v>
      </c>
      <c r="L5820" t="s">
        <v>266</v>
      </c>
      <c r="M5820">
        <v>2065</v>
      </c>
      <c r="N5820">
        <v>4</v>
      </c>
      <c r="O5820" s="17">
        <v>45467</v>
      </c>
      <c r="P5820" t="s">
        <v>104</v>
      </c>
      <c r="Q5820" t="s">
        <v>24</v>
      </c>
      <c r="R5820" s="17">
        <v>45457</v>
      </c>
      <c r="S5820" s="27"/>
      <c r="T5820">
        <v>45.456666666666671</v>
      </c>
      <c r="U5820">
        <v>7.873333333333334</v>
      </c>
      <c r="V5820">
        <v>53.330000000000013</v>
      </c>
      <c r="W5820">
        <v>3</v>
      </c>
      <c r="X5820">
        <v>1.866666666666666</v>
      </c>
      <c r="Y5820">
        <v>0</v>
      </c>
      <c r="Z5820">
        <v>0</v>
      </c>
      <c r="AA5820">
        <v>0</v>
      </c>
      <c r="AB5820">
        <v>1.6558965000000001</v>
      </c>
      <c r="AC5820" s="29">
        <v>53.540770166666668</v>
      </c>
      <c r="AD5820">
        <v>0</v>
      </c>
      <c r="AF5820">
        <v>159.99</v>
      </c>
      <c r="AG5820">
        <v>0</v>
      </c>
      <c r="AH5820">
        <v>5.6</v>
      </c>
      <c r="AI5820">
        <v>4.9676894999999996</v>
      </c>
      <c r="AJ5820">
        <v>160.6223105</v>
      </c>
      <c r="AK5820" t="s">
        <v>37</v>
      </c>
      <c r="AN5820" s="29">
        <v>0</v>
      </c>
      <c r="AO5820" s="30">
        <f t="shared" si="180"/>
        <v>0</v>
      </c>
      <c r="AP5820" s="30">
        <f t="shared" si="181"/>
        <v>0</v>
      </c>
    </row>
    <row r="5821" spans="1:42" x14ac:dyDescent="0.25">
      <c r="A5821" t="s">
        <v>219</v>
      </c>
      <c r="B5821">
        <v>1752831</v>
      </c>
      <c r="C5821" t="s">
        <v>19270</v>
      </c>
      <c r="D5821">
        <v>1041356</v>
      </c>
      <c r="E5821" t="s">
        <v>19271</v>
      </c>
      <c r="F5821" t="s">
        <v>89</v>
      </c>
      <c r="G5821" t="s">
        <v>90</v>
      </c>
      <c r="H5821" t="s">
        <v>10</v>
      </c>
      <c r="I5821" t="s">
        <v>19272</v>
      </c>
      <c r="J5821" t="s">
        <v>19273</v>
      </c>
      <c r="K5821" t="s">
        <v>92</v>
      </c>
      <c r="L5821" t="s">
        <v>266</v>
      </c>
      <c r="M5821">
        <v>8520</v>
      </c>
      <c r="N5821">
        <v>73</v>
      </c>
      <c r="O5821" s="17">
        <v>45471</v>
      </c>
      <c r="P5821" t="s">
        <v>130</v>
      </c>
      <c r="Q5821" t="s">
        <v>24</v>
      </c>
      <c r="R5821" s="17">
        <v>45457</v>
      </c>
      <c r="S5821" s="27"/>
      <c r="T5821">
        <v>121.5833333333333</v>
      </c>
      <c r="U5821">
        <v>8.7366666666666664</v>
      </c>
      <c r="V5821">
        <v>130.32</v>
      </c>
      <c r="W5821">
        <v>3</v>
      </c>
      <c r="X5821">
        <v>4.5599999999999996</v>
      </c>
      <c r="Y5821">
        <v>0</v>
      </c>
      <c r="Z5821">
        <v>0</v>
      </c>
      <c r="AA5821">
        <v>0</v>
      </c>
      <c r="AB5821">
        <v>4.0464359999999999</v>
      </c>
      <c r="AC5821" s="29">
        <v>130.833564</v>
      </c>
      <c r="AD5821">
        <v>0</v>
      </c>
      <c r="AF5821">
        <v>390.96</v>
      </c>
      <c r="AG5821">
        <v>0</v>
      </c>
      <c r="AH5821">
        <v>13.68</v>
      </c>
      <c r="AI5821">
        <v>12.139308</v>
      </c>
      <c r="AJ5821">
        <v>392.50069200000002</v>
      </c>
      <c r="AK5821" t="s">
        <v>37</v>
      </c>
      <c r="AN5821" s="29">
        <v>0</v>
      </c>
      <c r="AO5821" s="30">
        <f t="shared" si="180"/>
        <v>0</v>
      </c>
      <c r="AP5821" s="30">
        <f t="shared" si="181"/>
        <v>0</v>
      </c>
    </row>
    <row r="5822" spans="1:42" x14ac:dyDescent="0.25">
      <c r="A5822" t="s">
        <v>219</v>
      </c>
      <c r="B5822">
        <v>1752831</v>
      </c>
      <c r="C5822" t="s">
        <v>19274</v>
      </c>
      <c r="D5822">
        <v>1707364</v>
      </c>
      <c r="E5822" t="s">
        <v>19271</v>
      </c>
      <c r="F5822" t="s">
        <v>89</v>
      </c>
      <c r="G5822" t="s">
        <v>90</v>
      </c>
      <c r="H5822" t="s">
        <v>10</v>
      </c>
      <c r="I5822" t="s">
        <v>19272</v>
      </c>
      <c r="J5822" t="s">
        <v>19273</v>
      </c>
      <c r="K5822" t="s">
        <v>266</v>
      </c>
      <c r="L5822" t="s">
        <v>92</v>
      </c>
      <c r="M5822">
        <v>2460</v>
      </c>
      <c r="N5822">
        <v>77</v>
      </c>
      <c r="O5822" s="17">
        <v>45479</v>
      </c>
      <c r="P5822" t="s">
        <v>124</v>
      </c>
      <c r="Q5822" t="s">
        <v>24</v>
      </c>
      <c r="R5822" s="17">
        <v>45457</v>
      </c>
      <c r="S5822" s="27"/>
      <c r="T5822">
        <v>92.546666666666667</v>
      </c>
      <c r="U5822">
        <v>9.4433333333333334</v>
      </c>
      <c r="V5822">
        <v>101.99</v>
      </c>
      <c r="W5822">
        <v>3</v>
      </c>
      <c r="X5822">
        <v>3.57</v>
      </c>
      <c r="Y5822">
        <v>0</v>
      </c>
      <c r="Z5822">
        <v>0</v>
      </c>
      <c r="AA5822">
        <v>0</v>
      </c>
      <c r="AB5822">
        <v>3.1667895000000001</v>
      </c>
      <c r="AC5822" s="29">
        <v>102.3932105</v>
      </c>
      <c r="AD5822">
        <v>0</v>
      </c>
      <c r="AF5822">
        <v>305.97000000000003</v>
      </c>
      <c r="AG5822">
        <v>0</v>
      </c>
      <c r="AH5822">
        <v>10.71</v>
      </c>
      <c r="AI5822">
        <v>9.5003685000000004</v>
      </c>
      <c r="AJ5822">
        <v>307.17963150000003</v>
      </c>
      <c r="AK5822" t="s">
        <v>37</v>
      </c>
      <c r="AN5822" s="29">
        <v>0</v>
      </c>
      <c r="AO5822" s="30">
        <f t="shared" si="180"/>
        <v>0</v>
      </c>
      <c r="AP5822" s="30">
        <f t="shared" si="181"/>
        <v>0</v>
      </c>
    </row>
    <row r="5823" spans="1:42" x14ac:dyDescent="0.25">
      <c r="A5823" t="s">
        <v>219</v>
      </c>
      <c r="B5823">
        <v>1752829</v>
      </c>
      <c r="C5823" t="s">
        <v>19275</v>
      </c>
      <c r="D5823">
        <v>477486</v>
      </c>
      <c r="E5823" t="s">
        <v>19276</v>
      </c>
      <c r="F5823" t="s">
        <v>89</v>
      </c>
      <c r="G5823" t="s">
        <v>90</v>
      </c>
      <c r="H5823" t="s">
        <v>10</v>
      </c>
      <c r="I5823" t="s">
        <v>19277</v>
      </c>
      <c r="J5823" t="s">
        <v>19278</v>
      </c>
      <c r="K5823" t="s">
        <v>224</v>
      </c>
      <c r="L5823" t="s">
        <v>7149</v>
      </c>
      <c r="M5823">
        <v>2795</v>
      </c>
      <c r="N5823">
        <v>13</v>
      </c>
      <c r="O5823" s="17">
        <v>45457</v>
      </c>
      <c r="P5823" t="s">
        <v>109</v>
      </c>
      <c r="Q5823" t="s">
        <v>24</v>
      </c>
      <c r="R5823" s="17">
        <v>45457</v>
      </c>
      <c r="S5823" s="27"/>
      <c r="T5823">
        <v>53.115000000000002</v>
      </c>
      <c r="U5823">
        <v>6.2450000000000001</v>
      </c>
      <c r="V5823">
        <v>59.36</v>
      </c>
      <c r="W5823">
        <v>4</v>
      </c>
      <c r="X5823">
        <v>2.0775000000000001</v>
      </c>
      <c r="Y5823">
        <v>0</v>
      </c>
      <c r="Z5823">
        <v>0</v>
      </c>
      <c r="AA5823">
        <v>0</v>
      </c>
      <c r="AB5823">
        <v>1.8431280000000001</v>
      </c>
      <c r="AC5823" s="29">
        <v>59.594372</v>
      </c>
      <c r="AD5823">
        <v>0</v>
      </c>
      <c r="AF5823">
        <v>237.44</v>
      </c>
      <c r="AG5823">
        <v>0</v>
      </c>
      <c r="AH5823">
        <v>8.31</v>
      </c>
      <c r="AI5823">
        <v>7.3725120000000004</v>
      </c>
      <c r="AJ5823">
        <v>238.377488</v>
      </c>
      <c r="AK5823" t="s">
        <v>39</v>
      </c>
      <c r="AN5823" s="29">
        <v>0</v>
      </c>
      <c r="AO5823" s="30">
        <f t="shared" si="180"/>
        <v>0</v>
      </c>
      <c r="AP5823" s="30">
        <f t="shared" si="181"/>
        <v>0</v>
      </c>
    </row>
    <row r="5824" spans="1:42" x14ac:dyDescent="0.25">
      <c r="A5824" t="s">
        <v>219</v>
      </c>
      <c r="B5824">
        <v>1752829</v>
      </c>
      <c r="C5824" t="s">
        <v>19279</v>
      </c>
      <c r="D5824">
        <v>477487</v>
      </c>
      <c r="E5824" t="s">
        <v>19276</v>
      </c>
      <c r="F5824" t="s">
        <v>89</v>
      </c>
      <c r="G5824" t="s">
        <v>90</v>
      </c>
      <c r="H5824" t="s">
        <v>10</v>
      </c>
      <c r="I5824" t="s">
        <v>19280</v>
      </c>
      <c r="J5824" t="s">
        <v>19281</v>
      </c>
      <c r="K5824" t="s">
        <v>224</v>
      </c>
      <c r="L5824" t="s">
        <v>7149</v>
      </c>
      <c r="M5824">
        <v>2795</v>
      </c>
      <c r="N5824">
        <v>14</v>
      </c>
      <c r="O5824" s="17">
        <v>45457</v>
      </c>
      <c r="P5824" t="s">
        <v>109</v>
      </c>
      <c r="Q5824" t="s">
        <v>24</v>
      </c>
      <c r="R5824" s="17">
        <v>45457</v>
      </c>
      <c r="S5824" s="27"/>
      <c r="T5824">
        <v>53.115000000000002</v>
      </c>
      <c r="U5824">
        <v>6.2450000000000001</v>
      </c>
      <c r="V5824">
        <v>59.36</v>
      </c>
      <c r="W5824">
        <v>4</v>
      </c>
      <c r="X5824">
        <v>2.0775000000000001</v>
      </c>
      <c r="Y5824">
        <v>0</v>
      </c>
      <c r="Z5824">
        <v>0</v>
      </c>
      <c r="AA5824">
        <v>0</v>
      </c>
      <c r="AB5824">
        <v>1.8431280000000001</v>
      </c>
      <c r="AC5824" s="29">
        <v>59.594372</v>
      </c>
      <c r="AD5824">
        <v>0</v>
      </c>
      <c r="AF5824">
        <v>237.44</v>
      </c>
      <c r="AG5824">
        <v>0</v>
      </c>
      <c r="AH5824">
        <v>8.31</v>
      </c>
      <c r="AI5824">
        <v>7.3725120000000004</v>
      </c>
      <c r="AJ5824">
        <v>238.377488</v>
      </c>
      <c r="AK5824" t="s">
        <v>39</v>
      </c>
      <c r="AN5824" s="29">
        <v>0</v>
      </c>
      <c r="AO5824" s="30">
        <f t="shared" si="180"/>
        <v>0</v>
      </c>
      <c r="AP5824" s="30">
        <f t="shared" si="181"/>
        <v>0</v>
      </c>
    </row>
    <row r="5825" spans="1:42" x14ac:dyDescent="0.25">
      <c r="A5825" t="s">
        <v>219</v>
      </c>
      <c r="B5825">
        <v>1752734</v>
      </c>
      <c r="C5825" t="s">
        <v>19282</v>
      </c>
      <c r="D5825">
        <v>477475</v>
      </c>
      <c r="E5825" t="s">
        <v>19283</v>
      </c>
      <c r="F5825" t="s">
        <v>89</v>
      </c>
      <c r="G5825" t="s">
        <v>90</v>
      </c>
      <c r="H5825" t="s">
        <v>10</v>
      </c>
      <c r="I5825" t="s">
        <v>19284</v>
      </c>
      <c r="J5825" t="s">
        <v>19285</v>
      </c>
      <c r="K5825" t="s">
        <v>224</v>
      </c>
      <c r="L5825" t="s">
        <v>248</v>
      </c>
      <c r="M5825">
        <v>88580</v>
      </c>
      <c r="N5825">
        <v>24</v>
      </c>
      <c r="O5825" s="17">
        <v>45457</v>
      </c>
      <c r="P5825" t="s">
        <v>138</v>
      </c>
      <c r="Q5825" t="s">
        <v>24</v>
      </c>
      <c r="R5825" s="17">
        <v>45457</v>
      </c>
      <c r="S5825" s="27"/>
      <c r="T5825">
        <v>60.18</v>
      </c>
      <c r="U5825">
        <v>6.4766666666666666</v>
      </c>
      <c r="V5825">
        <v>66.656666666666666</v>
      </c>
      <c r="W5825">
        <v>3</v>
      </c>
      <c r="X5825">
        <v>2.333333333333333</v>
      </c>
      <c r="Y5825">
        <v>0</v>
      </c>
      <c r="Z5825">
        <v>0</v>
      </c>
      <c r="AA5825">
        <v>0</v>
      </c>
      <c r="AB5825">
        <v>2.0696895</v>
      </c>
      <c r="AC5825" s="29">
        <v>66.920310499999999</v>
      </c>
      <c r="AD5825">
        <v>0</v>
      </c>
      <c r="AF5825">
        <v>199.97</v>
      </c>
      <c r="AG5825">
        <v>0</v>
      </c>
      <c r="AH5825">
        <v>7</v>
      </c>
      <c r="AI5825">
        <v>6.2090684999999999</v>
      </c>
      <c r="AJ5825">
        <v>200.7609315</v>
      </c>
      <c r="AK5825" t="s">
        <v>37</v>
      </c>
      <c r="AN5825" s="29">
        <v>0</v>
      </c>
      <c r="AO5825" s="30">
        <f t="shared" si="180"/>
        <v>0</v>
      </c>
      <c r="AP5825" s="30">
        <f t="shared" si="181"/>
        <v>0</v>
      </c>
    </row>
    <row r="5826" spans="1:42" x14ac:dyDescent="0.25">
      <c r="A5826" t="s">
        <v>219</v>
      </c>
      <c r="B5826">
        <v>1752734</v>
      </c>
      <c r="C5826" t="s">
        <v>19286</v>
      </c>
      <c r="D5826">
        <v>477474</v>
      </c>
      <c r="E5826" t="s">
        <v>19283</v>
      </c>
      <c r="F5826" t="s">
        <v>89</v>
      </c>
      <c r="G5826" t="s">
        <v>90</v>
      </c>
      <c r="H5826" t="s">
        <v>10</v>
      </c>
      <c r="I5826" t="s">
        <v>19287</v>
      </c>
      <c r="J5826" t="s">
        <v>19288</v>
      </c>
      <c r="K5826" t="s">
        <v>224</v>
      </c>
      <c r="L5826" t="s">
        <v>248</v>
      </c>
      <c r="M5826">
        <v>88580</v>
      </c>
      <c r="N5826">
        <v>23</v>
      </c>
      <c r="O5826" s="17">
        <v>45457</v>
      </c>
      <c r="P5826" t="s">
        <v>138</v>
      </c>
      <c r="Q5826" t="s">
        <v>24</v>
      </c>
      <c r="R5826" s="17">
        <v>45457</v>
      </c>
      <c r="S5826" s="27"/>
      <c r="T5826">
        <v>60.18</v>
      </c>
      <c r="U5826">
        <v>6.4766666666666666</v>
      </c>
      <c r="V5826">
        <v>66.656666666666666</v>
      </c>
      <c r="W5826">
        <v>3</v>
      </c>
      <c r="X5826">
        <v>2.333333333333333</v>
      </c>
      <c r="Y5826">
        <v>0</v>
      </c>
      <c r="Z5826">
        <v>0</v>
      </c>
      <c r="AA5826">
        <v>0</v>
      </c>
      <c r="AB5826">
        <v>2.0696895</v>
      </c>
      <c r="AC5826" s="29">
        <v>66.920310499999999</v>
      </c>
      <c r="AD5826">
        <v>0</v>
      </c>
      <c r="AF5826">
        <v>199.97</v>
      </c>
      <c r="AG5826">
        <v>0</v>
      </c>
      <c r="AH5826">
        <v>7</v>
      </c>
      <c r="AI5826">
        <v>6.2090684999999999</v>
      </c>
      <c r="AJ5826">
        <v>200.7609315</v>
      </c>
      <c r="AK5826" t="s">
        <v>37</v>
      </c>
      <c r="AN5826" s="29">
        <v>0</v>
      </c>
      <c r="AO5826" s="30">
        <f t="shared" ref="AO5826:AO5889" si="182">AN5826*(45%-14.25%-2%)</f>
        <v>0</v>
      </c>
      <c r="AP5826" s="30">
        <f t="shared" ref="AP5826:AP5889" si="183">AO5826/W5826</f>
        <v>0</v>
      </c>
    </row>
    <row r="5827" spans="1:42" x14ac:dyDescent="0.25">
      <c r="A5827" t="s">
        <v>219</v>
      </c>
      <c r="B5827">
        <v>1752714</v>
      </c>
      <c r="C5827" t="s">
        <v>19289</v>
      </c>
      <c r="D5827">
        <v>477472</v>
      </c>
      <c r="E5827" t="s">
        <v>19290</v>
      </c>
      <c r="F5827" t="s">
        <v>89</v>
      </c>
      <c r="G5827" t="s">
        <v>90</v>
      </c>
      <c r="H5827" t="s">
        <v>10</v>
      </c>
      <c r="I5827" t="s">
        <v>19291</v>
      </c>
      <c r="J5827" t="s">
        <v>19292</v>
      </c>
      <c r="K5827" t="s">
        <v>224</v>
      </c>
      <c r="L5827" t="s">
        <v>248</v>
      </c>
      <c r="M5827">
        <v>8835</v>
      </c>
      <c r="N5827">
        <v>30</v>
      </c>
      <c r="O5827" s="17">
        <v>45458</v>
      </c>
      <c r="P5827" t="s">
        <v>122</v>
      </c>
      <c r="Q5827" t="s">
        <v>24</v>
      </c>
      <c r="R5827" s="17">
        <v>45457</v>
      </c>
      <c r="S5827" s="27"/>
      <c r="T5827">
        <v>66.196666666666673</v>
      </c>
      <c r="U5827">
        <v>6.4766666666666666</v>
      </c>
      <c r="V5827">
        <v>72.673333333333332</v>
      </c>
      <c r="W5827">
        <v>3</v>
      </c>
      <c r="X5827">
        <v>2.543333333333333</v>
      </c>
      <c r="Y5827">
        <v>0</v>
      </c>
      <c r="Z5827">
        <v>0</v>
      </c>
      <c r="AA5827">
        <v>0</v>
      </c>
      <c r="AB5827">
        <v>2.256507</v>
      </c>
      <c r="AC5827" s="29">
        <v>72.960159666666669</v>
      </c>
      <c r="AD5827">
        <v>0</v>
      </c>
      <c r="AF5827">
        <v>218.02</v>
      </c>
      <c r="AG5827">
        <v>0</v>
      </c>
      <c r="AH5827">
        <v>7.63</v>
      </c>
      <c r="AI5827">
        <v>6.7695210000000001</v>
      </c>
      <c r="AJ5827">
        <v>218.88047900000001</v>
      </c>
      <c r="AK5827" t="s">
        <v>37</v>
      </c>
      <c r="AN5827" s="29">
        <v>0</v>
      </c>
      <c r="AO5827" s="30">
        <f t="shared" si="182"/>
        <v>0</v>
      </c>
      <c r="AP5827" s="30">
        <f t="shared" si="183"/>
        <v>0</v>
      </c>
    </row>
    <row r="5828" spans="1:42" x14ac:dyDescent="0.25">
      <c r="A5828" t="s">
        <v>219</v>
      </c>
      <c r="B5828">
        <v>1752707</v>
      </c>
      <c r="C5828" t="s">
        <v>19293</v>
      </c>
      <c r="D5828">
        <v>1041346</v>
      </c>
      <c r="E5828" t="s">
        <v>19294</v>
      </c>
      <c r="F5828" t="s">
        <v>89</v>
      </c>
      <c r="G5828" t="s">
        <v>90</v>
      </c>
      <c r="H5828" t="s">
        <v>14</v>
      </c>
      <c r="I5828" t="s">
        <v>19295</v>
      </c>
      <c r="J5828" t="s">
        <v>19296</v>
      </c>
      <c r="K5828" t="s">
        <v>92</v>
      </c>
      <c r="L5828" t="s">
        <v>874</v>
      </c>
      <c r="M5828">
        <v>2310</v>
      </c>
      <c r="N5828">
        <v>9</v>
      </c>
      <c r="O5828" s="17">
        <v>45459</v>
      </c>
      <c r="P5828" t="s">
        <v>114</v>
      </c>
      <c r="Q5828" t="s">
        <v>24</v>
      </c>
      <c r="R5828" s="17">
        <v>45457</v>
      </c>
      <c r="S5828" s="27"/>
      <c r="T5828">
        <v>98.876666666666665</v>
      </c>
      <c r="U5828">
        <v>10.04666666666667</v>
      </c>
      <c r="V5828">
        <v>108.9233333333333</v>
      </c>
      <c r="W5828">
        <v>3</v>
      </c>
      <c r="X5828">
        <v>3.813333333333333</v>
      </c>
      <c r="Y5828">
        <v>0</v>
      </c>
      <c r="Z5828">
        <v>0</v>
      </c>
      <c r="AA5828">
        <v>0</v>
      </c>
      <c r="AB5828">
        <v>3.3820695000000001</v>
      </c>
      <c r="AC5828" s="29">
        <v>109.35459716666669</v>
      </c>
      <c r="AD5828">
        <v>0</v>
      </c>
      <c r="AF5828">
        <v>326.77</v>
      </c>
      <c r="AG5828">
        <v>0</v>
      </c>
      <c r="AH5828">
        <v>11.44</v>
      </c>
      <c r="AI5828">
        <v>10.1462085</v>
      </c>
      <c r="AJ5828">
        <v>328.06379149999998</v>
      </c>
      <c r="AK5828" t="s">
        <v>37</v>
      </c>
      <c r="AN5828" s="29">
        <v>0</v>
      </c>
      <c r="AO5828" s="30">
        <f t="shared" si="182"/>
        <v>0</v>
      </c>
      <c r="AP5828" s="30">
        <f t="shared" si="183"/>
        <v>0</v>
      </c>
    </row>
    <row r="5829" spans="1:42" x14ac:dyDescent="0.25">
      <c r="A5829" t="s">
        <v>219</v>
      </c>
      <c r="B5829">
        <v>1752607</v>
      </c>
      <c r="C5829" t="s">
        <v>19297</v>
      </c>
      <c r="D5829">
        <v>477448</v>
      </c>
      <c r="E5829" t="s">
        <v>19298</v>
      </c>
      <c r="F5829" t="s">
        <v>89</v>
      </c>
      <c r="G5829" t="s">
        <v>90</v>
      </c>
      <c r="H5829" t="s">
        <v>14</v>
      </c>
      <c r="I5829" t="s">
        <v>19299</v>
      </c>
      <c r="J5829" t="s">
        <v>19300</v>
      </c>
      <c r="K5829" t="s">
        <v>224</v>
      </c>
      <c r="L5829" t="s">
        <v>271</v>
      </c>
      <c r="M5829">
        <v>8705</v>
      </c>
      <c r="N5829">
        <v>77</v>
      </c>
      <c r="O5829" s="17">
        <v>45458</v>
      </c>
      <c r="P5829" t="s">
        <v>114</v>
      </c>
      <c r="Q5829" t="s">
        <v>24</v>
      </c>
      <c r="R5829" s="17">
        <v>45457</v>
      </c>
      <c r="S5829" s="27"/>
      <c r="T5829">
        <v>67.11</v>
      </c>
      <c r="U5829">
        <v>6.0233333333333334</v>
      </c>
      <c r="V5829">
        <v>73.13333333333334</v>
      </c>
      <c r="W5829">
        <v>3</v>
      </c>
      <c r="X5829">
        <v>2.56</v>
      </c>
      <c r="Y5829">
        <v>0</v>
      </c>
      <c r="Z5829">
        <v>0</v>
      </c>
      <c r="AA5829">
        <v>0</v>
      </c>
      <c r="AB5829">
        <v>2.2707899999999999</v>
      </c>
      <c r="AC5829" s="29">
        <v>73.422543333333337</v>
      </c>
      <c r="AD5829">
        <v>0</v>
      </c>
      <c r="AF5829">
        <v>219.4</v>
      </c>
      <c r="AG5829">
        <v>0</v>
      </c>
      <c r="AH5829">
        <v>7.68</v>
      </c>
      <c r="AI5829">
        <v>6.8123699999999996</v>
      </c>
      <c r="AJ5829">
        <v>220.26763</v>
      </c>
      <c r="AK5829" t="s">
        <v>37</v>
      </c>
      <c r="AN5829" s="29">
        <v>0</v>
      </c>
      <c r="AO5829" s="30">
        <f t="shared" si="182"/>
        <v>0</v>
      </c>
      <c r="AP5829" s="30">
        <f t="shared" si="183"/>
        <v>0</v>
      </c>
    </row>
    <row r="5830" spans="1:42" x14ac:dyDescent="0.25">
      <c r="A5830" t="s">
        <v>219</v>
      </c>
      <c r="B5830">
        <v>1752542</v>
      </c>
      <c r="C5830" t="s">
        <v>19301</v>
      </c>
      <c r="D5830">
        <v>477444</v>
      </c>
      <c r="E5830" t="s">
        <v>19302</v>
      </c>
      <c r="F5830" t="s">
        <v>89</v>
      </c>
      <c r="G5830" t="s">
        <v>90</v>
      </c>
      <c r="H5830" t="s">
        <v>14</v>
      </c>
      <c r="I5830" t="s">
        <v>19303</v>
      </c>
      <c r="J5830" t="s">
        <v>19304</v>
      </c>
      <c r="K5830" t="s">
        <v>224</v>
      </c>
      <c r="L5830" t="s">
        <v>271</v>
      </c>
      <c r="M5830">
        <v>2400</v>
      </c>
      <c r="N5830">
        <v>13</v>
      </c>
      <c r="O5830" s="17">
        <v>45462</v>
      </c>
      <c r="P5830" t="s">
        <v>496</v>
      </c>
      <c r="Q5830" t="s">
        <v>24</v>
      </c>
      <c r="R5830" s="17">
        <v>45457</v>
      </c>
      <c r="S5830" s="27"/>
      <c r="T5830">
        <v>40.86</v>
      </c>
      <c r="U5830">
        <v>6.0233333333333334</v>
      </c>
      <c r="V5830">
        <v>46.883333333333333</v>
      </c>
      <c r="W5830">
        <v>3</v>
      </c>
      <c r="X5830">
        <v>1.64</v>
      </c>
      <c r="Y5830">
        <v>0</v>
      </c>
      <c r="Z5830">
        <v>0</v>
      </c>
      <c r="AA5830">
        <v>0</v>
      </c>
      <c r="AB5830">
        <v>1.4557275000000001</v>
      </c>
      <c r="AC5830" s="29">
        <v>47.067605833333317</v>
      </c>
      <c r="AD5830">
        <v>0</v>
      </c>
      <c r="AF5830">
        <v>140.65</v>
      </c>
      <c r="AG5830">
        <v>0</v>
      </c>
      <c r="AH5830">
        <v>4.92</v>
      </c>
      <c r="AI5830">
        <v>4.3671825000000002</v>
      </c>
      <c r="AJ5830">
        <v>141.20281750000001</v>
      </c>
      <c r="AK5830" t="s">
        <v>37</v>
      </c>
      <c r="AN5830" s="29">
        <v>0</v>
      </c>
      <c r="AO5830" s="30">
        <f t="shared" si="182"/>
        <v>0</v>
      </c>
      <c r="AP5830" s="30">
        <f t="shared" si="183"/>
        <v>0</v>
      </c>
    </row>
    <row r="5831" spans="1:42" x14ac:dyDescent="0.25">
      <c r="A5831" t="s">
        <v>219</v>
      </c>
      <c r="B5831">
        <v>1752482</v>
      </c>
      <c r="C5831" t="s">
        <v>19305</v>
      </c>
      <c r="D5831">
        <v>1707283</v>
      </c>
      <c r="E5831" t="s">
        <v>19306</v>
      </c>
      <c r="F5831" t="s">
        <v>89</v>
      </c>
      <c r="G5831" t="s">
        <v>90</v>
      </c>
      <c r="H5831" t="s">
        <v>137</v>
      </c>
      <c r="I5831" t="s">
        <v>19307</v>
      </c>
      <c r="J5831" t="s">
        <v>19308</v>
      </c>
      <c r="K5831" t="s">
        <v>231</v>
      </c>
      <c r="L5831" t="s">
        <v>94</v>
      </c>
      <c r="M5831">
        <v>8330</v>
      </c>
      <c r="N5831">
        <v>45</v>
      </c>
      <c r="O5831" s="17">
        <v>45457</v>
      </c>
      <c r="P5831" t="s">
        <v>117</v>
      </c>
      <c r="Q5831" t="s">
        <v>24</v>
      </c>
      <c r="R5831" s="17">
        <v>45457</v>
      </c>
      <c r="S5831" s="27"/>
      <c r="T5831">
        <v>12.79666666666667</v>
      </c>
      <c r="U5831">
        <v>2.8666666666666671</v>
      </c>
      <c r="V5831">
        <v>15.66333333333333</v>
      </c>
      <c r="W5831">
        <v>3</v>
      </c>
      <c r="X5831">
        <v>0.54666666666666663</v>
      </c>
      <c r="Y5831">
        <v>0</v>
      </c>
      <c r="Z5831">
        <v>0</v>
      </c>
      <c r="AA5831">
        <v>0</v>
      </c>
      <c r="AB5831">
        <v>0.81057749999999995</v>
      </c>
      <c r="AC5831" s="29">
        <v>15.3994225</v>
      </c>
      <c r="AD5831">
        <v>0</v>
      </c>
      <c r="AF5831">
        <v>46.99</v>
      </c>
      <c r="AG5831">
        <v>0</v>
      </c>
      <c r="AH5831">
        <v>1.64</v>
      </c>
      <c r="AI5831">
        <v>2.4317324999999999</v>
      </c>
      <c r="AJ5831">
        <v>46.1982675</v>
      </c>
      <c r="AK5831" t="s">
        <v>37</v>
      </c>
      <c r="AN5831" s="29">
        <v>0</v>
      </c>
      <c r="AO5831" s="30">
        <f t="shared" si="182"/>
        <v>0</v>
      </c>
      <c r="AP5831" s="30">
        <f t="shared" si="183"/>
        <v>0</v>
      </c>
    </row>
    <row r="5832" spans="1:42" x14ac:dyDescent="0.25">
      <c r="A5832" t="s">
        <v>219</v>
      </c>
      <c r="B5832">
        <v>1752482</v>
      </c>
      <c r="C5832" t="s">
        <v>19309</v>
      </c>
      <c r="D5832">
        <v>1707284</v>
      </c>
      <c r="E5832" t="s">
        <v>19306</v>
      </c>
      <c r="F5832" t="s">
        <v>89</v>
      </c>
      <c r="G5832" t="s">
        <v>90</v>
      </c>
      <c r="H5832" t="s">
        <v>137</v>
      </c>
      <c r="I5832" t="s">
        <v>19310</v>
      </c>
      <c r="J5832" t="s">
        <v>19311</v>
      </c>
      <c r="K5832" t="s">
        <v>231</v>
      </c>
      <c r="L5832" t="s">
        <v>94</v>
      </c>
      <c r="M5832">
        <v>8330</v>
      </c>
      <c r="N5832">
        <v>46</v>
      </c>
      <c r="O5832" s="17">
        <v>45457</v>
      </c>
      <c r="P5832" t="s">
        <v>117</v>
      </c>
      <c r="Q5832" t="s">
        <v>24</v>
      </c>
      <c r="R5832" s="17">
        <v>45457</v>
      </c>
      <c r="S5832" s="27"/>
      <c r="T5832">
        <v>12.79666666666667</v>
      </c>
      <c r="U5832">
        <v>2.8666666666666671</v>
      </c>
      <c r="V5832">
        <v>15.66333333333333</v>
      </c>
      <c r="W5832">
        <v>3</v>
      </c>
      <c r="X5832">
        <v>0.54666666666666663</v>
      </c>
      <c r="Y5832">
        <v>0</v>
      </c>
      <c r="Z5832">
        <v>0</v>
      </c>
      <c r="AA5832">
        <v>0</v>
      </c>
      <c r="AB5832">
        <v>0.81057749999999995</v>
      </c>
      <c r="AC5832" s="29">
        <v>15.3994225</v>
      </c>
      <c r="AD5832">
        <v>0</v>
      </c>
      <c r="AF5832">
        <v>46.99</v>
      </c>
      <c r="AG5832">
        <v>0</v>
      </c>
      <c r="AH5832">
        <v>1.64</v>
      </c>
      <c r="AI5832">
        <v>2.4317324999999999</v>
      </c>
      <c r="AJ5832">
        <v>46.1982675</v>
      </c>
      <c r="AK5832" t="s">
        <v>37</v>
      </c>
      <c r="AN5832" s="29">
        <v>0</v>
      </c>
      <c r="AO5832" s="30">
        <f t="shared" si="182"/>
        <v>0</v>
      </c>
      <c r="AP5832" s="30">
        <f t="shared" si="183"/>
        <v>0</v>
      </c>
    </row>
    <row r="5833" spans="1:42" x14ac:dyDescent="0.25">
      <c r="A5833" t="s">
        <v>219</v>
      </c>
      <c r="B5833">
        <v>1752482</v>
      </c>
      <c r="C5833" t="s">
        <v>19312</v>
      </c>
      <c r="D5833">
        <v>1041317</v>
      </c>
      <c r="E5833" t="s">
        <v>19306</v>
      </c>
      <c r="F5833" t="s">
        <v>89</v>
      </c>
      <c r="G5833" t="s">
        <v>90</v>
      </c>
      <c r="H5833" t="s">
        <v>137</v>
      </c>
      <c r="I5833" t="s">
        <v>19307</v>
      </c>
      <c r="J5833" t="s">
        <v>19308</v>
      </c>
      <c r="K5833" t="s">
        <v>94</v>
      </c>
      <c r="L5833" t="s">
        <v>231</v>
      </c>
      <c r="M5833">
        <v>8471</v>
      </c>
      <c r="N5833">
        <v>25</v>
      </c>
      <c r="O5833" s="17">
        <v>45458</v>
      </c>
      <c r="P5833" t="s">
        <v>135</v>
      </c>
      <c r="Q5833" t="s">
        <v>24</v>
      </c>
      <c r="R5833" s="17">
        <v>45457</v>
      </c>
      <c r="S5833" s="27"/>
      <c r="T5833">
        <v>15.25333333333333</v>
      </c>
      <c r="U5833">
        <v>5.1633333333333331</v>
      </c>
      <c r="V5833">
        <v>20.416666666666671</v>
      </c>
      <c r="W5833">
        <v>3</v>
      </c>
      <c r="X5833">
        <v>0.71333333333333337</v>
      </c>
      <c r="Y5833">
        <v>0</v>
      </c>
      <c r="Z5833">
        <v>0</v>
      </c>
      <c r="AA5833">
        <v>0</v>
      </c>
      <c r="AB5833">
        <v>1.0565625000000001</v>
      </c>
      <c r="AC5833" s="29">
        <v>20.073437500000001</v>
      </c>
      <c r="AD5833">
        <v>0</v>
      </c>
      <c r="AF5833">
        <v>61.25</v>
      </c>
      <c r="AG5833">
        <v>0</v>
      </c>
      <c r="AH5833">
        <v>2.14</v>
      </c>
      <c r="AI5833">
        <v>3.1696875000000002</v>
      </c>
      <c r="AJ5833">
        <v>60.220312499999999</v>
      </c>
      <c r="AK5833" t="s">
        <v>37</v>
      </c>
      <c r="AN5833" s="29">
        <v>0</v>
      </c>
      <c r="AO5833" s="30">
        <f t="shared" si="182"/>
        <v>0</v>
      </c>
      <c r="AP5833" s="30">
        <f t="shared" si="183"/>
        <v>0</v>
      </c>
    </row>
    <row r="5834" spans="1:42" x14ac:dyDescent="0.25">
      <c r="A5834" t="s">
        <v>219</v>
      </c>
      <c r="B5834">
        <v>1752482</v>
      </c>
      <c r="C5834" t="s">
        <v>19313</v>
      </c>
      <c r="D5834">
        <v>1041318</v>
      </c>
      <c r="E5834" t="s">
        <v>19306</v>
      </c>
      <c r="F5834" t="s">
        <v>89</v>
      </c>
      <c r="G5834" t="s">
        <v>90</v>
      </c>
      <c r="H5834" t="s">
        <v>137</v>
      </c>
      <c r="I5834" t="s">
        <v>19310</v>
      </c>
      <c r="J5834" t="s">
        <v>19311</v>
      </c>
      <c r="K5834" t="s">
        <v>94</v>
      </c>
      <c r="L5834" t="s">
        <v>231</v>
      </c>
      <c r="M5834">
        <v>8471</v>
      </c>
      <c r="N5834">
        <v>26</v>
      </c>
      <c r="O5834" s="17">
        <v>45458</v>
      </c>
      <c r="P5834" t="s">
        <v>135</v>
      </c>
      <c r="Q5834" t="s">
        <v>24</v>
      </c>
      <c r="R5834" s="17">
        <v>45457</v>
      </c>
      <c r="S5834" s="27"/>
      <c r="T5834">
        <v>15.25333333333333</v>
      </c>
      <c r="U5834">
        <v>5.1633333333333331</v>
      </c>
      <c r="V5834">
        <v>20.416666666666671</v>
      </c>
      <c r="W5834">
        <v>3</v>
      </c>
      <c r="X5834">
        <v>0.71333333333333337</v>
      </c>
      <c r="Y5834">
        <v>0</v>
      </c>
      <c r="Z5834">
        <v>0</v>
      </c>
      <c r="AA5834">
        <v>0</v>
      </c>
      <c r="AB5834">
        <v>1.0565625000000001</v>
      </c>
      <c r="AC5834" s="29">
        <v>20.073437500000001</v>
      </c>
      <c r="AD5834">
        <v>0</v>
      </c>
      <c r="AF5834">
        <v>61.25</v>
      </c>
      <c r="AG5834">
        <v>0</v>
      </c>
      <c r="AH5834">
        <v>2.14</v>
      </c>
      <c r="AI5834">
        <v>3.1696875000000002</v>
      </c>
      <c r="AJ5834">
        <v>60.220312499999999</v>
      </c>
      <c r="AK5834" t="s">
        <v>37</v>
      </c>
      <c r="AN5834" s="29">
        <v>0</v>
      </c>
      <c r="AO5834" s="30">
        <f t="shared" si="182"/>
        <v>0</v>
      </c>
      <c r="AP5834" s="30">
        <f t="shared" si="183"/>
        <v>0</v>
      </c>
    </row>
    <row r="5835" spans="1:42" x14ac:dyDescent="0.25">
      <c r="A5835" t="s">
        <v>219</v>
      </c>
      <c r="B5835">
        <v>1752442</v>
      </c>
      <c r="C5835" t="s">
        <v>19314</v>
      </c>
      <c r="D5835">
        <v>477440</v>
      </c>
      <c r="E5835" t="s">
        <v>19315</v>
      </c>
      <c r="F5835" t="s">
        <v>89</v>
      </c>
      <c r="G5835" t="s">
        <v>90</v>
      </c>
      <c r="H5835" t="s">
        <v>14</v>
      </c>
      <c r="I5835" t="s">
        <v>17253</v>
      </c>
      <c r="J5835" t="s">
        <v>19316</v>
      </c>
      <c r="K5835" t="s">
        <v>224</v>
      </c>
      <c r="L5835" t="s">
        <v>225</v>
      </c>
      <c r="M5835">
        <v>8495</v>
      </c>
      <c r="N5835">
        <v>3</v>
      </c>
      <c r="O5835" s="17">
        <v>45457</v>
      </c>
      <c r="P5835" t="s">
        <v>103</v>
      </c>
      <c r="Q5835" t="s">
        <v>24</v>
      </c>
      <c r="R5835" s="17">
        <v>45457</v>
      </c>
      <c r="S5835" s="27"/>
      <c r="T5835">
        <v>66.853333333333339</v>
      </c>
      <c r="U5835">
        <v>6.4766666666666666</v>
      </c>
      <c r="V5835">
        <v>73.33</v>
      </c>
      <c r="W5835">
        <v>3</v>
      </c>
      <c r="X5835">
        <v>2.5666666666666669</v>
      </c>
      <c r="Y5835">
        <v>0</v>
      </c>
      <c r="Z5835">
        <v>0</v>
      </c>
      <c r="AA5835">
        <v>0</v>
      </c>
      <c r="AB5835">
        <v>2.2768964999999999</v>
      </c>
      <c r="AC5835" s="29">
        <v>73.619770166666669</v>
      </c>
      <c r="AD5835">
        <v>0</v>
      </c>
      <c r="AF5835">
        <v>219.99</v>
      </c>
      <c r="AG5835">
        <v>0</v>
      </c>
      <c r="AH5835">
        <v>7.7</v>
      </c>
      <c r="AI5835">
        <v>6.8306895000000001</v>
      </c>
      <c r="AJ5835">
        <v>220.85931049999999</v>
      </c>
      <c r="AK5835" t="s">
        <v>37</v>
      </c>
      <c r="AN5835" s="29">
        <v>0</v>
      </c>
      <c r="AO5835" s="30">
        <f t="shared" si="182"/>
        <v>0</v>
      </c>
      <c r="AP5835" s="30">
        <f t="shared" si="183"/>
        <v>0</v>
      </c>
    </row>
    <row r="5836" spans="1:42" x14ac:dyDescent="0.25">
      <c r="A5836" t="s">
        <v>219</v>
      </c>
      <c r="B5836">
        <v>1752399</v>
      </c>
      <c r="C5836" t="s">
        <v>19317</v>
      </c>
      <c r="D5836">
        <v>150518</v>
      </c>
      <c r="E5836" t="s">
        <v>19318</v>
      </c>
      <c r="F5836" t="s">
        <v>89</v>
      </c>
      <c r="G5836" t="s">
        <v>90</v>
      </c>
      <c r="H5836" t="s">
        <v>10</v>
      </c>
      <c r="I5836" t="s">
        <v>19319</v>
      </c>
      <c r="J5836" t="s">
        <v>19320</v>
      </c>
      <c r="K5836" t="s">
        <v>91</v>
      </c>
      <c r="L5836" t="s">
        <v>94</v>
      </c>
      <c r="M5836">
        <v>8471</v>
      </c>
      <c r="N5836">
        <v>29</v>
      </c>
      <c r="O5836" s="17">
        <v>45457</v>
      </c>
      <c r="P5836" t="s">
        <v>98</v>
      </c>
      <c r="Q5836" t="s">
        <v>24</v>
      </c>
      <c r="R5836" s="17">
        <v>45456</v>
      </c>
      <c r="S5836" s="27"/>
      <c r="T5836">
        <v>47.54</v>
      </c>
      <c r="U5836">
        <v>3.5366666666666671</v>
      </c>
      <c r="V5836">
        <v>51.076666666666661</v>
      </c>
      <c r="W5836">
        <v>3</v>
      </c>
      <c r="X5836">
        <v>1.7866666666666671</v>
      </c>
      <c r="Y5836">
        <v>0</v>
      </c>
      <c r="Z5836">
        <v>0</v>
      </c>
      <c r="AA5836">
        <v>0</v>
      </c>
      <c r="AB5836">
        <v>1.5859304999999999</v>
      </c>
      <c r="AC5836" s="29">
        <v>51.277402833333333</v>
      </c>
      <c r="AD5836">
        <v>0</v>
      </c>
      <c r="AF5836">
        <v>153.22999999999999</v>
      </c>
      <c r="AG5836">
        <v>0</v>
      </c>
      <c r="AH5836">
        <v>5.36</v>
      </c>
      <c r="AI5836">
        <v>4.7577914999999997</v>
      </c>
      <c r="AJ5836">
        <v>153.83220850000001</v>
      </c>
      <c r="AK5836" t="s">
        <v>37</v>
      </c>
      <c r="AN5836" s="29">
        <v>0</v>
      </c>
      <c r="AO5836" s="30">
        <f t="shared" si="182"/>
        <v>0</v>
      </c>
      <c r="AP5836" s="30">
        <f t="shared" si="183"/>
        <v>0</v>
      </c>
    </row>
    <row r="5837" spans="1:42" x14ac:dyDescent="0.25">
      <c r="A5837" t="s">
        <v>219</v>
      </c>
      <c r="B5837">
        <v>1752399</v>
      </c>
      <c r="C5837" t="s">
        <v>19321</v>
      </c>
      <c r="D5837">
        <v>150517</v>
      </c>
      <c r="E5837" t="s">
        <v>19318</v>
      </c>
      <c r="F5837" t="s">
        <v>89</v>
      </c>
      <c r="G5837" t="s">
        <v>90</v>
      </c>
      <c r="H5837" t="s">
        <v>10</v>
      </c>
      <c r="I5837" t="s">
        <v>19322</v>
      </c>
      <c r="J5837" t="s">
        <v>19323</v>
      </c>
      <c r="K5837" t="s">
        <v>91</v>
      </c>
      <c r="L5837" t="s">
        <v>94</v>
      </c>
      <c r="M5837">
        <v>8471</v>
      </c>
      <c r="N5837">
        <v>30</v>
      </c>
      <c r="O5837" s="17">
        <v>45457</v>
      </c>
      <c r="P5837" t="s">
        <v>98</v>
      </c>
      <c r="Q5837" t="s">
        <v>24</v>
      </c>
      <c r="R5837" s="17">
        <v>45456</v>
      </c>
      <c r="S5837" s="27"/>
      <c r="T5837">
        <v>47.54</v>
      </c>
      <c r="U5837">
        <v>3.5366666666666671</v>
      </c>
      <c r="V5837">
        <v>51.076666666666661</v>
      </c>
      <c r="W5837">
        <v>3</v>
      </c>
      <c r="X5837">
        <v>1.7866666666666671</v>
      </c>
      <c r="Y5837">
        <v>0</v>
      </c>
      <c r="Z5837">
        <v>0</v>
      </c>
      <c r="AA5837">
        <v>0</v>
      </c>
      <c r="AB5837">
        <v>1.5859304999999999</v>
      </c>
      <c r="AC5837" s="29">
        <v>51.277402833333333</v>
      </c>
      <c r="AD5837">
        <v>0</v>
      </c>
      <c r="AF5837">
        <v>153.22999999999999</v>
      </c>
      <c r="AG5837">
        <v>0</v>
      </c>
      <c r="AH5837">
        <v>5.36</v>
      </c>
      <c r="AI5837">
        <v>4.7577914999999997</v>
      </c>
      <c r="AJ5837">
        <v>153.83220850000001</v>
      </c>
      <c r="AK5837" t="s">
        <v>37</v>
      </c>
      <c r="AN5837" s="29">
        <v>0</v>
      </c>
      <c r="AO5837" s="30">
        <f t="shared" si="182"/>
        <v>0</v>
      </c>
      <c r="AP5837" s="30">
        <f t="shared" si="183"/>
        <v>0</v>
      </c>
    </row>
    <row r="5838" spans="1:42" x14ac:dyDescent="0.25">
      <c r="A5838" t="s">
        <v>219</v>
      </c>
      <c r="B5838">
        <v>1752352</v>
      </c>
      <c r="C5838" t="s">
        <v>19324</v>
      </c>
      <c r="D5838">
        <v>1707261</v>
      </c>
      <c r="E5838" t="s">
        <v>19325</v>
      </c>
      <c r="F5838" t="s">
        <v>89</v>
      </c>
      <c r="G5838" t="s">
        <v>90</v>
      </c>
      <c r="H5838" t="s">
        <v>10</v>
      </c>
      <c r="I5838" t="s">
        <v>19326</v>
      </c>
      <c r="J5838" t="s">
        <v>19327</v>
      </c>
      <c r="K5838" t="s">
        <v>314</v>
      </c>
      <c r="L5838" t="s">
        <v>224</v>
      </c>
      <c r="M5838">
        <v>8805</v>
      </c>
      <c r="N5838">
        <v>26</v>
      </c>
      <c r="O5838" s="17">
        <v>45476</v>
      </c>
      <c r="P5838" t="s">
        <v>155</v>
      </c>
      <c r="Q5838" t="s">
        <v>24</v>
      </c>
      <c r="R5838" s="17">
        <v>45456</v>
      </c>
      <c r="S5838" s="27"/>
      <c r="T5838">
        <v>75.776666666666671</v>
      </c>
      <c r="U5838">
        <v>5.77</v>
      </c>
      <c r="V5838">
        <v>81.546666666666667</v>
      </c>
      <c r="W5838">
        <v>3</v>
      </c>
      <c r="X5838">
        <v>2.8533333333333331</v>
      </c>
      <c r="Y5838">
        <v>0</v>
      </c>
      <c r="Z5838">
        <v>0</v>
      </c>
      <c r="AA5838">
        <v>0</v>
      </c>
      <c r="AB5838">
        <v>2.5320239999999998</v>
      </c>
      <c r="AC5838" s="29">
        <v>81.867975999999999</v>
      </c>
      <c r="AD5838">
        <v>0</v>
      </c>
      <c r="AF5838">
        <v>244.64</v>
      </c>
      <c r="AG5838">
        <v>0</v>
      </c>
      <c r="AH5838">
        <v>8.56</v>
      </c>
      <c r="AI5838">
        <v>7.5960720000000004</v>
      </c>
      <c r="AJ5838">
        <v>245.603928</v>
      </c>
      <c r="AK5838" t="s">
        <v>37</v>
      </c>
      <c r="AN5838" s="29">
        <v>0</v>
      </c>
      <c r="AO5838" s="30">
        <f t="shared" si="182"/>
        <v>0</v>
      </c>
      <c r="AP5838" s="30">
        <f t="shared" si="183"/>
        <v>0</v>
      </c>
    </row>
    <row r="5839" spans="1:42" x14ac:dyDescent="0.25">
      <c r="A5839" t="s">
        <v>219</v>
      </c>
      <c r="B5839">
        <v>1752352</v>
      </c>
      <c r="C5839" t="s">
        <v>19328</v>
      </c>
      <c r="D5839">
        <v>1707260</v>
      </c>
      <c r="E5839" t="s">
        <v>19325</v>
      </c>
      <c r="F5839" t="s">
        <v>89</v>
      </c>
      <c r="G5839" t="s">
        <v>90</v>
      </c>
      <c r="H5839" t="s">
        <v>10</v>
      </c>
      <c r="I5839" t="s">
        <v>19329</v>
      </c>
      <c r="J5839" t="s">
        <v>19330</v>
      </c>
      <c r="K5839" t="s">
        <v>314</v>
      </c>
      <c r="L5839" t="s">
        <v>224</v>
      </c>
      <c r="M5839">
        <v>8805</v>
      </c>
      <c r="N5839">
        <v>28</v>
      </c>
      <c r="O5839" s="17">
        <v>45476</v>
      </c>
      <c r="P5839" t="s">
        <v>155</v>
      </c>
      <c r="Q5839" t="s">
        <v>24</v>
      </c>
      <c r="R5839" s="17">
        <v>45456</v>
      </c>
      <c r="S5839" s="27"/>
      <c r="T5839">
        <v>75.776666666666671</v>
      </c>
      <c r="U5839">
        <v>5.77</v>
      </c>
      <c r="V5839">
        <v>81.546666666666667</v>
      </c>
      <c r="W5839">
        <v>3</v>
      </c>
      <c r="X5839">
        <v>2.8533333333333331</v>
      </c>
      <c r="Y5839">
        <v>0</v>
      </c>
      <c r="Z5839">
        <v>0</v>
      </c>
      <c r="AA5839">
        <v>0</v>
      </c>
      <c r="AB5839">
        <v>2.5320239999999998</v>
      </c>
      <c r="AC5839" s="29">
        <v>81.867975999999999</v>
      </c>
      <c r="AD5839">
        <v>0</v>
      </c>
      <c r="AF5839">
        <v>244.64</v>
      </c>
      <c r="AG5839">
        <v>0</v>
      </c>
      <c r="AH5839">
        <v>8.56</v>
      </c>
      <c r="AI5839">
        <v>7.5960720000000004</v>
      </c>
      <c r="AJ5839">
        <v>245.603928</v>
      </c>
      <c r="AK5839" t="s">
        <v>37</v>
      </c>
      <c r="AN5839" s="29">
        <v>0</v>
      </c>
      <c r="AO5839" s="30">
        <f t="shared" si="182"/>
        <v>0</v>
      </c>
      <c r="AP5839" s="30">
        <f t="shared" si="183"/>
        <v>0</v>
      </c>
    </row>
    <row r="5840" spans="1:42" x14ac:dyDescent="0.25">
      <c r="A5840" t="s">
        <v>219</v>
      </c>
      <c r="B5840">
        <v>1752352</v>
      </c>
      <c r="C5840" t="s">
        <v>19331</v>
      </c>
      <c r="D5840">
        <v>477436</v>
      </c>
      <c r="E5840" t="s">
        <v>19325</v>
      </c>
      <c r="F5840" t="s">
        <v>89</v>
      </c>
      <c r="G5840" t="s">
        <v>90</v>
      </c>
      <c r="H5840" t="s">
        <v>10</v>
      </c>
      <c r="I5840" t="s">
        <v>19326</v>
      </c>
      <c r="J5840" t="s">
        <v>19327</v>
      </c>
      <c r="K5840" t="s">
        <v>224</v>
      </c>
      <c r="L5840" t="s">
        <v>314</v>
      </c>
      <c r="M5840">
        <v>8835</v>
      </c>
      <c r="N5840">
        <v>28</v>
      </c>
      <c r="O5840" s="17">
        <v>45478</v>
      </c>
      <c r="P5840" t="s">
        <v>122</v>
      </c>
      <c r="Q5840" t="s">
        <v>24</v>
      </c>
      <c r="R5840" s="17">
        <v>45456</v>
      </c>
      <c r="S5840" s="27"/>
      <c r="T5840">
        <v>75.373333333333335</v>
      </c>
      <c r="U5840">
        <v>6.4766666666666666</v>
      </c>
      <c r="V5840">
        <v>81.850000000000009</v>
      </c>
      <c r="W5840">
        <v>3</v>
      </c>
      <c r="X5840">
        <v>2.8633333333333328</v>
      </c>
      <c r="Y5840">
        <v>0</v>
      </c>
      <c r="Z5840">
        <v>0</v>
      </c>
      <c r="AA5840">
        <v>0</v>
      </c>
      <c r="AB5840">
        <v>2.5414425</v>
      </c>
      <c r="AC5840" s="29">
        <v>82.171890833333336</v>
      </c>
      <c r="AD5840">
        <v>0</v>
      </c>
      <c r="AF5840">
        <v>245.55</v>
      </c>
      <c r="AG5840">
        <v>0</v>
      </c>
      <c r="AH5840">
        <v>8.59</v>
      </c>
      <c r="AI5840">
        <v>7.6243274999999997</v>
      </c>
      <c r="AJ5840">
        <v>246.51567249999999</v>
      </c>
      <c r="AK5840" t="s">
        <v>37</v>
      </c>
      <c r="AN5840" s="29">
        <v>0</v>
      </c>
      <c r="AO5840" s="30">
        <f t="shared" si="182"/>
        <v>0</v>
      </c>
      <c r="AP5840" s="30">
        <f t="shared" si="183"/>
        <v>0</v>
      </c>
    </row>
    <row r="5841" spans="1:42" x14ac:dyDescent="0.25">
      <c r="A5841" t="s">
        <v>219</v>
      </c>
      <c r="B5841">
        <v>1752352</v>
      </c>
      <c r="C5841" t="s">
        <v>19332</v>
      </c>
      <c r="D5841">
        <v>477437</v>
      </c>
      <c r="E5841" t="s">
        <v>19325</v>
      </c>
      <c r="F5841" t="s">
        <v>89</v>
      </c>
      <c r="G5841" t="s">
        <v>90</v>
      </c>
      <c r="H5841" t="s">
        <v>10</v>
      </c>
      <c r="I5841" t="s">
        <v>19329</v>
      </c>
      <c r="J5841" t="s">
        <v>19330</v>
      </c>
      <c r="K5841" t="s">
        <v>224</v>
      </c>
      <c r="L5841" t="s">
        <v>314</v>
      </c>
      <c r="M5841">
        <v>8835</v>
      </c>
      <c r="N5841">
        <v>29</v>
      </c>
      <c r="O5841" s="17">
        <v>45478</v>
      </c>
      <c r="P5841" t="s">
        <v>122</v>
      </c>
      <c r="Q5841" t="s">
        <v>24</v>
      </c>
      <c r="R5841" s="17">
        <v>45456</v>
      </c>
      <c r="S5841" s="27"/>
      <c r="T5841">
        <v>75.373333333333335</v>
      </c>
      <c r="U5841">
        <v>6.4766666666666666</v>
      </c>
      <c r="V5841">
        <v>81.850000000000009</v>
      </c>
      <c r="W5841">
        <v>3</v>
      </c>
      <c r="X5841">
        <v>2.8633333333333328</v>
      </c>
      <c r="Y5841">
        <v>0</v>
      </c>
      <c r="Z5841">
        <v>0</v>
      </c>
      <c r="AA5841">
        <v>0</v>
      </c>
      <c r="AB5841">
        <v>2.5414425</v>
      </c>
      <c r="AC5841" s="29">
        <v>82.171890833333336</v>
      </c>
      <c r="AD5841">
        <v>0</v>
      </c>
      <c r="AF5841">
        <v>245.55</v>
      </c>
      <c r="AG5841">
        <v>0</v>
      </c>
      <c r="AH5841">
        <v>8.59</v>
      </c>
      <c r="AI5841">
        <v>7.6243274999999997</v>
      </c>
      <c r="AJ5841">
        <v>246.51567249999999</v>
      </c>
      <c r="AK5841" t="s">
        <v>37</v>
      </c>
      <c r="AN5841" s="29">
        <v>0</v>
      </c>
      <c r="AO5841" s="30">
        <f t="shared" si="182"/>
        <v>0</v>
      </c>
      <c r="AP5841" s="30">
        <f t="shared" si="183"/>
        <v>0</v>
      </c>
    </row>
    <row r="5842" spans="1:42" x14ac:dyDescent="0.25">
      <c r="A5842" t="s">
        <v>219</v>
      </c>
      <c r="B5842">
        <v>1752350</v>
      </c>
      <c r="C5842" t="s">
        <v>19333</v>
      </c>
      <c r="D5842">
        <v>1041309</v>
      </c>
      <c r="E5842" t="s">
        <v>19334</v>
      </c>
      <c r="F5842" t="s">
        <v>89</v>
      </c>
      <c r="G5842" t="s">
        <v>90</v>
      </c>
      <c r="H5842" t="s">
        <v>137</v>
      </c>
      <c r="I5842" t="s">
        <v>19335</v>
      </c>
      <c r="J5842" t="s">
        <v>19336</v>
      </c>
      <c r="K5842" t="s">
        <v>94</v>
      </c>
      <c r="L5842" t="s">
        <v>266</v>
      </c>
      <c r="M5842">
        <v>8520</v>
      </c>
      <c r="N5842">
        <v>77</v>
      </c>
      <c r="O5842" s="17">
        <v>45458</v>
      </c>
      <c r="P5842" t="s">
        <v>104</v>
      </c>
      <c r="Q5842" t="s">
        <v>24</v>
      </c>
      <c r="R5842" s="17">
        <v>45456</v>
      </c>
      <c r="S5842" s="27"/>
      <c r="T5842">
        <v>118.62333333333331</v>
      </c>
      <c r="U5842">
        <v>8.31</v>
      </c>
      <c r="V5842">
        <v>126.93333333333329</v>
      </c>
      <c r="W5842">
        <v>3</v>
      </c>
      <c r="X5842">
        <v>4.4433333333333334</v>
      </c>
      <c r="Y5842">
        <v>0</v>
      </c>
      <c r="Z5842">
        <v>0</v>
      </c>
      <c r="AA5842">
        <v>0</v>
      </c>
      <c r="AB5842">
        <v>6.5688000000000004</v>
      </c>
      <c r="AC5842" s="29">
        <v>124.8078666666667</v>
      </c>
      <c r="AD5842">
        <v>0</v>
      </c>
      <c r="AF5842">
        <v>380.8</v>
      </c>
      <c r="AG5842">
        <v>0</v>
      </c>
      <c r="AH5842">
        <v>13.33</v>
      </c>
      <c r="AI5842">
        <v>19.706399999999999</v>
      </c>
      <c r="AJ5842">
        <v>374.42360000000002</v>
      </c>
      <c r="AK5842" t="s">
        <v>37</v>
      </c>
      <c r="AN5842" s="29">
        <v>0</v>
      </c>
      <c r="AO5842" s="30">
        <f t="shared" si="182"/>
        <v>0</v>
      </c>
      <c r="AP5842" s="30">
        <f t="shared" si="183"/>
        <v>0</v>
      </c>
    </row>
    <row r="5843" spans="1:42" x14ac:dyDescent="0.25">
      <c r="A5843" t="s">
        <v>219</v>
      </c>
      <c r="B5843">
        <v>1752342</v>
      </c>
      <c r="C5843" t="s">
        <v>19337</v>
      </c>
      <c r="D5843">
        <v>1707253</v>
      </c>
      <c r="E5843" t="s">
        <v>19338</v>
      </c>
      <c r="F5843" t="s">
        <v>89</v>
      </c>
      <c r="G5843" t="s">
        <v>90</v>
      </c>
      <c r="H5843" t="s">
        <v>14</v>
      </c>
      <c r="I5843" t="s">
        <v>19339</v>
      </c>
      <c r="J5843" t="s">
        <v>19340</v>
      </c>
      <c r="K5843" t="s">
        <v>225</v>
      </c>
      <c r="L5843" t="s">
        <v>224</v>
      </c>
      <c r="M5843">
        <v>8715</v>
      </c>
      <c r="N5843">
        <v>4</v>
      </c>
      <c r="O5843" s="17">
        <v>45459</v>
      </c>
      <c r="P5843" t="s">
        <v>140</v>
      </c>
      <c r="Q5843" t="s">
        <v>24</v>
      </c>
      <c r="R5843" s="17">
        <v>45456</v>
      </c>
      <c r="S5843" s="27"/>
      <c r="T5843">
        <v>67.073333333333338</v>
      </c>
      <c r="U5843">
        <v>6.34</v>
      </c>
      <c r="V5843">
        <v>73.413333333333341</v>
      </c>
      <c r="W5843">
        <v>3</v>
      </c>
      <c r="X5843">
        <v>2.57</v>
      </c>
      <c r="Y5843">
        <v>0</v>
      </c>
      <c r="Z5843">
        <v>0</v>
      </c>
      <c r="AA5843">
        <v>0</v>
      </c>
      <c r="AB5843">
        <v>2.2794840000000001</v>
      </c>
      <c r="AC5843" s="29">
        <v>73.703849333333338</v>
      </c>
      <c r="AD5843">
        <v>0</v>
      </c>
      <c r="AF5843">
        <v>220.24</v>
      </c>
      <c r="AG5843">
        <v>0</v>
      </c>
      <c r="AH5843">
        <v>7.71</v>
      </c>
      <c r="AI5843">
        <v>6.8384520000000002</v>
      </c>
      <c r="AJ5843">
        <v>221.111548</v>
      </c>
      <c r="AK5843" t="s">
        <v>37</v>
      </c>
      <c r="AN5843" s="29">
        <v>0</v>
      </c>
      <c r="AO5843" s="30">
        <f t="shared" si="182"/>
        <v>0</v>
      </c>
      <c r="AP5843" s="30">
        <f t="shared" si="183"/>
        <v>0</v>
      </c>
    </row>
    <row r="5844" spans="1:42" x14ac:dyDescent="0.25">
      <c r="A5844" t="s">
        <v>219</v>
      </c>
      <c r="B5844">
        <v>1752342</v>
      </c>
      <c r="C5844" t="s">
        <v>19341</v>
      </c>
      <c r="D5844">
        <v>1707254</v>
      </c>
      <c r="E5844" t="s">
        <v>19338</v>
      </c>
      <c r="F5844" t="s">
        <v>89</v>
      </c>
      <c r="G5844" t="s">
        <v>90</v>
      </c>
      <c r="H5844" t="s">
        <v>14</v>
      </c>
      <c r="I5844" t="s">
        <v>19342</v>
      </c>
      <c r="J5844" t="s">
        <v>19343</v>
      </c>
      <c r="K5844" t="s">
        <v>225</v>
      </c>
      <c r="L5844" t="s">
        <v>224</v>
      </c>
      <c r="M5844">
        <v>8715</v>
      </c>
      <c r="N5844">
        <v>3</v>
      </c>
      <c r="O5844" s="17">
        <v>45459</v>
      </c>
      <c r="P5844" t="s">
        <v>140</v>
      </c>
      <c r="Q5844" t="s">
        <v>24</v>
      </c>
      <c r="R5844" s="17">
        <v>45456</v>
      </c>
      <c r="S5844" s="27"/>
      <c r="T5844">
        <v>67.073333333333338</v>
      </c>
      <c r="U5844">
        <v>6.34</v>
      </c>
      <c r="V5844">
        <v>73.413333333333341</v>
      </c>
      <c r="W5844">
        <v>3</v>
      </c>
      <c r="X5844">
        <v>2.57</v>
      </c>
      <c r="Y5844">
        <v>0</v>
      </c>
      <c r="Z5844">
        <v>0</v>
      </c>
      <c r="AA5844">
        <v>0</v>
      </c>
      <c r="AB5844">
        <v>2.2794840000000001</v>
      </c>
      <c r="AC5844" s="29">
        <v>73.703849333333338</v>
      </c>
      <c r="AD5844">
        <v>0</v>
      </c>
      <c r="AF5844">
        <v>220.24</v>
      </c>
      <c r="AG5844">
        <v>0</v>
      </c>
      <c r="AH5844">
        <v>7.71</v>
      </c>
      <c r="AI5844">
        <v>6.8384520000000002</v>
      </c>
      <c r="AJ5844">
        <v>221.111548</v>
      </c>
      <c r="AK5844" t="s">
        <v>37</v>
      </c>
      <c r="AN5844" s="29">
        <v>0</v>
      </c>
      <c r="AO5844" s="30">
        <f t="shared" si="182"/>
        <v>0</v>
      </c>
      <c r="AP5844" s="30">
        <f t="shared" si="183"/>
        <v>0</v>
      </c>
    </row>
    <row r="5845" spans="1:42" x14ac:dyDescent="0.25">
      <c r="A5845" t="s">
        <v>219</v>
      </c>
      <c r="B5845">
        <v>1752283</v>
      </c>
      <c r="C5845" t="s">
        <v>19344</v>
      </c>
      <c r="D5845">
        <v>1707251</v>
      </c>
      <c r="E5845" t="s">
        <v>19345</v>
      </c>
      <c r="F5845" t="s">
        <v>89</v>
      </c>
      <c r="G5845" t="s">
        <v>90</v>
      </c>
      <c r="H5845" t="s">
        <v>14</v>
      </c>
      <c r="I5845" t="s">
        <v>19346</v>
      </c>
      <c r="J5845" t="s">
        <v>19347</v>
      </c>
      <c r="K5845" t="s">
        <v>271</v>
      </c>
      <c r="L5845" t="s">
        <v>92</v>
      </c>
      <c r="M5845">
        <v>819</v>
      </c>
      <c r="N5845">
        <v>31</v>
      </c>
      <c r="O5845" s="17">
        <v>45462</v>
      </c>
      <c r="P5845" t="s">
        <v>109</v>
      </c>
      <c r="Q5845" t="s">
        <v>24</v>
      </c>
      <c r="R5845" s="17">
        <v>45456</v>
      </c>
      <c r="S5845" s="27"/>
      <c r="T5845">
        <v>80.543333333333337</v>
      </c>
      <c r="U5845">
        <v>4.87</v>
      </c>
      <c r="V5845">
        <v>85.413333333333341</v>
      </c>
      <c r="W5845">
        <v>3</v>
      </c>
      <c r="X5845">
        <v>2.99</v>
      </c>
      <c r="Y5845">
        <v>0</v>
      </c>
      <c r="Z5845">
        <v>0</v>
      </c>
      <c r="AA5845">
        <v>0</v>
      </c>
      <c r="AB5845">
        <v>2.6520839999999999</v>
      </c>
      <c r="AC5845" s="29">
        <v>85.751249333333348</v>
      </c>
      <c r="AD5845">
        <v>0</v>
      </c>
      <c r="AF5845">
        <v>256.24</v>
      </c>
      <c r="AG5845">
        <v>0</v>
      </c>
      <c r="AH5845">
        <v>8.9700000000000006</v>
      </c>
      <c r="AI5845">
        <v>7.9562520000000001</v>
      </c>
      <c r="AJ5845">
        <v>257.25374799999997</v>
      </c>
      <c r="AK5845" t="s">
        <v>37</v>
      </c>
      <c r="AN5845" s="29">
        <v>0</v>
      </c>
      <c r="AO5845" s="30">
        <f t="shared" si="182"/>
        <v>0</v>
      </c>
      <c r="AP5845" s="30">
        <f t="shared" si="183"/>
        <v>0</v>
      </c>
    </row>
    <row r="5846" spans="1:42" x14ac:dyDescent="0.25">
      <c r="A5846" t="s">
        <v>219</v>
      </c>
      <c r="B5846">
        <v>1752067</v>
      </c>
      <c r="C5846" t="s">
        <v>19348</v>
      </c>
      <c r="D5846">
        <v>477415</v>
      </c>
      <c r="E5846" t="s">
        <v>19349</v>
      </c>
      <c r="F5846" t="s">
        <v>89</v>
      </c>
      <c r="G5846" t="s">
        <v>90</v>
      </c>
      <c r="H5846" t="s">
        <v>10</v>
      </c>
      <c r="I5846" t="s">
        <v>19350</v>
      </c>
      <c r="J5846" t="s">
        <v>19351</v>
      </c>
      <c r="K5846" t="s">
        <v>224</v>
      </c>
      <c r="L5846" t="s">
        <v>266</v>
      </c>
      <c r="M5846">
        <v>8655</v>
      </c>
      <c r="N5846">
        <v>16</v>
      </c>
      <c r="O5846" s="17">
        <v>45457</v>
      </c>
      <c r="P5846" t="s">
        <v>114</v>
      </c>
      <c r="Q5846" t="s">
        <v>24</v>
      </c>
      <c r="R5846" s="17">
        <v>45456</v>
      </c>
      <c r="S5846" s="27"/>
      <c r="T5846">
        <v>46.373333333333328</v>
      </c>
      <c r="U5846">
        <v>6.9533333333333331</v>
      </c>
      <c r="V5846">
        <v>53.326666666666661</v>
      </c>
      <c r="W5846">
        <v>3</v>
      </c>
      <c r="X5846">
        <v>1.866666666666666</v>
      </c>
      <c r="Y5846">
        <v>0</v>
      </c>
      <c r="Z5846">
        <v>0</v>
      </c>
      <c r="AA5846">
        <v>0</v>
      </c>
      <c r="AB5846">
        <v>1.6557930000000001</v>
      </c>
      <c r="AC5846" s="29">
        <v>53.537540333333332</v>
      </c>
      <c r="AD5846">
        <v>0</v>
      </c>
      <c r="AF5846">
        <v>159.97999999999999</v>
      </c>
      <c r="AG5846">
        <v>0</v>
      </c>
      <c r="AH5846">
        <v>5.6</v>
      </c>
      <c r="AI5846">
        <v>4.9673790000000002</v>
      </c>
      <c r="AJ5846">
        <v>160.61262099999999</v>
      </c>
      <c r="AK5846" t="s">
        <v>37</v>
      </c>
      <c r="AN5846" s="29">
        <v>23.6</v>
      </c>
      <c r="AO5846" s="30">
        <f t="shared" si="182"/>
        <v>6.7850000000000001</v>
      </c>
      <c r="AP5846" s="30">
        <f t="shared" si="183"/>
        <v>2.2616666666666667</v>
      </c>
    </row>
    <row r="5847" spans="1:42" x14ac:dyDescent="0.25">
      <c r="A5847" t="s">
        <v>219</v>
      </c>
      <c r="B5847">
        <v>1752067</v>
      </c>
      <c r="C5847" t="s">
        <v>19352</v>
      </c>
      <c r="D5847">
        <v>477414</v>
      </c>
      <c r="E5847" t="s">
        <v>19349</v>
      </c>
      <c r="F5847" t="s">
        <v>89</v>
      </c>
      <c r="G5847" t="s">
        <v>90</v>
      </c>
      <c r="H5847" t="s">
        <v>10</v>
      </c>
      <c r="I5847" t="s">
        <v>19353</v>
      </c>
      <c r="J5847" t="s">
        <v>19354</v>
      </c>
      <c r="K5847" t="s">
        <v>224</v>
      </c>
      <c r="L5847" t="s">
        <v>266</v>
      </c>
      <c r="M5847">
        <v>8655</v>
      </c>
      <c r="N5847">
        <v>15</v>
      </c>
      <c r="O5847" s="17">
        <v>45457</v>
      </c>
      <c r="P5847" t="s">
        <v>114</v>
      </c>
      <c r="Q5847" t="s">
        <v>24</v>
      </c>
      <c r="R5847" s="17">
        <v>45456</v>
      </c>
      <c r="S5847" s="27"/>
      <c r="T5847">
        <v>46.373333333333328</v>
      </c>
      <c r="U5847">
        <v>6.9533333333333331</v>
      </c>
      <c r="V5847">
        <v>53.326666666666661</v>
      </c>
      <c r="W5847">
        <v>3</v>
      </c>
      <c r="X5847">
        <v>1.866666666666666</v>
      </c>
      <c r="Y5847">
        <v>0</v>
      </c>
      <c r="Z5847">
        <v>0</v>
      </c>
      <c r="AA5847">
        <v>0</v>
      </c>
      <c r="AB5847">
        <v>1.6557930000000001</v>
      </c>
      <c r="AC5847" s="29">
        <v>53.537540333333332</v>
      </c>
      <c r="AD5847">
        <v>0</v>
      </c>
      <c r="AF5847">
        <v>159.97999999999999</v>
      </c>
      <c r="AG5847">
        <v>0</v>
      </c>
      <c r="AH5847">
        <v>5.6</v>
      </c>
      <c r="AI5847">
        <v>4.9673790000000002</v>
      </c>
      <c r="AJ5847">
        <v>160.61262099999999</v>
      </c>
      <c r="AK5847" t="s">
        <v>37</v>
      </c>
      <c r="AN5847" s="29">
        <v>23.6</v>
      </c>
      <c r="AO5847" s="30">
        <f t="shared" si="182"/>
        <v>6.7850000000000001</v>
      </c>
      <c r="AP5847" s="30">
        <f t="shared" si="183"/>
        <v>2.2616666666666667</v>
      </c>
    </row>
    <row r="5848" spans="1:42" x14ac:dyDescent="0.25">
      <c r="A5848" t="s">
        <v>219</v>
      </c>
      <c r="B5848">
        <v>1752063</v>
      </c>
      <c r="C5848" t="s">
        <v>19355</v>
      </c>
      <c r="D5848">
        <v>1707197</v>
      </c>
      <c r="E5848" t="s">
        <v>19356</v>
      </c>
      <c r="F5848" t="s">
        <v>89</v>
      </c>
      <c r="G5848" t="s">
        <v>90</v>
      </c>
      <c r="H5848" t="s">
        <v>10</v>
      </c>
      <c r="I5848" t="s">
        <v>19357</v>
      </c>
      <c r="J5848" t="s">
        <v>19358</v>
      </c>
      <c r="K5848" t="s">
        <v>1692</v>
      </c>
      <c r="L5848" t="s">
        <v>224</v>
      </c>
      <c r="M5848">
        <v>8730</v>
      </c>
      <c r="N5848">
        <v>80</v>
      </c>
      <c r="O5848" s="17">
        <v>45459</v>
      </c>
      <c r="P5848" t="s">
        <v>5701</v>
      </c>
      <c r="Q5848" t="s">
        <v>24</v>
      </c>
      <c r="R5848" s="17">
        <v>45456</v>
      </c>
      <c r="S5848" s="27"/>
      <c r="T5848">
        <v>113.11</v>
      </c>
      <c r="U5848">
        <v>5.68</v>
      </c>
      <c r="V5848">
        <v>118.79</v>
      </c>
      <c r="W5848">
        <v>3</v>
      </c>
      <c r="X5848">
        <v>4.1566666666666672</v>
      </c>
      <c r="Y5848">
        <v>0</v>
      </c>
      <c r="Z5848">
        <v>0</v>
      </c>
      <c r="AA5848">
        <v>0</v>
      </c>
      <c r="AB5848">
        <v>3.6884294999999998</v>
      </c>
      <c r="AC5848" s="29">
        <v>119.2582371666667</v>
      </c>
      <c r="AD5848">
        <v>0</v>
      </c>
      <c r="AF5848">
        <v>356.37</v>
      </c>
      <c r="AG5848">
        <v>0</v>
      </c>
      <c r="AH5848">
        <v>12.47</v>
      </c>
      <c r="AI5848">
        <v>11.065288499999999</v>
      </c>
      <c r="AJ5848">
        <v>357.77471150000002</v>
      </c>
      <c r="AK5848" t="s">
        <v>37</v>
      </c>
      <c r="AN5848" s="29">
        <v>0</v>
      </c>
      <c r="AO5848" s="30">
        <f t="shared" si="182"/>
        <v>0</v>
      </c>
      <c r="AP5848" s="30">
        <f t="shared" si="183"/>
        <v>0</v>
      </c>
    </row>
    <row r="5849" spans="1:42" x14ac:dyDescent="0.25">
      <c r="A5849" t="s">
        <v>219</v>
      </c>
      <c r="B5849">
        <v>1751990</v>
      </c>
      <c r="C5849" t="s">
        <v>19359</v>
      </c>
      <c r="D5849">
        <v>1707184</v>
      </c>
      <c r="E5849" t="s">
        <v>19360</v>
      </c>
      <c r="F5849" t="s">
        <v>89</v>
      </c>
      <c r="G5849" t="s">
        <v>90</v>
      </c>
      <c r="H5849" t="s">
        <v>10</v>
      </c>
      <c r="I5849" t="s">
        <v>19361</v>
      </c>
      <c r="J5849" t="s">
        <v>19362</v>
      </c>
      <c r="K5849" t="s">
        <v>231</v>
      </c>
      <c r="L5849" t="s">
        <v>411</v>
      </c>
      <c r="M5849">
        <v>8280</v>
      </c>
      <c r="N5849">
        <v>27</v>
      </c>
      <c r="O5849" s="17">
        <v>45458</v>
      </c>
      <c r="P5849" t="s">
        <v>125</v>
      </c>
      <c r="Q5849" t="s">
        <v>24</v>
      </c>
      <c r="R5849" s="17">
        <v>45456</v>
      </c>
      <c r="S5849" s="27"/>
      <c r="T5849">
        <v>106.73666666666669</v>
      </c>
      <c r="U5849">
        <v>3.9233333333333329</v>
      </c>
      <c r="V5849">
        <v>110.66</v>
      </c>
      <c r="W5849">
        <v>3</v>
      </c>
      <c r="X5849">
        <v>3.8733333333333331</v>
      </c>
      <c r="Y5849">
        <v>0</v>
      </c>
      <c r="Z5849">
        <v>0</v>
      </c>
      <c r="AA5849">
        <v>0</v>
      </c>
      <c r="AB5849">
        <v>3.4359929999999999</v>
      </c>
      <c r="AC5849" s="29">
        <v>111.09734033333331</v>
      </c>
      <c r="AD5849">
        <v>0</v>
      </c>
      <c r="AF5849">
        <v>331.98</v>
      </c>
      <c r="AG5849">
        <v>0</v>
      </c>
      <c r="AH5849">
        <v>11.62</v>
      </c>
      <c r="AI5849">
        <v>10.307979</v>
      </c>
      <c r="AJ5849">
        <v>333.29202099999998</v>
      </c>
      <c r="AK5849" t="s">
        <v>37</v>
      </c>
      <c r="AN5849" s="29">
        <v>0</v>
      </c>
      <c r="AO5849" s="30">
        <f t="shared" si="182"/>
        <v>0</v>
      </c>
      <c r="AP5849" s="30">
        <f t="shared" si="183"/>
        <v>0</v>
      </c>
    </row>
    <row r="5850" spans="1:42" x14ac:dyDescent="0.25">
      <c r="A5850" t="s">
        <v>219</v>
      </c>
      <c r="B5850">
        <v>1751913</v>
      </c>
      <c r="C5850" t="s">
        <v>19363</v>
      </c>
      <c r="D5850">
        <v>477408</v>
      </c>
      <c r="E5850" t="s">
        <v>19364</v>
      </c>
      <c r="F5850" t="s">
        <v>89</v>
      </c>
      <c r="G5850" t="s">
        <v>90</v>
      </c>
      <c r="H5850" t="s">
        <v>14</v>
      </c>
      <c r="I5850" t="s">
        <v>19365</v>
      </c>
      <c r="J5850" t="s">
        <v>19366</v>
      </c>
      <c r="K5850" t="s">
        <v>224</v>
      </c>
      <c r="L5850" t="s">
        <v>266</v>
      </c>
      <c r="M5850">
        <v>8655</v>
      </c>
      <c r="N5850">
        <v>5</v>
      </c>
      <c r="O5850" s="17">
        <v>45459</v>
      </c>
      <c r="P5850" t="s">
        <v>114</v>
      </c>
      <c r="Q5850" t="s">
        <v>24</v>
      </c>
      <c r="R5850" s="17">
        <v>45456</v>
      </c>
      <c r="S5850" s="27"/>
      <c r="T5850">
        <v>48.493333333333332</v>
      </c>
      <c r="U5850">
        <v>6.9533333333333331</v>
      </c>
      <c r="V5850">
        <v>55.446666666666673</v>
      </c>
      <c r="W5850">
        <v>3</v>
      </c>
      <c r="X5850">
        <v>1.94</v>
      </c>
      <c r="Y5850">
        <v>0</v>
      </c>
      <c r="Z5850">
        <v>0</v>
      </c>
      <c r="AA5850">
        <v>0</v>
      </c>
      <c r="AB5850">
        <v>1.721619</v>
      </c>
      <c r="AC5850" s="29">
        <v>55.665047666666659</v>
      </c>
      <c r="AD5850">
        <v>0</v>
      </c>
      <c r="AF5850">
        <v>166.34</v>
      </c>
      <c r="AG5850">
        <v>0</v>
      </c>
      <c r="AH5850">
        <v>5.82</v>
      </c>
      <c r="AI5850">
        <v>5.1648569999999996</v>
      </c>
      <c r="AJ5850">
        <v>166.99514300000001</v>
      </c>
      <c r="AK5850" t="s">
        <v>37</v>
      </c>
      <c r="AN5850" s="29">
        <v>0</v>
      </c>
      <c r="AO5850" s="30">
        <f t="shared" si="182"/>
        <v>0</v>
      </c>
      <c r="AP5850" s="30">
        <f t="shared" si="183"/>
        <v>0</v>
      </c>
    </row>
    <row r="5851" spans="1:42" x14ac:dyDescent="0.25">
      <c r="A5851" t="s">
        <v>219</v>
      </c>
      <c r="B5851">
        <v>1751860</v>
      </c>
      <c r="C5851" t="s">
        <v>19367</v>
      </c>
      <c r="D5851">
        <v>477398</v>
      </c>
      <c r="E5851" t="s">
        <v>19368</v>
      </c>
      <c r="F5851" t="s">
        <v>89</v>
      </c>
      <c r="G5851" t="s">
        <v>90</v>
      </c>
      <c r="H5851" t="s">
        <v>10</v>
      </c>
      <c r="I5851" t="s">
        <v>19369</v>
      </c>
      <c r="J5851" t="s">
        <v>19370</v>
      </c>
      <c r="K5851" t="s">
        <v>224</v>
      </c>
      <c r="L5851" t="s">
        <v>266</v>
      </c>
      <c r="M5851">
        <v>2535</v>
      </c>
      <c r="N5851">
        <v>75</v>
      </c>
      <c r="O5851" s="17">
        <v>45456</v>
      </c>
      <c r="P5851" t="s">
        <v>496</v>
      </c>
      <c r="Q5851" t="s">
        <v>24</v>
      </c>
      <c r="R5851" s="17">
        <v>45456</v>
      </c>
      <c r="S5851" s="27"/>
      <c r="T5851">
        <v>75.22</v>
      </c>
      <c r="U5851">
        <v>8.11</v>
      </c>
      <c r="V5851">
        <v>83.33</v>
      </c>
      <c r="W5851">
        <v>3</v>
      </c>
      <c r="X5851">
        <v>2.916666666666667</v>
      </c>
      <c r="Y5851">
        <v>0</v>
      </c>
      <c r="Z5851">
        <v>0</v>
      </c>
      <c r="AA5851">
        <v>0</v>
      </c>
      <c r="AB5851">
        <v>2.5873965000000001</v>
      </c>
      <c r="AC5851" s="29">
        <v>83.659270166666673</v>
      </c>
      <c r="AD5851">
        <v>0</v>
      </c>
      <c r="AF5851">
        <v>249.99</v>
      </c>
      <c r="AG5851">
        <v>0</v>
      </c>
      <c r="AH5851">
        <v>8.75</v>
      </c>
      <c r="AI5851">
        <v>7.7621894999999999</v>
      </c>
      <c r="AJ5851">
        <v>250.9778105</v>
      </c>
      <c r="AK5851" t="s">
        <v>37</v>
      </c>
      <c r="AN5851" s="29">
        <v>5.9</v>
      </c>
      <c r="AO5851" s="30">
        <f t="shared" si="182"/>
        <v>1.69625</v>
      </c>
      <c r="AP5851" s="30">
        <f t="shared" si="183"/>
        <v>0.56541666666666668</v>
      </c>
    </row>
    <row r="5852" spans="1:42" x14ac:dyDescent="0.25">
      <c r="A5852" t="s">
        <v>219</v>
      </c>
      <c r="B5852">
        <v>1751856</v>
      </c>
      <c r="C5852" t="s">
        <v>19371</v>
      </c>
      <c r="D5852">
        <v>1041257</v>
      </c>
      <c r="E5852" t="s">
        <v>19372</v>
      </c>
      <c r="F5852" t="s">
        <v>89</v>
      </c>
      <c r="G5852" t="s">
        <v>90</v>
      </c>
      <c r="H5852" t="s">
        <v>10</v>
      </c>
      <c r="I5852" t="s">
        <v>19373</v>
      </c>
      <c r="J5852" t="s">
        <v>19374</v>
      </c>
      <c r="K5852" t="s">
        <v>92</v>
      </c>
      <c r="L5852" t="s">
        <v>271</v>
      </c>
      <c r="M5852">
        <v>8775</v>
      </c>
      <c r="N5852">
        <v>16</v>
      </c>
      <c r="O5852" s="17">
        <v>45463</v>
      </c>
      <c r="P5852" t="s">
        <v>109</v>
      </c>
      <c r="Q5852" t="s">
        <v>24</v>
      </c>
      <c r="R5852" s="17">
        <v>45456</v>
      </c>
      <c r="S5852" s="27"/>
      <c r="T5852">
        <v>44.443333333333342</v>
      </c>
      <c r="U5852">
        <v>5</v>
      </c>
      <c r="V5852">
        <v>49.443333333333342</v>
      </c>
      <c r="W5852">
        <v>3</v>
      </c>
      <c r="X5852">
        <v>1.73</v>
      </c>
      <c r="Y5852">
        <v>0</v>
      </c>
      <c r="Z5852">
        <v>0</v>
      </c>
      <c r="AA5852">
        <v>0</v>
      </c>
      <c r="AB5852">
        <v>1.5352155000000001</v>
      </c>
      <c r="AC5852" s="29">
        <v>49.638117833333332</v>
      </c>
      <c r="AD5852">
        <v>0</v>
      </c>
      <c r="AF5852">
        <v>148.33000000000001</v>
      </c>
      <c r="AG5852">
        <v>0</v>
      </c>
      <c r="AH5852">
        <v>5.19</v>
      </c>
      <c r="AI5852">
        <v>4.6056464999999998</v>
      </c>
      <c r="AJ5852">
        <v>148.9143535</v>
      </c>
      <c r="AK5852" t="s">
        <v>37</v>
      </c>
      <c r="AN5852" s="29">
        <v>11.8</v>
      </c>
      <c r="AO5852" s="30">
        <f t="shared" si="182"/>
        <v>3.3925000000000001</v>
      </c>
      <c r="AP5852" s="30">
        <f t="shared" si="183"/>
        <v>1.1308333333333334</v>
      </c>
    </row>
    <row r="5853" spans="1:42" x14ac:dyDescent="0.25">
      <c r="A5853" t="s">
        <v>219</v>
      </c>
      <c r="B5853">
        <v>1751856</v>
      </c>
      <c r="C5853" t="s">
        <v>19375</v>
      </c>
      <c r="D5853">
        <v>1041256</v>
      </c>
      <c r="E5853" t="s">
        <v>19372</v>
      </c>
      <c r="F5853" t="s">
        <v>89</v>
      </c>
      <c r="G5853" t="s">
        <v>90</v>
      </c>
      <c r="H5853" t="s">
        <v>10</v>
      </c>
      <c r="I5853" t="s">
        <v>19376</v>
      </c>
      <c r="J5853" t="s">
        <v>19377</v>
      </c>
      <c r="K5853" t="s">
        <v>92</v>
      </c>
      <c r="L5853" t="s">
        <v>271</v>
      </c>
      <c r="M5853">
        <v>8775</v>
      </c>
      <c r="N5853">
        <v>15</v>
      </c>
      <c r="O5853" s="17">
        <v>45463</v>
      </c>
      <c r="P5853" t="s">
        <v>109</v>
      </c>
      <c r="Q5853" t="s">
        <v>24</v>
      </c>
      <c r="R5853" s="17">
        <v>45456</v>
      </c>
      <c r="S5853" s="27"/>
      <c r="T5853">
        <v>44.443333333333342</v>
      </c>
      <c r="U5853">
        <v>5</v>
      </c>
      <c r="V5853">
        <v>49.443333333333342</v>
      </c>
      <c r="W5853">
        <v>3</v>
      </c>
      <c r="X5853">
        <v>1.73</v>
      </c>
      <c r="Y5853">
        <v>0</v>
      </c>
      <c r="Z5853">
        <v>0</v>
      </c>
      <c r="AA5853">
        <v>0</v>
      </c>
      <c r="AB5853">
        <v>1.5352155000000001</v>
      </c>
      <c r="AC5853" s="29">
        <v>49.638117833333332</v>
      </c>
      <c r="AD5853">
        <v>0</v>
      </c>
      <c r="AF5853">
        <v>148.33000000000001</v>
      </c>
      <c r="AG5853">
        <v>0</v>
      </c>
      <c r="AH5853">
        <v>5.19</v>
      </c>
      <c r="AI5853">
        <v>4.6056464999999998</v>
      </c>
      <c r="AJ5853">
        <v>148.9143535</v>
      </c>
      <c r="AK5853" t="s">
        <v>37</v>
      </c>
      <c r="AN5853" s="29">
        <v>11.8</v>
      </c>
      <c r="AO5853" s="30">
        <f t="shared" si="182"/>
        <v>3.3925000000000001</v>
      </c>
      <c r="AP5853" s="30">
        <f t="shared" si="183"/>
        <v>1.1308333333333334</v>
      </c>
    </row>
    <row r="5854" spans="1:42" x14ac:dyDescent="0.25">
      <c r="A5854" t="s">
        <v>219</v>
      </c>
      <c r="B5854">
        <v>1751844</v>
      </c>
      <c r="C5854" t="s">
        <v>19378</v>
      </c>
      <c r="D5854">
        <v>1041248</v>
      </c>
      <c r="E5854" t="s">
        <v>19379</v>
      </c>
      <c r="F5854" t="s">
        <v>89</v>
      </c>
      <c r="G5854" t="s">
        <v>90</v>
      </c>
      <c r="H5854" t="s">
        <v>10</v>
      </c>
      <c r="I5854" t="s">
        <v>19380</v>
      </c>
      <c r="J5854" t="s">
        <v>19381</v>
      </c>
      <c r="K5854" t="s">
        <v>92</v>
      </c>
      <c r="L5854" t="s">
        <v>271</v>
      </c>
      <c r="M5854">
        <v>8775</v>
      </c>
      <c r="N5854">
        <v>37</v>
      </c>
      <c r="O5854" s="17">
        <v>45459</v>
      </c>
      <c r="P5854" t="s">
        <v>109</v>
      </c>
      <c r="Q5854" t="s">
        <v>24</v>
      </c>
      <c r="R5854" s="17">
        <v>45456</v>
      </c>
      <c r="S5854" s="27"/>
      <c r="T5854">
        <v>44.443333333333342</v>
      </c>
      <c r="U5854">
        <v>5</v>
      </c>
      <c r="V5854">
        <v>49.443333333333342</v>
      </c>
      <c r="W5854">
        <v>3</v>
      </c>
      <c r="X5854">
        <v>1.73</v>
      </c>
      <c r="Y5854">
        <v>0</v>
      </c>
      <c r="Z5854">
        <v>0</v>
      </c>
      <c r="AA5854">
        <v>0</v>
      </c>
      <c r="AB5854">
        <v>1.5352155000000001</v>
      </c>
      <c r="AC5854" s="29">
        <v>49.638117833333332</v>
      </c>
      <c r="AD5854">
        <v>0</v>
      </c>
      <c r="AF5854">
        <v>148.33000000000001</v>
      </c>
      <c r="AG5854">
        <v>0</v>
      </c>
      <c r="AH5854">
        <v>5.19</v>
      </c>
      <c r="AI5854">
        <v>4.6056464999999998</v>
      </c>
      <c r="AJ5854">
        <v>148.9143535</v>
      </c>
      <c r="AK5854" t="s">
        <v>37</v>
      </c>
      <c r="AN5854" s="29">
        <v>0</v>
      </c>
      <c r="AO5854" s="30">
        <f t="shared" si="182"/>
        <v>0</v>
      </c>
      <c r="AP5854" s="30">
        <f t="shared" si="183"/>
        <v>0</v>
      </c>
    </row>
    <row r="5855" spans="1:42" x14ac:dyDescent="0.25">
      <c r="A5855" t="s">
        <v>219</v>
      </c>
      <c r="B5855">
        <v>1751840</v>
      </c>
      <c r="C5855" t="s">
        <v>19382</v>
      </c>
      <c r="D5855">
        <v>1707149</v>
      </c>
      <c r="E5855" t="s">
        <v>19383</v>
      </c>
      <c r="F5855" t="s">
        <v>89</v>
      </c>
      <c r="G5855" t="s">
        <v>90</v>
      </c>
      <c r="H5855" t="s">
        <v>10</v>
      </c>
      <c r="I5855" t="s">
        <v>19384</v>
      </c>
      <c r="J5855" t="s">
        <v>19385</v>
      </c>
      <c r="K5855" t="s">
        <v>271</v>
      </c>
      <c r="L5855" t="s">
        <v>95</v>
      </c>
      <c r="M5855">
        <v>2435</v>
      </c>
      <c r="N5855">
        <v>5</v>
      </c>
      <c r="O5855" s="17">
        <v>45457</v>
      </c>
      <c r="P5855" t="s">
        <v>109</v>
      </c>
      <c r="Q5855" t="s">
        <v>24</v>
      </c>
      <c r="R5855" s="17">
        <v>45456</v>
      </c>
      <c r="S5855" s="27"/>
      <c r="T5855">
        <v>55.196666666666673</v>
      </c>
      <c r="U5855">
        <v>4.1733333333333329</v>
      </c>
      <c r="V5855">
        <v>59.37</v>
      </c>
      <c r="W5855">
        <v>3</v>
      </c>
      <c r="X5855">
        <v>2.0766666666666671</v>
      </c>
      <c r="Y5855">
        <v>0</v>
      </c>
      <c r="Z5855">
        <v>0</v>
      </c>
      <c r="AA5855">
        <v>0</v>
      </c>
      <c r="AB5855">
        <v>1.8434385</v>
      </c>
      <c r="AC5855" s="29">
        <v>59.603228166666668</v>
      </c>
      <c r="AD5855">
        <v>0</v>
      </c>
      <c r="AF5855">
        <v>178.11</v>
      </c>
      <c r="AG5855">
        <v>0</v>
      </c>
      <c r="AH5855">
        <v>6.23</v>
      </c>
      <c r="AI5855">
        <v>5.5303155000000004</v>
      </c>
      <c r="AJ5855">
        <v>178.8096845</v>
      </c>
      <c r="AK5855" t="s">
        <v>37</v>
      </c>
      <c r="AN5855" s="29">
        <v>0</v>
      </c>
      <c r="AO5855" s="30">
        <f t="shared" si="182"/>
        <v>0</v>
      </c>
      <c r="AP5855" s="30">
        <f t="shared" si="183"/>
        <v>0</v>
      </c>
    </row>
    <row r="5856" spans="1:42" x14ac:dyDescent="0.25">
      <c r="A5856" t="s">
        <v>219</v>
      </c>
      <c r="B5856">
        <v>1751840</v>
      </c>
      <c r="C5856" t="s">
        <v>19386</v>
      </c>
      <c r="D5856">
        <v>1041245</v>
      </c>
      <c r="E5856" t="s">
        <v>19383</v>
      </c>
      <c r="F5856" t="s">
        <v>89</v>
      </c>
      <c r="G5856" t="s">
        <v>90</v>
      </c>
      <c r="H5856" t="s">
        <v>10</v>
      </c>
      <c r="I5856" t="s">
        <v>19387</v>
      </c>
      <c r="J5856" t="s">
        <v>19385</v>
      </c>
      <c r="K5856" t="s">
        <v>95</v>
      </c>
      <c r="L5856" t="s">
        <v>271</v>
      </c>
      <c r="M5856">
        <v>2455</v>
      </c>
      <c r="N5856">
        <v>5</v>
      </c>
      <c r="O5856" s="17">
        <v>45460</v>
      </c>
      <c r="P5856" t="s">
        <v>1122</v>
      </c>
      <c r="Q5856" t="s">
        <v>24</v>
      </c>
      <c r="R5856" s="17">
        <v>45456</v>
      </c>
      <c r="S5856" s="27"/>
      <c r="T5856">
        <v>54.343333333333327</v>
      </c>
      <c r="U5856">
        <v>2.64</v>
      </c>
      <c r="V5856">
        <v>56.983333333333327</v>
      </c>
      <c r="W5856">
        <v>3</v>
      </c>
      <c r="X5856">
        <v>1.993333333333333</v>
      </c>
      <c r="Y5856">
        <v>0</v>
      </c>
      <c r="Z5856">
        <v>0</v>
      </c>
      <c r="AA5856">
        <v>0</v>
      </c>
      <c r="AB5856">
        <v>1.7693325</v>
      </c>
      <c r="AC5856" s="29">
        <v>57.207334166666662</v>
      </c>
      <c r="AD5856">
        <v>0</v>
      </c>
      <c r="AF5856">
        <v>170.95</v>
      </c>
      <c r="AG5856">
        <v>0</v>
      </c>
      <c r="AH5856">
        <v>5.98</v>
      </c>
      <c r="AI5856">
        <v>5.3079974999999999</v>
      </c>
      <c r="AJ5856">
        <v>171.62200250000001</v>
      </c>
      <c r="AK5856" t="s">
        <v>37</v>
      </c>
      <c r="AN5856" s="29">
        <v>0</v>
      </c>
      <c r="AO5856" s="30">
        <f t="shared" si="182"/>
        <v>0</v>
      </c>
      <c r="AP5856" s="30">
        <f t="shared" si="183"/>
        <v>0</v>
      </c>
    </row>
    <row r="5857" spans="1:42" x14ac:dyDescent="0.25">
      <c r="A5857" t="s">
        <v>219</v>
      </c>
      <c r="B5857">
        <v>1751828</v>
      </c>
      <c r="C5857" t="s">
        <v>19388</v>
      </c>
      <c r="D5857">
        <v>1707145</v>
      </c>
      <c r="E5857" t="s">
        <v>19389</v>
      </c>
      <c r="F5857" t="s">
        <v>89</v>
      </c>
      <c r="G5857" t="s">
        <v>90</v>
      </c>
      <c r="H5857" t="s">
        <v>10</v>
      </c>
      <c r="I5857" t="s">
        <v>19390</v>
      </c>
      <c r="J5857" t="s">
        <v>19391</v>
      </c>
      <c r="K5857" t="s">
        <v>271</v>
      </c>
      <c r="L5857" t="s">
        <v>95</v>
      </c>
      <c r="M5857">
        <v>8740</v>
      </c>
      <c r="N5857">
        <v>37</v>
      </c>
      <c r="O5857" s="17">
        <v>45459</v>
      </c>
      <c r="P5857" t="s">
        <v>96</v>
      </c>
      <c r="Q5857" t="s">
        <v>24</v>
      </c>
      <c r="R5857" s="17">
        <v>45456</v>
      </c>
      <c r="S5857" s="27"/>
      <c r="T5857">
        <v>35.046666666666667</v>
      </c>
      <c r="U5857">
        <v>4.1366666666666667</v>
      </c>
      <c r="V5857">
        <v>39.18333333333333</v>
      </c>
      <c r="W5857">
        <v>3</v>
      </c>
      <c r="X5857">
        <v>1.37</v>
      </c>
      <c r="Y5857">
        <v>0</v>
      </c>
      <c r="Z5857">
        <v>0</v>
      </c>
      <c r="AA5857">
        <v>0</v>
      </c>
      <c r="AB5857">
        <v>1.2166425000000001</v>
      </c>
      <c r="AC5857" s="29">
        <v>39.336690833333328</v>
      </c>
      <c r="AD5857">
        <v>0</v>
      </c>
      <c r="AF5857">
        <v>117.55</v>
      </c>
      <c r="AG5857">
        <v>0</v>
      </c>
      <c r="AH5857">
        <v>4.1100000000000003</v>
      </c>
      <c r="AI5857">
        <v>3.6499275</v>
      </c>
      <c r="AJ5857">
        <v>118.01007250000001</v>
      </c>
      <c r="AK5857" t="s">
        <v>37</v>
      </c>
      <c r="AN5857" s="29">
        <v>0</v>
      </c>
      <c r="AO5857" s="30">
        <f t="shared" si="182"/>
        <v>0</v>
      </c>
      <c r="AP5857" s="30">
        <f t="shared" si="183"/>
        <v>0</v>
      </c>
    </row>
    <row r="5858" spans="1:42" x14ac:dyDescent="0.25">
      <c r="A5858" t="s">
        <v>219</v>
      </c>
      <c r="B5858">
        <v>1751828</v>
      </c>
      <c r="C5858" t="s">
        <v>19392</v>
      </c>
      <c r="D5858">
        <v>1707146</v>
      </c>
      <c r="E5858" t="s">
        <v>19389</v>
      </c>
      <c r="F5858" t="s">
        <v>89</v>
      </c>
      <c r="G5858" t="s">
        <v>90</v>
      </c>
      <c r="H5858" t="s">
        <v>10</v>
      </c>
      <c r="I5858" t="s">
        <v>19393</v>
      </c>
      <c r="J5858" t="s">
        <v>19394</v>
      </c>
      <c r="K5858" t="s">
        <v>271</v>
      </c>
      <c r="L5858" t="s">
        <v>95</v>
      </c>
      <c r="M5858">
        <v>8740</v>
      </c>
      <c r="N5858">
        <v>38</v>
      </c>
      <c r="O5858" s="17">
        <v>45459</v>
      </c>
      <c r="P5858" t="s">
        <v>96</v>
      </c>
      <c r="Q5858" t="s">
        <v>24</v>
      </c>
      <c r="R5858" s="17">
        <v>45456</v>
      </c>
      <c r="S5858" s="27"/>
      <c r="T5858">
        <v>35.046666666666667</v>
      </c>
      <c r="U5858">
        <v>4.1366666666666667</v>
      </c>
      <c r="V5858">
        <v>39.18333333333333</v>
      </c>
      <c r="W5858">
        <v>3</v>
      </c>
      <c r="X5858">
        <v>1.37</v>
      </c>
      <c r="Y5858">
        <v>0</v>
      </c>
      <c r="Z5858">
        <v>0</v>
      </c>
      <c r="AA5858">
        <v>0</v>
      </c>
      <c r="AB5858">
        <v>1.2166425000000001</v>
      </c>
      <c r="AC5858" s="29">
        <v>39.336690833333328</v>
      </c>
      <c r="AD5858">
        <v>0</v>
      </c>
      <c r="AF5858">
        <v>117.55</v>
      </c>
      <c r="AG5858">
        <v>0</v>
      </c>
      <c r="AH5858">
        <v>4.1100000000000003</v>
      </c>
      <c r="AI5858">
        <v>3.6499275</v>
      </c>
      <c r="AJ5858">
        <v>118.01007250000001</v>
      </c>
      <c r="AK5858" t="s">
        <v>37</v>
      </c>
      <c r="AN5858" s="29">
        <v>0</v>
      </c>
      <c r="AO5858" s="30">
        <f t="shared" si="182"/>
        <v>0</v>
      </c>
      <c r="AP5858" s="30">
        <f t="shared" si="183"/>
        <v>0</v>
      </c>
    </row>
    <row r="5859" spans="1:42" x14ac:dyDescent="0.25">
      <c r="A5859" t="s">
        <v>219</v>
      </c>
      <c r="B5859">
        <v>1751807</v>
      </c>
      <c r="C5859" t="s">
        <v>19395</v>
      </c>
      <c r="D5859">
        <v>1707136</v>
      </c>
      <c r="E5859" t="s">
        <v>19396</v>
      </c>
      <c r="F5859" t="s">
        <v>89</v>
      </c>
      <c r="G5859" t="s">
        <v>90</v>
      </c>
      <c r="H5859" t="s">
        <v>10</v>
      </c>
      <c r="I5859" t="s">
        <v>19397</v>
      </c>
      <c r="J5859" t="s">
        <v>19398</v>
      </c>
      <c r="K5859" t="s">
        <v>266</v>
      </c>
      <c r="L5859" t="s">
        <v>115</v>
      </c>
      <c r="M5859">
        <v>821</v>
      </c>
      <c r="N5859">
        <v>30</v>
      </c>
      <c r="O5859" s="17">
        <v>45490</v>
      </c>
      <c r="P5859" t="s">
        <v>124</v>
      </c>
      <c r="Q5859" t="s">
        <v>24</v>
      </c>
      <c r="R5859" s="17">
        <v>45456</v>
      </c>
      <c r="S5859" s="27"/>
      <c r="T5859">
        <v>50.052500000000002</v>
      </c>
      <c r="U5859">
        <v>4.4974999999999996</v>
      </c>
      <c r="V5859">
        <v>54.55</v>
      </c>
      <c r="W5859">
        <v>4</v>
      </c>
      <c r="X5859">
        <v>1.91</v>
      </c>
      <c r="Y5859">
        <v>0</v>
      </c>
      <c r="Z5859">
        <v>0</v>
      </c>
      <c r="AA5859">
        <v>0</v>
      </c>
      <c r="AB5859">
        <v>1.6937774999999999</v>
      </c>
      <c r="AC5859" s="29">
        <v>54.766222499999991</v>
      </c>
      <c r="AD5859">
        <v>0</v>
      </c>
      <c r="AF5859">
        <v>218.2</v>
      </c>
      <c r="AG5859">
        <v>0</v>
      </c>
      <c r="AH5859">
        <v>7.64</v>
      </c>
      <c r="AI5859">
        <v>6.7751099999999997</v>
      </c>
      <c r="AJ5859">
        <v>219.06488999999999</v>
      </c>
      <c r="AK5859" t="s">
        <v>39</v>
      </c>
      <c r="AN5859" s="29">
        <v>0</v>
      </c>
      <c r="AO5859" s="30">
        <f t="shared" si="182"/>
        <v>0</v>
      </c>
      <c r="AP5859" s="30">
        <f t="shared" si="183"/>
        <v>0</v>
      </c>
    </row>
    <row r="5860" spans="1:42" x14ac:dyDescent="0.25">
      <c r="A5860" t="s">
        <v>219</v>
      </c>
      <c r="B5860">
        <v>1751807</v>
      </c>
      <c r="C5860" t="s">
        <v>19399</v>
      </c>
      <c r="D5860">
        <v>1707137</v>
      </c>
      <c r="E5860" t="s">
        <v>19396</v>
      </c>
      <c r="F5860" t="s">
        <v>89</v>
      </c>
      <c r="G5860" t="s">
        <v>90</v>
      </c>
      <c r="H5860" t="s">
        <v>10</v>
      </c>
      <c r="I5860" t="s">
        <v>19400</v>
      </c>
      <c r="J5860" t="s">
        <v>19401</v>
      </c>
      <c r="K5860" t="s">
        <v>266</v>
      </c>
      <c r="L5860" t="s">
        <v>115</v>
      </c>
      <c r="M5860">
        <v>821</v>
      </c>
      <c r="N5860">
        <v>31</v>
      </c>
      <c r="O5860" s="17">
        <v>45490</v>
      </c>
      <c r="P5860" t="s">
        <v>124</v>
      </c>
      <c r="Q5860" t="s">
        <v>24</v>
      </c>
      <c r="R5860" s="17">
        <v>45456</v>
      </c>
      <c r="S5860" s="27"/>
      <c r="T5860">
        <v>50.052500000000002</v>
      </c>
      <c r="U5860">
        <v>4.4974999999999996</v>
      </c>
      <c r="V5860">
        <v>54.55</v>
      </c>
      <c r="W5860">
        <v>4</v>
      </c>
      <c r="X5860">
        <v>1.91</v>
      </c>
      <c r="Y5860">
        <v>0</v>
      </c>
      <c r="Z5860">
        <v>0</v>
      </c>
      <c r="AA5860">
        <v>0</v>
      </c>
      <c r="AB5860">
        <v>1.6937774999999999</v>
      </c>
      <c r="AC5860" s="29">
        <v>54.766222499999991</v>
      </c>
      <c r="AD5860">
        <v>0</v>
      </c>
      <c r="AF5860">
        <v>218.2</v>
      </c>
      <c r="AG5860">
        <v>0</v>
      </c>
      <c r="AH5860">
        <v>7.64</v>
      </c>
      <c r="AI5860">
        <v>6.7751099999999997</v>
      </c>
      <c r="AJ5860">
        <v>219.06488999999999</v>
      </c>
      <c r="AK5860" t="s">
        <v>39</v>
      </c>
      <c r="AN5860" s="29">
        <v>0</v>
      </c>
      <c r="AO5860" s="30">
        <f t="shared" si="182"/>
        <v>0</v>
      </c>
      <c r="AP5860" s="30">
        <f t="shared" si="183"/>
        <v>0</v>
      </c>
    </row>
    <row r="5861" spans="1:42" x14ac:dyDescent="0.25">
      <c r="A5861" t="s">
        <v>219</v>
      </c>
      <c r="B5861">
        <v>1751807</v>
      </c>
      <c r="C5861" t="s">
        <v>19402</v>
      </c>
      <c r="D5861">
        <v>1041235</v>
      </c>
      <c r="E5861" t="s">
        <v>19396</v>
      </c>
      <c r="F5861" t="s">
        <v>89</v>
      </c>
      <c r="G5861" t="s">
        <v>90</v>
      </c>
      <c r="H5861" t="s">
        <v>10</v>
      </c>
      <c r="I5861" t="s">
        <v>19400</v>
      </c>
      <c r="J5861" t="s">
        <v>19401</v>
      </c>
      <c r="K5861" t="s">
        <v>115</v>
      </c>
      <c r="L5861" t="s">
        <v>266</v>
      </c>
      <c r="M5861">
        <v>832</v>
      </c>
      <c r="N5861">
        <v>31</v>
      </c>
      <c r="O5861" s="17">
        <v>45485</v>
      </c>
      <c r="P5861" t="s">
        <v>1626</v>
      </c>
      <c r="Q5861" t="s">
        <v>24</v>
      </c>
      <c r="R5861" s="17">
        <v>45456</v>
      </c>
      <c r="S5861" s="27"/>
      <c r="T5861">
        <v>49.8125</v>
      </c>
      <c r="U5861">
        <v>4.7149999999999999</v>
      </c>
      <c r="V5861">
        <v>54.527500000000003</v>
      </c>
      <c r="W5861">
        <v>4</v>
      </c>
      <c r="X5861">
        <v>1.9075</v>
      </c>
      <c r="Y5861">
        <v>0</v>
      </c>
      <c r="Z5861">
        <v>0</v>
      </c>
      <c r="AA5861">
        <v>0</v>
      </c>
      <c r="AB5861">
        <v>1.6930788750000001</v>
      </c>
      <c r="AC5861" s="29">
        <v>54.741921124999998</v>
      </c>
      <c r="AD5861">
        <v>0</v>
      </c>
      <c r="AF5861">
        <v>218.11</v>
      </c>
      <c r="AG5861">
        <v>0</v>
      </c>
      <c r="AH5861">
        <v>7.63</v>
      </c>
      <c r="AI5861">
        <v>6.7723155000000004</v>
      </c>
      <c r="AJ5861">
        <v>218.96768449999999</v>
      </c>
      <c r="AK5861" t="s">
        <v>39</v>
      </c>
      <c r="AN5861" s="29">
        <v>0</v>
      </c>
      <c r="AO5861" s="30">
        <f t="shared" si="182"/>
        <v>0</v>
      </c>
      <c r="AP5861" s="30">
        <f t="shared" si="183"/>
        <v>0</v>
      </c>
    </row>
    <row r="5862" spans="1:42" x14ac:dyDescent="0.25">
      <c r="A5862" t="s">
        <v>219</v>
      </c>
      <c r="B5862">
        <v>1751807</v>
      </c>
      <c r="C5862" t="s">
        <v>19403</v>
      </c>
      <c r="D5862">
        <v>1041234</v>
      </c>
      <c r="E5862" t="s">
        <v>19396</v>
      </c>
      <c r="F5862" t="s">
        <v>89</v>
      </c>
      <c r="G5862" t="s">
        <v>90</v>
      </c>
      <c r="H5862" t="s">
        <v>10</v>
      </c>
      <c r="I5862" t="s">
        <v>19397</v>
      </c>
      <c r="J5862" t="s">
        <v>19398</v>
      </c>
      <c r="K5862" t="s">
        <v>115</v>
      </c>
      <c r="L5862" t="s">
        <v>266</v>
      </c>
      <c r="M5862">
        <v>832</v>
      </c>
      <c r="N5862">
        <v>30</v>
      </c>
      <c r="O5862" s="17">
        <v>45485</v>
      </c>
      <c r="P5862" t="s">
        <v>1626</v>
      </c>
      <c r="Q5862" t="s">
        <v>24</v>
      </c>
      <c r="R5862" s="17">
        <v>45456</v>
      </c>
      <c r="S5862" s="27"/>
      <c r="T5862">
        <v>49.8125</v>
      </c>
      <c r="U5862">
        <v>4.7149999999999999</v>
      </c>
      <c r="V5862">
        <v>54.527500000000003</v>
      </c>
      <c r="W5862">
        <v>4</v>
      </c>
      <c r="X5862">
        <v>1.9075</v>
      </c>
      <c r="Y5862">
        <v>0</v>
      </c>
      <c r="Z5862">
        <v>0</v>
      </c>
      <c r="AA5862">
        <v>0</v>
      </c>
      <c r="AB5862">
        <v>1.6930788750000001</v>
      </c>
      <c r="AC5862" s="29">
        <v>54.741921124999998</v>
      </c>
      <c r="AD5862">
        <v>0</v>
      </c>
      <c r="AF5862">
        <v>218.11</v>
      </c>
      <c r="AG5862">
        <v>0</v>
      </c>
      <c r="AH5862">
        <v>7.63</v>
      </c>
      <c r="AI5862">
        <v>6.7723155000000004</v>
      </c>
      <c r="AJ5862">
        <v>218.96768449999999</v>
      </c>
      <c r="AK5862" t="s">
        <v>39</v>
      </c>
      <c r="AN5862" s="29">
        <v>0</v>
      </c>
      <c r="AO5862" s="30">
        <f t="shared" si="182"/>
        <v>0</v>
      </c>
      <c r="AP5862" s="30">
        <f t="shared" si="183"/>
        <v>0</v>
      </c>
    </row>
    <row r="5863" spans="1:42" x14ac:dyDescent="0.25">
      <c r="A5863" t="s">
        <v>219</v>
      </c>
      <c r="B5863">
        <v>1751789</v>
      </c>
      <c r="C5863" t="s">
        <v>19404</v>
      </c>
      <c r="D5863">
        <v>150483</v>
      </c>
      <c r="E5863" t="s">
        <v>19405</v>
      </c>
      <c r="F5863" t="s">
        <v>89</v>
      </c>
      <c r="G5863" t="s">
        <v>90</v>
      </c>
      <c r="H5863" t="s">
        <v>10</v>
      </c>
      <c r="I5863" t="s">
        <v>19406</v>
      </c>
      <c r="J5863" t="s">
        <v>19407</v>
      </c>
      <c r="K5863" t="s">
        <v>91</v>
      </c>
      <c r="L5863" t="s">
        <v>231</v>
      </c>
      <c r="M5863">
        <v>8471</v>
      </c>
      <c r="N5863">
        <v>2</v>
      </c>
      <c r="O5863" s="17">
        <v>45456</v>
      </c>
      <c r="P5863" t="s">
        <v>98</v>
      </c>
      <c r="Q5863" t="s">
        <v>24</v>
      </c>
      <c r="R5863" s="17">
        <v>45456</v>
      </c>
      <c r="S5863" s="27"/>
      <c r="T5863">
        <v>44.566666666666663</v>
      </c>
      <c r="U5863">
        <v>2.9066666666666672</v>
      </c>
      <c r="V5863">
        <v>47.473333333333329</v>
      </c>
      <c r="W5863">
        <v>3</v>
      </c>
      <c r="X5863">
        <v>1.66</v>
      </c>
      <c r="Y5863">
        <v>0</v>
      </c>
      <c r="Z5863">
        <v>0</v>
      </c>
      <c r="AA5863">
        <v>0</v>
      </c>
      <c r="AB5863">
        <v>1.4740470000000001</v>
      </c>
      <c r="AC5863" s="29">
        <v>47.65928633333332</v>
      </c>
      <c r="AD5863">
        <v>0</v>
      </c>
      <c r="AF5863">
        <v>142.41999999999999</v>
      </c>
      <c r="AG5863">
        <v>0</v>
      </c>
      <c r="AH5863">
        <v>4.9800000000000004</v>
      </c>
      <c r="AI5863">
        <v>4.4221409999999999</v>
      </c>
      <c r="AJ5863">
        <v>142.977859</v>
      </c>
      <c r="AK5863" t="s">
        <v>37</v>
      </c>
      <c r="AN5863" s="29">
        <v>0</v>
      </c>
      <c r="AO5863" s="30">
        <f t="shared" si="182"/>
        <v>0</v>
      </c>
      <c r="AP5863" s="30">
        <f t="shared" si="183"/>
        <v>0</v>
      </c>
    </row>
    <row r="5864" spans="1:42" x14ac:dyDescent="0.25">
      <c r="A5864" t="s">
        <v>219</v>
      </c>
      <c r="B5864">
        <v>1751789</v>
      </c>
      <c r="C5864" t="s">
        <v>19408</v>
      </c>
      <c r="D5864">
        <v>150484</v>
      </c>
      <c r="E5864" t="s">
        <v>19405</v>
      </c>
      <c r="F5864" t="s">
        <v>89</v>
      </c>
      <c r="G5864" t="s">
        <v>90</v>
      </c>
      <c r="H5864" t="s">
        <v>10</v>
      </c>
      <c r="I5864" t="s">
        <v>19409</v>
      </c>
      <c r="J5864" t="s">
        <v>19410</v>
      </c>
      <c r="K5864" t="s">
        <v>91</v>
      </c>
      <c r="L5864" t="s">
        <v>231</v>
      </c>
      <c r="M5864">
        <v>8471</v>
      </c>
      <c r="N5864">
        <v>14</v>
      </c>
      <c r="O5864" s="17">
        <v>45456</v>
      </c>
      <c r="P5864" t="s">
        <v>98</v>
      </c>
      <c r="Q5864" t="s">
        <v>24</v>
      </c>
      <c r="R5864" s="17">
        <v>45456</v>
      </c>
      <c r="S5864" s="27"/>
      <c r="T5864">
        <v>44.566666666666663</v>
      </c>
      <c r="U5864">
        <v>2.9066666666666672</v>
      </c>
      <c r="V5864">
        <v>47.473333333333329</v>
      </c>
      <c r="W5864">
        <v>3</v>
      </c>
      <c r="X5864">
        <v>1.66</v>
      </c>
      <c r="Y5864">
        <v>0</v>
      </c>
      <c r="Z5864">
        <v>0</v>
      </c>
      <c r="AA5864">
        <v>0</v>
      </c>
      <c r="AB5864">
        <v>1.4740470000000001</v>
      </c>
      <c r="AC5864" s="29">
        <v>47.65928633333332</v>
      </c>
      <c r="AD5864">
        <v>0</v>
      </c>
      <c r="AF5864">
        <v>142.41999999999999</v>
      </c>
      <c r="AG5864">
        <v>0</v>
      </c>
      <c r="AH5864">
        <v>4.9800000000000004</v>
      </c>
      <c r="AI5864">
        <v>4.4221409999999999</v>
      </c>
      <c r="AJ5864">
        <v>142.977859</v>
      </c>
      <c r="AK5864" t="s">
        <v>37</v>
      </c>
      <c r="AN5864" s="29">
        <v>0</v>
      </c>
      <c r="AO5864" s="30">
        <f t="shared" si="182"/>
        <v>0</v>
      </c>
      <c r="AP5864" s="30">
        <f t="shared" si="183"/>
        <v>0</v>
      </c>
    </row>
    <row r="5865" spans="1:42" x14ac:dyDescent="0.25">
      <c r="A5865" t="s">
        <v>219</v>
      </c>
      <c r="B5865">
        <v>1751775</v>
      </c>
      <c r="C5865" t="s">
        <v>19411</v>
      </c>
      <c r="D5865">
        <v>1707131</v>
      </c>
      <c r="E5865" t="s">
        <v>19412</v>
      </c>
      <c r="F5865" t="s">
        <v>89</v>
      </c>
      <c r="G5865" t="s">
        <v>90</v>
      </c>
      <c r="H5865" t="s">
        <v>137</v>
      </c>
      <c r="I5865" t="s">
        <v>19413</v>
      </c>
      <c r="J5865" t="s">
        <v>19414</v>
      </c>
      <c r="K5865" t="s">
        <v>248</v>
      </c>
      <c r="L5865" t="s">
        <v>224</v>
      </c>
      <c r="M5865">
        <v>8715</v>
      </c>
      <c r="N5865">
        <v>23</v>
      </c>
      <c r="O5865" s="17">
        <v>45456</v>
      </c>
      <c r="P5865" t="s">
        <v>142</v>
      </c>
      <c r="Q5865" t="s">
        <v>24</v>
      </c>
      <c r="R5865" s="17">
        <v>45456</v>
      </c>
      <c r="S5865" s="27"/>
      <c r="T5865">
        <v>56.853333333333332</v>
      </c>
      <c r="U5865">
        <v>5.8133333333333326</v>
      </c>
      <c r="V5865">
        <v>62.666666666666657</v>
      </c>
      <c r="W5865">
        <v>3</v>
      </c>
      <c r="X5865">
        <v>2.1933333333333329</v>
      </c>
      <c r="Y5865">
        <v>0</v>
      </c>
      <c r="Z5865">
        <v>0</v>
      </c>
      <c r="AA5865">
        <v>0</v>
      </c>
      <c r="AB5865">
        <v>3.2429999999999999</v>
      </c>
      <c r="AC5865" s="29">
        <v>61.617000000000012</v>
      </c>
      <c r="AD5865">
        <v>0</v>
      </c>
      <c r="AF5865">
        <v>188</v>
      </c>
      <c r="AG5865">
        <v>0</v>
      </c>
      <c r="AH5865">
        <v>6.58</v>
      </c>
      <c r="AI5865">
        <v>9.7289999999999992</v>
      </c>
      <c r="AJ5865">
        <v>184.851</v>
      </c>
      <c r="AK5865" t="s">
        <v>37</v>
      </c>
      <c r="AN5865" s="29">
        <v>0</v>
      </c>
      <c r="AO5865" s="30">
        <f t="shared" si="182"/>
        <v>0</v>
      </c>
      <c r="AP5865" s="30">
        <f t="shared" si="183"/>
        <v>0</v>
      </c>
    </row>
    <row r="5866" spans="1:42" x14ac:dyDescent="0.25">
      <c r="A5866" t="s">
        <v>219</v>
      </c>
      <c r="B5866">
        <v>1751759</v>
      </c>
      <c r="C5866" t="s">
        <v>19415</v>
      </c>
      <c r="D5866">
        <v>1041222</v>
      </c>
      <c r="E5866" t="s">
        <v>19416</v>
      </c>
      <c r="F5866" t="s">
        <v>89</v>
      </c>
      <c r="G5866" t="s">
        <v>90</v>
      </c>
      <c r="H5866" t="s">
        <v>10</v>
      </c>
      <c r="I5866" t="s">
        <v>19417</v>
      </c>
      <c r="J5866" t="s">
        <v>19418</v>
      </c>
      <c r="K5866" t="s">
        <v>94</v>
      </c>
      <c r="L5866" t="s">
        <v>271</v>
      </c>
      <c r="M5866">
        <v>831</v>
      </c>
      <c r="N5866">
        <v>29</v>
      </c>
      <c r="O5866" s="17">
        <v>45459</v>
      </c>
      <c r="P5866" t="s">
        <v>816</v>
      </c>
      <c r="Q5866" t="s">
        <v>24</v>
      </c>
      <c r="R5866" s="17">
        <v>45456</v>
      </c>
      <c r="S5866" s="27"/>
      <c r="T5866">
        <v>66.556666666666658</v>
      </c>
      <c r="U5866">
        <v>6.2133333333333338</v>
      </c>
      <c r="V5866">
        <v>72.77</v>
      </c>
      <c r="W5866">
        <v>3</v>
      </c>
      <c r="X5866">
        <v>2.546666666666666</v>
      </c>
      <c r="Y5866">
        <v>0</v>
      </c>
      <c r="Z5866">
        <v>0</v>
      </c>
      <c r="AA5866">
        <v>0</v>
      </c>
      <c r="AB5866">
        <v>2.2595084999999999</v>
      </c>
      <c r="AC5866" s="29">
        <v>73.057158166666667</v>
      </c>
      <c r="AD5866">
        <v>0</v>
      </c>
      <c r="AF5866">
        <v>218.31</v>
      </c>
      <c r="AG5866">
        <v>0</v>
      </c>
      <c r="AH5866">
        <v>7.64</v>
      </c>
      <c r="AI5866">
        <v>6.7785254999999998</v>
      </c>
      <c r="AJ5866">
        <v>219.17147449999999</v>
      </c>
      <c r="AK5866" t="s">
        <v>37</v>
      </c>
      <c r="AN5866" s="29">
        <v>0</v>
      </c>
      <c r="AO5866" s="30">
        <f t="shared" si="182"/>
        <v>0</v>
      </c>
      <c r="AP5866" s="30">
        <f t="shared" si="183"/>
        <v>0</v>
      </c>
    </row>
    <row r="5867" spans="1:42" x14ac:dyDescent="0.25">
      <c r="A5867" t="s">
        <v>219</v>
      </c>
      <c r="B5867">
        <v>1751739</v>
      </c>
      <c r="C5867" t="s">
        <v>19419</v>
      </c>
      <c r="D5867">
        <v>1707123</v>
      </c>
      <c r="E5867" t="s">
        <v>19420</v>
      </c>
      <c r="F5867" t="s">
        <v>89</v>
      </c>
      <c r="G5867" t="s">
        <v>90</v>
      </c>
      <c r="H5867" t="s">
        <v>10</v>
      </c>
      <c r="I5867" t="s">
        <v>19421</v>
      </c>
      <c r="J5867" t="s">
        <v>19422</v>
      </c>
      <c r="K5867" t="s">
        <v>256</v>
      </c>
      <c r="L5867" t="s">
        <v>115</v>
      </c>
      <c r="M5867">
        <v>8380</v>
      </c>
      <c r="N5867">
        <v>75</v>
      </c>
      <c r="O5867" s="17">
        <v>45457</v>
      </c>
      <c r="P5867" t="s">
        <v>138</v>
      </c>
      <c r="Q5867" t="s">
        <v>24</v>
      </c>
      <c r="R5867" s="17">
        <v>45456</v>
      </c>
      <c r="S5867" s="27"/>
      <c r="T5867">
        <v>66.070000000000007</v>
      </c>
      <c r="U5867">
        <v>5.21</v>
      </c>
      <c r="V5867">
        <v>71.28</v>
      </c>
      <c r="W5867">
        <v>3</v>
      </c>
      <c r="X5867">
        <v>2.4933333333333341</v>
      </c>
      <c r="Y5867">
        <v>0</v>
      </c>
      <c r="Z5867">
        <v>0</v>
      </c>
      <c r="AA5867">
        <v>0</v>
      </c>
      <c r="AB5867">
        <v>2.213244</v>
      </c>
      <c r="AC5867" s="29">
        <v>71.560089333333323</v>
      </c>
      <c r="AD5867">
        <v>0</v>
      </c>
      <c r="AF5867">
        <v>213.84</v>
      </c>
      <c r="AG5867">
        <v>0</v>
      </c>
      <c r="AH5867">
        <v>7.48</v>
      </c>
      <c r="AI5867">
        <v>6.6397320000000004</v>
      </c>
      <c r="AJ5867">
        <v>214.68026800000001</v>
      </c>
      <c r="AK5867" t="s">
        <v>37</v>
      </c>
      <c r="AN5867" s="29">
        <v>0</v>
      </c>
      <c r="AO5867" s="30">
        <f t="shared" si="182"/>
        <v>0</v>
      </c>
      <c r="AP5867" s="30">
        <f t="shared" si="183"/>
        <v>0</v>
      </c>
    </row>
    <row r="5868" spans="1:42" x14ac:dyDescent="0.25">
      <c r="A5868" t="s">
        <v>219</v>
      </c>
      <c r="B5868">
        <v>1751739</v>
      </c>
      <c r="C5868" t="s">
        <v>19423</v>
      </c>
      <c r="D5868">
        <v>1041215</v>
      </c>
      <c r="E5868" t="s">
        <v>19420</v>
      </c>
      <c r="F5868" t="s">
        <v>89</v>
      </c>
      <c r="G5868" t="s">
        <v>90</v>
      </c>
      <c r="H5868" t="s">
        <v>10</v>
      </c>
      <c r="I5868" t="s">
        <v>19421</v>
      </c>
      <c r="J5868" t="s">
        <v>19422</v>
      </c>
      <c r="K5868" t="s">
        <v>115</v>
      </c>
      <c r="L5868" t="s">
        <v>256</v>
      </c>
      <c r="M5868">
        <v>8520</v>
      </c>
      <c r="N5868">
        <v>79</v>
      </c>
      <c r="O5868" s="17">
        <v>45459</v>
      </c>
      <c r="P5868" t="s">
        <v>257</v>
      </c>
      <c r="Q5868" t="s">
        <v>24</v>
      </c>
      <c r="R5868" s="17">
        <v>45456</v>
      </c>
      <c r="S5868" s="27"/>
      <c r="T5868">
        <v>65.39</v>
      </c>
      <c r="U5868">
        <v>5.8900000000000006</v>
      </c>
      <c r="V5868">
        <v>71.28</v>
      </c>
      <c r="W5868">
        <v>3</v>
      </c>
      <c r="X5868">
        <v>2.4933333333333341</v>
      </c>
      <c r="Y5868">
        <v>0</v>
      </c>
      <c r="Z5868">
        <v>0</v>
      </c>
      <c r="AA5868">
        <v>0</v>
      </c>
      <c r="AB5868">
        <v>2.213244</v>
      </c>
      <c r="AC5868" s="29">
        <v>71.560089333333323</v>
      </c>
      <c r="AD5868">
        <v>0</v>
      </c>
      <c r="AF5868">
        <v>213.84</v>
      </c>
      <c r="AG5868">
        <v>0</v>
      </c>
      <c r="AH5868">
        <v>7.48</v>
      </c>
      <c r="AI5868">
        <v>6.6397320000000004</v>
      </c>
      <c r="AJ5868">
        <v>214.68026800000001</v>
      </c>
      <c r="AK5868" t="s">
        <v>37</v>
      </c>
      <c r="AN5868" s="29">
        <v>0</v>
      </c>
      <c r="AO5868" s="30">
        <f t="shared" si="182"/>
        <v>0</v>
      </c>
      <c r="AP5868" s="30">
        <f t="shared" si="183"/>
        <v>0</v>
      </c>
    </row>
    <row r="5869" spans="1:42" x14ac:dyDescent="0.25">
      <c r="A5869" t="s">
        <v>219</v>
      </c>
      <c r="B5869">
        <v>1751696</v>
      </c>
      <c r="C5869" t="s">
        <v>19424</v>
      </c>
      <c r="D5869">
        <v>1707116</v>
      </c>
      <c r="E5869" t="s">
        <v>19425</v>
      </c>
      <c r="F5869" t="s">
        <v>89</v>
      </c>
      <c r="G5869" t="s">
        <v>90</v>
      </c>
      <c r="H5869" t="s">
        <v>10</v>
      </c>
      <c r="I5869" t="s">
        <v>19426</v>
      </c>
      <c r="J5869" t="s">
        <v>19427</v>
      </c>
      <c r="K5869" t="s">
        <v>231</v>
      </c>
      <c r="L5869" t="s">
        <v>230</v>
      </c>
      <c r="M5869">
        <v>2183</v>
      </c>
      <c r="N5869">
        <v>11</v>
      </c>
      <c r="O5869" s="17">
        <v>45457</v>
      </c>
      <c r="P5869" t="s">
        <v>109</v>
      </c>
      <c r="Q5869" t="s">
        <v>24</v>
      </c>
      <c r="R5869" s="17">
        <v>45456</v>
      </c>
      <c r="S5869" s="27"/>
      <c r="T5869">
        <v>39.106666666666662</v>
      </c>
      <c r="U5869">
        <v>3.9233333333333329</v>
      </c>
      <c r="V5869">
        <v>43.03</v>
      </c>
      <c r="W5869">
        <v>3</v>
      </c>
      <c r="X5869">
        <v>1.506666666666667</v>
      </c>
      <c r="Y5869">
        <v>0</v>
      </c>
      <c r="Z5869">
        <v>0</v>
      </c>
      <c r="AA5869">
        <v>0</v>
      </c>
      <c r="AB5869">
        <v>1.3360814999999999</v>
      </c>
      <c r="AC5869" s="29">
        <v>43.200585166666663</v>
      </c>
      <c r="AD5869">
        <v>0</v>
      </c>
      <c r="AF5869">
        <v>129.09</v>
      </c>
      <c r="AG5869">
        <v>0</v>
      </c>
      <c r="AH5869">
        <v>4.5199999999999996</v>
      </c>
      <c r="AI5869">
        <v>4.0082445</v>
      </c>
      <c r="AJ5869">
        <v>129.6017555</v>
      </c>
      <c r="AK5869" t="s">
        <v>37</v>
      </c>
      <c r="AN5869" s="29">
        <v>0</v>
      </c>
      <c r="AO5869" s="30">
        <f t="shared" si="182"/>
        <v>0</v>
      </c>
      <c r="AP5869" s="30">
        <f t="shared" si="183"/>
        <v>0</v>
      </c>
    </row>
    <row r="5870" spans="1:42" x14ac:dyDescent="0.25">
      <c r="A5870" t="s">
        <v>219</v>
      </c>
      <c r="B5870">
        <v>1751681</v>
      </c>
      <c r="C5870" t="s">
        <v>19428</v>
      </c>
      <c r="D5870">
        <v>1707114</v>
      </c>
      <c r="E5870" t="s">
        <v>19429</v>
      </c>
      <c r="F5870" t="s">
        <v>89</v>
      </c>
      <c r="G5870" t="s">
        <v>90</v>
      </c>
      <c r="H5870" t="s">
        <v>10</v>
      </c>
      <c r="I5870" t="s">
        <v>19430</v>
      </c>
      <c r="J5870" t="s">
        <v>19431</v>
      </c>
      <c r="K5870" t="s">
        <v>1121</v>
      </c>
      <c r="L5870" t="s">
        <v>95</v>
      </c>
      <c r="M5870">
        <v>2300</v>
      </c>
      <c r="N5870">
        <v>4</v>
      </c>
      <c r="O5870" s="17">
        <v>45466</v>
      </c>
      <c r="P5870" t="s">
        <v>121</v>
      </c>
      <c r="Q5870" t="s">
        <v>24</v>
      </c>
      <c r="R5870" s="17">
        <v>45456</v>
      </c>
      <c r="S5870" s="27"/>
      <c r="T5870">
        <v>48.423333333333339</v>
      </c>
      <c r="U5870">
        <v>5.0733333333333333</v>
      </c>
      <c r="V5870">
        <v>53.49666666666667</v>
      </c>
      <c r="W5870">
        <v>3</v>
      </c>
      <c r="X5870">
        <v>1.8733333333333331</v>
      </c>
      <c r="Y5870">
        <v>0</v>
      </c>
      <c r="Z5870">
        <v>0</v>
      </c>
      <c r="AA5870">
        <v>0</v>
      </c>
      <c r="AB5870">
        <v>1.6610715</v>
      </c>
      <c r="AC5870" s="29">
        <v>53.708928500000013</v>
      </c>
      <c r="AD5870">
        <v>0</v>
      </c>
      <c r="AF5870">
        <v>160.49</v>
      </c>
      <c r="AG5870">
        <v>0</v>
      </c>
      <c r="AH5870">
        <v>5.62</v>
      </c>
      <c r="AI5870">
        <v>4.9832144999999999</v>
      </c>
      <c r="AJ5870">
        <v>161.12678550000001</v>
      </c>
      <c r="AK5870" t="s">
        <v>37</v>
      </c>
      <c r="AN5870" s="29">
        <v>0</v>
      </c>
      <c r="AO5870" s="30">
        <f t="shared" si="182"/>
        <v>0</v>
      </c>
      <c r="AP5870" s="30">
        <f t="shared" si="183"/>
        <v>0</v>
      </c>
    </row>
    <row r="5871" spans="1:42" x14ac:dyDescent="0.25">
      <c r="A5871" t="s">
        <v>219</v>
      </c>
      <c r="B5871">
        <v>1751664</v>
      </c>
      <c r="C5871" t="s">
        <v>19432</v>
      </c>
      <c r="D5871">
        <v>1041210</v>
      </c>
      <c r="E5871" t="s">
        <v>19433</v>
      </c>
      <c r="F5871" t="s">
        <v>89</v>
      </c>
      <c r="G5871" t="s">
        <v>90</v>
      </c>
      <c r="H5871" t="s">
        <v>10</v>
      </c>
      <c r="I5871" t="s">
        <v>19434</v>
      </c>
      <c r="J5871" t="s">
        <v>19435</v>
      </c>
      <c r="K5871" t="s">
        <v>95</v>
      </c>
      <c r="L5871" t="s">
        <v>1121</v>
      </c>
      <c r="M5871">
        <v>2310</v>
      </c>
      <c r="N5871">
        <v>3</v>
      </c>
      <c r="O5871" s="17">
        <v>45464</v>
      </c>
      <c r="P5871" t="s">
        <v>577</v>
      </c>
      <c r="Q5871" t="s">
        <v>24</v>
      </c>
      <c r="R5871" s="17">
        <v>45456</v>
      </c>
      <c r="S5871" s="27"/>
      <c r="T5871">
        <v>51.87</v>
      </c>
      <c r="U5871">
        <v>3.1266666666666669</v>
      </c>
      <c r="V5871">
        <v>54.99666666666667</v>
      </c>
      <c r="W5871">
        <v>3</v>
      </c>
      <c r="X5871">
        <v>1.9233333333333329</v>
      </c>
      <c r="Y5871">
        <v>0</v>
      </c>
      <c r="Z5871">
        <v>0</v>
      </c>
      <c r="AA5871">
        <v>0</v>
      </c>
      <c r="AB5871">
        <v>1.7076465000000001</v>
      </c>
      <c r="AC5871" s="29">
        <v>55.212353500000013</v>
      </c>
      <c r="AD5871">
        <v>0</v>
      </c>
      <c r="AF5871">
        <v>164.99</v>
      </c>
      <c r="AG5871">
        <v>0</v>
      </c>
      <c r="AH5871">
        <v>5.77</v>
      </c>
      <c r="AI5871">
        <v>5.1229395000000002</v>
      </c>
      <c r="AJ5871">
        <v>165.63706049999999</v>
      </c>
      <c r="AK5871" t="s">
        <v>37</v>
      </c>
      <c r="AN5871" s="29">
        <v>0</v>
      </c>
      <c r="AO5871" s="30">
        <f t="shared" si="182"/>
        <v>0</v>
      </c>
      <c r="AP5871" s="30">
        <f t="shared" si="183"/>
        <v>0</v>
      </c>
    </row>
    <row r="5872" spans="1:42" x14ac:dyDescent="0.25">
      <c r="A5872" t="s">
        <v>219</v>
      </c>
      <c r="B5872">
        <v>1751578</v>
      </c>
      <c r="C5872" t="s">
        <v>19436</v>
      </c>
      <c r="D5872">
        <v>1041194</v>
      </c>
      <c r="E5872" t="s">
        <v>19437</v>
      </c>
      <c r="F5872" t="s">
        <v>89</v>
      </c>
      <c r="G5872" t="s">
        <v>90</v>
      </c>
      <c r="H5872" t="s">
        <v>10</v>
      </c>
      <c r="I5872" t="s">
        <v>19438</v>
      </c>
      <c r="J5872" t="s">
        <v>19439</v>
      </c>
      <c r="K5872" t="s">
        <v>92</v>
      </c>
      <c r="L5872" t="s">
        <v>3552</v>
      </c>
      <c r="M5872">
        <v>8405</v>
      </c>
      <c r="N5872">
        <v>1</v>
      </c>
      <c r="O5872" s="17">
        <v>45502</v>
      </c>
      <c r="P5872" t="s">
        <v>103</v>
      </c>
      <c r="Q5872" t="s">
        <v>24</v>
      </c>
      <c r="R5872" s="17">
        <v>45456</v>
      </c>
      <c r="S5872" s="27"/>
      <c r="T5872">
        <v>19.866666666666671</v>
      </c>
      <c r="U5872">
        <v>2.8766666666666669</v>
      </c>
      <c r="V5872">
        <v>22.743333333333339</v>
      </c>
      <c r="W5872">
        <v>3</v>
      </c>
      <c r="X5872">
        <v>0.79666666666666675</v>
      </c>
      <c r="Y5872">
        <v>0</v>
      </c>
      <c r="Z5872">
        <v>0</v>
      </c>
      <c r="AA5872">
        <v>0</v>
      </c>
      <c r="AB5872">
        <v>0.70618049999999999</v>
      </c>
      <c r="AC5872" s="29">
        <v>22.833819500000001</v>
      </c>
      <c r="AD5872">
        <v>0</v>
      </c>
      <c r="AF5872">
        <v>68.23</v>
      </c>
      <c r="AG5872">
        <v>0</v>
      </c>
      <c r="AH5872">
        <v>2.39</v>
      </c>
      <c r="AI5872">
        <v>2.1185415000000001</v>
      </c>
      <c r="AJ5872">
        <v>68.501458499999998</v>
      </c>
      <c r="AK5872" t="s">
        <v>37</v>
      </c>
      <c r="AN5872" s="29">
        <v>0</v>
      </c>
      <c r="AO5872" s="30">
        <f t="shared" si="182"/>
        <v>0</v>
      </c>
      <c r="AP5872" s="30">
        <f t="shared" si="183"/>
        <v>0</v>
      </c>
    </row>
    <row r="5873" spans="1:42" x14ac:dyDescent="0.25">
      <c r="A5873" t="s">
        <v>219</v>
      </c>
      <c r="B5873">
        <v>1751538</v>
      </c>
      <c r="C5873" t="s">
        <v>19440</v>
      </c>
      <c r="D5873">
        <v>477363</v>
      </c>
      <c r="E5873" t="s">
        <v>19441</v>
      </c>
      <c r="F5873" t="s">
        <v>89</v>
      </c>
      <c r="G5873" t="s">
        <v>90</v>
      </c>
      <c r="H5873" t="s">
        <v>10</v>
      </c>
      <c r="I5873" t="s">
        <v>19442</v>
      </c>
      <c r="J5873" t="s">
        <v>19443</v>
      </c>
      <c r="K5873" t="s">
        <v>224</v>
      </c>
      <c r="L5873" t="s">
        <v>266</v>
      </c>
      <c r="M5873">
        <v>8705</v>
      </c>
      <c r="N5873">
        <v>73</v>
      </c>
      <c r="O5873" s="17">
        <v>45456</v>
      </c>
      <c r="P5873" t="s">
        <v>114</v>
      </c>
      <c r="Q5873" t="s">
        <v>24</v>
      </c>
      <c r="R5873" s="17">
        <v>45456</v>
      </c>
      <c r="S5873" s="27"/>
      <c r="T5873">
        <v>69.706666666666663</v>
      </c>
      <c r="U5873">
        <v>6.9533333333333331</v>
      </c>
      <c r="V5873">
        <v>76.66</v>
      </c>
      <c r="W5873">
        <v>3</v>
      </c>
      <c r="X5873">
        <v>2.683333333333334</v>
      </c>
      <c r="Y5873">
        <v>0</v>
      </c>
      <c r="Z5873">
        <v>0</v>
      </c>
      <c r="AA5873">
        <v>0</v>
      </c>
      <c r="AB5873">
        <v>2.380293</v>
      </c>
      <c r="AC5873" s="29">
        <v>76.963040333333325</v>
      </c>
      <c r="AD5873">
        <v>0</v>
      </c>
      <c r="AF5873">
        <v>229.98</v>
      </c>
      <c r="AG5873">
        <v>0</v>
      </c>
      <c r="AH5873">
        <v>8.0500000000000007</v>
      </c>
      <c r="AI5873">
        <v>7.140879</v>
      </c>
      <c r="AJ5873">
        <v>230.88912099999999</v>
      </c>
      <c r="AK5873" t="s">
        <v>37</v>
      </c>
      <c r="AN5873" s="29">
        <v>0</v>
      </c>
      <c r="AO5873" s="30">
        <f t="shared" si="182"/>
        <v>0</v>
      </c>
      <c r="AP5873" s="30">
        <f t="shared" si="183"/>
        <v>0</v>
      </c>
    </row>
    <row r="5874" spans="1:42" x14ac:dyDescent="0.25">
      <c r="A5874" t="s">
        <v>219</v>
      </c>
      <c r="B5874">
        <v>1751459</v>
      </c>
      <c r="C5874" t="s">
        <v>19444</v>
      </c>
      <c r="D5874">
        <v>477353</v>
      </c>
      <c r="E5874" t="s">
        <v>19445</v>
      </c>
      <c r="F5874" t="s">
        <v>89</v>
      </c>
      <c r="G5874" t="s">
        <v>90</v>
      </c>
      <c r="H5874" t="s">
        <v>10</v>
      </c>
      <c r="I5874" t="s">
        <v>19446</v>
      </c>
      <c r="J5874" t="s">
        <v>19447</v>
      </c>
      <c r="K5874" t="s">
        <v>224</v>
      </c>
      <c r="L5874" t="s">
        <v>266</v>
      </c>
      <c r="M5874">
        <v>2535</v>
      </c>
      <c r="N5874">
        <v>73</v>
      </c>
      <c r="O5874" s="17">
        <v>45463</v>
      </c>
      <c r="P5874" t="s">
        <v>496</v>
      </c>
      <c r="Q5874" t="s">
        <v>24</v>
      </c>
      <c r="R5874" s="17">
        <v>45456</v>
      </c>
      <c r="S5874" s="27"/>
      <c r="T5874">
        <v>78.993333333333325</v>
      </c>
      <c r="U5874">
        <v>8.11</v>
      </c>
      <c r="V5874">
        <v>87.103333333333339</v>
      </c>
      <c r="W5874">
        <v>3</v>
      </c>
      <c r="X5874">
        <v>3.05</v>
      </c>
      <c r="Y5874">
        <v>0</v>
      </c>
      <c r="Z5874">
        <v>0</v>
      </c>
      <c r="AA5874">
        <v>0</v>
      </c>
      <c r="AB5874">
        <v>2.7045585000000001</v>
      </c>
      <c r="AC5874" s="29">
        <v>87.448774833333331</v>
      </c>
      <c r="AD5874">
        <v>0</v>
      </c>
      <c r="AF5874">
        <v>261.31</v>
      </c>
      <c r="AG5874">
        <v>0</v>
      </c>
      <c r="AH5874">
        <v>9.15</v>
      </c>
      <c r="AI5874">
        <v>8.1136754999999994</v>
      </c>
      <c r="AJ5874">
        <v>262.34632449999998</v>
      </c>
      <c r="AK5874" t="s">
        <v>37</v>
      </c>
      <c r="AN5874" s="29">
        <v>0</v>
      </c>
      <c r="AO5874" s="30">
        <f t="shared" si="182"/>
        <v>0</v>
      </c>
      <c r="AP5874" s="30">
        <f t="shared" si="183"/>
        <v>0</v>
      </c>
    </row>
    <row r="5875" spans="1:42" x14ac:dyDescent="0.25">
      <c r="A5875" t="s">
        <v>219</v>
      </c>
      <c r="B5875">
        <v>1751398</v>
      </c>
      <c r="C5875" t="s">
        <v>19448</v>
      </c>
      <c r="D5875">
        <v>1707042</v>
      </c>
      <c r="E5875" t="s">
        <v>19449</v>
      </c>
      <c r="F5875" t="s">
        <v>89</v>
      </c>
      <c r="G5875" t="s">
        <v>90</v>
      </c>
      <c r="H5875" t="s">
        <v>10</v>
      </c>
      <c r="I5875" t="s">
        <v>19450</v>
      </c>
      <c r="J5875" t="s">
        <v>19451</v>
      </c>
      <c r="K5875" t="s">
        <v>1121</v>
      </c>
      <c r="L5875" t="s">
        <v>1105</v>
      </c>
      <c r="M5875">
        <v>2970</v>
      </c>
      <c r="N5875">
        <v>7</v>
      </c>
      <c r="O5875" s="17">
        <v>45461</v>
      </c>
      <c r="P5875" t="s">
        <v>1122</v>
      </c>
      <c r="Q5875" t="s">
        <v>24</v>
      </c>
      <c r="R5875" s="17">
        <v>45456</v>
      </c>
      <c r="S5875" s="27"/>
      <c r="T5875">
        <v>48.59</v>
      </c>
      <c r="U5875">
        <v>3.6133333333333328</v>
      </c>
      <c r="V5875">
        <v>52.20333333333334</v>
      </c>
      <c r="W5875">
        <v>3</v>
      </c>
      <c r="X5875">
        <v>1.8266666666666671</v>
      </c>
      <c r="Y5875">
        <v>0</v>
      </c>
      <c r="Z5875">
        <v>0</v>
      </c>
      <c r="AA5875">
        <v>0</v>
      </c>
      <c r="AB5875">
        <v>1.6209134999999999</v>
      </c>
      <c r="AC5875" s="29">
        <v>52.409086500000001</v>
      </c>
      <c r="AD5875">
        <v>0</v>
      </c>
      <c r="AF5875">
        <v>156.61000000000001</v>
      </c>
      <c r="AG5875">
        <v>0</v>
      </c>
      <c r="AH5875">
        <v>5.48</v>
      </c>
      <c r="AI5875">
        <v>4.8627405000000001</v>
      </c>
      <c r="AJ5875">
        <v>157.2272595</v>
      </c>
      <c r="AK5875" t="s">
        <v>37</v>
      </c>
      <c r="AN5875" s="29">
        <v>0</v>
      </c>
      <c r="AO5875" s="30">
        <f t="shared" si="182"/>
        <v>0</v>
      </c>
      <c r="AP5875" s="30">
        <f t="shared" si="183"/>
        <v>0</v>
      </c>
    </row>
    <row r="5876" spans="1:42" x14ac:dyDescent="0.25">
      <c r="A5876" t="s">
        <v>219</v>
      </c>
      <c r="B5876">
        <v>1751385</v>
      </c>
      <c r="C5876" t="s">
        <v>19452</v>
      </c>
      <c r="D5876">
        <v>477347</v>
      </c>
      <c r="E5876" t="s">
        <v>19453</v>
      </c>
      <c r="F5876" t="s">
        <v>89</v>
      </c>
      <c r="G5876" t="s">
        <v>90</v>
      </c>
      <c r="H5876" t="s">
        <v>10</v>
      </c>
      <c r="I5876" t="s">
        <v>19454</v>
      </c>
      <c r="J5876" t="s">
        <v>19455</v>
      </c>
      <c r="K5876" t="s">
        <v>224</v>
      </c>
      <c r="L5876" t="s">
        <v>266</v>
      </c>
      <c r="M5876">
        <v>8655</v>
      </c>
      <c r="N5876">
        <v>16</v>
      </c>
      <c r="O5876" s="17">
        <v>45461</v>
      </c>
      <c r="P5876" t="s">
        <v>114</v>
      </c>
      <c r="Q5876" t="s">
        <v>24</v>
      </c>
      <c r="R5876" s="17">
        <v>45456</v>
      </c>
      <c r="S5876" s="27"/>
      <c r="T5876">
        <v>32.6175</v>
      </c>
      <c r="U5876">
        <v>5.2149999999999999</v>
      </c>
      <c r="V5876">
        <v>37.832500000000003</v>
      </c>
      <c r="W5876">
        <v>4</v>
      </c>
      <c r="X5876">
        <v>1.325</v>
      </c>
      <c r="Y5876">
        <v>0</v>
      </c>
      <c r="Z5876">
        <v>0</v>
      </c>
      <c r="AA5876">
        <v>0</v>
      </c>
      <c r="AB5876">
        <v>1.1746991250000001</v>
      </c>
      <c r="AC5876" s="29">
        <v>37.982800875000009</v>
      </c>
      <c r="AD5876">
        <v>0</v>
      </c>
      <c r="AF5876">
        <v>151.33000000000001</v>
      </c>
      <c r="AG5876">
        <v>0</v>
      </c>
      <c r="AH5876">
        <v>5.3</v>
      </c>
      <c r="AI5876">
        <v>4.6987965000000003</v>
      </c>
      <c r="AJ5876">
        <v>151.93120350000001</v>
      </c>
      <c r="AK5876" t="s">
        <v>39</v>
      </c>
      <c r="AN5876" s="29">
        <v>0</v>
      </c>
      <c r="AO5876" s="30">
        <f t="shared" si="182"/>
        <v>0</v>
      </c>
      <c r="AP5876" s="30">
        <f t="shared" si="183"/>
        <v>0</v>
      </c>
    </row>
    <row r="5877" spans="1:42" x14ac:dyDescent="0.25">
      <c r="A5877" t="s">
        <v>219</v>
      </c>
      <c r="B5877">
        <v>1751385</v>
      </c>
      <c r="C5877" t="s">
        <v>19456</v>
      </c>
      <c r="D5877">
        <v>477346</v>
      </c>
      <c r="E5877" t="s">
        <v>19453</v>
      </c>
      <c r="F5877" t="s">
        <v>89</v>
      </c>
      <c r="G5877" t="s">
        <v>90</v>
      </c>
      <c r="H5877" t="s">
        <v>10</v>
      </c>
      <c r="I5877" t="s">
        <v>19457</v>
      </c>
      <c r="J5877" t="s">
        <v>19458</v>
      </c>
      <c r="K5877" t="s">
        <v>224</v>
      </c>
      <c r="L5877" t="s">
        <v>266</v>
      </c>
      <c r="M5877">
        <v>8655</v>
      </c>
      <c r="N5877">
        <v>15</v>
      </c>
      <c r="O5877" s="17">
        <v>45461</v>
      </c>
      <c r="P5877" t="s">
        <v>114</v>
      </c>
      <c r="Q5877" t="s">
        <v>24</v>
      </c>
      <c r="R5877" s="17">
        <v>45456</v>
      </c>
      <c r="S5877" s="27"/>
      <c r="T5877">
        <v>32.6175</v>
      </c>
      <c r="U5877">
        <v>5.2149999999999999</v>
      </c>
      <c r="V5877">
        <v>37.832500000000003</v>
      </c>
      <c r="W5877">
        <v>4</v>
      </c>
      <c r="X5877">
        <v>1.325</v>
      </c>
      <c r="Y5877">
        <v>0</v>
      </c>
      <c r="Z5877">
        <v>0</v>
      </c>
      <c r="AA5877">
        <v>0</v>
      </c>
      <c r="AB5877">
        <v>1.1746991250000001</v>
      </c>
      <c r="AC5877" s="29">
        <v>37.982800875000009</v>
      </c>
      <c r="AD5877">
        <v>0</v>
      </c>
      <c r="AF5877">
        <v>151.33000000000001</v>
      </c>
      <c r="AG5877">
        <v>0</v>
      </c>
      <c r="AH5877">
        <v>5.3</v>
      </c>
      <c r="AI5877">
        <v>4.6987965000000003</v>
      </c>
      <c r="AJ5877">
        <v>151.93120350000001</v>
      </c>
      <c r="AK5877" t="s">
        <v>39</v>
      </c>
      <c r="AN5877" s="29">
        <v>0</v>
      </c>
      <c r="AO5877" s="30">
        <f t="shared" si="182"/>
        <v>0</v>
      </c>
      <c r="AP5877" s="30">
        <f t="shared" si="183"/>
        <v>0</v>
      </c>
    </row>
    <row r="5878" spans="1:42" x14ac:dyDescent="0.25">
      <c r="A5878" t="s">
        <v>219</v>
      </c>
      <c r="B5878">
        <v>1751344</v>
      </c>
      <c r="C5878" t="s">
        <v>19459</v>
      </c>
      <c r="D5878">
        <v>1707027</v>
      </c>
      <c r="E5878" t="s">
        <v>19460</v>
      </c>
      <c r="F5878" t="s">
        <v>89</v>
      </c>
      <c r="G5878" t="s">
        <v>90</v>
      </c>
      <c r="H5878" t="s">
        <v>14</v>
      </c>
      <c r="I5878" t="s">
        <v>19461</v>
      </c>
      <c r="J5878" t="s">
        <v>19462</v>
      </c>
      <c r="K5878" t="s">
        <v>2635</v>
      </c>
      <c r="L5878" t="s">
        <v>224</v>
      </c>
      <c r="M5878">
        <v>2791</v>
      </c>
      <c r="N5878">
        <v>2</v>
      </c>
      <c r="O5878" s="17">
        <v>45480</v>
      </c>
      <c r="P5878" t="s">
        <v>160</v>
      </c>
      <c r="Q5878" t="s">
        <v>24</v>
      </c>
      <c r="R5878" s="17">
        <v>45456</v>
      </c>
      <c r="S5878" s="27"/>
      <c r="T5878">
        <v>64.356666666666669</v>
      </c>
      <c r="U5878">
        <v>9.9366666666666656</v>
      </c>
      <c r="V5878">
        <v>74.293333333333337</v>
      </c>
      <c r="W5878">
        <v>3</v>
      </c>
      <c r="X5878">
        <v>2.6</v>
      </c>
      <c r="Y5878">
        <v>0</v>
      </c>
      <c r="Z5878">
        <v>0</v>
      </c>
      <c r="AA5878">
        <v>0</v>
      </c>
      <c r="AB5878">
        <v>2.3068080000000002</v>
      </c>
      <c r="AC5878" s="29">
        <v>74.586525333333341</v>
      </c>
      <c r="AD5878">
        <v>0</v>
      </c>
      <c r="AF5878">
        <v>222.88</v>
      </c>
      <c r="AG5878">
        <v>0</v>
      </c>
      <c r="AH5878">
        <v>7.8</v>
      </c>
      <c r="AI5878">
        <v>6.9204239999999997</v>
      </c>
      <c r="AJ5878">
        <v>223.75957600000001</v>
      </c>
      <c r="AK5878" t="s">
        <v>37</v>
      </c>
      <c r="AN5878" s="29">
        <v>0</v>
      </c>
      <c r="AO5878" s="30">
        <f t="shared" si="182"/>
        <v>0</v>
      </c>
      <c r="AP5878" s="30">
        <f t="shared" si="183"/>
        <v>0</v>
      </c>
    </row>
    <row r="5879" spans="1:42" x14ac:dyDescent="0.25">
      <c r="A5879" t="s">
        <v>219</v>
      </c>
      <c r="B5879">
        <v>1751321</v>
      </c>
      <c r="C5879" t="s">
        <v>19463</v>
      </c>
      <c r="D5879">
        <v>150454</v>
      </c>
      <c r="E5879" t="s">
        <v>19464</v>
      </c>
      <c r="F5879" t="s">
        <v>89</v>
      </c>
      <c r="G5879" t="s">
        <v>90</v>
      </c>
      <c r="H5879" t="s">
        <v>14</v>
      </c>
      <c r="I5879" t="s">
        <v>19465</v>
      </c>
      <c r="J5879" t="s">
        <v>19466</v>
      </c>
      <c r="K5879" t="s">
        <v>230</v>
      </c>
      <c r="L5879" t="s">
        <v>470</v>
      </c>
      <c r="M5879">
        <v>826</v>
      </c>
      <c r="N5879">
        <v>26</v>
      </c>
      <c r="O5879" s="17">
        <v>45459</v>
      </c>
      <c r="P5879" t="s">
        <v>107</v>
      </c>
      <c r="Q5879" t="s">
        <v>24</v>
      </c>
      <c r="R5879" s="17">
        <v>45456</v>
      </c>
      <c r="S5879" s="27"/>
      <c r="T5879">
        <v>25.8</v>
      </c>
      <c r="U5879">
        <v>2.936666666666667</v>
      </c>
      <c r="V5879">
        <v>28.736666666666661</v>
      </c>
      <c r="W5879">
        <v>3</v>
      </c>
      <c r="X5879">
        <v>1.006666666666667</v>
      </c>
      <c r="Y5879">
        <v>0</v>
      </c>
      <c r="Z5879">
        <v>0</v>
      </c>
      <c r="AA5879">
        <v>0</v>
      </c>
      <c r="AB5879">
        <v>0.89227349999999994</v>
      </c>
      <c r="AC5879" s="29">
        <v>28.851059833333331</v>
      </c>
      <c r="AD5879">
        <v>0</v>
      </c>
      <c r="AF5879">
        <v>86.21</v>
      </c>
      <c r="AG5879">
        <v>0</v>
      </c>
      <c r="AH5879">
        <v>3.02</v>
      </c>
      <c r="AI5879">
        <v>2.6768204999999998</v>
      </c>
      <c r="AJ5879">
        <v>86.553179499999985</v>
      </c>
      <c r="AK5879" t="s">
        <v>37</v>
      </c>
      <c r="AN5879" s="29">
        <v>0</v>
      </c>
      <c r="AO5879" s="30">
        <f t="shared" si="182"/>
        <v>0</v>
      </c>
      <c r="AP5879" s="30">
        <f t="shared" si="183"/>
        <v>0</v>
      </c>
    </row>
    <row r="5880" spans="1:42" x14ac:dyDescent="0.25">
      <c r="A5880" t="s">
        <v>219</v>
      </c>
      <c r="B5880">
        <v>1751231</v>
      </c>
      <c r="C5880" t="s">
        <v>19467</v>
      </c>
      <c r="D5880">
        <v>1706987</v>
      </c>
      <c r="E5880" t="s">
        <v>19468</v>
      </c>
      <c r="F5880" t="s">
        <v>89</v>
      </c>
      <c r="G5880" t="s">
        <v>90</v>
      </c>
      <c r="H5880" t="s">
        <v>10</v>
      </c>
      <c r="I5880" t="s">
        <v>19469</v>
      </c>
      <c r="J5880" t="s">
        <v>19470</v>
      </c>
      <c r="K5880" t="s">
        <v>231</v>
      </c>
      <c r="L5880" t="s">
        <v>91</v>
      </c>
      <c r="M5880">
        <v>8380</v>
      </c>
      <c r="N5880">
        <v>71</v>
      </c>
      <c r="O5880" s="17">
        <v>45487</v>
      </c>
      <c r="P5880" t="s">
        <v>116</v>
      </c>
      <c r="Q5880" t="s">
        <v>24</v>
      </c>
      <c r="R5880" s="17">
        <v>45456</v>
      </c>
      <c r="S5880" s="27"/>
      <c r="T5880">
        <v>94.46</v>
      </c>
      <c r="U5880">
        <v>2.976666666666667</v>
      </c>
      <c r="V5880">
        <v>97.436666666666667</v>
      </c>
      <c r="W5880">
        <v>3</v>
      </c>
      <c r="X5880">
        <v>3.41</v>
      </c>
      <c r="Y5880">
        <v>0</v>
      </c>
      <c r="Z5880">
        <v>0</v>
      </c>
      <c r="AA5880">
        <v>0</v>
      </c>
      <c r="AB5880">
        <v>3.0254085000000002</v>
      </c>
      <c r="AC5880" s="29">
        <v>97.821258166666667</v>
      </c>
      <c r="AD5880">
        <v>0</v>
      </c>
      <c r="AF5880">
        <v>292.31</v>
      </c>
      <c r="AG5880">
        <v>0</v>
      </c>
      <c r="AH5880">
        <v>10.23</v>
      </c>
      <c r="AI5880">
        <v>9.0762254999999996</v>
      </c>
      <c r="AJ5880">
        <v>293.4637745</v>
      </c>
      <c r="AK5880" t="s">
        <v>37</v>
      </c>
      <c r="AN5880" s="29">
        <v>0</v>
      </c>
      <c r="AO5880" s="30">
        <f t="shared" si="182"/>
        <v>0</v>
      </c>
      <c r="AP5880" s="30">
        <f t="shared" si="183"/>
        <v>0</v>
      </c>
    </row>
    <row r="5881" spans="1:42" x14ac:dyDescent="0.25">
      <c r="A5881" t="s">
        <v>219</v>
      </c>
      <c r="B5881">
        <v>1751231</v>
      </c>
      <c r="C5881" t="s">
        <v>19471</v>
      </c>
      <c r="D5881">
        <v>1706988</v>
      </c>
      <c r="E5881" t="s">
        <v>19468</v>
      </c>
      <c r="F5881" t="s">
        <v>89</v>
      </c>
      <c r="G5881" t="s">
        <v>90</v>
      </c>
      <c r="H5881" t="s">
        <v>10</v>
      </c>
      <c r="I5881" t="s">
        <v>19472</v>
      </c>
      <c r="J5881" t="s">
        <v>19473</v>
      </c>
      <c r="K5881" t="s">
        <v>231</v>
      </c>
      <c r="L5881" t="s">
        <v>91</v>
      </c>
      <c r="M5881">
        <v>8380</v>
      </c>
      <c r="N5881">
        <v>72</v>
      </c>
      <c r="O5881" s="17">
        <v>45487</v>
      </c>
      <c r="P5881" t="s">
        <v>116</v>
      </c>
      <c r="Q5881" t="s">
        <v>24</v>
      </c>
      <c r="R5881" s="17">
        <v>45456</v>
      </c>
      <c r="S5881" s="27"/>
      <c r="T5881">
        <v>94.46</v>
      </c>
      <c r="U5881">
        <v>2.976666666666667</v>
      </c>
      <c r="V5881">
        <v>97.436666666666667</v>
      </c>
      <c r="W5881">
        <v>3</v>
      </c>
      <c r="X5881">
        <v>3.41</v>
      </c>
      <c r="Y5881">
        <v>0</v>
      </c>
      <c r="Z5881">
        <v>0</v>
      </c>
      <c r="AA5881">
        <v>0</v>
      </c>
      <c r="AB5881">
        <v>3.0254085000000002</v>
      </c>
      <c r="AC5881" s="29">
        <v>97.821258166666667</v>
      </c>
      <c r="AD5881">
        <v>0</v>
      </c>
      <c r="AF5881">
        <v>292.31</v>
      </c>
      <c r="AG5881">
        <v>0</v>
      </c>
      <c r="AH5881">
        <v>10.23</v>
      </c>
      <c r="AI5881">
        <v>9.0762254999999996</v>
      </c>
      <c r="AJ5881">
        <v>293.4637745</v>
      </c>
      <c r="AK5881" t="s">
        <v>37</v>
      </c>
      <c r="AN5881" s="29">
        <v>0</v>
      </c>
      <c r="AO5881" s="30">
        <f t="shared" si="182"/>
        <v>0</v>
      </c>
      <c r="AP5881" s="30">
        <f t="shared" si="183"/>
        <v>0</v>
      </c>
    </row>
    <row r="5882" spans="1:42" x14ac:dyDescent="0.25">
      <c r="A5882" t="s">
        <v>219</v>
      </c>
      <c r="B5882">
        <v>1751231</v>
      </c>
      <c r="C5882" t="s">
        <v>19474</v>
      </c>
      <c r="D5882">
        <v>1706989</v>
      </c>
      <c r="E5882" t="s">
        <v>19468</v>
      </c>
      <c r="F5882" t="s">
        <v>89</v>
      </c>
      <c r="G5882" t="s">
        <v>90</v>
      </c>
      <c r="H5882" t="s">
        <v>10</v>
      </c>
      <c r="I5882" t="s">
        <v>19475</v>
      </c>
      <c r="J5882" t="s">
        <v>19476</v>
      </c>
      <c r="K5882" t="s">
        <v>231</v>
      </c>
      <c r="L5882" t="s">
        <v>91</v>
      </c>
      <c r="M5882">
        <v>8380</v>
      </c>
      <c r="N5882">
        <v>75</v>
      </c>
      <c r="O5882" s="17">
        <v>45487</v>
      </c>
      <c r="P5882" t="s">
        <v>116</v>
      </c>
      <c r="Q5882" t="s">
        <v>24</v>
      </c>
      <c r="R5882" s="17">
        <v>45456</v>
      </c>
      <c r="S5882" s="27"/>
      <c r="T5882">
        <v>94.46</v>
      </c>
      <c r="U5882">
        <v>2.976666666666667</v>
      </c>
      <c r="V5882">
        <v>97.436666666666667</v>
      </c>
      <c r="W5882">
        <v>3</v>
      </c>
      <c r="X5882">
        <v>3.41</v>
      </c>
      <c r="Y5882">
        <v>0</v>
      </c>
      <c r="Z5882">
        <v>0</v>
      </c>
      <c r="AA5882">
        <v>0</v>
      </c>
      <c r="AB5882">
        <v>3.0254085000000002</v>
      </c>
      <c r="AC5882" s="29">
        <v>97.821258166666667</v>
      </c>
      <c r="AD5882">
        <v>0</v>
      </c>
      <c r="AF5882">
        <v>292.31</v>
      </c>
      <c r="AG5882">
        <v>0</v>
      </c>
      <c r="AH5882">
        <v>10.23</v>
      </c>
      <c r="AI5882">
        <v>9.0762254999999996</v>
      </c>
      <c r="AJ5882">
        <v>293.4637745</v>
      </c>
      <c r="AK5882" t="s">
        <v>37</v>
      </c>
      <c r="AN5882" s="29">
        <v>0</v>
      </c>
      <c r="AO5882" s="30">
        <f t="shared" si="182"/>
        <v>0</v>
      </c>
      <c r="AP5882" s="30">
        <f t="shared" si="183"/>
        <v>0</v>
      </c>
    </row>
    <row r="5883" spans="1:42" x14ac:dyDescent="0.25">
      <c r="A5883" t="s">
        <v>219</v>
      </c>
      <c r="B5883">
        <v>1751231</v>
      </c>
      <c r="C5883" t="s">
        <v>19477</v>
      </c>
      <c r="D5883">
        <v>150444</v>
      </c>
      <c r="E5883" t="s">
        <v>19468</v>
      </c>
      <c r="F5883" t="s">
        <v>89</v>
      </c>
      <c r="G5883" t="s">
        <v>90</v>
      </c>
      <c r="H5883" t="s">
        <v>10</v>
      </c>
      <c r="I5883" t="s">
        <v>19472</v>
      </c>
      <c r="J5883" t="s">
        <v>19473</v>
      </c>
      <c r="K5883" t="s">
        <v>91</v>
      </c>
      <c r="L5883" t="s">
        <v>231</v>
      </c>
      <c r="M5883">
        <v>2780</v>
      </c>
      <c r="N5883">
        <v>72</v>
      </c>
      <c r="O5883" s="17">
        <v>45485</v>
      </c>
      <c r="P5883" t="s">
        <v>114</v>
      </c>
      <c r="Q5883" t="s">
        <v>24</v>
      </c>
      <c r="R5883" s="17">
        <v>45456</v>
      </c>
      <c r="S5883" s="27"/>
      <c r="T5883">
        <v>91.50333333333333</v>
      </c>
      <c r="U5883">
        <v>3.253333333333333</v>
      </c>
      <c r="V5883">
        <v>94.756666666666661</v>
      </c>
      <c r="W5883">
        <v>3</v>
      </c>
      <c r="X5883">
        <v>3.316666666666666</v>
      </c>
      <c r="Y5883">
        <v>0</v>
      </c>
      <c r="Z5883">
        <v>0</v>
      </c>
      <c r="AA5883">
        <v>0</v>
      </c>
      <c r="AB5883">
        <v>2.9421944999999998</v>
      </c>
      <c r="AC5883" s="29">
        <v>95.13113883333331</v>
      </c>
      <c r="AD5883">
        <v>0</v>
      </c>
      <c r="AF5883">
        <v>284.27</v>
      </c>
      <c r="AG5883">
        <v>0</v>
      </c>
      <c r="AH5883">
        <v>9.9499999999999993</v>
      </c>
      <c r="AI5883">
        <v>8.8265834999999999</v>
      </c>
      <c r="AJ5883">
        <v>285.39341649999989</v>
      </c>
      <c r="AK5883" t="s">
        <v>37</v>
      </c>
      <c r="AN5883" s="29">
        <v>0</v>
      </c>
      <c r="AO5883" s="30">
        <f t="shared" si="182"/>
        <v>0</v>
      </c>
      <c r="AP5883" s="30">
        <f t="shared" si="183"/>
        <v>0</v>
      </c>
    </row>
    <row r="5884" spans="1:42" x14ac:dyDescent="0.25">
      <c r="A5884" t="s">
        <v>219</v>
      </c>
      <c r="B5884">
        <v>1751231</v>
      </c>
      <c r="C5884" t="s">
        <v>19478</v>
      </c>
      <c r="D5884">
        <v>150445</v>
      </c>
      <c r="E5884" t="s">
        <v>19468</v>
      </c>
      <c r="F5884" t="s">
        <v>89</v>
      </c>
      <c r="G5884" t="s">
        <v>90</v>
      </c>
      <c r="H5884" t="s">
        <v>10</v>
      </c>
      <c r="I5884" t="s">
        <v>19475</v>
      </c>
      <c r="J5884" t="s">
        <v>19476</v>
      </c>
      <c r="K5884" t="s">
        <v>91</v>
      </c>
      <c r="L5884" t="s">
        <v>231</v>
      </c>
      <c r="M5884">
        <v>2780</v>
      </c>
      <c r="N5884">
        <v>75</v>
      </c>
      <c r="O5884" s="17">
        <v>45485</v>
      </c>
      <c r="P5884" t="s">
        <v>114</v>
      </c>
      <c r="Q5884" t="s">
        <v>24</v>
      </c>
      <c r="R5884" s="17">
        <v>45456</v>
      </c>
      <c r="S5884" s="27"/>
      <c r="T5884">
        <v>91.50333333333333</v>
      </c>
      <c r="U5884">
        <v>3.253333333333333</v>
      </c>
      <c r="V5884">
        <v>94.756666666666661</v>
      </c>
      <c r="W5884">
        <v>3</v>
      </c>
      <c r="X5884">
        <v>3.316666666666666</v>
      </c>
      <c r="Y5884">
        <v>0</v>
      </c>
      <c r="Z5884">
        <v>0</v>
      </c>
      <c r="AA5884">
        <v>0</v>
      </c>
      <c r="AB5884">
        <v>2.9421944999999998</v>
      </c>
      <c r="AC5884" s="29">
        <v>95.13113883333331</v>
      </c>
      <c r="AD5884">
        <v>0</v>
      </c>
      <c r="AF5884">
        <v>284.27</v>
      </c>
      <c r="AG5884">
        <v>0</v>
      </c>
      <c r="AH5884">
        <v>9.9499999999999993</v>
      </c>
      <c r="AI5884">
        <v>8.8265834999999999</v>
      </c>
      <c r="AJ5884">
        <v>285.39341649999989</v>
      </c>
      <c r="AK5884" t="s">
        <v>37</v>
      </c>
      <c r="AN5884" s="29">
        <v>0</v>
      </c>
      <c r="AO5884" s="30">
        <f t="shared" si="182"/>
        <v>0</v>
      </c>
      <c r="AP5884" s="30">
        <f t="shared" si="183"/>
        <v>0</v>
      </c>
    </row>
    <row r="5885" spans="1:42" x14ac:dyDescent="0.25">
      <c r="A5885" t="s">
        <v>219</v>
      </c>
      <c r="B5885">
        <v>1751231</v>
      </c>
      <c r="C5885" t="s">
        <v>19479</v>
      </c>
      <c r="D5885">
        <v>150446</v>
      </c>
      <c r="E5885" t="s">
        <v>19468</v>
      </c>
      <c r="F5885" t="s">
        <v>89</v>
      </c>
      <c r="G5885" t="s">
        <v>90</v>
      </c>
      <c r="H5885" t="s">
        <v>10</v>
      </c>
      <c r="I5885" t="s">
        <v>19469</v>
      </c>
      <c r="J5885" t="s">
        <v>19470</v>
      </c>
      <c r="K5885" t="s">
        <v>91</v>
      </c>
      <c r="L5885" t="s">
        <v>231</v>
      </c>
      <c r="M5885">
        <v>2780</v>
      </c>
      <c r="N5885">
        <v>71</v>
      </c>
      <c r="O5885" s="17">
        <v>45485</v>
      </c>
      <c r="P5885" t="s">
        <v>114</v>
      </c>
      <c r="Q5885" t="s">
        <v>24</v>
      </c>
      <c r="R5885" s="17">
        <v>45456</v>
      </c>
      <c r="S5885" s="27"/>
      <c r="T5885">
        <v>91.50333333333333</v>
      </c>
      <c r="U5885">
        <v>3.253333333333333</v>
      </c>
      <c r="V5885">
        <v>94.756666666666661</v>
      </c>
      <c r="W5885">
        <v>3</v>
      </c>
      <c r="X5885">
        <v>3.316666666666666</v>
      </c>
      <c r="Y5885">
        <v>0</v>
      </c>
      <c r="Z5885">
        <v>0</v>
      </c>
      <c r="AA5885">
        <v>0</v>
      </c>
      <c r="AB5885">
        <v>2.9421944999999998</v>
      </c>
      <c r="AC5885" s="29">
        <v>95.13113883333331</v>
      </c>
      <c r="AD5885">
        <v>0</v>
      </c>
      <c r="AF5885">
        <v>284.27</v>
      </c>
      <c r="AG5885">
        <v>0</v>
      </c>
      <c r="AH5885">
        <v>9.9499999999999993</v>
      </c>
      <c r="AI5885">
        <v>8.8265834999999999</v>
      </c>
      <c r="AJ5885">
        <v>285.39341649999989</v>
      </c>
      <c r="AK5885" t="s">
        <v>37</v>
      </c>
      <c r="AN5885" s="29">
        <v>0</v>
      </c>
      <c r="AO5885" s="30">
        <f t="shared" si="182"/>
        <v>0</v>
      </c>
      <c r="AP5885" s="30">
        <f t="shared" si="183"/>
        <v>0</v>
      </c>
    </row>
    <row r="5886" spans="1:42" x14ac:dyDescent="0.25">
      <c r="A5886" t="s">
        <v>219</v>
      </c>
      <c r="B5886">
        <v>1751187</v>
      </c>
      <c r="C5886" t="s">
        <v>19480</v>
      </c>
      <c r="D5886">
        <v>1706961</v>
      </c>
      <c r="E5886" t="s">
        <v>19481</v>
      </c>
      <c r="F5886" t="s">
        <v>89</v>
      </c>
      <c r="G5886" t="s">
        <v>90</v>
      </c>
      <c r="H5886" t="s">
        <v>10</v>
      </c>
      <c r="I5886" t="s">
        <v>19482</v>
      </c>
      <c r="J5886" t="s">
        <v>18413</v>
      </c>
      <c r="K5886" t="s">
        <v>231</v>
      </c>
      <c r="L5886" t="s">
        <v>92</v>
      </c>
      <c r="M5886">
        <v>8395</v>
      </c>
      <c r="N5886">
        <v>29</v>
      </c>
      <c r="O5886" s="17">
        <v>45457</v>
      </c>
      <c r="P5886" t="s">
        <v>138</v>
      </c>
      <c r="Q5886" t="s">
        <v>24</v>
      </c>
      <c r="R5886" s="17">
        <v>45456</v>
      </c>
      <c r="S5886" s="27"/>
      <c r="T5886">
        <v>22.016666666666669</v>
      </c>
      <c r="U5886">
        <v>2.976666666666667</v>
      </c>
      <c r="V5886">
        <v>24.993333333333339</v>
      </c>
      <c r="W5886">
        <v>3</v>
      </c>
      <c r="X5886">
        <v>0.87333333333333341</v>
      </c>
      <c r="Y5886">
        <v>0</v>
      </c>
      <c r="Z5886">
        <v>0</v>
      </c>
      <c r="AA5886">
        <v>0</v>
      </c>
      <c r="AB5886">
        <v>0.77604300000000004</v>
      </c>
      <c r="AC5886" s="29">
        <v>25.090623666666669</v>
      </c>
      <c r="AD5886">
        <v>0</v>
      </c>
      <c r="AF5886">
        <v>74.98</v>
      </c>
      <c r="AG5886">
        <v>0</v>
      </c>
      <c r="AH5886">
        <v>2.62</v>
      </c>
      <c r="AI5886">
        <v>2.3281290000000001</v>
      </c>
      <c r="AJ5886">
        <v>75.271871000000004</v>
      </c>
      <c r="AK5886" t="s">
        <v>37</v>
      </c>
      <c r="AN5886" s="29">
        <v>0</v>
      </c>
      <c r="AO5886" s="30">
        <f t="shared" si="182"/>
        <v>0</v>
      </c>
      <c r="AP5886" s="30">
        <f t="shared" si="183"/>
        <v>0</v>
      </c>
    </row>
    <row r="5887" spans="1:42" x14ac:dyDescent="0.25">
      <c r="A5887" t="s">
        <v>219</v>
      </c>
      <c r="B5887">
        <v>1751142</v>
      </c>
      <c r="C5887" t="s">
        <v>19483</v>
      </c>
      <c r="D5887">
        <v>1706945</v>
      </c>
      <c r="E5887" t="s">
        <v>19484</v>
      </c>
      <c r="F5887" t="s">
        <v>89</v>
      </c>
      <c r="G5887" t="s">
        <v>90</v>
      </c>
      <c r="H5887" t="s">
        <v>10</v>
      </c>
      <c r="I5887" t="s">
        <v>19485</v>
      </c>
      <c r="J5887" t="s">
        <v>19486</v>
      </c>
      <c r="K5887" t="s">
        <v>231</v>
      </c>
      <c r="L5887" t="s">
        <v>411</v>
      </c>
      <c r="M5887">
        <v>2655</v>
      </c>
      <c r="N5887">
        <v>23</v>
      </c>
      <c r="O5887" s="17">
        <v>45457</v>
      </c>
      <c r="P5887" t="s">
        <v>109</v>
      </c>
      <c r="Q5887" t="s">
        <v>24</v>
      </c>
      <c r="R5887" s="17">
        <v>45456</v>
      </c>
      <c r="S5887" s="27"/>
      <c r="T5887">
        <v>44.3</v>
      </c>
      <c r="U5887">
        <v>3.9233333333333329</v>
      </c>
      <c r="V5887">
        <v>48.223333333333329</v>
      </c>
      <c r="W5887">
        <v>3</v>
      </c>
      <c r="X5887">
        <v>1.686666666666667</v>
      </c>
      <c r="Y5887">
        <v>0</v>
      </c>
      <c r="Z5887">
        <v>0</v>
      </c>
      <c r="AA5887">
        <v>0</v>
      </c>
      <c r="AB5887">
        <v>1.4973345</v>
      </c>
      <c r="AC5887" s="29">
        <v>48.412665500000003</v>
      </c>
      <c r="AD5887">
        <v>0</v>
      </c>
      <c r="AF5887">
        <v>144.66999999999999</v>
      </c>
      <c r="AG5887">
        <v>0</v>
      </c>
      <c r="AH5887">
        <v>5.0599999999999996</v>
      </c>
      <c r="AI5887">
        <v>4.4920035</v>
      </c>
      <c r="AJ5887">
        <v>145.23799650000001</v>
      </c>
      <c r="AK5887" t="s">
        <v>37</v>
      </c>
      <c r="AN5887" s="29">
        <v>0</v>
      </c>
      <c r="AO5887" s="30">
        <f t="shared" si="182"/>
        <v>0</v>
      </c>
      <c r="AP5887" s="30">
        <f t="shared" si="183"/>
        <v>0</v>
      </c>
    </row>
    <row r="5888" spans="1:42" x14ac:dyDescent="0.25">
      <c r="A5888" t="s">
        <v>219</v>
      </c>
      <c r="B5888">
        <v>1751090</v>
      </c>
      <c r="C5888" t="s">
        <v>19487</v>
      </c>
      <c r="D5888">
        <v>1041102</v>
      </c>
      <c r="E5888" t="s">
        <v>19488</v>
      </c>
      <c r="F5888" t="s">
        <v>89</v>
      </c>
      <c r="G5888" t="s">
        <v>90</v>
      </c>
      <c r="H5888" t="s">
        <v>10</v>
      </c>
      <c r="I5888" t="s">
        <v>19489</v>
      </c>
      <c r="J5888" t="s">
        <v>19490</v>
      </c>
      <c r="K5888" t="s">
        <v>115</v>
      </c>
      <c r="L5888" t="s">
        <v>1323</v>
      </c>
      <c r="M5888">
        <v>831</v>
      </c>
      <c r="N5888">
        <v>28</v>
      </c>
      <c r="O5888" s="17">
        <v>45463</v>
      </c>
      <c r="P5888" t="s">
        <v>299</v>
      </c>
      <c r="Q5888" t="s">
        <v>24</v>
      </c>
      <c r="R5888" s="17">
        <v>45456</v>
      </c>
      <c r="S5888" s="27"/>
      <c r="T5888">
        <v>33.33</v>
      </c>
      <c r="U5888">
        <v>4.8899999999999997</v>
      </c>
      <c r="V5888">
        <v>38.22</v>
      </c>
      <c r="W5888">
        <v>3</v>
      </c>
      <c r="X5888">
        <v>1.3366666666666669</v>
      </c>
      <c r="Y5888">
        <v>0</v>
      </c>
      <c r="Z5888">
        <v>0</v>
      </c>
      <c r="AA5888">
        <v>0</v>
      </c>
      <c r="AB5888">
        <v>1.186731</v>
      </c>
      <c r="AC5888" s="29">
        <v>38.36993566666667</v>
      </c>
      <c r="AD5888">
        <v>0</v>
      </c>
      <c r="AF5888">
        <v>114.66</v>
      </c>
      <c r="AG5888">
        <v>0</v>
      </c>
      <c r="AH5888">
        <v>4.01</v>
      </c>
      <c r="AI5888">
        <v>3.5601929999999999</v>
      </c>
      <c r="AJ5888">
        <v>115.109807</v>
      </c>
      <c r="AK5888" t="s">
        <v>37</v>
      </c>
      <c r="AN5888" s="29">
        <v>0</v>
      </c>
      <c r="AO5888" s="30">
        <f t="shared" si="182"/>
        <v>0</v>
      </c>
      <c r="AP5888" s="30">
        <f t="shared" si="183"/>
        <v>0</v>
      </c>
    </row>
    <row r="5889" spans="1:42" x14ac:dyDescent="0.25">
      <c r="A5889" t="s">
        <v>219</v>
      </c>
      <c r="B5889">
        <v>1751090</v>
      </c>
      <c r="C5889" t="s">
        <v>19491</v>
      </c>
      <c r="D5889">
        <v>1706919</v>
      </c>
      <c r="E5889" t="s">
        <v>19488</v>
      </c>
      <c r="F5889" t="s">
        <v>89</v>
      </c>
      <c r="G5889" t="s">
        <v>90</v>
      </c>
      <c r="H5889" t="s">
        <v>10</v>
      </c>
      <c r="I5889" t="s">
        <v>19489</v>
      </c>
      <c r="J5889" t="s">
        <v>19490</v>
      </c>
      <c r="K5889" t="s">
        <v>1323</v>
      </c>
      <c r="L5889" t="s">
        <v>697</v>
      </c>
      <c r="M5889">
        <v>829</v>
      </c>
      <c r="N5889">
        <v>28</v>
      </c>
      <c r="O5889" s="17">
        <v>45464</v>
      </c>
      <c r="P5889" t="s">
        <v>136</v>
      </c>
      <c r="Q5889" t="s">
        <v>24</v>
      </c>
      <c r="R5889" s="17">
        <v>45456</v>
      </c>
      <c r="S5889" s="27"/>
      <c r="T5889">
        <v>21.59333333333333</v>
      </c>
      <c r="U5889">
        <v>2.3666666666666671</v>
      </c>
      <c r="V5889">
        <v>23.96</v>
      </c>
      <c r="W5889">
        <v>3</v>
      </c>
      <c r="X5889">
        <v>0.84</v>
      </c>
      <c r="Y5889">
        <v>0</v>
      </c>
      <c r="Z5889">
        <v>0</v>
      </c>
      <c r="AA5889">
        <v>0</v>
      </c>
      <c r="AB5889">
        <v>0.74395800000000001</v>
      </c>
      <c r="AC5889" s="29">
        <v>24.056041999999991</v>
      </c>
      <c r="AD5889">
        <v>0</v>
      </c>
      <c r="AF5889">
        <v>71.88</v>
      </c>
      <c r="AG5889">
        <v>0</v>
      </c>
      <c r="AH5889">
        <v>2.52</v>
      </c>
      <c r="AI5889">
        <v>2.2318739999999999</v>
      </c>
      <c r="AJ5889">
        <v>72.168125999999987</v>
      </c>
      <c r="AK5889" t="s">
        <v>37</v>
      </c>
      <c r="AN5889" s="29">
        <v>0</v>
      </c>
      <c r="AO5889" s="30">
        <f t="shared" si="182"/>
        <v>0</v>
      </c>
      <c r="AP5889" s="30">
        <f t="shared" si="183"/>
        <v>0</v>
      </c>
    </row>
    <row r="5890" spans="1:42" x14ac:dyDescent="0.25">
      <c r="A5890" t="s">
        <v>219</v>
      </c>
      <c r="B5890">
        <v>1751090</v>
      </c>
      <c r="C5890" t="s">
        <v>19492</v>
      </c>
      <c r="D5890">
        <v>477305</v>
      </c>
      <c r="E5890" t="s">
        <v>19488</v>
      </c>
      <c r="F5890" t="s">
        <v>89</v>
      </c>
      <c r="G5890" t="s">
        <v>90</v>
      </c>
      <c r="H5890" t="s">
        <v>10</v>
      </c>
      <c r="I5890" t="s">
        <v>19489</v>
      </c>
      <c r="J5890" t="s">
        <v>19490</v>
      </c>
      <c r="K5890" t="s">
        <v>697</v>
      </c>
      <c r="L5890" t="s">
        <v>1323</v>
      </c>
      <c r="M5890">
        <v>818</v>
      </c>
      <c r="N5890">
        <v>29</v>
      </c>
      <c r="O5890" s="17">
        <v>45466</v>
      </c>
      <c r="P5890" t="s">
        <v>116</v>
      </c>
      <c r="Q5890" t="s">
        <v>24</v>
      </c>
      <c r="R5890" s="17">
        <v>45456</v>
      </c>
      <c r="S5890" s="27"/>
      <c r="T5890">
        <v>23.07</v>
      </c>
      <c r="U5890">
        <v>1.243333333333333</v>
      </c>
      <c r="V5890">
        <v>24.313333333333329</v>
      </c>
      <c r="W5890">
        <v>3</v>
      </c>
      <c r="X5890">
        <v>0.85</v>
      </c>
      <c r="Y5890">
        <v>0</v>
      </c>
      <c r="Z5890">
        <v>0</v>
      </c>
      <c r="AA5890">
        <v>0</v>
      </c>
      <c r="AB5890">
        <v>0.75492900000000007</v>
      </c>
      <c r="AC5890" s="29">
        <v>24.40840433333333</v>
      </c>
      <c r="AD5890">
        <v>0</v>
      </c>
      <c r="AF5890">
        <v>72.94</v>
      </c>
      <c r="AG5890">
        <v>0</v>
      </c>
      <c r="AH5890">
        <v>2.5499999999999998</v>
      </c>
      <c r="AI5890">
        <v>2.2647870000000001</v>
      </c>
      <c r="AJ5890">
        <v>73.225212999999997</v>
      </c>
      <c r="AK5890" t="s">
        <v>37</v>
      </c>
      <c r="AN5890" s="29">
        <v>0</v>
      </c>
      <c r="AO5890" s="30">
        <f t="shared" ref="AO5890:AO5953" si="184">AN5890*(45%-14.25%-2%)</f>
        <v>0</v>
      </c>
      <c r="AP5890" s="30">
        <f t="shared" ref="AP5890:AP5953" si="185">AO5890/W5890</f>
        <v>0</v>
      </c>
    </row>
    <row r="5891" spans="1:42" x14ac:dyDescent="0.25">
      <c r="A5891" t="s">
        <v>219</v>
      </c>
      <c r="B5891">
        <v>1751090</v>
      </c>
      <c r="C5891" t="s">
        <v>19493</v>
      </c>
      <c r="D5891">
        <v>1706920</v>
      </c>
      <c r="E5891" t="s">
        <v>19488</v>
      </c>
      <c r="F5891" t="s">
        <v>89</v>
      </c>
      <c r="G5891" t="s">
        <v>90</v>
      </c>
      <c r="H5891" t="s">
        <v>10</v>
      </c>
      <c r="I5891" t="s">
        <v>19489</v>
      </c>
      <c r="J5891" t="s">
        <v>19490</v>
      </c>
      <c r="K5891" t="s">
        <v>1323</v>
      </c>
      <c r="L5891" t="s">
        <v>115</v>
      </c>
      <c r="M5891">
        <v>819</v>
      </c>
      <c r="N5891">
        <v>29</v>
      </c>
      <c r="O5891" s="17">
        <v>45466</v>
      </c>
      <c r="P5891" t="s">
        <v>109</v>
      </c>
      <c r="Q5891" t="s">
        <v>24</v>
      </c>
      <c r="R5891" s="17">
        <v>45456</v>
      </c>
      <c r="S5891" s="27"/>
      <c r="T5891">
        <v>33.963333333333331</v>
      </c>
      <c r="U5891">
        <v>4.3166666666666664</v>
      </c>
      <c r="V5891">
        <v>38.28</v>
      </c>
      <c r="W5891">
        <v>3</v>
      </c>
      <c r="X5891">
        <v>1.34</v>
      </c>
      <c r="Y5891">
        <v>0</v>
      </c>
      <c r="Z5891">
        <v>0</v>
      </c>
      <c r="AA5891">
        <v>0</v>
      </c>
      <c r="AB5891">
        <v>1.1885939999999999</v>
      </c>
      <c r="AC5891" s="29">
        <v>38.431406000000003</v>
      </c>
      <c r="AD5891">
        <v>0</v>
      </c>
      <c r="AF5891">
        <v>114.84</v>
      </c>
      <c r="AG5891">
        <v>0</v>
      </c>
      <c r="AH5891">
        <v>4.0199999999999996</v>
      </c>
      <c r="AI5891">
        <v>3.565782</v>
      </c>
      <c r="AJ5891">
        <v>115.294218</v>
      </c>
      <c r="AK5891" t="s">
        <v>37</v>
      </c>
      <c r="AN5891" s="29">
        <v>0</v>
      </c>
      <c r="AO5891" s="30">
        <f t="shared" si="184"/>
        <v>0</v>
      </c>
      <c r="AP5891" s="30">
        <f t="shared" si="185"/>
        <v>0</v>
      </c>
    </row>
    <row r="5892" spans="1:42" x14ac:dyDescent="0.25">
      <c r="A5892" t="s">
        <v>219</v>
      </c>
      <c r="B5892">
        <v>1751055</v>
      </c>
      <c r="C5892" t="s">
        <v>19494</v>
      </c>
      <c r="D5892">
        <v>1041093</v>
      </c>
      <c r="E5892" t="s">
        <v>19495</v>
      </c>
      <c r="F5892" t="s">
        <v>89</v>
      </c>
      <c r="G5892" t="s">
        <v>90</v>
      </c>
      <c r="H5892" t="s">
        <v>10</v>
      </c>
      <c r="I5892" t="s">
        <v>19496</v>
      </c>
      <c r="J5892" t="s">
        <v>18314</v>
      </c>
      <c r="K5892" t="s">
        <v>115</v>
      </c>
      <c r="L5892" t="s">
        <v>1323</v>
      </c>
      <c r="M5892">
        <v>2455</v>
      </c>
      <c r="N5892">
        <v>11</v>
      </c>
      <c r="O5892" s="17">
        <v>45457</v>
      </c>
      <c r="P5892" t="s">
        <v>299</v>
      </c>
      <c r="Q5892" t="s">
        <v>24</v>
      </c>
      <c r="R5892" s="17">
        <v>45456</v>
      </c>
      <c r="S5892" s="27"/>
      <c r="T5892">
        <v>10.206666666666671</v>
      </c>
      <c r="U5892">
        <v>4.8899999999999997</v>
      </c>
      <c r="V5892">
        <v>15.096666666666669</v>
      </c>
      <c r="W5892">
        <v>3</v>
      </c>
      <c r="X5892">
        <v>0.53</v>
      </c>
      <c r="Y5892">
        <v>0</v>
      </c>
      <c r="Z5892">
        <v>0</v>
      </c>
      <c r="AA5892">
        <v>0</v>
      </c>
      <c r="AB5892">
        <v>0.46875149999999999</v>
      </c>
      <c r="AC5892" s="29">
        <v>15.157915166666671</v>
      </c>
      <c r="AD5892">
        <v>0</v>
      </c>
      <c r="AF5892">
        <v>45.29</v>
      </c>
      <c r="AG5892">
        <v>0</v>
      </c>
      <c r="AH5892">
        <v>1.59</v>
      </c>
      <c r="AI5892">
        <v>1.4062545</v>
      </c>
      <c r="AJ5892">
        <v>45.4737455</v>
      </c>
      <c r="AK5892" t="s">
        <v>37</v>
      </c>
      <c r="AN5892" s="29">
        <v>0</v>
      </c>
      <c r="AO5892" s="30">
        <f t="shared" si="184"/>
        <v>0</v>
      </c>
      <c r="AP5892" s="30">
        <f t="shared" si="185"/>
        <v>0</v>
      </c>
    </row>
    <row r="5893" spans="1:42" x14ac:dyDescent="0.25">
      <c r="A5893" t="s">
        <v>219</v>
      </c>
      <c r="B5893">
        <v>1751055</v>
      </c>
      <c r="C5893" t="s">
        <v>19497</v>
      </c>
      <c r="D5893">
        <v>1706907</v>
      </c>
      <c r="E5893" t="s">
        <v>19495</v>
      </c>
      <c r="F5893" t="s">
        <v>89</v>
      </c>
      <c r="G5893" t="s">
        <v>90</v>
      </c>
      <c r="H5893" t="s">
        <v>10</v>
      </c>
      <c r="I5893" t="s">
        <v>19496</v>
      </c>
      <c r="J5893" t="s">
        <v>18314</v>
      </c>
      <c r="K5893" t="s">
        <v>1323</v>
      </c>
      <c r="L5893" t="s">
        <v>697</v>
      </c>
      <c r="M5893">
        <v>2940</v>
      </c>
      <c r="N5893">
        <v>11</v>
      </c>
      <c r="O5893" s="17">
        <v>45458</v>
      </c>
      <c r="P5893" t="s">
        <v>136</v>
      </c>
      <c r="Q5893" t="s">
        <v>24</v>
      </c>
      <c r="R5893" s="17">
        <v>45456</v>
      </c>
      <c r="S5893" s="27"/>
      <c r="T5893">
        <v>19.666666666666671</v>
      </c>
      <c r="U5893">
        <v>2.3666666666666671</v>
      </c>
      <c r="V5893">
        <v>22.033333333333331</v>
      </c>
      <c r="W5893">
        <v>3</v>
      </c>
      <c r="X5893">
        <v>0.77</v>
      </c>
      <c r="Y5893">
        <v>0</v>
      </c>
      <c r="Z5893">
        <v>0</v>
      </c>
      <c r="AA5893">
        <v>0</v>
      </c>
      <c r="AB5893">
        <v>0.68413499999999994</v>
      </c>
      <c r="AC5893" s="29">
        <v>22.11919833333333</v>
      </c>
      <c r="AD5893">
        <v>0</v>
      </c>
      <c r="AF5893">
        <v>66.099999999999994</v>
      </c>
      <c r="AG5893">
        <v>0</v>
      </c>
      <c r="AH5893">
        <v>2.31</v>
      </c>
      <c r="AI5893">
        <v>2.0524049999999998</v>
      </c>
      <c r="AJ5893">
        <v>66.357595000000003</v>
      </c>
      <c r="AK5893" t="s">
        <v>37</v>
      </c>
      <c r="AN5893" s="29">
        <v>0</v>
      </c>
      <c r="AO5893" s="30">
        <f t="shared" si="184"/>
        <v>0</v>
      </c>
      <c r="AP5893" s="30">
        <f t="shared" si="185"/>
        <v>0</v>
      </c>
    </row>
    <row r="5894" spans="1:42" x14ac:dyDescent="0.25">
      <c r="A5894" t="s">
        <v>219</v>
      </c>
      <c r="B5894">
        <v>1751027</v>
      </c>
      <c r="C5894" t="s">
        <v>19498</v>
      </c>
      <c r="D5894">
        <v>1041080</v>
      </c>
      <c r="E5894" t="s">
        <v>19499</v>
      </c>
      <c r="F5894" t="s">
        <v>89</v>
      </c>
      <c r="G5894" t="s">
        <v>90</v>
      </c>
      <c r="H5894" t="s">
        <v>10</v>
      </c>
      <c r="I5894" t="s">
        <v>19500</v>
      </c>
      <c r="J5894" t="s">
        <v>19501</v>
      </c>
      <c r="K5894" t="s">
        <v>115</v>
      </c>
      <c r="L5894" t="s">
        <v>271</v>
      </c>
      <c r="M5894">
        <v>2055</v>
      </c>
      <c r="N5894">
        <v>25</v>
      </c>
      <c r="O5894" s="17">
        <v>45458</v>
      </c>
      <c r="P5894" t="s">
        <v>299</v>
      </c>
      <c r="Q5894" t="s">
        <v>24</v>
      </c>
      <c r="R5894" s="17">
        <v>45456</v>
      </c>
      <c r="S5894" s="27"/>
      <c r="T5894">
        <v>100.99</v>
      </c>
      <c r="U5894">
        <v>4.8899999999999997</v>
      </c>
      <c r="V5894">
        <v>105.88</v>
      </c>
      <c r="W5894">
        <v>3</v>
      </c>
      <c r="X5894">
        <v>3.706666666666667</v>
      </c>
      <c r="Y5894">
        <v>0</v>
      </c>
      <c r="Z5894">
        <v>0</v>
      </c>
      <c r="AA5894">
        <v>0</v>
      </c>
      <c r="AB5894">
        <v>3.2875740000000002</v>
      </c>
      <c r="AC5894" s="29">
        <v>106.2990926666667</v>
      </c>
      <c r="AD5894">
        <v>0</v>
      </c>
      <c r="AF5894">
        <v>317.64</v>
      </c>
      <c r="AG5894">
        <v>0</v>
      </c>
      <c r="AH5894">
        <v>11.12</v>
      </c>
      <c r="AI5894">
        <v>9.8627219999999998</v>
      </c>
      <c r="AJ5894">
        <v>318.89727800000003</v>
      </c>
      <c r="AK5894" t="s">
        <v>37</v>
      </c>
      <c r="AN5894" s="29">
        <v>0</v>
      </c>
      <c r="AO5894" s="30">
        <f t="shared" si="184"/>
        <v>0</v>
      </c>
      <c r="AP5894" s="30">
        <f t="shared" si="185"/>
        <v>0</v>
      </c>
    </row>
    <row r="5895" spans="1:42" x14ac:dyDescent="0.25">
      <c r="A5895" t="s">
        <v>219</v>
      </c>
      <c r="B5895">
        <v>1751024</v>
      </c>
      <c r="C5895" t="s">
        <v>19502</v>
      </c>
      <c r="D5895">
        <v>150424</v>
      </c>
      <c r="E5895" t="s">
        <v>19503</v>
      </c>
      <c r="F5895" t="s">
        <v>89</v>
      </c>
      <c r="G5895" t="s">
        <v>90</v>
      </c>
      <c r="H5895" t="s">
        <v>10</v>
      </c>
      <c r="I5895" t="s">
        <v>19504</v>
      </c>
      <c r="J5895" t="s">
        <v>19505</v>
      </c>
      <c r="K5895" t="s">
        <v>230</v>
      </c>
      <c r="L5895" t="s">
        <v>231</v>
      </c>
      <c r="M5895">
        <v>2780</v>
      </c>
      <c r="N5895">
        <v>25</v>
      </c>
      <c r="O5895" s="17">
        <v>45491</v>
      </c>
      <c r="P5895" t="s">
        <v>326</v>
      </c>
      <c r="Q5895" t="s">
        <v>24</v>
      </c>
      <c r="R5895" s="17">
        <v>45456</v>
      </c>
      <c r="S5895" s="27"/>
      <c r="T5895">
        <v>94.063333333333333</v>
      </c>
      <c r="U5895">
        <v>2.936666666666667</v>
      </c>
      <c r="V5895">
        <v>97</v>
      </c>
      <c r="W5895">
        <v>3</v>
      </c>
      <c r="X5895">
        <v>3.3966666666666669</v>
      </c>
      <c r="Y5895">
        <v>0</v>
      </c>
      <c r="Z5895">
        <v>0</v>
      </c>
      <c r="AA5895">
        <v>0</v>
      </c>
      <c r="AB5895">
        <v>3.0118499999999999</v>
      </c>
      <c r="AC5895" s="29">
        <v>97.384816666666666</v>
      </c>
      <c r="AD5895">
        <v>0</v>
      </c>
      <c r="AF5895">
        <v>291</v>
      </c>
      <c r="AG5895">
        <v>0</v>
      </c>
      <c r="AH5895">
        <v>10.19</v>
      </c>
      <c r="AI5895">
        <v>9.0355500000000006</v>
      </c>
      <c r="AJ5895">
        <v>292.15445</v>
      </c>
      <c r="AK5895" t="s">
        <v>37</v>
      </c>
      <c r="AN5895" s="29">
        <v>10.18</v>
      </c>
      <c r="AO5895" s="30">
        <f t="shared" si="184"/>
        <v>2.9267499999999997</v>
      </c>
      <c r="AP5895" s="30">
        <f t="shared" si="185"/>
        <v>0.97558333333333325</v>
      </c>
    </row>
    <row r="5896" spans="1:42" x14ac:dyDescent="0.25">
      <c r="A5896" t="s">
        <v>219</v>
      </c>
      <c r="B5896">
        <v>1751024</v>
      </c>
      <c r="C5896" t="s">
        <v>19506</v>
      </c>
      <c r="D5896">
        <v>1706889</v>
      </c>
      <c r="E5896" t="s">
        <v>19503</v>
      </c>
      <c r="F5896" t="s">
        <v>89</v>
      </c>
      <c r="G5896" t="s">
        <v>90</v>
      </c>
      <c r="H5896" t="s">
        <v>10</v>
      </c>
      <c r="I5896" t="s">
        <v>19504</v>
      </c>
      <c r="J5896" t="s">
        <v>19505</v>
      </c>
      <c r="K5896" t="s">
        <v>231</v>
      </c>
      <c r="L5896" t="s">
        <v>230</v>
      </c>
      <c r="M5896">
        <v>2660</v>
      </c>
      <c r="N5896">
        <v>25</v>
      </c>
      <c r="O5896" s="17">
        <v>45494</v>
      </c>
      <c r="P5896" t="s">
        <v>109</v>
      </c>
      <c r="Q5896" t="s">
        <v>24</v>
      </c>
      <c r="R5896" s="17">
        <v>45456</v>
      </c>
      <c r="S5896" s="27"/>
      <c r="T5896">
        <v>93.07</v>
      </c>
      <c r="U5896">
        <v>3.9233333333333329</v>
      </c>
      <c r="V5896">
        <v>96.993333333333339</v>
      </c>
      <c r="W5896">
        <v>3</v>
      </c>
      <c r="X5896">
        <v>3.3933333333333331</v>
      </c>
      <c r="Y5896">
        <v>0</v>
      </c>
      <c r="Z5896">
        <v>0</v>
      </c>
      <c r="AA5896">
        <v>0</v>
      </c>
      <c r="AB5896">
        <v>3.0116429999999998</v>
      </c>
      <c r="AC5896" s="29">
        <v>97.375023666666678</v>
      </c>
      <c r="AD5896">
        <v>0</v>
      </c>
      <c r="AF5896">
        <v>290.98</v>
      </c>
      <c r="AG5896">
        <v>0</v>
      </c>
      <c r="AH5896">
        <v>10.18</v>
      </c>
      <c r="AI5896">
        <v>9.034929</v>
      </c>
      <c r="AJ5896">
        <v>292.12507099999999</v>
      </c>
      <c r="AK5896" t="s">
        <v>37</v>
      </c>
      <c r="AN5896" s="29">
        <v>10.18</v>
      </c>
      <c r="AO5896" s="30">
        <f t="shared" si="184"/>
        <v>2.9267499999999997</v>
      </c>
      <c r="AP5896" s="30">
        <f t="shared" si="185"/>
        <v>0.97558333333333325</v>
      </c>
    </row>
    <row r="5897" spans="1:42" x14ac:dyDescent="0.25">
      <c r="A5897" t="s">
        <v>219</v>
      </c>
      <c r="B5897">
        <v>1751004</v>
      </c>
      <c r="C5897" t="s">
        <v>19507</v>
      </c>
      <c r="D5897">
        <v>150421</v>
      </c>
      <c r="E5897" t="s">
        <v>19508</v>
      </c>
      <c r="F5897" t="s">
        <v>89</v>
      </c>
      <c r="G5897" t="s">
        <v>90</v>
      </c>
      <c r="H5897" t="s">
        <v>10</v>
      </c>
      <c r="I5897" t="s">
        <v>19509</v>
      </c>
      <c r="J5897" t="s">
        <v>19510</v>
      </c>
      <c r="K5897" t="s">
        <v>91</v>
      </c>
      <c r="L5897" t="s">
        <v>231</v>
      </c>
      <c r="M5897">
        <v>2780</v>
      </c>
      <c r="N5897">
        <v>73</v>
      </c>
      <c r="O5897" s="17">
        <v>45459</v>
      </c>
      <c r="P5897" t="s">
        <v>1989</v>
      </c>
      <c r="Q5897" t="s">
        <v>24</v>
      </c>
      <c r="R5897" s="17">
        <v>45456</v>
      </c>
      <c r="S5897" s="27"/>
      <c r="T5897">
        <v>103.4</v>
      </c>
      <c r="U5897">
        <v>3.253333333333333</v>
      </c>
      <c r="V5897">
        <v>106.65333333333329</v>
      </c>
      <c r="W5897">
        <v>3</v>
      </c>
      <c r="X5897">
        <v>3.7333333333333329</v>
      </c>
      <c r="Y5897">
        <v>0</v>
      </c>
      <c r="Z5897">
        <v>0</v>
      </c>
      <c r="AA5897">
        <v>0</v>
      </c>
      <c r="AB5897">
        <v>3.3115860000000001</v>
      </c>
      <c r="AC5897" s="29">
        <v>107.07508066666669</v>
      </c>
      <c r="AD5897">
        <v>0</v>
      </c>
      <c r="AF5897">
        <v>319.95999999999998</v>
      </c>
      <c r="AG5897">
        <v>0</v>
      </c>
      <c r="AH5897">
        <v>11.2</v>
      </c>
      <c r="AI5897">
        <v>9.9347580000000004</v>
      </c>
      <c r="AJ5897">
        <v>321.22524199999998</v>
      </c>
      <c r="AK5897" t="s">
        <v>37</v>
      </c>
      <c r="AN5897" s="29">
        <v>5.9</v>
      </c>
      <c r="AO5897" s="30">
        <f t="shared" si="184"/>
        <v>1.69625</v>
      </c>
      <c r="AP5897" s="30">
        <f t="shared" si="185"/>
        <v>0.56541666666666668</v>
      </c>
    </row>
    <row r="5898" spans="1:42" x14ac:dyDescent="0.25">
      <c r="A5898" t="s">
        <v>219</v>
      </c>
      <c r="B5898">
        <v>1750931</v>
      </c>
      <c r="C5898" t="s">
        <v>19511</v>
      </c>
      <c r="D5898">
        <v>1706849</v>
      </c>
      <c r="E5898" t="s">
        <v>19512</v>
      </c>
      <c r="F5898" t="s">
        <v>89</v>
      </c>
      <c r="G5898" t="s">
        <v>90</v>
      </c>
      <c r="H5898" t="s">
        <v>10</v>
      </c>
      <c r="I5898" t="s">
        <v>19513</v>
      </c>
      <c r="J5898" t="s">
        <v>19514</v>
      </c>
      <c r="K5898" t="s">
        <v>266</v>
      </c>
      <c r="L5898" t="s">
        <v>95</v>
      </c>
      <c r="M5898">
        <v>2060</v>
      </c>
      <c r="N5898">
        <v>4</v>
      </c>
      <c r="O5898" s="17">
        <v>45462</v>
      </c>
      <c r="P5898" t="s">
        <v>101</v>
      </c>
      <c r="Q5898" t="s">
        <v>24</v>
      </c>
      <c r="R5898" s="17">
        <v>45456</v>
      </c>
      <c r="S5898" s="27"/>
      <c r="T5898">
        <v>43.886666666666663</v>
      </c>
      <c r="U5898">
        <v>5.6400000000000006</v>
      </c>
      <c r="V5898">
        <v>49.526666666666671</v>
      </c>
      <c r="W5898">
        <v>3</v>
      </c>
      <c r="X5898">
        <v>1.7333333333333329</v>
      </c>
      <c r="Y5898">
        <v>0</v>
      </c>
      <c r="Z5898">
        <v>0</v>
      </c>
      <c r="AA5898">
        <v>0</v>
      </c>
      <c r="AB5898">
        <v>1.537803</v>
      </c>
      <c r="AC5898" s="29">
        <v>49.722197000000001</v>
      </c>
      <c r="AD5898">
        <v>0</v>
      </c>
      <c r="AF5898">
        <v>148.58000000000001</v>
      </c>
      <c r="AG5898">
        <v>0</v>
      </c>
      <c r="AH5898">
        <v>5.2</v>
      </c>
      <c r="AI5898">
        <v>4.6134089999999999</v>
      </c>
      <c r="AJ5898">
        <v>149.16659100000001</v>
      </c>
      <c r="AK5898" t="s">
        <v>37</v>
      </c>
      <c r="AN5898" s="29">
        <v>5.09</v>
      </c>
      <c r="AO5898" s="30">
        <f t="shared" si="184"/>
        <v>1.4633749999999999</v>
      </c>
      <c r="AP5898" s="30">
        <f t="shared" si="185"/>
        <v>0.48779166666666662</v>
      </c>
    </row>
    <row r="5899" spans="1:42" x14ac:dyDescent="0.25">
      <c r="A5899" t="s">
        <v>219</v>
      </c>
      <c r="B5899">
        <v>1750926</v>
      </c>
      <c r="C5899" t="s">
        <v>19515</v>
      </c>
      <c r="D5899">
        <v>1041063</v>
      </c>
      <c r="E5899" t="s">
        <v>19516</v>
      </c>
      <c r="F5899" t="s">
        <v>89</v>
      </c>
      <c r="G5899" t="s">
        <v>90</v>
      </c>
      <c r="H5899" t="s">
        <v>10</v>
      </c>
      <c r="I5899" t="s">
        <v>19517</v>
      </c>
      <c r="J5899" t="s">
        <v>19518</v>
      </c>
      <c r="K5899" t="s">
        <v>94</v>
      </c>
      <c r="L5899" t="s">
        <v>271</v>
      </c>
      <c r="M5899">
        <v>8775</v>
      </c>
      <c r="N5899">
        <v>43</v>
      </c>
      <c r="O5899" s="17">
        <v>45456</v>
      </c>
      <c r="P5899" t="s">
        <v>496</v>
      </c>
      <c r="Q5899" t="s">
        <v>24</v>
      </c>
      <c r="R5899" s="17">
        <v>45456</v>
      </c>
      <c r="S5899" s="27"/>
      <c r="T5899">
        <v>45.143333333333338</v>
      </c>
      <c r="U5899">
        <v>6.2133333333333338</v>
      </c>
      <c r="V5899">
        <v>51.356666666666662</v>
      </c>
      <c r="W5899">
        <v>3</v>
      </c>
      <c r="X5899">
        <v>1.7966666666666671</v>
      </c>
      <c r="Y5899">
        <v>0</v>
      </c>
      <c r="Z5899">
        <v>0</v>
      </c>
      <c r="AA5899">
        <v>0</v>
      </c>
      <c r="AB5899">
        <v>1.5946244999999999</v>
      </c>
      <c r="AC5899" s="29">
        <v>51.558708833333327</v>
      </c>
      <c r="AD5899">
        <v>0</v>
      </c>
      <c r="AF5899">
        <v>154.07</v>
      </c>
      <c r="AG5899">
        <v>0</v>
      </c>
      <c r="AH5899">
        <v>5.39</v>
      </c>
      <c r="AI5899">
        <v>4.7838735000000003</v>
      </c>
      <c r="AJ5899">
        <v>154.67612650000001</v>
      </c>
      <c r="AK5899" t="s">
        <v>37</v>
      </c>
      <c r="AN5899" s="29">
        <v>0</v>
      </c>
      <c r="AO5899" s="30">
        <f t="shared" si="184"/>
        <v>0</v>
      </c>
      <c r="AP5899" s="30">
        <f t="shared" si="185"/>
        <v>0</v>
      </c>
    </row>
    <row r="5900" spans="1:42" x14ac:dyDescent="0.25">
      <c r="A5900" t="s">
        <v>219</v>
      </c>
      <c r="B5900">
        <v>1750902</v>
      </c>
      <c r="C5900" t="s">
        <v>19519</v>
      </c>
      <c r="D5900">
        <v>150419</v>
      </c>
      <c r="E5900" t="s">
        <v>19520</v>
      </c>
      <c r="F5900" t="s">
        <v>89</v>
      </c>
      <c r="G5900" t="s">
        <v>90</v>
      </c>
      <c r="H5900" t="s">
        <v>10</v>
      </c>
      <c r="I5900" t="s">
        <v>19521</v>
      </c>
      <c r="J5900" t="s">
        <v>19522</v>
      </c>
      <c r="K5900" t="s">
        <v>91</v>
      </c>
      <c r="L5900" t="s">
        <v>231</v>
      </c>
      <c r="M5900">
        <v>8471</v>
      </c>
      <c r="N5900">
        <v>20</v>
      </c>
      <c r="O5900" s="17">
        <v>45456</v>
      </c>
      <c r="P5900" t="s">
        <v>98</v>
      </c>
      <c r="Q5900" t="s">
        <v>24</v>
      </c>
      <c r="R5900" s="17">
        <v>45456</v>
      </c>
      <c r="S5900" s="27"/>
      <c r="T5900">
        <v>44.566666666666663</v>
      </c>
      <c r="U5900">
        <v>2.9066666666666672</v>
      </c>
      <c r="V5900">
        <v>47.473333333333329</v>
      </c>
      <c r="W5900">
        <v>3</v>
      </c>
      <c r="X5900">
        <v>1.66</v>
      </c>
      <c r="Y5900">
        <v>0</v>
      </c>
      <c r="Z5900">
        <v>0</v>
      </c>
      <c r="AA5900">
        <v>0</v>
      </c>
      <c r="AB5900">
        <v>1.4740470000000001</v>
      </c>
      <c r="AC5900" s="29">
        <v>47.65928633333332</v>
      </c>
      <c r="AD5900">
        <v>0</v>
      </c>
      <c r="AF5900">
        <v>142.41999999999999</v>
      </c>
      <c r="AG5900">
        <v>0</v>
      </c>
      <c r="AH5900">
        <v>4.9800000000000004</v>
      </c>
      <c r="AI5900">
        <v>4.4221409999999999</v>
      </c>
      <c r="AJ5900">
        <v>142.977859</v>
      </c>
      <c r="AK5900" t="s">
        <v>37</v>
      </c>
      <c r="AN5900" s="29">
        <v>0</v>
      </c>
      <c r="AO5900" s="30">
        <f t="shared" si="184"/>
        <v>0</v>
      </c>
      <c r="AP5900" s="30">
        <f t="shared" si="185"/>
        <v>0</v>
      </c>
    </row>
    <row r="5901" spans="1:42" x14ac:dyDescent="0.25">
      <c r="A5901" t="s">
        <v>219</v>
      </c>
      <c r="B5901">
        <v>1750896</v>
      </c>
      <c r="C5901" t="s">
        <v>19523</v>
      </c>
      <c r="D5901">
        <v>477274</v>
      </c>
      <c r="E5901" t="s">
        <v>19524</v>
      </c>
      <c r="F5901" t="s">
        <v>89</v>
      </c>
      <c r="G5901" t="s">
        <v>90</v>
      </c>
      <c r="H5901" t="s">
        <v>10</v>
      </c>
      <c r="I5901" t="s">
        <v>7267</v>
      </c>
      <c r="J5901" t="s">
        <v>7268</v>
      </c>
      <c r="K5901" t="s">
        <v>224</v>
      </c>
      <c r="L5901" t="s">
        <v>271</v>
      </c>
      <c r="M5901">
        <v>8705</v>
      </c>
      <c r="N5901">
        <v>75</v>
      </c>
      <c r="O5901" s="17">
        <v>45456</v>
      </c>
      <c r="P5901" t="s">
        <v>114</v>
      </c>
      <c r="Q5901" t="s">
        <v>24</v>
      </c>
      <c r="R5901" s="17">
        <v>45456</v>
      </c>
      <c r="S5901" s="27"/>
      <c r="T5901">
        <v>63.97</v>
      </c>
      <c r="U5901">
        <v>6.0233333333333334</v>
      </c>
      <c r="V5901">
        <v>69.993333333333325</v>
      </c>
      <c r="W5901">
        <v>3</v>
      </c>
      <c r="X5901">
        <v>2.4500000000000002</v>
      </c>
      <c r="Y5901">
        <v>0</v>
      </c>
      <c r="Z5901">
        <v>0</v>
      </c>
      <c r="AA5901">
        <v>0</v>
      </c>
      <c r="AB5901">
        <v>2.1732930000000001</v>
      </c>
      <c r="AC5901" s="29">
        <v>70.270040333333327</v>
      </c>
      <c r="AD5901">
        <v>0</v>
      </c>
      <c r="AF5901">
        <v>209.98</v>
      </c>
      <c r="AG5901">
        <v>0</v>
      </c>
      <c r="AH5901">
        <v>7.35</v>
      </c>
      <c r="AI5901">
        <v>6.5198790000000004</v>
      </c>
      <c r="AJ5901">
        <v>210.81012100000001</v>
      </c>
      <c r="AK5901" t="s">
        <v>37</v>
      </c>
      <c r="AN5901" s="29">
        <v>5.09</v>
      </c>
      <c r="AO5901" s="30">
        <f t="shared" si="184"/>
        <v>1.4633749999999999</v>
      </c>
      <c r="AP5901" s="30">
        <f t="shared" si="185"/>
        <v>0.48779166666666662</v>
      </c>
    </row>
    <row r="5902" spans="1:42" x14ac:dyDescent="0.25">
      <c r="A5902" t="s">
        <v>219</v>
      </c>
      <c r="B5902">
        <v>1750626</v>
      </c>
      <c r="C5902" t="s">
        <v>19525</v>
      </c>
      <c r="D5902">
        <v>1706724</v>
      </c>
      <c r="E5902" t="s">
        <v>19526</v>
      </c>
      <c r="F5902" t="s">
        <v>89</v>
      </c>
      <c r="G5902" t="s">
        <v>90</v>
      </c>
      <c r="H5902" t="s">
        <v>10</v>
      </c>
      <c r="I5902" t="s">
        <v>19527</v>
      </c>
      <c r="J5902" t="s">
        <v>19528</v>
      </c>
      <c r="K5902" t="s">
        <v>231</v>
      </c>
      <c r="L5902" t="s">
        <v>230</v>
      </c>
      <c r="M5902">
        <v>2660</v>
      </c>
      <c r="N5902">
        <v>80</v>
      </c>
      <c r="O5902" s="17">
        <v>45457</v>
      </c>
      <c r="P5902" t="s">
        <v>109</v>
      </c>
      <c r="Q5902" t="s">
        <v>24</v>
      </c>
      <c r="R5902" s="17">
        <v>45456</v>
      </c>
      <c r="S5902" s="27"/>
      <c r="T5902">
        <v>93.07</v>
      </c>
      <c r="U5902">
        <v>3.9233333333333329</v>
      </c>
      <c r="V5902">
        <v>96.993333333333339</v>
      </c>
      <c r="W5902">
        <v>3</v>
      </c>
      <c r="X5902">
        <v>3.3933333333333331</v>
      </c>
      <c r="Y5902">
        <v>0</v>
      </c>
      <c r="Z5902">
        <v>0</v>
      </c>
      <c r="AA5902">
        <v>0</v>
      </c>
      <c r="AB5902">
        <v>3.0116429999999998</v>
      </c>
      <c r="AC5902" s="29">
        <v>97.375023666666678</v>
      </c>
      <c r="AD5902">
        <v>0</v>
      </c>
      <c r="AF5902">
        <v>290.98</v>
      </c>
      <c r="AG5902">
        <v>0</v>
      </c>
      <c r="AH5902">
        <v>10.18</v>
      </c>
      <c r="AI5902">
        <v>9.034929</v>
      </c>
      <c r="AJ5902">
        <v>292.12507099999999</v>
      </c>
      <c r="AK5902" t="s">
        <v>37</v>
      </c>
      <c r="AN5902" s="29">
        <v>0</v>
      </c>
      <c r="AO5902" s="30">
        <f t="shared" si="184"/>
        <v>0</v>
      </c>
      <c r="AP5902" s="30">
        <f t="shared" si="185"/>
        <v>0</v>
      </c>
    </row>
    <row r="5903" spans="1:42" x14ac:dyDescent="0.25">
      <c r="A5903" t="s">
        <v>219</v>
      </c>
      <c r="B5903">
        <v>1750626</v>
      </c>
      <c r="C5903" t="s">
        <v>19529</v>
      </c>
      <c r="D5903">
        <v>1706725</v>
      </c>
      <c r="E5903" t="s">
        <v>19526</v>
      </c>
      <c r="F5903" t="s">
        <v>89</v>
      </c>
      <c r="G5903" t="s">
        <v>90</v>
      </c>
      <c r="H5903" t="s">
        <v>10</v>
      </c>
      <c r="I5903" t="s">
        <v>19530</v>
      </c>
      <c r="J5903" t="s">
        <v>19531</v>
      </c>
      <c r="K5903" t="s">
        <v>231</v>
      </c>
      <c r="L5903" t="s">
        <v>230</v>
      </c>
      <c r="M5903">
        <v>2660</v>
      </c>
      <c r="N5903">
        <v>79</v>
      </c>
      <c r="O5903" s="17">
        <v>45457</v>
      </c>
      <c r="P5903" t="s">
        <v>109</v>
      </c>
      <c r="Q5903" t="s">
        <v>24</v>
      </c>
      <c r="R5903" s="17">
        <v>45456</v>
      </c>
      <c r="S5903" s="27"/>
      <c r="T5903">
        <v>93.07</v>
      </c>
      <c r="U5903">
        <v>3.9233333333333329</v>
      </c>
      <c r="V5903">
        <v>96.993333333333339</v>
      </c>
      <c r="W5903">
        <v>3</v>
      </c>
      <c r="X5903">
        <v>3.3933333333333331</v>
      </c>
      <c r="Y5903">
        <v>0</v>
      </c>
      <c r="Z5903">
        <v>0</v>
      </c>
      <c r="AA5903">
        <v>0</v>
      </c>
      <c r="AB5903">
        <v>3.0116429999999998</v>
      </c>
      <c r="AC5903" s="29">
        <v>97.375023666666678</v>
      </c>
      <c r="AD5903">
        <v>0</v>
      </c>
      <c r="AF5903">
        <v>290.98</v>
      </c>
      <c r="AG5903">
        <v>0</v>
      </c>
      <c r="AH5903">
        <v>10.18</v>
      </c>
      <c r="AI5903">
        <v>9.034929</v>
      </c>
      <c r="AJ5903">
        <v>292.12507099999999</v>
      </c>
      <c r="AK5903" t="s">
        <v>37</v>
      </c>
      <c r="AN5903" s="29">
        <v>0</v>
      </c>
      <c r="AO5903" s="30">
        <f t="shared" si="184"/>
        <v>0</v>
      </c>
      <c r="AP5903" s="30">
        <f t="shared" si="185"/>
        <v>0</v>
      </c>
    </row>
    <row r="5904" spans="1:42" x14ac:dyDescent="0.25">
      <c r="A5904" t="s">
        <v>219</v>
      </c>
      <c r="B5904">
        <v>1750626</v>
      </c>
      <c r="C5904" t="s">
        <v>19532</v>
      </c>
      <c r="D5904">
        <v>150398</v>
      </c>
      <c r="E5904" t="s">
        <v>19526</v>
      </c>
      <c r="F5904" t="s">
        <v>89</v>
      </c>
      <c r="G5904" t="s">
        <v>90</v>
      </c>
      <c r="H5904" t="s">
        <v>10</v>
      </c>
      <c r="I5904" t="s">
        <v>19530</v>
      </c>
      <c r="J5904" t="s">
        <v>19531</v>
      </c>
      <c r="K5904" t="s">
        <v>230</v>
      </c>
      <c r="L5904" t="s">
        <v>231</v>
      </c>
      <c r="M5904">
        <v>2780</v>
      </c>
      <c r="N5904">
        <v>75</v>
      </c>
      <c r="O5904" s="17">
        <v>45459</v>
      </c>
      <c r="P5904" t="s">
        <v>104</v>
      </c>
      <c r="Q5904" t="s">
        <v>24</v>
      </c>
      <c r="R5904" s="17">
        <v>45456</v>
      </c>
      <c r="S5904" s="27"/>
      <c r="T5904">
        <v>92.81</v>
      </c>
      <c r="U5904">
        <v>2.936666666666667</v>
      </c>
      <c r="V5904">
        <v>95.74666666666667</v>
      </c>
      <c r="W5904">
        <v>3</v>
      </c>
      <c r="X5904">
        <v>3.35</v>
      </c>
      <c r="Y5904">
        <v>0</v>
      </c>
      <c r="Z5904">
        <v>0</v>
      </c>
      <c r="AA5904">
        <v>0</v>
      </c>
      <c r="AB5904">
        <v>2.972934</v>
      </c>
      <c r="AC5904" s="29">
        <v>96.123732666666669</v>
      </c>
      <c r="AD5904">
        <v>0</v>
      </c>
      <c r="AF5904">
        <v>287.24</v>
      </c>
      <c r="AG5904">
        <v>0</v>
      </c>
      <c r="AH5904">
        <v>10.050000000000001</v>
      </c>
      <c r="AI5904">
        <v>8.9188019999999995</v>
      </c>
      <c r="AJ5904">
        <v>288.37119799999999</v>
      </c>
      <c r="AK5904" t="s">
        <v>37</v>
      </c>
      <c r="AN5904" s="29">
        <v>0</v>
      </c>
      <c r="AO5904" s="30">
        <f t="shared" si="184"/>
        <v>0</v>
      </c>
      <c r="AP5904" s="30">
        <f t="shared" si="185"/>
        <v>0</v>
      </c>
    </row>
    <row r="5905" spans="1:42" x14ac:dyDescent="0.25">
      <c r="A5905" t="s">
        <v>219</v>
      </c>
      <c r="B5905">
        <v>1750626</v>
      </c>
      <c r="C5905" t="s">
        <v>19533</v>
      </c>
      <c r="D5905">
        <v>150399</v>
      </c>
      <c r="E5905" t="s">
        <v>19526</v>
      </c>
      <c r="F5905" t="s">
        <v>89</v>
      </c>
      <c r="G5905" t="s">
        <v>90</v>
      </c>
      <c r="H5905" t="s">
        <v>10</v>
      </c>
      <c r="I5905" t="s">
        <v>19527</v>
      </c>
      <c r="J5905" t="s">
        <v>19528</v>
      </c>
      <c r="K5905" t="s">
        <v>230</v>
      </c>
      <c r="L5905" t="s">
        <v>231</v>
      </c>
      <c r="M5905">
        <v>2780</v>
      </c>
      <c r="N5905">
        <v>76</v>
      </c>
      <c r="O5905" s="17">
        <v>45459</v>
      </c>
      <c r="P5905" t="s">
        <v>104</v>
      </c>
      <c r="Q5905" t="s">
        <v>24</v>
      </c>
      <c r="R5905" s="17">
        <v>45456</v>
      </c>
      <c r="S5905" s="27"/>
      <c r="T5905">
        <v>92.81</v>
      </c>
      <c r="U5905">
        <v>2.936666666666667</v>
      </c>
      <c r="V5905">
        <v>95.74666666666667</v>
      </c>
      <c r="W5905">
        <v>3</v>
      </c>
      <c r="X5905">
        <v>3.35</v>
      </c>
      <c r="Y5905">
        <v>0</v>
      </c>
      <c r="Z5905">
        <v>0</v>
      </c>
      <c r="AA5905">
        <v>0</v>
      </c>
      <c r="AB5905">
        <v>2.972934</v>
      </c>
      <c r="AC5905" s="29">
        <v>96.123732666666669</v>
      </c>
      <c r="AD5905">
        <v>0</v>
      </c>
      <c r="AF5905">
        <v>287.24</v>
      </c>
      <c r="AG5905">
        <v>0</v>
      </c>
      <c r="AH5905">
        <v>10.050000000000001</v>
      </c>
      <c r="AI5905">
        <v>8.9188019999999995</v>
      </c>
      <c r="AJ5905">
        <v>288.37119799999999</v>
      </c>
      <c r="AK5905" t="s">
        <v>37</v>
      </c>
      <c r="AN5905" s="29">
        <v>0</v>
      </c>
      <c r="AO5905" s="30">
        <f t="shared" si="184"/>
        <v>0</v>
      </c>
      <c r="AP5905" s="30">
        <f t="shared" si="185"/>
        <v>0</v>
      </c>
    </row>
    <row r="5906" spans="1:42" x14ac:dyDescent="0.25">
      <c r="A5906" t="s">
        <v>219</v>
      </c>
      <c r="B5906">
        <v>1750598</v>
      </c>
      <c r="C5906" t="s">
        <v>19534</v>
      </c>
      <c r="D5906">
        <v>477227</v>
      </c>
      <c r="E5906" t="s">
        <v>19535</v>
      </c>
      <c r="F5906" t="s">
        <v>89</v>
      </c>
      <c r="G5906" t="s">
        <v>90</v>
      </c>
      <c r="H5906" t="s">
        <v>10</v>
      </c>
      <c r="I5906" t="s">
        <v>19536</v>
      </c>
      <c r="J5906" t="s">
        <v>19537</v>
      </c>
      <c r="K5906" t="s">
        <v>224</v>
      </c>
      <c r="L5906" t="s">
        <v>314</v>
      </c>
      <c r="M5906">
        <v>5015</v>
      </c>
      <c r="N5906">
        <v>15</v>
      </c>
      <c r="O5906" s="17">
        <v>45457</v>
      </c>
      <c r="P5906" t="s">
        <v>122</v>
      </c>
      <c r="Q5906" t="s">
        <v>24</v>
      </c>
      <c r="R5906" s="17">
        <v>45456</v>
      </c>
      <c r="S5906" s="27"/>
      <c r="T5906">
        <v>68.52</v>
      </c>
      <c r="U5906">
        <v>6.4766666666666666</v>
      </c>
      <c r="V5906">
        <v>74.99666666666667</v>
      </c>
      <c r="W5906">
        <v>3</v>
      </c>
      <c r="X5906">
        <v>2.623333333333334</v>
      </c>
      <c r="Y5906">
        <v>0</v>
      </c>
      <c r="Z5906">
        <v>0</v>
      </c>
      <c r="AA5906">
        <v>0</v>
      </c>
      <c r="AB5906">
        <v>2.3286465000000001</v>
      </c>
      <c r="AC5906" s="29">
        <v>75.2913535</v>
      </c>
      <c r="AD5906">
        <v>0</v>
      </c>
      <c r="AF5906">
        <v>224.99</v>
      </c>
      <c r="AG5906">
        <v>0</v>
      </c>
      <c r="AH5906">
        <v>7.87</v>
      </c>
      <c r="AI5906">
        <v>6.9859394999999997</v>
      </c>
      <c r="AJ5906">
        <v>225.87406050000001</v>
      </c>
      <c r="AK5906" t="s">
        <v>37</v>
      </c>
      <c r="AN5906" s="29">
        <v>0</v>
      </c>
      <c r="AO5906" s="30">
        <f t="shared" si="184"/>
        <v>0</v>
      </c>
      <c r="AP5906" s="30">
        <f t="shared" si="185"/>
        <v>0</v>
      </c>
    </row>
    <row r="5907" spans="1:42" x14ac:dyDescent="0.25">
      <c r="A5907" t="s">
        <v>219</v>
      </c>
      <c r="B5907">
        <v>1750597</v>
      </c>
      <c r="C5907" t="s">
        <v>19538</v>
      </c>
      <c r="D5907">
        <v>1706711</v>
      </c>
      <c r="E5907" t="s">
        <v>19539</v>
      </c>
      <c r="F5907" t="s">
        <v>89</v>
      </c>
      <c r="G5907" t="s">
        <v>90</v>
      </c>
      <c r="H5907" t="s">
        <v>10</v>
      </c>
      <c r="I5907" t="s">
        <v>19540</v>
      </c>
      <c r="J5907" t="s">
        <v>19541</v>
      </c>
      <c r="K5907" t="s">
        <v>231</v>
      </c>
      <c r="L5907" t="s">
        <v>230</v>
      </c>
      <c r="M5907">
        <v>2655</v>
      </c>
      <c r="N5907">
        <v>2</v>
      </c>
      <c r="O5907" s="17">
        <v>45466</v>
      </c>
      <c r="P5907" t="s">
        <v>109</v>
      </c>
      <c r="Q5907" t="s">
        <v>24</v>
      </c>
      <c r="R5907" s="17">
        <v>45456</v>
      </c>
      <c r="S5907" s="27"/>
      <c r="T5907">
        <v>38.473333333333343</v>
      </c>
      <c r="U5907">
        <v>3.9233333333333329</v>
      </c>
      <c r="V5907">
        <v>42.396666666666668</v>
      </c>
      <c r="W5907">
        <v>3</v>
      </c>
      <c r="X5907">
        <v>1.4833333333333329</v>
      </c>
      <c r="Y5907">
        <v>0</v>
      </c>
      <c r="Z5907">
        <v>0</v>
      </c>
      <c r="AA5907">
        <v>0</v>
      </c>
      <c r="AB5907">
        <v>1.3164165000000001</v>
      </c>
      <c r="AC5907" s="29">
        <v>42.5635835</v>
      </c>
      <c r="AD5907">
        <v>0</v>
      </c>
      <c r="AF5907">
        <v>127.19</v>
      </c>
      <c r="AG5907">
        <v>0</v>
      </c>
      <c r="AH5907">
        <v>4.45</v>
      </c>
      <c r="AI5907">
        <v>3.9492495000000001</v>
      </c>
      <c r="AJ5907">
        <v>127.69075049999999</v>
      </c>
      <c r="AK5907" t="s">
        <v>37</v>
      </c>
      <c r="AN5907" s="29">
        <v>0</v>
      </c>
      <c r="AO5907" s="30">
        <f t="shared" si="184"/>
        <v>0</v>
      </c>
      <c r="AP5907" s="30">
        <f t="shared" si="185"/>
        <v>0</v>
      </c>
    </row>
    <row r="5908" spans="1:42" x14ac:dyDescent="0.25">
      <c r="A5908" t="s">
        <v>219</v>
      </c>
      <c r="B5908">
        <v>1750597</v>
      </c>
      <c r="C5908" t="s">
        <v>19542</v>
      </c>
      <c r="D5908">
        <v>150396</v>
      </c>
      <c r="E5908" t="s">
        <v>19539</v>
      </c>
      <c r="F5908" t="s">
        <v>89</v>
      </c>
      <c r="G5908" t="s">
        <v>90</v>
      </c>
      <c r="H5908" t="s">
        <v>10</v>
      </c>
      <c r="I5908" t="s">
        <v>19540</v>
      </c>
      <c r="J5908" t="s">
        <v>19541</v>
      </c>
      <c r="K5908" t="s">
        <v>230</v>
      </c>
      <c r="L5908" t="s">
        <v>231</v>
      </c>
      <c r="M5908">
        <v>2775</v>
      </c>
      <c r="N5908">
        <v>2</v>
      </c>
      <c r="O5908" s="17">
        <v>45463</v>
      </c>
      <c r="P5908" t="s">
        <v>326</v>
      </c>
      <c r="Q5908" t="s">
        <v>24</v>
      </c>
      <c r="R5908" s="17">
        <v>45456</v>
      </c>
      <c r="S5908" s="27"/>
      <c r="T5908">
        <v>41.813333333333333</v>
      </c>
      <c r="U5908">
        <v>2.936666666666667</v>
      </c>
      <c r="V5908">
        <v>44.75</v>
      </c>
      <c r="W5908">
        <v>3</v>
      </c>
      <c r="X5908">
        <v>1.5666666666666671</v>
      </c>
      <c r="Y5908">
        <v>0</v>
      </c>
      <c r="Z5908">
        <v>0</v>
      </c>
      <c r="AA5908">
        <v>0</v>
      </c>
      <c r="AB5908">
        <v>1.3894875</v>
      </c>
      <c r="AC5908" s="29">
        <v>44.927179166666662</v>
      </c>
      <c r="AD5908">
        <v>0</v>
      </c>
      <c r="AF5908">
        <v>134.25</v>
      </c>
      <c r="AG5908">
        <v>0</v>
      </c>
      <c r="AH5908">
        <v>4.7</v>
      </c>
      <c r="AI5908">
        <v>4.1684625000000004</v>
      </c>
      <c r="AJ5908">
        <v>134.78153750000001</v>
      </c>
      <c r="AK5908" t="s">
        <v>37</v>
      </c>
      <c r="AN5908" s="29">
        <v>0</v>
      </c>
      <c r="AO5908" s="30">
        <f t="shared" si="184"/>
        <v>0</v>
      </c>
      <c r="AP5908" s="30">
        <f t="shared" si="185"/>
        <v>0</v>
      </c>
    </row>
    <row r="5909" spans="1:42" x14ac:dyDescent="0.25">
      <c r="A5909" t="s">
        <v>219</v>
      </c>
      <c r="B5909">
        <v>1750574</v>
      </c>
      <c r="C5909" t="s">
        <v>19543</v>
      </c>
      <c r="D5909">
        <v>1706705</v>
      </c>
      <c r="E5909" t="s">
        <v>19544</v>
      </c>
      <c r="F5909" t="s">
        <v>89</v>
      </c>
      <c r="G5909" t="s">
        <v>90</v>
      </c>
      <c r="H5909" t="s">
        <v>10</v>
      </c>
      <c r="I5909" t="s">
        <v>19545</v>
      </c>
      <c r="J5909" t="s">
        <v>19546</v>
      </c>
      <c r="K5909" t="s">
        <v>231</v>
      </c>
      <c r="L5909" t="s">
        <v>94</v>
      </c>
      <c r="M5909">
        <v>8330</v>
      </c>
      <c r="N5909">
        <v>18</v>
      </c>
      <c r="O5909" s="17">
        <v>45456</v>
      </c>
      <c r="P5909" t="s">
        <v>117</v>
      </c>
      <c r="Q5909" t="s">
        <v>24</v>
      </c>
      <c r="R5909" s="17">
        <v>45456</v>
      </c>
      <c r="S5909" s="27"/>
      <c r="T5909">
        <v>12.79666666666667</v>
      </c>
      <c r="U5909">
        <v>2.8666666666666671</v>
      </c>
      <c r="V5909">
        <v>15.66333333333333</v>
      </c>
      <c r="W5909">
        <v>3</v>
      </c>
      <c r="X5909">
        <v>0.54666666666666663</v>
      </c>
      <c r="Y5909">
        <v>0</v>
      </c>
      <c r="Z5909">
        <v>0</v>
      </c>
      <c r="AA5909">
        <v>0</v>
      </c>
      <c r="AB5909">
        <v>0.48634650000000001</v>
      </c>
      <c r="AC5909" s="29">
        <v>15.723653499999999</v>
      </c>
      <c r="AD5909">
        <v>0</v>
      </c>
      <c r="AF5909">
        <v>46.99</v>
      </c>
      <c r="AG5909">
        <v>0</v>
      </c>
      <c r="AH5909">
        <v>1.64</v>
      </c>
      <c r="AI5909">
        <v>1.4590395</v>
      </c>
      <c r="AJ5909">
        <v>47.1709605</v>
      </c>
      <c r="AK5909" t="s">
        <v>37</v>
      </c>
      <c r="AN5909" s="29">
        <v>0</v>
      </c>
      <c r="AO5909" s="30">
        <f t="shared" si="184"/>
        <v>0</v>
      </c>
      <c r="AP5909" s="30">
        <f t="shared" si="185"/>
        <v>0</v>
      </c>
    </row>
    <row r="5910" spans="1:42" x14ac:dyDescent="0.25">
      <c r="A5910" t="s">
        <v>219</v>
      </c>
      <c r="B5910">
        <v>1750443</v>
      </c>
      <c r="C5910" t="s">
        <v>19547</v>
      </c>
      <c r="D5910">
        <v>477206</v>
      </c>
      <c r="E5910" t="s">
        <v>19548</v>
      </c>
      <c r="F5910" t="s">
        <v>89</v>
      </c>
      <c r="G5910" t="s">
        <v>90</v>
      </c>
      <c r="H5910" t="s">
        <v>14</v>
      </c>
      <c r="I5910" t="s">
        <v>19339</v>
      </c>
      <c r="J5910" t="s">
        <v>19340</v>
      </c>
      <c r="K5910" t="s">
        <v>224</v>
      </c>
      <c r="L5910" t="s">
        <v>225</v>
      </c>
      <c r="M5910">
        <v>8495</v>
      </c>
      <c r="N5910">
        <v>22</v>
      </c>
      <c r="O5910" s="17">
        <v>45456</v>
      </c>
      <c r="P5910" t="s">
        <v>103</v>
      </c>
      <c r="Q5910" t="s">
        <v>24</v>
      </c>
      <c r="R5910" s="17">
        <v>45456</v>
      </c>
      <c r="S5910" s="27"/>
      <c r="T5910">
        <v>66.853333333333339</v>
      </c>
      <c r="U5910">
        <v>6.4766666666666666</v>
      </c>
      <c r="V5910">
        <v>73.33</v>
      </c>
      <c r="W5910">
        <v>3</v>
      </c>
      <c r="X5910">
        <v>2.5666666666666669</v>
      </c>
      <c r="Y5910">
        <v>0</v>
      </c>
      <c r="Z5910">
        <v>0</v>
      </c>
      <c r="AA5910">
        <v>0</v>
      </c>
      <c r="AB5910">
        <v>2.2768964999999999</v>
      </c>
      <c r="AC5910" s="29">
        <v>73.619770166666669</v>
      </c>
      <c r="AD5910">
        <v>0</v>
      </c>
      <c r="AF5910">
        <v>219.99</v>
      </c>
      <c r="AG5910">
        <v>0</v>
      </c>
      <c r="AH5910">
        <v>7.7</v>
      </c>
      <c r="AI5910">
        <v>6.8306895000000001</v>
      </c>
      <c r="AJ5910">
        <v>220.85931049999999</v>
      </c>
      <c r="AK5910" t="s">
        <v>37</v>
      </c>
      <c r="AN5910" s="29">
        <v>0</v>
      </c>
      <c r="AO5910" s="30">
        <f t="shared" si="184"/>
        <v>0</v>
      </c>
      <c r="AP5910" s="30">
        <f t="shared" si="185"/>
        <v>0</v>
      </c>
    </row>
    <row r="5911" spans="1:42" x14ac:dyDescent="0.25">
      <c r="A5911" t="s">
        <v>219</v>
      </c>
      <c r="B5911">
        <v>1750443</v>
      </c>
      <c r="C5911" t="s">
        <v>19549</v>
      </c>
      <c r="D5911">
        <v>477207</v>
      </c>
      <c r="E5911" t="s">
        <v>19548</v>
      </c>
      <c r="F5911" t="s">
        <v>89</v>
      </c>
      <c r="G5911" t="s">
        <v>90</v>
      </c>
      <c r="H5911" t="s">
        <v>14</v>
      </c>
      <c r="I5911" t="s">
        <v>19342</v>
      </c>
      <c r="J5911" t="s">
        <v>19343</v>
      </c>
      <c r="K5911" t="s">
        <v>224</v>
      </c>
      <c r="L5911" t="s">
        <v>225</v>
      </c>
      <c r="M5911">
        <v>8495</v>
      </c>
      <c r="N5911">
        <v>21</v>
      </c>
      <c r="O5911" s="17">
        <v>45456</v>
      </c>
      <c r="P5911" t="s">
        <v>103</v>
      </c>
      <c r="Q5911" t="s">
        <v>24</v>
      </c>
      <c r="R5911" s="17">
        <v>45456</v>
      </c>
      <c r="S5911" s="27"/>
      <c r="T5911">
        <v>66.853333333333339</v>
      </c>
      <c r="U5911">
        <v>6.4766666666666666</v>
      </c>
      <c r="V5911">
        <v>73.33</v>
      </c>
      <c r="W5911">
        <v>3</v>
      </c>
      <c r="X5911">
        <v>2.5666666666666669</v>
      </c>
      <c r="Y5911">
        <v>0</v>
      </c>
      <c r="Z5911">
        <v>0</v>
      </c>
      <c r="AA5911">
        <v>0</v>
      </c>
      <c r="AB5911">
        <v>2.2768964999999999</v>
      </c>
      <c r="AC5911" s="29">
        <v>73.619770166666669</v>
      </c>
      <c r="AD5911">
        <v>0</v>
      </c>
      <c r="AF5911">
        <v>219.99</v>
      </c>
      <c r="AG5911">
        <v>0</v>
      </c>
      <c r="AH5911">
        <v>7.7</v>
      </c>
      <c r="AI5911">
        <v>6.8306895000000001</v>
      </c>
      <c r="AJ5911">
        <v>220.85931049999999</v>
      </c>
      <c r="AK5911" t="s">
        <v>37</v>
      </c>
      <c r="AN5911" s="29">
        <v>0</v>
      </c>
      <c r="AO5911" s="30">
        <f t="shared" si="184"/>
        <v>0</v>
      </c>
      <c r="AP5911" s="30">
        <f t="shared" si="185"/>
        <v>0</v>
      </c>
    </row>
    <row r="5912" spans="1:42" x14ac:dyDescent="0.25">
      <c r="A5912" t="s">
        <v>219</v>
      </c>
      <c r="B5912">
        <v>1750416</v>
      </c>
      <c r="C5912" t="s">
        <v>19550</v>
      </c>
      <c r="D5912">
        <v>150383</v>
      </c>
      <c r="E5912" t="s">
        <v>19551</v>
      </c>
      <c r="F5912" t="s">
        <v>89</v>
      </c>
      <c r="G5912" t="s">
        <v>90</v>
      </c>
      <c r="H5912" t="s">
        <v>10</v>
      </c>
      <c r="I5912" t="s">
        <v>19552</v>
      </c>
      <c r="J5912" t="s">
        <v>19553</v>
      </c>
      <c r="K5912" t="s">
        <v>2891</v>
      </c>
      <c r="L5912" t="s">
        <v>271</v>
      </c>
      <c r="M5912">
        <v>828</v>
      </c>
      <c r="N5912">
        <v>32</v>
      </c>
      <c r="O5912" s="17">
        <v>45457</v>
      </c>
      <c r="P5912" t="s">
        <v>1989</v>
      </c>
      <c r="Q5912" t="s">
        <v>24</v>
      </c>
      <c r="R5912" s="17">
        <v>45456</v>
      </c>
      <c r="S5912" s="27"/>
      <c r="T5912">
        <v>99.713333333333324</v>
      </c>
      <c r="U5912">
        <v>5.04</v>
      </c>
      <c r="V5912">
        <v>104.7533333333333</v>
      </c>
      <c r="W5912">
        <v>3</v>
      </c>
      <c r="X5912">
        <v>3.666666666666667</v>
      </c>
      <c r="Y5912">
        <v>0</v>
      </c>
      <c r="Z5912">
        <v>0</v>
      </c>
      <c r="AA5912">
        <v>0</v>
      </c>
      <c r="AB5912">
        <v>3.2525909999999998</v>
      </c>
      <c r="AC5912" s="29">
        <v>105.16740900000001</v>
      </c>
      <c r="AD5912">
        <v>0</v>
      </c>
      <c r="AF5912">
        <v>314.26</v>
      </c>
      <c r="AG5912">
        <v>0</v>
      </c>
      <c r="AH5912">
        <v>11</v>
      </c>
      <c r="AI5912">
        <v>9.7577730000000003</v>
      </c>
      <c r="AJ5912">
        <v>315.502227</v>
      </c>
      <c r="AK5912" t="s">
        <v>37</v>
      </c>
      <c r="AN5912" s="29">
        <v>0</v>
      </c>
      <c r="AO5912" s="30">
        <f t="shared" si="184"/>
        <v>0</v>
      </c>
      <c r="AP5912" s="30">
        <f t="shared" si="185"/>
        <v>0</v>
      </c>
    </row>
    <row r="5913" spans="1:42" x14ac:dyDescent="0.25">
      <c r="A5913" t="s">
        <v>219</v>
      </c>
      <c r="B5913">
        <v>1750320</v>
      </c>
      <c r="C5913" t="s">
        <v>19554</v>
      </c>
      <c r="D5913">
        <v>1040979</v>
      </c>
      <c r="E5913" t="s">
        <v>19555</v>
      </c>
      <c r="F5913" t="s">
        <v>89</v>
      </c>
      <c r="G5913" t="s">
        <v>90</v>
      </c>
      <c r="H5913" t="s">
        <v>10</v>
      </c>
      <c r="I5913" t="s">
        <v>18146</v>
      </c>
      <c r="J5913" t="s">
        <v>19556</v>
      </c>
      <c r="K5913" t="s">
        <v>94</v>
      </c>
      <c r="L5913" t="s">
        <v>231</v>
      </c>
      <c r="M5913">
        <v>8470</v>
      </c>
      <c r="N5913">
        <v>4</v>
      </c>
      <c r="O5913" s="17">
        <v>45458</v>
      </c>
      <c r="P5913" t="s">
        <v>5555</v>
      </c>
      <c r="Q5913" t="s">
        <v>24</v>
      </c>
      <c r="R5913" s="17">
        <v>45456</v>
      </c>
      <c r="S5913" s="27"/>
      <c r="T5913">
        <v>15.25333333333333</v>
      </c>
      <c r="U5913">
        <v>5.1633333333333331</v>
      </c>
      <c r="V5913">
        <v>20.416666666666671</v>
      </c>
      <c r="W5913">
        <v>3</v>
      </c>
      <c r="X5913">
        <v>0.71333333333333337</v>
      </c>
      <c r="Y5913">
        <v>0</v>
      </c>
      <c r="Z5913">
        <v>0</v>
      </c>
      <c r="AA5913">
        <v>0</v>
      </c>
      <c r="AB5913">
        <v>0.63393749999999993</v>
      </c>
      <c r="AC5913" s="29">
        <v>20.496062500000001</v>
      </c>
      <c r="AD5913">
        <v>0</v>
      </c>
      <c r="AF5913">
        <v>61.25</v>
      </c>
      <c r="AG5913">
        <v>0</v>
      </c>
      <c r="AH5913">
        <v>2.14</v>
      </c>
      <c r="AI5913">
        <v>1.9018124999999999</v>
      </c>
      <c r="AJ5913">
        <v>61.488187500000002</v>
      </c>
      <c r="AK5913" t="s">
        <v>37</v>
      </c>
      <c r="AN5913" s="29">
        <v>0</v>
      </c>
      <c r="AO5913" s="30">
        <f t="shared" si="184"/>
        <v>0</v>
      </c>
      <c r="AP5913" s="30">
        <f t="shared" si="185"/>
        <v>0</v>
      </c>
    </row>
    <row r="5914" spans="1:42" x14ac:dyDescent="0.25">
      <c r="A5914" t="s">
        <v>219</v>
      </c>
      <c r="B5914">
        <v>1750278</v>
      </c>
      <c r="C5914" t="s">
        <v>19557</v>
      </c>
      <c r="D5914">
        <v>477193</v>
      </c>
      <c r="E5914" t="s">
        <v>19558</v>
      </c>
      <c r="F5914" t="s">
        <v>89</v>
      </c>
      <c r="G5914" t="s">
        <v>90</v>
      </c>
      <c r="H5914" t="s">
        <v>10</v>
      </c>
      <c r="I5914" t="s">
        <v>19559</v>
      </c>
      <c r="J5914" t="s">
        <v>19560</v>
      </c>
      <c r="K5914" t="s">
        <v>224</v>
      </c>
      <c r="L5914" t="s">
        <v>266</v>
      </c>
      <c r="M5914">
        <v>8705</v>
      </c>
      <c r="N5914">
        <v>72</v>
      </c>
      <c r="O5914" s="17">
        <v>45464</v>
      </c>
      <c r="P5914" t="s">
        <v>114</v>
      </c>
      <c r="Q5914" t="s">
        <v>24</v>
      </c>
      <c r="R5914" s="17">
        <v>45456</v>
      </c>
      <c r="S5914" s="27"/>
      <c r="T5914">
        <v>83.66</v>
      </c>
      <c r="U5914">
        <v>6.9533333333333331</v>
      </c>
      <c r="V5914">
        <v>90.61333333333333</v>
      </c>
      <c r="W5914">
        <v>3</v>
      </c>
      <c r="X5914">
        <v>3.17</v>
      </c>
      <c r="Y5914">
        <v>0</v>
      </c>
      <c r="Z5914">
        <v>0</v>
      </c>
      <c r="AA5914">
        <v>0</v>
      </c>
      <c r="AB5914">
        <v>2.8135439999999998</v>
      </c>
      <c r="AC5914" s="29">
        <v>90.969789333333324</v>
      </c>
      <c r="AD5914">
        <v>0</v>
      </c>
      <c r="AF5914">
        <v>271.83999999999997</v>
      </c>
      <c r="AG5914">
        <v>0</v>
      </c>
      <c r="AH5914">
        <v>9.51</v>
      </c>
      <c r="AI5914">
        <v>8.4406320000000008</v>
      </c>
      <c r="AJ5914">
        <v>272.90936799999997</v>
      </c>
      <c r="AK5914" t="s">
        <v>37</v>
      </c>
      <c r="AN5914" s="29">
        <v>23.6</v>
      </c>
      <c r="AO5914" s="30">
        <f t="shared" si="184"/>
        <v>6.7850000000000001</v>
      </c>
      <c r="AP5914" s="30">
        <f t="shared" si="185"/>
        <v>2.2616666666666667</v>
      </c>
    </row>
    <row r="5915" spans="1:42" x14ac:dyDescent="0.25">
      <c r="A5915" t="s">
        <v>219</v>
      </c>
      <c r="B5915">
        <v>1750278</v>
      </c>
      <c r="C5915" t="s">
        <v>19561</v>
      </c>
      <c r="D5915">
        <v>477192</v>
      </c>
      <c r="E5915" t="s">
        <v>19558</v>
      </c>
      <c r="F5915" t="s">
        <v>89</v>
      </c>
      <c r="G5915" t="s">
        <v>90</v>
      </c>
      <c r="H5915" t="s">
        <v>10</v>
      </c>
      <c r="I5915" t="s">
        <v>12863</v>
      </c>
      <c r="J5915" t="s">
        <v>12864</v>
      </c>
      <c r="K5915" t="s">
        <v>224</v>
      </c>
      <c r="L5915" t="s">
        <v>266</v>
      </c>
      <c r="M5915">
        <v>8705</v>
      </c>
      <c r="N5915">
        <v>71</v>
      </c>
      <c r="O5915" s="17">
        <v>45464</v>
      </c>
      <c r="P5915" t="s">
        <v>114</v>
      </c>
      <c r="Q5915" t="s">
        <v>24</v>
      </c>
      <c r="R5915" s="17">
        <v>45456</v>
      </c>
      <c r="S5915" s="27"/>
      <c r="T5915">
        <v>83.66</v>
      </c>
      <c r="U5915">
        <v>6.9533333333333331</v>
      </c>
      <c r="V5915">
        <v>90.61333333333333</v>
      </c>
      <c r="W5915">
        <v>3</v>
      </c>
      <c r="X5915">
        <v>3.17</v>
      </c>
      <c r="Y5915">
        <v>0</v>
      </c>
      <c r="Z5915">
        <v>0</v>
      </c>
      <c r="AA5915">
        <v>0</v>
      </c>
      <c r="AB5915">
        <v>2.8135439999999998</v>
      </c>
      <c r="AC5915" s="29">
        <v>90.969789333333324</v>
      </c>
      <c r="AD5915">
        <v>0</v>
      </c>
      <c r="AF5915">
        <v>271.83999999999997</v>
      </c>
      <c r="AG5915">
        <v>0</v>
      </c>
      <c r="AH5915">
        <v>9.51</v>
      </c>
      <c r="AI5915">
        <v>8.4406320000000008</v>
      </c>
      <c r="AJ5915">
        <v>272.90936799999997</v>
      </c>
      <c r="AK5915" t="s">
        <v>37</v>
      </c>
      <c r="AN5915" s="29">
        <v>23.6</v>
      </c>
      <c r="AO5915" s="30">
        <f t="shared" si="184"/>
        <v>6.7850000000000001</v>
      </c>
      <c r="AP5915" s="30">
        <f t="shared" si="185"/>
        <v>2.2616666666666667</v>
      </c>
    </row>
    <row r="5916" spans="1:42" x14ac:dyDescent="0.25">
      <c r="A5916" t="s">
        <v>219</v>
      </c>
      <c r="B5916">
        <v>1750252</v>
      </c>
      <c r="C5916" t="s">
        <v>19562</v>
      </c>
      <c r="D5916">
        <v>1040970</v>
      </c>
      <c r="E5916" t="s">
        <v>19563</v>
      </c>
      <c r="F5916" t="s">
        <v>89</v>
      </c>
      <c r="G5916" t="s">
        <v>90</v>
      </c>
      <c r="H5916" t="s">
        <v>10</v>
      </c>
      <c r="I5916" t="s">
        <v>19564</v>
      </c>
      <c r="J5916" t="s">
        <v>19565</v>
      </c>
      <c r="K5916" t="s">
        <v>94</v>
      </c>
      <c r="L5916" t="s">
        <v>1121</v>
      </c>
      <c r="M5916">
        <v>2310</v>
      </c>
      <c r="N5916">
        <v>7</v>
      </c>
      <c r="O5916" s="17">
        <v>45456</v>
      </c>
      <c r="P5916" t="s">
        <v>109</v>
      </c>
      <c r="Q5916" t="s">
        <v>24</v>
      </c>
      <c r="R5916" s="17">
        <v>45456</v>
      </c>
      <c r="S5916" s="27"/>
      <c r="T5916">
        <v>49.9</v>
      </c>
      <c r="U5916">
        <v>7.4033333333333333</v>
      </c>
      <c r="V5916">
        <v>57.303333333333327</v>
      </c>
      <c r="W5916">
        <v>3</v>
      </c>
      <c r="X5916">
        <v>2.0066666666666659</v>
      </c>
      <c r="Y5916">
        <v>0</v>
      </c>
      <c r="Z5916">
        <v>0</v>
      </c>
      <c r="AA5916">
        <v>0</v>
      </c>
      <c r="AB5916">
        <v>1.7792684999999999</v>
      </c>
      <c r="AC5916" s="29">
        <v>57.530731500000002</v>
      </c>
      <c r="AD5916">
        <v>0</v>
      </c>
      <c r="AF5916">
        <v>171.91</v>
      </c>
      <c r="AG5916">
        <v>0</v>
      </c>
      <c r="AH5916">
        <v>6.02</v>
      </c>
      <c r="AI5916">
        <v>5.3378055</v>
      </c>
      <c r="AJ5916">
        <v>172.59219450000001</v>
      </c>
      <c r="AK5916" t="s">
        <v>37</v>
      </c>
      <c r="AN5916" s="29">
        <v>0</v>
      </c>
      <c r="AO5916" s="30">
        <f t="shared" si="184"/>
        <v>0</v>
      </c>
      <c r="AP5916" s="30">
        <f t="shared" si="185"/>
        <v>0</v>
      </c>
    </row>
    <row r="5917" spans="1:42" x14ac:dyDescent="0.25">
      <c r="A5917" t="s">
        <v>219</v>
      </c>
      <c r="B5917">
        <v>1750192</v>
      </c>
      <c r="C5917" t="s">
        <v>19566</v>
      </c>
      <c r="D5917">
        <v>1706594</v>
      </c>
      <c r="E5917" t="s">
        <v>19567</v>
      </c>
      <c r="F5917" t="s">
        <v>89</v>
      </c>
      <c r="G5917" t="s">
        <v>90</v>
      </c>
      <c r="H5917" t="s">
        <v>10</v>
      </c>
      <c r="I5917" t="s">
        <v>19568</v>
      </c>
      <c r="J5917" t="s">
        <v>19569</v>
      </c>
      <c r="K5917" t="s">
        <v>231</v>
      </c>
      <c r="L5917" t="s">
        <v>134</v>
      </c>
      <c r="M5917">
        <v>88560</v>
      </c>
      <c r="N5917">
        <v>17</v>
      </c>
      <c r="O5917" s="17">
        <v>45481</v>
      </c>
      <c r="P5917" t="s">
        <v>108</v>
      </c>
      <c r="Q5917" t="s">
        <v>24</v>
      </c>
      <c r="R5917" s="17">
        <v>45456</v>
      </c>
      <c r="S5917" s="27"/>
      <c r="T5917">
        <v>18.786666666666669</v>
      </c>
      <c r="U5917">
        <v>2.8666666666666671</v>
      </c>
      <c r="V5917">
        <v>21.653333333333329</v>
      </c>
      <c r="W5917">
        <v>3</v>
      </c>
      <c r="X5917">
        <v>0.75666666666666671</v>
      </c>
      <c r="Y5917">
        <v>0</v>
      </c>
      <c r="Z5917">
        <v>0</v>
      </c>
      <c r="AA5917">
        <v>0</v>
      </c>
      <c r="AB5917">
        <v>0.67233600000000004</v>
      </c>
      <c r="AC5917" s="29">
        <v>21.737663999999999</v>
      </c>
      <c r="AD5917">
        <v>0</v>
      </c>
      <c r="AF5917">
        <v>64.959999999999994</v>
      </c>
      <c r="AG5917">
        <v>0</v>
      </c>
      <c r="AH5917">
        <v>2.27</v>
      </c>
      <c r="AI5917">
        <v>2.0170080000000001</v>
      </c>
      <c r="AJ5917">
        <v>65.212992</v>
      </c>
      <c r="AK5917" t="s">
        <v>37</v>
      </c>
      <c r="AN5917" s="29">
        <v>0</v>
      </c>
      <c r="AO5917" s="30">
        <f t="shared" si="184"/>
        <v>0</v>
      </c>
      <c r="AP5917" s="30">
        <f t="shared" si="185"/>
        <v>0</v>
      </c>
    </row>
    <row r="5918" spans="1:42" x14ac:dyDescent="0.25">
      <c r="A5918" t="s">
        <v>219</v>
      </c>
      <c r="B5918">
        <v>1750192</v>
      </c>
      <c r="C5918" t="s">
        <v>19570</v>
      </c>
      <c r="D5918">
        <v>1706595</v>
      </c>
      <c r="E5918" t="s">
        <v>19567</v>
      </c>
      <c r="F5918" t="s">
        <v>89</v>
      </c>
      <c r="G5918" t="s">
        <v>90</v>
      </c>
      <c r="H5918" t="s">
        <v>10</v>
      </c>
      <c r="I5918" t="s">
        <v>19571</v>
      </c>
      <c r="J5918" t="s">
        <v>19572</v>
      </c>
      <c r="K5918" t="s">
        <v>231</v>
      </c>
      <c r="L5918" t="s">
        <v>134</v>
      </c>
      <c r="M5918">
        <v>88560</v>
      </c>
      <c r="N5918">
        <v>15</v>
      </c>
      <c r="O5918" s="17">
        <v>45481</v>
      </c>
      <c r="P5918" t="s">
        <v>108</v>
      </c>
      <c r="Q5918" t="s">
        <v>24</v>
      </c>
      <c r="R5918" s="17">
        <v>45456</v>
      </c>
      <c r="S5918" s="27"/>
      <c r="T5918">
        <v>18.786666666666669</v>
      </c>
      <c r="U5918">
        <v>2.8666666666666671</v>
      </c>
      <c r="V5918">
        <v>21.653333333333329</v>
      </c>
      <c r="W5918">
        <v>3</v>
      </c>
      <c r="X5918">
        <v>0.75666666666666671</v>
      </c>
      <c r="Y5918">
        <v>0</v>
      </c>
      <c r="Z5918">
        <v>0</v>
      </c>
      <c r="AA5918">
        <v>0</v>
      </c>
      <c r="AB5918">
        <v>0.67233600000000004</v>
      </c>
      <c r="AC5918" s="29">
        <v>21.737663999999999</v>
      </c>
      <c r="AD5918">
        <v>0</v>
      </c>
      <c r="AF5918">
        <v>64.959999999999994</v>
      </c>
      <c r="AG5918">
        <v>0</v>
      </c>
      <c r="AH5918">
        <v>2.27</v>
      </c>
      <c r="AI5918">
        <v>2.0170080000000001</v>
      </c>
      <c r="AJ5918">
        <v>65.212992</v>
      </c>
      <c r="AK5918" t="s">
        <v>37</v>
      </c>
      <c r="AN5918" s="29">
        <v>0</v>
      </c>
      <c r="AO5918" s="30">
        <f t="shared" si="184"/>
        <v>0</v>
      </c>
      <c r="AP5918" s="30">
        <f t="shared" si="185"/>
        <v>0</v>
      </c>
    </row>
    <row r="5919" spans="1:42" x14ac:dyDescent="0.25">
      <c r="A5919" t="s">
        <v>219</v>
      </c>
      <c r="B5919">
        <v>1750192</v>
      </c>
      <c r="C5919" t="s">
        <v>19573</v>
      </c>
      <c r="D5919">
        <v>1706596</v>
      </c>
      <c r="E5919" t="s">
        <v>19567</v>
      </c>
      <c r="F5919" t="s">
        <v>89</v>
      </c>
      <c r="G5919" t="s">
        <v>90</v>
      </c>
      <c r="H5919" t="s">
        <v>10</v>
      </c>
      <c r="I5919" t="s">
        <v>19574</v>
      </c>
      <c r="J5919" t="s">
        <v>19575</v>
      </c>
      <c r="K5919" t="s">
        <v>231</v>
      </c>
      <c r="L5919" t="s">
        <v>134</v>
      </c>
      <c r="M5919">
        <v>88560</v>
      </c>
      <c r="N5919">
        <v>18</v>
      </c>
      <c r="O5919" s="17">
        <v>45481</v>
      </c>
      <c r="P5919" t="s">
        <v>108</v>
      </c>
      <c r="Q5919" t="s">
        <v>24</v>
      </c>
      <c r="R5919" s="17">
        <v>45456</v>
      </c>
      <c r="S5919" s="27"/>
      <c r="T5919">
        <v>18.786666666666669</v>
      </c>
      <c r="U5919">
        <v>2.8666666666666671</v>
      </c>
      <c r="V5919">
        <v>21.653333333333329</v>
      </c>
      <c r="W5919">
        <v>3</v>
      </c>
      <c r="X5919">
        <v>0.75666666666666671</v>
      </c>
      <c r="Y5919">
        <v>0</v>
      </c>
      <c r="Z5919">
        <v>0</v>
      </c>
      <c r="AA5919">
        <v>0</v>
      </c>
      <c r="AB5919">
        <v>0.67233600000000004</v>
      </c>
      <c r="AC5919" s="29">
        <v>21.737663999999999</v>
      </c>
      <c r="AD5919">
        <v>0</v>
      </c>
      <c r="AF5919">
        <v>64.959999999999994</v>
      </c>
      <c r="AG5919">
        <v>0</v>
      </c>
      <c r="AH5919">
        <v>2.27</v>
      </c>
      <c r="AI5919">
        <v>2.0170080000000001</v>
      </c>
      <c r="AJ5919">
        <v>65.212992</v>
      </c>
      <c r="AK5919" t="s">
        <v>37</v>
      </c>
      <c r="AN5919" s="29">
        <v>0</v>
      </c>
      <c r="AO5919" s="30">
        <f t="shared" si="184"/>
        <v>0</v>
      </c>
      <c r="AP5919" s="30">
        <f t="shared" si="185"/>
        <v>0</v>
      </c>
    </row>
    <row r="5920" spans="1:42" x14ac:dyDescent="0.25">
      <c r="A5920" t="s">
        <v>219</v>
      </c>
      <c r="B5920">
        <v>1750192</v>
      </c>
      <c r="C5920" t="s">
        <v>19576</v>
      </c>
      <c r="D5920">
        <v>1040960</v>
      </c>
      <c r="E5920" t="s">
        <v>19567</v>
      </c>
      <c r="F5920" t="s">
        <v>89</v>
      </c>
      <c r="G5920" t="s">
        <v>90</v>
      </c>
      <c r="H5920" t="s">
        <v>10</v>
      </c>
      <c r="I5920" t="s">
        <v>19571</v>
      </c>
      <c r="J5920" t="s">
        <v>19572</v>
      </c>
      <c r="K5920" t="s">
        <v>134</v>
      </c>
      <c r="L5920" t="s">
        <v>231</v>
      </c>
      <c r="M5920">
        <v>8405</v>
      </c>
      <c r="N5920">
        <v>4</v>
      </c>
      <c r="O5920" s="17">
        <v>45485</v>
      </c>
      <c r="P5920" t="s">
        <v>139</v>
      </c>
      <c r="Q5920" t="s">
        <v>24</v>
      </c>
      <c r="R5920" s="17">
        <v>45456</v>
      </c>
      <c r="S5920" s="27"/>
      <c r="T5920">
        <v>18</v>
      </c>
      <c r="U5920">
        <v>1.996666666666667</v>
      </c>
      <c r="V5920">
        <v>19.99666666666667</v>
      </c>
      <c r="W5920">
        <v>3</v>
      </c>
      <c r="X5920">
        <v>0.70000000000000007</v>
      </c>
      <c r="Y5920">
        <v>0</v>
      </c>
      <c r="Z5920">
        <v>0</v>
      </c>
      <c r="AA5920">
        <v>0</v>
      </c>
      <c r="AB5920">
        <v>0.62089650000000007</v>
      </c>
      <c r="AC5920" s="29">
        <v>20.075770166666668</v>
      </c>
      <c r="AD5920">
        <v>0</v>
      </c>
      <c r="AF5920">
        <v>59.99</v>
      </c>
      <c r="AG5920">
        <v>0</v>
      </c>
      <c r="AH5920">
        <v>2.1</v>
      </c>
      <c r="AI5920">
        <v>1.8626895000000001</v>
      </c>
      <c r="AJ5920">
        <v>60.227310500000002</v>
      </c>
      <c r="AK5920" t="s">
        <v>37</v>
      </c>
      <c r="AN5920" s="29">
        <v>0</v>
      </c>
      <c r="AO5920" s="30">
        <f t="shared" si="184"/>
        <v>0</v>
      </c>
      <c r="AP5920" s="30">
        <f t="shared" si="185"/>
        <v>0</v>
      </c>
    </row>
    <row r="5921" spans="1:42" x14ac:dyDescent="0.25">
      <c r="A5921" t="s">
        <v>219</v>
      </c>
      <c r="B5921">
        <v>1750192</v>
      </c>
      <c r="C5921" t="s">
        <v>19577</v>
      </c>
      <c r="D5921">
        <v>1040959</v>
      </c>
      <c r="E5921" t="s">
        <v>19567</v>
      </c>
      <c r="F5921" t="s">
        <v>89</v>
      </c>
      <c r="G5921" t="s">
        <v>90</v>
      </c>
      <c r="H5921" t="s">
        <v>10</v>
      </c>
      <c r="I5921" t="s">
        <v>19574</v>
      </c>
      <c r="J5921" t="s">
        <v>19575</v>
      </c>
      <c r="K5921" t="s">
        <v>134</v>
      </c>
      <c r="L5921" t="s">
        <v>231</v>
      </c>
      <c r="M5921">
        <v>8405</v>
      </c>
      <c r="N5921">
        <v>3</v>
      </c>
      <c r="O5921" s="17">
        <v>45485</v>
      </c>
      <c r="P5921" t="s">
        <v>139</v>
      </c>
      <c r="Q5921" t="s">
        <v>24</v>
      </c>
      <c r="R5921" s="17">
        <v>45456</v>
      </c>
      <c r="S5921" s="27"/>
      <c r="T5921">
        <v>18</v>
      </c>
      <c r="U5921">
        <v>1.996666666666667</v>
      </c>
      <c r="V5921">
        <v>19.99666666666667</v>
      </c>
      <c r="W5921">
        <v>3</v>
      </c>
      <c r="X5921">
        <v>0.70000000000000007</v>
      </c>
      <c r="Y5921">
        <v>0</v>
      </c>
      <c r="Z5921">
        <v>0</v>
      </c>
      <c r="AA5921">
        <v>0</v>
      </c>
      <c r="AB5921">
        <v>0.62089650000000007</v>
      </c>
      <c r="AC5921" s="29">
        <v>20.075770166666668</v>
      </c>
      <c r="AD5921">
        <v>0</v>
      </c>
      <c r="AF5921">
        <v>59.99</v>
      </c>
      <c r="AG5921">
        <v>0</v>
      </c>
      <c r="AH5921">
        <v>2.1</v>
      </c>
      <c r="AI5921">
        <v>1.8626895000000001</v>
      </c>
      <c r="AJ5921">
        <v>60.227310500000002</v>
      </c>
      <c r="AK5921" t="s">
        <v>37</v>
      </c>
      <c r="AN5921" s="29">
        <v>0</v>
      </c>
      <c r="AO5921" s="30">
        <f t="shared" si="184"/>
        <v>0</v>
      </c>
      <c r="AP5921" s="30">
        <f t="shared" si="185"/>
        <v>0</v>
      </c>
    </row>
    <row r="5922" spans="1:42" x14ac:dyDescent="0.25">
      <c r="A5922" t="s">
        <v>219</v>
      </c>
      <c r="B5922">
        <v>1750192</v>
      </c>
      <c r="C5922" t="s">
        <v>19578</v>
      </c>
      <c r="D5922">
        <v>1040961</v>
      </c>
      <c r="E5922" t="s">
        <v>19567</v>
      </c>
      <c r="F5922" t="s">
        <v>89</v>
      </c>
      <c r="G5922" t="s">
        <v>90</v>
      </c>
      <c r="H5922" t="s">
        <v>10</v>
      </c>
      <c r="I5922" t="s">
        <v>19568</v>
      </c>
      <c r="J5922" t="s">
        <v>19569</v>
      </c>
      <c r="K5922" t="s">
        <v>134</v>
      </c>
      <c r="L5922" t="s">
        <v>231</v>
      </c>
      <c r="M5922">
        <v>8405</v>
      </c>
      <c r="N5922">
        <v>7</v>
      </c>
      <c r="O5922" s="17">
        <v>45485</v>
      </c>
      <c r="P5922" t="s">
        <v>139</v>
      </c>
      <c r="Q5922" t="s">
        <v>24</v>
      </c>
      <c r="R5922" s="17">
        <v>45456</v>
      </c>
      <c r="S5922" s="27"/>
      <c r="T5922">
        <v>18</v>
      </c>
      <c r="U5922">
        <v>1.996666666666667</v>
      </c>
      <c r="V5922">
        <v>19.99666666666667</v>
      </c>
      <c r="W5922">
        <v>3</v>
      </c>
      <c r="X5922">
        <v>0.70000000000000007</v>
      </c>
      <c r="Y5922">
        <v>0</v>
      </c>
      <c r="Z5922">
        <v>0</v>
      </c>
      <c r="AA5922">
        <v>0</v>
      </c>
      <c r="AB5922">
        <v>0.62089650000000007</v>
      </c>
      <c r="AC5922" s="29">
        <v>20.075770166666668</v>
      </c>
      <c r="AD5922">
        <v>0</v>
      </c>
      <c r="AF5922">
        <v>59.99</v>
      </c>
      <c r="AG5922">
        <v>0</v>
      </c>
      <c r="AH5922">
        <v>2.1</v>
      </c>
      <c r="AI5922">
        <v>1.8626895000000001</v>
      </c>
      <c r="AJ5922">
        <v>60.227310500000002</v>
      </c>
      <c r="AK5922" t="s">
        <v>37</v>
      </c>
      <c r="AN5922" s="29">
        <v>0</v>
      </c>
      <c r="AO5922" s="30">
        <f t="shared" si="184"/>
        <v>0</v>
      </c>
      <c r="AP5922" s="30">
        <f t="shared" si="185"/>
        <v>0</v>
      </c>
    </row>
    <row r="5923" spans="1:42" x14ac:dyDescent="0.25">
      <c r="A5923" t="s">
        <v>219</v>
      </c>
      <c r="B5923">
        <v>1750088</v>
      </c>
      <c r="C5923" t="s">
        <v>19579</v>
      </c>
      <c r="D5923">
        <v>477159</v>
      </c>
      <c r="E5923" t="s">
        <v>19580</v>
      </c>
      <c r="F5923" t="s">
        <v>89</v>
      </c>
      <c r="G5923" t="s">
        <v>90</v>
      </c>
      <c r="H5923" t="s">
        <v>14</v>
      </c>
      <c r="I5923" t="s">
        <v>19581</v>
      </c>
      <c r="J5923" t="s">
        <v>19582</v>
      </c>
      <c r="K5923" t="s">
        <v>224</v>
      </c>
      <c r="L5923" t="s">
        <v>271</v>
      </c>
      <c r="M5923">
        <v>8655</v>
      </c>
      <c r="N5923">
        <v>4</v>
      </c>
      <c r="O5923" s="17">
        <v>45457</v>
      </c>
      <c r="P5923" t="s">
        <v>114</v>
      </c>
      <c r="Q5923" t="s">
        <v>24</v>
      </c>
      <c r="R5923" s="17">
        <v>45456</v>
      </c>
      <c r="S5923" s="27"/>
      <c r="T5923">
        <v>43.973333333333329</v>
      </c>
      <c r="U5923">
        <v>6.0233333333333334</v>
      </c>
      <c r="V5923">
        <v>49.99666666666667</v>
      </c>
      <c r="W5923">
        <v>3</v>
      </c>
      <c r="X5923">
        <v>1.75</v>
      </c>
      <c r="Y5923">
        <v>0</v>
      </c>
      <c r="Z5923">
        <v>0</v>
      </c>
      <c r="AA5923">
        <v>0</v>
      </c>
      <c r="AB5923">
        <v>1.5523965</v>
      </c>
      <c r="AC5923" s="29">
        <v>50.194270166666684</v>
      </c>
      <c r="AD5923">
        <v>0</v>
      </c>
      <c r="AF5923">
        <v>149.99</v>
      </c>
      <c r="AG5923">
        <v>0</v>
      </c>
      <c r="AH5923">
        <v>5.25</v>
      </c>
      <c r="AI5923">
        <v>4.6571895000000003</v>
      </c>
      <c r="AJ5923">
        <v>150.58281049999999</v>
      </c>
      <c r="AK5923" t="s">
        <v>37</v>
      </c>
      <c r="AN5923" s="29">
        <v>0</v>
      </c>
      <c r="AO5923" s="30">
        <f t="shared" si="184"/>
        <v>0</v>
      </c>
      <c r="AP5923" s="30">
        <f t="shared" si="185"/>
        <v>0</v>
      </c>
    </row>
    <row r="5924" spans="1:42" x14ac:dyDescent="0.25">
      <c r="A5924" t="s">
        <v>219</v>
      </c>
      <c r="B5924">
        <v>1749953</v>
      </c>
      <c r="C5924" t="s">
        <v>19583</v>
      </c>
      <c r="D5924">
        <v>477148</v>
      </c>
      <c r="E5924" t="s">
        <v>19584</v>
      </c>
      <c r="F5924" t="s">
        <v>89</v>
      </c>
      <c r="G5924" t="s">
        <v>90</v>
      </c>
      <c r="H5924" t="s">
        <v>14</v>
      </c>
      <c r="I5924" t="s">
        <v>19585</v>
      </c>
      <c r="J5924" t="s">
        <v>19586</v>
      </c>
      <c r="K5924" t="s">
        <v>224</v>
      </c>
      <c r="L5924" t="s">
        <v>271</v>
      </c>
      <c r="M5924">
        <v>870</v>
      </c>
      <c r="N5924">
        <v>29</v>
      </c>
      <c r="O5924" s="17">
        <v>45458</v>
      </c>
      <c r="P5924" t="s">
        <v>496</v>
      </c>
      <c r="Q5924" t="s">
        <v>24</v>
      </c>
      <c r="R5924" s="17">
        <v>45456</v>
      </c>
      <c r="S5924" s="27"/>
      <c r="T5924">
        <v>44.943333333333342</v>
      </c>
      <c r="U5924">
        <v>6.0233333333333334</v>
      </c>
      <c r="V5924">
        <v>50.966666666666669</v>
      </c>
      <c r="W5924">
        <v>3</v>
      </c>
      <c r="X5924">
        <v>1.783333333333333</v>
      </c>
      <c r="Y5924">
        <v>0</v>
      </c>
      <c r="Z5924">
        <v>0</v>
      </c>
      <c r="AA5924">
        <v>0</v>
      </c>
      <c r="AB5924">
        <v>1.5825149999999999</v>
      </c>
      <c r="AC5924" s="29">
        <v>51.167484999999999</v>
      </c>
      <c r="AD5924">
        <v>0</v>
      </c>
      <c r="AF5924">
        <v>152.9</v>
      </c>
      <c r="AG5924">
        <v>0</v>
      </c>
      <c r="AH5924">
        <v>5.35</v>
      </c>
      <c r="AI5924">
        <v>4.7475449999999997</v>
      </c>
      <c r="AJ5924">
        <v>153.502455</v>
      </c>
      <c r="AK5924" t="s">
        <v>37</v>
      </c>
      <c r="AN5924" s="29">
        <v>0</v>
      </c>
      <c r="AO5924" s="30">
        <f t="shared" si="184"/>
        <v>0</v>
      </c>
      <c r="AP5924" s="30">
        <f t="shared" si="185"/>
        <v>0</v>
      </c>
    </row>
    <row r="5925" spans="1:42" x14ac:dyDescent="0.25">
      <c r="A5925" t="s">
        <v>219</v>
      </c>
      <c r="B5925">
        <v>1749949</v>
      </c>
      <c r="C5925" t="s">
        <v>19587</v>
      </c>
      <c r="D5925">
        <v>477146</v>
      </c>
      <c r="E5925" t="s">
        <v>19588</v>
      </c>
      <c r="F5925" t="s">
        <v>89</v>
      </c>
      <c r="G5925" t="s">
        <v>90</v>
      </c>
      <c r="H5925" t="s">
        <v>10</v>
      </c>
      <c r="I5925" t="s">
        <v>19589</v>
      </c>
      <c r="J5925" t="s">
        <v>19590</v>
      </c>
      <c r="K5925" t="s">
        <v>224</v>
      </c>
      <c r="L5925" t="s">
        <v>271</v>
      </c>
      <c r="M5925">
        <v>2535</v>
      </c>
      <c r="N5925">
        <v>79</v>
      </c>
      <c r="O5925" s="17">
        <v>45456</v>
      </c>
      <c r="P5925" t="s">
        <v>496</v>
      </c>
      <c r="Q5925" t="s">
        <v>24</v>
      </c>
      <c r="R5925" s="17">
        <v>45456</v>
      </c>
      <c r="S5925" s="27"/>
      <c r="T5925">
        <v>68.09</v>
      </c>
      <c r="U5925">
        <v>5.2333333333333334</v>
      </c>
      <c r="V5925">
        <v>73.323333333333338</v>
      </c>
      <c r="W5925">
        <v>3</v>
      </c>
      <c r="X5925">
        <v>2.5666666666666669</v>
      </c>
      <c r="Y5925">
        <v>0</v>
      </c>
      <c r="Z5925">
        <v>0</v>
      </c>
      <c r="AA5925">
        <v>0</v>
      </c>
      <c r="AB5925">
        <v>2.2766894999999998</v>
      </c>
      <c r="AC5925" s="29">
        <v>73.613310499999997</v>
      </c>
      <c r="AD5925">
        <v>0</v>
      </c>
      <c r="AF5925">
        <v>219.97</v>
      </c>
      <c r="AG5925">
        <v>0</v>
      </c>
      <c r="AH5925">
        <v>7.7</v>
      </c>
      <c r="AI5925">
        <v>6.8300685000000003</v>
      </c>
      <c r="AJ5925">
        <v>220.83993150000001</v>
      </c>
      <c r="AK5925" t="s">
        <v>37</v>
      </c>
      <c r="AN5925" s="29">
        <v>0</v>
      </c>
      <c r="AO5925" s="30">
        <f t="shared" si="184"/>
        <v>0</v>
      </c>
      <c r="AP5925" s="30">
        <f t="shared" si="185"/>
        <v>0</v>
      </c>
    </row>
    <row r="5926" spans="1:42" x14ac:dyDescent="0.25">
      <c r="A5926" t="s">
        <v>219</v>
      </c>
      <c r="B5926">
        <v>1749947</v>
      </c>
      <c r="C5926" t="s">
        <v>19591</v>
      </c>
      <c r="D5926">
        <v>1706497</v>
      </c>
      <c r="E5926" t="s">
        <v>19592</v>
      </c>
      <c r="F5926" t="s">
        <v>89</v>
      </c>
      <c r="G5926" t="s">
        <v>90</v>
      </c>
      <c r="H5926" t="s">
        <v>10</v>
      </c>
      <c r="I5926" t="s">
        <v>19593</v>
      </c>
      <c r="J5926" t="s">
        <v>19594</v>
      </c>
      <c r="K5926" t="s">
        <v>339</v>
      </c>
      <c r="L5926" t="s">
        <v>224</v>
      </c>
      <c r="M5926">
        <v>2479</v>
      </c>
      <c r="N5926">
        <v>80</v>
      </c>
      <c r="O5926" s="17">
        <v>45456</v>
      </c>
      <c r="P5926" t="s">
        <v>141</v>
      </c>
      <c r="Q5926" t="s">
        <v>24</v>
      </c>
      <c r="R5926" s="17">
        <v>45456</v>
      </c>
      <c r="S5926" s="27"/>
      <c r="T5926">
        <v>143.12333333333331</v>
      </c>
      <c r="U5926">
        <v>6.873333333333334</v>
      </c>
      <c r="V5926">
        <v>149.9966666666667</v>
      </c>
      <c r="W5926">
        <v>3</v>
      </c>
      <c r="X5926">
        <v>5.25</v>
      </c>
      <c r="Y5926">
        <v>0</v>
      </c>
      <c r="Z5926">
        <v>0</v>
      </c>
      <c r="AA5926">
        <v>0</v>
      </c>
      <c r="AB5926">
        <v>4.6573964999999999</v>
      </c>
      <c r="AC5926" s="29">
        <v>150.58927016666669</v>
      </c>
      <c r="AD5926">
        <v>0</v>
      </c>
      <c r="AF5926">
        <v>449.99</v>
      </c>
      <c r="AG5926">
        <v>0</v>
      </c>
      <c r="AH5926">
        <v>15.75</v>
      </c>
      <c r="AI5926">
        <v>13.972189500000001</v>
      </c>
      <c r="AJ5926">
        <v>451.7678105</v>
      </c>
      <c r="AK5926" t="s">
        <v>37</v>
      </c>
      <c r="AN5926" s="29">
        <v>0</v>
      </c>
      <c r="AO5926" s="30">
        <f t="shared" si="184"/>
        <v>0</v>
      </c>
      <c r="AP5926" s="30">
        <f t="shared" si="185"/>
        <v>0</v>
      </c>
    </row>
    <row r="5927" spans="1:42" x14ac:dyDescent="0.25">
      <c r="A5927" t="s">
        <v>219</v>
      </c>
      <c r="B5927">
        <v>1749946</v>
      </c>
      <c r="C5927" t="s">
        <v>19595</v>
      </c>
      <c r="D5927">
        <v>1040918</v>
      </c>
      <c r="E5927" t="s">
        <v>19596</v>
      </c>
      <c r="F5927" t="s">
        <v>89</v>
      </c>
      <c r="G5927" t="s">
        <v>90</v>
      </c>
      <c r="H5927" t="s">
        <v>10</v>
      </c>
      <c r="I5927" t="s">
        <v>19597</v>
      </c>
      <c r="J5927" t="s">
        <v>12811</v>
      </c>
      <c r="K5927" t="s">
        <v>92</v>
      </c>
      <c r="L5927" t="s">
        <v>266</v>
      </c>
      <c r="M5927">
        <v>2765</v>
      </c>
      <c r="N5927">
        <v>2</v>
      </c>
      <c r="O5927" s="17">
        <v>45456</v>
      </c>
      <c r="P5927" t="s">
        <v>101</v>
      </c>
      <c r="Q5927" t="s">
        <v>24</v>
      </c>
      <c r="R5927" s="17">
        <v>45456</v>
      </c>
      <c r="S5927" s="27"/>
      <c r="T5927">
        <v>67.929999999999993</v>
      </c>
      <c r="U5927">
        <v>8.7366666666666664</v>
      </c>
      <c r="V5927">
        <v>76.666666666666671</v>
      </c>
      <c r="W5927">
        <v>3</v>
      </c>
      <c r="X5927">
        <v>2.683333333333334</v>
      </c>
      <c r="Y5927">
        <v>0</v>
      </c>
      <c r="Z5927">
        <v>0</v>
      </c>
      <c r="AA5927">
        <v>0</v>
      </c>
      <c r="AB5927">
        <v>2.3805000000000001</v>
      </c>
      <c r="AC5927" s="29">
        <v>76.969499999999996</v>
      </c>
      <c r="AD5927">
        <v>0</v>
      </c>
      <c r="AF5927">
        <v>230</v>
      </c>
      <c r="AG5927">
        <v>0</v>
      </c>
      <c r="AH5927">
        <v>8.0500000000000007</v>
      </c>
      <c r="AI5927">
        <v>7.1414999999999997</v>
      </c>
      <c r="AJ5927">
        <v>230.9085</v>
      </c>
      <c r="AK5927" t="s">
        <v>37</v>
      </c>
      <c r="AN5927" s="29">
        <v>0</v>
      </c>
      <c r="AO5927" s="30">
        <f t="shared" si="184"/>
        <v>0</v>
      </c>
      <c r="AP5927" s="30">
        <f t="shared" si="185"/>
        <v>0</v>
      </c>
    </row>
    <row r="5928" spans="1:42" x14ac:dyDescent="0.25">
      <c r="A5928" t="s">
        <v>219</v>
      </c>
      <c r="B5928">
        <v>1749940</v>
      </c>
      <c r="C5928" t="s">
        <v>19598</v>
      </c>
      <c r="D5928">
        <v>477143</v>
      </c>
      <c r="E5928" t="s">
        <v>19599</v>
      </c>
      <c r="F5928" t="s">
        <v>89</v>
      </c>
      <c r="G5928" t="s">
        <v>90</v>
      </c>
      <c r="H5928" t="s">
        <v>10</v>
      </c>
      <c r="I5928" t="s">
        <v>19600</v>
      </c>
      <c r="J5928" t="s">
        <v>19601</v>
      </c>
      <c r="K5928" t="s">
        <v>224</v>
      </c>
      <c r="L5928" t="s">
        <v>248</v>
      </c>
      <c r="M5928">
        <v>8290</v>
      </c>
      <c r="N5928">
        <v>9</v>
      </c>
      <c r="O5928" s="17">
        <v>45481</v>
      </c>
      <c r="P5928" t="s">
        <v>140</v>
      </c>
      <c r="Q5928" t="s">
        <v>24</v>
      </c>
      <c r="R5928" s="17">
        <v>45456</v>
      </c>
      <c r="S5928" s="27"/>
      <c r="T5928">
        <v>60.18</v>
      </c>
      <c r="U5928">
        <v>6.4766666666666666</v>
      </c>
      <c r="V5928">
        <v>66.656666666666666</v>
      </c>
      <c r="W5928">
        <v>3</v>
      </c>
      <c r="X5928">
        <v>2.333333333333333</v>
      </c>
      <c r="Y5928">
        <v>0</v>
      </c>
      <c r="Z5928">
        <v>0</v>
      </c>
      <c r="AA5928">
        <v>0</v>
      </c>
      <c r="AB5928">
        <v>2.0696895</v>
      </c>
      <c r="AC5928" s="29">
        <v>66.920310499999999</v>
      </c>
      <c r="AD5928">
        <v>0</v>
      </c>
      <c r="AF5928">
        <v>199.97</v>
      </c>
      <c r="AG5928">
        <v>0</v>
      </c>
      <c r="AH5928">
        <v>7</v>
      </c>
      <c r="AI5928">
        <v>6.2090684999999999</v>
      </c>
      <c r="AJ5928">
        <v>200.7609315</v>
      </c>
      <c r="AK5928" t="s">
        <v>37</v>
      </c>
      <c r="AN5928" s="29">
        <v>0</v>
      </c>
      <c r="AO5928" s="30">
        <f t="shared" si="184"/>
        <v>0</v>
      </c>
      <c r="AP5928" s="30">
        <f t="shared" si="185"/>
        <v>0</v>
      </c>
    </row>
    <row r="5929" spans="1:42" x14ac:dyDescent="0.25">
      <c r="A5929" t="s">
        <v>219</v>
      </c>
      <c r="B5929">
        <v>1749940</v>
      </c>
      <c r="C5929" t="s">
        <v>19602</v>
      </c>
      <c r="D5929">
        <v>477144</v>
      </c>
      <c r="E5929" t="s">
        <v>19599</v>
      </c>
      <c r="F5929" t="s">
        <v>89</v>
      </c>
      <c r="G5929" t="s">
        <v>90</v>
      </c>
      <c r="H5929" t="s">
        <v>10</v>
      </c>
      <c r="I5929" t="s">
        <v>19603</v>
      </c>
      <c r="J5929" t="s">
        <v>19604</v>
      </c>
      <c r="K5929" t="s">
        <v>224</v>
      </c>
      <c r="L5929" t="s">
        <v>248</v>
      </c>
      <c r="M5929">
        <v>8290</v>
      </c>
      <c r="N5929">
        <v>10</v>
      </c>
      <c r="O5929" s="17">
        <v>45481</v>
      </c>
      <c r="P5929" t="s">
        <v>140</v>
      </c>
      <c r="Q5929" t="s">
        <v>24</v>
      </c>
      <c r="R5929" s="17">
        <v>45456</v>
      </c>
      <c r="S5929" s="27"/>
      <c r="T5929">
        <v>60.18</v>
      </c>
      <c r="U5929">
        <v>6.4766666666666666</v>
      </c>
      <c r="V5929">
        <v>66.656666666666666</v>
      </c>
      <c r="W5929">
        <v>3</v>
      </c>
      <c r="X5929">
        <v>2.333333333333333</v>
      </c>
      <c r="Y5929">
        <v>0</v>
      </c>
      <c r="Z5929">
        <v>0</v>
      </c>
      <c r="AA5929">
        <v>0</v>
      </c>
      <c r="AB5929">
        <v>2.0696895</v>
      </c>
      <c r="AC5929" s="29">
        <v>66.920310499999999</v>
      </c>
      <c r="AD5929">
        <v>0</v>
      </c>
      <c r="AF5929">
        <v>199.97</v>
      </c>
      <c r="AG5929">
        <v>0</v>
      </c>
      <c r="AH5929">
        <v>7</v>
      </c>
      <c r="AI5929">
        <v>6.2090684999999999</v>
      </c>
      <c r="AJ5929">
        <v>200.7609315</v>
      </c>
      <c r="AK5929" t="s">
        <v>37</v>
      </c>
      <c r="AN5929" s="29">
        <v>0</v>
      </c>
      <c r="AO5929" s="30">
        <f t="shared" si="184"/>
        <v>0</v>
      </c>
      <c r="AP5929" s="30">
        <f t="shared" si="185"/>
        <v>0</v>
      </c>
    </row>
    <row r="5930" spans="1:42" x14ac:dyDescent="0.25">
      <c r="A5930" t="s">
        <v>219</v>
      </c>
      <c r="B5930">
        <v>1749940</v>
      </c>
      <c r="C5930" t="s">
        <v>19605</v>
      </c>
      <c r="D5930">
        <v>1706495</v>
      </c>
      <c r="E5930" t="s">
        <v>19599</v>
      </c>
      <c r="F5930" t="s">
        <v>89</v>
      </c>
      <c r="G5930" t="s">
        <v>90</v>
      </c>
      <c r="H5930" t="s">
        <v>10</v>
      </c>
      <c r="I5930" t="s">
        <v>19600</v>
      </c>
      <c r="J5930" t="s">
        <v>19601</v>
      </c>
      <c r="K5930" t="s">
        <v>248</v>
      </c>
      <c r="L5930" t="s">
        <v>224</v>
      </c>
      <c r="M5930">
        <v>8585</v>
      </c>
      <c r="N5930">
        <v>26</v>
      </c>
      <c r="O5930" s="17">
        <v>45482</v>
      </c>
      <c r="P5930" t="s">
        <v>2044</v>
      </c>
      <c r="Q5930" t="s">
        <v>24</v>
      </c>
      <c r="R5930" s="17">
        <v>45456</v>
      </c>
      <c r="S5930" s="27"/>
      <c r="T5930">
        <v>66.933333333333337</v>
      </c>
      <c r="U5930">
        <v>5.8133333333333326</v>
      </c>
      <c r="V5930">
        <v>72.74666666666667</v>
      </c>
      <c r="W5930">
        <v>3</v>
      </c>
      <c r="X5930">
        <v>2.546666666666666</v>
      </c>
      <c r="Y5930">
        <v>0</v>
      </c>
      <c r="Z5930">
        <v>0</v>
      </c>
      <c r="AA5930">
        <v>0</v>
      </c>
      <c r="AB5930">
        <v>2.2587839999999999</v>
      </c>
      <c r="AC5930" s="29">
        <v>73.034549333333331</v>
      </c>
      <c r="AD5930">
        <v>0</v>
      </c>
      <c r="AF5930">
        <v>218.24</v>
      </c>
      <c r="AG5930">
        <v>0</v>
      </c>
      <c r="AH5930">
        <v>7.64</v>
      </c>
      <c r="AI5930">
        <v>6.7763520000000002</v>
      </c>
      <c r="AJ5930">
        <v>219.10364799999999</v>
      </c>
      <c r="AK5930" t="s">
        <v>37</v>
      </c>
      <c r="AN5930" s="29">
        <v>0</v>
      </c>
      <c r="AO5930" s="30">
        <f t="shared" si="184"/>
        <v>0</v>
      </c>
      <c r="AP5930" s="30">
        <f t="shared" si="185"/>
        <v>0</v>
      </c>
    </row>
    <row r="5931" spans="1:42" x14ac:dyDescent="0.25">
      <c r="A5931" t="s">
        <v>219</v>
      </c>
      <c r="B5931">
        <v>1749893</v>
      </c>
      <c r="C5931" t="s">
        <v>19606</v>
      </c>
      <c r="D5931">
        <v>1040917</v>
      </c>
      <c r="E5931" t="s">
        <v>19607</v>
      </c>
      <c r="F5931" t="s">
        <v>89</v>
      </c>
      <c r="G5931" t="s">
        <v>90</v>
      </c>
      <c r="H5931" t="s">
        <v>10</v>
      </c>
      <c r="I5931" t="s">
        <v>19608</v>
      </c>
      <c r="J5931" t="s">
        <v>19609</v>
      </c>
      <c r="K5931" t="s">
        <v>94</v>
      </c>
      <c r="L5931" t="s">
        <v>266</v>
      </c>
      <c r="M5931">
        <v>2470</v>
      </c>
      <c r="N5931">
        <v>77</v>
      </c>
      <c r="O5931" s="17">
        <v>45481</v>
      </c>
      <c r="P5931" t="s">
        <v>126</v>
      </c>
      <c r="Q5931" t="s">
        <v>24</v>
      </c>
      <c r="R5931" s="17">
        <v>45456</v>
      </c>
      <c r="S5931" s="27"/>
      <c r="T5931">
        <v>113.51333333333331</v>
      </c>
      <c r="U5931">
        <v>8.31</v>
      </c>
      <c r="V5931">
        <v>121.8233333333333</v>
      </c>
      <c r="W5931">
        <v>3</v>
      </c>
      <c r="X5931">
        <v>4.2633333333333328</v>
      </c>
      <c r="Y5931">
        <v>0</v>
      </c>
      <c r="Z5931">
        <v>0</v>
      </c>
      <c r="AA5931">
        <v>0</v>
      </c>
      <c r="AB5931">
        <v>3.7826145000000002</v>
      </c>
      <c r="AC5931" s="29">
        <v>122.30405216666669</v>
      </c>
      <c r="AD5931">
        <v>0</v>
      </c>
      <c r="AF5931">
        <v>365.47</v>
      </c>
      <c r="AG5931">
        <v>0</v>
      </c>
      <c r="AH5931">
        <v>12.79</v>
      </c>
      <c r="AI5931">
        <v>11.3478435</v>
      </c>
      <c r="AJ5931">
        <v>366.91215649999998</v>
      </c>
      <c r="AK5931" t="s">
        <v>37</v>
      </c>
      <c r="AN5931" s="29">
        <v>0</v>
      </c>
      <c r="AO5931" s="30">
        <f t="shared" si="184"/>
        <v>0</v>
      </c>
      <c r="AP5931" s="30">
        <f t="shared" si="185"/>
        <v>0</v>
      </c>
    </row>
    <row r="5932" spans="1:42" x14ac:dyDescent="0.25">
      <c r="A5932" t="s">
        <v>219</v>
      </c>
      <c r="B5932">
        <v>1749893</v>
      </c>
      <c r="C5932" t="s">
        <v>19610</v>
      </c>
      <c r="D5932">
        <v>1706479</v>
      </c>
      <c r="E5932" t="s">
        <v>19607</v>
      </c>
      <c r="F5932" t="s">
        <v>89</v>
      </c>
      <c r="G5932" t="s">
        <v>90</v>
      </c>
      <c r="H5932" t="s">
        <v>10</v>
      </c>
      <c r="I5932" t="s">
        <v>19608</v>
      </c>
      <c r="J5932" t="s">
        <v>19609</v>
      </c>
      <c r="K5932" t="s">
        <v>266</v>
      </c>
      <c r="L5932" t="s">
        <v>94</v>
      </c>
      <c r="M5932">
        <v>2460</v>
      </c>
      <c r="N5932">
        <v>77</v>
      </c>
      <c r="O5932" s="17">
        <v>45485</v>
      </c>
      <c r="P5932" t="s">
        <v>124</v>
      </c>
      <c r="Q5932" t="s">
        <v>24</v>
      </c>
      <c r="R5932" s="17">
        <v>45456</v>
      </c>
      <c r="S5932" s="27"/>
      <c r="T5932">
        <v>115.8333333333333</v>
      </c>
      <c r="U5932">
        <v>5.9933333333333332</v>
      </c>
      <c r="V5932">
        <v>121.8266666666667</v>
      </c>
      <c r="W5932">
        <v>3</v>
      </c>
      <c r="X5932">
        <v>4.2633333333333328</v>
      </c>
      <c r="Y5932">
        <v>0</v>
      </c>
      <c r="Z5932">
        <v>0</v>
      </c>
      <c r="AA5932">
        <v>0</v>
      </c>
      <c r="AB5932">
        <v>3.782718</v>
      </c>
      <c r="AC5932" s="29">
        <v>122.307282</v>
      </c>
      <c r="AD5932">
        <v>0</v>
      </c>
      <c r="AF5932">
        <v>365.48</v>
      </c>
      <c r="AG5932">
        <v>0</v>
      </c>
      <c r="AH5932">
        <v>12.79</v>
      </c>
      <c r="AI5932">
        <v>11.348153999999999</v>
      </c>
      <c r="AJ5932">
        <v>366.92184600000002</v>
      </c>
      <c r="AK5932" t="s">
        <v>37</v>
      </c>
      <c r="AN5932" s="29">
        <v>0</v>
      </c>
      <c r="AO5932" s="30">
        <f t="shared" si="184"/>
        <v>0</v>
      </c>
      <c r="AP5932" s="30">
        <f t="shared" si="185"/>
        <v>0</v>
      </c>
    </row>
    <row r="5933" spans="1:42" x14ac:dyDescent="0.25">
      <c r="A5933" t="s">
        <v>219</v>
      </c>
      <c r="B5933">
        <v>1749867</v>
      </c>
      <c r="C5933" t="s">
        <v>19611</v>
      </c>
      <c r="D5933">
        <v>1706472</v>
      </c>
      <c r="E5933" t="s">
        <v>19612</v>
      </c>
      <c r="F5933" t="s">
        <v>89</v>
      </c>
      <c r="G5933" t="s">
        <v>90</v>
      </c>
      <c r="H5933" t="s">
        <v>14</v>
      </c>
      <c r="I5933" t="s">
        <v>19613</v>
      </c>
      <c r="J5933" t="s">
        <v>19614</v>
      </c>
      <c r="K5933" t="s">
        <v>231</v>
      </c>
      <c r="L5933" t="s">
        <v>92</v>
      </c>
      <c r="M5933">
        <v>8400</v>
      </c>
      <c r="N5933">
        <v>77</v>
      </c>
      <c r="O5933" s="17">
        <v>45456</v>
      </c>
      <c r="P5933" t="s">
        <v>138</v>
      </c>
      <c r="Q5933" t="s">
        <v>24</v>
      </c>
      <c r="R5933" s="17">
        <v>45456</v>
      </c>
      <c r="S5933" s="27"/>
      <c r="T5933">
        <v>40.353333333333332</v>
      </c>
      <c r="U5933">
        <v>2.976666666666667</v>
      </c>
      <c r="V5933">
        <v>43.330000000000013</v>
      </c>
      <c r="W5933">
        <v>3</v>
      </c>
      <c r="X5933">
        <v>1.5166666666666671</v>
      </c>
      <c r="Y5933">
        <v>0</v>
      </c>
      <c r="Z5933">
        <v>0</v>
      </c>
      <c r="AA5933">
        <v>0</v>
      </c>
      <c r="AB5933">
        <v>1.3453965000000001</v>
      </c>
      <c r="AC5933" s="29">
        <v>43.501270166666671</v>
      </c>
      <c r="AD5933">
        <v>0</v>
      </c>
      <c r="AF5933">
        <v>129.99</v>
      </c>
      <c r="AG5933">
        <v>0</v>
      </c>
      <c r="AH5933">
        <v>4.55</v>
      </c>
      <c r="AI5933">
        <v>4.0361894999999999</v>
      </c>
      <c r="AJ5933">
        <v>130.50381049999999</v>
      </c>
      <c r="AK5933" t="s">
        <v>37</v>
      </c>
      <c r="AN5933" s="29">
        <v>0</v>
      </c>
      <c r="AO5933" s="30">
        <f t="shared" si="184"/>
        <v>0</v>
      </c>
      <c r="AP5933" s="30">
        <f t="shared" si="185"/>
        <v>0</v>
      </c>
    </row>
    <row r="5934" spans="1:42" x14ac:dyDescent="0.25">
      <c r="A5934" t="s">
        <v>219</v>
      </c>
      <c r="B5934">
        <v>1749820</v>
      </c>
      <c r="C5934" t="s">
        <v>19615</v>
      </c>
      <c r="D5934">
        <v>1040905</v>
      </c>
      <c r="E5934" t="s">
        <v>19616</v>
      </c>
      <c r="F5934" t="s">
        <v>89</v>
      </c>
      <c r="G5934" t="s">
        <v>90</v>
      </c>
      <c r="H5934" t="s">
        <v>10</v>
      </c>
      <c r="I5934" t="s">
        <v>19617</v>
      </c>
      <c r="J5934" t="s">
        <v>19618</v>
      </c>
      <c r="K5934" t="s">
        <v>115</v>
      </c>
      <c r="L5934" t="s">
        <v>271</v>
      </c>
      <c r="M5934">
        <v>2055</v>
      </c>
      <c r="N5934">
        <v>72</v>
      </c>
      <c r="O5934" s="17">
        <v>45457</v>
      </c>
      <c r="P5934" t="s">
        <v>299</v>
      </c>
      <c r="Q5934" t="s">
        <v>24</v>
      </c>
      <c r="R5934" s="17">
        <v>45456</v>
      </c>
      <c r="S5934" s="27"/>
      <c r="T5934">
        <v>107.61</v>
      </c>
      <c r="U5934">
        <v>4.8899999999999997</v>
      </c>
      <c r="V5934">
        <v>112.5</v>
      </c>
      <c r="W5934">
        <v>3</v>
      </c>
      <c r="X5934">
        <v>3.936666666666667</v>
      </c>
      <c r="Y5934">
        <v>0</v>
      </c>
      <c r="Z5934">
        <v>0</v>
      </c>
      <c r="AA5934">
        <v>0</v>
      </c>
      <c r="AB5934">
        <v>3.493125</v>
      </c>
      <c r="AC5934" s="29">
        <v>112.9435416666667</v>
      </c>
      <c r="AD5934">
        <v>0</v>
      </c>
      <c r="AF5934">
        <v>337.5</v>
      </c>
      <c r="AG5934">
        <v>0</v>
      </c>
      <c r="AH5934">
        <v>11.81</v>
      </c>
      <c r="AI5934">
        <v>10.479374999999999</v>
      </c>
      <c r="AJ5934">
        <v>338.830625</v>
      </c>
      <c r="AK5934" t="s">
        <v>37</v>
      </c>
      <c r="AN5934" s="29">
        <v>0</v>
      </c>
      <c r="AO5934" s="30">
        <f t="shared" si="184"/>
        <v>0</v>
      </c>
      <c r="AP5934" s="30">
        <f t="shared" si="185"/>
        <v>0</v>
      </c>
    </row>
    <row r="5935" spans="1:42" x14ac:dyDescent="0.25">
      <c r="A5935" t="s">
        <v>219</v>
      </c>
      <c r="B5935">
        <v>1749820</v>
      </c>
      <c r="C5935" t="s">
        <v>19619</v>
      </c>
      <c r="D5935">
        <v>1706453</v>
      </c>
      <c r="E5935" t="s">
        <v>19616</v>
      </c>
      <c r="F5935" t="s">
        <v>89</v>
      </c>
      <c r="G5935" t="s">
        <v>90</v>
      </c>
      <c r="H5935" t="s">
        <v>10</v>
      </c>
      <c r="I5935" t="s">
        <v>19617</v>
      </c>
      <c r="J5935" t="s">
        <v>19618</v>
      </c>
      <c r="K5935" t="s">
        <v>271</v>
      </c>
      <c r="L5935" t="s">
        <v>115</v>
      </c>
      <c r="M5935">
        <v>2050</v>
      </c>
      <c r="N5935">
        <v>75</v>
      </c>
      <c r="O5935" s="17">
        <v>45459</v>
      </c>
      <c r="P5935" t="s">
        <v>150</v>
      </c>
      <c r="Q5935" t="s">
        <v>24</v>
      </c>
      <c r="R5935" s="17">
        <v>45456</v>
      </c>
      <c r="S5935" s="27"/>
      <c r="T5935">
        <v>112.90666666666669</v>
      </c>
      <c r="U5935">
        <v>4.3166666666666664</v>
      </c>
      <c r="V5935">
        <v>117.2233333333333</v>
      </c>
      <c r="W5935">
        <v>3</v>
      </c>
      <c r="X5935">
        <v>4.1033333333333326</v>
      </c>
      <c r="Y5935">
        <v>0</v>
      </c>
      <c r="Z5935">
        <v>0</v>
      </c>
      <c r="AA5935">
        <v>0</v>
      </c>
      <c r="AB5935">
        <v>3.6397845000000002</v>
      </c>
      <c r="AC5935" s="29">
        <v>117.68688216666671</v>
      </c>
      <c r="AD5935">
        <v>0</v>
      </c>
      <c r="AF5935">
        <v>351.67</v>
      </c>
      <c r="AG5935">
        <v>0</v>
      </c>
      <c r="AH5935">
        <v>12.31</v>
      </c>
      <c r="AI5935">
        <v>10.9193535</v>
      </c>
      <c r="AJ5935">
        <v>353.06064650000002</v>
      </c>
      <c r="AK5935" t="s">
        <v>37</v>
      </c>
      <c r="AN5935" s="29">
        <v>0</v>
      </c>
      <c r="AO5935" s="30">
        <f t="shared" si="184"/>
        <v>0</v>
      </c>
      <c r="AP5935" s="30">
        <f t="shared" si="185"/>
        <v>0</v>
      </c>
    </row>
    <row r="5936" spans="1:42" x14ac:dyDescent="0.25">
      <c r="A5936" t="s">
        <v>219</v>
      </c>
      <c r="B5936">
        <v>1749818</v>
      </c>
      <c r="C5936" t="s">
        <v>19620</v>
      </c>
      <c r="D5936">
        <v>1706452</v>
      </c>
      <c r="E5936" t="s">
        <v>19621</v>
      </c>
      <c r="F5936" t="s">
        <v>89</v>
      </c>
      <c r="G5936" t="s">
        <v>90</v>
      </c>
      <c r="H5936" t="s">
        <v>10</v>
      </c>
      <c r="I5936" t="s">
        <v>19622</v>
      </c>
      <c r="J5936" t="s">
        <v>19623</v>
      </c>
      <c r="K5936" t="s">
        <v>231</v>
      </c>
      <c r="L5936" t="s">
        <v>470</v>
      </c>
      <c r="M5936">
        <v>8270</v>
      </c>
      <c r="N5936">
        <v>1</v>
      </c>
      <c r="O5936" s="17">
        <v>45473</v>
      </c>
      <c r="P5936" t="s">
        <v>125</v>
      </c>
      <c r="Q5936" t="s">
        <v>24</v>
      </c>
      <c r="R5936" s="17">
        <v>45456</v>
      </c>
      <c r="S5936" s="27"/>
      <c r="T5936">
        <v>31.506666666666661</v>
      </c>
      <c r="U5936">
        <v>3.9233333333333329</v>
      </c>
      <c r="V5936">
        <v>35.43</v>
      </c>
      <c r="W5936">
        <v>3</v>
      </c>
      <c r="X5936">
        <v>1.24</v>
      </c>
      <c r="Y5936">
        <v>0</v>
      </c>
      <c r="Z5936">
        <v>0</v>
      </c>
      <c r="AA5936">
        <v>0</v>
      </c>
      <c r="AB5936">
        <v>1.1001015000000001</v>
      </c>
      <c r="AC5936" s="29">
        <v>35.569898500000001</v>
      </c>
      <c r="AD5936">
        <v>0</v>
      </c>
      <c r="AF5936">
        <v>106.29</v>
      </c>
      <c r="AG5936">
        <v>0</v>
      </c>
      <c r="AH5936">
        <v>3.72</v>
      </c>
      <c r="AI5936">
        <v>3.3003045000000002</v>
      </c>
      <c r="AJ5936">
        <v>106.7096955</v>
      </c>
      <c r="AK5936" t="s">
        <v>37</v>
      </c>
      <c r="AN5936" s="29">
        <v>0</v>
      </c>
      <c r="AO5936" s="30">
        <f t="shared" si="184"/>
        <v>0</v>
      </c>
      <c r="AP5936" s="30">
        <f t="shared" si="185"/>
        <v>0</v>
      </c>
    </row>
    <row r="5937" spans="1:42" x14ac:dyDescent="0.25">
      <c r="A5937" t="s">
        <v>219</v>
      </c>
      <c r="B5937">
        <v>1749813</v>
      </c>
      <c r="C5937" t="s">
        <v>19624</v>
      </c>
      <c r="D5937">
        <v>477130</v>
      </c>
      <c r="E5937" t="s">
        <v>19625</v>
      </c>
      <c r="F5937" t="s">
        <v>89</v>
      </c>
      <c r="G5937" t="s">
        <v>90</v>
      </c>
      <c r="H5937" t="s">
        <v>10</v>
      </c>
      <c r="I5937" t="s">
        <v>19626</v>
      </c>
      <c r="J5937" t="s">
        <v>19627</v>
      </c>
      <c r="K5937" t="s">
        <v>224</v>
      </c>
      <c r="L5937" t="s">
        <v>4219</v>
      </c>
      <c r="M5937">
        <v>2795</v>
      </c>
      <c r="N5937">
        <v>15</v>
      </c>
      <c r="O5937" s="17">
        <v>45456</v>
      </c>
      <c r="P5937" t="s">
        <v>109</v>
      </c>
      <c r="Q5937" t="s">
        <v>24</v>
      </c>
      <c r="R5937" s="17">
        <v>45456</v>
      </c>
      <c r="S5937" s="27"/>
      <c r="T5937">
        <v>68.52</v>
      </c>
      <c r="U5937">
        <v>7.9266666666666667</v>
      </c>
      <c r="V5937">
        <v>76.446666666666673</v>
      </c>
      <c r="W5937">
        <v>3</v>
      </c>
      <c r="X5937">
        <v>2.6766666666666659</v>
      </c>
      <c r="Y5937">
        <v>0</v>
      </c>
      <c r="Z5937">
        <v>0</v>
      </c>
      <c r="AA5937">
        <v>0</v>
      </c>
      <c r="AB5937">
        <v>2.373669</v>
      </c>
      <c r="AC5937" s="29">
        <v>76.749664333333342</v>
      </c>
      <c r="AD5937">
        <v>0</v>
      </c>
      <c r="AF5937">
        <v>229.34</v>
      </c>
      <c r="AG5937">
        <v>0</v>
      </c>
      <c r="AH5937">
        <v>8.0299999999999994</v>
      </c>
      <c r="AI5937">
        <v>7.1210069999999996</v>
      </c>
      <c r="AJ5937">
        <v>230.24899300000001</v>
      </c>
      <c r="AK5937" t="s">
        <v>37</v>
      </c>
      <c r="AN5937" s="29">
        <v>0</v>
      </c>
      <c r="AO5937" s="30">
        <f t="shared" si="184"/>
        <v>0</v>
      </c>
      <c r="AP5937" s="30">
        <f t="shared" si="185"/>
        <v>0</v>
      </c>
    </row>
    <row r="5938" spans="1:42" x14ac:dyDescent="0.25">
      <c r="A5938" t="s">
        <v>219</v>
      </c>
      <c r="B5938">
        <v>1749813</v>
      </c>
      <c r="C5938" t="s">
        <v>19628</v>
      </c>
      <c r="D5938">
        <v>477132</v>
      </c>
      <c r="E5938" t="s">
        <v>19625</v>
      </c>
      <c r="F5938" t="s">
        <v>89</v>
      </c>
      <c r="G5938" t="s">
        <v>90</v>
      </c>
      <c r="H5938" t="s">
        <v>10</v>
      </c>
      <c r="I5938" t="s">
        <v>19629</v>
      </c>
      <c r="J5938" t="s">
        <v>19630</v>
      </c>
      <c r="K5938" t="s">
        <v>224</v>
      </c>
      <c r="L5938" t="s">
        <v>4219</v>
      </c>
      <c r="M5938">
        <v>2795</v>
      </c>
      <c r="N5938">
        <v>18</v>
      </c>
      <c r="O5938" s="17">
        <v>45456</v>
      </c>
      <c r="P5938" t="s">
        <v>109</v>
      </c>
      <c r="Q5938" t="s">
        <v>24</v>
      </c>
      <c r="R5938" s="17">
        <v>45456</v>
      </c>
      <c r="S5938" s="27"/>
      <c r="T5938">
        <v>68.52</v>
      </c>
      <c r="U5938">
        <v>7.9266666666666667</v>
      </c>
      <c r="V5938">
        <v>76.446666666666673</v>
      </c>
      <c r="W5938">
        <v>3</v>
      </c>
      <c r="X5938">
        <v>2.6766666666666659</v>
      </c>
      <c r="Y5938">
        <v>0</v>
      </c>
      <c r="Z5938">
        <v>0</v>
      </c>
      <c r="AA5938">
        <v>0</v>
      </c>
      <c r="AB5938">
        <v>2.373669</v>
      </c>
      <c r="AC5938" s="29">
        <v>76.749664333333342</v>
      </c>
      <c r="AD5938">
        <v>0</v>
      </c>
      <c r="AF5938">
        <v>229.34</v>
      </c>
      <c r="AG5938">
        <v>0</v>
      </c>
      <c r="AH5938">
        <v>8.0299999999999994</v>
      </c>
      <c r="AI5938">
        <v>7.1210069999999996</v>
      </c>
      <c r="AJ5938">
        <v>230.24899300000001</v>
      </c>
      <c r="AK5938" t="s">
        <v>37</v>
      </c>
      <c r="AN5938" s="29">
        <v>0</v>
      </c>
      <c r="AO5938" s="30">
        <f t="shared" si="184"/>
        <v>0</v>
      </c>
      <c r="AP5938" s="30">
        <f t="shared" si="185"/>
        <v>0</v>
      </c>
    </row>
    <row r="5939" spans="1:42" x14ac:dyDescent="0.25">
      <c r="A5939" t="s">
        <v>219</v>
      </c>
      <c r="B5939">
        <v>1749813</v>
      </c>
      <c r="C5939" t="s">
        <v>19631</v>
      </c>
      <c r="D5939">
        <v>477131</v>
      </c>
      <c r="E5939" t="s">
        <v>19625</v>
      </c>
      <c r="F5939" t="s">
        <v>89</v>
      </c>
      <c r="G5939" t="s">
        <v>90</v>
      </c>
      <c r="H5939" t="s">
        <v>10</v>
      </c>
      <c r="I5939" t="s">
        <v>19632</v>
      </c>
      <c r="J5939" t="s">
        <v>19633</v>
      </c>
      <c r="K5939" t="s">
        <v>224</v>
      </c>
      <c r="L5939" t="s">
        <v>4219</v>
      </c>
      <c r="M5939">
        <v>2795</v>
      </c>
      <c r="N5939">
        <v>16</v>
      </c>
      <c r="O5939" s="17">
        <v>45456</v>
      </c>
      <c r="P5939" t="s">
        <v>109</v>
      </c>
      <c r="Q5939" t="s">
        <v>24</v>
      </c>
      <c r="R5939" s="17">
        <v>45456</v>
      </c>
      <c r="S5939" s="27"/>
      <c r="T5939">
        <v>68.52</v>
      </c>
      <c r="U5939">
        <v>7.9266666666666667</v>
      </c>
      <c r="V5939">
        <v>76.446666666666673</v>
      </c>
      <c r="W5939">
        <v>3</v>
      </c>
      <c r="X5939">
        <v>2.6766666666666659</v>
      </c>
      <c r="Y5939">
        <v>0</v>
      </c>
      <c r="Z5939">
        <v>0</v>
      </c>
      <c r="AA5939">
        <v>0</v>
      </c>
      <c r="AB5939">
        <v>2.373669</v>
      </c>
      <c r="AC5939" s="29">
        <v>76.749664333333342</v>
      </c>
      <c r="AD5939">
        <v>0</v>
      </c>
      <c r="AF5939">
        <v>229.34</v>
      </c>
      <c r="AG5939">
        <v>0</v>
      </c>
      <c r="AH5939">
        <v>8.0299999999999994</v>
      </c>
      <c r="AI5939">
        <v>7.1210069999999996</v>
      </c>
      <c r="AJ5939">
        <v>230.24899300000001</v>
      </c>
      <c r="AK5939" t="s">
        <v>37</v>
      </c>
      <c r="AN5939" s="29">
        <v>0</v>
      </c>
      <c r="AO5939" s="30">
        <f t="shared" si="184"/>
        <v>0</v>
      </c>
      <c r="AP5939" s="30">
        <f t="shared" si="185"/>
        <v>0</v>
      </c>
    </row>
    <row r="5940" spans="1:42" x14ac:dyDescent="0.25">
      <c r="A5940" t="s">
        <v>219</v>
      </c>
      <c r="B5940">
        <v>1749780</v>
      </c>
      <c r="C5940" t="s">
        <v>19634</v>
      </c>
      <c r="D5940">
        <v>1706426</v>
      </c>
      <c r="E5940" t="s">
        <v>19635</v>
      </c>
      <c r="F5940" t="s">
        <v>89</v>
      </c>
      <c r="G5940" t="s">
        <v>90</v>
      </c>
      <c r="H5940" t="s">
        <v>10</v>
      </c>
      <c r="I5940" t="s">
        <v>19636</v>
      </c>
      <c r="J5940" t="s">
        <v>19637</v>
      </c>
      <c r="K5940" t="s">
        <v>225</v>
      </c>
      <c r="L5940" t="s">
        <v>224</v>
      </c>
      <c r="M5940">
        <v>8480</v>
      </c>
      <c r="N5940">
        <v>72</v>
      </c>
      <c r="O5940" s="17">
        <v>45456</v>
      </c>
      <c r="P5940" t="s">
        <v>107</v>
      </c>
      <c r="Q5940" t="s">
        <v>24</v>
      </c>
      <c r="R5940" s="17">
        <v>45456</v>
      </c>
      <c r="S5940" s="27"/>
      <c r="T5940">
        <v>117.19</v>
      </c>
      <c r="U5940">
        <v>6.34</v>
      </c>
      <c r="V5940">
        <v>123.53</v>
      </c>
      <c r="W5940">
        <v>3</v>
      </c>
      <c r="X5940">
        <v>4.3233333333333333</v>
      </c>
      <c r="Y5940">
        <v>0</v>
      </c>
      <c r="Z5940">
        <v>0</v>
      </c>
      <c r="AA5940">
        <v>0</v>
      </c>
      <c r="AB5940">
        <v>3.8356064999999999</v>
      </c>
      <c r="AC5940" s="29">
        <v>124.0177268333333</v>
      </c>
      <c r="AD5940">
        <v>0</v>
      </c>
      <c r="AF5940">
        <v>370.59</v>
      </c>
      <c r="AG5940">
        <v>0</v>
      </c>
      <c r="AH5940">
        <v>12.97</v>
      </c>
      <c r="AI5940">
        <v>11.506819500000001</v>
      </c>
      <c r="AJ5940">
        <v>372.0531805</v>
      </c>
      <c r="AK5940" t="s">
        <v>37</v>
      </c>
      <c r="AN5940" s="29">
        <v>0</v>
      </c>
      <c r="AO5940" s="30">
        <f t="shared" si="184"/>
        <v>0</v>
      </c>
      <c r="AP5940" s="30">
        <f t="shared" si="185"/>
        <v>0</v>
      </c>
    </row>
    <row r="5941" spans="1:42" x14ac:dyDescent="0.25">
      <c r="A5941" t="s">
        <v>219</v>
      </c>
      <c r="B5941">
        <v>1749780</v>
      </c>
      <c r="C5941" t="s">
        <v>19638</v>
      </c>
      <c r="D5941">
        <v>1706427</v>
      </c>
      <c r="E5941" t="s">
        <v>19635</v>
      </c>
      <c r="F5941" t="s">
        <v>89</v>
      </c>
      <c r="G5941" t="s">
        <v>90</v>
      </c>
      <c r="H5941" t="s">
        <v>10</v>
      </c>
      <c r="I5941" t="s">
        <v>19639</v>
      </c>
      <c r="J5941" t="s">
        <v>19640</v>
      </c>
      <c r="K5941" t="s">
        <v>225</v>
      </c>
      <c r="L5941" t="s">
        <v>224</v>
      </c>
      <c r="M5941">
        <v>8480</v>
      </c>
      <c r="N5941">
        <v>71</v>
      </c>
      <c r="O5941" s="17">
        <v>45456</v>
      </c>
      <c r="P5941" t="s">
        <v>107</v>
      </c>
      <c r="Q5941" t="s">
        <v>24</v>
      </c>
      <c r="R5941" s="17">
        <v>45456</v>
      </c>
      <c r="S5941" s="27"/>
      <c r="T5941">
        <v>117.19</v>
      </c>
      <c r="U5941">
        <v>6.34</v>
      </c>
      <c r="V5941">
        <v>123.53</v>
      </c>
      <c r="W5941">
        <v>3</v>
      </c>
      <c r="X5941">
        <v>4.3233333333333333</v>
      </c>
      <c r="Y5941">
        <v>0</v>
      </c>
      <c r="Z5941">
        <v>0</v>
      </c>
      <c r="AA5941">
        <v>0</v>
      </c>
      <c r="AB5941">
        <v>3.8356064999999999</v>
      </c>
      <c r="AC5941" s="29">
        <v>124.0177268333333</v>
      </c>
      <c r="AD5941">
        <v>0</v>
      </c>
      <c r="AF5941">
        <v>370.59</v>
      </c>
      <c r="AG5941">
        <v>0</v>
      </c>
      <c r="AH5941">
        <v>12.97</v>
      </c>
      <c r="AI5941">
        <v>11.506819500000001</v>
      </c>
      <c r="AJ5941">
        <v>372.0531805</v>
      </c>
      <c r="AK5941" t="s">
        <v>37</v>
      </c>
      <c r="AN5941" s="29">
        <v>0</v>
      </c>
      <c r="AO5941" s="30">
        <f t="shared" si="184"/>
        <v>0</v>
      </c>
      <c r="AP5941" s="30">
        <f t="shared" si="185"/>
        <v>0</v>
      </c>
    </row>
    <row r="5942" spans="1:42" x14ac:dyDescent="0.25">
      <c r="A5942" t="s">
        <v>219</v>
      </c>
      <c r="B5942">
        <v>1749746</v>
      </c>
      <c r="C5942" t="s">
        <v>19641</v>
      </c>
      <c r="D5942">
        <v>1706421</v>
      </c>
      <c r="E5942" t="s">
        <v>19642</v>
      </c>
      <c r="F5942" t="s">
        <v>89</v>
      </c>
      <c r="G5942" t="s">
        <v>90</v>
      </c>
      <c r="H5942" t="s">
        <v>10</v>
      </c>
      <c r="I5942" t="s">
        <v>19643</v>
      </c>
      <c r="J5942" t="s">
        <v>19644</v>
      </c>
      <c r="K5942" t="s">
        <v>225</v>
      </c>
      <c r="L5942" t="s">
        <v>224</v>
      </c>
      <c r="M5942">
        <v>8465</v>
      </c>
      <c r="N5942">
        <v>1</v>
      </c>
      <c r="O5942" s="17">
        <v>45499</v>
      </c>
      <c r="P5942" t="s">
        <v>107</v>
      </c>
      <c r="Q5942" t="s">
        <v>24</v>
      </c>
      <c r="R5942" s="17">
        <v>45456</v>
      </c>
      <c r="S5942" s="27"/>
      <c r="T5942">
        <v>67.073333333333338</v>
      </c>
      <c r="U5942">
        <v>6.34</v>
      </c>
      <c r="V5942">
        <v>73.413333333333341</v>
      </c>
      <c r="W5942">
        <v>3</v>
      </c>
      <c r="X5942">
        <v>2.57</v>
      </c>
      <c r="Y5942">
        <v>0</v>
      </c>
      <c r="Z5942">
        <v>0</v>
      </c>
      <c r="AA5942">
        <v>0</v>
      </c>
      <c r="AB5942">
        <v>2.2794840000000001</v>
      </c>
      <c r="AC5942" s="29">
        <v>73.703849333333338</v>
      </c>
      <c r="AD5942">
        <v>0</v>
      </c>
      <c r="AF5942">
        <v>220.24</v>
      </c>
      <c r="AG5942">
        <v>0</v>
      </c>
      <c r="AH5942">
        <v>7.71</v>
      </c>
      <c r="AI5942">
        <v>6.8384520000000002</v>
      </c>
      <c r="AJ5942">
        <v>221.111548</v>
      </c>
      <c r="AK5942" t="s">
        <v>37</v>
      </c>
      <c r="AN5942" s="29">
        <v>0</v>
      </c>
      <c r="AO5942" s="30">
        <f t="shared" si="184"/>
        <v>0</v>
      </c>
      <c r="AP5942" s="30">
        <f t="shared" si="185"/>
        <v>0</v>
      </c>
    </row>
    <row r="5943" spans="1:42" x14ac:dyDescent="0.25">
      <c r="A5943" t="s">
        <v>219</v>
      </c>
      <c r="B5943">
        <v>1749728</v>
      </c>
      <c r="C5943" t="s">
        <v>19645</v>
      </c>
      <c r="D5943">
        <v>1040885</v>
      </c>
      <c r="E5943" t="s">
        <v>19646</v>
      </c>
      <c r="F5943" t="s">
        <v>89</v>
      </c>
      <c r="G5943" t="s">
        <v>90</v>
      </c>
      <c r="H5943" t="s">
        <v>10</v>
      </c>
      <c r="I5943" t="s">
        <v>19647</v>
      </c>
      <c r="J5943" t="s">
        <v>19648</v>
      </c>
      <c r="K5943" t="s">
        <v>95</v>
      </c>
      <c r="L5943" t="s">
        <v>271</v>
      </c>
      <c r="M5943">
        <v>8785</v>
      </c>
      <c r="N5943">
        <v>71</v>
      </c>
      <c r="O5943" s="17">
        <v>45493</v>
      </c>
      <c r="P5943" t="s">
        <v>102</v>
      </c>
      <c r="Q5943" t="s">
        <v>24</v>
      </c>
      <c r="R5943" s="17">
        <v>45456</v>
      </c>
      <c r="S5943" s="27"/>
      <c r="T5943">
        <v>88.683333333333337</v>
      </c>
      <c r="U5943">
        <v>2.48</v>
      </c>
      <c r="V5943">
        <v>91.163333333333341</v>
      </c>
      <c r="W5943">
        <v>3</v>
      </c>
      <c r="X5943">
        <v>3.19</v>
      </c>
      <c r="Y5943">
        <v>0</v>
      </c>
      <c r="Z5943">
        <v>0</v>
      </c>
      <c r="AA5943">
        <v>0</v>
      </c>
      <c r="AB5943">
        <v>2.8306214999999999</v>
      </c>
      <c r="AC5943" s="29">
        <v>91.522711833333332</v>
      </c>
      <c r="AD5943">
        <v>0</v>
      </c>
      <c r="AF5943">
        <v>273.49</v>
      </c>
      <c r="AG5943">
        <v>0</v>
      </c>
      <c r="AH5943">
        <v>9.57</v>
      </c>
      <c r="AI5943">
        <v>8.4918645000000001</v>
      </c>
      <c r="AJ5943">
        <v>274.56813549999998</v>
      </c>
      <c r="AK5943" t="s">
        <v>37</v>
      </c>
      <c r="AN5943" s="29">
        <v>0</v>
      </c>
      <c r="AO5943" s="30">
        <f t="shared" si="184"/>
        <v>0</v>
      </c>
      <c r="AP5943" s="30">
        <f t="shared" si="185"/>
        <v>0</v>
      </c>
    </row>
    <row r="5944" spans="1:42" x14ac:dyDescent="0.25">
      <c r="A5944" t="s">
        <v>219</v>
      </c>
      <c r="B5944">
        <v>1749728</v>
      </c>
      <c r="C5944" t="s">
        <v>19649</v>
      </c>
      <c r="D5944">
        <v>1040884</v>
      </c>
      <c r="E5944" t="s">
        <v>19646</v>
      </c>
      <c r="F5944" t="s">
        <v>89</v>
      </c>
      <c r="G5944" t="s">
        <v>90</v>
      </c>
      <c r="H5944" t="s">
        <v>10</v>
      </c>
      <c r="I5944" t="s">
        <v>19650</v>
      </c>
      <c r="J5944" t="s">
        <v>19651</v>
      </c>
      <c r="K5944" t="s">
        <v>95</v>
      </c>
      <c r="L5944" t="s">
        <v>271</v>
      </c>
      <c r="M5944">
        <v>8785</v>
      </c>
      <c r="N5944">
        <v>72</v>
      </c>
      <c r="O5944" s="17">
        <v>45493</v>
      </c>
      <c r="P5944" t="s">
        <v>102</v>
      </c>
      <c r="Q5944" t="s">
        <v>24</v>
      </c>
      <c r="R5944" s="17">
        <v>45456</v>
      </c>
      <c r="S5944" s="27"/>
      <c r="T5944">
        <v>88.683333333333337</v>
      </c>
      <c r="U5944">
        <v>2.48</v>
      </c>
      <c r="V5944">
        <v>91.163333333333341</v>
      </c>
      <c r="W5944">
        <v>3</v>
      </c>
      <c r="X5944">
        <v>3.19</v>
      </c>
      <c r="Y5944">
        <v>0</v>
      </c>
      <c r="Z5944">
        <v>0</v>
      </c>
      <c r="AA5944">
        <v>0</v>
      </c>
      <c r="AB5944">
        <v>2.8306214999999999</v>
      </c>
      <c r="AC5944" s="29">
        <v>91.522711833333332</v>
      </c>
      <c r="AD5944">
        <v>0</v>
      </c>
      <c r="AF5944">
        <v>273.49</v>
      </c>
      <c r="AG5944">
        <v>0</v>
      </c>
      <c r="AH5944">
        <v>9.57</v>
      </c>
      <c r="AI5944">
        <v>8.4918645000000001</v>
      </c>
      <c r="AJ5944">
        <v>274.56813549999998</v>
      </c>
      <c r="AK5944" t="s">
        <v>37</v>
      </c>
      <c r="AN5944" s="29">
        <v>0</v>
      </c>
      <c r="AO5944" s="30">
        <f t="shared" si="184"/>
        <v>0</v>
      </c>
      <c r="AP5944" s="30">
        <f t="shared" si="185"/>
        <v>0</v>
      </c>
    </row>
    <row r="5945" spans="1:42" x14ac:dyDescent="0.25">
      <c r="A5945" t="s">
        <v>219</v>
      </c>
      <c r="B5945">
        <v>1749728</v>
      </c>
      <c r="C5945" t="s">
        <v>19652</v>
      </c>
      <c r="D5945">
        <v>1706414</v>
      </c>
      <c r="E5945" t="s">
        <v>19646</v>
      </c>
      <c r="F5945" t="s">
        <v>89</v>
      </c>
      <c r="G5945" t="s">
        <v>90</v>
      </c>
      <c r="H5945" t="s">
        <v>10</v>
      </c>
      <c r="I5945" t="s">
        <v>19650</v>
      </c>
      <c r="J5945" t="s">
        <v>19651</v>
      </c>
      <c r="K5945" t="s">
        <v>271</v>
      </c>
      <c r="L5945" t="s">
        <v>95</v>
      </c>
      <c r="M5945">
        <v>8740</v>
      </c>
      <c r="N5945">
        <v>2</v>
      </c>
      <c r="O5945" s="17">
        <v>45492</v>
      </c>
      <c r="P5945" t="s">
        <v>96</v>
      </c>
      <c r="Q5945" t="s">
        <v>24</v>
      </c>
      <c r="R5945" s="17">
        <v>45456</v>
      </c>
      <c r="S5945" s="27"/>
      <c r="T5945">
        <v>35.046666666666667</v>
      </c>
      <c r="U5945">
        <v>4.1366666666666667</v>
      </c>
      <c r="V5945">
        <v>39.18333333333333</v>
      </c>
      <c r="W5945">
        <v>3</v>
      </c>
      <c r="X5945">
        <v>1.37</v>
      </c>
      <c r="Y5945">
        <v>0</v>
      </c>
      <c r="Z5945">
        <v>0</v>
      </c>
      <c r="AA5945">
        <v>0</v>
      </c>
      <c r="AB5945">
        <v>1.2166425000000001</v>
      </c>
      <c r="AC5945" s="29">
        <v>39.336690833333328</v>
      </c>
      <c r="AD5945">
        <v>0</v>
      </c>
      <c r="AF5945">
        <v>117.55</v>
      </c>
      <c r="AG5945">
        <v>0</v>
      </c>
      <c r="AH5945">
        <v>4.1100000000000003</v>
      </c>
      <c r="AI5945">
        <v>3.6499275</v>
      </c>
      <c r="AJ5945">
        <v>118.01007250000001</v>
      </c>
      <c r="AK5945" t="s">
        <v>37</v>
      </c>
      <c r="AN5945" s="29">
        <v>0</v>
      </c>
      <c r="AO5945" s="30">
        <f t="shared" si="184"/>
        <v>0</v>
      </c>
      <c r="AP5945" s="30">
        <f t="shared" si="185"/>
        <v>0</v>
      </c>
    </row>
    <row r="5946" spans="1:42" x14ac:dyDescent="0.25">
      <c r="A5946" t="s">
        <v>219</v>
      </c>
      <c r="B5946">
        <v>1749728</v>
      </c>
      <c r="C5946" t="s">
        <v>19653</v>
      </c>
      <c r="D5946">
        <v>1706413</v>
      </c>
      <c r="E5946" t="s">
        <v>19646</v>
      </c>
      <c r="F5946" t="s">
        <v>89</v>
      </c>
      <c r="G5946" t="s">
        <v>90</v>
      </c>
      <c r="H5946" t="s">
        <v>10</v>
      </c>
      <c r="I5946" t="s">
        <v>19647</v>
      </c>
      <c r="J5946" t="s">
        <v>19648</v>
      </c>
      <c r="K5946" t="s">
        <v>271</v>
      </c>
      <c r="L5946" t="s">
        <v>95</v>
      </c>
      <c r="M5946">
        <v>8740</v>
      </c>
      <c r="N5946">
        <v>1</v>
      </c>
      <c r="O5946" s="17">
        <v>45492</v>
      </c>
      <c r="P5946" t="s">
        <v>96</v>
      </c>
      <c r="Q5946" t="s">
        <v>24</v>
      </c>
      <c r="R5946" s="17">
        <v>45456</v>
      </c>
      <c r="S5946" s="27"/>
      <c r="T5946">
        <v>35.046666666666667</v>
      </c>
      <c r="U5946">
        <v>4.1366666666666667</v>
      </c>
      <c r="V5946">
        <v>39.18333333333333</v>
      </c>
      <c r="W5946">
        <v>3</v>
      </c>
      <c r="X5946">
        <v>1.37</v>
      </c>
      <c r="Y5946">
        <v>0</v>
      </c>
      <c r="Z5946">
        <v>0</v>
      </c>
      <c r="AA5946">
        <v>0</v>
      </c>
      <c r="AB5946">
        <v>1.2166425000000001</v>
      </c>
      <c r="AC5946" s="29">
        <v>39.336690833333328</v>
      </c>
      <c r="AD5946">
        <v>0</v>
      </c>
      <c r="AF5946">
        <v>117.55</v>
      </c>
      <c r="AG5946">
        <v>0</v>
      </c>
      <c r="AH5946">
        <v>4.1100000000000003</v>
      </c>
      <c r="AI5946">
        <v>3.6499275</v>
      </c>
      <c r="AJ5946">
        <v>118.01007250000001</v>
      </c>
      <c r="AK5946" t="s">
        <v>37</v>
      </c>
      <c r="AN5946" s="29">
        <v>0</v>
      </c>
      <c r="AO5946" s="30">
        <f t="shared" si="184"/>
        <v>0</v>
      </c>
      <c r="AP5946" s="30">
        <f t="shared" si="185"/>
        <v>0</v>
      </c>
    </row>
    <row r="5947" spans="1:42" x14ac:dyDescent="0.25">
      <c r="A5947" t="s">
        <v>219</v>
      </c>
      <c r="B5947">
        <v>1749725</v>
      </c>
      <c r="C5947" t="s">
        <v>19654</v>
      </c>
      <c r="D5947">
        <v>150343</v>
      </c>
      <c r="E5947" t="s">
        <v>19655</v>
      </c>
      <c r="F5947" t="s">
        <v>89</v>
      </c>
      <c r="G5947" t="s">
        <v>90</v>
      </c>
      <c r="H5947" t="s">
        <v>14</v>
      </c>
      <c r="I5947" t="s">
        <v>17968</v>
      </c>
      <c r="J5947" t="s">
        <v>17969</v>
      </c>
      <c r="K5947" t="s">
        <v>91</v>
      </c>
      <c r="L5947" t="s">
        <v>231</v>
      </c>
      <c r="M5947">
        <v>2780</v>
      </c>
      <c r="N5947">
        <v>72</v>
      </c>
      <c r="O5947" s="17">
        <v>45463</v>
      </c>
      <c r="P5947" t="s">
        <v>114</v>
      </c>
      <c r="Q5947" t="s">
        <v>24</v>
      </c>
      <c r="R5947" s="17">
        <v>45456</v>
      </c>
      <c r="S5947" s="27"/>
      <c r="T5947">
        <v>101.8833333333333</v>
      </c>
      <c r="U5947">
        <v>3.253333333333333</v>
      </c>
      <c r="V5947">
        <v>105.1366666666667</v>
      </c>
      <c r="W5947">
        <v>3</v>
      </c>
      <c r="X5947">
        <v>3.68</v>
      </c>
      <c r="Y5947">
        <v>0</v>
      </c>
      <c r="Z5947">
        <v>0</v>
      </c>
      <c r="AA5947">
        <v>0</v>
      </c>
      <c r="AB5947">
        <v>3.2644934999999999</v>
      </c>
      <c r="AC5947" s="29">
        <v>105.55217316666671</v>
      </c>
      <c r="AD5947">
        <v>0</v>
      </c>
      <c r="AF5947">
        <v>315.41000000000003</v>
      </c>
      <c r="AG5947">
        <v>0</v>
      </c>
      <c r="AH5947">
        <v>11.04</v>
      </c>
      <c r="AI5947">
        <v>9.7934804999999994</v>
      </c>
      <c r="AJ5947">
        <v>316.65651950000012</v>
      </c>
      <c r="AK5947" t="s">
        <v>37</v>
      </c>
      <c r="AN5947" s="29">
        <v>0</v>
      </c>
      <c r="AO5947" s="30">
        <f t="shared" si="184"/>
        <v>0</v>
      </c>
      <c r="AP5947" s="30">
        <f t="shared" si="185"/>
        <v>0</v>
      </c>
    </row>
    <row r="5948" spans="1:42" x14ac:dyDescent="0.25">
      <c r="A5948" t="s">
        <v>219</v>
      </c>
      <c r="B5948">
        <v>1749718</v>
      </c>
      <c r="C5948" t="s">
        <v>19656</v>
      </c>
      <c r="D5948">
        <v>477123</v>
      </c>
      <c r="E5948" t="s">
        <v>19657</v>
      </c>
      <c r="F5948" t="s">
        <v>89</v>
      </c>
      <c r="G5948" t="s">
        <v>90</v>
      </c>
      <c r="H5948" t="s">
        <v>10</v>
      </c>
      <c r="I5948" t="s">
        <v>19658</v>
      </c>
      <c r="J5948" t="s">
        <v>19659</v>
      </c>
      <c r="K5948" t="s">
        <v>224</v>
      </c>
      <c r="L5948" t="s">
        <v>266</v>
      </c>
      <c r="M5948">
        <v>2535</v>
      </c>
      <c r="N5948">
        <v>76</v>
      </c>
      <c r="O5948" s="17">
        <v>45460</v>
      </c>
      <c r="P5948" t="s">
        <v>496</v>
      </c>
      <c r="Q5948" t="s">
        <v>24</v>
      </c>
      <c r="R5948" s="17">
        <v>45456</v>
      </c>
      <c r="S5948" s="27"/>
      <c r="T5948">
        <v>75.22</v>
      </c>
      <c r="U5948">
        <v>8.11</v>
      </c>
      <c r="V5948">
        <v>83.33</v>
      </c>
      <c r="W5948">
        <v>3</v>
      </c>
      <c r="X5948">
        <v>2.916666666666667</v>
      </c>
      <c r="Y5948">
        <v>0</v>
      </c>
      <c r="Z5948">
        <v>0</v>
      </c>
      <c r="AA5948">
        <v>0</v>
      </c>
      <c r="AB5948">
        <v>2.5873965000000001</v>
      </c>
      <c r="AC5948" s="29">
        <v>83.659270166666673</v>
      </c>
      <c r="AD5948">
        <v>0</v>
      </c>
      <c r="AF5948">
        <v>249.99</v>
      </c>
      <c r="AG5948">
        <v>0</v>
      </c>
      <c r="AH5948">
        <v>8.75</v>
      </c>
      <c r="AI5948">
        <v>7.7621894999999999</v>
      </c>
      <c r="AJ5948">
        <v>250.9778105</v>
      </c>
      <c r="AK5948" t="s">
        <v>37</v>
      </c>
      <c r="AN5948" s="29">
        <v>0</v>
      </c>
      <c r="AO5948" s="30">
        <f t="shared" si="184"/>
        <v>0</v>
      </c>
      <c r="AP5948" s="30">
        <f t="shared" si="185"/>
        <v>0</v>
      </c>
    </row>
    <row r="5949" spans="1:42" x14ac:dyDescent="0.25">
      <c r="A5949" t="s">
        <v>219</v>
      </c>
      <c r="B5949">
        <v>1749718</v>
      </c>
      <c r="C5949" t="s">
        <v>19660</v>
      </c>
      <c r="D5949">
        <v>477122</v>
      </c>
      <c r="E5949" t="s">
        <v>19657</v>
      </c>
      <c r="F5949" t="s">
        <v>89</v>
      </c>
      <c r="G5949" t="s">
        <v>90</v>
      </c>
      <c r="H5949" t="s">
        <v>10</v>
      </c>
      <c r="I5949" t="s">
        <v>19661</v>
      </c>
      <c r="J5949" t="s">
        <v>19662</v>
      </c>
      <c r="K5949" t="s">
        <v>224</v>
      </c>
      <c r="L5949" t="s">
        <v>266</v>
      </c>
      <c r="M5949">
        <v>2535</v>
      </c>
      <c r="N5949">
        <v>75</v>
      </c>
      <c r="O5949" s="17">
        <v>45460</v>
      </c>
      <c r="P5949" t="s">
        <v>496</v>
      </c>
      <c r="Q5949" t="s">
        <v>24</v>
      </c>
      <c r="R5949" s="17">
        <v>45456</v>
      </c>
      <c r="S5949" s="27"/>
      <c r="T5949">
        <v>75.22</v>
      </c>
      <c r="U5949">
        <v>8.11</v>
      </c>
      <c r="V5949">
        <v>83.33</v>
      </c>
      <c r="W5949">
        <v>3</v>
      </c>
      <c r="X5949">
        <v>2.916666666666667</v>
      </c>
      <c r="Y5949">
        <v>0</v>
      </c>
      <c r="Z5949">
        <v>0</v>
      </c>
      <c r="AA5949">
        <v>0</v>
      </c>
      <c r="AB5949">
        <v>2.5873965000000001</v>
      </c>
      <c r="AC5949" s="29">
        <v>83.659270166666673</v>
      </c>
      <c r="AD5949">
        <v>0</v>
      </c>
      <c r="AF5949">
        <v>249.99</v>
      </c>
      <c r="AG5949">
        <v>0</v>
      </c>
      <c r="AH5949">
        <v>8.75</v>
      </c>
      <c r="AI5949">
        <v>7.7621894999999999</v>
      </c>
      <c r="AJ5949">
        <v>250.9778105</v>
      </c>
      <c r="AK5949" t="s">
        <v>37</v>
      </c>
      <c r="AN5949" s="29">
        <v>0</v>
      </c>
      <c r="AO5949" s="30">
        <f t="shared" si="184"/>
        <v>0</v>
      </c>
      <c r="AP5949" s="30">
        <f t="shared" si="185"/>
        <v>0</v>
      </c>
    </row>
    <row r="5950" spans="1:42" x14ac:dyDescent="0.25">
      <c r="A5950" t="s">
        <v>219</v>
      </c>
      <c r="B5950">
        <v>1749686</v>
      </c>
      <c r="C5950" t="s">
        <v>19663</v>
      </c>
      <c r="D5950">
        <v>150338</v>
      </c>
      <c r="E5950" t="s">
        <v>19664</v>
      </c>
      <c r="F5950" t="s">
        <v>89</v>
      </c>
      <c r="G5950" t="s">
        <v>90</v>
      </c>
      <c r="H5950" t="s">
        <v>10</v>
      </c>
      <c r="I5950" t="s">
        <v>19665</v>
      </c>
      <c r="J5950" t="s">
        <v>19666</v>
      </c>
      <c r="K5950" t="s">
        <v>230</v>
      </c>
      <c r="L5950" t="s">
        <v>231</v>
      </c>
      <c r="M5950">
        <v>827</v>
      </c>
      <c r="N5950">
        <v>31</v>
      </c>
      <c r="O5950" s="17">
        <v>45466</v>
      </c>
      <c r="P5950" t="s">
        <v>326</v>
      </c>
      <c r="Q5950" t="s">
        <v>24</v>
      </c>
      <c r="R5950" s="17">
        <v>45456</v>
      </c>
      <c r="S5950" s="27"/>
      <c r="T5950">
        <v>45.8</v>
      </c>
      <c r="U5950">
        <v>2.936666666666667</v>
      </c>
      <c r="V5950">
        <v>48.736666666666672</v>
      </c>
      <c r="W5950">
        <v>3</v>
      </c>
      <c r="X5950">
        <v>1.706666666666667</v>
      </c>
      <c r="Y5950">
        <v>0</v>
      </c>
      <c r="Z5950">
        <v>0</v>
      </c>
      <c r="AA5950">
        <v>0</v>
      </c>
      <c r="AB5950">
        <v>1.5132734999999999</v>
      </c>
      <c r="AC5950" s="29">
        <v>48.930059833333338</v>
      </c>
      <c r="AD5950">
        <v>0</v>
      </c>
      <c r="AF5950">
        <v>146.21</v>
      </c>
      <c r="AG5950">
        <v>0</v>
      </c>
      <c r="AH5950">
        <v>5.12</v>
      </c>
      <c r="AI5950">
        <v>4.5398205000000003</v>
      </c>
      <c r="AJ5950">
        <v>146.79017949999999</v>
      </c>
      <c r="AK5950" t="s">
        <v>37</v>
      </c>
      <c r="AN5950" s="29">
        <v>0</v>
      </c>
      <c r="AO5950" s="30">
        <f t="shared" si="184"/>
        <v>0</v>
      </c>
      <c r="AP5950" s="30">
        <f t="shared" si="185"/>
        <v>0</v>
      </c>
    </row>
    <row r="5951" spans="1:42" x14ac:dyDescent="0.25">
      <c r="A5951" t="s">
        <v>219</v>
      </c>
      <c r="B5951">
        <v>1749686</v>
      </c>
      <c r="C5951" t="s">
        <v>19667</v>
      </c>
      <c r="D5951">
        <v>1706403</v>
      </c>
      <c r="E5951" t="s">
        <v>19664</v>
      </c>
      <c r="F5951" t="s">
        <v>89</v>
      </c>
      <c r="G5951" t="s">
        <v>90</v>
      </c>
      <c r="H5951" t="s">
        <v>10</v>
      </c>
      <c r="I5951" t="s">
        <v>19665</v>
      </c>
      <c r="J5951" t="s">
        <v>19666</v>
      </c>
      <c r="K5951" t="s">
        <v>231</v>
      </c>
      <c r="L5951" t="s">
        <v>230</v>
      </c>
      <c r="M5951">
        <v>816</v>
      </c>
      <c r="N5951">
        <v>26</v>
      </c>
      <c r="O5951" s="17">
        <v>45471</v>
      </c>
      <c r="P5951" t="s">
        <v>109</v>
      </c>
      <c r="Q5951" t="s">
        <v>24</v>
      </c>
      <c r="R5951" s="17">
        <v>45456</v>
      </c>
      <c r="S5951" s="27"/>
      <c r="T5951">
        <v>52.00333333333333</v>
      </c>
      <c r="U5951">
        <v>3.9233333333333329</v>
      </c>
      <c r="V5951">
        <v>55.926666666666669</v>
      </c>
      <c r="W5951">
        <v>3</v>
      </c>
      <c r="X5951">
        <v>1.956666666666667</v>
      </c>
      <c r="Y5951">
        <v>0</v>
      </c>
      <c r="Z5951">
        <v>0</v>
      </c>
      <c r="AA5951">
        <v>0</v>
      </c>
      <c r="AB5951">
        <v>1.736523</v>
      </c>
      <c r="AC5951" s="29">
        <v>56.146810333333342</v>
      </c>
      <c r="AD5951">
        <v>0</v>
      </c>
      <c r="AF5951">
        <v>167.78</v>
      </c>
      <c r="AG5951">
        <v>0</v>
      </c>
      <c r="AH5951">
        <v>5.87</v>
      </c>
      <c r="AI5951">
        <v>5.2095690000000001</v>
      </c>
      <c r="AJ5951">
        <v>168.44043099999999</v>
      </c>
      <c r="AK5951" t="s">
        <v>37</v>
      </c>
      <c r="AN5951" s="29">
        <v>0</v>
      </c>
      <c r="AO5951" s="30">
        <f t="shared" si="184"/>
        <v>0</v>
      </c>
      <c r="AP5951" s="30">
        <f t="shared" si="185"/>
        <v>0</v>
      </c>
    </row>
    <row r="5952" spans="1:42" x14ac:dyDescent="0.25">
      <c r="A5952" t="s">
        <v>219</v>
      </c>
      <c r="B5952">
        <v>1749643</v>
      </c>
      <c r="C5952" t="s">
        <v>19668</v>
      </c>
      <c r="D5952">
        <v>1706390</v>
      </c>
      <c r="E5952" t="s">
        <v>19669</v>
      </c>
      <c r="F5952" t="s">
        <v>89</v>
      </c>
      <c r="G5952" t="s">
        <v>90</v>
      </c>
      <c r="H5952" t="s">
        <v>10</v>
      </c>
      <c r="I5952" t="s">
        <v>19670</v>
      </c>
      <c r="J5952" t="s">
        <v>19671</v>
      </c>
      <c r="K5952" t="s">
        <v>231</v>
      </c>
      <c r="L5952" t="s">
        <v>91</v>
      </c>
      <c r="M5952">
        <v>2655</v>
      </c>
      <c r="N5952">
        <v>15</v>
      </c>
      <c r="O5952" s="17">
        <v>45466</v>
      </c>
      <c r="P5952" t="s">
        <v>109</v>
      </c>
      <c r="Q5952" t="s">
        <v>24</v>
      </c>
      <c r="R5952" s="17">
        <v>45456</v>
      </c>
      <c r="S5952" s="27"/>
      <c r="T5952">
        <v>42.05</v>
      </c>
      <c r="U5952">
        <v>2.9424999999999999</v>
      </c>
      <c r="V5952">
        <v>44.9925</v>
      </c>
      <c r="W5952">
        <v>4</v>
      </c>
      <c r="X5952">
        <v>1.575</v>
      </c>
      <c r="Y5952">
        <v>0</v>
      </c>
      <c r="Z5952">
        <v>0</v>
      </c>
      <c r="AA5952">
        <v>0</v>
      </c>
      <c r="AB5952">
        <v>1.3970171250000001</v>
      </c>
      <c r="AC5952" s="29">
        <v>45.170482874999998</v>
      </c>
      <c r="AD5952">
        <v>0</v>
      </c>
      <c r="AF5952">
        <v>179.97</v>
      </c>
      <c r="AG5952">
        <v>0</v>
      </c>
      <c r="AH5952">
        <v>6.3</v>
      </c>
      <c r="AI5952">
        <v>5.5880685000000003</v>
      </c>
      <c r="AJ5952">
        <v>180.68193149999999</v>
      </c>
      <c r="AK5952" t="s">
        <v>39</v>
      </c>
      <c r="AN5952" s="29">
        <v>0</v>
      </c>
      <c r="AO5952" s="30">
        <f t="shared" si="184"/>
        <v>0</v>
      </c>
      <c r="AP5952" s="30">
        <f t="shared" si="185"/>
        <v>0</v>
      </c>
    </row>
    <row r="5953" spans="1:42" x14ac:dyDescent="0.25">
      <c r="A5953" t="s">
        <v>219</v>
      </c>
      <c r="B5953">
        <v>1749643</v>
      </c>
      <c r="C5953" t="s">
        <v>19672</v>
      </c>
      <c r="D5953">
        <v>1706389</v>
      </c>
      <c r="E5953" t="s">
        <v>19669</v>
      </c>
      <c r="F5953" t="s">
        <v>89</v>
      </c>
      <c r="G5953" t="s">
        <v>90</v>
      </c>
      <c r="H5953" t="s">
        <v>10</v>
      </c>
      <c r="I5953" t="s">
        <v>19673</v>
      </c>
      <c r="J5953" t="s">
        <v>19674</v>
      </c>
      <c r="K5953" t="s">
        <v>231</v>
      </c>
      <c r="L5953" t="s">
        <v>91</v>
      </c>
      <c r="M5953">
        <v>2655</v>
      </c>
      <c r="N5953">
        <v>16</v>
      </c>
      <c r="O5953" s="17">
        <v>45466</v>
      </c>
      <c r="P5953" t="s">
        <v>109</v>
      </c>
      <c r="Q5953" t="s">
        <v>24</v>
      </c>
      <c r="R5953" s="17">
        <v>45456</v>
      </c>
      <c r="S5953" s="27"/>
      <c r="T5953">
        <v>42.05</v>
      </c>
      <c r="U5953">
        <v>2.9424999999999999</v>
      </c>
      <c r="V5953">
        <v>44.9925</v>
      </c>
      <c r="W5953">
        <v>4</v>
      </c>
      <c r="X5953">
        <v>1.575</v>
      </c>
      <c r="Y5953">
        <v>0</v>
      </c>
      <c r="Z5953">
        <v>0</v>
      </c>
      <c r="AA5953">
        <v>0</v>
      </c>
      <c r="AB5953">
        <v>1.3970171250000001</v>
      </c>
      <c r="AC5953" s="29">
        <v>45.170482874999998</v>
      </c>
      <c r="AD5953">
        <v>0</v>
      </c>
      <c r="AF5953">
        <v>179.97</v>
      </c>
      <c r="AG5953">
        <v>0</v>
      </c>
      <c r="AH5953">
        <v>6.3</v>
      </c>
      <c r="AI5953">
        <v>5.5880685000000003</v>
      </c>
      <c r="AJ5953">
        <v>180.68193149999999</v>
      </c>
      <c r="AK5953" t="s">
        <v>39</v>
      </c>
      <c r="AN5953" s="29">
        <v>0</v>
      </c>
      <c r="AO5953" s="30">
        <f t="shared" si="184"/>
        <v>0</v>
      </c>
      <c r="AP5953" s="30">
        <f t="shared" si="185"/>
        <v>0</v>
      </c>
    </row>
    <row r="5954" spans="1:42" x14ac:dyDescent="0.25">
      <c r="A5954" t="s">
        <v>219</v>
      </c>
      <c r="B5954">
        <v>1749603</v>
      </c>
      <c r="C5954" t="s">
        <v>19675</v>
      </c>
      <c r="D5954">
        <v>150335</v>
      </c>
      <c r="E5954" t="s">
        <v>19676</v>
      </c>
      <c r="F5954" t="s">
        <v>89</v>
      </c>
      <c r="G5954" t="s">
        <v>90</v>
      </c>
      <c r="H5954" t="s">
        <v>10</v>
      </c>
      <c r="I5954" t="s">
        <v>19670</v>
      </c>
      <c r="J5954" t="s">
        <v>19677</v>
      </c>
      <c r="K5954" t="s">
        <v>91</v>
      </c>
      <c r="L5954" t="s">
        <v>231</v>
      </c>
      <c r="M5954">
        <v>2775</v>
      </c>
      <c r="N5954">
        <v>16</v>
      </c>
      <c r="O5954" s="17">
        <v>45464</v>
      </c>
      <c r="P5954" t="s">
        <v>114</v>
      </c>
      <c r="Q5954" t="s">
        <v>24</v>
      </c>
      <c r="R5954" s="17">
        <v>45456</v>
      </c>
      <c r="S5954" s="27"/>
      <c r="T5954">
        <v>47.77</v>
      </c>
      <c r="U5954">
        <v>3.253333333333333</v>
      </c>
      <c r="V5954">
        <v>51.023333333333333</v>
      </c>
      <c r="W5954">
        <v>3</v>
      </c>
      <c r="X5954">
        <v>1.7866666666666671</v>
      </c>
      <c r="Y5954">
        <v>0</v>
      </c>
      <c r="Z5954">
        <v>0</v>
      </c>
      <c r="AA5954">
        <v>0</v>
      </c>
      <c r="AB5954">
        <v>1.5842745</v>
      </c>
      <c r="AC5954" s="29">
        <v>51.225725500000003</v>
      </c>
      <c r="AD5954">
        <v>0</v>
      </c>
      <c r="AF5954">
        <v>153.07</v>
      </c>
      <c r="AG5954">
        <v>0</v>
      </c>
      <c r="AH5954">
        <v>5.36</v>
      </c>
      <c r="AI5954">
        <v>4.7528234999999999</v>
      </c>
      <c r="AJ5954">
        <v>153.6771765</v>
      </c>
      <c r="AK5954" t="s">
        <v>37</v>
      </c>
      <c r="AN5954" s="29">
        <v>0</v>
      </c>
      <c r="AO5954" s="30">
        <f t="shared" ref="AO5954:AO6017" si="186">AN5954*(45%-14.25%-2%)</f>
        <v>0</v>
      </c>
      <c r="AP5954" s="30">
        <f t="shared" ref="AP5954:AP6017" si="187">AO5954/W5954</f>
        <v>0</v>
      </c>
    </row>
    <row r="5955" spans="1:42" x14ac:dyDescent="0.25">
      <c r="A5955" t="s">
        <v>219</v>
      </c>
      <c r="B5955">
        <v>1749603</v>
      </c>
      <c r="C5955" t="s">
        <v>19678</v>
      </c>
      <c r="D5955">
        <v>150336</v>
      </c>
      <c r="E5955" t="s">
        <v>19676</v>
      </c>
      <c r="F5955" t="s">
        <v>89</v>
      </c>
      <c r="G5955" t="s">
        <v>90</v>
      </c>
      <c r="H5955" t="s">
        <v>10</v>
      </c>
      <c r="I5955" t="s">
        <v>19673</v>
      </c>
      <c r="J5955" t="s">
        <v>19674</v>
      </c>
      <c r="K5955" t="s">
        <v>91</v>
      </c>
      <c r="L5955" t="s">
        <v>231</v>
      </c>
      <c r="M5955">
        <v>2775</v>
      </c>
      <c r="N5955">
        <v>15</v>
      </c>
      <c r="O5955" s="17">
        <v>45464</v>
      </c>
      <c r="P5955" t="s">
        <v>114</v>
      </c>
      <c r="Q5955" t="s">
        <v>24</v>
      </c>
      <c r="R5955" s="17">
        <v>45456</v>
      </c>
      <c r="S5955" s="27"/>
      <c r="T5955">
        <v>47.77</v>
      </c>
      <c r="U5955">
        <v>3.253333333333333</v>
      </c>
      <c r="V5955">
        <v>51.023333333333333</v>
      </c>
      <c r="W5955">
        <v>3</v>
      </c>
      <c r="X5955">
        <v>1.7866666666666671</v>
      </c>
      <c r="Y5955">
        <v>0</v>
      </c>
      <c r="Z5955">
        <v>0</v>
      </c>
      <c r="AA5955">
        <v>0</v>
      </c>
      <c r="AB5955">
        <v>1.5842745</v>
      </c>
      <c r="AC5955" s="29">
        <v>51.225725500000003</v>
      </c>
      <c r="AD5955">
        <v>0</v>
      </c>
      <c r="AF5955">
        <v>153.07</v>
      </c>
      <c r="AG5955">
        <v>0</v>
      </c>
      <c r="AH5955">
        <v>5.36</v>
      </c>
      <c r="AI5955">
        <v>4.7528234999999999</v>
      </c>
      <c r="AJ5955">
        <v>153.6771765</v>
      </c>
      <c r="AK5955" t="s">
        <v>37</v>
      </c>
      <c r="AN5955" s="29">
        <v>0</v>
      </c>
      <c r="AO5955" s="30">
        <f t="shared" si="186"/>
        <v>0</v>
      </c>
      <c r="AP5955" s="30">
        <f t="shared" si="187"/>
        <v>0</v>
      </c>
    </row>
    <row r="5956" spans="1:42" x14ac:dyDescent="0.25">
      <c r="A5956" t="s">
        <v>219</v>
      </c>
      <c r="B5956">
        <v>1749603</v>
      </c>
      <c r="C5956" t="s">
        <v>19679</v>
      </c>
      <c r="D5956">
        <v>150334</v>
      </c>
      <c r="E5956" t="s">
        <v>19676</v>
      </c>
      <c r="F5956" t="s">
        <v>89</v>
      </c>
      <c r="G5956" t="s">
        <v>90</v>
      </c>
      <c r="H5956" t="s">
        <v>10</v>
      </c>
      <c r="I5956" t="s">
        <v>19680</v>
      </c>
      <c r="J5956" t="s">
        <v>19681</v>
      </c>
      <c r="K5956" t="s">
        <v>91</v>
      </c>
      <c r="L5956" t="s">
        <v>231</v>
      </c>
      <c r="M5956">
        <v>2775</v>
      </c>
      <c r="N5956">
        <v>17</v>
      </c>
      <c r="O5956" s="17">
        <v>45464</v>
      </c>
      <c r="P5956" t="s">
        <v>114</v>
      </c>
      <c r="Q5956" t="s">
        <v>24</v>
      </c>
      <c r="R5956" s="17">
        <v>45456</v>
      </c>
      <c r="S5956" s="27"/>
      <c r="T5956">
        <v>47.77</v>
      </c>
      <c r="U5956">
        <v>3.253333333333333</v>
      </c>
      <c r="V5956">
        <v>51.023333333333333</v>
      </c>
      <c r="W5956">
        <v>3</v>
      </c>
      <c r="X5956">
        <v>1.7866666666666671</v>
      </c>
      <c r="Y5956">
        <v>0</v>
      </c>
      <c r="Z5956">
        <v>0</v>
      </c>
      <c r="AA5956">
        <v>0</v>
      </c>
      <c r="AB5956">
        <v>1.5842745</v>
      </c>
      <c r="AC5956" s="29">
        <v>51.225725500000003</v>
      </c>
      <c r="AD5956">
        <v>0</v>
      </c>
      <c r="AF5956">
        <v>153.07</v>
      </c>
      <c r="AG5956">
        <v>0</v>
      </c>
      <c r="AH5956">
        <v>5.36</v>
      </c>
      <c r="AI5956">
        <v>4.7528234999999999</v>
      </c>
      <c r="AJ5956">
        <v>153.6771765</v>
      </c>
      <c r="AK5956" t="s">
        <v>37</v>
      </c>
      <c r="AN5956" s="29">
        <v>0</v>
      </c>
      <c r="AO5956" s="30">
        <f t="shared" si="186"/>
        <v>0</v>
      </c>
      <c r="AP5956" s="30">
        <f t="shared" si="187"/>
        <v>0</v>
      </c>
    </row>
    <row r="5957" spans="1:42" x14ac:dyDescent="0.25">
      <c r="A5957" t="s">
        <v>219</v>
      </c>
      <c r="B5957">
        <v>1749465</v>
      </c>
      <c r="C5957" t="s">
        <v>19682</v>
      </c>
      <c r="D5957">
        <v>1706355</v>
      </c>
      <c r="E5957" t="s">
        <v>19683</v>
      </c>
      <c r="F5957" t="s">
        <v>89</v>
      </c>
      <c r="G5957" t="s">
        <v>90</v>
      </c>
      <c r="H5957" t="s">
        <v>14</v>
      </c>
      <c r="I5957" t="s">
        <v>6890</v>
      </c>
      <c r="J5957" t="s">
        <v>6891</v>
      </c>
      <c r="K5957" t="s">
        <v>271</v>
      </c>
      <c r="L5957" t="s">
        <v>92</v>
      </c>
      <c r="M5957">
        <v>2050</v>
      </c>
      <c r="N5957">
        <v>71</v>
      </c>
      <c r="O5957" s="17">
        <v>45459</v>
      </c>
      <c r="P5957" t="s">
        <v>150</v>
      </c>
      <c r="Q5957" t="s">
        <v>24</v>
      </c>
      <c r="R5957" s="17">
        <v>45456</v>
      </c>
      <c r="S5957" s="27"/>
      <c r="T5957">
        <v>128.0633333333333</v>
      </c>
      <c r="U5957">
        <v>4.6966666666666663</v>
      </c>
      <c r="V5957">
        <v>132.76</v>
      </c>
      <c r="W5957">
        <v>3</v>
      </c>
      <c r="X5957">
        <v>4.6466666666666674</v>
      </c>
      <c r="Y5957">
        <v>0</v>
      </c>
      <c r="Z5957">
        <v>0</v>
      </c>
      <c r="AA5957">
        <v>0</v>
      </c>
      <c r="AB5957">
        <v>4.122198</v>
      </c>
      <c r="AC5957" s="29">
        <v>133.28446866666661</v>
      </c>
      <c r="AD5957">
        <v>0</v>
      </c>
      <c r="AF5957">
        <v>398.28</v>
      </c>
      <c r="AG5957">
        <v>0</v>
      </c>
      <c r="AH5957">
        <v>13.94</v>
      </c>
      <c r="AI5957">
        <v>12.366593999999999</v>
      </c>
      <c r="AJ5957">
        <v>399.85340599999989</v>
      </c>
      <c r="AK5957" t="s">
        <v>37</v>
      </c>
      <c r="AN5957" s="29">
        <v>0</v>
      </c>
      <c r="AO5957" s="30">
        <f t="shared" si="186"/>
        <v>0</v>
      </c>
      <c r="AP5957" s="30">
        <f t="shared" si="187"/>
        <v>0</v>
      </c>
    </row>
    <row r="5958" spans="1:42" x14ac:dyDescent="0.25">
      <c r="A5958" t="s">
        <v>219</v>
      </c>
      <c r="B5958">
        <v>1749465</v>
      </c>
      <c r="C5958" t="s">
        <v>19684</v>
      </c>
      <c r="D5958">
        <v>1706354</v>
      </c>
      <c r="E5958" t="s">
        <v>19683</v>
      </c>
      <c r="F5958" t="s">
        <v>89</v>
      </c>
      <c r="G5958" t="s">
        <v>90</v>
      </c>
      <c r="H5958" t="s">
        <v>14</v>
      </c>
      <c r="I5958" t="s">
        <v>19685</v>
      </c>
      <c r="J5958" t="s">
        <v>19686</v>
      </c>
      <c r="K5958" t="s">
        <v>271</v>
      </c>
      <c r="L5958" t="s">
        <v>92</v>
      </c>
      <c r="M5958">
        <v>2050</v>
      </c>
      <c r="N5958">
        <v>72</v>
      </c>
      <c r="O5958" s="17">
        <v>45459</v>
      </c>
      <c r="P5958" t="s">
        <v>150</v>
      </c>
      <c r="Q5958" t="s">
        <v>24</v>
      </c>
      <c r="R5958" s="17">
        <v>45456</v>
      </c>
      <c r="S5958" s="27"/>
      <c r="T5958">
        <v>128.0633333333333</v>
      </c>
      <c r="U5958">
        <v>4.6966666666666663</v>
      </c>
      <c r="V5958">
        <v>132.76</v>
      </c>
      <c r="W5958">
        <v>3</v>
      </c>
      <c r="X5958">
        <v>4.6466666666666674</v>
      </c>
      <c r="Y5958">
        <v>0</v>
      </c>
      <c r="Z5958">
        <v>0</v>
      </c>
      <c r="AA5958">
        <v>0</v>
      </c>
      <c r="AB5958">
        <v>4.122198</v>
      </c>
      <c r="AC5958" s="29">
        <v>133.28446866666661</v>
      </c>
      <c r="AD5958">
        <v>0</v>
      </c>
      <c r="AF5958">
        <v>398.28</v>
      </c>
      <c r="AG5958">
        <v>0</v>
      </c>
      <c r="AH5958">
        <v>13.94</v>
      </c>
      <c r="AI5958">
        <v>12.366593999999999</v>
      </c>
      <c r="AJ5958">
        <v>399.85340599999989</v>
      </c>
      <c r="AK5958" t="s">
        <v>37</v>
      </c>
      <c r="AN5958" s="29">
        <v>0</v>
      </c>
      <c r="AO5958" s="30">
        <f t="shared" si="186"/>
        <v>0</v>
      </c>
      <c r="AP5958" s="30">
        <f t="shared" si="187"/>
        <v>0</v>
      </c>
    </row>
    <row r="5959" spans="1:42" x14ac:dyDescent="0.25">
      <c r="A5959" t="s">
        <v>219</v>
      </c>
      <c r="B5959">
        <v>1749382</v>
      </c>
      <c r="C5959" t="s">
        <v>19687</v>
      </c>
      <c r="D5959">
        <v>1040854</v>
      </c>
      <c r="E5959" t="s">
        <v>19688</v>
      </c>
      <c r="F5959" t="s">
        <v>89</v>
      </c>
      <c r="G5959" t="s">
        <v>90</v>
      </c>
      <c r="H5959" t="s">
        <v>14</v>
      </c>
      <c r="I5959" t="s">
        <v>19689</v>
      </c>
      <c r="J5959" t="s">
        <v>19690</v>
      </c>
      <c r="K5959" t="s">
        <v>726</v>
      </c>
      <c r="L5959" t="s">
        <v>271</v>
      </c>
      <c r="M5959">
        <v>8535</v>
      </c>
      <c r="N5959">
        <v>9</v>
      </c>
      <c r="O5959" s="17">
        <v>45472</v>
      </c>
      <c r="P5959" t="s">
        <v>1862</v>
      </c>
      <c r="Q5959" t="s">
        <v>24</v>
      </c>
      <c r="R5959" s="17">
        <v>45456</v>
      </c>
      <c r="S5959" s="27"/>
      <c r="T5959">
        <v>77.02</v>
      </c>
      <c r="U5959">
        <v>2.226666666666667</v>
      </c>
      <c r="V5959">
        <v>79.24666666666667</v>
      </c>
      <c r="W5959">
        <v>3</v>
      </c>
      <c r="X5959">
        <v>2.773333333333333</v>
      </c>
      <c r="Y5959">
        <v>0</v>
      </c>
      <c r="Z5959">
        <v>0</v>
      </c>
      <c r="AA5959">
        <v>0</v>
      </c>
      <c r="AB5959">
        <v>2.4606089999999998</v>
      </c>
      <c r="AC5959" s="29">
        <v>79.559391000000005</v>
      </c>
      <c r="AD5959">
        <v>0</v>
      </c>
      <c r="AF5959">
        <v>237.74</v>
      </c>
      <c r="AG5959">
        <v>0</v>
      </c>
      <c r="AH5959">
        <v>8.32</v>
      </c>
      <c r="AI5959">
        <v>7.3818270000000004</v>
      </c>
      <c r="AJ5959">
        <v>238.67817299999999</v>
      </c>
      <c r="AK5959" t="s">
        <v>37</v>
      </c>
      <c r="AN5959" s="29">
        <v>0</v>
      </c>
      <c r="AO5959" s="30">
        <f t="shared" si="186"/>
        <v>0</v>
      </c>
      <c r="AP5959" s="30">
        <f t="shared" si="187"/>
        <v>0</v>
      </c>
    </row>
    <row r="5960" spans="1:42" x14ac:dyDescent="0.25">
      <c r="A5960" t="s">
        <v>219</v>
      </c>
      <c r="B5960">
        <v>1749382</v>
      </c>
      <c r="C5960" t="s">
        <v>19691</v>
      </c>
      <c r="D5960">
        <v>1706321</v>
      </c>
      <c r="E5960" t="s">
        <v>19688</v>
      </c>
      <c r="F5960" t="s">
        <v>89</v>
      </c>
      <c r="G5960" t="s">
        <v>90</v>
      </c>
      <c r="H5960" t="s">
        <v>14</v>
      </c>
      <c r="I5960" t="s">
        <v>19689</v>
      </c>
      <c r="J5960" t="s">
        <v>19690</v>
      </c>
      <c r="K5960" t="s">
        <v>271</v>
      </c>
      <c r="L5960" t="s">
        <v>726</v>
      </c>
      <c r="M5960">
        <v>8530</v>
      </c>
      <c r="N5960">
        <v>71</v>
      </c>
      <c r="O5960" s="17">
        <v>45470</v>
      </c>
      <c r="P5960" t="s">
        <v>152</v>
      </c>
      <c r="Q5960" t="s">
        <v>24</v>
      </c>
      <c r="R5960" s="17">
        <v>45456</v>
      </c>
      <c r="S5960" s="27"/>
      <c r="T5960">
        <v>124.33</v>
      </c>
      <c r="U5960">
        <v>2.3666666666666671</v>
      </c>
      <c r="V5960">
        <v>126.6966666666667</v>
      </c>
      <c r="W5960">
        <v>3</v>
      </c>
      <c r="X5960">
        <v>4.4333333333333336</v>
      </c>
      <c r="Y5960">
        <v>0</v>
      </c>
      <c r="Z5960">
        <v>0</v>
      </c>
      <c r="AA5960">
        <v>0</v>
      </c>
      <c r="AB5960">
        <v>3.9339314999999999</v>
      </c>
      <c r="AC5960" s="29">
        <v>127.1960685</v>
      </c>
      <c r="AD5960">
        <v>0</v>
      </c>
      <c r="AF5960">
        <v>380.09</v>
      </c>
      <c r="AG5960">
        <v>0</v>
      </c>
      <c r="AH5960">
        <v>13.3</v>
      </c>
      <c r="AI5960">
        <v>11.8017945</v>
      </c>
      <c r="AJ5960">
        <v>381.58820550000002</v>
      </c>
      <c r="AK5960" t="s">
        <v>37</v>
      </c>
      <c r="AN5960" s="29">
        <v>0</v>
      </c>
      <c r="AO5960" s="30">
        <f t="shared" si="186"/>
        <v>0</v>
      </c>
      <c r="AP5960" s="30">
        <f t="shared" si="187"/>
        <v>0</v>
      </c>
    </row>
    <row r="5961" spans="1:42" x14ac:dyDescent="0.25">
      <c r="A5961" t="s">
        <v>219</v>
      </c>
      <c r="B5961">
        <v>1684122</v>
      </c>
      <c r="C5961" t="s">
        <v>19692</v>
      </c>
      <c r="D5961">
        <v>1684795</v>
      </c>
      <c r="E5961" t="s">
        <v>19693</v>
      </c>
      <c r="F5961" t="s">
        <v>89</v>
      </c>
      <c r="G5961" t="s">
        <v>90</v>
      </c>
      <c r="H5961" t="s">
        <v>10</v>
      </c>
      <c r="I5961" t="s">
        <v>19694</v>
      </c>
      <c r="J5961" t="s">
        <v>19695</v>
      </c>
      <c r="K5961" t="s">
        <v>874</v>
      </c>
      <c r="L5961" t="s">
        <v>95</v>
      </c>
      <c r="M5961">
        <v>2295</v>
      </c>
      <c r="N5961">
        <v>27</v>
      </c>
      <c r="O5961" s="17">
        <v>45445</v>
      </c>
      <c r="P5961" t="s">
        <v>158</v>
      </c>
      <c r="Q5961" t="s">
        <v>24</v>
      </c>
      <c r="R5961" s="17">
        <v>45432</v>
      </c>
      <c r="S5961" s="27"/>
      <c r="T5961">
        <v>95.375</v>
      </c>
      <c r="U5961">
        <v>5.335</v>
      </c>
      <c r="V5961">
        <v>100.71</v>
      </c>
      <c r="W5961">
        <v>4</v>
      </c>
      <c r="X5961">
        <v>5.0350000000000001</v>
      </c>
      <c r="Y5961">
        <v>0</v>
      </c>
      <c r="Z5961">
        <v>0</v>
      </c>
      <c r="AA5961">
        <v>0</v>
      </c>
      <c r="AB5961">
        <v>3.1723650000000001</v>
      </c>
      <c r="AC5961" s="29">
        <v>102.57263500000001</v>
      </c>
      <c r="AD5961">
        <v>0</v>
      </c>
      <c r="AF5961">
        <v>402.84</v>
      </c>
      <c r="AG5961">
        <v>0</v>
      </c>
      <c r="AH5961">
        <v>20.14</v>
      </c>
      <c r="AI5961">
        <v>12.68946</v>
      </c>
      <c r="AJ5961">
        <v>410.29054000000002</v>
      </c>
      <c r="AK5961" t="s">
        <v>44</v>
      </c>
      <c r="AN5961" s="29">
        <v>0</v>
      </c>
      <c r="AO5961" s="30">
        <f t="shared" si="186"/>
        <v>0</v>
      </c>
      <c r="AP5961" s="30">
        <f t="shared" si="187"/>
        <v>0</v>
      </c>
    </row>
    <row r="5962" spans="1:42" x14ac:dyDescent="0.25">
      <c r="A5962" t="s">
        <v>219</v>
      </c>
      <c r="B5962">
        <v>1684122</v>
      </c>
      <c r="C5962" t="s">
        <v>19696</v>
      </c>
      <c r="D5962">
        <v>1029019</v>
      </c>
      <c r="E5962" t="s">
        <v>19693</v>
      </c>
      <c r="F5962" t="s">
        <v>89</v>
      </c>
      <c r="G5962" t="s">
        <v>90</v>
      </c>
      <c r="H5962" t="s">
        <v>10</v>
      </c>
      <c r="I5962" t="s">
        <v>19694</v>
      </c>
      <c r="J5962" t="s">
        <v>19695</v>
      </c>
      <c r="K5962" t="s">
        <v>95</v>
      </c>
      <c r="L5962" t="s">
        <v>874</v>
      </c>
      <c r="M5962">
        <v>2335</v>
      </c>
      <c r="N5962">
        <v>27</v>
      </c>
      <c r="O5962" s="17">
        <v>45443</v>
      </c>
      <c r="P5962" t="s">
        <v>577</v>
      </c>
      <c r="Q5962" t="s">
        <v>24</v>
      </c>
      <c r="R5962" s="17">
        <v>45432</v>
      </c>
      <c r="S5962" s="27"/>
      <c r="T5962">
        <v>101.5475</v>
      </c>
      <c r="U5962">
        <v>5.1875</v>
      </c>
      <c r="V5962">
        <v>106.735</v>
      </c>
      <c r="W5962">
        <v>4</v>
      </c>
      <c r="X5962">
        <v>5.3375000000000004</v>
      </c>
      <c r="Y5962">
        <v>0</v>
      </c>
      <c r="Z5962">
        <v>0</v>
      </c>
      <c r="AA5962">
        <v>0</v>
      </c>
      <c r="AB5962">
        <v>3.3621525000000001</v>
      </c>
      <c r="AC5962" s="29">
        <v>108.7103475</v>
      </c>
      <c r="AD5962">
        <v>0</v>
      </c>
      <c r="AF5962">
        <v>426.94</v>
      </c>
      <c r="AG5962">
        <v>0</v>
      </c>
      <c r="AH5962">
        <v>21.35</v>
      </c>
      <c r="AI5962">
        <v>13.44861</v>
      </c>
      <c r="AJ5962">
        <v>434.84138999999999</v>
      </c>
      <c r="AK5962" t="s">
        <v>44</v>
      </c>
      <c r="AN5962" s="29">
        <v>0</v>
      </c>
      <c r="AO5962" s="30">
        <f t="shared" si="186"/>
        <v>0</v>
      </c>
      <c r="AP5962" s="30">
        <f t="shared" si="187"/>
        <v>0</v>
      </c>
    </row>
    <row r="5963" spans="1:42" x14ac:dyDescent="0.25">
      <c r="A5963" t="s">
        <v>219</v>
      </c>
      <c r="B5963">
        <v>1683974</v>
      </c>
      <c r="C5963" t="s">
        <v>19697</v>
      </c>
      <c r="D5963">
        <v>1684766</v>
      </c>
      <c r="E5963" t="s">
        <v>19698</v>
      </c>
      <c r="F5963" t="s">
        <v>89</v>
      </c>
      <c r="G5963" t="s">
        <v>90</v>
      </c>
      <c r="H5963" t="s">
        <v>10</v>
      </c>
      <c r="I5963" t="s">
        <v>19699</v>
      </c>
      <c r="J5963" t="s">
        <v>19700</v>
      </c>
      <c r="K5963" t="s">
        <v>271</v>
      </c>
      <c r="L5963" t="s">
        <v>94</v>
      </c>
      <c r="M5963">
        <v>819</v>
      </c>
      <c r="N5963">
        <v>32</v>
      </c>
      <c r="O5963" s="17">
        <v>45449</v>
      </c>
      <c r="P5963" t="s">
        <v>109</v>
      </c>
      <c r="Q5963" t="s">
        <v>24</v>
      </c>
      <c r="R5963" s="17">
        <v>45431</v>
      </c>
      <c r="S5963" s="27"/>
      <c r="T5963">
        <v>17.93333333333333</v>
      </c>
      <c r="U5963">
        <v>1.0791666666666671</v>
      </c>
      <c r="V5963">
        <v>19.012499999999999</v>
      </c>
      <c r="W5963">
        <v>12</v>
      </c>
      <c r="X5963">
        <v>0.95083333333333331</v>
      </c>
      <c r="Y5963">
        <v>0</v>
      </c>
      <c r="Z5963">
        <v>0</v>
      </c>
      <c r="AA5963">
        <v>0</v>
      </c>
      <c r="AB5963">
        <v>0.59889375</v>
      </c>
      <c r="AC5963" s="29">
        <v>19.364439583333329</v>
      </c>
      <c r="AD5963">
        <v>0</v>
      </c>
      <c r="AF5963">
        <v>228.15</v>
      </c>
      <c r="AG5963">
        <v>0</v>
      </c>
      <c r="AH5963">
        <v>11.41</v>
      </c>
      <c r="AI5963">
        <v>7.186725</v>
      </c>
      <c r="AJ5963">
        <v>232.37327500000001</v>
      </c>
      <c r="AK5963" t="s">
        <v>48</v>
      </c>
      <c r="AN5963" s="29">
        <v>0</v>
      </c>
      <c r="AO5963" s="30">
        <f t="shared" si="186"/>
        <v>0</v>
      </c>
      <c r="AP5963" s="30">
        <f t="shared" si="187"/>
        <v>0</v>
      </c>
    </row>
    <row r="5964" spans="1:42" x14ac:dyDescent="0.25">
      <c r="A5964" t="s">
        <v>219</v>
      </c>
      <c r="B5964">
        <v>1683974</v>
      </c>
      <c r="C5964" t="s">
        <v>19701</v>
      </c>
      <c r="D5964">
        <v>1028997</v>
      </c>
      <c r="E5964" t="s">
        <v>19698</v>
      </c>
      <c r="F5964" t="s">
        <v>89</v>
      </c>
      <c r="G5964" t="s">
        <v>90</v>
      </c>
      <c r="H5964" t="s">
        <v>10</v>
      </c>
      <c r="I5964" t="s">
        <v>19699</v>
      </c>
      <c r="J5964" t="s">
        <v>19700</v>
      </c>
      <c r="K5964" t="s">
        <v>94</v>
      </c>
      <c r="L5964" t="s">
        <v>271</v>
      </c>
      <c r="M5964">
        <v>831</v>
      </c>
      <c r="N5964">
        <v>32</v>
      </c>
      <c r="O5964" s="17">
        <v>45452</v>
      </c>
      <c r="P5964" t="s">
        <v>816</v>
      </c>
      <c r="Q5964" t="s">
        <v>24</v>
      </c>
      <c r="R5964" s="17">
        <v>45431</v>
      </c>
      <c r="S5964" s="27"/>
      <c r="T5964">
        <v>16.639166666666661</v>
      </c>
      <c r="U5964">
        <v>1.553333333333333</v>
      </c>
      <c r="V5964">
        <v>18.192499999999999</v>
      </c>
      <c r="W5964">
        <v>12</v>
      </c>
      <c r="X5964">
        <v>0.91</v>
      </c>
      <c r="Y5964">
        <v>0</v>
      </c>
      <c r="Z5964">
        <v>0</v>
      </c>
      <c r="AA5964">
        <v>0</v>
      </c>
      <c r="AB5964">
        <v>0.57306374999999998</v>
      </c>
      <c r="AC5964" s="29">
        <v>18.52943625</v>
      </c>
      <c r="AD5964">
        <v>0</v>
      </c>
      <c r="AF5964">
        <v>218.31</v>
      </c>
      <c r="AG5964">
        <v>0</v>
      </c>
      <c r="AH5964">
        <v>10.92</v>
      </c>
      <c r="AI5964">
        <v>6.8767649999999998</v>
      </c>
      <c r="AJ5964">
        <v>222.35323500000001</v>
      </c>
      <c r="AK5964" t="s">
        <v>48</v>
      </c>
      <c r="AN5964" s="29">
        <v>0</v>
      </c>
      <c r="AO5964" s="30">
        <f t="shared" si="186"/>
        <v>0</v>
      </c>
      <c r="AP5964" s="30">
        <f t="shared" si="187"/>
        <v>0</v>
      </c>
    </row>
    <row r="5965" spans="1:42" x14ac:dyDescent="0.25">
      <c r="A5965" t="s">
        <v>219</v>
      </c>
      <c r="B5965">
        <v>1683882</v>
      </c>
      <c r="C5965" t="s">
        <v>19702</v>
      </c>
      <c r="D5965">
        <v>1684751</v>
      </c>
      <c r="E5965" t="s">
        <v>19703</v>
      </c>
      <c r="F5965" t="s">
        <v>89</v>
      </c>
      <c r="G5965" t="s">
        <v>90</v>
      </c>
      <c r="H5965" t="s">
        <v>10</v>
      </c>
      <c r="I5965" t="s">
        <v>19704</v>
      </c>
      <c r="J5965" t="s">
        <v>19705</v>
      </c>
      <c r="K5965" t="s">
        <v>248</v>
      </c>
      <c r="L5965" t="s">
        <v>224</v>
      </c>
      <c r="M5965">
        <v>8715</v>
      </c>
      <c r="N5965">
        <v>7</v>
      </c>
      <c r="O5965" s="17">
        <v>45441</v>
      </c>
      <c r="P5965" t="s">
        <v>142</v>
      </c>
      <c r="Q5965" t="s">
        <v>24</v>
      </c>
      <c r="R5965" s="17">
        <v>45431</v>
      </c>
      <c r="S5965" s="27"/>
      <c r="T5965">
        <v>45.634999999999998</v>
      </c>
      <c r="U5965">
        <v>4.3600000000000003</v>
      </c>
      <c r="V5965">
        <v>49.994999999999997</v>
      </c>
      <c r="W5965">
        <v>4</v>
      </c>
      <c r="X5965">
        <v>2.5</v>
      </c>
      <c r="Y5965">
        <v>0</v>
      </c>
      <c r="Z5965">
        <v>0</v>
      </c>
      <c r="AA5965">
        <v>0</v>
      </c>
      <c r="AB5965">
        <v>1.5748424999999999</v>
      </c>
      <c r="AC5965" s="29">
        <v>50.920157499999988</v>
      </c>
      <c r="AD5965">
        <v>0</v>
      </c>
      <c r="AF5965">
        <v>199.98</v>
      </c>
      <c r="AG5965">
        <v>0</v>
      </c>
      <c r="AH5965">
        <v>10</v>
      </c>
      <c r="AI5965">
        <v>6.2993699999999997</v>
      </c>
      <c r="AJ5965">
        <v>203.68063000000001</v>
      </c>
      <c r="AK5965" t="s">
        <v>44</v>
      </c>
      <c r="AN5965" s="29">
        <v>5.9</v>
      </c>
      <c r="AO5965" s="30">
        <f t="shared" si="186"/>
        <v>1.69625</v>
      </c>
      <c r="AP5965" s="30">
        <f t="shared" si="187"/>
        <v>0.42406250000000001</v>
      </c>
    </row>
    <row r="5966" spans="1:42" x14ac:dyDescent="0.25">
      <c r="A5966" t="s">
        <v>219</v>
      </c>
      <c r="B5966">
        <v>1683568</v>
      </c>
      <c r="C5966" t="s">
        <v>19706</v>
      </c>
      <c r="D5966">
        <v>1684683</v>
      </c>
      <c r="E5966" t="s">
        <v>19707</v>
      </c>
      <c r="F5966" t="s">
        <v>89</v>
      </c>
      <c r="G5966" t="s">
        <v>90</v>
      </c>
      <c r="H5966" t="s">
        <v>10</v>
      </c>
      <c r="I5966" t="s">
        <v>19708</v>
      </c>
      <c r="J5966" t="s">
        <v>19709</v>
      </c>
      <c r="K5966" t="s">
        <v>266</v>
      </c>
      <c r="L5966" t="s">
        <v>92</v>
      </c>
      <c r="M5966">
        <v>2770</v>
      </c>
      <c r="N5966">
        <v>14</v>
      </c>
      <c r="O5966" s="17">
        <v>45445</v>
      </c>
      <c r="P5966" t="s">
        <v>124</v>
      </c>
      <c r="Q5966" t="s">
        <v>24</v>
      </c>
      <c r="R5966" s="17">
        <v>45431</v>
      </c>
      <c r="S5966" s="27"/>
      <c r="T5966">
        <v>50.412500000000001</v>
      </c>
      <c r="U5966">
        <v>7.0824999999999996</v>
      </c>
      <c r="V5966">
        <v>57.494999999999997</v>
      </c>
      <c r="W5966">
        <v>4</v>
      </c>
      <c r="X5966">
        <v>2.875</v>
      </c>
      <c r="Y5966">
        <v>0</v>
      </c>
      <c r="Z5966">
        <v>0</v>
      </c>
      <c r="AA5966">
        <v>0</v>
      </c>
      <c r="AB5966">
        <v>1.8110925</v>
      </c>
      <c r="AC5966" s="29">
        <v>58.558907499999997</v>
      </c>
      <c r="AD5966">
        <v>0</v>
      </c>
      <c r="AF5966">
        <v>229.98</v>
      </c>
      <c r="AG5966">
        <v>0</v>
      </c>
      <c r="AH5966">
        <v>11.5</v>
      </c>
      <c r="AI5966">
        <v>7.24437</v>
      </c>
      <c r="AJ5966">
        <v>234.23562999999999</v>
      </c>
      <c r="AK5966" t="s">
        <v>44</v>
      </c>
      <c r="AN5966" s="29">
        <v>0</v>
      </c>
      <c r="AO5966" s="30">
        <f t="shared" si="186"/>
        <v>0</v>
      </c>
      <c r="AP5966" s="30">
        <f t="shared" si="187"/>
        <v>0</v>
      </c>
    </row>
    <row r="5967" spans="1:42" x14ac:dyDescent="0.25">
      <c r="A5967" t="s">
        <v>219</v>
      </c>
      <c r="B5967">
        <v>1683568</v>
      </c>
      <c r="C5967" t="s">
        <v>19710</v>
      </c>
      <c r="D5967">
        <v>1028936</v>
      </c>
      <c r="E5967" t="s">
        <v>19707</v>
      </c>
      <c r="F5967" t="s">
        <v>89</v>
      </c>
      <c r="G5967" t="s">
        <v>90</v>
      </c>
      <c r="H5967" t="s">
        <v>10</v>
      </c>
      <c r="I5967" t="s">
        <v>19708</v>
      </c>
      <c r="J5967" t="s">
        <v>19709</v>
      </c>
      <c r="K5967" t="s">
        <v>92</v>
      </c>
      <c r="L5967" t="s">
        <v>266</v>
      </c>
      <c r="M5967">
        <v>2765</v>
      </c>
      <c r="N5967">
        <v>14</v>
      </c>
      <c r="O5967" s="17">
        <v>45440</v>
      </c>
      <c r="P5967" t="s">
        <v>101</v>
      </c>
      <c r="Q5967" t="s">
        <v>24</v>
      </c>
      <c r="R5967" s="17">
        <v>45431</v>
      </c>
      <c r="S5967" s="27"/>
      <c r="T5967">
        <v>50.947499999999998</v>
      </c>
      <c r="U5967">
        <v>6.5525000000000002</v>
      </c>
      <c r="V5967">
        <v>57.5</v>
      </c>
      <c r="W5967">
        <v>4</v>
      </c>
      <c r="X5967">
        <v>2.875</v>
      </c>
      <c r="Y5967">
        <v>0</v>
      </c>
      <c r="Z5967">
        <v>0</v>
      </c>
      <c r="AA5967">
        <v>0</v>
      </c>
      <c r="AB5967">
        <v>1.81125</v>
      </c>
      <c r="AC5967" s="29">
        <v>58.563749999999999</v>
      </c>
      <c r="AD5967">
        <v>0</v>
      </c>
      <c r="AF5967">
        <v>230</v>
      </c>
      <c r="AG5967">
        <v>0</v>
      </c>
      <c r="AH5967">
        <v>11.5</v>
      </c>
      <c r="AI5967">
        <v>7.2450000000000001</v>
      </c>
      <c r="AJ5967">
        <v>234.255</v>
      </c>
      <c r="AK5967" t="s">
        <v>44</v>
      </c>
      <c r="AN5967" s="29">
        <v>0</v>
      </c>
      <c r="AO5967" s="30">
        <f t="shared" si="186"/>
        <v>0</v>
      </c>
      <c r="AP5967" s="30">
        <f t="shared" si="187"/>
        <v>0</v>
      </c>
    </row>
    <row r="5968" spans="1:42" x14ac:dyDescent="0.25">
      <c r="A5968" t="s">
        <v>219</v>
      </c>
      <c r="B5968">
        <v>1683222</v>
      </c>
      <c r="C5968" t="s">
        <v>19711</v>
      </c>
      <c r="D5968">
        <v>1684587</v>
      </c>
      <c r="E5968" t="s">
        <v>19712</v>
      </c>
      <c r="F5968" t="s">
        <v>89</v>
      </c>
      <c r="G5968" t="s">
        <v>90</v>
      </c>
      <c r="H5968" t="s">
        <v>10</v>
      </c>
      <c r="I5968" t="s">
        <v>19713</v>
      </c>
      <c r="J5968" t="s">
        <v>19714</v>
      </c>
      <c r="K5968" t="s">
        <v>225</v>
      </c>
      <c r="L5968" t="s">
        <v>224</v>
      </c>
      <c r="M5968">
        <v>8385</v>
      </c>
      <c r="N5968">
        <v>25</v>
      </c>
      <c r="O5968" s="17">
        <v>45440</v>
      </c>
      <c r="P5968" t="s">
        <v>109</v>
      </c>
      <c r="Q5968" t="s">
        <v>24</v>
      </c>
      <c r="R5968" s="17">
        <v>45431</v>
      </c>
      <c r="S5968" s="27"/>
      <c r="T5968">
        <v>25.887142857142859</v>
      </c>
      <c r="U5968">
        <v>2.7171428571428571</v>
      </c>
      <c r="V5968">
        <v>28.604285714285709</v>
      </c>
      <c r="W5968">
        <v>7</v>
      </c>
      <c r="X5968">
        <v>1.43</v>
      </c>
      <c r="Y5968">
        <v>0</v>
      </c>
      <c r="Z5968">
        <v>0</v>
      </c>
      <c r="AA5968">
        <v>0</v>
      </c>
      <c r="AB5968">
        <v>0.90103500000000003</v>
      </c>
      <c r="AC5968" s="29">
        <v>29.133250714285708</v>
      </c>
      <c r="AD5968">
        <v>0</v>
      </c>
      <c r="AF5968">
        <v>200.23</v>
      </c>
      <c r="AG5968">
        <v>0</v>
      </c>
      <c r="AH5968">
        <v>10.01</v>
      </c>
      <c r="AI5968">
        <v>6.307245</v>
      </c>
      <c r="AJ5968">
        <v>203.93275499999999</v>
      </c>
      <c r="AK5968" t="s">
        <v>19715</v>
      </c>
      <c r="AN5968" s="29">
        <v>0</v>
      </c>
      <c r="AO5968" s="30">
        <f t="shared" si="186"/>
        <v>0</v>
      </c>
      <c r="AP5968" s="30">
        <f t="shared" si="187"/>
        <v>0</v>
      </c>
    </row>
    <row r="5969" spans="1:42" x14ac:dyDescent="0.25">
      <c r="A5969" t="s">
        <v>219</v>
      </c>
      <c r="B5969">
        <v>1683222</v>
      </c>
      <c r="C5969" t="s">
        <v>19716</v>
      </c>
      <c r="D5969">
        <v>470075</v>
      </c>
      <c r="E5969" t="s">
        <v>19712</v>
      </c>
      <c r="F5969" t="s">
        <v>89</v>
      </c>
      <c r="G5969" t="s">
        <v>90</v>
      </c>
      <c r="H5969" t="s">
        <v>10</v>
      </c>
      <c r="I5969" t="s">
        <v>19713</v>
      </c>
      <c r="J5969" t="s">
        <v>19714</v>
      </c>
      <c r="K5969" t="s">
        <v>224</v>
      </c>
      <c r="L5969" t="s">
        <v>225</v>
      </c>
      <c r="M5969">
        <v>8495</v>
      </c>
      <c r="N5969">
        <v>13</v>
      </c>
      <c r="O5969" s="17">
        <v>45445</v>
      </c>
      <c r="P5969" t="s">
        <v>103</v>
      </c>
      <c r="Q5969" t="s">
        <v>24</v>
      </c>
      <c r="R5969" s="17">
        <v>45431</v>
      </c>
      <c r="S5969" s="27"/>
      <c r="T5969">
        <v>28.651428571428571</v>
      </c>
      <c r="U5969">
        <v>2.7757142857142858</v>
      </c>
      <c r="V5969">
        <v>31.427142857142861</v>
      </c>
      <c r="W5969">
        <v>7</v>
      </c>
      <c r="X5969">
        <v>1.571428571428571</v>
      </c>
      <c r="Y5969">
        <v>0</v>
      </c>
      <c r="Z5969">
        <v>0</v>
      </c>
      <c r="AA5969">
        <v>0</v>
      </c>
      <c r="AB5969">
        <v>0.98995500000000003</v>
      </c>
      <c r="AC5969" s="29">
        <v>32.008616428571429</v>
      </c>
      <c r="AD5969">
        <v>0</v>
      </c>
      <c r="AF5969">
        <v>219.99</v>
      </c>
      <c r="AG5969">
        <v>0</v>
      </c>
      <c r="AH5969">
        <v>11</v>
      </c>
      <c r="AI5969">
        <v>6.9296850000000001</v>
      </c>
      <c r="AJ5969">
        <v>224.060315</v>
      </c>
      <c r="AK5969" t="s">
        <v>19715</v>
      </c>
      <c r="AN5969" s="29">
        <v>0</v>
      </c>
      <c r="AO5969" s="30">
        <f t="shared" si="186"/>
        <v>0</v>
      </c>
      <c r="AP5969" s="30">
        <f t="shared" si="187"/>
        <v>0</v>
      </c>
    </row>
    <row r="5970" spans="1:42" x14ac:dyDescent="0.25">
      <c r="A5970" t="s">
        <v>219</v>
      </c>
      <c r="B5970">
        <v>1682995</v>
      </c>
      <c r="C5970" t="s">
        <v>19717</v>
      </c>
      <c r="D5970">
        <v>147879</v>
      </c>
      <c r="E5970" t="s">
        <v>19718</v>
      </c>
      <c r="F5970" t="s">
        <v>89</v>
      </c>
      <c r="G5970" t="s">
        <v>90</v>
      </c>
      <c r="H5970" t="s">
        <v>10</v>
      </c>
      <c r="I5970" t="s">
        <v>6746</v>
      </c>
      <c r="J5970" t="s">
        <v>6747</v>
      </c>
      <c r="K5970" t="s">
        <v>230</v>
      </c>
      <c r="L5970" t="s">
        <v>231</v>
      </c>
      <c r="M5970">
        <v>2775</v>
      </c>
      <c r="N5970">
        <v>3</v>
      </c>
      <c r="O5970" s="17">
        <v>45442</v>
      </c>
      <c r="P5970" t="s">
        <v>326</v>
      </c>
      <c r="Q5970" t="s">
        <v>24</v>
      </c>
      <c r="R5970" s="17">
        <v>45431</v>
      </c>
      <c r="S5970" s="27"/>
      <c r="T5970">
        <v>26.184000000000001</v>
      </c>
      <c r="U5970">
        <v>1.762</v>
      </c>
      <c r="V5970">
        <v>27.946000000000002</v>
      </c>
      <c r="W5970">
        <v>5</v>
      </c>
      <c r="X5970">
        <v>1.3979999999999999</v>
      </c>
      <c r="Y5970">
        <v>0</v>
      </c>
      <c r="Z5970">
        <v>0</v>
      </c>
      <c r="AA5970">
        <v>0</v>
      </c>
      <c r="AB5970">
        <v>0.88029899999999994</v>
      </c>
      <c r="AC5970" s="29">
        <v>28.463701</v>
      </c>
      <c r="AD5970">
        <v>0</v>
      </c>
      <c r="AF5970">
        <v>139.72999999999999</v>
      </c>
      <c r="AG5970">
        <v>0</v>
      </c>
      <c r="AH5970">
        <v>6.99</v>
      </c>
      <c r="AI5970">
        <v>4.4014949999999997</v>
      </c>
      <c r="AJ5970">
        <v>142.31850499999999</v>
      </c>
      <c r="AK5970" t="s">
        <v>47</v>
      </c>
      <c r="AN5970" s="29">
        <v>0</v>
      </c>
      <c r="AO5970" s="30">
        <f t="shared" si="186"/>
        <v>0</v>
      </c>
      <c r="AP5970" s="30">
        <f t="shared" si="187"/>
        <v>0</v>
      </c>
    </row>
    <row r="5971" spans="1:42" x14ac:dyDescent="0.25">
      <c r="A5971" t="s">
        <v>219</v>
      </c>
      <c r="B5971">
        <v>1682995</v>
      </c>
      <c r="C5971" t="s">
        <v>19719</v>
      </c>
      <c r="D5971">
        <v>1684520</v>
      </c>
      <c r="E5971" t="s">
        <v>19718</v>
      </c>
      <c r="F5971" t="s">
        <v>89</v>
      </c>
      <c r="G5971" t="s">
        <v>90</v>
      </c>
      <c r="H5971" t="s">
        <v>10</v>
      </c>
      <c r="I5971" t="s">
        <v>6746</v>
      </c>
      <c r="J5971" t="s">
        <v>6747</v>
      </c>
      <c r="K5971" t="s">
        <v>231</v>
      </c>
      <c r="L5971" t="s">
        <v>230</v>
      </c>
      <c r="M5971">
        <v>8270</v>
      </c>
      <c r="N5971">
        <v>1</v>
      </c>
      <c r="O5971" s="17">
        <v>45445</v>
      </c>
      <c r="P5971" t="s">
        <v>125</v>
      </c>
      <c r="Q5971" t="s">
        <v>24</v>
      </c>
      <c r="R5971" s="17">
        <v>45431</v>
      </c>
      <c r="S5971" s="27"/>
      <c r="T5971">
        <v>22.102</v>
      </c>
      <c r="U5971">
        <v>2.3540000000000001</v>
      </c>
      <c r="V5971">
        <v>24.456</v>
      </c>
      <c r="W5971">
        <v>5</v>
      </c>
      <c r="X5971">
        <v>1.222</v>
      </c>
      <c r="Y5971">
        <v>0</v>
      </c>
      <c r="Z5971">
        <v>0</v>
      </c>
      <c r="AA5971">
        <v>0</v>
      </c>
      <c r="AB5971">
        <v>0.77036400000000005</v>
      </c>
      <c r="AC5971" s="29">
        <v>24.907636</v>
      </c>
      <c r="AD5971">
        <v>0</v>
      </c>
      <c r="AF5971">
        <v>122.28</v>
      </c>
      <c r="AG5971">
        <v>0</v>
      </c>
      <c r="AH5971">
        <v>6.11</v>
      </c>
      <c r="AI5971">
        <v>3.85182</v>
      </c>
      <c r="AJ5971">
        <v>124.53818</v>
      </c>
      <c r="AK5971" t="s">
        <v>47</v>
      </c>
      <c r="AN5971" s="29">
        <v>0</v>
      </c>
      <c r="AO5971" s="30">
        <f t="shared" si="186"/>
        <v>0</v>
      </c>
      <c r="AP5971" s="30">
        <f t="shared" si="187"/>
        <v>0</v>
      </c>
    </row>
    <row r="5972" spans="1:42" x14ac:dyDescent="0.25">
      <c r="A5972" t="s">
        <v>219</v>
      </c>
      <c r="B5972">
        <v>1681874</v>
      </c>
      <c r="C5972" t="s">
        <v>19720</v>
      </c>
      <c r="D5972">
        <v>1684236</v>
      </c>
      <c r="E5972" t="s">
        <v>19721</v>
      </c>
      <c r="F5972" t="s">
        <v>89</v>
      </c>
      <c r="G5972" t="s">
        <v>90</v>
      </c>
      <c r="H5972" t="s">
        <v>10</v>
      </c>
      <c r="I5972" t="s">
        <v>19722</v>
      </c>
      <c r="J5972" t="s">
        <v>19723</v>
      </c>
      <c r="K5972" t="s">
        <v>266</v>
      </c>
      <c r="L5972" t="s">
        <v>92</v>
      </c>
      <c r="M5972">
        <v>2460</v>
      </c>
      <c r="N5972">
        <v>75</v>
      </c>
      <c r="O5972" s="17">
        <v>45438</v>
      </c>
      <c r="P5972" t="s">
        <v>124</v>
      </c>
      <c r="Q5972" t="s">
        <v>24</v>
      </c>
      <c r="R5972" s="17">
        <v>45431</v>
      </c>
      <c r="S5972" s="27"/>
      <c r="T5972">
        <v>72.53</v>
      </c>
      <c r="U5972">
        <v>5.6659999999999986</v>
      </c>
      <c r="V5972">
        <v>78.195999999999998</v>
      </c>
      <c r="W5972">
        <v>5</v>
      </c>
      <c r="X5972">
        <v>3.91</v>
      </c>
      <c r="Y5972">
        <v>0</v>
      </c>
      <c r="Z5972">
        <v>0</v>
      </c>
      <c r="AA5972">
        <v>0</v>
      </c>
      <c r="AB5972">
        <v>2.463174</v>
      </c>
      <c r="AC5972" s="29">
        <v>79.642825999999999</v>
      </c>
      <c r="AD5972">
        <v>0</v>
      </c>
      <c r="AF5972">
        <v>390.98</v>
      </c>
      <c r="AG5972">
        <v>0</v>
      </c>
      <c r="AH5972">
        <v>19.55</v>
      </c>
      <c r="AI5972">
        <v>12.31587</v>
      </c>
      <c r="AJ5972">
        <v>398.21413000000001</v>
      </c>
      <c r="AK5972" t="s">
        <v>47</v>
      </c>
      <c r="AN5972" s="29">
        <v>0</v>
      </c>
      <c r="AO5972" s="30">
        <f t="shared" si="186"/>
        <v>0</v>
      </c>
      <c r="AP5972" s="30">
        <f t="shared" si="187"/>
        <v>0</v>
      </c>
    </row>
    <row r="5973" spans="1:42" x14ac:dyDescent="0.25">
      <c r="A5973" t="s">
        <v>219</v>
      </c>
      <c r="B5973">
        <v>1681612</v>
      </c>
      <c r="C5973" t="s">
        <v>19724</v>
      </c>
      <c r="D5973">
        <v>1684174</v>
      </c>
      <c r="E5973" t="s">
        <v>19725</v>
      </c>
      <c r="F5973" t="s">
        <v>89</v>
      </c>
      <c r="G5973" t="s">
        <v>90</v>
      </c>
      <c r="H5973" t="s">
        <v>10</v>
      </c>
      <c r="I5973" t="s">
        <v>19726</v>
      </c>
      <c r="J5973" t="s">
        <v>19727</v>
      </c>
      <c r="K5973" t="s">
        <v>734</v>
      </c>
      <c r="L5973" t="s">
        <v>94</v>
      </c>
      <c r="M5973">
        <v>821</v>
      </c>
      <c r="N5973">
        <v>32</v>
      </c>
      <c r="O5973" s="17">
        <v>45431</v>
      </c>
      <c r="P5973" t="s">
        <v>1192</v>
      </c>
      <c r="Q5973" t="s">
        <v>24</v>
      </c>
      <c r="R5973" s="17">
        <v>45430</v>
      </c>
      <c r="S5973" s="27"/>
      <c r="T5973">
        <v>16.290833333333339</v>
      </c>
      <c r="U5973">
        <v>1.2141666666666671</v>
      </c>
      <c r="V5973">
        <v>17.504999999999999</v>
      </c>
      <c r="W5973">
        <v>12</v>
      </c>
      <c r="X5973">
        <v>0.875</v>
      </c>
      <c r="Y5973">
        <v>0</v>
      </c>
      <c r="Z5973">
        <v>0</v>
      </c>
      <c r="AA5973">
        <v>0</v>
      </c>
      <c r="AB5973">
        <v>0.55140749999999994</v>
      </c>
      <c r="AC5973" s="29">
        <v>17.828592499999999</v>
      </c>
      <c r="AD5973">
        <v>0</v>
      </c>
      <c r="AF5973">
        <v>210.06</v>
      </c>
      <c r="AG5973">
        <v>0</v>
      </c>
      <c r="AH5973">
        <v>10.5</v>
      </c>
      <c r="AI5973">
        <v>6.6168899999999997</v>
      </c>
      <c r="AJ5973">
        <v>213.94310999999999</v>
      </c>
      <c r="AK5973" t="s">
        <v>48</v>
      </c>
      <c r="AN5973" s="29">
        <v>5.09</v>
      </c>
      <c r="AO5973" s="30">
        <f t="shared" si="186"/>
        <v>1.4633749999999999</v>
      </c>
      <c r="AP5973" s="30">
        <f t="shared" si="187"/>
        <v>0.12194791666666666</v>
      </c>
    </row>
    <row r="5974" spans="1:42" x14ac:dyDescent="0.25">
      <c r="A5974" t="s">
        <v>219</v>
      </c>
      <c r="B5974">
        <v>1681206</v>
      </c>
      <c r="C5974" t="s">
        <v>19728</v>
      </c>
      <c r="D5974">
        <v>1028661</v>
      </c>
      <c r="E5974" t="s">
        <v>19729</v>
      </c>
      <c r="F5974" t="s">
        <v>89</v>
      </c>
      <c r="G5974" t="s">
        <v>90</v>
      </c>
      <c r="H5974" t="s">
        <v>10</v>
      </c>
      <c r="I5974" t="s">
        <v>19730</v>
      </c>
      <c r="J5974" t="s">
        <v>19731</v>
      </c>
      <c r="K5974" t="s">
        <v>95</v>
      </c>
      <c r="L5974" t="s">
        <v>271</v>
      </c>
      <c r="M5974">
        <v>8775</v>
      </c>
      <c r="N5974">
        <v>13</v>
      </c>
      <c r="O5974" s="17">
        <v>45435</v>
      </c>
      <c r="P5974" t="s">
        <v>102</v>
      </c>
      <c r="Q5974" t="s">
        <v>24</v>
      </c>
      <c r="R5974" s="17">
        <v>45430</v>
      </c>
      <c r="S5974" s="27"/>
      <c r="T5974">
        <v>30.335000000000001</v>
      </c>
      <c r="U5974">
        <v>1.86</v>
      </c>
      <c r="V5974">
        <v>32.195</v>
      </c>
      <c r="W5974">
        <v>4</v>
      </c>
      <c r="X5974">
        <v>1.61</v>
      </c>
      <c r="Y5974">
        <v>0</v>
      </c>
      <c r="Z5974">
        <v>0</v>
      </c>
      <c r="AA5974">
        <v>0</v>
      </c>
      <c r="AB5974">
        <v>1.0141424999999999</v>
      </c>
      <c r="AC5974" s="29">
        <v>32.790857500000001</v>
      </c>
      <c r="AD5974">
        <v>0</v>
      </c>
      <c r="AF5974">
        <v>128.78</v>
      </c>
      <c r="AG5974">
        <v>0</v>
      </c>
      <c r="AH5974">
        <v>6.44</v>
      </c>
      <c r="AI5974">
        <v>4.0565699999999998</v>
      </c>
      <c r="AJ5974">
        <v>131.16343000000001</v>
      </c>
      <c r="AK5974" t="s">
        <v>44</v>
      </c>
      <c r="AN5974" s="29">
        <v>0</v>
      </c>
      <c r="AO5974" s="30">
        <f t="shared" si="186"/>
        <v>0</v>
      </c>
      <c r="AP5974" s="30">
        <f t="shared" si="187"/>
        <v>0</v>
      </c>
    </row>
    <row r="5975" spans="1:42" x14ac:dyDescent="0.25">
      <c r="A5975" t="s">
        <v>219</v>
      </c>
      <c r="B5975">
        <v>1681206</v>
      </c>
      <c r="C5975" t="s">
        <v>19732</v>
      </c>
      <c r="D5975">
        <v>1684090</v>
      </c>
      <c r="E5975" t="s">
        <v>19729</v>
      </c>
      <c r="F5975" t="s">
        <v>89</v>
      </c>
      <c r="G5975" t="s">
        <v>90</v>
      </c>
      <c r="H5975" t="s">
        <v>10</v>
      </c>
      <c r="I5975" t="s">
        <v>19730</v>
      </c>
      <c r="J5975" t="s">
        <v>19731</v>
      </c>
      <c r="K5975" t="s">
        <v>271</v>
      </c>
      <c r="L5975" t="s">
        <v>95</v>
      </c>
      <c r="M5975">
        <v>8740</v>
      </c>
      <c r="N5975">
        <v>13</v>
      </c>
      <c r="O5975" s="17">
        <v>45438</v>
      </c>
      <c r="P5975" t="s">
        <v>96</v>
      </c>
      <c r="Q5975" t="s">
        <v>24</v>
      </c>
      <c r="R5975" s="17">
        <v>45430</v>
      </c>
      <c r="S5975" s="27"/>
      <c r="T5975">
        <v>29.0975</v>
      </c>
      <c r="U5975">
        <v>3.1025</v>
      </c>
      <c r="V5975">
        <v>32.200000000000003</v>
      </c>
      <c r="W5975">
        <v>4</v>
      </c>
      <c r="X5975">
        <v>1.61</v>
      </c>
      <c r="Y5975">
        <v>0</v>
      </c>
      <c r="Z5975">
        <v>0</v>
      </c>
      <c r="AA5975">
        <v>0</v>
      </c>
      <c r="AB5975">
        <v>1.0143</v>
      </c>
      <c r="AC5975" s="29">
        <v>32.795699999999997</v>
      </c>
      <c r="AD5975">
        <v>0</v>
      </c>
      <c r="AF5975">
        <v>128.80000000000001</v>
      </c>
      <c r="AG5975">
        <v>0</v>
      </c>
      <c r="AH5975">
        <v>6.44</v>
      </c>
      <c r="AI5975">
        <v>4.0571999999999999</v>
      </c>
      <c r="AJ5975">
        <v>131.18279999999999</v>
      </c>
      <c r="AK5975" t="s">
        <v>44</v>
      </c>
      <c r="AN5975" s="29">
        <v>0</v>
      </c>
      <c r="AO5975" s="30">
        <f t="shared" si="186"/>
        <v>0</v>
      </c>
      <c r="AP5975" s="30">
        <f t="shared" si="187"/>
        <v>0</v>
      </c>
    </row>
    <row r="5976" spans="1:42" x14ac:dyDescent="0.25">
      <c r="A5976" t="s">
        <v>219</v>
      </c>
      <c r="B5976">
        <v>1681077</v>
      </c>
      <c r="C5976" t="s">
        <v>19733</v>
      </c>
      <c r="D5976">
        <v>1028629</v>
      </c>
      <c r="E5976" t="s">
        <v>19734</v>
      </c>
      <c r="F5976" t="s">
        <v>89</v>
      </c>
      <c r="G5976" t="s">
        <v>90</v>
      </c>
      <c r="H5976" t="s">
        <v>10</v>
      </c>
      <c r="I5976" t="s">
        <v>19735</v>
      </c>
      <c r="J5976" t="s">
        <v>19736</v>
      </c>
      <c r="K5976" t="s">
        <v>94</v>
      </c>
      <c r="L5976" t="s">
        <v>807</v>
      </c>
      <c r="M5976">
        <v>8785</v>
      </c>
      <c r="N5976">
        <v>77</v>
      </c>
      <c r="O5976" s="17">
        <v>45442</v>
      </c>
      <c r="P5976" t="s">
        <v>496</v>
      </c>
      <c r="Q5976" t="s">
        <v>24</v>
      </c>
      <c r="R5976" s="17">
        <v>45430</v>
      </c>
      <c r="S5976" s="27"/>
      <c r="T5976">
        <v>83.822500000000005</v>
      </c>
      <c r="U5976">
        <v>5.3949999999999996</v>
      </c>
      <c r="V5976">
        <v>89.217500000000001</v>
      </c>
      <c r="W5976">
        <v>4</v>
      </c>
      <c r="X5976">
        <v>4.46</v>
      </c>
      <c r="Y5976">
        <v>0</v>
      </c>
      <c r="Z5976">
        <v>0</v>
      </c>
      <c r="AA5976">
        <v>0</v>
      </c>
      <c r="AB5976">
        <v>2.8103512500000001</v>
      </c>
      <c r="AC5976" s="29">
        <v>90.867148749999998</v>
      </c>
      <c r="AD5976">
        <v>0</v>
      </c>
      <c r="AF5976">
        <v>356.87</v>
      </c>
      <c r="AG5976">
        <v>0</v>
      </c>
      <c r="AH5976">
        <v>17.84</v>
      </c>
      <c r="AI5976">
        <v>11.241405</v>
      </c>
      <c r="AJ5976">
        <v>363.46859499999999</v>
      </c>
      <c r="AK5976" t="s">
        <v>44</v>
      </c>
      <c r="AN5976" s="29">
        <v>0</v>
      </c>
      <c r="AO5976" s="30">
        <f t="shared" si="186"/>
        <v>0</v>
      </c>
      <c r="AP5976" s="30">
        <f t="shared" si="187"/>
        <v>0</v>
      </c>
    </row>
    <row r="5977" spans="1:42" x14ac:dyDescent="0.25">
      <c r="A5977" t="s">
        <v>219</v>
      </c>
      <c r="B5977">
        <v>1680280</v>
      </c>
      <c r="C5977" t="s">
        <v>19737</v>
      </c>
      <c r="D5977">
        <v>1683767</v>
      </c>
      <c r="E5977" t="s">
        <v>19738</v>
      </c>
      <c r="F5977" t="s">
        <v>89</v>
      </c>
      <c r="G5977" t="s">
        <v>90</v>
      </c>
      <c r="H5977" t="s">
        <v>137</v>
      </c>
      <c r="I5977" t="s">
        <v>19739</v>
      </c>
      <c r="J5977" t="s">
        <v>19740</v>
      </c>
      <c r="K5977" t="s">
        <v>271</v>
      </c>
      <c r="L5977" t="s">
        <v>224</v>
      </c>
      <c r="M5977">
        <v>2705</v>
      </c>
      <c r="N5977">
        <v>22</v>
      </c>
      <c r="O5977" s="17">
        <v>45431</v>
      </c>
      <c r="P5977" t="s">
        <v>746</v>
      </c>
      <c r="Q5977" t="s">
        <v>24</v>
      </c>
      <c r="R5977" s="17">
        <v>45430</v>
      </c>
      <c r="S5977" s="27"/>
      <c r="T5977">
        <v>27.897500000000001</v>
      </c>
      <c r="U5977">
        <v>4.5949999999999998</v>
      </c>
      <c r="V5977">
        <v>32.4925</v>
      </c>
      <c r="W5977">
        <v>4</v>
      </c>
      <c r="X5977">
        <v>1.625</v>
      </c>
      <c r="Y5977">
        <v>0</v>
      </c>
      <c r="Z5977">
        <v>0</v>
      </c>
      <c r="AA5977">
        <v>0</v>
      </c>
      <c r="AB5977">
        <v>1.7058562500000001</v>
      </c>
      <c r="AC5977" s="29">
        <v>32.411643750000003</v>
      </c>
      <c r="AD5977">
        <v>0</v>
      </c>
      <c r="AF5977">
        <v>129.97</v>
      </c>
      <c r="AG5977">
        <v>0</v>
      </c>
      <c r="AH5977">
        <v>6.5</v>
      </c>
      <c r="AI5977">
        <v>6.8234250000000003</v>
      </c>
      <c r="AJ5977">
        <v>129.64657500000001</v>
      </c>
      <c r="AK5977" t="s">
        <v>44</v>
      </c>
      <c r="AN5977" s="29">
        <v>0</v>
      </c>
      <c r="AO5977" s="30">
        <f t="shared" si="186"/>
        <v>0</v>
      </c>
      <c r="AP5977" s="30">
        <f t="shared" si="187"/>
        <v>0</v>
      </c>
    </row>
    <row r="5978" spans="1:42" x14ac:dyDescent="0.25">
      <c r="A5978" t="s">
        <v>219</v>
      </c>
      <c r="B5978">
        <v>1680280</v>
      </c>
      <c r="C5978" t="s">
        <v>19741</v>
      </c>
      <c r="D5978">
        <v>1683768</v>
      </c>
      <c r="E5978" t="s">
        <v>19738</v>
      </c>
      <c r="F5978" t="s">
        <v>89</v>
      </c>
      <c r="G5978" t="s">
        <v>90</v>
      </c>
      <c r="H5978" t="s">
        <v>137</v>
      </c>
      <c r="I5978" t="s">
        <v>19742</v>
      </c>
      <c r="J5978" t="s">
        <v>19743</v>
      </c>
      <c r="K5978" t="s">
        <v>271</v>
      </c>
      <c r="L5978" t="s">
        <v>224</v>
      </c>
      <c r="M5978">
        <v>2705</v>
      </c>
      <c r="N5978">
        <v>18</v>
      </c>
      <c r="O5978" s="17">
        <v>45431</v>
      </c>
      <c r="P5978" t="s">
        <v>746</v>
      </c>
      <c r="Q5978" t="s">
        <v>24</v>
      </c>
      <c r="R5978" s="17">
        <v>45430</v>
      </c>
      <c r="S5978" s="27"/>
      <c r="T5978">
        <v>27.897500000000001</v>
      </c>
      <c r="U5978">
        <v>4.5949999999999998</v>
      </c>
      <c r="V5978">
        <v>32.4925</v>
      </c>
      <c r="W5978">
        <v>4</v>
      </c>
      <c r="X5978">
        <v>1.625</v>
      </c>
      <c r="Y5978">
        <v>0</v>
      </c>
      <c r="Z5978">
        <v>0</v>
      </c>
      <c r="AA5978">
        <v>0</v>
      </c>
      <c r="AB5978">
        <v>1.7058562500000001</v>
      </c>
      <c r="AC5978" s="29">
        <v>32.411643750000003</v>
      </c>
      <c r="AD5978">
        <v>0</v>
      </c>
      <c r="AF5978">
        <v>129.97</v>
      </c>
      <c r="AG5978">
        <v>0</v>
      </c>
      <c r="AH5978">
        <v>6.5</v>
      </c>
      <c r="AI5978">
        <v>6.8234250000000003</v>
      </c>
      <c r="AJ5978">
        <v>129.64657500000001</v>
      </c>
      <c r="AK5978" t="s">
        <v>44</v>
      </c>
      <c r="AN5978" s="29">
        <v>0</v>
      </c>
      <c r="AO5978" s="30">
        <f t="shared" si="186"/>
        <v>0</v>
      </c>
      <c r="AP5978" s="30">
        <f t="shared" si="187"/>
        <v>0</v>
      </c>
    </row>
    <row r="5979" spans="1:42" x14ac:dyDescent="0.25">
      <c r="A5979" t="s">
        <v>219</v>
      </c>
      <c r="B5979">
        <v>1679959</v>
      </c>
      <c r="C5979" t="s">
        <v>19744</v>
      </c>
      <c r="D5979">
        <v>1683633</v>
      </c>
      <c r="E5979" t="s">
        <v>19745</v>
      </c>
      <c r="F5979" t="s">
        <v>89</v>
      </c>
      <c r="G5979" t="s">
        <v>90</v>
      </c>
      <c r="H5979" t="s">
        <v>10</v>
      </c>
      <c r="I5979" t="s">
        <v>19746</v>
      </c>
      <c r="J5979" t="s">
        <v>19747</v>
      </c>
      <c r="K5979" t="s">
        <v>1245</v>
      </c>
      <c r="L5979" t="s">
        <v>92</v>
      </c>
      <c r="M5979">
        <v>2475</v>
      </c>
      <c r="N5979">
        <v>41</v>
      </c>
      <c r="O5979" s="17">
        <v>45430</v>
      </c>
      <c r="P5979" t="s">
        <v>1246</v>
      </c>
      <c r="Q5979" t="s">
        <v>24</v>
      </c>
      <c r="R5979" s="17">
        <v>45430</v>
      </c>
      <c r="S5979" s="27"/>
      <c r="T5979">
        <v>50.344999999999999</v>
      </c>
      <c r="U5979">
        <v>4.3150000000000004</v>
      </c>
      <c r="V5979">
        <v>54.66</v>
      </c>
      <c r="W5979">
        <v>4</v>
      </c>
      <c r="X5979">
        <v>2.7324999999999999</v>
      </c>
      <c r="Y5979">
        <v>0</v>
      </c>
      <c r="Z5979">
        <v>0</v>
      </c>
      <c r="AA5979">
        <v>0</v>
      </c>
      <c r="AB5979">
        <v>1.7217899999999999</v>
      </c>
      <c r="AC5979" s="29">
        <v>55.67071</v>
      </c>
      <c r="AD5979">
        <v>0</v>
      </c>
      <c r="AF5979">
        <v>218.64</v>
      </c>
      <c r="AG5979">
        <v>0</v>
      </c>
      <c r="AH5979">
        <v>10.93</v>
      </c>
      <c r="AI5979">
        <v>6.8871599999999997</v>
      </c>
      <c r="AJ5979">
        <v>222.68284</v>
      </c>
      <c r="AK5979" t="s">
        <v>44</v>
      </c>
      <c r="AN5979" s="29">
        <v>0</v>
      </c>
      <c r="AO5979" s="30">
        <f t="shared" si="186"/>
        <v>0</v>
      </c>
      <c r="AP5979" s="30">
        <f t="shared" si="187"/>
        <v>0</v>
      </c>
    </row>
    <row r="5980" spans="1:42" x14ac:dyDescent="0.25">
      <c r="A5980" t="s">
        <v>219</v>
      </c>
      <c r="B5980">
        <v>1679046</v>
      </c>
      <c r="C5980" t="s">
        <v>19748</v>
      </c>
      <c r="D5980">
        <v>1683394</v>
      </c>
      <c r="E5980" t="s">
        <v>19749</v>
      </c>
      <c r="F5980" t="s">
        <v>89</v>
      </c>
      <c r="G5980" t="s">
        <v>90</v>
      </c>
      <c r="H5980" t="s">
        <v>10</v>
      </c>
      <c r="I5980" t="s">
        <v>19750</v>
      </c>
      <c r="J5980" t="s">
        <v>19751</v>
      </c>
      <c r="K5980" t="s">
        <v>734</v>
      </c>
      <c r="L5980" t="s">
        <v>92</v>
      </c>
      <c r="M5980">
        <v>2060</v>
      </c>
      <c r="N5980">
        <v>12</v>
      </c>
      <c r="O5980" s="17">
        <v>45432</v>
      </c>
      <c r="P5980" t="s">
        <v>1358</v>
      </c>
      <c r="Q5980" t="s">
        <v>24</v>
      </c>
      <c r="R5980" s="17">
        <v>45429</v>
      </c>
      <c r="S5980" s="27"/>
      <c r="T5980">
        <v>30.164999999999999</v>
      </c>
      <c r="U5980">
        <v>3.7124999999999999</v>
      </c>
      <c r="V5980">
        <v>33.877499999999998</v>
      </c>
      <c r="W5980">
        <v>4</v>
      </c>
      <c r="X5980">
        <v>1.6950000000000001</v>
      </c>
      <c r="Y5980">
        <v>0</v>
      </c>
      <c r="Z5980">
        <v>0</v>
      </c>
      <c r="AA5980">
        <v>0</v>
      </c>
      <c r="AB5980">
        <v>1.0671412499999999</v>
      </c>
      <c r="AC5980" s="29">
        <v>34.505358749999999</v>
      </c>
      <c r="AD5980">
        <v>0</v>
      </c>
      <c r="AF5980">
        <v>135.51</v>
      </c>
      <c r="AG5980">
        <v>0</v>
      </c>
      <c r="AH5980">
        <v>6.78</v>
      </c>
      <c r="AI5980">
        <v>4.2685649999999997</v>
      </c>
      <c r="AJ5980">
        <v>138.021435</v>
      </c>
      <c r="AK5980" t="s">
        <v>44</v>
      </c>
      <c r="AN5980" s="29">
        <v>11.8</v>
      </c>
      <c r="AO5980" s="30">
        <f t="shared" si="186"/>
        <v>3.3925000000000001</v>
      </c>
      <c r="AP5980" s="30">
        <f t="shared" si="187"/>
        <v>0.84812500000000002</v>
      </c>
    </row>
    <row r="5981" spans="1:42" x14ac:dyDescent="0.25">
      <c r="A5981" t="s">
        <v>219</v>
      </c>
      <c r="B5981">
        <v>1679046</v>
      </c>
      <c r="C5981" t="s">
        <v>19752</v>
      </c>
      <c r="D5981">
        <v>1683393</v>
      </c>
      <c r="E5981" t="s">
        <v>19749</v>
      </c>
      <c r="F5981" t="s">
        <v>89</v>
      </c>
      <c r="G5981" t="s">
        <v>90</v>
      </c>
      <c r="H5981" t="s">
        <v>10</v>
      </c>
      <c r="I5981" t="s">
        <v>19753</v>
      </c>
      <c r="J5981" t="s">
        <v>19754</v>
      </c>
      <c r="K5981" t="s">
        <v>734</v>
      </c>
      <c r="L5981" t="s">
        <v>92</v>
      </c>
      <c r="M5981">
        <v>2060</v>
      </c>
      <c r="N5981">
        <v>11</v>
      </c>
      <c r="O5981" s="17">
        <v>45432</v>
      </c>
      <c r="P5981" t="s">
        <v>1358</v>
      </c>
      <c r="Q5981" t="s">
        <v>24</v>
      </c>
      <c r="R5981" s="17">
        <v>45429</v>
      </c>
      <c r="S5981" s="27"/>
      <c r="T5981">
        <v>30.164999999999999</v>
      </c>
      <c r="U5981">
        <v>3.7124999999999999</v>
      </c>
      <c r="V5981">
        <v>33.877499999999998</v>
      </c>
      <c r="W5981">
        <v>4</v>
      </c>
      <c r="X5981">
        <v>1.6950000000000001</v>
      </c>
      <c r="Y5981">
        <v>0</v>
      </c>
      <c r="Z5981">
        <v>0</v>
      </c>
      <c r="AA5981">
        <v>0</v>
      </c>
      <c r="AB5981">
        <v>1.0671412499999999</v>
      </c>
      <c r="AC5981" s="29">
        <v>34.505358749999999</v>
      </c>
      <c r="AD5981">
        <v>0</v>
      </c>
      <c r="AF5981">
        <v>135.51</v>
      </c>
      <c r="AG5981">
        <v>0</v>
      </c>
      <c r="AH5981">
        <v>6.78</v>
      </c>
      <c r="AI5981">
        <v>4.2685649999999997</v>
      </c>
      <c r="AJ5981">
        <v>138.021435</v>
      </c>
      <c r="AK5981" t="s">
        <v>44</v>
      </c>
      <c r="AN5981" s="29">
        <v>11.8</v>
      </c>
      <c r="AO5981" s="30">
        <f t="shared" si="186"/>
        <v>3.3925000000000001</v>
      </c>
      <c r="AP5981" s="30">
        <f t="shared" si="187"/>
        <v>0.84812500000000002</v>
      </c>
    </row>
    <row r="5982" spans="1:42" x14ac:dyDescent="0.25">
      <c r="A5982" t="s">
        <v>219</v>
      </c>
      <c r="B5982">
        <v>1678443</v>
      </c>
      <c r="C5982" t="s">
        <v>19755</v>
      </c>
      <c r="D5982">
        <v>147789</v>
      </c>
      <c r="E5982" t="s">
        <v>19756</v>
      </c>
      <c r="F5982" t="s">
        <v>89</v>
      </c>
      <c r="G5982" t="s">
        <v>90</v>
      </c>
      <c r="H5982" t="s">
        <v>137</v>
      </c>
      <c r="I5982" t="s">
        <v>19757</v>
      </c>
      <c r="J5982" t="s">
        <v>19758</v>
      </c>
      <c r="K5982" t="s">
        <v>230</v>
      </c>
      <c r="L5982" t="s">
        <v>271</v>
      </c>
      <c r="M5982">
        <v>827</v>
      </c>
      <c r="N5982">
        <v>12</v>
      </c>
      <c r="O5982" s="17">
        <v>45430</v>
      </c>
      <c r="P5982" t="s">
        <v>326</v>
      </c>
      <c r="Q5982" t="s">
        <v>24</v>
      </c>
      <c r="R5982" s="17">
        <v>45429</v>
      </c>
      <c r="S5982" s="27"/>
      <c r="T5982">
        <v>50.424999999999997</v>
      </c>
      <c r="U5982">
        <v>1.115</v>
      </c>
      <c r="V5982">
        <v>51.54</v>
      </c>
      <c r="W5982">
        <v>8</v>
      </c>
      <c r="X5982">
        <v>2.5775000000000001</v>
      </c>
      <c r="Y5982">
        <v>0</v>
      </c>
      <c r="Z5982">
        <v>0</v>
      </c>
      <c r="AA5982">
        <v>0</v>
      </c>
      <c r="AB5982">
        <v>2.7058499999999999</v>
      </c>
      <c r="AC5982" s="29">
        <v>51.411650000000002</v>
      </c>
      <c r="AD5982">
        <v>0</v>
      </c>
      <c r="AF5982">
        <v>412.32</v>
      </c>
      <c r="AG5982">
        <v>0</v>
      </c>
      <c r="AH5982">
        <v>20.62</v>
      </c>
      <c r="AI5982">
        <v>21.646799999999999</v>
      </c>
      <c r="AJ5982">
        <v>411.29320000000001</v>
      </c>
      <c r="AK5982" t="s">
        <v>45</v>
      </c>
      <c r="AN5982" s="29">
        <v>0</v>
      </c>
      <c r="AO5982" s="30">
        <f t="shared" si="186"/>
        <v>0</v>
      </c>
      <c r="AP5982" s="30">
        <f t="shared" si="187"/>
        <v>0</v>
      </c>
    </row>
    <row r="5983" spans="1:42" x14ac:dyDescent="0.25">
      <c r="A5983" t="s">
        <v>219</v>
      </c>
      <c r="B5983">
        <v>1678443</v>
      </c>
      <c r="C5983" t="s">
        <v>19759</v>
      </c>
      <c r="D5983">
        <v>147790</v>
      </c>
      <c r="E5983" t="s">
        <v>19756</v>
      </c>
      <c r="F5983" t="s">
        <v>89</v>
      </c>
      <c r="G5983" t="s">
        <v>90</v>
      </c>
      <c r="H5983" t="s">
        <v>137</v>
      </c>
      <c r="I5983" t="s">
        <v>19760</v>
      </c>
      <c r="J5983" t="s">
        <v>19761</v>
      </c>
      <c r="K5983" t="s">
        <v>230</v>
      </c>
      <c r="L5983" t="s">
        <v>271</v>
      </c>
      <c r="M5983">
        <v>827</v>
      </c>
      <c r="N5983">
        <v>10</v>
      </c>
      <c r="O5983" s="17">
        <v>45430</v>
      </c>
      <c r="P5983" t="s">
        <v>326</v>
      </c>
      <c r="Q5983" t="s">
        <v>24</v>
      </c>
      <c r="R5983" s="17">
        <v>45429</v>
      </c>
      <c r="S5983" s="27"/>
      <c r="T5983">
        <v>50.424999999999997</v>
      </c>
      <c r="U5983">
        <v>1.115</v>
      </c>
      <c r="V5983">
        <v>51.54</v>
      </c>
      <c r="W5983">
        <v>8</v>
      </c>
      <c r="X5983">
        <v>2.5775000000000001</v>
      </c>
      <c r="Y5983">
        <v>0</v>
      </c>
      <c r="Z5983">
        <v>0</v>
      </c>
      <c r="AA5983">
        <v>0</v>
      </c>
      <c r="AB5983">
        <v>2.7058499999999999</v>
      </c>
      <c r="AC5983" s="29">
        <v>51.411650000000002</v>
      </c>
      <c r="AD5983">
        <v>0</v>
      </c>
      <c r="AF5983">
        <v>412.32</v>
      </c>
      <c r="AG5983">
        <v>0</v>
      </c>
      <c r="AH5983">
        <v>20.62</v>
      </c>
      <c r="AI5983">
        <v>21.646799999999999</v>
      </c>
      <c r="AJ5983">
        <v>411.29320000000001</v>
      </c>
      <c r="AK5983" t="s">
        <v>45</v>
      </c>
      <c r="AN5983" s="29">
        <v>0</v>
      </c>
      <c r="AO5983" s="30">
        <f t="shared" si="186"/>
        <v>0</v>
      </c>
      <c r="AP5983" s="30">
        <f t="shared" si="187"/>
        <v>0</v>
      </c>
    </row>
    <row r="5984" spans="1:42" x14ac:dyDescent="0.25">
      <c r="A5984" t="s">
        <v>219</v>
      </c>
      <c r="B5984">
        <v>1678357</v>
      </c>
      <c r="C5984" t="s">
        <v>19762</v>
      </c>
      <c r="D5984">
        <v>1028170</v>
      </c>
      <c r="E5984" t="s">
        <v>19763</v>
      </c>
      <c r="F5984" t="s">
        <v>89</v>
      </c>
      <c r="G5984" t="s">
        <v>90</v>
      </c>
      <c r="H5984" t="s">
        <v>10</v>
      </c>
      <c r="I5984" t="s">
        <v>19764</v>
      </c>
      <c r="J5984" t="s">
        <v>19765</v>
      </c>
      <c r="K5984" t="s">
        <v>115</v>
      </c>
      <c r="L5984" t="s">
        <v>271</v>
      </c>
      <c r="M5984">
        <v>883</v>
      </c>
      <c r="N5984">
        <v>28</v>
      </c>
      <c r="O5984" s="17">
        <v>45429</v>
      </c>
      <c r="P5984" t="s">
        <v>299</v>
      </c>
      <c r="Q5984" t="s">
        <v>24</v>
      </c>
      <c r="R5984" s="17">
        <v>45429</v>
      </c>
      <c r="S5984" s="27"/>
      <c r="T5984">
        <v>50.5625</v>
      </c>
      <c r="U5984">
        <v>3.6675</v>
      </c>
      <c r="V5984">
        <v>54.23</v>
      </c>
      <c r="W5984">
        <v>4</v>
      </c>
      <c r="X5984">
        <v>2.7124999999999999</v>
      </c>
      <c r="Y5984">
        <v>0</v>
      </c>
      <c r="Z5984">
        <v>0</v>
      </c>
      <c r="AA5984">
        <v>0</v>
      </c>
      <c r="AB5984">
        <v>1.708245</v>
      </c>
      <c r="AC5984" s="29">
        <v>55.234254999999997</v>
      </c>
      <c r="AD5984">
        <v>0</v>
      </c>
      <c r="AF5984">
        <v>216.92</v>
      </c>
      <c r="AG5984">
        <v>0</v>
      </c>
      <c r="AH5984">
        <v>10.85</v>
      </c>
      <c r="AI5984">
        <v>6.8329800000000001</v>
      </c>
      <c r="AJ5984">
        <v>220.93701999999999</v>
      </c>
      <c r="AK5984" t="s">
        <v>44</v>
      </c>
      <c r="AN5984" s="29">
        <v>0</v>
      </c>
      <c r="AO5984" s="30">
        <f t="shared" si="186"/>
        <v>0</v>
      </c>
      <c r="AP5984" s="30">
        <f t="shared" si="187"/>
        <v>0</v>
      </c>
    </row>
    <row r="5985" spans="1:42" x14ac:dyDescent="0.25">
      <c r="A5985" t="s">
        <v>219</v>
      </c>
      <c r="B5985">
        <v>1678270</v>
      </c>
      <c r="C5985" t="s">
        <v>19766</v>
      </c>
      <c r="D5985">
        <v>469539</v>
      </c>
      <c r="E5985" t="s">
        <v>19767</v>
      </c>
      <c r="F5985" t="s">
        <v>89</v>
      </c>
      <c r="G5985" t="s">
        <v>90</v>
      </c>
      <c r="H5985" t="s">
        <v>10</v>
      </c>
      <c r="I5985" t="s">
        <v>19768</v>
      </c>
      <c r="J5985" t="s">
        <v>19769</v>
      </c>
      <c r="K5985" t="s">
        <v>224</v>
      </c>
      <c r="L5985" t="s">
        <v>248</v>
      </c>
      <c r="M5985">
        <v>8835</v>
      </c>
      <c r="N5985">
        <v>30</v>
      </c>
      <c r="O5985" s="17">
        <v>45429</v>
      </c>
      <c r="P5985" t="s">
        <v>122</v>
      </c>
      <c r="Q5985" t="s">
        <v>24</v>
      </c>
      <c r="R5985" s="17">
        <v>45429</v>
      </c>
      <c r="S5985" s="27"/>
      <c r="T5985">
        <v>49.647500000000001</v>
      </c>
      <c r="U5985">
        <v>4.8574999999999999</v>
      </c>
      <c r="V5985">
        <v>54.505000000000003</v>
      </c>
      <c r="W5985">
        <v>4</v>
      </c>
      <c r="X5985">
        <v>2.7250000000000001</v>
      </c>
      <c r="Y5985">
        <v>0</v>
      </c>
      <c r="Z5985">
        <v>0</v>
      </c>
      <c r="AA5985">
        <v>0</v>
      </c>
      <c r="AB5985">
        <v>1.7169075</v>
      </c>
      <c r="AC5985" s="29">
        <v>55.513092500000013</v>
      </c>
      <c r="AD5985">
        <v>0</v>
      </c>
      <c r="AF5985">
        <v>218.02</v>
      </c>
      <c r="AG5985">
        <v>0</v>
      </c>
      <c r="AH5985">
        <v>10.9</v>
      </c>
      <c r="AI5985">
        <v>6.8676300000000001</v>
      </c>
      <c r="AJ5985">
        <v>222.05237</v>
      </c>
      <c r="AK5985" t="s">
        <v>44</v>
      </c>
      <c r="AN5985" s="29">
        <v>5.9</v>
      </c>
      <c r="AO5985" s="30">
        <f t="shared" si="186"/>
        <v>1.69625</v>
      </c>
      <c r="AP5985" s="30">
        <f t="shared" si="187"/>
        <v>0.42406250000000001</v>
      </c>
    </row>
    <row r="5986" spans="1:42" x14ac:dyDescent="0.25">
      <c r="A5986" t="s">
        <v>219</v>
      </c>
      <c r="B5986">
        <v>1677403</v>
      </c>
      <c r="C5986" t="s">
        <v>19770</v>
      </c>
      <c r="D5986">
        <v>469424</v>
      </c>
      <c r="E5986" t="s">
        <v>19771</v>
      </c>
      <c r="F5986" t="s">
        <v>89</v>
      </c>
      <c r="G5986" t="s">
        <v>90</v>
      </c>
      <c r="H5986" t="s">
        <v>10</v>
      </c>
      <c r="I5986" t="s">
        <v>19772</v>
      </c>
      <c r="J5986" t="s">
        <v>19773</v>
      </c>
      <c r="K5986" t="s">
        <v>224</v>
      </c>
      <c r="L5986" t="s">
        <v>225</v>
      </c>
      <c r="M5986">
        <v>5010</v>
      </c>
      <c r="N5986">
        <v>77</v>
      </c>
      <c r="O5986" s="17">
        <v>45430</v>
      </c>
      <c r="P5986" t="s">
        <v>122</v>
      </c>
      <c r="Q5986" t="s">
        <v>24</v>
      </c>
      <c r="R5986" s="17">
        <v>45429</v>
      </c>
      <c r="S5986" s="27"/>
      <c r="T5986">
        <v>69.305999999999997</v>
      </c>
      <c r="U5986">
        <v>3.8860000000000001</v>
      </c>
      <c r="V5986">
        <v>73.191999999999993</v>
      </c>
      <c r="W5986">
        <v>5</v>
      </c>
      <c r="X5986">
        <v>3.66</v>
      </c>
      <c r="Y5986">
        <v>0</v>
      </c>
      <c r="Z5986">
        <v>0</v>
      </c>
      <c r="AA5986">
        <v>0</v>
      </c>
      <c r="AB5986">
        <v>2.3055479999999999</v>
      </c>
      <c r="AC5986" s="29">
        <v>74.546452000000002</v>
      </c>
      <c r="AD5986">
        <v>0</v>
      </c>
      <c r="AF5986">
        <v>365.96</v>
      </c>
      <c r="AG5986">
        <v>0</v>
      </c>
      <c r="AH5986">
        <v>18.3</v>
      </c>
      <c r="AI5986">
        <v>11.52774</v>
      </c>
      <c r="AJ5986">
        <v>372.73226</v>
      </c>
      <c r="AK5986" t="s">
        <v>47</v>
      </c>
      <c r="AN5986" s="29">
        <v>0</v>
      </c>
      <c r="AO5986" s="30">
        <f t="shared" si="186"/>
        <v>0</v>
      </c>
      <c r="AP5986" s="30">
        <f t="shared" si="187"/>
        <v>0</v>
      </c>
    </row>
    <row r="5987" spans="1:42" x14ac:dyDescent="0.25">
      <c r="A5987" t="s">
        <v>219</v>
      </c>
      <c r="B5987">
        <v>1677209</v>
      </c>
      <c r="C5987" t="s">
        <v>19774</v>
      </c>
      <c r="D5987">
        <v>1682709</v>
      </c>
      <c r="E5987" t="s">
        <v>19775</v>
      </c>
      <c r="F5987" t="s">
        <v>89</v>
      </c>
      <c r="G5987" t="s">
        <v>90</v>
      </c>
      <c r="H5987" t="s">
        <v>10</v>
      </c>
      <c r="I5987" t="s">
        <v>19776</v>
      </c>
      <c r="J5987" t="s">
        <v>19777</v>
      </c>
      <c r="K5987" t="s">
        <v>271</v>
      </c>
      <c r="L5987" t="s">
        <v>92</v>
      </c>
      <c r="M5987">
        <v>8745</v>
      </c>
      <c r="N5987">
        <v>79</v>
      </c>
      <c r="O5987" s="17">
        <v>45429</v>
      </c>
      <c r="P5987" t="s">
        <v>96</v>
      </c>
      <c r="Q5987" t="s">
        <v>24</v>
      </c>
      <c r="R5987" s="17">
        <v>45429</v>
      </c>
      <c r="S5987" s="27"/>
      <c r="T5987">
        <v>38.399000000000001</v>
      </c>
      <c r="U5987">
        <v>1.427</v>
      </c>
      <c r="V5987">
        <v>39.826000000000001</v>
      </c>
      <c r="W5987">
        <v>10</v>
      </c>
      <c r="X5987">
        <v>1.9910000000000001</v>
      </c>
      <c r="Y5987">
        <v>0</v>
      </c>
      <c r="Z5987">
        <v>0</v>
      </c>
      <c r="AA5987">
        <v>0</v>
      </c>
      <c r="AB5987">
        <v>1.2545189999999999</v>
      </c>
      <c r="AC5987" s="29">
        <v>40.562481000000012</v>
      </c>
      <c r="AD5987">
        <v>0</v>
      </c>
      <c r="AF5987">
        <v>398.26</v>
      </c>
      <c r="AG5987">
        <v>0</v>
      </c>
      <c r="AH5987">
        <v>19.91</v>
      </c>
      <c r="AI5987">
        <v>12.54519</v>
      </c>
      <c r="AJ5987">
        <v>405.62481000000002</v>
      </c>
      <c r="AK5987" t="s">
        <v>19778</v>
      </c>
      <c r="AN5987" s="29">
        <v>0</v>
      </c>
      <c r="AO5987" s="30">
        <f t="shared" si="186"/>
        <v>0</v>
      </c>
      <c r="AP5987" s="30">
        <f t="shared" si="187"/>
        <v>0</v>
      </c>
    </row>
    <row r="5988" spans="1:42" x14ac:dyDescent="0.25">
      <c r="A5988" t="s">
        <v>219</v>
      </c>
      <c r="B5988">
        <v>1677174</v>
      </c>
      <c r="C5988" t="s">
        <v>19779</v>
      </c>
      <c r="D5988">
        <v>1682693</v>
      </c>
      <c r="E5988" t="s">
        <v>19780</v>
      </c>
      <c r="F5988" t="s">
        <v>89</v>
      </c>
      <c r="G5988" t="s">
        <v>90</v>
      </c>
      <c r="H5988" t="s">
        <v>10</v>
      </c>
      <c r="I5988" t="s">
        <v>19781</v>
      </c>
      <c r="J5988" t="s">
        <v>19782</v>
      </c>
      <c r="K5988" t="s">
        <v>271</v>
      </c>
      <c r="L5988" t="s">
        <v>95</v>
      </c>
      <c r="M5988">
        <v>8740</v>
      </c>
      <c r="N5988">
        <v>8</v>
      </c>
      <c r="O5988" s="17">
        <v>45445</v>
      </c>
      <c r="P5988" t="s">
        <v>96</v>
      </c>
      <c r="Q5988" t="s">
        <v>24</v>
      </c>
      <c r="R5988" s="17">
        <v>45429</v>
      </c>
      <c r="S5988" s="27"/>
      <c r="T5988">
        <v>19.39833333333333</v>
      </c>
      <c r="U5988">
        <v>2.0683333333333329</v>
      </c>
      <c r="V5988">
        <v>21.466666666666669</v>
      </c>
      <c r="W5988">
        <v>6</v>
      </c>
      <c r="X5988">
        <v>1.073333333333333</v>
      </c>
      <c r="Y5988">
        <v>0</v>
      </c>
      <c r="Z5988">
        <v>0</v>
      </c>
      <c r="AA5988">
        <v>0</v>
      </c>
      <c r="AB5988">
        <v>0.67620000000000002</v>
      </c>
      <c r="AC5988" s="29">
        <v>21.863800000000001</v>
      </c>
      <c r="AD5988">
        <v>0</v>
      </c>
      <c r="AF5988">
        <v>128.80000000000001</v>
      </c>
      <c r="AG5988">
        <v>0</v>
      </c>
      <c r="AH5988">
        <v>6.44</v>
      </c>
      <c r="AI5988">
        <v>4.0571999999999999</v>
      </c>
      <c r="AJ5988">
        <v>131.18279999999999</v>
      </c>
      <c r="AK5988" t="s">
        <v>46</v>
      </c>
      <c r="AN5988" s="29">
        <v>0</v>
      </c>
      <c r="AO5988" s="30">
        <f t="shared" si="186"/>
        <v>0</v>
      </c>
      <c r="AP5988" s="30">
        <f t="shared" si="187"/>
        <v>0</v>
      </c>
    </row>
    <row r="5989" spans="1:42" x14ac:dyDescent="0.25">
      <c r="A5989" t="s">
        <v>219</v>
      </c>
      <c r="B5989">
        <v>1677174</v>
      </c>
      <c r="C5989" t="s">
        <v>19783</v>
      </c>
      <c r="D5989">
        <v>1682691</v>
      </c>
      <c r="E5989" t="s">
        <v>19780</v>
      </c>
      <c r="F5989" t="s">
        <v>89</v>
      </c>
      <c r="G5989" t="s">
        <v>90</v>
      </c>
      <c r="H5989" t="s">
        <v>10</v>
      </c>
      <c r="I5989" t="s">
        <v>19784</v>
      </c>
      <c r="J5989" t="s">
        <v>19785</v>
      </c>
      <c r="K5989" t="s">
        <v>271</v>
      </c>
      <c r="L5989" t="s">
        <v>95</v>
      </c>
      <c r="M5989">
        <v>8740</v>
      </c>
      <c r="N5989">
        <v>4</v>
      </c>
      <c r="O5989" s="17">
        <v>45445</v>
      </c>
      <c r="P5989" t="s">
        <v>96</v>
      </c>
      <c r="Q5989" t="s">
        <v>24</v>
      </c>
      <c r="R5989" s="17">
        <v>45429</v>
      </c>
      <c r="S5989" s="27"/>
      <c r="T5989">
        <v>19.39833333333333</v>
      </c>
      <c r="U5989">
        <v>2.0683333333333329</v>
      </c>
      <c r="V5989">
        <v>21.466666666666669</v>
      </c>
      <c r="W5989">
        <v>6</v>
      </c>
      <c r="X5989">
        <v>1.073333333333333</v>
      </c>
      <c r="Y5989">
        <v>0</v>
      </c>
      <c r="Z5989">
        <v>0</v>
      </c>
      <c r="AA5989">
        <v>0</v>
      </c>
      <c r="AB5989">
        <v>0.67620000000000002</v>
      </c>
      <c r="AC5989" s="29">
        <v>21.863800000000001</v>
      </c>
      <c r="AD5989">
        <v>0</v>
      </c>
      <c r="AF5989">
        <v>128.80000000000001</v>
      </c>
      <c r="AG5989">
        <v>0</v>
      </c>
      <c r="AH5989">
        <v>6.44</v>
      </c>
      <c r="AI5989">
        <v>4.0571999999999999</v>
      </c>
      <c r="AJ5989">
        <v>131.18279999999999</v>
      </c>
      <c r="AK5989" t="s">
        <v>46</v>
      </c>
      <c r="AN5989" s="29">
        <v>0</v>
      </c>
      <c r="AO5989" s="30">
        <f t="shared" si="186"/>
        <v>0</v>
      </c>
      <c r="AP5989" s="30">
        <f t="shared" si="187"/>
        <v>0</v>
      </c>
    </row>
    <row r="5990" spans="1:42" x14ac:dyDescent="0.25">
      <c r="A5990" t="s">
        <v>219</v>
      </c>
      <c r="B5990">
        <v>1677174</v>
      </c>
      <c r="C5990" t="s">
        <v>19786</v>
      </c>
      <c r="D5990">
        <v>1682692</v>
      </c>
      <c r="E5990" t="s">
        <v>19780</v>
      </c>
      <c r="F5990" t="s">
        <v>89</v>
      </c>
      <c r="G5990" t="s">
        <v>90</v>
      </c>
      <c r="H5990" t="s">
        <v>10</v>
      </c>
      <c r="I5990" t="s">
        <v>19787</v>
      </c>
      <c r="J5990" t="s">
        <v>19788</v>
      </c>
      <c r="K5990" t="s">
        <v>271</v>
      </c>
      <c r="L5990" t="s">
        <v>95</v>
      </c>
      <c r="M5990">
        <v>8740</v>
      </c>
      <c r="N5990">
        <v>7</v>
      </c>
      <c r="O5990" s="17">
        <v>45445</v>
      </c>
      <c r="P5990" t="s">
        <v>96</v>
      </c>
      <c r="Q5990" t="s">
        <v>24</v>
      </c>
      <c r="R5990" s="17">
        <v>45429</v>
      </c>
      <c r="S5990" s="27"/>
      <c r="T5990">
        <v>19.39833333333333</v>
      </c>
      <c r="U5990">
        <v>2.0683333333333329</v>
      </c>
      <c r="V5990">
        <v>21.466666666666669</v>
      </c>
      <c r="W5990">
        <v>6</v>
      </c>
      <c r="X5990">
        <v>1.073333333333333</v>
      </c>
      <c r="Y5990">
        <v>0</v>
      </c>
      <c r="Z5990">
        <v>0</v>
      </c>
      <c r="AA5990">
        <v>0</v>
      </c>
      <c r="AB5990">
        <v>0.67620000000000002</v>
      </c>
      <c r="AC5990" s="29">
        <v>21.863800000000001</v>
      </c>
      <c r="AD5990">
        <v>0</v>
      </c>
      <c r="AF5990">
        <v>128.80000000000001</v>
      </c>
      <c r="AG5990">
        <v>0</v>
      </c>
      <c r="AH5990">
        <v>6.44</v>
      </c>
      <c r="AI5990">
        <v>4.0571999999999999</v>
      </c>
      <c r="AJ5990">
        <v>131.18279999999999</v>
      </c>
      <c r="AK5990" t="s">
        <v>46</v>
      </c>
      <c r="AN5990" s="29">
        <v>0</v>
      </c>
      <c r="AO5990" s="30">
        <f t="shared" si="186"/>
        <v>0</v>
      </c>
      <c r="AP5990" s="30">
        <f t="shared" si="187"/>
        <v>0</v>
      </c>
    </row>
    <row r="5991" spans="1:42" x14ac:dyDescent="0.25">
      <c r="A5991" t="s">
        <v>219</v>
      </c>
      <c r="B5991">
        <v>1676973</v>
      </c>
      <c r="C5991" t="s">
        <v>19789</v>
      </c>
      <c r="D5991">
        <v>1027874</v>
      </c>
      <c r="E5991" t="s">
        <v>19790</v>
      </c>
      <c r="F5991" t="s">
        <v>89</v>
      </c>
      <c r="G5991" t="s">
        <v>90</v>
      </c>
      <c r="H5991" t="s">
        <v>10</v>
      </c>
      <c r="I5991" t="s">
        <v>19791</v>
      </c>
      <c r="J5991" t="s">
        <v>19785</v>
      </c>
      <c r="K5991" t="s">
        <v>95</v>
      </c>
      <c r="L5991" t="s">
        <v>271</v>
      </c>
      <c r="M5991">
        <v>8775</v>
      </c>
      <c r="N5991">
        <v>34</v>
      </c>
      <c r="O5991" s="17">
        <v>45441</v>
      </c>
      <c r="P5991" t="s">
        <v>102</v>
      </c>
      <c r="Q5991" t="s">
        <v>24</v>
      </c>
      <c r="R5991" s="17">
        <v>45429</v>
      </c>
      <c r="S5991" s="27"/>
      <c r="T5991">
        <v>24.268000000000001</v>
      </c>
      <c r="U5991">
        <v>1.488</v>
      </c>
      <c r="V5991">
        <v>25.756</v>
      </c>
      <c r="W5991">
        <v>5</v>
      </c>
      <c r="X5991">
        <v>1.288</v>
      </c>
      <c r="Y5991">
        <v>0</v>
      </c>
      <c r="Z5991">
        <v>0</v>
      </c>
      <c r="AA5991">
        <v>0</v>
      </c>
      <c r="AB5991">
        <v>0.81131399999999998</v>
      </c>
      <c r="AC5991" s="29">
        <v>26.232686000000001</v>
      </c>
      <c r="AD5991">
        <v>0</v>
      </c>
      <c r="AF5991">
        <v>128.78</v>
      </c>
      <c r="AG5991">
        <v>0</v>
      </c>
      <c r="AH5991">
        <v>6.44</v>
      </c>
      <c r="AI5991">
        <v>4.0565699999999998</v>
      </c>
      <c r="AJ5991">
        <v>131.16343000000001</v>
      </c>
      <c r="AK5991" t="s">
        <v>47</v>
      </c>
      <c r="AN5991" s="29">
        <v>0</v>
      </c>
      <c r="AO5991" s="30">
        <f t="shared" si="186"/>
        <v>0</v>
      </c>
      <c r="AP5991" s="30">
        <f t="shared" si="187"/>
        <v>0</v>
      </c>
    </row>
    <row r="5992" spans="1:42" x14ac:dyDescent="0.25">
      <c r="A5992" t="s">
        <v>219</v>
      </c>
      <c r="B5992">
        <v>1676955</v>
      </c>
      <c r="C5992" t="s">
        <v>19792</v>
      </c>
      <c r="D5992">
        <v>1027866</v>
      </c>
      <c r="E5992" t="s">
        <v>19793</v>
      </c>
      <c r="F5992" t="s">
        <v>89</v>
      </c>
      <c r="G5992" t="s">
        <v>90</v>
      </c>
      <c r="H5992" t="s">
        <v>10</v>
      </c>
      <c r="I5992" t="s">
        <v>19794</v>
      </c>
      <c r="J5992" t="s">
        <v>19782</v>
      </c>
      <c r="K5992" t="s">
        <v>95</v>
      </c>
      <c r="L5992" t="s">
        <v>271</v>
      </c>
      <c r="M5992">
        <v>8775</v>
      </c>
      <c r="N5992">
        <v>28</v>
      </c>
      <c r="O5992" s="17">
        <v>45441</v>
      </c>
      <c r="P5992" t="s">
        <v>102</v>
      </c>
      <c r="Q5992" t="s">
        <v>24</v>
      </c>
      <c r="R5992" s="17">
        <v>45429</v>
      </c>
      <c r="S5992" s="27"/>
      <c r="T5992">
        <v>20.223333333333329</v>
      </c>
      <c r="U5992">
        <v>1.24</v>
      </c>
      <c r="V5992">
        <v>21.463333333333331</v>
      </c>
      <c r="W5992">
        <v>6</v>
      </c>
      <c r="X5992">
        <v>1.073333333333333</v>
      </c>
      <c r="Y5992">
        <v>0</v>
      </c>
      <c r="Z5992">
        <v>0</v>
      </c>
      <c r="AA5992">
        <v>0</v>
      </c>
      <c r="AB5992">
        <v>0.676095</v>
      </c>
      <c r="AC5992" s="29">
        <v>21.860571666666669</v>
      </c>
      <c r="AD5992">
        <v>0</v>
      </c>
      <c r="AF5992">
        <v>128.78</v>
      </c>
      <c r="AG5992">
        <v>0</v>
      </c>
      <c r="AH5992">
        <v>6.44</v>
      </c>
      <c r="AI5992">
        <v>4.0565699999999998</v>
      </c>
      <c r="AJ5992">
        <v>131.16343000000001</v>
      </c>
      <c r="AK5992" t="s">
        <v>46</v>
      </c>
      <c r="AN5992" s="29">
        <v>0</v>
      </c>
      <c r="AO5992" s="30">
        <f t="shared" si="186"/>
        <v>0</v>
      </c>
      <c r="AP5992" s="30">
        <f t="shared" si="187"/>
        <v>0</v>
      </c>
    </row>
    <row r="5993" spans="1:42" x14ac:dyDescent="0.25">
      <c r="A5993" t="s">
        <v>219</v>
      </c>
      <c r="B5993">
        <v>1676955</v>
      </c>
      <c r="C5993" t="s">
        <v>19795</v>
      </c>
      <c r="D5993">
        <v>1027867</v>
      </c>
      <c r="E5993" t="s">
        <v>19793</v>
      </c>
      <c r="F5993" t="s">
        <v>89</v>
      </c>
      <c r="G5993" t="s">
        <v>90</v>
      </c>
      <c r="H5993" t="s">
        <v>10</v>
      </c>
      <c r="I5993" t="s">
        <v>19796</v>
      </c>
      <c r="J5993" t="s">
        <v>19788</v>
      </c>
      <c r="K5993" t="s">
        <v>95</v>
      </c>
      <c r="L5993" t="s">
        <v>271</v>
      </c>
      <c r="M5993">
        <v>8775</v>
      </c>
      <c r="N5993">
        <v>27</v>
      </c>
      <c r="O5993" s="17">
        <v>45441</v>
      </c>
      <c r="P5993" t="s">
        <v>102</v>
      </c>
      <c r="Q5993" t="s">
        <v>24</v>
      </c>
      <c r="R5993" s="17">
        <v>45429</v>
      </c>
      <c r="S5993" s="27"/>
      <c r="T5993">
        <v>20.223333333333329</v>
      </c>
      <c r="U5993">
        <v>1.24</v>
      </c>
      <c r="V5993">
        <v>21.463333333333331</v>
      </c>
      <c r="W5993">
        <v>6</v>
      </c>
      <c r="X5993">
        <v>1.073333333333333</v>
      </c>
      <c r="Y5993">
        <v>0</v>
      </c>
      <c r="Z5993">
        <v>0</v>
      </c>
      <c r="AA5993">
        <v>0</v>
      </c>
      <c r="AB5993">
        <v>0.676095</v>
      </c>
      <c r="AC5993" s="29">
        <v>21.860571666666669</v>
      </c>
      <c r="AD5993">
        <v>0</v>
      </c>
      <c r="AF5993">
        <v>128.78</v>
      </c>
      <c r="AG5993">
        <v>0</v>
      </c>
      <c r="AH5993">
        <v>6.44</v>
      </c>
      <c r="AI5993">
        <v>4.0565699999999998</v>
      </c>
      <c r="AJ5993">
        <v>131.16343000000001</v>
      </c>
      <c r="AK5993" t="s">
        <v>46</v>
      </c>
      <c r="AN5993" s="29">
        <v>0</v>
      </c>
      <c r="AO5993" s="30">
        <f t="shared" si="186"/>
        <v>0</v>
      </c>
      <c r="AP5993" s="30">
        <f t="shared" si="187"/>
        <v>0</v>
      </c>
    </row>
    <row r="5994" spans="1:42" x14ac:dyDescent="0.25">
      <c r="A5994" t="s">
        <v>219</v>
      </c>
      <c r="B5994">
        <v>1676928</v>
      </c>
      <c r="C5994" t="s">
        <v>19797</v>
      </c>
      <c r="D5994">
        <v>1027864</v>
      </c>
      <c r="E5994" t="s">
        <v>19798</v>
      </c>
      <c r="F5994" t="s">
        <v>89</v>
      </c>
      <c r="G5994" t="s">
        <v>90</v>
      </c>
      <c r="H5994" t="s">
        <v>10</v>
      </c>
      <c r="I5994" t="s">
        <v>19799</v>
      </c>
      <c r="J5994" t="s">
        <v>19800</v>
      </c>
      <c r="K5994" t="s">
        <v>94</v>
      </c>
      <c r="L5994" t="s">
        <v>266</v>
      </c>
      <c r="M5994">
        <v>8520</v>
      </c>
      <c r="N5994">
        <v>76</v>
      </c>
      <c r="O5994" s="17">
        <v>45429</v>
      </c>
      <c r="P5994" t="s">
        <v>104</v>
      </c>
      <c r="Q5994" t="s">
        <v>24</v>
      </c>
      <c r="R5994" s="17">
        <v>45429</v>
      </c>
      <c r="S5994" s="27"/>
      <c r="T5994">
        <v>85.132499999999993</v>
      </c>
      <c r="U5994">
        <v>6.2324999999999999</v>
      </c>
      <c r="V5994">
        <v>91.364999999999995</v>
      </c>
      <c r="W5994">
        <v>4</v>
      </c>
      <c r="X5994">
        <v>4.5674999999999999</v>
      </c>
      <c r="Y5994">
        <v>0</v>
      </c>
      <c r="Z5994">
        <v>0</v>
      </c>
      <c r="AA5994">
        <v>0</v>
      </c>
      <c r="AB5994">
        <v>2.8779975000000002</v>
      </c>
      <c r="AC5994" s="29">
        <v>93.054502499999984</v>
      </c>
      <c r="AD5994">
        <v>0</v>
      </c>
      <c r="AF5994">
        <v>365.46</v>
      </c>
      <c r="AG5994">
        <v>0</v>
      </c>
      <c r="AH5994">
        <v>18.27</v>
      </c>
      <c r="AI5994">
        <v>11.511990000000001</v>
      </c>
      <c r="AJ5994">
        <v>372.21800999999988</v>
      </c>
      <c r="AK5994" t="s">
        <v>44</v>
      </c>
      <c r="AN5994" s="29">
        <v>0</v>
      </c>
      <c r="AO5994" s="30">
        <f t="shared" si="186"/>
        <v>0</v>
      </c>
      <c r="AP5994" s="30">
        <f t="shared" si="187"/>
        <v>0</v>
      </c>
    </row>
    <row r="5995" spans="1:42" x14ac:dyDescent="0.25">
      <c r="A5995" t="s">
        <v>219</v>
      </c>
      <c r="B5995">
        <v>1676290</v>
      </c>
      <c r="C5995" t="s">
        <v>19801</v>
      </c>
      <c r="D5995">
        <v>1027760</v>
      </c>
      <c r="E5995" t="s">
        <v>19802</v>
      </c>
      <c r="F5995" t="s">
        <v>89</v>
      </c>
      <c r="G5995" t="s">
        <v>90</v>
      </c>
      <c r="H5995" t="s">
        <v>10</v>
      </c>
      <c r="I5995" t="s">
        <v>19803</v>
      </c>
      <c r="J5995" t="s">
        <v>19804</v>
      </c>
      <c r="K5995" t="s">
        <v>92</v>
      </c>
      <c r="L5995" t="s">
        <v>266</v>
      </c>
      <c r="M5995">
        <v>2065</v>
      </c>
      <c r="N5995">
        <v>47</v>
      </c>
      <c r="O5995" s="17">
        <v>45432</v>
      </c>
      <c r="P5995" t="s">
        <v>130</v>
      </c>
      <c r="Q5995" t="s">
        <v>24</v>
      </c>
      <c r="R5995" s="17">
        <v>45428</v>
      </c>
      <c r="S5995" s="27"/>
      <c r="T5995">
        <v>13.429166666666671</v>
      </c>
      <c r="U5995">
        <v>1.570833333333334</v>
      </c>
      <c r="V5995">
        <v>15</v>
      </c>
      <c r="W5995">
        <v>12</v>
      </c>
      <c r="X5995">
        <v>0.75</v>
      </c>
      <c r="Y5995">
        <v>0</v>
      </c>
      <c r="Z5995">
        <v>0</v>
      </c>
      <c r="AA5995">
        <v>0</v>
      </c>
      <c r="AB5995">
        <v>0.47249999999999998</v>
      </c>
      <c r="AC5995" s="29">
        <v>15.2775</v>
      </c>
      <c r="AD5995">
        <v>0</v>
      </c>
      <c r="AF5995">
        <v>180</v>
      </c>
      <c r="AG5995">
        <v>0</v>
      </c>
      <c r="AH5995">
        <v>9</v>
      </c>
      <c r="AI5995">
        <v>5.67</v>
      </c>
      <c r="AJ5995">
        <v>183.33</v>
      </c>
      <c r="AK5995" t="s">
        <v>48</v>
      </c>
      <c r="AN5995" s="29">
        <v>0</v>
      </c>
      <c r="AO5995" s="30">
        <f t="shared" si="186"/>
        <v>0</v>
      </c>
      <c r="AP5995" s="30">
        <f t="shared" si="187"/>
        <v>0</v>
      </c>
    </row>
    <row r="5996" spans="1:42" x14ac:dyDescent="0.25">
      <c r="A5996" t="s">
        <v>219</v>
      </c>
      <c r="B5996">
        <v>1676290</v>
      </c>
      <c r="C5996" t="s">
        <v>19805</v>
      </c>
      <c r="D5996">
        <v>1682457</v>
      </c>
      <c r="E5996" t="s">
        <v>19802</v>
      </c>
      <c r="F5996" t="s">
        <v>89</v>
      </c>
      <c r="G5996" t="s">
        <v>90</v>
      </c>
      <c r="H5996" t="s">
        <v>10</v>
      </c>
      <c r="I5996" t="s">
        <v>19803</v>
      </c>
      <c r="J5996" t="s">
        <v>19804</v>
      </c>
      <c r="K5996" t="s">
        <v>266</v>
      </c>
      <c r="L5996" t="s">
        <v>92</v>
      </c>
      <c r="M5996">
        <v>2060</v>
      </c>
      <c r="N5996">
        <v>47</v>
      </c>
      <c r="O5996" s="17">
        <v>45429</v>
      </c>
      <c r="P5996" t="s">
        <v>101</v>
      </c>
      <c r="Q5996" t="s">
        <v>24</v>
      </c>
      <c r="R5996" s="17">
        <v>45428</v>
      </c>
      <c r="S5996" s="27"/>
      <c r="T5996">
        <v>13.5625</v>
      </c>
      <c r="U5996">
        <v>1.4358333333333331</v>
      </c>
      <c r="V5996">
        <v>14.99833333333333</v>
      </c>
      <c r="W5996">
        <v>12</v>
      </c>
      <c r="X5996">
        <v>0.75</v>
      </c>
      <c r="Y5996">
        <v>0</v>
      </c>
      <c r="Z5996">
        <v>0</v>
      </c>
      <c r="AA5996">
        <v>0</v>
      </c>
      <c r="AB5996">
        <v>0.47244750000000002</v>
      </c>
      <c r="AC5996" s="29">
        <v>15.27588583333333</v>
      </c>
      <c r="AD5996">
        <v>0</v>
      </c>
      <c r="AF5996">
        <v>179.98</v>
      </c>
      <c r="AG5996">
        <v>0</v>
      </c>
      <c r="AH5996">
        <v>9</v>
      </c>
      <c r="AI5996">
        <v>5.6693699999999998</v>
      </c>
      <c r="AJ5996">
        <v>183.31063</v>
      </c>
      <c r="AK5996" t="s">
        <v>48</v>
      </c>
      <c r="AN5996" s="29">
        <v>0</v>
      </c>
      <c r="AO5996" s="30">
        <f t="shared" si="186"/>
        <v>0</v>
      </c>
      <c r="AP5996" s="30">
        <f t="shared" si="187"/>
        <v>0</v>
      </c>
    </row>
    <row r="5997" spans="1:42" x14ac:dyDescent="0.25">
      <c r="A5997" t="s">
        <v>219</v>
      </c>
      <c r="B5997">
        <v>1676266</v>
      </c>
      <c r="C5997" t="s">
        <v>19806</v>
      </c>
      <c r="D5997">
        <v>1027758</v>
      </c>
      <c r="E5997" t="s">
        <v>19807</v>
      </c>
      <c r="F5997" t="s">
        <v>89</v>
      </c>
      <c r="G5997" t="s">
        <v>90</v>
      </c>
      <c r="H5997" t="s">
        <v>14</v>
      </c>
      <c r="I5997" t="s">
        <v>19808</v>
      </c>
      <c r="J5997" t="s">
        <v>19809</v>
      </c>
      <c r="K5997" t="s">
        <v>115</v>
      </c>
      <c r="L5997" t="s">
        <v>271</v>
      </c>
      <c r="M5997">
        <v>8775</v>
      </c>
      <c r="N5997">
        <v>38</v>
      </c>
      <c r="O5997" s="17">
        <v>45428</v>
      </c>
      <c r="P5997" t="s">
        <v>99</v>
      </c>
      <c r="Q5997" t="s">
        <v>24</v>
      </c>
      <c r="R5997" s="17">
        <v>45428</v>
      </c>
      <c r="S5997" s="27"/>
      <c r="T5997">
        <v>28.65</v>
      </c>
      <c r="U5997">
        <v>3.54</v>
      </c>
      <c r="V5997">
        <v>32.19</v>
      </c>
      <c r="W5997">
        <v>4</v>
      </c>
      <c r="X5997">
        <v>1.61</v>
      </c>
      <c r="Y5997">
        <v>0</v>
      </c>
      <c r="Z5997">
        <v>0</v>
      </c>
      <c r="AA5997">
        <v>0</v>
      </c>
      <c r="AB5997">
        <v>1.0139849999999999</v>
      </c>
      <c r="AC5997" s="29">
        <v>32.786014999999999</v>
      </c>
      <c r="AD5997">
        <v>0</v>
      </c>
      <c r="AF5997">
        <v>128.76</v>
      </c>
      <c r="AG5997">
        <v>0</v>
      </c>
      <c r="AH5997">
        <v>6.44</v>
      </c>
      <c r="AI5997">
        <v>4.0559399999999997</v>
      </c>
      <c r="AJ5997">
        <v>131.14406</v>
      </c>
      <c r="AK5997" t="s">
        <v>44</v>
      </c>
      <c r="AN5997" s="29">
        <v>0</v>
      </c>
      <c r="AO5997" s="30">
        <f t="shared" si="186"/>
        <v>0</v>
      </c>
      <c r="AP5997" s="30">
        <f t="shared" si="187"/>
        <v>0</v>
      </c>
    </row>
    <row r="5998" spans="1:42" x14ac:dyDescent="0.25">
      <c r="A5998" t="s">
        <v>219</v>
      </c>
      <c r="B5998">
        <v>1675748</v>
      </c>
      <c r="C5998" t="s">
        <v>19810</v>
      </c>
      <c r="D5998">
        <v>1682301</v>
      </c>
      <c r="E5998" t="s">
        <v>19811</v>
      </c>
      <c r="F5998" t="s">
        <v>89</v>
      </c>
      <c r="G5998" t="s">
        <v>90</v>
      </c>
      <c r="H5998" t="s">
        <v>10</v>
      </c>
      <c r="I5998" t="s">
        <v>19812</v>
      </c>
      <c r="J5998" t="s">
        <v>19813</v>
      </c>
      <c r="K5998" t="s">
        <v>225</v>
      </c>
      <c r="L5998" t="s">
        <v>224</v>
      </c>
      <c r="M5998">
        <v>8465</v>
      </c>
      <c r="N5998">
        <v>3</v>
      </c>
      <c r="O5998" s="17">
        <v>45484</v>
      </c>
      <c r="P5998" t="s">
        <v>107</v>
      </c>
      <c r="Q5998" t="s">
        <v>24</v>
      </c>
      <c r="R5998" s="17">
        <v>45428</v>
      </c>
      <c r="S5998" s="27"/>
      <c r="T5998">
        <v>40.244</v>
      </c>
      <c r="U5998">
        <v>3.8039999999999998</v>
      </c>
      <c r="V5998">
        <v>44.048000000000002</v>
      </c>
      <c r="W5998">
        <v>5</v>
      </c>
      <c r="X5998">
        <v>2.202</v>
      </c>
      <c r="Y5998">
        <v>0</v>
      </c>
      <c r="Z5998">
        <v>0</v>
      </c>
      <c r="AA5998">
        <v>0</v>
      </c>
      <c r="AB5998">
        <v>1.3875120000000001</v>
      </c>
      <c r="AC5998" s="29">
        <v>44.862487999999999</v>
      </c>
      <c r="AD5998">
        <v>0</v>
      </c>
      <c r="AF5998">
        <v>220.24</v>
      </c>
      <c r="AG5998">
        <v>0</v>
      </c>
      <c r="AH5998">
        <v>11.01</v>
      </c>
      <c r="AI5998">
        <v>6.9375600000000004</v>
      </c>
      <c r="AJ5998">
        <v>224.31244000000001</v>
      </c>
      <c r="AK5998" t="s">
        <v>47</v>
      </c>
      <c r="AN5998" s="29">
        <v>0</v>
      </c>
      <c r="AO5998" s="30">
        <f t="shared" si="186"/>
        <v>0</v>
      </c>
      <c r="AP5998" s="30">
        <f t="shared" si="187"/>
        <v>0</v>
      </c>
    </row>
    <row r="5999" spans="1:42" x14ac:dyDescent="0.25">
      <c r="A5999" t="s">
        <v>219</v>
      </c>
      <c r="B5999">
        <v>1675748</v>
      </c>
      <c r="C5999" t="s">
        <v>19814</v>
      </c>
      <c r="D5999">
        <v>469255</v>
      </c>
      <c r="E5999" t="s">
        <v>19811</v>
      </c>
      <c r="F5999" t="s">
        <v>89</v>
      </c>
      <c r="G5999" t="s">
        <v>90</v>
      </c>
      <c r="H5999" t="s">
        <v>10</v>
      </c>
      <c r="I5999" t="s">
        <v>19812</v>
      </c>
      <c r="J5999" t="s">
        <v>19813</v>
      </c>
      <c r="K5999" t="s">
        <v>224</v>
      </c>
      <c r="L5999" t="s">
        <v>225</v>
      </c>
      <c r="M5999">
        <v>8495</v>
      </c>
      <c r="N5999">
        <v>3</v>
      </c>
      <c r="O5999" s="17">
        <v>45480</v>
      </c>
      <c r="P5999" t="s">
        <v>103</v>
      </c>
      <c r="Q5999" t="s">
        <v>24</v>
      </c>
      <c r="R5999" s="17">
        <v>45428</v>
      </c>
      <c r="S5999" s="27"/>
      <c r="T5999">
        <v>40.112000000000002</v>
      </c>
      <c r="U5999">
        <v>3.8860000000000001</v>
      </c>
      <c r="V5999">
        <v>43.997999999999998</v>
      </c>
      <c r="W5999">
        <v>5</v>
      </c>
      <c r="X5999">
        <v>2.2000000000000002</v>
      </c>
      <c r="Y5999">
        <v>0</v>
      </c>
      <c r="Z5999">
        <v>0</v>
      </c>
      <c r="AA5999">
        <v>0</v>
      </c>
      <c r="AB5999">
        <v>1.385937</v>
      </c>
      <c r="AC5999" s="29">
        <v>44.812063000000002</v>
      </c>
      <c r="AD5999">
        <v>0</v>
      </c>
      <c r="AF5999">
        <v>219.99</v>
      </c>
      <c r="AG5999">
        <v>0</v>
      </c>
      <c r="AH5999">
        <v>11</v>
      </c>
      <c r="AI5999">
        <v>6.9296850000000001</v>
      </c>
      <c r="AJ5999">
        <v>224.060315</v>
      </c>
      <c r="AK5999" t="s">
        <v>47</v>
      </c>
      <c r="AN5999" s="29">
        <v>0</v>
      </c>
      <c r="AO5999" s="30">
        <f t="shared" si="186"/>
        <v>0</v>
      </c>
      <c r="AP5999" s="30">
        <f t="shared" si="187"/>
        <v>0</v>
      </c>
    </row>
    <row r="6000" spans="1:42" x14ac:dyDescent="0.25">
      <c r="A6000" t="s">
        <v>219</v>
      </c>
      <c r="B6000">
        <v>1674728</v>
      </c>
      <c r="C6000" t="s">
        <v>19815</v>
      </c>
      <c r="D6000">
        <v>1027454</v>
      </c>
      <c r="E6000" t="s">
        <v>19816</v>
      </c>
      <c r="F6000" t="s">
        <v>89</v>
      </c>
      <c r="G6000" t="s">
        <v>90</v>
      </c>
      <c r="H6000" t="s">
        <v>10</v>
      </c>
      <c r="I6000" t="s">
        <v>19726</v>
      </c>
      <c r="J6000" t="s">
        <v>19727</v>
      </c>
      <c r="K6000" t="s">
        <v>94</v>
      </c>
      <c r="L6000" t="s">
        <v>734</v>
      </c>
      <c r="M6000">
        <v>2065</v>
      </c>
      <c r="N6000">
        <v>35</v>
      </c>
      <c r="O6000" s="17">
        <v>45428</v>
      </c>
      <c r="P6000" t="s">
        <v>104</v>
      </c>
      <c r="Q6000" t="s">
        <v>24</v>
      </c>
      <c r="R6000" s="17">
        <v>45428</v>
      </c>
      <c r="S6000" s="27"/>
      <c r="T6000">
        <v>10.928333333333329</v>
      </c>
      <c r="U6000">
        <v>1.968333333333333</v>
      </c>
      <c r="V6000">
        <v>12.89666666666667</v>
      </c>
      <c r="W6000">
        <v>12</v>
      </c>
      <c r="X6000">
        <v>0.64500000000000002</v>
      </c>
      <c r="Y6000">
        <v>0</v>
      </c>
      <c r="Z6000">
        <v>0</v>
      </c>
      <c r="AA6000">
        <v>0</v>
      </c>
      <c r="AB6000">
        <v>0.40624500000000002</v>
      </c>
      <c r="AC6000" s="29">
        <v>13.135421666666669</v>
      </c>
      <c r="AD6000">
        <v>0</v>
      </c>
      <c r="AF6000">
        <v>154.76</v>
      </c>
      <c r="AG6000">
        <v>0</v>
      </c>
      <c r="AH6000">
        <v>7.74</v>
      </c>
      <c r="AI6000">
        <v>4.8749399999999996</v>
      </c>
      <c r="AJ6000">
        <v>157.62505999999999</v>
      </c>
      <c r="AK6000" t="s">
        <v>48</v>
      </c>
      <c r="AN6000" s="29">
        <v>5.09</v>
      </c>
      <c r="AO6000" s="30">
        <f t="shared" si="186"/>
        <v>1.4633749999999999</v>
      </c>
      <c r="AP6000" s="30">
        <f t="shared" si="187"/>
        <v>0.12194791666666666</v>
      </c>
    </row>
    <row r="6001" spans="1:42" x14ac:dyDescent="0.25">
      <c r="A6001" t="s">
        <v>219</v>
      </c>
      <c r="B6001">
        <v>1673288</v>
      </c>
      <c r="C6001" t="s">
        <v>19817</v>
      </c>
      <c r="D6001">
        <v>468968</v>
      </c>
      <c r="E6001" t="s">
        <v>19818</v>
      </c>
      <c r="F6001" t="s">
        <v>89</v>
      </c>
      <c r="G6001" t="s">
        <v>90</v>
      </c>
      <c r="H6001" t="s">
        <v>10</v>
      </c>
      <c r="I6001" t="s">
        <v>19819</v>
      </c>
      <c r="J6001" t="s">
        <v>19820</v>
      </c>
      <c r="K6001" t="s">
        <v>224</v>
      </c>
      <c r="L6001" t="s">
        <v>225</v>
      </c>
      <c r="M6001">
        <v>8835</v>
      </c>
      <c r="N6001">
        <v>26</v>
      </c>
      <c r="O6001" s="17">
        <v>45430</v>
      </c>
      <c r="P6001" t="s">
        <v>122</v>
      </c>
      <c r="Q6001" t="s">
        <v>24</v>
      </c>
      <c r="R6001" s="17">
        <v>45427</v>
      </c>
      <c r="S6001" s="27"/>
      <c r="T6001">
        <v>44.124000000000002</v>
      </c>
      <c r="U6001">
        <v>3.8860000000000001</v>
      </c>
      <c r="V6001">
        <v>48.010000000000012</v>
      </c>
      <c r="W6001">
        <v>5</v>
      </c>
      <c r="X6001">
        <v>2.4</v>
      </c>
      <c r="Y6001">
        <v>0</v>
      </c>
      <c r="Z6001">
        <v>0</v>
      </c>
      <c r="AA6001">
        <v>0</v>
      </c>
      <c r="AB6001">
        <v>1.5123150000000001</v>
      </c>
      <c r="AC6001" s="29">
        <v>48.897685000000003</v>
      </c>
      <c r="AD6001">
        <v>0</v>
      </c>
      <c r="AF6001">
        <v>240.05</v>
      </c>
      <c r="AG6001">
        <v>0</v>
      </c>
      <c r="AH6001">
        <v>12</v>
      </c>
      <c r="AI6001">
        <v>7.5615750000000004</v>
      </c>
      <c r="AJ6001">
        <v>244.48842500000001</v>
      </c>
      <c r="AK6001" t="s">
        <v>47</v>
      </c>
      <c r="AN6001" s="29">
        <v>0</v>
      </c>
      <c r="AO6001" s="30">
        <f t="shared" si="186"/>
        <v>0</v>
      </c>
      <c r="AP6001" s="30">
        <f t="shared" si="187"/>
        <v>0</v>
      </c>
    </row>
    <row r="6002" spans="1:42" x14ac:dyDescent="0.25">
      <c r="A6002" t="s">
        <v>219</v>
      </c>
      <c r="B6002">
        <v>1671179</v>
      </c>
      <c r="C6002" t="s">
        <v>19821</v>
      </c>
      <c r="D6002">
        <v>468641</v>
      </c>
      <c r="E6002" t="s">
        <v>19822</v>
      </c>
      <c r="F6002" t="s">
        <v>89</v>
      </c>
      <c r="G6002" t="s">
        <v>90</v>
      </c>
      <c r="H6002" t="s">
        <v>10</v>
      </c>
      <c r="I6002" t="s">
        <v>19823</v>
      </c>
      <c r="J6002" t="s">
        <v>19824</v>
      </c>
      <c r="K6002" t="s">
        <v>224</v>
      </c>
      <c r="L6002" t="s">
        <v>225</v>
      </c>
      <c r="M6002">
        <v>8290</v>
      </c>
      <c r="N6002">
        <v>23</v>
      </c>
      <c r="O6002" s="17">
        <v>45427</v>
      </c>
      <c r="P6002" t="s">
        <v>140</v>
      </c>
      <c r="Q6002" t="s">
        <v>24</v>
      </c>
      <c r="R6002" s="17">
        <v>45426</v>
      </c>
      <c r="S6002" s="27"/>
      <c r="T6002">
        <v>50.14</v>
      </c>
      <c r="U6002">
        <v>4.8574999999999999</v>
      </c>
      <c r="V6002">
        <v>54.997500000000002</v>
      </c>
      <c r="W6002">
        <v>4</v>
      </c>
      <c r="X6002">
        <v>2.75</v>
      </c>
      <c r="Y6002">
        <v>0</v>
      </c>
      <c r="Z6002">
        <v>0</v>
      </c>
      <c r="AA6002">
        <v>0</v>
      </c>
      <c r="AB6002">
        <v>1.73242125</v>
      </c>
      <c r="AC6002" s="29">
        <v>56.015078750000001</v>
      </c>
      <c r="AD6002">
        <v>0</v>
      </c>
      <c r="AF6002">
        <v>219.99</v>
      </c>
      <c r="AG6002">
        <v>0</v>
      </c>
      <c r="AH6002">
        <v>11</v>
      </c>
      <c r="AI6002">
        <v>6.9296850000000001</v>
      </c>
      <c r="AJ6002">
        <v>224.060315</v>
      </c>
      <c r="AK6002" t="s">
        <v>44</v>
      </c>
      <c r="AN6002" s="29">
        <v>0</v>
      </c>
      <c r="AO6002" s="30">
        <f t="shared" si="186"/>
        <v>0</v>
      </c>
      <c r="AP6002" s="30">
        <f t="shared" si="187"/>
        <v>0</v>
      </c>
    </row>
    <row r="6003" spans="1:42" x14ac:dyDescent="0.25">
      <c r="A6003" t="s">
        <v>219</v>
      </c>
      <c r="B6003">
        <v>1671179</v>
      </c>
      <c r="C6003" t="s">
        <v>19825</v>
      </c>
      <c r="D6003">
        <v>468642</v>
      </c>
      <c r="E6003" t="s">
        <v>19822</v>
      </c>
      <c r="F6003" t="s">
        <v>89</v>
      </c>
      <c r="G6003" t="s">
        <v>90</v>
      </c>
      <c r="H6003" t="s">
        <v>10</v>
      </c>
      <c r="I6003" t="s">
        <v>19826</v>
      </c>
      <c r="J6003" t="s">
        <v>19827</v>
      </c>
      <c r="K6003" t="s">
        <v>224</v>
      </c>
      <c r="L6003" t="s">
        <v>225</v>
      </c>
      <c r="M6003">
        <v>8290</v>
      </c>
      <c r="N6003">
        <v>22</v>
      </c>
      <c r="O6003" s="17">
        <v>45427</v>
      </c>
      <c r="P6003" t="s">
        <v>140</v>
      </c>
      <c r="Q6003" t="s">
        <v>24</v>
      </c>
      <c r="R6003" s="17">
        <v>45426</v>
      </c>
      <c r="S6003" s="27"/>
      <c r="T6003">
        <v>50.14</v>
      </c>
      <c r="U6003">
        <v>4.8574999999999999</v>
      </c>
      <c r="V6003">
        <v>54.997500000000002</v>
      </c>
      <c r="W6003">
        <v>4</v>
      </c>
      <c r="X6003">
        <v>2.75</v>
      </c>
      <c r="Y6003">
        <v>0</v>
      </c>
      <c r="Z6003">
        <v>0</v>
      </c>
      <c r="AA6003">
        <v>0</v>
      </c>
      <c r="AB6003">
        <v>1.73242125</v>
      </c>
      <c r="AC6003" s="29">
        <v>56.015078750000001</v>
      </c>
      <c r="AD6003">
        <v>0</v>
      </c>
      <c r="AF6003">
        <v>219.99</v>
      </c>
      <c r="AG6003">
        <v>0</v>
      </c>
      <c r="AH6003">
        <v>11</v>
      </c>
      <c r="AI6003">
        <v>6.9296850000000001</v>
      </c>
      <c r="AJ6003">
        <v>224.060315</v>
      </c>
      <c r="AK6003" t="s">
        <v>44</v>
      </c>
      <c r="AN6003" s="29">
        <v>0</v>
      </c>
      <c r="AO6003" s="30">
        <f t="shared" si="186"/>
        <v>0</v>
      </c>
      <c r="AP6003" s="30">
        <f t="shared" si="187"/>
        <v>0</v>
      </c>
    </row>
    <row r="6004" spans="1:42" x14ac:dyDescent="0.25">
      <c r="A6004" t="s">
        <v>219</v>
      </c>
      <c r="B6004">
        <v>1671179</v>
      </c>
      <c r="C6004" t="s">
        <v>19828</v>
      </c>
      <c r="D6004">
        <v>468643</v>
      </c>
      <c r="E6004" t="s">
        <v>19822</v>
      </c>
      <c r="F6004" t="s">
        <v>89</v>
      </c>
      <c r="G6004" t="s">
        <v>90</v>
      </c>
      <c r="H6004" t="s">
        <v>10</v>
      </c>
      <c r="I6004" t="s">
        <v>19829</v>
      </c>
      <c r="J6004" t="s">
        <v>19830</v>
      </c>
      <c r="K6004" t="s">
        <v>224</v>
      </c>
      <c r="L6004" t="s">
        <v>225</v>
      </c>
      <c r="M6004">
        <v>8290</v>
      </c>
      <c r="N6004">
        <v>21</v>
      </c>
      <c r="O6004" s="17">
        <v>45427</v>
      </c>
      <c r="P6004" t="s">
        <v>140</v>
      </c>
      <c r="Q6004" t="s">
        <v>24</v>
      </c>
      <c r="R6004" s="17">
        <v>45426</v>
      </c>
      <c r="S6004" s="27"/>
      <c r="T6004">
        <v>50.14</v>
      </c>
      <c r="U6004">
        <v>4.8574999999999999</v>
      </c>
      <c r="V6004">
        <v>54.997500000000002</v>
      </c>
      <c r="W6004">
        <v>4</v>
      </c>
      <c r="X6004">
        <v>2.75</v>
      </c>
      <c r="Y6004">
        <v>0</v>
      </c>
      <c r="Z6004">
        <v>0</v>
      </c>
      <c r="AA6004">
        <v>0</v>
      </c>
      <c r="AB6004">
        <v>1.73242125</v>
      </c>
      <c r="AC6004" s="29">
        <v>56.015078750000001</v>
      </c>
      <c r="AD6004">
        <v>0</v>
      </c>
      <c r="AF6004">
        <v>219.99</v>
      </c>
      <c r="AG6004">
        <v>0</v>
      </c>
      <c r="AH6004">
        <v>11</v>
      </c>
      <c r="AI6004">
        <v>6.9296850000000001</v>
      </c>
      <c r="AJ6004">
        <v>224.060315</v>
      </c>
      <c r="AK6004" t="s">
        <v>44</v>
      </c>
      <c r="AN6004" s="29">
        <v>0</v>
      </c>
      <c r="AO6004" s="30">
        <f t="shared" si="186"/>
        <v>0</v>
      </c>
      <c r="AP6004" s="30">
        <f t="shared" si="187"/>
        <v>0</v>
      </c>
    </row>
    <row r="6005" spans="1:42" x14ac:dyDescent="0.25">
      <c r="A6005" t="s">
        <v>219</v>
      </c>
      <c r="B6005">
        <v>1671096</v>
      </c>
      <c r="C6005" t="s">
        <v>19831</v>
      </c>
      <c r="D6005">
        <v>1680690</v>
      </c>
      <c r="E6005" t="s">
        <v>19832</v>
      </c>
      <c r="F6005" t="s">
        <v>89</v>
      </c>
      <c r="G6005" t="s">
        <v>90</v>
      </c>
      <c r="H6005" t="s">
        <v>10</v>
      </c>
      <c r="I6005" t="s">
        <v>19833</v>
      </c>
      <c r="J6005" t="s">
        <v>19834</v>
      </c>
      <c r="K6005" t="s">
        <v>271</v>
      </c>
      <c r="L6005" t="s">
        <v>92</v>
      </c>
      <c r="M6005">
        <v>2751</v>
      </c>
      <c r="N6005">
        <v>11</v>
      </c>
      <c r="O6005" s="17">
        <v>45441</v>
      </c>
      <c r="P6005" t="s">
        <v>257</v>
      </c>
      <c r="Q6005" t="s">
        <v>24</v>
      </c>
      <c r="R6005" s="17">
        <v>45426</v>
      </c>
      <c r="S6005" s="27"/>
      <c r="T6005">
        <v>57.37</v>
      </c>
      <c r="U6005">
        <v>1.995714285714286</v>
      </c>
      <c r="V6005">
        <v>59.365714285714283</v>
      </c>
      <c r="W6005">
        <v>7</v>
      </c>
      <c r="X6005">
        <v>2.9685714285714289</v>
      </c>
      <c r="Y6005">
        <v>0</v>
      </c>
      <c r="Z6005">
        <v>0</v>
      </c>
      <c r="AA6005">
        <v>0</v>
      </c>
      <c r="AB6005">
        <v>1.87002</v>
      </c>
      <c r="AC6005" s="29">
        <v>60.464265714285723</v>
      </c>
      <c r="AD6005">
        <v>0</v>
      </c>
      <c r="AF6005">
        <v>415.56</v>
      </c>
      <c r="AG6005">
        <v>0</v>
      </c>
      <c r="AH6005">
        <v>20.78</v>
      </c>
      <c r="AI6005">
        <v>13.09014</v>
      </c>
      <c r="AJ6005">
        <v>423.24986000000001</v>
      </c>
      <c r="AK6005" t="s">
        <v>19715</v>
      </c>
      <c r="AN6005" s="29">
        <v>0</v>
      </c>
      <c r="AO6005" s="30">
        <f t="shared" si="186"/>
        <v>0</v>
      </c>
      <c r="AP6005" s="30">
        <f t="shared" si="187"/>
        <v>0</v>
      </c>
    </row>
    <row r="6006" spans="1:42" x14ac:dyDescent="0.25">
      <c r="A6006" t="s">
        <v>219</v>
      </c>
      <c r="B6006">
        <v>1670180</v>
      </c>
      <c r="C6006" t="s">
        <v>19835</v>
      </c>
      <c r="D6006">
        <v>468501</v>
      </c>
      <c r="E6006" t="s">
        <v>19836</v>
      </c>
      <c r="F6006" t="s">
        <v>89</v>
      </c>
      <c r="G6006" t="s">
        <v>90</v>
      </c>
      <c r="H6006" t="s">
        <v>14</v>
      </c>
      <c r="I6006" t="s">
        <v>19837</v>
      </c>
      <c r="J6006" t="s">
        <v>19838</v>
      </c>
      <c r="K6006" t="s">
        <v>224</v>
      </c>
      <c r="L6006" t="s">
        <v>248</v>
      </c>
      <c r="M6006">
        <v>8655</v>
      </c>
      <c r="N6006">
        <v>2</v>
      </c>
      <c r="O6006" s="17">
        <v>45439</v>
      </c>
      <c r="P6006" t="s">
        <v>114</v>
      </c>
      <c r="Q6006" t="s">
        <v>24</v>
      </c>
      <c r="R6006" s="17">
        <v>45426</v>
      </c>
      <c r="S6006" s="27"/>
      <c r="T6006">
        <v>36.107999999999997</v>
      </c>
      <c r="U6006">
        <v>3.8860000000000001</v>
      </c>
      <c r="V6006">
        <v>39.994</v>
      </c>
      <c r="W6006">
        <v>5</v>
      </c>
      <c r="X6006">
        <v>2</v>
      </c>
      <c r="Y6006">
        <v>0</v>
      </c>
      <c r="Z6006">
        <v>0</v>
      </c>
      <c r="AA6006">
        <v>0</v>
      </c>
      <c r="AB6006">
        <v>1.259811</v>
      </c>
      <c r="AC6006" s="29">
        <v>40.734189000000001</v>
      </c>
      <c r="AD6006">
        <v>0</v>
      </c>
      <c r="AF6006">
        <v>199.97</v>
      </c>
      <c r="AG6006">
        <v>0</v>
      </c>
      <c r="AH6006">
        <v>10</v>
      </c>
      <c r="AI6006">
        <v>6.2990550000000001</v>
      </c>
      <c r="AJ6006">
        <v>203.67094499999999</v>
      </c>
      <c r="AK6006" t="s">
        <v>47</v>
      </c>
      <c r="AN6006" s="29">
        <v>0</v>
      </c>
      <c r="AO6006" s="30">
        <f t="shared" si="186"/>
        <v>0</v>
      </c>
      <c r="AP6006" s="30">
        <f t="shared" si="187"/>
        <v>0</v>
      </c>
    </row>
    <row r="6007" spans="1:42" x14ac:dyDescent="0.25">
      <c r="A6007" t="s">
        <v>219</v>
      </c>
      <c r="B6007">
        <v>1670180</v>
      </c>
      <c r="C6007" t="s">
        <v>19839</v>
      </c>
      <c r="D6007">
        <v>468502</v>
      </c>
      <c r="E6007" t="s">
        <v>19836</v>
      </c>
      <c r="F6007" t="s">
        <v>89</v>
      </c>
      <c r="G6007" t="s">
        <v>90</v>
      </c>
      <c r="H6007" t="s">
        <v>14</v>
      </c>
      <c r="I6007" t="s">
        <v>19840</v>
      </c>
      <c r="J6007" t="s">
        <v>19841</v>
      </c>
      <c r="K6007" t="s">
        <v>224</v>
      </c>
      <c r="L6007" t="s">
        <v>248</v>
      </c>
      <c r="M6007">
        <v>8655</v>
      </c>
      <c r="N6007">
        <v>1</v>
      </c>
      <c r="O6007" s="17">
        <v>45439</v>
      </c>
      <c r="P6007" t="s">
        <v>114</v>
      </c>
      <c r="Q6007" t="s">
        <v>24</v>
      </c>
      <c r="R6007" s="17">
        <v>45426</v>
      </c>
      <c r="S6007" s="27"/>
      <c r="T6007">
        <v>36.107999999999997</v>
      </c>
      <c r="U6007">
        <v>3.8860000000000001</v>
      </c>
      <c r="V6007">
        <v>39.994</v>
      </c>
      <c r="W6007">
        <v>5</v>
      </c>
      <c r="X6007">
        <v>2</v>
      </c>
      <c r="Y6007">
        <v>0</v>
      </c>
      <c r="Z6007">
        <v>0</v>
      </c>
      <c r="AA6007">
        <v>0</v>
      </c>
      <c r="AB6007">
        <v>1.259811</v>
      </c>
      <c r="AC6007" s="29">
        <v>40.734189000000001</v>
      </c>
      <c r="AD6007">
        <v>0</v>
      </c>
      <c r="AF6007">
        <v>199.97</v>
      </c>
      <c r="AG6007">
        <v>0</v>
      </c>
      <c r="AH6007">
        <v>10</v>
      </c>
      <c r="AI6007">
        <v>6.2990550000000001</v>
      </c>
      <c r="AJ6007">
        <v>203.67094499999999</v>
      </c>
      <c r="AK6007" t="s">
        <v>47</v>
      </c>
      <c r="AN6007" s="29">
        <v>0</v>
      </c>
      <c r="AO6007" s="30">
        <f t="shared" si="186"/>
        <v>0</v>
      </c>
      <c r="AP6007" s="30">
        <f t="shared" si="187"/>
        <v>0</v>
      </c>
    </row>
    <row r="6008" spans="1:42" x14ac:dyDescent="0.25">
      <c r="A6008" t="s">
        <v>219</v>
      </c>
      <c r="B6008">
        <v>1670180</v>
      </c>
      <c r="C6008" t="s">
        <v>19842</v>
      </c>
      <c r="D6008">
        <v>468503</v>
      </c>
      <c r="E6008" t="s">
        <v>19836</v>
      </c>
      <c r="F6008" t="s">
        <v>89</v>
      </c>
      <c r="G6008" t="s">
        <v>90</v>
      </c>
      <c r="H6008" t="s">
        <v>14</v>
      </c>
      <c r="I6008" t="s">
        <v>19843</v>
      </c>
      <c r="J6008" t="s">
        <v>19844</v>
      </c>
      <c r="K6008" t="s">
        <v>224</v>
      </c>
      <c r="L6008" t="s">
        <v>248</v>
      </c>
      <c r="M6008">
        <v>8655</v>
      </c>
      <c r="N6008">
        <v>3</v>
      </c>
      <c r="O6008" s="17">
        <v>45439</v>
      </c>
      <c r="P6008" t="s">
        <v>114</v>
      </c>
      <c r="Q6008" t="s">
        <v>24</v>
      </c>
      <c r="R6008" s="17">
        <v>45426</v>
      </c>
      <c r="S6008" s="27"/>
      <c r="T6008">
        <v>36.107999999999997</v>
      </c>
      <c r="U6008">
        <v>3.8860000000000001</v>
      </c>
      <c r="V6008">
        <v>39.994</v>
      </c>
      <c r="W6008">
        <v>5</v>
      </c>
      <c r="X6008">
        <v>2</v>
      </c>
      <c r="Y6008">
        <v>0</v>
      </c>
      <c r="Z6008">
        <v>0</v>
      </c>
      <c r="AA6008">
        <v>0</v>
      </c>
      <c r="AB6008">
        <v>1.259811</v>
      </c>
      <c r="AC6008" s="29">
        <v>40.734189000000001</v>
      </c>
      <c r="AD6008">
        <v>0</v>
      </c>
      <c r="AF6008">
        <v>199.97</v>
      </c>
      <c r="AG6008">
        <v>0</v>
      </c>
      <c r="AH6008">
        <v>10</v>
      </c>
      <c r="AI6008">
        <v>6.2990550000000001</v>
      </c>
      <c r="AJ6008">
        <v>203.67094499999999</v>
      </c>
      <c r="AK6008" t="s">
        <v>47</v>
      </c>
      <c r="AN6008" s="29">
        <v>0</v>
      </c>
      <c r="AO6008" s="30">
        <f t="shared" si="186"/>
        <v>0</v>
      </c>
      <c r="AP6008" s="30">
        <f t="shared" si="187"/>
        <v>0</v>
      </c>
    </row>
    <row r="6009" spans="1:42" x14ac:dyDescent="0.25">
      <c r="A6009" t="s">
        <v>219</v>
      </c>
      <c r="B6009">
        <v>1670180</v>
      </c>
      <c r="C6009" t="s">
        <v>19845</v>
      </c>
      <c r="D6009">
        <v>1680360</v>
      </c>
      <c r="E6009" t="s">
        <v>19836</v>
      </c>
      <c r="F6009" t="s">
        <v>89</v>
      </c>
      <c r="G6009" t="s">
        <v>90</v>
      </c>
      <c r="H6009" t="s">
        <v>14</v>
      </c>
      <c r="I6009" t="s">
        <v>19846</v>
      </c>
      <c r="J6009" t="s">
        <v>19841</v>
      </c>
      <c r="K6009" t="s">
        <v>248</v>
      </c>
      <c r="L6009" t="s">
        <v>224</v>
      </c>
      <c r="M6009">
        <v>88585</v>
      </c>
      <c r="N6009">
        <v>1</v>
      </c>
      <c r="O6009" s="17">
        <v>45436</v>
      </c>
      <c r="P6009" t="s">
        <v>2044</v>
      </c>
      <c r="Q6009" t="s">
        <v>24</v>
      </c>
      <c r="R6009" s="17">
        <v>45426</v>
      </c>
      <c r="S6009" s="27"/>
      <c r="T6009">
        <v>36.508000000000003</v>
      </c>
      <c r="U6009">
        <v>3.488</v>
      </c>
      <c r="V6009">
        <v>39.996000000000002</v>
      </c>
      <c r="W6009">
        <v>5</v>
      </c>
      <c r="X6009">
        <v>2</v>
      </c>
      <c r="Y6009">
        <v>0</v>
      </c>
      <c r="Z6009">
        <v>0</v>
      </c>
      <c r="AA6009">
        <v>0</v>
      </c>
      <c r="AB6009">
        <v>1.2598739999999999</v>
      </c>
      <c r="AC6009" s="29">
        <v>40.736125999999999</v>
      </c>
      <c r="AD6009">
        <v>0</v>
      </c>
      <c r="AF6009">
        <v>199.98</v>
      </c>
      <c r="AG6009">
        <v>0</v>
      </c>
      <c r="AH6009">
        <v>10</v>
      </c>
      <c r="AI6009">
        <v>6.2993699999999997</v>
      </c>
      <c r="AJ6009">
        <v>203.68063000000001</v>
      </c>
      <c r="AK6009" t="s">
        <v>47</v>
      </c>
      <c r="AN6009" s="29">
        <v>0</v>
      </c>
      <c r="AO6009" s="30">
        <f t="shared" si="186"/>
        <v>0</v>
      </c>
      <c r="AP6009" s="30">
        <f t="shared" si="187"/>
        <v>0</v>
      </c>
    </row>
    <row r="6010" spans="1:42" x14ac:dyDescent="0.25">
      <c r="A6010" t="s">
        <v>219</v>
      </c>
      <c r="B6010">
        <v>1670180</v>
      </c>
      <c r="C6010" t="s">
        <v>19847</v>
      </c>
      <c r="D6010">
        <v>1680358</v>
      </c>
      <c r="E6010" t="s">
        <v>19836</v>
      </c>
      <c r="F6010" t="s">
        <v>89</v>
      </c>
      <c r="G6010" t="s">
        <v>90</v>
      </c>
      <c r="H6010" t="s">
        <v>14</v>
      </c>
      <c r="I6010" t="s">
        <v>19848</v>
      </c>
      <c r="J6010" t="s">
        <v>19838</v>
      </c>
      <c r="K6010" t="s">
        <v>248</v>
      </c>
      <c r="L6010" t="s">
        <v>224</v>
      </c>
      <c r="M6010">
        <v>88585</v>
      </c>
      <c r="N6010">
        <v>2</v>
      </c>
      <c r="O6010" s="17">
        <v>45436</v>
      </c>
      <c r="P6010" t="s">
        <v>2044</v>
      </c>
      <c r="Q6010" t="s">
        <v>24</v>
      </c>
      <c r="R6010" s="17">
        <v>45426</v>
      </c>
      <c r="S6010" s="27"/>
      <c r="T6010">
        <v>36.508000000000003</v>
      </c>
      <c r="U6010">
        <v>3.488</v>
      </c>
      <c r="V6010">
        <v>39.996000000000002</v>
      </c>
      <c r="W6010">
        <v>5</v>
      </c>
      <c r="X6010">
        <v>2</v>
      </c>
      <c r="Y6010">
        <v>0</v>
      </c>
      <c r="Z6010">
        <v>0</v>
      </c>
      <c r="AA6010">
        <v>0</v>
      </c>
      <c r="AB6010">
        <v>1.2598739999999999</v>
      </c>
      <c r="AC6010" s="29">
        <v>40.736125999999999</v>
      </c>
      <c r="AD6010">
        <v>0</v>
      </c>
      <c r="AF6010">
        <v>199.98</v>
      </c>
      <c r="AG6010">
        <v>0</v>
      </c>
      <c r="AH6010">
        <v>10</v>
      </c>
      <c r="AI6010">
        <v>6.2993699999999997</v>
      </c>
      <c r="AJ6010">
        <v>203.68063000000001</v>
      </c>
      <c r="AK6010" t="s">
        <v>47</v>
      </c>
      <c r="AN6010" s="29">
        <v>0</v>
      </c>
      <c r="AO6010" s="30">
        <f t="shared" si="186"/>
        <v>0</v>
      </c>
      <c r="AP6010" s="30">
        <f t="shared" si="187"/>
        <v>0</v>
      </c>
    </row>
    <row r="6011" spans="1:42" x14ac:dyDescent="0.25">
      <c r="A6011" t="s">
        <v>219</v>
      </c>
      <c r="B6011">
        <v>1670180</v>
      </c>
      <c r="C6011" t="s">
        <v>19849</v>
      </c>
      <c r="D6011">
        <v>1680359</v>
      </c>
      <c r="E6011" t="s">
        <v>19836</v>
      </c>
      <c r="F6011" t="s">
        <v>89</v>
      </c>
      <c r="G6011" t="s">
        <v>90</v>
      </c>
      <c r="H6011" t="s">
        <v>14</v>
      </c>
      <c r="I6011" t="s">
        <v>19843</v>
      </c>
      <c r="J6011" t="s">
        <v>19844</v>
      </c>
      <c r="K6011" t="s">
        <v>248</v>
      </c>
      <c r="L6011" t="s">
        <v>224</v>
      </c>
      <c r="M6011">
        <v>88585</v>
      </c>
      <c r="N6011">
        <v>3</v>
      </c>
      <c r="O6011" s="17">
        <v>45436</v>
      </c>
      <c r="P6011" t="s">
        <v>2044</v>
      </c>
      <c r="Q6011" t="s">
        <v>24</v>
      </c>
      <c r="R6011" s="17">
        <v>45426</v>
      </c>
      <c r="S6011" s="27"/>
      <c r="T6011">
        <v>36.508000000000003</v>
      </c>
      <c r="U6011">
        <v>3.488</v>
      </c>
      <c r="V6011">
        <v>39.996000000000002</v>
      </c>
      <c r="W6011">
        <v>5</v>
      </c>
      <c r="X6011">
        <v>2</v>
      </c>
      <c r="Y6011">
        <v>0</v>
      </c>
      <c r="Z6011">
        <v>0</v>
      </c>
      <c r="AA6011">
        <v>0</v>
      </c>
      <c r="AB6011">
        <v>1.2598739999999999</v>
      </c>
      <c r="AC6011" s="29">
        <v>40.736125999999999</v>
      </c>
      <c r="AD6011">
        <v>0</v>
      </c>
      <c r="AF6011">
        <v>199.98</v>
      </c>
      <c r="AG6011">
        <v>0</v>
      </c>
      <c r="AH6011">
        <v>10</v>
      </c>
      <c r="AI6011">
        <v>6.2993699999999997</v>
      </c>
      <c r="AJ6011">
        <v>203.68063000000001</v>
      </c>
      <c r="AK6011" t="s">
        <v>47</v>
      </c>
      <c r="AN6011" s="29">
        <v>0</v>
      </c>
      <c r="AO6011" s="30">
        <f t="shared" si="186"/>
        <v>0</v>
      </c>
      <c r="AP6011" s="30">
        <f t="shared" si="187"/>
        <v>0</v>
      </c>
    </row>
    <row r="6012" spans="1:42" x14ac:dyDescent="0.25">
      <c r="A6012" t="s">
        <v>219</v>
      </c>
      <c r="B6012">
        <v>1669098</v>
      </c>
      <c r="C6012" t="s">
        <v>19850</v>
      </c>
      <c r="D6012">
        <v>1026358</v>
      </c>
      <c r="E6012" t="s">
        <v>19851</v>
      </c>
      <c r="F6012" t="s">
        <v>89</v>
      </c>
      <c r="G6012" t="s">
        <v>90</v>
      </c>
      <c r="H6012" t="s">
        <v>10</v>
      </c>
      <c r="I6012" t="s">
        <v>19852</v>
      </c>
      <c r="J6012" t="s">
        <v>19853</v>
      </c>
      <c r="K6012" t="s">
        <v>92</v>
      </c>
      <c r="L6012" t="s">
        <v>266</v>
      </c>
      <c r="M6012">
        <v>2765</v>
      </c>
      <c r="N6012">
        <v>10</v>
      </c>
      <c r="O6012" s="17">
        <v>45427</v>
      </c>
      <c r="P6012" t="s">
        <v>124</v>
      </c>
      <c r="Q6012" t="s">
        <v>24</v>
      </c>
      <c r="R6012" s="17">
        <v>45426</v>
      </c>
      <c r="S6012" s="27"/>
      <c r="T6012">
        <v>40.758000000000003</v>
      </c>
      <c r="U6012">
        <v>5.242</v>
      </c>
      <c r="V6012">
        <v>46</v>
      </c>
      <c r="W6012">
        <v>5</v>
      </c>
      <c r="X6012">
        <v>2.2999999999999998</v>
      </c>
      <c r="Y6012">
        <v>0</v>
      </c>
      <c r="Z6012">
        <v>0</v>
      </c>
      <c r="AA6012">
        <v>0</v>
      </c>
      <c r="AB6012">
        <v>1.4490000000000001</v>
      </c>
      <c r="AC6012" s="29">
        <v>46.850999999999999</v>
      </c>
      <c r="AD6012">
        <v>0</v>
      </c>
      <c r="AF6012">
        <v>230</v>
      </c>
      <c r="AG6012">
        <v>0</v>
      </c>
      <c r="AH6012">
        <v>11.5</v>
      </c>
      <c r="AI6012">
        <v>7.2450000000000001</v>
      </c>
      <c r="AJ6012">
        <v>234.255</v>
      </c>
      <c r="AK6012" t="s">
        <v>47</v>
      </c>
      <c r="AN6012" s="29">
        <v>0</v>
      </c>
      <c r="AO6012" s="30">
        <f t="shared" si="186"/>
        <v>0</v>
      </c>
      <c r="AP6012" s="30">
        <f t="shared" si="187"/>
        <v>0</v>
      </c>
    </row>
    <row r="6013" spans="1:42" x14ac:dyDescent="0.25">
      <c r="A6013" t="s">
        <v>219</v>
      </c>
      <c r="B6013">
        <v>1669098</v>
      </c>
      <c r="C6013" t="s">
        <v>19854</v>
      </c>
      <c r="D6013">
        <v>1679882</v>
      </c>
      <c r="E6013" t="s">
        <v>19851</v>
      </c>
      <c r="F6013" t="s">
        <v>89</v>
      </c>
      <c r="G6013" t="s">
        <v>90</v>
      </c>
      <c r="H6013" t="s">
        <v>10</v>
      </c>
      <c r="I6013" t="s">
        <v>19852</v>
      </c>
      <c r="J6013" t="s">
        <v>19853</v>
      </c>
      <c r="K6013" t="s">
        <v>266</v>
      </c>
      <c r="L6013" t="s">
        <v>92</v>
      </c>
      <c r="M6013">
        <v>821</v>
      </c>
      <c r="N6013">
        <v>28</v>
      </c>
      <c r="O6013" s="17">
        <v>45431</v>
      </c>
      <c r="P6013" t="s">
        <v>124</v>
      </c>
      <c r="Q6013" t="s">
        <v>24</v>
      </c>
      <c r="R6013" s="17">
        <v>45426</v>
      </c>
      <c r="S6013" s="27"/>
      <c r="T6013">
        <v>44.363999999999997</v>
      </c>
      <c r="U6013">
        <v>5.6659999999999986</v>
      </c>
      <c r="V6013">
        <v>50.03</v>
      </c>
      <c r="W6013">
        <v>5</v>
      </c>
      <c r="X6013">
        <v>2.5019999999999998</v>
      </c>
      <c r="Y6013">
        <v>0</v>
      </c>
      <c r="Z6013">
        <v>0</v>
      </c>
      <c r="AA6013">
        <v>0</v>
      </c>
      <c r="AB6013">
        <v>1.5759449999999999</v>
      </c>
      <c r="AC6013" s="29">
        <v>50.956054999999999</v>
      </c>
      <c r="AD6013">
        <v>0</v>
      </c>
      <c r="AF6013">
        <v>250.15</v>
      </c>
      <c r="AG6013">
        <v>0</v>
      </c>
      <c r="AH6013">
        <v>12.51</v>
      </c>
      <c r="AI6013">
        <v>7.8797249999999996</v>
      </c>
      <c r="AJ6013">
        <v>254.78027499999999</v>
      </c>
      <c r="AK6013" t="s">
        <v>47</v>
      </c>
      <c r="AN6013" s="29">
        <v>0</v>
      </c>
      <c r="AO6013" s="30">
        <f t="shared" si="186"/>
        <v>0</v>
      </c>
      <c r="AP6013" s="30">
        <f t="shared" si="187"/>
        <v>0</v>
      </c>
    </row>
    <row r="6014" spans="1:42" x14ac:dyDescent="0.25">
      <c r="A6014" t="s">
        <v>219</v>
      </c>
      <c r="B6014">
        <v>1669009</v>
      </c>
      <c r="C6014" t="s">
        <v>19855</v>
      </c>
      <c r="D6014">
        <v>1026332</v>
      </c>
      <c r="E6014" t="s">
        <v>19856</v>
      </c>
      <c r="F6014" t="s">
        <v>89</v>
      </c>
      <c r="G6014" t="s">
        <v>90</v>
      </c>
      <c r="H6014" t="s">
        <v>10</v>
      </c>
      <c r="I6014" t="s">
        <v>19857</v>
      </c>
      <c r="J6014" t="s">
        <v>19858</v>
      </c>
      <c r="K6014" t="s">
        <v>94</v>
      </c>
      <c r="L6014" t="s">
        <v>734</v>
      </c>
      <c r="M6014">
        <v>2765</v>
      </c>
      <c r="N6014">
        <v>8</v>
      </c>
      <c r="O6014" s="17">
        <v>45426</v>
      </c>
      <c r="P6014" t="s">
        <v>96</v>
      </c>
      <c r="Q6014" t="s">
        <v>24</v>
      </c>
      <c r="R6014" s="17">
        <v>45426</v>
      </c>
      <c r="S6014" s="27"/>
      <c r="T6014">
        <v>40.645000000000003</v>
      </c>
      <c r="U6014">
        <v>7.4249999999999998</v>
      </c>
      <c r="V6014">
        <v>48.07</v>
      </c>
      <c r="W6014">
        <v>4</v>
      </c>
      <c r="X6014">
        <v>2.4024999999999999</v>
      </c>
      <c r="Y6014">
        <v>0</v>
      </c>
      <c r="Z6014">
        <v>0</v>
      </c>
      <c r="AA6014">
        <v>0</v>
      </c>
      <c r="AB6014">
        <v>1.514205</v>
      </c>
      <c r="AC6014" s="29">
        <v>48.958295000000007</v>
      </c>
      <c r="AD6014">
        <v>0</v>
      </c>
      <c r="AF6014">
        <v>192.28</v>
      </c>
      <c r="AG6014">
        <v>0</v>
      </c>
      <c r="AH6014">
        <v>9.61</v>
      </c>
      <c r="AI6014">
        <v>6.0568200000000001</v>
      </c>
      <c r="AJ6014">
        <v>195.83318</v>
      </c>
      <c r="AK6014" t="s">
        <v>44</v>
      </c>
      <c r="AN6014" s="29">
        <v>0</v>
      </c>
      <c r="AO6014" s="30">
        <f t="shared" si="186"/>
        <v>0</v>
      </c>
      <c r="AP6014" s="30">
        <f t="shared" si="187"/>
        <v>0</v>
      </c>
    </row>
    <row r="6015" spans="1:42" x14ac:dyDescent="0.25">
      <c r="A6015" t="s">
        <v>219</v>
      </c>
      <c r="B6015">
        <v>1669009</v>
      </c>
      <c r="C6015" t="s">
        <v>19859</v>
      </c>
      <c r="D6015">
        <v>1026331</v>
      </c>
      <c r="E6015" t="s">
        <v>19856</v>
      </c>
      <c r="F6015" t="s">
        <v>89</v>
      </c>
      <c r="G6015" t="s">
        <v>90</v>
      </c>
      <c r="H6015" t="s">
        <v>10</v>
      </c>
      <c r="I6015" t="s">
        <v>19860</v>
      </c>
      <c r="J6015" t="s">
        <v>19861</v>
      </c>
      <c r="K6015" t="s">
        <v>94</v>
      </c>
      <c r="L6015" t="s">
        <v>734</v>
      </c>
      <c r="M6015">
        <v>2765</v>
      </c>
      <c r="N6015">
        <v>7</v>
      </c>
      <c r="O6015" s="17">
        <v>45426</v>
      </c>
      <c r="P6015" t="s">
        <v>96</v>
      </c>
      <c r="Q6015" t="s">
        <v>24</v>
      </c>
      <c r="R6015" s="17">
        <v>45426</v>
      </c>
      <c r="S6015" s="27"/>
      <c r="T6015">
        <v>40.645000000000003</v>
      </c>
      <c r="U6015">
        <v>7.4249999999999998</v>
      </c>
      <c r="V6015">
        <v>48.07</v>
      </c>
      <c r="W6015">
        <v>4</v>
      </c>
      <c r="X6015">
        <v>2.4024999999999999</v>
      </c>
      <c r="Y6015">
        <v>0</v>
      </c>
      <c r="Z6015">
        <v>0</v>
      </c>
      <c r="AA6015">
        <v>0</v>
      </c>
      <c r="AB6015">
        <v>1.514205</v>
      </c>
      <c r="AC6015" s="29">
        <v>48.958295000000007</v>
      </c>
      <c r="AD6015">
        <v>0</v>
      </c>
      <c r="AF6015">
        <v>192.28</v>
      </c>
      <c r="AG6015">
        <v>0</v>
      </c>
      <c r="AH6015">
        <v>9.61</v>
      </c>
      <c r="AI6015">
        <v>6.0568200000000001</v>
      </c>
      <c r="AJ6015">
        <v>195.83318</v>
      </c>
      <c r="AK6015" t="s">
        <v>44</v>
      </c>
      <c r="AN6015" s="29">
        <v>0</v>
      </c>
      <c r="AO6015" s="30">
        <f t="shared" si="186"/>
        <v>0</v>
      </c>
      <c r="AP6015" s="30">
        <f t="shared" si="187"/>
        <v>0</v>
      </c>
    </row>
    <row r="6016" spans="1:42" x14ac:dyDescent="0.25">
      <c r="A6016" t="s">
        <v>219</v>
      </c>
      <c r="B6016">
        <v>1668749</v>
      </c>
      <c r="C6016" t="s">
        <v>19862</v>
      </c>
      <c r="D6016">
        <v>1026291</v>
      </c>
      <c r="E6016" t="s">
        <v>19863</v>
      </c>
      <c r="F6016" t="s">
        <v>89</v>
      </c>
      <c r="G6016" t="s">
        <v>90</v>
      </c>
      <c r="H6016" t="s">
        <v>10</v>
      </c>
      <c r="I6016" t="s">
        <v>19864</v>
      </c>
      <c r="J6016" t="s">
        <v>19865</v>
      </c>
      <c r="K6016" t="s">
        <v>92</v>
      </c>
      <c r="L6016" t="s">
        <v>271</v>
      </c>
      <c r="M6016">
        <v>8775</v>
      </c>
      <c r="N6016">
        <v>21</v>
      </c>
      <c r="O6016" s="17">
        <v>45428</v>
      </c>
      <c r="P6016" t="s">
        <v>109</v>
      </c>
      <c r="Q6016" t="s">
        <v>24</v>
      </c>
      <c r="R6016" s="17">
        <v>45425</v>
      </c>
      <c r="S6016" s="27"/>
      <c r="T6016">
        <v>36.244999999999997</v>
      </c>
      <c r="U6016">
        <v>3.75</v>
      </c>
      <c r="V6016">
        <v>39.994999999999997</v>
      </c>
      <c r="W6016">
        <v>4</v>
      </c>
      <c r="X6016">
        <v>2</v>
      </c>
      <c r="Y6016">
        <v>0</v>
      </c>
      <c r="Z6016">
        <v>0</v>
      </c>
      <c r="AA6016">
        <v>0</v>
      </c>
      <c r="AB6016">
        <v>1.2598425</v>
      </c>
      <c r="AC6016" s="29">
        <v>40.7351575</v>
      </c>
      <c r="AD6016">
        <v>0</v>
      </c>
      <c r="AF6016">
        <v>159.97999999999999</v>
      </c>
      <c r="AG6016">
        <v>0</v>
      </c>
      <c r="AH6016">
        <v>8</v>
      </c>
      <c r="AI6016">
        <v>5.0393699999999999</v>
      </c>
      <c r="AJ6016">
        <v>162.94063</v>
      </c>
      <c r="AK6016" t="s">
        <v>44</v>
      </c>
      <c r="AN6016" s="29">
        <v>0</v>
      </c>
      <c r="AO6016" s="30">
        <f t="shared" si="186"/>
        <v>0</v>
      </c>
      <c r="AP6016" s="30">
        <f t="shared" si="187"/>
        <v>0</v>
      </c>
    </row>
    <row r="6017" spans="1:42" x14ac:dyDescent="0.25">
      <c r="A6017" t="s">
        <v>219</v>
      </c>
      <c r="B6017">
        <v>1668558</v>
      </c>
      <c r="C6017" t="s">
        <v>19866</v>
      </c>
      <c r="D6017">
        <v>1679748</v>
      </c>
      <c r="E6017" t="s">
        <v>19867</v>
      </c>
      <c r="F6017" t="s">
        <v>89</v>
      </c>
      <c r="G6017" t="s">
        <v>90</v>
      </c>
      <c r="H6017" t="s">
        <v>10</v>
      </c>
      <c r="I6017" t="s">
        <v>19868</v>
      </c>
      <c r="J6017" t="s">
        <v>19869</v>
      </c>
      <c r="K6017" t="s">
        <v>248</v>
      </c>
      <c r="L6017" t="s">
        <v>224</v>
      </c>
      <c r="M6017">
        <v>98585</v>
      </c>
      <c r="N6017">
        <v>79</v>
      </c>
      <c r="O6017" s="17">
        <v>45427</v>
      </c>
      <c r="P6017" t="s">
        <v>2044</v>
      </c>
      <c r="Q6017" t="s">
        <v>24</v>
      </c>
      <c r="R6017" s="17">
        <v>45425</v>
      </c>
      <c r="S6017" s="27"/>
      <c r="T6017">
        <v>82.112499999999997</v>
      </c>
      <c r="U6017">
        <v>4.3600000000000003</v>
      </c>
      <c r="V6017">
        <v>86.472499999999997</v>
      </c>
      <c r="W6017">
        <v>4</v>
      </c>
      <c r="X6017">
        <v>4.3224999999999998</v>
      </c>
      <c r="Y6017">
        <v>0</v>
      </c>
      <c r="Z6017">
        <v>0</v>
      </c>
      <c r="AA6017">
        <v>0</v>
      </c>
      <c r="AB6017">
        <v>2.7238837500000002</v>
      </c>
      <c r="AC6017" s="29">
        <v>88.071116250000003</v>
      </c>
      <c r="AD6017">
        <v>0</v>
      </c>
      <c r="AF6017">
        <v>345.89</v>
      </c>
      <c r="AG6017">
        <v>0</v>
      </c>
      <c r="AH6017">
        <v>17.29</v>
      </c>
      <c r="AI6017">
        <v>10.895535000000001</v>
      </c>
      <c r="AJ6017">
        <v>352.28446500000001</v>
      </c>
      <c r="AK6017" t="s">
        <v>44</v>
      </c>
      <c r="AN6017" s="29">
        <v>0</v>
      </c>
      <c r="AO6017" s="30">
        <f t="shared" si="186"/>
        <v>0</v>
      </c>
      <c r="AP6017" s="30">
        <f t="shared" si="187"/>
        <v>0</v>
      </c>
    </row>
    <row r="6018" spans="1:42" x14ac:dyDescent="0.25">
      <c r="A6018" t="s">
        <v>219</v>
      </c>
      <c r="B6018">
        <v>1668499</v>
      </c>
      <c r="C6018" t="s">
        <v>19870</v>
      </c>
      <c r="D6018">
        <v>1026263</v>
      </c>
      <c r="E6018" t="s">
        <v>19871</v>
      </c>
      <c r="F6018" t="s">
        <v>89</v>
      </c>
      <c r="G6018" t="s">
        <v>90</v>
      </c>
      <c r="H6018" t="s">
        <v>10</v>
      </c>
      <c r="I6018" t="s">
        <v>19872</v>
      </c>
      <c r="J6018" t="s">
        <v>19747</v>
      </c>
      <c r="K6018" t="s">
        <v>92</v>
      </c>
      <c r="L6018" t="s">
        <v>266</v>
      </c>
      <c r="M6018">
        <v>2065</v>
      </c>
      <c r="N6018">
        <v>43</v>
      </c>
      <c r="O6018" s="17">
        <v>45427</v>
      </c>
      <c r="P6018" t="s">
        <v>130</v>
      </c>
      <c r="Q6018" t="s">
        <v>24</v>
      </c>
      <c r="R6018" s="17">
        <v>45425</v>
      </c>
      <c r="S6018" s="27"/>
      <c r="T6018">
        <v>40.287500000000001</v>
      </c>
      <c r="U6018">
        <v>4.7125000000000004</v>
      </c>
      <c r="V6018">
        <v>45</v>
      </c>
      <c r="W6018">
        <v>4</v>
      </c>
      <c r="X6018">
        <v>2.25</v>
      </c>
      <c r="Y6018">
        <v>0</v>
      </c>
      <c r="Z6018">
        <v>0</v>
      </c>
      <c r="AA6018">
        <v>0</v>
      </c>
      <c r="AB6018">
        <v>1.4175</v>
      </c>
      <c r="AC6018" s="29">
        <v>45.832500000000003</v>
      </c>
      <c r="AD6018">
        <v>0</v>
      </c>
      <c r="AF6018">
        <v>180</v>
      </c>
      <c r="AG6018">
        <v>0</v>
      </c>
      <c r="AH6018">
        <v>9</v>
      </c>
      <c r="AI6018">
        <v>5.67</v>
      </c>
      <c r="AJ6018">
        <v>183.33</v>
      </c>
      <c r="AK6018" t="s">
        <v>44</v>
      </c>
      <c r="AN6018" s="29">
        <v>0</v>
      </c>
      <c r="AO6018" s="30">
        <f t="shared" ref="AO6018:AO6081" si="188">AN6018*(45%-14.25%-2%)</f>
        <v>0</v>
      </c>
      <c r="AP6018" s="30">
        <f t="shared" ref="AP6018:AP6081" si="189">AO6018/W6018</f>
        <v>0</v>
      </c>
    </row>
    <row r="6019" spans="1:42" x14ac:dyDescent="0.25">
      <c r="A6019" t="s">
        <v>219</v>
      </c>
      <c r="B6019">
        <v>1667767</v>
      </c>
      <c r="C6019" t="s">
        <v>19873</v>
      </c>
      <c r="D6019">
        <v>1026112</v>
      </c>
      <c r="E6019" t="s">
        <v>19874</v>
      </c>
      <c r="F6019" t="s">
        <v>89</v>
      </c>
      <c r="G6019" t="s">
        <v>90</v>
      </c>
      <c r="H6019" t="s">
        <v>10</v>
      </c>
      <c r="I6019" t="s">
        <v>19875</v>
      </c>
      <c r="J6019" t="s">
        <v>19876</v>
      </c>
      <c r="K6019" t="s">
        <v>470</v>
      </c>
      <c r="L6019" t="s">
        <v>231</v>
      </c>
      <c r="M6019">
        <v>8319</v>
      </c>
      <c r="N6019">
        <v>5</v>
      </c>
      <c r="O6019" s="17">
        <v>45426</v>
      </c>
      <c r="P6019" t="s">
        <v>19877</v>
      </c>
      <c r="Q6019" t="s">
        <v>24</v>
      </c>
      <c r="R6019" s="17">
        <v>45425</v>
      </c>
      <c r="S6019" s="27"/>
      <c r="T6019">
        <v>8.0566666666666666</v>
      </c>
      <c r="U6019">
        <v>0.6908333333333333</v>
      </c>
      <c r="V6019">
        <v>8.7475000000000005</v>
      </c>
      <c r="W6019">
        <v>12</v>
      </c>
      <c r="X6019">
        <v>0.4375</v>
      </c>
      <c r="Y6019">
        <v>0</v>
      </c>
      <c r="Z6019">
        <v>0</v>
      </c>
      <c r="AA6019">
        <v>0</v>
      </c>
      <c r="AB6019">
        <v>0.27554624999999999</v>
      </c>
      <c r="AC6019" s="29">
        <v>8.9094537499999991</v>
      </c>
      <c r="AD6019">
        <v>0</v>
      </c>
      <c r="AF6019">
        <v>104.97</v>
      </c>
      <c r="AG6019">
        <v>0</v>
      </c>
      <c r="AH6019">
        <v>5.25</v>
      </c>
      <c r="AI6019">
        <v>3.3065549999999999</v>
      </c>
      <c r="AJ6019">
        <v>106.913445</v>
      </c>
      <c r="AK6019" t="s">
        <v>48</v>
      </c>
      <c r="AN6019" s="29">
        <v>0</v>
      </c>
      <c r="AO6019" s="30">
        <f t="shared" si="188"/>
        <v>0</v>
      </c>
      <c r="AP6019" s="30">
        <f t="shared" si="189"/>
        <v>0</v>
      </c>
    </row>
    <row r="6020" spans="1:42" x14ac:dyDescent="0.25">
      <c r="A6020" t="s">
        <v>219</v>
      </c>
      <c r="B6020">
        <v>1667627</v>
      </c>
      <c r="C6020" t="s">
        <v>19878</v>
      </c>
      <c r="D6020">
        <v>1679413</v>
      </c>
      <c r="E6020" t="s">
        <v>19879</v>
      </c>
      <c r="F6020" t="s">
        <v>89</v>
      </c>
      <c r="G6020" t="s">
        <v>90</v>
      </c>
      <c r="H6020" t="s">
        <v>10</v>
      </c>
      <c r="I6020" t="s">
        <v>19880</v>
      </c>
      <c r="J6020" t="s">
        <v>19881</v>
      </c>
      <c r="K6020" t="s">
        <v>359</v>
      </c>
      <c r="L6020" t="s">
        <v>224</v>
      </c>
      <c r="M6020">
        <v>8815</v>
      </c>
      <c r="N6020">
        <v>28</v>
      </c>
      <c r="O6020" s="17">
        <v>45431</v>
      </c>
      <c r="P6020" t="s">
        <v>1107</v>
      </c>
      <c r="Q6020" t="s">
        <v>24</v>
      </c>
      <c r="R6020" s="17">
        <v>45425</v>
      </c>
      <c r="S6020" s="27"/>
      <c r="T6020">
        <v>44.805999999999997</v>
      </c>
      <c r="U6020">
        <v>3.262</v>
      </c>
      <c r="V6020">
        <v>48.067999999999998</v>
      </c>
      <c r="W6020">
        <v>5</v>
      </c>
      <c r="X6020">
        <v>2.4039999999999999</v>
      </c>
      <c r="Y6020">
        <v>0</v>
      </c>
      <c r="Z6020">
        <v>0</v>
      </c>
      <c r="AA6020">
        <v>0</v>
      </c>
      <c r="AB6020">
        <v>1.5141420000000001</v>
      </c>
      <c r="AC6020" s="29">
        <v>48.957858000000002</v>
      </c>
      <c r="AD6020">
        <v>0</v>
      </c>
      <c r="AF6020">
        <v>240.34</v>
      </c>
      <c r="AG6020">
        <v>0</v>
      </c>
      <c r="AH6020">
        <v>12.02</v>
      </c>
      <c r="AI6020">
        <v>7.5707100000000001</v>
      </c>
      <c r="AJ6020">
        <v>244.78928999999999</v>
      </c>
      <c r="AK6020" t="s">
        <v>47</v>
      </c>
      <c r="AN6020" s="29">
        <v>0</v>
      </c>
      <c r="AO6020" s="30">
        <f t="shared" si="188"/>
        <v>0</v>
      </c>
      <c r="AP6020" s="30">
        <f t="shared" si="189"/>
        <v>0</v>
      </c>
    </row>
    <row r="6021" spans="1:42" x14ac:dyDescent="0.25">
      <c r="A6021" t="s">
        <v>219</v>
      </c>
      <c r="B6021">
        <v>1667460</v>
      </c>
      <c r="C6021" t="s">
        <v>19882</v>
      </c>
      <c r="D6021">
        <v>1679349</v>
      </c>
      <c r="E6021" t="s">
        <v>19883</v>
      </c>
      <c r="F6021" t="s">
        <v>89</v>
      </c>
      <c r="G6021" t="s">
        <v>90</v>
      </c>
      <c r="H6021" t="s">
        <v>14</v>
      </c>
      <c r="I6021" t="s">
        <v>19884</v>
      </c>
      <c r="J6021" t="s">
        <v>19885</v>
      </c>
      <c r="K6021" t="s">
        <v>271</v>
      </c>
      <c r="L6021" t="s">
        <v>92</v>
      </c>
      <c r="M6021">
        <v>819</v>
      </c>
      <c r="N6021">
        <v>32</v>
      </c>
      <c r="O6021" s="17">
        <v>45428</v>
      </c>
      <c r="P6021" t="s">
        <v>109</v>
      </c>
      <c r="Q6021" t="s">
        <v>24</v>
      </c>
      <c r="R6021" s="17">
        <v>45425</v>
      </c>
      <c r="S6021" s="27"/>
      <c r="T6021">
        <v>48.326000000000001</v>
      </c>
      <c r="U6021">
        <v>2.9220000000000002</v>
      </c>
      <c r="V6021">
        <v>51.247999999999998</v>
      </c>
      <c r="W6021">
        <v>5</v>
      </c>
      <c r="X6021">
        <v>2.5619999999999998</v>
      </c>
      <c r="Y6021">
        <v>0</v>
      </c>
      <c r="Z6021">
        <v>0</v>
      </c>
      <c r="AA6021">
        <v>0</v>
      </c>
      <c r="AB6021">
        <v>1.614312</v>
      </c>
      <c r="AC6021" s="29">
        <v>52.195687999999997</v>
      </c>
      <c r="AD6021">
        <v>0</v>
      </c>
      <c r="AF6021">
        <v>256.24</v>
      </c>
      <c r="AG6021">
        <v>0</v>
      </c>
      <c r="AH6021">
        <v>12.81</v>
      </c>
      <c r="AI6021">
        <v>8.0715599999999998</v>
      </c>
      <c r="AJ6021">
        <v>260.97843999999998</v>
      </c>
      <c r="AK6021" t="s">
        <v>47</v>
      </c>
      <c r="AN6021" s="29">
        <v>0</v>
      </c>
      <c r="AO6021" s="30">
        <f t="shared" si="188"/>
        <v>0</v>
      </c>
      <c r="AP6021" s="30">
        <f t="shared" si="189"/>
        <v>0</v>
      </c>
    </row>
    <row r="6022" spans="1:42" x14ac:dyDescent="0.25">
      <c r="A6022" t="s">
        <v>219</v>
      </c>
      <c r="B6022">
        <v>1667460</v>
      </c>
      <c r="C6022" t="s">
        <v>19886</v>
      </c>
      <c r="D6022">
        <v>1679348</v>
      </c>
      <c r="E6022" t="s">
        <v>19883</v>
      </c>
      <c r="F6022" t="s">
        <v>89</v>
      </c>
      <c r="G6022" t="s">
        <v>90</v>
      </c>
      <c r="H6022" t="s">
        <v>14</v>
      </c>
      <c r="I6022" t="s">
        <v>19887</v>
      </c>
      <c r="J6022" t="s">
        <v>19888</v>
      </c>
      <c r="K6022" t="s">
        <v>271</v>
      </c>
      <c r="L6022" t="s">
        <v>92</v>
      </c>
      <c r="M6022">
        <v>819</v>
      </c>
      <c r="N6022">
        <v>31</v>
      </c>
      <c r="O6022" s="17">
        <v>45428</v>
      </c>
      <c r="P6022" t="s">
        <v>109</v>
      </c>
      <c r="Q6022" t="s">
        <v>24</v>
      </c>
      <c r="R6022" s="17">
        <v>45425</v>
      </c>
      <c r="S6022" s="27"/>
      <c r="T6022">
        <v>48.326000000000001</v>
      </c>
      <c r="U6022">
        <v>2.9220000000000002</v>
      </c>
      <c r="V6022">
        <v>51.247999999999998</v>
      </c>
      <c r="W6022">
        <v>5</v>
      </c>
      <c r="X6022">
        <v>2.5619999999999998</v>
      </c>
      <c r="Y6022">
        <v>0</v>
      </c>
      <c r="Z6022">
        <v>0</v>
      </c>
      <c r="AA6022">
        <v>0</v>
      </c>
      <c r="AB6022">
        <v>1.614312</v>
      </c>
      <c r="AC6022" s="29">
        <v>52.195687999999997</v>
      </c>
      <c r="AD6022">
        <v>0</v>
      </c>
      <c r="AF6022">
        <v>256.24</v>
      </c>
      <c r="AG6022">
        <v>0</v>
      </c>
      <c r="AH6022">
        <v>12.81</v>
      </c>
      <c r="AI6022">
        <v>8.0715599999999998</v>
      </c>
      <c r="AJ6022">
        <v>260.97843999999998</v>
      </c>
      <c r="AK6022" t="s">
        <v>47</v>
      </c>
      <c r="AN6022" s="29">
        <v>0</v>
      </c>
      <c r="AO6022" s="30">
        <f t="shared" si="188"/>
        <v>0</v>
      </c>
      <c r="AP6022" s="30">
        <f t="shared" si="189"/>
        <v>0</v>
      </c>
    </row>
    <row r="6023" spans="1:42" x14ac:dyDescent="0.25">
      <c r="A6023" t="s">
        <v>219</v>
      </c>
      <c r="B6023">
        <v>1667215</v>
      </c>
      <c r="C6023" t="s">
        <v>19889</v>
      </c>
      <c r="D6023">
        <v>468063</v>
      </c>
      <c r="E6023" t="s">
        <v>19890</v>
      </c>
      <c r="F6023" t="s">
        <v>89</v>
      </c>
      <c r="G6023" t="s">
        <v>90</v>
      </c>
      <c r="H6023" t="s">
        <v>10</v>
      </c>
      <c r="I6023" t="s">
        <v>15259</v>
      </c>
      <c r="J6023" t="s">
        <v>19891</v>
      </c>
      <c r="K6023" t="s">
        <v>224</v>
      </c>
      <c r="L6023" t="s">
        <v>339</v>
      </c>
      <c r="M6023">
        <v>2795</v>
      </c>
      <c r="N6023">
        <v>23</v>
      </c>
      <c r="O6023" s="17">
        <v>45425</v>
      </c>
      <c r="P6023" t="s">
        <v>109</v>
      </c>
      <c r="Q6023" t="s">
        <v>24</v>
      </c>
      <c r="R6023" s="17">
        <v>45425</v>
      </c>
      <c r="S6023" s="27"/>
      <c r="T6023">
        <v>25.4</v>
      </c>
      <c r="U6023">
        <v>2.59</v>
      </c>
      <c r="V6023">
        <v>27.99</v>
      </c>
      <c r="W6023">
        <v>10</v>
      </c>
      <c r="X6023">
        <v>1.4</v>
      </c>
      <c r="Y6023">
        <v>0</v>
      </c>
      <c r="Z6023">
        <v>0</v>
      </c>
      <c r="AA6023">
        <v>0</v>
      </c>
      <c r="AB6023">
        <v>0.88168500000000005</v>
      </c>
      <c r="AC6023" s="29">
        <v>28.508315</v>
      </c>
      <c r="AD6023">
        <v>0</v>
      </c>
      <c r="AF6023">
        <v>279.89999999999998</v>
      </c>
      <c r="AG6023">
        <v>0</v>
      </c>
      <c r="AH6023">
        <v>14</v>
      </c>
      <c r="AI6023">
        <v>8.8168500000000005</v>
      </c>
      <c r="AJ6023">
        <v>285.08314999999999</v>
      </c>
      <c r="AK6023" t="s">
        <v>19778</v>
      </c>
      <c r="AN6023" s="29">
        <v>0</v>
      </c>
      <c r="AO6023" s="30">
        <f t="shared" si="188"/>
        <v>0</v>
      </c>
      <c r="AP6023" s="30">
        <f t="shared" si="189"/>
        <v>0</v>
      </c>
    </row>
    <row r="6024" spans="1:42" x14ac:dyDescent="0.25">
      <c r="A6024" t="s">
        <v>219</v>
      </c>
      <c r="B6024">
        <v>1667007</v>
      </c>
      <c r="C6024" t="s">
        <v>19892</v>
      </c>
      <c r="D6024">
        <v>1679141</v>
      </c>
      <c r="E6024" t="s">
        <v>19893</v>
      </c>
      <c r="F6024" t="s">
        <v>89</v>
      </c>
      <c r="G6024" t="s">
        <v>90</v>
      </c>
      <c r="H6024" t="s">
        <v>10</v>
      </c>
      <c r="I6024" t="s">
        <v>19894</v>
      </c>
      <c r="J6024" t="s">
        <v>19895</v>
      </c>
      <c r="K6024" t="s">
        <v>734</v>
      </c>
      <c r="L6024" t="s">
        <v>92</v>
      </c>
      <c r="M6024">
        <v>2460</v>
      </c>
      <c r="N6024">
        <v>71</v>
      </c>
      <c r="O6024" s="17">
        <v>45425</v>
      </c>
      <c r="P6024" t="s">
        <v>96</v>
      </c>
      <c r="Q6024" t="s">
        <v>24</v>
      </c>
      <c r="R6024" s="17">
        <v>45425</v>
      </c>
      <c r="S6024" s="27"/>
      <c r="T6024">
        <v>67.763333333333335</v>
      </c>
      <c r="U6024">
        <v>1.0366666666666671</v>
      </c>
      <c r="V6024">
        <v>68.8</v>
      </c>
      <c r="W6024">
        <v>6</v>
      </c>
      <c r="X6024">
        <v>3.44</v>
      </c>
      <c r="Y6024">
        <v>0</v>
      </c>
      <c r="Z6024">
        <v>0</v>
      </c>
      <c r="AA6024">
        <v>0</v>
      </c>
      <c r="AB6024">
        <v>2.1671999999999998</v>
      </c>
      <c r="AC6024" s="29">
        <v>70.072800000000001</v>
      </c>
      <c r="AD6024">
        <v>0</v>
      </c>
      <c r="AF6024">
        <v>412.8</v>
      </c>
      <c r="AG6024">
        <v>0</v>
      </c>
      <c r="AH6024">
        <v>20.64</v>
      </c>
      <c r="AI6024">
        <v>13.0032</v>
      </c>
      <c r="AJ6024">
        <v>420.43680000000001</v>
      </c>
      <c r="AK6024" t="s">
        <v>46</v>
      </c>
      <c r="AN6024" s="29">
        <v>0</v>
      </c>
      <c r="AO6024" s="30">
        <f t="shared" si="188"/>
        <v>0</v>
      </c>
      <c r="AP6024" s="30">
        <f t="shared" si="189"/>
        <v>0</v>
      </c>
    </row>
    <row r="6025" spans="1:42" x14ac:dyDescent="0.25">
      <c r="A6025" t="s">
        <v>219</v>
      </c>
      <c r="B6025">
        <v>1666923</v>
      </c>
      <c r="C6025" t="s">
        <v>19896</v>
      </c>
      <c r="D6025">
        <v>468018</v>
      </c>
      <c r="E6025" t="s">
        <v>19897</v>
      </c>
      <c r="F6025" t="s">
        <v>89</v>
      </c>
      <c r="G6025" t="s">
        <v>90</v>
      </c>
      <c r="H6025" t="s">
        <v>10</v>
      </c>
      <c r="I6025" t="s">
        <v>19898</v>
      </c>
      <c r="J6025" t="s">
        <v>19899</v>
      </c>
      <c r="K6025" t="s">
        <v>697</v>
      </c>
      <c r="L6025" t="s">
        <v>1323</v>
      </c>
      <c r="M6025">
        <v>1445</v>
      </c>
      <c r="N6025">
        <v>8</v>
      </c>
      <c r="O6025" s="17">
        <v>45444</v>
      </c>
      <c r="P6025" t="s">
        <v>116</v>
      </c>
      <c r="Q6025" t="s">
        <v>24</v>
      </c>
      <c r="R6025" s="17">
        <v>45425</v>
      </c>
      <c r="S6025" s="27"/>
      <c r="T6025">
        <v>15.727499999999999</v>
      </c>
      <c r="U6025">
        <v>0.9325</v>
      </c>
      <c r="V6025">
        <v>16.66</v>
      </c>
      <c r="W6025">
        <v>4</v>
      </c>
      <c r="X6025">
        <v>0.83250000000000002</v>
      </c>
      <c r="Y6025">
        <v>0</v>
      </c>
      <c r="Z6025">
        <v>0</v>
      </c>
      <c r="AA6025">
        <v>0</v>
      </c>
      <c r="AB6025">
        <v>0.52478999999999998</v>
      </c>
      <c r="AC6025" s="29">
        <v>16.96771</v>
      </c>
      <c r="AD6025">
        <v>0</v>
      </c>
      <c r="AF6025">
        <v>66.64</v>
      </c>
      <c r="AG6025">
        <v>0</v>
      </c>
      <c r="AH6025">
        <v>3.33</v>
      </c>
      <c r="AI6025">
        <v>2.0991599999999999</v>
      </c>
      <c r="AJ6025">
        <v>67.870840000000001</v>
      </c>
      <c r="AK6025" t="s">
        <v>44</v>
      </c>
      <c r="AN6025" s="29">
        <v>0</v>
      </c>
      <c r="AO6025" s="30">
        <f t="shared" si="188"/>
        <v>0</v>
      </c>
      <c r="AP6025" s="30">
        <f t="shared" si="189"/>
        <v>0</v>
      </c>
    </row>
    <row r="6026" spans="1:42" x14ac:dyDescent="0.25">
      <c r="A6026" t="s">
        <v>219</v>
      </c>
      <c r="B6026">
        <v>1666923</v>
      </c>
      <c r="C6026" t="s">
        <v>19900</v>
      </c>
      <c r="D6026">
        <v>468019</v>
      </c>
      <c r="E6026" t="s">
        <v>19897</v>
      </c>
      <c r="F6026" t="s">
        <v>89</v>
      </c>
      <c r="G6026" t="s">
        <v>90</v>
      </c>
      <c r="H6026" t="s">
        <v>10</v>
      </c>
      <c r="I6026" t="s">
        <v>19901</v>
      </c>
      <c r="J6026" t="s">
        <v>19902</v>
      </c>
      <c r="K6026" t="s">
        <v>697</v>
      </c>
      <c r="L6026" t="s">
        <v>1323</v>
      </c>
      <c r="M6026">
        <v>1445</v>
      </c>
      <c r="N6026">
        <v>7</v>
      </c>
      <c r="O6026" s="17">
        <v>45444</v>
      </c>
      <c r="P6026" t="s">
        <v>116</v>
      </c>
      <c r="Q6026" t="s">
        <v>24</v>
      </c>
      <c r="R6026" s="17">
        <v>45425</v>
      </c>
      <c r="S6026" s="27"/>
      <c r="T6026">
        <v>15.727499999999999</v>
      </c>
      <c r="U6026">
        <v>0.9325</v>
      </c>
      <c r="V6026">
        <v>16.66</v>
      </c>
      <c r="W6026">
        <v>4</v>
      </c>
      <c r="X6026">
        <v>0.83250000000000002</v>
      </c>
      <c r="Y6026">
        <v>0</v>
      </c>
      <c r="Z6026">
        <v>0</v>
      </c>
      <c r="AA6026">
        <v>0</v>
      </c>
      <c r="AB6026">
        <v>0.52478999999999998</v>
      </c>
      <c r="AC6026" s="29">
        <v>16.96771</v>
      </c>
      <c r="AD6026">
        <v>0</v>
      </c>
      <c r="AF6026">
        <v>66.64</v>
      </c>
      <c r="AG6026">
        <v>0</v>
      </c>
      <c r="AH6026">
        <v>3.33</v>
      </c>
      <c r="AI6026">
        <v>2.0991599999999999</v>
      </c>
      <c r="AJ6026">
        <v>67.870840000000001</v>
      </c>
      <c r="AK6026" t="s">
        <v>44</v>
      </c>
      <c r="AN6026" s="29">
        <v>0</v>
      </c>
      <c r="AO6026" s="30">
        <f t="shared" si="188"/>
        <v>0</v>
      </c>
      <c r="AP6026" s="30">
        <f t="shared" si="189"/>
        <v>0</v>
      </c>
    </row>
    <row r="6027" spans="1:42" x14ac:dyDescent="0.25">
      <c r="A6027" t="s">
        <v>219</v>
      </c>
      <c r="B6027">
        <v>1666923</v>
      </c>
      <c r="C6027" t="s">
        <v>19903</v>
      </c>
      <c r="D6027">
        <v>1679105</v>
      </c>
      <c r="E6027" t="s">
        <v>19897</v>
      </c>
      <c r="F6027" t="s">
        <v>89</v>
      </c>
      <c r="G6027" t="s">
        <v>90</v>
      </c>
      <c r="H6027" t="s">
        <v>10</v>
      </c>
      <c r="I6027" t="s">
        <v>19898</v>
      </c>
      <c r="J6027" t="s">
        <v>19899</v>
      </c>
      <c r="K6027" t="s">
        <v>1323</v>
      </c>
      <c r="L6027" t="s">
        <v>92</v>
      </c>
      <c r="M6027">
        <v>2620</v>
      </c>
      <c r="N6027">
        <v>8</v>
      </c>
      <c r="O6027" s="17">
        <v>45444</v>
      </c>
      <c r="P6027" t="s">
        <v>19904</v>
      </c>
      <c r="Q6027" t="s">
        <v>24</v>
      </c>
      <c r="R6027" s="17">
        <v>45425</v>
      </c>
      <c r="S6027" s="27"/>
      <c r="T6027">
        <v>49.734999999999999</v>
      </c>
      <c r="U6027">
        <v>3.5225</v>
      </c>
      <c r="V6027">
        <v>53.2575</v>
      </c>
      <c r="W6027">
        <v>4</v>
      </c>
      <c r="X6027">
        <v>2.6625000000000001</v>
      </c>
      <c r="Y6027">
        <v>0</v>
      </c>
      <c r="Z6027">
        <v>0</v>
      </c>
      <c r="AA6027">
        <v>0</v>
      </c>
      <c r="AB6027">
        <v>1.67761125</v>
      </c>
      <c r="AC6027" s="29">
        <v>54.242388750000003</v>
      </c>
      <c r="AD6027">
        <v>0</v>
      </c>
      <c r="AF6027">
        <v>213.03</v>
      </c>
      <c r="AG6027">
        <v>0</v>
      </c>
      <c r="AH6027">
        <v>10.65</v>
      </c>
      <c r="AI6027">
        <v>6.710445</v>
      </c>
      <c r="AJ6027">
        <v>216.96955500000001</v>
      </c>
      <c r="AK6027" t="s">
        <v>44</v>
      </c>
      <c r="AN6027" s="29">
        <v>0</v>
      </c>
      <c r="AO6027" s="30">
        <f t="shared" si="188"/>
        <v>0</v>
      </c>
      <c r="AP6027" s="30">
        <f t="shared" si="189"/>
        <v>0</v>
      </c>
    </row>
    <row r="6028" spans="1:42" x14ac:dyDescent="0.25">
      <c r="A6028" t="s">
        <v>219</v>
      </c>
      <c r="B6028">
        <v>1666923</v>
      </c>
      <c r="C6028" t="s">
        <v>19905</v>
      </c>
      <c r="D6028">
        <v>1679104</v>
      </c>
      <c r="E6028" t="s">
        <v>19897</v>
      </c>
      <c r="F6028" t="s">
        <v>89</v>
      </c>
      <c r="G6028" t="s">
        <v>90</v>
      </c>
      <c r="H6028" t="s">
        <v>10</v>
      </c>
      <c r="I6028" t="s">
        <v>19901</v>
      </c>
      <c r="J6028" t="s">
        <v>19902</v>
      </c>
      <c r="K6028" t="s">
        <v>1323</v>
      </c>
      <c r="L6028" t="s">
        <v>92</v>
      </c>
      <c r="M6028">
        <v>2620</v>
      </c>
      <c r="N6028">
        <v>7</v>
      </c>
      <c r="O6028" s="17">
        <v>45444</v>
      </c>
      <c r="P6028" t="s">
        <v>19904</v>
      </c>
      <c r="Q6028" t="s">
        <v>24</v>
      </c>
      <c r="R6028" s="17">
        <v>45425</v>
      </c>
      <c r="S6028" s="27"/>
      <c r="T6028">
        <v>49.734999999999999</v>
      </c>
      <c r="U6028">
        <v>3.5225</v>
      </c>
      <c r="V6028">
        <v>53.2575</v>
      </c>
      <c r="W6028">
        <v>4</v>
      </c>
      <c r="X6028">
        <v>2.6625000000000001</v>
      </c>
      <c r="Y6028">
        <v>0</v>
      </c>
      <c r="Z6028">
        <v>0</v>
      </c>
      <c r="AA6028">
        <v>0</v>
      </c>
      <c r="AB6028">
        <v>1.67761125</v>
      </c>
      <c r="AC6028" s="29">
        <v>54.242388750000003</v>
      </c>
      <c r="AD6028">
        <v>0</v>
      </c>
      <c r="AF6028">
        <v>213.03</v>
      </c>
      <c r="AG6028">
        <v>0</v>
      </c>
      <c r="AH6028">
        <v>10.65</v>
      </c>
      <c r="AI6028">
        <v>6.710445</v>
      </c>
      <c r="AJ6028">
        <v>216.96955500000001</v>
      </c>
      <c r="AK6028" t="s">
        <v>44</v>
      </c>
      <c r="AN6028" s="29">
        <v>0</v>
      </c>
      <c r="AO6028" s="30">
        <f t="shared" si="188"/>
        <v>0</v>
      </c>
      <c r="AP6028" s="30">
        <f t="shared" si="189"/>
        <v>0</v>
      </c>
    </row>
    <row r="6029" spans="1:42" x14ac:dyDescent="0.25">
      <c r="A6029" t="s">
        <v>219</v>
      </c>
      <c r="B6029">
        <v>1666923</v>
      </c>
      <c r="C6029" t="s">
        <v>19906</v>
      </c>
      <c r="D6029">
        <v>1025902</v>
      </c>
      <c r="E6029" t="s">
        <v>19897</v>
      </c>
      <c r="F6029" t="s">
        <v>89</v>
      </c>
      <c r="G6029" t="s">
        <v>90</v>
      </c>
      <c r="H6029" t="s">
        <v>10</v>
      </c>
      <c r="I6029" t="s">
        <v>19898</v>
      </c>
      <c r="J6029" t="s">
        <v>19899</v>
      </c>
      <c r="K6029" t="s">
        <v>92</v>
      </c>
      <c r="L6029" t="s">
        <v>1323</v>
      </c>
      <c r="M6029">
        <v>2455</v>
      </c>
      <c r="N6029">
        <v>17</v>
      </c>
      <c r="O6029" s="17">
        <v>45441</v>
      </c>
      <c r="P6029" t="s">
        <v>122</v>
      </c>
      <c r="Q6029" t="s">
        <v>24</v>
      </c>
      <c r="R6029" s="17">
        <v>45425</v>
      </c>
      <c r="S6029" s="27"/>
      <c r="T6029">
        <v>26.2775</v>
      </c>
      <c r="U6029">
        <v>3.9049999999999998</v>
      </c>
      <c r="V6029">
        <v>30.182500000000001</v>
      </c>
      <c r="W6029">
        <v>4</v>
      </c>
      <c r="X6029">
        <v>1.51</v>
      </c>
      <c r="Y6029">
        <v>0</v>
      </c>
      <c r="Z6029">
        <v>0</v>
      </c>
      <c r="AA6029">
        <v>0</v>
      </c>
      <c r="AB6029">
        <v>0.95074875000000003</v>
      </c>
      <c r="AC6029" s="29">
        <v>30.74175125</v>
      </c>
      <c r="AD6029">
        <v>0</v>
      </c>
      <c r="AF6029">
        <v>120.73</v>
      </c>
      <c r="AG6029">
        <v>0</v>
      </c>
      <c r="AH6029">
        <v>6.04</v>
      </c>
      <c r="AI6029">
        <v>3.8029950000000001</v>
      </c>
      <c r="AJ6029">
        <v>122.967005</v>
      </c>
      <c r="AK6029" t="s">
        <v>44</v>
      </c>
      <c r="AN6029" s="29">
        <v>0</v>
      </c>
      <c r="AO6029" s="30">
        <f t="shared" si="188"/>
        <v>0</v>
      </c>
      <c r="AP6029" s="30">
        <f t="shared" si="189"/>
        <v>0</v>
      </c>
    </row>
    <row r="6030" spans="1:42" x14ac:dyDescent="0.25">
      <c r="A6030" t="s">
        <v>219</v>
      </c>
      <c r="B6030">
        <v>1666923</v>
      </c>
      <c r="C6030" t="s">
        <v>19907</v>
      </c>
      <c r="D6030">
        <v>1025903</v>
      </c>
      <c r="E6030" t="s">
        <v>19897</v>
      </c>
      <c r="F6030" t="s">
        <v>89</v>
      </c>
      <c r="G6030" t="s">
        <v>90</v>
      </c>
      <c r="H6030" t="s">
        <v>10</v>
      </c>
      <c r="I6030" t="s">
        <v>19901</v>
      </c>
      <c r="J6030" t="s">
        <v>19902</v>
      </c>
      <c r="K6030" t="s">
        <v>92</v>
      </c>
      <c r="L6030" t="s">
        <v>1323</v>
      </c>
      <c r="M6030">
        <v>2455</v>
      </c>
      <c r="N6030">
        <v>18</v>
      </c>
      <c r="O6030" s="17">
        <v>45441</v>
      </c>
      <c r="P6030" t="s">
        <v>122</v>
      </c>
      <c r="Q6030" t="s">
        <v>24</v>
      </c>
      <c r="R6030" s="17">
        <v>45425</v>
      </c>
      <c r="S6030" s="27"/>
      <c r="T6030">
        <v>26.2775</v>
      </c>
      <c r="U6030">
        <v>3.9049999999999998</v>
      </c>
      <c r="V6030">
        <v>30.182500000000001</v>
      </c>
      <c r="W6030">
        <v>4</v>
      </c>
      <c r="X6030">
        <v>1.51</v>
      </c>
      <c r="Y6030">
        <v>0</v>
      </c>
      <c r="Z6030">
        <v>0</v>
      </c>
      <c r="AA6030">
        <v>0</v>
      </c>
      <c r="AB6030">
        <v>0.95074875000000003</v>
      </c>
      <c r="AC6030" s="29">
        <v>30.74175125</v>
      </c>
      <c r="AD6030">
        <v>0</v>
      </c>
      <c r="AF6030">
        <v>120.73</v>
      </c>
      <c r="AG6030">
        <v>0</v>
      </c>
      <c r="AH6030">
        <v>6.04</v>
      </c>
      <c r="AI6030">
        <v>3.8029950000000001</v>
      </c>
      <c r="AJ6030">
        <v>122.967005</v>
      </c>
      <c r="AK6030" t="s">
        <v>44</v>
      </c>
      <c r="AN6030" s="29">
        <v>0</v>
      </c>
      <c r="AO6030" s="30">
        <f t="shared" si="188"/>
        <v>0</v>
      </c>
      <c r="AP6030" s="30">
        <f t="shared" si="189"/>
        <v>0</v>
      </c>
    </row>
    <row r="6031" spans="1:42" x14ac:dyDescent="0.25">
      <c r="A6031" t="s">
        <v>219</v>
      </c>
      <c r="B6031">
        <v>1666923</v>
      </c>
      <c r="C6031" t="s">
        <v>19908</v>
      </c>
      <c r="D6031">
        <v>1679103</v>
      </c>
      <c r="E6031" t="s">
        <v>19897</v>
      </c>
      <c r="F6031" t="s">
        <v>89</v>
      </c>
      <c r="G6031" t="s">
        <v>90</v>
      </c>
      <c r="H6031" t="s">
        <v>10</v>
      </c>
      <c r="I6031" t="s">
        <v>19898</v>
      </c>
      <c r="J6031" t="s">
        <v>19899</v>
      </c>
      <c r="K6031" t="s">
        <v>1323</v>
      </c>
      <c r="L6031" t="s">
        <v>697</v>
      </c>
      <c r="M6031">
        <v>2940</v>
      </c>
      <c r="N6031">
        <v>17</v>
      </c>
      <c r="O6031" s="17">
        <v>45442</v>
      </c>
      <c r="P6031" t="s">
        <v>136</v>
      </c>
      <c r="Q6031" t="s">
        <v>24</v>
      </c>
      <c r="R6031" s="17">
        <v>45425</v>
      </c>
      <c r="S6031" s="27"/>
      <c r="T6031">
        <v>14.75</v>
      </c>
      <c r="U6031">
        <v>1.7749999999999999</v>
      </c>
      <c r="V6031">
        <v>16.524999999999999</v>
      </c>
      <c r="W6031">
        <v>4</v>
      </c>
      <c r="X6031">
        <v>0.82750000000000001</v>
      </c>
      <c r="Y6031">
        <v>0</v>
      </c>
      <c r="Z6031">
        <v>0</v>
      </c>
      <c r="AA6031">
        <v>0</v>
      </c>
      <c r="AB6031">
        <v>0.52053749999999999</v>
      </c>
      <c r="AC6031" s="29">
        <v>16.831962499999999</v>
      </c>
      <c r="AD6031">
        <v>0</v>
      </c>
      <c r="AF6031">
        <v>66.099999999999994</v>
      </c>
      <c r="AG6031">
        <v>0</v>
      </c>
      <c r="AH6031">
        <v>3.31</v>
      </c>
      <c r="AI6031">
        <v>2.0821499999999999</v>
      </c>
      <c r="AJ6031">
        <v>67.327849999999998</v>
      </c>
      <c r="AK6031" t="s">
        <v>44</v>
      </c>
      <c r="AN6031" s="29">
        <v>0</v>
      </c>
      <c r="AO6031" s="30">
        <f t="shared" si="188"/>
        <v>0</v>
      </c>
      <c r="AP6031" s="30">
        <f t="shared" si="189"/>
        <v>0</v>
      </c>
    </row>
    <row r="6032" spans="1:42" x14ac:dyDescent="0.25">
      <c r="A6032" t="s">
        <v>219</v>
      </c>
      <c r="B6032">
        <v>1666923</v>
      </c>
      <c r="C6032" t="s">
        <v>19909</v>
      </c>
      <c r="D6032">
        <v>1679102</v>
      </c>
      <c r="E6032" t="s">
        <v>19897</v>
      </c>
      <c r="F6032" t="s">
        <v>89</v>
      </c>
      <c r="G6032" t="s">
        <v>90</v>
      </c>
      <c r="H6032" t="s">
        <v>10</v>
      </c>
      <c r="I6032" t="s">
        <v>19901</v>
      </c>
      <c r="J6032" t="s">
        <v>19902</v>
      </c>
      <c r="K6032" t="s">
        <v>1323</v>
      </c>
      <c r="L6032" t="s">
        <v>697</v>
      </c>
      <c r="M6032">
        <v>2940</v>
      </c>
      <c r="N6032">
        <v>18</v>
      </c>
      <c r="O6032" s="17">
        <v>45442</v>
      </c>
      <c r="P6032" t="s">
        <v>136</v>
      </c>
      <c r="Q6032" t="s">
        <v>24</v>
      </c>
      <c r="R6032" s="17">
        <v>45425</v>
      </c>
      <c r="S6032" s="27"/>
      <c r="T6032">
        <v>14.75</v>
      </c>
      <c r="U6032">
        <v>1.7749999999999999</v>
      </c>
      <c r="V6032">
        <v>16.524999999999999</v>
      </c>
      <c r="W6032">
        <v>4</v>
      </c>
      <c r="X6032">
        <v>0.82750000000000001</v>
      </c>
      <c r="Y6032">
        <v>0</v>
      </c>
      <c r="Z6032">
        <v>0</v>
      </c>
      <c r="AA6032">
        <v>0</v>
      </c>
      <c r="AB6032">
        <v>0.52053749999999999</v>
      </c>
      <c r="AC6032" s="29">
        <v>16.831962499999999</v>
      </c>
      <c r="AD6032">
        <v>0</v>
      </c>
      <c r="AF6032">
        <v>66.099999999999994</v>
      </c>
      <c r="AG6032">
        <v>0</v>
      </c>
      <c r="AH6032">
        <v>3.31</v>
      </c>
      <c r="AI6032">
        <v>2.0821499999999999</v>
      </c>
      <c r="AJ6032">
        <v>67.327849999999998</v>
      </c>
      <c r="AK6032" t="s">
        <v>44</v>
      </c>
      <c r="AN6032" s="29">
        <v>0</v>
      </c>
      <c r="AO6032" s="30">
        <f t="shared" si="188"/>
        <v>0</v>
      </c>
      <c r="AP6032" s="30">
        <f t="shared" si="189"/>
        <v>0</v>
      </c>
    </row>
    <row r="6033" spans="1:42" x14ac:dyDescent="0.25">
      <c r="A6033" t="s">
        <v>219</v>
      </c>
      <c r="B6033">
        <v>1602957</v>
      </c>
      <c r="C6033" t="s">
        <v>19910</v>
      </c>
      <c r="D6033">
        <v>1659469</v>
      </c>
      <c r="E6033" t="s">
        <v>19911</v>
      </c>
      <c r="F6033" t="s">
        <v>89</v>
      </c>
      <c r="G6033" t="s">
        <v>90</v>
      </c>
      <c r="H6033" t="s">
        <v>10</v>
      </c>
      <c r="I6033" t="s">
        <v>19912</v>
      </c>
      <c r="J6033" t="s">
        <v>19913</v>
      </c>
      <c r="K6033" t="s">
        <v>266</v>
      </c>
      <c r="L6033" t="s">
        <v>95</v>
      </c>
      <c r="M6033">
        <v>2475</v>
      </c>
      <c r="N6033">
        <v>12</v>
      </c>
      <c r="O6033" s="17">
        <v>45402</v>
      </c>
      <c r="P6033" t="s">
        <v>130</v>
      </c>
      <c r="Q6033" t="s">
        <v>24</v>
      </c>
      <c r="R6033" s="17">
        <v>45401</v>
      </c>
      <c r="S6033" s="27"/>
      <c r="T6033">
        <v>13.194000000000001</v>
      </c>
      <c r="U6033">
        <v>1.6919999999999999</v>
      </c>
      <c r="V6033">
        <v>14.885999999999999</v>
      </c>
      <c r="W6033">
        <v>10</v>
      </c>
      <c r="X6033">
        <v>0.52100000000000002</v>
      </c>
      <c r="Y6033">
        <v>0</v>
      </c>
      <c r="Z6033">
        <v>0</v>
      </c>
      <c r="AA6033">
        <v>0</v>
      </c>
      <c r="AB6033">
        <v>0.46221030000000002</v>
      </c>
      <c r="AC6033" s="29">
        <v>14.944789699999999</v>
      </c>
      <c r="AD6033">
        <v>0</v>
      </c>
      <c r="AF6033">
        <v>148.86000000000001</v>
      </c>
      <c r="AG6033">
        <v>0</v>
      </c>
      <c r="AH6033">
        <v>5.21</v>
      </c>
      <c r="AI6033">
        <v>4.6221030000000001</v>
      </c>
      <c r="AJ6033">
        <v>149.44789700000001</v>
      </c>
      <c r="AK6033" t="s">
        <v>50</v>
      </c>
      <c r="AN6033" s="29">
        <v>0</v>
      </c>
      <c r="AO6033" s="30">
        <f t="shared" si="188"/>
        <v>0</v>
      </c>
      <c r="AP6033" s="30">
        <f t="shared" si="189"/>
        <v>0</v>
      </c>
    </row>
    <row r="6034" spans="1:42" x14ac:dyDescent="0.25">
      <c r="A6034" t="s">
        <v>219</v>
      </c>
      <c r="B6034">
        <v>1600756</v>
      </c>
      <c r="C6034" t="s">
        <v>19914</v>
      </c>
      <c r="D6034">
        <v>1013798</v>
      </c>
      <c r="E6034" t="s">
        <v>19915</v>
      </c>
      <c r="F6034" t="s">
        <v>89</v>
      </c>
      <c r="G6034" t="s">
        <v>90</v>
      </c>
      <c r="H6034" t="s">
        <v>10</v>
      </c>
      <c r="I6034" t="s">
        <v>19916</v>
      </c>
      <c r="J6034" t="s">
        <v>19917</v>
      </c>
      <c r="K6034" t="s">
        <v>134</v>
      </c>
      <c r="L6034" t="s">
        <v>266</v>
      </c>
      <c r="M6034">
        <v>832</v>
      </c>
      <c r="N6034">
        <v>28</v>
      </c>
      <c r="O6034" s="17">
        <v>45412</v>
      </c>
      <c r="P6034" t="s">
        <v>109</v>
      </c>
      <c r="Q6034" t="s">
        <v>24</v>
      </c>
      <c r="R6034" s="17">
        <v>45401</v>
      </c>
      <c r="S6034" s="27"/>
      <c r="T6034">
        <v>26.6</v>
      </c>
      <c r="U6034">
        <v>1.516</v>
      </c>
      <c r="V6034">
        <v>28.116</v>
      </c>
      <c r="W6034">
        <v>10</v>
      </c>
      <c r="X6034">
        <v>0.98399999999999999</v>
      </c>
      <c r="Y6034">
        <v>0</v>
      </c>
      <c r="Z6034">
        <v>0</v>
      </c>
      <c r="AA6034">
        <v>0</v>
      </c>
      <c r="AB6034">
        <v>0.87300179999999994</v>
      </c>
      <c r="AC6034" s="29">
        <v>28.226998200000001</v>
      </c>
      <c r="AD6034">
        <v>0</v>
      </c>
      <c r="AF6034">
        <v>281.16000000000003</v>
      </c>
      <c r="AG6034">
        <v>0</v>
      </c>
      <c r="AH6034">
        <v>9.84</v>
      </c>
      <c r="AI6034">
        <v>8.7300179999999994</v>
      </c>
      <c r="AJ6034">
        <v>282.26998200000003</v>
      </c>
      <c r="AK6034" t="s">
        <v>50</v>
      </c>
      <c r="AN6034" s="29">
        <v>0</v>
      </c>
      <c r="AO6034" s="30">
        <f t="shared" si="188"/>
        <v>0</v>
      </c>
      <c r="AP6034" s="30">
        <f t="shared" si="189"/>
        <v>0</v>
      </c>
    </row>
    <row r="6035" spans="1:42" x14ac:dyDescent="0.25">
      <c r="A6035" t="s">
        <v>219</v>
      </c>
      <c r="B6035">
        <v>1600756</v>
      </c>
      <c r="C6035" t="s">
        <v>19918</v>
      </c>
      <c r="D6035">
        <v>1658685</v>
      </c>
      <c r="E6035" t="s">
        <v>19915</v>
      </c>
      <c r="F6035" t="s">
        <v>89</v>
      </c>
      <c r="G6035" t="s">
        <v>90</v>
      </c>
      <c r="H6035" t="s">
        <v>10</v>
      </c>
      <c r="I6035" t="s">
        <v>19919</v>
      </c>
      <c r="J6035" t="s">
        <v>19917</v>
      </c>
      <c r="K6035" t="s">
        <v>266</v>
      </c>
      <c r="L6035" t="s">
        <v>134</v>
      </c>
      <c r="M6035">
        <v>821</v>
      </c>
      <c r="N6035">
        <v>30</v>
      </c>
      <c r="O6035" s="17">
        <v>45406</v>
      </c>
      <c r="P6035" t="s">
        <v>122</v>
      </c>
      <c r="Q6035" t="s">
        <v>24</v>
      </c>
      <c r="R6035" s="17">
        <v>45401</v>
      </c>
      <c r="S6035" s="27"/>
      <c r="T6035">
        <v>21.651</v>
      </c>
      <c r="U6035">
        <v>1.8149999999999999</v>
      </c>
      <c r="V6035">
        <v>23.466000000000001</v>
      </c>
      <c r="W6035">
        <v>10</v>
      </c>
      <c r="X6035">
        <v>0.82100000000000006</v>
      </c>
      <c r="Y6035">
        <v>0</v>
      </c>
      <c r="Z6035">
        <v>0</v>
      </c>
      <c r="AA6035">
        <v>0</v>
      </c>
      <c r="AB6035">
        <v>0.72861929999999997</v>
      </c>
      <c r="AC6035" s="29">
        <v>23.558380700000001</v>
      </c>
      <c r="AD6035">
        <v>0</v>
      </c>
      <c r="AF6035">
        <v>234.66</v>
      </c>
      <c r="AG6035">
        <v>0</v>
      </c>
      <c r="AH6035">
        <v>8.2100000000000009</v>
      </c>
      <c r="AI6035">
        <v>7.2861929999999999</v>
      </c>
      <c r="AJ6035">
        <v>235.58380700000001</v>
      </c>
      <c r="AK6035" t="s">
        <v>50</v>
      </c>
      <c r="AN6035" s="29">
        <v>0</v>
      </c>
      <c r="AO6035" s="30">
        <f t="shared" si="188"/>
        <v>0</v>
      </c>
      <c r="AP6035" s="30">
        <f t="shared" si="189"/>
        <v>0</v>
      </c>
    </row>
    <row r="6036" spans="1:42" x14ac:dyDescent="0.25">
      <c r="A6036" t="s">
        <v>219</v>
      </c>
      <c r="B6036">
        <v>1600218</v>
      </c>
      <c r="C6036" t="s">
        <v>19920</v>
      </c>
      <c r="D6036">
        <v>1013720</v>
      </c>
      <c r="E6036" t="s">
        <v>19921</v>
      </c>
      <c r="F6036" t="s">
        <v>89</v>
      </c>
      <c r="G6036" t="s">
        <v>90</v>
      </c>
      <c r="H6036" t="s">
        <v>10</v>
      </c>
      <c r="I6036" t="s">
        <v>19922</v>
      </c>
      <c r="J6036" t="s">
        <v>19923</v>
      </c>
      <c r="K6036" t="s">
        <v>94</v>
      </c>
      <c r="L6036" t="s">
        <v>271</v>
      </c>
      <c r="M6036">
        <v>8470</v>
      </c>
      <c r="N6036">
        <v>18</v>
      </c>
      <c r="O6036" s="17">
        <v>45411</v>
      </c>
      <c r="P6036" t="s">
        <v>5555</v>
      </c>
      <c r="Q6036" t="s">
        <v>24</v>
      </c>
      <c r="R6036" s="17">
        <v>45400</v>
      </c>
      <c r="S6036" s="27"/>
      <c r="T6036">
        <v>18.87</v>
      </c>
      <c r="U6036">
        <v>3.37</v>
      </c>
      <c r="V6036">
        <v>22.24</v>
      </c>
      <c r="W6036">
        <v>6</v>
      </c>
      <c r="X6036">
        <v>0.77833333333333332</v>
      </c>
      <c r="Y6036">
        <v>0</v>
      </c>
      <c r="Z6036">
        <v>0</v>
      </c>
      <c r="AA6036">
        <v>0</v>
      </c>
      <c r="AB6036">
        <v>0.69055199999999994</v>
      </c>
      <c r="AC6036" s="29">
        <v>22.327781333333331</v>
      </c>
      <c r="AD6036">
        <v>0</v>
      </c>
      <c r="AF6036">
        <v>133.44</v>
      </c>
      <c r="AG6036">
        <v>0</v>
      </c>
      <c r="AH6036">
        <v>4.67</v>
      </c>
      <c r="AI6036">
        <v>4.1433119999999999</v>
      </c>
      <c r="AJ6036">
        <v>133.966688</v>
      </c>
      <c r="AK6036" t="s">
        <v>49</v>
      </c>
      <c r="AN6036" s="29">
        <v>0</v>
      </c>
      <c r="AO6036" s="30">
        <f t="shared" si="188"/>
        <v>0</v>
      </c>
      <c r="AP6036" s="30">
        <f t="shared" si="189"/>
        <v>0</v>
      </c>
    </row>
    <row r="6037" spans="1:42" x14ac:dyDescent="0.25">
      <c r="A6037" t="s">
        <v>219</v>
      </c>
      <c r="B6037">
        <v>1600218</v>
      </c>
      <c r="C6037" t="s">
        <v>19924</v>
      </c>
      <c r="D6037">
        <v>1013719</v>
      </c>
      <c r="E6037" t="s">
        <v>19921</v>
      </c>
      <c r="F6037" t="s">
        <v>89</v>
      </c>
      <c r="G6037" t="s">
        <v>90</v>
      </c>
      <c r="H6037" t="s">
        <v>10</v>
      </c>
      <c r="I6037" t="s">
        <v>19925</v>
      </c>
      <c r="J6037" t="s">
        <v>19926</v>
      </c>
      <c r="K6037" t="s">
        <v>94</v>
      </c>
      <c r="L6037" t="s">
        <v>271</v>
      </c>
      <c r="M6037">
        <v>8470</v>
      </c>
      <c r="N6037">
        <v>17</v>
      </c>
      <c r="O6037" s="17">
        <v>45411</v>
      </c>
      <c r="P6037" t="s">
        <v>5555</v>
      </c>
      <c r="Q6037" t="s">
        <v>24</v>
      </c>
      <c r="R6037" s="17">
        <v>45400</v>
      </c>
      <c r="S6037" s="27"/>
      <c r="T6037">
        <v>18.87</v>
      </c>
      <c r="U6037">
        <v>3.37</v>
      </c>
      <c r="V6037">
        <v>22.24</v>
      </c>
      <c r="W6037">
        <v>6</v>
      </c>
      <c r="X6037">
        <v>0.77833333333333332</v>
      </c>
      <c r="Y6037">
        <v>0</v>
      </c>
      <c r="Z6037">
        <v>0</v>
      </c>
      <c r="AA6037">
        <v>0</v>
      </c>
      <c r="AB6037">
        <v>0.69055199999999994</v>
      </c>
      <c r="AC6037" s="29">
        <v>22.327781333333331</v>
      </c>
      <c r="AD6037">
        <v>0</v>
      </c>
      <c r="AF6037">
        <v>133.44</v>
      </c>
      <c r="AG6037">
        <v>0</v>
      </c>
      <c r="AH6037">
        <v>4.67</v>
      </c>
      <c r="AI6037">
        <v>4.1433119999999999</v>
      </c>
      <c r="AJ6037">
        <v>133.966688</v>
      </c>
      <c r="AK6037" t="s">
        <v>49</v>
      </c>
      <c r="AN6037" s="29">
        <v>0</v>
      </c>
      <c r="AO6037" s="30">
        <f t="shared" si="188"/>
        <v>0</v>
      </c>
      <c r="AP6037" s="30">
        <f t="shared" si="189"/>
        <v>0</v>
      </c>
    </row>
    <row r="6038" spans="1:42" x14ac:dyDescent="0.25">
      <c r="A6038" t="s">
        <v>219</v>
      </c>
      <c r="B6038">
        <v>1600218</v>
      </c>
      <c r="C6038" t="s">
        <v>19927</v>
      </c>
      <c r="D6038">
        <v>1658551</v>
      </c>
      <c r="E6038" t="s">
        <v>19921</v>
      </c>
      <c r="F6038" t="s">
        <v>89</v>
      </c>
      <c r="G6038" t="s">
        <v>90</v>
      </c>
      <c r="H6038" t="s">
        <v>10</v>
      </c>
      <c r="I6038" t="s">
        <v>19925</v>
      </c>
      <c r="J6038" t="s">
        <v>19926</v>
      </c>
      <c r="K6038" t="s">
        <v>271</v>
      </c>
      <c r="L6038" t="s">
        <v>94</v>
      </c>
      <c r="M6038">
        <v>8740</v>
      </c>
      <c r="N6038">
        <v>17</v>
      </c>
      <c r="O6038" s="17">
        <v>45408</v>
      </c>
      <c r="P6038" t="s">
        <v>104</v>
      </c>
      <c r="Q6038" t="s">
        <v>24</v>
      </c>
      <c r="R6038" s="17">
        <v>45400</v>
      </c>
      <c r="S6038" s="27"/>
      <c r="T6038">
        <v>23.346666666666671</v>
      </c>
      <c r="U6038">
        <v>2.1516666666666668</v>
      </c>
      <c r="V6038">
        <v>25.498333333333331</v>
      </c>
      <c r="W6038">
        <v>6</v>
      </c>
      <c r="X6038">
        <v>0.89166666666666661</v>
      </c>
      <c r="Y6038">
        <v>0</v>
      </c>
      <c r="Z6038">
        <v>0</v>
      </c>
      <c r="AA6038">
        <v>0</v>
      </c>
      <c r="AB6038">
        <v>0.79172324999999999</v>
      </c>
      <c r="AC6038" s="29">
        <v>25.59827675</v>
      </c>
      <c r="AD6038">
        <v>0</v>
      </c>
      <c r="AF6038">
        <v>152.99</v>
      </c>
      <c r="AG6038">
        <v>0</v>
      </c>
      <c r="AH6038">
        <v>5.35</v>
      </c>
      <c r="AI6038">
        <v>4.7503394999999999</v>
      </c>
      <c r="AJ6038">
        <v>153.58966050000001</v>
      </c>
      <c r="AK6038" t="s">
        <v>49</v>
      </c>
      <c r="AN6038" s="29">
        <v>0</v>
      </c>
      <c r="AO6038" s="30">
        <f t="shared" si="188"/>
        <v>0</v>
      </c>
      <c r="AP6038" s="30">
        <f t="shared" si="189"/>
        <v>0</v>
      </c>
    </row>
    <row r="6039" spans="1:42" x14ac:dyDescent="0.25">
      <c r="A6039" t="s">
        <v>219</v>
      </c>
      <c r="B6039">
        <v>1600218</v>
      </c>
      <c r="C6039" t="s">
        <v>19928</v>
      </c>
      <c r="D6039">
        <v>1658552</v>
      </c>
      <c r="E6039" t="s">
        <v>19921</v>
      </c>
      <c r="F6039" t="s">
        <v>89</v>
      </c>
      <c r="G6039" t="s">
        <v>90</v>
      </c>
      <c r="H6039" t="s">
        <v>10</v>
      </c>
      <c r="I6039" t="s">
        <v>19922</v>
      </c>
      <c r="J6039" t="s">
        <v>19923</v>
      </c>
      <c r="K6039" t="s">
        <v>271</v>
      </c>
      <c r="L6039" t="s">
        <v>94</v>
      </c>
      <c r="M6039">
        <v>8740</v>
      </c>
      <c r="N6039">
        <v>18</v>
      </c>
      <c r="O6039" s="17">
        <v>45408</v>
      </c>
      <c r="P6039" t="s">
        <v>104</v>
      </c>
      <c r="Q6039" t="s">
        <v>24</v>
      </c>
      <c r="R6039" s="17">
        <v>45400</v>
      </c>
      <c r="S6039" s="27"/>
      <c r="T6039">
        <v>23.346666666666671</v>
      </c>
      <c r="U6039">
        <v>2.1516666666666668</v>
      </c>
      <c r="V6039">
        <v>25.498333333333331</v>
      </c>
      <c r="W6039">
        <v>6</v>
      </c>
      <c r="X6039">
        <v>0.89166666666666661</v>
      </c>
      <c r="Y6039">
        <v>0</v>
      </c>
      <c r="Z6039">
        <v>0</v>
      </c>
      <c r="AA6039">
        <v>0</v>
      </c>
      <c r="AB6039">
        <v>0.79172324999999999</v>
      </c>
      <c r="AC6039" s="29">
        <v>25.59827675</v>
      </c>
      <c r="AD6039">
        <v>0</v>
      </c>
      <c r="AF6039">
        <v>152.99</v>
      </c>
      <c r="AG6039">
        <v>0</v>
      </c>
      <c r="AH6039">
        <v>5.35</v>
      </c>
      <c r="AI6039">
        <v>4.7503394999999999</v>
      </c>
      <c r="AJ6039">
        <v>153.58966050000001</v>
      </c>
      <c r="AK6039" t="s">
        <v>49</v>
      </c>
      <c r="AN6039" s="29">
        <v>0</v>
      </c>
      <c r="AO6039" s="30">
        <f t="shared" si="188"/>
        <v>0</v>
      </c>
      <c r="AP6039" s="30">
        <f t="shared" si="189"/>
        <v>0</v>
      </c>
    </row>
    <row r="6040" spans="1:42" x14ac:dyDescent="0.25">
      <c r="A6040" t="s">
        <v>219</v>
      </c>
      <c r="B6040">
        <v>1598647</v>
      </c>
      <c r="C6040" t="s">
        <v>19929</v>
      </c>
      <c r="D6040">
        <v>461114</v>
      </c>
      <c r="E6040" t="s">
        <v>19930</v>
      </c>
      <c r="F6040" t="s">
        <v>89</v>
      </c>
      <c r="G6040" t="s">
        <v>90</v>
      </c>
      <c r="H6040" t="s">
        <v>10</v>
      </c>
      <c r="I6040" t="s">
        <v>19931</v>
      </c>
      <c r="J6040" t="s">
        <v>19932</v>
      </c>
      <c r="K6040" t="s">
        <v>224</v>
      </c>
      <c r="L6040" t="s">
        <v>1692</v>
      </c>
      <c r="M6040">
        <v>5015</v>
      </c>
      <c r="N6040">
        <v>7</v>
      </c>
      <c r="O6040" s="17">
        <v>45401</v>
      </c>
      <c r="P6040" t="s">
        <v>122</v>
      </c>
      <c r="Q6040" t="s">
        <v>24</v>
      </c>
      <c r="R6040" s="17">
        <v>45400</v>
      </c>
      <c r="S6040" s="27"/>
      <c r="T6040">
        <v>17.536999999999999</v>
      </c>
      <c r="U6040">
        <v>1.954</v>
      </c>
      <c r="V6040">
        <v>19.491</v>
      </c>
      <c r="W6040">
        <v>10</v>
      </c>
      <c r="X6040">
        <v>0.68200000000000005</v>
      </c>
      <c r="Y6040">
        <v>0</v>
      </c>
      <c r="Z6040">
        <v>0</v>
      </c>
      <c r="AA6040">
        <v>0</v>
      </c>
      <c r="AB6040">
        <v>0.60519555000000003</v>
      </c>
      <c r="AC6040" s="29">
        <v>19.567804450000001</v>
      </c>
      <c r="AD6040">
        <v>0</v>
      </c>
      <c r="AF6040">
        <v>194.91</v>
      </c>
      <c r="AG6040">
        <v>0</v>
      </c>
      <c r="AH6040">
        <v>6.82</v>
      </c>
      <c r="AI6040">
        <v>6.0519555</v>
      </c>
      <c r="AJ6040">
        <v>195.6780445</v>
      </c>
      <c r="AK6040" t="s">
        <v>50</v>
      </c>
      <c r="AN6040" s="29">
        <v>0</v>
      </c>
      <c r="AO6040" s="30">
        <f t="shared" si="188"/>
        <v>0</v>
      </c>
      <c r="AP6040" s="30">
        <f t="shared" si="189"/>
        <v>0</v>
      </c>
    </row>
    <row r="6041" spans="1:42" x14ac:dyDescent="0.25">
      <c r="A6041" t="s">
        <v>219</v>
      </c>
      <c r="B6041">
        <v>1598647</v>
      </c>
      <c r="C6041" t="s">
        <v>19933</v>
      </c>
      <c r="D6041">
        <v>461115</v>
      </c>
      <c r="E6041" t="s">
        <v>19930</v>
      </c>
      <c r="F6041" t="s">
        <v>89</v>
      </c>
      <c r="G6041" t="s">
        <v>90</v>
      </c>
      <c r="H6041" t="s">
        <v>10</v>
      </c>
      <c r="I6041" t="s">
        <v>19934</v>
      </c>
      <c r="J6041" t="s">
        <v>19935</v>
      </c>
      <c r="K6041" t="s">
        <v>224</v>
      </c>
      <c r="L6041" t="s">
        <v>1692</v>
      </c>
      <c r="M6041">
        <v>5015</v>
      </c>
      <c r="N6041">
        <v>8</v>
      </c>
      <c r="O6041" s="17">
        <v>45401</v>
      </c>
      <c r="P6041" t="s">
        <v>122</v>
      </c>
      <c r="Q6041" t="s">
        <v>24</v>
      </c>
      <c r="R6041" s="17">
        <v>45400</v>
      </c>
      <c r="S6041" s="27"/>
      <c r="T6041">
        <v>17.536999999999999</v>
      </c>
      <c r="U6041">
        <v>1.954</v>
      </c>
      <c r="V6041">
        <v>19.491</v>
      </c>
      <c r="W6041">
        <v>10</v>
      </c>
      <c r="X6041">
        <v>0.68200000000000005</v>
      </c>
      <c r="Y6041">
        <v>0</v>
      </c>
      <c r="Z6041">
        <v>0</v>
      </c>
      <c r="AA6041">
        <v>0</v>
      </c>
      <c r="AB6041">
        <v>0.60519555000000003</v>
      </c>
      <c r="AC6041" s="29">
        <v>19.567804450000001</v>
      </c>
      <c r="AD6041">
        <v>0</v>
      </c>
      <c r="AF6041">
        <v>194.91</v>
      </c>
      <c r="AG6041">
        <v>0</v>
      </c>
      <c r="AH6041">
        <v>6.82</v>
      </c>
      <c r="AI6041">
        <v>6.0519555</v>
      </c>
      <c r="AJ6041">
        <v>195.6780445</v>
      </c>
      <c r="AK6041" t="s">
        <v>50</v>
      </c>
      <c r="AN6041" s="29">
        <v>0</v>
      </c>
      <c r="AO6041" s="30">
        <f t="shared" si="188"/>
        <v>0</v>
      </c>
      <c r="AP6041" s="30">
        <f t="shared" si="189"/>
        <v>0</v>
      </c>
    </row>
    <row r="6042" spans="1:42" x14ac:dyDescent="0.25">
      <c r="A6042" t="s">
        <v>219</v>
      </c>
      <c r="B6042">
        <v>1598647</v>
      </c>
      <c r="C6042" t="s">
        <v>19936</v>
      </c>
      <c r="D6042">
        <v>1658019</v>
      </c>
      <c r="E6042" t="s">
        <v>19930</v>
      </c>
      <c r="F6042" t="s">
        <v>89</v>
      </c>
      <c r="G6042" t="s">
        <v>90</v>
      </c>
      <c r="H6042" t="s">
        <v>10</v>
      </c>
      <c r="I6042" t="s">
        <v>19931</v>
      </c>
      <c r="J6042" t="s">
        <v>19932</v>
      </c>
      <c r="K6042" t="s">
        <v>1692</v>
      </c>
      <c r="L6042" t="s">
        <v>224</v>
      </c>
      <c r="M6042">
        <v>88585</v>
      </c>
      <c r="N6042">
        <v>7</v>
      </c>
      <c r="O6042" s="17">
        <v>45403</v>
      </c>
      <c r="P6042" t="s">
        <v>1246</v>
      </c>
      <c r="Q6042" t="s">
        <v>24</v>
      </c>
      <c r="R6042" s="17">
        <v>45400</v>
      </c>
      <c r="S6042" s="27"/>
      <c r="T6042">
        <v>18.893000000000001</v>
      </c>
      <c r="U6042">
        <v>1.704</v>
      </c>
      <c r="V6042">
        <v>20.597000000000001</v>
      </c>
      <c r="W6042">
        <v>10</v>
      </c>
      <c r="X6042">
        <v>0.72099999999999997</v>
      </c>
      <c r="Y6042">
        <v>0</v>
      </c>
      <c r="Z6042">
        <v>0</v>
      </c>
      <c r="AA6042">
        <v>0</v>
      </c>
      <c r="AB6042">
        <v>0.63953685000000005</v>
      </c>
      <c r="AC6042" s="29">
        <v>20.678463149999999</v>
      </c>
      <c r="AD6042">
        <v>0</v>
      </c>
      <c r="AF6042">
        <v>205.97</v>
      </c>
      <c r="AG6042">
        <v>0</v>
      </c>
      <c r="AH6042">
        <v>7.21</v>
      </c>
      <c r="AI6042">
        <v>6.3953685</v>
      </c>
      <c r="AJ6042">
        <v>206.78463149999999</v>
      </c>
      <c r="AK6042" t="s">
        <v>50</v>
      </c>
      <c r="AN6042" s="29">
        <v>0</v>
      </c>
      <c r="AO6042" s="30">
        <f t="shared" si="188"/>
        <v>0</v>
      </c>
      <c r="AP6042" s="30">
        <f t="shared" si="189"/>
        <v>0</v>
      </c>
    </row>
    <row r="6043" spans="1:42" x14ac:dyDescent="0.25">
      <c r="A6043" t="s">
        <v>219</v>
      </c>
      <c r="B6043">
        <v>1598647</v>
      </c>
      <c r="C6043" t="s">
        <v>19937</v>
      </c>
      <c r="D6043">
        <v>1658018</v>
      </c>
      <c r="E6043" t="s">
        <v>19930</v>
      </c>
      <c r="F6043" t="s">
        <v>89</v>
      </c>
      <c r="G6043" t="s">
        <v>90</v>
      </c>
      <c r="H6043" t="s">
        <v>10</v>
      </c>
      <c r="I6043" t="s">
        <v>19934</v>
      </c>
      <c r="J6043" t="s">
        <v>19935</v>
      </c>
      <c r="K6043" t="s">
        <v>1692</v>
      </c>
      <c r="L6043" t="s">
        <v>224</v>
      </c>
      <c r="M6043">
        <v>88585</v>
      </c>
      <c r="N6043">
        <v>8</v>
      </c>
      <c r="O6043" s="17">
        <v>45403</v>
      </c>
      <c r="P6043" t="s">
        <v>1246</v>
      </c>
      <c r="Q6043" t="s">
        <v>24</v>
      </c>
      <c r="R6043" s="17">
        <v>45400</v>
      </c>
      <c r="S6043" s="27"/>
      <c r="T6043">
        <v>18.893000000000001</v>
      </c>
      <c r="U6043">
        <v>1.704</v>
      </c>
      <c r="V6043">
        <v>20.597000000000001</v>
      </c>
      <c r="W6043">
        <v>10</v>
      </c>
      <c r="X6043">
        <v>0.72099999999999997</v>
      </c>
      <c r="Y6043">
        <v>0</v>
      </c>
      <c r="Z6043">
        <v>0</v>
      </c>
      <c r="AA6043">
        <v>0</v>
      </c>
      <c r="AB6043">
        <v>0.63953685000000005</v>
      </c>
      <c r="AC6043" s="29">
        <v>20.678463149999999</v>
      </c>
      <c r="AD6043">
        <v>0</v>
      </c>
      <c r="AF6043">
        <v>205.97</v>
      </c>
      <c r="AG6043">
        <v>0</v>
      </c>
      <c r="AH6043">
        <v>7.21</v>
      </c>
      <c r="AI6043">
        <v>6.3953685</v>
      </c>
      <c r="AJ6043">
        <v>206.78463149999999</v>
      </c>
      <c r="AK6043" t="s">
        <v>50</v>
      </c>
      <c r="AN6043" s="29">
        <v>0</v>
      </c>
      <c r="AO6043" s="30">
        <f t="shared" si="188"/>
        <v>0</v>
      </c>
      <c r="AP6043" s="30">
        <f t="shared" si="189"/>
        <v>0</v>
      </c>
    </row>
    <row r="6044" spans="1:42" x14ac:dyDescent="0.25">
      <c r="A6044" t="s">
        <v>219</v>
      </c>
      <c r="B6044">
        <v>1598216</v>
      </c>
      <c r="C6044" t="s">
        <v>19938</v>
      </c>
      <c r="D6044">
        <v>461071</v>
      </c>
      <c r="E6044" t="s">
        <v>19939</v>
      </c>
      <c r="F6044" t="s">
        <v>89</v>
      </c>
      <c r="G6044" t="s">
        <v>90</v>
      </c>
      <c r="H6044" t="s">
        <v>10</v>
      </c>
      <c r="I6044" t="s">
        <v>19940</v>
      </c>
      <c r="J6044" t="s">
        <v>19941</v>
      </c>
      <c r="K6044" t="s">
        <v>697</v>
      </c>
      <c r="L6044" t="s">
        <v>1323</v>
      </c>
      <c r="M6044">
        <v>2945</v>
      </c>
      <c r="N6044">
        <v>9</v>
      </c>
      <c r="O6044" s="17">
        <v>45401</v>
      </c>
      <c r="P6044" t="s">
        <v>158</v>
      </c>
      <c r="Q6044" t="s">
        <v>24</v>
      </c>
      <c r="R6044" s="17">
        <v>45400</v>
      </c>
      <c r="S6044" s="27"/>
      <c r="T6044">
        <v>12.584</v>
      </c>
      <c r="U6044">
        <v>0.746</v>
      </c>
      <c r="V6044">
        <v>13.33</v>
      </c>
      <c r="W6044">
        <v>5</v>
      </c>
      <c r="X6044">
        <v>0.46600000000000003</v>
      </c>
      <c r="Y6044">
        <v>0</v>
      </c>
      <c r="Z6044">
        <v>0</v>
      </c>
      <c r="AA6044">
        <v>0</v>
      </c>
      <c r="AB6044">
        <v>0.4138965</v>
      </c>
      <c r="AC6044" s="29">
        <v>13.382103499999999</v>
      </c>
      <c r="AD6044">
        <v>0</v>
      </c>
      <c r="AF6044">
        <v>66.650000000000006</v>
      </c>
      <c r="AG6044">
        <v>0</v>
      </c>
      <c r="AH6044">
        <v>2.33</v>
      </c>
      <c r="AI6044">
        <v>2.0694824999999999</v>
      </c>
      <c r="AJ6044">
        <v>66.910517499999997</v>
      </c>
      <c r="AK6044" t="s">
        <v>51</v>
      </c>
      <c r="AN6044" s="29">
        <v>0</v>
      </c>
      <c r="AO6044" s="30">
        <f t="shared" si="188"/>
        <v>0</v>
      </c>
      <c r="AP6044" s="30">
        <f t="shared" si="189"/>
        <v>0</v>
      </c>
    </row>
    <row r="6045" spans="1:42" x14ac:dyDescent="0.25">
      <c r="A6045" t="s">
        <v>219</v>
      </c>
      <c r="B6045">
        <v>1598216</v>
      </c>
      <c r="C6045" t="s">
        <v>19942</v>
      </c>
      <c r="D6045">
        <v>1657862</v>
      </c>
      <c r="E6045" t="s">
        <v>19939</v>
      </c>
      <c r="F6045" t="s">
        <v>89</v>
      </c>
      <c r="G6045" t="s">
        <v>90</v>
      </c>
      <c r="H6045" t="s">
        <v>10</v>
      </c>
      <c r="I6045" t="s">
        <v>19940</v>
      </c>
      <c r="J6045" t="s">
        <v>19941</v>
      </c>
      <c r="K6045" t="s">
        <v>1323</v>
      </c>
      <c r="L6045" t="s">
        <v>115</v>
      </c>
      <c r="M6045">
        <v>2435</v>
      </c>
      <c r="N6045">
        <v>9</v>
      </c>
      <c r="O6045" s="17">
        <v>45401</v>
      </c>
      <c r="P6045" t="s">
        <v>19943</v>
      </c>
      <c r="Q6045" t="s">
        <v>24</v>
      </c>
      <c r="R6045" s="17">
        <v>45400</v>
      </c>
      <c r="S6045" s="27"/>
      <c r="T6045">
        <v>18.526</v>
      </c>
      <c r="U6045">
        <v>2.59</v>
      </c>
      <c r="V6045">
        <v>21.116</v>
      </c>
      <c r="W6045">
        <v>5</v>
      </c>
      <c r="X6045">
        <v>0.74</v>
      </c>
      <c r="Y6045">
        <v>0</v>
      </c>
      <c r="Z6045">
        <v>0</v>
      </c>
      <c r="AA6045">
        <v>0</v>
      </c>
      <c r="AB6045">
        <v>0.65565180000000001</v>
      </c>
      <c r="AC6045" s="29">
        <v>21.200348200000001</v>
      </c>
      <c r="AD6045">
        <v>0</v>
      </c>
      <c r="AF6045">
        <v>105.58</v>
      </c>
      <c r="AG6045">
        <v>0</v>
      </c>
      <c r="AH6045">
        <v>3.7</v>
      </c>
      <c r="AI6045">
        <v>3.2782589999999998</v>
      </c>
      <c r="AJ6045">
        <v>106.001741</v>
      </c>
      <c r="AK6045" t="s">
        <v>51</v>
      </c>
      <c r="AN6045" s="29">
        <v>0</v>
      </c>
      <c r="AO6045" s="30">
        <f t="shared" si="188"/>
        <v>0</v>
      </c>
      <c r="AP6045" s="30">
        <f t="shared" si="189"/>
        <v>0</v>
      </c>
    </row>
    <row r="6046" spans="1:42" x14ac:dyDescent="0.25">
      <c r="A6046" t="s">
        <v>219</v>
      </c>
      <c r="B6046">
        <v>1597838</v>
      </c>
      <c r="C6046" t="s">
        <v>19944</v>
      </c>
      <c r="D6046">
        <v>1013257</v>
      </c>
      <c r="E6046" t="s">
        <v>19945</v>
      </c>
      <c r="F6046" t="s">
        <v>89</v>
      </c>
      <c r="G6046" t="s">
        <v>90</v>
      </c>
      <c r="H6046" t="s">
        <v>10</v>
      </c>
      <c r="I6046" t="s">
        <v>19946</v>
      </c>
      <c r="J6046" t="s">
        <v>19947</v>
      </c>
      <c r="K6046" t="s">
        <v>94</v>
      </c>
      <c r="L6046" t="s">
        <v>271</v>
      </c>
      <c r="M6046">
        <v>2525</v>
      </c>
      <c r="N6046">
        <v>75</v>
      </c>
      <c r="O6046" s="17">
        <v>45400</v>
      </c>
      <c r="P6046" t="s">
        <v>110</v>
      </c>
      <c r="Q6046" t="s">
        <v>24</v>
      </c>
      <c r="R6046" s="17">
        <v>45400</v>
      </c>
      <c r="S6046" s="27"/>
      <c r="T6046">
        <v>30.004000000000001</v>
      </c>
      <c r="U6046">
        <v>2.0219999999999998</v>
      </c>
      <c r="V6046">
        <v>32.026000000000003</v>
      </c>
      <c r="W6046">
        <v>10</v>
      </c>
      <c r="X6046">
        <v>1.121</v>
      </c>
      <c r="Y6046">
        <v>0</v>
      </c>
      <c r="Z6046">
        <v>0</v>
      </c>
      <c r="AA6046">
        <v>0</v>
      </c>
      <c r="AB6046">
        <v>0.99440729999999999</v>
      </c>
      <c r="AC6046" s="29">
        <v>32.1525927</v>
      </c>
      <c r="AD6046">
        <v>0</v>
      </c>
      <c r="AF6046">
        <v>320.26</v>
      </c>
      <c r="AG6046">
        <v>0</v>
      </c>
      <c r="AH6046">
        <v>11.21</v>
      </c>
      <c r="AI6046">
        <v>9.9440729999999995</v>
      </c>
      <c r="AJ6046">
        <v>321.52592700000002</v>
      </c>
      <c r="AK6046" t="s">
        <v>50</v>
      </c>
      <c r="AN6046" s="29">
        <v>0</v>
      </c>
      <c r="AO6046" s="30">
        <f t="shared" si="188"/>
        <v>0</v>
      </c>
      <c r="AP6046" s="30">
        <f t="shared" si="189"/>
        <v>0</v>
      </c>
    </row>
    <row r="6047" spans="1:42" x14ac:dyDescent="0.25">
      <c r="A6047" t="s">
        <v>219</v>
      </c>
      <c r="B6047">
        <v>1597838</v>
      </c>
      <c r="C6047" t="s">
        <v>19948</v>
      </c>
      <c r="D6047">
        <v>1013258</v>
      </c>
      <c r="E6047" t="s">
        <v>19945</v>
      </c>
      <c r="F6047" t="s">
        <v>89</v>
      </c>
      <c r="G6047" t="s">
        <v>90</v>
      </c>
      <c r="H6047" t="s">
        <v>10</v>
      </c>
      <c r="I6047" t="s">
        <v>19949</v>
      </c>
      <c r="J6047" t="s">
        <v>19950</v>
      </c>
      <c r="K6047" t="s">
        <v>94</v>
      </c>
      <c r="L6047" t="s">
        <v>271</v>
      </c>
      <c r="M6047">
        <v>2525</v>
      </c>
      <c r="N6047">
        <v>76</v>
      </c>
      <c r="O6047" s="17">
        <v>45400</v>
      </c>
      <c r="P6047" t="s">
        <v>110</v>
      </c>
      <c r="Q6047" t="s">
        <v>24</v>
      </c>
      <c r="R6047" s="17">
        <v>45400</v>
      </c>
      <c r="S6047" s="27"/>
      <c r="T6047">
        <v>30.004000000000001</v>
      </c>
      <c r="U6047">
        <v>2.0219999999999998</v>
      </c>
      <c r="V6047">
        <v>32.026000000000003</v>
      </c>
      <c r="W6047">
        <v>10</v>
      </c>
      <c r="X6047">
        <v>1.121</v>
      </c>
      <c r="Y6047">
        <v>0</v>
      </c>
      <c r="Z6047">
        <v>0</v>
      </c>
      <c r="AA6047">
        <v>0</v>
      </c>
      <c r="AB6047">
        <v>0.99440729999999999</v>
      </c>
      <c r="AC6047" s="29">
        <v>32.1525927</v>
      </c>
      <c r="AD6047">
        <v>0</v>
      </c>
      <c r="AF6047">
        <v>320.26</v>
      </c>
      <c r="AG6047">
        <v>0</v>
      </c>
      <c r="AH6047">
        <v>11.21</v>
      </c>
      <c r="AI6047">
        <v>9.9440729999999995</v>
      </c>
      <c r="AJ6047">
        <v>321.52592700000002</v>
      </c>
      <c r="AK6047" t="s">
        <v>50</v>
      </c>
      <c r="AN6047" s="29">
        <v>0</v>
      </c>
      <c r="AO6047" s="30">
        <f t="shared" si="188"/>
        <v>0</v>
      </c>
      <c r="AP6047" s="30">
        <f t="shared" si="189"/>
        <v>0</v>
      </c>
    </row>
    <row r="6048" spans="1:42" x14ac:dyDescent="0.25">
      <c r="A6048" t="s">
        <v>219</v>
      </c>
      <c r="B6048">
        <v>1597389</v>
      </c>
      <c r="C6048" t="s">
        <v>19951</v>
      </c>
      <c r="D6048">
        <v>1657635</v>
      </c>
      <c r="E6048" t="s">
        <v>19952</v>
      </c>
      <c r="F6048" t="s">
        <v>89</v>
      </c>
      <c r="G6048" t="s">
        <v>90</v>
      </c>
      <c r="H6048" t="s">
        <v>10</v>
      </c>
      <c r="I6048" t="s">
        <v>19953</v>
      </c>
      <c r="J6048" t="s">
        <v>19954</v>
      </c>
      <c r="K6048" t="s">
        <v>271</v>
      </c>
      <c r="L6048" t="s">
        <v>115</v>
      </c>
      <c r="M6048">
        <v>8740</v>
      </c>
      <c r="N6048">
        <v>36</v>
      </c>
      <c r="O6048" s="17">
        <v>45410</v>
      </c>
      <c r="P6048" t="s">
        <v>104</v>
      </c>
      <c r="Q6048" t="s">
        <v>24</v>
      </c>
      <c r="R6048" s="17">
        <v>45399</v>
      </c>
      <c r="S6048" s="27"/>
      <c r="T6048">
        <v>22.266666666666669</v>
      </c>
      <c r="U6048">
        <v>2.376666666666666</v>
      </c>
      <c r="V6048">
        <v>24.643333333333331</v>
      </c>
      <c r="W6048">
        <v>6</v>
      </c>
      <c r="X6048">
        <v>0.86333333333333329</v>
      </c>
      <c r="Y6048">
        <v>0</v>
      </c>
      <c r="Z6048">
        <v>0</v>
      </c>
      <c r="AA6048">
        <v>0</v>
      </c>
      <c r="AB6048">
        <v>0.7651754999999999</v>
      </c>
      <c r="AC6048" s="29">
        <v>24.74149116666667</v>
      </c>
      <c r="AD6048">
        <v>0</v>
      </c>
      <c r="AF6048">
        <v>147.86000000000001</v>
      </c>
      <c r="AG6048">
        <v>0</v>
      </c>
      <c r="AH6048">
        <v>5.18</v>
      </c>
      <c r="AI6048">
        <v>4.5910529999999996</v>
      </c>
      <c r="AJ6048">
        <v>148.448947</v>
      </c>
      <c r="AK6048" t="s">
        <v>49</v>
      </c>
      <c r="AN6048" s="29">
        <v>0</v>
      </c>
      <c r="AO6048" s="30">
        <f t="shared" si="188"/>
        <v>0</v>
      </c>
      <c r="AP6048" s="30">
        <f t="shared" si="189"/>
        <v>0</v>
      </c>
    </row>
    <row r="6049" spans="1:42" x14ac:dyDescent="0.25">
      <c r="A6049" t="s">
        <v>219</v>
      </c>
      <c r="B6049">
        <v>1597389</v>
      </c>
      <c r="C6049" t="s">
        <v>19955</v>
      </c>
      <c r="D6049">
        <v>1013204</v>
      </c>
      <c r="E6049" t="s">
        <v>19952</v>
      </c>
      <c r="F6049" t="s">
        <v>89</v>
      </c>
      <c r="G6049" t="s">
        <v>90</v>
      </c>
      <c r="H6049" t="s">
        <v>10</v>
      </c>
      <c r="I6049" t="s">
        <v>19953</v>
      </c>
      <c r="J6049" t="s">
        <v>19954</v>
      </c>
      <c r="K6049" t="s">
        <v>115</v>
      </c>
      <c r="L6049" t="s">
        <v>271</v>
      </c>
      <c r="M6049">
        <v>8775</v>
      </c>
      <c r="N6049">
        <v>36</v>
      </c>
      <c r="O6049" s="17">
        <v>45408</v>
      </c>
      <c r="P6049" t="s">
        <v>299</v>
      </c>
      <c r="Q6049" t="s">
        <v>24</v>
      </c>
      <c r="R6049" s="17">
        <v>45399</v>
      </c>
      <c r="S6049" s="27"/>
      <c r="T6049">
        <v>16.736666666666672</v>
      </c>
      <c r="U6049">
        <v>2.36</v>
      </c>
      <c r="V6049">
        <v>19.096666666666671</v>
      </c>
      <c r="W6049">
        <v>6</v>
      </c>
      <c r="X6049">
        <v>0.66833333333333333</v>
      </c>
      <c r="Y6049">
        <v>0</v>
      </c>
      <c r="Z6049">
        <v>0</v>
      </c>
      <c r="AA6049">
        <v>0</v>
      </c>
      <c r="AB6049">
        <v>0.59295149999999996</v>
      </c>
      <c r="AC6049" s="29">
        <v>19.172048499999999</v>
      </c>
      <c r="AD6049">
        <v>0</v>
      </c>
      <c r="AF6049">
        <v>114.58</v>
      </c>
      <c r="AG6049">
        <v>0</v>
      </c>
      <c r="AH6049">
        <v>4.01</v>
      </c>
      <c r="AI6049">
        <v>3.557709</v>
      </c>
      <c r="AJ6049">
        <v>115.032291</v>
      </c>
      <c r="AK6049" t="s">
        <v>49</v>
      </c>
      <c r="AN6049" s="29">
        <v>0</v>
      </c>
      <c r="AO6049" s="30">
        <f t="shared" si="188"/>
        <v>0</v>
      </c>
      <c r="AP6049" s="30">
        <f t="shared" si="189"/>
        <v>0</v>
      </c>
    </row>
    <row r="6050" spans="1:42" x14ac:dyDescent="0.25">
      <c r="A6050" t="s">
        <v>219</v>
      </c>
      <c r="B6050">
        <v>1597231</v>
      </c>
      <c r="C6050" t="s">
        <v>19956</v>
      </c>
      <c r="D6050">
        <v>1657597</v>
      </c>
      <c r="E6050" t="s">
        <v>19957</v>
      </c>
      <c r="F6050" t="s">
        <v>89</v>
      </c>
      <c r="G6050" t="s">
        <v>90</v>
      </c>
      <c r="H6050" t="s">
        <v>10</v>
      </c>
      <c r="I6050" t="s">
        <v>19958</v>
      </c>
      <c r="J6050" t="s">
        <v>19959</v>
      </c>
      <c r="K6050" t="s">
        <v>266</v>
      </c>
      <c r="L6050" t="s">
        <v>224</v>
      </c>
      <c r="M6050">
        <v>2530</v>
      </c>
      <c r="N6050">
        <v>25</v>
      </c>
      <c r="O6050" s="17">
        <v>45400</v>
      </c>
      <c r="P6050" t="s">
        <v>96</v>
      </c>
      <c r="Q6050" t="s">
        <v>24</v>
      </c>
      <c r="R6050" s="17">
        <v>45399</v>
      </c>
      <c r="S6050" s="27"/>
      <c r="T6050">
        <v>34.896000000000001</v>
      </c>
      <c r="U6050">
        <v>5.1040000000000001</v>
      </c>
      <c r="V6050">
        <v>40</v>
      </c>
      <c r="W6050">
        <v>5</v>
      </c>
      <c r="X6050">
        <v>1.4</v>
      </c>
      <c r="Y6050">
        <v>0</v>
      </c>
      <c r="Z6050">
        <v>0</v>
      </c>
      <c r="AA6050">
        <v>0</v>
      </c>
      <c r="AB6050">
        <v>1.242</v>
      </c>
      <c r="AC6050" s="29">
        <v>40.158000000000001</v>
      </c>
      <c r="AD6050">
        <v>0</v>
      </c>
      <c r="AF6050">
        <v>200</v>
      </c>
      <c r="AG6050">
        <v>0</v>
      </c>
      <c r="AH6050">
        <v>7</v>
      </c>
      <c r="AI6050">
        <v>6.21</v>
      </c>
      <c r="AJ6050">
        <v>200.79</v>
      </c>
      <c r="AK6050" t="s">
        <v>51</v>
      </c>
      <c r="AN6050" s="29">
        <v>0</v>
      </c>
      <c r="AO6050" s="30">
        <f t="shared" si="188"/>
        <v>0</v>
      </c>
      <c r="AP6050" s="30">
        <f t="shared" si="189"/>
        <v>0</v>
      </c>
    </row>
    <row r="6051" spans="1:42" x14ac:dyDescent="0.25">
      <c r="A6051" t="s">
        <v>219</v>
      </c>
      <c r="B6051">
        <v>1597129</v>
      </c>
      <c r="C6051" t="s">
        <v>19960</v>
      </c>
      <c r="D6051">
        <v>1657554</v>
      </c>
      <c r="E6051" t="s">
        <v>19961</v>
      </c>
      <c r="F6051" t="s">
        <v>89</v>
      </c>
      <c r="G6051" t="s">
        <v>90</v>
      </c>
      <c r="H6051" t="s">
        <v>10</v>
      </c>
      <c r="I6051" t="s">
        <v>19962</v>
      </c>
      <c r="J6051" t="s">
        <v>19963</v>
      </c>
      <c r="K6051" t="s">
        <v>271</v>
      </c>
      <c r="L6051" t="s">
        <v>224</v>
      </c>
      <c r="M6051">
        <v>8510</v>
      </c>
      <c r="N6051">
        <v>79</v>
      </c>
      <c r="O6051" s="17">
        <v>45401</v>
      </c>
      <c r="P6051" t="s">
        <v>746</v>
      </c>
      <c r="Q6051" t="s">
        <v>24</v>
      </c>
      <c r="R6051" s="17">
        <v>45399</v>
      </c>
      <c r="S6051" s="27"/>
      <c r="T6051">
        <v>38.334000000000003</v>
      </c>
      <c r="U6051">
        <v>3.6760000000000002</v>
      </c>
      <c r="V6051">
        <v>42.010000000000012</v>
      </c>
      <c r="W6051">
        <v>5</v>
      </c>
      <c r="X6051">
        <v>1.47</v>
      </c>
      <c r="Y6051">
        <v>0</v>
      </c>
      <c r="Z6051">
        <v>0</v>
      </c>
      <c r="AA6051">
        <v>0</v>
      </c>
      <c r="AB6051">
        <v>1.3044104999999999</v>
      </c>
      <c r="AC6051" s="29">
        <v>42.175589500000001</v>
      </c>
      <c r="AD6051">
        <v>0</v>
      </c>
      <c r="AF6051">
        <v>210.05</v>
      </c>
      <c r="AG6051">
        <v>0</v>
      </c>
      <c r="AH6051">
        <v>7.35</v>
      </c>
      <c r="AI6051">
        <v>6.5220525</v>
      </c>
      <c r="AJ6051">
        <v>210.8779475</v>
      </c>
      <c r="AK6051" t="s">
        <v>51</v>
      </c>
      <c r="AN6051" s="29">
        <v>0</v>
      </c>
      <c r="AO6051" s="30">
        <f t="shared" si="188"/>
        <v>0</v>
      </c>
      <c r="AP6051" s="30">
        <f t="shared" si="189"/>
        <v>0</v>
      </c>
    </row>
    <row r="6052" spans="1:42" x14ac:dyDescent="0.25">
      <c r="A6052" t="s">
        <v>219</v>
      </c>
      <c r="B6052">
        <v>1597129</v>
      </c>
      <c r="C6052" t="s">
        <v>19964</v>
      </c>
      <c r="D6052">
        <v>1657552</v>
      </c>
      <c r="E6052" t="s">
        <v>19961</v>
      </c>
      <c r="F6052" t="s">
        <v>89</v>
      </c>
      <c r="G6052" t="s">
        <v>90</v>
      </c>
      <c r="H6052" t="s">
        <v>10</v>
      </c>
      <c r="I6052" t="s">
        <v>19965</v>
      </c>
      <c r="J6052" t="s">
        <v>19966</v>
      </c>
      <c r="K6052" t="s">
        <v>271</v>
      </c>
      <c r="L6052" t="s">
        <v>224</v>
      </c>
      <c r="M6052">
        <v>8510</v>
      </c>
      <c r="N6052">
        <v>80</v>
      </c>
      <c r="O6052" s="17">
        <v>45401</v>
      </c>
      <c r="P6052" t="s">
        <v>746</v>
      </c>
      <c r="Q6052" t="s">
        <v>24</v>
      </c>
      <c r="R6052" s="17">
        <v>45399</v>
      </c>
      <c r="S6052" s="27"/>
      <c r="T6052">
        <v>38.334000000000003</v>
      </c>
      <c r="U6052">
        <v>3.6760000000000002</v>
      </c>
      <c r="V6052">
        <v>42.010000000000012</v>
      </c>
      <c r="W6052">
        <v>5</v>
      </c>
      <c r="X6052">
        <v>1.47</v>
      </c>
      <c r="Y6052">
        <v>0</v>
      </c>
      <c r="Z6052">
        <v>0</v>
      </c>
      <c r="AA6052">
        <v>0</v>
      </c>
      <c r="AB6052">
        <v>1.3044104999999999</v>
      </c>
      <c r="AC6052" s="29">
        <v>42.175589500000001</v>
      </c>
      <c r="AD6052">
        <v>0</v>
      </c>
      <c r="AF6052">
        <v>210.05</v>
      </c>
      <c r="AG6052">
        <v>0</v>
      </c>
      <c r="AH6052">
        <v>7.35</v>
      </c>
      <c r="AI6052">
        <v>6.5220525</v>
      </c>
      <c r="AJ6052">
        <v>210.8779475</v>
      </c>
      <c r="AK6052" t="s">
        <v>51</v>
      </c>
      <c r="AN6052" s="29">
        <v>0</v>
      </c>
      <c r="AO6052" s="30">
        <f t="shared" si="188"/>
        <v>0</v>
      </c>
      <c r="AP6052" s="30">
        <f t="shared" si="189"/>
        <v>0</v>
      </c>
    </row>
    <row r="6053" spans="1:42" x14ac:dyDescent="0.25">
      <c r="A6053" t="s">
        <v>219</v>
      </c>
      <c r="B6053">
        <v>1597129</v>
      </c>
      <c r="C6053" t="s">
        <v>19967</v>
      </c>
      <c r="D6053">
        <v>1657553</v>
      </c>
      <c r="E6053" t="s">
        <v>19961</v>
      </c>
      <c r="F6053" t="s">
        <v>89</v>
      </c>
      <c r="G6053" t="s">
        <v>90</v>
      </c>
      <c r="H6053" t="s">
        <v>10</v>
      </c>
      <c r="I6053" t="s">
        <v>19968</v>
      </c>
      <c r="J6053" t="s">
        <v>19969</v>
      </c>
      <c r="K6053" t="s">
        <v>271</v>
      </c>
      <c r="L6053" t="s">
        <v>224</v>
      </c>
      <c r="M6053">
        <v>8510</v>
      </c>
      <c r="N6053">
        <v>76</v>
      </c>
      <c r="O6053" s="17">
        <v>45401</v>
      </c>
      <c r="P6053" t="s">
        <v>746</v>
      </c>
      <c r="Q6053" t="s">
        <v>24</v>
      </c>
      <c r="R6053" s="17">
        <v>45399</v>
      </c>
      <c r="S6053" s="27"/>
      <c r="T6053">
        <v>38.334000000000003</v>
      </c>
      <c r="U6053">
        <v>3.6760000000000002</v>
      </c>
      <c r="V6053">
        <v>42.010000000000012</v>
      </c>
      <c r="W6053">
        <v>5</v>
      </c>
      <c r="X6053">
        <v>1.47</v>
      </c>
      <c r="Y6053">
        <v>0</v>
      </c>
      <c r="Z6053">
        <v>0</v>
      </c>
      <c r="AA6053">
        <v>0</v>
      </c>
      <c r="AB6053">
        <v>1.3044104999999999</v>
      </c>
      <c r="AC6053" s="29">
        <v>42.175589500000001</v>
      </c>
      <c r="AD6053">
        <v>0</v>
      </c>
      <c r="AF6053">
        <v>210.05</v>
      </c>
      <c r="AG6053">
        <v>0</v>
      </c>
      <c r="AH6053">
        <v>7.35</v>
      </c>
      <c r="AI6053">
        <v>6.5220525</v>
      </c>
      <c r="AJ6053">
        <v>210.8779475</v>
      </c>
      <c r="AK6053" t="s">
        <v>51</v>
      </c>
      <c r="AN6053" s="29">
        <v>0</v>
      </c>
      <c r="AO6053" s="30">
        <f t="shared" si="188"/>
        <v>0</v>
      </c>
      <c r="AP6053" s="30">
        <f t="shared" si="189"/>
        <v>0</v>
      </c>
    </row>
    <row r="6054" spans="1:42" x14ac:dyDescent="0.25">
      <c r="A6054" t="s">
        <v>219</v>
      </c>
      <c r="B6054">
        <v>1596628</v>
      </c>
      <c r="C6054" t="s">
        <v>19970</v>
      </c>
      <c r="D6054">
        <v>1013055</v>
      </c>
      <c r="E6054" t="s">
        <v>19971</v>
      </c>
      <c r="F6054" t="s">
        <v>89</v>
      </c>
      <c r="G6054" t="s">
        <v>90</v>
      </c>
      <c r="H6054" t="s">
        <v>10</v>
      </c>
      <c r="I6054" t="s">
        <v>19972</v>
      </c>
      <c r="J6054" t="s">
        <v>19973</v>
      </c>
      <c r="K6054" t="s">
        <v>256</v>
      </c>
      <c r="L6054" t="s">
        <v>271</v>
      </c>
      <c r="M6054">
        <v>2775</v>
      </c>
      <c r="N6054">
        <v>12</v>
      </c>
      <c r="O6054" s="17">
        <v>45402</v>
      </c>
      <c r="P6054" t="s">
        <v>161</v>
      </c>
      <c r="Q6054" t="s">
        <v>24</v>
      </c>
      <c r="R6054" s="17">
        <v>45399</v>
      </c>
      <c r="S6054" s="27"/>
      <c r="T6054">
        <v>22.66</v>
      </c>
      <c r="U6054">
        <v>1.2849999999999999</v>
      </c>
      <c r="V6054">
        <v>23.945</v>
      </c>
      <c r="W6054">
        <v>6</v>
      </c>
      <c r="X6054">
        <v>0.83833333333333337</v>
      </c>
      <c r="Y6054">
        <v>0</v>
      </c>
      <c r="Z6054">
        <v>0</v>
      </c>
      <c r="AA6054">
        <v>0</v>
      </c>
      <c r="AB6054">
        <v>0.74349224999999997</v>
      </c>
      <c r="AC6054" s="29">
        <v>24.039841083333329</v>
      </c>
      <c r="AD6054">
        <v>0</v>
      </c>
      <c r="AF6054">
        <v>143.66999999999999</v>
      </c>
      <c r="AG6054">
        <v>0</v>
      </c>
      <c r="AH6054">
        <v>5.03</v>
      </c>
      <c r="AI6054">
        <v>4.4609534999999996</v>
      </c>
      <c r="AJ6054">
        <v>144.2390465</v>
      </c>
      <c r="AK6054" t="s">
        <v>49</v>
      </c>
      <c r="AN6054" s="29">
        <v>0</v>
      </c>
      <c r="AO6054" s="30">
        <f t="shared" si="188"/>
        <v>0</v>
      </c>
      <c r="AP6054" s="30">
        <f t="shared" si="189"/>
        <v>0</v>
      </c>
    </row>
    <row r="6055" spans="1:42" x14ac:dyDescent="0.25">
      <c r="A6055" t="s">
        <v>219</v>
      </c>
      <c r="B6055">
        <v>1596580</v>
      </c>
      <c r="C6055" t="s">
        <v>19974</v>
      </c>
      <c r="D6055">
        <v>1657361</v>
      </c>
      <c r="E6055" t="s">
        <v>19975</v>
      </c>
      <c r="F6055" t="s">
        <v>89</v>
      </c>
      <c r="G6055" t="s">
        <v>90</v>
      </c>
      <c r="H6055" t="s">
        <v>14</v>
      </c>
      <c r="I6055" t="s">
        <v>19976</v>
      </c>
      <c r="J6055" t="s">
        <v>19977</v>
      </c>
      <c r="K6055" t="s">
        <v>266</v>
      </c>
      <c r="L6055" t="s">
        <v>224</v>
      </c>
      <c r="M6055">
        <v>8385</v>
      </c>
      <c r="N6055">
        <v>45</v>
      </c>
      <c r="O6055" s="17">
        <v>45407</v>
      </c>
      <c r="P6055" t="s">
        <v>488</v>
      </c>
      <c r="Q6055" t="s">
        <v>24</v>
      </c>
      <c r="R6055" s="17">
        <v>45399</v>
      </c>
      <c r="S6055" s="27"/>
      <c r="T6055">
        <v>11.94333333333333</v>
      </c>
      <c r="U6055">
        <v>1.3891666666666671</v>
      </c>
      <c r="V6055">
        <v>13.3325</v>
      </c>
      <c r="W6055">
        <v>12</v>
      </c>
      <c r="X6055">
        <v>0.46666666666666662</v>
      </c>
      <c r="Y6055">
        <v>0</v>
      </c>
      <c r="Z6055">
        <v>0</v>
      </c>
      <c r="AA6055">
        <v>0</v>
      </c>
      <c r="AB6055">
        <v>0.41397412500000003</v>
      </c>
      <c r="AC6055" s="29">
        <v>13.385192541666671</v>
      </c>
      <c r="AD6055">
        <v>0</v>
      </c>
      <c r="AF6055">
        <v>159.99</v>
      </c>
      <c r="AG6055">
        <v>0</v>
      </c>
      <c r="AH6055">
        <v>5.6</v>
      </c>
      <c r="AI6055">
        <v>4.9676894999999996</v>
      </c>
      <c r="AJ6055">
        <v>160.6223105</v>
      </c>
      <c r="AK6055" t="s">
        <v>52</v>
      </c>
      <c r="AN6055" s="29">
        <v>0</v>
      </c>
      <c r="AO6055" s="30">
        <f t="shared" si="188"/>
        <v>0</v>
      </c>
      <c r="AP6055" s="30">
        <f t="shared" si="189"/>
        <v>0</v>
      </c>
    </row>
    <row r="6056" spans="1:42" x14ac:dyDescent="0.25">
      <c r="A6056" t="s">
        <v>219</v>
      </c>
      <c r="B6056">
        <v>1596580</v>
      </c>
      <c r="C6056" t="s">
        <v>19978</v>
      </c>
      <c r="D6056">
        <v>1657360</v>
      </c>
      <c r="E6056" t="s">
        <v>19975</v>
      </c>
      <c r="F6056" t="s">
        <v>89</v>
      </c>
      <c r="G6056" t="s">
        <v>90</v>
      </c>
      <c r="H6056" t="s">
        <v>14</v>
      </c>
      <c r="I6056" t="s">
        <v>19979</v>
      </c>
      <c r="J6056" t="s">
        <v>19980</v>
      </c>
      <c r="K6056" t="s">
        <v>266</v>
      </c>
      <c r="L6056" t="s">
        <v>224</v>
      </c>
      <c r="M6056">
        <v>8385</v>
      </c>
      <c r="N6056">
        <v>46</v>
      </c>
      <c r="O6056" s="17">
        <v>45407</v>
      </c>
      <c r="P6056" t="s">
        <v>488</v>
      </c>
      <c r="Q6056" t="s">
        <v>24</v>
      </c>
      <c r="R6056" s="17">
        <v>45399</v>
      </c>
      <c r="S6056" s="27"/>
      <c r="T6056">
        <v>11.94333333333333</v>
      </c>
      <c r="U6056">
        <v>1.3891666666666671</v>
      </c>
      <c r="V6056">
        <v>13.3325</v>
      </c>
      <c r="W6056">
        <v>12</v>
      </c>
      <c r="X6056">
        <v>0.46666666666666662</v>
      </c>
      <c r="Y6056">
        <v>0</v>
      </c>
      <c r="Z6056">
        <v>0</v>
      </c>
      <c r="AA6056">
        <v>0</v>
      </c>
      <c r="AB6056">
        <v>0.41397412500000003</v>
      </c>
      <c r="AC6056" s="29">
        <v>13.385192541666671</v>
      </c>
      <c r="AD6056">
        <v>0</v>
      </c>
      <c r="AF6056">
        <v>159.99</v>
      </c>
      <c r="AG6056">
        <v>0</v>
      </c>
      <c r="AH6056">
        <v>5.6</v>
      </c>
      <c r="AI6056">
        <v>4.9676894999999996</v>
      </c>
      <c r="AJ6056">
        <v>160.6223105</v>
      </c>
      <c r="AK6056" t="s">
        <v>52</v>
      </c>
      <c r="AN6056" s="29">
        <v>0</v>
      </c>
      <c r="AO6056" s="30">
        <f t="shared" si="188"/>
        <v>0</v>
      </c>
      <c r="AP6056" s="30">
        <f t="shared" si="189"/>
        <v>0</v>
      </c>
    </row>
    <row r="6057" spans="1:42" x14ac:dyDescent="0.25">
      <c r="A6057" t="s">
        <v>219</v>
      </c>
      <c r="B6057">
        <v>1596446</v>
      </c>
      <c r="C6057" t="s">
        <v>19981</v>
      </c>
      <c r="D6057">
        <v>460888</v>
      </c>
      <c r="E6057" t="s">
        <v>19982</v>
      </c>
      <c r="F6057" t="s">
        <v>89</v>
      </c>
      <c r="G6057" t="s">
        <v>90</v>
      </c>
      <c r="H6057" t="s">
        <v>10</v>
      </c>
      <c r="I6057" t="s">
        <v>19983</v>
      </c>
      <c r="J6057" t="s">
        <v>19984</v>
      </c>
      <c r="K6057" t="s">
        <v>224</v>
      </c>
      <c r="L6057" t="s">
        <v>225</v>
      </c>
      <c r="M6057">
        <v>5010</v>
      </c>
      <c r="N6057">
        <v>75</v>
      </c>
      <c r="O6057" s="17">
        <v>45445</v>
      </c>
      <c r="P6057" t="s">
        <v>122</v>
      </c>
      <c r="Q6057" t="s">
        <v>24</v>
      </c>
      <c r="R6057" s="17">
        <v>45399</v>
      </c>
      <c r="S6057" s="27"/>
      <c r="T6057">
        <v>69.305999999999997</v>
      </c>
      <c r="U6057">
        <v>3.8860000000000001</v>
      </c>
      <c r="V6057">
        <v>73.191999999999993</v>
      </c>
      <c r="W6057">
        <v>5</v>
      </c>
      <c r="X6057">
        <v>2.5619999999999998</v>
      </c>
      <c r="Y6057">
        <v>0</v>
      </c>
      <c r="Z6057">
        <v>0</v>
      </c>
      <c r="AA6057">
        <v>0</v>
      </c>
      <c r="AB6057">
        <v>2.2726115999999998</v>
      </c>
      <c r="AC6057" s="29">
        <v>73.481388399999986</v>
      </c>
      <c r="AD6057">
        <v>0</v>
      </c>
      <c r="AF6057">
        <v>365.96</v>
      </c>
      <c r="AG6057">
        <v>0</v>
      </c>
      <c r="AH6057">
        <v>12.81</v>
      </c>
      <c r="AI6057">
        <v>11.363058000000001</v>
      </c>
      <c r="AJ6057">
        <v>367.40694200000002</v>
      </c>
      <c r="AK6057" t="s">
        <v>51</v>
      </c>
      <c r="AN6057" s="29">
        <v>0</v>
      </c>
      <c r="AO6057" s="30">
        <f t="shared" si="188"/>
        <v>0</v>
      </c>
      <c r="AP6057" s="30">
        <f t="shared" si="189"/>
        <v>0</v>
      </c>
    </row>
    <row r="6058" spans="1:42" x14ac:dyDescent="0.25">
      <c r="A6058" t="s">
        <v>219</v>
      </c>
      <c r="B6058">
        <v>1596446</v>
      </c>
      <c r="C6058" t="s">
        <v>19985</v>
      </c>
      <c r="D6058">
        <v>1657288</v>
      </c>
      <c r="E6058" t="s">
        <v>19982</v>
      </c>
      <c r="F6058" t="s">
        <v>89</v>
      </c>
      <c r="G6058" t="s">
        <v>90</v>
      </c>
      <c r="H6058" t="s">
        <v>10</v>
      </c>
      <c r="I6058" t="s">
        <v>19983</v>
      </c>
      <c r="J6058" t="s">
        <v>19984</v>
      </c>
      <c r="K6058" t="s">
        <v>225</v>
      </c>
      <c r="L6058" t="s">
        <v>224</v>
      </c>
      <c r="M6058">
        <v>8480</v>
      </c>
      <c r="N6058">
        <v>75</v>
      </c>
      <c r="O6058" s="17">
        <v>45451</v>
      </c>
      <c r="P6058" t="s">
        <v>107</v>
      </c>
      <c r="Q6058" t="s">
        <v>24</v>
      </c>
      <c r="R6058" s="17">
        <v>45399</v>
      </c>
      <c r="S6058" s="27"/>
      <c r="T6058">
        <v>70.194000000000003</v>
      </c>
      <c r="U6058">
        <v>3.8039999999999998</v>
      </c>
      <c r="V6058">
        <v>73.998000000000005</v>
      </c>
      <c r="W6058">
        <v>5</v>
      </c>
      <c r="X6058">
        <v>2.59</v>
      </c>
      <c r="Y6058">
        <v>0</v>
      </c>
      <c r="Z6058">
        <v>0</v>
      </c>
      <c r="AA6058">
        <v>0</v>
      </c>
      <c r="AB6058">
        <v>2.2976378999999998</v>
      </c>
      <c r="AC6058" s="29">
        <v>74.29036210000001</v>
      </c>
      <c r="AD6058">
        <v>0</v>
      </c>
      <c r="AF6058">
        <v>369.99</v>
      </c>
      <c r="AG6058">
        <v>0</v>
      </c>
      <c r="AH6058">
        <v>12.95</v>
      </c>
      <c r="AI6058">
        <v>11.488189500000001</v>
      </c>
      <c r="AJ6058">
        <v>371.45181050000002</v>
      </c>
      <c r="AK6058" t="s">
        <v>51</v>
      </c>
      <c r="AN6058" s="29">
        <v>0</v>
      </c>
      <c r="AO6058" s="30">
        <f t="shared" si="188"/>
        <v>0</v>
      </c>
      <c r="AP6058" s="30">
        <f t="shared" si="189"/>
        <v>0</v>
      </c>
    </row>
    <row r="6059" spans="1:42" x14ac:dyDescent="0.25">
      <c r="A6059" t="s">
        <v>219</v>
      </c>
      <c r="B6059">
        <v>1596218</v>
      </c>
      <c r="C6059" t="s">
        <v>19986</v>
      </c>
      <c r="D6059">
        <v>1657171</v>
      </c>
      <c r="E6059" t="s">
        <v>19987</v>
      </c>
      <c r="F6059" t="s">
        <v>89</v>
      </c>
      <c r="G6059" t="s">
        <v>90</v>
      </c>
      <c r="H6059" t="s">
        <v>10</v>
      </c>
      <c r="I6059" t="s">
        <v>19988</v>
      </c>
      <c r="J6059" t="s">
        <v>19989</v>
      </c>
      <c r="K6059" t="s">
        <v>1245</v>
      </c>
      <c r="L6059" t="s">
        <v>115</v>
      </c>
      <c r="M6059">
        <v>8515</v>
      </c>
      <c r="N6059">
        <v>79</v>
      </c>
      <c r="O6059" s="17">
        <v>45399</v>
      </c>
      <c r="P6059" t="s">
        <v>19990</v>
      </c>
      <c r="Q6059" t="s">
        <v>24</v>
      </c>
      <c r="R6059" s="17">
        <v>45399</v>
      </c>
      <c r="S6059" s="27"/>
      <c r="T6059">
        <v>62.908000000000001</v>
      </c>
      <c r="U6059">
        <v>3.41</v>
      </c>
      <c r="V6059">
        <v>66.317999999999998</v>
      </c>
      <c r="W6059">
        <v>5</v>
      </c>
      <c r="X6059">
        <v>2.3220000000000001</v>
      </c>
      <c r="Y6059">
        <v>0</v>
      </c>
      <c r="Z6059">
        <v>0</v>
      </c>
      <c r="AA6059">
        <v>0</v>
      </c>
      <c r="AB6059">
        <v>2.0591738999999998</v>
      </c>
      <c r="AC6059" s="29">
        <v>66.580826099999996</v>
      </c>
      <c r="AD6059">
        <v>0</v>
      </c>
      <c r="AF6059">
        <v>331.59</v>
      </c>
      <c r="AG6059">
        <v>0</v>
      </c>
      <c r="AH6059">
        <v>11.61</v>
      </c>
      <c r="AI6059">
        <v>10.2958695</v>
      </c>
      <c r="AJ6059">
        <v>332.90413050000001</v>
      </c>
      <c r="AK6059" t="s">
        <v>51</v>
      </c>
      <c r="AN6059" s="29">
        <v>0</v>
      </c>
      <c r="AO6059" s="30">
        <f t="shared" si="188"/>
        <v>0</v>
      </c>
      <c r="AP6059" s="30">
        <f t="shared" si="189"/>
        <v>0</v>
      </c>
    </row>
    <row r="6060" spans="1:42" x14ac:dyDescent="0.25">
      <c r="A6060" t="s">
        <v>219</v>
      </c>
      <c r="B6060">
        <v>1595542</v>
      </c>
      <c r="C6060" t="s">
        <v>19991</v>
      </c>
      <c r="D6060">
        <v>1656856</v>
      </c>
      <c r="E6060" t="s">
        <v>19992</v>
      </c>
      <c r="F6060" t="s">
        <v>89</v>
      </c>
      <c r="G6060" t="s">
        <v>90</v>
      </c>
      <c r="H6060" t="s">
        <v>14</v>
      </c>
      <c r="I6060" t="s">
        <v>19993</v>
      </c>
      <c r="J6060" t="s">
        <v>19994</v>
      </c>
      <c r="K6060" t="s">
        <v>271</v>
      </c>
      <c r="L6060" t="s">
        <v>115</v>
      </c>
      <c r="M6060">
        <v>8740</v>
      </c>
      <c r="N6060">
        <v>48</v>
      </c>
      <c r="O6060" s="17">
        <v>45408</v>
      </c>
      <c r="P6060" t="s">
        <v>104</v>
      </c>
      <c r="Q6060" t="s">
        <v>24</v>
      </c>
      <c r="R6060" s="17">
        <v>45399</v>
      </c>
      <c r="S6060" s="27"/>
      <c r="T6060">
        <v>22.266666666666669</v>
      </c>
      <c r="U6060">
        <v>2.376666666666666</v>
      </c>
      <c r="V6060">
        <v>24.643333333333331</v>
      </c>
      <c r="W6060">
        <v>6</v>
      </c>
      <c r="X6060">
        <v>0.86333333333333329</v>
      </c>
      <c r="Y6060">
        <v>0</v>
      </c>
      <c r="Z6060">
        <v>0</v>
      </c>
      <c r="AA6060">
        <v>0</v>
      </c>
      <c r="AB6060">
        <v>0.7651754999999999</v>
      </c>
      <c r="AC6060" s="29">
        <v>24.74149116666667</v>
      </c>
      <c r="AD6060">
        <v>0</v>
      </c>
      <c r="AF6060">
        <v>147.86000000000001</v>
      </c>
      <c r="AG6060">
        <v>0</v>
      </c>
      <c r="AH6060">
        <v>5.18</v>
      </c>
      <c r="AI6060">
        <v>4.5910529999999996</v>
      </c>
      <c r="AJ6060">
        <v>148.448947</v>
      </c>
      <c r="AK6060" t="s">
        <v>49</v>
      </c>
      <c r="AN6060" s="29">
        <v>0</v>
      </c>
      <c r="AO6060" s="30">
        <f t="shared" si="188"/>
        <v>0</v>
      </c>
      <c r="AP6060" s="30">
        <f t="shared" si="189"/>
        <v>0</v>
      </c>
    </row>
    <row r="6061" spans="1:42" x14ac:dyDescent="0.25">
      <c r="A6061" t="s">
        <v>219</v>
      </c>
      <c r="B6061">
        <v>1594530</v>
      </c>
      <c r="C6061" t="s">
        <v>19995</v>
      </c>
      <c r="D6061">
        <v>1656577</v>
      </c>
      <c r="E6061" t="s">
        <v>19996</v>
      </c>
      <c r="F6061" t="s">
        <v>89</v>
      </c>
      <c r="G6061" t="s">
        <v>90</v>
      </c>
      <c r="H6061" t="s">
        <v>14</v>
      </c>
      <c r="I6061" t="s">
        <v>19997</v>
      </c>
      <c r="J6061" t="s">
        <v>19998</v>
      </c>
      <c r="K6061" t="s">
        <v>248</v>
      </c>
      <c r="L6061" t="s">
        <v>224</v>
      </c>
      <c r="M6061">
        <v>88585</v>
      </c>
      <c r="N6061">
        <v>23</v>
      </c>
      <c r="O6061" s="17">
        <v>45404</v>
      </c>
      <c r="P6061" t="s">
        <v>2044</v>
      </c>
      <c r="Q6061" t="s">
        <v>24</v>
      </c>
      <c r="R6061" s="17">
        <v>45398</v>
      </c>
      <c r="S6061" s="27"/>
      <c r="T6061">
        <v>22.817499999999999</v>
      </c>
      <c r="U6061">
        <v>2.1800000000000002</v>
      </c>
      <c r="V6061">
        <v>24.997499999999999</v>
      </c>
      <c r="W6061">
        <v>8</v>
      </c>
      <c r="X6061">
        <v>0.875</v>
      </c>
      <c r="Y6061">
        <v>0</v>
      </c>
      <c r="Z6061">
        <v>0</v>
      </c>
      <c r="AA6061">
        <v>0</v>
      </c>
      <c r="AB6061">
        <v>0.77617237500000003</v>
      </c>
      <c r="AC6061" s="29">
        <v>25.096327625000001</v>
      </c>
      <c r="AD6061">
        <v>0</v>
      </c>
      <c r="AF6061">
        <v>199.98</v>
      </c>
      <c r="AG6061">
        <v>0</v>
      </c>
      <c r="AH6061">
        <v>7</v>
      </c>
      <c r="AI6061">
        <v>6.2093790000000002</v>
      </c>
      <c r="AJ6061">
        <v>200.77062100000001</v>
      </c>
      <c r="AK6061" t="s">
        <v>19999</v>
      </c>
      <c r="AN6061" s="29">
        <v>0</v>
      </c>
      <c r="AO6061" s="30">
        <f t="shared" si="188"/>
        <v>0</v>
      </c>
      <c r="AP6061" s="30">
        <f t="shared" si="189"/>
        <v>0</v>
      </c>
    </row>
    <row r="6062" spans="1:42" x14ac:dyDescent="0.25">
      <c r="A6062" t="s">
        <v>219</v>
      </c>
      <c r="B6062">
        <v>1594530</v>
      </c>
      <c r="C6062" t="s">
        <v>20000</v>
      </c>
      <c r="D6062">
        <v>1656576</v>
      </c>
      <c r="E6062" t="s">
        <v>19996</v>
      </c>
      <c r="F6062" t="s">
        <v>89</v>
      </c>
      <c r="G6062" t="s">
        <v>90</v>
      </c>
      <c r="H6062" t="s">
        <v>14</v>
      </c>
      <c r="I6062" t="s">
        <v>20001</v>
      </c>
      <c r="J6062" t="s">
        <v>20002</v>
      </c>
      <c r="K6062" t="s">
        <v>248</v>
      </c>
      <c r="L6062" t="s">
        <v>224</v>
      </c>
      <c r="M6062">
        <v>88585</v>
      </c>
      <c r="N6062">
        <v>24</v>
      </c>
      <c r="O6062" s="17">
        <v>45404</v>
      </c>
      <c r="P6062" t="s">
        <v>2044</v>
      </c>
      <c r="Q6062" t="s">
        <v>24</v>
      </c>
      <c r="R6062" s="17">
        <v>45398</v>
      </c>
      <c r="S6062" s="27"/>
      <c r="T6062">
        <v>22.817499999999999</v>
      </c>
      <c r="U6062">
        <v>2.1800000000000002</v>
      </c>
      <c r="V6062">
        <v>24.997499999999999</v>
      </c>
      <c r="W6062">
        <v>8</v>
      </c>
      <c r="X6062">
        <v>0.875</v>
      </c>
      <c r="Y6062">
        <v>0</v>
      </c>
      <c r="Z6062">
        <v>0</v>
      </c>
      <c r="AA6062">
        <v>0</v>
      </c>
      <c r="AB6062">
        <v>0.77617237500000003</v>
      </c>
      <c r="AC6062" s="29">
        <v>25.096327625000001</v>
      </c>
      <c r="AD6062">
        <v>0</v>
      </c>
      <c r="AF6062">
        <v>199.98</v>
      </c>
      <c r="AG6062">
        <v>0</v>
      </c>
      <c r="AH6062">
        <v>7</v>
      </c>
      <c r="AI6062">
        <v>6.2093790000000002</v>
      </c>
      <c r="AJ6062">
        <v>200.77062100000001</v>
      </c>
      <c r="AK6062" t="s">
        <v>19999</v>
      </c>
      <c r="AN6062" s="29">
        <v>0</v>
      </c>
      <c r="AO6062" s="30">
        <f t="shared" si="188"/>
        <v>0</v>
      </c>
      <c r="AP6062" s="30">
        <f t="shared" si="189"/>
        <v>0</v>
      </c>
    </row>
    <row r="6063" spans="1:42" x14ac:dyDescent="0.25">
      <c r="A6063" t="s">
        <v>219</v>
      </c>
      <c r="B6063">
        <v>1593296</v>
      </c>
      <c r="C6063" t="s">
        <v>20003</v>
      </c>
      <c r="D6063">
        <v>1656089</v>
      </c>
      <c r="E6063" t="s">
        <v>20004</v>
      </c>
      <c r="F6063" t="s">
        <v>89</v>
      </c>
      <c r="G6063" t="s">
        <v>90</v>
      </c>
      <c r="H6063" t="s">
        <v>10</v>
      </c>
      <c r="I6063" t="s">
        <v>20005</v>
      </c>
      <c r="J6063" t="s">
        <v>20006</v>
      </c>
      <c r="K6063" t="s">
        <v>271</v>
      </c>
      <c r="L6063" t="s">
        <v>95</v>
      </c>
      <c r="M6063">
        <v>819</v>
      </c>
      <c r="N6063">
        <v>32</v>
      </c>
      <c r="O6063" s="17">
        <v>45409</v>
      </c>
      <c r="P6063" t="s">
        <v>126</v>
      </c>
      <c r="Q6063" t="s">
        <v>24</v>
      </c>
      <c r="R6063" s="17">
        <v>45398</v>
      </c>
      <c r="S6063" s="27"/>
      <c r="T6063">
        <v>15.179166666666671</v>
      </c>
      <c r="U6063">
        <v>1.043333333333333</v>
      </c>
      <c r="V6063">
        <v>16.2225</v>
      </c>
      <c r="W6063">
        <v>12</v>
      </c>
      <c r="X6063">
        <v>0.5675</v>
      </c>
      <c r="Y6063">
        <v>0</v>
      </c>
      <c r="Z6063">
        <v>0</v>
      </c>
      <c r="AA6063">
        <v>0</v>
      </c>
      <c r="AB6063">
        <v>0.50370862500000002</v>
      </c>
      <c r="AC6063" s="29">
        <v>16.286291375000001</v>
      </c>
      <c r="AD6063">
        <v>0</v>
      </c>
      <c r="AF6063">
        <v>194.67</v>
      </c>
      <c r="AG6063">
        <v>0</v>
      </c>
      <c r="AH6063">
        <v>6.81</v>
      </c>
      <c r="AI6063">
        <v>6.0445035000000003</v>
      </c>
      <c r="AJ6063">
        <v>195.4354965</v>
      </c>
      <c r="AK6063" t="s">
        <v>52</v>
      </c>
      <c r="AN6063" s="29">
        <v>0</v>
      </c>
      <c r="AO6063" s="30">
        <f t="shared" si="188"/>
        <v>0</v>
      </c>
      <c r="AP6063" s="30">
        <f t="shared" si="189"/>
        <v>0</v>
      </c>
    </row>
    <row r="6064" spans="1:42" x14ac:dyDescent="0.25">
      <c r="A6064" t="s">
        <v>219</v>
      </c>
      <c r="B6064">
        <v>1592853</v>
      </c>
      <c r="C6064" t="s">
        <v>20007</v>
      </c>
      <c r="D6064">
        <v>1655918</v>
      </c>
      <c r="E6064" t="s">
        <v>20008</v>
      </c>
      <c r="F6064" t="s">
        <v>89</v>
      </c>
      <c r="G6064" t="s">
        <v>90</v>
      </c>
      <c r="H6064" t="s">
        <v>137</v>
      </c>
      <c r="I6064" t="s">
        <v>20009</v>
      </c>
      <c r="J6064" t="s">
        <v>20010</v>
      </c>
      <c r="K6064" t="s">
        <v>4219</v>
      </c>
      <c r="L6064" t="s">
        <v>224</v>
      </c>
      <c r="M6064">
        <v>2791</v>
      </c>
      <c r="N6064">
        <v>12</v>
      </c>
      <c r="O6064" s="17">
        <v>45415</v>
      </c>
      <c r="P6064" t="s">
        <v>5675</v>
      </c>
      <c r="Q6064" t="s">
        <v>24</v>
      </c>
      <c r="R6064" s="17">
        <v>45398</v>
      </c>
      <c r="S6064" s="27"/>
      <c r="T6064">
        <v>41.506666666666668</v>
      </c>
      <c r="U6064">
        <v>3.4916666666666671</v>
      </c>
      <c r="V6064">
        <v>44.998333333333328</v>
      </c>
      <c r="W6064">
        <v>6</v>
      </c>
      <c r="X6064">
        <v>1.575</v>
      </c>
      <c r="Y6064">
        <v>0</v>
      </c>
      <c r="Z6064">
        <v>0</v>
      </c>
      <c r="AA6064">
        <v>0</v>
      </c>
      <c r="AB6064">
        <v>2.32866375</v>
      </c>
      <c r="AC6064" s="29">
        <v>44.244669583333327</v>
      </c>
      <c r="AD6064">
        <v>0</v>
      </c>
      <c r="AF6064">
        <v>269.99</v>
      </c>
      <c r="AG6064">
        <v>0</v>
      </c>
      <c r="AH6064">
        <v>9.4499999999999993</v>
      </c>
      <c r="AI6064">
        <v>13.971982499999999</v>
      </c>
      <c r="AJ6064">
        <v>265.46801749999997</v>
      </c>
      <c r="AK6064" t="s">
        <v>49</v>
      </c>
      <c r="AN6064" s="29">
        <v>0</v>
      </c>
      <c r="AO6064" s="30">
        <f t="shared" si="188"/>
        <v>0</v>
      </c>
      <c r="AP6064" s="30">
        <f t="shared" si="189"/>
        <v>0</v>
      </c>
    </row>
    <row r="6065" spans="1:42" x14ac:dyDescent="0.25">
      <c r="A6065" t="s">
        <v>219</v>
      </c>
      <c r="B6065">
        <v>1592853</v>
      </c>
      <c r="C6065" t="s">
        <v>20011</v>
      </c>
      <c r="D6065">
        <v>460431</v>
      </c>
      <c r="E6065" t="s">
        <v>20008</v>
      </c>
      <c r="F6065" t="s">
        <v>89</v>
      </c>
      <c r="G6065" t="s">
        <v>90</v>
      </c>
      <c r="H6065" t="s">
        <v>137</v>
      </c>
      <c r="I6065" t="s">
        <v>20009</v>
      </c>
      <c r="J6065" t="s">
        <v>20010</v>
      </c>
      <c r="K6065" t="s">
        <v>224</v>
      </c>
      <c r="L6065" t="s">
        <v>4219</v>
      </c>
      <c r="M6065">
        <v>860</v>
      </c>
      <c r="N6065">
        <v>26</v>
      </c>
      <c r="O6065" s="17">
        <v>45431</v>
      </c>
      <c r="P6065" t="s">
        <v>109</v>
      </c>
      <c r="Q6065" t="s">
        <v>24</v>
      </c>
      <c r="R6065" s="17">
        <v>45398</v>
      </c>
      <c r="S6065" s="27"/>
      <c r="T6065">
        <v>28.72666666666667</v>
      </c>
      <c r="U6065">
        <v>3.9633333333333329</v>
      </c>
      <c r="V6065">
        <v>32.69</v>
      </c>
      <c r="W6065">
        <v>6</v>
      </c>
      <c r="X6065">
        <v>1.1433333333333331</v>
      </c>
      <c r="Y6065">
        <v>0</v>
      </c>
      <c r="Z6065">
        <v>0</v>
      </c>
      <c r="AA6065">
        <v>0</v>
      </c>
      <c r="AB6065">
        <v>1.6917074999999999</v>
      </c>
      <c r="AC6065" s="29">
        <v>32.141625833333329</v>
      </c>
      <c r="AD6065">
        <v>0</v>
      </c>
      <c r="AF6065">
        <v>196.14</v>
      </c>
      <c r="AG6065">
        <v>0</v>
      </c>
      <c r="AH6065">
        <v>6.86</v>
      </c>
      <c r="AI6065">
        <v>10.150245</v>
      </c>
      <c r="AJ6065">
        <v>192.84975499999999</v>
      </c>
      <c r="AK6065" t="s">
        <v>49</v>
      </c>
      <c r="AN6065" s="29">
        <v>0</v>
      </c>
      <c r="AO6065" s="30">
        <f t="shared" si="188"/>
        <v>0</v>
      </c>
      <c r="AP6065" s="30">
        <f t="shared" si="189"/>
        <v>0</v>
      </c>
    </row>
    <row r="6066" spans="1:42" x14ac:dyDescent="0.25">
      <c r="A6066" t="s">
        <v>219</v>
      </c>
      <c r="B6066">
        <v>1592433</v>
      </c>
      <c r="C6066" t="s">
        <v>20012</v>
      </c>
      <c r="D6066">
        <v>1012240</v>
      </c>
      <c r="E6066" t="s">
        <v>20013</v>
      </c>
      <c r="F6066" t="s">
        <v>89</v>
      </c>
      <c r="G6066" t="s">
        <v>90</v>
      </c>
      <c r="H6066" t="s">
        <v>14</v>
      </c>
      <c r="I6066" t="s">
        <v>20014</v>
      </c>
      <c r="J6066" t="s">
        <v>20015</v>
      </c>
      <c r="K6066" t="s">
        <v>134</v>
      </c>
      <c r="L6066" t="s">
        <v>271</v>
      </c>
      <c r="M6066">
        <v>8475</v>
      </c>
      <c r="N6066">
        <v>17</v>
      </c>
      <c r="O6066" s="17">
        <v>45410</v>
      </c>
      <c r="P6066" t="s">
        <v>919</v>
      </c>
      <c r="Q6066" t="s">
        <v>24</v>
      </c>
      <c r="R6066" s="17">
        <v>45397</v>
      </c>
      <c r="S6066" s="27"/>
      <c r="T6066">
        <v>18.02375</v>
      </c>
      <c r="U6066">
        <v>1.4337500000000001</v>
      </c>
      <c r="V6066">
        <v>19.4575</v>
      </c>
      <c r="W6066">
        <v>8</v>
      </c>
      <c r="X6066">
        <v>0.68125000000000002</v>
      </c>
      <c r="Y6066">
        <v>0</v>
      </c>
      <c r="Z6066">
        <v>0</v>
      </c>
      <c r="AA6066">
        <v>0</v>
      </c>
      <c r="AB6066">
        <v>0.60415537500000005</v>
      </c>
      <c r="AC6066" s="29">
        <v>19.534594625</v>
      </c>
      <c r="AD6066">
        <v>0</v>
      </c>
      <c r="AF6066">
        <v>155.66</v>
      </c>
      <c r="AG6066">
        <v>0</v>
      </c>
      <c r="AH6066">
        <v>5.45</v>
      </c>
      <c r="AI6066">
        <v>4.8332430000000004</v>
      </c>
      <c r="AJ6066">
        <v>156.276757</v>
      </c>
      <c r="AK6066" t="s">
        <v>19999</v>
      </c>
      <c r="AN6066" s="29">
        <v>0</v>
      </c>
      <c r="AO6066" s="30">
        <f t="shared" si="188"/>
        <v>0</v>
      </c>
      <c r="AP6066" s="30">
        <f t="shared" si="189"/>
        <v>0</v>
      </c>
    </row>
    <row r="6067" spans="1:42" x14ac:dyDescent="0.25">
      <c r="A6067" t="s">
        <v>219</v>
      </c>
      <c r="B6067">
        <v>1592433</v>
      </c>
      <c r="C6067" t="s">
        <v>20016</v>
      </c>
      <c r="D6067">
        <v>1655789</v>
      </c>
      <c r="E6067" t="s">
        <v>20013</v>
      </c>
      <c r="F6067" t="s">
        <v>89</v>
      </c>
      <c r="G6067" t="s">
        <v>90</v>
      </c>
      <c r="H6067" t="s">
        <v>14</v>
      </c>
      <c r="I6067" t="s">
        <v>20014</v>
      </c>
      <c r="J6067" t="s">
        <v>20015</v>
      </c>
      <c r="K6067" t="s">
        <v>271</v>
      </c>
      <c r="L6067" t="s">
        <v>134</v>
      </c>
      <c r="M6067">
        <v>8740</v>
      </c>
      <c r="N6067">
        <v>13</v>
      </c>
      <c r="O6067" s="17">
        <v>45405</v>
      </c>
      <c r="P6067" t="s">
        <v>104</v>
      </c>
      <c r="Q6067" t="s">
        <v>24</v>
      </c>
      <c r="R6067" s="17">
        <v>45397</v>
      </c>
      <c r="S6067" s="27"/>
      <c r="T6067">
        <v>18.412500000000001</v>
      </c>
      <c r="U6067">
        <v>1.7549999999999999</v>
      </c>
      <c r="V6067">
        <v>20.1675</v>
      </c>
      <c r="W6067">
        <v>8</v>
      </c>
      <c r="X6067">
        <v>0.70625000000000004</v>
      </c>
      <c r="Y6067">
        <v>0</v>
      </c>
      <c r="Z6067">
        <v>0</v>
      </c>
      <c r="AA6067">
        <v>0</v>
      </c>
      <c r="AB6067">
        <v>0.62620087499999999</v>
      </c>
      <c r="AC6067" s="29">
        <v>20.247549124999999</v>
      </c>
      <c r="AD6067">
        <v>0</v>
      </c>
      <c r="AF6067">
        <v>161.34</v>
      </c>
      <c r="AG6067">
        <v>0</v>
      </c>
      <c r="AH6067">
        <v>5.65</v>
      </c>
      <c r="AI6067">
        <v>5.0096069999999999</v>
      </c>
      <c r="AJ6067">
        <v>161.98039299999999</v>
      </c>
      <c r="AK6067" t="s">
        <v>19999</v>
      </c>
      <c r="AN6067" s="29">
        <v>0</v>
      </c>
      <c r="AO6067" s="30">
        <f t="shared" si="188"/>
        <v>0</v>
      </c>
      <c r="AP6067" s="30">
        <f t="shared" si="189"/>
        <v>0</v>
      </c>
    </row>
    <row r="6068" spans="1:42" x14ac:dyDescent="0.25">
      <c r="A6068" t="s">
        <v>219</v>
      </c>
      <c r="B6068">
        <v>1592316</v>
      </c>
      <c r="C6068" t="s">
        <v>20017</v>
      </c>
      <c r="D6068">
        <v>460384</v>
      </c>
      <c r="E6068" t="s">
        <v>20018</v>
      </c>
      <c r="F6068" t="s">
        <v>89</v>
      </c>
      <c r="G6068" t="s">
        <v>90</v>
      </c>
      <c r="H6068" t="s">
        <v>10</v>
      </c>
      <c r="I6068" t="s">
        <v>20019</v>
      </c>
      <c r="J6068" t="s">
        <v>20020</v>
      </c>
      <c r="K6068" t="s">
        <v>224</v>
      </c>
      <c r="L6068" t="s">
        <v>339</v>
      </c>
      <c r="M6068">
        <v>2795</v>
      </c>
      <c r="N6068">
        <v>8</v>
      </c>
      <c r="O6068" s="17">
        <v>45399</v>
      </c>
      <c r="P6068" t="s">
        <v>109</v>
      </c>
      <c r="Q6068" t="s">
        <v>24</v>
      </c>
      <c r="R6068" s="17">
        <v>45397</v>
      </c>
      <c r="S6068" s="27"/>
      <c r="T6068">
        <v>50.8</v>
      </c>
      <c r="U6068">
        <v>5.18</v>
      </c>
      <c r="V6068">
        <v>55.98</v>
      </c>
      <c r="W6068">
        <v>5</v>
      </c>
      <c r="X6068">
        <v>1.96</v>
      </c>
      <c r="Y6068">
        <v>0</v>
      </c>
      <c r="Z6068">
        <v>0</v>
      </c>
      <c r="AA6068">
        <v>0</v>
      </c>
      <c r="AB6068">
        <v>1.7381789999999999</v>
      </c>
      <c r="AC6068" s="29">
        <v>56.201821000000002</v>
      </c>
      <c r="AD6068">
        <v>0</v>
      </c>
      <c r="AF6068">
        <v>279.89999999999998</v>
      </c>
      <c r="AG6068">
        <v>0</v>
      </c>
      <c r="AH6068">
        <v>9.8000000000000007</v>
      </c>
      <c r="AI6068">
        <v>8.6908949999999994</v>
      </c>
      <c r="AJ6068">
        <v>281.00910499999998</v>
      </c>
      <c r="AK6068" t="s">
        <v>51</v>
      </c>
      <c r="AN6068" s="29">
        <v>0</v>
      </c>
      <c r="AO6068" s="30">
        <f t="shared" si="188"/>
        <v>0</v>
      </c>
      <c r="AP6068" s="30">
        <f t="shared" si="189"/>
        <v>0</v>
      </c>
    </row>
    <row r="6069" spans="1:42" x14ac:dyDescent="0.25">
      <c r="A6069" t="s">
        <v>219</v>
      </c>
      <c r="B6069">
        <v>1592009</v>
      </c>
      <c r="C6069" t="s">
        <v>20021</v>
      </c>
      <c r="D6069">
        <v>1655699</v>
      </c>
      <c r="E6069" t="s">
        <v>20022</v>
      </c>
      <c r="F6069" t="s">
        <v>89</v>
      </c>
      <c r="G6069" t="s">
        <v>90</v>
      </c>
      <c r="H6069" t="s">
        <v>137</v>
      </c>
      <c r="I6069" t="s">
        <v>20023</v>
      </c>
      <c r="J6069" t="s">
        <v>20024</v>
      </c>
      <c r="K6069" t="s">
        <v>256</v>
      </c>
      <c r="L6069" t="s">
        <v>94</v>
      </c>
      <c r="M6069">
        <v>8380</v>
      </c>
      <c r="N6069">
        <v>80</v>
      </c>
      <c r="O6069" s="17">
        <v>45400</v>
      </c>
      <c r="P6069" t="s">
        <v>138</v>
      </c>
      <c r="Q6069" t="s">
        <v>24</v>
      </c>
      <c r="R6069" s="17">
        <v>45397</v>
      </c>
      <c r="S6069" s="27"/>
      <c r="T6069">
        <v>22.555</v>
      </c>
      <c r="U6069">
        <v>2.601666666666667</v>
      </c>
      <c r="V6069">
        <v>25.15666666666667</v>
      </c>
      <c r="W6069">
        <v>6</v>
      </c>
      <c r="X6069">
        <v>0.88</v>
      </c>
      <c r="Y6069">
        <v>0</v>
      </c>
      <c r="Z6069">
        <v>0</v>
      </c>
      <c r="AA6069">
        <v>0</v>
      </c>
      <c r="AB6069">
        <v>1.3018574999999999</v>
      </c>
      <c r="AC6069" s="29">
        <v>24.734809166666661</v>
      </c>
      <c r="AD6069">
        <v>0</v>
      </c>
      <c r="AF6069">
        <v>150.94</v>
      </c>
      <c r="AG6069">
        <v>0</v>
      </c>
      <c r="AH6069">
        <v>5.28</v>
      </c>
      <c r="AI6069">
        <v>7.8111449999999998</v>
      </c>
      <c r="AJ6069">
        <v>148.40885499999999</v>
      </c>
      <c r="AK6069" t="s">
        <v>49</v>
      </c>
      <c r="AN6069" s="29">
        <v>0</v>
      </c>
      <c r="AO6069" s="30">
        <f t="shared" si="188"/>
        <v>0</v>
      </c>
      <c r="AP6069" s="30">
        <f t="shared" si="189"/>
        <v>0</v>
      </c>
    </row>
    <row r="6070" spans="1:42" x14ac:dyDescent="0.25">
      <c r="A6070" t="s">
        <v>219</v>
      </c>
      <c r="B6070">
        <v>1592009</v>
      </c>
      <c r="C6070" t="s">
        <v>20025</v>
      </c>
      <c r="D6070">
        <v>1012192</v>
      </c>
      <c r="E6070" t="s">
        <v>20022</v>
      </c>
      <c r="F6070" t="s">
        <v>89</v>
      </c>
      <c r="G6070" t="s">
        <v>90</v>
      </c>
      <c r="H6070" t="s">
        <v>137</v>
      </c>
      <c r="I6070" t="s">
        <v>20023</v>
      </c>
      <c r="J6070" t="s">
        <v>20024</v>
      </c>
      <c r="K6070" t="s">
        <v>94</v>
      </c>
      <c r="L6070" t="s">
        <v>256</v>
      </c>
      <c r="M6070">
        <v>2385</v>
      </c>
      <c r="N6070">
        <v>8</v>
      </c>
      <c r="O6070" s="17">
        <v>45403</v>
      </c>
      <c r="P6070" t="s">
        <v>110</v>
      </c>
      <c r="Q6070" t="s">
        <v>24</v>
      </c>
      <c r="R6070" s="17">
        <v>45397</v>
      </c>
      <c r="S6070" s="27"/>
      <c r="T6070">
        <v>16.666666666666671</v>
      </c>
      <c r="U6070">
        <v>3.2483333333333331</v>
      </c>
      <c r="V6070">
        <v>19.914999999999999</v>
      </c>
      <c r="W6070">
        <v>6</v>
      </c>
      <c r="X6070">
        <v>0.69666666666666666</v>
      </c>
      <c r="Y6070">
        <v>0</v>
      </c>
      <c r="Z6070">
        <v>0</v>
      </c>
      <c r="AA6070">
        <v>0</v>
      </c>
      <c r="AB6070">
        <v>1.0306012499999999</v>
      </c>
      <c r="AC6070" s="29">
        <v>19.581065416666661</v>
      </c>
      <c r="AD6070">
        <v>0</v>
      </c>
      <c r="AF6070">
        <v>119.49</v>
      </c>
      <c r="AG6070">
        <v>0</v>
      </c>
      <c r="AH6070">
        <v>4.18</v>
      </c>
      <c r="AI6070">
        <v>6.1836074999999999</v>
      </c>
      <c r="AJ6070">
        <v>117.48639249999999</v>
      </c>
      <c r="AK6070" t="s">
        <v>49</v>
      </c>
      <c r="AN6070" s="29">
        <v>0</v>
      </c>
      <c r="AO6070" s="30">
        <f t="shared" si="188"/>
        <v>0</v>
      </c>
      <c r="AP6070" s="30">
        <f t="shared" si="189"/>
        <v>0</v>
      </c>
    </row>
    <row r="6071" spans="1:42" x14ac:dyDescent="0.25">
      <c r="A6071" t="s">
        <v>219</v>
      </c>
      <c r="B6071">
        <v>1591724</v>
      </c>
      <c r="C6071" t="s">
        <v>20026</v>
      </c>
      <c r="D6071">
        <v>1655601</v>
      </c>
      <c r="E6071" t="s">
        <v>20027</v>
      </c>
      <c r="F6071" t="s">
        <v>89</v>
      </c>
      <c r="G6071" t="s">
        <v>90</v>
      </c>
      <c r="H6071" t="s">
        <v>10</v>
      </c>
      <c r="I6071" t="s">
        <v>20028</v>
      </c>
      <c r="J6071" t="s">
        <v>20029</v>
      </c>
      <c r="K6071" t="s">
        <v>271</v>
      </c>
      <c r="L6071" t="s">
        <v>94</v>
      </c>
      <c r="M6071">
        <v>8740</v>
      </c>
      <c r="N6071">
        <v>11</v>
      </c>
      <c r="O6071" s="17">
        <v>45411</v>
      </c>
      <c r="P6071" t="s">
        <v>104</v>
      </c>
      <c r="Q6071" t="s">
        <v>24</v>
      </c>
      <c r="R6071" s="17">
        <v>45397</v>
      </c>
      <c r="S6071" s="27"/>
      <c r="T6071">
        <v>23.346666666666671</v>
      </c>
      <c r="U6071">
        <v>2.1516666666666668</v>
      </c>
      <c r="V6071">
        <v>25.498333333333331</v>
      </c>
      <c r="W6071">
        <v>6</v>
      </c>
      <c r="X6071">
        <v>0.89166666666666661</v>
      </c>
      <c r="Y6071">
        <v>0</v>
      </c>
      <c r="Z6071">
        <v>0</v>
      </c>
      <c r="AA6071">
        <v>0</v>
      </c>
      <c r="AB6071">
        <v>0.79172324999999999</v>
      </c>
      <c r="AC6071" s="29">
        <v>25.59827675</v>
      </c>
      <c r="AD6071">
        <v>0</v>
      </c>
      <c r="AF6071">
        <v>152.99</v>
      </c>
      <c r="AG6071">
        <v>0</v>
      </c>
      <c r="AH6071">
        <v>5.35</v>
      </c>
      <c r="AI6071">
        <v>4.7503394999999999</v>
      </c>
      <c r="AJ6071">
        <v>153.58966050000001</v>
      </c>
      <c r="AK6071" t="s">
        <v>49</v>
      </c>
      <c r="AN6071" s="29">
        <v>0</v>
      </c>
      <c r="AO6071" s="30">
        <f t="shared" si="188"/>
        <v>0</v>
      </c>
      <c r="AP6071" s="30">
        <f t="shared" si="189"/>
        <v>0</v>
      </c>
    </row>
    <row r="6072" spans="1:42" x14ac:dyDescent="0.25">
      <c r="A6072" t="s">
        <v>219</v>
      </c>
      <c r="B6072">
        <v>1591724</v>
      </c>
      <c r="C6072" t="s">
        <v>20030</v>
      </c>
      <c r="D6072">
        <v>1655600</v>
      </c>
      <c r="E6072" t="s">
        <v>20027</v>
      </c>
      <c r="F6072" t="s">
        <v>89</v>
      </c>
      <c r="G6072" t="s">
        <v>90</v>
      </c>
      <c r="H6072" t="s">
        <v>10</v>
      </c>
      <c r="I6072" t="s">
        <v>20031</v>
      </c>
      <c r="J6072" t="s">
        <v>20032</v>
      </c>
      <c r="K6072" t="s">
        <v>271</v>
      </c>
      <c r="L6072" t="s">
        <v>94</v>
      </c>
      <c r="M6072">
        <v>8740</v>
      </c>
      <c r="N6072">
        <v>12</v>
      </c>
      <c r="O6072" s="17">
        <v>45411</v>
      </c>
      <c r="P6072" t="s">
        <v>104</v>
      </c>
      <c r="Q6072" t="s">
        <v>24</v>
      </c>
      <c r="R6072" s="17">
        <v>45397</v>
      </c>
      <c r="S6072" s="27"/>
      <c r="T6072">
        <v>23.346666666666671</v>
      </c>
      <c r="U6072">
        <v>2.1516666666666668</v>
      </c>
      <c r="V6072">
        <v>25.498333333333331</v>
      </c>
      <c r="W6072">
        <v>6</v>
      </c>
      <c r="X6072">
        <v>0.89166666666666661</v>
      </c>
      <c r="Y6072">
        <v>0</v>
      </c>
      <c r="Z6072">
        <v>0</v>
      </c>
      <c r="AA6072">
        <v>0</v>
      </c>
      <c r="AB6072">
        <v>0.79172324999999999</v>
      </c>
      <c r="AC6072" s="29">
        <v>25.59827675</v>
      </c>
      <c r="AD6072">
        <v>0</v>
      </c>
      <c r="AF6072">
        <v>152.99</v>
      </c>
      <c r="AG6072">
        <v>0</v>
      </c>
      <c r="AH6072">
        <v>5.35</v>
      </c>
      <c r="AI6072">
        <v>4.7503394999999999</v>
      </c>
      <c r="AJ6072">
        <v>153.58966050000001</v>
      </c>
      <c r="AK6072" t="s">
        <v>49</v>
      </c>
      <c r="AN6072" s="29">
        <v>0</v>
      </c>
      <c r="AO6072" s="30">
        <f t="shared" si="188"/>
        <v>0</v>
      </c>
      <c r="AP6072" s="30">
        <f t="shared" si="189"/>
        <v>0</v>
      </c>
    </row>
    <row r="6073" spans="1:42" x14ac:dyDescent="0.25">
      <c r="A6073" t="s">
        <v>219</v>
      </c>
      <c r="B6073">
        <v>1591724</v>
      </c>
      <c r="C6073" t="s">
        <v>20033</v>
      </c>
      <c r="D6073">
        <v>1012137</v>
      </c>
      <c r="E6073" t="s">
        <v>20027</v>
      </c>
      <c r="F6073" t="s">
        <v>89</v>
      </c>
      <c r="G6073" t="s">
        <v>90</v>
      </c>
      <c r="H6073" t="s">
        <v>10</v>
      </c>
      <c r="I6073" t="s">
        <v>20034</v>
      </c>
      <c r="J6073" t="s">
        <v>20029</v>
      </c>
      <c r="K6073" t="s">
        <v>94</v>
      </c>
      <c r="L6073" t="s">
        <v>271</v>
      </c>
      <c r="M6073">
        <v>8775</v>
      </c>
      <c r="N6073">
        <v>2</v>
      </c>
      <c r="O6073" s="17">
        <v>45417</v>
      </c>
      <c r="P6073" t="s">
        <v>816</v>
      </c>
      <c r="Q6073" t="s">
        <v>24</v>
      </c>
      <c r="R6073" s="17">
        <v>45397</v>
      </c>
      <c r="S6073" s="27"/>
      <c r="T6073">
        <v>22.39</v>
      </c>
      <c r="U6073">
        <v>3.1066666666666669</v>
      </c>
      <c r="V6073">
        <v>25.49666666666667</v>
      </c>
      <c r="W6073">
        <v>6</v>
      </c>
      <c r="X6073">
        <v>0.89166666666666661</v>
      </c>
      <c r="Y6073">
        <v>0</v>
      </c>
      <c r="Z6073">
        <v>0</v>
      </c>
      <c r="AA6073">
        <v>0</v>
      </c>
      <c r="AB6073">
        <v>0.79167149999999997</v>
      </c>
      <c r="AC6073" s="29">
        <v>25.596661833333329</v>
      </c>
      <c r="AD6073">
        <v>0</v>
      </c>
      <c r="AF6073">
        <v>152.97999999999999</v>
      </c>
      <c r="AG6073">
        <v>0</v>
      </c>
      <c r="AH6073">
        <v>5.35</v>
      </c>
      <c r="AI6073">
        <v>4.7500289999999996</v>
      </c>
      <c r="AJ6073">
        <v>153.579971</v>
      </c>
      <c r="AK6073" t="s">
        <v>49</v>
      </c>
      <c r="AN6073" s="29">
        <v>0</v>
      </c>
      <c r="AO6073" s="30">
        <f t="shared" si="188"/>
        <v>0</v>
      </c>
      <c r="AP6073" s="30">
        <f t="shared" si="189"/>
        <v>0</v>
      </c>
    </row>
    <row r="6074" spans="1:42" x14ac:dyDescent="0.25">
      <c r="A6074" t="s">
        <v>219</v>
      </c>
      <c r="B6074">
        <v>1591724</v>
      </c>
      <c r="C6074" t="s">
        <v>20035</v>
      </c>
      <c r="D6074">
        <v>1012136</v>
      </c>
      <c r="E6074" t="s">
        <v>20027</v>
      </c>
      <c r="F6074" t="s">
        <v>89</v>
      </c>
      <c r="G6074" t="s">
        <v>90</v>
      </c>
      <c r="H6074" t="s">
        <v>10</v>
      </c>
      <c r="I6074" t="s">
        <v>20031</v>
      </c>
      <c r="J6074" t="s">
        <v>20032</v>
      </c>
      <c r="K6074" t="s">
        <v>94</v>
      </c>
      <c r="L6074" t="s">
        <v>271</v>
      </c>
      <c r="M6074">
        <v>8775</v>
      </c>
      <c r="N6074">
        <v>1</v>
      </c>
      <c r="O6074" s="17">
        <v>45417</v>
      </c>
      <c r="P6074" t="s">
        <v>816</v>
      </c>
      <c r="Q6074" t="s">
        <v>24</v>
      </c>
      <c r="R6074" s="17">
        <v>45397</v>
      </c>
      <c r="S6074" s="27"/>
      <c r="T6074">
        <v>22.39</v>
      </c>
      <c r="U6074">
        <v>3.1066666666666669</v>
      </c>
      <c r="V6074">
        <v>25.49666666666667</v>
      </c>
      <c r="W6074">
        <v>6</v>
      </c>
      <c r="X6074">
        <v>0.89166666666666661</v>
      </c>
      <c r="Y6074">
        <v>0</v>
      </c>
      <c r="Z6074">
        <v>0</v>
      </c>
      <c r="AA6074">
        <v>0</v>
      </c>
      <c r="AB6074">
        <v>0.79167149999999997</v>
      </c>
      <c r="AC6074" s="29">
        <v>25.596661833333329</v>
      </c>
      <c r="AD6074">
        <v>0</v>
      </c>
      <c r="AF6074">
        <v>152.97999999999999</v>
      </c>
      <c r="AG6074">
        <v>0</v>
      </c>
      <c r="AH6074">
        <v>5.35</v>
      </c>
      <c r="AI6074">
        <v>4.7500289999999996</v>
      </c>
      <c r="AJ6074">
        <v>153.579971</v>
      </c>
      <c r="AK6074" t="s">
        <v>49</v>
      </c>
      <c r="AN6074" s="29">
        <v>0</v>
      </c>
      <c r="AO6074" s="30">
        <f t="shared" si="188"/>
        <v>0</v>
      </c>
      <c r="AP6074" s="30">
        <f t="shared" si="189"/>
        <v>0</v>
      </c>
    </row>
    <row r="6075" spans="1:42" x14ac:dyDescent="0.25">
      <c r="A6075" t="s">
        <v>219</v>
      </c>
      <c r="B6075">
        <v>1591287</v>
      </c>
      <c r="C6075" t="s">
        <v>20036</v>
      </c>
      <c r="D6075">
        <v>460248</v>
      </c>
      <c r="E6075" t="s">
        <v>20037</v>
      </c>
      <c r="F6075" t="s">
        <v>89</v>
      </c>
      <c r="G6075" t="s">
        <v>90</v>
      </c>
      <c r="H6075" t="s">
        <v>14</v>
      </c>
      <c r="I6075" t="s">
        <v>20038</v>
      </c>
      <c r="J6075" t="s">
        <v>20039</v>
      </c>
      <c r="K6075" t="s">
        <v>224</v>
      </c>
      <c r="L6075" t="s">
        <v>2635</v>
      </c>
      <c r="M6075">
        <v>2795</v>
      </c>
      <c r="N6075">
        <v>14</v>
      </c>
      <c r="O6075" s="17">
        <v>45397</v>
      </c>
      <c r="P6075" t="s">
        <v>109</v>
      </c>
      <c r="Q6075" t="s">
        <v>24</v>
      </c>
      <c r="R6075" s="17">
        <v>45397</v>
      </c>
      <c r="S6075" s="27"/>
      <c r="T6075">
        <v>36.046666666666667</v>
      </c>
      <c r="U6075">
        <v>4.95</v>
      </c>
      <c r="V6075">
        <v>40.996666666666663</v>
      </c>
      <c r="W6075">
        <v>6</v>
      </c>
      <c r="X6075">
        <v>1.4350000000000001</v>
      </c>
      <c r="Y6075">
        <v>0</v>
      </c>
      <c r="Z6075">
        <v>0</v>
      </c>
      <c r="AA6075">
        <v>0</v>
      </c>
      <c r="AB6075">
        <v>1.2729465</v>
      </c>
      <c r="AC6075" s="29">
        <v>41.158720166666662</v>
      </c>
      <c r="AD6075">
        <v>0</v>
      </c>
      <c r="AF6075">
        <v>245.98</v>
      </c>
      <c r="AG6075">
        <v>0</v>
      </c>
      <c r="AH6075">
        <v>8.61</v>
      </c>
      <c r="AI6075">
        <v>7.6376790000000003</v>
      </c>
      <c r="AJ6075">
        <v>246.95232100000001</v>
      </c>
      <c r="AK6075" t="s">
        <v>49</v>
      </c>
      <c r="AN6075" s="29">
        <v>0</v>
      </c>
      <c r="AO6075" s="30">
        <f t="shared" si="188"/>
        <v>0</v>
      </c>
      <c r="AP6075" s="30">
        <f t="shared" si="189"/>
        <v>0</v>
      </c>
    </row>
    <row r="6076" spans="1:42" x14ac:dyDescent="0.25">
      <c r="A6076" t="s">
        <v>219</v>
      </c>
      <c r="B6076">
        <v>1591254</v>
      </c>
      <c r="C6076" t="s">
        <v>20040</v>
      </c>
      <c r="D6076">
        <v>460246</v>
      </c>
      <c r="E6076" t="s">
        <v>20041</v>
      </c>
      <c r="F6076" t="s">
        <v>89</v>
      </c>
      <c r="G6076" t="s">
        <v>90</v>
      </c>
      <c r="H6076" t="s">
        <v>14</v>
      </c>
      <c r="I6076" t="s">
        <v>20042</v>
      </c>
      <c r="J6076" t="s">
        <v>20043</v>
      </c>
      <c r="K6076" t="s">
        <v>224</v>
      </c>
      <c r="L6076" t="s">
        <v>2635</v>
      </c>
      <c r="M6076">
        <v>2795</v>
      </c>
      <c r="N6076">
        <v>13</v>
      </c>
      <c r="O6076" s="17">
        <v>45397</v>
      </c>
      <c r="P6076" t="s">
        <v>109</v>
      </c>
      <c r="Q6076" t="s">
        <v>24</v>
      </c>
      <c r="R6076" s="17">
        <v>45397</v>
      </c>
      <c r="S6076" s="27"/>
      <c r="T6076">
        <v>30.89714285714286</v>
      </c>
      <c r="U6076">
        <v>4.2428571428571429</v>
      </c>
      <c r="V6076">
        <v>35.14</v>
      </c>
      <c r="W6076">
        <v>7</v>
      </c>
      <c r="X6076">
        <v>1.23</v>
      </c>
      <c r="Y6076">
        <v>0</v>
      </c>
      <c r="Z6076">
        <v>0</v>
      </c>
      <c r="AA6076">
        <v>0</v>
      </c>
      <c r="AB6076">
        <v>1.091097</v>
      </c>
      <c r="AC6076" s="29">
        <v>35.278903</v>
      </c>
      <c r="AD6076">
        <v>0</v>
      </c>
      <c r="AF6076">
        <v>245.98</v>
      </c>
      <c r="AG6076">
        <v>0</v>
      </c>
      <c r="AH6076">
        <v>8.61</v>
      </c>
      <c r="AI6076">
        <v>7.6376790000000003</v>
      </c>
      <c r="AJ6076">
        <v>246.95232100000001</v>
      </c>
      <c r="AK6076" t="s">
        <v>20044</v>
      </c>
      <c r="AN6076" s="29">
        <v>0</v>
      </c>
      <c r="AO6076" s="30">
        <f t="shared" si="188"/>
        <v>0</v>
      </c>
      <c r="AP6076" s="30">
        <f t="shared" si="189"/>
        <v>0</v>
      </c>
    </row>
    <row r="6077" spans="1:42" x14ac:dyDescent="0.25">
      <c r="A6077" t="s">
        <v>219</v>
      </c>
      <c r="B6077">
        <v>1591026</v>
      </c>
      <c r="C6077" t="s">
        <v>20045</v>
      </c>
      <c r="D6077">
        <v>1655297</v>
      </c>
      <c r="E6077" t="s">
        <v>20046</v>
      </c>
      <c r="F6077" t="s">
        <v>89</v>
      </c>
      <c r="G6077" t="s">
        <v>90</v>
      </c>
      <c r="H6077" t="s">
        <v>14</v>
      </c>
      <c r="I6077" t="s">
        <v>20047</v>
      </c>
      <c r="J6077" t="s">
        <v>20048</v>
      </c>
      <c r="K6077" t="s">
        <v>266</v>
      </c>
      <c r="L6077" t="s">
        <v>224</v>
      </c>
      <c r="M6077">
        <v>8385</v>
      </c>
      <c r="N6077">
        <v>45</v>
      </c>
      <c r="O6077" s="17">
        <v>45398</v>
      </c>
      <c r="P6077" t="s">
        <v>488</v>
      </c>
      <c r="Q6077" t="s">
        <v>24</v>
      </c>
      <c r="R6077" s="17">
        <v>45397</v>
      </c>
      <c r="S6077" s="27"/>
      <c r="T6077">
        <v>6.9433333333333316</v>
      </c>
      <c r="U6077">
        <v>1.3891666666666671</v>
      </c>
      <c r="V6077">
        <v>8.3324999999999996</v>
      </c>
      <c r="W6077">
        <v>12</v>
      </c>
      <c r="X6077">
        <v>0.29166666666666669</v>
      </c>
      <c r="Y6077">
        <v>0</v>
      </c>
      <c r="Z6077">
        <v>0</v>
      </c>
      <c r="AA6077">
        <v>0</v>
      </c>
      <c r="AB6077">
        <v>0.25872412500000003</v>
      </c>
      <c r="AC6077" s="29">
        <v>8.3654425416666651</v>
      </c>
      <c r="AD6077">
        <v>0</v>
      </c>
      <c r="AF6077">
        <v>99.99</v>
      </c>
      <c r="AG6077">
        <v>0</v>
      </c>
      <c r="AH6077">
        <v>3.5</v>
      </c>
      <c r="AI6077">
        <v>3.1046895000000001</v>
      </c>
      <c r="AJ6077">
        <v>100.3853105</v>
      </c>
      <c r="AK6077" t="s">
        <v>52</v>
      </c>
      <c r="AN6077" s="29">
        <v>0</v>
      </c>
      <c r="AO6077" s="30">
        <f t="shared" si="188"/>
        <v>0</v>
      </c>
      <c r="AP6077" s="30">
        <f t="shared" si="189"/>
        <v>0</v>
      </c>
    </row>
    <row r="6078" spans="1:42" x14ac:dyDescent="0.25">
      <c r="A6078" t="s">
        <v>219</v>
      </c>
      <c r="B6078">
        <v>1591026</v>
      </c>
      <c r="C6078" t="s">
        <v>20049</v>
      </c>
      <c r="D6078">
        <v>1655296</v>
      </c>
      <c r="E6078" t="s">
        <v>20046</v>
      </c>
      <c r="F6078" t="s">
        <v>89</v>
      </c>
      <c r="G6078" t="s">
        <v>90</v>
      </c>
      <c r="H6078" t="s">
        <v>14</v>
      </c>
      <c r="I6078" t="s">
        <v>20050</v>
      </c>
      <c r="J6078" t="s">
        <v>20051</v>
      </c>
      <c r="K6078" t="s">
        <v>266</v>
      </c>
      <c r="L6078" t="s">
        <v>224</v>
      </c>
      <c r="M6078">
        <v>8385</v>
      </c>
      <c r="N6078">
        <v>46</v>
      </c>
      <c r="O6078" s="17">
        <v>45398</v>
      </c>
      <c r="P6078" t="s">
        <v>488</v>
      </c>
      <c r="Q6078" t="s">
        <v>24</v>
      </c>
      <c r="R6078" s="17">
        <v>45397</v>
      </c>
      <c r="S6078" s="27"/>
      <c r="T6078">
        <v>6.9433333333333316</v>
      </c>
      <c r="U6078">
        <v>1.3891666666666671</v>
      </c>
      <c r="V6078">
        <v>8.3324999999999996</v>
      </c>
      <c r="W6078">
        <v>12</v>
      </c>
      <c r="X6078">
        <v>0.29166666666666669</v>
      </c>
      <c r="Y6078">
        <v>0</v>
      </c>
      <c r="Z6078">
        <v>0</v>
      </c>
      <c r="AA6078">
        <v>0</v>
      </c>
      <c r="AB6078">
        <v>0.25872412500000003</v>
      </c>
      <c r="AC6078" s="29">
        <v>8.3654425416666651</v>
      </c>
      <c r="AD6078">
        <v>0</v>
      </c>
      <c r="AF6078">
        <v>99.99</v>
      </c>
      <c r="AG6078">
        <v>0</v>
      </c>
      <c r="AH6078">
        <v>3.5</v>
      </c>
      <c r="AI6078">
        <v>3.1046895000000001</v>
      </c>
      <c r="AJ6078">
        <v>100.3853105</v>
      </c>
      <c r="AK6078" t="s">
        <v>52</v>
      </c>
      <c r="AN6078" s="29">
        <v>0</v>
      </c>
      <c r="AO6078" s="30">
        <f t="shared" si="188"/>
        <v>0</v>
      </c>
      <c r="AP6078" s="30">
        <f t="shared" si="189"/>
        <v>0</v>
      </c>
    </row>
    <row r="6079" spans="1:42" x14ac:dyDescent="0.25">
      <c r="A6079" t="s">
        <v>219</v>
      </c>
      <c r="B6079">
        <v>1590650</v>
      </c>
      <c r="C6079" t="s">
        <v>20052</v>
      </c>
      <c r="D6079">
        <v>1655170</v>
      </c>
      <c r="E6079" t="s">
        <v>20053</v>
      </c>
      <c r="F6079" t="s">
        <v>89</v>
      </c>
      <c r="G6079" t="s">
        <v>90</v>
      </c>
      <c r="H6079" t="s">
        <v>10</v>
      </c>
      <c r="I6079" t="s">
        <v>20054</v>
      </c>
      <c r="J6079" t="s">
        <v>20055</v>
      </c>
      <c r="K6079" t="s">
        <v>1323</v>
      </c>
      <c r="L6079" t="s">
        <v>94</v>
      </c>
      <c r="M6079">
        <v>2435</v>
      </c>
      <c r="N6079">
        <v>11</v>
      </c>
      <c r="O6079" s="17">
        <v>45441</v>
      </c>
      <c r="P6079" t="s">
        <v>19943</v>
      </c>
      <c r="Q6079" t="s">
        <v>24</v>
      </c>
      <c r="R6079" s="17">
        <v>45397</v>
      </c>
      <c r="S6079" s="27"/>
      <c r="T6079">
        <v>15.75285714285714</v>
      </c>
      <c r="U6079">
        <v>1.85</v>
      </c>
      <c r="V6079">
        <v>17.60285714285714</v>
      </c>
      <c r="W6079">
        <v>7</v>
      </c>
      <c r="X6079">
        <v>0.61571428571428566</v>
      </c>
      <c r="Y6079">
        <v>0</v>
      </c>
      <c r="Z6079">
        <v>0</v>
      </c>
      <c r="AA6079">
        <v>0</v>
      </c>
      <c r="AB6079">
        <v>0.5465687142857143</v>
      </c>
      <c r="AC6079" s="29">
        <v>17.672002714285711</v>
      </c>
      <c r="AD6079">
        <v>0</v>
      </c>
      <c r="AF6079">
        <v>123.22</v>
      </c>
      <c r="AG6079">
        <v>0</v>
      </c>
      <c r="AH6079">
        <v>4.3099999999999996</v>
      </c>
      <c r="AI6079">
        <v>3.8259810000000001</v>
      </c>
      <c r="AJ6079">
        <v>123.704019</v>
      </c>
      <c r="AK6079" t="s">
        <v>20044</v>
      </c>
      <c r="AN6079" s="29">
        <v>0</v>
      </c>
      <c r="AO6079" s="30">
        <f t="shared" si="188"/>
        <v>0</v>
      </c>
      <c r="AP6079" s="30">
        <f t="shared" si="189"/>
        <v>0</v>
      </c>
    </row>
    <row r="6080" spans="1:42" x14ac:dyDescent="0.25">
      <c r="A6080" t="s">
        <v>219</v>
      </c>
      <c r="B6080">
        <v>1590650</v>
      </c>
      <c r="C6080" t="s">
        <v>20056</v>
      </c>
      <c r="D6080">
        <v>460147</v>
      </c>
      <c r="E6080" t="s">
        <v>20053</v>
      </c>
      <c r="F6080" t="s">
        <v>89</v>
      </c>
      <c r="G6080" t="s">
        <v>90</v>
      </c>
      <c r="H6080" t="s">
        <v>10</v>
      </c>
      <c r="I6080" t="s">
        <v>20054</v>
      </c>
      <c r="J6080" t="s">
        <v>20055</v>
      </c>
      <c r="K6080" t="s">
        <v>697</v>
      </c>
      <c r="L6080" t="s">
        <v>1323</v>
      </c>
      <c r="M6080">
        <v>2945</v>
      </c>
      <c r="N6080">
        <v>11</v>
      </c>
      <c r="O6080" s="17">
        <v>45441</v>
      </c>
      <c r="P6080" t="s">
        <v>158</v>
      </c>
      <c r="Q6080" t="s">
        <v>24</v>
      </c>
      <c r="R6080" s="17">
        <v>45397</v>
      </c>
      <c r="S6080" s="27"/>
      <c r="T6080">
        <v>8.9885714285714293</v>
      </c>
      <c r="U6080">
        <v>0.53285714285714281</v>
      </c>
      <c r="V6080">
        <v>9.5214285714285722</v>
      </c>
      <c r="W6080">
        <v>7</v>
      </c>
      <c r="X6080">
        <v>0.33285714285714291</v>
      </c>
      <c r="Y6080">
        <v>0</v>
      </c>
      <c r="Z6080">
        <v>0</v>
      </c>
      <c r="AA6080">
        <v>0</v>
      </c>
      <c r="AB6080">
        <v>0.29564035714285708</v>
      </c>
      <c r="AC6080" s="29">
        <v>9.558645357142856</v>
      </c>
      <c r="AD6080">
        <v>0</v>
      </c>
      <c r="AF6080">
        <v>66.650000000000006</v>
      </c>
      <c r="AG6080">
        <v>0</v>
      </c>
      <c r="AH6080">
        <v>2.33</v>
      </c>
      <c r="AI6080">
        <v>2.0694824999999999</v>
      </c>
      <c r="AJ6080">
        <v>66.910517499999997</v>
      </c>
      <c r="AK6080" t="s">
        <v>20044</v>
      </c>
      <c r="AN6080" s="29">
        <v>0</v>
      </c>
      <c r="AO6080" s="30">
        <f t="shared" si="188"/>
        <v>0</v>
      </c>
      <c r="AP6080" s="30">
        <f t="shared" si="189"/>
        <v>0</v>
      </c>
    </row>
    <row r="6081" spans="1:42" x14ac:dyDescent="0.25">
      <c r="A6081" t="s">
        <v>219</v>
      </c>
      <c r="B6081">
        <v>1590650</v>
      </c>
      <c r="C6081" t="s">
        <v>20057</v>
      </c>
      <c r="D6081">
        <v>1011852</v>
      </c>
      <c r="E6081" t="s">
        <v>20053</v>
      </c>
      <c r="F6081" t="s">
        <v>89</v>
      </c>
      <c r="G6081" t="s">
        <v>90</v>
      </c>
      <c r="H6081" t="s">
        <v>10</v>
      </c>
      <c r="I6081" t="s">
        <v>20054</v>
      </c>
      <c r="J6081" t="s">
        <v>20055</v>
      </c>
      <c r="K6081" t="s">
        <v>94</v>
      </c>
      <c r="L6081" t="s">
        <v>1323</v>
      </c>
      <c r="M6081">
        <v>2455</v>
      </c>
      <c r="N6081">
        <v>11</v>
      </c>
      <c r="O6081" s="17">
        <v>45445</v>
      </c>
      <c r="P6081" t="s">
        <v>1358</v>
      </c>
      <c r="Q6081" t="s">
        <v>24</v>
      </c>
      <c r="R6081" s="17">
        <v>45397</v>
      </c>
      <c r="S6081" s="27"/>
      <c r="T6081">
        <v>14.867142857142859</v>
      </c>
      <c r="U6081">
        <v>2.6628571428571428</v>
      </c>
      <c r="V6081">
        <v>17.53</v>
      </c>
      <c r="W6081">
        <v>7</v>
      </c>
      <c r="X6081">
        <v>0.61285714285714288</v>
      </c>
      <c r="Y6081">
        <v>0</v>
      </c>
      <c r="Z6081">
        <v>0</v>
      </c>
      <c r="AA6081">
        <v>0</v>
      </c>
      <c r="AB6081">
        <v>0.54430650000000003</v>
      </c>
      <c r="AC6081" s="29">
        <v>17.598550642857141</v>
      </c>
      <c r="AD6081">
        <v>0</v>
      </c>
      <c r="AF6081">
        <v>122.71</v>
      </c>
      <c r="AG6081">
        <v>0</v>
      </c>
      <c r="AH6081">
        <v>4.29</v>
      </c>
      <c r="AI6081">
        <v>3.8101455</v>
      </c>
      <c r="AJ6081">
        <v>123.1898545</v>
      </c>
      <c r="AK6081" t="s">
        <v>20044</v>
      </c>
      <c r="AN6081" s="29">
        <v>0</v>
      </c>
      <c r="AO6081" s="30">
        <f t="shared" si="188"/>
        <v>0</v>
      </c>
      <c r="AP6081" s="30">
        <f t="shared" si="189"/>
        <v>0</v>
      </c>
    </row>
    <row r="6082" spans="1:42" x14ac:dyDescent="0.25">
      <c r="A6082" t="s">
        <v>219</v>
      </c>
      <c r="B6082">
        <v>1590650</v>
      </c>
      <c r="C6082" t="s">
        <v>20058</v>
      </c>
      <c r="D6082">
        <v>1655169</v>
      </c>
      <c r="E6082" t="s">
        <v>20053</v>
      </c>
      <c r="F6082" t="s">
        <v>89</v>
      </c>
      <c r="G6082" t="s">
        <v>90</v>
      </c>
      <c r="H6082" t="s">
        <v>10</v>
      </c>
      <c r="I6082" t="s">
        <v>20054</v>
      </c>
      <c r="J6082" t="s">
        <v>20055</v>
      </c>
      <c r="K6082" t="s">
        <v>1323</v>
      </c>
      <c r="L6082" t="s">
        <v>697</v>
      </c>
      <c r="M6082">
        <v>2940</v>
      </c>
      <c r="N6082">
        <v>11</v>
      </c>
      <c r="O6082" s="17">
        <v>45446</v>
      </c>
      <c r="P6082" t="s">
        <v>100</v>
      </c>
      <c r="Q6082" t="s">
        <v>24</v>
      </c>
      <c r="R6082" s="17">
        <v>45397</v>
      </c>
      <c r="S6082" s="27"/>
      <c r="T6082">
        <v>8.4285714285714288</v>
      </c>
      <c r="U6082">
        <v>1.014285714285714</v>
      </c>
      <c r="V6082">
        <v>9.4428571428571413</v>
      </c>
      <c r="W6082">
        <v>7</v>
      </c>
      <c r="X6082">
        <v>0.33</v>
      </c>
      <c r="Y6082">
        <v>0</v>
      </c>
      <c r="Z6082">
        <v>0</v>
      </c>
      <c r="AA6082">
        <v>0</v>
      </c>
      <c r="AB6082">
        <v>0.29320071428571431</v>
      </c>
      <c r="AC6082" s="29">
        <v>9.4796564285714293</v>
      </c>
      <c r="AD6082">
        <v>0</v>
      </c>
      <c r="AF6082">
        <v>66.099999999999994</v>
      </c>
      <c r="AG6082">
        <v>0</v>
      </c>
      <c r="AH6082">
        <v>2.31</v>
      </c>
      <c r="AI6082">
        <v>2.0524049999999998</v>
      </c>
      <c r="AJ6082">
        <v>66.357595000000003</v>
      </c>
      <c r="AK6082" t="s">
        <v>20044</v>
      </c>
      <c r="AN6082" s="29">
        <v>0</v>
      </c>
      <c r="AO6082" s="30">
        <f t="shared" ref="AO6082:AO6145" si="190">AN6082*(45%-14.25%-2%)</f>
        <v>0</v>
      </c>
      <c r="AP6082" s="30">
        <f t="shared" ref="AP6082:AP6145" si="191">AO6082/W6082</f>
        <v>0</v>
      </c>
    </row>
    <row r="6083" spans="1:42" x14ac:dyDescent="0.25">
      <c r="A6083" t="s">
        <v>219</v>
      </c>
      <c r="B6083">
        <v>1589060</v>
      </c>
      <c r="C6083" t="s">
        <v>20059</v>
      </c>
      <c r="D6083">
        <v>1654745</v>
      </c>
      <c r="E6083" t="s">
        <v>20060</v>
      </c>
      <c r="F6083" t="s">
        <v>89</v>
      </c>
      <c r="G6083" t="s">
        <v>90</v>
      </c>
      <c r="H6083" t="s">
        <v>10</v>
      </c>
      <c r="I6083" t="s">
        <v>20061</v>
      </c>
      <c r="J6083" t="s">
        <v>20062</v>
      </c>
      <c r="K6083" t="s">
        <v>266</v>
      </c>
      <c r="L6083" t="s">
        <v>94</v>
      </c>
      <c r="M6083">
        <v>8515</v>
      </c>
      <c r="N6083">
        <v>72</v>
      </c>
      <c r="O6083" s="17">
        <v>45419</v>
      </c>
      <c r="P6083" t="s">
        <v>130</v>
      </c>
      <c r="Q6083" t="s">
        <v>24</v>
      </c>
      <c r="R6083" s="17">
        <v>45396</v>
      </c>
      <c r="S6083" s="27"/>
      <c r="T6083">
        <v>69.010000000000005</v>
      </c>
      <c r="U6083">
        <v>3.003333333333333</v>
      </c>
      <c r="V6083">
        <v>72.013333333333335</v>
      </c>
      <c r="W6083">
        <v>6</v>
      </c>
      <c r="X6083">
        <v>2.52</v>
      </c>
      <c r="Y6083">
        <v>0</v>
      </c>
      <c r="Z6083">
        <v>0</v>
      </c>
      <c r="AA6083">
        <v>0</v>
      </c>
      <c r="AB6083">
        <v>2.2360139999999999</v>
      </c>
      <c r="AC6083" s="29">
        <v>72.297319333333334</v>
      </c>
      <c r="AD6083">
        <v>0</v>
      </c>
      <c r="AF6083">
        <v>432.08</v>
      </c>
      <c r="AG6083">
        <v>0</v>
      </c>
      <c r="AH6083">
        <v>15.12</v>
      </c>
      <c r="AI6083">
        <v>13.416084</v>
      </c>
      <c r="AJ6083">
        <v>433.78391599999998</v>
      </c>
      <c r="AK6083" t="s">
        <v>49</v>
      </c>
      <c r="AN6083" s="29">
        <v>0</v>
      </c>
      <c r="AO6083" s="30">
        <f t="shared" si="190"/>
        <v>0</v>
      </c>
      <c r="AP6083" s="30">
        <f t="shared" si="191"/>
        <v>0</v>
      </c>
    </row>
    <row r="6084" spans="1:42" x14ac:dyDescent="0.25">
      <c r="A6084" t="s">
        <v>219</v>
      </c>
      <c r="B6084">
        <v>1589060</v>
      </c>
      <c r="C6084" t="s">
        <v>20063</v>
      </c>
      <c r="D6084">
        <v>1654744</v>
      </c>
      <c r="E6084" t="s">
        <v>20060</v>
      </c>
      <c r="F6084" t="s">
        <v>89</v>
      </c>
      <c r="G6084" t="s">
        <v>90</v>
      </c>
      <c r="H6084" t="s">
        <v>10</v>
      </c>
      <c r="I6084" t="s">
        <v>20064</v>
      </c>
      <c r="J6084" t="s">
        <v>20065</v>
      </c>
      <c r="K6084" t="s">
        <v>266</v>
      </c>
      <c r="L6084" t="s">
        <v>94</v>
      </c>
      <c r="M6084">
        <v>8515</v>
      </c>
      <c r="N6084">
        <v>71</v>
      </c>
      <c r="O6084" s="17">
        <v>45419</v>
      </c>
      <c r="P6084" t="s">
        <v>130</v>
      </c>
      <c r="Q6084" t="s">
        <v>24</v>
      </c>
      <c r="R6084" s="17">
        <v>45396</v>
      </c>
      <c r="S6084" s="27"/>
      <c r="T6084">
        <v>69.010000000000005</v>
      </c>
      <c r="U6084">
        <v>3.003333333333333</v>
      </c>
      <c r="V6084">
        <v>72.013333333333335</v>
      </c>
      <c r="W6084">
        <v>6</v>
      </c>
      <c r="X6084">
        <v>2.52</v>
      </c>
      <c r="Y6084">
        <v>0</v>
      </c>
      <c r="Z6084">
        <v>0</v>
      </c>
      <c r="AA6084">
        <v>0</v>
      </c>
      <c r="AB6084">
        <v>2.2360139999999999</v>
      </c>
      <c r="AC6084" s="29">
        <v>72.297319333333334</v>
      </c>
      <c r="AD6084">
        <v>0</v>
      </c>
      <c r="AF6084">
        <v>432.08</v>
      </c>
      <c r="AG6084">
        <v>0</v>
      </c>
      <c r="AH6084">
        <v>15.12</v>
      </c>
      <c r="AI6084">
        <v>13.416084</v>
      </c>
      <c r="AJ6084">
        <v>433.78391599999998</v>
      </c>
      <c r="AK6084" t="s">
        <v>49</v>
      </c>
      <c r="AN6084" s="29">
        <v>0</v>
      </c>
      <c r="AO6084" s="30">
        <f t="shared" si="190"/>
        <v>0</v>
      </c>
      <c r="AP6084" s="30">
        <f t="shared" si="191"/>
        <v>0</v>
      </c>
    </row>
    <row r="6085" spans="1:42" x14ac:dyDescent="0.25">
      <c r="A6085" t="s">
        <v>219</v>
      </c>
      <c r="B6085">
        <v>1586642</v>
      </c>
      <c r="C6085" t="s">
        <v>20066</v>
      </c>
      <c r="D6085">
        <v>1654272</v>
      </c>
      <c r="E6085" t="s">
        <v>20067</v>
      </c>
      <c r="F6085" t="s">
        <v>89</v>
      </c>
      <c r="G6085" t="s">
        <v>90</v>
      </c>
      <c r="H6085" t="s">
        <v>10</v>
      </c>
      <c r="I6085" t="s">
        <v>20068</v>
      </c>
      <c r="J6085" t="s">
        <v>20069</v>
      </c>
      <c r="K6085" t="s">
        <v>231</v>
      </c>
      <c r="L6085" t="s">
        <v>91</v>
      </c>
      <c r="M6085">
        <v>8270</v>
      </c>
      <c r="N6085">
        <v>17</v>
      </c>
      <c r="O6085" s="17">
        <v>45396</v>
      </c>
      <c r="P6085" t="s">
        <v>125</v>
      </c>
      <c r="Q6085" t="s">
        <v>24</v>
      </c>
      <c r="R6085" s="17">
        <v>45395</v>
      </c>
      <c r="S6085" s="27"/>
      <c r="T6085">
        <v>11.43333333333333</v>
      </c>
      <c r="U6085">
        <v>0.98083333333333333</v>
      </c>
      <c r="V6085">
        <v>12.41416666666667</v>
      </c>
      <c r="W6085">
        <v>12</v>
      </c>
      <c r="X6085">
        <v>0.43416666666666659</v>
      </c>
      <c r="Y6085">
        <v>0</v>
      </c>
      <c r="Z6085">
        <v>0</v>
      </c>
      <c r="AA6085">
        <v>0</v>
      </c>
      <c r="AB6085">
        <v>0.38545987500000001</v>
      </c>
      <c r="AC6085" s="29">
        <v>12.46287345833333</v>
      </c>
      <c r="AD6085">
        <v>0</v>
      </c>
      <c r="AF6085">
        <v>148.97</v>
      </c>
      <c r="AG6085">
        <v>0</v>
      </c>
      <c r="AH6085">
        <v>5.21</v>
      </c>
      <c r="AI6085">
        <v>4.6255185000000001</v>
      </c>
      <c r="AJ6085">
        <v>149.55448150000001</v>
      </c>
      <c r="AK6085" t="s">
        <v>52</v>
      </c>
      <c r="AN6085" s="29">
        <v>0</v>
      </c>
      <c r="AO6085" s="30">
        <f t="shared" si="190"/>
        <v>0</v>
      </c>
      <c r="AP6085" s="30">
        <f t="shared" si="191"/>
        <v>0</v>
      </c>
    </row>
    <row r="6086" spans="1:42" x14ac:dyDescent="0.25">
      <c r="A6086" t="s">
        <v>219</v>
      </c>
      <c r="B6086">
        <v>1585390</v>
      </c>
      <c r="C6086" t="s">
        <v>20070</v>
      </c>
      <c r="D6086">
        <v>145078</v>
      </c>
      <c r="E6086" t="s">
        <v>20071</v>
      </c>
      <c r="F6086" t="s">
        <v>89</v>
      </c>
      <c r="G6086" t="s">
        <v>90</v>
      </c>
      <c r="H6086" t="s">
        <v>137</v>
      </c>
      <c r="I6086" t="s">
        <v>20072</v>
      </c>
      <c r="J6086" t="s">
        <v>20073</v>
      </c>
      <c r="K6086" t="s">
        <v>91</v>
      </c>
      <c r="L6086" t="s">
        <v>271</v>
      </c>
      <c r="M6086">
        <v>2775</v>
      </c>
      <c r="N6086">
        <v>2</v>
      </c>
      <c r="O6086" s="17">
        <v>45404</v>
      </c>
      <c r="P6086" t="s">
        <v>114</v>
      </c>
      <c r="Q6086" t="s">
        <v>24</v>
      </c>
      <c r="R6086" s="17">
        <v>45395</v>
      </c>
      <c r="S6086" s="27"/>
      <c r="T6086">
        <v>39.012</v>
      </c>
      <c r="U6086">
        <v>0.98399999999999999</v>
      </c>
      <c r="V6086">
        <v>39.996000000000002</v>
      </c>
      <c r="W6086">
        <v>10</v>
      </c>
      <c r="X6086">
        <v>1.4</v>
      </c>
      <c r="Y6086">
        <v>0</v>
      </c>
      <c r="Z6086">
        <v>0</v>
      </c>
      <c r="AA6086">
        <v>0</v>
      </c>
      <c r="AB6086">
        <v>2.0697930000000002</v>
      </c>
      <c r="AC6086" s="29">
        <v>39.326206999999997</v>
      </c>
      <c r="AD6086">
        <v>0</v>
      </c>
      <c r="AF6086">
        <v>399.96</v>
      </c>
      <c r="AG6086">
        <v>0</v>
      </c>
      <c r="AH6086">
        <v>14</v>
      </c>
      <c r="AI6086">
        <v>20.697929999999999</v>
      </c>
      <c r="AJ6086">
        <v>393.26206999999999</v>
      </c>
      <c r="AK6086" t="s">
        <v>50</v>
      </c>
      <c r="AN6086" s="29">
        <v>0</v>
      </c>
      <c r="AO6086" s="30">
        <f t="shared" si="190"/>
        <v>0</v>
      </c>
      <c r="AP6086" s="30">
        <f t="shared" si="191"/>
        <v>0</v>
      </c>
    </row>
    <row r="6087" spans="1:42" x14ac:dyDescent="0.25">
      <c r="A6087" t="s">
        <v>219</v>
      </c>
      <c r="B6087">
        <v>1585390</v>
      </c>
      <c r="C6087" t="s">
        <v>20074</v>
      </c>
      <c r="D6087">
        <v>145079</v>
      </c>
      <c r="E6087" t="s">
        <v>20071</v>
      </c>
      <c r="F6087" t="s">
        <v>89</v>
      </c>
      <c r="G6087" t="s">
        <v>90</v>
      </c>
      <c r="H6087" t="s">
        <v>137</v>
      </c>
      <c r="I6087" t="s">
        <v>20075</v>
      </c>
      <c r="J6087" t="s">
        <v>20076</v>
      </c>
      <c r="K6087" t="s">
        <v>91</v>
      </c>
      <c r="L6087" t="s">
        <v>271</v>
      </c>
      <c r="M6087">
        <v>2775</v>
      </c>
      <c r="N6087">
        <v>1</v>
      </c>
      <c r="O6087" s="17">
        <v>45404</v>
      </c>
      <c r="P6087" t="s">
        <v>114</v>
      </c>
      <c r="Q6087" t="s">
        <v>24</v>
      </c>
      <c r="R6087" s="17">
        <v>45395</v>
      </c>
      <c r="S6087" s="27"/>
      <c r="T6087">
        <v>39.012</v>
      </c>
      <c r="U6087">
        <v>0.98399999999999999</v>
      </c>
      <c r="V6087">
        <v>39.996000000000002</v>
      </c>
      <c r="W6087">
        <v>10</v>
      </c>
      <c r="X6087">
        <v>1.4</v>
      </c>
      <c r="Y6087">
        <v>0</v>
      </c>
      <c r="Z6087">
        <v>0</v>
      </c>
      <c r="AA6087">
        <v>0</v>
      </c>
      <c r="AB6087">
        <v>2.0697930000000002</v>
      </c>
      <c r="AC6087" s="29">
        <v>39.326206999999997</v>
      </c>
      <c r="AD6087">
        <v>0</v>
      </c>
      <c r="AF6087">
        <v>399.96</v>
      </c>
      <c r="AG6087">
        <v>0</v>
      </c>
      <c r="AH6087">
        <v>14</v>
      </c>
      <c r="AI6087">
        <v>20.697929999999999</v>
      </c>
      <c r="AJ6087">
        <v>393.26206999999999</v>
      </c>
      <c r="AK6087" t="s">
        <v>50</v>
      </c>
      <c r="AN6087" s="29">
        <v>0</v>
      </c>
      <c r="AO6087" s="30">
        <f t="shared" si="190"/>
        <v>0</v>
      </c>
      <c r="AP6087" s="30">
        <f t="shared" si="191"/>
        <v>0</v>
      </c>
    </row>
    <row r="6088" spans="1:42" x14ac:dyDescent="0.25">
      <c r="A6088" t="s">
        <v>219</v>
      </c>
      <c r="B6088">
        <v>1585364</v>
      </c>
      <c r="C6088" t="s">
        <v>20077</v>
      </c>
      <c r="D6088">
        <v>145073</v>
      </c>
      <c r="E6088" t="s">
        <v>20078</v>
      </c>
      <c r="F6088" t="s">
        <v>89</v>
      </c>
      <c r="G6088" t="s">
        <v>90</v>
      </c>
      <c r="H6088" t="s">
        <v>137</v>
      </c>
      <c r="I6088" t="s">
        <v>20079</v>
      </c>
      <c r="J6088" t="s">
        <v>20080</v>
      </c>
      <c r="K6088" t="s">
        <v>91</v>
      </c>
      <c r="L6088" t="s">
        <v>271</v>
      </c>
      <c r="M6088">
        <v>828</v>
      </c>
      <c r="N6088">
        <v>28</v>
      </c>
      <c r="O6088" s="17">
        <v>45404</v>
      </c>
      <c r="P6088" t="s">
        <v>103</v>
      </c>
      <c r="Q6088" t="s">
        <v>24</v>
      </c>
      <c r="R6088" s="17">
        <v>45395</v>
      </c>
      <c r="S6088" s="27"/>
      <c r="T6088">
        <v>38.957000000000001</v>
      </c>
      <c r="U6088">
        <v>0.98399999999999999</v>
      </c>
      <c r="V6088">
        <v>39.941000000000003</v>
      </c>
      <c r="W6088">
        <v>10</v>
      </c>
      <c r="X6088">
        <v>1.3979999999999999</v>
      </c>
      <c r="Y6088">
        <v>0</v>
      </c>
      <c r="Z6088">
        <v>0</v>
      </c>
      <c r="AA6088">
        <v>0</v>
      </c>
      <c r="AB6088">
        <v>2.0669467500000001</v>
      </c>
      <c r="AC6088" s="29">
        <v>39.272053250000013</v>
      </c>
      <c r="AD6088">
        <v>0</v>
      </c>
      <c r="AF6088">
        <v>399.41</v>
      </c>
      <c r="AG6088">
        <v>0</v>
      </c>
      <c r="AH6088">
        <v>13.98</v>
      </c>
      <c r="AI6088">
        <v>20.6694675</v>
      </c>
      <c r="AJ6088">
        <v>392.72053249999999</v>
      </c>
      <c r="AK6088" t="s">
        <v>50</v>
      </c>
      <c r="AN6088" s="29">
        <v>0</v>
      </c>
      <c r="AO6088" s="30">
        <f t="shared" si="190"/>
        <v>0</v>
      </c>
      <c r="AP6088" s="30">
        <f t="shared" si="191"/>
        <v>0</v>
      </c>
    </row>
    <row r="6089" spans="1:42" x14ac:dyDescent="0.25">
      <c r="A6089" t="s">
        <v>219</v>
      </c>
      <c r="B6089">
        <v>1509289</v>
      </c>
      <c r="C6089" t="s">
        <v>20081</v>
      </c>
      <c r="D6089">
        <v>1630200</v>
      </c>
      <c r="E6089" t="s">
        <v>20082</v>
      </c>
      <c r="F6089" t="s">
        <v>89</v>
      </c>
      <c r="G6089" t="s">
        <v>90</v>
      </c>
      <c r="H6089" t="s">
        <v>10</v>
      </c>
      <c r="I6089" t="s">
        <v>20083</v>
      </c>
      <c r="J6089" t="s">
        <v>20084</v>
      </c>
      <c r="K6089" t="s">
        <v>271</v>
      </c>
      <c r="L6089" t="s">
        <v>92</v>
      </c>
      <c r="M6089">
        <v>8744</v>
      </c>
      <c r="N6089">
        <v>13</v>
      </c>
      <c r="O6089" s="17">
        <v>45382</v>
      </c>
      <c r="P6089" t="s">
        <v>104</v>
      </c>
      <c r="Q6089" t="s">
        <v>24</v>
      </c>
      <c r="R6089" s="17">
        <v>45370</v>
      </c>
      <c r="S6089" s="27"/>
      <c r="T6089">
        <v>14.57</v>
      </c>
      <c r="U6089">
        <v>1.427</v>
      </c>
      <c r="V6089">
        <v>15.997</v>
      </c>
      <c r="W6089">
        <v>10</v>
      </c>
      <c r="X6089">
        <v>0.8</v>
      </c>
      <c r="Y6089">
        <v>0</v>
      </c>
      <c r="Z6089">
        <v>0</v>
      </c>
      <c r="AA6089">
        <v>0</v>
      </c>
      <c r="AB6089">
        <v>0.50390550000000001</v>
      </c>
      <c r="AC6089" s="29">
        <v>16.293094499999999</v>
      </c>
      <c r="AD6089">
        <v>0</v>
      </c>
      <c r="AF6089">
        <v>159.97</v>
      </c>
      <c r="AG6089">
        <v>0</v>
      </c>
      <c r="AH6089">
        <v>8</v>
      </c>
      <c r="AI6089">
        <v>5.0390550000000003</v>
      </c>
      <c r="AJ6089">
        <v>162.93094500000001</v>
      </c>
      <c r="AK6089" t="s">
        <v>56</v>
      </c>
      <c r="AN6089" s="29">
        <v>0</v>
      </c>
      <c r="AO6089" s="30">
        <f t="shared" si="190"/>
        <v>0</v>
      </c>
      <c r="AP6089" s="30">
        <f t="shared" si="191"/>
        <v>0</v>
      </c>
    </row>
    <row r="6090" spans="1:42" x14ac:dyDescent="0.25">
      <c r="A6090" t="s">
        <v>219</v>
      </c>
      <c r="B6090">
        <v>1509289</v>
      </c>
      <c r="C6090" t="s">
        <v>20085</v>
      </c>
      <c r="D6090">
        <v>1630199</v>
      </c>
      <c r="E6090" t="s">
        <v>20082</v>
      </c>
      <c r="F6090" t="s">
        <v>89</v>
      </c>
      <c r="G6090" t="s">
        <v>90</v>
      </c>
      <c r="H6090" t="s">
        <v>10</v>
      </c>
      <c r="I6090" t="s">
        <v>20086</v>
      </c>
      <c r="J6090" t="s">
        <v>20087</v>
      </c>
      <c r="K6090" t="s">
        <v>271</v>
      </c>
      <c r="L6090" t="s">
        <v>92</v>
      </c>
      <c r="M6090">
        <v>8744</v>
      </c>
      <c r="N6090">
        <v>14</v>
      </c>
      <c r="O6090" s="17">
        <v>45382</v>
      </c>
      <c r="P6090" t="s">
        <v>104</v>
      </c>
      <c r="Q6090" t="s">
        <v>24</v>
      </c>
      <c r="R6090" s="17">
        <v>45370</v>
      </c>
      <c r="S6090" s="27"/>
      <c r="T6090">
        <v>14.57</v>
      </c>
      <c r="U6090">
        <v>1.427</v>
      </c>
      <c r="V6090">
        <v>15.997</v>
      </c>
      <c r="W6090">
        <v>10</v>
      </c>
      <c r="X6090">
        <v>0.8</v>
      </c>
      <c r="Y6090">
        <v>0</v>
      </c>
      <c r="Z6090">
        <v>0</v>
      </c>
      <c r="AA6090">
        <v>0</v>
      </c>
      <c r="AB6090">
        <v>0.50390550000000001</v>
      </c>
      <c r="AC6090" s="29">
        <v>16.293094499999999</v>
      </c>
      <c r="AD6090">
        <v>0</v>
      </c>
      <c r="AF6090">
        <v>159.97</v>
      </c>
      <c r="AG6090">
        <v>0</v>
      </c>
      <c r="AH6090">
        <v>8</v>
      </c>
      <c r="AI6090">
        <v>5.0390550000000003</v>
      </c>
      <c r="AJ6090">
        <v>162.93094500000001</v>
      </c>
      <c r="AK6090" t="s">
        <v>56</v>
      </c>
      <c r="AN6090" s="29">
        <v>0</v>
      </c>
      <c r="AO6090" s="30">
        <f t="shared" si="190"/>
        <v>0</v>
      </c>
      <c r="AP6090" s="30">
        <f t="shared" si="191"/>
        <v>0</v>
      </c>
    </row>
    <row r="6091" spans="1:42" x14ac:dyDescent="0.25">
      <c r="A6091" t="s">
        <v>219</v>
      </c>
      <c r="B6091">
        <v>1509289</v>
      </c>
      <c r="C6091" t="s">
        <v>20088</v>
      </c>
      <c r="D6091">
        <v>996713</v>
      </c>
      <c r="E6091" t="s">
        <v>20082</v>
      </c>
      <c r="F6091" t="s">
        <v>89</v>
      </c>
      <c r="G6091" t="s">
        <v>90</v>
      </c>
      <c r="H6091" t="s">
        <v>10</v>
      </c>
      <c r="I6091" t="s">
        <v>20086</v>
      </c>
      <c r="J6091" t="s">
        <v>20087</v>
      </c>
      <c r="K6091" t="s">
        <v>92</v>
      </c>
      <c r="L6091" t="s">
        <v>271</v>
      </c>
      <c r="M6091">
        <v>8777</v>
      </c>
      <c r="N6091">
        <v>9</v>
      </c>
      <c r="O6091" s="17">
        <v>45379</v>
      </c>
      <c r="P6091" t="s">
        <v>122</v>
      </c>
      <c r="Q6091" t="s">
        <v>24</v>
      </c>
      <c r="R6091" s="17">
        <v>45370</v>
      </c>
      <c r="S6091" s="27"/>
      <c r="T6091">
        <v>14.497</v>
      </c>
      <c r="U6091">
        <v>1.5</v>
      </c>
      <c r="V6091">
        <v>15.997</v>
      </c>
      <c r="W6091">
        <v>10</v>
      </c>
      <c r="X6091">
        <v>0.8</v>
      </c>
      <c r="Y6091">
        <v>0</v>
      </c>
      <c r="Z6091">
        <v>0</v>
      </c>
      <c r="AA6091">
        <v>0</v>
      </c>
      <c r="AB6091">
        <v>0.50390550000000001</v>
      </c>
      <c r="AC6091" s="29">
        <v>16.293094499999999</v>
      </c>
      <c r="AD6091">
        <v>0</v>
      </c>
      <c r="AF6091">
        <v>159.97</v>
      </c>
      <c r="AG6091">
        <v>0</v>
      </c>
      <c r="AH6091">
        <v>8</v>
      </c>
      <c r="AI6091">
        <v>5.0390550000000003</v>
      </c>
      <c r="AJ6091">
        <v>162.93094500000001</v>
      </c>
      <c r="AK6091" t="s">
        <v>56</v>
      </c>
      <c r="AN6091" s="29">
        <v>0</v>
      </c>
      <c r="AO6091" s="30">
        <f t="shared" si="190"/>
        <v>0</v>
      </c>
      <c r="AP6091" s="30">
        <f t="shared" si="191"/>
        <v>0</v>
      </c>
    </row>
    <row r="6092" spans="1:42" x14ac:dyDescent="0.25">
      <c r="A6092" t="s">
        <v>219</v>
      </c>
      <c r="B6092">
        <v>1509289</v>
      </c>
      <c r="C6092" t="s">
        <v>20089</v>
      </c>
      <c r="D6092">
        <v>996712</v>
      </c>
      <c r="E6092" t="s">
        <v>20082</v>
      </c>
      <c r="F6092" t="s">
        <v>89</v>
      </c>
      <c r="G6092" t="s">
        <v>90</v>
      </c>
      <c r="H6092" t="s">
        <v>10</v>
      </c>
      <c r="I6092" t="s">
        <v>20083</v>
      </c>
      <c r="J6092" t="s">
        <v>20084</v>
      </c>
      <c r="K6092" t="s">
        <v>92</v>
      </c>
      <c r="L6092" t="s">
        <v>271</v>
      </c>
      <c r="M6092">
        <v>8777</v>
      </c>
      <c r="N6092">
        <v>10</v>
      </c>
      <c r="O6092" s="17">
        <v>45379</v>
      </c>
      <c r="P6092" t="s">
        <v>122</v>
      </c>
      <c r="Q6092" t="s">
        <v>24</v>
      </c>
      <c r="R6092" s="17">
        <v>45370</v>
      </c>
      <c r="S6092" s="27"/>
      <c r="T6092">
        <v>14.497</v>
      </c>
      <c r="U6092">
        <v>1.5</v>
      </c>
      <c r="V6092">
        <v>15.997</v>
      </c>
      <c r="W6092">
        <v>10</v>
      </c>
      <c r="X6092">
        <v>0.8</v>
      </c>
      <c r="Y6092">
        <v>0</v>
      </c>
      <c r="Z6092">
        <v>0</v>
      </c>
      <c r="AA6092">
        <v>0</v>
      </c>
      <c r="AB6092">
        <v>0.50390550000000001</v>
      </c>
      <c r="AC6092" s="29">
        <v>16.293094499999999</v>
      </c>
      <c r="AD6092">
        <v>0</v>
      </c>
      <c r="AF6092">
        <v>159.97</v>
      </c>
      <c r="AG6092">
        <v>0</v>
      </c>
      <c r="AH6092">
        <v>8</v>
      </c>
      <c r="AI6092">
        <v>5.0390550000000003</v>
      </c>
      <c r="AJ6092">
        <v>162.93094500000001</v>
      </c>
      <c r="AK6092" t="s">
        <v>56</v>
      </c>
      <c r="AN6092" s="29">
        <v>0</v>
      </c>
      <c r="AO6092" s="30">
        <f t="shared" si="190"/>
        <v>0</v>
      </c>
      <c r="AP6092" s="30">
        <f t="shared" si="191"/>
        <v>0</v>
      </c>
    </row>
    <row r="6093" spans="1:42" x14ac:dyDescent="0.25">
      <c r="A6093" t="s">
        <v>219</v>
      </c>
      <c r="B6093">
        <v>1508826</v>
      </c>
      <c r="C6093" t="s">
        <v>20090</v>
      </c>
      <c r="D6093">
        <v>141988</v>
      </c>
      <c r="E6093" t="s">
        <v>20091</v>
      </c>
      <c r="F6093" t="s">
        <v>89</v>
      </c>
      <c r="G6093" t="s">
        <v>90</v>
      </c>
      <c r="H6093" t="s">
        <v>10</v>
      </c>
      <c r="I6093" t="s">
        <v>20092</v>
      </c>
      <c r="J6093" t="s">
        <v>20093</v>
      </c>
      <c r="K6093" t="s">
        <v>91</v>
      </c>
      <c r="L6093" t="s">
        <v>231</v>
      </c>
      <c r="M6093">
        <v>2287</v>
      </c>
      <c r="N6093">
        <v>18</v>
      </c>
      <c r="O6093" s="17">
        <v>45379</v>
      </c>
      <c r="P6093" t="s">
        <v>114</v>
      </c>
      <c r="Q6093" t="s">
        <v>24</v>
      </c>
      <c r="R6093" s="17">
        <v>45370</v>
      </c>
      <c r="S6093" s="27"/>
      <c r="T6093">
        <v>33.69166666666667</v>
      </c>
      <c r="U6093">
        <v>1.543333333333333</v>
      </c>
      <c r="V6093">
        <v>35.236666666666657</v>
      </c>
      <c r="W6093">
        <v>6</v>
      </c>
      <c r="X6093">
        <v>1.7616666666666669</v>
      </c>
      <c r="Y6093">
        <v>0</v>
      </c>
      <c r="Z6093">
        <v>0</v>
      </c>
      <c r="AA6093">
        <v>0</v>
      </c>
      <c r="AB6093">
        <v>1.109955</v>
      </c>
      <c r="AC6093" s="29">
        <v>35.888378333333328</v>
      </c>
      <c r="AD6093">
        <v>0</v>
      </c>
      <c r="AF6093">
        <v>211.42</v>
      </c>
      <c r="AG6093">
        <v>0</v>
      </c>
      <c r="AH6093">
        <v>10.57</v>
      </c>
      <c r="AI6093">
        <v>6.6597299999999997</v>
      </c>
      <c r="AJ6093">
        <v>215.33027000000001</v>
      </c>
      <c r="AK6093" t="s">
        <v>55</v>
      </c>
      <c r="AN6093" s="29">
        <v>0</v>
      </c>
      <c r="AO6093" s="30">
        <f t="shared" si="190"/>
        <v>0</v>
      </c>
      <c r="AP6093" s="30">
        <f t="shared" si="191"/>
        <v>0</v>
      </c>
    </row>
    <row r="6094" spans="1:42" x14ac:dyDescent="0.25">
      <c r="A6094" t="s">
        <v>219</v>
      </c>
      <c r="B6094">
        <v>1508826</v>
      </c>
      <c r="C6094" t="s">
        <v>20094</v>
      </c>
      <c r="D6094">
        <v>141989</v>
      </c>
      <c r="E6094" t="s">
        <v>20091</v>
      </c>
      <c r="F6094" t="s">
        <v>89</v>
      </c>
      <c r="G6094" t="s">
        <v>90</v>
      </c>
      <c r="H6094" t="s">
        <v>10</v>
      </c>
      <c r="I6094" t="s">
        <v>20095</v>
      </c>
      <c r="J6094" t="s">
        <v>20096</v>
      </c>
      <c r="K6094" t="s">
        <v>91</v>
      </c>
      <c r="L6094" t="s">
        <v>231</v>
      </c>
      <c r="M6094">
        <v>2287</v>
      </c>
      <c r="N6094">
        <v>17</v>
      </c>
      <c r="O6094" s="17">
        <v>45379</v>
      </c>
      <c r="P6094" t="s">
        <v>114</v>
      </c>
      <c r="Q6094" t="s">
        <v>24</v>
      </c>
      <c r="R6094" s="17">
        <v>45370</v>
      </c>
      <c r="S6094" s="27"/>
      <c r="T6094">
        <v>33.69166666666667</v>
      </c>
      <c r="U6094">
        <v>1.543333333333333</v>
      </c>
      <c r="V6094">
        <v>35.236666666666657</v>
      </c>
      <c r="W6094">
        <v>6</v>
      </c>
      <c r="X6094">
        <v>1.7616666666666669</v>
      </c>
      <c r="Y6094">
        <v>0</v>
      </c>
      <c r="Z6094">
        <v>0</v>
      </c>
      <c r="AA6094">
        <v>0</v>
      </c>
      <c r="AB6094">
        <v>1.109955</v>
      </c>
      <c r="AC6094" s="29">
        <v>35.888378333333328</v>
      </c>
      <c r="AD6094">
        <v>0</v>
      </c>
      <c r="AF6094">
        <v>211.42</v>
      </c>
      <c r="AG6094">
        <v>0</v>
      </c>
      <c r="AH6094">
        <v>10.57</v>
      </c>
      <c r="AI6094">
        <v>6.6597299999999997</v>
      </c>
      <c r="AJ6094">
        <v>215.33027000000001</v>
      </c>
      <c r="AK6094" t="s">
        <v>55</v>
      </c>
      <c r="AN6094" s="29">
        <v>0</v>
      </c>
      <c r="AO6094" s="30">
        <f t="shared" si="190"/>
        <v>0</v>
      </c>
      <c r="AP6094" s="30">
        <f t="shared" si="191"/>
        <v>0</v>
      </c>
    </row>
    <row r="6095" spans="1:42" x14ac:dyDescent="0.25">
      <c r="A6095" t="s">
        <v>219</v>
      </c>
      <c r="B6095">
        <v>1508826</v>
      </c>
      <c r="C6095" t="s">
        <v>20097</v>
      </c>
      <c r="D6095">
        <v>1630073</v>
      </c>
      <c r="E6095" t="s">
        <v>20091</v>
      </c>
      <c r="F6095" t="s">
        <v>89</v>
      </c>
      <c r="G6095" t="s">
        <v>90</v>
      </c>
      <c r="H6095" t="s">
        <v>10</v>
      </c>
      <c r="I6095" t="s">
        <v>20095</v>
      </c>
      <c r="J6095" t="s">
        <v>20096</v>
      </c>
      <c r="K6095" t="s">
        <v>231</v>
      </c>
      <c r="L6095" t="s">
        <v>91</v>
      </c>
      <c r="M6095">
        <v>2655</v>
      </c>
      <c r="N6095">
        <v>9</v>
      </c>
      <c r="O6095" s="17">
        <v>45383</v>
      </c>
      <c r="P6095" t="s">
        <v>109</v>
      </c>
      <c r="Q6095" t="s">
        <v>24</v>
      </c>
      <c r="R6095" s="17">
        <v>45370</v>
      </c>
      <c r="S6095" s="27"/>
      <c r="T6095">
        <v>23.54666666666667</v>
      </c>
      <c r="U6095">
        <v>1.9616666666666669</v>
      </c>
      <c r="V6095">
        <v>25.50833333333334</v>
      </c>
      <c r="W6095">
        <v>6</v>
      </c>
      <c r="X6095">
        <v>1.2749999999999999</v>
      </c>
      <c r="Y6095">
        <v>0</v>
      </c>
      <c r="Z6095">
        <v>0</v>
      </c>
      <c r="AA6095">
        <v>0</v>
      </c>
      <c r="AB6095">
        <v>0.80351250000000007</v>
      </c>
      <c r="AC6095" s="29">
        <v>25.979820833333331</v>
      </c>
      <c r="AD6095">
        <v>0</v>
      </c>
      <c r="AF6095">
        <v>153.05000000000001</v>
      </c>
      <c r="AG6095">
        <v>0</v>
      </c>
      <c r="AH6095">
        <v>7.65</v>
      </c>
      <c r="AI6095">
        <v>4.8210750000000004</v>
      </c>
      <c r="AJ6095">
        <v>155.87892500000001</v>
      </c>
      <c r="AK6095" t="s">
        <v>55</v>
      </c>
      <c r="AN6095" s="29">
        <v>0</v>
      </c>
      <c r="AO6095" s="30">
        <f t="shared" si="190"/>
        <v>0</v>
      </c>
      <c r="AP6095" s="30">
        <f t="shared" si="191"/>
        <v>0</v>
      </c>
    </row>
    <row r="6096" spans="1:42" x14ac:dyDescent="0.25">
      <c r="A6096" t="s">
        <v>219</v>
      </c>
      <c r="B6096">
        <v>1508826</v>
      </c>
      <c r="C6096" t="s">
        <v>20098</v>
      </c>
      <c r="D6096">
        <v>1630074</v>
      </c>
      <c r="E6096" t="s">
        <v>20091</v>
      </c>
      <c r="F6096" t="s">
        <v>89</v>
      </c>
      <c r="G6096" t="s">
        <v>90</v>
      </c>
      <c r="H6096" t="s">
        <v>10</v>
      </c>
      <c r="I6096" t="s">
        <v>20092</v>
      </c>
      <c r="J6096" t="s">
        <v>20093</v>
      </c>
      <c r="K6096" t="s">
        <v>231</v>
      </c>
      <c r="L6096" t="s">
        <v>91</v>
      </c>
      <c r="M6096">
        <v>2655</v>
      </c>
      <c r="N6096">
        <v>10</v>
      </c>
      <c r="O6096" s="17">
        <v>45383</v>
      </c>
      <c r="P6096" t="s">
        <v>109</v>
      </c>
      <c r="Q6096" t="s">
        <v>24</v>
      </c>
      <c r="R6096" s="17">
        <v>45370</v>
      </c>
      <c r="S6096" s="27"/>
      <c r="T6096">
        <v>23.54666666666667</v>
      </c>
      <c r="U6096">
        <v>1.9616666666666669</v>
      </c>
      <c r="V6096">
        <v>25.50833333333334</v>
      </c>
      <c r="W6096">
        <v>6</v>
      </c>
      <c r="X6096">
        <v>1.2749999999999999</v>
      </c>
      <c r="Y6096">
        <v>0</v>
      </c>
      <c r="Z6096">
        <v>0</v>
      </c>
      <c r="AA6096">
        <v>0</v>
      </c>
      <c r="AB6096">
        <v>0.80351250000000007</v>
      </c>
      <c r="AC6096" s="29">
        <v>25.979820833333331</v>
      </c>
      <c r="AD6096">
        <v>0</v>
      </c>
      <c r="AF6096">
        <v>153.05000000000001</v>
      </c>
      <c r="AG6096">
        <v>0</v>
      </c>
      <c r="AH6096">
        <v>7.65</v>
      </c>
      <c r="AI6096">
        <v>4.8210750000000004</v>
      </c>
      <c r="AJ6096">
        <v>155.87892500000001</v>
      </c>
      <c r="AK6096" t="s">
        <v>55</v>
      </c>
      <c r="AN6096" s="29">
        <v>0</v>
      </c>
      <c r="AO6096" s="30">
        <f t="shared" si="190"/>
        <v>0</v>
      </c>
      <c r="AP6096" s="30">
        <f t="shared" si="191"/>
        <v>0</v>
      </c>
    </row>
    <row r="6097" spans="1:42" x14ac:dyDescent="0.25">
      <c r="A6097" t="s">
        <v>219</v>
      </c>
      <c r="B6097">
        <v>1508065</v>
      </c>
      <c r="C6097" t="s">
        <v>20099</v>
      </c>
      <c r="D6097">
        <v>1629805</v>
      </c>
      <c r="E6097" t="s">
        <v>20100</v>
      </c>
      <c r="F6097" t="s">
        <v>89</v>
      </c>
      <c r="G6097" t="s">
        <v>90</v>
      </c>
      <c r="H6097" t="s">
        <v>10</v>
      </c>
      <c r="I6097" t="s">
        <v>20101</v>
      </c>
      <c r="J6097" t="s">
        <v>20102</v>
      </c>
      <c r="K6097" t="s">
        <v>1245</v>
      </c>
      <c r="L6097" t="s">
        <v>92</v>
      </c>
      <c r="M6097">
        <v>2060</v>
      </c>
      <c r="N6097">
        <v>37</v>
      </c>
      <c r="O6097" s="17">
        <v>45372</v>
      </c>
      <c r="P6097" t="s">
        <v>19990</v>
      </c>
      <c r="Q6097" t="s">
        <v>24</v>
      </c>
      <c r="R6097" s="17">
        <v>45370</v>
      </c>
      <c r="S6097" s="27"/>
      <c r="T6097">
        <v>19.271000000000001</v>
      </c>
      <c r="U6097">
        <v>1.726</v>
      </c>
      <c r="V6097">
        <v>20.997</v>
      </c>
      <c r="W6097">
        <v>10</v>
      </c>
      <c r="X6097">
        <v>1.05</v>
      </c>
      <c r="Y6097">
        <v>0</v>
      </c>
      <c r="Z6097">
        <v>0</v>
      </c>
      <c r="AA6097">
        <v>0</v>
      </c>
      <c r="AB6097">
        <v>0.66140549999999998</v>
      </c>
      <c r="AC6097" s="29">
        <v>21.3855945</v>
      </c>
      <c r="AD6097">
        <v>0</v>
      </c>
      <c r="AF6097">
        <v>209.97</v>
      </c>
      <c r="AG6097">
        <v>0</v>
      </c>
      <c r="AH6097">
        <v>10.5</v>
      </c>
      <c r="AI6097">
        <v>6.6140549999999996</v>
      </c>
      <c r="AJ6097">
        <v>213.85594499999999</v>
      </c>
      <c r="AK6097" t="s">
        <v>56</v>
      </c>
      <c r="AN6097" s="29">
        <v>0</v>
      </c>
      <c r="AO6097" s="30">
        <f t="shared" si="190"/>
        <v>0</v>
      </c>
      <c r="AP6097" s="30">
        <f t="shared" si="191"/>
        <v>0</v>
      </c>
    </row>
    <row r="6098" spans="1:42" x14ac:dyDescent="0.25">
      <c r="A6098" t="s">
        <v>219</v>
      </c>
      <c r="B6098">
        <v>1506971</v>
      </c>
      <c r="C6098" t="s">
        <v>20103</v>
      </c>
      <c r="D6098">
        <v>1629323</v>
      </c>
      <c r="E6098" t="s">
        <v>20104</v>
      </c>
      <c r="F6098" t="s">
        <v>89</v>
      </c>
      <c r="G6098" t="s">
        <v>90</v>
      </c>
      <c r="H6098" t="s">
        <v>10</v>
      </c>
      <c r="I6098" t="s">
        <v>20105</v>
      </c>
      <c r="J6098" t="s">
        <v>20106</v>
      </c>
      <c r="K6098" t="s">
        <v>3552</v>
      </c>
      <c r="L6098" t="s">
        <v>115</v>
      </c>
      <c r="M6098">
        <v>8400</v>
      </c>
      <c r="N6098">
        <v>72</v>
      </c>
      <c r="O6098" s="17">
        <v>45375</v>
      </c>
      <c r="P6098" t="s">
        <v>138</v>
      </c>
      <c r="Q6098" t="s">
        <v>24</v>
      </c>
      <c r="R6098" s="17">
        <v>45370</v>
      </c>
      <c r="S6098" s="27"/>
      <c r="T6098">
        <v>9.979000000000001</v>
      </c>
      <c r="U6098">
        <v>0.86</v>
      </c>
      <c r="V6098">
        <v>10.839</v>
      </c>
      <c r="W6098">
        <v>10</v>
      </c>
      <c r="X6098">
        <v>0.54200000000000004</v>
      </c>
      <c r="Y6098">
        <v>0</v>
      </c>
      <c r="Z6098">
        <v>0</v>
      </c>
      <c r="AA6098">
        <v>0</v>
      </c>
      <c r="AB6098">
        <v>0.34142850000000002</v>
      </c>
      <c r="AC6098" s="29">
        <v>11.039571499999999</v>
      </c>
      <c r="AD6098">
        <v>0</v>
      </c>
      <c r="AF6098">
        <v>108.39</v>
      </c>
      <c r="AG6098">
        <v>0</v>
      </c>
      <c r="AH6098">
        <v>5.42</v>
      </c>
      <c r="AI6098">
        <v>3.414285</v>
      </c>
      <c r="AJ6098">
        <v>110.395715</v>
      </c>
      <c r="AK6098" t="s">
        <v>56</v>
      </c>
      <c r="AN6098" s="29">
        <v>0</v>
      </c>
      <c r="AO6098" s="30">
        <f t="shared" si="190"/>
        <v>0</v>
      </c>
      <c r="AP6098" s="30">
        <f t="shared" si="191"/>
        <v>0</v>
      </c>
    </row>
    <row r="6099" spans="1:42" x14ac:dyDescent="0.25">
      <c r="A6099" t="s">
        <v>219</v>
      </c>
      <c r="B6099">
        <v>1506971</v>
      </c>
      <c r="C6099" t="s">
        <v>20107</v>
      </c>
      <c r="D6099">
        <v>1629322</v>
      </c>
      <c r="E6099" t="s">
        <v>20104</v>
      </c>
      <c r="F6099" t="s">
        <v>89</v>
      </c>
      <c r="G6099" t="s">
        <v>90</v>
      </c>
      <c r="H6099" t="s">
        <v>10</v>
      </c>
      <c r="I6099" t="s">
        <v>20108</v>
      </c>
      <c r="J6099" t="s">
        <v>20109</v>
      </c>
      <c r="K6099" t="s">
        <v>3552</v>
      </c>
      <c r="L6099" t="s">
        <v>115</v>
      </c>
      <c r="M6099">
        <v>8400</v>
      </c>
      <c r="N6099">
        <v>71</v>
      </c>
      <c r="O6099" s="17">
        <v>45375</v>
      </c>
      <c r="P6099" t="s">
        <v>138</v>
      </c>
      <c r="Q6099" t="s">
        <v>24</v>
      </c>
      <c r="R6099" s="17">
        <v>45370</v>
      </c>
      <c r="S6099" s="27"/>
      <c r="T6099">
        <v>9.979000000000001</v>
      </c>
      <c r="U6099">
        <v>0.86</v>
      </c>
      <c r="V6099">
        <v>10.839</v>
      </c>
      <c r="W6099">
        <v>10</v>
      </c>
      <c r="X6099">
        <v>0.54200000000000004</v>
      </c>
      <c r="Y6099">
        <v>0</v>
      </c>
      <c r="Z6099">
        <v>0</v>
      </c>
      <c r="AA6099">
        <v>0</v>
      </c>
      <c r="AB6099">
        <v>0.34142850000000002</v>
      </c>
      <c r="AC6099" s="29">
        <v>11.039571499999999</v>
      </c>
      <c r="AD6099">
        <v>0</v>
      </c>
      <c r="AF6099">
        <v>108.39</v>
      </c>
      <c r="AG6099">
        <v>0</v>
      </c>
      <c r="AH6099">
        <v>5.42</v>
      </c>
      <c r="AI6099">
        <v>3.414285</v>
      </c>
      <c r="AJ6099">
        <v>110.395715</v>
      </c>
      <c r="AK6099" t="s">
        <v>56</v>
      </c>
      <c r="AN6099" s="29">
        <v>0</v>
      </c>
      <c r="AO6099" s="30">
        <f t="shared" si="190"/>
        <v>0</v>
      </c>
      <c r="AP6099" s="30">
        <f t="shared" si="191"/>
        <v>0</v>
      </c>
    </row>
    <row r="6100" spans="1:42" x14ac:dyDescent="0.25">
      <c r="A6100" t="s">
        <v>219</v>
      </c>
      <c r="B6100">
        <v>1506539</v>
      </c>
      <c r="C6100" t="s">
        <v>20110</v>
      </c>
      <c r="D6100">
        <v>1629211</v>
      </c>
      <c r="E6100" t="s">
        <v>20111</v>
      </c>
      <c r="F6100" t="s">
        <v>89</v>
      </c>
      <c r="G6100" t="s">
        <v>90</v>
      </c>
      <c r="H6100" t="s">
        <v>10</v>
      </c>
      <c r="I6100" t="s">
        <v>20112</v>
      </c>
      <c r="J6100" t="s">
        <v>20113</v>
      </c>
      <c r="K6100" t="s">
        <v>266</v>
      </c>
      <c r="L6100" t="s">
        <v>224</v>
      </c>
      <c r="M6100">
        <v>8385</v>
      </c>
      <c r="N6100">
        <v>41</v>
      </c>
      <c r="O6100" s="17">
        <v>45372</v>
      </c>
      <c r="P6100" t="s">
        <v>488</v>
      </c>
      <c r="Q6100" t="s">
        <v>24</v>
      </c>
      <c r="R6100" s="17">
        <v>45369</v>
      </c>
      <c r="S6100" s="27"/>
      <c r="T6100">
        <v>20.785</v>
      </c>
      <c r="U6100">
        <v>2.48</v>
      </c>
      <c r="V6100">
        <v>23.265000000000001</v>
      </c>
      <c r="W6100">
        <v>6</v>
      </c>
      <c r="X6100">
        <v>1.1633333333333331</v>
      </c>
      <c r="Y6100">
        <v>0</v>
      </c>
      <c r="Z6100">
        <v>0</v>
      </c>
      <c r="AA6100">
        <v>0</v>
      </c>
      <c r="AB6100">
        <v>0.73284749999999999</v>
      </c>
      <c r="AC6100" s="29">
        <v>23.695485833333329</v>
      </c>
      <c r="AD6100">
        <v>0</v>
      </c>
      <c r="AF6100">
        <v>139.59</v>
      </c>
      <c r="AG6100">
        <v>0</v>
      </c>
      <c r="AH6100">
        <v>6.98</v>
      </c>
      <c r="AI6100">
        <v>4.3970849999999997</v>
      </c>
      <c r="AJ6100">
        <v>142.17291499999999</v>
      </c>
      <c r="AK6100" t="s">
        <v>55</v>
      </c>
      <c r="AN6100" s="29">
        <v>0</v>
      </c>
      <c r="AO6100" s="30">
        <f t="shared" si="190"/>
        <v>0</v>
      </c>
      <c r="AP6100" s="30">
        <f t="shared" si="191"/>
        <v>0</v>
      </c>
    </row>
    <row r="6101" spans="1:42" x14ac:dyDescent="0.25">
      <c r="A6101" t="s">
        <v>219</v>
      </c>
      <c r="B6101">
        <v>1505460</v>
      </c>
      <c r="C6101" t="s">
        <v>20114</v>
      </c>
      <c r="D6101">
        <v>995915</v>
      </c>
      <c r="E6101" t="s">
        <v>20115</v>
      </c>
      <c r="F6101" t="s">
        <v>89</v>
      </c>
      <c r="G6101" t="s">
        <v>90</v>
      </c>
      <c r="H6101" t="s">
        <v>10</v>
      </c>
      <c r="I6101" t="s">
        <v>20116</v>
      </c>
      <c r="J6101" t="s">
        <v>20117</v>
      </c>
      <c r="K6101" t="s">
        <v>726</v>
      </c>
      <c r="L6101" t="s">
        <v>1121</v>
      </c>
      <c r="M6101">
        <v>8545</v>
      </c>
      <c r="N6101">
        <v>23</v>
      </c>
      <c r="O6101" s="17">
        <v>45375</v>
      </c>
      <c r="P6101" t="s">
        <v>1862</v>
      </c>
      <c r="Q6101" t="s">
        <v>24</v>
      </c>
      <c r="R6101" s="17">
        <v>45369</v>
      </c>
      <c r="S6101" s="27"/>
      <c r="T6101">
        <v>12.247777777777779</v>
      </c>
      <c r="U6101">
        <v>0.74222222222222223</v>
      </c>
      <c r="V6101">
        <v>12.99</v>
      </c>
      <c r="W6101">
        <v>9</v>
      </c>
      <c r="X6101">
        <v>0.64999999999999991</v>
      </c>
      <c r="Y6101">
        <v>0</v>
      </c>
      <c r="Z6101">
        <v>0</v>
      </c>
      <c r="AA6101">
        <v>0</v>
      </c>
      <c r="AB6101">
        <v>0.40918500000000002</v>
      </c>
      <c r="AC6101" s="29">
        <v>13.230815</v>
      </c>
      <c r="AD6101">
        <v>0</v>
      </c>
      <c r="AF6101">
        <v>116.91</v>
      </c>
      <c r="AG6101">
        <v>0</v>
      </c>
      <c r="AH6101">
        <v>5.85</v>
      </c>
      <c r="AI6101">
        <v>3.6826650000000001</v>
      </c>
      <c r="AJ6101">
        <v>119.07733500000001</v>
      </c>
      <c r="AK6101" t="s">
        <v>218</v>
      </c>
      <c r="AN6101" s="29">
        <v>0</v>
      </c>
      <c r="AO6101" s="30">
        <f t="shared" si="190"/>
        <v>0</v>
      </c>
      <c r="AP6101" s="30">
        <f t="shared" si="191"/>
        <v>0</v>
      </c>
    </row>
    <row r="6102" spans="1:42" x14ac:dyDescent="0.25">
      <c r="A6102" t="s">
        <v>219</v>
      </c>
      <c r="B6102">
        <v>1505460</v>
      </c>
      <c r="C6102" t="s">
        <v>20118</v>
      </c>
      <c r="D6102">
        <v>1628847</v>
      </c>
      <c r="E6102" t="s">
        <v>20115</v>
      </c>
      <c r="F6102" t="s">
        <v>89</v>
      </c>
      <c r="G6102" t="s">
        <v>90</v>
      </c>
      <c r="H6102" t="s">
        <v>10</v>
      </c>
      <c r="I6102" t="s">
        <v>20116</v>
      </c>
      <c r="J6102" t="s">
        <v>20117</v>
      </c>
      <c r="K6102" t="s">
        <v>1121</v>
      </c>
      <c r="L6102" t="s">
        <v>726</v>
      </c>
      <c r="M6102">
        <v>8540</v>
      </c>
      <c r="N6102">
        <v>23</v>
      </c>
      <c r="O6102" s="17">
        <v>45372</v>
      </c>
      <c r="P6102" t="s">
        <v>123</v>
      </c>
      <c r="Q6102" t="s">
        <v>24</v>
      </c>
      <c r="R6102" s="17">
        <v>45369</v>
      </c>
      <c r="S6102" s="27"/>
      <c r="T6102">
        <v>12.388888888888889</v>
      </c>
      <c r="U6102">
        <v>0.60000000000000009</v>
      </c>
      <c r="V6102">
        <v>12.988888888888891</v>
      </c>
      <c r="W6102">
        <v>9</v>
      </c>
      <c r="X6102">
        <v>0.64999999999999991</v>
      </c>
      <c r="Y6102">
        <v>0</v>
      </c>
      <c r="Z6102">
        <v>0</v>
      </c>
      <c r="AA6102">
        <v>0</v>
      </c>
      <c r="AB6102">
        <v>0.40915000000000001</v>
      </c>
      <c r="AC6102" s="29">
        <v>13.229738888888891</v>
      </c>
      <c r="AD6102">
        <v>0</v>
      </c>
      <c r="AF6102">
        <v>116.9</v>
      </c>
      <c r="AG6102">
        <v>0</v>
      </c>
      <c r="AH6102">
        <v>5.85</v>
      </c>
      <c r="AI6102">
        <v>3.68235</v>
      </c>
      <c r="AJ6102">
        <v>119.06765</v>
      </c>
      <c r="AK6102" t="s">
        <v>218</v>
      </c>
      <c r="AN6102" s="29">
        <v>0</v>
      </c>
      <c r="AO6102" s="30">
        <f t="shared" si="190"/>
        <v>0</v>
      </c>
      <c r="AP6102" s="30">
        <f t="shared" si="191"/>
        <v>0</v>
      </c>
    </row>
    <row r="6103" spans="1:42" x14ac:dyDescent="0.25">
      <c r="A6103" t="s">
        <v>219</v>
      </c>
      <c r="B6103">
        <v>1503555</v>
      </c>
      <c r="C6103" t="s">
        <v>20119</v>
      </c>
      <c r="D6103">
        <v>1628069</v>
      </c>
      <c r="E6103" t="s">
        <v>20120</v>
      </c>
      <c r="F6103" t="s">
        <v>89</v>
      </c>
      <c r="G6103" t="s">
        <v>90</v>
      </c>
      <c r="H6103" t="s">
        <v>10</v>
      </c>
      <c r="I6103" t="s">
        <v>20121</v>
      </c>
      <c r="J6103" t="s">
        <v>20122</v>
      </c>
      <c r="K6103" t="s">
        <v>271</v>
      </c>
      <c r="L6103" t="s">
        <v>95</v>
      </c>
      <c r="M6103">
        <v>8740</v>
      </c>
      <c r="N6103">
        <v>43</v>
      </c>
      <c r="O6103" s="17">
        <v>45369</v>
      </c>
      <c r="P6103" t="s">
        <v>104</v>
      </c>
      <c r="Q6103" t="s">
        <v>24</v>
      </c>
      <c r="R6103" s="17">
        <v>45369</v>
      </c>
      <c r="S6103" s="27"/>
      <c r="T6103">
        <v>9.6974999999999998</v>
      </c>
      <c r="U6103">
        <v>1.0341666666666669</v>
      </c>
      <c r="V6103">
        <v>10.731666666666669</v>
      </c>
      <c r="W6103">
        <v>12</v>
      </c>
      <c r="X6103">
        <v>0.53666666666666674</v>
      </c>
      <c r="Y6103">
        <v>0</v>
      </c>
      <c r="Z6103">
        <v>0</v>
      </c>
      <c r="AA6103">
        <v>0</v>
      </c>
      <c r="AB6103">
        <v>0.3380475</v>
      </c>
      <c r="AC6103" s="29">
        <v>10.930285833333331</v>
      </c>
      <c r="AD6103">
        <v>0</v>
      </c>
      <c r="AF6103">
        <v>128.78</v>
      </c>
      <c r="AG6103">
        <v>0</v>
      </c>
      <c r="AH6103">
        <v>6.44</v>
      </c>
      <c r="AI6103">
        <v>4.0565699999999998</v>
      </c>
      <c r="AJ6103">
        <v>131.16343000000001</v>
      </c>
      <c r="AK6103" t="s">
        <v>53</v>
      </c>
      <c r="AN6103" s="29">
        <v>0</v>
      </c>
      <c r="AO6103" s="30">
        <f t="shared" si="190"/>
        <v>0</v>
      </c>
      <c r="AP6103" s="30">
        <f t="shared" si="191"/>
        <v>0</v>
      </c>
    </row>
    <row r="6104" spans="1:42" x14ac:dyDescent="0.25">
      <c r="A6104" t="s">
        <v>219</v>
      </c>
      <c r="B6104">
        <v>1503153</v>
      </c>
      <c r="C6104" t="s">
        <v>20123</v>
      </c>
      <c r="D6104">
        <v>1627987</v>
      </c>
      <c r="E6104" t="s">
        <v>20124</v>
      </c>
      <c r="F6104" t="s">
        <v>89</v>
      </c>
      <c r="G6104" t="s">
        <v>90</v>
      </c>
      <c r="H6104" t="s">
        <v>10</v>
      </c>
      <c r="I6104" t="s">
        <v>20125</v>
      </c>
      <c r="J6104" t="s">
        <v>20126</v>
      </c>
      <c r="K6104" t="s">
        <v>266</v>
      </c>
      <c r="L6104" t="s">
        <v>94</v>
      </c>
      <c r="M6104">
        <v>2060</v>
      </c>
      <c r="N6104">
        <v>12</v>
      </c>
      <c r="O6104" s="17">
        <v>45386</v>
      </c>
      <c r="P6104" t="s">
        <v>130</v>
      </c>
      <c r="Q6104" t="s">
        <v>24</v>
      </c>
      <c r="R6104" s="17">
        <v>45368</v>
      </c>
      <c r="S6104" s="27"/>
      <c r="T6104">
        <v>23.813333333333329</v>
      </c>
      <c r="U6104">
        <v>2.8533333333333331</v>
      </c>
      <c r="V6104">
        <v>26.666666666666671</v>
      </c>
      <c r="W6104">
        <v>6</v>
      </c>
      <c r="X6104">
        <v>1.333333333333333</v>
      </c>
      <c r="Y6104">
        <v>0</v>
      </c>
      <c r="Z6104">
        <v>0</v>
      </c>
      <c r="AA6104">
        <v>0</v>
      </c>
      <c r="AB6104">
        <v>0.84</v>
      </c>
      <c r="AC6104" s="29">
        <v>27.16</v>
      </c>
      <c r="AD6104">
        <v>0</v>
      </c>
      <c r="AF6104">
        <v>160</v>
      </c>
      <c r="AG6104">
        <v>0</v>
      </c>
      <c r="AH6104">
        <v>8</v>
      </c>
      <c r="AI6104">
        <v>5.04</v>
      </c>
      <c r="AJ6104">
        <v>162.96</v>
      </c>
      <c r="AK6104" t="s">
        <v>55</v>
      </c>
      <c r="AN6104" s="29">
        <v>0</v>
      </c>
      <c r="AO6104" s="30">
        <f t="shared" si="190"/>
        <v>0</v>
      </c>
      <c r="AP6104" s="30">
        <f t="shared" si="191"/>
        <v>0</v>
      </c>
    </row>
    <row r="6105" spans="1:42" x14ac:dyDescent="0.25">
      <c r="A6105" t="s">
        <v>219</v>
      </c>
      <c r="B6105">
        <v>1503153</v>
      </c>
      <c r="C6105" t="s">
        <v>20127</v>
      </c>
      <c r="D6105">
        <v>1627986</v>
      </c>
      <c r="E6105" t="s">
        <v>20124</v>
      </c>
      <c r="F6105" t="s">
        <v>89</v>
      </c>
      <c r="G6105" t="s">
        <v>90</v>
      </c>
      <c r="H6105" t="s">
        <v>10</v>
      </c>
      <c r="I6105" t="s">
        <v>20128</v>
      </c>
      <c r="J6105" t="s">
        <v>20129</v>
      </c>
      <c r="K6105" t="s">
        <v>266</v>
      </c>
      <c r="L6105" t="s">
        <v>94</v>
      </c>
      <c r="M6105">
        <v>2060</v>
      </c>
      <c r="N6105">
        <v>11</v>
      </c>
      <c r="O6105" s="17">
        <v>45386</v>
      </c>
      <c r="P6105" t="s">
        <v>130</v>
      </c>
      <c r="Q6105" t="s">
        <v>24</v>
      </c>
      <c r="R6105" s="17">
        <v>45368</v>
      </c>
      <c r="S6105" s="27"/>
      <c r="T6105">
        <v>23.813333333333329</v>
      </c>
      <c r="U6105">
        <v>2.8533333333333331</v>
      </c>
      <c r="V6105">
        <v>26.666666666666671</v>
      </c>
      <c r="W6105">
        <v>6</v>
      </c>
      <c r="X6105">
        <v>1.333333333333333</v>
      </c>
      <c r="Y6105">
        <v>0</v>
      </c>
      <c r="Z6105">
        <v>0</v>
      </c>
      <c r="AA6105">
        <v>0</v>
      </c>
      <c r="AB6105">
        <v>0.84</v>
      </c>
      <c r="AC6105" s="29">
        <v>27.16</v>
      </c>
      <c r="AD6105">
        <v>0</v>
      </c>
      <c r="AF6105">
        <v>160</v>
      </c>
      <c r="AG6105">
        <v>0</v>
      </c>
      <c r="AH6105">
        <v>8</v>
      </c>
      <c r="AI6105">
        <v>5.04</v>
      </c>
      <c r="AJ6105">
        <v>162.96</v>
      </c>
      <c r="AK6105" t="s">
        <v>55</v>
      </c>
      <c r="AN6105" s="29">
        <v>0</v>
      </c>
      <c r="AO6105" s="30">
        <f t="shared" si="190"/>
        <v>0</v>
      </c>
      <c r="AP6105" s="30">
        <f t="shared" si="191"/>
        <v>0</v>
      </c>
    </row>
    <row r="6106" spans="1:42" x14ac:dyDescent="0.25">
      <c r="A6106" t="s">
        <v>219</v>
      </c>
      <c r="B6106">
        <v>1503153</v>
      </c>
      <c r="C6106" t="s">
        <v>20130</v>
      </c>
      <c r="D6106">
        <v>995452</v>
      </c>
      <c r="E6106" t="s">
        <v>20124</v>
      </c>
      <c r="F6106" t="s">
        <v>89</v>
      </c>
      <c r="G6106" t="s">
        <v>90</v>
      </c>
      <c r="H6106" t="s">
        <v>10</v>
      </c>
      <c r="I6106" t="s">
        <v>20128</v>
      </c>
      <c r="J6106" t="s">
        <v>20129</v>
      </c>
      <c r="K6106" t="s">
        <v>94</v>
      </c>
      <c r="L6106" t="s">
        <v>266</v>
      </c>
      <c r="M6106">
        <v>2385</v>
      </c>
      <c r="N6106">
        <v>11</v>
      </c>
      <c r="O6106" s="17">
        <v>45392</v>
      </c>
      <c r="P6106" t="s">
        <v>110</v>
      </c>
      <c r="Q6106" t="s">
        <v>24</v>
      </c>
      <c r="R6106" s="17">
        <v>45368</v>
      </c>
      <c r="S6106" s="27"/>
      <c r="T6106">
        <v>18.958333333333329</v>
      </c>
      <c r="U6106">
        <v>3.936666666666667</v>
      </c>
      <c r="V6106">
        <v>22.895</v>
      </c>
      <c r="W6106">
        <v>6</v>
      </c>
      <c r="X6106">
        <v>1.145</v>
      </c>
      <c r="Y6106">
        <v>0</v>
      </c>
      <c r="Z6106">
        <v>0</v>
      </c>
      <c r="AA6106">
        <v>0</v>
      </c>
      <c r="AB6106">
        <v>0.72119250000000001</v>
      </c>
      <c r="AC6106" s="29">
        <v>23.318807499999998</v>
      </c>
      <c r="AD6106">
        <v>0</v>
      </c>
      <c r="AF6106">
        <v>137.37</v>
      </c>
      <c r="AG6106">
        <v>0</v>
      </c>
      <c r="AH6106">
        <v>6.87</v>
      </c>
      <c r="AI6106">
        <v>4.3271550000000003</v>
      </c>
      <c r="AJ6106">
        <v>139.912845</v>
      </c>
      <c r="AK6106" t="s">
        <v>55</v>
      </c>
      <c r="AN6106" s="29">
        <v>0</v>
      </c>
      <c r="AO6106" s="30">
        <f t="shared" si="190"/>
        <v>0</v>
      </c>
      <c r="AP6106" s="30">
        <f t="shared" si="191"/>
        <v>0</v>
      </c>
    </row>
    <row r="6107" spans="1:42" x14ac:dyDescent="0.25">
      <c r="A6107" t="s">
        <v>219</v>
      </c>
      <c r="B6107">
        <v>1503153</v>
      </c>
      <c r="C6107" t="s">
        <v>20131</v>
      </c>
      <c r="D6107">
        <v>995453</v>
      </c>
      <c r="E6107" t="s">
        <v>20124</v>
      </c>
      <c r="F6107" t="s">
        <v>89</v>
      </c>
      <c r="G6107" t="s">
        <v>90</v>
      </c>
      <c r="H6107" t="s">
        <v>10</v>
      </c>
      <c r="I6107" t="s">
        <v>20125</v>
      </c>
      <c r="J6107" t="s">
        <v>20126</v>
      </c>
      <c r="K6107" t="s">
        <v>94</v>
      </c>
      <c r="L6107" t="s">
        <v>266</v>
      </c>
      <c r="M6107">
        <v>2385</v>
      </c>
      <c r="N6107">
        <v>12</v>
      </c>
      <c r="O6107" s="17">
        <v>45392</v>
      </c>
      <c r="P6107" t="s">
        <v>110</v>
      </c>
      <c r="Q6107" t="s">
        <v>24</v>
      </c>
      <c r="R6107" s="17">
        <v>45368</v>
      </c>
      <c r="S6107" s="27"/>
      <c r="T6107">
        <v>18.958333333333329</v>
      </c>
      <c r="U6107">
        <v>3.936666666666667</v>
      </c>
      <c r="V6107">
        <v>22.895</v>
      </c>
      <c r="W6107">
        <v>6</v>
      </c>
      <c r="X6107">
        <v>1.145</v>
      </c>
      <c r="Y6107">
        <v>0</v>
      </c>
      <c r="Z6107">
        <v>0</v>
      </c>
      <c r="AA6107">
        <v>0</v>
      </c>
      <c r="AB6107">
        <v>0.72119250000000001</v>
      </c>
      <c r="AC6107" s="29">
        <v>23.318807499999998</v>
      </c>
      <c r="AD6107">
        <v>0</v>
      </c>
      <c r="AF6107">
        <v>137.37</v>
      </c>
      <c r="AG6107">
        <v>0</v>
      </c>
      <c r="AH6107">
        <v>6.87</v>
      </c>
      <c r="AI6107">
        <v>4.3271550000000003</v>
      </c>
      <c r="AJ6107">
        <v>139.912845</v>
      </c>
      <c r="AK6107" t="s">
        <v>55</v>
      </c>
      <c r="AN6107" s="29">
        <v>0</v>
      </c>
      <c r="AO6107" s="30">
        <f t="shared" si="190"/>
        <v>0</v>
      </c>
      <c r="AP6107" s="30">
        <f t="shared" si="191"/>
        <v>0</v>
      </c>
    </row>
    <row r="6108" spans="1:42" x14ac:dyDescent="0.25">
      <c r="A6108" t="s">
        <v>219</v>
      </c>
      <c r="B6108">
        <v>1503149</v>
      </c>
      <c r="C6108" t="s">
        <v>20132</v>
      </c>
      <c r="D6108">
        <v>1627982</v>
      </c>
      <c r="E6108" t="s">
        <v>20133</v>
      </c>
      <c r="F6108" t="s">
        <v>89</v>
      </c>
      <c r="G6108" t="s">
        <v>90</v>
      </c>
      <c r="H6108" t="s">
        <v>10</v>
      </c>
      <c r="I6108" t="s">
        <v>20134</v>
      </c>
      <c r="J6108" t="s">
        <v>20135</v>
      </c>
      <c r="K6108" t="s">
        <v>231</v>
      </c>
      <c r="L6108" t="s">
        <v>91</v>
      </c>
      <c r="M6108">
        <v>2655</v>
      </c>
      <c r="N6108">
        <v>16</v>
      </c>
      <c r="O6108" s="17">
        <v>45375</v>
      </c>
      <c r="P6108" t="s">
        <v>109</v>
      </c>
      <c r="Q6108" t="s">
        <v>24</v>
      </c>
      <c r="R6108" s="17">
        <v>45368</v>
      </c>
      <c r="S6108" s="27"/>
      <c r="T6108">
        <v>14.128</v>
      </c>
      <c r="U6108">
        <v>1.177</v>
      </c>
      <c r="V6108">
        <v>15.305</v>
      </c>
      <c r="W6108">
        <v>10</v>
      </c>
      <c r="X6108">
        <v>0.76500000000000001</v>
      </c>
      <c r="Y6108">
        <v>0</v>
      </c>
      <c r="Z6108">
        <v>0</v>
      </c>
      <c r="AA6108">
        <v>0</v>
      </c>
      <c r="AB6108">
        <v>0.48210750000000002</v>
      </c>
      <c r="AC6108" s="29">
        <v>15.587892500000001</v>
      </c>
      <c r="AD6108">
        <v>0</v>
      </c>
      <c r="AF6108">
        <v>153.05000000000001</v>
      </c>
      <c r="AG6108">
        <v>0</v>
      </c>
      <c r="AH6108">
        <v>7.65</v>
      </c>
      <c r="AI6108">
        <v>4.8210750000000004</v>
      </c>
      <c r="AJ6108">
        <v>155.87892500000001</v>
      </c>
      <c r="AK6108" t="s">
        <v>56</v>
      </c>
      <c r="AN6108" s="29">
        <v>0</v>
      </c>
      <c r="AO6108" s="30">
        <f t="shared" si="190"/>
        <v>0</v>
      </c>
      <c r="AP6108" s="30">
        <f t="shared" si="191"/>
        <v>0</v>
      </c>
    </row>
    <row r="6109" spans="1:42" x14ac:dyDescent="0.25">
      <c r="A6109" t="s">
        <v>219</v>
      </c>
      <c r="B6109">
        <v>1503149</v>
      </c>
      <c r="C6109" t="s">
        <v>20136</v>
      </c>
      <c r="D6109">
        <v>1627983</v>
      </c>
      <c r="E6109" t="s">
        <v>20133</v>
      </c>
      <c r="F6109" t="s">
        <v>89</v>
      </c>
      <c r="G6109" t="s">
        <v>90</v>
      </c>
      <c r="H6109" t="s">
        <v>10</v>
      </c>
      <c r="I6109" t="s">
        <v>20137</v>
      </c>
      <c r="J6109" t="s">
        <v>20138</v>
      </c>
      <c r="K6109" t="s">
        <v>231</v>
      </c>
      <c r="L6109" t="s">
        <v>91</v>
      </c>
      <c r="M6109">
        <v>2655</v>
      </c>
      <c r="N6109">
        <v>15</v>
      </c>
      <c r="O6109" s="17">
        <v>45375</v>
      </c>
      <c r="P6109" t="s">
        <v>109</v>
      </c>
      <c r="Q6109" t="s">
        <v>24</v>
      </c>
      <c r="R6109" s="17">
        <v>45368</v>
      </c>
      <c r="S6109" s="27"/>
      <c r="T6109">
        <v>14.128</v>
      </c>
      <c r="U6109">
        <v>1.177</v>
      </c>
      <c r="V6109">
        <v>15.305</v>
      </c>
      <c r="W6109">
        <v>10</v>
      </c>
      <c r="X6109">
        <v>0.76500000000000001</v>
      </c>
      <c r="Y6109">
        <v>0</v>
      </c>
      <c r="Z6109">
        <v>0</v>
      </c>
      <c r="AA6109">
        <v>0</v>
      </c>
      <c r="AB6109">
        <v>0.48210750000000002</v>
      </c>
      <c r="AC6109" s="29">
        <v>15.587892500000001</v>
      </c>
      <c r="AD6109">
        <v>0</v>
      </c>
      <c r="AF6109">
        <v>153.05000000000001</v>
      </c>
      <c r="AG6109">
        <v>0</v>
      </c>
      <c r="AH6109">
        <v>7.65</v>
      </c>
      <c r="AI6109">
        <v>4.8210750000000004</v>
      </c>
      <c r="AJ6109">
        <v>155.87892500000001</v>
      </c>
      <c r="AK6109" t="s">
        <v>56</v>
      </c>
      <c r="AN6109" s="29">
        <v>0</v>
      </c>
      <c r="AO6109" s="30">
        <f t="shared" si="190"/>
        <v>0</v>
      </c>
      <c r="AP6109" s="30">
        <f t="shared" si="191"/>
        <v>0</v>
      </c>
    </row>
    <row r="6110" spans="1:42" x14ac:dyDescent="0.25">
      <c r="A6110" t="s">
        <v>219</v>
      </c>
      <c r="B6110">
        <v>1502752</v>
      </c>
      <c r="C6110" t="s">
        <v>20139</v>
      </c>
      <c r="D6110">
        <v>1627886</v>
      </c>
      <c r="E6110" t="s">
        <v>20140</v>
      </c>
      <c r="F6110" t="s">
        <v>89</v>
      </c>
      <c r="G6110" t="s">
        <v>90</v>
      </c>
      <c r="H6110" t="s">
        <v>10</v>
      </c>
      <c r="I6110" t="s">
        <v>20141</v>
      </c>
      <c r="J6110" t="s">
        <v>20142</v>
      </c>
      <c r="K6110" t="s">
        <v>271</v>
      </c>
      <c r="L6110" t="s">
        <v>92</v>
      </c>
      <c r="M6110">
        <v>8375</v>
      </c>
      <c r="N6110">
        <v>1</v>
      </c>
      <c r="O6110" s="17">
        <v>45379</v>
      </c>
      <c r="P6110" t="s">
        <v>93</v>
      </c>
      <c r="Q6110" t="s">
        <v>24</v>
      </c>
      <c r="R6110" s="17">
        <v>45368</v>
      </c>
      <c r="S6110" s="27"/>
      <c r="T6110">
        <v>14.48666666666667</v>
      </c>
      <c r="U6110">
        <v>1.1891666666666669</v>
      </c>
      <c r="V6110">
        <v>15.67583333333334</v>
      </c>
      <c r="W6110">
        <v>12</v>
      </c>
      <c r="X6110">
        <v>0.78416666666666668</v>
      </c>
      <c r="Y6110">
        <v>0</v>
      </c>
      <c r="Z6110">
        <v>0</v>
      </c>
      <c r="AA6110">
        <v>0</v>
      </c>
      <c r="AB6110">
        <v>0.49378875</v>
      </c>
      <c r="AC6110" s="29">
        <v>15.966211250000001</v>
      </c>
      <c r="AD6110">
        <v>0</v>
      </c>
      <c r="AF6110">
        <v>188.11</v>
      </c>
      <c r="AG6110">
        <v>0</v>
      </c>
      <c r="AH6110">
        <v>9.41</v>
      </c>
      <c r="AI6110">
        <v>5.925465</v>
      </c>
      <c r="AJ6110">
        <v>191.59453500000001</v>
      </c>
      <c r="AK6110" t="s">
        <v>53</v>
      </c>
      <c r="AN6110" s="29">
        <v>0</v>
      </c>
      <c r="AO6110" s="30">
        <f t="shared" si="190"/>
        <v>0</v>
      </c>
      <c r="AP6110" s="30">
        <f t="shared" si="191"/>
        <v>0</v>
      </c>
    </row>
    <row r="6111" spans="1:42" x14ac:dyDescent="0.25">
      <c r="A6111" t="s">
        <v>219</v>
      </c>
      <c r="B6111">
        <v>1502752</v>
      </c>
      <c r="C6111" t="s">
        <v>20143</v>
      </c>
      <c r="D6111">
        <v>1627887</v>
      </c>
      <c r="E6111" t="s">
        <v>20140</v>
      </c>
      <c r="F6111" t="s">
        <v>89</v>
      </c>
      <c r="G6111" t="s">
        <v>90</v>
      </c>
      <c r="H6111" t="s">
        <v>10</v>
      </c>
      <c r="I6111" t="s">
        <v>20141</v>
      </c>
      <c r="J6111" t="s">
        <v>20142</v>
      </c>
      <c r="K6111" t="s">
        <v>271</v>
      </c>
      <c r="L6111" t="s">
        <v>92</v>
      </c>
      <c r="M6111">
        <v>8375</v>
      </c>
      <c r="N6111">
        <v>2</v>
      </c>
      <c r="O6111" s="17">
        <v>45379</v>
      </c>
      <c r="P6111" t="s">
        <v>93</v>
      </c>
      <c r="Q6111" t="s">
        <v>24</v>
      </c>
      <c r="R6111" s="17">
        <v>45368</v>
      </c>
      <c r="S6111" s="27"/>
      <c r="T6111">
        <v>14.48666666666667</v>
      </c>
      <c r="U6111">
        <v>1.1891666666666669</v>
      </c>
      <c r="V6111">
        <v>15.67583333333334</v>
      </c>
      <c r="W6111">
        <v>12</v>
      </c>
      <c r="X6111">
        <v>0.78416666666666668</v>
      </c>
      <c r="Y6111">
        <v>0</v>
      </c>
      <c r="Z6111">
        <v>0</v>
      </c>
      <c r="AA6111">
        <v>0</v>
      </c>
      <c r="AB6111">
        <v>0.49378875</v>
      </c>
      <c r="AC6111" s="29">
        <v>15.966211250000001</v>
      </c>
      <c r="AD6111">
        <v>0</v>
      </c>
      <c r="AF6111">
        <v>188.11</v>
      </c>
      <c r="AG6111">
        <v>0</v>
      </c>
      <c r="AH6111">
        <v>9.41</v>
      </c>
      <c r="AI6111">
        <v>5.925465</v>
      </c>
      <c r="AJ6111">
        <v>191.59453500000001</v>
      </c>
      <c r="AK6111" t="s">
        <v>53</v>
      </c>
      <c r="AN6111" s="29">
        <v>0</v>
      </c>
      <c r="AO6111" s="30">
        <f t="shared" si="190"/>
        <v>0</v>
      </c>
      <c r="AP6111" s="30">
        <f t="shared" si="191"/>
        <v>0</v>
      </c>
    </row>
    <row r="6112" spans="1:42" x14ac:dyDescent="0.25">
      <c r="A6112" t="s">
        <v>219</v>
      </c>
      <c r="B6112">
        <v>1502752</v>
      </c>
      <c r="C6112" t="s">
        <v>20144</v>
      </c>
      <c r="D6112">
        <v>995382</v>
      </c>
      <c r="E6112" t="s">
        <v>20140</v>
      </c>
      <c r="F6112" t="s">
        <v>89</v>
      </c>
      <c r="G6112" t="s">
        <v>90</v>
      </c>
      <c r="H6112" t="s">
        <v>10</v>
      </c>
      <c r="I6112" t="s">
        <v>20141</v>
      </c>
      <c r="J6112" t="s">
        <v>20142</v>
      </c>
      <c r="K6112" t="s">
        <v>92</v>
      </c>
      <c r="L6112" t="s">
        <v>271</v>
      </c>
      <c r="M6112">
        <v>831</v>
      </c>
      <c r="N6112">
        <v>30</v>
      </c>
      <c r="O6112" s="17">
        <v>45383</v>
      </c>
      <c r="P6112" t="s">
        <v>420</v>
      </c>
      <c r="Q6112" t="s">
        <v>24</v>
      </c>
      <c r="R6112" s="17">
        <v>45368</v>
      </c>
      <c r="S6112" s="27"/>
      <c r="T6112">
        <v>19.2425</v>
      </c>
      <c r="U6112">
        <v>1.301666666666667</v>
      </c>
      <c r="V6112">
        <v>20.543333333333329</v>
      </c>
      <c r="W6112">
        <v>12</v>
      </c>
      <c r="X6112">
        <v>1.0275000000000001</v>
      </c>
      <c r="Y6112">
        <v>0</v>
      </c>
      <c r="Z6112">
        <v>0</v>
      </c>
      <c r="AA6112">
        <v>0</v>
      </c>
      <c r="AB6112">
        <v>0.647115</v>
      </c>
      <c r="AC6112" s="29">
        <v>20.923718333333341</v>
      </c>
      <c r="AD6112">
        <v>0</v>
      </c>
      <c r="AF6112">
        <v>246.52</v>
      </c>
      <c r="AG6112">
        <v>0</v>
      </c>
      <c r="AH6112">
        <v>12.33</v>
      </c>
      <c r="AI6112">
        <v>7.7653800000000004</v>
      </c>
      <c r="AJ6112">
        <v>251.08462</v>
      </c>
      <c r="AK6112" t="s">
        <v>53</v>
      </c>
      <c r="AN6112" s="29">
        <v>0</v>
      </c>
      <c r="AO6112" s="30">
        <f t="shared" si="190"/>
        <v>0</v>
      </c>
      <c r="AP6112" s="30">
        <f t="shared" si="191"/>
        <v>0</v>
      </c>
    </row>
    <row r="6113" spans="1:42" x14ac:dyDescent="0.25">
      <c r="A6113" t="s">
        <v>219</v>
      </c>
      <c r="B6113">
        <v>1502250</v>
      </c>
      <c r="C6113" t="s">
        <v>20145</v>
      </c>
      <c r="D6113">
        <v>451667</v>
      </c>
      <c r="E6113" t="s">
        <v>20146</v>
      </c>
      <c r="F6113" t="s">
        <v>89</v>
      </c>
      <c r="G6113" t="s">
        <v>90</v>
      </c>
      <c r="H6113" t="s">
        <v>10</v>
      </c>
      <c r="I6113" t="s">
        <v>20147</v>
      </c>
      <c r="J6113" t="s">
        <v>20148</v>
      </c>
      <c r="K6113" t="s">
        <v>697</v>
      </c>
      <c r="L6113" t="s">
        <v>1323</v>
      </c>
      <c r="M6113">
        <v>818</v>
      </c>
      <c r="N6113">
        <v>30</v>
      </c>
      <c r="O6113" s="17">
        <v>45377</v>
      </c>
      <c r="P6113" t="s">
        <v>158</v>
      </c>
      <c r="Q6113" t="s">
        <v>24</v>
      </c>
      <c r="R6113" s="17">
        <v>45368</v>
      </c>
      <c r="S6113" s="27"/>
      <c r="T6113">
        <v>11.036666666666671</v>
      </c>
      <c r="U6113">
        <v>0.6216666666666667</v>
      </c>
      <c r="V6113">
        <v>11.66</v>
      </c>
      <c r="W6113">
        <v>6</v>
      </c>
      <c r="X6113">
        <v>0.58333333333333337</v>
      </c>
      <c r="Y6113">
        <v>0</v>
      </c>
      <c r="Z6113">
        <v>0</v>
      </c>
      <c r="AA6113">
        <v>0</v>
      </c>
      <c r="AB6113">
        <v>0.36728999999999989</v>
      </c>
      <c r="AC6113" s="29">
        <v>11.87604333333333</v>
      </c>
      <c r="AD6113">
        <v>0</v>
      </c>
      <c r="AF6113">
        <v>69.959999999999994</v>
      </c>
      <c r="AG6113">
        <v>0</v>
      </c>
      <c r="AH6113">
        <v>3.5</v>
      </c>
      <c r="AI6113">
        <v>2.2037399999999998</v>
      </c>
      <c r="AJ6113">
        <v>71.256259999999997</v>
      </c>
      <c r="AK6113" t="s">
        <v>55</v>
      </c>
      <c r="AN6113" s="29">
        <v>0</v>
      </c>
      <c r="AO6113" s="30">
        <f t="shared" si="190"/>
        <v>0</v>
      </c>
      <c r="AP6113" s="30">
        <f t="shared" si="191"/>
        <v>0</v>
      </c>
    </row>
    <row r="6114" spans="1:42" x14ac:dyDescent="0.25">
      <c r="A6114" t="s">
        <v>219</v>
      </c>
      <c r="B6114">
        <v>1502250</v>
      </c>
      <c r="C6114" t="s">
        <v>20149</v>
      </c>
      <c r="D6114">
        <v>1627754</v>
      </c>
      <c r="E6114" t="s">
        <v>20146</v>
      </c>
      <c r="F6114" t="s">
        <v>89</v>
      </c>
      <c r="G6114" t="s">
        <v>90</v>
      </c>
      <c r="H6114" t="s">
        <v>10</v>
      </c>
      <c r="I6114" t="s">
        <v>20147</v>
      </c>
      <c r="J6114" t="s">
        <v>20148</v>
      </c>
      <c r="K6114" t="s">
        <v>1323</v>
      </c>
      <c r="L6114" t="s">
        <v>92</v>
      </c>
      <c r="M6114">
        <v>819</v>
      </c>
      <c r="N6114">
        <v>30</v>
      </c>
      <c r="O6114" s="17">
        <v>45377</v>
      </c>
      <c r="P6114" t="s">
        <v>19943</v>
      </c>
      <c r="Q6114" t="s">
        <v>24</v>
      </c>
      <c r="R6114" s="17">
        <v>45368</v>
      </c>
      <c r="S6114" s="27"/>
      <c r="T6114">
        <v>21.71166666666667</v>
      </c>
      <c r="U6114">
        <v>2.3483333333333332</v>
      </c>
      <c r="V6114">
        <v>24.06</v>
      </c>
      <c r="W6114">
        <v>6</v>
      </c>
      <c r="X6114">
        <v>1.2033333333333329</v>
      </c>
      <c r="Y6114">
        <v>0</v>
      </c>
      <c r="Z6114">
        <v>0</v>
      </c>
      <c r="AA6114">
        <v>0</v>
      </c>
      <c r="AB6114">
        <v>0.75789000000000006</v>
      </c>
      <c r="AC6114" s="29">
        <v>24.505443333333339</v>
      </c>
      <c r="AD6114">
        <v>0</v>
      </c>
      <c r="AF6114">
        <v>144.36000000000001</v>
      </c>
      <c r="AG6114">
        <v>0</v>
      </c>
      <c r="AH6114">
        <v>7.22</v>
      </c>
      <c r="AI6114">
        <v>4.5473400000000002</v>
      </c>
      <c r="AJ6114">
        <v>147.03265999999999</v>
      </c>
      <c r="AK6114" t="s">
        <v>55</v>
      </c>
      <c r="AN6114" s="29">
        <v>0</v>
      </c>
      <c r="AO6114" s="30">
        <f t="shared" si="190"/>
        <v>0</v>
      </c>
      <c r="AP6114" s="30">
        <f t="shared" si="191"/>
        <v>0</v>
      </c>
    </row>
    <row r="6115" spans="1:42" x14ac:dyDescent="0.25">
      <c r="A6115" t="s">
        <v>219</v>
      </c>
      <c r="B6115">
        <v>1500568</v>
      </c>
      <c r="C6115" t="s">
        <v>20150</v>
      </c>
      <c r="D6115">
        <v>1627344</v>
      </c>
      <c r="E6115" t="s">
        <v>20151</v>
      </c>
      <c r="F6115" t="s">
        <v>89</v>
      </c>
      <c r="G6115" t="s">
        <v>90</v>
      </c>
      <c r="H6115" t="s">
        <v>10</v>
      </c>
      <c r="I6115" t="s">
        <v>20152</v>
      </c>
      <c r="J6115" t="s">
        <v>20153</v>
      </c>
      <c r="K6115" t="s">
        <v>734</v>
      </c>
      <c r="L6115" t="s">
        <v>470</v>
      </c>
      <c r="M6115">
        <v>816</v>
      </c>
      <c r="N6115">
        <v>30</v>
      </c>
      <c r="O6115" s="17">
        <v>45373</v>
      </c>
      <c r="P6115" t="s">
        <v>110</v>
      </c>
      <c r="Q6115" t="s">
        <v>24</v>
      </c>
      <c r="R6115" s="17">
        <v>45368</v>
      </c>
      <c r="S6115" s="27"/>
      <c r="T6115">
        <v>38.435000000000002</v>
      </c>
      <c r="U6115">
        <v>1.0962499999999999</v>
      </c>
      <c r="V6115">
        <v>39.53125</v>
      </c>
      <c r="W6115">
        <v>8</v>
      </c>
      <c r="X6115">
        <v>1.9762500000000001</v>
      </c>
      <c r="Y6115">
        <v>0</v>
      </c>
      <c r="Z6115">
        <v>0</v>
      </c>
      <c r="AA6115">
        <v>0</v>
      </c>
      <c r="AB6115">
        <v>1.2452343749999999</v>
      </c>
      <c r="AC6115" s="29">
        <v>40.262265624999998</v>
      </c>
      <c r="AD6115">
        <v>0</v>
      </c>
      <c r="AF6115">
        <v>316.25</v>
      </c>
      <c r="AG6115">
        <v>0</v>
      </c>
      <c r="AH6115">
        <v>15.81</v>
      </c>
      <c r="AI6115">
        <v>9.9618749999999991</v>
      </c>
      <c r="AJ6115">
        <v>322.09812499999998</v>
      </c>
      <c r="AK6115" t="s">
        <v>54</v>
      </c>
      <c r="AN6115" s="29">
        <v>0</v>
      </c>
      <c r="AO6115" s="30">
        <f t="shared" si="190"/>
        <v>0</v>
      </c>
      <c r="AP6115" s="30">
        <f t="shared" si="191"/>
        <v>0</v>
      </c>
    </row>
    <row r="6116" spans="1:42" x14ac:dyDescent="0.25">
      <c r="A6116" t="s">
        <v>219</v>
      </c>
      <c r="B6116">
        <v>1499855</v>
      </c>
      <c r="C6116" t="s">
        <v>20154</v>
      </c>
      <c r="D6116">
        <v>141631</v>
      </c>
      <c r="E6116" t="s">
        <v>20155</v>
      </c>
      <c r="F6116" t="s">
        <v>89</v>
      </c>
      <c r="G6116" t="s">
        <v>90</v>
      </c>
      <c r="H6116" t="s">
        <v>10</v>
      </c>
      <c r="I6116" t="s">
        <v>20156</v>
      </c>
      <c r="J6116" t="s">
        <v>20157</v>
      </c>
      <c r="K6116" t="s">
        <v>91</v>
      </c>
      <c r="L6116" t="s">
        <v>134</v>
      </c>
      <c r="M6116">
        <v>8470</v>
      </c>
      <c r="N6116">
        <v>20</v>
      </c>
      <c r="O6116" s="17">
        <v>45368</v>
      </c>
      <c r="P6116" t="s">
        <v>98</v>
      </c>
      <c r="Q6116" t="s">
        <v>24</v>
      </c>
      <c r="R6116" s="17">
        <v>45367</v>
      </c>
      <c r="S6116" s="27"/>
      <c r="T6116">
        <v>12.76857142857143</v>
      </c>
      <c r="U6116">
        <v>1.4242857142857139</v>
      </c>
      <c r="V6116">
        <v>14.19285714285714</v>
      </c>
      <c r="W6116">
        <v>7</v>
      </c>
      <c r="X6116">
        <v>0.71</v>
      </c>
      <c r="Y6116">
        <v>0</v>
      </c>
      <c r="Z6116">
        <v>0</v>
      </c>
      <c r="AA6116">
        <v>0</v>
      </c>
      <c r="AB6116">
        <v>0.447075</v>
      </c>
      <c r="AC6116" s="29">
        <v>14.45578214285714</v>
      </c>
      <c r="AD6116">
        <v>0</v>
      </c>
      <c r="AF6116">
        <v>99.35</v>
      </c>
      <c r="AG6116">
        <v>0</v>
      </c>
      <c r="AH6116">
        <v>4.97</v>
      </c>
      <c r="AI6116">
        <v>3.1295250000000001</v>
      </c>
      <c r="AJ6116">
        <v>101.19047500000001</v>
      </c>
      <c r="AK6116" t="s">
        <v>20158</v>
      </c>
      <c r="AN6116" s="29">
        <v>0</v>
      </c>
      <c r="AO6116" s="30">
        <f t="shared" si="190"/>
        <v>0</v>
      </c>
      <c r="AP6116" s="30">
        <f t="shared" si="191"/>
        <v>0</v>
      </c>
    </row>
    <row r="6117" spans="1:42" x14ac:dyDescent="0.25">
      <c r="A6117" t="s">
        <v>219</v>
      </c>
      <c r="B6117">
        <v>1499855</v>
      </c>
      <c r="C6117" t="s">
        <v>20159</v>
      </c>
      <c r="D6117">
        <v>141632</v>
      </c>
      <c r="E6117" t="s">
        <v>20155</v>
      </c>
      <c r="F6117" t="s">
        <v>89</v>
      </c>
      <c r="G6117" t="s">
        <v>90</v>
      </c>
      <c r="H6117" t="s">
        <v>10</v>
      </c>
      <c r="I6117" t="s">
        <v>20160</v>
      </c>
      <c r="J6117" t="s">
        <v>20161</v>
      </c>
      <c r="K6117" t="s">
        <v>91</v>
      </c>
      <c r="L6117" t="s">
        <v>134</v>
      </c>
      <c r="M6117">
        <v>8470</v>
      </c>
      <c r="N6117">
        <v>19</v>
      </c>
      <c r="O6117" s="17">
        <v>45368</v>
      </c>
      <c r="P6117" t="s">
        <v>98</v>
      </c>
      <c r="Q6117" t="s">
        <v>24</v>
      </c>
      <c r="R6117" s="17">
        <v>45367</v>
      </c>
      <c r="S6117" s="27"/>
      <c r="T6117">
        <v>12.76857142857143</v>
      </c>
      <c r="U6117">
        <v>1.4242857142857139</v>
      </c>
      <c r="V6117">
        <v>14.19285714285714</v>
      </c>
      <c r="W6117">
        <v>7</v>
      </c>
      <c r="X6117">
        <v>0.71</v>
      </c>
      <c r="Y6117">
        <v>0</v>
      </c>
      <c r="Z6117">
        <v>0</v>
      </c>
      <c r="AA6117">
        <v>0</v>
      </c>
      <c r="AB6117">
        <v>0.447075</v>
      </c>
      <c r="AC6117" s="29">
        <v>14.45578214285714</v>
      </c>
      <c r="AD6117">
        <v>0</v>
      </c>
      <c r="AF6117">
        <v>99.35</v>
      </c>
      <c r="AG6117">
        <v>0</v>
      </c>
      <c r="AH6117">
        <v>4.97</v>
      </c>
      <c r="AI6117">
        <v>3.1295250000000001</v>
      </c>
      <c r="AJ6117">
        <v>101.19047500000001</v>
      </c>
      <c r="AK6117" t="s">
        <v>20158</v>
      </c>
      <c r="AN6117" s="29">
        <v>0</v>
      </c>
      <c r="AO6117" s="30">
        <f t="shared" si="190"/>
        <v>0</v>
      </c>
      <c r="AP6117" s="30">
        <f t="shared" si="191"/>
        <v>0</v>
      </c>
    </row>
    <row r="6118" spans="1:42" x14ac:dyDescent="0.25">
      <c r="A6118" t="s">
        <v>219</v>
      </c>
      <c r="B6118">
        <v>1498675</v>
      </c>
      <c r="C6118" t="s">
        <v>20162</v>
      </c>
      <c r="D6118">
        <v>451322</v>
      </c>
      <c r="E6118" t="s">
        <v>20163</v>
      </c>
      <c r="F6118" t="s">
        <v>89</v>
      </c>
      <c r="G6118" t="s">
        <v>90</v>
      </c>
      <c r="H6118" t="s">
        <v>10</v>
      </c>
      <c r="I6118" t="s">
        <v>20164</v>
      </c>
      <c r="J6118" t="s">
        <v>20165</v>
      </c>
      <c r="K6118" t="s">
        <v>224</v>
      </c>
      <c r="L6118" t="s">
        <v>225</v>
      </c>
      <c r="M6118">
        <v>88580</v>
      </c>
      <c r="N6118">
        <v>1</v>
      </c>
      <c r="O6118" s="17">
        <v>45387</v>
      </c>
      <c r="P6118" t="s">
        <v>138</v>
      </c>
      <c r="Q6118" t="s">
        <v>24</v>
      </c>
      <c r="R6118" s="17">
        <v>45367</v>
      </c>
      <c r="S6118" s="27"/>
      <c r="T6118">
        <v>33.721666666666671</v>
      </c>
      <c r="U6118">
        <v>2.94</v>
      </c>
      <c r="V6118">
        <v>36.661666666666669</v>
      </c>
      <c r="W6118">
        <v>6</v>
      </c>
      <c r="X6118">
        <v>1.833333333333333</v>
      </c>
      <c r="Y6118">
        <v>0</v>
      </c>
      <c r="Z6118">
        <v>0</v>
      </c>
      <c r="AA6118">
        <v>0</v>
      </c>
      <c r="AB6118">
        <v>1.1548425</v>
      </c>
      <c r="AC6118" s="29">
        <v>37.340157499999997</v>
      </c>
      <c r="AD6118">
        <v>0</v>
      </c>
      <c r="AF6118">
        <v>219.97</v>
      </c>
      <c r="AG6118">
        <v>0</v>
      </c>
      <c r="AH6118">
        <v>11</v>
      </c>
      <c r="AI6118">
        <v>6.929055</v>
      </c>
      <c r="AJ6118">
        <v>224.04094499999999</v>
      </c>
      <c r="AK6118" t="s">
        <v>55</v>
      </c>
      <c r="AN6118" s="29">
        <v>0</v>
      </c>
      <c r="AO6118" s="30">
        <f t="shared" si="190"/>
        <v>0</v>
      </c>
      <c r="AP6118" s="30">
        <f t="shared" si="191"/>
        <v>0</v>
      </c>
    </row>
    <row r="6119" spans="1:42" x14ac:dyDescent="0.25">
      <c r="A6119" t="s">
        <v>219</v>
      </c>
      <c r="B6119">
        <v>1498675</v>
      </c>
      <c r="C6119" t="s">
        <v>20166</v>
      </c>
      <c r="D6119">
        <v>1626718</v>
      </c>
      <c r="E6119" t="s">
        <v>20163</v>
      </c>
      <c r="F6119" t="s">
        <v>89</v>
      </c>
      <c r="G6119" t="s">
        <v>90</v>
      </c>
      <c r="H6119" t="s">
        <v>10</v>
      </c>
      <c r="I6119" t="s">
        <v>20164</v>
      </c>
      <c r="J6119" t="s">
        <v>20165</v>
      </c>
      <c r="K6119" t="s">
        <v>225</v>
      </c>
      <c r="L6119" t="s">
        <v>224</v>
      </c>
      <c r="M6119">
        <v>8385</v>
      </c>
      <c r="N6119">
        <v>1</v>
      </c>
      <c r="O6119" s="17">
        <v>45389</v>
      </c>
      <c r="P6119" t="s">
        <v>109</v>
      </c>
      <c r="Q6119" t="s">
        <v>24</v>
      </c>
      <c r="R6119" s="17">
        <v>45367</v>
      </c>
      <c r="S6119" s="27"/>
      <c r="T6119">
        <v>30.501666666666669</v>
      </c>
      <c r="U6119">
        <v>2.871666666666667</v>
      </c>
      <c r="V6119">
        <v>33.373333333333328</v>
      </c>
      <c r="W6119">
        <v>6</v>
      </c>
      <c r="X6119">
        <v>1.668333333333333</v>
      </c>
      <c r="Y6119">
        <v>0</v>
      </c>
      <c r="Z6119">
        <v>0</v>
      </c>
      <c r="AA6119">
        <v>0</v>
      </c>
      <c r="AB6119">
        <v>1.0512600000000001</v>
      </c>
      <c r="AC6119" s="29">
        <v>33.990406666666672</v>
      </c>
      <c r="AD6119">
        <v>0</v>
      </c>
      <c r="AF6119">
        <v>200.24</v>
      </c>
      <c r="AG6119">
        <v>0</v>
      </c>
      <c r="AH6119">
        <v>10.01</v>
      </c>
      <c r="AI6119">
        <v>6.3075599999999996</v>
      </c>
      <c r="AJ6119">
        <v>203.94244</v>
      </c>
      <c r="AK6119" t="s">
        <v>55</v>
      </c>
      <c r="AN6119" s="29">
        <v>0</v>
      </c>
      <c r="AO6119" s="30">
        <f t="shared" si="190"/>
        <v>0</v>
      </c>
      <c r="AP6119" s="30">
        <f t="shared" si="191"/>
        <v>0</v>
      </c>
    </row>
    <row r="6120" spans="1:42" x14ac:dyDescent="0.25">
      <c r="A6120" t="s">
        <v>219</v>
      </c>
      <c r="B6120">
        <v>1498656</v>
      </c>
      <c r="C6120" t="s">
        <v>20167</v>
      </c>
      <c r="D6120">
        <v>451318</v>
      </c>
      <c r="E6120" t="s">
        <v>20168</v>
      </c>
      <c r="F6120" t="s">
        <v>89</v>
      </c>
      <c r="G6120" t="s">
        <v>90</v>
      </c>
      <c r="H6120" t="s">
        <v>10</v>
      </c>
      <c r="I6120" t="s">
        <v>20169</v>
      </c>
      <c r="J6120" t="s">
        <v>20170</v>
      </c>
      <c r="K6120" t="s">
        <v>224</v>
      </c>
      <c r="L6120" t="s">
        <v>225</v>
      </c>
      <c r="M6120">
        <v>5015</v>
      </c>
      <c r="N6120">
        <v>5</v>
      </c>
      <c r="O6120" s="17">
        <v>45368</v>
      </c>
      <c r="P6120" t="s">
        <v>122</v>
      </c>
      <c r="Q6120" t="s">
        <v>24</v>
      </c>
      <c r="R6120" s="17">
        <v>45367</v>
      </c>
      <c r="S6120" s="27"/>
      <c r="T6120">
        <v>28.90428571428572</v>
      </c>
      <c r="U6120">
        <v>2.52</v>
      </c>
      <c r="V6120">
        <v>31.424285714285709</v>
      </c>
      <c r="W6120">
        <v>7</v>
      </c>
      <c r="X6120">
        <v>1.571428571428571</v>
      </c>
      <c r="Y6120">
        <v>0</v>
      </c>
      <c r="Z6120">
        <v>0</v>
      </c>
      <c r="AA6120">
        <v>0</v>
      </c>
      <c r="AB6120">
        <v>0.98986499999999999</v>
      </c>
      <c r="AC6120" s="29">
        <v>32.005849285714277</v>
      </c>
      <c r="AD6120">
        <v>0</v>
      </c>
      <c r="AF6120">
        <v>219.97</v>
      </c>
      <c r="AG6120">
        <v>0</v>
      </c>
      <c r="AH6120">
        <v>11</v>
      </c>
      <c r="AI6120">
        <v>6.929055</v>
      </c>
      <c r="AJ6120">
        <v>224.04094499999999</v>
      </c>
      <c r="AK6120" t="s">
        <v>20158</v>
      </c>
      <c r="AN6120" s="29">
        <v>0</v>
      </c>
      <c r="AO6120" s="30">
        <f t="shared" si="190"/>
        <v>0</v>
      </c>
      <c r="AP6120" s="30">
        <f t="shared" si="191"/>
        <v>0</v>
      </c>
    </row>
    <row r="6121" spans="1:42" x14ac:dyDescent="0.25">
      <c r="A6121" t="s">
        <v>219</v>
      </c>
      <c r="B6121">
        <v>1498656</v>
      </c>
      <c r="C6121" t="s">
        <v>20171</v>
      </c>
      <c r="D6121">
        <v>451319</v>
      </c>
      <c r="E6121" t="s">
        <v>20168</v>
      </c>
      <c r="F6121" t="s">
        <v>89</v>
      </c>
      <c r="G6121" t="s">
        <v>90</v>
      </c>
      <c r="H6121" t="s">
        <v>10</v>
      </c>
      <c r="I6121" t="s">
        <v>20172</v>
      </c>
      <c r="J6121" t="s">
        <v>20173</v>
      </c>
      <c r="K6121" t="s">
        <v>224</v>
      </c>
      <c r="L6121" t="s">
        <v>225</v>
      </c>
      <c r="M6121">
        <v>5015</v>
      </c>
      <c r="N6121">
        <v>6</v>
      </c>
      <c r="O6121" s="17">
        <v>45368</v>
      </c>
      <c r="P6121" t="s">
        <v>122</v>
      </c>
      <c r="Q6121" t="s">
        <v>24</v>
      </c>
      <c r="R6121" s="17">
        <v>45367</v>
      </c>
      <c r="S6121" s="27"/>
      <c r="T6121">
        <v>28.90428571428572</v>
      </c>
      <c r="U6121">
        <v>2.52</v>
      </c>
      <c r="V6121">
        <v>31.424285714285709</v>
      </c>
      <c r="W6121">
        <v>7</v>
      </c>
      <c r="X6121">
        <v>1.571428571428571</v>
      </c>
      <c r="Y6121">
        <v>0</v>
      </c>
      <c r="Z6121">
        <v>0</v>
      </c>
      <c r="AA6121">
        <v>0</v>
      </c>
      <c r="AB6121">
        <v>0.98986499999999999</v>
      </c>
      <c r="AC6121" s="29">
        <v>32.005849285714277</v>
      </c>
      <c r="AD6121">
        <v>0</v>
      </c>
      <c r="AF6121">
        <v>219.97</v>
      </c>
      <c r="AG6121">
        <v>0</v>
      </c>
      <c r="AH6121">
        <v>11</v>
      </c>
      <c r="AI6121">
        <v>6.929055</v>
      </c>
      <c r="AJ6121">
        <v>224.04094499999999</v>
      </c>
      <c r="AK6121" t="s">
        <v>20158</v>
      </c>
      <c r="AN6121" s="29">
        <v>0</v>
      </c>
      <c r="AO6121" s="30">
        <f t="shared" si="190"/>
        <v>0</v>
      </c>
      <c r="AP6121" s="30">
        <f t="shared" si="191"/>
        <v>0</v>
      </c>
    </row>
    <row r="6122" spans="1:42" x14ac:dyDescent="0.25">
      <c r="A6122" t="s">
        <v>219</v>
      </c>
      <c r="B6122">
        <v>1496159</v>
      </c>
      <c r="C6122" t="s">
        <v>20174</v>
      </c>
      <c r="D6122">
        <v>994081</v>
      </c>
      <c r="E6122" t="s">
        <v>20175</v>
      </c>
      <c r="F6122" t="s">
        <v>89</v>
      </c>
      <c r="G6122" t="s">
        <v>90</v>
      </c>
      <c r="H6122" t="s">
        <v>10</v>
      </c>
      <c r="I6122" t="s">
        <v>20176</v>
      </c>
      <c r="J6122" t="s">
        <v>20177</v>
      </c>
      <c r="K6122" t="s">
        <v>95</v>
      </c>
      <c r="L6122" t="s">
        <v>266</v>
      </c>
      <c r="M6122">
        <v>8520</v>
      </c>
      <c r="N6122">
        <v>76</v>
      </c>
      <c r="O6122" s="17">
        <v>45387</v>
      </c>
      <c r="P6122" t="s">
        <v>1472</v>
      </c>
      <c r="Q6122" t="s">
        <v>24</v>
      </c>
      <c r="R6122" s="17">
        <v>45366</v>
      </c>
      <c r="S6122" s="27"/>
      <c r="T6122">
        <v>25.600909090909092</v>
      </c>
      <c r="U6122">
        <v>1.4418181818181821</v>
      </c>
      <c r="V6122">
        <v>27.04272727272728</v>
      </c>
      <c r="W6122">
        <v>11</v>
      </c>
      <c r="X6122">
        <v>1.351818181818182</v>
      </c>
      <c r="Y6122">
        <v>13.52136363636364</v>
      </c>
      <c r="Z6122">
        <v>0</v>
      </c>
      <c r="AA6122">
        <v>0</v>
      </c>
      <c r="AB6122">
        <v>0.85184590909090907</v>
      </c>
      <c r="AC6122" s="29">
        <v>14.02133590909091</v>
      </c>
      <c r="AD6122">
        <v>0</v>
      </c>
      <c r="AF6122">
        <v>297.47000000000003</v>
      </c>
      <c r="AG6122">
        <v>148.73500000000001</v>
      </c>
      <c r="AH6122">
        <v>14.87</v>
      </c>
      <c r="AI6122">
        <v>9.3703050000000001</v>
      </c>
      <c r="AJ6122">
        <v>154.23469499999999</v>
      </c>
      <c r="AK6122" t="s">
        <v>20178</v>
      </c>
      <c r="AN6122" s="29">
        <v>0</v>
      </c>
      <c r="AO6122" s="30">
        <f t="shared" si="190"/>
        <v>0</v>
      </c>
      <c r="AP6122" s="30">
        <f t="shared" si="191"/>
        <v>0</v>
      </c>
    </row>
    <row r="6123" spans="1:42" x14ac:dyDescent="0.25">
      <c r="A6123" t="s">
        <v>219</v>
      </c>
      <c r="B6123">
        <v>1496159</v>
      </c>
      <c r="C6123" t="s">
        <v>20179</v>
      </c>
      <c r="D6123">
        <v>994080</v>
      </c>
      <c r="E6123" t="s">
        <v>20175</v>
      </c>
      <c r="F6123" t="s">
        <v>89</v>
      </c>
      <c r="G6123" t="s">
        <v>90</v>
      </c>
      <c r="H6123" t="s">
        <v>10</v>
      </c>
      <c r="I6123" t="s">
        <v>20180</v>
      </c>
      <c r="J6123" t="s">
        <v>20181</v>
      </c>
      <c r="K6123" t="s">
        <v>95</v>
      </c>
      <c r="L6123" t="s">
        <v>266</v>
      </c>
      <c r="M6123">
        <v>8520</v>
      </c>
      <c r="N6123">
        <v>75</v>
      </c>
      <c r="O6123" s="17">
        <v>45387</v>
      </c>
      <c r="P6123" t="s">
        <v>1472</v>
      </c>
      <c r="Q6123" t="s">
        <v>24</v>
      </c>
      <c r="R6123" s="17">
        <v>45366</v>
      </c>
      <c r="S6123" s="27"/>
      <c r="T6123">
        <v>25.600909090909092</v>
      </c>
      <c r="U6123">
        <v>1.4418181818181821</v>
      </c>
      <c r="V6123">
        <v>27.04272727272728</v>
      </c>
      <c r="W6123">
        <v>11</v>
      </c>
      <c r="X6123">
        <v>1.351818181818182</v>
      </c>
      <c r="Y6123">
        <v>13.52136363636364</v>
      </c>
      <c r="Z6123">
        <v>0</v>
      </c>
      <c r="AA6123">
        <v>0</v>
      </c>
      <c r="AB6123">
        <v>0.85184590909090907</v>
      </c>
      <c r="AC6123" s="29">
        <v>14.02133590909091</v>
      </c>
      <c r="AD6123">
        <v>0</v>
      </c>
      <c r="AF6123">
        <v>297.47000000000003</v>
      </c>
      <c r="AG6123">
        <v>148.73500000000001</v>
      </c>
      <c r="AH6123">
        <v>14.87</v>
      </c>
      <c r="AI6123">
        <v>9.3703050000000001</v>
      </c>
      <c r="AJ6123">
        <v>154.23469499999999</v>
      </c>
      <c r="AK6123" t="s">
        <v>20178</v>
      </c>
      <c r="AN6123" s="29">
        <v>0</v>
      </c>
      <c r="AO6123" s="30">
        <f t="shared" si="190"/>
        <v>0</v>
      </c>
      <c r="AP6123" s="30">
        <f t="shared" si="191"/>
        <v>0</v>
      </c>
    </row>
    <row r="6124" spans="1:42" x14ac:dyDescent="0.25">
      <c r="A6124" t="s">
        <v>219</v>
      </c>
      <c r="B6124">
        <v>1496159</v>
      </c>
      <c r="C6124" t="s">
        <v>20182</v>
      </c>
      <c r="D6124">
        <v>1625846</v>
      </c>
      <c r="E6124" t="s">
        <v>20175</v>
      </c>
      <c r="F6124" t="s">
        <v>89</v>
      </c>
      <c r="G6124" t="s">
        <v>90</v>
      </c>
      <c r="H6124" t="s">
        <v>10</v>
      </c>
      <c r="I6124" t="s">
        <v>20176</v>
      </c>
      <c r="J6124" t="s">
        <v>20177</v>
      </c>
      <c r="K6124" t="s">
        <v>266</v>
      </c>
      <c r="L6124" t="s">
        <v>95</v>
      </c>
      <c r="M6124">
        <v>2460</v>
      </c>
      <c r="N6124">
        <v>76</v>
      </c>
      <c r="O6124" s="17">
        <v>45389</v>
      </c>
      <c r="P6124" t="s">
        <v>122</v>
      </c>
      <c r="Q6124" t="s">
        <v>24</v>
      </c>
      <c r="R6124" s="17">
        <v>45366</v>
      </c>
      <c r="S6124" s="27"/>
      <c r="T6124">
        <v>25.126363636363639</v>
      </c>
      <c r="U6124">
        <v>1.917272727272727</v>
      </c>
      <c r="V6124">
        <v>27.04363636363637</v>
      </c>
      <c r="W6124">
        <v>11</v>
      </c>
      <c r="X6124">
        <v>1.351818181818182</v>
      </c>
      <c r="Y6124">
        <v>13.52181818181818</v>
      </c>
      <c r="Z6124">
        <v>0</v>
      </c>
      <c r="AA6124">
        <v>0</v>
      </c>
      <c r="AB6124">
        <v>0.85187454545454555</v>
      </c>
      <c r="AC6124" s="29">
        <v>14.021761818181821</v>
      </c>
      <c r="AD6124">
        <v>0</v>
      </c>
      <c r="AF6124">
        <v>297.48</v>
      </c>
      <c r="AG6124">
        <v>148.74</v>
      </c>
      <c r="AH6124">
        <v>14.87</v>
      </c>
      <c r="AI6124">
        <v>9.3706200000000006</v>
      </c>
      <c r="AJ6124">
        <v>154.23938000000001</v>
      </c>
      <c r="AK6124" t="s">
        <v>20178</v>
      </c>
      <c r="AN6124" s="29">
        <v>0</v>
      </c>
      <c r="AO6124" s="30">
        <f t="shared" si="190"/>
        <v>0</v>
      </c>
      <c r="AP6124" s="30">
        <f t="shared" si="191"/>
        <v>0</v>
      </c>
    </row>
    <row r="6125" spans="1:42" x14ac:dyDescent="0.25">
      <c r="A6125" t="s">
        <v>219</v>
      </c>
      <c r="B6125">
        <v>1496159</v>
      </c>
      <c r="C6125" t="s">
        <v>20183</v>
      </c>
      <c r="D6125">
        <v>1625847</v>
      </c>
      <c r="E6125" t="s">
        <v>20175</v>
      </c>
      <c r="F6125" t="s">
        <v>89</v>
      </c>
      <c r="G6125" t="s">
        <v>90</v>
      </c>
      <c r="H6125" t="s">
        <v>10</v>
      </c>
      <c r="I6125" t="s">
        <v>20180</v>
      </c>
      <c r="J6125" t="s">
        <v>20181</v>
      </c>
      <c r="K6125" t="s">
        <v>266</v>
      </c>
      <c r="L6125" t="s">
        <v>95</v>
      </c>
      <c r="M6125">
        <v>2460</v>
      </c>
      <c r="N6125">
        <v>75</v>
      </c>
      <c r="O6125" s="17">
        <v>45389</v>
      </c>
      <c r="P6125" t="s">
        <v>122</v>
      </c>
      <c r="Q6125" t="s">
        <v>24</v>
      </c>
      <c r="R6125" s="17">
        <v>45366</v>
      </c>
      <c r="S6125" s="27"/>
      <c r="T6125">
        <v>25.126363636363639</v>
      </c>
      <c r="U6125">
        <v>1.917272727272727</v>
      </c>
      <c r="V6125">
        <v>27.04363636363637</v>
      </c>
      <c r="W6125">
        <v>11</v>
      </c>
      <c r="X6125">
        <v>1.351818181818182</v>
      </c>
      <c r="Y6125">
        <v>13.52181818181818</v>
      </c>
      <c r="Z6125">
        <v>0</v>
      </c>
      <c r="AA6125">
        <v>0</v>
      </c>
      <c r="AB6125">
        <v>0.85187454545454555</v>
      </c>
      <c r="AC6125" s="29">
        <v>14.021761818181821</v>
      </c>
      <c r="AD6125">
        <v>0</v>
      </c>
      <c r="AF6125">
        <v>297.48</v>
      </c>
      <c r="AG6125">
        <v>148.74</v>
      </c>
      <c r="AH6125">
        <v>14.87</v>
      </c>
      <c r="AI6125">
        <v>9.3706200000000006</v>
      </c>
      <c r="AJ6125">
        <v>154.23938000000001</v>
      </c>
      <c r="AK6125" t="s">
        <v>20178</v>
      </c>
      <c r="AN6125" s="29">
        <v>0</v>
      </c>
      <c r="AO6125" s="30">
        <f t="shared" si="190"/>
        <v>0</v>
      </c>
      <c r="AP6125" s="30">
        <f t="shared" si="191"/>
        <v>0</v>
      </c>
    </row>
    <row r="6126" spans="1:42" x14ac:dyDescent="0.25">
      <c r="A6126" t="s">
        <v>219</v>
      </c>
      <c r="B6126">
        <v>1495767</v>
      </c>
      <c r="C6126" t="s">
        <v>20184</v>
      </c>
      <c r="D6126">
        <v>141427</v>
      </c>
      <c r="E6126" t="s">
        <v>20185</v>
      </c>
      <c r="F6126" t="s">
        <v>89</v>
      </c>
      <c r="G6126" t="s">
        <v>90</v>
      </c>
      <c r="H6126" t="s">
        <v>14</v>
      </c>
      <c r="I6126" t="s">
        <v>20186</v>
      </c>
      <c r="J6126" t="s">
        <v>20187</v>
      </c>
      <c r="K6126" t="s">
        <v>411</v>
      </c>
      <c r="L6126" t="s">
        <v>231</v>
      </c>
      <c r="M6126">
        <v>867</v>
      </c>
      <c r="N6126">
        <v>30</v>
      </c>
      <c r="O6126" s="17">
        <v>45368</v>
      </c>
      <c r="P6126" t="s">
        <v>956</v>
      </c>
      <c r="Q6126" t="s">
        <v>24</v>
      </c>
      <c r="R6126" s="17">
        <v>45366</v>
      </c>
      <c r="S6126" s="27"/>
      <c r="T6126">
        <v>25.76</v>
      </c>
      <c r="U6126">
        <v>0.69</v>
      </c>
      <c r="V6126">
        <v>26.448333333333331</v>
      </c>
      <c r="W6126">
        <v>6</v>
      </c>
      <c r="X6126">
        <v>1.321666666666667</v>
      </c>
      <c r="Y6126">
        <v>0</v>
      </c>
      <c r="Z6126">
        <v>0</v>
      </c>
      <c r="AA6126">
        <v>0</v>
      </c>
      <c r="AB6126">
        <v>0.83312249999999999</v>
      </c>
      <c r="AC6126" s="29">
        <v>26.936877500000001</v>
      </c>
      <c r="AD6126">
        <v>0</v>
      </c>
      <c r="AF6126">
        <v>158.69</v>
      </c>
      <c r="AG6126">
        <v>0</v>
      </c>
      <c r="AH6126">
        <v>7.93</v>
      </c>
      <c r="AI6126">
        <v>4.9987349999999999</v>
      </c>
      <c r="AJ6126">
        <v>161.62126499999999</v>
      </c>
      <c r="AK6126" t="s">
        <v>55</v>
      </c>
      <c r="AN6126" s="29">
        <v>0</v>
      </c>
      <c r="AO6126" s="30">
        <f t="shared" si="190"/>
        <v>0</v>
      </c>
      <c r="AP6126" s="30">
        <f t="shared" si="191"/>
        <v>0</v>
      </c>
    </row>
    <row r="6127" spans="1:42" x14ac:dyDescent="0.25">
      <c r="A6127" t="s">
        <v>219</v>
      </c>
      <c r="B6127">
        <v>1493604</v>
      </c>
      <c r="C6127" t="s">
        <v>20188</v>
      </c>
      <c r="D6127">
        <v>1625074</v>
      </c>
      <c r="E6127" t="s">
        <v>20189</v>
      </c>
      <c r="F6127" t="s">
        <v>89</v>
      </c>
      <c r="G6127" t="s">
        <v>90</v>
      </c>
      <c r="H6127" t="s">
        <v>10</v>
      </c>
      <c r="I6127" t="s">
        <v>20190</v>
      </c>
      <c r="J6127" t="s">
        <v>20191</v>
      </c>
      <c r="K6127" t="s">
        <v>271</v>
      </c>
      <c r="L6127" t="s">
        <v>92</v>
      </c>
      <c r="M6127">
        <v>8745</v>
      </c>
      <c r="N6127">
        <v>72</v>
      </c>
      <c r="O6127" s="17">
        <v>45368</v>
      </c>
      <c r="P6127" t="s">
        <v>1626</v>
      </c>
      <c r="Q6127" t="s">
        <v>24</v>
      </c>
      <c r="R6127" s="17">
        <v>45365</v>
      </c>
      <c r="S6127" s="27"/>
      <c r="T6127">
        <v>45.991250000000001</v>
      </c>
      <c r="U6127">
        <v>1.7837499999999999</v>
      </c>
      <c r="V6127">
        <v>47.774999999999999</v>
      </c>
      <c r="W6127">
        <v>8</v>
      </c>
      <c r="X6127">
        <v>2.3887499999999999</v>
      </c>
      <c r="Y6127">
        <v>0</v>
      </c>
      <c r="Z6127">
        <v>0</v>
      </c>
      <c r="AA6127">
        <v>0</v>
      </c>
      <c r="AB6127">
        <v>1.5049125000000001</v>
      </c>
      <c r="AC6127" s="29">
        <v>48.658837499999997</v>
      </c>
      <c r="AD6127">
        <v>0</v>
      </c>
      <c r="AF6127">
        <v>382.2</v>
      </c>
      <c r="AG6127">
        <v>0</v>
      </c>
      <c r="AH6127">
        <v>19.11</v>
      </c>
      <c r="AI6127">
        <v>12.039300000000001</v>
      </c>
      <c r="AJ6127">
        <v>389.27069999999998</v>
      </c>
      <c r="AK6127" t="s">
        <v>54</v>
      </c>
      <c r="AN6127" s="29">
        <v>0</v>
      </c>
      <c r="AO6127" s="30">
        <f t="shared" si="190"/>
        <v>0</v>
      </c>
      <c r="AP6127" s="30">
        <f t="shared" si="191"/>
        <v>0</v>
      </c>
    </row>
    <row r="6128" spans="1:42" x14ac:dyDescent="0.25">
      <c r="A6128" t="s">
        <v>219</v>
      </c>
      <c r="B6128">
        <v>1493604</v>
      </c>
      <c r="C6128" t="s">
        <v>20192</v>
      </c>
      <c r="D6128">
        <v>1625075</v>
      </c>
      <c r="E6128" t="s">
        <v>20189</v>
      </c>
      <c r="F6128" t="s">
        <v>89</v>
      </c>
      <c r="G6128" t="s">
        <v>90</v>
      </c>
      <c r="H6128" t="s">
        <v>10</v>
      </c>
      <c r="I6128" t="s">
        <v>20193</v>
      </c>
      <c r="J6128" t="s">
        <v>20194</v>
      </c>
      <c r="K6128" t="s">
        <v>271</v>
      </c>
      <c r="L6128" t="s">
        <v>92</v>
      </c>
      <c r="M6128">
        <v>8745</v>
      </c>
      <c r="N6128">
        <v>71</v>
      </c>
      <c r="O6128" s="17">
        <v>45368</v>
      </c>
      <c r="P6128" t="s">
        <v>1626</v>
      </c>
      <c r="Q6128" t="s">
        <v>24</v>
      </c>
      <c r="R6128" s="17">
        <v>45365</v>
      </c>
      <c r="S6128" s="27"/>
      <c r="T6128">
        <v>45.991250000000001</v>
      </c>
      <c r="U6128">
        <v>1.7837499999999999</v>
      </c>
      <c r="V6128">
        <v>47.774999999999999</v>
      </c>
      <c r="W6128">
        <v>8</v>
      </c>
      <c r="X6128">
        <v>2.3887499999999999</v>
      </c>
      <c r="Y6128">
        <v>0</v>
      </c>
      <c r="Z6128">
        <v>0</v>
      </c>
      <c r="AA6128">
        <v>0</v>
      </c>
      <c r="AB6128">
        <v>1.5049125000000001</v>
      </c>
      <c r="AC6128" s="29">
        <v>48.658837499999997</v>
      </c>
      <c r="AD6128">
        <v>0</v>
      </c>
      <c r="AF6128">
        <v>382.2</v>
      </c>
      <c r="AG6128">
        <v>0</v>
      </c>
      <c r="AH6128">
        <v>19.11</v>
      </c>
      <c r="AI6128">
        <v>12.039300000000001</v>
      </c>
      <c r="AJ6128">
        <v>389.27069999999998</v>
      </c>
      <c r="AK6128" t="s">
        <v>54</v>
      </c>
      <c r="AN6128" s="29">
        <v>0</v>
      </c>
      <c r="AO6128" s="30">
        <f t="shared" si="190"/>
        <v>0</v>
      </c>
      <c r="AP6128" s="30">
        <f t="shared" si="191"/>
        <v>0</v>
      </c>
    </row>
    <row r="6129" spans="1:42" x14ac:dyDescent="0.25">
      <c r="A6129" t="s">
        <v>219</v>
      </c>
      <c r="B6129">
        <v>1492926</v>
      </c>
      <c r="C6129" t="s">
        <v>20195</v>
      </c>
      <c r="D6129">
        <v>1624819</v>
      </c>
      <c r="E6129" t="s">
        <v>20196</v>
      </c>
      <c r="F6129" t="s">
        <v>89</v>
      </c>
      <c r="G6129" t="s">
        <v>90</v>
      </c>
      <c r="H6129" t="s">
        <v>14</v>
      </c>
      <c r="I6129" t="s">
        <v>20197</v>
      </c>
      <c r="J6129" t="s">
        <v>20198</v>
      </c>
      <c r="K6129" t="s">
        <v>271</v>
      </c>
      <c r="L6129" t="s">
        <v>276</v>
      </c>
      <c r="M6129">
        <v>8741</v>
      </c>
      <c r="N6129">
        <v>11</v>
      </c>
      <c r="O6129" s="17">
        <v>45368</v>
      </c>
      <c r="P6129" t="s">
        <v>104</v>
      </c>
      <c r="Q6129" t="s">
        <v>24</v>
      </c>
      <c r="R6129" s="17">
        <v>45365</v>
      </c>
      <c r="S6129" s="27"/>
      <c r="T6129">
        <v>17.748333333333331</v>
      </c>
      <c r="U6129">
        <v>2.083333333333333</v>
      </c>
      <c r="V6129">
        <v>19.831666666666671</v>
      </c>
      <c r="W6129">
        <v>6</v>
      </c>
      <c r="X6129">
        <v>0.9916666666666667</v>
      </c>
      <c r="Y6129">
        <v>0</v>
      </c>
      <c r="Z6129">
        <v>0</v>
      </c>
      <c r="AA6129">
        <v>0</v>
      </c>
      <c r="AB6129">
        <v>0.62469750000000002</v>
      </c>
      <c r="AC6129" s="29">
        <v>20.198635833333331</v>
      </c>
      <c r="AD6129">
        <v>0</v>
      </c>
      <c r="AF6129">
        <v>118.99</v>
      </c>
      <c r="AG6129">
        <v>0</v>
      </c>
      <c r="AH6129">
        <v>5.95</v>
      </c>
      <c r="AI6129">
        <v>3.7481849999999999</v>
      </c>
      <c r="AJ6129">
        <v>121.19181500000001</v>
      </c>
      <c r="AK6129" t="s">
        <v>55</v>
      </c>
      <c r="AN6129" s="29">
        <v>0</v>
      </c>
      <c r="AO6129" s="30">
        <f t="shared" si="190"/>
        <v>0</v>
      </c>
      <c r="AP6129" s="30">
        <f t="shared" si="191"/>
        <v>0</v>
      </c>
    </row>
    <row r="6130" spans="1:42" x14ac:dyDescent="0.25">
      <c r="A6130" t="s">
        <v>219</v>
      </c>
      <c r="B6130">
        <v>1490893</v>
      </c>
      <c r="C6130" t="s">
        <v>20199</v>
      </c>
      <c r="D6130">
        <v>1624151</v>
      </c>
      <c r="E6130" t="s">
        <v>20200</v>
      </c>
      <c r="F6130" t="s">
        <v>89</v>
      </c>
      <c r="G6130" t="s">
        <v>90</v>
      </c>
      <c r="H6130" t="s">
        <v>10</v>
      </c>
      <c r="I6130" t="s">
        <v>20201</v>
      </c>
      <c r="J6130" t="s">
        <v>20202</v>
      </c>
      <c r="K6130" t="s">
        <v>266</v>
      </c>
      <c r="L6130" t="s">
        <v>91</v>
      </c>
      <c r="M6130">
        <v>8380</v>
      </c>
      <c r="N6130">
        <v>77</v>
      </c>
      <c r="O6130" s="17">
        <v>45374</v>
      </c>
      <c r="P6130" t="s">
        <v>131</v>
      </c>
      <c r="Q6130" t="s">
        <v>24</v>
      </c>
      <c r="R6130" s="17">
        <v>45364</v>
      </c>
      <c r="S6130" s="27"/>
      <c r="T6130">
        <v>102.1016666666667</v>
      </c>
      <c r="U6130">
        <v>3.1766666666666659</v>
      </c>
      <c r="V6130">
        <v>105.2766666666667</v>
      </c>
      <c r="W6130">
        <v>6</v>
      </c>
      <c r="X6130">
        <v>5.2633333333333328</v>
      </c>
      <c r="Y6130">
        <v>0</v>
      </c>
      <c r="Z6130">
        <v>0</v>
      </c>
      <c r="AA6130">
        <v>0</v>
      </c>
      <c r="AB6130">
        <v>3.3162150000000001</v>
      </c>
      <c r="AC6130" s="29">
        <v>107.22378500000001</v>
      </c>
      <c r="AD6130">
        <v>0</v>
      </c>
      <c r="AF6130">
        <v>631.66</v>
      </c>
      <c r="AG6130">
        <v>0</v>
      </c>
      <c r="AH6130">
        <v>31.58</v>
      </c>
      <c r="AI6130">
        <v>19.897290000000002</v>
      </c>
      <c r="AJ6130">
        <v>643.34271000000001</v>
      </c>
      <c r="AK6130" t="s">
        <v>55</v>
      </c>
      <c r="AN6130" s="29">
        <v>0</v>
      </c>
      <c r="AO6130" s="30">
        <f t="shared" si="190"/>
        <v>0</v>
      </c>
      <c r="AP6130" s="30">
        <f t="shared" si="191"/>
        <v>0</v>
      </c>
    </row>
    <row r="6131" spans="1:42" x14ac:dyDescent="0.25">
      <c r="A6131" t="s">
        <v>219</v>
      </c>
      <c r="B6131">
        <v>1490866</v>
      </c>
      <c r="C6131" t="s">
        <v>20203</v>
      </c>
      <c r="D6131">
        <v>1624134</v>
      </c>
      <c r="E6131" t="s">
        <v>20204</v>
      </c>
      <c r="F6131" t="s">
        <v>89</v>
      </c>
      <c r="G6131" t="s">
        <v>90</v>
      </c>
      <c r="H6131" t="s">
        <v>10</v>
      </c>
      <c r="I6131" t="s">
        <v>20205</v>
      </c>
      <c r="J6131" t="s">
        <v>20206</v>
      </c>
      <c r="K6131" t="s">
        <v>271</v>
      </c>
      <c r="L6131" t="s">
        <v>92</v>
      </c>
      <c r="M6131">
        <v>8744</v>
      </c>
      <c r="N6131">
        <v>35</v>
      </c>
      <c r="O6131" s="17">
        <v>45379</v>
      </c>
      <c r="P6131" t="s">
        <v>104</v>
      </c>
      <c r="Q6131" t="s">
        <v>24</v>
      </c>
      <c r="R6131" s="17">
        <v>45364</v>
      </c>
      <c r="S6131" s="27"/>
      <c r="T6131">
        <v>24.283333333333331</v>
      </c>
      <c r="U6131">
        <v>2.378333333333333</v>
      </c>
      <c r="V6131">
        <v>26.661666666666669</v>
      </c>
      <c r="W6131">
        <v>6</v>
      </c>
      <c r="X6131">
        <v>1.333333333333333</v>
      </c>
      <c r="Y6131">
        <v>0</v>
      </c>
      <c r="Z6131">
        <v>0</v>
      </c>
      <c r="AA6131">
        <v>0</v>
      </c>
      <c r="AB6131">
        <v>0.83984250000000005</v>
      </c>
      <c r="AC6131" s="29">
        <v>27.155157500000001</v>
      </c>
      <c r="AD6131">
        <v>0</v>
      </c>
      <c r="AF6131">
        <v>159.97</v>
      </c>
      <c r="AG6131">
        <v>0</v>
      </c>
      <c r="AH6131">
        <v>8</v>
      </c>
      <c r="AI6131">
        <v>5.0390550000000003</v>
      </c>
      <c r="AJ6131">
        <v>162.93094500000001</v>
      </c>
      <c r="AK6131" t="s">
        <v>55</v>
      </c>
      <c r="AN6131" s="29">
        <v>0</v>
      </c>
      <c r="AO6131" s="30">
        <f t="shared" si="190"/>
        <v>0</v>
      </c>
      <c r="AP6131" s="30">
        <f t="shared" si="191"/>
        <v>0</v>
      </c>
    </row>
    <row r="6132" spans="1:42" x14ac:dyDescent="0.25">
      <c r="A6132" t="s">
        <v>219</v>
      </c>
      <c r="B6132">
        <v>1490524</v>
      </c>
      <c r="C6132" t="s">
        <v>20207</v>
      </c>
      <c r="D6132">
        <v>1624001</v>
      </c>
      <c r="E6132" t="s">
        <v>20208</v>
      </c>
      <c r="F6132" t="s">
        <v>89</v>
      </c>
      <c r="G6132" t="s">
        <v>90</v>
      </c>
      <c r="H6132" t="s">
        <v>10</v>
      </c>
      <c r="I6132" t="s">
        <v>20209</v>
      </c>
      <c r="J6132" t="s">
        <v>20210</v>
      </c>
      <c r="K6132" t="s">
        <v>1245</v>
      </c>
      <c r="L6132" t="s">
        <v>92</v>
      </c>
      <c r="M6132">
        <v>8515</v>
      </c>
      <c r="N6132">
        <v>73</v>
      </c>
      <c r="O6132" s="17">
        <v>45372</v>
      </c>
      <c r="P6132" t="s">
        <v>19990</v>
      </c>
      <c r="Q6132" t="s">
        <v>24</v>
      </c>
      <c r="R6132" s="17">
        <v>45364</v>
      </c>
      <c r="S6132" s="27"/>
      <c r="T6132">
        <v>56.411666666666669</v>
      </c>
      <c r="U6132">
        <v>2.8766666666666669</v>
      </c>
      <c r="V6132">
        <v>59.288333333333327</v>
      </c>
      <c r="W6132">
        <v>6</v>
      </c>
      <c r="X6132">
        <v>2.9649999999999999</v>
      </c>
      <c r="Y6132">
        <v>0</v>
      </c>
      <c r="Z6132">
        <v>0</v>
      </c>
      <c r="AA6132">
        <v>0</v>
      </c>
      <c r="AB6132">
        <v>1.8675824999999999</v>
      </c>
      <c r="AC6132" s="29">
        <v>60.38575083333334</v>
      </c>
      <c r="AD6132">
        <v>0</v>
      </c>
      <c r="AF6132">
        <v>355.73</v>
      </c>
      <c r="AG6132">
        <v>0</v>
      </c>
      <c r="AH6132">
        <v>17.79</v>
      </c>
      <c r="AI6132">
        <v>11.205495000000001</v>
      </c>
      <c r="AJ6132">
        <v>362.31450500000011</v>
      </c>
      <c r="AK6132" t="s">
        <v>55</v>
      </c>
      <c r="AN6132" s="29">
        <v>0</v>
      </c>
      <c r="AO6132" s="30">
        <f t="shared" si="190"/>
        <v>0</v>
      </c>
      <c r="AP6132" s="30">
        <f t="shared" si="191"/>
        <v>0</v>
      </c>
    </row>
    <row r="6133" spans="1:42" x14ac:dyDescent="0.25">
      <c r="A6133" t="s">
        <v>219</v>
      </c>
      <c r="B6133">
        <v>1489285</v>
      </c>
      <c r="C6133" t="s">
        <v>20211</v>
      </c>
      <c r="D6133">
        <v>1623392</v>
      </c>
      <c r="E6133" t="s">
        <v>20212</v>
      </c>
      <c r="F6133" t="s">
        <v>89</v>
      </c>
      <c r="G6133" t="s">
        <v>90</v>
      </c>
      <c r="H6133" t="s">
        <v>10</v>
      </c>
      <c r="I6133" t="s">
        <v>20213</v>
      </c>
      <c r="J6133" t="s">
        <v>20214</v>
      </c>
      <c r="K6133" t="s">
        <v>1245</v>
      </c>
      <c r="L6133" t="s">
        <v>134</v>
      </c>
      <c r="M6133">
        <v>2475</v>
      </c>
      <c r="N6133">
        <v>23</v>
      </c>
      <c r="O6133" s="17">
        <v>45367</v>
      </c>
      <c r="P6133" t="s">
        <v>19990</v>
      </c>
      <c r="Q6133" t="s">
        <v>24</v>
      </c>
      <c r="R6133" s="17">
        <v>45364</v>
      </c>
      <c r="S6133" s="27"/>
      <c r="T6133">
        <v>30.473333333333329</v>
      </c>
      <c r="U6133">
        <v>2.8566666666666669</v>
      </c>
      <c r="V6133">
        <v>33.33</v>
      </c>
      <c r="W6133">
        <v>6</v>
      </c>
      <c r="X6133">
        <v>1.666666666666667</v>
      </c>
      <c r="Y6133">
        <v>0</v>
      </c>
      <c r="Z6133">
        <v>0</v>
      </c>
      <c r="AA6133">
        <v>0</v>
      </c>
      <c r="AB6133">
        <v>1.049895</v>
      </c>
      <c r="AC6133" s="29">
        <v>33.946771666666663</v>
      </c>
      <c r="AD6133">
        <v>0</v>
      </c>
      <c r="AF6133">
        <v>199.98</v>
      </c>
      <c r="AG6133">
        <v>0</v>
      </c>
      <c r="AH6133">
        <v>10</v>
      </c>
      <c r="AI6133">
        <v>6.2993699999999997</v>
      </c>
      <c r="AJ6133">
        <v>203.68063000000001</v>
      </c>
      <c r="AK6133" t="s">
        <v>55</v>
      </c>
      <c r="AN6133" s="29">
        <v>0</v>
      </c>
      <c r="AO6133" s="30">
        <f t="shared" si="190"/>
        <v>0</v>
      </c>
      <c r="AP6133" s="30">
        <f t="shared" si="191"/>
        <v>0</v>
      </c>
    </row>
    <row r="6134" spans="1:42" x14ac:dyDescent="0.25">
      <c r="A6134" t="s">
        <v>219</v>
      </c>
      <c r="B6134">
        <v>1489285</v>
      </c>
      <c r="C6134" t="s">
        <v>20215</v>
      </c>
      <c r="D6134">
        <v>1623391</v>
      </c>
      <c r="E6134" t="s">
        <v>20212</v>
      </c>
      <c r="F6134" t="s">
        <v>89</v>
      </c>
      <c r="G6134" t="s">
        <v>90</v>
      </c>
      <c r="H6134" t="s">
        <v>10</v>
      </c>
      <c r="I6134" t="s">
        <v>20216</v>
      </c>
      <c r="J6134" t="s">
        <v>1266</v>
      </c>
      <c r="K6134" t="s">
        <v>1245</v>
      </c>
      <c r="L6134" t="s">
        <v>134</v>
      </c>
      <c r="M6134">
        <v>2475</v>
      </c>
      <c r="N6134">
        <v>24</v>
      </c>
      <c r="O6134" s="17">
        <v>45367</v>
      </c>
      <c r="P6134" t="s">
        <v>19990</v>
      </c>
      <c r="Q6134" t="s">
        <v>24</v>
      </c>
      <c r="R6134" s="17">
        <v>45364</v>
      </c>
      <c r="S6134" s="27"/>
      <c r="T6134">
        <v>30.473333333333329</v>
      </c>
      <c r="U6134">
        <v>2.8566666666666669</v>
      </c>
      <c r="V6134">
        <v>33.33</v>
      </c>
      <c r="W6134">
        <v>6</v>
      </c>
      <c r="X6134">
        <v>1.666666666666667</v>
      </c>
      <c r="Y6134">
        <v>0</v>
      </c>
      <c r="Z6134">
        <v>0</v>
      </c>
      <c r="AA6134">
        <v>0</v>
      </c>
      <c r="AB6134">
        <v>1.049895</v>
      </c>
      <c r="AC6134" s="29">
        <v>33.946771666666663</v>
      </c>
      <c r="AD6134">
        <v>0</v>
      </c>
      <c r="AF6134">
        <v>199.98</v>
      </c>
      <c r="AG6134">
        <v>0</v>
      </c>
      <c r="AH6134">
        <v>10</v>
      </c>
      <c r="AI6134">
        <v>6.2993699999999997</v>
      </c>
      <c r="AJ6134">
        <v>203.68063000000001</v>
      </c>
      <c r="AK6134" t="s">
        <v>55</v>
      </c>
      <c r="AN6134" s="29">
        <v>0</v>
      </c>
      <c r="AO6134" s="30">
        <f t="shared" si="190"/>
        <v>0</v>
      </c>
      <c r="AP6134" s="30">
        <f t="shared" si="191"/>
        <v>0</v>
      </c>
    </row>
    <row r="6135" spans="1:42" x14ac:dyDescent="0.25">
      <c r="A6135" t="s">
        <v>219</v>
      </c>
      <c r="B6135">
        <v>1489235</v>
      </c>
      <c r="C6135" t="s">
        <v>20217</v>
      </c>
      <c r="D6135">
        <v>992584</v>
      </c>
      <c r="E6135" t="s">
        <v>20218</v>
      </c>
      <c r="F6135" t="s">
        <v>89</v>
      </c>
      <c r="G6135" t="s">
        <v>90</v>
      </c>
      <c r="H6135" t="s">
        <v>10</v>
      </c>
      <c r="I6135" t="s">
        <v>20219</v>
      </c>
      <c r="J6135" t="s">
        <v>20220</v>
      </c>
      <c r="K6135" t="s">
        <v>115</v>
      </c>
      <c r="L6135" t="s">
        <v>271</v>
      </c>
      <c r="M6135">
        <v>8769</v>
      </c>
      <c r="N6135">
        <v>34</v>
      </c>
      <c r="O6135" s="17">
        <v>45382</v>
      </c>
      <c r="P6135" t="s">
        <v>299</v>
      </c>
      <c r="Q6135" t="s">
        <v>24</v>
      </c>
      <c r="R6135" s="17">
        <v>45364</v>
      </c>
      <c r="S6135" s="27"/>
      <c r="T6135">
        <v>10.044</v>
      </c>
      <c r="U6135">
        <v>1.4159999999999999</v>
      </c>
      <c r="V6135">
        <v>11.46</v>
      </c>
      <c r="W6135">
        <v>10</v>
      </c>
      <c r="X6135">
        <v>0.57300000000000006</v>
      </c>
      <c r="Y6135">
        <v>0</v>
      </c>
      <c r="Z6135">
        <v>0</v>
      </c>
      <c r="AA6135">
        <v>0</v>
      </c>
      <c r="AB6135">
        <v>0.36098999999999998</v>
      </c>
      <c r="AC6135" s="29">
        <v>11.67201</v>
      </c>
      <c r="AD6135">
        <v>0</v>
      </c>
      <c r="AF6135">
        <v>114.6</v>
      </c>
      <c r="AG6135">
        <v>0</v>
      </c>
      <c r="AH6135">
        <v>5.73</v>
      </c>
      <c r="AI6135">
        <v>3.6099000000000001</v>
      </c>
      <c r="AJ6135">
        <v>116.7201</v>
      </c>
      <c r="AK6135" t="s">
        <v>56</v>
      </c>
      <c r="AN6135" s="29">
        <v>0</v>
      </c>
      <c r="AO6135" s="30">
        <f t="shared" si="190"/>
        <v>0</v>
      </c>
      <c r="AP6135" s="30">
        <f t="shared" si="191"/>
        <v>0</v>
      </c>
    </row>
    <row r="6136" spans="1:42" x14ac:dyDescent="0.25">
      <c r="A6136" t="s">
        <v>219</v>
      </c>
      <c r="B6136">
        <v>1489235</v>
      </c>
      <c r="C6136" t="s">
        <v>20221</v>
      </c>
      <c r="D6136">
        <v>992582</v>
      </c>
      <c r="E6136" t="s">
        <v>20218</v>
      </c>
      <c r="F6136" t="s">
        <v>89</v>
      </c>
      <c r="G6136" t="s">
        <v>90</v>
      </c>
      <c r="H6136" t="s">
        <v>10</v>
      </c>
      <c r="I6136" t="s">
        <v>20222</v>
      </c>
      <c r="J6136" t="s">
        <v>20223</v>
      </c>
      <c r="K6136" t="s">
        <v>115</v>
      </c>
      <c r="L6136" t="s">
        <v>271</v>
      </c>
      <c r="M6136">
        <v>8769</v>
      </c>
      <c r="N6136">
        <v>33</v>
      </c>
      <c r="O6136" s="17">
        <v>45382</v>
      </c>
      <c r="P6136" t="s">
        <v>299</v>
      </c>
      <c r="Q6136" t="s">
        <v>24</v>
      </c>
      <c r="R6136" s="17">
        <v>45364</v>
      </c>
      <c r="S6136" s="27"/>
      <c r="T6136">
        <v>10.044</v>
      </c>
      <c r="U6136">
        <v>1.4159999999999999</v>
      </c>
      <c r="V6136">
        <v>11.46</v>
      </c>
      <c r="W6136">
        <v>10</v>
      </c>
      <c r="X6136">
        <v>0.57300000000000006</v>
      </c>
      <c r="Y6136">
        <v>0</v>
      </c>
      <c r="Z6136">
        <v>0</v>
      </c>
      <c r="AA6136">
        <v>0</v>
      </c>
      <c r="AB6136">
        <v>0.36098999999999998</v>
      </c>
      <c r="AC6136" s="29">
        <v>11.67201</v>
      </c>
      <c r="AD6136">
        <v>0</v>
      </c>
      <c r="AF6136">
        <v>114.6</v>
      </c>
      <c r="AG6136">
        <v>0</v>
      </c>
      <c r="AH6136">
        <v>5.73</v>
      </c>
      <c r="AI6136">
        <v>3.6099000000000001</v>
      </c>
      <c r="AJ6136">
        <v>116.7201</v>
      </c>
      <c r="AK6136" t="s">
        <v>56</v>
      </c>
      <c r="AN6136" s="29">
        <v>0</v>
      </c>
      <c r="AO6136" s="30">
        <f t="shared" si="190"/>
        <v>0</v>
      </c>
      <c r="AP6136" s="30">
        <f t="shared" si="191"/>
        <v>0</v>
      </c>
    </row>
    <row r="6137" spans="1:42" x14ac:dyDescent="0.25">
      <c r="A6137" t="s">
        <v>219</v>
      </c>
      <c r="B6137">
        <v>1489235</v>
      </c>
      <c r="C6137" t="s">
        <v>20224</v>
      </c>
      <c r="D6137">
        <v>992583</v>
      </c>
      <c r="E6137" t="s">
        <v>20218</v>
      </c>
      <c r="F6137" t="s">
        <v>89</v>
      </c>
      <c r="G6137" t="s">
        <v>90</v>
      </c>
      <c r="H6137" t="s">
        <v>10</v>
      </c>
      <c r="I6137" t="s">
        <v>20225</v>
      </c>
      <c r="J6137" t="s">
        <v>20226</v>
      </c>
      <c r="K6137" t="s">
        <v>115</v>
      </c>
      <c r="L6137" t="s">
        <v>271</v>
      </c>
      <c r="M6137">
        <v>8769</v>
      </c>
      <c r="N6137">
        <v>32</v>
      </c>
      <c r="O6137" s="17">
        <v>45382</v>
      </c>
      <c r="P6137" t="s">
        <v>299</v>
      </c>
      <c r="Q6137" t="s">
        <v>24</v>
      </c>
      <c r="R6137" s="17">
        <v>45364</v>
      </c>
      <c r="S6137" s="27"/>
      <c r="T6137">
        <v>10.044</v>
      </c>
      <c r="U6137">
        <v>1.4159999999999999</v>
      </c>
      <c r="V6137">
        <v>11.46</v>
      </c>
      <c r="W6137">
        <v>10</v>
      </c>
      <c r="X6137">
        <v>0.57300000000000006</v>
      </c>
      <c r="Y6137">
        <v>0</v>
      </c>
      <c r="Z6137">
        <v>0</v>
      </c>
      <c r="AA6137">
        <v>0</v>
      </c>
      <c r="AB6137">
        <v>0.36098999999999998</v>
      </c>
      <c r="AC6137" s="29">
        <v>11.67201</v>
      </c>
      <c r="AD6137">
        <v>0</v>
      </c>
      <c r="AF6137">
        <v>114.6</v>
      </c>
      <c r="AG6137">
        <v>0</v>
      </c>
      <c r="AH6137">
        <v>5.73</v>
      </c>
      <c r="AI6137">
        <v>3.6099000000000001</v>
      </c>
      <c r="AJ6137">
        <v>116.7201</v>
      </c>
      <c r="AK6137" t="s">
        <v>56</v>
      </c>
      <c r="AN6137" s="29">
        <v>0</v>
      </c>
      <c r="AO6137" s="30">
        <f t="shared" si="190"/>
        <v>0</v>
      </c>
      <c r="AP6137" s="30">
        <f t="shared" si="191"/>
        <v>0</v>
      </c>
    </row>
    <row r="6138" spans="1:42" x14ac:dyDescent="0.25">
      <c r="A6138" t="s">
        <v>219</v>
      </c>
      <c r="B6138">
        <v>1489235</v>
      </c>
      <c r="C6138" t="s">
        <v>20227</v>
      </c>
      <c r="D6138">
        <v>1623370</v>
      </c>
      <c r="E6138" t="s">
        <v>20218</v>
      </c>
      <c r="F6138" t="s">
        <v>89</v>
      </c>
      <c r="G6138" t="s">
        <v>90</v>
      </c>
      <c r="H6138" t="s">
        <v>10</v>
      </c>
      <c r="I6138" t="s">
        <v>20228</v>
      </c>
      <c r="J6138" t="s">
        <v>20226</v>
      </c>
      <c r="K6138" t="s">
        <v>271</v>
      </c>
      <c r="L6138" t="s">
        <v>115</v>
      </c>
      <c r="M6138">
        <v>8375</v>
      </c>
      <c r="N6138">
        <v>2</v>
      </c>
      <c r="O6138" s="17">
        <v>45380</v>
      </c>
      <c r="P6138" t="s">
        <v>93</v>
      </c>
      <c r="Q6138" t="s">
        <v>24</v>
      </c>
      <c r="R6138" s="17">
        <v>45364</v>
      </c>
      <c r="S6138" s="27"/>
      <c r="T6138">
        <v>14.654</v>
      </c>
      <c r="U6138">
        <v>1.4259999999999999</v>
      </c>
      <c r="V6138">
        <v>16.079999999999998</v>
      </c>
      <c r="W6138">
        <v>10</v>
      </c>
      <c r="X6138">
        <v>0.80399999999999994</v>
      </c>
      <c r="Y6138">
        <v>0</v>
      </c>
      <c r="Z6138">
        <v>0</v>
      </c>
      <c r="AA6138">
        <v>0</v>
      </c>
      <c r="AB6138">
        <v>0.50651999999999997</v>
      </c>
      <c r="AC6138" s="29">
        <v>16.377479999999998</v>
      </c>
      <c r="AD6138">
        <v>0</v>
      </c>
      <c r="AF6138">
        <v>160.80000000000001</v>
      </c>
      <c r="AG6138">
        <v>0</v>
      </c>
      <c r="AH6138">
        <v>8.0399999999999991</v>
      </c>
      <c r="AI6138">
        <v>5.0651999999999999</v>
      </c>
      <c r="AJ6138">
        <v>163.7748</v>
      </c>
      <c r="AK6138" t="s">
        <v>56</v>
      </c>
      <c r="AN6138" s="29">
        <v>0</v>
      </c>
      <c r="AO6138" s="30">
        <f t="shared" si="190"/>
        <v>0</v>
      </c>
      <c r="AP6138" s="30">
        <f t="shared" si="191"/>
        <v>0</v>
      </c>
    </row>
    <row r="6139" spans="1:42" x14ac:dyDescent="0.25">
      <c r="A6139" t="s">
        <v>219</v>
      </c>
      <c r="B6139">
        <v>1489235</v>
      </c>
      <c r="C6139" t="s">
        <v>20229</v>
      </c>
      <c r="D6139">
        <v>1623371</v>
      </c>
      <c r="E6139" t="s">
        <v>20218</v>
      </c>
      <c r="F6139" t="s">
        <v>89</v>
      </c>
      <c r="G6139" t="s">
        <v>90</v>
      </c>
      <c r="H6139" t="s">
        <v>10</v>
      </c>
      <c r="I6139" t="s">
        <v>20230</v>
      </c>
      <c r="J6139" t="s">
        <v>20223</v>
      </c>
      <c r="K6139" t="s">
        <v>271</v>
      </c>
      <c r="L6139" t="s">
        <v>115</v>
      </c>
      <c r="M6139">
        <v>8375</v>
      </c>
      <c r="N6139">
        <v>1</v>
      </c>
      <c r="O6139" s="17">
        <v>45380</v>
      </c>
      <c r="P6139" t="s">
        <v>93</v>
      </c>
      <c r="Q6139" t="s">
        <v>24</v>
      </c>
      <c r="R6139" s="17">
        <v>45364</v>
      </c>
      <c r="S6139" s="27"/>
      <c r="T6139">
        <v>14.654</v>
      </c>
      <c r="U6139">
        <v>1.4259999999999999</v>
      </c>
      <c r="V6139">
        <v>16.079999999999998</v>
      </c>
      <c r="W6139">
        <v>10</v>
      </c>
      <c r="X6139">
        <v>0.80399999999999994</v>
      </c>
      <c r="Y6139">
        <v>0</v>
      </c>
      <c r="Z6139">
        <v>0</v>
      </c>
      <c r="AA6139">
        <v>0</v>
      </c>
      <c r="AB6139">
        <v>0.50651999999999997</v>
      </c>
      <c r="AC6139" s="29">
        <v>16.377479999999998</v>
      </c>
      <c r="AD6139">
        <v>0</v>
      </c>
      <c r="AF6139">
        <v>160.80000000000001</v>
      </c>
      <c r="AG6139">
        <v>0</v>
      </c>
      <c r="AH6139">
        <v>8.0399999999999991</v>
      </c>
      <c r="AI6139">
        <v>5.0651999999999999</v>
      </c>
      <c r="AJ6139">
        <v>163.7748</v>
      </c>
      <c r="AK6139" t="s">
        <v>56</v>
      </c>
      <c r="AN6139" s="29">
        <v>0</v>
      </c>
      <c r="AO6139" s="30">
        <f t="shared" si="190"/>
        <v>0</v>
      </c>
      <c r="AP6139" s="30">
        <f t="shared" si="191"/>
        <v>0</v>
      </c>
    </row>
    <row r="6140" spans="1:42" x14ac:dyDescent="0.25">
      <c r="A6140" t="s">
        <v>219</v>
      </c>
      <c r="B6140">
        <v>1489235</v>
      </c>
      <c r="C6140" t="s">
        <v>20231</v>
      </c>
      <c r="D6140">
        <v>1623372</v>
      </c>
      <c r="E6140" t="s">
        <v>20218</v>
      </c>
      <c r="F6140" t="s">
        <v>89</v>
      </c>
      <c r="G6140" t="s">
        <v>90</v>
      </c>
      <c r="H6140" t="s">
        <v>10</v>
      </c>
      <c r="I6140" t="s">
        <v>20232</v>
      </c>
      <c r="J6140" t="s">
        <v>20220</v>
      </c>
      <c r="K6140" t="s">
        <v>271</v>
      </c>
      <c r="L6140" t="s">
        <v>115</v>
      </c>
      <c r="M6140">
        <v>8375</v>
      </c>
      <c r="N6140">
        <v>4</v>
      </c>
      <c r="O6140" s="17">
        <v>45380</v>
      </c>
      <c r="P6140" t="s">
        <v>93</v>
      </c>
      <c r="Q6140" t="s">
        <v>24</v>
      </c>
      <c r="R6140" s="17">
        <v>45364</v>
      </c>
      <c r="S6140" s="27"/>
      <c r="T6140">
        <v>14.654</v>
      </c>
      <c r="U6140">
        <v>1.4259999999999999</v>
      </c>
      <c r="V6140">
        <v>16.079999999999998</v>
      </c>
      <c r="W6140">
        <v>10</v>
      </c>
      <c r="X6140">
        <v>0.80399999999999994</v>
      </c>
      <c r="Y6140">
        <v>0</v>
      </c>
      <c r="Z6140">
        <v>0</v>
      </c>
      <c r="AA6140">
        <v>0</v>
      </c>
      <c r="AB6140">
        <v>0.50651999999999997</v>
      </c>
      <c r="AC6140" s="29">
        <v>16.377479999999998</v>
      </c>
      <c r="AD6140">
        <v>0</v>
      </c>
      <c r="AF6140">
        <v>160.80000000000001</v>
      </c>
      <c r="AG6140">
        <v>0</v>
      </c>
      <c r="AH6140">
        <v>8.0399999999999991</v>
      </c>
      <c r="AI6140">
        <v>5.0651999999999999</v>
      </c>
      <c r="AJ6140">
        <v>163.7748</v>
      </c>
      <c r="AK6140" t="s">
        <v>56</v>
      </c>
      <c r="AN6140" s="29">
        <v>0</v>
      </c>
      <c r="AO6140" s="30">
        <f t="shared" si="190"/>
        <v>0</v>
      </c>
      <c r="AP6140" s="30">
        <f t="shared" si="191"/>
        <v>0</v>
      </c>
    </row>
    <row r="6141" spans="1:42" x14ac:dyDescent="0.25">
      <c r="A6141" t="s">
        <v>219</v>
      </c>
      <c r="B6141">
        <v>1488962</v>
      </c>
      <c r="C6141" t="s">
        <v>20233</v>
      </c>
      <c r="D6141">
        <v>1623262</v>
      </c>
      <c r="E6141" t="s">
        <v>20234</v>
      </c>
      <c r="F6141" t="s">
        <v>89</v>
      </c>
      <c r="G6141" t="s">
        <v>90</v>
      </c>
      <c r="H6141" t="s">
        <v>10</v>
      </c>
      <c r="I6141" t="s">
        <v>20235</v>
      </c>
      <c r="J6141" t="s">
        <v>20236</v>
      </c>
      <c r="K6141" t="s">
        <v>271</v>
      </c>
      <c r="L6141" t="s">
        <v>92</v>
      </c>
      <c r="M6141">
        <v>8423</v>
      </c>
      <c r="N6141">
        <v>25</v>
      </c>
      <c r="O6141" s="17">
        <v>45379</v>
      </c>
      <c r="P6141" t="s">
        <v>109</v>
      </c>
      <c r="Q6141" t="s">
        <v>24</v>
      </c>
      <c r="R6141" s="17">
        <v>45364</v>
      </c>
      <c r="S6141" s="27"/>
      <c r="T6141">
        <v>24.283333333333331</v>
      </c>
      <c r="U6141">
        <v>2.378333333333333</v>
      </c>
      <c r="V6141">
        <v>26.661666666666669</v>
      </c>
      <c r="W6141">
        <v>6</v>
      </c>
      <c r="X6141">
        <v>1.333333333333333</v>
      </c>
      <c r="Y6141">
        <v>0</v>
      </c>
      <c r="Z6141">
        <v>0</v>
      </c>
      <c r="AA6141">
        <v>0</v>
      </c>
      <c r="AB6141">
        <v>0.83984250000000005</v>
      </c>
      <c r="AC6141" s="29">
        <v>27.155157500000001</v>
      </c>
      <c r="AD6141">
        <v>0</v>
      </c>
      <c r="AF6141">
        <v>159.97</v>
      </c>
      <c r="AG6141">
        <v>0</v>
      </c>
      <c r="AH6141">
        <v>8</v>
      </c>
      <c r="AI6141">
        <v>5.0390550000000003</v>
      </c>
      <c r="AJ6141">
        <v>162.93094500000001</v>
      </c>
      <c r="AK6141" t="s">
        <v>55</v>
      </c>
      <c r="AN6141" s="29">
        <v>0</v>
      </c>
      <c r="AO6141" s="30">
        <f t="shared" si="190"/>
        <v>0</v>
      </c>
      <c r="AP6141" s="30">
        <f t="shared" si="191"/>
        <v>0</v>
      </c>
    </row>
    <row r="6142" spans="1:42" x14ac:dyDescent="0.25">
      <c r="A6142" t="s">
        <v>219</v>
      </c>
      <c r="B6142">
        <v>1488962</v>
      </c>
      <c r="C6142" t="s">
        <v>20237</v>
      </c>
      <c r="D6142">
        <v>992528</v>
      </c>
      <c r="E6142" t="s">
        <v>20234</v>
      </c>
      <c r="F6142" t="s">
        <v>89</v>
      </c>
      <c r="G6142" t="s">
        <v>90</v>
      </c>
      <c r="H6142" t="s">
        <v>10</v>
      </c>
      <c r="I6142" t="s">
        <v>20235</v>
      </c>
      <c r="J6142" t="s">
        <v>20236</v>
      </c>
      <c r="K6142" t="s">
        <v>92</v>
      </c>
      <c r="L6142" t="s">
        <v>271</v>
      </c>
      <c r="M6142">
        <v>8777</v>
      </c>
      <c r="N6142">
        <v>29</v>
      </c>
      <c r="O6142" s="17">
        <v>45382</v>
      </c>
      <c r="P6142" t="s">
        <v>122</v>
      </c>
      <c r="Q6142" t="s">
        <v>24</v>
      </c>
      <c r="R6142" s="17">
        <v>45364</v>
      </c>
      <c r="S6142" s="27"/>
      <c r="T6142">
        <v>24.161666666666669</v>
      </c>
      <c r="U6142">
        <v>2.5</v>
      </c>
      <c r="V6142">
        <v>26.661666666666669</v>
      </c>
      <c r="W6142">
        <v>6</v>
      </c>
      <c r="X6142">
        <v>1.333333333333333</v>
      </c>
      <c r="Y6142">
        <v>0</v>
      </c>
      <c r="Z6142">
        <v>0</v>
      </c>
      <c r="AA6142">
        <v>0</v>
      </c>
      <c r="AB6142">
        <v>0.83984250000000005</v>
      </c>
      <c r="AC6142" s="29">
        <v>27.155157500000001</v>
      </c>
      <c r="AD6142">
        <v>0</v>
      </c>
      <c r="AF6142">
        <v>159.97</v>
      </c>
      <c r="AG6142">
        <v>0</v>
      </c>
      <c r="AH6142">
        <v>8</v>
      </c>
      <c r="AI6142">
        <v>5.0390550000000003</v>
      </c>
      <c r="AJ6142">
        <v>162.93094500000001</v>
      </c>
      <c r="AK6142" t="s">
        <v>55</v>
      </c>
      <c r="AN6142" s="29">
        <v>0</v>
      </c>
      <c r="AO6142" s="30">
        <f t="shared" si="190"/>
        <v>0</v>
      </c>
      <c r="AP6142" s="30">
        <f t="shared" si="191"/>
        <v>0</v>
      </c>
    </row>
    <row r="6143" spans="1:42" x14ac:dyDescent="0.25">
      <c r="A6143" t="s">
        <v>219</v>
      </c>
      <c r="B6143">
        <v>1429627</v>
      </c>
      <c r="C6143" t="s">
        <v>20238</v>
      </c>
      <c r="D6143">
        <v>443503</v>
      </c>
      <c r="E6143" t="s">
        <v>20239</v>
      </c>
      <c r="F6143" t="s">
        <v>89</v>
      </c>
      <c r="G6143" t="s">
        <v>90</v>
      </c>
      <c r="H6143" t="s">
        <v>10</v>
      </c>
      <c r="I6143" t="s">
        <v>20240</v>
      </c>
      <c r="J6143" t="s">
        <v>20241</v>
      </c>
      <c r="K6143" t="s">
        <v>224</v>
      </c>
      <c r="L6143" t="s">
        <v>2635</v>
      </c>
      <c r="M6143">
        <v>860</v>
      </c>
      <c r="N6143">
        <v>32</v>
      </c>
      <c r="O6143" s="17">
        <v>45341</v>
      </c>
      <c r="P6143" t="s">
        <v>109</v>
      </c>
      <c r="Q6143" t="s">
        <v>24</v>
      </c>
      <c r="R6143" s="17">
        <v>45341</v>
      </c>
      <c r="S6143" s="27"/>
      <c r="T6143">
        <v>19.989999999999998</v>
      </c>
      <c r="U6143">
        <v>2.3258333333333332</v>
      </c>
      <c r="V6143">
        <v>22.314166666666669</v>
      </c>
      <c r="W6143">
        <v>12</v>
      </c>
      <c r="X6143">
        <v>1.115833333333333</v>
      </c>
      <c r="Y6143">
        <v>0</v>
      </c>
      <c r="Z6143">
        <v>0</v>
      </c>
      <c r="AA6143">
        <v>0</v>
      </c>
      <c r="AB6143">
        <v>0.70289624999999989</v>
      </c>
      <c r="AC6143" s="29">
        <v>22.727103750000001</v>
      </c>
      <c r="AD6143">
        <v>0</v>
      </c>
      <c r="AF6143">
        <v>267.77</v>
      </c>
      <c r="AG6143">
        <v>0</v>
      </c>
      <c r="AH6143">
        <v>13.39</v>
      </c>
      <c r="AI6143">
        <v>8.4347549999999991</v>
      </c>
      <c r="AJ6143">
        <v>272.72524499999997</v>
      </c>
      <c r="AK6143" t="s">
        <v>20242</v>
      </c>
      <c r="AN6143" s="29">
        <v>5.9</v>
      </c>
      <c r="AO6143" s="30">
        <f t="shared" si="190"/>
        <v>1.69625</v>
      </c>
      <c r="AP6143" s="30">
        <f t="shared" si="191"/>
        <v>0.14135416666666667</v>
      </c>
    </row>
    <row r="6144" spans="1:42" x14ac:dyDescent="0.25">
      <c r="A6144" t="s">
        <v>219</v>
      </c>
      <c r="B6144">
        <v>1429450</v>
      </c>
      <c r="C6144" t="s">
        <v>20243</v>
      </c>
      <c r="D6144">
        <v>443473</v>
      </c>
      <c r="E6144" t="s">
        <v>20244</v>
      </c>
      <c r="F6144" t="s">
        <v>89</v>
      </c>
      <c r="G6144" t="s">
        <v>90</v>
      </c>
      <c r="H6144" t="s">
        <v>10</v>
      </c>
      <c r="I6144" t="s">
        <v>20245</v>
      </c>
      <c r="J6144" t="s">
        <v>20246</v>
      </c>
      <c r="K6144" t="s">
        <v>9836</v>
      </c>
      <c r="L6144" t="s">
        <v>248</v>
      </c>
      <c r="M6144">
        <v>8290</v>
      </c>
      <c r="N6144">
        <v>7</v>
      </c>
      <c r="O6144" s="17">
        <v>45341</v>
      </c>
      <c r="P6144" t="s">
        <v>9837</v>
      </c>
      <c r="Q6144" t="s">
        <v>24</v>
      </c>
      <c r="R6144" s="17">
        <v>45341</v>
      </c>
      <c r="S6144" s="27"/>
      <c r="T6144">
        <v>18.626666666666669</v>
      </c>
      <c r="U6144">
        <v>0.34583333333333338</v>
      </c>
      <c r="V6144">
        <v>18.9725</v>
      </c>
      <c r="W6144">
        <v>12</v>
      </c>
      <c r="X6144">
        <v>0.94833333333333336</v>
      </c>
      <c r="Y6144">
        <v>0</v>
      </c>
      <c r="Z6144">
        <v>0</v>
      </c>
      <c r="AA6144">
        <v>0</v>
      </c>
      <c r="AB6144">
        <v>0.59763374999999996</v>
      </c>
      <c r="AC6144" s="29">
        <v>19.323199583333331</v>
      </c>
      <c r="AD6144">
        <v>0</v>
      </c>
      <c r="AF6144">
        <v>227.67</v>
      </c>
      <c r="AG6144">
        <v>0</v>
      </c>
      <c r="AH6144">
        <v>11.38</v>
      </c>
      <c r="AI6144">
        <v>7.1716049999999996</v>
      </c>
      <c r="AJ6144">
        <v>231.87839500000001</v>
      </c>
      <c r="AK6144" t="s">
        <v>20242</v>
      </c>
      <c r="AN6144" s="29">
        <v>5.09</v>
      </c>
      <c r="AO6144" s="30">
        <f t="shared" si="190"/>
        <v>1.4633749999999999</v>
      </c>
      <c r="AP6144" s="30">
        <f t="shared" si="191"/>
        <v>0.12194791666666666</v>
      </c>
    </row>
    <row r="6145" spans="1:42" x14ac:dyDescent="0.25">
      <c r="A6145" t="s">
        <v>219</v>
      </c>
      <c r="B6145">
        <v>1428973</v>
      </c>
      <c r="C6145" t="s">
        <v>20247</v>
      </c>
      <c r="D6145">
        <v>979449</v>
      </c>
      <c r="E6145" t="s">
        <v>20248</v>
      </c>
      <c r="F6145" t="s">
        <v>89</v>
      </c>
      <c r="G6145" t="s">
        <v>90</v>
      </c>
      <c r="H6145" t="s">
        <v>10</v>
      </c>
      <c r="I6145" t="s">
        <v>20249</v>
      </c>
      <c r="J6145" t="s">
        <v>20250</v>
      </c>
      <c r="K6145" t="s">
        <v>134</v>
      </c>
      <c r="L6145" t="s">
        <v>271</v>
      </c>
      <c r="M6145">
        <v>2385</v>
      </c>
      <c r="N6145">
        <v>3</v>
      </c>
      <c r="O6145" s="17">
        <v>45357</v>
      </c>
      <c r="P6145" t="s">
        <v>107</v>
      </c>
      <c r="Q6145" t="s">
        <v>24</v>
      </c>
      <c r="R6145" s="17">
        <v>45341</v>
      </c>
      <c r="S6145" s="27"/>
      <c r="T6145">
        <v>20.517142857142861</v>
      </c>
      <c r="U6145">
        <v>1.6242857142857141</v>
      </c>
      <c r="V6145">
        <v>22.14142857142857</v>
      </c>
      <c r="W6145">
        <v>7</v>
      </c>
      <c r="X6145">
        <v>1.107142857142857</v>
      </c>
      <c r="Y6145">
        <v>0</v>
      </c>
      <c r="Z6145">
        <v>0</v>
      </c>
      <c r="AA6145">
        <v>0</v>
      </c>
      <c r="AB6145">
        <v>0.69745499999999994</v>
      </c>
      <c r="AC6145" s="29">
        <v>22.551116428571429</v>
      </c>
      <c r="AD6145">
        <v>0</v>
      </c>
      <c r="AF6145">
        <v>154.99</v>
      </c>
      <c r="AG6145">
        <v>0</v>
      </c>
      <c r="AH6145">
        <v>7.75</v>
      </c>
      <c r="AI6145">
        <v>4.8821849999999998</v>
      </c>
      <c r="AJ6145">
        <v>157.85781499999999</v>
      </c>
      <c r="AK6145" t="s">
        <v>20251</v>
      </c>
      <c r="AN6145" s="29">
        <v>0</v>
      </c>
      <c r="AO6145" s="30">
        <f t="shared" si="190"/>
        <v>0</v>
      </c>
      <c r="AP6145" s="30">
        <f t="shared" si="191"/>
        <v>0</v>
      </c>
    </row>
    <row r="6146" spans="1:42" x14ac:dyDescent="0.25">
      <c r="A6146" t="s">
        <v>219</v>
      </c>
      <c r="B6146">
        <v>1428973</v>
      </c>
      <c r="C6146" t="s">
        <v>20252</v>
      </c>
      <c r="D6146">
        <v>979448</v>
      </c>
      <c r="E6146" t="s">
        <v>20248</v>
      </c>
      <c r="F6146" t="s">
        <v>89</v>
      </c>
      <c r="G6146" t="s">
        <v>90</v>
      </c>
      <c r="H6146" t="s">
        <v>10</v>
      </c>
      <c r="I6146" t="s">
        <v>20253</v>
      </c>
      <c r="J6146" t="s">
        <v>20254</v>
      </c>
      <c r="K6146" t="s">
        <v>134</v>
      </c>
      <c r="L6146" t="s">
        <v>271</v>
      </c>
      <c r="M6146">
        <v>2385</v>
      </c>
      <c r="N6146">
        <v>1</v>
      </c>
      <c r="O6146" s="17">
        <v>45357</v>
      </c>
      <c r="P6146" t="s">
        <v>107</v>
      </c>
      <c r="Q6146" t="s">
        <v>24</v>
      </c>
      <c r="R6146" s="17">
        <v>45341</v>
      </c>
      <c r="S6146" s="27"/>
      <c r="T6146">
        <v>20.517142857142861</v>
      </c>
      <c r="U6146">
        <v>1.6242857142857141</v>
      </c>
      <c r="V6146">
        <v>22.14142857142857</v>
      </c>
      <c r="W6146">
        <v>7</v>
      </c>
      <c r="X6146">
        <v>1.107142857142857</v>
      </c>
      <c r="Y6146">
        <v>0</v>
      </c>
      <c r="Z6146">
        <v>0</v>
      </c>
      <c r="AA6146">
        <v>0</v>
      </c>
      <c r="AB6146">
        <v>0.69745499999999994</v>
      </c>
      <c r="AC6146" s="29">
        <v>22.551116428571429</v>
      </c>
      <c r="AD6146">
        <v>0</v>
      </c>
      <c r="AF6146">
        <v>154.99</v>
      </c>
      <c r="AG6146">
        <v>0</v>
      </c>
      <c r="AH6146">
        <v>7.75</v>
      </c>
      <c r="AI6146">
        <v>4.8821849999999998</v>
      </c>
      <c r="AJ6146">
        <v>157.85781499999999</v>
      </c>
      <c r="AK6146" t="s">
        <v>20251</v>
      </c>
      <c r="AN6146" s="29">
        <v>0</v>
      </c>
      <c r="AO6146" s="30">
        <f t="shared" ref="AO6146:AO6209" si="192">AN6146*(45%-14.25%-2%)</f>
        <v>0</v>
      </c>
      <c r="AP6146" s="30">
        <f t="shared" ref="AP6146:AP6209" si="193">AO6146/W6146</f>
        <v>0</v>
      </c>
    </row>
    <row r="6147" spans="1:42" x14ac:dyDescent="0.25">
      <c r="A6147" t="s">
        <v>219</v>
      </c>
      <c r="B6147">
        <v>1428973</v>
      </c>
      <c r="C6147" t="s">
        <v>20255</v>
      </c>
      <c r="D6147">
        <v>979447</v>
      </c>
      <c r="E6147" t="s">
        <v>20248</v>
      </c>
      <c r="F6147" t="s">
        <v>89</v>
      </c>
      <c r="G6147" t="s">
        <v>90</v>
      </c>
      <c r="H6147" t="s">
        <v>10</v>
      </c>
      <c r="I6147" t="s">
        <v>20256</v>
      </c>
      <c r="J6147" t="s">
        <v>20257</v>
      </c>
      <c r="K6147" t="s">
        <v>134</v>
      </c>
      <c r="L6147" t="s">
        <v>271</v>
      </c>
      <c r="M6147">
        <v>2385</v>
      </c>
      <c r="N6147">
        <v>2</v>
      </c>
      <c r="O6147" s="17">
        <v>45357</v>
      </c>
      <c r="P6147" t="s">
        <v>107</v>
      </c>
      <c r="Q6147" t="s">
        <v>24</v>
      </c>
      <c r="R6147" s="17">
        <v>45341</v>
      </c>
      <c r="S6147" s="27"/>
      <c r="T6147">
        <v>20.517142857142861</v>
      </c>
      <c r="U6147">
        <v>1.6242857142857141</v>
      </c>
      <c r="V6147">
        <v>22.14142857142857</v>
      </c>
      <c r="W6147">
        <v>7</v>
      </c>
      <c r="X6147">
        <v>1.107142857142857</v>
      </c>
      <c r="Y6147">
        <v>0</v>
      </c>
      <c r="Z6147">
        <v>0</v>
      </c>
      <c r="AA6147">
        <v>0</v>
      </c>
      <c r="AB6147">
        <v>0.69745499999999994</v>
      </c>
      <c r="AC6147" s="29">
        <v>22.551116428571429</v>
      </c>
      <c r="AD6147">
        <v>0</v>
      </c>
      <c r="AF6147">
        <v>154.99</v>
      </c>
      <c r="AG6147">
        <v>0</v>
      </c>
      <c r="AH6147">
        <v>7.75</v>
      </c>
      <c r="AI6147">
        <v>4.8821849999999998</v>
      </c>
      <c r="AJ6147">
        <v>157.85781499999999</v>
      </c>
      <c r="AK6147" t="s">
        <v>20251</v>
      </c>
      <c r="AN6147" s="29">
        <v>0</v>
      </c>
      <c r="AO6147" s="30">
        <f t="shared" si="192"/>
        <v>0</v>
      </c>
      <c r="AP6147" s="30">
        <f t="shared" si="193"/>
        <v>0</v>
      </c>
    </row>
    <row r="6148" spans="1:42" x14ac:dyDescent="0.25">
      <c r="A6148" t="s">
        <v>219</v>
      </c>
      <c r="B6148">
        <v>1428973</v>
      </c>
      <c r="C6148" t="s">
        <v>20258</v>
      </c>
      <c r="D6148">
        <v>979446</v>
      </c>
      <c r="E6148" t="s">
        <v>20248</v>
      </c>
      <c r="F6148" t="s">
        <v>89</v>
      </c>
      <c r="G6148" t="s">
        <v>90</v>
      </c>
      <c r="H6148" t="s">
        <v>10</v>
      </c>
      <c r="I6148" t="s">
        <v>20259</v>
      </c>
      <c r="J6148" t="s">
        <v>20260</v>
      </c>
      <c r="K6148" t="s">
        <v>134</v>
      </c>
      <c r="L6148" t="s">
        <v>271</v>
      </c>
      <c r="M6148">
        <v>2385</v>
      </c>
      <c r="N6148">
        <v>4</v>
      </c>
      <c r="O6148" s="17">
        <v>45357</v>
      </c>
      <c r="P6148" t="s">
        <v>107</v>
      </c>
      <c r="Q6148" t="s">
        <v>24</v>
      </c>
      <c r="R6148" s="17">
        <v>45341</v>
      </c>
      <c r="S6148" s="27"/>
      <c r="T6148">
        <v>20.517142857142861</v>
      </c>
      <c r="U6148">
        <v>1.6242857142857141</v>
      </c>
      <c r="V6148">
        <v>22.14142857142857</v>
      </c>
      <c r="W6148">
        <v>7</v>
      </c>
      <c r="X6148">
        <v>1.107142857142857</v>
      </c>
      <c r="Y6148">
        <v>0</v>
      </c>
      <c r="Z6148">
        <v>0</v>
      </c>
      <c r="AA6148">
        <v>0</v>
      </c>
      <c r="AB6148">
        <v>0.69745499999999994</v>
      </c>
      <c r="AC6148" s="29">
        <v>22.551116428571429</v>
      </c>
      <c r="AD6148">
        <v>0</v>
      </c>
      <c r="AF6148">
        <v>154.99</v>
      </c>
      <c r="AG6148">
        <v>0</v>
      </c>
      <c r="AH6148">
        <v>7.75</v>
      </c>
      <c r="AI6148">
        <v>4.8821849999999998</v>
      </c>
      <c r="AJ6148">
        <v>157.85781499999999</v>
      </c>
      <c r="AK6148" t="s">
        <v>20251</v>
      </c>
      <c r="AN6148" s="29">
        <v>0</v>
      </c>
      <c r="AO6148" s="30">
        <f t="shared" si="192"/>
        <v>0</v>
      </c>
      <c r="AP6148" s="30">
        <f t="shared" si="193"/>
        <v>0</v>
      </c>
    </row>
    <row r="6149" spans="1:42" x14ac:dyDescent="0.25">
      <c r="A6149" t="s">
        <v>219</v>
      </c>
      <c r="B6149">
        <v>1428161</v>
      </c>
      <c r="C6149" t="s">
        <v>20261</v>
      </c>
      <c r="D6149">
        <v>1601465</v>
      </c>
      <c r="E6149" t="s">
        <v>20262</v>
      </c>
      <c r="F6149" t="s">
        <v>89</v>
      </c>
      <c r="G6149" t="s">
        <v>90</v>
      </c>
      <c r="H6149" t="s">
        <v>10</v>
      </c>
      <c r="I6149" t="s">
        <v>20263</v>
      </c>
      <c r="J6149" t="s">
        <v>20264</v>
      </c>
      <c r="K6149" t="s">
        <v>266</v>
      </c>
      <c r="L6149" t="s">
        <v>224</v>
      </c>
      <c r="M6149">
        <v>2530</v>
      </c>
      <c r="N6149">
        <v>79</v>
      </c>
      <c r="O6149" s="17">
        <v>45341</v>
      </c>
      <c r="P6149" t="s">
        <v>96</v>
      </c>
      <c r="Q6149" t="s">
        <v>24</v>
      </c>
      <c r="R6149" s="17">
        <v>45340</v>
      </c>
      <c r="S6149" s="27"/>
      <c r="T6149">
        <v>19.680833333333329</v>
      </c>
      <c r="U6149">
        <v>1.9775</v>
      </c>
      <c r="V6149">
        <v>21.657499999999999</v>
      </c>
      <c r="W6149">
        <v>12</v>
      </c>
      <c r="X6149">
        <v>1.0825</v>
      </c>
      <c r="Y6149">
        <v>0</v>
      </c>
      <c r="Z6149">
        <v>0</v>
      </c>
      <c r="AA6149">
        <v>0</v>
      </c>
      <c r="AB6149">
        <v>0.68221124999999994</v>
      </c>
      <c r="AC6149" s="29">
        <v>22.05778875</v>
      </c>
      <c r="AD6149">
        <v>0</v>
      </c>
      <c r="AF6149">
        <v>259.89</v>
      </c>
      <c r="AG6149">
        <v>0</v>
      </c>
      <c r="AH6149">
        <v>12.99</v>
      </c>
      <c r="AI6149">
        <v>8.1865349999999992</v>
      </c>
      <c r="AJ6149">
        <v>264.693465</v>
      </c>
      <c r="AK6149" t="s">
        <v>20242</v>
      </c>
      <c r="AN6149" s="29">
        <v>0</v>
      </c>
      <c r="AO6149" s="30">
        <f t="shared" si="192"/>
        <v>0</v>
      </c>
      <c r="AP6149" s="30">
        <f t="shared" si="193"/>
        <v>0</v>
      </c>
    </row>
    <row r="6150" spans="1:42" x14ac:dyDescent="0.25">
      <c r="A6150" t="s">
        <v>219</v>
      </c>
      <c r="B6150">
        <v>1428161</v>
      </c>
      <c r="C6150" t="s">
        <v>20265</v>
      </c>
      <c r="D6150">
        <v>1601466</v>
      </c>
      <c r="E6150" t="s">
        <v>20262</v>
      </c>
      <c r="F6150" t="s">
        <v>89</v>
      </c>
      <c r="G6150" t="s">
        <v>90</v>
      </c>
      <c r="H6150" t="s">
        <v>10</v>
      </c>
      <c r="I6150" t="s">
        <v>20266</v>
      </c>
      <c r="J6150" t="s">
        <v>20267</v>
      </c>
      <c r="K6150" t="s">
        <v>266</v>
      </c>
      <c r="L6150" t="s">
        <v>224</v>
      </c>
      <c r="M6150">
        <v>2530</v>
      </c>
      <c r="N6150">
        <v>80</v>
      </c>
      <c r="O6150" s="17">
        <v>45341</v>
      </c>
      <c r="P6150" t="s">
        <v>96</v>
      </c>
      <c r="Q6150" t="s">
        <v>24</v>
      </c>
      <c r="R6150" s="17">
        <v>45340</v>
      </c>
      <c r="S6150" s="27"/>
      <c r="T6150">
        <v>19.680833333333329</v>
      </c>
      <c r="U6150">
        <v>1.9775</v>
      </c>
      <c r="V6150">
        <v>21.657499999999999</v>
      </c>
      <c r="W6150">
        <v>12</v>
      </c>
      <c r="X6150">
        <v>1.0825</v>
      </c>
      <c r="Y6150">
        <v>0</v>
      </c>
      <c r="Z6150">
        <v>0</v>
      </c>
      <c r="AA6150">
        <v>0</v>
      </c>
      <c r="AB6150">
        <v>0.68221124999999994</v>
      </c>
      <c r="AC6150" s="29">
        <v>22.05778875</v>
      </c>
      <c r="AD6150">
        <v>0</v>
      </c>
      <c r="AF6150">
        <v>259.89</v>
      </c>
      <c r="AG6150">
        <v>0</v>
      </c>
      <c r="AH6150">
        <v>12.99</v>
      </c>
      <c r="AI6150">
        <v>8.1865349999999992</v>
      </c>
      <c r="AJ6150">
        <v>264.693465</v>
      </c>
      <c r="AK6150" t="s">
        <v>20242</v>
      </c>
      <c r="AN6150" s="29">
        <v>0</v>
      </c>
      <c r="AO6150" s="30">
        <f t="shared" si="192"/>
        <v>0</v>
      </c>
      <c r="AP6150" s="30">
        <f t="shared" si="193"/>
        <v>0</v>
      </c>
    </row>
    <row r="6151" spans="1:42" x14ac:dyDescent="0.25">
      <c r="A6151" t="s">
        <v>219</v>
      </c>
      <c r="B6151">
        <v>1427927</v>
      </c>
      <c r="C6151" t="s">
        <v>20268</v>
      </c>
      <c r="D6151">
        <v>1601431</v>
      </c>
      <c r="E6151" t="s">
        <v>20269</v>
      </c>
      <c r="F6151" t="s">
        <v>89</v>
      </c>
      <c r="G6151" t="s">
        <v>90</v>
      </c>
      <c r="H6151" t="s">
        <v>10</v>
      </c>
      <c r="I6151" t="s">
        <v>20270</v>
      </c>
      <c r="J6151" t="s">
        <v>20271</v>
      </c>
      <c r="K6151" t="s">
        <v>271</v>
      </c>
      <c r="L6151" t="s">
        <v>115</v>
      </c>
      <c r="M6151">
        <v>8375</v>
      </c>
      <c r="N6151">
        <v>3</v>
      </c>
      <c r="O6151" s="17">
        <v>45354</v>
      </c>
      <c r="P6151" t="s">
        <v>93</v>
      </c>
      <c r="Q6151" t="s">
        <v>24</v>
      </c>
      <c r="R6151" s="17">
        <v>45340</v>
      </c>
      <c r="S6151" s="27"/>
      <c r="T6151">
        <v>14.805</v>
      </c>
      <c r="U6151">
        <v>1.188333333333333</v>
      </c>
      <c r="V6151">
        <v>15.993333333333331</v>
      </c>
      <c r="W6151">
        <v>12</v>
      </c>
      <c r="X6151">
        <v>0.79999999999999993</v>
      </c>
      <c r="Y6151">
        <v>0</v>
      </c>
      <c r="Z6151">
        <v>0</v>
      </c>
      <c r="AA6151">
        <v>0</v>
      </c>
      <c r="AB6151">
        <v>0.50379000000000007</v>
      </c>
      <c r="AC6151" s="29">
        <v>16.289543333333331</v>
      </c>
      <c r="AD6151">
        <v>0</v>
      </c>
      <c r="AF6151">
        <v>191.92</v>
      </c>
      <c r="AG6151">
        <v>0</v>
      </c>
      <c r="AH6151">
        <v>9.6</v>
      </c>
      <c r="AI6151">
        <v>6.0454800000000004</v>
      </c>
      <c r="AJ6151">
        <v>195.47452000000001</v>
      </c>
      <c r="AK6151" t="s">
        <v>20242</v>
      </c>
      <c r="AN6151" s="29">
        <v>0</v>
      </c>
      <c r="AO6151" s="30">
        <f t="shared" si="192"/>
        <v>0</v>
      </c>
      <c r="AP6151" s="30">
        <f t="shared" si="193"/>
        <v>0</v>
      </c>
    </row>
    <row r="6152" spans="1:42" x14ac:dyDescent="0.25">
      <c r="A6152" t="s">
        <v>219</v>
      </c>
      <c r="B6152">
        <v>1427927</v>
      </c>
      <c r="C6152" t="s">
        <v>20272</v>
      </c>
      <c r="D6152">
        <v>1601432</v>
      </c>
      <c r="E6152" t="s">
        <v>20269</v>
      </c>
      <c r="F6152" t="s">
        <v>89</v>
      </c>
      <c r="G6152" t="s">
        <v>90</v>
      </c>
      <c r="H6152" t="s">
        <v>10</v>
      </c>
      <c r="I6152" t="s">
        <v>20273</v>
      </c>
      <c r="J6152" t="s">
        <v>20274</v>
      </c>
      <c r="K6152" t="s">
        <v>271</v>
      </c>
      <c r="L6152" t="s">
        <v>115</v>
      </c>
      <c r="M6152">
        <v>8375</v>
      </c>
      <c r="N6152">
        <v>2</v>
      </c>
      <c r="O6152" s="17">
        <v>45354</v>
      </c>
      <c r="P6152" t="s">
        <v>93</v>
      </c>
      <c r="Q6152" t="s">
        <v>24</v>
      </c>
      <c r="R6152" s="17">
        <v>45340</v>
      </c>
      <c r="S6152" s="27"/>
      <c r="T6152">
        <v>14.805</v>
      </c>
      <c r="U6152">
        <v>1.188333333333333</v>
      </c>
      <c r="V6152">
        <v>15.993333333333331</v>
      </c>
      <c r="W6152">
        <v>12</v>
      </c>
      <c r="X6152">
        <v>0.79999999999999993</v>
      </c>
      <c r="Y6152">
        <v>0</v>
      </c>
      <c r="Z6152">
        <v>0</v>
      </c>
      <c r="AA6152">
        <v>0</v>
      </c>
      <c r="AB6152">
        <v>0.50379000000000007</v>
      </c>
      <c r="AC6152" s="29">
        <v>16.289543333333331</v>
      </c>
      <c r="AD6152">
        <v>0</v>
      </c>
      <c r="AF6152">
        <v>191.92</v>
      </c>
      <c r="AG6152">
        <v>0</v>
      </c>
      <c r="AH6152">
        <v>9.6</v>
      </c>
      <c r="AI6152">
        <v>6.0454800000000004</v>
      </c>
      <c r="AJ6152">
        <v>195.47452000000001</v>
      </c>
      <c r="AK6152" t="s">
        <v>20242</v>
      </c>
      <c r="AN6152" s="29">
        <v>0</v>
      </c>
      <c r="AO6152" s="30">
        <f t="shared" si="192"/>
        <v>0</v>
      </c>
      <c r="AP6152" s="30">
        <f t="shared" si="193"/>
        <v>0</v>
      </c>
    </row>
    <row r="6153" spans="1:42" x14ac:dyDescent="0.25">
      <c r="A6153" t="s">
        <v>219</v>
      </c>
      <c r="B6153">
        <v>1427927</v>
      </c>
      <c r="C6153" t="s">
        <v>20275</v>
      </c>
      <c r="D6153">
        <v>1601430</v>
      </c>
      <c r="E6153" t="s">
        <v>20269</v>
      </c>
      <c r="F6153" t="s">
        <v>89</v>
      </c>
      <c r="G6153" t="s">
        <v>90</v>
      </c>
      <c r="H6153" t="s">
        <v>10</v>
      </c>
      <c r="I6153" t="s">
        <v>20276</v>
      </c>
      <c r="J6153" t="s">
        <v>20277</v>
      </c>
      <c r="K6153" t="s">
        <v>271</v>
      </c>
      <c r="L6153" t="s">
        <v>115</v>
      </c>
      <c r="M6153">
        <v>8375</v>
      </c>
      <c r="N6153">
        <v>4</v>
      </c>
      <c r="O6153" s="17">
        <v>45354</v>
      </c>
      <c r="P6153" t="s">
        <v>93</v>
      </c>
      <c r="Q6153" t="s">
        <v>24</v>
      </c>
      <c r="R6153" s="17">
        <v>45340</v>
      </c>
      <c r="S6153" s="27"/>
      <c r="T6153">
        <v>14.805</v>
      </c>
      <c r="U6153">
        <v>1.188333333333333</v>
      </c>
      <c r="V6153">
        <v>15.993333333333331</v>
      </c>
      <c r="W6153">
        <v>12</v>
      </c>
      <c r="X6153">
        <v>0.79999999999999993</v>
      </c>
      <c r="Y6153">
        <v>0</v>
      </c>
      <c r="Z6153">
        <v>0</v>
      </c>
      <c r="AA6153">
        <v>0</v>
      </c>
      <c r="AB6153">
        <v>0.50379000000000007</v>
      </c>
      <c r="AC6153" s="29">
        <v>16.289543333333331</v>
      </c>
      <c r="AD6153">
        <v>0</v>
      </c>
      <c r="AF6153">
        <v>191.92</v>
      </c>
      <c r="AG6153">
        <v>0</v>
      </c>
      <c r="AH6153">
        <v>9.6</v>
      </c>
      <c r="AI6153">
        <v>6.0454800000000004</v>
      </c>
      <c r="AJ6153">
        <v>195.47452000000001</v>
      </c>
      <c r="AK6153" t="s">
        <v>20242</v>
      </c>
      <c r="AN6153" s="29">
        <v>0</v>
      </c>
      <c r="AO6153" s="30">
        <f t="shared" si="192"/>
        <v>0</v>
      </c>
      <c r="AP6153" s="30">
        <f t="shared" si="193"/>
        <v>0</v>
      </c>
    </row>
    <row r="6154" spans="1:42" x14ac:dyDescent="0.25">
      <c r="A6154" t="s">
        <v>219</v>
      </c>
      <c r="B6154">
        <v>1427927</v>
      </c>
      <c r="C6154" t="s">
        <v>20278</v>
      </c>
      <c r="D6154">
        <v>1601433</v>
      </c>
      <c r="E6154" t="s">
        <v>20269</v>
      </c>
      <c r="F6154" t="s">
        <v>89</v>
      </c>
      <c r="G6154" t="s">
        <v>90</v>
      </c>
      <c r="H6154" t="s">
        <v>10</v>
      </c>
      <c r="I6154" t="s">
        <v>20279</v>
      </c>
      <c r="J6154" t="s">
        <v>20280</v>
      </c>
      <c r="K6154" t="s">
        <v>271</v>
      </c>
      <c r="L6154" t="s">
        <v>115</v>
      </c>
      <c r="M6154">
        <v>8375</v>
      </c>
      <c r="N6154">
        <v>1</v>
      </c>
      <c r="O6154" s="17">
        <v>45354</v>
      </c>
      <c r="P6154" t="s">
        <v>93</v>
      </c>
      <c r="Q6154" t="s">
        <v>24</v>
      </c>
      <c r="R6154" s="17">
        <v>45340</v>
      </c>
      <c r="S6154" s="27"/>
      <c r="T6154">
        <v>14.805</v>
      </c>
      <c r="U6154">
        <v>1.188333333333333</v>
      </c>
      <c r="V6154">
        <v>15.993333333333331</v>
      </c>
      <c r="W6154">
        <v>12</v>
      </c>
      <c r="X6154">
        <v>0.79999999999999993</v>
      </c>
      <c r="Y6154">
        <v>0</v>
      </c>
      <c r="Z6154">
        <v>0</v>
      </c>
      <c r="AA6154">
        <v>0</v>
      </c>
      <c r="AB6154">
        <v>0.50379000000000007</v>
      </c>
      <c r="AC6154" s="29">
        <v>16.289543333333331</v>
      </c>
      <c r="AD6154">
        <v>0</v>
      </c>
      <c r="AF6154">
        <v>191.92</v>
      </c>
      <c r="AG6154">
        <v>0</v>
      </c>
      <c r="AH6154">
        <v>9.6</v>
      </c>
      <c r="AI6154">
        <v>6.0454800000000004</v>
      </c>
      <c r="AJ6154">
        <v>195.47452000000001</v>
      </c>
      <c r="AK6154" t="s">
        <v>20242</v>
      </c>
      <c r="AN6154" s="29">
        <v>0</v>
      </c>
      <c r="AO6154" s="30">
        <f t="shared" si="192"/>
        <v>0</v>
      </c>
      <c r="AP6154" s="30">
        <f t="shared" si="193"/>
        <v>0</v>
      </c>
    </row>
    <row r="6155" spans="1:42" x14ac:dyDescent="0.25">
      <c r="A6155" t="s">
        <v>219</v>
      </c>
      <c r="B6155">
        <v>1425687</v>
      </c>
      <c r="C6155" t="s">
        <v>20281</v>
      </c>
      <c r="D6155">
        <v>978750</v>
      </c>
      <c r="E6155" t="s">
        <v>20282</v>
      </c>
      <c r="F6155" t="s">
        <v>89</v>
      </c>
      <c r="G6155" t="s">
        <v>90</v>
      </c>
      <c r="H6155" t="s">
        <v>10</v>
      </c>
      <c r="I6155" t="s">
        <v>20283</v>
      </c>
      <c r="J6155" t="s">
        <v>20284</v>
      </c>
      <c r="K6155" t="s">
        <v>1710</v>
      </c>
      <c r="L6155" t="s">
        <v>1121</v>
      </c>
      <c r="M6155">
        <v>2975</v>
      </c>
      <c r="N6155">
        <v>42</v>
      </c>
      <c r="O6155" s="17">
        <v>45340</v>
      </c>
      <c r="P6155" t="s">
        <v>130</v>
      </c>
      <c r="Q6155" t="s">
        <v>24</v>
      </c>
      <c r="R6155" s="17">
        <v>45340</v>
      </c>
      <c r="S6155" s="27"/>
      <c r="T6155">
        <v>19.64</v>
      </c>
      <c r="U6155">
        <v>1.118571428571429</v>
      </c>
      <c r="V6155">
        <v>20.758571428571429</v>
      </c>
      <c r="W6155">
        <v>7</v>
      </c>
      <c r="X6155">
        <v>1.038571428571428</v>
      </c>
      <c r="Y6155">
        <v>0</v>
      </c>
      <c r="Z6155">
        <v>0</v>
      </c>
      <c r="AA6155">
        <v>0</v>
      </c>
      <c r="AB6155">
        <v>0.653895</v>
      </c>
      <c r="AC6155" s="29">
        <v>21.14324785714286</v>
      </c>
      <c r="AD6155">
        <v>0</v>
      </c>
      <c r="AF6155">
        <v>145.31</v>
      </c>
      <c r="AG6155">
        <v>0</v>
      </c>
      <c r="AH6155">
        <v>7.27</v>
      </c>
      <c r="AI6155">
        <v>4.5772649999999997</v>
      </c>
      <c r="AJ6155">
        <v>148.002735</v>
      </c>
      <c r="AK6155" t="s">
        <v>20251</v>
      </c>
      <c r="AN6155" s="29">
        <v>0</v>
      </c>
      <c r="AO6155" s="30">
        <f t="shared" si="192"/>
        <v>0</v>
      </c>
      <c r="AP6155" s="30">
        <f t="shared" si="193"/>
        <v>0</v>
      </c>
    </row>
    <row r="6156" spans="1:42" x14ac:dyDescent="0.25">
      <c r="A6156" t="s">
        <v>219</v>
      </c>
      <c r="B6156">
        <v>1425687</v>
      </c>
      <c r="C6156" t="s">
        <v>20285</v>
      </c>
      <c r="D6156">
        <v>978751</v>
      </c>
      <c r="E6156" t="s">
        <v>20282</v>
      </c>
      <c r="F6156" t="s">
        <v>89</v>
      </c>
      <c r="G6156" t="s">
        <v>90</v>
      </c>
      <c r="H6156" t="s">
        <v>10</v>
      </c>
      <c r="I6156" t="s">
        <v>20286</v>
      </c>
      <c r="J6156" t="s">
        <v>20287</v>
      </c>
      <c r="K6156" t="s">
        <v>1710</v>
      </c>
      <c r="L6156" t="s">
        <v>1121</v>
      </c>
      <c r="M6156">
        <v>2975</v>
      </c>
      <c r="N6156">
        <v>41</v>
      </c>
      <c r="O6156" s="17">
        <v>45340</v>
      </c>
      <c r="P6156" t="s">
        <v>130</v>
      </c>
      <c r="Q6156" t="s">
        <v>24</v>
      </c>
      <c r="R6156" s="17">
        <v>45340</v>
      </c>
      <c r="S6156" s="27"/>
      <c r="T6156">
        <v>19.64</v>
      </c>
      <c r="U6156">
        <v>1.118571428571429</v>
      </c>
      <c r="V6156">
        <v>20.758571428571429</v>
      </c>
      <c r="W6156">
        <v>7</v>
      </c>
      <c r="X6156">
        <v>1.038571428571428</v>
      </c>
      <c r="Y6156">
        <v>0</v>
      </c>
      <c r="Z6156">
        <v>0</v>
      </c>
      <c r="AA6156">
        <v>0</v>
      </c>
      <c r="AB6156">
        <v>0.653895</v>
      </c>
      <c r="AC6156" s="29">
        <v>21.14324785714286</v>
      </c>
      <c r="AD6156">
        <v>0</v>
      </c>
      <c r="AF6156">
        <v>145.31</v>
      </c>
      <c r="AG6156">
        <v>0</v>
      </c>
      <c r="AH6156">
        <v>7.27</v>
      </c>
      <c r="AI6156">
        <v>4.5772649999999997</v>
      </c>
      <c r="AJ6156">
        <v>148.002735</v>
      </c>
      <c r="AK6156" t="s">
        <v>20251</v>
      </c>
      <c r="AN6156" s="29">
        <v>0</v>
      </c>
      <c r="AO6156" s="30">
        <f t="shared" si="192"/>
        <v>0</v>
      </c>
      <c r="AP6156" s="30">
        <f t="shared" si="193"/>
        <v>0</v>
      </c>
    </row>
    <row r="6157" spans="1:42" x14ac:dyDescent="0.25">
      <c r="A6157" t="s">
        <v>219</v>
      </c>
      <c r="B6157">
        <v>1424744</v>
      </c>
      <c r="C6157" t="s">
        <v>20288</v>
      </c>
      <c r="D6157">
        <v>1600581</v>
      </c>
      <c r="E6157" t="s">
        <v>20289</v>
      </c>
      <c r="F6157" t="s">
        <v>89</v>
      </c>
      <c r="G6157" t="s">
        <v>90</v>
      </c>
      <c r="H6157" t="s">
        <v>10</v>
      </c>
      <c r="I6157" t="s">
        <v>20290</v>
      </c>
      <c r="J6157" t="s">
        <v>20291</v>
      </c>
      <c r="K6157" t="s">
        <v>3552</v>
      </c>
      <c r="L6157" t="s">
        <v>92</v>
      </c>
      <c r="M6157">
        <v>8340</v>
      </c>
      <c r="N6157">
        <v>21</v>
      </c>
      <c r="O6157" s="17">
        <v>45344</v>
      </c>
      <c r="P6157" t="s">
        <v>5466</v>
      </c>
      <c r="Q6157" t="s">
        <v>24</v>
      </c>
      <c r="R6157" s="17">
        <v>45339</v>
      </c>
      <c r="S6157" s="27"/>
      <c r="T6157">
        <v>10.984999999999999</v>
      </c>
      <c r="U6157">
        <v>0</v>
      </c>
      <c r="V6157">
        <v>10.984999999999999</v>
      </c>
      <c r="W6157">
        <v>10</v>
      </c>
      <c r="X6157">
        <v>0.54900000000000004</v>
      </c>
      <c r="Y6157">
        <v>0</v>
      </c>
      <c r="Z6157">
        <v>0</v>
      </c>
      <c r="AA6157">
        <v>0</v>
      </c>
      <c r="AB6157">
        <v>0.34602749999999999</v>
      </c>
      <c r="AC6157" s="29">
        <v>11.187972500000001</v>
      </c>
      <c r="AD6157">
        <v>0</v>
      </c>
      <c r="AF6157">
        <v>109.85</v>
      </c>
      <c r="AG6157">
        <v>0</v>
      </c>
      <c r="AH6157">
        <v>5.49</v>
      </c>
      <c r="AI6157">
        <v>3.4602750000000002</v>
      </c>
      <c r="AJ6157">
        <v>111.87972499999999</v>
      </c>
      <c r="AK6157" t="s">
        <v>20292</v>
      </c>
      <c r="AN6157" s="29">
        <v>0</v>
      </c>
      <c r="AO6157" s="30">
        <f t="shared" si="192"/>
        <v>0</v>
      </c>
      <c r="AP6157" s="30">
        <f t="shared" si="193"/>
        <v>0</v>
      </c>
    </row>
    <row r="6158" spans="1:42" x14ac:dyDescent="0.25">
      <c r="A6158" t="s">
        <v>219</v>
      </c>
      <c r="B6158">
        <v>1421528</v>
      </c>
      <c r="C6158" t="s">
        <v>20293</v>
      </c>
      <c r="D6158">
        <v>977699</v>
      </c>
      <c r="E6158" t="s">
        <v>20294</v>
      </c>
      <c r="F6158" t="s">
        <v>89</v>
      </c>
      <c r="G6158" t="s">
        <v>90</v>
      </c>
      <c r="H6158" t="s">
        <v>10</v>
      </c>
      <c r="I6158" t="s">
        <v>20295</v>
      </c>
      <c r="J6158" t="s">
        <v>20296</v>
      </c>
      <c r="K6158" t="s">
        <v>726</v>
      </c>
      <c r="L6158" t="s">
        <v>271</v>
      </c>
      <c r="M6158">
        <v>8545</v>
      </c>
      <c r="N6158">
        <v>15</v>
      </c>
      <c r="O6158" s="17">
        <v>45338</v>
      </c>
      <c r="P6158" t="s">
        <v>1862</v>
      </c>
      <c r="Q6158" t="s">
        <v>24</v>
      </c>
      <c r="R6158" s="17">
        <v>45338</v>
      </c>
      <c r="S6158" s="27"/>
      <c r="T6158">
        <v>22.111000000000001</v>
      </c>
      <c r="U6158">
        <v>0.66799999999999993</v>
      </c>
      <c r="V6158">
        <v>22.779</v>
      </c>
      <c r="W6158">
        <v>10</v>
      </c>
      <c r="X6158">
        <v>1.139</v>
      </c>
      <c r="Y6158">
        <v>0</v>
      </c>
      <c r="Z6158">
        <v>0</v>
      </c>
      <c r="AA6158">
        <v>0</v>
      </c>
      <c r="AB6158">
        <v>0.71753850000000008</v>
      </c>
      <c r="AC6158" s="29">
        <v>23.200461499999999</v>
      </c>
      <c r="AD6158">
        <v>0</v>
      </c>
      <c r="AF6158">
        <v>227.79</v>
      </c>
      <c r="AG6158">
        <v>0</v>
      </c>
      <c r="AH6158">
        <v>11.39</v>
      </c>
      <c r="AI6158">
        <v>7.1753850000000003</v>
      </c>
      <c r="AJ6158">
        <v>232.004615</v>
      </c>
      <c r="AK6158" t="s">
        <v>20292</v>
      </c>
      <c r="AN6158" s="29">
        <v>0</v>
      </c>
      <c r="AO6158" s="30">
        <f t="shared" si="192"/>
        <v>0</v>
      </c>
      <c r="AP6158" s="30">
        <f t="shared" si="193"/>
        <v>0</v>
      </c>
    </row>
    <row r="6159" spans="1:42" x14ac:dyDescent="0.25">
      <c r="A6159" t="s">
        <v>219</v>
      </c>
      <c r="B6159">
        <v>1421528</v>
      </c>
      <c r="C6159" t="s">
        <v>20297</v>
      </c>
      <c r="D6159">
        <v>977698</v>
      </c>
      <c r="E6159" t="s">
        <v>20294</v>
      </c>
      <c r="F6159" t="s">
        <v>89</v>
      </c>
      <c r="G6159" t="s">
        <v>90</v>
      </c>
      <c r="H6159" t="s">
        <v>10</v>
      </c>
      <c r="I6159" t="s">
        <v>20298</v>
      </c>
      <c r="J6159" t="s">
        <v>20299</v>
      </c>
      <c r="K6159" t="s">
        <v>726</v>
      </c>
      <c r="L6159" t="s">
        <v>271</v>
      </c>
      <c r="M6159">
        <v>8545</v>
      </c>
      <c r="N6159">
        <v>16</v>
      </c>
      <c r="O6159" s="17">
        <v>45338</v>
      </c>
      <c r="P6159" t="s">
        <v>1862</v>
      </c>
      <c r="Q6159" t="s">
        <v>24</v>
      </c>
      <c r="R6159" s="17">
        <v>45338</v>
      </c>
      <c r="S6159" s="27"/>
      <c r="T6159">
        <v>22.111000000000001</v>
      </c>
      <c r="U6159">
        <v>0.66799999999999993</v>
      </c>
      <c r="V6159">
        <v>22.779</v>
      </c>
      <c r="W6159">
        <v>10</v>
      </c>
      <c r="X6159">
        <v>1.139</v>
      </c>
      <c r="Y6159">
        <v>0</v>
      </c>
      <c r="Z6159">
        <v>0</v>
      </c>
      <c r="AA6159">
        <v>0</v>
      </c>
      <c r="AB6159">
        <v>0.71753850000000008</v>
      </c>
      <c r="AC6159" s="29">
        <v>23.200461499999999</v>
      </c>
      <c r="AD6159">
        <v>0</v>
      </c>
      <c r="AF6159">
        <v>227.79</v>
      </c>
      <c r="AG6159">
        <v>0</v>
      </c>
      <c r="AH6159">
        <v>11.39</v>
      </c>
      <c r="AI6159">
        <v>7.1753850000000003</v>
      </c>
      <c r="AJ6159">
        <v>232.004615</v>
      </c>
      <c r="AK6159" t="s">
        <v>20292</v>
      </c>
      <c r="AN6159" s="29">
        <v>0</v>
      </c>
      <c r="AO6159" s="30">
        <f t="shared" si="192"/>
        <v>0</v>
      </c>
      <c r="AP6159" s="30">
        <f t="shared" si="193"/>
        <v>0</v>
      </c>
    </row>
    <row r="6160" spans="1:42" x14ac:dyDescent="0.25">
      <c r="A6160" t="s">
        <v>219</v>
      </c>
      <c r="B6160">
        <v>1420810</v>
      </c>
      <c r="C6160" t="s">
        <v>20300</v>
      </c>
      <c r="D6160">
        <v>1599343</v>
      </c>
      <c r="E6160" t="s">
        <v>20301</v>
      </c>
      <c r="F6160" t="s">
        <v>89</v>
      </c>
      <c r="G6160" t="s">
        <v>90</v>
      </c>
      <c r="H6160" t="s">
        <v>10</v>
      </c>
      <c r="I6160" t="s">
        <v>20302</v>
      </c>
      <c r="J6160" t="s">
        <v>20303</v>
      </c>
      <c r="K6160" t="s">
        <v>225</v>
      </c>
      <c r="L6160" t="s">
        <v>224</v>
      </c>
      <c r="M6160">
        <v>8295</v>
      </c>
      <c r="N6160">
        <v>7</v>
      </c>
      <c r="O6160" s="17">
        <v>45385</v>
      </c>
      <c r="P6160" t="s">
        <v>138</v>
      </c>
      <c r="Q6160" t="s">
        <v>24</v>
      </c>
      <c r="R6160" s="17">
        <v>45338</v>
      </c>
      <c r="S6160" s="27"/>
      <c r="T6160">
        <v>19.274999999999999</v>
      </c>
      <c r="U6160">
        <v>1.7230000000000001</v>
      </c>
      <c r="V6160">
        <v>20.998000000000001</v>
      </c>
      <c r="W6160">
        <v>10</v>
      </c>
      <c r="X6160">
        <v>1.05</v>
      </c>
      <c r="Y6160">
        <v>0</v>
      </c>
      <c r="Z6160">
        <v>0</v>
      </c>
      <c r="AA6160">
        <v>0</v>
      </c>
      <c r="AB6160">
        <v>0.66143700000000005</v>
      </c>
      <c r="AC6160" s="29">
        <v>21.386562999999999</v>
      </c>
      <c r="AD6160">
        <v>0</v>
      </c>
      <c r="AF6160">
        <v>209.98</v>
      </c>
      <c r="AG6160">
        <v>0</v>
      </c>
      <c r="AH6160">
        <v>10.5</v>
      </c>
      <c r="AI6160">
        <v>6.6143700000000001</v>
      </c>
      <c r="AJ6160">
        <v>213.86563000000001</v>
      </c>
      <c r="AK6160" t="s">
        <v>20292</v>
      </c>
      <c r="AN6160" s="29">
        <v>0</v>
      </c>
      <c r="AO6160" s="30">
        <f t="shared" si="192"/>
        <v>0</v>
      </c>
      <c r="AP6160" s="30">
        <f t="shared" si="193"/>
        <v>0</v>
      </c>
    </row>
    <row r="6161" spans="1:42" x14ac:dyDescent="0.25">
      <c r="A6161" t="s">
        <v>219</v>
      </c>
      <c r="B6161">
        <v>1420810</v>
      </c>
      <c r="C6161" t="s">
        <v>20304</v>
      </c>
      <c r="D6161">
        <v>1599345</v>
      </c>
      <c r="E6161" t="s">
        <v>20301</v>
      </c>
      <c r="F6161" t="s">
        <v>89</v>
      </c>
      <c r="G6161" t="s">
        <v>90</v>
      </c>
      <c r="H6161" t="s">
        <v>10</v>
      </c>
      <c r="I6161" t="s">
        <v>20305</v>
      </c>
      <c r="J6161" t="s">
        <v>20306</v>
      </c>
      <c r="K6161" t="s">
        <v>225</v>
      </c>
      <c r="L6161" t="s">
        <v>224</v>
      </c>
      <c r="M6161">
        <v>8295</v>
      </c>
      <c r="N6161">
        <v>9</v>
      </c>
      <c r="O6161" s="17">
        <v>45385</v>
      </c>
      <c r="P6161" t="s">
        <v>138</v>
      </c>
      <c r="Q6161" t="s">
        <v>24</v>
      </c>
      <c r="R6161" s="17">
        <v>45338</v>
      </c>
      <c r="S6161" s="27"/>
      <c r="T6161">
        <v>19.274999999999999</v>
      </c>
      <c r="U6161">
        <v>1.7230000000000001</v>
      </c>
      <c r="V6161">
        <v>20.998000000000001</v>
      </c>
      <c r="W6161">
        <v>10</v>
      </c>
      <c r="X6161">
        <v>1.05</v>
      </c>
      <c r="Y6161">
        <v>0</v>
      </c>
      <c r="Z6161">
        <v>0</v>
      </c>
      <c r="AA6161">
        <v>0</v>
      </c>
      <c r="AB6161">
        <v>0.66143700000000005</v>
      </c>
      <c r="AC6161" s="29">
        <v>21.386562999999999</v>
      </c>
      <c r="AD6161">
        <v>0</v>
      </c>
      <c r="AF6161">
        <v>209.98</v>
      </c>
      <c r="AG6161">
        <v>0</v>
      </c>
      <c r="AH6161">
        <v>10.5</v>
      </c>
      <c r="AI6161">
        <v>6.6143700000000001</v>
      </c>
      <c r="AJ6161">
        <v>213.86563000000001</v>
      </c>
      <c r="AK6161" t="s">
        <v>20292</v>
      </c>
      <c r="AN6161" s="29">
        <v>0</v>
      </c>
      <c r="AO6161" s="30">
        <f t="shared" si="192"/>
        <v>0</v>
      </c>
      <c r="AP6161" s="30">
        <f t="shared" si="193"/>
        <v>0</v>
      </c>
    </row>
    <row r="6162" spans="1:42" x14ac:dyDescent="0.25">
      <c r="A6162" t="s">
        <v>219</v>
      </c>
      <c r="B6162">
        <v>1420810</v>
      </c>
      <c r="C6162" t="s">
        <v>20307</v>
      </c>
      <c r="D6162">
        <v>1599344</v>
      </c>
      <c r="E6162" t="s">
        <v>20301</v>
      </c>
      <c r="F6162" t="s">
        <v>89</v>
      </c>
      <c r="G6162" t="s">
        <v>90</v>
      </c>
      <c r="H6162" t="s">
        <v>10</v>
      </c>
      <c r="I6162" t="s">
        <v>20308</v>
      </c>
      <c r="J6162" t="s">
        <v>20309</v>
      </c>
      <c r="K6162" t="s">
        <v>225</v>
      </c>
      <c r="L6162" t="s">
        <v>224</v>
      </c>
      <c r="M6162">
        <v>8295</v>
      </c>
      <c r="N6162">
        <v>8</v>
      </c>
      <c r="O6162" s="17">
        <v>45385</v>
      </c>
      <c r="P6162" t="s">
        <v>138</v>
      </c>
      <c r="Q6162" t="s">
        <v>24</v>
      </c>
      <c r="R6162" s="17">
        <v>45338</v>
      </c>
      <c r="S6162" s="27"/>
      <c r="T6162">
        <v>19.274999999999999</v>
      </c>
      <c r="U6162">
        <v>1.7230000000000001</v>
      </c>
      <c r="V6162">
        <v>20.998000000000001</v>
      </c>
      <c r="W6162">
        <v>10</v>
      </c>
      <c r="X6162">
        <v>1.05</v>
      </c>
      <c r="Y6162">
        <v>0</v>
      </c>
      <c r="Z6162">
        <v>0</v>
      </c>
      <c r="AA6162">
        <v>0</v>
      </c>
      <c r="AB6162">
        <v>0.66143700000000005</v>
      </c>
      <c r="AC6162" s="29">
        <v>21.386562999999999</v>
      </c>
      <c r="AD6162">
        <v>0</v>
      </c>
      <c r="AF6162">
        <v>209.98</v>
      </c>
      <c r="AG6162">
        <v>0</v>
      </c>
      <c r="AH6162">
        <v>10.5</v>
      </c>
      <c r="AI6162">
        <v>6.6143700000000001</v>
      </c>
      <c r="AJ6162">
        <v>213.86563000000001</v>
      </c>
      <c r="AK6162" t="s">
        <v>20292</v>
      </c>
      <c r="AN6162" s="29">
        <v>0</v>
      </c>
      <c r="AO6162" s="30">
        <f t="shared" si="192"/>
        <v>0</v>
      </c>
      <c r="AP6162" s="30">
        <f t="shared" si="193"/>
        <v>0</v>
      </c>
    </row>
    <row r="6163" spans="1:42" x14ac:dyDescent="0.25">
      <c r="A6163" t="s">
        <v>219</v>
      </c>
      <c r="B6163">
        <v>1420810</v>
      </c>
      <c r="C6163" t="s">
        <v>20310</v>
      </c>
      <c r="D6163">
        <v>442671</v>
      </c>
      <c r="E6163" t="s">
        <v>20301</v>
      </c>
      <c r="F6163" t="s">
        <v>89</v>
      </c>
      <c r="G6163" t="s">
        <v>90</v>
      </c>
      <c r="H6163" t="s">
        <v>10</v>
      </c>
      <c r="I6163" t="s">
        <v>20311</v>
      </c>
      <c r="J6163" t="s">
        <v>20303</v>
      </c>
      <c r="K6163" t="s">
        <v>224</v>
      </c>
      <c r="L6163" t="s">
        <v>225</v>
      </c>
      <c r="M6163">
        <v>8290</v>
      </c>
      <c r="N6163">
        <v>5</v>
      </c>
      <c r="O6163" s="17">
        <v>45378</v>
      </c>
      <c r="P6163" t="s">
        <v>140</v>
      </c>
      <c r="Q6163" t="s">
        <v>24</v>
      </c>
      <c r="R6163" s="17">
        <v>45338</v>
      </c>
      <c r="S6163" s="27"/>
      <c r="T6163">
        <v>20.233000000000001</v>
      </c>
      <c r="U6163">
        <v>1.764</v>
      </c>
      <c r="V6163">
        <v>21.997</v>
      </c>
      <c r="W6163">
        <v>10</v>
      </c>
      <c r="X6163">
        <v>1.1000000000000001</v>
      </c>
      <c r="Y6163">
        <v>0</v>
      </c>
      <c r="Z6163">
        <v>0</v>
      </c>
      <c r="AA6163">
        <v>0</v>
      </c>
      <c r="AB6163">
        <v>0.69290549999999995</v>
      </c>
      <c r="AC6163" s="29">
        <v>22.404094499999999</v>
      </c>
      <c r="AD6163">
        <v>0</v>
      </c>
      <c r="AF6163">
        <v>219.97</v>
      </c>
      <c r="AG6163">
        <v>0</v>
      </c>
      <c r="AH6163">
        <v>11</v>
      </c>
      <c r="AI6163">
        <v>6.929055</v>
      </c>
      <c r="AJ6163">
        <v>224.04094499999999</v>
      </c>
      <c r="AK6163" t="s">
        <v>20292</v>
      </c>
      <c r="AN6163" s="29">
        <v>0</v>
      </c>
      <c r="AO6163" s="30">
        <f t="shared" si="192"/>
        <v>0</v>
      </c>
      <c r="AP6163" s="30">
        <f t="shared" si="193"/>
        <v>0</v>
      </c>
    </row>
    <row r="6164" spans="1:42" x14ac:dyDescent="0.25">
      <c r="A6164" t="s">
        <v>219</v>
      </c>
      <c r="B6164">
        <v>1420810</v>
      </c>
      <c r="C6164" t="s">
        <v>20312</v>
      </c>
      <c r="D6164">
        <v>442672</v>
      </c>
      <c r="E6164" t="s">
        <v>20301</v>
      </c>
      <c r="F6164" t="s">
        <v>89</v>
      </c>
      <c r="G6164" t="s">
        <v>90</v>
      </c>
      <c r="H6164" t="s">
        <v>10</v>
      </c>
      <c r="I6164" t="s">
        <v>20305</v>
      </c>
      <c r="J6164" t="s">
        <v>20306</v>
      </c>
      <c r="K6164" t="s">
        <v>224</v>
      </c>
      <c r="L6164" t="s">
        <v>225</v>
      </c>
      <c r="M6164">
        <v>8290</v>
      </c>
      <c r="N6164">
        <v>3</v>
      </c>
      <c r="O6164" s="17">
        <v>45378</v>
      </c>
      <c r="P6164" t="s">
        <v>140</v>
      </c>
      <c r="Q6164" t="s">
        <v>24</v>
      </c>
      <c r="R6164" s="17">
        <v>45338</v>
      </c>
      <c r="S6164" s="27"/>
      <c r="T6164">
        <v>20.233000000000001</v>
      </c>
      <c r="U6164">
        <v>1.764</v>
      </c>
      <c r="V6164">
        <v>21.997</v>
      </c>
      <c r="W6164">
        <v>10</v>
      </c>
      <c r="X6164">
        <v>1.1000000000000001</v>
      </c>
      <c r="Y6164">
        <v>0</v>
      </c>
      <c r="Z6164">
        <v>0</v>
      </c>
      <c r="AA6164">
        <v>0</v>
      </c>
      <c r="AB6164">
        <v>0.69290549999999995</v>
      </c>
      <c r="AC6164" s="29">
        <v>22.404094499999999</v>
      </c>
      <c r="AD6164">
        <v>0</v>
      </c>
      <c r="AF6164">
        <v>219.97</v>
      </c>
      <c r="AG6164">
        <v>0</v>
      </c>
      <c r="AH6164">
        <v>11</v>
      </c>
      <c r="AI6164">
        <v>6.929055</v>
      </c>
      <c r="AJ6164">
        <v>224.04094499999999</v>
      </c>
      <c r="AK6164" t="s">
        <v>20292</v>
      </c>
      <c r="AN6164" s="29">
        <v>0</v>
      </c>
      <c r="AO6164" s="30">
        <f t="shared" si="192"/>
        <v>0</v>
      </c>
      <c r="AP6164" s="30">
        <f t="shared" si="193"/>
        <v>0</v>
      </c>
    </row>
    <row r="6165" spans="1:42" x14ac:dyDescent="0.25">
      <c r="A6165" t="s">
        <v>219</v>
      </c>
      <c r="B6165">
        <v>1420810</v>
      </c>
      <c r="C6165" t="s">
        <v>20313</v>
      </c>
      <c r="D6165">
        <v>442673</v>
      </c>
      <c r="E6165" t="s">
        <v>20301</v>
      </c>
      <c r="F6165" t="s">
        <v>89</v>
      </c>
      <c r="G6165" t="s">
        <v>90</v>
      </c>
      <c r="H6165" t="s">
        <v>10</v>
      </c>
      <c r="I6165" t="s">
        <v>20308</v>
      </c>
      <c r="J6165" t="s">
        <v>20309</v>
      </c>
      <c r="K6165" t="s">
        <v>224</v>
      </c>
      <c r="L6165" t="s">
        <v>225</v>
      </c>
      <c r="M6165">
        <v>8290</v>
      </c>
      <c r="N6165">
        <v>4</v>
      </c>
      <c r="O6165" s="17">
        <v>45378</v>
      </c>
      <c r="P6165" t="s">
        <v>140</v>
      </c>
      <c r="Q6165" t="s">
        <v>24</v>
      </c>
      <c r="R6165" s="17">
        <v>45338</v>
      </c>
      <c r="S6165" s="27"/>
      <c r="T6165">
        <v>20.233000000000001</v>
      </c>
      <c r="U6165">
        <v>1.764</v>
      </c>
      <c r="V6165">
        <v>21.997</v>
      </c>
      <c r="W6165">
        <v>10</v>
      </c>
      <c r="X6165">
        <v>1.1000000000000001</v>
      </c>
      <c r="Y6165">
        <v>0</v>
      </c>
      <c r="Z6165">
        <v>0</v>
      </c>
      <c r="AA6165">
        <v>0</v>
      </c>
      <c r="AB6165">
        <v>0.69290549999999995</v>
      </c>
      <c r="AC6165" s="29">
        <v>22.404094499999999</v>
      </c>
      <c r="AD6165">
        <v>0</v>
      </c>
      <c r="AF6165">
        <v>219.97</v>
      </c>
      <c r="AG6165">
        <v>0</v>
      </c>
      <c r="AH6165">
        <v>11</v>
      </c>
      <c r="AI6165">
        <v>6.929055</v>
      </c>
      <c r="AJ6165">
        <v>224.04094499999999</v>
      </c>
      <c r="AK6165" t="s">
        <v>20292</v>
      </c>
      <c r="AN6165" s="29">
        <v>0</v>
      </c>
      <c r="AO6165" s="30">
        <f t="shared" si="192"/>
        <v>0</v>
      </c>
      <c r="AP6165" s="30">
        <f t="shared" si="193"/>
        <v>0</v>
      </c>
    </row>
    <row r="6166" spans="1:42" x14ac:dyDescent="0.25">
      <c r="A6166" t="s">
        <v>219</v>
      </c>
      <c r="B6166">
        <v>1418306</v>
      </c>
      <c r="C6166" t="s">
        <v>20314</v>
      </c>
      <c r="D6166">
        <v>976885</v>
      </c>
      <c r="E6166" t="s">
        <v>20315</v>
      </c>
      <c r="F6166" t="s">
        <v>89</v>
      </c>
      <c r="G6166" t="s">
        <v>90</v>
      </c>
      <c r="H6166" t="s">
        <v>10</v>
      </c>
      <c r="I6166" t="s">
        <v>20316</v>
      </c>
      <c r="J6166" t="s">
        <v>20317</v>
      </c>
      <c r="K6166" t="s">
        <v>92</v>
      </c>
      <c r="L6166" t="s">
        <v>271</v>
      </c>
      <c r="M6166">
        <v>2055</v>
      </c>
      <c r="N6166">
        <v>25</v>
      </c>
      <c r="O6166" s="17">
        <v>45338</v>
      </c>
      <c r="P6166" t="s">
        <v>420</v>
      </c>
      <c r="Q6166" t="s">
        <v>24</v>
      </c>
      <c r="R6166" s="17">
        <v>45337</v>
      </c>
      <c r="S6166" s="27"/>
      <c r="T6166">
        <v>36.777999999999999</v>
      </c>
      <c r="U6166">
        <v>1.5620000000000001</v>
      </c>
      <c r="V6166">
        <v>38.340000000000003</v>
      </c>
      <c r="W6166">
        <v>10</v>
      </c>
      <c r="X6166">
        <v>1.917</v>
      </c>
      <c r="Y6166">
        <v>0</v>
      </c>
      <c r="Z6166">
        <v>0</v>
      </c>
      <c r="AA6166">
        <v>0</v>
      </c>
      <c r="AB6166">
        <v>1.2077100000000001</v>
      </c>
      <c r="AC6166" s="29">
        <v>39.049289999999999</v>
      </c>
      <c r="AD6166">
        <v>0</v>
      </c>
      <c r="AF6166">
        <v>383.4</v>
      </c>
      <c r="AG6166">
        <v>0</v>
      </c>
      <c r="AH6166">
        <v>19.170000000000002</v>
      </c>
      <c r="AI6166">
        <v>12.0771</v>
      </c>
      <c r="AJ6166">
        <v>390.49290000000002</v>
      </c>
      <c r="AK6166" t="s">
        <v>20292</v>
      </c>
      <c r="AN6166" s="29">
        <v>5.9</v>
      </c>
      <c r="AO6166" s="30">
        <f t="shared" si="192"/>
        <v>1.69625</v>
      </c>
      <c r="AP6166" s="30">
        <f t="shared" si="193"/>
        <v>0.169625</v>
      </c>
    </row>
    <row r="6167" spans="1:42" x14ac:dyDescent="0.25">
      <c r="A6167" t="s">
        <v>219</v>
      </c>
      <c r="B6167">
        <v>1417095</v>
      </c>
      <c r="C6167" t="s">
        <v>20318</v>
      </c>
      <c r="D6167">
        <v>1598085</v>
      </c>
      <c r="E6167" t="s">
        <v>20319</v>
      </c>
      <c r="F6167" t="s">
        <v>89</v>
      </c>
      <c r="G6167" t="s">
        <v>90</v>
      </c>
      <c r="H6167" t="s">
        <v>10</v>
      </c>
      <c r="I6167" t="s">
        <v>20320</v>
      </c>
      <c r="J6167" t="s">
        <v>20321</v>
      </c>
      <c r="K6167" t="s">
        <v>271</v>
      </c>
      <c r="L6167" t="s">
        <v>134</v>
      </c>
      <c r="M6167">
        <v>8740</v>
      </c>
      <c r="N6167">
        <v>11</v>
      </c>
      <c r="O6167" s="17">
        <v>45359</v>
      </c>
      <c r="P6167" t="s">
        <v>104</v>
      </c>
      <c r="Q6167" t="s">
        <v>24</v>
      </c>
      <c r="R6167" s="17">
        <v>45336</v>
      </c>
      <c r="S6167" s="27"/>
      <c r="T6167">
        <v>20.135714285714279</v>
      </c>
      <c r="U6167">
        <v>2.0057142857142858</v>
      </c>
      <c r="V6167">
        <v>22.14142857142857</v>
      </c>
      <c r="W6167">
        <v>7</v>
      </c>
      <c r="X6167">
        <v>1.107142857142857</v>
      </c>
      <c r="Y6167">
        <v>0</v>
      </c>
      <c r="Z6167">
        <v>0</v>
      </c>
      <c r="AA6167">
        <v>0</v>
      </c>
      <c r="AB6167">
        <v>0.69745499999999994</v>
      </c>
      <c r="AC6167" s="29">
        <v>22.551116428571429</v>
      </c>
      <c r="AD6167">
        <v>0</v>
      </c>
      <c r="AF6167">
        <v>154.99</v>
      </c>
      <c r="AG6167">
        <v>0</v>
      </c>
      <c r="AH6167">
        <v>7.75</v>
      </c>
      <c r="AI6167">
        <v>4.8821849999999998</v>
      </c>
      <c r="AJ6167">
        <v>157.85781499999999</v>
      </c>
      <c r="AK6167" t="s">
        <v>20251</v>
      </c>
      <c r="AN6167" s="29">
        <v>0</v>
      </c>
      <c r="AO6167" s="30">
        <f t="shared" si="192"/>
        <v>0</v>
      </c>
      <c r="AP6167" s="30">
        <f t="shared" si="193"/>
        <v>0</v>
      </c>
    </row>
    <row r="6168" spans="1:42" x14ac:dyDescent="0.25">
      <c r="A6168" t="s">
        <v>219</v>
      </c>
      <c r="B6168">
        <v>1417095</v>
      </c>
      <c r="C6168" t="s">
        <v>20322</v>
      </c>
      <c r="D6168">
        <v>976589</v>
      </c>
      <c r="E6168" t="s">
        <v>20319</v>
      </c>
      <c r="F6168" t="s">
        <v>89</v>
      </c>
      <c r="G6168" t="s">
        <v>90</v>
      </c>
      <c r="H6168" t="s">
        <v>10</v>
      </c>
      <c r="I6168" t="s">
        <v>20323</v>
      </c>
      <c r="J6168" t="s">
        <v>20321</v>
      </c>
      <c r="K6168" t="s">
        <v>134</v>
      </c>
      <c r="L6168" t="s">
        <v>271</v>
      </c>
      <c r="M6168">
        <v>2385</v>
      </c>
      <c r="N6168">
        <v>7</v>
      </c>
      <c r="O6168" s="17">
        <v>45365</v>
      </c>
      <c r="P6168" t="s">
        <v>107</v>
      </c>
      <c r="Q6168" t="s">
        <v>24</v>
      </c>
      <c r="R6168" s="17">
        <v>45336</v>
      </c>
      <c r="S6168" s="27"/>
      <c r="T6168">
        <v>20.517142857142861</v>
      </c>
      <c r="U6168">
        <v>1.6242857142857141</v>
      </c>
      <c r="V6168">
        <v>22.14142857142857</v>
      </c>
      <c r="W6168">
        <v>7</v>
      </c>
      <c r="X6168">
        <v>1.107142857142857</v>
      </c>
      <c r="Y6168">
        <v>0</v>
      </c>
      <c r="Z6168">
        <v>0</v>
      </c>
      <c r="AA6168">
        <v>0</v>
      </c>
      <c r="AB6168">
        <v>0.69745499999999994</v>
      </c>
      <c r="AC6168" s="29">
        <v>22.551116428571429</v>
      </c>
      <c r="AD6168">
        <v>0</v>
      </c>
      <c r="AF6168">
        <v>154.99</v>
      </c>
      <c r="AG6168">
        <v>0</v>
      </c>
      <c r="AH6168">
        <v>7.75</v>
      </c>
      <c r="AI6168">
        <v>4.8821849999999998</v>
      </c>
      <c r="AJ6168">
        <v>157.85781499999999</v>
      </c>
      <c r="AK6168" t="s">
        <v>20251</v>
      </c>
      <c r="AN6168" s="29">
        <v>0</v>
      </c>
      <c r="AO6168" s="30">
        <f t="shared" si="192"/>
        <v>0</v>
      </c>
      <c r="AP6168" s="30">
        <f t="shared" si="193"/>
        <v>0</v>
      </c>
    </row>
    <row r="6169" spans="1:42" x14ac:dyDescent="0.25">
      <c r="A6169" t="s">
        <v>219</v>
      </c>
      <c r="B6169">
        <v>1416807</v>
      </c>
      <c r="C6169" t="s">
        <v>20324</v>
      </c>
      <c r="D6169">
        <v>137759</v>
      </c>
      <c r="E6169" t="s">
        <v>20325</v>
      </c>
      <c r="F6169" t="s">
        <v>89</v>
      </c>
      <c r="G6169" t="s">
        <v>90</v>
      </c>
      <c r="H6169" t="s">
        <v>10</v>
      </c>
      <c r="I6169" t="s">
        <v>20326</v>
      </c>
      <c r="J6169" t="s">
        <v>20327</v>
      </c>
      <c r="K6169" t="s">
        <v>91</v>
      </c>
      <c r="L6169" t="s">
        <v>134</v>
      </c>
      <c r="M6169">
        <v>8470</v>
      </c>
      <c r="N6169">
        <v>6</v>
      </c>
      <c r="O6169" s="17">
        <v>45337</v>
      </c>
      <c r="P6169" t="s">
        <v>98</v>
      </c>
      <c r="Q6169" t="s">
        <v>24</v>
      </c>
      <c r="R6169" s="17">
        <v>45336</v>
      </c>
      <c r="S6169" s="27"/>
      <c r="T6169">
        <v>17.107142857142861</v>
      </c>
      <c r="U6169">
        <v>1.4242857142857139</v>
      </c>
      <c r="V6169">
        <v>18.53142857142857</v>
      </c>
      <c r="W6169">
        <v>7</v>
      </c>
      <c r="X6169">
        <v>0.92714285714285716</v>
      </c>
      <c r="Y6169">
        <v>0</v>
      </c>
      <c r="Z6169">
        <v>0</v>
      </c>
      <c r="AA6169">
        <v>0</v>
      </c>
      <c r="AB6169">
        <v>0.58373999999999993</v>
      </c>
      <c r="AC6169" s="29">
        <v>18.874831428571429</v>
      </c>
      <c r="AD6169">
        <v>0</v>
      </c>
      <c r="AF6169">
        <v>129.72</v>
      </c>
      <c r="AG6169">
        <v>0</v>
      </c>
      <c r="AH6169">
        <v>6.49</v>
      </c>
      <c r="AI6169">
        <v>4.0861799999999997</v>
      </c>
      <c r="AJ6169">
        <v>132.12381999999999</v>
      </c>
      <c r="AK6169" t="s">
        <v>20251</v>
      </c>
      <c r="AN6169" s="29">
        <v>0</v>
      </c>
      <c r="AO6169" s="30">
        <f t="shared" si="192"/>
        <v>0</v>
      </c>
      <c r="AP6169" s="30">
        <f t="shared" si="193"/>
        <v>0</v>
      </c>
    </row>
    <row r="6170" spans="1:42" x14ac:dyDescent="0.25">
      <c r="A6170" t="s">
        <v>219</v>
      </c>
      <c r="B6170">
        <v>1416798</v>
      </c>
      <c r="C6170" t="s">
        <v>20328</v>
      </c>
      <c r="D6170">
        <v>442270</v>
      </c>
      <c r="E6170" t="s">
        <v>20329</v>
      </c>
      <c r="F6170" t="s">
        <v>89</v>
      </c>
      <c r="G6170" t="s">
        <v>90</v>
      </c>
      <c r="H6170" t="s">
        <v>137</v>
      </c>
      <c r="I6170" t="s">
        <v>20330</v>
      </c>
      <c r="J6170" t="s">
        <v>20331</v>
      </c>
      <c r="K6170" t="s">
        <v>224</v>
      </c>
      <c r="L6170" t="s">
        <v>271</v>
      </c>
      <c r="M6170">
        <v>8505</v>
      </c>
      <c r="N6170">
        <v>80</v>
      </c>
      <c r="O6170" s="17">
        <v>45347</v>
      </c>
      <c r="P6170" t="s">
        <v>133</v>
      </c>
      <c r="Q6170" t="s">
        <v>24</v>
      </c>
      <c r="R6170" s="17">
        <v>45336</v>
      </c>
      <c r="S6170" s="27"/>
      <c r="T6170">
        <v>19.361000000000001</v>
      </c>
      <c r="U6170">
        <v>1.6279999999999999</v>
      </c>
      <c r="V6170">
        <v>20.989000000000001</v>
      </c>
      <c r="W6170">
        <v>10</v>
      </c>
      <c r="X6170">
        <v>1.0489999999999999</v>
      </c>
      <c r="Y6170">
        <v>0</v>
      </c>
      <c r="Z6170">
        <v>0</v>
      </c>
      <c r="AA6170">
        <v>0</v>
      </c>
      <c r="AB6170">
        <v>1.1019224999999999</v>
      </c>
      <c r="AC6170" s="29">
        <v>20.9360775</v>
      </c>
      <c r="AD6170">
        <v>0</v>
      </c>
      <c r="AF6170">
        <v>209.89</v>
      </c>
      <c r="AG6170">
        <v>0</v>
      </c>
      <c r="AH6170">
        <v>10.49</v>
      </c>
      <c r="AI6170">
        <v>11.019225</v>
      </c>
      <c r="AJ6170">
        <v>209.36077499999999</v>
      </c>
      <c r="AK6170" t="s">
        <v>20292</v>
      </c>
      <c r="AN6170" s="29">
        <v>0</v>
      </c>
      <c r="AO6170" s="30">
        <f t="shared" si="192"/>
        <v>0</v>
      </c>
      <c r="AP6170" s="30">
        <f t="shared" si="193"/>
        <v>0</v>
      </c>
    </row>
    <row r="6171" spans="1:42" x14ac:dyDescent="0.25">
      <c r="A6171" t="s">
        <v>219</v>
      </c>
      <c r="B6171">
        <v>1415865</v>
      </c>
      <c r="C6171" t="s">
        <v>20332</v>
      </c>
      <c r="D6171">
        <v>1597632</v>
      </c>
      <c r="E6171" t="s">
        <v>20333</v>
      </c>
      <c r="F6171" t="s">
        <v>89</v>
      </c>
      <c r="G6171" t="s">
        <v>90</v>
      </c>
      <c r="H6171" t="s">
        <v>10</v>
      </c>
      <c r="I6171" t="s">
        <v>20334</v>
      </c>
      <c r="J6171" t="s">
        <v>20335</v>
      </c>
      <c r="K6171" t="s">
        <v>266</v>
      </c>
      <c r="L6171" t="s">
        <v>94</v>
      </c>
      <c r="M6171">
        <v>2060</v>
      </c>
      <c r="N6171">
        <v>41</v>
      </c>
      <c r="O6171" s="17">
        <v>45337</v>
      </c>
      <c r="P6171" t="s">
        <v>130</v>
      </c>
      <c r="Q6171" t="s">
        <v>24</v>
      </c>
      <c r="R6171" s="17">
        <v>45336</v>
      </c>
      <c r="S6171" s="27"/>
      <c r="T6171">
        <v>15.622999999999999</v>
      </c>
      <c r="U6171">
        <v>1.712</v>
      </c>
      <c r="V6171">
        <v>17.335000000000001</v>
      </c>
      <c r="W6171">
        <v>10</v>
      </c>
      <c r="X6171">
        <v>0.86699999999999999</v>
      </c>
      <c r="Y6171">
        <v>0</v>
      </c>
      <c r="Z6171">
        <v>0</v>
      </c>
      <c r="AA6171">
        <v>0</v>
      </c>
      <c r="AB6171">
        <v>0.54605249999999994</v>
      </c>
      <c r="AC6171" s="29">
        <v>17.6559475</v>
      </c>
      <c r="AD6171">
        <v>0</v>
      </c>
      <c r="AF6171">
        <v>173.35</v>
      </c>
      <c r="AG6171">
        <v>0</v>
      </c>
      <c r="AH6171">
        <v>8.67</v>
      </c>
      <c r="AI6171">
        <v>5.4605249999999996</v>
      </c>
      <c r="AJ6171">
        <v>176.55947499999999</v>
      </c>
      <c r="AK6171" t="s">
        <v>20292</v>
      </c>
      <c r="AN6171" s="29">
        <v>0</v>
      </c>
      <c r="AO6171" s="30">
        <f t="shared" si="192"/>
        <v>0</v>
      </c>
      <c r="AP6171" s="30">
        <f t="shared" si="193"/>
        <v>0</v>
      </c>
    </row>
    <row r="6172" spans="1:42" x14ac:dyDescent="0.25">
      <c r="A6172" t="s">
        <v>219</v>
      </c>
      <c r="B6172">
        <v>1415865</v>
      </c>
      <c r="C6172" t="s">
        <v>20336</v>
      </c>
      <c r="D6172">
        <v>1597633</v>
      </c>
      <c r="E6172" t="s">
        <v>20333</v>
      </c>
      <c r="F6172" t="s">
        <v>89</v>
      </c>
      <c r="G6172" t="s">
        <v>90</v>
      </c>
      <c r="H6172" t="s">
        <v>10</v>
      </c>
      <c r="I6172" t="s">
        <v>20337</v>
      </c>
      <c r="J6172" t="s">
        <v>20338</v>
      </c>
      <c r="K6172" t="s">
        <v>266</v>
      </c>
      <c r="L6172" t="s">
        <v>94</v>
      </c>
      <c r="M6172">
        <v>2060</v>
      </c>
      <c r="N6172">
        <v>42</v>
      </c>
      <c r="O6172" s="17">
        <v>45337</v>
      </c>
      <c r="P6172" t="s">
        <v>130</v>
      </c>
      <c r="Q6172" t="s">
        <v>24</v>
      </c>
      <c r="R6172" s="17">
        <v>45336</v>
      </c>
      <c r="S6172" s="27"/>
      <c r="T6172">
        <v>15.622999999999999</v>
      </c>
      <c r="U6172">
        <v>1.712</v>
      </c>
      <c r="V6172">
        <v>17.335000000000001</v>
      </c>
      <c r="W6172">
        <v>10</v>
      </c>
      <c r="X6172">
        <v>0.86699999999999999</v>
      </c>
      <c r="Y6172">
        <v>0</v>
      </c>
      <c r="Z6172">
        <v>0</v>
      </c>
      <c r="AA6172">
        <v>0</v>
      </c>
      <c r="AB6172">
        <v>0.54605249999999994</v>
      </c>
      <c r="AC6172" s="29">
        <v>17.6559475</v>
      </c>
      <c r="AD6172">
        <v>0</v>
      </c>
      <c r="AF6172">
        <v>173.35</v>
      </c>
      <c r="AG6172">
        <v>0</v>
      </c>
      <c r="AH6172">
        <v>8.67</v>
      </c>
      <c r="AI6172">
        <v>5.4605249999999996</v>
      </c>
      <c r="AJ6172">
        <v>176.55947499999999</v>
      </c>
      <c r="AK6172" t="s">
        <v>20292</v>
      </c>
      <c r="AN6172" s="29">
        <v>0</v>
      </c>
      <c r="AO6172" s="30">
        <f t="shared" si="192"/>
        <v>0</v>
      </c>
      <c r="AP6172" s="30">
        <f t="shared" si="193"/>
        <v>0</v>
      </c>
    </row>
    <row r="6173" spans="1:42" x14ac:dyDescent="0.25">
      <c r="A6173" t="s">
        <v>219</v>
      </c>
      <c r="B6173">
        <v>1415865</v>
      </c>
      <c r="C6173" t="s">
        <v>20339</v>
      </c>
      <c r="D6173">
        <v>976201</v>
      </c>
      <c r="E6173" t="s">
        <v>20333</v>
      </c>
      <c r="F6173" t="s">
        <v>89</v>
      </c>
      <c r="G6173" t="s">
        <v>90</v>
      </c>
      <c r="H6173" t="s">
        <v>10</v>
      </c>
      <c r="I6173" t="s">
        <v>20334</v>
      </c>
      <c r="J6173" t="s">
        <v>20335</v>
      </c>
      <c r="K6173" t="s">
        <v>94</v>
      </c>
      <c r="L6173" t="s">
        <v>266</v>
      </c>
      <c r="M6173">
        <v>8470</v>
      </c>
      <c r="N6173">
        <v>25</v>
      </c>
      <c r="O6173" s="17">
        <v>45345</v>
      </c>
      <c r="P6173" t="s">
        <v>5555</v>
      </c>
      <c r="Q6173" t="s">
        <v>24</v>
      </c>
      <c r="R6173" s="17">
        <v>45336</v>
      </c>
      <c r="S6173" s="27"/>
      <c r="T6173">
        <v>14.938000000000001</v>
      </c>
      <c r="U6173">
        <v>2.3620000000000001</v>
      </c>
      <c r="V6173">
        <v>17.3</v>
      </c>
      <c r="W6173">
        <v>10</v>
      </c>
      <c r="X6173">
        <v>0.86499999999999999</v>
      </c>
      <c r="Y6173">
        <v>0</v>
      </c>
      <c r="Z6173">
        <v>0</v>
      </c>
      <c r="AA6173">
        <v>0</v>
      </c>
      <c r="AB6173">
        <v>0.54494999999999993</v>
      </c>
      <c r="AC6173" s="29">
        <v>17.620049999999999</v>
      </c>
      <c r="AD6173">
        <v>0</v>
      </c>
      <c r="AF6173">
        <v>173</v>
      </c>
      <c r="AG6173">
        <v>0</v>
      </c>
      <c r="AH6173">
        <v>8.65</v>
      </c>
      <c r="AI6173">
        <v>5.4494999999999996</v>
      </c>
      <c r="AJ6173">
        <v>176.20050000000001</v>
      </c>
      <c r="AK6173" t="s">
        <v>20292</v>
      </c>
      <c r="AN6173" s="29">
        <v>0</v>
      </c>
      <c r="AO6173" s="30">
        <f t="shared" si="192"/>
        <v>0</v>
      </c>
      <c r="AP6173" s="30">
        <f t="shared" si="193"/>
        <v>0</v>
      </c>
    </row>
    <row r="6174" spans="1:42" x14ac:dyDescent="0.25">
      <c r="A6174" t="s">
        <v>219</v>
      </c>
      <c r="B6174">
        <v>1415865</v>
      </c>
      <c r="C6174" t="s">
        <v>20340</v>
      </c>
      <c r="D6174">
        <v>976200</v>
      </c>
      <c r="E6174" t="s">
        <v>20333</v>
      </c>
      <c r="F6174" t="s">
        <v>89</v>
      </c>
      <c r="G6174" t="s">
        <v>90</v>
      </c>
      <c r="H6174" t="s">
        <v>10</v>
      </c>
      <c r="I6174" t="s">
        <v>20337</v>
      </c>
      <c r="J6174" t="s">
        <v>20338</v>
      </c>
      <c r="K6174" t="s">
        <v>94</v>
      </c>
      <c r="L6174" t="s">
        <v>266</v>
      </c>
      <c r="M6174">
        <v>8470</v>
      </c>
      <c r="N6174">
        <v>26</v>
      </c>
      <c r="O6174" s="17">
        <v>45345</v>
      </c>
      <c r="P6174" t="s">
        <v>5555</v>
      </c>
      <c r="Q6174" t="s">
        <v>24</v>
      </c>
      <c r="R6174" s="17">
        <v>45336</v>
      </c>
      <c r="S6174" s="27"/>
      <c r="T6174">
        <v>14.938000000000001</v>
      </c>
      <c r="U6174">
        <v>2.3620000000000001</v>
      </c>
      <c r="V6174">
        <v>17.3</v>
      </c>
      <c r="W6174">
        <v>10</v>
      </c>
      <c r="X6174">
        <v>0.86499999999999999</v>
      </c>
      <c r="Y6174">
        <v>0</v>
      </c>
      <c r="Z6174">
        <v>0</v>
      </c>
      <c r="AA6174">
        <v>0</v>
      </c>
      <c r="AB6174">
        <v>0.54494999999999993</v>
      </c>
      <c r="AC6174" s="29">
        <v>17.620049999999999</v>
      </c>
      <c r="AD6174">
        <v>0</v>
      </c>
      <c r="AF6174">
        <v>173</v>
      </c>
      <c r="AG6174">
        <v>0</v>
      </c>
      <c r="AH6174">
        <v>8.65</v>
      </c>
      <c r="AI6174">
        <v>5.4494999999999996</v>
      </c>
      <c r="AJ6174">
        <v>176.20050000000001</v>
      </c>
      <c r="AK6174" t="s">
        <v>20292</v>
      </c>
      <c r="AN6174" s="29">
        <v>0</v>
      </c>
      <c r="AO6174" s="30">
        <f t="shared" si="192"/>
        <v>0</v>
      </c>
      <c r="AP6174" s="30">
        <f t="shared" si="193"/>
        <v>0</v>
      </c>
    </row>
    <row r="6175" spans="1:42" x14ac:dyDescent="0.25">
      <c r="A6175" t="s">
        <v>219</v>
      </c>
      <c r="B6175">
        <v>1415001</v>
      </c>
      <c r="C6175" t="s">
        <v>20341</v>
      </c>
      <c r="D6175">
        <v>442100</v>
      </c>
      <c r="E6175" t="s">
        <v>20342</v>
      </c>
      <c r="F6175" t="s">
        <v>89</v>
      </c>
      <c r="G6175" t="s">
        <v>90</v>
      </c>
      <c r="H6175" t="s">
        <v>10</v>
      </c>
      <c r="I6175" t="s">
        <v>20343</v>
      </c>
      <c r="J6175" t="s">
        <v>20344</v>
      </c>
      <c r="K6175" t="s">
        <v>224</v>
      </c>
      <c r="L6175" t="s">
        <v>225</v>
      </c>
      <c r="M6175">
        <v>8505</v>
      </c>
      <c r="N6175">
        <v>79</v>
      </c>
      <c r="O6175" s="17">
        <v>45336</v>
      </c>
      <c r="P6175" t="s">
        <v>133</v>
      </c>
      <c r="Q6175" t="s">
        <v>24</v>
      </c>
      <c r="R6175" s="17">
        <v>45336</v>
      </c>
      <c r="S6175" s="27"/>
      <c r="T6175">
        <v>41.82</v>
      </c>
      <c r="U6175">
        <v>1.764</v>
      </c>
      <c r="V6175">
        <v>43.585000000000001</v>
      </c>
      <c r="W6175">
        <v>10</v>
      </c>
      <c r="X6175">
        <v>2.1789999999999998</v>
      </c>
      <c r="Y6175">
        <v>0</v>
      </c>
      <c r="Z6175">
        <v>0</v>
      </c>
      <c r="AA6175">
        <v>0</v>
      </c>
      <c r="AB6175">
        <v>1.3729275000000001</v>
      </c>
      <c r="AC6175" s="29">
        <v>44.391072500000007</v>
      </c>
      <c r="AD6175">
        <v>0</v>
      </c>
      <c r="AF6175">
        <v>435.85</v>
      </c>
      <c r="AG6175">
        <v>0</v>
      </c>
      <c r="AH6175">
        <v>21.79</v>
      </c>
      <c r="AI6175">
        <v>13.729274999999999</v>
      </c>
      <c r="AJ6175">
        <v>443.91072500000013</v>
      </c>
      <c r="AK6175" t="s">
        <v>20292</v>
      </c>
      <c r="AN6175" s="29">
        <v>0</v>
      </c>
      <c r="AO6175" s="30">
        <f t="shared" si="192"/>
        <v>0</v>
      </c>
      <c r="AP6175" s="30">
        <f t="shared" si="193"/>
        <v>0</v>
      </c>
    </row>
    <row r="6176" spans="1:42" x14ac:dyDescent="0.25">
      <c r="A6176" t="s">
        <v>219</v>
      </c>
      <c r="B6176">
        <v>1415001</v>
      </c>
      <c r="C6176" t="s">
        <v>20345</v>
      </c>
      <c r="D6176">
        <v>1597362</v>
      </c>
      <c r="E6176" t="s">
        <v>20342</v>
      </c>
      <c r="F6176" t="s">
        <v>89</v>
      </c>
      <c r="G6176" t="s">
        <v>90</v>
      </c>
      <c r="H6176" t="s">
        <v>10</v>
      </c>
      <c r="I6176" t="s">
        <v>20343</v>
      </c>
      <c r="J6176" t="s">
        <v>20344</v>
      </c>
      <c r="K6176" t="s">
        <v>225</v>
      </c>
      <c r="L6176" t="s">
        <v>224</v>
      </c>
      <c r="M6176">
        <v>8715</v>
      </c>
      <c r="N6176">
        <v>9</v>
      </c>
      <c r="O6176" s="17">
        <v>45340</v>
      </c>
      <c r="P6176" t="s">
        <v>140</v>
      </c>
      <c r="Q6176" t="s">
        <v>24</v>
      </c>
      <c r="R6176" s="17">
        <v>45336</v>
      </c>
      <c r="S6176" s="27"/>
      <c r="T6176">
        <v>19.274999999999999</v>
      </c>
      <c r="U6176">
        <v>1.7230000000000001</v>
      </c>
      <c r="V6176">
        <v>20.998000000000001</v>
      </c>
      <c r="W6176">
        <v>10</v>
      </c>
      <c r="X6176">
        <v>1.05</v>
      </c>
      <c r="Y6176">
        <v>0</v>
      </c>
      <c r="Z6176">
        <v>0</v>
      </c>
      <c r="AA6176">
        <v>0</v>
      </c>
      <c r="AB6176">
        <v>0.66143700000000005</v>
      </c>
      <c r="AC6176" s="29">
        <v>21.386562999999999</v>
      </c>
      <c r="AD6176">
        <v>0</v>
      </c>
      <c r="AF6176">
        <v>209.98</v>
      </c>
      <c r="AG6176">
        <v>0</v>
      </c>
      <c r="AH6176">
        <v>10.5</v>
      </c>
      <c r="AI6176">
        <v>6.6143700000000001</v>
      </c>
      <c r="AJ6176">
        <v>213.86563000000001</v>
      </c>
      <c r="AK6176" t="s">
        <v>20292</v>
      </c>
      <c r="AN6176" s="29">
        <v>0</v>
      </c>
      <c r="AO6176" s="30">
        <f t="shared" si="192"/>
        <v>0</v>
      </c>
      <c r="AP6176" s="30">
        <f t="shared" si="193"/>
        <v>0</v>
      </c>
    </row>
    <row r="6177" spans="1:42" x14ac:dyDescent="0.25">
      <c r="A6177" t="s">
        <v>219</v>
      </c>
      <c r="B6177">
        <v>1413479</v>
      </c>
      <c r="C6177" t="s">
        <v>20346</v>
      </c>
      <c r="D6177">
        <v>137621</v>
      </c>
      <c r="E6177" t="s">
        <v>20347</v>
      </c>
      <c r="F6177" t="s">
        <v>89</v>
      </c>
      <c r="G6177" t="s">
        <v>90</v>
      </c>
      <c r="H6177" t="s">
        <v>10</v>
      </c>
      <c r="I6177" t="s">
        <v>20348</v>
      </c>
      <c r="J6177" t="s">
        <v>20349</v>
      </c>
      <c r="K6177" t="s">
        <v>91</v>
      </c>
      <c r="L6177" t="s">
        <v>1121</v>
      </c>
      <c r="M6177">
        <v>8545</v>
      </c>
      <c r="N6177">
        <v>16</v>
      </c>
      <c r="O6177" s="17">
        <v>45337</v>
      </c>
      <c r="P6177" t="s">
        <v>103</v>
      </c>
      <c r="Q6177" t="s">
        <v>24</v>
      </c>
      <c r="R6177" s="17">
        <v>45335</v>
      </c>
      <c r="S6177" s="27"/>
      <c r="T6177">
        <v>37.755714285714291</v>
      </c>
      <c r="U6177">
        <v>2.0671428571428572</v>
      </c>
      <c r="V6177">
        <v>39.822857142857139</v>
      </c>
      <c r="W6177">
        <v>7</v>
      </c>
      <c r="X6177">
        <v>1.9914285714285711</v>
      </c>
      <c r="Y6177">
        <v>0</v>
      </c>
      <c r="Z6177">
        <v>0</v>
      </c>
      <c r="AA6177">
        <v>0</v>
      </c>
      <c r="AB6177">
        <v>1.2544200000000001</v>
      </c>
      <c r="AC6177" s="29">
        <v>40.559865714285714</v>
      </c>
      <c r="AD6177">
        <v>0</v>
      </c>
      <c r="AF6177">
        <v>278.76</v>
      </c>
      <c r="AG6177">
        <v>0</v>
      </c>
      <c r="AH6177">
        <v>13.94</v>
      </c>
      <c r="AI6177">
        <v>8.7809399999999993</v>
      </c>
      <c r="AJ6177">
        <v>283.91906</v>
      </c>
      <c r="AK6177" t="s">
        <v>20251</v>
      </c>
      <c r="AN6177" s="29">
        <v>0</v>
      </c>
      <c r="AO6177" s="30">
        <f t="shared" si="192"/>
        <v>0</v>
      </c>
      <c r="AP6177" s="30">
        <f t="shared" si="193"/>
        <v>0</v>
      </c>
    </row>
    <row r="6178" spans="1:42" x14ac:dyDescent="0.25">
      <c r="A6178" t="s">
        <v>219</v>
      </c>
      <c r="B6178">
        <v>1413479</v>
      </c>
      <c r="C6178" t="s">
        <v>20350</v>
      </c>
      <c r="D6178">
        <v>137620</v>
      </c>
      <c r="E6178" t="s">
        <v>20347</v>
      </c>
      <c r="F6178" t="s">
        <v>89</v>
      </c>
      <c r="G6178" t="s">
        <v>90</v>
      </c>
      <c r="H6178" t="s">
        <v>10</v>
      </c>
      <c r="I6178" t="s">
        <v>20351</v>
      </c>
      <c r="J6178" t="s">
        <v>20352</v>
      </c>
      <c r="K6178" t="s">
        <v>91</v>
      </c>
      <c r="L6178" t="s">
        <v>1121</v>
      </c>
      <c r="M6178">
        <v>8545</v>
      </c>
      <c r="N6178">
        <v>15</v>
      </c>
      <c r="O6178" s="17">
        <v>45337</v>
      </c>
      <c r="P6178" t="s">
        <v>103</v>
      </c>
      <c r="Q6178" t="s">
        <v>24</v>
      </c>
      <c r="R6178" s="17">
        <v>45335</v>
      </c>
      <c r="S6178" s="27"/>
      <c r="T6178">
        <v>37.755714285714291</v>
      </c>
      <c r="U6178">
        <v>2.0671428571428572</v>
      </c>
      <c r="V6178">
        <v>39.822857142857139</v>
      </c>
      <c r="W6178">
        <v>7</v>
      </c>
      <c r="X6178">
        <v>1.9914285714285711</v>
      </c>
      <c r="Y6178">
        <v>0</v>
      </c>
      <c r="Z6178">
        <v>0</v>
      </c>
      <c r="AA6178">
        <v>0</v>
      </c>
      <c r="AB6178">
        <v>1.2544200000000001</v>
      </c>
      <c r="AC6178" s="29">
        <v>40.559865714285714</v>
      </c>
      <c r="AD6178">
        <v>0</v>
      </c>
      <c r="AF6178">
        <v>278.76</v>
      </c>
      <c r="AG6178">
        <v>0</v>
      </c>
      <c r="AH6178">
        <v>13.94</v>
      </c>
      <c r="AI6178">
        <v>8.7809399999999993</v>
      </c>
      <c r="AJ6178">
        <v>283.91906</v>
      </c>
      <c r="AK6178" t="s">
        <v>20251</v>
      </c>
      <c r="AN6178" s="29">
        <v>0</v>
      </c>
      <c r="AO6178" s="30">
        <f t="shared" si="192"/>
        <v>0</v>
      </c>
      <c r="AP6178" s="30">
        <f t="shared" si="193"/>
        <v>0</v>
      </c>
    </row>
    <row r="6179" spans="1:42" x14ac:dyDescent="0.25">
      <c r="A6179" t="s">
        <v>219</v>
      </c>
      <c r="B6179">
        <v>1338527</v>
      </c>
      <c r="C6179" t="s">
        <v>20353</v>
      </c>
      <c r="D6179">
        <v>434567</v>
      </c>
      <c r="E6179" t="s">
        <v>20354</v>
      </c>
      <c r="F6179" t="s">
        <v>89</v>
      </c>
      <c r="G6179" t="s">
        <v>90</v>
      </c>
      <c r="H6179" t="s">
        <v>10</v>
      </c>
      <c r="I6179" t="s">
        <v>20355</v>
      </c>
      <c r="J6179" t="s">
        <v>20356</v>
      </c>
      <c r="K6179" t="s">
        <v>697</v>
      </c>
      <c r="L6179" t="s">
        <v>1323</v>
      </c>
      <c r="M6179">
        <v>2945</v>
      </c>
      <c r="N6179">
        <v>1</v>
      </c>
      <c r="O6179" s="17">
        <v>45327</v>
      </c>
      <c r="P6179" t="s">
        <v>158</v>
      </c>
      <c r="Q6179" t="s">
        <v>24</v>
      </c>
      <c r="R6179" s="17">
        <v>45311</v>
      </c>
      <c r="S6179" s="27"/>
      <c r="T6179">
        <v>6.0209999999999999</v>
      </c>
      <c r="U6179">
        <v>0.373</v>
      </c>
      <c r="V6179">
        <v>6.3940000000000001</v>
      </c>
      <c r="W6179">
        <v>10</v>
      </c>
      <c r="X6179">
        <v>0.32</v>
      </c>
      <c r="Y6179">
        <v>0</v>
      </c>
      <c r="Z6179">
        <v>0</v>
      </c>
      <c r="AA6179">
        <v>0</v>
      </c>
      <c r="AB6179">
        <v>0.20141100000000001</v>
      </c>
      <c r="AC6179" s="29">
        <v>6.5125890000000002</v>
      </c>
      <c r="AD6179">
        <v>0</v>
      </c>
      <c r="AF6179">
        <v>63.94</v>
      </c>
      <c r="AG6179">
        <v>0</v>
      </c>
      <c r="AH6179">
        <v>3.2</v>
      </c>
      <c r="AI6179">
        <v>2.0141100000000001</v>
      </c>
      <c r="AJ6179">
        <v>65.125889999999998</v>
      </c>
      <c r="AK6179" t="s">
        <v>20357</v>
      </c>
      <c r="AN6179" s="29">
        <v>0</v>
      </c>
      <c r="AO6179" s="30">
        <f t="shared" si="192"/>
        <v>0</v>
      </c>
      <c r="AP6179" s="30">
        <f t="shared" si="193"/>
        <v>0</v>
      </c>
    </row>
    <row r="6180" spans="1:42" x14ac:dyDescent="0.25">
      <c r="A6180" t="s">
        <v>219</v>
      </c>
      <c r="B6180">
        <v>1338527</v>
      </c>
      <c r="C6180" t="s">
        <v>20358</v>
      </c>
      <c r="D6180">
        <v>434568</v>
      </c>
      <c r="E6180" t="s">
        <v>20354</v>
      </c>
      <c r="F6180" t="s">
        <v>89</v>
      </c>
      <c r="G6180" t="s">
        <v>90</v>
      </c>
      <c r="H6180" t="s">
        <v>10</v>
      </c>
      <c r="I6180" t="s">
        <v>20359</v>
      </c>
      <c r="J6180" t="s">
        <v>20360</v>
      </c>
      <c r="K6180" t="s">
        <v>697</v>
      </c>
      <c r="L6180" t="s">
        <v>1323</v>
      </c>
      <c r="M6180">
        <v>2945</v>
      </c>
      <c r="N6180">
        <v>4</v>
      </c>
      <c r="O6180" s="17">
        <v>45327</v>
      </c>
      <c r="P6180" t="s">
        <v>158</v>
      </c>
      <c r="Q6180" t="s">
        <v>24</v>
      </c>
      <c r="R6180" s="17">
        <v>45311</v>
      </c>
      <c r="S6180" s="27"/>
      <c r="T6180">
        <v>6.0209999999999999</v>
      </c>
      <c r="U6180">
        <v>0.373</v>
      </c>
      <c r="V6180">
        <v>6.3940000000000001</v>
      </c>
      <c r="W6180">
        <v>10</v>
      </c>
      <c r="X6180">
        <v>0.32</v>
      </c>
      <c r="Y6180">
        <v>0</v>
      </c>
      <c r="Z6180">
        <v>0</v>
      </c>
      <c r="AA6180">
        <v>0</v>
      </c>
      <c r="AB6180">
        <v>0.20141100000000001</v>
      </c>
      <c r="AC6180" s="29">
        <v>6.5125890000000002</v>
      </c>
      <c r="AD6180">
        <v>0</v>
      </c>
      <c r="AF6180">
        <v>63.94</v>
      </c>
      <c r="AG6180">
        <v>0</v>
      </c>
      <c r="AH6180">
        <v>3.2</v>
      </c>
      <c r="AI6180">
        <v>2.0141100000000001</v>
      </c>
      <c r="AJ6180">
        <v>65.125889999999998</v>
      </c>
      <c r="AK6180" t="s">
        <v>20357</v>
      </c>
      <c r="AN6180" s="29">
        <v>0</v>
      </c>
      <c r="AO6180" s="30">
        <f t="shared" si="192"/>
        <v>0</v>
      </c>
      <c r="AP6180" s="30">
        <f t="shared" si="193"/>
        <v>0</v>
      </c>
    </row>
    <row r="6181" spans="1:42" x14ac:dyDescent="0.25">
      <c r="A6181" t="s">
        <v>219</v>
      </c>
      <c r="B6181">
        <v>1338527</v>
      </c>
      <c r="C6181" t="s">
        <v>20361</v>
      </c>
      <c r="D6181">
        <v>434566</v>
      </c>
      <c r="E6181" t="s">
        <v>20354</v>
      </c>
      <c r="F6181" t="s">
        <v>89</v>
      </c>
      <c r="G6181" t="s">
        <v>90</v>
      </c>
      <c r="H6181" t="s">
        <v>10</v>
      </c>
      <c r="I6181" t="s">
        <v>20362</v>
      </c>
      <c r="J6181" t="s">
        <v>20363</v>
      </c>
      <c r="K6181" t="s">
        <v>697</v>
      </c>
      <c r="L6181" t="s">
        <v>1323</v>
      </c>
      <c r="M6181">
        <v>2945</v>
      </c>
      <c r="N6181">
        <v>2</v>
      </c>
      <c r="O6181" s="17">
        <v>45327</v>
      </c>
      <c r="P6181" t="s">
        <v>158</v>
      </c>
      <c r="Q6181" t="s">
        <v>24</v>
      </c>
      <c r="R6181" s="17">
        <v>45311</v>
      </c>
      <c r="S6181" s="27"/>
      <c r="T6181">
        <v>6.0209999999999999</v>
      </c>
      <c r="U6181">
        <v>0.373</v>
      </c>
      <c r="V6181">
        <v>6.3940000000000001</v>
      </c>
      <c r="W6181">
        <v>10</v>
      </c>
      <c r="X6181">
        <v>0.32</v>
      </c>
      <c r="Y6181">
        <v>0</v>
      </c>
      <c r="Z6181">
        <v>0</v>
      </c>
      <c r="AA6181">
        <v>0</v>
      </c>
      <c r="AB6181">
        <v>0.20141100000000001</v>
      </c>
      <c r="AC6181" s="29">
        <v>6.5125890000000002</v>
      </c>
      <c r="AD6181">
        <v>0</v>
      </c>
      <c r="AF6181">
        <v>63.94</v>
      </c>
      <c r="AG6181">
        <v>0</v>
      </c>
      <c r="AH6181">
        <v>3.2</v>
      </c>
      <c r="AI6181">
        <v>2.0141100000000001</v>
      </c>
      <c r="AJ6181">
        <v>65.125889999999998</v>
      </c>
      <c r="AK6181" t="s">
        <v>20357</v>
      </c>
      <c r="AN6181" s="29">
        <v>0</v>
      </c>
      <c r="AO6181" s="30">
        <f t="shared" si="192"/>
        <v>0</v>
      </c>
      <c r="AP6181" s="30">
        <f t="shared" si="193"/>
        <v>0</v>
      </c>
    </row>
    <row r="6182" spans="1:42" x14ac:dyDescent="0.25">
      <c r="A6182" t="s">
        <v>219</v>
      </c>
      <c r="B6182">
        <v>1338527</v>
      </c>
      <c r="C6182" t="s">
        <v>20364</v>
      </c>
      <c r="D6182">
        <v>1570652</v>
      </c>
      <c r="E6182" t="s">
        <v>20354</v>
      </c>
      <c r="F6182" t="s">
        <v>89</v>
      </c>
      <c r="G6182" t="s">
        <v>90</v>
      </c>
      <c r="H6182" t="s">
        <v>10</v>
      </c>
      <c r="I6182" t="s">
        <v>20365</v>
      </c>
      <c r="J6182" t="s">
        <v>20356</v>
      </c>
      <c r="K6182" t="s">
        <v>1323</v>
      </c>
      <c r="L6182" t="s">
        <v>95</v>
      </c>
      <c r="M6182">
        <v>2435</v>
      </c>
      <c r="N6182">
        <v>4</v>
      </c>
      <c r="O6182" s="17">
        <v>45327</v>
      </c>
      <c r="P6182" t="s">
        <v>19943</v>
      </c>
      <c r="Q6182" t="s">
        <v>24</v>
      </c>
      <c r="R6182" s="17">
        <v>45311</v>
      </c>
      <c r="S6182" s="27"/>
      <c r="T6182">
        <v>9.3469999999999995</v>
      </c>
      <c r="U6182">
        <v>1.252</v>
      </c>
      <c r="V6182">
        <v>10.599</v>
      </c>
      <c r="W6182">
        <v>10</v>
      </c>
      <c r="X6182">
        <v>0.53</v>
      </c>
      <c r="Y6182">
        <v>0</v>
      </c>
      <c r="Z6182">
        <v>0</v>
      </c>
      <c r="AA6182">
        <v>0</v>
      </c>
      <c r="AB6182">
        <v>0.33386850000000001</v>
      </c>
      <c r="AC6182" s="29">
        <v>10.7951315</v>
      </c>
      <c r="AD6182">
        <v>0</v>
      </c>
      <c r="AF6182">
        <v>105.99</v>
      </c>
      <c r="AG6182">
        <v>0</v>
      </c>
      <c r="AH6182">
        <v>5.3</v>
      </c>
      <c r="AI6182">
        <v>3.3386849999999999</v>
      </c>
      <c r="AJ6182">
        <v>107.95131499999999</v>
      </c>
      <c r="AK6182" t="s">
        <v>20357</v>
      </c>
      <c r="AN6182" s="29">
        <v>0</v>
      </c>
      <c r="AO6182" s="30">
        <f t="shared" si="192"/>
        <v>0</v>
      </c>
      <c r="AP6182" s="30">
        <f t="shared" si="193"/>
        <v>0</v>
      </c>
    </row>
    <row r="6183" spans="1:42" x14ac:dyDescent="0.25">
      <c r="A6183" t="s">
        <v>219</v>
      </c>
      <c r="B6183">
        <v>1338527</v>
      </c>
      <c r="C6183" t="s">
        <v>20366</v>
      </c>
      <c r="D6183">
        <v>1570651</v>
      </c>
      <c r="E6183" t="s">
        <v>20354</v>
      </c>
      <c r="F6183" t="s">
        <v>89</v>
      </c>
      <c r="G6183" t="s">
        <v>90</v>
      </c>
      <c r="H6183" t="s">
        <v>10</v>
      </c>
      <c r="I6183" t="s">
        <v>20362</v>
      </c>
      <c r="J6183" t="s">
        <v>20363</v>
      </c>
      <c r="K6183" t="s">
        <v>1323</v>
      </c>
      <c r="L6183" t="s">
        <v>95</v>
      </c>
      <c r="M6183">
        <v>2435</v>
      </c>
      <c r="N6183">
        <v>1</v>
      </c>
      <c r="O6183" s="17">
        <v>45327</v>
      </c>
      <c r="P6183" t="s">
        <v>19943</v>
      </c>
      <c r="Q6183" t="s">
        <v>24</v>
      </c>
      <c r="R6183" s="17">
        <v>45311</v>
      </c>
      <c r="S6183" s="27"/>
      <c r="T6183">
        <v>9.3469999999999995</v>
      </c>
      <c r="U6183">
        <v>1.252</v>
      </c>
      <c r="V6183">
        <v>10.599</v>
      </c>
      <c r="W6183">
        <v>10</v>
      </c>
      <c r="X6183">
        <v>0.53</v>
      </c>
      <c r="Y6183">
        <v>0</v>
      </c>
      <c r="Z6183">
        <v>0</v>
      </c>
      <c r="AA6183">
        <v>0</v>
      </c>
      <c r="AB6183">
        <v>0.33386850000000001</v>
      </c>
      <c r="AC6183" s="29">
        <v>10.7951315</v>
      </c>
      <c r="AD6183">
        <v>0</v>
      </c>
      <c r="AF6183">
        <v>105.99</v>
      </c>
      <c r="AG6183">
        <v>0</v>
      </c>
      <c r="AH6183">
        <v>5.3</v>
      </c>
      <c r="AI6183">
        <v>3.3386849999999999</v>
      </c>
      <c r="AJ6183">
        <v>107.95131499999999</v>
      </c>
      <c r="AK6183" t="s">
        <v>20357</v>
      </c>
      <c r="AN6183" s="29">
        <v>0</v>
      </c>
      <c r="AO6183" s="30">
        <f t="shared" si="192"/>
        <v>0</v>
      </c>
      <c r="AP6183" s="30">
        <f t="shared" si="193"/>
        <v>0</v>
      </c>
    </row>
    <row r="6184" spans="1:42" x14ac:dyDescent="0.25">
      <c r="A6184" t="s">
        <v>219</v>
      </c>
      <c r="B6184">
        <v>1338527</v>
      </c>
      <c r="C6184" t="s">
        <v>20367</v>
      </c>
      <c r="D6184">
        <v>1570648</v>
      </c>
      <c r="E6184" t="s">
        <v>20354</v>
      </c>
      <c r="F6184" t="s">
        <v>89</v>
      </c>
      <c r="G6184" t="s">
        <v>90</v>
      </c>
      <c r="H6184" t="s">
        <v>10</v>
      </c>
      <c r="I6184" t="s">
        <v>20359</v>
      </c>
      <c r="J6184" t="s">
        <v>20360</v>
      </c>
      <c r="K6184" t="s">
        <v>1323</v>
      </c>
      <c r="L6184" t="s">
        <v>95</v>
      </c>
      <c r="M6184">
        <v>2435</v>
      </c>
      <c r="N6184">
        <v>2</v>
      </c>
      <c r="O6184" s="17">
        <v>45327</v>
      </c>
      <c r="P6184" t="s">
        <v>19943</v>
      </c>
      <c r="Q6184" t="s">
        <v>24</v>
      </c>
      <c r="R6184" s="17">
        <v>45311</v>
      </c>
      <c r="S6184" s="27"/>
      <c r="T6184">
        <v>9.3469999999999995</v>
      </c>
      <c r="U6184">
        <v>1.252</v>
      </c>
      <c r="V6184">
        <v>10.599</v>
      </c>
      <c r="W6184">
        <v>10</v>
      </c>
      <c r="X6184">
        <v>0.53</v>
      </c>
      <c r="Y6184">
        <v>0</v>
      </c>
      <c r="Z6184">
        <v>0</v>
      </c>
      <c r="AA6184">
        <v>0</v>
      </c>
      <c r="AB6184">
        <v>0.33386850000000001</v>
      </c>
      <c r="AC6184" s="29">
        <v>10.7951315</v>
      </c>
      <c r="AD6184">
        <v>0</v>
      </c>
      <c r="AF6184">
        <v>105.99</v>
      </c>
      <c r="AG6184">
        <v>0</v>
      </c>
      <c r="AH6184">
        <v>5.3</v>
      </c>
      <c r="AI6184">
        <v>3.3386849999999999</v>
      </c>
      <c r="AJ6184">
        <v>107.95131499999999</v>
      </c>
      <c r="AK6184" t="s">
        <v>20357</v>
      </c>
      <c r="AN6184" s="29">
        <v>0</v>
      </c>
      <c r="AO6184" s="30">
        <f t="shared" si="192"/>
        <v>0</v>
      </c>
      <c r="AP6184" s="30">
        <f t="shared" si="193"/>
        <v>0</v>
      </c>
    </row>
    <row r="6185" spans="1:42" x14ac:dyDescent="0.25">
      <c r="A6185" t="s">
        <v>219</v>
      </c>
      <c r="B6185">
        <v>1338527</v>
      </c>
      <c r="C6185" t="s">
        <v>20368</v>
      </c>
      <c r="D6185">
        <v>956952</v>
      </c>
      <c r="E6185" t="s">
        <v>20354</v>
      </c>
      <c r="F6185" t="s">
        <v>89</v>
      </c>
      <c r="G6185" t="s">
        <v>90</v>
      </c>
      <c r="H6185" t="s">
        <v>10</v>
      </c>
      <c r="I6185" t="s">
        <v>20369</v>
      </c>
      <c r="J6185" t="s">
        <v>20356</v>
      </c>
      <c r="K6185" t="s">
        <v>95</v>
      </c>
      <c r="L6185" t="s">
        <v>1323</v>
      </c>
      <c r="M6185">
        <v>2455</v>
      </c>
      <c r="N6185">
        <v>20</v>
      </c>
      <c r="O6185" s="17">
        <v>45316</v>
      </c>
      <c r="P6185" t="s">
        <v>1862</v>
      </c>
      <c r="Q6185" t="s">
        <v>24</v>
      </c>
      <c r="R6185" s="17">
        <v>45311</v>
      </c>
      <c r="S6185" s="27"/>
      <c r="T6185">
        <v>10.848000000000001</v>
      </c>
      <c r="U6185">
        <v>0.79200000000000004</v>
      </c>
      <c r="V6185">
        <v>11.64</v>
      </c>
      <c r="W6185">
        <v>10</v>
      </c>
      <c r="X6185">
        <v>0.58200000000000007</v>
      </c>
      <c r="Y6185">
        <v>0</v>
      </c>
      <c r="Z6185">
        <v>0</v>
      </c>
      <c r="AA6185">
        <v>0</v>
      </c>
      <c r="AB6185">
        <v>0.36665999999999999</v>
      </c>
      <c r="AC6185" s="29">
        <v>11.85534</v>
      </c>
      <c r="AD6185">
        <v>0</v>
      </c>
      <c r="AF6185">
        <v>116.4</v>
      </c>
      <c r="AG6185">
        <v>0</v>
      </c>
      <c r="AH6185">
        <v>5.82</v>
      </c>
      <c r="AI6185">
        <v>3.6665999999999999</v>
      </c>
      <c r="AJ6185">
        <v>118.5534</v>
      </c>
      <c r="AK6185" t="s">
        <v>20357</v>
      </c>
      <c r="AN6185" s="29">
        <v>0</v>
      </c>
      <c r="AO6185" s="30">
        <f t="shared" si="192"/>
        <v>0</v>
      </c>
      <c r="AP6185" s="30">
        <f t="shared" si="193"/>
        <v>0</v>
      </c>
    </row>
    <row r="6186" spans="1:42" x14ac:dyDescent="0.25">
      <c r="A6186" t="s">
        <v>219</v>
      </c>
      <c r="B6186">
        <v>1338527</v>
      </c>
      <c r="C6186" t="s">
        <v>20370</v>
      </c>
      <c r="D6186">
        <v>956953</v>
      </c>
      <c r="E6186" t="s">
        <v>20354</v>
      </c>
      <c r="F6186" t="s">
        <v>89</v>
      </c>
      <c r="G6186" t="s">
        <v>90</v>
      </c>
      <c r="H6186" t="s">
        <v>10</v>
      </c>
      <c r="I6186" t="s">
        <v>20362</v>
      </c>
      <c r="J6186" t="s">
        <v>20363</v>
      </c>
      <c r="K6186" t="s">
        <v>95</v>
      </c>
      <c r="L6186" t="s">
        <v>1323</v>
      </c>
      <c r="M6186">
        <v>2455</v>
      </c>
      <c r="N6186">
        <v>22</v>
      </c>
      <c r="O6186" s="17">
        <v>45316</v>
      </c>
      <c r="P6186" t="s">
        <v>1862</v>
      </c>
      <c r="Q6186" t="s">
        <v>24</v>
      </c>
      <c r="R6186" s="17">
        <v>45311</v>
      </c>
      <c r="S6186" s="27"/>
      <c r="T6186">
        <v>10.848000000000001</v>
      </c>
      <c r="U6186">
        <v>0.79200000000000004</v>
      </c>
      <c r="V6186">
        <v>11.64</v>
      </c>
      <c r="W6186">
        <v>10</v>
      </c>
      <c r="X6186">
        <v>0.58200000000000007</v>
      </c>
      <c r="Y6186">
        <v>0</v>
      </c>
      <c r="Z6186">
        <v>0</v>
      </c>
      <c r="AA6186">
        <v>0</v>
      </c>
      <c r="AB6186">
        <v>0.36665999999999999</v>
      </c>
      <c r="AC6186" s="29">
        <v>11.85534</v>
      </c>
      <c r="AD6186">
        <v>0</v>
      </c>
      <c r="AF6186">
        <v>116.4</v>
      </c>
      <c r="AG6186">
        <v>0</v>
      </c>
      <c r="AH6186">
        <v>5.82</v>
      </c>
      <c r="AI6186">
        <v>3.6665999999999999</v>
      </c>
      <c r="AJ6186">
        <v>118.5534</v>
      </c>
      <c r="AK6186" t="s">
        <v>20357</v>
      </c>
      <c r="AN6186" s="29">
        <v>0</v>
      </c>
      <c r="AO6186" s="30">
        <f t="shared" si="192"/>
        <v>0</v>
      </c>
      <c r="AP6186" s="30">
        <f t="shared" si="193"/>
        <v>0</v>
      </c>
    </row>
    <row r="6187" spans="1:42" x14ac:dyDescent="0.25">
      <c r="A6187" t="s">
        <v>219</v>
      </c>
      <c r="B6187">
        <v>1338527</v>
      </c>
      <c r="C6187" t="s">
        <v>20371</v>
      </c>
      <c r="D6187">
        <v>956954</v>
      </c>
      <c r="E6187" t="s">
        <v>20354</v>
      </c>
      <c r="F6187" t="s">
        <v>89</v>
      </c>
      <c r="G6187" t="s">
        <v>90</v>
      </c>
      <c r="H6187" t="s">
        <v>10</v>
      </c>
      <c r="I6187" t="s">
        <v>20359</v>
      </c>
      <c r="J6187" t="s">
        <v>20360</v>
      </c>
      <c r="K6187" t="s">
        <v>95</v>
      </c>
      <c r="L6187" t="s">
        <v>1323</v>
      </c>
      <c r="M6187">
        <v>2455</v>
      </c>
      <c r="N6187">
        <v>19</v>
      </c>
      <c r="O6187" s="17">
        <v>45316</v>
      </c>
      <c r="P6187" t="s">
        <v>1862</v>
      </c>
      <c r="Q6187" t="s">
        <v>24</v>
      </c>
      <c r="R6187" s="17">
        <v>45311</v>
      </c>
      <c r="S6187" s="27"/>
      <c r="T6187">
        <v>10.848000000000001</v>
      </c>
      <c r="U6187">
        <v>0.79200000000000004</v>
      </c>
      <c r="V6187">
        <v>11.64</v>
      </c>
      <c r="W6187">
        <v>10</v>
      </c>
      <c r="X6187">
        <v>0.58200000000000007</v>
      </c>
      <c r="Y6187">
        <v>0</v>
      </c>
      <c r="Z6187">
        <v>0</v>
      </c>
      <c r="AA6187">
        <v>0</v>
      </c>
      <c r="AB6187">
        <v>0.36665999999999999</v>
      </c>
      <c r="AC6187" s="29">
        <v>11.85534</v>
      </c>
      <c r="AD6187">
        <v>0</v>
      </c>
      <c r="AF6187">
        <v>116.4</v>
      </c>
      <c r="AG6187">
        <v>0</v>
      </c>
      <c r="AH6187">
        <v>5.82</v>
      </c>
      <c r="AI6187">
        <v>3.6665999999999999</v>
      </c>
      <c r="AJ6187">
        <v>118.5534</v>
      </c>
      <c r="AK6187" t="s">
        <v>20357</v>
      </c>
      <c r="AN6187" s="29">
        <v>0</v>
      </c>
      <c r="AO6187" s="30">
        <f t="shared" si="192"/>
        <v>0</v>
      </c>
      <c r="AP6187" s="30">
        <f t="shared" si="193"/>
        <v>0</v>
      </c>
    </row>
    <row r="6188" spans="1:42" x14ac:dyDescent="0.25">
      <c r="A6188" t="s">
        <v>219</v>
      </c>
      <c r="B6188">
        <v>1338527</v>
      </c>
      <c r="C6188" t="s">
        <v>20372</v>
      </c>
      <c r="D6188">
        <v>1570649</v>
      </c>
      <c r="E6188" t="s">
        <v>20354</v>
      </c>
      <c r="F6188" t="s">
        <v>89</v>
      </c>
      <c r="G6188" t="s">
        <v>90</v>
      </c>
      <c r="H6188" t="s">
        <v>10</v>
      </c>
      <c r="I6188" t="s">
        <v>20359</v>
      </c>
      <c r="J6188" t="s">
        <v>20360</v>
      </c>
      <c r="K6188" t="s">
        <v>1323</v>
      </c>
      <c r="L6188" t="s">
        <v>697</v>
      </c>
      <c r="M6188">
        <v>2940</v>
      </c>
      <c r="N6188">
        <v>22</v>
      </c>
      <c r="O6188" s="17">
        <v>45317</v>
      </c>
      <c r="P6188" t="s">
        <v>100</v>
      </c>
      <c r="Q6188" t="s">
        <v>24</v>
      </c>
      <c r="R6188" s="17">
        <v>45311</v>
      </c>
      <c r="S6188" s="27"/>
      <c r="T6188">
        <v>5.6509999999999998</v>
      </c>
      <c r="U6188">
        <v>0.71</v>
      </c>
      <c r="V6188">
        <v>6.3609999999999998</v>
      </c>
      <c r="W6188">
        <v>10</v>
      </c>
      <c r="X6188">
        <v>0.318</v>
      </c>
      <c r="Y6188">
        <v>0</v>
      </c>
      <c r="Z6188">
        <v>0</v>
      </c>
      <c r="AA6188">
        <v>0</v>
      </c>
      <c r="AB6188">
        <v>0.20037150000000001</v>
      </c>
      <c r="AC6188" s="29">
        <v>6.478628500000001</v>
      </c>
      <c r="AD6188">
        <v>0</v>
      </c>
      <c r="AF6188">
        <v>63.61</v>
      </c>
      <c r="AG6188">
        <v>0</v>
      </c>
      <c r="AH6188">
        <v>3.18</v>
      </c>
      <c r="AI6188">
        <v>2.0037150000000001</v>
      </c>
      <c r="AJ6188">
        <v>64.786285000000007</v>
      </c>
      <c r="AK6188" t="s">
        <v>20357</v>
      </c>
      <c r="AN6188" s="29">
        <v>0</v>
      </c>
      <c r="AO6188" s="30">
        <f t="shared" si="192"/>
        <v>0</v>
      </c>
      <c r="AP6188" s="30">
        <f t="shared" si="193"/>
        <v>0</v>
      </c>
    </row>
    <row r="6189" spans="1:42" x14ac:dyDescent="0.25">
      <c r="A6189" t="s">
        <v>219</v>
      </c>
      <c r="B6189">
        <v>1338527</v>
      </c>
      <c r="C6189" t="s">
        <v>20373</v>
      </c>
      <c r="D6189">
        <v>1570650</v>
      </c>
      <c r="E6189" t="s">
        <v>20354</v>
      </c>
      <c r="F6189" t="s">
        <v>89</v>
      </c>
      <c r="G6189" t="s">
        <v>90</v>
      </c>
      <c r="H6189" t="s">
        <v>10</v>
      </c>
      <c r="I6189" t="s">
        <v>20369</v>
      </c>
      <c r="J6189" t="s">
        <v>20356</v>
      </c>
      <c r="K6189" t="s">
        <v>1323</v>
      </c>
      <c r="L6189" t="s">
        <v>697</v>
      </c>
      <c r="M6189">
        <v>2940</v>
      </c>
      <c r="N6189">
        <v>20</v>
      </c>
      <c r="O6189" s="17">
        <v>45317</v>
      </c>
      <c r="P6189" t="s">
        <v>100</v>
      </c>
      <c r="Q6189" t="s">
        <v>24</v>
      </c>
      <c r="R6189" s="17">
        <v>45311</v>
      </c>
      <c r="S6189" s="27"/>
      <c r="T6189">
        <v>5.6509999999999998</v>
      </c>
      <c r="U6189">
        <v>0.71</v>
      </c>
      <c r="V6189">
        <v>6.3609999999999998</v>
      </c>
      <c r="W6189">
        <v>10</v>
      </c>
      <c r="X6189">
        <v>0.318</v>
      </c>
      <c r="Y6189">
        <v>0</v>
      </c>
      <c r="Z6189">
        <v>0</v>
      </c>
      <c r="AA6189">
        <v>0</v>
      </c>
      <c r="AB6189">
        <v>0.20037150000000001</v>
      </c>
      <c r="AC6189" s="29">
        <v>6.478628500000001</v>
      </c>
      <c r="AD6189">
        <v>0</v>
      </c>
      <c r="AF6189">
        <v>63.61</v>
      </c>
      <c r="AG6189">
        <v>0</v>
      </c>
      <c r="AH6189">
        <v>3.18</v>
      </c>
      <c r="AI6189">
        <v>2.0037150000000001</v>
      </c>
      <c r="AJ6189">
        <v>64.786285000000007</v>
      </c>
      <c r="AK6189" t="s">
        <v>20357</v>
      </c>
      <c r="AN6189" s="29">
        <v>0</v>
      </c>
      <c r="AO6189" s="30">
        <f t="shared" si="192"/>
        <v>0</v>
      </c>
      <c r="AP6189" s="30">
        <f t="shared" si="193"/>
        <v>0</v>
      </c>
    </row>
    <row r="6190" spans="1:42" x14ac:dyDescent="0.25">
      <c r="A6190" t="s">
        <v>219</v>
      </c>
      <c r="B6190">
        <v>1338527</v>
      </c>
      <c r="C6190" t="s">
        <v>20374</v>
      </c>
      <c r="D6190">
        <v>1570647</v>
      </c>
      <c r="E6190" t="s">
        <v>20354</v>
      </c>
      <c r="F6190" t="s">
        <v>89</v>
      </c>
      <c r="G6190" t="s">
        <v>90</v>
      </c>
      <c r="H6190" t="s">
        <v>10</v>
      </c>
      <c r="I6190" t="s">
        <v>20362</v>
      </c>
      <c r="J6190" t="s">
        <v>20363</v>
      </c>
      <c r="K6190" t="s">
        <v>1323</v>
      </c>
      <c r="L6190" t="s">
        <v>697</v>
      </c>
      <c r="M6190">
        <v>2940</v>
      </c>
      <c r="N6190">
        <v>19</v>
      </c>
      <c r="O6190" s="17">
        <v>45317</v>
      </c>
      <c r="P6190" t="s">
        <v>100</v>
      </c>
      <c r="Q6190" t="s">
        <v>24</v>
      </c>
      <c r="R6190" s="17">
        <v>45311</v>
      </c>
      <c r="S6190" s="27"/>
      <c r="T6190">
        <v>5.6509999999999998</v>
      </c>
      <c r="U6190">
        <v>0.71</v>
      </c>
      <c r="V6190">
        <v>6.3609999999999998</v>
      </c>
      <c r="W6190">
        <v>10</v>
      </c>
      <c r="X6190">
        <v>0.318</v>
      </c>
      <c r="Y6190">
        <v>0</v>
      </c>
      <c r="Z6190">
        <v>0</v>
      </c>
      <c r="AA6190">
        <v>0</v>
      </c>
      <c r="AB6190">
        <v>0.20037150000000001</v>
      </c>
      <c r="AC6190" s="29">
        <v>6.478628500000001</v>
      </c>
      <c r="AD6190">
        <v>0</v>
      </c>
      <c r="AF6190">
        <v>63.61</v>
      </c>
      <c r="AG6190">
        <v>0</v>
      </c>
      <c r="AH6190">
        <v>3.18</v>
      </c>
      <c r="AI6190">
        <v>2.0037150000000001</v>
      </c>
      <c r="AJ6190">
        <v>64.786285000000007</v>
      </c>
      <c r="AK6190" t="s">
        <v>20357</v>
      </c>
      <c r="AN6190" s="29">
        <v>0</v>
      </c>
      <c r="AO6190" s="30">
        <f t="shared" si="192"/>
        <v>0</v>
      </c>
      <c r="AP6190" s="30">
        <f t="shared" si="193"/>
        <v>0</v>
      </c>
    </row>
    <row r="6191" spans="1:42" x14ac:dyDescent="0.25">
      <c r="A6191" t="s">
        <v>219</v>
      </c>
      <c r="B6191">
        <v>1336424</v>
      </c>
      <c r="C6191" t="s">
        <v>20375</v>
      </c>
      <c r="D6191">
        <v>956379</v>
      </c>
      <c r="E6191" t="s">
        <v>20376</v>
      </c>
      <c r="F6191" t="s">
        <v>89</v>
      </c>
      <c r="G6191" t="s">
        <v>90</v>
      </c>
      <c r="H6191" t="s">
        <v>10</v>
      </c>
      <c r="I6191" t="s">
        <v>20377</v>
      </c>
      <c r="J6191" t="s">
        <v>20378</v>
      </c>
      <c r="K6191" t="s">
        <v>134</v>
      </c>
      <c r="L6191" t="s">
        <v>271</v>
      </c>
      <c r="M6191">
        <v>2525</v>
      </c>
      <c r="N6191">
        <v>75</v>
      </c>
      <c r="O6191" s="17">
        <v>45339</v>
      </c>
      <c r="P6191" t="s">
        <v>107</v>
      </c>
      <c r="Q6191" t="s">
        <v>24</v>
      </c>
      <c r="R6191" s="17">
        <v>45310</v>
      </c>
      <c r="S6191" s="27"/>
      <c r="T6191">
        <v>29.466999999999999</v>
      </c>
      <c r="U6191">
        <v>1.202</v>
      </c>
      <c r="V6191">
        <v>30.669</v>
      </c>
      <c r="W6191">
        <v>10</v>
      </c>
      <c r="X6191">
        <v>1.5329999999999999</v>
      </c>
      <c r="Y6191">
        <v>0</v>
      </c>
      <c r="Z6191">
        <v>0</v>
      </c>
      <c r="AA6191">
        <v>0</v>
      </c>
      <c r="AB6191">
        <v>0.96607350000000003</v>
      </c>
      <c r="AC6191" s="29">
        <v>31.235926500000001</v>
      </c>
      <c r="AD6191">
        <v>0</v>
      </c>
      <c r="AF6191">
        <v>306.69</v>
      </c>
      <c r="AG6191">
        <v>0</v>
      </c>
      <c r="AH6191">
        <v>15.33</v>
      </c>
      <c r="AI6191">
        <v>9.6607350000000007</v>
      </c>
      <c r="AJ6191">
        <v>312.35926499999999</v>
      </c>
      <c r="AK6191" t="s">
        <v>20357</v>
      </c>
      <c r="AN6191" s="29">
        <v>0</v>
      </c>
      <c r="AO6191" s="30">
        <f t="shared" si="192"/>
        <v>0</v>
      </c>
      <c r="AP6191" s="30">
        <f t="shared" si="193"/>
        <v>0</v>
      </c>
    </row>
    <row r="6192" spans="1:42" x14ac:dyDescent="0.25">
      <c r="A6192" t="s">
        <v>219</v>
      </c>
      <c r="B6192">
        <v>1336424</v>
      </c>
      <c r="C6192" t="s">
        <v>20379</v>
      </c>
      <c r="D6192">
        <v>956380</v>
      </c>
      <c r="E6192" t="s">
        <v>20376</v>
      </c>
      <c r="F6192" t="s">
        <v>89</v>
      </c>
      <c r="G6192" t="s">
        <v>90</v>
      </c>
      <c r="H6192" t="s">
        <v>10</v>
      </c>
      <c r="I6192" t="s">
        <v>20380</v>
      </c>
      <c r="J6192" t="s">
        <v>20381</v>
      </c>
      <c r="K6192" t="s">
        <v>134</v>
      </c>
      <c r="L6192" t="s">
        <v>271</v>
      </c>
      <c r="M6192">
        <v>2525</v>
      </c>
      <c r="N6192">
        <v>76</v>
      </c>
      <c r="O6192" s="17">
        <v>45339</v>
      </c>
      <c r="P6192" t="s">
        <v>107</v>
      </c>
      <c r="Q6192" t="s">
        <v>24</v>
      </c>
      <c r="R6192" s="17">
        <v>45310</v>
      </c>
      <c r="S6192" s="27"/>
      <c r="T6192">
        <v>29.466999999999999</v>
      </c>
      <c r="U6192">
        <v>1.202</v>
      </c>
      <c r="V6192">
        <v>30.669</v>
      </c>
      <c r="W6192">
        <v>10</v>
      </c>
      <c r="X6192">
        <v>1.5329999999999999</v>
      </c>
      <c r="Y6192">
        <v>0</v>
      </c>
      <c r="Z6192">
        <v>0</v>
      </c>
      <c r="AA6192">
        <v>0</v>
      </c>
      <c r="AB6192">
        <v>0.96607350000000003</v>
      </c>
      <c r="AC6192" s="29">
        <v>31.235926500000001</v>
      </c>
      <c r="AD6192">
        <v>0</v>
      </c>
      <c r="AF6192">
        <v>306.69</v>
      </c>
      <c r="AG6192">
        <v>0</v>
      </c>
      <c r="AH6192">
        <v>15.33</v>
      </c>
      <c r="AI6192">
        <v>9.6607350000000007</v>
      </c>
      <c r="AJ6192">
        <v>312.35926499999999</v>
      </c>
      <c r="AK6192" t="s">
        <v>20357</v>
      </c>
      <c r="AN6192" s="29">
        <v>0</v>
      </c>
      <c r="AO6192" s="30">
        <f t="shared" si="192"/>
        <v>0</v>
      </c>
      <c r="AP6192" s="30">
        <f t="shared" si="193"/>
        <v>0</v>
      </c>
    </row>
    <row r="6193" spans="1:42" x14ac:dyDescent="0.25">
      <c r="A6193" t="s">
        <v>219</v>
      </c>
      <c r="B6193">
        <v>1336424</v>
      </c>
      <c r="C6193" t="s">
        <v>20382</v>
      </c>
      <c r="D6193">
        <v>1569818</v>
      </c>
      <c r="E6193" t="s">
        <v>20376</v>
      </c>
      <c r="F6193" t="s">
        <v>89</v>
      </c>
      <c r="G6193" t="s">
        <v>90</v>
      </c>
      <c r="H6193" t="s">
        <v>10</v>
      </c>
      <c r="I6193" t="s">
        <v>20377</v>
      </c>
      <c r="J6193" t="s">
        <v>20378</v>
      </c>
      <c r="K6193" t="s">
        <v>271</v>
      </c>
      <c r="L6193" t="s">
        <v>134</v>
      </c>
      <c r="M6193">
        <v>8418</v>
      </c>
      <c r="N6193">
        <v>13</v>
      </c>
      <c r="O6193" s="17">
        <v>45330</v>
      </c>
      <c r="P6193" t="s">
        <v>104</v>
      </c>
      <c r="Q6193" t="s">
        <v>24</v>
      </c>
      <c r="R6193" s="17">
        <v>45310</v>
      </c>
      <c r="S6193" s="27"/>
      <c r="T6193">
        <v>16.209</v>
      </c>
      <c r="U6193">
        <v>1.4039999999999999</v>
      </c>
      <c r="V6193">
        <v>17.614000000000001</v>
      </c>
      <c r="W6193">
        <v>10</v>
      </c>
      <c r="X6193">
        <v>0.88100000000000001</v>
      </c>
      <c r="Y6193">
        <v>0</v>
      </c>
      <c r="Z6193">
        <v>0</v>
      </c>
      <c r="AA6193">
        <v>0</v>
      </c>
      <c r="AB6193">
        <v>0.55484099999999992</v>
      </c>
      <c r="AC6193" s="29">
        <v>17.940159000000001</v>
      </c>
      <c r="AD6193">
        <v>0</v>
      </c>
      <c r="AF6193">
        <v>176.14</v>
      </c>
      <c r="AG6193">
        <v>0</v>
      </c>
      <c r="AH6193">
        <v>8.81</v>
      </c>
      <c r="AI6193">
        <v>5.5484099999999996</v>
      </c>
      <c r="AJ6193">
        <v>179.40159</v>
      </c>
      <c r="AK6193" t="s">
        <v>20357</v>
      </c>
      <c r="AN6193" s="29">
        <v>0</v>
      </c>
      <c r="AO6193" s="30">
        <f t="shared" si="192"/>
        <v>0</v>
      </c>
      <c r="AP6193" s="30">
        <f t="shared" si="193"/>
        <v>0</v>
      </c>
    </row>
    <row r="6194" spans="1:42" x14ac:dyDescent="0.25">
      <c r="A6194" t="s">
        <v>219</v>
      </c>
      <c r="B6194">
        <v>1336424</v>
      </c>
      <c r="C6194" t="s">
        <v>20383</v>
      </c>
      <c r="D6194">
        <v>1569817</v>
      </c>
      <c r="E6194" t="s">
        <v>20376</v>
      </c>
      <c r="F6194" t="s">
        <v>89</v>
      </c>
      <c r="G6194" t="s">
        <v>90</v>
      </c>
      <c r="H6194" t="s">
        <v>10</v>
      </c>
      <c r="I6194" t="s">
        <v>20380</v>
      </c>
      <c r="J6194" t="s">
        <v>20381</v>
      </c>
      <c r="K6194" t="s">
        <v>271</v>
      </c>
      <c r="L6194" t="s">
        <v>134</v>
      </c>
      <c r="M6194">
        <v>8418</v>
      </c>
      <c r="N6194">
        <v>14</v>
      </c>
      <c r="O6194" s="17">
        <v>45330</v>
      </c>
      <c r="P6194" t="s">
        <v>104</v>
      </c>
      <c r="Q6194" t="s">
        <v>24</v>
      </c>
      <c r="R6194" s="17">
        <v>45310</v>
      </c>
      <c r="S6194" s="27"/>
      <c r="T6194">
        <v>16.209</v>
      </c>
      <c r="U6194">
        <v>1.4039999999999999</v>
      </c>
      <c r="V6194">
        <v>17.614000000000001</v>
      </c>
      <c r="W6194">
        <v>10</v>
      </c>
      <c r="X6194">
        <v>0.88100000000000001</v>
      </c>
      <c r="Y6194">
        <v>0</v>
      </c>
      <c r="Z6194">
        <v>0</v>
      </c>
      <c r="AA6194">
        <v>0</v>
      </c>
      <c r="AB6194">
        <v>0.55484099999999992</v>
      </c>
      <c r="AC6194" s="29">
        <v>17.940159000000001</v>
      </c>
      <c r="AD6194">
        <v>0</v>
      </c>
      <c r="AF6194">
        <v>176.14</v>
      </c>
      <c r="AG6194">
        <v>0</v>
      </c>
      <c r="AH6194">
        <v>8.81</v>
      </c>
      <c r="AI6194">
        <v>5.5484099999999996</v>
      </c>
      <c r="AJ6194">
        <v>179.40159</v>
      </c>
      <c r="AK6194" t="s">
        <v>20357</v>
      </c>
      <c r="AN6194" s="29">
        <v>0</v>
      </c>
      <c r="AO6194" s="30">
        <f t="shared" si="192"/>
        <v>0</v>
      </c>
      <c r="AP6194" s="30">
        <f t="shared" si="193"/>
        <v>0</v>
      </c>
    </row>
    <row r="6195" spans="1:42" x14ac:dyDescent="0.25">
      <c r="A6195" t="s">
        <v>219</v>
      </c>
      <c r="B6195">
        <v>1335204</v>
      </c>
      <c r="C6195" t="s">
        <v>20384</v>
      </c>
      <c r="D6195">
        <v>1569381</v>
      </c>
      <c r="E6195" t="s">
        <v>20385</v>
      </c>
      <c r="F6195" t="s">
        <v>89</v>
      </c>
      <c r="G6195" t="s">
        <v>90</v>
      </c>
      <c r="H6195" t="s">
        <v>10</v>
      </c>
      <c r="I6195" t="s">
        <v>20386</v>
      </c>
      <c r="J6195" t="s">
        <v>20387</v>
      </c>
      <c r="K6195" t="s">
        <v>266</v>
      </c>
      <c r="L6195" t="s">
        <v>94</v>
      </c>
      <c r="M6195">
        <v>2460</v>
      </c>
      <c r="N6195">
        <v>27</v>
      </c>
      <c r="O6195" s="17">
        <v>45310</v>
      </c>
      <c r="P6195" t="s">
        <v>122</v>
      </c>
      <c r="Q6195" t="s">
        <v>24</v>
      </c>
      <c r="R6195" s="17">
        <v>45309</v>
      </c>
      <c r="S6195" s="27"/>
      <c r="T6195">
        <v>29.364999999999998</v>
      </c>
      <c r="U6195">
        <v>1.798</v>
      </c>
      <c r="V6195">
        <v>31.163</v>
      </c>
      <c r="W6195">
        <v>10</v>
      </c>
      <c r="X6195">
        <v>1.5580000000000001</v>
      </c>
      <c r="Y6195">
        <v>0</v>
      </c>
      <c r="Z6195">
        <v>0</v>
      </c>
      <c r="AA6195">
        <v>0</v>
      </c>
      <c r="AB6195">
        <v>0.98163449999999997</v>
      </c>
      <c r="AC6195" s="29">
        <v>31.739365500000002</v>
      </c>
      <c r="AD6195">
        <v>0</v>
      </c>
      <c r="AF6195">
        <v>311.63</v>
      </c>
      <c r="AG6195">
        <v>0</v>
      </c>
      <c r="AH6195">
        <v>15.58</v>
      </c>
      <c r="AI6195">
        <v>9.8163450000000001</v>
      </c>
      <c r="AJ6195">
        <v>317.39365500000002</v>
      </c>
      <c r="AK6195" t="s">
        <v>20357</v>
      </c>
      <c r="AN6195" s="29">
        <v>0</v>
      </c>
      <c r="AO6195" s="30">
        <f t="shared" si="192"/>
        <v>0</v>
      </c>
      <c r="AP6195" s="30">
        <f t="shared" si="193"/>
        <v>0</v>
      </c>
    </row>
    <row r="6196" spans="1:42" x14ac:dyDescent="0.25">
      <c r="A6196" t="s">
        <v>219</v>
      </c>
      <c r="B6196">
        <v>1334857</v>
      </c>
      <c r="C6196" t="s">
        <v>20388</v>
      </c>
      <c r="D6196">
        <v>955993</v>
      </c>
      <c r="E6196" t="s">
        <v>20389</v>
      </c>
      <c r="F6196" t="s">
        <v>89</v>
      </c>
      <c r="G6196" t="s">
        <v>90</v>
      </c>
      <c r="H6196" t="s">
        <v>10</v>
      </c>
      <c r="I6196" t="s">
        <v>20390</v>
      </c>
      <c r="J6196" t="s">
        <v>20391</v>
      </c>
      <c r="K6196" t="s">
        <v>94</v>
      </c>
      <c r="L6196" t="s">
        <v>271</v>
      </c>
      <c r="M6196">
        <v>8470</v>
      </c>
      <c r="N6196">
        <v>24</v>
      </c>
      <c r="O6196" s="17">
        <v>45346</v>
      </c>
      <c r="P6196" t="s">
        <v>5555</v>
      </c>
      <c r="Q6196" t="s">
        <v>24</v>
      </c>
      <c r="R6196" s="17">
        <v>45309</v>
      </c>
      <c r="S6196" s="27"/>
      <c r="T6196">
        <v>17.975000000000001</v>
      </c>
      <c r="U6196">
        <v>2.0219999999999998</v>
      </c>
      <c r="V6196">
        <v>19.997</v>
      </c>
      <c r="W6196">
        <v>10</v>
      </c>
      <c r="X6196">
        <v>1</v>
      </c>
      <c r="Y6196">
        <v>0</v>
      </c>
      <c r="Z6196">
        <v>0</v>
      </c>
      <c r="AA6196">
        <v>0</v>
      </c>
      <c r="AB6196">
        <v>0.62990550000000001</v>
      </c>
      <c r="AC6196" s="29">
        <v>20.3670945</v>
      </c>
      <c r="AD6196">
        <v>0</v>
      </c>
      <c r="AF6196">
        <v>199.97</v>
      </c>
      <c r="AG6196">
        <v>0</v>
      </c>
      <c r="AH6196">
        <v>10</v>
      </c>
      <c r="AI6196">
        <v>6.2990550000000001</v>
      </c>
      <c r="AJ6196">
        <v>203.67094499999999</v>
      </c>
      <c r="AK6196" t="s">
        <v>20357</v>
      </c>
      <c r="AN6196" s="29">
        <v>5.9</v>
      </c>
      <c r="AO6196" s="30">
        <f t="shared" si="192"/>
        <v>1.69625</v>
      </c>
      <c r="AP6196" s="30">
        <f t="shared" si="193"/>
        <v>0.169625</v>
      </c>
    </row>
    <row r="6197" spans="1:42" x14ac:dyDescent="0.25">
      <c r="A6197" t="s">
        <v>219</v>
      </c>
      <c r="B6197">
        <v>1334840</v>
      </c>
      <c r="C6197" t="s">
        <v>20392</v>
      </c>
      <c r="D6197">
        <v>955989</v>
      </c>
      <c r="E6197" t="s">
        <v>20393</v>
      </c>
      <c r="F6197" t="s">
        <v>89</v>
      </c>
      <c r="G6197" t="s">
        <v>90</v>
      </c>
      <c r="H6197" t="s">
        <v>10</v>
      </c>
      <c r="I6197" t="s">
        <v>20394</v>
      </c>
      <c r="J6197" t="s">
        <v>20395</v>
      </c>
      <c r="K6197" t="s">
        <v>94</v>
      </c>
      <c r="L6197" t="s">
        <v>271</v>
      </c>
      <c r="M6197">
        <v>8470</v>
      </c>
      <c r="N6197">
        <v>23</v>
      </c>
      <c r="O6197" s="17">
        <v>45346</v>
      </c>
      <c r="P6197" t="s">
        <v>5555</v>
      </c>
      <c r="Q6197" t="s">
        <v>24</v>
      </c>
      <c r="R6197" s="17">
        <v>45309</v>
      </c>
      <c r="S6197" s="27"/>
      <c r="T6197">
        <v>17.975000000000001</v>
      </c>
      <c r="U6197">
        <v>2.0219999999999998</v>
      </c>
      <c r="V6197">
        <v>19.997</v>
      </c>
      <c r="W6197">
        <v>10</v>
      </c>
      <c r="X6197">
        <v>1</v>
      </c>
      <c r="Y6197">
        <v>0</v>
      </c>
      <c r="Z6197">
        <v>0</v>
      </c>
      <c r="AA6197">
        <v>0</v>
      </c>
      <c r="AB6197">
        <v>0.62990550000000001</v>
      </c>
      <c r="AC6197" s="29">
        <v>20.3670945</v>
      </c>
      <c r="AD6197">
        <v>0</v>
      </c>
      <c r="AF6197">
        <v>199.97</v>
      </c>
      <c r="AG6197">
        <v>0</v>
      </c>
      <c r="AH6197">
        <v>10</v>
      </c>
      <c r="AI6197">
        <v>6.2990550000000001</v>
      </c>
      <c r="AJ6197">
        <v>203.67094499999999</v>
      </c>
      <c r="AK6197" t="s">
        <v>20357</v>
      </c>
      <c r="AN6197" s="29">
        <v>0</v>
      </c>
      <c r="AO6197" s="30">
        <f t="shared" si="192"/>
        <v>0</v>
      </c>
      <c r="AP6197" s="30">
        <f t="shared" si="193"/>
        <v>0</v>
      </c>
    </row>
    <row r="6198" spans="1:42" x14ac:dyDescent="0.25">
      <c r="A6198" t="s">
        <v>219</v>
      </c>
      <c r="B6198">
        <v>1334828</v>
      </c>
      <c r="C6198" t="s">
        <v>20396</v>
      </c>
      <c r="D6198">
        <v>1569298</v>
      </c>
      <c r="E6198" t="s">
        <v>20397</v>
      </c>
      <c r="F6198" t="s">
        <v>89</v>
      </c>
      <c r="G6198" t="s">
        <v>90</v>
      </c>
      <c r="H6198" t="s">
        <v>10</v>
      </c>
      <c r="I6198" t="s">
        <v>20390</v>
      </c>
      <c r="J6198" t="s">
        <v>20391</v>
      </c>
      <c r="K6198" t="s">
        <v>271</v>
      </c>
      <c r="L6198" t="s">
        <v>94</v>
      </c>
      <c r="M6198">
        <v>2435</v>
      </c>
      <c r="N6198">
        <v>14</v>
      </c>
      <c r="O6198" s="17">
        <v>45340</v>
      </c>
      <c r="P6198" t="s">
        <v>126</v>
      </c>
      <c r="Q6198" t="s">
        <v>24</v>
      </c>
      <c r="R6198" s="17">
        <v>45309</v>
      </c>
      <c r="S6198" s="27"/>
      <c r="T6198">
        <v>18.722000000000001</v>
      </c>
      <c r="U6198">
        <v>1.2949999999999999</v>
      </c>
      <c r="V6198">
        <v>20.016999999999999</v>
      </c>
      <c r="W6198">
        <v>10</v>
      </c>
      <c r="X6198">
        <v>1.0009999999999999</v>
      </c>
      <c r="Y6198">
        <v>0</v>
      </c>
      <c r="Z6198">
        <v>0</v>
      </c>
      <c r="AA6198">
        <v>0</v>
      </c>
      <c r="AB6198">
        <v>0.63053549999999992</v>
      </c>
      <c r="AC6198" s="29">
        <v>20.3874645</v>
      </c>
      <c r="AD6198">
        <v>0</v>
      </c>
      <c r="AF6198">
        <v>200.17</v>
      </c>
      <c r="AG6198">
        <v>0</v>
      </c>
      <c r="AH6198">
        <v>10.01</v>
      </c>
      <c r="AI6198">
        <v>6.3053549999999996</v>
      </c>
      <c r="AJ6198">
        <v>203.87464499999999</v>
      </c>
      <c r="AK6198" t="s">
        <v>20357</v>
      </c>
      <c r="AN6198" s="29">
        <v>0</v>
      </c>
      <c r="AO6198" s="30">
        <f t="shared" si="192"/>
        <v>0</v>
      </c>
      <c r="AP6198" s="30">
        <f t="shared" si="193"/>
        <v>0</v>
      </c>
    </row>
    <row r="6199" spans="1:42" x14ac:dyDescent="0.25">
      <c r="A6199" t="s">
        <v>219</v>
      </c>
      <c r="B6199">
        <v>1334824</v>
      </c>
      <c r="C6199" t="s">
        <v>20398</v>
      </c>
      <c r="D6199">
        <v>1569296</v>
      </c>
      <c r="E6199" t="s">
        <v>20399</v>
      </c>
      <c r="F6199" t="s">
        <v>89</v>
      </c>
      <c r="G6199" t="s">
        <v>90</v>
      </c>
      <c r="H6199" t="s">
        <v>10</v>
      </c>
      <c r="I6199" t="s">
        <v>20394</v>
      </c>
      <c r="J6199" t="s">
        <v>20395</v>
      </c>
      <c r="K6199" t="s">
        <v>271</v>
      </c>
      <c r="L6199" t="s">
        <v>94</v>
      </c>
      <c r="M6199">
        <v>2435</v>
      </c>
      <c r="N6199">
        <v>13</v>
      </c>
      <c r="O6199" s="17">
        <v>45340</v>
      </c>
      <c r="P6199" t="s">
        <v>126</v>
      </c>
      <c r="Q6199" t="s">
        <v>24</v>
      </c>
      <c r="R6199" s="17">
        <v>45309</v>
      </c>
      <c r="S6199" s="27"/>
      <c r="T6199">
        <v>18.722000000000001</v>
      </c>
      <c r="U6199">
        <v>1.2949999999999999</v>
      </c>
      <c r="V6199">
        <v>20.016999999999999</v>
      </c>
      <c r="W6199">
        <v>10</v>
      </c>
      <c r="X6199">
        <v>1.0009999999999999</v>
      </c>
      <c r="Y6199">
        <v>0</v>
      </c>
      <c r="Z6199">
        <v>0</v>
      </c>
      <c r="AA6199">
        <v>0</v>
      </c>
      <c r="AB6199">
        <v>0.63053549999999992</v>
      </c>
      <c r="AC6199" s="29">
        <v>20.3874645</v>
      </c>
      <c r="AD6199">
        <v>0</v>
      </c>
      <c r="AF6199">
        <v>200.17</v>
      </c>
      <c r="AG6199">
        <v>0</v>
      </c>
      <c r="AH6199">
        <v>10.01</v>
      </c>
      <c r="AI6199">
        <v>6.3053549999999996</v>
      </c>
      <c r="AJ6199">
        <v>203.87464499999999</v>
      </c>
      <c r="AK6199" t="s">
        <v>20357</v>
      </c>
      <c r="AN6199" s="29">
        <v>5.9</v>
      </c>
      <c r="AO6199" s="30">
        <f t="shared" si="192"/>
        <v>1.69625</v>
      </c>
      <c r="AP6199" s="30">
        <f t="shared" si="193"/>
        <v>0.169625</v>
      </c>
    </row>
    <row r="6200" spans="1:42" x14ac:dyDescent="0.25">
      <c r="A6200" t="s">
        <v>219</v>
      </c>
      <c r="B6200">
        <v>1332190</v>
      </c>
      <c r="C6200" t="s">
        <v>20400</v>
      </c>
      <c r="D6200">
        <v>1568116</v>
      </c>
      <c r="E6200" t="s">
        <v>20401</v>
      </c>
      <c r="F6200" t="s">
        <v>89</v>
      </c>
      <c r="G6200" t="s">
        <v>90</v>
      </c>
      <c r="H6200" t="s">
        <v>10</v>
      </c>
      <c r="I6200" t="s">
        <v>20402</v>
      </c>
      <c r="J6200" t="s">
        <v>20403</v>
      </c>
      <c r="K6200" t="s">
        <v>225</v>
      </c>
      <c r="L6200" t="s">
        <v>224</v>
      </c>
      <c r="M6200">
        <v>4015</v>
      </c>
      <c r="N6200">
        <v>76</v>
      </c>
      <c r="O6200" s="17">
        <v>45332</v>
      </c>
      <c r="P6200" t="s">
        <v>145</v>
      </c>
      <c r="Q6200" t="s">
        <v>24</v>
      </c>
      <c r="R6200" s="17">
        <v>45308</v>
      </c>
      <c r="S6200" s="27"/>
      <c r="T6200">
        <v>36.743333333333332</v>
      </c>
      <c r="U6200">
        <v>1.4358333333333331</v>
      </c>
      <c r="V6200">
        <v>38.179166666666667</v>
      </c>
      <c r="W6200">
        <v>12</v>
      </c>
      <c r="X6200">
        <v>1.9091666666666669</v>
      </c>
      <c r="Y6200">
        <v>0</v>
      </c>
      <c r="Z6200">
        <v>0</v>
      </c>
      <c r="AA6200">
        <v>0</v>
      </c>
      <c r="AB6200">
        <v>1.20264375</v>
      </c>
      <c r="AC6200" s="29">
        <v>38.885689583333331</v>
      </c>
      <c r="AD6200">
        <v>0</v>
      </c>
      <c r="AF6200">
        <v>458.15</v>
      </c>
      <c r="AG6200">
        <v>0</v>
      </c>
      <c r="AH6200">
        <v>22.91</v>
      </c>
      <c r="AI6200">
        <v>14.431725</v>
      </c>
      <c r="AJ6200">
        <v>466.62827499999997</v>
      </c>
      <c r="AK6200" t="s">
        <v>20404</v>
      </c>
      <c r="AN6200" s="29">
        <v>14</v>
      </c>
      <c r="AO6200" s="30">
        <f t="shared" si="192"/>
        <v>4.0249999999999995</v>
      </c>
      <c r="AP6200" s="30">
        <f t="shared" si="193"/>
        <v>0.33541666666666664</v>
      </c>
    </row>
    <row r="6201" spans="1:42" x14ac:dyDescent="0.25">
      <c r="A6201" t="s">
        <v>219</v>
      </c>
      <c r="B6201">
        <v>1332190</v>
      </c>
      <c r="C6201" t="s">
        <v>20405</v>
      </c>
      <c r="D6201">
        <v>1568115</v>
      </c>
      <c r="E6201" t="s">
        <v>20401</v>
      </c>
      <c r="F6201" t="s">
        <v>89</v>
      </c>
      <c r="G6201" t="s">
        <v>90</v>
      </c>
      <c r="H6201" t="s">
        <v>10</v>
      </c>
      <c r="I6201" t="s">
        <v>20406</v>
      </c>
      <c r="J6201" t="s">
        <v>20407</v>
      </c>
      <c r="K6201" t="s">
        <v>225</v>
      </c>
      <c r="L6201" t="s">
        <v>224</v>
      </c>
      <c r="M6201">
        <v>4015</v>
      </c>
      <c r="N6201">
        <v>75</v>
      </c>
      <c r="O6201" s="17">
        <v>45332</v>
      </c>
      <c r="P6201" t="s">
        <v>145</v>
      </c>
      <c r="Q6201" t="s">
        <v>24</v>
      </c>
      <c r="R6201" s="17">
        <v>45308</v>
      </c>
      <c r="S6201" s="27"/>
      <c r="T6201">
        <v>36.743333333333332</v>
      </c>
      <c r="U6201">
        <v>1.4358333333333331</v>
      </c>
      <c r="V6201">
        <v>38.179166666666667</v>
      </c>
      <c r="W6201">
        <v>12</v>
      </c>
      <c r="X6201">
        <v>1.9091666666666669</v>
      </c>
      <c r="Y6201">
        <v>0</v>
      </c>
      <c r="Z6201">
        <v>0</v>
      </c>
      <c r="AA6201">
        <v>0</v>
      </c>
      <c r="AB6201">
        <v>1.20264375</v>
      </c>
      <c r="AC6201" s="29">
        <v>38.885689583333331</v>
      </c>
      <c r="AD6201">
        <v>0</v>
      </c>
      <c r="AF6201">
        <v>458.15</v>
      </c>
      <c r="AG6201">
        <v>0</v>
      </c>
      <c r="AH6201">
        <v>22.91</v>
      </c>
      <c r="AI6201">
        <v>14.431725</v>
      </c>
      <c r="AJ6201">
        <v>466.62827499999997</v>
      </c>
      <c r="AK6201" t="s">
        <v>20404</v>
      </c>
      <c r="AN6201" s="29">
        <v>14</v>
      </c>
      <c r="AO6201" s="30">
        <f t="shared" si="192"/>
        <v>4.0249999999999995</v>
      </c>
      <c r="AP6201" s="30">
        <f t="shared" si="193"/>
        <v>0.33541666666666664</v>
      </c>
    </row>
    <row r="6202" spans="1:42" x14ac:dyDescent="0.25">
      <c r="A6202" t="s">
        <v>219</v>
      </c>
      <c r="B6202">
        <v>1332190</v>
      </c>
      <c r="C6202" t="s">
        <v>20408</v>
      </c>
      <c r="D6202">
        <v>433848</v>
      </c>
      <c r="E6202" t="s">
        <v>20401</v>
      </c>
      <c r="F6202" t="s">
        <v>89</v>
      </c>
      <c r="G6202" t="s">
        <v>90</v>
      </c>
      <c r="H6202" t="s">
        <v>10</v>
      </c>
      <c r="I6202" t="s">
        <v>20406</v>
      </c>
      <c r="J6202" t="s">
        <v>20407</v>
      </c>
      <c r="K6202" t="s">
        <v>224</v>
      </c>
      <c r="L6202" t="s">
        <v>225</v>
      </c>
      <c r="M6202">
        <v>8505</v>
      </c>
      <c r="N6202">
        <v>75</v>
      </c>
      <c r="O6202" s="17">
        <v>45326</v>
      </c>
      <c r="P6202" t="s">
        <v>145</v>
      </c>
      <c r="Q6202" t="s">
        <v>24</v>
      </c>
      <c r="R6202" s="17">
        <v>45308</v>
      </c>
      <c r="S6202" s="27"/>
      <c r="T6202">
        <v>29.025833333333331</v>
      </c>
      <c r="U6202">
        <v>1.47</v>
      </c>
      <c r="V6202">
        <v>30.49583333333333</v>
      </c>
      <c r="W6202">
        <v>12</v>
      </c>
      <c r="X6202">
        <v>1.5249999999999999</v>
      </c>
      <c r="Y6202">
        <v>0</v>
      </c>
      <c r="Z6202">
        <v>0</v>
      </c>
      <c r="AA6202">
        <v>0</v>
      </c>
      <c r="AB6202">
        <v>0.96061874999999997</v>
      </c>
      <c r="AC6202" s="29">
        <v>31.06021458333333</v>
      </c>
      <c r="AD6202">
        <v>0</v>
      </c>
      <c r="AF6202">
        <v>365.95</v>
      </c>
      <c r="AG6202">
        <v>0</v>
      </c>
      <c r="AH6202">
        <v>18.3</v>
      </c>
      <c r="AI6202">
        <v>11.527424999999999</v>
      </c>
      <c r="AJ6202">
        <v>372.72257500000001</v>
      </c>
      <c r="AK6202" t="s">
        <v>20404</v>
      </c>
      <c r="AN6202" s="29">
        <v>14</v>
      </c>
      <c r="AO6202" s="30">
        <f t="shared" si="192"/>
        <v>4.0249999999999995</v>
      </c>
      <c r="AP6202" s="30">
        <f t="shared" si="193"/>
        <v>0.33541666666666664</v>
      </c>
    </row>
    <row r="6203" spans="1:42" x14ac:dyDescent="0.25">
      <c r="A6203" t="s">
        <v>219</v>
      </c>
      <c r="B6203">
        <v>1332190</v>
      </c>
      <c r="C6203" t="s">
        <v>20409</v>
      </c>
      <c r="D6203">
        <v>433849</v>
      </c>
      <c r="E6203" t="s">
        <v>20401</v>
      </c>
      <c r="F6203" t="s">
        <v>89</v>
      </c>
      <c r="G6203" t="s">
        <v>90</v>
      </c>
      <c r="H6203" t="s">
        <v>10</v>
      </c>
      <c r="I6203" t="s">
        <v>20402</v>
      </c>
      <c r="J6203" t="s">
        <v>20403</v>
      </c>
      <c r="K6203" t="s">
        <v>224</v>
      </c>
      <c r="L6203" t="s">
        <v>225</v>
      </c>
      <c r="M6203">
        <v>8505</v>
      </c>
      <c r="N6203">
        <v>76</v>
      </c>
      <c r="O6203" s="17">
        <v>45326</v>
      </c>
      <c r="P6203" t="s">
        <v>145</v>
      </c>
      <c r="Q6203" t="s">
        <v>24</v>
      </c>
      <c r="R6203" s="17">
        <v>45308</v>
      </c>
      <c r="S6203" s="27"/>
      <c r="T6203">
        <v>29.025833333333331</v>
      </c>
      <c r="U6203">
        <v>1.47</v>
      </c>
      <c r="V6203">
        <v>30.49583333333333</v>
      </c>
      <c r="W6203">
        <v>12</v>
      </c>
      <c r="X6203">
        <v>1.5249999999999999</v>
      </c>
      <c r="Y6203">
        <v>0</v>
      </c>
      <c r="Z6203">
        <v>0</v>
      </c>
      <c r="AA6203">
        <v>0</v>
      </c>
      <c r="AB6203">
        <v>0.96061874999999997</v>
      </c>
      <c r="AC6203" s="29">
        <v>31.06021458333333</v>
      </c>
      <c r="AD6203">
        <v>0</v>
      </c>
      <c r="AF6203">
        <v>365.95</v>
      </c>
      <c r="AG6203">
        <v>0</v>
      </c>
      <c r="AH6203">
        <v>18.3</v>
      </c>
      <c r="AI6203">
        <v>11.527424999999999</v>
      </c>
      <c r="AJ6203">
        <v>372.72257500000001</v>
      </c>
      <c r="AK6203" t="s">
        <v>20404</v>
      </c>
      <c r="AN6203" s="29">
        <v>14</v>
      </c>
      <c r="AO6203" s="30">
        <f t="shared" si="192"/>
        <v>4.0249999999999995</v>
      </c>
      <c r="AP6203" s="30">
        <f t="shared" si="193"/>
        <v>0.33541666666666664</v>
      </c>
    </row>
    <row r="6204" spans="1:42" x14ac:dyDescent="0.25">
      <c r="A6204" t="s">
        <v>219</v>
      </c>
      <c r="B6204">
        <v>1330975</v>
      </c>
      <c r="C6204" t="s">
        <v>20410</v>
      </c>
      <c r="D6204">
        <v>1567516</v>
      </c>
      <c r="E6204" t="s">
        <v>20411</v>
      </c>
      <c r="F6204" t="s">
        <v>89</v>
      </c>
      <c r="G6204" t="s">
        <v>90</v>
      </c>
      <c r="H6204" t="s">
        <v>10</v>
      </c>
      <c r="I6204" t="s">
        <v>20412</v>
      </c>
      <c r="J6204" t="s">
        <v>20413</v>
      </c>
      <c r="K6204" t="s">
        <v>266</v>
      </c>
      <c r="L6204" t="s">
        <v>134</v>
      </c>
      <c r="M6204">
        <v>2782</v>
      </c>
      <c r="N6204">
        <v>7</v>
      </c>
      <c r="O6204" s="17">
        <v>45331</v>
      </c>
      <c r="P6204" t="s">
        <v>101</v>
      </c>
      <c r="Q6204" t="s">
        <v>24</v>
      </c>
      <c r="R6204" s="17">
        <v>45308</v>
      </c>
      <c r="S6204" s="27"/>
      <c r="T6204">
        <v>18.22</v>
      </c>
      <c r="U6204">
        <v>1.8129999999999999</v>
      </c>
      <c r="V6204">
        <v>20.033000000000001</v>
      </c>
      <c r="W6204">
        <v>10</v>
      </c>
      <c r="X6204">
        <v>1.002</v>
      </c>
      <c r="Y6204">
        <v>0</v>
      </c>
      <c r="Z6204">
        <v>0</v>
      </c>
      <c r="AA6204">
        <v>0</v>
      </c>
      <c r="AB6204">
        <v>0.63103949999999998</v>
      </c>
      <c r="AC6204" s="29">
        <v>20.4039605</v>
      </c>
      <c r="AD6204">
        <v>0</v>
      </c>
      <c r="AF6204">
        <v>200.33</v>
      </c>
      <c r="AG6204">
        <v>0</v>
      </c>
      <c r="AH6204">
        <v>10.02</v>
      </c>
      <c r="AI6204">
        <v>6.3103949999999998</v>
      </c>
      <c r="AJ6204">
        <v>204.03960499999999</v>
      </c>
      <c r="AK6204" t="s">
        <v>20357</v>
      </c>
      <c r="AN6204" s="29">
        <v>0</v>
      </c>
      <c r="AO6204" s="30">
        <f t="shared" si="192"/>
        <v>0</v>
      </c>
      <c r="AP6204" s="30">
        <f t="shared" si="193"/>
        <v>0</v>
      </c>
    </row>
    <row r="6205" spans="1:42" x14ac:dyDescent="0.25">
      <c r="A6205" t="s">
        <v>219</v>
      </c>
      <c r="B6205">
        <v>1330975</v>
      </c>
      <c r="C6205" t="s">
        <v>20414</v>
      </c>
      <c r="D6205">
        <v>1567517</v>
      </c>
      <c r="E6205" t="s">
        <v>20411</v>
      </c>
      <c r="F6205" t="s">
        <v>89</v>
      </c>
      <c r="G6205" t="s">
        <v>90</v>
      </c>
      <c r="H6205" t="s">
        <v>10</v>
      </c>
      <c r="I6205" t="s">
        <v>20415</v>
      </c>
      <c r="J6205" t="s">
        <v>20416</v>
      </c>
      <c r="K6205" t="s">
        <v>266</v>
      </c>
      <c r="L6205" t="s">
        <v>134</v>
      </c>
      <c r="M6205">
        <v>2782</v>
      </c>
      <c r="N6205">
        <v>8</v>
      </c>
      <c r="O6205" s="17">
        <v>45331</v>
      </c>
      <c r="P6205" t="s">
        <v>101</v>
      </c>
      <c r="Q6205" t="s">
        <v>24</v>
      </c>
      <c r="R6205" s="17">
        <v>45308</v>
      </c>
      <c r="S6205" s="27"/>
      <c r="T6205">
        <v>18.22</v>
      </c>
      <c r="U6205">
        <v>1.8129999999999999</v>
      </c>
      <c r="V6205">
        <v>20.033000000000001</v>
      </c>
      <c r="W6205">
        <v>10</v>
      </c>
      <c r="X6205">
        <v>1.002</v>
      </c>
      <c r="Y6205">
        <v>0</v>
      </c>
      <c r="Z6205">
        <v>0</v>
      </c>
      <c r="AA6205">
        <v>0</v>
      </c>
      <c r="AB6205">
        <v>0.63103949999999998</v>
      </c>
      <c r="AC6205" s="29">
        <v>20.4039605</v>
      </c>
      <c r="AD6205">
        <v>0</v>
      </c>
      <c r="AF6205">
        <v>200.33</v>
      </c>
      <c r="AG6205">
        <v>0</v>
      </c>
      <c r="AH6205">
        <v>10.02</v>
      </c>
      <c r="AI6205">
        <v>6.3103949999999998</v>
      </c>
      <c r="AJ6205">
        <v>204.03960499999999</v>
      </c>
      <c r="AK6205" t="s">
        <v>20357</v>
      </c>
      <c r="AN6205" s="29">
        <v>0</v>
      </c>
      <c r="AO6205" s="30">
        <f t="shared" si="192"/>
        <v>0</v>
      </c>
      <c r="AP6205" s="30">
        <f t="shared" si="193"/>
        <v>0</v>
      </c>
    </row>
    <row r="6206" spans="1:42" x14ac:dyDescent="0.25">
      <c r="A6206" t="s">
        <v>219</v>
      </c>
      <c r="B6206">
        <v>1330227</v>
      </c>
      <c r="C6206" t="s">
        <v>20417</v>
      </c>
      <c r="D6206">
        <v>133618</v>
      </c>
      <c r="E6206" t="s">
        <v>20418</v>
      </c>
      <c r="F6206" t="s">
        <v>89</v>
      </c>
      <c r="G6206" t="s">
        <v>90</v>
      </c>
      <c r="H6206" t="s">
        <v>10</v>
      </c>
      <c r="I6206" t="s">
        <v>20419</v>
      </c>
      <c r="J6206" t="s">
        <v>20420</v>
      </c>
      <c r="K6206" t="s">
        <v>91</v>
      </c>
      <c r="L6206" t="s">
        <v>134</v>
      </c>
      <c r="M6206">
        <v>8455</v>
      </c>
      <c r="N6206">
        <v>79</v>
      </c>
      <c r="O6206" s="17">
        <v>45308</v>
      </c>
      <c r="P6206" t="s">
        <v>98</v>
      </c>
      <c r="Q6206" t="s">
        <v>24</v>
      </c>
      <c r="R6206" s="17">
        <v>45308</v>
      </c>
      <c r="S6206" s="27"/>
      <c r="T6206">
        <v>31.722999999999999</v>
      </c>
      <c r="U6206">
        <v>0.99700000000000011</v>
      </c>
      <c r="V6206">
        <v>32.72</v>
      </c>
      <c r="W6206">
        <v>10</v>
      </c>
      <c r="X6206">
        <v>1.6359999999999999</v>
      </c>
      <c r="Y6206">
        <v>0</v>
      </c>
      <c r="Z6206">
        <v>0</v>
      </c>
      <c r="AA6206">
        <v>0</v>
      </c>
      <c r="AB6206">
        <v>1.03068</v>
      </c>
      <c r="AC6206" s="29">
        <v>33.325319999999998</v>
      </c>
      <c r="AD6206">
        <v>0</v>
      </c>
      <c r="AF6206">
        <v>327.2</v>
      </c>
      <c r="AG6206">
        <v>0</v>
      </c>
      <c r="AH6206">
        <v>16.36</v>
      </c>
      <c r="AI6206">
        <v>10.306800000000001</v>
      </c>
      <c r="AJ6206">
        <v>333.25319999999999</v>
      </c>
      <c r="AK6206" t="s">
        <v>20357</v>
      </c>
      <c r="AN6206" s="29">
        <v>0</v>
      </c>
      <c r="AO6206" s="30">
        <f t="shared" si="192"/>
        <v>0</v>
      </c>
      <c r="AP6206" s="30">
        <f t="shared" si="193"/>
        <v>0</v>
      </c>
    </row>
    <row r="6207" spans="1:42" x14ac:dyDescent="0.25">
      <c r="A6207" t="s">
        <v>219</v>
      </c>
      <c r="B6207">
        <v>1329753</v>
      </c>
      <c r="C6207" t="s">
        <v>20421</v>
      </c>
      <c r="D6207">
        <v>954291</v>
      </c>
      <c r="E6207" t="s">
        <v>20422</v>
      </c>
      <c r="F6207" t="s">
        <v>89</v>
      </c>
      <c r="G6207" t="s">
        <v>90</v>
      </c>
      <c r="H6207" t="s">
        <v>10</v>
      </c>
      <c r="I6207" t="s">
        <v>20423</v>
      </c>
      <c r="J6207" t="s">
        <v>20424</v>
      </c>
      <c r="K6207" t="s">
        <v>94</v>
      </c>
      <c r="L6207" t="s">
        <v>271</v>
      </c>
      <c r="M6207">
        <v>8776</v>
      </c>
      <c r="N6207">
        <v>15</v>
      </c>
      <c r="O6207" s="17">
        <v>45312</v>
      </c>
      <c r="P6207" t="s">
        <v>816</v>
      </c>
      <c r="Q6207" t="s">
        <v>24</v>
      </c>
      <c r="R6207" s="17">
        <v>45308</v>
      </c>
      <c r="S6207" s="27"/>
      <c r="T6207">
        <v>13.435</v>
      </c>
      <c r="U6207">
        <v>1.8640000000000001</v>
      </c>
      <c r="V6207">
        <v>15.298999999999999</v>
      </c>
      <c r="W6207">
        <v>10</v>
      </c>
      <c r="X6207">
        <v>0.76500000000000001</v>
      </c>
      <c r="Y6207">
        <v>0</v>
      </c>
      <c r="Z6207">
        <v>0</v>
      </c>
      <c r="AA6207">
        <v>0</v>
      </c>
      <c r="AB6207">
        <v>0.48191850000000003</v>
      </c>
      <c r="AC6207" s="29">
        <v>15.582081499999999</v>
      </c>
      <c r="AD6207">
        <v>0</v>
      </c>
      <c r="AF6207">
        <v>152.99</v>
      </c>
      <c r="AG6207">
        <v>0</v>
      </c>
      <c r="AH6207">
        <v>7.65</v>
      </c>
      <c r="AI6207">
        <v>4.8191850000000001</v>
      </c>
      <c r="AJ6207">
        <v>155.82081500000001</v>
      </c>
      <c r="AK6207" t="s">
        <v>20357</v>
      </c>
      <c r="AN6207" s="29">
        <v>0</v>
      </c>
      <c r="AO6207" s="30">
        <f t="shared" si="192"/>
        <v>0</v>
      </c>
      <c r="AP6207" s="30">
        <f t="shared" si="193"/>
        <v>0</v>
      </c>
    </row>
    <row r="6208" spans="1:42" x14ac:dyDescent="0.25">
      <c r="A6208" t="s">
        <v>219</v>
      </c>
      <c r="B6208">
        <v>1328901</v>
      </c>
      <c r="C6208" t="s">
        <v>20425</v>
      </c>
      <c r="D6208">
        <v>433473</v>
      </c>
      <c r="E6208" t="s">
        <v>20426</v>
      </c>
      <c r="F6208" t="s">
        <v>89</v>
      </c>
      <c r="G6208" t="s">
        <v>90</v>
      </c>
      <c r="H6208" t="s">
        <v>10</v>
      </c>
      <c r="I6208" t="s">
        <v>20427</v>
      </c>
      <c r="J6208" t="s">
        <v>20428</v>
      </c>
      <c r="K6208" t="s">
        <v>224</v>
      </c>
      <c r="L6208" t="s">
        <v>4219</v>
      </c>
      <c r="M6208">
        <v>2445</v>
      </c>
      <c r="N6208">
        <v>73</v>
      </c>
      <c r="O6208" s="17">
        <v>45314</v>
      </c>
      <c r="P6208" t="s">
        <v>109</v>
      </c>
      <c r="Q6208" t="s">
        <v>24</v>
      </c>
      <c r="R6208" s="17">
        <v>45307</v>
      </c>
      <c r="S6208" s="27"/>
      <c r="T6208">
        <v>34.174166666666657</v>
      </c>
      <c r="U6208">
        <v>1.8266666666666671</v>
      </c>
      <c r="V6208">
        <v>36.000833333333333</v>
      </c>
      <c r="W6208">
        <v>12</v>
      </c>
      <c r="X6208">
        <v>1.8</v>
      </c>
      <c r="Y6208">
        <v>0</v>
      </c>
      <c r="Z6208">
        <v>0</v>
      </c>
      <c r="AA6208">
        <v>0</v>
      </c>
      <c r="AB6208">
        <v>1.13402625</v>
      </c>
      <c r="AC6208" s="29">
        <v>36.666807083333332</v>
      </c>
      <c r="AD6208">
        <v>0</v>
      </c>
      <c r="AF6208">
        <v>432.01</v>
      </c>
      <c r="AG6208">
        <v>0</v>
      </c>
      <c r="AH6208">
        <v>21.6</v>
      </c>
      <c r="AI6208">
        <v>13.608314999999999</v>
      </c>
      <c r="AJ6208">
        <v>440.00168500000001</v>
      </c>
      <c r="AK6208" t="s">
        <v>20404</v>
      </c>
      <c r="AN6208" s="29">
        <v>5.9</v>
      </c>
      <c r="AO6208" s="30">
        <f t="shared" si="192"/>
        <v>1.69625</v>
      </c>
      <c r="AP6208" s="30">
        <f t="shared" si="193"/>
        <v>0.14135416666666667</v>
      </c>
    </row>
    <row r="6209" spans="1:42" x14ac:dyDescent="0.25">
      <c r="A6209" t="s">
        <v>219</v>
      </c>
      <c r="B6209">
        <v>1328581</v>
      </c>
      <c r="C6209" t="s">
        <v>20429</v>
      </c>
      <c r="D6209">
        <v>954040</v>
      </c>
      <c r="E6209" t="s">
        <v>20430</v>
      </c>
      <c r="F6209" t="s">
        <v>89</v>
      </c>
      <c r="G6209" t="s">
        <v>90</v>
      </c>
      <c r="H6209" t="s">
        <v>10</v>
      </c>
      <c r="I6209" t="s">
        <v>20431</v>
      </c>
      <c r="J6209" t="s">
        <v>20432</v>
      </c>
      <c r="K6209" t="s">
        <v>92</v>
      </c>
      <c r="L6209" t="s">
        <v>734</v>
      </c>
      <c r="M6209">
        <v>2057</v>
      </c>
      <c r="N6209">
        <v>25</v>
      </c>
      <c r="O6209" s="17">
        <v>45318</v>
      </c>
      <c r="P6209" t="s">
        <v>420</v>
      </c>
      <c r="Q6209" t="s">
        <v>24</v>
      </c>
      <c r="R6209" s="17">
        <v>45307</v>
      </c>
      <c r="S6209" s="27"/>
      <c r="T6209">
        <v>10.567</v>
      </c>
      <c r="U6209">
        <v>1.7849999999999999</v>
      </c>
      <c r="V6209">
        <v>12.352</v>
      </c>
      <c r="W6209">
        <v>10</v>
      </c>
      <c r="X6209">
        <v>0.61799999999999999</v>
      </c>
      <c r="Y6209">
        <v>0</v>
      </c>
      <c r="Z6209">
        <v>0</v>
      </c>
      <c r="AA6209">
        <v>0</v>
      </c>
      <c r="AB6209">
        <v>0.38908799999999999</v>
      </c>
      <c r="AC6209" s="29">
        <v>12.580912</v>
      </c>
      <c r="AD6209">
        <v>0</v>
      </c>
      <c r="AF6209">
        <v>123.52</v>
      </c>
      <c r="AG6209">
        <v>0</v>
      </c>
      <c r="AH6209">
        <v>6.18</v>
      </c>
      <c r="AI6209">
        <v>3.8908800000000001</v>
      </c>
      <c r="AJ6209">
        <v>125.80911999999999</v>
      </c>
      <c r="AK6209" t="s">
        <v>20357</v>
      </c>
      <c r="AN6209" s="29">
        <v>0</v>
      </c>
      <c r="AO6209" s="30">
        <f t="shared" si="192"/>
        <v>0</v>
      </c>
      <c r="AP6209" s="30">
        <f t="shared" si="193"/>
        <v>0</v>
      </c>
    </row>
    <row r="6210" spans="1:42" x14ac:dyDescent="0.25">
      <c r="A6210" t="s">
        <v>219</v>
      </c>
      <c r="B6210">
        <v>1328581</v>
      </c>
      <c r="C6210" t="s">
        <v>20433</v>
      </c>
      <c r="D6210">
        <v>1566531</v>
      </c>
      <c r="E6210" t="s">
        <v>20430</v>
      </c>
      <c r="F6210" t="s">
        <v>89</v>
      </c>
      <c r="G6210" t="s">
        <v>90</v>
      </c>
      <c r="H6210" t="s">
        <v>10</v>
      </c>
      <c r="I6210" t="s">
        <v>20431</v>
      </c>
      <c r="J6210" t="s">
        <v>20432</v>
      </c>
      <c r="K6210" t="s">
        <v>734</v>
      </c>
      <c r="L6210" t="s">
        <v>92</v>
      </c>
      <c r="M6210">
        <v>2060</v>
      </c>
      <c r="N6210">
        <v>25</v>
      </c>
      <c r="O6210" s="17">
        <v>45314</v>
      </c>
      <c r="P6210" t="s">
        <v>126</v>
      </c>
      <c r="Q6210" t="s">
        <v>24</v>
      </c>
      <c r="R6210" s="17">
        <v>45307</v>
      </c>
      <c r="S6210" s="27"/>
      <c r="T6210">
        <v>16.068999999999999</v>
      </c>
      <c r="U6210">
        <v>1.4850000000000001</v>
      </c>
      <c r="V6210">
        <v>17.553999999999998</v>
      </c>
      <c r="W6210">
        <v>10</v>
      </c>
      <c r="X6210">
        <v>0.87799999999999989</v>
      </c>
      <c r="Y6210">
        <v>0</v>
      </c>
      <c r="Z6210">
        <v>0</v>
      </c>
      <c r="AA6210">
        <v>0</v>
      </c>
      <c r="AB6210">
        <v>0.55295099999999997</v>
      </c>
      <c r="AC6210" s="29">
        <v>17.879048999999998</v>
      </c>
      <c r="AD6210">
        <v>0</v>
      </c>
      <c r="AF6210">
        <v>175.54</v>
      </c>
      <c r="AG6210">
        <v>0</v>
      </c>
      <c r="AH6210">
        <v>8.7799999999999994</v>
      </c>
      <c r="AI6210">
        <v>5.5295100000000001</v>
      </c>
      <c r="AJ6210">
        <v>178.79049000000001</v>
      </c>
      <c r="AK6210" t="s">
        <v>20357</v>
      </c>
      <c r="AN6210" s="29">
        <v>0</v>
      </c>
      <c r="AO6210" s="30">
        <f t="shared" ref="AO6210:AO6273" si="194">AN6210*(45%-14.25%-2%)</f>
        <v>0</v>
      </c>
      <c r="AP6210" s="30">
        <f t="shared" ref="AP6210:AP6273" si="195">AO6210/W6210</f>
        <v>0</v>
      </c>
    </row>
    <row r="6211" spans="1:42" x14ac:dyDescent="0.25">
      <c r="A6211" t="s">
        <v>219</v>
      </c>
      <c r="B6211">
        <v>1327457</v>
      </c>
      <c r="C6211" t="s">
        <v>20434</v>
      </c>
      <c r="D6211">
        <v>433285</v>
      </c>
      <c r="E6211" t="s">
        <v>20435</v>
      </c>
      <c r="F6211" t="s">
        <v>89</v>
      </c>
      <c r="G6211" t="s">
        <v>90</v>
      </c>
      <c r="H6211" t="s">
        <v>10</v>
      </c>
      <c r="I6211" t="s">
        <v>20436</v>
      </c>
      <c r="J6211" t="s">
        <v>20437</v>
      </c>
      <c r="K6211" t="s">
        <v>224</v>
      </c>
      <c r="L6211" t="s">
        <v>271</v>
      </c>
      <c r="M6211">
        <v>8390</v>
      </c>
      <c r="N6211">
        <v>3</v>
      </c>
      <c r="O6211" s="17">
        <v>45308</v>
      </c>
      <c r="P6211" t="s">
        <v>145</v>
      </c>
      <c r="Q6211" t="s">
        <v>24</v>
      </c>
      <c r="R6211" s="17">
        <v>45307</v>
      </c>
      <c r="S6211" s="27"/>
      <c r="T6211">
        <v>9.5670000000000002</v>
      </c>
      <c r="U6211">
        <v>1.391</v>
      </c>
      <c r="V6211">
        <v>10.958</v>
      </c>
      <c r="W6211">
        <v>10</v>
      </c>
      <c r="X6211">
        <v>0.54800000000000004</v>
      </c>
      <c r="Y6211">
        <v>0</v>
      </c>
      <c r="Z6211">
        <v>0</v>
      </c>
      <c r="AA6211">
        <v>0</v>
      </c>
      <c r="AB6211">
        <v>0.34517700000000001</v>
      </c>
      <c r="AC6211" s="29">
        <v>11.160823000000001</v>
      </c>
      <c r="AD6211">
        <v>0</v>
      </c>
      <c r="AF6211">
        <v>109.58</v>
      </c>
      <c r="AG6211">
        <v>0</v>
      </c>
      <c r="AH6211">
        <v>5.48</v>
      </c>
      <c r="AI6211">
        <v>3.4517699999999998</v>
      </c>
      <c r="AJ6211">
        <v>111.60823000000001</v>
      </c>
      <c r="AK6211" t="s">
        <v>20357</v>
      </c>
      <c r="AN6211" s="29">
        <v>5.09</v>
      </c>
      <c r="AO6211" s="30">
        <f t="shared" si="194"/>
        <v>1.4633749999999999</v>
      </c>
      <c r="AP6211" s="30">
        <f t="shared" si="195"/>
        <v>0.14633749999999998</v>
      </c>
    </row>
    <row r="6212" spans="1:42" x14ac:dyDescent="0.25">
      <c r="A6212" t="s">
        <v>219</v>
      </c>
      <c r="B6212">
        <v>1325898</v>
      </c>
      <c r="C6212" t="s">
        <v>20438</v>
      </c>
      <c r="D6212">
        <v>1565336</v>
      </c>
      <c r="E6212" t="s">
        <v>20439</v>
      </c>
      <c r="F6212" t="s">
        <v>89</v>
      </c>
      <c r="G6212" t="s">
        <v>90</v>
      </c>
      <c r="H6212" t="s">
        <v>14</v>
      </c>
      <c r="I6212" t="s">
        <v>20440</v>
      </c>
      <c r="J6212" t="s">
        <v>20441</v>
      </c>
      <c r="K6212" t="s">
        <v>271</v>
      </c>
      <c r="L6212" t="s">
        <v>95</v>
      </c>
      <c r="M6212">
        <v>8740</v>
      </c>
      <c r="N6212">
        <v>25</v>
      </c>
      <c r="O6212" s="17">
        <v>45313</v>
      </c>
      <c r="P6212" t="s">
        <v>104</v>
      </c>
      <c r="Q6212" t="s">
        <v>24</v>
      </c>
      <c r="R6212" s="17">
        <v>45306</v>
      </c>
      <c r="S6212" s="27"/>
      <c r="T6212">
        <v>9.6974999999999998</v>
      </c>
      <c r="U6212">
        <v>1.0341666666666669</v>
      </c>
      <c r="V6212">
        <v>10.731666666666669</v>
      </c>
      <c r="W6212">
        <v>12</v>
      </c>
      <c r="X6212">
        <v>0.53666666666666674</v>
      </c>
      <c r="Y6212">
        <v>0</v>
      </c>
      <c r="Z6212">
        <v>0</v>
      </c>
      <c r="AA6212">
        <v>0</v>
      </c>
      <c r="AB6212">
        <v>0.3380475</v>
      </c>
      <c r="AC6212" s="29">
        <v>10.930285833333331</v>
      </c>
      <c r="AD6212">
        <v>0</v>
      </c>
      <c r="AF6212">
        <v>128.78</v>
      </c>
      <c r="AG6212">
        <v>0</v>
      </c>
      <c r="AH6212">
        <v>6.44</v>
      </c>
      <c r="AI6212">
        <v>4.0565699999999998</v>
      </c>
      <c r="AJ6212">
        <v>131.16343000000001</v>
      </c>
      <c r="AK6212" t="s">
        <v>20404</v>
      </c>
      <c r="AN6212" s="29">
        <v>0</v>
      </c>
      <c r="AO6212" s="30">
        <f t="shared" si="194"/>
        <v>0</v>
      </c>
      <c r="AP6212" s="30">
        <f t="shared" si="195"/>
        <v>0</v>
      </c>
    </row>
    <row r="6213" spans="1:42" x14ac:dyDescent="0.25">
      <c r="A6213" t="s">
        <v>219</v>
      </c>
      <c r="B6213">
        <v>1325391</v>
      </c>
      <c r="C6213" t="s">
        <v>20442</v>
      </c>
      <c r="D6213">
        <v>953126</v>
      </c>
      <c r="E6213" t="s">
        <v>20443</v>
      </c>
      <c r="F6213" t="s">
        <v>89</v>
      </c>
      <c r="G6213" t="s">
        <v>90</v>
      </c>
      <c r="H6213" t="s">
        <v>10</v>
      </c>
      <c r="I6213" t="s">
        <v>20444</v>
      </c>
      <c r="J6213" t="s">
        <v>20445</v>
      </c>
      <c r="K6213" t="s">
        <v>94</v>
      </c>
      <c r="L6213" t="s">
        <v>266</v>
      </c>
      <c r="M6213">
        <v>2067</v>
      </c>
      <c r="N6213">
        <v>15</v>
      </c>
      <c r="O6213" s="17">
        <v>45312</v>
      </c>
      <c r="P6213" t="s">
        <v>104</v>
      </c>
      <c r="Q6213" t="s">
        <v>24</v>
      </c>
      <c r="R6213" s="17">
        <v>45306</v>
      </c>
      <c r="S6213" s="27"/>
      <c r="T6213">
        <v>14.972</v>
      </c>
      <c r="U6213">
        <v>2.3620000000000001</v>
      </c>
      <c r="V6213">
        <v>17.334</v>
      </c>
      <c r="W6213">
        <v>10</v>
      </c>
      <c r="X6213">
        <v>0.86699999999999999</v>
      </c>
      <c r="Y6213">
        <v>0</v>
      </c>
      <c r="Z6213">
        <v>0</v>
      </c>
      <c r="AA6213">
        <v>0</v>
      </c>
      <c r="AB6213">
        <v>0.54602099999999998</v>
      </c>
      <c r="AC6213" s="29">
        <v>17.654979000000001</v>
      </c>
      <c r="AD6213">
        <v>0</v>
      </c>
      <c r="AF6213">
        <v>173.34</v>
      </c>
      <c r="AG6213">
        <v>0</v>
      </c>
      <c r="AH6213">
        <v>8.67</v>
      </c>
      <c r="AI6213">
        <v>5.46021</v>
      </c>
      <c r="AJ6213">
        <v>176.54979</v>
      </c>
      <c r="AK6213" t="s">
        <v>20357</v>
      </c>
      <c r="AN6213" s="29">
        <v>0</v>
      </c>
      <c r="AO6213" s="30">
        <f t="shared" si="194"/>
        <v>0</v>
      </c>
      <c r="AP6213" s="30">
        <f t="shared" si="195"/>
        <v>0</v>
      </c>
    </row>
    <row r="6214" spans="1:42" x14ac:dyDescent="0.25">
      <c r="A6214" t="s">
        <v>219</v>
      </c>
      <c r="B6214">
        <v>1325165</v>
      </c>
      <c r="C6214" t="s">
        <v>20446</v>
      </c>
      <c r="D6214">
        <v>1565128</v>
      </c>
      <c r="E6214" t="s">
        <v>20447</v>
      </c>
      <c r="F6214" t="s">
        <v>89</v>
      </c>
      <c r="G6214" t="s">
        <v>90</v>
      </c>
      <c r="H6214" t="s">
        <v>10</v>
      </c>
      <c r="I6214" t="s">
        <v>20448</v>
      </c>
      <c r="J6214" t="s">
        <v>20449</v>
      </c>
      <c r="K6214" t="s">
        <v>225</v>
      </c>
      <c r="L6214" t="s">
        <v>224</v>
      </c>
      <c r="M6214">
        <v>8730</v>
      </c>
      <c r="N6214">
        <v>25</v>
      </c>
      <c r="O6214" s="17">
        <v>45311</v>
      </c>
      <c r="P6214" t="s">
        <v>140</v>
      </c>
      <c r="Q6214" t="s">
        <v>24</v>
      </c>
      <c r="R6214" s="17">
        <v>45306</v>
      </c>
      <c r="S6214" s="27"/>
      <c r="T6214">
        <v>38.817</v>
      </c>
      <c r="U6214">
        <v>1.7230000000000001</v>
      </c>
      <c r="V6214">
        <v>40.54</v>
      </c>
      <c r="W6214">
        <v>10</v>
      </c>
      <c r="X6214">
        <v>2.0270000000000001</v>
      </c>
      <c r="Y6214">
        <v>0</v>
      </c>
      <c r="Z6214">
        <v>0</v>
      </c>
      <c r="AA6214">
        <v>0</v>
      </c>
      <c r="AB6214">
        <v>1.27701</v>
      </c>
      <c r="AC6214" s="29">
        <v>41.289990000000003</v>
      </c>
      <c r="AD6214">
        <v>0</v>
      </c>
      <c r="AF6214">
        <v>405.4</v>
      </c>
      <c r="AG6214">
        <v>0</v>
      </c>
      <c r="AH6214">
        <v>20.27</v>
      </c>
      <c r="AI6214">
        <v>12.770099999999999</v>
      </c>
      <c r="AJ6214">
        <v>412.89989999999989</v>
      </c>
      <c r="AK6214" t="s">
        <v>20357</v>
      </c>
      <c r="AN6214" s="29">
        <v>0</v>
      </c>
      <c r="AO6214" s="30">
        <f t="shared" si="194"/>
        <v>0</v>
      </c>
      <c r="AP6214" s="30">
        <f t="shared" si="195"/>
        <v>0</v>
      </c>
    </row>
    <row r="6215" spans="1:42" x14ac:dyDescent="0.25">
      <c r="A6215" t="s">
        <v>219</v>
      </c>
      <c r="B6215">
        <v>1324679</v>
      </c>
      <c r="C6215" t="s">
        <v>20450</v>
      </c>
      <c r="D6215">
        <v>952861</v>
      </c>
      <c r="E6215" t="s">
        <v>20451</v>
      </c>
      <c r="F6215" t="s">
        <v>89</v>
      </c>
      <c r="G6215" t="s">
        <v>90</v>
      </c>
      <c r="H6215" t="s">
        <v>10</v>
      </c>
      <c r="I6215" t="s">
        <v>20452</v>
      </c>
      <c r="J6215" t="s">
        <v>20453</v>
      </c>
      <c r="K6215" t="s">
        <v>92</v>
      </c>
      <c r="L6215" t="s">
        <v>271</v>
      </c>
      <c r="M6215">
        <v>831</v>
      </c>
      <c r="N6215">
        <v>28</v>
      </c>
      <c r="O6215" s="17">
        <v>45347</v>
      </c>
      <c r="P6215" t="s">
        <v>420</v>
      </c>
      <c r="Q6215" t="s">
        <v>24</v>
      </c>
      <c r="R6215" s="17">
        <v>45306</v>
      </c>
      <c r="S6215" s="27"/>
      <c r="T6215">
        <v>19.2425</v>
      </c>
      <c r="U6215">
        <v>1.301666666666667</v>
      </c>
      <c r="V6215">
        <v>20.543333333333329</v>
      </c>
      <c r="W6215">
        <v>12</v>
      </c>
      <c r="X6215">
        <v>1.0275000000000001</v>
      </c>
      <c r="Y6215">
        <v>0</v>
      </c>
      <c r="Z6215">
        <v>0</v>
      </c>
      <c r="AA6215">
        <v>0</v>
      </c>
      <c r="AB6215">
        <v>0.647115</v>
      </c>
      <c r="AC6215" s="29">
        <v>20.923718333333341</v>
      </c>
      <c r="AD6215">
        <v>0</v>
      </c>
      <c r="AF6215">
        <v>246.52</v>
      </c>
      <c r="AG6215">
        <v>0</v>
      </c>
      <c r="AH6215">
        <v>12.33</v>
      </c>
      <c r="AI6215">
        <v>7.7653800000000004</v>
      </c>
      <c r="AJ6215">
        <v>251.08462</v>
      </c>
      <c r="AK6215" t="s">
        <v>20404</v>
      </c>
      <c r="AN6215" s="29">
        <v>11.8</v>
      </c>
      <c r="AO6215" s="30">
        <f t="shared" si="194"/>
        <v>3.3925000000000001</v>
      </c>
      <c r="AP6215" s="30">
        <f t="shared" si="195"/>
        <v>0.28270833333333334</v>
      </c>
    </row>
    <row r="6216" spans="1:42" x14ac:dyDescent="0.25">
      <c r="A6216" t="s">
        <v>219</v>
      </c>
      <c r="B6216">
        <v>1324679</v>
      </c>
      <c r="C6216" t="s">
        <v>20454</v>
      </c>
      <c r="D6216">
        <v>1564910</v>
      </c>
      <c r="E6216" t="s">
        <v>20451</v>
      </c>
      <c r="F6216" t="s">
        <v>89</v>
      </c>
      <c r="G6216" t="s">
        <v>90</v>
      </c>
      <c r="H6216" t="s">
        <v>10</v>
      </c>
      <c r="I6216" t="s">
        <v>20452</v>
      </c>
      <c r="J6216" t="s">
        <v>20453</v>
      </c>
      <c r="K6216" t="s">
        <v>271</v>
      </c>
      <c r="L6216" t="s">
        <v>92</v>
      </c>
      <c r="M6216">
        <v>2435</v>
      </c>
      <c r="N6216">
        <v>1</v>
      </c>
      <c r="O6216" s="17">
        <v>45345</v>
      </c>
      <c r="P6216" t="s">
        <v>126</v>
      </c>
      <c r="Q6216" t="s">
        <v>24</v>
      </c>
      <c r="R6216" s="17">
        <v>45306</v>
      </c>
      <c r="S6216" s="27"/>
      <c r="T6216">
        <v>17.517499999999998</v>
      </c>
      <c r="U6216">
        <v>1.2175</v>
      </c>
      <c r="V6216">
        <v>18.734999999999999</v>
      </c>
      <c r="W6216">
        <v>12</v>
      </c>
      <c r="X6216">
        <v>0.93666666666666665</v>
      </c>
      <c r="Y6216">
        <v>0</v>
      </c>
      <c r="Z6216">
        <v>0</v>
      </c>
      <c r="AA6216">
        <v>0</v>
      </c>
      <c r="AB6216">
        <v>0.59015249999999997</v>
      </c>
      <c r="AC6216" s="29">
        <v>19.081514166666668</v>
      </c>
      <c r="AD6216">
        <v>0</v>
      </c>
      <c r="AF6216">
        <v>224.82</v>
      </c>
      <c r="AG6216">
        <v>0</v>
      </c>
      <c r="AH6216">
        <v>11.24</v>
      </c>
      <c r="AI6216">
        <v>7.0818300000000001</v>
      </c>
      <c r="AJ6216">
        <v>228.97817000000001</v>
      </c>
      <c r="AK6216" t="s">
        <v>20404</v>
      </c>
      <c r="AN6216" s="29">
        <v>11.8</v>
      </c>
      <c r="AO6216" s="30">
        <f t="shared" si="194"/>
        <v>3.3925000000000001</v>
      </c>
      <c r="AP6216" s="30">
        <f t="shared" si="195"/>
        <v>0.28270833333333334</v>
      </c>
    </row>
    <row r="6217" spans="1:42" x14ac:dyDescent="0.25">
      <c r="A6217" t="s">
        <v>219</v>
      </c>
      <c r="B6217">
        <v>1323415</v>
      </c>
      <c r="C6217" t="s">
        <v>20455</v>
      </c>
      <c r="D6217">
        <v>1564237</v>
      </c>
      <c r="E6217" t="s">
        <v>20456</v>
      </c>
      <c r="F6217" t="s">
        <v>89</v>
      </c>
      <c r="G6217" t="s">
        <v>90</v>
      </c>
      <c r="H6217" t="s">
        <v>10</v>
      </c>
      <c r="I6217" t="s">
        <v>20457</v>
      </c>
      <c r="J6217" t="s">
        <v>20458</v>
      </c>
      <c r="K6217" t="s">
        <v>271</v>
      </c>
      <c r="L6217" t="s">
        <v>94</v>
      </c>
      <c r="M6217">
        <v>2571</v>
      </c>
      <c r="N6217">
        <v>80</v>
      </c>
      <c r="O6217" s="17">
        <v>45309</v>
      </c>
      <c r="P6217" t="s">
        <v>816</v>
      </c>
      <c r="Q6217" t="s">
        <v>24</v>
      </c>
      <c r="R6217" s="17">
        <v>45306</v>
      </c>
      <c r="S6217" s="27"/>
      <c r="T6217">
        <v>32.735999999999997</v>
      </c>
      <c r="U6217">
        <v>1.2949999999999999</v>
      </c>
      <c r="V6217">
        <v>34.030999999999999</v>
      </c>
      <c r="W6217">
        <v>10</v>
      </c>
      <c r="X6217">
        <v>1.702</v>
      </c>
      <c r="Y6217">
        <v>0</v>
      </c>
      <c r="Z6217">
        <v>0</v>
      </c>
      <c r="AA6217">
        <v>0</v>
      </c>
      <c r="AB6217">
        <v>1.0719765000000001</v>
      </c>
      <c r="AC6217" s="29">
        <v>34.661023499999999</v>
      </c>
      <c r="AD6217">
        <v>0</v>
      </c>
      <c r="AF6217">
        <v>340.31</v>
      </c>
      <c r="AG6217">
        <v>0</v>
      </c>
      <c r="AH6217">
        <v>17.02</v>
      </c>
      <c r="AI6217">
        <v>10.719765000000001</v>
      </c>
      <c r="AJ6217">
        <v>346.61023499999999</v>
      </c>
      <c r="AK6217" t="s">
        <v>20357</v>
      </c>
      <c r="AN6217" s="29">
        <v>0</v>
      </c>
      <c r="AO6217" s="30">
        <f t="shared" si="194"/>
        <v>0</v>
      </c>
      <c r="AP6217" s="30">
        <f t="shared" si="195"/>
        <v>0</v>
      </c>
    </row>
    <row r="6218" spans="1:42" x14ac:dyDescent="0.25">
      <c r="A6218" t="s">
        <v>219</v>
      </c>
      <c r="B6218">
        <v>1323415</v>
      </c>
      <c r="C6218" t="s">
        <v>20459</v>
      </c>
      <c r="D6218">
        <v>1564238</v>
      </c>
      <c r="E6218" t="s">
        <v>20456</v>
      </c>
      <c r="F6218" t="s">
        <v>89</v>
      </c>
      <c r="G6218" t="s">
        <v>90</v>
      </c>
      <c r="H6218" t="s">
        <v>10</v>
      </c>
      <c r="I6218" t="s">
        <v>20460</v>
      </c>
      <c r="J6218" t="s">
        <v>20461</v>
      </c>
      <c r="K6218" t="s">
        <v>271</v>
      </c>
      <c r="L6218" t="s">
        <v>94</v>
      </c>
      <c r="M6218">
        <v>2571</v>
      </c>
      <c r="N6218">
        <v>79</v>
      </c>
      <c r="O6218" s="17">
        <v>45309</v>
      </c>
      <c r="P6218" t="s">
        <v>816</v>
      </c>
      <c r="Q6218" t="s">
        <v>24</v>
      </c>
      <c r="R6218" s="17">
        <v>45306</v>
      </c>
      <c r="S6218" s="27"/>
      <c r="T6218">
        <v>32.735999999999997</v>
      </c>
      <c r="U6218">
        <v>1.2949999999999999</v>
      </c>
      <c r="V6218">
        <v>34.030999999999999</v>
      </c>
      <c r="W6218">
        <v>10</v>
      </c>
      <c r="X6218">
        <v>1.702</v>
      </c>
      <c r="Y6218">
        <v>0</v>
      </c>
      <c r="Z6218">
        <v>0</v>
      </c>
      <c r="AA6218">
        <v>0</v>
      </c>
      <c r="AB6218">
        <v>1.0719765000000001</v>
      </c>
      <c r="AC6218" s="29">
        <v>34.661023499999999</v>
      </c>
      <c r="AD6218">
        <v>0</v>
      </c>
      <c r="AF6218">
        <v>340.31</v>
      </c>
      <c r="AG6218">
        <v>0</v>
      </c>
      <c r="AH6218">
        <v>17.02</v>
      </c>
      <c r="AI6218">
        <v>10.719765000000001</v>
      </c>
      <c r="AJ6218">
        <v>346.61023499999999</v>
      </c>
      <c r="AK6218" t="s">
        <v>20357</v>
      </c>
      <c r="AN6218" s="29">
        <v>0</v>
      </c>
      <c r="AO6218" s="30">
        <f t="shared" si="194"/>
        <v>0</v>
      </c>
      <c r="AP6218" s="30">
        <f t="shared" si="195"/>
        <v>0</v>
      </c>
    </row>
    <row r="6219" spans="1:42" x14ac:dyDescent="0.25">
      <c r="A6219" t="s">
        <v>219</v>
      </c>
      <c r="B6219">
        <v>1322520</v>
      </c>
      <c r="C6219" t="s">
        <v>20462</v>
      </c>
      <c r="D6219">
        <v>1563919</v>
      </c>
      <c r="E6219" t="s">
        <v>20463</v>
      </c>
      <c r="F6219" t="s">
        <v>89</v>
      </c>
      <c r="G6219" t="s">
        <v>90</v>
      </c>
      <c r="H6219" t="s">
        <v>10</v>
      </c>
      <c r="I6219" t="s">
        <v>20464</v>
      </c>
      <c r="J6219" t="s">
        <v>20465</v>
      </c>
      <c r="K6219" t="s">
        <v>225</v>
      </c>
      <c r="L6219" t="s">
        <v>224</v>
      </c>
      <c r="M6219">
        <v>8295</v>
      </c>
      <c r="N6219">
        <v>9</v>
      </c>
      <c r="O6219" s="17">
        <v>45307</v>
      </c>
      <c r="P6219" t="s">
        <v>138</v>
      </c>
      <c r="Q6219" t="s">
        <v>24</v>
      </c>
      <c r="R6219" s="17">
        <v>45305</v>
      </c>
      <c r="S6219" s="27"/>
      <c r="T6219">
        <v>17.633333333333329</v>
      </c>
      <c r="U6219">
        <v>1.4358333333333331</v>
      </c>
      <c r="V6219">
        <v>19.069166666666671</v>
      </c>
      <c r="W6219">
        <v>12</v>
      </c>
      <c r="X6219">
        <v>0.95333333333333325</v>
      </c>
      <c r="Y6219">
        <v>0</v>
      </c>
      <c r="Z6219">
        <v>0</v>
      </c>
      <c r="AA6219">
        <v>0</v>
      </c>
      <c r="AB6219">
        <v>0.60067875000000004</v>
      </c>
      <c r="AC6219" s="29">
        <v>19.421821250000001</v>
      </c>
      <c r="AD6219">
        <v>0</v>
      </c>
      <c r="AF6219">
        <v>228.83</v>
      </c>
      <c r="AG6219">
        <v>0</v>
      </c>
      <c r="AH6219">
        <v>11.44</v>
      </c>
      <c r="AI6219">
        <v>7.208145</v>
      </c>
      <c r="AJ6219">
        <v>233.06185500000001</v>
      </c>
      <c r="AK6219" t="s">
        <v>20404</v>
      </c>
      <c r="AN6219" s="29">
        <v>7</v>
      </c>
      <c r="AO6219" s="30">
        <f t="shared" si="194"/>
        <v>2.0124999999999997</v>
      </c>
      <c r="AP6219" s="30">
        <f t="shared" si="195"/>
        <v>0.16770833333333332</v>
      </c>
    </row>
    <row r="6220" spans="1:42" x14ac:dyDescent="0.25">
      <c r="A6220" t="s">
        <v>219</v>
      </c>
      <c r="B6220">
        <v>1322520</v>
      </c>
      <c r="C6220" t="s">
        <v>20466</v>
      </c>
      <c r="D6220">
        <v>1563920</v>
      </c>
      <c r="E6220" t="s">
        <v>20463</v>
      </c>
      <c r="F6220" t="s">
        <v>89</v>
      </c>
      <c r="G6220" t="s">
        <v>90</v>
      </c>
      <c r="H6220" t="s">
        <v>10</v>
      </c>
      <c r="I6220" t="s">
        <v>20467</v>
      </c>
      <c r="J6220" t="s">
        <v>20468</v>
      </c>
      <c r="K6220" t="s">
        <v>225</v>
      </c>
      <c r="L6220" t="s">
        <v>224</v>
      </c>
      <c r="M6220">
        <v>8295</v>
      </c>
      <c r="N6220">
        <v>10</v>
      </c>
      <c r="O6220" s="17">
        <v>45307</v>
      </c>
      <c r="P6220" t="s">
        <v>138</v>
      </c>
      <c r="Q6220" t="s">
        <v>24</v>
      </c>
      <c r="R6220" s="17">
        <v>45305</v>
      </c>
      <c r="S6220" s="27"/>
      <c r="T6220">
        <v>17.633333333333329</v>
      </c>
      <c r="U6220">
        <v>1.4358333333333331</v>
      </c>
      <c r="V6220">
        <v>19.069166666666671</v>
      </c>
      <c r="W6220">
        <v>12</v>
      </c>
      <c r="X6220">
        <v>0.95333333333333325</v>
      </c>
      <c r="Y6220">
        <v>0</v>
      </c>
      <c r="Z6220">
        <v>0</v>
      </c>
      <c r="AA6220">
        <v>0</v>
      </c>
      <c r="AB6220">
        <v>0.60067875000000004</v>
      </c>
      <c r="AC6220" s="29">
        <v>19.421821250000001</v>
      </c>
      <c r="AD6220">
        <v>0</v>
      </c>
      <c r="AF6220">
        <v>228.83</v>
      </c>
      <c r="AG6220">
        <v>0</v>
      </c>
      <c r="AH6220">
        <v>11.44</v>
      </c>
      <c r="AI6220">
        <v>7.208145</v>
      </c>
      <c r="AJ6220">
        <v>233.06185500000001</v>
      </c>
      <c r="AK6220" t="s">
        <v>20404</v>
      </c>
      <c r="AN6220" s="29">
        <v>7</v>
      </c>
      <c r="AO6220" s="30">
        <f t="shared" si="194"/>
        <v>2.0124999999999997</v>
      </c>
      <c r="AP6220" s="30">
        <f t="shared" si="195"/>
        <v>0.16770833333333332</v>
      </c>
    </row>
    <row r="6221" spans="1:42" x14ac:dyDescent="0.25">
      <c r="A6221" t="s">
        <v>219</v>
      </c>
      <c r="B6221">
        <v>1322387</v>
      </c>
      <c r="C6221" t="s">
        <v>20469</v>
      </c>
      <c r="D6221">
        <v>1563859</v>
      </c>
      <c r="E6221" t="s">
        <v>20470</v>
      </c>
      <c r="F6221" t="s">
        <v>89</v>
      </c>
      <c r="G6221" t="s">
        <v>90</v>
      </c>
      <c r="H6221" t="s">
        <v>10</v>
      </c>
      <c r="I6221" t="s">
        <v>20471</v>
      </c>
      <c r="J6221" t="s">
        <v>20472</v>
      </c>
      <c r="K6221" t="s">
        <v>225</v>
      </c>
      <c r="L6221" t="s">
        <v>224</v>
      </c>
      <c r="M6221">
        <v>4015</v>
      </c>
      <c r="N6221">
        <v>25</v>
      </c>
      <c r="O6221" s="17">
        <v>45339</v>
      </c>
      <c r="P6221" t="s">
        <v>145</v>
      </c>
      <c r="Q6221" t="s">
        <v>24</v>
      </c>
      <c r="R6221" s="17">
        <v>45305</v>
      </c>
      <c r="S6221" s="27"/>
      <c r="T6221">
        <v>29.395</v>
      </c>
      <c r="U6221">
        <v>1.4358333333333331</v>
      </c>
      <c r="V6221">
        <v>30.830833333333331</v>
      </c>
      <c r="W6221">
        <v>12</v>
      </c>
      <c r="X6221">
        <v>1.541666666666667</v>
      </c>
      <c r="Y6221">
        <v>4.624625</v>
      </c>
      <c r="Z6221">
        <v>0</v>
      </c>
      <c r="AA6221">
        <v>0</v>
      </c>
      <c r="AB6221">
        <v>0.97117124999999993</v>
      </c>
      <c r="AC6221" s="29">
        <v>26.77670375000001</v>
      </c>
      <c r="AD6221">
        <v>0</v>
      </c>
      <c r="AF6221">
        <v>369.97</v>
      </c>
      <c r="AG6221">
        <v>55.4955</v>
      </c>
      <c r="AH6221">
        <v>18.5</v>
      </c>
      <c r="AI6221">
        <v>11.654055</v>
      </c>
      <c r="AJ6221">
        <v>321.32044500000012</v>
      </c>
      <c r="AK6221" t="s">
        <v>20404</v>
      </c>
      <c r="AN6221" s="29">
        <v>3.5</v>
      </c>
      <c r="AO6221" s="30">
        <f t="shared" si="194"/>
        <v>1.0062499999999999</v>
      </c>
      <c r="AP6221" s="30">
        <f t="shared" si="195"/>
        <v>8.385416666666666E-2</v>
      </c>
    </row>
    <row r="6222" spans="1:42" x14ac:dyDescent="0.25">
      <c r="A6222" t="s">
        <v>219</v>
      </c>
      <c r="B6222">
        <v>1321111</v>
      </c>
      <c r="C6222" t="s">
        <v>20473</v>
      </c>
      <c r="D6222">
        <v>432615</v>
      </c>
      <c r="E6222" t="s">
        <v>20474</v>
      </c>
      <c r="F6222" t="s">
        <v>89</v>
      </c>
      <c r="G6222" t="s">
        <v>90</v>
      </c>
      <c r="H6222" t="s">
        <v>10</v>
      </c>
      <c r="I6222" t="s">
        <v>20475</v>
      </c>
      <c r="J6222" t="s">
        <v>20476</v>
      </c>
      <c r="K6222" t="s">
        <v>224</v>
      </c>
      <c r="L6222" t="s">
        <v>225</v>
      </c>
      <c r="M6222">
        <v>8290</v>
      </c>
      <c r="N6222">
        <v>18</v>
      </c>
      <c r="O6222" s="17">
        <v>45305</v>
      </c>
      <c r="P6222" t="s">
        <v>140</v>
      </c>
      <c r="Q6222" t="s">
        <v>24</v>
      </c>
      <c r="R6222" s="17">
        <v>45305</v>
      </c>
      <c r="S6222" s="27"/>
      <c r="T6222">
        <v>25.91888888888889</v>
      </c>
      <c r="U6222">
        <v>1.96</v>
      </c>
      <c r="V6222">
        <v>27.878888888888891</v>
      </c>
      <c r="W6222">
        <v>9</v>
      </c>
      <c r="X6222">
        <v>1.394444444444445</v>
      </c>
      <c r="Y6222">
        <v>0</v>
      </c>
      <c r="Z6222">
        <v>0</v>
      </c>
      <c r="AA6222">
        <v>0</v>
      </c>
      <c r="AB6222">
        <v>0.87818499999999999</v>
      </c>
      <c r="AC6222" s="29">
        <v>28.395148333333331</v>
      </c>
      <c r="AD6222">
        <v>0</v>
      </c>
      <c r="AF6222">
        <v>250.91</v>
      </c>
      <c r="AG6222">
        <v>0</v>
      </c>
      <c r="AH6222">
        <v>12.55</v>
      </c>
      <c r="AI6222">
        <v>7.9036650000000002</v>
      </c>
      <c r="AJ6222">
        <v>255.55633499999999</v>
      </c>
      <c r="AK6222" t="s">
        <v>20477</v>
      </c>
      <c r="AN6222" s="29">
        <v>0</v>
      </c>
      <c r="AO6222" s="30">
        <f t="shared" si="194"/>
        <v>0</v>
      </c>
      <c r="AP6222" s="30">
        <f t="shared" si="195"/>
        <v>0</v>
      </c>
    </row>
    <row r="6223" spans="1:42" x14ac:dyDescent="0.25">
      <c r="A6223" t="s">
        <v>219</v>
      </c>
      <c r="B6223">
        <v>1320567</v>
      </c>
      <c r="C6223" t="s">
        <v>20478</v>
      </c>
      <c r="D6223">
        <v>951641</v>
      </c>
      <c r="E6223" t="s">
        <v>20479</v>
      </c>
      <c r="F6223" t="s">
        <v>89</v>
      </c>
      <c r="G6223" t="s">
        <v>90</v>
      </c>
      <c r="H6223" t="s">
        <v>10</v>
      </c>
      <c r="I6223" t="s">
        <v>20480</v>
      </c>
      <c r="J6223" t="s">
        <v>20481</v>
      </c>
      <c r="K6223" t="s">
        <v>115</v>
      </c>
      <c r="L6223" t="s">
        <v>266</v>
      </c>
      <c r="M6223">
        <v>2068</v>
      </c>
      <c r="N6223">
        <v>24</v>
      </c>
      <c r="O6223" s="17">
        <v>45306</v>
      </c>
      <c r="P6223" t="s">
        <v>257</v>
      </c>
      <c r="Q6223" t="s">
        <v>24</v>
      </c>
      <c r="R6223" s="17">
        <v>45305</v>
      </c>
      <c r="S6223" s="27"/>
      <c r="T6223">
        <v>15.696999999999999</v>
      </c>
      <c r="U6223">
        <v>1.4419999999999999</v>
      </c>
      <c r="V6223">
        <v>17.138999999999999</v>
      </c>
      <c r="W6223">
        <v>10</v>
      </c>
      <c r="X6223">
        <v>0.85699999999999998</v>
      </c>
      <c r="Y6223">
        <v>0</v>
      </c>
      <c r="Z6223">
        <v>0</v>
      </c>
      <c r="AA6223">
        <v>0</v>
      </c>
      <c r="AB6223">
        <v>0.53987850000000004</v>
      </c>
      <c r="AC6223" s="29">
        <v>17.456121499999998</v>
      </c>
      <c r="AD6223">
        <v>0</v>
      </c>
      <c r="AF6223">
        <v>171.39</v>
      </c>
      <c r="AG6223">
        <v>0</v>
      </c>
      <c r="AH6223">
        <v>8.57</v>
      </c>
      <c r="AI6223">
        <v>5.3987850000000002</v>
      </c>
      <c r="AJ6223">
        <v>174.561215</v>
      </c>
      <c r="AK6223" t="s">
        <v>20357</v>
      </c>
      <c r="AN6223" s="29">
        <v>5.9</v>
      </c>
      <c r="AO6223" s="30">
        <f t="shared" si="194"/>
        <v>1.69625</v>
      </c>
      <c r="AP6223" s="30">
        <f t="shared" si="195"/>
        <v>0.169625</v>
      </c>
    </row>
    <row r="6224" spans="1:42" x14ac:dyDescent="0.25">
      <c r="A6224" t="s">
        <v>219</v>
      </c>
      <c r="B6224">
        <v>1319949</v>
      </c>
      <c r="C6224" t="s">
        <v>20482</v>
      </c>
      <c r="D6224">
        <v>133129</v>
      </c>
      <c r="E6224" t="s">
        <v>20483</v>
      </c>
      <c r="F6224" t="s">
        <v>89</v>
      </c>
      <c r="G6224" t="s">
        <v>90</v>
      </c>
      <c r="H6224" t="s">
        <v>10</v>
      </c>
      <c r="I6224" t="s">
        <v>20484</v>
      </c>
      <c r="J6224" t="s">
        <v>20485</v>
      </c>
      <c r="K6224" t="s">
        <v>91</v>
      </c>
      <c r="L6224" t="s">
        <v>231</v>
      </c>
      <c r="M6224">
        <v>8275</v>
      </c>
      <c r="N6224">
        <v>18</v>
      </c>
      <c r="O6224" s="17">
        <v>45305</v>
      </c>
      <c r="P6224" t="s">
        <v>108</v>
      </c>
      <c r="Q6224" t="s">
        <v>24</v>
      </c>
      <c r="R6224" s="17">
        <v>45305</v>
      </c>
      <c r="S6224" s="27"/>
      <c r="T6224">
        <v>14.776</v>
      </c>
      <c r="U6224">
        <v>0.92599999999999993</v>
      </c>
      <c r="V6224">
        <v>15.597</v>
      </c>
      <c r="W6224">
        <v>10</v>
      </c>
      <c r="X6224">
        <v>0.78</v>
      </c>
      <c r="Y6224">
        <v>0</v>
      </c>
      <c r="Z6224">
        <v>0</v>
      </c>
      <c r="AA6224">
        <v>0</v>
      </c>
      <c r="AB6224">
        <v>0.49130550000000001</v>
      </c>
      <c r="AC6224" s="29">
        <v>15.8856945</v>
      </c>
      <c r="AD6224">
        <v>0</v>
      </c>
      <c r="AF6224">
        <v>155.97</v>
      </c>
      <c r="AG6224">
        <v>0</v>
      </c>
      <c r="AH6224">
        <v>7.8</v>
      </c>
      <c r="AI6224">
        <v>4.9130549999999999</v>
      </c>
      <c r="AJ6224">
        <v>158.856945</v>
      </c>
      <c r="AK6224" t="s">
        <v>20357</v>
      </c>
      <c r="AN6224" s="29">
        <v>0</v>
      </c>
      <c r="AO6224" s="30">
        <f t="shared" si="194"/>
        <v>0</v>
      </c>
      <c r="AP6224" s="30">
        <f t="shared" si="195"/>
        <v>0</v>
      </c>
    </row>
    <row r="6225" spans="1:42" x14ac:dyDescent="0.25">
      <c r="A6225" t="s">
        <v>219</v>
      </c>
      <c r="B6225">
        <v>1318662</v>
      </c>
      <c r="C6225" t="s">
        <v>20486</v>
      </c>
      <c r="D6225">
        <v>951118</v>
      </c>
      <c r="E6225" t="s">
        <v>20487</v>
      </c>
      <c r="F6225" t="s">
        <v>89</v>
      </c>
      <c r="G6225" t="s">
        <v>90</v>
      </c>
      <c r="H6225" t="s">
        <v>10</v>
      </c>
      <c r="I6225" t="s">
        <v>20488</v>
      </c>
      <c r="J6225" t="s">
        <v>20489</v>
      </c>
      <c r="K6225" t="s">
        <v>92</v>
      </c>
      <c r="L6225" t="s">
        <v>271</v>
      </c>
      <c r="M6225">
        <v>8777</v>
      </c>
      <c r="N6225">
        <v>28</v>
      </c>
      <c r="O6225" s="17">
        <v>45312</v>
      </c>
      <c r="P6225" t="s">
        <v>122</v>
      </c>
      <c r="Q6225" t="s">
        <v>24</v>
      </c>
      <c r="R6225" s="17">
        <v>45304</v>
      </c>
      <c r="S6225" s="27"/>
      <c r="T6225">
        <v>18.12125</v>
      </c>
      <c r="U6225">
        <v>1.875</v>
      </c>
      <c r="V6225">
        <v>19.99625</v>
      </c>
      <c r="W6225">
        <v>8</v>
      </c>
      <c r="X6225">
        <v>1</v>
      </c>
      <c r="Y6225">
        <v>0</v>
      </c>
      <c r="Z6225">
        <v>0</v>
      </c>
      <c r="AA6225">
        <v>0</v>
      </c>
      <c r="AB6225">
        <v>0.62988187500000004</v>
      </c>
      <c r="AC6225" s="29">
        <v>20.366368125000001</v>
      </c>
      <c r="AD6225">
        <v>0</v>
      </c>
      <c r="AF6225">
        <v>159.97</v>
      </c>
      <c r="AG6225">
        <v>0</v>
      </c>
      <c r="AH6225">
        <v>8</v>
      </c>
      <c r="AI6225">
        <v>5.0390550000000003</v>
      </c>
      <c r="AJ6225">
        <v>162.93094500000001</v>
      </c>
      <c r="AK6225" t="s">
        <v>20490</v>
      </c>
      <c r="AN6225" s="29">
        <v>0</v>
      </c>
      <c r="AO6225" s="30">
        <f t="shared" si="194"/>
        <v>0</v>
      </c>
      <c r="AP6225" s="30">
        <f t="shared" si="195"/>
        <v>0</v>
      </c>
    </row>
    <row r="6226" spans="1:42" x14ac:dyDescent="0.25">
      <c r="A6226" t="s">
        <v>219</v>
      </c>
      <c r="B6226">
        <v>1318662</v>
      </c>
      <c r="C6226" t="s">
        <v>20491</v>
      </c>
      <c r="D6226">
        <v>951117</v>
      </c>
      <c r="E6226" t="s">
        <v>20487</v>
      </c>
      <c r="F6226" t="s">
        <v>89</v>
      </c>
      <c r="G6226" t="s">
        <v>90</v>
      </c>
      <c r="H6226" t="s">
        <v>10</v>
      </c>
      <c r="I6226" t="s">
        <v>20492</v>
      </c>
      <c r="J6226" t="s">
        <v>20493</v>
      </c>
      <c r="K6226" t="s">
        <v>92</v>
      </c>
      <c r="L6226" t="s">
        <v>271</v>
      </c>
      <c r="M6226">
        <v>8777</v>
      </c>
      <c r="N6226">
        <v>27</v>
      </c>
      <c r="O6226" s="17">
        <v>45312</v>
      </c>
      <c r="P6226" t="s">
        <v>122</v>
      </c>
      <c r="Q6226" t="s">
        <v>24</v>
      </c>
      <c r="R6226" s="17">
        <v>45304</v>
      </c>
      <c r="S6226" s="27"/>
      <c r="T6226">
        <v>18.12125</v>
      </c>
      <c r="U6226">
        <v>1.875</v>
      </c>
      <c r="V6226">
        <v>19.99625</v>
      </c>
      <c r="W6226">
        <v>8</v>
      </c>
      <c r="X6226">
        <v>1</v>
      </c>
      <c r="Y6226">
        <v>0</v>
      </c>
      <c r="Z6226">
        <v>0</v>
      </c>
      <c r="AA6226">
        <v>0</v>
      </c>
      <c r="AB6226">
        <v>0.62988187500000004</v>
      </c>
      <c r="AC6226" s="29">
        <v>20.366368125000001</v>
      </c>
      <c r="AD6226">
        <v>0</v>
      </c>
      <c r="AF6226">
        <v>159.97</v>
      </c>
      <c r="AG6226">
        <v>0</v>
      </c>
      <c r="AH6226">
        <v>8</v>
      </c>
      <c r="AI6226">
        <v>5.0390550000000003</v>
      </c>
      <c r="AJ6226">
        <v>162.93094500000001</v>
      </c>
      <c r="AK6226" t="s">
        <v>20490</v>
      </c>
      <c r="AN6226" s="29">
        <v>0</v>
      </c>
      <c r="AO6226" s="30">
        <f t="shared" si="194"/>
        <v>0</v>
      </c>
      <c r="AP6226" s="30">
        <f t="shared" si="195"/>
        <v>0</v>
      </c>
    </row>
    <row r="6227" spans="1:42" x14ac:dyDescent="0.25">
      <c r="A6227" t="s">
        <v>219</v>
      </c>
      <c r="B6227">
        <v>1318662</v>
      </c>
      <c r="C6227" t="s">
        <v>20494</v>
      </c>
      <c r="D6227">
        <v>1562696</v>
      </c>
      <c r="E6227" t="s">
        <v>20487</v>
      </c>
      <c r="F6227" t="s">
        <v>89</v>
      </c>
      <c r="G6227" t="s">
        <v>90</v>
      </c>
      <c r="H6227" t="s">
        <v>10</v>
      </c>
      <c r="I6227" t="s">
        <v>20488</v>
      </c>
      <c r="J6227" t="s">
        <v>20489</v>
      </c>
      <c r="K6227" t="s">
        <v>271</v>
      </c>
      <c r="L6227" t="s">
        <v>92</v>
      </c>
      <c r="M6227">
        <v>8740</v>
      </c>
      <c r="N6227">
        <v>36</v>
      </c>
      <c r="O6227" s="17">
        <v>45306</v>
      </c>
      <c r="P6227" t="s">
        <v>104</v>
      </c>
      <c r="Q6227" t="s">
        <v>24</v>
      </c>
      <c r="R6227" s="17">
        <v>45304</v>
      </c>
      <c r="S6227" s="27"/>
      <c r="T6227">
        <v>18.212499999999999</v>
      </c>
      <c r="U6227">
        <v>1.7837499999999999</v>
      </c>
      <c r="V6227">
        <v>19.99625</v>
      </c>
      <c r="W6227">
        <v>8</v>
      </c>
      <c r="X6227">
        <v>1</v>
      </c>
      <c r="Y6227">
        <v>0</v>
      </c>
      <c r="Z6227">
        <v>0</v>
      </c>
      <c r="AA6227">
        <v>0</v>
      </c>
      <c r="AB6227">
        <v>0.62988187500000004</v>
      </c>
      <c r="AC6227" s="29">
        <v>20.366368125000001</v>
      </c>
      <c r="AD6227">
        <v>0</v>
      </c>
      <c r="AF6227">
        <v>159.97</v>
      </c>
      <c r="AG6227">
        <v>0</v>
      </c>
      <c r="AH6227">
        <v>8</v>
      </c>
      <c r="AI6227">
        <v>5.0390550000000003</v>
      </c>
      <c r="AJ6227">
        <v>162.93094500000001</v>
      </c>
      <c r="AK6227" t="s">
        <v>20490</v>
      </c>
      <c r="AN6227" s="29">
        <v>0</v>
      </c>
      <c r="AO6227" s="30">
        <f t="shared" si="194"/>
        <v>0</v>
      </c>
      <c r="AP6227" s="30">
        <f t="shared" si="195"/>
        <v>0</v>
      </c>
    </row>
    <row r="6228" spans="1:42" x14ac:dyDescent="0.25">
      <c r="A6228" t="s">
        <v>219</v>
      </c>
      <c r="B6228">
        <v>1318662</v>
      </c>
      <c r="C6228" t="s">
        <v>20495</v>
      </c>
      <c r="D6228">
        <v>1562697</v>
      </c>
      <c r="E6228" t="s">
        <v>20487</v>
      </c>
      <c r="F6228" t="s">
        <v>89</v>
      </c>
      <c r="G6228" t="s">
        <v>90</v>
      </c>
      <c r="H6228" t="s">
        <v>10</v>
      </c>
      <c r="I6228" t="s">
        <v>20492</v>
      </c>
      <c r="J6228" t="s">
        <v>20493</v>
      </c>
      <c r="K6228" t="s">
        <v>271</v>
      </c>
      <c r="L6228" t="s">
        <v>92</v>
      </c>
      <c r="M6228">
        <v>8740</v>
      </c>
      <c r="N6228">
        <v>35</v>
      </c>
      <c r="O6228" s="17">
        <v>45306</v>
      </c>
      <c r="P6228" t="s">
        <v>104</v>
      </c>
      <c r="Q6228" t="s">
        <v>24</v>
      </c>
      <c r="R6228" s="17">
        <v>45304</v>
      </c>
      <c r="S6228" s="27"/>
      <c r="T6228">
        <v>18.212499999999999</v>
      </c>
      <c r="U6228">
        <v>1.7837499999999999</v>
      </c>
      <c r="V6228">
        <v>19.99625</v>
      </c>
      <c r="W6228">
        <v>8</v>
      </c>
      <c r="X6228">
        <v>1</v>
      </c>
      <c r="Y6228">
        <v>0</v>
      </c>
      <c r="Z6228">
        <v>0</v>
      </c>
      <c r="AA6228">
        <v>0</v>
      </c>
      <c r="AB6228">
        <v>0.62988187500000004</v>
      </c>
      <c r="AC6228" s="29">
        <v>20.366368125000001</v>
      </c>
      <c r="AD6228">
        <v>0</v>
      </c>
      <c r="AF6228">
        <v>159.97</v>
      </c>
      <c r="AG6228">
        <v>0</v>
      </c>
      <c r="AH6228">
        <v>8</v>
      </c>
      <c r="AI6228">
        <v>5.0390550000000003</v>
      </c>
      <c r="AJ6228">
        <v>162.93094500000001</v>
      </c>
      <c r="AK6228" t="s">
        <v>20490</v>
      </c>
      <c r="AN6228" s="29">
        <v>0</v>
      </c>
      <c r="AO6228" s="30">
        <f t="shared" si="194"/>
        <v>0</v>
      </c>
      <c r="AP6228" s="30">
        <f t="shared" si="195"/>
        <v>0</v>
      </c>
    </row>
    <row r="6229" spans="1:42" x14ac:dyDescent="0.25">
      <c r="A6229" t="s">
        <v>219</v>
      </c>
      <c r="B6229">
        <v>1218105</v>
      </c>
      <c r="C6229" t="s">
        <v>20496</v>
      </c>
      <c r="D6229">
        <v>921472</v>
      </c>
      <c r="E6229" t="s">
        <v>20497</v>
      </c>
      <c r="F6229" t="s">
        <v>89</v>
      </c>
      <c r="G6229" t="s">
        <v>90</v>
      </c>
      <c r="H6229" t="s">
        <v>10</v>
      </c>
      <c r="I6229" t="s">
        <v>20498</v>
      </c>
      <c r="J6229" t="s">
        <v>20499</v>
      </c>
      <c r="K6229" t="s">
        <v>95</v>
      </c>
      <c r="L6229" t="s">
        <v>874</v>
      </c>
      <c r="M6229">
        <v>2119</v>
      </c>
      <c r="N6229">
        <v>47</v>
      </c>
      <c r="O6229" s="17">
        <v>45283</v>
      </c>
      <c r="P6229" t="s">
        <v>104</v>
      </c>
      <c r="Q6229" t="s">
        <v>24</v>
      </c>
      <c r="R6229" s="17">
        <v>45279</v>
      </c>
      <c r="S6229" s="27"/>
      <c r="T6229">
        <v>25.736000000000001</v>
      </c>
      <c r="U6229">
        <v>2.0750000000000002</v>
      </c>
      <c r="V6229">
        <v>27.811</v>
      </c>
      <c r="W6229">
        <v>10</v>
      </c>
      <c r="X6229">
        <v>1.391</v>
      </c>
      <c r="Y6229">
        <v>0</v>
      </c>
      <c r="Z6229">
        <v>0</v>
      </c>
      <c r="AA6229">
        <v>0</v>
      </c>
      <c r="AB6229">
        <v>0.87604649999999995</v>
      </c>
      <c r="AC6229" s="29">
        <v>28.325953500000001</v>
      </c>
      <c r="AD6229">
        <v>0</v>
      </c>
      <c r="AF6229">
        <v>278.11</v>
      </c>
      <c r="AG6229">
        <v>0</v>
      </c>
      <c r="AH6229">
        <v>13.91</v>
      </c>
      <c r="AI6229">
        <v>8.7604649999999999</v>
      </c>
      <c r="AJ6229">
        <v>283.25953500000003</v>
      </c>
      <c r="AK6229" t="s">
        <v>20500</v>
      </c>
      <c r="AN6229" s="29">
        <v>0</v>
      </c>
      <c r="AO6229" s="30">
        <f t="shared" si="194"/>
        <v>0</v>
      </c>
      <c r="AP6229" s="30">
        <f t="shared" si="195"/>
        <v>0</v>
      </c>
    </row>
    <row r="6230" spans="1:42" x14ac:dyDescent="0.25">
      <c r="A6230" t="s">
        <v>219</v>
      </c>
      <c r="B6230">
        <v>1218105</v>
      </c>
      <c r="C6230" t="s">
        <v>20501</v>
      </c>
      <c r="D6230">
        <v>921474</v>
      </c>
      <c r="E6230" t="s">
        <v>20497</v>
      </c>
      <c r="F6230" t="s">
        <v>89</v>
      </c>
      <c r="G6230" t="s">
        <v>90</v>
      </c>
      <c r="H6230" t="s">
        <v>10</v>
      </c>
      <c r="I6230" t="s">
        <v>20502</v>
      </c>
      <c r="J6230" t="s">
        <v>20503</v>
      </c>
      <c r="K6230" t="s">
        <v>95</v>
      </c>
      <c r="L6230" t="s">
        <v>874</v>
      </c>
      <c r="M6230">
        <v>2119</v>
      </c>
      <c r="N6230">
        <v>45</v>
      </c>
      <c r="O6230" s="17">
        <v>45283</v>
      </c>
      <c r="P6230" t="s">
        <v>104</v>
      </c>
      <c r="Q6230" t="s">
        <v>24</v>
      </c>
      <c r="R6230" s="17">
        <v>45279</v>
      </c>
      <c r="S6230" s="27"/>
      <c r="T6230">
        <v>25.736000000000001</v>
      </c>
      <c r="U6230">
        <v>2.0750000000000002</v>
      </c>
      <c r="V6230">
        <v>27.811</v>
      </c>
      <c r="W6230">
        <v>10</v>
      </c>
      <c r="X6230">
        <v>1.391</v>
      </c>
      <c r="Y6230">
        <v>0</v>
      </c>
      <c r="Z6230">
        <v>0</v>
      </c>
      <c r="AA6230">
        <v>0</v>
      </c>
      <c r="AB6230">
        <v>0.87604649999999995</v>
      </c>
      <c r="AC6230" s="29">
        <v>28.325953500000001</v>
      </c>
      <c r="AD6230">
        <v>0</v>
      </c>
      <c r="AF6230">
        <v>278.11</v>
      </c>
      <c r="AG6230">
        <v>0</v>
      </c>
      <c r="AH6230">
        <v>13.91</v>
      </c>
      <c r="AI6230">
        <v>8.7604649999999999</v>
      </c>
      <c r="AJ6230">
        <v>283.25953500000003</v>
      </c>
      <c r="AK6230" t="s">
        <v>20500</v>
      </c>
      <c r="AN6230" s="29">
        <v>0</v>
      </c>
      <c r="AO6230" s="30">
        <f t="shared" si="194"/>
        <v>0</v>
      </c>
      <c r="AP6230" s="30">
        <f t="shared" si="195"/>
        <v>0</v>
      </c>
    </row>
    <row r="6231" spans="1:42" x14ac:dyDescent="0.25">
      <c r="A6231" t="s">
        <v>219</v>
      </c>
      <c r="B6231">
        <v>1218105</v>
      </c>
      <c r="C6231" t="s">
        <v>20504</v>
      </c>
      <c r="D6231">
        <v>921473</v>
      </c>
      <c r="E6231" t="s">
        <v>20497</v>
      </c>
      <c r="F6231" t="s">
        <v>89</v>
      </c>
      <c r="G6231" t="s">
        <v>90</v>
      </c>
      <c r="H6231" t="s">
        <v>10</v>
      </c>
      <c r="I6231" t="s">
        <v>20505</v>
      </c>
      <c r="J6231" t="s">
        <v>20506</v>
      </c>
      <c r="K6231" t="s">
        <v>95</v>
      </c>
      <c r="L6231" t="s">
        <v>874</v>
      </c>
      <c r="M6231">
        <v>2119</v>
      </c>
      <c r="N6231">
        <v>46</v>
      </c>
      <c r="O6231" s="17">
        <v>45283</v>
      </c>
      <c r="P6231" t="s">
        <v>104</v>
      </c>
      <c r="Q6231" t="s">
        <v>24</v>
      </c>
      <c r="R6231" s="17">
        <v>45279</v>
      </c>
      <c r="S6231" s="27"/>
      <c r="T6231">
        <v>25.736000000000001</v>
      </c>
      <c r="U6231">
        <v>2.0750000000000002</v>
      </c>
      <c r="V6231">
        <v>27.811</v>
      </c>
      <c r="W6231">
        <v>10</v>
      </c>
      <c r="X6231">
        <v>1.391</v>
      </c>
      <c r="Y6231">
        <v>0</v>
      </c>
      <c r="Z6231">
        <v>0</v>
      </c>
      <c r="AA6231">
        <v>0</v>
      </c>
      <c r="AB6231">
        <v>0.87604649999999995</v>
      </c>
      <c r="AC6231" s="29">
        <v>28.325953500000001</v>
      </c>
      <c r="AD6231">
        <v>0</v>
      </c>
      <c r="AF6231">
        <v>278.11</v>
      </c>
      <c r="AG6231">
        <v>0</v>
      </c>
      <c r="AH6231">
        <v>13.91</v>
      </c>
      <c r="AI6231">
        <v>8.7604649999999999</v>
      </c>
      <c r="AJ6231">
        <v>283.25953500000003</v>
      </c>
      <c r="AK6231" t="s">
        <v>20500</v>
      </c>
      <c r="AN6231" s="29">
        <v>0</v>
      </c>
      <c r="AO6231" s="30">
        <f t="shared" si="194"/>
        <v>0</v>
      </c>
      <c r="AP6231" s="30">
        <f t="shared" si="195"/>
        <v>0</v>
      </c>
    </row>
    <row r="6232" spans="1:42" x14ac:dyDescent="0.25">
      <c r="A6232" t="s">
        <v>219</v>
      </c>
      <c r="B6232">
        <v>1216704</v>
      </c>
      <c r="C6232" t="s">
        <v>20507</v>
      </c>
      <c r="D6232">
        <v>921107</v>
      </c>
      <c r="E6232" t="s">
        <v>20508</v>
      </c>
      <c r="F6232" t="s">
        <v>89</v>
      </c>
      <c r="G6232" t="s">
        <v>90</v>
      </c>
      <c r="H6232" t="s">
        <v>10</v>
      </c>
      <c r="I6232" t="s">
        <v>20509</v>
      </c>
      <c r="J6232" t="s">
        <v>20510</v>
      </c>
      <c r="K6232" t="s">
        <v>95</v>
      </c>
      <c r="L6232" t="s">
        <v>266</v>
      </c>
      <c r="M6232">
        <v>2068</v>
      </c>
      <c r="N6232">
        <v>40</v>
      </c>
      <c r="O6232" s="17">
        <v>45281</v>
      </c>
      <c r="P6232" t="s">
        <v>1472</v>
      </c>
      <c r="Q6232" t="s">
        <v>24</v>
      </c>
      <c r="R6232" s="17">
        <v>45279</v>
      </c>
      <c r="S6232" s="27"/>
      <c r="T6232">
        <v>22.856000000000002</v>
      </c>
      <c r="U6232">
        <v>1.143</v>
      </c>
      <c r="V6232">
        <v>23.998999999999999</v>
      </c>
      <c r="W6232">
        <v>10</v>
      </c>
      <c r="X6232">
        <v>1.2</v>
      </c>
      <c r="Y6232">
        <v>0</v>
      </c>
      <c r="Z6232">
        <v>0</v>
      </c>
      <c r="AA6232">
        <v>0</v>
      </c>
      <c r="AB6232">
        <v>0.75596850000000004</v>
      </c>
      <c r="AC6232" s="29">
        <v>24.4430315</v>
      </c>
      <c r="AD6232">
        <v>0</v>
      </c>
      <c r="AF6232">
        <v>239.99</v>
      </c>
      <c r="AG6232">
        <v>0</v>
      </c>
      <c r="AH6232">
        <v>12</v>
      </c>
      <c r="AI6232">
        <v>7.559685</v>
      </c>
      <c r="AJ6232">
        <v>244.43031500000001</v>
      </c>
      <c r="AK6232" t="s">
        <v>20500</v>
      </c>
      <c r="AN6232" s="29">
        <v>0</v>
      </c>
      <c r="AO6232" s="30">
        <f t="shared" si="194"/>
        <v>0</v>
      </c>
      <c r="AP6232" s="30">
        <f t="shared" si="195"/>
        <v>0</v>
      </c>
    </row>
    <row r="6233" spans="1:42" x14ac:dyDescent="0.25">
      <c r="A6233" t="s">
        <v>219</v>
      </c>
      <c r="B6233">
        <v>1216704</v>
      </c>
      <c r="C6233" t="s">
        <v>20511</v>
      </c>
      <c r="D6233">
        <v>1524190</v>
      </c>
      <c r="E6233" t="s">
        <v>20508</v>
      </c>
      <c r="F6233" t="s">
        <v>89</v>
      </c>
      <c r="G6233" t="s">
        <v>90</v>
      </c>
      <c r="H6233" t="s">
        <v>10</v>
      </c>
      <c r="I6233" t="s">
        <v>20509</v>
      </c>
      <c r="J6233" t="s">
        <v>20510</v>
      </c>
      <c r="K6233" t="s">
        <v>266</v>
      </c>
      <c r="L6233" t="s">
        <v>95</v>
      </c>
      <c r="M6233">
        <v>2770</v>
      </c>
      <c r="N6233">
        <v>18</v>
      </c>
      <c r="O6233" s="17">
        <v>45286</v>
      </c>
      <c r="P6233" t="s">
        <v>122</v>
      </c>
      <c r="Q6233" t="s">
        <v>24</v>
      </c>
      <c r="R6233" s="17">
        <v>45279</v>
      </c>
      <c r="S6233" s="27"/>
      <c r="T6233">
        <v>24.547999999999998</v>
      </c>
      <c r="U6233">
        <v>2.0710000000000002</v>
      </c>
      <c r="V6233">
        <v>26.619</v>
      </c>
      <c r="W6233">
        <v>10</v>
      </c>
      <c r="X6233">
        <v>1.331</v>
      </c>
      <c r="Y6233">
        <v>0</v>
      </c>
      <c r="Z6233">
        <v>0</v>
      </c>
      <c r="AA6233">
        <v>0</v>
      </c>
      <c r="AB6233">
        <v>0.83849850000000004</v>
      </c>
      <c r="AC6233" s="29">
        <v>27.111501499999999</v>
      </c>
      <c r="AD6233">
        <v>0</v>
      </c>
      <c r="AF6233">
        <v>266.19</v>
      </c>
      <c r="AG6233">
        <v>0</v>
      </c>
      <c r="AH6233">
        <v>13.31</v>
      </c>
      <c r="AI6233">
        <v>8.3849850000000004</v>
      </c>
      <c r="AJ6233">
        <v>271.11501500000003</v>
      </c>
      <c r="AK6233" t="s">
        <v>20500</v>
      </c>
      <c r="AN6233" s="29">
        <v>0</v>
      </c>
      <c r="AO6233" s="30">
        <f t="shared" si="194"/>
        <v>0</v>
      </c>
      <c r="AP6233" s="30">
        <f t="shared" si="195"/>
        <v>0</v>
      </c>
    </row>
    <row r="6234" spans="1:42" x14ac:dyDescent="0.25">
      <c r="A6234" t="s">
        <v>219</v>
      </c>
      <c r="B6234">
        <v>1215635</v>
      </c>
      <c r="C6234" t="s">
        <v>20512</v>
      </c>
      <c r="D6234">
        <v>1523724</v>
      </c>
      <c r="E6234" t="s">
        <v>20513</v>
      </c>
      <c r="F6234" t="s">
        <v>89</v>
      </c>
      <c r="G6234" t="s">
        <v>90</v>
      </c>
      <c r="H6234" t="s">
        <v>10</v>
      </c>
      <c r="I6234" t="s">
        <v>20514</v>
      </c>
      <c r="J6234" t="s">
        <v>20515</v>
      </c>
      <c r="K6234" t="s">
        <v>271</v>
      </c>
      <c r="L6234" t="s">
        <v>134</v>
      </c>
      <c r="M6234">
        <v>2624</v>
      </c>
      <c r="N6234">
        <v>4</v>
      </c>
      <c r="O6234" s="17">
        <v>45290</v>
      </c>
      <c r="P6234" t="s">
        <v>128</v>
      </c>
      <c r="Q6234" t="s">
        <v>24</v>
      </c>
      <c r="R6234" s="17">
        <v>45279</v>
      </c>
      <c r="S6234" s="27"/>
      <c r="T6234">
        <v>20.276</v>
      </c>
      <c r="U6234">
        <v>1.4039999999999999</v>
      </c>
      <c r="V6234">
        <v>21.68</v>
      </c>
      <c r="W6234">
        <v>10</v>
      </c>
      <c r="X6234">
        <v>1.0840000000000001</v>
      </c>
      <c r="Y6234">
        <v>0</v>
      </c>
      <c r="Z6234">
        <v>0</v>
      </c>
      <c r="AA6234">
        <v>0</v>
      </c>
      <c r="AB6234">
        <v>0.68291999999999997</v>
      </c>
      <c r="AC6234" s="29">
        <v>22.08108</v>
      </c>
      <c r="AD6234">
        <v>0</v>
      </c>
      <c r="AF6234">
        <v>216.8</v>
      </c>
      <c r="AG6234">
        <v>0</v>
      </c>
      <c r="AH6234">
        <v>10.84</v>
      </c>
      <c r="AI6234">
        <v>6.8292000000000002</v>
      </c>
      <c r="AJ6234">
        <v>220.8108</v>
      </c>
      <c r="AK6234" t="s">
        <v>20500</v>
      </c>
      <c r="AN6234" s="29">
        <v>0</v>
      </c>
      <c r="AO6234" s="30">
        <f t="shared" si="194"/>
        <v>0</v>
      </c>
      <c r="AP6234" s="30">
        <f t="shared" si="195"/>
        <v>0</v>
      </c>
    </row>
    <row r="6235" spans="1:42" x14ac:dyDescent="0.25">
      <c r="A6235" t="s">
        <v>219</v>
      </c>
      <c r="B6235">
        <v>1215635</v>
      </c>
      <c r="C6235" t="s">
        <v>20516</v>
      </c>
      <c r="D6235">
        <v>920771</v>
      </c>
      <c r="E6235" t="s">
        <v>20513</v>
      </c>
      <c r="F6235" t="s">
        <v>89</v>
      </c>
      <c r="G6235" t="s">
        <v>90</v>
      </c>
      <c r="H6235" t="s">
        <v>10</v>
      </c>
      <c r="I6235" t="s">
        <v>20514</v>
      </c>
      <c r="J6235" t="s">
        <v>20515</v>
      </c>
      <c r="K6235" t="s">
        <v>134</v>
      </c>
      <c r="L6235" t="s">
        <v>271</v>
      </c>
      <c r="M6235">
        <v>8769</v>
      </c>
      <c r="N6235">
        <v>4</v>
      </c>
      <c r="O6235" s="17">
        <v>45292</v>
      </c>
      <c r="P6235" t="s">
        <v>96</v>
      </c>
      <c r="Q6235" t="s">
        <v>24</v>
      </c>
      <c r="R6235" s="17">
        <v>45279</v>
      </c>
      <c r="S6235" s="27"/>
      <c r="T6235">
        <v>19.216000000000001</v>
      </c>
      <c r="U6235">
        <v>1.137</v>
      </c>
      <c r="V6235">
        <v>20.353000000000002</v>
      </c>
      <c r="W6235">
        <v>10</v>
      </c>
      <c r="X6235">
        <v>1.018</v>
      </c>
      <c r="Y6235">
        <v>0</v>
      </c>
      <c r="Z6235">
        <v>0</v>
      </c>
      <c r="AA6235">
        <v>0</v>
      </c>
      <c r="AB6235">
        <v>0.64111950000000006</v>
      </c>
      <c r="AC6235" s="29">
        <v>20.7298805</v>
      </c>
      <c r="AD6235">
        <v>0</v>
      </c>
      <c r="AF6235">
        <v>203.53</v>
      </c>
      <c r="AG6235">
        <v>0</v>
      </c>
      <c r="AH6235">
        <v>10.18</v>
      </c>
      <c r="AI6235">
        <v>6.4111950000000002</v>
      </c>
      <c r="AJ6235">
        <v>207.29880499999999</v>
      </c>
      <c r="AK6235" t="s">
        <v>20500</v>
      </c>
      <c r="AN6235" s="29">
        <v>0</v>
      </c>
      <c r="AO6235" s="30">
        <f t="shared" si="194"/>
        <v>0</v>
      </c>
      <c r="AP6235" s="30">
        <f t="shared" si="195"/>
        <v>0</v>
      </c>
    </row>
    <row r="6236" spans="1:42" x14ac:dyDescent="0.25">
      <c r="A6236" t="s">
        <v>219</v>
      </c>
      <c r="B6236">
        <v>1215002</v>
      </c>
      <c r="C6236" t="s">
        <v>20517</v>
      </c>
      <c r="D6236">
        <v>1523510</v>
      </c>
      <c r="E6236" t="s">
        <v>20518</v>
      </c>
      <c r="F6236" t="s">
        <v>89</v>
      </c>
      <c r="G6236" t="s">
        <v>90</v>
      </c>
      <c r="H6236" t="s">
        <v>10</v>
      </c>
      <c r="I6236" t="s">
        <v>20519</v>
      </c>
      <c r="J6236" t="s">
        <v>20520</v>
      </c>
      <c r="K6236" t="s">
        <v>271</v>
      </c>
      <c r="L6236" t="s">
        <v>92</v>
      </c>
      <c r="M6236">
        <v>2624</v>
      </c>
      <c r="N6236">
        <v>9</v>
      </c>
      <c r="O6236" s="17">
        <v>45290</v>
      </c>
      <c r="P6236" t="s">
        <v>128</v>
      </c>
      <c r="Q6236" t="s">
        <v>24</v>
      </c>
      <c r="R6236" s="17">
        <v>45279</v>
      </c>
      <c r="S6236" s="27"/>
      <c r="T6236">
        <v>27.623000000000001</v>
      </c>
      <c r="U6236">
        <v>1.427</v>
      </c>
      <c r="V6236">
        <v>29.05</v>
      </c>
      <c r="W6236">
        <v>10</v>
      </c>
      <c r="X6236">
        <v>1.4530000000000001</v>
      </c>
      <c r="Y6236">
        <v>0</v>
      </c>
      <c r="Z6236">
        <v>0</v>
      </c>
      <c r="AA6236">
        <v>0</v>
      </c>
      <c r="AB6236">
        <v>0.91507500000000008</v>
      </c>
      <c r="AC6236" s="29">
        <v>29.587924999999991</v>
      </c>
      <c r="AD6236">
        <v>0</v>
      </c>
      <c r="AF6236">
        <v>290.5</v>
      </c>
      <c r="AG6236">
        <v>0</v>
      </c>
      <c r="AH6236">
        <v>14.53</v>
      </c>
      <c r="AI6236">
        <v>9.1507500000000004</v>
      </c>
      <c r="AJ6236">
        <v>295.87925000000001</v>
      </c>
      <c r="AK6236" t="s">
        <v>20500</v>
      </c>
      <c r="AN6236" s="29">
        <v>0</v>
      </c>
      <c r="AO6236" s="30">
        <f t="shared" si="194"/>
        <v>0</v>
      </c>
      <c r="AP6236" s="30">
        <f t="shared" si="195"/>
        <v>0</v>
      </c>
    </row>
    <row r="6237" spans="1:42" x14ac:dyDescent="0.25">
      <c r="A6237" t="s">
        <v>219</v>
      </c>
      <c r="B6237">
        <v>1215002</v>
      </c>
      <c r="C6237" t="s">
        <v>20521</v>
      </c>
      <c r="D6237">
        <v>1523512</v>
      </c>
      <c r="E6237" t="s">
        <v>20518</v>
      </c>
      <c r="F6237" t="s">
        <v>89</v>
      </c>
      <c r="G6237" t="s">
        <v>90</v>
      </c>
      <c r="H6237" t="s">
        <v>10</v>
      </c>
      <c r="I6237" t="s">
        <v>20522</v>
      </c>
      <c r="J6237" t="s">
        <v>20523</v>
      </c>
      <c r="K6237" t="s">
        <v>271</v>
      </c>
      <c r="L6237" t="s">
        <v>92</v>
      </c>
      <c r="M6237">
        <v>2624</v>
      </c>
      <c r="N6237">
        <v>13</v>
      </c>
      <c r="O6237" s="17">
        <v>45290</v>
      </c>
      <c r="P6237" t="s">
        <v>128</v>
      </c>
      <c r="Q6237" t="s">
        <v>24</v>
      </c>
      <c r="R6237" s="17">
        <v>45279</v>
      </c>
      <c r="S6237" s="27"/>
      <c r="T6237">
        <v>27.623000000000001</v>
      </c>
      <c r="U6237">
        <v>1.427</v>
      </c>
      <c r="V6237">
        <v>29.05</v>
      </c>
      <c r="W6237">
        <v>10</v>
      </c>
      <c r="X6237">
        <v>1.4530000000000001</v>
      </c>
      <c r="Y6237">
        <v>0</v>
      </c>
      <c r="Z6237">
        <v>0</v>
      </c>
      <c r="AA6237">
        <v>0</v>
      </c>
      <c r="AB6237">
        <v>0.91507500000000008</v>
      </c>
      <c r="AC6237" s="29">
        <v>29.587924999999991</v>
      </c>
      <c r="AD6237">
        <v>0</v>
      </c>
      <c r="AF6237">
        <v>290.5</v>
      </c>
      <c r="AG6237">
        <v>0</v>
      </c>
      <c r="AH6237">
        <v>14.53</v>
      </c>
      <c r="AI6237">
        <v>9.1507500000000004</v>
      </c>
      <c r="AJ6237">
        <v>295.87925000000001</v>
      </c>
      <c r="AK6237" t="s">
        <v>20500</v>
      </c>
      <c r="AN6237" s="29">
        <v>0</v>
      </c>
      <c r="AO6237" s="30">
        <f t="shared" si="194"/>
        <v>0</v>
      </c>
      <c r="AP6237" s="30">
        <f t="shared" si="195"/>
        <v>0</v>
      </c>
    </row>
    <row r="6238" spans="1:42" x14ac:dyDescent="0.25">
      <c r="A6238" t="s">
        <v>219</v>
      </c>
      <c r="B6238">
        <v>1215002</v>
      </c>
      <c r="C6238" t="s">
        <v>20524</v>
      </c>
      <c r="D6238">
        <v>1523511</v>
      </c>
      <c r="E6238" t="s">
        <v>20518</v>
      </c>
      <c r="F6238" t="s">
        <v>89</v>
      </c>
      <c r="G6238" t="s">
        <v>90</v>
      </c>
      <c r="H6238" t="s">
        <v>10</v>
      </c>
      <c r="I6238" t="s">
        <v>20525</v>
      </c>
      <c r="J6238" t="s">
        <v>20526</v>
      </c>
      <c r="K6238" t="s">
        <v>271</v>
      </c>
      <c r="L6238" t="s">
        <v>92</v>
      </c>
      <c r="M6238">
        <v>2624</v>
      </c>
      <c r="N6238">
        <v>10</v>
      </c>
      <c r="O6238" s="17">
        <v>45290</v>
      </c>
      <c r="P6238" t="s">
        <v>128</v>
      </c>
      <c r="Q6238" t="s">
        <v>24</v>
      </c>
      <c r="R6238" s="17">
        <v>45279</v>
      </c>
      <c r="S6238" s="27"/>
      <c r="T6238">
        <v>27.623000000000001</v>
      </c>
      <c r="U6238">
        <v>1.427</v>
      </c>
      <c r="V6238">
        <v>29.05</v>
      </c>
      <c r="W6238">
        <v>10</v>
      </c>
      <c r="X6238">
        <v>1.4530000000000001</v>
      </c>
      <c r="Y6238">
        <v>0</v>
      </c>
      <c r="Z6238">
        <v>0</v>
      </c>
      <c r="AA6238">
        <v>0</v>
      </c>
      <c r="AB6238">
        <v>0.91507500000000008</v>
      </c>
      <c r="AC6238" s="29">
        <v>29.587924999999991</v>
      </c>
      <c r="AD6238">
        <v>0</v>
      </c>
      <c r="AF6238">
        <v>290.5</v>
      </c>
      <c r="AG6238">
        <v>0</v>
      </c>
      <c r="AH6238">
        <v>14.53</v>
      </c>
      <c r="AI6238">
        <v>9.1507500000000004</v>
      </c>
      <c r="AJ6238">
        <v>295.87925000000001</v>
      </c>
      <c r="AK6238" t="s">
        <v>20500</v>
      </c>
      <c r="AN6238" s="29">
        <v>0</v>
      </c>
      <c r="AO6238" s="30">
        <f t="shared" si="194"/>
        <v>0</v>
      </c>
      <c r="AP6238" s="30">
        <f t="shared" si="195"/>
        <v>0</v>
      </c>
    </row>
    <row r="6239" spans="1:42" x14ac:dyDescent="0.25">
      <c r="A6239" t="s">
        <v>219</v>
      </c>
      <c r="B6239">
        <v>1215002</v>
      </c>
      <c r="C6239" t="s">
        <v>20527</v>
      </c>
      <c r="D6239">
        <v>920627</v>
      </c>
      <c r="E6239" t="s">
        <v>20518</v>
      </c>
      <c r="F6239" t="s">
        <v>89</v>
      </c>
      <c r="G6239" t="s">
        <v>90</v>
      </c>
      <c r="H6239" t="s">
        <v>10</v>
      </c>
      <c r="I6239" t="s">
        <v>20525</v>
      </c>
      <c r="J6239" t="s">
        <v>20526</v>
      </c>
      <c r="K6239" t="s">
        <v>92</v>
      </c>
      <c r="L6239" t="s">
        <v>271</v>
      </c>
      <c r="M6239">
        <v>8429</v>
      </c>
      <c r="N6239">
        <v>22</v>
      </c>
      <c r="O6239" s="17">
        <v>45293</v>
      </c>
      <c r="P6239" t="s">
        <v>109</v>
      </c>
      <c r="Q6239" t="s">
        <v>24</v>
      </c>
      <c r="R6239" s="17">
        <v>45279</v>
      </c>
      <c r="S6239" s="27"/>
      <c r="T6239">
        <v>15.815</v>
      </c>
      <c r="U6239">
        <v>1.427</v>
      </c>
      <c r="V6239">
        <v>17.242000000000001</v>
      </c>
      <c r="W6239">
        <v>10</v>
      </c>
      <c r="X6239">
        <v>0.86199999999999988</v>
      </c>
      <c r="Y6239">
        <v>0</v>
      </c>
      <c r="Z6239">
        <v>0</v>
      </c>
      <c r="AA6239">
        <v>0</v>
      </c>
      <c r="AB6239">
        <v>0.54312300000000002</v>
      </c>
      <c r="AC6239" s="29">
        <v>17.560877000000001</v>
      </c>
      <c r="AD6239">
        <v>0</v>
      </c>
      <c r="AF6239">
        <v>172.42</v>
      </c>
      <c r="AG6239">
        <v>0</v>
      </c>
      <c r="AH6239">
        <v>8.6199999999999992</v>
      </c>
      <c r="AI6239">
        <v>5.4312300000000002</v>
      </c>
      <c r="AJ6239">
        <v>175.60876999999999</v>
      </c>
      <c r="AK6239" t="s">
        <v>20500</v>
      </c>
      <c r="AN6239" s="29">
        <v>0</v>
      </c>
      <c r="AO6239" s="30">
        <f t="shared" si="194"/>
        <v>0</v>
      </c>
      <c r="AP6239" s="30">
        <f t="shared" si="195"/>
        <v>0</v>
      </c>
    </row>
    <row r="6240" spans="1:42" x14ac:dyDescent="0.25">
      <c r="A6240" t="s">
        <v>219</v>
      </c>
      <c r="B6240">
        <v>1215002</v>
      </c>
      <c r="C6240" t="s">
        <v>20528</v>
      </c>
      <c r="D6240">
        <v>920629</v>
      </c>
      <c r="E6240" t="s">
        <v>20518</v>
      </c>
      <c r="F6240" t="s">
        <v>89</v>
      </c>
      <c r="G6240" t="s">
        <v>90</v>
      </c>
      <c r="H6240" t="s">
        <v>10</v>
      </c>
      <c r="I6240" t="s">
        <v>20519</v>
      </c>
      <c r="J6240" t="s">
        <v>20520</v>
      </c>
      <c r="K6240" t="s">
        <v>92</v>
      </c>
      <c r="L6240" t="s">
        <v>271</v>
      </c>
      <c r="M6240">
        <v>8429</v>
      </c>
      <c r="N6240">
        <v>21</v>
      </c>
      <c r="O6240" s="17">
        <v>45293</v>
      </c>
      <c r="P6240" t="s">
        <v>109</v>
      </c>
      <c r="Q6240" t="s">
        <v>24</v>
      </c>
      <c r="R6240" s="17">
        <v>45279</v>
      </c>
      <c r="S6240" s="27"/>
      <c r="T6240">
        <v>15.815</v>
      </c>
      <c r="U6240">
        <v>1.427</v>
      </c>
      <c r="V6240">
        <v>17.242000000000001</v>
      </c>
      <c r="W6240">
        <v>10</v>
      </c>
      <c r="X6240">
        <v>0.86199999999999988</v>
      </c>
      <c r="Y6240">
        <v>0</v>
      </c>
      <c r="Z6240">
        <v>0</v>
      </c>
      <c r="AA6240">
        <v>0</v>
      </c>
      <c r="AB6240">
        <v>0.54312300000000002</v>
      </c>
      <c r="AC6240" s="29">
        <v>17.560877000000001</v>
      </c>
      <c r="AD6240">
        <v>0</v>
      </c>
      <c r="AF6240">
        <v>172.42</v>
      </c>
      <c r="AG6240">
        <v>0</v>
      </c>
      <c r="AH6240">
        <v>8.6199999999999992</v>
      </c>
      <c r="AI6240">
        <v>5.4312300000000002</v>
      </c>
      <c r="AJ6240">
        <v>175.60876999999999</v>
      </c>
      <c r="AK6240" t="s">
        <v>20500</v>
      </c>
      <c r="AN6240" s="29">
        <v>0</v>
      </c>
      <c r="AO6240" s="30">
        <f t="shared" si="194"/>
        <v>0</v>
      </c>
      <c r="AP6240" s="30">
        <f t="shared" si="195"/>
        <v>0</v>
      </c>
    </row>
    <row r="6241" spans="1:42" x14ac:dyDescent="0.25">
      <c r="A6241" t="s">
        <v>219</v>
      </c>
      <c r="B6241">
        <v>1215002</v>
      </c>
      <c r="C6241" t="s">
        <v>20529</v>
      </c>
      <c r="D6241">
        <v>920628</v>
      </c>
      <c r="E6241" t="s">
        <v>20518</v>
      </c>
      <c r="F6241" t="s">
        <v>89</v>
      </c>
      <c r="G6241" t="s">
        <v>90</v>
      </c>
      <c r="H6241" t="s">
        <v>10</v>
      </c>
      <c r="I6241" t="s">
        <v>20522</v>
      </c>
      <c r="J6241" t="s">
        <v>20523</v>
      </c>
      <c r="K6241" t="s">
        <v>92</v>
      </c>
      <c r="L6241" t="s">
        <v>271</v>
      </c>
      <c r="M6241">
        <v>8429</v>
      </c>
      <c r="N6241">
        <v>17</v>
      </c>
      <c r="O6241" s="17">
        <v>45293</v>
      </c>
      <c r="P6241" t="s">
        <v>109</v>
      </c>
      <c r="Q6241" t="s">
        <v>24</v>
      </c>
      <c r="R6241" s="17">
        <v>45279</v>
      </c>
      <c r="S6241" s="27"/>
      <c r="T6241">
        <v>15.815</v>
      </c>
      <c r="U6241">
        <v>1.427</v>
      </c>
      <c r="V6241">
        <v>17.242000000000001</v>
      </c>
      <c r="W6241">
        <v>10</v>
      </c>
      <c r="X6241">
        <v>0.86199999999999988</v>
      </c>
      <c r="Y6241">
        <v>0</v>
      </c>
      <c r="Z6241">
        <v>0</v>
      </c>
      <c r="AA6241">
        <v>0</v>
      </c>
      <c r="AB6241">
        <v>0.54312300000000002</v>
      </c>
      <c r="AC6241" s="29">
        <v>17.560877000000001</v>
      </c>
      <c r="AD6241">
        <v>0</v>
      </c>
      <c r="AF6241">
        <v>172.42</v>
      </c>
      <c r="AG6241">
        <v>0</v>
      </c>
      <c r="AH6241">
        <v>8.6199999999999992</v>
      </c>
      <c r="AI6241">
        <v>5.4312300000000002</v>
      </c>
      <c r="AJ6241">
        <v>175.60876999999999</v>
      </c>
      <c r="AK6241" t="s">
        <v>20500</v>
      </c>
      <c r="AN6241" s="29">
        <v>0</v>
      </c>
      <c r="AO6241" s="30">
        <f t="shared" si="194"/>
        <v>0</v>
      </c>
      <c r="AP6241" s="30">
        <f t="shared" si="195"/>
        <v>0</v>
      </c>
    </row>
    <row r="6242" spans="1:42" x14ac:dyDescent="0.25">
      <c r="A6242" t="s">
        <v>219</v>
      </c>
      <c r="B6242">
        <v>1214972</v>
      </c>
      <c r="C6242" t="s">
        <v>20530</v>
      </c>
      <c r="D6242">
        <v>1523499</v>
      </c>
      <c r="E6242" t="s">
        <v>20531</v>
      </c>
      <c r="F6242" t="s">
        <v>89</v>
      </c>
      <c r="G6242" t="s">
        <v>90</v>
      </c>
      <c r="H6242" t="s">
        <v>10</v>
      </c>
      <c r="I6242" t="s">
        <v>20532</v>
      </c>
      <c r="J6242" t="s">
        <v>20533</v>
      </c>
      <c r="K6242" t="s">
        <v>266</v>
      </c>
      <c r="L6242" t="s">
        <v>92</v>
      </c>
      <c r="M6242">
        <v>2782</v>
      </c>
      <c r="N6242">
        <v>43</v>
      </c>
      <c r="O6242" s="17">
        <v>45287</v>
      </c>
      <c r="P6242" t="s">
        <v>101</v>
      </c>
      <c r="Q6242" t="s">
        <v>24</v>
      </c>
      <c r="R6242" s="17">
        <v>45279</v>
      </c>
      <c r="S6242" s="27"/>
      <c r="T6242">
        <v>26.213000000000001</v>
      </c>
      <c r="U6242">
        <v>1.7869999999999999</v>
      </c>
      <c r="V6242">
        <v>28</v>
      </c>
      <c r="W6242">
        <v>10</v>
      </c>
      <c r="X6242">
        <v>1.4</v>
      </c>
      <c r="Y6242">
        <v>0</v>
      </c>
      <c r="Z6242">
        <v>0</v>
      </c>
      <c r="AA6242">
        <v>0</v>
      </c>
      <c r="AB6242">
        <v>0.88200000000000001</v>
      </c>
      <c r="AC6242" s="29">
        <v>28.518000000000001</v>
      </c>
      <c r="AD6242">
        <v>0</v>
      </c>
      <c r="AF6242">
        <v>280</v>
      </c>
      <c r="AG6242">
        <v>0</v>
      </c>
      <c r="AH6242">
        <v>14</v>
      </c>
      <c r="AI6242">
        <v>8.82</v>
      </c>
      <c r="AJ6242">
        <v>285.18</v>
      </c>
      <c r="AK6242" t="s">
        <v>20500</v>
      </c>
      <c r="AN6242" s="29">
        <v>0</v>
      </c>
      <c r="AO6242" s="30">
        <f t="shared" si="194"/>
        <v>0</v>
      </c>
      <c r="AP6242" s="30">
        <f t="shared" si="195"/>
        <v>0</v>
      </c>
    </row>
    <row r="6243" spans="1:42" x14ac:dyDescent="0.25">
      <c r="A6243" t="s">
        <v>219</v>
      </c>
      <c r="B6243">
        <v>1211569</v>
      </c>
      <c r="C6243" t="s">
        <v>20534</v>
      </c>
      <c r="D6243">
        <v>1522275</v>
      </c>
      <c r="E6243" t="s">
        <v>20535</v>
      </c>
      <c r="F6243" t="s">
        <v>89</v>
      </c>
      <c r="G6243" t="s">
        <v>90</v>
      </c>
      <c r="H6243" t="s">
        <v>10</v>
      </c>
      <c r="I6243" t="s">
        <v>20536</v>
      </c>
      <c r="J6243" t="s">
        <v>15690</v>
      </c>
      <c r="K6243" t="s">
        <v>231</v>
      </c>
      <c r="L6243" t="s">
        <v>230</v>
      </c>
      <c r="M6243">
        <v>2661</v>
      </c>
      <c r="N6243">
        <v>4</v>
      </c>
      <c r="O6243" s="17">
        <v>45292</v>
      </c>
      <c r="P6243" t="s">
        <v>1358</v>
      </c>
      <c r="Q6243" t="s">
        <v>24</v>
      </c>
      <c r="R6243" s="17">
        <v>45278</v>
      </c>
      <c r="S6243" s="27"/>
      <c r="T6243">
        <v>19.801111111111108</v>
      </c>
      <c r="U6243">
        <v>1.3077777777777779</v>
      </c>
      <c r="V6243">
        <v>21.108888888888892</v>
      </c>
      <c r="W6243">
        <v>9</v>
      </c>
      <c r="X6243">
        <v>1.055555555555556</v>
      </c>
      <c r="Y6243">
        <v>0</v>
      </c>
      <c r="Z6243">
        <v>0</v>
      </c>
      <c r="AA6243">
        <v>0</v>
      </c>
      <c r="AB6243">
        <v>0.66493000000000002</v>
      </c>
      <c r="AC6243" s="29">
        <v>21.49951444444444</v>
      </c>
      <c r="AD6243">
        <v>0</v>
      </c>
      <c r="AF6243">
        <v>189.98</v>
      </c>
      <c r="AG6243">
        <v>0</v>
      </c>
      <c r="AH6243">
        <v>9.5</v>
      </c>
      <c r="AI6243">
        <v>5.9843700000000002</v>
      </c>
      <c r="AJ6243">
        <v>193.49563000000001</v>
      </c>
      <c r="AK6243" t="s">
        <v>20537</v>
      </c>
      <c r="AN6243" s="29">
        <v>0</v>
      </c>
      <c r="AO6243" s="30">
        <f t="shared" si="194"/>
        <v>0</v>
      </c>
      <c r="AP6243" s="30">
        <f t="shared" si="195"/>
        <v>0</v>
      </c>
    </row>
    <row r="6244" spans="1:42" x14ac:dyDescent="0.25">
      <c r="A6244" t="s">
        <v>219</v>
      </c>
      <c r="B6244">
        <v>1211569</v>
      </c>
      <c r="C6244" t="s">
        <v>20538</v>
      </c>
      <c r="D6244">
        <v>1522274</v>
      </c>
      <c r="E6244" t="s">
        <v>20535</v>
      </c>
      <c r="F6244" t="s">
        <v>89</v>
      </c>
      <c r="G6244" t="s">
        <v>90</v>
      </c>
      <c r="H6244" t="s">
        <v>10</v>
      </c>
      <c r="I6244" t="s">
        <v>20539</v>
      </c>
      <c r="J6244" t="s">
        <v>20540</v>
      </c>
      <c r="K6244" t="s">
        <v>231</v>
      </c>
      <c r="L6244" t="s">
        <v>230</v>
      </c>
      <c r="M6244">
        <v>2661</v>
      </c>
      <c r="N6244">
        <v>3</v>
      </c>
      <c r="O6244" s="17">
        <v>45292</v>
      </c>
      <c r="P6244" t="s">
        <v>1358</v>
      </c>
      <c r="Q6244" t="s">
        <v>24</v>
      </c>
      <c r="R6244" s="17">
        <v>45278</v>
      </c>
      <c r="S6244" s="27"/>
      <c r="T6244">
        <v>19.801111111111108</v>
      </c>
      <c r="U6244">
        <v>1.3077777777777779</v>
      </c>
      <c r="V6244">
        <v>21.108888888888892</v>
      </c>
      <c r="W6244">
        <v>9</v>
      </c>
      <c r="X6244">
        <v>1.055555555555556</v>
      </c>
      <c r="Y6244">
        <v>0</v>
      </c>
      <c r="Z6244">
        <v>0</v>
      </c>
      <c r="AA6244">
        <v>0</v>
      </c>
      <c r="AB6244">
        <v>0.66493000000000002</v>
      </c>
      <c r="AC6244" s="29">
        <v>21.49951444444444</v>
      </c>
      <c r="AD6244">
        <v>0</v>
      </c>
      <c r="AF6244">
        <v>189.98</v>
      </c>
      <c r="AG6244">
        <v>0</v>
      </c>
      <c r="AH6244">
        <v>9.5</v>
      </c>
      <c r="AI6244">
        <v>5.9843700000000002</v>
      </c>
      <c r="AJ6244">
        <v>193.49563000000001</v>
      </c>
      <c r="AK6244" t="s">
        <v>20537</v>
      </c>
      <c r="AN6244" s="29">
        <v>0</v>
      </c>
      <c r="AO6244" s="30">
        <f t="shared" si="194"/>
        <v>0</v>
      </c>
      <c r="AP6244" s="30">
        <f t="shared" si="195"/>
        <v>0</v>
      </c>
    </row>
    <row r="6245" spans="1:42" x14ac:dyDescent="0.25">
      <c r="A6245" t="s">
        <v>219</v>
      </c>
      <c r="B6245">
        <v>1211023</v>
      </c>
      <c r="C6245" t="s">
        <v>20541</v>
      </c>
      <c r="D6245">
        <v>1522051</v>
      </c>
      <c r="E6245" t="s">
        <v>20542</v>
      </c>
      <c r="F6245" t="s">
        <v>89</v>
      </c>
      <c r="G6245" t="s">
        <v>90</v>
      </c>
      <c r="H6245" t="s">
        <v>10</v>
      </c>
      <c r="I6245" t="s">
        <v>20543</v>
      </c>
      <c r="J6245" t="s">
        <v>20544</v>
      </c>
      <c r="K6245" t="s">
        <v>231</v>
      </c>
      <c r="L6245" t="s">
        <v>92</v>
      </c>
      <c r="M6245">
        <v>8400</v>
      </c>
      <c r="N6245">
        <v>76</v>
      </c>
      <c r="O6245" s="17">
        <v>45286</v>
      </c>
      <c r="P6245" t="s">
        <v>138</v>
      </c>
      <c r="Q6245" t="s">
        <v>24</v>
      </c>
      <c r="R6245" s="17">
        <v>45278</v>
      </c>
      <c r="S6245" s="27"/>
      <c r="T6245">
        <v>11.755000000000001</v>
      </c>
      <c r="U6245">
        <v>0.74416666666666664</v>
      </c>
      <c r="V6245">
        <v>12.499166666666669</v>
      </c>
      <c r="W6245">
        <v>12</v>
      </c>
      <c r="X6245">
        <v>0.625</v>
      </c>
      <c r="Y6245">
        <v>0</v>
      </c>
      <c r="Z6245">
        <v>0</v>
      </c>
      <c r="AA6245">
        <v>0</v>
      </c>
      <c r="AB6245">
        <v>0.39372374999999998</v>
      </c>
      <c r="AC6245" s="29">
        <v>12.73044291666667</v>
      </c>
      <c r="AD6245">
        <v>0</v>
      </c>
      <c r="AF6245">
        <v>149.99</v>
      </c>
      <c r="AG6245">
        <v>0</v>
      </c>
      <c r="AH6245">
        <v>7.5</v>
      </c>
      <c r="AI6245">
        <v>4.724685</v>
      </c>
      <c r="AJ6245">
        <v>152.76531499999999</v>
      </c>
      <c r="AK6245" t="s">
        <v>20545</v>
      </c>
      <c r="AN6245" s="29">
        <v>0</v>
      </c>
      <c r="AO6245" s="30">
        <f t="shared" si="194"/>
        <v>0</v>
      </c>
      <c r="AP6245" s="30">
        <f t="shared" si="195"/>
        <v>0</v>
      </c>
    </row>
    <row r="6246" spans="1:42" x14ac:dyDescent="0.25">
      <c r="A6246" t="s">
        <v>219</v>
      </c>
      <c r="B6246">
        <v>1210510</v>
      </c>
      <c r="C6246" t="s">
        <v>20546</v>
      </c>
      <c r="D6246">
        <v>1521856</v>
      </c>
      <c r="E6246" t="s">
        <v>20547</v>
      </c>
      <c r="F6246" t="s">
        <v>89</v>
      </c>
      <c r="G6246" t="s">
        <v>90</v>
      </c>
      <c r="H6246" t="s">
        <v>10</v>
      </c>
      <c r="I6246" t="s">
        <v>20548</v>
      </c>
      <c r="J6246" t="s">
        <v>20549</v>
      </c>
      <c r="K6246" t="s">
        <v>271</v>
      </c>
      <c r="L6246" t="s">
        <v>134</v>
      </c>
      <c r="M6246">
        <v>2614</v>
      </c>
      <c r="N6246">
        <v>33</v>
      </c>
      <c r="O6246" s="17">
        <v>45288</v>
      </c>
      <c r="P6246" t="s">
        <v>109</v>
      </c>
      <c r="Q6246" t="s">
        <v>24</v>
      </c>
      <c r="R6246" s="17">
        <v>45278</v>
      </c>
      <c r="S6246" s="27"/>
      <c r="T6246">
        <v>15.79083333333333</v>
      </c>
      <c r="U6246">
        <v>1.17</v>
      </c>
      <c r="V6246">
        <v>16.96083333333333</v>
      </c>
      <c r="W6246">
        <v>12</v>
      </c>
      <c r="X6246">
        <v>0.84833333333333327</v>
      </c>
      <c r="Y6246">
        <v>0</v>
      </c>
      <c r="Z6246">
        <v>0</v>
      </c>
      <c r="AA6246">
        <v>0</v>
      </c>
      <c r="AB6246">
        <v>0.53426625000000005</v>
      </c>
      <c r="AC6246" s="29">
        <v>17.274900416666672</v>
      </c>
      <c r="AD6246">
        <v>0</v>
      </c>
      <c r="AF6246">
        <v>203.53</v>
      </c>
      <c r="AG6246">
        <v>0</v>
      </c>
      <c r="AH6246">
        <v>10.18</v>
      </c>
      <c r="AI6246">
        <v>6.4111950000000002</v>
      </c>
      <c r="AJ6246">
        <v>207.29880499999999</v>
      </c>
      <c r="AK6246" t="s">
        <v>20545</v>
      </c>
      <c r="AN6246" s="29">
        <v>0</v>
      </c>
      <c r="AO6246" s="30">
        <f t="shared" si="194"/>
        <v>0</v>
      </c>
      <c r="AP6246" s="30">
        <f t="shared" si="195"/>
        <v>0</v>
      </c>
    </row>
    <row r="6247" spans="1:42" x14ac:dyDescent="0.25">
      <c r="A6247" t="s">
        <v>219</v>
      </c>
      <c r="B6247">
        <v>1210510</v>
      </c>
      <c r="C6247" t="s">
        <v>20550</v>
      </c>
      <c r="D6247">
        <v>919599</v>
      </c>
      <c r="E6247" t="s">
        <v>20547</v>
      </c>
      <c r="F6247" t="s">
        <v>89</v>
      </c>
      <c r="G6247" t="s">
        <v>90</v>
      </c>
      <c r="H6247" t="s">
        <v>10</v>
      </c>
      <c r="I6247" t="s">
        <v>20548</v>
      </c>
      <c r="J6247" t="s">
        <v>20549</v>
      </c>
      <c r="K6247" t="s">
        <v>134</v>
      </c>
      <c r="L6247" t="s">
        <v>271</v>
      </c>
      <c r="M6247">
        <v>2159</v>
      </c>
      <c r="N6247">
        <v>27</v>
      </c>
      <c r="O6247" s="17">
        <v>45293</v>
      </c>
      <c r="P6247" t="s">
        <v>107</v>
      </c>
      <c r="Q6247" t="s">
        <v>24</v>
      </c>
      <c r="R6247" s="17">
        <v>45278</v>
      </c>
      <c r="S6247" s="27"/>
      <c r="T6247">
        <v>16.013333333333328</v>
      </c>
      <c r="U6247">
        <v>0.9474999999999999</v>
      </c>
      <c r="V6247">
        <v>16.96083333333333</v>
      </c>
      <c r="W6247">
        <v>12</v>
      </c>
      <c r="X6247">
        <v>0.84833333333333327</v>
      </c>
      <c r="Y6247">
        <v>0</v>
      </c>
      <c r="Z6247">
        <v>0</v>
      </c>
      <c r="AA6247">
        <v>0</v>
      </c>
      <c r="AB6247">
        <v>0.53426625000000005</v>
      </c>
      <c r="AC6247" s="29">
        <v>17.274900416666672</v>
      </c>
      <c r="AD6247">
        <v>0</v>
      </c>
      <c r="AF6247">
        <v>203.53</v>
      </c>
      <c r="AG6247">
        <v>0</v>
      </c>
      <c r="AH6247">
        <v>10.18</v>
      </c>
      <c r="AI6247">
        <v>6.4111950000000002</v>
      </c>
      <c r="AJ6247">
        <v>207.29880499999999</v>
      </c>
      <c r="AK6247" t="s">
        <v>20545</v>
      </c>
      <c r="AN6247" s="29">
        <v>0</v>
      </c>
      <c r="AO6247" s="30">
        <f t="shared" si="194"/>
        <v>0</v>
      </c>
      <c r="AP6247" s="30">
        <f t="shared" si="195"/>
        <v>0</v>
      </c>
    </row>
    <row r="6248" spans="1:42" x14ac:dyDescent="0.25">
      <c r="A6248" t="s">
        <v>219</v>
      </c>
      <c r="B6248">
        <v>1209954</v>
      </c>
      <c r="C6248" t="s">
        <v>20551</v>
      </c>
      <c r="D6248">
        <v>1521656</v>
      </c>
      <c r="E6248" t="s">
        <v>20552</v>
      </c>
      <c r="F6248" t="s">
        <v>89</v>
      </c>
      <c r="G6248" t="s">
        <v>90</v>
      </c>
      <c r="H6248" t="s">
        <v>10</v>
      </c>
      <c r="I6248" t="s">
        <v>20553</v>
      </c>
      <c r="J6248" t="s">
        <v>20554</v>
      </c>
      <c r="K6248" t="s">
        <v>271</v>
      </c>
      <c r="L6248" t="s">
        <v>92</v>
      </c>
      <c r="M6248">
        <v>2582</v>
      </c>
      <c r="N6248">
        <v>73</v>
      </c>
      <c r="O6248" s="17">
        <v>45286</v>
      </c>
      <c r="P6248" t="s">
        <v>128</v>
      </c>
      <c r="Q6248" t="s">
        <v>24</v>
      </c>
      <c r="R6248" s="17">
        <v>45278</v>
      </c>
      <c r="S6248" s="27"/>
      <c r="T6248">
        <v>35.646666666666668</v>
      </c>
      <c r="U6248">
        <v>1.164166666666667</v>
      </c>
      <c r="V6248">
        <v>36.810833333333328</v>
      </c>
      <c r="W6248">
        <v>12</v>
      </c>
      <c r="X6248">
        <v>1.8408333333333331</v>
      </c>
      <c r="Y6248">
        <v>0</v>
      </c>
      <c r="Z6248">
        <v>0</v>
      </c>
      <c r="AA6248">
        <v>0</v>
      </c>
      <c r="AB6248">
        <v>1.15954125</v>
      </c>
      <c r="AC6248" s="29">
        <v>37.492125416666667</v>
      </c>
      <c r="AD6248">
        <v>0</v>
      </c>
      <c r="AF6248">
        <v>441.73</v>
      </c>
      <c r="AG6248">
        <v>0</v>
      </c>
      <c r="AH6248">
        <v>22.09</v>
      </c>
      <c r="AI6248">
        <v>13.914495000000001</v>
      </c>
      <c r="AJ6248">
        <v>449.90550500000001</v>
      </c>
      <c r="AK6248" t="s">
        <v>20545</v>
      </c>
      <c r="AN6248" s="29">
        <v>0</v>
      </c>
      <c r="AO6248" s="30">
        <f t="shared" si="194"/>
        <v>0</v>
      </c>
      <c r="AP6248" s="30">
        <f t="shared" si="195"/>
        <v>0</v>
      </c>
    </row>
    <row r="6249" spans="1:42" x14ac:dyDescent="0.25">
      <c r="A6249" t="s">
        <v>219</v>
      </c>
      <c r="B6249">
        <v>1209954</v>
      </c>
      <c r="C6249" t="s">
        <v>20555</v>
      </c>
      <c r="D6249">
        <v>919453</v>
      </c>
      <c r="E6249" t="s">
        <v>20552</v>
      </c>
      <c r="F6249" t="s">
        <v>89</v>
      </c>
      <c r="G6249" t="s">
        <v>90</v>
      </c>
      <c r="H6249" t="s">
        <v>10</v>
      </c>
      <c r="I6249" t="s">
        <v>20553</v>
      </c>
      <c r="J6249" t="s">
        <v>20554</v>
      </c>
      <c r="K6249" t="s">
        <v>92</v>
      </c>
      <c r="L6249" t="s">
        <v>271</v>
      </c>
      <c r="M6249">
        <v>8786</v>
      </c>
      <c r="N6249">
        <v>73</v>
      </c>
      <c r="O6249" s="17">
        <v>45294</v>
      </c>
      <c r="P6249" t="s">
        <v>122</v>
      </c>
      <c r="Q6249" t="s">
        <v>24</v>
      </c>
      <c r="R6249" s="17">
        <v>45278</v>
      </c>
      <c r="S6249" s="27"/>
      <c r="T6249">
        <v>30.657499999999999</v>
      </c>
      <c r="U6249">
        <v>1.1891666666666669</v>
      </c>
      <c r="V6249">
        <v>31.846666666666671</v>
      </c>
      <c r="W6249">
        <v>12</v>
      </c>
      <c r="X6249">
        <v>1.5925</v>
      </c>
      <c r="Y6249">
        <v>0</v>
      </c>
      <c r="Z6249">
        <v>0</v>
      </c>
      <c r="AA6249">
        <v>0</v>
      </c>
      <c r="AB6249">
        <v>1.0031699999999999</v>
      </c>
      <c r="AC6249" s="29">
        <v>32.435996666666668</v>
      </c>
      <c r="AD6249">
        <v>0</v>
      </c>
      <c r="AF6249">
        <v>382.16</v>
      </c>
      <c r="AG6249">
        <v>0</v>
      </c>
      <c r="AH6249">
        <v>19.11</v>
      </c>
      <c r="AI6249">
        <v>12.038040000000001</v>
      </c>
      <c r="AJ6249">
        <v>389.23196000000002</v>
      </c>
      <c r="AK6249" t="s">
        <v>20545</v>
      </c>
      <c r="AN6249" s="29">
        <v>0</v>
      </c>
      <c r="AO6249" s="30">
        <f t="shared" si="194"/>
        <v>0</v>
      </c>
      <c r="AP6249" s="30">
        <f t="shared" si="195"/>
        <v>0</v>
      </c>
    </row>
    <row r="6250" spans="1:42" x14ac:dyDescent="0.25">
      <c r="A6250" t="s">
        <v>219</v>
      </c>
      <c r="B6250">
        <v>1208659</v>
      </c>
      <c r="C6250" t="s">
        <v>20556</v>
      </c>
      <c r="D6250">
        <v>1521208</v>
      </c>
      <c r="E6250" t="s">
        <v>20557</v>
      </c>
      <c r="F6250" t="s">
        <v>89</v>
      </c>
      <c r="G6250" t="s">
        <v>90</v>
      </c>
      <c r="H6250" t="s">
        <v>10</v>
      </c>
      <c r="I6250" t="s">
        <v>20558</v>
      </c>
      <c r="J6250" t="s">
        <v>20559</v>
      </c>
      <c r="K6250" t="s">
        <v>3081</v>
      </c>
      <c r="L6250" t="s">
        <v>1105</v>
      </c>
      <c r="M6250">
        <v>2970</v>
      </c>
      <c r="N6250">
        <v>10</v>
      </c>
      <c r="O6250" s="17">
        <v>45280</v>
      </c>
      <c r="P6250" t="s">
        <v>130</v>
      </c>
      <c r="Q6250" t="s">
        <v>24</v>
      </c>
      <c r="R6250" s="17">
        <v>45278</v>
      </c>
      <c r="S6250" s="27"/>
      <c r="T6250">
        <v>20.632999999999999</v>
      </c>
      <c r="U6250">
        <v>0.74399999999999999</v>
      </c>
      <c r="V6250">
        <v>21.376999999999999</v>
      </c>
      <c r="W6250">
        <v>10</v>
      </c>
      <c r="X6250">
        <v>1.069</v>
      </c>
      <c r="Y6250">
        <v>0</v>
      </c>
      <c r="Z6250">
        <v>0</v>
      </c>
      <c r="AA6250">
        <v>0</v>
      </c>
      <c r="AB6250">
        <v>0.67337550000000002</v>
      </c>
      <c r="AC6250" s="29">
        <v>21.772624499999999</v>
      </c>
      <c r="AD6250">
        <v>0</v>
      </c>
      <c r="AF6250">
        <v>213.77</v>
      </c>
      <c r="AG6250">
        <v>0</v>
      </c>
      <c r="AH6250">
        <v>10.69</v>
      </c>
      <c r="AI6250">
        <v>6.7337550000000004</v>
      </c>
      <c r="AJ6250">
        <v>217.72624500000001</v>
      </c>
      <c r="AK6250" t="s">
        <v>20500</v>
      </c>
      <c r="AN6250" s="29">
        <v>0</v>
      </c>
      <c r="AO6250" s="30">
        <f t="shared" si="194"/>
        <v>0</v>
      </c>
      <c r="AP6250" s="30">
        <f t="shared" si="195"/>
        <v>0</v>
      </c>
    </row>
    <row r="6251" spans="1:42" x14ac:dyDescent="0.25">
      <c r="A6251" t="s">
        <v>219</v>
      </c>
      <c r="B6251">
        <v>1200225</v>
      </c>
      <c r="C6251" t="s">
        <v>20560</v>
      </c>
      <c r="D6251">
        <v>423384</v>
      </c>
      <c r="E6251" t="s">
        <v>20561</v>
      </c>
      <c r="F6251" t="s">
        <v>89</v>
      </c>
      <c r="G6251" t="s">
        <v>90</v>
      </c>
      <c r="H6251" t="s">
        <v>10</v>
      </c>
      <c r="I6251" t="s">
        <v>20562</v>
      </c>
      <c r="J6251" t="s">
        <v>20563</v>
      </c>
      <c r="K6251" t="s">
        <v>224</v>
      </c>
      <c r="L6251" t="s">
        <v>271</v>
      </c>
      <c r="M6251">
        <v>8505</v>
      </c>
      <c r="N6251">
        <v>77</v>
      </c>
      <c r="O6251" s="17">
        <v>45320</v>
      </c>
      <c r="P6251" t="s">
        <v>145</v>
      </c>
      <c r="Q6251" t="s">
        <v>24</v>
      </c>
      <c r="R6251" s="17">
        <v>45276</v>
      </c>
      <c r="S6251" s="27"/>
      <c r="T6251">
        <v>22.37</v>
      </c>
      <c r="U6251">
        <v>1.6279999999999999</v>
      </c>
      <c r="V6251">
        <v>23.998000000000001</v>
      </c>
      <c r="W6251">
        <v>10</v>
      </c>
      <c r="X6251">
        <v>1.2</v>
      </c>
      <c r="Y6251">
        <v>0</v>
      </c>
      <c r="Z6251">
        <v>0</v>
      </c>
      <c r="AA6251">
        <v>0</v>
      </c>
      <c r="AB6251">
        <v>0.75593700000000008</v>
      </c>
      <c r="AC6251" s="29">
        <v>24.442063000000001</v>
      </c>
      <c r="AD6251">
        <v>0</v>
      </c>
      <c r="AF6251">
        <v>239.98</v>
      </c>
      <c r="AG6251">
        <v>0</v>
      </c>
      <c r="AH6251">
        <v>12</v>
      </c>
      <c r="AI6251">
        <v>7.5593700000000004</v>
      </c>
      <c r="AJ6251">
        <v>244.42062999999999</v>
      </c>
      <c r="AK6251" t="s">
        <v>20500</v>
      </c>
      <c r="AN6251" s="29">
        <v>0</v>
      </c>
      <c r="AO6251" s="30">
        <f t="shared" si="194"/>
        <v>0</v>
      </c>
      <c r="AP6251" s="30">
        <f t="shared" si="195"/>
        <v>0</v>
      </c>
    </row>
    <row r="6252" spans="1:42" x14ac:dyDescent="0.25">
      <c r="A6252" t="s">
        <v>219</v>
      </c>
      <c r="B6252">
        <v>1200225</v>
      </c>
      <c r="C6252" t="s">
        <v>20564</v>
      </c>
      <c r="D6252">
        <v>423383</v>
      </c>
      <c r="E6252" t="s">
        <v>20561</v>
      </c>
      <c r="F6252" t="s">
        <v>89</v>
      </c>
      <c r="G6252" t="s">
        <v>90</v>
      </c>
      <c r="H6252" t="s">
        <v>10</v>
      </c>
      <c r="I6252" t="s">
        <v>20565</v>
      </c>
      <c r="J6252" t="s">
        <v>20566</v>
      </c>
      <c r="K6252" t="s">
        <v>224</v>
      </c>
      <c r="L6252" t="s">
        <v>271</v>
      </c>
      <c r="M6252">
        <v>8505</v>
      </c>
      <c r="N6252">
        <v>80</v>
      </c>
      <c r="O6252" s="17">
        <v>45320</v>
      </c>
      <c r="P6252" t="s">
        <v>145</v>
      </c>
      <c r="Q6252" t="s">
        <v>24</v>
      </c>
      <c r="R6252" s="17">
        <v>45276</v>
      </c>
      <c r="S6252" s="27"/>
      <c r="T6252">
        <v>22.37</v>
      </c>
      <c r="U6252">
        <v>1.6279999999999999</v>
      </c>
      <c r="V6252">
        <v>23.998000000000001</v>
      </c>
      <c r="W6252">
        <v>10</v>
      </c>
      <c r="X6252">
        <v>1.2</v>
      </c>
      <c r="Y6252">
        <v>0</v>
      </c>
      <c r="Z6252">
        <v>0</v>
      </c>
      <c r="AA6252">
        <v>0</v>
      </c>
      <c r="AB6252">
        <v>0.75593700000000008</v>
      </c>
      <c r="AC6252" s="29">
        <v>24.442063000000001</v>
      </c>
      <c r="AD6252">
        <v>0</v>
      </c>
      <c r="AF6252">
        <v>239.98</v>
      </c>
      <c r="AG6252">
        <v>0</v>
      </c>
      <c r="AH6252">
        <v>12</v>
      </c>
      <c r="AI6252">
        <v>7.5593700000000004</v>
      </c>
      <c r="AJ6252">
        <v>244.42062999999999</v>
      </c>
      <c r="AK6252" t="s">
        <v>20500</v>
      </c>
      <c r="AN6252" s="29">
        <v>0</v>
      </c>
      <c r="AO6252" s="30">
        <f t="shared" si="194"/>
        <v>0</v>
      </c>
      <c r="AP6252" s="30">
        <f t="shared" si="195"/>
        <v>0</v>
      </c>
    </row>
    <row r="6253" spans="1:42" x14ac:dyDescent="0.25">
      <c r="A6253" t="s">
        <v>219</v>
      </c>
      <c r="B6253">
        <v>1200225</v>
      </c>
      <c r="C6253" t="s">
        <v>20567</v>
      </c>
      <c r="D6253">
        <v>423382</v>
      </c>
      <c r="E6253" t="s">
        <v>20561</v>
      </c>
      <c r="F6253" t="s">
        <v>89</v>
      </c>
      <c r="G6253" t="s">
        <v>90</v>
      </c>
      <c r="H6253" t="s">
        <v>10</v>
      </c>
      <c r="I6253" t="s">
        <v>20568</v>
      </c>
      <c r="J6253" t="s">
        <v>20569</v>
      </c>
      <c r="K6253" t="s">
        <v>224</v>
      </c>
      <c r="L6253" t="s">
        <v>271</v>
      </c>
      <c r="M6253">
        <v>8505</v>
      </c>
      <c r="N6253">
        <v>79</v>
      </c>
      <c r="O6253" s="17">
        <v>45320</v>
      </c>
      <c r="P6253" t="s">
        <v>145</v>
      </c>
      <c r="Q6253" t="s">
        <v>24</v>
      </c>
      <c r="R6253" s="17">
        <v>45276</v>
      </c>
      <c r="S6253" s="27"/>
      <c r="T6253">
        <v>22.37</v>
      </c>
      <c r="U6253">
        <v>1.6279999999999999</v>
      </c>
      <c r="V6253">
        <v>23.998000000000001</v>
      </c>
      <c r="W6253">
        <v>10</v>
      </c>
      <c r="X6253">
        <v>1.2</v>
      </c>
      <c r="Y6253">
        <v>0</v>
      </c>
      <c r="Z6253">
        <v>0</v>
      </c>
      <c r="AA6253">
        <v>0</v>
      </c>
      <c r="AB6253">
        <v>0.75593700000000008</v>
      </c>
      <c r="AC6253" s="29">
        <v>24.442063000000001</v>
      </c>
      <c r="AD6253">
        <v>0</v>
      </c>
      <c r="AF6253">
        <v>239.98</v>
      </c>
      <c r="AG6253">
        <v>0</v>
      </c>
      <c r="AH6253">
        <v>12</v>
      </c>
      <c r="AI6253">
        <v>7.5593700000000004</v>
      </c>
      <c r="AJ6253">
        <v>244.42062999999999</v>
      </c>
      <c r="AK6253" t="s">
        <v>20500</v>
      </c>
      <c r="AN6253" s="29">
        <v>0</v>
      </c>
      <c r="AO6253" s="30">
        <f t="shared" si="194"/>
        <v>0</v>
      </c>
      <c r="AP6253" s="30">
        <f t="shared" si="195"/>
        <v>0</v>
      </c>
    </row>
    <row r="6254" spans="1:42" x14ac:dyDescent="0.25">
      <c r="A6254" t="s">
        <v>219</v>
      </c>
      <c r="B6254">
        <v>1200225</v>
      </c>
      <c r="C6254" t="s">
        <v>20570</v>
      </c>
      <c r="D6254">
        <v>1518335</v>
      </c>
      <c r="E6254" t="s">
        <v>20561</v>
      </c>
      <c r="F6254" t="s">
        <v>89</v>
      </c>
      <c r="G6254" t="s">
        <v>90</v>
      </c>
      <c r="H6254" t="s">
        <v>10</v>
      </c>
      <c r="I6254" t="s">
        <v>20568</v>
      </c>
      <c r="J6254" t="s">
        <v>20569</v>
      </c>
      <c r="K6254" t="s">
        <v>271</v>
      </c>
      <c r="L6254" t="s">
        <v>224</v>
      </c>
      <c r="M6254">
        <v>8510</v>
      </c>
      <c r="N6254">
        <v>71</v>
      </c>
      <c r="O6254" s="17">
        <v>45309</v>
      </c>
      <c r="P6254" t="s">
        <v>746</v>
      </c>
      <c r="Q6254" t="s">
        <v>24</v>
      </c>
      <c r="R6254" s="17">
        <v>45276</v>
      </c>
      <c r="S6254" s="27"/>
      <c r="T6254">
        <v>18.536000000000001</v>
      </c>
      <c r="U6254">
        <v>1.659</v>
      </c>
      <c r="V6254">
        <v>20.195</v>
      </c>
      <c r="W6254">
        <v>10</v>
      </c>
      <c r="X6254">
        <v>1.01</v>
      </c>
      <c r="Y6254">
        <v>0</v>
      </c>
      <c r="Z6254">
        <v>0</v>
      </c>
      <c r="AA6254">
        <v>0</v>
      </c>
      <c r="AB6254">
        <v>0.63614249999999994</v>
      </c>
      <c r="AC6254" s="29">
        <v>20.5688575</v>
      </c>
      <c r="AD6254">
        <v>0</v>
      </c>
      <c r="AF6254">
        <v>201.95</v>
      </c>
      <c r="AG6254">
        <v>0</v>
      </c>
      <c r="AH6254">
        <v>10.1</v>
      </c>
      <c r="AI6254">
        <v>6.3614249999999997</v>
      </c>
      <c r="AJ6254">
        <v>205.68857499999999</v>
      </c>
      <c r="AK6254" t="s">
        <v>20500</v>
      </c>
      <c r="AN6254" s="29">
        <v>0</v>
      </c>
      <c r="AO6254" s="30">
        <f t="shared" si="194"/>
        <v>0</v>
      </c>
      <c r="AP6254" s="30">
        <f t="shared" si="195"/>
        <v>0</v>
      </c>
    </row>
    <row r="6255" spans="1:42" x14ac:dyDescent="0.25">
      <c r="A6255" t="s">
        <v>219</v>
      </c>
      <c r="B6255">
        <v>1200225</v>
      </c>
      <c r="C6255" t="s">
        <v>20571</v>
      </c>
      <c r="D6255">
        <v>1518334</v>
      </c>
      <c r="E6255" t="s">
        <v>20561</v>
      </c>
      <c r="F6255" t="s">
        <v>89</v>
      </c>
      <c r="G6255" t="s">
        <v>90</v>
      </c>
      <c r="H6255" t="s">
        <v>10</v>
      </c>
      <c r="I6255" t="s">
        <v>20565</v>
      </c>
      <c r="J6255" t="s">
        <v>20566</v>
      </c>
      <c r="K6255" t="s">
        <v>271</v>
      </c>
      <c r="L6255" t="s">
        <v>224</v>
      </c>
      <c r="M6255">
        <v>8510</v>
      </c>
      <c r="N6255">
        <v>72</v>
      </c>
      <c r="O6255" s="17">
        <v>45309</v>
      </c>
      <c r="P6255" t="s">
        <v>746</v>
      </c>
      <c r="Q6255" t="s">
        <v>24</v>
      </c>
      <c r="R6255" s="17">
        <v>45276</v>
      </c>
      <c r="S6255" s="27"/>
      <c r="T6255">
        <v>18.536000000000001</v>
      </c>
      <c r="U6255">
        <v>1.659</v>
      </c>
      <c r="V6255">
        <v>20.195</v>
      </c>
      <c r="W6255">
        <v>10</v>
      </c>
      <c r="X6255">
        <v>1.01</v>
      </c>
      <c r="Y6255">
        <v>0</v>
      </c>
      <c r="Z6255">
        <v>0</v>
      </c>
      <c r="AA6255">
        <v>0</v>
      </c>
      <c r="AB6255">
        <v>0.63614249999999994</v>
      </c>
      <c r="AC6255" s="29">
        <v>20.5688575</v>
      </c>
      <c r="AD6255">
        <v>0</v>
      </c>
      <c r="AF6255">
        <v>201.95</v>
      </c>
      <c r="AG6255">
        <v>0</v>
      </c>
      <c r="AH6255">
        <v>10.1</v>
      </c>
      <c r="AI6255">
        <v>6.3614249999999997</v>
      </c>
      <c r="AJ6255">
        <v>205.68857499999999</v>
      </c>
      <c r="AK6255" t="s">
        <v>20500</v>
      </c>
      <c r="AN6255" s="29">
        <v>0</v>
      </c>
      <c r="AO6255" s="30">
        <f t="shared" si="194"/>
        <v>0</v>
      </c>
      <c r="AP6255" s="30">
        <f t="shared" si="195"/>
        <v>0</v>
      </c>
    </row>
    <row r="6256" spans="1:42" x14ac:dyDescent="0.25">
      <c r="A6256" t="s">
        <v>219</v>
      </c>
      <c r="B6256">
        <v>1200225</v>
      </c>
      <c r="C6256" t="s">
        <v>20572</v>
      </c>
      <c r="D6256">
        <v>1518333</v>
      </c>
      <c r="E6256" t="s">
        <v>20561</v>
      </c>
      <c r="F6256" t="s">
        <v>89</v>
      </c>
      <c r="G6256" t="s">
        <v>90</v>
      </c>
      <c r="H6256" t="s">
        <v>10</v>
      </c>
      <c r="I6256" t="s">
        <v>20562</v>
      </c>
      <c r="J6256" t="s">
        <v>20563</v>
      </c>
      <c r="K6256" t="s">
        <v>271</v>
      </c>
      <c r="L6256" t="s">
        <v>224</v>
      </c>
      <c r="M6256">
        <v>8510</v>
      </c>
      <c r="N6256">
        <v>76</v>
      </c>
      <c r="O6256" s="17">
        <v>45309</v>
      </c>
      <c r="P6256" t="s">
        <v>746</v>
      </c>
      <c r="Q6256" t="s">
        <v>24</v>
      </c>
      <c r="R6256" s="17">
        <v>45276</v>
      </c>
      <c r="S6256" s="27"/>
      <c r="T6256">
        <v>18.536000000000001</v>
      </c>
      <c r="U6256">
        <v>1.659</v>
      </c>
      <c r="V6256">
        <v>20.195</v>
      </c>
      <c r="W6256">
        <v>10</v>
      </c>
      <c r="X6256">
        <v>1.01</v>
      </c>
      <c r="Y6256">
        <v>0</v>
      </c>
      <c r="Z6256">
        <v>0</v>
      </c>
      <c r="AA6256">
        <v>0</v>
      </c>
      <c r="AB6256">
        <v>0.63614249999999994</v>
      </c>
      <c r="AC6256" s="29">
        <v>20.5688575</v>
      </c>
      <c r="AD6256">
        <v>0</v>
      </c>
      <c r="AF6256">
        <v>201.95</v>
      </c>
      <c r="AG6256">
        <v>0</v>
      </c>
      <c r="AH6256">
        <v>10.1</v>
      </c>
      <c r="AI6256">
        <v>6.3614249999999997</v>
      </c>
      <c r="AJ6256">
        <v>205.68857499999999</v>
      </c>
      <c r="AK6256" t="s">
        <v>20500</v>
      </c>
      <c r="AN6256" s="29">
        <v>0</v>
      </c>
      <c r="AO6256" s="30">
        <f t="shared" si="194"/>
        <v>0</v>
      </c>
      <c r="AP6256" s="30">
        <f t="shared" si="195"/>
        <v>0</v>
      </c>
    </row>
    <row r="6257" spans="1:42" x14ac:dyDescent="0.25">
      <c r="A6257" t="s">
        <v>219</v>
      </c>
      <c r="B6257">
        <v>1192278</v>
      </c>
      <c r="C6257" t="s">
        <v>20573</v>
      </c>
      <c r="D6257">
        <v>915339</v>
      </c>
      <c r="E6257" t="s">
        <v>20574</v>
      </c>
      <c r="F6257" t="s">
        <v>89</v>
      </c>
      <c r="G6257" t="s">
        <v>90</v>
      </c>
      <c r="H6257" t="s">
        <v>10</v>
      </c>
      <c r="I6257" t="s">
        <v>20575</v>
      </c>
      <c r="J6257" t="s">
        <v>20576</v>
      </c>
      <c r="K6257" t="s">
        <v>92</v>
      </c>
      <c r="L6257" t="s">
        <v>266</v>
      </c>
      <c r="M6257">
        <v>2765</v>
      </c>
      <c r="N6257">
        <v>16</v>
      </c>
      <c r="O6257" s="17">
        <v>45277</v>
      </c>
      <c r="P6257" t="s">
        <v>124</v>
      </c>
      <c r="Q6257" t="s">
        <v>24</v>
      </c>
      <c r="R6257" s="17">
        <v>45274</v>
      </c>
      <c r="S6257" s="27"/>
      <c r="T6257">
        <v>23.626666666666669</v>
      </c>
      <c r="U6257">
        <v>2.123333333333334</v>
      </c>
      <c r="V6257">
        <v>25.75</v>
      </c>
      <c r="W6257">
        <v>12</v>
      </c>
      <c r="X6257">
        <v>1.2875000000000001</v>
      </c>
      <c r="Y6257">
        <v>0</v>
      </c>
      <c r="Z6257">
        <v>0</v>
      </c>
      <c r="AA6257">
        <v>0</v>
      </c>
      <c r="AB6257">
        <v>0.81112499999999998</v>
      </c>
      <c r="AC6257" s="29">
        <v>26.226375000000001</v>
      </c>
      <c r="AD6257">
        <v>0</v>
      </c>
      <c r="AF6257">
        <v>309</v>
      </c>
      <c r="AG6257">
        <v>0</v>
      </c>
      <c r="AH6257">
        <v>15.45</v>
      </c>
      <c r="AI6257">
        <v>9.7334999999999994</v>
      </c>
      <c r="AJ6257">
        <v>314.7165</v>
      </c>
      <c r="AK6257" t="s">
        <v>20545</v>
      </c>
      <c r="AN6257" s="29">
        <v>0</v>
      </c>
      <c r="AO6257" s="30">
        <f t="shared" si="194"/>
        <v>0</v>
      </c>
      <c r="AP6257" s="30">
        <f t="shared" si="195"/>
        <v>0</v>
      </c>
    </row>
    <row r="6258" spans="1:42" x14ac:dyDescent="0.25">
      <c r="A6258" t="s">
        <v>219</v>
      </c>
      <c r="B6258">
        <v>1192278</v>
      </c>
      <c r="C6258" t="s">
        <v>20577</v>
      </c>
      <c r="D6258">
        <v>915340</v>
      </c>
      <c r="E6258" t="s">
        <v>20574</v>
      </c>
      <c r="F6258" t="s">
        <v>89</v>
      </c>
      <c r="G6258" t="s">
        <v>90</v>
      </c>
      <c r="H6258" t="s">
        <v>10</v>
      </c>
      <c r="I6258" t="s">
        <v>20578</v>
      </c>
      <c r="J6258" t="s">
        <v>20579</v>
      </c>
      <c r="K6258" t="s">
        <v>92</v>
      </c>
      <c r="L6258" t="s">
        <v>266</v>
      </c>
      <c r="M6258">
        <v>2765</v>
      </c>
      <c r="N6258">
        <v>15</v>
      </c>
      <c r="O6258" s="17">
        <v>45277</v>
      </c>
      <c r="P6258" t="s">
        <v>124</v>
      </c>
      <c r="Q6258" t="s">
        <v>24</v>
      </c>
      <c r="R6258" s="17">
        <v>45274</v>
      </c>
      <c r="S6258" s="27"/>
      <c r="T6258">
        <v>23.626666666666669</v>
      </c>
      <c r="U6258">
        <v>2.123333333333334</v>
      </c>
      <c r="V6258">
        <v>25.75</v>
      </c>
      <c r="W6258">
        <v>12</v>
      </c>
      <c r="X6258">
        <v>1.2875000000000001</v>
      </c>
      <c r="Y6258">
        <v>0</v>
      </c>
      <c r="Z6258">
        <v>0</v>
      </c>
      <c r="AA6258">
        <v>0</v>
      </c>
      <c r="AB6258">
        <v>0.81112499999999998</v>
      </c>
      <c r="AC6258" s="29">
        <v>26.226375000000001</v>
      </c>
      <c r="AD6258">
        <v>0</v>
      </c>
      <c r="AF6258">
        <v>309</v>
      </c>
      <c r="AG6258">
        <v>0</v>
      </c>
      <c r="AH6258">
        <v>15.45</v>
      </c>
      <c r="AI6258">
        <v>9.7334999999999994</v>
      </c>
      <c r="AJ6258">
        <v>314.7165</v>
      </c>
      <c r="AK6258" t="s">
        <v>20545</v>
      </c>
      <c r="AN6258" s="29">
        <v>0</v>
      </c>
      <c r="AO6258" s="30">
        <f t="shared" si="194"/>
        <v>0</v>
      </c>
      <c r="AP6258" s="30">
        <f t="shared" si="195"/>
        <v>0</v>
      </c>
    </row>
    <row r="6259" spans="1:42" x14ac:dyDescent="0.25">
      <c r="A6259" t="s">
        <v>219</v>
      </c>
      <c r="B6259">
        <v>1191696</v>
      </c>
      <c r="C6259" t="s">
        <v>20580</v>
      </c>
      <c r="D6259">
        <v>1515163</v>
      </c>
      <c r="E6259" t="s">
        <v>20581</v>
      </c>
      <c r="F6259" t="s">
        <v>89</v>
      </c>
      <c r="G6259" t="s">
        <v>90</v>
      </c>
      <c r="H6259" t="s">
        <v>10</v>
      </c>
      <c r="I6259" t="s">
        <v>20582</v>
      </c>
      <c r="J6259" t="s">
        <v>20583</v>
      </c>
      <c r="K6259" t="s">
        <v>271</v>
      </c>
      <c r="L6259" t="s">
        <v>92</v>
      </c>
      <c r="M6259">
        <v>2624</v>
      </c>
      <c r="N6259">
        <v>43</v>
      </c>
      <c r="O6259" s="17">
        <v>45288</v>
      </c>
      <c r="P6259" t="s">
        <v>496</v>
      </c>
      <c r="Q6259" t="s">
        <v>24</v>
      </c>
      <c r="R6259" s="17">
        <v>45274</v>
      </c>
      <c r="S6259" s="27"/>
      <c r="T6259">
        <v>22.042000000000002</v>
      </c>
      <c r="U6259">
        <v>1.427</v>
      </c>
      <c r="V6259">
        <v>23.47</v>
      </c>
      <c r="W6259">
        <v>10</v>
      </c>
      <c r="X6259">
        <v>1.1739999999999999</v>
      </c>
      <c r="Y6259">
        <v>0</v>
      </c>
      <c r="Z6259">
        <v>0</v>
      </c>
      <c r="AA6259">
        <v>0</v>
      </c>
      <c r="AB6259">
        <v>0.73930499999999999</v>
      </c>
      <c r="AC6259" s="29">
        <v>23.904695</v>
      </c>
      <c r="AD6259">
        <v>0</v>
      </c>
      <c r="AF6259">
        <v>234.7</v>
      </c>
      <c r="AG6259">
        <v>0</v>
      </c>
      <c r="AH6259">
        <v>11.74</v>
      </c>
      <c r="AI6259">
        <v>7.3930499999999997</v>
      </c>
      <c r="AJ6259">
        <v>239.04695000000001</v>
      </c>
      <c r="AK6259" t="s">
        <v>20500</v>
      </c>
      <c r="AN6259" s="29">
        <v>0</v>
      </c>
      <c r="AO6259" s="30">
        <f t="shared" si="194"/>
        <v>0</v>
      </c>
      <c r="AP6259" s="30">
        <f t="shared" si="195"/>
        <v>0</v>
      </c>
    </row>
    <row r="6260" spans="1:42" x14ac:dyDescent="0.25">
      <c r="A6260" t="s">
        <v>219</v>
      </c>
      <c r="B6260">
        <v>1191696</v>
      </c>
      <c r="C6260" t="s">
        <v>20584</v>
      </c>
      <c r="D6260">
        <v>915169</v>
      </c>
      <c r="E6260" t="s">
        <v>20581</v>
      </c>
      <c r="F6260" t="s">
        <v>89</v>
      </c>
      <c r="G6260" t="s">
        <v>90</v>
      </c>
      <c r="H6260" t="s">
        <v>10</v>
      </c>
      <c r="I6260" t="s">
        <v>20582</v>
      </c>
      <c r="J6260" t="s">
        <v>20583</v>
      </c>
      <c r="K6260" t="s">
        <v>92</v>
      </c>
      <c r="L6260" t="s">
        <v>271</v>
      </c>
      <c r="M6260">
        <v>2385</v>
      </c>
      <c r="N6260">
        <v>43</v>
      </c>
      <c r="O6260" s="17">
        <v>45299</v>
      </c>
      <c r="P6260" t="s">
        <v>97</v>
      </c>
      <c r="Q6260" t="s">
        <v>24</v>
      </c>
      <c r="R6260" s="17">
        <v>45274</v>
      </c>
      <c r="S6260" s="27"/>
      <c r="T6260">
        <v>20.466999999999999</v>
      </c>
      <c r="U6260">
        <v>1.427</v>
      </c>
      <c r="V6260">
        <v>21.893999999999998</v>
      </c>
      <c r="W6260">
        <v>10</v>
      </c>
      <c r="X6260">
        <v>1.095</v>
      </c>
      <c r="Y6260">
        <v>0</v>
      </c>
      <c r="Z6260">
        <v>0</v>
      </c>
      <c r="AA6260">
        <v>0</v>
      </c>
      <c r="AB6260">
        <v>0.68966099999999997</v>
      </c>
      <c r="AC6260" s="29">
        <v>22.299339</v>
      </c>
      <c r="AD6260">
        <v>0</v>
      </c>
      <c r="AF6260">
        <v>218.94</v>
      </c>
      <c r="AG6260">
        <v>0</v>
      </c>
      <c r="AH6260">
        <v>10.95</v>
      </c>
      <c r="AI6260">
        <v>6.8966099999999999</v>
      </c>
      <c r="AJ6260">
        <v>222.99339000000001</v>
      </c>
      <c r="AK6260" t="s">
        <v>20500</v>
      </c>
      <c r="AN6260" s="29">
        <v>0</v>
      </c>
      <c r="AO6260" s="30">
        <f t="shared" si="194"/>
        <v>0</v>
      </c>
      <c r="AP6260" s="30">
        <f t="shared" si="195"/>
        <v>0</v>
      </c>
    </row>
    <row r="6261" spans="1:42" x14ac:dyDescent="0.25">
      <c r="A6261" t="s">
        <v>219</v>
      </c>
      <c r="B6261">
        <v>1190197</v>
      </c>
      <c r="C6261" t="s">
        <v>20585</v>
      </c>
      <c r="D6261">
        <v>1514733</v>
      </c>
      <c r="E6261" t="s">
        <v>20586</v>
      </c>
      <c r="F6261" t="s">
        <v>89</v>
      </c>
      <c r="G6261" t="s">
        <v>90</v>
      </c>
      <c r="H6261" t="s">
        <v>10</v>
      </c>
      <c r="I6261" t="s">
        <v>20587</v>
      </c>
      <c r="J6261" t="s">
        <v>20588</v>
      </c>
      <c r="K6261" t="s">
        <v>271</v>
      </c>
      <c r="L6261" t="s">
        <v>94</v>
      </c>
      <c r="M6261">
        <v>8744</v>
      </c>
      <c r="N6261">
        <v>16</v>
      </c>
      <c r="O6261" s="17">
        <v>45298</v>
      </c>
      <c r="P6261" t="s">
        <v>104</v>
      </c>
      <c r="Q6261" t="s">
        <v>24</v>
      </c>
      <c r="R6261" s="17">
        <v>45273</v>
      </c>
      <c r="S6261" s="27"/>
      <c r="T6261">
        <v>13.22111111111111</v>
      </c>
      <c r="U6261">
        <v>1.434444444444444</v>
      </c>
      <c r="V6261">
        <v>14.65555555555556</v>
      </c>
      <c r="W6261">
        <v>9</v>
      </c>
      <c r="X6261">
        <v>0.73333333333333328</v>
      </c>
      <c r="Y6261">
        <v>0</v>
      </c>
      <c r="Z6261">
        <v>0</v>
      </c>
      <c r="AA6261">
        <v>0</v>
      </c>
      <c r="AB6261">
        <v>0.46164999999999989</v>
      </c>
      <c r="AC6261" s="29">
        <v>14.927238888888891</v>
      </c>
      <c r="AD6261">
        <v>0</v>
      </c>
      <c r="AF6261">
        <v>131.9</v>
      </c>
      <c r="AG6261">
        <v>0</v>
      </c>
      <c r="AH6261">
        <v>6.6</v>
      </c>
      <c r="AI6261">
        <v>4.1548499999999997</v>
      </c>
      <c r="AJ6261">
        <v>134.34514999999999</v>
      </c>
      <c r="AK6261" t="s">
        <v>20537</v>
      </c>
      <c r="AN6261" s="29">
        <v>5.9</v>
      </c>
      <c r="AO6261" s="30">
        <f t="shared" si="194"/>
        <v>1.69625</v>
      </c>
      <c r="AP6261" s="30">
        <f t="shared" si="195"/>
        <v>0.18847222222222224</v>
      </c>
    </row>
    <row r="6262" spans="1:42" x14ac:dyDescent="0.25">
      <c r="A6262" t="s">
        <v>219</v>
      </c>
      <c r="B6262">
        <v>1189106</v>
      </c>
      <c r="C6262" t="s">
        <v>20589</v>
      </c>
      <c r="D6262">
        <v>1514253</v>
      </c>
      <c r="E6262" t="s">
        <v>20590</v>
      </c>
      <c r="F6262" t="s">
        <v>89</v>
      </c>
      <c r="G6262" t="s">
        <v>90</v>
      </c>
      <c r="H6262" t="s">
        <v>14</v>
      </c>
      <c r="I6262" t="s">
        <v>20591</v>
      </c>
      <c r="J6262" t="s">
        <v>20592</v>
      </c>
      <c r="K6262" t="s">
        <v>271</v>
      </c>
      <c r="L6262" t="s">
        <v>91</v>
      </c>
      <c r="M6262">
        <v>8375</v>
      </c>
      <c r="N6262">
        <v>14</v>
      </c>
      <c r="O6262" s="17">
        <v>45281</v>
      </c>
      <c r="P6262" t="s">
        <v>93</v>
      </c>
      <c r="Q6262" t="s">
        <v>24</v>
      </c>
      <c r="R6262" s="17">
        <v>45273</v>
      </c>
      <c r="S6262" s="27"/>
      <c r="T6262">
        <v>37.875</v>
      </c>
      <c r="U6262">
        <v>1.1240000000000001</v>
      </c>
      <c r="V6262">
        <v>38.999000000000002</v>
      </c>
      <c r="W6262">
        <v>10</v>
      </c>
      <c r="X6262">
        <v>1.95</v>
      </c>
      <c r="Y6262">
        <v>0</v>
      </c>
      <c r="Z6262">
        <v>0</v>
      </c>
      <c r="AA6262">
        <v>0</v>
      </c>
      <c r="AB6262">
        <v>1.2284685</v>
      </c>
      <c r="AC6262" s="29">
        <v>39.7205315</v>
      </c>
      <c r="AD6262">
        <v>0</v>
      </c>
      <c r="AF6262">
        <v>389.99</v>
      </c>
      <c r="AG6262">
        <v>0</v>
      </c>
      <c r="AH6262">
        <v>19.5</v>
      </c>
      <c r="AI6262">
        <v>12.284685</v>
      </c>
      <c r="AJ6262">
        <v>397.20531499999998</v>
      </c>
      <c r="AK6262" t="s">
        <v>20500</v>
      </c>
      <c r="AN6262" s="29">
        <v>0</v>
      </c>
      <c r="AO6262" s="30">
        <f t="shared" si="194"/>
        <v>0</v>
      </c>
      <c r="AP6262" s="30">
        <f t="shared" si="195"/>
        <v>0</v>
      </c>
    </row>
    <row r="6263" spans="1:42" x14ac:dyDescent="0.25">
      <c r="A6263" t="s">
        <v>219</v>
      </c>
      <c r="B6263">
        <v>1189106</v>
      </c>
      <c r="C6263" t="s">
        <v>20593</v>
      </c>
      <c r="D6263">
        <v>1514252</v>
      </c>
      <c r="E6263" t="s">
        <v>20590</v>
      </c>
      <c r="F6263" t="s">
        <v>89</v>
      </c>
      <c r="G6263" t="s">
        <v>90</v>
      </c>
      <c r="H6263" t="s">
        <v>14</v>
      </c>
      <c r="I6263" t="s">
        <v>20594</v>
      </c>
      <c r="J6263" t="s">
        <v>20595</v>
      </c>
      <c r="K6263" t="s">
        <v>271</v>
      </c>
      <c r="L6263" t="s">
        <v>91</v>
      </c>
      <c r="M6263">
        <v>8375</v>
      </c>
      <c r="N6263">
        <v>13</v>
      </c>
      <c r="O6263" s="17">
        <v>45281</v>
      </c>
      <c r="P6263" t="s">
        <v>93</v>
      </c>
      <c r="Q6263" t="s">
        <v>24</v>
      </c>
      <c r="R6263" s="17">
        <v>45273</v>
      </c>
      <c r="S6263" s="27"/>
      <c r="T6263">
        <v>37.875</v>
      </c>
      <c r="U6263">
        <v>1.1240000000000001</v>
      </c>
      <c r="V6263">
        <v>38.999000000000002</v>
      </c>
      <c r="W6263">
        <v>10</v>
      </c>
      <c r="X6263">
        <v>1.95</v>
      </c>
      <c r="Y6263">
        <v>0</v>
      </c>
      <c r="Z6263">
        <v>0</v>
      </c>
      <c r="AA6263">
        <v>0</v>
      </c>
      <c r="AB6263">
        <v>1.2284685</v>
      </c>
      <c r="AC6263" s="29">
        <v>39.7205315</v>
      </c>
      <c r="AD6263">
        <v>0</v>
      </c>
      <c r="AF6263">
        <v>389.99</v>
      </c>
      <c r="AG6263">
        <v>0</v>
      </c>
      <c r="AH6263">
        <v>19.5</v>
      </c>
      <c r="AI6263">
        <v>12.284685</v>
      </c>
      <c r="AJ6263">
        <v>397.20531499999998</v>
      </c>
      <c r="AK6263" t="s">
        <v>20500</v>
      </c>
      <c r="AN6263" s="29">
        <v>0</v>
      </c>
      <c r="AO6263" s="30">
        <f t="shared" si="194"/>
        <v>0</v>
      </c>
      <c r="AP6263" s="30">
        <f t="shared" si="195"/>
        <v>0</v>
      </c>
    </row>
    <row r="6264" spans="1:42" x14ac:dyDescent="0.25">
      <c r="A6264" t="s">
        <v>219</v>
      </c>
      <c r="B6264">
        <v>1189106</v>
      </c>
      <c r="C6264" t="s">
        <v>20596</v>
      </c>
      <c r="D6264">
        <v>127633</v>
      </c>
      <c r="E6264" t="s">
        <v>20590</v>
      </c>
      <c r="F6264" t="s">
        <v>89</v>
      </c>
      <c r="G6264" t="s">
        <v>90</v>
      </c>
      <c r="H6264" t="s">
        <v>14</v>
      </c>
      <c r="I6264" t="s">
        <v>20594</v>
      </c>
      <c r="J6264" t="s">
        <v>20595</v>
      </c>
      <c r="K6264" t="s">
        <v>91</v>
      </c>
      <c r="L6264" t="s">
        <v>271</v>
      </c>
      <c r="M6264">
        <v>8545</v>
      </c>
      <c r="N6264">
        <v>17</v>
      </c>
      <c r="O6264" s="17">
        <v>45279</v>
      </c>
      <c r="P6264" t="s">
        <v>103</v>
      </c>
      <c r="Q6264" t="s">
        <v>24</v>
      </c>
      <c r="R6264" s="17">
        <v>45273</v>
      </c>
      <c r="S6264" s="27"/>
      <c r="T6264">
        <v>35.465000000000003</v>
      </c>
      <c r="U6264">
        <v>0.93399999999999994</v>
      </c>
      <c r="V6264">
        <v>36.399000000000001</v>
      </c>
      <c r="W6264">
        <v>10</v>
      </c>
      <c r="X6264">
        <v>1.82</v>
      </c>
      <c r="Y6264">
        <v>0</v>
      </c>
      <c r="Z6264">
        <v>0</v>
      </c>
      <c r="AA6264">
        <v>0</v>
      </c>
      <c r="AB6264">
        <v>1.1465685000000001</v>
      </c>
      <c r="AC6264" s="29">
        <v>37.0724315</v>
      </c>
      <c r="AD6264">
        <v>0</v>
      </c>
      <c r="AF6264">
        <v>363.99</v>
      </c>
      <c r="AG6264">
        <v>0</v>
      </c>
      <c r="AH6264">
        <v>18.2</v>
      </c>
      <c r="AI6264">
        <v>11.465685000000001</v>
      </c>
      <c r="AJ6264">
        <v>370.72431499999999</v>
      </c>
      <c r="AK6264" t="s">
        <v>20500</v>
      </c>
      <c r="AN6264" s="29">
        <v>0</v>
      </c>
      <c r="AO6264" s="30">
        <f t="shared" si="194"/>
        <v>0</v>
      </c>
      <c r="AP6264" s="30">
        <f t="shared" si="195"/>
        <v>0</v>
      </c>
    </row>
    <row r="6265" spans="1:42" x14ac:dyDescent="0.25">
      <c r="A6265" t="s">
        <v>219</v>
      </c>
      <c r="B6265">
        <v>1188498</v>
      </c>
      <c r="C6265" t="s">
        <v>20597</v>
      </c>
      <c r="D6265">
        <v>914464</v>
      </c>
      <c r="E6265" t="s">
        <v>20598</v>
      </c>
      <c r="F6265" t="s">
        <v>89</v>
      </c>
      <c r="G6265" t="s">
        <v>90</v>
      </c>
      <c r="H6265" t="s">
        <v>10</v>
      </c>
      <c r="I6265" t="s">
        <v>20599</v>
      </c>
      <c r="J6265" t="s">
        <v>20600</v>
      </c>
      <c r="K6265" t="s">
        <v>94</v>
      </c>
      <c r="L6265" t="s">
        <v>231</v>
      </c>
      <c r="M6265">
        <v>8405</v>
      </c>
      <c r="N6265">
        <v>7</v>
      </c>
      <c r="O6265" s="17">
        <v>45273</v>
      </c>
      <c r="P6265" t="s">
        <v>823</v>
      </c>
      <c r="Q6265" t="s">
        <v>24</v>
      </c>
      <c r="R6265" s="17">
        <v>45273</v>
      </c>
      <c r="S6265" s="27"/>
      <c r="T6265">
        <v>2.9854545454545458</v>
      </c>
      <c r="U6265">
        <v>1.143636363636364</v>
      </c>
      <c r="V6265">
        <v>4.1290909090909089</v>
      </c>
      <c r="W6265">
        <v>11</v>
      </c>
      <c r="X6265">
        <v>0.20636363636363639</v>
      </c>
      <c r="Y6265">
        <v>0</v>
      </c>
      <c r="Z6265">
        <v>0</v>
      </c>
      <c r="AA6265">
        <v>0</v>
      </c>
      <c r="AB6265">
        <v>0.13006636363636359</v>
      </c>
      <c r="AC6265" s="29">
        <v>4.2053881818181829</v>
      </c>
      <c r="AD6265">
        <v>0</v>
      </c>
      <c r="AF6265">
        <v>45.42</v>
      </c>
      <c r="AG6265">
        <v>0</v>
      </c>
      <c r="AH6265">
        <v>2.27</v>
      </c>
      <c r="AI6265">
        <v>1.4307300000000001</v>
      </c>
      <c r="AJ6265">
        <v>46.259270000000008</v>
      </c>
      <c r="AK6265" t="s">
        <v>20601</v>
      </c>
      <c r="AN6265" s="29">
        <v>0</v>
      </c>
      <c r="AO6265" s="30">
        <f t="shared" si="194"/>
        <v>0</v>
      </c>
      <c r="AP6265" s="30">
        <f t="shared" si="195"/>
        <v>0</v>
      </c>
    </row>
    <row r="6266" spans="1:42" x14ac:dyDescent="0.25">
      <c r="A6266" t="s">
        <v>219</v>
      </c>
      <c r="B6266">
        <v>1187735</v>
      </c>
      <c r="C6266" t="s">
        <v>20602</v>
      </c>
      <c r="D6266">
        <v>422281</v>
      </c>
      <c r="E6266" t="s">
        <v>20603</v>
      </c>
      <c r="F6266" t="s">
        <v>89</v>
      </c>
      <c r="G6266" t="s">
        <v>90</v>
      </c>
      <c r="H6266" t="s">
        <v>137</v>
      </c>
      <c r="I6266" t="s">
        <v>20604</v>
      </c>
      <c r="J6266" t="s">
        <v>20605</v>
      </c>
      <c r="K6266" t="s">
        <v>224</v>
      </c>
      <c r="L6266" t="s">
        <v>225</v>
      </c>
      <c r="M6266">
        <v>8495</v>
      </c>
      <c r="N6266">
        <v>22</v>
      </c>
      <c r="O6266" s="17">
        <v>45273</v>
      </c>
      <c r="P6266" t="s">
        <v>103</v>
      </c>
      <c r="Q6266" t="s">
        <v>24</v>
      </c>
      <c r="R6266" s="17">
        <v>45273</v>
      </c>
      <c r="S6266" s="27"/>
      <c r="T6266">
        <v>23.21</v>
      </c>
      <c r="U6266">
        <v>1.764</v>
      </c>
      <c r="V6266">
        <v>24.974</v>
      </c>
      <c r="W6266">
        <v>10</v>
      </c>
      <c r="X6266">
        <v>1.2490000000000001</v>
      </c>
      <c r="Y6266">
        <v>0</v>
      </c>
      <c r="Z6266">
        <v>0</v>
      </c>
      <c r="AA6266">
        <v>0</v>
      </c>
      <c r="AB6266">
        <v>1.3111349999999999</v>
      </c>
      <c r="AC6266" s="29">
        <v>24.911864999999999</v>
      </c>
      <c r="AD6266">
        <v>0</v>
      </c>
      <c r="AF6266">
        <v>249.74</v>
      </c>
      <c r="AG6266">
        <v>0</v>
      </c>
      <c r="AH6266">
        <v>12.49</v>
      </c>
      <c r="AI6266">
        <v>13.11135</v>
      </c>
      <c r="AJ6266">
        <v>249.11865</v>
      </c>
      <c r="AK6266" t="s">
        <v>20500</v>
      </c>
      <c r="AN6266" s="29">
        <v>0</v>
      </c>
      <c r="AO6266" s="30">
        <f t="shared" si="194"/>
        <v>0</v>
      </c>
      <c r="AP6266" s="30">
        <f t="shared" si="195"/>
        <v>0</v>
      </c>
    </row>
    <row r="6267" spans="1:42" x14ac:dyDescent="0.25">
      <c r="A6267" t="s">
        <v>219</v>
      </c>
      <c r="B6267">
        <v>1187735</v>
      </c>
      <c r="C6267" t="s">
        <v>20606</v>
      </c>
      <c r="D6267">
        <v>422280</v>
      </c>
      <c r="E6267" t="s">
        <v>20603</v>
      </c>
      <c r="F6267" t="s">
        <v>89</v>
      </c>
      <c r="G6267" t="s">
        <v>90</v>
      </c>
      <c r="H6267" t="s">
        <v>137</v>
      </c>
      <c r="I6267" t="s">
        <v>20607</v>
      </c>
      <c r="J6267" t="s">
        <v>20608</v>
      </c>
      <c r="K6267" t="s">
        <v>224</v>
      </c>
      <c r="L6267" t="s">
        <v>225</v>
      </c>
      <c r="M6267">
        <v>8495</v>
      </c>
      <c r="N6267">
        <v>21</v>
      </c>
      <c r="O6267" s="17">
        <v>45273</v>
      </c>
      <c r="P6267" t="s">
        <v>103</v>
      </c>
      <c r="Q6267" t="s">
        <v>24</v>
      </c>
      <c r="R6267" s="17">
        <v>45273</v>
      </c>
      <c r="S6267" s="27"/>
      <c r="T6267">
        <v>23.21</v>
      </c>
      <c r="U6267">
        <v>1.764</v>
      </c>
      <c r="V6267">
        <v>24.974</v>
      </c>
      <c r="W6267">
        <v>10</v>
      </c>
      <c r="X6267">
        <v>1.2490000000000001</v>
      </c>
      <c r="Y6267">
        <v>0</v>
      </c>
      <c r="Z6267">
        <v>0</v>
      </c>
      <c r="AA6267">
        <v>0</v>
      </c>
      <c r="AB6267">
        <v>1.3111349999999999</v>
      </c>
      <c r="AC6267" s="29">
        <v>24.911864999999999</v>
      </c>
      <c r="AD6267">
        <v>0</v>
      </c>
      <c r="AF6267">
        <v>249.74</v>
      </c>
      <c r="AG6267">
        <v>0</v>
      </c>
      <c r="AH6267">
        <v>12.49</v>
      </c>
      <c r="AI6267">
        <v>13.11135</v>
      </c>
      <c r="AJ6267">
        <v>249.11865</v>
      </c>
      <c r="AK6267" t="s">
        <v>20500</v>
      </c>
      <c r="AN6267" s="29">
        <v>0</v>
      </c>
      <c r="AO6267" s="30">
        <f t="shared" si="194"/>
        <v>0</v>
      </c>
      <c r="AP6267" s="30">
        <f t="shared" si="195"/>
        <v>0</v>
      </c>
    </row>
    <row r="6268" spans="1:42" x14ac:dyDescent="0.25">
      <c r="A6268" t="s">
        <v>219</v>
      </c>
      <c r="B6268">
        <v>1187735</v>
      </c>
      <c r="C6268" t="s">
        <v>20609</v>
      </c>
      <c r="D6268">
        <v>422278</v>
      </c>
      <c r="E6268" t="s">
        <v>20603</v>
      </c>
      <c r="F6268" t="s">
        <v>89</v>
      </c>
      <c r="G6268" t="s">
        <v>90</v>
      </c>
      <c r="H6268" t="s">
        <v>137</v>
      </c>
      <c r="I6268" t="s">
        <v>20610</v>
      </c>
      <c r="J6268" t="s">
        <v>20611</v>
      </c>
      <c r="K6268" t="s">
        <v>224</v>
      </c>
      <c r="L6268" t="s">
        <v>225</v>
      </c>
      <c r="M6268">
        <v>8495</v>
      </c>
      <c r="N6268">
        <v>20</v>
      </c>
      <c r="O6268" s="17">
        <v>45273</v>
      </c>
      <c r="P6268" t="s">
        <v>103</v>
      </c>
      <c r="Q6268" t="s">
        <v>24</v>
      </c>
      <c r="R6268" s="17">
        <v>45273</v>
      </c>
      <c r="S6268" s="27"/>
      <c r="T6268">
        <v>23.21</v>
      </c>
      <c r="U6268">
        <v>1.764</v>
      </c>
      <c r="V6268">
        <v>24.974</v>
      </c>
      <c r="W6268">
        <v>10</v>
      </c>
      <c r="X6268">
        <v>1.2490000000000001</v>
      </c>
      <c r="Y6268">
        <v>0</v>
      </c>
      <c r="Z6268">
        <v>0</v>
      </c>
      <c r="AA6268">
        <v>0</v>
      </c>
      <c r="AB6268">
        <v>1.3111349999999999</v>
      </c>
      <c r="AC6268" s="29">
        <v>24.911864999999999</v>
      </c>
      <c r="AD6268">
        <v>0</v>
      </c>
      <c r="AF6268">
        <v>249.74</v>
      </c>
      <c r="AG6268">
        <v>0</v>
      </c>
      <c r="AH6268">
        <v>12.49</v>
      </c>
      <c r="AI6268">
        <v>13.11135</v>
      </c>
      <c r="AJ6268">
        <v>249.11865</v>
      </c>
      <c r="AK6268" t="s">
        <v>20500</v>
      </c>
      <c r="AN6268" s="29">
        <v>0</v>
      </c>
      <c r="AO6268" s="30">
        <f t="shared" si="194"/>
        <v>0</v>
      </c>
      <c r="AP6268" s="30">
        <f t="shared" si="195"/>
        <v>0</v>
      </c>
    </row>
    <row r="6269" spans="1:42" x14ac:dyDescent="0.25">
      <c r="A6269" t="s">
        <v>219</v>
      </c>
      <c r="B6269">
        <v>1187735</v>
      </c>
      <c r="C6269" t="s">
        <v>20612</v>
      </c>
      <c r="D6269">
        <v>422282</v>
      </c>
      <c r="E6269" t="s">
        <v>20603</v>
      </c>
      <c r="F6269" t="s">
        <v>89</v>
      </c>
      <c r="G6269" t="s">
        <v>90</v>
      </c>
      <c r="H6269" t="s">
        <v>137</v>
      </c>
      <c r="I6269" t="s">
        <v>20613</v>
      </c>
      <c r="J6269" t="s">
        <v>20614</v>
      </c>
      <c r="K6269" t="s">
        <v>224</v>
      </c>
      <c r="L6269" t="s">
        <v>225</v>
      </c>
      <c r="M6269">
        <v>8495</v>
      </c>
      <c r="N6269">
        <v>23</v>
      </c>
      <c r="O6269" s="17">
        <v>45273</v>
      </c>
      <c r="P6269" t="s">
        <v>103</v>
      </c>
      <c r="Q6269" t="s">
        <v>24</v>
      </c>
      <c r="R6269" s="17">
        <v>45273</v>
      </c>
      <c r="S6269" s="27"/>
      <c r="T6269">
        <v>23.21</v>
      </c>
      <c r="U6269">
        <v>1.764</v>
      </c>
      <c r="V6269">
        <v>24.974</v>
      </c>
      <c r="W6269">
        <v>10</v>
      </c>
      <c r="X6269">
        <v>1.2490000000000001</v>
      </c>
      <c r="Y6269">
        <v>0</v>
      </c>
      <c r="Z6269">
        <v>0</v>
      </c>
      <c r="AA6269">
        <v>0</v>
      </c>
      <c r="AB6269">
        <v>1.3111349999999999</v>
      </c>
      <c r="AC6269" s="29">
        <v>24.911864999999999</v>
      </c>
      <c r="AD6269">
        <v>0</v>
      </c>
      <c r="AF6269">
        <v>249.74</v>
      </c>
      <c r="AG6269">
        <v>0</v>
      </c>
      <c r="AH6269">
        <v>12.49</v>
      </c>
      <c r="AI6269">
        <v>13.11135</v>
      </c>
      <c r="AJ6269">
        <v>249.11865</v>
      </c>
      <c r="AK6269" t="s">
        <v>20500</v>
      </c>
      <c r="AN6269" s="29">
        <v>0</v>
      </c>
      <c r="AO6269" s="30">
        <f t="shared" si="194"/>
        <v>0</v>
      </c>
      <c r="AP6269" s="30">
        <f t="shared" si="195"/>
        <v>0</v>
      </c>
    </row>
    <row r="6270" spans="1:42" x14ac:dyDescent="0.25">
      <c r="A6270" t="s">
        <v>219</v>
      </c>
      <c r="B6270">
        <v>1187735</v>
      </c>
      <c r="C6270" t="s">
        <v>20615</v>
      </c>
      <c r="D6270">
        <v>422279</v>
      </c>
      <c r="E6270" t="s">
        <v>20603</v>
      </c>
      <c r="F6270" t="s">
        <v>89</v>
      </c>
      <c r="G6270" t="s">
        <v>90</v>
      </c>
      <c r="H6270" t="s">
        <v>137</v>
      </c>
      <c r="I6270" t="s">
        <v>20616</v>
      </c>
      <c r="J6270" t="s">
        <v>20617</v>
      </c>
      <c r="K6270" t="s">
        <v>224</v>
      </c>
      <c r="L6270" t="s">
        <v>225</v>
      </c>
      <c r="M6270">
        <v>8495</v>
      </c>
      <c r="N6270">
        <v>24</v>
      </c>
      <c r="O6270" s="17">
        <v>45273</v>
      </c>
      <c r="P6270" t="s">
        <v>103</v>
      </c>
      <c r="Q6270" t="s">
        <v>24</v>
      </c>
      <c r="R6270" s="17">
        <v>45273</v>
      </c>
      <c r="S6270" s="27"/>
      <c r="T6270">
        <v>23.21</v>
      </c>
      <c r="U6270">
        <v>1.764</v>
      </c>
      <c r="V6270">
        <v>24.974</v>
      </c>
      <c r="W6270">
        <v>10</v>
      </c>
      <c r="X6270">
        <v>1.2490000000000001</v>
      </c>
      <c r="Y6270">
        <v>0</v>
      </c>
      <c r="Z6270">
        <v>0</v>
      </c>
      <c r="AA6270">
        <v>0</v>
      </c>
      <c r="AB6270">
        <v>1.3111349999999999</v>
      </c>
      <c r="AC6270" s="29">
        <v>24.911864999999999</v>
      </c>
      <c r="AD6270">
        <v>0</v>
      </c>
      <c r="AF6270">
        <v>249.74</v>
      </c>
      <c r="AG6270">
        <v>0</v>
      </c>
      <c r="AH6270">
        <v>12.49</v>
      </c>
      <c r="AI6270">
        <v>13.11135</v>
      </c>
      <c r="AJ6270">
        <v>249.11865</v>
      </c>
      <c r="AK6270" t="s">
        <v>20500</v>
      </c>
      <c r="AN6270" s="29">
        <v>0</v>
      </c>
      <c r="AO6270" s="30">
        <f t="shared" si="194"/>
        <v>0</v>
      </c>
      <c r="AP6270" s="30">
        <f t="shared" si="195"/>
        <v>0</v>
      </c>
    </row>
    <row r="6271" spans="1:42" x14ac:dyDescent="0.25">
      <c r="A6271" t="s">
        <v>219</v>
      </c>
      <c r="B6271">
        <v>1187735</v>
      </c>
      <c r="C6271" t="s">
        <v>20618</v>
      </c>
      <c r="D6271">
        <v>422283</v>
      </c>
      <c r="E6271" t="s">
        <v>20603</v>
      </c>
      <c r="F6271" t="s">
        <v>89</v>
      </c>
      <c r="G6271" t="s">
        <v>90</v>
      </c>
      <c r="H6271" t="s">
        <v>137</v>
      </c>
      <c r="I6271" t="s">
        <v>20619</v>
      </c>
      <c r="J6271" t="s">
        <v>20620</v>
      </c>
      <c r="K6271" t="s">
        <v>224</v>
      </c>
      <c r="L6271" t="s">
        <v>225</v>
      </c>
      <c r="M6271">
        <v>8495</v>
      </c>
      <c r="N6271">
        <v>19</v>
      </c>
      <c r="O6271" s="17">
        <v>45273</v>
      </c>
      <c r="P6271" t="s">
        <v>103</v>
      </c>
      <c r="Q6271" t="s">
        <v>24</v>
      </c>
      <c r="R6271" s="17">
        <v>45273</v>
      </c>
      <c r="S6271" s="27"/>
      <c r="T6271">
        <v>23.21</v>
      </c>
      <c r="U6271">
        <v>1.764</v>
      </c>
      <c r="V6271">
        <v>24.974</v>
      </c>
      <c r="W6271">
        <v>10</v>
      </c>
      <c r="X6271">
        <v>1.2490000000000001</v>
      </c>
      <c r="Y6271">
        <v>0</v>
      </c>
      <c r="Z6271">
        <v>0</v>
      </c>
      <c r="AA6271">
        <v>0</v>
      </c>
      <c r="AB6271">
        <v>1.3111349999999999</v>
      </c>
      <c r="AC6271" s="29">
        <v>24.911864999999999</v>
      </c>
      <c r="AD6271">
        <v>0</v>
      </c>
      <c r="AF6271">
        <v>249.74</v>
      </c>
      <c r="AG6271">
        <v>0</v>
      </c>
      <c r="AH6271">
        <v>12.49</v>
      </c>
      <c r="AI6271">
        <v>13.11135</v>
      </c>
      <c r="AJ6271">
        <v>249.11865</v>
      </c>
      <c r="AK6271" t="s">
        <v>20500</v>
      </c>
      <c r="AN6271" s="29">
        <v>0</v>
      </c>
      <c r="AO6271" s="30">
        <f t="shared" si="194"/>
        <v>0</v>
      </c>
      <c r="AP6271" s="30">
        <f t="shared" si="195"/>
        <v>0</v>
      </c>
    </row>
    <row r="6272" spans="1:42" x14ac:dyDescent="0.25">
      <c r="A6272" t="s">
        <v>219</v>
      </c>
      <c r="B6272">
        <v>1187459</v>
      </c>
      <c r="C6272" t="s">
        <v>20621</v>
      </c>
      <c r="D6272">
        <v>1513416</v>
      </c>
      <c r="E6272" t="s">
        <v>20622</v>
      </c>
      <c r="F6272" t="s">
        <v>89</v>
      </c>
      <c r="G6272" t="s">
        <v>90</v>
      </c>
      <c r="H6272" t="s">
        <v>14</v>
      </c>
      <c r="I6272" t="s">
        <v>20623</v>
      </c>
      <c r="J6272" t="s">
        <v>20624</v>
      </c>
      <c r="K6272" t="s">
        <v>271</v>
      </c>
      <c r="L6272" t="s">
        <v>94</v>
      </c>
      <c r="M6272">
        <v>8421</v>
      </c>
      <c r="N6272">
        <v>41</v>
      </c>
      <c r="O6272" s="17">
        <v>45288</v>
      </c>
      <c r="P6272" t="s">
        <v>1626</v>
      </c>
      <c r="Q6272" t="s">
        <v>24</v>
      </c>
      <c r="R6272" s="17">
        <v>45273</v>
      </c>
      <c r="S6272" s="27"/>
      <c r="T6272">
        <v>13.7875</v>
      </c>
      <c r="U6272">
        <v>1.075833333333333</v>
      </c>
      <c r="V6272">
        <v>14.86333333333334</v>
      </c>
      <c r="W6272">
        <v>12</v>
      </c>
      <c r="X6272">
        <v>0.74333333333333329</v>
      </c>
      <c r="Y6272">
        <v>0</v>
      </c>
      <c r="Z6272">
        <v>0</v>
      </c>
      <c r="AA6272">
        <v>0</v>
      </c>
      <c r="AB6272">
        <v>0.46819499999999997</v>
      </c>
      <c r="AC6272" s="29">
        <v>15.138471666666669</v>
      </c>
      <c r="AD6272">
        <v>0</v>
      </c>
      <c r="AF6272">
        <v>178.36</v>
      </c>
      <c r="AG6272">
        <v>0</v>
      </c>
      <c r="AH6272">
        <v>8.92</v>
      </c>
      <c r="AI6272">
        <v>5.6183399999999999</v>
      </c>
      <c r="AJ6272">
        <v>181.66166000000001</v>
      </c>
      <c r="AK6272" t="s">
        <v>20545</v>
      </c>
      <c r="AN6272" s="29">
        <v>0</v>
      </c>
      <c r="AO6272" s="30">
        <f t="shared" si="194"/>
        <v>0</v>
      </c>
      <c r="AP6272" s="30">
        <f t="shared" si="195"/>
        <v>0</v>
      </c>
    </row>
    <row r="6273" spans="1:42" x14ac:dyDescent="0.25">
      <c r="A6273" t="s">
        <v>219</v>
      </c>
      <c r="B6273">
        <v>1187459</v>
      </c>
      <c r="C6273" t="s">
        <v>20625</v>
      </c>
      <c r="D6273">
        <v>914134</v>
      </c>
      <c r="E6273" t="s">
        <v>20622</v>
      </c>
      <c r="F6273" t="s">
        <v>89</v>
      </c>
      <c r="G6273" t="s">
        <v>90</v>
      </c>
      <c r="H6273" t="s">
        <v>14</v>
      </c>
      <c r="I6273" t="s">
        <v>20623</v>
      </c>
      <c r="J6273" t="s">
        <v>20624</v>
      </c>
      <c r="K6273" t="s">
        <v>94</v>
      </c>
      <c r="L6273" t="s">
        <v>271</v>
      </c>
      <c r="M6273">
        <v>2159</v>
      </c>
      <c r="N6273">
        <v>40</v>
      </c>
      <c r="O6273" s="17">
        <v>45293</v>
      </c>
      <c r="P6273" t="s">
        <v>110</v>
      </c>
      <c r="Q6273" t="s">
        <v>24</v>
      </c>
      <c r="R6273" s="17">
        <v>45273</v>
      </c>
      <c r="S6273" s="27"/>
      <c r="T6273">
        <v>19.146666666666661</v>
      </c>
      <c r="U6273">
        <v>1.3108333333333331</v>
      </c>
      <c r="V6273">
        <v>20.4575</v>
      </c>
      <c r="W6273">
        <v>12</v>
      </c>
      <c r="X6273">
        <v>1.0225</v>
      </c>
      <c r="Y6273">
        <v>0</v>
      </c>
      <c r="Z6273">
        <v>0</v>
      </c>
      <c r="AA6273">
        <v>0</v>
      </c>
      <c r="AB6273">
        <v>0.64441124999999999</v>
      </c>
      <c r="AC6273" s="29">
        <v>20.835588749999999</v>
      </c>
      <c r="AD6273">
        <v>0</v>
      </c>
      <c r="AF6273">
        <v>245.49</v>
      </c>
      <c r="AG6273">
        <v>0</v>
      </c>
      <c r="AH6273">
        <v>12.27</v>
      </c>
      <c r="AI6273">
        <v>7.7329350000000003</v>
      </c>
      <c r="AJ6273">
        <v>250.02706499999999</v>
      </c>
      <c r="AK6273" t="s">
        <v>20545</v>
      </c>
      <c r="AN6273" s="29">
        <v>0</v>
      </c>
      <c r="AO6273" s="30">
        <f t="shared" si="194"/>
        <v>0</v>
      </c>
      <c r="AP6273" s="30">
        <f t="shared" si="195"/>
        <v>0</v>
      </c>
    </row>
    <row r="6274" spans="1:42" x14ac:dyDescent="0.25">
      <c r="A6274" t="s">
        <v>219</v>
      </c>
      <c r="B6274">
        <v>1187054</v>
      </c>
      <c r="C6274" t="s">
        <v>20626</v>
      </c>
      <c r="D6274">
        <v>127559</v>
      </c>
      <c r="E6274" t="s">
        <v>20627</v>
      </c>
      <c r="F6274" t="s">
        <v>89</v>
      </c>
      <c r="G6274" t="s">
        <v>90</v>
      </c>
      <c r="H6274" t="s">
        <v>10</v>
      </c>
      <c r="I6274" t="s">
        <v>20628</v>
      </c>
      <c r="J6274" t="s">
        <v>20629</v>
      </c>
      <c r="K6274" t="s">
        <v>91</v>
      </c>
      <c r="L6274" t="s">
        <v>231</v>
      </c>
      <c r="M6274">
        <v>2287</v>
      </c>
      <c r="N6274">
        <v>13</v>
      </c>
      <c r="O6274" s="17">
        <v>45295</v>
      </c>
      <c r="P6274" t="s">
        <v>420</v>
      </c>
      <c r="Q6274" t="s">
        <v>24</v>
      </c>
      <c r="R6274" s="17">
        <v>45273</v>
      </c>
      <c r="S6274" s="27"/>
      <c r="T6274">
        <v>13.972</v>
      </c>
      <c r="U6274">
        <v>0.92599999999999993</v>
      </c>
      <c r="V6274">
        <v>14.897</v>
      </c>
      <c r="W6274">
        <v>10</v>
      </c>
      <c r="X6274">
        <v>0.745</v>
      </c>
      <c r="Y6274">
        <v>0</v>
      </c>
      <c r="Z6274">
        <v>0</v>
      </c>
      <c r="AA6274">
        <v>0</v>
      </c>
      <c r="AB6274">
        <v>0.46925549999999988</v>
      </c>
      <c r="AC6274" s="29">
        <v>15.1727445</v>
      </c>
      <c r="AD6274">
        <v>0</v>
      </c>
      <c r="AF6274">
        <v>148.97</v>
      </c>
      <c r="AG6274">
        <v>0</v>
      </c>
      <c r="AH6274">
        <v>7.45</v>
      </c>
      <c r="AI6274">
        <v>4.6925549999999996</v>
      </c>
      <c r="AJ6274">
        <v>151.72744499999999</v>
      </c>
      <c r="AK6274" t="s">
        <v>20500</v>
      </c>
      <c r="AN6274" s="29">
        <v>0</v>
      </c>
      <c r="AO6274" s="30">
        <f t="shared" ref="AO6274:AO6279" si="196">AN6274*(45%-14.25%-2%)</f>
        <v>0</v>
      </c>
      <c r="AP6274" s="30">
        <f t="shared" ref="AP6274:AP6279" si="197">AO6274/W6274</f>
        <v>0</v>
      </c>
    </row>
    <row r="6275" spans="1:42" x14ac:dyDescent="0.25">
      <c r="A6275" t="s">
        <v>219</v>
      </c>
      <c r="B6275">
        <v>1187054</v>
      </c>
      <c r="C6275" t="s">
        <v>20630</v>
      </c>
      <c r="D6275">
        <v>1513257</v>
      </c>
      <c r="E6275" t="s">
        <v>20627</v>
      </c>
      <c r="F6275" t="s">
        <v>89</v>
      </c>
      <c r="G6275" t="s">
        <v>90</v>
      </c>
      <c r="H6275" t="s">
        <v>10</v>
      </c>
      <c r="I6275" t="s">
        <v>20628</v>
      </c>
      <c r="J6275" t="s">
        <v>20629</v>
      </c>
      <c r="K6275" t="s">
        <v>231</v>
      </c>
      <c r="L6275" t="s">
        <v>91</v>
      </c>
      <c r="M6275">
        <v>8370</v>
      </c>
      <c r="N6275">
        <v>29</v>
      </c>
      <c r="O6275" s="17">
        <v>45276</v>
      </c>
      <c r="P6275" t="s">
        <v>116</v>
      </c>
      <c r="Q6275" t="s">
        <v>24</v>
      </c>
      <c r="R6275" s="17">
        <v>45273</v>
      </c>
      <c r="S6275" s="27"/>
      <c r="T6275">
        <v>13.603999999999999</v>
      </c>
      <c r="U6275">
        <v>0.89300000000000002</v>
      </c>
      <c r="V6275">
        <v>14.497</v>
      </c>
      <c r="W6275">
        <v>10</v>
      </c>
      <c r="X6275">
        <v>0.72499999999999998</v>
      </c>
      <c r="Y6275">
        <v>0</v>
      </c>
      <c r="Z6275">
        <v>0</v>
      </c>
      <c r="AA6275">
        <v>0</v>
      </c>
      <c r="AB6275">
        <v>0.45665549999999999</v>
      </c>
      <c r="AC6275" s="29">
        <v>14.765344499999999</v>
      </c>
      <c r="AD6275">
        <v>0</v>
      </c>
      <c r="AF6275">
        <v>144.97</v>
      </c>
      <c r="AG6275">
        <v>0</v>
      </c>
      <c r="AH6275">
        <v>7.25</v>
      </c>
      <c r="AI6275">
        <v>4.5665550000000001</v>
      </c>
      <c r="AJ6275">
        <v>147.653445</v>
      </c>
      <c r="AK6275" t="s">
        <v>20500</v>
      </c>
      <c r="AN6275" s="29">
        <v>0</v>
      </c>
      <c r="AO6275" s="30">
        <f t="shared" si="196"/>
        <v>0</v>
      </c>
      <c r="AP6275" s="30">
        <f t="shared" si="197"/>
        <v>0</v>
      </c>
    </row>
    <row r="6276" spans="1:42" x14ac:dyDescent="0.25">
      <c r="A6276" t="s">
        <v>219</v>
      </c>
      <c r="B6276">
        <v>1128385</v>
      </c>
      <c r="C6276" t="s">
        <v>20631</v>
      </c>
      <c r="D6276">
        <v>413699</v>
      </c>
      <c r="E6276" t="s">
        <v>20632</v>
      </c>
      <c r="F6276" t="s">
        <v>89</v>
      </c>
      <c r="G6276" t="s">
        <v>90</v>
      </c>
      <c r="H6276" t="s">
        <v>14</v>
      </c>
      <c r="I6276" t="s">
        <v>20633</v>
      </c>
      <c r="J6276" t="s">
        <v>20634</v>
      </c>
      <c r="K6276" t="s">
        <v>697</v>
      </c>
      <c r="L6276" t="s">
        <v>1323</v>
      </c>
      <c r="M6276">
        <v>1446</v>
      </c>
      <c r="N6276">
        <v>32</v>
      </c>
      <c r="O6276" s="17">
        <v>45287</v>
      </c>
      <c r="P6276" t="s">
        <v>117</v>
      </c>
      <c r="Q6276" t="s">
        <v>24</v>
      </c>
      <c r="R6276" s="17">
        <v>45251</v>
      </c>
      <c r="S6276" s="27"/>
      <c r="T6276">
        <v>4.4911111111111106</v>
      </c>
      <c r="U6276">
        <v>0.41444444444444439</v>
      </c>
      <c r="V6276">
        <v>4.905555555555555</v>
      </c>
      <c r="W6276">
        <v>9</v>
      </c>
      <c r="X6276">
        <v>0.1466666666666667</v>
      </c>
      <c r="Y6276">
        <v>0</v>
      </c>
      <c r="Z6276">
        <v>0</v>
      </c>
      <c r="AA6276">
        <v>0</v>
      </c>
      <c r="AB6276">
        <v>0.1515816666666667</v>
      </c>
      <c r="AC6276" s="29">
        <v>4.9006405555555546</v>
      </c>
      <c r="AD6276">
        <v>0</v>
      </c>
      <c r="AF6276">
        <v>44.15</v>
      </c>
      <c r="AG6276">
        <v>0</v>
      </c>
      <c r="AH6276">
        <v>1.32</v>
      </c>
      <c r="AI6276">
        <v>1.3642350000000001</v>
      </c>
      <c r="AJ6276">
        <v>44.105764999999998</v>
      </c>
      <c r="AK6276" t="s">
        <v>20635</v>
      </c>
      <c r="AN6276" s="29">
        <v>0</v>
      </c>
      <c r="AO6276" s="30">
        <f t="shared" si="196"/>
        <v>0</v>
      </c>
      <c r="AP6276" s="30">
        <f t="shared" si="197"/>
        <v>0</v>
      </c>
    </row>
    <row r="6277" spans="1:42" x14ac:dyDescent="0.25">
      <c r="A6277" t="s">
        <v>219</v>
      </c>
      <c r="B6277">
        <v>1128385</v>
      </c>
      <c r="C6277" t="s">
        <v>20636</v>
      </c>
      <c r="D6277">
        <v>413700</v>
      </c>
      <c r="E6277" t="s">
        <v>20632</v>
      </c>
      <c r="F6277" t="s">
        <v>89</v>
      </c>
      <c r="G6277" t="s">
        <v>90</v>
      </c>
      <c r="H6277" t="s">
        <v>14</v>
      </c>
      <c r="I6277" t="s">
        <v>20637</v>
      </c>
      <c r="J6277" t="s">
        <v>20638</v>
      </c>
      <c r="K6277" t="s">
        <v>697</v>
      </c>
      <c r="L6277" t="s">
        <v>1323</v>
      </c>
      <c r="M6277">
        <v>1446</v>
      </c>
      <c r="N6277">
        <v>31</v>
      </c>
      <c r="O6277" s="17">
        <v>45287</v>
      </c>
      <c r="P6277" t="s">
        <v>117</v>
      </c>
      <c r="Q6277" t="s">
        <v>24</v>
      </c>
      <c r="R6277" s="17">
        <v>45251</v>
      </c>
      <c r="S6277" s="27"/>
      <c r="T6277">
        <v>4.4911111111111106</v>
      </c>
      <c r="U6277">
        <v>0.41444444444444439</v>
      </c>
      <c r="V6277">
        <v>4.905555555555555</v>
      </c>
      <c r="W6277">
        <v>9</v>
      </c>
      <c r="X6277">
        <v>0.1466666666666667</v>
      </c>
      <c r="Y6277">
        <v>0</v>
      </c>
      <c r="Z6277">
        <v>0</v>
      </c>
      <c r="AA6277">
        <v>0</v>
      </c>
      <c r="AB6277">
        <v>0.1515816666666667</v>
      </c>
      <c r="AC6277" s="29">
        <v>4.9006405555555546</v>
      </c>
      <c r="AD6277">
        <v>0</v>
      </c>
      <c r="AF6277">
        <v>44.15</v>
      </c>
      <c r="AG6277">
        <v>0</v>
      </c>
      <c r="AH6277">
        <v>1.32</v>
      </c>
      <c r="AI6277">
        <v>1.3642350000000001</v>
      </c>
      <c r="AJ6277">
        <v>44.105764999999998</v>
      </c>
      <c r="AK6277" t="s">
        <v>20635</v>
      </c>
      <c r="AN6277" s="29">
        <v>0</v>
      </c>
      <c r="AO6277" s="30">
        <f t="shared" si="196"/>
        <v>0</v>
      </c>
      <c r="AP6277" s="30">
        <f t="shared" si="197"/>
        <v>0</v>
      </c>
    </row>
    <row r="6278" spans="1:42" x14ac:dyDescent="0.25">
      <c r="A6278" t="s">
        <v>219</v>
      </c>
      <c r="B6278">
        <v>1128385</v>
      </c>
      <c r="C6278" t="s">
        <v>20639</v>
      </c>
      <c r="D6278">
        <v>1483592</v>
      </c>
      <c r="E6278" t="s">
        <v>20632</v>
      </c>
      <c r="F6278" t="s">
        <v>89</v>
      </c>
      <c r="G6278" t="s">
        <v>90</v>
      </c>
      <c r="H6278" t="s">
        <v>14</v>
      </c>
      <c r="I6278" t="s">
        <v>20640</v>
      </c>
      <c r="J6278" t="s">
        <v>20638</v>
      </c>
      <c r="K6278" t="s">
        <v>1323</v>
      </c>
      <c r="L6278" t="s">
        <v>92</v>
      </c>
      <c r="M6278">
        <v>8352</v>
      </c>
      <c r="N6278">
        <v>35</v>
      </c>
      <c r="O6278" s="17">
        <v>45287</v>
      </c>
      <c r="P6278" t="s">
        <v>727</v>
      </c>
      <c r="Q6278" t="s">
        <v>24</v>
      </c>
      <c r="R6278" s="17">
        <v>45251</v>
      </c>
      <c r="S6278" s="27"/>
      <c r="T6278">
        <v>11.85</v>
      </c>
      <c r="U6278">
        <v>1.565555555555556</v>
      </c>
      <c r="V6278">
        <v>13.415555555555549</v>
      </c>
      <c r="W6278">
        <v>9</v>
      </c>
      <c r="X6278">
        <v>0.40222222222222231</v>
      </c>
      <c r="Y6278">
        <v>0</v>
      </c>
      <c r="Z6278">
        <v>0</v>
      </c>
      <c r="AA6278">
        <v>0</v>
      </c>
      <c r="AB6278">
        <v>0.41454066666666672</v>
      </c>
      <c r="AC6278" s="29">
        <v>13.40323711111111</v>
      </c>
      <c r="AD6278">
        <v>0</v>
      </c>
      <c r="AF6278">
        <v>120.74</v>
      </c>
      <c r="AG6278">
        <v>0</v>
      </c>
      <c r="AH6278">
        <v>3.62</v>
      </c>
      <c r="AI6278">
        <v>3.7308659999999998</v>
      </c>
      <c r="AJ6278">
        <v>120.62913399999999</v>
      </c>
      <c r="AK6278" t="s">
        <v>20635</v>
      </c>
      <c r="AN6278" s="29">
        <v>0</v>
      </c>
      <c r="AO6278" s="30">
        <f t="shared" si="196"/>
        <v>0</v>
      </c>
      <c r="AP6278" s="30">
        <f t="shared" si="197"/>
        <v>0</v>
      </c>
    </row>
    <row r="6279" spans="1:42" x14ac:dyDescent="0.25">
      <c r="A6279" t="s">
        <v>219</v>
      </c>
      <c r="B6279">
        <v>1128385</v>
      </c>
      <c r="C6279" t="s">
        <v>20641</v>
      </c>
      <c r="D6279">
        <v>1483591</v>
      </c>
      <c r="E6279" t="s">
        <v>20632</v>
      </c>
      <c r="F6279" t="s">
        <v>89</v>
      </c>
      <c r="G6279" t="s">
        <v>90</v>
      </c>
      <c r="H6279" t="s">
        <v>14</v>
      </c>
      <c r="I6279" t="s">
        <v>20642</v>
      </c>
      <c r="J6279" t="s">
        <v>20634</v>
      </c>
      <c r="K6279" t="s">
        <v>1323</v>
      </c>
      <c r="L6279" t="s">
        <v>92</v>
      </c>
      <c r="M6279">
        <v>8352</v>
      </c>
      <c r="N6279">
        <v>36</v>
      </c>
      <c r="O6279" s="17">
        <v>45287</v>
      </c>
      <c r="P6279" t="s">
        <v>727</v>
      </c>
      <c r="Q6279" t="s">
        <v>24</v>
      </c>
      <c r="R6279" s="17">
        <v>45251</v>
      </c>
      <c r="S6279" s="27"/>
      <c r="T6279">
        <v>11.85</v>
      </c>
      <c r="U6279">
        <v>1.565555555555556</v>
      </c>
      <c r="V6279">
        <v>13.415555555555549</v>
      </c>
      <c r="W6279">
        <v>9</v>
      </c>
      <c r="X6279">
        <v>0.40222222222222231</v>
      </c>
      <c r="Y6279">
        <v>0</v>
      </c>
      <c r="Z6279">
        <v>0</v>
      </c>
      <c r="AA6279">
        <v>0</v>
      </c>
      <c r="AB6279">
        <v>0.41454066666666672</v>
      </c>
      <c r="AC6279" s="29">
        <v>13.40323711111111</v>
      </c>
      <c r="AD6279">
        <v>0</v>
      </c>
      <c r="AF6279">
        <v>120.74</v>
      </c>
      <c r="AG6279">
        <v>0</v>
      </c>
      <c r="AH6279">
        <v>3.62</v>
      </c>
      <c r="AI6279">
        <v>3.7308659999999998</v>
      </c>
      <c r="AJ6279">
        <v>120.62913399999999</v>
      </c>
      <c r="AK6279" t="s">
        <v>20635</v>
      </c>
      <c r="AN6279" s="29">
        <v>0</v>
      </c>
      <c r="AO6279" s="30">
        <f t="shared" si="196"/>
        <v>0</v>
      </c>
      <c r="AP6279" s="30">
        <f t="shared" si="197"/>
        <v>0</v>
      </c>
    </row>
  </sheetData>
  <autoFilter ref="A1:AM3938" xr:uid="{00000000-0001-0000-0100-000000000000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75E06-2490-4008-810C-AAF69A955B50}">
  <dimension ref="A1:I29"/>
  <sheetViews>
    <sheetView showGridLines="0" zoomScaleNormal="100" workbookViewId="0">
      <selection activeCell="C13" sqref="C13"/>
    </sheetView>
  </sheetViews>
  <sheetFormatPr defaultColWidth="9.140625" defaultRowHeight="15" x14ac:dyDescent="0.25"/>
  <cols>
    <col min="1" max="1" width="22.85546875" style="48" customWidth="1"/>
    <col min="2" max="2" width="17" bestFit="1" customWidth="1"/>
    <col min="3" max="3" width="20.85546875" bestFit="1" customWidth="1"/>
    <col min="4" max="4" width="27.28515625" style="49" bestFit="1" customWidth="1"/>
    <col min="5" max="5" width="25" style="49" bestFit="1" customWidth="1"/>
    <col min="6" max="6" width="20.28515625" style="49" bestFit="1" customWidth="1"/>
    <col min="7" max="7" width="20.28515625" style="49" customWidth="1"/>
    <col min="8" max="8" width="20" style="49" bestFit="1" customWidth="1"/>
    <col min="9" max="9" width="14.5703125" customWidth="1"/>
  </cols>
  <sheetData>
    <row r="1" spans="1:8" x14ac:dyDescent="0.25">
      <c r="A1" s="35" t="s">
        <v>0</v>
      </c>
      <c r="D1"/>
      <c r="E1"/>
      <c r="F1"/>
      <c r="G1"/>
      <c r="H1"/>
    </row>
    <row r="2" spans="1:8" x14ac:dyDescent="0.25">
      <c r="A2" t="s">
        <v>1</v>
      </c>
      <c r="D2"/>
      <c r="E2"/>
      <c r="F2"/>
      <c r="G2"/>
      <c r="H2"/>
    </row>
    <row r="3" spans="1:8" x14ac:dyDescent="0.25">
      <c r="A3" t="s">
        <v>2</v>
      </c>
      <c r="D3"/>
      <c r="E3"/>
      <c r="F3"/>
      <c r="G3"/>
      <c r="H3"/>
    </row>
    <row r="4" spans="1:8" x14ac:dyDescent="0.25">
      <c r="A4"/>
      <c r="D4"/>
      <c r="E4"/>
      <c r="F4"/>
      <c r="G4"/>
      <c r="H4"/>
    </row>
    <row r="5" spans="1:8" x14ac:dyDescent="0.25">
      <c r="A5" s="36"/>
      <c r="D5" s="37"/>
      <c r="E5" s="38"/>
      <c r="F5"/>
      <c r="G5"/>
      <c r="H5"/>
    </row>
    <row r="6" spans="1:8" ht="1.5" hidden="1" customHeight="1" x14ac:dyDescent="0.25">
      <c r="A6"/>
      <c r="D6"/>
      <c r="E6" s="39"/>
      <c r="F6" s="39"/>
      <c r="G6" s="39"/>
      <c r="H6"/>
    </row>
    <row r="7" spans="1:8" ht="1.1499999999999999" hidden="1" customHeight="1" x14ac:dyDescent="0.25">
      <c r="A7"/>
      <c r="D7"/>
      <c r="E7" s="39"/>
      <c r="F7" s="39"/>
      <c r="G7"/>
      <c r="H7"/>
    </row>
    <row r="8" spans="1:8" ht="2.25" hidden="1" customHeight="1" x14ac:dyDescent="0.25">
      <c r="A8"/>
      <c r="D8"/>
      <c r="E8"/>
      <c r="F8" s="39"/>
      <c r="G8"/>
      <c r="H8"/>
    </row>
    <row r="9" spans="1:8" ht="1.1499999999999999" customHeight="1" x14ac:dyDescent="0.25">
      <c r="A9"/>
      <c r="D9"/>
      <c r="E9" s="39"/>
      <c r="F9" s="39"/>
      <c r="G9"/>
      <c r="H9"/>
    </row>
    <row r="10" spans="1:8" ht="15" customHeight="1" x14ac:dyDescent="0.25">
      <c r="A10" s="40"/>
      <c r="B10" s="40"/>
      <c r="C10" s="40"/>
      <c r="D10"/>
      <c r="E10" s="40"/>
      <c r="F10" s="40"/>
      <c r="G10" s="41"/>
      <c r="H10" s="41"/>
    </row>
    <row r="11" spans="1:8" x14ac:dyDescent="0.25">
      <c r="A11" s="42"/>
      <c r="B11" s="42"/>
      <c r="C11" s="42"/>
      <c r="D11"/>
      <c r="E11" s="42"/>
      <c r="F11" s="42"/>
      <c r="G11" s="42"/>
      <c r="H11" s="42"/>
    </row>
    <row r="12" spans="1:8" x14ac:dyDescent="0.25">
      <c r="A12" s="43" t="s">
        <v>3</v>
      </c>
      <c r="B12" s="43" t="s">
        <v>4</v>
      </c>
      <c r="C12" s="43" t="s">
        <v>5</v>
      </c>
      <c r="D12" s="39"/>
      <c r="E12" s="44" t="s">
        <v>6</v>
      </c>
      <c r="F12" s="44"/>
      <c r="G12" s="45" t="s">
        <v>7</v>
      </c>
      <c r="H12" s="45" t="s">
        <v>8</v>
      </c>
    </row>
    <row r="13" spans="1:8" x14ac:dyDescent="0.25">
      <c r="A13" t="s">
        <v>9</v>
      </c>
      <c r="B13" s="46">
        <f>COUNTIFS(Base_Aprov!R:R,"Aprovado")-COUNTIFS(Base_Canc!R:R,"Cancelado")-COUNTIFS(Base_Canc!R:R,"Cancelado Q")</f>
        <v>3668</v>
      </c>
      <c r="C13" s="39">
        <f>IFERROR(SUMIFS(Base_Aprov!W:W,Base_Aprov!R:R,"Aprovado"),0)-IFERROR(SUMIFS(Base_Canc!W:W,Base_Canc!R:R,"Cancelado"),0)</f>
        <v>0</v>
      </c>
      <c r="D13" s="39"/>
      <c r="E13" t="s">
        <v>10</v>
      </c>
      <c r="F13"/>
      <c r="G13" s="47">
        <f>COUNTIFS(Base_Aprov!I:I,Resumo!E13,Base_Aprov!R:R,"Aprovado")-COUNTIFS(Base_Canc!I:I,Resumo!E13,Base_Canc!R:R,"Cancelado Q")-COUNTIFS(Base_Canc!I:I,Resumo!E13,Base_Canc!R:R,"Cancelado")-COUNTIFS(Base_Canc!I:I,Resumo!E13,Base_Canc!R:R,"Cancelado Q")</f>
        <v>2624</v>
      </c>
      <c r="H13" s="14">
        <f>SUMIFS(Base_Aprov!W:W,Base_Aprov!I:I,E13,Base_Aprov!R:R,"Aprovado")-SUMIFS(Base_Canc!W:W,Base_Canc!I:I,E13,Base_Canc!R:R,"Cancelado")+SUMIFS(Base_Canc!AE:AE,Base_Canc!I:I,E13)+SUMIFS(Base_Aprov!Y:Y,Base_Aprov!I:I,E13,Base_Aprov!R:R,"Aprovado")-SUMIFS(Base_Canc!Y:Y,Base_Canc!I:I,E13,Base_Canc!R:R,"Cancelado")-SUMIFS(Base_Canc!AD:AD,Base_Canc!I:I,E13,Base_Canc!R:R,"Cancelado Q")-SUMIFS(Base_Aprov!Z:Z,Base_Aprov!I:I,E13,Base_Aprov!R:R,"Aprovado")+SUMIFS(Base_Canc!Z:Z,Base_Canc!I:I,E13,Base_Canc!R:R,"Cancelado")+SUMIFS(Base_Canc!Z:Z,Base_Canc!I:I,E13,Base_Canc!R:R,"Cancelado Q")-SUMIFS(Base_Aprov!AB:AB,Base_Aprov!I:I,E13,Base_Aprov!R:R,"Aprovado")+SUMIFS(Base_Canc!AB:AB,Base_Canc!I:I,E13,Base_Canc!R:R,"Cancelado")+SUMIFS(Base_Canc!AB:AB,Base_Canc!I:I,E13,Base_Canc!R:R,"Cancelado Q")-SUMIFS(Base_Aprov!AA:AA,Base_Aprov!I:I,E13,Base_Aprov!R:R,"Aprovado")+SUMIFS(Base_Canc!AA:AA,Base_Canc!I:I,E13,Base_Canc!R:R,"Cancelado")+SUMIFS(Base_Canc!AA:AA,Base_Canc!I:I,E13,Base_Canc!R:R,"Cancelado Q")-SUMIFS(Base_Aprov!AC:AC,Base_Aprov!I:I,E13,Base_Aprov!R:R,"Aprovado")+SUMIFS(Base_Canc!AC:AC,Base_Canc!I:I,E13,Base_Canc!R:R,"Cancelado")+SUMIFS(Base_Canc!AC:AC,Base_Canc!I:I,E13,Base_Canc!R:R,"Cancelado Q")+SUMIFS(Base_Aprov!AQ:AQ,Base_Aprov!I:I,E13,Base_Aprov!R:R,"Aprovado")-SUMIFS(Base_Canc!AQ:AQ,Base_Canc!I:I,E13,Base_Canc!R:R,"Cancelado")</f>
        <v>0</v>
      </c>
    </row>
    <row r="14" spans="1:8" x14ac:dyDescent="0.25">
      <c r="A14" t="s">
        <v>11</v>
      </c>
      <c r="B14" s="46">
        <f>COUNTIFS(Base_Canc!AE:AE,"&gt;0")</f>
        <v>0</v>
      </c>
      <c r="C14" s="39">
        <f>SUM(Base_Canc!AE:AE)</f>
        <v>0</v>
      </c>
      <c r="D14" s="39"/>
      <c r="E14" t="s">
        <v>12</v>
      </c>
      <c r="F14"/>
      <c r="G14" s="47">
        <f>COUNTIFS(Base_Aprov!I:I,Resumo!E14,Base_Aprov!R:R,"Aprovado")-COUNTIFS(Base_Canc!I:I,Resumo!E14,Base_Canc!R:R,"Cancelado Q")-COUNTIFS(Base_Canc!I:I,Resumo!E14,Base_Canc!R:R,"Cancelado")-COUNTIFS(Base_Canc!I:I,Resumo!E14,Base_Canc!R:R,"Cancelado Q")</f>
        <v>223</v>
      </c>
      <c r="H14" s="14">
        <f>SUMIFS(Base_Aprov!W:W,Base_Aprov!I:I,E14,Base_Aprov!R:R,"Aprovado")-SUMIFS(Base_Canc!W:W,Base_Canc!I:I,E14,Base_Canc!R:R,"Cancelado")+SUMIFS(Base_Canc!AE:AE,Base_Canc!I:I,E14)+SUMIFS(Base_Aprov!Y:Y,Base_Aprov!I:I,E14,Base_Aprov!R:R,"Aprovado")-SUMIFS(Base_Canc!Y:Y,Base_Canc!I:I,E14,Base_Canc!R:R,"Cancelado")-SUMIFS(Base_Canc!AD:AD,Base_Canc!I:I,E14,Base_Canc!R:R,"Cancelado Q")-SUMIFS(Base_Aprov!Z:Z,Base_Aprov!I:I,E14,Base_Aprov!R:R,"Aprovado")+SUMIFS(Base_Canc!Z:Z,Base_Canc!I:I,E14,Base_Canc!R:R,"Cancelado")+SUMIFS(Base_Canc!Z:Z,Base_Canc!I:I,E14,Base_Canc!R:R,"Cancelado Q")-SUMIFS(Base_Aprov!AB:AB,Base_Aprov!I:I,E14,Base_Aprov!R:R,"Aprovado")+SUMIFS(Base_Canc!AB:AB,Base_Canc!I:I,E14,Base_Canc!R:R,"Cancelado")+SUMIFS(Base_Canc!AB:AB,Base_Canc!I:I,E14,Base_Canc!R:R,"Cancelado Q")-SUMIFS(Base_Aprov!AA:AA,Base_Aprov!I:I,E14,Base_Aprov!R:R,"Aprovado")+SUMIFS(Base_Canc!AA:AA,Base_Canc!I:I,E14,Base_Canc!R:R,"Cancelado")+SUMIFS(Base_Canc!AA:AA,Base_Canc!I:I,E14,Base_Canc!R:R,"Cancelado Q")-SUMIFS(Base_Aprov!AC:AC,Base_Aprov!I:I,E14,Base_Aprov!R:R,"Aprovado")+SUMIFS(Base_Canc!AC:AC,Base_Canc!I:I,E14,Base_Canc!R:R,"Cancelado")+SUMIFS(Base_Canc!AC:AC,Base_Canc!I:I,E14,Base_Canc!R:R,"Cancelado Q")+SUMIFS(Base_Aprov!AQ:AQ,Base_Aprov!I:I,E14,Base_Aprov!R:R,"Aprovado")-SUMIFS(Base_Canc!AQ:AQ,Base_Canc!I:I,E14,Base_Canc!R:R,"Cancelado")</f>
        <v>0</v>
      </c>
    </row>
    <row r="15" spans="1:8" x14ac:dyDescent="0.25">
      <c r="A15" s="48" t="s">
        <v>13</v>
      </c>
      <c r="B15" s="46"/>
      <c r="C15" s="39">
        <f>IFERROR(SUMIFS(Base_Aprov!Y:Y,Base_Aprov!R:R,"Aprovado"),0)-IFERROR(SUMIFS(Base_Canc!Y:Y,Base_Canc!R:R,"Cancelado"),0)</f>
        <v>0</v>
      </c>
      <c r="D15" s="39"/>
      <c r="E15" t="s">
        <v>14</v>
      </c>
      <c r="F15"/>
      <c r="G15" s="47">
        <f>COUNTIFS(Base_Aprov!I:I,Resumo!E15,Base_Aprov!R:R,"Aprovado")-COUNTIFS(Base_Canc!I:I,Resumo!E15,Base_Canc!R:R,"Cancelado Q")-COUNTIFS(Base_Canc!I:I,Resumo!E15,Base_Canc!R:R,"Cancelado")-COUNTIFS(Base_Canc!I:I,Resumo!E15,Base_Canc!R:R,"Cancelado Q")</f>
        <v>821</v>
      </c>
      <c r="H15" s="14">
        <f>SUMIFS(Base_Aprov!W:W,Base_Aprov!I:I,E15,Base_Aprov!R:R,"Aprovado")-SUMIFS(Base_Canc!W:W,Base_Canc!I:I,E15,Base_Canc!R:R,"Cancelado")+SUMIFS(Base_Canc!AE:AE,Base_Canc!I:I,E15)+SUMIFS(Base_Aprov!Y:Y,Base_Aprov!I:I,E15,Base_Aprov!R:R,"Aprovado")-SUMIFS(Base_Canc!Y:Y,Base_Canc!I:I,E15,Base_Canc!R:R,"Cancelado")-SUMIFS(Base_Canc!AD:AD,Base_Canc!I:I,E15,Base_Canc!R:R,"Cancelado Q")-SUMIFS(Base_Aprov!Z:Z,Base_Aprov!I:I,E15,Base_Aprov!R:R,"Aprovado")+SUMIFS(Base_Canc!Z:Z,Base_Canc!I:I,E15,Base_Canc!R:R,"Cancelado")+SUMIFS(Base_Canc!Z:Z,Base_Canc!I:I,E15,Base_Canc!R:R,"Cancelado Q")-SUMIFS(Base_Aprov!AB:AB,Base_Aprov!I:I,E15,Base_Aprov!R:R,"Aprovado")+SUMIFS(Base_Canc!AB:AB,Base_Canc!I:I,E15,Base_Canc!R:R,"Cancelado")+SUMIFS(Base_Canc!AB:AB,Base_Canc!I:I,E15,Base_Canc!R:R,"Cancelado Q")-SUMIFS(Base_Aprov!AA:AA,Base_Aprov!I:I,E15,Base_Aprov!R:R,"Aprovado")+SUMIFS(Base_Canc!AA:AA,Base_Canc!I:I,E15,Base_Canc!R:R,"Cancelado")+SUMIFS(Base_Canc!AA:AA,Base_Canc!I:I,E15,Base_Canc!R:R,"Cancelado Q")-SUMIFS(Base_Aprov!AC:AC,Base_Aprov!I:I,E15,Base_Aprov!R:R,"Aprovado")+SUMIFS(Base_Canc!AC:AC,Base_Canc!I:I,E15,Base_Canc!R:R,"Cancelado")+SUMIFS(Base_Canc!AC:AC,Base_Canc!I:I,E15,Base_Canc!R:R,"Cancelado Q")+SUMIFS(Base_Aprov!AQ:AQ,Base_Aprov!I:I,E15,Base_Aprov!R:R,"Aprovado")-SUMIFS(Base_Canc!AQ:AQ,Base_Canc!I:I,E15,Base_Canc!R:R,"Cancelado")</f>
        <v>0</v>
      </c>
    </row>
    <row r="16" spans="1:8" x14ac:dyDescent="0.25">
      <c r="A16" s="48" t="s">
        <v>165</v>
      </c>
      <c r="C16" s="39">
        <f>IFERROR(SUMIFS(Base_Aprov!AQ:AQ,Base_Aprov!R:R,"Aprovado"),0)-IFERROR(SUMIFS(Base_Canc!AQ:AQ,Base_Canc!R:R,"Cancelado"),0)</f>
        <v>0</v>
      </c>
      <c r="D16" s="39"/>
      <c r="E16" s="49" t="s">
        <v>20645</v>
      </c>
      <c r="H16" s="14">
        <v>-45717.39</v>
      </c>
    </row>
    <row r="17" spans="1:9" x14ac:dyDescent="0.25">
      <c r="A17" t="s">
        <v>15</v>
      </c>
      <c r="B17" s="46">
        <f>COUNTIFS(Base_Canc!R:R,"Cancelado Q")</f>
        <v>0</v>
      </c>
      <c r="C17" s="39">
        <f>IFERROR(SUMIFS(Base_Canc!AD:AD,Base_Canc!R:R,"Cancelado Q"),0)</f>
        <v>0</v>
      </c>
      <c r="D17" s="39"/>
      <c r="E17" s="49" t="s">
        <v>20646</v>
      </c>
      <c r="H17" s="14"/>
    </row>
    <row r="18" spans="1:9" x14ac:dyDescent="0.25">
      <c r="A18" t="s">
        <v>16</v>
      </c>
      <c r="B18" s="46">
        <f>COUNTIFS(Base_Aprov!AH:AH,"&gt;0")-COUNTIFS(Base_Canc!AH:AH,"&gt;0")</f>
        <v>0</v>
      </c>
      <c r="C18" s="39">
        <f>IFERROR(SUMIFS(Base_Aprov!Z:Z,Base_Aprov!R:R,"Aprovado"),0)+IFERROR(SUMIFS(Base_Aprov!AA:AA,Base_Aprov!R:R,"Aprovado"),0)+IFERROR(SUMIFS(Base_Aprov!AB:AB,Base_Aprov!R:R,"Aprovado"),0)-IFERROR(SUMIFS(Base_Canc!Z:Z,Base_Canc!R:R,"Cancelado"),0)-IFERROR(SUMIFS(Base_Canc!AA:AA,Base_Canc!R:R,"Cancelado"),0)-IFERROR(SUMIFS(Base_Canc!AB:AB,Base_Canc!R:R,"Cancelado"),0)-IFERROR(SUMIFS(Base_Canc!Z:Z,Base_Canc!R:R,"Cancelado Q"),0)-IFERROR(SUMIFS(Base_Canc!AA:AA,Base_Canc!R:R,"Cancelado Q"),0)-IFERROR(SUMIFS(Base_Canc!AB:AB,Base_Canc!R:R,"Cancelado Q"),0)</f>
        <v>0</v>
      </c>
      <c r="D18" s="39"/>
      <c r="E18" s="49" t="s">
        <v>80</v>
      </c>
      <c r="H18" s="14"/>
    </row>
    <row r="19" spans="1:9" ht="15" customHeight="1" x14ac:dyDescent="0.25">
      <c r="A19" t="s">
        <v>18</v>
      </c>
      <c r="B19" s="46"/>
      <c r="C19" s="39">
        <f>IFERROR(SUMIFS(Base_Aprov!AC:AC,Base_Aprov!R:R,"Aprovado"),0)-IFERROR(SUMIFS(Base_Canc!AC:AC,Base_Canc!R:R,"Cancelado"),0)-IFERROR(SUMIFS(Base_Canc!AC:AC,Base_Canc!R:R,"Cancelado Q"),0)</f>
        <v>0</v>
      </c>
      <c r="D19" s="39"/>
      <c r="E19" s="50" t="s">
        <v>17</v>
      </c>
      <c r="F19" s="51"/>
      <c r="G19" s="26">
        <f>SUM(G13:G15)</f>
        <v>3668</v>
      </c>
      <c r="H19" s="50">
        <f>SUM(H13:H18)</f>
        <v>-45717.39</v>
      </c>
    </row>
    <row r="20" spans="1:9" ht="15" customHeight="1" x14ac:dyDescent="0.25">
      <c r="A20" t="s">
        <v>20645</v>
      </c>
      <c r="B20" s="46"/>
      <c r="C20" s="39"/>
      <c r="D20" s="39"/>
      <c r="E20" s="52"/>
      <c r="F20"/>
      <c r="G20" s="14"/>
      <c r="H20" s="29"/>
    </row>
    <row r="21" spans="1:9" ht="15" customHeight="1" x14ac:dyDescent="0.25">
      <c r="A21" t="s">
        <v>20646</v>
      </c>
      <c r="B21" s="46"/>
      <c r="C21" s="39"/>
      <c r="D21" s="39"/>
      <c r="E21" s="52"/>
      <c r="F21"/>
      <c r="G21" s="14"/>
      <c r="H21" s="52"/>
    </row>
    <row r="22" spans="1:9" x14ac:dyDescent="0.25">
      <c r="A22" s="49" t="s">
        <v>80</v>
      </c>
      <c r="C22" s="39"/>
      <c r="D22" s="39"/>
      <c r="E22"/>
      <c r="F22"/>
      <c r="G22"/>
      <c r="H22" s="52"/>
    </row>
    <row r="23" spans="1:9" x14ac:dyDescent="0.25">
      <c r="A23" s="50" t="s">
        <v>8</v>
      </c>
      <c r="B23" s="51">
        <f>B13-B17</f>
        <v>3668</v>
      </c>
      <c r="C23" s="50">
        <f>SUM(C13:C16)-SUM(C17:C22)</f>
        <v>0</v>
      </c>
      <c r="D23" s="39"/>
      <c r="E23"/>
      <c r="F23"/>
      <c r="G23"/>
      <c r="H23"/>
    </row>
    <row r="24" spans="1:9" x14ac:dyDescent="0.25">
      <c r="C24" s="29"/>
      <c r="D24" s="39"/>
      <c r="E24"/>
    </row>
    <row r="25" spans="1:9" x14ac:dyDescent="0.25">
      <c r="C25" s="29"/>
      <c r="D25" s="39"/>
    </row>
    <row r="26" spans="1:9" x14ac:dyDescent="0.25">
      <c r="C26" s="52"/>
      <c r="D26" s="39"/>
      <c r="I26" s="29"/>
    </row>
    <row r="27" spans="1:9" x14ac:dyDescent="0.25">
      <c r="C27" s="52"/>
      <c r="D27" s="39"/>
      <c r="I27" s="29"/>
    </row>
    <row r="28" spans="1:9" x14ac:dyDescent="0.25">
      <c r="C28" s="52"/>
      <c r="I28" s="29"/>
    </row>
    <row r="29" spans="1:9" x14ac:dyDescent="0.25">
      <c r="C29" s="52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A3C90-B6E4-4F4C-92E9-48CE9051F182}">
  <dimension ref="A1:AR3808"/>
  <sheetViews>
    <sheetView tabSelected="1" zoomScale="85" zoomScaleNormal="85" workbookViewId="0">
      <pane ySplit="1" topLeftCell="A3779" activePane="bottomLeft" state="frozen"/>
      <selection pane="bottomLeft" activeCell="B3808" sqref="B3808"/>
    </sheetView>
  </sheetViews>
  <sheetFormatPr defaultRowHeight="15" x14ac:dyDescent="0.25"/>
  <cols>
    <col min="1" max="1" width="14.85546875" bestFit="1" customWidth="1"/>
    <col min="2" max="2" width="13" bestFit="1" customWidth="1"/>
    <col min="3" max="3" width="20.140625" style="34" customWidth="1"/>
    <col min="4" max="4" width="17.85546875" customWidth="1"/>
    <col min="5" max="5" width="24" customWidth="1"/>
    <col min="6" max="6" width="21.7109375" customWidth="1"/>
    <col min="7" max="7" width="12.42578125" customWidth="1"/>
    <col min="8" max="8" width="23.5703125" customWidth="1"/>
    <col min="9" max="9" width="10.7109375" customWidth="1"/>
    <col min="10" max="10" width="52.28515625" customWidth="1"/>
    <col min="11" max="11" width="20.5703125" customWidth="1"/>
    <col min="12" max="13" width="39.7109375" customWidth="1"/>
    <col min="14" max="14" width="21.7109375" customWidth="1"/>
    <col min="15" max="15" width="13" customWidth="1"/>
    <col min="16" max="16" width="19.5703125" style="17" customWidth="1"/>
    <col min="17" max="17" width="19.5703125" style="19" customWidth="1"/>
    <col min="18" max="18" width="11.28515625" customWidth="1"/>
    <col min="19" max="20" width="19.5703125" style="17" customWidth="1"/>
    <col min="21" max="22" width="11.140625" style="29" customWidth="1"/>
    <col min="23" max="23" width="15.140625" style="29" customWidth="1"/>
    <col min="24" max="24" width="13" customWidth="1"/>
    <col min="25" max="25" width="24" style="33" customWidth="1"/>
    <col min="26" max="26" width="23.28515625" customWidth="1"/>
    <col min="27" max="27" width="14.28515625" customWidth="1"/>
    <col min="28" max="28" width="26.28515625" customWidth="1"/>
    <col min="29" max="29" width="14" style="33" customWidth="1"/>
    <col min="30" max="30" width="13" style="33" customWidth="1"/>
    <col min="31" max="31" width="11.140625" customWidth="1"/>
    <col min="32" max="32" width="20.7109375" style="14" customWidth="1"/>
    <col min="33" max="33" width="32.7109375" style="29" customWidth="1"/>
    <col min="34" max="34" width="36.28515625" style="29" customWidth="1"/>
    <col min="35" max="35" width="38.85546875" style="29" customWidth="1"/>
    <col min="36" max="36" width="35.7109375" style="29" customWidth="1"/>
    <col min="37" max="37" width="30.7109375" style="29" customWidth="1"/>
    <col min="38" max="38" width="18.42578125" style="14" customWidth="1"/>
    <col min="39" max="39" width="15.7109375" customWidth="1"/>
    <col min="40" max="40" width="18.42578125" customWidth="1"/>
    <col min="41" max="41" width="11.85546875" style="29" customWidth="1"/>
    <col min="42" max="42" width="19.28515625" style="30" customWidth="1"/>
    <col min="43" max="43" width="25.7109375" style="30" customWidth="1"/>
    <col min="44" max="44" width="9.42578125" customWidth="1"/>
  </cols>
  <sheetData>
    <row r="1" spans="1:44" x14ac:dyDescent="0.25">
      <c r="A1" t="s">
        <v>19</v>
      </c>
      <c r="B1" t="s">
        <v>57</v>
      </c>
      <c r="C1" s="34" t="s">
        <v>21</v>
      </c>
      <c r="D1" t="s">
        <v>58</v>
      </c>
      <c r="E1" t="s">
        <v>20643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s="17" t="s">
        <v>69</v>
      </c>
      <c r="Q1" s="19" t="s">
        <v>70</v>
      </c>
      <c r="R1" t="s">
        <v>22</v>
      </c>
      <c r="S1" s="17" t="s">
        <v>20</v>
      </c>
      <c r="T1" s="17" t="s">
        <v>71</v>
      </c>
      <c r="U1" s="29" t="s">
        <v>72</v>
      </c>
      <c r="V1" s="29" t="s">
        <v>73</v>
      </c>
      <c r="W1" s="29" t="s">
        <v>74</v>
      </c>
      <c r="X1" t="s">
        <v>75</v>
      </c>
      <c r="Y1" s="33" t="s">
        <v>76</v>
      </c>
      <c r="Z1" t="s">
        <v>77</v>
      </c>
      <c r="AA1" t="s">
        <v>78</v>
      </c>
      <c r="AB1" t="s">
        <v>79</v>
      </c>
      <c r="AC1" s="33" t="s">
        <v>18</v>
      </c>
      <c r="AD1" s="33" t="s">
        <v>8</v>
      </c>
      <c r="AE1" t="s">
        <v>11</v>
      </c>
      <c r="AF1" s="14" t="s">
        <v>80</v>
      </c>
      <c r="AG1" s="29" t="s">
        <v>81</v>
      </c>
      <c r="AH1" s="29" t="s">
        <v>82</v>
      </c>
      <c r="AI1" s="29" t="s">
        <v>83</v>
      </c>
      <c r="AJ1" s="29" t="s">
        <v>84</v>
      </c>
      <c r="AK1" s="29" t="s">
        <v>85</v>
      </c>
      <c r="AL1" s="14" t="s">
        <v>86</v>
      </c>
      <c r="AM1" t="s">
        <v>87</v>
      </c>
      <c r="AN1" t="s">
        <v>88</v>
      </c>
      <c r="AO1" s="29" t="s">
        <v>165</v>
      </c>
      <c r="AP1" s="30" t="s">
        <v>166</v>
      </c>
      <c r="AQ1" s="30" t="s">
        <v>167</v>
      </c>
      <c r="AR1" t="s">
        <v>20644</v>
      </c>
    </row>
    <row r="2" spans="1:44" x14ac:dyDescent="0.25">
      <c r="A2" t="s">
        <v>20647</v>
      </c>
      <c r="B2" t="s">
        <v>20652</v>
      </c>
      <c r="C2" s="34">
        <v>10000063835069</v>
      </c>
      <c r="D2">
        <v>3545473</v>
      </c>
      <c r="E2" t="s">
        <v>20648</v>
      </c>
      <c r="F2" t="s">
        <v>20651</v>
      </c>
      <c r="G2" t="s">
        <v>89</v>
      </c>
      <c r="H2" t="s">
        <v>90</v>
      </c>
      <c r="I2" t="s">
        <v>10</v>
      </c>
      <c r="J2" t="s">
        <v>20650</v>
      </c>
      <c r="K2">
        <v>0</v>
      </c>
      <c r="L2" t="s">
        <v>20652</v>
      </c>
      <c r="M2" t="s">
        <v>20652</v>
      </c>
      <c r="N2">
        <v>0</v>
      </c>
      <c r="O2">
        <v>23</v>
      </c>
      <c r="P2" s="17">
        <v>46022</v>
      </c>
      <c r="Q2" s="19">
        <v>0</v>
      </c>
      <c r="R2" t="s">
        <v>24</v>
      </c>
      <c r="S2" s="17">
        <v>45717</v>
      </c>
      <c r="U2" s="29">
        <v>0</v>
      </c>
      <c r="V2" s="29">
        <v>0</v>
      </c>
      <c r="W2" s="29">
        <v>0</v>
      </c>
      <c r="X2" s="29">
        <f>AL2</f>
        <v>1</v>
      </c>
      <c r="Y2" s="33">
        <v>0</v>
      </c>
      <c r="Z2" s="29">
        <v>0</v>
      </c>
      <c r="AA2" s="29">
        <v>0</v>
      </c>
      <c r="AB2" s="29">
        <v>0</v>
      </c>
      <c r="AC2" s="33">
        <v>0</v>
      </c>
      <c r="AD2" s="33">
        <v>228.0179</v>
      </c>
      <c r="AE2" s="29">
        <v>0</v>
      </c>
      <c r="AG2" s="29">
        <v>0</v>
      </c>
      <c r="AH2" s="29">
        <v>0</v>
      </c>
      <c r="AI2" s="29">
        <v>0</v>
      </c>
      <c r="AJ2" s="29">
        <v>0</v>
      </c>
      <c r="AK2" s="29">
        <v>0</v>
      </c>
      <c r="AL2" s="53">
        <v>1</v>
      </c>
      <c r="AM2" s="29" t="s">
        <v>20651</v>
      </c>
      <c r="AN2" s="29" t="s">
        <v>20651</v>
      </c>
      <c r="AO2" s="29">
        <v>0</v>
      </c>
      <c r="AP2" s="30">
        <v>0</v>
      </c>
      <c r="AQ2" s="30">
        <v>0</v>
      </c>
    </row>
    <row r="3" spans="1:44" x14ac:dyDescent="0.25">
      <c r="A3" t="s">
        <v>20647</v>
      </c>
      <c r="B3" t="s">
        <v>20652</v>
      </c>
      <c r="C3" s="34">
        <v>10000063837284</v>
      </c>
      <c r="D3">
        <v>8984741</v>
      </c>
      <c r="E3" t="s">
        <v>20648</v>
      </c>
      <c r="F3" t="s">
        <v>20651</v>
      </c>
      <c r="G3" t="s">
        <v>89</v>
      </c>
      <c r="H3" t="s">
        <v>90</v>
      </c>
      <c r="I3" t="s">
        <v>10</v>
      </c>
      <c r="J3" t="s">
        <v>20650</v>
      </c>
      <c r="K3">
        <v>0</v>
      </c>
      <c r="L3" t="s">
        <v>20652</v>
      </c>
      <c r="M3" t="s">
        <v>20652</v>
      </c>
      <c r="N3">
        <v>0</v>
      </c>
      <c r="O3">
        <v>8</v>
      </c>
      <c r="P3" s="17">
        <v>46022</v>
      </c>
      <c r="Q3" s="19">
        <v>0</v>
      </c>
      <c r="R3" t="s">
        <v>24</v>
      </c>
      <c r="S3" s="17">
        <v>45717</v>
      </c>
      <c r="U3" s="29">
        <v>0</v>
      </c>
      <c r="V3" s="29">
        <v>0</v>
      </c>
      <c r="W3" s="29">
        <v>0</v>
      </c>
      <c r="X3" s="29">
        <f t="shared" ref="X3:X66" si="0">AL3</f>
        <v>1</v>
      </c>
      <c r="Y3" s="33">
        <v>0</v>
      </c>
      <c r="Z3" s="29">
        <v>0</v>
      </c>
      <c r="AA3" s="29">
        <v>0</v>
      </c>
      <c r="AB3" s="29">
        <v>0</v>
      </c>
      <c r="AC3" s="33">
        <v>0</v>
      </c>
      <c r="AD3" s="33">
        <v>116.0896</v>
      </c>
      <c r="AE3" s="29">
        <v>0</v>
      </c>
      <c r="AG3" s="29">
        <v>0</v>
      </c>
      <c r="AH3" s="29">
        <v>0</v>
      </c>
      <c r="AI3" s="29">
        <v>0</v>
      </c>
      <c r="AJ3" s="29">
        <v>0</v>
      </c>
      <c r="AK3" s="29">
        <v>0</v>
      </c>
      <c r="AL3" s="53">
        <v>1</v>
      </c>
      <c r="AM3" s="29" t="s">
        <v>20651</v>
      </c>
      <c r="AN3" s="29" t="s">
        <v>20651</v>
      </c>
      <c r="AO3" s="29">
        <v>0</v>
      </c>
      <c r="AP3" s="30">
        <v>0</v>
      </c>
      <c r="AQ3" s="30">
        <v>0</v>
      </c>
    </row>
    <row r="4" spans="1:44" x14ac:dyDescent="0.25">
      <c r="A4" t="s">
        <v>20647</v>
      </c>
      <c r="B4" t="s">
        <v>20652</v>
      </c>
      <c r="C4" s="34">
        <v>10000063837285</v>
      </c>
      <c r="D4">
        <v>8984740</v>
      </c>
      <c r="E4" t="s">
        <v>20648</v>
      </c>
      <c r="F4" t="s">
        <v>20651</v>
      </c>
      <c r="G4" t="s">
        <v>89</v>
      </c>
      <c r="H4" t="s">
        <v>90</v>
      </c>
      <c r="I4" t="s">
        <v>10</v>
      </c>
      <c r="J4" t="s">
        <v>20650</v>
      </c>
      <c r="K4">
        <v>0</v>
      </c>
      <c r="L4" t="s">
        <v>20652</v>
      </c>
      <c r="M4" t="s">
        <v>20652</v>
      </c>
      <c r="N4">
        <v>0</v>
      </c>
      <c r="O4">
        <v>7</v>
      </c>
      <c r="P4" s="17">
        <v>46022</v>
      </c>
      <c r="Q4" s="19">
        <v>0</v>
      </c>
      <c r="R4" t="s">
        <v>24</v>
      </c>
      <c r="S4" s="17">
        <v>45717</v>
      </c>
      <c r="U4" s="29">
        <v>0</v>
      </c>
      <c r="V4" s="29">
        <v>0</v>
      </c>
      <c r="W4" s="29">
        <v>0</v>
      </c>
      <c r="X4" s="29">
        <f t="shared" si="0"/>
        <v>1</v>
      </c>
      <c r="Y4" s="33">
        <v>0</v>
      </c>
      <c r="Z4" s="29">
        <v>0</v>
      </c>
      <c r="AA4" s="29">
        <v>0</v>
      </c>
      <c r="AB4" s="29">
        <v>0</v>
      </c>
      <c r="AC4" s="33">
        <v>0</v>
      </c>
      <c r="AD4" s="33">
        <v>116.0896</v>
      </c>
      <c r="AE4" s="29">
        <v>0</v>
      </c>
      <c r="AG4" s="29">
        <v>0</v>
      </c>
      <c r="AH4" s="29">
        <v>0</v>
      </c>
      <c r="AI4" s="29">
        <v>0</v>
      </c>
      <c r="AJ4" s="29">
        <v>0</v>
      </c>
      <c r="AK4" s="29">
        <v>0</v>
      </c>
      <c r="AL4" s="53">
        <v>1</v>
      </c>
      <c r="AM4" s="29" t="s">
        <v>20651</v>
      </c>
      <c r="AN4" s="29" t="s">
        <v>20651</v>
      </c>
      <c r="AO4" s="29">
        <v>0</v>
      </c>
      <c r="AP4" s="30">
        <v>0</v>
      </c>
      <c r="AQ4" s="30">
        <v>0</v>
      </c>
    </row>
    <row r="5" spans="1:44" x14ac:dyDescent="0.25">
      <c r="A5" t="s">
        <v>20647</v>
      </c>
      <c r="B5" t="s">
        <v>20652</v>
      </c>
      <c r="C5" s="34">
        <v>10000063839873</v>
      </c>
      <c r="D5">
        <v>8985233</v>
      </c>
      <c r="E5" t="s">
        <v>20648</v>
      </c>
      <c r="F5" t="s">
        <v>20651</v>
      </c>
      <c r="G5" t="s">
        <v>89</v>
      </c>
      <c r="H5" t="s">
        <v>90</v>
      </c>
      <c r="I5" t="s">
        <v>137</v>
      </c>
      <c r="J5" t="s">
        <v>20650</v>
      </c>
      <c r="K5">
        <v>0</v>
      </c>
      <c r="L5" t="s">
        <v>20652</v>
      </c>
      <c r="M5" t="s">
        <v>20652</v>
      </c>
      <c r="N5">
        <v>0</v>
      </c>
      <c r="O5">
        <v>36</v>
      </c>
      <c r="P5" s="17">
        <v>46022</v>
      </c>
      <c r="Q5" s="19">
        <v>0</v>
      </c>
      <c r="R5" t="s">
        <v>24</v>
      </c>
      <c r="S5" s="17">
        <v>45717</v>
      </c>
      <c r="U5" s="29">
        <v>0</v>
      </c>
      <c r="V5" s="29">
        <v>0</v>
      </c>
      <c r="W5" s="29">
        <v>0</v>
      </c>
      <c r="X5" s="29">
        <f t="shared" si="0"/>
        <v>1</v>
      </c>
      <c r="Y5" s="33">
        <v>0</v>
      </c>
      <c r="Z5" s="29">
        <v>0</v>
      </c>
      <c r="AA5" s="29">
        <v>0</v>
      </c>
      <c r="AB5" s="29">
        <v>0</v>
      </c>
      <c r="AC5" s="33">
        <v>0</v>
      </c>
      <c r="AD5" s="33">
        <v>32.452000000000005</v>
      </c>
      <c r="AE5" s="29">
        <v>0</v>
      </c>
      <c r="AG5" s="29">
        <v>0</v>
      </c>
      <c r="AH5" s="29">
        <v>0</v>
      </c>
      <c r="AI5" s="29">
        <v>0</v>
      </c>
      <c r="AJ5" s="29">
        <v>0</v>
      </c>
      <c r="AK5" s="29">
        <v>0</v>
      </c>
      <c r="AL5" s="53">
        <v>1</v>
      </c>
      <c r="AM5" s="29" t="s">
        <v>20651</v>
      </c>
      <c r="AN5" s="29" t="s">
        <v>20651</v>
      </c>
      <c r="AO5" s="29">
        <v>0</v>
      </c>
      <c r="AP5" s="30">
        <v>0</v>
      </c>
      <c r="AQ5" s="30">
        <v>0</v>
      </c>
    </row>
    <row r="6" spans="1:44" x14ac:dyDescent="0.25">
      <c r="A6" t="s">
        <v>20647</v>
      </c>
      <c r="B6" t="s">
        <v>20652</v>
      </c>
      <c r="C6" s="34">
        <v>10000063841186</v>
      </c>
      <c r="D6">
        <v>8985692</v>
      </c>
      <c r="E6" t="s">
        <v>20648</v>
      </c>
      <c r="F6" t="s">
        <v>20651</v>
      </c>
      <c r="G6" t="s">
        <v>89</v>
      </c>
      <c r="H6" t="s">
        <v>90</v>
      </c>
      <c r="I6" t="s">
        <v>137</v>
      </c>
      <c r="J6" t="s">
        <v>20650</v>
      </c>
      <c r="K6">
        <v>0</v>
      </c>
      <c r="L6" t="s">
        <v>20652</v>
      </c>
      <c r="M6" t="s">
        <v>20652</v>
      </c>
      <c r="N6">
        <v>0</v>
      </c>
      <c r="O6">
        <v>73</v>
      </c>
      <c r="P6" s="17">
        <v>46022</v>
      </c>
      <c r="Q6" s="19">
        <v>0</v>
      </c>
      <c r="R6" t="s">
        <v>24</v>
      </c>
      <c r="S6" s="17">
        <v>45717</v>
      </c>
      <c r="U6" s="29">
        <v>0</v>
      </c>
      <c r="V6" s="29">
        <v>0</v>
      </c>
      <c r="W6" s="29">
        <v>0</v>
      </c>
      <c r="X6" s="29">
        <f t="shared" si="0"/>
        <v>1</v>
      </c>
      <c r="Y6" s="33">
        <v>0</v>
      </c>
      <c r="Z6" s="29">
        <v>0</v>
      </c>
      <c r="AA6" s="29">
        <v>0</v>
      </c>
      <c r="AB6" s="29">
        <v>0</v>
      </c>
      <c r="AC6" s="33">
        <v>0</v>
      </c>
      <c r="AD6" s="33">
        <v>389.00600000000003</v>
      </c>
      <c r="AE6" s="29">
        <v>0</v>
      </c>
      <c r="AG6" s="29">
        <v>0</v>
      </c>
      <c r="AH6" s="29">
        <v>0</v>
      </c>
      <c r="AI6" s="29">
        <v>0</v>
      </c>
      <c r="AJ6" s="29">
        <v>0</v>
      </c>
      <c r="AK6" s="29">
        <v>0</v>
      </c>
      <c r="AL6" s="53">
        <v>1</v>
      </c>
      <c r="AM6" s="29" t="s">
        <v>20651</v>
      </c>
      <c r="AN6" s="29" t="s">
        <v>20651</v>
      </c>
      <c r="AO6" s="29">
        <v>0</v>
      </c>
      <c r="AP6" s="30">
        <v>0</v>
      </c>
      <c r="AQ6" s="30">
        <v>0</v>
      </c>
    </row>
    <row r="7" spans="1:44" x14ac:dyDescent="0.25">
      <c r="A7" t="s">
        <v>20647</v>
      </c>
      <c r="B7" t="s">
        <v>20652</v>
      </c>
      <c r="C7" s="34">
        <v>10000063841188</v>
      </c>
      <c r="D7">
        <v>8985691</v>
      </c>
      <c r="E7" t="s">
        <v>20648</v>
      </c>
      <c r="F7" t="s">
        <v>20651</v>
      </c>
      <c r="G7" t="s">
        <v>89</v>
      </c>
      <c r="H7" t="s">
        <v>90</v>
      </c>
      <c r="I7" t="s">
        <v>137</v>
      </c>
      <c r="J7" t="s">
        <v>20650</v>
      </c>
      <c r="K7">
        <v>0</v>
      </c>
      <c r="L7" t="s">
        <v>20652</v>
      </c>
      <c r="M7" t="s">
        <v>20652</v>
      </c>
      <c r="N7">
        <v>0</v>
      </c>
      <c r="O7">
        <v>77</v>
      </c>
      <c r="P7" s="17">
        <v>46022</v>
      </c>
      <c r="Q7" s="19">
        <v>0</v>
      </c>
      <c r="R7" t="s">
        <v>24</v>
      </c>
      <c r="S7" s="17">
        <v>45717</v>
      </c>
      <c r="U7" s="29">
        <v>0</v>
      </c>
      <c r="V7" s="29">
        <v>0</v>
      </c>
      <c r="W7" s="29">
        <v>0</v>
      </c>
      <c r="X7" s="29">
        <f t="shared" si="0"/>
        <v>1</v>
      </c>
      <c r="Y7" s="33">
        <v>0</v>
      </c>
      <c r="Z7" s="29">
        <v>0</v>
      </c>
      <c r="AA7" s="29">
        <v>0</v>
      </c>
      <c r="AB7" s="29">
        <v>0</v>
      </c>
      <c r="AC7" s="33">
        <v>0</v>
      </c>
      <c r="AD7" s="33">
        <v>389.00600000000003</v>
      </c>
      <c r="AE7" s="29">
        <v>0</v>
      </c>
      <c r="AG7" s="29">
        <v>0</v>
      </c>
      <c r="AH7" s="29">
        <v>0</v>
      </c>
      <c r="AI7" s="29">
        <v>0</v>
      </c>
      <c r="AJ7" s="29">
        <v>0</v>
      </c>
      <c r="AK7" s="29">
        <v>0</v>
      </c>
      <c r="AL7" s="53">
        <v>1</v>
      </c>
      <c r="AM7" s="29" t="s">
        <v>20651</v>
      </c>
      <c r="AN7" s="29" t="s">
        <v>20651</v>
      </c>
      <c r="AO7" s="29">
        <v>0</v>
      </c>
      <c r="AP7" s="30">
        <v>0</v>
      </c>
      <c r="AQ7" s="30">
        <v>0</v>
      </c>
    </row>
    <row r="8" spans="1:44" x14ac:dyDescent="0.25">
      <c r="A8" t="s">
        <v>20647</v>
      </c>
      <c r="B8" t="s">
        <v>20652</v>
      </c>
      <c r="C8" s="34">
        <v>10000063842265</v>
      </c>
      <c r="D8">
        <v>8985939</v>
      </c>
      <c r="E8" t="s">
        <v>20648</v>
      </c>
      <c r="F8" t="s">
        <v>20651</v>
      </c>
      <c r="G8" t="s">
        <v>89</v>
      </c>
      <c r="H8" t="s">
        <v>90</v>
      </c>
      <c r="I8" t="s">
        <v>10</v>
      </c>
      <c r="J8" t="s">
        <v>20650</v>
      </c>
      <c r="K8">
        <v>0</v>
      </c>
      <c r="L8" t="s">
        <v>20652</v>
      </c>
      <c r="M8" t="s">
        <v>20652</v>
      </c>
      <c r="N8">
        <v>0</v>
      </c>
      <c r="O8">
        <v>33</v>
      </c>
      <c r="P8" s="17">
        <v>46022</v>
      </c>
      <c r="Q8" s="19">
        <v>0</v>
      </c>
      <c r="R8" t="s">
        <v>24</v>
      </c>
      <c r="S8" s="17">
        <v>45717</v>
      </c>
      <c r="U8" s="29">
        <v>0</v>
      </c>
      <c r="V8" s="29">
        <v>0</v>
      </c>
      <c r="W8" s="29">
        <v>0</v>
      </c>
      <c r="X8" s="29">
        <f t="shared" si="0"/>
        <v>1</v>
      </c>
      <c r="Y8" s="33">
        <v>0</v>
      </c>
      <c r="Z8" s="29">
        <v>0</v>
      </c>
      <c r="AA8" s="29">
        <v>0</v>
      </c>
      <c r="AB8" s="29">
        <v>0</v>
      </c>
      <c r="AC8" s="33">
        <v>0</v>
      </c>
      <c r="AD8" s="33">
        <v>137.48780000000002</v>
      </c>
      <c r="AE8" s="29">
        <v>0</v>
      </c>
      <c r="AG8" s="29">
        <v>0</v>
      </c>
      <c r="AH8" s="29">
        <v>0</v>
      </c>
      <c r="AI8" s="29">
        <v>0</v>
      </c>
      <c r="AJ8" s="29">
        <v>0</v>
      </c>
      <c r="AK8" s="29">
        <v>0</v>
      </c>
      <c r="AL8" s="53">
        <v>1</v>
      </c>
      <c r="AM8" s="29" t="s">
        <v>20651</v>
      </c>
      <c r="AN8" s="29" t="s">
        <v>20651</v>
      </c>
      <c r="AO8" s="29">
        <v>0</v>
      </c>
      <c r="AP8" s="30">
        <v>0</v>
      </c>
      <c r="AQ8" s="30">
        <v>0</v>
      </c>
    </row>
    <row r="9" spans="1:44" x14ac:dyDescent="0.25">
      <c r="A9" t="s">
        <v>20647</v>
      </c>
      <c r="B9" t="s">
        <v>20652</v>
      </c>
      <c r="C9" s="34">
        <v>10000063842268</v>
      </c>
      <c r="D9">
        <v>8985940</v>
      </c>
      <c r="E9" t="s">
        <v>20648</v>
      </c>
      <c r="F9" t="s">
        <v>20651</v>
      </c>
      <c r="G9" t="s">
        <v>89</v>
      </c>
      <c r="H9" t="s">
        <v>90</v>
      </c>
      <c r="I9" t="s">
        <v>10</v>
      </c>
      <c r="J9" t="s">
        <v>20650</v>
      </c>
      <c r="K9">
        <v>0</v>
      </c>
      <c r="L9" t="s">
        <v>20652</v>
      </c>
      <c r="M9" t="s">
        <v>20652</v>
      </c>
      <c r="N9">
        <v>0</v>
      </c>
      <c r="O9">
        <v>34</v>
      </c>
      <c r="P9" s="17">
        <v>46022</v>
      </c>
      <c r="Q9" s="19">
        <v>0</v>
      </c>
      <c r="R9" t="s">
        <v>24</v>
      </c>
      <c r="S9" s="17">
        <v>45717</v>
      </c>
      <c r="U9" s="29">
        <v>0</v>
      </c>
      <c r="V9" s="29">
        <v>0</v>
      </c>
      <c r="W9" s="29">
        <v>0</v>
      </c>
      <c r="X9" s="29">
        <f t="shared" si="0"/>
        <v>1</v>
      </c>
      <c r="Y9" s="33">
        <v>0</v>
      </c>
      <c r="Z9" s="29">
        <v>0</v>
      </c>
      <c r="AA9" s="29">
        <v>0</v>
      </c>
      <c r="AB9" s="29">
        <v>0</v>
      </c>
      <c r="AC9" s="33">
        <v>0</v>
      </c>
      <c r="AD9" s="33">
        <v>137.48780000000002</v>
      </c>
      <c r="AE9" s="29">
        <v>0</v>
      </c>
      <c r="AG9" s="29">
        <v>0</v>
      </c>
      <c r="AH9" s="29">
        <v>0</v>
      </c>
      <c r="AI9" s="29">
        <v>0</v>
      </c>
      <c r="AJ9" s="29">
        <v>0</v>
      </c>
      <c r="AK9" s="29">
        <v>0</v>
      </c>
      <c r="AL9" s="53">
        <v>1</v>
      </c>
      <c r="AM9" s="29" t="s">
        <v>20651</v>
      </c>
      <c r="AN9" s="29" t="s">
        <v>20651</v>
      </c>
      <c r="AO9" s="29">
        <v>0</v>
      </c>
      <c r="AP9" s="30">
        <v>0</v>
      </c>
      <c r="AQ9" s="30">
        <v>0</v>
      </c>
    </row>
    <row r="10" spans="1:44" x14ac:dyDescent="0.25">
      <c r="A10" t="s">
        <v>20647</v>
      </c>
      <c r="B10" t="s">
        <v>20652</v>
      </c>
      <c r="C10" s="34">
        <v>10000063848855</v>
      </c>
      <c r="D10">
        <v>8987507</v>
      </c>
      <c r="E10" t="s">
        <v>20648</v>
      </c>
      <c r="F10" t="s">
        <v>20651</v>
      </c>
      <c r="G10" t="s">
        <v>89</v>
      </c>
      <c r="H10" t="s">
        <v>90</v>
      </c>
      <c r="I10" t="s">
        <v>10</v>
      </c>
      <c r="J10" t="s">
        <v>20650</v>
      </c>
      <c r="K10">
        <v>0</v>
      </c>
      <c r="L10" t="s">
        <v>20652</v>
      </c>
      <c r="M10" t="s">
        <v>20652</v>
      </c>
      <c r="N10">
        <v>0</v>
      </c>
      <c r="O10">
        <v>30</v>
      </c>
      <c r="P10" s="17">
        <v>46022</v>
      </c>
      <c r="Q10" s="19">
        <v>0</v>
      </c>
      <c r="R10" t="s">
        <v>24</v>
      </c>
      <c r="S10" s="17">
        <v>45717</v>
      </c>
      <c r="U10" s="29">
        <v>0</v>
      </c>
      <c r="V10" s="29">
        <v>0</v>
      </c>
      <c r="W10" s="29">
        <v>0</v>
      </c>
      <c r="X10" s="29">
        <f t="shared" si="0"/>
        <v>1</v>
      </c>
      <c r="Y10" s="33">
        <v>0</v>
      </c>
      <c r="Z10" s="29">
        <v>0</v>
      </c>
      <c r="AA10" s="29">
        <v>0</v>
      </c>
      <c r="AB10" s="29">
        <v>0</v>
      </c>
      <c r="AC10" s="33">
        <v>0</v>
      </c>
      <c r="AD10" s="33">
        <v>154.84109999999998</v>
      </c>
      <c r="AE10" s="29">
        <v>0</v>
      </c>
      <c r="AG10" s="29">
        <v>0</v>
      </c>
      <c r="AH10" s="29">
        <v>0</v>
      </c>
      <c r="AI10" s="29">
        <v>0</v>
      </c>
      <c r="AJ10" s="29">
        <v>0</v>
      </c>
      <c r="AK10" s="29">
        <v>0</v>
      </c>
      <c r="AL10" s="53">
        <v>1</v>
      </c>
      <c r="AM10" s="29" t="s">
        <v>20651</v>
      </c>
      <c r="AN10" s="29" t="s">
        <v>20651</v>
      </c>
      <c r="AO10" s="29">
        <v>0</v>
      </c>
      <c r="AP10" s="30">
        <v>0</v>
      </c>
      <c r="AQ10" s="30">
        <v>0</v>
      </c>
    </row>
    <row r="11" spans="1:44" x14ac:dyDescent="0.25">
      <c r="A11" t="s">
        <v>20647</v>
      </c>
      <c r="B11" t="s">
        <v>20652</v>
      </c>
      <c r="C11" s="34">
        <v>10000063848946</v>
      </c>
      <c r="D11">
        <v>8987542</v>
      </c>
      <c r="E11" t="s">
        <v>20649</v>
      </c>
      <c r="F11" t="s">
        <v>20651</v>
      </c>
      <c r="G11" t="s">
        <v>89</v>
      </c>
      <c r="H11" t="s">
        <v>90</v>
      </c>
      <c r="I11" t="s">
        <v>10</v>
      </c>
      <c r="J11" t="s">
        <v>20650</v>
      </c>
      <c r="K11">
        <v>0</v>
      </c>
      <c r="L11" t="s">
        <v>20652</v>
      </c>
      <c r="M11" t="s">
        <v>20652</v>
      </c>
      <c r="N11">
        <v>0</v>
      </c>
      <c r="O11">
        <v>37</v>
      </c>
      <c r="P11" s="17">
        <v>46022</v>
      </c>
      <c r="Q11" s="19">
        <v>0</v>
      </c>
      <c r="R11" t="s">
        <v>24</v>
      </c>
      <c r="S11" s="17">
        <v>45717</v>
      </c>
      <c r="U11" s="29">
        <v>0</v>
      </c>
      <c r="V11" s="29">
        <v>0</v>
      </c>
      <c r="W11" s="29">
        <v>0</v>
      </c>
      <c r="X11" s="29">
        <f t="shared" si="0"/>
        <v>2</v>
      </c>
      <c r="Y11" s="33">
        <v>0</v>
      </c>
      <c r="Z11" s="29">
        <v>0</v>
      </c>
      <c r="AA11" s="29">
        <v>0</v>
      </c>
      <c r="AB11" s="29">
        <v>0</v>
      </c>
      <c r="AC11" s="33">
        <v>0</v>
      </c>
      <c r="AD11" s="33">
        <v>63.990900000000003</v>
      </c>
      <c r="AE11" s="29">
        <v>0</v>
      </c>
      <c r="AG11" s="29">
        <v>0</v>
      </c>
      <c r="AH11" s="29">
        <v>0</v>
      </c>
      <c r="AI11" s="29">
        <v>0</v>
      </c>
      <c r="AJ11" s="29">
        <v>0</v>
      </c>
      <c r="AK11" s="29">
        <v>0</v>
      </c>
      <c r="AL11" s="53">
        <v>2</v>
      </c>
      <c r="AM11" s="29" t="s">
        <v>20651</v>
      </c>
      <c r="AN11" s="29" t="s">
        <v>20651</v>
      </c>
      <c r="AO11" s="29">
        <v>0</v>
      </c>
      <c r="AP11" s="30">
        <v>0</v>
      </c>
      <c r="AQ11" s="30">
        <v>0</v>
      </c>
    </row>
    <row r="12" spans="1:44" x14ac:dyDescent="0.25">
      <c r="A12" t="s">
        <v>20647</v>
      </c>
      <c r="B12" t="s">
        <v>20652</v>
      </c>
      <c r="C12" s="34">
        <v>10000063848946</v>
      </c>
      <c r="D12">
        <v>8987542</v>
      </c>
      <c r="E12" t="s">
        <v>20649</v>
      </c>
      <c r="F12" t="s">
        <v>20651</v>
      </c>
      <c r="G12" t="s">
        <v>89</v>
      </c>
      <c r="H12" t="s">
        <v>90</v>
      </c>
      <c r="I12" t="s">
        <v>10</v>
      </c>
      <c r="J12" t="s">
        <v>20650</v>
      </c>
      <c r="K12">
        <v>0</v>
      </c>
      <c r="L12" t="s">
        <v>20652</v>
      </c>
      <c r="M12" t="s">
        <v>20652</v>
      </c>
      <c r="N12">
        <v>0</v>
      </c>
      <c r="O12">
        <v>37</v>
      </c>
      <c r="P12" s="17">
        <v>46022</v>
      </c>
      <c r="Q12" s="19">
        <v>0</v>
      </c>
      <c r="R12" t="s">
        <v>24</v>
      </c>
      <c r="S12" s="17">
        <v>45717</v>
      </c>
      <c r="U12" s="29">
        <v>0</v>
      </c>
      <c r="V12" s="29">
        <v>0</v>
      </c>
      <c r="W12" s="29">
        <v>0</v>
      </c>
      <c r="X12" s="29">
        <f t="shared" si="0"/>
        <v>3</v>
      </c>
      <c r="Y12" s="33">
        <v>0</v>
      </c>
      <c r="Z12" s="29">
        <v>0</v>
      </c>
      <c r="AA12" s="29">
        <v>0</v>
      </c>
      <c r="AB12" s="29">
        <v>0</v>
      </c>
      <c r="AC12" s="33">
        <v>0</v>
      </c>
      <c r="AD12" s="33">
        <v>63.990900000000003</v>
      </c>
      <c r="AE12" s="29">
        <v>0</v>
      </c>
      <c r="AG12" s="29">
        <v>0</v>
      </c>
      <c r="AH12" s="29">
        <v>0</v>
      </c>
      <c r="AI12" s="29">
        <v>0</v>
      </c>
      <c r="AJ12" s="29">
        <v>0</v>
      </c>
      <c r="AK12" s="29">
        <v>0</v>
      </c>
      <c r="AL12" s="53">
        <v>3</v>
      </c>
      <c r="AM12" s="29" t="s">
        <v>20651</v>
      </c>
      <c r="AN12" s="29" t="s">
        <v>20651</v>
      </c>
      <c r="AO12" s="29">
        <v>0</v>
      </c>
      <c r="AP12" s="30">
        <v>0</v>
      </c>
      <c r="AQ12" s="30">
        <v>0</v>
      </c>
    </row>
    <row r="13" spans="1:44" x14ac:dyDescent="0.25">
      <c r="A13" t="s">
        <v>20647</v>
      </c>
      <c r="B13" t="s">
        <v>20652</v>
      </c>
      <c r="C13" s="34">
        <v>10000063848950</v>
      </c>
      <c r="D13">
        <v>8987541</v>
      </c>
      <c r="E13" t="s">
        <v>20649</v>
      </c>
      <c r="F13" t="s">
        <v>20651</v>
      </c>
      <c r="G13" t="s">
        <v>89</v>
      </c>
      <c r="H13" t="s">
        <v>90</v>
      </c>
      <c r="I13" t="s">
        <v>10</v>
      </c>
      <c r="J13" t="s">
        <v>20650</v>
      </c>
      <c r="K13">
        <v>0</v>
      </c>
      <c r="L13" t="s">
        <v>20652</v>
      </c>
      <c r="M13" t="s">
        <v>20652</v>
      </c>
      <c r="N13">
        <v>0</v>
      </c>
      <c r="O13">
        <v>38</v>
      </c>
      <c r="P13" s="17">
        <v>46022</v>
      </c>
      <c r="Q13" s="19">
        <v>0</v>
      </c>
      <c r="R13" t="s">
        <v>24</v>
      </c>
      <c r="S13" s="17">
        <v>45717</v>
      </c>
      <c r="U13" s="29">
        <v>0</v>
      </c>
      <c r="V13" s="29">
        <v>0</v>
      </c>
      <c r="W13" s="29">
        <v>0</v>
      </c>
      <c r="X13" s="29">
        <f t="shared" si="0"/>
        <v>2</v>
      </c>
      <c r="Y13" s="33">
        <v>0</v>
      </c>
      <c r="Z13" s="29">
        <v>0</v>
      </c>
      <c r="AA13" s="29">
        <v>0</v>
      </c>
      <c r="AB13" s="29">
        <v>0</v>
      </c>
      <c r="AC13" s="33">
        <v>0</v>
      </c>
      <c r="AD13" s="33">
        <v>63.990900000000003</v>
      </c>
      <c r="AE13" s="29">
        <v>0</v>
      </c>
      <c r="AG13" s="29">
        <v>0</v>
      </c>
      <c r="AH13" s="29">
        <v>0</v>
      </c>
      <c r="AI13" s="29">
        <v>0</v>
      </c>
      <c r="AJ13" s="29">
        <v>0</v>
      </c>
      <c r="AK13" s="29">
        <v>0</v>
      </c>
      <c r="AL13" s="53">
        <v>2</v>
      </c>
      <c r="AM13" s="29" t="s">
        <v>20651</v>
      </c>
      <c r="AN13" s="29" t="s">
        <v>20651</v>
      </c>
      <c r="AO13" s="29">
        <v>0</v>
      </c>
      <c r="AP13" s="30">
        <v>0</v>
      </c>
      <c r="AQ13" s="30">
        <v>0</v>
      </c>
    </row>
    <row r="14" spans="1:44" x14ac:dyDescent="0.25">
      <c r="A14" t="s">
        <v>20647</v>
      </c>
      <c r="B14" t="s">
        <v>20652</v>
      </c>
      <c r="C14" s="34">
        <v>10000063848950</v>
      </c>
      <c r="D14">
        <v>8987541</v>
      </c>
      <c r="E14" t="s">
        <v>20649</v>
      </c>
      <c r="F14" t="s">
        <v>20651</v>
      </c>
      <c r="G14" t="s">
        <v>89</v>
      </c>
      <c r="H14" t="s">
        <v>90</v>
      </c>
      <c r="I14" t="s">
        <v>10</v>
      </c>
      <c r="J14" t="s">
        <v>20650</v>
      </c>
      <c r="K14">
        <v>0</v>
      </c>
      <c r="L14" t="s">
        <v>20652</v>
      </c>
      <c r="M14" t="s">
        <v>20652</v>
      </c>
      <c r="N14">
        <v>0</v>
      </c>
      <c r="O14">
        <v>38</v>
      </c>
      <c r="P14" s="17">
        <v>46022</v>
      </c>
      <c r="Q14" s="19">
        <v>0</v>
      </c>
      <c r="R14" t="s">
        <v>24</v>
      </c>
      <c r="S14" s="17">
        <v>45717</v>
      </c>
      <c r="U14" s="29">
        <v>0</v>
      </c>
      <c r="V14" s="29">
        <v>0</v>
      </c>
      <c r="W14" s="29">
        <v>0</v>
      </c>
      <c r="X14" s="29">
        <f t="shared" si="0"/>
        <v>3</v>
      </c>
      <c r="Y14" s="33">
        <v>0</v>
      </c>
      <c r="Z14" s="29">
        <v>0</v>
      </c>
      <c r="AA14" s="29">
        <v>0</v>
      </c>
      <c r="AB14" s="29">
        <v>0</v>
      </c>
      <c r="AC14" s="33">
        <v>0</v>
      </c>
      <c r="AD14" s="33">
        <v>63.990900000000003</v>
      </c>
      <c r="AE14" s="29">
        <v>0</v>
      </c>
      <c r="AG14" s="29">
        <v>0</v>
      </c>
      <c r="AH14" s="29">
        <v>0</v>
      </c>
      <c r="AI14" s="29">
        <v>0</v>
      </c>
      <c r="AJ14" s="29">
        <v>0</v>
      </c>
      <c r="AK14" s="29">
        <v>0</v>
      </c>
      <c r="AL14" s="53">
        <v>3</v>
      </c>
      <c r="AM14" s="29" t="s">
        <v>20651</v>
      </c>
      <c r="AN14" s="29" t="s">
        <v>20651</v>
      </c>
      <c r="AO14" s="29">
        <v>0</v>
      </c>
      <c r="AP14" s="30">
        <v>0</v>
      </c>
      <c r="AQ14" s="30">
        <v>0</v>
      </c>
    </row>
    <row r="15" spans="1:44" x14ac:dyDescent="0.25">
      <c r="A15" t="s">
        <v>20647</v>
      </c>
      <c r="B15" t="s">
        <v>20652</v>
      </c>
      <c r="C15" s="34">
        <v>10000063852247</v>
      </c>
      <c r="D15">
        <v>8988326</v>
      </c>
      <c r="E15" t="s">
        <v>20648</v>
      </c>
      <c r="F15" t="s">
        <v>20651</v>
      </c>
      <c r="G15" t="s">
        <v>89</v>
      </c>
      <c r="H15" t="s">
        <v>90</v>
      </c>
      <c r="I15" t="s">
        <v>10</v>
      </c>
      <c r="J15" t="s">
        <v>20650</v>
      </c>
      <c r="K15">
        <v>0</v>
      </c>
      <c r="L15" t="s">
        <v>20652</v>
      </c>
      <c r="M15" t="s">
        <v>20652</v>
      </c>
      <c r="N15">
        <v>0</v>
      </c>
      <c r="O15">
        <v>20</v>
      </c>
      <c r="P15" s="17">
        <v>46022</v>
      </c>
      <c r="Q15" s="19">
        <v>0</v>
      </c>
      <c r="R15" t="s">
        <v>24</v>
      </c>
      <c r="S15" s="17">
        <v>45717</v>
      </c>
      <c r="U15" s="29">
        <v>0</v>
      </c>
      <c r="V15" s="29">
        <v>0</v>
      </c>
      <c r="W15" s="29">
        <v>0</v>
      </c>
      <c r="X15" s="29">
        <f t="shared" si="0"/>
        <v>1</v>
      </c>
      <c r="Y15" s="33">
        <v>0</v>
      </c>
      <c r="Z15" s="29">
        <v>0</v>
      </c>
      <c r="AA15" s="29">
        <v>0</v>
      </c>
      <c r="AB15" s="29">
        <v>0</v>
      </c>
      <c r="AC15" s="33">
        <v>0</v>
      </c>
      <c r="AD15" s="33">
        <v>161.81539999999998</v>
      </c>
      <c r="AE15" s="29">
        <v>0</v>
      </c>
      <c r="AG15" s="29">
        <v>0</v>
      </c>
      <c r="AH15" s="29">
        <v>0</v>
      </c>
      <c r="AI15" s="29">
        <v>0</v>
      </c>
      <c r="AJ15" s="29">
        <v>0</v>
      </c>
      <c r="AK15" s="29">
        <v>0</v>
      </c>
      <c r="AL15" s="53">
        <v>1</v>
      </c>
      <c r="AM15" s="29" t="s">
        <v>20651</v>
      </c>
      <c r="AN15" s="29" t="s">
        <v>20651</v>
      </c>
      <c r="AO15" s="29">
        <v>0</v>
      </c>
      <c r="AP15" s="30">
        <v>0</v>
      </c>
      <c r="AQ15" s="30">
        <v>0</v>
      </c>
    </row>
    <row r="16" spans="1:44" x14ac:dyDescent="0.25">
      <c r="A16" t="s">
        <v>20647</v>
      </c>
      <c r="B16" t="s">
        <v>20652</v>
      </c>
      <c r="C16" s="34">
        <v>10000063853650</v>
      </c>
      <c r="D16">
        <v>8988692</v>
      </c>
      <c r="E16" t="s">
        <v>20649</v>
      </c>
      <c r="F16" t="s">
        <v>20651</v>
      </c>
      <c r="G16" t="s">
        <v>89</v>
      </c>
      <c r="H16" t="s">
        <v>90</v>
      </c>
      <c r="I16" t="s">
        <v>10</v>
      </c>
      <c r="J16" t="s">
        <v>20650</v>
      </c>
      <c r="K16">
        <v>0</v>
      </c>
      <c r="L16" t="s">
        <v>20652</v>
      </c>
      <c r="M16" t="s">
        <v>20652</v>
      </c>
      <c r="N16">
        <v>0</v>
      </c>
      <c r="O16">
        <v>4</v>
      </c>
      <c r="P16" s="17">
        <v>46022</v>
      </c>
      <c r="Q16" s="19">
        <v>0</v>
      </c>
      <c r="R16" t="s">
        <v>24</v>
      </c>
      <c r="S16" s="17">
        <v>45717</v>
      </c>
      <c r="U16" s="29">
        <v>0</v>
      </c>
      <c r="V16" s="29">
        <v>0</v>
      </c>
      <c r="W16" s="29">
        <v>0</v>
      </c>
      <c r="X16" s="29">
        <f t="shared" si="0"/>
        <v>1</v>
      </c>
      <c r="Y16" s="33">
        <v>0</v>
      </c>
      <c r="Z16" s="29">
        <v>0</v>
      </c>
      <c r="AA16" s="29">
        <v>0</v>
      </c>
      <c r="AB16" s="29">
        <v>0</v>
      </c>
      <c r="AC16" s="33">
        <v>0</v>
      </c>
      <c r="AD16" s="33">
        <v>39.071599999999997</v>
      </c>
      <c r="AE16" s="29">
        <v>0</v>
      </c>
      <c r="AG16" s="29">
        <v>0</v>
      </c>
      <c r="AH16" s="29">
        <v>0</v>
      </c>
      <c r="AI16" s="29">
        <v>0</v>
      </c>
      <c r="AJ16" s="29">
        <v>0</v>
      </c>
      <c r="AK16" s="29">
        <v>0</v>
      </c>
      <c r="AL16" s="53">
        <v>1</v>
      </c>
      <c r="AM16" s="29" t="s">
        <v>20651</v>
      </c>
      <c r="AN16" s="29" t="s">
        <v>20651</v>
      </c>
      <c r="AO16" s="29">
        <v>0</v>
      </c>
      <c r="AP16" s="30">
        <v>0</v>
      </c>
      <c r="AQ16" s="30">
        <v>0</v>
      </c>
    </row>
    <row r="17" spans="1:43" x14ac:dyDescent="0.25">
      <c r="A17" t="s">
        <v>20647</v>
      </c>
      <c r="B17" t="s">
        <v>20652</v>
      </c>
      <c r="C17" s="34">
        <v>10000063853650</v>
      </c>
      <c r="D17">
        <v>8988692</v>
      </c>
      <c r="E17" t="s">
        <v>20649</v>
      </c>
      <c r="F17" t="s">
        <v>20651</v>
      </c>
      <c r="G17" t="s">
        <v>89</v>
      </c>
      <c r="H17" t="s">
        <v>90</v>
      </c>
      <c r="I17" t="s">
        <v>10</v>
      </c>
      <c r="J17" t="s">
        <v>20650</v>
      </c>
      <c r="K17">
        <v>0</v>
      </c>
      <c r="L17" t="s">
        <v>20652</v>
      </c>
      <c r="M17" t="s">
        <v>20652</v>
      </c>
      <c r="N17">
        <v>0</v>
      </c>
      <c r="O17">
        <v>4</v>
      </c>
      <c r="P17" s="17">
        <v>46022</v>
      </c>
      <c r="Q17" s="19">
        <v>0</v>
      </c>
      <c r="R17" t="s">
        <v>24</v>
      </c>
      <c r="S17" s="17">
        <v>45717</v>
      </c>
      <c r="U17" s="29">
        <v>0</v>
      </c>
      <c r="V17" s="29">
        <v>0</v>
      </c>
      <c r="W17" s="29">
        <v>0</v>
      </c>
      <c r="X17" s="29">
        <f t="shared" si="0"/>
        <v>2</v>
      </c>
      <c r="Y17" s="33">
        <v>0</v>
      </c>
      <c r="Z17" s="29">
        <v>0</v>
      </c>
      <c r="AA17" s="29">
        <v>0</v>
      </c>
      <c r="AB17" s="29">
        <v>0</v>
      </c>
      <c r="AC17" s="33">
        <v>0</v>
      </c>
      <c r="AD17" s="33">
        <v>39.071599999999997</v>
      </c>
      <c r="AE17" s="29">
        <v>0</v>
      </c>
      <c r="AG17" s="29">
        <v>0</v>
      </c>
      <c r="AH17" s="29">
        <v>0</v>
      </c>
      <c r="AI17" s="29">
        <v>0</v>
      </c>
      <c r="AJ17" s="29">
        <v>0</v>
      </c>
      <c r="AK17" s="29">
        <v>0</v>
      </c>
      <c r="AL17" s="53">
        <v>2</v>
      </c>
      <c r="AM17" s="29" t="s">
        <v>20651</v>
      </c>
      <c r="AN17" s="29" t="s">
        <v>20651</v>
      </c>
      <c r="AO17" s="29">
        <v>0</v>
      </c>
      <c r="AP17" s="30">
        <v>0</v>
      </c>
      <c r="AQ17" s="30">
        <v>0</v>
      </c>
    </row>
    <row r="18" spans="1:43" x14ac:dyDescent="0.25">
      <c r="A18" t="s">
        <v>20647</v>
      </c>
      <c r="B18" t="s">
        <v>20652</v>
      </c>
      <c r="C18" s="34">
        <v>10000063853650</v>
      </c>
      <c r="D18">
        <v>8988692</v>
      </c>
      <c r="E18" t="s">
        <v>20649</v>
      </c>
      <c r="F18" t="s">
        <v>20651</v>
      </c>
      <c r="G18" t="s">
        <v>89</v>
      </c>
      <c r="H18" t="s">
        <v>90</v>
      </c>
      <c r="I18" t="s">
        <v>10</v>
      </c>
      <c r="J18" t="s">
        <v>20650</v>
      </c>
      <c r="K18">
        <v>0</v>
      </c>
      <c r="L18" t="s">
        <v>20652</v>
      </c>
      <c r="M18" t="s">
        <v>20652</v>
      </c>
      <c r="N18">
        <v>0</v>
      </c>
      <c r="O18">
        <v>4</v>
      </c>
      <c r="P18" s="17">
        <v>46022</v>
      </c>
      <c r="Q18" s="19">
        <v>0</v>
      </c>
      <c r="R18" t="s">
        <v>24</v>
      </c>
      <c r="S18" s="17">
        <v>45717</v>
      </c>
      <c r="U18" s="29">
        <v>0</v>
      </c>
      <c r="V18" s="29">
        <v>0</v>
      </c>
      <c r="W18" s="29">
        <v>0</v>
      </c>
      <c r="X18" s="29">
        <f t="shared" si="0"/>
        <v>3</v>
      </c>
      <c r="Y18" s="33">
        <v>0</v>
      </c>
      <c r="Z18" s="29">
        <v>0</v>
      </c>
      <c r="AA18" s="29">
        <v>0</v>
      </c>
      <c r="AB18" s="29">
        <v>0</v>
      </c>
      <c r="AC18" s="33">
        <v>0</v>
      </c>
      <c r="AD18" s="33">
        <v>39.071599999999997</v>
      </c>
      <c r="AE18" s="29">
        <v>0</v>
      </c>
      <c r="AG18" s="29">
        <v>0</v>
      </c>
      <c r="AH18" s="29">
        <v>0</v>
      </c>
      <c r="AI18" s="29">
        <v>0</v>
      </c>
      <c r="AJ18" s="29">
        <v>0</v>
      </c>
      <c r="AK18" s="29">
        <v>0</v>
      </c>
      <c r="AL18" s="53">
        <v>3</v>
      </c>
      <c r="AM18" s="29" t="s">
        <v>20651</v>
      </c>
      <c r="AN18" s="29" t="s">
        <v>20651</v>
      </c>
      <c r="AO18" s="29">
        <v>0</v>
      </c>
      <c r="AP18" s="30">
        <v>0</v>
      </c>
      <c r="AQ18" s="30">
        <v>0</v>
      </c>
    </row>
    <row r="19" spans="1:43" x14ac:dyDescent="0.25">
      <c r="A19" t="s">
        <v>20647</v>
      </c>
      <c r="B19" t="s">
        <v>20652</v>
      </c>
      <c r="C19" s="34">
        <v>10000063853652</v>
      </c>
      <c r="D19">
        <v>8988693</v>
      </c>
      <c r="E19" t="s">
        <v>20649</v>
      </c>
      <c r="F19" t="s">
        <v>20651</v>
      </c>
      <c r="G19" t="s">
        <v>89</v>
      </c>
      <c r="H19" t="s">
        <v>90</v>
      </c>
      <c r="I19" t="s">
        <v>10</v>
      </c>
      <c r="J19" t="s">
        <v>20650</v>
      </c>
      <c r="K19">
        <v>0</v>
      </c>
      <c r="L19" t="s">
        <v>20652</v>
      </c>
      <c r="M19" t="s">
        <v>20652</v>
      </c>
      <c r="N19">
        <v>0</v>
      </c>
      <c r="O19">
        <v>3</v>
      </c>
      <c r="P19" s="17">
        <v>46022</v>
      </c>
      <c r="Q19" s="19">
        <v>0</v>
      </c>
      <c r="R19" t="s">
        <v>24</v>
      </c>
      <c r="S19" s="17">
        <v>45717</v>
      </c>
      <c r="U19" s="29">
        <v>0</v>
      </c>
      <c r="V19" s="29">
        <v>0</v>
      </c>
      <c r="W19" s="29">
        <v>0</v>
      </c>
      <c r="X19" s="29">
        <f t="shared" si="0"/>
        <v>1</v>
      </c>
      <c r="Y19" s="33">
        <v>0</v>
      </c>
      <c r="Z19" s="29">
        <v>0</v>
      </c>
      <c r="AA19" s="29">
        <v>0</v>
      </c>
      <c r="AB19" s="29">
        <v>0</v>
      </c>
      <c r="AC19" s="33">
        <v>0</v>
      </c>
      <c r="AD19" s="33">
        <v>39.071599999999997</v>
      </c>
      <c r="AE19" s="29">
        <v>0</v>
      </c>
      <c r="AG19" s="29">
        <v>0</v>
      </c>
      <c r="AH19" s="29">
        <v>0</v>
      </c>
      <c r="AI19" s="29">
        <v>0</v>
      </c>
      <c r="AJ19" s="29">
        <v>0</v>
      </c>
      <c r="AK19" s="29">
        <v>0</v>
      </c>
      <c r="AL19" s="53">
        <v>1</v>
      </c>
      <c r="AM19" s="29" t="s">
        <v>20651</v>
      </c>
      <c r="AN19" s="29" t="s">
        <v>20651</v>
      </c>
      <c r="AO19" s="29">
        <v>0</v>
      </c>
      <c r="AP19" s="30">
        <v>0</v>
      </c>
      <c r="AQ19" s="30">
        <v>0</v>
      </c>
    </row>
    <row r="20" spans="1:43" x14ac:dyDescent="0.25">
      <c r="A20" t="s">
        <v>20647</v>
      </c>
      <c r="B20" t="s">
        <v>20652</v>
      </c>
      <c r="C20" s="34">
        <v>10000063853652</v>
      </c>
      <c r="D20">
        <v>8988693</v>
      </c>
      <c r="E20" t="s">
        <v>20649</v>
      </c>
      <c r="F20" t="s">
        <v>20651</v>
      </c>
      <c r="G20" t="s">
        <v>89</v>
      </c>
      <c r="H20" t="s">
        <v>90</v>
      </c>
      <c r="I20" t="s">
        <v>10</v>
      </c>
      <c r="J20" t="s">
        <v>20650</v>
      </c>
      <c r="K20">
        <v>0</v>
      </c>
      <c r="L20" t="s">
        <v>20652</v>
      </c>
      <c r="M20" t="s">
        <v>20652</v>
      </c>
      <c r="N20">
        <v>0</v>
      </c>
      <c r="O20">
        <v>3</v>
      </c>
      <c r="P20" s="17">
        <v>46022</v>
      </c>
      <c r="Q20" s="19">
        <v>0</v>
      </c>
      <c r="R20" t="s">
        <v>24</v>
      </c>
      <c r="S20" s="17">
        <v>45717</v>
      </c>
      <c r="U20" s="29">
        <v>0</v>
      </c>
      <c r="V20" s="29">
        <v>0</v>
      </c>
      <c r="W20" s="29">
        <v>0</v>
      </c>
      <c r="X20" s="29">
        <f t="shared" si="0"/>
        <v>2</v>
      </c>
      <c r="Y20" s="33">
        <v>0</v>
      </c>
      <c r="Z20" s="29">
        <v>0</v>
      </c>
      <c r="AA20" s="29">
        <v>0</v>
      </c>
      <c r="AB20" s="29">
        <v>0</v>
      </c>
      <c r="AC20" s="33">
        <v>0</v>
      </c>
      <c r="AD20" s="33">
        <v>39.071599999999997</v>
      </c>
      <c r="AE20" s="29">
        <v>0</v>
      </c>
      <c r="AG20" s="29">
        <v>0</v>
      </c>
      <c r="AH20" s="29">
        <v>0</v>
      </c>
      <c r="AI20" s="29">
        <v>0</v>
      </c>
      <c r="AJ20" s="29">
        <v>0</v>
      </c>
      <c r="AK20" s="29">
        <v>0</v>
      </c>
      <c r="AL20" s="53">
        <v>2</v>
      </c>
      <c r="AM20" s="29" t="s">
        <v>20651</v>
      </c>
      <c r="AN20" s="29" t="s">
        <v>20651</v>
      </c>
      <c r="AO20" s="29">
        <v>0</v>
      </c>
      <c r="AP20" s="30">
        <v>0</v>
      </c>
      <c r="AQ20" s="30">
        <v>0</v>
      </c>
    </row>
    <row r="21" spans="1:43" x14ac:dyDescent="0.25">
      <c r="A21" t="s">
        <v>20647</v>
      </c>
      <c r="B21" t="s">
        <v>20652</v>
      </c>
      <c r="C21" s="34">
        <v>10000063853652</v>
      </c>
      <c r="D21">
        <v>8988693</v>
      </c>
      <c r="E21" t="s">
        <v>20649</v>
      </c>
      <c r="F21" t="s">
        <v>20651</v>
      </c>
      <c r="G21" t="s">
        <v>89</v>
      </c>
      <c r="H21" t="s">
        <v>90</v>
      </c>
      <c r="I21" t="s">
        <v>10</v>
      </c>
      <c r="J21" t="s">
        <v>20650</v>
      </c>
      <c r="K21">
        <v>0</v>
      </c>
      <c r="L21" t="s">
        <v>20652</v>
      </c>
      <c r="M21" t="s">
        <v>20652</v>
      </c>
      <c r="N21">
        <v>0</v>
      </c>
      <c r="O21">
        <v>3</v>
      </c>
      <c r="P21" s="17">
        <v>46022</v>
      </c>
      <c r="Q21" s="19">
        <v>0</v>
      </c>
      <c r="R21" t="s">
        <v>24</v>
      </c>
      <c r="S21" s="17">
        <v>45717</v>
      </c>
      <c r="U21" s="29">
        <v>0</v>
      </c>
      <c r="V21" s="29">
        <v>0</v>
      </c>
      <c r="W21" s="29">
        <v>0</v>
      </c>
      <c r="X21" s="29">
        <f t="shared" si="0"/>
        <v>3</v>
      </c>
      <c r="Y21" s="33">
        <v>0</v>
      </c>
      <c r="Z21" s="29">
        <v>0</v>
      </c>
      <c r="AA21" s="29">
        <v>0</v>
      </c>
      <c r="AB21" s="29">
        <v>0</v>
      </c>
      <c r="AC21" s="33">
        <v>0</v>
      </c>
      <c r="AD21" s="33">
        <v>39.071599999999997</v>
      </c>
      <c r="AE21" s="29">
        <v>0</v>
      </c>
      <c r="AG21" s="29">
        <v>0</v>
      </c>
      <c r="AH21" s="29">
        <v>0</v>
      </c>
      <c r="AI21" s="29">
        <v>0</v>
      </c>
      <c r="AJ21" s="29">
        <v>0</v>
      </c>
      <c r="AK21" s="29">
        <v>0</v>
      </c>
      <c r="AL21" s="53">
        <v>3</v>
      </c>
      <c r="AM21" s="29" t="s">
        <v>20651</v>
      </c>
      <c r="AN21" s="29" t="s">
        <v>20651</v>
      </c>
      <c r="AO21" s="29">
        <v>0</v>
      </c>
      <c r="AP21" s="30">
        <v>0</v>
      </c>
      <c r="AQ21" s="30">
        <v>0</v>
      </c>
    </row>
    <row r="22" spans="1:43" x14ac:dyDescent="0.25">
      <c r="A22" t="s">
        <v>20647</v>
      </c>
      <c r="B22" t="s">
        <v>20652</v>
      </c>
      <c r="C22" s="34">
        <v>10000063858593</v>
      </c>
      <c r="D22">
        <v>3546615</v>
      </c>
      <c r="E22" t="s">
        <v>20648</v>
      </c>
      <c r="F22" t="s">
        <v>20651</v>
      </c>
      <c r="G22" t="s">
        <v>89</v>
      </c>
      <c r="H22" t="s">
        <v>90</v>
      </c>
      <c r="I22" t="s">
        <v>10</v>
      </c>
      <c r="J22" t="s">
        <v>20650</v>
      </c>
      <c r="K22">
        <v>0</v>
      </c>
      <c r="L22" t="s">
        <v>20652</v>
      </c>
      <c r="M22" t="s">
        <v>20652</v>
      </c>
      <c r="N22">
        <v>0</v>
      </c>
      <c r="O22">
        <v>23</v>
      </c>
      <c r="P22" s="17">
        <v>46022</v>
      </c>
      <c r="Q22" s="19">
        <v>0</v>
      </c>
      <c r="R22" t="s">
        <v>24</v>
      </c>
      <c r="S22" s="17">
        <v>45717</v>
      </c>
      <c r="U22" s="29">
        <v>0</v>
      </c>
      <c r="V22" s="29">
        <v>0</v>
      </c>
      <c r="W22" s="29">
        <v>0</v>
      </c>
      <c r="X22" s="29">
        <f t="shared" si="0"/>
        <v>1</v>
      </c>
      <c r="Y22" s="33">
        <v>0</v>
      </c>
      <c r="Z22" s="29">
        <v>0</v>
      </c>
      <c r="AA22" s="29">
        <v>0</v>
      </c>
      <c r="AB22" s="29">
        <v>0</v>
      </c>
      <c r="AC22" s="33">
        <v>0</v>
      </c>
      <c r="AD22" s="33">
        <v>101.93730000000001</v>
      </c>
      <c r="AE22" s="29">
        <v>0</v>
      </c>
      <c r="AG22" s="29">
        <v>0</v>
      </c>
      <c r="AH22" s="29">
        <v>0</v>
      </c>
      <c r="AI22" s="29">
        <v>0</v>
      </c>
      <c r="AJ22" s="29">
        <v>0</v>
      </c>
      <c r="AK22" s="29">
        <v>0</v>
      </c>
      <c r="AL22" s="53">
        <v>1</v>
      </c>
      <c r="AM22" s="29" t="s">
        <v>20651</v>
      </c>
      <c r="AN22" s="29" t="s">
        <v>20651</v>
      </c>
      <c r="AO22" s="29">
        <v>0</v>
      </c>
      <c r="AP22" s="30">
        <v>0</v>
      </c>
      <c r="AQ22" s="30">
        <v>0</v>
      </c>
    </row>
    <row r="23" spans="1:43" x14ac:dyDescent="0.25">
      <c r="A23" t="s">
        <v>20647</v>
      </c>
      <c r="B23" t="s">
        <v>20652</v>
      </c>
      <c r="C23" s="34">
        <v>10000063859209</v>
      </c>
      <c r="D23">
        <v>8989993</v>
      </c>
      <c r="E23" t="s">
        <v>20649</v>
      </c>
      <c r="F23" t="s">
        <v>20651</v>
      </c>
      <c r="G23" t="s">
        <v>89</v>
      </c>
      <c r="H23" t="s">
        <v>90</v>
      </c>
      <c r="I23" t="s">
        <v>10</v>
      </c>
      <c r="J23" t="s">
        <v>20650</v>
      </c>
      <c r="K23">
        <v>0</v>
      </c>
      <c r="L23" t="s">
        <v>20652</v>
      </c>
      <c r="M23" t="s">
        <v>20652</v>
      </c>
      <c r="N23">
        <v>0</v>
      </c>
      <c r="O23">
        <v>12</v>
      </c>
      <c r="P23" s="17">
        <v>46022</v>
      </c>
      <c r="Q23" s="19">
        <v>0</v>
      </c>
      <c r="R23" t="s">
        <v>24</v>
      </c>
      <c r="S23" s="17">
        <v>45717</v>
      </c>
      <c r="U23" s="29">
        <v>0</v>
      </c>
      <c r="V23" s="29">
        <v>0</v>
      </c>
      <c r="W23" s="29">
        <v>0</v>
      </c>
      <c r="X23" s="29">
        <f t="shared" si="0"/>
        <v>1</v>
      </c>
      <c r="Y23" s="33">
        <v>0</v>
      </c>
      <c r="Z23" s="29">
        <v>0</v>
      </c>
      <c r="AA23" s="29">
        <v>0</v>
      </c>
      <c r="AB23" s="29">
        <v>0</v>
      </c>
      <c r="AC23" s="33">
        <v>0</v>
      </c>
      <c r="AD23" s="33">
        <v>38.703000000000003</v>
      </c>
      <c r="AE23" s="29">
        <v>0</v>
      </c>
      <c r="AG23" s="29">
        <v>0</v>
      </c>
      <c r="AH23" s="29">
        <v>0</v>
      </c>
      <c r="AI23" s="29">
        <v>0</v>
      </c>
      <c r="AJ23" s="29">
        <v>0</v>
      </c>
      <c r="AK23" s="29">
        <v>0</v>
      </c>
      <c r="AL23" s="53">
        <v>1</v>
      </c>
      <c r="AM23" s="29" t="s">
        <v>20651</v>
      </c>
      <c r="AN23" s="29" t="s">
        <v>20651</v>
      </c>
      <c r="AO23" s="29">
        <v>0</v>
      </c>
      <c r="AP23" s="30">
        <v>0</v>
      </c>
      <c r="AQ23" s="30">
        <v>0</v>
      </c>
    </row>
    <row r="24" spans="1:43" x14ac:dyDescent="0.25">
      <c r="A24" t="s">
        <v>20647</v>
      </c>
      <c r="B24" t="s">
        <v>20652</v>
      </c>
      <c r="C24" s="34">
        <v>10000063859209</v>
      </c>
      <c r="D24">
        <v>8989993</v>
      </c>
      <c r="E24" t="s">
        <v>20649</v>
      </c>
      <c r="F24" t="s">
        <v>20651</v>
      </c>
      <c r="G24" t="s">
        <v>89</v>
      </c>
      <c r="H24" t="s">
        <v>90</v>
      </c>
      <c r="I24" t="s">
        <v>10</v>
      </c>
      <c r="J24" t="s">
        <v>20650</v>
      </c>
      <c r="K24">
        <v>0</v>
      </c>
      <c r="L24" t="s">
        <v>20652</v>
      </c>
      <c r="M24" t="s">
        <v>20652</v>
      </c>
      <c r="N24">
        <v>0</v>
      </c>
      <c r="O24">
        <v>12</v>
      </c>
      <c r="P24" s="17">
        <v>46022</v>
      </c>
      <c r="Q24" s="19">
        <v>0</v>
      </c>
      <c r="R24" t="s">
        <v>24</v>
      </c>
      <c r="S24" s="17">
        <v>45717</v>
      </c>
      <c r="U24" s="29">
        <v>0</v>
      </c>
      <c r="V24" s="29">
        <v>0</v>
      </c>
      <c r="W24" s="29">
        <v>0</v>
      </c>
      <c r="X24" s="29">
        <f t="shared" si="0"/>
        <v>2</v>
      </c>
      <c r="Y24" s="33">
        <v>0</v>
      </c>
      <c r="Z24" s="29">
        <v>0</v>
      </c>
      <c r="AA24" s="29">
        <v>0</v>
      </c>
      <c r="AB24" s="29">
        <v>0</v>
      </c>
      <c r="AC24" s="33">
        <v>0</v>
      </c>
      <c r="AD24" s="33">
        <v>38.703000000000003</v>
      </c>
      <c r="AE24" s="29">
        <v>0</v>
      </c>
      <c r="AG24" s="29">
        <v>0</v>
      </c>
      <c r="AH24" s="29">
        <v>0</v>
      </c>
      <c r="AI24" s="29">
        <v>0</v>
      </c>
      <c r="AJ24" s="29">
        <v>0</v>
      </c>
      <c r="AK24" s="29">
        <v>0</v>
      </c>
      <c r="AL24" s="53">
        <v>2</v>
      </c>
      <c r="AM24" s="29" t="s">
        <v>20651</v>
      </c>
      <c r="AN24" s="29" t="s">
        <v>20651</v>
      </c>
      <c r="AO24" s="29">
        <v>0</v>
      </c>
      <c r="AP24" s="30">
        <v>0</v>
      </c>
      <c r="AQ24" s="30">
        <v>0</v>
      </c>
    </row>
    <row r="25" spans="1:43" x14ac:dyDescent="0.25">
      <c r="A25" t="s">
        <v>20647</v>
      </c>
      <c r="B25" t="s">
        <v>20652</v>
      </c>
      <c r="C25" s="34">
        <v>10000063859209</v>
      </c>
      <c r="D25">
        <v>8989993</v>
      </c>
      <c r="E25" t="s">
        <v>20649</v>
      </c>
      <c r="F25" t="s">
        <v>20651</v>
      </c>
      <c r="G25" t="s">
        <v>89</v>
      </c>
      <c r="H25" t="s">
        <v>90</v>
      </c>
      <c r="I25" t="s">
        <v>10</v>
      </c>
      <c r="J25" t="s">
        <v>20650</v>
      </c>
      <c r="K25">
        <v>0</v>
      </c>
      <c r="L25" t="s">
        <v>20652</v>
      </c>
      <c r="M25" t="s">
        <v>20652</v>
      </c>
      <c r="N25">
        <v>0</v>
      </c>
      <c r="O25">
        <v>12</v>
      </c>
      <c r="P25" s="17">
        <v>46022</v>
      </c>
      <c r="Q25" s="19">
        <v>0</v>
      </c>
      <c r="R25" t="s">
        <v>24</v>
      </c>
      <c r="S25" s="17">
        <v>45717</v>
      </c>
      <c r="U25" s="29">
        <v>0</v>
      </c>
      <c r="V25" s="29">
        <v>0</v>
      </c>
      <c r="W25" s="29">
        <v>0</v>
      </c>
      <c r="X25" s="29">
        <f t="shared" si="0"/>
        <v>3</v>
      </c>
      <c r="Y25" s="33">
        <v>0</v>
      </c>
      <c r="Z25" s="29">
        <v>0</v>
      </c>
      <c r="AA25" s="29">
        <v>0</v>
      </c>
      <c r="AB25" s="29">
        <v>0</v>
      </c>
      <c r="AC25" s="33">
        <v>0</v>
      </c>
      <c r="AD25" s="33">
        <v>38.703000000000003</v>
      </c>
      <c r="AE25" s="29">
        <v>0</v>
      </c>
      <c r="AG25" s="29">
        <v>0</v>
      </c>
      <c r="AH25" s="29">
        <v>0</v>
      </c>
      <c r="AI25" s="29">
        <v>0</v>
      </c>
      <c r="AJ25" s="29">
        <v>0</v>
      </c>
      <c r="AK25" s="29">
        <v>0</v>
      </c>
      <c r="AL25" s="53">
        <v>3</v>
      </c>
      <c r="AM25" s="29" t="s">
        <v>20651</v>
      </c>
      <c r="AN25" s="29" t="s">
        <v>20651</v>
      </c>
      <c r="AO25" s="29">
        <v>0</v>
      </c>
      <c r="AP25" s="30">
        <v>0</v>
      </c>
      <c r="AQ25" s="30">
        <v>0</v>
      </c>
    </row>
    <row r="26" spans="1:43" x14ac:dyDescent="0.25">
      <c r="A26" t="s">
        <v>20647</v>
      </c>
      <c r="B26" t="s">
        <v>20652</v>
      </c>
      <c r="C26" s="34">
        <v>10000063859383</v>
      </c>
      <c r="D26">
        <v>8990018</v>
      </c>
      <c r="E26" t="s">
        <v>20649</v>
      </c>
      <c r="F26" t="s">
        <v>20651</v>
      </c>
      <c r="G26" t="s">
        <v>89</v>
      </c>
      <c r="H26" t="s">
        <v>90</v>
      </c>
      <c r="I26" t="s">
        <v>10</v>
      </c>
      <c r="J26" t="s">
        <v>20650</v>
      </c>
      <c r="K26">
        <v>0</v>
      </c>
      <c r="L26" t="s">
        <v>20652</v>
      </c>
      <c r="M26" t="s">
        <v>20652</v>
      </c>
      <c r="N26">
        <v>0</v>
      </c>
      <c r="O26">
        <v>20</v>
      </c>
      <c r="P26" s="17">
        <v>46022</v>
      </c>
      <c r="Q26" s="19">
        <v>0</v>
      </c>
      <c r="R26" t="s">
        <v>24</v>
      </c>
      <c r="S26" s="17">
        <v>45717</v>
      </c>
      <c r="U26" s="29">
        <v>0</v>
      </c>
      <c r="V26" s="29">
        <v>0</v>
      </c>
      <c r="W26" s="29">
        <v>0</v>
      </c>
      <c r="X26" s="29">
        <f t="shared" si="0"/>
        <v>1</v>
      </c>
      <c r="Y26" s="33">
        <v>0</v>
      </c>
      <c r="Z26" s="29">
        <v>0</v>
      </c>
      <c r="AA26" s="29">
        <v>0</v>
      </c>
      <c r="AB26" s="29">
        <v>0</v>
      </c>
      <c r="AC26" s="33">
        <v>0</v>
      </c>
      <c r="AD26" s="33">
        <v>38.696533333333335</v>
      </c>
      <c r="AE26" s="29">
        <v>0</v>
      </c>
      <c r="AG26" s="29">
        <v>0</v>
      </c>
      <c r="AH26" s="29">
        <v>0</v>
      </c>
      <c r="AI26" s="29">
        <v>0</v>
      </c>
      <c r="AJ26" s="29">
        <v>0</v>
      </c>
      <c r="AK26" s="29">
        <v>0</v>
      </c>
      <c r="AL26" s="53">
        <v>1</v>
      </c>
      <c r="AM26" s="29" t="s">
        <v>20651</v>
      </c>
      <c r="AN26" s="29" t="s">
        <v>20651</v>
      </c>
      <c r="AO26" s="29">
        <v>0</v>
      </c>
      <c r="AP26" s="30">
        <v>0</v>
      </c>
      <c r="AQ26" s="30">
        <v>0</v>
      </c>
    </row>
    <row r="27" spans="1:43" x14ac:dyDescent="0.25">
      <c r="A27" t="s">
        <v>20647</v>
      </c>
      <c r="B27" t="s">
        <v>20652</v>
      </c>
      <c r="C27" s="34">
        <v>10000063859383</v>
      </c>
      <c r="D27">
        <v>8990018</v>
      </c>
      <c r="E27" t="s">
        <v>20649</v>
      </c>
      <c r="F27" t="s">
        <v>20651</v>
      </c>
      <c r="G27" t="s">
        <v>89</v>
      </c>
      <c r="H27" t="s">
        <v>90</v>
      </c>
      <c r="I27" t="s">
        <v>10</v>
      </c>
      <c r="J27" t="s">
        <v>20650</v>
      </c>
      <c r="K27">
        <v>0</v>
      </c>
      <c r="L27" t="s">
        <v>20652</v>
      </c>
      <c r="M27" t="s">
        <v>20652</v>
      </c>
      <c r="N27">
        <v>0</v>
      </c>
      <c r="O27">
        <v>20</v>
      </c>
      <c r="P27" s="17">
        <v>46022</v>
      </c>
      <c r="Q27" s="19">
        <v>0</v>
      </c>
      <c r="R27" t="s">
        <v>24</v>
      </c>
      <c r="S27" s="17">
        <v>45717</v>
      </c>
      <c r="U27" s="29">
        <v>0</v>
      </c>
      <c r="V27" s="29">
        <v>0</v>
      </c>
      <c r="W27" s="29">
        <v>0</v>
      </c>
      <c r="X27" s="29">
        <f t="shared" si="0"/>
        <v>2</v>
      </c>
      <c r="Y27" s="33">
        <v>0</v>
      </c>
      <c r="Z27" s="29">
        <v>0</v>
      </c>
      <c r="AA27" s="29">
        <v>0</v>
      </c>
      <c r="AB27" s="29">
        <v>0</v>
      </c>
      <c r="AC27" s="33">
        <v>0</v>
      </c>
      <c r="AD27" s="33">
        <v>38.696533333333335</v>
      </c>
      <c r="AE27" s="29">
        <v>0</v>
      </c>
      <c r="AG27" s="29">
        <v>0</v>
      </c>
      <c r="AH27" s="29">
        <v>0</v>
      </c>
      <c r="AI27" s="29">
        <v>0</v>
      </c>
      <c r="AJ27" s="29">
        <v>0</v>
      </c>
      <c r="AK27" s="29">
        <v>0</v>
      </c>
      <c r="AL27" s="53">
        <v>2</v>
      </c>
      <c r="AM27" s="29" t="s">
        <v>20651</v>
      </c>
      <c r="AN27" s="29" t="s">
        <v>20651</v>
      </c>
      <c r="AO27" s="29">
        <v>0</v>
      </c>
      <c r="AP27" s="30">
        <v>0</v>
      </c>
      <c r="AQ27" s="30">
        <v>0</v>
      </c>
    </row>
    <row r="28" spans="1:43" x14ac:dyDescent="0.25">
      <c r="A28" t="s">
        <v>20647</v>
      </c>
      <c r="B28" t="s">
        <v>20652</v>
      </c>
      <c r="C28" s="34">
        <v>10000063859383</v>
      </c>
      <c r="D28">
        <v>8990018</v>
      </c>
      <c r="E28" t="s">
        <v>20649</v>
      </c>
      <c r="F28" t="s">
        <v>20651</v>
      </c>
      <c r="G28" t="s">
        <v>89</v>
      </c>
      <c r="H28" t="s">
        <v>90</v>
      </c>
      <c r="I28" t="s">
        <v>10</v>
      </c>
      <c r="J28" t="s">
        <v>20650</v>
      </c>
      <c r="K28">
        <v>0</v>
      </c>
      <c r="L28" t="s">
        <v>20652</v>
      </c>
      <c r="M28" t="s">
        <v>20652</v>
      </c>
      <c r="N28">
        <v>0</v>
      </c>
      <c r="O28">
        <v>20</v>
      </c>
      <c r="P28" s="17">
        <v>46022</v>
      </c>
      <c r="Q28" s="19">
        <v>0</v>
      </c>
      <c r="R28" t="s">
        <v>24</v>
      </c>
      <c r="S28" s="17">
        <v>45717</v>
      </c>
      <c r="U28" s="29">
        <v>0</v>
      </c>
      <c r="V28" s="29">
        <v>0</v>
      </c>
      <c r="W28" s="29">
        <v>0</v>
      </c>
      <c r="X28" s="29">
        <f t="shared" si="0"/>
        <v>3</v>
      </c>
      <c r="Y28" s="33">
        <v>0</v>
      </c>
      <c r="Z28" s="29">
        <v>0</v>
      </c>
      <c r="AA28" s="29">
        <v>0</v>
      </c>
      <c r="AB28" s="29">
        <v>0</v>
      </c>
      <c r="AC28" s="33">
        <v>0</v>
      </c>
      <c r="AD28" s="33">
        <v>38.696533333333335</v>
      </c>
      <c r="AE28" s="29">
        <v>0</v>
      </c>
      <c r="AG28" s="29">
        <v>0</v>
      </c>
      <c r="AH28" s="29">
        <v>0</v>
      </c>
      <c r="AI28" s="29">
        <v>0</v>
      </c>
      <c r="AJ28" s="29">
        <v>0</v>
      </c>
      <c r="AK28" s="29">
        <v>0</v>
      </c>
      <c r="AL28" s="53">
        <v>3</v>
      </c>
      <c r="AM28" s="29" t="s">
        <v>20651</v>
      </c>
      <c r="AN28" s="29" t="s">
        <v>20651</v>
      </c>
      <c r="AO28" s="29">
        <v>0</v>
      </c>
      <c r="AP28" s="30">
        <v>0</v>
      </c>
      <c r="AQ28" s="30">
        <v>0</v>
      </c>
    </row>
    <row r="29" spans="1:43" x14ac:dyDescent="0.25">
      <c r="A29" t="s">
        <v>20647</v>
      </c>
      <c r="B29" t="s">
        <v>20652</v>
      </c>
      <c r="C29" s="34">
        <v>10000063859384</v>
      </c>
      <c r="D29">
        <v>8990017</v>
      </c>
      <c r="E29" t="s">
        <v>20649</v>
      </c>
      <c r="F29" t="s">
        <v>20651</v>
      </c>
      <c r="G29" t="s">
        <v>89</v>
      </c>
      <c r="H29" t="s">
        <v>90</v>
      </c>
      <c r="I29" t="s">
        <v>10</v>
      </c>
      <c r="J29" t="s">
        <v>20650</v>
      </c>
      <c r="K29">
        <v>0</v>
      </c>
      <c r="L29" t="s">
        <v>20652</v>
      </c>
      <c r="M29" t="s">
        <v>20652</v>
      </c>
      <c r="N29">
        <v>0</v>
      </c>
      <c r="O29">
        <v>19</v>
      </c>
      <c r="P29" s="17">
        <v>46022</v>
      </c>
      <c r="Q29" s="19">
        <v>0</v>
      </c>
      <c r="R29" t="s">
        <v>24</v>
      </c>
      <c r="S29" s="17">
        <v>45717</v>
      </c>
      <c r="U29" s="29">
        <v>0</v>
      </c>
      <c r="V29" s="29">
        <v>0</v>
      </c>
      <c r="W29" s="29">
        <v>0</v>
      </c>
      <c r="X29" s="29">
        <f t="shared" si="0"/>
        <v>1</v>
      </c>
      <c r="Y29" s="33">
        <v>0</v>
      </c>
      <c r="Z29" s="29">
        <v>0</v>
      </c>
      <c r="AA29" s="29">
        <v>0</v>
      </c>
      <c r="AB29" s="29">
        <v>0</v>
      </c>
      <c r="AC29" s="33">
        <v>0</v>
      </c>
      <c r="AD29" s="33">
        <v>38.696533333333335</v>
      </c>
      <c r="AE29" s="29">
        <v>0</v>
      </c>
      <c r="AG29" s="29">
        <v>0</v>
      </c>
      <c r="AH29" s="29">
        <v>0</v>
      </c>
      <c r="AI29" s="29">
        <v>0</v>
      </c>
      <c r="AJ29" s="29">
        <v>0</v>
      </c>
      <c r="AK29" s="29">
        <v>0</v>
      </c>
      <c r="AL29" s="53">
        <v>1</v>
      </c>
      <c r="AM29" s="29" t="s">
        <v>20651</v>
      </c>
      <c r="AN29" s="29" t="s">
        <v>20651</v>
      </c>
      <c r="AO29" s="29">
        <v>0</v>
      </c>
      <c r="AP29" s="30">
        <v>0</v>
      </c>
      <c r="AQ29" s="30">
        <v>0</v>
      </c>
    </row>
    <row r="30" spans="1:43" x14ac:dyDescent="0.25">
      <c r="A30" t="s">
        <v>20647</v>
      </c>
      <c r="B30" t="s">
        <v>20652</v>
      </c>
      <c r="C30" s="34">
        <v>10000063859384</v>
      </c>
      <c r="D30">
        <v>8990017</v>
      </c>
      <c r="E30" t="s">
        <v>20649</v>
      </c>
      <c r="F30" t="s">
        <v>20651</v>
      </c>
      <c r="G30" t="s">
        <v>89</v>
      </c>
      <c r="H30" t="s">
        <v>90</v>
      </c>
      <c r="I30" t="s">
        <v>10</v>
      </c>
      <c r="J30" t="s">
        <v>20650</v>
      </c>
      <c r="K30">
        <v>0</v>
      </c>
      <c r="L30" t="s">
        <v>20652</v>
      </c>
      <c r="M30" t="s">
        <v>20652</v>
      </c>
      <c r="N30">
        <v>0</v>
      </c>
      <c r="O30">
        <v>19</v>
      </c>
      <c r="P30" s="17">
        <v>46022</v>
      </c>
      <c r="Q30" s="19">
        <v>0</v>
      </c>
      <c r="R30" t="s">
        <v>24</v>
      </c>
      <c r="S30" s="17">
        <v>45717</v>
      </c>
      <c r="U30" s="29">
        <v>0</v>
      </c>
      <c r="V30" s="29">
        <v>0</v>
      </c>
      <c r="W30" s="29">
        <v>0</v>
      </c>
      <c r="X30" s="29">
        <f t="shared" si="0"/>
        <v>2</v>
      </c>
      <c r="Y30" s="33">
        <v>0</v>
      </c>
      <c r="Z30" s="29">
        <v>0</v>
      </c>
      <c r="AA30" s="29">
        <v>0</v>
      </c>
      <c r="AB30" s="29">
        <v>0</v>
      </c>
      <c r="AC30" s="33">
        <v>0</v>
      </c>
      <c r="AD30" s="33">
        <v>38.696533333333335</v>
      </c>
      <c r="AE30" s="29">
        <v>0</v>
      </c>
      <c r="AG30" s="29">
        <v>0</v>
      </c>
      <c r="AH30" s="29">
        <v>0</v>
      </c>
      <c r="AI30" s="29">
        <v>0</v>
      </c>
      <c r="AJ30" s="29">
        <v>0</v>
      </c>
      <c r="AK30" s="29">
        <v>0</v>
      </c>
      <c r="AL30" s="53">
        <v>2</v>
      </c>
      <c r="AM30" s="29" t="s">
        <v>20651</v>
      </c>
      <c r="AN30" s="29" t="s">
        <v>20651</v>
      </c>
      <c r="AO30" s="29">
        <v>0</v>
      </c>
      <c r="AP30" s="30">
        <v>0</v>
      </c>
      <c r="AQ30" s="30">
        <v>0</v>
      </c>
    </row>
    <row r="31" spans="1:43" x14ac:dyDescent="0.25">
      <c r="A31" t="s">
        <v>20647</v>
      </c>
      <c r="B31" t="s">
        <v>20652</v>
      </c>
      <c r="C31" s="34">
        <v>10000063859384</v>
      </c>
      <c r="D31">
        <v>8990017</v>
      </c>
      <c r="E31" t="s">
        <v>20649</v>
      </c>
      <c r="F31" t="s">
        <v>20651</v>
      </c>
      <c r="G31" t="s">
        <v>89</v>
      </c>
      <c r="H31" t="s">
        <v>90</v>
      </c>
      <c r="I31" t="s">
        <v>10</v>
      </c>
      <c r="J31" t="s">
        <v>20650</v>
      </c>
      <c r="K31">
        <v>0</v>
      </c>
      <c r="L31" t="s">
        <v>20652</v>
      </c>
      <c r="M31" t="s">
        <v>20652</v>
      </c>
      <c r="N31">
        <v>0</v>
      </c>
      <c r="O31">
        <v>19</v>
      </c>
      <c r="P31" s="17">
        <v>46022</v>
      </c>
      <c r="Q31" s="19">
        <v>0</v>
      </c>
      <c r="R31" t="s">
        <v>24</v>
      </c>
      <c r="S31" s="17">
        <v>45717</v>
      </c>
      <c r="U31" s="29">
        <v>0</v>
      </c>
      <c r="V31" s="29">
        <v>0</v>
      </c>
      <c r="W31" s="29">
        <v>0</v>
      </c>
      <c r="X31" s="29">
        <f t="shared" si="0"/>
        <v>3</v>
      </c>
      <c r="Y31" s="33">
        <v>0</v>
      </c>
      <c r="Z31" s="29">
        <v>0</v>
      </c>
      <c r="AA31" s="29">
        <v>0</v>
      </c>
      <c r="AB31" s="29">
        <v>0</v>
      </c>
      <c r="AC31" s="33">
        <v>0</v>
      </c>
      <c r="AD31" s="33">
        <v>38.696533333333335</v>
      </c>
      <c r="AE31" s="29">
        <v>0</v>
      </c>
      <c r="AG31" s="29">
        <v>0</v>
      </c>
      <c r="AH31" s="29">
        <v>0</v>
      </c>
      <c r="AI31" s="29">
        <v>0</v>
      </c>
      <c r="AJ31" s="29">
        <v>0</v>
      </c>
      <c r="AK31" s="29">
        <v>0</v>
      </c>
      <c r="AL31" s="53">
        <v>3</v>
      </c>
      <c r="AM31" s="29" t="s">
        <v>20651</v>
      </c>
      <c r="AN31" s="29" t="s">
        <v>20651</v>
      </c>
      <c r="AO31" s="29">
        <v>0</v>
      </c>
      <c r="AP31" s="30">
        <v>0</v>
      </c>
      <c r="AQ31" s="30">
        <v>0</v>
      </c>
    </row>
    <row r="32" spans="1:43" x14ac:dyDescent="0.25">
      <c r="A32" t="s">
        <v>20647</v>
      </c>
      <c r="B32" t="s">
        <v>20652</v>
      </c>
      <c r="C32" s="34">
        <v>10000063859778</v>
      </c>
      <c r="D32">
        <v>8990039</v>
      </c>
      <c r="E32" t="s">
        <v>20648</v>
      </c>
      <c r="F32" t="s">
        <v>20651</v>
      </c>
      <c r="G32" t="s">
        <v>89</v>
      </c>
      <c r="H32" t="s">
        <v>90</v>
      </c>
      <c r="I32" t="s">
        <v>10</v>
      </c>
      <c r="J32" t="s">
        <v>20650</v>
      </c>
      <c r="K32">
        <v>0</v>
      </c>
      <c r="L32" t="s">
        <v>20652</v>
      </c>
      <c r="M32" t="s">
        <v>20652</v>
      </c>
      <c r="N32">
        <v>0</v>
      </c>
      <c r="O32">
        <v>37</v>
      </c>
      <c r="P32" s="17">
        <v>46022</v>
      </c>
      <c r="Q32" s="19">
        <v>0</v>
      </c>
      <c r="R32" t="s">
        <v>24</v>
      </c>
      <c r="S32" s="17">
        <v>45718</v>
      </c>
      <c r="U32" s="29">
        <v>0</v>
      </c>
      <c r="V32" s="29">
        <v>0</v>
      </c>
      <c r="W32" s="29">
        <v>0</v>
      </c>
      <c r="X32" s="29">
        <f t="shared" si="0"/>
        <v>1</v>
      </c>
      <c r="Y32" s="33">
        <v>0</v>
      </c>
      <c r="Z32" s="29">
        <v>0</v>
      </c>
      <c r="AA32" s="29">
        <v>0</v>
      </c>
      <c r="AB32" s="29">
        <v>0</v>
      </c>
      <c r="AC32" s="33">
        <v>0</v>
      </c>
      <c r="AD32" s="33">
        <v>137.48780000000002</v>
      </c>
      <c r="AE32" s="29">
        <v>0</v>
      </c>
      <c r="AG32" s="29">
        <v>0</v>
      </c>
      <c r="AH32" s="29">
        <v>0</v>
      </c>
      <c r="AI32" s="29">
        <v>0</v>
      </c>
      <c r="AJ32" s="29">
        <v>0</v>
      </c>
      <c r="AK32" s="29">
        <v>0</v>
      </c>
      <c r="AL32" s="53">
        <v>1</v>
      </c>
      <c r="AM32" s="29" t="s">
        <v>20651</v>
      </c>
      <c r="AN32" s="29" t="s">
        <v>20651</v>
      </c>
      <c r="AO32" s="29">
        <v>0</v>
      </c>
      <c r="AP32" s="30">
        <v>0</v>
      </c>
      <c r="AQ32" s="30">
        <v>0</v>
      </c>
    </row>
    <row r="33" spans="1:43" x14ac:dyDescent="0.25">
      <c r="A33" t="s">
        <v>20647</v>
      </c>
      <c r="B33" t="s">
        <v>20652</v>
      </c>
      <c r="C33" s="34">
        <v>10000063867017</v>
      </c>
      <c r="D33">
        <v>8991511</v>
      </c>
      <c r="E33" t="s">
        <v>20648</v>
      </c>
      <c r="F33" t="s">
        <v>20651</v>
      </c>
      <c r="G33" t="s">
        <v>89</v>
      </c>
      <c r="H33" t="s">
        <v>90</v>
      </c>
      <c r="I33" t="s">
        <v>10</v>
      </c>
      <c r="J33" t="s">
        <v>20650</v>
      </c>
      <c r="K33">
        <v>0</v>
      </c>
      <c r="L33" t="s">
        <v>20652</v>
      </c>
      <c r="M33" t="s">
        <v>20652</v>
      </c>
      <c r="N33">
        <v>0</v>
      </c>
      <c r="O33">
        <v>9</v>
      </c>
      <c r="P33" s="17">
        <v>46022</v>
      </c>
      <c r="Q33" s="19">
        <v>0</v>
      </c>
      <c r="R33" t="s">
        <v>24</v>
      </c>
      <c r="S33" s="17">
        <v>45718</v>
      </c>
      <c r="U33" s="29">
        <v>0</v>
      </c>
      <c r="V33" s="29">
        <v>0</v>
      </c>
      <c r="W33" s="29">
        <v>0</v>
      </c>
      <c r="X33" s="29">
        <f t="shared" si="0"/>
        <v>1</v>
      </c>
      <c r="Y33" s="33">
        <v>0</v>
      </c>
      <c r="Z33" s="29">
        <v>0</v>
      </c>
      <c r="AA33" s="29">
        <v>0</v>
      </c>
      <c r="AB33" s="29">
        <v>0</v>
      </c>
      <c r="AC33" s="33">
        <v>0</v>
      </c>
      <c r="AD33" s="33">
        <v>88.813200000000009</v>
      </c>
      <c r="AE33" s="29">
        <v>0</v>
      </c>
      <c r="AG33" s="29">
        <v>0</v>
      </c>
      <c r="AH33" s="29">
        <v>0</v>
      </c>
      <c r="AI33" s="29">
        <v>0</v>
      </c>
      <c r="AJ33" s="29">
        <v>0</v>
      </c>
      <c r="AK33" s="29">
        <v>0</v>
      </c>
      <c r="AL33" s="53">
        <v>1</v>
      </c>
      <c r="AM33" s="29" t="s">
        <v>20651</v>
      </c>
      <c r="AN33" s="29" t="s">
        <v>20651</v>
      </c>
      <c r="AO33" s="29">
        <v>0</v>
      </c>
      <c r="AP33" s="30">
        <v>0</v>
      </c>
      <c r="AQ33" s="30">
        <v>0</v>
      </c>
    </row>
    <row r="34" spans="1:43" x14ac:dyDescent="0.25">
      <c r="A34" t="s">
        <v>20647</v>
      </c>
      <c r="B34" t="s">
        <v>20652</v>
      </c>
      <c r="C34" s="34">
        <v>10000063870525</v>
      </c>
      <c r="D34">
        <v>3547094</v>
      </c>
      <c r="E34" t="s">
        <v>20648</v>
      </c>
      <c r="F34" t="s">
        <v>20651</v>
      </c>
      <c r="G34" t="s">
        <v>89</v>
      </c>
      <c r="H34" t="s">
        <v>90</v>
      </c>
      <c r="I34" t="s">
        <v>10</v>
      </c>
      <c r="J34" t="s">
        <v>20650</v>
      </c>
      <c r="K34">
        <v>0</v>
      </c>
      <c r="L34" t="s">
        <v>20652</v>
      </c>
      <c r="M34" t="s">
        <v>20652</v>
      </c>
      <c r="N34">
        <v>0</v>
      </c>
      <c r="O34">
        <v>32</v>
      </c>
      <c r="P34" s="17">
        <v>46022</v>
      </c>
      <c r="Q34" s="19">
        <v>0</v>
      </c>
      <c r="R34" t="s">
        <v>24</v>
      </c>
      <c r="S34" s="17">
        <v>45718</v>
      </c>
      <c r="U34" s="29">
        <v>0</v>
      </c>
      <c r="V34" s="29">
        <v>0</v>
      </c>
      <c r="W34" s="29">
        <v>0</v>
      </c>
      <c r="X34" s="29">
        <f t="shared" si="0"/>
        <v>1</v>
      </c>
      <c r="Y34" s="33">
        <v>0</v>
      </c>
      <c r="Z34" s="29">
        <v>0</v>
      </c>
      <c r="AA34" s="29">
        <v>0</v>
      </c>
      <c r="AB34" s="29">
        <v>0</v>
      </c>
      <c r="AC34" s="33">
        <v>0</v>
      </c>
      <c r="AD34" s="33">
        <v>178.21809999999999</v>
      </c>
      <c r="AE34" s="29">
        <v>0</v>
      </c>
      <c r="AG34" s="29">
        <v>0</v>
      </c>
      <c r="AH34" s="29">
        <v>0</v>
      </c>
      <c r="AI34" s="29">
        <v>0</v>
      </c>
      <c r="AJ34" s="29">
        <v>0</v>
      </c>
      <c r="AK34" s="29">
        <v>0</v>
      </c>
      <c r="AL34" s="53">
        <v>1</v>
      </c>
      <c r="AM34" s="29" t="s">
        <v>20651</v>
      </c>
      <c r="AN34" s="29" t="s">
        <v>20651</v>
      </c>
      <c r="AO34" s="29">
        <v>0</v>
      </c>
      <c r="AP34" s="30">
        <v>0</v>
      </c>
      <c r="AQ34" s="30">
        <v>0</v>
      </c>
    </row>
    <row r="35" spans="1:43" x14ac:dyDescent="0.25">
      <c r="A35" t="s">
        <v>20647</v>
      </c>
      <c r="B35" t="s">
        <v>20652</v>
      </c>
      <c r="C35" s="34">
        <v>10000063870526</v>
      </c>
      <c r="D35">
        <v>3547093</v>
      </c>
      <c r="E35" t="s">
        <v>20648</v>
      </c>
      <c r="F35" t="s">
        <v>20651</v>
      </c>
      <c r="G35" t="s">
        <v>89</v>
      </c>
      <c r="H35" t="s">
        <v>90</v>
      </c>
      <c r="I35" t="s">
        <v>10</v>
      </c>
      <c r="J35" t="s">
        <v>20650</v>
      </c>
      <c r="K35">
        <v>0</v>
      </c>
      <c r="L35" t="s">
        <v>20652</v>
      </c>
      <c r="M35" t="s">
        <v>20652</v>
      </c>
      <c r="N35">
        <v>0</v>
      </c>
      <c r="O35">
        <v>31</v>
      </c>
      <c r="P35" s="17">
        <v>46022</v>
      </c>
      <c r="Q35" s="19">
        <v>0</v>
      </c>
      <c r="R35" t="s">
        <v>24</v>
      </c>
      <c r="S35" s="17">
        <v>45718</v>
      </c>
      <c r="U35" s="29">
        <v>0</v>
      </c>
      <c r="V35" s="29">
        <v>0</v>
      </c>
      <c r="W35" s="29">
        <v>0</v>
      </c>
      <c r="X35" s="29">
        <f t="shared" si="0"/>
        <v>1</v>
      </c>
      <c r="Y35" s="33">
        <v>0</v>
      </c>
      <c r="Z35" s="29">
        <v>0</v>
      </c>
      <c r="AA35" s="29">
        <v>0</v>
      </c>
      <c r="AB35" s="29">
        <v>0</v>
      </c>
      <c r="AC35" s="33">
        <v>0</v>
      </c>
      <c r="AD35" s="33">
        <v>178.21809999999999</v>
      </c>
      <c r="AE35" s="29">
        <v>0</v>
      </c>
      <c r="AG35" s="29">
        <v>0</v>
      </c>
      <c r="AH35" s="29">
        <v>0</v>
      </c>
      <c r="AI35" s="29">
        <v>0</v>
      </c>
      <c r="AJ35" s="29">
        <v>0</v>
      </c>
      <c r="AK35" s="29">
        <v>0</v>
      </c>
      <c r="AL35" s="53">
        <v>1</v>
      </c>
      <c r="AM35" s="29" t="s">
        <v>20651</v>
      </c>
      <c r="AN35" s="29" t="s">
        <v>20651</v>
      </c>
      <c r="AO35" s="29">
        <v>0</v>
      </c>
      <c r="AP35" s="30">
        <v>0</v>
      </c>
      <c r="AQ35" s="30">
        <v>0</v>
      </c>
    </row>
    <row r="36" spans="1:43" x14ac:dyDescent="0.25">
      <c r="A36" t="s">
        <v>20647</v>
      </c>
      <c r="B36" t="s">
        <v>20652</v>
      </c>
      <c r="C36" s="34">
        <v>10000063870606</v>
      </c>
      <c r="D36">
        <v>8992177</v>
      </c>
      <c r="E36" t="s">
        <v>20649</v>
      </c>
      <c r="F36" t="s">
        <v>20651</v>
      </c>
      <c r="G36" t="s">
        <v>89</v>
      </c>
      <c r="H36" t="s">
        <v>90</v>
      </c>
      <c r="I36" t="s">
        <v>10</v>
      </c>
      <c r="J36" t="s">
        <v>20650</v>
      </c>
      <c r="K36">
        <v>0</v>
      </c>
      <c r="L36" t="s">
        <v>20652</v>
      </c>
      <c r="M36" t="s">
        <v>20652</v>
      </c>
      <c r="N36">
        <v>0</v>
      </c>
      <c r="O36">
        <v>3</v>
      </c>
      <c r="P36" s="17">
        <v>46022</v>
      </c>
      <c r="Q36" s="19">
        <v>0</v>
      </c>
      <c r="R36" t="s">
        <v>24</v>
      </c>
      <c r="S36" s="17">
        <v>45718</v>
      </c>
      <c r="U36" s="29">
        <v>0</v>
      </c>
      <c r="V36" s="29">
        <v>0</v>
      </c>
      <c r="W36" s="29">
        <v>0</v>
      </c>
      <c r="X36" s="29">
        <f t="shared" si="0"/>
        <v>2</v>
      </c>
      <c r="Y36" s="33">
        <v>0</v>
      </c>
      <c r="Z36" s="29">
        <v>0</v>
      </c>
      <c r="AA36" s="29">
        <v>0</v>
      </c>
      <c r="AB36" s="29">
        <v>0</v>
      </c>
      <c r="AC36" s="33">
        <v>0</v>
      </c>
      <c r="AD36" s="33">
        <v>49.227499999999999</v>
      </c>
      <c r="AE36" s="29">
        <v>0</v>
      </c>
      <c r="AG36" s="29">
        <v>0</v>
      </c>
      <c r="AH36" s="29">
        <v>0</v>
      </c>
      <c r="AI36" s="29">
        <v>0</v>
      </c>
      <c r="AJ36" s="29">
        <v>0</v>
      </c>
      <c r="AK36" s="29">
        <v>0</v>
      </c>
      <c r="AL36" s="53">
        <v>2</v>
      </c>
      <c r="AM36" s="29" t="s">
        <v>20651</v>
      </c>
      <c r="AN36" s="29" t="s">
        <v>20651</v>
      </c>
      <c r="AO36" s="29">
        <v>0</v>
      </c>
      <c r="AP36" s="30">
        <v>0</v>
      </c>
      <c r="AQ36" s="30">
        <v>0</v>
      </c>
    </row>
    <row r="37" spans="1:43" x14ac:dyDescent="0.25">
      <c r="A37" t="s">
        <v>20647</v>
      </c>
      <c r="B37" t="s">
        <v>20652</v>
      </c>
      <c r="C37" s="34">
        <v>10000063875182</v>
      </c>
      <c r="D37">
        <v>8993192</v>
      </c>
      <c r="E37" t="s">
        <v>20648</v>
      </c>
      <c r="F37" t="s">
        <v>20651</v>
      </c>
      <c r="G37" t="s">
        <v>89</v>
      </c>
      <c r="H37" t="s">
        <v>90</v>
      </c>
      <c r="I37" t="s">
        <v>14</v>
      </c>
      <c r="J37" t="s">
        <v>20650</v>
      </c>
      <c r="K37">
        <v>0</v>
      </c>
      <c r="L37" t="s">
        <v>20652</v>
      </c>
      <c r="M37" t="s">
        <v>20652</v>
      </c>
      <c r="N37">
        <v>0</v>
      </c>
      <c r="O37">
        <v>77</v>
      </c>
      <c r="P37" s="17">
        <v>46022</v>
      </c>
      <c r="Q37" s="19">
        <v>0</v>
      </c>
      <c r="R37" t="s">
        <v>24</v>
      </c>
      <c r="S37" s="17">
        <v>45718</v>
      </c>
      <c r="U37" s="29">
        <v>0</v>
      </c>
      <c r="V37" s="29">
        <v>0</v>
      </c>
      <c r="W37" s="29">
        <v>0</v>
      </c>
      <c r="X37" s="29">
        <f t="shared" si="0"/>
        <v>1</v>
      </c>
      <c r="Y37" s="33">
        <v>0</v>
      </c>
      <c r="Z37" s="29">
        <v>0</v>
      </c>
      <c r="AA37" s="29">
        <v>0</v>
      </c>
      <c r="AB37" s="29">
        <v>0</v>
      </c>
      <c r="AC37" s="33">
        <v>0</v>
      </c>
      <c r="AD37" s="33">
        <v>224.21549999999999</v>
      </c>
      <c r="AE37" s="29">
        <v>0</v>
      </c>
      <c r="AG37" s="29">
        <v>0</v>
      </c>
      <c r="AH37" s="29">
        <v>0</v>
      </c>
      <c r="AI37" s="29">
        <v>0</v>
      </c>
      <c r="AJ37" s="29">
        <v>0</v>
      </c>
      <c r="AK37" s="29">
        <v>0</v>
      </c>
      <c r="AL37" s="53">
        <v>1</v>
      </c>
      <c r="AM37" s="29" t="s">
        <v>20651</v>
      </c>
      <c r="AN37" s="29" t="s">
        <v>20651</v>
      </c>
      <c r="AO37" s="29">
        <v>0</v>
      </c>
      <c r="AP37" s="30">
        <v>0</v>
      </c>
      <c r="AQ37" s="30">
        <v>0</v>
      </c>
    </row>
    <row r="38" spans="1:43" x14ac:dyDescent="0.25">
      <c r="A38" t="s">
        <v>20647</v>
      </c>
      <c r="B38" t="s">
        <v>20652</v>
      </c>
      <c r="C38" s="34">
        <v>10000063875218</v>
      </c>
      <c r="D38">
        <v>8993191</v>
      </c>
      <c r="E38" t="s">
        <v>20648</v>
      </c>
      <c r="F38" t="s">
        <v>20651</v>
      </c>
      <c r="G38" t="s">
        <v>89</v>
      </c>
      <c r="H38" t="s">
        <v>90</v>
      </c>
      <c r="I38" t="s">
        <v>14</v>
      </c>
      <c r="J38" t="s">
        <v>20650</v>
      </c>
      <c r="K38">
        <v>0</v>
      </c>
      <c r="L38" t="s">
        <v>20652</v>
      </c>
      <c r="M38" t="s">
        <v>20652</v>
      </c>
      <c r="N38">
        <v>0</v>
      </c>
      <c r="O38">
        <v>2</v>
      </c>
      <c r="P38" s="17">
        <v>46022</v>
      </c>
      <c r="Q38" s="19">
        <v>0</v>
      </c>
      <c r="R38" t="s">
        <v>24</v>
      </c>
      <c r="S38" s="17">
        <v>45718</v>
      </c>
      <c r="U38" s="29">
        <v>0</v>
      </c>
      <c r="V38" s="29">
        <v>0</v>
      </c>
      <c r="W38" s="29">
        <v>0</v>
      </c>
      <c r="X38" s="29">
        <f t="shared" si="0"/>
        <v>1</v>
      </c>
      <c r="Y38" s="33">
        <v>0</v>
      </c>
      <c r="Z38" s="29">
        <v>0</v>
      </c>
      <c r="AA38" s="29">
        <v>0</v>
      </c>
      <c r="AB38" s="29">
        <v>0</v>
      </c>
      <c r="AC38" s="33">
        <v>0</v>
      </c>
      <c r="AD38" s="33">
        <v>129.9897</v>
      </c>
      <c r="AE38" s="29">
        <v>0</v>
      </c>
      <c r="AG38" s="29">
        <v>0</v>
      </c>
      <c r="AH38" s="29">
        <v>0</v>
      </c>
      <c r="AI38" s="29">
        <v>0</v>
      </c>
      <c r="AJ38" s="29">
        <v>0</v>
      </c>
      <c r="AK38" s="29">
        <v>0</v>
      </c>
      <c r="AL38" s="53">
        <v>1</v>
      </c>
      <c r="AM38" s="29" t="s">
        <v>20651</v>
      </c>
      <c r="AN38" s="29" t="s">
        <v>20651</v>
      </c>
      <c r="AO38" s="29">
        <v>0</v>
      </c>
      <c r="AP38" s="30">
        <v>0</v>
      </c>
      <c r="AQ38" s="30">
        <v>0</v>
      </c>
    </row>
    <row r="39" spans="1:43" x14ac:dyDescent="0.25">
      <c r="A39" t="s">
        <v>20647</v>
      </c>
      <c r="B39" t="s">
        <v>20652</v>
      </c>
      <c r="C39" s="34">
        <v>10000063875970</v>
      </c>
      <c r="D39">
        <v>152768</v>
      </c>
      <c r="E39" t="s">
        <v>20649</v>
      </c>
      <c r="F39" t="s">
        <v>20651</v>
      </c>
      <c r="G39" t="s">
        <v>89</v>
      </c>
      <c r="H39" t="s">
        <v>90</v>
      </c>
      <c r="I39" t="s">
        <v>137</v>
      </c>
      <c r="J39" t="s">
        <v>20650</v>
      </c>
      <c r="K39">
        <v>0</v>
      </c>
      <c r="L39" t="s">
        <v>20652</v>
      </c>
      <c r="M39" t="s">
        <v>20652</v>
      </c>
      <c r="N39">
        <v>0</v>
      </c>
      <c r="O39">
        <v>71</v>
      </c>
      <c r="P39" s="17">
        <v>46022</v>
      </c>
      <c r="Q39" s="19">
        <v>0</v>
      </c>
      <c r="R39" t="s">
        <v>24</v>
      </c>
      <c r="S39" s="17">
        <v>45718</v>
      </c>
      <c r="U39" s="29">
        <v>0</v>
      </c>
      <c r="V39" s="29">
        <v>0</v>
      </c>
      <c r="W39" s="29">
        <v>0</v>
      </c>
      <c r="X39" s="29">
        <f t="shared" si="0"/>
        <v>2</v>
      </c>
      <c r="Y39" s="33">
        <v>0</v>
      </c>
      <c r="Z39" s="29">
        <v>0</v>
      </c>
      <c r="AA39" s="29">
        <v>0</v>
      </c>
      <c r="AB39" s="29">
        <v>0</v>
      </c>
      <c r="AC39" s="33">
        <v>0</v>
      </c>
      <c r="AD39" s="33">
        <v>99.746833333333328</v>
      </c>
      <c r="AE39" s="29">
        <v>0</v>
      </c>
      <c r="AG39" s="29">
        <v>0</v>
      </c>
      <c r="AH39" s="29">
        <v>0</v>
      </c>
      <c r="AI39" s="29">
        <v>0</v>
      </c>
      <c r="AJ39" s="29">
        <v>0</v>
      </c>
      <c r="AK39" s="29">
        <v>0</v>
      </c>
      <c r="AL39" s="53">
        <v>2</v>
      </c>
      <c r="AM39" s="29" t="s">
        <v>20651</v>
      </c>
      <c r="AN39" s="29" t="s">
        <v>20651</v>
      </c>
      <c r="AO39" s="29">
        <v>0</v>
      </c>
      <c r="AP39" s="30">
        <v>0</v>
      </c>
      <c r="AQ39" s="30">
        <v>0</v>
      </c>
    </row>
    <row r="40" spans="1:43" x14ac:dyDescent="0.25">
      <c r="A40" t="s">
        <v>20647</v>
      </c>
      <c r="B40" t="s">
        <v>20652</v>
      </c>
      <c r="C40" s="34">
        <v>10000063875971</v>
      </c>
      <c r="D40">
        <v>152767</v>
      </c>
      <c r="E40" t="s">
        <v>20649</v>
      </c>
      <c r="F40" t="s">
        <v>20651</v>
      </c>
      <c r="G40" t="s">
        <v>89</v>
      </c>
      <c r="H40" t="s">
        <v>90</v>
      </c>
      <c r="I40" t="s">
        <v>137</v>
      </c>
      <c r="J40" t="s">
        <v>20650</v>
      </c>
      <c r="K40">
        <v>0</v>
      </c>
      <c r="L40" t="s">
        <v>20652</v>
      </c>
      <c r="M40" t="s">
        <v>20652</v>
      </c>
      <c r="N40">
        <v>0</v>
      </c>
      <c r="O40">
        <v>72</v>
      </c>
      <c r="P40" s="17">
        <v>46022</v>
      </c>
      <c r="Q40" s="19">
        <v>0</v>
      </c>
      <c r="R40" t="s">
        <v>24</v>
      </c>
      <c r="S40" s="17">
        <v>45718</v>
      </c>
      <c r="U40" s="29">
        <v>0</v>
      </c>
      <c r="V40" s="29">
        <v>0</v>
      </c>
      <c r="W40" s="29">
        <v>0</v>
      </c>
      <c r="X40" s="29">
        <f t="shared" si="0"/>
        <v>2</v>
      </c>
      <c r="Y40" s="33">
        <v>0</v>
      </c>
      <c r="Z40" s="29">
        <v>0</v>
      </c>
      <c r="AA40" s="29">
        <v>0</v>
      </c>
      <c r="AB40" s="29">
        <v>0</v>
      </c>
      <c r="AC40" s="33">
        <v>0</v>
      </c>
      <c r="AD40" s="33">
        <v>99.746833333333328</v>
      </c>
      <c r="AE40" s="29">
        <v>0</v>
      </c>
      <c r="AG40" s="29">
        <v>0</v>
      </c>
      <c r="AH40" s="29">
        <v>0</v>
      </c>
      <c r="AI40" s="29">
        <v>0</v>
      </c>
      <c r="AJ40" s="29">
        <v>0</v>
      </c>
      <c r="AK40" s="29">
        <v>0</v>
      </c>
      <c r="AL40" s="53">
        <v>2</v>
      </c>
      <c r="AM40" s="29" t="s">
        <v>20651</v>
      </c>
      <c r="AN40" s="29" t="s">
        <v>20651</v>
      </c>
      <c r="AO40" s="29">
        <v>0</v>
      </c>
      <c r="AP40" s="30">
        <v>0</v>
      </c>
      <c r="AQ40" s="30">
        <v>0</v>
      </c>
    </row>
    <row r="41" spans="1:43" x14ac:dyDescent="0.25">
      <c r="A41" t="s">
        <v>20647</v>
      </c>
      <c r="B41" t="s">
        <v>20652</v>
      </c>
      <c r="C41" s="34">
        <v>10000063876391</v>
      </c>
      <c r="D41">
        <v>8993430</v>
      </c>
      <c r="E41" t="s">
        <v>20649</v>
      </c>
      <c r="F41" t="s">
        <v>20651</v>
      </c>
      <c r="G41" t="s">
        <v>89</v>
      </c>
      <c r="H41" t="s">
        <v>90</v>
      </c>
      <c r="I41" t="s">
        <v>14</v>
      </c>
      <c r="J41" t="s">
        <v>20650</v>
      </c>
      <c r="K41">
        <v>0</v>
      </c>
      <c r="L41" t="s">
        <v>20652</v>
      </c>
      <c r="M41" t="s">
        <v>20652</v>
      </c>
      <c r="N41">
        <v>0</v>
      </c>
      <c r="O41">
        <v>3</v>
      </c>
      <c r="P41" s="17">
        <v>46022</v>
      </c>
      <c r="Q41" s="19">
        <v>0</v>
      </c>
      <c r="R41" t="s">
        <v>24</v>
      </c>
      <c r="S41" s="17">
        <v>45718</v>
      </c>
      <c r="U41" s="29">
        <v>0</v>
      </c>
      <c r="V41" s="29">
        <v>0</v>
      </c>
      <c r="W41" s="29">
        <v>0</v>
      </c>
      <c r="X41" s="29">
        <f t="shared" si="0"/>
        <v>2</v>
      </c>
      <c r="Y41" s="33">
        <v>0</v>
      </c>
      <c r="Z41" s="29">
        <v>0</v>
      </c>
      <c r="AA41" s="29">
        <v>0</v>
      </c>
      <c r="AB41" s="29">
        <v>0</v>
      </c>
      <c r="AC41" s="33">
        <v>0</v>
      </c>
      <c r="AD41" s="33">
        <v>63.990900000000003</v>
      </c>
      <c r="AE41" s="29">
        <v>0</v>
      </c>
      <c r="AG41" s="29">
        <v>0</v>
      </c>
      <c r="AH41" s="29">
        <v>0</v>
      </c>
      <c r="AI41" s="29">
        <v>0</v>
      </c>
      <c r="AJ41" s="29">
        <v>0</v>
      </c>
      <c r="AK41" s="29">
        <v>0</v>
      </c>
      <c r="AL41" s="53">
        <v>2</v>
      </c>
      <c r="AM41" s="29" t="s">
        <v>20651</v>
      </c>
      <c r="AN41" s="29" t="s">
        <v>20651</v>
      </c>
      <c r="AO41" s="29">
        <v>0</v>
      </c>
      <c r="AP41" s="30">
        <v>0</v>
      </c>
      <c r="AQ41" s="30">
        <v>0</v>
      </c>
    </row>
    <row r="42" spans="1:43" x14ac:dyDescent="0.25">
      <c r="A42" t="s">
        <v>20647</v>
      </c>
      <c r="B42" t="s">
        <v>20652</v>
      </c>
      <c r="C42" s="34">
        <v>10000063876392</v>
      </c>
      <c r="D42">
        <v>8993429</v>
      </c>
      <c r="E42" t="s">
        <v>20649</v>
      </c>
      <c r="F42" t="s">
        <v>20651</v>
      </c>
      <c r="G42" t="s">
        <v>89</v>
      </c>
      <c r="H42" t="s">
        <v>90</v>
      </c>
      <c r="I42" t="s">
        <v>14</v>
      </c>
      <c r="J42" t="s">
        <v>20650</v>
      </c>
      <c r="K42">
        <v>0</v>
      </c>
      <c r="L42" t="s">
        <v>20652</v>
      </c>
      <c r="M42" t="s">
        <v>20652</v>
      </c>
      <c r="N42">
        <v>0</v>
      </c>
      <c r="O42">
        <v>4</v>
      </c>
      <c r="P42" s="17">
        <v>46022</v>
      </c>
      <c r="Q42" s="19">
        <v>0</v>
      </c>
      <c r="R42" t="s">
        <v>24</v>
      </c>
      <c r="S42" s="17">
        <v>45718</v>
      </c>
      <c r="U42" s="29">
        <v>0</v>
      </c>
      <c r="V42" s="29">
        <v>0</v>
      </c>
      <c r="W42" s="29">
        <v>0</v>
      </c>
      <c r="X42" s="29">
        <f t="shared" si="0"/>
        <v>2</v>
      </c>
      <c r="Y42" s="33">
        <v>0</v>
      </c>
      <c r="Z42" s="29">
        <v>0</v>
      </c>
      <c r="AA42" s="29">
        <v>0</v>
      </c>
      <c r="AB42" s="29">
        <v>0</v>
      </c>
      <c r="AC42" s="33">
        <v>0</v>
      </c>
      <c r="AD42" s="33">
        <v>63.990900000000003</v>
      </c>
      <c r="AE42" s="29">
        <v>0</v>
      </c>
      <c r="AG42" s="29">
        <v>0</v>
      </c>
      <c r="AH42" s="29">
        <v>0</v>
      </c>
      <c r="AI42" s="29">
        <v>0</v>
      </c>
      <c r="AJ42" s="29">
        <v>0</v>
      </c>
      <c r="AK42" s="29">
        <v>0</v>
      </c>
      <c r="AL42" s="53">
        <v>2</v>
      </c>
      <c r="AM42" s="29" t="s">
        <v>20651</v>
      </c>
      <c r="AN42" s="29" t="s">
        <v>20651</v>
      </c>
      <c r="AO42" s="29">
        <v>0</v>
      </c>
      <c r="AP42" s="30">
        <v>0</v>
      </c>
      <c r="AQ42" s="30">
        <v>0</v>
      </c>
    </row>
    <row r="43" spans="1:43" x14ac:dyDescent="0.25">
      <c r="A43" t="s">
        <v>20647</v>
      </c>
      <c r="B43" t="s">
        <v>20652</v>
      </c>
      <c r="C43" s="34">
        <v>10000063877818</v>
      </c>
      <c r="D43">
        <v>8993718</v>
      </c>
      <c r="E43" t="s">
        <v>20649</v>
      </c>
      <c r="F43" t="s">
        <v>20651</v>
      </c>
      <c r="G43" t="s">
        <v>89</v>
      </c>
      <c r="H43" t="s">
        <v>90</v>
      </c>
      <c r="I43" t="s">
        <v>10</v>
      </c>
      <c r="J43" t="s">
        <v>20650</v>
      </c>
      <c r="K43">
        <v>0</v>
      </c>
      <c r="L43" t="s">
        <v>20652</v>
      </c>
      <c r="M43" t="s">
        <v>20652</v>
      </c>
      <c r="N43">
        <v>0</v>
      </c>
      <c r="O43">
        <v>18</v>
      </c>
      <c r="P43" s="17">
        <v>46022</v>
      </c>
      <c r="Q43" s="19">
        <v>0</v>
      </c>
      <c r="R43" t="s">
        <v>24</v>
      </c>
      <c r="S43" s="17">
        <v>45718</v>
      </c>
      <c r="U43" s="29">
        <v>0</v>
      </c>
      <c r="V43" s="29">
        <v>0</v>
      </c>
      <c r="W43" s="29">
        <v>0</v>
      </c>
      <c r="X43" s="29">
        <f t="shared" si="0"/>
        <v>1</v>
      </c>
      <c r="Y43" s="33">
        <v>0</v>
      </c>
      <c r="Z43" s="29">
        <v>0</v>
      </c>
      <c r="AA43" s="29">
        <v>0</v>
      </c>
      <c r="AB43" s="29">
        <v>0</v>
      </c>
      <c r="AC43" s="33">
        <v>0</v>
      </c>
      <c r="AD43" s="33">
        <v>38.696533333333335</v>
      </c>
      <c r="AE43" s="29">
        <v>0</v>
      </c>
      <c r="AG43" s="29">
        <v>0</v>
      </c>
      <c r="AH43" s="29">
        <v>0</v>
      </c>
      <c r="AI43" s="29">
        <v>0</v>
      </c>
      <c r="AJ43" s="29">
        <v>0</v>
      </c>
      <c r="AK43" s="29">
        <v>0</v>
      </c>
      <c r="AL43" s="53">
        <v>1</v>
      </c>
      <c r="AM43" s="29" t="s">
        <v>20651</v>
      </c>
      <c r="AN43" s="29" t="s">
        <v>20651</v>
      </c>
      <c r="AO43" s="29">
        <v>0</v>
      </c>
      <c r="AP43" s="30">
        <v>0</v>
      </c>
      <c r="AQ43" s="30">
        <v>0</v>
      </c>
    </row>
    <row r="44" spans="1:43" x14ac:dyDescent="0.25">
      <c r="A44" t="s">
        <v>20647</v>
      </c>
      <c r="B44" t="s">
        <v>20652</v>
      </c>
      <c r="C44" s="34">
        <v>10000063877818</v>
      </c>
      <c r="D44">
        <v>8993718</v>
      </c>
      <c r="E44" t="s">
        <v>20649</v>
      </c>
      <c r="F44" t="s">
        <v>20651</v>
      </c>
      <c r="G44" t="s">
        <v>89</v>
      </c>
      <c r="H44" t="s">
        <v>90</v>
      </c>
      <c r="I44" t="s">
        <v>10</v>
      </c>
      <c r="J44" t="s">
        <v>20650</v>
      </c>
      <c r="K44">
        <v>0</v>
      </c>
      <c r="L44" t="s">
        <v>20652</v>
      </c>
      <c r="M44" t="s">
        <v>20652</v>
      </c>
      <c r="N44">
        <v>0</v>
      </c>
      <c r="O44">
        <v>18</v>
      </c>
      <c r="P44" s="17">
        <v>46022</v>
      </c>
      <c r="Q44" s="19">
        <v>0</v>
      </c>
      <c r="R44" t="s">
        <v>24</v>
      </c>
      <c r="S44" s="17">
        <v>45718</v>
      </c>
      <c r="U44" s="29">
        <v>0</v>
      </c>
      <c r="V44" s="29">
        <v>0</v>
      </c>
      <c r="W44" s="29">
        <v>0</v>
      </c>
      <c r="X44" s="29">
        <f t="shared" si="0"/>
        <v>2</v>
      </c>
      <c r="Y44" s="33">
        <v>0</v>
      </c>
      <c r="Z44" s="29">
        <v>0</v>
      </c>
      <c r="AA44" s="29">
        <v>0</v>
      </c>
      <c r="AB44" s="29">
        <v>0</v>
      </c>
      <c r="AC44" s="33">
        <v>0</v>
      </c>
      <c r="AD44" s="33">
        <v>38.696533333333335</v>
      </c>
      <c r="AE44" s="29">
        <v>0</v>
      </c>
      <c r="AG44" s="29">
        <v>0</v>
      </c>
      <c r="AH44" s="29">
        <v>0</v>
      </c>
      <c r="AI44" s="29">
        <v>0</v>
      </c>
      <c r="AJ44" s="29">
        <v>0</v>
      </c>
      <c r="AK44" s="29">
        <v>0</v>
      </c>
      <c r="AL44" s="53">
        <v>2</v>
      </c>
      <c r="AM44" s="29" t="s">
        <v>20651</v>
      </c>
      <c r="AN44" s="29" t="s">
        <v>20651</v>
      </c>
      <c r="AO44" s="29">
        <v>0</v>
      </c>
      <c r="AP44" s="30">
        <v>0</v>
      </c>
      <c r="AQ44" s="30">
        <v>0</v>
      </c>
    </row>
    <row r="45" spans="1:43" x14ac:dyDescent="0.25">
      <c r="A45" t="s">
        <v>20647</v>
      </c>
      <c r="B45" t="s">
        <v>20652</v>
      </c>
      <c r="C45" s="34">
        <v>10000063878044</v>
      </c>
      <c r="D45">
        <v>8993743</v>
      </c>
      <c r="E45" t="s">
        <v>20648</v>
      </c>
      <c r="F45" t="s">
        <v>20651</v>
      </c>
      <c r="G45" t="s">
        <v>89</v>
      </c>
      <c r="H45" t="s">
        <v>90</v>
      </c>
      <c r="I45" t="s">
        <v>10</v>
      </c>
      <c r="J45" t="s">
        <v>20650</v>
      </c>
      <c r="K45">
        <v>0</v>
      </c>
      <c r="L45" t="s">
        <v>20652</v>
      </c>
      <c r="M45" t="s">
        <v>20652</v>
      </c>
      <c r="N45">
        <v>0</v>
      </c>
      <c r="O45">
        <v>10</v>
      </c>
      <c r="P45" s="17">
        <v>46022</v>
      </c>
      <c r="Q45" s="19">
        <v>0</v>
      </c>
      <c r="R45" t="s">
        <v>24</v>
      </c>
      <c r="S45" s="17">
        <v>45718</v>
      </c>
      <c r="U45" s="29">
        <v>0</v>
      </c>
      <c r="V45" s="29">
        <v>0</v>
      </c>
      <c r="W45" s="29">
        <v>0</v>
      </c>
      <c r="X45" s="29">
        <f t="shared" si="0"/>
        <v>1</v>
      </c>
      <c r="Y45" s="33">
        <v>0</v>
      </c>
      <c r="Z45" s="29">
        <v>0</v>
      </c>
      <c r="AA45" s="29">
        <v>0</v>
      </c>
      <c r="AB45" s="29">
        <v>0</v>
      </c>
      <c r="AC45" s="33">
        <v>0</v>
      </c>
      <c r="AD45" s="33">
        <v>116.0896</v>
      </c>
      <c r="AE45" s="29">
        <v>0</v>
      </c>
      <c r="AG45" s="29">
        <v>0</v>
      </c>
      <c r="AH45" s="29">
        <v>0</v>
      </c>
      <c r="AI45" s="29">
        <v>0</v>
      </c>
      <c r="AJ45" s="29">
        <v>0</v>
      </c>
      <c r="AK45" s="29">
        <v>0</v>
      </c>
      <c r="AL45" s="53">
        <v>1</v>
      </c>
      <c r="AM45" s="29" t="s">
        <v>20651</v>
      </c>
      <c r="AN45" s="29" t="s">
        <v>20651</v>
      </c>
      <c r="AO45" s="29">
        <v>0</v>
      </c>
      <c r="AP45" s="30">
        <v>0</v>
      </c>
      <c r="AQ45" s="30">
        <v>0</v>
      </c>
    </row>
    <row r="46" spans="1:43" x14ac:dyDescent="0.25">
      <c r="A46" t="s">
        <v>20647</v>
      </c>
      <c r="B46" t="s">
        <v>20652</v>
      </c>
      <c r="C46" s="34">
        <v>10000063883154</v>
      </c>
      <c r="D46">
        <v>8995028</v>
      </c>
      <c r="E46" t="s">
        <v>20648</v>
      </c>
      <c r="F46" t="s">
        <v>20651</v>
      </c>
      <c r="G46" t="s">
        <v>89</v>
      </c>
      <c r="H46" t="s">
        <v>90</v>
      </c>
      <c r="I46" t="s">
        <v>10</v>
      </c>
      <c r="J46" t="s">
        <v>20650</v>
      </c>
      <c r="K46">
        <v>0</v>
      </c>
      <c r="L46" t="s">
        <v>20652</v>
      </c>
      <c r="M46" t="s">
        <v>20652</v>
      </c>
      <c r="N46">
        <v>0</v>
      </c>
      <c r="O46">
        <v>43</v>
      </c>
      <c r="P46" s="17">
        <v>46022</v>
      </c>
      <c r="Q46" s="19">
        <v>0</v>
      </c>
      <c r="R46" t="s">
        <v>24</v>
      </c>
      <c r="S46" s="17">
        <v>45719</v>
      </c>
      <c r="U46" s="29">
        <v>0</v>
      </c>
      <c r="V46" s="29">
        <v>0</v>
      </c>
      <c r="W46" s="29">
        <v>0</v>
      </c>
      <c r="X46" s="29">
        <f t="shared" si="0"/>
        <v>1</v>
      </c>
      <c r="Y46" s="33">
        <v>0</v>
      </c>
      <c r="Z46" s="29">
        <v>0</v>
      </c>
      <c r="AA46" s="29">
        <v>0</v>
      </c>
      <c r="AB46" s="29">
        <v>0</v>
      </c>
      <c r="AC46" s="33">
        <v>0</v>
      </c>
      <c r="AD46" s="33">
        <v>57.6374</v>
      </c>
      <c r="AE46" s="29">
        <v>0</v>
      </c>
      <c r="AG46" s="29">
        <v>0</v>
      </c>
      <c r="AH46" s="29">
        <v>0</v>
      </c>
      <c r="AI46" s="29">
        <v>0</v>
      </c>
      <c r="AJ46" s="29">
        <v>0</v>
      </c>
      <c r="AK46" s="29">
        <v>0</v>
      </c>
      <c r="AL46" s="53">
        <v>1</v>
      </c>
      <c r="AM46" s="29" t="s">
        <v>20651</v>
      </c>
      <c r="AN46" s="29" t="s">
        <v>20651</v>
      </c>
      <c r="AO46" s="29">
        <v>0</v>
      </c>
      <c r="AP46" s="30">
        <v>0</v>
      </c>
      <c r="AQ46" s="30">
        <v>0</v>
      </c>
    </row>
    <row r="47" spans="1:43" x14ac:dyDescent="0.25">
      <c r="A47" t="s">
        <v>20647</v>
      </c>
      <c r="B47" t="s">
        <v>20652</v>
      </c>
      <c r="C47" s="34">
        <v>10000063883297</v>
      </c>
      <c r="D47">
        <v>8995155</v>
      </c>
      <c r="E47" t="s">
        <v>20649</v>
      </c>
      <c r="F47" t="s">
        <v>20651</v>
      </c>
      <c r="G47" t="s">
        <v>89</v>
      </c>
      <c r="H47" t="s">
        <v>90</v>
      </c>
      <c r="I47" t="s">
        <v>10</v>
      </c>
      <c r="J47" t="s">
        <v>20650</v>
      </c>
      <c r="K47">
        <v>0</v>
      </c>
      <c r="L47" t="s">
        <v>20652</v>
      </c>
      <c r="M47" t="s">
        <v>20652</v>
      </c>
      <c r="N47">
        <v>0</v>
      </c>
      <c r="O47">
        <v>19</v>
      </c>
      <c r="P47" s="17">
        <v>46022</v>
      </c>
      <c r="Q47" s="19">
        <v>0</v>
      </c>
      <c r="R47" t="s">
        <v>24</v>
      </c>
      <c r="S47" s="17">
        <v>45719</v>
      </c>
      <c r="U47" s="29">
        <v>0</v>
      </c>
      <c r="V47" s="29">
        <v>0</v>
      </c>
      <c r="W47" s="29">
        <v>0</v>
      </c>
      <c r="X47" s="29">
        <f t="shared" si="0"/>
        <v>1</v>
      </c>
      <c r="Y47" s="33">
        <v>0</v>
      </c>
      <c r="Z47" s="29">
        <v>0</v>
      </c>
      <c r="AA47" s="29">
        <v>0</v>
      </c>
      <c r="AB47" s="29">
        <v>0</v>
      </c>
      <c r="AC47" s="33">
        <v>0</v>
      </c>
      <c r="AD47" s="33">
        <v>58.054500000000004</v>
      </c>
      <c r="AE47" s="29">
        <v>0</v>
      </c>
      <c r="AG47" s="29">
        <v>0</v>
      </c>
      <c r="AH47" s="29">
        <v>0</v>
      </c>
      <c r="AI47" s="29">
        <v>0</v>
      </c>
      <c r="AJ47" s="29">
        <v>0</v>
      </c>
      <c r="AK47" s="29">
        <v>0</v>
      </c>
      <c r="AL47" s="53">
        <v>1</v>
      </c>
      <c r="AM47" s="29" t="s">
        <v>20651</v>
      </c>
      <c r="AN47" s="29" t="s">
        <v>20651</v>
      </c>
      <c r="AO47" s="29">
        <v>0</v>
      </c>
      <c r="AP47" s="30">
        <v>0</v>
      </c>
      <c r="AQ47" s="30">
        <v>0</v>
      </c>
    </row>
    <row r="48" spans="1:43" x14ac:dyDescent="0.25">
      <c r="A48" t="s">
        <v>20647</v>
      </c>
      <c r="B48" t="s">
        <v>20652</v>
      </c>
      <c r="C48" s="34">
        <v>10000063883297</v>
      </c>
      <c r="D48">
        <v>8995155</v>
      </c>
      <c r="E48" t="s">
        <v>20649</v>
      </c>
      <c r="F48" t="s">
        <v>20651</v>
      </c>
      <c r="G48" t="s">
        <v>89</v>
      </c>
      <c r="H48" t="s">
        <v>90</v>
      </c>
      <c r="I48" t="s">
        <v>10</v>
      </c>
      <c r="J48" t="s">
        <v>20650</v>
      </c>
      <c r="K48">
        <v>0</v>
      </c>
      <c r="L48" t="s">
        <v>20652</v>
      </c>
      <c r="M48" t="s">
        <v>20652</v>
      </c>
      <c r="N48">
        <v>0</v>
      </c>
      <c r="O48">
        <v>19</v>
      </c>
      <c r="P48" s="17">
        <v>46022</v>
      </c>
      <c r="Q48" s="19">
        <v>0</v>
      </c>
      <c r="R48" t="s">
        <v>24</v>
      </c>
      <c r="S48" s="17">
        <v>45719</v>
      </c>
      <c r="U48" s="29">
        <v>0</v>
      </c>
      <c r="V48" s="29">
        <v>0</v>
      </c>
      <c r="W48" s="29">
        <v>0</v>
      </c>
      <c r="X48" s="29">
        <f t="shared" si="0"/>
        <v>2</v>
      </c>
      <c r="Y48" s="33">
        <v>0</v>
      </c>
      <c r="Z48" s="29">
        <v>0</v>
      </c>
      <c r="AA48" s="29">
        <v>0</v>
      </c>
      <c r="AB48" s="29">
        <v>0</v>
      </c>
      <c r="AC48" s="33">
        <v>0</v>
      </c>
      <c r="AD48" s="33">
        <v>58.054500000000004</v>
      </c>
      <c r="AE48" s="29">
        <v>0</v>
      </c>
      <c r="AG48" s="29">
        <v>0</v>
      </c>
      <c r="AH48" s="29">
        <v>0</v>
      </c>
      <c r="AI48" s="29">
        <v>0</v>
      </c>
      <c r="AJ48" s="29">
        <v>0</v>
      </c>
      <c r="AK48" s="29">
        <v>0</v>
      </c>
      <c r="AL48" s="53">
        <v>2</v>
      </c>
      <c r="AM48" s="29" t="s">
        <v>20651</v>
      </c>
      <c r="AN48" s="29" t="s">
        <v>20651</v>
      </c>
      <c r="AO48" s="29">
        <v>0</v>
      </c>
      <c r="AP48" s="30">
        <v>0</v>
      </c>
      <c r="AQ48" s="30">
        <v>0</v>
      </c>
    </row>
    <row r="49" spans="1:43" x14ac:dyDescent="0.25">
      <c r="A49" t="s">
        <v>20647</v>
      </c>
      <c r="B49" t="s">
        <v>20652</v>
      </c>
      <c r="C49" s="34">
        <v>10000063884332</v>
      </c>
      <c r="D49">
        <v>8995462</v>
      </c>
      <c r="E49" t="s">
        <v>20649</v>
      </c>
      <c r="F49" t="s">
        <v>20651</v>
      </c>
      <c r="G49" t="s">
        <v>89</v>
      </c>
      <c r="H49" t="s">
        <v>90</v>
      </c>
      <c r="I49" t="s">
        <v>10</v>
      </c>
      <c r="J49" t="s">
        <v>20650</v>
      </c>
      <c r="K49">
        <v>0</v>
      </c>
      <c r="L49" t="s">
        <v>20652</v>
      </c>
      <c r="M49" t="s">
        <v>20652</v>
      </c>
      <c r="N49">
        <v>0</v>
      </c>
      <c r="O49">
        <v>2</v>
      </c>
      <c r="P49" s="17">
        <v>46022</v>
      </c>
      <c r="Q49" s="19">
        <v>0</v>
      </c>
      <c r="R49" t="s">
        <v>24</v>
      </c>
      <c r="S49" s="17">
        <v>45719</v>
      </c>
      <c r="U49" s="29">
        <v>0</v>
      </c>
      <c r="V49" s="29">
        <v>0</v>
      </c>
      <c r="W49" s="29">
        <v>0</v>
      </c>
      <c r="X49" s="29">
        <f t="shared" si="0"/>
        <v>1</v>
      </c>
      <c r="Y49" s="33">
        <v>0</v>
      </c>
      <c r="Z49" s="29">
        <v>0</v>
      </c>
      <c r="AA49" s="29">
        <v>0</v>
      </c>
      <c r="AB49" s="29">
        <v>0</v>
      </c>
      <c r="AC49" s="33">
        <v>0</v>
      </c>
      <c r="AD49" s="33">
        <v>162.9503</v>
      </c>
      <c r="AE49" s="29">
        <v>0</v>
      </c>
      <c r="AG49" s="29">
        <v>0</v>
      </c>
      <c r="AH49" s="29">
        <v>0</v>
      </c>
      <c r="AI49" s="29">
        <v>0</v>
      </c>
      <c r="AJ49" s="29">
        <v>0</v>
      </c>
      <c r="AK49" s="29">
        <v>0</v>
      </c>
      <c r="AL49" s="53">
        <v>1</v>
      </c>
      <c r="AM49" s="29" t="s">
        <v>20651</v>
      </c>
      <c r="AN49" s="29" t="s">
        <v>20651</v>
      </c>
      <c r="AO49" s="29">
        <v>0</v>
      </c>
      <c r="AP49" s="30">
        <v>0</v>
      </c>
      <c r="AQ49" s="30">
        <v>0</v>
      </c>
    </row>
    <row r="50" spans="1:43" x14ac:dyDescent="0.25">
      <c r="A50" t="s">
        <v>20647</v>
      </c>
      <c r="B50" t="s">
        <v>20652</v>
      </c>
      <c r="C50" s="34">
        <v>10000063887196</v>
      </c>
      <c r="D50">
        <v>8996229</v>
      </c>
      <c r="E50" t="s">
        <v>20649</v>
      </c>
      <c r="F50" t="s">
        <v>20651</v>
      </c>
      <c r="G50" t="s">
        <v>89</v>
      </c>
      <c r="H50" t="s">
        <v>90</v>
      </c>
      <c r="I50" t="s">
        <v>10</v>
      </c>
      <c r="J50" t="s">
        <v>20650</v>
      </c>
      <c r="K50">
        <v>0</v>
      </c>
      <c r="L50" t="s">
        <v>20652</v>
      </c>
      <c r="M50" t="s">
        <v>20652</v>
      </c>
      <c r="N50">
        <v>0</v>
      </c>
      <c r="O50">
        <v>27</v>
      </c>
      <c r="P50" s="17">
        <v>46022</v>
      </c>
      <c r="Q50" s="19">
        <v>0</v>
      </c>
      <c r="R50" t="s">
        <v>24</v>
      </c>
      <c r="S50" s="17">
        <v>45719</v>
      </c>
      <c r="U50" s="29">
        <v>0</v>
      </c>
      <c r="V50" s="29">
        <v>0</v>
      </c>
      <c r="W50" s="29">
        <v>0</v>
      </c>
      <c r="X50" s="29">
        <f t="shared" si="0"/>
        <v>2</v>
      </c>
      <c r="Y50" s="33">
        <v>0</v>
      </c>
      <c r="Z50" s="29">
        <v>0</v>
      </c>
      <c r="AA50" s="29">
        <v>0</v>
      </c>
      <c r="AB50" s="29">
        <v>0</v>
      </c>
      <c r="AC50" s="33">
        <v>0</v>
      </c>
      <c r="AD50" s="33">
        <v>84.871766666666673</v>
      </c>
      <c r="AE50" s="29">
        <v>0</v>
      </c>
      <c r="AG50" s="29">
        <v>0</v>
      </c>
      <c r="AH50" s="29">
        <v>0</v>
      </c>
      <c r="AI50" s="29">
        <v>0</v>
      </c>
      <c r="AJ50" s="29">
        <v>0</v>
      </c>
      <c r="AK50" s="29">
        <v>0</v>
      </c>
      <c r="AL50" s="53">
        <v>2</v>
      </c>
      <c r="AM50" s="29" t="s">
        <v>20651</v>
      </c>
      <c r="AN50" s="29" t="s">
        <v>20651</v>
      </c>
      <c r="AO50" s="29">
        <v>0</v>
      </c>
      <c r="AP50" s="30">
        <v>0</v>
      </c>
      <c r="AQ50" s="30">
        <v>0</v>
      </c>
    </row>
    <row r="51" spans="1:43" x14ac:dyDescent="0.25">
      <c r="A51" t="s">
        <v>20647</v>
      </c>
      <c r="B51" t="s">
        <v>20652</v>
      </c>
      <c r="C51" s="34">
        <v>10000063887619</v>
      </c>
      <c r="D51">
        <v>8996385</v>
      </c>
      <c r="E51" t="s">
        <v>20649</v>
      </c>
      <c r="F51" t="s">
        <v>20651</v>
      </c>
      <c r="G51" t="s">
        <v>89</v>
      </c>
      <c r="H51" t="s">
        <v>90</v>
      </c>
      <c r="I51" t="s">
        <v>10</v>
      </c>
      <c r="J51" t="s">
        <v>20650</v>
      </c>
      <c r="K51">
        <v>0</v>
      </c>
      <c r="L51" t="s">
        <v>20652</v>
      </c>
      <c r="M51" t="s">
        <v>20652</v>
      </c>
      <c r="N51">
        <v>0</v>
      </c>
      <c r="O51">
        <v>30</v>
      </c>
      <c r="P51" s="17">
        <v>46022</v>
      </c>
      <c r="Q51" s="19">
        <v>0</v>
      </c>
      <c r="R51" t="s">
        <v>24</v>
      </c>
      <c r="S51" s="17">
        <v>45719</v>
      </c>
      <c r="U51" s="29">
        <v>0</v>
      </c>
      <c r="V51" s="29">
        <v>0</v>
      </c>
      <c r="W51" s="29">
        <v>0</v>
      </c>
      <c r="X51" s="29">
        <f t="shared" si="0"/>
        <v>2</v>
      </c>
      <c r="Y51" s="33">
        <v>0</v>
      </c>
      <c r="Z51" s="29">
        <v>0</v>
      </c>
      <c r="AA51" s="29">
        <v>0</v>
      </c>
      <c r="AB51" s="29">
        <v>0</v>
      </c>
      <c r="AC51" s="33">
        <v>0</v>
      </c>
      <c r="AD51" s="33">
        <v>77.420549999999992</v>
      </c>
      <c r="AE51" s="29">
        <v>0</v>
      </c>
      <c r="AG51" s="29">
        <v>0</v>
      </c>
      <c r="AH51" s="29">
        <v>0</v>
      </c>
      <c r="AI51" s="29">
        <v>0</v>
      </c>
      <c r="AJ51" s="29">
        <v>0</v>
      </c>
      <c r="AK51" s="29">
        <v>0</v>
      </c>
      <c r="AL51" s="53">
        <v>2</v>
      </c>
      <c r="AM51" s="29" t="s">
        <v>20651</v>
      </c>
      <c r="AN51" s="29" t="s">
        <v>20651</v>
      </c>
      <c r="AO51" s="29">
        <v>0</v>
      </c>
      <c r="AP51" s="30">
        <v>0</v>
      </c>
      <c r="AQ51" s="30">
        <v>0</v>
      </c>
    </row>
    <row r="52" spans="1:43" x14ac:dyDescent="0.25">
      <c r="A52" t="s">
        <v>20647</v>
      </c>
      <c r="B52" t="s">
        <v>20652</v>
      </c>
      <c r="C52" s="34">
        <v>10000063891381</v>
      </c>
      <c r="D52">
        <v>8997052</v>
      </c>
      <c r="E52" t="s">
        <v>20649</v>
      </c>
      <c r="F52" t="s">
        <v>20651</v>
      </c>
      <c r="G52" t="s">
        <v>89</v>
      </c>
      <c r="H52" t="s">
        <v>90</v>
      </c>
      <c r="I52" t="s">
        <v>10</v>
      </c>
      <c r="J52" t="s">
        <v>20650</v>
      </c>
      <c r="K52">
        <v>0</v>
      </c>
      <c r="L52" t="s">
        <v>20652</v>
      </c>
      <c r="M52" t="s">
        <v>20652</v>
      </c>
      <c r="N52">
        <v>0</v>
      </c>
      <c r="O52">
        <v>29</v>
      </c>
      <c r="P52" s="17">
        <v>46022</v>
      </c>
      <c r="Q52" s="19">
        <v>0</v>
      </c>
      <c r="R52" t="s">
        <v>24</v>
      </c>
      <c r="S52" s="17">
        <v>45719</v>
      </c>
      <c r="U52" s="29">
        <v>0</v>
      </c>
      <c r="V52" s="29">
        <v>0</v>
      </c>
      <c r="W52" s="29">
        <v>0</v>
      </c>
      <c r="X52" s="29">
        <f t="shared" si="0"/>
        <v>1</v>
      </c>
      <c r="Y52" s="33">
        <v>0</v>
      </c>
      <c r="Z52" s="29">
        <v>0</v>
      </c>
      <c r="AA52" s="29">
        <v>0</v>
      </c>
      <c r="AB52" s="29">
        <v>0</v>
      </c>
      <c r="AC52" s="33">
        <v>0</v>
      </c>
      <c r="AD52" s="33">
        <v>107.46306666666665</v>
      </c>
      <c r="AE52" s="29">
        <v>0</v>
      </c>
      <c r="AG52" s="29">
        <v>0</v>
      </c>
      <c r="AH52" s="29">
        <v>0</v>
      </c>
      <c r="AI52" s="29">
        <v>0</v>
      </c>
      <c r="AJ52" s="29">
        <v>0</v>
      </c>
      <c r="AK52" s="29">
        <v>0</v>
      </c>
      <c r="AL52" s="53">
        <v>1</v>
      </c>
      <c r="AM52" s="29" t="s">
        <v>20651</v>
      </c>
      <c r="AN52" s="29" t="s">
        <v>20651</v>
      </c>
      <c r="AO52" s="29">
        <v>0</v>
      </c>
      <c r="AP52" s="30">
        <v>0</v>
      </c>
      <c r="AQ52" s="30">
        <v>0</v>
      </c>
    </row>
    <row r="53" spans="1:43" x14ac:dyDescent="0.25">
      <c r="A53" t="s">
        <v>20647</v>
      </c>
      <c r="B53" t="s">
        <v>20652</v>
      </c>
      <c r="C53" s="34">
        <v>10000063891381</v>
      </c>
      <c r="D53">
        <v>8997052</v>
      </c>
      <c r="E53" t="s">
        <v>20649</v>
      </c>
      <c r="F53" t="s">
        <v>20651</v>
      </c>
      <c r="G53" t="s">
        <v>89</v>
      </c>
      <c r="H53" t="s">
        <v>90</v>
      </c>
      <c r="I53" t="s">
        <v>10</v>
      </c>
      <c r="J53" t="s">
        <v>20650</v>
      </c>
      <c r="K53">
        <v>0</v>
      </c>
      <c r="L53" t="s">
        <v>20652</v>
      </c>
      <c r="M53" t="s">
        <v>20652</v>
      </c>
      <c r="N53">
        <v>0</v>
      </c>
      <c r="O53">
        <v>29</v>
      </c>
      <c r="P53" s="17">
        <v>46022</v>
      </c>
      <c r="Q53" s="19">
        <v>0</v>
      </c>
      <c r="R53" t="s">
        <v>24</v>
      </c>
      <c r="S53" s="17">
        <v>45719</v>
      </c>
      <c r="U53" s="29">
        <v>0</v>
      </c>
      <c r="V53" s="29">
        <v>0</v>
      </c>
      <c r="W53" s="29">
        <v>0</v>
      </c>
      <c r="X53" s="29">
        <f t="shared" si="0"/>
        <v>2</v>
      </c>
      <c r="Y53" s="33">
        <v>0</v>
      </c>
      <c r="Z53" s="29">
        <v>0</v>
      </c>
      <c r="AA53" s="29">
        <v>0</v>
      </c>
      <c r="AB53" s="29">
        <v>0</v>
      </c>
      <c r="AC53" s="33">
        <v>0</v>
      </c>
      <c r="AD53" s="33">
        <v>107.46306666666665</v>
      </c>
      <c r="AE53" s="29">
        <v>0</v>
      </c>
      <c r="AG53" s="29">
        <v>0</v>
      </c>
      <c r="AH53" s="29">
        <v>0</v>
      </c>
      <c r="AI53" s="29">
        <v>0</v>
      </c>
      <c r="AJ53" s="29">
        <v>0</v>
      </c>
      <c r="AK53" s="29">
        <v>0</v>
      </c>
      <c r="AL53" s="53">
        <v>2</v>
      </c>
      <c r="AM53" s="29" t="s">
        <v>20651</v>
      </c>
      <c r="AN53" s="29" t="s">
        <v>20651</v>
      </c>
      <c r="AO53" s="29">
        <v>0</v>
      </c>
      <c r="AP53" s="30">
        <v>0</v>
      </c>
      <c r="AQ53" s="30">
        <v>0</v>
      </c>
    </row>
    <row r="54" spans="1:43" x14ac:dyDescent="0.25">
      <c r="A54" t="s">
        <v>20647</v>
      </c>
      <c r="B54" t="s">
        <v>20652</v>
      </c>
      <c r="C54" s="34">
        <v>10000063891394</v>
      </c>
      <c r="D54">
        <v>8997053</v>
      </c>
      <c r="E54" t="s">
        <v>20649</v>
      </c>
      <c r="F54" t="s">
        <v>20651</v>
      </c>
      <c r="G54" t="s">
        <v>89</v>
      </c>
      <c r="H54" t="s">
        <v>90</v>
      </c>
      <c r="I54" t="s">
        <v>10</v>
      </c>
      <c r="J54" t="s">
        <v>20650</v>
      </c>
      <c r="K54">
        <v>0</v>
      </c>
      <c r="L54" t="s">
        <v>20652</v>
      </c>
      <c r="M54" t="s">
        <v>20652</v>
      </c>
      <c r="N54">
        <v>0</v>
      </c>
      <c r="O54">
        <v>30</v>
      </c>
      <c r="P54" s="17">
        <v>46022</v>
      </c>
      <c r="Q54" s="19">
        <v>0</v>
      </c>
      <c r="R54" t="s">
        <v>24</v>
      </c>
      <c r="S54" s="17">
        <v>45719</v>
      </c>
      <c r="U54" s="29">
        <v>0</v>
      </c>
      <c r="V54" s="29">
        <v>0</v>
      </c>
      <c r="W54" s="29">
        <v>0</v>
      </c>
      <c r="X54" s="29">
        <f t="shared" si="0"/>
        <v>1</v>
      </c>
      <c r="Y54" s="33">
        <v>0</v>
      </c>
      <c r="Z54" s="29">
        <v>0</v>
      </c>
      <c r="AA54" s="29">
        <v>0</v>
      </c>
      <c r="AB54" s="29">
        <v>0</v>
      </c>
      <c r="AC54" s="33">
        <v>0</v>
      </c>
      <c r="AD54" s="33">
        <v>107.46306666666665</v>
      </c>
      <c r="AE54" s="29">
        <v>0</v>
      </c>
      <c r="AG54" s="29">
        <v>0</v>
      </c>
      <c r="AH54" s="29">
        <v>0</v>
      </c>
      <c r="AI54" s="29">
        <v>0</v>
      </c>
      <c r="AJ54" s="29">
        <v>0</v>
      </c>
      <c r="AK54" s="29">
        <v>0</v>
      </c>
      <c r="AL54" s="53">
        <v>1</v>
      </c>
      <c r="AM54" s="29" t="s">
        <v>20651</v>
      </c>
      <c r="AN54" s="29" t="s">
        <v>20651</v>
      </c>
      <c r="AO54" s="29">
        <v>0</v>
      </c>
      <c r="AP54" s="30">
        <v>0</v>
      </c>
      <c r="AQ54" s="30">
        <v>0</v>
      </c>
    </row>
    <row r="55" spans="1:43" x14ac:dyDescent="0.25">
      <c r="A55" t="s">
        <v>20647</v>
      </c>
      <c r="B55" t="s">
        <v>20652</v>
      </c>
      <c r="C55" s="34">
        <v>10000063891394</v>
      </c>
      <c r="D55">
        <v>8997053</v>
      </c>
      <c r="E55" t="s">
        <v>20649</v>
      </c>
      <c r="F55" t="s">
        <v>20651</v>
      </c>
      <c r="G55" t="s">
        <v>89</v>
      </c>
      <c r="H55" t="s">
        <v>90</v>
      </c>
      <c r="I55" t="s">
        <v>10</v>
      </c>
      <c r="J55" t="s">
        <v>20650</v>
      </c>
      <c r="K55">
        <v>0</v>
      </c>
      <c r="L55" t="s">
        <v>20652</v>
      </c>
      <c r="M55" t="s">
        <v>20652</v>
      </c>
      <c r="N55">
        <v>0</v>
      </c>
      <c r="O55">
        <v>30</v>
      </c>
      <c r="P55" s="17">
        <v>46022</v>
      </c>
      <c r="Q55" s="19">
        <v>0</v>
      </c>
      <c r="R55" t="s">
        <v>24</v>
      </c>
      <c r="S55" s="17">
        <v>45719</v>
      </c>
      <c r="U55" s="29">
        <v>0</v>
      </c>
      <c r="V55" s="29">
        <v>0</v>
      </c>
      <c r="W55" s="29">
        <v>0</v>
      </c>
      <c r="X55" s="29">
        <f t="shared" si="0"/>
        <v>2</v>
      </c>
      <c r="Y55" s="33">
        <v>0</v>
      </c>
      <c r="Z55" s="29">
        <v>0</v>
      </c>
      <c r="AA55" s="29">
        <v>0</v>
      </c>
      <c r="AB55" s="29">
        <v>0</v>
      </c>
      <c r="AC55" s="33">
        <v>0</v>
      </c>
      <c r="AD55" s="33">
        <v>107.46306666666665</v>
      </c>
      <c r="AE55" s="29">
        <v>0</v>
      </c>
      <c r="AG55" s="29">
        <v>0</v>
      </c>
      <c r="AH55" s="29">
        <v>0</v>
      </c>
      <c r="AI55" s="29">
        <v>0</v>
      </c>
      <c r="AJ55" s="29">
        <v>0</v>
      </c>
      <c r="AK55" s="29">
        <v>0</v>
      </c>
      <c r="AL55" s="53">
        <v>2</v>
      </c>
      <c r="AM55" s="29" t="s">
        <v>20651</v>
      </c>
      <c r="AN55" s="29" t="s">
        <v>20651</v>
      </c>
      <c r="AO55" s="29">
        <v>0</v>
      </c>
      <c r="AP55" s="30">
        <v>0</v>
      </c>
      <c r="AQ55" s="30">
        <v>0</v>
      </c>
    </row>
    <row r="56" spans="1:43" x14ac:dyDescent="0.25">
      <c r="A56" t="s">
        <v>20647</v>
      </c>
      <c r="B56" t="s">
        <v>20652</v>
      </c>
      <c r="C56" s="34">
        <v>10000063895089</v>
      </c>
      <c r="D56">
        <v>8998054</v>
      </c>
      <c r="E56" t="s">
        <v>20649</v>
      </c>
      <c r="F56" t="s">
        <v>20651</v>
      </c>
      <c r="G56" t="s">
        <v>89</v>
      </c>
      <c r="H56" t="s">
        <v>90</v>
      </c>
      <c r="I56" t="s">
        <v>10</v>
      </c>
      <c r="J56" t="s">
        <v>20650</v>
      </c>
      <c r="K56">
        <v>0</v>
      </c>
      <c r="L56" t="s">
        <v>20652</v>
      </c>
      <c r="M56" t="s">
        <v>20652</v>
      </c>
      <c r="N56">
        <v>0</v>
      </c>
      <c r="O56">
        <v>11</v>
      </c>
      <c r="P56" s="17">
        <v>46022</v>
      </c>
      <c r="Q56" s="19">
        <v>0</v>
      </c>
      <c r="R56" t="s">
        <v>24</v>
      </c>
      <c r="S56" s="17">
        <v>45719</v>
      </c>
      <c r="U56" s="29">
        <v>0</v>
      </c>
      <c r="V56" s="29">
        <v>0</v>
      </c>
      <c r="W56" s="29">
        <v>0</v>
      </c>
      <c r="X56" s="29">
        <f t="shared" si="0"/>
        <v>1</v>
      </c>
      <c r="Y56" s="33">
        <v>0</v>
      </c>
      <c r="Z56" s="29">
        <v>0</v>
      </c>
      <c r="AA56" s="29">
        <v>0</v>
      </c>
      <c r="AB56" s="29">
        <v>0</v>
      </c>
      <c r="AC56" s="33">
        <v>0</v>
      </c>
      <c r="AD56" s="33">
        <v>38.696533333333335</v>
      </c>
      <c r="AE56" s="29">
        <v>0</v>
      </c>
      <c r="AG56" s="29">
        <v>0</v>
      </c>
      <c r="AH56" s="29">
        <v>0</v>
      </c>
      <c r="AI56" s="29">
        <v>0</v>
      </c>
      <c r="AJ56" s="29">
        <v>0</v>
      </c>
      <c r="AK56" s="29">
        <v>0</v>
      </c>
      <c r="AL56" s="53">
        <v>1</v>
      </c>
      <c r="AM56" s="29" t="s">
        <v>20651</v>
      </c>
      <c r="AN56" s="29" t="s">
        <v>20651</v>
      </c>
      <c r="AO56" s="29">
        <v>0</v>
      </c>
      <c r="AP56" s="30">
        <v>0</v>
      </c>
      <c r="AQ56" s="30">
        <v>0</v>
      </c>
    </row>
    <row r="57" spans="1:43" x14ac:dyDescent="0.25">
      <c r="A57" t="s">
        <v>20647</v>
      </c>
      <c r="B57" t="s">
        <v>20652</v>
      </c>
      <c r="C57" s="34">
        <v>10000063895089</v>
      </c>
      <c r="D57">
        <v>8998054</v>
      </c>
      <c r="E57" t="s">
        <v>20649</v>
      </c>
      <c r="F57" t="s">
        <v>20651</v>
      </c>
      <c r="G57" t="s">
        <v>89</v>
      </c>
      <c r="H57" t="s">
        <v>90</v>
      </c>
      <c r="I57" t="s">
        <v>10</v>
      </c>
      <c r="J57" t="s">
        <v>20650</v>
      </c>
      <c r="K57">
        <v>0</v>
      </c>
      <c r="L57" t="s">
        <v>20652</v>
      </c>
      <c r="M57" t="s">
        <v>20652</v>
      </c>
      <c r="N57">
        <v>0</v>
      </c>
      <c r="O57">
        <v>11</v>
      </c>
      <c r="P57" s="17">
        <v>46022</v>
      </c>
      <c r="Q57" s="19">
        <v>0</v>
      </c>
      <c r="R57" t="s">
        <v>24</v>
      </c>
      <c r="S57" s="17">
        <v>45719</v>
      </c>
      <c r="U57" s="29">
        <v>0</v>
      </c>
      <c r="V57" s="29">
        <v>0</v>
      </c>
      <c r="W57" s="29">
        <v>0</v>
      </c>
      <c r="X57" s="29">
        <f t="shared" si="0"/>
        <v>2</v>
      </c>
      <c r="Y57" s="33">
        <v>0</v>
      </c>
      <c r="Z57" s="29">
        <v>0</v>
      </c>
      <c r="AA57" s="29">
        <v>0</v>
      </c>
      <c r="AB57" s="29">
        <v>0</v>
      </c>
      <c r="AC57" s="33">
        <v>0</v>
      </c>
      <c r="AD57" s="33">
        <v>38.696533333333335</v>
      </c>
      <c r="AE57" s="29">
        <v>0</v>
      </c>
      <c r="AG57" s="29">
        <v>0</v>
      </c>
      <c r="AH57" s="29">
        <v>0</v>
      </c>
      <c r="AI57" s="29">
        <v>0</v>
      </c>
      <c r="AJ57" s="29">
        <v>0</v>
      </c>
      <c r="AK57" s="29">
        <v>0</v>
      </c>
      <c r="AL57" s="53">
        <v>2</v>
      </c>
      <c r="AM57" s="29" t="s">
        <v>20651</v>
      </c>
      <c r="AN57" s="29" t="s">
        <v>20651</v>
      </c>
      <c r="AO57" s="29">
        <v>0</v>
      </c>
      <c r="AP57" s="30">
        <v>0</v>
      </c>
      <c r="AQ57" s="30">
        <v>0</v>
      </c>
    </row>
    <row r="58" spans="1:43" x14ac:dyDescent="0.25">
      <c r="A58" t="s">
        <v>20647</v>
      </c>
      <c r="B58" t="s">
        <v>20652</v>
      </c>
      <c r="C58" s="34">
        <v>10000063895093</v>
      </c>
      <c r="D58">
        <v>8998053</v>
      </c>
      <c r="E58" t="s">
        <v>20649</v>
      </c>
      <c r="F58" t="s">
        <v>20651</v>
      </c>
      <c r="G58" t="s">
        <v>89</v>
      </c>
      <c r="H58" t="s">
        <v>90</v>
      </c>
      <c r="I58" t="s">
        <v>10</v>
      </c>
      <c r="J58" t="s">
        <v>20650</v>
      </c>
      <c r="K58">
        <v>0</v>
      </c>
      <c r="L58" t="s">
        <v>20652</v>
      </c>
      <c r="M58" t="s">
        <v>20652</v>
      </c>
      <c r="N58">
        <v>0</v>
      </c>
      <c r="O58">
        <v>12</v>
      </c>
      <c r="P58" s="17">
        <v>46022</v>
      </c>
      <c r="Q58" s="19">
        <v>0</v>
      </c>
      <c r="R58" t="s">
        <v>24</v>
      </c>
      <c r="S58" s="17">
        <v>45719</v>
      </c>
      <c r="U58" s="29">
        <v>0</v>
      </c>
      <c r="V58" s="29">
        <v>0</v>
      </c>
      <c r="W58" s="29">
        <v>0</v>
      </c>
      <c r="X58" s="29">
        <f t="shared" si="0"/>
        <v>1</v>
      </c>
      <c r="Y58" s="33">
        <v>0</v>
      </c>
      <c r="Z58" s="29">
        <v>0</v>
      </c>
      <c r="AA58" s="29">
        <v>0</v>
      </c>
      <c r="AB58" s="29">
        <v>0</v>
      </c>
      <c r="AC58" s="33">
        <v>0</v>
      </c>
      <c r="AD58" s="33">
        <v>38.696533333333335</v>
      </c>
      <c r="AE58" s="29">
        <v>0</v>
      </c>
      <c r="AG58" s="29">
        <v>0</v>
      </c>
      <c r="AH58" s="29">
        <v>0</v>
      </c>
      <c r="AI58" s="29">
        <v>0</v>
      </c>
      <c r="AJ58" s="29">
        <v>0</v>
      </c>
      <c r="AK58" s="29">
        <v>0</v>
      </c>
      <c r="AL58" s="53">
        <v>1</v>
      </c>
      <c r="AM58" s="29" t="s">
        <v>20651</v>
      </c>
      <c r="AN58" s="29" t="s">
        <v>20651</v>
      </c>
      <c r="AO58" s="29">
        <v>0</v>
      </c>
      <c r="AP58" s="30">
        <v>0</v>
      </c>
      <c r="AQ58" s="30">
        <v>0</v>
      </c>
    </row>
    <row r="59" spans="1:43" x14ac:dyDescent="0.25">
      <c r="A59" t="s">
        <v>20647</v>
      </c>
      <c r="B59" t="s">
        <v>20652</v>
      </c>
      <c r="C59" s="34">
        <v>10000063895093</v>
      </c>
      <c r="D59">
        <v>8998053</v>
      </c>
      <c r="E59" t="s">
        <v>20649</v>
      </c>
      <c r="F59" t="s">
        <v>20651</v>
      </c>
      <c r="G59" t="s">
        <v>89</v>
      </c>
      <c r="H59" t="s">
        <v>90</v>
      </c>
      <c r="I59" t="s">
        <v>10</v>
      </c>
      <c r="J59" t="s">
        <v>20650</v>
      </c>
      <c r="K59">
        <v>0</v>
      </c>
      <c r="L59" t="s">
        <v>20652</v>
      </c>
      <c r="M59" t="s">
        <v>20652</v>
      </c>
      <c r="N59">
        <v>0</v>
      </c>
      <c r="O59">
        <v>12</v>
      </c>
      <c r="P59" s="17">
        <v>46022</v>
      </c>
      <c r="Q59" s="19">
        <v>0</v>
      </c>
      <c r="R59" t="s">
        <v>24</v>
      </c>
      <c r="S59" s="17">
        <v>45719</v>
      </c>
      <c r="U59" s="29">
        <v>0</v>
      </c>
      <c r="V59" s="29">
        <v>0</v>
      </c>
      <c r="W59" s="29">
        <v>0</v>
      </c>
      <c r="X59" s="29">
        <f t="shared" si="0"/>
        <v>2</v>
      </c>
      <c r="Y59" s="33">
        <v>0</v>
      </c>
      <c r="Z59" s="29">
        <v>0</v>
      </c>
      <c r="AA59" s="29">
        <v>0</v>
      </c>
      <c r="AB59" s="29">
        <v>0</v>
      </c>
      <c r="AC59" s="33">
        <v>0</v>
      </c>
      <c r="AD59" s="33">
        <v>38.696533333333335</v>
      </c>
      <c r="AE59" s="29">
        <v>0</v>
      </c>
      <c r="AG59" s="29">
        <v>0</v>
      </c>
      <c r="AH59" s="29">
        <v>0</v>
      </c>
      <c r="AI59" s="29">
        <v>0</v>
      </c>
      <c r="AJ59" s="29">
        <v>0</v>
      </c>
      <c r="AK59" s="29">
        <v>0</v>
      </c>
      <c r="AL59" s="53">
        <v>2</v>
      </c>
      <c r="AM59" s="29" t="s">
        <v>20651</v>
      </c>
      <c r="AN59" s="29" t="s">
        <v>20651</v>
      </c>
      <c r="AO59" s="29">
        <v>0</v>
      </c>
      <c r="AP59" s="30">
        <v>0</v>
      </c>
      <c r="AQ59" s="30">
        <v>0</v>
      </c>
    </row>
    <row r="60" spans="1:43" x14ac:dyDescent="0.25">
      <c r="A60" t="s">
        <v>20647</v>
      </c>
      <c r="B60" t="s">
        <v>20652</v>
      </c>
      <c r="C60" s="34">
        <v>10000063895746</v>
      </c>
      <c r="D60">
        <v>8998163</v>
      </c>
      <c r="E60" t="s">
        <v>20649</v>
      </c>
      <c r="F60" t="s">
        <v>20651</v>
      </c>
      <c r="G60" t="s">
        <v>89</v>
      </c>
      <c r="H60" t="s">
        <v>90</v>
      </c>
      <c r="I60" t="s">
        <v>10</v>
      </c>
      <c r="J60" t="s">
        <v>20650</v>
      </c>
      <c r="K60">
        <v>0</v>
      </c>
      <c r="L60" t="s">
        <v>20652</v>
      </c>
      <c r="M60" t="s">
        <v>20652</v>
      </c>
      <c r="N60">
        <v>0</v>
      </c>
      <c r="O60">
        <v>34</v>
      </c>
      <c r="P60" s="17">
        <v>46022</v>
      </c>
      <c r="Q60" s="19">
        <v>0</v>
      </c>
      <c r="R60" t="s">
        <v>24</v>
      </c>
      <c r="S60" s="17">
        <v>45719</v>
      </c>
      <c r="U60" s="29">
        <v>0</v>
      </c>
      <c r="V60" s="29">
        <v>0</v>
      </c>
      <c r="W60" s="29">
        <v>0</v>
      </c>
      <c r="X60" s="29">
        <f t="shared" si="0"/>
        <v>1</v>
      </c>
      <c r="Y60" s="33">
        <v>0</v>
      </c>
      <c r="Z60" s="29">
        <v>0</v>
      </c>
      <c r="AA60" s="29">
        <v>0</v>
      </c>
      <c r="AB60" s="29">
        <v>0</v>
      </c>
      <c r="AC60" s="33">
        <v>0</v>
      </c>
      <c r="AD60" s="33">
        <v>81.475149999999999</v>
      </c>
      <c r="AE60" s="29">
        <v>0</v>
      </c>
      <c r="AG60" s="29">
        <v>0</v>
      </c>
      <c r="AH60" s="29">
        <v>0</v>
      </c>
      <c r="AI60" s="29">
        <v>0</v>
      </c>
      <c r="AJ60" s="29">
        <v>0</v>
      </c>
      <c r="AK60" s="29">
        <v>0</v>
      </c>
      <c r="AL60" s="53">
        <v>1</v>
      </c>
      <c r="AM60" s="29" t="s">
        <v>20651</v>
      </c>
      <c r="AN60" s="29" t="s">
        <v>20651</v>
      </c>
      <c r="AO60" s="29">
        <v>0</v>
      </c>
      <c r="AP60" s="30">
        <v>0</v>
      </c>
      <c r="AQ60" s="30">
        <v>0</v>
      </c>
    </row>
    <row r="61" spans="1:43" x14ac:dyDescent="0.25">
      <c r="A61" t="s">
        <v>20647</v>
      </c>
      <c r="B61" t="s">
        <v>20652</v>
      </c>
      <c r="C61" s="34">
        <v>10000063895746</v>
      </c>
      <c r="D61">
        <v>8998163</v>
      </c>
      <c r="E61" t="s">
        <v>20649</v>
      </c>
      <c r="F61" t="s">
        <v>20651</v>
      </c>
      <c r="G61" t="s">
        <v>89</v>
      </c>
      <c r="H61" t="s">
        <v>90</v>
      </c>
      <c r="I61" t="s">
        <v>10</v>
      </c>
      <c r="J61" t="s">
        <v>20650</v>
      </c>
      <c r="K61">
        <v>0</v>
      </c>
      <c r="L61" t="s">
        <v>20652</v>
      </c>
      <c r="M61" t="s">
        <v>20652</v>
      </c>
      <c r="N61">
        <v>0</v>
      </c>
      <c r="O61">
        <v>34</v>
      </c>
      <c r="P61" s="17">
        <v>46022</v>
      </c>
      <c r="Q61" s="19">
        <v>0</v>
      </c>
      <c r="R61" t="s">
        <v>24</v>
      </c>
      <c r="S61" s="17">
        <v>45719</v>
      </c>
      <c r="U61" s="29">
        <v>0</v>
      </c>
      <c r="V61" s="29">
        <v>0</v>
      </c>
      <c r="W61" s="29">
        <v>0</v>
      </c>
      <c r="X61" s="29">
        <f t="shared" si="0"/>
        <v>2</v>
      </c>
      <c r="Y61" s="33">
        <v>0</v>
      </c>
      <c r="Z61" s="29">
        <v>0</v>
      </c>
      <c r="AA61" s="29">
        <v>0</v>
      </c>
      <c r="AB61" s="29">
        <v>0</v>
      </c>
      <c r="AC61" s="33">
        <v>0</v>
      </c>
      <c r="AD61" s="33">
        <v>81.475149999999999</v>
      </c>
      <c r="AE61" s="29">
        <v>0</v>
      </c>
      <c r="AG61" s="29">
        <v>0</v>
      </c>
      <c r="AH61" s="29">
        <v>0</v>
      </c>
      <c r="AI61" s="29">
        <v>0</v>
      </c>
      <c r="AJ61" s="29">
        <v>0</v>
      </c>
      <c r="AK61" s="29">
        <v>0</v>
      </c>
      <c r="AL61" s="53">
        <v>2</v>
      </c>
      <c r="AM61" s="29" t="s">
        <v>20651</v>
      </c>
      <c r="AN61" s="29" t="s">
        <v>20651</v>
      </c>
      <c r="AO61" s="29">
        <v>0</v>
      </c>
      <c r="AP61" s="30">
        <v>0</v>
      </c>
      <c r="AQ61" s="30">
        <v>0</v>
      </c>
    </row>
    <row r="62" spans="1:43" x14ac:dyDescent="0.25">
      <c r="A62" t="s">
        <v>20647</v>
      </c>
      <c r="B62" t="s">
        <v>20652</v>
      </c>
      <c r="C62" s="34">
        <v>10000063895747</v>
      </c>
      <c r="D62">
        <v>8998164</v>
      </c>
      <c r="E62" t="s">
        <v>20649</v>
      </c>
      <c r="F62" t="s">
        <v>20651</v>
      </c>
      <c r="G62" t="s">
        <v>89</v>
      </c>
      <c r="H62" t="s">
        <v>90</v>
      </c>
      <c r="I62" t="s">
        <v>10</v>
      </c>
      <c r="J62" t="s">
        <v>20650</v>
      </c>
      <c r="K62">
        <v>0</v>
      </c>
      <c r="L62" t="s">
        <v>20652</v>
      </c>
      <c r="M62" t="s">
        <v>20652</v>
      </c>
      <c r="N62">
        <v>0</v>
      </c>
      <c r="O62">
        <v>33</v>
      </c>
      <c r="P62" s="17">
        <v>46022</v>
      </c>
      <c r="Q62" s="19">
        <v>0</v>
      </c>
      <c r="R62" t="s">
        <v>24</v>
      </c>
      <c r="S62" s="17">
        <v>45719</v>
      </c>
      <c r="U62" s="29">
        <v>0</v>
      </c>
      <c r="V62" s="29">
        <v>0</v>
      </c>
      <c r="W62" s="29">
        <v>0</v>
      </c>
      <c r="X62" s="29">
        <f t="shared" si="0"/>
        <v>1</v>
      </c>
      <c r="Y62" s="33">
        <v>0</v>
      </c>
      <c r="Z62" s="29">
        <v>0</v>
      </c>
      <c r="AA62" s="29">
        <v>0</v>
      </c>
      <c r="AB62" s="29">
        <v>0</v>
      </c>
      <c r="AC62" s="33">
        <v>0</v>
      </c>
      <c r="AD62" s="33">
        <v>81.475149999999999</v>
      </c>
      <c r="AE62" s="29">
        <v>0</v>
      </c>
      <c r="AG62" s="29">
        <v>0</v>
      </c>
      <c r="AH62" s="29">
        <v>0</v>
      </c>
      <c r="AI62" s="29">
        <v>0</v>
      </c>
      <c r="AJ62" s="29">
        <v>0</v>
      </c>
      <c r="AK62" s="29">
        <v>0</v>
      </c>
      <c r="AL62" s="53">
        <v>1</v>
      </c>
      <c r="AM62" s="29" t="s">
        <v>20651</v>
      </c>
      <c r="AN62" s="29" t="s">
        <v>20651</v>
      </c>
      <c r="AO62" s="29">
        <v>0</v>
      </c>
      <c r="AP62" s="30">
        <v>0</v>
      </c>
      <c r="AQ62" s="30">
        <v>0</v>
      </c>
    </row>
    <row r="63" spans="1:43" x14ac:dyDescent="0.25">
      <c r="A63" t="s">
        <v>20647</v>
      </c>
      <c r="B63" t="s">
        <v>20652</v>
      </c>
      <c r="C63" s="34">
        <v>10000063895747</v>
      </c>
      <c r="D63">
        <v>8998164</v>
      </c>
      <c r="E63" t="s">
        <v>20649</v>
      </c>
      <c r="F63" t="s">
        <v>20651</v>
      </c>
      <c r="G63" t="s">
        <v>89</v>
      </c>
      <c r="H63" t="s">
        <v>90</v>
      </c>
      <c r="I63" t="s">
        <v>10</v>
      </c>
      <c r="J63" t="s">
        <v>20650</v>
      </c>
      <c r="K63">
        <v>0</v>
      </c>
      <c r="L63" t="s">
        <v>20652</v>
      </c>
      <c r="M63" t="s">
        <v>20652</v>
      </c>
      <c r="N63">
        <v>0</v>
      </c>
      <c r="O63">
        <v>33</v>
      </c>
      <c r="P63" s="17">
        <v>46022</v>
      </c>
      <c r="Q63" s="19">
        <v>0</v>
      </c>
      <c r="R63" t="s">
        <v>24</v>
      </c>
      <c r="S63" s="17">
        <v>45719</v>
      </c>
      <c r="U63" s="29">
        <v>0</v>
      </c>
      <c r="V63" s="29">
        <v>0</v>
      </c>
      <c r="W63" s="29">
        <v>0</v>
      </c>
      <c r="X63" s="29">
        <f t="shared" si="0"/>
        <v>2</v>
      </c>
      <c r="Y63" s="33">
        <v>0</v>
      </c>
      <c r="Z63" s="29">
        <v>0</v>
      </c>
      <c r="AA63" s="29">
        <v>0</v>
      </c>
      <c r="AB63" s="29">
        <v>0</v>
      </c>
      <c r="AC63" s="33">
        <v>0</v>
      </c>
      <c r="AD63" s="33">
        <v>81.475149999999999</v>
      </c>
      <c r="AE63" s="29">
        <v>0</v>
      </c>
      <c r="AG63" s="29">
        <v>0</v>
      </c>
      <c r="AH63" s="29">
        <v>0</v>
      </c>
      <c r="AI63" s="29">
        <v>0</v>
      </c>
      <c r="AJ63" s="29">
        <v>0</v>
      </c>
      <c r="AK63" s="29">
        <v>0</v>
      </c>
      <c r="AL63" s="53">
        <v>2</v>
      </c>
      <c r="AM63" s="29" t="s">
        <v>20651</v>
      </c>
      <c r="AN63" s="29" t="s">
        <v>20651</v>
      </c>
      <c r="AO63" s="29">
        <v>0</v>
      </c>
      <c r="AP63" s="30">
        <v>0</v>
      </c>
      <c r="AQ63" s="30">
        <v>0</v>
      </c>
    </row>
    <row r="64" spans="1:43" x14ac:dyDescent="0.25">
      <c r="A64" t="s">
        <v>20647</v>
      </c>
      <c r="B64" t="s">
        <v>20652</v>
      </c>
      <c r="C64" s="34">
        <v>10000063898125</v>
      </c>
      <c r="D64">
        <v>8998580</v>
      </c>
      <c r="E64" t="s">
        <v>20648</v>
      </c>
      <c r="F64" t="s">
        <v>20651</v>
      </c>
      <c r="G64" t="s">
        <v>89</v>
      </c>
      <c r="H64" t="s">
        <v>90</v>
      </c>
      <c r="I64" t="s">
        <v>10</v>
      </c>
      <c r="J64" t="s">
        <v>20650</v>
      </c>
      <c r="K64">
        <v>0</v>
      </c>
      <c r="L64" t="s">
        <v>20652</v>
      </c>
      <c r="M64" t="s">
        <v>20652</v>
      </c>
      <c r="N64">
        <v>0</v>
      </c>
      <c r="O64">
        <v>29</v>
      </c>
      <c r="P64" s="17">
        <v>46022</v>
      </c>
      <c r="Q64" s="19">
        <v>0</v>
      </c>
      <c r="R64" t="s">
        <v>24</v>
      </c>
      <c r="S64" s="17">
        <v>45719</v>
      </c>
      <c r="U64" s="29">
        <v>0</v>
      </c>
      <c r="V64" s="29">
        <v>0</v>
      </c>
      <c r="W64" s="29">
        <v>0</v>
      </c>
      <c r="X64" s="29">
        <f t="shared" si="0"/>
        <v>1</v>
      </c>
      <c r="Y64" s="33">
        <v>0</v>
      </c>
      <c r="Z64" s="29">
        <v>0</v>
      </c>
      <c r="AA64" s="29">
        <v>0</v>
      </c>
      <c r="AB64" s="29">
        <v>0</v>
      </c>
      <c r="AC64" s="33">
        <v>0</v>
      </c>
      <c r="AD64" s="33">
        <v>116.10900000000001</v>
      </c>
      <c r="AE64" s="29">
        <v>0</v>
      </c>
      <c r="AG64" s="29">
        <v>0</v>
      </c>
      <c r="AH64" s="29">
        <v>0</v>
      </c>
      <c r="AI64" s="29">
        <v>0</v>
      </c>
      <c r="AJ64" s="29">
        <v>0</v>
      </c>
      <c r="AK64" s="29">
        <v>0</v>
      </c>
      <c r="AL64" s="53">
        <v>1</v>
      </c>
      <c r="AM64" s="29" t="s">
        <v>20651</v>
      </c>
      <c r="AN64" s="29" t="s">
        <v>20651</v>
      </c>
      <c r="AO64" s="29">
        <v>0</v>
      </c>
      <c r="AP64" s="30">
        <v>0</v>
      </c>
      <c r="AQ64" s="30">
        <v>0</v>
      </c>
    </row>
    <row r="65" spans="1:43" x14ac:dyDescent="0.25">
      <c r="A65" t="s">
        <v>20647</v>
      </c>
      <c r="B65" t="s">
        <v>20652</v>
      </c>
      <c r="C65" s="34">
        <v>10000063898127</v>
      </c>
      <c r="D65">
        <v>8998578</v>
      </c>
      <c r="E65" t="s">
        <v>20648</v>
      </c>
      <c r="F65" t="s">
        <v>20651</v>
      </c>
      <c r="G65" t="s">
        <v>89</v>
      </c>
      <c r="H65" t="s">
        <v>90</v>
      </c>
      <c r="I65" t="s">
        <v>10</v>
      </c>
      <c r="J65" t="s">
        <v>20650</v>
      </c>
      <c r="K65">
        <v>0</v>
      </c>
      <c r="L65" t="s">
        <v>20652</v>
      </c>
      <c r="M65" t="s">
        <v>20652</v>
      </c>
      <c r="N65">
        <v>0</v>
      </c>
      <c r="O65">
        <v>30</v>
      </c>
      <c r="P65" s="17">
        <v>46022</v>
      </c>
      <c r="Q65" s="19">
        <v>0</v>
      </c>
      <c r="R65" t="s">
        <v>24</v>
      </c>
      <c r="S65" s="17">
        <v>45719</v>
      </c>
      <c r="U65" s="29">
        <v>0</v>
      </c>
      <c r="V65" s="29">
        <v>0</v>
      </c>
      <c r="W65" s="29">
        <v>0</v>
      </c>
      <c r="X65" s="29">
        <f t="shared" si="0"/>
        <v>1</v>
      </c>
      <c r="Y65" s="33">
        <v>0</v>
      </c>
      <c r="Z65" s="29">
        <v>0</v>
      </c>
      <c r="AA65" s="29">
        <v>0</v>
      </c>
      <c r="AB65" s="29">
        <v>0</v>
      </c>
      <c r="AC65" s="33">
        <v>0</v>
      </c>
      <c r="AD65" s="33">
        <v>116.10900000000001</v>
      </c>
      <c r="AE65" s="29">
        <v>0</v>
      </c>
      <c r="AG65" s="29">
        <v>0</v>
      </c>
      <c r="AH65" s="29">
        <v>0</v>
      </c>
      <c r="AI65" s="29">
        <v>0</v>
      </c>
      <c r="AJ65" s="29">
        <v>0</v>
      </c>
      <c r="AK65" s="29">
        <v>0</v>
      </c>
      <c r="AL65" s="53">
        <v>1</v>
      </c>
      <c r="AM65" s="29" t="s">
        <v>20651</v>
      </c>
      <c r="AN65" s="29" t="s">
        <v>20651</v>
      </c>
      <c r="AO65" s="29">
        <v>0</v>
      </c>
      <c r="AP65" s="30">
        <v>0</v>
      </c>
      <c r="AQ65" s="30">
        <v>0</v>
      </c>
    </row>
    <row r="66" spans="1:43" x14ac:dyDescent="0.25">
      <c r="A66" t="s">
        <v>20647</v>
      </c>
      <c r="B66" t="s">
        <v>20652</v>
      </c>
      <c r="C66" s="34">
        <v>10000063898129</v>
      </c>
      <c r="D66">
        <v>8998579</v>
      </c>
      <c r="E66" t="s">
        <v>20648</v>
      </c>
      <c r="F66" t="s">
        <v>20651</v>
      </c>
      <c r="G66" t="s">
        <v>89</v>
      </c>
      <c r="H66" t="s">
        <v>90</v>
      </c>
      <c r="I66" t="s">
        <v>10</v>
      </c>
      <c r="J66" t="s">
        <v>20650</v>
      </c>
      <c r="K66">
        <v>0</v>
      </c>
      <c r="L66" t="s">
        <v>20652</v>
      </c>
      <c r="M66" t="s">
        <v>20652</v>
      </c>
      <c r="N66">
        <v>0</v>
      </c>
      <c r="O66">
        <v>24</v>
      </c>
      <c r="P66" s="17">
        <v>46022</v>
      </c>
      <c r="Q66" s="19">
        <v>0</v>
      </c>
      <c r="R66" t="s">
        <v>24</v>
      </c>
      <c r="S66" s="17">
        <v>45719</v>
      </c>
      <c r="U66" s="29">
        <v>0</v>
      </c>
      <c r="V66" s="29">
        <v>0</v>
      </c>
      <c r="W66" s="29">
        <v>0</v>
      </c>
      <c r="X66" s="29">
        <f t="shared" si="0"/>
        <v>1</v>
      </c>
      <c r="Y66" s="33">
        <v>0</v>
      </c>
      <c r="Z66" s="29">
        <v>0</v>
      </c>
      <c r="AA66" s="29">
        <v>0</v>
      </c>
      <c r="AB66" s="29">
        <v>0</v>
      </c>
      <c r="AC66" s="33">
        <v>0</v>
      </c>
      <c r="AD66" s="33">
        <v>116.10900000000001</v>
      </c>
      <c r="AE66" s="29">
        <v>0</v>
      </c>
      <c r="AG66" s="29">
        <v>0</v>
      </c>
      <c r="AH66" s="29">
        <v>0</v>
      </c>
      <c r="AI66" s="29">
        <v>0</v>
      </c>
      <c r="AJ66" s="29">
        <v>0</v>
      </c>
      <c r="AK66" s="29">
        <v>0</v>
      </c>
      <c r="AL66" s="53">
        <v>1</v>
      </c>
      <c r="AM66" s="29" t="s">
        <v>20651</v>
      </c>
      <c r="AN66" s="29" t="s">
        <v>20651</v>
      </c>
      <c r="AO66" s="29">
        <v>0</v>
      </c>
      <c r="AP66" s="30">
        <v>0</v>
      </c>
      <c r="AQ66" s="30">
        <v>0</v>
      </c>
    </row>
    <row r="67" spans="1:43" x14ac:dyDescent="0.25">
      <c r="A67" t="s">
        <v>20647</v>
      </c>
      <c r="B67" t="s">
        <v>20652</v>
      </c>
      <c r="C67" s="34">
        <v>10000063899538</v>
      </c>
      <c r="D67">
        <v>8998901</v>
      </c>
      <c r="E67" t="s">
        <v>20649</v>
      </c>
      <c r="F67" t="s">
        <v>20651</v>
      </c>
      <c r="G67" t="s">
        <v>89</v>
      </c>
      <c r="H67" t="s">
        <v>90</v>
      </c>
      <c r="I67" t="s">
        <v>10</v>
      </c>
      <c r="J67" t="s">
        <v>20650</v>
      </c>
      <c r="K67">
        <v>0</v>
      </c>
      <c r="L67" t="s">
        <v>20652</v>
      </c>
      <c r="M67" t="s">
        <v>20652</v>
      </c>
      <c r="N67">
        <v>0</v>
      </c>
      <c r="O67">
        <v>77</v>
      </c>
      <c r="P67" s="17">
        <v>46022</v>
      </c>
      <c r="Q67" s="19">
        <v>0</v>
      </c>
      <c r="R67" t="s">
        <v>24</v>
      </c>
      <c r="S67" s="17">
        <v>45719</v>
      </c>
      <c r="U67" s="29">
        <v>0</v>
      </c>
      <c r="V67" s="29">
        <v>0</v>
      </c>
      <c r="W67" s="29">
        <v>0</v>
      </c>
      <c r="X67" s="29">
        <f t="shared" ref="X67:X130" si="1">AL67</f>
        <v>2</v>
      </c>
      <c r="Y67" s="33">
        <v>0</v>
      </c>
      <c r="Z67" s="29">
        <v>0</v>
      </c>
      <c r="AA67" s="29">
        <v>0</v>
      </c>
      <c r="AB67" s="29">
        <v>0</v>
      </c>
      <c r="AC67" s="33">
        <v>0</v>
      </c>
      <c r="AD67" s="33">
        <v>76.374566666666666</v>
      </c>
      <c r="AE67" s="29">
        <v>0</v>
      </c>
      <c r="AG67" s="29">
        <v>0</v>
      </c>
      <c r="AH67" s="29">
        <v>0</v>
      </c>
      <c r="AI67" s="29">
        <v>0</v>
      </c>
      <c r="AJ67" s="29">
        <v>0</v>
      </c>
      <c r="AK67" s="29">
        <v>0</v>
      </c>
      <c r="AL67" s="53">
        <v>2</v>
      </c>
      <c r="AM67" s="29" t="s">
        <v>20651</v>
      </c>
      <c r="AN67" s="29" t="s">
        <v>20651</v>
      </c>
      <c r="AO67" s="29">
        <v>0</v>
      </c>
      <c r="AP67" s="30">
        <v>0</v>
      </c>
      <c r="AQ67" s="30">
        <v>0</v>
      </c>
    </row>
    <row r="68" spans="1:43" x14ac:dyDescent="0.25">
      <c r="A68" t="s">
        <v>20647</v>
      </c>
      <c r="B68" t="s">
        <v>20652</v>
      </c>
      <c r="C68" s="34">
        <v>10000063899539</v>
      </c>
      <c r="D68">
        <v>8998921</v>
      </c>
      <c r="E68" t="s">
        <v>20648</v>
      </c>
      <c r="F68" t="s">
        <v>20651</v>
      </c>
      <c r="G68" t="s">
        <v>89</v>
      </c>
      <c r="H68" t="s">
        <v>90</v>
      </c>
      <c r="I68" t="s">
        <v>14</v>
      </c>
      <c r="J68" t="s">
        <v>20650</v>
      </c>
      <c r="K68">
        <v>0</v>
      </c>
      <c r="L68" t="s">
        <v>20652</v>
      </c>
      <c r="M68" t="s">
        <v>20652</v>
      </c>
      <c r="N68">
        <v>0</v>
      </c>
      <c r="O68">
        <v>79</v>
      </c>
      <c r="P68" s="17">
        <v>46022</v>
      </c>
      <c r="Q68" s="19">
        <v>0</v>
      </c>
      <c r="R68" t="s">
        <v>24</v>
      </c>
      <c r="S68" s="17">
        <v>45719</v>
      </c>
      <c r="U68" s="29">
        <v>0</v>
      </c>
      <c r="V68" s="29">
        <v>0</v>
      </c>
      <c r="W68" s="29">
        <v>0</v>
      </c>
      <c r="X68" s="29">
        <f t="shared" si="1"/>
        <v>1</v>
      </c>
      <c r="Y68" s="33">
        <v>0</v>
      </c>
      <c r="Z68" s="29">
        <v>0</v>
      </c>
      <c r="AA68" s="29">
        <v>0</v>
      </c>
      <c r="AB68" s="29">
        <v>0</v>
      </c>
      <c r="AC68" s="33">
        <v>0</v>
      </c>
      <c r="AD68" s="33">
        <v>320.76929999999999</v>
      </c>
      <c r="AE68" s="29">
        <v>0</v>
      </c>
      <c r="AG68" s="29">
        <v>0</v>
      </c>
      <c r="AH68" s="29">
        <v>0</v>
      </c>
      <c r="AI68" s="29">
        <v>0</v>
      </c>
      <c r="AJ68" s="29">
        <v>0</v>
      </c>
      <c r="AK68" s="29">
        <v>0</v>
      </c>
      <c r="AL68" s="53">
        <v>1</v>
      </c>
      <c r="AM68" s="29" t="s">
        <v>20651</v>
      </c>
      <c r="AN68" s="29" t="s">
        <v>20651</v>
      </c>
      <c r="AO68" s="29">
        <v>0</v>
      </c>
      <c r="AP68" s="30">
        <v>0</v>
      </c>
      <c r="AQ68" s="30">
        <v>0</v>
      </c>
    </row>
    <row r="69" spans="1:43" x14ac:dyDescent="0.25">
      <c r="A69" t="s">
        <v>20647</v>
      </c>
      <c r="B69" t="s">
        <v>20652</v>
      </c>
      <c r="C69" s="34">
        <v>10000063899543</v>
      </c>
      <c r="D69">
        <v>8998922</v>
      </c>
      <c r="E69" t="s">
        <v>20648</v>
      </c>
      <c r="F69" t="s">
        <v>20651</v>
      </c>
      <c r="G69" t="s">
        <v>89</v>
      </c>
      <c r="H69" t="s">
        <v>90</v>
      </c>
      <c r="I69" t="s">
        <v>14</v>
      </c>
      <c r="J69" t="s">
        <v>20650</v>
      </c>
      <c r="K69">
        <v>0</v>
      </c>
      <c r="L69" t="s">
        <v>20652</v>
      </c>
      <c r="M69" t="s">
        <v>20652</v>
      </c>
      <c r="N69">
        <v>0</v>
      </c>
      <c r="O69">
        <v>80</v>
      </c>
      <c r="P69" s="17">
        <v>46022</v>
      </c>
      <c r="Q69" s="19">
        <v>0</v>
      </c>
      <c r="R69" t="s">
        <v>24</v>
      </c>
      <c r="S69" s="17">
        <v>45719</v>
      </c>
      <c r="U69" s="29">
        <v>0</v>
      </c>
      <c r="V69" s="29">
        <v>0</v>
      </c>
      <c r="W69" s="29">
        <v>0</v>
      </c>
      <c r="X69" s="29">
        <f t="shared" si="1"/>
        <v>1</v>
      </c>
      <c r="Y69" s="33">
        <v>0</v>
      </c>
      <c r="Z69" s="29">
        <v>0</v>
      </c>
      <c r="AA69" s="29">
        <v>0</v>
      </c>
      <c r="AB69" s="29">
        <v>0</v>
      </c>
      <c r="AC69" s="33">
        <v>0</v>
      </c>
      <c r="AD69" s="33">
        <v>320.76929999999999</v>
      </c>
      <c r="AE69" s="29">
        <v>0</v>
      </c>
      <c r="AG69" s="29">
        <v>0</v>
      </c>
      <c r="AH69" s="29">
        <v>0</v>
      </c>
      <c r="AI69" s="29">
        <v>0</v>
      </c>
      <c r="AJ69" s="29">
        <v>0</v>
      </c>
      <c r="AK69" s="29">
        <v>0</v>
      </c>
      <c r="AL69" s="53">
        <v>1</v>
      </c>
      <c r="AM69" s="29" t="s">
        <v>20651</v>
      </c>
      <c r="AN69" s="29" t="s">
        <v>20651</v>
      </c>
      <c r="AO69" s="29">
        <v>0</v>
      </c>
      <c r="AP69" s="30">
        <v>0</v>
      </c>
      <c r="AQ69" s="30">
        <v>0</v>
      </c>
    </row>
    <row r="70" spans="1:43" x14ac:dyDescent="0.25">
      <c r="A70" t="s">
        <v>20647</v>
      </c>
      <c r="B70" t="s">
        <v>20652</v>
      </c>
      <c r="C70" s="34">
        <v>10000063899572</v>
      </c>
      <c r="D70">
        <v>3548349</v>
      </c>
      <c r="E70" t="s">
        <v>20648</v>
      </c>
      <c r="F70" t="s">
        <v>20651</v>
      </c>
      <c r="G70" t="s">
        <v>89</v>
      </c>
      <c r="H70" t="s">
        <v>90</v>
      </c>
      <c r="I70" t="s">
        <v>14</v>
      </c>
      <c r="J70" t="s">
        <v>20650</v>
      </c>
      <c r="K70">
        <v>0</v>
      </c>
      <c r="L70" t="s">
        <v>20652</v>
      </c>
      <c r="M70" t="s">
        <v>20652</v>
      </c>
      <c r="N70">
        <v>0</v>
      </c>
      <c r="O70">
        <v>79</v>
      </c>
      <c r="P70" s="17">
        <v>46022</v>
      </c>
      <c r="Q70" s="19">
        <v>0</v>
      </c>
      <c r="R70" t="s">
        <v>24</v>
      </c>
      <c r="S70" s="17">
        <v>45719</v>
      </c>
      <c r="U70" s="29">
        <v>0</v>
      </c>
      <c r="V70" s="29">
        <v>0</v>
      </c>
      <c r="W70" s="29">
        <v>0</v>
      </c>
      <c r="X70" s="29">
        <f t="shared" si="1"/>
        <v>1</v>
      </c>
      <c r="Y70" s="33">
        <v>0</v>
      </c>
      <c r="Z70" s="29">
        <v>0</v>
      </c>
      <c r="AA70" s="29">
        <v>0</v>
      </c>
      <c r="AB70" s="29">
        <v>0</v>
      </c>
      <c r="AC70" s="33">
        <v>0</v>
      </c>
      <c r="AD70" s="33">
        <v>321.98180000000002</v>
      </c>
      <c r="AE70" s="29">
        <v>0</v>
      </c>
      <c r="AG70" s="29">
        <v>0</v>
      </c>
      <c r="AH70" s="29">
        <v>0</v>
      </c>
      <c r="AI70" s="29">
        <v>0</v>
      </c>
      <c r="AJ70" s="29">
        <v>0</v>
      </c>
      <c r="AK70" s="29">
        <v>0</v>
      </c>
      <c r="AL70" s="53">
        <v>1</v>
      </c>
      <c r="AM70" s="29" t="s">
        <v>20651</v>
      </c>
      <c r="AN70" s="29" t="s">
        <v>20651</v>
      </c>
      <c r="AO70" s="29">
        <v>0</v>
      </c>
      <c r="AP70" s="30">
        <v>0</v>
      </c>
      <c r="AQ70" s="30">
        <v>0</v>
      </c>
    </row>
    <row r="71" spans="1:43" x14ac:dyDescent="0.25">
      <c r="A71" t="s">
        <v>20647</v>
      </c>
      <c r="B71" t="s">
        <v>20652</v>
      </c>
      <c r="C71" s="34">
        <v>10000063899573</v>
      </c>
      <c r="D71">
        <v>3548348</v>
      </c>
      <c r="E71" t="s">
        <v>20648</v>
      </c>
      <c r="F71" t="s">
        <v>20651</v>
      </c>
      <c r="G71" t="s">
        <v>89</v>
      </c>
      <c r="H71" t="s">
        <v>90</v>
      </c>
      <c r="I71" t="s">
        <v>14</v>
      </c>
      <c r="J71" t="s">
        <v>20650</v>
      </c>
      <c r="K71">
        <v>0</v>
      </c>
      <c r="L71" t="s">
        <v>20652</v>
      </c>
      <c r="M71" t="s">
        <v>20652</v>
      </c>
      <c r="N71">
        <v>0</v>
      </c>
      <c r="O71">
        <v>80</v>
      </c>
      <c r="P71" s="17">
        <v>46022</v>
      </c>
      <c r="Q71" s="19">
        <v>0</v>
      </c>
      <c r="R71" t="s">
        <v>24</v>
      </c>
      <c r="S71" s="17">
        <v>45719</v>
      </c>
      <c r="U71" s="29">
        <v>0</v>
      </c>
      <c r="V71" s="29">
        <v>0</v>
      </c>
      <c r="W71" s="29">
        <v>0</v>
      </c>
      <c r="X71" s="29">
        <f t="shared" si="1"/>
        <v>1</v>
      </c>
      <c r="Y71" s="33">
        <v>0</v>
      </c>
      <c r="Z71" s="29">
        <v>0</v>
      </c>
      <c r="AA71" s="29">
        <v>0</v>
      </c>
      <c r="AB71" s="29">
        <v>0</v>
      </c>
      <c r="AC71" s="33">
        <v>0</v>
      </c>
      <c r="AD71" s="33">
        <v>321.98180000000002</v>
      </c>
      <c r="AE71" s="29">
        <v>0</v>
      </c>
      <c r="AG71" s="29">
        <v>0</v>
      </c>
      <c r="AH71" s="29">
        <v>0</v>
      </c>
      <c r="AI71" s="29">
        <v>0</v>
      </c>
      <c r="AJ71" s="29">
        <v>0</v>
      </c>
      <c r="AK71" s="29">
        <v>0</v>
      </c>
      <c r="AL71" s="53">
        <v>1</v>
      </c>
      <c r="AM71" s="29" t="s">
        <v>20651</v>
      </c>
      <c r="AN71" s="29" t="s">
        <v>20651</v>
      </c>
      <c r="AO71" s="29">
        <v>0</v>
      </c>
      <c r="AP71" s="30">
        <v>0</v>
      </c>
      <c r="AQ71" s="30">
        <v>0</v>
      </c>
    </row>
    <row r="72" spans="1:43" x14ac:dyDescent="0.25">
      <c r="A72" t="s">
        <v>20647</v>
      </c>
      <c r="B72" t="s">
        <v>20652</v>
      </c>
      <c r="C72" s="34">
        <v>10000063901303</v>
      </c>
      <c r="D72">
        <v>8999277</v>
      </c>
      <c r="E72" t="s">
        <v>20649</v>
      </c>
      <c r="F72" t="s">
        <v>20651</v>
      </c>
      <c r="G72" t="s">
        <v>89</v>
      </c>
      <c r="H72" t="s">
        <v>90</v>
      </c>
      <c r="I72" t="s">
        <v>14</v>
      </c>
      <c r="J72" t="s">
        <v>20650</v>
      </c>
      <c r="K72">
        <v>0</v>
      </c>
      <c r="L72" t="s">
        <v>20652</v>
      </c>
      <c r="M72" t="s">
        <v>20652</v>
      </c>
      <c r="N72">
        <v>0</v>
      </c>
      <c r="O72">
        <v>15</v>
      </c>
      <c r="P72" s="17">
        <v>46022</v>
      </c>
      <c r="Q72" s="19">
        <v>0</v>
      </c>
      <c r="R72" t="s">
        <v>24</v>
      </c>
      <c r="S72" s="17">
        <v>45719</v>
      </c>
      <c r="U72" s="29">
        <v>0</v>
      </c>
      <c r="V72" s="29">
        <v>0</v>
      </c>
      <c r="W72" s="29">
        <v>0</v>
      </c>
      <c r="X72" s="29">
        <f t="shared" si="1"/>
        <v>1</v>
      </c>
      <c r="Y72" s="33">
        <v>0</v>
      </c>
      <c r="Z72" s="29">
        <v>0</v>
      </c>
      <c r="AA72" s="29">
        <v>0</v>
      </c>
      <c r="AB72" s="29">
        <v>0</v>
      </c>
      <c r="AC72" s="33">
        <v>0</v>
      </c>
      <c r="AD72" s="33">
        <v>162.9503</v>
      </c>
      <c r="AE72" s="29">
        <v>0</v>
      </c>
      <c r="AG72" s="29">
        <v>0</v>
      </c>
      <c r="AH72" s="29">
        <v>0</v>
      </c>
      <c r="AI72" s="29">
        <v>0</v>
      </c>
      <c r="AJ72" s="29">
        <v>0</v>
      </c>
      <c r="AK72" s="29">
        <v>0</v>
      </c>
      <c r="AL72" s="53">
        <v>1</v>
      </c>
      <c r="AM72" s="29" t="s">
        <v>20651</v>
      </c>
      <c r="AN72" s="29" t="s">
        <v>20651</v>
      </c>
      <c r="AO72" s="29">
        <v>0</v>
      </c>
      <c r="AP72" s="30">
        <v>0</v>
      </c>
      <c r="AQ72" s="30">
        <v>0</v>
      </c>
    </row>
    <row r="73" spans="1:43" x14ac:dyDescent="0.25">
      <c r="A73" t="s">
        <v>20647</v>
      </c>
      <c r="B73" t="s">
        <v>20652</v>
      </c>
      <c r="C73" s="34">
        <v>10000063902323</v>
      </c>
      <c r="D73">
        <v>8999498</v>
      </c>
      <c r="E73" t="s">
        <v>20649</v>
      </c>
      <c r="F73" t="s">
        <v>20651</v>
      </c>
      <c r="G73" t="s">
        <v>89</v>
      </c>
      <c r="H73" t="s">
        <v>90</v>
      </c>
      <c r="I73" t="s">
        <v>10</v>
      </c>
      <c r="J73" t="s">
        <v>20650</v>
      </c>
      <c r="K73">
        <v>0</v>
      </c>
      <c r="L73" t="s">
        <v>20652</v>
      </c>
      <c r="M73" t="s">
        <v>20652</v>
      </c>
      <c r="N73">
        <v>0</v>
      </c>
      <c r="O73">
        <v>29</v>
      </c>
      <c r="P73" s="17">
        <v>46022</v>
      </c>
      <c r="Q73" s="19">
        <v>0</v>
      </c>
      <c r="R73" t="s">
        <v>24</v>
      </c>
      <c r="S73" s="17">
        <v>45719</v>
      </c>
      <c r="U73" s="29">
        <v>0</v>
      </c>
      <c r="V73" s="29">
        <v>0</v>
      </c>
      <c r="W73" s="29">
        <v>0</v>
      </c>
      <c r="X73" s="29">
        <f t="shared" si="1"/>
        <v>1</v>
      </c>
      <c r="Y73" s="33">
        <v>0</v>
      </c>
      <c r="Z73" s="29">
        <v>0</v>
      </c>
      <c r="AA73" s="29">
        <v>0</v>
      </c>
      <c r="AB73" s="29">
        <v>0</v>
      </c>
      <c r="AC73" s="33">
        <v>0</v>
      </c>
      <c r="AD73" s="33">
        <v>38.703000000000003</v>
      </c>
      <c r="AE73" s="29">
        <v>0</v>
      </c>
      <c r="AG73" s="29">
        <v>0</v>
      </c>
      <c r="AH73" s="29">
        <v>0</v>
      </c>
      <c r="AI73" s="29">
        <v>0</v>
      </c>
      <c r="AJ73" s="29">
        <v>0</v>
      </c>
      <c r="AK73" s="29">
        <v>0</v>
      </c>
      <c r="AL73" s="53">
        <v>1</v>
      </c>
      <c r="AM73" s="29" t="s">
        <v>20651</v>
      </c>
      <c r="AN73" s="29" t="s">
        <v>20651</v>
      </c>
      <c r="AO73" s="29">
        <v>0</v>
      </c>
      <c r="AP73" s="30">
        <v>0</v>
      </c>
      <c r="AQ73" s="30">
        <v>0</v>
      </c>
    </row>
    <row r="74" spans="1:43" x14ac:dyDescent="0.25">
      <c r="A74" t="s">
        <v>20647</v>
      </c>
      <c r="B74" t="s">
        <v>20652</v>
      </c>
      <c r="C74" s="34">
        <v>10000063902323</v>
      </c>
      <c r="D74">
        <v>8999498</v>
      </c>
      <c r="E74" t="s">
        <v>20649</v>
      </c>
      <c r="F74" t="s">
        <v>20651</v>
      </c>
      <c r="G74" t="s">
        <v>89</v>
      </c>
      <c r="H74" t="s">
        <v>90</v>
      </c>
      <c r="I74" t="s">
        <v>10</v>
      </c>
      <c r="J74" t="s">
        <v>20650</v>
      </c>
      <c r="K74">
        <v>0</v>
      </c>
      <c r="L74" t="s">
        <v>20652</v>
      </c>
      <c r="M74" t="s">
        <v>20652</v>
      </c>
      <c r="N74">
        <v>0</v>
      </c>
      <c r="O74">
        <v>29</v>
      </c>
      <c r="P74" s="17">
        <v>46022</v>
      </c>
      <c r="Q74" s="19">
        <v>0</v>
      </c>
      <c r="R74" t="s">
        <v>24</v>
      </c>
      <c r="S74" s="17">
        <v>45719</v>
      </c>
      <c r="U74" s="29">
        <v>0</v>
      </c>
      <c r="V74" s="29">
        <v>0</v>
      </c>
      <c r="W74" s="29">
        <v>0</v>
      </c>
      <c r="X74" s="29">
        <f t="shared" si="1"/>
        <v>2</v>
      </c>
      <c r="Y74" s="33">
        <v>0</v>
      </c>
      <c r="Z74" s="29">
        <v>0</v>
      </c>
      <c r="AA74" s="29">
        <v>0</v>
      </c>
      <c r="AB74" s="29">
        <v>0</v>
      </c>
      <c r="AC74" s="33">
        <v>0</v>
      </c>
      <c r="AD74" s="33">
        <v>38.703000000000003</v>
      </c>
      <c r="AE74" s="29">
        <v>0</v>
      </c>
      <c r="AG74" s="29">
        <v>0</v>
      </c>
      <c r="AH74" s="29">
        <v>0</v>
      </c>
      <c r="AI74" s="29">
        <v>0</v>
      </c>
      <c r="AJ74" s="29">
        <v>0</v>
      </c>
      <c r="AK74" s="29">
        <v>0</v>
      </c>
      <c r="AL74" s="53">
        <v>2</v>
      </c>
      <c r="AM74" s="29" t="s">
        <v>20651</v>
      </c>
      <c r="AN74" s="29" t="s">
        <v>20651</v>
      </c>
      <c r="AO74" s="29">
        <v>0</v>
      </c>
      <c r="AP74" s="30">
        <v>0</v>
      </c>
      <c r="AQ74" s="30">
        <v>0</v>
      </c>
    </row>
    <row r="75" spans="1:43" x14ac:dyDescent="0.25">
      <c r="A75" t="s">
        <v>20647</v>
      </c>
      <c r="B75" t="s">
        <v>20652</v>
      </c>
      <c r="C75" s="34">
        <v>10000063902324</v>
      </c>
      <c r="D75">
        <v>8999499</v>
      </c>
      <c r="E75" t="s">
        <v>20649</v>
      </c>
      <c r="F75" t="s">
        <v>20651</v>
      </c>
      <c r="G75" t="s">
        <v>89</v>
      </c>
      <c r="H75" t="s">
        <v>90</v>
      </c>
      <c r="I75" t="s">
        <v>10</v>
      </c>
      <c r="J75" t="s">
        <v>20650</v>
      </c>
      <c r="K75">
        <v>0</v>
      </c>
      <c r="L75" t="s">
        <v>20652</v>
      </c>
      <c r="M75" t="s">
        <v>20652</v>
      </c>
      <c r="N75">
        <v>0</v>
      </c>
      <c r="O75">
        <v>30</v>
      </c>
      <c r="P75" s="17">
        <v>46022</v>
      </c>
      <c r="Q75" s="19">
        <v>0</v>
      </c>
      <c r="R75" t="s">
        <v>24</v>
      </c>
      <c r="S75" s="17">
        <v>45719</v>
      </c>
      <c r="U75" s="29">
        <v>0</v>
      </c>
      <c r="V75" s="29">
        <v>0</v>
      </c>
      <c r="W75" s="29">
        <v>0</v>
      </c>
      <c r="X75" s="29">
        <f t="shared" si="1"/>
        <v>1</v>
      </c>
      <c r="Y75" s="33">
        <v>0</v>
      </c>
      <c r="Z75" s="29">
        <v>0</v>
      </c>
      <c r="AA75" s="29">
        <v>0</v>
      </c>
      <c r="AB75" s="29">
        <v>0</v>
      </c>
      <c r="AC75" s="33">
        <v>0</v>
      </c>
      <c r="AD75" s="33">
        <v>38.703000000000003</v>
      </c>
      <c r="AE75" s="29">
        <v>0</v>
      </c>
      <c r="AG75" s="29">
        <v>0</v>
      </c>
      <c r="AH75" s="29">
        <v>0</v>
      </c>
      <c r="AI75" s="29">
        <v>0</v>
      </c>
      <c r="AJ75" s="29">
        <v>0</v>
      </c>
      <c r="AK75" s="29">
        <v>0</v>
      </c>
      <c r="AL75" s="53">
        <v>1</v>
      </c>
      <c r="AM75" s="29" t="s">
        <v>20651</v>
      </c>
      <c r="AN75" s="29" t="s">
        <v>20651</v>
      </c>
      <c r="AO75" s="29">
        <v>0</v>
      </c>
      <c r="AP75" s="30">
        <v>0</v>
      </c>
      <c r="AQ75" s="30">
        <v>0</v>
      </c>
    </row>
    <row r="76" spans="1:43" x14ac:dyDescent="0.25">
      <c r="A76" t="s">
        <v>20647</v>
      </c>
      <c r="B76" t="s">
        <v>20652</v>
      </c>
      <c r="C76" s="34">
        <v>10000063902324</v>
      </c>
      <c r="D76">
        <v>8999499</v>
      </c>
      <c r="E76" t="s">
        <v>20649</v>
      </c>
      <c r="F76" t="s">
        <v>20651</v>
      </c>
      <c r="G76" t="s">
        <v>89</v>
      </c>
      <c r="H76" t="s">
        <v>90</v>
      </c>
      <c r="I76" t="s">
        <v>10</v>
      </c>
      <c r="J76" t="s">
        <v>20650</v>
      </c>
      <c r="K76">
        <v>0</v>
      </c>
      <c r="L76" t="s">
        <v>20652</v>
      </c>
      <c r="M76" t="s">
        <v>20652</v>
      </c>
      <c r="N76">
        <v>0</v>
      </c>
      <c r="O76">
        <v>30</v>
      </c>
      <c r="P76" s="17">
        <v>46022</v>
      </c>
      <c r="Q76" s="19">
        <v>0</v>
      </c>
      <c r="R76" t="s">
        <v>24</v>
      </c>
      <c r="S76" s="17">
        <v>45719</v>
      </c>
      <c r="U76" s="29">
        <v>0</v>
      </c>
      <c r="V76" s="29">
        <v>0</v>
      </c>
      <c r="W76" s="29">
        <v>0</v>
      </c>
      <c r="X76" s="29">
        <f t="shared" si="1"/>
        <v>2</v>
      </c>
      <c r="Y76" s="33">
        <v>0</v>
      </c>
      <c r="Z76" s="29">
        <v>0</v>
      </c>
      <c r="AA76" s="29">
        <v>0</v>
      </c>
      <c r="AB76" s="29">
        <v>0</v>
      </c>
      <c r="AC76" s="33">
        <v>0</v>
      </c>
      <c r="AD76" s="33">
        <v>38.703000000000003</v>
      </c>
      <c r="AE76" s="29">
        <v>0</v>
      </c>
      <c r="AG76" s="29">
        <v>0</v>
      </c>
      <c r="AH76" s="29">
        <v>0</v>
      </c>
      <c r="AI76" s="29">
        <v>0</v>
      </c>
      <c r="AJ76" s="29">
        <v>0</v>
      </c>
      <c r="AK76" s="29">
        <v>0</v>
      </c>
      <c r="AL76" s="53">
        <v>2</v>
      </c>
      <c r="AM76" s="29" t="s">
        <v>20651</v>
      </c>
      <c r="AN76" s="29" t="s">
        <v>20651</v>
      </c>
      <c r="AO76" s="29">
        <v>0</v>
      </c>
      <c r="AP76" s="30">
        <v>0</v>
      </c>
      <c r="AQ76" s="30">
        <v>0</v>
      </c>
    </row>
    <row r="77" spans="1:43" x14ac:dyDescent="0.25">
      <c r="A77" t="s">
        <v>20647</v>
      </c>
      <c r="B77" t="s">
        <v>20652</v>
      </c>
      <c r="C77" s="34">
        <v>10000063902978</v>
      </c>
      <c r="D77">
        <v>8999580</v>
      </c>
      <c r="E77" t="s">
        <v>20649</v>
      </c>
      <c r="F77" t="s">
        <v>20651</v>
      </c>
      <c r="G77" t="s">
        <v>89</v>
      </c>
      <c r="H77" t="s">
        <v>90</v>
      </c>
      <c r="I77" t="s">
        <v>10</v>
      </c>
      <c r="J77" t="s">
        <v>20650</v>
      </c>
      <c r="K77">
        <v>0</v>
      </c>
      <c r="L77" t="s">
        <v>20652</v>
      </c>
      <c r="M77" t="s">
        <v>20652</v>
      </c>
      <c r="N77">
        <v>0</v>
      </c>
      <c r="O77">
        <v>12</v>
      </c>
      <c r="P77" s="17">
        <v>46022</v>
      </c>
      <c r="Q77" s="19">
        <v>0</v>
      </c>
      <c r="R77" t="s">
        <v>24</v>
      </c>
      <c r="S77" s="17">
        <v>45719</v>
      </c>
      <c r="U77" s="29">
        <v>0</v>
      </c>
      <c r="V77" s="29">
        <v>0</v>
      </c>
      <c r="W77" s="29">
        <v>0</v>
      </c>
      <c r="X77" s="29">
        <f t="shared" si="1"/>
        <v>2</v>
      </c>
      <c r="Y77" s="33">
        <v>0</v>
      </c>
      <c r="Z77" s="29">
        <v>0</v>
      </c>
      <c r="AA77" s="29">
        <v>0</v>
      </c>
      <c r="AB77" s="29">
        <v>0</v>
      </c>
      <c r="AC77" s="33">
        <v>0</v>
      </c>
      <c r="AD77" s="33">
        <v>63.890666666666668</v>
      </c>
      <c r="AE77" s="29">
        <v>0</v>
      </c>
      <c r="AG77" s="29">
        <v>0</v>
      </c>
      <c r="AH77" s="29">
        <v>0</v>
      </c>
      <c r="AI77" s="29">
        <v>0</v>
      </c>
      <c r="AJ77" s="29">
        <v>0</v>
      </c>
      <c r="AK77" s="29">
        <v>0</v>
      </c>
      <c r="AL77" s="53">
        <v>2</v>
      </c>
      <c r="AM77" s="29" t="s">
        <v>20651</v>
      </c>
      <c r="AN77" s="29" t="s">
        <v>20651</v>
      </c>
      <c r="AO77" s="29">
        <v>0</v>
      </c>
      <c r="AP77" s="30">
        <v>0</v>
      </c>
      <c r="AQ77" s="30">
        <v>0</v>
      </c>
    </row>
    <row r="78" spans="1:43" x14ac:dyDescent="0.25">
      <c r="A78" t="s">
        <v>20647</v>
      </c>
      <c r="B78" t="s">
        <v>20652</v>
      </c>
      <c r="C78" s="34">
        <v>10000063903442</v>
      </c>
      <c r="D78">
        <v>8999656</v>
      </c>
      <c r="E78" t="s">
        <v>20649</v>
      </c>
      <c r="F78" t="s">
        <v>20651</v>
      </c>
      <c r="G78" t="s">
        <v>89</v>
      </c>
      <c r="H78" t="s">
        <v>90</v>
      </c>
      <c r="I78" t="s">
        <v>10</v>
      </c>
      <c r="J78" t="s">
        <v>20650</v>
      </c>
      <c r="K78">
        <v>0</v>
      </c>
      <c r="L78" t="s">
        <v>20652</v>
      </c>
      <c r="M78" t="s">
        <v>20652</v>
      </c>
      <c r="N78">
        <v>0</v>
      </c>
      <c r="O78">
        <v>45</v>
      </c>
      <c r="P78" s="17">
        <v>46022</v>
      </c>
      <c r="Q78" s="19">
        <v>0</v>
      </c>
      <c r="R78" t="s">
        <v>24</v>
      </c>
      <c r="S78" s="17">
        <v>45719</v>
      </c>
      <c r="U78" s="29">
        <v>0</v>
      </c>
      <c r="V78" s="29">
        <v>0</v>
      </c>
      <c r="W78" s="29">
        <v>0</v>
      </c>
      <c r="X78" s="29">
        <f t="shared" si="1"/>
        <v>1</v>
      </c>
      <c r="Y78" s="33">
        <v>0</v>
      </c>
      <c r="Z78" s="29">
        <v>0</v>
      </c>
      <c r="AA78" s="29">
        <v>0</v>
      </c>
      <c r="AB78" s="29">
        <v>0</v>
      </c>
      <c r="AC78" s="33">
        <v>0</v>
      </c>
      <c r="AD78" s="33">
        <v>38.703000000000003</v>
      </c>
      <c r="AE78" s="29">
        <v>0</v>
      </c>
      <c r="AG78" s="29">
        <v>0</v>
      </c>
      <c r="AH78" s="29">
        <v>0</v>
      </c>
      <c r="AI78" s="29">
        <v>0</v>
      </c>
      <c r="AJ78" s="29">
        <v>0</v>
      </c>
      <c r="AK78" s="29">
        <v>0</v>
      </c>
      <c r="AL78" s="53">
        <v>1</v>
      </c>
      <c r="AM78" s="29" t="s">
        <v>20651</v>
      </c>
      <c r="AN78" s="29" t="s">
        <v>20651</v>
      </c>
      <c r="AO78" s="29">
        <v>0</v>
      </c>
      <c r="AP78" s="30">
        <v>0</v>
      </c>
      <c r="AQ78" s="30">
        <v>0</v>
      </c>
    </row>
    <row r="79" spans="1:43" x14ac:dyDescent="0.25">
      <c r="A79" t="s">
        <v>20647</v>
      </c>
      <c r="B79" t="s">
        <v>20652</v>
      </c>
      <c r="C79" s="34">
        <v>10000063903442</v>
      </c>
      <c r="D79">
        <v>8999656</v>
      </c>
      <c r="E79" t="s">
        <v>20649</v>
      </c>
      <c r="F79" t="s">
        <v>20651</v>
      </c>
      <c r="G79" t="s">
        <v>89</v>
      </c>
      <c r="H79" t="s">
        <v>90</v>
      </c>
      <c r="I79" t="s">
        <v>10</v>
      </c>
      <c r="J79" t="s">
        <v>20650</v>
      </c>
      <c r="K79">
        <v>0</v>
      </c>
      <c r="L79" t="s">
        <v>20652</v>
      </c>
      <c r="M79" t="s">
        <v>20652</v>
      </c>
      <c r="N79">
        <v>0</v>
      </c>
      <c r="O79">
        <v>45</v>
      </c>
      <c r="P79" s="17">
        <v>46022</v>
      </c>
      <c r="Q79" s="19">
        <v>0</v>
      </c>
      <c r="R79" t="s">
        <v>24</v>
      </c>
      <c r="S79" s="17">
        <v>45719</v>
      </c>
      <c r="U79" s="29">
        <v>0</v>
      </c>
      <c r="V79" s="29">
        <v>0</v>
      </c>
      <c r="W79" s="29">
        <v>0</v>
      </c>
      <c r="X79" s="29">
        <f t="shared" si="1"/>
        <v>2</v>
      </c>
      <c r="Y79" s="33">
        <v>0</v>
      </c>
      <c r="Z79" s="29">
        <v>0</v>
      </c>
      <c r="AA79" s="29">
        <v>0</v>
      </c>
      <c r="AB79" s="29">
        <v>0</v>
      </c>
      <c r="AC79" s="33">
        <v>0</v>
      </c>
      <c r="AD79" s="33">
        <v>38.703000000000003</v>
      </c>
      <c r="AE79" s="29">
        <v>0</v>
      </c>
      <c r="AG79" s="29">
        <v>0</v>
      </c>
      <c r="AH79" s="29">
        <v>0</v>
      </c>
      <c r="AI79" s="29">
        <v>0</v>
      </c>
      <c r="AJ79" s="29">
        <v>0</v>
      </c>
      <c r="AK79" s="29">
        <v>0</v>
      </c>
      <c r="AL79" s="53">
        <v>2</v>
      </c>
      <c r="AM79" s="29" t="s">
        <v>20651</v>
      </c>
      <c r="AN79" s="29" t="s">
        <v>20651</v>
      </c>
      <c r="AO79" s="29">
        <v>0</v>
      </c>
      <c r="AP79" s="30">
        <v>0</v>
      </c>
      <c r="AQ79" s="30">
        <v>0</v>
      </c>
    </row>
    <row r="80" spans="1:43" x14ac:dyDescent="0.25">
      <c r="A80" t="s">
        <v>20647</v>
      </c>
      <c r="B80" t="s">
        <v>20652</v>
      </c>
      <c r="C80" s="34">
        <v>10000063903443</v>
      </c>
      <c r="D80">
        <v>8999655</v>
      </c>
      <c r="E80" t="s">
        <v>20649</v>
      </c>
      <c r="F80" t="s">
        <v>20651</v>
      </c>
      <c r="G80" t="s">
        <v>89</v>
      </c>
      <c r="H80" t="s">
        <v>90</v>
      </c>
      <c r="I80" t="s">
        <v>10</v>
      </c>
      <c r="J80" t="s">
        <v>20650</v>
      </c>
      <c r="K80">
        <v>0</v>
      </c>
      <c r="L80" t="s">
        <v>20652</v>
      </c>
      <c r="M80" t="s">
        <v>20652</v>
      </c>
      <c r="N80">
        <v>0</v>
      </c>
      <c r="O80">
        <v>46</v>
      </c>
      <c r="P80" s="17">
        <v>46022</v>
      </c>
      <c r="Q80" s="19">
        <v>0</v>
      </c>
      <c r="R80" t="s">
        <v>24</v>
      </c>
      <c r="S80" s="17">
        <v>45719</v>
      </c>
      <c r="U80" s="29">
        <v>0</v>
      </c>
      <c r="V80" s="29">
        <v>0</v>
      </c>
      <c r="W80" s="29">
        <v>0</v>
      </c>
      <c r="X80" s="29">
        <f t="shared" si="1"/>
        <v>1</v>
      </c>
      <c r="Y80" s="33">
        <v>0</v>
      </c>
      <c r="Z80" s="29">
        <v>0</v>
      </c>
      <c r="AA80" s="29">
        <v>0</v>
      </c>
      <c r="AB80" s="29">
        <v>0</v>
      </c>
      <c r="AC80" s="33">
        <v>0</v>
      </c>
      <c r="AD80" s="33">
        <v>38.703000000000003</v>
      </c>
      <c r="AE80" s="29">
        <v>0</v>
      </c>
      <c r="AG80" s="29">
        <v>0</v>
      </c>
      <c r="AH80" s="29">
        <v>0</v>
      </c>
      <c r="AI80" s="29">
        <v>0</v>
      </c>
      <c r="AJ80" s="29">
        <v>0</v>
      </c>
      <c r="AK80" s="29">
        <v>0</v>
      </c>
      <c r="AL80" s="53">
        <v>1</v>
      </c>
      <c r="AM80" s="29" t="s">
        <v>20651</v>
      </c>
      <c r="AN80" s="29" t="s">
        <v>20651</v>
      </c>
      <c r="AO80" s="29">
        <v>0</v>
      </c>
      <c r="AP80" s="30">
        <v>0</v>
      </c>
      <c r="AQ80" s="30">
        <v>0</v>
      </c>
    </row>
    <row r="81" spans="1:43" x14ac:dyDescent="0.25">
      <c r="A81" t="s">
        <v>20647</v>
      </c>
      <c r="B81" t="s">
        <v>20652</v>
      </c>
      <c r="C81" s="34">
        <v>10000063903443</v>
      </c>
      <c r="D81">
        <v>8999655</v>
      </c>
      <c r="E81" t="s">
        <v>20649</v>
      </c>
      <c r="F81" t="s">
        <v>20651</v>
      </c>
      <c r="G81" t="s">
        <v>89</v>
      </c>
      <c r="H81" t="s">
        <v>90</v>
      </c>
      <c r="I81" t="s">
        <v>10</v>
      </c>
      <c r="J81" t="s">
        <v>20650</v>
      </c>
      <c r="K81">
        <v>0</v>
      </c>
      <c r="L81" t="s">
        <v>20652</v>
      </c>
      <c r="M81" t="s">
        <v>20652</v>
      </c>
      <c r="N81">
        <v>0</v>
      </c>
      <c r="O81">
        <v>46</v>
      </c>
      <c r="P81" s="17">
        <v>46022</v>
      </c>
      <c r="Q81" s="19">
        <v>0</v>
      </c>
      <c r="R81" t="s">
        <v>24</v>
      </c>
      <c r="S81" s="17">
        <v>45719</v>
      </c>
      <c r="U81" s="29">
        <v>0</v>
      </c>
      <c r="V81" s="29">
        <v>0</v>
      </c>
      <c r="W81" s="29">
        <v>0</v>
      </c>
      <c r="X81" s="29">
        <f t="shared" si="1"/>
        <v>2</v>
      </c>
      <c r="Y81" s="33">
        <v>0</v>
      </c>
      <c r="Z81" s="29">
        <v>0</v>
      </c>
      <c r="AA81" s="29">
        <v>0</v>
      </c>
      <c r="AB81" s="29">
        <v>0</v>
      </c>
      <c r="AC81" s="33">
        <v>0</v>
      </c>
      <c r="AD81" s="33">
        <v>38.703000000000003</v>
      </c>
      <c r="AE81" s="29">
        <v>0</v>
      </c>
      <c r="AG81" s="29">
        <v>0</v>
      </c>
      <c r="AH81" s="29">
        <v>0</v>
      </c>
      <c r="AI81" s="29">
        <v>0</v>
      </c>
      <c r="AJ81" s="29">
        <v>0</v>
      </c>
      <c r="AK81" s="29">
        <v>0</v>
      </c>
      <c r="AL81" s="53">
        <v>2</v>
      </c>
      <c r="AM81" s="29" t="s">
        <v>20651</v>
      </c>
      <c r="AN81" s="29" t="s">
        <v>20651</v>
      </c>
      <c r="AO81" s="29">
        <v>0</v>
      </c>
      <c r="AP81" s="30">
        <v>0</v>
      </c>
      <c r="AQ81" s="30">
        <v>0</v>
      </c>
    </row>
    <row r="82" spans="1:43" x14ac:dyDescent="0.25">
      <c r="A82" t="s">
        <v>20647</v>
      </c>
      <c r="B82" t="s">
        <v>20652</v>
      </c>
      <c r="C82" s="34">
        <v>10000063903444</v>
      </c>
      <c r="D82">
        <v>8999654</v>
      </c>
      <c r="E82" t="s">
        <v>20649</v>
      </c>
      <c r="F82" t="s">
        <v>20651</v>
      </c>
      <c r="G82" t="s">
        <v>89</v>
      </c>
      <c r="H82" t="s">
        <v>90</v>
      </c>
      <c r="I82" t="s">
        <v>10</v>
      </c>
      <c r="J82" t="s">
        <v>20650</v>
      </c>
      <c r="K82">
        <v>0</v>
      </c>
      <c r="L82" t="s">
        <v>20652</v>
      </c>
      <c r="M82" t="s">
        <v>20652</v>
      </c>
      <c r="N82">
        <v>0</v>
      </c>
      <c r="O82">
        <v>48</v>
      </c>
      <c r="P82" s="17">
        <v>46022</v>
      </c>
      <c r="Q82" s="19">
        <v>0</v>
      </c>
      <c r="R82" t="s">
        <v>24</v>
      </c>
      <c r="S82" s="17">
        <v>45719</v>
      </c>
      <c r="U82" s="29">
        <v>0</v>
      </c>
      <c r="V82" s="29">
        <v>0</v>
      </c>
      <c r="W82" s="29">
        <v>0</v>
      </c>
      <c r="X82" s="29">
        <f t="shared" si="1"/>
        <v>1</v>
      </c>
      <c r="Y82" s="33">
        <v>0</v>
      </c>
      <c r="Z82" s="29">
        <v>0</v>
      </c>
      <c r="AA82" s="29">
        <v>0</v>
      </c>
      <c r="AB82" s="29">
        <v>0</v>
      </c>
      <c r="AC82" s="33">
        <v>0</v>
      </c>
      <c r="AD82" s="33">
        <v>38.703000000000003</v>
      </c>
      <c r="AE82" s="29">
        <v>0</v>
      </c>
      <c r="AG82" s="29">
        <v>0</v>
      </c>
      <c r="AH82" s="29">
        <v>0</v>
      </c>
      <c r="AI82" s="29">
        <v>0</v>
      </c>
      <c r="AJ82" s="29">
        <v>0</v>
      </c>
      <c r="AK82" s="29">
        <v>0</v>
      </c>
      <c r="AL82" s="53">
        <v>1</v>
      </c>
      <c r="AM82" s="29" t="s">
        <v>20651</v>
      </c>
      <c r="AN82" s="29" t="s">
        <v>20651</v>
      </c>
      <c r="AO82" s="29">
        <v>0</v>
      </c>
      <c r="AP82" s="30">
        <v>0</v>
      </c>
      <c r="AQ82" s="30">
        <v>0</v>
      </c>
    </row>
    <row r="83" spans="1:43" x14ac:dyDescent="0.25">
      <c r="A83" t="s">
        <v>20647</v>
      </c>
      <c r="B83" t="s">
        <v>20652</v>
      </c>
      <c r="C83" s="34">
        <v>10000063903444</v>
      </c>
      <c r="D83">
        <v>8999654</v>
      </c>
      <c r="E83" t="s">
        <v>20649</v>
      </c>
      <c r="F83" t="s">
        <v>20651</v>
      </c>
      <c r="G83" t="s">
        <v>89</v>
      </c>
      <c r="H83" t="s">
        <v>90</v>
      </c>
      <c r="I83" t="s">
        <v>10</v>
      </c>
      <c r="J83" t="s">
        <v>20650</v>
      </c>
      <c r="K83">
        <v>0</v>
      </c>
      <c r="L83" t="s">
        <v>20652</v>
      </c>
      <c r="M83" t="s">
        <v>20652</v>
      </c>
      <c r="N83">
        <v>0</v>
      </c>
      <c r="O83">
        <v>48</v>
      </c>
      <c r="P83" s="17">
        <v>46022</v>
      </c>
      <c r="Q83" s="19">
        <v>0</v>
      </c>
      <c r="R83" t="s">
        <v>24</v>
      </c>
      <c r="S83" s="17">
        <v>45719</v>
      </c>
      <c r="U83" s="29">
        <v>0</v>
      </c>
      <c r="V83" s="29">
        <v>0</v>
      </c>
      <c r="W83" s="29">
        <v>0</v>
      </c>
      <c r="X83" s="29">
        <f t="shared" si="1"/>
        <v>2</v>
      </c>
      <c r="Y83" s="33">
        <v>0</v>
      </c>
      <c r="Z83" s="29">
        <v>0</v>
      </c>
      <c r="AA83" s="29">
        <v>0</v>
      </c>
      <c r="AB83" s="29">
        <v>0</v>
      </c>
      <c r="AC83" s="33">
        <v>0</v>
      </c>
      <c r="AD83" s="33">
        <v>38.703000000000003</v>
      </c>
      <c r="AE83" s="29">
        <v>0</v>
      </c>
      <c r="AG83" s="29">
        <v>0</v>
      </c>
      <c r="AH83" s="29">
        <v>0</v>
      </c>
      <c r="AI83" s="29">
        <v>0</v>
      </c>
      <c r="AJ83" s="29">
        <v>0</v>
      </c>
      <c r="AK83" s="29">
        <v>0</v>
      </c>
      <c r="AL83" s="53">
        <v>2</v>
      </c>
      <c r="AM83" s="29" t="s">
        <v>20651</v>
      </c>
      <c r="AN83" s="29" t="s">
        <v>20651</v>
      </c>
      <c r="AO83" s="29">
        <v>0</v>
      </c>
      <c r="AP83" s="30">
        <v>0</v>
      </c>
      <c r="AQ83" s="30">
        <v>0</v>
      </c>
    </row>
    <row r="84" spans="1:43" x14ac:dyDescent="0.25">
      <c r="A84" t="s">
        <v>20647</v>
      </c>
      <c r="B84" t="s">
        <v>20652</v>
      </c>
      <c r="C84" s="34">
        <v>10000063903794</v>
      </c>
      <c r="D84">
        <v>8999696</v>
      </c>
      <c r="E84" t="s">
        <v>20648</v>
      </c>
      <c r="F84" t="s">
        <v>20651</v>
      </c>
      <c r="G84" t="s">
        <v>89</v>
      </c>
      <c r="H84" t="s">
        <v>90</v>
      </c>
      <c r="I84" t="s">
        <v>10</v>
      </c>
      <c r="J84" t="s">
        <v>20650</v>
      </c>
      <c r="K84">
        <v>0</v>
      </c>
      <c r="L84" t="s">
        <v>20652</v>
      </c>
      <c r="M84" t="s">
        <v>20652</v>
      </c>
      <c r="N84">
        <v>0</v>
      </c>
      <c r="O84">
        <v>15</v>
      </c>
      <c r="P84" s="17">
        <v>46022</v>
      </c>
      <c r="Q84" s="19">
        <v>0</v>
      </c>
      <c r="R84" t="s">
        <v>24</v>
      </c>
      <c r="S84" s="17">
        <v>45719</v>
      </c>
      <c r="U84" s="29">
        <v>0</v>
      </c>
      <c r="V84" s="29">
        <v>0</v>
      </c>
      <c r="W84" s="29">
        <v>0</v>
      </c>
      <c r="X84" s="29">
        <f t="shared" si="1"/>
        <v>1</v>
      </c>
      <c r="Y84" s="33">
        <v>0</v>
      </c>
      <c r="Z84" s="29">
        <v>0</v>
      </c>
      <c r="AA84" s="29">
        <v>0</v>
      </c>
      <c r="AB84" s="29">
        <v>0</v>
      </c>
      <c r="AC84" s="33">
        <v>0</v>
      </c>
      <c r="AD84" s="33">
        <v>67.793300000000002</v>
      </c>
      <c r="AE84" s="29">
        <v>0</v>
      </c>
      <c r="AG84" s="29">
        <v>0</v>
      </c>
      <c r="AH84" s="29">
        <v>0</v>
      </c>
      <c r="AI84" s="29">
        <v>0</v>
      </c>
      <c r="AJ84" s="29">
        <v>0</v>
      </c>
      <c r="AK84" s="29">
        <v>0</v>
      </c>
      <c r="AL84" s="53">
        <v>1</v>
      </c>
      <c r="AM84" s="29" t="s">
        <v>20651</v>
      </c>
      <c r="AN84" s="29" t="s">
        <v>20651</v>
      </c>
      <c r="AO84" s="29">
        <v>0</v>
      </c>
      <c r="AP84" s="30">
        <v>0</v>
      </c>
      <c r="AQ84" s="30">
        <v>0</v>
      </c>
    </row>
    <row r="85" spans="1:43" x14ac:dyDescent="0.25">
      <c r="A85" t="s">
        <v>20647</v>
      </c>
      <c r="B85" t="s">
        <v>20652</v>
      </c>
      <c r="C85" s="34">
        <v>10000063903798</v>
      </c>
      <c r="D85">
        <v>8999748</v>
      </c>
      <c r="E85" t="s">
        <v>20649</v>
      </c>
      <c r="F85" t="s">
        <v>20651</v>
      </c>
      <c r="G85" t="s">
        <v>89</v>
      </c>
      <c r="H85" t="s">
        <v>90</v>
      </c>
      <c r="I85" t="s">
        <v>10</v>
      </c>
      <c r="J85" t="s">
        <v>20650</v>
      </c>
      <c r="K85">
        <v>0</v>
      </c>
      <c r="L85" t="s">
        <v>20652</v>
      </c>
      <c r="M85" t="s">
        <v>20652</v>
      </c>
      <c r="N85">
        <v>0</v>
      </c>
      <c r="O85">
        <v>2</v>
      </c>
      <c r="P85" s="17">
        <v>46022</v>
      </c>
      <c r="Q85" s="19">
        <v>0</v>
      </c>
      <c r="R85" t="s">
        <v>24</v>
      </c>
      <c r="S85" s="17">
        <v>45719</v>
      </c>
      <c r="U85" s="29">
        <v>0</v>
      </c>
      <c r="V85" s="29">
        <v>0</v>
      </c>
      <c r="W85" s="29">
        <v>0</v>
      </c>
      <c r="X85" s="29">
        <f t="shared" si="1"/>
        <v>2</v>
      </c>
      <c r="Y85" s="33">
        <v>0</v>
      </c>
      <c r="Z85" s="29">
        <v>0</v>
      </c>
      <c r="AA85" s="29">
        <v>0</v>
      </c>
      <c r="AB85" s="29">
        <v>0</v>
      </c>
      <c r="AC85" s="33">
        <v>0</v>
      </c>
      <c r="AD85" s="33">
        <v>49.221033333333331</v>
      </c>
      <c r="AE85" s="29">
        <v>0</v>
      </c>
      <c r="AG85" s="29">
        <v>0</v>
      </c>
      <c r="AH85" s="29">
        <v>0</v>
      </c>
      <c r="AI85" s="29">
        <v>0</v>
      </c>
      <c r="AJ85" s="29">
        <v>0</v>
      </c>
      <c r="AK85" s="29">
        <v>0</v>
      </c>
      <c r="AL85" s="53">
        <v>2</v>
      </c>
      <c r="AM85" s="29" t="s">
        <v>20651</v>
      </c>
      <c r="AN85" s="29" t="s">
        <v>20651</v>
      </c>
      <c r="AO85" s="29">
        <v>0</v>
      </c>
      <c r="AP85" s="30">
        <v>0</v>
      </c>
      <c r="AQ85" s="30">
        <v>0</v>
      </c>
    </row>
    <row r="86" spans="1:43" x14ac:dyDescent="0.25">
      <c r="A86" t="s">
        <v>20647</v>
      </c>
      <c r="B86" t="s">
        <v>20652</v>
      </c>
      <c r="C86" s="34">
        <v>10000063903870</v>
      </c>
      <c r="D86">
        <v>8999762</v>
      </c>
      <c r="E86" t="s">
        <v>20648</v>
      </c>
      <c r="F86" t="s">
        <v>20651</v>
      </c>
      <c r="G86" t="s">
        <v>89</v>
      </c>
      <c r="H86" t="s">
        <v>90</v>
      </c>
      <c r="I86" t="s">
        <v>10</v>
      </c>
      <c r="J86" t="s">
        <v>20650</v>
      </c>
      <c r="K86">
        <v>0</v>
      </c>
      <c r="L86" t="s">
        <v>20652</v>
      </c>
      <c r="M86" t="s">
        <v>20652</v>
      </c>
      <c r="N86">
        <v>0</v>
      </c>
      <c r="O86">
        <v>2</v>
      </c>
      <c r="P86" s="17">
        <v>46022</v>
      </c>
      <c r="Q86" s="19">
        <v>0</v>
      </c>
      <c r="R86" t="s">
        <v>24</v>
      </c>
      <c r="S86" s="17">
        <v>45719</v>
      </c>
      <c r="U86" s="29">
        <v>0</v>
      </c>
      <c r="V86" s="29">
        <v>0</v>
      </c>
      <c r="W86" s="29">
        <v>0</v>
      </c>
      <c r="X86" s="29">
        <f t="shared" si="1"/>
        <v>1</v>
      </c>
      <c r="Y86" s="33">
        <v>0</v>
      </c>
      <c r="Z86" s="29">
        <v>0</v>
      </c>
      <c r="AA86" s="29">
        <v>0</v>
      </c>
      <c r="AB86" s="29">
        <v>0</v>
      </c>
      <c r="AC86" s="33">
        <v>0</v>
      </c>
      <c r="AD86" s="33">
        <v>211.16900000000001</v>
      </c>
      <c r="AE86" s="29">
        <v>0</v>
      </c>
      <c r="AG86" s="29">
        <v>0</v>
      </c>
      <c r="AH86" s="29">
        <v>0</v>
      </c>
      <c r="AI86" s="29">
        <v>0</v>
      </c>
      <c r="AJ86" s="29">
        <v>0</v>
      </c>
      <c r="AK86" s="29">
        <v>0</v>
      </c>
      <c r="AL86" s="53">
        <v>1</v>
      </c>
      <c r="AM86" s="29" t="s">
        <v>20651</v>
      </c>
      <c r="AN86" s="29" t="s">
        <v>20651</v>
      </c>
      <c r="AO86" s="29">
        <v>0</v>
      </c>
      <c r="AP86" s="30">
        <v>0</v>
      </c>
      <c r="AQ86" s="30">
        <v>0</v>
      </c>
    </row>
    <row r="87" spans="1:43" x14ac:dyDescent="0.25">
      <c r="A87" t="s">
        <v>20647</v>
      </c>
      <c r="B87" t="s">
        <v>20652</v>
      </c>
      <c r="C87" s="34">
        <v>10000063903983</v>
      </c>
      <c r="D87">
        <v>8999773</v>
      </c>
      <c r="E87" t="s">
        <v>20648</v>
      </c>
      <c r="F87" t="s">
        <v>20651</v>
      </c>
      <c r="G87" t="s">
        <v>89</v>
      </c>
      <c r="H87" t="s">
        <v>90</v>
      </c>
      <c r="I87" t="s">
        <v>10</v>
      </c>
      <c r="J87" t="s">
        <v>20650</v>
      </c>
      <c r="K87">
        <v>0</v>
      </c>
      <c r="L87" t="s">
        <v>20652</v>
      </c>
      <c r="M87" t="s">
        <v>20652</v>
      </c>
      <c r="N87">
        <v>0</v>
      </c>
      <c r="O87">
        <v>28</v>
      </c>
      <c r="P87" s="17">
        <v>46022</v>
      </c>
      <c r="Q87" s="19">
        <v>0</v>
      </c>
      <c r="R87" t="s">
        <v>24</v>
      </c>
      <c r="S87" s="17">
        <v>45719</v>
      </c>
      <c r="U87" s="29">
        <v>0</v>
      </c>
      <c r="V87" s="29">
        <v>0</v>
      </c>
      <c r="W87" s="29">
        <v>0</v>
      </c>
      <c r="X87" s="29">
        <f t="shared" si="1"/>
        <v>1</v>
      </c>
      <c r="Y87" s="33">
        <v>0</v>
      </c>
      <c r="Z87" s="29">
        <v>0</v>
      </c>
      <c r="AA87" s="29">
        <v>0</v>
      </c>
      <c r="AB87" s="29">
        <v>0</v>
      </c>
      <c r="AC87" s="33">
        <v>0</v>
      </c>
      <c r="AD87" s="33">
        <v>116.0896</v>
      </c>
      <c r="AE87" s="29">
        <v>0</v>
      </c>
      <c r="AG87" s="29">
        <v>0</v>
      </c>
      <c r="AH87" s="29">
        <v>0</v>
      </c>
      <c r="AI87" s="29">
        <v>0</v>
      </c>
      <c r="AJ87" s="29">
        <v>0</v>
      </c>
      <c r="AK87" s="29">
        <v>0</v>
      </c>
      <c r="AL87" s="53">
        <v>1</v>
      </c>
      <c r="AM87" s="29" t="s">
        <v>20651</v>
      </c>
      <c r="AN87" s="29" t="s">
        <v>20651</v>
      </c>
      <c r="AO87" s="29">
        <v>0</v>
      </c>
      <c r="AP87" s="30">
        <v>0</v>
      </c>
      <c r="AQ87" s="30">
        <v>0</v>
      </c>
    </row>
    <row r="88" spans="1:43" x14ac:dyDescent="0.25">
      <c r="A88" t="s">
        <v>20647</v>
      </c>
      <c r="B88" t="s">
        <v>20652</v>
      </c>
      <c r="C88" s="34">
        <v>10000063903984</v>
      </c>
      <c r="D88">
        <v>8999774</v>
      </c>
      <c r="E88" t="s">
        <v>20648</v>
      </c>
      <c r="F88" t="s">
        <v>20651</v>
      </c>
      <c r="G88" t="s">
        <v>89</v>
      </c>
      <c r="H88" t="s">
        <v>90</v>
      </c>
      <c r="I88" t="s">
        <v>10</v>
      </c>
      <c r="J88" t="s">
        <v>20650</v>
      </c>
      <c r="K88">
        <v>0</v>
      </c>
      <c r="L88" t="s">
        <v>20652</v>
      </c>
      <c r="M88" t="s">
        <v>20652</v>
      </c>
      <c r="N88">
        <v>0</v>
      </c>
      <c r="O88">
        <v>27</v>
      </c>
      <c r="P88" s="17">
        <v>46022</v>
      </c>
      <c r="Q88" s="19">
        <v>0</v>
      </c>
      <c r="R88" t="s">
        <v>24</v>
      </c>
      <c r="S88" s="17">
        <v>45719</v>
      </c>
      <c r="U88" s="29">
        <v>0</v>
      </c>
      <c r="V88" s="29">
        <v>0</v>
      </c>
      <c r="W88" s="29">
        <v>0</v>
      </c>
      <c r="X88" s="29">
        <f t="shared" si="1"/>
        <v>1</v>
      </c>
      <c r="Y88" s="33">
        <v>0</v>
      </c>
      <c r="Z88" s="29">
        <v>0</v>
      </c>
      <c r="AA88" s="29">
        <v>0</v>
      </c>
      <c r="AB88" s="29">
        <v>0</v>
      </c>
      <c r="AC88" s="33">
        <v>0</v>
      </c>
      <c r="AD88" s="33">
        <v>116.0896</v>
      </c>
      <c r="AE88" s="29">
        <v>0</v>
      </c>
      <c r="AG88" s="29">
        <v>0</v>
      </c>
      <c r="AH88" s="29">
        <v>0</v>
      </c>
      <c r="AI88" s="29">
        <v>0</v>
      </c>
      <c r="AJ88" s="29">
        <v>0</v>
      </c>
      <c r="AK88" s="29">
        <v>0</v>
      </c>
      <c r="AL88" s="53">
        <v>1</v>
      </c>
      <c r="AM88" s="29" t="s">
        <v>20651</v>
      </c>
      <c r="AN88" s="29" t="s">
        <v>20651</v>
      </c>
      <c r="AO88" s="29">
        <v>0</v>
      </c>
      <c r="AP88" s="30">
        <v>0</v>
      </c>
      <c r="AQ88" s="30">
        <v>0</v>
      </c>
    </row>
    <row r="89" spans="1:43" x14ac:dyDescent="0.25">
      <c r="A89" t="s">
        <v>20647</v>
      </c>
      <c r="B89" t="s">
        <v>20652</v>
      </c>
      <c r="C89" s="34">
        <v>10000063904177</v>
      </c>
      <c r="D89">
        <v>8999804</v>
      </c>
      <c r="E89" t="s">
        <v>20649</v>
      </c>
      <c r="F89" t="s">
        <v>20651</v>
      </c>
      <c r="G89" t="s">
        <v>89</v>
      </c>
      <c r="H89" t="s">
        <v>90</v>
      </c>
      <c r="I89" t="s">
        <v>10</v>
      </c>
      <c r="J89" t="s">
        <v>20650</v>
      </c>
      <c r="K89">
        <v>0</v>
      </c>
      <c r="L89" t="s">
        <v>20652</v>
      </c>
      <c r="M89" t="s">
        <v>20652</v>
      </c>
      <c r="N89">
        <v>0</v>
      </c>
      <c r="O89">
        <v>23</v>
      </c>
      <c r="P89" s="17">
        <v>46022</v>
      </c>
      <c r="Q89" s="19">
        <v>0</v>
      </c>
      <c r="R89" t="s">
        <v>24</v>
      </c>
      <c r="S89" s="17">
        <v>45719</v>
      </c>
      <c r="U89" s="29">
        <v>0</v>
      </c>
      <c r="V89" s="29">
        <v>0</v>
      </c>
      <c r="W89" s="29">
        <v>0</v>
      </c>
      <c r="X89" s="29">
        <f t="shared" si="1"/>
        <v>1</v>
      </c>
      <c r="Y89" s="33">
        <v>0</v>
      </c>
      <c r="Z89" s="29">
        <v>0</v>
      </c>
      <c r="AA89" s="29">
        <v>0</v>
      </c>
      <c r="AB89" s="29">
        <v>0</v>
      </c>
      <c r="AC89" s="33">
        <v>0</v>
      </c>
      <c r="AD89" s="33">
        <v>45.829266666666676</v>
      </c>
      <c r="AE89" s="29">
        <v>0</v>
      </c>
      <c r="AG89" s="29">
        <v>0</v>
      </c>
      <c r="AH89" s="29">
        <v>0</v>
      </c>
      <c r="AI89" s="29">
        <v>0</v>
      </c>
      <c r="AJ89" s="29">
        <v>0</v>
      </c>
      <c r="AK89" s="29">
        <v>0</v>
      </c>
      <c r="AL89" s="53">
        <v>1</v>
      </c>
      <c r="AM89" s="29" t="s">
        <v>20651</v>
      </c>
      <c r="AN89" s="29" t="s">
        <v>20651</v>
      </c>
      <c r="AO89" s="29">
        <v>0</v>
      </c>
      <c r="AP89" s="30">
        <v>0</v>
      </c>
      <c r="AQ89" s="30">
        <v>0</v>
      </c>
    </row>
    <row r="90" spans="1:43" x14ac:dyDescent="0.25">
      <c r="A90" t="s">
        <v>20647</v>
      </c>
      <c r="B90" t="s">
        <v>20652</v>
      </c>
      <c r="C90" s="34">
        <v>10000063904177</v>
      </c>
      <c r="D90">
        <v>8999804</v>
      </c>
      <c r="E90" t="s">
        <v>20649</v>
      </c>
      <c r="F90" t="s">
        <v>20651</v>
      </c>
      <c r="G90" t="s">
        <v>89</v>
      </c>
      <c r="H90" t="s">
        <v>90</v>
      </c>
      <c r="I90" t="s">
        <v>10</v>
      </c>
      <c r="J90" t="s">
        <v>20650</v>
      </c>
      <c r="K90">
        <v>0</v>
      </c>
      <c r="L90" t="s">
        <v>20652</v>
      </c>
      <c r="M90" t="s">
        <v>20652</v>
      </c>
      <c r="N90">
        <v>0</v>
      </c>
      <c r="O90">
        <v>23</v>
      </c>
      <c r="P90" s="17">
        <v>46022</v>
      </c>
      <c r="Q90" s="19">
        <v>0</v>
      </c>
      <c r="R90" t="s">
        <v>24</v>
      </c>
      <c r="S90" s="17">
        <v>45719</v>
      </c>
      <c r="U90" s="29">
        <v>0</v>
      </c>
      <c r="V90" s="29">
        <v>0</v>
      </c>
      <c r="W90" s="29">
        <v>0</v>
      </c>
      <c r="X90" s="29">
        <f t="shared" si="1"/>
        <v>2</v>
      </c>
      <c r="Y90" s="33">
        <v>0</v>
      </c>
      <c r="Z90" s="29">
        <v>0</v>
      </c>
      <c r="AA90" s="29">
        <v>0</v>
      </c>
      <c r="AB90" s="29">
        <v>0</v>
      </c>
      <c r="AC90" s="33">
        <v>0</v>
      </c>
      <c r="AD90" s="33">
        <v>45.829266666666676</v>
      </c>
      <c r="AE90" s="29">
        <v>0</v>
      </c>
      <c r="AG90" s="29">
        <v>0</v>
      </c>
      <c r="AH90" s="29">
        <v>0</v>
      </c>
      <c r="AI90" s="29">
        <v>0</v>
      </c>
      <c r="AJ90" s="29">
        <v>0</v>
      </c>
      <c r="AK90" s="29">
        <v>0</v>
      </c>
      <c r="AL90" s="53">
        <v>2</v>
      </c>
      <c r="AM90" s="29" t="s">
        <v>20651</v>
      </c>
      <c r="AN90" s="29" t="s">
        <v>20651</v>
      </c>
      <c r="AO90" s="29">
        <v>0</v>
      </c>
      <c r="AP90" s="30">
        <v>0</v>
      </c>
      <c r="AQ90" s="30">
        <v>0</v>
      </c>
    </row>
    <row r="91" spans="1:43" x14ac:dyDescent="0.25">
      <c r="A91" t="s">
        <v>20647</v>
      </c>
      <c r="B91" t="s">
        <v>20652</v>
      </c>
      <c r="C91" s="34">
        <v>10000063906104</v>
      </c>
      <c r="D91">
        <v>9000151</v>
      </c>
      <c r="E91" t="s">
        <v>20648</v>
      </c>
      <c r="F91" t="s">
        <v>20651</v>
      </c>
      <c r="G91" t="s">
        <v>89</v>
      </c>
      <c r="H91" t="s">
        <v>90</v>
      </c>
      <c r="I91" t="s">
        <v>10</v>
      </c>
      <c r="J91" t="s">
        <v>20650</v>
      </c>
      <c r="K91">
        <v>0</v>
      </c>
      <c r="L91" t="s">
        <v>20652</v>
      </c>
      <c r="M91" t="s">
        <v>20652</v>
      </c>
      <c r="N91">
        <v>0</v>
      </c>
      <c r="O91">
        <v>41</v>
      </c>
      <c r="P91" s="17">
        <v>46022</v>
      </c>
      <c r="Q91" s="19">
        <v>0</v>
      </c>
      <c r="R91" t="s">
        <v>24</v>
      </c>
      <c r="S91" s="17">
        <v>45719</v>
      </c>
      <c r="U91" s="29">
        <v>0</v>
      </c>
      <c r="V91" s="29">
        <v>0</v>
      </c>
      <c r="W91" s="29">
        <v>0</v>
      </c>
      <c r="X91" s="29">
        <f t="shared" si="1"/>
        <v>1</v>
      </c>
      <c r="Y91" s="33">
        <v>0</v>
      </c>
      <c r="Z91" s="29">
        <v>0</v>
      </c>
      <c r="AA91" s="29">
        <v>0</v>
      </c>
      <c r="AB91" s="29">
        <v>0</v>
      </c>
      <c r="AC91" s="33">
        <v>0</v>
      </c>
      <c r="AD91" s="33">
        <v>116.0896</v>
      </c>
      <c r="AE91" s="29">
        <v>0</v>
      </c>
      <c r="AG91" s="29">
        <v>0</v>
      </c>
      <c r="AH91" s="29">
        <v>0</v>
      </c>
      <c r="AI91" s="29">
        <v>0</v>
      </c>
      <c r="AJ91" s="29">
        <v>0</v>
      </c>
      <c r="AK91" s="29">
        <v>0</v>
      </c>
      <c r="AL91" s="53">
        <v>1</v>
      </c>
      <c r="AM91" s="29" t="s">
        <v>20651</v>
      </c>
      <c r="AN91" s="29" t="s">
        <v>20651</v>
      </c>
      <c r="AO91" s="29">
        <v>0</v>
      </c>
      <c r="AP91" s="30">
        <v>0</v>
      </c>
      <c r="AQ91" s="30">
        <v>0</v>
      </c>
    </row>
    <row r="92" spans="1:43" x14ac:dyDescent="0.25">
      <c r="A92" t="s">
        <v>20647</v>
      </c>
      <c r="B92" t="s">
        <v>20652</v>
      </c>
      <c r="C92" s="34">
        <v>10000063906553</v>
      </c>
      <c r="D92">
        <v>9000231</v>
      </c>
      <c r="E92" t="s">
        <v>20648</v>
      </c>
      <c r="F92" t="s">
        <v>20651</v>
      </c>
      <c r="G92" t="s">
        <v>89</v>
      </c>
      <c r="H92" t="s">
        <v>90</v>
      </c>
      <c r="I92" t="s">
        <v>137</v>
      </c>
      <c r="J92" t="s">
        <v>20650</v>
      </c>
      <c r="K92">
        <v>0</v>
      </c>
      <c r="L92" t="s">
        <v>20652</v>
      </c>
      <c r="M92" t="s">
        <v>20652</v>
      </c>
      <c r="N92">
        <v>0</v>
      </c>
      <c r="O92">
        <v>10</v>
      </c>
      <c r="P92" s="17">
        <v>46022</v>
      </c>
      <c r="Q92" s="19">
        <v>0</v>
      </c>
      <c r="R92" t="s">
        <v>24</v>
      </c>
      <c r="S92" s="17">
        <v>45719</v>
      </c>
      <c r="U92" s="29">
        <v>0</v>
      </c>
      <c r="V92" s="29">
        <v>0</v>
      </c>
      <c r="W92" s="29">
        <v>0</v>
      </c>
      <c r="X92" s="29">
        <f t="shared" si="1"/>
        <v>1</v>
      </c>
      <c r="Y92" s="33">
        <v>0</v>
      </c>
      <c r="Z92" s="29">
        <v>0</v>
      </c>
      <c r="AA92" s="29">
        <v>0</v>
      </c>
      <c r="AB92" s="29">
        <v>0</v>
      </c>
      <c r="AC92" s="33">
        <v>0</v>
      </c>
      <c r="AD92" s="33">
        <v>8.3315000000000001</v>
      </c>
      <c r="AE92" s="29">
        <v>0</v>
      </c>
      <c r="AG92" s="29">
        <v>0</v>
      </c>
      <c r="AH92" s="29">
        <v>0</v>
      </c>
      <c r="AI92" s="29">
        <v>0</v>
      </c>
      <c r="AJ92" s="29">
        <v>0</v>
      </c>
      <c r="AK92" s="29">
        <v>0</v>
      </c>
      <c r="AL92" s="53">
        <v>1</v>
      </c>
      <c r="AM92" s="29" t="s">
        <v>20651</v>
      </c>
      <c r="AN92" s="29" t="s">
        <v>20651</v>
      </c>
      <c r="AO92" s="29">
        <v>0</v>
      </c>
      <c r="AP92" s="30">
        <v>0</v>
      </c>
      <c r="AQ92" s="30">
        <v>0</v>
      </c>
    </row>
    <row r="93" spans="1:43" x14ac:dyDescent="0.25">
      <c r="A93" t="s">
        <v>20647</v>
      </c>
      <c r="B93" t="s">
        <v>20652</v>
      </c>
      <c r="C93" s="34">
        <v>10000063909036</v>
      </c>
      <c r="D93">
        <v>3548834</v>
      </c>
      <c r="E93" t="s">
        <v>20649</v>
      </c>
      <c r="F93" t="s">
        <v>20651</v>
      </c>
      <c r="G93" t="s">
        <v>89</v>
      </c>
      <c r="H93" t="s">
        <v>90</v>
      </c>
      <c r="I93" t="s">
        <v>10</v>
      </c>
      <c r="J93" t="s">
        <v>20650</v>
      </c>
      <c r="K93">
        <v>0</v>
      </c>
      <c r="L93" t="s">
        <v>20652</v>
      </c>
      <c r="M93" t="s">
        <v>20652</v>
      </c>
      <c r="N93">
        <v>0</v>
      </c>
      <c r="O93">
        <v>16</v>
      </c>
      <c r="P93" s="17">
        <v>46022</v>
      </c>
      <c r="Q93" s="19">
        <v>0</v>
      </c>
      <c r="R93" t="s">
        <v>24</v>
      </c>
      <c r="S93" s="17">
        <v>45720</v>
      </c>
      <c r="U93" s="29">
        <v>0</v>
      </c>
      <c r="V93" s="29">
        <v>0</v>
      </c>
      <c r="W93" s="29">
        <v>0</v>
      </c>
      <c r="X93" s="29">
        <f t="shared" si="1"/>
        <v>2</v>
      </c>
      <c r="Y93" s="33">
        <v>0</v>
      </c>
      <c r="Z93" s="29">
        <v>0</v>
      </c>
      <c r="AA93" s="29">
        <v>0</v>
      </c>
      <c r="AB93" s="29">
        <v>0</v>
      </c>
      <c r="AC93" s="33">
        <v>0</v>
      </c>
      <c r="AD93" s="33">
        <v>43.795499999999997</v>
      </c>
      <c r="AE93" s="29">
        <v>0</v>
      </c>
      <c r="AG93" s="29">
        <v>0</v>
      </c>
      <c r="AH93" s="29">
        <v>0</v>
      </c>
      <c r="AI93" s="29">
        <v>0</v>
      </c>
      <c r="AJ93" s="29">
        <v>0</v>
      </c>
      <c r="AK93" s="29">
        <v>0</v>
      </c>
      <c r="AL93" s="53">
        <v>2</v>
      </c>
      <c r="AM93" s="29" t="s">
        <v>20651</v>
      </c>
      <c r="AN93" s="29" t="s">
        <v>20651</v>
      </c>
      <c r="AO93" s="29">
        <v>0</v>
      </c>
      <c r="AP93" s="30">
        <v>0</v>
      </c>
      <c r="AQ93" s="30">
        <v>0</v>
      </c>
    </row>
    <row r="94" spans="1:43" x14ac:dyDescent="0.25">
      <c r="A94" t="s">
        <v>20647</v>
      </c>
      <c r="B94" t="s">
        <v>20652</v>
      </c>
      <c r="C94" s="34">
        <v>10000063909822</v>
      </c>
      <c r="D94">
        <v>9000724</v>
      </c>
      <c r="E94" t="s">
        <v>20648</v>
      </c>
      <c r="F94" t="s">
        <v>20651</v>
      </c>
      <c r="G94" t="s">
        <v>89</v>
      </c>
      <c r="H94" t="s">
        <v>90</v>
      </c>
      <c r="I94" t="s">
        <v>14</v>
      </c>
      <c r="J94" t="s">
        <v>20650</v>
      </c>
      <c r="K94">
        <v>0</v>
      </c>
      <c r="L94" t="s">
        <v>20652</v>
      </c>
      <c r="M94" t="s">
        <v>20652</v>
      </c>
      <c r="N94">
        <v>0</v>
      </c>
      <c r="O94">
        <v>39</v>
      </c>
      <c r="P94" s="17">
        <v>46022</v>
      </c>
      <c r="Q94" s="19">
        <v>0</v>
      </c>
      <c r="R94" t="s">
        <v>24</v>
      </c>
      <c r="S94" s="17">
        <v>45720</v>
      </c>
      <c r="U94" s="29">
        <v>0</v>
      </c>
      <c r="V94" s="29">
        <v>0</v>
      </c>
      <c r="W94" s="29">
        <v>0</v>
      </c>
      <c r="X94" s="29">
        <f t="shared" si="1"/>
        <v>1</v>
      </c>
      <c r="Y94" s="33">
        <v>0</v>
      </c>
      <c r="Z94" s="29">
        <v>0</v>
      </c>
      <c r="AA94" s="29">
        <v>0</v>
      </c>
      <c r="AB94" s="29">
        <v>0</v>
      </c>
      <c r="AC94" s="33">
        <v>0</v>
      </c>
      <c r="AD94" s="33">
        <v>116.0896</v>
      </c>
      <c r="AE94" s="29">
        <v>0</v>
      </c>
      <c r="AG94" s="29">
        <v>0</v>
      </c>
      <c r="AH94" s="29">
        <v>0</v>
      </c>
      <c r="AI94" s="29">
        <v>0</v>
      </c>
      <c r="AJ94" s="29">
        <v>0</v>
      </c>
      <c r="AK94" s="29">
        <v>0</v>
      </c>
      <c r="AL94" s="53">
        <v>1</v>
      </c>
      <c r="AM94" s="29" t="s">
        <v>20651</v>
      </c>
      <c r="AN94" s="29" t="s">
        <v>20651</v>
      </c>
      <c r="AO94" s="29">
        <v>0</v>
      </c>
      <c r="AP94" s="30">
        <v>0</v>
      </c>
      <c r="AQ94" s="30">
        <v>0</v>
      </c>
    </row>
    <row r="95" spans="1:43" x14ac:dyDescent="0.25">
      <c r="A95" t="s">
        <v>20647</v>
      </c>
      <c r="B95" t="s">
        <v>20652</v>
      </c>
      <c r="C95" s="34">
        <v>10000063911667</v>
      </c>
      <c r="D95">
        <v>3548960</v>
      </c>
      <c r="E95" t="s">
        <v>20649</v>
      </c>
      <c r="F95" t="s">
        <v>20651</v>
      </c>
      <c r="G95" t="s">
        <v>89</v>
      </c>
      <c r="H95" t="s">
        <v>90</v>
      </c>
      <c r="I95" t="s">
        <v>10</v>
      </c>
      <c r="J95" t="s">
        <v>20650</v>
      </c>
      <c r="K95">
        <v>0</v>
      </c>
      <c r="L95" t="s">
        <v>20652</v>
      </c>
      <c r="M95" t="s">
        <v>20652</v>
      </c>
      <c r="N95">
        <v>0</v>
      </c>
      <c r="O95">
        <v>42</v>
      </c>
      <c r="P95" s="17">
        <v>46022</v>
      </c>
      <c r="Q95" s="19">
        <v>0</v>
      </c>
      <c r="R95" t="s">
        <v>24</v>
      </c>
      <c r="S95" s="17">
        <v>45720</v>
      </c>
      <c r="U95" s="29">
        <v>0</v>
      </c>
      <c r="V95" s="29">
        <v>0</v>
      </c>
      <c r="W95" s="29">
        <v>0</v>
      </c>
      <c r="X95" s="29">
        <f t="shared" si="1"/>
        <v>1</v>
      </c>
      <c r="Y95" s="33">
        <v>0</v>
      </c>
      <c r="Z95" s="29">
        <v>0</v>
      </c>
      <c r="AA95" s="29">
        <v>0</v>
      </c>
      <c r="AB95" s="29">
        <v>0</v>
      </c>
      <c r="AC95" s="33">
        <v>0</v>
      </c>
      <c r="AD95" s="33">
        <v>52.622500000000002</v>
      </c>
      <c r="AE95" s="29">
        <v>0</v>
      </c>
      <c r="AG95" s="29">
        <v>0</v>
      </c>
      <c r="AH95" s="29">
        <v>0</v>
      </c>
      <c r="AI95" s="29">
        <v>0</v>
      </c>
      <c r="AJ95" s="29">
        <v>0</v>
      </c>
      <c r="AK95" s="29">
        <v>0</v>
      </c>
      <c r="AL95" s="53">
        <v>1</v>
      </c>
      <c r="AM95" s="29" t="s">
        <v>20651</v>
      </c>
      <c r="AN95" s="29" t="s">
        <v>20651</v>
      </c>
      <c r="AO95" s="29">
        <v>0</v>
      </c>
      <c r="AP95" s="30">
        <v>0</v>
      </c>
      <c r="AQ95" s="30">
        <v>0</v>
      </c>
    </row>
    <row r="96" spans="1:43" x14ac:dyDescent="0.25">
      <c r="A96" t="s">
        <v>20647</v>
      </c>
      <c r="B96" t="s">
        <v>20652</v>
      </c>
      <c r="C96" s="34">
        <v>10000063911667</v>
      </c>
      <c r="D96">
        <v>3548960</v>
      </c>
      <c r="E96" t="s">
        <v>20649</v>
      </c>
      <c r="F96" t="s">
        <v>20651</v>
      </c>
      <c r="G96" t="s">
        <v>89</v>
      </c>
      <c r="H96" t="s">
        <v>90</v>
      </c>
      <c r="I96" t="s">
        <v>10</v>
      </c>
      <c r="J96" t="s">
        <v>20650</v>
      </c>
      <c r="K96">
        <v>0</v>
      </c>
      <c r="L96" t="s">
        <v>20652</v>
      </c>
      <c r="M96" t="s">
        <v>20652</v>
      </c>
      <c r="N96">
        <v>0</v>
      </c>
      <c r="O96">
        <v>42</v>
      </c>
      <c r="P96" s="17">
        <v>46022</v>
      </c>
      <c r="Q96" s="19">
        <v>0</v>
      </c>
      <c r="R96" t="s">
        <v>24</v>
      </c>
      <c r="S96" s="17">
        <v>45720</v>
      </c>
      <c r="U96" s="29">
        <v>0</v>
      </c>
      <c r="V96" s="29">
        <v>0</v>
      </c>
      <c r="W96" s="29">
        <v>0</v>
      </c>
      <c r="X96" s="29">
        <f t="shared" si="1"/>
        <v>2</v>
      </c>
      <c r="Y96" s="33">
        <v>0</v>
      </c>
      <c r="Z96" s="29">
        <v>0</v>
      </c>
      <c r="AA96" s="29">
        <v>0</v>
      </c>
      <c r="AB96" s="29">
        <v>0</v>
      </c>
      <c r="AC96" s="33">
        <v>0</v>
      </c>
      <c r="AD96" s="33">
        <v>52.622500000000002</v>
      </c>
      <c r="AE96" s="29">
        <v>0</v>
      </c>
      <c r="AG96" s="29">
        <v>0</v>
      </c>
      <c r="AH96" s="29">
        <v>0</v>
      </c>
      <c r="AI96" s="29">
        <v>0</v>
      </c>
      <c r="AJ96" s="29">
        <v>0</v>
      </c>
      <c r="AK96" s="29">
        <v>0</v>
      </c>
      <c r="AL96" s="53">
        <v>2</v>
      </c>
      <c r="AM96" s="29" t="s">
        <v>20651</v>
      </c>
      <c r="AN96" s="29" t="s">
        <v>20651</v>
      </c>
      <c r="AO96" s="29">
        <v>0</v>
      </c>
      <c r="AP96" s="30">
        <v>0</v>
      </c>
      <c r="AQ96" s="30">
        <v>0</v>
      </c>
    </row>
    <row r="97" spans="1:43" x14ac:dyDescent="0.25">
      <c r="A97" t="s">
        <v>20647</v>
      </c>
      <c r="B97" t="s">
        <v>20652</v>
      </c>
      <c r="C97" s="34">
        <v>10000063911686</v>
      </c>
      <c r="D97">
        <v>3548961</v>
      </c>
      <c r="E97" t="s">
        <v>20649</v>
      </c>
      <c r="F97" t="s">
        <v>20651</v>
      </c>
      <c r="G97" t="s">
        <v>89</v>
      </c>
      <c r="H97" t="s">
        <v>90</v>
      </c>
      <c r="I97" t="s">
        <v>10</v>
      </c>
      <c r="J97" t="s">
        <v>20650</v>
      </c>
      <c r="K97">
        <v>0</v>
      </c>
      <c r="L97" t="s">
        <v>20652</v>
      </c>
      <c r="M97" t="s">
        <v>20652</v>
      </c>
      <c r="N97">
        <v>0</v>
      </c>
      <c r="O97">
        <v>36</v>
      </c>
      <c r="P97" s="17">
        <v>46022</v>
      </c>
      <c r="Q97" s="19">
        <v>0</v>
      </c>
      <c r="R97" t="s">
        <v>24</v>
      </c>
      <c r="S97" s="17">
        <v>45720</v>
      </c>
      <c r="U97" s="29">
        <v>0</v>
      </c>
      <c r="V97" s="29">
        <v>0</v>
      </c>
      <c r="W97" s="29">
        <v>0</v>
      </c>
      <c r="X97" s="29">
        <f t="shared" si="1"/>
        <v>1</v>
      </c>
      <c r="Y97" s="33">
        <v>0</v>
      </c>
      <c r="Z97" s="29">
        <v>0</v>
      </c>
      <c r="AA97" s="29">
        <v>0</v>
      </c>
      <c r="AB97" s="29">
        <v>0</v>
      </c>
      <c r="AC97" s="33">
        <v>0</v>
      </c>
      <c r="AD97" s="33">
        <v>52.622500000000002</v>
      </c>
      <c r="AE97" s="29">
        <v>0</v>
      </c>
      <c r="AG97" s="29">
        <v>0</v>
      </c>
      <c r="AH97" s="29">
        <v>0</v>
      </c>
      <c r="AI97" s="29">
        <v>0</v>
      </c>
      <c r="AJ97" s="29">
        <v>0</v>
      </c>
      <c r="AK97" s="29">
        <v>0</v>
      </c>
      <c r="AL97" s="53">
        <v>1</v>
      </c>
      <c r="AM97" s="29" t="s">
        <v>20651</v>
      </c>
      <c r="AN97" s="29" t="s">
        <v>20651</v>
      </c>
      <c r="AO97" s="29">
        <v>0</v>
      </c>
      <c r="AP97" s="30">
        <v>0</v>
      </c>
      <c r="AQ97" s="30">
        <v>0</v>
      </c>
    </row>
    <row r="98" spans="1:43" x14ac:dyDescent="0.25">
      <c r="A98" t="s">
        <v>20647</v>
      </c>
      <c r="B98" t="s">
        <v>20652</v>
      </c>
      <c r="C98" s="34">
        <v>10000063911686</v>
      </c>
      <c r="D98">
        <v>3548961</v>
      </c>
      <c r="E98" t="s">
        <v>20649</v>
      </c>
      <c r="F98" t="s">
        <v>20651</v>
      </c>
      <c r="G98" t="s">
        <v>89</v>
      </c>
      <c r="H98" t="s">
        <v>90</v>
      </c>
      <c r="I98" t="s">
        <v>10</v>
      </c>
      <c r="J98" t="s">
        <v>20650</v>
      </c>
      <c r="K98">
        <v>0</v>
      </c>
      <c r="L98" t="s">
        <v>20652</v>
      </c>
      <c r="M98" t="s">
        <v>20652</v>
      </c>
      <c r="N98">
        <v>0</v>
      </c>
      <c r="O98">
        <v>36</v>
      </c>
      <c r="P98" s="17">
        <v>46022</v>
      </c>
      <c r="Q98" s="19">
        <v>0</v>
      </c>
      <c r="R98" t="s">
        <v>24</v>
      </c>
      <c r="S98" s="17">
        <v>45720</v>
      </c>
      <c r="U98" s="29">
        <v>0</v>
      </c>
      <c r="V98" s="29">
        <v>0</v>
      </c>
      <c r="W98" s="29">
        <v>0</v>
      </c>
      <c r="X98" s="29">
        <f t="shared" si="1"/>
        <v>2</v>
      </c>
      <c r="Y98" s="33">
        <v>0</v>
      </c>
      <c r="Z98" s="29">
        <v>0</v>
      </c>
      <c r="AA98" s="29">
        <v>0</v>
      </c>
      <c r="AB98" s="29">
        <v>0</v>
      </c>
      <c r="AC98" s="33">
        <v>0</v>
      </c>
      <c r="AD98" s="33">
        <v>52.622500000000002</v>
      </c>
      <c r="AE98" s="29">
        <v>0</v>
      </c>
      <c r="AG98" s="29">
        <v>0</v>
      </c>
      <c r="AH98" s="29">
        <v>0</v>
      </c>
      <c r="AI98" s="29">
        <v>0</v>
      </c>
      <c r="AJ98" s="29">
        <v>0</v>
      </c>
      <c r="AK98" s="29">
        <v>0</v>
      </c>
      <c r="AL98" s="53">
        <v>2</v>
      </c>
      <c r="AM98" s="29" t="s">
        <v>20651</v>
      </c>
      <c r="AN98" s="29" t="s">
        <v>20651</v>
      </c>
      <c r="AO98" s="29">
        <v>0</v>
      </c>
      <c r="AP98" s="30">
        <v>0</v>
      </c>
      <c r="AQ98" s="30">
        <v>0</v>
      </c>
    </row>
    <row r="99" spans="1:43" x14ac:dyDescent="0.25">
      <c r="A99" t="s">
        <v>20647</v>
      </c>
      <c r="B99" t="s">
        <v>20652</v>
      </c>
      <c r="C99" s="34">
        <v>10000063916409</v>
      </c>
      <c r="D99">
        <v>9002178</v>
      </c>
      <c r="E99" t="s">
        <v>20649</v>
      </c>
      <c r="F99" t="s">
        <v>20651</v>
      </c>
      <c r="G99" t="s">
        <v>89</v>
      </c>
      <c r="H99" t="s">
        <v>90</v>
      </c>
      <c r="I99" t="s">
        <v>10</v>
      </c>
      <c r="J99" t="s">
        <v>20650</v>
      </c>
      <c r="K99">
        <v>0</v>
      </c>
      <c r="L99" t="s">
        <v>20652</v>
      </c>
      <c r="M99" t="s">
        <v>20652</v>
      </c>
      <c r="N99">
        <v>0</v>
      </c>
      <c r="O99">
        <v>8</v>
      </c>
      <c r="P99" s="17">
        <v>46022</v>
      </c>
      <c r="Q99" s="19">
        <v>0</v>
      </c>
      <c r="R99" t="s">
        <v>24</v>
      </c>
      <c r="S99" s="17">
        <v>45720</v>
      </c>
      <c r="U99" s="29">
        <v>0</v>
      </c>
      <c r="V99" s="29">
        <v>0</v>
      </c>
      <c r="W99" s="29">
        <v>0</v>
      </c>
      <c r="X99" s="29">
        <f t="shared" si="1"/>
        <v>1</v>
      </c>
      <c r="Y99" s="33">
        <v>0</v>
      </c>
      <c r="Z99" s="29">
        <v>0</v>
      </c>
      <c r="AA99" s="29">
        <v>0</v>
      </c>
      <c r="AB99" s="29">
        <v>0</v>
      </c>
      <c r="AC99" s="33">
        <v>0</v>
      </c>
      <c r="AD99" s="33">
        <v>116.10900000000001</v>
      </c>
      <c r="AE99" s="29">
        <v>0</v>
      </c>
      <c r="AG99" s="29">
        <v>0</v>
      </c>
      <c r="AH99" s="29">
        <v>0</v>
      </c>
      <c r="AI99" s="29">
        <v>0</v>
      </c>
      <c r="AJ99" s="29">
        <v>0</v>
      </c>
      <c r="AK99" s="29">
        <v>0</v>
      </c>
      <c r="AL99" s="53">
        <v>1</v>
      </c>
      <c r="AM99" s="29" t="s">
        <v>20651</v>
      </c>
      <c r="AN99" s="29" t="s">
        <v>20651</v>
      </c>
      <c r="AO99" s="29">
        <v>0</v>
      </c>
      <c r="AP99" s="30">
        <v>0</v>
      </c>
      <c r="AQ99" s="30">
        <v>0</v>
      </c>
    </row>
    <row r="100" spans="1:43" x14ac:dyDescent="0.25">
      <c r="A100" t="s">
        <v>20647</v>
      </c>
      <c r="B100" t="s">
        <v>20652</v>
      </c>
      <c r="C100" s="34">
        <v>10000063916971</v>
      </c>
      <c r="D100">
        <v>9002175</v>
      </c>
      <c r="E100" t="s">
        <v>20648</v>
      </c>
      <c r="F100" t="s">
        <v>20651</v>
      </c>
      <c r="G100" t="s">
        <v>89</v>
      </c>
      <c r="H100" t="s">
        <v>90</v>
      </c>
      <c r="I100" t="s">
        <v>10</v>
      </c>
      <c r="J100" t="s">
        <v>20650</v>
      </c>
      <c r="K100">
        <v>0</v>
      </c>
      <c r="L100" t="s">
        <v>20652</v>
      </c>
      <c r="M100" t="s">
        <v>20652</v>
      </c>
      <c r="N100">
        <v>0</v>
      </c>
      <c r="O100">
        <v>9</v>
      </c>
      <c r="P100" s="17">
        <v>46022</v>
      </c>
      <c r="Q100" s="19">
        <v>0</v>
      </c>
      <c r="R100" t="s">
        <v>24</v>
      </c>
      <c r="S100" s="17">
        <v>45720</v>
      </c>
      <c r="U100" s="29">
        <v>0</v>
      </c>
      <c r="V100" s="29">
        <v>0</v>
      </c>
      <c r="W100" s="29">
        <v>0</v>
      </c>
      <c r="X100" s="29">
        <f t="shared" si="1"/>
        <v>1</v>
      </c>
      <c r="Y100" s="33">
        <v>0</v>
      </c>
      <c r="Z100" s="29">
        <v>0</v>
      </c>
      <c r="AA100" s="29">
        <v>0</v>
      </c>
      <c r="AB100" s="29">
        <v>0</v>
      </c>
      <c r="AC100" s="33">
        <v>0</v>
      </c>
      <c r="AD100" s="33">
        <v>116.0896</v>
      </c>
      <c r="AE100" s="29">
        <v>0</v>
      </c>
      <c r="AG100" s="29">
        <v>0</v>
      </c>
      <c r="AH100" s="29">
        <v>0</v>
      </c>
      <c r="AI100" s="29">
        <v>0</v>
      </c>
      <c r="AJ100" s="29">
        <v>0</v>
      </c>
      <c r="AK100" s="29">
        <v>0</v>
      </c>
      <c r="AL100" s="53">
        <v>1</v>
      </c>
      <c r="AM100" s="29" t="s">
        <v>20651</v>
      </c>
      <c r="AN100" s="29" t="s">
        <v>20651</v>
      </c>
      <c r="AO100" s="29">
        <v>0</v>
      </c>
      <c r="AP100" s="30">
        <v>0</v>
      </c>
      <c r="AQ100" s="30">
        <v>0</v>
      </c>
    </row>
    <row r="101" spans="1:43" x14ac:dyDescent="0.25">
      <c r="A101" t="s">
        <v>20647</v>
      </c>
      <c r="B101" t="s">
        <v>20652</v>
      </c>
      <c r="C101" s="34">
        <v>10000063916972</v>
      </c>
      <c r="D101">
        <v>9002174</v>
      </c>
      <c r="E101" t="s">
        <v>20648</v>
      </c>
      <c r="F101" t="s">
        <v>20651</v>
      </c>
      <c r="G101" t="s">
        <v>89</v>
      </c>
      <c r="H101" t="s">
        <v>90</v>
      </c>
      <c r="I101" t="s">
        <v>10</v>
      </c>
      <c r="J101" t="s">
        <v>20650</v>
      </c>
      <c r="K101">
        <v>0</v>
      </c>
      <c r="L101" t="s">
        <v>20652</v>
      </c>
      <c r="M101" t="s">
        <v>20652</v>
      </c>
      <c r="N101">
        <v>0</v>
      </c>
      <c r="O101">
        <v>10</v>
      </c>
      <c r="P101" s="17">
        <v>46022</v>
      </c>
      <c r="Q101" s="19">
        <v>0</v>
      </c>
      <c r="R101" t="s">
        <v>24</v>
      </c>
      <c r="S101" s="17">
        <v>45720</v>
      </c>
      <c r="U101" s="29">
        <v>0</v>
      </c>
      <c r="V101" s="29">
        <v>0</v>
      </c>
      <c r="W101" s="29">
        <v>0</v>
      </c>
      <c r="X101" s="29">
        <f t="shared" si="1"/>
        <v>1</v>
      </c>
      <c r="Y101" s="33">
        <v>0</v>
      </c>
      <c r="Z101" s="29">
        <v>0</v>
      </c>
      <c r="AA101" s="29">
        <v>0</v>
      </c>
      <c r="AB101" s="29">
        <v>0</v>
      </c>
      <c r="AC101" s="33">
        <v>0</v>
      </c>
      <c r="AD101" s="33">
        <v>116.0896</v>
      </c>
      <c r="AE101" s="29">
        <v>0</v>
      </c>
      <c r="AG101" s="29">
        <v>0</v>
      </c>
      <c r="AH101" s="29">
        <v>0</v>
      </c>
      <c r="AI101" s="29">
        <v>0</v>
      </c>
      <c r="AJ101" s="29">
        <v>0</v>
      </c>
      <c r="AK101" s="29">
        <v>0</v>
      </c>
      <c r="AL101" s="53">
        <v>1</v>
      </c>
      <c r="AM101" s="29" t="s">
        <v>20651</v>
      </c>
      <c r="AN101" s="29" t="s">
        <v>20651</v>
      </c>
      <c r="AO101" s="29">
        <v>0</v>
      </c>
      <c r="AP101" s="30">
        <v>0</v>
      </c>
      <c r="AQ101" s="30">
        <v>0</v>
      </c>
    </row>
    <row r="102" spans="1:43" x14ac:dyDescent="0.25">
      <c r="A102" t="s">
        <v>20647</v>
      </c>
      <c r="B102" t="s">
        <v>20652</v>
      </c>
      <c r="C102" s="34">
        <v>10000063918017</v>
      </c>
      <c r="D102">
        <v>9002378</v>
      </c>
      <c r="E102" t="s">
        <v>20649</v>
      </c>
      <c r="F102" t="s">
        <v>20651</v>
      </c>
      <c r="G102" t="s">
        <v>89</v>
      </c>
      <c r="H102" t="s">
        <v>90</v>
      </c>
      <c r="I102" t="s">
        <v>10</v>
      </c>
      <c r="J102" t="s">
        <v>20650</v>
      </c>
      <c r="K102">
        <v>0</v>
      </c>
      <c r="L102" t="s">
        <v>20652</v>
      </c>
      <c r="M102" t="s">
        <v>20652</v>
      </c>
      <c r="N102">
        <v>0</v>
      </c>
      <c r="O102">
        <v>4</v>
      </c>
      <c r="P102" s="17">
        <v>46022</v>
      </c>
      <c r="Q102" s="19">
        <v>0</v>
      </c>
      <c r="R102" t="s">
        <v>24</v>
      </c>
      <c r="S102" s="17">
        <v>45720</v>
      </c>
      <c r="U102" s="29">
        <v>0</v>
      </c>
      <c r="V102" s="29">
        <v>0</v>
      </c>
      <c r="W102" s="29">
        <v>0</v>
      </c>
      <c r="X102" s="29">
        <f t="shared" si="1"/>
        <v>1</v>
      </c>
      <c r="Y102" s="33">
        <v>0</v>
      </c>
      <c r="Z102" s="29">
        <v>0</v>
      </c>
      <c r="AA102" s="29">
        <v>0</v>
      </c>
      <c r="AB102" s="29">
        <v>0</v>
      </c>
      <c r="AC102" s="33">
        <v>0</v>
      </c>
      <c r="AD102" s="33">
        <v>38.703000000000003</v>
      </c>
      <c r="AE102" s="29">
        <v>0</v>
      </c>
      <c r="AG102" s="29">
        <v>0</v>
      </c>
      <c r="AH102" s="29">
        <v>0</v>
      </c>
      <c r="AI102" s="29">
        <v>0</v>
      </c>
      <c r="AJ102" s="29">
        <v>0</v>
      </c>
      <c r="AK102" s="29">
        <v>0</v>
      </c>
      <c r="AL102" s="53">
        <v>1</v>
      </c>
      <c r="AM102" s="29" t="s">
        <v>20651</v>
      </c>
      <c r="AN102" s="29" t="s">
        <v>20651</v>
      </c>
      <c r="AO102" s="29">
        <v>0</v>
      </c>
      <c r="AP102" s="30">
        <v>0</v>
      </c>
      <c r="AQ102" s="30">
        <v>0</v>
      </c>
    </row>
    <row r="103" spans="1:43" x14ac:dyDescent="0.25">
      <c r="A103" t="s">
        <v>20647</v>
      </c>
      <c r="B103" t="s">
        <v>20652</v>
      </c>
      <c r="C103" s="34">
        <v>10000063918017</v>
      </c>
      <c r="D103">
        <v>9002378</v>
      </c>
      <c r="E103" t="s">
        <v>20649</v>
      </c>
      <c r="F103" t="s">
        <v>20651</v>
      </c>
      <c r="G103" t="s">
        <v>89</v>
      </c>
      <c r="H103" t="s">
        <v>90</v>
      </c>
      <c r="I103" t="s">
        <v>10</v>
      </c>
      <c r="J103" t="s">
        <v>20650</v>
      </c>
      <c r="K103">
        <v>0</v>
      </c>
      <c r="L103" t="s">
        <v>20652</v>
      </c>
      <c r="M103" t="s">
        <v>20652</v>
      </c>
      <c r="N103">
        <v>0</v>
      </c>
      <c r="O103">
        <v>4</v>
      </c>
      <c r="P103" s="17">
        <v>46022</v>
      </c>
      <c r="Q103" s="19">
        <v>0</v>
      </c>
      <c r="R103" t="s">
        <v>24</v>
      </c>
      <c r="S103" s="17">
        <v>45720</v>
      </c>
      <c r="U103" s="29">
        <v>0</v>
      </c>
      <c r="V103" s="29">
        <v>0</v>
      </c>
      <c r="W103" s="29">
        <v>0</v>
      </c>
      <c r="X103" s="29">
        <f t="shared" si="1"/>
        <v>2</v>
      </c>
      <c r="Y103" s="33">
        <v>0</v>
      </c>
      <c r="Z103" s="29">
        <v>0</v>
      </c>
      <c r="AA103" s="29">
        <v>0</v>
      </c>
      <c r="AB103" s="29">
        <v>0</v>
      </c>
      <c r="AC103" s="33">
        <v>0</v>
      </c>
      <c r="AD103" s="33">
        <v>38.703000000000003</v>
      </c>
      <c r="AE103" s="29">
        <v>0</v>
      </c>
      <c r="AG103" s="29">
        <v>0</v>
      </c>
      <c r="AH103" s="29">
        <v>0</v>
      </c>
      <c r="AI103" s="29">
        <v>0</v>
      </c>
      <c r="AJ103" s="29">
        <v>0</v>
      </c>
      <c r="AK103" s="29">
        <v>0</v>
      </c>
      <c r="AL103" s="53">
        <v>2</v>
      </c>
      <c r="AM103" s="29" t="s">
        <v>20651</v>
      </c>
      <c r="AN103" s="29" t="s">
        <v>20651</v>
      </c>
      <c r="AO103" s="29">
        <v>0</v>
      </c>
      <c r="AP103" s="30">
        <v>0</v>
      </c>
      <c r="AQ103" s="30">
        <v>0</v>
      </c>
    </row>
    <row r="104" spans="1:43" x14ac:dyDescent="0.25">
      <c r="A104" t="s">
        <v>20647</v>
      </c>
      <c r="B104" t="s">
        <v>20652</v>
      </c>
      <c r="C104" s="34">
        <v>10000063918018</v>
      </c>
      <c r="D104">
        <v>9002379</v>
      </c>
      <c r="E104" t="s">
        <v>20649</v>
      </c>
      <c r="F104" t="s">
        <v>20651</v>
      </c>
      <c r="G104" t="s">
        <v>89</v>
      </c>
      <c r="H104" t="s">
        <v>90</v>
      </c>
      <c r="I104" t="s">
        <v>10</v>
      </c>
      <c r="J104" t="s">
        <v>20650</v>
      </c>
      <c r="K104">
        <v>0</v>
      </c>
      <c r="L104" t="s">
        <v>20652</v>
      </c>
      <c r="M104" t="s">
        <v>20652</v>
      </c>
      <c r="N104">
        <v>0</v>
      </c>
      <c r="O104">
        <v>3</v>
      </c>
      <c r="P104" s="17">
        <v>46022</v>
      </c>
      <c r="Q104" s="19">
        <v>0</v>
      </c>
      <c r="R104" t="s">
        <v>24</v>
      </c>
      <c r="S104" s="17">
        <v>45720</v>
      </c>
      <c r="U104" s="29">
        <v>0</v>
      </c>
      <c r="V104" s="29">
        <v>0</v>
      </c>
      <c r="W104" s="29">
        <v>0</v>
      </c>
      <c r="X104" s="29">
        <f t="shared" si="1"/>
        <v>1</v>
      </c>
      <c r="Y104" s="33">
        <v>0</v>
      </c>
      <c r="Z104" s="29">
        <v>0</v>
      </c>
      <c r="AA104" s="29">
        <v>0</v>
      </c>
      <c r="AB104" s="29">
        <v>0</v>
      </c>
      <c r="AC104" s="33">
        <v>0</v>
      </c>
      <c r="AD104" s="33">
        <v>38.703000000000003</v>
      </c>
      <c r="AE104" s="29">
        <v>0</v>
      </c>
      <c r="AG104" s="29">
        <v>0</v>
      </c>
      <c r="AH104" s="29">
        <v>0</v>
      </c>
      <c r="AI104" s="29">
        <v>0</v>
      </c>
      <c r="AJ104" s="29">
        <v>0</v>
      </c>
      <c r="AK104" s="29">
        <v>0</v>
      </c>
      <c r="AL104" s="53">
        <v>1</v>
      </c>
      <c r="AM104" s="29" t="s">
        <v>20651</v>
      </c>
      <c r="AN104" s="29" t="s">
        <v>20651</v>
      </c>
      <c r="AO104" s="29">
        <v>0</v>
      </c>
      <c r="AP104" s="30">
        <v>0</v>
      </c>
      <c r="AQ104" s="30">
        <v>0</v>
      </c>
    </row>
    <row r="105" spans="1:43" x14ac:dyDescent="0.25">
      <c r="A105" t="s">
        <v>20647</v>
      </c>
      <c r="B105" t="s">
        <v>20652</v>
      </c>
      <c r="C105" s="34">
        <v>10000063918018</v>
      </c>
      <c r="D105">
        <v>9002379</v>
      </c>
      <c r="E105" t="s">
        <v>20649</v>
      </c>
      <c r="F105" t="s">
        <v>20651</v>
      </c>
      <c r="G105" t="s">
        <v>89</v>
      </c>
      <c r="H105" t="s">
        <v>90</v>
      </c>
      <c r="I105" t="s">
        <v>10</v>
      </c>
      <c r="J105" t="s">
        <v>20650</v>
      </c>
      <c r="K105">
        <v>0</v>
      </c>
      <c r="L105" t="s">
        <v>20652</v>
      </c>
      <c r="M105" t="s">
        <v>20652</v>
      </c>
      <c r="N105">
        <v>0</v>
      </c>
      <c r="O105">
        <v>3</v>
      </c>
      <c r="P105" s="17">
        <v>46022</v>
      </c>
      <c r="Q105" s="19">
        <v>0</v>
      </c>
      <c r="R105" t="s">
        <v>24</v>
      </c>
      <c r="S105" s="17">
        <v>45720</v>
      </c>
      <c r="U105" s="29">
        <v>0</v>
      </c>
      <c r="V105" s="29">
        <v>0</v>
      </c>
      <c r="W105" s="29">
        <v>0</v>
      </c>
      <c r="X105" s="29">
        <f t="shared" si="1"/>
        <v>2</v>
      </c>
      <c r="Y105" s="33">
        <v>0</v>
      </c>
      <c r="Z105" s="29">
        <v>0</v>
      </c>
      <c r="AA105" s="29">
        <v>0</v>
      </c>
      <c r="AB105" s="29">
        <v>0</v>
      </c>
      <c r="AC105" s="33">
        <v>0</v>
      </c>
      <c r="AD105" s="33">
        <v>38.703000000000003</v>
      </c>
      <c r="AE105" s="29">
        <v>0</v>
      </c>
      <c r="AG105" s="29">
        <v>0</v>
      </c>
      <c r="AH105" s="29">
        <v>0</v>
      </c>
      <c r="AI105" s="29">
        <v>0</v>
      </c>
      <c r="AJ105" s="29">
        <v>0</v>
      </c>
      <c r="AK105" s="29">
        <v>0</v>
      </c>
      <c r="AL105" s="53">
        <v>2</v>
      </c>
      <c r="AM105" s="29" t="s">
        <v>20651</v>
      </c>
      <c r="AN105" s="29" t="s">
        <v>20651</v>
      </c>
      <c r="AO105" s="29">
        <v>0</v>
      </c>
      <c r="AP105" s="30">
        <v>0</v>
      </c>
      <c r="AQ105" s="30">
        <v>0</v>
      </c>
    </row>
    <row r="106" spans="1:43" x14ac:dyDescent="0.25">
      <c r="A106" t="s">
        <v>20647</v>
      </c>
      <c r="B106" t="s">
        <v>20652</v>
      </c>
      <c r="C106" s="34">
        <v>10000063919366</v>
      </c>
      <c r="D106">
        <v>9002612</v>
      </c>
      <c r="E106" t="s">
        <v>20649</v>
      </c>
      <c r="F106" t="s">
        <v>20651</v>
      </c>
      <c r="G106" t="s">
        <v>89</v>
      </c>
      <c r="H106" t="s">
        <v>90</v>
      </c>
      <c r="I106" t="s">
        <v>10</v>
      </c>
      <c r="J106" t="s">
        <v>20650</v>
      </c>
      <c r="K106">
        <v>0</v>
      </c>
      <c r="L106" t="s">
        <v>20652</v>
      </c>
      <c r="M106" t="s">
        <v>20652</v>
      </c>
      <c r="N106">
        <v>0</v>
      </c>
      <c r="O106">
        <v>24</v>
      </c>
      <c r="P106" s="17">
        <v>46022</v>
      </c>
      <c r="Q106" s="19">
        <v>0</v>
      </c>
      <c r="R106" t="s">
        <v>24</v>
      </c>
      <c r="S106" s="17">
        <v>45720</v>
      </c>
      <c r="U106" s="29">
        <v>0</v>
      </c>
      <c r="V106" s="29">
        <v>0</v>
      </c>
      <c r="W106" s="29">
        <v>0</v>
      </c>
      <c r="X106" s="29">
        <f t="shared" si="1"/>
        <v>2</v>
      </c>
      <c r="Y106" s="33">
        <v>0</v>
      </c>
      <c r="Z106" s="29">
        <v>0</v>
      </c>
      <c r="AA106" s="29">
        <v>0</v>
      </c>
      <c r="AB106" s="29">
        <v>0</v>
      </c>
      <c r="AC106" s="33">
        <v>0</v>
      </c>
      <c r="AD106" s="33">
        <v>61.863366666666657</v>
      </c>
      <c r="AE106" s="29">
        <v>0</v>
      </c>
      <c r="AG106" s="29">
        <v>0</v>
      </c>
      <c r="AH106" s="29">
        <v>0</v>
      </c>
      <c r="AI106" s="29">
        <v>0</v>
      </c>
      <c r="AJ106" s="29">
        <v>0</v>
      </c>
      <c r="AK106" s="29">
        <v>0</v>
      </c>
      <c r="AL106" s="53">
        <v>2</v>
      </c>
      <c r="AM106" s="29" t="s">
        <v>20651</v>
      </c>
      <c r="AN106" s="29" t="s">
        <v>20651</v>
      </c>
      <c r="AO106" s="29">
        <v>0</v>
      </c>
      <c r="AP106" s="30">
        <v>0</v>
      </c>
      <c r="AQ106" s="30">
        <v>0</v>
      </c>
    </row>
    <row r="107" spans="1:43" x14ac:dyDescent="0.25">
      <c r="A107" t="s">
        <v>20647</v>
      </c>
      <c r="B107" t="s">
        <v>20652</v>
      </c>
      <c r="C107" s="34">
        <v>10000063919726</v>
      </c>
      <c r="D107">
        <v>3549359</v>
      </c>
      <c r="E107" t="s">
        <v>20649</v>
      </c>
      <c r="F107" t="s">
        <v>20651</v>
      </c>
      <c r="G107" t="s">
        <v>89</v>
      </c>
      <c r="H107" t="s">
        <v>90</v>
      </c>
      <c r="I107" t="s">
        <v>10</v>
      </c>
      <c r="J107" t="s">
        <v>20650</v>
      </c>
      <c r="K107">
        <v>0</v>
      </c>
      <c r="L107" t="s">
        <v>20652</v>
      </c>
      <c r="M107" t="s">
        <v>20652</v>
      </c>
      <c r="N107">
        <v>0</v>
      </c>
      <c r="O107">
        <v>77</v>
      </c>
      <c r="P107" s="17">
        <v>46022</v>
      </c>
      <c r="Q107" s="19">
        <v>0</v>
      </c>
      <c r="R107" t="s">
        <v>24</v>
      </c>
      <c r="S107" s="17">
        <v>45720</v>
      </c>
      <c r="U107" s="29">
        <v>0</v>
      </c>
      <c r="V107" s="29">
        <v>0</v>
      </c>
      <c r="W107" s="29">
        <v>0</v>
      </c>
      <c r="X107" s="29">
        <f t="shared" si="1"/>
        <v>2</v>
      </c>
      <c r="Y107" s="33">
        <v>0</v>
      </c>
      <c r="Z107" s="29">
        <v>0</v>
      </c>
      <c r="AA107" s="29">
        <v>0</v>
      </c>
      <c r="AB107" s="29">
        <v>0</v>
      </c>
      <c r="AC107" s="33">
        <v>0</v>
      </c>
      <c r="AD107" s="33">
        <v>101.8112</v>
      </c>
      <c r="AE107" s="29">
        <v>0</v>
      </c>
      <c r="AG107" s="29">
        <v>0</v>
      </c>
      <c r="AH107" s="29">
        <v>0</v>
      </c>
      <c r="AI107" s="29">
        <v>0</v>
      </c>
      <c r="AJ107" s="29">
        <v>0</v>
      </c>
      <c r="AK107" s="29">
        <v>0</v>
      </c>
      <c r="AL107" s="53">
        <v>2</v>
      </c>
      <c r="AM107" s="29" t="s">
        <v>20651</v>
      </c>
      <c r="AN107" s="29" t="s">
        <v>20651</v>
      </c>
      <c r="AO107" s="29">
        <v>0</v>
      </c>
      <c r="AP107" s="30">
        <v>0</v>
      </c>
      <c r="AQ107" s="30">
        <v>0</v>
      </c>
    </row>
    <row r="108" spans="1:43" x14ac:dyDescent="0.25">
      <c r="A108" t="s">
        <v>20647</v>
      </c>
      <c r="B108" t="s">
        <v>20652</v>
      </c>
      <c r="C108" s="34">
        <v>10000063919881</v>
      </c>
      <c r="D108">
        <v>152990</v>
      </c>
      <c r="E108" t="s">
        <v>20649</v>
      </c>
      <c r="F108" t="s">
        <v>20651</v>
      </c>
      <c r="G108" t="s">
        <v>89</v>
      </c>
      <c r="H108" t="s">
        <v>90</v>
      </c>
      <c r="I108" t="s">
        <v>10</v>
      </c>
      <c r="J108" t="s">
        <v>20650</v>
      </c>
      <c r="K108">
        <v>0</v>
      </c>
      <c r="L108" t="s">
        <v>20652</v>
      </c>
      <c r="M108" t="s">
        <v>20652</v>
      </c>
      <c r="N108">
        <v>0</v>
      </c>
      <c r="O108">
        <v>77</v>
      </c>
      <c r="P108" s="17">
        <v>46022</v>
      </c>
      <c r="Q108" s="19">
        <v>0</v>
      </c>
      <c r="R108" t="s">
        <v>24</v>
      </c>
      <c r="S108" s="17">
        <v>45720</v>
      </c>
      <c r="U108" s="29">
        <v>0</v>
      </c>
      <c r="V108" s="29">
        <v>0</v>
      </c>
      <c r="W108" s="29">
        <v>0</v>
      </c>
      <c r="X108" s="29">
        <f t="shared" si="1"/>
        <v>2</v>
      </c>
      <c r="Y108" s="33">
        <v>0</v>
      </c>
      <c r="Z108" s="29">
        <v>0</v>
      </c>
      <c r="AA108" s="29">
        <v>0</v>
      </c>
      <c r="AB108" s="29">
        <v>0</v>
      </c>
      <c r="AC108" s="33">
        <v>0</v>
      </c>
      <c r="AD108" s="33">
        <v>101.81766666666665</v>
      </c>
      <c r="AE108" s="29">
        <v>0</v>
      </c>
      <c r="AG108" s="29">
        <v>0</v>
      </c>
      <c r="AH108" s="29">
        <v>0</v>
      </c>
      <c r="AI108" s="29">
        <v>0</v>
      </c>
      <c r="AJ108" s="29">
        <v>0</v>
      </c>
      <c r="AK108" s="29">
        <v>0</v>
      </c>
      <c r="AL108" s="53">
        <v>2</v>
      </c>
      <c r="AM108" s="29" t="s">
        <v>20651</v>
      </c>
      <c r="AN108" s="29" t="s">
        <v>20651</v>
      </c>
      <c r="AO108" s="29">
        <v>0</v>
      </c>
      <c r="AP108" s="30">
        <v>0</v>
      </c>
      <c r="AQ108" s="30">
        <v>0</v>
      </c>
    </row>
    <row r="109" spans="1:43" x14ac:dyDescent="0.25">
      <c r="A109" t="s">
        <v>20647</v>
      </c>
      <c r="B109" t="s">
        <v>20652</v>
      </c>
      <c r="C109" s="34">
        <v>10000063919996</v>
      </c>
      <c r="D109">
        <v>9002728</v>
      </c>
      <c r="E109" t="s">
        <v>20649</v>
      </c>
      <c r="F109" t="s">
        <v>20651</v>
      </c>
      <c r="G109" t="s">
        <v>89</v>
      </c>
      <c r="H109" t="s">
        <v>90</v>
      </c>
      <c r="I109" t="s">
        <v>10</v>
      </c>
      <c r="J109" t="s">
        <v>20650</v>
      </c>
      <c r="K109">
        <v>0</v>
      </c>
      <c r="L109" t="s">
        <v>20652</v>
      </c>
      <c r="M109" t="s">
        <v>20652</v>
      </c>
      <c r="N109">
        <v>0</v>
      </c>
      <c r="O109">
        <v>1</v>
      </c>
      <c r="P109" s="17">
        <v>46022</v>
      </c>
      <c r="Q109" s="19">
        <v>0</v>
      </c>
      <c r="R109" t="s">
        <v>24</v>
      </c>
      <c r="S109" s="17">
        <v>45720</v>
      </c>
      <c r="U109" s="29">
        <v>0</v>
      </c>
      <c r="V109" s="29">
        <v>0</v>
      </c>
      <c r="W109" s="29">
        <v>0</v>
      </c>
      <c r="X109" s="29">
        <f t="shared" si="1"/>
        <v>2</v>
      </c>
      <c r="Y109" s="33">
        <v>0</v>
      </c>
      <c r="Z109" s="29">
        <v>0</v>
      </c>
      <c r="AA109" s="29">
        <v>0</v>
      </c>
      <c r="AB109" s="29">
        <v>0</v>
      </c>
      <c r="AC109" s="33">
        <v>0</v>
      </c>
      <c r="AD109" s="33">
        <v>22.31646666666667</v>
      </c>
      <c r="AE109" s="29">
        <v>0</v>
      </c>
      <c r="AG109" s="29">
        <v>0</v>
      </c>
      <c r="AH109" s="29">
        <v>0</v>
      </c>
      <c r="AI109" s="29">
        <v>0</v>
      </c>
      <c r="AJ109" s="29">
        <v>0</v>
      </c>
      <c r="AK109" s="29">
        <v>0</v>
      </c>
      <c r="AL109" s="53">
        <v>2</v>
      </c>
      <c r="AM109" s="29" t="s">
        <v>20651</v>
      </c>
      <c r="AN109" s="29" t="s">
        <v>20651</v>
      </c>
      <c r="AO109" s="29">
        <v>0</v>
      </c>
      <c r="AP109" s="30">
        <v>0</v>
      </c>
      <c r="AQ109" s="30">
        <v>0</v>
      </c>
    </row>
    <row r="110" spans="1:43" x14ac:dyDescent="0.25">
      <c r="A110" t="s">
        <v>20647</v>
      </c>
      <c r="B110" t="s">
        <v>20652</v>
      </c>
      <c r="C110" s="34">
        <v>10000063920611</v>
      </c>
      <c r="D110">
        <v>9002827</v>
      </c>
      <c r="E110" t="s">
        <v>20648</v>
      </c>
      <c r="F110" t="s">
        <v>20651</v>
      </c>
      <c r="G110" t="s">
        <v>89</v>
      </c>
      <c r="H110" t="s">
        <v>90</v>
      </c>
      <c r="I110" t="s">
        <v>10</v>
      </c>
      <c r="J110" t="s">
        <v>20650</v>
      </c>
      <c r="K110">
        <v>0</v>
      </c>
      <c r="L110" t="s">
        <v>20652</v>
      </c>
      <c r="M110" t="s">
        <v>20652</v>
      </c>
      <c r="N110">
        <v>0</v>
      </c>
      <c r="O110">
        <v>80</v>
      </c>
      <c r="P110" s="17">
        <v>46022</v>
      </c>
      <c r="Q110" s="19">
        <v>0</v>
      </c>
      <c r="R110" t="s">
        <v>24</v>
      </c>
      <c r="S110" s="17">
        <v>45720</v>
      </c>
      <c r="U110" s="29">
        <v>0</v>
      </c>
      <c r="V110" s="29">
        <v>0</v>
      </c>
      <c r="W110" s="29">
        <v>0</v>
      </c>
      <c r="X110" s="29">
        <f t="shared" si="1"/>
        <v>1</v>
      </c>
      <c r="Y110" s="33">
        <v>0</v>
      </c>
      <c r="Z110" s="29">
        <v>0</v>
      </c>
      <c r="AA110" s="29">
        <v>0</v>
      </c>
      <c r="AB110" s="29">
        <v>0</v>
      </c>
      <c r="AC110" s="33">
        <v>0</v>
      </c>
      <c r="AD110" s="33">
        <v>313.57189999999997</v>
      </c>
      <c r="AE110" s="29">
        <v>0</v>
      </c>
      <c r="AG110" s="29">
        <v>0</v>
      </c>
      <c r="AH110" s="29">
        <v>0</v>
      </c>
      <c r="AI110" s="29">
        <v>0</v>
      </c>
      <c r="AJ110" s="29">
        <v>0</v>
      </c>
      <c r="AK110" s="29">
        <v>0</v>
      </c>
      <c r="AL110" s="53">
        <v>1</v>
      </c>
      <c r="AM110" s="29" t="s">
        <v>20651</v>
      </c>
      <c r="AN110" s="29" t="s">
        <v>20651</v>
      </c>
      <c r="AO110" s="29">
        <v>0</v>
      </c>
      <c r="AP110" s="30">
        <v>0</v>
      </c>
      <c r="AQ110" s="30">
        <v>0</v>
      </c>
    </row>
    <row r="111" spans="1:43" x14ac:dyDescent="0.25">
      <c r="A111" t="s">
        <v>20647</v>
      </c>
      <c r="B111" t="s">
        <v>20652</v>
      </c>
      <c r="C111" s="34">
        <v>10000063925468</v>
      </c>
      <c r="D111">
        <v>9003766</v>
      </c>
      <c r="E111" t="s">
        <v>20649</v>
      </c>
      <c r="F111" t="s">
        <v>20651</v>
      </c>
      <c r="G111" t="s">
        <v>89</v>
      </c>
      <c r="H111" t="s">
        <v>90</v>
      </c>
      <c r="I111" t="s">
        <v>10</v>
      </c>
      <c r="J111" t="s">
        <v>20650</v>
      </c>
      <c r="K111">
        <v>0</v>
      </c>
      <c r="L111" t="s">
        <v>20652</v>
      </c>
      <c r="M111" t="s">
        <v>20652</v>
      </c>
      <c r="N111">
        <v>0</v>
      </c>
      <c r="O111">
        <v>13</v>
      </c>
      <c r="P111" s="17">
        <v>46022</v>
      </c>
      <c r="Q111" s="19">
        <v>0</v>
      </c>
      <c r="R111" t="s">
        <v>24</v>
      </c>
      <c r="S111" s="17">
        <v>45720</v>
      </c>
      <c r="U111" s="29">
        <v>0</v>
      </c>
      <c r="V111" s="29">
        <v>0</v>
      </c>
      <c r="W111" s="29">
        <v>0</v>
      </c>
      <c r="X111" s="29">
        <f t="shared" si="1"/>
        <v>1</v>
      </c>
      <c r="Y111" s="33">
        <v>0</v>
      </c>
      <c r="Z111" s="29">
        <v>0</v>
      </c>
      <c r="AA111" s="29">
        <v>0</v>
      </c>
      <c r="AB111" s="29">
        <v>0</v>
      </c>
      <c r="AC111" s="33">
        <v>0</v>
      </c>
      <c r="AD111" s="33">
        <v>38.703000000000003</v>
      </c>
      <c r="AE111" s="29">
        <v>0</v>
      </c>
      <c r="AG111" s="29">
        <v>0</v>
      </c>
      <c r="AH111" s="29">
        <v>0</v>
      </c>
      <c r="AI111" s="29">
        <v>0</v>
      </c>
      <c r="AJ111" s="29">
        <v>0</v>
      </c>
      <c r="AK111" s="29">
        <v>0</v>
      </c>
      <c r="AL111" s="53">
        <v>1</v>
      </c>
      <c r="AM111" s="29" t="s">
        <v>20651</v>
      </c>
      <c r="AN111" s="29" t="s">
        <v>20651</v>
      </c>
      <c r="AO111" s="29">
        <v>0</v>
      </c>
      <c r="AP111" s="30">
        <v>0</v>
      </c>
      <c r="AQ111" s="30">
        <v>0</v>
      </c>
    </row>
    <row r="112" spans="1:43" x14ac:dyDescent="0.25">
      <c r="A112" t="s">
        <v>20647</v>
      </c>
      <c r="B112" t="s">
        <v>20652</v>
      </c>
      <c r="C112" s="34">
        <v>10000063925468</v>
      </c>
      <c r="D112">
        <v>9003766</v>
      </c>
      <c r="E112" t="s">
        <v>20649</v>
      </c>
      <c r="F112" t="s">
        <v>20651</v>
      </c>
      <c r="G112" t="s">
        <v>89</v>
      </c>
      <c r="H112" t="s">
        <v>90</v>
      </c>
      <c r="I112" t="s">
        <v>10</v>
      </c>
      <c r="J112" t="s">
        <v>20650</v>
      </c>
      <c r="K112">
        <v>0</v>
      </c>
      <c r="L112" t="s">
        <v>20652</v>
      </c>
      <c r="M112" t="s">
        <v>20652</v>
      </c>
      <c r="N112">
        <v>0</v>
      </c>
      <c r="O112">
        <v>13</v>
      </c>
      <c r="P112" s="17">
        <v>46022</v>
      </c>
      <c r="Q112" s="19">
        <v>0</v>
      </c>
      <c r="R112" t="s">
        <v>24</v>
      </c>
      <c r="S112" s="17">
        <v>45720</v>
      </c>
      <c r="U112" s="29">
        <v>0</v>
      </c>
      <c r="V112" s="29">
        <v>0</v>
      </c>
      <c r="W112" s="29">
        <v>0</v>
      </c>
      <c r="X112" s="29">
        <f t="shared" si="1"/>
        <v>2</v>
      </c>
      <c r="Y112" s="33">
        <v>0</v>
      </c>
      <c r="Z112" s="29">
        <v>0</v>
      </c>
      <c r="AA112" s="29">
        <v>0</v>
      </c>
      <c r="AB112" s="29">
        <v>0</v>
      </c>
      <c r="AC112" s="33">
        <v>0</v>
      </c>
      <c r="AD112" s="33">
        <v>38.703000000000003</v>
      </c>
      <c r="AE112" s="29">
        <v>0</v>
      </c>
      <c r="AG112" s="29">
        <v>0</v>
      </c>
      <c r="AH112" s="29">
        <v>0</v>
      </c>
      <c r="AI112" s="29">
        <v>0</v>
      </c>
      <c r="AJ112" s="29">
        <v>0</v>
      </c>
      <c r="AK112" s="29">
        <v>0</v>
      </c>
      <c r="AL112" s="53">
        <v>2</v>
      </c>
      <c r="AM112" s="29" t="s">
        <v>20651</v>
      </c>
      <c r="AN112" s="29" t="s">
        <v>20651</v>
      </c>
      <c r="AO112" s="29">
        <v>0</v>
      </c>
      <c r="AP112" s="30">
        <v>0</v>
      </c>
      <c r="AQ112" s="30">
        <v>0</v>
      </c>
    </row>
    <row r="113" spans="1:43" x14ac:dyDescent="0.25">
      <c r="A113" t="s">
        <v>20647</v>
      </c>
      <c r="B113" t="s">
        <v>20652</v>
      </c>
      <c r="C113" s="34">
        <v>10000063927545</v>
      </c>
      <c r="D113">
        <v>9004210</v>
      </c>
      <c r="E113" t="s">
        <v>20649</v>
      </c>
      <c r="F113" t="s">
        <v>20651</v>
      </c>
      <c r="G113" t="s">
        <v>89</v>
      </c>
      <c r="H113" t="s">
        <v>90</v>
      </c>
      <c r="I113" t="s">
        <v>10</v>
      </c>
      <c r="J113" t="s">
        <v>20650</v>
      </c>
      <c r="K113">
        <v>0</v>
      </c>
      <c r="L113" t="s">
        <v>20652</v>
      </c>
      <c r="M113" t="s">
        <v>20652</v>
      </c>
      <c r="N113">
        <v>0</v>
      </c>
      <c r="O113">
        <v>32</v>
      </c>
      <c r="P113" s="17">
        <v>46022</v>
      </c>
      <c r="Q113" s="19">
        <v>0</v>
      </c>
      <c r="R113" t="s">
        <v>24</v>
      </c>
      <c r="S113" s="17">
        <v>45720</v>
      </c>
      <c r="U113" s="29">
        <v>0</v>
      </c>
      <c r="V113" s="29">
        <v>0</v>
      </c>
      <c r="W113" s="29">
        <v>0</v>
      </c>
      <c r="X113" s="29">
        <f t="shared" si="1"/>
        <v>2</v>
      </c>
      <c r="Y113" s="33">
        <v>0</v>
      </c>
      <c r="Z113" s="29">
        <v>0</v>
      </c>
      <c r="AA113" s="29">
        <v>0</v>
      </c>
      <c r="AB113" s="29">
        <v>0</v>
      </c>
      <c r="AC113" s="33">
        <v>0</v>
      </c>
      <c r="AD113" s="33">
        <v>70.402600000000007</v>
      </c>
      <c r="AE113" s="29">
        <v>0</v>
      </c>
      <c r="AG113" s="29">
        <v>0</v>
      </c>
      <c r="AH113" s="29">
        <v>0</v>
      </c>
      <c r="AI113" s="29">
        <v>0</v>
      </c>
      <c r="AJ113" s="29">
        <v>0</v>
      </c>
      <c r="AK113" s="29">
        <v>0</v>
      </c>
      <c r="AL113" s="53">
        <v>2</v>
      </c>
      <c r="AM113" s="29" t="s">
        <v>20651</v>
      </c>
      <c r="AN113" s="29" t="s">
        <v>20651</v>
      </c>
      <c r="AO113" s="29">
        <v>0</v>
      </c>
      <c r="AP113" s="30">
        <v>0</v>
      </c>
      <c r="AQ113" s="30">
        <v>0</v>
      </c>
    </row>
    <row r="114" spans="1:43" x14ac:dyDescent="0.25">
      <c r="A114" t="s">
        <v>20647</v>
      </c>
      <c r="B114" t="s">
        <v>20652</v>
      </c>
      <c r="C114" s="34">
        <v>10000063927566</v>
      </c>
      <c r="D114">
        <v>9004211</v>
      </c>
      <c r="E114" t="s">
        <v>20649</v>
      </c>
      <c r="F114" t="s">
        <v>20651</v>
      </c>
      <c r="G114" t="s">
        <v>89</v>
      </c>
      <c r="H114" t="s">
        <v>90</v>
      </c>
      <c r="I114" t="s">
        <v>10</v>
      </c>
      <c r="J114" t="s">
        <v>20650</v>
      </c>
      <c r="K114">
        <v>0</v>
      </c>
      <c r="L114" t="s">
        <v>20652</v>
      </c>
      <c r="M114" t="s">
        <v>20652</v>
      </c>
      <c r="N114">
        <v>0</v>
      </c>
      <c r="O114">
        <v>32</v>
      </c>
      <c r="P114" s="17">
        <v>46022</v>
      </c>
      <c r="Q114" s="19">
        <v>0</v>
      </c>
      <c r="R114" t="s">
        <v>24</v>
      </c>
      <c r="S114" s="17">
        <v>45720</v>
      </c>
      <c r="U114" s="29">
        <v>0</v>
      </c>
      <c r="V114" s="29">
        <v>0</v>
      </c>
      <c r="W114" s="29">
        <v>0</v>
      </c>
      <c r="X114" s="29">
        <f t="shared" si="1"/>
        <v>2</v>
      </c>
      <c r="Y114" s="33">
        <v>0</v>
      </c>
      <c r="Z114" s="29">
        <v>0</v>
      </c>
      <c r="AA114" s="29">
        <v>0</v>
      </c>
      <c r="AB114" s="29">
        <v>0</v>
      </c>
      <c r="AC114" s="33">
        <v>0</v>
      </c>
      <c r="AD114" s="33">
        <v>69.300033333333332</v>
      </c>
      <c r="AE114" s="29">
        <v>0</v>
      </c>
      <c r="AG114" s="29">
        <v>0</v>
      </c>
      <c r="AH114" s="29">
        <v>0</v>
      </c>
      <c r="AI114" s="29">
        <v>0</v>
      </c>
      <c r="AJ114" s="29">
        <v>0</v>
      </c>
      <c r="AK114" s="29">
        <v>0</v>
      </c>
      <c r="AL114" s="53">
        <v>2</v>
      </c>
      <c r="AM114" s="29" t="s">
        <v>20651</v>
      </c>
      <c r="AN114" s="29" t="s">
        <v>20651</v>
      </c>
      <c r="AO114" s="29">
        <v>0</v>
      </c>
      <c r="AP114" s="30">
        <v>0</v>
      </c>
      <c r="AQ114" s="30">
        <v>0</v>
      </c>
    </row>
    <row r="115" spans="1:43" x14ac:dyDescent="0.25">
      <c r="A115" t="s">
        <v>20647</v>
      </c>
      <c r="B115" t="s">
        <v>20652</v>
      </c>
      <c r="C115" s="34">
        <v>10000063930778</v>
      </c>
      <c r="D115">
        <v>9004807</v>
      </c>
      <c r="E115" t="s">
        <v>20649</v>
      </c>
      <c r="F115" t="s">
        <v>20651</v>
      </c>
      <c r="G115" t="s">
        <v>89</v>
      </c>
      <c r="H115" t="s">
        <v>90</v>
      </c>
      <c r="I115" t="s">
        <v>10</v>
      </c>
      <c r="J115" t="s">
        <v>20650</v>
      </c>
      <c r="K115">
        <v>0</v>
      </c>
      <c r="L115" t="s">
        <v>20652</v>
      </c>
      <c r="M115" t="s">
        <v>20652</v>
      </c>
      <c r="N115">
        <v>0</v>
      </c>
      <c r="O115">
        <v>27</v>
      </c>
      <c r="P115" s="17">
        <v>46022</v>
      </c>
      <c r="Q115" s="19">
        <v>0</v>
      </c>
      <c r="R115" t="s">
        <v>24</v>
      </c>
      <c r="S115" s="17">
        <v>45720</v>
      </c>
      <c r="U115" s="29">
        <v>0</v>
      </c>
      <c r="V115" s="29">
        <v>0</v>
      </c>
      <c r="W115" s="29">
        <v>0</v>
      </c>
      <c r="X115" s="29">
        <f t="shared" si="1"/>
        <v>1</v>
      </c>
      <c r="Y115" s="33">
        <v>0</v>
      </c>
      <c r="Z115" s="29">
        <v>0</v>
      </c>
      <c r="AA115" s="29">
        <v>0</v>
      </c>
      <c r="AB115" s="29">
        <v>0</v>
      </c>
      <c r="AC115" s="33">
        <v>0</v>
      </c>
      <c r="AD115" s="33">
        <v>38.696533333333335</v>
      </c>
      <c r="AE115" s="29">
        <v>0</v>
      </c>
      <c r="AG115" s="29">
        <v>0</v>
      </c>
      <c r="AH115" s="29">
        <v>0</v>
      </c>
      <c r="AI115" s="29">
        <v>0</v>
      </c>
      <c r="AJ115" s="29">
        <v>0</v>
      </c>
      <c r="AK115" s="29">
        <v>0</v>
      </c>
      <c r="AL115" s="53">
        <v>1</v>
      </c>
      <c r="AM115" s="29" t="s">
        <v>20651</v>
      </c>
      <c r="AN115" s="29" t="s">
        <v>20651</v>
      </c>
      <c r="AO115" s="29">
        <v>0</v>
      </c>
      <c r="AP115" s="30">
        <v>0</v>
      </c>
      <c r="AQ115" s="30">
        <v>0</v>
      </c>
    </row>
    <row r="116" spans="1:43" x14ac:dyDescent="0.25">
      <c r="A116" t="s">
        <v>20647</v>
      </c>
      <c r="B116" t="s">
        <v>20652</v>
      </c>
      <c r="C116" s="34">
        <v>10000063930778</v>
      </c>
      <c r="D116">
        <v>9004807</v>
      </c>
      <c r="E116" t="s">
        <v>20649</v>
      </c>
      <c r="F116" t="s">
        <v>20651</v>
      </c>
      <c r="G116" t="s">
        <v>89</v>
      </c>
      <c r="H116" t="s">
        <v>90</v>
      </c>
      <c r="I116" t="s">
        <v>10</v>
      </c>
      <c r="J116" t="s">
        <v>20650</v>
      </c>
      <c r="K116">
        <v>0</v>
      </c>
      <c r="L116" t="s">
        <v>20652</v>
      </c>
      <c r="M116" t="s">
        <v>20652</v>
      </c>
      <c r="N116">
        <v>0</v>
      </c>
      <c r="O116">
        <v>27</v>
      </c>
      <c r="P116" s="17">
        <v>46022</v>
      </c>
      <c r="Q116" s="19">
        <v>0</v>
      </c>
      <c r="R116" t="s">
        <v>24</v>
      </c>
      <c r="S116" s="17">
        <v>45720</v>
      </c>
      <c r="U116" s="29">
        <v>0</v>
      </c>
      <c r="V116" s="29">
        <v>0</v>
      </c>
      <c r="W116" s="29">
        <v>0</v>
      </c>
      <c r="X116" s="29">
        <f t="shared" si="1"/>
        <v>2</v>
      </c>
      <c r="Y116" s="33">
        <v>0</v>
      </c>
      <c r="Z116" s="29">
        <v>0</v>
      </c>
      <c r="AA116" s="29">
        <v>0</v>
      </c>
      <c r="AB116" s="29">
        <v>0</v>
      </c>
      <c r="AC116" s="33">
        <v>0</v>
      </c>
      <c r="AD116" s="33">
        <v>38.696533333333335</v>
      </c>
      <c r="AE116" s="29">
        <v>0</v>
      </c>
      <c r="AG116" s="29">
        <v>0</v>
      </c>
      <c r="AH116" s="29">
        <v>0</v>
      </c>
      <c r="AI116" s="29">
        <v>0</v>
      </c>
      <c r="AJ116" s="29">
        <v>0</v>
      </c>
      <c r="AK116" s="29">
        <v>0</v>
      </c>
      <c r="AL116" s="53">
        <v>2</v>
      </c>
      <c r="AM116" s="29" t="s">
        <v>20651</v>
      </c>
      <c r="AN116" s="29" t="s">
        <v>20651</v>
      </c>
      <c r="AO116" s="29">
        <v>0</v>
      </c>
      <c r="AP116" s="30">
        <v>0</v>
      </c>
      <c r="AQ116" s="30">
        <v>0</v>
      </c>
    </row>
    <row r="117" spans="1:43" x14ac:dyDescent="0.25">
      <c r="A117" t="s">
        <v>20647</v>
      </c>
      <c r="B117" t="s">
        <v>20652</v>
      </c>
      <c r="C117" s="34">
        <v>10000063930779</v>
      </c>
      <c r="D117">
        <v>9004806</v>
      </c>
      <c r="E117" t="s">
        <v>20649</v>
      </c>
      <c r="F117" t="s">
        <v>20651</v>
      </c>
      <c r="G117" t="s">
        <v>89</v>
      </c>
      <c r="H117" t="s">
        <v>90</v>
      </c>
      <c r="I117" t="s">
        <v>10</v>
      </c>
      <c r="J117" t="s">
        <v>20650</v>
      </c>
      <c r="K117">
        <v>0</v>
      </c>
      <c r="L117" t="s">
        <v>20652</v>
      </c>
      <c r="M117" t="s">
        <v>20652</v>
      </c>
      <c r="N117">
        <v>0</v>
      </c>
      <c r="O117">
        <v>28</v>
      </c>
      <c r="P117" s="17">
        <v>46022</v>
      </c>
      <c r="Q117" s="19">
        <v>0</v>
      </c>
      <c r="R117" t="s">
        <v>24</v>
      </c>
      <c r="S117" s="17">
        <v>45720</v>
      </c>
      <c r="U117" s="29">
        <v>0</v>
      </c>
      <c r="V117" s="29">
        <v>0</v>
      </c>
      <c r="W117" s="29">
        <v>0</v>
      </c>
      <c r="X117" s="29">
        <f t="shared" si="1"/>
        <v>1</v>
      </c>
      <c r="Y117" s="33">
        <v>0</v>
      </c>
      <c r="Z117" s="29">
        <v>0</v>
      </c>
      <c r="AA117" s="29">
        <v>0</v>
      </c>
      <c r="AB117" s="29">
        <v>0</v>
      </c>
      <c r="AC117" s="33">
        <v>0</v>
      </c>
      <c r="AD117" s="33">
        <v>38.696533333333335</v>
      </c>
      <c r="AE117" s="29">
        <v>0</v>
      </c>
      <c r="AG117" s="29">
        <v>0</v>
      </c>
      <c r="AH117" s="29">
        <v>0</v>
      </c>
      <c r="AI117" s="29">
        <v>0</v>
      </c>
      <c r="AJ117" s="29">
        <v>0</v>
      </c>
      <c r="AK117" s="29">
        <v>0</v>
      </c>
      <c r="AL117" s="53">
        <v>1</v>
      </c>
      <c r="AM117" s="29" t="s">
        <v>20651</v>
      </c>
      <c r="AN117" s="29" t="s">
        <v>20651</v>
      </c>
      <c r="AO117" s="29">
        <v>0</v>
      </c>
      <c r="AP117" s="30">
        <v>0</v>
      </c>
      <c r="AQ117" s="30">
        <v>0</v>
      </c>
    </row>
    <row r="118" spans="1:43" x14ac:dyDescent="0.25">
      <c r="A118" t="s">
        <v>20647</v>
      </c>
      <c r="B118" t="s">
        <v>20652</v>
      </c>
      <c r="C118" s="34">
        <v>10000063930779</v>
      </c>
      <c r="D118">
        <v>9004806</v>
      </c>
      <c r="E118" t="s">
        <v>20649</v>
      </c>
      <c r="F118" t="s">
        <v>20651</v>
      </c>
      <c r="G118" t="s">
        <v>89</v>
      </c>
      <c r="H118" t="s">
        <v>90</v>
      </c>
      <c r="I118" t="s">
        <v>10</v>
      </c>
      <c r="J118" t="s">
        <v>20650</v>
      </c>
      <c r="K118">
        <v>0</v>
      </c>
      <c r="L118" t="s">
        <v>20652</v>
      </c>
      <c r="M118" t="s">
        <v>20652</v>
      </c>
      <c r="N118">
        <v>0</v>
      </c>
      <c r="O118">
        <v>28</v>
      </c>
      <c r="P118" s="17">
        <v>46022</v>
      </c>
      <c r="Q118" s="19">
        <v>0</v>
      </c>
      <c r="R118" t="s">
        <v>24</v>
      </c>
      <c r="S118" s="17">
        <v>45720</v>
      </c>
      <c r="U118" s="29">
        <v>0</v>
      </c>
      <c r="V118" s="29">
        <v>0</v>
      </c>
      <c r="W118" s="29">
        <v>0</v>
      </c>
      <c r="X118" s="29">
        <f t="shared" si="1"/>
        <v>2</v>
      </c>
      <c r="Y118" s="33">
        <v>0</v>
      </c>
      <c r="Z118" s="29">
        <v>0</v>
      </c>
      <c r="AA118" s="29">
        <v>0</v>
      </c>
      <c r="AB118" s="29">
        <v>0</v>
      </c>
      <c r="AC118" s="33">
        <v>0</v>
      </c>
      <c r="AD118" s="33">
        <v>38.696533333333335</v>
      </c>
      <c r="AE118" s="29">
        <v>0</v>
      </c>
      <c r="AG118" s="29">
        <v>0</v>
      </c>
      <c r="AH118" s="29">
        <v>0</v>
      </c>
      <c r="AI118" s="29">
        <v>0</v>
      </c>
      <c r="AJ118" s="29">
        <v>0</v>
      </c>
      <c r="AK118" s="29">
        <v>0</v>
      </c>
      <c r="AL118" s="53">
        <v>2</v>
      </c>
      <c r="AM118" s="29" t="s">
        <v>20651</v>
      </c>
      <c r="AN118" s="29" t="s">
        <v>20651</v>
      </c>
      <c r="AO118" s="29">
        <v>0</v>
      </c>
      <c r="AP118" s="30">
        <v>0</v>
      </c>
      <c r="AQ118" s="30">
        <v>0</v>
      </c>
    </row>
    <row r="119" spans="1:43" x14ac:dyDescent="0.25">
      <c r="A119" t="s">
        <v>20647</v>
      </c>
      <c r="B119" t="s">
        <v>20652</v>
      </c>
      <c r="C119" s="34">
        <v>10000063930780</v>
      </c>
      <c r="D119">
        <v>9004808</v>
      </c>
      <c r="E119" t="s">
        <v>20649</v>
      </c>
      <c r="F119" t="s">
        <v>20651</v>
      </c>
      <c r="G119" t="s">
        <v>89</v>
      </c>
      <c r="H119" t="s">
        <v>90</v>
      </c>
      <c r="I119" t="s">
        <v>10</v>
      </c>
      <c r="J119" t="s">
        <v>20650</v>
      </c>
      <c r="K119">
        <v>0</v>
      </c>
      <c r="L119" t="s">
        <v>20652</v>
      </c>
      <c r="M119" t="s">
        <v>20652</v>
      </c>
      <c r="N119">
        <v>0</v>
      </c>
      <c r="O119">
        <v>24</v>
      </c>
      <c r="P119" s="17">
        <v>46022</v>
      </c>
      <c r="Q119" s="19">
        <v>0</v>
      </c>
      <c r="R119" t="s">
        <v>24</v>
      </c>
      <c r="S119" s="17">
        <v>45720</v>
      </c>
      <c r="U119" s="29">
        <v>0</v>
      </c>
      <c r="V119" s="29">
        <v>0</v>
      </c>
      <c r="W119" s="29">
        <v>0</v>
      </c>
      <c r="X119" s="29">
        <f t="shared" si="1"/>
        <v>1</v>
      </c>
      <c r="Y119" s="33">
        <v>0</v>
      </c>
      <c r="Z119" s="29">
        <v>0</v>
      </c>
      <c r="AA119" s="29">
        <v>0</v>
      </c>
      <c r="AB119" s="29">
        <v>0</v>
      </c>
      <c r="AC119" s="33">
        <v>0</v>
      </c>
      <c r="AD119" s="33">
        <v>38.696533333333335</v>
      </c>
      <c r="AE119" s="29">
        <v>0</v>
      </c>
      <c r="AG119" s="29">
        <v>0</v>
      </c>
      <c r="AH119" s="29">
        <v>0</v>
      </c>
      <c r="AI119" s="29">
        <v>0</v>
      </c>
      <c r="AJ119" s="29">
        <v>0</v>
      </c>
      <c r="AK119" s="29">
        <v>0</v>
      </c>
      <c r="AL119" s="53">
        <v>1</v>
      </c>
      <c r="AM119" s="29" t="s">
        <v>20651</v>
      </c>
      <c r="AN119" s="29" t="s">
        <v>20651</v>
      </c>
      <c r="AO119" s="29">
        <v>0</v>
      </c>
      <c r="AP119" s="30">
        <v>0</v>
      </c>
      <c r="AQ119" s="30">
        <v>0</v>
      </c>
    </row>
    <row r="120" spans="1:43" x14ac:dyDescent="0.25">
      <c r="A120" t="s">
        <v>20647</v>
      </c>
      <c r="B120" t="s">
        <v>20652</v>
      </c>
      <c r="C120" s="34">
        <v>10000063930780</v>
      </c>
      <c r="D120">
        <v>9004808</v>
      </c>
      <c r="E120" t="s">
        <v>20649</v>
      </c>
      <c r="F120" t="s">
        <v>20651</v>
      </c>
      <c r="G120" t="s">
        <v>89</v>
      </c>
      <c r="H120" t="s">
        <v>90</v>
      </c>
      <c r="I120" t="s">
        <v>10</v>
      </c>
      <c r="J120" t="s">
        <v>20650</v>
      </c>
      <c r="K120">
        <v>0</v>
      </c>
      <c r="L120" t="s">
        <v>20652</v>
      </c>
      <c r="M120" t="s">
        <v>20652</v>
      </c>
      <c r="N120">
        <v>0</v>
      </c>
      <c r="O120">
        <v>24</v>
      </c>
      <c r="P120" s="17">
        <v>46022</v>
      </c>
      <c r="Q120" s="19">
        <v>0</v>
      </c>
      <c r="R120" t="s">
        <v>24</v>
      </c>
      <c r="S120" s="17">
        <v>45720</v>
      </c>
      <c r="U120" s="29">
        <v>0</v>
      </c>
      <c r="V120" s="29">
        <v>0</v>
      </c>
      <c r="W120" s="29">
        <v>0</v>
      </c>
      <c r="X120" s="29">
        <f t="shared" si="1"/>
        <v>2</v>
      </c>
      <c r="Y120" s="33">
        <v>0</v>
      </c>
      <c r="Z120" s="29">
        <v>0</v>
      </c>
      <c r="AA120" s="29">
        <v>0</v>
      </c>
      <c r="AB120" s="29">
        <v>0</v>
      </c>
      <c r="AC120" s="33">
        <v>0</v>
      </c>
      <c r="AD120" s="33">
        <v>38.696533333333335</v>
      </c>
      <c r="AE120" s="29">
        <v>0</v>
      </c>
      <c r="AG120" s="29">
        <v>0</v>
      </c>
      <c r="AH120" s="29">
        <v>0</v>
      </c>
      <c r="AI120" s="29">
        <v>0</v>
      </c>
      <c r="AJ120" s="29">
        <v>0</v>
      </c>
      <c r="AK120" s="29">
        <v>0</v>
      </c>
      <c r="AL120" s="53">
        <v>2</v>
      </c>
      <c r="AM120" s="29" t="s">
        <v>20651</v>
      </c>
      <c r="AN120" s="29" t="s">
        <v>20651</v>
      </c>
      <c r="AO120" s="29">
        <v>0</v>
      </c>
      <c r="AP120" s="30">
        <v>0</v>
      </c>
      <c r="AQ120" s="30">
        <v>0</v>
      </c>
    </row>
    <row r="121" spans="1:43" x14ac:dyDescent="0.25">
      <c r="A121" t="s">
        <v>20647</v>
      </c>
      <c r="B121" t="s">
        <v>20652</v>
      </c>
      <c r="C121" s="34">
        <v>10000063930993</v>
      </c>
      <c r="D121">
        <v>9004862</v>
      </c>
      <c r="E121" t="s">
        <v>20648</v>
      </c>
      <c r="F121" t="s">
        <v>20651</v>
      </c>
      <c r="G121" t="s">
        <v>89</v>
      </c>
      <c r="H121" t="s">
        <v>90</v>
      </c>
      <c r="I121" t="s">
        <v>137</v>
      </c>
      <c r="J121" t="s">
        <v>20650</v>
      </c>
      <c r="K121">
        <v>0</v>
      </c>
      <c r="L121" t="s">
        <v>20652</v>
      </c>
      <c r="M121" t="s">
        <v>20652</v>
      </c>
      <c r="N121">
        <v>0</v>
      </c>
      <c r="O121">
        <v>31</v>
      </c>
      <c r="P121" s="17">
        <v>46022</v>
      </c>
      <c r="Q121" s="19">
        <v>0</v>
      </c>
      <c r="R121" t="s">
        <v>24</v>
      </c>
      <c r="S121" s="17">
        <v>45720</v>
      </c>
      <c r="U121" s="29">
        <v>0</v>
      </c>
      <c r="V121" s="29">
        <v>0</v>
      </c>
      <c r="W121" s="29">
        <v>0</v>
      </c>
      <c r="X121" s="29">
        <f t="shared" si="1"/>
        <v>1</v>
      </c>
      <c r="Y121" s="33">
        <v>0</v>
      </c>
      <c r="Z121" s="29">
        <v>0</v>
      </c>
      <c r="AA121" s="29">
        <v>0</v>
      </c>
      <c r="AB121" s="29">
        <v>0</v>
      </c>
      <c r="AC121" s="33">
        <v>0</v>
      </c>
      <c r="AD121" s="33">
        <v>84.635499999999993</v>
      </c>
      <c r="AE121" s="29">
        <v>0</v>
      </c>
      <c r="AG121" s="29">
        <v>0</v>
      </c>
      <c r="AH121" s="29">
        <v>0</v>
      </c>
      <c r="AI121" s="29">
        <v>0</v>
      </c>
      <c r="AJ121" s="29">
        <v>0</v>
      </c>
      <c r="AK121" s="29">
        <v>0</v>
      </c>
      <c r="AL121" s="53">
        <v>1</v>
      </c>
      <c r="AM121" s="29" t="s">
        <v>20651</v>
      </c>
      <c r="AN121" s="29" t="s">
        <v>20651</v>
      </c>
      <c r="AO121" s="29">
        <v>0</v>
      </c>
      <c r="AP121" s="30">
        <v>0</v>
      </c>
      <c r="AQ121" s="30">
        <v>0</v>
      </c>
    </row>
    <row r="122" spans="1:43" x14ac:dyDescent="0.25">
      <c r="A122" t="s">
        <v>20647</v>
      </c>
      <c r="B122" t="s">
        <v>20652</v>
      </c>
      <c r="C122" s="34">
        <v>10000063931437</v>
      </c>
      <c r="D122">
        <v>9004948</v>
      </c>
      <c r="E122" t="s">
        <v>20648</v>
      </c>
      <c r="F122" t="s">
        <v>20651</v>
      </c>
      <c r="G122" t="s">
        <v>89</v>
      </c>
      <c r="H122" t="s">
        <v>90</v>
      </c>
      <c r="I122" t="s">
        <v>10</v>
      </c>
      <c r="J122" t="s">
        <v>20650</v>
      </c>
      <c r="K122">
        <v>0</v>
      </c>
      <c r="L122" t="s">
        <v>20652</v>
      </c>
      <c r="M122" t="s">
        <v>20652</v>
      </c>
      <c r="N122">
        <v>0</v>
      </c>
      <c r="O122">
        <v>5</v>
      </c>
      <c r="P122" s="17">
        <v>46022</v>
      </c>
      <c r="Q122" s="19">
        <v>0</v>
      </c>
      <c r="R122" t="s">
        <v>24</v>
      </c>
      <c r="S122" s="17">
        <v>45720</v>
      </c>
      <c r="U122" s="29">
        <v>0</v>
      </c>
      <c r="V122" s="29">
        <v>0</v>
      </c>
      <c r="W122" s="29">
        <v>0</v>
      </c>
      <c r="X122" s="29">
        <f t="shared" si="1"/>
        <v>1</v>
      </c>
      <c r="Y122" s="33">
        <v>0</v>
      </c>
      <c r="Z122" s="29">
        <v>0</v>
      </c>
      <c r="AA122" s="29">
        <v>0</v>
      </c>
      <c r="AB122" s="29">
        <v>0</v>
      </c>
      <c r="AC122" s="33">
        <v>0</v>
      </c>
      <c r="AD122" s="33">
        <v>211.20780000000002</v>
      </c>
      <c r="AE122" s="29">
        <v>0</v>
      </c>
      <c r="AG122" s="29">
        <v>0</v>
      </c>
      <c r="AH122" s="29">
        <v>0</v>
      </c>
      <c r="AI122" s="29">
        <v>0</v>
      </c>
      <c r="AJ122" s="29">
        <v>0</v>
      </c>
      <c r="AK122" s="29">
        <v>0</v>
      </c>
      <c r="AL122" s="53">
        <v>1</v>
      </c>
      <c r="AM122" s="29" t="s">
        <v>20651</v>
      </c>
      <c r="AN122" s="29" t="s">
        <v>20651</v>
      </c>
      <c r="AO122" s="29">
        <v>0</v>
      </c>
      <c r="AP122" s="30">
        <v>0</v>
      </c>
      <c r="AQ122" s="30">
        <v>0</v>
      </c>
    </row>
    <row r="123" spans="1:43" x14ac:dyDescent="0.25">
      <c r="A123" t="s">
        <v>20647</v>
      </c>
      <c r="B123" t="s">
        <v>20652</v>
      </c>
      <c r="C123" s="34">
        <v>10000063931438</v>
      </c>
      <c r="D123">
        <v>9004947</v>
      </c>
      <c r="E123" t="s">
        <v>20648</v>
      </c>
      <c r="F123" t="s">
        <v>20651</v>
      </c>
      <c r="G123" t="s">
        <v>89</v>
      </c>
      <c r="H123" t="s">
        <v>90</v>
      </c>
      <c r="I123" t="s">
        <v>10</v>
      </c>
      <c r="J123" t="s">
        <v>20650</v>
      </c>
      <c r="K123">
        <v>0</v>
      </c>
      <c r="L123" t="s">
        <v>20652</v>
      </c>
      <c r="M123" t="s">
        <v>20652</v>
      </c>
      <c r="N123">
        <v>0</v>
      </c>
      <c r="O123">
        <v>6</v>
      </c>
      <c r="P123" s="17">
        <v>46022</v>
      </c>
      <c r="Q123" s="19">
        <v>0</v>
      </c>
      <c r="R123" t="s">
        <v>24</v>
      </c>
      <c r="S123" s="17">
        <v>45720</v>
      </c>
      <c r="U123" s="29">
        <v>0</v>
      </c>
      <c r="V123" s="29">
        <v>0</v>
      </c>
      <c r="W123" s="29">
        <v>0</v>
      </c>
      <c r="X123" s="29">
        <f t="shared" si="1"/>
        <v>1</v>
      </c>
      <c r="Y123" s="33">
        <v>0</v>
      </c>
      <c r="Z123" s="29">
        <v>0</v>
      </c>
      <c r="AA123" s="29">
        <v>0</v>
      </c>
      <c r="AB123" s="29">
        <v>0</v>
      </c>
      <c r="AC123" s="33">
        <v>0</v>
      </c>
      <c r="AD123" s="33">
        <v>211.20780000000002</v>
      </c>
      <c r="AE123" s="29">
        <v>0</v>
      </c>
      <c r="AG123" s="29">
        <v>0</v>
      </c>
      <c r="AH123" s="29">
        <v>0</v>
      </c>
      <c r="AI123" s="29">
        <v>0</v>
      </c>
      <c r="AJ123" s="29">
        <v>0</v>
      </c>
      <c r="AK123" s="29">
        <v>0</v>
      </c>
      <c r="AL123" s="53">
        <v>1</v>
      </c>
      <c r="AM123" s="29" t="s">
        <v>20651</v>
      </c>
      <c r="AN123" s="29" t="s">
        <v>20651</v>
      </c>
      <c r="AO123" s="29">
        <v>0</v>
      </c>
      <c r="AP123" s="30">
        <v>0</v>
      </c>
      <c r="AQ123" s="30">
        <v>0</v>
      </c>
    </row>
    <row r="124" spans="1:43" x14ac:dyDescent="0.25">
      <c r="A124" t="s">
        <v>20647</v>
      </c>
      <c r="B124" t="s">
        <v>20652</v>
      </c>
      <c r="C124" s="34">
        <v>10000063931501</v>
      </c>
      <c r="D124">
        <v>9004937</v>
      </c>
      <c r="E124" t="s">
        <v>20649</v>
      </c>
      <c r="F124" t="s">
        <v>20651</v>
      </c>
      <c r="G124" t="s">
        <v>89</v>
      </c>
      <c r="H124" t="s">
        <v>90</v>
      </c>
      <c r="I124" t="s">
        <v>10</v>
      </c>
      <c r="J124" t="s">
        <v>20650</v>
      </c>
      <c r="K124">
        <v>0</v>
      </c>
      <c r="L124" t="s">
        <v>20652</v>
      </c>
      <c r="M124" t="s">
        <v>20652</v>
      </c>
      <c r="N124">
        <v>0</v>
      </c>
      <c r="O124">
        <v>27</v>
      </c>
      <c r="P124" s="17">
        <v>46022</v>
      </c>
      <c r="Q124" s="19">
        <v>0</v>
      </c>
      <c r="R124" t="s">
        <v>24</v>
      </c>
      <c r="S124" s="17">
        <v>45720</v>
      </c>
      <c r="U124" s="29">
        <v>0</v>
      </c>
      <c r="V124" s="29">
        <v>0</v>
      </c>
      <c r="W124" s="29">
        <v>0</v>
      </c>
      <c r="X124" s="29">
        <f t="shared" si="1"/>
        <v>1</v>
      </c>
      <c r="Y124" s="33">
        <v>0</v>
      </c>
      <c r="Z124" s="29">
        <v>0</v>
      </c>
      <c r="AA124" s="29">
        <v>0</v>
      </c>
      <c r="AB124" s="29">
        <v>0</v>
      </c>
      <c r="AC124" s="33">
        <v>0</v>
      </c>
      <c r="AD124" s="33">
        <v>38.703000000000003</v>
      </c>
      <c r="AE124" s="29">
        <v>0</v>
      </c>
      <c r="AG124" s="29">
        <v>0</v>
      </c>
      <c r="AH124" s="29">
        <v>0</v>
      </c>
      <c r="AI124" s="29">
        <v>0</v>
      </c>
      <c r="AJ124" s="29">
        <v>0</v>
      </c>
      <c r="AK124" s="29">
        <v>0</v>
      </c>
      <c r="AL124" s="53">
        <v>1</v>
      </c>
      <c r="AM124" s="29" t="s">
        <v>20651</v>
      </c>
      <c r="AN124" s="29" t="s">
        <v>20651</v>
      </c>
      <c r="AO124" s="29">
        <v>0</v>
      </c>
      <c r="AP124" s="30">
        <v>0</v>
      </c>
      <c r="AQ124" s="30">
        <v>0</v>
      </c>
    </row>
    <row r="125" spans="1:43" x14ac:dyDescent="0.25">
      <c r="A125" t="s">
        <v>20647</v>
      </c>
      <c r="B125" t="s">
        <v>20652</v>
      </c>
      <c r="C125" s="34">
        <v>10000063931501</v>
      </c>
      <c r="D125">
        <v>9004937</v>
      </c>
      <c r="E125" t="s">
        <v>20649</v>
      </c>
      <c r="F125" t="s">
        <v>20651</v>
      </c>
      <c r="G125" t="s">
        <v>89</v>
      </c>
      <c r="H125" t="s">
        <v>90</v>
      </c>
      <c r="I125" t="s">
        <v>10</v>
      </c>
      <c r="J125" t="s">
        <v>20650</v>
      </c>
      <c r="K125">
        <v>0</v>
      </c>
      <c r="L125" t="s">
        <v>20652</v>
      </c>
      <c r="M125" t="s">
        <v>20652</v>
      </c>
      <c r="N125">
        <v>0</v>
      </c>
      <c r="O125">
        <v>27</v>
      </c>
      <c r="P125" s="17">
        <v>46022</v>
      </c>
      <c r="Q125" s="19">
        <v>0</v>
      </c>
      <c r="R125" t="s">
        <v>24</v>
      </c>
      <c r="S125" s="17">
        <v>45720</v>
      </c>
      <c r="U125" s="29">
        <v>0</v>
      </c>
      <c r="V125" s="29">
        <v>0</v>
      </c>
      <c r="W125" s="29">
        <v>0</v>
      </c>
      <c r="X125" s="29">
        <f t="shared" si="1"/>
        <v>2</v>
      </c>
      <c r="Y125" s="33">
        <v>0</v>
      </c>
      <c r="Z125" s="29">
        <v>0</v>
      </c>
      <c r="AA125" s="29">
        <v>0</v>
      </c>
      <c r="AB125" s="29">
        <v>0</v>
      </c>
      <c r="AC125" s="33">
        <v>0</v>
      </c>
      <c r="AD125" s="33">
        <v>38.703000000000003</v>
      </c>
      <c r="AE125" s="29">
        <v>0</v>
      </c>
      <c r="AG125" s="29">
        <v>0</v>
      </c>
      <c r="AH125" s="29">
        <v>0</v>
      </c>
      <c r="AI125" s="29">
        <v>0</v>
      </c>
      <c r="AJ125" s="29">
        <v>0</v>
      </c>
      <c r="AK125" s="29">
        <v>0</v>
      </c>
      <c r="AL125" s="53">
        <v>2</v>
      </c>
      <c r="AM125" s="29" t="s">
        <v>20651</v>
      </c>
      <c r="AN125" s="29" t="s">
        <v>20651</v>
      </c>
      <c r="AO125" s="29">
        <v>0</v>
      </c>
      <c r="AP125" s="30">
        <v>0</v>
      </c>
      <c r="AQ125" s="30">
        <v>0</v>
      </c>
    </row>
    <row r="126" spans="1:43" x14ac:dyDescent="0.25">
      <c r="A126" t="s">
        <v>20647</v>
      </c>
      <c r="B126" t="s">
        <v>20652</v>
      </c>
      <c r="C126" s="34">
        <v>10000063931502</v>
      </c>
      <c r="D126">
        <v>9004943</v>
      </c>
      <c r="E126" t="s">
        <v>20649</v>
      </c>
      <c r="F126" t="s">
        <v>20651</v>
      </c>
      <c r="G126" t="s">
        <v>89</v>
      </c>
      <c r="H126" t="s">
        <v>90</v>
      </c>
      <c r="I126" t="s">
        <v>10</v>
      </c>
      <c r="J126" t="s">
        <v>20650</v>
      </c>
      <c r="K126">
        <v>0</v>
      </c>
      <c r="L126" t="s">
        <v>20652</v>
      </c>
      <c r="M126" t="s">
        <v>20652</v>
      </c>
      <c r="N126">
        <v>0</v>
      </c>
      <c r="O126">
        <v>28</v>
      </c>
      <c r="P126" s="17">
        <v>46022</v>
      </c>
      <c r="Q126" s="19">
        <v>0</v>
      </c>
      <c r="R126" t="s">
        <v>24</v>
      </c>
      <c r="S126" s="17">
        <v>45720</v>
      </c>
      <c r="U126" s="29">
        <v>0</v>
      </c>
      <c r="V126" s="29">
        <v>0</v>
      </c>
      <c r="W126" s="29">
        <v>0</v>
      </c>
      <c r="X126" s="29">
        <f t="shared" si="1"/>
        <v>1</v>
      </c>
      <c r="Y126" s="33">
        <v>0</v>
      </c>
      <c r="Z126" s="29">
        <v>0</v>
      </c>
      <c r="AA126" s="29">
        <v>0</v>
      </c>
      <c r="AB126" s="29">
        <v>0</v>
      </c>
      <c r="AC126" s="33">
        <v>0</v>
      </c>
      <c r="AD126" s="33">
        <v>38.703000000000003</v>
      </c>
      <c r="AE126" s="29">
        <v>0</v>
      </c>
      <c r="AG126" s="29">
        <v>0</v>
      </c>
      <c r="AH126" s="29">
        <v>0</v>
      </c>
      <c r="AI126" s="29">
        <v>0</v>
      </c>
      <c r="AJ126" s="29">
        <v>0</v>
      </c>
      <c r="AK126" s="29">
        <v>0</v>
      </c>
      <c r="AL126" s="53">
        <v>1</v>
      </c>
      <c r="AM126" s="29" t="s">
        <v>20651</v>
      </c>
      <c r="AN126" s="29" t="s">
        <v>20651</v>
      </c>
      <c r="AO126" s="29">
        <v>0</v>
      </c>
      <c r="AP126" s="30">
        <v>0</v>
      </c>
      <c r="AQ126" s="30">
        <v>0</v>
      </c>
    </row>
    <row r="127" spans="1:43" x14ac:dyDescent="0.25">
      <c r="A127" t="s">
        <v>20647</v>
      </c>
      <c r="B127" t="s">
        <v>20652</v>
      </c>
      <c r="C127" s="34">
        <v>10000063931502</v>
      </c>
      <c r="D127">
        <v>9004943</v>
      </c>
      <c r="E127" t="s">
        <v>20649</v>
      </c>
      <c r="F127" t="s">
        <v>20651</v>
      </c>
      <c r="G127" t="s">
        <v>89</v>
      </c>
      <c r="H127" t="s">
        <v>90</v>
      </c>
      <c r="I127" t="s">
        <v>10</v>
      </c>
      <c r="J127" t="s">
        <v>20650</v>
      </c>
      <c r="K127">
        <v>0</v>
      </c>
      <c r="L127" t="s">
        <v>20652</v>
      </c>
      <c r="M127" t="s">
        <v>20652</v>
      </c>
      <c r="N127">
        <v>0</v>
      </c>
      <c r="O127">
        <v>28</v>
      </c>
      <c r="P127" s="17">
        <v>46022</v>
      </c>
      <c r="Q127" s="19">
        <v>0</v>
      </c>
      <c r="R127" t="s">
        <v>24</v>
      </c>
      <c r="S127" s="17">
        <v>45720</v>
      </c>
      <c r="U127" s="29">
        <v>0</v>
      </c>
      <c r="V127" s="29">
        <v>0</v>
      </c>
      <c r="W127" s="29">
        <v>0</v>
      </c>
      <c r="X127" s="29">
        <f t="shared" si="1"/>
        <v>2</v>
      </c>
      <c r="Y127" s="33">
        <v>0</v>
      </c>
      <c r="Z127" s="29">
        <v>0</v>
      </c>
      <c r="AA127" s="29">
        <v>0</v>
      </c>
      <c r="AB127" s="29">
        <v>0</v>
      </c>
      <c r="AC127" s="33">
        <v>0</v>
      </c>
      <c r="AD127" s="33">
        <v>38.703000000000003</v>
      </c>
      <c r="AE127" s="29">
        <v>0</v>
      </c>
      <c r="AG127" s="29">
        <v>0</v>
      </c>
      <c r="AH127" s="29">
        <v>0</v>
      </c>
      <c r="AI127" s="29">
        <v>0</v>
      </c>
      <c r="AJ127" s="29">
        <v>0</v>
      </c>
      <c r="AK127" s="29">
        <v>0</v>
      </c>
      <c r="AL127" s="53">
        <v>2</v>
      </c>
      <c r="AM127" s="29" t="s">
        <v>20651</v>
      </c>
      <c r="AN127" s="29" t="s">
        <v>20651</v>
      </c>
      <c r="AO127" s="29">
        <v>0</v>
      </c>
      <c r="AP127" s="30">
        <v>0</v>
      </c>
      <c r="AQ127" s="30">
        <v>0</v>
      </c>
    </row>
    <row r="128" spans="1:43" x14ac:dyDescent="0.25">
      <c r="A128" t="s">
        <v>20647</v>
      </c>
      <c r="B128" t="s">
        <v>20652</v>
      </c>
      <c r="C128" s="34">
        <v>10000063932180</v>
      </c>
      <c r="D128">
        <v>9005026</v>
      </c>
      <c r="E128" t="s">
        <v>20649</v>
      </c>
      <c r="F128" t="s">
        <v>20651</v>
      </c>
      <c r="G128" t="s">
        <v>89</v>
      </c>
      <c r="H128" t="s">
        <v>90</v>
      </c>
      <c r="I128" t="s">
        <v>10</v>
      </c>
      <c r="J128" t="s">
        <v>20650</v>
      </c>
      <c r="K128">
        <v>0</v>
      </c>
      <c r="L128" t="s">
        <v>20652</v>
      </c>
      <c r="M128" t="s">
        <v>20652</v>
      </c>
      <c r="N128">
        <v>0</v>
      </c>
      <c r="O128">
        <v>42</v>
      </c>
      <c r="P128" s="17">
        <v>46022</v>
      </c>
      <c r="Q128" s="19">
        <v>0</v>
      </c>
      <c r="R128" t="s">
        <v>24</v>
      </c>
      <c r="S128" s="17">
        <v>45720</v>
      </c>
      <c r="U128" s="29">
        <v>0</v>
      </c>
      <c r="V128" s="29">
        <v>0</v>
      </c>
      <c r="W128" s="29">
        <v>0</v>
      </c>
      <c r="X128" s="29">
        <f t="shared" si="1"/>
        <v>1</v>
      </c>
      <c r="Y128" s="33">
        <v>0</v>
      </c>
      <c r="Z128" s="29">
        <v>0</v>
      </c>
      <c r="AA128" s="29">
        <v>0</v>
      </c>
      <c r="AB128" s="29">
        <v>0</v>
      </c>
      <c r="AC128" s="33">
        <v>0</v>
      </c>
      <c r="AD128" s="33">
        <v>45.829266666666676</v>
      </c>
      <c r="AE128" s="29">
        <v>0</v>
      </c>
      <c r="AG128" s="29">
        <v>0</v>
      </c>
      <c r="AH128" s="29">
        <v>0</v>
      </c>
      <c r="AI128" s="29">
        <v>0</v>
      </c>
      <c r="AJ128" s="29">
        <v>0</v>
      </c>
      <c r="AK128" s="29">
        <v>0</v>
      </c>
      <c r="AL128" s="53">
        <v>1</v>
      </c>
      <c r="AM128" s="29" t="s">
        <v>20651</v>
      </c>
      <c r="AN128" s="29" t="s">
        <v>20651</v>
      </c>
      <c r="AO128" s="29">
        <v>0</v>
      </c>
      <c r="AP128" s="30">
        <v>0</v>
      </c>
      <c r="AQ128" s="30">
        <v>0</v>
      </c>
    </row>
    <row r="129" spans="1:43" x14ac:dyDescent="0.25">
      <c r="A129" t="s">
        <v>20647</v>
      </c>
      <c r="B129" t="s">
        <v>20652</v>
      </c>
      <c r="C129" s="34">
        <v>10000063932180</v>
      </c>
      <c r="D129">
        <v>9005026</v>
      </c>
      <c r="E129" t="s">
        <v>20649</v>
      </c>
      <c r="F129" t="s">
        <v>20651</v>
      </c>
      <c r="G129" t="s">
        <v>89</v>
      </c>
      <c r="H129" t="s">
        <v>90</v>
      </c>
      <c r="I129" t="s">
        <v>10</v>
      </c>
      <c r="J129" t="s">
        <v>20650</v>
      </c>
      <c r="K129">
        <v>0</v>
      </c>
      <c r="L129" t="s">
        <v>20652</v>
      </c>
      <c r="M129" t="s">
        <v>20652</v>
      </c>
      <c r="N129">
        <v>0</v>
      </c>
      <c r="O129">
        <v>42</v>
      </c>
      <c r="P129" s="17">
        <v>46022</v>
      </c>
      <c r="Q129" s="19">
        <v>0</v>
      </c>
      <c r="R129" t="s">
        <v>24</v>
      </c>
      <c r="S129" s="17">
        <v>45720</v>
      </c>
      <c r="U129" s="29">
        <v>0</v>
      </c>
      <c r="V129" s="29">
        <v>0</v>
      </c>
      <c r="W129" s="29">
        <v>0</v>
      </c>
      <c r="X129" s="29">
        <f t="shared" si="1"/>
        <v>2</v>
      </c>
      <c r="Y129" s="33">
        <v>0</v>
      </c>
      <c r="Z129" s="29">
        <v>0</v>
      </c>
      <c r="AA129" s="29">
        <v>0</v>
      </c>
      <c r="AB129" s="29">
        <v>0</v>
      </c>
      <c r="AC129" s="33">
        <v>0</v>
      </c>
      <c r="AD129" s="33">
        <v>45.829266666666676</v>
      </c>
      <c r="AE129" s="29">
        <v>0</v>
      </c>
      <c r="AG129" s="29">
        <v>0</v>
      </c>
      <c r="AH129" s="29">
        <v>0</v>
      </c>
      <c r="AI129" s="29">
        <v>0</v>
      </c>
      <c r="AJ129" s="29">
        <v>0</v>
      </c>
      <c r="AK129" s="29">
        <v>0</v>
      </c>
      <c r="AL129" s="53">
        <v>2</v>
      </c>
      <c r="AM129" s="29" t="s">
        <v>20651</v>
      </c>
      <c r="AN129" s="29" t="s">
        <v>20651</v>
      </c>
      <c r="AO129" s="29">
        <v>0</v>
      </c>
      <c r="AP129" s="30">
        <v>0</v>
      </c>
      <c r="AQ129" s="30">
        <v>0</v>
      </c>
    </row>
    <row r="130" spans="1:43" x14ac:dyDescent="0.25">
      <c r="A130" t="s">
        <v>20647</v>
      </c>
      <c r="B130" t="s">
        <v>20652</v>
      </c>
      <c r="C130" s="34">
        <v>10000063932182</v>
      </c>
      <c r="D130">
        <v>9005027</v>
      </c>
      <c r="E130" t="s">
        <v>20649</v>
      </c>
      <c r="F130" t="s">
        <v>20651</v>
      </c>
      <c r="G130" t="s">
        <v>89</v>
      </c>
      <c r="H130" t="s">
        <v>90</v>
      </c>
      <c r="I130" t="s">
        <v>10</v>
      </c>
      <c r="J130" t="s">
        <v>20650</v>
      </c>
      <c r="K130">
        <v>0</v>
      </c>
      <c r="L130" t="s">
        <v>20652</v>
      </c>
      <c r="M130" t="s">
        <v>20652</v>
      </c>
      <c r="N130">
        <v>0</v>
      </c>
      <c r="O130">
        <v>44</v>
      </c>
      <c r="P130" s="17">
        <v>46022</v>
      </c>
      <c r="Q130" s="19">
        <v>0</v>
      </c>
      <c r="R130" t="s">
        <v>24</v>
      </c>
      <c r="S130" s="17">
        <v>45720</v>
      </c>
      <c r="U130" s="29">
        <v>0</v>
      </c>
      <c r="V130" s="29">
        <v>0</v>
      </c>
      <c r="W130" s="29">
        <v>0</v>
      </c>
      <c r="X130" s="29">
        <f t="shared" si="1"/>
        <v>1</v>
      </c>
      <c r="Y130" s="33">
        <v>0</v>
      </c>
      <c r="Z130" s="29">
        <v>0</v>
      </c>
      <c r="AA130" s="29">
        <v>0</v>
      </c>
      <c r="AB130" s="29">
        <v>0</v>
      </c>
      <c r="AC130" s="33">
        <v>0</v>
      </c>
      <c r="AD130" s="33">
        <v>45.829266666666676</v>
      </c>
      <c r="AE130" s="29">
        <v>0</v>
      </c>
      <c r="AG130" s="29">
        <v>0</v>
      </c>
      <c r="AH130" s="29">
        <v>0</v>
      </c>
      <c r="AI130" s="29">
        <v>0</v>
      </c>
      <c r="AJ130" s="29">
        <v>0</v>
      </c>
      <c r="AK130" s="29">
        <v>0</v>
      </c>
      <c r="AL130" s="53">
        <v>1</v>
      </c>
      <c r="AM130" s="29" t="s">
        <v>20651</v>
      </c>
      <c r="AN130" s="29" t="s">
        <v>20651</v>
      </c>
      <c r="AO130" s="29">
        <v>0</v>
      </c>
      <c r="AP130" s="30">
        <v>0</v>
      </c>
      <c r="AQ130" s="30">
        <v>0</v>
      </c>
    </row>
    <row r="131" spans="1:43" x14ac:dyDescent="0.25">
      <c r="A131" t="s">
        <v>20647</v>
      </c>
      <c r="B131" t="s">
        <v>20652</v>
      </c>
      <c r="C131" s="34">
        <v>10000063932182</v>
      </c>
      <c r="D131">
        <v>9005027</v>
      </c>
      <c r="E131" t="s">
        <v>20649</v>
      </c>
      <c r="F131" t="s">
        <v>20651</v>
      </c>
      <c r="G131" t="s">
        <v>89</v>
      </c>
      <c r="H131" t="s">
        <v>90</v>
      </c>
      <c r="I131" t="s">
        <v>10</v>
      </c>
      <c r="J131" t="s">
        <v>20650</v>
      </c>
      <c r="K131">
        <v>0</v>
      </c>
      <c r="L131" t="s">
        <v>20652</v>
      </c>
      <c r="M131" t="s">
        <v>20652</v>
      </c>
      <c r="N131">
        <v>0</v>
      </c>
      <c r="O131">
        <v>44</v>
      </c>
      <c r="P131" s="17">
        <v>46022</v>
      </c>
      <c r="Q131" s="19">
        <v>0</v>
      </c>
      <c r="R131" t="s">
        <v>24</v>
      </c>
      <c r="S131" s="17">
        <v>45720</v>
      </c>
      <c r="U131" s="29">
        <v>0</v>
      </c>
      <c r="V131" s="29">
        <v>0</v>
      </c>
      <c r="W131" s="29">
        <v>0</v>
      </c>
      <c r="X131" s="29">
        <f t="shared" ref="X131:X194" si="2">AL131</f>
        <v>2</v>
      </c>
      <c r="Y131" s="33">
        <v>0</v>
      </c>
      <c r="Z131" s="29">
        <v>0</v>
      </c>
      <c r="AA131" s="29">
        <v>0</v>
      </c>
      <c r="AB131" s="29">
        <v>0</v>
      </c>
      <c r="AC131" s="33">
        <v>0</v>
      </c>
      <c r="AD131" s="33">
        <v>45.829266666666676</v>
      </c>
      <c r="AE131" s="29">
        <v>0</v>
      </c>
      <c r="AG131" s="29">
        <v>0</v>
      </c>
      <c r="AH131" s="29">
        <v>0</v>
      </c>
      <c r="AI131" s="29">
        <v>0</v>
      </c>
      <c r="AJ131" s="29">
        <v>0</v>
      </c>
      <c r="AK131" s="29">
        <v>0</v>
      </c>
      <c r="AL131" s="53">
        <v>2</v>
      </c>
      <c r="AM131" s="29" t="s">
        <v>20651</v>
      </c>
      <c r="AN131" s="29" t="s">
        <v>20651</v>
      </c>
      <c r="AO131" s="29">
        <v>0</v>
      </c>
      <c r="AP131" s="30">
        <v>0</v>
      </c>
      <c r="AQ131" s="30">
        <v>0</v>
      </c>
    </row>
    <row r="132" spans="1:43" x14ac:dyDescent="0.25">
      <c r="A132" t="s">
        <v>20647</v>
      </c>
      <c r="B132" t="s">
        <v>20652</v>
      </c>
      <c r="C132" s="34">
        <v>10000063934860</v>
      </c>
      <c r="D132">
        <v>3549976</v>
      </c>
      <c r="E132" t="s">
        <v>20648</v>
      </c>
      <c r="F132" t="s">
        <v>20651</v>
      </c>
      <c r="G132" t="s">
        <v>89</v>
      </c>
      <c r="H132" t="s">
        <v>90</v>
      </c>
      <c r="I132" t="s">
        <v>10</v>
      </c>
      <c r="J132" t="s">
        <v>20650</v>
      </c>
      <c r="K132">
        <v>0</v>
      </c>
      <c r="L132" t="s">
        <v>20652</v>
      </c>
      <c r="M132" t="s">
        <v>20652</v>
      </c>
      <c r="N132">
        <v>0</v>
      </c>
      <c r="O132">
        <v>24</v>
      </c>
      <c r="P132" s="17">
        <v>46022</v>
      </c>
      <c r="Q132" s="19">
        <v>0</v>
      </c>
      <c r="R132" t="s">
        <v>24</v>
      </c>
      <c r="S132" s="17">
        <v>45721</v>
      </c>
      <c r="U132" s="29">
        <v>0</v>
      </c>
      <c r="V132" s="29">
        <v>0</v>
      </c>
      <c r="W132" s="29">
        <v>0</v>
      </c>
      <c r="X132" s="29">
        <f t="shared" si="2"/>
        <v>1</v>
      </c>
      <c r="Y132" s="33">
        <v>0</v>
      </c>
      <c r="Z132" s="29">
        <v>0</v>
      </c>
      <c r="AA132" s="29">
        <v>0</v>
      </c>
      <c r="AB132" s="29">
        <v>0</v>
      </c>
      <c r="AC132" s="33">
        <v>0</v>
      </c>
      <c r="AD132" s="33">
        <v>116.0993</v>
      </c>
      <c r="AE132" s="29">
        <v>0</v>
      </c>
      <c r="AG132" s="29">
        <v>0</v>
      </c>
      <c r="AH132" s="29">
        <v>0</v>
      </c>
      <c r="AI132" s="29">
        <v>0</v>
      </c>
      <c r="AJ132" s="29">
        <v>0</v>
      </c>
      <c r="AK132" s="29">
        <v>0</v>
      </c>
      <c r="AL132" s="53">
        <v>1</v>
      </c>
      <c r="AM132" s="29" t="s">
        <v>20651</v>
      </c>
      <c r="AN132" s="29" t="s">
        <v>20651</v>
      </c>
      <c r="AO132" s="29">
        <v>0</v>
      </c>
      <c r="AP132" s="30">
        <v>0</v>
      </c>
      <c r="AQ132" s="30">
        <v>0</v>
      </c>
    </row>
    <row r="133" spans="1:43" x14ac:dyDescent="0.25">
      <c r="A133" t="s">
        <v>20647</v>
      </c>
      <c r="B133" t="s">
        <v>20652</v>
      </c>
      <c r="C133" s="34">
        <v>10000063935302</v>
      </c>
      <c r="D133">
        <v>3550000</v>
      </c>
      <c r="E133" t="s">
        <v>20648</v>
      </c>
      <c r="F133" t="s">
        <v>20651</v>
      </c>
      <c r="G133" t="s">
        <v>89</v>
      </c>
      <c r="H133" t="s">
        <v>90</v>
      </c>
      <c r="I133" t="s">
        <v>10</v>
      </c>
      <c r="J133" t="s">
        <v>20650</v>
      </c>
      <c r="K133">
        <v>0</v>
      </c>
      <c r="L133" t="s">
        <v>20652</v>
      </c>
      <c r="M133" t="s">
        <v>20652</v>
      </c>
      <c r="N133">
        <v>0</v>
      </c>
      <c r="O133">
        <v>1</v>
      </c>
      <c r="P133" s="17">
        <v>46022</v>
      </c>
      <c r="Q133" s="19">
        <v>0</v>
      </c>
      <c r="R133" t="s">
        <v>24</v>
      </c>
      <c r="S133" s="17">
        <v>45721</v>
      </c>
      <c r="U133" s="29">
        <v>0</v>
      </c>
      <c r="V133" s="29">
        <v>0</v>
      </c>
      <c r="W133" s="29">
        <v>0</v>
      </c>
      <c r="X133" s="29">
        <f t="shared" si="2"/>
        <v>1</v>
      </c>
      <c r="Y133" s="33">
        <v>0</v>
      </c>
      <c r="Z133" s="29">
        <v>0</v>
      </c>
      <c r="AA133" s="29">
        <v>0</v>
      </c>
      <c r="AB133" s="29">
        <v>0</v>
      </c>
      <c r="AC133" s="33">
        <v>0</v>
      </c>
      <c r="AD133" s="33">
        <v>72.866399999999999</v>
      </c>
      <c r="AE133" s="29">
        <v>0</v>
      </c>
      <c r="AG133" s="29">
        <v>0</v>
      </c>
      <c r="AH133" s="29">
        <v>0</v>
      </c>
      <c r="AI133" s="29">
        <v>0</v>
      </c>
      <c r="AJ133" s="29">
        <v>0</v>
      </c>
      <c r="AK133" s="29">
        <v>0</v>
      </c>
      <c r="AL133" s="53">
        <v>1</v>
      </c>
      <c r="AM133" s="29" t="s">
        <v>20651</v>
      </c>
      <c r="AN133" s="29" t="s">
        <v>20651</v>
      </c>
      <c r="AO133" s="29">
        <v>0</v>
      </c>
      <c r="AP133" s="30">
        <v>0</v>
      </c>
      <c r="AQ133" s="30">
        <v>0</v>
      </c>
    </row>
    <row r="134" spans="1:43" x14ac:dyDescent="0.25">
      <c r="A134" t="s">
        <v>20647</v>
      </c>
      <c r="B134" t="s">
        <v>20652</v>
      </c>
      <c r="C134" s="34">
        <v>10000063935303</v>
      </c>
      <c r="D134">
        <v>9005378</v>
      </c>
      <c r="E134" t="s">
        <v>20648</v>
      </c>
      <c r="F134" t="s">
        <v>20651</v>
      </c>
      <c r="G134" t="s">
        <v>89</v>
      </c>
      <c r="H134" t="s">
        <v>90</v>
      </c>
      <c r="I134" t="s">
        <v>10</v>
      </c>
      <c r="J134" t="s">
        <v>20650</v>
      </c>
      <c r="K134">
        <v>0</v>
      </c>
      <c r="L134" t="s">
        <v>20652</v>
      </c>
      <c r="M134" t="s">
        <v>20652</v>
      </c>
      <c r="N134">
        <v>0</v>
      </c>
      <c r="O134">
        <v>1</v>
      </c>
      <c r="P134" s="17">
        <v>46022</v>
      </c>
      <c r="Q134" s="19">
        <v>0</v>
      </c>
      <c r="R134" t="s">
        <v>24</v>
      </c>
      <c r="S134" s="17">
        <v>45721</v>
      </c>
      <c r="U134" s="29">
        <v>0</v>
      </c>
      <c r="V134" s="29">
        <v>0</v>
      </c>
      <c r="W134" s="29">
        <v>0</v>
      </c>
      <c r="X134" s="29">
        <f t="shared" si="2"/>
        <v>1</v>
      </c>
      <c r="Y134" s="33">
        <v>0</v>
      </c>
      <c r="Z134" s="29">
        <v>0</v>
      </c>
      <c r="AA134" s="29">
        <v>0</v>
      </c>
      <c r="AB134" s="29">
        <v>0</v>
      </c>
      <c r="AC134" s="33">
        <v>0</v>
      </c>
      <c r="AD134" s="33">
        <v>28.973899999999997</v>
      </c>
      <c r="AE134" s="29">
        <v>0</v>
      </c>
      <c r="AG134" s="29">
        <v>0</v>
      </c>
      <c r="AH134" s="29">
        <v>0</v>
      </c>
      <c r="AI134" s="29">
        <v>0</v>
      </c>
      <c r="AJ134" s="29">
        <v>0</v>
      </c>
      <c r="AK134" s="29">
        <v>0</v>
      </c>
      <c r="AL134" s="53">
        <v>1</v>
      </c>
      <c r="AM134" s="29" t="s">
        <v>20651</v>
      </c>
      <c r="AN134" s="29" t="s">
        <v>20651</v>
      </c>
      <c r="AO134" s="29">
        <v>0</v>
      </c>
      <c r="AP134" s="30">
        <v>0</v>
      </c>
      <c r="AQ134" s="30">
        <v>0</v>
      </c>
    </row>
    <row r="135" spans="1:43" x14ac:dyDescent="0.25">
      <c r="A135" t="s">
        <v>20647</v>
      </c>
      <c r="B135" t="s">
        <v>20652</v>
      </c>
      <c r="C135" s="34">
        <v>10000063935431</v>
      </c>
      <c r="D135">
        <v>9005423</v>
      </c>
      <c r="E135" t="s">
        <v>20649</v>
      </c>
      <c r="F135" t="s">
        <v>20651</v>
      </c>
      <c r="G135" t="s">
        <v>89</v>
      </c>
      <c r="H135" t="s">
        <v>90</v>
      </c>
      <c r="I135" t="s">
        <v>10</v>
      </c>
      <c r="J135" t="s">
        <v>20650</v>
      </c>
      <c r="K135">
        <v>0</v>
      </c>
      <c r="L135" t="s">
        <v>20652</v>
      </c>
      <c r="M135" t="s">
        <v>20652</v>
      </c>
      <c r="N135">
        <v>0</v>
      </c>
      <c r="O135">
        <v>73</v>
      </c>
      <c r="P135" s="17">
        <v>46022</v>
      </c>
      <c r="Q135" s="19">
        <v>0</v>
      </c>
      <c r="R135" t="s">
        <v>24</v>
      </c>
      <c r="S135" s="17">
        <v>45721</v>
      </c>
      <c r="U135" s="29">
        <v>0</v>
      </c>
      <c r="V135" s="29">
        <v>0</v>
      </c>
      <c r="W135" s="29">
        <v>0</v>
      </c>
      <c r="X135" s="29">
        <f t="shared" si="2"/>
        <v>1</v>
      </c>
      <c r="Y135" s="33">
        <v>0</v>
      </c>
      <c r="Z135" s="29">
        <v>0</v>
      </c>
      <c r="AA135" s="29">
        <v>0</v>
      </c>
      <c r="AB135" s="29">
        <v>0</v>
      </c>
      <c r="AC135" s="33">
        <v>0</v>
      </c>
      <c r="AD135" s="33">
        <v>148.77375000000001</v>
      </c>
      <c r="AE135" s="29">
        <v>0</v>
      </c>
      <c r="AG135" s="29">
        <v>0</v>
      </c>
      <c r="AH135" s="29">
        <v>0</v>
      </c>
      <c r="AI135" s="29">
        <v>0</v>
      </c>
      <c r="AJ135" s="29">
        <v>0</v>
      </c>
      <c r="AK135" s="29">
        <v>0</v>
      </c>
      <c r="AL135" s="53">
        <v>1</v>
      </c>
      <c r="AM135" s="29" t="s">
        <v>20651</v>
      </c>
      <c r="AN135" s="29" t="s">
        <v>20651</v>
      </c>
      <c r="AO135" s="29">
        <v>0</v>
      </c>
      <c r="AP135" s="30">
        <v>0</v>
      </c>
      <c r="AQ135" s="30">
        <v>0</v>
      </c>
    </row>
    <row r="136" spans="1:43" x14ac:dyDescent="0.25">
      <c r="A136" t="s">
        <v>20647</v>
      </c>
      <c r="B136" t="s">
        <v>20652</v>
      </c>
      <c r="C136" s="34">
        <v>10000063935431</v>
      </c>
      <c r="D136">
        <v>9005423</v>
      </c>
      <c r="E136" t="s">
        <v>20649</v>
      </c>
      <c r="F136" t="s">
        <v>20651</v>
      </c>
      <c r="G136" t="s">
        <v>89</v>
      </c>
      <c r="H136" t="s">
        <v>90</v>
      </c>
      <c r="I136" t="s">
        <v>10</v>
      </c>
      <c r="J136" t="s">
        <v>20650</v>
      </c>
      <c r="K136">
        <v>0</v>
      </c>
      <c r="L136" t="s">
        <v>20652</v>
      </c>
      <c r="M136" t="s">
        <v>20652</v>
      </c>
      <c r="N136">
        <v>0</v>
      </c>
      <c r="O136">
        <v>73</v>
      </c>
      <c r="P136" s="17">
        <v>46022</v>
      </c>
      <c r="Q136" s="19">
        <v>0</v>
      </c>
      <c r="R136" t="s">
        <v>24</v>
      </c>
      <c r="S136" s="17">
        <v>45721</v>
      </c>
      <c r="U136" s="29">
        <v>0</v>
      </c>
      <c r="V136" s="29">
        <v>0</v>
      </c>
      <c r="W136" s="29">
        <v>0</v>
      </c>
      <c r="X136" s="29">
        <f t="shared" si="2"/>
        <v>2</v>
      </c>
      <c r="Y136" s="33">
        <v>0</v>
      </c>
      <c r="Z136" s="29">
        <v>0</v>
      </c>
      <c r="AA136" s="29">
        <v>0</v>
      </c>
      <c r="AB136" s="29">
        <v>0</v>
      </c>
      <c r="AC136" s="33">
        <v>0</v>
      </c>
      <c r="AD136" s="33">
        <v>148.77375000000001</v>
      </c>
      <c r="AE136" s="29">
        <v>0</v>
      </c>
      <c r="AG136" s="29">
        <v>0</v>
      </c>
      <c r="AH136" s="29">
        <v>0</v>
      </c>
      <c r="AI136" s="29">
        <v>0</v>
      </c>
      <c r="AJ136" s="29">
        <v>0</v>
      </c>
      <c r="AK136" s="29">
        <v>0</v>
      </c>
      <c r="AL136" s="53">
        <v>2</v>
      </c>
      <c r="AM136" s="29" t="s">
        <v>20651</v>
      </c>
      <c r="AN136" s="29" t="s">
        <v>20651</v>
      </c>
      <c r="AO136" s="29">
        <v>0</v>
      </c>
      <c r="AP136" s="30">
        <v>0</v>
      </c>
      <c r="AQ136" s="30">
        <v>0</v>
      </c>
    </row>
    <row r="137" spans="1:43" x14ac:dyDescent="0.25">
      <c r="A137" t="s">
        <v>20647</v>
      </c>
      <c r="B137" t="s">
        <v>20652</v>
      </c>
      <c r="C137" s="34">
        <v>10000063936131</v>
      </c>
      <c r="D137">
        <v>9005612</v>
      </c>
      <c r="E137" t="s">
        <v>20649</v>
      </c>
      <c r="F137" t="s">
        <v>20651</v>
      </c>
      <c r="G137" t="s">
        <v>89</v>
      </c>
      <c r="H137" t="s">
        <v>90</v>
      </c>
      <c r="I137" t="s">
        <v>10</v>
      </c>
      <c r="J137" t="s">
        <v>20650</v>
      </c>
      <c r="K137">
        <v>0</v>
      </c>
      <c r="L137" t="s">
        <v>20652</v>
      </c>
      <c r="M137" t="s">
        <v>20652</v>
      </c>
      <c r="N137">
        <v>0</v>
      </c>
      <c r="O137">
        <v>19</v>
      </c>
      <c r="P137" s="17">
        <v>46022</v>
      </c>
      <c r="Q137" s="19">
        <v>0</v>
      </c>
      <c r="R137" t="s">
        <v>24</v>
      </c>
      <c r="S137" s="17">
        <v>45721</v>
      </c>
      <c r="U137" s="29">
        <v>0</v>
      </c>
      <c r="V137" s="29">
        <v>0</v>
      </c>
      <c r="W137" s="29">
        <v>0</v>
      </c>
      <c r="X137" s="29">
        <f t="shared" si="2"/>
        <v>1</v>
      </c>
      <c r="Y137" s="33">
        <v>0</v>
      </c>
      <c r="Z137" s="29">
        <v>0</v>
      </c>
      <c r="AA137" s="29">
        <v>0</v>
      </c>
      <c r="AB137" s="29">
        <v>0</v>
      </c>
      <c r="AC137" s="33">
        <v>0</v>
      </c>
      <c r="AD137" s="33">
        <v>23.221800000000002</v>
      </c>
      <c r="AE137" s="29">
        <v>0</v>
      </c>
      <c r="AG137" s="29">
        <v>0</v>
      </c>
      <c r="AH137" s="29">
        <v>0</v>
      </c>
      <c r="AI137" s="29">
        <v>0</v>
      </c>
      <c r="AJ137" s="29">
        <v>0</v>
      </c>
      <c r="AK137" s="29">
        <v>0</v>
      </c>
      <c r="AL137" s="53">
        <v>1</v>
      </c>
      <c r="AM137" s="29" t="s">
        <v>20651</v>
      </c>
      <c r="AN137" s="29" t="s">
        <v>20651</v>
      </c>
      <c r="AO137" s="29">
        <v>0</v>
      </c>
      <c r="AP137" s="30">
        <v>0</v>
      </c>
      <c r="AQ137" s="30">
        <v>0</v>
      </c>
    </row>
    <row r="138" spans="1:43" x14ac:dyDescent="0.25">
      <c r="A138" t="s">
        <v>20647</v>
      </c>
      <c r="B138" t="s">
        <v>20652</v>
      </c>
      <c r="C138" s="34">
        <v>10000063936131</v>
      </c>
      <c r="D138">
        <v>9005612</v>
      </c>
      <c r="E138" t="s">
        <v>20649</v>
      </c>
      <c r="F138" t="s">
        <v>20651</v>
      </c>
      <c r="G138" t="s">
        <v>89</v>
      </c>
      <c r="H138" t="s">
        <v>90</v>
      </c>
      <c r="I138" t="s">
        <v>10</v>
      </c>
      <c r="J138" t="s">
        <v>20650</v>
      </c>
      <c r="K138">
        <v>0</v>
      </c>
      <c r="L138" t="s">
        <v>20652</v>
      </c>
      <c r="M138" t="s">
        <v>20652</v>
      </c>
      <c r="N138">
        <v>0</v>
      </c>
      <c r="O138">
        <v>19</v>
      </c>
      <c r="P138" s="17">
        <v>46022</v>
      </c>
      <c r="Q138" s="19">
        <v>0</v>
      </c>
      <c r="R138" t="s">
        <v>24</v>
      </c>
      <c r="S138" s="17">
        <v>45721</v>
      </c>
      <c r="U138" s="29">
        <v>0</v>
      </c>
      <c r="V138" s="29">
        <v>0</v>
      </c>
      <c r="W138" s="29">
        <v>0</v>
      </c>
      <c r="X138" s="29">
        <f t="shared" si="2"/>
        <v>2</v>
      </c>
      <c r="Y138" s="33">
        <v>0</v>
      </c>
      <c r="Z138" s="29">
        <v>0</v>
      </c>
      <c r="AA138" s="29">
        <v>0</v>
      </c>
      <c r="AB138" s="29">
        <v>0</v>
      </c>
      <c r="AC138" s="33">
        <v>0</v>
      </c>
      <c r="AD138" s="33">
        <v>23.221800000000002</v>
      </c>
      <c r="AE138" s="29">
        <v>0</v>
      </c>
      <c r="AG138" s="29">
        <v>0</v>
      </c>
      <c r="AH138" s="29">
        <v>0</v>
      </c>
      <c r="AI138" s="29">
        <v>0</v>
      </c>
      <c r="AJ138" s="29">
        <v>0</v>
      </c>
      <c r="AK138" s="29">
        <v>0</v>
      </c>
      <c r="AL138" s="53">
        <v>2</v>
      </c>
      <c r="AM138" s="29" t="s">
        <v>20651</v>
      </c>
      <c r="AN138" s="29" t="s">
        <v>20651</v>
      </c>
      <c r="AO138" s="29">
        <v>0</v>
      </c>
      <c r="AP138" s="30">
        <v>0</v>
      </c>
      <c r="AQ138" s="30">
        <v>0</v>
      </c>
    </row>
    <row r="139" spans="1:43" x14ac:dyDescent="0.25">
      <c r="A139" t="s">
        <v>20647</v>
      </c>
      <c r="B139" t="s">
        <v>20652</v>
      </c>
      <c r="C139" s="34">
        <v>10000063936283</v>
      </c>
      <c r="D139">
        <v>9005665</v>
      </c>
      <c r="E139" t="s">
        <v>20649</v>
      </c>
      <c r="F139" t="s">
        <v>20651</v>
      </c>
      <c r="G139" t="s">
        <v>89</v>
      </c>
      <c r="H139" t="s">
        <v>90</v>
      </c>
      <c r="I139" t="s">
        <v>10</v>
      </c>
      <c r="J139" t="s">
        <v>20650</v>
      </c>
      <c r="K139">
        <v>0</v>
      </c>
      <c r="L139" t="s">
        <v>20652</v>
      </c>
      <c r="M139" t="s">
        <v>20652</v>
      </c>
      <c r="N139">
        <v>0</v>
      </c>
      <c r="O139">
        <v>40</v>
      </c>
      <c r="P139" s="17">
        <v>46022</v>
      </c>
      <c r="Q139" s="19">
        <v>0</v>
      </c>
      <c r="R139" t="s">
        <v>24</v>
      </c>
      <c r="S139" s="17">
        <v>45721</v>
      </c>
      <c r="U139" s="29">
        <v>0</v>
      </c>
      <c r="V139" s="29">
        <v>0</v>
      </c>
      <c r="W139" s="29">
        <v>0</v>
      </c>
      <c r="X139" s="29">
        <f t="shared" si="2"/>
        <v>1</v>
      </c>
      <c r="Y139" s="33">
        <v>0</v>
      </c>
      <c r="Z139" s="29">
        <v>0</v>
      </c>
      <c r="AA139" s="29">
        <v>0</v>
      </c>
      <c r="AB139" s="29">
        <v>0</v>
      </c>
      <c r="AC139" s="33">
        <v>0</v>
      </c>
      <c r="AD139" s="33">
        <v>116.10900000000001</v>
      </c>
      <c r="AE139" s="29">
        <v>0</v>
      </c>
      <c r="AG139" s="29">
        <v>0</v>
      </c>
      <c r="AH139" s="29">
        <v>0</v>
      </c>
      <c r="AI139" s="29">
        <v>0</v>
      </c>
      <c r="AJ139" s="29">
        <v>0</v>
      </c>
      <c r="AK139" s="29">
        <v>0</v>
      </c>
      <c r="AL139" s="53">
        <v>1</v>
      </c>
      <c r="AM139" s="29" t="s">
        <v>20651</v>
      </c>
      <c r="AN139" s="29" t="s">
        <v>20651</v>
      </c>
      <c r="AO139" s="29">
        <v>0</v>
      </c>
      <c r="AP139" s="30">
        <v>0</v>
      </c>
      <c r="AQ139" s="30">
        <v>0</v>
      </c>
    </row>
    <row r="140" spans="1:43" x14ac:dyDescent="0.25">
      <c r="A140" t="s">
        <v>20647</v>
      </c>
      <c r="B140" t="s">
        <v>20652</v>
      </c>
      <c r="C140" s="34">
        <v>10000063938986</v>
      </c>
      <c r="D140">
        <v>153087</v>
      </c>
      <c r="E140" t="s">
        <v>20649</v>
      </c>
      <c r="F140" t="s">
        <v>20651</v>
      </c>
      <c r="G140" t="s">
        <v>89</v>
      </c>
      <c r="H140" t="s">
        <v>90</v>
      </c>
      <c r="I140" t="s">
        <v>14</v>
      </c>
      <c r="J140" t="s">
        <v>20650</v>
      </c>
      <c r="K140">
        <v>0</v>
      </c>
      <c r="L140" t="s">
        <v>20652</v>
      </c>
      <c r="M140" t="s">
        <v>20652</v>
      </c>
      <c r="N140">
        <v>0</v>
      </c>
      <c r="O140">
        <v>77</v>
      </c>
      <c r="P140" s="17">
        <v>46022</v>
      </c>
      <c r="Q140" s="19">
        <v>0</v>
      </c>
      <c r="R140" t="s">
        <v>24</v>
      </c>
      <c r="S140" s="17">
        <v>45721</v>
      </c>
      <c r="U140" s="29">
        <v>0</v>
      </c>
      <c r="V140" s="29">
        <v>0</v>
      </c>
      <c r="W140" s="29">
        <v>0</v>
      </c>
      <c r="X140" s="29">
        <f t="shared" si="2"/>
        <v>2</v>
      </c>
      <c r="Y140" s="33">
        <v>0</v>
      </c>
      <c r="Z140" s="29">
        <v>0</v>
      </c>
      <c r="AA140" s="29">
        <v>0</v>
      </c>
      <c r="AB140" s="29">
        <v>0</v>
      </c>
      <c r="AC140" s="33">
        <v>0</v>
      </c>
      <c r="AD140" s="33">
        <v>106.89400000000001</v>
      </c>
      <c r="AE140" s="29">
        <v>0</v>
      </c>
      <c r="AG140" s="29">
        <v>0</v>
      </c>
      <c r="AH140" s="29">
        <v>0</v>
      </c>
      <c r="AI140" s="29">
        <v>0</v>
      </c>
      <c r="AJ140" s="29">
        <v>0</v>
      </c>
      <c r="AK140" s="29">
        <v>0</v>
      </c>
      <c r="AL140" s="53">
        <v>2</v>
      </c>
      <c r="AM140" s="29" t="s">
        <v>20651</v>
      </c>
      <c r="AN140" s="29" t="s">
        <v>20651</v>
      </c>
      <c r="AO140" s="29">
        <v>0</v>
      </c>
      <c r="AP140" s="30">
        <v>0</v>
      </c>
      <c r="AQ140" s="30">
        <v>0</v>
      </c>
    </row>
    <row r="141" spans="1:43" x14ac:dyDescent="0.25">
      <c r="A141" t="s">
        <v>20647</v>
      </c>
      <c r="B141" t="s">
        <v>20652</v>
      </c>
      <c r="C141" s="34">
        <v>10000063939056</v>
      </c>
      <c r="D141">
        <v>3550142</v>
      </c>
      <c r="E141" t="s">
        <v>20649</v>
      </c>
      <c r="F141" t="s">
        <v>20651</v>
      </c>
      <c r="G141" t="s">
        <v>89</v>
      </c>
      <c r="H141" t="s">
        <v>90</v>
      </c>
      <c r="I141" t="s">
        <v>14</v>
      </c>
      <c r="J141" t="s">
        <v>20650</v>
      </c>
      <c r="K141">
        <v>0</v>
      </c>
      <c r="L141" t="s">
        <v>20652</v>
      </c>
      <c r="M141" t="s">
        <v>20652</v>
      </c>
      <c r="N141">
        <v>0</v>
      </c>
      <c r="O141">
        <v>13</v>
      </c>
      <c r="P141" s="17">
        <v>46022</v>
      </c>
      <c r="Q141" s="19">
        <v>0</v>
      </c>
      <c r="R141" t="s">
        <v>24</v>
      </c>
      <c r="S141" s="17">
        <v>45721</v>
      </c>
      <c r="U141" s="29">
        <v>0</v>
      </c>
      <c r="V141" s="29">
        <v>0</v>
      </c>
      <c r="W141" s="29">
        <v>0</v>
      </c>
      <c r="X141" s="29">
        <f t="shared" si="2"/>
        <v>2</v>
      </c>
      <c r="Y141" s="33">
        <v>0</v>
      </c>
      <c r="Z141" s="29">
        <v>0</v>
      </c>
      <c r="AA141" s="29">
        <v>0</v>
      </c>
      <c r="AB141" s="29">
        <v>0</v>
      </c>
      <c r="AC141" s="33">
        <v>0</v>
      </c>
      <c r="AD141" s="33">
        <v>76.382649999999998</v>
      </c>
      <c r="AE141" s="29">
        <v>0</v>
      </c>
      <c r="AG141" s="29">
        <v>0</v>
      </c>
      <c r="AH141" s="29">
        <v>0</v>
      </c>
      <c r="AI141" s="29">
        <v>0</v>
      </c>
      <c r="AJ141" s="29">
        <v>0</v>
      </c>
      <c r="AK141" s="29">
        <v>0</v>
      </c>
      <c r="AL141" s="53">
        <v>2</v>
      </c>
      <c r="AM141" s="29" t="s">
        <v>20651</v>
      </c>
      <c r="AN141" s="29" t="s">
        <v>20651</v>
      </c>
      <c r="AO141" s="29">
        <v>0</v>
      </c>
      <c r="AP141" s="30">
        <v>0</v>
      </c>
      <c r="AQ141" s="30">
        <v>0</v>
      </c>
    </row>
    <row r="142" spans="1:43" x14ac:dyDescent="0.25">
      <c r="A142" t="s">
        <v>20647</v>
      </c>
      <c r="B142" t="s">
        <v>20652</v>
      </c>
      <c r="C142" s="34">
        <v>10000063940130</v>
      </c>
      <c r="D142">
        <v>3550209</v>
      </c>
      <c r="E142" t="s">
        <v>20649</v>
      </c>
      <c r="F142" t="s">
        <v>20651</v>
      </c>
      <c r="G142" t="s">
        <v>89</v>
      </c>
      <c r="H142" t="s">
        <v>90</v>
      </c>
      <c r="I142" t="s">
        <v>10</v>
      </c>
      <c r="J142" t="s">
        <v>20650</v>
      </c>
      <c r="K142">
        <v>0</v>
      </c>
      <c r="L142" t="s">
        <v>20652</v>
      </c>
      <c r="M142" t="s">
        <v>20652</v>
      </c>
      <c r="N142">
        <v>0</v>
      </c>
      <c r="O142">
        <v>36</v>
      </c>
      <c r="P142" s="17">
        <v>46022</v>
      </c>
      <c r="Q142" s="19">
        <v>0</v>
      </c>
      <c r="R142" t="s">
        <v>24</v>
      </c>
      <c r="S142" s="17">
        <v>45721</v>
      </c>
      <c r="U142" s="29">
        <v>0</v>
      </c>
      <c r="V142" s="29">
        <v>0</v>
      </c>
      <c r="W142" s="29">
        <v>0</v>
      </c>
      <c r="X142" s="29">
        <f t="shared" si="2"/>
        <v>1</v>
      </c>
      <c r="Y142" s="33">
        <v>0</v>
      </c>
      <c r="Z142" s="29">
        <v>0</v>
      </c>
      <c r="AA142" s="29">
        <v>0</v>
      </c>
      <c r="AB142" s="29">
        <v>0</v>
      </c>
      <c r="AC142" s="33">
        <v>0</v>
      </c>
      <c r="AD142" s="33">
        <v>38.699766666666669</v>
      </c>
      <c r="AE142" s="29">
        <v>0</v>
      </c>
      <c r="AG142" s="29">
        <v>0</v>
      </c>
      <c r="AH142" s="29">
        <v>0</v>
      </c>
      <c r="AI142" s="29">
        <v>0</v>
      </c>
      <c r="AJ142" s="29">
        <v>0</v>
      </c>
      <c r="AK142" s="29">
        <v>0</v>
      </c>
      <c r="AL142" s="53">
        <v>1</v>
      </c>
      <c r="AM142" s="29" t="s">
        <v>20651</v>
      </c>
      <c r="AN142" s="29" t="s">
        <v>20651</v>
      </c>
      <c r="AO142" s="29">
        <v>0</v>
      </c>
      <c r="AP142" s="30">
        <v>0</v>
      </c>
      <c r="AQ142" s="30">
        <v>0</v>
      </c>
    </row>
    <row r="143" spans="1:43" x14ac:dyDescent="0.25">
      <c r="A143" t="s">
        <v>20647</v>
      </c>
      <c r="B143" t="s">
        <v>20652</v>
      </c>
      <c r="C143" s="34">
        <v>10000063940130</v>
      </c>
      <c r="D143">
        <v>3550209</v>
      </c>
      <c r="E143" t="s">
        <v>20649</v>
      </c>
      <c r="F143" t="s">
        <v>20651</v>
      </c>
      <c r="G143" t="s">
        <v>89</v>
      </c>
      <c r="H143" t="s">
        <v>90</v>
      </c>
      <c r="I143" t="s">
        <v>10</v>
      </c>
      <c r="J143" t="s">
        <v>20650</v>
      </c>
      <c r="K143">
        <v>0</v>
      </c>
      <c r="L143" t="s">
        <v>20652</v>
      </c>
      <c r="M143" t="s">
        <v>20652</v>
      </c>
      <c r="N143">
        <v>0</v>
      </c>
      <c r="O143">
        <v>36</v>
      </c>
      <c r="P143" s="17">
        <v>46022</v>
      </c>
      <c r="Q143" s="19">
        <v>0</v>
      </c>
      <c r="R143" t="s">
        <v>24</v>
      </c>
      <c r="S143" s="17">
        <v>45721</v>
      </c>
      <c r="U143" s="29">
        <v>0</v>
      </c>
      <c r="V143" s="29">
        <v>0</v>
      </c>
      <c r="W143" s="29">
        <v>0</v>
      </c>
      <c r="X143" s="29">
        <f t="shared" si="2"/>
        <v>2</v>
      </c>
      <c r="Y143" s="33">
        <v>0</v>
      </c>
      <c r="Z143" s="29">
        <v>0</v>
      </c>
      <c r="AA143" s="29">
        <v>0</v>
      </c>
      <c r="AB143" s="29">
        <v>0</v>
      </c>
      <c r="AC143" s="33">
        <v>0</v>
      </c>
      <c r="AD143" s="33">
        <v>38.699766666666669</v>
      </c>
      <c r="AE143" s="29">
        <v>0</v>
      </c>
      <c r="AG143" s="29">
        <v>0</v>
      </c>
      <c r="AH143" s="29">
        <v>0</v>
      </c>
      <c r="AI143" s="29">
        <v>0</v>
      </c>
      <c r="AJ143" s="29">
        <v>0</v>
      </c>
      <c r="AK143" s="29">
        <v>0</v>
      </c>
      <c r="AL143" s="53">
        <v>2</v>
      </c>
      <c r="AM143" s="29" t="s">
        <v>20651</v>
      </c>
      <c r="AN143" s="29" t="s">
        <v>20651</v>
      </c>
      <c r="AO143" s="29">
        <v>0</v>
      </c>
      <c r="AP143" s="30">
        <v>0</v>
      </c>
      <c r="AQ143" s="30">
        <v>0</v>
      </c>
    </row>
    <row r="144" spans="1:43" x14ac:dyDescent="0.25">
      <c r="A144" t="s">
        <v>20647</v>
      </c>
      <c r="B144" t="s">
        <v>20652</v>
      </c>
      <c r="C144" s="34">
        <v>10000063940132</v>
      </c>
      <c r="D144">
        <v>3550210</v>
      </c>
      <c r="E144" t="s">
        <v>20649</v>
      </c>
      <c r="F144" t="s">
        <v>20651</v>
      </c>
      <c r="G144" t="s">
        <v>89</v>
      </c>
      <c r="H144" t="s">
        <v>90</v>
      </c>
      <c r="I144" t="s">
        <v>10</v>
      </c>
      <c r="J144" t="s">
        <v>20650</v>
      </c>
      <c r="K144">
        <v>0</v>
      </c>
      <c r="L144" t="s">
        <v>20652</v>
      </c>
      <c r="M144" t="s">
        <v>20652</v>
      </c>
      <c r="N144">
        <v>0</v>
      </c>
      <c r="O144">
        <v>40</v>
      </c>
      <c r="P144" s="17">
        <v>46022</v>
      </c>
      <c r="Q144" s="19">
        <v>0</v>
      </c>
      <c r="R144" t="s">
        <v>24</v>
      </c>
      <c r="S144" s="17">
        <v>45721</v>
      </c>
      <c r="U144" s="29">
        <v>0</v>
      </c>
      <c r="V144" s="29">
        <v>0</v>
      </c>
      <c r="W144" s="29">
        <v>0</v>
      </c>
      <c r="X144" s="29">
        <f t="shared" si="2"/>
        <v>1</v>
      </c>
      <c r="Y144" s="33">
        <v>0</v>
      </c>
      <c r="Z144" s="29">
        <v>0</v>
      </c>
      <c r="AA144" s="29">
        <v>0</v>
      </c>
      <c r="AB144" s="29">
        <v>0</v>
      </c>
      <c r="AC144" s="33">
        <v>0</v>
      </c>
      <c r="AD144" s="33">
        <v>38.699766666666669</v>
      </c>
      <c r="AE144" s="29">
        <v>0</v>
      </c>
      <c r="AG144" s="29">
        <v>0</v>
      </c>
      <c r="AH144" s="29">
        <v>0</v>
      </c>
      <c r="AI144" s="29">
        <v>0</v>
      </c>
      <c r="AJ144" s="29">
        <v>0</v>
      </c>
      <c r="AK144" s="29">
        <v>0</v>
      </c>
      <c r="AL144" s="53">
        <v>1</v>
      </c>
      <c r="AM144" s="29" t="s">
        <v>20651</v>
      </c>
      <c r="AN144" s="29" t="s">
        <v>20651</v>
      </c>
      <c r="AO144" s="29">
        <v>0</v>
      </c>
      <c r="AP144" s="30">
        <v>0</v>
      </c>
      <c r="AQ144" s="30">
        <v>0</v>
      </c>
    </row>
    <row r="145" spans="1:43" x14ac:dyDescent="0.25">
      <c r="A145" t="s">
        <v>20647</v>
      </c>
      <c r="B145" t="s">
        <v>20652</v>
      </c>
      <c r="C145" s="34">
        <v>10000063940132</v>
      </c>
      <c r="D145">
        <v>3550210</v>
      </c>
      <c r="E145" t="s">
        <v>20649</v>
      </c>
      <c r="F145" t="s">
        <v>20651</v>
      </c>
      <c r="G145" t="s">
        <v>89</v>
      </c>
      <c r="H145" t="s">
        <v>90</v>
      </c>
      <c r="I145" t="s">
        <v>10</v>
      </c>
      <c r="J145" t="s">
        <v>20650</v>
      </c>
      <c r="K145">
        <v>0</v>
      </c>
      <c r="L145" t="s">
        <v>20652</v>
      </c>
      <c r="M145" t="s">
        <v>20652</v>
      </c>
      <c r="N145">
        <v>0</v>
      </c>
      <c r="O145">
        <v>40</v>
      </c>
      <c r="P145" s="17">
        <v>46022</v>
      </c>
      <c r="Q145" s="19">
        <v>0</v>
      </c>
      <c r="R145" t="s">
        <v>24</v>
      </c>
      <c r="S145" s="17">
        <v>45721</v>
      </c>
      <c r="U145" s="29">
        <v>0</v>
      </c>
      <c r="V145" s="29">
        <v>0</v>
      </c>
      <c r="W145" s="29">
        <v>0</v>
      </c>
      <c r="X145" s="29">
        <f t="shared" si="2"/>
        <v>2</v>
      </c>
      <c r="Y145" s="33">
        <v>0</v>
      </c>
      <c r="Z145" s="29">
        <v>0</v>
      </c>
      <c r="AA145" s="29">
        <v>0</v>
      </c>
      <c r="AB145" s="29">
        <v>0</v>
      </c>
      <c r="AC145" s="33">
        <v>0</v>
      </c>
      <c r="AD145" s="33">
        <v>38.699766666666669</v>
      </c>
      <c r="AE145" s="29">
        <v>0</v>
      </c>
      <c r="AG145" s="29">
        <v>0</v>
      </c>
      <c r="AH145" s="29">
        <v>0</v>
      </c>
      <c r="AI145" s="29">
        <v>0</v>
      </c>
      <c r="AJ145" s="29">
        <v>0</v>
      </c>
      <c r="AK145" s="29">
        <v>0</v>
      </c>
      <c r="AL145" s="53">
        <v>2</v>
      </c>
      <c r="AM145" s="29" t="s">
        <v>20651</v>
      </c>
      <c r="AN145" s="29" t="s">
        <v>20651</v>
      </c>
      <c r="AO145" s="29">
        <v>0</v>
      </c>
      <c r="AP145" s="30">
        <v>0</v>
      </c>
      <c r="AQ145" s="30">
        <v>0</v>
      </c>
    </row>
    <row r="146" spans="1:43" x14ac:dyDescent="0.25">
      <c r="A146" t="s">
        <v>20647</v>
      </c>
      <c r="B146" t="s">
        <v>20652</v>
      </c>
      <c r="C146" s="34">
        <v>10000063940403</v>
      </c>
      <c r="D146">
        <v>9006808</v>
      </c>
      <c r="E146" t="s">
        <v>20649</v>
      </c>
      <c r="F146" t="s">
        <v>20651</v>
      </c>
      <c r="G146" t="s">
        <v>89</v>
      </c>
      <c r="H146" t="s">
        <v>90</v>
      </c>
      <c r="I146" t="s">
        <v>10</v>
      </c>
      <c r="J146" t="s">
        <v>20650</v>
      </c>
      <c r="K146">
        <v>0</v>
      </c>
      <c r="L146" t="s">
        <v>20652</v>
      </c>
      <c r="M146" t="s">
        <v>20652</v>
      </c>
      <c r="N146">
        <v>0</v>
      </c>
      <c r="O146">
        <v>10</v>
      </c>
      <c r="P146" s="17">
        <v>46022</v>
      </c>
      <c r="Q146" s="19">
        <v>0</v>
      </c>
      <c r="R146" t="s">
        <v>24</v>
      </c>
      <c r="S146" s="17">
        <v>45721</v>
      </c>
      <c r="U146" s="29">
        <v>0</v>
      </c>
      <c r="V146" s="29">
        <v>0</v>
      </c>
      <c r="W146" s="29">
        <v>0</v>
      </c>
      <c r="X146" s="29">
        <f t="shared" si="2"/>
        <v>1</v>
      </c>
      <c r="Y146" s="33">
        <v>0</v>
      </c>
      <c r="Z146" s="29">
        <v>0</v>
      </c>
      <c r="AA146" s="29">
        <v>0</v>
      </c>
      <c r="AB146" s="29">
        <v>0</v>
      </c>
      <c r="AC146" s="33">
        <v>0</v>
      </c>
      <c r="AD146" s="33">
        <v>78.919200000000004</v>
      </c>
      <c r="AE146" s="29">
        <v>0</v>
      </c>
      <c r="AG146" s="29">
        <v>0</v>
      </c>
      <c r="AH146" s="29">
        <v>0</v>
      </c>
      <c r="AI146" s="29">
        <v>0</v>
      </c>
      <c r="AJ146" s="29">
        <v>0</v>
      </c>
      <c r="AK146" s="29">
        <v>0</v>
      </c>
      <c r="AL146" s="53">
        <v>1</v>
      </c>
      <c r="AM146" s="29" t="s">
        <v>20651</v>
      </c>
      <c r="AN146" s="29" t="s">
        <v>20651</v>
      </c>
      <c r="AO146" s="29">
        <v>0</v>
      </c>
      <c r="AP146" s="30">
        <v>0</v>
      </c>
      <c r="AQ146" s="30">
        <v>0</v>
      </c>
    </row>
    <row r="147" spans="1:43" x14ac:dyDescent="0.25">
      <c r="A147" t="s">
        <v>20647</v>
      </c>
      <c r="B147" t="s">
        <v>20652</v>
      </c>
      <c r="C147" s="34">
        <v>10000063940403</v>
      </c>
      <c r="D147">
        <v>9006808</v>
      </c>
      <c r="E147" t="s">
        <v>20649</v>
      </c>
      <c r="F147" t="s">
        <v>20651</v>
      </c>
      <c r="G147" t="s">
        <v>89</v>
      </c>
      <c r="H147" t="s">
        <v>90</v>
      </c>
      <c r="I147" t="s">
        <v>10</v>
      </c>
      <c r="J147" t="s">
        <v>20650</v>
      </c>
      <c r="K147">
        <v>0</v>
      </c>
      <c r="L147" t="s">
        <v>20652</v>
      </c>
      <c r="M147" t="s">
        <v>20652</v>
      </c>
      <c r="N147">
        <v>0</v>
      </c>
      <c r="O147">
        <v>10</v>
      </c>
      <c r="P147" s="17">
        <v>46022</v>
      </c>
      <c r="Q147" s="19">
        <v>0</v>
      </c>
      <c r="R147" t="s">
        <v>24</v>
      </c>
      <c r="S147" s="17">
        <v>45721</v>
      </c>
      <c r="U147" s="29">
        <v>0</v>
      </c>
      <c r="V147" s="29">
        <v>0</v>
      </c>
      <c r="W147" s="29">
        <v>0</v>
      </c>
      <c r="X147" s="29">
        <f t="shared" si="2"/>
        <v>2</v>
      </c>
      <c r="Y147" s="33">
        <v>0</v>
      </c>
      <c r="Z147" s="29">
        <v>0</v>
      </c>
      <c r="AA147" s="29">
        <v>0</v>
      </c>
      <c r="AB147" s="29">
        <v>0</v>
      </c>
      <c r="AC147" s="33">
        <v>0</v>
      </c>
      <c r="AD147" s="33">
        <v>78.919200000000004</v>
      </c>
      <c r="AE147" s="29">
        <v>0</v>
      </c>
      <c r="AG147" s="29">
        <v>0</v>
      </c>
      <c r="AH147" s="29">
        <v>0</v>
      </c>
      <c r="AI147" s="29">
        <v>0</v>
      </c>
      <c r="AJ147" s="29">
        <v>0</v>
      </c>
      <c r="AK147" s="29">
        <v>0</v>
      </c>
      <c r="AL147" s="53">
        <v>2</v>
      </c>
      <c r="AM147" s="29" t="s">
        <v>20651</v>
      </c>
      <c r="AN147" s="29" t="s">
        <v>20651</v>
      </c>
      <c r="AO147" s="29">
        <v>0</v>
      </c>
      <c r="AP147" s="30">
        <v>0</v>
      </c>
      <c r="AQ147" s="30">
        <v>0</v>
      </c>
    </row>
    <row r="148" spans="1:43" x14ac:dyDescent="0.25">
      <c r="A148" t="s">
        <v>20647</v>
      </c>
      <c r="B148" t="s">
        <v>20652</v>
      </c>
      <c r="C148" s="34">
        <v>10000063943840</v>
      </c>
      <c r="D148">
        <v>9007650</v>
      </c>
      <c r="E148" t="s">
        <v>20648</v>
      </c>
      <c r="F148" t="s">
        <v>20651</v>
      </c>
      <c r="G148" t="s">
        <v>89</v>
      </c>
      <c r="H148" t="s">
        <v>90</v>
      </c>
      <c r="I148" t="s">
        <v>10</v>
      </c>
      <c r="J148" t="s">
        <v>20650</v>
      </c>
      <c r="K148">
        <v>0</v>
      </c>
      <c r="L148" t="s">
        <v>20652</v>
      </c>
      <c r="M148" t="s">
        <v>20652</v>
      </c>
      <c r="N148">
        <v>0</v>
      </c>
      <c r="O148">
        <v>20</v>
      </c>
      <c r="P148" s="17">
        <v>46022</v>
      </c>
      <c r="Q148" s="19">
        <v>0</v>
      </c>
      <c r="R148" t="s">
        <v>24</v>
      </c>
      <c r="S148" s="17">
        <v>45721</v>
      </c>
      <c r="U148" s="29">
        <v>0</v>
      </c>
      <c r="V148" s="29">
        <v>0</v>
      </c>
      <c r="W148" s="29">
        <v>0</v>
      </c>
      <c r="X148" s="29">
        <f t="shared" si="2"/>
        <v>1</v>
      </c>
      <c r="Y148" s="33">
        <v>0</v>
      </c>
      <c r="Z148" s="29">
        <v>0</v>
      </c>
      <c r="AA148" s="29">
        <v>0</v>
      </c>
      <c r="AB148" s="29">
        <v>0</v>
      </c>
      <c r="AC148" s="33">
        <v>0</v>
      </c>
      <c r="AD148" s="33">
        <v>137.48780000000002</v>
      </c>
      <c r="AE148" s="29">
        <v>0</v>
      </c>
      <c r="AG148" s="29">
        <v>0</v>
      </c>
      <c r="AH148" s="29">
        <v>0</v>
      </c>
      <c r="AI148" s="29">
        <v>0</v>
      </c>
      <c r="AJ148" s="29">
        <v>0</v>
      </c>
      <c r="AK148" s="29">
        <v>0</v>
      </c>
      <c r="AL148" s="53">
        <v>1</v>
      </c>
      <c r="AM148" s="29" t="s">
        <v>20651</v>
      </c>
      <c r="AN148" s="29" t="s">
        <v>20651</v>
      </c>
      <c r="AO148" s="29">
        <v>0</v>
      </c>
      <c r="AP148" s="30">
        <v>0</v>
      </c>
      <c r="AQ148" s="30">
        <v>0</v>
      </c>
    </row>
    <row r="149" spans="1:43" x14ac:dyDescent="0.25">
      <c r="A149" t="s">
        <v>20647</v>
      </c>
      <c r="B149" t="s">
        <v>20652</v>
      </c>
      <c r="C149" s="34">
        <v>10000063943849</v>
      </c>
      <c r="D149">
        <v>9007758</v>
      </c>
      <c r="E149" t="s">
        <v>20649</v>
      </c>
      <c r="F149" t="s">
        <v>20651</v>
      </c>
      <c r="G149" t="s">
        <v>89</v>
      </c>
      <c r="H149" t="s">
        <v>90</v>
      </c>
      <c r="I149" t="s">
        <v>10</v>
      </c>
      <c r="J149" t="s">
        <v>20650</v>
      </c>
      <c r="K149">
        <v>0</v>
      </c>
      <c r="L149" t="s">
        <v>20652</v>
      </c>
      <c r="M149" t="s">
        <v>20652</v>
      </c>
      <c r="N149">
        <v>0</v>
      </c>
      <c r="O149">
        <v>9</v>
      </c>
      <c r="P149" s="17">
        <v>46022</v>
      </c>
      <c r="Q149" s="19">
        <v>0</v>
      </c>
      <c r="R149" t="s">
        <v>24</v>
      </c>
      <c r="S149" s="17">
        <v>45721</v>
      </c>
      <c r="U149" s="29">
        <v>0</v>
      </c>
      <c r="V149" s="29">
        <v>0</v>
      </c>
      <c r="W149" s="29">
        <v>0</v>
      </c>
      <c r="X149" s="29">
        <f t="shared" si="2"/>
        <v>1</v>
      </c>
      <c r="Y149" s="33">
        <v>0</v>
      </c>
      <c r="Z149" s="29">
        <v>0</v>
      </c>
      <c r="AA149" s="29">
        <v>0</v>
      </c>
      <c r="AB149" s="29">
        <v>0</v>
      </c>
      <c r="AC149" s="33">
        <v>0</v>
      </c>
      <c r="AD149" s="33">
        <v>38.703000000000003</v>
      </c>
      <c r="AE149" s="29">
        <v>0</v>
      </c>
      <c r="AG149" s="29">
        <v>0</v>
      </c>
      <c r="AH149" s="29">
        <v>0</v>
      </c>
      <c r="AI149" s="29">
        <v>0</v>
      </c>
      <c r="AJ149" s="29">
        <v>0</v>
      </c>
      <c r="AK149" s="29">
        <v>0</v>
      </c>
      <c r="AL149" s="53">
        <v>1</v>
      </c>
      <c r="AM149" s="29" t="s">
        <v>20651</v>
      </c>
      <c r="AN149" s="29" t="s">
        <v>20651</v>
      </c>
      <c r="AO149" s="29">
        <v>0</v>
      </c>
      <c r="AP149" s="30">
        <v>0</v>
      </c>
      <c r="AQ149" s="30">
        <v>0</v>
      </c>
    </row>
    <row r="150" spans="1:43" x14ac:dyDescent="0.25">
      <c r="A150" t="s">
        <v>20647</v>
      </c>
      <c r="B150" t="s">
        <v>20652</v>
      </c>
      <c r="C150" s="34">
        <v>10000063943849</v>
      </c>
      <c r="D150">
        <v>9007758</v>
      </c>
      <c r="E150" t="s">
        <v>20649</v>
      </c>
      <c r="F150" t="s">
        <v>20651</v>
      </c>
      <c r="G150" t="s">
        <v>89</v>
      </c>
      <c r="H150" t="s">
        <v>90</v>
      </c>
      <c r="I150" t="s">
        <v>10</v>
      </c>
      <c r="J150" t="s">
        <v>20650</v>
      </c>
      <c r="K150">
        <v>0</v>
      </c>
      <c r="L150" t="s">
        <v>20652</v>
      </c>
      <c r="M150" t="s">
        <v>20652</v>
      </c>
      <c r="N150">
        <v>0</v>
      </c>
      <c r="O150">
        <v>9</v>
      </c>
      <c r="P150" s="17">
        <v>46022</v>
      </c>
      <c r="Q150" s="19">
        <v>0</v>
      </c>
      <c r="R150" t="s">
        <v>24</v>
      </c>
      <c r="S150" s="17">
        <v>45721</v>
      </c>
      <c r="U150" s="29">
        <v>0</v>
      </c>
      <c r="V150" s="29">
        <v>0</v>
      </c>
      <c r="W150" s="29">
        <v>0</v>
      </c>
      <c r="X150" s="29">
        <f t="shared" si="2"/>
        <v>2</v>
      </c>
      <c r="Y150" s="33">
        <v>0</v>
      </c>
      <c r="Z150" s="29">
        <v>0</v>
      </c>
      <c r="AA150" s="29">
        <v>0</v>
      </c>
      <c r="AB150" s="29">
        <v>0</v>
      </c>
      <c r="AC150" s="33">
        <v>0</v>
      </c>
      <c r="AD150" s="33">
        <v>38.703000000000003</v>
      </c>
      <c r="AE150" s="29">
        <v>0</v>
      </c>
      <c r="AG150" s="29">
        <v>0</v>
      </c>
      <c r="AH150" s="29">
        <v>0</v>
      </c>
      <c r="AI150" s="29">
        <v>0</v>
      </c>
      <c r="AJ150" s="29">
        <v>0</v>
      </c>
      <c r="AK150" s="29">
        <v>0</v>
      </c>
      <c r="AL150" s="53">
        <v>2</v>
      </c>
      <c r="AM150" s="29" t="s">
        <v>20651</v>
      </c>
      <c r="AN150" s="29" t="s">
        <v>20651</v>
      </c>
      <c r="AO150" s="29">
        <v>0</v>
      </c>
      <c r="AP150" s="30">
        <v>0</v>
      </c>
      <c r="AQ150" s="30">
        <v>0</v>
      </c>
    </row>
    <row r="151" spans="1:43" x14ac:dyDescent="0.25">
      <c r="A151" t="s">
        <v>20647</v>
      </c>
      <c r="B151" t="s">
        <v>20652</v>
      </c>
      <c r="C151" s="34">
        <v>10000063944653</v>
      </c>
      <c r="D151">
        <v>9007865</v>
      </c>
      <c r="E151" t="s">
        <v>20649</v>
      </c>
      <c r="F151" t="s">
        <v>20651</v>
      </c>
      <c r="G151" t="s">
        <v>89</v>
      </c>
      <c r="H151" t="s">
        <v>90</v>
      </c>
      <c r="I151" t="s">
        <v>10</v>
      </c>
      <c r="J151" t="s">
        <v>20650</v>
      </c>
      <c r="K151">
        <v>0</v>
      </c>
      <c r="L151" t="s">
        <v>20652</v>
      </c>
      <c r="M151" t="s">
        <v>20652</v>
      </c>
      <c r="N151">
        <v>0</v>
      </c>
      <c r="O151">
        <v>3</v>
      </c>
      <c r="P151" s="17">
        <v>46022</v>
      </c>
      <c r="Q151" s="19">
        <v>0</v>
      </c>
      <c r="R151" t="s">
        <v>24</v>
      </c>
      <c r="S151" s="17">
        <v>45721</v>
      </c>
      <c r="U151" s="29">
        <v>0</v>
      </c>
      <c r="V151" s="29">
        <v>0</v>
      </c>
      <c r="W151" s="29">
        <v>0</v>
      </c>
      <c r="X151" s="29">
        <f t="shared" si="2"/>
        <v>1</v>
      </c>
      <c r="Y151" s="33">
        <v>0</v>
      </c>
      <c r="Z151" s="29">
        <v>0</v>
      </c>
      <c r="AA151" s="29">
        <v>0</v>
      </c>
      <c r="AB151" s="29">
        <v>0</v>
      </c>
      <c r="AC151" s="33">
        <v>0</v>
      </c>
      <c r="AD151" s="33">
        <v>45.829266666666676</v>
      </c>
      <c r="AE151" s="29">
        <v>0</v>
      </c>
      <c r="AG151" s="29">
        <v>0</v>
      </c>
      <c r="AH151" s="29">
        <v>0</v>
      </c>
      <c r="AI151" s="29">
        <v>0</v>
      </c>
      <c r="AJ151" s="29">
        <v>0</v>
      </c>
      <c r="AK151" s="29">
        <v>0</v>
      </c>
      <c r="AL151" s="53">
        <v>1</v>
      </c>
      <c r="AM151" s="29" t="s">
        <v>20651</v>
      </c>
      <c r="AN151" s="29" t="s">
        <v>20651</v>
      </c>
      <c r="AO151" s="29">
        <v>0</v>
      </c>
      <c r="AP151" s="30">
        <v>0</v>
      </c>
      <c r="AQ151" s="30">
        <v>0</v>
      </c>
    </row>
    <row r="152" spans="1:43" x14ac:dyDescent="0.25">
      <c r="A152" t="s">
        <v>20647</v>
      </c>
      <c r="B152" t="s">
        <v>20652</v>
      </c>
      <c r="C152" s="34">
        <v>10000063944653</v>
      </c>
      <c r="D152">
        <v>9007865</v>
      </c>
      <c r="E152" t="s">
        <v>20649</v>
      </c>
      <c r="F152" t="s">
        <v>20651</v>
      </c>
      <c r="G152" t="s">
        <v>89</v>
      </c>
      <c r="H152" t="s">
        <v>90</v>
      </c>
      <c r="I152" t="s">
        <v>10</v>
      </c>
      <c r="J152" t="s">
        <v>20650</v>
      </c>
      <c r="K152">
        <v>0</v>
      </c>
      <c r="L152" t="s">
        <v>20652</v>
      </c>
      <c r="M152" t="s">
        <v>20652</v>
      </c>
      <c r="N152">
        <v>0</v>
      </c>
      <c r="O152">
        <v>3</v>
      </c>
      <c r="P152" s="17">
        <v>46022</v>
      </c>
      <c r="Q152" s="19">
        <v>0</v>
      </c>
      <c r="R152" t="s">
        <v>24</v>
      </c>
      <c r="S152" s="17">
        <v>45721</v>
      </c>
      <c r="U152" s="29">
        <v>0</v>
      </c>
      <c r="V152" s="29">
        <v>0</v>
      </c>
      <c r="W152" s="29">
        <v>0</v>
      </c>
      <c r="X152" s="29">
        <f t="shared" si="2"/>
        <v>2</v>
      </c>
      <c r="Y152" s="33">
        <v>0</v>
      </c>
      <c r="Z152" s="29">
        <v>0</v>
      </c>
      <c r="AA152" s="29">
        <v>0</v>
      </c>
      <c r="AB152" s="29">
        <v>0</v>
      </c>
      <c r="AC152" s="33">
        <v>0</v>
      </c>
      <c r="AD152" s="33">
        <v>45.829266666666676</v>
      </c>
      <c r="AE152" s="29">
        <v>0</v>
      </c>
      <c r="AG152" s="29">
        <v>0</v>
      </c>
      <c r="AH152" s="29">
        <v>0</v>
      </c>
      <c r="AI152" s="29">
        <v>0</v>
      </c>
      <c r="AJ152" s="29">
        <v>0</v>
      </c>
      <c r="AK152" s="29">
        <v>0</v>
      </c>
      <c r="AL152" s="53">
        <v>2</v>
      </c>
      <c r="AM152" s="29" t="s">
        <v>20651</v>
      </c>
      <c r="AN152" s="29" t="s">
        <v>20651</v>
      </c>
      <c r="AO152" s="29">
        <v>0</v>
      </c>
      <c r="AP152" s="30">
        <v>0</v>
      </c>
      <c r="AQ152" s="30">
        <v>0</v>
      </c>
    </row>
    <row r="153" spans="1:43" x14ac:dyDescent="0.25">
      <c r="A153" t="s">
        <v>20647</v>
      </c>
      <c r="B153" t="s">
        <v>20652</v>
      </c>
      <c r="C153" s="34">
        <v>10000063946118</v>
      </c>
      <c r="D153">
        <v>9008117</v>
      </c>
      <c r="E153" t="s">
        <v>20649</v>
      </c>
      <c r="F153" t="s">
        <v>20651</v>
      </c>
      <c r="G153" t="s">
        <v>89</v>
      </c>
      <c r="H153" t="s">
        <v>90</v>
      </c>
      <c r="I153" t="s">
        <v>10</v>
      </c>
      <c r="J153" t="s">
        <v>20650</v>
      </c>
      <c r="K153">
        <v>0</v>
      </c>
      <c r="L153" t="s">
        <v>20652</v>
      </c>
      <c r="M153" t="s">
        <v>20652</v>
      </c>
      <c r="N153">
        <v>0</v>
      </c>
      <c r="O153">
        <v>25</v>
      </c>
      <c r="P153" s="17">
        <v>46022</v>
      </c>
      <c r="Q153" s="19">
        <v>0</v>
      </c>
      <c r="R153" t="s">
        <v>24</v>
      </c>
      <c r="S153" s="17">
        <v>45721</v>
      </c>
      <c r="U153" s="29">
        <v>0</v>
      </c>
      <c r="V153" s="29">
        <v>0</v>
      </c>
      <c r="W153" s="29">
        <v>0</v>
      </c>
      <c r="X153" s="29">
        <f t="shared" si="2"/>
        <v>2</v>
      </c>
      <c r="Y153" s="33">
        <v>0</v>
      </c>
      <c r="Z153" s="29">
        <v>0</v>
      </c>
      <c r="AA153" s="29">
        <v>0</v>
      </c>
      <c r="AB153" s="29">
        <v>0</v>
      </c>
      <c r="AC153" s="33">
        <v>0</v>
      </c>
      <c r="AD153" s="33">
        <v>114.56185000000001</v>
      </c>
      <c r="AE153" s="29">
        <v>0</v>
      </c>
      <c r="AG153" s="29">
        <v>0</v>
      </c>
      <c r="AH153" s="29">
        <v>0</v>
      </c>
      <c r="AI153" s="29">
        <v>0</v>
      </c>
      <c r="AJ153" s="29">
        <v>0</v>
      </c>
      <c r="AK153" s="29">
        <v>0</v>
      </c>
      <c r="AL153" s="53">
        <v>2</v>
      </c>
      <c r="AM153" s="29" t="s">
        <v>20651</v>
      </c>
      <c r="AN153" s="29" t="s">
        <v>20651</v>
      </c>
      <c r="AO153" s="29">
        <v>0</v>
      </c>
      <c r="AP153" s="30">
        <v>0</v>
      </c>
      <c r="AQ153" s="30">
        <v>0</v>
      </c>
    </row>
    <row r="154" spans="1:43" x14ac:dyDescent="0.25">
      <c r="A154" t="s">
        <v>20647</v>
      </c>
      <c r="B154" t="s">
        <v>20652</v>
      </c>
      <c r="C154" s="34">
        <v>10000063949662</v>
      </c>
      <c r="D154">
        <v>9008930</v>
      </c>
      <c r="E154" t="s">
        <v>20649</v>
      </c>
      <c r="F154" t="s">
        <v>20651</v>
      </c>
      <c r="G154" t="s">
        <v>89</v>
      </c>
      <c r="H154" t="s">
        <v>90</v>
      </c>
      <c r="I154" t="s">
        <v>10</v>
      </c>
      <c r="J154" t="s">
        <v>20650</v>
      </c>
      <c r="K154">
        <v>0</v>
      </c>
      <c r="L154" t="s">
        <v>20652</v>
      </c>
      <c r="M154" t="s">
        <v>20652</v>
      </c>
      <c r="N154">
        <v>0</v>
      </c>
      <c r="O154">
        <v>31</v>
      </c>
      <c r="P154" s="17">
        <v>46022</v>
      </c>
      <c r="Q154" s="19">
        <v>0</v>
      </c>
      <c r="R154" t="s">
        <v>24</v>
      </c>
      <c r="S154" s="17">
        <v>45721</v>
      </c>
      <c r="U154" s="29">
        <v>0</v>
      </c>
      <c r="V154" s="29">
        <v>0</v>
      </c>
      <c r="W154" s="29">
        <v>0</v>
      </c>
      <c r="X154" s="29">
        <f t="shared" si="2"/>
        <v>1</v>
      </c>
      <c r="Y154" s="33">
        <v>0</v>
      </c>
      <c r="Z154" s="29">
        <v>0</v>
      </c>
      <c r="AA154" s="29">
        <v>0</v>
      </c>
      <c r="AB154" s="29">
        <v>0</v>
      </c>
      <c r="AC154" s="33">
        <v>0</v>
      </c>
      <c r="AD154" s="33">
        <v>42.434266666666666</v>
      </c>
      <c r="AE154" s="29">
        <v>0</v>
      </c>
      <c r="AG154" s="29">
        <v>0</v>
      </c>
      <c r="AH154" s="29">
        <v>0</v>
      </c>
      <c r="AI154" s="29">
        <v>0</v>
      </c>
      <c r="AJ154" s="29">
        <v>0</v>
      </c>
      <c r="AK154" s="29">
        <v>0</v>
      </c>
      <c r="AL154" s="53">
        <v>1</v>
      </c>
      <c r="AM154" s="29" t="s">
        <v>20651</v>
      </c>
      <c r="AN154" s="29" t="s">
        <v>20651</v>
      </c>
      <c r="AO154" s="29">
        <v>0</v>
      </c>
      <c r="AP154" s="30">
        <v>0</v>
      </c>
      <c r="AQ154" s="30">
        <v>0</v>
      </c>
    </row>
    <row r="155" spans="1:43" x14ac:dyDescent="0.25">
      <c r="A155" t="s">
        <v>20647</v>
      </c>
      <c r="B155" t="s">
        <v>20652</v>
      </c>
      <c r="C155" s="34">
        <v>10000063949662</v>
      </c>
      <c r="D155">
        <v>9008930</v>
      </c>
      <c r="E155" t="s">
        <v>20649</v>
      </c>
      <c r="F155" t="s">
        <v>20651</v>
      </c>
      <c r="G155" t="s">
        <v>89</v>
      </c>
      <c r="H155" t="s">
        <v>90</v>
      </c>
      <c r="I155" t="s">
        <v>10</v>
      </c>
      <c r="J155" t="s">
        <v>20650</v>
      </c>
      <c r="K155">
        <v>0</v>
      </c>
      <c r="L155" t="s">
        <v>20652</v>
      </c>
      <c r="M155" t="s">
        <v>20652</v>
      </c>
      <c r="N155">
        <v>0</v>
      </c>
      <c r="O155">
        <v>31</v>
      </c>
      <c r="P155" s="17">
        <v>46022</v>
      </c>
      <c r="Q155" s="19">
        <v>0</v>
      </c>
      <c r="R155" t="s">
        <v>24</v>
      </c>
      <c r="S155" s="17">
        <v>45721</v>
      </c>
      <c r="U155" s="29">
        <v>0</v>
      </c>
      <c r="V155" s="29">
        <v>0</v>
      </c>
      <c r="W155" s="29">
        <v>0</v>
      </c>
      <c r="X155" s="29">
        <f t="shared" si="2"/>
        <v>2</v>
      </c>
      <c r="Y155" s="33">
        <v>0</v>
      </c>
      <c r="Z155" s="29">
        <v>0</v>
      </c>
      <c r="AA155" s="29">
        <v>0</v>
      </c>
      <c r="AB155" s="29">
        <v>0</v>
      </c>
      <c r="AC155" s="33">
        <v>0</v>
      </c>
      <c r="AD155" s="33">
        <v>42.434266666666666</v>
      </c>
      <c r="AE155" s="29">
        <v>0</v>
      </c>
      <c r="AG155" s="29">
        <v>0</v>
      </c>
      <c r="AH155" s="29">
        <v>0</v>
      </c>
      <c r="AI155" s="29">
        <v>0</v>
      </c>
      <c r="AJ155" s="29">
        <v>0</v>
      </c>
      <c r="AK155" s="29">
        <v>0</v>
      </c>
      <c r="AL155" s="53">
        <v>2</v>
      </c>
      <c r="AM155" s="29" t="s">
        <v>20651</v>
      </c>
      <c r="AN155" s="29" t="s">
        <v>20651</v>
      </c>
      <c r="AO155" s="29">
        <v>0</v>
      </c>
      <c r="AP155" s="30">
        <v>0</v>
      </c>
      <c r="AQ155" s="30">
        <v>0</v>
      </c>
    </row>
    <row r="156" spans="1:43" x14ac:dyDescent="0.25">
      <c r="A156" t="s">
        <v>20647</v>
      </c>
      <c r="B156" t="s">
        <v>20652</v>
      </c>
      <c r="C156" s="34">
        <v>10000063960360</v>
      </c>
      <c r="D156">
        <v>9011303</v>
      </c>
      <c r="E156" t="s">
        <v>20649</v>
      </c>
      <c r="F156" t="s">
        <v>20651</v>
      </c>
      <c r="G156" t="s">
        <v>89</v>
      </c>
      <c r="H156" t="s">
        <v>90</v>
      </c>
      <c r="I156" t="s">
        <v>10</v>
      </c>
      <c r="J156" t="s">
        <v>20650</v>
      </c>
      <c r="K156">
        <v>0</v>
      </c>
      <c r="L156" t="s">
        <v>20652</v>
      </c>
      <c r="M156" t="s">
        <v>20652</v>
      </c>
      <c r="N156">
        <v>0</v>
      </c>
      <c r="O156">
        <v>7</v>
      </c>
      <c r="P156" s="17">
        <v>46022</v>
      </c>
      <c r="Q156" s="19">
        <v>0</v>
      </c>
      <c r="R156" t="s">
        <v>24</v>
      </c>
      <c r="S156" s="17">
        <v>45721</v>
      </c>
      <c r="U156" s="29">
        <v>0</v>
      </c>
      <c r="V156" s="29">
        <v>0</v>
      </c>
      <c r="W156" s="29">
        <v>0</v>
      </c>
      <c r="X156" s="29">
        <f t="shared" si="2"/>
        <v>2</v>
      </c>
      <c r="Y156" s="33">
        <v>0</v>
      </c>
      <c r="Z156" s="29">
        <v>0</v>
      </c>
      <c r="AA156" s="29">
        <v>0</v>
      </c>
      <c r="AB156" s="29">
        <v>0</v>
      </c>
      <c r="AC156" s="33">
        <v>0</v>
      </c>
      <c r="AD156" s="33">
        <v>15.8498</v>
      </c>
      <c r="AE156" s="29">
        <v>0</v>
      </c>
      <c r="AG156" s="29">
        <v>0</v>
      </c>
      <c r="AH156" s="29">
        <v>0</v>
      </c>
      <c r="AI156" s="29">
        <v>0</v>
      </c>
      <c r="AJ156" s="29">
        <v>0</v>
      </c>
      <c r="AK156" s="29">
        <v>0</v>
      </c>
      <c r="AL156" s="53">
        <v>2</v>
      </c>
      <c r="AM156" s="29" t="s">
        <v>20651</v>
      </c>
      <c r="AN156" s="29" t="s">
        <v>20651</v>
      </c>
      <c r="AO156" s="29">
        <v>0</v>
      </c>
      <c r="AP156" s="30">
        <v>0</v>
      </c>
      <c r="AQ156" s="30">
        <v>0</v>
      </c>
    </row>
    <row r="157" spans="1:43" x14ac:dyDescent="0.25">
      <c r="A157" t="s">
        <v>20647</v>
      </c>
      <c r="B157" t="s">
        <v>20652</v>
      </c>
      <c r="C157" s="34">
        <v>10000063963871</v>
      </c>
      <c r="D157">
        <v>3551431</v>
      </c>
      <c r="E157" t="s">
        <v>20649</v>
      </c>
      <c r="F157" t="s">
        <v>20651</v>
      </c>
      <c r="G157" t="s">
        <v>89</v>
      </c>
      <c r="H157" t="s">
        <v>90</v>
      </c>
      <c r="I157" t="s">
        <v>10</v>
      </c>
      <c r="J157" t="s">
        <v>20650</v>
      </c>
      <c r="K157">
        <v>0</v>
      </c>
      <c r="L157" t="s">
        <v>20652</v>
      </c>
      <c r="M157" t="s">
        <v>20652</v>
      </c>
      <c r="N157">
        <v>0</v>
      </c>
      <c r="O157">
        <v>31</v>
      </c>
      <c r="P157" s="17">
        <v>46022</v>
      </c>
      <c r="Q157" s="19">
        <v>0</v>
      </c>
      <c r="R157" t="s">
        <v>24</v>
      </c>
      <c r="S157" s="17">
        <v>45722</v>
      </c>
      <c r="U157" s="29">
        <v>0</v>
      </c>
      <c r="V157" s="29">
        <v>0</v>
      </c>
      <c r="W157" s="29">
        <v>0</v>
      </c>
      <c r="X157" s="29">
        <f t="shared" si="2"/>
        <v>2</v>
      </c>
      <c r="Y157" s="33">
        <v>0</v>
      </c>
      <c r="Z157" s="29">
        <v>0</v>
      </c>
      <c r="AA157" s="29">
        <v>0</v>
      </c>
      <c r="AB157" s="29">
        <v>0</v>
      </c>
      <c r="AC157" s="33">
        <v>0</v>
      </c>
      <c r="AD157" s="33">
        <v>54.934333333333335</v>
      </c>
      <c r="AE157" s="29">
        <v>0</v>
      </c>
      <c r="AG157" s="29">
        <v>0</v>
      </c>
      <c r="AH157" s="29">
        <v>0</v>
      </c>
      <c r="AI157" s="29">
        <v>0</v>
      </c>
      <c r="AJ157" s="29">
        <v>0</v>
      </c>
      <c r="AK157" s="29">
        <v>0</v>
      </c>
      <c r="AL157" s="53">
        <v>2</v>
      </c>
      <c r="AM157" s="29" t="s">
        <v>20651</v>
      </c>
      <c r="AN157" s="29" t="s">
        <v>20651</v>
      </c>
      <c r="AO157" s="29">
        <v>0</v>
      </c>
      <c r="AP157" s="30">
        <v>0</v>
      </c>
      <c r="AQ157" s="30">
        <v>0</v>
      </c>
    </row>
    <row r="158" spans="1:43" x14ac:dyDescent="0.25">
      <c r="A158" t="s">
        <v>20647</v>
      </c>
      <c r="B158" t="s">
        <v>20652</v>
      </c>
      <c r="C158" s="34">
        <v>10000063964007</v>
      </c>
      <c r="D158">
        <v>3551433</v>
      </c>
      <c r="E158" t="s">
        <v>20649</v>
      </c>
      <c r="F158" t="s">
        <v>20651</v>
      </c>
      <c r="G158" t="s">
        <v>89</v>
      </c>
      <c r="H158" t="s">
        <v>90</v>
      </c>
      <c r="I158" t="s">
        <v>14</v>
      </c>
      <c r="J158" t="s">
        <v>20650</v>
      </c>
      <c r="K158">
        <v>0</v>
      </c>
      <c r="L158" t="s">
        <v>20652</v>
      </c>
      <c r="M158" t="s">
        <v>20652</v>
      </c>
      <c r="N158">
        <v>0</v>
      </c>
      <c r="O158">
        <v>19</v>
      </c>
      <c r="P158" s="17">
        <v>46022</v>
      </c>
      <c r="Q158" s="19">
        <v>0</v>
      </c>
      <c r="R158" t="s">
        <v>24</v>
      </c>
      <c r="S158" s="17">
        <v>45722</v>
      </c>
      <c r="U158" s="29">
        <v>0</v>
      </c>
      <c r="V158" s="29">
        <v>0</v>
      </c>
      <c r="W158" s="29">
        <v>0</v>
      </c>
      <c r="X158" s="29">
        <f t="shared" si="2"/>
        <v>2</v>
      </c>
      <c r="Y158" s="33">
        <v>0</v>
      </c>
      <c r="Z158" s="29">
        <v>0</v>
      </c>
      <c r="AA158" s="29">
        <v>0</v>
      </c>
      <c r="AB158" s="29">
        <v>0</v>
      </c>
      <c r="AC158" s="33">
        <v>0</v>
      </c>
      <c r="AD158" s="33">
        <v>35.642649999999996</v>
      </c>
      <c r="AE158" s="29">
        <v>0</v>
      </c>
      <c r="AG158" s="29">
        <v>0</v>
      </c>
      <c r="AH158" s="29">
        <v>0</v>
      </c>
      <c r="AI158" s="29">
        <v>0</v>
      </c>
      <c r="AJ158" s="29">
        <v>0</v>
      </c>
      <c r="AK158" s="29">
        <v>0</v>
      </c>
      <c r="AL158" s="53">
        <v>2</v>
      </c>
      <c r="AM158" s="29" t="s">
        <v>20651</v>
      </c>
      <c r="AN158" s="29" t="s">
        <v>20651</v>
      </c>
      <c r="AO158" s="29">
        <v>0</v>
      </c>
      <c r="AP158" s="30">
        <v>0</v>
      </c>
      <c r="AQ158" s="30">
        <v>0</v>
      </c>
    </row>
    <row r="159" spans="1:43" x14ac:dyDescent="0.25">
      <c r="A159" t="s">
        <v>20647</v>
      </c>
      <c r="B159" t="s">
        <v>20652</v>
      </c>
      <c r="C159" s="34">
        <v>10000063964257</v>
      </c>
      <c r="D159">
        <v>3551445</v>
      </c>
      <c r="E159" t="s">
        <v>20649</v>
      </c>
      <c r="F159" t="s">
        <v>20651</v>
      </c>
      <c r="G159" t="s">
        <v>89</v>
      </c>
      <c r="H159" t="s">
        <v>90</v>
      </c>
      <c r="I159" t="s">
        <v>10</v>
      </c>
      <c r="J159" t="s">
        <v>20650</v>
      </c>
      <c r="K159">
        <v>0</v>
      </c>
      <c r="L159" t="s">
        <v>20652</v>
      </c>
      <c r="M159" t="s">
        <v>20652</v>
      </c>
      <c r="N159">
        <v>0</v>
      </c>
      <c r="O159">
        <v>73</v>
      </c>
      <c r="P159" s="17">
        <v>46022</v>
      </c>
      <c r="Q159" s="19">
        <v>0</v>
      </c>
      <c r="R159" t="s">
        <v>24</v>
      </c>
      <c r="S159" s="17">
        <v>45722</v>
      </c>
      <c r="U159" s="29">
        <v>0</v>
      </c>
      <c r="V159" s="29">
        <v>0</v>
      </c>
      <c r="W159" s="29">
        <v>0</v>
      </c>
      <c r="X159" s="29">
        <f t="shared" si="2"/>
        <v>2</v>
      </c>
      <c r="Y159" s="33">
        <v>0</v>
      </c>
      <c r="Z159" s="29">
        <v>0</v>
      </c>
      <c r="AA159" s="29">
        <v>0</v>
      </c>
      <c r="AB159" s="29">
        <v>0</v>
      </c>
      <c r="AC159" s="33">
        <v>0</v>
      </c>
      <c r="AD159" s="33">
        <v>93.356033333333343</v>
      </c>
      <c r="AE159" s="29">
        <v>0</v>
      </c>
      <c r="AG159" s="29">
        <v>0</v>
      </c>
      <c r="AH159" s="29">
        <v>0</v>
      </c>
      <c r="AI159" s="29">
        <v>0</v>
      </c>
      <c r="AJ159" s="29">
        <v>0</v>
      </c>
      <c r="AK159" s="29">
        <v>0</v>
      </c>
      <c r="AL159" s="53">
        <v>2</v>
      </c>
      <c r="AM159" s="29" t="s">
        <v>20651</v>
      </c>
      <c r="AN159" s="29" t="s">
        <v>20651</v>
      </c>
      <c r="AO159" s="29">
        <v>0</v>
      </c>
      <c r="AP159" s="30">
        <v>0</v>
      </c>
      <c r="AQ159" s="30">
        <v>0</v>
      </c>
    </row>
    <row r="160" spans="1:43" x14ac:dyDescent="0.25">
      <c r="A160" t="s">
        <v>20647</v>
      </c>
      <c r="B160" t="s">
        <v>20652</v>
      </c>
      <c r="C160" s="34">
        <v>10000063964258</v>
      </c>
      <c r="D160">
        <v>3551444</v>
      </c>
      <c r="E160" t="s">
        <v>20649</v>
      </c>
      <c r="F160" t="s">
        <v>20651</v>
      </c>
      <c r="G160" t="s">
        <v>89</v>
      </c>
      <c r="H160" t="s">
        <v>90</v>
      </c>
      <c r="I160" t="s">
        <v>10</v>
      </c>
      <c r="J160" t="s">
        <v>20650</v>
      </c>
      <c r="K160">
        <v>0</v>
      </c>
      <c r="L160" t="s">
        <v>20652</v>
      </c>
      <c r="M160" t="s">
        <v>20652</v>
      </c>
      <c r="N160">
        <v>0</v>
      </c>
      <c r="O160">
        <v>77</v>
      </c>
      <c r="P160" s="17">
        <v>46022</v>
      </c>
      <c r="Q160" s="19">
        <v>0</v>
      </c>
      <c r="R160" t="s">
        <v>24</v>
      </c>
      <c r="S160" s="17">
        <v>45722</v>
      </c>
      <c r="U160" s="29">
        <v>0</v>
      </c>
      <c r="V160" s="29">
        <v>0</v>
      </c>
      <c r="W160" s="29">
        <v>0</v>
      </c>
      <c r="X160" s="29">
        <f t="shared" si="2"/>
        <v>2</v>
      </c>
      <c r="Y160" s="33">
        <v>0</v>
      </c>
      <c r="Z160" s="29">
        <v>0</v>
      </c>
      <c r="AA160" s="29">
        <v>0</v>
      </c>
      <c r="AB160" s="29">
        <v>0</v>
      </c>
      <c r="AC160" s="33">
        <v>0</v>
      </c>
      <c r="AD160" s="33">
        <v>93.356033333333343</v>
      </c>
      <c r="AE160" s="29">
        <v>0</v>
      </c>
      <c r="AG160" s="29">
        <v>0</v>
      </c>
      <c r="AH160" s="29">
        <v>0</v>
      </c>
      <c r="AI160" s="29">
        <v>0</v>
      </c>
      <c r="AJ160" s="29">
        <v>0</v>
      </c>
      <c r="AK160" s="29">
        <v>0</v>
      </c>
      <c r="AL160" s="53">
        <v>2</v>
      </c>
      <c r="AM160" s="29" t="s">
        <v>20651</v>
      </c>
      <c r="AN160" s="29" t="s">
        <v>20651</v>
      </c>
      <c r="AO160" s="29">
        <v>0</v>
      </c>
      <c r="AP160" s="30">
        <v>0</v>
      </c>
      <c r="AQ160" s="30">
        <v>0</v>
      </c>
    </row>
    <row r="161" spans="1:43" x14ac:dyDescent="0.25">
      <c r="A161" t="s">
        <v>20647</v>
      </c>
      <c r="B161" t="s">
        <v>20652</v>
      </c>
      <c r="C161" s="34">
        <v>10000063967368</v>
      </c>
      <c r="D161">
        <v>9012931</v>
      </c>
      <c r="E161" t="s">
        <v>20649</v>
      </c>
      <c r="F161" t="s">
        <v>20651</v>
      </c>
      <c r="G161" t="s">
        <v>89</v>
      </c>
      <c r="H161" t="s">
        <v>90</v>
      </c>
      <c r="I161" t="s">
        <v>10</v>
      </c>
      <c r="J161" t="s">
        <v>20650</v>
      </c>
      <c r="K161">
        <v>0</v>
      </c>
      <c r="L161" t="s">
        <v>20652</v>
      </c>
      <c r="M161" t="s">
        <v>20652</v>
      </c>
      <c r="N161">
        <v>0</v>
      </c>
      <c r="O161">
        <v>20</v>
      </c>
      <c r="P161" s="17">
        <v>46022</v>
      </c>
      <c r="Q161" s="19">
        <v>0</v>
      </c>
      <c r="R161" t="s">
        <v>24</v>
      </c>
      <c r="S161" s="17">
        <v>45722</v>
      </c>
      <c r="U161" s="29">
        <v>0</v>
      </c>
      <c r="V161" s="29">
        <v>0</v>
      </c>
      <c r="W161" s="29">
        <v>0</v>
      </c>
      <c r="X161" s="29">
        <f t="shared" si="2"/>
        <v>2</v>
      </c>
      <c r="Y161" s="33">
        <v>0</v>
      </c>
      <c r="Z161" s="29">
        <v>0</v>
      </c>
      <c r="AA161" s="29">
        <v>0</v>
      </c>
      <c r="AB161" s="29">
        <v>0</v>
      </c>
      <c r="AC161" s="33">
        <v>0</v>
      </c>
      <c r="AD161" s="33">
        <v>68.294466666666665</v>
      </c>
      <c r="AE161" s="29">
        <v>0</v>
      </c>
      <c r="AG161" s="29">
        <v>0</v>
      </c>
      <c r="AH161" s="29">
        <v>0</v>
      </c>
      <c r="AI161" s="29">
        <v>0</v>
      </c>
      <c r="AJ161" s="29">
        <v>0</v>
      </c>
      <c r="AK161" s="29">
        <v>0</v>
      </c>
      <c r="AL161" s="53">
        <v>2</v>
      </c>
      <c r="AM161" s="29" t="s">
        <v>20651</v>
      </c>
      <c r="AN161" s="29" t="s">
        <v>20651</v>
      </c>
      <c r="AO161" s="29">
        <v>0</v>
      </c>
      <c r="AP161" s="30">
        <v>0</v>
      </c>
      <c r="AQ161" s="30">
        <v>0</v>
      </c>
    </row>
    <row r="162" spans="1:43" x14ac:dyDescent="0.25">
      <c r="A162" t="s">
        <v>20647</v>
      </c>
      <c r="B162" t="s">
        <v>20652</v>
      </c>
      <c r="C162" s="34">
        <v>10000063967371</v>
      </c>
      <c r="D162">
        <v>9012930</v>
      </c>
      <c r="E162" t="s">
        <v>20649</v>
      </c>
      <c r="F162" t="s">
        <v>20651</v>
      </c>
      <c r="G162" t="s">
        <v>89</v>
      </c>
      <c r="H162" t="s">
        <v>90</v>
      </c>
      <c r="I162" t="s">
        <v>10</v>
      </c>
      <c r="J162" t="s">
        <v>20650</v>
      </c>
      <c r="K162">
        <v>0</v>
      </c>
      <c r="L162" t="s">
        <v>20652</v>
      </c>
      <c r="M162" t="s">
        <v>20652</v>
      </c>
      <c r="N162">
        <v>0</v>
      </c>
      <c r="O162">
        <v>26</v>
      </c>
      <c r="P162" s="17">
        <v>46022</v>
      </c>
      <c r="Q162" s="19">
        <v>0</v>
      </c>
      <c r="R162" t="s">
        <v>24</v>
      </c>
      <c r="S162" s="17">
        <v>45722</v>
      </c>
      <c r="U162" s="29">
        <v>0</v>
      </c>
      <c r="V162" s="29">
        <v>0</v>
      </c>
      <c r="W162" s="29">
        <v>0</v>
      </c>
      <c r="X162" s="29">
        <f t="shared" si="2"/>
        <v>2</v>
      </c>
      <c r="Y162" s="33">
        <v>0</v>
      </c>
      <c r="Z162" s="29">
        <v>0</v>
      </c>
      <c r="AA162" s="29">
        <v>0</v>
      </c>
      <c r="AB162" s="29">
        <v>0</v>
      </c>
      <c r="AC162" s="33">
        <v>0</v>
      </c>
      <c r="AD162" s="33">
        <v>68.294466666666665</v>
      </c>
      <c r="AE162" s="29">
        <v>0</v>
      </c>
      <c r="AG162" s="29">
        <v>0</v>
      </c>
      <c r="AH162" s="29">
        <v>0</v>
      </c>
      <c r="AI162" s="29">
        <v>0</v>
      </c>
      <c r="AJ162" s="29">
        <v>0</v>
      </c>
      <c r="AK162" s="29">
        <v>0</v>
      </c>
      <c r="AL162" s="53">
        <v>2</v>
      </c>
      <c r="AM162" s="29" t="s">
        <v>20651</v>
      </c>
      <c r="AN162" s="29" t="s">
        <v>20651</v>
      </c>
      <c r="AO162" s="29">
        <v>0</v>
      </c>
      <c r="AP162" s="30">
        <v>0</v>
      </c>
      <c r="AQ162" s="30">
        <v>0</v>
      </c>
    </row>
    <row r="163" spans="1:43" x14ac:dyDescent="0.25">
      <c r="A163" t="s">
        <v>20647</v>
      </c>
      <c r="B163" t="s">
        <v>20652</v>
      </c>
      <c r="C163" s="34">
        <v>10000063967445</v>
      </c>
      <c r="D163">
        <v>9012932</v>
      </c>
      <c r="E163" t="s">
        <v>20649</v>
      </c>
      <c r="F163" t="s">
        <v>20651</v>
      </c>
      <c r="G163" t="s">
        <v>89</v>
      </c>
      <c r="H163" t="s">
        <v>90</v>
      </c>
      <c r="I163" t="s">
        <v>10</v>
      </c>
      <c r="J163" t="s">
        <v>20650</v>
      </c>
      <c r="K163">
        <v>0</v>
      </c>
      <c r="L163" t="s">
        <v>20652</v>
      </c>
      <c r="M163" t="s">
        <v>20652</v>
      </c>
      <c r="N163">
        <v>0</v>
      </c>
      <c r="O163">
        <v>16</v>
      </c>
      <c r="P163" s="17">
        <v>46022</v>
      </c>
      <c r="Q163" s="19">
        <v>0</v>
      </c>
      <c r="R163" t="s">
        <v>24</v>
      </c>
      <c r="S163" s="17">
        <v>45722</v>
      </c>
      <c r="U163" s="29">
        <v>0</v>
      </c>
      <c r="V163" s="29">
        <v>0</v>
      </c>
      <c r="W163" s="29">
        <v>0</v>
      </c>
      <c r="X163" s="29">
        <f t="shared" si="2"/>
        <v>2</v>
      </c>
      <c r="Y163" s="33">
        <v>0</v>
      </c>
      <c r="Z163" s="29">
        <v>0</v>
      </c>
      <c r="AA163" s="29">
        <v>0</v>
      </c>
      <c r="AB163" s="29">
        <v>0</v>
      </c>
      <c r="AC163" s="33">
        <v>0</v>
      </c>
      <c r="AD163" s="33">
        <v>68.294466666666665</v>
      </c>
      <c r="AE163" s="29">
        <v>0</v>
      </c>
      <c r="AG163" s="29">
        <v>0</v>
      </c>
      <c r="AH163" s="29">
        <v>0</v>
      </c>
      <c r="AI163" s="29">
        <v>0</v>
      </c>
      <c r="AJ163" s="29">
        <v>0</v>
      </c>
      <c r="AK163" s="29">
        <v>0</v>
      </c>
      <c r="AL163" s="53">
        <v>2</v>
      </c>
      <c r="AM163" s="29" t="s">
        <v>20651</v>
      </c>
      <c r="AN163" s="29" t="s">
        <v>20651</v>
      </c>
      <c r="AO163" s="29">
        <v>0</v>
      </c>
      <c r="AP163" s="30">
        <v>0</v>
      </c>
      <c r="AQ163" s="30">
        <v>0</v>
      </c>
    </row>
    <row r="164" spans="1:43" x14ac:dyDescent="0.25">
      <c r="A164" t="s">
        <v>20647</v>
      </c>
      <c r="B164" t="s">
        <v>20652</v>
      </c>
      <c r="C164" s="34">
        <v>10000063970443</v>
      </c>
      <c r="D164">
        <v>9013806</v>
      </c>
      <c r="E164" t="s">
        <v>20648</v>
      </c>
      <c r="F164" t="s">
        <v>20651</v>
      </c>
      <c r="G164" t="s">
        <v>89</v>
      </c>
      <c r="H164" t="s">
        <v>90</v>
      </c>
      <c r="I164" t="s">
        <v>137</v>
      </c>
      <c r="J164" t="s">
        <v>20650</v>
      </c>
      <c r="K164">
        <v>0</v>
      </c>
      <c r="L164" t="s">
        <v>20652</v>
      </c>
      <c r="M164" t="s">
        <v>20652</v>
      </c>
      <c r="N164">
        <v>0</v>
      </c>
      <c r="O164">
        <v>30</v>
      </c>
      <c r="P164" s="17">
        <v>46022</v>
      </c>
      <c r="Q164" s="19">
        <v>0</v>
      </c>
      <c r="R164" t="s">
        <v>24</v>
      </c>
      <c r="S164" s="17">
        <v>45722</v>
      </c>
      <c r="U164" s="29">
        <v>0</v>
      </c>
      <c r="V164" s="29">
        <v>0</v>
      </c>
      <c r="W164" s="29">
        <v>0</v>
      </c>
      <c r="X164" s="29">
        <f t="shared" si="2"/>
        <v>1</v>
      </c>
      <c r="Y164" s="33">
        <v>0</v>
      </c>
      <c r="Z164" s="29">
        <v>0</v>
      </c>
      <c r="AA164" s="29">
        <v>0</v>
      </c>
      <c r="AB164" s="29">
        <v>0</v>
      </c>
      <c r="AC164" s="33">
        <v>0</v>
      </c>
      <c r="AD164" s="33">
        <v>127.44250000000001</v>
      </c>
      <c r="AE164" s="29">
        <v>0</v>
      </c>
      <c r="AG164" s="29">
        <v>0</v>
      </c>
      <c r="AH164" s="29">
        <v>0</v>
      </c>
      <c r="AI164" s="29">
        <v>0</v>
      </c>
      <c r="AJ164" s="29">
        <v>0</v>
      </c>
      <c r="AK164" s="29">
        <v>0</v>
      </c>
      <c r="AL164" s="53">
        <v>1</v>
      </c>
      <c r="AM164" s="29" t="s">
        <v>20651</v>
      </c>
      <c r="AN164" s="29" t="s">
        <v>20651</v>
      </c>
      <c r="AO164" s="29">
        <v>0</v>
      </c>
      <c r="AP164" s="30">
        <v>0</v>
      </c>
      <c r="AQ164" s="30">
        <v>0</v>
      </c>
    </row>
    <row r="165" spans="1:43" x14ac:dyDescent="0.25">
      <c r="A165" t="s">
        <v>20647</v>
      </c>
      <c r="B165" t="s">
        <v>20652</v>
      </c>
      <c r="C165" s="34">
        <v>10000063970498</v>
      </c>
      <c r="D165">
        <v>9013805</v>
      </c>
      <c r="E165" t="s">
        <v>20648</v>
      </c>
      <c r="F165" t="s">
        <v>20651</v>
      </c>
      <c r="G165" t="s">
        <v>89</v>
      </c>
      <c r="H165" t="s">
        <v>90</v>
      </c>
      <c r="I165" t="s">
        <v>137</v>
      </c>
      <c r="J165" t="s">
        <v>20650</v>
      </c>
      <c r="K165">
        <v>0</v>
      </c>
      <c r="L165" t="s">
        <v>20652</v>
      </c>
      <c r="M165" t="s">
        <v>20652</v>
      </c>
      <c r="N165">
        <v>0</v>
      </c>
      <c r="O165">
        <v>28</v>
      </c>
      <c r="P165" s="17">
        <v>46022</v>
      </c>
      <c r="Q165" s="19">
        <v>0</v>
      </c>
      <c r="R165" t="s">
        <v>24</v>
      </c>
      <c r="S165" s="17">
        <v>45722</v>
      </c>
      <c r="U165" s="29">
        <v>0</v>
      </c>
      <c r="V165" s="29">
        <v>0</v>
      </c>
      <c r="W165" s="29">
        <v>0</v>
      </c>
      <c r="X165" s="29">
        <f t="shared" si="2"/>
        <v>1</v>
      </c>
      <c r="Y165" s="33">
        <v>0</v>
      </c>
      <c r="Z165" s="29">
        <v>0</v>
      </c>
      <c r="AA165" s="29">
        <v>0</v>
      </c>
      <c r="AB165" s="29">
        <v>0</v>
      </c>
      <c r="AC165" s="33">
        <v>0</v>
      </c>
      <c r="AD165" s="33">
        <v>127.30949999999999</v>
      </c>
      <c r="AE165" s="29">
        <v>0</v>
      </c>
      <c r="AG165" s="29">
        <v>0</v>
      </c>
      <c r="AH165" s="29">
        <v>0</v>
      </c>
      <c r="AI165" s="29">
        <v>0</v>
      </c>
      <c r="AJ165" s="29">
        <v>0</v>
      </c>
      <c r="AK165" s="29">
        <v>0</v>
      </c>
      <c r="AL165" s="53">
        <v>1</v>
      </c>
      <c r="AM165" s="29" t="s">
        <v>20651</v>
      </c>
      <c r="AN165" s="29" t="s">
        <v>20651</v>
      </c>
      <c r="AO165" s="29">
        <v>0</v>
      </c>
      <c r="AP165" s="30">
        <v>0</v>
      </c>
      <c r="AQ165" s="30">
        <v>0</v>
      </c>
    </row>
    <row r="166" spans="1:43" x14ac:dyDescent="0.25">
      <c r="A166" t="s">
        <v>20647</v>
      </c>
      <c r="B166" t="s">
        <v>20652</v>
      </c>
      <c r="C166" s="34">
        <v>10000063972677</v>
      </c>
      <c r="D166">
        <v>9014303</v>
      </c>
      <c r="E166" t="s">
        <v>20649</v>
      </c>
      <c r="F166" t="s">
        <v>20651</v>
      </c>
      <c r="G166" t="s">
        <v>89</v>
      </c>
      <c r="H166" t="s">
        <v>90</v>
      </c>
      <c r="I166" t="s">
        <v>10</v>
      </c>
      <c r="J166" t="s">
        <v>20650</v>
      </c>
      <c r="K166">
        <v>0</v>
      </c>
      <c r="L166" t="s">
        <v>20652</v>
      </c>
      <c r="M166" t="s">
        <v>20652</v>
      </c>
      <c r="N166">
        <v>0</v>
      </c>
      <c r="O166">
        <v>71</v>
      </c>
      <c r="P166" s="17">
        <v>46022</v>
      </c>
      <c r="Q166" s="19">
        <v>0</v>
      </c>
      <c r="R166" t="s">
        <v>24</v>
      </c>
      <c r="S166" s="17">
        <v>45722</v>
      </c>
      <c r="U166" s="29">
        <v>0</v>
      </c>
      <c r="V166" s="29">
        <v>0</v>
      </c>
      <c r="W166" s="29">
        <v>0</v>
      </c>
      <c r="X166" s="29">
        <f t="shared" si="2"/>
        <v>1</v>
      </c>
      <c r="Y166" s="33">
        <v>0</v>
      </c>
      <c r="Z166" s="29">
        <v>0</v>
      </c>
      <c r="AA166" s="29">
        <v>0</v>
      </c>
      <c r="AB166" s="29">
        <v>0</v>
      </c>
      <c r="AC166" s="33">
        <v>0</v>
      </c>
      <c r="AD166" s="33">
        <v>130.57170000000002</v>
      </c>
      <c r="AE166" s="29">
        <v>0</v>
      </c>
      <c r="AG166" s="29">
        <v>0</v>
      </c>
      <c r="AH166" s="29">
        <v>0</v>
      </c>
      <c r="AI166" s="29">
        <v>0</v>
      </c>
      <c r="AJ166" s="29">
        <v>0</v>
      </c>
      <c r="AK166" s="29">
        <v>0</v>
      </c>
      <c r="AL166" s="53">
        <v>1</v>
      </c>
      <c r="AM166" s="29" t="s">
        <v>20651</v>
      </c>
      <c r="AN166" s="29" t="s">
        <v>20651</v>
      </c>
      <c r="AO166" s="29">
        <v>0</v>
      </c>
      <c r="AP166" s="30">
        <v>0</v>
      </c>
      <c r="AQ166" s="30">
        <v>0</v>
      </c>
    </row>
    <row r="167" spans="1:43" x14ac:dyDescent="0.25">
      <c r="A167" t="s">
        <v>20647</v>
      </c>
      <c r="B167" t="s">
        <v>20652</v>
      </c>
      <c r="C167" s="34">
        <v>10000063972677</v>
      </c>
      <c r="D167">
        <v>9014303</v>
      </c>
      <c r="E167" t="s">
        <v>20649</v>
      </c>
      <c r="F167" t="s">
        <v>20651</v>
      </c>
      <c r="G167" t="s">
        <v>89</v>
      </c>
      <c r="H167" t="s">
        <v>90</v>
      </c>
      <c r="I167" t="s">
        <v>10</v>
      </c>
      <c r="J167" t="s">
        <v>20650</v>
      </c>
      <c r="K167">
        <v>0</v>
      </c>
      <c r="L167" t="s">
        <v>20652</v>
      </c>
      <c r="M167" t="s">
        <v>20652</v>
      </c>
      <c r="N167">
        <v>0</v>
      </c>
      <c r="O167">
        <v>71</v>
      </c>
      <c r="P167" s="17">
        <v>46022</v>
      </c>
      <c r="Q167" s="19">
        <v>0</v>
      </c>
      <c r="R167" t="s">
        <v>24</v>
      </c>
      <c r="S167" s="17">
        <v>45722</v>
      </c>
      <c r="U167" s="29">
        <v>0</v>
      </c>
      <c r="V167" s="29">
        <v>0</v>
      </c>
      <c r="W167" s="29">
        <v>0</v>
      </c>
      <c r="X167" s="29">
        <f t="shared" si="2"/>
        <v>2</v>
      </c>
      <c r="Y167" s="33">
        <v>0</v>
      </c>
      <c r="Z167" s="29">
        <v>0</v>
      </c>
      <c r="AA167" s="29">
        <v>0</v>
      </c>
      <c r="AB167" s="29">
        <v>0</v>
      </c>
      <c r="AC167" s="33">
        <v>0</v>
      </c>
      <c r="AD167" s="33">
        <v>130.57170000000002</v>
      </c>
      <c r="AE167" s="29">
        <v>0</v>
      </c>
      <c r="AG167" s="29">
        <v>0</v>
      </c>
      <c r="AH167" s="29">
        <v>0</v>
      </c>
      <c r="AI167" s="29">
        <v>0</v>
      </c>
      <c r="AJ167" s="29">
        <v>0</v>
      </c>
      <c r="AK167" s="29">
        <v>0</v>
      </c>
      <c r="AL167" s="53">
        <v>2</v>
      </c>
      <c r="AM167" s="29" t="s">
        <v>20651</v>
      </c>
      <c r="AN167" s="29" t="s">
        <v>20651</v>
      </c>
      <c r="AO167" s="29">
        <v>0</v>
      </c>
      <c r="AP167" s="30">
        <v>0</v>
      </c>
      <c r="AQ167" s="30">
        <v>0</v>
      </c>
    </row>
    <row r="168" spans="1:43" x14ac:dyDescent="0.25">
      <c r="A168" t="s">
        <v>20647</v>
      </c>
      <c r="B168" t="s">
        <v>20652</v>
      </c>
      <c r="C168" s="34">
        <v>10000063979098</v>
      </c>
      <c r="D168">
        <v>9015656</v>
      </c>
      <c r="E168" t="s">
        <v>20649</v>
      </c>
      <c r="F168" t="s">
        <v>20651</v>
      </c>
      <c r="G168" t="s">
        <v>89</v>
      </c>
      <c r="H168" t="s">
        <v>90</v>
      </c>
      <c r="I168" t="s">
        <v>14</v>
      </c>
      <c r="J168" t="s">
        <v>20650</v>
      </c>
      <c r="K168">
        <v>0</v>
      </c>
      <c r="L168" t="s">
        <v>20652</v>
      </c>
      <c r="M168" t="s">
        <v>20652</v>
      </c>
      <c r="N168">
        <v>0</v>
      </c>
      <c r="O168">
        <v>11</v>
      </c>
      <c r="P168" s="17">
        <v>46022</v>
      </c>
      <c r="Q168" s="19">
        <v>0</v>
      </c>
      <c r="R168" t="s">
        <v>24</v>
      </c>
      <c r="S168" s="17">
        <v>45722</v>
      </c>
      <c r="U168" s="29">
        <v>0</v>
      </c>
      <c r="V168" s="29">
        <v>0</v>
      </c>
      <c r="W168" s="29">
        <v>0</v>
      </c>
      <c r="X168" s="29">
        <f t="shared" si="2"/>
        <v>1</v>
      </c>
      <c r="Y168" s="33">
        <v>0</v>
      </c>
      <c r="Z168" s="29">
        <v>0</v>
      </c>
      <c r="AA168" s="29">
        <v>0</v>
      </c>
      <c r="AB168" s="29">
        <v>0</v>
      </c>
      <c r="AC168" s="33">
        <v>0</v>
      </c>
      <c r="AD168" s="33">
        <v>31.462920000000004</v>
      </c>
      <c r="AE168" s="29">
        <v>0</v>
      </c>
      <c r="AG168" s="29">
        <v>0</v>
      </c>
      <c r="AH168" s="29">
        <v>0</v>
      </c>
      <c r="AI168" s="29">
        <v>0</v>
      </c>
      <c r="AJ168" s="29">
        <v>0</v>
      </c>
      <c r="AK168" s="29">
        <v>0</v>
      </c>
      <c r="AL168" s="53">
        <v>1</v>
      </c>
      <c r="AM168" s="29" t="s">
        <v>20651</v>
      </c>
      <c r="AN168" s="29" t="s">
        <v>20651</v>
      </c>
      <c r="AO168" s="29">
        <v>0</v>
      </c>
      <c r="AP168" s="30">
        <v>0</v>
      </c>
      <c r="AQ168" s="30">
        <v>0</v>
      </c>
    </row>
    <row r="169" spans="1:43" x14ac:dyDescent="0.25">
      <c r="A169" t="s">
        <v>20647</v>
      </c>
      <c r="B169" t="s">
        <v>20652</v>
      </c>
      <c r="C169" s="34">
        <v>10000063979098</v>
      </c>
      <c r="D169">
        <v>9015656</v>
      </c>
      <c r="E169" t="s">
        <v>20649</v>
      </c>
      <c r="F169" t="s">
        <v>20651</v>
      </c>
      <c r="G169" t="s">
        <v>89</v>
      </c>
      <c r="H169" t="s">
        <v>90</v>
      </c>
      <c r="I169" t="s">
        <v>14</v>
      </c>
      <c r="J169" t="s">
        <v>20650</v>
      </c>
      <c r="K169">
        <v>0</v>
      </c>
      <c r="L169" t="s">
        <v>20652</v>
      </c>
      <c r="M169" t="s">
        <v>20652</v>
      </c>
      <c r="N169">
        <v>0</v>
      </c>
      <c r="O169">
        <v>11</v>
      </c>
      <c r="P169" s="17">
        <v>46022</v>
      </c>
      <c r="Q169" s="19">
        <v>0</v>
      </c>
      <c r="R169" t="s">
        <v>24</v>
      </c>
      <c r="S169" s="17">
        <v>45722</v>
      </c>
      <c r="U169" s="29">
        <v>0</v>
      </c>
      <c r="V169" s="29">
        <v>0</v>
      </c>
      <c r="W169" s="29">
        <v>0</v>
      </c>
      <c r="X169" s="29">
        <f t="shared" si="2"/>
        <v>2</v>
      </c>
      <c r="Y169" s="33">
        <v>0</v>
      </c>
      <c r="Z169" s="29">
        <v>0</v>
      </c>
      <c r="AA169" s="29">
        <v>0</v>
      </c>
      <c r="AB169" s="29">
        <v>0</v>
      </c>
      <c r="AC169" s="33">
        <v>0</v>
      </c>
      <c r="AD169" s="33">
        <v>31.462920000000004</v>
      </c>
      <c r="AE169" s="29">
        <v>0</v>
      </c>
      <c r="AG169" s="29">
        <v>0</v>
      </c>
      <c r="AH169" s="29">
        <v>0</v>
      </c>
      <c r="AI169" s="29">
        <v>0</v>
      </c>
      <c r="AJ169" s="29">
        <v>0</v>
      </c>
      <c r="AK169" s="29">
        <v>0</v>
      </c>
      <c r="AL169" s="53">
        <v>2</v>
      </c>
      <c r="AM169" s="29" t="s">
        <v>20651</v>
      </c>
      <c r="AN169" s="29" t="s">
        <v>20651</v>
      </c>
      <c r="AO169" s="29">
        <v>0</v>
      </c>
      <c r="AP169" s="30">
        <v>0</v>
      </c>
      <c r="AQ169" s="30">
        <v>0</v>
      </c>
    </row>
    <row r="170" spans="1:43" x14ac:dyDescent="0.25">
      <c r="A170" t="s">
        <v>20647</v>
      </c>
      <c r="B170" t="s">
        <v>20652</v>
      </c>
      <c r="C170" s="34">
        <v>10000063979103</v>
      </c>
      <c r="D170">
        <v>9015655</v>
      </c>
      <c r="E170" t="s">
        <v>20649</v>
      </c>
      <c r="F170" t="s">
        <v>20651</v>
      </c>
      <c r="G170" t="s">
        <v>89</v>
      </c>
      <c r="H170" t="s">
        <v>90</v>
      </c>
      <c r="I170" t="s">
        <v>14</v>
      </c>
      <c r="J170" t="s">
        <v>20650</v>
      </c>
      <c r="K170">
        <v>0</v>
      </c>
      <c r="L170" t="s">
        <v>20652</v>
      </c>
      <c r="M170" t="s">
        <v>20652</v>
      </c>
      <c r="N170">
        <v>0</v>
      </c>
      <c r="O170">
        <v>13</v>
      </c>
      <c r="P170" s="17">
        <v>46022</v>
      </c>
      <c r="Q170" s="19">
        <v>0</v>
      </c>
      <c r="R170" t="s">
        <v>24</v>
      </c>
      <c r="S170" s="17">
        <v>45722</v>
      </c>
      <c r="U170" s="29">
        <v>0</v>
      </c>
      <c r="V170" s="29">
        <v>0</v>
      </c>
      <c r="W170" s="29">
        <v>0</v>
      </c>
      <c r="X170" s="29">
        <f t="shared" si="2"/>
        <v>1</v>
      </c>
      <c r="Y170" s="33">
        <v>0</v>
      </c>
      <c r="Z170" s="29">
        <v>0</v>
      </c>
      <c r="AA170" s="29">
        <v>0</v>
      </c>
      <c r="AB170" s="29">
        <v>0</v>
      </c>
      <c r="AC170" s="33">
        <v>0</v>
      </c>
      <c r="AD170" s="33">
        <v>31.462920000000004</v>
      </c>
      <c r="AE170" s="29">
        <v>0</v>
      </c>
      <c r="AG170" s="29">
        <v>0</v>
      </c>
      <c r="AH170" s="29">
        <v>0</v>
      </c>
      <c r="AI170" s="29">
        <v>0</v>
      </c>
      <c r="AJ170" s="29">
        <v>0</v>
      </c>
      <c r="AK170" s="29">
        <v>0</v>
      </c>
      <c r="AL170" s="53">
        <v>1</v>
      </c>
      <c r="AM170" s="29" t="s">
        <v>20651</v>
      </c>
      <c r="AN170" s="29" t="s">
        <v>20651</v>
      </c>
      <c r="AO170" s="29">
        <v>0</v>
      </c>
      <c r="AP170" s="30">
        <v>0</v>
      </c>
      <c r="AQ170" s="30">
        <v>0</v>
      </c>
    </row>
    <row r="171" spans="1:43" x14ac:dyDescent="0.25">
      <c r="A171" t="s">
        <v>20647</v>
      </c>
      <c r="B171" t="s">
        <v>20652</v>
      </c>
      <c r="C171" s="34">
        <v>10000063979103</v>
      </c>
      <c r="D171">
        <v>9015655</v>
      </c>
      <c r="E171" t="s">
        <v>20649</v>
      </c>
      <c r="F171" t="s">
        <v>20651</v>
      </c>
      <c r="G171" t="s">
        <v>89</v>
      </c>
      <c r="H171" t="s">
        <v>90</v>
      </c>
      <c r="I171" t="s">
        <v>14</v>
      </c>
      <c r="J171" t="s">
        <v>20650</v>
      </c>
      <c r="K171">
        <v>0</v>
      </c>
      <c r="L171" t="s">
        <v>20652</v>
      </c>
      <c r="M171" t="s">
        <v>20652</v>
      </c>
      <c r="N171">
        <v>0</v>
      </c>
      <c r="O171">
        <v>13</v>
      </c>
      <c r="P171" s="17">
        <v>46022</v>
      </c>
      <c r="Q171" s="19">
        <v>0</v>
      </c>
      <c r="R171" t="s">
        <v>24</v>
      </c>
      <c r="S171" s="17">
        <v>45722</v>
      </c>
      <c r="U171" s="29">
        <v>0</v>
      </c>
      <c r="V171" s="29">
        <v>0</v>
      </c>
      <c r="W171" s="29">
        <v>0</v>
      </c>
      <c r="X171" s="29">
        <f t="shared" si="2"/>
        <v>2</v>
      </c>
      <c r="Y171" s="33">
        <v>0</v>
      </c>
      <c r="Z171" s="29">
        <v>0</v>
      </c>
      <c r="AA171" s="29">
        <v>0</v>
      </c>
      <c r="AB171" s="29">
        <v>0</v>
      </c>
      <c r="AC171" s="33">
        <v>0</v>
      </c>
      <c r="AD171" s="33">
        <v>31.462920000000004</v>
      </c>
      <c r="AE171" s="29">
        <v>0</v>
      </c>
      <c r="AG171" s="29">
        <v>0</v>
      </c>
      <c r="AH171" s="29">
        <v>0</v>
      </c>
      <c r="AI171" s="29">
        <v>0</v>
      </c>
      <c r="AJ171" s="29">
        <v>0</v>
      </c>
      <c r="AK171" s="29">
        <v>0</v>
      </c>
      <c r="AL171" s="53">
        <v>2</v>
      </c>
      <c r="AM171" s="29" t="s">
        <v>20651</v>
      </c>
      <c r="AN171" s="29" t="s">
        <v>20651</v>
      </c>
      <c r="AO171" s="29">
        <v>0</v>
      </c>
      <c r="AP171" s="30">
        <v>0</v>
      </c>
      <c r="AQ171" s="30">
        <v>0</v>
      </c>
    </row>
    <row r="172" spans="1:43" x14ac:dyDescent="0.25">
      <c r="A172" t="s">
        <v>20647</v>
      </c>
      <c r="B172" t="s">
        <v>20652</v>
      </c>
      <c r="C172" s="34">
        <v>10000063982677</v>
      </c>
      <c r="D172">
        <v>9016353</v>
      </c>
      <c r="E172" t="s">
        <v>20649</v>
      </c>
      <c r="F172" t="s">
        <v>20651</v>
      </c>
      <c r="G172" t="s">
        <v>89</v>
      </c>
      <c r="H172" t="s">
        <v>90</v>
      </c>
      <c r="I172" t="s">
        <v>10</v>
      </c>
      <c r="J172" t="s">
        <v>20650</v>
      </c>
      <c r="K172">
        <v>0</v>
      </c>
      <c r="L172" t="s">
        <v>20652</v>
      </c>
      <c r="M172" t="s">
        <v>20652</v>
      </c>
      <c r="N172">
        <v>0</v>
      </c>
      <c r="O172">
        <v>71</v>
      </c>
      <c r="P172" s="17">
        <v>46022</v>
      </c>
      <c r="Q172" s="19">
        <v>0</v>
      </c>
      <c r="R172" t="s">
        <v>24</v>
      </c>
      <c r="S172" s="17">
        <v>45722</v>
      </c>
      <c r="U172" s="29">
        <v>0</v>
      </c>
      <c r="V172" s="29">
        <v>0</v>
      </c>
      <c r="W172" s="29">
        <v>0</v>
      </c>
      <c r="X172" s="29">
        <f t="shared" si="2"/>
        <v>2</v>
      </c>
      <c r="Y172" s="33">
        <v>0</v>
      </c>
      <c r="Z172" s="29">
        <v>0</v>
      </c>
      <c r="AA172" s="29">
        <v>0</v>
      </c>
      <c r="AB172" s="29">
        <v>0</v>
      </c>
      <c r="AC172" s="33">
        <v>0</v>
      </c>
      <c r="AD172" s="33">
        <v>86.566033333333337</v>
      </c>
      <c r="AE172" s="29">
        <v>0</v>
      </c>
      <c r="AG172" s="29">
        <v>0</v>
      </c>
      <c r="AH172" s="29">
        <v>0</v>
      </c>
      <c r="AI172" s="29">
        <v>0</v>
      </c>
      <c r="AJ172" s="29">
        <v>0</v>
      </c>
      <c r="AK172" s="29">
        <v>0</v>
      </c>
      <c r="AL172" s="53">
        <v>2</v>
      </c>
      <c r="AM172" s="29" t="s">
        <v>20651</v>
      </c>
      <c r="AN172" s="29" t="s">
        <v>20651</v>
      </c>
      <c r="AO172" s="29">
        <v>0</v>
      </c>
      <c r="AP172" s="30">
        <v>0</v>
      </c>
      <c r="AQ172" s="30">
        <v>0</v>
      </c>
    </row>
    <row r="173" spans="1:43" x14ac:dyDescent="0.25">
      <c r="A173" t="s">
        <v>20647</v>
      </c>
      <c r="B173" t="s">
        <v>20652</v>
      </c>
      <c r="C173" s="34">
        <v>10000063982691</v>
      </c>
      <c r="D173">
        <v>3552376</v>
      </c>
      <c r="E173" t="s">
        <v>20649</v>
      </c>
      <c r="F173" t="s">
        <v>20651</v>
      </c>
      <c r="G173" t="s">
        <v>89</v>
      </c>
      <c r="H173" t="s">
        <v>90</v>
      </c>
      <c r="I173" t="s">
        <v>10</v>
      </c>
      <c r="J173" t="s">
        <v>20650</v>
      </c>
      <c r="K173">
        <v>0</v>
      </c>
      <c r="L173" t="s">
        <v>20652</v>
      </c>
      <c r="M173" t="s">
        <v>20652</v>
      </c>
      <c r="N173">
        <v>0</v>
      </c>
      <c r="O173">
        <v>75</v>
      </c>
      <c r="P173" s="17">
        <v>46022</v>
      </c>
      <c r="Q173" s="19">
        <v>0</v>
      </c>
      <c r="R173" t="s">
        <v>24</v>
      </c>
      <c r="S173" s="17">
        <v>45722</v>
      </c>
      <c r="U173" s="29">
        <v>0</v>
      </c>
      <c r="V173" s="29">
        <v>0</v>
      </c>
      <c r="W173" s="29">
        <v>0</v>
      </c>
      <c r="X173" s="29">
        <f t="shared" si="2"/>
        <v>2</v>
      </c>
      <c r="Y173" s="33">
        <v>0</v>
      </c>
      <c r="Z173" s="29">
        <v>0</v>
      </c>
      <c r="AA173" s="29">
        <v>0</v>
      </c>
      <c r="AB173" s="29">
        <v>0</v>
      </c>
      <c r="AC173" s="33">
        <v>0</v>
      </c>
      <c r="AD173" s="33">
        <v>86.562799999999996</v>
      </c>
      <c r="AE173" s="29">
        <v>0</v>
      </c>
      <c r="AG173" s="29">
        <v>0</v>
      </c>
      <c r="AH173" s="29">
        <v>0</v>
      </c>
      <c r="AI173" s="29">
        <v>0</v>
      </c>
      <c r="AJ173" s="29">
        <v>0</v>
      </c>
      <c r="AK173" s="29">
        <v>0</v>
      </c>
      <c r="AL173" s="53">
        <v>2</v>
      </c>
      <c r="AM173" s="29" t="s">
        <v>20651</v>
      </c>
      <c r="AN173" s="29" t="s">
        <v>20651</v>
      </c>
      <c r="AO173" s="29">
        <v>0</v>
      </c>
      <c r="AP173" s="30">
        <v>0</v>
      </c>
      <c r="AQ173" s="30">
        <v>0</v>
      </c>
    </row>
    <row r="174" spans="1:43" x14ac:dyDescent="0.25">
      <c r="A174" t="s">
        <v>20647</v>
      </c>
      <c r="B174" t="s">
        <v>20652</v>
      </c>
      <c r="C174" s="34">
        <v>10000063984887</v>
      </c>
      <c r="D174">
        <v>9016876</v>
      </c>
      <c r="E174" t="s">
        <v>20648</v>
      </c>
      <c r="F174" t="s">
        <v>20651</v>
      </c>
      <c r="G174" t="s">
        <v>89</v>
      </c>
      <c r="H174" t="s">
        <v>90</v>
      </c>
      <c r="I174" t="s">
        <v>10</v>
      </c>
      <c r="J174" t="s">
        <v>20650</v>
      </c>
      <c r="K174">
        <v>0</v>
      </c>
      <c r="L174" t="s">
        <v>20652</v>
      </c>
      <c r="M174" t="s">
        <v>20652</v>
      </c>
      <c r="N174">
        <v>0</v>
      </c>
      <c r="O174">
        <v>25</v>
      </c>
      <c r="P174" s="17">
        <v>46022</v>
      </c>
      <c r="Q174" s="19">
        <v>0</v>
      </c>
      <c r="R174" t="s">
        <v>24</v>
      </c>
      <c r="S174" s="17">
        <v>45722</v>
      </c>
      <c r="U174" s="29">
        <v>0</v>
      </c>
      <c r="V174" s="29">
        <v>0</v>
      </c>
      <c r="W174" s="29">
        <v>0</v>
      </c>
      <c r="X174" s="29">
        <f t="shared" si="2"/>
        <v>1</v>
      </c>
      <c r="Y174" s="33">
        <v>0</v>
      </c>
      <c r="Z174" s="29">
        <v>0</v>
      </c>
      <c r="AA174" s="29">
        <v>0</v>
      </c>
      <c r="AB174" s="29">
        <v>0</v>
      </c>
      <c r="AC174" s="33">
        <v>0</v>
      </c>
      <c r="AD174" s="33">
        <v>106.9328</v>
      </c>
      <c r="AE174" s="29">
        <v>0</v>
      </c>
      <c r="AG174" s="29">
        <v>0</v>
      </c>
      <c r="AH174" s="29">
        <v>0</v>
      </c>
      <c r="AI174" s="29">
        <v>0</v>
      </c>
      <c r="AJ174" s="29">
        <v>0</v>
      </c>
      <c r="AK174" s="29">
        <v>0</v>
      </c>
      <c r="AL174" s="53">
        <v>1</v>
      </c>
      <c r="AM174" s="29" t="s">
        <v>20651</v>
      </c>
      <c r="AN174" s="29" t="s">
        <v>20651</v>
      </c>
      <c r="AO174" s="29">
        <v>0</v>
      </c>
      <c r="AP174" s="30">
        <v>0</v>
      </c>
      <c r="AQ174" s="30">
        <v>0</v>
      </c>
    </row>
    <row r="175" spans="1:43" x14ac:dyDescent="0.25">
      <c r="A175" t="s">
        <v>20647</v>
      </c>
      <c r="B175" t="s">
        <v>20652</v>
      </c>
      <c r="C175" s="34">
        <v>10000063988606</v>
      </c>
      <c r="D175">
        <v>9017703</v>
      </c>
      <c r="E175" t="s">
        <v>20649</v>
      </c>
      <c r="F175" t="s">
        <v>20651</v>
      </c>
      <c r="G175" t="s">
        <v>89</v>
      </c>
      <c r="H175" t="s">
        <v>90</v>
      </c>
      <c r="I175" t="s">
        <v>10</v>
      </c>
      <c r="J175" t="s">
        <v>20650</v>
      </c>
      <c r="K175">
        <v>0</v>
      </c>
      <c r="L175" t="s">
        <v>20652</v>
      </c>
      <c r="M175" t="s">
        <v>20652</v>
      </c>
      <c r="N175">
        <v>0</v>
      </c>
      <c r="O175">
        <v>27</v>
      </c>
      <c r="P175" s="17">
        <v>46022</v>
      </c>
      <c r="Q175" s="19">
        <v>0</v>
      </c>
      <c r="R175" t="s">
        <v>24</v>
      </c>
      <c r="S175" s="17">
        <v>45722</v>
      </c>
      <c r="U175" s="29">
        <v>0</v>
      </c>
      <c r="V175" s="29">
        <v>0</v>
      </c>
      <c r="W175" s="29">
        <v>0</v>
      </c>
      <c r="X175" s="29">
        <f t="shared" si="2"/>
        <v>2</v>
      </c>
      <c r="Y175" s="33">
        <v>0</v>
      </c>
      <c r="Z175" s="29">
        <v>0</v>
      </c>
      <c r="AA175" s="29">
        <v>0</v>
      </c>
      <c r="AB175" s="29">
        <v>0</v>
      </c>
      <c r="AC175" s="33">
        <v>0</v>
      </c>
      <c r="AD175" s="33">
        <v>111.84746666666666</v>
      </c>
      <c r="AE175" s="29">
        <v>0</v>
      </c>
      <c r="AG175" s="29">
        <v>0</v>
      </c>
      <c r="AH175" s="29">
        <v>0</v>
      </c>
      <c r="AI175" s="29">
        <v>0</v>
      </c>
      <c r="AJ175" s="29">
        <v>0</v>
      </c>
      <c r="AK175" s="29">
        <v>0</v>
      </c>
      <c r="AL175" s="53">
        <v>2</v>
      </c>
      <c r="AM175" s="29" t="s">
        <v>20651</v>
      </c>
      <c r="AN175" s="29" t="s">
        <v>20651</v>
      </c>
      <c r="AO175" s="29">
        <v>0</v>
      </c>
      <c r="AP175" s="30">
        <v>0</v>
      </c>
      <c r="AQ175" s="30">
        <v>0</v>
      </c>
    </row>
    <row r="176" spans="1:43" x14ac:dyDescent="0.25">
      <c r="A176" t="s">
        <v>20647</v>
      </c>
      <c r="B176" t="s">
        <v>20652</v>
      </c>
      <c r="C176" s="34">
        <v>10000063988632</v>
      </c>
      <c r="D176">
        <v>9017652</v>
      </c>
      <c r="E176" t="s">
        <v>20649</v>
      </c>
      <c r="F176" t="s">
        <v>20651</v>
      </c>
      <c r="G176" t="s">
        <v>89</v>
      </c>
      <c r="H176" t="s">
        <v>90</v>
      </c>
      <c r="I176" t="s">
        <v>10</v>
      </c>
      <c r="J176" t="s">
        <v>20650</v>
      </c>
      <c r="K176">
        <v>0</v>
      </c>
      <c r="L176" t="s">
        <v>20652</v>
      </c>
      <c r="M176" t="s">
        <v>20652</v>
      </c>
      <c r="N176">
        <v>0</v>
      </c>
      <c r="O176">
        <v>19</v>
      </c>
      <c r="P176" s="17">
        <v>46022</v>
      </c>
      <c r="Q176" s="19">
        <v>0</v>
      </c>
      <c r="R176" t="s">
        <v>24</v>
      </c>
      <c r="S176" s="17">
        <v>45722</v>
      </c>
      <c r="U176" s="29">
        <v>0</v>
      </c>
      <c r="V176" s="29">
        <v>0</v>
      </c>
      <c r="W176" s="29">
        <v>0</v>
      </c>
      <c r="X176" s="29">
        <f t="shared" si="2"/>
        <v>1</v>
      </c>
      <c r="Y176" s="33">
        <v>0</v>
      </c>
      <c r="Z176" s="29">
        <v>0</v>
      </c>
      <c r="AA176" s="29">
        <v>0</v>
      </c>
      <c r="AB176" s="29">
        <v>0</v>
      </c>
      <c r="AC176" s="33">
        <v>0</v>
      </c>
      <c r="AD176" s="33">
        <v>51.186900000000001</v>
      </c>
      <c r="AE176" s="29">
        <v>0</v>
      </c>
      <c r="AG176" s="29">
        <v>0</v>
      </c>
      <c r="AH176" s="29">
        <v>0</v>
      </c>
      <c r="AI176" s="29">
        <v>0</v>
      </c>
      <c r="AJ176" s="29">
        <v>0</v>
      </c>
      <c r="AK176" s="29">
        <v>0</v>
      </c>
      <c r="AL176" s="53">
        <v>1</v>
      </c>
      <c r="AM176" s="29" t="s">
        <v>20651</v>
      </c>
      <c r="AN176" s="29" t="s">
        <v>20651</v>
      </c>
      <c r="AO176" s="29">
        <v>0</v>
      </c>
      <c r="AP176" s="30">
        <v>0</v>
      </c>
      <c r="AQ176" s="30">
        <v>0</v>
      </c>
    </row>
    <row r="177" spans="1:43" x14ac:dyDescent="0.25">
      <c r="A177" t="s">
        <v>20647</v>
      </c>
      <c r="B177" t="s">
        <v>20652</v>
      </c>
      <c r="C177" s="34">
        <v>10000063988632</v>
      </c>
      <c r="D177">
        <v>9017652</v>
      </c>
      <c r="E177" t="s">
        <v>20649</v>
      </c>
      <c r="F177" t="s">
        <v>20651</v>
      </c>
      <c r="G177" t="s">
        <v>89</v>
      </c>
      <c r="H177" t="s">
        <v>90</v>
      </c>
      <c r="I177" t="s">
        <v>10</v>
      </c>
      <c r="J177" t="s">
        <v>20650</v>
      </c>
      <c r="K177">
        <v>0</v>
      </c>
      <c r="L177" t="s">
        <v>20652</v>
      </c>
      <c r="M177" t="s">
        <v>20652</v>
      </c>
      <c r="N177">
        <v>0</v>
      </c>
      <c r="O177">
        <v>19</v>
      </c>
      <c r="P177" s="17">
        <v>46022</v>
      </c>
      <c r="Q177" s="19">
        <v>0</v>
      </c>
      <c r="R177" t="s">
        <v>24</v>
      </c>
      <c r="S177" s="17">
        <v>45722</v>
      </c>
      <c r="U177" s="29">
        <v>0</v>
      </c>
      <c r="V177" s="29">
        <v>0</v>
      </c>
      <c r="W177" s="29">
        <v>0</v>
      </c>
      <c r="X177" s="29">
        <f t="shared" si="2"/>
        <v>2</v>
      </c>
      <c r="Y177" s="33">
        <v>0</v>
      </c>
      <c r="Z177" s="29">
        <v>0</v>
      </c>
      <c r="AA177" s="29">
        <v>0</v>
      </c>
      <c r="AB177" s="29">
        <v>0</v>
      </c>
      <c r="AC177" s="33">
        <v>0</v>
      </c>
      <c r="AD177" s="33">
        <v>51.186900000000001</v>
      </c>
      <c r="AE177" s="29">
        <v>0</v>
      </c>
      <c r="AG177" s="29">
        <v>0</v>
      </c>
      <c r="AH177" s="29">
        <v>0</v>
      </c>
      <c r="AI177" s="29">
        <v>0</v>
      </c>
      <c r="AJ177" s="29">
        <v>0</v>
      </c>
      <c r="AK177" s="29">
        <v>0</v>
      </c>
      <c r="AL177" s="53">
        <v>2</v>
      </c>
      <c r="AM177" s="29" t="s">
        <v>20651</v>
      </c>
      <c r="AN177" s="29" t="s">
        <v>20651</v>
      </c>
      <c r="AO177" s="29">
        <v>0</v>
      </c>
      <c r="AP177" s="30">
        <v>0</v>
      </c>
      <c r="AQ177" s="30">
        <v>0</v>
      </c>
    </row>
    <row r="178" spans="1:43" x14ac:dyDescent="0.25">
      <c r="A178" t="s">
        <v>20647</v>
      </c>
      <c r="B178" t="s">
        <v>20652</v>
      </c>
      <c r="C178" s="34">
        <v>10000063988735</v>
      </c>
      <c r="D178">
        <v>15440</v>
      </c>
      <c r="E178" t="s">
        <v>20649</v>
      </c>
      <c r="F178" t="s">
        <v>20651</v>
      </c>
      <c r="G178" t="s">
        <v>89</v>
      </c>
      <c r="H178" t="s">
        <v>90</v>
      </c>
      <c r="I178" t="s">
        <v>10</v>
      </c>
      <c r="J178" t="s">
        <v>20650</v>
      </c>
      <c r="K178">
        <v>0</v>
      </c>
      <c r="L178" t="s">
        <v>20652</v>
      </c>
      <c r="M178" t="s">
        <v>20652</v>
      </c>
      <c r="N178">
        <v>0</v>
      </c>
      <c r="O178">
        <v>73</v>
      </c>
      <c r="P178" s="17">
        <v>46022</v>
      </c>
      <c r="Q178" s="19">
        <v>0</v>
      </c>
      <c r="R178" t="s">
        <v>24</v>
      </c>
      <c r="S178" s="17">
        <v>45722</v>
      </c>
      <c r="U178" s="29">
        <v>0</v>
      </c>
      <c r="V178" s="29">
        <v>0</v>
      </c>
      <c r="W178" s="29">
        <v>0</v>
      </c>
      <c r="X178" s="29">
        <f t="shared" si="2"/>
        <v>2</v>
      </c>
      <c r="Y178" s="33">
        <v>0</v>
      </c>
      <c r="Z178" s="29">
        <v>0</v>
      </c>
      <c r="AA178" s="29">
        <v>0</v>
      </c>
      <c r="AB178" s="29">
        <v>0</v>
      </c>
      <c r="AC178" s="33">
        <v>0</v>
      </c>
      <c r="AD178" s="33">
        <v>112.55233333333332</v>
      </c>
      <c r="AE178" s="29">
        <v>0</v>
      </c>
      <c r="AG178" s="29">
        <v>0</v>
      </c>
      <c r="AH178" s="29">
        <v>0</v>
      </c>
      <c r="AI178" s="29">
        <v>0</v>
      </c>
      <c r="AJ178" s="29">
        <v>0</v>
      </c>
      <c r="AK178" s="29">
        <v>0</v>
      </c>
      <c r="AL178" s="53">
        <v>2</v>
      </c>
      <c r="AM178" s="29" t="s">
        <v>20651</v>
      </c>
      <c r="AN178" s="29" t="s">
        <v>20651</v>
      </c>
      <c r="AO178" s="29">
        <v>0</v>
      </c>
      <c r="AP178" s="30">
        <v>0</v>
      </c>
      <c r="AQ178" s="30">
        <v>0</v>
      </c>
    </row>
    <row r="179" spans="1:43" x14ac:dyDescent="0.25">
      <c r="A179" t="s">
        <v>20647</v>
      </c>
      <c r="B179" t="s">
        <v>20652</v>
      </c>
      <c r="C179" s="34">
        <v>10000063990856</v>
      </c>
      <c r="D179">
        <v>9018094</v>
      </c>
      <c r="E179" t="s">
        <v>20648</v>
      </c>
      <c r="F179" t="s">
        <v>20651</v>
      </c>
      <c r="G179" t="s">
        <v>89</v>
      </c>
      <c r="H179" t="s">
        <v>90</v>
      </c>
      <c r="I179" t="s">
        <v>14</v>
      </c>
      <c r="J179" t="s">
        <v>20650</v>
      </c>
      <c r="K179">
        <v>0</v>
      </c>
      <c r="L179" t="s">
        <v>20652</v>
      </c>
      <c r="M179" t="s">
        <v>20652</v>
      </c>
      <c r="N179">
        <v>0</v>
      </c>
      <c r="O179">
        <v>47</v>
      </c>
      <c r="P179" s="17">
        <v>46022</v>
      </c>
      <c r="Q179" s="19">
        <v>0</v>
      </c>
      <c r="R179" t="s">
        <v>24</v>
      </c>
      <c r="S179" s="17">
        <v>45722</v>
      </c>
      <c r="U179" s="29">
        <v>0</v>
      </c>
      <c r="V179" s="29">
        <v>0</v>
      </c>
      <c r="W179" s="29">
        <v>0</v>
      </c>
      <c r="X179" s="29">
        <f t="shared" si="2"/>
        <v>1</v>
      </c>
      <c r="Y179" s="33">
        <v>0</v>
      </c>
      <c r="Z179" s="29">
        <v>0</v>
      </c>
      <c r="AA179" s="29">
        <v>0</v>
      </c>
      <c r="AB179" s="29">
        <v>0</v>
      </c>
      <c r="AC179" s="33">
        <v>0</v>
      </c>
      <c r="AD179" s="33">
        <v>106.9328</v>
      </c>
      <c r="AE179" s="29">
        <v>0</v>
      </c>
      <c r="AG179" s="29">
        <v>0</v>
      </c>
      <c r="AH179" s="29">
        <v>0</v>
      </c>
      <c r="AI179" s="29">
        <v>0</v>
      </c>
      <c r="AJ179" s="29">
        <v>0</v>
      </c>
      <c r="AK179" s="29">
        <v>0</v>
      </c>
      <c r="AL179" s="53">
        <v>1</v>
      </c>
      <c r="AM179" s="29" t="s">
        <v>20651</v>
      </c>
      <c r="AN179" s="29" t="s">
        <v>20651</v>
      </c>
      <c r="AO179" s="29">
        <v>0</v>
      </c>
      <c r="AP179" s="30">
        <v>0</v>
      </c>
      <c r="AQ179" s="30">
        <v>0</v>
      </c>
    </row>
    <row r="180" spans="1:43" x14ac:dyDescent="0.25">
      <c r="A180" t="s">
        <v>20647</v>
      </c>
      <c r="B180" t="s">
        <v>20652</v>
      </c>
      <c r="C180" s="34">
        <v>10000063993784</v>
      </c>
      <c r="D180">
        <v>9018719</v>
      </c>
      <c r="E180" t="s">
        <v>20648</v>
      </c>
      <c r="F180" t="s">
        <v>20651</v>
      </c>
      <c r="G180" t="s">
        <v>89</v>
      </c>
      <c r="H180" t="s">
        <v>90</v>
      </c>
      <c r="I180" t="s">
        <v>10</v>
      </c>
      <c r="J180" t="s">
        <v>20650</v>
      </c>
      <c r="K180">
        <v>0</v>
      </c>
      <c r="L180" t="s">
        <v>20652</v>
      </c>
      <c r="M180" t="s">
        <v>20652</v>
      </c>
      <c r="N180">
        <v>0</v>
      </c>
      <c r="O180">
        <v>41</v>
      </c>
      <c r="P180" s="17">
        <v>46022</v>
      </c>
      <c r="Q180" s="19">
        <v>0</v>
      </c>
      <c r="R180" t="s">
        <v>24</v>
      </c>
      <c r="S180" s="17">
        <v>45722</v>
      </c>
      <c r="U180" s="29">
        <v>0</v>
      </c>
      <c r="V180" s="29">
        <v>0</v>
      </c>
      <c r="W180" s="29">
        <v>0</v>
      </c>
      <c r="X180" s="29">
        <f t="shared" si="2"/>
        <v>1</v>
      </c>
      <c r="Y180" s="33">
        <v>0</v>
      </c>
      <c r="Z180" s="29">
        <v>0</v>
      </c>
      <c r="AA180" s="29">
        <v>0</v>
      </c>
      <c r="AB180" s="29">
        <v>0</v>
      </c>
      <c r="AC180" s="33">
        <v>0</v>
      </c>
      <c r="AD180" s="33">
        <v>126.27460000000001</v>
      </c>
      <c r="AE180" s="29">
        <v>0</v>
      </c>
      <c r="AG180" s="29">
        <v>0</v>
      </c>
      <c r="AH180" s="29">
        <v>0</v>
      </c>
      <c r="AI180" s="29">
        <v>0</v>
      </c>
      <c r="AJ180" s="29">
        <v>0</v>
      </c>
      <c r="AK180" s="29">
        <v>0</v>
      </c>
      <c r="AL180" s="53">
        <v>1</v>
      </c>
      <c r="AM180" s="29" t="s">
        <v>20651</v>
      </c>
      <c r="AN180" s="29" t="s">
        <v>20651</v>
      </c>
      <c r="AO180" s="29">
        <v>0</v>
      </c>
      <c r="AP180" s="30">
        <v>0</v>
      </c>
      <c r="AQ180" s="30">
        <v>0</v>
      </c>
    </row>
    <row r="181" spans="1:43" x14ac:dyDescent="0.25">
      <c r="A181" t="s">
        <v>20647</v>
      </c>
      <c r="B181" t="s">
        <v>20652</v>
      </c>
      <c r="C181" s="34">
        <v>10000063993786</v>
      </c>
      <c r="D181">
        <v>9018720</v>
      </c>
      <c r="E181" t="s">
        <v>20648</v>
      </c>
      <c r="F181" t="s">
        <v>20651</v>
      </c>
      <c r="G181" t="s">
        <v>89</v>
      </c>
      <c r="H181" t="s">
        <v>90</v>
      </c>
      <c r="I181" t="s">
        <v>10</v>
      </c>
      <c r="J181" t="s">
        <v>20650</v>
      </c>
      <c r="K181">
        <v>0</v>
      </c>
      <c r="L181" t="s">
        <v>20652</v>
      </c>
      <c r="M181" t="s">
        <v>20652</v>
      </c>
      <c r="N181">
        <v>0</v>
      </c>
      <c r="O181">
        <v>42</v>
      </c>
      <c r="P181" s="17">
        <v>46022</v>
      </c>
      <c r="Q181" s="19">
        <v>0</v>
      </c>
      <c r="R181" t="s">
        <v>24</v>
      </c>
      <c r="S181" s="17">
        <v>45722</v>
      </c>
      <c r="U181" s="29">
        <v>0</v>
      </c>
      <c r="V181" s="29">
        <v>0</v>
      </c>
      <c r="W181" s="29">
        <v>0</v>
      </c>
      <c r="X181" s="29">
        <f t="shared" si="2"/>
        <v>1</v>
      </c>
      <c r="Y181" s="33">
        <v>0</v>
      </c>
      <c r="Z181" s="29">
        <v>0</v>
      </c>
      <c r="AA181" s="29">
        <v>0</v>
      </c>
      <c r="AB181" s="29">
        <v>0</v>
      </c>
      <c r="AC181" s="33">
        <v>0</v>
      </c>
      <c r="AD181" s="33">
        <v>126.27460000000001</v>
      </c>
      <c r="AE181" s="29">
        <v>0</v>
      </c>
      <c r="AG181" s="29">
        <v>0</v>
      </c>
      <c r="AH181" s="29">
        <v>0</v>
      </c>
      <c r="AI181" s="29">
        <v>0</v>
      </c>
      <c r="AJ181" s="29">
        <v>0</v>
      </c>
      <c r="AK181" s="29">
        <v>0</v>
      </c>
      <c r="AL181" s="53">
        <v>1</v>
      </c>
      <c r="AM181" s="29" t="s">
        <v>20651</v>
      </c>
      <c r="AN181" s="29" t="s">
        <v>20651</v>
      </c>
      <c r="AO181" s="29">
        <v>0</v>
      </c>
      <c r="AP181" s="30">
        <v>0</v>
      </c>
      <c r="AQ181" s="30">
        <v>0</v>
      </c>
    </row>
    <row r="182" spans="1:43" x14ac:dyDescent="0.25">
      <c r="A182" t="s">
        <v>20647</v>
      </c>
      <c r="B182" t="s">
        <v>20652</v>
      </c>
      <c r="C182" s="34">
        <v>10000063994460</v>
      </c>
      <c r="D182">
        <v>9018801</v>
      </c>
      <c r="E182" t="s">
        <v>20648</v>
      </c>
      <c r="F182" t="s">
        <v>20651</v>
      </c>
      <c r="G182" t="s">
        <v>89</v>
      </c>
      <c r="H182" t="s">
        <v>90</v>
      </c>
      <c r="I182" t="s">
        <v>10</v>
      </c>
      <c r="J182" t="s">
        <v>20650</v>
      </c>
      <c r="K182">
        <v>0</v>
      </c>
      <c r="L182" t="s">
        <v>20652</v>
      </c>
      <c r="M182" t="s">
        <v>20652</v>
      </c>
      <c r="N182">
        <v>0</v>
      </c>
      <c r="O182">
        <v>23</v>
      </c>
      <c r="P182" s="17">
        <v>46022</v>
      </c>
      <c r="Q182" s="19">
        <v>0</v>
      </c>
      <c r="R182" t="s">
        <v>24</v>
      </c>
      <c r="S182" s="17">
        <v>45722</v>
      </c>
      <c r="U182" s="29">
        <v>0</v>
      </c>
      <c r="V182" s="29">
        <v>0</v>
      </c>
      <c r="W182" s="29">
        <v>0</v>
      </c>
      <c r="X182" s="29">
        <f t="shared" si="2"/>
        <v>1</v>
      </c>
      <c r="Y182" s="33">
        <v>0</v>
      </c>
      <c r="Z182" s="29">
        <v>0</v>
      </c>
      <c r="AA182" s="29">
        <v>0</v>
      </c>
      <c r="AB182" s="29">
        <v>0</v>
      </c>
      <c r="AC182" s="33">
        <v>0</v>
      </c>
      <c r="AD182" s="33">
        <v>122.6468</v>
      </c>
      <c r="AE182" s="29">
        <v>0</v>
      </c>
      <c r="AG182" s="29">
        <v>0</v>
      </c>
      <c r="AH182" s="29">
        <v>0</v>
      </c>
      <c r="AI182" s="29">
        <v>0</v>
      </c>
      <c r="AJ182" s="29">
        <v>0</v>
      </c>
      <c r="AK182" s="29">
        <v>0</v>
      </c>
      <c r="AL182" s="53">
        <v>1</v>
      </c>
      <c r="AM182" s="29" t="s">
        <v>20651</v>
      </c>
      <c r="AN182" s="29" t="s">
        <v>20651</v>
      </c>
      <c r="AO182" s="29">
        <v>0</v>
      </c>
      <c r="AP182" s="30">
        <v>0</v>
      </c>
      <c r="AQ182" s="30">
        <v>0</v>
      </c>
    </row>
    <row r="183" spans="1:43" x14ac:dyDescent="0.25">
      <c r="A183" t="s">
        <v>20647</v>
      </c>
      <c r="B183" t="s">
        <v>20652</v>
      </c>
      <c r="C183" s="34">
        <v>10000063995365</v>
      </c>
      <c r="D183">
        <v>9018963</v>
      </c>
      <c r="E183" t="s">
        <v>20649</v>
      </c>
      <c r="F183" t="s">
        <v>20651</v>
      </c>
      <c r="G183" t="s">
        <v>89</v>
      </c>
      <c r="H183" t="s">
        <v>90</v>
      </c>
      <c r="I183" t="s">
        <v>10</v>
      </c>
      <c r="J183" t="s">
        <v>20650</v>
      </c>
      <c r="K183">
        <v>0</v>
      </c>
      <c r="L183" t="s">
        <v>20652</v>
      </c>
      <c r="M183" t="s">
        <v>20652</v>
      </c>
      <c r="N183">
        <v>0</v>
      </c>
      <c r="O183">
        <v>19</v>
      </c>
      <c r="P183" s="17">
        <v>46022</v>
      </c>
      <c r="Q183" s="19">
        <v>0</v>
      </c>
      <c r="R183" t="s">
        <v>24</v>
      </c>
      <c r="S183" s="17">
        <v>45722</v>
      </c>
      <c r="U183" s="29">
        <v>0</v>
      </c>
      <c r="V183" s="29">
        <v>0</v>
      </c>
      <c r="W183" s="29">
        <v>0</v>
      </c>
      <c r="X183" s="29">
        <f t="shared" si="2"/>
        <v>2</v>
      </c>
      <c r="Y183" s="33">
        <v>0</v>
      </c>
      <c r="Z183" s="29">
        <v>0</v>
      </c>
      <c r="AA183" s="29">
        <v>0</v>
      </c>
      <c r="AB183" s="29">
        <v>0</v>
      </c>
      <c r="AC183" s="33">
        <v>0</v>
      </c>
      <c r="AD183" s="33">
        <v>69.338833333333341</v>
      </c>
      <c r="AE183" s="29">
        <v>0</v>
      </c>
      <c r="AG183" s="29">
        <v>0</v>
      </c>
      <c r="AH183" s="29">
        <v>0</v>
      </c>
      <c r="AI183" s="29">
        <v>0</v>
      </c>
      <c r="AJ183" s="29">
        <v>0</v>
      </c>
      <c r="AK183" s="29">
        <v>0</v>
      </c>
      <c r="AL183" s="53">
        <v>2</v>
      </c>
      <c r="AM183" s="29" t="s">
        <v>20651</v>
      </c>
      <c r="AN183" s="29" t="s">
        <v>20651</v>
      </c>
      <c r="AO183" s="29">
        <v>0</v>
      </c>
      <c r="AP183" s="30">
        <v>0</v>
      </c>
      <c r="AQ183" s="30">
        <v>0</v>
      </c>
    </row>
    <row r="184" spans="1:43" x14ac:dyDescent="0.25">
      <c r="A184" t="s">
        <v>20647</v>
      </c>
      <c r="B184" t="s">
        <v>20652</v>
      </c>
      <c r="C184" s="34">
        <v>10000063996223</v>
      </c>
      <c r="D184">
        <v>3553065</v>
      </c>
      <c r="E184" t="s">
        <v>20649</v>
      </c>
      <c r="F184" t="s">
        <v>20651</v>
      </c>
      <c r="G184" t="s">
        <v>89</v>
      </c>
      <c r="H184" t="s">
        <v>90</v>
      </c>
      <c r="I184" t="s">
        <v>10</v>
      </c>
      <c r="J184" t="s">
        <v>20650</v>
      </c>
      <c r="K184">
        <v>0</v>
      </c>
      <c r="L184" t="s">
        <v>20652</v>
      </c>
      <c r="M184" t="s">
        <v>20652</v>
      </c>
      <c r="N184">
        <v>0</v>
      </c>
      <c r="O184">
        <v>29</v>
      </c>
      <c r="P184" s="17">
        <v>46022</v>
      </c>
      <c r="Q184" s="19">
        <v>0</v>
      </c>
      <c r="R184" t="s">
        <v>24</v>
      </c>
      <c r="S184" s="17">
        <v>45722</v>
      </c>
      <c r="U184" s="29">
        <v>0</v>
      </c>
      <c r="V184" s="29">
        <v>0</v>
      </c>
      <c r="W184" s="29">
        <v>0</v>
      </c>
      <c r="X184" s="29">
        <f t="shared" si="2"/>
        <v>2</v>
      </c>
      <c r="Y184" s="33">
        <v>0</v>
      </c>
      <c r="Z184" s="29">
        <v>0</v>
      </c>
      <c r="AA184" s="29">
        <v>0</v>
      </c>
      <c r="AB184" s="29">
        <v>0</v>
      </c>
      <c r="AC184" s="33">
        <v>0</v>
      </c>
      <c r="AD184" s="33">
        <v>43.698500000000003</v>
      </c>
      <c r="AE184" s="29">
        <v>0</v>
      </c>
      <c r="AG184" s="29">
        <v>0</v>
      </c>
      <c r="AH184" s="29">
        <v>0</v>
      </c>
      <c r="AI184" s="29">
        <v>0</v>
      </c>
      <c r="AJ184" s="29">
        <v>0</v>
      </c>
      <c r="AK184" s="29">
        <v>0</v>
      </c>
      <c r="AL184" s="53">
        <v>2</v>
      </c>
      <c r="AM184" s="29" t="s">
        <v>20651</v>
      </c>
      <c r="AN184" s="29" t="s">
        <v>20651</v>
      </c>
      <c r="AO184" s="29">
        <v>0</v>
      </c>
      <c r="AP184" s="30">
        <v>0</v>
      </c>
      <c r="AQ184" s="30">
        <v>0</v>
      </c>
    </row>
    <row r="185" spans="1:43" x14ac:dyDescent="0.25">
      <c r="A185" t="s">
        <v>20647</v>
      </c>
      <c r="B185" t="s">
        <v>20652</v>
      </c>
      <c r="C185" s="34">
        <v>10000063996266</v>
      </c>
      <c r="D185">
        <v>9019127</v>
      </c>
      <c r="E185" t="s">
        <v>20649</v>
      </c>
      <c r="F185" t="s">
        <v>20651</v>
      </c>
      <c r="G185" t="s">
        <v>89</v>
      </c>
      <c r="H185" t="s">
        <v>90</v>
      </c>
      <c r="I185" t="s">
        <v>10</v>
      </c>
      <c r="J185" t="s">
        <v>20650</v>
      </c>
      <c r="K185">
        <v>0</v>
      </c>
      <c r="L185" t="s">
        <v>20652</v>
      </c>
      <c r="M185" t="s">
        <v>20652</v>
      </c>
      <c r="N185">
        <v>0</v>
      </c>
      <c r="O185">
        <v>30</v>
      </c>
      <c r="P185" s="17">
        <v>46022</v>
      </c>
      <c r="Q185" s="19">
        <v>0</v>
      </c>
      <c r="R185" t="s">
        <v>24</v>
      </c>
      <c r="S185" s="17">
        <v>45722</v>
      </c>
      <c r="U185" s="29">
        <v>0</v>
      </c>
      <c r="V185" s="29">
        <v>0</v>
      </c>
      <c r="W185" s="29">
        <v>0</v>
      </c>
      <c r="X185" s="29">
        <f t="shared" si="2"/>
        <v>2</v>
      </c>
      <c r="Y185" s="33">
        <v>0</v>
      </c>
      <c r="Z185" s="29">
        <v>0</v>
      </c>
      <c r="AA185" s="29">
        <v>0</v>
      </c>
      <c r="AB185" s="29">
        <v>0</v>
      </c>
      <c r="AC185" s="33">
        <v>0</v>
      </c>
      <c r="AD185" s="33">
        <v>41.75656</v>
      </c>
      <c r="AE185" s="29">
        <v>0</v>
      </c>
      <c r="AG185" s="29">
        <v>0</v>
      </c>
      <c r="AH185" s="29">
        <v>0</v>
      </c>
      <c r="AI185" s="29">
        <v>0</v>
      </c>
      <c r="AJ185" s="29">
        <v>0</v>
      </c>
      <c r="AK185" s="29">
        <v>0</v>
      </c>
      <c r="AL185" s="53">
        <v>2</v>
      </c>
      <c r="AM185" s="29" t="s">
        <v>20651</v>
      </c>
      <c r="AN185" s="29" t="s">
        <v>20651</v>
      </c>
      <c r="AO185" s="29">
        <v>0</v>
      </c>
      <c r="AP185" s="30">
        <v>0</v>
      </c>
      <c r="AQ185" s="30">
        <v>0</v>
      </c>
    </row>
    <row r="186" spans="1:43" x14ac:dyDescent="0.25">
      <c r="A186" t="s">
        <v>20647</v>
      </c>
      <c r="B186" t="s">
        <v>20652</v>
      </c>
      <c r="C186" s="34">
        <v>10000063996596</v>
      </c>
      <c r="D186">
        <v>9019160</v>
      </c>
      <c r="E186" t="s">
        <v>20649</v>
      </c>
      <c r="F186" t="s">
        <v>20651</v>
      </c>
      <c r="G186" t="s">
        <v>89</v>
      </c>
      <c r="H186" t="s">
        <v>90</v>
      </c>
      <c r="I186" t="s">
        <v>10</v>
      </c>
      <c r="J186" t="s">
        <v>20650</v>
      </c>
      <c r="K186">
        <v>0</v>
      </c>
      <c r="L186" t="s">
        <v>20652</v>
      </c>
      <c r="M186" t="s">
        <v>20652</v>
      </c>
      <c r="N186">
        <v>0</v>
      </c>
      <c r="O186">
        <v>31</v>
      </c>
      <c r="P186" s="17">
        <v>46022</v>
      </c>
      <c r="Q186" s="19">
        <v>0</v>
      </c>
      <c r="R186" t="s">
        <v>24</v>
      </c>
      <c r="S186" s="17">
        <v>45722</v>
      </c>
      <c r="U186" s="29">
        <v>0</v>
      </c>
      <c r="V186" s="29">
        <v>0</v>
      </c>
      <c r="W186" s="29">
        <v>0</v>
      </c>
      <c r="X186" s="29">
        <f t="shared" si="2"/>
        <v>2</v>
      </c>
      <c r="Y186" s="33">
        <v>0</v>
      </c>
      <c r="Z186" s="29">
        <v>0</v>
      </c>
      <c r="AA186" s="29">
        <v>0</v>
      </c>
      <c r="AB186" s="29">
        <v>0</v>
      </c>
      <c r="AC186" s="33">
        <v>0</v>
      </c>
      <c r="AD186" s="33">
        <v>88.590099999999993</v>
      </c>
      <c r="AE186" s="29">
        <v>0</v>
      </c>
      <c r="AG186" s="29">
        <v>0</v>
      </c>
      <c r="AH186" s="29">
        <v>0</v>
      </c>
      <c r="AI186" s="29">
        <v>0</v>
      </c>
      <c r="AJ186" s="29">
        <v>0</v>
      </c>
      <c r="AK186" s="29">
        <v>0</v>
      </c>
      <c r="AL186" s="53">
        <v>2</v>
      </c>
      <c r="AM186" s="29" t="s">
        <v>20651</v>
      </c>
      <c r="AN186" s="29" t="s">
        <v>20651</v>
      </c>
      <c r="AO186" s="29">
        <v>0</v>
      </c>
      <c r="AP186" s="30">
        <v>0</v>
      </c>
      <c r="AQ186" s="30">
        <v>0</v>
      </c>
    </row>
    <row r="187" spans="1:43" x14ac:dyDescent="0.25">
      <c r="A187" t="s">
        <v>20647</v>
      </c>
      <c r="B187" t="s">
        <v>20652</v>
      </c>
      <c r="C187" s="34">
        <v>10000063996613</v>
      </c>
      <c r="D187">
        <v>9019159</v>
      </c>
      <c r="E187" t="s">
        <v>20649</v>
      </c>
      <c r="F187" t="s">
        <v>20651</v>
      </c>
      <c r="G187" t="s">
        <v>89</v>
      </c>
      <c r="H187" t="s">
        <v>90</v>
      </c>
      <c r="I187" t="s">
        <v>10</v>
      </c>
      <c r="J187" t="s">
        <v>20650</v>
      </c>
      <c r="K187">
        <v>0</v>
      </c>
      <c r="L187" t="s">
        <v>20652</v>
      </c>
      <c r="M187" t="s">
        <v>20652</v>
      </c>
      <c r="N187">
        <v>0</v>
      </c>
      <c r="O187">
        <v>23</v>
      </c>
      <c r="P187" s="17">
        <v>46022</v>
      </c>
      <c r="Q187" s="19">
        <v>0</v>
      </c>
      <c r="R187" t="s">
        <v>24</v>
      </c>
      <c r="S187" s="17">
        <v>45722</v>
      </c>
      <c r="U187" s="29">
        <v>0</v>
      </c>
      <c r="V187" s="29">
        <v>0</v>
      </c>
      <c r="W187" s="29">
        <v>0</v>
      </c>
      <c r="X187" s="29">
        <f t="shared" si="2"/>
        <v>2</v>
      </c>
      <c r="Y187" s="33">
        <v>0</v>
      </c>
      <c r="Z187" s="29">
        <v>0</v>
      </c>
      <c r="AA187" s="29">
        <v>0</v>
      </c>
      <c r="AB187" s="29">
        <v>0</v>
      </c>
      <c r="AC187" s="33">
        <v>0</v>
      </c>
      <c r="AD187" s="33">
        <v>105.58450000000001</v>
      </c>
      <c r="AE187" s="29">
        <v>0</v>
      </c>
      <c r="AG187" s="29">
        <v>0</v>
      </c>
      <c r="AH187" s="29">
        <v>0</v>
      </c>
      <c r="AI187" s="29">
        <v>0</v>
      </c>
      <c r="AJ187" s="29">
        <v>0</v>
      </c>
      <c r="AK187" s="29">
        <v>0</v>
      </c>
      <c r="AL187" s="53">
        <v>2</v>
      </c>
      <c r="AM187" s="29" t="s">
        <v>20651</v>
      </c>
      <c r="AN187" s="29" t="s">
        <v>20651</v>
      </c>
      <c r="AO187" s="29">
        <v>0</v>
      </c>
      <c r="AP187" s="30">
        <v>0</v>
      </c>
      <c r="AQ187" s="30">
        <v>0</v>
      </c>
    </row>
    <row r="188" spans="1:43" x14ac:dyDescent="0.25">
      <c r="A188" t="s">
        <v>20647</v>
      </c>
      <c r="B188" t="s">
        <v>20652</v>
      </c>
      <c r="C188" s="34">
        <v>10000063996945</v>
      </c>
      <c r="D188">
        <v>9019236</v>
      </c>
      <c r="E188" t="s">
        <v>20648</v>
      </c>
      <c r="F188" t="s">
        <v>20651</v>
      </c>
      <c r="G188" t="s">
        <v>89</v>
      </c>
      <c r="H188" t="s">
        <v>90</v>
      </c>
      <c r="I188" t="s">
        <v>10</v>
      </c>
      <c r="J188" t="s">
        <v>20650</v>
      </c>
      <c r="K188">
        <v>0</v>
      </c>
      <c r="L188" t="s">
        <v>20652</v>
      </c>
      <c r="M188" t="s">
        <v>20652</v>
      </c>
      <c r="N188">
        <v>0</v>
      </c>
      <c r="O188">
        <v>24</v>
      </c>
      <c r="P188" s="17">
        <v>46022</v>
      </c>
      <c r="Q188" s="19">
        <v>0</v>
      </c>
      <c r="R188" t="s">
        <v>24</v>
      </c>
      <c r="S188" s="17">
        <v>45722</v>
      </c>
      <c r="U188" s="29">
        <v>0</v>
      </c>
      <c r="V188" s="29">
        <v>0</v>
      </c>
      <c r="W188" s="29">
        <v>0</v>
      </c>
      <c r="X188" s="29">
        <f t="shared" si="2"/>
        <v>1</v>
      </c>
      <c r="Y188" s="33">
        <v>0</v>
      </c>
      <c r="Z188" s="29">
        <v>0</v>
      </c>
      <c r="AA188" s="29">
        <v>0</v>
      </c>
      <c r="AB188" s="29">
        <v>0</v>
      </c>
      <c r="AC188" s="33">
        <v>0</v>
      </c>
      <c r="AD188" s="33">
        <v>126.27460000000001</v>
      </c>
      <c r="AE188" s="29">
        <v>0</v>
      </c>
      <c r="AG188" s="29">
        <v>0</v>
      </c>
      <c r="AH188" s="29">
        <v>0</v>
      </c>
      <c r="AI188" s="29">
        <v>0</v>
      </c>
      <c r="AJ188" s="29">
        <v>0</v>
      </c>
      <c r="AK188" s="29">
        <v>0</v>
      </c>
      <c r="AL188" s="53">
        <v>1</v>
      </c>
      <c r="AM188" s="29" t="s">
        <v>20651</v>
      </c>
      <c r="AN188" s="29" t="s">
        <v>20651</v>
      </c>
      <c r="AO188" s="29">
        <v>0</v>
      </c>
      <c r="AP188" s="30">
        <v>0</v>
      </c>
      <c r="AQ188" s="30">
        <v>0</v>
      </c>
    </row>
    <row r="189" spans="1:43" x14ac:dyDescent="0.25">
      <c r="A189" t="s">
        <v>20647</v>
      </c>
      <c r="B189" t="s">
        <v>20652</v>
      </c>
      <c r="C189" s="34">
        <v>10000063997243</v>
      </c>
      <c r="D189">
        <v>9019269</v>
      </c>
      <c r="E189" t="s">
        <v>20649</v>
      </c>
      <c r="F189" t="s">
        <v>20651</v>
      </c>
      <c r="G189" t="s">
        <v>89</v>
      </c>
      <c r="H189" t="s">
        <v>90</v>
      </c>
      <c r="I189" t="s">
        <v>14</v>
      </c>
      <c r="J189" t="s">
        <v>20650</v>
      </c>
      <c r="K189">
        <v>0</v>
      </c>
      <c r="L189" t="s">
        <v>20652</v>
      </c>
      <c r="M189" t="s">
        <v>20652</v>
      </c>
      <c r="N189">
        <v>0</v>
      </c>
      <c r="O189">
        <v>33</v>
      </c>
      <c r="P189" s="17">
        <v>46022</v>
      </c>
      <c r="Q189" s="19">
        <v>0</v>
      </c>
      <c r="R189" t="s">
        <v>24</v>
      </c>
      <c r="S189" s="17">
        <v>45723</v>
      </c>
      <c r="U189" s="29">
        <v>0</v>
      </c>
      <c r="V189" s="29">
        <v>0</v>
      </c>
      <c r="W189" s="29">
        <v>0</v>
      </c>
      <c r="X189" s="29">
        <f t="shared" si="2"/>
        <v>1</v>
      </c>
      <c r="Y189" s="33">
        <v>0</v>
      </c>
      <c r="Z189" s="29">
        <v>0</v>
      </c>
      <c r="AA189" s="29">
        <v>0</v>
      </c>
      <c r="AB189" s="29">
        <v>0</v>
      </c>
      <c r="AC189" s="33">
        <v>0</v>
      </c>
      <c r="AD189" s="33">
        <v>126.27460000000001</v>
      </c>
      <c r="AE189" s="29">
        <v>0</v>
      </c>
      <c r="AG189" s="29">
        <v>0</v>
      </c>
      <c r="AH189" s="29">
        <v>0</v>
      </c>
      <c r="AI189" s="29">
        <v>0</v>
      </c>
      <c r="AJ189" s="29">
        <v>0</v>
      </c>
      <c r="AK189" s="29">
        <v>0</v>
      </c>
      <c r="AL189" s="53">
        <v>1</v>
      </c>
      <c r="AM189" s="29" t="s">
        <v>20651</v>
      </c>
      <c r="AN189" s="29" t="s">
        <v>20651</v>
      </c>
      <c r="AO189" s="29">
        <v>0</v>
      </c>
      <c r="AP189" s="30">
        <v>0</v>
      </c>
      <c r="AQ189" s="30">
        <v>0</v>
      </c>
    </row>
    <row r="190" spans="1:43" x14ac:dyDescent="0.25">
      <c r="A190" t="s">
        <v>20647</v>
      </c>
      <c r="B190" t="s">
        <v>20652</v>
      </c>
      <c r="C190" s="34">
        <v>10000063997553</v>
      </c>
      <c r="D190">
        <v>9019300</v>
      </c>
      <c r="E190" t="s">
        <v>20648</v>
      </c>
      <c r="F190" t="s">
        <v>20651</v>
      </c>
      <c r="G190" t="s">
        <v>89</v>
      </c>
      <c r="H190" t="s">
        <v>90</v>
      </c>
      <c r="I190" t="s">
        <v>10</v>
      </c>
      <c r="J190" t="s">
        <v>20650</v>
      </c>
      <c r="K190">
        <v>0</v>
      </c>
      <c r="L190" t="s">
        <v>20652</v>
      </c>
      <c r="M190" t="s">
        <v>20652</v>
      </c>
      <c r="N190">
        <v>0</v>
      </c>
      <c r="O190">
        <v>10</v>
      </c>
      <c r="P190" s="17">
        <v>46022</v>
      </c>
      <c r="Q190" s="19">
        <v>0</v>
      </c>
      <c r="R190" t="s">
        <v>24</v>
      </c>
      <c r="S190" s="17">
        <v>45723</v>
      </c>
      <c r="U190" s="29">
        <v>0</v>
      </c>
      <c r="V190" s="29">
        <v>0</v>
      </c>
      <c r="W190" s="29">
        <v>0</v>
      </c>
      <c r="X190" s="29">
        <f t="shared" si="2"/>
        <v>1</v>
      </c>
      <c r="Y190" s="33">
        <v>0</v>
      </c>
      <c r="Z190" s="29">
        <v>0</v>
      </c>
      <c r="AA190" s="29">
        <v>0</v>
      </c>
      <c r="AB190" s="29">
        <v>0</v>
      </c>
      <c r="AC190" s="33">
        <v>0</v>
      </c>
      <c r="AD190" s="33">
        <v>133.21979999999999</v>
      </c>
      <c r="AE190" s="29">
        <v>0</v>
      </c>
      <c r="AG190" s="29">
        <v>0</v>
      </c>
      <c r="AH190" s="29">
        <v>0</v>
      </c>
      <c r="AI190" s="29">
        <v>0</v>
      </c>
      <c r="AJ190" s="29">
        <v>0</v>
      </c>
      <c r="AK190" s="29">
        <v>0</v>
      </c>
      <c r="AL190" s="53">
        <v>1</v>
      </c>
      <c r="AM190" s="29" t="s">
        <v>20651</v>
      </c>
      <c r="AN190" s="29" t="s">
        <v>20651</v>
      </c>
      <c r="AO190" s="29">
        <v>0</v>
      </c>
      <c r="AP190" s="30">
        <v>0</v>
      </c>
      <c r="AQ190" s="30">
        <v>0</v>
      </c>
    </row>
    <row r="191" spans="1:43" x14ac:dyDescent="0.25">
      <c r="A191" t="s">
        <v>20647</v>
      </c>
      <c r="B191" t="s">
        <v>20652</v>
      </c>
      <c r="C191" s="34">
        <v>10000063998878</v>
      </c>
      <c r="D191">
        <v>9019423</v>
      </c>
      <c r="E191" t="s">
        <v>20649</v>
      </c>
      <c r="F191" t="s">
        <v>20651</v>
      </c>
      <c r="G191" t="s">
        <v>89</v>
      </c>
      <c r="H191" t="s">
        <v>90</v>
      </c>
      <c r="I191" t="s">
        <v>14</v>
      </c>
      <c r="J191" t="s">
        <v>20650</v>
      </c>
      <c r="K191">
        <v>0</v>
      </c>
      <c r="L191" t="s">
        <v>20652</v>
      </c>
      <c r="M191" t="s">
        <v>20652</v>
      </c>
      <c r="N191">
        <v>0</v>
      </c>
      <c r="O191">
        <v>27</v>
      </c>
      <c r="P191" s="17">
        <v>46022</v>
      </c>
      <c r="Q191" s="19">
        <v>0</v>
      </c>
      <c r="R191" t="s">
        <v>24</v>
      </c>
      <c r="S191" s="17">
        <v>45723</v>
      </c>
      <c r="U191" s="29">
        <v>0</v>
      </c>
      <c r="V191" s="29">
        <v>0</v>
      </c>
      <c r="W191" s="29">
        <v>0</v>
      </c>
      <c r="X191" s="29">
        <f t="shared" si="2"/>
        <v>2</v>
      </c>
      <c r="Y191" s="33">
        <v>0</v>
      </c>
      <c r="Z191" s="29">
        <v>0</v>
      </c>
      <c r="AA191" s="29">
        <v>0</v>
      </c>
      <c r="AB191" s="29">
        <v>0</v>
      </c>
      <c r="AC191" s="33">
        <v>0</v>
      </c>
      <c r="AD191" s="33">
        <v>64.924525000000003</v>
      </c>
      <c r="AE191" s="29">
        <v>0</v>
      </c>
      <c r="AG191" s="29">
        <v>0</v>
      </c>
      <c r="AH191" s="29">
        <v>0</v>
      </c>
      <c r="AI191" s="29">
        <v>0</v>
      </c>
      <c r="AJ191" s="29">
        <v>0</v>
      </c>
      <c r="AK191" s="29">
        <v>0</v>
      </c>
      <c r="AL191" s="53">
        <v>2</v>
      </c>
      <c r="AM191" s="29" t="s">
        <v>20651</v>
      </c>
      <c r="AN191" s="29" t="s">
        <v>20651</v>
      </c>
      <c r="AO191" s="29">
        <v>0</v>
      </c>
      <c r="AP191" s="30">
        <v>0</v>
      </c>
      <c r="AQ191" s="30">
        <v>0</v>
      </c>
    </row>
    <row r="192" spans="1:43" x14ac:dyDescent="0.25">
      <c r="A192" t="s">
        <v>20647</v>
      </c>
      <c r="B192" t="s">
        <v>20652</v>
      </c>
      <c r="C192" s="34">
        <v>10000063999432</v>
      </c>
      <c r="D192">
        <v>9019622</v>
      </c>
      <c r="E192" t="s">
        <v>20649</v>
      </c>
      <c r="F192" t="s">
        <v>20651</v>
      </c>
      <c r="G192" t="s">
        <v>89</v>
      </c>
      <c r="H192" t="s">
        <v>90</v>
      </c>
      <c r="I192" t="s">
        <v>10</v>
      </c>
      <c r="J192" t="s">
        <v>20650</v>
      </c>
      <c r="K192">
        <v>0</v>
      </c>
      <c r="L192" t="s">
        <v>20652</v>
      </c>
      <c r="M192" t="s">
        <v>20652</v>
      </c>
      <c r="N192">
        <v>0</v>
      </c>
      <c r="O192">
        <v>35</v>
      </c>
      <c r="P192" s="17">
        <v>46022</v>
      </c>
      <c r="Q192" s="19">
        <v>0</v>
      </c>
      <c r="R192" t="s">
        <v>24</v>
      </c>
      <c r="S192" s="17">
        <v>45723</v>
      </c>
      <c r="U192" s="29">
        <v>0</v>
      </c>
      <c r="V192" s="29">
        <v>0</v>
      </c>
      <c r="W192" s="29">
        <v>0</v>
      </c>
      <c r="X192" s="29">
        <f t="shared" si="2"/>
        <v>2</v>
      </c>
      <c r="Y192" s="33">
        <v>0</v>
      </c>
      <c r="Z192" s="29">
        <v>0</v>
      </c>
      <c r="AA192" s="29">
        <v>0</v>
      </c>
      <c r="AB192" s="29">
        <v>0</v>
      </c>
      <c r="AC192" s="33">
        <v>0</v>
      </c>
      <c r="AD192" s="33">
        <v>63.93269999999999</v>
      </c>
      <c r="AE192" s="29">
        <v>0</v>
      </c>
      <c r="AG192" s="29">
        <v>0</v>
      </c>
      <c r="AH192" s="29">
        <v>0</v>
      </c>
      <c r="AI192" s="29">
        <v>0</v>
      </c>
      <c r="AJ192" s="29">
        <v>0</v>
      </c>
      <c r="AK192" s="29">
        <v>0</v>
      </c>
      <c r="AL192" s="53">
        <v>2</v>
      </c>
      <c r="AM192" s="29" t="s">
        <v>20651</v>
      </c>
      <c r="AN192" s="29" t="s">
        <v>20651</v>
      </c>
      <c r="AO192" s="29">
        <v>0</v>
      </c>
      <c r="AP192" s="30">
        <v>0</v>
      </c>
      <c r="AQ192" s="30">
        <v>0</v>
      </c>
    </row>
    <row r="193" spans="1:43" x14ac:dyDescent="0.25">
      <c r="A193" t="s">
        <v>20647</v>
      </c>
      <c r="B193" t="s">
        <v>20652</v>
      </c>
      <c r="C193" s="34">
        <v>10000064000589</v>
      </c>
      <c r="D193">
        <v>9020021</v>
      </c>
      <c r="E193" t="s">
        <v>20648</v>
      </c>
      <c r="F193" t="s">
        <v>20651</v>
      </c>
      <c r="G193" t="s">
        <v>89</v>
      </c>
      <c r="H193" t="s">
        <v>90</v>
      </c>
      <c r="I193" t="s">
        <v>137</v>
      </c>
      <c r="J193" t="s">
        <v>20650</v>
      </c>
      <c r="K193">
        <v>0</v>
      </c>
      <c r="L193" t="s">
        <v>20652</v>
      </c>
      <c r="M193" t="s">
        <v>20652</v>
      </c>
      <c r="N193">
        <v>0</v>
      </c>
      <c r="O193">
        <v>1</v>
      </c>
      <c r="P193" s="17">
        <v>46022</v>
      </c>
      <c r="Q193" s="19">
        <v>0</v>
      </c>
      <c r="R193" t="s">
        <v>24</v>
      </c>
      <c r="S193" s="17">
        <v>45723</v>
      </c>
      <c r="U193" s="29">
        <v>0</v>
      </c>
      <c r="V193" s="29">
        <v>0</v>
      </c>
      <c r="W193" s="29">
        <v>0</v>
      </c>
      <c r="X193" s="29">
        <f t="shared" si="2"/>
        <v>1</v>
      </c>
      <c r="Y193" s="33">
        <v>0</v>
      </c>
      <c r="Z193" s="29">
        <v>0</v>
      </c>
      <c r="AA193" s="29">
        <v>0</v>
      </c>
      <c r="AB193" s="29">
        <v>0</v>
      </c>
      <c r="AC193" s="33">
        <v>0</v>
      </c>
      <c r="AD193" s="33">
        <v>218.66150000000002</v>
      </c>
      <c r="AE193" s="29">
        <v>0</v>
      </c>
      <c r="AG193" s="29">
        <v>0</v>
      </c>
      <c r="AH193" s="29">
        <v>0</v>
      </c>
      <c r="AI193" s="29">
        <v>0</v>
      </c>
      <c r="AJ193" s="29">
        <v>0</v>
      </c>
      <c r="AK193" s="29">
        <v>0</v>
      </c>
      <c r="AL193" s="53">
        <v>1</v>
      </c>
      <c r="AM193" s="29" t="s">
        <v>20651</v>
      </c>
      <c r="AN193" s="29" t="s">
        <v>20651</v>
      </c>
      <c r="AO193" s="29">
        <v>0</v>
      </c>
      <c r="AP193" s="30">
        <v>0</v>
      </c>
      <c r="AQ193" s="30">
        <v>0</v>
      </c>
    </row>
    <row r="194" spans="1:43" x14ac:dyDescent="0.25">
      <c r="A194" t="s">
        <v>20647</v>
      </c>
      <c r="B194" t="s">
        <v>20652</v>
      </c>
      <c r="C194" s="34">
        <v>10000064000590</v>
      </c>
      <c r="D194">
        <v>9020022</v>
      </c>
      <c r="E194" t="s">
        <v>20648</v>
      </c>
      <c r="F194" t="s">
        <v>20651</v>
      </c>
      <c r="G194" t="s">
        <v>89</v>
      </c>
      <c r="H194" t="s">
        <v>90</v>
      </c>
      <c r="I194" t="s">
        <v>137</v>
      </c>
      <c r="J194" t="s">
        <v>20650</v>
      </c>
      <c r="K194">
        <v>0</v>
      </c>
      <c r="L194" t="s">
        <v>20652</v>
      </c>
      <c r="M194" t="s">
        <v>20652</v>
      </c>
      <c r="N194">
        <v>0</v>
      </c>
      <c r="O194">
        <v>2</v>
      </c>
      <c r="P194" s="17">
        <v>46022</v>
      </c>
      <c r="Q194" s="19">
        <v>0</v>
      </c>
      <c r="R194" t="s">
        <v>24</v>
      </c>
      <c r="S194" s="17">
        <v>45723</v>
      </c>
      <c r="U194" s="29">
        <v>0</v>
      </c>
      <c r="V194" s="29">
        <v>0</v>
      </c>
      <c r="W194" s="29">
        <v>0</v>
      </c>
      <c r="X194" s="29">
        <f t="shared" si="2"/>
        <v>1</v>
      </c>
      <c r="Y194" s="33">
        <v>0</v>
      </c>
      <c r="Z194" s="29">
        <v>0</v>
      </c>
      <c r="AA194" s="29">
        <v>0</v>
      </c>
      <c r="AB194" s="29">
        <v>0</v>
      </c>
      <c r="AC194" s="33">
        <v>0</v>
      </c>
      <c r="AD194" s="33">
        <v>218.66150000000002</v>
      </c>
      <c r="AE194" s="29">
        <v>0</v>
      </c>
      <c r="AG194" s="29">
        <v>0</v>
      </c>
      <c r="AH194" s="29">
        <v>0</v>
      </c>
      <c r="AI194" s="29">
        <v>0</v>
      </c>
      <c r="AJ194" s="29">
        <v>0</v>
      </c>
      <c r="AK194" s="29">
        <v>0</v>
      </c>
      <c r="AL194" s="53">
        <v>1</v>
      </c>
      <c r="AM194" s="29" t="s">
        <v>20651</v>
      </c>
      <c r="AN194" s="29" t="s">
        <v>20651</v>
      </c>
      <c r="AO194" s="29">
        <v>0</v>
      </c>
      <c r="AP194" s="30">
        <v>0</v>
      </c>
      <c r="AQ194" s="30">
        <v>0</v>
      </c>
    </row>
    <row r="195" spans="1:43" x14ac:dyDescent="0.25">
      <c r="A195" t="s">
        <v>20647</v>
      </c>
      <c r="B195" t="s">
        <v>20652</v>
      </c>
      <c r="C195" s="34">
        <v>10000064001303</v>
      </c>
      <c r="D195">
        <v>9020247</v>
      </c>
      <c r="E195" t="s">
        <v>20649</v>
      </c>
      <c r="F195" t="s">
        <v>20651</v>
      </c>
      <c r="G195" t="s">
        <v>89</v>
      </c>
      <c r="H195" t="s">
        <v>90</v>
      </c>
      <c r="I195" t="s">
        <v>10</v>
      </c>
      <c r="J195" t="s">
        <v>20650</v>
      </c>
      <c r="K195">
        <v>0</v>
      </c>
      <c r="L195" t="s">
        <v>20652</v>
      </c>
      <c r="M195" t="s">
        <v>20652</v>
      </c>
      <c r="N195">
        <v>0</v>
      </c>
      <c r="O195">
        <v>43</v>
      </c>
      <c r="P195" s="17">
        <v>46022</v>
      </c>
      <c r="Q195" s="19">
        <v>0</v>
      </c>
      <c r="R195" t="s">
        <v>24</v>
      </c>
      <c r="S195" s="17">
        <v>45723</v>
      </c>
      <c r="U195" s="29">
        <v>0</v>
      </c>
      <c r="V195" s="29">
        <v>0</v>
      </c>
      <c r="W195" s="29">
        <v>0</v>
      </c>
      <c r="X195" s="29">
        <f t="shared" ref="X195:X258" si="3">AL195</f>
        <v>1</v>
      </c>
      <c r="Y195" s="33">
        <v>0</v>
      </c>
      <c r="Z195" s="29">
        <v>0</v>
      </c>
      <c r="AA195" s="29">
        <v>0</v>
      </c>
      <c r="AB195" s="29">
        <v>0</v>
      </c>
      <c r="AC195" s="33">
        <v>0</v>
      </c>
      <c r="AD195" s="33">
        <v>108.9795</v>
      </c>
      <c r="AE195" s="29">
        <v>0</v>
      </c>
      <c r="AG195" s="29">
        <v>0</v>
      </c>
      <c r="AH195" s="29">
        <v>0</v>
      </c>
      <c r="AI195" s="29">
        <v>0</v>
      </c>
      <c r="AJ195" s="29">
        <v>0</v>
      </c>
      <c r="AK195" s="29">
        <v>0</v>
      </c>
      <c r="AL195" s="53">
        <v>1</v>
      </c>
      <c r="AM195" s="29" t="s">
        <v>20651</v>
      </c>
      <c r="AN195" s="29" t="s">
        <v>20651</v>
      </c>
      <c r="AO195" s="29">
        <v>0</v>
      </c>
      <c r="AP195" s="30">
        <v>0</v>
      </c>
      <c r="AQ195" s="30">
        <v>0</v>
      </c>
    </row>
    <row r="196" spans="1:43" x14ac:dyDescent="0.25">
      <c r="A196" t="s">
        <v>20647</v>
      </c>
      <c r="B196" t="s">
        <v>20652</v>
      </c>
      <c r="C196" s="34">
        <v>10000064001306</v>
      </c>
      <c r="D196">
        <v>9020246</v>
      </c>
      <c r="E196" t="s">
        <v>20649</v>
      </c>
      <c r="F196" t="s">
        <v>20651</v>
      </c>
      <c r="G196" t="s">
        <v>89</v>
      </c>
      <c r="H196" t="s">
        <v>90</v>
      </c>
      <c r="I196" t="s">
        <v>10</v>
      </c>
      <c r="J196" t="s">
        <v>20650</v>
      </c>
      <c r="K196">
        <v>0</v>
      </c>
      <c r="L196" t="s">
        <v>20652</v>
      </c>
      <c r="M196" t="s">
        <v>20652</v>
      </c>
      <c r="N196">
        <v>0</v>
      </c>
      <c r="O196">
        <v>44</v>
      </c>
      <c r="P196" s="17">
        <v>46022</v>
      </c>
      <c r="Q196" s="19">
        <v>0</v>
      </c>
      <c r="R196" t="s">
        <v>24</v>
      </c>
      <c r="S196" s="17">
        <v>45723</v>
      </c>
      <c r="U196" s="29">
        <v>0</v>
      </c>
      <c r="V196" s="29">
        <v>0</v>
      </c>
      <c r="W196" s="29">
        <v>0</v>
      </c>
      <c r="X196" s="29">
        <f t="shared" si="3"/>
        <v>1</v>
      </c>
      <c r="Y196" s="33">
        <v>0</v>
      </c>
      <c r="Z196" s="29">
        <v>0</v>
      </c>
      <c r="AA196" s="29">
        <v>0</v>
      </c>
      <c r="AB196" s="29">
        <v>0</v>
      </c>
      <c r="AC196" s="33">
        <v>0</v>
      </c>
      <c r="AD196" s="33">
        <v>108.9795</v>
      </c>
      <c r="AE196" s="29">
        <v>0</v>
      </c>
      <c r="AG196" s="29">
        <v>0</v>
      </c>
      <c r="AH196" s="29">
        <v>0</v>
      </c>
      <c r="AI196" s="29">
        <v>0</v>
      </c>
      <c r="AJ196" s="29">
        <v>0</v>
      </c>
      <c r="AK196" s="29">
        <v>0</v>
      </c>
      <c r="AL196" s="53">
        <v>1</v>
      </c>
      <c r="AM196" s="29" t="s">
        <v>20651</v>
      </c>
      <c r="AN196" s="29" t="s">
        <v>20651</v>
      </c>
      <c r="AO196" s="29">
        <v>0</v>
      </c>
      <c r="AP196" s="30">
        <v>0</v>
      </c>
      <c r="AQ196" s="30">
        <v>0</v>
      </c>
    </row>
    <row r="197" spans="1:43" x14ac:dyDescent="0.25">
      <c r="A197" t="s">
        <v>20647</v>
      </c>
      <c r="B197" t="s">
        <v>20652</v>
      </c>
      <c r="C197" s="34">
        <v>10000064004288</v>
      </c>
      <c r="D197">
        <v>3553385</v>
      </c>
      <c r="E197" t="s">
        <v>20649</v>
      </c>
      <c r="F197" t="s">
        <v>20651</v>
      </c>
      <c r="G197" t="s">
        <v>89</v>
      </c>
      <c r="H197" t="s">
        <v>90</v>
      </c>
      <c r="I197" t="s">
        <v>10</v>
      </c>
      <c r="J197" t="s">
        <v>20650</v>
      </c>
      <c r="K197">
        <v>0</v>
      </c>
      <c r="L197" t="s">
        <v>20652</v>
      </c>
      <c r="M197" t="s">
        <v>20652</v>
      </c>
      <c r="N197">
        <v>0</v>
      </c>
      <c r="O197">
        <v>79</v>
      </c>
      <c r="P197" s="17">
        <v>46022</v>
      </c>
      <c r="Q197" s="19">
        <v>0</v>
      </c>
      <c r="R197" t="s">
        <v>24</v>
      </c>
      <c r="S197" s="17">
        <v>45723</v>
      </c>
      <c r="U197" s="29">
        <v>0</v>
      </c>
      <c r="V197" s="29">
        <v>0</v>
      </c>
      <c r="W197" s="29">
        <v>0</v>
      </c>
      <c r="X197" s="29">
        <f t="shared" si="3"/>
        <v>2</v>
      </c>
      <c r="Y197" s="33">
        <v>0</v>
      </c>
      <c r="Z197" s="29">
        <v>0</v>
      </c>
      <c r="AA197" s="29">
        <v>0</v>
      </c>
      <c r="AB197" s="29">
        <v>0</v>
      </c>
      <c r="AC197" s="33">
        <v>0</v>
      </c>
      <c r="AD197" s="33">
        <v>92.677033333333327</v>
      </c>
      <c r="AE197" s="29">
        <v>0</v>
      </c>
      <c r="AG197" s="29">
        <v>0</v>
      </c>
      <c r="AH197" s="29">
        <v>0</v>
      </c>
      <c r="AI197" s="29">
        <v>0</v>
      </c>
      <c r="AJ197" s="29">
        <v>0</v>
      </c>
      <c r="AK197" s="29">
        <v>0</v>
      </c>
      <c r="AL197" s="53">
        <v>2</v>
      </c>
      <c r="AM197" s="29" t="s">
        <v>20651</v>
      </c>
      <c r="AN197" s="29" t="s">
        <v>20651</v>
      </c>
      <c r="AO197" s="29">
        <v>0</v>
      </c>
      <c r="AP197" s="30">
        <v>0</v>
      </c>
      <c r="AQ197" s="30">
        <v>0</v>
      </c>
    </row>
    <row r="198" spans="1:43" x14ac:dyDescent="0.25">
      <c r="A198" t="s">
        <v>20647</v>
      </c>
      <c r="B198" t="s">
        <v>20652</v>
      </c>
      <c r="C198" s="34">
        <v>10000064004290</v>
      </c>
      <c r="D198">
        <v>3553387</v>
      </c>
      <c r="E198" t="s">
        <v>20649</v>
      </c>
      <c r="F198" t="s">
        <v>20651</v>
      </c>
      <c r="G198" t="s">
        <v>89</v>
      </c>
      <c r="H198" t="s">
        <v>90</v>
      </c>
      <c r="I198" t="s">
        <v>10</v>
      </c>
      <c r="J198" t="s">
        <v>20650</v>
      </c>
      <c r="K198">
        <v>0</v>
      </c>
      <c r="L198" t="s">
        <v>20652</v>
      </c>
      <c r="M198" t="s">
        <v>20652</v>
      </c>
      <c r="N198">
        <v>0</v>
      </c>
      <c r="O198">
        <v>80</v>
      </c>
      <c r="P198" s="17">
        <v>46022</v>
      </c>
      <c r="Q198" s="19">
        <v>0</v>
      </c>
      <c r="R198" t="s">
        <v>24</v>
      </c>
      <c r="S198" s="17">
        <v>45723</v>
      </c>
      <c r="U198" s="29">
        <v>0</v>
      </c>
      <c r="V198" s="29">
        <v>0</v>
      </c>
      <c r="W198" s="29">
        <v>0</v>
      </c>
      <c r="X198" s="29">
        <f t="shared" si="3"/>
        <v>2</v>
      </c>
      <c r="Y198" s="33">
        <v>0</v>
      </c>
      <c r="Z198" s="29">
        <v>0</v>
      </c>
      <c r="AA198" s="29">
        <v>0</v>
      </c>
      <c r="AB198" s="29">
        <v>0</v>
      </c>
      <c r="AC198" s="33">
        <v>0</v>
      </c>
      <c r="AD198" s="33">
        <v>92.677033333333327</v>
      </c>
      <c r="AE198" s="29">
        <v>0</v>
      </c>
      <c r="AG198" s="29">
        <v>0</v>
      </c>
      <c r="AH198" s="29">
        <v>0</v>
      </c>
      <c r="AI198" s="29">
        <v>0</v>
      </c>
      <c r="AJ198" s="29">
        <v>0</v>
      </c>
      <c r="AK198" s="29">
        <v>0</v>
      </c>
      <c r="AL198" s="53">
        <v>2</v>
      </c>
      <c r="AM198" s="29" t="s">
        <v>20651</v>
      </c>
      <c r="AN198" s="29" t="s">
        <v>20651</v>
      </c>
      <c r="AO198" s="29">
        <v>0</v>
      </c>
      <c r="AP198" s="30">
        <v>0</v>
      </c>
      <c r="AQ198" s="30">
        <v>0</v>
      </c>
    </row>
    <row r="199" spans="1:43" x14ac:dyDescent="0.25">
      <c r="A199" t="s">
        <v>20647</v>
      </c>
      <c r="B199" t="s">
        <v>20652</v>
      </c>
      <c r="C199" s="34">
        <v>10000064004292</v>
      </c>
      <c r="D199">
        <v>3553386</v>
      </c>
      <c r="E199" t="s">
        <v>20649</v>
      </c>
      <c r="F199" t="s">
        <v>20651</v>
      </c>
      <c r="G199" t="s">
        <v>89</v>
      </c>
      <c r="H199" t="s">
        <v>90</v>
      </c>
      <c r="I199" t="s">
        <v>10</v>
      </c>
      <c r="J199" t="s">
        <v>20650</v>
      </c>
      <c r="K199">
        <v>0</v>
      </c>
      <c r="L199" t="s">
        <v>20652</v>
      </c>
      <c r="M199" t="s">
        <v>20652</v>
      </c>
      <c r="N199">
        <v>0</v>
      </c>
      <c r="O199">
        <v>77</v>
      </c>
      <c r="P199" s="17">
        <v>46022</v>
      </c>
      <c r="Q199" s="19">
        <v>0</v>
      </c>
      <c r="R199" t="s">
        <v>24</v>
      </c>
      <c r="S199" s="17">
        <v>45723</v>
      </c>
      <c r="U199" s="29">
        <v>0</v>
      </c>
      <c r="V199" s="29">
        <v>0</v>
      </c>
      <c r="W199" s="29">
        <v>0</v>
      </c>
      <c r="X199" s="29">
        <f t="shared" si="3"/>
        <v>2</v>
      </c>
      <c r="Y199" s="33">
        <v>0</v>
      </c>
      <c r="Z199" s="29">
        <v>0</v>
      </c>
      <c r="AA199" s="29">
        <v>0</v>
      </c>
      <c r="AB199" s="29">
        <v>0</v>
      </c>
      <c r="AC199" s="33">
        <v>0</v>
      </c>
      <c r="AD199" s="33">
        <v>92.677033333333327</v>
      </c>
      <c r="AE199" s="29">
        <v>0</v>
      </c>
      <c r="AG199" s="29">
        <v>0</v>
      </c>
      <c r="AH199" s="29">
        <v>0</v>
      </c>
      <c r="AI199" s="29">
        <v>0</v>
      </c>
      <c r="AJ199" s="29">
        <v>0</v>
      </c>
      <c r="AK199" s="29">
        <v>0</v>
      </c>
      <c r="AL199" s="53">
        <v>2</v>
      </c>
      <c r="AM199" s="29" t="s">
        <v>20651</v>
      </c>
      <c r="AN199" s="29" t="s">
        <v>20651</v>
      </c>
      <c r="AO199" s="29">
        <v>0</v>
      </c>
      <c r="AP199" s="30">
        <v>0</v>
      </c>
      <c r="AQ199" s="30">
        <v>0</v>
      </c>
    </row>
    <row r="200" spans="1:43" x14ac:dyDescent="0.25">
      <c r="A200" t="s">
        <v>20647</v>
      </c>
      <c r="B200" t="s">
        <v>20652</v>
      </c>
      <c r="C200" s="34">
        <v>10000064006395</v>
      </c>
      <c r="D200">
        <v>9021638</v>
      </c>
      <c r="E200" t="s">
        <v>20648</v>
      </c>
      <c r="F200" t="s">
        <v>20651</v>
      </c>
      <c r="G200" t="s">
        <v>89</v>
      </c>
      <c r="H200" t="s">
        <v>90</v>
      </c>
      <c r="I200" t="s">
        <v>10</v>
      </c>
      <c r="J200" t="s">
        <v>20650</v>
      </c>
      <c r="K200">
        <v>0</v>
      </c>
      <c r="L200" t="s">
        <v>20652</v>
      </c>
      <c r="M200" t="s">
        <v>20652</v>
      </c>
      <c r="N200">
        <v>0</v>
      </c>
      <c r="O200">
        <v>1</v>
      </c>
      <c r="P200" s="17">
        <v>46022</v>
      </c>
      <c r="Q200" s="19">
        <v>0</v>
      </c>
      <c r="R200" t="s">
        <v>24</v>
      </c>
      <c r="S200" s="17">
        <v>45723</v>
      </c>
      <c r="U200" s="29">
        <v>0</v>
      </c>
      <c r="V200" s="29">
        <v>0</v>
      </c>
      <c r="W200" s="29">
        <v>0</v>
      </c>
      <c r="X200" s="29">
        <f t="shared" si="3"/>
        <v>1</v>
      </c>
      <c r="Y200" s="33">
        <v>0</v>
      </c>
      <c r="Z200" s="29">
        <v>0</v>
      </c>
      <c r="AA200" s="29">
        <v>0</v>
      </c>
      <c r="AB200" s="29">
        <v>0</v>
      </c>
      <c r="AC200" s="33">
        <v>0</v>
      </c>
      <c r="AD200" s="33">
        <v>146.66399999999999</v>
      </c>
      <c r="AE200" s="29">
        <v>0</v>
      </c>
      <c r="AG200" s="29">
        <v>0</v>
      </c>
      <c r="AH200" s="29">
        <v>0</v>
      </c>
      <c r="AI200" s="29">
        <v>0</v>
      </c>
      <c r="AJ200" s="29">
        <v>0</v>
      </c>
      <c r="AK200" s="29">
        <v>0</v>
      </c>
      <c r="AL200" s="53">
        <v>1</v>
      </c>
      <c r="AM200" s="29" t="s">
        <v>20651</v>
      </c>
      <c r="AN200" s="29" t="s">
        <v>20651</v>
      </c>
      <c r="AO200" s="29">
        <v>0</v>
      </c>
      <c r="AP200" s="30">
        <v>0</v>
      </c>
      <c r="AQ200" s="30">
        <v>0</v>
      </c>
    </row>
    <row r="201" spans="1:43" x14ac:dyDescent="0.25">
      <c r="A201" t="s">
        <v>20647</v>
      </c>
      <c r="B201" t="s">
        <v>20652</v>
      </c>
      <c r="C201" s="34">
        <v>10000064007001</v>
      </c>
      <c r="D201">
        <v>9021776</v>
      </c>
      <c r="E201" t="s">
        <v>20649</v>
      </c>
      <c r="F201" t="s">
        <v>20651</v>
      </c>
      <c r="G201" t="s">
        <v>89</v>
      </c>
      <c r="H201" t="s">
        <v>90</v>
      </c>
      <c r="I201" t="s">
        <v>10</v>
      </c>
      <c r="J201" t="s">
        <v>20650</v>
      </c>
      <c r="K201">
        <v>0</v>
      </c>
      <c r="L201" t="s">
        <v>20652</v>
      </c>
      <c r="M201" t="s">
        <v>20652</v>
      </c>
      <c r="N201">
        <v>0</v>
      </c>
      <c r="O201">
        <v>4</v>
      </c>
      <c r="P201" s="17">
        <v>46022</v>
      </c>
      <c r="Q201" s="19">
        <v>0</v>
      </c>
      <c r="R201" t="s">
        <v>24</v>
      </c>
      <c r="S201" s="17">
        <v>45723</v>
      </c>
      <c r="U201" s="29">
        <v>0</v>
      </c>
      <c r="V201" s="29">
        <v>0</v>
      </c>
      <c r="W201" s="29">
        <v>0</v>
      </c>
      <c r="X201" s="29">
        <f t="shared" si="3"/>
        <v>2</v>
      </c>
      <c r="Y201" s="33">
        <v>0</v>
      </c>
      <c r="Z201" s="29">
        <v>0</v>
      </c>
      <c r="AA201" s="29">
        <v>0</v>
      </c>
      <c r="AB201" s="29">
        <v>0</v>
      </c>
      <c r="AC201" s="33">
        <v>0</v>
      </c>
      <c r="AD201" s="33">
        <v>22.917866666666665</v>
      </c>
      <c r="AE201" s="29">
        <v>0</v>
      </c>
      <c r="AG201" s="29">
        <v>0</v>
      </c>
      <c r="AH201" s="29">
        <v>0</v>
      </c>
      <c r="AI201" s="29">
        <v>0</v>
      </c>
      <c r="AJ201" s="29">
        <v>0</v>
      </c>
      <c r="AK201" s="29">
        <v>0</v>
      </c>
      <c r="AL201" s="53">
        <v>2</v>
      </c>
      <c r="AM201" s="29" t="s">
        <v>20651</v>
      </c>
      <c r="AN201" s="29" t="s">
        <v>20651</v>
      </c>
      <c r="AO201" s="29">
        <v>0</v>
      </c>
      <c r="AP201" s="30">
        <v>0</v>
      </c>
      <c r="AQ201" s="30">
        <v>0</v>
      </c>
    </row>
    <row r="202" spans="1:43" x14ac:dyDescent="0.25">
      <c r="A202" t="s">
        <v>20647</v>
      </c>
      <c r="B202" t="s">
        <v>20652</v>
      </c>
      <c r="C202" s="34">
        <v>10000064007002</v>
      </c>
      <c r="D202">
        <v>9021775</v>
      </c>
      <c r="E202" t="s">
        <v>20649</v>
      </c>
      <c r="F202" t="s">
        <v>20651</v>
      </c>
      <c r="G202" t="s">
        <v>89</v>
      </c>
      <c r="H202" t="s">
        <v>90</v>
      </c>
      <c r="I202" t="s">
        <v>10</v>
      </c>
      <c r="J202" t="s">
        <v>20650</v>
      </c>
      <c r="K202">
        <v>0</v>
      </c>
      <c r="L202" t="s">
        <v>20652</v>
      </c>
      <c r="M202" t="s">
        <v>20652</v>
      </c>
      <c r="N202">
        <v>0</v>
      </c>
      <c r="O202">
        <v>3</v>
      </c>
      <c r="P202" s="17">
        <v>46022</v>
      </c>
      <c r="Q202" s="19">
        <v>0</v>
      </c>
      <c r="R202" t="s">
        <v>24</v>
      </c>
      <c r="S202" s="17">
        <v>45723</v>
      </c>
      <c r="U202" s="29">
        <v>0</v>
      </c>
      <c r="V202" s="29">
        <v>0</v>
      </c>
      <c r="W202" s="29">
        <v>0</v>
      </c>
      <c r="X202" s="29">
        <f t="shared" si="3"/>
        <v>2</v>
      </c>
      <c r="Y202" s="33">
        <v>0</v>
      </c>
      <c r="Z202" s="29">
        <v>0</v>
      </c>
      <c r="AA202" s="29">
        <v>0</v>
      </c>
      <c r="AB202" s="29">
        <v>0</v>
      </c>
      <c r="AC202" s="33">
        <v>0</v>
      </c>
      <c r="AD202" s="33">
        <v>22.917866666666665</v>
      </c>
      <c r="AE202" s="29">
        <v>0</v>
      </c>
      <c r="AG202" s="29">
        <v>0</v>
      </c>
      <c r="AH202" s="29">
        <v>0</v>
      </c>
      <c r="AI202" s="29">
        <v>0</v>
      </c>
      <c r="AJ202" s="29">
        <v>0</v>
      </c>
      <c r="AK202" s="29">
        <v>0</v>
      </c>
      <c r="AL202" s="53">
        <v>2</v>
      </c>
      <c r="AM202" s="29" t="s">
        <v>20651</v>
      </c>
      <c r="AN202" s="29" t="s">
        <v>20651</v>
      </c>
      <c r="AO202" s="29">
        <v>0</v>
      </c>
      <c r="AP202" s="30">
        <v>0</v>
      </c>
      <c r="AQ202" s="30">
        <v>0</v>
      </c>
    </row>
    <row r="203" spans="1:43" x14ac:dyDescent="0.25">
      <c r="A203" t="s">
        <v>20647</v>
      </c>
      <c r="B203" t="s">
        <v>20652</v>
      </c>
      <c r="C203" s="34">
        <v>10000064007004</v>
      </c>
      <c r="D203">
        <v>9021773</v>
      </c>
      <c r="E203" t="s">
        <v>20649</v>
      </c>
      <c r="F203" t="s">
        <v>20651</v>
      </c>
      <c r="G203" t="s">
        <v>89</v>
      </c>
      <c r="H203" t="s">
        <v>90</v>
      </c>
      <c r="I203" t="s">
        <v>10</v>
      </c>
      <c r="J203" t="s">
        <v>20650</v>
      </c>
      <c r="K203">
        <v>0</v>
      </c>
      <c r="L203" t="s">
        <v>20652</v>
      </c>
      <c r="M203" t="s">
        <v>20652</v>
      </c>
      <c r="N203">
        <v>0</v>
      </c>
      <c r="O203">
        <v>8</v>
      </c>
      <c r="P203" s="17">
        <v>46022</v>
      </c>
      <c r="Q203" s="19">
        <v>0</v>
      </c>
      <c r="R203" t="s">
        <v>24</v>
      </c>
      <c r="S203" s="17">
        <v>45723</v>
      </c>
      <c r="U203" s="29">
        <v>0</v>
      </c>
      <c r="V203" s="29">
        <v>0</v>
      </c>
      <c r="W203" s="29">
        <v>0</v>
      </c>
      <c r="X203" s="29">
        <f t="shared" si="3"/>
        <v>2</v>
      </c>
      <c r="Y203" s="33">
        <v>0</v>
      </c>
      <c r="Z203" s="29">
        <v>0</v>
      </c>
      <c r="AA203" s="29">
        <v>0</v>
      </c>
      <c r="AB203" s="29">
        <v>0</v>
      </c>
      <c r="AC203" s="33">
        <v>0</v>
      </c>
      <c r="AD203" s="33">
        <v>22.917866666666665</v>
      </c>
      <c r="AE203" s="29">
        <v>0</v>
      </c>
      <c r="AG203" s="29">
        <v>0</v>
      </c>
      <c r="AH203" s="29">
        <v>0</v>
      </c>
      <c r="AI203" s="29">
        <v>0</v>
      </c>
      <c r="AJ203" s="29">
        <v>0</v>
      </c>
      <c r="AK203" s="29">
        <v>0</v>
      </c>
      <c r="AL203" s="53">
        <v>2</v>
      </c>
      <c r="AM203" s="29" t="s">
        <v>20651</v>
      </c>
      <c r="AN203" s="29" t="s">
        <v>20651</v>
      </c>
      <c r="AO203" s="29">
        <v>0</v>
      </c>
      <c r="AP203" s="30">
        <v>0</v>
      </c>
      <c r="AQ203" s="30">
        <v>0</v>
      </c>
    </row>
    <row r="204" spans="1:43" x14ac:dyDescent="0.25">
      <c r="A204" t="s">
        <v>20647</v>
      </c>
      <c r="B204" t="s">
        <v>20652</v>
      </c>
      <c r="C204" s="34">
        <v>10000064007006</v>
      </c>
      <c r="D204">
        <v>9021772</v>
      </c>
      <c r="E204" t="s">
        <v>20649</v>
      </c>
      <c r="F204" t="s">
        <v>20651</v>
      </c>
      <c r="G204" t="s">
        <v>89</v>
      </c>
      <c r="H204" t="s">
        <v>90</v>
      </c>
      <c r="I204" t="s">
        <v>10</v>
      </c>
      <c r="J204" t="s">
        <v>20650</v>
      </c>
      <c r="K204">
        <v>0</v>
      </c>
      <c r="L204" t="s">
        <v>20652</v>
      </c>
      <c r="M204" t="s">
        <v>20652</v>
      </c>
      <c r="N204">
        <v>0</v>
      </c>
      <c r="O204">
        <v>7</v>
      </c>
      <c r="P204" s="17">
        <v>46022</v>
      </c>
      <c r="Q204" s="19">
        <v>0</v>
      </c>
      <c r="R204" t="s">
        <v>24</v>
      </c>
      <c r="S204" s="17">
        <v>45723</v>
      </c>
      <c r="U204" s="29">
        <v>0</v>
      </c>
      <c r="V204" s="29">
        <v>0</v>
      </c>
      <c r="W204" s="29">
        <v>0</v>
      </c>
      <c r="X204" s="29">
        <f t="shared" si="3"/>
        <v>2</v>
      </c>
      <c r="Y204" s="33">
        <v>0</v>
      </c>
      <c r="Z204" s="29">
        <v>0</v>
      </c>
      <c r="AA204" s="29">
        <v>0</v>
      </c>
      <c r="AB204" s="29">
        <v>0</v>
      </c>
      <c r="AC204" s="33">
        <v>0</v>
      </c>
      <c r="AD204" s="33">
        <v>22.917866666666665</v>
      </c>
      <c r="AE204" s="29">
        <v>0</v>
      </c>
      <c r="AG204" s="29">
        <v>0</v>
      </c>
      <c r="AH204" s="29">
        <v>0</v>
      </c>
      <c r="AI204" s="29">
        <v>0</v>
      </c>
      <c r="AJ204" s="29">
        <v>0</v>
      </c>
      <c r="AK204" s="29">
        <v>0</v>
      </c>
      <c r="AL204" s="53">
        <v>2</v>
      </c>
      <c r="AM204" s="29" t="s">
        <v>20651</v>
      </c>
      <c r="AN204" s="29" t="s">
        <v>20651</v>
      </c>
      <c r="AO204" s="29">
        <v>0</v>
      </c>
      <c r="AP204" s="30">
        <v>0</v>
      </c>
      <c r="AQ204" s="30">
        <v>0</v>
      </c>
    </row>
    <row r="205" spans="1:43" x14ac:dyDescent="0.25">
      <c r="A205" t="s">
        <v>20647</v>
      </c>
      <c r="B205" t="s">
        <v>20652</v>
      </c>
      <c r="C205" s="34">
        <v>10000064007563</v>
      </c>
      <c r="D205">
        <v>9021929</v>
      </c>
      <c r="E205" t="s">
        <v>20649</v>
      </c>
      <c r="F205" t="s">
        <v>20651</v>
      </c>
      <c r="G205" t="s">
        <v>89</v>
      </c>
      <c r="H205" t="s">
        <v>90</v>
      </c>
      <c r="I205" t="s">
        <v>10</v>
      </c>
      <c r="J205" t="s">
        <v>20650</v>
      </c>
      <c r="K205">
        <v>0</v>
      </c>
      <c r="L205" t="s">
        <v>20652</v>
      </c>
      <c r="M205" t="s">
        <v>20652</v>
      </c>
      <c r="N205">
        <v>0</v>
      </c>
      <c r="O205">
        <v>3</v>
      </c>
      <c r="P205" s="17">
        <v>46022</v>
      </c>
      <c r="Q205" s="19">
        <v>0</v>
      </c>
      <c r="R205" t="s">
        <v>24</v>
      </c>
      <c r="S205" s="17">
        <v>45723</v>
      </c>
      <c r="U205" s="29">
        <v>0</v>
      </c>
      <c r="V205" s="29">
        <v>0</v>
      </c>
      <c r="W205" s="29">
        <v>0</v>
      </c>
      <c r="X205" s="29">
        <f t="shared" si="3"/>
        <v>2</v>
      </c>
      <c r="Y205" s="33">
        <v>0</v>
      </c>
      <c r="Z205" s="29">
        <v>0</v>
      </c>
      <c r="AA205" s="29">
        <v>0</v>
      </c>
      <c r="AB205" s="29">
        <v>0</v>
      </c>
      <c r="AC205" s="33">
        <v>0</v>
      </c>
      <c r="AD205" s="33">
        <v>38.696533333333335</v>
      </c>
      <c r="AE205" s="29">
        <v>0</v>
      </c>
      <c r="AG205" s="29">
        <v>0</v>
      </c>
      <c r="AH205" s="29">
        <v>0</v>
      </c>
      <c r="AI205" s="29">
        <v>0</v>
      </c>
      <c r="AJ205" s="29">
        <v>0</v>
      </c>
      <c r="AK205" s="29">
        <v>0</v>
      </c>
      <c r="AL205" s="53">
        <v>2</v>
      </c>
      <c r="AM205" s="29" t="s">
        <v>20651</v>
      </c>
      <c r="AN205" s="29" t="s">
        <v>20651</v>
      </c>
      <c r="AO205" s="29">
        <v>0</v>
      </c>
      <c r="AP205" s="30">
        <v>0</v>
      </c>
      <c r="AQ205" s="30">
        <v>0</v>
      </c>
    </row>
    <row r="206" spans="1:43" x14ac:dyDescent="0.25">
      <c r="A206" t="s">
        <v>20647</v>
      </c>
      <c r="B206" t="s">
        <v>20652</v>
      </c>
      <c r="C206" s="34">
        <v>10000064007564</v>
      </c>
      <c r="D206">
        <v>9021930</v>
      </c>
      <c r="E206" t="s">
        <v>20649</v>
      </c>
      <c r="F206" t="s">
        <v>20651</v>
      </c>
      <c r="G206" t="s">
        <v>89</v>
      </c>
      <c r="H206" t="s">
        <v>90</v>
      </c>
      <c r="I206" t="s">
        <v>10</v>
      </c>
      <c r="J206" t="s">
        <v>20650</v>
      </c>
      <c r="K206">
        <v>0</v>
      </c>
      <c r="L206" t="s">
        <v>20652</v>
      </c>
      <c r="M206" t="s">
        <v>20652</v>
      </c>
      <c r="N206">
        <v>0</v>
      </c>
      <c r="O206">
        <v>4</v>
      </c>
      <c r="P206" s="17">
        <v>46022</v>
      </c>
      <c r="Q206" s="19">
        <v>0</v>
      </c>
      <c r="R206" t="s">
        <v>24</v>
      </c>
      <c r="S206" s="17">
        <v>45723</v>
      </c>
      <c r="U206" s="29">
        <v>0</v>
      </c>
      <c r="V206" s="29">
        <v>0</v>
      </c>
      <c r="W206" s="29">
        <v>0</v>
      </c>
      <c r="X206" s="29">
        <f t="shared" si="3"/>
        <v>2</v>
      </c>
      <c r="Y206" s="33">
        <v>0</v>
      </c>
      <c r="Z206" s="29">
        <v>0</v>
      </c>
      <c r="AA206" s="29">
        <v>0</v>
      </c>
      <c r="AB206" s="29">
        <v>0</v>
      </c>
      <c r="AC206" s="33">
        <v>0</v>
      </c>
      <c r="AD206" s="33">
        <v>38.696533333333335</v>
      </c>
      <c r="AE206" s="29">
        <v>0</v>
      </c>
      <c r="AG206" s="29">
        <v>0</v>
      </c>
      <c r="AH206" s="29">
        <v>0</v>
      </c>
      <c r="AI206" s="29">
        <v>0</v>
      </c>
      <c r="AJ206" s="29">
        <v>0</v>
      </c>
      <c r="AK206" s="29">
        <v>0</v>
      </c>
      <c r="AL206" s="53">
        <v>2</v>
      </c>
      <c r="AM206" s="29" t="s">
        <v>20651</v>
      </c>
      <c r="AN206" s="29" t="s">
        <v>20651</v>
      </c>
      <c r="AO206" s="29">
        <v>0</v>
      </c>
      <c r="AP206" s="30">
        <v>0</v>
      </c>
      <c r="AQ206" s="30">
        <v>0</v>
      </c>
    </row>
    <row r="207" spans="1:43" x14ac:dyDescent="0.25">
      <c r="A207" t="s">
        <v>20647</v>
      </c>
      <c r="B207" t="s">
        <v>20652</v>
      </c>
      <c r="C207" s="34">
        <v>10000064007565</v>
      </c>
      <c r="D207">
        <v>9021928</v>
      </c>
      <c r="E207" t="s">
        <v>20649</v>
      </c>
      <c r="F207" t="s">
        <v>20651</v>
      </c>
      <c r="G207" t="s">
        <v>89</v>
      </c>
      <c r="H207" t="s">
        <v>90</v>
      </c>
      <c r="I207" t="s">
        <v>10</v>
      </c>
      <c r="J207" t="s">
        <v>20650</v>
      </c>
      <c r="K207">
        <v>0</v>
      </c>
      <c r="L207" t="s">
        <v>20652</v>
      </c>
      <c r="M207" t="s">
        <v>20652</v>
      </c>
      <c r="N207">
        <v>0</v>
      </c>
      <c r="O207">
        <v>5</v>
      </c>
      <c r="P207" s="17">
        <v>46022</v>
      </c>
      <c r="Q207" s="19">
        <v>0</v>
      </c>
      <c r="R207" t="s">
        <v>24</v>
      </c>
      <c r="S207" s="17">
        <v>45723</v>
      </c>
      <c r="U207" s="29">
        <v>0</v>
      </c>
      <c r="V207" s="29">
        <v>0</v>
      </c>
      <c r="W207" s="29">
        <v>0</v>
      </c>
      <c r="X207" s="29">
        <f t="shared" si="3"/>
        <v>2</v>
      </c>
      <c r="Y207" s="33">
        <v>0</v>
      </c>
      <c r="Z207" s="29">
        <v>0</v>
      </c>
      <c r="AA207" s="29">
        <v>0</v>
      </c>
      <c r="AB207" s="29">
        <v>0</v>
      </c>
      <c r="AC207" s="33">
        <v>0</v>
      </c>
      <c r="AD207" s="33">
        <v>38.696533333333335</v>
      </c>
      <c r="AE207" s="29">
        <v>0</v>
      </c>
      <c r="AG207" s="29">
        <v>0</v>
      </c>
      <c r="AH207" s="29">
        <v>0</v>
      </c>
      <c r="AI207" s="29">
        <v>0</v>
      </c>
      <c r="AJ207" s="29">
        <v>0</v>
      </c>
      <c r="AK207" s="29">
        <v>0</v>
      </c>
      <c r="AL207" s="53">
        <v>2</v>
      </c>
      <c r="AM207" s="29" t="s">
        <v>20651</v>
      </c>
      <c r="AN207" s="29" t="s">
        <v>20651</v>
      </c>
      <c r="AO207" s="29">
        <v>0</v>
      </c>
      <c r="AP207" s="30">
        <v>0</v>
      </c>
      <c r="AQ207" s="30">
        <v>0</v>
      </c>
    </row>
    <row r="208" spans="1:43" x14ac:dyDescent="0.25">
      <c r="A208" t="s">
        <v>20647</v>
      </c>
      <c r="B208" t="s">
        <v>20652</v>
      </c>
      <c r="C208" s="34">
        <v>10000064007566</v>
      </c>
      <c r="D208">
        <v>9021927</v>
      </c>
      <c r="E208" t="s">
        <v>20649</v>
      </c>
      <c r="F208" t="s">
        <v>20651</v>
      </c>
      <c r="G208" t="s">
        <v>89</v>
      </c>
      <c r="H208" t="s">
        <v>90</v>
      </c>
      <c r="I208" t="s">
        <v>10</v>
      </c>
      <c r="J208" t="s">
        <v>20650</v>
      </c>
      <c r="K208">
        <v>0</v>
      </c>
      <c r="L208" t="s">
        <v>20652</v>
      </c>
      <c r="M208" t="s">
        <v>20652</v>
      </c>
      <c r="N208">
        <v>0</v>
      </c>
      <c r="O208">
        <v>6</v>
      </c>
      <c r="P208" s="17">
        <v>46022</v>
      </c>
      <c r="Q208" s="19">
        <v>0</v>
      </c>
      <c r="R208" t="s">
        <v>24</v>
      </c>
      <c r="S208" s="17">
        <v>45723</v>
      </c>
      <c r="U208" s="29">
        <v>0</v>
      </c>
      <c r="V208" s="29">
        <v>0</v>
      </c>
      <c r="W208" s="29">
        <v>0</v>
      </c>
      <c r="X208" s="29">
        <f t="shared" si="3"/>
        <v>2</v>
      </c>
      <c r="Y208" s="33">
        <v>0</v>
      </c>
      <c r="Z208" s="29">
        <v>0</v>
      </c>
      <c r="AA208" s="29">
        <v>0</v>
      </c>
      <c r="AB208" s="29">
        <v>0</v>
      </c>
      <c r="AC208" s="33">
        <v>0</v>
      </c>
      <c r="AD208" s="33">
        <v>38.696533333333335</v>
      </c>
      <c r="AE208" s="29">
        <v>0</v>
      </c>
      <c r="AG208" s="29">
        <v>0</v>
      </c>
      <c r="AH208" s="29">
        <v>0</v>
      </c>
      <c r="AI208" s="29">
        <v>0</v>
      </c>
      <c r="AJ208" s="29">
        <v>0</v>
      </c>
      <c r="AK208" s="29">
        <v>0</v>
      </c>
      <c r="AL208" s="53">
        <v>2</v>
      </c>
      <c r="AM208" s="29" t="s">
        <v>20651</v>
      </c>
      <c r="AN208" s="29" t="s">
        <v>20651</v>
      </c>
      <c r="AO208" s="29">
        <v>0</v>
      </c>
      <c r="AP208" s="30">
        <v>0</v>
      </c>
      <c r="AQ208" s="30">
        <v>0</v>
      </c>
    </row>
    <row r="209" spans="1:43" x14ac:dyDescent="0.25">
      <c r="A209" t="s">
        <v>20647</v>
      </c>
      <c r="B209" t="s">
        <v>20652</v>
      </c>
      <c r="C209" s="34">
        <v>10000064007603</v>
      </c>
      <c r="D209">
        <v>9022017</v>
      </c>
      <c r="E209" t="s">
        <v>20648</v>
      </c>
      <c r="F209" t="s">
        <v>20651</v>
      </c>
      <c r="G209" t="s">
        <v>89</v>
      </c>
      <c r="H209" t="s">
        <v>90</v>
      </c>
      <c r="I209" t="s">
        <v>10</v>
      </c>
      <c r="J209" t="s">
        <v>20650</v>
      </c>
      <c r="K209">
        <v>0</v>
      </c>
      <c r="L209" t="s">
        <v>20652</v>
      </c>
      <c r="M209" t="s">
        <v>20652</v>
      </c>
      <c r="N209">
        <v>0</v>
      </c>
      <c r="O209">
        <v>28</v>
      </c>
      <c r="P209" s="17">
        <v>46022</v>
      </c>
      <c r="Q209" s="19">
        <v>0</v>
      </c>
      <c r="R209" t="s">
        <v>24</v>
      </c>
      <c r="S209" s="17">
        <v>45723</v>
      </c>
      <c r="U209" s="29">
        <v>0</v>
      </c>
      <c r="V209" s="29">
        <v>0</v>
      </c>
      <c r="W209" s="29">
        <v>0</v>
      </c>
      <c r="X209" s="29">
        <f t="shared" si="3"/>
        <v>1</v>
      </c>
      <c r="Y209" s="33">
        <v>0</v>
      </c>
      <c r="Z209" s="29">
        <v>0</v>
      </c>
      <c r="AA209" s="29">
        <v>0</v>
      </c>
      <c r="AB209" s="29">
        <v>0</v>
      </c>
      <c r="AC209" s="33">
        <v>0</v>
      </c>
      <c r="AD209" s="33">
        <v>149.1763</v>
      </c>
      <c r="AE209" s="29">
        <v>0</v>
      </c>
      <c r="AG209" s="29">
        <v>0</v>
      </c>
      <c r="AH209" s="29">
        <v>0</v>
      </c>
      <c r="AI209" s="29">
        <v>0</v>
      </c>
      <c r="AJ209" s="29">
        <v>0</v>
      </c>
      <c r="AK209" s="29">
        <v>0</v>
      </c>
      <c r="AL209" s="53">
        <v>1</v>
      </c>
      <c r="AM209" s="29" t="s">
        <v>20651</v>
      </c>
      <c r="AN209" s="29" t="s">
        <v>20651</v>
      </c>
      <c r="AO209" s="29">
        <v>0</v>
      </c>
      <c r="AP209" s="30">
        <v>0</v>
      </c>
      <c r="AQ209" s="30">
        <v>0</v>
      </c>
    </row>
    <row r="210" spans="1:43" x14ac:dyDescent="0.25">
      <c r="A210" t="s">
        <v>20647</v>
      </c>
      <c r="B210" t="s">
        <v>20652</v>
      </c>
      <c r="C210" s="34">
        <v>10000064007754</v>
      </c>
      <c r="D210">
        <v>9021969</v>
      </c>
      <c r="E210" t="s">
        <v>20649</v>
      </c>
      <c r="F210" t="s">
        <v>20651</v>
      </c>
      <c r="G210" t="s">
        <v>89</v>
      </c>
      <c r="H210" t="s">
        <v>90</v>
      </c>
      <c r="I210" t="s">
        <v>10</v>
      </c>
      <c r="J210" t="s">
        <v>20650</v>
      </c>
      <c r="K210">
        <v>0</v>
      </c>
      <c r="L210" t="s">
        <v>20652</v>
      </c>
      <c r="M210" t="s">
        <v>20652</v>
      </c>
      <c r="N210">
        <v>0</v>
      </c>
      <c r="O210">
        <v>21</v>
      </c>
      <c r="P210" s="17">
        <v>46022</v>
      </c>
      <c r="Q210" s="19">
        <v>0</v>
      </c>
      <c r="R210" t="s">
        <v>24</v>
      </c>
      <c r="S210" s="17">
        <v>45723</v>
      </c>
      <c r="U210" s="29">
        <v>0</v>
      </c>
      <c r="V210" s="29">
        <v>0</v>
      </c>
      <c r="W210" s="29">
        <v>0</v>
      </c>
      <c r="X210" s="29">
        <f t="shared" si="3"/>
        <v>2</v>
      </c>
      <c r="Y210" s="33">
        <v>0</v>
      </c>
      <c r="Z210" s="29">
        <v>0</v>
      </c>
      <c r="AA210" s="29">
        <v>0</v>
      </c>
      <c r="AB210" s="29">
        <v>0</v>
      </c>
      <c r="AC210" s="33">
        <v>0</v>
      </c>
      <c r="AD210" s="33">
        <v>20.544599999999999</v>
      </c>
      <c r="AE210" s="29">
        <v>0</v>
      </c>
      <c r="AG210" s="29">
        <v>0</v>
      </c>
      <c r="AH210" s="29">
        <v>0</v>
      </c>
      <c r="AI210" s="29">
        <v>0</v>
      </c>
      <c r="AJ210" s="29">
        <v>0</v>
      </c>
      <c r="AK210" s="29">
        <v>0</v>
      </c>
      <c r="AL210" s="53">
        <v>2</v>
      </c>
      <c r="AM210" s="29" t="s">
        <v>20651</v>
      </c>
      <c r="AN210" s="29" t="s">
        <v>20651</v>
      </c>
      <c r="AO210" s="29">
        <v>0</v>
      </c>
      <c r="AP210" s="30">
        <v>0</v>
      </c>
      <c r="AQ210" s="30">
        <v>0</v>
      </c>
    </row>
    <row r="211" spans="1:43" x14ac:dyDescent="0.25">
      <c r="A211" t="s">
        <v>20647</v>
      </c>
      <c r="B211" t="s">
        <v>20652</v>
      </c>
      <c r="C211" s="34">
        <v>10000064007759</v>
      </c>
      <c r="D211">
        <v>9021971</v>
      </c>
      <c r="E211" t="s">
        <v>20649</v>
      </c>
      <c r="F211" t="s">
        <v>20651</v>
      </c>
      <c r="G211" t="s">
        <v>89</v>
      </c>
      <c r="H211" t="s">
        <v>90</v>
      </c>
      <c r="I211" t="s">
        <v>10</v>
      </c>
      <c r="J211" t="s">
        <v>20650</v>
      </c>
      <c r="K211">
        <v>0</v>
      </c>
      <c r="L211" t="s">
        <v>20652</v>
      </c>
      <c r="M211" t="s">
        <v>20652</v>
      </c>
      <c r="N211">
        <v>0</v>
      </c>
      <c r="O211">
        <v>22</v>
      </c>
      <c r="P211" s="17">
        <v>46022</v>
      </c>
      <c r="Q211" s="19">
        <v>0</v>
      </c>
      <c r="R211" t="s">
        <v>24</v>
      </c>
      <c r="S211" s="17">
        <v>45723</v>
      </c>
      <c r="U211" s="29">
        <v>0</v>
      </c>
      <c r="V211" s="29">
        <v>0</v>
      </c>
      <c r="W211" s="29">
        <v>0</v>
      </c>
      <c r="X211" s="29">
        <f t="shared" si="3"/>
        <v>2</v>
      </c>
      <c r="Y211" s="33">
        <v>0</v>
      </c>
      <c r="Z211" s="29">
        <v>0</v>
      </c>
      <c r="AA211" s="29">
        <v>0</v>
      </c>
      <c r="AB211" s="29">
        <v>0</v>
      </c>
      <c r="AC211" s="33">
        <v>0</v>
      </c>
      <c r="AD211" s="33">
        <v>20.544599999999999</v>
      </c>
      <c r="AE211" s="29">
        <v>0</v>
      </c>
      <c r="AG211" s="29">
        <v>0</v>
      </c>
      <c r="AH211" s="29">
        <v>0</v>
      </c>
      <c r="AI211" s="29">
        <v>0</v>
      </c>
      <c r="AJ211" s="29">
        <v>0</v>
      </c>
      <c r="AK211" s="29">
        <v>0</v>
      </c>
      <c r="AL211" s="53">
        <v>2</v>
      </c>
      <c r="AM211" s="29" t="s">
        <v>20651</v>
      </c>
      <c r="AN211" s="29" t="s">
        <v>20651</v>
      </c>
      <c r="AO211" s="29">
        <v>0</v>
      </c>
      <c r="AP211" s="30">
        <v>0</v>
      </c>
      <c r="AQ211" s="30">
        <v>0</v>
      </c>
    </row>
    <row r="212" spans="1:43" x14ac:dyDescent="0.25">
      <c r="A212" t="s">
        <v>20647</v>
      </c>
      <c r="B212" t="s">
        <v>20652</v>
      </c>
      <c r="C212" s="34">
        <v>10000064007762</v>
      </c>
      <c r="D212">
        <v>9021970</v>
      </c>
      <c r="E212" t="s">
        <v>20649</v>
      </c>
      <c r="F212" t="s">
        <v>20651</v>
      </c>
      <c r="G212" t="s">
        <v>89</v>
      </c>
      <c r="H212" t="s">
        <v>90</v>
      </c>
      <c r="I212" t="s">
        <v>10</v>
      </c>
      <c r="J212" t="s">
        <v>20650</v>
      </c>
      <c r="K212">
        <v>0</v>
      </c>
      <c r="L212" t="s">
        <v>20652</v>
      </c>
      <c r="M212" t="s">
        <v>20652</v>
      </c>
      <c r="N212">
        <v>0</v>
      </c>
      <c r="O212">
        <v>24</v>
      </c>
      <c r="P212" s="17">
        <v>46022</v>
      </c>
      <c r="Q212" s="19">
        <v>0</v>
      </c>
      <c r="R212" t="s">
        <v>24</v>
      </c>
      <c r="S212" s="17">
        <v>45723</v>
      </c>
      <c r="U212" s="29">
        <v>0</v>
      </c>
      <c r="V212" s="29">
        <v>0</v>
      </c>
      <c r="W212" s="29">
        <v>0</v>
      </c>
      <c r="X212" s="29">
        <f t="shared" si="3"/>
        <v>2</v>
      </c>
      <c r="Y212" s="33">
        <v>0</v>
      </c>
      <c r="Z212" s="29">
        <v>0</v>
      </c>
      <c r="AA212" s="29">
        <v>0</v>
      </c>
      <c r="AB212" s="29">
        <v>0</v>
      </c>
      <c r="AC212" s="33">
        <v>0</v>
      </c>
      <c r="AD212" s="33">
        <v>20.544599999999999</v>
      </c>
      <c r="AE212" s="29">
        <v>0</v>
      </c>
      <c r="AG212" s="29">
        <v>0</v>
      </c>
      <c r="AH212" s="29">
        <v>0</v>
      </c>
      <c r="AI212" s="29">
        <v>0</v>
      </c>
      <c r="AJ212" s="29">
        <v>0</v>
      </c>
      <c r="AK212" s="29">
        <v>0</v>
      </c>
      <c r="AL212" s="53">
        <v>2</v>
      </c>
      <c r="AM212" s="29" t="s">
        <v>20651</v>
      </c>
      <c r="AN212" s="29" t="s">
        <v>20651</v>
      </c>
      <c r="AO212" s="29">
        <v>0</v>
      </c>
      <c r="AP212" s="30">
        <v>0</v>
      </c>
      <c r="AQ212" s="30">
        <v>0</v>
      </c>
    </row>
    <row r="213" spans="1:43" x14ac:dyDescent="0.25">
      <c r="A213" t="s">
        <v>20647</v>
      </c>
      <c r="B213" t="s">
        <v>20652</v>
      </c>
      <c r="C213" s="34">
        <v>10000064007769</v>
      </c>
      <c r="D213">
        <v>9021972</v>
      </c>
      <c r="E213" t="s">
        <v>20649</v>
      </c>
      <c r="F213" t="s">
        <v>20651</v>
      </c>
      <c r="G213" t="s">
        <v>89</v>
      </c>
      <c r="H213" t="s">
        <v>90</v>
      </c>
      <c r="I213" t="s">
        <v>10</v>
      </c>
      <c r="J213" t="s">
        <v>20650</v>
      </c>
      <c r="K213">
        <v>0</v>
      </c>
      <c r="L213" t="s">
        <v>20652</v>
      </c>
      <c r="M213" t="s">
        <v>20652</v>
      </c>
      <c r="N213">
        <v>0</v>
      </c>
      <c r="O213">
        <v>23</v>
      </c>
      <c r="P213" s="17">
        <v>46022</v>
      </c>
      <c r="Q213" s="19">
        <v>0</v>
      </c>
      <c r="R213" t="s">
        <v>24</v>
      </c>
      <c r="S213" s="17">
        <v>45723</v>
      </c>
      <c r="U213" s="29">
        <v>0</v>
      </c>
      <c r="V213" s="29">
        <v>0</v>
      </c>
      <c r="W213" s="29">
        <v>0</v>
      </c>
      <c r="X213" s="29">
        <f t="shared" si="3"/>
        <v>2</v>
      </c>
      <c r="Y213" s="33">
        <v>0</v>
      </c>
      <c r="Z213" s="29">
        <v>0</v>
      </c>
      <c r="AA213" s="29">
        <v>0</v>
      </c>
      <c r="AB213" s="29">
        <v>0</v>
      </c>
      <c r="AC213" s="33">
        <v>0</v>
      </c>
      <c r="AD213" s="33">
        <v>20.544599999999999</v>
      </c>
      <c r="AE213" s="29">
        <v>0</v>
      </c>
      <c r="AG213" s="29">
        <v>0</v>
      </c>
      <c r="AH213" s="29">
        <v>0</v>
      </c>
      <c r="AI213" s="29">
        <v>0</v>
      </c>
      <c r="AJ213" s="29">
        <v>0</v>
      </c>
      <c r="AK213" s="29">
        <v>0</v>
      </c>
      <c r="AL213" s="53">
        <v>2</v>
      </c>
      <c r="AM213" s="29" t="s">
        <v>20651</v>
      </c>
      <c r="AN213" s="29" t="s">
        <v>20651</v>
      </c>
      <c r="AO213" s="29">
        <v>0</v>
      </c>
      <c r="AP213" s="30">
        <v>0</v>
      </c>
      <c r="AQ213" s="30">
        <v>0</v>
      </c>
    </row>
    <row r="214" spans="1:43" x14ac:dyDescent="0.25">
      <c r="A214" t="s">
        <v>20647</v>
      </c>
      <c r="B214" t="s">
        <v>20652</v>
      </c>
      <c r="C214" s="34">
        <v>10000064011327</v>
      </c>
      <c r="D214">
        <v>9022779</v>
      </c>
      <c r="E214" t="s">
        <v>20649</v>
      </c>
      <c r="F214" t="s">
        <v>20651</v>
      </c>
      <c r="G214" t="s">
        <v>89</v>
      </c>
      <c r="H214" t="s">
        <v>90</v>
      </c>
      <c r="I214" t="s">
        <v>10</v>
      </c>
      <c r="J214" t="s">
        <v>20650</v>
      </c>
      <c r="K214">
        <v>0</v>
      </c>
      <c r="L214" t="s">
        <v>20652</v>
      </c>
      <c r="M214" t="s">
        <v>20652</v>
      </c>
      <c r="N214">
        <v>0</v>
      </c>
      <c r="O214">
        <v>71</v>
      </c>
      <c r="P214" s="17">
        <v>46022</v>
      </c>
      <c r="Q214" s="19">
        <v>0</v>
      </c>
      <c r="R214" t="s">
        <v>24</v>
      </c>
      <c r="S214" s="17">
        <v>45723</v>
      </c>
      <c r="U214" s="29">
        <v>0</v>
      </c>
      <c r="V214" s="29">
        <v>0</v>
      </c>
      <c r="W214" s="29">
        <v>0</v>
      </c>
      <c r="X214" s="29">
        <f t="shared" si="3"/>
        <v>2</v>
      </c>
      <c r="Y214" s="33">
        <v>0</v>
      </c>
      <c r="Z214" s="29">
        <v>0</v>
      </c>
      <c r="AA214" s="29">
        <v>0</v>
      </c>
      <c r="AB214" s="29">
        <v>0</v>
      </c>
      <c r="AC214" s="33">
        <v>0</v>
      </c>
      <c r="AD214" s="33">
        <v>115.53993333333334</v>
      </c>
      <c r="AE214" s="29">
        <v>0</v>
      </c>
      <c r="AG214" s="29">
        <v>0</v>
      </c>
      <c r="AH214" s="29">
        <v>0</v>
      </c>
      <c r="AI214" s="29">
        <v>0</v>
      </c>
      <c r="AJ214" s="29">
        <v>0</v>
      </c>
      <c r="AK214" s="29">
        <v>0</v>
      </c>
      <c r="AL214" s="53">
        <v>2</v>
      </c>
      <c r="AM214" s="29" t="s">
        <v>20651</v>
      </c>
      <c r="AN214" s="29" t="s">
        <v>20651</v>
      </c>
      <c r="AO214" s="29">
        <v>0</v>
      </c>
      <c r="AP214" s="30">
        <v>0</v>
      </c>
      <c r="AQ214" s="30">
        <v>0</v>
      </c>
    </row>
    <row r="215" spans="1:43" x14ac:dyDescent="0.25">
      <c r="A215" t="s">
        <v>20647</v>
      </c>
      <c r="B215" t="s">
        <v>20652</v>
      </c>
      <c r="C215" s="34">
        <v>10000064011332</v>
      </c>
      <c r="D215">
        <v>9022780</v>
      </c>
      <c r="E215" t="s">
        <v>20649</v>
      </c>
      <c r="F215" t="s">
        <v>20651</v>
      </c>
      <c r="G215" t="s">
        <v>89</v>
      </c>
      <c r="H215" t="s">
        <v>90</v>
      </c>
      <c r="I215" t="s">
        <v>10</v>
      </c>
      <c r="J215" t="s">
        <v>20650</v>
      </c>
      <c r="K215">
        <v>0</v>
      </c>
      <c r="L215" t="s">
        <v>20652</v>
      </c>
      <c r="M215" t="s">
        <v>20652</v>
      </c>
      <c r="N215">
        <v>0</v>
      </c>
      <c r="O215">
        <v>72</v>
      </c>
      <c r="P215" s="17">
        <v>46022</v>
      </c>
      <c r="Q215" s="19">
        <v>0</v>
      </c>
      <c r="R215" t="s">
        <v>24</v>
      </c>
      <c r="S215" s="17">
        <v>45723</v>
      </c>
      <c r="U215" s="29">
        <v>0</v>
      </c>
      <c r="V215" s="29">
        <v>0</v>
      </c>
      <c r="W215" s="29">
        <v>0</v>
      </c>
      <c r="X215" s="29">
        <f t="shared" si="3"/>
        <v>2</v>
      </c>
      <c r="Y215" s="33">
        <v>0</v>
      </c>
      <c r="Z215" s="29">
        <v>0</v>
      </c>
      <c r="AA215" s="29">
        <v>0</v>
      </c>
      <c r="AB215" s="29">
        <v>0</v>
      </c>
      <c r="AC215" s="33">
        <v>0</v>
      </c>
      <c r="AD215" s="33">
        <v>115.05493333333332</v>
      </c>
      <c r="AE215" s="29">
        <v>0</v>
      </c>
      <c r="AG215" s="29">
        <v>0</v>
      </c>
      <c r="AH215" s="29">
        <v>0</v>
      </c>
      <c r="AI215" s="29">
        <v>0</v>
      </c>
      <c r="AJ215" s="29">
        <v>0</v>
      </c>
      <c r="AK215" s="29">
        <v>0</v>
      </c>
      <c r="AL215" s="53">
        <v>2</v>
      </c>
      <c r="AM215" s="29" t="s">
        <v>20651</v>
      </c>
      <c r="AN215" s="29" t="s">
        <v>20651</v>
      </c>
      <c r="AO215" s="29">
        <v>0</v>
      </c>
      <c r="AP215" s="30">
        <v>0</v>
      </c>
      <c r="AQ215" s="30">
        <v>0</v>
      </c>
    </row>
    <row r="216" spans="1:43" x14ac:dyDescent="0.25">
      <c r="A216" t="s">
        <v>20647</v>
      </c>
      <c r="B216" t="s">
        <v>20652</v>
      </c>
      <c r="C216" s="34">
        <v>10000064014487</v>
      </c>
      <c r="D216">
        <v>9023518</v>
      </c>
      <c r="E216" t="s">
        <v>20648</v>
      </c>
      <c r="F216" t="s">
        <v>20651</v>
      </c>
      <c r="G216" t="s">
        <v>89</v>
      </c>
      <c r="H216" t="s">
        <v>90</v>
      </c>
      <c r="I216" t="s">
        <v>137</v>
      </c>
      <c r="J216" t="s">
        <v>20650</v>
      </c>
      <c r="K216">
        <v>0</v>
      </c>
      <c r="L216" t="s">
        <v>20652</v>
      </c>
      <c r="M216" t="s">
        <v>20652</v>
      </c>
      <c r="N216">
        <v>0</v>
      </c>
      <c r="O216">
        <v>4</v>
      </c>
      <c r="P216" s="17">
        <v>46022</v>
      </c>
      <c r="Q216" s="19">
        <v>0</v>
      </c>
      <c r="R216" t="s">
        <v>24</v>
      </c>
      <c r="S216" s="17">
        <v>45723</v>
      </c>
      <c r="U216" s="29">
        <v>0</v>
      </c>
      <c r="V216" s="29">
        <v>0</v>
      </c>
      <c r="W216" s="29">
        <v>0</v>
      </c>
      <c r="X216" s="29">
        <f t="shared" si="3"/>
        <v>1</v>
      </c>
      <c r="Y216" s="33">
        <v>0</v>
      </c>
      <c r="Z216" s="29">
        <v>0</v>
      </c>
      <c r="AA216" s="29">
        <v>0</v>
      </c>
      <c r="AB216" s="29">
        <v>0</v>
      </c>
      <c r="AC216" s="33">
        <v>0</v>
      </c>
      <c r="AD216" s="33">
        <v>158.47899999999998</v>
      </c>
      <c r="AE216" s="29">
        <v>0</v>
      </c>
      <c r="AG216" s="29">
        <v>0</v>
      </c>
      <c r="AH216" s="29">
        <v>0</v>
      </c>
      <c r="AI216" s="29">
        <v>0</v>
      </c>
      <c r="AJ216" s="29">
        <v>0</v>
      </c>
      <c r="AK216" s="29">
        <v>0</v>
      </c>
      <c r="AL216" s="53">
        <v>1</v>
      </c>
      <c r="AM216" s="29" t="s">
        <v>20651</v>
      </c>
      <c r="AN216" s="29" t="s">
        <v>20651</v>
      </c>
      <c r="AO216" s="29">
        <v>0</v>
      </c>
      <c r="AP216" s="30">
        <v>0</v>
      </c>
      <c r="AQ216" s="30">
        <v>0</v>
      </c>
    </row>
    <row r="217" spans="1:43" x14ac:dyDescent="0.25">
      <c r="A217" t="s">
        <v>20647</v>
      </c>
      <c r="B217" t="s">
        <v>20652</v>
      </c>
      <c r="C217" s="34">
        <v>10000064014489</v>
      </c>
      <c r="D217">
        <v>9023517</v>
      </c>
      <c r="E217" t="s">
        <v>20648</v>
      </c>
      <c r="F217" t="s">
        <v>20651</v>
      </c>
      <c r="G217" t="s">
        <v>89</v>
      </c>
      <c r="H217" t="s">
        <v>90</v>
      </c>
      <c r="I217" t="s">
        <v>137</v>
      </c>
      <c r="J217" t="s">
        <v>20650</v>
      </c>
      <c r="K217">
        <v>0</v>
      </c>
      <c r="L217" t="s">
        <v>20652</v>
      </c>
      <c r="M217" t="s">
        <v>20652</v>
      </c>
      <c r="N217">
        <v>0</v>
      </c>
      <c r="O217">
        <v>3</v>
      </c>
      <c r="P217" s="17">
        <v>46022</v>
      </c>
      <c r="Q217" s="19">
        <v>0</v>
      </c>
      <c r="R217" t="s">
        <v>24</v>
      </c>
      <c r="S217" s="17">
        <v>45723</v>
      </c>
      <c r="U217" s="29">
        <v>0</v>
      </c>
      <c r="V217" s="29">
        <v>0</v>
      </c>
      <c r="W217" s="29">
        <v>0</v>
      </c>
      <c r="X217" s="29">
        <f t="shared" si="3"/>
        <v>1</v>
      </c>
      <c r="Y217" s="33">
        <v>0</v>
      </c>
      <c r="Z217" s="29">
        <v>0</v>
      </c>
      <c r="AA217" s="29">
        <v>0</v>
      </c>
      <c r="AB217" s="29">
        <v>0</v>
      </c>
      <c r="AC217" s="33">
        <v>0</v>
      </c>
      <c r="AD217" s="33">
        <v>158.47899999999998</v>
      </c>
      <c r="AE217" s="29">
        <v>0</v>
      </c>
      <c r="AG217" s="29">
        <v>0</v>
      </c>
      <c r="AH217" s="29">
        <v>0</v>
      </c>
      <c r="AI217" s="29">
        <v>0</v>
      </c>
      <c r="AJ217" s="29">
        <v>0</v>
      </c>
      <c r="AK217" s="29">
        <v>0</v>
      </c>
      <c r="AL217" s="53">
        <v>1</v>
      </c>
      <c r="AM217" s="29" t="s">
        <v>20651</v>
      </c>
      <c r="AN217" s="29" t="s">
        <v>20651</v>
      </c>
      <c r="AO217" s="29">
        <v>0</v>
      </c>
      <c r="AP217" s="30">
        <v>0</v>
      </c>
      <c r="AQ217" s="30">
        <v>0</v>
      </c>
    </row>
    <row r="218" spans="1:43" x14ac:dyDescent="0.25">
      <c r="A218" t="s">
        <v>20647</v>
      </c>
      <c r="B218" t="s">
        <v>20652</v>
      </c>
      <c r="C218" s="34">
        <v>10000064016700</v>
      </c>
      <c r="D218">
        <v>9024125</v>
      </c>
      <c r="E218" t="s">
        <v>20649</v>
      </c>
      <c r="F218" t="s">
        <v>20651</v>
      </c>
      <c r="G218" t="s">
        <v>89</v>
      </c>
      <c r="H218" t="s">
        <v>90</v>
      </c>
      <c r="I218" t="s">
        <v>10</v>
      </c>
      <c r="J218" t="s">
        <v>20650</v>
      </c>
      <c r="K218">
        <v>0</v>
      </c>
      <c r="L218" t="s">
        <v>20652</v>
      </c>
      <c r="M218" t="s">
        <v>20652</v>
      </c>
      <c r="N218">
        <v>0</v>
      </c>
      <c r="O218">
        <v>27</v>
      </c>
      <c r="P218" s="17">
        <v>46022</v>
      </c>
      <c r="Q218" s="19">
        <v>0</v>
      </c>
      <c r="R218" t="s">
        <v>24</v>
      </c>
      <c r="S218" s="17">
        <v>45723</v>
      </c>
      <c r="U218" s="29">
        <v>0</v>
      </c>
      <c r="V218" s="29">
        <v>0</v>
      </c>
      <c r="W218" s="29">
        <v>0</v>
      </c>
      <c r="X218" s="29">
        <f t="shared" si="3"/>
        <v>2</v>
      </c>
      <c r="Y218" s="33">
        <v>0</v>
      </c>
      <c r="Z218" s="29">
        <v>0</v>
      </c>
      <c r="AA218" s="29">
        <v>0</v>
      </c>
      <c r="AB218" s="29">
        <v>0</v>
      </c>
      <c r="AC218" s="33">
        <v>0</v>
      </c>
      <c r="AD218" s="33">
        <v>258.70384999999999</v>
      </c>
      <c r="AE218" s="29">
        <v>0</v>
      </c>
      <c r="AG218" s="29">
        <v>0</v>
      </c>
      <c r="AH218" s="29">
        <v>0</v>
      </c>
      <c r="AI218" s="29">
        <v>0</v>
      </c>
      <c r="AJ218" s="29">
        <v>0</v>
      </c>
      <c r="AK218" s="29">
        <v>0</v>
      </c>
      <c r="AL218" s="53">
        <v>2</v>
      </c>
      <c r="AM218" s="29" t="s">
        <v>20651</v>
      </c>
      <c r="AN218" s="29" t="s">
        <v>20651</v>
      </c>
      <c r="AO218" s="29">
        <v>0</v>
      </c>
      <c r="AP218" s="30">
        <v>0</v>
      </c>
      <c r="AQ218" s="30">
        <v>0</v>
      </c>
    </row>
    <row r="219" spans="1:43" x14ac:dyDescent="0.25">
      <c r="A219" t="s">
        <v>20647</v>
      </c>
      <c r="B219" t="s">
        <v>20652</v>
      </c>
      <c r="C219" s="34">
        <v>10000064018873</v>
      </c>
      <c r="D219">
        <v>3554104</v>
      </c>
      <c r="E219" t="s">
        <v>20649</v>
      </c>
      <c r="F219" t="s">
        <v>20651</v>
      </c>
      <c r="G219" t="s">
        <v>89</v>
      </c>
      <c r="H219" t="s">
        <v>90</v>
      </c>
      <c r="I219" t="s">
        <v>10</v>
      </c>
      <c r="J219" t="s">
        <v>20650</v>
      </c>
      <c r="K219">
        <v>0</v>
      </c>
      <c r="L219" t="s">
        <v>20652</v>
      </c>
      <c r="M219" t="s">
        <v>20652</v>
      </c>
      <c r="N219">
        <v>0</v>
      </c>
      <c r="O219">
        <v>80</v>
      </c>
      <c r="P219" s="17">
        <v>46022</v>
      </c>
      <c r="Q219" s="19">
        <v>0</v>
      </c>
      <c r="R219" t="s">
        <v>24</v>
      </c>
      <c r="S219" s="17">
        <v>45723</v>
      </c>
      <c r="U219" s="29">
        <v>0</v>
      </c>
      <c r="V219" s="29">
        <v>0</v>
      </c>
      <c r="W219" s="29">
        <v>0</v>
      </c>
      <c r="X219" s="29">
        <f t="shared" si="3"/>
        <v>2</v>
      </c>
      <c r="Y219" s="33">
        <v>0</v>
      </c>
      <c r="Z219" s="29">
        <v>0</v>
      </c>
      <c r="AA219" s="29">
        <v>0</v>
      </c>
      <c r="AB219" s="29">
        <v>0</v>
      </c>
      <c r="AC219" s="33">
        <v>0</v>
      </c>
      <c r="AD219" s="33">
        <v>93.356033333333343</v>
      </c>
      <c r="AE219" s="29">
        <v>0</v>
      </c>
      <c r="AG219" s="29">
        <v>0</v>
      </c>
      <c r="AH219" s="29">
        <v>0</v>
      </c>
      <c r="AI219" s="29">
        <v>0</v>
      </c>
      <c r="AJ219" s="29">
        <v>0</v>
      </c>
      <c r="AK219" s="29">
        <v>0</v>
      </c>
      <c r="AL219" s="53">
        <v>2</v>
      </c>
      <c r="AM219" s="29" t="s">
        <v>20651</v>
      </c>
      <c r="AN219" s="29" t="s">
        <v>20651</v>
      </c>
      <c r="AO219" s="29">
        <v>0</v>
      </c>
      <c r="AP219" s="30">
        <v>0</v>
      </c>
      <c r="AQ219" s="30">
        <v>0</v>
      </c>
    </row>
    <row r="220" spans="1:43" x14ac:dyDescent="0.25">
      <c r="A220" t="s">
        <v>20647</v>
      </c>
      <c r="B220" t="s">
        <v>20652</v>
      </c>
      <c r="C220" s="34">
        <v>10000064019293</v>
      </c>
      <c r="D220">
        <v>126241</v>
      </c>
      <c r="E220" t="s">
        <v>20649</v>
      </c>
      <c r="F220" t="s">
        <v>20651</v>
      </c>
      <c r="G220" t="s">
        <v>89</v>
      </c>
      <c r="H220" t="s">
        <v>90</v>
      </c>
      <c r="I220" t="s">
        <v>10</v>
      </c>
      <c r="J220" t="s">
        <v>20650</v>
      </c>
      <c r="K220">
        <v>0</v>
      </c>
      <c r="L220" t="s">
        <v>20652</v>
      </c>
      <c r="M220" t="s">
        <v>20652</v>
      </c>
      <c r="N220">
        <v>0</v>
      </c>
      <c r="O220">
        <v>6</v>
      </c>
      <c r="P220" s="17">
        <v>46022</v>
      </c>
      <c r="Q220" s="19">
        <v>0</v>
      </c>
      <c r="R220" t="s">
        <v>24</v>
      </c>
      <c r="S220" s="17">
        <v>45723</v>
      </c>
      <c r="U220" s="29">
        <v>0</v>
      </c>
      <c r="V220" s="29">
        <v>0</v>
      </c>
      <c r="W220" s="29">
        <v>0</v>
      </c>
      <c r="X220" s="29">
        <f t="shared" si="3"/>
        <v>2</v>
      </c>
      <c r="Y220" s="33">
        <v>0</v>
      </c>
      <c r="Z220" s="29">
        <v>0</v>
      </c>
      <c r="AA220" s="29">
        <v>0</v>
      </c>
      <c r="AB220" s="29">
        <v>0</v>
      </c>
      <c r="AC220" s="33">
        <v>0</v>
      </c>
      <c r="AD220" s="33">
        <v>34.17116</v>
      </c>
      <c r="AE220" s="29">
        <v>0</v>
      </c>
      <c r="AG220" s="29">
        <v>0</v>
      </c>
      <c r="AH220" s="29">
        <v>0</v>
      </c>
      <c r="AI220" s="29">
        <v>0</v>
      </c>
      <c r="AJ220" s="29">
        <v>0</v>
      </c>
      <c r="AK220" s="29">
        <v>0</v>
      </c>
      <c r="AL220" s="53">
        <v>2</v>
      </c>
      <c r="AM220" s="29" t="s">
        <v>20651</v>
      </c>
      <c r="AN220" s="29" t="s">
        <v>20651</v>
      </c>
      <c r="AO220" s="29">
        <v>0</v>
      </c>
      <c r="AP220" s="30">
        <v>0</v>
      </c>
      <c r="AQ220" s="30">
        <v>0</v>
      </c>
    </row>
    <row r="221" spans="1:43" x14ac:dyDescent="0.25">
      <c r="A221" t="s">
        <v>20647</v>
      </c>
      <c r="B221" t="s">
        <v>20652</v>
      </c>
      <c r="C221" s="34">
        <v>10000064019294</v>
      </c>
      <c r="D221">
        <v>3554114</v>
      </c>
      <c r="E221" t="s">
        <v>20649</v>
      </c>
      <c r="F221" t="s">
        <v>20651</v>
      </c>
      <c r="G221" t="s">
        <v>89</v>
      </c>
      <c r="H221" t="s">
        <v>90</v>
      </c>
      <c r="I221" t="s">
        <v>10</v>
      </c>
      <c r="J221" t="s">
        <v>20650</v>
      </c>
      <c r="K221">
        <v>0</v>
      </c>
      <c r="L221" t="s">
        <v>20652</v>
      </c>
      <c r="M221" t="s">
        <v>20652</v>
      </c>
      <c r="N221">
        <v>0</v>
      </c>
      <c r="O221">
        <v>9</v>
      </c>
      <c r="P221" s="17">
        <v>46022</v>
      </c>
      <c r="Q221" s="19">
        <v>0</v>
      </c>
      <c r="R221" t="s">
        <v>24</v>
      </c>
      <c r="S221" s="17">
        <v>45723</v>
      </c>
      <c r="U221" s="29">
        <v>0</v>
      </c>
      <c r="V221" s="29">
        <v>0</v>
      </c>
      <c r="W221" s="29">
        <v>0</v>
      </c>
      <c r="X221" s="29">
        <f t="shared" si="3"/>
        <v>2</v>
      </c>
      <c r="Y221" s="33">
        <v>0</v>
      </c>
      <c r="Z221" s="29">
        <v>0</v>
      </c>
      <c r="AA221" s="29">
        <v>0</v>
      </c>
      <c r="AB221" s="29">
        <v>0</v>
      </c>
      <c r="AC221" s="33">
        <v>0</v>
      </c>
      <c r="AD221" s="33">
        <v>34.114899999999999</v>
      </c>
      <c r="AE221" s="29">
        <v>0</v>
      </c>
      <c r="AG221" s="29">
        <v>0</v>
      </c>
      <c r="AH221" s="29">
        <v>0</v>
      </c>
      <c r="AI221" s="29">
        <v>0</v>
      </c>
      <c r="AJ221" s="29">
        <v>0</v>
      </c>
      <c r="AK221" s="29">
        <v>0</v>
      </c>
      <c r="AL221" s="53">
        <v>2</v>
      </c>
      <c r="AM221" s="29" t="s">
        <v>20651</v>
      </c>
      <c r="AN221" s="29" t="s">
        <v>20651</v>
      </c>
      <c r="AO221" s="29">
        <v>0</v>
      </c>
      <c r="AP221" s="30">
        <v>0</v>
      </c>
      <c r="AQ221" s="30">
        <v>0</v>
      </c>
    </row>
    <row r="222" spans="1:43" x14ac:dyDescent="0.25">
      <c r="A222" t="s">
        <v>20647</v>
      </c>
      <c r="B222" t="s">
        <v>20652</v>
      </c>
      <c r="C222" s="34">
        <v>10000064022032</v>
      </c>
      <c r="D222">
        <v>9025454</v>
      </c>
      <c r="E222" t="s">
        <v>20649</v>
      </c>
      <c r="F222" t="s">
        <v>20651</v>
      </c>
      <c r="G222" t="s">
        <v>89</v>
      </c>
      <c r="H222" t="s">
        <v>90</v>
      </c>
      <c r="I222" t="s">
        <v>10</v>
      </c>
      <c r="J222" t="s">
        <v>20650</v>
      </c>
      <c r="K222">
        <v>0</v>
      </c>
      <c r="L222" t="s">
        <v>20652</v>
      </c>
      <c r="M222" t="s">
        <v>20652</v>
      </c>
      <c r="N222">
        <v>0</v>
      </c>
      <c r="O222">
        <v>71</v>
      </c>
      <c r="P222" s="17">
        <v>46022</v>
      </c>
      <c r="Q222" s="19">
        <v>0</v>
      </c>
      <c r="R222" t="s">
        <v>24</v>
      </c>
      <c r="S222" s="17">
        <v>45723</v>
      </c>
      <c r="U222" s="29">
        <v>0</v>
      </c>
      <c r="V222" s="29">
        <v>0</v>
      </c>
      <c r="W222" s="29">
        <v>0</v>
      </c>
      <c r="X222" s="29">
        <f t="shared" si="3"/>
        <v>1</v>
      </c>
      <c r="Y222" s="33">
        <v>0</v>
      </c>
      <c r="Z222" s="29">
        <v>0</v>
      </c>
      <c r="AA222" s="29">
        <v>0</v>
      </c>
      <c r="AB222" s="29">
        <v>0</v>
      </c>
      <c r="AC222" s="33">
        <v>0</v>
      </c>
      <c r="AD222" s="33">
        <v>314.44490000000002</v>
      </c>
      <c r="AE222" s="29">
        <v>0</v>
      </c>
      <c r="AG222" s="29">
        <v>0</v>
      </c>
      <c r="AH222" s="29">
        <v>0</v>
      </c>
      <c r="AI222" s="29">
        <v>0</v>
      </c>
      <c r="AJ222" s="29">
        <v>0</v>
      </c>
      <c r="AK222" s="29">
        <v>0</v>
      </c>
      <c r="AL222" s="53">
        <v>1</v>
      </c>
      <c r="AM222" s="29" t="s">
        <v>20651</v>
      </c>
      <c r="AN222" s="29" t="s">
        <v>20651</v>
      </c>
      <c r="AO222" s="29">
        <v>0</v>
      </c>
      <c r="AP222" s="30">
        <v>0</v>
      </c>
      <c r="AQ222" s="30">
        <v>0</v>
      </c>
    </row>
    <row r="223" spans="1:43" x14ac:dyDescent="0.25">
      <c r="A223" t="s">
        <v>20647</v>
      </c>
      <c r="B223" t="s">
        <v>20652</v>
      </c>
      <c r="C223" s="34">
        <v>10000064022034</v>
      </c>
      <c r="D223">
        <v>9025455</v>
      </c>
      <c r="E223" t="s">
        <v>20649</v>
      </c>
      <c r="F223" t="s">
        <v>20651</v>
      </c>
      <c r="G223" t="s">
        <v>89</v>
      </c>
      <c r="H223" t="s">
        <v>90</v>
      </c>
      <c r="I223" t="s">
        <v>10</v>
      </c>
      <c r="J223" t="s">
        <v>20650</v>
      </c>
      <c r="K223">
        <v>0</v>
      </c>
      <c r="L223" t="s">
        <v>20652</v>
      </c>
      <c r="M223" t="s">
        <v>20652</v>
      </c>
      <c r="N223">
        <v>0</v>
      </c>
      <c r="O223">
        <v>72</v>
      </c>
      <c r="P223" s="17">
        <v>46022</v>
      </c>
      <c r="Q223" s="19">
        <v>0</v>
      </c>
      <c r="R223" t="s">
        <v>24</v>
      </c>
      <c r="S223" s="17">
        <v>45723</v>
      </c>
      <c r="U223" s="29">
        <v>0</v>
      </c>
      <c r="V223" s="29">
        <v>0</v>
      </c>
      <c r="W223" s="29">
        <v>0</v>
      </c>
      <c r="X223" s="29">
        <f t="shared" si="3"/>
        <v>1</v>
      </c>
      <c r="Y223" s="33">
        <v>0</v>
      </c>
      <c r="Z223" s="29">
        <v>0</v>
      </c>
      <c r="AA223" s="29">
        <v>0</v>
      </c>
      <c r="AB223" s="29">
        <v>0</v>
      </c>
      <c r="AC223" s="33">
        <v>0</v>
      </c>
      <c r="AD223" s="33">
        <v>314.44490000000002</v>
      </c>
      <c r="AE223" s="29">
        <v>0</v>
      </c>
      <c r="AG223" s="29">
        <v>0</v>
      </c>
      <c r="AH223" s="29">
        <v>0</v>
      </c>
      <c r="AI223" s="29">
        <v>0</v>
      </c>
      <c r="AJ223" s="29">
        <v>0</v>
      </c>
      <c r="AK223" s="29">
        <v>0</v>
      </c>
      <c r="AL223" s="53">
        <v>1</v>
      </c>
      <c r="AM223" s="29" t="s">
        <v>20651</v>
      </c>
      <c r="AN223" s="29" t="s">
        <v>20651</v>
      </c>
      <c r="AO223" s="29">
        <v>0</v>
      </c>
      <c r="AP223" s="30">
        <v>0</v>
      </c>
      <c r="AQ223" s="30">
        <v>0</v>
      </c>
    </row>
    <row r="224" spans="1:43" x14ac:dyDescent="0.25">
      <c r="A224" t="s">
        <v>20647</v>
      </c>
      <c r="B224" t="s">
        <v>20652</v>
      </c>
      <c r="C224" s="34">
        <v>10000064024731</v>
      </c>
      <c r="D224">
        <v>3554387</v>
      </c>
      <c r="E224" t="s">
        <v>20649</v>
      </c>
      <c r="F224" t="s">
        <v>20651</v>
      </c>
      <c r="G224" t="s">
        <v>89</v>
      </c>
      <c r="H224" t="s">
        <v>90</v>
      </c>
      <c r="I224" t="s">
        <v>10</v>
      </c>
      <c r="J224" t="s">
        <v>20650</v>
      </c>
      <c r="K224">
        <v>0</v>
      </c>
      <c r="L224" t="s">
        <v>20652</v>
      </c>
      <c r="M224" t="s">
        <v>20652</v>
      </c>
      <c r="N224">
        <v>0</v>
      </c>
      <c r="O224">
        <v>77</v>
      </c>
      <c r="P224" s="17">
        <v>46022</v>
      </c>
      <c r="Q224" s="19">
        <v>0</v>
      </c>
      <c r="R224" t="s">
        <v>24</v>
      </c>
      <c r="S224" s="17">
        <v>45723</v>
      </c>
      <c r="U224" s="29">
        <v>0</v>
      </c>
      <c r="V224" s="29">
        <v>0</v>
      </c>
      <c r="W224" s="29">
        <v>0</v>
      </c>
      <c r="X224" s="29">
        <f t="shared" si="3"/>
        <v>2</v>
      </c>
      <c r="Y224" s="33">
        <v>0</v>
      </c>
      <c r="Z224" s="29">
        <v>0</v>
      </c>
      <c r="AA224" s="29">
        <v>0</v>
      </c>
      <c r="AB224" s="29">
        <v>0</v>
      </c>
      <c r="AC224" s="33">
        <v>0</v>
      </c>
      <c r="AD224" s="33">
        <v>100.71186666666665</v>
      </c>
      <c r="AE224" s="29">
        <v>0</v>
      </c>
      <c r="AG224" s="29">
        <v>0</v>
      </c>
      <c r="AH224" s="29">
        <v>0</v>
      </c>
      <c r="AI224" s="29">
        <v>0</v>
      </c>
      <c r="AJ224" s="29">
        <v>0</v>
      </c>
      <c r="AK224" s="29">
        <v>0</v>
      </c>
      <c r="AL224" s="53">
        <v>2</v>
      </c>
      <c r="AM224" s="29" t="s">
        <v>20651</v>
      </c>
      <c r="AN224" s="29" t="s">
        <v>20651</v>
      </c>
      <c r="AO224" s="29">
        <v>0</v>
      </c>
      <c r="AP224" s="30">
        <v>0</v>
      </c>
      <c r="AQ224" s="30">
        <v>0</v>
      </c>
    </row>
    <row r="225" spans="1:43" x14ac:dyDescent="0.25">
      <c r="A225" t="s">
        <v>20647</v>
      </c>
      <c r="B225" t="s">
        <v>20652</v>
      </c>
      <c r="C225" s="34">
        <v>10000064026967</v>
      </c>
      <c r="D225">
        <v>3554493</v>
      </c>
      <c r="E225" t="s">
        <v>20648</v>
      </c>
      <c r="F225" t="s">
        <v>20651</v>
      </c>
      <c r="G225" t="s">
        <v>89</v>
      </c>
      <c r="H225" t="s">
        <v>90</v>
      </c>
      <c r="I225" t="s">
        <v>10</v>
      </c>
      <c r="J225" t="s">
        <v>20650</v>
      </c>
      <c r="K225">
        <v>0</v>
      </c>
      <c r="L225" t="s">
        <v>20652</v>
      </c>
      <c r="M225" t="s">
        <v>20652</v>
      </c>
      <c r="N225">
        <v>0</v>
      </c>
      <c r="O225">
        <v>12</v>
      </c>
      <c r="P225" s="17">
        <v>46022</v>
      </c>
      <c r="Q225" s="19">
        <v>0</v>
      </c>
      <c r="R225" t="s">
        <v>24</v>
      </c>
      <c r="S225" s="17">
        <v>45723</v>
      </c>
      <c r="U225" s="29">
        <v>0</v>
      </c>
      <c r="V225" s="29">
        <v>0</v>
      </c>
      <c r="W225" s="29">
        <v>0</v>
      </c>
      <c r="X225" s="29">
        <f t="shared" si="3"/>
        <v>1</v>
      </c>
      <c r="Y225" s="33">
        <v>0</v>
      </c>
      <c r="Z225" s="29">
        <v>0</v>
      </c>
      <c r="AA225" s="29">
        <v>0</v>
      </c>
      <c r="AB225" s="29">
        <v>0</v>
      </c>
      <c r="AC225" s="33">
        <v>0</v>
      </c>
      <c r="AD225" s="33">
        <v>259.49439999999998</v>
      </c>
      <c r="AE225" s="29">
        <v>0</v>
      </c>
      <c r="AG225" s="29">
        <v>0</v>
      </c>
      <c r="AH225" s="29">
        <v>0</v>
      </c>
      <c r="AI225" s="29">
        <v>0</v>
      </c>
      <c r="AJ225" s="29">
        <v>0</v>
      </c>
      <c r="AK225" s="29">
        <v>0</v>
      </c>
      <c r="AL225" s="53">
        <v>1</v>
      </c>
      <c r="AM225" s="29" t="s">
        <v>20651</v>
      </c>
      <c r="AN225" s="29" t="s">
        <v>20651</v>
      </c>
      <c r="AO225" s="29">
        <v>0</v>
      </c>
      <c r="AP225" s="30">
        <v>0</v>
      </c>
      <c r="AQ225" s="30">
        <v>0</v>
      </c>
    </row>
    <row r="226" spans="1:43" x14ac:dyDescent="0.25">
      <c r="A226" t="s">
        <v>20647</v>
      </c>
      <c r="B226" t="s">
        <v>20652</v>
      </c>
      <c r="C226" s="34">
        <v>10000064029568</v>
      </c>
      <c r="D226">
        <v>3554602</v>
      </c>
      <c r="E226" t="s">
        <v>20649</v>
      </c>
      <c r="F226" t="s">
        <v>20651</v>
      </c>
      <c r="G226" t="s">
        <v>89</v>
      </c>
      <c r="H226" t="s">
        <v>90</v>
      </c>
      <c r="I226" t="s">
        <v>10</v>
      </c>
      <c r="J226" t="s">
        <v>20650</v>
      </c>
      <c r="K226">
        <v>0</v>
      </c>
      <c r="L226" t="s">
        <v>20652</v>
      </c>
      <c r="M226" t="s">
        <v>20652</v>
      </c>
      <c r="N226">
        <v>0</v>
      </c>
      <c r="O226">
        <v>1</v>
      </c>
      <c r="P226" s="17">
        <v>46022</v>
      </c>
      <c r="Q226" s="19">
        <v>0</v>
      </c>
      <c r="R226" t="s">
        <v>24</v>
      </c>
      <c r="S226" s="17">
        <v>45723</v>
      </c>
      <c r="U226" s="29">
        <v>0</v>
      </c>
      <c r="V226" s="29">
        <v>0</v>
      </c>
      <c r="W226" s="29">
        <v>0</v>
      </c>
      <c r="X226" s="29">
        <f t="shared" si="3"/>
        <v>1</v>
      </c>
      <c r="Y226" s="33">
        <v>0</v>
      </c>
      <c r="Z226" s="29">
        <v>0</v>
      </c>
      <c r="AA226" s="29">
        <v>0</v>
      </c>
      <c r="AB226" s="29">
        <v>0</v>
      </c>
      <c r="AC226" s="33">
        <v>0</v>
      </c>
      <c r="AD226" s="33">
        <v>105.49235</v>
      </c>
      <c r="AE226" s="29">
        <v>0</v>
      </c>
      <c r="AG226" s="29">
        <v>0</v>
      </c>
      <c r="AH226" s="29">
        <v>0</v>
      </c>
      <c r="AI226" s="29">
        <v>0</v>
      </c>
      <c r="AJ226" s="29">
        <v>0</v>
      </c>
      <c r="AK226" s="29">
        <v>0</v>
      </c>
      <c r="AL226" s="53">
        <v>1</v>
      </c>
      <c r="AM226" s="29" t="s">
        <v>20651</v>
      </c>
      <c r="AN226" s="29" t="s">
        <v>20651</v>
      </c>
      <c r="AO226" s="29">
        <v>0</v>
      </c>
      <c r="AP226" s="30">
        <v>0</v>
      </c>
      <c r="AQ226" s="30">
        <v>0</v>
      </c>
    </row>
    <row r="227" spans="1:43" x14ac:dyDescent="0.25">
      <c r="A227" t="s">
        <v>20647</v>
      </c>
      <c r="B227" t="s">
        <v>20652</v>
      </c>
      <c r="C227" s="34">
        <v>10000064029568</v>
      </c>
      <c r="D227">
        <v>3554602</v>
      </c>
      <c r="E227" t="s">
        <v>20649</v>
      </c>
      <c r="F227" t="s">
        <v>20651</v>
      </c>
      <c r="G227" t="s">
        <v>89</v>
      </c>
      <c r="H227" t="s">
        <v>90</v>
      </c>
      <c r="I227" t="s">
        <v>10</v>
      </c>
      <c r="J227" t="s">
        <v>20650</v>
      </c>
      <c r="K227">
        <v>0</v>
      </c>
      <c r="L227" t="s">
        <v>20652</v>
      </c>
      <c r="M227" t="s">
        <v>20652</v>
      </c>
      <c r="N227">
        <v>0</v>
      </c>
      <c r="O227">
        <v>1</v>
      </c>
      <c r="P227" s="17">
        <v>46022</v>
      </c>
      <c r="Q227" s="19">
        <v>0</v>
      </c>
      <c r="R227" t="s">
        <v>24</v>
      </c>
      <c r="S227" s="17">
        <v>45723</v>
      </c>
      <c r="U227" s="29">
        <v>0</v>
      </c>
      <c r="V227" s="29">
        <v>0</v>
      </c>
      <c r="W227" s="29">
        <v>0</v>
      </c>
      <c r="X227" s="29">
        <f t="shared" si="3"/>
        <v>2</v>
      </c>
      <c r="Y227" s="33">
        <v>0</v>
      </c>
      <c r="Z227" s="29">
        <v>0</v>
      </c>
      <c r="AA227" s="29">
        <v>0</v>
      </c>
      <c r="AB227" s="29">
        <v>0</v>
      </c>
      <c r="AC227" s="33">
        <v>0</v>
      </c>
      <c r="AD227" s="33">
        <v>105.49235</v>
      </c>
      <c r="AE227" s="29">
        <v>0</v>
      </c>
      <c r="AG227" s="29">
        <v>0</v>
      </c>
      <c r="AH227" s="29">
        <v>0</v>
      </c>
      <c r="AI227" s="29">
        <v>0</v>
      </c>
      <c r="AJ227" s="29">
        <v>0</v>
      </c>
      <c r="AK227" s="29">
        <v>0</v>
      </c>
      <c r="AL227" s="53">
        <v>2</v>
      </c>
      <c r="AM227" s="29" t="s">
        <v>20651</v>
      </c>
      <c r="AN227" s="29" t="s">
        <v>20651</v>
      </c>
      <c r="AO227" s="29">
        <v>0</v>
      </c>
      <c r="AP227" s="30">
        <v>0</v>
      </c>
      <c r="AQ227" s="30">
        <v>0</v>
      </c>
    </row>
    <row r="228" spans="1:43" x14ac:dyDescent="0.25">
      <c r="A228" t="s">
        <v>20647</v>
      </c>
      <c r="B228" t="s">
        <v>20652</v>
      </c>
      <c r="C228" s="34">
        <v>10000064029570</v>
      </c>
      <c r="D228">
        <v>3554601</v>
      </c>
      <c r="E228" t="s">
        <v>20649</v>
      </c>
      <c r="F228" t="s">
        <v>20651</v>
      </c>
      <c r="G228" t="s">
        <v>89</v>
      </c>
      <c r="H228" t="s">
        <v>90</v>
      </c>
      <c r="I228" t="s">
        <v>10</v>
      </c>
      <c r="J228" t="s">
        <v>20650</v>
      </c>
      <c r="K228">
        <v>0</v>
      </c>
      <c r="L228" t="s">
        <v>20652</v>
      </c>
      <c r="M228" t="s">
        <v>20652</v>
      </c>
      <c r="N228">
        <v>0</v>
      </c>
      <c r="O228">
        <v>2</v>
      </c>
      <c r="P228" s="17">
        <v>46022</v>
      </c>
      <c r="Q228" s="19">
        <v>0</v>
      </c>
      <c r="R228" t="s">
        <v>24</v>
      </c>
      <c r="S228" s="17">
        <v>45723</v>
      </c>
      <c r="U228" s="29">
        <v>0</v>
      </c>
      <c r="V228" s="29">
        <v>0</v>
      </c>
      <c r="W228" s="29">
        <v>0</v>
      </c>
      <c r="X228" s="29">
        <f t="shared" si="3"/>
        <v>1</v>
      </c>
      <c r="Y228" s="33">
        <v>0</v>
      </c>
      <c r="Z228" s="29">
        <v>0</v>
      </c>
      <c r="AA228" s="29">
        <v>0</v>
      </c>
      <c r="AB228" s="29">
        <v>0</v>
      </c>
      <c r="AC228" s="33">
        <v>0</v>
      </c>
      <c r="AD228" s="33">
        <v>105.49235</v>
      </c>
      <c r="AE228" s="29">
        <v>0</v>
      </c>
      <c r="AG228" s="29">
        <v>0</v>
      </c>
      <c r="AH228" s="29">
        <v>0</v>
      </c>
      <c r="AI228" s="29">
        <v>0</v>
      </c>
      <c r="AJ228" s="29">
        <v>0</v>
      </c>
      <c r="AK228" s="29">
        <v>0</v>
      </c>
      <c r="AL228" s="53">
        <v>1</v>
      </c>
      <c r="AM228" s="29" t="s">
        <v>20651</v>
      </c>
      <c r="AN228" s="29" t="s">
        <v>20651</v>
      </c>
      <c r="AO228" s="29">
        <v>0</v>
      </c>
      <c r="AP228" s="30">
        <v>0</v>
      </c>
      <c r="AQ228" s="30">
        <v>0</v>
      </c>
    </row>
    <row r="229" spans="1:43" x14ac:dyDescent="0.25">
      <c r="A229" t="s">
        <v>20647</v>
      </c>
      <c r="B229" t="s">
        <v>20652</v>
      </c>
      <c r="C229" s="34">
        <v>10000064029570</v>
      </c>
      <c r="D229">
        <v>3554601</v>
      </c>
      <c r="E229" t="s">
        <v>20649</v>
      </c>
      <c r="F229" t="s">
        <v>20651</v>
      </c>
      <c r="G229" t="s">
        <v>89</v>
      </c>
      <c r="H229" t="s">
        <v>90</v>
      </c>
      <c r="I229" t="s">
        <v>10</v>
      </c>
      <c r="J229" t="s">
        <v>20650</v>
      </c>
      <c r="K229">
        <v>0</v>
      </c>
      <c r="L229" t="s">
        <v>20652</v>
      </c>
      <c r="M229" t="s">
        <v>20652</v>
      </c>
      <c r="N229">
        <v>0</v>
      </c>
      <c r="O229">
        <v>2</v>
      </c>
      <c r="P229" s="17">
        <v>46022</v>
      </c>
      <c r="Q229" s="19">
        <v>0</v>
      </c>
      <c r="R229" t="s">
        <v>24</v>
      </c>
      <c r="S229" s="17">
        <v>45723</v>
      </c>
      <c r="U229" s="29">
        <v>0</v>
      </c>
      <c r="V229" s="29">
        <v>0</v>
      </c>
      <c r="W229" s="29">
        <v>0</v>
      </c>
      <c r="X229" s="29">
        <f t="shared" si="3"/>
        <v>2</v>
      </c>
      <c r="Y229" s="33">
        <v>0</v>
      </c>
      <c r="Z229" s="29">
        <v>0</v>
      </c>
      <c r="AA229" s="29">
        <v>0</v>
      </c>
      <c r="AB229" s="29">
        <v>0</v>
      </c>
      <c r="AC229" s="33">
        <v>0</v>
      </c>
      <c r="AD229" s="33">
        <v>105.49235</v>
      </c>
      <c r="AE229" s="29">
        <v>0</v>
      </c>
      <c r="AG229" s="29">
        <v>0</v>
      </c>
      <c r="AH229" s="29">
        <v>0</v>
      </c>
      <c r="AI229" s="29">
        <v>0</v>
      </c>
      <c r="AJ229" s="29">
        <v>0</v>
      </c>
      <c r="AK229" s="29">
        <v>0</v>
      </c>
      <c r="AL229" s="53">
        <v>2</v>
      </c>
      <c r="AM229" s="29" t="s">
        <v>20651</v>
      </c>
      <c r="AN229" s="29" t="s">
        <v>20651</v>
      </c>
      <c r="AO229" s="29">
        <v>0</v>
      </c>
      <c r="AP229" s="30">
        <v>0</v>
      </c>
      <c r="AQ229" s="30">
        <v>0</v>
      </c>
    </row>
    <row r="230" spans="1:43" x14ac:dyDescent="0.25">
      <c r="A230" t="s">
        <v>20647</v>
      </c>
      <c r="B230" t="s">
        <v>20652</v>
      </c>
      <c r="C230" s="34">
        <v>10000064029814</v>
      </c>
      <c r="D230">
        <v>9026898</v>
      </c>
      <c r="E230" t="s">
        <v>20649</v>
      </c>
      <c r="F230" t="s">
        <v>20651</v>
      </c>
      <c r="G230" t="s">
        <v>89</v>
      </c>
      <c r="H230" t="s">
        <v>90</v>
      </c>
      <c r="I230" t="s">
        <v>10</v>
      </c>
      <c r="J230" t="s">
        <v>20650</v>
      </c>
      <c r="K230">
        <v>0</v>
      </c>
      <c r="L230" t="s">
        <v>20652</v>
      </c>
      <c r="M230" t="s">
        <v>20652</v>
      </c>
      <c r="N230">
        <v>0</v>
      </c>
      <c r="O230">
        <v>17</v>
      </c>
      <c r="P230" s="17">
        <v>46022</v>
      </c>
      <c r="Q230" s="19">
        <v>0</v>
      </c>
      <c r="R230" t="s">
        <v>24</v>
      </c>
      <c r="S230" s="17">
        <v>45723</v>
      </c>
      <c r="U230" s="29">
        <v>0</v>
      </c>
      <c r="V230" s="29">
        <v>0</v>
      </c>
      <c r="W230" s="29">
        <v>0</v>
      </c>
      <c r="X230" s="29">
        <f t="shared" si="3"/>
        <v>1</v>
      </c>
      <c r="Y230" s="33">
        <v>0</v>
      </c>
      <c r="Z230" s="29">
        <v>0</v>
      </c>
      <c r="AA230" s="29">
        <v>0</v>
      </c>
      <c r="AB230" s="29">
        <v>0</v>
      </c>
      <c r="AC230" s="33">
        <v>0</v>
      </c>
      <c r="AD230" s="33">
        <v>15.768966666666669</v>
      </c>
      <c r="AE230" s="29">
        <v>0</v>
      </c>
      <c r="AG230" s="29">
        <v>0</v>
      </c>
      <c r="AH230" s="29">
        <v>0</v>
      </c>
      <c r="AI230" s="29">
        <v>0</v>
      </c>
      <c r="AJ230" s="29">
        <v>0</v>
      </c>
      <c r="AK230" s="29">
        <v>0</v>
      </c>
      <c r="AL230" s="53">
        <v>1</v>
      </c>
      <c r="AM230" s="29" t="s">
        <v>20651</v>
      </c>
      <c r="AN230" s="29" t="s">
        <v>20651</v>
      </c>
      <c r="AO230" s="29">
        <v>0</v>
      </c>
      <c r="AP230" s="30">
        <v>0</v>
      </c>
      <c r="AQ230" s="30">
        <v>0</v>
      </c>
    </row>
    <row r="231" spans="1:43" x14ac:dyDescent="0.25">
      <c r="A231" t="s">
        <v>20647</v>
      </c>
      <c r="B231" t="s">
        <v>20652</v>
      </c>
      <c r="C231" s="34">
        <v>10000064029814</v>
      </c>
      <c r="D231">
        <v>9026898</v>
      </c>
      <c r="E231" t="s">
        <v>20649</v>
      </c>
      <c r="F231" t="s">
        <v>20651</v>
      </c>
      <c r="G231" t="s">
        <v>89</v>
      </c>
      <c r="H231" t="s">
        <v>90</v>
      </c>
      <c r="I231" t="s">
        <v>10</v>
      </c>
      <c r="J231" t="s">
        <v>20650</v>
      </c>
      <c r="K231">
        <v>0</v>
      </c>
      <c r="L231" t="s">
        <v>20652</v>
      </c>
      <c r="M231" t="s">
        <v>20652</v>
      </c>
      <c r="N231">
        <v>0</v>
      </c>
      <c r="O231">
        <v>17</v>
      </c>
      <c r="P231" s="17">
        <v>46022</v>
      </c>
      <c r="Q231" s="19">
        <v>0</v>
      </c>
      <c r="R231" t="s">
        <v>24</v>
      </c>
      <c r="S231" s="17">
        <v>45723</v>
      </c>
      <c r="U231" s="29">
        <v>0</v>
      </c>
      <c r="V231" s="29">
        <v>0</v>
      </c>
      <c r="W231" s="29">
        <v>0</v>
      </c>
      <c r="X231" s="29">
        <f t="shared" si="3"/>
        <v>2</v>
      </c>
      <c r="Y231" s="33">
        <v>0</v>
      </c>
      <c r="Z231" s="29">
        <v>0</v>
      </c>
      <c r="AA231" s="29">
        <v>0</v>
      </c>
      <c r="AB231" s="29">
        <v>0</v>
      </c>
      <c r="AC231" s="33">
        <v>0</v>
      </c>
      <c r="AD231" s="33">
        <v>15.768966666666669</v>
      </c>
      <c r="AE231" s="29">
        <v>0</v>
      </c>
      <c r="AG231" s="29">
        <v>0</v>
      </c>
      <c r="AH231" s="29">
        <v>0</v>
      </c>
      <c r="AI231" s="29">
        <v>0</v>
      </c>
      <c r="AJ231" s="29">
        <v>0</v>
      </c>
      <c r="AK231" s="29">
        <v>0</v>
      </c>
      <c r="AL231" s="53">
        <v>2</v>
      </c>
      <c r="AM231" s="29" t="s">
        <v>20651</v>
      </c>
      <c r="AN231" s="29" t="s">
        <v>20651</v>
      </c>
      <c r="AO231" s="29">
        <v>0</v>
      </c>
      <c r="AP231" s="30">
        <v>0</v>
      </c>
      <c r="AQ231" s="30">
        <v>0</v>
      </c>
    </row>
    <row r="232" spans="1:43" x14ac:dyDescent="0.25">
      <c r="A232" t="s">
        <v>20647</v>
      </c>
      <c r="B232" t="s">
        <v>20652</v>
      </c>
      <c r="C232" s="34">
        <v>10000064042383</v>
      </c>
      <c r="D232">
        <v>9029649</v>
      </c>
      <c r="E232" t="s">
        <v>20649</v>
      </c>
      <c r="F232" t="s">
        <v>20651</v>
      </c>
      <c r="G232" t="s">
        <v>89</v>
      </c>
      <c r="H232" t="s">
        <v>90</v>
      </c>
      <c r="I232" t="s">
        <v>10</v>
      </c>
      <c r="J232" t="s">
        <v>20650</v>
      </c>
      <c r="K232">
        <v>0</v>
      </c>
      <c r="L232" t="s">
        <v>20652</v>
      </c>
      <c r="M232" t="s">
        <v>20652</v>
      </c>
      <c r="N232">
        <v>0</v>
      </c>
      <c r="O232">
        <v>79</v>
      </c>
      <c r="P232" s="17">
        <v>46022</v>
      </c>
      <c r="Q232" s="19">
        <v>0</v>
      </c>
      <c r="R232" t="s">
        <v>24</v>
      </c>
      <c r="S232" s="17">
        <v>45724</v>
      </c>
      <c r="U232" s="29">
        <v>0</v>
      </c>
      <c r="V232" s="29">
        <v>0</v>
      </c>
      <c r="W232" s="29">
        <v>0</v>
      </c>
      <c r="X232" s="29">
        <f t="shared" si="3"/>
        <v>2</v>
      </c>
      <c r="Y232" s="33">
        <v>0</v>
      </c>
      <c r="Z232" s="29">
        <v>0</v>
      </c>
      <c r="AA232" s="29">
        <v>0</v>
      </c>
      <c r="AB232" s="29">
        <v>0</v>
      </c>
      <c r="AC232" s="33">
        <v>0</v>
      </c>
      <c r="AD232" s="33">
        <v>56.017499999999998</v>
      </c>
      <c r="AE232" s="29">
        <v>0</v>
      </c>
      <c r="AG232" s="29">
        <v>0</v>
      </c>
      <c r="AH232" s="29">
        <v>0</v>
      </c>
      <c r="AI232" s="29">
        <v>0</v>
      </c>
      <c r="AJ232" s="29">
        <v>0</v>
      </c>
      <c r="AK232" s="29">
        <v>0</v>
      </c>
      <c r="AL232" s="53">
        <v>2</v>
      </c>
      <c r="AM232" s="29" t="s">
        <v>20651</v>
      </c>
      <c r="AN232" s="29" t="s">
        <v>20651</v>
      </c>
      <c r="AO232" s="29">
        <v>0</v>
      </c>
      <c r="AP232" s="30">
        <v>0</v>
      </c>
      <c r="AQ232" s="30">
        <v>0</v>
      </c>
    </row>
    <row r="233" spans="1:43" x14ac:dyDescent="0.25">
      <c r="A233" t="s">
        <v>20647</v>
      </c>
      <c r="B233" t="s">
        <v>20652</v>
      </c>
      <c r="C233" s="34">
        <v>10000064042386</v>
      </c>
      <c r="D233">
        <v>9029647</v>
      </c>
      <c r="E233" t="s">
        <v>20649</v>
      </c>
      <c r="F233" t="s">
        <v>20651</v>
      </c>
      <c r="G233" t="s">
        <v>89</v>
      </c>
      <c r="H233" t="s">
        <v>90</v>
      </c>
      <c r="I233" t="s">
        <v>10</v>
      </c>
      <c r="J233" t="s">
        <v>20650</v>
      </c>
      <c r="K233">
        <v>0</v>
      </c>
      <c r="L233" t="s">
        <v>20652</v>
      </c>
      <c r="M233" t="s">
        <v>20652</v>
      </c>
      <c r="N233">
        <v>0</v>
      </c>
      <c r="O233">
        <v>77</v>
      </c>
      <c r="P233" s="17">
        <v>46022</v>
      </c>
      <c r="Q233" s="19">
        <v>0</v>
      </c>
      <c r="R233" t="s">
        <v>24</v>
      </c>
      <c r="S233" s="17">
        <v>45724</v>
      </c>
      <c r="U233" s="29">
        <v>0</v>
      </c>
      <c r="V233" s="29">
        <v>0</v>
      </c>
      <c r="W233" s="29">
        <v>0</v>
      </c>
      <c r="X233" s="29">
        <f t="shared" si="3"/>
        <v>2</v>
      </c>
      <c r="Y233" s="33">
        <v>0</v>
      </c>
      <c r="Z233" s="29">
        <v>0</v>
      </c>
      <c r="AA233" s="29">
        <v>0</v>
      </c>
      <c r="AB233" s="29">
        <v>0</v>
      </c>
      <c r="AC233" s="33">
        <v>0</v>
      </c>
      <c r="AD233" s="33">
        <v>56.017499999999998</v>
      </c>
      <c r="AE233" s="29">
        <v>0</v>
      </c>
      <c r="AG233" s="29">
        <v>0</v>
      </c>
      <c r="AH233" s="29">
        <v>0</v>
      </c>
      <c r="AI233" s="29">
        <v>0</v>
      </c>
      <c r="AJ233" s="29">
        <v>0</v>
      </c>
      <c r="AK233" s="29">
        <v>0</v>
      </c>
      <c r="AL233" s="53">
        <v>2</v>
      </c>
      <c r="AM233" s="29" t="s">
        <v>20651</v>
      </c>
      <c r="AN233" s="29" t="s">
        <v>20651</v>
      </c>
      <c r="AO233" s="29">
        <v>0</v>
      </c>
      <c r="AP233" s="30">
        <v>0</v>
      </c>
      <c r="AQ233" s="30">
        <v>0</v>
      </c>
    </row>
    <row r="234" spans="1:43" x14ac:dyDescent="0.25">
      <c r="A234" t="s">
        <v>20647</v>
      </c>
      <c r="B234" t="s">
        <v>20652</v>
      </c>
      <c r="C234" s="34">
        <v>10000064042396</v>
      </c>
      <c r="D234">
        <v>3555136</v>
      </c>
      <c r="E234" t="s">
        <v>20649</v>
      </c>
      <c r="F234" t="s">
        <v>20651</v>
      </c>
      <c r="G234" t="s">
        <v>89</v>
      </c>
      <c r="H234" t="s">
        <v>90</v>
      </c>
      <c r="I234" t="s">
        <v>10</v>
      </c>
      <c r="J234" t="s">
        <v>20650</v>
      </c>
      <c r="K234">
        <v>0</v>
      </c>
      <c r="L234" t="s">
        <v>20652</v>
      </c>
      <c r="M234" t="s">
        <v>20652</v>
      </c>
      <c r="N234">
        <v>0</v>
      </c>
      <c r="O234">
        <v>79</v>
      </c>
      <c r="P234" s="17">
        <v>46022</v>
      </c>
      <c r="Q234" s="19">
        <v>0</v>
      </c>
      <c r="R234" t="s">
        <v>24</v>
      </c>
      <c r="S234" s="17">
        <v>45724</v>
      </c>
      <c r="U234" s="29">
        <v>0</v>
      </c>
      <c r="V234" s="29">
        <v>0</v>
      </c>
      <c r="W234" s="29">
        <v>0</v>
      </c>
      <c r="X234" s="29">
        <f t="shared" si="3"/>
        <v>2</v>
      </c>
      <c r="Y234" s="33">
        <v>0</v>
      </c>
      <c r="Z234" s="29">
        <v>0</v>
      </c>
      <c r="AA234" s="29">
        <v>0</v>
      </c>
      <c r="AB234" s="29">
        <v>0</v>
      </c>
      <c r="AC234" s="33">
        <v>0</v>
      </c>
      <c r="AD234" s="33">
        <v>56.007800000000003</v>
      </c>
      <c r="AE234" s="29">
        <v>0</v>
      </c>
      <c r="AG234" s="29">
        <v>0</v>
      </c>
      <c r="AH234" s="29">
        <v>0</v>
      </c>
      <c r="AI234" s="29">
        <v>0</v>
      </c>
      <c r="AJ234" s="29">
        <v>0</v>
      </c>
      <c r="AK234" s="29">
        <v>0</v>
      </c>
      <c r="AL234" s="53">
        <v>2</v>
      </c>
      <c r="AM234" s="29" t="s">
        <v>20651</v>
      </c>
      <c r="AN234" s="29" t="s">
        <v>20651</v>
      </c>
      <c r="AO234" s="29">
        <v>0</v>
      </c>
      <c r="AP234" s="30">
        <v>0</v>
      </c>
      <c r="AQ234" s="30">
        <v>0</v>
      </c>
    </row>
    <row r="235" spans="1:43" x14ac:dyDescent="0.25">
      <c r="A235" t="s">
        <v>20647</v>
      </c>
      <c r="B235" t="s">
        <v>20652</v>
      </c>
      <c r="C235" s="34">
        <v>10000064042399</v>
      </c>
      <c r="D235">
        <v>3555135</v>
      </c>
      <c r="E235" t="s">
        <v>20649</v>
      </c>
      <c r="F235" t="s">
        <v>20651</v>
      </c>
      <c r="G235" t="s">
        <v>89</v>
      </c>
      <c r="H235" t="s">
        <v>90</v>
      </c>
      <c r="I235" t="s">
        <v>10</v>
      </c>
      <c r="J235" t="s">
        <v>20650</v>
      </c>
      <c r="K235">
        <v>0</v>
      </c>
      <c r="L235" t="s">
        <v>20652</v>
      </c>
      <c r="M235" t="s">
        <v>20652</v>
      </c>
      <c r="N235">
        <v>0</v>
      </c>
      <c r="O235">
        <v>77</v>
      </c>
      <c r="P235" s="17">
        <v>46022</v>
      </c>
      <c r="Q235" s="19">
        <v>0</v>
      </c>
      <c r="R235" t="s">
        <v>24</v>
      </c>
      <c r="S235" s="17">
        <v>45724</v>
      </c>
      <c r="U235" s="29">
        <v>0</v>
      </c>
      <c r="V235" s="29">
        <v>0</v>
      </c>
      <c r="W235" s="29">
        <v>0</v>
      </c>
      <c r="X235" s="29">
        <f t="shared" si="3"/>
        <v>2</v>
      </c>
      <c r="Y235" s="33">
        <v>0</v>
      </c>
      <c r="Z235" s="29">
        <v>0</v>
      </c>
      <c r="AA235" s="29">
        <v>0</v>
      </c>
      <c r="AB235" s="29">
        <v>0</v>
      </c>
      <c r="AC235" s="33">
        <v>0</v>
      </c>
      <c r="AD235" s="33">
        <v>56.007800000000003</v>
      </c>
      <c r="AE235" s="29">
        <v>0</v>
      </c>
      <c r="AG235" s="29">
        <v>0</v>
      </c>
      <c r="AH235" s="29">
        <v>0</v>
      </c>
      <c r="AI235" s="29">
        <v>0</v>
      </c>
      <c r="AJ235" s="29">
        <v>0</v>
      </c>
      <c r="AK235" s="29">
        <v>0</v>
      </c>
      <c r="AL235" s="53">
        <v>2</v>
      </c>
      <c r="AM235" s="29" t="s">
        <v>20651</v>
      </c>
      <c r="AN235" s="29" t="s">
        <v>20651</v>
      </c>
      <c r="AO235" s="29">
        <v>0</v>
      </c>
      <c r="AP235" s="30">
        <v>0</v>
      </c>
      <c r="AQ235" s="30">
        <v>0</v>
      </c>
    </row>
    <row r="236" spans="1:43" x14ac:dyDescent="0.25">
      <c r="A236" t="s">
        <v>20647</v>
      </c>
      <c r="B236" t="s">
        <v>20652</v>
      </c>
      <c r="C236" s="34">
        <v>10000064046127</v>
      </c>
      <c r="D236">
        <v>9030571</v>
      </c>
      <c r="E236" t="s">
        <v>20649</v>
      </c>
      <c r="F236" t="s">
        <v>20651</v>
      </c>
      <c r="G236" t="s">
        <v>89</v>
      </c>
      <c r="H236" t="s">
        <v>90</v>
      </c>
      <c r="I236" t="s">
        <v>10</v>
      </c>
      <c r="J236" t="s">
        <v>20650</v>
      </c>
      <c r="K236">
        <v>0</v>
      </c>
      <c r="L236" t="s">
        <v>20652</v>
      </c>
      <c r="M236" t="s">
        <v>20652</v>
      </c>
      <c r="N236">
        <v>0</v>
      </c>
      <c r="O236">
        <v>44</v>
      </c>
      <c r="P236" s="17">
        <v>46022</v>
      </c>
      <c r="Q236" s="19">
        <v>0</v>
      </c>
      <c r="R236" t="s">
        <v>24</v>
      </c>
      <c r="S236" s="17">
        <v>45724</v>
      </c>
      <c r="U236" s="29">
        <v>0</v>
      </c>
      <c r="V236" s="29">
        <v>0</v>
      </c>
      <c r="W236" s="29">
        <v>0</v>
      </c>
      <c r="X236" s="29">
        <f t="shared" si="3"/>
        <v>1</v>
      </c>
      <c r="Y236" s="33">
        <v>0</v>
      </c>
      <c r="Z236" s="29">
        <v>0</v>
      </c>
      <c r="AA236" s="29">
        <v>0</v>
      </c>
      <c r="AB236" s="29">
        <v>0</v>
      </c>
      <c r="AC236" s="33">
        <v>0</v>
      </c>
      <c r="AD236" s="33">
        <v>23.131728571428567</v>
      </c>
      <c r="AE236" s="29">
        <v>0</v>
      </c>
      <c r="AG236" s="29">
        <v>0</v>
      </c>
      <c r="AH236" s="29">
        <v>0</v>
      </c>
      <c r="AI236" s="29">
        <v>0</v>
      </c>
      <c r="AJ236" s="29">
        <v>0</v>
      </c>
      <c r="AK236" s="29">
        <v>0</v>
      </c>
      <c r="AL236" s="53">
        <v>1</v>
      </c>
      <c r="AM236" s="29" t="s">
        <v>20651</v>
      </c>
      <c r="AN236" s="29" t="s">
        <v>20651</v>
      </c>
      <c r="AO236" s="29">
        <v>0</v>
      </c>
      <c r="AP236" s="30">
        <v>0</v>
      </c>
      <c r="AQ236" s="30">
        <v>0</v>
      </c>
    </row>
    <row r="237" spans="1:43" x14ac:dyDescent="0.25">
      <c r="A237" t="s">
        <v>20647</v>
      </c>
      <c r="B237" t="s">
        <v>20652</v>
      </c>
      <c r="C237" s="34">
        <v>10000064046127</v>
      </c>
      <c r="D237">
        <v>9030571</v>
      </c>
      <c r="E237" t="s">
        <v>20649</v>
      </c>
      <c r="F237" t="s">
        <v>20651</v>
      </c>
      <c r="G237" t="s">
        <v>89</v>
      </c>
      <c r="H237" t="s">
        <v>90</v>
      </c>
      <c r="I237" t="s">
        <v>10</v>
      </c>
      <c r="J237" t="s">
        <v>20650</v>
      </c>
      <c r="K237">
        <v>0</v>
      </c>
      <c r="L237" t="s">
        <v>20652</v>
      </c>
      <c r="M237" t="s">
        <v>20652</v>
      </c>
      <c r="N237">
        <v>0</v>
      </c>
      <c r="O237">
        <v>44</v>
      </c>
      <c r="P237" s="17">
        <v>46022</v>
      </c>
      <c r="Q237" s="19">
        <v>0</v>
      </c>
      <c r="R237" t="s">
        <v>24</v>
      </c>
      <c r="S237" s="17">
        <v>45724</v>
      </c>
      <c r="U237" s="29">
        <v>0</v>
      </c>
      <c r="V237" s="29">
        <v>0</v>
      </c>
      <c r="W237" s="29">
        <v>0</v>
      </c>
      <c r="X237" s="29">
        <f t="shared" si="3"/>
        <v>2</v>
      </c>
      <c r="Y237" s="33">
        <v>0</v>
      </c>
      <c r="Z237" s="29">
        <v>0</v>
      </c>
      <c r="AA237" s="29">
        <v>0</v>
      </c>
      <c r="AB237" s="29">
        <v>0</v>
      </c>
      <c r="AC237" s="33">
        <v>0</v>
      </c>
      <c r="AD237" s="33">
        <v>23.131728571428567</v>
      </c>
      <c r="AE237" s="29">
        <v>0</v>
      </c>
      <c r="AG237" s="29">
        <v>0</v>
      </c>
      <c r="AH237" s="29">
        <v>0</v>
      </c>
      <c r="AI237" s="29">
        <v>0</v>
      </c>
      <c r="AJ237" s="29">
        <v>0</v>
      </c>
      <c r="AK237" s="29">
        <v>0</v>
      </c>
      <c r="AL237" s="53">
        <v>2</v>
      </c>
      <c r="AM237" s="29" t="s">
        <v>20651</v>
      </c>
      <c r="AN237" s="29" t="s">
        <v>20651</v>
      </c>
      <c r="AO237" s="29">
        <v>0</v>
      </c>
      <c r="AP237" s="30">
        <v>0</v>
      </c>
      <c r="AQ237" s="30">
        <v>0</v>
      </c>
    </row>
    <row r="238" spans="1:43" x14ac:dyDescent="0.25">
      <c r="A238" t="s">
        <v>20647</v>
      </c>
      <c r="B238" t="s">
        <v>20652</v>
      </c>
      <c r="C238" s="34">
        <v>10000064051930</v>
      </c>
      <c r="D238">
        <v>9032003</v>
      </c>
      <c r="E238" t="s">
        <v>20648</v>
      </c>
      <c r="F238" t="s">
        <v>20651</v>
      </c>
      <c r="G238" t="s">
        <v>89</v>
      </c>
      <c r="H238" t="s">
        <v>90</v>
      </c>
      <c r="I238" t="s">
        <v>10</v>
      </c>
      <c r="J238" t="s">
        <v>20650</v>
      </c>
      <c r="K238">
        <v>0</v>
      </c>
      <c r="L238" t="s">
        <v>20652</v>
      </c>
      <c r="M238" t="s">
        <v>20652</v>
      </c>
      <c r="N238">
        <v>0</v>
      </c>
      <c r="O238">
        <v>30</v>
      </c>
      <c r="P238" s="17">
        <v>46022</v>
      </c>
      <c r="Q238" s="19">
        <v>0</v>
      </c>
      <c r="R238" t="s">
        <v>24</v>
      </c>
      <c r="S238" s="17">
        <v>45724</v>
      </c>
      <c r="U238" s="29">
        <v>0</v>
      </c>
      <c r="V238" s="29">
        <v>0</v>
      </c>
      <c r="W238" s="29">
        <v>0</v>
      </c>
      <c r="X238" s="29">
        <f t="shared" si="3"/>
        <v>1</v>
      </c>
      <c r="Y238" s="33">
        <v>0</v>
      </c>
      <c r="Z238" s="29">
        <v>0</v>
      </c>
      <c r="AA238" s="29">
        <v>0</v>
      </c>
      <c r="AB238" s="29">
        <v>0</v>
      </c>
      <c r="AC238" s="33">
        <v>0</v>
      </c>
      <c r="AD238" s="33">
        <v>154.84109999999998</v>
      </c>
      <c r="AE238" s="29">
        <v>0</v>
      </c>
      <c r="AG238" s="29">
        <v>0</v>
      </c>
      <c r="AH238" s="29">
        <v>0</v>
      </c>
      <c r="AI238" s="29">
        <v>0</v>
      </c>
      <c r="AJ238" s="29">
        <v>0</v>
      </c>
      <c r="AK238" s="29">
        <v>0</v>
      </c>
      <c r="AL238" s="53">
        <v>1</v>
      </c>
      <c r="AM238" s="29" t="s">
        <v>20651</v>
      </c>
      <c r="AN238" s="29" t="s">
        <v>20651</v>
      </c>
      <c r="AO238" s="29">
        <v>0</v>
      </c>
      <c r="AP238" s="30">
        <v>0</v>
      </c>
      <c r="AQ238" s="30">
        <v>0</v>
      </c>
    </row>
    <row r="239" spans="1:43" x14ac:dyDescent="0.25">
      <c r="A239" t="s">
        <v>20647</v>
      </c>
      <c r="B239" t="s">
        <v>20652</v>
      </c>
      <c r="C239" s="34">
        <v>10000064055093</v>
      </c>
      <c r="D239">
        <v>9032783</v>
      </c>
      <c r="E239" t="s">
        <v>20649</v>
      </c>
      <c r="F239" t="s">
        <v>20651</v>
      </c>
      <c r="G239" t="s">
        <v>89</v>
      </c>
      <c r="H239" t="s">
        <v>90</v>
      </c>
      <c r="I239" t="s">
        <v>10</v>
      </c>
      <c r="J239" t="s">
        <v>20650</v>
      </c>
      <c r="K239">
        <v>0</v>
      </c>
      <c r="L239" t="s">
        <v>20652</v>
      </c>
      <c r="M239" t="s">
        <v>20652</v>
      </c>
      <c r="N239">
        <v>0</v>
      </c>
      <c r="O239">
        <v>4</v>
      </c>
      <c r="P239" s="17">
        <v>46022</v>
      </c>
      <c r="Q239" s="19">
        <v>0</v>
      </c>
      <c r="R239" t="s">
        <v>24</v>
      </c>
      <c r="S239" s="17">
        <v>45724</v>
      </c>
      <c r="U239" s="29">
        <v>0</v>
      </c>
      <c r="V239" s="29">
        <v>0</v>
      </c>
      <c r="W239" s="29">
        <v>0</v>
      </c>
      <c r="X239" s="29">
        <f t="shared" si="3"/>
        <v>2</v>
      </c>
      <c r="Y239" s="33">
        <v>0</v>
      </c>
      <c r="Z239" s="29">
        <v>0</v>
      </c>
      <c r="AA239" s="29">
        <v>0</v>
      </c>
      <c r="AB239" s="29">
        <v>0</v>
      </c>
      <c r="AC239" s="33">
        <v>0</v>
      </c>
      <c r="AD239" s="33">
        <v>9.509879999999999</v>
      </c>
      <c r="AE239" s="29">
        <v>0</v>
      </c>
      <c r="AG239" s="29">
        <v>0</v>
      </c>
      <c r="AH239" s="29">
        <v>0</v>
      </c>
      <c r="AI239" s="29">
        <v>0</v>
      </c>
      <c r="AJ239" s="29">
        <v>0</v>
      </c>
      <c r="AK239" s="29">
        <v>0</v>
      </c>
      <c r="AL239" s="53">
        <v>2</v>
      </c>
      <c r="AM239" s="29" t="s">
        <v>20651</v>
      </c>
      <c r="AN239" s="29" t="s">
        <v>20651</v>
      </c>
      <c r="AO239" s="29">
        <v>0</v>
      </c>
      <c r="AP239" s="30">
        <v>0</v>
      </c>
      <c r="AQ239" s="30">
        <v>0</v>
      </c>
    </row>
    <row r="240" spans="1:43" x14ac:dyDescent="0.25">
      <c r="A240" t="s">
        <v>20647</v>
      </c>
      <c r="B240" t="s">
        <v>20652</v>
      </c>
      <c r="C240" s="34">
        <v>10000064055124</v>
      </c>
      <c r="D240">
        <v>9032784</v>
      </c>
      <c r="E240" t="s">
        <v>20649</v>
      </c>
      <c r="F240" t="s">
        <v>20651</v>
      </c>
      <c r="G240" t="s">
        <v>89</v>
      </c>
      <c r="H240" t="s">
        <v>90</v>
      </c>
      <c r="I240" t="s">
        <v>10</v>
      </c>
      <c r="J240" t="s">
        <v>20650</v>
      </c>
      <c r="K240">
        <v>0</v>
      </c>
      <c r="L240" t="s">
        <v>20652</v>
      </c>
      <c r="M240" t="s">
        <v>20652</v>
      </c>
      <c r="N240">
        <v>0</v>
      </c>
      <c r="O240">
        <v>4</v>
      </c>
      <c r="P240" s="17">
        <v>46022</v>
      </c>
      <c r="Q240" s="19">
        <v>0</v>
      </c>
      <c r="R240" t="s">
        <v>24</v>
      </c>
      <c r="S240" s="17">
        <v>45724</v>
      </c>
      <c r="U240" s="29">
        <v>0</v>
      </c>
      <c r="V240" s="29">
        <v>0</v>
      </c>
      <c r="W240" s="29">
        <v>0</v>
      </c>
      <c r="X240" s="29">
        <f t="shared" si="3"/>
        <v>2</v>
      </c>
      <c r="Y240" s="33">
        <v>0</v>
      </c>
      <c r="Z240" s="29">
        <v>0</v>
      </c>
      <c r="AA240" s="29">
        <v>0</v>
      </c>
      <c r="AB240" s="29">
        <v>0</v>
      </c>
      <c r="AC240" s="33">
        <v>0</v>
      </c>
      <c r="AD240" s="33">
        <v>9.509879999999999</v>
      </c>
      <c r="AE240" s="29">
        <v>0</v>
      </c>
      <c r="AG240" s="29">
        <v>0</v>
      </c>
      <c r="AH240" s="29">
        <v>0</v>
      </c>
      <c r="AI240" s="29">
        <v>0</v>
      </c>
      <c r="AJ240" s="29">
        <v>0</v>
      </c>
      <c r="AK240" s="29">
        <v>0</v>
      </c>
      <c r="AL240" s="53">
        <v>2</v>
      </c>
      <c r="AM240" s="29" t="s">
        <v>20651</v>
      </c>
      <c r="AN240" s="29" t="s">
        <v>20651</v>
      </c>
      <c r="AO240" s="29">
        <v>0</v>
      </c>
      <c r="AP240" s="30">
        <v>0</v>
      </c>
      <c r="AQ240" s="30">
        <v>0</v>
      </c>
    </row>
    <row r="241" spans="1:43" x14ac:dyDescent="0.25">
      <c r="A241" t="s">
        <v>20647</v>
      </c>
      <c r="B241" t="s">
        <v>20652</v>
      </c>
      <c r="C241" s="34">
        <v>10000064055185</v>
      </c>
      <c r="D241">
        <v>9032791</v>
      </c>
      <c r="E241" t="s">
        <v>20649</v>
      </c>
      <c r="F241" t="s">
        <v>20651</v>
      </c>
      <c r="G241" t="s">
        <v>89</v>
      </c>
      <c r="H241" t="s">
        <v>90</v>
      </c>
      <c r="I241" t="s">
        <v>10</v>
      </c>
      <c r="J241" t="s">
        <v>20650</v>
      </c>
      <c r="K241">
        <v>0</v>
      </c>
      <c r="L241" t="s">
        <v>20652</v>
      </c>
      <c r="M241" t="s">
        <v>20652</v>
      </c>
      <c r="N241">
        <v>0</v>
      </c>
      <c r="O241">
        <v>3</v>
      </c>
      <c r="P241" s="17">
        <v>46022</v>
      </c>
      <c r="Q241" s="19">
        <v>0</v>
      </c>
      <c r="R241" t="s">
        <v>24</v>
      </c>
      <c r="S241" s="17">
        <v>45724</v>
      </c>
      <c r="U241" s="29">
        <v>0</v>
      </c>
      <c r="V241" s="29">
        <v>0</v>
      </c>
      <c r="W241" s="29">
        <v>0</v>
      </c>
      <c r="X241" s="29">
        <f t="shared" si="3"/>
        <v>2</v>
      </c>
      <c r="Y241" s="33">
        <v>0</v>
      </c>
      <c r="Z241" s="29">
        <v>0</v>
      </c>
      <c r="AA241" s="29">
        <v>0</v>
      </c>
      <c r="AB241" s="29">
        <v>0</v>
      </c>
      <c r="AC241" s="33">
        <v>0</v>
      </c>
      <c r="AD241" s="33">
        <v>23.774699999999999</v>
      </c>
      <c r="AE241" s="29">
        <v>0</v>
      </c>
      <c r="AG241" s="29">
        <v>0</v>
      </c>
      <c r="AH241" s="29">
        <v>0</v>
      </c>
      <c r="AI241" s="29">
        <v>0</v>
      </c>
      <c r="AJ241" s="29">
        <v>0</v>
      </c>
      <c r="AK241" s="29">
        <v>0</v>
      </c>
      <c r="AL241" s="53">
        <v>2</v>
      </c>
      <c r="AM241" s="29" t="s">
        <v>20651</v>
      </c>
      <c r="AN241" s="29" t="s">
        <v>20651</v>
      </c>
      <c r="AO241" s="29">
        <v>0</v>
      </c>
      <c r="AP241" s="30">
        <v>0</v>
      </c>
      <c r="AQ241" s="30">
        <v>0</v>
      </c>
    </row>
    <row r="242" spans="1:43" x14ac:dyDescent="0.25">
      <c r="A242" t="s">
        <v>20647</v>
      </c>
      <c r="B242" t="s">
        <v>20652</v>
      </c>
      <c r="C242" s="34">
        <v>10000064055202</v>
      </c>
      <c r="D242">
        <v>9032792</v>
      </c>
      <c r="E242" t="s">
        <v>20649</v>
      </c>
      <c r="F242" t="s">
        <v>20651</v>
      </c>
      <c r="G242" t="s">
        <v>89</v>
      </c>
      <c r="H242" t="s">
        <v>90</v>
      </c>
      <c r="I242" t="s">
        <v>10</v>
      </c>
      <c r="J242" t="s">
        <v>20650</v>
      </c>
      <c r="K242">
        <v>0</v>
      </c>
      <c r="L242" t="s">
        <v>20652</v>
      </c>
      <c r="M242" t="s">
        <v>20652</v>
      </c>
      <c r="N242">
        <v>0</v>
      </c>
      <c r="O242">
        <v>3</v>
      </c>
      <c r="P242" s="17">
        <v>46022</v>
      </c>
      <c r="Q242" s="19">
        <v>0</v>
      </c>
      <c r="R242" t="s">
        <v>24</v>
      </c>
      <c r="S242" s="17">
        <v>45724</v>
      </c>
      <c r="U242" s="29">
        <v>0</v>
      </c>
      <c r="V242" s="29">
        <v>0</v>
      </c>
      <c r="W242" s="29">
        <v>0</v>
      </c>
      <c r="X242" s="29">
        <f t="shared" si="3"/>
        <v>2</v>
      </c>
      <c r="Y242" s="33">
        <v>0</v>
      </c>
      <c r="Z242" s="29">
        <v>0</v>
      </c>
      <c r="AA242" s="29">
        <v>0</v>
      </c>
      <c r="AB242" s="29">
        <v>0</v>
      </c>
      <c r="AC242" s="33">
        <v>0</v>
      </c>
      <c r="AD242" s="33">
        <v>23.774699999999999</v>
      </c>
      <c r="AE242" s="29">
        <v>0</v>
      </c>
      <c r="AG242" s="29">
        <v>0</v>
      </c>
      <c r="AH242" s="29">
        <v>0</v>
      </c>
      <c r="AI242" s="29">
        <v>0</v>
      </c>
      <c r="AJ242" s="29">
        <v>0</v>
      </c>
      <c r="AK242" s="29">
        <v>0</v>
      </c>
      <c r="AL242" s="53">
        <v>2</v>
      </c>
      <c r="AM242" s="29" t="s">
        <v>20651</v>
      </c>
      <c r="AN242" s="29" t="s">
        <v>20651</v>
      </c>
      <c r="AO242" s="29">
        <v>0</v>
      </c>
      <c r="AP242" s="30">
        <v>0</v>
      </c>
      <c r="AQ242" s="30">
        <v>0</v>
      </c>
    </row>
    <row r="243" spans="1:43" x14ac:dyDescent="0.25">
      <c r="A243" t="s">
        <v>20647</v>
      </c>
      <c r="B243" t="s">
        <v>20652</v>
      </c>
      <c r="C243" s="34">
        <v>10000064058018</v>
      </c>
      <c r="D243">
        <v>9033015</v>
      </c>
      <c r="E243" t="s">
        <v>20648</v>
      </c>
      <c r="F243" t="s">
        <v>20651</v>
      </c>
      <c r="G243" t="s">
        <v>89</v>
      </c>
      <c r="H243" t="s">
        <v>90</v>
      </c>
      <c r="I243" t="s">
        <v>14</v>
      </c>
      <c r="J243" t="s">
        <v>20650</v>
      </c>
      <c r="K243">
        <v>0</v>
      </c>
      <c r="L243" t="s">
        <v>20652</v>
      </c>
      <c r="M243" t="s">
        <v>20652</v>
      </c>
      <c r="N243">
        <v>0</v>
      </c>
      <c r="O243">
        <v>32</v>
      </c>
      <c r="P243" s="17">
        <v>46022</v>
      </c>
      <c r="Q243" s="19">
        <v>0</v>
      </c>
      <c r="R243" t="s">
        <v>24</v>
      </c>
      <c r="S243" s="17">
        <v>45725</v>
      </c>
      <c r="U243" s="29">
        <v>0</v>
      </c>
      <c r="V243" s="29">
        <v>0</v>
      </c>
      <c r="W243" s="29">
        <v>0</v>
      </c>
      <c r="X243" s="29">
        <f t="shared" si="3"/>
        <v>1</v>
      </c>
      <c r="Y243" s="33">
        <v>0</v>
      </c>
      <c r="Z243" s="29">
        <v>0</v>
      </c>
      <c r="AA243" s="29">
        <v>0</v>
      </c>
      <c r="AB243" s="29">
        <v>0</v>
      </c>
      <c r="AC243" s="33">
        <v>0</v>
      </c>
      <c r="AD243" s="33">
        <v>136.4693</v>
      </c>
      <c r="AE243" s="29">
        <v>0</v>
      </c>
      <c r="AG243" s="29">
        <v>0</v>
      </c>
      <c r="AH243" s="29">
        <v>0</v>
      </c>
      <c r="AI243" s="29">
        <v>0</v>
      </c>
      <c r="AJ243" s="29">
        <v>0</v>
      </c>
      <c r="AK243" s="29">
        <v>0</v>
      </c>
      <c r="AL243" s="53">
        <v>1</v>
      </c>
      <c r="AM243" s="29" t="s">
        <v>20651</v>
      </c>
      <c r="AN243" s="29" t="s">
        <v>20651</v>
      </c>
      <c r="AO243" s="29">
        <v>0</v>
      </c>
      <c r="AP243" s="30">
        <v>0</v>
      </c>
      <c r="AQ243" s="30">
        <v>0</v>
      </c>
    </row>
    <row r="244" spans="1:43" x14ac:dyDescent="0.25">
      <c r="A244" t="s">
        <v>20647</v>
      </c>
      <c r="B244" t="s">
        <v>20652</v>
      </c>
      <c r="C244" s="34">
        <v>10000064071006</v>
      </c>
      <c r="D244">
        <v>9035801</v>
      </c>
      <c r="E244" t="s">
        <v>20648</v>
      </c>
      <c r="F244" t="s">
        <v>20651</v>
      </c>
      <c r="G244" t="s">
        <v>89</v>
      </c>
      <c r="H244" t="s">
        <v>90</v>
      </c>
      <c r="I244" t="s">
        <v>137</v>
      </c>
      <c r="J244" t="s">
        <v>20650</v>
      </c>
      <c r="K244">
        <v>0</v>
      </c>
      <c r="L244" t="s">
        <v>20652</v>
      </c>
      <c r="M244" t="s">
        <v>20652</v>
      </c>
      <c r="N244">
        <v>0</v>
      </c>
      <c r="O244">
        <v>4</v>
      </c>
      <c r="P244" s="17">
        <v>46022</v>
      </c>
      <c r="Q244" s="19">
        <v>0</v>
      </c>
      <c r="R244" t="s">
        <v>24</v>
      </c>
      <c r="S244" s="17">
        <v>45725</v>
      </c>
      <c r="U244" s="29">
        <v>0</v>
      </c>
      <c r="V244" s="29">
        <v>0</v>
      </c>
      <c r="W244" s="29">
        <v>0</v>
      </c>
      <c r="X244" s="29">
        <f t="shared" si="3"/>
        <v>1</v>
      </c>
      <c r="Y244" s="33">
        <v>0</v>
      </c>
      <c r="Z244" s="29">
        <v>0</v>
      </c>
      <c r="AA244" s="29">
        <v>0</v>
      </c>
      <c r="AB244" s="29">
        <v>0</v>
      </c>
      <c r="AC244" s="33">
        <v>0</v>
      </c>
      <c r="AD244" s="33">
        <v>45.2485</v>
      </c>
      <c r="AE244" s="29">
        <v>0</v>
      </c>
      <c r="AG244" s="29">
        <v>0</v>
      </c>
      <c r="AH244" s="29">
        <v>0</v>
      </c>
      <c r="AI244" s="29">
        <v>0</v>
      </c>
      <c r="AJ244" s="29">
        <v>0</v>
      </c>
      <c r="AK244" s="29">
        <v>0</v>
      </c>
      <c r="AL244" s="53">
        <v>1</v>
      </c>
      <c r="AM244" s="29" t="s">
        <v>20651</v>
      </c>
      <c r="AN244" s="29" t="s">
        <v>20651</v>
      </c>
      <c r="AO244" s="29">
        <v>0</v>
      </c>
      <c r="AP244" s="30">
        <v>0</v>
      </c>
      <c r="AQ244" s="30">
        <v>0</v>
      </c>
    </row>
    <row r="245" spans="1:43" x14ac:dyDescent="0.25">
      <c r="A245" t="s">
        <v>20647</v>
      </c>
      <c r="B245" t="s">
        <v>20652</v>
      </c>
      <c r="C245" s="34">
        <v>10000064071030</v>
      </c>
      <c r="D245">
        <v>9035800</v>
      </c>
      <c r="E245" t="s">
        <v>20648</v>
      </c>
      <c r="F245" t="s">
        <v>20651</v>
      </c>
      <c r="G245" t="s">
        <v>89</v>
      </c>
      <c r="H245" t="s">
        <v>90</v>
      </c>
      <c r="I245" t="s">
        <v>137</v>
      </c>
      <c r="J245" t="s">
        <v>20650</v>
      </c>
      <c r="K245">
        <v>0</v>
      </c>
      <c r="L245" t="s">
        <v>20652</v>
      </c>
      <c r="M245" t="s">
        <v>20652</v>
      </c>
      <c r="N245">
        <v>0</v>
      </c>
      <c r="O245">
        <v>4</v>
      </c>
      <c r="P245" s="17">
        <v>46022</v>
      </c>
      <c r="Q245" s="19">
        <v>0</v>
      </c>
      <c r="R245" t="s">
        <v>24</v>
      </c>
      <c r="S245" s="17">
        <v>45725</v>
      </c>
      <c r="U245" s="29">
        <v>0</v>
      </c>
      <c r="V245" s="29">
        <v>0</v>
      </c>
      <c r="W245" s="29">
        <v>0</v>
      </c>
      <c r="X245" s="29">
        <f t="shared" si="3"/>
        <v>1</v>
      </c>
      <c r="Y245" s="33">
        <v>0</v>
      </c>
      <c r="Z245" s="29">
        <v>0</v>
      </c>
      <c r="AA245" s="29">
        <v>0</v>
      </c>
      <c r="AB245" s="29">
        <v>0</v>
      </c>
      <c r="AC245" s="33">
        <v>0</v>
      </c>
      <c r="AD245" s="33">
        <v>39.064</v>
      </c>
      <c r="AE245" s="29">
        <v>0</v>
      </c>
      <c r="AG245" s="29">
        <v>0</v>
      </c>
      <c r="AH245" s="29">
        <v>0</v>
      </c>
      <c r="AI245" s="29">
        <v>0</v>
      </c>
      <c r="AJ245" s="29">
        <v>0</v>
      </c>
      <c r="AK245" s="29">
        <v>0</v>
      </c>
      <c r="AL245" s="53">
        <v>1</v>
      </c>
      <c r="AM245" s="29" t="s">
        <v>20651</v>
      </c>
      <c r="AN245" s="29" t="s">
        <v>20651</v>
      </c>
      <c r="AO245" s="29">
        <v>0</v>
      </c>
      <c r="AP245" s="30">
        <v>0</v>
      </c>
      <c r="AQ245" s="30">
        <v>0</v>
      </c>
    </row>
    <row r="246" spans="1:43" x14ac:dyDescent="0.25">
      <c r="A246" t="s">
        <v>20647</v>
      </c>
      <c r="B246" t="s">
        <v>20652</v>
      </c>
      <c r="C246" s="34">
        <v>10000064071078</v>
      </c>
      <c r="D246">
        <v>9035840</v>
      </c>
      <c r="E246" t="s">
        <v>20648</v>
      </c>
      <c r="F246" t="s">
        <v>20651</v>
      </c>
      <c r="G246" t="s">
        <v>89</v>
      </c>
      <c r="H246" t="s">
        <v>90</v>
      </c>
      <c r="I246" t="s">
        <v>10</v>
      </c>
      <c r="J246" t="s">
        <v>20650</v>
      </c>
      <c r="K246">
        <v>0</v>
      </c>
      <c r="L246" t="s">
        <v>20652</v>
      </c>
      <c r="M246" t="s">
        <v>20652</v>
      </c>
      <c r="N246">
        <v>0</v>
      </c>
      <c r="O246">
        <v>13</v>
      </c>
      <c r="P246" s="17">
        <v>46022</v>
      </c>
      <c r="Q246" s="19">
        <v>0</v>
      </c>
      <c r="R246" t="s">
        <v>24</v>
      </c>
      <c r="S246" s="17">
        <v>45725</v>
      </c>
      <c r="U246" s="29">
        <v>0</v>
      </c>
      <c r="V246" s="29">
        <v>0</v>
      </c>
      <c r="W246" s="29">
        <v>0</v>
      </c>
      <c r="X246" s="29">
        <f t="shared" si="3"/>
        <v>1</v>
      </c>
      <c r="Y246" s="33">
        <v>0</v>
      </c>
      <c r="Z246" s="29">
        <v>0</v>
      </c>
      <c r="AA246" s="29">
        <v>0</v>
      </c>
      <c r="AB246" s="29">
        <v>0</v>
      </c>
      <c r="AC246" s="33">
        <v>0</v>
      </c>
      <c r="AD246" s="33">
        <v>269.90249999999997</v>
      </c>
      <c r="AE246" s="29">
        <v>0</v>
      </c>
      <c r="AG246" s="29">
        <v>0</v>
      </c>
      <c r="AH246" s="29">
        <v>0</v>
      </c>
      <c r="AI246" s="29">
        <v>0</v>
      </c>
      <c r="AJ246" s="29">
        <v>0</v>
      </c>
      <c r="AK246" s="29">
        <v>0</v>
      </c>
      <c r="AL246" s="53">
        <v>1</v>
      </c>
      <c r="AM246" s="29" t="s">
        <v>20651</v>
      </c>
      <c r="AN246" s="29" t="s">
        <v>20651</v>
      </c>
      <c r="AO246" s="29">
        <v>0</v>
      </c>
      <c r="AP246" s="30">
        <v>0</v>
      </c>
      <c r="AQ246" s="30">
        <v>0</v>
      </c>
    </row>
    <row r="247" spans="1:43" x14ac:dyDescent="0.25">
      <c r="A247" t="s">
        <v>20647</v>
      </c>
      <c r="B247" t="s">
        <v>20652</v>
      </c>
      <c r="C247" s="34">
        <v>10000064071895</v>
      </c>
      <c r="D247">
        <v>9035998</v>
      </c>
      <c r="E247" t="s">
        <v>20648</v>
      </c>
      <c r="F247" t="s">
        <v>20651</v>
      </c>
      <c r="G247" t="s">
        <v>89</v>
      </c>
      <c r="H247" t="s">
        <v>90</v>
      </c>
      <c r="I247" t="s">
        <v>10</v>
      </c>
      <c r="J247" t="s">
        <v>20650</v>
      </c>
      <c r="K247">
        <v>0</v>
      </c>
      <c r="L247" t="s">
        <v>20652</v>
      </c>
      <c r="M247" t="s">
        <v>20652</v>
      </c>
      <c r="N247">
        <v>0</v>
      </c>
      <c r="O247">
        <v>47</v>
      </c>
      <c r="P247" s="17">
        <v>46022</v>
      </c>
      <c r="Q247" s="19">
        <v>0</v>
      </c>
      <c r="R247" t="s">
        <v>24</v>
      </c>
      <c r="S247" s="17">
        <v>45725</v>
      </c>
      <c r="U247" s="29">
        <v>0</v>
      </c>
      <c r="V247" s="29">
        <v>0</v>
      </c>
      <c r="W247" s="29">
        <v>0</v>
      </c>
      <c r="X247" s="29">
        <f t="shared" si="3"/>
        <v>1</v>
      </c>
      <c r="Y247" s="33">
        <v>0</v>
      </c>
      <c r="Z247" s="29">
        <v>0</v>
      </c>
      <c r="AA247" s="29">
        <v>0</v>
      </c>
      <c r="AB247" s="29">
        <v>0</v>
      </c>
      <c r="AC247" s="33">
        <v>0</v>
      </c>
      <c r="AD247" s="33">
        <v>117.11779999999999</v>
      </c>
      <c r="AE247" s="29">
        <v>0</v>
      </c>
      <c r="AG247" s="29">
        <v>0</v>
      </c>
      <c r="AH247" s="29">
        <v>0</v>
      </c>
      <c r="AI247" s="29">
        <v>0</v>
      </c>
      <c r="AJ247" s="29">
        <v>0</v>
      </c>
      <c r="AK247" s="29">
        <v>0</v>
      </c>
      <c r="AL247" s="53">
        <v>1</v>
      </c>
      <c r="AM247" s="29" t="s">
        <v>20651</v>
      </c>
      <c r="AN247" s="29" t="s">
        <v>20651</v>
      </c>
      <c r="AO247" s="29">
        <v>0</v>
      </c>
      <c r="AP247" s="30">
        <v>0</v>
      </c>
      <c r="AQ247" s="30">
        <v>0</v>
      </c>
    </row>
    <row r="248" spans="1:43" x14ac:dyDescent="0.25">
      <c r="A248" t="s">
        <v>20647</v>
      </c>
      <c r="B248" t="s">
        <v>20652</v>
      </c>
      <c r="C248" s="34">
        <v>10000064075004</v>
      </c>
      <c r="D248">
        <v>9036645</v>
      </c>
      <c r="E248" t="s">
        <v>20649</v>
      </c>
      <c r="F248" t="s">
        <v>20651</v>
      </c>
      <c r="G248" t="s">
        <v>89</v>
      </c>
      <c r="H248" t="s">
        <v>90</v>
      </c>
      <c r="I248" t="s">
        <v>10</v>
      </c>
      <c r="J248" t="s">
        <v>20650</v>
      </c>
      <c r="K248">
        <v>0</v>
      </c>
      <c r="L248" t="s">
        <v>20652</v>
      </c>
      <c r="M248" t="s">
        <v>20652</v>
      </c>
      <c r="N248">
        <v>0</v>
      </c>
      <c r="O248">
        <v>4</v>
      </c>
      <c r="P248" s="17">
        <v>46022</v>
      </c>
      <c r="Q248" s="19">
        <v>0</v>
      </c>
      <c r="R248" t="s">
        <v>24</v>
      </c>
      <c r="S248" s="17">
        <v>45725</v>
      </c>
      <c r="U248" s="29">
        <v>0</v>
      </c>
      <c r="V248" s="29">
        <v>0</v>
      </c>
      <c r="W248" s="29">
        <v>0</v>
      </c>
      <c r="X248" s="29">
        <f t="shared" si="3"/>
        <v>2</v>
      </c>
      <c r="Y248" s="33">
        <v>0</v>
      </c>
      <c r="Z248" s="29">
        <v>0</v>
      </c>
      <c r="AA248" s="29">
        <v>0</v>
      </c>
      <c r="AB248" s="29">
        <v>0</v>
      </c>
      <c r="AC248" s="33">
        <v>0</v>
      </c>
      <c r="AD248" s="33">
        <v>53.980499999999992</v>
      </c>
      <c r="AE248" s="29">
        <v>0</v>
      </c>
      <c r="AG248" s="29">
        <v>0</v>
      </c>
      <c r="AH248" s="29">
        <v>0</v>
      </c>
      <c r="AI248" s="29">
        <v>0</v>
      </c>
      <c r="AJ248" s="29">
        <v>0</v>
      </c>
      <c r="AK248" s="29">
        <v>0</v>
      </c>
      <c r="AL248" s="53">
        <v>2</v>
      </c>
      <c r="AM248" s="29" t="s">
        <v>20651</v>
      </c>
      <c r="AN248" s="29" t="s">
        <v>20651</v>
      </c>
      <c r="AO248" s="29">
        <v>0</v>
      </c>
      <c r="AP248" s="30">
        <v>0</v>
      </c>
      <c r="AQ248" s="30">
        <v>0</v>
      </c>
    </row>
    <row r="249" spans="1:43" x14ac:dyDescent="0.25">
      <c r="A249" t="s">
        <v>20647</v>
      </c>
      <c r="B249" t="s">
        <v>20652</v>
      </c>
      <c r="C249" s="34">
        <v>10000064077799</v>
      </c>
      <c r="D249">
        <v>9037075</v>
      </c>
      <c r="E249" t="s">
        <v>20648</v>
      </c>
      <c r="F249" t="s">
        <v>20651</v>
      </c>
      <c r="G249" t="s">
        <v>89</v>
      </c>
      <c r="H249" t="s">
        <v>90</v>
      </c>
      <c r="I249" t="s">
        <v>14</v>
      </c>
      <c r="J249" t="s">
        <v>20650</v>
      </c>
      <c r="K249">
        <v>0</v>
      </c>
      <c r="L249" t="s">
        <v>20652</v>
      </c>
      <c r="M249" t="s">
        <v>20652</v>
      </c>
      <c r="N249">
        <v>0</v>
      </c>
      <c r="O249">
        <v>28</v>
      </c>
      <c r="P249" s="17">
        <v>46022</v>
      </c>
      <c r="Q249" s="19">
        <v>0</v>
      </c>
      <c r="R249" t="s">
        <v>24</v>
      </c>
      <c r="S249" s="17">
        <v>45725</v>
      </c>
      <c r="U249" s="29">
        <v>0</v>
      </c>
      <c r="V249" s="29">
        <v>0</v>
      </c>
      <c r="W249" s="29">
        <v>0</v>
      </c>
      <c r="X249" s="29">
        <f t="shared" si="3"/>
        <v>1</v>
      </c>
      <c r="Y249" s="33">
        <v>0</v>
      </c>
      <c r="Z249" s="29">
        <v>0</v>
      </c>
      <c r="AA249" s="29">
        <v>0</v>
      </c>
      <c r="AB249" s="29">
        <v>0</v>
      </c>
      <c r="AC249" s="33">
        <v>0</v>
      </c>
      <c r="AD249" s="33">
        <v>207.90010000000001</v>
      </c>
      <c r="AE249" s="29">
        <v>0</v>
      </c>
      <c r="AG249" s="29">
        <v>0</v>
      </c>
      <c r="AH249" s="29">
        <v>0</v>
      </c>
      <c r="AI249" s="29">
        <v>0</v>
      </c>
      <c r="AJ249" s="29">
        <v>0</v>
      </c>
      <c r="AK249" s="29">
        <v>0</v>
      </c>
      <c r="AL249" s="53">
        <v>1</v>
      </c>
      <c r="AM249" s="29" t="s">
        <v>20651</v>
      </c>
      <c r="AN249" s="29" t="s">
        <v>20651</v>
      </c>
      <c r="AO249" s="29">
        <v>0</v>
      </c>
      <c r="AP249" s="30">
        <v>0</v>
      </c>
      <c r="AQ249" s="30">
        <v>0</v>
      </c>
    </row>
    <row r="250" spans="1:43" x14ac:dyDescent="0.25">
      <c r="A250" t="s">
        <v>20647</v>
      </c>
      <c r="B250" t="s">
        <v>20652</v>
      </c>
      <c r="C250" s="34">
        <v>10000064077815</v>
      </c>
      <c r="D250">
        <v>9037074</v>
      </c>
      <c r="E250" t="s">
        <v>20648</v>
      </c>
      <c r="F250" t="s">
        <v>20651</v>
      </c>
      <c r="G250" t="s">
        <v>89</v>
      </c>
      <c r="H250" t="s">
        <v>90</v>
      </c>
      <c r="I250" t="s">
        <v>14</v>
      </c>
      <c r="J250" t="s">
        <v>20650</v>
      </c>
      <c r="K250">
        <v>0</v>
      </c>
      <c r="L250" t="s">
        <v>20652</v>
      </c>
      <c r="M250" t="s">
        <v>20652</v>
      </c>
      <c r="N250">
        <v>0</v>
      </c>
      <c r="O250">
        <v>28</v>
      </c>
      <c r="P250" s="17">
        <v>46022</v>
      </c>
      <c r="Q250" s="19">
        <v>0</v>
      </c>
      <c r="R250" t="s">
        <v>24</v>
      </c>
      <c r="S250" s="17">
        <v>45725</v>
      </c>
      <c r="U250" s="29">
        <v>0</v>
      </c>
      <c r="V250" s="29">
        <v>0</v>
      </c>
      <c r="W250" s="29">
        <v>0</v>
      </c>
      <c r="X250" s="29">
        <f t="shared" si="3"/>
        <v>1</v>
      </c>
      <c r="Y250" s="33">
        <v>0</v>
      </c>
      <c r="Z250" s="29">
        <v>0</v>
      </c>
      <c r="AA250" s="29">
        <v>0</v>
      </c>
      <c r="AB250" s="29">
        <v>0</v>
      </c>
      <c r="AC250" s="33">
        <v>0</v>
      </c>
      <c r="AD250" s="33">
        <v>211.20780000000002</v>
      </c>
      <c r="AE250" s="29">
        <v>0</v>
      </c>
      <c r="AG250" s="29">
        <v>0</v>
      </c>
      <c r="AH250" s="29">
        <v>0</v>
      </c>
      <c r="AI250" s="29">
        <v>0</v>
      </c>
      <c r="AJ250" s="29">
        <v>0</v>
      </c>
      <c r="AK250" s="29">
        <v>0</v>
      </c>
      <c r="AL250" s="53">
        <v>1</v>
      </c>
      <c r="AM250" s="29" t="s">
        <v>20651</v>
      </c>
      <c r="AN250" s="29" t="s">
        <v>20651</v>
      </c>
      <c r="AO250" s="29">
        <v>0</v>
      </c>
      <c r="AP250" s="30">
        <v>0</v>
      </c>
      <c r="AQ250" s="30">
        <v>0</v>
      </c>
    </row>
    <row r="251" spans="1:43" x14ac:dyDescent="0.25">
      <c r="A251" t="s">
        <v>20647</v>
      </c>
      <c r="B251" t="s">
        <v>20652</v>
      </c>
      <c r="C251" s="34">
        <v>10000064079065</v>
      </c>
      <c r="D251">
        <v>153773</v>
      </c>
      <c r="E251" t="s">
        <v>20649</v>
      </c>
      <c r="F251" t="s">
        <v>20651</v>
      </c>
      <c r="G251" t="s">
        <v>89</v>
      </c>
      <c r="H251" t="s">
        <v>90</v>
      </c>
      <c r="I251" t="s">
        <v>10</v>
      </c>
      <c r="J251" t="s">
        <v>20650</v>
      </c>
      <c r="K251">
        <v>0</v>
      </c>
      <c r="L251" t="s">
        <v>20652</v>
      </c>
      <c r="M251" t="s">
        <v>20652</v>
      </c>
      <c r="N251">
        <v>0</v>
      </c>
      <c r="O251">
        <v>1</v>
      </c>
      <c r="P251" s="17">
        <v>46022</v>
      </c>
      <c r="Q251" s="19">
        <v>0</v>
      </c>
      <c r="R251" t="s">
        <v>24</v>
      </c>
      <c r="S251" s="17">
        <v>45725</v>
      </c>
      <c r="U251" s="29">
        <v>0</v>
      </c>
      <c r="V251" s="29">
        <v>0</v>
      </c>
      <c r="W251" s="29">
        <v>0</v>
      </c>
      <c r="X251" s="29">
        <f t="shared" si="3"/>
        <v>2</v>
      </c>
      <c r="Y251" s="33">
        <v>0</v>
      </c>
      <c r="Z251" s="29">
        <v>0</v>
      </c>
      <c r="AA251" s="29">
        <v>0</v>
      </c>
      <c r="AB251" s="29">
        <v>0</v>
      </c>
      <c r="AC251" s="33">
        <v>0</v>
      </c>
      <c r="AD251" s="33">
        <v>44.125300000000003</v>
      </c>
      <c r="AE251" s="29">
        <v>0</v>
      </c>
      <c r="AG251" s="29">
        <v>0</v>
      </c>
      <c r="AH251" s="29">
        <v>0</v>
      </c>
      <c r="AI251" s="29">
        <v>0</v>
      </c>
      <c r="AJ251" s="29">
        <v>0</v>
      </c>
      <c r="AK251" s="29">
        <v>0</v>
      </c>
      <c r="AL251" s="53">
        <v>2</v>
      </c>
      <c r="AM251" s="29" t="s">
        <v>20651</v>
      </c>
      <c r="AN251" s="29" t="s">
        <v>20651</v>
      </c>
      <c r="AO251" s="29">
        <v>0</v>
      </c>
      <c r="AP251" s="30">
        <v>0</v>
      </c>
      <c r="AQ251" s="30">
        <v>0</v>
      </c>
    </row>
    <row r="252" spans="1:43" x14ac:dyDescent="0.25">
      <c r="A252" t="s">
        <v>20647</v>
      </c>
      <c r="B252" t="s">
        <v>20652</v>
      </c>
      <c r="C252" s="34">
        <v>10000064079066</v>
      </c>
      <c r="D252">
        <v>153774</v>
      </c>
      <c r="E252" t="s">
        <v>20649</v>
      </c>
      <c r="F252" t="s">
        <v>20651</v>
      </c>
      <c r="G252" t="s">
        <v>89</v>
      </c>
      <c r="H252" t="s">
        <v>90</v>
      </c>
      <c r="I252" t="s">
        <v>10</v>
      </c>
      <c r="J252" t="s">
        <v>20650</v>
      </c>
      <c r="K252">
        <v>0</v>
      </c>
      <c r="L252" t="s">
        <v>20652</v>
      </c>
      <c r="M252" t="s">
        <v>20652</v>
      </c>
      <c r="N252">
        <v>0</v>
      </c>
      <c r="O252">
        <v>2</v>
      </c>
      <c r="P252" s="17">
        <v>46022</v>
      </c>
      <c r="Q252" s="19">
        <v>0</v>
      </c>
      <c r="R252" t="s">
        <v>24</v>
      </c>
      <c r="S252" s="17">
        <v>45725</v>
      </c>
      <c r="U252" s="29">
        <v>0</v>
      </c>
      <c r="V252" s="29">
        <v>0</v>
      </c>
      <c r="W252" s="29">
        <v>0</v>
      </c>
      <c r="X252" s="29">
        <f t="shared" si="3"/>
        <v>2</v>
      </c>
      <c r="Y252" s="33">
        <v>0</v>
      </c>
      <c r="Z252" s="29">
        <v>0</v>
      </c>
      <c r="AA252" s="29">
        <v>0</v>
      </c>
      <c r="AB252" s="29">
        <v>0</v>
      </c>
      <c r="AC252" s="33">
        <v>0</v>
      </c>
      <c r="AD252" s="33">
        <v>44.125300000000003</v>
      </c>
      <c r="AE252" s="29">
        <v>0</v>
      </c>
      <c r="AG252" s="29">
        <v>0</v>
      </c>
      <c r="AH252" s="29">
        <v>0</v>
      </c>
      <c r="AI252" s="29">
        <v>0</v>
      </c>
      <c r="AJ252" s="29">
        <v>0</v>
      </c>
      <c r="AK252" s="29">
        <v>0</v>
      </c>
      <c r="AL252" s="53">
        <v>2</v>
      </c>
      <c r="AM252" s="29" t="s">
        <v>20651</v>
      </c>
      <c r="AN252" s="29" t="s">
        <v>20651</v>
      </c>
      <c r="AO252" s="29">
        <v>0</v>
      </c>
      <c r="AP252" s="30">
        <v>0</v>
      </c>
      <c r="AQ252" s="30">
        <v>0</v>
      </c>
    </row>
    <row r="253" spans="1:43" x14ac:dyDescent="0.25">
      <c r="A253" t="s">
        <v>20647</v>
      </c>
      <c r="B253" t="s">
        <v>20652</v>
      </c>
      <c r="C253" s="34">
        <v>10000064079067</v>
      </c>
      <c r="D253">
        <v>153775</v>
      </c>
      <c r="E253" t="s">
        <v>20649</v>
      </c>
      <c r="F253" t="s">
        <v>20651</v>
      </c>
      <c r="G253" t="s">
        <v>89</v>
      </c>
      <c r="H253" t="s">
        <v>90</v>
      </c>
      <c r="I253" t="s">
        <v>10</v>
      </c>
      <c r="J253" t="s">
        <v>20650</v>
      </c>
      <c r="K253">
        <v>0</v>
      </c>
      <c r="L253" t="s">
        <v>20652</v>
      </c>
      <c r="M253" t="s">
        <v>20652</v>
      </c>
      <c r="N253">
        <v>0</v>
      </c>
      <c r="O253">
        <v>4</v>
      </c>
      <c r="P253" s="17">
        <v>46022</v>
      </c>
      <c r="Q253" s="19">
        <v>0</v>
      </c>
      <c r="R253" t="s">
        <v>24</v>
      </c>
      <c r="S253" s="17">
        <v>45725</v>
      </c>
      <c r="U253" s="29">
        <v>0</v>
      </c>
      <c r="V253" s="29">
        <v>0</v>
      </c>
      <c r="W253" s="29">
        <v>0</v>
      </c>
      <c r="X253" s="29">
        <f t="shared" si="3"/>
        <v>2</v>
      </c>
      <c r="Y253" s="33">
        <v>0</v>
      </c>
      <c r="Z253" s="29">
        <v>0</v>
      </c>
      <c r="AA253" s="29">
        <v>0</v>
      </c>
      <c r="AB253" s="29">
        <v>0</v>
      </c>
      <c r="AC253" s="33">
        <v>0</v>
      </c>
      <c r="AD253" s="33">
        <v>44.125300000000003</v>
      </c>
      <c r="AE253" s="29">
        <v>0</v>
      </c>
      <c r="AG253" s="29">
        <v>0</v>
      </c>
      <c r="AH253" s="29">
        <v>0</v>
      </c>
      <c r="AI253" s="29">
        <v>0</v>
      </c>
      <c r="AJ253" s="29">
        <v>0</v>
      </c>
      <c r="AK253" s="29">
        <v>0</v>
      </c>
      <c r="AL253" s="53">
        <v>2</v>
      </c>
      <c r="AM253" s="29" t="s">
        <v>20651</v>
      </c>
      <c r="AN253" s="29" t="s">
        <v>20651</v>
      </c>
      <c r="AO253" s="29">
        <v>0</v>
      </c>
      <c r="AP253" s="30">
        <v>0</v>
      </c>
      <c r="AQ253" s="30">
        <v>0</v>
      </c>
    </row>
    <row r="254" spans="1:43" x14ac:dyDescent="0.25">
      <c r="A254" t="s">
        <v>20647</v>
      </c>
      <c r="B254" t="s">
        <v>20652</v>
      </c>
      <c r="C254" s="34">
        <v>10000064079974</v>
      </c>
      <c r="D254">
        <v>3556797</v>
      </c>
      <c r="E254" t="s">
        <v>20648</v>
      </c>
      <c r="F254" t="s">
        <v>20651</v>
      </c>
      <c r="G254" t="s">
        <v>89</v>
      </c>
      <c r="H254" t="s">
        <v>90</v>
      </c>
      <c r="I254" t="s">
        <v>14</v>
      </c>
      <c r="J254" t="s">
        <v>20650</v>
      </c>
      <c r="K254">
        <v>0</v>
      </c>
      <c r="L254" t="s">
        <v>20652</v>
      </c>
      <c r="M254" t="s">
        <v>20652</v>
      </c>
      <c r="N254">
        <v>0</v>
      </c>
      <c r="O254">
        <v>39</v>
      </c>
      <c r="P254" s="17">
        <v>46022</v>
      </c>
      <c r="Q254" s="19">
        <v>0</v>
      </c>
      <c r="R254" t="s">
        <v>24</v>
      </c>
      <c r="S254" s="17">
        <v>45726</v>
      </c>
      <c r="U254" s="29">
        <v>0</v>
      </c>
      <c r="V254" s="29">
        <v>0</v>
      </c>
      <c r="W254" s="29">
        <v>0</v>
      </c>
      <c r="X254" s="29">
        <f t="shared" si="3"/>
        <v>1</v>
      </c>
      <c r="Y254" s="33">
        <v>0</v>
      </c>
      <c r="Z254" s="29">
        <v>0</v>
      </c>
      <c r="AA254" s="29">
        <v>0</v>
      </c>
      <c r="AB254" s="29">
        <v>0</v>
      </c>
      <c r="AC254" s="33">
        <v>0</v>
      </c>
      <c r="AD254" s="33">
        <v>136.47899999999998</v>
      </c>
      <c r="AE254" s="29">
        <v>0</v>
      </c>
      <c r="AG254" s="29">
        <v>0</v>
      </c>
      <c r="AH254" s="29">
        <v>0</v>
      </c>
      <c r="AI254" s="29">
        <v>0</v>
      </c>
      <c r="AJ254" s="29">
        <v>0</v>
      </c>
      <c r="AK254" s="29">
        <v>0</v>
      </c>
      <c r="AL254" s="53">
        <v>1</v>
      </c>
      <c r="AM254" s="29" t="s">
        <v>20651</v>
      </c>
      <c r="AN254" s="29" t="s">
        <v>20651</v>
      </c>
      <c r="AO254" s="29">
        <v>0</v>
      </c>
      <c r="AP254" s="30">
        <v>0</v>
      </c>
      <c r="AQ254" s="30">
        <v>0</v>
      </c>
    </row>
    <row r="255" spans="1:43" x14ac:dyDescent="0.25">
      <c r="A255" t="s">
        <v>20647</v>
      </c>
      <c r="B255" t="s">
        <v>20652</v>
      </c>
      <c r="C255" s="34">
        <v>10000064080008</v>
      </c>
      <c r="D255">
        <v>9037193</v>
      </c>
      <c r="E255" t="s">
        <v>20648</v>
      </c>
      <c r="F255" t="s">
        <v>20651</v>
      </c>
      <c r="G255" t="s">
        <v>89</v>
      </c>
      <c r="H255" t="s">
        <v>90</v>
      </c>
      <c r="I255" t="s">
        <v>14</v>
      </c>
      <c r="J255" t="s">
        <v>20650</v>
      </c>
      <c r="K255">
        <v>0</v>
      </c>
      <c r="L255" t="s">
        <v>20652</v>
      </c>
      <c r="M255" t="s">
        <v>20652</v>
      </c>
      <c r="N255">
        <v>0</v>
      </c>
      <c r="O255">
        <v>20</v>
      </c>
      <c r="P255" s="17">
        <v>46022</v>
      </c>
      <c r="Q255" s="19">
        <v>0</v>
      </c>
      <c r="R255" t="s">
        <v>24</v>
      </c>
      <c r="S255" s="17">
        <v>45726</v>
      </c>
      <c r="U255" s="29">
        <v>0</v>
      </c>
      <c r="V255" s="29">
        <v>0</v>
      </c>
      <c r="W255" s="29">
        <v>0</v>
      </c>
      <c r="X255" s="29">
        <f t="shared" si="3"/>
        <v>1</v>
      </c>
      <c r="Y255" s="33">
        <v>0</v>
      </c>
      <c r="Z255" s="29">
        <v>0</v>
      </c>
      <c r="AA255" s="29">
        <v>0</v>
      </c>
      <c r="AB255" s="29">
        <v>0</v>
      </c>
      <c r="AC255" s="33">
        <v>0</v>
      </c>
      <c r="AD255" s="33">
        <v>116.0896</v>
      </c>
      <c r="AE255" s="29">
        <v>0</v>
      </c>
      <c r="AG255" s="29">
        <v>0</v>
      </c>
      <c r="AH255" s="29">
        <v>0</v>
      </c>
      <c r="AI255" s="29">
        <v>0</v>
      </c>
      <c r="AJ255" s="29">
        <v>0</v>
      </c>
      <c r="AK255" s="29">
        <v>0</v>
      </c>
      <c r="AL255" s="53">
        <v>1</v>
      </c>
      <c r="AM255" s="29" t="s">
        <v>20651</v>
      </c>
      <c r="AN255" s="29" t="s">
        <v>20651</v>
      </c>
      <c r="AO255" s="29">
        <v>0</v>
      </c>
      <c r="AP255" s="30">
        <v>0</v>
      </c>
      <c r="AQ255" s="30">
        <v>0</v>
      </c>
    </row>
    <row r="256" spans="1:43" x14ac:dyDescent="0.25">
      <c r="A256" t="s">
        <v>20647</v>
      </c>
      <c r="B256" t="s">
        <v>20652</v>
      </c>
      <c r="C256" s="34">
        <v>10000064091382</v>
      </c>
      <c r="D256">
        <v>9040449</v>
      </c>
      <c r="E256" t="s">
        <v>20648</v>
      </c>
      <c r="F256" t="s">
        <v>20651</v>
      </c>
      <c r="G256" t="s">
        <v>89</v>
      </c>
      <c r="H256" t="s">
        <v>90</v>
      </c>
      <c r="I256" t="s">
        <v>137</v>
      </c>
      <c r="J256" t="s">
        <v>20650</v>
      </c>
      <c r="K256">
        <v>0</v>
      </c>
      <c r="L256" t="s">
        <v>20652</v>
      </c>
      <c r="M256" t="s">
        <v>20652</v>
      </c>
      <c r="N256">
        <v>0</v>
      </c>
      <c r="O256">
        <v>47</v>
      </c>
      <c r="P256" s="17">
        <v>46022</v>
      </c>
      <c r="Q256" s="19">
        <v>0</v>
      </c>
      <c r="R256" t="s">
        <v>24</v>
      </c>
      <c r="S256" s="17">
        <v>45726</v>
      </c>
      <c r="U256" s="29">
        <v>0</v>
      </c>
      <c r="V256" s="29">
        <v>0</v>
      </c>
      <c r="W256" s="29">
        <v>0</v>
      </c>
      <c r="X256" s="29">
        <f t="shared" si="3"/>
        <v>1</v>
      </c>
      <c r="Y256" s="33">
        <v>0</v>
      </c>
      <c r="Z256" s="29">
        <v>0</v>
      </c>
      <c r="AA256" s="29">
        <v>0</v>
      </c>
      <c r="AB256" s="29">
        <v>0</v>
      </c>
      <c r="AC256" s="33">
        <v>0</v>
      </c>
      <c r="AD256" s="33">
        <v>188.0145</v>
      </c>
      <c r="AE256" s="29">
        <v>0</v>
      </c>
      <c r="AG256" s="29">
        <v>0</v>
      </c>
      <c r="AH256" s="29">
        <v>0</v>
      </c>
      <c r="AI256" s="29">
        <v>0</v>
      </c>
      <c r="AJ256" s="29">
        <v>0</v>
      </c>
      <c r="AK256" s="29">
        <v>0</v>
      </c>
      <c r="AL256" s="53">
        <v>1</v>
      </c>
      <c r="AM256" s="29" t="s">
        <v>20651</v>
      </c>
      <c r="AN256" s="29" t="s">
        <v>20651</v>
      </c>
      <c r="AO256" s="29">
        <v>0</v>
      </c>
      <c r="AP256" s="30">
        <v>0</v>
      </c>
      <c r="AQ256" s="30">
        <v>0</v>
      </c>
    </row>
    <row r="257" spans="1:43" x14ac:dyDescent="0.25">
      <c r="A257" t="s">
        <v>20647</v>
      </c>
      <c r="B257" t="s">
        <v>20652</v>
      </c>
      <c r="C257" s="34">
        <v>10000064095676</v>
      </c>
      <c r="D257">
        <v>9041423</v>
      </c>
      <c r="E257" t="s">
        <v>20649</v>
      </c>
      <c r="F257" t="s">
        <v>20651</v>
      </c>
      <c r="G257" t="s">
        <v>89</v>
      </c>
      <c r="H257" t="s">
        <v>90</v>
      </c>
      <c r="I257" t="s">
        <v>10</v>
      </c>
      <c r="J257" t="s">
        <v>20650</v>
      </c>
      <c r="K257">
        <v>0</v>
      </c>
      <c r="L257" t="s">
        <v>20652</v>
      </c>
      <c r="M257" t="s">
        <v>20652</v>
      </c>
      <c r="N257">
        <v>0</v>
      </c>
      <c r="O257">
        <v>23</v>
      </c>
      <c r="P257" s="17">
        <v>46022</v>
      </c>
      <c r="Q257" s="19">
        <v>0</v>
      </c>
      <c r="R257" t="s">
        <v>24</v>
      </c>
      <c r="S257" s="17">
        <v>45726</v>
      </c>
      <c r="U257" s="29">
        <v>0</v>
      </c>
      <c r="V257" s="29">
        <v>0</v>
      </c>
      <c r="W257" s="29">
        <v>0</v>
      </c>
      <c r="X257" s="29">
        <f t="shared" si="3"/>
        <v>1</v>
      </c>
      <c r="Y257" s="33">
        <v>0</v>
      </c>
      <c r="Z257" s="29">
        <v>0</v>
      </c>
      <c r="AA257" s="29">
        <v>0</v>
      </c>
      <c r="AB257" s="29">
        <v>0</v>
      </c>
      <c r="AC257" s="33">
        <v>0</v>
      </c>
      <c r="AD257" s="33">
        <v>45.489766666666668</v>
      </c>
      <c r="AE257" s="29">
        <v>0</v>
      </c>
      <c r="AG257" s="29">
        <v>0</v>
      </c>
      <c r="AH257" s="29">
        <v>0</v>
      </c>
      <c r="AI257" s="29">
        <v>0</v>
      </c>
      <c r="AJ257" s="29">
        <v>0</v>
      </c>
      <c r="AK257" s="29">
        <v>0</v>
      </c>
      <c r="AL257" s="53">
        <v>1</v>
      </c>
      <c r="AM257" s="29" t="s">
        <v>20651</v>
      </c>
      <c r="AN257" s="29" t="s">
        <v>20651</v>
      </c>
      <c r="AO257" s="29">
        <v>0</v>
      </c>
      <c r="AP257" s="30">
        <v>0</v>
      </c>
      <c r="AQ257" s="30">
        <v>0</v>
      </c>
    </row>
    <row r="258" spans="1:43" x14ac:dyDescent="0.25">
      <c r="A258" t="s">
        <v>20647</v>
      </c>
      <c r="B258" t="s">
        <v>20652</v>
      </c>
      <c r="C258" s="34">
        <v>10000064095676</v>
      </c>
      <c r="D258">
        <v>9041423</v>
      </c>
      <c r="E258" t="s">
        <v>20649</v>
      </c>
      <c r="F258" t="s">
        <v>20651</v>
      </c>
      <c r="G258" t="s">
        <v>89</v>
      </c>
      <c r="H258" t="s">
        <v>90</v>
      </c>
      <c r="I258" t="s">
        <v>10</v>
      </c>
      <c r="J258" t="s">
        <v>20650</v>
      </c>
      <c r="K258">
        <v>0</v>
      </c>
      <c r="L258" t="s">
        <v>20652</v>
      </c>
      <c r="M258" t="s">
        <v>20652</v>
      </c>
      <c r="N258">
        <v>0</v>
      </c>
      <c r="O258">
        <v>23</v>
      </c>
      <c r="P258" s="17">
        <v>46022</v>
      </c>
      <c r="Q258" s="19">
        <v>0</v>
      </c>
      <c r="R258" t="s">
        <v>24</v>
      </c>
      <c r="S258" s="17">
        <v>45726</v>
      </c>
      <c r="U258" s="29">
        <v>0</v>
      </c>
      <c r="V258" s="29">
        <v>0</v>
      </c>
      <c r="W258" s="29">
        <v>0</v>
      </c>
      <c r="X258" s="29">
        <f t="shared" si="3"/>
        <v>2</v>
      </c>
      <c r="Y258" s="33">
        <v>0</v>
      </c>
      <c r="Z258" s="29">
        <v>0</v>
      </c>
      <c r="AA258" s="29">
        <v>0</v>
      </c>
      <c r="AB258" s="29">
        <v>0</v>
      </c>
      <c r="AC258" s="33">
        <v>0</v>
      </c>
      <c r="AD258" s="33">
        <v>45.489766666666668</v>
      </c>
      <c r="AE258" s="29">
        <v>0</v>
      </c>
      <c r="AG258" s="29">
        <v>0</v>
      </c>
      <c r="AH258" s="29">
        <v>0</v>
      </c>
      <c r="AI258" s="29">
        <v>0</v>
      </c>
      <c r="AJ258" s="29">
        <v>0</v>
      </c>
      <c r="AK258" s="29">
        <v>0</v>
      </c>
      <c r="AL258" s="53">
        <v>2</v>
      </c>
      <c r="AM258" s="29" t="s">
        <v>20651</v>
      </c>
      <c r="AN258" s="29" t="s">
        <v>20651</v>
      </c>
      <c r="AO258" s="29">
        <v>0</v>
      </c>
      <c r="AP258" s="30">
        <v>0</v>
      </c>
      <c r="AQ258" s="30">
        <v>0</v>
      </c>
    </row>
    <row r="259" spans="1:43" x14ac:dyDescent="0.25">
      <c r="A259" t="s">
        <v>20647</v>
      </c>
      <c r="B259" t="s">
        <v>20652</v>
      </c>
      <c r="C259" s="34">
        <v>10000064096766</v>
      </c>
      <c r="D259">
        <v>9041693</v>
      </c>
      <c r="E259" t="s">
        <v>20649</v>
      </c>
      <c r="F259" t="s">
        <v>20651</v>
      </c>
      <c r="G259" t="s">
        <v>89</v>
      </c>
      <c r="H259" t="s">
        <v>90</v>
      </c>
      <c r="I259" t="s">
        <v>14</v>
      </c>
      <c r="J259" t="s">
        <v>20650</v>
      </c>
      <c r="K259">
        <v>0</v>
      </c>
      <c r="L259" t="s">
        <v>20652</v>
      </c>
      <c r="M259" t="s">
        <v>20652</v>
      </c>
      <c r="N259">
        <v>0</v>
      </c>
      <c r="O259">
        <v>21</v>
      </c>
      <c r="P259" s="17">
        <v>46022</v>
      </c>
      <c r="Q259" s="19">
        <v>0</v>
      </c>
      <c r="R259" t="s">
        <v>24</v>
      </c>
      <c r="S259" s="17">
        <v>45726</v>
      </c>
      <c r="U259" s="29">
        <v>0</v>
      </c>
      <c r="V259" s="29">
        <v>0</v>
      </c>
      <c r="W259" s="29">
        <v>0</v>
      </c>
      <c r="X259" s="29">
        <f t="shared" ref="X259:X322" si="4">AL259</f>
        <v>2</v>
      </c>
      <c r="Y259" s="33">
        <v>0</v>
      </c>
      <c r="Z259" s="29">
        <v>0</v>
      </c>
      <c r="AA259" s="29">
        <v>0</v>
      </c>
      <c r="AB259" s="29">
        <v>0</v>
      </c>
      <c r="AC259" s="33">
        <v>0</v>
      </c>
      <c r="AD259" s="33">
        <v>26.442200000000003</v>
      </c>
      <c r="AE259" s="29">
        <v>0</v>
      </c>
      <c r="AG259" s="29">
        <v>0</v>
      </c>
      <c r="AH259" s="29">
        <v>0</v>
      </c>
      <c r="AI259" s="29">
        <v>0</v>
      </c>
      <c r="AJ259" s="29">
        <v>0</v>
      </c>
      <c r="AK259" s="29">
        <v>0</v>
      </c>
      <c r="AL259" s="53">
        <v>2</v>
      </c>
      <c r="AM259" s="29" t="s">
        <v>20651</v>
      </c>
      <c r="AN259" s="29" t="s">
        <v>20651</v>
      </c>
      <c r="AO259" s="29">
        <v>0</v>
      </c>
      <c r="AP259" s="30">
        <v>0</v>
      </c>
      <c r="AQ259" s="30">
        <v>0</v>
      </c>
    </row>
    <row r="260" spans="1:43" x14ac:dyDescent="0.25">
      <c r="A260" t="s">
        <v>20647</v>
      </c>
      <c r="B260" t="s">
        <v>20652</v>
      </c>
      <c r="C260" s="34">
        <v>10000064096817</v>
      </c>
      <c r="D260">
        <v>9041692</v>
      </c>
      <c r="E260" t="s">
        <v>20649</v>
      </c>
      <c r="F260" t="s">
        <v>20651</v>
      </c>
      <c r="G260" t="s">
        <v>89</v>
      </c>
      <c r="H260" t="s">
        <v>90</v>
      </c>
      <c r="I260" t="s">
        <v>14</v>
      </c>
      <c r="J260" t="s">
        <v>20650</v>
      </c>
      <c r="K260">
        <v>0</v>
      </c>
      <c r="L260" t="s">
        <v>20652</v>
      </c>
      <c r="M260" t="s">
        <v>20652</v>
      </c>
      <c r="N260">
        <v>0</v>
      </c>
      <c r="O260">
        <v>9</v>
      </c>
      <c r="P260" s="17">
        <v>46022</v>
      </c>
      <c r="Q260" s="19">
        <v>0</v>
      </c>
      <c r="R260" t="s">
        <v>24</v>
      </c>
      <c r="S260" s="17">
        <v>45726</v>
      </c>
      <c r="U260" s="29">
        <v>0</v>
      </c>
      <c r="V260" s="29">
        <v>0</v>
      </c>
      <c r="W260" s="29">
        <v>0</v>
      </c>
      <c r="X260" s="29">
        <f t="shared" si="4"/>
        <v>2</v>
      </c>
      <c r="Y260" s="33">
        <v>0</v>
      </c>
      <c r="Z260" s="29">
        <v>0</v>
      </c>
      <c r="AA260" s="29">
        <v>0</v>
      </c>
      <c r="AB260" s="29">
        <v>0</v>
      </c>
      <c r="AC260" s="33">
        <v>0</v>
      </c>
      <c r="AD260" s="33">
        <v>26.457720000000002</v>
      </c>
      <c r="AE260" s="29">
        <v>0</v>
      </c>
      <c r="AG260" s="29">
        <v>0</v>
      </c>
      <c r="AH260" s="29">
        <v>0</v>
      </c>
      <c r="AI260" s="29">
        <v>0</v>
      </c>
      <c r="AJ260" s="29">
        <v>0</v>
      </c>
      <c r="AK260" s="29">
        <v>0</v>
      </c>
      <c r="AL260" s="53">
        <v>2</v>
      </c>
      <c r="AM260" s="29" t="s">
        <v>20651</v>
      </c>
      <c r="AN260" s="29" t="s">
        <v>20651</v>
      </c>
      <c r="AO260" s="29">
        <v>0</v>
      </c>
      <c r="AP260" s="30">
        <v>0</v>
      </c>
      <c r="AQ260" s="30">
        <v>0</v>
      </c>
    </row>
    <row r="261" spans="1:43" x14ac:dyDescent="0.25">
      <c r="A261" t="s">
        <v>20647</v>
      </c>
      <c r="B261" t="s">
        <v>20652</v>
      </c>
      <c r="C261" s="34">
        <v>10000064103961</v>
      </c>
      <c r="D261">
        <v>9043422</v>
      </c>
      <c r="E261" t="s">
        <v>20648</v>
      </c>
      <c r="F261" t="s">
        <v>20651</v>
      </c>
      <c r="G261" t="s">
        <v>89</v>
      </c>
      <c r="H261" t="s">
        <v>90</v>
      </c>
      <c r="I261" t="s">
        <v>10</v>
      </c>
      <c r="J261" t="s">
        <v>20650</v>
      </c>
      <c r="K261">
        <v>0</v>
      </c>
      <c r="L261" t="s">
        <v>20652</v>
      </c>
      <c r="M261" t="s">
        <v>20652</v>
      </c>
      <c r="N261">
        <v>0</v>
      </c>
      <c r="O261">
        <v>19</v>
      </c>
      <c r="P261" s="17">
        <v>46022</v>
      </c>
      <c r="Q261" s="19">
        <v>0</v>
      </c>
      <c r="R261" t="s">
        <v>24</v>
      </c>
      <c r="S261" s="17">
        <v>45726</v>
      </c>
      <c r="U261" s="29">
        <v>0</v>
      </c>
      <c r="V261" s="29">
        <v>0</v>
      </c>
      <c r="W261" s="29">
        <v>0</v>
      </c>
      <c r="X261" s="29">
        <f t="shared" si="4"/>
        <v>1</v>
      </c>
      <c r="Y261" s="33">
        <v>0</v>
      </c>
      <c r="Z261" s="29">
        <v>0</v>
      </c>
      <c r="AA261" s="29">
        <v>0</v>
      </c>
      <c r="AB261" s="29">
        <v>0</v>
      </c>
      <c r="AC261" s="33">
        <v>0</v>
      </c>
      <c r="AD261" s="33">
        <v>191.79809999999998</v>
      </c>
      <c r="AE261" s="29">
        <v>0</v>
      </c>
      <c r="AG261" s="29">
        <v>0</v>
      </c>
      <c r="AH261" s="29">
        <v>0</v>
      </c>
      <c r="AI261" s="29">
        <v>0</v>
      </c>
      <c r="AJ261" s="29">
        <v>0</v>
      </c>
      <c r="AK261" s="29">
        <v>0</v>
      </c>
      <c r="AL261" s="53">
        <v>1</v>
      </c>
      <c r="AM261" s="29" t="s">
        <v>20651</v>
      </c>
      <c r="AN261" s="29" t="s">
        <v>20651</v>
      </c>
      <c r="AO261" s="29">
        <v>0</v>
      </c>
      <c r="AP261" s="30">
        <v>0</v>
      </c>
      <c r="AQ261" s="30">
        <v>0</v>
      </c>
    </row>
    <row r="262" spans="1:43" x14ac:dyDescent="0.25">
      <c r="A262" t="s">
        <v>20647</v>
      </c>
      <c r="B262" t="s">
        <v>20652</v>
      </c>
      <c r="C262" s="34">
        <v>10000064107900</v>
      </c>
      <c r="D262">
        <v>3558100</v>
      </c>
      <c r="E262" t="s">
        <v>20649</v>
      </c>
      <c r="F262" t="s">
        <v>20651</v>
      </c>
      <c r="G262" t="s">
        <v>89</v>
      </c>
      <c r="H262" t="s">
        <v>90</v>
      </c>
      <c r="I262" t="s">
        <v>10</v>
      </c>
      <c r="J262" t="s">
        <v>20650</v>
      </c>
      <c r="K262">
        <v>0</v>
      </c>
      <c r="L262" t="s">
        <v>20652</v>
      </c>
      <c r="M262" t="s">
        <v>20652</v>
      </c>
      <c r="N262">
        <v>0</v>
      </c>
      <c r="O262">
        <v>19</v>
      </c>
      <c r="P262" s="17">
        <v>46022</v>
      </c>
      <c r="Q262" s="19">
        <v>0</v>
      </c>
      <c r="R262" t="s">
        <v>24</v>
      </c>
      <c r="S262" s="17">
        <v>45726</v>
      </c>
      <c r="U262" s="29">
        <v>0</v>
      </c>
      <c r="V262" s="29">
        <v>0</v>
      </c>
      <c r="W262" s="29">
        <v>0</v>
      </c>
      <c r="X262" s="29">
        <f t="shared" si="4"/>
        <v>2</v>
      </c>
      <c r="Y262" s="33">
        <v>0</v>
      </c>
      <c r="Z262" s="29">
        <v>0</v>
      </c>
      <c r="AA262" s="29">
        <v>0</v>
      </c>
      <c r="AB262" s="29">
        <v>0</v>
      </c>
      <c r="AC262" s="33">
        <v>0</v>
      </c>
      <c r="AD262" s="33">
        <v>37.338533333333338</v>
      </c>
      <c r="AE262" s="29">
        <v>0</v>
      </c>
      <c r="AG262" s="29">
        <v>0</v>
      </c>
      <c r="AH262" s="29">
        <v>0</v>
      </c>
      <c r="AI262" s="29">
        <v>0</v>
      </c>
      <c r="AJ262" s="29">
        <v>0</v>
      </c>
      <c r="AK262" s="29">
        <v>0</v>
      </c>
      <c r="AL262" s="53">
        <v>2</v>
      </c>
      <c r="AM262" s="29" t="s">
        <v>20651</v>
      </c>
      <c r="AN262" s="29" t="s">
        <v>20651</v>
      </c>
      <c r="AO262" s="29">
        <v>0</v>
      </c>
      <c r="AP262" s="30">
        <v>0</v>
      </c>
      <c r="AQ262" s="30">
        <v>0</v>
      </c>
    </row>
    <row r="263" spans="1:43" x14ac:dyDescent="0.25">
      <c r="A263" t="s">
        <v>20647</v>
      </c>
      <c r="B263" t="s">
        <v>20652</v>
      </c>
      <c r="C263" s="34">
        <v>10000064109442</v>
      </c>
      <c r="D263">
        <v>9044399</v>
      </c>
      <c r="E263" t="s">
        <v>20649</v>
      </c>
      <c r="F263" t="s">
        <v>20651</v>
      </c>
      <c r="G263" t="s">
        <v>89</v>
      </c>
      <c r="H263" t="s">
        <v>90</v>
      </c>
      <c r="I263" t="s">
        <v>14</v>
      </c>
      <c r="J263" t="s">
        <v>20650</v>
      </c>
      <c r="K263">
        <v>0</v>
      </c>
      <c r="L263" t="s">
        <v>20652</v>
      </c>
      <c r="M263" t="s">
        <v>20652</v>
      </c>
      <c r="N263">
        <v>0</v>
      </c>
      <c r="O263">
        <v>20</v>
      </c>
      <c r="P263" s="17">
        <v>46022</v>
      </c>
      <c r="Q263" s="19">
        <v>0</v>
      </c>
      <c r="R263" t="s">
        <v>24</v>
      </c>
      <c r="S263" s="17">
        <v>45726</v>
      </c>
      <c r="U263" s="29">
        <v>0</v>
      </c>
      <c r="V263" s="29">
        <v>0</v>
      </c>
      <c r="W263" s="29">
        <v>0</v>
      </c>
      <c r="X263" s="29">
        <f t="shared" si="4"/>
        <v>2</v>
      </c>
      <c r="Y263" s="33">
        <v>0</v>
      </c>
      <c r="Z263" s="29">
        <v>0</v>
      </c>
      <c r="AA263" s="29">
        <v>0</v>
      </c>
      <c r="AB263" s="29">
        <v>0</v>
      </c>
      <c r="AC263" s="33">
        <v>0</v>
      </c>
      <c r="AD263" s="33">
        <v>38.699766666666669</v>
      </c>
      <c r="AE263" s="29">
        <v>0</v>
      </c>
      <c r="AG263" s="29">
        <v>0</v>
      </c>
      <c r="AH263" s="29">
        <v>0</v>
      </c>
      <c r="AI263" s="29">
        <v>0</v>
      </c>
      <c r="AJ263" s="29">
        <v>0</v>
      </c>
      <c r="AK263" s="29">
        <v>0</v>
      </c>
      <c r="AL263" s="53">
        <v>2</v>
      </c>
      <c r="AM263" s="29" t="s">
        <v>20651</v>
      </c>
      <c r="AN263" s="29" t="s">
        <v>20651</v>
      </c>
      <c r="AO263" s="29">
        <v>0</v>
      </c>
      <c r="AP263" s="30">
        <v>0</v>
      </c>
      <c r="AQ263" s="30">
        <v>0</v>
      </c>
    </row>
    <row r="264" spans="1:43" x14ac:dyDescent="0.25">
      <c r="A264" t="s">
        <v>20647</v>
      </c>
      <c r="B264" t="s">
        <v>20652</v>
      </c>
      <c r="C264" s="34">
        <v>10000064111941</v>
      </c>
      <c r="D264">
        <v>9044657</v>
      </c>
      <c r="E264" t="s">
        <v>20648</v>
      </c>
      <c r="F264" t="s">
        <v>20651</v>
      </c>
      <c r="G264" t="s">
        <v>89</v>
      </c>
      <c r="H264" t="s">
        <v>90</v>
      </c>
      <c r="I264" t="s">
        <v>10</v>
      </c>
      <c r="J264" t="s">
        <v>20650</v>
      </c>
      <c r="K264">
        <v>0</v>
      </c>
      <c r="L264" t="s">
        <v>20652</v>
      </c>
      <c r="M264" t="s">
        <v>20652</v>
      </c>
      <c r="N264">
        <v>0</v>
      </c>
      <c r="O264">
        <v>35</v>
      </c>
      <c r="P264" s="17">
        <v>46022</v>
      </c>
      <c r="Q264" s="19">
        <v>0</v>
      </c>
      <c r="R264" t="s">
        <v>24</v>
      </c>
      <c r="S264" s="17">
        <v>45726</v>
      </c>
      <c r="U264" s="29">
        <v>0</v>
      </c>
      <c r="V264" s="29">
        <v>0</v>
      </c>
      <c r="W264" s="29">
        <v>0</v>
      </c>
      <c r="X264" s="29">
        <f t="shared" si="4"/>
        <v>1</v>
      </c>
      <c r="Y264" s="33">
        <v>0</v>
      </c>
      <c r="Z264" s="29">
        <v>0</v>
      </c>
      <c r="AA264" s="29">
        <v>0</v>
      </c>
      <c r="AB264" s="29">
        <v>0</v>
      </c>
      <c r="AC264" s="33">
        <v>0</v>
      </c>
      <c r="AD264" s="33">
        <v>191.9727</v>
      </c>
      <c r="AE264" s="29">
        <v>0</v>
      </c>
      <c r="AG264" s="29">
        <v>0</v>
      </c>
      <c r="AH264" s="29">
        <v>0</v>
      </c>
      <c r="AI264" s="29">
        <v>0</v>
      </c>
      <c r="AJ264" s="29">
        <v>0</v>
      </c>
      <c r="AK264" s="29">
        <v>0</v>
      </c>
      <c r="AL264" s="53">
        <v>1</v>
      </c>
      <c r="AM264" s="29" t="s">
        <v>20651</v>
      </c>
      <c r="AN264" s="29" t="s">
        <v>20651</v>
      </c>
      <c r="AO264" s="29">
        <v>0</v>
      </c>
      <c r="AP264" s="30">
        <v>0</v>
      </c>
      <c r="AQ264" s="30">
        <v>0</v>
      </c>
    </row>
    <row r="265" spans="1:43" x14ac:dyDescent="0.25">
      <c r="A265" t="s">
        <v>20647</v>
      </c>
      <c r="B265" t="s">
        <v>20652</v>
      </c>
      <c r="C265" s="34">
        <v>10000064113552</v>
      </c>
      <c r="D265">
        <v>3558312</v>
      </c>
      <c r="E265" t="s">
        <v>20648</v>
      </c>
      <c r="F265" t="s">
        <v>20651</v>
      </c>
      <c r="G265" t="s">
        <v>89</v>
      </c>
      <c r="H265" t="s">
        <v>90</v>
      </c>
      <c r="I265" t="s">
        <v>137</v>
      </c>
      <c r="J265" t="s">
        <v>20650</v>
      </c>
      <c r="K265">
        <v>0</v>
      </c>
      <c r="L265" t="s">
        <v>20652</v>
      </c>
      <c r="M265" t="s">
        <v>20652</v>
      </c>
      <c r="N265">
        <v>0</v>
      </c>
      <c r="O265">
        <v>27</v>
      </c>
      <c r="P265" s="17">
        <v>46022</v>
      </c>
      <c r="Q265" s="19">
        <v>0</v>
      </c>
      <c r="R265" t="s">
        <v>24</v>
      </c>
      <c r="S265" s="17">
        <v>45727</v>
      </c>
      <c r="U265" s="29">
        <v>0</v>
      </c>
      <c r="V265" s="29">
        <v>0</v>
      </c>
      <c r="W265" s="29">
        <v>0</v>
      </c>
      <c r="X265" s="29">
        <f t="shared" si="4"/>
        <v>1</v>
      </c>
      <c r="Y265" s="33">
        <v>0</v>
      </c>
      <c r="Z265" s="29">
        <v>0</v>
      </c>
      <c r="AA265" s="29">
        <v>0</v>
      </c>
      <c r="AB265" s="29">
        <v>0</v>
      </c>
      <c r="AC265" s="33">
        <v>0</v>
      </c>
      <c r="AD265" s="33">
        <v>209.36099999999999</v>
      </c>
      <c r="AE265" s="29">
        <v>0</v>
      </c>
      <c r="AG265" s="29">
        <v>0</v>
      </c>
      <c r="AH265" s="29">
        <v>0</v>
      </c>
      <c r="AI265" s="29">
        <v>0</v>
      </c>
      <c r="AJ265" s="29">
        <v>0</v>
      </c>
      <c r="AK265" s="29">
        <v>0</v>
      </c>
      <c r="AL265" s="53">
        <v>1</v>
      </c>
      <c r="AM265" s="29" t="s">
        <v>20651</v>
      </c>
      <c r="AN265" s="29" t="s">
        <v>20651</v>
      </c>
      <c r="AO265" s="29">
        <v>0</v>
      </c>
      <c r="AP265" s="30">
        <v>0</v>
      </c>
      <c r="AQ265" s="30">
        <v>0</v>
      </c>
    </row>
    <row r="266" spans="1:43" x14ac:dyDescent="0.25">
      <c r="A266" t="s">
        <v>20647</v>
      </c>
      <c r="B266" t="s">
        <v>20652</v>
      </c>
      <c r="C266" s="34">
        <v>10000064116992</v>
      </c>
      <c r="D266">
        <v>3558508</v>
      </c>
      <c r="E266" t="s">
        <v>20649</v>
      </c>
      <c r="F266" t="s">
        <v>20651</v>
      </c>
      <c r="G266" t="s">
        <v>89</v>
      </c>
      <c r="H266" t="s">
        <v>90</v>
      </c>
      <c r="I266" t="s">
        <v>10</v>
      </c>
      <c r="J266" t="s">
        <v>20650</v>
      </c>
      <c r="K266">
        <v>0</v>
      </c>
      <c r="L266" t="s">
        <v>20652</v>
      </c>
      <c r="M266" t="s">
        <v>20652</v>
      </c>
      <c r="N266">
        <v>0</v>
      </c>
      <c r="O266">
        <v>17</v>
      </c>
      <c r="P266" s="17">
        <v>46022</v>
      </c>
      <c r="Q266" s="19">
        <v>0</v>
      </c>
      <c r="R266" t="s">
        <v>24</v>
      </c>
      <c r="S266" s="17">
        <v>45727</v>
      </c>
      <c r="U266" s="29">
        <v>0</v>
      </c>
      <c r="V266" s="29">
        <v>0</v>
      </c>
      <c r="W266" s="29">
        <v>0</v>
      </c>
      <c r="X266" s="29">
        <f t="shared" si="4"/>
        <v>2</v>
      </c>
      <c r="Y266" s="33">
        <v>0</v>
      </c>
      <c r="Z266" s="29">
        <v>0</v>
      </c>
      <c r="AA266" s="29">
        <v>0</v>
      </c>
      <c r="AB266" s="29">
        <v>0</v>
      </c>
      <c r="AC266" s="33">
        <v>0</v>
      </c>
      <c r="AD266" s="33">
        <v>34.609599999999993</v>
      </c>
      <c r="AE266" s="29">
        <v>0</v>
      </c>
      <c r="AG266" s="29">
        <v>0</v>
      </c>
      <c r="AH266" s="29">
        <v>0</v>
      </c>
      <c r="AI266" s="29">
        <v>0</v>
      </c>
      <c r="AJ266" s="29">
        <v>0</v>
      </c>
      <c r="AK266" s="29">
        <v>0</v>
      </c>
      <c r="AL266" s="53">
        <v>2</v>
      </c>
      <c r="AM266" s="29" t="s">
        <v>20651</v>
      </c>
      <c r="AN266" s="29" t="s">
        <v>20651</v>
      </c>
      <c r="AO266" s="29">
        <v>0</v>
      </c>
      <c r="AP266" s="30">
        <v>0</v>
      </c>
      <c r="AQ266" s="30">
        <v>0</v>
      </c>
    </row>
    <row r="267" spans="1:43" x14ac:dyDescent="0.25">
      <c r="A267" t="s">
        <v>20647</v>
      </c>
      <c r="B267" t="s">
        <v>20652</v>
      </c>
      <c r="C267" s="34">
        <v>10000064117005</v>
      </c>
      <c r="D267">
        <v>3558509</v>
      </c>
      <c r="E267" t="s">
        <v>20649</v>
      </c>
      <c r="F267" t="s">
        <v>20651</v>
      </c>
      <c r="G267" t="s">
        <v>89</v>
      </c>
      <c r="H267" t="s">
        <v>90</v>
      </c>
      <c r="I267" t="s">
        <v>10</v>
      </c>
      <c r="J267" t="s">
        <v>20650</v>
      </c>
      <c r="K267">
        <v>0</v>
      </c>
      <c r="L267" t="s">
        <v>20652</v>
      </c>
      <c r="M267" t="s">
        <v>20652</v>
      </c>
      <c r="N267">
        <v>0</v>
      </c>
      <c r="O267">
        <v>18</v>
      </c>
      <c r="P267" s="17">
        <v>46022</v>
      </c>
      <c r="Q267" s="19">
        <v>0</v>
      </c>
      <c r="R267" t="s">
        <v>24</v>
      </c>
      <c r="S267" s="17">
        <v>45727</v>
      </c>
      <c r="U267" s="29">
        <v>0</v>
      </c>
      <c r="V267" s="29">
        <v>0</v>
      </c>
      <c r="W267" s="29">
        <v>0</v>
      </c>
      <c r="X267" s="29">
        <f t="shared" si="4"/>
        <v>2</v>
      </c>
      <c r="Y267" s="33">
        <v>0</v>
      </c>
      <c r="Z267" s="29">
        <v>0</v>
      </c>
      <c r="AA267" s="29">
        <v>0</v>
      </c>
      <c r="AB267" s="29">
        <v>0</v>
      </c>
      <c r="AC267" s="33">
        <v>0</v>
      </c>
      <c r="AD267" s="33">
        <v>34.609599999999993</v>
      </c>
      <c r="AE267" s="29">
        <v>0</v>
      </c>
      <c r="AG267" s="29">
        <v>0</v>
      </c>
      <c r="AH267" s="29">
        <v>0</v>
      </c>
      <c r="AI267" s="29">
        <v>0</v>
      </c>
      <c r="AJ267" s="29">
        <v>0</v>
      </c>
      <c r="AK267" s="29">
        <v>0</v>
      </c>
      <c r="AL267" s="53">
        <v>2</v>
      </c>
      <c r="AM267" s="29" t="s">
        <v>20651</v>
      </c>
      <c r="AN267" s="29" t="s">
        <v>20651</v>
      </c>
      <c r="AO267" s="29">
        <v>0</v>
      </c>
      <c r="AP267" s="30">
        <v>0</v>
      </c>
      <c r="AQ267" s="30">
        <v>0</v>
      </c>
    </row>
    <row r="268" spans="1:43" x14ac:dyDescent="0.25">
      <c r="A268" t="s">
        <v>20647</v>
      </c>
      <c r="B268" t="s">
        <v>20652</v>
      </c>
      <c r="C268" s="34">
        <v>10000064117208</v>
      </c>
      <c r="D268">
        <v>9046024</v>
      </c>
      <c r="E268" t="s">
        <v>20649</v>
      </c>
      <c r="F268" t="s">
        <v>20651</v>
      </c>
      <c r="G268" t="s">
        <v>89</v>
      </c>
      <c r="H268" t="s">
        <v>90</v>
      </c>
      <c r="I268" t="s">
        <v>10</v>
      </c>
      <c r="J268" t="s">
        <v>20650</v>
      </c>
      <c r="K268">
        <v>0</v>
      </c>
      <c r="L268" t="s">
        <v>20652</v>
      </c>
      <c r="M268" t="s">
        <v>20652</v>
      </c>
      <c r="N268">
        <v>0</v>
      </c>
      <c r="O268">
        <v>23</v>
      </c>
      <c r="P268" s="17">
        <v>46022</v>
      </c>
      <c r="Q268" s="19">
        <v>0</v>
      </c>
      <c r="R268" t="s">
        <v>24</v>
      </c>
      <c r="S268" s="17">
        <v>45727</v>
      </c>
      <c r="U268" s="29">
        <v>0</v>
      </c>
      <c r="V268" s="29">
        <v>0</v>
      </c>
      <c r="W268" s="29">
        <v>0</v>
      </c>
      <c r="X268" s="29">
        <f t="shared" si="4"/>
        <v>2</v>
      </c>
      <c r="Y268" s="33">
        <v>0</v>
      </c>
      <c r="Z268" s="29">
        <v>0</v>
      </c>
      <c r="AA268" s="29">
        <v>0</v>
      </c>
      <c r="AB268" s="29">
        <v>0</v>
      </c>
      <c r="AC268" s="33">
        <v>0</v>
      </c>
      <c r="AD268" s="33">
        <v>35.752583333333334</v>
      </c>
      <c r="AE268" s="29">
        <v>0</v>
      </c>
      <c r="AG268" s="29">
        <v>0</v>
      </c>
      <c r="AH268" s="29">
        <v>0</v>
      </c>
      <c r="AI268" s="29">
        <v>0</v>
      </c>
      <c r="AJ268" s="29">
        <v>0</v>
      </c>
      <c r="AK268" s="29">
        <v>0</v>
      </c>
      <c r="AL268" s="53">
        <v>2</v>
      </c>
      <c r="AM268" s="29" t="s">
        <v>20651</v>
      </c>
      <c r="AN268" s="29" t="s">
        <v>20651</v>
      </c>
      <c r="AO268" s="29">
        <v>0</v>
      </c>
      <c r="AP268" s="30">
        <v>0</v>
      </c>
      <c r="AQ268" s="30">
        <v>0</v>
      </c>
    </row>
    <row r="269" spans="1:43" x14ac:dyDescent="0.25">
      <c r="A269" t="s">
        <v>20647</v>
      </c>
      <c r="B269" t="s">
        <v>20652</v>
      </c>
      <c r="C269" s="34">
        <v>10000064117209</v>
      </c>
      <c r="D269">
        <v>9046023</v>
      </c>
      <c r="E269" t="s">
        <v>20649</v>
      </c>
      <c r="F269" t="s">
        <v>20651</v>
      </c>
      <c r="G269" t="s">
        <v>89</v>
      </c>
      <c r="H269" t="s">
        <v>90</v>
      </c>
      <c r="I269" t="s">
        <v>10</v>
      </c>
      <c r="J269" t="s">
        <v>20650</v>
      </c>
      <c r="K269">
        <v>0</v>
      </c>
      <c r="L269" t="s">
        <v>20652</v>
      </c>
      <c r="M269" t="s">
        <v>20652</v>
      </c>
      <c r="N269">
        <v>0</v>
      </c>
      <c r="O269">
        <v>24</v>
      </c>
      <c r="P269" s="17">
        <v>46022</v>
      </c>
      <c r="Q269" s="19">
        <v>0</v>
      </c>
      <c r="R269" t="s">
        <v>24</v>
      </c>
      <c r="S269" s="17">
        <v>45727</v>
      </c>
      <c r="U269" s="29">
        <v>0</v>
      </c>
      <c r="V269" s="29">
        <v>0</v>
      </c>
      <c r="W269" s="29">
        <v>0</v>
      </c>
      <c r="X269" s="29">
        <f t="shared" si="4"/>
        <v>2</v>
      </c>
      <c r="Y269" s="33">
        <v>0</v>
      </c>
      <c r="Z269" s="29">
        <v>0</v>
      </c>
      <c r="AA269" s="29">
        <v>0</v>
      </c>
      <c r="AB269" s="29">
        <v>0</v>
      </c>
      <c r="AC269" s="33">
        <v>0</v>
      </c>
      <c r="AD269" s="33">
        <v>35.752583333333334</v>
      </c>
      <c r="AE269" s="29">
        <v>0</v>
      </c>
      <c r="AG269" s="29">
        <v>0</v>
      </c>
      <c r="AH269" s="29">
        <v>0</v>
      </c>
      <c r="AI269" s="29">
        <v>0</v>
      </c>
      <c r="AJ269" s="29">
        <v>0</v>
      </c>
      <c r="AK269" s="29">
        <v>0</v>
      </c>
      <c r="AL269" s="53">
        <v>2</v>
      </c>
      <c r="AM269" s="29" t="s">
        <v>20651</v>
      </c>
      <c r="AN269" s="29" t="s">
        <v>20651</v>
      </c>
      <c r="AO269" s="29">
        <v>0</v>
      </c>
      <c r="AP269" s="30">
        <v>0</v>
      </c>
      <c r="AQ269" s="30">
        <v>0</v>
      </c>
    </row>
    <row r="270" spans="1:43" x14ac:dyDescent="0.25">
      <c r="A270" t="s">
        <v>20647</v>
      </c>
      <c r="B270" t="s">
        <v>20652</v>
      </c>
      <c r="C270" s="34">
        <v>10000064117453</v>
      </c>
      <c r="D270">
        <v>9046032</v>
      </c>
      <c r="E270" t="s">
        <v>20648</v>
      </c>
      <c r="F270" t="s">
        <v>20651</v>
      </c>
      <c r="G270" t="s">
        <v>89</v>
      </c>
      <c r="H270" t="s">
        <v>90</v>
      </c>
      <c r="I270" t="s">
        <v>14</v>
      </c>
      <c r="J270" t="s">
        <v>20650</v>
      </c>
      <c r="K270">
        <v>0</v>
      </c>
      <c r="L270" t="s">
        <v>20652</v>
      </c>
      <c r="M270" t="s">
        <v>20652</v>
      </c>
      <c r="N270">
        <v>0</v>
      </c>
      <c r="O270">
        <v>1</v>
      </c>
      <c r="P270" s="17">
        <v>46022</v>
      </c>
      <c r="Q270" s="19">
        <v>0</v>
      </c>
      <c r="R270" t="s">
        <v>24</v>
      </c>
      <c r="S270" s="17">
        <v>45727</v>
      </c>
      <c r="U270" s="29">
        <v>0</v>
      </c>
      <c r="V270" s="29">
        <v>0</v>
      </c>
      <c r="W270" s="29">
        <v>0</v>
      </c>
      <c r="X270" s="29">
        <f t="shared" si="4"/>
        <v>1</v>
      </c>
      <c r="Y270" s="33">
        <v>0</v>
      </c>
      <c r="Z270" s="29">
        <v>0</v>
      </c>
      <c r="AA270" s="29">
        <v>0</v>
      </c>
      <c r="AB270" s="29">
        <v>0</v>
      </c>
      <c r="AC270" s="33">
        <v>0</v>
      </c>
      <c r="AD270" s="33">
        <v>191.79809999999998</v>
      </c>
      <c r="AE270" s="29">
        <v>0</v>
      </c>
      <c r="AG270" s="29">
        <v>0</v>
      </c>
      <c r="AH270" s="29">
        <v>0</v>
      </c>
      <c r="AI270" s="29">
        <v>0</v>
      </c>
      <c r="AJ270" s="29">
        <v>0</v>
      </c>
      <c r="AK270" s="29">
        <v>0</v>
      </c>
      <c r="AL270" s="53">
        <v>1</v>
      </c>
      <c r="AM270" s="29" t="s">
        <v>20651</v>
      </c>
      <c r="AN270" s="29" t="s">
        <v>20651</v>
      </c>
      <c r="AO270" s="29">
        <v>0</v>
      </c>
      <c r="AP270" s="30">
        <v>0</v>
      </c>
      <c r="AQ270" s="30">
        <v>0</v>
      </c>
    </row>
    <row r="271" spans="1:43" x14ac:dyDescent="0.25">
      <c r="A271" t="s">
        <v>20647</v>
      </c>
      <c r="B271" t="s">
        <v>20652</v>
      </c>
      <c r="C271" s="34">
        <v>10000064117483</v>
      </c>
      <c r="D271">
        <v>9046031</v>
      </c>
      <c r="E271" t="s">
        <v>20648</v>
      </c>
      <c r="F271" t="s">
        <v>20651</v>
      </c>
      <c r="G271" t="s">
        <v>89</v>
      </c>
      <c r="H271" t="s">
        <v>90</v>
      </c>
      <c r="I271" t="s">
        <v>14</v>
      </c>
      <c r="J271" t="s">
        <v>20650</v>
      </c>
      <c r="K271">
        <v>0</v>
      </c>
      <c r="L271" t="s">
        <v>20652</v>
      </c>
      <c r="M271" t="s">
        <v>20652</v>
      </c>
      <c r="N271">
        <v>0</v>
      </c>
      <c r="O271">
        <v>3</v>
      </c>
      <c r="P271" s="17">
        <v>46022</v>
      </c>
      <c r="Q271" s="19">
        <v>0</v>
      </c>
      <c r="R271" t="s">
        <v>24</v>
      </c>
      <c r="S271" s="17">
        <v>45727</v>
      </c>
      <c r="U271" s="29">
        <v>0</v>
      </c>
      <c r="V271" s="29">
        <v>0</v>
      </c>
      <c r="W271" s="29">
        <v>0</v>
      </c>
      <c r="X271" s="29">
        <f t="shared" si="4"/>
        <v>1</v>
      </c>
      <c r="Y271" s="33">
        <v>0</v>
      </c>
      <c r="Z271" s="29">
        <v>0</v>
      </c>
      <c r="AA271" s="29">
        <v>0</v>
      </c>
      <c r="AB271" s="29">
        <v>0</v>
      </c>
      <c r="AC271" s="33">
        <v>0</v>
      </c>
      <c r="AD271" s="33">
        <v>191.9727</v>
      </c>
      <c r="AE271" s="29">
        <v>0</v>
      </c>
      <c r="AG271" s="29">
        <v>0</v>
      </c>
      <c r="AH271" s="29">
        <v>0</v>
      </c>
      <c r="AI271" s="29">
        <v>0</v>
      </c>
      <c r="AJ271" s="29">
        <v>0</v>
      </c>
      <c r="AK271" s="29">
        <v>0</v>
      </c>
      <c r="AL271" s="53">
        <v>1</v>
      </c>
      <c r="AM271" s="29" t="s">
        <v>20651</v>
      </c>
      <c r="AN271" s="29" t="s">
        <v>20651</v>
      </c>
      <c r="AO271" s="29">
        <v>0</v>
      </c>
      <c r="AP271" s="30">
        <v>0</v>
      </c>
      <c r="AQ271" s="30">
        <v>0</v>
      </c>
    </row>
    <row r="272" spans="1:43" x14ac:dyDescent="0.25">
      <c r="A272" t="s">
        <v>20647</v>
      </c>
      <c r="B272" t="s">
        <v>20652</v>
      </c>
      <c r="C272" s="34">
        <v>10000064117633</v>
      </c>
      <c r="D272">
        <v>9046108</v>
      </c>
      <c r="E272" t="s">
        <v>20649</v>
      </c>
      <c r="F272" t="s">
        <v>20651</v>
      </c>
      <c r="G272" t="s">
        <v>89</v>
      </c>
      <c r="H272" t="s">
        <v>90</v>
      </c>
      <c r="I272" t="s">
        <v>10</v>
      </c>
      <c r="J272" t="s">
        <v>20650</v>
      </c>
      <c r="K272">
        <v>0</v>
      </c>
      <c r="L272" t="s">
        <v>20652</v>
      </c>
      <c r="M272" t="s">
        <v>20652</v>
      </c>
      <c r="N272">
        <v>0</v>
      </c>
      <c r="O272">
        <v>27</v>
      </c>
      <c r="P272" s="17">
        <v>46022</v>
      </c>
      <c r="Q272" s="19">
        <v>0</v>
      </c>
      <c r="R272" t="s">
        <v>24</v>
      </c>
      <c r="S272" s="17">
        <v>45727</v>
      </c>
      <c r="U272" s="29">
        <v>0</v>
      </c>
      <c r="V272" s="29">
        <v>0</v>
      </c>
      <c r="W272" s="29">
        <v>0</v>
      </c>
      <c r="X272" s="29">
        <f t="shared" si="4"/>
        <v>2</v>
      </c>
      <c r="Y272" s="33">
        <v>0</v>
      </c>
      <c r="Z272" s="29">
        <v>0</v>
      </c>
      <c r="AA272" s="29">
        <v>0</v>
      </c>
      <c r="AB272" s="29">
        <v>0</v>
      </c>
      <c r="AC272" s="33">
        <v>0</v>
      </c>
      <c r="AD272" s="33">
        <v>86.566033333333337</v>
      </c>
      <c r="AE272" s="29">
        <v>0</v>
      </c>
      <c r="AG272" s="29">
        <v>0</v>
      </c>
      <c r="AH272" s="29">
        <v>0</v>
      </c>
      <c r="AI272" s="29">
        <v>0</v>
      </c>
      <c r="AJ272" s="29">
        <v>0</v>
      </c>
      <c r="AK272" s="29">
        <v>0</v>
      </c>
      <c r="AL272" s="53">
        <v>2</v>
      </c>
      <c r="AM272" s="29" t="s">
        <v>20651</v>
      </c>
      <c r="AN272" s="29" t="s">
        <v>20651</v>
      </c>
      <c r="AO272" s="29">
        <v>0</v>
      </c>
      <c r="AP272" s="30">
        <v>0</v>
      </c>
      <c r="AQ272" s="30">
        <v>0</v>
      </c>
    </row>
    <row r="273" spans="1:43" x14ac:dyDescent="0.25">
      <c r="A273" t="s">
        <v>20647</v>
      </c>
      <c r="B273" t="s">
        <v>20652</v>
      </c>
      <c r="C273" s="34">
        <v>10000064119932</v>
      </c>
      <c r="D273">
        <v>9046826</v>
      </c>
      <c r="E273" t="s">
        <v>20649</v>
      </c>
      <c r="F273" t="s">
        <v>20651</v>
      </c>
      <c r="G273" t="s">
        <v>89</v>
      </c>
      <c r="H273" t="s">
        <v>90</v>
      </c>
      <c r="I273" t="s">
        <v>10</v>
      </c>
      <c r="J273" t="s">
        <v>20650</v>
      </c>
      <c r="K273">
        <v>0</v>
      </c>
      <c r="L273" t="s">
        <v>20652</v>
      </c>
      <c r="M273" t="s">
        <v>20652</v>
      </c>
      <c r="N273">
        <v>0</v>
      </c>
      <c r="O273">
        <v>71</v>
      </c>
      <c r="P273" s="17">
        <v>46022</v>
      </c>
      <c r="Q273" s="19">
        <v>0</v>
      </c>
      <c r="R273" t="s">
        <v>24</v>
      </c>
      <c r="S273" s="17">
        <v>45727</v>
      </c>
      <c r="U273" s="29">
        <v>0</v>
      </c>
      <c r="V273" s="29">
        <v>0</v>
      </c>
      <c r="W273" s="29">
        <v>0</v>
      </c>
      <c r="X273" s="29">
        <f t="shared" si="4"/>
        <v>1</v>
      </c>
      <c r="Y273" s="33">
        <v>0</v>
      </c>
      <c r="Z273" s="29">
        <v>0</v>
      </c>
      <c r="AA273" s="29">
        <v>0</v>
      </c>
      <c r="AB273" s="29">
        <v>0</v>
      </c>
      <c r="AC273" s="33">
        <v>0</v>
      </c>
      <c r="AD273" s="33">
        <v>24.18695</v>
      </c>
      <c r="AE273" s="29">
        <v>0</v>
      </c>
      <c r="AG273" s="29">
        <v>0</v>
      </c>
      <c r="AH273" s="29">
        <v>0</v>
      </c>
      <c r="AI273" s="29">
        <v>0</v>
      </c>
      <c r="AJ273" s="29">
        <v>0</v>
      </c>
      <c r="AK273" s="29">
        <v>0</v>
      </c>
      <c r="AL273" s="53">
        <v>1</v>
      </c>
      <c r="AM273" s="29" t="s">
        <v>20651</v>
      </c>
      <c r="AN273" s="29" t="s">
        <v>20651</v>
      </c>
      <c r="AO273" s="29">
        <v>0</v>
      </c>
      <c r="AP273" s="30">
        <v>0</v>
      </c>
      <c r="AQ273" s="30">
        <v>0</v>
      </c>
    </row>
    <row r="274" spans="1:43" x14ac:dyDescent="0.25">
      <c r="A274" t="s">
        <v>20647</v>
      </c>
      <c r="B274" t="s">
        <v>20652</v>
      </c>
      <c r="C274" s="34">
        <v>10000064119932</v>
      </c>
      <c r="D274">
        <v>9046826</v>
      </c>
      <c r="E274" t="s">
        <v>20649</v>
      </c>
      <c r="F274" t="s">
        <v>20651</v>
      </c>
      <c r="G274" t="s">
        <v>89</v>
      </c>
      <c r="H274" t="s">
        <v>90</v>
      </c>
      <c r="I274" t="s">
        <v>10</v>
      </c>
      <c r="J274" t="s">
        <v>20650</v>
      </c>
      <c r="K274">
        <v>0</v>
      </c>
      <c r="L274" t="s">
        <v>20652</v>
      </c>
      <c r="M274" t="s">
        <v>20652</v>
      </c>
      <c r="N274">
        <v>0</v>
      </c>
      <c r="O274">
        <v>71</v>
      </c>
      <c r="P274" s="17">
        <v>46022</v>
      </c>
      <c r="Q274" s="19">
        <v>0</v>
      </c>
      <c r="R274" t="s">
        <v>24</v>
      </c>
      <c r="S274" s="17">
        <v>45727</v>
      </c>
      <c r="U274" s="29">
        <v>0</v>
      </c>
      <c r="V274" s="29">
        <v>0</v>
      </c>
      <c r="W274" s="29">
        <v>0</v>
      </c>
      <c r="X274" s="29">
        <f t="shared" si="4"/>
        <v>2</v>
      </c>
      <c r="Y274" s="33">
        <v>0</v>
      </c>
      <c r="Z274" s="29">
        <v>0</v>
      </c>
      <c r="AA274" s="29">
        <v>0</v>
      </c>
      <c r="AB274" s="29">
        <v>0</v>
      </c>
      <c r="AC274" s="33">
        <v>0</v>
      </c>
      <c r="AD274" s="33">
        <v>24.18695</v>
      </c>
      <c r="AE274" s="29">
        <v>0</v>
      </c>
      <c r="AG274" s="29">
        <v>0</v>
      </c>
      <c r="AH274" s="29">
        <v>0</v>
      </c>
      <c r="AI274" s="29">
        <v>0</v>
      </c>
      <c r="AJ274" s="29">
        <v>0</v>
      </c>
      <c r="AK274" s="29">
        <v>0</v>
      </c>
      <c r="AL274" s="53">
        <v>2</v>
      </c>
      <c r="AM274" s="29" t="s">
        <v>20651</v>
      </c>
      <c r="AN274" s="29" t="s">
        <v>20651</v>
      </c>
      <c r="AO274" s="29">
        <v>0</v>
      </c>
      <c r="AP274" s="30">
        <v>0</v>
      </c>
      <c r="AQ274" s="30">
        <v>0</v>
      </c>
    </row>
    <row r="275" spans="1:43" x14ac:dyDescent="0.25">
      <c r="A275" t="s">
        <v>20647</v>
      </c>
      <c r="B275" t="s">
        <v>20652</v>
      </c>
      <c r="C275" s="34">
        <v>10000064129693</v>
      </c>
      <c r="D275">
        <v>9049116</v>
      </c>
      <c r="E275" t="s">
        <v>20649</v>
      </c>
      <c r="F275" t="s">
        <v>20651</v>
      </c>
      <c r="G275" t="s">
        <v>89</v>
      </c>
      <c r="H275" t="s">
        <v>90</v>
      </c>
      <c r="I275" t="s">
        <v>10</v>
      </c>
      <c r="J275" t="s">
        <v>20650</v>
      </c>
      <c r="K275">
        <v>0</v>
      </c>
      <c r="L275" t="s">
        <v>20652</v>
      </c>
      <c r="M275" t="s">
        <v>20652</v>
      </c>
      <c r="N275">
        <v>0</v>
      </c>
      <c r="O275">
        <v>29</v>
      </c>
      <c r="P275" s="17">
        <v>46022</v>
      </c>
      <c r="Q275" s="19">
        <v>0</v>
      </c>
      <c r="R275" t="s">
        <v>24</v>
      </c>
      <c r="S275" s="17">
        <v>45727</v>
      </c>
      <c r="U275" s="29">
        <v>0</v>
      </c>
      <c r="V275" s="29">
        <v>0</v>
      </c>
      <c r="W275" s="29">
        <v>0</v>
      </c>
      <c r="X275" s="29">
        <f t="shared" si="4"/>
        <v>2</v>
      </c>
      <c r="Y275" s="33">
        <v>0</v>
      </c>
      <c r="Z275" s="29">
        <v>0</v>
      </c>
      <c r="AA275" s="29">
        <v>0</v>
      </c>
      <c r="AB275" s="29">
        <v>0</v>
      </c>
      <c r="AC275" s="33">
        <v>0</v>
      </c>
      <c r="AD275" s="33">
        <v>79.695200000000014</v>
      </c>
      <c r="AE275" s="29">
        <v>0</v>
      </c>
      <c r="AG275" s="29">
        <v>0</v>
      </c>
      <c r="AH275" s="29">
        <v>0</v>
      </c>
      <c r="AI275" s="29">
        <v>0</v>
      </c>
      <c r="AJ275" s="29">
        <v>0</v>
      </c>
      <c r="AK275" s="29">
        <v>0</v>
      </c>
      <c r="AL275" s="53">
        <v>2</v>
      </c>
      <c r="AM275" s="29" t="s">
        <v>20651</v>
      </c>
      <c r="AN275" s="29" t="s">
        <v>20651</v>
      </c>
      <c r="AO275" s="29">
        <v>0</v>
      </c>
      <c r="AP275" s="30">
        <v>0</v>
      </c>
      <c r="AQ275" s="30">
        <v>0</v>
      </c>
    </row>
    <row r="276" spans="1:43" x14ac:dyDescent="0.25">
      <c r="A276" t="s">
        <v>20647</v>
      </c>
      <c r="B276" t="s">
        <v>20652</v>
      </c>
      <c r="C276" s="34">
        <v>10000064129959</v>
      </c>
      <c r="D276">
        <v>9049163</v>
      </c>
      <c r="E276" t="s">
        <v>20649</v>
      </c>
      <c r="F276" t="s">
        <v>20651</v>
      </c>
      <c r="G276" t="s">
        <v>89</v>
      </c>
      <c r="H276" t="s">
        <v>90</v>
      </c>
      <c r="I276" t="s">
        <v>10</v>
      </c>
      <c r="J276" t="s">
        <v>20650</v>
      </c>
      <c r="K276">
        <v>0</v>
      </c>
      <c r="L276" t="s">
        <v>20652</v>
      </c>
      <c r="M276" t="s">
        <v>20652</v>
      </c>
      <c r="N276">
        <v>0</v>
      </c>
      <c r="O276">
        <v>28</v>
      </c>
      <c r="P276" s="17">
        <v>46022</v>
      </c>
      <c r="Q276" s="19">
        <v>0</v>
      </c>
      <c r="R276" t="s">
        <v>24</v>
      </c>
      <c r="S276" s="17">
        <v>45727</v>
      </c>
      <c r="U276" s="29">
        <v>0</v>
      </c>
      <c r="V276" s="29">
        <v>0</v>
      </c>
      <c r="W276" s="29">
        <v>0</v>
      </c>
      <c r="X276" s="29">
        <f t="shared" si="4"/>
        <v>2</v>
      </c>
      <c r="Y276" s="33">
        <v>0</v>
      </c>
      <c r="Z276" s="29">
        <v>0</v>
      </c>
      <c r="AA276" s="29">
        <v>0</v>
      </c>
      <c r="AB276" s="29">
        <v>0</v>
      </c>
      <c r="AC276" s="33">
        <v>0</v>
      </c>
      <c r="AD276" s="33">
        <v>79.300733333333341</v>
      </c>
      <c r="AE276" s="29">
        <v>0</v>
      </c>
      <c r="AG276" s="29">
        <v>0</v>
      </c>
      <c r="AH276" s="29">
        <v>0</v>
      </c>
      <c r="AI276" s="29">
        <v>0</v>
      </c>
      <c r="AJ276" s="29">
        <v>0</v>
      </c>
      <c r="AK276" s="29">
        <v>0</v>
      </c>
      <c r="AL276" s="53">
        <v>2</v>
      </c>
      <c r="AM276" s="29" t="s">
        <v>20651</v>
      </c>
      <c r="AN276" s="29" t="s">
        <v>20651</v>
      </c>
      <c r="AO276" s="29">
        <v>0</v>
      </c>
      <c r="AP276" s="30">
        <v>0</v>
      </c>
      <c r="AQ276" s="30">
        <v>0</v>
      </c>
    </row>
    <row r="277" spans="1:43" x14ac:dyDescent="0.25">
      <c r="A277" t="s">
        <v>20647</v>
      </c>
      <c r="B277" t="s">
        <v>20652</v>
      </c>
      <c r="C277" s="34">
        <v>10000064132886</v>
      </c>
      <c r="D277">
        <v>3559377</v>
      </c>
      <c r="E277" t="s">
        <v>20649</v>
      </c>
      <c r="F277" t="s">
        <v>20651</v>
      </c>
      <c r="G277" t="s">
        <v>89</v>
      </c>
      <c r="H277" t="s">
        <v>90</v>
      </c>
      <c r="I277" t="s">
        <v>10</v>
      </c>
      <c r="J277" t="s">
        <v>20650</v>
      </c>
      <c r="K277">
        <v>0</v>
      </c>
      <c r="L277" t="s">
        <v>20652</v>
      </c>
      <c r="M277" t="s">
        <v>20652</v>
      </c>
      <c r="N277">
        <v>0</v>
      </c>
      <c r="O277">
        <v>80</v>
      </c>
      <c r="P277" s="17">
        <v>46022</v>
      </c>
      <c r="Q277" s="19">
        <v>0</v>
      </c>
      <c r="R277" t="s">
        <v>24</v>
      </c>
      <c r="S277" s="17">
        <v>45727</v>
      </c>
      <c r="U277" s="29">
        <v>0</v>
      </c>
      <c r="V277" s="29">
        <v>0</v>
      </c>
      <c r="W277" s="29">
        <v>0</v>
      </c>
      <c r="X277" s="29">
        <f t="shared" si="4"/>
        <v>2</v>
      </c>
      <c r="Y277" s="33">
        <v>0</v>
      </c>
      <c r="Z277" s="29">
        <v>0</v>
      </c>
      <c r="AA277" s="29">
        <v>0</v>
      </c>
      <c r="AB277" s="29">
        <v>0</v>
      </c>
      <c r="AC277" s="33">
        <v>0</v>
      </c>
      <c r="AD277" s="33">
        <v>88.27</v>
      </c>
      <c r="AE277" s="29">
        <v>0</v>
      </c>
      <c r="AG277" s="29">
        <v>0</v>
      </c>
      <c r="AH277" s="29">
        <v>0</v>
      </c>
      <c r="AI277" s="29">
        <v>0</v>
      </c>
      <c r="AJ277" s="29">
        <v>0</v>
      </c>
      <c r="AK277" s="29">
        <v>0</v>
      </c>
      <c r="AL277" s="53">
        <v>2</v>
      </c>
      <c r="AM277" s="29" t="s">
        <v>20651</v>
      </c>
      <c r="AN277" s="29" t="s">
        <v>20651</v>
      </c>
      <c r="AO277" s="29">
        <v>0</v>
      </c>
      <c r="AP277" s="30">
        <v>0</v>
      </c>
      <c r="AQ277" s="30">
        <v>0</v>
      </c>
    </row>
    <row r="278" spans="1:43" x14ac:dyDescent="0.25">
      <c r="A278" t="s">
        <v>20647</v>
      </c>
      <c r="B278" t="s">
        <v>20652</v>
      </c>
      <c r="C278" s="34">
        <v>10000064134693</v>
      </c>
      <c r="D278">
        <v>9050206</v>
      </c>
      <c r="E278" t="s">
        <v>20649</v>
      </c>
      <c r="F278" t="s">
        <v>20651</v>
      </c>
      <c r="G278" t="s">
        <v>89</v>
      </c>
      <c r="H278" t="s">
        <v>90</v>
      </c>
      <c r="I278" t="s">
        <v>10</v>
      </c>
      <c r="J278" t="s">
        <v>20650</v>
      </c>
      <c r="K278">
        <v>0</v>
      </c>
      <c r="L278" t="s">
        <v>20652</v>
      </c>
      <c r="M278" t="s">
        <v>20652</v>
      </c>
      <c r="N278">
        <v>0</v>
      </c>
      <c r="O278">
        <v>77</v>
      </c>
      <c r="P278" s="17">
        <v>46022</v>
      </c>
      <c r="Q278" s="19">
        <v>0</v>
      </c>
      <c r="R278" t="s">
        <v>24</v>
      </c>
      <c r="S278" s="17">
        <v>45727</v>
      </c>
      <c r="U278" s="29">
        <v>0</v>
      </c>
      <c r="V278" s="29">
        <v>0</v>
      </c>
      <c r="W278" s="29">
        <v>0</v>
      </c>
      <c r="X278" s="29">
        <f t="shared" si="4"/>
        <v>1</v>
      </c>
      <c r="Y278" s="33">
        <v>0</v>
      </c>
      <c r="Z278" s="29">
        <v>0</v>
      </c>
      <c r="AA278" s="29">
        <v>0</v>
      </c>
      <c r="AB278" s="29">
        <v>0</v>
      </c>
      <c r="AC278" s="33">
        <v>0</v>
      </c>
      <c r="AD278" s="33">
        <v>86.569266666666678</v>
      </c>
      <c r="AE278" s="29">
        <v>0</v>
      </c>
      <c r="AG278" s="29">
        <v>0</v>
      </c>
      <c r="AH278" s="29">
        <v>0</v>
      </c>
      <c r="AI278" s="29">
        <v>0</v>
      </c>
      <c r="AJ278" s="29">
        <v>0</v>
      </c>
      <c r="AK278" s="29">
        <v>0</v>
      </c>
      <c r="AL278" s="53">
        <v>1</v>
      </c>
      <c r="AM278" s="29" t="s">
        <v>20651</v>
      </c>
      <c r="AN278" s="29" t="s">
        <v>20651</v>
      </c>
      <c r="AO278" s="29">
        <v>0</v>
      </c>
      <c r="AP278" s="30">
        <v>0</v>
      </c>
      <c r="AQ278" s="30">
        <v>0</v>
      </c>
    </row>
    <row r="279" spans="1:43" x14ac:dyDescent="0.25">
      <c r="A279" t="s">
        <v>20647</v>
      </c>
      <c r="B279" t="s">
        <v>20652</v>
      </c>
      <c r="C279" s="34">
        <v>10000064134693</v>
      </c>
      <c r="D279">
        <v>9050206</v>
      </c>
      <c r="E279" t="s">
        <v>20649</v>
      </c>
      <c r="F279" t="s">
        <v>20651</v>
      </c>
      <c r="G279" t="s">
        <v>89</v>
      </c>
      <c r="H279" t="s">
        <v>90</v>
      </c>
      <c r="I279" t="s">
        <v>10</v>
      </c>
      <c r="J279" t="s">
        <v>20650</v>
      </c>
      <c r="K279">
        <v>0</v>
      </c>
      <c r="L279" t="s">
        <v>20652</v>
      </c>
      <c r="M279" t="s">
        <v>20652</v>
      </c>
      <c r="N279">
        <v>0</v>
      </c>
      <c r="O279">
        <v>77</v>
      </c>
      <c r="P279" s="17">
        <v>46022</v>
      </c>
      <c r="Q279" s="19">
        <v>0</v>
      </c>
      <c r="R279" t="s">
        <v>24</v>
      </c>
      <c r="S279" s="17">
        <v>45727</v>
      </c>
      <c r="U279" s="29">
        <v>0</v>
      </c>
      <c r="V279" s="29">
        <v>0</v>
      </c>
      <c r="W279" s="29">
        <v>0</v>
      </c>
      <c r="X279" s="29">
        <f t="shared" si="4"/>
        <v>2</v>
      </c>
      <c r="Y279" s="33">
        <v>0</v>
      </c>
      <c r="Z279" s="29">
        <v>0</v>
      </c>
      <c r="AA279" s="29">
        <v>0</v>
      </c>
      <c r="AB279" s="29">
        <v>0</v>
      </c>
      <c r="AC279" s="33">
        <v>0</v>
      </c>
      <c r="AD279" s="33">
        <v>86.569266666666678</v>
      </c>
      <c r="AE279" s="29">
        <v>0</v>
      </c>
      <c r="AG279" s="29">
        <v>0</v>
      </c>
      <c r="AH279" s="29">
        <v>0</v>
      </c>
      <c r="AI279" s="29">
        <v>0</v>
      </c>
      <c r="AJ279" s="29">
        <v>0</v>
      </c>
      <c r="AK279" s="29">
        <v>0</v>
      </c>
      <c r="AL279" s="53">
        <v>2</v>
      </c>
      <c r="AM279" s="29" t="s">
        <v>20651</v>
      </c>
      <c r="AN279" s="29" t="s">
        <v>20651</v>
      </c>
      <c r="AO279" s="29">
        <v>0</v>
      </c>
      <c r="AP279" s="30">
        <v>0</v>
      </c>
      <c r="AQ279" s="30">
        <v>0</v>
      </c>
    </row>
    <row r="280" spans="1:43" x14ac:dyDescent="0.25">
      <c r="A280" t="s">
        <v>20647</v>
      </c>
      <c r="B280" t="s">
        <v>20652</v>
      </c>
      <c r="C280" s="34">
        <v>10000064136529</v>
      </c>
      <c r="D280">
        <v>9050571</v>
      </c>
      <c r="E280" t="s">
        <v>20648</v>
      </c>
      <c r="F280" t="s">
        <v>20651</v>
      </c>
      <c r="G280" t="s">
        <v>89</v>
      </c>
      <c r="H280" t="s">
        <v>90</v>
      </c>
      <c r="I280" t="s">
        <v>10</v>
      </c>
      <c r="J280" t="s">
        <v>20650</v>
      </c>
      <c r="K280">
        <v>0</v>
      </c>
      <c r="L280" t="s">
        <v>20652</v>
      </c>
      <c r="M280" t="s">
        <v>20652</v>
      </c>
      <c r="N280">
        <v>0</v>
      </c>
      <c r="O280">
        <v>29</v>
      </c>
      <c r="P280" s="17">
        <v>46022</v>
      </c>
      <c r="Q280" s="19">
        <v>0</v>
      </c>
      <c r="R280" t="s">
        <v>24</v>
      </c>
      <c r="S280" s="17">
        <v>45727</v>
      </c>
      <c r="U280" s="29">
        <v>0</v>
      </c>
      <c r="V280" s="29">
        <v>0</v>
      </c>
      <c r="W280" s="29">
        <v>0</v>
      </c>
      <c r="X280" s="29">
        <f t="shared" si="4"/>
        <v>1</v>
      </c>
      <c r="Y280" s="33">
        <v>0</v>
      </c>
      <c r="Z280" s="29">
        <v>0</v>
      </c>
      <c r="AA280" s="29">
        <v>0</v>
      </c>
      <c r="AB280" s="29">
        <v>0</v>
      </c>
      <c r="AC280" s="33">
        <v>0</v>
      </c>
      <c r="AD280" s="33">
        <v>67.793300000000002</v>
      </c>
      <c r="AE280" s="29">
        <v>0</v>
      </c>
      <c r="AG280" s="29">
        <v>0</v>
      </c>
      <c r="AH280" s="29">
        <v>0</v>
      </c>
      <c r="AI280" s="29">
        <v>0</v>
      </c>
      <c r="AJ280" s="29">
        <v>0</v>
      </c>
      <c r="AK280" s="29">
        <v>0</v>
      </c>
      <c r="AL280" s="53">
        <v>1</v>
      </c>
      <c r="AM280" s="29" t="s">
        <v>20651</v>
      </c>
      <c r="AN280" s="29" t="s">
        <v>20651</v>
      </c>
      <c r="AO280" s="29">
        <v>0</v>
      </c>
      <c r="AP280" s="30">
        <v>0</v>
      </c>
      <c r="AQ280" s="30">
        <v>0</v>
      </c>
    </row>
    <row r="281" spans="1:43" x14ac:dyDescent="0.25">
      <c r="A281" t="s">
        <v>20647</v>
      </c>
      <c r="B281" t="s">
        <v>20652</v>
      </c>
      <c r="C281" s="34">
        <v>10000064136603</v>
      </c>
      <c r="D281">
        <v>9050648</v>
      </c>
      <c r="E281" t="s">
        <v>20649</v>
      </c>
      <c r="F281" t="s">
        <v>20651</v>
      </c>
      <c r="G281" t="s">
        <v>89</v>
      </c>
      <c r="H281" t="s">
        <v>90</v>
      </c>
      <c r="I281" t="s">
        <v>10</v>
      </c>
      <c r="J281" t="s">
        <v>20650</v>
      </c>
      <c r="K281">
        <v>0</v>
      </c>
      <c r="L281" t="s">
        <v>20652</v>
      </c>
      <c r="M281" t="s">
        <v>20652</v>
      </c>
      <c r="N281">
        <v>0</v>
      </c>
      <c r="O281">
        <v>76</v>
      </c>
      <c r="P281" s="17">
        <v>46022</v>
      </c>
      <c r="Q281" s="19">
        <v>0</v>
      </c>
      <c r="R281" t="s">
        <v>24</v>
      </c>
      <c r="S281" s="17">
        <v>45727</v>
      </c>
      <c r="U281" s="29">
        <v>0</v>
      </c>
      <c r="V281" s="29">
        <v>0</v>
      </c>
      <c r="W281" s="29">
        <v>0</v>
      </c>
      <c r="X281" s="29">
        <f t="shared" si="4"/>
        <v>2</v>
      </c>
      <c r="Y281" s="33">
        <v>0</v>
      </c>
      <c r="Z281" s="29">
        <v>0</v>
      </c>
      <c r="AA281" s="29">
        <v>0</v>
      </c>
      <c r="AB281" s="29">
        <v>0</v>
      </c>
      <c r="AC281" s="33">
        <v>0</v>
      </c>
      <c r="AD281" s="33">
        <v>106.4769</v>
      </c>
      <c r="AE281" s="29">
        <v>0</v>
      </c>
      <c r="AG281" s="29">
        <v>0</v>
      </c>
      <c r="AH281" s="29">
        <v>0</v>
      </c>
      <c r="AI281" s="29">
        <v>0</v>
      </c>
      <c r="AJ281" s="29">
        <v>0</v>
      </c>
      <c r="AK281" s="29">
        <v>0</v>
      </c>
      <c r="AL281" s="53">
        <v>2</v>
      </c>
      <c r="AM281" s="29" t="s">
        <v>20651</v>
      </c>
      <c r="AN281" s="29" t="s">
        <v>20651</v>
      </c>
      <c r="AO281" s="29">
        <v>0</v>
      </c>
      <c r="AP281" s="30">
        <v>0</v>
      </c>
      <c r="AQ281" s="30">
        <v>0</v>
      </c>
    </row>
    <row r="282" spans="1:43" x14ac:dyDescent="0.25">
      <c r="A282" t="s">
        <v>20647</v>
      </c>
      <c r="B282" t="s">
        <v>20652</v>
      </c>
      <c r="C282" s="34">
        <v>10000064136928</v>
      </c>
      <c r="D282">
        <v>3559591</v>
      </c>
      <c r="E282" t="s">
        <v>20649</v>
      </c>
      <c r="F282" t="s">
        <v>20651</v>
      </c>
      <c r="G282" t="s">
        <v>89</v>
      </c>
      <c r="H282" t="s">
        <v>90</v>
      </c>
      <c r="I282" t="s">
        <v>10</v>
      </c>
      <c r="J282" t="s">
        <v>20650</v>
      </c>
      <c r="K282">
        <v>0</v>
      </c>
      <c r="L282" t="s">
        <v>20652</v>
      </c>
      <c r="M282" t="s">
        <v>20652</v>
      </c>
      <c r="N282">
        <v>0</v>
      </c>
      <c r="O282">
        <v>16</v>
      </c>
      <c r="P282" s="17">
        <v>46022</v>
      </c>
      <c r="Q282" s="19">
        <v>0</v>
      </c>
      <c r="R282" t="s">
        <v>24</v>
      </c>
      <c r="S282" s="17">
        <v>45727</v>
      </c>
      <c r="U282" s="29">
        <v>0</v>
      </c>
      <c r="V282" s="29">
        <v>0</v>
      </c>
      <c r="W282" s="29">
        <v>0</v>
      </c>
      <c r="X282" s="29">
        <f t="shared" si="4"/>
        <v>2</v>
      </c>
      <c r="Y282" s="33">
        <v>0</v>
      </c>
      <c r="Z282" s="29">
        <v>0</v>
      </c>
      <c r="AA282" s="29">
        <v>0</v>
      </c>
      <c r="AB282" s="29">
        <v>0</v>
      </c>
      <c r="AC282" s="33">
        <v>0</v>
      </c>
      <c r="AD282" s="33">
        <v>66.19765000000001</v>
      </c>
      <c r="AE282" s="29">
        <v>0</v>
      </c>
      <c r="AG282" s="29">
        <v>0</v>
      </c>
      <c r="AH282" s="29">
        <v>0</v>
      </c>
      <c r="AI282" s="29">
        <v>0</v>
      </c>
      <c r="AJ282" s="29">
        <v>0</v>
      </c>
      <c r="AK282" s="29">
        <v>0</v>
      </c>
      <c r="AL282" s="53">
        <v>2</v>
      </c>
      <c r="AM282" s="29" t="s">
        <v>20651</v>
      </c>
      <c r="AN282" s="29" t="s">
        <v>20651</v>
      </c>
      <c r="AO282" s="29">
        <v>0</v>
      </c>
      <c r="AP282" s="30">
        <v>0</v>
      </c>
      <c r="AQ282" s="30">
        <v>0</v>
      </c>
    </row>
    <row r="283" spans="1:43" x14ac:dyDescent="0.25">
      <c r="A283" t="s">
        <v>20647</v>
      </c>
      <c r="B283" t="s">
        <v>20652</v>
      </c>
      <c r="C283" s="34">
        <v>10000064137604</v>
      </c>
      <c r="D283">
        <v>9050788</v>
      </c>
      <c r="E283" t="s">
        <v>20649</v>
      </c>
      <c r="F283" t="s">
        <v>20651</v>
      </c>
      <c r="G283" t="s">
        <v>89</v>
      </c>
      <c r="H283" t="s">
        <v>90</v>
      </c>
      <c r="I283" t="s">
        <v>10</v>
      </c>
      <c r="J283" t="s">
        <v>20650</v>
      </c>
      <c r="K283">
        <v>0</v>
      </c>
      <c r="L283" t="s">
        <v>20652</v>
      </c>
      <c r="M283" t="s">
        <v>20652</v>
      </c>
      <c r="N283">
        <v>0</v>
      </c>
      <c r="O283">
        <v>77</v>
      </c>
      <c r="P283" s="17">
        <v>46022</v>
      </c>
      <c r="Q283" s="19">
        <v>0</v>
      </c>
      <c r="R283" t="s">
        <v>24</v>
      </c>
      <c r="S283" s="17">
        <v>45727</v>
      </c>
      <c r="U283" s="29">
        <v>0</v>
      </c>
      <c r="V283" s="29">
        <v>0</v>
      </c>
      <c r="W283" s="29">
        <v>0</v>
      </c>
      <c r="X283" s="29">
        <f t="shared" si="4"/>
        <v>2</v>
      </c>
      <c r="Y283" s="33">
        <v>0</v>
      </c>
      <c r="Z283" s="29">
        <v>0</v>
      </c>
      <c r="AA283" s="29">
        <v>0</v>
      </c>
      <c r="AB283" s="29">
        <v>0</v>
      </c>
      <c r="AC283" s="33">
        <v>0</v>
      </c>
      <c r="AD283" s="33">
        <v>26.219100000000001</v>
      </c>
      <c r="AE283" s="29">
        <v>0</v>
      </c>
      <c r="AG283" s="29">
        <v>0</v>
      </c>
      <c r="AH283" s="29">
        <v>0</v>
      </c>
      <c r="AI283" s="29">
        <v>0</v>
      </c>
      <c r="AJ283" s="29">
        <v>0</v>
      </c>
      <c r="AK283" s="29">
        <v>0</v>
      </c>
      <c r="AL283" s="53">
        <v>2</v>
      </c>
      <c r="AM283" s="29" t="s">
        <v>20651</v>
      </c>
      <c r="AN283" s="29" t="s">
        <v>20651</v>
      </c>
      <c r="AO283" s="29">
        <v>0</v>
      </c>
      <c r="AP283" s="30">
        <v>0</v>
      </c>
      <c r="AQ283" s="30">
        <v>0</v>
      </c>
    </row>
    <row r="284" spans="1:43" x14ac:dyDescent="0.25">
      <c r="A284" t="s">
        <v>20647</v>
      </c>
      <c r="B284" t="s">
        <v>20652</v>
      </c>
      <c r="C284" s="34">
        <v>10000064137628</v>
      </c>
      <c r="D284">
        <v>9050789</v>
      </c>
      <c r="E284" t="s">
        <v>20649</v>
      </c>
      <c r="F284" t="s">
        <v>20651</v>
      </c>
      <c r="G284" t="s">
        <v>89</v>
      </c>
      <c r="H284" t="s">
        <v>90</v>
      </c>
      <c r="I284" t="s">
        <v>10</v>
      </c>
      <c r="J284" t="s">
        <v>20650</v>
      </c>
      <c r="K284">
        <v>0</v>
      </c>
      <c r="L284" t="s">
        <v>20652</v>
      </c>
      <c r="M284" t="s">
        <v>20652</v>
      </c>
      <c r="N284">
        <v>0</v>
      </c>
      <c r="O284">
        <v>24</v>
      </c>
      <c r="P284" s="17">
        <v>46022</v>
      </c>
      <c r="Q284" s="19">
        <v>0</v>
      </c>
      <c r="R284" t="s">
        <v>24</v>
      </c>
      <c r="S284" s="17">
        <v>45727</v>
      </c>
      <c r="U284" s="29">
        <v>0</v>
      </c>
      <c r="V284" s="29">
        <v>0</v>
      </c>
      <c r="W284" s="29">
        <v>0</v>
      </c>
      <c r="X284" s="29">
        <f t="shared" si="4"/>
        <v>2</v>
      </c>
      <c r="Y284" s="33">
        <v>0</v>
      </c>
      <c r="Z284" s="29">
        <v>0</v>
      </c>
      <c r="AA284" s="29">
        <v>0</v>
      </c>
      <c r="AB284" s="29">
        <v>0</v>
      </c>
      <c r="AC284" s="33">
        <v>0</v>
      </c>
      <c r="AD284" s="33">
        <v>15.983174999999997</v>
      </c>
      <c r="AE284" s="29">
        <v>0</v>
      </c>
      <c r="AG284" s="29">
        <v>0</v>
      </c>
      <c r="AH284" s="29">
        <v>0</v>
      </c>
      <c r="AI284" s="29">
        <v>0</v>
      </c>
      <c r="AJ284" s="29">
        <v>0</v>
      </c>
      <c r="AK284" s="29">
        <v>0</v>
      </c>
      <c r="AL284" s="53">
        <v>2</v>
      </c>
      <c r="AM284" s="29" t="s">
        <v>20651</v>
      </c>
      <c r="AN284" s="29" t="s">
        <v>20651</v>
      </c>
      <c r="AO284" s="29">
        <v>0</v>
      </c>
      <c r="AP284" s="30">
        <v>0</v>
      </c>
      <c r="AQ284" s="30">
        <v>0</v>
      </c>
    </row>
    <row r="285" spans="1:43" x14ac:dyDescent="0.25">
      <c r="A285" t="s">
        <v>20647</v>
      </c>
      <c r="B285" t="s">
        <v>20652</v>
      </c>
      <c r="C285" s="34">
        <v>10000064139651</v>
      </c>
      <c r="D285">
        <v>3559760</v>
      </c>
      <c r="E285" t="s">
        <v>20648</v>
      </c>
      <c r="F285" t="s">
        <v>20651</v>
      </c>
      <c r="G285" t="s">
        <v>89</v>
      </c>
      <c r="H285" t="s">
        <v>90</v>
      </c>
      <c r="I285" t="s">
        <v>10</v>
      </c>
      <c r="J285" t="s">
        <v>20650</v>
      </c>
      <c r="K285">
        <v>0</v>
      </c>
      <c r="L285" t="s">
        <v>20652</v>
      </c>
      <c r="M285" t="s">
        <v>20652</v>
      </c>
      <c r="N285">
        <v>0</v>
      </c>
      <c r="O285">
        <v>73</v>
      </c>
      <c r="P285" s="17">
        <v>46022</v>
      </c>
      <c r="Q285" s="19">
        <v>0</v>
      </c>
      <c r="R285" t="s">
        <v>24</v>
      </c>
      <c r="S285" s="17">
        <v>45727</v>
      </c>
      <c r="U285" s="29">
        <v>0</v>
      </c>
      <c r="V285" s="29">
        <v>0</v>
      </c>
      <c r="W285" s="29">
        <v>0</v>
      </c>
      <c r="X285" s="29">
        <f t="shared" si="4"/>
        <v>1</v>
      </c>
      <c r="Y285" s="33">
        <v>0</v>
      </c>
      <c r="Z285" s="29">
        <v>0</v>
      </c>
      <c r="AA285" s="29">
        <v>0</v>
      </c>
      <c r="AB285" s="29">
        <v>0</v>
      </c>
      <c r="AC285" s="33">
        <v>0</v>
      </c>
      <c r="AD285" s="33">
        <v>253.04390000000001</v>
      </c>
      <c r="AE285" s="29">
        <v>0</v>
      </c>
      <c r="AG285" s="29">
        <v>0</v>
      </c>
      <c r="AH285" s="29">
        <v>0</v>
      </c>
      <c r="AI285" s="29">
        <v>0</v>
      </c>
      <c r="AJ285" s="29">
        <v>0</v>
      </c>
      <c r="AK285" s="29">
        <v>0</v>
      </c>
      <c r="AL285" s="53">
        <v>1</v>
      </c>
      <c r="AM285" s="29" t="s">
        <v>20651</v>
      </c>
      <c r="AN285" s="29" t="s">
        <v>20651</v>
      </c>
      <c r="AO285" s="29">
        <v>0</v>
      </c>
      <c r="AP285" s="30">
        <v>0</v>
      </c>
      <c r="AQ285" s="30">
        <v>0</v>
      </c>
    </row>
    <row r="286" spans="1:43" x14ac:dyDescent="0.25">
      <c r="A286" t="s">
        <v>20647</v>
      </c>
      <c r="B286" t="s">
        <v>20652</v>
      </c>
      <c r="C286" s="34">
        <v>10000064143036</v>
      </c>
      <c r="D286">
        <v>9051481</v>
      </c>
      <c r="E286" t="s">
        <v>20649</v>
      </c>
      <c r="F286" t="s">
        <v>20651</v>
      </c>
      <c r="G286" t="s">
        <v>89</v>
      </c>
      <c r="H286" t="s">
        <v>90</v>
      </c>
      <c r="I286" t="s">
        <v>10</v>
      </c>
      <c r="J286" t="s">
        <v>20650</v>
      </c>
      <c r="K286">
        <v>0</v>
      </c>
      <c r="L286" t="s">
        <v>20652</v>
      </c>
      <c r="M286" t="s">
        <v>20652</v>
      </c>
      <c r="N286">
        <v>0</v>
      </c>
      <c r="O286">
        <v>33</v>
      </c>
      <c r="P286" s="17">
        <v>46022</v>
      </c>
      <c r="Q286" s="19">
        <v>0</v>
      </c>
      <c r="R286" t="s">
        <v>24</v>
      </c>
      <c r="S286" s="17">
        <v>45728</v>
      </c>
      <c r="U286" s="29">
        <v>0</v>
      </c>
      <c r="V286" s="29">
        <v>0</v>
      </c>
      <c r="W286" s="29">
        <v>0</v>
      </c>
      <c r="X286" s="29">
        <f t="shared" si="4"/>
        <v>1</v>
      </c>
      <c r="Y286" s="33">
        <v>0</v>
      </c>
      <c r="Z286" s="29">
        <v>0</v>
      </c>
      <c r="AA286" s="29">
        <v>0</v>
      </c>
      <c r="AB286" s="29">
        <v>0</v>
      </c>
      <c r="AC286" s="33">
        <v>0</v>
      </c>
      <c r="AD286" s="33">
        <v>131.3768</v>
      </c>
      <c r="AE286" s="29">
        <v>0</v>
      </c>
      <c r="AG286" s="29">
        <v>0</v>
      </c>
      <c r="AH286" s="29">
        <v>0</v>
      </c>
      <c r="AI286" s="29">
        <v>0</v>
      </c>
      <c r="AJ286" s="29">
        <v>0</v>
      </c>
      <c r="AK286" s="29">
        <v>0</v>
      </c>
      <c r="AL286" s="53">
        <v>1</v>
      </c>
      <c r="AM286" s="29" t="s">
        <v>20651</v>
      </c>
      <c r="AN286" s="29" t="s">
        <v>20651</v>
      </c>
      <c r="AO286" s="29">
        <v>0</v>
      </c>
      <c r="AP286" s="30">
        <v>0</v>
      </c>
      <c r="AQ286" s="30">
        <v>0</v>
      </c>
    </row>
    <row r="287" spans="1:43" x14ac:dyDescent="0.25">
      <c r="A287" t="s">
        <v>20647</v>
      </c>
      <c r="B287" t="s">
        <v>20652</v>
      </c>
      <c r="C287" s="34">
        <v>10000064146218</v>
      </c>
      <c r="D287">
        <v>9052415</v>
      </c>
      <c r="E287" t="s">
        <v>20649</v>
      </c>
      <c r="F287" t="s">
        <v>20651</v>
      </c>
      <c r="G287" t="s">
        <v>89</v>
      </c>
      <c r="H287" t="s">
        <v>90</v>
      </c>
      <c r="I287" t="s">
        <v>10</v>
      </c>
      <c r="J287" t="s">
        <v>20650</v>
      </c>
      <c r="K287">
        <v>0</v>
      </c>
      <c r="L287" t="s">
        <v>20652</v>
      </c>
      <c r="M287" t="s">
        <v>20652</v>
      </c>
      <c r="N287">
        <v>0</v>
      </c>
      <c r="O287">
        <v>33</v>
      </c>
      <c r="P287" s="17">
        <v>46022</v>
      </c>
      <c r="Q287" s="19">
        <v>0</v>
      </c>
      <c r="R287" t="s">
        <v>24</v>
      </c>
      <c r="S287" s="17">
        <v>45728</v>
      </c>
      <c r="U287" s="29">
        <v>0</v>
      </c>
      <c r="V287" s="29">
        <v>0</v>
      </c>
      <c r="W287" s="29">
        <v>0</v>
      </c>
      <c r="X287" s="29">
        <f t="shared" si="4"/>
        <v>1</v>
      </c>
      <c r="Y287" s="33">
        <v>0</v>
      </c>
      <c r="Z287" s="29">
        <v>0</v>
      </c>
      <c r="AA287" s="29">
        <v>0</v>
      </c>
      <c r="AB287" s="29">
        <v>0</v>
      </c>
      <c r="AC287" s="33">
        <v>0</v>
      </c>
      <c r="AD287" s="33">
        <v>63.93269999999999</v>
      </c>
      <c r="AE287" s="29">
        <v>0</v>
      </c>
      <c r="AG287" s="29">
        <v>0</v>
      </c>
      <c r="AH287" s="29">
        <v>0</v>
      </c>
      <c r="AI287" s="29">
        <v>0</v>
      </c>
      <c r="AJ287" s="29">
        <v>0</v>
      </c>
      <c r="AK287" s="29">
        <v>0</v>
      </c>
      <c r="AL287" s="53">
        <v>1</v>
      </c>
      <c r="AM287" s="29" t="s">
        <v>20651</v>
      </c>
      <c r="AN287" s="29" t="s">
        <v>20651</v>
      </c>
      <c r="AO287" s="29">
        <v>0</v>
      </c>
      <c r="AP287" s="30">
        <v>0</v>
      </c>
      <c r="AQ287" s="30">
        <v>0</v>
      </c>
    </row>
    <row r="288" spans="1:43" x14ac:dyDescent="0.25">
      <c r="A288" t="s">
        <v>20647</v>
      </c>
      <c r="B288" t="s">
        <v>20652</v>
      </c>
      <c r="C288" s="34">
        <v>10000064146218</v>
      </c>
      <c r="D288">
        <v>9052415</v>
      </c>
      <c r="E288" t="s">
        <v>20649</v>
      </c>
      <c r="F288" t="s">
        <v>20651</v>
      </c>
      <c r="G288" t="s">
        <v>89</v>
      </c>
      <c r="H288" t="s">
        <v>90</v>
      </c>
      <c r="I288" t="s">
        <v>10</v>
      </c>
      <c r="J288" t="s">
        <v>20650</v>
      </c>
      <c r="K288">
        <v>0</v>
      </c>
      <c r="L288" t="s">
        <v>20652</v>
      </c>
      <c r="M288" t="s">
        <v>20652</v>
      </c>
      <c r="N288">
        <v>0</v>
      </c>
      <c r="O288">
        <v>33</v>
      </c>
      <c r="P288" s="17">
        <v>46022</v>
      </c>
      <c r="Q288" s="19">
        <v>0</v>
      </c>
      <c r="R288" t="s">
        <v>24</v>
      </c>
      <c r="S288" s="17">
        <v>45728</v>
      </c>
      <c r="U288" s="29">
        <v>0</v>
      </c>
      <c r="V288" s="29">
        <v>0</v>
      </c>
      <c r="W288" s="29">
        <v>0</v>
      </c>
      <c r="X288" s="29">
        <f t="shared" si="4"/>
        <v>2</v>
      </c>
      <c r="Y288" s="33">
        <v>0</v>
      </c>
      <c r="Z288" s="29">
        <v>0</v>
      </c>
      <c r="AA288" s="29">
        <v>0</v>
      </c>
      <c r="AB288" s="29">
        <v>0</v>
      </c>
      <c r="AC288" s="33">
        <v>0</v>
      </c>
      <c r="AD288" s="33">
        <v>63.93269999999999</v>
      </c>
      <c r="AE288" s="29">
        <v>0</v>
      </c>
      <c r="AG288" s="29">
        <v>0</v>
      </c>
      <c r="AH288" s="29">
        <v>0</v>
      </c>
      <c r="AI288" s="29">
        <v>0</v>
      </c>
      <c r="AJ288" s="29">
        <v>0</v>
      </c>
      <c r="AK288" s="29">
        <v>0</v>
      </c>
      <c r="AL288" s="53">
        <v>2</v>
      </c>
      <c r="AM288" s="29" t="s">
        <v>20651</v>
      </c>
      <c r="AN288" s="29" t="s">
        <v>20651</v>
      </c>
      <c r="AO288" s="29">
        <v>0</v>
      </c>
      <c r="AP288" s="30">
        <v>0</v>
      </c>
      <c r="AQ288" s="30">
        <v>0</v>
      </c>
    </row>
    <row r="289" spans="1:43" x14ac:dyDescent="0.25">
      <c r="A289" t="s">
        <v>20647</v>
      </c>
      <c r="B289" t="s">
        <v>20652</v>
      </c>
      <c r="C289" s="34">
        <v>10000064150288</v>
      </c>
      <c r="D289">
        <v>3560203</v>
      </c>
      <c r="E289" t="s">
        <v>20648</v>
      </c>
      <c r="F289" t="s">
        <v>20651</v>
      </c>
      <c r="G289" t="s">
        <v>89</v>
      </c>
      <c r="H289" t="s">
        <v>90</v>
      </c>
      <c r="I289" t="s">
        <v>14</v>
      </c>
      <c r="J289" t="s">
        <v>20650</v>
      </c>
      <c r="K289">
        <v>0</v>
      </c>
      <c r="L289" t="s">
        <v>20652</v>
      </c>
      <c r="M289" t="s">
        <v>20652</v>
      </c>
      <c r="N289">
        <v>0</v>
      </c>
      <c r="O289">
        <v>15</v>
      </c>
      <c r="P289" s="17">
        <v>46022</v>
      </c>
      <c r="Q289" s="19">
        <v>0</v>
      </c>
      <c r="R289" t="s">
        <v>24</v>
      </c>
      <c r="S289" s="17">
        <v>45728</v>
      </c>
      <c r="U289" s="29">
        <v>0</v>
      </c>
      <c r="V289" s="29">
        <v>0</v>
      </c>
      <c r="W289" s="29">
        <v>0</v>
      </c>
      <c r="X289" s="29">
        <f t="shared" si="4"/>
        <v>1</v>
      </c>
      <c r="Y289" s="33">
        <v>0</v>
      </c>
      <c r="Z289" s="29">
        <v>0</v>
      </c>
      <c r="AA289" s="29">
        <v>0</v>
      </c>
      <c r="AB289" s="29">
        <v>0</v>
      </c>
      <c r="AC289" s="33">
        <v>0</v>
      </c>
      <c r="AD289" s="33">
        <v>162.94059999999999</v>
      </c>
      <c r="AE289" s="29">
        <v>0</v>
      </c>
      <c r="AG289" s="29">
        <v>0</v>
      </c>
      <c r="AH289" s="29">
        <v>0</v>
      </c>
      <c r="AI289" s="29">
        <v>0</v>
      </c>
      <c r="AJ289" s="29">
        <v>0</v>
      </c>
      <c r="AK289" s="29">
        <v>0</v>
      </c>
      <c r="AL289" s="53">
        <v>1</v>
      </c>
      <c r="AM289" s="29" t="s">
        <v>20651</v>
      </c>
      <c r="AN289" s="29" t="s">
        <v>20651</v>
      </c>
      <c r="AO289" s="29">
        <v>0</v>
      </c>
      <c r="AP289" s="30">
        <v>0</v>
      </c>
      <c r="AQ289" s="30">
        <v>0</v>
      </c>
    </row>
    <row r="290" spans="1:43" x14ac:dyDescent="0.25">
      <c r="A290" t="s">
        <v>20647</v>
      </c>
      <c r="B290" t="s">
        <v>20652</v>
      </c>
      <c r="C290" s="34">
        <v>10000064150780</v>
      </c>
      <c r="D290">
        <v>9053726</v>
      </c>
      <c r="E290" t="s">
        <v>20649</v>
      </c>
      <c r="F290" t="s">
        <v>20651</v>
      </c>
      <c r="G290" t="s">
        <v>89</v>
      </c>
      <c r="H290" t="s">
        <v>90</v>
      </c>
      <c r="I290" t="s">
        <v>10</v>
      </c>
      <c r="J290" t="s">
        <v>20650</v>
      </c>
      <c r="K290">
        <v>0</v>
      </c>
      <c r="L290" t="s">
        <v>20652</v>
      </c>
      <c r="M290" t="s">
        <v>20652</v>
      </c>
      <c r="N290">
        <v>0</v>
      </c>
      <c r="O290">
        <v>9</v>
      </c>
      <c r="P290" s="17">
        <v>46022</v>
      </c>
      <c r="Q290" s="19">
        <v>0</v>
      </c>
      <c r="R290" t="s">
        <v>24</v>
      </c>
      <c r="S290" s="17">
        <v>45728</v>
      </c>
      <c r="U290" s="29">
        <v>0</v>
      </c>
      <c r="V290" s="29">
        <v>0</v>
      </c>
      <c r="W290" s="29">
        <v>0</v>
      </c>
      <c r="X290" s="29">
        <f t="shared" si="4"/>
        <v>2</v>
      </c>
      <c r="Y290" s="33">
        <v>0</v>
      </c>
      <c r="Z290" s="29">
        <v>0</v>
      </c>
      <c r="AA290" s="29">
        <v>0</v>
      </c>
      <c r="AB290" s="29">
        <v>0</v>
      </c>
      <c r="AC290" s="33">
        <v>0</v>
      </c>
      <c r="AD290" s="33">
        <v>119.54280000000001</v>
      </c>
      <c r="AE290" s="29">
        <v>0</v>
      </c>
      <c r="AG290" s="29">
        <v>0</v>
      </c>
      <c r="AH290" s="29">
        <v>0</v>
      </c>
      <c r="AI290" s="29">
        <v>0</v>
      </c>
      <c r="AJ290" s="29">
        <v>0</v>
      </c>
      <c r="AK290" s="29">
        <v>0</v>
      </c>
      <c r="AL290" s="53">
        <v>2</v>
      </c>
      <c r="AM290" s="29" t="s">
        <v>20651</v>
      </c>
      <c r="AN290" s="29" t="s">
        <v>20651</v>
      </c>
      <c r="AO290" s="29">
        <v>0</v>
      </c>
      <c r="AP290" s="30">
        <v>0</v>
      </c>
      <c r="AQ290" s="30">
        <v>0</v>
      </c>
    </row>
    <row r="291" spans="1:43" x14ac:dyDescent="0.25">
      <c r="A291" t="s">
        <v>20647</v>
      </c>
      <c r="B291" t="s">
        <v>20652</v>
      </c>
      <c r="C291" s="34">
        <v>10000064156749</v>
      </c>
      <c r="D291">
        <v>9055051</v>
      </c>
      <c r="E291" t="s">
        <v>20648</v>
      </c>
      <c r="F291" t="s">
        <v>20651</v>
      </c>
      <c r="G291" t="s">
        <v>89</v>
      </c>
      <c r="H291" t="s">
        <v>90</v>
      </c>
      <c r="I291" t="s">
        <v>10</v>
      </c>
      <c r="J291" t="s">
        <v>20650</v>
      </c>
      <c r="K291">
        <v>0</v>
      </c>
      <c r="L291" t="s">
        <v>20652</v>
      </c>
      <c r="M291" t="s">
        <v>20652</v>
      </c>
      <c r="N291">
        <v>0</v>
      </c>
      <c r="O291">
        <v>14</v>
      </c>
      <c r="P291" s="17">
        <v>46022</v>
      </c>
      <c r="Q291" s="19">
        <v>0</v>
      </c>
      <c r="R291" t="s">
        <v>24</v>
      </c>
      <c r="S291" s="17">
        <v>45728</v>
      </c>
      <c r="U291" s="29">
        <v>0</v>
      </c>
      <c r="V291" s="29">
        <v>0</v>
      </c>
      <c r="W291" s="29">
        <v>0</v>
      </c>
      <c r="X291" s="29">
        <f t="shared" si="4"/>
        <v>1</v>
      </c>
      <c r="Y291" s="33">
        <v>0</v>
      </c>
      <c r="Z291" s="29">
        <v>0</v>
      </c>
      <c r="AA291" s="29">
        <v>0</v>
      </c>
      <c r="AB291" s="29">
        <v>0</v>
      </c>
      <c r="AC291" s="33">
        <v>0</v>
      </c>
      <c r="AD291" s="33">
        <v>152.7653</v>
      </c>
      <c r="AE291" s="29">
        <v>0</v>
      </c>
      <c r="AG291" s="29">
        <v>0</v>
      </c>
      <c r="AH291" s="29">
        <v>0</v>
      </c>
      <c r="AI291" s="29">
        <v>0</v>
      </c>
      <c r="AJ291" s="29">
        <v>0</v>
      </c>
      <c r="AK291" s="29">
        <v>0</v>
      </c>
      <c r="AL291" s="53">
        <v>1</v>
      </c>
      <c r="AM291" s="29" t="s">
        <v>20651</v>
      </c>
      <c r="AN291" s="29" t="s">
        <v>20651</v>
      </c>
      <c r="AO291" s="29">
        <v>0</v>
      </c>
      <c r="AP291" s="30">
        <v>0</v>
      </c>
      <c r="AQ291" s="30">
        <v>0</v>
      </c>
    </row>
    <row r="292" spans="1:43" x14ac:dyDescent="0.25">
      <c r="A292" t="s">
        <v>20647</v>
      </c>
      <c r="B292" t="s">
        <v>20652</v>
      </c>
      <c r="C292" s="34">
        <v>10000064157791</v>
      </c>
      <c r="D292">
        <v>9055348</v>
      </c>
      <c r="E292" t="s">
        <v>20649</v>
      </c>
      <c r="F292" t="s">
        <v>20651</v>
      </c>
      <c r="G292" t="s">
        <v>89</v>
      </c>
      <c r="H292" t="s">
        <v>90</v>
      </c>
      <c r="I292" t="s">
        <v>10</v>
      </c>
      <c r="J292" t="s">
        <v>20650</v>
      </c>
      <c r="K292">
        <v>0</v>
      </c>
      <c r="L292" t="s">
        <v>20652</v>
      </c>
      <c r="M292" t="s">
        <v>20652</v>
      </c>
      <c r="N292">
        <v>0</v>
      </c>
      <c r="O292">
        <v>17</v>
      </c>
      <c r="P292" s="17">
        <v>46022</v>
      </c>
      <c r="Q292" s="19">
        <v>0</v>
      </c>
      <c r="R292" t="s">
        <v>24</v>
      </c>
      <c r="S292" s="17">
        <v>45728</v>
      </c>
      <c r="U292" s="29">
        <v>0</v>
      </c>
      <c r="V292" s="29">
        <v>0</v>
      </c>
      <c r="W292" s="29">
        <v>0</v>
      </c>
      <c r="X292" s="29">
        <f t="shared" si="4"/>
        <v>2</v>
      </c>
      <c r="Y292" s="33">
        <v>0</v>
      </c>
      <c r="Z292" s="29">
        <v>0</v>
      </c>
      <c r="AA292" s="29">
        <v>0</v>
      </c>
      <c r="AB292" s="29">
        <v>0</v>
      </c>
      <c r="AC292" s="33">
        <v>0</v>
      </c>
      <c r="AD292" s="33">
        <v>104.8764</v>
      </c>
      <c r="AE292" s="29">
        <v>0</v>
      </c>
      <c r="AG292" s="29">
        <v>0</v>
      </c>
      <c r="AH292" s="29">
        <v>0</v>
      </c>
      <c r="AI292" s="29">
        <v>0</v>
      </c>
      <c r="AJ292" s="29">
        <v>0</v>
      </c>
      <c r="AK292" s="29">
        <v>0</v>
      </c>
      <c r="AL292" s="53">
        <v>2</v>
      </c>
      <c r="AM292" s="29" t="s">
        <v>20651</v>
      </c>
      <c r="AN292" s="29" t="s">
        <v>20651</v>
      </c>
      <c r="AO292" s="29">
        <v>0</v>
      </c>
      <c r="AP292" s="30">
        <v>0</v>
      </c>
      <c r="AQ292" s="30">
        <v>0</v>
      </c>
    </row>
    <row r="293" spans="1:43" x14ac:dyDescent="0.25">
      <c r="A293" t="s">
        <v>20647</v>
      </c>
      <c r="B293" t="s">
        <v>20652</v>
      </c>
      <c r="C293" s="34">
        <v>10000064157899</v>
      </c>
      <c r="D293">
        <v>9055349</v>
      </c>
      <c r="E293" t="s">
        <v>20649</v>
      </c>
      <c r="F293" t="s">
        <v>20651</v>
      </c>
      <c r="G293" t="s">
        <v>89</v>
      </c>
      <c r="H293" t="s">
        <v>90</v>
      </c>
      <c r="I293" t="s">
        <v>10</v>
      </c>
      <c r="J293" t="s">
        <v>20650</v>
      </c>
      <c r="K293">
        <v>0</v>
      </c>
      <c r="L293" t="s">
        <v>20652</v>
      </c>
      <c r="M293" t="s">
        <v>20652</v>
      </c>
      <c r="N293">
        <v>0</v>
      </c>
      <c r="O293">
        <v>77</v>
      </c>
      <c r="P293" s="17">
        <v>46022</v>
      </c>
      <c r="Q293" s="19">
        <v>0</v>
      </c>
      <c r="R293" t="s">
        <v>24</v>
      </c>
      <c r="S293" s="17">
        <v>45728</v>
      </c>
      <c r="U293" s="29">
        <v>0</v>
      </c>
      <c r="V293" s="29">
        <v>0</v>
      </c>
      <c r="W293" s="29">
        <v>0</v>
      </c>
      <c r="X293" s="29">
        <f t="shared" si="4"/>
        <v>2</v>
      </c>
      <c r="Y293" s="33">
        <v>0</v>
      </c>
      <c r="Z293" s="29">
        <v>0</v>
      </c>
      <c r="AA293" s="29">
        <v>0</v>
      </c>
      <c r="AB293" s="29">
        <v>0</v>
      </c>
      <c r="AC293" s="33">
        <v>0</v>
      </c>
      <c r="AD293" s="33">
        <v>104.46253333333333</v>
      </c>
      <c r="AE293" s="29">
        <v>0</v>
      </c>
      <c r="AG293" s="29">
        <v>0</v>
      </c>
      <c r="AH293" s="29">
        <v>0</v>
      </c>
      <c r="AI293" s="29">
        <v>0</v>
      </c>
      <c r="AJ293" s="29">
        <v>0</v>
      </c>
      <c r="AK293" s="29">
        <v>0</v>
      </c>
      <c r="AL293" s="53">
        <v>2</v>
      </c>
      <c r="AM293" s="29" t="s">
        <v>20651</v>
      </c>
      <c r="AN293" s="29" t="s">
        <v>20651</v>
      </c>
      <c r="AO293" s="29">
        <v>0</v>
      </c>
      <c r="AP293" s="30">
        <v>0</v>
      </c>
      <c r="AQ293" s="30">
        <v>0</v>
      </c>
    </row>
    <row r="294" spans="1:43" x14ac:dyDescent="0.25">
      <c r="A294" t="s">
        <v>20647</v>
      </c>
      <c r="B294" t="s">
        <v>20652</v>
      </c>
      <c r="C294" s="34">
        <v>10000064161908</v>
      </c>
      <c r="D294">
        <v>9056269</v>
      </c>
      <c r="E294" t="s">
        <v>20649</v>
      </c>
      <c r="F294" t="s">
        <v>20651</v>
      </c>
      <c r="G294" t="s">
        <v>89</v>
      </c>
      <c r="H294" t="s">
        <v>90</v>
      </c>
      <c r="I294" t="s">
        <v>10</v>
      </c>
      <c r="J294" t="s">
        <v>20650</v>
      </c>
      <c r="K294">
        <v>0</v>
      </c>
      <c r="L294" t="s">
        <v>20652</v>
      </c>
      <c r="M294" t="s">
        <v>20652</v>
      </c>
      <c r="N294">
        <v>0</v>
      </c>
      <c r="O294">
        <v>72</v>
      </c>
      <c r="P294" s="17">
        <v>46022</v>
      </c>
      <c r="Q294" s="19">
        <v>0</v>
      </c>
      <c r="R294" t="s">
        <v>24</v>
      </c>
      <c r="S294" s="17">
        <v>45728</v>
      </c>
      <c r="U294" s="29">
        <v>0</v>
      </c>
      <c r="V294" s="29">
        <v>0</v>
      </c>
      <c r="W294" s="29">
        <v>0</v>
      </c>
      <c r="X294" s="29">
        <f t="shared" si="4"/>
        <v>2</v>
      </c>
      <c r="Y294" s="33">
        <v>0</v>
      </c>
      <c r="Z294" s="29">
        <v>0</v>
      </c>
      <c r="AA294" s="29">
        <v>0</v>
      </c>
      <c r="AB294" s="29">
        <v>0</v>
      </c>
      <c r="AC294" s="33">
        <v>0</v>
      </c>
      <c r="AD294" s="33">
        <v>89.954566666666665</v>
      </c>
      <c r="AE294" s="29">
        <v>0</v>
      </c>
      <c r="AG294" s="29">
        <v>0</v>
      </c>
      <c r="AH294" s="29">
        <v>0</v>
      </c>
      <c r="AI294" s="29">
        <v>0</v>
      </c>
      <c r="AJ294" s="29">
        <v>0</v>
      </c>
      <c r="AK294" s="29">
        <v>0</v>
      </c>
      <c r="AL294" s="53">
        <v>2</v>
      </c>
      <c r="AM294" s="29" t="s">
        <v>20651</v>
      </c>
      <c r="AN294" s="29" t="s">
        <v>20651</v>
      </c>
      <c r="AO294" s="29">
        <v>0</v>
      </c>
      <c r="AP294" s="30">
        <v>0</v>
      </c>
      <c r="AQ294" s="30">
        <v>0</v>
      </c>
    </row>
    <row r="295" spans="1:43" x14ac:dyDescent="0.25">
      <c r="A295" t="s">
        <v>20647</v>
      </c>
      <c r="B295" t="s">
        <v>20652</v>
      </c>
      <c r="C295" s="34">
        <v>10000064161950</v>
      </c>
      <c r="D295">
        <v>3560826</v>
      </c>
      <c r="E295" t="s">
        <v>20649</v>
      </c>
      <c r="F295" t="s">
        <v>20651</v>
      </c>
      <c r="G295" t="s">
        <v>89</v>
      </c>
      <c r="H295" t="s">
        <v>90</v>
      </c>
      <c r="I295" t="s">
        <v>10</v>
      </c>
      <c r="J295" t="s">
        <v>20650</v>
      </c>
      <c r="K295">
        <v>0</v>
      </c>
      <c r="L295" t="s">
        <v>20652</v>
      </c>
      <c r="M295" t="s">
        <v>20652</v>
      </c>
      <c r="N295">
        <v>0</v>
      </c>
      <c r="O295">
        <v>27</v>
      </c>
      <c r="P295" s="17">
        <v>46022</v>
      </c>
      <c r="Q295" s="19">
        <v>0</v>
      </c>
      <c r="R295" t="s">
        <v>24</v>
      </c>
      <c r="S295" s="17">
        <v>45728</v>
      </c>
      <c r="U295" s="29">
        <v>0</v>
      </c>
      <c r="V295" s="29">
        <v>0</v>
      </c>
      <c r="W295" s="29">
        <v>0</v>
      </c>
      <c r="X295" s="29">
        <f t="shared" si="4"/>
        <v>2</v>
      </c>
      <c r="Y295" s="33">
        <v>0</v>
      </c>
      <c r="Z295" s="29">
        <v>0</v>
      </c>
      <c r="AA295" s="29">
        <v>0</v>
      </c>
      <c r="AB295" s="29">
        <v>0</v>
      </c>
      <c r="AC295" s="33">
        <v>0</v>
      </c>
      <c r="AD295" s="33">
        <v>81.476766666666677</v>
      </c>
      <c r="AE295" s="29">
        <v>0</v>
      </c>
      <c r="AG295" s="29">
        <v>0</v>
      </c>
      <c r="AH295" s="29">
        <v>0</v>
      </c>
      <c r="AI295" s="29">
        <v>0</v>
      </c>
      <c r="AJ295" s="29">
        <v>0</v>
      </c>
      <c r="AK295" s="29">
        <v>0</v>
      </c>
      <c r="AL295" s="53">
        <v>2</v>
      </c>
      <c r="AM295" s="29" t="s">
        <v>20651</v>
      </c>
      <c r="AN295" s="29" t="s">
        <v>20651</v>
      </c>
      <c r="AO295" s="29">
        <v>0</v>
      </c>
      <c r="AP295" s="30">
        <v>0</v>
      </c>
      <c r="AQ295" s="30">
        <v>0</v>
      </c>
    </row>
    <row r="296" spans="1:43" x14ac:dyDescent="0.25">
      <c r="A296" t="s">
        <v>20647</v>
      </c>
      <c r="B296" t="s">
        <v>20652</v>
      </c>
      <c r="C296" s="34">
        <v>10000064164868</v>
      </c>
      <c r="D296">
        <v>9056953</v>
      </c>
      <c r="E296" t="s">
        <v>20649</v>
      </c>
      <c r="F296" t="s">
        <v>20651</v>
      </c>
      <c r="G296" t="s">
        <v>89</v>
      </c>
      <c r="H296" t="s">
        <v>90</v>
      </c>
      <c r="I296" t="s">
        <v>10</v>
      </c>
      <c r="J296" t="s">
        <v>20650</v>
      </c>
      <c r="K296">
        <v>0</v>
      </c>
      <c r="L296" t="s">
        <v>20652</v>
      </c>
      <c r="M296" t="s">
        <v>20652</v>
      </c>
      <c r="N296">
        <v>0</v>
      </c>
      <c r="O296">
        <v>36</v>
      </c>
      <c r="P296" s="17">
        <v>46022</v>
      </c>
      <c r="Q296" s="19">
        <v>0</v>
      </c>
      <c r="R296" t="s">
        <v>24</v>
      </c>
      <c r="S296" s="17">
        <v>45728</v>
      </c>
      <c r="U296" s="29">
        <v>0</v>
      </c>
      <c r="V296" s="29">
        <v>0</v>
      </c>
      <c r="W296" s="29">
        <v>0</v>
      </c>
      <c r="X296" s="29">
        <f t="shared" si="4"/>
        <v>1</v>
      </c>
      <c r="Y296" s="33">
        <v>0</v>
      </c>
      <c r="Z296" s="29">
        <v>0</v>
      </c>
      <c r="AA296" s="29">
        <v>0</v>
      </c>
      <c r="AB296" s="29">
        <v>0</v>
      </c>
      <c r="AC296" s="33">
        <v>0</v>
      </c>
      <c r="AD296" s="33">
        <v>40.394033333333333</v>
      </c>
      <c r="AE296" s="29">
        <v>0</v>
      </c>
      <c r="AG296" s="29">
        <v>0</v>
      </c>
      <c r="AH296" s="29">
        <v>0</v>
      </c>
      <c r="AI296" s="29">
        <v>0</v>
      </c>
      <c r="AJ296" s="29">
        <v>0</v>
      </c>
      <c r="AK296" s="29">
        <v>0</v>
      </c>
      <c r="AL296" s="53">
        <v>1</v>
      </c>
      <c r="AM296" s="29" t="s">
        <v>20651</v>
      </c>
      <c r="AN296" s="29" t="s">
        <v>20651</v>
      </c>
      <c r="AO296" s="29">
        <v>0</v>
      </c>
      <c r="AP296" s="30">
        <v>0</v>
      </c>
      <c r="AQ296" s="30">
        <v>0</v>
      </c>
    </row>
    <row r="297" spans="1:43" x14ac:dyDescent="0.25">
      <c r="A297" t="s">
        <v>20647</v>
      </c>
      <c r="B297" t="s">
        <v>20652</v>
      </c>
      <c r="C297" s="34">
        <v>10000064164868</v>
      </c>
      <c r="D297">
        <v>9056953</v>
      </c>
      <c r="E297" t="s">
        <v>20649</v>
      </c>
      <c r="F297" t="s">
        <v>20651</v>
      </c>
      <c r="G297" t="s">
        <v>89</v>
      </c>
      <c r="H297" t="s">
        <v>90</v>
      </c>
      <c r="I297" t="s">
        <v>10</v>
      </c>
      <c r="J297" t="s">
        <v>20650</v>
      </c>
      <c r="K297">
        <v>0</v>
      </c>
      <c r="L297" t="s">
        <v>20652</v>
      </c>
      <c r="M297" t="s">
        <v>20652</v>
      </c>
      <c r="N297">
        <v>0</v>
      </c>
      <c r="O297">
        <v>36</v>
      </c>
      <c r="P297" s="17">
        <v>46022</v>
      </c>
      <c r="Q297" s="19">
        <v>0</v>
      </c>
      <c r="R297" t="s">
        <v>24</v>
      </c>
      <c r="S297" s="17">
        <v>45728</v>
      </c>
      <c r="U297" s="29">
        <v>0</v>
      </c>
      <c r="V297" s="29">
        <v>0</v>
      </c>
      <c r="W297" s="29">
        <v>0</v>
      </c>
      <c r="X297" s="29">
        <f t="shared" si="4"/>
        <v>2</v>
      </c>
      <c r="Y297" s="33">
        <v>0</v>
      </c>
      <c r="Z297" s="29">
        <v>0</v>
      </c>
      <c r="AA297" s="29">
        <v>0</v>
      </c>
      <c r="AB297" s="29">
        <v>0</v>
      </c>
      <c r="AC297" s="33">
        <v>0</v>
      </c>
      <c r="AD297" s="33">
        <v>40.394033333333333</v>
      </c>
      <c r="AE297" s="29">
        <v>0</v>
      </c>
      <c r="AG297" s="29">
        <v>0</v>
      </c>
      <c r="AH297" s="29">
        <v>0</v>
      </c>
      <c r="AI297" s="29">
        <v>0</v>
      </c>
      <c r="AJ297" s="29">
        <v>0</v>
      </c>
      <c r="AK297" s="29">
        <v>0</v>
      </c>
      <c r="AL297" s="53">
        <v>2</v>
      </c>
      <c r="AM297" s="29" t="s">
        <v>20651</v>
      </c>
      <c r="AN297" s="29" t="s">
        <v>20651</v>
      </c>
      <c r="AO297" s="29">
        <v>0</v>
      </c>
      <c r="AP297" s="30">
        <v>0</v>
      </c>
      <c r="AQ297" s="30">
        <v>0</v>
      </c>
    </row>
    <row r="298" spans="1:43" x14ac:dyDescent="0.25">
      <c r="A298" t="s">
        <v>20647</v>
      </c>
      <c r="B298" t="s">
        <v>20652</v>
      </c>
      <c r="C298" s="34">
        <v>10000064164870</v>
      </c>
      <c r="D298">
        <v>9056954</v>
      </c>
      <c r="E298" t="s">
        <v>20649</v>
      </c>
      <c r="F298" t="s">
        <v>20651</v>
      </c>
      <c r="G298" t="s">
        <v>89</v>
      </c>
      <c r="H298" t="s">
        <v>90</v>
      </c>
      <c r="I298" t="s">
        <v>10</v>
      </c>
      <c r="J298" t="s">
        <v>20650</v>
      </c>
      <c r="K298">
        <v>0</v>
      </c>
      <c r="L298" t="s">
        <v>20652</v>
      </c>
      <c r="M298" t="s">
        <v>20652</v>
      </c>
      <c r="N298">
        <v>0</v>
      </c>
      <c r="O298">
        <v>35</v>
      </c>
      <c r="P298" s="17">
        <v>46022</v>
      </c>
      <c r="Q298" s="19">
        <v>0</v>
      </c>
      <c r="R298" t="s">
        <v>24</v>
      </c>
      <c r="S298" s="17">
        <v>45728</v>
      </c>
      <c r="U298" s="29">
        <v>0</v>
      </c>
      <c r="V298" s="29">
        <v>0</v>
      </c>
      <c r="W298" s="29">
        <v>0</v>
      </c>
      <c r="X298" s="29">
        <f t="shared" si="4"/>
        <v>1</v>
      </c>
      <c r="Y298" s="33">
        <v>0</v>
      </c>
      <c r="Z298" s="29">
        <v>0</v>
      </c>
      <c r="AA298" s="29">
        <v>0</v>
      </c>
      <c r="AB298" s="29">
        <v>0</v>
      </c>
      <c r="AC298" s="33">
        <v>0</v>
      </c>
      <c r="AD298" s="33">
        <v>40.394033333333333</v>
      </c>
      <c r="AE298" s="29">
        <v>0</v>
      </c>
      <c r="AG298" s="29">
        <v>0</v>
      </c>
      <c r="AH298" s="29">
        <v>0</v>
      </c>
      <c r="AI298" s="29">
        <v>0</v>
      </c>
      <c r="AJ298" s="29">
        <v>0</v>
      </c>
      <c r="AK298" s="29">
        <v>0</v>
      </c>
      <c r="AL298" s="53">
        <v>1</v>
      </c>
      <c r="AM298" s="29" t="s">
        <v>20651</v>
      </c>
      <c r="AN298" s="29" t="s">
        <v>20651</v>
      </c>
      <c r="AO298" s="29">
        <v>0</v>
      </c>
      <c r="AP298" s="30">
        <v>0</v>
      </c>
      <c r="AQ298" s="30">
        <v>0</v>
      </c>
    </row>
    <row r="299" spans="1:43" x14ac:dyDescent="0.25">
      <c r="A299" t="s">
        <v>20647</v>
      </c>
      <c r="B299" t="s">
        <v>20652</v>
      </c>
      <c r="C299" s="34">
        <v>10000064164870</v>
      </c>
      <c r="D299">
        <v>9056954</v>
      </c>
      <c r="E299" t="s">
        <v>20649</v>
      </c>
      <c r="F299" t="s">
        <v>20651</v>
      </c>
      <c r="G299" t="s">
        <v>89</v>
      </c>
      <c r="H299" t="s">
        <v>90</v>
      </c>
      <c r="I299" t="s">
        <v>10</v>
      </c>
      <c r="J299" t="s">
        <v>20650</v>
      </c>
      <c r="K299">
        <v>0</v>
      </c>
      <c r="L299" t="s">
        <v>20652</v>
      </c>
      <c r="M299" t="s">
        <v>20652</v>
      </c>
      <c r="N299">
        <v>0</v>
      </c>
      <c r="O299">
        <v>35</v>
      </c>
      <c r="P299" s="17">
        <v>46022</v>
      </c>
      <c r="Q299" s="19">
        <v>0</v>
      </c>
      <c r="R299" t="s">
        <v>24</v>
      </c>
      <c r="S299" s="17">
        <v>45728</v>
      </c>
      <c r="U299" s="29">
        <v>0</v>
      </c>
      <c r="V299" s="29">
        <v>0</v>
      </c>
      <c r="W299" s="29">
        <v>0</v>
      </c>
      <c r="X299" s="29">
        <f t="shared" si="4"/>
        <v>2</v>
      </c>
      <c r="Y299" s="33">
        <v>0</v>
      </c>
      <c r="Z299" s="29">
        <v>0</v>
      </c>
      <c r="AA299" s="29">
        <v>0</v>
      </c>
      <c r="AB299" s="29">
        <v>0</v>
      </c>
      <c r="AC299" s="33">
        <v>0</v>
      </c>
      <c r="AD299" s="33">
        <v>40.394033333333333</v>
      </c>
      <c r="AE299" s="29">
        <v>0</v>
      </c>
      <c r="AG299" s="29">
        <v>0</v>
      </c>
      <c r="AH299" s="29">
        <v>0</v>
      </c>
      <c r="AI299" s="29">
        <v>0</v>
      </c>
      <c r="AJ299" s="29">
        <v>0</v>
      </c>
      <c r="AK299" s="29">
        <v>0</v>
      </c>
      <c r="AL299" s="53">
        <v>2</v>
      </c>
      <c r="AM299" s="29" t="s">
        <v>20651</v>
      </c>
      <c r="AN299" s="29" t="s">
        <v>20651</v>
      </c>
      <c r="AO299" s="29">
        <v>0</v>
      </c>
      <c r="AP299" s="30">
        <v>0</v>
      </c>
      <c r="AQ299" s="30">
        <v>0</v>
      </c>
    </row>
    <row r="300" spans="1:43" x14ac:dyDescent="0.25">
      <c r="A300" t="s">
        <v>20647</v>
      </c>
      <c r="B300" t="s">
        <v>20652</v>
      </c>
      <c r="C300" s="34">
        <v>10000064166419</v>
      </c>
      <c r="D300">
        <v>9057265</v>
      </c>
      <c r="E300" t="s">
        <v>20649</v>
      </c>
      <c r="F300" t="s">
        <v>20651</v>
      </c>
      <c r="G300" t="s">
        <v>89</v>
      </c>
      <c r="H300" t="s">
        <v>90</v>
      </c>
      <c r="I300" t="s">
        <v>14</v>
      </c>
      <c r="J300" t="s">
        <v>20650</v>
      </c>
      <c r="K300">
        <v>0</v>
      </c>
      <c r="L300" t="s">
        <v>20652</v>
      </c>
      <c r="M300" t="s">
        <v>20652</v>
      </c>
      <c r="N300">
        <v>0</v>
      </c>
      <c r="O300">
        <v>39</v>
      </c>
      <c r="P300" s="17">
        <v>46022</v>
      </c>
      <c r="Q300" s="19">
        <v>0</v>
      </c>
      <c r="R300" t="s">
        <v>24</v>
      </c>
      <c r="S300" s="17">
        <v>45728</v>
      </c>
      <c r="U300" s="29">
        <v>0</v>
      </c>
      <c r="V300" s="29">
        <v>0</v>
      </c>
      <c r="W300" s="29">
        <v>0</v>
      </c>
      <c r="X300" s="29">
        <f t="shared" si="4"/>
        <v>1</v>
      </c>
      <c r="Y300" s="33">
        <v>0</v>
      </c>
      <c r="Z300" s="29">
        <v>0</v>
      </c>
      <c r="AA300" s="29">
        <v>0</v>
      </c>
      <c r="AB300" s="29">
        <v>0</v>
      </c>
      <c r="AC300" s="33">
        <v>0</v>
      </c>
      <c r="AD300" s="33">
        <v>38.359619999999993</v>
      </c>
      <c r="AE300" s="29">
        <v>0</v>
      </c>
      <c r="AG300" s="29">
        <v>0</v>
      </c>
      <c r="AH300" s="29">
        <v>0</v>
      </c>
      <c r="AI300" s="29">
        <v>0</v>
      </c>
      <c r="AJ300" s="29">
        <v>0</v>
      </c>
      <c r="AK300" s="29">
        <v>0</v>
      </c>
      <c r="AL300" s="53">
        <v>1</v>
      </c>
      <c r="AM300" s="29" t="s">
        <v>20651</v>
      </c>
      <c r="AN300" s="29" t="s">
        <v>20651</v>
      </c>
      <c r="AO300" s="29">
        <v>0</v>
      </c>
      <c r="AP300" s="30">
        <v>0</v>
      </c>
      <c r="AQ300" s="30">
        <v>0</v>
      </c>
    </row>
    <row r="301" spans="1:43" x14ac:dyDescent="0.25">
      <c r="A301" t="s">
        <v>20647</v>
      </c>
      <c r="B301" t="s">
        <v>20652</v>
      </c>
      <c r="C301" s="34">
        <v>10000064166419</v>
      </c>
      <c r="D301">
        <v>9057265</v>
      </c>
      <c r="E301" t="s">
        <v>20649</v>
      </c>
      <c r="F301" t="s">
        <v>20651</v>
      </c>
      <c r="G301" t="s">
        <v>89</v>
      </c>
      <c r="H301" t="s">
        <v>90</v>
      </c>
      <c r="I301" t="s">
        <v>14</v>
      </c>
      <c r="J301" t="s">
        <v>20650</v>
      </c>
      <c r="K301">
        <v>0</v>
      </c>
      <c r="L301" t="s">
        <v>20652</v>
      </c>
      <c r="M301" t="s">
        <v>20652</v>
      </c>
      <c r="N301">
        <v>0</v>
      </c>
      <c r="O301">
        <v>39</v>
      </c>
      <c r="P301" s="17">
        <v>46022</v>
      </c>
      <c r="Q301" s="19">
        <v>0</v>
      </c>
      <c r="R301" t="s">
        <v>24</v>
      </c>
      <c r="S301" s="17">
        <v>45728</v>
      </c>
      <c r="U301" s="29">
        <v>0</v>
      </c>
      <c r="V301" s="29">
        <v>0</v>
      </c>
      <c r="W301" s="29">
        <v>0</v>
      </c>
      <c r="X301" s="29">
        <f t="shared" si="4"/>
        <v>2</v>
      </c>
      <c r="Y301" s="33">
        <v>0</v>
      </c>
      <c r="Z301" s="29">
        <v>0</v>
      </c>
      <c r="AA301" s="29">
        <v>0</v>
      </c>
      <c r="AB301" s="29">
        <v>0</v>
      </c>
      <c r="AC301" s="33">
        <v>0</v>
      </c>
      <c r="AD301" s="33">
        <v>38.359619999999993</v>
      </c>
      <c r="AE301" s="29">
        <v>0</v>
      </c>
      <c r="AG301" s="29">
        <v>0</v>
      </c>
      <c r="AH301" s="29">
        <v>0</v>
      </c>
      <c r="AI301" s="29">
        <v>0</v>
      </c>
      <c r="AJ301" s="29">
        <v>0</v>
      </c>
      <c r="AK301" s="29">
        <v>0</v>
      </c>
      <c r="AL301" s="53">
        <v>2</v>
      </c>
      <c r="AM301" s="29" t="s">
        <v>20651</v>
      </c>
      <c r="AN301" s="29" t="s">
        <v>20651</v>
      </c>
      <c r="AO301" s="29">
        <v>0</v>
      </c>
      <c r="AP301" s="30">
        <v>0</v>
      </c>
      <c r="AQ301" s="30">
        <v>0</v>
      </c>
    </row>
    <row r="302" spans="1:43" x14ac:dyDescent="0.25">
      <c r="A302" t="s">
        <v>20647</v>
      </c>
      <c r="B302" t="s">
        <v>20652</v>
      </c>
      <c r="C302" s="34">
        <v>10000064168321</v>
      </c>
      <c r="D302">
        <v>9057514</v>
      </c>
      <c r="E302" t="s">
        <v>20648</v>
      </c>
      <c r="F302" t="s">
        <v>20651</v>
      </c>
      <c r="G302" t="s">
        <v>89</v>
      </c>
      <c r="H302" t="s">
        <v>90</v>
      </c>
      <c r="I302" t="s">
        <v>10</v>
      </c>
      <c r="J302" t="s">
        <v>20650</v>
      </c>
      <c r="K302">
        <v>0</v>
      </c>
      <c r="L302" t="s">
        <v>20652</v>
      </c>
      <c r="M302" t="s">
        <v>20652</v>
      </c>
      <c r="N302">
        <v>0</v>
      </c>
      <c r="O302">
        <v>6</v>
      </c>
      <c r="P302" s="17">
        <v>46022</v>
      </c>
      <c r="Q302" s="19">
        <v>0</v>
      </c>
      <c r="R302" t="s">
        <v>24</v>
      </c>
      <c r="S302" s="17">
        <v>45728</v>
      </c>
      <c r="U302" s="29">
        <v>0</v>
      </c>
      <c r="V302" s="29">
        <v>0</v>
      </c>
      <c r="W302" s="29">
        <v>0</v>
      </c>
      <c r="X302" s="29">
        <f t="shared" si="4"/>
        <v>1</v>
      </c>
      <c r="Y302" s="33">
        <v>0</v>
      </c>
      <c r="Z302" s="29">
        <v>0</v>
      </c>
      <c r="AA302" s="29">
        <v>0</v>
      </c>
      <c r="AB302" s="29">
        <v>0</v>
      </c>
      <c r="AC302" s="33">
        <v>0</v>
      </c>
      <c r="AD302" s="33">
        <v>191.9727</v>
      </c>
      <c r="AE302" s="29">
        <v>0</v>
      </c>
      <c r="AG302" s="29">
        <v>0</v>
      </c>
      <c r="AH302" s="29">
        <v>0</v>
      </c>
      <c r="AI302" s="29">
        <v>0</v>
      </c>
      <c r="AJ302" s="29">
        <v>0</v>
      </c>
      <c r="AK302" s="29">
        <v>0</v>
      </c>
      <c r="AL302" s="53">
        <v>1</v>
      </c>
      <c r="AM302" s="29" t="s">
        <v>20651</v>
      </c>
      <c r="AN302" s="29" t="s">
        <v>20651</v>
      </c>
      <c r="AO302" s="29">
        <v>0</v>
      </c>
      <c r="AP302" s="30">
        <v>0</v>
      </c>
      <c r="AQ302" s="30">
        <v>0</v>
      </c>
    </row>
    <row r="303" spans="1:43" x14ac:dyDescent="0.25">
      <c r="A303" t="s">
        <v>20647</v>
      </c>
      <c r="B303" t="s">
        <v>20652</v>
      </c>
      <c r="C303" s="34">
        <v>10000064168557</v>
      </c>
      <c r="D303">
        <v>9057553</v>
      </c>
      <c r="E303" t="s">
        <v>20649</v>
      </c>
      <c r="F303" t="s">
        <v>20651</v>
      </c>
      <c r="G303" t="s">
        <v>89</v>
      </c>
      <c r="H303" t="s">
        <v>90</v>
      </c>
      <c r="I303" t="s">
        <v>14</v>
      </c>
      <c r="J303" t="s">
        <v>20650</v>
      </c>
      <c r="K303">
        <v>0</v>
      </c>
      <c r="L303" t="s">
        <v>20652</v>
      </c>
      <c r="M303" t="s">
        <v>20652</v>
      </c>
      <c r="N303">
        <v>0</v>
      </c>
      <c r="O303">
        <v>19</v>
      </c>
      <c r="P303" s="17">
        <v>46022</v>
      </c>
      <c r="Q303" s="19">
        <v>0</v>
      </c>
      <c r="R303" t="s">
        <v>24</v>
      </c>
      <c r="S303" s="17">
        <v>45728</v>
      </c>
      <c r="U303" s="29">
        <v>0</v>
      </c>
      <c r="V303" s="29">
        <v>0</v>
      </c>
      <c r="W303" s="29">
        <v>0</v>
      </c>
      <c r="X303" s="29">
        <f t="shared" si="4"/>
        <v>1</v>
      </c>
      <c r="Y303" s="33">
        <v>0</v>
      </c>
      <c r="Z303" s="29">
        <v>0</v>
      </c>
      <c r="AA303" s="29">
        <v>0</v>
      </c>
      <c r="AB303" s="29">
        <v>0</v>
      </c>
      <c r="AC303" s="33">
        <v>0</v>
      </c>
      <c r="AD303" s="33">
        <v>141.56180000000001</v>
      </c>
      <c r="AE303" s="29">
        <v>0</v>
      </c>
      <c r="AG303" s="29">
        <v>0</v>
      </c>
      <c r="AH303" s="29">
        <v>0</v>
      </c>
      <c r="AI303" s="29">
        <v>0</v>
      </c>
      <c r="AJ303" s="29">
        <v>0</v>
      </c>
      <c r="AK303" s="29">
        <v>0</v>
      </c>
      <c r="AL303" s="53">
        <v>1</v>
      </c>
      <c r="AM303" s="29" t="s">
        <v>20651</v>
      </c>
      <c r="AN303" s="29" t="s">
        <v>20651</v>
      </c>
      <c r="AO303" s="29">
        <v>0</v>
      </c>
      <c r="AP303" s="30">
        <v>0</v>
      </c>
      <c r="AQ303" s="30">
        <v>0</v>
      </c>
    </row>
    <row r="304" spans="1:43" x14ac:dyDescent="0.25">
      <c r="A304" t="s">
        <v>20647</v>
      </c>
      <c r="B304" t="s">
        <v>20652</v>
      </c>
      <c r="C304" s="34">
        <v>10000064172542</v>
      </c>
      <c r="D304">
        <v>3561359</v>
      </c>
      <c r="E304" t="s">
        <v>20648</v>
      </c>
      <c r="F304" t="s">
        <v>20651</v>
      </c>
      <c r="G304" t="s">
        <v>89</v>
      </c>
      <c r="H304" t="s">
        <v>90</v>
      </c>
      <c r="I304" t="s">
        <v>10</v>
      </c>
      <c r="J304" t="s">
        <v>20650</v>
      </c>
      <c r="K304">
        <v>0</v>
      </c>
      <c r="L304" t="s">
        <v>20652</v>
      </c>
      <c r="M304" t="s">
        <v>20652</v>
      </c>
      <c r="N304">
        <v>0</v>
      </c>
      <c r="O304">
        <v>6</v>
      </c>
      <c r="P304" s="17">
        <v>46022</v>
      </c>
      <c r="Q304" s="19">
        <v>0</v>
      </c>
      <c r="R304" t="s">
        <v>24</v>
      </c>
      <c r="S304" s="17">
        <v>45729</v>
      </c>
      <c r="U304" s="29">
        <v>0</v>
      </c>
      <c r="V304" s="29">
        <v>0</v>
      </c>
      <c r="W304" s="29">
        <v>0</v>
      </c>
      <c r="X304" s="29">
        <f t="shared" si="4"/>
        <v>1</v>
      </c>
      <c r="Y304" s="33">
        <v>0</v>
      </c>
      <c r="Z304" s="29">
        <v>0</v>
      </c>
      <c r="AA304" s="29">
        <v>0</v>
      </c>
      <c r="AB304" s="29">
        <v>0</v>
      </c>
      <c r="AC304" s="33">
        <v>0</v>
      </c>
      <c r="AD304" s="33">
        <v>152.7653</v>
      </c>
      <c r="AE304" s="29">
        <v>0</v>
      </c>
      <c r="AG304" s="29">
        <v>0</v>
      </c>
      <c r="AH304" s="29">
        <v>0</v>
      </c>
      <c r="AI304" s="29">
        <v>0</v>
      </c>
      <c r="AJ304" s="29">
        <v>0</v>
      </c>
      <c r="AK304" s="29">
        <v>0</v>
      </c>
      <c r="AL304" s="53">
        <v>1</v>
      </c>
      <c r="AM304" s="29" t="s">
        <v>20651</v>
      </c>
      <c r="AN304" s="29" t="s">
        <v>20651</v>
      </c>
      <c r="AO304" s="29">
        <v>0</v>
      </c>
      <c r="AP304" s="30">
        <v>0</v>
      </c>
      <c r="AQ304" s="30">
        <v>0</v>
      </c>
    </row>
    <row r="305" spans="1:43" x14ac:dyDescent="0.25">
      <c r="A305" t="s">
        <v>20647</v>
      </c>
      <c r="B305" t="s">
        <v>20652</v>
      </c>
      <c r="C305" s="34">
        <v>10000064179073</v>
      </c>
      <c r="D305">
        <v>9059938</v>
      </c>
      <c r="E305" t="s">
        <v>20649</v>
      </c>
      <c r="F305" t="s">
        <v>20651</v>
      </c>
      <c r="G305" t="s">
        <v>89</v>
      </c>
      <c r="H305" t="s">
        <v>90</v>
      </c>
      <c r="I305" t="s">
        <v>10</v>
      </c>
      <c r="J305" t="s">
        <v>20650</v>
      </c>
      <c r="K305">
        <v>0</v>
      </c>
      <c r="L305" t="s">
        <v>20652</v>
      </c>
      <c r="M305" t="s">
        <v>20652</v>
      </c>
      <c r="N305">
        <v>0</v>
      </c>
      <c r="O305">
        <v>17</v>
      </c>
      <c r="P305" s="17">
        <v>46022</v>
      </c>
      <c r="Q305" s="19">
        <v>0</v>
      </c>
      <c r="R305" t="s">
        <v>24</v>
      </c>
      <c r="S305" s="17">
        <v>45729</v>
      </c>
      <c r="U305" s="29">
        <v>0</v>
      </c>
      <c r="V305" s="29">
        <v>0</v>
      </c>
      <c r="W305" s="29">
        <v>0</v>
      </c>
      <c r="X305" s="29">
        <f t="shared" si="4"/>
        <v>2</v>
      </c>
      <c r="Y305" s="33">
        <v>0</v>
      </c>
      <c r="Z305" s="29">
        <v>0</v>
      </c>
      <c r="AA305" s="29">
        <v>0</v>
      </c>
      <c r="AB305" s="29">
        <v>0</v>
      </c>
      <c r="AC305" s="33">
        <v>0</v>
      </c>
      <c r="AD305" s="33">
        <v>62.888980000000004</v>
      </c>
      <c r="AE305" s="29">
        <v>0</v>
      </c>
      <c r="AG305" s="29">
        <v>0</v>
      </c>
      <c r="AH305" s="29">
        <v>0</v>
      </c>
      <c r="AI305" s="29">
        <v>0</v>
      </c>
      <c r="AJ305" s="29">
        <v>0</v>
      </c>
      <c r="AK305" s="29">
        <v>0</v>
      </c>
      <c r="AL305" s="53">
        <v>2</v>
      </c>
      <c r="AM305" s="29" t="s">
        <v>20651</v>
      </c>
      <c r="AN305" s="29" t="s">
        <v>20651</v>
      </c>
      <c r="AO305" s="29">
        <v>0</v>
      </c>
      <c r="AP305" s="30">
        <v>0</v>
      </c>
      <c r="AQ305" s="30">
        <v>0</v>
      </c>
    </row>
    <row r="306" spans="1:43" x14ac:dyDescent="0.25">
      <c r="A306" t="s">
        <v>20647</v>
      </c>
      <c r="B306" t="s">
        <v>20652</v>
      </c>
      <c r="C306" s="34">
        <v>10000064180732</v>
      </c>
      <c r="D306">
        <v>3561745</v>
      </c>
      <c r="E306" t="s">
        <v>20648</v>
      </c>
      <c r="F306" t="s">
        <v>20651</v>
      </c>
      <c r="G306" t="s">
        <v>89</v>
      </c>
      <c r="H306" t="s">
        <v>90</v>
      </c>
      <c r="I306" t="s">
        <v>10</v>
      </c>
      <c r="J306" t="s">
        <v>20650</v>
      </c>
      <c r="K306">
        <v>0</v>
      </c>
      <c r="L306" t="s">
        <v>20652</v>
      </c>
      <c r="M306" t="s">
        <v>20652</v>
      </c>
      <c r="N306">
        <v>0</v>
      </c>
      <c r="O306">
        <v>30</v>
      </c>
      <c r="P306" s="17">
        <v>46022</v>
      </c>
      <c r="Q306" s="19">
        <v>0</v>
      </c>
      <c r="R306" t="s">
        <v>24</v>
      </c>
      <c r="S306" s="17">
        <v>45729</v>
      </c>
      <c r="U306" s="29">
        <v>0</v>
      </c>
      <c r="V306" s="29">
        <v>0</v>
      </c>
      <c r="W306" s="29">
        <v>0</v>
      </c>
      <c r="X306" s="29">
        <f t="shared" si="4"/>
        <v>1</v>
      </c>
      <c r="Y306" s="33">
        <v>0</v>
      </c>
      <c r="Z306" s="29">
        <v>0</v>
      </c>
      <c r="AA306" s="29">
        <v>0</v>
      </c>
      <c r="AB306" s="29">
        <v>0</v>
      </c>
      <c r="AC306" s="33">
        <v>0</v>
      </c>
      <c r="AD306" s="33">
        <v>39.760300000000001</v>
      </c>
      <c r="AE306" s="29">
        <v>0</v>
      </c>
      <c r="AG306" s="29">
        <v>0</v>
      </c>
      <c r="AH306" s="29">
        <v>0</v>
      </c>
      <c r="AI306" s="29">
        <v>0</v>
      </c>
      <c r="AJ306" s="29">
        <v>0</v>
      </c>
      <c r="AK306" s="29">
        <v>0</v>
      </c>
      <c r="AL306" s="53">
        <v>1</v>
      </c>
      <c r="AM306" s="29" t="s">
        <v>20651</v>
      </c>
      <c r="AN306" s="29" t="s">
        <v>20651</v>
      </c>
      <c r="AO306" s="29">
        <v>0</v>
      </c>
      <c r="AP306" s="30">
        <v>0</v>
      </c>
      <c r="AQ306" s="30">
        <v>0</v>
      </c>
    </row>
    <row r="307" spans="1:43" x14ac:dyDescent="0.25">
      <c r="A307" t="s">
        <v>20647</v>
      </c>
      <c r="B307" t="s">
        <v>20652</v>
      </c>
      <c r="C307" s="34">
        <v>10000064180734</v>
      </c>
      <c r="D307">
        <v>9060347</v>
      </c>
      <c r="E307" t="s">
        <v>20648</v>
      </c>
      <c r="F307" t="s">
        <v>20651</v>
      </c>
      <c r="G307" t="s">
        <v>89</v>
      </c>
      <c r="H307" t="s">
        <v>90</v>
      </c>
      <c r="I307" t="s">
        <v>10</v>
      </c>
      <c r="J307" t="s">
        <v>20650</v>
      </c>
      <c r="K307">
        <v>0</v>
      </c>
      <c r="L307" t="s">
        <v>20652</v>
      </c>
      <c r="M307" t="s">
        <v>20652</v>
      </c>
      <c r="N307">
        <v>0</v>
      </c>
      <c r="O307">
        <v>30</v>
      </c>
      <c r="P307" s="17">
        <v>46022</v>
      </c>
      <c r="Q307" s="19">
        <v>0</v>
      </c>
      <c r="R307" t="s">
        <v>24</v>
      </c>
      <c r="S307" s="17">
        <v>45729</v>
      </c>
      <c r="U307" s="29">
        <v>0</v>
      </c>
      <c r="V307" s="29">
        <v>0</v>
      </c>
      <c r="W307" s="29">
        <v>0</v>
      </c>
      <c r="X307" s="29">
        <f t="shared" si="4"/>
        <v>1</v>
      </c>
      <c r="Y307" s="33">
        <v>0</v>
      </c>
      <c r="Z307" s="29">
        <v>0</v>
      </c>
      <c r="AA307" s="29">
        <v>0</v>
      </c>
      <c r="AB307" s="29">
        <v>0</v>
      </c>
      <c r="AC307" s="33">
        <v>0</v>
      </c>
      <c r="AD307" s="33">
        <v>105.3032</v>
      </c>
      <c r="AE307" s="29">
        <v>0</v>
      </c>
      <c r="AG307" s="29">
        <v>0</v>
      </c>
      <c r="AH307" s="29">
        <v>0</v>
      </c>
      <c r="AI307" s="29">
        <v>0</v>
      </c>
      <c r="AJ307" s="29">
        <v>0</v>
      </c>
      <c r="AK307" s="29">
        <v>0</v>
      </c>
      <c r="AL307" s="53">
        <v>1</v>
      </c>
      <c r="AM307" s="29" t="s">
        <v>20651</v>
      </c>
      <c r="AN307" s="29" t="s">
        <v>20651</v>
      </c>
      <c r="AO307" s="29">
        <v>0</v>
      </c>
      <c r="AP307" s="30">
        <v>0</v>
      </c>
      <c r="AQ307" s="30">
        <v>0</v>
      </c>
    </row>
    <row r="308" spans="1:43" x14ac:dyDescent="0.25">
      <c r="A308" t="s">
        <v>20647</v>
      </c>
      <c r="B308" t="s">
        <v>20652</v>
      </c>
      <c r="C308" s="34">
        <v>10000064180791</v>
      </c>
      <c r="D308">
        <v>3561744</v>
      </c>
      <c r="E308" t="s">
        <v>20648</v>
      </c>
      <c r="F308" t="s">
        <v>20651</v>
      </c>
      <c r="G308" t="s">
        <v>89</v>
      </c>
      <c r="H308" t="s">
        <v>90</v>
      </c>
      <c r="I308" t="s">
        <v>10</v>
      </c>
      <c r="J308" t="s">
        <v>20650</v>
      </c>
      <c r="K308">
        <v>0</v>
      </c>
      <c r="L308" t="s">
        <v>20652</v>
      </c>
      <c r="M308" t="s">
        <v>20652</v>
      </c>
      <c r="N308">
        <v>0</v>
      </c>
      <c r="O308">
        <v>27</v>
      </c>
      <c r="P308" s="17">
        <v>46022</v>
      </c>
      <c r="Q308" s="19">
        <v>0</v>
      </c>
      <c r="R308" t="s">
        <v>24</v>
      </c>
      <c r="S308" s="17">
        <v>45729</v>
      </c>
      <c r="U308" s="29">
        <v>0</v>
      </c>
      <c r="V308" s="29">
        <v>0</v>
      </c>
      <c r="W308" s="29">
        <v>0</v>
      </c>
      <c r="X308" s="29">
        <f t="shared" si="4"/>
        <v>1</v>
      </c>
      <c r="Y308" s="33">
        <v>0</v>
      </c>
      <c r="Z308" s="29">
        <v>0</v>
      </c>
      <c r="AA308" s="29">
        <v>0</v>
      </c>
      <c r="AB308" s="29">
        <v>0</v>
      </c>
      <c r="AC308" s="33">
        <v>0</v>
      </c>
      <c r="AD308" s="33">
        <v>166.66540000000001</v>
      </c>
      <c r="AE308" s="29">
        <v>0</v>
      </c>
      <c r="AG308" s="29">
        <v>0</v>
      </c>
      <c r="AH308" s="29">
        <v>0</v>
      </c>
      <c r="AI308" s="29">
        <v>0</v>
      </c>
      <c r="AJ308" s="29">
        <v>0</v>
      </c>
      <c r="AK308" s="29">
        <v>0</v>
      </c>
      <c r="AL308" s="53">
        <v>1</v>
      </c>
      <c r="AM308" s="29" t="s">
        <v>20651</v>
      </c>
      <c r="AN308" s="29" t="s">
        <v>20651</v>
      </c>
      <c r="AO308" s="29">
        <v>0</v>
      </c>
      <c r="AP308" s="30">
        <v>0</v>
      </c>
      <c r="AQ308" s="30">
        <v>0</v>
      </c>
    </row>
    <row r="309" spans="1:43" x14ac:dyDescent="0.25">
      <c r="A309" t="s">
        <v>20647</v>
      </c>
      <c r="B309" t="s">
        <v>20652</v>
      </c>
      <c r="C309" s="34">
        <v>10000064180793</v>
      </c>
      <c r="D309">
        <v>9060346</v>
      </c>
      <c r="E309" t="s">
        <v>20648</v>
      </c>
      <c r="F309" t="s">
        <v>20651</v>
      </c>
      <c r="G309" t="s">
        <v>89</v>
      </c>
      <c r="H309" t="s">
        <v>90</v>
      </c>
      <c r="I309" t="s">
        <v>10</v>
      </c>
      <c r="J309" t="s">
        <v>20650</v>
      </c>
      <c r="K309">
        <v>0</v>
      </c>
      <c r="L309" t="s">
        <v>20652</v>
      </c>
      <c r="M309" t="s">
        <v>20652</v>
      </c>
      <c r="N309">
        <v>0</v>
      </c>
      <c r="O309">
        <v>27</v>
      </c>
      <c r="P309" s="17">
        <v>46022</v>
      </c>
      <c r="Q309" s="19">
        <v>0</v>
      </c>
      <c r="R309" t="s">
        <v>24</v>
      </c>
      <c r="S309" s="17">
        <v>45729</v>
      </c>
      <c r="U309" s="29">
        <v>0</v>
      </c>
      <c r="V309" s="29">
        <v>0</v>
      </c>
      <c r="W309" s="29">
        <v>0</v>
      </c>
      <c r="X309" s="29">
        <f t="shared" si="4"/>
        <v>1</v>
      </c>
      <c r="Y309" s="33">
        <v>0</v>
      </c>
      <c r="Z309" s="29">
        <v>0</v>
      </c>
      <c r="AA309" s="29">
        <v>0</v>
      </c>
      <c r="AB309" s="29">
        <v>0</v>
      </c>
      <c r="AC309" s="33">
        <v>0</v>
      </c>
      <c r="AD309" s="33">
        <v>31.932400000000001</v>
      </c>
      <c r="AE309" s="29">
        <v>0</v>
      </c>
      <c r="AG309" s="29">
        <v>0</v>
      </c>
      <c r="AH309" s="29">
        <v>0</v>
      </c>
      <c r="AI309" s="29">
        <v>0</v>
      </c>
      <c r="AJ309" s="29">
        <v>0</v>
      </c>
      <c r="AK309" s="29">
        <v>0</v>
      </c>
      <c r="AL309" s="53">
        <v>1</v>
      </c>
      <c r="AM309" s="29" t="s">
        <v>20651</v>
      </c>
      <c r="AN309" s="29" t="s">
        <v>20651</v>
      </c>
      <c r="AO309" s="29">
        <v>0</v>
      </c>
      <c r="AP309" s="30">
        <v>0</v>
      </c>
      <c r="AQ309" s="30">
        <v>0</v>
      </c>
    </row>
    <row r="310" spans="1:43" x14ac:dyDescent="0.25">
      <c r="A310" t="s">
        <v>20647</v>
      </c>
      <c r="B310" t="s">
        <v>20652</v>
      </c>
      <c r="C310" s="34">
        <v>10000064183132</v>
      </c>
      <c r="D310">
        <v>3561856</v>
      </c>
      <c r="E310" t="s">
        <v>20649</v>
      </c>
      <c r="F310" t="s">
        <v>20651</v>
      </c>
      <c r="G310" t="s">
        <v>89</v>
      </c>
      <c r="H310" t="s">
        <v>90</v>
      </c>
      <c r="I310" t="s">
        <v>10</v>
      </c>
      <c r="J310" t="s">
        <v>20650</v>
      </c>
      <c r="K310">
        <v>0</v>
      </c>
      <c r="L310" t="s">
        <v>20652</v>
      </c>
      <c r="M310" t="s">
        <v>20652</v>
      </c>
      <c r="N310">
        <v>0</v>
      </c>
      <c r="O310">
        <v>6</v>
      </c>
      <c r="P310" s="17">
        <v>46022</v>
      </c>
      <c r="Q310" s="19">
        <v>0</v>
      </c>
      <c r="R310" t="s">
        <v>24</v>
      </c>
      <c r="S310" s="17">
        <v>45729</v>
      </c>
      <c r="U310" s="29">
        <v>0</v>
      </c>
      <c r="V310" s="29">
        <v>0</v>
      </c>
      <c r="W310" s="29">
        <v>0</v>
      </c>
      <c r="X310" s="29">
        <f t="shared" si="4"/>
        <v>1</v>
      </c>
      <c r="Y310" s="33">
        <v>0</v>
      </c>
      <c r="Z310" s="29">
        <v>0</v>
      </c>
      <c r="AA310" s="29">
        <v>0</v>
      </c>
      <c r="AB310" s="29">
        <v>0</v>
      </c>
      <c r="AC310" s="33">
        <v>0</v>
      </c>
      <c r="AD310" s="33">
        <v>22.171775</v>
      </c>
      <c r="AE310" s="29">
        <v>0</v>
      </c>
      <c r="AG310" s="29">
        <v>0</v>
      </c>
      <c r="AH310" s="29">
        <v>0</v>
      </c>
      <c r="AI310" s="29">
        <v>0</v>
      </c>
      <c r="AJ310" s="29">
        <v>0</v>
      </c>
      <c r="AK310" s="29">
        <v>0</v>
      </c>
      <c r="AL310" s="53">
        <v>1</v>
      </c>
      <c r="AM310" s="29" t="s">
        <v>20651</v>
      </c>
      <c r="AN310" s="29" t="s">
        <v>20651</v>
      </c>
      <c r="AO310" s="29">
        <v>0</v>
      </c>
      <c r="AP310" s="30">
        <v>0</v>
      </c>
      <c r="AQ310" s="30">
        <v>0</v>
      </c>
    </row>
    <row r="311" spans="1:43" x14ac:dyDescent="0.25">
      <c r="A311" t="s">
        <v>20647</v>
      </c>
      <c r="B311" t="s">
        <v>20652</v>
      </c>
      <c r="C311" s="34">
        <v>10000064183132</v>
      </c>
      <c r="D311">
        <v>3561856</v>
      </c>
      <c r="E311" t="s">
        <v>20649</v>
      </c>
      <c r="F311" t="s">
        <v>20651</v>
      </c>
      <c r="G311" t="s">
        <v>89</v>
      </c>
      <c r="H311" t="s">
        <v>90</v>
      </c>
      <c r="I311" t="s">
        <v>10</v>
      </c>
      <c r="J311" t="s">
        <v>20650</v>
      </c>
      <c r="K311">
        <v>0</v>
      </c>
      <c r="L311" t="s">
        <v>20652</v>
      </c>
      <c r="M311" t="s">
        <v>20652</v>
      </c>
      <c r="N311">
        <v>0</v>
      </c>
      <c r="O311">
        <v>6</v>
      </c>
      <c r="P311" s="17">
        <v>46022</v>
      </c>
      <c r="Q311" s="19">
        <v>0</v>
      </c>
      <c r="R311" t="s">
        <v>24</v>
      </c>
      <c r="S311" s="17">
        <v>45729</v>
      </c>
      <c r="U311" s="29">
        <v>0</v>
      </c>
      <c r="V311" s="29">
        <v>0</v>
      </c>
      <c r="W311" s="29">
        <v>0</v>
      </c>
      <c r="X311" s="29">
        <f t="shared" si="4"/>
        <v>2</v>
      </c>
      <c r="Y311" s="33">
        <v>0</v>
      </c>
      <c r="Z311" s="29">
        <v>0</v>
      </c>
      <c r="AA311" s="29">
        <v>0</v>
      </c>
      <c r="AB311" s="29">
        <v>0</v>
      </c>
      <c r="AC311" s="33">
        <v>0</v>
      </c>
      <c r="AD311" s="33">
        <v>22.171775</v>
      </c>
      <c r="AE311" s="29">
        <v>0</v>
      </c>
      <c r="AG311" s="29">
        <v>0</v>
      </c>
      <c r="AH311" s="29">
        <v>0</v>
      </c>
      <c r="AI311" s="29">
        <v>0</v>
      </c>
      <c r="AJ311" s="29">
        <v>0</v>
      </c>
      <c r="AK311" s="29">
        <v>0</v>
      </c>
      <c r="AL311" s="53">
        <v>2</v>
      </c>
      <c r="AM311" s="29" t="s">
        <v>20651</v>
      </c>
      <c r="AN311" s="29" t="s">
        <v>20651</v>
      </c>
      <c r="AO311" s="29">
        <v>0</v>
      </c>
      <c r="AP311" s="30">
        <v>0</v>
      </c>
      <c r="AQ311" s="30">
        <v>0</v>
      </c>
    </row>
    <row r="312" spans="1:43" x14ac:dyDescent="0.25">
      <c r="A312" t="s">
        <v>20647</v>
      </c>
      <c r="B312" t="s">
        <v>20652</v>
      </c>
      <c r="C312" s="34">
        <v>10000064191043</v>
      </c>
      <c r="D312">
        <v>9062746</v>
      </c>
      <c r="E312" t="s">
        <v>20649</v>
      </c>
      <c r="F312" t="s">
        <v>20651</v>
      </c>
      <c r="G312" t="s">
        <v>89</v>
      </c>
      <c r="H312" t="s">
        <v>90</v>
      </c>
      <c r="I312" t="s">
        <v>10</v>
      </c>
      <c r="J312" t="s">
        <v>20650</v>
      </c>
      <c r="K312">
        <v>0</v>
      </c>
      <c r="L312" t="s">
        <v>20652</v>
      </c>
      <c r="M312" t="s">
        <v>20652</v>
      </c>
      <c r="N312">
        <v>0</v>
      </c>
      <c r="O312">
        <v>25</v>
      </c>
      <c r="P312" s="17">
        <v>46022</v>
      </c>
      <c r="Q312" s="19">
        <v>0</v>
      </c>
      <c r="R312" t="s">
        <v>24</v>
      </c>
      <c r="S312" s="17">
        <v>45729</v>
      </c>
      <c r="U312" s="29">
        <v>0</v>
      </c>
      <c r="V312" s="29">
        <v>0</v>
      </c>
      <c r="W312" s="29">
        <v>0</v>
      </c>
      <c r="X312" s="29">
        <f t="shared" si="4"/>
        <v>2</v>
      </c>
      <c r="Y312" s="33">
        <v>0</v>
      </c>
      <c r="Z312" s="29">
        <v>0</v>
      </c>
      <c r="AA312" s="29">
        <v>0</v>
      </c>
      <c r="AB312" s="29">
        <v>0</v>
      </c>
      <c r="AC312" s="33">
        <v>0</v>
      </c>
      <c r="AD312" s="33">
        <v>63.93269999999999</v>
      </c>
      <c r="AE312" s="29">
        <v>0</v>
      </c>
      <c r="AG312" s="29">
        <v>0</v>
      </c>
      <c r="AH312" s="29">
        <v>0</v>
      </c>
      <c r="AI312" s="29">
        <v>0</v>
      </c>
      <c r="AJ312" s="29">
        <v>0</v>
      </c>
      <c r="AK312" s="29">
        <v>0</v>
      </c>
      <c r="AL312" s="53">
        <v>2</v>
      </c>
      <c r="AM312" s="29" t="s">
        <v>20651</v>
      </c>
      <c r="AN312" s="29" t="s">
        <v>20651</v>
      </c>
      <c r="AO312" s="29">
        <v>0</v>
      </c>
      <c r="AP312" s="30">
        <v>0</v>
      </c>
      <c r="AQ312" s="30">
        <v>0</v>
      </c>
    </row>
    <row r="313" spans="1:43" x14ac:dyDescent="0.25">
      <c r="A313" t="s">
        <v>20647</v>
      </c>
      <c r="B313" t="s">
        <v>20652</v>
      </c>
      <c r="C313" s="34">
        <v>10000064191071</v>
      </c>
      <c r="D313">
        <v>9062745</v>
      </c>
      <c r="E313" t="s">
        <v>20649</v>
      </c>
      <c r="F313" t="s">
        <v>20651</v>
      </c>
      <c r="G313" t="s">
        <v>89</v>
      </c>
      <c r="H313" t="s">
        <v>90</v>
      </c>
      <c r="I313" t="s">
        <v>10</v>
      </c>
      <c r="J313" t="s">
        <v>20650</v>
      </c>
      <c r="K313">
        <v>0</v>
      </c>
      <c r="L313" t="s">
        <v>20652</v>
      </c>
      <c r="M313" t="s">
        <v>20652</v>
      </c>
      <c r="N313">
        <v>0</v>
      </c>
      <c r="O313">
        <v>25</v>
      </c>
      <c r="P313" s="17">
        <v>46022</v>
      </c>
      <c r="Q313" s="19">
        <v>0</v>
      </c>
      <c r="R313" t="s">
        <v>24</v>
      </c>
      <c r="S313" s="17">
        <v>45729</v>
      </c>
      <c r="U313" s="29">
        <v>0</v>
      </c>
      <c r="V313" s="29">
        <v>0</v>
      </c>
      <c r="W313" s="29">
        <v>0</v>
      </c>
      <c r="X313" s="29">
        <f t="shared" si="4"/>
        <v>2</v>
      </c>
      <c r="Y313" s="33">
        <v>0</v>
      </c>
      <c r="Z313" s="29">
        <v>0</v>
      </c>
      <c r="AA313" s="29">
        <v>0</v>
      </c>
      <c r="AB313" s="29">
        <v>0</v>
      </c>
      <c r="AC313" s="33">
        <v>0</v>
      </c>
      <c r="AD313" s="33">
        <v>58.432800000000007</v>
      </c>
      <c r="AE313" s="29">
        <v>0</v>
      </c>
      <c r="AG313" s="29">
        <v>0</v>
      </c>
      <c r="AH313" s="29">
        <v>0</v>
      </c>
      <c r="AI313" s="29">
        <v>0</v>
      </c>
      <c r="AJ313" s="29">
        <v>0</v>
      </c>
      <c r="AK313" s="29">
        <v>0</v>
      </c>
      <c r="AL313" s="53">
        <v>2</v>
      </c>
      <c r="AM313" s="29" t="s">
        <v>20651</v>
      </c>
      <c r="AN313" s="29" t="s">
        <v>20651</v>
      </c>
      <c r="AO313" s="29">
        <v>0</v>
      </c>
      <c r="AP313" s="30">
        <v>0</v>
      </c>
      <c r="AQ313" s="30">
        <v>0</v>
      </c>
    </row>
    <row r="314" spans="1:43" x14ac:dyDescent="0.25">
      <c r="A314" t="s">
        <v>20647</v>
      </c>
      <c r="B314" t="s">
        <v>20652</v>
      </c>
      <c r="C314" s="34">
        <v>10000064194241</v>
      </c>
      <c r="D314">
        <v>9063506</v>
      </c>
      <c r="E314" t="s">
        <v>20648</v>
      </c>
      <c r="F314" t="s">
        <v>20651</v>
      </c>
      <c r="G314" t="s">
        <v>89</v>
      </c>
      <c r="H314" t="s">
        <v>90</v>
      </c>
      <c r="I314" t="s">
        <v>10</v>
      </c>
      <c r="J314" t="s">
        <v>20650</v>
      </c>
      <c r="K314">
        <v>0</v>
      </c>
      <c r="L314" t="s">
        <v>20652</v>
      </c>
      <c r="M314" t="s">
        <v>20652</v>
      </c>
      <c r="N314">
        <v>0</v>
      </c>
      <c r="O314">
        <v>16</v>
      </c>
      <c r="P314" s="17">
        <v>46022</v>
      </c>
      <c r="Q314" s="19">
        <v>0</v>
      </c>
      <c r="R314" t="s">
        <v>24</v>
      </c>
      <c r="S314" s="17">
        <v>45729</v>
      </c>
      <c r="U314" s="29">
        <v>0</v>
      </c>
      <c r="V314" s="29">
        <v>0</v>
      </c>
      <c r="W314" s="29">
        <v>0</v>
      </c>
      <c r="X314" s="29">
        <f t="shared" si="4"/>
        <v>1</v>
      </c>
      <c r="Y314" s="33">
        <v>0</v>
      </c>
      <c r="Z314" s="29">
        <v>0</v>
      </c>
      <c r="AA314" s="29">
        <v>0</v>
      </c>
      <c r="AB314" s="29">
        <v>0</v>
      </c>
      <c r="AC314" s="33">
        <v>0</v>
      </c>
      <c r="AD314" s="33">
        <v>130.3486</v>
      </c>
      <c r="AE314" s="29">
        <v>0</v>
      </c>
      <c r="AG314" s="29">
        <v>0</v>
      </c>
      <c r="AH314" s="29">
        <v>0</v>
      </c>
      <c r="AI314" s="29">
        <v>0</v>
      </c>
      <c r="AJ314" s="29">
        <v>0</v>
      </c>
      <c r="AK314" s="29">
        <v>0</v>
      </c>
      <c r="AL314" s="53">
        <v>1</v>
      </c>
      <c r="AM314" s="29" t="s">
        <v>20651</v>
      </c>
      <c r="AN314" s="29" t="s">
        <v>20651</v>
      </c>
      <c r="AO314" s="29">
        <v>0</v>
      </c>
      <c r="AP314" s="30">
        <v>0</v>
      </c>
      <c r="AQ314" s="30">
        <v>0</v>
      </c>
    </row>
    <row r="315" spans="1:43" x14ac:dyDescent="0.25">
      <c r="A315" t="s">
        <v>20647</v>
      </c>
      <c r="B315" t="s">
        <v>20652</v>
      </c>
      <c r="C315" s="34">
        <v>10000064196349</v>
      </c>
      <c r="D315">
        <v>9063898</v>
      </c>
      <c r="E315" t="s">
        <v>20649</v>
      </c>
      <c r="F315" t="s">
        <v>20651</v>
      </c>
      <c r="G315" t="s">
        <v>89</v>
      </c>
      <c r="H315" t="s">
        <v>90</v>
      </c>
      <c r="I315" t="s">
        <v>10</v>
      </c>
      <c r="J315" t="s">
        <v>20650</v>
      </c>
      <c r="K315">
        <v>0</v>
      </c>
      <c r="L315" t="s">
        <v>20652</v>
      </c>
      <c r="M315" t="s">
        <v>20652</v>
      </c>
      <c r="N315">
        <v>0</v>
      </c>
      <c r="O315">
        <v>71</v>
      </c>
      <c r="P315" s="17">
        <v>46022</v>
      </c>
      <c r="Q315" s="19">
        <v>0</v>
      </c>
      <c r="R315" t="s">
        <v>24</v>
      </c>
      <c r="S315" s="17">
        <v>45729</v>
      </c>
      <c r="U315" s="29">
        <v>0</v>
      </c>
      <c r="V315" s="29">
        <v>0</v>
      </c>
      <c r="W315" s="29">
        <v>0</v>
      </c>
      <c r="X315" s="29">
        <f t="shared" si="4"/>
        <v>2</v>
      </c>
      <c r="Y315" s="33">
        <v>0</v>
      </c>
      <c r="Z315" s="29">
        <v>0</v>
      </c>
      <c r="AA315" s="29">
        <v>0</v>
      </c>
      <c r="AB315" s="29">
        <v>0</v>
      </c>
      <c r="AC315" s="33">
        <v>0</v>
      </c>
      <c r="AD315" s="33">
        <v>104.46253333333333</v>
      </c>
      <c r="AE315" s="29">
        <v>0</v>
      </c>
      <c r="AG315" s="29">
        <v>0</v>
      </c>
      <c r="AH315" s="29">
        <v>0</v>
      </c>
      <c r="AI315" s="29">
        <v>0</v>
      </c>
      <c r="AJ315" s="29">
        <v>0</v>
      </c>
      <c r="AK315" s="29">
        <v>0</v>
      </c>
      <c r="AL315" s="53">
        <v>2</v>
      </c>
      <c r="AM315" s="29" t="s">
        <v>20651</v>
      </c>
      <c r="AN315" s="29" t="s">
        <v>20651</v>
      </c>
      <c r="AO315" s="29">
        <v>0</v>
      </c>
      <c r="AP315" s="30">
        <v>0</v>
      </c>
      <c r="AQ315" s="30">
        <v>0</v>
      </c>
    </row>
    <row r="316" spans="1:43" x14ac:dyDescent="0.25">
      <c r="A316" t="s">
        <v>20647</v>
      </c>
      <c r="B316" t="s">
        <v>20652</v>
      </c>
      <c r="C316" s="34">
        <v>10000064196373</v>
      </c>
      <c r="D316">
        <v>9063897</v>
      </c>
      <c r="E316" t="s">
        <v>20649</v>
      </c>
      <c r="F316" t="s">
        <v>20651</v>
      </c>
      <c r="G316" t="s">
        <v>89</v>
      </c>
      <c r="H316" t="s">
        <v>90</v>
      </c>
      <c r="I316" t="s">
        <v>10</v>
      </c>
      <c r="J316" t="s">
        <v>20650</v>
      </c>
      <c r="K316">
        <v>0</v>
      </c>
      <c r="L316" t="s">
        <v>20652</v>
      </c>
      <c r="M316" t="s">
        <v>20652</v>
      </c>
      <c r="N316">
        <v>0</v>
      </c>
      <c r="O316">
        <v>79</v>
      </c>
      <c r="P316" s="17">
        <v>46022</v>
      </c>
      <c r="Q316" s="19">
        <v>0</v>
      </c>
      <c r="R316" t="s">
        <v>24</v>
      </c>
      <c r="S316" s="17">
        <v>45729</v>
      </c>
      <c r="U316" s="29">
        <v>0</v>
      </c>
      <c r="V316" s="29">
        <v>0</v>
      </c>
      <c r="W316" s="29">
        <v>0</v>
      </c>
      <c r="X316" s="29">
        <f t="shared" si="4"/>
        <v>2</v>
      </c>
      <c r="Y316" s="33">
        <v>0</v>
      </c>
      <c r="Z316" s="29">
        <v>0</v>
      </c>
      <c r="AA316" s="29">
        <v>0</v>
      </c>
      <c r="AB316" s="29">
        <v>0</v>
      </c>
      <c r="AC316" s="33">
        <v>0</v>
      </c>
      <c r="AD316" s="33">
        <v>104.52396666666665</v>
      </c>
      <c r="AE316" s="29">
        <v>0</v>
      </c>
      <c r="AG316" s="29">
        <v>0</v>
      </c>
      <c r="AH316" s="29">
        <v>0</v>
      </c>
      <c r="AI316" s="29">
        <v>0</v>
      </c>
      <c r="AJ316" s="29">
        <v>0</v>
      </c>
      <c r="AK316" s="29">
        <v>0</v>
      </c>
      <c r="AL316" s="53">
        <v>2</v>
      </c>
      <c r="AM316" s="29" t="s">
        <v>20651</v>
      </c>
      <c r="AN316" s="29" t="s">
        <v>20651</v>
      </c>
      <c r="AO316" s="29">
        <v>0</v>
      </c>
      <c r="AP316" s="30">
        <v>0</v>
      </c>
      <c r="AQ316" s="30">
        <v>0</v>
      </c>
    </row>
    <row r="317" spans="1:43" x14ac:dyDescent="0.25">
      <c r="A317" t="s">
        <v>20647</v>
      </c>
      <c r="B317" t="s">
        <v>20652</v>
      </c>
      <c r="C317" s="34">
        <v>10000064198262</v>
      </c>
      <c r="D317">
        <v>9064251</v>
      </c>
      <c r="E317" t="s">
        <v>20649</v>
      </c>
      <c r="F317" t="s">
        <v>20651</v>
      </c>
      <c r="G317" t="s">
        <v>89</v>
      </c>
      <c r="H317" t="s">
        <v>90</v>
      </c>
      <c r="I317" t="s">
        <v>10</v>
      </c>
      <c r="J317" t="s">
        <v>20650</v>
      </c>
      <c r="K317">
        <v>0</v>
      </c>
      <c r="L317" t="s">
        <v>20652</v>
      </c>
      <c r="M317" t="s">
        <v>20652</v>
      </c>
      <c r="N317">
        <v>0</v>
      </c>
      <c r="O317">
        <v>19</v>
      </c>
      <c r="P317" s="17">
        <v>46022</v>
      </c>
      <c r="Q317" s="19">
        <v>0</v>
      </c>
      <c r="R317" t="s">
        <v>24</v>
      </c>
      <c r="S317" s="17">
        <v>45729</v>
      </c>
      <c r="U317" s="29">
        <v>0</v>
      </c>
      <c r="V317" s="29">
        <v>0</v>
      </c>
      <c r="W317" s="29">
        <v>0</v>
      </c>
      <c r="X317" s="29">
        <f t="shared" si="4"/>
        <v>2</v>
      </c>
      <c r="Y317" s="33">
        <v>0</v>
      </c>
      <c r="Z317" s="29">
        <v>0</v>
      </c>
      <c r="AA317" s="29">
        <v>0</v>
      </c>
      <c r="AB317" s="29">
        <v>0</v>
      </c>
      <c r="AC317" s="33">
        <v>0</v>
      </c>
      <c r="AD317" s="33">
        <v>98.634450000000001</v>
      </c>
      <c r="AE317" s="29">
        <v>0</v>
      </c>
      <c r="AG317" s="29">
        <v>0</v>
      </c>
      <c r="AH317" s="29">
        <v>0</v>
      </c>
      <c r="AI317" s="29">
        <v>0</v>
      </c>
      <c r="AJ317" s="29">
        <v>0</v>
      </c>
      <c r="AK317" s="29">
        <v>0</v>
      </c>
      <c r="AL317" s="53">
        <v>2</v>
      </c>
      <c r="AM317" s="29" t="s">
        <v>20651</v>
      </c>
      <c r="AN317" s="29" t="s">
        <v>20651</v>
      </c>
      <c r="AO317" s="29">
        <v>0</v>
      </c>
      <c r="AP317" s="30">
        <v>0</v>
      </c>
      <c r="AQ317" s="30">
        <v>0</v>
      </c>
    </row>
    <row r="318" spans="1:43" x14ac:dyDescent="0.25">
      <c r="A318" t="s">
        <v>20647</v>
      </c>
      <c r="B318" t="s">
        <v>20652</v>
      </c>
      <c r="C318" s="34">
        <v>10000064199407</v>
      </c>
      <c r="D318">
        <v>9064469</v>
      </c>
      <c r="E318" t="s">
        <v>20649</v>
      </c>
      <c r="F318" t="s">
        <v>20651</v>
      </c>
      <c r="G318" t="s">
        <v>89</v>
      </c>
      <c r="H318" t="s">
        <v>90</v>
      </c>
      <c r="I318" t="s">
        <v>10</v>
      </c>
      <c r="J318" t="s">
        <v>20650</v>
      </c>
      <c r="K318">
        <v>0</v>
      </c>
      <c r="L318" t="s">
        <v>20652</v>
      </c>
      <c r="M318" t="s">
        <v>20652</v>
      </c>
      <c r="N318">
        <v>0</v>
      </c>
      <c r="O318">
        <v>76</v>
      </c>
      <c r="P318" s="17">
        <v>46022</v>
      </c>
      <c r="Q318" s="19">
        <v>0</v>
      </c>
      <c r="R318" t="s">
        <v>24</v>
      </c>
      <c r="S318" s="17">
        <v>45729</v>
      </c>
      <c r="U318" s="29">
        <v>0</v>
      </c>
      <c r="V318" s="29">
        <v>0</v>
      </c>
      <c r="W318" s="29">
        <v>0</v>
      </c>
      <c r="X318" s="29">
        <f t="shared" si="4"/>
        <v>2</v>
      </c>
      <c r="Y318" s="33">
        <v>0</v>
      </c>
      <c r="Z318" s="29">
        <v>0</v>
      </c>
      <c r="AA318" s="29">
        <v>0</v>
      </c>
      <c r="AB318" s="29">
        <v>0</v>
      </c>
      <c r="AC318" s="33">
        <v>0</v>
      </c>
      <c r="AD318" s="33">
        <v>102.57265</v>
      </c>
      <c r="AE318" s="29">
        <v>0</v>
      </c>
      <c r="AG318" s="29">
        <v>0</v>
      </c>
      <c r="AH318" s="29">
        <v>0</v>
      </c>
      <c r="AI318" s="29">
        <v>0</v>
      </c>
      <c r="AJ318" s="29">
        <v>0</v>
      </c>
      <c r="AK318" s="29">
        <v>0</v>
      </c>
      <c r="AL318" s="53">
        <v>2</v>
      </c>
      <c r="AM318" s="29" t="s">
        <v>20651</v>
      </c>
      <c r="AN318" s="29" t="s">
        <v>20651</v>
      </c>
      <c r="AO318" s="29">
        <v>0</v>
      </c>
      <c r="AP318" s="30">
        <v>0</v>
      </c>
      <c r="AQ318" s="30">
        <v>0</v>
      </c>
    </row>
    <row r="319" spans="1:43" x14ac:dyDescent="0.25">
      <c r="A319" t="s">
        <v>20647</v>
      </c>
      <c r="B319" t="s">
        <v>20652</v>
      </c>
      <c r="C319" s="34">
        <v>10000064199489</v>
      </c>
      <c r="D319">
        <v>9064470</v>
      </c>
      <c r="E319" t="s">
        <v>20649</v>
      </c>
      <c r="F319" t="s">
        <v>20651</v>
      </c>
      <c r="G319" t="s">
        <v>89</v>
      </c>
      <c r="H319" t="s">
        <v>90</v>
      </c>
      <c r="I319" t="s">
        <v>10</v>
      </c>
      <c r="J319" t="s">
        <v>20650</v>
      </c>
      <c r="K319">
        <v>0</v>
      </c>
      <c r="L319" t="s">
        <v>20652</v>
      </c>
      <c r="M319" t="s">
        <v>20652</v>
      </c>
      <c r="N319">
        <v>0</v>
      </c>
      <c r="O319">
        <v>73</v>
      </c>
      <c r="P319" s="17">
        <v>46022</v>
      </c>
      <c r="Q319" s="19">
        <v>0</v>
      </c>
      <c r="R319" t="s">
        <v>24</v>
      </c>
      <c r="S319" s="17">
        <v>45729</v>
      </c>
      <c r="U319" s="29">
        <v>0</v>
      </c>
      <c r="V319" s="29">
        <v>0</v>
      </c>
      <c r="W319" s="29">
        <v>0</v>
      </c>
      <c r="X319" s="29">
        <f t="shared" si="4"/>
        <v>2</v>
      </c>
      <c r="Y319" s="33">
        <v>0</v>
      </c>
      <c r="Z319" s="29">
        <v>0</v>
      </c>
      <c r="AA319" s="29">
        <v>0</v>
      </c>
      <c r="AB319" s="29">
        <v>0</v>
      </c>
      <c r="AC319" s="33">
        <v>0</v>
      </c>
      <c r="AD319" s="33">
        <v>101.74572499999999</v>
      </c>
      <c r="AE319" s="29">
        <v>0</v>
      </c>
      <c r="AG319" s="29">
        <v>0</v>
      </c>
      <c r="AH319" s="29">
        <v>0</v>
      </c>
      <c r="AI319" s="29">
        <v>0</v>
      </c>
      <c r="AJ319" s="29">
        <v>0</v>
      </c>
      <c r="AK319" s="29">
        <v>0</v>
      </c>
      <c r="AL319" s="53">
        <v>2</v>
      </c>
      <c r="AM319" s="29" t="s">
        <v>20651</v>
      </c>
      <c r="AN319" s="29" t="s">
        <v>20651</v>
      </c>
      <c r="AO319" s="29">
        <v>0</v>
      </c>
      <c r="AP319" s="30">
        <v>0</v>
      </c>
      <c r="AQ319" s="30">
        <v>0</v>
      </c>
    </row>
    <row r="320" spans="1:43" x14ac:dyDescent="0.25">
      <c r="A320" t="s">
        <v>20647</v>
      </c>
      <c r="B320" t="s">
        <v>20652</v>
      </c>
      <c r="C320" s="34">
        <v>10000064199652</v>
      </c>
      <c r="D320">
        <v>9064499</v>
      </c>
      <c r="E320" t="s">
        <v>20648</v>
      </c>
      <c r="F320" t="s">
        <v>20651</v>
      </c>
      <c r="G320" t="s">
        <v>89</v>
      </c>
      <c r="H320" t="s">
        <v>90</v>
      </c>
      <c r="I320" t="s">
        <v>14</v>
      </c>
      <c r="J320" t="s">
        <v>20650</v>
      </c>
      <c r="K320">
        <v>0</v>
      </c>
      <c r="L320" t="s">
        <v>20652</v>
      </c>
      <c r="M320" t="s">
        <v>20652</v>
      </c>
      <c r="N320">
        <v>0</v>
      </c>
      <c r="O320">
        <v>13</v>
      </c>
      <c r="P320" s="17">
        <v>46022</v>
      </c>
      <c r="Q320" s="19">
        <v>0</v>
      </c>
      <c r="R320" t="s">
        <v>24</v>
      </c>
      <c r="S320" s="17">
        <v>45729</v>
      </c>
      <c r="U320" s="29">
        <v>0</v>
      </c>
      <c r="V320" s="29">
        <v>0</v>
      </c>
      <c r="W320" s="29">
        <v>0</v>
      </c>
      <c r="X320" s="29">
        <f t="shared" si="4"/>
        <v>1</v>
      </c>
      <c r="Y320" s="33">
        <v>0</v>
      </c>
      <c r="Z320" s="29">
        <v>0</v>
      </c>
      <c r="AA320" s="29">
        <v>0</v>
      </c>
      <c r="AB320" s="29">
        <v>0</v>
      </c>
      <c r="AC320" s="33">
        <v>0</v>
      </c>
      <c r="AD320" s="33">
        <v>130.3486</v>
      </c>
      <c r="AE320" s="29">
        <v>0</v>
      </c>
      <c r="AG320" s="29">
        <v>0</v>
      </c>
      <c r="AH320" s="29">
        <v>0</v>
      </c>
      <c r="AI320" s="29">
        <v>0</v>
      </c>
      <c r="AJ320" s="29">
        <v>0</v>
      </c>
      <c r="AK320" s="29">
        <v>0</v>
      </c>
      <c r="AL320" s="53">
        <v>1</v>
      </c>
      <c r="AM320" s="29" t="s">
        <v>20651</v>
      </c>
      <c r="AN320" s="29" t="s">
        <v>20651</v>
      </c>
      <c r="AO320" s="29">
        <v>0</v>
      </c>
      <c r="AP320" s="30">
        <v>0</v>
      </c>
      <c r="AQ320" s="30">
        <v>0</v>
      </c>
    </row>
    <row r="321" spans="1:43" x14ac:dyDescent="0.25">
      <c r="A321" t="s">
        <v>20647</v>
      </c>
      <c r="B321" t="s">
        <v>20652</v>
      </c>
      <c r="C321" s="34">
        <v>10000064199653</v>
      </c>
      <c r="D321">
        <v>9064500</v>
      </c>
      <c r="E321" t="s">
        <v>20648</v>
      </c>
      <c r="F321" t="s">
        <v>20651</v>
      </c>
      <c r="G321" t="s">
        <v>89</v>
      </c>
      <c r="H321" t="s">
        <v>90</v>
      </c>
      <c r="I321" t="s">
        <v>14</v>
      </c>
      <c r="J321" t="s">
        <v>20650</v>
      </c>
      <c r="K321">
        <v>0</v>
      </c>
      <c r="L321" t="s">
        <v>20652</v>
      </c>
      <c r="M321" t="s">
        <v>20652</v>
      </c>
      <c r="N321">
        <v>0</v>
      </c>
      <c r="O321">
        <v>14</v>
      </c>
      <c r="P321" s="17">
        <v>46022</v>
      </c>
      <c r="Q321" s="19">
        <v>0</v>
      </c>
      <c r="R321" t="s">
        <v>24</v>
      </c>
      <c r="S321" s="17">
        <v>45729</v>
      </c>
      <c r="U321" s="29">
        <v>0</v>
      </c>
      <c r="V321" s="29">
        <v>0</v>
      </c>
      <c r="W321" s="29">
        <v>0</v>
      </c>
      <c r="X321" s="29">
        <f t="shared" si="4"/>
        <v>1</v>
      </c>
      <c r="Y321" s="33">
        <v>0</v>
      </c>
      <c r="Z321" s="29">
        <v>0</v>
      </c>
      <c r="AA321" s="29">
        <v>0</v>
      </c>
      <c r="AB321" s="29">
        <v>0</v>
      </c>
      <c r="AC321" s="33">
        <v>0</v>
      </c>
      <c r="AD321" s="33">
        <v>130.3486</v>
      </c>
      <c r="AE321" s="29">
        <v>0</v>
      </c>
      <c r="AG321" s="29">
        <v>0</v>
      </c>
      <c r="AH321" s="29">
        <v>0</v>
      </c>
      <c r="AI321" s="29">
        <v>0</v>
      </c>
      <c r="AJ321" s="29">
        <v>0</v>
      </c>
      <c r="AK321" s="29">
        <v>0</v>
      </c>
      <c r="AL321" s="53">
        <v>1</v>
      </c>
      <c r="AM321" s="29" t="s">
        <v>20651</v>
      </c>
      <c r="AN321" s="29" t="s">
        <v>20651</v>
      </c>
      <c r="AO321" s="29">
        <v>0</v>
      </c>
      <c r="AP321" s="30">
        <v>0</v>
      </c>
      <c r="AQ321" s="30">
        <v>0</v>
      </c>
    </row>
    <row r="322" spans="1:43" x14ac:dyDescent="0.25">
      <c r="A322" t="s">
        <v>20647</v>
      </c>
      <c r="B322" t="s">
        <v>20652</v>
      </c>
      <c r="C322" s="34">
        <v>10000064209780</v>
      </c>
      <c r="D322">
        <v>9066806</v>
      </c>
      <c r="E322" t="s">
        <v>20649</v>
      </c>
      <c r="F322" t="s">
        <v>20651</v>
      </c>
      <c r="G322" t="s">
        <v>89</v>
      </c>
      <c r="H322" t="s">
        <v>90</v>
      </c>
      <c r="I322" t="s">
        <v>10</v>
      </c>
      <c r="J322" t="s">
        <v>20650</v>
      </c>
      <c r="K322">
        <v>0</v>
      </c>
      <c r="L322" t="s">
        <v>20652</v>
      </c>
      <c r="M322" t="s">
        <v>20652</v>
      </c>
      <c r="N322">
        <v>0</v>
      </c>
      <c r="O322">
        <v>15</v>
      </c>
      <c r="P322" s="17">
        <v>46022</v>
      </c>
      <c r="Q322" s="19">
        <v>0</v>
      </c>
      <c r="R322" t="s">
        <v>24</v>
      </c>
      <c r="S322" s="17">
        <v>45730</v>
      </c>
      <c r="U322" s="29">
        <v>0</v>
      </c>
      <c r="V322" s="29">
        <v>0</v>
      </c>
      <c r="W322" s="29">
        <v>0</v>
      </c>
      <c r="X322" s="29">
        <f t="shared" si="4"/>
        <v>2</v>
      </c>
      <c r="Y322" s="33">
        <v>0</v>
      </c>
      <c r="Z322" s="29">
        <v>0</v>
      </c>
      <c r="AA322" s="29">
        <v>0</v>
      </c>
      <c r="AB322" s="29">
        <v>0</v>
      </c>
      <c r="AC322" s="33">
        <v>0</v>
      </c>
      <c r="AD322" s="33">
        <v>14.081166666666666</v>
      </c>
      <c r="AE322" s="29">
        <v>0</v>
      </c>
      <c r="AG322" s="29">
        <v>0</v>
      </c>
      <c r="AH322" s="29">
        <v>0</v>
      </c>
      <c r="AI322" s="29">
        <v>0</v>
      </c>
      <c r="AJ322" s="29">
        <v>0</v>
      </c>
      <c r="AK322" s="29">
        <v>0</v>
      </c>
      <c r="AL322" s="53">
        <v>2</v>
      </c>
      <c r="AM322" s="29" t="s">
        <v>20651</v>
      </c>
      <c r="AN322" s="29" t="s">
        <v>20651</v>
      </c>
      <c r="AO322" s="29">
        <v>0</v>
      </c>
      <c r="AP322" s="30">
        <v>0</v>
      </c>
      <c r="AQ322" s="30">
        <v>0</v>
      </c>
    </row>
    <row r="323" spans="1:43" x14ac:dyDescent="0.25">
      <c r="A323" t="s">
        <v>20647</v>
      </c>
      <c r="B323" t="s">
        <v>20652</v>
      </c>
      <c r="C323" s="34">
        <v>10000064212915</v>
      </c>
      <c r="D323">
        <v>9067613</v>
      </c>
      <c r="E323" t="s">
        <v>20649</v>
      </c>
      <c r="F323" t="s">
        <v>20651</v>
      </c>
      <c r="G323" t="s">
        <v>89</v>
      </c>
      <c r="H323" t="s">
        <v>90</v>
      </c>
      <c r="I323" t="s">
        <v>10</v>
      </c>
      <c r="J323" t="s">
        <v>20650</v>
      </c>
      <c r="K323">
        <v>0</v>
      </c>
      <c r="L323" t="s">
        <v>20652</v>
      </c>
      <c r="M323" t="s">
        <v>20652</v>
      </c>
      <c r="N323">
        <v>0</v>
      </c>
      <c r="O323">
        <v>29</v>
      </c>
      <c r="P323" s="17">
        <v>46022</v>
      </c>
      <c r="Q323" s="19">
        <v>0</v>
      </c>
      <c r="R323" t="s">
        <v>24</v>
      </c>
      <c r="S323" s="17">
        <v>45730</v>
      </c>
      <c r="U323" s="29">
        <v>0</v>
      </c>
      <c r="V323" s="29">
        <v>0</v>
      </c>
      <c r="W323" s="29">
        <v>0</v>
      </c>
      <c r="X323" s="29">
        <f t="shared" ref="X323:X386" si="5">AL323</f>
        <v>2</v>
      </c>
      <c r="Y323" s="33">
        <v>0</v>
      </c>
      <c r="Z323" s="29">
        <v>0</v>
      </c>
      <c r="AA323" s="29">
        <v>0</v>
      </c>
      <c r="AB323" s="29">
        <v>0</v>
      </c>
      <c r="AC323" s="33">
        <v>0</v>
      </c>
      <c r="AD323" s="33">
        <v>82.896200000000007</v>
      </c>
      <c r="AE323" s="29">
        <v>0</v>
      </c>
      <c r="AG323" s="29">
        <v>0</v>
      </c>
      <c r="AH323" s="29">
        <v>0</v>
      </c>
      <c r="AI323" s="29">
        <v>0</v>
      </c>
      <c r="AJ323" s="29">
        <v>0</v>
      </c>
      <c r="AK323" s="29">
        <v>0</v>
      </c>
      <c r="AL323" s="53">
        <v>2</v>
      </c>
      <c r="AM323" s="29" t="s">
        <v>20651</v>
      </c>
      <c r="AN323" s="29" t="s">
        <v>20651</v>
      </c>
      <c r="AO323" s="29">
        <v>0</v>
      </c>
      <c r="AP323" s="30">
        <v>0</v>
      </c>
      <c r="AQ323" s="30">
        <v>0</v>
      </c>
    </row>
    <row r="324" spans="1:43" x14ac:dyDescent="0.25">
      <c r="A324" t="s">
        <v>20647</v>
      </c>
      <c r="B324" t="s">
        <v>20652</v>
      </c>
      <c r="C324" s="34">
        <v>10000064212987</v>
      </c>
      <c r="D324">
        <v>3563522</v>
      </c>
      <c r="E324" t="s">
        <v>20649</v>
      </c>
      <c r="F324" t="s">
        <v>20651</v>
      </c>
      <c r="G324" t="s">
        <v>89</v>
      </c>
      <c r="H324" t="s">
        <v>90</v>
      </c>
      <c r="I324" t="s">
        <v>10</v>
      </c>
      <c r="J324" t="s">
        <v>20650</v>
      </c>
      <c r="K324">
        <v>0</v>
      </c>
      <c r="L324" t="s">
        <v>20652</v>
      </c>
      <c r="M324" t="s">
        <v>20652</v>
      </c>
      <c r="N324">
        <v>0</v>
      </c>
      <c r="O324">
        <v>33</v>
      </c>
      <c r="P324" s="17">
        <v>46022</v>
      </c>
      <c r="Q324" s="19">
        <v>0</v>
      </c>
      <c r="R324" t="s">
        <v>24</v>
      </c>
      <c r="S324" s="17">
        <v>45730</v>
      </c>
      <c r="U324" s="29">
        <v>0</v>
      </c>
      <c r="V324" s="29">
        <v>0</v>
      </c>
      <c r="W324" s="29">
        <v>0</v>
      </c>
      <c r="X324" s="29">
        <f t="shared" si="5"/>
        <v>2</v>
      </c>
      <c r="Y324" s="33">
        <v>0</v>
      </c>
      <c r="Z324" s="29">
        <v>0</v>
      </c>
      <c r="AA324" s="29">
        <v>0</v>
      </c>
      <c r="AB324" s="29">
        <v>0</v>
      </c>
      <c r="AC324" s="33">
        <v>0</v>
      </c>
      <c r="AD324" s="33">
        <v>82.896200000000007</v>
      </c>
      <c r="AE324" s="29">
        <v>0</v>
      </c>
      <c r="AG324" s="29">
        <v>0</v>
      </c>
      <c r="AH324" s="29">
        <v>0</v>
      </c>
      <c r="AI324" s="29">
        <v>0</v>
      </c>
      <c r="AJ324" s="29">
        <v>0</v>
      </c>
      <c r="AK324" s="29">
        <v>0</v>
      </c>
      <c r="AL324" s="53">
        <v>2</v>
      </c>
      <c r="AM324" s="29" t="s">
        <v>20651</v>
      </c>
      <c r="AN324" s="29" t="s">
        <v>20651</v>
      </c>
      <c r="AO324" s="29">
        <v>0</v>
      </c>
      <c r="AP324" s="30">
        <v>0</v>
      </c>
      <c r="AQ324" s="30">
        <v>0</v>
      </c>
    </row>
    <row r="325" spans="1:43" x14ac:dyDescent="0.25">
      <c r="A325" t="s">
        <v>20647</v>
      </c>
      <c r="B325" t="s">
        <v>20652</v>
      </c>
      <c r="C325" s="34">
        <v>10000064215503</v>
      </c>
      <c r="D325">
        <v>9068240</v>
      </c>
      <c r="E325" t="s">
        <v>20649</v>
      </c>
      <c r="F325" t="s">
        <v>20651</v>
      </c>
      <c r="G325" t="s">
        <v>89</v>
      </c>
      <c r="H325" t="s">
        <v>90</v>
      </c>
      <c r="I325" t="s">
        <v>10</v>
      </c>
      <c r="J325" t="s">
        <v>20650</v>
      </c>
      <c r="K325">
        <v>0</v>
      </c>
      <c r="L325" t="s">
        <v>20652</v>
      </c>
      <c r="M325" t="s">
        <v>20652</v>
      </c>
      <c r="N325">
        <v>0</v>
      </c>
      <c r="O325">
        <v>3</v>
      </c>
      <c r="P325" s="17">
        <v>46022</v>
      </c>
      <c r="Q325" s="19">
        <v>0</v>
      </c>
      <c r="R325" t="s">
        <v>24</v>
      </c>
      <c r="S325" s="17">
        <v>45730</v>
      </c>
      <c r="U325" s="29">
        <v>0</v>
      </c>
      <c r="V325" s="29">
        <v>0</v>
      </c>
      <c r="W325" s="29">
        <v>0</v>
      </c>
      <c r="X325" s="29">
        <f t="shared" si="5"/>
        <v>1</v>
      </c>
      <c r="Y325" s="33">
        <v>0</v>
      </c>
      <c r="Z325" s="29">
        <v>0</v>
      </c>
      <c r="AA325" s="29">
        <v>0</v>
      </c>
      <c r="AB325" s="29">
        <v>0</v>
      </c>
      <c r="AC325" s="33">
        <v>0</v>
      </c>
      <c r="AD325" s="33">
        <v>141.56180000000001</v>
      </c>
      <c r="AE325" s="29">
        <v>0</v>
      </c>
      <c r="AG325" s="29">
        <v>0</v>
      </c>
      <c r="AH325" s="29">
        <v>0</v>
      </c>
      <c r="AI325" s="29">
        <v>0</v>
      </c>
      <c r="AJ325" s="29">
        <v>0</v>
      </c>
      <c r="AK325" s="29">
        <v>0</v>
      </c>
      <c r="AL325" s="53">
        <v>1</v>
      </c>
      <c r="AM325" s="29" t="s">
        <v>20651</v>
      </c>
      <c r="AN325" s="29" t="s">
        <v>20651</v>
      </c>
      <c r="AO325" s="29">
        <v>0</v>
      </c>
      <c r="AP325" s="30">
        <v>0</v>
      </c>
      <c r="AQ325" s="30">
        <v>0</v>
      </c>
    </row>
    <row r="326" spans="1:43" x14ac:dyDescent="0.25">
      <c r="A326" t="s">
        <v>20647</v>
      </c>
      <c r="B326" t="s">
        <v>20652</v>
      </c>
      <c r="C326" s="34">
        <v>10000064217349</v>
      </c>
      <c r="D326">
        <v>9068669</v>
      </c>
      <c r="E326" t="s">
        <v>20649</v>
      </c>
      <c r="F326" t="s">
        <v>20651</v>
      </c>
      <c r="G326" t="s">
        <v>89</v>
      </c>
      <c r="H326" t="s">
        <v>90</v>
      </c>
      <c r="I326" t="s">
        <v>10</v>
      </c>
      <c r="J326" t="s">
        <v>20650</v>
      </c>
      <c r="K326">
        <v>0</v>
      </c>
      <c r="L326" t="s">
        <v>20652</v>
      </c>
      <c r="M326" t="s">
        <v>20652</v>
      </c>
      <c r="N326">
        <v>0</v>
      </c>
      <c r="O326">
        <v>23</v>
      </c>
      <c r="P326" s="17">
        <v>46022</v>
      </c>
      <c r="Q326" s="19">
        <v>0</v>
      </c>
      <c r="R326" t="s">
        <v>24</v>
      </c>
      <c r="S326" s="17">
        <v>45730</v>
      </c>
      <c r="U326" s="29">
        <v>0</v>
      </c>
      <c r="V326" s="29">
        <v>0</v>
      </c>
      <c r="W326" s="29">
        <v>0</v>
      </c>
      <c r="X326" s="29">
        <f t="shared" si="5"/>
        <v>2</v>
      </c>
      <c r="Y326" s="33">
        <v>0</v>
      </c>
      <c r="Z326" s="29">
        <v>0</v>
      </c>
      <c r="AA326" s="29">
        <v>0</v>
      </c>
      <c r="AB326" s="29">
        <v>0</v>
      </c>
      <c r="AC326" s="33">
        <v>0</v>
      </c>
      <c r="AD326" s="33">
        <v>44.936866666666674</v>
      </c>
      <c r="AE326" s="29">
        <v>0</v>
      </c>
      <c r="AG326" s="29">
        <v>0</v>
      </c>
      <c r="AH326" s="29">
        <v>0</v>
      </c>
      <c r="AI326" s="29">
        <v>0</v>
      </c>
      <c r="AJ326" s="29">
        <v>0</v>
      </c>
      <c r="AK326" s="29">
        <v>0</v>
      </c>
      <c r="AL326" s="53">
        <v>2</v>
      </c>
      <c r="AM326" s="29" t="s">
        <v>20651</v>
      </c>
      <c r="AN326" s="29" t="s">
        <v>20651</v>
      </c>
      <c r="AO326" s="29">
        <v>0</v>
      </c>
      <c r="AP326" s="30">
        <v>0</v>
      </c>
      <c r="AQ326" s="30">
        <v>0</v>
      </c>
    </row>
    <row r="327" spans="1:43" x14ac:dyDescent="0.25">
      <c r="A327" t="s">
        <v>20647</v>
      </c>
      <c r="B327" t="s">
        <v>20652</v>
      </c>
      <c r="C327" s="34">
        <v>10000064218775</v>
      </c>
      <c r="D327">
        <v>9069002</v>
      </c>
      <c r="E327" t="s">
        <v>20649</v>
      </c>
      <c r="F327" t="s">
        <v>20651</v>
      </c>
      <c r="G327" t="s">
        <v>89</v>
      </c>
      <c r="H327" t="s">
        <v>90</v>
      </c>
      <c r="I327" t="s">
        <v>10</v>
      </c>
      <c r="J327" t="s">
        <v>20650</v>
      </c>
      <c r="K327">
        <v>0</v>
      </c>
      <c r="L327" t="s">
        <v>20652</v>
      </c>
      <c r="M327" t="s">
        <v>20652</v>
      </c>
      <c r="N327">
        <v>0</v>
      </c>
      <c r="O327">
        <v>79</v>
      </c>
      <c r="P327" s="17">
        <v>46022</v>
      </c>
      <c r="Q327" s="19">
        <v>0</v>
      </c>
      <c r="R327" t="s">
        <v>24</v>
      </c>
      <c r="S327" s="17">
        <v>45730</v>
      </c>
      <c r="U327" s="29">
        <v>0</v>
      </c>
      <c r="V327" s="29">
        <v>0</v>
      </c>
      <c r="W327" s="29">
        <v>0</v>
      </c>
      <c r="X327" s="29">
        <f t="shared" si="5"/>
        <v>2</v>
      </c>
      <c r="Y327" s="33">
        <v>0</v>
      </c>
      <c r="Z327" s="29">
        <v>0</v>
      </c>
      <c r="AA327" s="29">
        <v>0</v>
      </c>
      <c r="AB327" s="29">
        <v>0</v>
      </c>
      <c r="AC327" s="33">
        <v>0</v>
      </c>
      <c r="AD327" s="33">
        <v>78.081766666666667</v>
      </c>
      <c r="AE327" s="29">
        <v>0</v>
      </c>
      <c r="AG327" s="29">
        <v>0</v>
      </c>
      <c r="AH327" s="29">
        <v>0</v>
      </c>
      <c r="AI327" s="29">
        <v>0</v>
      </c>
      <c r="AJ327" s="29">
        <v>0</v>
      </c>
      <c r="AK327" s="29">
        <v>0</v>
      </c>
      <c r="AL327" s="53">
        <v>2</v>
      </c>
      <c r="AM327" s="29" t="s">
        <v>20651</v>
      </c>
      <c r="AN327" s="29" t="s">
        <v>20651</v>
      </c>
      <c r="AO327" s="29">
        <v>0</v>
      </c>
      <c r="AP327" s="30">
        <v>0</v>
      </c>
      <c r="AQ327" s="30">
        <v>0</v>
      </c>
    </row>
    <row r="328" spans="1:43" x14ac:dyDescent="0.25">
      <c r="A328" t="s">
        <v>20647</v>
      </c>
      <c r="B328" t="s">
        <v>20652</v>
      </c>
      <c r="C328" s="34">
        <v>10000064218927</v>
      </c>
      <c r="D328">
        <v>9069273</v>
      </c>
      <c r="E328" t="s">
        <v>20649</v>
      </c>
      <c r="F328" t="s">
        <v>20651</v>
      </c>
      <c r="G328" t="s">
        <v>89</v>
      </c>
      <c r="H328" t="s">
        <v>90</v>
      </c>
      <c r="I328" t="s">
        <v>137</v>
      </c>
      <c r="J328" t="s">
        <v>20650</v>
      </c>
      <c r="K328">
        <v>0</v>
      </c>
      <c r="L328" t="s">
        <v>20652</v>
      </c>
      <c r="M328" t="s">
        <v>20652</v>
      </c>
      <c r="N328">
        <v>0</v>
      </c>
      <c r="O328">
        <v>77</v>
      </c>
      <c r="P328" s="17">
        <v>46022</v>
      </c>
      <c r="Q328" s="19">
        <v>0</v>
      </c>
      <c r="R328" t="s">
        <v>24</v>
      </c>
      <c r="S328" s="17">
        <v>45730</v>
      </c>
      <c r="U328" s="29">
        <v>0</v>
      </c>
      <c r="V328" s="29">
        <v>0</v>
      </c>
      <c r="W328" s="29">
        <v>0</v>
      </c>
      <c r="X328" s="29">
        <f t="shared" si="5"/>
        <v>2</v>
      </c>
      <c r="Y328" s="33">
        <v>0</v>
      </c>
      <c r="Z328" s="29">
        <v>0</v>
      </c>
      <c r="AA328" s="29">
        <v>0</v>
      </c>
      <c r="AB328" s="29">
        <v>0</v>
      </c>
      <c r="AC328" s="33">
        <v>0</v>
      </c>
      <c r="AD328" s="33">
        <v>124.67800000000001</v>
      </c>
      <c r="AE328" s="29">
        <v>0</v>
      </c>
      <c r="AG328" s="29">
        <v>0</v>
      </c>
      <c r="AH328" s="29">
        <v>0</v>
      </c>
      <c r="AI328" s="29">
        <v>0</v>
      </c>
      <c r="AJ328" s="29">
        <v>0</v>
      </c>
      <c r="AK328" s="29">
        <v>0</v>
      </c>
      <c r="AL328" s="53">
        <v>2</v>
      </c>
      <c r="AM328" s="29" t="s">
        <v>20651</v>
      </c>
      <c r="AN328" s="29" t="s">
        <v>20651</v>
      </c>
      <c r="AO328" s="29">
        <v>0</v>
      </c>
      <c r="AP328" s="30">
        <v>0</v>
      </c>
      <c r="AQ328" s="30">
        <v>0</v>
      </c>
    </row>
    <row r="329" spans="1:43" x14ac:dyDescent="0.25">
      <c r="A329" t="s">
        <v>20647</v>
      </c>
      <c r="B329" t="s">
        <v>20652</v>
      </c>
      <c r="C329" s="34">
        <v>10000064218928</v>
      </c>
      <c r="D329">
        <v>9069276</v>
      </c>
      <c r="E329" t="s">
        <v>20649</v>
      </c>
      <c r="F329" t="s">
        <v>20651</v>
      </c>
      <c r="G329" t="s">
        <v>89</v>
      </c>
      <c r="H329" t="s">
        <v>90</v>
      </c>
      <c r="I329" t="s">
        <v>137</v>
      </c>
      <c r="J329" t="s">
        <v>20650</v>
      </c>
      <c r="K329">
        <v>0</v>
      </c>
      <c r="L329" t="s">
        <v>20652</v>
      </c>
      <c r="M329" t="s">
        <v>20652</v>
      </c>
      <c r="N329">
        <v>0</v>
      </c>
      <c r="O329">
        <v>75</v>
      </c>
      <c r="P329" s="17">
        <v>46022</v>
      </c>
      <c r="Q329" s="19">
        <v>0</v>
      </c>
      <c r="R329" t="s">
        <v>24</v>
      </c>
      <c r="S329" s="17">
        <v>45730</v>
      </c>
      <c r="U329" s="29">
        <v>0</v>
      </c>
      <c r="V329" s="29">
        <v>0</v>
      </c>
      <c r="W329" s="29">
        <v>0</v>
      </c>
      <c r="X329" s="29">
        <f t="shared" si="5"/>
        <v>2</v>
      </c>
      <c r="Y329" s="33">
        <v>0</v>
      </c>
      <c r="Z329" s="29">
        <v>0</v>
      </c>
      <c r="AA329" s="29">
        <v>0</v>
      </c>
      <c r="AB329" s="29">
        <v>0</v>
      </c>
      <c r="AC329" s="33">
        <v>0</v>
      </c>
      <c r="AD329" s="33">
        <v>124.67800000000001</v>
      </c>
      <c r="AE329" s="29">
        <v>0</v>
      </c>
      <c r="AG329" s="29">
        <v>0</v>
      </c>
      <c r="AH329" s="29">
        <v>0</v>
      </c>
      <c r="AI329" s="29">
        <v>0</v>
      </c>
      <c r="AJ329" s="29">
        <v>0</v>
      </c>
      <c r="AK329" s="29">
        <v>0</v>
      </c>
      <c r="AL329" s="53">
        <v>2</v>
      </c>
      <c r="AM329" s="29" t="s">
        <v>20651</v>
      </c>
      <c r="AN329" s="29" t="s">
        <v>20651</v>
      </c>
      <c r="AO329" s="29">
        <v>0</v>
      </c>
      <c r="AP329" s="30">
        <v>0</v>
      </c>
      <c r="AQ329" s="30">
        <v>0</v>
      </c>
    </row>
    <row r="330" spans="1:43" x14ac:dyDescent="0.25">
      <c r="A330" t="s">
        <v>20647</v>
      </c>
      <c r="B330" t="s">
        <v>20652</v>
      </c>
      <c r="C330" s="34">
        <v>10000064218929</v>
      </c>
      <c r="D330">
        <v>9069275</v>
      </c>
      <c r="E330" t="s">
        <v>20649</v>
      </c>
      <c r="F330" t="s">
        <v>20651</v>
      </c>
      <c r="G330" t="s">
        <v>89</v>
      </c>
      <c r="H330" t="s">
        <v>90</v>
      </c>
      <c r="I330" t="s">
        <v>137</v>
      </c>
      <c r="J330" t="s">
        <v>20650</v>
      </c>
      <c r="K330">
        <v>0</v>
      </c>
      <c r="L330" t="s">
        <v>20652</v>
      </c>
      <c r="M330" t="s">
        <v>20652</v>
      </c>
      <c r="N330">
        <v>0</v>
      </c>
      <c r="O330">
        <v>79</v>
      </c>
      <c r="P330" s="17">
        <v>46022</v>
      </c>
      <c r="Q330" s="19">
        <v>0</v>
      </c>
      <c r="R330" t="s">
        <v>24</v>
      </c>
      <c r="S330" s="17">
        <v>45730</v>
      </c>
      <c r="U330" s="29">
        <v>0</v>
      </c>
      <c r="V330" s="29">
        <v>0</v>
      </c>
      <c r="W330" s="29">
        <v>0</v>
      </c>
      <c r="X330" s="29">
        <f t="shared" si="5"/>
        <v>2</v>
      </c>
      <c r="Y330" s="33">
        <v>0</v>
      </c>
      <c r="Z330" s="29">
        <v>0</v>
      </c>
      <c r="AA330" s="29">
        <v>0</v>
      </c>
      <c r="AB330" s="29">
        <v>0</v>
      </c>
      <c r="AC330" s="33">
        <v>0</v>
      </c>
      <c r="AD330" s="33">
        <v>124.67800000000001</v>
      </c>
      <c r="AE330" s="29">
        <v>0</v>
      </c>
      <c r="AG330" s="29">
        <v>0</v>
      </c>
      <c r="AH330" s="29">
        <v>0</v>
      </c>
      <c r="AI330" s="29">
        <v>0</v>
      </c>
      <c r="AJ330" s="29">
        <v>0</v>
      </c>
      <c r="AK330" s="29">
        <v>0</v>
      </c>
      <c r="AL330" s="53">
        <v>2</v>
      </c>
      <c r="AM330" s="29" t="s">
        <v>20651</v>
      </c>
      <c r="AN330" s="29" t="s">
        <v>20651</v>
      </c>
      <c r="AO330" s="29">
        <v>0</v>
      </c>
      <c r="AP330" s="30">
        <v>0</v>
      </c>
      <c r="AQ330" s="30">
        <v>0</v>
      </c>
    </row>
    <row r="331" spans="1:43" x14ac:dyDescent="0.25">
      <c r="A331" t="s">
        <v>20647</v>
      </c>
      <c r="B331" t="s">
        <v>20652</v>
      </c>
      <c r="C331" s="34">
        <v>10000064218930</v>
      </c>
      <c r="D331">
        <v>9069274</v>
      </c>
      <c r="E331" t="s">
        <v>20649</v>
      </c>
      <c r="F331" t="s">
        <v>20651</v>
      </c>
      <c r="G331" t="s">
        <v>89</v>
      </c>
      <c r="H331" t="s">
        <v>90</v>
      </c>
      <c r="I331" t="s">
        <v>137</v>
      </c>
      <c r="J331" t="s">
        <v>20650</v>
      </c>
      <c r="K331">
        <v>0</v>
      </c>
      <c r="L331" t="s">
        <v>20652</v>
      </c>
      <c r="M331" t="s">
        <v>20652</v>
      </c>
      <c r="N331">
        <v>0</v>
      </c>
      <c r="O331">
        <v>76</v>
      </c>
      <c r="P331" s="17">
        <v>46022</v>
      </c>
      <c r="Q331" s="19">
        <v>0</v>
      </c>
      <c r="R331" t="s">
        <v>24</v>
      </c>
      <c r="S331" s="17">
        <v>45730</v>
      </c>
      <c r="U331" s="29">
        <v>0</v>
      </c>
      <c r="V331" s="29">
        <v>0</v>
      </c>
      <c r="W331" s="29">
        <v>0</v>
      </c>
      <c r="X331" s="29">
        <f t="shared" si="5"/>
        <v>2</v>
      </c>
      <c r="Y331" s="33">
        <v>0</v>
      </c>
      <c r="Z331" s="29">
        <v>0</v>
      </c>
      <c r="AA331" s="29">
        <v>0</v>
      </c>
      <c r="AB331" s="29">
        <v>0</v>
      </c>
      <c r="AC331" s="33">
        <v>0</v>
      </c>
      <c r="AD331" s="33">
        <v>124.67800000000001</v>
      </c>
      <c r="AE331" s="29">
        <v>0</v>
      </c>
      <c r="AG331" s="29">
        <v>0</v>
      </c>
      <c r="AH331" s="29">
        <v>0</v>
      </c>
      <c r="AI331" s="29">
        <v>0</v>
      </c>
      <c r="AJ331" s="29">
        <v>0</v>
      </c>
      <c r="AK331" s="29">
        <v>0</v>
      </c>
      <c r="AL331" s="53">
        <v>2</v>
      </c>
      <c r="AM331" s="29" t="s">
        <v>20651</v>
      </c>
      <c r="AN331" s="29" t="s">
        <v>20651</v>
      </c>
      <c r="AO331" s="29">
        <v>0</v>
      </c>
      <c r="AP331" s="30">
        <v>0</v>
      </c>
      <c r="AQ331" s="30">
        <v>0</v>
      </c>
    </row>
    <row r="332" spans="1:43" x14ac:dyDescent="0.25">
      <c r="A332" t="s">
        <v>20647</v>
      </c>
      <c r="B332" t="s">
        <v>20652</v>
      </c>
      <c r="C332" s="34">
        <v>10000064218931</v>
      </c>
      <c r="D332">
        <v>9069277</v>
      </c>
      <c r="E332" t="s">
        <v>20649</v>
      </c>
      <c r="F332" t="s">
        <v>20651</v>
      </c>
      <c r="G332" t="s">
        <v>89</v>
      </c>
      <c r="H332" t="s">
        <v>90</v>
      </c>
      <c r="I332" t="s">
        <v>137</v>
      </c>
      <c r="J332" t="s">
        <v>20650</v>
      </c>
      <c r="K332">
        <v>0</v>
      </c>
      <c r="L332" t="s">
        <v>20652</v>
      </c>
      <c r="M332" t="s">
        <v>20652</v>
      </c>
      <c r="N332">
        <v>0</v>
      </c>
      <c r="O332">
        <v>80</v>
      </c>
      <c r="P332" s="17">
        <v>46022</v>
      </c>
      <c r="Q332" s="19">
        <v>0</v>
      </c>
      <c r="R332" t="s">
        <v>24</v>
      </c>
      <c r="S332" s="17">
        <v>45730</v>
      </c>
      <c r="U332" s="29">
        <v>0</v>
      </c>
      <c r="V332" s="29">
        <v>0</v>
      </c>
      <c r="W332" s="29">
        <v>0</v>
      </c>
      <c r="X332" s="29">
        <f t="shared" si="5"/>
        <v>2</v>
      </c>
      <c r="Y332" s="33">
        <v>0</v>
      </c>
      <c r="Z332" s="29">
        <v>0</v>
      </c>
      <c r="AA332" s="29">
        <v>0</v>
      </c>
      <c r="AB332" s="29">
        <v>0</v>
      </c>
      <c r="AC332" s="33">
        <v>0</v>
      </c>
      <c r="AD332" s="33">
        <v>124.67800000000001</v>
      </c>
      <c r="AE332" s="29">
        <v>0</v>
      </c>
      <c r="AG332" s="29">
        <v>0</v>
      </c>
      <c r="AH332" s="29">
        <v>0</v>
      </c>
      <c r="AI332" s="29">
        <v>0</v>
      </c>
      <c r="AJ332" s="29">
        <v>0</v>
      </c>
      <c r="AK332" s="29">
        <v>0</v>
      </c>
      <c r="AL332" s="53">
        <v>2</v>
      </c>
      <c r="AM332" s="29" t="s">
        <v>20651</v>
      </c>
      <c r="AN332" s="29" t="s">
        <v>20651</v>
      </c>
      <c r="AO332" s="29">
        <v>0</v>
      </c>
      <c r="AP332" s="30">
        <v>0</v>
      </c>
      <c r="AQ332" s="30">
        <v>0</v>
      </c>
    </row>
    <row r="333" spans="1:43" x14ac:dyDescent="0.25">
      <c r="A333" t="s">
        <v>20647</v>
      </c>
      <c r="B333" t="s">
        <v>20652</v>
      </c>
      <c r="C333" s="34">
        <v>10000064219016</v>
      </c>
      <c r="D333">
        <v>3563902</v>
      </c>
      <c r="E333" t="s">
        <v>20649</v>
      </c>
      <c r="F333" t="s">
        <v>20651</v>
      </c>
      <c r="G333" t="s">
        <v>89</v>
      </c>
      <c r="H333" t="s">
        <v>90</v>
      </c>
      <c r="I333" t="s">
        <v>137</v>
      </c>
      <c r="J333" t="s">
        <v>20650</v>
      </c>
      <c r="K333">
        <v>0</v>
      </c>
      <c r="L333" t="s">
        <v>20652</v>
      </c>
      <c r="M333" t="s">
        <v>20652</v>
      </c>
      <c r="N333">
        <v>0</v>
      </c>
      <c r="O333">
        <v>75</v>
      </c>
      <c r="P333" s="17">
        <v>46022</v>
      </c>
      <c r="Q333" s="19">
        <v>0</v>
      </c>
      <c r="R333" t="s">
        <v>24</v>
      </c>
      <c r="S333" s="17">
        <v>45730</v>
      </c>
      <c r="U333" s="29">
        <v>0</v>
      </c>
      <c r="V333" s="29">
        <v>0</v>
      </c>
      <c r="W333" s="29">
        <v>0</v>
      </c>
      <c r="X333" s="29">
        <f t="shared" si="5"/>
        <v>2</v>
      </c>
      <c r="Y333" s="33">
        <v>0</v>
      </c>
      <c r="Z333" s="29">
        <v>0</v>
      </c>
      <c r="AA333" s="29">
        <v>0</v>
      </c>
      <c r="AB333" s="29">
        <v>0</v>
      </c>
      <c r="AC333" s="33">
        <v>0</v>
      </c>
      <c r="AD333" s="33">
        <v>124.68275</v>
      </c>
      <c r="AE333" s="29">
        <v>0</v>
      </c>
      <c r="AG333" s="29">
        <v>0</v>
      </c>
      <c r="AH333" s="29">
        <v>0</v>
      </c>
      <c r="AI333" s="29">
        <v>0</v>
      </c>
      <c r="AJ333" s="29">
        <v>0</v>
      </c>
      <c r="AK333" s="29">
        <v>0</v>
      </c>
      <c r="AL333" s="53">
        <v>2</v>
      </c>
      <c r="AM333" s="29" t="s">
        <v>20651</v>
      </c>
      <c r="AN333" s="29" t="s">
        <v>20651</v>
      </c>
      <c r="AO333" s="29">
        <v>0</v>
      </c>
      <c r="AP333" s="30">
        <v>0</v>
      </c>
      <c r="AQ333" s="30">
        <v>0</v>
      </c>
    </row>
    <row r="334" spans="1:43" x14ac:dyDescent="0.25">
      <c r="A334" t="s">
        <v>20647</v>
      </c>
      <c r="B334" t="s">
        <v>20652</v>
      </c>
      <c r="C334" s="34">
        <v>10000064219017</v>
      </c>
      <c r="D334">
        <v>3563904</v>
      </c>
      <c r="E334" t="s">
        <v>20649</v>
      </c>
      <c r="F334" t="s">
        <v>20651</v>
      </c>
      <c r="G334" t="s">
        <v>89</v>
      </c>
      <c r="H334" t="s">
        <v>90</v>
      </c>
      <c r="I334" t="s">
        <v>137</v>
      </c>
      <c r="J334" t="s">
        <v>20650</v>
      </c>
      <c r="K334">
        <v>0</v>
      </c>
      <c r="L334" t="s">
        <v>20652</v>
      </c>
      <c r="M334" t="s">
        <v>20652</v>
      </c>
      <c r="N334">
        <v>0</v>
      </c>
      <c r="O334">
        <v>79</v>
      </c>
      <c r="P334" s="17">
        <v>46022</v>
      </c>
      <c r="Q334" s="19">
        <v>0</v>
      </c>
      <c r="R334" t="s">
        <v>24</v>
      </c>
      <c r="S334" s="17">
        <v>45730</v>
      </c>
      <c r="U334" s="29">
        <v>0</v>
      </c>
      <c r="V334" s="29">
        <v>0</v>
      </c>
      <c r="W334" s="29">
        <v>0</v>
      </c>
      <c r="X334" s="29">
        <f t="shared" si="5"/>
        <v>2</v>
      </c>
      <c r="Y334" s="33">
        <v>0</v>
      </c>
      <c r="Z334" s="29">
        <v>0</v>
      </c>
      <c r="AA334" s="29">
        <v>0</v>
      </c>
      <c r="AB334" s="29">
        <v>0</v>
      </c>
      <c r="AC334" s="33">
        <v>0</v>
      </c>
      <c r="AD334" s="33">
        <v>124.68275</v>
      </c>
      <c r="AE334" s="29">
        <v>0</v>
      </c>
      <c r="AG334" s="29">
        <v>0</v>
      </c>
      <c r="AH334" s="29">
        <v>0</v>
      </c>
      <c r="AI334" s="29">
        <v>0</v>
      </c>
      <c r="AJ334" s="29">
        <v>0</v>
      </c>
      <c r="AK334" s="29">
        <v>0</v>
      </c>
      <c r="AL334" s="53">
        <v>2</v>
      </c>
      <c r="AM334" s="29" t="s">
        <v>20651</v>
      </c>
      <c r="AN334" s="29" t="s">
        <v>20651</v>
      </c>
      <c r="AO334" s="29">
        <v>0</v>
      </c>
      <c r="AP334" s="30">
        <v>0</v>
      </c>
      <c r="AQ334" s="30">
        <v>0</v>
      </c>
    </row>
    <row r="335" spans="1:43" x14ac:dyDescent="0.25">
      <c r="A335" t="s">
        <v>20647</v>
      </c>
      <c r="B335" t="s">
        <v>20652</v>
      </c>
      <c r="C335" s="34">
        <v>10000064219018</v>
      </c>
      <c r="D335">
        <v>3563905</v>
      </c>
      <c r="E335" t="s">
        <v>20649</v>
      </c>
      <c r="F335" t="s">
        <v>20651</v>
      </c>
      <c r="G335" t="s">
        <v>89</v>
      </c>
      <c r="H335" t="s">
        <v>90</v>
      </c>
      <c r="I335" t="s">
        <v>137</v>
      </c>
      <c r="J335" t="s">
        <v>20650</v>
      </c>
      <c r="K335">
        <v>0</v>
      </c>
      <c r="L335" t="s">
        <v>20652</v>
      </c>
      <c r="M335" t="s">
        <v>20652</v>
      </c>
      <c r="N335">
        <v>0</v>
      </c>
      <c r="O335">
        <v>76</v>
      </c>
      <c r="P335" s="17">
        <v>46022</v>
      </c>
      <c r="Q335" s="19">
        <v>0</v>
      </c>
      <c r="R335" t="s">
        <v>24</v>
      </c>
      <c r="S335" s="17">
        <v>45730</v>
      </c>
      <c r="U335" s="29">
        <v>0</v>
      </c>
      <c r="V335" s="29">
        <v>0</v>
      </c>
      <c r="W335" s="29">
        <v>0</v>
      </c>
      <c r="X335" s="29">
        <f t="shared" si="5"/>
        <v>2</v>
      </c>
      <c r="Y335" s="33">
        <v>0</v>
      </c>
      <c r="Z335" s="29">
        <v>0</v>
      </c>
      <c r="AA335" s="29">
        <v>0</v>
      </c>
      <c r="AB335" s="29">
        <v>0</v>
      </c>
      <c r="AC335" s="33">
        <v>0</v>
      </c>
      <c r="AD335" s="33">
        <v>124.68275</v>
      </c>
      <c r="AE335" s="29">
        <v>0</v>
      </c>
      <c r="AG335" s="29">
        <v>0</v>
      </c>
      <c r="AH335" s="29">
        <v>0</v>
      </c>
      <c r="AI335" s="29">
        <v>0</v>
      </c>
      <c r="AJ335" s="29">
        <v>0</v>
      </c>
      <c r="AK335" s="29">
        <v>0</v>
      </c>
      <c r="AL335" s="53">
        <v>2</v>
      </c>
      <c r="AM335" s="29" t="s">
        <v>20651</v>
      </c>
      <c r="AN335" s="29" t="s">
        <v>20651</v>
      </c>
      <c r="AO335" s="29">
        <v>0</v>
      </c>
      <c r="AP335" s="30">
        <v>0</v>
      </c>
      <c r="AQ335" s="30">
        <v>0</v>
      </c>
    </row>
    <row r="336" spans="1:43" x14ac:dyDescent="0.25">
      <c r="A336" t="s">
        <v>20647</v>
      </c>
      <c r="B336" t="s">
        <v>20652</v>
      </c>
      <c r="C336" s="34">
        <v>10000064219021</v>
      </c>
      <c r="D336">
        <v>3563903</v>
      </c>
      <c r="E336" t="s">
        <v>20649</v>
      </c>
      <c r="F336" t="s">
        <v>20651</v>
      </c>
      <c r="G336" t="s">
        <v>89</v>
      </c>
      <c r="H336" t="s">
        <v>90</v>
      </c>
      <c r="I336" t="s">
        <v>137</v>
      </c>
      <c r="J336" t="s">
        <v>20650</v>
      </c>
      <c r="K336">
        <v>0</v>
      </c>
      <c r="L336" t="s">
        <v>20652</v>
      </c>
      <c r="M336" t="s">
        <v>20652</v>
      </c>
      <c r="N336">
        <v>0</v>
      </c>
      <c r="O336">
        <v>80</v>
      </c>
      <c r="P336" s="17">
        <v>46022</v>
      </c>
      <c r="Q336" s="19">
        <v>0</v>
      </c>
      <c r="R336" t="s">
        <v>24</v>
      </c>
      <c r="S336" s="17">
        <v>45730</v>
      </c>
      <c r="U336" s="29">
        <v>0</v>
      </c>
      <c r="V336" s="29">
        <v>0</v>
      </c>
      <c r="W336" s="29">
        <v>0</v>
      </c>
      <c r="X336" s="29">
        <f t="shared" si="5"/>
        <v>2</v>
      </c>
      <c r="Y336" s="33">
        <v>0</v>
      </c>
      <c r="Z336" s="29">
        <v>0</v>
      </c>
      <c r="AA336" s="29">
        <v>0</v>
      </c>
      <c r="AB336" s="29">
        <v>0</v>
      </c>
      <c r="AC336" s="33">
        <v>0</v>
      </c>
      <c r="AD336" s="33">
        <v>124.68275</v>
      </c>
      <c r="AE336" s="29">
        <v>0</v>
      </c>
      <c r="AG336" s="29">
        <v>0</v>
      </c>
      <c r="AH336" s="29">
        <v>0</v>
      </c>
      <c r="AI336" s="29">
        <v>0</v>
      </c>
      <c r="AJ336" s="29">
        <v>0</v>
      </c>
      <c r="AK336" s="29">
        <v>0</v>
      </c>
      <c r="AL336" s="53">
        <v>2</v>
      </c>
      <c r="AM336" s="29" t="s">
        <v>20651</v>
      </c>
      <c r="AN336" s="29" t="s">
        <v>20651</v>
      </c>
      <c r="AO336" s="29">
        <v>0</v>
      </c>
      <c r="AP336" s="30">
        <v>0</v>
      </c>
      <c r="AQ336" s="30">
        <v>0</v>
      </c>
    </row>
    <row r="337" spans="1:43" x14ac:dyDescent="0.25">
      <c r="A337" t="s">
        <v>20647</v>
      </c>
      <c r="B337" t="s">
        <v>20652</v>
      </c>
      <c r="C337" s="34">
        <v>10000064219025</v>
      </c>
      <c r="D337">
        <v>3563906</v>
      </c>
      <c r="E337" t="s">
        <v>20649</v>
      </c>
      <c r="F337" t="s">
        <v>20651</v>
      </c>
      <c r="G337" t="s">
        <v>89</v>
      </c>
      <c r="H337" t="s">
        <v>90</v>
      </c>
      <c r="I337" t="s">
        <v>137</v>
      </c>
      <c r="J337" t="s">
        <v>20650</v>
      </c>
      <c r="K337">
        <v>0</v>
      </c>
      <c r="L337" t="s">
        <v>20652</v>
      </c>
      <c r="M337" t="s">
        <v>20652</v>
      </c>
      <c r="N337">
        <v>0</v>
      </c>
      <c r="O337">
        <v>77</v>
      </c>
      <c r="P337" s="17">
        <v>46022</v>
      </c>
      <c r="Q337" s="19">
        <v>0</v>
      </c>
      <c r="R337" t="s">
        <v>24</v>
      </c>
      <c r="S337" s="17">
        <v>45730</v>
      </c>
      <c r="U337" s="29">
        <v>0</v>
      </c>
      <c r="V337" s="29">
        <v>0</v>
      </c>
      <c r="W337" s="29">
        <v>0</v>
      </c>
      <c r="X337" s="29">
        <f t="shared" si="5"/>
        <v>2</v>
      </c>
      <c r="Y337" s="33">
        <v>0</v>
      </c>
      <c r="Z337" s="29">
        <v>0</v>
      </c>
      <c r="AA337" s="29">
        <v>0</v>
      </c>
      <c r="AB337" s="29">
        <v>0</v>
      </c>
      <c r="AC337" s="33">
        <v>0</v>
      </c>
      <c r="AD337" s="33">
        <v>124.68275</v>
      </c>
      <c r="AE337" s="29">
        <v>0</v>
      </c>
      <c r="AG337" s="29">
        <v>0</v>
      </c>
      <c r="AH337" s="29">
        <v>0</v>
      </c>
      <c r="AI337" s="29">
        <v>0</v>
      </c>
      <c r="AJ337" s="29">
        <v>0</v>
      </c>
      <c r="AK337" s="29">
        <v>0</v>
      </c>
      <c r="AL337" s="53">
        <v>2</v>
      </c>
      <c r="AM337" s="29" t="s">
        <v>20651</v>
      </c>
      <c r="AN337" s="29" t="s">
        <v>20651</v>
      </c>
      <c r="AO337" s="29">
        <v>0</v>
      </c>
      <c r="AP337" s="30">
        <v>0</v>
      </c>
      <c r="AQ337" s="30">
        <v>0</v>
      </c>
    </row>
    <row r="338" spans="1:43" x14ac:dyDescent="0.25">
      <c r="A338" t="s">
        <v>20647</v>
      </c>
      <c r="B338" t="s">
        <v>20652</v>
      </c>
      <c r="C338" s="34">
        <v>10000064219998</v>
      </c>
      <c r="D338">
        <v>9069355</v>
      </c>
      <c r="E338" t="s">
        <v>20649</v>
      </c>
      <c r="F338" t="s">
        <v>20651</v>
      </c>
      <c r="G338" t="s">
        <v>89</v>
      </c>
      <c r="H338" t="s">
        <v>90</v>
      </c>
      <c r="I338" t="s">
        <v>10</v>
      </c>
      <c r="J338" t="s">
        <v>20650</v>
      </c>
      <c r="K338">
        <v>0</v>
      </c>
      <c r="L338" t="s">
        <v>20652</v>
      </c>
      <c r="M338" t="s">
        <v>20652</v>
      </c>
      <c r="N338">
        <v>0</v>
      </c>
      <c r="O338">
        <v>12</v>
      </c>
      <c r="P338" s="17">
        <v>46022</v>
      </c>
      <c r="Q338" s="19">
        <v>0</v>
      </c>
      <c r="R338" t="s">
        <v>24</v>
      </c>
      <c r="S338" s="17">
        <v>45730</v>
      </c>
      <c r="U338" s="29">
        <v>0</v>
      </c>
      <c r="V338" s="29">
        <v>0</v>
      </c>
      <c r="W338" s="29">
        <v>0</v>
      </c>
      <c r="X338" s="29">
        <f t="shared" si="5"/>
        <v>2</v>
      </c>
      <c r="Y338" s="33">
        <v>0</v>
      </c>
      <c r="Z338" s="29">
        <v>0</v>
      </c>
      <c r="AA338" s="29">
        <v>0</v>
      </c>
      <c r="AB338" s="29">
        <v>0</v>
      </c>
      <c r="AC338" s="33">
        <v>0</v>
      </c>
      <c r="AD338" s="33">
        <v>70.402600000000007</v>
      </c>
      <c r="AE338" s="29">
        <v>0</v>
      </c>
      <c r="AG338" s="29">
        <v>0</v>
      </c>
      <c r="AH338" s="29">
        <v>0</v>
      </c>
      <c r="AI338" s="29">
        <v>0</v>
      </c>
      <c r="AJ338" s="29">
        <v>0</v>
      </c>
      <c r="AK338" s="29">
        <v>0</v>
      </c>
      <c r="AL338" s="53">
        <v>2</v>
      </c>
      <c r="AM338" s="29" t="s">
        <v>20651</v>
      </c>
      <c r="AN338" s="29" t="s">
        <v>20651</v>
      </c>
      <c r="AO338" s="29">
        <v>0</v>
      </c>
      <c r="AP338" s="30">
        <v>0</v>
      </c>
      <c r="AQ338" s="30">
        <v>0</v>
      </c>
    </row>
    <row r="339" spans="1:43" x14ac:dyDescent="0.25">
      <c r="A339" t="s">
        <v>20647</v>
      </c>
      <c r="B339" t="s">
        <v>20652</v>
      </c>
      <c r="C339" s="34">
        <v>10000064223825</v>
      </c>
      <c r="D339">
        <v>9070234</v>
      </c>
      <c r="E339" t="s">
        <v>20649</v>
      </c>
      <c r="F339" t="s">
        <v>20651</v>
      </c>
      <c r="G339" t="s">
        <v>89</v>
      </c>
      <c r="H339" t="s">
        <v>90</v>
      </c>
      <c r="I339" t="s">
        <v>10</v>
      </c>
      <c r="J339" t="s">
        <v>20650</v>
      </c>
      <c r="K339">
        <v>0</v>
      </c>
      <c r="L339" t="s">
        <v>20652</v>
      </c>
      <c r="M339" t="s">
        <v>20652</v>
      </c>
      <c r="N339">
        <v>0</v>
      </c>
      <c r="O339">
        <v>23</v>
      </c>
      <c r="P339" s="17">
        <v>46022</v>
      </c>
      <c r="Q339" s="19">
        <v>0</v>
      </c>
      <c r="R339" t="s">
        <v>24</v>
      </c>
      <c r="S339" s="17">
        <v>45730</v>
      </c>
      <c r="U339" s="29">
        <v>0</v>
      </c>
      <c r="V339" s="29">
        <v>0</v>
      </c>
      <c r="W339" s="29">
        <v>0</v>
      </c>
      <c r="X339" s="29">
        <f t="shared" si="5"/>
        <v>1</v>
      </c>
      <c r="Y339" s="33">
        <v>0</v>
      </c>
      <c r="Z339" s="29">
        <v>0</v>
      </c>
      <c r="AA339" s="29">
        <v>0</v>
      </c>
      <c r="AB339" s="29">
        <v>0</v>
      </c>
      <c r="AC339" s="33">
        <v>0</v>
      </c>
      <c r="AD339" s="33">
        <v>47.526766666666674</v>
      </c>
      <c r="AE339" s="29">
        <v>0</v>
      </c>
      <c r="AG339" s="29">
        <v>0</v>
      </c>
      <c r="AH339" s="29">
        <v>0</v>
      </c>
      <c r="AI339" s="29">
        <v>0</v>
      </c>
      <c r="AJ339" s="29">
        <v>0</v>
      </c>
      <c r="AK339" s="29">
        <v>0</v>
      </c>
      <c r="AL339" s="53">
        <v>1</v>
      </c>
      <c r="AM339" s="29" t="s">
        <v>20651</v>
      </c>
      <c r="AN339" s="29" t="s">
        <v>20651</v>
      </c>
      <c r="AO339" s="29">
        <v>0</v>
      </c>
      <c r="AP339" s="30">
        <v>0</v>
      </c>
      <c r="AQ339" s="30">
        <v>0</v>
      </c>
    </row>
    <row r="340" spans="1:43" x14ac:dyDescent="0.25">
      <c r="A340" t="s">
        <v>20647</v>
      </c>
      <c r="B340" t="s">
        <v>20652</v>
      </c>
      <c r="C340" s="34">
        <v>10000064223825</v>
      </c>
      <c r="D340">
        <v>9070234</v>
      </c>
      <c r="E340" t="s">
        <v>20649</v>
      </c>
      <c r="F340" t="s">
        <v>20651</v>
      </c>
      <c r="G340" t="s">
        <v>89</v>
      </c>
      <c r="H340" t="s">
        <v>90</v>
      </c>
      <c r="I340" t="s">
        <v>10</v>
      </c>
      <c r="J340" t="s">
        <v>20650</v>
      </c>
      <c r="K340">
        <v>0</v>
      </c>
      <c r="L340" t="s">
        <v>20652</v>
      </c>
      <c r="M340" t="s">
        <v>20652</v>
      </c>
      <c r="N340">
        <v>0</v>
      </c>
      <c r="O340">
        <v>23</v>
      </c>
      <c r="P340" s="17">
        <v>46022</v>
      </c>
      <c r="Q340" s="19">
        <v>0</v>
      </c>
      <c r="R340" t="s">
        <v>24</v>
      </c>
      <c r="S340" s="17">
        <v>45730</v>
      </c>
      <c r="U340" s="29">
        <v>0</v>
      </c>
      <c r="V340" s="29">
        <v>0</v>
      </c>
      <c r="W340" s="29">
        <v>0</v>
      </c>
      <c r="X340" s="29">
        <f t="shared" si="5"/>
        <v>2</v>
      </c>
      <c r="Y340" s="33">
        <v>0</v>
      </c>
      <c r="Z340" s="29">
        <v>0</v>
      </c>
      <c r="AA340" s="29">
        <v>0</v>
      </c>
      <c r="AB340" s="29">
        <v>0</v>
      </c>
      <c r="AC340" s="33">
        <v>0</v>
      </c>
      <c r="AD340" s="33">
        <v>47.526766666666674</v>
      </c>
      <c r="AE340" s="29">
        <v>0</v>
      </c>
      <c r="AG340" s="29">
        <v>0</v>
      </c>
      <c r="AH340" s="29">
        <v>0</v>
      </c>
      <c r="AI340" s="29">
        <v>0</v>
      </c>
      <c r="AJ340" s="29">
        <v>0</v>
      </c>
      <c r="AK340" s="29">
        <v>0</v>
      </c>
      <c r="AL340" s="53">
        <v>2</v>
      </c>
      <c r="AM340" s="29" t="s">
        <v>20651</v>
      </c>
      <c r="AN340" s="29" t="s">
        <v>20651</v>
      </c>
      <c r="AO340" s="29">
        <v>0</v>
      </c>
      <c r="AP340" s="30">
        <v>0</v>
      </c>
      <c r="AQ340" s="30">
        <v>0</v>
      </c>
    </row>
    <row r="341" spans="1:43" x14ac:dyDescent="0.25">
      <c r="A341" t="s">
        <v>20647</v>
      </c>
      <c r="B341" t="s">
        <v>20652</v>
      </c>
      <c r="C341" s="34">
        <v>10000064224942</v>
      </c>
      <c r="D341">
        <v>154380</v>
      </c>
      <c r="E341" t="s">
        <v>20649</v>
      </c>
      <c r="F341" t="s">
        <v>20651</v>
      </c>
      <c r="G341" t="s">
        <v>89</v>
      </c>
      <c r="H341" t="s">
        <v>90</v>
      </c>
      <c r="I341" t="s">
        <v>137</v>
      </c>
      <c r="J341" t="s">
        <v>20650</v>
      </c>
      <c r="K341">
        <v>0</v>
      </c>
      <c r="L341" t="s">
        <v>20652</v>
      </c>
      <c r="M341" t="s">
        <v>20652</v>
      </c>
      <c r="N341">
        <v>0</v>
      </c>
      <c r="O341">
        <v>3</v>
      </c>
      <c r="P341" s="17">
        <v>46022</v>
      </c>
      <c r="Q341" s="19">
        <v>0</v>
      </c>
      <c r="R341" t="s">
        <v>24</v>
      </c>
      <c r="S341" s="17">
        <v>45730</v>
      </c>
      <c r="U341" s="29">
        <v>0</v>
      </c>
      <c r="V341" s="29">
        <v>0</v>
      </c>
      <c r="W341" s="29">
        <v>0</v>
      </c>
      <c r="X341" s="29">
        <f t="shared" si="5"/>
        <v>2</v>
      </c>
      <c r="Y341" s="33">
        <v>0</v>
      </c>
      <c r="Z341" s="29">
        <v>0</v>
      </c>
      <c r="AA341" s="29">
        <v>0</v>
      </c>
      <c r="AB341" s="29">
        <v>0</v>
      </c>
      <c r="AC341" s="33">
        <v>0</v>
      </c>
      <c r="AD341" s="33">
        <v>69.793333333333337</v>
      </c>
      <c r="AE341" s="29">
        <v>0</v>
      </c>
      <c r="AG341" s="29">
        <v>0</v>
      </c>
      <c r="AH341" s="29">
        <v>0</v>
      </c>
      <c r="AI341" s="29">
        <v>0</v>
      </c>
      <c r="AJ341" s="29">
        <v>0</v>
      </c>
      <c r="AK341" s="29">
        <v>0</v>
      </c>
      <c r="AL341" s="53">
        <v>2</v>
      </c>
      <c r="AM341" s="29" t="s">
        <v>20651</v>
      </c>
      <c r="AN341" s="29" t="s">
        <v>20651</v>
      </c>
      <c r="AO341" s="29">
        <v>0</v>
      </c>
      <c r="AP341" s="30">
        <v>0</v>
      </c>
      <c r="AQ341" s="30">
        <v>0</v>
      </c>
    </row>
    <row r="342" spans="1:43" x14ac:dyDescent="0.25">
      <c r="A342" t="s">
        <v>20647</v>
      </c>
      <c r="B342" t="s">
        <v>20652</v>
      </c>
      <c r="C342" s="34">
        <v>10000064224943</v>
      </c>
      <c r="D342">
        <v>154379</v>
      </c>
      <c r="E342" t="s">
        <v>20649</v>
      </c>
      <c r="F342" t="s">
        <v>20651</v>
      </c>
      <c r="G342" t="s">
        <v>89</v>
      </c>
      <c r="H342" t="s">
        <v>90</v>
      </c>
      <c r="I342" t="s">
        <v>137</v>
      </c>
      <c r="J342" t="s">
        <v>20650</v>
      </c>
      <c r="K342">
        <v>0</v>
      </c>
      <c r="L342" t="s">
        <v>20652</v>
      </c>
      <c r="M342" t="s">
        <v>20652</v>
      </c>
      <c r="N342">
        <v>0</v>
      </c>
      <c r="O342">
        <v>4</v>
      </c>
      <c r="P342" s="17">
        <v>46022</v>
      </c>
      <c r="Q342" s="19">
        <v>0</v>
      </c>
      <c r="R342" t="s">
        <v>24</v>
      </c>
      <c r="S342" s="17">
        <v>45730</v>
      </c>
      <c r="U342" s="29">
        <v>0</v>
      </c>
      <c r="V342" s="29">
        <v>0</v>
      </c>
      <c r="W342" s="29">
        <v>0</v>
      </c>
      <c r="X342" s="29">
        <f t="shared" si="5"/>
        <v>2</v>
      </c>
      <c r="Y342" s="33">
        <v>0</v>
      </c>
      <c r="Z342" s="29">
        <v>0</v>
      </c>
      <c r="AA342" s="29">
        <v>0</v>
      </c>
      <c r="AB342" s="29">
        <v>0</v>
      </c>
      <c r="AC342" s="33">
        <v>0</v>
      </c>
      <c r="AD342" s="33">
        <v>69.793333333333337</v>
      </c>
      <c r="AE342" s="29">
        <v>0</v>
      </c>
      <c r="AG342" s="29">
        <v>0</v>
      </c>
      <c r="AH342" s="29">
        <v>0</v>
      </c>
      <c r="AI342" s="29">
        <v>0</v>
      </c>
      <c r="AJ342" s="29">
        <v>0</v>
      </c>
      <c r="AK342" s="29">
        <v>0</v>
      </c>
      <c r="AL342" s="53">
        <v>2</v>
      </c>
      <c r="AM342" s="29" t="s">
        <v>20651</v>
      </c>
      <c r="AN342" s="29" t="s">
        <v>20651</v>
      </c>
      <c r="AO342" s="29">
        <v>0</v>
      </c>
      <c r="AP342" s="30">
        <v>0</v>
      </c>
      <c r="AQ342" s="30">
        <v>0</v>
      </c>
    </row>
    <row r="343" spans="1:43" x14ac:dyDescent="0.25">
      <c r="A343" t="s">
        <v>20647</v>
      </c>
      <c r="B343" t="s">
        <v>20652</v>
      </c>
      <c r="C343" s="34">
        <v>10000064225001</v>
      </c>
      <c r="D343">
        <v>3564191</v>
      </c>
      <c r="E343" t="s">
        <v>20649</v>
      </c>
      <c r="F343" t="s">
        <v>20651</v>
      </c>
      <c r="G343" t="s">
        <v>89</v>
      </c>
      <c r="H343" t="s">
        <v>90</v>
      </c>
      <c r="I343" t="s">
        <v>137</v>
      </c>
      <c r="J343" t="s">
        <v>20650</v>
      </c>
      <c r="K343">
        <v>0</v>
      </c>
      <c r="L343" t="s">
        <v>20652</v>
      </c>
      <c r="M343" t="s">
        <v>20652</v>
      </c>
      <c r="N343">
        <v>0</v>
      </c>
      <c r="O343">
        <v>13</v>
      </c>
      <c r="P343" s="17">
        <v>46022</v>
      </c>
      <c r="Q343" s="19">
        <v>0</v>
      </c>
      <c r="R343" t="s">
        <v>24</v>
      </c>
      <c r="S343" s="17">
        <v>45730</v>
      </c>
      <c r="U343" s="29">
        <v>0</v>
      </c>
      <c r="V343" s="29">
        <v>0</v>
      </c>
      <c r="W343" s="29">
        <v>0</v>
      </c>
      <c r="X343" s="29">
        <f t="shared" si="5"/>
        <v>2</v>
      </c>
      <c r="Y343" s="33">
        <v>0</v>
      </c>
      <c r="Z343" s="29">
        <v>0</v>
      </c>
      <c r="AA343" s="29">
        <v>0</v>
      </c>
      <c r="AB343" s="29">
        <v>0</v>
      </c>
      <c r="AC343" s="33">
        <v>0</v>
      </c>
      <c r="AD343" s="33">
        <v>49.871833333333335</v>
      </c>
      <c r="AE343" s="29">
        <v>0</v>
      </c>
      <c r="AG343" s="29">
        <v>0</v>
      </c>
      <c r="AH343" s="29">
        <v>0</v>
      </c>
      <c r="AI343" s="29">
        <v>0</v>
      </c>
      <c r="AJ343" s="29">
        <v>0</v>
      </c>
      <c r="AK343" s="29">
        <v>0</v>
      </c>
      <c r="AL343" s="53">
        <v>2</v>
      </c>
      <c r="AM343" s="29" t="s">
        <v>20651</v>
      </c>
      <c r="AN343" s="29" t="s">
        <v>20651</v>
      </c>
      <c r="AO343" s="29">
        <v>0</v>
      </c>
      <c r="AP343" s="30">
        <v>0</v>
      </c>
      <c r="AQ343" s="30">
        <v>0</v>
      </c>
    </row>
    <row r="344" spans="1:43" x14ac:dyDescent="0.25">
      <c r="A344" t="s">
        <v>20647</v>
      </c>
      <c r="B344" t="s">
        <v>20652</v>
      </c>
      <c r="C344" s="34">
        <v>10000064225002</v>
      </c>
      <c r="D344">
        <v>3564192</v>
      </c>
      <c r="E344" t="s">
        <v>20649</v>
      </c>
      <c r="F344" t="s">
        <v>20651</v>
      </c>
      <c r="G344" t="s">
        <v>89</v>
      </c>
      <c r="H344" t="s">
        <v>90</v>
      </c>
      <c r="I344" t="s">
        <v>137</v>
      </c>
      <c r="J344" t="s">
        <v>20650</v>
      </c>
      <c r="K344">
        <v>0</v>
      </c>
      <c r="L344" t="s">
        <v>20652</v>
      </c>
      <c r="M344" t="s">
        <v>20652</v>
      </c>
      <c r="N344">
        <v>0</v>
      </c>
      <c r="O344">
        <v>14</v>
      </c>
      <c r="P344" s="17">
        <v>46022</v>
      </c>
      <c r="Q344" s="19">
        <v>0</v>
      </c>
      <c r="R344" t="s">
        <v>24</v>
      </c>
      <c r="S344" s="17">
        <v>45730</v>
      </c>
      <c r="U344" s="29">
        <v>0</v>
      </c>
      <c r="V344" s="29">
        <v>0</v>
      </c>
      <c r="W344" s="29">
        <v>0</v>
      </c>
      <c r="X344" s="29">
        <f t="shared" si="5"/>
        <v>2</v>
      </c>
      <c r="Y344" s="33">
        <v>0</v>
      </c>
      <c r="Z344" s="29">
        <v>0</v>
      </c>
      <c r="AA344" s="29">
        <v>0</v>
      </c>
      <c r="AB344" s="29">
        <v>0</v>
      </c>
      <c r="AC344" s="33">
        <v>0</v>
      </c>
      <c r="AD344" s="33">
        <v>49.871833333333335</v>
      </c>
      <c r="AE344" s="29">
        <v>0</v>
      </c>
      <c r="AG344" s="29">
        <v>0</v>
      </c>
      <c r="AH344" s="29">
        <v>0</v>
      </c>
      <c r="AI344" s="29">
        <v>0</v>
      </c>
      <c r="AJ344" s="29">
        <v>0</v>
      </c>
      <c r="AK344" s="29">
        <v>0</v>
      </c>
      <c r="AL344" s="53">
        <v>2</v>
      </c>
      <c r="AM344" s="29" t="s">
        <v>20651</v>
      </c>
      <c r="AN344" s="29" t="s">
        <v>20651</v>
      </c>
      <c r="AO344" s="29">
        <v>0</v>
      </c>
      <c r="AP344" s="30">
        <v>0</v>
      </c>
      <c r="AQ344" s="30">
        <v>0</v>
      </c>
    </row>
    <row r="345" spans="1:43" x14ac:dyDescent="0.25">
      <c r="A345" t="s">
        <v>20647</v>
      </c>
      <c r="B345" t="s">
        <v>20652</v>
      </c>
      <c r="C345" s="34">
        <v>10000064228628</v>
      </c>
      <c r="D345">
        <v>9071441</v>
      </c>
      <c r="E345" t="s">
        <v>20649</v>
      </c>
      <c r="F345" t="s">
        <v>20651</v>
      </c>
      <c r="G345" t="s">
        <v>89</v>
      </c>
      <c r="H345" t="s">
        <v>90</v>
      </c>
      <c r="I345" t="s">
        <v>10</v>
      </c>
      <c r="J345" t="s">
        <v>20650</v>
      </c>
      <c r="K345">
        <v>0</v>
      </c>
      <c r="L345" t="s">
        <v>20652</v>
      </c>
      <c r="M345" t="s">
        <v>20652</v>
      </c>
      <c r="N345">
        <v>0</v>
      </c>
      <c r="O345">
        <v>12</v>
      </c>
      <c r="P345" s="17">
        <v>46022</v>
      </c>
      <c r="Q345" s="19">
        <v>0</v>
      </c>
      <c r="R345" t="s">
        <v>24</v>
      </c>
      <c r="S345" s="17">
        <v>45730</v>
      </c>
      <c r="U345" s="29">
        <v>0</v>
      </c>
      <c r="V345" s="29">
        <v>0</v>
      </c>
      <c r="W345" s="29">
        <v>0</v>
      </c>
      <c r="X345" s="29">
        <f t="shared" si="5"/>
        <v>2</v>
      </c>
      <c r="Y345" s="33">
        <v>0</v>
      </c>
      <c r="Z345" s="29">
        <v>0</v>
      </c>
      <c r="AA345" s="29">
        <v>0</v>
      </c>
      <c r="AB345" s="29">
        <v>0</v>
      </c>
      <c r="AC345" s="33">
        <v>0</v>
      </c>
      <c r="AD345" s="33">
        <v>44.936866666666674</v>
      </c>
      <c r="AE345" s="29">
        <v>0</v>
      </c>
      <c r="AG345" s="29">
        <v>0</v>
      </c>
      <c r="AH345" s="29">
        <v>0</v>
      </c>
      <c r="AI345" s="29">
        <v>0</v>
      </c>
      <c r="AJ345" s="29">
        <v>0</v>
      </c>
      <c r="AK345" s="29">
        <v>0</v>
      </c>
      <c r="AL345" s="53">
        <v>2</v>
      </c>
      <c r="AM345" s="29" t="s">
        <v>20651</v>
      </c>
      <c r="AN345" s="29" t="s">
        <v>20651</v>
      </c>
      <c r="AO345" s="29">
        <v>0</v>
      </c>
      <c r="AP345" s="30">
        <v>0</v>
      </c>
      <c r="AQ345" s="30">
        <v>0</v>
      </c>
    </row>
    <row r="346" spans="1:43" x14ac:dyDescent="0.25">
      <c r="A346" t="s">
        <v>20647</v>
      </c>
      <c r="B346" t="s">
        <v>20652</v>
      </c>
      <c r="C346" s="34">
        <v>10000064228793</v>
      </c>
      <c r="D346">
        <v>9071507</v>
      </c>
      <c r="E346" t="s">
        <v>20649</v>
      </c>
      <c r="F346" t="s">
        <v>20651</v>
      </c>
      <c r="G346" t="s">
        <v>89</v>
      </c>
      <c r="H346" t="s">
        <v>90</v>
      </c>
      <c r="I346" t="s">
        <v>14</v>
      </c>
      <c r="J346" t="s">
        <v>20650</v>
      </c>
      <c r="K346">
        <v>0</v>
      </c>
      <c r="L346" t="s">
        <v>20652</v>
      </c>
      <c r="M346" t="s">
        <v>20652</v>
      </c>
      <c r="N346">
        <v>0</v>
      </c>
      <c r="O346">
        <v>17</v>
      </c>
      <c r="P346" s="17">
        <v>46022</v>
      </c>
      <c r="Q346" s="19">
        <v>0</v>
      </c>
      <c r="R346" t="s">
        <v>24</v>
      </c>
      <c r="S346" s="17">
        <v>45730</v>
      </c>
      <c r="U346" s="29">
        <v>0</v>
      </c>
      <c r="V346" s="29">
        <v>0</v>
      </c>
      <c r="W346" s="29">
        <v>0</v>
      </c>
      <c r="X346" s="29">
        <f t="shared" si="5"/>
        <v>2</v>
      </c>
      <c r="Y346" s="33">
        <v>0</v>
      </c>
      <c r="Z346" s="29">
        <v>0</v>
      </c>
      <c r="AA346" s="29">
        <v>0</v>
      </c>
      <c r="AB346" s="29">
        <v>0</v>
      </c>
      <c r="AC346" s="33">
        <v>0</v>
      </c>
      <c r="AD346" s="33">
        <v>38.024000000000001</v>
      </c>
      <c r="AE346" s="29">
        <v>0</v>
      </c>
      <c r="AG346" s="29">
        <v>0</v>
      </c>
      <c r="AH346" s="29">
        <v>0</v>
      </c>
      <c r="AI346" s="29">
        <v>0</v>
      </c>
      <c r="AJ346" s="29">
        <v>0</v>
      </c>
      <c r="AK346" s="29">
        <v>0</v>
      </c>
      <c r="AL346" s="53">
        <v>2</v>
      </c>
      <c r="AM346" s="29" t="s">
        <v>20651</v>
      </c>
      <c r="AN346" s="29" t="s">
        <v>20651</v>
      </c>
      <c r="AO346" s="29">
        <v>0</v>
      </c>
      <c r="AP346" s="30">
        <v>0</v>
      </c>
      <c r="AQ346" s="30">
        <v>0</v>
      </c>
    </row>
    <row r="347" spans="1:43" x14ac:dyDescent="0.25">
      <c r="A347" t="s">
        <v>20647</v>
      </c>
      <c r="B347" t="s">
        <v>20652</v>
      </c>
      <c r="C347" s="34">
        <v>10000064234536</v>
      </c>
      <c r="D347">
        <v>3564609</v>
      </c>
      <c r="E347" t="s">
        <v>20649</v>
      </c>
      <c r="F347" t="s">
        <v>20651</v>
      </c>
      <c r="G347" t="s">
        <v>89</v>
      </c>
      <c r="H347" t="s">
        <v>90</v>
      </c>
      <c r="I347" t="s">
        <v>10</v>
      </c>
      <c r="J347" t="s">
        <v>20650</v>
      </c>
      <c r="K347">
        <v>0</v>
      </c>
      <c r="L347" t="s">
        <v>20652</v>
      </c>
      <c r="M347" t="s">
        <v>20652</v>
      </c>
      <c r="N347">
        <v>0</v>
      </c>
      <c r="O347">
        <v>27</v>
      </c>
      <c r="P347" s="17">
        <v>46022</v>
      </c>
      <c r="Q347" s="19">
        <v>0</v>
      </c>
      <c r="R347" t="s">
        <v>24</v>
      </c>
      <c r="S347" s="17">
        <v>45731</v>
      </c>
      <c r="U347" s="29">
        <v>0</v>
      </c>
      <c r="V347" s="29">
        <v>0</v>
      </c>
      <c r="W347" s="29">
        <v>0</v>
      </c>
      <c r="X347" s="29">
        <f t="shared" si="5"/>
        <v>2</v>
      </c>
      <c r="Y347" s="33">
        <v>0</v>
      </c>
      <c r="Z347" s="29">
        <v>0</v>
      </c>
      <c r="AA347" s="29">
        <v>0</v>
      </c>
      <c r="AB347" s="29">
        <v>0</v>
      </c>
      <c r="AC347" s="33">
        <v>0</v>
      </c>
      <c r="AD347" s="33">
        <v>8.8948999999999998</v>
      </c>
      <c r="AE347" s="29">
        <v>0</v>
      </c>
      <c r="AG347" s="29">
        <v>0</v>
      </c>
      <c r="AH347" s="29">
        <v>0</v>
      </c>
      <c r="AI347" s="29">
        <v>0</v>
      </c>
      <c r="AJ347" s="29">
        <v>0</v>
      </c>
      <c r="AK347" s="29">
        <v>0</v>
      </c>
      <c r="AL347" s="53">
        <v>2</v>
      </c>
      <c r="AM347" s="29" t="s">
        <v>20651</v>
      </c>
      <c r="AN347" s="29" t="s">
        <v>20651</v>
      </c>
      <c r="AO347" s="29">
        <v>0</v>
      </c>
      <c r="AP347" s="30">
        <v>0</v>
      </c>
      <c r="AQ347" s="30">
        <v>0</v>
      </c>
    </row>
    <row r="348" spans="1:43" x14ac:dyDescent="0.25">
      <c r="A348" t="s">
        <v>20647</v>
      </c>
      <c r="B348" t="s">
        <v>20652</v>
      </c>
      <c r="C348" s="34">
        <v>10000064234537</v>
      </c>
      <c r="D348">
        <v>9072240</v>
      </c>
      <c r="E348" t="s">
        <v>20649</v>
      </c>
      <c r="F348" t="s">
        <v>20651</v>
      </c>
      <c r="G348" t="s">
        <v>89</v>
      </c>
      <c r="H348" t="s">
        <v>90</v>
      </c>
      <c r="I348" t="s">
        <v>10</v>
      </c>
      <c r="J348" t="s">
        <v>20650</v>
      </c>
      <c r="K348">
        <v>0</v>
      </c>
      <c r="L348" t="s">
        <v>20652</v>
      </c>
      <c r="M348" t="s">
        <v>20652</v>
      </c>
      <c r="N348">
        <v>0</v>
      </c>
      <c r="O348">
        <v>27</v>
      </c>
      <c r="P348" s="17">
        <v>46022</v>
      </c>
      <c r="Q348" s="19">
        <v>0</v>
      </c>
      <c r="R348" t="s">
        <v>24</v>
      </c>
      <c r="S348" s="17">
        <v>45731</v>
      </c>
      <c r="U348" s="29">
        <v>0</v>
      </c>
      <c r="V348" s="29">
        <v>0</v>
      </c>
      <c r="W348" s="29">
        <v>0</v>
      </c>
      <c r="X348" s="29">
        <f t="shared" si="5"/>
        <v>2</v>
      </c>
      <c r="Y348" s="33">
        <v>0</v>
      </c>
      <c r="Z348" s="29">
        <v>0</v>
      </c>
      <c r="AA348" s="29">
        <v>0</v>
      </c>
      <c r="AB348" s="29">
        <v>0</v>
      </c>
      <c r="AC348" s="33">
        <v>0</v>
      </c>
      <c r="AD348" s="33">
        <v>8.0510000000000002</v>
      </c>
      <c r="AE348" s="29">
        <v>0</v>
      </c>
      <c r="AG348" s="29">
        <v>0</v>
      </c>
      <c r="AH348" s="29">
        <v>0</v>
      </c>
      <c r="AI348" s="29">
        <v>0</v>
      </c>
      <c r="AJ348" s="29">
        <v>0</v>
      </c>
      <c r="AK348" s="29">
        <v>0</v>
      </c>
      <c r="AL348" s="53">
        <v>2</v>
      </c>
      <c r="AM348" s="29" t="s">
        <v>20651</v>
      </c>
      <c r="AN348" s="29" t="s">
        <v>20651</v>
      </c>
      <c r="AO348" s="29">
        <v>0</v>
      </c>
      <c r="AP348" s="30">
        <v>0</v>
      </c>
      <c r="AQ348" s="30">
        <v>0</v>
      </c>
    </row>
    <row r="349" spans="1:43" x14ac:dyDescent="0.25">
      <c r="A349" t="s">
        <v>20647</v>
      </c>
      <c r="B349" t="s">
        <v>20652</v>
      </c>
      <c r="C349" s="34">
        <v>10000064239499</v>
      </c>
      <c r="D349">
        <v>9073604</v>
      </c>
      <c r="E349" t="s">
        <v>20649</v>
      </c>
      <c r="F349" t="s">
        <v>20651</v>
      </c>
      <c r="G349" t="s">
        <v>89</v>
      </c>
      <c r="H349" t="s">
        <v>90</v>
      </c>
      <c r="I349" t="s">
        <v>10</v>
      </c>
      <c r="J349" t="s">
        <v>20650</v>
      </c>
      <c r="K349">
        <v>0</v>
      </c>
      <c r="L349" t="s">
        <v>20652</v>
      </c>
      <c r="M349" t="s">
        <v>20652</v>
      </c>
      <c r="N349">
        <v>0</v>
      </c>
      <c r="O349">
        <v>13</v>
      </c>
      <c r="P349" s="17">
        <v>46022</v>
      </c>
      <c r="Q349" s="19">
        <v>0</v>
      </c>
      <c r="R349" t="s">
        <v>24</v>
      </c>
      <c r="S349" s="17">
        <v>45731</v>
      </c>
      <c r="U349" s="29">
        <v>0</v>
      </c>
      <c r="V349" s="29">
        <v>0</v>
      </c>
      <c r="W349" s="29">
        <v>0</v>
      </c>
      <c r="X349" s="29">
        <f t="shared" si="5"/>
        <v>2</v>
      </c>
      <c r="Y349" s="33">
        <v>0</v>
      </c>
      <c r="Z349" s="29">
        <v>0</v>
      </c>
      <c r="AA349" s="29">
        <v>0</v>
      </c>
      <c r="AB349" s="29">
        <v>0</v>
      </c>
      <c r="AC349" s="33">
        <v>0</v>
      </c>
      <c r="AD349" s="33">
        <v>63.93269999999999</v>
      </c>
      <c r="AE349" s="29">
        <v>0</v>
      </c>
      <c r="AG349" s="29">
        <v>0</v>
      </c>
      <c r="AH349" s="29">
        <v>0</v>
      </c>
      <c r="AI349" s="29">
        <v>0</v>
      </c>
      <c r="AJ349" s="29">
        <v>0</v>
      </c>
      <c r="AK349" s="29">
        <v>0</v>
      </c>
      <c r="AL349" s="53">
        <v>2</v>
      </c>
      <c r="AM349" s="29" t="s">
        <v>20651</v>
      </c>
      <c r="AN349" s="29" t="s">
        <v>20651</v>
      </c>
      <c r="AO349" s="29">
        <v>0</v>
      </c>
      <c r="AP349" s="30">
        <v>0</v>
      </c>
      <c r="AQ349" s="30">
        <v>0</v>
      </c>
    </row>
    <row r="350" spans="1:43" x14ac:dyDescent="0.25">
      <c r="A350" t="s">
        <v>20647</v>
      </c>
      <c r="B350" t="s">
        <v>20652</v>
      </c>
      <c r="C350" s="34">
        <v>10000064245773</v>
      </c>
      <c r="D350">
        <v>3565182</v>
      </c>
      <c r="E350" t="s">
        <v>20649</v>
      </c>
      <c r="F350" t="s">
        <v>20651</v>
      </c>
      <c r="G350" t="s">
        <v>89</v>
      </c>
      <c r="H350" t="s">
        <v>90</v>
      </c>
      <c r="I350" t="s">
        <v>10</v>
      </c>
      <c r="J350" t="s">
        <v>20650</v>
      </c>
      <c r="K350">
        <v>0</v>
      </c>
      <c r="L350" t="s">
        <v>20652</v>
      </c>
      <c r="M350" t="s">
        <v>20652</v>
      </c>
      <c r="N350">
        <v>0</v>
      </c>
      <c r="O350">
        <v>75</v>
      </c>
      <c r="P350" s="17">
        <v>46022</v>
      </c>
      <c r="Q350" s="19">
        <v>0</v>
      </c>
      <c r="R350" t="s">
        <v>24</v>
      </c>
      <c r="S350" s="17">
        <v>45731</v>
      </c>
      <c r="U350" s="29">
        <v>0</v>
      </c>
      <c r="V350" s="29">
        <v>0</v>
      </c>
      <c r="W350" s="29">
        <v>0</v>
      </c>
      <c r="X350" s="29">
        <f t="shared" si="5"/>
        <v>2</v>
      </c>
      <c r="Y350" s="33">
        <v>0</v>
      </c>
      <c r="Z350" s="29">
        <v>0</v>
      </c>
      <c r="AA350" s="29">
        <v>0</v>
      </c>
      <c r="AB350" s="29">
        <v>0</v>
      </c>
      <c r="AC350" s="33">
        <v>0</v>
      </c>
      <c r="AD350" s="33">
        <v>10.644133333333334</v>
      </c>
      <c r="AE350" s="29">
        <v>0</v>
      </c>
      <c r="AG350" s="29">
        <v>0</v>
      </c>
      <c r="AH350" s="29">
        <v>0</v>
      </c>
      <c r="AI350" s="29">
        <v>0</v>
      </c>
      <c r="AJ350" s="29">
        <v>0</v>
      </c>
      <c r="AK350" s="29">
        <v>0</v>
      </c>
      <c r="AL350" s="53">
        <v>2</v>
      </c>
      <c r="AM350" s="29" t="s">
        <v>20651</v>
      </c>
      <c r="AN350" s="29" t="s">
        <v>20651</v>
      </c>
      <c r="AO350" s="29">
        <v>0</v>
      </c>
      <c r="AP350" s="30">
        <v>0</v>
      </c>
      <c r="AQ350" s="30">
        <v>0</v>
      </c>
    </row>
    <row r="351" spans="1:43" x14ac:dyDescent="0.25">
      <c r="A351" t="s">
        <v>20647</v>
      </c>
      <c r="B351" t="s">
        <v>20652</v>
      </c>
      <c r="C351" s="34">
        <v>10000064245774</v>
      </c>
      <c r="D351">
        <v>9075135</v>
      </c>
      <c r="E351" t="s">
        <v>20649</v>
      </c>
      <c r="F351" t="s">
        <v>20651</v>
      </c>
      <c r="G351" t="s">
        <v>89</v>
      </c>
      <c r="H351" t="s">
        <v>90</v>
      </c>
      <c r="I351" t="s">
        <v>10</v>
      </c>
      <c r="J351" t="s">
        <v>20650</v>
      </c>
      <c r="K351">
        <v>0</v>
      </c>
      <c r="L351" t="s">
        <v>20652</v>
      </c>
      <c r="M351" t="s">
        <v>20652</v>
      </c>
      <c r="N351">
        <v>0</v>
      </c>
      <c r="O351">
        <v>75</v>
      </c>
      <c r="P351" s="17">
        <v>46022</v>
      </c>
      <c r="Q351" s="19">
        <v>0</v>
      </c>
      <c r="R351" t="s">
        <v>24</v>
      </c>
      <c r="S351" s="17">
        <v>45731</v>
      </c>
      <c r="U351" s="29">
        <v>0</v>
      </c>
      <c r="V351" s="29">
        <v>0</v>
      </c>
      <c r="W351" s="29">
        <v>0</v>
      </c>
      <c r="X351" s="29">
        <f t="shared" si="5"/>
        <v>2</v>
      </c>
      <c r="Y351" s="33">
        <v>0</v>
      </c>
      <c r="Z351" s="29">
        <v>0</v>
      </c>
      <c r="AA351" s="29">
        <v>0</v>
      </c>
      <c r="AB351" s="29">
        <v>0</v>
      </c>
      <c r="AC351" s="33">
        <v>0</v>
      </c>
      <c r="AD351" s="33">
        <v>55.548666666666669</v>
      </c>
      <c r="AE351" s="29">
        <v>0</v>
      </c>
      <c r="AG351" s="29">
        <v>0</v>
      </c>
      <c r="AH351" s="29">
        <v>0</v>
      </c>
      <c r="AI351" s="29">
        <v>0</v>
      </c>
      <c r="AJ351" s="29">
        <v>0</v>
      </c>
      <c r="AK351" s="29">
        <v>0</v>
      </c>
      <c r="AL351" s="53">
        <v>2</v>
      </c>
      <c r="AM351" s="29" t="s">
        <v>20651</v>
      </c>
      <c r="AN351" s="29" t="s">
        <v>20651</v>
      </c>
      <c r="AO351" s="29">
        <v>0</v>
      </c>
      <c r="AP351" s="30">
        <v>0</v>
      </c>
      <c r="AQ351" s="30">
        <v>0</v>
      </c>
    </row>
    <row r="352" spans="1:43" x14ac:dyDescent="0.25">
      <c r="A352" t="s">
        <v>20647</v>
      </c>
      <c r="B352" t="s">
        <v>20652</v>
      </c>
      <c r="C352" s="34">
        <v>10000064245776</v>
      </c>
      <c r="D352">
        <v>3565180</v>
      </c>
      <c r="E352" t="s">
        <v>20649</v>
      </c>
      <c r="F352" t="s">
        <v>20651</v>
      </c>
      <c r="G352" t="s">
        <v>89</v>
      </c>
      <c r="H352" t="s">
        <v>90</v>
      </c>
      <c r="I352" t="s">
        <v>10</v>
      </c>
      <c r="J352" t="s">
        <v>20650</v>
      </c>
      <c r="K352">
        <v>0</v>
      </c>
      <c r="L352" t="s">
        <v>20652</v>
      </c>
      <c r="M352" t="s">
        <v>20652</v>
      </c>
      <c r="N352">
        <v>0</v>
      </c>
      <c r="O352">
        <v>76</v>
      </c>
      <c r="P352" s="17">
        <v>46022</v>
      </c>
      <c r="Q352" s="19">
        <v>0</v>
      </c>
      <c r="R352" t="s">
        <v>24</v>
      </c>
      <c r="S352" s="17">
        <v>45731</v>
      </c>
      <c r="U352" s="29">
        <v>0</v>
      </c>
      <c r="V352" s="29">
        <v>0</v>
      </c>
      <c r="W352" s="29">
        <v>0</v>
      </c>
      <c r="X352" s="29">
        <f t="shared" si="5"/>
        <v>2</v>
      </c>
      <c r="Y352" s="33">
        <v>0</v>
      </c>
      <c r="Z352" s="29">
        <v>0</v>
      </c>
      <c r="AA352" s="29">
        <v>0</v>
      </c>
      <c r="AB352" s="29">
        <v>0</v>
      </c>
      <c r="AC352" s="33">
        <v>0</v>
      </c>
      <c r="AD352" s="33">
        <v>10.644133333333334</v>
      </c>
      <c r="AE352" s="29">
        <v>0</v>
      </c>
      <c r="AG352" s="29">
        <v>0</v>
      </c>
      <c r="AH352" s="29">
        <v>0</v>
      </c>
      <c r="AI352" s="29">
        <v>0</v>
      </c>
      <c r="AJ352" s="29">
        <v>0</v>
      </c>
      <c r="AK352" s="29">
        <v>0</v>
      </c>
      <c r="AL352" s="53">
        <v>2</v>
      </c>
      <c r="AM352" s="29" t="s">
        <v>20651</v>
      </c>
      <c r="AN352" s="29" t="s">
        <v>20651</v>
      </c>
      <c r="AO352" s="29">
        <v>0</v>
      </c>
      <c r="AP352" s="30">
        <v>0</v>
      </c>
      <c r="AQ352" s="30">
        <v>0</v>
      </c>
    </row>
    <row r="353" spans="1:43" x14ac:dyDescent="0.25">
      <c r="A353" t="s">
        <v>20647</v>
      </c>
      <c r="B353" t="s">
        <v>20652</v>
      </c>
      <c r="C353" s="34">
        <v>10000064245777</v>
      </c>
      <c r="D353">
        <v>9075138</v>
      </c>
      <c r="E353" t="s">
        <v>20649</v>
      </c>
      <c r="F353" t="s">
        <v>20651</v>
      </c>
      <c r="G353" t="s">
        <v>89</v>
      </c>
      <c r="H353" t="s">
        <v>90</v>
      </c>
      <c r="I353" t="s">
        <v>10</v>
      </c>
      <c r="J353" t="s">
        <v>20650</v>
      </c>
      <c r="K353">
        <v>0</v>
      </c>
      <c r="L353" t="s">
        <v>20652</v>
      </c>
      <c r="M353" t="s">
        <v>20652</v>
      </c>
      <c r="N353">
        <v>0</v>
      </c>
      <c r="O353">
        <v>76</v>
      </c>
      <c r="P353" s="17">
        <v>46022</v>
      </c>
      <c r="Q353" s="19">
        <v>0</v>
      </c>
      <c r="R353" t="s">
        <v>24</v>
      </c>
      <c r="S353" s="17">
        <v>45731</v>
      </c>
      <c r="U353" s="29">
        <v>0</v>
      </c>
      <c r="V353" s="29">
        <v>0</v>
      </c>
      <c r="W353" s="29">
        <v>0</v>
      </c>
      <c r="X353" s="29">
        <f t="shared" si="5"/>
        <v>2</v>
      </c>
      <c r="Y353" s="33">
        <v>0</v>
      </c>
      <c r="Z353" s="29">
        <v>0</v>
      </c>
      <c r="AA353" s="29">
        <v>0</v>
      </c>
      <c r="AB353" s="29">
        <v>0</v>
      </c>
      <c r="AC353" s="33">
        <v>0</v>
      </c>
      <c r="AD353" s="33">
        <v>55.548666666666669</v>
      </c>
      <c r="AE353" s="29">
        <v>0</v>
      </c>
      <c r="AG353" s="29">
        <v>0</v>
      </c>
      <c r="AH353" s="29">
        <v>0</v>
      </c>
      <c r="AI353" s="29">
        <v>0</v>
      </c>
      <c r="AJ353" s="29">
        <v>0</v>
      </c>
      <c r="AK353" s="29">
        <v>0</v>
      </c>
      <c r="AL353" s="53">
        <v>2</v>
      </c>
      <c r="AM353" s="29" t="s">
        <v>20651</v>
      </c>
      <c r="AN353" s="29" t="s">
        <v>20651</v>
      </c>
      <c r="AO353" s="29">
        <v>0</v>
      </c>
      <c r="AP353" s="30">
        <v>0</v>
      </c>
      <c r="AQ353" s="30">
        <v>0</v>
      </c>
    </row>
    <row r="354" spans="1:43" x14ac:dyDescent="0.25">
      <c r="A354" t="s">
        <v>20647</v>
      </c>
      <c r="B354" t="s">
        <v>20652</v>
      </c>
      <c r="C354" s="34">
        <v>10000064251410</v>
      </c>
      <c r="D354">
        <v>9076381</v>
      </c>
      <c r="E354" t="s">
        <v>20648</v>
      </c>
      <c r="F354" t="s">
        <v>20651</v>
      </c>
      <c r="G354" t="s">
        <v>89</v>
      </c>
      <c r="H354" t="s">
        <v>90</v>
      </c>
      <c r="I354" t="s">
        <v>10</v>
      </c>
      <c r="J354" t="s">
        <v>20650</v>
      </c>
      <c r="K354">
        <v>0</v>
      </c>
      <c r="L354" t="s">
        <v>20652</v>
      </c>
      <c r="M354" t="s">
        <v>20652</v>
      </c>
      <c r="N354">
        <v>0</v>
      </c>
      <c r="O354">
        <v>72</v>
      </c>
      <c r="P354" s="17">
        <v>46022</v>
      </c>
      <c r="Q354" s="19">
        <v>0</v>
      </c>
      <c r="R354" t="s">
        <v>24</v>
      </c>
      <c r="S354" s="17">
        <v>45731</v>
      </c>
      <c r="U354" s="29">
        <v>0</v>
      </c>
      <c r="V354" s="29">
        <v>0</v>
      </c>
      <c r="W354" s="29">
        <v>0</v>
      </c>
      <c r="X354" s="29">
        <f t="shared" si="5"/>
        <v>1</v>
      </c>
      <c r="Y354" s="33">
        <v>0</v>
      </c>
      <c r="Z354" s="29">
        <v>0</v>
      </c>
      <c r="AA354" s="29">
        <v>0</v>
      </c>
      <c r="AB354" s="29">
        <v>0</v>
      </c>
      <c r="AC354" s="33">
        <v>0</v>
      </c>
      <c r="AD354" s="33">
        <v>411.67769999999996</v>
      </c>
      <c r="AE354" s="29">
        <v>0</v>
      </c>
      <c r="AG354" s="29">
        <v>0</v>
      </c>
      <c r="AH354" s="29">
        <v>0</v>
      </c>
      <c r="AI354" s="29">
        <v>0</v>
      </c>
      <c r="AJ354" s="29">
        <v>0</v>
      </c>
      <c r="AK354" s="29">
        <v>0</v>
      </c>
      <c r="AL354" s="53">
        <v>1</v>
      </c>
      <c r="AM354" s="29" t="s">
        <v>20651</v>
      </c>
      <c r="AN354" s="29" t="s">
        <v>20651</v>
      </c>
      <c r="AO354" s="29">
        <v>0</v>
      </c>
      <c r="AP354" s="30">
        <v>0</v>
      </c>
      <c r="AQ354" s="30">
        <v>0</v>
      </c>
    </row>
    <row r="355" spans="1:43" x14ac:dyDescent="0.25">
      <c r="A355" t="s">
        <v>20647</v>
      </c>
      <c r="B355" t="s">
        <v>20652</v>
      </c>
      <c r="C355" s="34">
        <v>10000064252208</v>
      </c>
      <c r="D355">
        <v>3565531</v>
      </c>
      <c r="E355" t="s">
        <v>20649</v>
      </c>
      <c r="F355" t="s">
        <v>20651</v>
      </c>
      <c r="G355" t="s">
        <v>89</v>
      </c>
      <c r="H355" t="s">
        <v>90</v>
      </c>
      <c r="I355" t="s">
        <v>10</v>
      </c>
      <c r="J355" t="s">
        <v>20650</v>
      </c>
      <c r="K355">
        <v>0</v>
      </c>
      <c r="L355" t="s">
        <v>20652</v>
      </c>
      <c r="M355" t="s">
        <v>20652</v>
      </c>
      <c r="N355">
        <v>0</v>
      </c>
      <c r="O355">
        <v>1</v>
      </c>
      <c r="P355" s="17">
        <v>46022</v>
      </c>
      <c r="Q355" s="19">
        <v>0</v>
      </c>
      <c r="R355" t="s">
        <v>24</v>
      </c>
      <c r="S355" s="17">
        <v>45731</v>
      </c>
      <c r="U355" s="29">
        <v>0</v>
      </c>
      <c r="V355" s="29">
        <v>0</v>
      </c>
      <c r="W355" s="29">
        <v>0</v>
      </c>
      <c r="X355" s="29">
        <f t="shared" si="5"/>
        <v>2</v>
      </c>
      <c r="Y355" s="33">
        <v>0</v>
      </c>
      <c r="Z355" s="29">
        <v>0</v>
      </c>
      <c r="AA355" s="29">
        <v>0</v>
      </c>
      <c r="AB355" s="29">
        <v>0</v>
      </c>
      <c r="AC355" s="33">
        <v>0</v>
      </c>
      <c r="AD355" s="33">
        <v>12.1638</v>
      </c>
      <c r="AE355" s="29">
        <v>0</v>
      </c>
      <c r="AG355" s="29">
        <v>0</v>
      </c>
      <c r="AH355" s="29">
        <v>0</v>
      </c>
      <c r="AI355" s="29">
        <v>0</v>
      </c>
      <c r="AJ355" s="29">
        <v>0</v>
      </c>
      <c r="AK355" s="29">
        <v>0</v>
      </c>
      <c r="AL355" s="53">
        <v>2</v>
      </c>
      <c r="AM355" s="29" t="s">
        <v>20651</v>
      </c>
      <c r="AN355" s="29" t="s">
        <v>20651</v>
      </c>
      <c r="AO355" s="29">
        <v>0</v>
      </c>
      <c r="AP355" s="30">
        <v>0</v>
      </c>
      <c r="AQ355" s="30">
        <v>0</v>
      </c>
    </row>
    <row r="356" spans="1:43" x14ac:dyDescent="0.25">
      <c r="A356" t="s">
        <v>20647</v>
      </c>
      <c r="B356" t="s">
        <v>20652</v>
      </c>
      <c r="C356" s="34">
        <v>10000064252209</v>
      </c>
      <c r="D356">
        <v>9076493</v>
      </c>
      <c r="E356" t="s">
        <v>20649</v>
      </c>
      <c r="F356" t="s">
        <v>20651</v>
      </c>
      <c r="G356" t="s">
        <v>89</v>
      </c>
      <c r="H356" t="s">
        <v>90</v>
      </c>
      <c r="I356" t="s">
        <v>10</v>
      </c>
      <c r="J356" t="s">
        <v>20650</v>
      </c>
      <c r="K356">
        <v>0</v>
      </c>
      <c r="L356" t="s">
        <v>20652</v>
      </c>
      <c r="M356" t="s">
        <v>20652</v>
      </c>
      <c r="N356">
        <v>0</v>
      </c>
      <c r="O356">
        <v>1</v>
      </c>
      <c r="P356" s="17">
        <v>46022</v>
      </c>
      <c r="Q356" s="19">
        <v>0</v>
      </c>
      <c r="R356" t="s">
        <v>24</v>
      </c>
      <c r="S356" s="17">
        <v>45731</v>
      </c>
      <c r="U356" s="29">
        <v>0</v>
      </c>
      <c r="V356" s="29">
        <v>0</v>
      </c>
      <c r="W356" s="29">
        <v>0</v>
      </c>
      <c r="X356" s="29">
        <f t="shared" si="5"/>
        <v>2</v>
      </c>
      <c r="Y356" s="33">
        <v>0</v>
      </c>
      <c r="Z356" s="29">
        <v>0</v>
      </c>
      <c r="AA356" s="29">
        <v>0</v>
      </c>
      <c r="AB356" s="29">
        <v>0</v>
      </c>
      <c r="AC356" s="33">
        <v>0</v>
      </c>
      <c r="AD356" s="33">
        <v>31.964733333333331</v>
      </c>
      <c r="AE356" s="29">
        <v>0</v>
      </c>
      <c r="AG356" s="29">
        <v>0</v>
      </c>
      <c r="AH356" s="29">
        <v>0</v>
      </c>
      <c r="AI356" s="29">
        <v>0</v>
      </c>
      <c r="AJ356" s="29">
        <v>0</v>
      </c>
      <c r="AK356" s="29">
        <v>0</v>
      </c>
      <c r="AL356" s="53">
        <v>2</v>
      </c>
      <c r="AM356" s="29" t="s">
        <v>20651</v>
      </c>
      <c r="AN356" s="29" t="s">
        <v>20651</v>
      </c>
      <c r="AO356" s="29">
        <v>0</v>
      </c>
      <c r="AP356" s="30">
        <v>0</v>
      </c>
      <c r="AQ356" s="30">
        <v>0</v>
      </c>
    </row>
    <row r="357" spans="1:43" x14ac:dyDescent="0.25">
      <c r="A357" t="s">
        <v>20647</v>
      </c>
      <c r="B357" t="s">
        <v>20652</v>
      </c>
      <c r="C357" s="34">
        <v>10000064252213</v>
      </c>
      <c r="D357">
        <v>3565536</v>
      </c>
      <c r="E357" t="s">
        <v>20648</v>
      </c>
      <c r="F357" t="s">
        <v>20651</v>
      </c>
      <c r="G357" t="s">
        <v>89</v>
      </c>
      <c r="H357" t="s">
        <v>90</v>
      </c>
      <c r="I357" t="s">
        <v>14</v>
      </c>
      <c r="J357" t="s">
        <v>20650</v>
      </c>
      <c r="K357">
        <v>0</v>
      </c>
      <c r="L357" t="s">
        <v>20652</v>
      </c>
      <c r="M357" t="s">
        <v>20652</v>
      </c>
      <c r="N357">
        <v>0</v>
      </c>
      <c r="O357">
        <v>75</v>
      </c>
      <c r="P357" s="17">
        <v>46022</v>
      </c>
      <c r="Q357" s="19">
        <v>0</v>
      </c>
      <c r="R357" t="s">
        <v>24</v>
      </c>
      <c r="S357" s="17">
        <v>45731</v>
      </c>
      <c r="U357" s="29">
        <v>0</v>
      </c>
      <c r="V357" s="29">
        <v>0</v>
      </c>
      <c r="W357" s="29">
        <v>0</v>
      </c>
      <c r="X357" s="29">
        <f t="shared" si="5"/>
        <v>1</v>
      </c>
      <c r="Y357" s="33">
        <v>0</v>
      </c>
      <c r="Z357" s="29">
        <v>0</v>
      </c>
      <c r="AA357" s="29">
        <v>0</v>
      </c>
      <c r="AB357" s="29">
        <v>0</v>
      </c>
      <c r="AC357" s="33">
        <v>0</v>
      </c>
      <c r="AD357" s="33">
        <v>166.66540000000001</v>
      </c>
      <c r="AE357" s="29">
        <v>0</v>
      </c>
      <c r="AG357" s="29">
        <v>0</v>
      </c>
      <c r="AH357" s="29">
        <v>0</v>
      </c>
      <c r="AI357" s="29">
        <v>0</v>
      </c>
      <c r="AJ357" s="29">
        <v>0</v>
      </c>
      <c r="AK357" s="29">
        <v>0</v>
      </c>
      <c r="AL357" s="53">
        <v>1</v>
      </c>
      <c r="AM357" s="29" t="s">
        <v>20651</v>
      </c>
      <c r="AN357" s="29" t="s">
        <v>20651</v>
      </c>
      <c r="AO357" s="29">
        <v>0</v>
      </c>
      <c r="AP357" s="30">
        <v>0</v>
      </c>
      <c r="AQ357" s="30">
        <v>0</v>
      </c>
    </row>
    <row r="358" spans="1:43" x14ac:dyDescent="0.25">
      <c r="A358" t="s">
        <v>20647</v>
      </c>
      <c r="B358" t="s">
        <v>20652</v>
      </c>
      <c r="C358" s="34">
        <v>10000064252228</v>
      </c>
      <c r="D358">
        <v>9076504</v>
      </c>
      <c r="E358" t="s">
        <v>20648</v>
      </c>
      <c r="F358" t="s">
        <v>20651</v>
      </c>
      <c r="G358" t="s">
        <v>89</v>
      </c>
      <c r="H358" t="s">
        <v>90</v>
      </c>
      <c r="I358" t="s">
        <v>14</v>
      </c>
      <c r="J358" t="s">
        <v>20650</v>
      </c>
      <c r="K358">
        <v>0</v>
      </c>
      <c r="L358" t="s">
        <v>20652</v>
      </c>
      <c r="M358" t="s">
        <v>20652</v>
      </c>
      <c r="N358">
        <v>0</v>
      </c>
      <c r="O358">
        <v>75</v>
      </c>
      <c r="P358" s="17">
        <v>46022</v>
      </c>
      <c r="Q358" s="19">
        <v>0</v>
      </c>
      <c r="R358" t="s">
        <v>24</v>
      </c>
      <c r="S358" s="17">
        <v>45731</v>
      </c>
      <c r="U358" s="29">
        <v>0</v>
      </c>
      <c r="V358" s="29">
        <v>0</v>
      </c>
      <c r="W358" s="29">
        <v>0</v>
      </c>
      <c r="X358" s="29">
        <f t="shared" si="5"/>
        <v>1</v>
      </c>
      <c r="Y358" s="33">
        <v>0</v>
      </c>
      <c r="Z358" s="29">
        <v>0</v>
      </c>
      <c r="AA358" s="29">
        <v>0</v>
      </c>
      <c r="AB358" s="29">
        <v>0</v>
      </c>
      <c r="AC358" s="33">
        <v>0</v>
      </c>
      <c r="AD358" s="33">
        <v>31.932400000000001</v>
      </c>
      <c r="AE358" s="29">
        <v>0</v>
      </c>
      <c r="AG358" s="29">
        <v>0</v>
      </c>
      <c r="AH358" s="29">
        <v>0</v>
      </c>
      <c r="AI358" s="29">
        <v>0</v>
      </c>
      <c r="AJ358" s="29">
        <v>0</v>
      </c>
      <c r="AK358" s="29">
        <v>0</v>
      </c>
      <c r="AL358" s="53">
        <v>1</v>
      </c>
      <c r="AM358" s="29" t="s">
        <v>20651</v>
      </c>
      <c r="AN358" s="29" t="s">
        <v>20651</v>
      </c>
      <c r="AO358" s="29">
        <v>0</v>
      </c>
      <c r="AP358" s="30">
        <v>0</v>
      </c>
      <c r="AQ358" s="30">
        <v>0</v>
      </c>
    </row>
    <row r="359" spans="1:43" x14ac:dyDescent="0.25">
      <c r="A359" t="s">
        <v>20647</v>
      </c>
      <c r="B359" t="s">
        <v>20652</v>
      </c>
      <c r="C359" s="34">
        <v>10000064254255</v>
      </c>
      <c r="D359">
        <v>9076900</v>
      </c>
      <c r="E359" t="s">
        <v>20649</v>
      </c>
      <c r="F359" t="s">
        <v>20651</v>
      </c>
      <c r="G359" t="s">
        <v>89</v>
      </c>
      <c r="H359" t="s">
        <v>90</v>
      </c>
      <c r="I359" t="s">
        <v>137</v>
      </c>
      <c r="J359" t="s">
        <v>20650</v>
      </c>
      <c r="K359">
        <v>0</v>
      </c>
      <c r="L359" t="s">
        <v>20652</v>
      </c>
      <c r="M359" t="s">
        <v>20652</v>
      </c>
      <c r="N359">
        <v>0</v>
      </c>
      <c r="O359">
        <v>12</v>
      </c>
      <c r="P359" s="17">
        <v>46022</v>
      </c>
      <c r="Q359" s="19">
        <v>0</v>
      </c>
      <c r="R359" t="s">
        <v>24</v>
      </c>
      <c r="S359" s="17">
        <v>45731</v>
      </c>
      <c r="U359" s="29">
        <v>0</v>
      </c>
      <c r="V359" s="29">
        <v>0</v>
      </c>
      <c r="W359" s="29">
        <v>0</v>
      </c>
      <c r="X359" s="29">
        <f t="shared" si="5"/>
        <v>2</v>
      </c>
      <c r="Y359" s="33">
        <v>0</v>
      </c>
      <c r="Z359" s="29">
        <v>0</v>
      </c>
      <c r="AA359" s="29">
        <v>0</v>
      </c>
      <c r="AB359" s="29">
        <v>0</v>
      </c>
      <c r="AC359" s="33">
        <v>0</v>
      </c>
      <c r="AD359" s="33">
        <v>68.808499999999995</v>
      </c>
      <c r="AE359" s="29">
        <v>0</v>
      </c>
      <c r="AG359" s="29">
        <v>0</v>
      </c>
      <c r="AH359" s="29">
        <v>0</v>
      </c>
      <c r="AI359" s="29">
        <v>0</v>
      </c>
      <c r="AJ359" s="29">
        <v>0</v>
      </c>
      <c r="AK359" s="29">
        <v>0</v>
      </c>
      <c r="AL359" s="53">
        <v>2</v>
      </c>
      <c r="AM359" s="29" t="s">
        <v>20651</v>
      </c>
      <c r="AN359" s="29" t="s">
        <v>20651</v>
      </c>
      <c r="AO359" s="29">
        <v>0</v>
      </c>
      <c r="AP359" s="30">
        <v>0</v>
      </c>
      <c r="AQ359" s="30">
        <v>0</v>
      </c>
    </row>
    <row r="360" spans="1:43" x14ac:dyDescent="0.25">
      <c r="A360" t="s">
        <v>20647</v>
      </c>
      <c r="B360" t="s">
        <v>20652</v>
      </c>
      <c r="C360" s="34">
        <v>10000064256626</v>
      </c>
      <c r="D360">
        <v>9077304</v>
      </c>
      <c r="E360" t="s">
        <v>20649</v>
      </c>
      <c r="F360" t="s">
        <v>20651</v>
      </c>
      <c r="G360" t="s">
        <v>89</v>
      </c>
      <c r="H360" t="s">
        <v>90</v>
      </c>
      <c r="I360" t="s">
        <v>10</v>
      </c>
      <c r="J360" t="s">
        <v>20650</v>
      </c>
      <c r="K360">
        <v>0</v>
      </c>
      <c r="L360" t="s">
        <v>20652</v>
      </c>
      <c r="M360" t="s">
        <v>20652</v>
      </c>
      <c r="N360">
        <v>0</v>
      </c>
      <c r="O360">
        <v>22</v>
      </c>
      <c r="P360" s="17">
        <v>46022</v>
      </c>
      <c r="Q360" s="19">
        <v>0</v>
      </c>
      <c r="R360" t="s">
        <v>24</v>
      </c>
      <c r="S360" s="17">
        <v>45731</v>
      </c>
      <c r="U360" s="29">
        <v>0</v>
      </c>
      <c r="V360" s="29">
        <v>0</v>
      </c>
      <c r="W360" s="29">
        <v>0</v>
      </c>
      <c r="X360" s="29">
        <f t="shared" si="5"/>
        <v>2</v>
      </c>
      <c r="Y360" s="33">
        <v>0</v>
      </c>
      <c r="Z360" s="29">
        <v>0</v>
      </c>
      <c r="AA360" s="29">
        <v>0</v>
      </c>
      <c r="AB360" s="29">
        <v>0</v>
      </c>
      <c r="AC360" s="33">
        <v>0</v>
      </c>
      <c r="AD360" s="33">
        <v>63.990900000000003</v>
      </c>
      <c r="AE360" s="29">
        <v>0</v>
      </c>
      <c r="AG360" s="29">
        <v>0</v>
      </c>
      <c r="AH360" s="29">
        <v>0</v>
      </c>
      <c r="AI360" s="29">
        <v>0</v>
      </c>
      <c r="AJ360" s="29">
        <v>0</v>
      </c>
      <c r="AK360" s="29">
        <v>0</v>
      </c>
      <c r="AL360" s="53">
        <v>2</v>
      </c>
      <c r="AM360" s="29" t="s">
        <v>20651</v>
      </c>
      <c r="AN360" s="29" t="s">
        <v>20651</v>
      </c>
      <c r="AO360" s="29">
        <v>0</v>
      </c>
      <c r="AP360" s="30">
        <v>0</v>
      </c>
      <c r="AQ360" s="30">
        <v>0</v>
      </c>
    </row>
    <row r="361" spans="1:43" x14ac:dyDescent="0.25">
      <c r="A361" t="s">
        <v>20647</v>
      </c>
      <c r="B361" t="s">
        <v>20652</v>
      </c>
      <c r="C361" s="34">
        <v>10000064259835</v>
      </c>
      <c r="D361">
        <v>3565871</v>
      </c>
      <c r="E361" t="s">
        <v>20649</v>
      </c>
      <c r="F361" t="s">
        <v>20651</v>
      </c>
      <c r="G361" t="s">
        <v>89</v>
      </c>
      <c r="H361" t="s">
        <v>90</v>
      </c>
      <c r="I361" t="s">
        <v>14</v>
      </c>
      <c r="J361" t="s">
        <v>20650</v>
      </c>
      <c r="K361">
        <v>0</v>
      </c>
      <c r="L361" t="s">
        <v>20652</v>
      </c>
      <c r="M361" t="s">
        <v>20652</v>
      </c>
      <c r="N361">
        <v>0</v>
      </c>
      <c r="O361">
        <v>30</v>
      </c>
      <c r="P361" s="17">
        <v>46022</v>
      </c>
      <c r="Q361" s="19">
        <v>0</v>
      </c>
      <c r="R361" t="s">
        <v>24</v>
      </c>
      <c r="S361" s="17">
        <v>45732</v>
      </c>
      <c r="U361" s="29">
        <v>0</v>
      </c>
      <c r="V361" s="29">
        <v>0</v>
      </c>
      <c r="W361" s="29">
        <v>0</v>
      </c>
      <c r="X361" s="29">
        <f t="shared" si="5"/>
        <v>2</v>
      </c>
      <c r="Y361" s="33">
        <v>0</v>
      </c>
      <c r="Z361" s="29">
        <v>0</v>
      </c>
      <c r="AA361" s="29">
        <v>0</v>
      </c>
      <c r="AB361" s="29">
        <v>0</v>
      </c>
      <c r="AC361" s="33">
        <v>0</v>
      </c>
      <c r="AD361" s="33">
        <v>95.220049999999986</v>
      </c>
      <c r="AE361" s="29">
        <v>0</v>
      </c>
      <c r="AG361" s="29">
        <v>0</v>
      </c>
      <c r="AH361" s="29">
        <v>0</v>
      </c>
      <c r="AI361" s="29">
        <v>0</v>
      </c>
      <c r="AJ361" s="29">
        <v>0</v>
      </c>
      <c r="AK361" s="29">
        <v>0</v>
      </c>
      <c r="AL361" s="53">
        <v>2</v>
      </c>
      <c r="AM361" s="29" t="s">
        <v>20651</v>
      </c>
      <c r="AN361" s="29" t="s">
        <v>20651</v>
      </c>
      <c r="AO361" s="29">
        <v>0</v>
      </c>
      <c r="AP361" s="30">
        <v>0</v>
      </c>
      <c r="AQ361" s="30">
        <v>0</v>
      </c>
    </row>
    <row r="362" spans="1:43" x14ac:dyDescent="0.25">
      <c r="A362" t="s">
        <v>20647</v>
      </c>
      <c r="B362" t="s">
        <v>20652</v>
      </c>
      <c r="C362" s="34">
        <v>10000064260328</v>
      </c>
      <c r="D362">
        <v>9077816</v>
      </c>
      <c r="E362" t="s">
        <v>20649</v>
      </c>
      <c r="F362" t="s">
        <v>20651</v>
      </c>
      <c r="G362" t="s">
        <v>89</v>
      </c>
      <c r="H362" t="s">
        <v>90</v>
      </c>
      <c r="I362" t="s">
        <v>10</v>
      </c>
      <c r="J362" t="s">
        <v>20650</v>
      </c>
      <c r="K362">
        <v>0</v>
      </c>
      <c r="L362" t="s">
        <v>20652</v>
      </c>
      <c r="M362" t="s">
        <v>20652</v>
      </c>
      <c r="N362">
        <v>0</v>
      </c>
      <c r="O362">
        <v>28</v>
      </c>
      <c r="P362" s="17">
        <v>46022</v>
      </c>
      <c r="Q362" s="19">
        <v>0</v>
      </c>
      <c r="R362" t="s">
        <v>24</v>
      </c>
      <c r="S362" s="17">
        <v>45732</v>
      </c>
      <c r="U362" s="29">
        <v>0</v>
      </c>
      <c r="V362" s="29">
        <v>0</v>
      </c>
      <c r="W362" s="29">
        <v>0</v>
      </c>
      <c r="X362" s="29">
        <f t="shared" si="5"/>
        <v>2</v>
      </c>
      <c r="Y362" s="33">
        <v>0</v>
      </c>
      <c r="Z362" s="29">
        <v>0</v>
      </c>
      <c r="AA362" s="29">
        <v>0</v>
      </c>
      <c r="AB362" s="29">
        <v>0</v>
      </c>
      <c r="AC362" s="33">
        <v>0</v>
      </c>
      <c r="AD362" s="33">
        <v>62.826899999999995</v>
      </c>
      <c r="AE362" s="29">
        <v>0</v>
      </c>
      <c r="AG362" s="29">
        <v>0</v>
      </c>
      <c r="AH362" s="29">
        <v>0</v>
      </c>
      <c r="AI362" s="29">
        <v>0</v>
      </c>
      <c r="AJ362" s="29">
        <v>0</v>
      </c>
      <c r="AK362" s="29">
        <v>0</v>
      </c>
      <c r="AL362" s="53">
        <v>2</v>
      </c>
      <c r="AM362" s="29" t="s">
        <v>20651</v>
      </c>
      <c r="AN362" s="29" t="s">
        <v>20651</v>
      </c>
      <c r="AO362" s="29">
        <v>0</v>
      </c>
      <c r="AP362" s="30">
        <v>0</v>
      </c>
      <c r="AQ362" s="30">
        <v>0</v>
      </c>
    </row>
    <row r="363" spans="1:43" x14ac:dyDescent="0.25">
      <c r="A363" t="s">
        <v>20647</v>
      </c>
      <c r="B363" t="s">
        <v>20652</v>
      </c>
      <c r="C363" s="34">
        <v>10000064260447</v>
      </c>
      <c r="D363">
        <v>9077867</v>
      </c>
      <c r="E363" t="s">
        <v>20649</v>
      </c>
      <c r="F363" t="s">
        <v>20651</v>
      </c>
      <c r="G363" t="s">
        <v>89</v>
      </c>
      <c r="H363" t="s">
        <v>90</v>
      </c>
      <c r="I363" t="s">
        <v>10</v>
      </c>
      <c r="J363" t="s">
        <v>20650</v>
      </c>
      <c r="K363">
        <v>0</v>
      </c>
      <c r="L363" t="s">
        <v>20652</v>
      </c>
      <c r="M363" t="s">
        <v>20652</v>
      </c>
      <c r="N363">
        <v>0</v>
      </c>
      <c r="O363">
        <v>43</v>
      </c>
      <c r="P363" s="17">
        <v>46022</v>
      </c>
      <c r="Q363" s="19">
        <v>0</v>
      </c>
      <c r="R363" t="s">
        <v>24</v>
      </c>
      <c r="S363" s="17">
        <v>45732</v>
      </c>
      <c r="U363" s="29">
        <v>0</v>
      </c>
      <c r="V363" s="29">
        <v>0</v>
      </c>
      <c r="W363" s="29">
        <v>0</v>
      </c>
      <c r="X363" s="29">
        <f t="shared" si="5"/>
        <v>1</v>
      </c>
      <c r="Y363" s="33">
        <v>0</v>
      </c>
      <c r="Z363" s="29">
        <v>0</v>
      </c>
      <c r="AA363" s="29">
        <v>0</v>
      </c>
      <c r="AB363" s="29">
        <v>0</v>
      </c>
      <c r="AC363" s="33">
        <v>0</v>
      </c>
      <c r="AD363" s="33">
        <v>65.536433333333335</v>
      </c>
      <c r="AE363" s="29">
        <v>0</v>
      </c>
      <c r="AG363" s="29">
        <v>0</v>
      </c>
      <c r="AH363" s="29">
        <v>0</v>
      </c>
      <c r="AI363" s="29">
        <v>0</v>
      </c>
      <c r="AJ363" s="29">
        <v>0</v>
      </c>
      <c r="AK363" s="29">
        <v>0</v>
      </c>
      <c r="AL363" s="53">
        <v>1</v>
      </c>
      <c r="AM363" s="29" t="s">
        <v>20651</v>
      </c>
      <c r="AN363" s="29" t="s">
        <v>20651</v>
      </c>
      <c r="AO363" s="29">
        <v>0</v>
      </c>
      <c r="AP363" s="30">
        <v>0</v>
      </c>
      <c r="AQ363" s="30">
        <v>0</v>
      </c>
    </row>
    <row r="364" spans="1:43" x14ac:dyDescent="0.25">
      <c r="A364" t="s">
        <v>20647</v>
      </c>
      <c r="B364" t="s">
        <v>20652</v>
      </c>
      <c r="C364" s="34">
        <v>10000064260447</v>
      </c>
      <c r="D364">
        <v>9077867</v>
      </c>
      <c r="E364" t="s">
        <v>20649</v>
      </c>
      <c r="F364" t="s">
        <v>20651</v>
      </c>
      <c r="G364" t="s">
        <v>89</v>
      </c>
      <c r="H364" t="s">
        <v>90</v>
      </c>
      <c r="I364" t="s">
        <v>10</v>
      </c>
      <c r="J364" t="s">
        <v>20650</v>
      </c>
      <c r="K364">
        <v>0</v>
      </c>
      <c r="L364" t="s">
        <v>20652</v>
      </c>
      <c r="M364" t="s">
        <v>20652</v>
      </c>
      <c r="N364">
        <v>0</v>
      </c>
      <c r="O364">
        <v>43</v>
      </c>
      <c r="P364" s="17">
        <v>46022</v>
      </c>
      <c r="Q364" s="19">
        <v>0</v>
      </c>
      <c r="R364" t="s">
        <v>24</v>
      </c>
      <c r="S364" s="17">
        <v>45732</v>
      </c>
      <c r="U364" s="29">
        <v>0</v>
      </c>
      <c r="V364" s="29">
        <v>0</v>
      </c>
      <c r="W364" s="29">
        <v>0</v>
      </c>
      <c r="X364" s="29">
        <f t="shared" si="5"/>
        <v>2</v>
      </c>
      <c r="Y364" s="33">
        <v>0</v>
      </c>
      <c r="Z364" s="29">
        <v>0</v>
      </c>
      <c r="AA364" s="29">
        <v>0</v>
      </c>
      <c r="AB364" s="29">
        <v>0</v>
      </c>
      <c r="AC364" s="33">
        <v>0</v>
      </c>
      <c r="AD364" s="33">
        <v>65.536433333333335</v>
      </c>
      <c r="AE364" s="29">
        <v>0</v>
      </c>
      <c r="AG364" s="29">
        <v>0</v>
      </c>
      <c r="AH364" s="29">
        <v>0</v>
      </c>
      <c r="AI364" s="29">
        <v>0</v>
      </c>
      <c r="AJ364" s="29">
        <v>0</v>
      </c>
      <c r="AK364" s="29">
        <v>0</v>
      </c>
      <c r="AL364" s="53">
        <v>2</v>
      </c>
      <c r="AM364" s="29" t="s">
        <v>20651</v>
      </c>
      <c r="AN364" s="29" t="s">
        <v>20651</v>
      </c>
      <c r="AO364" s="29">
        <v>0</v>
      </c>
      <c r="AP364" s="30">
        <v>0</v>
      </c>
      <c r="AQ364" s="30">
        <v>0</v>
      </c>
    </row>
    <row r="365" spans="1:43" x14ac:dyDescent="0.25">
      <c r="A365" t="s">
        <v>20647</v>
      </c>
      <c r="B365" t="s">
        <v>20652</v>
      </c>
      <c r="C365" s="34">
        <v>10000064260448</v>
      </c>
      <c r="D365">
        <v>9077868</v>
      </c>
      <c r="E365" t="s">
        <v>20649</v>
      </c>
      <c r="F365" t="s">
        <v>20651</v>
      </c>
      <c r="G365" t="s">
        <v>89</v>
      </c>
      <c r="H365" t="s">
        <v>90</v>
      </c>
      <c r="I365" t="s">
        <v>10</v>
      </c>
      <c r="J365" t="s">
        <v>20650</v>
      </c>
      <c r="K365">
        <v>0</v>
      </c>
      <c r="L365" t="s">
        <v>20652</v>
      </c>
      <c r="M365" t="s">
        <v>20652</v>
      </c>
      <c r="N365">
        <v>0</v>
      </c>
      <c r="O365">
        <v>44</v>
      </c>
      <c r="P365" s="17">
        <v>46022</v>
      </c>
      <c r="Q365" s="19">
        <v>0</v>
      </c>
      <c r="R365" t="s">
        <v>24</v>
      </c>
      <c r="S365" s="17">
        <v>45732</v>
      </c>
      <c r="U365" s="29">
        <v>0</v>
      </c>
      <c r="V365" s="29">
        <v>0</v>
      </c>
      <c r="W365" s="29">
        <v>0</v>
      </c>
      <c r="X365" s="29">
        <f t="shared" si="5"/>
        <v>1</v>
      </c>
      <c r="Y365" s="33">
        <v>0</v>
      </c>
      <c r="Z365" s="29">
        <v>0</v>
      </c>
      <c r="AA365" s="29">
        <v>0</v>
      </c>
      <c r="AB365" s="29">
        <v>0</v>
      </c>
      <c r="AC365" s="33">
        <v>0</v>
      </c>
      <c r="AD365" s="33">
        <v>65.536433333333335</v>
      </c>
      <c r="AE365" s="29">
        <v>0</v>
      </c>
      <c r="AG365" s="29">
        <v>0</v>
      </c>
      <c r="AH365" s="29">
        <v>0</v>
      </c>
      <c r="AI365" s="29">
        <v>0</v>
      </c>
      <c r="AJ365" s="29">
        <v>0</v>
      </c>
      <c r="AK365" s="29">
        <v>0</v>
      </c>
      <c r="AL365" s="53">
        <v>1</v>
      </c>
      <c r="AM365" s="29" t="s">
        <v>20651</v>
      </c>
      <c r="AN365" s="29" t="s">
        <v>20651</v>
      </c>
      <c r="AO365" s="29">
        <v>0</v>
      </c>
      <c r="AP365" s="30">
        <v>0</v>
      </c>
      <c r="AQ365" s="30">
        <v>0</v>
      </c>
    </row>
    <row r="366" spans="1:43" x14ac:dyDescent="0.25">
      <c r="A366" t="s">
        <v>20647</v>
      </c>
      <c r="B366" t="s">
        <v>20652</v>
      </c>
      <c r="C366" s="34">
        <v>10000064260448</v>
      </c>
      <c r="D366">
        <v>9077868</v>
      </c>
      <c r="E366" t="s">
        <v>20649</v>
      </c>
      <c r="F366" t="s">
        <v>20651</v>
      </c>
      <c r="G366" t="s">
        <v>89</v>
      </c>
      <c r="H366" t="s">
        <v>90</v>
      </c>
      <c r="I366" t="s">
        <v>10</v>
      </c>
      <c r="J366" t="s">
        <v>20650</v>
      </c>
      <c r="K366">
        <v>0</v>
      </c>
      <c r="L366" t="s">
        <v>20652</v>
      </c>
      <c r="M366" t="s">
        <v>20652</v>
      </c>
      <c r="N366">
        <v>0</v>
      </c>
      <c r="O366">
        <v>44</v>
      </c>
      <c r="P366" s="17">
        <v>46022</v>
      </c>
      <c r="Q366" s="19">
        <v>0</v>
      </c>
      <c r="R366" t="s">
        <v>24</v>
      </c>
      <c r="S366" s="17">
        <v>45732</v>
      </c>
      <c r="U366" s="29">
        <v>0</v>
      </c>
      <c r="V366" s="29">
        <v>0</v>
      </c>
      <c r="W366" s="29">
        <v>0</v>
      </c>
      <c r="X366" s="29">
        <f t="shared" si="5"/>
        <v>2</v>
      </c>
      <c r="Y366" s="33">
        <v>0</v>
      </c>
      <c r="Z366" s="29">
        <v>0</v>
      </c>
      <c r="AA366" s="29">
        <v>0</v>
      </c>
      <c r="AB366" s="29">
        <v>0</v>
      </c>
      <c r="AC366" s="33">
        <v>0</v>
      </c>
      <c r="AD366" s="33">
        <v>65.536433333333335</v>
      </c>
      <c r="AE366" s="29">
        <v>0</v>
      </c>
      <c r="AG366" s="29">
        <v>0</v>
      </c>
      <c r="AH366" s="29">
        <v>0</v>
      </c>
      <c r="AI366" s="29">
        <v>0</v>
      </c>
      <c r="AJ366" s="29">
        <v>0</v>
      </c>
      <c r="AK366" s="29">
        <v>0</v>
      </c>
      <c r="AL366" s="53">
        <v>2</v>
      </c>
      <c r="AM366" s="29" t="s">
        <v>20651</v>
      </c>
      <c r="AN366" s="29" t="s">
        <v>20651</v>
      </c>
      <c r="AO366" s="29">
        <v>0</v>
      </c>
      <c r="AP366" s="30">
        <v>0</v>
      </c>
      <c r="AQ366" s="30">
        <v>0</v>
      </c>
    </row>
    <row r="367" spans="1:43" x14ac:dyDescent="0.25">
      <c r="A367" t="s">
        <v>20647</v>
      </c>
      <c r="B367" t="s">
        <v>20652</v>
      </c>
      <c r="C367" s="34">
        <v>10000064260860</v>
      </c>
      <c r="D367">
        <v>9078030</v>
      </c>
      <c r="E367" t="s">
        <v>20649</v>
      </c>
      <c r="F367" t="s">
        <v>20651</v>
      </c>
      <c r="G367" t="s">
        <v>89</v>
      </c>
      <c r="H367" t="s">
        <v>90</v>
      </c>
      <c r="I367" t="s">
        <v>14</v>
      </c>
      <c r="J367" t="s">
        <v>20650</v>
      </c>
      <c r="K367">
        <v>0</v>
      </c>
      <c r="L367" t="s">
        <v>20652</v>
      </c>
      <c r="M367" t="s">
        <v>20652</v>
      </c>
      <c r="N367">
        <v>0</v>
      </c>
      <c r="O367">
        <v>77</v>
      </c>
      <c r="P367" s="17">
        <v>46022</v>
      </c>
      <c r="Q367" s="19">
        <v>0</v>
      </c>
      <c r="R367" t="s">
        <v>24</v>
      </c>
      <c r="S367" s="17">
        <v>45732</v>
      </c>
      <c r="U367" s="29">
        <v>0</v>
      </c>
      <c r="V367" s="29">
        <v>0</v>
      </c>
      <c r="W367" s="29">
        <v>0</v>
      </c>
      <c r="X367" s="29">
        <f t="shared" si="5"/>
        <v>2</v>
      </c>
      <c r="Y367" s="33">
        <v>0</v>
      </c>
      <c r="Z367" s="29">
        <v>0</v>
      </c>
      <c r="AA367" s="29">
        <v>0</v>
      </c>
      <c r="AB367" s="29">
        <v>0</v>
      </c>
      <c r="AC367" s="33">
        <v>0</v>
      </c>
      <c r="AD367" s="33">
        <v>178.47515000000001</v>
      </c>
      <c r="AE367" s="29">
        <v>0</v>
      </c>
      <c r="AG367" s="29">
        <v>0</v>
      </c>
      <c r="AH367" s="29">
        <v>0</v>
      </c>
      <c r="AI367" s="29">
        <v>0</v>
      </c>
      <c r="AJ367" s="29">
        <v>0</v>
      </c>
      <c r="AK367" s="29">
        <v>0</v>
      </c>
      <c r="AL367" s="53">
        <v>2</v>
      </c>
      <c r="AM367" s="29" t="s">
        <v>20651</v>
      </c>
      <c r="AN367" s="29" t="s">
        <v>20651</v>
      </c>
      <c r="AO367" s="29">
        <v>0</v>
      </c>
      <c r="AP367" s="30">
        <v>0</v>
      </c>
      <c r="AQ367" s="30">
        <v>0</v>
      </c>
    </row>
    <row r="368" spans="1:43" x14ac:dyDescent="0.25">
      <c r="A368" t="s">
        <v>20647</v>
      </c>
      <c r="B368" t="s">
        <v>20652</v>
      </c>
      <c r="C368" s="34">
        <v>10000064260926</v>
      </c>
      <c r="D368">
        <v>9077993</v>
      </c>
      <c r="E368" t="s">
        <v>20649</v>
      </c>
      <c r="F368" t="s">
        <v>20651</v>
      </c>
      <c r="G368" t="s">
        <v>89</v>
      </c>
      <c r="H368" t="s">
        <v>90</v>
      </c>
      <c r="I368" t="s">
        <v>137</v>
      </c>
      <c r="J368" t="s">
        <v>20650</v>
      </c>
      <c r="K368">
        <v>0</v>
      </c>
      <c r="L368" t="s">
        <v>20652</v>
      </c>
      <c r="M368" t="s">
        <v>20652</v>
      </c>
      <c r="N368">
        <v>0</v>
      </c>
      <c r="O368">
        <v>7</v>
      </c>
      <c r="P368" s="17">
        <v>46022</v>
      </c>
      <c r="Q368" s="19">
        <v>0</v>
      </c>
      <c r="R368" t="s">
        <v>24</v>
      </c>
      <c r="S368" s="17">
        <v>45732</v>
      </c>
      <c r="U368" s="29">
        <v>0</v>
      </c>
      <c r="V368" s="29">
        <v>0</v>
      </c>
      <c r="W368" s="29">
        <v>0</v>
      </c>
      <c r="X368" s="29">
        <f t="shared" si="5"/>
        <v>2</v>
      </c>
      <c r="Y368" s="33">
        <v>0</v>
      </c>
      <c r="Z368" s="29">
        <v>0</v>
      </c>
      <c r="AA368" s="29">
        <v>0</v>
      </c>
      <c r="AB368" s="29">
        <v>0</v>
      </c>
      <c r="AC368" s="33">
        <v>0</v>
      </c>
      <c r="AD368" s="33">
        <v>95.294499999999999</v>
      </c>
      <c r="AE368" s="29">
        <v>0</v>
      </c>
      <c r="AG368" s="29">
        <v>0</v>
      </c>
      <c r="AH368" s="29">
        <v>0</v>
      </c>
      <c r="AI368" s="29">
        <v>0</v>
      </c>
      <c r="AJ368" s="29">
        <v>0</v>
      </c>
      <c r="AK368" s="29">
        <v>0</v>
      </c>
      <c r="AL368" s="53">
        <v>2</v>
      </c>
      <c r="AM368" s="29" t="s">
        <v>20651</v>
      </c>
      <c r="AN368" s="29" t="s">
        <v>20651</v>
      </c>
      <c r="AO368" s="29">
        <v>0</v>
      </c>
      <c r="AP368" s="30">
        <v>0</v>
      </c>
      <c r="AQ368" s="30">
        <v>0</v>
      </c>
    </row>
    <row r="369" spans="1:43" x14ac:dyDescent="0.25">
      <c r="A369" t="s">
        <v>20647</v>
      </c>
      <c r="B369" t="s">
        <v>20652</v>
      </c>
      <c r="C369" s="34">
        <v>10000064260933</v>
      </c>
      <c r="D369">
        <v>9078036</v>
      </c>
      <c r="E369" t="s">
        <v>20649</v>
      </c>
      <c r="F369" t="s">
        <v>20651</v>
      </c>
      <c r="G369" t="s">
        <v>89</v>
      </c>
      <c r="H369" t="s">
        <v>90</v>
      </c>
      <c r="I369" t="s">
        <v>10</v>
      </c>
      <c r="J369" t="s">
        <v>20650</v>
      </c>
      <c r="K369">
        <v>0</v>
      </c>
      <c r="L369" t="s">
        <v>20652</v>
      </c>
      <c r="M369" t="s">
        <v>20652</v>
      </c>
      <c r="N369">
        <v>0</v>
      </c>
      <c r="O369">
        <v>32</v>
      </c>
      <c r="P369" s="17">
        <v>46022</v>
      </c>
      <c r="Q369" s="19">
        <v>0</v>
      </c>
      <c r="R369" t="s">
        <v>24</v>
      </c>
      <c r="S369" s="17">
        <v>45732</v>
      </c>
      <c r="U369" s="29">
        <v>0</v>
      </c>
      <c r="V369" s="29">
        <v>0</v>
      </c>
      <c r="W369" s="29">
        <v>0</v>
      </c>
      <c r="X369" s="29">
        <f t="shared" si="5"/>
        <v>2</v>
      </c>
      <c r="Y369" s="33">
        <v>0</v>
      </c>
      <c r="Z369" s="29">
        <v>0</v>
      </c>
      <c r="AA369" s="29">
        <v>0</v>
      </c>
      <c r="AB369" s="29">
        <v>0</v>
      </c>
      <c r="AC369" s="33">
        <v>0</v>
      </c>
      <c r="AD369" s="33">
        <v>16.368749999999999</v>
      </c>
      <c r="AE369" s="29">
        <v>0</v>
      </c>
      <c r="AG369" s="29">
        <v>0</v>
      </c>
      <c r="AH369" s="29">
        <v>0</v>
      </c>
      <c r="AI369" s="29">
        <v>0</v>
      </c>
      <c r="AJ369" s="29">
        <v>0</v>
      </c>
      <c r="AK369" s="29">
        <v>0</v>
      </c>
      <c r="AL369" s="53">
        <v>2</v>
      </c>
      <c r="AM369" s="29" t="s">
        <v>20651</v>
      </c>
      <c r="AN369" s="29" t="s">
        <v>20651</v>
      </c>
      <c r="AO369" s="29">
        <v>0</v>
      </c>
      <c r="AP369" s="30">
        <v>0</v>
      </c>
      <c r="AQ369" s="30">
        <v>0</v>
      </c>
    </row>
    <row r="370" spans="1:43" x14ac:dyDescent="0.25">
      <c r="A370" t="s">
        <v>20647</v>
      </c>
      <c r="B370" t="s">
        <v>20652</v>
      </c>
      <c r="C370" s="34">
        <v>10000064260935</v>
      </c>
      <c r="D370">
        <v>9078037</v>
      </c>
      <c r="E370" t="s">
        <v>20649</v>
      </c>
      <c r="F370" t="s">
        <v>20651</v>
      </c>
      <c r="G370" t="s">
        <v>89</v>
      </c>
      <c r="H370" t="s">
        <v>90</v>
      </c>
      <c r="I370" t="s">
        <v>10</v>
      </c>
      <c r="J370" t="s">
        <v>20650</v>
      </c>
      <c r="K370">
        <v>0</v>
      </c>
      <c r="L370" t="s">
        <v>20652</v>
      </c>
      <c r="M370" t="s">
        <v>20652</v>
      </c>
      <c r="N370">
        <v>0</v>
      </c>
      <c r="O370">
        <v>31</v>
      </c>
      <c r="P370" s="17">
        <v>46022</v>
      </c>
      <c r="Q370" s="19">
        <v>0</v>
      </c>
      <c r="R370" t="s">
        <v>24</v>
      </c>
      <c r="S370" s="17">
        <v>45732</v>
      </c>
      <c r="U370" s="29">
        <v>0</v>
      </c>
      <c r="V370" s="29">
        <v>0</v>
      </c>
      <c r="W370" s="29">
        <v>0</v>
      </c>
      <c r="X370" s="29">
        <f t="shared" si="5"/>
        <v>2</v>
      </c>
      <c r="Y370" s="33">
        <v>0</v>
      </c>
      <c r="Z370" s="29">
        <v>0</v>
      </c>
      <c r="AA370" s="29">
        <v>0</v>
      </c>
      <c r="AB370" s="29">
        <v>0</v>
      </c>
      <c r="AC370" s="33">
        <v>0</v>
      </c>
      <c r="AD370" s="33">
        <v>16.368749999999999</v>
      </c>
      <c r="AE370" s="29">
        <v>0</v>
      </c>
      <c r="AG370" s="29">
        <v>0</v>
      </c>
      <c r="AH370" s="29">
        <v>0</v>
      </c>
      <c r="AI370" s="29">
        <v>0</v>
      </c>
      <c r="AJ370" s="29">
        <v>0</v>
      </c>
      <c r="AK370" s="29">
        <v>0</v>
      </c>
      <c r="AL370" s="53">
        <v>2</v>
      </c>
      <c r="AM370" s="29" t="s">
        <v>20651</v>
      </c>
      <c r="AN370" s="29" t="s">
        <v>20651</v>
      </c>
      <c r="AO370" s="29">
        <v>0</v>
      </c>
      <c r="AP370" s="30">
        <v>0</v>
      </c>
      <c r="AQ370" s="30">
        <v>0</v>
      </c>
    </row>
    <row r="371" spans="1:43" x14ac:dyDescent="0.25">
      <c r="A371" t="s">
        <v>20647</v>
      </c>
      <c r="B371" t="s">
        <v>20652</v>
      </c>
      <c r="C371" s="34">
        <v>10000064260939</v>
      </c>
      <c r="D371">
        <v>9078038</v>
      </c>
      <c r="E371" t="s">
        <v>20649</v>
      </c>
      <c r="F371" t="s">
        <v>20651</v>
      </c>
      <c r="G371" t="s">
        <v>89</v>
      </c>
      <c r="H371" t="s">
        <v>90</v>
      </c>
      <c r="I371" t="s">
        <v>10</v>
      </c>
      <c r="J371" t="s">
        <v>20650</v>
      </c>
      <c r="K371">
        <v>0</v>
      </c>
      <c r="L371" t="s">
        <v>20652</v>
      </c>
      <c r="M371" t="s">
        <v>20652</v>
      </c>
      <c r="N371">
        <v>0</v>
      </c>
      <c r="O371">
        <v>35</v>
      </c>
      <c r="P371" s="17">
        <v>46022</v>
      </c>
      <c r="Q371" s="19">
        <v>0</v>
      </c>
      <c r="R371" t="s">
        <v>24</v>
      </c>
      <c r="S371" s="17">
        <v>45732</v>
      </c>
      <c r="U371" s="29">
        <v>0</v>
      </c>
      <c r="V371" s="29">
        <v>0</v>
      </c>
      <c r="W371" s="29">
        <v>0</v>
      </c>
      <c r="X371" s="29">
        <f t="shared" si="5"/>
        <v>2</v>
      </c>
      <c r="Y371" s="33">
        <v>0</v>
      </c>
      <c r="Z371" s="29">
        <v>0</v>
      </c>
      <c r="AA371" s="29">
        <v>0</v>
      </c>
      <c r="AB371" s="29">
        <v>0</v>
      </c>
      <c r="AC371" s="33">
        <v>0</v>
      </c>
      <c r="AD371" s="33">
        <v>16.368749999999999</v>
      </c>
      <c r="AE371" s="29">
        <v>0</v>
      </c>
      <c r="AG371" s="29">
        <v>0</v>
      </c>
      <c r="AH371" s="29">
        <v>0</v>
      </c>
      <c r="AI371" s="29">
        <v>0</v>
      </c>
      <c r="AJ371" s="29">
        <v>0</v>
      </c>
      <c r="AK371" s="29">
        <v>0</v>
      </c>
      <c r="AL371" s="53">
        <v>2</v>
      </c>
      <c r="AM371" s="29" t="s">
        <v>20651</v>
      </c>
      <c r="AN371" s="29" t="s">
        <v>20651</v>
      </c>
      <c r="AO371" s="29">
        <v>0</v>
      </c>
      <c r="AP371" s="30">
        <v>0</v>
      </c>
      <c r="AQ371" s="30">
        <v>0</v>
      </c>
    </row>
    <row r="372" spans="1:43" x14ac:dyDescent="0.25">
      <c r="A372" t="s">
        <v>20647</v>
      </c>
      <c r="B372" t="s">
        <v>20652</v>
      </c>
      <c r="C372" s="34">
        <v>10000064260963</v>
      </c>
      <c r="D372">
        <v>9078034</v>
      </c>
      <c r="E372" t="s">
        <v>20649</v>
      </c>
      <c r="F372" t="s">
        <v>20651</v>
      </c>
      <c r="G372" t="s">
        <v>89</v>
      </c>
      <c r="H372" t="s">
        <v>90</v>
      </c>
      <c r="I372" t="s">
        <v>10</v>
      </c>
      <c r="J372" t="s">
        <v>20650</v>
      </c>
      <c r="K372">
        <v>0</v>
      </c>
      <c r="L372" t="s">
        <v>20652</v>
      </c>
      <c r="M372" t="s">
        <v>20652</v>
      </c>
      <c r="N372">
        <v>0</v>
      </c>
      <c r="O372">
        <v>32</v>
      </c>
      <c r="P372" s="17">
        <v>46022</v>
      </c>
      <c r="Q372" s="19">
        <v>0</v>
      </c>
      <c r="R372" t="s">
        <v>24</v>
      </c>
      <c r="S372" s="17">
        <v>45732</v>
      </c>
      <c r="U372" s="29">
        <v>0</v>
      </c>
      <c r="V372" s="29">
        <v>0</v>
      </c>
      <c r="W372" s="29">
        <v>0</v>
      </c>
      <c r="X372" s="29">
        <f t="shared" si="5"/>
        <v>2</v>
      </c>
      <c r="Y372" s="33">
        <v>0</v>
      </c>
      <c r="Z372" s="29">
        <v>0</v>
      </c>
      <c r="AA372" s="29">
        <v>0</v>
      </c>
      <c r="AB372" s="29">
        <v>0</v>
      </c>
      <c r="AC372" s="33">
        <v>0</v>
      </c>
      <c r="AD372" s="33">
        <v>12.1929</v>
      </c>
      <c r="AE372" s="29">
        <v>0</v>
      </c>
      <c r="AG372" s="29">
        <v>0</v>
      </c>
      <c r="AH372" s="29">
        <v>0</v>
      </c>
      <c r="AI372" s="29">
        <v>0</v>
      </c>
      <c r="AJ372" s="29">
        <v>0</v>
      </c>
      <c r="AK372" s="29">
        <v>0</v>
      </c>
      <c r="AL372" s="53">
        <v>2</v>
      </c>
      <c r="AM372" s="29" t="s">
        <v>20651</v>
      </c>
      <c r="AN372" s="29" t="s">
        <v>20651</v>
      </c>
      <c r="AO372" s="29">
        <v>0</v>
      </c>
      <c r="AP372" s="30">
        <v>0</v>
      </c>
      <c r="AQ372" s="30">
        <v>0</v>
      </c>
    </row>
    <row r="373" spans="1:43" x14ac:dyDescent="0.25">
      <c r="A373" t="s">
        <v>20647</v>
      </c>
      <c r="B373" t="s">
        <v>20652</v>
      </c>
      <c r="C373" s="34">
        <v>10000064260964</v>
      </c>
      <c r="D373">
        <v>9078035</v>
      </c>
      <c r="E373" t="s">
        <v>20649</v>
      </c>
      <c r="F373" t="s">
        <v>20651</v>
      </c>
      <c r="G373" t="s">
        <v>89</v>
      </c>
      <c r="H373" t="s">
        <v>90</v>
      </c>
      <c r="I373" t="s">
        <v>10</v>
      </c>
      <c r="J373" t="s">
        <v>20650</v>
      </c>
      <c r="K373">
        <v>0</v>
      </c>
      <c r="L373" t="s">
        <v>20652</v>
      </c>
      <c r="M373" t="s">
        <v>20652</v>
      </c>
      <c r="N373">
        <v>0</v>
      </c>
      <c r="O373">
        <v>30</v>
      </c>
      <c r="P373" s="17">
        <v>46022</v>
      </c>
      <c r="Q373" s="19">
        <v>0</v>
      </c>
      <c r="R373" t="s">
        <v>24</v>
      </c>
      <c r="S373" s="17">
        <v>45732</v>
      </c>
      <c r="U373" s="29">
        <v>0</v>
      </c>
      <c r="V373" s="29">
        <v>0</v>
      </c>
      <c r="W373" s="29">
        <v>0</v>
      </c>
      <c r="X373" s="29">
        <f t="shared" si="5"/>
        <v>2</v>
      </c>
      <c r="Y373" s="33">
        <v>0</v>
      </c>
      <c r="Z373" s="29">
        <v>0</v>
      </c>
      <c r="AA373" s="29">
        <v>0</v>
      </c>
      <c r="AB373" s="29">
        <v>0</v>
      </c>
      <c r="AC373" s="33">
        <v>0</v>
      </c>
      <c r="AD373" s="33">
        <v>12.1929</v>
      </c>
      <c r="AE373" s="29">
        <v>0</v>
      </c>
      <c r="AG373" s="29">
        <v>0</v>
      </c>
      <c r="AH373" s="29">
        <v>0</v>
      </c>
      <c r="AI373" s="29">
        <v>0</v>
      </c>
      <c r="AJ373" s="29">
        <v>0</v>
      </c>
      <c r="AK373" s="29">
        <v>0</v>
      </c>
      <c r="AL373" s="53">
        <v>2</v>
      </c>
      <c r="AM373" s="29" t="s">
        <v>20651</v>
      </c>
      <c r="AN373" s="29" t="s">
        <v>20651</v>
      </c>
      <c r="AO373" s="29">
        <v>0</v>
      </c>
      <c r="AP373" s="30">
        <v>0</v>
      </c>
      <c r="AQ373" s="30">
        <v>0</v>
      </c>
    </row>
    <row r="374" spans="1:43" x14ac:dyDescent="0.25">
      <c r="A374" t="s">
        <v>20647</v>
      </c>
      <c r="B374" t="s">
        <v>20652</v>
      </c>
      <c r="C374" s="34">
        <v>10000064260965</v>
      </c>
      <c r="D374">
        <v>9078033</v>
      </c>
      <c r="E374" t="s">
        <v>20649</v>
      </c>
      <c r="F374" t="s">
        <v>20651</v>
      </c>
      <c r="G374" t="s">
        <v>89</v>
      </c>
      <c r="H374" t="s">
        <v>90</v>
      </c>
      <c r="I374" t="s">
        <v>10</v>
      </c>
      <c r="J374" t="s">
        <v>20650</v>
      </c>
      <c r="K374">
        <v>0</v>
      </c>
      <c r="L374" t="s">
        <v>20652</v>
      </c>
      <c r="M374" t="s">
        <v>20652</v>
      </c>
      <c r="N374">
        <v>0</v>
      </c>
      <c r="O374">
        <v>31</v>
      </c>
      <c r="P374" s="17">
        <v>46022</v>
      </c>
      <c r="Q374" s="19">
        <v>0</v>
      </c>
      <c r="R374" t="s">
        <v>24</v>
      </c>
      <c r="S374" s="17">
        <v>45732</v>
      </c>
      <c r="U374" s="29">
        <v>0</v>
      </c>
      <c r="V374" s="29">
        <v>0</v>
      </c>
      <c r="W374" s="29">
        <v>0</v>
      </c>
      <c r="X374" s="29">
        <f t="shared" si="5"/>
        <v>2</v>
      </c>
      <c r="Y374" s="33">
        <v>0</v>
      </c>
      <c r="Z374" s="29">
        <v>0</v>
      </c>
      <c r="AA374" s="29">
        <v>0</v>
      </c>
      <c r="AB374" s="29">
        <v>0</v>
      </c>
      <c r="AC374" s="33">
        <v>0</v>
      </c>
      <c r="AD374" s="33">
        <v>12.1929</v>
      </c>
      <c r="AE374" s="29">
        <v>0</v>
      </c>
      <c r="AG374" s="29">
        <v>0</v>
      </c>
      <c r="AH374" s="29">
        <v>0</v>
      </c>
      <c r="AI374" s="29">
        <v>0</v>
      </c>
      <c r="AJ374" s="29">
        <v>0</v>
      </c>
      <c r="AK374" s="29">
        <v>0</v>
      </c>
      <c r="AL374" s="53">
        <v>2</v>
      </c>
      <c r="AM374" s="29" t="s">
        <v>20651</v>
      </c>
      <c r="AN374" s="29" t="s">
        <v>20651</v>
      </c>
      <c r="AO374" s="29">
        <v>0</v>
      </c>
      <c r="AP374" s="30">
        <v>0</v>
      </c>
      <c r="AQ374" s="30">
        <v>0</v>
      </c>
    </row>
    <row r="375" spans="1:43" x14ac:dyDescent="0.25">
      <c r="A375" t="s">
        <v>20647</v>
      </c>
      <c r="B375" t="s">
        <v>20652</v>
      </c>
      <c r="C375" s="34">
        <v>10000064261265</v>
      </c>
      <c r="D375">
        <v>9078108</v>
      </c>
      <c r="E375" t="s">
        <v>20649</v>
      </c>
      <c r="F375" t="s">
        <v>20651</v>
      </c>
      <c r="G375" t="s">
        <v>89</v>
      </c>
      <c r="H375" t="s">
        <v>90</v>
      </c>
      <c r="I375" t="s">
        <v>10</v>
      </c>
      <c r="J375" t="s">
        <v>20650</v>
      </c>
      <c r="K375">
        <v>0</v>
      </c>
      <c r="L375" t="s">
        <v>20652</v>
      </c>
      <c r="M375" t="s">
        <v>20652</v>
      </c>
      <c r="N375">
        <v>0</v>
      </c>
      <c r="O375">
        <v>27</v>
      </c>
      <c r="P375" s="17">
        <v>46022</v>
      </c>
      <c r="Q375" s="19">
        <v>0</v>
      </c>
      <c r="R375" t="s">
        <v>24</v>
      </c>
      <c r="S375" s="17">
        <v>45732</v>
      </c>
      <c r="U375" s="29">
        <v>0</v>
      </c>
      <c r="V375" s="29">
        <v>0</v>
      </c>
      <c r="W375" s="29">
        <v>0</v>
      </c>
      <c r="X375" s="29">
        <f t="shared" si="5"/>
        <v>2</v>
      </c>
      <c r="Y375" s="33">
        <v>0</v>
      </c>
      <c r="Z375" s="29">
        <v>0</v>
      </c>
      <c r="AA375" s="29">
        <v>0</v>
      </c>
      <c r="AB375" s="29">
        <v>0</v>
      </c>
      <c r="AC375" s="33">
        <v>0</v>
      </c>
      <c r="AD375" s="33">
        <v>20.709500000000002</v>
      </c>
      <c r="AE375" s="29">
        <v>0</v>
      </c>
      <c r="AG375" s="29">
        <v>0</v>
      </c>
      <c r="AH375" s="29">
        <v>0</v>
      </c>
      <c r="AI375" s="29">
        <v>0</v>
      </c>
      <c r="AJ375" s="29">
        <v>0</v>
      </c>
      <c r="AK375" s="29">
        <v>0</v>
      </c>
      <c r="AL375" s="53">
        <v>2</v>
      </c>
      <c r="AM375" s="29" t="s">
        <v>20651</v>
      </c>
      <c r="AN375" s="29" t="s">
        <v>20651</v>
      </c>
      <c r="AO375" s="29">
        <v>0</v>
      </c>
      <c r="AP375" s="30">
        <v>0</v>
      </c>
      <c r="AQ375" s="30">
        <v>0</v>
      </c>
    </row>
    <row r="376" spans="1:43" x14ac:dyDescent="0.25">
      <c r="A376" t="s">
        <v>20647</v>
      </c>
      <c r="B376" t="s">
        <v>20652</v>
      </c>
      <c r="C376" s="34">
        <v>10000064261499</v>
      </c>
      <c r="D376">
        <v>9078168</v>
      </c>
      <c r="E376" t="s">
        <v>20649</v>
      </c>
      <c r="F376" t="s">
        <v>20651</v>
      </c>
      <c r="G376" t="s">
        <v>89</v>
      </c>
      <c r="H376" t="s">
        <v>90</v>
      </c>
      <c r="I376" t="s">
        <v>10</v>
      </c>
      <c r="J376" t="s">
        <v>20650</v>
      </c>
      <c r="K376">
        <v>0</v>
      </c>
      <c r="L376" t="s">
        <v>20652</v>
      </c>
      <c r="M376" t="s">
        <v>20652</v>
      </c>
      <c r="N376">
        <v>0</v>
      </c>
      <c r="O376">
        <v>27</v>
      </c>
      <c r="P376" s="17">
        <v>46022</v>
      </c>
      <c r="Q376" s="19">
        <v>0</v>
      </c>
      <c r="R376" t="s">
        <v>24</v>
      </c>
      <c r="S376" s="17">
        <v>45732</v>
      </c>
      <c r="U376" s="29">
        <v>0</v>
      </c>
      <c r="V376" s="29">
        <v>0</v>
      </c>
      <c r="W376" s="29">
        <v>0</v>
      </c>
      <c r="X376" s="29">
        <f t="shared" si="5"/>
        <v>2</v>
      </c>
      <c r="Y376" s="33">
        <v>0</v>
      </c>
      <c r="Z376" s="29">
        <v>0</v>
      </c>
      <c r="AA376" s="29">
        <v>0</v>
      </c>
      <c r="AB376" s="29">
        <v>0</v>
      </c>
      <c r="AC376" s="33">
        <v>0</v>
      </c>
      <c r="AD376" s="33">
        <v>58.7044</v>
      </c>
      <c r="AE376" s="29">
        <v>0</v>
      </c>
      <c r="AG376" s="29">
        <v>0</v>
      </c>
      <c r="AH376" s="29">
        <v>0</v>
      </c>
      <c r="AI376" s="29">
        <v>0</v>
      </c>
      <c r="AJ376" s="29">
        <v>0</v>
      </c>
      <c r="AK376" s="29">
        <v>0</v>
      </c>
      <c r="AL376" s="53">
        <v>2</v>
      </c>
      <c r="AM376" s="29" t="s">
        <v>20651</v>
      </c>
      <c r="AN376" s="29" t="s">
        <v>20651</v>
      </c>
      <c r="AO376" s="29">
        <v>0</v>
      </c>
      <c r="AP376" s="30">
        <v>0</v>
      </c>
      <c r="AQ376" s="30">
        <v>0</v>
      </c>
    </row>
    <row r="377" spans="1:43" x14ac:dyDescent="0.25">
      <c r="A377" t="s">
        <v>20647</v>
      </c>
      <c r="B377" t="s">
        <v>20652</v>
      </c>
      <c r="C377" s="34">
        <v>10000064261887</v>
      </c>
      <c r="D377">
        <v>9078260</v>
      </c>
      <c r="E377" t="s">
        <v>20649</v>
      </c>
      <c r="F377" t="s">
        <v>20651</v>
      </c>
      <c r="G377" t="s">
        <v>89</v>
      </c>
      <c r="H377" t="s">
        <v>90</v>
      </c>
      <c r="I377" t="s">
        <v>10</v>
      </c>
      <c r="J377" t="s">
        <v>20650</v>
      </c>
      <c r="K377">
        <v>0</v>
      </c>
      <c r="L377" t="s">
        <v>20652</v>
      </c>
      <c r="M377" t="s">
        <v>20652</v>
      </c>
      <c r="N377">
        <v>0</v>
      </c>
      <c r="O377">
        <v>16</v>
      </c>
      <c r="P377" s="17">
        <v>46022</v>
      </c>
      <c r="Q377" s="19">
        <v>0</v>
      </c>
      <c r="R377" t="s">
        <v>24</v>
      </c>
      <c r="S377" s="17">
        <v>45732</v>
      </c>
      <c r="U377" s="29">
        <v>0</v>
      </c>
      <c r="V377" s="29">
        <v>0</v>
      </c>
      <c r="W377" s="29">
        <v>0</v>
      </c>
      <c r="X377" s="29">
        <f t="shared" si="5"/>
        <v>2</v>
      </c>
      <c r="Y377" s="33">
        <v>0</v>
      </c>
      <c r="Z377" s="29">
        <v>0</v>
      </c>
      <c r="AA377" s="29">
        <v>0</v>
      </c>
      <c r="AB377" s="29">
        <v>0</v>
      </c>
      <c r="AC377" s="33">
        <v>0</v>
      </c>
      <c r="AD377" s="33">
        <v>80.02985000000001</v>
      </c>
      <c r="AE377" s="29">
        <v>0</v>
      </c>
      <c r="AG377" s="29">
        <v>0</v>
      </c>
      <c r="AH377" s="29">
        <v>0</v>
      </c>
      <c r="AI377" s="29">
        <v>0</v>
      </c>
      <c r="AJ377" s="29">
        <v>0</v>
      </c>
      <c r="AK377" s="29">
        <v>0</v>
      </c>
      <c r="AL377" s="53">
        <v>2</v>
      </c>
      <c r="AM377" s="29" t="s">
        <v>20651</v>
      </c>
      <c r="AN377" s="29" t="s">
        <v>20651</v>
      </c>
      <c r="AO377" s="29">
        <v>0</v>
      </c>
      <c r="AP377" s="30">
        <v>0</v>
      </c>
      <c r="AQ377" s="30">
        <v>0</v>
      </c>
    </row>
    <row r="378" spans="1:43" x14ac:dyDescent="0.25">
      <c r="A378" t="s">
        <v>20647</v>
      </c>
      <c r="B378" t="s">
        <v>20652</v>
      </c>
      <c r="C378" s="34">
        <v>10000064261890</v>
      </c>
      <c r="D378">
        <v>9078261</v>
      </c>
      <c r="E378" t="s">
        <v>20649</v>
      </c>
      <c r="F378" t="s">
        <v>20651</v>
      </c>
      <c r="G378" t="s">
        <v>89</v>
      </c>
      <c r="H378" t="s">
        <v>90</v>
      </c>
      <c r="I378" t="s">
        <v>10</v>
      </c>
      <c r="J378" t="s">
        <v>20650</v>
      </c>
      <c r="K378">
        <v>0</v>
      </c>
      <c r="L378" t="s">
        <v>20652</v>
      </c>
      <c r="M378" t="s">
        <v>20652</v>
      </c>
      <c r="N378">
        <v>0</v>
      </c>
      <c r="O378">
        <v>15</v>
      </c>
      <c r="P378" s="17">
        <v>46022</v>
      </c>
      <c r="Q378" s="19">
        <v>0</v>
      </c>
      <c r="R378" t="s">
        <v>24</v>
      </c>
      <c r="S378" s="17">
        <v>45732</v>
      </c>
      <c r="U378" s="29">
        <v>0</v>
      </c>
      <c r="V378" s="29">
        <v>0</v>
      </c>
      <c r="W378" s="29">
        <v>0</v>
      </c>
      <c r="X378" s="29">
        <f t="shared" si="5"/>
        <v>2</v>
      </c>
      <c r="Y378" s="33">
        <v>0</v>
      </c>
      <c r="Z378" s="29">
        <v>0</v>
      </c>
      <c r="AA378" s="29">
        <v>0</v>
      </c>
      <c r="AB378" s="29">
        <v>0</v>
      </c>
      <c r="AC378" s="33">
        <v>0</v>
      </c>
      <c r="AD378" s="33">
        <v>80.02985000000001</v>
      </c>
      <c r="AE378" s="29">
        <v>0</v>
      </c>
      <c r="AG378" s="29">
        <v>0</v>
      </c>
      <c r="AH378" s="29">
        <v>0</v>
      </c>
      <c r="AI378" s="29">
        <v>0</v>
      </c>
      <c r="AJ378" s="29">
        <v>0</v>
      </c>
      <c r="AK378" s="29">
        <v>0</v>
      </c>
      <c r="AL378" s="53">
        <v>2</v>
      </c>
      <c r="AM378" s="29" t="s">
        <v>20651</v>
      </c>
      <c r="AN378" s="29" t="s">
        <v>20651</v>
      </c>
      <c r="AO378" s="29">
        <v>0</v>
      </c>
      <c r="AP378" s="30">
        <v>0</v>
      </c>
      <c r="AQ378" s="30">
        <v>0</v>
      </c>
    </row>
    <row r="379" spans="1:43" x14ac:dyDescent="0.25">
      <c r="A379" t="s">
        <v>20647</v>
      </c>
      <c r="B379" t="s">
        <v>20652</v>
      </c>
      <c r="C379" s="34">
        <v>10000064261924</v>
      </c>
      <c r="D379">
        <v>9078293</v>
      </c>
      <c r="E379" t="s">
        <v>20649</v>
      </c>
      <c r="F379" t="s">
        <v>20651</v>
      </c>
      <c r="G379" t="s">
        <v>89</v>
      </c>
      <c r="H379" t="s">
        <v>90</v>
      </c>
      <c r="I379" t="s">
        <v>10</v>
      </c>
      <c r="J379" t="s">
        <v>20650</v>
      </c>
      <c r="K379">
        <v>0</v>
      </c>
      <c r="L379" t="s">
        <v>20652</v>
      </c>
      <c r="M379" t="s">
        <v>20652</v>
      </c>
      <c r="N379">
        <v>0</v>
      </c>
      <c r="O379">
        <v>71</v>
      </c>
      <c r="P379" s="17">
        <v>46022</v>
      </c>
      <c r="Q379" s="19">
        <v>0</v>
      </c>
      <c r="R379" t="s">
        <v>24</v>
      </c>
      <c r="S379" s="17">
        <v>45732</v>
      </c>
      <c r="U379" s="29">
        <v>0</v>
      </c>
      <c r="V379" s="29">
        <v>0</v>
      </c>
      <c r="W379" s="29">
        <v>0</v>
      </c>
      <c r="X379" s="29">
        <f t="shared" si="5"/>
        <v>2</v>
      </c>
      <c r="Y379" s="33">
        <v>0</v>
      </c>
      <c r="Z379" s="29">
        <v>0</v>
      </c>
      <c r="AA379" s="29">
        <v>0</v>
      </c>
      <c r="AB379" s="29">
        <v>0</v>
      </c>
      <c r="AC379" s="33">
        <v>0</v>
      </c>
      <c r="AD379" s="33">
        <v>122.20545</v>
      </c>
      <c r="AE379" s="29">
        <v>0</v>
      </c>
      <c r="AG379" s="29">
        <v>0</v>
      </c>
      <c r="AH379" s="29">
        <v>0</v>
      </c>
      <c r="AI379" s="29">
        <v>0</v>
      </c>
      <c r="AJ379" s="29">
        <v>0</v>
      </c>
      <c r="AK379" s="29">
        <v>0</v>
      </c>
      <c r="AL379" s="53">
        <v>2</v>
      </c>
      <c r="AM379" s="29" t="s">
        <v>20651</v>
      </c>
      <c r="AN379" s="29" t="s">
        <v>20651</v>
      </c>
      <c r="AO379" s="29">
        <v>0</v>
      </c>
      <c r="AP379" s="30">
        <v>0</v>
      </c>
      <c r="AQ379" s="30">
        <v>0</v>
      </c>
    </row>
    <row r="380" spans="1:43" x14ac:dyDescent="0.25">
      <c r="A380" t="s">
        <v>20647</v>
      </c>
      <c r="B380" t="s">
        <v>20652</v>
      </c>
      <c r="C380" s="34">
        <v>10000064261925</v>
      </c>
      <c r="D380">
        <v>9078292</v>
      </c>
      <c r="E380" t="s">
        <v>20649</v>
      </c>
      <c r="F380" t="s">
        <v>20651</v>
      </c>
      <c r="G380" t="s">
        <v>89</v>
      </c>
      <c r="H380" t="s">
        <v>90</v>
      </c>
      <c r="I380" t="s">
        <v>10</v>
      </c>
      <c r="J380" t="s">
        <v>20650</v>
      </c>
      <c r="K380">
        <v>0</v>
      </c>
      <c r="L380" t="s">
        <v>20652</v>
      </c>
      <c r="M380" t="s">
        <v>20652</v>
      </c>
      <c r="N380">
        <v>0</v>
      </c>
      <c r="O380">
        <v>75</v>
      </c>
      <c r="P380" s="17">
        <v>46022</v>
      </c>
      <c r="Q380" s="19">
        <v>0</v>
      </c>
      <c r="R380" t="s">
        <v>24</v>
      </c>
      <c r="S380" s="17">
        <v>45732</v>
      </c>
      <c r="U380" s="29">
        <v>0</v>
      </c>
      <c r="V380" s="29">
        <v>0</v>
      </c>
      <c r="W380" s="29">
        <v>0</v>
      </c>
      <c r="X380" s="29">
        <f t="shared" si="5"/>
        <v>2</v>
      </c>
      <c r="Y380" s="33">
        <v>0</v>
      </c>
      <c r="Z380" s="29">
        <v>0</v>
      </c>
      <c r="AA380" s="29">
        <v>0</v>
      </c>
      <c r="AB380" s="29">
        <v>0</v>
      </c>
      <c r="AC380" s="33">
        <v>0</v>
      </c>
      <c r="AD380" s="33">
        <v>122.20545</v>
      </c>
      <c r="AE380" s="29">
        <v>0</v>
      </c>
      <c r="AG380" s="29">
        <v>0</v>
      </c>
      <c r="AH380" s="29">
        <v>0</v>
      </c>
      <c r="AI380" s="29">
        <v>0</v>
      </c>
      <c r="AJ380" s="29">
        <v>0</v>
      </c>
      <c r="AK380" s="29">
        <v>0</v>
      </c>
      <c r="AL380" s="53">
        <v>2</v>
      </c>
      <c r="AM380" s="29" t="s">
        <v>20651</v>
      </c>
      <c r="AN380" s="29" t="s">
        <v>20651</v>
      </c>
      <c r="AO380" s="29">
        <v>0</v>
      </c>
      <c r="AP380" s="30">
        <v>0</v>
      </c>
      <c r="AQ380" s="30">
        <v>0</v>
      </c>
    </row>
    <row r="381" spans="1:43" x14ac:dyDescent="0.25">
      <c r="A381" t="s">
        <v>20647</v>
      </c>
      <c r="B381" t="s">
        <v>20652</v>
      </c>
      <c r="C381" s="34">
        <v>10000064262292</v>
      </c>
      <c r="D381">
        <v>9078383</v>
      </c>
      <c r="E381" t="s">
        <v>20649</v>
      </c>
      <c r="F381" t="s">
        <v>20651</v>
      </c>
      <c r="G381" t="s">
        <v>89</v>
      </c>
      <c r="H381" t="s">
        <v>90</v>
      </c>
      <c r="I381" t="s">
        <v>10</v>
      </c>
      <c r="J381" t="s">
        <v>20650</v>
      </c>
      <c r="K381">
        <v>0</v>
      </c>
      <c r="L381" t="s">
        <v>20652</v>
      </c>
      <c r="M381" t="s">
        <v>20652</v>
      </c>
      <c r="N381">
        <v>0</v>
      </c>
      <c r="O381">
        <v>7</v>
      </c>
      <c r="P381" s="17">
        <v>46022</v>
      </c>
      <c r="Q381" s="19">
        <v>0</v>
      </c>
      <c r="R381" t="s">
        <v>24</v>
      </c>
      <c r="S381" s="17">
        <v>45732</v>
      </c>
      <c r="U381" s="29">
        <v>0</v>
      </c>
      <c r="V381" s="29">
        <v>0</v>
      </c>
      <c r="W381" s="29">
        <v>0</v>
      </c>
      <c r="X381" s="29">
        <f t="shared" si="5"/>
        <v>2</v>
      </c>
      <c r="Y381" s="33">
        <v>0</v>
      </c>
      <c r="Z381" s="29">
        <v>0</v>
      </c>
      <c r="AA381" s="29">
        <v>0</v>
      </c>
      <c r="AB381" s="29">
        <v>0</v>
      </c>
      <c r="AC381" s="33">
        <v>0</v>
      </c>
      <c r="AD381" s="33">
        <v>173.11105000000001</v>
      </c>
      <c r="AE381" s="29">
        <v>0</v>
      </c>
      <c r="AG381" s="29">
        <v>0</v>
      </c>
      <c r="AH381" s="29">
        <v>0</v>
      </c>
      <c r="AI381" s="29">
        <v>0</v>
      </c>
      <c r="AJ381" s="29">
        <v>0</v>
      </c>
      <c r="AK381" s="29">
        <v>0</v>
      </c>
      <c r="AL381" s="53">
        <v>2</v>
      </c>
      <c r="AM381" s="29" t="s">
        <v>20651</v>
      </c>
      <c r="AN381" s="29" t="s">
        <v>20651</v>
      </c>
      <c r="AO381" s="29">
        <v>0</v>
      </c>
      <c r="AP381" s="30">
        <v>0</v>
      </c>
      <c r="AQ381" s="30">
        <v>0</v>
      </c>
    </row>
    <row r="382" spans="1:43" x14ac:dyDescent="0.25">
      <c r="A382" t="s">
        <v>20647</v>
      </c>
      <c r="B382" t="s">
        <v>20652</v>
      </c>
      <c r="C382" s="34">
        <v>10000064262309</v>
      </c>
      <c r="D382">
        <v>9078382</v>
      </c>
      <c r="E382" t="s">
        <v>20649</v>
      </c>
      <c r="F382" t="s">
        <v>20651</v>
      </c>
      <c r="G382" t="s">
        <v>89</v>
      </c>
      <c r="H382" t="s">
        <v>90</v>
      </c>
      <c r="I382" t="s">
        <v>10</v>
      </c>
      <c r="J382" t="s">
        <v>20650</v>
      </c>
      <c r="K382">
        <v>0</v>
      </c>
      <c r="L382" t="s">
        <v>20652</v>
      </c>
      <c r="M382" t="s">
        <v>20652</v>
      </c>
      <c r="N382">
        <v>0</v>
      </c>
      <c r="O382">
        <v>75</v>
      </c>
      <c r="P382" s="17">
        <v>46022</v>
      </c>
      <c r="Q382" s="19">
        <v>0</v>
      </c>
      <c r="R382" t="s">
        <v>24</v>
      </c>
      <c r="S382" s="17">
        <v>45732</v>
      </c>
      <c r="U382" s="29">
        <v>0</v>
      </c>
      <c r="V382" s="29">
        <v>0</v>
      </c>
      <c r="W382" s="29">
        <v>0</v>
      </c>
      <c r="X382" s="29">
        <f t="shared" si="5"/>
        <v>2</v>
      </c>
      <c r="Y382" s="33">
        <v>0</v>
      </c>
      <c r="Z382" s="29">
        <v>0</v>
      </c>
      <c r="AA382" s="29">
        <v>0</v>
      </c>
      <c r="AB382" s="29">
        <v>0</v>
      </c>
      <c r="AC382" s="33">
        <v>0</v>
      </c>
      <c r="AD382" s="33">
        <v>172.78125</v>
      </c>
      <c r="AE382" s="29">
        <v>0</v>
      </c>
      <c r="AG382" s="29">
        <v>0</v>
      </c>
      <c r="AH382" s="29">
        <v>0</v>
      </c>
      <c r="AI382" s="29">
        <v>0</v>
      </c>
      <c r="AJ382" s="29">
        <v>0</v>
      </c>
      <c r="AK382" s="29">
        <v>0</v>
      </c>
      <c r="AL382" s="53">
        <v>2</v>
      </c>
      <c r="AM382" s="29" t="s">
        <v>20651</v>
      </c>
      <c r="AN382" s="29" t="s">
        <v>20651</v>
      </c>
      <c r="AO382" s="29">
        <v>0</v>
      </c>
      <c r="AP382" s="30">
        <v>0</v>
      </c>
      <c r="AQ382" s="30">
        <v>0</v>
      </c>
    </row>
    <row r="383" spans="1:43" x14ac:dyDescent="0.25">
      <c r="A383" t="s">
        <v>20647</v>
      </c>
      <c r="B383" t="s">
        <v>20652</v>
      </c>
      <c r="C383" s="34">
        <v>10000064262754</v>
      </c>
      <c r="D383">
        <v>9078524</v>
      </c>
      <c r="E383" t="s">
        <v>20649</v>
      </c>
      <c r="F383" t="s">
        <v>20651</v>
      </c>
      <c r="G383" t="s">
        <v>89</v>
      </c>
      <c r="H383" t="s">
        <v>90</v>
      </c>
      <c r="I383" t="s">
        <v>10</v>
      </c>
      <c r="J383" t="s">
        <v>20650</v>
      </c>
      <c r="K383">
        <v>0</v>
      </c>
      <c r="L383" t="s">
        <v>20652</v>
      </c>
      <c r="M383" t="s">
        <v>20652</v>
      </c>
      <c r="N383">
        <v>0</v>
      </c>
      <c r="O383">
        <v>28</v>
      </c>
      <c r="P383" s="17">
        <v>46022</v>
      </c>
      <c r="Q383" s="19">
        <v>0</v>
      </c>
      <c r="R383" t="s">
        <v>24</v>
      </c>
      <c r="S383" s="17">
        <v>45732</v>
      </c>
      <c r="U383" s="29">
        <v>0</v>
      </c>
      <c r="V383" s="29">
        <v>0</v>
      </c>
      <c r="W383" s="29">
        <v>0</v>
      </c>
      <c r="X383" s="29">
        <f t="shared" si="5"/>
        <v>2</v>
      </c>
      <c r="Y383" s="33">
        <v>0</v>
      </c>
      <c r="Z383" s="29">
        <v>0</v>
      </c>
      <c r="AA383" s="29">
        <v>0</v>
      </c>
      <c r="AB383" s="29">
        <v>0</v>
      </c>
      <c r="AC383" s="33">
        <v>0</v>
      </c>
      <c r="AD383" s="33">
        <v>63.476799999999997</v>
      </c>
      <c r="AE383" s="29">
        <v>0</v>
      </c>
      <c r="AG383" s="29">
        <v>0</v>
      </c>
      <c r="AH383" s="29">
        <v>0</v>
      </c>
      <c r="AI383" s="29">
        <v>0</v>
      </c>
      <c r="AJ383" s="29">
        <v>0</v>
      </c>
      <c r="AK383" s="29">
        <v>0</v>
      </c>
      <c r="AL383" s="53">
        <v>2</v>
      </c>
      <c r="AM383" s="29" t="s">
        <v>20651</v>
      </c>
      <c r="AN383" s="29" t="s">
        <v>20651</v>
      </c>
      <c r="AO383" s="29">
        <v>0</v>
      </c>
      <c r="AP383" s="30">
        <v>0</v>
      </c>
      <c r="AQ383" s="30">
        <v>0</v>
      </c>
    </row>
    <row r="384" spans="1:43" x14ac:dyDescent="0.25">
      <c r="A384" t="s">
        <v>20647</v>
      </c>
      <c r="B384" t="s">
        <v>20652</v>
      </c>
      <c r="C384" s="34">
        <v>10000064263061</v>
      </c>
      <c r="D384">
        <v>3566034</v>
      </c>
      <c r="E384" t="s">
        <v>20649</v>
      </c>
      <c r="F384" t="s">
        <v>20651</v>
      </c>
      <c r="G384" t="s">
        <v>89</v>
      </c>
      <c r="H384" t="s">
        <v>90</v>
      </c>
      <c r="I384" t="s">
        <v>10</v>
      </c>
      <c r="J384" t="s">
        <v>20650</v>
      </c>
      <c r="K384">
        <v>0</v>
      </c>
      <c r="L384" t="s">
        <v>20652</v>
      </c>
      <c r="M384" t="s">
        <v>20652</v>
      </c>
      <c r="N384">
        <v>0</v>
      </c>
      <c r="O384">
        <v>11</v>
      </c>
      <c r="P384" s="17">
        <v>46022</v>
      </c>
      <c r="Q384" s="19">
        <v>0</v>
      </c>
      <c r="R384" t="s">
        <v>24</v>
      </c>
      <c r="S384" s="17">
        <v>45732</v>
      </c>
      <c r="U384" s="29">
        <v>0</v>
      </c>
      <c r="V384" s="29">
        <v>0</v>
      </c>
      <c r="W384" s="29">
        <v>0</v>
      </c>
      <c r="X384" s="29">
        <f t="shared" si="5"/>
        <v>2</v>
      </c>
      <c r="Y384" s="33">
        <v>0</v>
      </c>
      <c r="Z384" s="29">
        <v>0</v>
      </c>
      <c r="AA384" s="29">
        <v>0</v>
      </c>
      <c r="AB384" s="29">
        <v>0</v>
      </c>
      <c r="AC384" s="33">
        <v>0</v>
      </c>
      <c r="AD384" s="33">
        <v>81.819499999999991</v>
      </c>
      <c r="AE384" s="29">
        <v>0</v>
      </c>
      <c r="AG384" s="29">
        <v>0</v>
      </c>
      <c r="AH384" s="29">
        <v>0</v>
      </c>
      <c r="AI384" s="29">
        <v>0</v>
      </c>
      <c r="AJ384" s="29">
        <v>0</v>
      </c>
      <c r="AK384" s="29">
        <v>0</v>
      </c>
      <c r="AL384" s="53">
        <v>2</v>
      </c>
      <c r="AM384" s="29" t="s">
        <v>20651</v>
      </c>
      <c r="AN384" s="29" t="s">
        <v>20651</v>
      </c>
      <c r="AO384" s="29">
        <v>0</v>
      </c>
      <c r="AP384" s="30">
        <v>0</v>
      </c>
      <c r="AQ384" s="30">
        <v>0</v>
      </c>
    </row>
    <row r="385" spans="1:43" x14ac:dyDescent="0.25">
      <c r="A385" t="s">
        <v>20647</v>
      </c>
      <c r="B385" t="s">
        <v>20652</v>
      </c>
      <c r="C385" s="34">
        <v>10000064263105</v>
      </c>
      <c r="D385">
        <v>9078561</v>
      </c>
      <c r="E385" t="s">
        <v>20648</v>
      </c>
      <c r="F385" t="s">
        <v>20651</v>
      </c>
      <c r="G385" t="s">
        <v>89</v>
      </c>
      <c r="H385" t="s">
        <v>90</v>
      </c>
      <c r="I385" t="s">
        <v>10</v>
      </c>
      <c r="J385" t="s">
        <v>20650</v>
      </c>
      <c r="K385">
        <v>0</v>
      </c>
      <c r="L385" t="s">
        <v>20652</v>
      </c>
      <c r="M385" t="s">
        <v>20652</v>
      </c>
      <c r="N385">
        <v>0</v>
      </c>
      <c r="O385">
        <v>27</v>
      </c>
      <c r="P385" s="17">
        <v>46022</v>
      </c>
      <c r="Q385" s="19">
        <v>0</v>
      </c>
      <c r="R385" t="s">
        <v>24</v>
      </c>
      <c r="S385" s="17">
        <v>45732</v>
      </c>
      <c r="U385" s="29">
        <v>0</v>
      </c>
      <c r="V385" s="29">
        <v>0</v>
      </c>
      <c r="W385" s="29">
        <v>0</v>
      </c>
      <c r="X385" s="29">
        <f t="shared" si="5"/>
        <v>1</v>
      </c>
      <c r="Y385" s="33">
        <v>0</v>
      </c>
      <c r="Z385" s="29">
        <v>0</v>
      </c>
      <c r="AA385" s="29">
        <v>0</v>
      </c>
      <c r="AB385" s="29">
        <v>0</v>
      </c>
      <c r="AC385" s="33">
        <v>0</v>
      </c>
      <c r="AD385" s="33">
        <v>141.56180000000001</v>
      </c>
      <c r="AE385" s="29">
        <v>0</v>
      </c>
      <c r="AG385" s="29">
        <v>0</v>
      </c>
      <c r="AH385" s="29">
        <v>0</v>
      </c>
      <c r="AI385" s="29">
        <v>0</v>
      </c>
      <c r="AJ385" s="29">
        <v>0</v>
      </c>
      <c r="AK385" s="29">
        <v>0</v>
      </c>
      <c r="AL385" s="53">
        <v>1</v>
      </c>
      <c r="AM385" s="29" t="s">
        <v>20651</v>
      </c>
      <c r="AN385" s="29" t="s">
        <v>20651</v>
      </c>
      <c r="AO385" s="29">
        <v>0</v>
      </c>
      <c r="AP385" s="30">
        <v>0</v>
      </c>
      <c r="AQ385" s="30">
        <v>0</v>
      </c>
    </row>
    <row r="386" spans="1:43" x14ac:dyDescent="0.25">
      <c r="A386" t="s">
        <v>20647</v>
      </c>
      <c r="B386" t="s">
        <v>20652</v>
      </c>
      <c r="C386" s="34">
        <v>10000064263319</v>
      </c>
      <c r="D386">
        <v>3566049</v>
      </c>
      <c r="E386" t="s">
        <v>20649</v>
      </c>
      <c r="F386" t="s">
        <v>20651</v>
      </c>
      <c r="G386" t="s">
        <v>89</v>
      </c>
      <c r="H386" t="s">
        <v>90</v>
      </c>
      <c r="I386" t="s">
        <v>10</v>
      </c>
      <c r="J386" t="s">
        <v>20650</v>
      </c>
      <c r="K386">
        <v>0</v>
      </c>
      <c r="L386" t="s">
        <v>20652</v>
      </c>
      <c r="M386" t="s">
        <v>20652</v>
      </c>
      <c r="N386">
        <v>0</v>
      </c>
      <c r="O386">
        <v>73</v>
      </c>
      <c r="P386" s="17">
        <v>46022</v>
      </c>
      <c r="Q386" s="19">
        <v>0</v>
      </c>
      <c r="R386" t="s">
        <v>24</v>
      </c>
      <c r="S386" s="17">
        <v>45732</v>
      </c>
      <c r="U386" s="29">
        <v>0</v>
      </c>
      <c r="V386" s="29">
        <v>0</v>
      </c>
      <c r="W386" s="29">
        <v>0</v>
      </c>
      <c r="X386" s="29">
        <f t="shared" si="5"/>
        <v>2</v>
      </c>
      <c r="Y386" s="33">
        <v>0</v>
      </c>
      <c r="Z386" s="29">
        <v>0</v>
      </c>
      <c r="AA386" s="29">
        <v>0</v>
      </c>
      <c r="AB386" s="29">
        <v>0</v>
      </c>
      <c r="AC386" s="33">
        <v>0</v>
      </c>
      <c r="AD386" s="33">
        <v>132.39045000000002</v>
      </c>
      <c r="AE386" s="29">
        <v>0</v>
      </c>
      <c r="AG386" s="29">
        <v>0</v>
      </c>
      <c r="AH386" s="29">
        <v>0</v>
      </c>
      <c r="AI386" s="29">
        <v>0</v>
      </c>
      <c r="AJ386" s="29">
        <v>0</v>
      </c>
      <c r="AK386" s="29">
        <v>0</v>
      </c>
      <c r="AL386" s="53">
        <v>2</v>
      </c>
      <c r="AM386" s="29" t="s">
        <v>20651</v>
      </c>
      <c r="AN386" s="29" t="s">
        <v>20651</v>
      </c>
      <c r="AO386" s="29">
        <v>0</v>
      </c>
      <c r="AP386" s="30">
        <v>0</v>
      </c>
      <c r="AQ386" s="30">
        <v>0</v>
      </c>
    </row>
    <row r="387" spans="1:43" x14ac:dyDescent="0.25">
      <c r="A387" t="s">
        <v>20647</v>
      </c>
      <c r="B387" t="s">
        <v>20652</v>
      </c>
      <c r="C387" s="34">
        <v>10000064263855</v>
      </c>
      <c r="D387">
        <v>3566097</v>
      </c>
      <c r="E387" t="s">
        <v>20649</v>
      </c>
      <c r="F387" t="s">
        <v>20651</v>
      </c>
      <c r="G387" t="s">
        <v>89</v>
      </c>
      <c r="H387" t="s">
        <v>90</v>
      </c>
      <c r="I387" t="s">
        <v>10</v>
      </c>
      <c r="J387" t="s">
        <v>20650</v>
      </c>
      <c r="K387">
        <v>0</v>
      </c>
      <c r="L387" t="s">
        <v>20652</v>
      </c>
      <c r="M387" t="s">
        <v>20652</v>
      </c>
      <c r="N387">
        <v>0</v>
      </c>
      <c r="O387">
        <v>72</v>
      </c>
      <c r="P387" s="17">
        <v>46022</v>
      </c>
      <c r="Q387" s="19">
        <v>0</v>
      </c>
      <c r="R387" t="s">
        <v>24</v>
      </c>
      <c r="S387" s="17">
        <v>45732</v>
      </c>
      <c r="U387" s="29">
        <v>0</v>
      </c>
      <c r="V387" s="29">
        <v>0</v>
      </c>
      <c r="W387" s="29">
        <v>0</v>
      </c>
      <c r="X387" s="29">
        <f t="shared" ref="X387:X450" si="6">AL387</f>
        <v>2</v>
      </c>
      <c r="Y387" s="33">
        <v>0</v>
      </c>
      <c r="Z387" s="29">
        <v>0</v>
      </c>
      <c r="AA387" s="29">
        <v>0</v>
      </c>
      <c r="AB387" s="29">
        <v>0</v>
      </c>
      <c r="AC387" s="33">
        <v>0</v>
      </c>
      <c r="AD387" s="33">
        <v>15.966200000000001</v>
      </c>
      <c r="AE387" s="29">
        <v>0</v>
      </c>
      <c r="AG387" s="29">
        <v>0</v>
      </c>
      <c r="AH387" s="29">
        <v>0</v>
      </c>
      <c r="AI387" s="29">
        <v>0</v>
      </c>
      <c r="AJ387" s="29">
        <v>0</v>
      </c>
      <c r="AK387" s="29">
        <v>0</v>
      </c>
      <c r="AL387" s="53">
        <v>2</v>
      </c>
      <c r="AM387" s="29" t="s">
        <v>20651</v>
      </c>
      <c r="AN387" s="29" t="s">
        <v>20651</v>
      </c>
      <c r="AO387" s="29">
        <v>0</v>
      </c>
      <c r="AP387" s="30">
        <v>0</v>
      </c>
      <c r="AQ387" s="30">
        <v>0</v>
      </c>
    </row>
    <row r="388" spans="1:43" x14ac:dyDescent="0.25">
      <c r="A388" t="s">
        <v>20647</v>
      </c>
      <c r="B388" t="s">
        <v>20652</v>
      </c>
      <c r="C388" s="34">
        <v>10000064263859</v>
      </c>
      <c r="D388">
        <v>9078823</v>
      </c>
      <c r="E388" t="s">
        <v>20649</v>
      </c>
      <c r="F388" t="s">
        <v>20651</v>
      </c>
      <c r="G388" t="s">
        <v>89</v>
      </c>
      <c r="H388" t="s">
        <v>90</v>
      </c>
      <c r="I388" t="s">
        <v>10</v>
      </c>
      <c r="J388" t="s">
        <v>20650</v>
      </c>
      <c r="K388">
        <v>0</v>
      </c>
      <c r="L388" t="s">
        <v>20652</v>
      </c>
      <c r="M388" t="s">
        <v>20652</v>
      </c>
      <c r="N388">
        <v>0</v>
      </c>
      <c r="O388">
        <v>72</v>
      </c>
      <c r="P388" s="17">
        <v>46022</v>
      </c>
      <c r="Q388" s="19">
        <v>0</v>
      </c>
      <c r="R388" t="s">
        <v>24</v>
      </c>
      <c r="S388" s="17">
        <v>45732</v>
      </c>
      <c r="U388" s="29">
        <v>0</v>
      </c>
      <c r="V388" s="29">
        <v>0</v>
      </c>
      <c r="W388" s="29">
        <v>0</v>
      </c>
      <c r="X388" s="29">
        <f t="shared" si="6"/>
        <v>2</v>
      </c>
      <c r="Y388" s="33">
        <v>0</v>
      </c>
      <c r="Z388" s="29">
        <v>0</v>
      </c>
      <c r="AA388" s="29">
        <v>0</v>
      </c>
      <c r="AB388" s="29">
        <v>0</v>
      </c>
      <c r="AC388" s="33">
        <v>0</v>
      </c>
      <c r="AD388" s="33">
        <v>83.323000000000008</v>
      </c>
      <c r="AE388" s="29">
        <v>0</v>
      </c>
      <c r="AG388" s="29">
        <v>0</v>
      </c>
      <c r="AH388" s="29">
        <v>0</v>
      </c>
      <c r="AI388" s="29">
        <v>0</v>
      </c>
      <c r="AJ388" s="29">
        <v>0</v>
      </c>
      <c r="AK388" s="29">
        <v>0</v>
      </c>
      <c r="AL388" s="53">
        <v>2</v>
      </c>
      <c r="AM388" s="29" t="s">
        <v>20651</v>
      </c>
      <c r="AN388" s="29" t="s">
        <v>20651</v>
      </c>
      <c r="AO388" s="29">
        <v>0</v>
      </c>
      <c r="AP388" s="30">
        <v>0</v>
      </c>
      <c r="AQ388" s="30">
        <v>0</v>
      </c>
    </row>
    <row r="389" spans="1:43" x14ac:dyDescent="0.25">
      <c r="A389" t="s">
        <v>20647</v>
      </c>
      <c r="B389" t="s">
        <v>20652</v>
      </c>
      <c r="C389" s="34">
        <v>10000064263861</v>
      </c>
      <c r="D389">
        <v>9078822</v>
      </c>
      <c r="E389" t="s">
        <v>20649</v>
      </c>
      <c r="F389" t="s">
        <v>20651</v>
      </c>
      <c r="G389" t="s">
        <v>89</v>
      </c>
      <c r="H389" t="s">
        <v>90</v>
      </c>
      <c r="I389" t="s">
        <v>10</v>
      </c>
      <c r="J389" t="s">
        <v>20650</v>
      </c>
      <c r="K389">
        <v>0</v>
      </c>
      <c r="L389" t="s">
        <v>20652</v>
      </c>
      <c r="M389" t="s">
        <v>20652</v>
      </c>
      <c r="N389">
        <v>0</v>
      </c>
      <c r="O389">
        <v>71</v>
      </c>
      <c r="P389" s="17">
        <v>46022</v>
      </c>
      <c r="Q389" s="19">
        <v>0</v>
      </c>
      <c r="R389" t="s">
        <v>24</v>
      </c>
      <c r="S389" s="17">
        <v>45732</v>
      </c>
      <c r="U389" s="29">
        <v>0</v>
      </c>
      <c r="V389" s="29">
        <v>0</v>
      </c>
      <c r="W389" s="29">
        <v>0</v>
      </c>
      <c r="X389" s="29">
        <f t="shared" si="6"/>
        <v>2</v>
      </c>
      <c r="Y389" s="33">
        <v>0</v>
      </c>
      <c r="Z389" s="29">
        <v>0</v>
      </c>
      <c r="AA389" s="29">
        <v>0</v>
      </c>
      <c r="AB389" s="29">
        <v>0</v>
      </c>
      <c r="AC389" s="33">
        <v>0</v>
      </c>
      <c r="AD389" s="33">
        <v>83.323000000000008</v>
      </c>
      <c r="AE389" s="29">
        <v>0</v>
      </c>
      <c r="AG389" s="29">
        <v>0</v>
      </c>
      <c r="AH389" s="29">
        <v>0</v>
      </c>
      <c r="AI389" s="29">
        <v>0</v>
      </c>
      <c r="AJ389" s="29">
        <v>0</v>
      </c>
      <c r="AK389" s="29">
        <v>0</v>
      </c>
      <c r="AL389" s="53">
        <v>2</v>
      </c>
      <c r="AM389" s="29" t="s">
        <v>20651</v>
      </c>
      <c r="AN389" s="29" t="s">
        <v>20651</v>
      </c>
      <c r="AO389" s="29">
        <v>0</v>
      </c>
      <c r="AP389" s="30">
        <v>0</v>
      </c>
      <c r="AQ389" s="30">
        <v>0</v>
      </c>
    </row>
    <row r="390" spans="1:43" x14ac:dyDescent="0.25">
      <c r="A390" t="s">
        <v>20647</v>
      </c>
      <c r="B390" t="s">
        <v>20652</v>
      </c>
      <c r="C390" s="34">
        <v>10000064264059</v>
      </c>
      <c r="D390">
        <v>3566096</v>
      </c>
      <c r="E390" t="s">
        <v>20649</v>
      </c>
      <c r="F390" t="s">
        <v>20651</v>
      </c>
      <c r="G390" t="s">
        <v>89</v>
      </c>
      <c r="H390" t="s">
        <v>90</v>
      </c>
      <c r="I390" t="s">
        <v>10</v>
      </c>
      <c r="J390" t="s">
        <v>20650</v>
      </c>
      <c r="K390">
        <v>0</v>
      </c>
      <c r="L390" t="s">
        <v>20652</v>
      </c>
      <c r="M390" t="s">
        <v>20652</v>
      </c>
      <c r="N390">
        <v>0</v>
      </c>
      <c r="O390">
        <v>71</v>
      </c>
      <c r="P390" s="17">
        <v>46022</v>
      </c>
      <c r="Q390" s="19">
        <v>0</v>
      </c>
      <c r="R390" t="s">
        <v>24</v>
      </c>
      <c r="S390" s="17">
        <v>45732</v>
      </c>
      <c r="U390" s="29">
        <v>0</v>
      </c>
      <c r="V390" s="29">
        <v>0</v>
      </c>
      <c r="W390" s="29">
        <v>0</v>
      </c>
      <c r="X390" s="29">
        <f t="shared" si="6"/>
        <v>2</v>
      </c>
      <c r="Y390" s="33">
        <v>0</v>
      </c>
      <c r="Z390" s="29">
        <v>0</v>
      </c>
      <c r="AA390" s="29">
        <v>0</v>
      </c>
      <c r="AB390" s="29">
        <v>0</v>
      </c>
      <c r="AC390" s="33">
        <v>0</v>
      </c>
      <c r="AD390" s="33">
        <v>15.966200000000001</v>
      </c>
      <c r="AE390" s="29">
        <v>0</v>
      </c>
      <c r="AG390" s="29">
        <v>0</v>
      </c>
      <c r="AH390" s="29">
        <v>0</v>
      </c>
      <c r="AI390" s="29">
        <v>0</v>
      </c>
      <c r="AJ390" s="29">
        <v>0</v>
      </c>
      <c r="AK390" s="29">
        <v>0</v>
      </c>
      <c r="AL390" s="53">
        <v>2</v>
      </c>
      <c r="AM390" s="29" t="s">
        <v>20651</v>
      </c>
      <c r="AN390" s="29" t="s">
        <v>20651</v>
      </c>
      <c r="AO390" s="29">
        <v>0</v>
      </c>
      <c r="AP390" s="30">
        <v>0</v>
      </c>
      <c r="AQ390" s="30">
        <v>0</v>
      </c>
    </row>
    <row r="391" spans="1:43" x14ac:dyDescent="0.25">
      <c r="A391" t="s">
        <v>20647</v>
      </c>
      <c r="B391" t="s">
        <v>20652</v>
      </c>
      <c r="C391" s="34">
        <v>10000064264202</v>
      </c>
      <c r="D391">
        <v>9078854</v>
      </c>
      <c r="E391" t="s">
        <v>20649</v>
      </c>
      <c r="F391" t="s">
        <v>20651</v>
      </c>
      <c r="G391" t="s">
        <v>89</v>
      </c>
      <c r="H391" t="s">
        <v>90</v>
      </c>
      <c r="I391" t="s">
        <v>14</v>
      </c>
      <c r="J391" t="s">
        <v>20650</v>
      </c>
      <c r="K391">
        <v>0</v>
      </c>
      <c r="L391" t="s">
        <v>20652</v>
      </c>
      <c r="M391" t="s">
        <v>20652</v>
      </c>
      <c r="N391">
        <v>0</v>
      </c>
      <c r="O391">
        <v>20</v>
      </c>
      <c r="P391" s="17">
        <v>46022</v>
      </c>
      <c r="Q391" s="19">
        <v>0</v>
      </c>
      <c r="R391" t="s">
        <v>24</v>
      </c>
      <c r="S391" s="17">
        <v>45732</v>
      </c>
      <c r="U391" s="29">
        <v>0</v>
      </c>
      <c r="V391" s="29">
        <v>0</v>
      </c>
      <c r="W391" s="29">
        <v>0</v>
      </c>
      <c r="X391" s="29">
        <f t="shared" si="6"/>
        <v>2</v>
      </c>
      <c r="Y391" s="33">
        <v>0</v>
      </c>
      <c r="Z391" s="29">
        <v>0</v>
      </c>
      <c r="AA391" s="29">
        <v>0</v>
      </c>
      <c r="AB391" s="29">
        <v>0</v>
      </c>
      <c r="AC391" s="33">
        <v>0</v>
      </c>
      <c r="AD391" s="33">
        <v>95.986350000000002</v>
      </c>
      <c r="AE391" s="29">
        <v>0</v>
      </c>
      <c r="AG391" s="29">
        <v>0</v>
      </c>
      <c r="AH391" s="29">
        <v>0</v>
      </c>
      <c r="AI391" s="29">
        <v>0</v>
      </c>
      <c r="AJ391" s="29">
        <v>0</v>
      </c>
      <c r="AK391" s="29">
        <v>0</v>
      </c>
      <c r="AL391" s="53">
        <v>2</v>
      </c>
      <c r="AM391" s="29" t="s">
        <v>20651</v>
      </c>
      <c r="AN391" s="29" t="s">
        <v>20651</v>
      </c>
      <c r="AO391" s="29">
        <v>0</v>
      </c>
      <c r="AP391" s="30">
        <v>0</v>
      </c>
      <c r="AQ391" s="30">
        <v>0</v>
      </c>
    </row>
    <row r="392" spans="1:43" x14ac:dyDescent="0.25">
      <c r="A392" t="s">
        <v>20647</v>
      </c>
      <c r="B392" t="s">
        <v>20652</v>
      </c>
      <c r="C392" s="34">
        <v>10000064264227</v>
      </c>
      <c r="D392">
        <v>9078859</v>
      </c>
      <c r="E392" t="s">
        <v>20649</v>
      </c>
      <c r="F392" t="s">
        <v>20651</v>
      </c>
      <c r="G392" t="s">
        <v>89</v>
      </c>
      <c r="H392" t="s">
        <v>90</v>
      </c>
      <c r="I392" t="s">
        <v>137</v>
      </c>
      <c r="J392" t="s">
        <v>20650</v>
      </c>
      <c r="K392">
        <v>0</v>
      </c>
      <c r="L392" t="s">
        <v>20652</v>
      </c>
      <c r="M392" t="s">
        <v>20652</v>
      </c>
      <c r="N392">
        <v>0</v>
      </c>
      <c r="O392">
        <v>20</v>
      </c>
      <c r="P392" s="17">
        <v>46022</v>
      </c>
      <c r="Q392" s="19">
        <v>0</v>
      </c>
      <c r="R392" t="s">
        <v>24</v>
      </c>
      <c r="S392" s="17">
        <v>45732</v>
      </c>
      <c r="U392" s="29">
        <v>0</v>
      </c>
      <c r="V392" s="29">
        <v>0</v>
      </c>
      <c r="W392" s="29">
        <v>0</v>
      </c>
      <c r="X392" s="29">
        <f t="shared" si="6"/>
        <v>2</v>
      </c>
      <c r="Y392" s="33">
        <v>0</v>
      </c>
      <c r="Z392" s="29">
        <v>0</v>
      </c>
      <c r="AA392" s="29">
        <v>0</v>
      </c>
      <c r="AB392" s="29">
        <v>0</v>
      </c>
      <c r="AC392" s="33">
        <v>0</v>
      </c>
      <c r="AD392" s="33">
        <v>91.751000000000005</v>
      </c>
      <c r="AE392" s="29">
        <v>0</v>
      </c>
      <c r="AG392" s="29">
        <v>0</v>
      </c>
      <c r="AH392" s="29">
        <v>0</v>
      </c>
      <c r="AI392" s="29">
        <v>0</v>
      </c>
      <c r="AJ392" s="29">
        <v>0</v>
      </c>
      <c r="AK392" s="29">
        <v>0</v>
      </c>
      <c r="AL392" s="53">
        <v>2</v>
      </c>
      <c r="AM392" s="29" t="s">
        <v>20651</v>
      </c>
      <c r="AN392" s="29" t="s">
        <v>20651</v>
      </c>
      <c r="AO392" s="29">
        <v>0</v>
      </c>
      <c r="AP392" s="30">
        <v>0</v>
      </c>
      <c r="AQ392" s="30">
        <v>0</v>
      </c>
    </row>
    <row r="393" spans="1:43" x14ac:dyDescent="0.25">
      <c r="A393" t="s">
        <v>20647</v>
      </c>
      <c r="B393" t="s">
        <v>20652</v>
      </c>
      <c r="C393" s="34">
        <v>10000064264397</v>
      </c>
      <c r="D393">
        <v>9078870</v>
      </c>
      <c r="E393" t="s">
        <v>20649</v>
      </c>
      <c r="F393" t="s">
        <v>20651</v>
      </c>
      <c r="G393" t="s">
        <v>89</v>
      </c>
      <c r="H393" t="s">
        <v>90</v>
      </c>
      <c r="I393" t="s">
        <v>10</v>
      </c>
      <c r="J393" t="s">
        <v>20650</v>
      </c>
      <c r="K393">
        <v>0</v>
      </c>
      <c r="L393" t="s">
        <v>20652</v>
      </c>
      <c r="M393" t="s">
        <v>20652</v>
      </c>
      <c r="N393">
        <v>0</v>
      </c>
      <c r="O393">
        <v>20</v>
      </c>
      <c r="P393" s="17">
        <v>46022</v>
      </c>
      <c r="Q393" s="19">
        <v>0</v>
      </c>
      <c r="R393" t="s">
        <v>24</v>
      </c>
      <c r="S393" s="17">
        <v>45732</v>
      </c>
      <c r="U393" s="29">
        <v>0</v>
      </c>
      <c r="V393" s="29">
        <v>0</v>
      </c>
      <c r="W393" s="29">
        <v>0</v>
      </c>
      <c r="X393" s="29">
        <f t="shared" si="6"/>
        <v>2</v>
      </c>
      <c r="Y393" s="33">
        <v>0</v>
      </c>
      <c r="Z393" s="29">
        <v>0</v>
      </c>
      <c r="AA393" s="29">
        <v>0</v>
      </c>
      <c r="AB393" s="29">
        <v>0</v>
      </c>
      <c r="AC393" s="33">
        <v>0</v>
      </c>
      <c r="AD393" s="33">
        <v>105.38565</v>
      </c>
      <c r="AE393" s="29">
        <v>0</v>
      </c>
      <c r="AG393" s="29">
        <v>0</v>
      </c>
      <c r="AH393" s="29">
        <v>0</v>
      </c>
      <c r="AI393" s="29">
        <v>0</v>
      </c>
      <c r="AJ393" s="29">
        <v>0</v>
      </c>
      <c r="AK393" s="29">
        <v>0</v>
      </c>
      <c r="AL393" s="53">
        <v>2</v>
      </c>
      <c r="AM393" s="29" t="s">
        <v>20651</v>
      </c>
      <c r="AN393" s="29" t="s">
        <v>20651</v>
      </c>
      <c r="AO393" s="29">
        <v>0</v>
      </c>
      <c r="AP393" s="30">
        <v>0</v>
      </c>
      <c r="AQ393" s="30">
        <v>0</v>
      </c>
    </row>
    <row r="394" spans="1:43" x14ac:dyDescent="0.25">
      <c r="A394" t="s">
        <v>20647</v>
      </c>
      <c r="B394" t="s">
        <v>20652</v>
      </c>
      <c r="C394" s="34">
        <v>10000064264400</v>
      </c>
      <c r="D394">
        <v>9078878</v>
      </c>
      <c r="E394" t="s">
        <v>20649</v>
      </c>
      <c r="F394" t="s">
        <v>20651</v>
      </c>
      <c r="G394" t="s">
        <v>89</v>
      </c>
      <c r="H394" t="s">
        <v>90</v>
      </c>
      <c r="I394" t="s">
        <v>10</v>
      </c>
      <c r="J394" t="s">
        <v>20650</v>
      </c>
      <c r="K394">
        <v>0</v>
      </c>
      <c r="L394" t="s">
        <v>20652</v>
      </c>
      <c r="M394" t="s">
        <v>20652</v>
      </c>
      <c r="N394">
        <v>0</v>
      </c>
      <c r="O394">
        <v>19</v>
      </c>
      <c r="P394" s="17">
        <v>46022</v>
      </c>
      <c r="Q394" s="19">
        <v>0</v>
      </c>
      <c r="R394" t="s">
        <v>24</v>
      </c>
      <c r="S394" s="17">
        <v>45732</v>
      </c>
      <c r="U394" s="29">
        <v>0</v>
      </c>
      <c r="V394" s="29">
        <v>0</v>
      </c>
      <c r="W394" s="29">
        <v>0</v>
      </c>
      <c r="X394" s="29">
        <f t="shared" si="6"/>
        <v>2</v>
      </c>
      <c r="Y394" s="33">
        <v>0</v>
      </c>
      <c r="Z394" s="29">
        <v>0</v>
      </c>
      <c r="AA394" s="29">
        <v>0</v>
      </c>
      <c r="AB394" s="29">
        <v>0</v>
      </c>
      <c r="AC394" s="33">
        <v>0</v>
      </c>
      <c r="AD394" s="33">
        <v>105.38565</v>
      </c>
      <c r="AE394" s="29">
        <v>0</v>
      </c>
      <c r="AG394" s="29">
        <v>0</v>
      </c>
      <c r="AH394" s="29">
        <v>0</v>
      </c>
      <c r="AI394" s="29">
        <v>0</v>
      </c>
      <c r="AJ394" s="29">
        <v>0</v>
      </c>
      <c r="AK394" s="29">
        <v>0</v>
      </c>
      <c r="AL394" s="53">
        <v>2</v>
      </c>
      <c r="AM394" s="29" t="s">
        <v>20651</v>
      </c>
      <c r="AN394" s="29" t="s">
        <v>20651</v>
      </c>
      <c r="AO394" s="29">
        <v>0</v>
      </c>
      <c r="AP394" s="30">
        <v>0</v>
      </c>
      <c r="AQ394" s="30">
        <v>0</v>
      </c>
    </row>
    <row r="395" spans="1:43" x14ac:dyDescent="0.25">
      <c r="A395" t="s">
        <v>20647</v>
      </c>
      <c r="B395" t="s">
        <v>20652</v>
      </c>
      <c r="C395" s="34">
        <v>10000064265363</v>
      </c>
      <c r="D395">
        <v>3566183</v>
      </c>
      <c r="E395" t="s">
        <v>20649</v>
      </c>
      <c r="F395" t="s">
        <v>20651</v>
      </c>
      <c r="G395" t="s">
        <v>89</v>
      </c>
      <c r="H395" t="s">
        <v>90</v>
      </c>
      <c r="I395" t="s">
        <v>10</v>
      </c>
      <c r="J395" t="s">
        <v>20650</v>
      </c>
      <c r="K395">
        <v>0</v>
      </c>
      <c r="L395" t="s">
        <v>20652</v>
      </c>
      <c r="M395" t="s">
        <v>20652</v>
      </c>
      <c r="N395">
        <v>0</v>
      </c>
      <c r="O395">
        <v>11</v>
      </c>
      <c r="P395" s="17">
        <v>46022</v>
      </c>
      <c r="Q395" s="19">
        <v>0</v>
      </c>
      <c r="R395" t="s">
        <v>24</v>
      </c>
      <c r="S395" s="17">
        <v>45732</v>
      </c>
      <c r="U395" s="29">
        <v>0</v>
      </c>
      <c r="V395" s="29">
        <v>0</v>
      </c>
      <c r="W395" s="29">
        <v>0</v>
      </c>
      <c r="X395" s="29">
        <f t="shared" si="6"/>
        <v>2</v>
      </c>
      <c r="Y395" s="33">
        <v>0</v>
      </c>
      <c r="Z395" s="29">
        <v>0</v>
      </c>
      <c r="AA395" s="29">
        <v>0</v>
      </c>
      <c r="AB395" s="29">
        <v>0</v>
      </c>
      <c r="AC395" s="33">
        <v>0</v>
      </c>
      <c r="AD395" s="33">
        <v>66.192799999999991</v>
      </c>
      <c r="AE395" s="29">
        <v>0</v>
      </c>
      <c r="AG395" s="29">
        <v>0</v>
      </c>
      <c r="AH395" s="29">
        <v>0</v>
      </c>
      <c r="AI395" s="29">
        <v>0</v>
      </c>
      <c r="AJ395" s="29">
        <v>0</v>
      </c>
      <c r="AK395" s="29">
        <v>0</v>
      </c>
      <c r="AL395" s="53">
        <v>2</v>
      </c>
      <c r="AM395" s="29" t="s">
        <v>20651</v>
      </c>
      <c r="AN395" s="29" t="s">
        <v>20651</v>
      </c>
      <c r="AO395" s="29">
        <v>0</v>
      </c>
      <c r="AP395" s="30">
        <v>0</v>
      </c>
      <c r="AQ395" s="30">
        <v>0</v>
      </c>
    </row>
    <row r="396" spans="1:43" x14ac:dyDescent="0.25">
      <c r="A396" t="s">
        <v>20647</v>
      </c>
      <c r="B396" t="s">
        <v>20652</v>
      </c>
      <c r="C396" s="34">
        <v>10000064265934</v>
      </c>
      <c r="D396">
        <v>9079155</v>
      </c>
      <c r="E396" t="s">
        <v>20649</v>
      </c>
      <c r="F396" t="s">
        <v>20651</v>
      </c>
      <c r="G396" t="s">
        <v>89</v>
      </c>
      <c r="H396" t="s">
        <v>90</v>
      </c>
      <c r="I396" t="s">
        <v>14</v>
      </c>
      <c r="J396" t="s">
        <v>20650</v>
      </c>
      <c r="K396">
        <v>0</v>
      </c>
      <c r="L396" t="s">
        <v>20652</v>
      </c>
      <c r="M396" t="s">
        <v>20652</v>
      </c>
      <c r="N396">
        <v>0</v>
      </c>
      <c r="O396">
        <v>7</v>
      </c>
      <c r="P396" s="17">
        <v>46022</v>
      </c>
      <c r="Q396" s="19">
        <v>0</v>
      </c>
      <c r="R396" t="s">
        <v>24</v>
      </c>
      <c r="S396" s="17">
        <v>45732</v>
      </c>
      <c r="U396" s="29">
        <v>0</v>
      </c>
      <c r="V396" s="29">
        <v>0</v>
      </c>
      <c r="W396" s="29">
        <v>0</v>
      </c>
      <c r="X396" s="29">
        <f t="shared" si="6"/>
        <v>2</v>
      </c>
      <c r="Y396" s="33">
        <v>0</v>
      </c>
      <c r="Z396" s="29">
        <v>0</v>
      </c>
      <c r="AA396" s="29">
        <v>0</v>
      </c>
      <c r="AB396" s="29">
        <v>0</v>
      </c>
      <c r="AC396" s="33">
        <v>0</v>
      </c>
      <c r="AD396" s="33">
        <v>23.653450000000003</v>
      </c>
      <c r="AE396" s="29">
        <v>0</v>
      </c>
      <c r="AG396" s="29">
        <v>0</v>
      </c>
      <c r="AH396" s="29">
        <v>0</v>
      </c>
      <c r="AI396" s="29">
        <v>0</v>
      </c>
      <c r="AJ396" s="29">
        <v>0</v>
      </c>
      <c r="AK396" s="29">
        <v>0</v>
      </c>
      <c r="AL396" s="53">
        <v>2</v>
      </c>
      <c r="AM396" s="29" t="s">
        <v>20651</v>
      </c>
      <c r="AN396" s="29" t="s">
        <v>20651</v>
      </c>
      <c r="AO396" s="29">
        <v>0</v>
      </c>
      <c r="AP396" s="30">
        <v>0</v>
      </c>
      <c r="AQ396" s="30">
        <v>0</v>
      </c>
    </row>
    <row r="397" spans="1:43" x14ac:dyDescent="0.25">
      <c r="A397" t="s">
        <v>20647</v>
      </c>
      <c r="B397" t="s">
        <v>20652</v>
      </c>
      <c r="C397" s="34">
        <v>10000064266249</v>
      </c>
      <c r="D397">
        <v>9079188</v>
      </c>
      <c r="E397" t="s">
        <v>20649</v>
      </c>
      <c r="F397" t="s">
        <v>20651</v>
      </c>
      <c r="G397" t="s">
        <v>89</v>
      </c>
      <c r="H397" t="s">
        <v>90</v>
      </c>
      <c r="I397" t="s">
        <v>14</v>
      </c>
      <c r="J397" t="s">
        <v>20650</v>
      </c>
      <c r="K397">
        <v>0</v>
      </c>
      <c r="L397" t="s">
        <v>20652</v>
      </c>
      <c r="M397" t="s">
        <v>20652</v>
      </c>
      <c r="N397">
        <v>0</v>
      </c>
      <c r="O397">
        <v>5</v>
      </c>
      <c r="P397" s="17">
        <v>46022</v>
      </c>
      <c r="Q397" s="19">
        <v>0</v>
      </c>
      <c r="R397" t="s">
        <v>24</v>
      </c>
      <c r="S397" s="17">
        <v>45732</v>
      </c>
      <c r="U397" s="29">
        <v>0</v>
      </c>
      <c r="V397" s="29">
        <v>0</v>
      </c>
      <c r="W397" s="29">
        <v>0</v>
      </c>
      <c r="X397" s="29">
        <f t="shared" si="6"/>
        <v>2</v>
      </c>
      <c r="Y397" s="33">
        <v>0</v>
      </c>
      <c r="Z397" s="29">
        <v>0</v>
      </c>
      <c r="AA397" s="29">
        <v>0</v>
      </c>
      <c r="AB397" s="29">
        <v>0</v>
      </c>
      <c r="AC397" s="33">
        <v>0</v>
      </c>
      <c r="AD397" s="33">
        <v>88.590099999999993</v>
      </c>
      <c r="AE397" s="29">
        <v>0</v>
      </c>
      <c r="AG397" s="29">
        <v>0</v>
      </c>
      <c r="AH397" s="29">
        <v>0</v>
      </c>
      <c r="AI397" s="29">
        <v>0</v>
      </c>
      <c r="AJ397" s="29">
        <v>0</v>
      </c>
      <c r="AK397" s="29">
        <v>0</v>
      </c>
      <c r="AL397" s="53">
        <v>2</v>
      </c>
      <c r="AM397" s="29" t="s">
        <v>20651</v>
      </c>
      <c r="AN397" s="29" t="s">
        <v>20651</v>
      </c>
      <c r="AO397" s="29">
        <v>0</v>
      </c>
      <c r="AP397" s="30">
        <v>0</v>
      </c>
      <c r="AQ397" s="30">
        <v>0</v>
      </c>
    </row>
    <row r="398" spans="1:43" x14ac:dyDescent="0.25">
      <c r="A398" t="s">
        <v>20647</v>
      </c>
      <c r="B398" t="s">
        <v>20652</v>
      </c>
      <c r="C398" s="34">
        <v>10000064266262</v>
      </c>
      <c r="D398">
        <v>9079196</v>
      </c>
      <c r="E398" t="s">
        <v>20649</v>
      </c>
      <c r="F398" t="s">
        <v>20651</v>
      </c>
      <c r="G398" t="s">
        <v>89</v>
      </c>
      <c r="H398" t="s">
        <v>90</v>
      </c>
      <c r="I398" t="s">
        <v>10</v>
      </c>
      <c r="J398" t="s">
        <v>20650</v>
      </c>
      <c r="K398">
        <v>0</v>
      </c>
      <c r="L398" t="s">
        <v>20652</v>
      </c>
      <c r="M398" t="s">
        <v>20652</v>
      </c>
      <c r="N398">
        <v>0</v>
      </c>
      <c r="O398">
        <v>31</v>
      </c>
      <c r="P398" s="17">
        <v>46022</v>
      </c>
      <c r="Q398" s="19">
        <v>0</v>
      </c>
      <c r="R398" t="s">
        <v>24</v>
      </c>
      <c r="S398" s="17">
        <v>45732</v>
      </c>
      <c r="U398" s="29">
        <v>0</v>
      </c>
      <c r="V398" s="29">
        <v>0</v>
      </c>
      <c r="W398" s="29">
        <v>0</v>
      </c>
      <c r="X398" s="29">
        <f t="shared" si="6"/>
        <v>2</v>
      </c>
      <c r="Y398" s="33">
        <v>0</v>
      </c>
      <c r="Z398" s="29">
        <v>0</v>
      </c>
      <c r="AA398" s="29">
        <v>0</v>
      </c>
      <c r="AB398" s="29">
        <v>0</v>
      </c>
      <c r="AC398" s="33">
        <v>0</v>
      </c>
      <c r="AD398" s="33">
        <v>83.20659999999998</v>
      </c>
      <c r="AE398" s="29">
        <v>0</v>
      </c>
      <c r="AG398" s="29">
        <v>0</v>
      </c>
      <c r="AH398" s="29">
        <v>0</v>
      </c>
      <c r="AI398" s="29">
        <v>0</v>
      </c>
      <c r="AJ398" s="29">
        <v>0</v>
      </c>
      <c r="AK398" s="29">
        <v>0</v>
      </c>
      <c r="AL398" s="53">
        <v>2</v>
      </c>
      <c r="AM398" s="29" t="s">
        <v>20651</v>
      </c>
      <c r="AN398" s="29" t="s">
        <v>20651</v>
      </c>
      <c r="AO398" s="29">
        <v>0</v>
      </c>
      <c r="AP398" s="30">
        <v>0</v>
      </c>
      <c r="AQ398" s="30">
        <v>0</v>
      </c>
    </row>
    <row r="399" spans="1:43" x14ac:dyDescent="0.25">
      <c r="A399" t="s">
        <v>20647</v>
      </c>
      <c r="B399" t="s">
        <v>20652</v>
      </c>
      <c r="C399" s="34">
        <v>10000064266544</v>
      </c>
      <c r="D399">
        <v>3566244</v>
      </c>
      <c r="E399" t="s">
        <v>20649</v>
      </c>
      <c r="F399" t="s">
        <v>20651</v>
      </c>
      <c r="G399" t="s">
        <v>89</v>
      </c>
      <c r="H399" t="s">
        <v>90</v>
      </c>
      <c r="I399" t="s">
        <v>14</v>
      </c>
      <c r="J399" t="s">
        <v>20650</v>
      </c>
      <c r="K399">
        <v>0</v>
      </c>
      <c r="L399" t="s">
        <v>20652</v>
      </c>
      <c r="M399" t="s">
        <v>20652</v>
      </c>
      <c r="N399">
        <v>0</v>
      </c>
      <c r="O399">
        <v>79</v>
      </c>
      <c r="P399" s="17">
        <v>46022</v>
      </c>
      <c r="Q399" s="19">
        <v>0</v>
      </c>
      <c r="R399" t="s">
        <v>24</v>
      </c>
      <c r="S399" s="17">
        <v>45732</v>
      </c>
      <c r="U399" s="29">
        <v>0</v>
      </c>
      <c r="V399" s="29">
        <v>0</v>
      </c>
      <c r="W399" s="29">
        <v>0</v>
      </c>
      <c r="X399" s="29">
        <f t="shared" si="6"/>
        <v>2</v>
      </c>
      <c r="Y399" s="33">
        <v>0</v>
      </c>
      <c r="Z399" s="29">
        <v>0</v>
      </c>
      <c r="AA399" s="29">
        <v>0</v>
      </c>
      <c r="AB399" s="29">
        <v>0</v>
      </c>
      <c r="AC399" s="33">
        <v>0</v>
      </c>
      <c r="AD399" s="33">
        <v>117.11779999999999</v>
      </c>
      <c r="AE399" s="29">
        <v>0</v>
      </c>
      <c r="AG399" s="29">
        <v>0</v>
      </c>
      <c r="AH399" s="29">
        <v>0</v>
      </c>
      <c r="AI399" s="29">
        <v>0</v>
      </c>
      <c r="AJ399" s="29">
        <v>0</v>
      </c>
      <c r="AK399" s="29">
        <v>0</v>
      </c>
      <c r="AL399" s="53">
        <v>2</v>
      </c>
      <c r="AM399" s="29" t="s">
        <v>20651</v>
      </c>
      <c r="AN399" s="29" t="s">
        <v>20651</v>
      </c>
      <c r="AO399" s="29">
        <v>0</v>
      </c>
      <c r="AP399" s="30">
        <v>0</v>
      </c>
      <c r="AQ399" s="30">
        <v>0</v>
      </c>
    </row>
    <row r="400" spans="1:43" x14ac:dyDescent="0.25">
      <c r="A400" t="s">
        <v>20647</v>
      </c>
      <c r="B400" t="s">
        <v>20652</v>
      </c>
      <c r="C400" s="34">
        <v>10000064266557</v>
      </c>
      <c r="D400">
        <v>3566240</v>
      </c>
      <c r="E400" t="s">
        <v>20649</v>
      </c>
      <c r="F400" t="s">
        <v>20651</v>
      </c>
      <c r="G400" t="s">
        <v>89</v>
      </c>
      <c r="H400" t="s">
        <v>90</v>
      </c>
      <c r="I400" t="s">
        <v>14</v>
      </c>
      <c r="J400" t="s">
        <v>20650</v>
      </c>
      <c r="K400">
        <v>0</v>
      </c>
      <c r="L400" t="s">
        <v>20652</v>
      </c>
      <c r="M400" t="s">
        <v>20652</v>
      </c>
      <c r="N400">
        <v>0</v>
      </c>
      <c r="O400">
        <v>4</v>
      </c>
      <c r="P400" s="17">
        <v>46022</v>
      </c>
      <c r="Q400" s="19">
        <v>0</v>
      </c>
      <c r="R400" t="s">
        <v>24</v>
      </c>
      <c r="S400" s="17">
        <v>45732</v>
      </c>
      <c r="U400" s="29">
        <v>0</v>
      </c>
      <c r="V400" s="29">
        <v>0</v>
      </c>
      <c r="W400" s="29">
        <v>0</v>
      </c>
      <c r="X400" s="29">
        <f t="shared" si="6"/>
        <v>1</v>
      </c>
      <c r="Y400" s="33">
        <v>0</v>
      </c>
      <c r="Z400" s="29">
        <v>0</v>
      </c>
      <c r="AA400" s="29">
        <v>0</v>
      </c>
      <c r="AB400" s="29">
        <v>0</v>
      </c>
      <c r="AC400" s="33">
        <v>0</v>
      </c>
      <c r="AD400" s="33">
        <v>54.54633333333333</v>
      </c>
      <c r="AE400" s="29">
        <v>0</v>
      </c>
      <c r="AG400" s="29">
        <v>0</v>
      </c>
      <c r="AH400" s="29">
        <v>0</v>
      </c>
      <c r="AI400" s="29">
        <v>0</v>
      </c>
      <c r="AJ400" s="29">
        <v>0</v>
      </c>
      <c r="AK400" s="29">
        <v>0</v>
      </c>
      <c r="AL400" s="53">
        <v>1</v>
      </c>
      <c r="AM400" s="29" t="s">
        <v>20651</v>
      </c>
      <c r="AN400" s="29" t="s">
        <v>20651</v>
      </c>
      <c r="AO400" s="29">
        <v>0</v>
      </c>
      <c r="AP400" s="30">
        <v>0</v>
      </c>
      <c r="AQ400" s="30">
        <v>0</v>
      </c>
    </row>
    <row r="401" spans="1:43" x14ac:dyDescent="0.25">
      <c r="A401" t="s">
        <v>20647</v>
      </c>
      <c r="B401" t="s">
        <v>20652</v>
      </c>
      <c r="C401" s="34">
        <v>10000064266557</v>
      </c>
      <c r="D401">
        <v>3566240</v>
      </c>
      <c r="E401" t="s">
        <v>20649</v>
      </c>
      <c r="F401" t="s">
        <v>20651</v>
      </c>
      <c r="G401" t="s">
        <v>89</v>
      </c>
      <c r="H401" t="s">
        <v>90</v>
      </c>
      <c r="I401" t="s">
        <v>14</v>
      </c>
      <c r="J401" t="s">
        <v>20650</v>
      </c>
      <c r="K401">
        <v>0</v>
      </c>
      <c r="L401" t="s">
        <v>20652</v>
      </c>
      <c r="M401" t="s">
        <v>20652</v>
      </c>
      <c r="N401">
        <v>0</v>
      </c>
      <c r="O401">
        <v>4</v>
      </c>
      <c r="P401" s="17">
        <v>46022</v>
      </c>
      <c r="Q401" s="19">
        <v>0</v>
      </c>
      <c r="R401" t="s">
        <v>24</v>
      </c>
      <c r="S401" s="17">
        <v>45732</v>
      </c>
      <c r="U401" s="29">
        <v>0</v>
      </c>
      <c r="V401" s="29">
        <v>0</v>
      </c>
      <c r="W401" s="29">
        <v>0</v>
      </c>
      <c r="X401" s="29">
        <f t="shared" si="6"/>
        <v>2</v>
      </c>
      <c r="Y401" s="33">
        <v>0</v>
      </c>
      <c r="Z401" s="29">
        <v>0</v>
      </c>
      <c r="AA401" s="29">
        <v>0</v>
      </c>
      <c r="AB401" s="29">
        <v>0</v>
      </c>
      <c r="AC401" s="33">
        <v>0</v>
      </c>
      <c r="AD401" s="33">
        <v>54.54633333333333</v>
      </c>
      <c r="AE401" s="29">
        <v>0</v>
      </c>
      <c r="AG401" s="29">
        <v>0</v>
      </c>
      <c r="AH401" s="29">
        <v>0</v>
      </c>
      <c r="AI401" s="29">
        <v>0</v>
      </c>
      <c r="AJ401" s="29">
        <v>0</v>
      </c>
      <c r="AK401" s="29">
        <v>0</v>
      </c>
      <c r="AL401" s="53">
        <v>2</v>
      </c>
      <c r="AM401" s="29" t="s">
        <v>20651</v>
      </c>
      <c r="AN401" s="29" t="s">
        <v>20651</v>
      </c>
      <c r="AO401" s="29">
        <v>0</v>
      </c>
      <c r="AP401" s="30">
        <v>0</v>
      </c>
      <c r="AQ401" s="30">
        <v>0</v>
      </c>
    </row>
    <row r="402" spans="1:43" x14ac:dyDescent="0.25">
      <c r="A402" t="s">
        <v>20647</v>
      </c>
      <c r="B402" t="s">
        <v>20652</v>
      </c>
      <c r="C402" s="34">
        <v>10000064266788</v>
      </c>
      <c r="D402">
        <v>9079279</v>
      </c>
      <c r="E402" t="s">
        <v>20648</v>
      </c>
      <c r="F402" t="s">
        <v>20651</v>
      </c>
      <c r="G402" t="s">
        <v>89</v>
      </c>
      <c r="H402" t="s">
        <v>90</v>
      </c>
      <c r="I402" t="s">
        <v>10</v>
      </c>
      <c r="J402" t="s">
        <v>20650</v>
      </c>
      <c r="K402">
        <v>0</v>
      </c>
      <c r="L402" t="s">
        <v>20652</v>
      </c>
      <c r="M402" t="s">
        <v>20652</v>
      </c>
      <c r="N402">
        <v>0</v>
      </c>
      <c r="O402">
        <v>19</v>
      </c>
      <c r="P402" s="17">
        <v>46022</v>
      </c>
      <c r="Q402" s="19">
        <v>0</v>
      </c>
      <c r="R402" t="s">
        <v>24</v>
      </c>
      <c r="S402" s="17">
        <v>45732</v>
      </c>
      <c r="U402" s="29">
        <v>0</v>
      </c>
      <c r="V402" s="29">
        <v>0</v>
      </c>
      <c r="W402" s="29">
        <v>0</v>
      </c>
      <c r="X402" s="29">
        <f t="shared" si="6"/>
        <v>1</v>
      </c>
      <c r="Y402" s="33">
        <v>0</v>
      </c>
      <c r="Z402" s="29">
        <v>0</v>
      </c>
      <c r="AA402" s="29">
        <v>0</v>
      </c>
      <c r="AB402" s="29">
        <v>0</v>
      </c>
      <c r="AC402" s="33">
        <v>0</v>
      </c>
      <c r="AD402" s="33">
        <v>152.75559999999999</v>
      </c>
      <c r="AE402" s="29">
        <v>0</v>
      </c>
      <c r="AG402" s="29">
        <v>0</v>
      </c>
      <c r="AH402" s="29">
        <v>0</v>
      </c>
      <c r="AI402" s="29">
        <v>0</v>
      </c>
      <c r="AJ402" s="29">
        <v>0</v>
      </c>
      <c r="AK402" s="29">
        <v>0</v>
      </c>
      <c r="AL402" s="53">
        <v>1</v>
      </c>
      <c r="AM402" s="29" t="s">
        <v>20651</v>
      </c>
      <c r="AN402" s="29" t="s">
        <v>20651</v>
      </c>
      <c r="AO402" s="29">
        <v>0</v>
      </c>
      <c r="AP402" s="30">
        <v>0</v>
      </c>
      <c r="AQ402" s="30">
        <v>0</v>
      </c>
    </row>
    <row r="403" spans="1:43" x14ac:dyDescent="0.25">
      <c r="A403" t="s">
        <v>20647</v>
      </c>
      <c r="B403" t="s">
        <v>20652</v>
      </c>
      <c r="C403" s="34">
        <v>10000064266809</v>
      </c>
      <c r="D403">
        <v>3566258</v>
      </c>
      <c r="E403" t="s">
        <v>20648</v>
      </c>
      <c r="F403" t="s">
        <v>20651</v>
      </c>
      <c r="G403" t="s">
        <v>89</v>
      </c>
      <c r="H403" t="s">
        <v>90</v>
      </c>
      <c r="I403" t="s">
        <v>10</v>
      </c>
      <c r="J403" t="s">
        <v>20650</v>
      </c>
      <c r="K403">
        <v>0</v>
      </c>
      <c r="L403" t="s">
        <v>20652</v>
      </c>
      <c r="M403" t="s">
        <v>20652</v>
      </c>
      <c r="N403">
        <v>0</v>
      </c>
      <c r="O403">
        <v>5</v>
      </c>
      <c r="P403" s="17">
        <v>46022</v>
      </c>
      <c r="Q403" s="19">
        <v>0</v>
      </c>
      <c r="R403" t="s">
        <v>24</v>
      </c>
      <c r="S403" s="17">
        <v>45732</v>
      </c>
      <c r="U403" s="29">
        <v>0</v>
      </c>
      <c r="V403" s="29">
        <v>0</v>
      </c>
      <c r="W403" s="29">
        <v>0</v>
      </c>
      <c r="X403" s="29">
        <f t="shared" si="6"/>
        <v>1</v>
      </c>
      <c r="Y403" s="33">
        <v>0</v>
      </c>
      <c r="Z403" s="29">
        <v>0</v>
      </c>
      <c r="AA403" s="29">
        <v>0</v>
      </c>
      <c r="AB403" s="29">
        <v>0</v>
      </c>
      <c r="AC403" s="33">
        <v>0</v>
      </c>
      <c r="AD403" s="33">
        <v>152.7653</v>
      </c>
      <c r="AE403" s="29">
        <v>0</v>
      </c>
      <c r="AG403" s="29">
        <v>0</v>
      </c>
      <c r="AH403" s="29">
        <v>0</v>
      </c>
      <c r="AI403" s="29">
        <v>0</v>
      </c>
      <c r="AJ403" s="29">
        <v>0</v>
      </c>
      <c r="AK403" s="29">
        <v>0</v>
      </c>
      <c r="AL403" s="53">
        <v>1</v>
      </c>
      <c r="AM403" s="29" t="s">
        <v>20651</v>
      </c>
      <c r="AN403" s="29" t="s">
        <v>20651</v>
      </c>
      <c r="AO403" s="29">
        <v>0</v>
      </c>
      <c r="AP403" s="30">
        <v>0</v>
      </c>
      <c r="AQ403" s="30">
        <v>0</v>
      </c>
    </row>
    <row r="404" spans="1:43" x14ac:dyDescent="0.25">
      <c r="A404" t="s">
        <v>20647</v>
      </c>
      <c r="B404" t="s">
        <v>20652</v>
      </c>
      <c r="C404" s="34">
        <v>10000064267000</v>
      </c>
      <c r="D404">
        <v>9079317</v>
      </c>
      <c r="E404" t="s">
        <v>20649</v>
      </c>
      <c r="F404" t="s">
        <v>20651</v>
      </c>
      <c r="G404" t="s">
        <v>89</v>
      </c>
      <c r="H404" t="s">
        <v>90</v>
      </c>
      <c r="I404" t="s">
        <v>10</v>
      </c>
      <c r="J404" t="s">
        <v>20650</v>
      </c>
      <c r="K404">
        <v>0</v>
      </c>
      <c r="L404" t="s">
        <v>20652</v>
      </c>
      <c r="M404" t="s">
        <v>20652</v>
      </c>
      <c r="N404">
        <v>0</v>
      </c>
      <c r="O404">
        <v>39</v>
      </c>
      <c r="P404" s="17">
        <v>46022</v>
      </c>
      <c r="Q404" s="19">
        <v>0</v>
      </c>
      <c r="R404" t="s">
        <v>24</v>
      </c>
      <c r="S404" s="17">
        <v>45732</v>
      </c>
      <c r="U404" s="29">
        <v>0</v>
      </c>
      <c r="V404" s="29">
        <v>0</v>
      </c>
      <c r="W404" s="29">
        <v>0</v>
      </c>
      <c r="X404" s="29">
        <f t="shared" si="6"/>
        <v>2</v>
      </c>
      <c r="Y404" s="33">
        <v>0</v>
      </c>
      <c r="Z404" s="29">
        <v>0</v>
      </c>
      <c r="AA404" s="29">
        <v>0</v>
      </c>
      <c r="AB404" s="29">
        <v>0</v>
      </c>
      <c r="AC404" s="33">
        <v>0</v>
      </c>
      <c r="AD404" s="33">
        <v>88.78895</v>
      </c>
      <c r="AE404" s="29">
        <v>0</v>
      </c>
      <c r="AG404" s="29">
        <v>0</v>
      </c>
      <c r="AH404" s="29">
        <v>0</v>
      </c>
      <c r="AI404" s="29">
        <v>0</v>
      </c>
      <c r="AJ404" s="29">
        <v>0</v>
      </c>
      <c r="AK404" s="29">
        <v>0</v>
      </c>
      <c r="AL404" s="53">
        <v>2</v>
      </c>
      <c r="AM404" s="29" t="s">
        <v>20651</v>
      </c>
      <c r="AN404" s="29" t="s">
        <v>20651</v>
      </c>
      <c r="AO404" s="29">
        <v>0</v>
      </c>
      <c r="AP404" s="30">
        <v>0</v>
      </c>
      <c r="AQ404" s="30">
        <v>0</v>
      </c>
    </row>
    <row r="405" spans="1:43" x14ac:dyDescent="0.25">
      <c r="A405" t="s">
        <v>20647</v>
      </c>
      <c r="B405" t="s">
        <v>20652</v>
      </c>
      <c r="C405" s="34">
        <v>10000064267099</v>
      </c>
      <c r="D405">
        <v>9079343</v>
      </c>
      <c r="E405" t="s">
        <v>20649</v>
      </c>
      <c r="F405" t="s">
        <v>20651</v>
      </c>
      <c r="G405" t="s">
        <v>89</v>
      </c>
      <c r="H405" t="s">
        <v>90</v>
      </c>
      <c r="I405" t="s">
        <v>14</v>
      </c>
      <c r="J405" t="s">
        <v>20650</v>
      </c>
      <c r="K405">
        <v>0</v>
      </c>
      <c r="L405" t="s">
        <v>20652</v>
      </c>
      <c r="M405" t="s">
        <v>20652</v>
      </c>
      <c r="N405">
        <v>0</v>
      </c>
      <c r="O405">
        <v>71</v>
      </c>
      <c r="P405" s="17">
        <v>46022</v>
      </c>
      <c r="Q405" s="19">
        <v>0</v>
      </c>
      <c r="R405" t="s">
        <v>24</v>
      </c>
      <c r="S405" s="17">
        <v>45732</v>
      </c>
      <c r="U405" s="29">
        <v>0</v>
      </c>
      <c r="V405" s="29">
        <v>0</v>
      </c>
      <c r="W405" s="29">
        <v>0</v>
      </c>
      <c r="X405" s="29">
        <f t="shared" si="6"/>
        <v>1</v>
      </c>
      <c r="Y405" s="33">
        <v>0</v>
      </c>
      <c r="Z405" s="29">
        <v>0</v>
      </c>
      <c r="AA405" s="29">
        <v>0</v>
      </c>
      <c r="AB405" s="29">
        <v>0</v>
      </c>
      <c r="AC405" s="33">
        <v>0</v>
      </c>
      <c r="AD405" s="33">
        <v>156.69379999999998</v>
      </c>
      <c r="AE405" s="29">
        <v>0</v>
      </c>
      <c r="AG405" s="29">
        <v>0</v>
      </c>
      <c r="AH405" s="29">
        <v>0</v>
      </c>
      <c r="AI405" s="29">
        <v>0</v>
      </c>
      <c r="AJ405" s="29">
        <v>0</v>
      </c>
      <c r="AK405" s="29">
        <v>0</v>
      </c>
      <c r="AL405" s="53">
        <v>1</v>
      </c>
      <c r="AM405" s="29" t="s">
        <v>20651</v>
      </c>
      <c r="AN405" s="29" t="s">
        <v>20651</v>
      </c>
      <c r="AO405" s="29">
        <v>0</v>
      </c>
      <c r="AP405" s="30">
        <v>0</v>
      </c>
      <c r="AQ405" s="30">
        <v>0</v>
      </c>
    </row>
    <row r="406" spans="1:43" x14ac:dyDescent="0.25">
      <c r="A406" t="s">
        <v>20647</v>
      </c>
      <c r="B406" t="s">
        <v>20652</v>
      </c>
      <c r="C406" s="34">
        <v>10000064267099</v>
      </c>
      <c r="D406">
        <v>9079343</v>
      </c>
      <c r="E406" t="s">
        <v>20649</v>
      </c>
      <c r="F406" t="s">
        <v>20651</v>
      </c>
      <c r="G406" t="s">
        <v>89</v>
      </c>
      <c r="H406" t="s">
        <v>90</v>
      </c>
      <c r="I406" t="s">
        <v>14</v>
      </c>
      <c r="J406" t="s">
        <v>20650</v>
      </c>
      <c r="K406">
        <v>0</v>
      </c>
      <c r="L406" t="s">
        <v>20652</v>
      </c>
      <c r="M406" t="s">
        <v>20652</v>
      </c>
      <c r="N406">
        <v>0</v>
      </c>
      <c r="O406">
        <v>71</v>
      </c>
      <c r="P406" s="17">
        <v>46022</v>
      </c>
      <c r="Q406" s="19">
        <v>0</v>
      </c>
      <c r="R406" t="s">
        <v>24</v>
      </c>
      <c r="S406" s="17">
        <v>45732</v>
      </c>
      <c r="U406" s="29">
        <v>0</v>
      </c>
      <c r="V406" s="29">
        <v>0</v>
      </c>
      <c r="W406" s="29">
        <v>0</v>
      </c>
      <c r="X406" s="29">
        <f t="shared" si="6"/>
        <v>2</v>
      </c>
      <c r="Y406" s="33">
        <v>0</v>
      </c>
      <c r="Z406" s="29">
        <v>0</v>
      </c>
      <c r="AA406" s="29">
        <v>0</v>
      </c>
      <c r="AB406" s="29">
        <v>0</v>
      </c>
      <c r="AC406" s="33">
        <v>0</v>
      </c>
      <c r="AD406" s="33">
        <v>156.69379999999998</v>
      </c>
      <c r="AE406" s="29">
        <v>0</v>
      </c>
      <c r="AG406" s="29">
        <v>0</v>
      </c>
      <c r="AH406" s="29">
        <v>0</v>
      </c>
      <c r="AI406" s="29">
        <v>0</v>
      </c>
      <c r="AJ406" s="29">
        <v>0</v>
      </c>
      <c r="AK406" s="29">
        <v>0</v>
      </c>
      <c r="AL406" s="53">
        <v>2</v>
      </c>
      <c r="AM406" s="29" t="s">
        <v>20651</v>
      </c>
      <c r="AN406" s="29" t="s">
        <v>20651</v>
      </c>
      <c r="AO406" s="29">
        <v>0</v>
      </c>
      <c r="AP406" s="30">
        <v>0</v>
      </c>
      <c r="AQ406" s="30">
        <v>0</v>
      </c>
    </row>
    <row r="407" spans="1:43" x14ac:dyDescent="0.25">
      <c r="A407" t="s">
        <v>20647</v>
      </c>
      <c r="B407" t="s">
        <v>20652</v>
      </c>
      <c r="C407" s="34">
        <v>10000064267104</v>
      </c>
      <c r="D407">
        <v>9079342</v>
      </c>
      <c r="E407" t="s">
        <v>20649</v>
      </c>
      <c r="F407" t="s">
        <v>20651</v>
      </c>
      <c r="G407" t="s">
        <v>89</v>
      </c>
      <c r="H407" t="s">
        <v>90</v>
      </c>
      <c r="I407" t="s">
        <v>14</v>
      </c>
      <c r="J407" t="s">
        <v>20650</v>
      </c>
      <c r="K407">
        <v>0</v>
      </c>
      <c r="L407" t="s">
        <v>20652</v>
      </c>
      <c r="M407" t="s">
        <v>20652</v>
      </c>
      <c r="N407">
        <v>0</v>
      </c>
      <c r="O407">
        <v>72</v>
      </c>
      <c r="P407" s="17">
        <v>46022</v>
      </c>
      <c r="Q407" s="19">
        <v>0</v>
      </c>
      <c r="R407" t="s">
        <v>24</v>
      </c>
      <c r="S407" s="17">
        <v>45732</v>
      </c>
      <c r="U407" s="29">
        <v>0</v>
      </c>
      <c r="V407" s="29">
        <v>0</v>
      </c>
      <c r="W407" s="29">
        <v>0</v>
      </c>
      <c r="X407" s="29">
        <f t="shared" si="6"/>
        <v>1</v>
      </c>
      <c r="Y407" s="33">
        <v>0</v>
      </c>
      <c r="Z407" s="29">
        <v>0</v>
      </c>
      <c r="AA407" s="29">
        <v>0</v>
      </c>
      <c r="AB407" s="29">
        <v>0</v>
      </c>
      <c r="AC407" s="33">
        <v>0</v>
      </c>
      <c r="AD407" s="33">
        <v>156.69379999999998</v>
      </c>
      <c r="AE407" s="29">
        <v>0</v>
      </c>
      <c r="AG407" s="29">
        <v>0</v>
      </c>
      <c r="AH407" s="29">
        <v>0</v>
      </c>
      <c r="AI407" s="29">
        <v>0</v>
      </c>
      <c r="AJ407" s="29">
        <v>0</v>
      </c>
      <c r="AK407" s="29">
        <v>0</v>
      </c>
      <c r="AL407" s="53">
        <v>1</v>
      </c>
      <c r="AM407" s="29" t="s">
        <v>20651</v>
      </c>
      <c r="AN407" s="29" t="s">
        <v>20651</v>
      </c>
      <c r="AO407" s="29">
        <v>0</v>
      </c>
      <c r="AP407" s="30">
        <v>0</v>
      </c>
      <c r="AQ407" s="30">
        <v>0</v>
      </c>
    </row>
    <row r="408" spans="1:43" x14ac:dyDescent="0.25">
      <c r="A408" t="s">
        <v>20647</v>
      </c>
      <c r="B408" t="s">
        <v>20652</v>
      </c>
      <c r="C408" s="34">
        <v>10000064267104</v>
      </c>
      <c r="D408">
        <v>9079342</v>
      </c>
      <c r="E408" t="s">
        <v>20649</v>
      </c>
      <c r="F408" t="s">
        <v>20651</v>
      </c>
      <c r="G408" t="s">
        <v>89</v>
      </c>
      <c r="H408" t="s">
        <v>90</v>
      </c>
      <c r="I408" t="s">
        <v>14</v>
      </c>
      <c r="J408" t="s">
        <v>20650</v>
      </c>
      <c r="K408">
        <v>0</v>
      </c>
      <c r="L408" t="s">
        <v>20652</v>
      </c>
      <c r="M408" t="s">
        <v>20652</v>
      </c>
      <c r="N408">
        <v>0</v>
      </c>
      <c r="O408">
        <v>72</v>
      </c>
      <c r="P408" s="17">
        <v>46022</v>
      </c>
      <c r="Q408" s="19">
        <v>0</v>
      </c>
      <c r="R408" t="s">
        <v>24</v>
      </c>
      <c r="S408" s="17">
        <v>45732</v>
      </c>
      <c r="U408" s="29">
        <v>0</v>
      </c>
      <c r="V408" s="29">
        <v>0</v>
      </c>
      <c r="W408" s="29">
        <v>0</v>
      </c>
      <c r="X408" s="29">
        <f t="shared" si="6"/>
        <v>2</v>
      </c>
      <c r="Y408" s="33">
        <v>0</v>
      </c>
      <c r="Z408" s="29">
        <v>0</v>
      </c>
      <c r="AA408" s="29">
        <v>0</v>
      </c>
      <c r="AB408" s="29">
        <v>0</v>
      </c>
      <c r="AC408" s="33">
        <v>0</v>
      </c>
      <c r="AD408" s="33">
        <v>156.69379999999998</v>
      </c>
      <c r="AE408" s="29">
        <v>0</v>
      </c>
      <c r="AG408" s="29">
        <v>0</v>
      </c>
      <c r="AH408" s="29">
        <v>0</v>
      </c>
      <c r="AI408" s="29">
        <v>0</v>
      </c>
      <c r="AJ408" s="29">
        <v>0</v>
      </c>
      <c r="AK408" s="29">
        <v>0</v>
      </c>
      <c r="AL408" s="53">
        <v>2</v>
      </c>
      <c r="AM408" s="29" t="s">
        <v>20651</v>
      </c>
      <c r="AN408" s="29" t="s">
        <v>20651</v>
      </c>
      <c r="AO408" s="29">
        <v>0</v>
      </c>
      <c r="AP408" s="30">
        <v>0</v>
      </c>
      <c r="AQ408" s="30">
        <v>0</v>
      </c>
    </row>
    <row r="409" spans="1:43" x14ac:dyDescent="0.25">
      <c r="A409" t="s">
        <v>20647</v>
      </c>
      <c r="B409" t="s">
        <v>20652</v>
      </c>
      <c r="C409" s="34">
        <v>10000064267507</v>
      </c>
      <c r="D409">
        <v>9079408</v>
      </c>
      <c r="E409" t="s">
        <v>20649</v>
      </c>
      <c r="F409" t="s">
        <v>20651</v>
      </c>
      <c r="G409" t="s">
        <v>89</v>
      </c>
      <c r="H409" t="s">
        <v>90</v>
      </c>
      <c r="I409" t="s">
        <v>10</v>
      </c>
      <c r="J409" t="s">
        <v>20650</v>
      </c>
      <c r="K409">
        <v>0</v>
      </c>
      <c r="L409" t="s">
        <v>20652</v>
      </c>
      <c r="M409" t="s">
        <v>20652</v>
      </c>
      <c r="N409">
        <v>0</v>
      </c>
      <c r="O409">
        <v>23</v>
      </c>
      <c r="P409" s="17">
        <v>46022</v>
      </c>
      <c r="Q409" s="19">
        <v>0</v>
      </c>
      <c r="R409" t="s">
        <v>24</v>
      </c>
      <c r="S409" s="17">
        <v>45732</v>
      </c>
      <c r="U409" s="29">
        <v>0</v>
      </c>
      <c r="V409" s="29">
        <v>0</v>
      </c>
      <c r="W409" s="29">
        <v>0</v>
      </c>
      <c r="X409" s="29">
        <f t="shared" si="6"/>
        <v>1</v>
      </c>
      <c r="Y409" s="33">
        <v>0</v>
      </c>
      <c r="Z409" s="29">
        <v>0</v>
      </c>
      <c r="AA409" s="29">
        <v>0</v>
      </c>
      <c r="AB409" s="29">
        <v>0</v>
      </c>
      <c r="AC409" s="33">
        <v>0</v>
      </c>
      <c r="AD409" s="33">
        <v>152.7653</v>
      </c>
      <c r="AE409" s="29">
        <v>0</v>
      </c>
      <c r="AG409" s="29">
        <v>0</v>
      </c>
      <c r="AH409" s="29">
        <v>0</v>
      </c>
      <c r="AI409" s="29">
        <v>0</v>
      </c>
      <c r="AJ409" s="29">
        <v>0</v>
      </c>
      <c r="AK409" s="29">
        <v>0</v>
      </c>
      <c r="AL409" s="53">
        <v>1</v>
      </c>
      <c r="AM409" s="29" t="s">
        <v>20651</v>
      </c>
      <c r="AN409" s="29" t="s">
        <v>20651</v>
      </c>
      <c r="AO409" s="29">
        <v>0</v>
      </c>
      <c r="AP409" s="30">
        <v>0</v>
      </c>
      <c r="AQ409" s="30">
        <v>0</v>
      </c>
    </row>
    <row r="410" spans="1:43" x14ac:dyDescent="0.25">
      <c r="A410" t="s">
        <v>20647</v>
      </c>
      <c r="B410" t="s">
        <v>20652</v>
      </c>
      <c r="C410" s="34">
        <v>10000064267745</v>
      </c>
      <c r="D410">
        <v>9079440</v>
      </c>
      <c r="E410" t="s">
        <v>20649</v>
      </c>
      <c r="F410" t="s">
        <v>20651</v>
      </c>
      <c r="G410" t="s">
        <v>89</v>
      </c>
      <c r="H410" t="s">
        <v>90</v>
      </c>
      <c r="I410" t="s">
        <v>10</v>
      </c>
      <c r="J410" t="s">
        <v>20650</v>
      </c>
      <c r="K410">
        <v>0</v>
      </c>
      <c r="L410" t="s">
        <v>20652</v>
      </c>
      <c r="M410" t="s">
        <v>20652</v>
      </c>
      <c r="N410">
        <v>0</v>
      </c>
      <c r="O410">
        <v>71</v>
      </c>
      <c r="P410" s="17">
        <v>46022</v>
      </c>
      <c r="Q410" s="19">
        <v>0</v>
      </c>
      <c r="R410" t="s">
        <v>24</v>
      </c>
      <c r="S410" s="17">
        <v>45732</v>
      </c>
      <c r="U410" s="29">
        <v>0</v>
      </c>
      <c r="V410" s="29">
        <v>0</v>
      </c>
      <c r="W410" s="29">
        <v>0</v>
      </c>
      <c r="X410" s="29">
        <f t="shared" si="6"/>
        <v>2</v>
      </c>
      <c r="Y410" s="33">
        <v>0</v>
      </c>
      <c r="Z410" s="29">
        <v>0</v>
      </c>
      <c r="AA410" s="29">
        <v>0</v>
      </c>
      <c r="AB410" s="29">
        <v>0</v>
      </c>
      <c r="AC410" s="33">
        <v>0</v>
      </c>
      <c r="AD410" s="33">
        <v>155.67529999999999</v>
      </c>
      <c r="AE410" s="29">
        <v>0</v>
      </c>
      <c r="AG410" s="29">
        <v>0</v>
      </c>
      <c r="AH410" s="29">
        <v>0</v>
      </c>
      <c r="AI410" s="29">
        <v>0</v>
      </c>
      <c r="AJ410" s="29">
        <v>0</v>
      </c>
      <c r="AK410" s="29">
        <v>0</v>
      </c>
      <c r="AL410" s="53">
        <v>2</v>
      </c>
      <c r="AM410" s="29" t="s">
        <v>20651</v>
      </c>
      <c r="AN410" s="29" t="s">
        <v>20651</v>
      </c>
      <c r="AO410" s="29">
        <v>0</v>
      </c>
      <c r="AP410" s="30">
        <v>0</v>
      </c>
      <c r="AQ410" s="30">
        <v>0</v>
      </c>
    </row>
    <row r="411" spans="1:43" x14ac:dyDescent="0.25">
      <c r="A411" t="s">
        <v>20647</v>
      </c>
      <c r="B411" t="s">
        <v>20652</v>
      </c>
      <c r="C411" s="34">
        <v>10000064267746</v>
      </c>
      <c r="D411">
        <v>9079439</v>
      </c>
      <c r="E411" t="s">
        <v>20649</v>
      </c>
      <c r="F411" t="s">
        <v>20651</v>
      </c>
      <c r="G411" t="s">
        <v>89</v>
      </c>
      <c r="H411" t="s">
        <v>90</v>
      </c>
      <c r="I411" t="s">
        <v>10</v>
      </c>
      <c r="J411" t="s">
        <v>20650</v>
      </c>
      <c r="K411">
        <v>0</v>
      </c>
      <c r="L411" t="s">
        <v>20652</v>
      </c>
      <c r="M411" t="s">
        <v>20652</v>
      </c>
      <c r="N411">
        <v>0</v>
      </c>
      <c r="O411">
        <v>72</v>
      </c>
      <c r="P411" s="17">
        <v>46022</v>
      </c>
      <c r="Q411" s="19">
        <v>0</v>
      </c>
      <c r="R411" t="s">
        <v>24</v>
      </c>
      <c r="S411" s="17">
        <v>45732</v>
      </c>
      <c r="U411" s="29">
        <v>0</v>
      </c>
      <c r="V411" s="29">
        <v>0</v>
      </c>
      <c r="W411" s="29">
        <v>0</v>
      </c>
      <c r="X411" s="29">
        <f t="shared" si="6"/>
        <v>2</v>
      </c>
      <c r="Y411" s="33">
        <v>0</v>
      </c>
      <c r="Z411" s="29">
        <v>0</v>
      </c>
      <c r="AA411" s="29">
        <v>0</v>
      </c>
      <c r="AB411" s="29">
        <v>0</v>
      </c>
      <c r="AC411" s="33">
        <v>0</v>
      </c>
      <c r="AD411" s="33">
        <v>155.67529999999999</v>
      </c>
      <c r="AE411" s="29">
        <v>0</v>
      </c>
      <c r="AG411" s="29">
        <v>0</v>
      </c>
      <c r="AH411" s="29">
        <v>0</v>
      </c>
      <c r="AI411" s="29">
        <v>0</v>
      </c>
      <c r="AJ411" s="29">
        <v>0</v>
      </c>
      <c r="AK411" s="29">
        <v>0</v>
      </c>
      <c r="AL411" s="53">
        <v>2</v>
      </c>
      <c r="AM411" s="29" t="s">
        <v>20651</v>
      </c>
      <c r="AN411" s="29" t="s">
        <v>20651</v>
      </c>
      <c r="AO411" s="29">
        <v>0</v>
      </c>
      <c r="AP411" s="30">
        <v>0</v>
      </c>
      <c r="AQ411" s="30">
        <v>0</v>
      </c>
    </row>
    <row r="412" spans="1:43" x14ac:dyDescent="0.25">
      <c r="A412" t="s">
        <v>20647</v>
      </c>
      <c r="B412" t="s">
        <v>20652</v>
      </c>
      <c r="C412" s="34">
        <v>10000064267782</v>
      </c>
      <c r="D412">
        <v>9079467</v>
      </c>
      <c r="E412" t="s">
        <v>20649</v>
      </c>
      <c r="F412" t="s">
        <v>20651</v>
      </c>
      <c r="G412" t="s">
        <v>89</v>
      </c>
      <c r="H412" t="s">
        <v>90</v>
      </c>
      <c r="I412" t="s">
        <v>10</v>
      </c>
      <c r="J412" t="s">
        <v>20650</v>
      </c>
      <c r="K412">
        <v>0</v>
      </c>
      <c r="L412" t="s">
        <v>20652</v>
      </c>
      <c r="M412" t="s">
        <v>20652</v>
      </c>
      <c r="N412">
        <v>0</v>
      </c>
      <c r="O412">
        <v>2</v>
      </c>
      <c r="P412" s="17">
        <v>46022</v>
      </c>
      <c r="Q412" s="19">
        <v>0</v>
      </c>
      <c r="R412" t="s">
        <v>24</v>
      </c>
      <c r="S412" s="17">
        <v>45732</v>
      </c>
      <c r="U412" s="29">
        <v>0</v>
      </c>
      <c r="V412" s="29">
        <v>0</v>
      </c>
      <c r="W412" s="29">
        <v>0</v>
      </c>
      <c r="X412" s="29">
        <f t="shared" si="6"/>
        <v>2</v>
      </c>
      <c r="Y412" s="33">
        <v>0</v>
      </c>
      <c r="Z412" s="29">
        <v>0</v>
      </c>
      <c r="AA412" s="29">
        <v>0</v>
      </c>
      <c r="AB412" s="29">
        <v>0</v>
      </c>
      <c r="AC412" s="33">
        <v>0</v>
      </c>
      <c r="AD412" s="33">
        <v>17.886800000000001</v>
      </c>
      <c r="AE412" s="29">
        <v>0</v>
      </c>
      <c r="AG412" s="29">
        <v>0</v>
      </c>
      <c r="AH412" s="29">
        <v>0</v>
      </c>
      <c r="AI412" s="29">
        <v>0</v>
      </c>
      <c r="AJ412" s="29">
        <v>0</v>
      </c>
      <c r="AK412" s="29">
        <v>0</v>
      </c>
      <c r="AL412" s="53">
        <v>2</v>
      </c>
      <c r="AM412" s="29" t="s">
        <v>20651</v>
      </c>
      <c r="AN412" s="29" t="s">
        <v>20651</v>
      </c>
      <c r="AO412" s="29">
        <v>0</v>
      </c>
      <c r="AP412" s="30">
        <v>0</v>
      </c>
      <c r="AQ412" s="30">
        <v>0</v>
      </c>
    </row>
    <row r="413" spans="1:43" x14ac:dyDescent="0.25">
      <c r="A413" t="s">
        <v>20647</v>
      </c>
      <c r="B413" t="s">
        <v>20652</v>
      </c>
      <c r="C413" s="34">
        <v>10000064267783</v>
      </c>
      <c r="D413">
        <v>9079466</v>
      </c>
      <c r="E413" t="s">
        <v>20649</v>
      </c>
      <c r="F413" t="s">
        <v>20651</v>
      </c>
      <c r="G413" t="s">
        <v>89</v>
      </c>
      <c r="H413" t="s">
        <v>90</v>
      </c>
      <c r="I413" t="s">
        <v>10</v>
      </c>
      <c r="J413" t="s">
        <v>20650</v>
      </c>
      <c r="K413">
        <v>0</v>
      </c>
      <c r="L413" t="s">
        <v>20652</v>
      </c>
      <c r="M413" t="s">
        <v>20652</v>
      </c>
      <c r="N413">
        <v>0</v>
      </c>
      <c r="O413">
        <v>2</v>
      </c>
      <c r="P413" s="17">
        <v>46022</v>
      </c>
      <c r="Q413" s="19">
        <v>0</v>
      </c>
      <c r="R413" t="s">
        <v>24</v>
      </c>
      <c r="S413" s="17">
        <v>45732</v>
      </c>
      <c r="U413" s="29">
        <v>0</v>
      </c>
      <c r="V413" s="29">
        <v>0</v>
      </c>
      <c r="W413" s="29">
        <v>0</v>
      </c>
      <c r="X413" s="29">
        <f t="shared" si="6"/>
        <v>2</v>
      </c>
      <c r="Y413" s="33">
        <v>0</v>
      </c>
      <c r="Z413" s="29">
        <v>0</v>
      </c>
      <c r="AA413" s="29">
        <v>0</v>
      </c>
      <c r="AB413" s="29">
        <v>0</v>
      </c>
      <c r="AC413" s="33">
        <v>0</v>
      </c>
      <c r="AD413" s="33">
        <v>79.695200000000014</v>
      </c>
      <c r="AE413" s="29">
        <v>0</v>
      </c>
      <c r="AG413" s="29">
        <v>0</v>
      </c>
      <c r="AH413" s="29">
        <v>0</v>
      </c>
      <c r="AI413" s="29">
        <v>0</v>
      </c>
      <c r="AJ413" s="29">
        <v>0</v>
      </c>
      <c r="AK413" s="29">
        <v>0</v>
      </c>
      <c r="AL413" s="53">
        <v>2</v>
      </c>
      <c r="AM413" s="29" t="s">
        <v>20651</v>
      </c>
      <c r="AN413" s="29" t="s">
        <v>20651</v>
      </c>
      <c r="AO413" s="29">
        <v>0</v>
      </c>
      <c r="AP413" s="30">
        <v>0</v>
      </c>
      <c r="AQ413" s="30">
        <v>0</v>
      </c>
    </row>
    <row r="414" spans="1:43" x14ac:dyDescent="0.25">
      <c r="A414" t="s">
        <v>20647</v>
      </c>
      <c r="B414" t="s">
        <v>20652</v>
      </c>
      <c r="C414" s="34">
        <v>10000064267790</v>
      </c>
      <c r="D414">
        <v>9079443</v>
      </c>
      <c r="E414" t="s">
        <v>20649</v>
      </c>
      <c r="F414" t="s">
        <v>20651</v>
      </c>
      <c r="G414" t="s">
        <v>89</v>
      </c>
      <c r="H414" t="s">
        <v>90</v>
      </c>
      <c r="I414" t="s">
        <v>10</v>
      </c>
      <c r="J414" t="s">
        <v>20650</v>
      </c>
      <c r="K414">
        <v>0</v>
      </c>
      <c r="L414" t="s">
        <v>20652</v>
      </c>
      <c r="M414" t="s">
        <v>20652</v>
      </c>
      <c r="N414">
        <v>0</v>
      </c>
      <c r="O414">
        <v>39</v>
      </c>
      <c r="P414" s="17">
        <v>46022</v>
      </c>
      <c r="Q414" s="19">
        <v>0</v>
      </c>
      <c r="R414" t="s">
        <v>24</v>
      </c>
      <c r="S414" s="17">
        <v>45732</v>
      </c>
      <c r="U414" s="29">
        <v>0</v>
      </c>
      <c r="V414" s="29">
        <v>0</v>
      </c>
      <c r="W414" s="29">
        <v>0</v>
      </c>
      <c r="X414" s="29">
        <f t="shared" si="6"/>
        <v>2</v>
      </c>
      <c r="Y414" s="33">
        <v>0</v>
      </c>
      <c r="Z414" s="29">
        <v>0</v>
      </c>
      <c r="AA414" s="29">
        <v>0</v>
      </c>
      <c r="AB414" s="29">
        <v>0</v>
      </c>
      <c r="AC414" s="33">
        <v>0</v>
      </c>
      <c r="AD414" s="33">
        <v>105.58450000000001</v>
      </c>
      <c r="AE414" s="29">
        <v>0</v>
      </c>
      <c r="AG414" s="29">
        <v>0</v>
      </c>
      <c r="AH414" s="29">
        <v>0</v>
      </c>
      <c r="AI414" s="29">
        <v>0</v>
      </c>
      <c r="AJ414" s="29">
        <v>0</v>
      </c>
      <c r="AK414" s="29">
        <v>0</v>
      </c>
      <c r="AL414" s="53">
        <v>2</v>
      </c>
      <c r="AM414" s="29" t="s">
        <v>20651</v>
      </c>
      <c r="AN414" s="29" t="s">
        <v>20651</v>
      </c>
      <c r="AO414" s="29">
        <v>0</v>
      </c>
      <c r="AP414" s="30">
        <v>0</v>
      </c>
      <c r="AQ414" s="30">
        <v>0</v>
      </c>
    </row>
    <row r="415" spans="1:43" x14ac:dyDescent="0.25">
      <c r="A415" t="s">
        <v>20647</v>
      </c>
      <c r="B415" t="s">
        <v>20652</v>
      </c>
      <c r="C415" s="34">
        <v>10000064267985</v>
      </c>
      <c r="D415">
        <v>9079490</v>
      </c>
      <c r="E415" t="s">
        <v>20649</v>
      </c>
      <c r="F415" t="s">
        <v>20651</v>
      </c>
      <c r="G415" t="s">
        <v>89</v>
      </c>
      <c r="H415" t="s">
        <v>90</v>
      </c>
      <c r="I415" t="s">
        <v>10</v>
      </c>
      <c r="J415" t="s">
        <v>20650</v>
      </c>
      <c r="K415">
        <v>0</v>
      </c>
      <c r="L415" t="s">
        <v>20652</v>
      </c>
      <c r="M415" t="s">
        <v>20652</v>
      </c>
      <c r="N415">
        <v>0</v>
      </c>
      <c r="O415">
        <v>13</v>
      </c>
      <c r="P415" s="17">
        <v>46022</v>
      </c>
      <c r="Q415" s="19">
        <v>0</v>
      </c>
      <c r="R415" t="s">
        <v>24</v>
      </c>
      <c r="S415" s="17">
        <v>45732</v>
      </c>
      <c r="U415" s="29">
        <v>0</v>
      </c>
      <c r="V415" s="29">
        <v>0</v>
      </c>
      <c r="W415" s="29">
        <v>0</v>
      </c>
      <c r="X415" s="29">
        <f t="shared" si="6"/>
        <v>1</v>
      </c>
      <c r="Y415" s="33">
        <v>0</v>
      </c>
      <c r="Z415" s="29">
        <v>0</v>
      </c>
      <c r="AA415" s="29">
        <v>0</v>
      </c>
      <c r="AB415" s="29">
        <v>0</v>
      </c>
      <c r="AC415" s="33">
        <v>0</v>
      </c>
      <c r="AD415" s="33">
        <v>57.711766666666669</v>
      </c>
      <c r="AE415" s="29">
        <v>0</v>
      </c>
      <c r="AG415" s="29">
        <v>0</v>
      </c>
      <c r="AH415" s="29">
        <v>0</v>
      </c>
      <c r="AI415" s="29">
        <v>0</v>
      </c>
      <c r="AJ415" s="29">
        <v>0</v>
      </c>
      <c r="AK415" s="29">
        <v>0</v>
      </c>
      <c r="AL415" s="53">
        <v>1</v>
      </c>
      <c r="AM415" s="29" t="s">
        <v>20651</v>
      </c>
      <c r="AN415" s="29" t="s">
        <v>20651</v>
      </c>
      <c r="AO415" s="29">
        <v>0</v>
      </c>
      <c r="AP415" s="30">
        <v>0</v>
      </c>
      <c r="AQ415" s="30">
        <v>0</v>
      </c>
    </row>
    <row r="416" spans="1:43" x14ac:dyDescent="0.25">
      <c r="A416" t="s">
        <v>20647</v>
      </c>
      <c r="B416" t="s">
        <v>20652</v>
      </c>
      <c r="C416" s="34">
        <v>10000064267985</v>
      </c>
      <c r="D416">
        <v>9079490</v>
      </c>
      <c r="E416" t="s">
        <v>20649</v>
      </c>
      <c r="F416" t="s">
        <v>20651</v>
      </c>
      <c r="G416" t="s">
        <v>89</v>
      </c>
      <c r="H416" t="s">
        <v>90</v>
      </c>
      <c r="I416" t="s">
        <v>10</v>
      </c>
      <c r="J416" t="s">
        <v>20650</v>
      </c>
      <c r="K416">
        <v>0</v>
      </c>
      <c r="L416" t="s">
        <v>20652</v>
      </c>
      <c r="M416" t="s">
        <v>20652</v>
      </c>
      <c r="N416">
        <v>0</v>
      </c>
      <c r="O416">
        <v>13</v>
      </c>
      <c r="P416" s="17">
        <v>46022</v>
      </c>
      <c r="Q416" s="19">
        <v>0</v>
      </c>
      <c r="R416" t="s">
        <v>24</v>
      </c>
      <c r="S416" s="17">
        <v>45732</v>
      </c>
      <c r="U416" s="29">
        <v>0</v>
      </c>
      <c r="V416" s="29">
        <v>0</v>
      </c>
      <c r="W416" s="29">
        <v>0</v>
      </c>
      <c r="X416" s="29">
        <f t="shared" si="6"/>
        <v>2</v>
      </c>
      <c r="Y416" s="33">
        <v>0</v>
      </c>
      <c r="Z416" s="29">
        <v>0</v>
      </c>
      <c r="AA416" s="29">
        <v>0</v>
      </c>
      <c r="AB416" s="29">
        <v>0</v>
      </c>
      <c r="AC416" s="33">
        <v>0</v>
      </c>
      <c r="AD416" s="33">
        <v>57.711766666666669</v>
      </c>
      <c r="AE416" s="29">
        <v>0</v>
      </c>
      <c r="AG416" s="29">
        <v>0</v>
      </c>
      <c r="AH416" s="29">
        <v>0</v>
      </c>
      <c r="AI416" s="29">
        <v>0</v>
      </c>
      <c r="AJ416" s="29">
        <v>0</v>
      </c>
      <c r="AK416" s="29">
        <v>0</v>
      </c>
      <c r="AL416" s="53">
        <v>2</v>
      </c>
      <c r="AM416" s="29" t="s">
        <v>20651</v>
      </c>
      <c r="AN416" s="29" t="s">
        <v>20651</v>
      </c>
      <c r="AO416" s="29">
        <v>0</v>
      </c>
      <c r="AP416" s="30">
        <v>0</v>
      </c>
      <c r="AQ416" s="30">
        <v>0</v>
      </c>
    </row>
    <row r="417" spans="1:43" x14ac:dyDescent="0.25">
      <c r="A417" t="s">
        <v>20647</v>
      </c>
      <c r="B417" t="s">
        <v>20652</v>
      </c>
      <c r="C417" s="34">
        <v>10000064268146</v>
      </c>
      <c r="D417">
        <v>9079583</v>
      </c>
      <c r="E417" t="s">
        <v>20648</v>
      </c>
      <c r="F417" t="s">
        <v>20651</v>
      </c>
      <c r="G417" t="s">
        <v>89</v>
      </c>
      <c r="H417" t="s">
        <v>90</v>
      </c>
      <c r="I417" t="s">
        <v>10</v>
      </c>
      <c r="J417" t="s">
        <v>20650</v>
      </c>
      <c r="K417">
        <v>0</v>
      </c>
      <c r="L417" t="s">
        <v>20652</v>
      </c>
      <c r="M417" t="s">
        <v>20652</v>
      </c>
      <c r="N417">
        <v>0</v>
      </c>
      <c r="O417">
        <v>32</v>
      </c>
      <c r="P417" s="17">
        <v>46022</v>
      </c>
      <c r="Q417" s="19">
        <v>0</v>
      </c>
      <c r="R417" t="s">
        <v>24</v>
      </c>
      <c r="S417" s="17">
        <v>45732</v>
      </c>
      <c r="U417" s="29">
        <v>0</v>
      </c>
      <c r="V417" s="29">
        <v>0</v>
      </c>
      <c r="W417" s="29">
        <v>0</v>
      </c>
      <c r="X417" s="29">
        <f t="shared" si="6"/>
        <v>1</v>
      </c>
      <c r="Y417" s="33">
        <v>0</v>
      </c>
      <c r="Z417" s="29">
        <v>0</v>
      </c>
      <c r="AA417" s="29">
        <v>0</v>
      </c>
      <c r="AB417" s="29">
        <v>0</v>
      </c>
      <c r="AC417" s="33">
        <v>0</v>
      </c>
      <c r="AD417" s="33">
        <v>232.85820000000001</v>
      </c>
      <c r="AE417" s="29">
        <v>0</v>
      </c>
      <c r="AG417" s="29">
        <v>0</v>
      </c>
      <c r="AH417" s="29">
        <v>0</v>
      </c>
      <c r="AI417" s="29">
        <v>0</v>
      </c>
      <c r="AJ417" s="29">
        <v>0</v>
      </c>
      <c r="AK417" s="29">
        <v>0</v>
      </c>
      <c r="AL417" s="53">
        <v>1</v>
      </c>
      <c r="AM417" s="29" t="s">
        <v>20651</v>
      </c>
      <c r="AN417" s="29" t="s">
        <v>20651</v>
      </c>
      <c r="AO417" s="29">
        <v>0</v>
      </c>
      <c r="AP417" s="30">
        <v>0</v>
      </c>
      <c r="AQ417" s="30">
        <v>0</v>
      </c>
    </row>
    <row r="418" spans="1:43" x14ac:dyDescent="0.25">
      <c r="A418" t="s">
        <v>20647</v>
      </c>
      <c r="B418" t="s">
        <v>20652</v>
      </c>
      <c r="C418" s="34">
        <v>10000064268304</v>
      </c>
      <c r="D418">
        <v>3566341</v>
      </c>
      <c r="E418" t="s">
        <v>20649</v>
      </c>
      <c r="F418" t="s">
        <v>20651</v>
      </c>
      <c r="G418" t="s">
        <v>89</v>
      </c>
      <c r="H418" t="s">
        <v>90</v>
      </c>
      <c r="I418" t="s">
        <v>10</v>
      </c>
      <c r="J418" t="s">
        <v>20650</v>
      </c>
      <c r="K418">
        <v>0</v>
      </c>
      <c r="L418" t="s">
        <v>20652</v>
      </c>
      <c r="M418" t="s">
        <v>20652</v>
      </c>
      <c r="N418">
        <v>0</v>
      </c>
      <c r="O418">
        <v>26</v>
      </c>
      <c r="P418" s="17">
        <v>46022</v>
      </c>
      <c r="Q418" s="19">
        <v>0</v>
      </c>
      <c r="R418" t="s">
        <v>24</v>
      </c>
      <c r="S418" s="17">
        <v>45732</v>
      </c>
      <c r="U418" s="29">
        <v>0</v>
      </c>
      <c r="V418" s="29">
        <v>0</v>
      </c>
      <c r="W418" s="29">
        <v>0</v>
      </c>
      <c r="X418" s="29">
        <f t="shared" si="6"/>
        <v>2</v>
      </c>
      <c r="Y418" s="33">
        <v>0</v>
      </c>
      <c r="Z418" s="29">
        <v>0</v>
      </c>
      <c r="AA418" s="29">
        <v>0</v>
      </c>
      <c r="AB418" s="29">
        <v>0</v>
      </c>
      <c r="AC418" s="33">
        <v>0</v>
      </c>
      <c r="AD418" s="33">
        <v>88.507649999999998</v>
      </c>
      <c r="AE418" s="29">
        <v>0</v>
      </c>
      <c r="AG418" s="29">
        <v>0</v>
      </c>
      <c r="AH418" s="29">
        <v>0</v>
      </c>
      <c r="AI418" s="29">
        <v>0</v>
      </c>
      <c r="AJ418" s="29">
        <v>0</v>
      </c>
      <c r="AK418" s="29">
        <v>0</v>
      </c>
      <c r="AL418" s="53">
        <v>2</v>
      </c>
      <c r="AM418" s="29" t="s">
        <v>20651</v>
      </c>
      <c r="AN418" s="29" t="s">
        <v>20651</v>
      </c>
      <c r="AO418" s="29">
        <v>0</v>
      </c>
      <c r="AP418" s="30">
        <v>0</v>
      </c>
      <c r="AQ418" s="30">
        <v>0</v>
      </c>
    </row>
    <row r="419" spans="1:43" x14ac:dyDescent="0.25">
      <c r="A419" t="s">
        <v>20647</v>
      </c>
      <c r="B419" t="s">
        <v>20652</v>
      </c>
      <c r="C419" s="34">
        <v>10000064268321</v>
      </c>
      <c r="D419">
        <v>9079569</v>
      </c>
      <c r="E419" t="s">
        <v>20649</v>
      </c>
      <c r="F419" t="s">
        <v>20651</v>
      </c>
      <c r="G419" t="s">
        <v>89</v>
      </c>
      <c r="H419" t="s">
        <v>90</v>
      </c>
      <c r="I419" t="s">
        <v>137</v>
      </c>
      <c r="J419" t="s">
        <v>20650</v>
      </c>
      <c r="K419">
        <v>0</v>
      </c>
      <c r="L419" t="s">
        <v>20652</v>
      </c>
      <c r="M419" t="s">
        <v>20652</v>
      </c>
      <c r="N419">
        <v>0</v>
      </c>
      <c r="O419">
        <v>17</v>
      </c>
      <c r="P419" s="17">
        <v>46022</v>
      </c>
      <c r="Q419" s="19">
        <v>0</v>
      </c>
      <c r="R419" t="s">
        <v>24</v>
      </c>
      <c r="S419" s="17">
        <v>45732</v>
      </c>
      <c r="U419" s="29">
        <v>0</v>
      </c>
      <c r="V419" s="29">
        <v>0</v>
      </c>
      <c r="W419" s="29">
        <v>0</v>
      </c>
      <c r="X419" s="29">
        <f t="shared" si="6"/>
        <v>2</v>
      </c>
      <c r="Y419" s="33">
        <v>0</v>
      </c>
      <c r="Z419" s="29">
        <v>0</v>
      </c>
      <c r="AA419" s="29">
        <v>0</v>
      </c>
      <c r="AB419" s="29">
        <v>0</v>
      </c>
      <c r="AC419" s="33">
        <v>0</v>
      </c>
      <c r="AD419" s="33">
        <v>60.747749999999996</v>
      </c>
      <c r="AE419" s="29">
        <v>0</v>
      </c>
      <c r="AG419" s="29">
        <v>0</v>
      </c>
      <c r="AH419" s="29">
        <v>0</v>
      </c>
      <c r="AI419" s="29">
        <v>0</v>
      </c>
      <c r="AJ419" s="29">
        <v>0</v>
      </c>
      <c r="AK419" s="29">
        <v>0</v>
      </c>
      <c r="AL419" s="53">
        <v>2</v>
      </c>
      <c r="AM419" s="29" t="s">
        <v>20651</v>
      </c>
      <c r="AN419" s="29" t="s">
        <v>20651</v>
      </c>
      <c r="AO419" s="29">
        <v>0</v>
      </c>
      <c r="AP419" s="30">
        <v>0</v>
      </c>
      <c r="AQ419" s="30">
        <v>0</v>
      </c>
    </row>
    <row r="420" spans="1:43" x14ac:dyDescent="0.25">
      <c r="A420" t="s">
        <v>20647</v>
      </c>
      <c r="B420" t="s">
        <v>20652</v>
      </c>
      <c r="C420" s="34">
        <v>10000064268509</v>
      </c>
      <c r="D420">
        <v>3566362</v>
      </c>
      <c r="E420" t="s">
        <v>20649</v>
      </c>
      <c r="F420" t="s">
        <v>20651</v>
      </c>
      <c r="G420" t="s">
        <v>89</v>
      </c>
      <c r="H420" t="s">
        <v>90</v>
      </c>
      <c r="I420" t="s">
        <v>10</v>
      </c>
      <c r="J420" t="s">
        <v>20650</v>
      </c>
      <c r="K420">
        <v>0</v>
      </c>
      <c r="L420" t="s">
        <v>20652</v>
      </c>
      <c r="M420" t="s">
        <v>20652</v>
      </c>
      <c r="N420">
        <v>0</v>
      </c>
      <c r="O420">
        <v>9</v>
      </c>
      <c r="P420" s="17">
        <v>46022</v>
      </c>
      <c r="Q420" s="19">
        <v>0</v>
      </c>
      <c r="R420" t="s">
        <v>24</v>
      </c>
      <c r="S420" s="17">
        <v>45732</v>
      </c>
      <c r="U420" s="29">
        <v>0</v>
      </c>
      <c r="V420" s="29">
        <v>0</v>
      </c>
      <c r="W420" s="29">
        <v>0</v>
      </c>
      <c r="X420" s="29">
        <f t="shared" si="6"/>
        <v>2</v>
      </c>
      <c r="Y420" s="33">
        <v>0</v>
      </c>
      <c r="Z420" s="29">
        <v>0</v>
      </c>
      <c r="AA420" s="29">
        <v>0</v>
      </c>
      <c r="AB420" s="29">
        <v>0</v>
      </c>
      <c r="AC420" s="33">
        <v>0</v>
      </c>
      <c r="AD420" s="33">
        <v>66.192799999999991</v>
      </c>
      <c r="AE420" s="29">
        <v>0</v>
      </c>
      <c r="AG420" s="29">
        <v>0</v>
      </c>
      <c r="AH420" s="29">
        <v>0</v>
      </c>
      <c r="AI420" s="29">
        <v>0</v>
      </c>
      <c r="AJ420" s="29">
        <v>0</v>
      </c>
      <c r="AK420" s="29">
        <v>0</v>
      </c>
      <c r="AL420" s="53">
        <v>2</v>
      </c>
      <c r="AM420" s="29" t="s">
        <v>20651</v>
      </c>
      <c r="AN420" s="29" t="s">
        <v>20651</v>
      </c>
      <c r="AO420" s="29">
        <v>0</v>
      </c>
      <c r="AP420" s="30">
        <v>0</v>
      </c>
      <c r="AQ420" s="30">
        <v>0</v>
      </c>
    </row>
    <row r="421" spans="1:43" x14ac:dyDescent="0.25">
      <c r="A421" t="s">
        <v>20647</v>
      </c>
      <c r="B421" t="s">
        <v>20652</v>
      </c>
      <c r="C421" s="34">
        <v>10000064269587</v>
      </c>
      <c r="D421">
        <v>9079881</v>
      </c>
      <c r="E421" t="s">
        <v>20649</v>
      </c>
      <c r="F421" t="s">
        <v>20651</v>
      </c>
      <c r="G421" t="s">
        <v>89</v>
      </c>
      <c r="H421" t="s">
        <v>90</v>
      </c>
      <c r="I421" t="s">
        <v>10</v>
      </c>
      <c r="J421" t="s">
        <v>20650</v>
      </c>
      <c r="K421">
        <v>0</v>
      </c>
      <c r="L421" t="s">
        <v>20652</v>
      </c>
      <c r="M421" t="s">
        <v>20652</v>
      </c>
      <c r="N421">
        <v>0</v>
      </c>
      <c r="O421">
        <v>24</v>
      </c>
      <c r="P421" s="17">
        <v>46022</v>
      </c>
      <c r="Q421" s="19">
        <v>0</v>
      </c>
      <c r="R421" t="s">
        <v>24</v>
      </c>
      <c r="S421" s="17">
        <v>45732</v>
      </c>
      <c r="U421" s="29">
        <v>0</v>
      </c>
      <c r="V421" s="29">
        <v>0</v>
      </c>
      <c r="W421" s="29">
        <v>0</v>
      </c>
      <c r="X421" s="29">
        <f t="shared" si="6"/>
        <v>2</v>
      </c>
      <c r="Y421" s="33">
        <v>0</v>
      </c>
      <c r="Z421" s="29">
        <v>0</v>
      </c>
      <c r="AA421" s="29">
        <v>0</v>
      </c>
      <c r="AB421" s="29">
        <v>0</v>
      </c>
      <c r="AC421" s="33">
        <v>0</v>
      </c>
      <c r="AD421" s="33">
        <v>91.859000000000009</v>
      </c>
      <c r="AE421" s="29">
        <v>0</v>
      </c>
      <c r="AG421" s="29">
        <v>0</v>
      </c>
      <c r="AH421" s="29">
        <v>0</v>
      </c>
      <c r="AI421" s="29">
        <v>0</v>
      </c>
      <c r="AJ421" s="29">
        <v>0</v>
      </c>
      <c r="AK421" s="29">
        <v>0</v>
      </c>
      <c r="AL421" s="53">
        <v>2</v>
      </c>
      <c r="AM421" s="29" t="s">
        <v>20651</v>
      </c>
      <c r="AN421" s="29" t="s">
        <v>20651</v>
      </c>
      <c r="AO421" s="29">
        <v>0</v>
      </c>
      <c r="AP421" s="30">
        <v>0</v>
      </c>
      <c r="AQ421" s="30">
        <v>0</v>
      </c>
    </row>
    <row r="422" spans="1:43" x14ac:dyDescent="0.25">
      <c r="A422" t="s">
        <v>20647</v>
      </c>
      <c r="B422" t="s">
        <v>20652</v>
      </c>
      <c r="C422" s="34">
        <v>10000064269676</v>
      </c>
      <c r="D422">
        <v>9079883</v>
      </c>
      <c r="E422" t="s">
        <v>20649</v>
      </c>
      <c r="F422" t="s">
        <v>20651</v>
      </c>
      <c r="G422" t="s">
        <v>89</v>
      </c>
      <c r="H422" t="s">
        <v>90</v>
      </c>
      <c r="I422" t="s">
        <v>10</v>
      </c>
      <c r="J422" t="s">
        <v>20650</v>
      </c>
      <c r="K422">
        <v>0</v>
      </c>
      <c r="L422" t="s">
        <v>20652</v>
      </c>
      <c r="M422" t="s">
        <v>20652</v>
      </c>
      <c r="N422">
        <v>0</v>
      </c>
      <c r="O422">
        <v>24</v>
      </c>
      <c r="P422" s="17">
        <v>46022</v>
      </c>
      <c r="Q422" s="19">
        <v>0</v>
      </c>
      <c r="R422" t="s">
        <v>24</v>
      </c>
      <c r="S422" s="17">
        <v>45732</v>
      </c>
      <c r="U422" s="29">
        <v>0</v>
      </c>
      <c r="V422" s="29">
        <v>0</v>
      </c>
      <c r="W422" s="29">
        <v>0</v>
      </c>
      <c r="X422" s="29">
        <f t="shared" si="6"/>
        <v>1</v>
      </c>
      <c r="Y422" s="33">
        <v>0</v>
      </c>
      <c r="Z422" s="29">
        <v>0</v>
      </c>
      <c r="AA422" s="29">
        <v>0</v>
      </c>
      <c r="AB422" s="29">
        <v>0</v>
      </c>
      <c r="AC422" s="33">
        <v>0</v>
      </c>
      <c r="AD422" s="33">
        <v>34.289499999999997</v>
      </c>
      <c r="AE422" s="29">
        <v>0</v>
      </c>
      <c r="AG422" s="29">
        <v>0</v>
      </c>
      <c r="AH422" s="29">
        <v>0</v>
      </c>
      <c r="AI422" s="29">
        <v>0</v>
      </c>
      <c r="AJ422" s="29">
        <v>0</v>
      </c>
      <c r="AK422" s="29">
        <v>0</v>
      </c>
      <c r="AL422" s="53">
        <v>1</v>
      </c>
      <c r="AM422" s="29" t="s">
        <v>20651</v>
      </c>
      <c r="AN422" s="29" t="s">
        <v>20651</v>
      </c>
      <c r="AO422" s="29">
        <v>0</v>
      </c>
      <c r="AP422" s="30">
        <v>0</v>
      </c>
      <c r="AQ422" s="30">
        <v>0</v>
      </c>
    </row>
    <row r="423" spans="1:43" x14ac:dyDescent="0.25">
      <c r="A423" t="s">
        <v>20647</v>
      </c>
      <c r="B423" t="s">
        <v>20652</v>
      </c>
      <c r="C423" s="34">
        <v>10000064269676</v>
      </c>
      <c r="D423">
        <v>9079883</v>
      </c>
      <c r="E423" t="s">
        <v>20649</v>
      </c>
      <c r="F423" t="s">
        <v>20651</v>
      </c>
      <c r="G423" t="s">
        <v>89</v>
      </c>
      <c r="H423" t="s">
        <v>90</v>
      </c>
      <c r="I423" t="s">
        <v>10</v>
      </c>
      <c r="J423" t="s">
        <v>20650</v>
      </c>
      <c r="K423">
        <v>0</v>
      </c>
      <c r="L423" t="s">
        <v>20652</v>
      </c>
      <c r="M423" t="s">
        <v>20652</v>
      </c>
      <c r="N423">
        <v>0</v>
      </c>
      <c r="O423">
        <v>24</v>
      </c>
      <c r="P423" s="17">
        <v>46022</v>
      </c>
      <c r="Q423" s="19">
        <v>0</v>
      </c>
      <c r="R423" t="s">
        <v>24</v>
      </c>
      <c r="S423" s="17">
        <v>45732</v>
      </c>
      <c r="U423" s="29">
        <v>0</v>
      </c>
      <c r="V423" s="29">
        <v>0</v>
      </c>
      <c r="W423" s="29">
        <v>0</v>
      </c>
      <c r="X423" s="29">
        <f t="shared" si="6"/>
        <v>2</v>
      </c>
      <c r="Y423" s="33">
        <v>0</v>
      </c>
      <c r="Z423" s="29">
        <v>0</v>
      </c>
      <c r="AA423" s="29">
        <v>0</v>
      </c>
      <c r="AB423" s="29">
        <v>0</v>
      </c>
      <c r="AC423" s="33">
        <v>0</v>
      </c>
      <c r="AD423" s="33">
        <v>34.289499999999997</v>
      </c>
      <c r="AE423" s="29">
        <v>0</v>
      </c>
      <c r="AG423" s="29">
        <v>0</v>
      </c>
      <c r="AH423" s="29">
        <v>0</v>
      </c>
      <c r="AI423" s="29">
        <v>0</v>
      </c>
      <c r="AJ423" s="29">
        <v>0</v>
      </c>
      <c r="AK423" s="29">
        <v>0</v>
      </c>
      <c r="AL423" s="53">
        <v>2</v>
      </c>
      <c r="AM423" s="29" t="s">
        <v>20651</v>
      </c>
      <c r="AN423" s="29" t="s">
        <v>20651</v>
      </c>
      <c r="AO423" s="29">
        <v>0</v>
      </c>
      <c r="AP423" s="30">
        <v>0</v>
      </c>
      <c r="AQ423" s="30">
        <v>0</v>
      </c>
    </row>
    <row r="424" spans="1:43" x14ac:dyDescent="0.25">
      <c r="A424" t="s">
        <v>20647</v>
      </c>
      <c r="B424" t="s">
        <v>20652</v>
      </c>
      <c r="C424" s="34">
        <v>10000064269681</v>
      </c>
      <c r="D424">
        <v>9079882</v>
      </c>
      <c r="E424" t="s">
        <v>20649</v>
      </c>
      <c r="F424" t="s">
        <v>20651</v>
      </c>
      <c r="G424" t="s">
        <v>89</v>
      </c>
      <c r="H424" t="s">
        <v>90</v>
      </c>
      <c r="I424" t="s">
        <v>10</v>
      </c>
      <c r="J424" t="s">
        <v>20650</v>
      </c>
      <c r="K424">
        <v>0</v>
      </c>
      <c r="L424" t="s">
        <v>20652</v>
      </c>
      <c r="M424" t="s">
        <v>20652</v>
      </c>
      <c r="N424">
        <v>0</v>
      </c>
      <c r="O424">
        <v>23</v>
      </c>
      <c r="P424" s="17">
        <v>46022</v>
      </c>
      <c r="Q424" s="19">
        <v>0</v>
      </c>
      <c r="R424" t="s">
        <v>24</v>
      </c>
      <c r="S424" s="17">
        <v>45732</v>
      </c>
      <c r="U424" s="29">
        <v>0</v>
      </c>
      <c r="V424" s="29">
        <v>0</v>
      </c>
      <c r="W424" s="29">
        <v>0</v>
      </c>
      <c r="X424" s="29">
        <f t="shared" si="6"/>
        <v>1</v>
      </c>
      <c r="Y424" s="33">
        <v>0</v>
      </c>
      <c r="Z424" s="29">
        <v>0</v>
      </c>
      <c r="AA424" s="29">
        <v>0</v>
      </c>
      <c r="AB424" s="29">
        <v>0</v>
      </c>
      <c r="AC424" s="33">
        <v>0</v>
      </c>
      <c r="AD424" s="33">
        <v>34.289499999999997</v>
      </c>
      <c r="AE424" s="29">
        <v>0</v>
      </c>
      <c r="AG424" s="29">
        <v>0</v>
      </c>
      <c r="AH424" s="29">
        <v>0</v>
      </c>
      <c r="AI424" s="29">
        <v>0</v>
      </c>
      <c r="AJ424" s="29">
        <v>0</v>
      </c>
      <c r="AK424" s="29">
        <v>0</v>
      </c>
      <c r="AL424" s="53">
        <v>1</v>
      </c>
      <c r="AM424" s="29" t="s">
        <v>20651</v>
      </c>
      <c r="AN424" s="29" t="s">
        <v>20651</v>
      </c>
      <c r="AO424" s="29">
        <v>0</v>
      </c>
      <c r="AP424" s="30">
        <v>0</v>
      </c>
      <c r="AQ424" s="30">
        <v>0</v>
      </c>
    </row>
    <row r="425" spans="1:43" x14ac:dyDescent="0.25">
      <c r="A425" t="s">
        <v>20647</v>
      </c>
      <c r="B425" t="s">
        <v>20652</v>
      </c>
      <c r="C425" s="34">
        <v>10000064269681</v>
      </c>
      <c r="D425">
        <v>9079882</v>
      </c>
      <c r="E425" t="s">
        <v>20649</v>
      </c>
      <c r="F425" t="s">
        <v>20651</v>
      </c>
      <c r="G425" t="s">
        <v>89</v>
      </c>
      <c r="H425" t="s">
        <v>90</v>
      </c>
      <c r="I425" t="s">
        <v>10</v>
      </c>
      <c r="J425" t="s">
        <v>20650</v>
      </c>
      <c r="K425">
        <v>0</v>
      </c>
      <c r="L425" t="s">
        <v>20652</v>
      </c>
      <c r="M425" t="s">
        <v>20652</v>
      </c>
      <c r="N425">
        <v>0</v>
      </c>
      <c r="O425">
        <v>23</v>
      </c>
      <c r="P425" s="17">
        <v>46022</v>
      </c>
      <c r="Q425" s="19">
        <v>0</v>
      </c>
      <c r="R425" t="s">
        <v>24</v>
      </c>
      <c r="S425" s="17">
        <v>45732</v>
      </c>
      <c r="U425" s="29">
        <v>0</v>
      </c>
      <c r="V425" s="29">
        <v>0</v>
      </c>
      <c r="W425" s="29">
        <v>0</v>
      </c>
      <c r="X425" s="29">
        <f t="shared" si="6"/>
        <v>2</v>
      </c>
      <c r="Y425" s="33">
        <v>0</v>
      </c>
      <c r="Z425" s="29">
        <v>0</v>
      </c>
      <c r="AA425" s="29">
        <v>0</v>
      </c>
      <c r="AB425" s="29">
        <v>0</v>
      </c>
      <c r="AC425" s="33">
        <v>0</v>
      </c>
      <c r="AD425" s="33">
        <v>34.289499999999997</v>
      </c>
      <c r="AE425" s="29">
        <v>0</v>
      </c>
      <c r="AG425" s="29">
        <v>0</v>
      </c>
      <c r="AH425" s="29">
        <v>0</v>
      </c>
      <c r="AI425" s="29">
        <v>0</v>
      </c>
      <c r="AJ425" s="29">
        <v>0</v>
      </c>
      <c r="AK425" s="29">
        <v>0</v>
      </c>
      <c r="AL425" s="53">
        <v>2</v>
      </c>
      <c r="AM425" s="29" t="s">
        <v>20651</v>
      </c>
      <c r="AN425" s="29" t="s">
        <v>20651</v>
      </c>
      <c r="AO425" s="29">
        <v>0</v>
      </c>
      <c r="AP425" s="30">
        <v>0</v>
      </c>
      <c r="AQ425" s="30">
        <v>0</v>
      </c>
    </row>
    <row r="426" spans="1:43" x14ac:dyDescent="0.25">
      <c r="A426" t="s">
        <v>20647</v>
      </c>
      <c r="B426" t="s">
        <v>20652</v>
      </c>
      <c r="C426" s="34">
        <v>10000064269900</v>
      </c>
      <c r="D426">
        <v>3566442</v>
      </c>
      <c r="E426" t="s">
        <v>20649</v>
      </c>
      <c r="F426" t="s">
        <v>20651</v>
      </c>
      <c r="G426" t="s">
        <v>89</v>
      </c>
      <c r="H426" t="s">
        <v>90</v>
      </c>
      <c r="I426" t="s">
        <v>10</v>
      </c>
      <c r="J426" t="s">
        <v>20650</v>
      </c>
      <c r="K426">
        <v>0</v>
      </c>
      <c r="L426" t="s">
        <v>20652</v>
      </c>
      <c r="M426" t="s">
        <v>20652</v>
      </c>
      <c r="N426">
        <v>0</v>
      </c>
      <c r="O426">
        <v>16</v>
      </c>
      <c r="P426" s="17">
        <v>46022</v>
      </c>
      <c r="Q426" s="19">
        <v>0</v>
      </c>
      <c r="R426" t="s">
        <v>24</v>
      </c>
      <c r="S426" s="17">
        <v>45732</v>
      </c>
      <c r="U426" s="29">
        <v>0</v>
      </c>
      <c r="V426" s="29">
        <v>0</v>
      </c>
      <c r="W426" s="29">
        <v>0</v>
      </c>
      <c r="X426" s="29">
        <f t="shared" si="6"/>
        <v>1</v>
      </c>
      <c r="Y426" s="33">
        <v>0</v>
      </c>
      <c r="Z426" s="29">
        <v>0</v>
      </c>
      <c r="AA426" s="29">
        <v>0</v>
      </c>
      <c r="AB426" s="29">
        <v>0</v>
      </c>
      <c r="AC426" s="33">
        <v>0</v>
      </c>
      <c r="AD426" s="33">
        <v>35.511699999999998</v>
      </c>
      <c r="AE426" s="29">
        <v>0</v>
      </c>
      <c r="AG426" s="29">
        <v>0</v>
      </c>
      <c r="AH426" s="29">
        <v>0</v>
      </c>
      <c r="AI426" s="29">
        <v>0</v>
      </c>
      <c r="AJ426" s="29">
        <v>0</v>
      </c>
      <c r="AK426" s="29">
        <v>0</v>
      </c>
      <c r="AL426" s="53">
        <v>1</v>
      </c>
      <c r="AM426" s="29" t="s">
        <v>20651</v>
      </c>
      <c r="AN426" s="29" t="s">
        <v>20651</v>
      </c>
      <c r="AO426" s="29">
        <v>0</v>
      </c>
      <c r="AP426" s="30">
        <v>0</v>
      </c>
      <c r="AQ426" s="30">
        <v>0</v>
      </c>
    </row>
    <row r="427" spans="1:43" x14ac:dyDescent="0.25">
      <c r="A427" t="s">
        <v>20647</v>
      </c>
      <c r="B427" t="s">
        <v>20652</v>
      </c>
      <c r="C427" s="34">
        <v>10000064269900</v>
      </c>
      <c r="D427">
        <v>3566442</v>
      </c>
      <c r="E427" t="s">
        <v>20649</v>
      </c>
      <c r="F427" t="s">
        <v>20651</v>
      </c>
      <c r="G427" t="s">
        <v>89</v>
      </c>
      <c r="H427" t="s">
        <v>90</v>
      </c>
      <c r="I427" t="s">
        <v>10</v>
      </c>
      <c r="J427" t="s">
        <v>20650</v>
      </c>
      <c r="K427">
        <v>0</v>
      </c>
      <c r="L427" t="s">
        <v>20652</v>
      </c>
      <c r="M427" t="s">
        <v>20652</v>
      </c>
      <c r="N427">
        <v>0</v>
      </c>
      <c r="O427">
        <v>16</v>
      </c>
      <c r="P427" s="17">
        <v>46022</v>
      </c>
      <c r="Q427" s="19">
        <v>0</v>
      </c>
      <c r="R427" t="s">
        <v>24</v>
      </c>
      <c r="S427" s="17">
        <v>45732</v>
      </c>
      <c r="U427" s="29">
        <v>0</v>
      </c>
      <c r="V427" s="29">
        <v>0</v>
      </c>
      <c r="W427" s="29">
        <v>0</v>
      </c>
      <c r="X427" s="29">
        <f t="shared" si="6"/>
        <v>2</v>
      </c>
      <c r="Y427" s="33">
        <v>0</v>
      </c>
      <c r="Z427" s="29">
        <v>0</v>
      </c>
      <c r="AA427" s="29">
        <v>0</v>
      </c>
      <c r="AB427" s="29">
        <v>0</v>
      </c>
      <c r="AC427" s="33">
        <v>0</v>
      </c>
      <c r="AD427" s="33">
        <v>35.511699999999998</v>
      </c>
      <c r="AE427" s="29">
        <v>0</v>
      </c>
      <c r="AG427" s="29">
        <v>0</v>
      </c>
      <c r="AH427" s="29">
        <v>0</v>
      </c>
      <c r="AI427" s="29">
        <v>0</v>
      </c>
      <c r="AJ427" s="29">
        <v>0</v>
      </c>
      <c r="AK427" s="29">
        <v>0</v>
      </c>
      <c r="AL427" s="53">
        <v>2</v>
      </c>
      <c r="AM427" s="29" t="s">
        <v>20651</v>
      </c>
      <c r="AN427" s="29" t="s">
        <v>20651</v>
      </c>
      <c r="AO427" s="29">
        <v>0</v>
      </c>
      <c r="AP427" s="30">
        <v>0</v>
      </c>
      <c r="AQ427" s="30">
        <v>0</v>
      </c>
    </row>
    <row r="428" spans="1:43" x14ac:dyDescent="0.25">
      <c r="A428" t="s">
        <v>20647</v>
      </c>
      <c r="B428" t="s">
        <v>20652</v>
      </c>
      <c r="C428" s="34">
        <v>10000064269903</v>
      </c>
      <c r="D428">
        <v>3566441</v>
      </c>
      <c r="E428" t="s">
        <v>20649</v>
      </c>
      <c r="F428" t="s">
        <v>20651</v>
      </c>
      <c r="G428" t="s">
        <v>89</v>
      </c>
      <c r="H428" t="s">
        <v>90</v>
      </c>
      <c r="I428" t="s">
        <v>10</v>
      </c>
      <c r="J428" t="s">
        <v>20650</v>
      </c>
      <c r="K428">
        <v>0</v>
      </c>
      <c r="L428" t="s">
        <v>20652</v>
      </c>
      <c r="M428" t="s">
        <v>20652</v>
      </c>
      <c r="N428">
        <v>0</v>
      </c>
      <c r="O428">
        <v>15</v>
      </c>
      <c r="P428" s="17">
        <v>46022</v>
      </c>
      <c r="Q428" s="19">
        <v>0</v>
      </c>
      <c r="R428" t="s">
        <v>24</v>
      </c>
      <c r="S428" s="17">
        <v>45732</v>
      </c>
      <c r="U428" s="29">
        <v>0</v>
      </c>
      <c r="V428" s="29">
        <v>0</v>
      </c>
      <c r="W428" s="29">
        <v>0</v>
      </c>
      <c r="X428" s="29">
        <f t="shared" si="6"/>
        <v>1</v>
      </c>
      <c r="Y428" s="33">
        <v>0</v>
      </c>
      <c r="Z428" s="29">
        <v>0</v>
      </c>
      <c r="AA428" s="29">
        <v>0</v>
      </c>
      <c r="AB428" s="29">
        <v>0</v>
      </c>
      <c r="AC428" s="33">
        <v>0</v>
      </c>
      <c r="AD428" s="33">
        <v>35.511699999999998</v>
      </c>
      <c r="AE428" s="29">
        <v>0</v>
      </c>
      <c r="AG428" s="29">
        <v>0</v>
      </c>
      <c r="AH428" s="29">
        <v>0</v>
      </c>
      <c r="AI428" s="29">
        <v>0</v>
      </c>
      <c r="AJ428" s="29">
        <v>0</v>
      </c>
      <c r="AK428" s="29">
        <v>0</v>
      </c>
      <c r="AL428" s="53">
        <v>1</v>
      </c>
      <c r="AM428" s="29" t="s">
        <v>20651</v>
      </c>
      <c r="AN428" s="29" t="s">
        <v>20651</v>
      </c>
      <c r="AO428" s="29">
        <v>0</v>
      </c>
      <c r="AP428" s="30">
        <v>0</v>
      </c>
      <c r="AQ428" s="30">
        <v>0</v>
      </c>
    </row>
    <row r="429" spans="1:43" x14ac:dyDescent="0.25">
      <c r="A429" t="s">
        <v>20647</v>
      </c>
      <c r="B429" t="s">
        <v>20652</v>
      </c>
      <c r="C429" s="34">
        <v>10000064269903</v>
      </c>
      <c r="D429">
        <v>3566441</v>
      </c>
      <c r="E429" t="s">
        <v>20649</v>
      </c>
      <c r="F429" t="s">
        <v>20651</v>
      </c>
      <c r="G429" t="s">
        <v>89</v>
      </c>
      <c r="H429" t="s">
        <v>90</v>
      </c>
      <c r="I429" t="s">
        <v>10</v>
      </c>
      <c r="J429" t="s">
        <v>20650</v>
      </c>
      <c r="K429">
        <v>0</v>
      </c>
      <c r="L429" t="s">
        <v>20652</v>
      </c>
      <c r="M429" t="s">
        <v>20652</v>
      </c>
      <c r="N429">
        <v>0</v>
      </c>
      <c r="O429">
        <v>15</v>
      </c>
      <c r="P429" s="17">
        <v>46022</v>
      </c>
      <c r="Q429" s="19">
        <v>0</v>
      </c>
      <c r="R429" t="s">
        <v>24</v>
      </c>
      <c r="S429" s="17">
        <v>45732</v>
      </c>
      <c r="U429" s="29">
        <v>0</v>
      </c>
      <c r="V429" s="29">
        <v>0</v>
      </c>
      <c r="W429" s="29">
        <v>0</v>
      </c>
      <c r="X429" s="29">
        <f t="shared" si="6"/>
        <v>2</v>
      </c>
      <c r="Y429" s="33">
        <v>0</v>
      </c>
      <c r="Z429" s="29">
        <v>0</v>
      </c>
      <c r="AA429" s="29">
        <v>0</v>
      </c>
      <c r="AB429" s="29">
        <v>0</v>
      </c>
      <c r="AC429" s="33">
        <v>0</v>
      </c>
      <c r="AD429" s="33">
        <v>35.511699999999998</v>
      </c>
      <c r="AE429" s="29">
        <v>0</v>
      </c>
      <c r="AG429" s="29">
        <v>0</v>
      </c>
      <c r="AH429" s="29">
        <v>0</v>
      </c>
      <c r="AI429" s="29">
        <v>0</v>
      </c>
      <c r="AJ429" s="29">
        <v>0</v>
      </c>
      <c r="AK429" s="29">
        <v>0</v>
      </c>
      <c r="AL429" s="53">
        <v>2</v>
      </c>
      <c r="AM429" s="29" t="s">
        <v>20651</v>
      </c>
      <c r="AN429" s="29" t="s">
        <v>20651</v>
      </c>
      <c r="AO429" s="29">
        <v>0</v>
      </c>
      <c r="AP429" s="30">
        <v>0</v>
      </c>
      <c r="AQ429" s="30">
        <v>0</v>
      </c>
    </row>
    <row r="430" spans="1:43" x14ac:dyDescent="0.25">
      <c r="A430" t="s">
        <v>20647</v>
      </c>
      <c r="B430" t="s">
        <v>20652</v>
      </c>
      <c r="C430" s="34">
        <v>10000064269981</v>
      </c>
      <c r="D430">
        <v>3566438</v>
      </c>
      <c r="E430" t="s">
        <v>20649</v>
      </c>
      <c r="F430" t="s">
        <v>20651</v>
      </c>
      <c r="G430" t="s">
        <v>89</v>
      </c>
      <c r="H430" t="s">
        <v>90</v>
      </c>
      <c r="I430" t="s">
        <v>10</v>
      </c>
      <c r="J430" t="s">
        <v>20650</v>
      </c>
      <c r="K430">
        <v>0</v>
      </c>
      <c r="L430" t="s">
        <v>20652</v>
      </c>
      <c r="M430" t="s">
        <v>20652</v>
      </c>
      <c r="N430">
        <v>0</v>
      </c>
      <c r="O430">
        <v>23</v>
      </c>
      <c r="P430" s="17">
        <v>46022</v>
      </c>
      <c r="Q430" s="19">
        <v>0</v>
      </c>
      <c r="R430" t="s">
        <v>24</v>
      </c>
      <c r="S430" s="17">
        <v>45732</v>
      </c>
      <c r="U430" s="29">
        <v>0</v>
      </c>
      <c r="V430" s="29">
        <v>0</v>
      </c>
      <c r="W430" s="29">
        <v>0</v>
      </c>
      <c r="X430" s="29">
        <f t="shared" si="6"/>
        <v>2</v>
      </c>
      <c r="Y430" s="33">
        <v>0</v>
      </c>
      <c r="Z430" s="29">
        <v>0</v>
      </c>
      <c r="AA430" s="29">
        <v>0</v>
      </c>
      <c r="AB430" s="29">
        <v>0</v>
      </c>
      <c r="AC430" s="33">
        <v>0</v>
      </c>
      <c r="AD430" s="33">
        <v>58.602550000000001</v>
      </c>
      <c r="AE430" s="29">
        <v>0</v>
      </c>
      <c r="AG430" s="29">
        <v>0</v>
      </c>
      <c r="AH430" s="29">
        <v>0</v>
      </c>
      <c r="AI430" s="29">
        <v>0</v>
      </c>
      <c r="AJ430" s="29">
        <v>0</v>
      </c>
      <c r="AK430" s="29">
        <v>0</v>
      </c>
      <c r="AL430" s="53">
        <v>2</v>
      </c>
      <c r="AM430" s="29" t="s">
        <v>20651</v>
      </c>
      <c r="AN430" s="29" t="s">
        <v>20651</v>
      </c>
      <c r="AO430" s="29">
        <v>0</v>
      </c>
      <c r="AP430" s="30">
        <v>0</v>
      </c>
      <c r="AQ430" s="30">
        <v>0</v>
      </c>
    </row>
    <row r="431" spans="1:43" x14ac:dyDescent="0.25">
      <c r="A431" t="s">
        <v>20647</v>
      </c>
      <c r="B431" t="s">
        <v>20652</v>
      </c>
      <c r="C431" s="34">
        <v>10000064270019</v>
      </c>
      <c r="D431">
        <v>9079897</v>
      </c>
      <c r="E431" t="s">
        <v>20649</v>
      </c>
      <c r="F431" t="s">
        <v>20651</v>
      </c>
      <c r="G431" t="s">
        <v>89</v>
      </c>
      <c r="H431" t="s">
        <v>90</v>
      </c>
      <c r="I431" t="s">
        <v>10</v>
      </c>
      <c r="J431" t="s">
        <v>20650</v>
      </c>
      <c r="K431">
        <v>0</v>
      </c>
      <c r="L431" t="s">
        <v>20652</v>
      </c>
      <c r="M431" t="s">
        <v>20652</v>
      </c>
      <c r="N431">
        <v>0</v>
      </c>
      <c r="O431">
        <v>29</v>
      </c>
      <c r="P431" s="17">
        <v>46022</v>
      </c>
      <c r="Q431" s="19">
        <v>0</v>
      </c>
      <c r="R431" t="s">
        <v>24</v>
      </c>
      <c r="S431" s="17">
        <v>45732</v>
      </c>
      <c r="U431" s="29">
        <v>0</v>
      </c>
      <c r="V431" s="29">
        <v>0</v>
      </c>
      <c r="W431" s="29">
        <v>0</v>
      </c>
      <c r="X431" s="29">
        <f t="shared" si="6"/>
        <v>2</v>
      </c>
      <c r="Y431" s="33">
        <v>0</v>
      </c>
      <c r="Z431" s="29">
        <v>0</v>
      </c>
      <c r="AA431" s="29">
        <v>0</v>
      </c>
      <c r="AB431" s="29">
        <v>0</v>
      </c>
      <c r="AC431" s="33">
        <v>0</v>
      </c>
      <c r="AD431" s="33">
        <v>63.481649999999995</v>
      </c>
      <c r="AE431" s="29">
        <v>0</v>
      </c>
      <c r="AG431" s="29">
        <v>0</v>
      </c>
      <c r="AH431" s="29">
        <v>0</v>
      </c>
      <c r="AI431" s="29">
        <v>0</v>
      </c>
      <c r="AJ431" s="29">
        <v>0</v>
      </c>
      <c r="AK431" s="29">
        <v>0</v>
      </c>
      <c r="AL431" s="53">
        <v>2</v>
      </c>
      <c r="AM431" s="29" t="s">
        <v>20651</v>
      </c>
      <c r="AN431" s="29" t="s">
        <v>20651</v>
      </c>
      <c r="AO431" s="29">
        <v>0</v>
      </c>
      <c r="AP431" s="30">
        <v>0</v>
      </c>
      <c r="AQ431" s="30">
        <v>0</v>
      </c>
    </row>
    <row r="432" spans="1:43" x14ac:dyDescent="0.25">
      <c r="A432" t="s">
        <v>20647</v>
      </c>
      <c r="B432" t="s">
        <v>20652</v>
      </c>
      <c r="C432" s="34">
        <v>10000064270026</v>
      </c>
      <c r="D432">
        <v>9079890</v>
      </c>
      <c r="E432" t="s">
        <v>20649</v>
      </c>
      <c r="F432" t="s">
        <v>20651</v>
      </c>
      <c r="G432" t="s">
        <v>89</v>
      </c>
      <c r="H432" t="s">
        <v>90</v>
      </c>
      <c r="I432" t="s">
        <v>10</v>
      </c>
      <c r="J432" t="s">
        <v>20650</v>
      </c>
      <c r="K432">
        <v>0</v>
      </c>
      <c r="L432" t="s">
        <v>20652</v>
      </c>
      <c r="M432" t="s">
        <v>20652</v>
      </c>
      <c r="N432">
        <v>0</v>
      </c>
      <c r="O432">
        <v>73</v>
      </c>
      <c r="P432" s="17">
        <v>46022</v>
      </c>
      <c r="Q432" s="19">
        <v>0</v>
      </c>
      <c r="R432" t="s">
        <v>24</v>
      </c>
      <c r="S432" s="17">
        <v>45732</v>
      </c>
      <c r="U432" s="29">
        <v>0</v>
      </c>
      <c r="V432" s="29">
        <v>0</v>
      </c>
      <c r="W432" s="29">
        <v>0</v>
      </c>
      <c r="X432" s="29">
        <f t="shared" si="6"/>
        <v>2</v>
      </c>
      <c r="Y432" s="33">
        <v>0</v>
      </c>
      <c r="Z432" s="29">
        <v>0</v>
      </c>
      <c r="AA432" s="29">
        <v>0</v>
      </c>
      <c r="AB432" s="29">
        <v>0</v>
      </c>
      <c r="AC432" s="33">
        <v>0</v>
      </c>
      <c r="AD432" s="33">
        <v>122.21029999999999</v>
      </c>
      <c r="AE432" s="29">
        <v>0</v>
      </c>
      <c r="AG432" s="29">
        <v>0</v>
      </c>
      <c r="AH432" s="29">
        <v>0</v>
      </c>
      <c r="AI432" s="29">
        <v>0</v>
      </c>
      <c r="AJ432" s="29">
        <v>0</v>
      </c>
      <c r="AK432" s="29">
        <v>0</v>
      </c>
      <c r="AL432" s="53">
        <v>2</v>
      </c>
      <c r="AM432" s="29" t="s">
        <v>20651</v>
      </c>
      <c r="AN432" s="29" t="s">
        <v>20651</v>
      </c>
      <c r="AO432" s="29">
        <v>0</v>
      </c>
      <c r="AP432" s="30">
        <v>0</v>
      </c>
      <c r="AQ432" s="30">
        <v>0</v>
      </c>
    </row>
    <row r="433" spans="1:43" x14ac:dyDescent="0.25">
      <c r="A433" t="s">
        <v>20647</v>
      </c>
      <c r="B433" t="s">
        <v>20652</v>
      </c>
      <c r="C433" s="34">
        <v>10000064270067</v>
      </c>
      <c r="D433">
        <v>9079966</v>
      </c>
      <c r="E433" t="s">
        <v>20649</v>
      </c>
      <c r="F433" t="s">
        <v>20651</v>
      </c>
      <c r="G433" t="s">
        <v>89</v>
      </c>
      <c r="H433" t="s">
        <v>90</v>
      </c>
      <c r="I433" t="s">
        <v>10</v>
      </c>
      <c r="J433" t="s">
        <v>20650</v>
      </c>
      <c r="K433">
        <v>0</v>
      </c>
      <c r="L433" t="s">
        <v>20652</v>
      </c>
      <c r="M433" t="s">
        <v>20652</v>
      </c>
      <c r="N433">
        <v>0</v>
      </c>
      <c r="O433">
        <v>73</v>
      </c>
      <c r="P433" s="17">
        <v>46022</v>
      </c>
      <c r="Q433" s="19">
        <v>0</v>
      </c>
      <c r="R433" t="s">
        <v>24</v>
      </c>
      <c r="S433" s="17">
        <v>45732</v>
      </c>
      <c r="U433" s="29">
        <v>0</v>
      </c>
      <c r="V433" s="29">
        <v>0</v>
      </c>
      <c r="W433" s="29">
        <v>0</v>
      </c>
      <c r="X433" s="29">
        <f t="shared" si="6"/>
        <v>1</v>
      </c>
      <c r="Y433" s="33">
        <v>0</v>
      </c>
      <c r="Z433" s="29">
        <v>0</v>
      </c>
      <c r="AA433" s="29">
        <v>0</v>
      </c>
      <c r="AB433" s="29">
        <v>0</v>
      </c>
      <c r="AC433" s="33">
        <v>0</v>
      </c>
      <c r="AD433" s="33">
        <v>115.05493333333332</v>
      </c>
      <c r="AE433" s="29">
        <v>0</v>
      </c>
      <c r="AG433" s="29">
        <v>0</v>
      </c>
      <c r="AH433" s="29">
        <v>0</v>
      </c>
      <c r="AI433" s="29">
        <v>0</v>
      </c>
      <c r="AJ433" s="29">
        <v>0</v>
      </c>
      <c r="AK433" s="29">
        <v>0</v>
      </c>
      <c r="AL433" s="53">
        <v>1</v>
      </c>
      <c r="AM433" s="29" t="s">
        <v>20651</v>
      </c>
      <c r="AN433" s="29" t="s">
        <v>20651</v>
      </c>
      <c r="AO433" s="29">
        <v>0</v>
      </c>
      <c r="AP433" s="30">
        <v>0</v>
      </c>
      <c r="AQ433" s="30">
        <v>0</v>
      </c>
    </row>
    <row r="434" spans="1:43" x14ac:dyDescent="0.25">
      <c r="A434" t="s">
        <v>20647</v>
      </c>
      <c r="B434" t="s">
        <v>20652</v>
      </c>
      <c r="C434" s="34">
        <v>10000064270067</v>
      </c>
      <c r="D434">
        <v>9079966</v>
      </c>
      <c r="E434" t="s">
        <v>20649</v>
      </c>
      <c r="F434" t="s">
        <v>20651</v>
      </c>
      <c r="G434" t="s">
        <v>89</v>
      </c>
      <c r="H434" t="s">
        <v>90</v>
      </c>
      <c r="I434" t="s">
        <v>10</v>
      </c>
      <c r="J434" t="s">
        <v>20650</v>
      </c>
      <c r="K434">
        <v>0</v>
      </c>
      <c r="L434" t="s">
        <v>20652</v>
      </c>
      <c r="M434" t="s">
        <v>20652</v>
      </c>
      <c r="N434">
        <v>0</v>
      </c>
      <c r="O434">
        <v>73</v>
      </c>
      <c r="P434" s="17">
        <v>46022</v>
      </c>
      <c r="Q434" s="19">
        <v>0</v>
      </c>
      <c r="R434" t="s">
        <v>24</v>
      </c>
      <c r="S434" s="17">
        <v>45732</v>
      </c>
      <c r="U434" s="29">
        <v>0</v>
      </c>
      <c r="V434" s="29">
        <v>0</v>
      </c>
      <c r="W434" s="29">
        <v>0</v>
      </c>
      <c r="X434" s="29">
        <f t="shared" si="6"/>
        <v>2</v>
      </c>
      <c r="Y434" s="33">
        <v>0</v>
      </c>
      <c r="Z434" s="29">
        <v>0</v>
      </c>
      <c r="AA434" s="29">
        <v>0</v>
      </c>
      <c r="AB434" s="29">
        <v>0</v>
      </c>
      <c r="AC434" s="33">
        <v>0</v>
      </c>
      <c r="AD434" s="33">
        <v>115.05493333333332</v>
      </c>
      <c r="AE434" s="29">
        <v>0</v>
      </c>
      <c r="AG434" s="29">
        <v>0</v>
      </c>
      <c r="AH434" s="29">
        <v>0</v>
      </c>
      <c r="AI434" s="29">
        <v>0</v>
      </c>
      <c r="AJ434" s="29">
        <v>0</v>
      </c>
      <c r="AK434" s="29">
        <v>0</v>
      </c>
      <c r="AL434" s="53">
        <v>2</v>
      </c>
      <c r="AM434" s="29" t="s">
        <v>20651</v>
      </c>
      <c r="AN434" s="29" t="s">
        <v>20651</v>
      </c>
      <c r="AO434" s="29">
        <v>0</v>
      </c>
      <c r="AP434" s="30">
        <v>0</v>
      </c>
      <c r="AQ434" s="30">
        <v>0</v>
      </c>
    </row>
    <row r="435" spans="1:43" x14ac:dyDescent="0.25">
      <c r="A435" t="s">
        <v>20647</v>
      </c>
      <c r="B435" t="s">
        <v>20652</v>
      </c>
      <c r="C435" s="34">
        <v>10000064270070</v>
      </c>
      <c r="D435">
        <v>9079965</v>
      </c>
      <c r="E435" t="s">
        <v>20649</v>
      </c>
      <c r="F435" t="s">
        <v>20651</v>
      </c>
      <c r="G435" t="s">
        <v>89</v>
      </c>
      <c r="H435" t="s">
        <v>90</v>
      </c>
      <c r="I435" t="s">
        <v>10</v>
      </c>
      <c r="J435" t="s">
        <v>20650</v>
      </c>
      <c r="K435">
        <v>0</v>
      </c>
      <c r="L435" t="s">
        <v>20652</v>
      </c>
      <c r="M435" t="s">
        <v>20652</v>
      </c>
      <c r="N435">
        <v>0</v>
      </c>
      <c r="O435">
        <v>80</v>
      </c>
      <c r="P435" s="17">
        <v>46022</v>
      </c>
      <c r="Q435" s="19">
        <v>0</v>
      </c>
      <c r="R435" t="s">
        <v>24</v>
      </c>
      <c r="S435" s="17">
        <v>45732</v>
      </c>
      <c r="U435" s="29">
        <v>0</v>
      </c>
      <c r="V435" s="29">
        <v>0</v>
      </c>
      <c r="W435" s="29">
        <v>0</v>
      </c>
      <c r="X435" s="29">
        <f t="shared" si="6"/>
        <v>1</v>
      </c>
      <c r="Y435" s="33">
        <v>0</v>
      </c>
      <c r="Z435" s="29">
        <v>0</v>
      </c>
      <c r="AA435" s="29">
        <v>0</v>
      </c>
      <c r="AB435" s="29">
        <v>0</v>
      </c>
      <c r="AC435" s="33">
        <v>0</v>
      </c>
      <c r="AD435" s="33">
        <v>115.05493333333332</v>
      </c>
      <c r="AE435" s="29">
        <v>0</v>
      </c>
      <c r="AG435" s="29">
        <v>0</v>
      </c>
      <c r="AH435" s="29">
        <v>0</v>
      </c>
      <c r="AI435" s="29">
        <v>0</v>
      </c>
      <c r="AJ435" s="29">
        <v>0</v>
      </c>
      <c r="AK435" s="29">
        <v>0</v>
      </c>
      <c r="AL435" s="53">
        <v>1</v>
      </c>
      <c r="AM435" s="29" t="s">
        <v>20651</v>
      </c>
      <c r="AN435" s="29" t="s">
        <v>20651</v>
      </c>
      <c r="AO435" s="29">
        <v>0</v>
      </c>
      <c r="AP435" s="30">
        <v>0</v>
      </c>
      <c r="AQ435" s="30">
        <v>0</v>
      </c>
    </row>
    <row r="436" spans="1:43" x14ac:dyDescent="0.25">
      <c r="A436" t="s">
        <v>20647</v>
      </c>
      <c r="B436" t="s">
        <v>20652</v>
      </c>
      <c r="C436" s="34">
        <v>10000064270070</v>
      </c>
      <c r="D436">
        <v>9079965</v>
      </c>
      <c r="E436" t="s">
        <v>20649</v>
      </c>
      <c r="F436" t="s">
        <v>20651</v>
      </c>
      <c r="G436" t="s">
        <v>89</v>
      </c>
      <c r="H436" t="s">
        <v>90</v>
      </c>
      <c r="I436" t="s">
        <v>10</v>
      </c>
      <c r="J436" t="s">
        <v>20650</v>
      </c>
      <c r="K436">
        <v>0</v>
      </c>
      <c r="L436" t="s">
        <v>20652</v>
      </c>
      <c r="M436" t="s">
        <v>20652</v>
      </c>
      <c r="N436">
        <v>0</v>
      </c>
      <c r="O436">
        <v>80</v>
      </c>
      <c r="P436" s="17">
        <v>46022</v>
      </c>
      <c r="Q436" s="19">
        <v>0</v>
      </c>
      <c r="R436" t="s">
        <v>24</v>
      </c>
      <c r="S436" s="17">
        <v>45732</v>
      </c>
      <c r="U436" s="29">
        <v>0</v>
      </c>
      <c r="V436" s="29">
        <v>0</v>
      </c>
      <c r="W436" s="29">
        <v>0</v>
      </c>
      <c r="X436" s="29">
        <f t="shared" si="6"/>
        <v>2</v>
      </c>
      <c r="Y436" s="33">
        <v>0</v>
      </c>
      <c r="Z436" s="29">
        <v>0</v>
      </c>
      <c r="AA436" s="29">
        <v>0</v>
      </c>
      <c r="AB436" s="29">
        <v>0</v>
      </c>
      <c r="AC436" s="33">
        <v>0</v>
      </c>
      <c r="AD436" s="33">
        <v>115.05493333333332</v>
      </c>
      <c r="AE436" s="29">
        <v>0</v>
      </c>
      <c r="AG436" s="29">
        <v>0</v>
      </c>
      <c r="AH436" s="29">
        <v>0</v>
      </c>
      <c r="AI436" s="29">
        <v>0</v>
      </c>
      <c r="AJ436" s="29">
        <v>0</v>
      </c>
      <c r="AK436" s="29">
        <v>0</v>
      </c>
      <c r="AL436" s="53">
        <v>2</v>
      </c>
      <c r="AM436" s="29" t="s">
        <v>20651</v>
      </c>
      <c r="AN436" s="29" t="s">
        <v>20651</v>
      </c>
      <c r="AO436" s="29">
        <v>0</v>
      </c>
      <c r="AP436" s="30">
        <v>0</v>
      </c>
      <c r="AQ436" s="30">
        <v>0</v>
      </c>
    </row>
    <row r="437" spans="1:43" x14ac:dyDescent="0.25">
      <c r="A437" t="s">
        <v>20647</v>
      </c>
      <c r="B437" t="s">
        <v>20652</v>
      </c>
      <c r="C437" s="34">
        <v>10000064270071</v>
      </c>
      <c r="D437">
        <v>9079964</v>
      </c>
      <c r="E437" t="s">
        <v>20649</v>
      </c>
      <c r="F437" t="s">
        <v>20651</v>
      </c>
      <c r="G437" t="s">
        <v>89</v>
      </c>
      <c r="H437" t="s">
        <v>90</v>
      </c>
      <c r="I437" t="s">
        <v>10</v>
      </c>
      <c r="J437" t="s">
        <v>20650</v>
      </c>
      <c r="K437">
        <v>0</v>
      </c>
      <c r="L437" t="s">
        <v>20652</v>
      </c>
      <c r="M437" t="s">
        <v>20652</v>
      </c>
      <c r="N437">
        <v>0</v>
      </c>
      <c r="O437">
        <v>79</v>
      </c>
      <c r="P437" s="17">
        <v>46022</v>
      </c>
      <c r="Q437" s="19">
        <v>0</v>
      </c>
      <c r="R437" t="s">
        <v>24</v>
      </c>
      <c r="S437" s="17">
        <v>45732</v>
      </c>
      <c r="U437" s="29">
        <v>0</v>
      </c>
      <c r="V437" s="29">
        <v>0</v>
      </c>
      <c r="W437" s="29">
        <v>0</v>
      </c>
      <c r="X437" s="29">
        <f t="shared" si="6"/>
        <v>1</v>
      </c>
      <c r="Y437" s="33">
        <v>0</v>
      </c>
      <c r="Z437" s="29">
        <v>0</v>
      </c>
      <c r="AA437" s="29">
        <v>0</v>
      </c>
      <c r="AB437" s="29">
        <v>0</v>
      </c>
      <c r="AC437" s="33">
        <v>0</v>
      </c>
      <c r="AD437" s="33">
        <v>115.05493333333332</v>
      </c>
      <c r="AE437" s="29">
        <v>0</v>
      </c>
      <c r="AG437" s="29">
        <v>0</v>
      </c>
      <c r="AH437" s="29">
        <v>0</v>
      </c>
      <c r="AI437" s="29">
        <v>0</v>
      </c>
      <c r="AJ437" s="29">
        <v>0</v>
      </c>
      <c r="AK437" s="29">
        <v>0</v>
      </c>
      <c r="AL437" s="53">
        <v>1</v>
      </c>
      <c r="AM437" s="29" t="s">
        <v>20651</v>
      </c>
      <c r="AN437" s="29" t="s">
        <v>20651</v>
      </c>
      <c r="AO437" s="29">
        <v>0</v>
      </c>
      <c r="AP437" s="30">
        <v>0</v>
      </c>
      <c r="AQ437" s="30">
        <v>0</v>
      </c>
    </row>
    <row r="438" spans="1:43" x14ac:dyDescent="0.25">
      <c r="A438" t="s">
        <v>20647</v>
      </c>
      <c r="B438" t="s">
        <v>20652</v>
      </c>
      <c r="C438" s="34">
        <v>10000064270071</v>
      </c>
      <c r="D438">
        <v>9079964</v>
      </c>
      <c r="E438" t="s">
        <v>20649</v>
      </c>
      <c r="F438" t="s">
        <v>20651</v>
      </c>
      <c r="G438" t="s">
        <v>89</v>
      </c>
      <c r="H438" t="s">
        <v>90</v>
      </c>
      <c r="I438" t="s">
        <v>10</v>
      </c>
      <c r="J438" t="s">
        <v>20650</v>
      </c>
      <c r="K438">
        <v>0</v>
      </c>
      <c r="L438" t="s">
        <v>20652</v>
      </c>
      <c r="M438" t="s">
        <v>20652</v>
      </c>
      <c r="N438">
        <v>0</v>
      </c>
      <c r="O438">
        <v>79</v>
      </c>
      <c r="P438" s="17">
        <v>46022</v>
      </c>
      <c r="Q438" s="19">
        <v>0</v>
      </c>
      <c r="R438" t="s">
        <v>24</v>
      </c>
      <c r="S438" s="17">
        <v>45732</v>
      </c>
      <c r="U438" s="29">
        <v>0</v>
      </c>
      <c r="V438" s="29">
        <v>0</v>
      </c>
      <c r="W438" s="29">
        <v>0</v>
      </c>
      <c r="X438" s="29">
        <f t="shared" si="6"/>
        <v>2</v>
      </c>
      <c r="Y438" s="33">
        <v>0</v>
      </c>
      <c r="Z438" s="29">
        <v>0</v>
      </c>
      <c r="AA438" s="29">
        <v>0</v>
      </c>
      <c r="AB438" s="29">
        <v>0</v>
      </c>
      <c r="AC438" s="33">
        <v>0</v>
      </c>
      <c r="AD438" s="33">
        <v>115.05493333333332</v>
      </c>
      <c r="AE438" s="29">
        <v>0</v>
      </c>
      <c r="AG438" s="29">
        <v>0</v>
      </c>
      <c r="AH438" s="29">
        <v>0</v>
      </c>
      <c r="AI438" s="29">
        <v>0</v>
      </c>
      <c r="AJ438" s="29">
        <v>0</v>
      </c>
      <c r="AK438" s="29">
        <v>0</v>
      </c>
      <c r="AL438" s="53">
        <v>2</v>
      </c>
      <c r="AM438" s="29" t="s">
        <v>20651</v>
      </c>
      <c r="AN438" s="29" t="s">
        <v>20651</v>
      </c>
      <c r="AO438" s="29">
        <v>0</v>
      </c>
      <c r="AP438" s="30">
        <v>0</v>
      </c>
      <c r="AQ438" s="30">
        <v>0</v>
      </c>
    </row>
    <row r="439" spans="1:43" x14ac:dyDescent="0.25">
      <c r="A439" t="s">
        <v>20647</v>
      </c>
      <c r="B439" t="s">
        <v>20652</v>
      </c>
      <c r="C439" s="34">
        <v>10000064271442</v>
      </c>
      <c r="D439">
        <v>3566537</v>
      </c>
      <c r="E439" t="s">
        <v>20649</v>
      </c>
      <c r="F439" t="s">
        <v>20651</v>
      </c>
      <c r="G439" t="s">
        <v>89</v>
      </c>
      <c r="H439" t="s">
        <v>90</v>
      </c>
      <c r="I439" t="s">
        <v>10</v>
      </c>
      <c r="J439" t="s">
        <v>20650</v>
      </c>
      <c r="K439">
        <v>0</v>
      </c>
      <c r="L439" t="s">
        <v>20652</v>
      </c>
      <c r="M439" t="s">
        <v>20652</v>
      </c>
      <c r="N439">
        <v>0</v>
      </c>
      <c r="O439">
        <v>2</v>
      </c>
      <c r="P439" s="17">
        <v>46022</v>
      </c>
      <c r="Q439" s="19">
        <v>0</v>
      </c>
      <c r="R439" t="s">
        <v>24</v>
      </c>
      <c r="S439" s="17">
        <v>45732</v>
      </c>
      <c r="U439" s="29">
        <v>0</v>
      </c>
      <c r="V439" s="29">
        <v>0</v>
      </c>
      <c r="W439" s="29">
        <v>0</v>
      </c>
      <c r="X439" s="29">
        <f t="shared" si="6"/>
        <v>2</v>
      </c>
      <c r="Y439" s="33">
        <v>0</v>
      </c>
      <c r="Z439" s="29">
        <v>0</v>
      </c>
      <c r="AA439" s="29">
        <v>0</v>
      </c>
      <c r="AB439" s="29">
        <v>0</v>
      </c>
      <c r="AC439" s="33">
        <v>0</v>
      </c>
      <c r="AD439" s="33">
        <v>49.8386</v>
      </c>
      <c r="AE439" s="29">
        <v>0</v>
      </c>
      <c r="AG439" s="29">
        <v>0</v>
      </c>
      <c r="AH439" s="29">
        <v>0</v>
      </c>
      <c r="AI439" s="29">
        <v>0</v>
      </c>
      <c r="AJ439" s="29">
        <v>0</v>
      </c>
      <c r="AK439" s="29">
        <v>0</v>
      </c>
      <c r="AL439" s="53">
        <v>2</v>
      </c>
      <c r="AM439" s="29" t="s">
        <v>20651</v>
      </c>
      <c r="AN439" s="29" t="s">
        <v>20651</v>
      </c>
      <c r="AO439" s="29">
        <v>0</v>
      </c>
      <c r="AP439" s="30">
        <v>0</v>
      </c>
      <c r="AQ439" s="30">
        <v>0</v>
      </c>
    </row>
    <row r="440" spans="1:43" x14ac:dyDescent="0.25">
      <c r="A440" t="s">
        <v>20647</v>
      </c>
      <c r="B440" t="s">
        <v>20652</v>
      </c>
      <c r="C440" s="34">
        <v>10000064271445</v>
      </c>
      <c r="D440">
        <v>9080207</v>
      </c>
      <c r="E440" t="s">
        <v>20649</v>
      </c>
      <c r="F440" t="s">
        <v>20651</v>
      </c>
      <c r="G440" t="s">
        <v>89</v>
      </c>
      <c r="H440" t="s">
        <v>90</v>
      </c>
      <c r="I440" t="s">
        <v>10</v>
      </c>
      <c r="J440" t="s">
        <v>20650</v>
      </c>
      <c r="K440">
        <v>0</v>
      </c>
      <c r="L440" t="s">
        <v>20652</v>
      </c>
      <c r="M440" t="s">
        <v>20652</v>
      </c>
      <c r="N440">
        <v>0</v>
      </c>
      <c r="O440">
        <v>2</v>
      </c>
      <c r="P440" s="17">
        <v>46022</v>
      </c>
      <c r="Q440" s="19">
        <v>0</v>
      </c>
      <c r="R440" t="s">
        <v>24</v>
      </c>
      <c r="S440" s="17">
        <v>45732</v>
      </c>
      <c r="U440" s="29">
        <v>0</v>
      </c>
      <c r="V440" s="29">
        <v>0</v>
      </c>
      <c r="W440" s="29">
        <v>0</v>
      </c>
      <c r="X440" s="29">
        <f t="shared" si="6"/>
        <v>2</v>
      </c>
      <c r="Y440" s="33">
        <v>0</v>
      </c>
      <c r="Z440" s="29">
        <v>0</v>
      </c>
      <c r="AA440" s="29">
        <v>0</v>
      </c>
      <c r="AB440" s="29">
        <v>0</v>
      </c>
      <c r="AC440" s="33">
        <v>0</v>
      </c>
      <c r="AD440" s="33">
        <v>16.3445</v>
      </c>
      <c r="AE440" s="29">
        <v>0</v>
      </c>
      <c r="AG440" s="29">
        <v>0</v>
      </c>
      <c r="AH440" s="29">
        <v>0</v>
      </c>
      <c r="AI440" s="29">
        <v>0</v>
      </c>
      <c r="AJ440" s="29">
        <v>0</v>
      </c>
      <c r="AK440" s="29">
        <v>0</v>
      </c>
      <c r="AL440" s="53">
        <v>2</v>
      </c>
      <c r="AM440" s="29" t="s">
        <v>20651</v>
      </c>
      <c r="AN440" s="29" t="s">
        <v>20651</v>
      </c>
      <c r="AO440" s="29">
        <v>0</v>
      </c>
      <c r="AP440" s="30">
        <v>0</v>
      </c>
      <c r="AQ440" s="30">
        <v>0</v>
      </c>
    </row>
    <row r="441" spans="1:43" x14ac:dyDescent="0.25">
      <c r="A441" t="s">
        <v>20647</v>
      </c>
      <c r="B441" t="s">
        <v>20652</v>
      </c>
      <c r="C441" s="34">
        <v>10000064271793</v>
      </c>
      <c r="D441">
        <v>3566566</v>
      </c>
      <c r="E441" t="s">
        <v>20649</v>
      </c>
      <c r="F441" t="s">
        <v>20651</v>
      </c>
      <c r="G441" t="s">
        <v>89</v>
      </c>
      <c r="H441" t="s">
        <v>90</v>
      </c>
      <c r="I441" t="s">
        <v>14</v>
      </c>
      <c r="J441" t="s">
        <v>20650</v>
      </c>
      <c r="K441">
        <v>0</v>
      </c>
      <c r="L441" t="s">
        <v>20652</v>
      </c>
      <c r="M441" t="s">
        <v>20652</v>
      </c>
      <c r="N441">
        <v>0</v>
      </c>
      <c r="O441">
        <v>13</v>
      </c>
      <c r="P441" s="17">
        <v>46022</v>
      </c>
      <c r="Q441" s="19">
        <v>0</v>
      </c>
      <c r="R441" t="s">
        <v>24</v>
      </c>
      <c r="S441" s="17">
        <v>45732</v>
      </c>
      <c r="U441" s="29">
        <v>0</v>
      </c>
      <c r="V441" s="29">
        <v>0</v>
      </c>
      <c r="W441" s="29">
        <v>0</v>
      </c>
      <c r="X441" s="29">
        <f t="shared" si="6"/>
        <v>2</v>
      </c>
      <c r="Y441" s="33">
        <v>0</v>
      </c>
      <c r="Z441" s="29">
        <v>0</v>
      </c>
      <c r="AA441" s="29">
        <v>0</v>
      </c>
      <c r="AB441" s="29">
        <v>0</v>
      </c>
      <c r="AC441" s="33">
        <v>0</v>
      </c>
      <c r="AD441" s="33">
        <v>66.19765000000001</v>
      </c>
      <c r="AE441" s="29">
        <v>0</v>
      </c>
      <c r="AG441" s="29">
        <v>0</v>
      </c>
      <c r="AH441" s="29">
        <v>0</v>
      </c>
      <c r="AI441" s="29">
        <v>0</v>
      </c>
      <c r="AJ441" s="29">
        <v>0</v>
      </c>
      <c r="AK441" s="29">
        <v>0</v>
      </c>
      <c r="AL441" s="53">
        <v>2</v>
      </c>
      <c r="AM441" s="29" t="s">
        <v>20651</v>
      </c>
      <c r="AN441" s="29" t="s">
        <v>20651</v>
      </c>
      <c r="AO441" s="29">
        <v>0</v>
      </c>
      <c r="AP441" s="30">
        <v>0</v>
      </c>
      <c r="AQ441" s="30">
        <v>0</v>
      </c>
    </row>
    <row r="442" spans="1:43" x14ac:dyDescent="0.25">
      <c r="A442" t="s">
        <v>20647</v>
      </c>
      <c r="B442" t="s">
        <v>20652</v>
      </c>
      <c r="C442" s="34">
        <v>10000064271930</v>
      </c>
      <c r="D442">
        <v>9080310</v>
      </c>
      <c r="E442" t="s">
        <v>20649</v>
      </c>
      <c r="F442" t="s">
        <v>20651</v>
      </c>
      <c r="G442" t="s">
        <v>89</v>
      </c>
      <c r="H442" t="s">
        <v>90</v>
      </c>
      <c r="I442" t="s">
        <v>14</v>
      </c>
      <c r="J442" t="s">
        <v>20650</v>
      </c>
      <c r="K442">
        <v>0</v>
      </c>
      <c r="L442" t="s">
        <v>20652</v>
      </c>
      <c r="M442" t="s">
        <v>20652</v>
      </c>
      <c r="N442">
        <v>0</v>
      </c>
      <c r="O442">
        <v>9</v>
      </c>
      <c r="P442" s="17">
        <v>46022</v>
      </c>
      <c r="Q442" s="19">
        <v>0</v>
      </c>
      <c r="R442" t="s">
        <v>24</v>
      </c>
      <c r="S442" s="17">
        <v>45732</v>
      </c>
      <c r="U442" s="29">
        <v>0</v>
      </c>
      <c r="V442" s="29">
        <v>0</v>
      </c>
      <c r="W442" s="29">
        <v>0</v>
      </c>
      <c r="X442" s="29">
        <f t="shared" si="6"/>
        <v>2</v>
      </c>
      <c r="Y442" s="33">
        <v>0</v>
      </c>
      <c r="Z442" s="29">
        <v>0</v>
      </c>
      <c r="AA442" s="29">
        <v>0</v>
      </c>
      <c r="AB442" s="29">
        <v>0</v>
      </c>
      <c r="AC442" s="33">
        <v>0</v>
      </c>
      <c r="AD442" s="33">
        <v>70.81</v>
      </c>
      <c r="AE442" s="29">
        <v>0</v>
      </c>
      <c r="AG442" s="29">
        <v>0</v>
      </c>
      <c r="AH442" s="29">
        <v>0</v>
      </c>
      <c r="AI442" s="29">
        <v>0</v>
      </c>
      <c r="AJ442" s="29">
        <v>0</v>
      </c>
      <c r="AK442" s="29">
        <v>0</v>
      </c>
      <c r="AL442" s="53">
        <v>2</v>
      </c>
      <c r="AM442" s="29" t="s">
        <v>20651</v>
      </c>
      <c r="AN442" s="29" t="s">
        <v>20651</v>
      </c>
      <c r="AO442" s="29">
        <v>0</v>
      </c>
      <c r="AP442" s="30">
        <v>0</v>
      </c>
      <c r="AQ442" s="30">
        <v>0</v>
      </c>
    </row>
    <row r="443" spans="1:43" x14ac:dyDescent="0.25">
      <c r="A443" t="s">
        <v>20647</v>
      </c>
      <c r="B443" t="s">
        <v>20652</v>
      </c>
      <c r="C443" s="34">
        <v>10000064272074</v>
      </c>
      <c r="D443">
        <v>9080398</v>
      </c>
      <c r="E443" t="s">
        <v>20649</v>
      </c>
      <c r="F443" t="s">
        <v>20651</v>
      </c>
      <c r="G443" t="s">
        <v>89</v>
      </c>
      <c r="H443" t="s">
        <v>90</v>
      </c>
      <c r="I443" t="s">
        <v>14</v>
      </c>
      <c r="J443" t="s">
        <v>20650</v>
      </c>
      <c r="K443">
        <v>0</v>
      </c>
      <c r="L443" t="s">
        <v>20652</v>
      </c>
      <c r="M443" t="s">
        <v>20652</v>
      </c>
      <c r="N443">
        <v>0</v>
      </c>
      <c r="O443">
        <v>1</v>
      </c>
      <c r="P443" s="17">
        <v>46022</v>
      </c>
      <c r="Q443" s="19">
        <v>0</v>
      </c>
      <c r="R443" t="s">
        <v>24</v>
      </c>
      <c r="S443" s="17">
        <v>45732</v>
      </c>
      <c r="U443" s="29">
        <v>0</v>
      </c>
      <c r="V443" s="29">
        <v>0</v>
      </c>
      <c r="W443" s="29">
        <v>0</v>
      </c>
      <c r="X443" s="29">
        <f t="shared" si="6"/>
        <v>1</v>
      </c>
      <c r="Y443" s="33">
        <v>0</v>
      </c>
      <c r="Z443" s="29">
        <v>0</v>
      </c>
      <c r="AA443" s="29">
        <v>0</v>
      </c>
      <c r="AB443" s="29">
        <v>0</v>
      </c>
      <c r="AC443" s="33">
        <v>0</v>
      </c>
      <c r="AD443" s="33">
        <v>63.137300000000003</v>
      </c>
      <c r="AE443" s="29">
        <v>0</v>
      </c>
      <c r="AG443" s="29">
        <v>0</v>
      </c>
      <c r="AH443" s="29">
        <v>0</v>
      </c>
      <c r="AI443" s="29">
        <v>0</v>
      </c>
      <c r="AJ443" s="29">
        <v>0</v>
      </c>
      <c r="AK443" s="29">
        <v>0</v>
      </c>
      <c r="AL443" s="53">
        <v>1</v>
      </c>
      <c r="AM443" s="29" t="s">
        <v>20651</v>
      </c>
      <c r="AN443" s="29" t="s">
        <v>20651</v>
      </c>
      <c r="AO443" s="29">
        <v>0</v>
      </c>
      <c r="AP443" s="30">
        <v>0</v>
      </c>
      <c r="AQ443" s="30">
        <v>0</v>
      </c>
    </row>
    <row r="444" spans="1:43" x14ac:dyDescent="0.25">
      <c r="A444" t="s">
        <v>20647</v>
      </c>
      <c r="B444" t="s">
        <v>20652</v>
      </c>
      <c r="C444" s="34">
        <v>10000064272074</v>
      </c>
      <c r="D444">
        <v>9080398</v>
      </c>
      <c r="E444" t="s">
        <v>20649</v>
      </c>
      <c r="F444" t="s">
        <v>20651</v>
      </c>
      <c r="G444" t="s">
        <v>89</v>
      </c>
      <c r="H444" t="s">
        <v>90</v>
      </c>
      <c r="I444" t="s">
        <v>14</v>
      </c>
      <c r="J444" t="s">
        <v>20650</v>
      </c>
      <c r="K444">
        <v>0</v>
      </c>
      <c r="L444" t="s">
        <v>20652</v>
      </c>
      <c r="M444" t="s">
        <v>20652</v>
      </c>
      <c r="N444">
        <v>0</v>
      </c>
      <c r="O444">
        <v>1</v>
      </c>
      <c r="P444" s="17">
        <v>46022</v>
      </c>
      <c r="Q444" s="19">
        <v>0</v>
      </c>
      <c r="R444" t="s">
        <v>24</v>
      </c>
      <c r="S444" s="17">
        <v>45732</v>
      </c>
      <c r="U444" s="29">
        <v>0</v>
      </c>
      <c r="V444" s="29">
        <v>0</v>
      </c>
      <c r="W444" s="29">
        <v>0</v>
      </c>
      <c r="X444" s="29">
        <f t="shared" si="6"/>
        <v>2</v>
      </c>
      <c r="Y444" s="33">
        <v>0</v>
      </c>
      <c r="Z444" s="29">
        <v>0</v>
      </c>
      <c r="AA444" s="29">
        <v>0</v>
      </c>
      <c r="AB444" s="29">
        <v>0</v>
      </c>
      <c r="AC444" s="33">
        <v>0</v>
      </c>
      <c r="AD444" s="33">
        <v>63.137300000000003</v>
      </c>
      <c r="AE444" s="29">
        <v>0</v>
      </c>
      <c r="AG444" s="29">
        <v>0</v>
      </c>
      <c r="AH444" s="29">
        <v>0</v>
      </c>
      <c r="AI444" s="29">
        <v>0</v>
      </c>
      <c r="AJ444" s="29">
        <v>0</v>
      </c>
      <c r="AK444" s="29">
        <v>0</v>
      </c>
      <c r="AL444" s="53">
        <v>2</v>
      </c>
      <c r="AM444" s="29" t="s">
        <v>20651</v>
      </c>
      <c r="AN444" s="29" t="s">
        <v>20651</v>
      </c>
      <c r="AO444" s="29">
        <v>0</v>
      </c>
      <c r="AP444" s="30">
        <v>0</v>
      </c>
      <c r="AQ444" s="30">
        <v>0</v>
      </c>
    </row>
    <row r="445" spans="1:43" x14ac:dyDescent="0.25">
      <c r="A445" t="s">
        <v>20647</v>
      </c>
      <c r="B445" t="s">
        <v>20652</v>
      </c>
      <c r="C445" s="34">
        <v>10000064272668</v>
      </c>
      <c r="D445">
        <v>9080490</v>
      </c>
      <c r="E445" t="s">
        <v>20649</v>
      </c>
      <c r="F445" t="s">
        <v>20651</v>
      </c>
      <c r="G445" t="s">
        <v>89</v>
      </c>
      <c r="H445" t="s">
        <v>90</v>
      </c>
      <c r="I445" t="s">
        <v>10</v>
      </c>
      <c r="J445" t="s">
        <v>20650</v>
      </c>
      <c r="K445">
        <v>0</v>
      </c>
      <c r="L445" t="s">
        <v>20652</v>
      </c>
      <c r="M445" t="s">
        <v>20652</v>
      </c>
      <c r="N445">
        <v>0</v>
      </c>
      <c r="O445">
        <v>5</v>
      </c>
      <c r="P445" s="17">
        <v>46022</v>
      </c>
      <c r="Q445" s="19">
        <v>0</v>
      </c>
      <c r="R445" t="s">
        <v>24</v>
      </c>
      <c r="S445" s="17">
        <v>45732</v>
      </c>
      <c r="U445" s="29">
        <v>0</v>
      </c>
      <c r="V445" s="29">
        <v>0</v>
      </c>
      <c r="W445" s="29">
        <v>0</v>
      </c>
      <c r="X445" s="29">
        <f t="shared" si="6"/>
        <v>2</v>
      </c>
      <c r="Y445" s="33">
        <v>0</v>
      </c>
      <c r="Z445" s="29">
        <v>0</v>
      </c>
      <c r="AA445" s="29">
        <v>0</v>
      </c>
      <c r="AB445" s="29">
        <v>0</v>
      </c>
      <c r="AC445" s="33">
        <v>0</v>
      </c>
      <c r="AD445" s="33">
        <v>95.986350000000002</v>
      </c>
      <c r="AE445" s="29">
        <v>0</v>
      </c>
      <c r="AG445" s="29">
        <v>0</v>
      </c>
      <c r="AH445" s="29">
        <v>0</v>
      </c>
      <c r="AI445" s="29">
        <v>0</v>
      </c>
      <c r="AJ445" s="29">
        <v>0</v>
      </c>
      <c r="AK445" s="29">
        <v>0</v>
      </c>
      <c r="AL445" s="53">
        <v>2</v>
      </c>
      <c r="AM445" s="29" t="s">
        <v>20651</v>
      </c>
      <c r="AN445" s="29" t="s">
        <v>20651</v>
      </c>
      <c r="AO445" s="29">
        <v>0</v>
      </c>
      <c r="AP445" s="30">
        <v>0</v>
      </c>
      <c r="AQ445" s="30">
        <v>0</v>
      </c>
    </row>
    <row r="446" spans="1:43" x14ac:dyDescent="0.25">
      <c r="A446" t="s">
        <v>20647</v>
      </c>
      <c r="B446" t="s">
        <v>20652</v>
      </c>
      <c r="C446" s="34">
        <v>10000064272748</v>
      </c>
      <c r="D446">
        <v>9080505</v>
      </c>
      <c r="E446" t="s">
        <v>20649</v>
      </c>
      <c r="F446" t="s">
        <v>20651</v>
      </c>
      <c r="G446" t="s">
        <v>89</v>
      </c>
      <c r="H446" t="s">
        <v>90</v>
      </c>
      <c r="I446" t="s">
        <v>137</v>
      </c>
      <c r="J446" t="s">
        <v>20650</v>
      </c>
      <c r="K446">
        <v>0</v>
      </c>
      <c r="L446" t="s">
        <v>20652</v>
      </c>
      <c r="M446" t="s">
        <v>20652</v>
      </c>
      <c r="N446">
        <v>0</v>
      </c>
      <c r="O446">
        <v>19</v>
      </c>
      <c r="P446" s="17">
        <v>46022</v>
      </c>
      <c r="Q446" s="19">
        <v>0</v>
      </c>
      <c r="R446" t="s">
        <v>24</v>
      </c>
      <c r="S446" s="17">
        <v>45732</v>
      </c>
      <c r="U446" s="29">
        <v>0</v>
      </c>
      <c r="V446" s="29">
        <v>0</v>
      </c>
      <c r="W446" s="29">
        <v>0</v>
      </c>
      <c r="X446" s="29">
        <f t="shared" si="6"/>
        <v>2</v>
      </c>
      <c r="Y446" s="33">
        <v>0</v>
      </c>
      <c r="Z446" s="29">
        <v>0</v>
      </c>
      <c r="AA446" s="29">
        <v>0</v>
      </c>
      <c r="AB446" s="29">
        <v>0</v>
      </c>
      <c r="AC446" s="33">
        <v>0</v>
      </c>
      <c r="AD446" s="33">
        <v>56.848000000000006</v>
      </c>
      <c r="AE446" s="29">
        <v>0</v>
      </c>
      <c r="AG446" s="29">
        <v>0</v>
      </c>
      <c r="AH446" s="29">
        <v>0</v>
      </c>
      <c r="AI446" s="29">
        <v>0</v>
      </c>
      <c r="AJ446" s="29">
        <v>0</v>
      </c>
      <c r="AK446" s="29">
        <v>0</v>
      </c>
      <c r="AL446" s="53">
        <v>2</v>
      </c>
      <c r="AM446" s="29" t="s">
        <v>20651</v>
      </c>
      <c r="AN446" s="29" t="s">
        <v>20651</v>
      </c>
      <c r="AO446" s="29">
        <v>0</v>
      </c>
      <c r="AP446" s="30">
        <v>0</v>
      </c>
      <c r="AQ446" s="30">
        <v>0</v>
      </c>
    </row>
    <row r="447" spans="1:43" x14ac:dyDescent="0.25">
      <c r="A447" t="s">
        <v>20647</v>
      </c>
      <c r="B447" t="s">
        <v>20652</v>
      </c>
      <c r="C447" s="34">
        <v>10000064272993</v>
      </c>
      <c r="D447">
        <v>3566627</v>
      </c>
      <c r="E447" t="s">
        <v>20649</v>
      </c>
      <c r="F447" t="s">
        <v>20651</v>
      </c>
      <c r="G447" t="s">
        <v>89</v>
      </c>
      <c r="H447" t="s">
        <v>90</v>
      </c>
      <c r="I447" t="s">
        <v>10</v>
      </c>
      <c r="J447" t="s">
        <v>20650</v>
      </c>
      <c r="K447">
        <v>0</v>
      </c>
      <c r="L447" t="s">
        <v>20652</v>
      </c>
      <c r="M447" t="s">
        <v>20652</v>
      </c>
      <c r="N447">
        <v>0</v>
      </c>
      <c r="O447">
        <v>25</v>
      </c>
      <c r="P447" s="17">
        <v>46022</v>
      </c>
      <c r="Q447" s="19">
        <v>0</v>
      </c>
      <c r="R447" t="s">
        <v>24</v>
      </c>
      <c r="S447" s="17">
        <v>45732</v>
      </c>
      <c r="U447" s="29">
        <v>0</v>
      </c>
      <c r="V447" s="29">
        <v>0</v>
      </c>
      <c r="W447" s="29">
        <v>0</v>
      </c>
      <c r="X447" s="29">
        <f t="shared" si="6"/>
        <v>2</v>
      </c>
      <c r="Y447" s="33">
        <v>0</v>
      </c>
      <c r="Z447" s="29">
        <v>0</v>
      </c>
      <c r="AA447" s="29">
        <v>0</v>
      </c>
      <c r="AB447" s="29">
        <v>0</v>
      </c>
      <c r="AC447" s="33">
        <v>0</v>
      </c>
      <c r="AD447" s="33">
        <v>15.966200000000001</v>
      </c>
      <c r="AE447" s="29">
        <v>0</v>
      </c>
      <c r="AG447" s="29">
        <v>0</v>
      </c>
      <c r="AH447" s="29">
        <v>0</v>
      </c>
      <c r="AI447" s="29">
        <v>0</v>
      </c>
      <c r="AJ447" s="29">
        <v>0</v>
      </c>
      <c r="AK447" s="29">
        <v>0</v>
      </c>
      <c r="AL447" s="53">
        <v>2</v>
      </c>
      <c r="AM447" s="29" t="s">
        <v>20651</v>
      </c>
      <c r="AN447" s="29" t="s">
        <v>20651</v>
      </c>
      <c r="AO447" s="29">
        <v>0</v>
      </c>
      <c r="AP447" s="30">
        <v>0</v>
      </c>
      <c r="AQ447" s="30">
        <v>0</v>
      </c>
    </row>
    <row r="448" spans="1:43" x14ac:dyDescent="0.25">
      <c r="A448" t="s">
        <v>20647</v>
      </c>
      <c r="B448" t="s">
        <v>20652</v>
      </c>
      <c r="C448" s="34">
        <v>10000064272994</v>
      </c>
      <c r="D448">
        <v>9080581</v>
      </c>
      <c r="E448" t="s">
        <v>20649</v>
      </c>
      <c r="F448" t="s">
        <v>20651</v>
      </c>
      <c r="G448" t="s">
        <v>89</v>
      </c>
      <c r="H448" t="s">
        <v>90</v>
      </c>
      <c r="I448" t="s">
        <v>10</v>
      </c>
      <c r="J448" t="s">
        <v>20650</v>
      </c>
      <c r="K448">
        <v>0</v>
      </c>
      <c r="L448" t="s">
        <v>20652</v>
      </c>
      <c r="M448" t="s">
        <v>20652</v>
      </c>
      <c r="N448">
        <v>0</v>
      </c>
      <c r="O448">
        <v>25</v>
      </c>
      <c r="P448" s="17">
        <v>46022</v>
      </c>
      <c r="Q448" s="19">
        <v>0</v>
      </c>
      <c r="R448" t="s">
        <v>24</v>
      </c>
      <c r="S448" s="17">
        <v>45732</v>
      </c>
      <c r="U448" s="29">
        <v>0</v>
      </c>
      <c r="V448" s="29">
        <v>0</v>
      </c>
      <c r="W448" s="29">
        <v>0</v>
      </c>
      <c r="X448" s="29">
        <f t="shared" si="6"/>
        <v>2</v>
      </c>
      <c r="Y448" s="33">
        <v>0</v>
      </c>
      <c r="Z448" s="29">
        <v>0</v>
      </c>
      <c r="AA448" s="29">
        <v>0</v>
      </c>
      <c r="AB448" s="29">
        <v>0</v>
      </c>
      <c r="AC448" s="33">
        <v>0</v>
      </c>
      <c r="AD448" s="33">
        <v>83.323000000000008</v>
      </c>
      <c r="AE448" s="29">
        <v>0</v>
      </c>
      <c r="AG448" s="29">
        <v>0</v>
      </c>
      <c r="AH448" s="29">
        <v>0</v>
      </c>
      <c r="AI448" s="29">
        <v>0</v>
      </c>
      <c r="AJ448" s="29">
        <v>0</v>
      </c>
      <c r="AK448" s="29">
        <v>0</v>
      </c>
      <c r="AL448" s="53">
        <v>2</v>
      </c>
      <c r="AM448" s="29" t="s">
        <v>20651</v>
      </c>
      <c r="AN448" s="29" t="s">
        <v>20651</v>
      </c>
      <c r="AO448" s="29">
        <v>0</v>
      </c>
      <c r="AP448" s="30">
        <v>0</v>
      </c>
      <c r="AQ448" s="30">
        <v>0</v>
      </c>
    </row>
    <row r="449" spans="1:43" x14ac:dyDescent="0.25">
      <c r="A449" t="s">
        <v>20647</v>
      </c>
      <c r="B449" t="s">
        <v>20652</v>
      </c>
      <c r="C449" s="34">
        <v>10000064273886</v>
      </c>
      <c r="D449">
        <v>3566672</v>
      </c>
      <c r="E449" t="s">
        <v>20649</v>
      </c>
      <c r="F449" t="s">
        <v>20651</v>
      </c>
      <c r="G449" t="s">
        <v>89</v>
      </c>
      <c r="H449" t="s">
        <v>90</v>
      </c>
      <c r="I449" t="s">
        <v>10</v>
      </c>
      <c r="J449" t="s">
        <v>20650</v>
      </c>
      <c r="K449">
        <v>0</v>
      </c>
      <c r="L449" t="s">
        <v>20652</v>
      </c>
      <c r="M449" t="s">
        <v>20652</v>
      </c>
      <c r="N449">
        <v>0</v>
      </c>
      <c r="O449">
        <v>37</v>
      </c>
      <c r="P449" s="17">
        <v>46022</v>
      </c>
      <c r="Q449" s="19">
        <v>0</v>
      </c>
      <c r="R449" t="s">
        <v>24</v>
      </c>
      <c r="S449" s="17">
        <v>45732</v>
      </c>
      <c r="U449" s="29">
        <v>0</v>
      </c>
      <c r="V449" s="29">
        <v>0</v>
      </c>
      <c r="W449" s="29">
        <v>0</v>
      </c>
      <c r="X449" s="29">
        <f t="shared" si="6"/>
        <v>2</v>
      </c>
      <c r="Y449" s="33">
        <v>0</v>
      </c>
      <c r="Z449" s="29">
        <v>0</v>
      </c>
      <c r="AA449" s="29">
        <v>0</v>
      </c>
      <c r="AB449" s="29">
        <v>0</v>
      </c>
      <c r="AC449" s="33">
        <v>0</v>
      </c>
      <c r="AD449" s="33">
        <v>63.166400000000003</v>
      </c>
      <c r="AE449" s="29">
        <v>0</v>
      </c>
      <c r="AG449" s="29">
        <v>0</v>
      </c>
      <c r="AH449" s="29">
        <v>0</v>
      </c>
      <c r="AI449" s="29">
        <v>0</v>
      </c>
      <c r="AJ449" s="29">
        <v>0</v>
      </c>
      <c r="AK449" s="29">
        <v>0</v>
      </c>
      <c r="AL449" s="53">
        <v>2</v>
      </c>
      <c r="AM449" s="29" t="s">
        <v>20651</v>
      </c>
      <c r="AN449" s="29" t="s">
        <v>20651</v>
      </c>
      <c r="AO449" s="29">
        <v>0</v>
      </c>
      <c r="AP449" s="30">
        <v>0</v>
      </c>
      <c r="AQ449" s="30">
        <v>0</v>
      </c>
    </row>
    <row r="450" spans="1:43" x14ac:dyDescent="0.25">
      <c r="A450" t="s">
        <v>20647</v>
      </c>
      <c r="B450" t="s">
        <v>20652</v>
      </c>
      <c r="C450" s="34">
        <v>10000064273902</v>
      </c>
      <c r="D450">
        <v>3566669</v>
      </c>
      <c r="E450" t="s">
        <v>20649</v>
      </c>
      <c r="F450" t="s">
        <v>20651</v>
      </c>
      <c r="G450" t="s">
        <v>89</v>
      </c>
      <c r="H450" t="s">
        <v>90</v>
      </c>
      <c r="I450" t="s">
        <v>10</v>
      </c>
      <c r="J450" t="s">
        <v>20650</v>
      </c>
      <c r="K450">
        <v>0</v>
      </c>
      <c r="L450" t="s">
        <v>20652</v>
      </c>
      <c r="M450" t="s">
        <v>20652</v>
      </c>
      <c r="N450">
        <v>0</v>
      </c>
      <c r="O450">
        <v>2</v>
      </c>
      <c r="P450" s="17">
        <v>46022</v>
      </c>
      <c r="Q450" s="19">
        <v>0</v>
      </c>
      <c r="R450" t="s">
        <v>24</v>
      </c>
      <c r="S450" s="17">
        <v>45732</v>
      </c>
      <c r="U450" s="29">
        <v>0</v>
      </c>
      <c r="V450" s="29">
        <v>0</v>
      </c>
      <c r="W450" s="29">
        <v>0</v>
      </c>
      <c r="X450" s="29">
        <f t="shared" si="6"/>
        <v>2</v>
      </c>
      <c r="Y450" s="33">
        <v>0</v>
      </c>
      <c r="Z450" s="29">
        <v>0</v>
      </c>
      <c r="AA450" s="29">
        <v>0</v>
      </c>
      <c r="AB450" s="29">
        <v>0</v>
      </c>
      <c r="AC450" s="33">
        <v>0</v>
      </c>
      <c r="AD450" s="33">
        <v>76.382649999999998</v>
      </c>
      <c r="AE450" s="29">
        <v>0</v>
      </c>
      <c r="AG450" s="29">
        <v>0</v>
      </c>
      <c r="AH450" s="29">
        <v>0</v>
      </c>
      <c r="AI450" s="29">
        <v>0</v>
      </c>
      <c r="AJ450" s="29">
        <v>0</v>
      </c>
      <c r="AK450" s="29">
        <v>0</v>
      </c>
      <c r="AL450" s="53">
        <v>2</v>
      </c>
      <c r="AM450" s="29" t="s">
        <v>20651</v>
      </c>
      <c r="AN450" s="29" t="s">
        <v>20651</v>
      </c>
      <c r="AO450" s="29">
        <v>0</v>
      </c>
      <c r="AP450" s="30">
        <v>0</v>
      </c>
      <c r="AQ450" s="30">
        <v>0</v>
      </c>
    </row>
    <row r="451" spans="1:43" x14ac:dyDescent="0.25">
      <c r="A451" t="s">
        <v>20647</v>
      </c>
      <c r="B451" t="s">
        <v>20652</v>
      </c>
      <c r="C451" s="34">
        <v>10000064273934</v>
      </c>
      <c r="D451">
        <v>154582</v>
      </c>
      <c r="E451" t="s">
        <v>20649</v>
      </c>
      <c r="F451" t="s">
        <v>20651</v>
      </c>
      <c r="G451" t="s">
        <v>89</v>
      </c>
      <c r="H451" t="s">
        <v>90</v>
      </c>
      <c r="I451" t="s">
        <v>10</v>
      </c>
      <c r="J451" t="s">
        <v>20650</v>
      </c>
      <c r="K451">
        <v>0</v>
      </c>
      <c r="L451" t="s">
        <v>20652</v>
      </c>
      <c r="M451" t="s">
        <v>20652</v>
      </c>
      <c r="N451">
        <v>0</v>
      </c>
      <c r="O451">
        <v>2</v>
      </c>
      <c r="P451" s="17">
        <v>46022</v>
      </c>
      <c r="Q451" s="19">
        <v>0</v>
      </c>
      <c r="R451" t="s">
        <v>24</v>
      </c>
      <c r="S451" s="17">
        <v>45732</v>
      </c>
      <c r="U451" s="29">
        <v>0</v>
      </c>
      <c r="V451" s="29">
        <v>0</v>
      </c>
      <c r="W451" s="29">
        <v>0</v>
      </c>
      <c r="X451" s="29">
        <f t="shared" ref="X451:X514" si="7">AL451</f>
        <v>2</v>
      </c>
      <c r="Y451" s="33">
        <v>0</v>
      </c>
      <c r="Z451" s="29">
        <v>0</v>
      </c>
      <c r="AA451" s="29">
        <v>0</v>
      </c>
      <c r="AB451" s="29">
        <v>0</v>
      </c>
      <c r="AC451" s="33">
        <v>0</v>
      </c>
      <c r="AD451" s="33">
        <v>66.187950000000001</v>
      </c>
      <c r="AE451" s="29">
        <v>0</v>
      </c>
      <c r="AG451" s="29">
        <v>0</v>
      </c>
      <c r="AH451" s="29">
        <v>0</v>
      </c>
      <c r="AI451" s="29">
        <v>0</v>
      </c>
      <c r="AJ451" s="29">
        <v>0</v>
      </c>
      <c r="AK451" s="29">
        <v>0</v>
      </c>
      <c r="AL451" s="53">
        <v>2</v>
      </c>
      <c r="AM451" s="29" t="s">
        <v>20651</v>
      </c>
      <c r="AN451" s="29" t="s">
        <v>20651</v>
      </c>
      <c r="AO451" s="29">
        <v>0</v>
      </c>
      <c r="AP451" s="30">
        <v>0</v>
      </c>
      <c r="AQ451" s="30">
        <v>0</v>
      </c>
    </row>
    <row r="452" spans="1:43" x14ac:dyDescent="0.25">
      <c r="A452" t="s">
        <v>20647</v>
      </c>
      <c r="B452" t="s">
        <v>20652</v>
      </c>
      <c r="C452" s="34">
        <v>10000064273988</v>
      </c>
      <c r="D452">
        <v>9080840</v>
      </c>
      <c r="E452" t="s">
        <v>20649</v>
      </c>
      <c r="F452" t="s">
        <v>20651</v>
      </c>
      <c r="G452" t="s">
        <v>89</v>
      </c>
      <c r="H452" t="s">
        <v>90</v>
      </c>
      <c r="I452" t="s">
        <v>10</v>
      </c>
      <c r="J452" t="s">
        <v>20650</v>
      </c>
      <c r="K452">
        <v>0</v>
      </c>
      <c r="L452" t="s">
        <v>20652</v>
      </c>
      <c r="M452" t="s">
        <v>20652</v>
      </c>
      <c r="N452">
        <v>0</v>
      </c>
      <c r="O452">
        <v>21</v>
      </c>
      <c r="P452" s="17">
        <v>46022</v>
      </c>
      <c r="Q452" s="19">
        <v>0</v>
      </c>
      <c r="R452" t="s">
        <v>24</v>
      </c>
      <c r="S452" s="17">
        <v>45732</v>
      </c>
      <c r="U452" s="29">
        <v>0</v>
      </c>
      <c r="V452" s="29">
        <v>0</v>
      </c>
      <c r="W452" s="29">
        <v>0</v>
      </c>
      <c r="X452" s="29">
        <f t="shared" si="7"/>
        <v>2</v>
      </c>
      <c r="Y452" s="33">
        <v>0</v>
      </c>
      <c r="Z452" s="29">
        <v>0</v>
      </c>
      <c r="AA452" s="29">
        <v>0</v>
      </c>
      <c r="AB452" s="29">
        <v>0</v>
      </c>
      <c r="AC452" s="33">
        <v>0</v>
      </c>
      <c r="AD452" s="33">
        <v>58.044800000000002</v>
      </c>
      <c r="AE452" s="29">
        <v>0</v>
      </c>
      <c r="AG452" s="29">
        <v>0</v>
      </c>
      <c r="AH452" s="29">
        <v>0</v>
      </c>
      <c r="AI452" s="29">
        <v>0</v>
      </c>
      <c r="AJ452" s="29">
        <v>0</v>
      </c>
      <c r="AK452" s="29">
        <v>0</v>
      </c>
      <c r="AL452" s="53">
        <v>2</v>
      </c>
      <c r="AM452" s="29" t="s">
        <v>20651</v>
      </c>
      <c r="AN452" s="29" t="s">
        <v>20651</v>
      </c>
      <c r="AO452" s="29">
        <v>0</v>
      </c>
      <c r="AP452" s="30">
        <v>0</v>
      </c>
      <c r="AQ452" s="30">
        <v>0</v>
      </c>
    </row>
    <row r="453" spans="1:43" x14ac:dyDescent="0.25">
      <c r="A453" t="s">
        <v>20647</v>
      </c>
      <c r="B453" t="s">
        <v>20652</v>
      </c>
      <c r="C453" s="34">
        <v>10000064273989</v>
      </c>
      <c r="D453">
        <v>9080841</v>
      </c>
      <c r="E453" t="s">
        <v>20649</v>
      </c>
      <c r="F453" t="s">
        <v>20651</v>
      </c>
      <c r="G453" t="s">
        <v>89</v>
      </c>
      <c r="H453" t="s">
        <v>90</v>
      </c>
      <c r="I453" t="s">
        <v>10</v>
      </c>
      <c r="J453" t="s">
        <v>20650</v>
      </c>
      <c r="K453">
        <v>0</v>
      </c>
      <c r="L453" t="s">
        <v>20652</v>
      </c>
      <c r="M453" t="s">
        <v>20652</v>
      </c>
      <c r="N453">
        <v>0</v>
      </c>
      <c r="O453">
        <v>22</v>
      </c>
      <c r="P453" s="17">
        <v>46022</v>
      </c>
      <c r="Q453" s="19">
        <v>0</v>
      </c>
      <c r="R453" t="s">
        <v>24</v>
      </c>
      <c r="S453" s="17">
        <v>45732</v>
      </c>
      <c r="U453" s="29">
        <v>0</v>
      </c>
      <c r="V453" s="29">
        <v>0</v>
      </c>
      <c r="W453" s="29">
        <v>0</v>
      </c>
      <c r="X453" s="29">
        <f t="shared" si="7"/>
        <v>2</v>
      </c>
      <c r="Y453" s="33">
        <v>0</v>
      </c>
      <c r="Z453" s="29">
        <v>0</v>
      </c>
      <c r="AA453" s="29">
        <v>0</v>
      </c>
      <c r="AB453" s="29">
        <v>0</v>
      </c>
      <c r="AC453" s="33">
        <v>0</v>
      </c>
      <c r="AD453" s="33">
        <v>58.044800000000002</v>
      </c>
      <c r="AE453" s="29">
        <v>0</v>
      </c>
      <c r="AG453" s="29">
        <v>0</v>
      </c>
      <c r="AH453" s="29">
        <v>0</v>
      </c>
      <c r="AI453" s="29">
        <v>0</v>
      </c>
      <c r="AJ453" s="29">
        <v>0</v>
      </c>
      <c r="AK453" s="29">
        <v>0</v>
      </c>
      <c r="AL453" s="53">
        <v>2</v>
      </c>
      <c r="AM453" s="29" t="s">
        <v>20651</v>
      </c>
      <c r="AN453" s="29" t="s">
        <v>20651</v>
      </c>
      <c r="AO453" s="29">
        <v>0</v>
      </c>
      <c r="AP453" s="30">
        <v>0</v>
      </c>
      <c r="AQ453" s="30">
        <v>0</v>
      </c>
    </row>
    <row r="454" spans="1:43" x14ac:dyDescent="0.25">
      <c r="A454" t="s">
        <v>20647</v>
      </c>
      <c r="B454" t="s">
        <v>20652</v>
      </c>
      <c r="C454" s="34">
        <v>10000064274011</v>
      </c>
      <c r="D454">
        <v>9080825</v>
      </c>
      <c r="E454" t="s">
        <v>20648</v>
      </c>
      <c r="F454" t="s">
        <v>20651</v>
      </c>
      <c r="G454" t="s">
        <v>89</v>
      </c>
      <c r="H454" t="s">
        <v>90</v>
      </c>
      <c r="I454" t="s">
        <v>10</v>
      </c>
      <c r="J454" t="s">
        <v>20650</v>
      </c>
      <c r="K454">
        <v>0</v>
      </c>
      <c r="L454" t="s">
        <v>20652</v>
      </c>
      <c r="M454" t="s">
        <v>20652</v>
      </c>
      <c r="N454">
        <v>0</v>
      </c>
      <c r="O454">
        <v>1</v>
      </c>
      <c r="P454" s="17">
        <v>46022</v>
      </c>
      <c r="Q454" s="19">
        <v>0</v>
      </c>
      <c r="R454" t="s">
        <v>24</v>
      </c>
      <c r="S454" s="17">
        <v>45732</v>
      </c>
      <c r="U454" s="29">
        <v>0</v>
      </c>
      <c r="V454" s="29">
        <v>0</v>
      </c>
      <c r="W454" s="29">
        <v>0</v>
      </c>
      <c r="X454" s="29">
        <f t="shared" si="7"/>
        <v>1</v>
      </c>
      <c r="Y454" s="33">
        <v>0</v>
      </c>
      <c r="Z454" s="29">
        <v>0</v>
      </c>
      <c r="AA454" s="29">
        <v>0</v>
      </c>
      <c r="AB454" s="29">
        <v>0</v>
      </c>
      <c r="AC454" s="33">
        <v>0</v>
      </c>
      <c r="AD454" s="33">
        <v>162.96</v>
      </c>
      <c r="AE454" s="29">
        <v>0</v>
      </c>
      <c r="AG454" s="29">
        <v>0</v>
      </c>
      <c r="AH454" s="29">
        <v>0</v>
      </c>
      <c r="AI454" s="29">
        <v>0</v>
      </c>
      <c r="AJ454" s="29">
        <v>0</v>
      </c>
      <c r="AK454" s="29">
        <v>0</v>
      </c>
      <c r="AL454" s="53">
        <v>1</v>
      </c>
      <c r="AM454" s="29" t="s">
        <v>20651</v>
      </c>
      <c r="AN454" s="29" t="s">
        <v>20651</v>
      </c>
      <c r="AO454" s="29">
        <v>0</v>
      </c>
      <c r="AP454" s="30">
        <v>0</v>
      </c>
      <c r="AQ454" s="30">
        <v>0</v>
      </c>
    </row>
    <row r="455" spans="1:43" x14ac:dyDescent="0.25">
      <c r="A455" t="s">
        <v>20647</v>
      </c>
      <c r="B455" t="s">
        <v>20652</v>
      </c>
      <c r="C455" s="34">
        <v>10000064274012</v>
      </c>
      <c r="D455">
        <v>9080826</v>
      </c>
      <c r="E455" t="s">
        <v>20648</v>
      </c>
      <c r="F455" t="s">
        <v>20651</v>
      </c>
      <c r="G455" t="s">
        <v>89</v>
      </c>
      <c r="H455" t="s">
        <v>90</v>
      </c>
      <c r="I455" t="s">
        <v>10</v>
      </c>
      <c r="J455" t="s">
        <v>20650</v>
      </c>
      <c r="K455">
        <v>0</v>
      </c>
      <c r="L455" t="s">
        <v>20652</v>
      </c>
      <c r="M455" t="s">
        <v>20652</v>
      </c>
      <c r="N455">
        <v>0</v>
      </c>
      <c r="O455">
        <v>2</v>
      </c>
      <c r="P455" s="17">
        <v>46022</v>
      </c>
      <c r="Q455" s="19">
        <v>0</v>
      </c>
      <c r="R455" t="s">
        <v>24</v>
      </c>
      <c r="S455" s="17">
        <v>45732</v>
      </c>
      <c r="U455" s="29">
        <v>0</v>
      </c>
      <c r="V455" s="29">
        <v>0</v>
      </c>
      <c r="W455" s="29">
        <v>0</v>
      </c>
      <c r="X455" s="29">
        <f t="shared" si="7"/>
        <v>1</v>
      </c>
      <c r="Y455" s="33">
        <v>0</v>
      </c>
      <c r="Z455" s="29">
        <v>0</v>
      </c>
      <c r="AA455" s="29">
        <v>0</v>
      </c>
      <c r="AB455" s="29">
        <v>0</v>
      </c>
      <c r="AC455" s="33">
        <v>0</v>
      </c>
      <c r="AD455" s="33">
        <v>162.96</v>
      </c>
      <c r="AE455" s="29">
        <v>0</v>
      </c>
      <c r="AG455" s="29">
        <v>0</v>
      </c>
      <c r="AH455" s="29">
        <v>0</v>
      </c>
      <c r="AI455" s="29">
        <v>0</v>
      </c>
      <c r="AJ455" s="29">
        <v>0</v>
      </c>
      <c r="AK455" s="29">
        <v>0</v>
      </c>
      <c r="AL455" s="53">
        <v>1</v>
      </c>
      <c r="AM455" s="29" t="s">
        <v>20651</v>
      </c>
      <c r="AN455" s="29" t="s">
        <v>20651</v>
      </c>
      <c r="AO455" s="29">
        <v>0</v>
      </c>
      <c r="AP455" s="30">
        <v>0</v>
      </c>
      <c r="AQ455" s="30">
        <v>0</v>
      </c>
    </row>
    <row r="456" spans="1:43" x14ac:dyDescent="0.25">
      <c r="A456" t="s">
        <v>20647</v>
      </c>
      <c r="B456" t="s">
        <v>20652</v>
      </c>
      <c r="C456" s="34">
        <v>10000064274058</v>
      </c>
      <c r="D456">
        <v>9080812</v>
      </c>
      <c r="E456" t="s">
        <v>20649</v>
      </c>
      <c r="F456" t="s">
        <v>20651</v>
      </c>
      <c r="G456" t="s">
        <v>89</v>
      </c>
      <c r="H456" t="s">
        <v>90</v>
      </c>
      <c r="I456" t="s">
        <v>10</v>
      </c>
      <c r="J456" t="s">
        <v>20650</v>
      </c>
      <c r="K456">
        <v>0</v>
      </c>
      <c r="L456" t="s">
        <v>20652</v>
      </c>
      <c r="M456" t="s">
        <v>20652</v>
      </c>
      <c r="N456">
        <v>0</v>
      </c>
      <c r="O456">
        <v>1</v>
      </c>
      <c r="P456" s="17">
        <v>46022</v>
      </c>
      <c r="Q456" s="19">
        <v>0</v>
      </c>
      <c r="R456" t="s">
        <v>24</v>
      </c>
      <c r="S456" s="17">
        <v>45732</v>
      </c>
      <c r="U456" s="29">
        <v>0</v>
      </c>
      <c r="V456" s="29">
        <v>0</v>
      </c>
      <c r="W456" s="29">
        <v>0</v>
      </c>
      <c r="X456" s="29">
        <f t="shared" si="7"/>
        <v>2</v>
      </c>
      <c r="Y456" s="33">
        <v>0</v>
      </c>
      <c r="Z456" s="29">
        <v>0</v>
      </c>
      <c r="AA456" s="29">
        <v>0</v>
      </c>
      <c r="AB456" s="29">
        <v>0</v>
      </c>
      <c r="AC456" s="33">
        <v>0</v>
      </c>
      <c r="AD456" s="33">
        <v>100.7927</v>
      </c>
      <c r="AE456" s="29">
        <v>0</v>
      </c>
      <c r="AG456" s="29">
        <v>0</v>
      </c>
      <c r="AH456" s="29">
        <v>0</v>
      </c>
      <c r="AI456" s="29">
        <v>0</v>
      </c>
      <c r="AJ456" s="29">
        <v>0</v>
      </c>
      <c r="AK456" s="29">
        <v>0</v>
      </c>
      <c r="AL456" s="53">
        <v>2</v>
      </c>
      <c r="AM456" s="29" t="s">
        <v>20651</v>
      </c>
      <c r="AN456" s="29" t="s">
        <v>20651</v>
      </c>
      <c r="AO456" s="29">
        <v>0</v>
      </c>
      <c r="AP456" s="30">
        <v>0</v>
      </c>
      <c r="AQ456" s="30">
        <v>0</v>
      </c>
    </row>
    <row r="457" spans="1:43" x14ac:dyDescent="0.25">
      <c r="A457" t="s">
        <v>20647</v>
      </c>
      <c r="B457" t="s">
        <v>20652</v>
      </c>
      <c r="C457" s="34">
        <v>10000064274661</v>
      </c>
      <c r="D457">
        <v>9080889</v>
      </c>
      <c r="E457" t="s">
        <v>20649</v>
      </c>
      <c r="F457" t="s">
        <v>20651</v>
      </c>
      <c r="G457" t="s">
        <v>89</v>
      </c>
      <c r="H457" t="s">
        <v>90</v>
      </c>
      <c r="I457" t="s">
        <v>10</v>
      </c>
      <c r="J457" t="s">
        <v>20650</v>
      </c>
      <c r="K457">
        <v>0</v>
      </c>
      <c r="L457" t="s">
        <v>20652</v>
      </c>
      <c r="M457" t="s">
        <v>20652</v>
      </c>
      <c r="N457">
        <v>0</v>
      </c>
      <c r="O457">
        <v>25</v>
      </c>
      <c r="P457" s="17">
        <v>46022</v>
      </c>
      <c r="Q457" s="19">
        <v>0</v>
      </c>
      <c r="R457" t="s">
        <v>24</v>
      </c>
      <c r="S457" s="17">
        <v>45732</v>
      </c>
      <c r="U457" s="29">
        <v>0</v>
      </c>
      <c r="V457" s="29">
        <v>0</v>
      </c>
      <c r="W457" s="29">
        <v>0</v>
      </c>
      <c r="X457" s="29">
        <f t="shared" si="7"/>
        <v>2</v>
      </c>
      <c r="Y457" s="33">
        <v>0</v>
      </c>
      <c r="Z457" s="29">
        <v>0</v>
      </c>
      <c r="AA457" s="29">
        <v>0</v>
      </c>
      <c r="AB457" s="29">
        <v>0</v>
      </c>
      <c r="AC457" s="33">
        <v>0</v>
      </c>
      <c r="AD457" s="33">
        <v>22.702849999999998</v>
      </c>
      <c r="AE457" s="29">
        <v>0</v>
      </c>
      <c r="AG457" s="29">
        <v>0</v>
      </c>
      <c r="AH457" s="29">
        <v>0</v>
      </c>
      <c r="AI457" s="29">
        <v>0</v>
      </c>
      <c r="AJ457" s="29">
        <v>0</v>
      </c>
      <c r="AK457" s="29">
        <v>0</v>
      </c>
      <c r="AL457" s="53">
        <v>2</v>
      </c>
      <c r="AM457" s="29" t="s">
        <v>20651</v>
      </c>
      <c r="AN457" s="29" t="s">
        <v>20651</v>
      </c>
      <c r="AO457" s="29">
        <v>0</v>
      </c>
      <c r="AP457" s="30">
        <v>0</v>
      </c>
      <c r="AQ457" s="30">
        <v>0</v>
      </c>
    </row>
    <row r="458" spans="1:43" x14ac:dyDescent="0.25">
      <c r="A458" t="s">
        <v>20647</v>
      </c>
      <c r="B458" t="s">
        <v>20652</v>
      </c>
      <c r="C458" s="34">
        <v>10000064274706</v>
      </c>
      <c r="D458">
        <v>9080908</v>
      </c>
      <c r="E458" t="s">
        <v>20649</v>
      </c>
      <c r="F458" t="s">
        <v>20651</v>
      </c>
      <c r="G458" t="s">
        <v>89</v>
      </c>
      <c r="H458" t="s">
        <v>90</v>
      </c>
      <c r="I458" t="s">
        <v>10</v>
      </c>
      <c r="J458" t="s">
        <v>20650</v>
      </c>
      <c r="K458">
        <v>0</v>
      </c>
      <c r="L458" t="s">
        <v>20652</v>
      </c>
      <c r="M458" t="s">
        <v>20652</v>
      </c>
      <c r="N458">
        <v>0</v>
      </c>
      <c r="O458">
        <v>75</v>
      </c>
      <c r="P458" s="17">
        <v>46022</v>
      </c>
      <c r="Q458" s="19">
        <v>0</v>
      </c>
      <c r="R458" t="s">
        <v>24</v>
      </c>
      <c r="S458" s="17">
        <v>45732</v>
      </c>
      <c r="U458" s="29">
        <v>0</v>
      </c>
      <c r="V458" s="29">
        <v>0</v>
      </c>
      <c r="W458" s="29">
        <v>0</v>
      </c>
      <c r="X458" s="29">
        <f t="shared" si="7"/>
        <v>2</v>
      </c>
      <c r="Y458" s="33">
        <v>0</v>
      </c>
      <c r="Z458" s="29">
        <v>0</v>
      </c>
      <c r="AA458" s="29">
        <v>0</v>
      </c>
      <c r="AB458" s="29">
        <v>0</v>
      </c>
      <c r="AC458" s="33">
        <v>0</v>
      </c>
      <c r="AD458" s="33">
        <v>156.78594999999999</v>
      </c>
      <c r="AE458" s="29">
        <v>0</v>
      </c>
      <c r="AG458" s="29">
        <v>0</v>
      </c>
      <c r="AH458" s="29">
        <v>0</v>
      </c>
      <c r="AI458" s="29">
        <v>0</v>
      </c>
      <c r="AJ458" s="29">
        <v>0</v>
      </c>
      <c r="AK458" s="29">
        <v>0</v>
      </c>
      <c r="AL458" s="53">
        <v>2</v>
      </c>
      <c r="AM458" s="29" t="s">
        <v>20651</v>
      </c>
      <c r="AN458" s="29" t="s">
        <v>20651</v>
      </c>
      <c r="AO458" s="29">
        <v>0</v>
      </c>
      <c r="AP458" s="30">
        <v>0</v>
      </c>
      <c r="AQ458" s="30">
        <v>0</v>
      </c>
    </row>
    <row r="459" spans="1:43" x14ac:dyDescent="0.25">
      <c r="A459" t="s">
        <v>20647</v>
      </c>
      <c r="B459" t="s">
        <v>20652</v>
      </c>
      <c r="C459" s="34">
        <v>10000064274709</v>
      </c>
      <c r="D459">
        <v>9080909</v>
      </c>
      <c r="E459" t="s">
        <v>20649</v>
      </c>
      <c r="F459" t="s">
        <v>20651</v>
      </c>
      <c r="G459" t="s">
        <v>89</v>
      </c>
      <c r="H459" t="s">
        <v>90</v>
      </c>
      <c r="I459" t="s">
        <v>10</v>
      </c>
      <c r="J459" t="s">
        <v>20650</v>
      </c>
      <c r="K459">
        <v>0</v>
      </c>
      <c r="L459" t="s">
        <v>20652</v>
      </c>
      <c r="M459" t="s">
        <v>20652</v>
      </c>
      <c r="N459">
        <v>0</v>
      </c>
      <c r="O459">
        <v>76</v>
      </c>
      <c r="P459" s="17">
        <v>46022</v>
      </c>
      <c r="Q459" s="19">
        <v>0</v>
      </c>
      <c r="R459" t="s">
        <v>24</v>
      </c>
      <c r="S459" s="17">
        <v>45732</v>
      </c>
      <c r="U459" s="29">
        <v>0</v>
      </c>
      <c r="V459" s="29">
        <v>0</v>
      </c>
      <c r="W459" s="29">
        <v>0</v>
      </c>
      <c r="X459" s="29">
        <f t="shared" si="7"/>
        <v>2</v>
      </c>
      <c r="Y459" s="33">
        <v>0</v>
      </c>
      <c r="Z459" s="29">
        <v>0</v>
      </c>
      <c r="AA459" s="29">
        <v>0</v>
      </c>
      <c r="AB459" s="29">
        <v>0</v>
      </c>
      <c r="AC459" s="33">
        <v>0</v>
      </c>
      <c r="AD459" s="33">
        <v>156.78594999999999</v>
      </c>
      <c r="AE459" s="29">
        <v>0</v>
      </c>
      <c r="AG459" s="29">
        <v>0</v>
      </c>
      <c r="AH459" s="29">
        <v>0</v>
      </c>
      <c r="AI459" s="29">
        <v>0</v>
      </c>
      <c r="AJ459" s="29">
        <v>0</v>
      </c>
      <c r="AK459" s="29">
        <v>0</v>
      </c>
      <c r="AL459" s="53">
        <v>2</v>
      </c>
      <c r="AM459" s="29" t="s">
        <v>20651</v>
      </c>
      <c r="AN459" s="29" t="s">
        <v>20651</v>
      </c>
      <c r="AO459" s="29">
        <v>0</v>
      </c>
      <c r="AP459" s="30">
        <v>0</v>
      </c>
      <c r="AQ459" s="30">
        <v>0</v>
      </c>
    </row>
    <row r="460" spans="1:43" x14ac:dyDescent="0.25">
      <c r="A460" t="s">
        <v>20647</v>
      </c>
      <c r="B460" t="s">
        <v>20652</v>
      </c>
      <c r="C460" s="34">
        <v>10000064275020</v>
      </c>
      <c r="D460">
        <v>3566725</v>
      </c>
      <c r="E460" t="s">
        <v>20649</v>
      </c>
      <c r="F460" t="s">
        <v>20651</v>
      </c>
      <c r="G460" t="s">
        <v>89</v>
      </c>
      <c r="H460" t="s">
        <v>90</v>
      </c>
      <c r="I460" t="s">
        <v>10</v>
      </c>
      <c r="J460" t="s">
        <v>20650</v>
      </c>
      <c r="K460">
        <v>0</v>
      </c>
      <c r="L460" t="s">
        <v>20652</v>
      </c>
      <c r="M460" t="s">
        <v>20652</v>
      </c>
      <c r="N460">
        <v>0</v>
      </c>
      <c r="O460">
        <v>25</v>
      </c>
      <c r="P460" s="17">
        <v>46022</v>
      </c>
      <c r="Q460" s="19">
        <v>0</v>
      </c>
      <c r="R460" t="s">
        <v>24</v>
      </c>
      <c r="S460" s="17">
        <v>45732</v>
      </c>
      <c r="U460" s="29">
        <v>0</v>
      </c>
      <c r="V460" s="29">
        <v>0</v>
      </c>
      <c r="W460" s="29">
        <v>0</v>
      </c>
      <c r="X460" s="29">
        <f t="shared" si="7"/>
        <v>2</v>
      </c>
      <c r="Y460" s="33">
        <v>0</v>
      </c>
      <c r="Z460" s="29">
        <v>0</v>
      </c>
      <c r="AA460" s="29">
        <v>0</v>
      </c>
      <c r="AB460" s="29">
        <v>0</v>
      </c>
      <c r="AC460" s="33">
        <v>0</v>
      </c>
      <c r="AD460" s="33">
        <v>96.757499999999993</v>
      </c>
      <c r="AE460" s="29">
        <v>0</v>
      </c>
      <c r="AG460" s="29">
        <v>0</v>
      </c>
      <c r="AH460" s="29">
        <v>0</v>
      </c>
      <c r="AI460" s="29">
        <v>0</v>
      </c>
      <c r="AJ460" s="29">
        <v>0</v>
      </c>
      <c r="AK460" s="29">
        <v>0</v>
      </c>
      <c r="AL460" s="53">
        <v>2</v>
      </c>
      <c r="AM460" s="29" t="s">
        <v>20651</v>
      </c>
      <c r="AN460" s="29" t="s">
        <v>20651</v>
      </c>
      <c r="AO460" s="29">
        <v>0</v>
      </c>
      <c r="AP460" s="30">
        <v>0</v>
      </c>
      <c r="AQ460" s="30">
        <v>0</v>
      </c>
    </row>
    <row r="461" spans="1:43" x14ac:dyDescent="0.25">
      <c r="A461" t="s">
        <v>20647</v>
      </c>
      <c r="B461" t="s">
        <v>20652</v>
      </c>
      <c r="C461" s="34">
        <v>10000064275162</v>
      </c>
      <c r="D461">
        <v>9080979</v>
      </c>
      <c r="E461" t="s">
        <v>20649</v>
      </c>
      <c r="F461" t="s">
        <v>20651</v>
      </c>
      <c r="G461" t="s">
        <v>89</v>
      </c>
      <c r="H461" t="s">
        <v>90</v>
      </c>
      <c r="I461" t="s">
        <v>10</v>
      </c>
      <c r="J461" t="s">
        <v>20650</v>
      </c>
      <c r="K461">
        <v>0</v>
      </c>
      <c r="L461" t="s">
        <v>20652</v>
      </c>
      <c r="M461" t="s">
        <v>20652</v>
      </c>
      <c r="N461">
        <v>0</v>
      </c>
      <c r="O461">
        <v>30</v>
      </c>
      <c r="P461" s="17">
        <v>46022</v>
      </c>
      <c r="Q461" s="19">
        <v>0</v>
      </c>
      <c r="R461" t="s">
        <v>24</v>
      </c>
      <c r="S461" s="17">
        <v>45732</v>
      </c>
      <c r="U461" s="29">
        <v>0</v>
      </c>
      <c r="V461" s="29">
        <v>0</v>
      </c>
      <c r="W461" s="29">
        <v>0</v>
      </c>
      <c r="X461" s="29">
        <f t="shared" si="7"/>
        <v>2</v>
      </c>
      <c r="Y461" s="33">
        <v>0</v>
      </c>
      <c r="Z461" s="29">
        <v>0</v>
      </c>
      <c r="AA461" s="29">
        <v>0</v>
      </c>
      <c r="AB461" s="29">
        <v>0</v>
      </c>
      <c r="AC461" s="33">
        <v>0</v>
      </c>
      <c r="AD461" s="33">
        <v>95.986350000000002</v>
      </c>
      <c r="AE461" s="29">
        <v>0</v>
      </c>
      <c r="AG461" s="29">
        <v>0</v>
      </c>
      <c r="AH461" s="29">
        <v>0</v>
      </c>
      <c r="AI461" s="29">
        <v>0</v>
      </c>
      <c r="AJ461" s="29">
        <v>0</v>
      </c>
      <c r="AK461" s="29">
        <v>0</v>
      </c>
      <c r="AL461" s="53">
        <v>2</v>
      </c>
      <c r="AM461" s="29" t="s">
        <v>20651</v>
      </c>
      <c r="AN461" s="29" t="s">
        <v>20651</v>
      </c>
      <c r="AO461" s="29">
        <v>0</v>
      </c>
      <c r="AP461" s="30">
        <v>0</v>
      </c>
      <c r="AQ461" s="30">
        <v>0</v>
      </c>
    </row>
    <row r="462" spans="1:43" x14ac:dyDescent="0.25">
      <c r="A462" t="s">
        <v>20647</v>
      </c>
      <c r="B462" t="s">
        <v>20652</v>
      </c>
      <c r="C462" s="34">
        <v>10000064275570</v>
      </c>
      <c r="D462">
        <v>9081072</v>
      </c>
      <c r="E462" t="s">
        <v>20649</v>
      </c>
      <c r="F462" t="s">
        <v>20651</v>
      </c>
      <c r="G462" t="s">
        <v>89</v>
      </c>
      <c r="H462" t="s">
        <v>90</v>
      </c>
      <c r="I462" t="s">
        <v>10</v>
      </c>
      <c r="J462" t="s">
        <v>20650</v>
      </c>
      <c r="K462">
        <v>0</v>
      </c>
      <c r="L462" t="s">
        <v>20652</v>
      </c>
      <c r="M462" t="s">
        <v>20652</v>
      </c>
      <c r="N462">
        <v>0</v>
      </c>
      <c r="O462">
        <v>9</v>
      </c>
      <c r="P462" s="17">
        <v>46022</v>
      </c>
      <c r="Q462" s="19">
        <v>0</v>
      </c>
      <c r="R462" t="s">
        <v>24</v>
      </c>
      <c r="S462" s="17">
        <v>45732</v>
      </c>
      <c r="U462" s="29">
        <v>0</v>
      </c>
      <c r="V462" s="29">
        <v>0</v>
      </c>
      <c r="W462" s="29">
        <v>0</v>
      </c>
      <c r="X462" s="29">
        <f t="shared" si="7"/>
        <v>1</v>
      </c>
      <c r="Y462" s="33">
        <v>0</v>
      </c>
      <c r="Z462" s="29">
        <v>0</v>
      </c>
      <c r="AA462" s="29">
        <v>0</v>
      </c>
      <c r="AB462" s="29">
        <v>0</v>
      </c>
      <c r="AC462" s="33">
        <v>0</v>
      </c>
      <c r="AD462" s="33">
        <v>59.060066666666664</v>
      </c>
      <c r="AE462" s="29">
        <v>0</v>
      </c>
      <c r="AG462" s="29">
        <v>0</v>
      </c>
      <c r="AH462" s="29">
        <v>0</v>
      </c>
      <c r="AI462" s="29">
        <v>0</v>
      </c>
      <c r="AJ462" s="29">
        <v>0</v>
      </c>
      <c r="AK462" s="29">
        <v>0</v>
      </c>
      <c r="AL462" s="53">
        <v>1</v>
      </c>
      <c r="AM462" s="29" t="s">
        <v>20651</v>
      </c>
      <c r="AN462" s="29" t="s">
        <v>20651</v>
      </c>
      <c r="AO462" s="29">
        <v>0</v>
      </c>
      <c r="AP462" s="30">
        <v>0</v>
      </c>
      <c r="AQ462" s="30">
        <v>0</v>
      </c>
    </row>
    <row r="463" spans="1:43" x14ac:dyDescent="0.25">
      <c r="A463" t="s">
        <v>20647</v>
      </c>
      <c r="B463" t="s">
        <v>20652</v>
      </c>
      <c r="C463" s="34">
        <v>10000064275570</v>
      </c>
      <c r="D463">
        <v>9081072</v>
      </c>
      <c r="E463" t="s">
        <v>20649</v>
      </c>
      <c r="F463" t="s">
        <v>20651</v>
      </c>
      <c r="G463" t="s">
        <v>89</v>
      </c>
      <c r="H463" t="s">
        <v>90</v>
      </c>
      <c r="I463" t="s">
        <v>10</v>
      </c>
      <c r="J463" t="s">
        <v>20650</v>
      </c>
      <c r="K463">
        <v>0</v>
      </c>
      <c r="L463" t="s">
        <v>20652</v>
      </c>
      <c r="M463" t="s">
        <v>20652</v>
      </c>
      <c r="N463">
        <v>0</v>
      </c>
      <c r="O463">
        <v>9</v>
      </c>
      <c r="P463" s="17">
        <v>46022</v>
      </c>
      <c r="Q463" s="19">
        <v>0</v>
      </c>
      <c r="R463" t="s">
        <v>24</v>
      </c>
      <c r="S463" s="17">
        <v>45732</v>
      </c>
      <c r="U463" s="29">
        <v>0</v>
      </c>
      <c r="V463" s="29">
        <v>0</v>
      </c>
      <c r="W463" s="29">
        <v>0</v>
      </c>
      <c r="X463" s="29">
        <f t="shared" si="7"/>
        <v>2</v>
      </c>
      <c r="Y463" s="33">
        <v>0</v>
      </c>
      <c r="Z463" s="29">
        <v>0</v>
      </c>
      <c r="AA463" s="29">
        <v>0</v>
      </c>
      <c r="AB463" s="29">
        <v>0</v>
      </c>
      <c r="AC463" s="33">
        <v>0</v>
      </c>
      <c r="AD463" s="33">
        <v>59.060066666666664</v>
      </c>
      <c r="AE463" s="29">
        <v>0</v>
      </c>
      <c r="AG463" s="29">
        <v>0</v>
      </c>
      <c r="AH463" s="29">
        <v>0</v>
      </c>
      <c r="AI463" s="29">
        <v>0</v>
      </c>
      <c r="AJ463" s="29">
        <v>0</v>
      </c>
      <c r="AK463" s="29">
        <v>0</v>
      </c>
      <c r="AL463" s="53">
        <v>2</v>
      </c>
      <c r="AM463" s="29" t="s">
        <v>20651</v>
      </c>
      <c r="AN463" s="29" t="s">
        <v>20651</v>
      </c>
      <c r="AO463" s="29">
        <v>0</v>
      </c>
      <c r="AP463" s="30">
        <v>0</v>
      </c>
      <c r="AQ463" s="30">
        <v>0</v>
      </c>
    </row>
    <row r="464" spans="1:43" x14ac:dyDescent="0.25">
      <c r="A464" t="s">
        <v>20647</v>
      </c>
      <c r="B464" t="s">
        <v>20652</v>
      </c>
      <c r="C464" s="34">
        <v>10000064275608</v>
      </c>
      <c r="D464">
        <v>9081071</v>
      </c>
      <c r="E464" t="s">
        <v>20649</v>
      </c>
      <c r="F464" t="s">
        <v>20651</v>
      </c>
      <c r="G464" t="s">
        <v>89</v>
      </c>
      <c r="H464" t="s">
        <v>90</v>
      </c>
      <c r="I464" t="s">
        <v>10</v>
      </c>
      <c r="J464" t="s">
        <v>20650</v>
      </c>
      <c r="K464">
        <v>0</v>
      </c>
      <c r="L464" t="s">
        <v>20652</v>
      </c>
      <c r="M464" t="s">
        <v>20652</v>
      </c>
      <c r="N464">
        <v>0</v>
      </c>
      <c r="O464">
        <v>17</v>
      </c>
      <c r="P464" s="17">
        <v>46022</v>
      </c>
      <c r="Q464" s="19">
        <v>0</v>
      </c>
      <c r="R464" t="s">
        <v>24</v>
      </c>
      <c r="S464" s="17">
        <v>45732</v>
      </c>
      <c r="U464" s="29">
        <v>0</v>
      </c>
      <c r="V464" s="29">
        <v>0</v>
      </c>
      <c r="W464" s="29">
        <v>0</v>
      </c>
      <c r="X464" s="29">
        <f t="shared" si="7"/>
        <v>1</v>
      </c>
      <c r="Y464" s="33">
        <v>0</v>
      </c>
      <c r="Z464" s="29">
        <v>0</v>
      </c>
      <c r="AA464" s="29">
        <v>0</v>
      </c>
      <c r="AB464" s="29">
        <v>0</v>
      </c>
      <c r="AC464" s="33">
        <v>0</v>
      </c>
      <c r="AD464" s="33">
        <v>40.882266666666666</v>
      </c>
      <c r="AE464" s="29">
        <v>0</v>
      </c>
      <c r="AG464" s="29">
        <v>0</v>
      </c>
      <c r="AH464" s="29">
        <v>0</v>
      </c>
      <c r="AI464" s="29">
        <v>0</v>
      </c>
      <c r="AJ464" s="29">
        <v>0</v>
      </c>
      <c r="AK464" s="29">
        <v>0</v>
      </c>
      <c r="AL464" s="53">
        <v>1</v>
      </c>
      <c r="AM464" s="29" t="s">
        <v>20651</v>
      </c>
      <c r="AN464" s="29" t="s">
        <v>20651</v>
      </c>
      <c r="AO464" s="29">
        <v>0</v>
      </c>
      <c r="AP464" s="30">
        <v>0</v>
      </c>
      <c r="AQ464" s="30">
        <v>0</v>
      </c>
    </row>
    <row r="465" spans="1:43" x14ac:dyDescent="0.25">
      <c r="A465" t="s">
        <v>20647</v>
      </c>
      <c r="B465" t="s">
        <v>20652</v>
      </c>
      <c r="C465" s="34">
        <v>10000064275608</v>
      </c>
      <c r="D465">
        <v>9081071</v>
      </c>
      <c r="E465" t="s">
        <v>20649</v>
      </c>
      <c r="F465" t="s">
        <v>20651</v>
      </c>
      <c r="G465" t="s">
        <v>89</v>
      </c>
      <c r="H465" t="s">
        <v>90</v>
      </c>
      <c r="I465" t="s">
        <v>10</v>
      </c>
      <c r="J465" t="s">
        <v>20650</v>
      </c>
      <c r="K465">
        <v>0</v>
      </c>
      <c r="L465" t="s">
        <v>20652</v>
      </c>
      <c r="M465" t="s">
        <v>20652</v>
      </c>
      <c r="N465">
        <v>0</v>
      </c>
      <c r="O465">
        <v>17</v>
      </c>
      <c r="P465" s="17">
        <v>46022</v>
      </c>
      <c r="Q465" s="19">
        <v>0</v>
      </c>
      <c r="R465" t="s">
        <v>24</v>
      </c>
      <c r="S465" s="17">
        <v>45732</v>
      </c>
      <c r="U465" s="29">
        <v>0</v>
      </c>
      <c r="V465" s="29">
        <v>0</v>
      </c>
      <c r="W465" s="29">
        <v>0</v>
      </c>
      <c r="X465" s="29">
        <f t="shared" si="7"/>
        <v>2</v>
      </c>
      <c r="Y465" s="33">
        <v>0</v>
      </c>
      <c r="Z465" s="29">
        <v>0</v>
      </c>
      <c r="AA465" s="29">
        <v>0</v>
      </c>
      <c r="AB465" s="29">
        <v>0</v>
      </c>
      <c r="AC465" s="33">
        <v>0</v>
      </c>
      <c r="AD465" s="33">
        <v>40.882266666666666</v>
      </c>
      <c r="AE465" s="29">
        <v>0</v>
      </c>
      <c r="AG465" s="29">
        <v>0</v>
      </c>
      <c r="AH465" s="29">
        <v>0</v>
      </c>
      <c r="AI465" s="29">
        <v>0</v>
      </c>
      <c r="AJ465" s="29">
        <v>0</v>
      </c>
      <c r="AK465" s="29">
        <v>0</v>
      </c>
      <c r="AL465" s="53">
        <v>2</v>
      </c>
      <c r="AM465" s="29" t="s">
        <v>20651</v>
      </c>
      <c r="AN465" s="29" t="s">
        <v>20651</v>
      </c>
      <c r="AO465" s="29">
        <v>0</v>
      </c>
      <c r="AP465" s="30">
        <v>0</v>
      </c>
      <c r="AQ465" s="30">
        <v>0</v>
      </c>
    </row>
    <row r="466" spans="1:43" x14ac:dyDescent="0.25">
      <c r="A466" t="s">
        <v>20647</v>
      </c>
      <c r="B466" t="s">
        <v>20652</v>
      </c>
      <c r="C466" s="34">
        <v>10000064275614</v>
      </c>
      <c r="D466">
        <v>3566762</v>
      </c>
      <c r="E466" t="s">
        <v>20649</v>
      </c>
      <c r="F466" t="s">
        <v>20651</v>
      </c>
      <c r="G466" t="s">
        <v>89</v>
      </c>
      <c r="H466" t="s">
        <v>90</v>
      </c>
      <c r="I466" t="s">
        <v>14</v>
      </c>
      <c r="J466" t="s">
        <v>20650</v>
      </c>
      <c r="K466">
        <v>0</v>
      </c>
      <c r="L466" t="s">
        <v>20652</v>
      </c>
      <c r="M466" t="s">
        <v>20652</v>
      </c>
      <c r="N466">
        <v>0</v>
      </c>
      <c r="O466">
        <v>3</v>
      </c>
      <c r="P466" s="17">
        <v>46022</v>
      </c>
      <c r="Q466" s="19">
        <v>0</v>
      </c>
      <c r="R466" t="s">
        <v>24</v>
      </c>
      <c r="S466" s="17">
        <v>45732</v>
      </c>
      <c r="U466" s="29">
        <v>0</v>
      </c>
      <c r="V466" s="29">
        <v>0</v>
      </c>
      <c r="W466" s="29">
        <v>0</v>
      </c>
      <c r="X466" s="29">
        <f t="shared" si="7"/>
        <v>2</v>
      </c>
      <c r="Y466" s="33">
        <v>0</v>
      </c>
      <c r="Z466" s="29">
        <v>0</v>
      </c>
      <c r="AA466" s="29">
        <v>0</v>
      </c>
      <c r="AB466" s="29">
        <v>0</v>
      </c>
      <c r="AC466" s="33">
        <v>0</v>
      </c>
      <c r="AD466" s="33">
        <v>106.8843</v>
      </c>
      <c r="AE466" s="29">
        <v>0</v>
      </c>
      <c r="AG466" s="29">
        <v>0</v>
      </c>
      <c r="AH466" s="29">
        <v>0</v>
      </c>
      <c r="AI466" s="29">
        <v>0</v>
      </c>
      <c r="AJ466" s="29">
        <v>0</v>
      </c>
      <c r="AK466" s="29">
        <v>0</v>
      </c>
      <c r="AL466" s="53">
        <v>2</v>
      </c>
      <c r="AM466" s="29" t="s">
        <v>20651</v>
      </c>
      <c r="AN466" s="29" t="s">
        <v>20651</v>
      </c>
      <c r="AO466" s="29">
        <v>0</v>
      </c>
      <c r="AP466" s="30">
        <v>0</v>
      </c>
      <c r="AQ466" s="30">
        <v>0</v>
      </c>
    </row>
    <row r="467" spans="1:43" x14ac:dyDescent="0.25">
      <c r="A467" t="s">
        <v>20647</v>
      </c>
      <c r="B467" t="s">
        <v>20652</v>
      </c>
      <c r="C467" s="34">
        <v>10000064275637</v>
      </c>
      <c r="D467">
        <v>154594</v>
      </c>
      <c r="E467" t="s">
        <v>20649</v>
      </c>
      <c r="F467" t="s">
        <v>20651</v>
      </c>
      <c r="G467" t="s">
        <v>89</v>
      </c>
      <c r="H467" t="s">
        <v>90</v>
      </c>
      <c r="I467" t="s">
        <v>14</v>
      </c>
      <c r="J467" t="s">
        <v>20650</v>
      </c>
      <c r="K467">
        <v>0</v>
      </c>
      <c r="L467" t="s">
        <v>20652</v>
      </c>
      <c r="M467" t="s">
        <v>20652</v>
      </c>
      <c r="N467">
        <v>0</v>
      </c>
      <c r="O467">
        <v>3</v>
      </c>
      <c r="P467" s="17">
        <v>46022</v>
      </c>
      <c r="Q467" s="19">
        <v>0</v>
      </c>
      <c r="R467" t="s">
        <v>24</v>
      </c>
      <c r="S467" s="17">
        <v>45732</v>
      </c>
      <c r="U467" s="29">
        <v>0</v>
      </c>
      <c r="V467" s="29">
        <v>0</v>
      </c>
      <c r="W467" s="29">
        <v>0</v>
      </c>
      <c r="X467" s="29">
        <f t="shared" si="7"/>
        <v>2</v>
      </c>
      <c r="Y467" s="33">
        <v>0</v>
      </c>
      <c r="Z467" s="29">
        <v>0</v>
      </c>
      <c r="AA467" s="29">
        <v>0</v>
      </c>
      <c r="AB467" s="29">
        <v>0</v>
      </c>
      <c r="AC467" s="33">
        <v>0</v>
      </c>
      <c r="AD467" s="33">
        <v>106.89400000000001</v>
      </c>
      <c r="AE467" s="29">
        <v>0</v>
      </c>
      <c r="AG467" s="29">
        <v>0</v>
      </c>
      <c r="AH467" s="29">
        <v>0</v>
      </c>
      <c r="AI467" s="29">
        <v>0</v>
      </c>
      <c r="AJ467" s="29">
        <v>0</v>
      </c>
      <c r="AK467" s="29">
        <v>0</v>
      </c>
      <c r="AL467" s="53">
        <v>2</v>
      </c>
      <c r="AM467" s="29" t="s">
        <v>20651</v>
      </c>
      <c r="AN467" s="29" t="s">
        <v>20651</v>
      </c>
      <c r="AO467" s="29">
        <v>0</v>
      </c>
      <c r="AP467" s="30">
        <v>0</v>
      </c>
      <c r="AQ467" s="30">
        <v>0</v>
      </c>
    </row>
    <row r="468" spans="1:43" x14ac:dyDescent="0.25">
      <c r="A468" t="s">
        <v>20647</v>
      </c>
      <c r="B468" t="s">
        <v>20652</v>
      </c>
      <c r="C468" s="34">
        <v>10000064275851</v>
      </c>
      <c r="D468">
        <v>3566768</v>
      </c>
      <c r="E468" t="s">
        <v>20649</v>
      </c>
      <c r="F468" t="s">
        <v>20651</v>
      </c>
      <c r="G468" t="s">
        <v>89</v>
      </c>
      <c r="H468" t="s">
        <v>90</v>
      </c>
      <c r="I468" t="s">
        <v>10</v>
      </c>
      <c r="J468" t="s">
        <v>20650</v>
      </c>
      <c r="K468">
        <v>0</v>
      </c>
      <c r="L468" t="s">
        <v>20652</v>
      </c>
      <c r="M468" t="s">
        <v>20652</v>
      </c>
      <c r="N468">
        <v>0</v>
      </c>
      <c r="O468">
        <v>26</v>
      </c>
      <c r="P468" s="17">
        <v>46022</v>
      </c>
      <c r="Q468" s="19">
        <v>0</v>
      </c>
      <c r="R468" t="s">
        <v>24</v>
      </c>
      <c r="S468" s="17">
        <v>45732</v>
      </c>
      <c r="U468" s="29">
        <v>0</v>
      </c>
      <c r="V468" s="29">
        <v>0</v>
      </c>
      <c r="W468" s="29">
        <v>0</v>
      </c>
      <c r="X468" s="29">
        <f t="shared" si="7"/>
        <v>2</v>
      </c>
      <c r="Y468" s="33">
        <v>0</v>
      </c>
      <c r="Z468" s="29">
        <v>0</v>
      </c>
      <c r="AA468" s="29">
        <v>0</v>
      </c>
      <c r="AB468" s="29">
        <v>0</v>
      </c>
      <c r="AC468" s="33">
        <v>0</v>
      </c>
      <c r="AD468" s="33">
        <v>88.507649999999998</v>
      </c>
      <c r="AE468" s="29">
        <v>0</v>
      </c>
      <c r="AG468" s="29">
        <v>0</v>
      </c>
      <c r="AH468" s="29">
        <v>0</v>
      </c>
      <c r="AI468" s="29">
        <v>0</v>
      </c>
      <c r="AJ468" s="29">
        <v>0</v>
      </c>
      <c r="AK468" s="29">
        <v>0</v>
      </c>
      <c r="AL468" s="53">
        <v>2</v>
      </c>
      <c r="AM468" s="29" t="s">
        <v>20651</v>
      </c>
      <c r="AN468" s="29" t="s">
        <v>20651</v>
      </c>
      <c r="AO468" s="29">
        <v>0</v>
      </c>
      <c r="AP468" s="30">
        <v>0</v>
      </c>
      <c r="AQ468" s="30">
        <v>0</v>
      </c>
    </row>
    <row r="469" spans="1:43" x14ac:dyDescent="0.25">
      <c r="A469" t="s">
        <v>20647</v>
      </c>
      <c r="B469" t="s">
        <v>20652</v>
      </c>
      <c r="C469" s="34">
        <v>10000064275852</v>
      </c>
      <c r="D469">
        <v>3566767</v>
      </c>
      <c r="E469" t="s">
        <v>20649</v>
      </c>
      <c r="F469" t="s">
        <v>20651</v>
      </c>
      <c r="G469" t="s">
        <v>89</v>
      </c>
      <c r="H469" t="s">
        <v>90</v>
      </c>
      <c r="I469" t="s">
        <v>10</v>
      </c>
      <c r="J469" t="s">
        <v>20650</v>
      </c>
      <c r="K469">
        <v>0</v>
      </c>
      <c r="L469" t="s">
        <v>20652</v>
      </c>
      <c r="M469" t="s">
        <v>20652</v>
      </c>
      <c r="N469">
        <v>0</v>
      </c>
      <c r="O469">
        <v>28</v>
      </c>
      <c r="P469" s="17">
        <v>46022</v>
      </c>
      <c r="Q469" s="19">
        <v>0</v>
      </c>
      <c r="R469" t="s">
        <v>24</v>
      </c>
      <c r="S469" s="17">
        <v>45732</v>
      </c>
      <c r="U469" s="29">
        <v>0</v>
      </c>
      <c r="V469" s="29">
        <v>0</v>
      </c>
      <c r="W469" s="29">
        <v>0</v>
      </c>
      <c r="X469" s="29">
        <f t="shared" si="7"/>
        <v>2</v>
      </c>
      <c r="Y469" s="33">
        <v>0</v>
      </c>
      <c r="Z469" s="29">
        <v>0</v>
      </c>
      <c r="AA469" s="29">
        <v>0</v>
      </c>
      <c r="AB469" s="29">
        <v>0</v>
      </c>
      <c r="AC469" s="33">
        <v>0</v>
      </c>
      <c r="AD469" s="33">
        <v>88.507649999999998</v>
      </c>
      <c r="AE469" s="29">
        <v>0</v>
      </c>
      <c r="AG469" s="29">
        <v>0</v>
      </c>
      <c r="AH469" s="29">
        <v>0</v>
      </c>
      <c r="AI469" s="29">
        <v>0</v>
      </c>
      <c r="AJ469" s="29">
        <v>0</v>
      </c>
      <c r="AK469" s="29">
        <v>0</v>
      </c>
      <c r="AL469" s="53">
        <v>2</v>
      </c>
      <c r="AM469" s="29" t="s">
        <v>20651</v>
      </c>
      <c r="AN469" s="29" t="s">
        <v>20651</v>
      </c>
      <c r="AO469" s="29">
        <v>0</v>
      </c>
      <c r="AP469" s="30">
        <v>0</v>
      </c>
      <c r="AQ469" s="30">
        <v>0</v>
      </c>
    </row>
    <row r="470" spans="1:43" x14ac:dyDescent="0.25">
      <c r="A470" t="s">
        <v>20647</v>
      </c>
      <c r="B470" t="s">
        <v>20652</v>
      </c>
      <c r="C470" s="34">
        <v>10000064276427</v>
      </c>
      <c r="D470">
        <v>9081250</v>
      </c>
      <c r="E470" t="s">
        <v>20649</v>
      </c>
      <c r="F470" t="s">
        <v>20651</v>
      </c>
      <c r="G470" t="s">
        <v>89</v>
      </c>
      <c r="H470" t="s">
        <v>90</v>
      </c>
      <c r="I470" t="s">
        <v>10</v>
      </c>
      <c r="J470" t="s">
        <v>20650</v>
      </c>
      <c r="K470">
        <v>0</v>
      </c>
      <c r="L470" t="s">
        <v>20652</v>
      </c>
      <c r="M470" t="s">
        <v>20652</v>
      </c>
      <c r="N470">
        <v>0</v>
      </c>
      <c r="O470">
        <v>76</v>
      </c>
      <c r="P470" s="17">
        <v>46022</v>
      </c>
      <c r="Q470" s="19">
        <v>0</v>
      </c>
      <c r="R470" t="s">
        <v>24</v>
      </c>
      <c r="S470" s="17">
        <v>45732</v>
      </c>
      <c r="U470" s="29">
        <v>0</v>
      </c>
      <c r="V470" s="29">
        <v>0</v>
      </c>
      <c r="W470" s="29">
        <v>0</v>
      </c>
      <c r="X470" s="29">
        <f t="shared" si="7"/>
        <v>1</v>
      </c>
      <c r="Y470" s="33">
        <v>0</v>
      </c>
      <c r="Z470" s="29">
        <v>0</v>
      </c>
      <c r="AA470" s="29">
        <v>0</v>
      </c>
      <c r="AB470" s="29">
        <v>0</v>
      </c>
      <c r="AC470" s="33">
        <v>0</v>
      </c>
      <c r="AD470" s="33">
        <v>160.38464999999999</v>
      </c>
      <c r="AE470" s="29">
        <v>0</v>
      </c>
      <c r="AG470" s="29">
        <v>0</v>
      </c>
      <c r="AH470" s="29">
        <v>0</v>
      </c>
      <c r="AI470" s="29">
        <v>0</v>
      </c>
      <c r="AJ470" s="29">
        <v>0</v>
      </c>
      <c r="AK470" s="29">
        <v>0</v>
      </c>
      <c r="AL470" s="53">
        <v>1</v>
      </c>
      <c r="AM470" s="29" t="s">
        <v>20651</v>
      </c>
      <c r="AN470" s="29" t="s">
        <v>20651</v>
      </c>
      <c r="AO470" s="29">
        <v>0</v>
      </c>
      <c r="AP470" s="30">
        <v>0</v>
      </c>
      <c r="AQ470" s="30">
        <v>0</v>
      </c>
    </row>
    <row r="471" spans="1:43" x14ac:dyDescent="0.25">
      <c r="A471" t="s">
        <v>20647</v>
      </c>
      <c r="B471" t="s">
        <v>20652</v>
      </c>
      <c r="C471" s="34">
        <v>10000064276427</v>
      </c>
      <c r="D471">
        <v>9081250</v>
      </c>
      <c r="E471" t="s">
        <v>20649</v>
      </c>
      <c r="F471" t="s">
        <v>20651</v>
      </c>
      <c r="G471" t="s">
        <v>89</v>
      </c>
      <c r="H471" t="s">
        <v>90</v>
      </c>
      <c r="I471" t="s">
        <v>10</v>
      </c>
      <c r="J471" t="s">
        <v>20650</v>
      </c>
      <c r="K471">
        <v>0</v>
      </c>
      <c r="L471" t="s">
        <v>20652</v>
      </c>
      <c r="M471" t="s">
        <v>20652</v>
      </c>
      <c r="N471">
        <v>0</v>
      </c>
      <c r="O471">
        <v>76</v>
      </c>
      <c r="P471" s="17">
        <v>46022</v>
      </c>
      <c r="Q471" s="19">
        <v>0</v>
      </c>
      <c r="R471" t="s">
        <v>24</v>
      </c>
      <c r="S471" s="17">
        <v>45732</v>
      </c>
      <c r="U471" s="29">
        <v>0</v>
      </c>
      <c r="V471" s="29">
        <v>0</v>
      </c>
      <c r="W471" s="29">
        <v>0</v>
      </c>
      <c r="X471" s="29">
        <f t="shared" si="7"/>
        <v>2</v>
      </c>
      <c r="Y471" s="33">
        <v>0</v>
      </c>
      <c r="Z471" s="29">
        <v>0</v>
      </c>
      <c r="AA471" s="29">
        <v>0</v>
      </c>
      <c r="AB471" s="29">
        <v>0</v>
      </c>
      <c r="AC471" s="33">
        <v>0</v>
      </c>
      <c r="AD471" s="33">
        <v>160.38464999999999</v>
      </c>
      <c r="AE471" s="29">
        <v>0</v>
      </c>
      <c r="AG471" s="29">
        <v>0</v>
      </c>
      <c r="AH471" s="29">
        <v>0</v>
      </c>
      <c r="AI471" s="29">
        <v>0</v>
      </c>
      <c r="AJ471" s="29">
        <v>0</v>
      </c>
      <c r="AK471" s="29">
        <v>0</v>
      </c>
      <c r="AL471" s="53">
        <v>2</v>
      </c>
      <c r="AM471" s="29" t="s">
        <v>20651</v>
      </c>
      <c r="AN471" s="29" t="s">
        <v>20651</v>
      </c>
      <c r="AO471" s="29">
        <v>0</v>
      </c>
      <c r="AP471" s="30">
        <v>0</v>
      </c>
      <c r="AQ471" s="30">
        <v>0</v>
      </c>
    </row>
    <row r="472" spans="1:43" x14ac:dyDescent="0.25">
      <c r="A472" t="s">
        <v>20647</v>
      </c>
      <c r="B472" t="s">
        <v>20652</v>
      </c>
      <c r="C472" s="34">
        <v>10000064276569</v>
      </c>
      <c r="D472">
        <v>9081282</v>
      </c>
      <c r="E472" t="s">
        <v>20649</v>
      </c>
      <c r="F472" t="s">
        <v>20651</v>
      </c>
      <c r="G472" t="s">
        <v>89</v>
      </c>
      <c r="H472" t="s">
        <v>90</v>
      </c>
      <c r="I472" t="s">
        <v>10</v>
      </c>
      <c r="J472" t="s">
        <v>20650</v>
      </c>
      <c r="K472">
        <v>0</v>
      </c>
      <c r="L472" t="s">
        <v>20652</v>
      </c>
      <c r="M472" t="s">
        <v>20652</v>
      </c>
      <c r="N472">
        <v>0</v>
      </c>
      <c r="O472">
        <v>10</v>
      </c>
      <c r="P472" s="17">
        <v>46022</v>
      </c>
      <c r="Q472" s="19">
        <v>0</v>
      </c>
      <c r="R472" t="s">
        <v>24</v>
      </c>
      <c r="S472" s="17">
        <v>45732</v>
      </c>
      <c r="U472" s="29">
        <v>0</v>
      </c>
      <c r="V472" s="29">
        <v>0</v>
      </c>
      <c r="W472" s="29">
        <v>0</v>
      </c>
      <c r="X472" s="29">
        <f t="shared" si="7"/>
        <v>2</v>
      </c>
      <c r="Y472" s="33">
        <v>0</v>
      </c>
      <c r="Z472" s="29">
        <v>0</v>
      </c>
      <c r="AA472" s="29">
        <v>0</v>
      </c>
      <c r="AB472" s="29">
        <v>0</v>
      </c>
      <c r="AC472" s="33">
        <v>0</v>
      </c>
      <c r="AD472" s="33">
        <v>95.899049999999988</v>
      </c>
      <c r="AE472" s="29">
        <v>0</v>
      </c>
      <c r="AG472" s="29">
        <v>0</v>
      </c>
      <c r="AH472" s="29">
        <v>0</v>
      </c>
      <c r="AI472" s="29">
        <v>0</v>
      </c>
      <c r="AJ472" s="29">
        <v>0</v>
      </c>
      <c r="AK472" s="29">
        <v>0</v>
      </c>
      <c r="AL472" s="53">
        <v>2</v>
      </c>
      <c r="AM472" s="29" t="s">
        <v>20651</v>
      </c>
      <c r="AN472" s="29" t="s">
        <v>20651</v>
      </c>
      <c r="AO472" s="29">
        <v>0</v>
      </c>
      <c r="AP472" s="30">
        <v>0</v>
      </c>
      <c r="AQ472" s="30">
        <v>0</v>
      </c>
    </row>
    <row r="473" spans="1:43" x14ac:dyDescent="0.25">
      <c r="A473" t="s">
        <v>20647</v>
      </c>
      <c r="B473" t="s">
        <v>20652</v>
      </c>
      <c r="C473" s="34">
        <v>10000064276607</v>
      </c>
      <c r="D473">
        <v>9081276</v>
      </c>
      <c r="E473" t="s">
        <v>20649</v>
      </c>
      <c r="F473" t="s">
        <v>20651</v>
      </c>
      <c r="G473" t="s">
        <v>89</v>
      </c>
      <c r="H473" t="s">
        <v>90</v>
      </c>
      <c r="I473" t="s">
        <v>10</v>
      </c>
      <c r="J473" t="s">
        <v>20650</v>
      </c>
      <c r="K473">
        <v>0</v>
      </c>
      <c r="L473" t="s">
        <v>20652</v>
      </c>
      <c r="M473" t="s">
        <v>20652</v>
      </c>
      <c r="N473">
        <v>0</v>
      </c>
      <c r="O473">
        <v>75</v>
      </c>
      <c r="P473" s="17">
        <v>46022</v>
      </c>
      <c r="Q473" s="19">
        <v>0</v>
      </c>
      <c r="R473" t="s">
        <v>24</v>
      </c>
      <c r="S473" s="17">
        <v>45732</v>
      </c>
      <c r="U473" s="29">
        <v>0</v>
      </c>
      <c r="V473" s="29">
        <v>0</v>
      </c>
      <c r="W473" s="29">
        <v>0</v>
      </c>
      <c r="X473" s="29">
        <f t="shared" si="7"/>
        <v>2</v>
      </c>
      <c r="Y473" s="33">
        <v>0</v>
      </c>
      <c r="Z473" s="29">
        <v>0</v>
      </c>
      <c r="AA473" s="29">
        <v>0</v>
      </c>
      <c r="AB473" s="29">
        <v>0</v>
      </c>
      <c r="AC473" s="33">
        <v>0</v>
      </c>
      <c r="AD473" s="33">
        <v>224.03605000000002</v>
      </c>
      <c r="AE473" s="29">
        <v>0</v>
      </c>
      <c r="AG473" s="29">
        <v>0</v>
      </c>
      <c r="AH473" s="29">
        <v>0</v>
      </c>
      <c r="AI473" s="29">
        <v>0</v>
      </c>
      <c r="AJ473" s="29">
        <v>0</v>
      </c>
      <c r="AK473" s="29">
        <v>0</v>
      </c>
      <c r="AL473" s="53">
        <v>2</v>
      </c>
      <c r="AM473" s="29" t="s">
        <v>20651</v>
      </c>
      <c r="AN473" s="29" t="s">
        <v>20651</v>
      </c>
      <c r="AO473" s="29">
        <v>0</v>
      </c>
      <c r="AP473" s="30">
        <v>0</v>
      </c>
      <c r="AQ473" s="30">
        <v>0</v>
      </c>
    </row>
    <row r="474" spans="1:43" x14ac:dyDescent="0.25">
      <c r="A474" t="s">
        <v>20647</v>
      </c>
      <c r="B474" t="s">
        <v>20652</v>
      </c>
      <c r="C474" s="34">
        <v>10000064276616</v>
      </c>
      <c r="D474">
        <v>9081318</v>
      </c>
      <c r="E474" t="s">
        <v>20648</v>
      </c>
      <c r="F474" t="s">
        <v>20651</v>
      </c>
      <c r="G474" t="s">
        <v>89</v>
      </c>
      <c r="H474" t="s">
        <v>90</v>
      </c>
      <c r="I474" t="s">
        <v>10</v>
      </c>
      <c r="J474" t="s">
        <v>20650</v>
      </c>
      <c r="K474">
        <v>0</v>
      </c>
      <c r="L474" t="s">
        <v>20652</v>
      </c>
      <c r="M474" t="s">
        <v>20652</v>
      </c>
      <c r="N474">
        <v>0</v>
      </c>
      <c r="O474">
        <v>11</v>
      </c>
      <c r="P474" s="17">
        <v>46022</v>
      </c>
      <c r="Q474" s="19">
        <v>0</v>
      </c>
      <c r="R474" t="s">
        <v>24</v>
      </c>
      <c r="S474" s="17">
        <v>45732</v>
      </c>
      <c r="U474" s="29">
        <v>0</v>
      </c>
      <c r="V474" s="29">
        <v>0</v>
      </c>
      <c r="W474" s="29">
        <v>0</v>
      </c>
      <c r="X474" s="29">
        <f t="shared" si="7"/>
        <v>1</v>
      </c>
      <c r="Y474" s="33">
        <v>0</v>
      </c>
      <c r="Z474" s="29">
        <v>0</v>
      </c>
      <c r="AA474" s="29">
        <v>0</v>
      </c>
      <c r="AB474" s="29">
        <v>0</v>
      </c>
      <c r="AC474" s="33">
        <v>0</v>
      </c>
      <c r="AD474" s="33">
        <v>152.7653</v>
      </c>
      <c r="AE474" s="29">
        <v>0</v>
      </c>
      <c r="AG474" s="29">
        <v>0</v>
      </c>
      <c r="AH474" s="29">
        <v>0</v>
      </c>
      <c r="AI474" s="29">
        <v>0</v>
      </c>
      <c r="AJ474" s="29">
        <v>0</v>
      </c>
      <c r="AK474" s="29">
        <v>0</v>
      </c>
      <c r="AL474" s="53">
        <v>1</v>
      </c>
      <c r="AM474" s="29" t="s">
        <v>20651</v>
      </c>
      <c r="AN474" s="29" t="s">
        <v>20651</v>
      </c>
      <c r="AO474" s="29">
        <v>0</v>
      </c>
      <c r="AP474" s="30">
        <v>0</v>
      </c>
      <c r="AQ474" s="30">
        <v>0</v>
      </c>
    </row>
    <row r="475" spans="1:43" x14ac:dyDescent="0.25">
      <c r="A475" t="s">
        <v>20647</v>
      </c>
      <c r="B475" t="s">
        <v>20652</v>
      </c>
      <c r="C475" s="34">
        <v>10000064276617</v>
      </c>
      <c r="D475">
        <v>9081317</v>
      </c>
      <c r="E475" t="s">
        <v>20648</v>
      </c>
      <c r="F475" t="s">
        <v>20651</v>
      </c>
      <c r="G475" t="s">
        <v>89</v>
      </c>
      <c r="H475" t="s">
        <v>90</v>
      </c>
      <c r="I475" t="s">
        <v>10</v>
      </c>
      <c r="J475" t="s">
        <v>20650</v>
      </c>
      <c r="K475">
        <v>0</v>
      </c>
      <c r="L475" t="s">
        <v>20652</v>
      </c>
      <c r="M475" t="s">
        <v>20652</v>
      </c>
      <c r="N475">
        <v>0</v>
      </c>
      <c r="O475">
        <v>12</v>
      </c>
      <c r="P475" s="17">
        <v>46022</v>
      </c>
      <c r="Q475" s="19">
        <v>0</v>
      </c>
      <c r="R475" t="s">
        <v>24</v>
      </c>
      <c r="S475" s="17">
        <v>45732</v>
      </c>
      <c r="U475" s="29">
        <v>0</v>
      </c>
      <c r="V475" s="29">
        <v>0</v>
      </c>
      <c r="W475" s="29">
        <v>0</v>
      </c>
      <c r="X475" s="29">
        <f t="shared" si="7"/>
        <v>1</v>
      </c>
      <c r="Y475" s="33">
        <v>0</v>
      </c>
      <c r="Z475" s="29">
        <v>0</v>
      </c>
      <c r="AA475" s="29">
        <v>0</v>
      </c>
      <c r="AB475" s="29">
        <v>0</v>
      </c>
      <c r="AC475" s="33">
        <v>0</v>
      </c>
      <c r="AD475" s="33">
        <v>152.7653</v>
      </c>
      <c r="AE475" s="29">
        <v>0</v>
      </c>
      <c r="AG475" s="29">
        <v>0</v>
      </c>
      <c r="AH475" s="29">
        <v>0</v>
      </c>
      <c r="AI475" s="29">
        <v>0</v>
      </c>
      <c r="AJ475" s="29">
        <v>0</v>
      </c>
      <c r="AK475" s="29">
        <v>0</v>
      </c>
      <c r="AL475" s="53">
        <v>1</v>
      </c>
      <c r="AM475" s="29" t="s">
        <v>20651</v>
      </c>
      <c r="AN475" s="29" t="s">
        <v>20651</v>
      </c>
      <c r="AO475" s="29">
        <v>0</v>
      </c>
      <c r="AP475" s="30">
        <v>0</v>
      </c>
      <c r="AQ475" s="30">
        <v>0</v>
      </c>
    </row>
    <row r="476" spans="1:43" x14ac:dyDescent="0.25">
      <c r="A476" t="s">
        <v>20647</v>
      </c>
      <c r="B476" t="s">
        <v>20652</v>
      </c>
      <c r="C476" s="34">
        <v>10000064276636</v>
      </c>
      <c r="D476">
        <v>9081281</v>
      </c>
      <c r="E476" t="s">
        <v>20649</v>
      </c>
      <c r="F476" t="s">
        <v>20651</v>
      </c>
      <c r="G476" t="s">
        <v>89</v>
      </c>
      <c r="H476" t="s">
        <v>90</v>
      </c>
      <c r="I476" t="s">
        <v>10</v>
      </c>
      <c r="J476" t="s">
        <v>20650</v>
      </c>
      <c r="K476">
        <v>0</v>
      </c>
      <c r="L476" t="s">
        <v>20652</v>
      </c>
      <c r="M476" t="s">
        <v>20652</v>
      </c>
      <c r="N476">
        <v>0</v>
      </c>
      <c r="O476">
        <v>15</v>
      </c>
      <c r="P476" s="17">
        <v>46022</v>
      </c>
      <c r="Q476" s="19">
        <v>0</v>
      </c>
      <c r="R476" t="s">
        <v>24</v>
      </c>
      <c r="S476" s="17">
        <v>45732</v>
      </c>
      <c r="U476" s="29">
        <v>0</v>
      </c>
      <c r="V476" s="29">
        <v>0</v>
      </c>
      <c r="W476" s="29">
        <v>0</v>
      </c>
      <c r="X476" s="29">
        <f t="shared" si="7"/>
        <v>2</v>
      </c>
      <c r="Y476" s="33">
        <v>0</v>
      </c>
      <c r="Z476" s="29">
        <v>0</v>
      </c>
      <c r="AA476" s="29">
        <v>0</v>
      </c>
      <c r="AB476" s="29">
        <v>0</v>
      </c>
      <c r="AC476" s="33">
        <v>0</v>
      </c>
      <c r="AD476" s="33">
        <v>95.986350000000002</v>
      </c>
      <c r="AE476" s="29">
        <v>0</v>
      </c>
      <c r="AG476" s="29">
        <v>0</v>
      </c>
      <c r="AH476" s="29">
        <v>0</v>
      </c>
      <c r="AI476" s="29">
        <v>0</v>
      </c>
      <c r="AJ476" s="29">
        <v>0</v>
      </c>
      <c r="AK476" s="29">
        <v>0</v>
      </c>
      <c r="AL476" s="53">
        <v>2</v>
      </c>
      <c r="AM476" s="29" t="s">
        <v>20651</v>
      </c>
      <c r="AN476" s="29" t="s">
        <v>20651</v>
      </c>
      <c r="AO476" s="29">
        <v>0</v>
      </c>
      <c r="AP476" s="30">
        <v>0</v>
      </c>
      <c r="AQ476" s="30">
        <v>0</v>
      </c>
    </row>
    <row r="477" spans="1:43" x14ac:dyDescent="0.25">
      <c r="A477" t="s">
        <v>20647</v>
      </c>
      <c r="B477" t="s">
        <v>20652</v>
      </c>
      <c r="C477" s="34">
        <v>10000064277121</v>
      </c>
      <c r="D477">
        <v>9081423</v>
      </c>
      <c r="E477" t="s">
        <v>20649</v>
      </c>
      <c r="F477" t="s">
        <v>20651</v>
      </c>
      <c r="G477" t="s">
        <v>89</v>
      </c>
      <c r="H477" t="s">
        <v>90</v>
      </c>
      <c r="I477" t="s">
        <v>10</v>
      </c>
      <c r="J477" t="s">
        <v>20650</v>
      </c>
      <c r="K477">
        <v>0</v>
      </c>
      <c r="L477" t="s">
        <v>20652</v>
      </c>
      <c r="M477" t="s">
        <v>20652</v>
      </c>
      <c r="N477">
        <v>0</v>
      </c>
      <c r="O477">
        <v>11</v>
      </c>
      <c r="P477" s="17">
        <v>46022</v>
      </c>
      <c r="Q477" s="19">
        <v>0</v>
      </c>
      <c r="R477" t="s">
        <v>24</v>
      </c>
      <c r="S477" s="17">
        <v>45732</v>
      </c>
      <c r="U477" s="29">
        <v>0</v>
      </c>
      <c r="V477" s="29">
        <v>0</v>
      </c>
      <c r="W477" s="29">
        <v>0</v>
      </c>
      <c r="X477" s="29">
        <f t="shared" si="7"/>
        <v>2</v>
      </c>
      <c r="Y477" s="33">
        <v>0</v>
      </c>
      <c r="Z477" s="29">
        <v>0</v>
      </c>
      <c r="AA477" s="29">
        <v>0</v>
      </c>
      <c r="AB477" s="29">
        <v>0</v>
      </c>
      <c r="AC477" s="33">
        <v>0</v>
      </c>
      <c r="AD477" s="33">
        <v>58.617100000000001</v>
      </c>
      <c r="AE477" s="29">
        <v>0</v>
      </c>
      <c r="AG477" s="29">
        <v>0</v>
      </c>
      <c r="AH477" s="29">
        <v>0</v>
      </c>
      <c r="AI477" s="29">
        <v>0</v>
      </c>
      <c r="AJ477" s="29">
        <v>0</v>
      </c>
      <c r="AK477" s="29">
        <v>0</v>
      </c>
      <c r="AL477" s="53">
        <v>2</v>
      </c>
      <c r="AM477" s="29" t="s">
        <v>20651</v>
      </c>
      <c r="AN477" s="29" t="s">
        <v>20651</v>
      </c>
      <c r="AO477" s="29">
        <v>0</v>
      </c>
      <c r="AP477" s="30">
        <v>0</v>
      </c>
      <c r="AQ477" s="30">
        <v>0</v>
      </c>
    </row>
    <row r="478" spans="1:43" x14ac:dyDescent="0.25">
      <c r="A478" t="s">
        <v>20647</v>
      </c>
      <c r="B478" t="s">
        <v>20652</v>
      </c>
      <c r="C478" s="34">
        <v>10000064277124</v>
      </c>
      <c r="D478">
        <v>9081424</v>
      </c>
      <c r="E478" t="s">
        <v>20649</v>
      </c>
      <c r="F478" t="s">
        <v>20651</v>
      </c>
      <c r="G478" t="s">
        <v>89</v>
      </c>
      <c r="H478" t="s">
        <v>90</v>
      </c>
      <c r="I478" t="s">
        <v>10</v>
      </c>
      <c r="J478" t="s">
        <v>20650</v>
      </c>
      <c r="K478">
        <v>0</v>
      </c>
      <c r="L478" t="s">
        <v>20652</v>
      </c>
      <c r="M478" t="s">
        <v>20652</v>
      </c>
      <c r="N478">
        <v>0</v>
      </c>
      <c r="O478">
        <v>12</v>
      </c>
      <c r="P478" s="17">
        <v>46022</v>
      </c>
      <c r="Q478" s="19">
        <v>0</v>
      </c>
      <c r="R478" t="s">
        <v>24</v>
      </c>
      <c r="S478" s="17">
        <v>45732</v>
      </c>
      <c r="U478" s="29">
        <v>0</v>
      </c>
      <c r="V478" s="29">
        <v>0</v>
      </c>
      <c r="W478" s="29">
        <v>0</v>
      </c>
      <c r="X478" s="29">
        <f t="shared" si="7"/>
        <v>2</v>
      </c>
      <c r="Y478" s="33">
        <v>0</v>
      </c>
      <c r="Z478" s="29">
        <v>0</v>
      </c>
      <c r="AA478" s="29">
        <v>0</v>
      </c>
      <c r="AB478" s="29">
        <v>0</v>
      </c>
      <c r="AC478" s="33">
        <v>0</v>
      </c>
      <c r="AD478" s="33">
        <v>58.617100000000001</v>
      </c>
      <c r="AE478" s="29">
        <v>0</v>
      </c>
      <c r="AG478" s="29">
        <v>0</v>
      </c>
      <c r="AH478" s="29">
        <v>0</v>
      </c>
      <c r="AI478" s="29">
        <v>0</v>
      </c>
      <c r="AJ478" s="29">
        <v>0</v>
      </c>
      <c r="AK478" s="29">
        <v>0</v>
      </c>
      <c r="AL478" s="53">
        <v>2</v>
      </c>
      <c r="AM478" s="29" t="s">
        <v>20651</v>
      </c>
      <c r="AN478" s="29" t="s">
        <v>20651</v>
      </c>
      <c r="AO478" s="29">
        <v>0</v>
      </c>
      <c r="AP478" s="30">
        <v>0</v>
      </c>
      <c r="AQ478" s="30">
        <v>0</v>
      </c>
    </row>
    <row r="479" spans="1:43" x14ac:dyDescent="0.25">
      <c r="A479" t="s">
        <v>20647</v>
      </c>
      <c r="B479" t="s">
        <v>20652</v>
      </c>
      <c r="C479" s="34">
        <v>10000064277149</v>
      </c>
      <c r="D479">
        <v>9081418</v>
      </c>
      <c r="E479" t="s">
        <v>20649</v>
      </c>
      <c r="F479" t="s">
        <v>20651</v>
      </c>
      <c r="G479" t="s">
        <v>89</v>
      </c>
      <c r="H479" t="s">
        <v>90</v>
      </c>
      <c r="I479" t="s">
        <v>10</v>
      </c>
      <c r="J479" t="s">
        <v>20650</v>
      </c>
      <c r="K479">
        <v>0</v>
      </c>
      <c r="L479" t="s">
        <v>20652</v>
      </c>
      <c r="M479" t="s">
        <v>20652</v>
      </c>
      <c r="N479">
        <v>0</v>
      </c>
      <c r="O479">
        <v>19</v>
      </c>
      <c r="P479" s="17">
        <v>46022</v>
      </c>
      <c r="Q479" s="19">
        <v>0</v>
      </c>
      <c r="R479" t="s">
        <v>24</v>
      </c>
      <c r="S479" s="17">
        <v>45732</v>
      </c>
      <c r="U479" s="29">
        <v>0</v>
      </c>
      <c r="V479" s="29">
        <v>0</v>
      </c>
      <c r="W479" s="29">
        <v>0</v>
      </c>
      <c r="X479" s="29">
        <f t="shared" si="7"/>
        <v>2</v>
      </c>
      <c r="Y479" s="33">
        <v>0</v>
      </c>
      <c r="Z479" s="29">
        <v>0</v>
      </c>
      <c r="AA479" s="29">
        <v>0</v>
      </c>
      <c r="AB479" s="29">
        <v>0</v>
      </c>
      <c r="AC479" s="33">
        <v>0</v>
      </c>
      <c r="AD479" s="33">
        <v>58.617100000000001</v>
      </c>
      <c r="AE479" s="29">
        <v>0</v>
      </c>
      <c r="AG479" s="29">
        <v>0</v>
      </c>
      <c r="AH479" s="29">
        <v>0</v>
      </c>
      <c r="AI479" s="29">
        <v>0</v>
      </c>
      <c r="AJ479" s="29">
        <v>0</v>
      </c>
      <c r="AK479" s="29">
        <v>0</v>
      </c>
      <c r="AL479" s="53">
        <v>2</v>
      </c>
      <c r="AM479" s="29" t="s">
        <v>20651</v>
      </c>
      <c r="AN479" s="29" t="s">
        <v>20651</v>
      </c>
      <c r="AO479" s="29">
        <v>0</v>
      </c>
      <c r="AP479" s="30">
        <v>0</v>
      </c>
      <c r="AQ479" s="30">
        <v>0</v>
      </c>
    </row>
    <row r="480" spans="1:43" x14ac:dyDescent="0.25">
      <c r="A480" t="s">
        <v>20647</v>
      </c>
      <c r="B480" t="s">
        <v>20652</v>
      </c>
      <c r="C480" s="34">
        <v>10000064277272</v>
      </c>
      <c r="D480">
        <v>9081439</v>
      </c>
      <c r="E480" t="s">
        <v>20649</v>
      </c>
      <c r="F480" t="s">
        <v>20651</v>
      </c>
      <c r="G480" t="s">
        <v>89</v>
      </c>
      <c r="H480" t="s">
        <v>90</v>
      </c>
      <c r="I480" t="s">
        <v>10</v>
      </c>
      <c r="J480" t="s">
        <v>20650</v>
      </c>
      <c r="K480">
        <v>0</v>
      </c>
      <c r="L480" t="s">
        <v>20652</v>
      </c>
      <c r="M480" t="s">
        <v>20652</v>
      </c>
      <c r="N480">
        <v>0</v>
      </c>
      <c r="O480">
        <v>33</v>
      </c>
      <c r="P480" s="17">
        <v>46022</v>
      </c>
      <c r="Q480" s="19">
        <v>0</v>
      </c>
      <c r="R480" t="s">
        <v>24</v>
      </c>
      <c r="S480" s="17">
        <v>45732</v>
      </c>
      <c r="U480" s="29">
        <v>0</v>
      </c>
      <c r="V480" s="29">
        <v>0</v>
      </c>
      <c r="W480" s="29">
        <v>0</v>
      </c>
      <c r="X480" s="29">
        <f t="shared" si="7"/>
        <v>2</v>
      </c>
      <c r="Y480" s="33">
        <v>0</v>
      </c>
      <c r="Z480" s="29">
        <v>0</v>
      </c>
      <c r="AA480" s="29">
        <v>0</v>
      </c>
      <c r="AB480" s="29">
        <v>0</v>
      </c>
      <c r="AC480" s="33">
        <v>0</v>
      </c>
      <c r="AD480" s="33">
        <v>88.590099999999993</v>
      </c>
      <c r="AE480" s="29">
        <v>0</v>
      </c>
      <c r="AG480" s="29">
        <v>0</v>
      </c>
      <c r="AH480" s="29">
        <v>0</v>
      </c>
      <c r="AI480" s="29">
        <v>0</v>
      </c>
      <c r="AJ480" s="29">
        <v>0</v>
      </c>
      <c r="AK480" s="29">
        <v>0</v>
      </c>
      <c r="AL480" s="53">
        <v>2</v>
      </c>
      <c r="AM480" s="29" t="s">
        <v>20651</v>
      </c>
      <c r="AN480" s="29" t="s">
        <v>20651</v>
      </c>
      <c r="AO480" s="29">
        <v>0</v>
      </c>
      <c r="AP480" s="30">
        <v>0</v>
      </c>
      <c r="AQ480" s="30">
        <v>0</v>
      </c>
    </row>
    <row r="481" spans="1:43" x14ac:dyDescent="0.25">
      <c r="A481" t="s">
        <v>20647</v>
      </c>
      <c r="B481" t="s">
        <v>20652</v>
      </c>
      <c r="C481" s="34">
        <v>10000064277469</v>
      </c>
      <c r="D481">
        <v>9081470</v>
      </c>
      <c r="E481" t="s">
        <v>20649</v>
      </c>
      <c r="F481" t="s">
        <v>20651</v>
      </c>
      <c r="G481" t="s">
        <v>89</v>
      </c>
      <c r="H481" t="s">
        <v>90</v>
      </c>
      <c r="I481" t="s">
        <v>10</v>
      </c>
      <c r="J481" t="s">
        <v>20650</v>
      </c>
      <c r="K481">
        <v>0</v>
      </c>
      <c r="L481" t="s">
        <v>20652</v>
      </c>
      <c r="M481" t="s">
        <v>20652</v>
      </c>
      <c r="N481">
        <v>0</v>
      </c>
      <c r="O481">
        <v>38</v>
      </c>
      <c r="P481" s="17">
        <v>46022</v>
      </c>
      <c r="Q481" s="19">
        <v>0</v>
      </c>
      <c r="R481" t="s">
        <v>24</v>
      </c>
      <c r="S481" s="17">
        <v>45732</v>
      </c>
      <c r="U481" s="29">
        <v>0</v>
      </c>
      <c r="V481" s="29">
        <v>0</v>
      </c>
      <c r="W481" s="29">
        <v>0</v>
      </c>
      <c r="X481" s="29">
        <f t="shared" si="7"/>
        <v>2</v>
      </c>
      <c r="Y481" s="33">
        <v>0</v>
      </c>
      <c r="Z481" s="29">
        <v>0</v>
      </c>
      <c r="AA481" s="29">
        <v>0</v>
      </c>
      <c r="AB481" s="29">
        <v>0</v>
      </c>
      <c r="AC481" s="33">
        <v>0</v>
      </c>
      <c r="AD481" s="33">
        <v>95.986350000000002</v>
      </c>
      <c r="AE481" s="29">
        <v>0</v>
      </c>
      <c r="AG481" s="29">
        <v>0</v>
      </c>
      <c r="AH481" s="29">
        <v>0</v>
      </c>
      <c r="AI481" s="29">
        <v>0</v>
      </c>
      <c r="AJ481" s="29">
        <v>0</v>
      </c>
      <c r="AK481" s="29">
        <v>0</v>
      </c>
      <c r="AL481" s="53">
        <v>2</v>
      </c>
      <c r="AM481" s="29" t="s">
        <v>20651</v>
      </c>
      <c r="AN481" s="29" t="s">
        <v>20651</v>
      </c>
      <c r="AO481" s="29">
        <v>0</v>
      </c>
      <c r="AP481" s="30">
        <v>0</v>
      </c>
      <c r="AQ481" s="30">
        <v>0</v>
      </c>
    </row>
    <row r="482" spans="1:43" x14ac:dyDescent="0.25">
      <c r="A482" t="s">
        <v>20647</v>
      </c>
      <c r="B482" t="s">
        <v>20652</v>
      </c>
      <c r="C482" s="34">
        <v>10000064277601</v>
      </c>
      <c r="D482">
        <v>9081493</v>
      </c>
      <c r="E482" t="s">
        <v>20649</v>
      </c>
      <c r="F482" t="s">
        <v>20651</v>
      </c>
      <c r="G482" t="s">
        <v>89</v>
      </c>
      <c r="H482" t="s">
        <v>90</v>
      </c>
      <c r="I482" t="s">
        <v>10</v>
      </c>
      <c r="J482" t="s">
        <v>20650</v>
      </c>
      <c r="K482">
        <v>0</v>
      </c>
      <c r="L482" t="s">
        <v>20652</v>
      </c>
      <c r="M482" t="s">
        <v>20652</v>
      </c>
      <c r="N482">
        <v>0</v>
      </c>
      <c r="O482">
        <v>27</v>
      </c>
      <c r="P482" s="17">
        <v>46022</v>
      </c>
      <c r="Q482" s="19">
        <v>0</v>
      </c>
      <c r="R482" t="s">
        <v>24</v>
      </c>
      <c r="S482" s="17">
        <v>45732</v>
      </c>
      <c r="U482" s="29">
        <v>0</v>
      </c>
      <c r="V482" s="29">
        <v>0</v>
      </c>
      <c r="W482" s="29">
        <v>0</v>
      </c>
      <c r="X482" s="29">
        <f t="shared" si="7"/>
        <v>2</v>
      </c>
      <c r="Y482" s="33">
        <v>0</v>
      </c>
      <c r="Z482" s="29">
        <v>0</v>
      </c>
      <c r="AA482" s="29">
        <v>0</v>
      </c>
      <c r="AB482" s="29">
        <v>0</v>
      </c>
      <c r="AC482" s="33">
        <v>0</v>
      </c>
      <c r="AD482" s="33">
        <v>98.304649999999995</v>
      </c>
      <c r="AE482" s="29">
        <v>0</v>
      </c>
      <c r="AG482" s="29">
        <v>0</v>
      </c>
      <c r="AH482" s="29">
        <v>0</v>
      </c>
      <c r="AI482" s="29">
        <v>0</v>
      </c>
      <c r="AJ482" s="29">
        <v>0</v>
      </c>
      <c r="AK482" s="29">
        <v>0</v>
      </c>
      <c r="AL482" s="53">
        <v>2</v>
      </c>
      <c r="AM482" s="29" t="s">
        <v>20651</v>
      </c>
      <c r="AN482" s="29" t="s">
        <v>20651</v>
      </c>
      <c r="AO482" s="29">
        <v>0</v>
      </c>
      <c r="AP482" s="30">
        <v>0</v>
      </c>
      <c r="AQ482" s="30">
        <v>0</v>
      </c>
    </row>
    <row r="483" spans="1:43" x14ac:dyDescent="0.25">
      <c r="A483" t="s">
        <v>20647</v>
      </c>
      <c r="B483" t="s">
        <v>20652</v>
      </c>
      <c r="C483" s="34">
        <v>10000064277649</v>
      </c>
      <c r="D483">
        <v>9081552</v>
      </c>
      <c r="E483" t="s">
        <v>20649</v>
      </c>
      <c r="F483" t="s">
        <v>20651</v>
      </c>
      <c r="G483" t="s">
        <v>89</v>
      </c>
      <c r="H483" t="s">
        <v>90</v>
      </c>
      <c r="I483" t="s">
        <v>10</v>
      </c>
      <c r="J483" t="s">
        <v>20650</v>
      </c>
      <c r="K483">
        <v>0</v>
      </c>
      <c r="L483" t="s">
        <v>20652</v>
      </c>
      <c r="M483" t="s">
        <v>20652</v>
      </c>
      <c r="N483">
        <v>0</v>
      </c>
      <c r="O483">
        <v>79</v>
      </c>
      <c r="P483" s="17">
        <v>46022</v>
      </c>
      <c r="Q483" s="19">
        <v>0</v>
      </c>
      <c r="R483" t="s">
        <v>24</v>
      </c>
      <c r="S483" s="17">
        <v>45732</v>
      </c>
      <c r="U483" s="29">
        <v>0</v>
      </c>
      <c r="V483" s="29">
        <v>0</v>
      </c>
      <c r="W483" s="29">
        <v>0</v>
      </c>
      <c r="X483" s="29">
        <f t="shared" si="7"/>
        <v>2</v>
      </c>
      <c r="Y483" s="33">
        <v>0</v>
      </c>
      <c r="Z483" s="29">
        <v>0</v>
      </c>
      <c r="AA483" s="29">
        <v>0</v>
      </c>
      <c r="AB483" s="29">
        <v>0</v>
      </c>
      <c r="AC483" s="33">
        <v>0</v>
      </c>
      <c r="AD483" s="33">
        <v>20.36838333333333</v>
      </c>
      <c r="AE483" s="29">
        <v>0</v>
      </c>
      <c r="AG483" s="29">
        <v>0</v>
      </c>
      <c r="AH483" s="29">
        <v>0</v>
      </c>
      <c r="AI483" s="29">
        <v>0</v>
      </c>
      <c r="AJ483" s="29">
        <v>0</v>
      </c>
      <c r="AK483" s="29">
        <v>0</v>
      </c>
      <c r="AL483" s="53">
        <v>2</v>
      </c>
      <c r="AM483" s="29" t="s">
        <v>20651</v>
      </c>
      <c r="AN483" s="29" t="s">
        <v>20651</v>
      </c>
      <c r="AO483" s="29">
        <v>0</v>
      </c>
      <c r="AP483" s="30">
        <v>0</v>
      </c>
      <c r="AQ483" s="30">
        <v>0</v>
      </c>
    </row>
    <row r="484" spans="1:43" x14ac:dyDescent="0.25">
      <c r="A484" t="s">
        <v>20647</v>
      </c>
      <c r="B484" t="s">
        <v>20652</v>
      </c>
      <c r="C484" s="34">
        <v>10000064277650</v>
      </c>
      <c r="D484">
        <v>9081554</v>
      </c>
      <c r="E484" t="s">
        <v>20649</v>
      </c>
      <c r="F484" t="s">
        <v>20651</v>
      </c>
      <c r="G484" t="s">
        <v>89</v>
      </c>
      <c r="H484" t="s">
        <v>90</v>
      </c>
      <c r="I484" t="s">
        <v>10</v>
      </c>
      <c r="J484" t="s">
        <v>20650</v>
      </c>
      <c r="K484">
        <v>0</v>
      </c>
      <c r="L484" t="s">
        <v>20652</v>
      </c>
      <c r="M484" t="s">
        <v>20652</v>
      </c>
      <c r="N484">
        <v>0</v>
      </c>
      <c r="O484">
        <v>80</v>
      </c>
      <c r="P484" s="17">
        <v>46022</v>
      </c>
      <c r="Q484" s="19">
        <v>0</v>
      </c>
      <c r="R484" t="s">
        <v>24</v>
      </c>
      <c r="S484" s="17">
        <v>45732</v>
      </c>
      <c r="U484" s="29">
        <v>0</v>
      </c>
      <c r="V484" s="29">
        <v>0</v>
      </c>
      <c r="W484" s="29">
        <v>0</v>
      </c>
      <c r="X484" s="29">
        <f t="shared" si="7"/>
        <v>2</v>
      </c>
      <c r="Y484" s="33">
        <v>0</v>
      </c>
      <c r="Z484" s="29">
        <v>0</v>
      </c>
      <c r="AA484" s="29">
        <v>0</v>
      </c>
      <c r="AB484" s="29">
        <v>0</v>
      </c>
      <c r="AC484" s="33">
        <v>0</v>
      </c>
      <c r="AD484" s="33">
        <v>20.36838333333333</v>
      </c>
      <c r="AE484" s="29">
        <v>0</v>
      </c>
      <c r="AG484" s="29">
        <v>0</v>
      </c>
      <c r="AH484" s="29">
        <v>0</v>
      </c>
      <c r="AI484" s="29">
        <v>0</v>
      </c>
      <c r="AJ484" s="29">
        <v>0</v>
      </c>
      <c r="AK484" s="29">
        <v>0</v>
      </c>
      <c r="AL484" s="53">
        <v>2</v>
      </c>
      <c r="AM484" s="29" t="s">
        <v>20651</v>
      </c>
      <c r="AN484" s="29" t="s">
        <v>20651</v>
      </c>
      <c r="AO484" s="29">
        <v>0</v>
      </c>
      <c r="AP484" s="30">
        <v>0</v>
      </c>
      <c r="AQ484" s="30">
        <v>0</v>
      </c>
    </row>
    <row r="485" spans="1:43" x14ac:dyDescent="0.25">
      <c r="A485" t="s">
        <v>20647</v>
      </c>
      <c r="B485" t="s">
        <v>20652</v>
      </c>
      <c r="C485" s="34">
        <v>10000064277651</v>
      </c>
      <c r="D485">
        <v>9081553</v>
      </c>
      <c r="E485" t="s">
        <v>20649</v>
      </c>
      <c r="F485" t="s">
        <v>20651</v>
      </c>
      <c r="G485" t="s">
        <v>89</v>
      </c>
      <c r="H485" t="s">
        <v>90</v>
      </c>
      <c r="I485" t="s">
        <v>10</v>
      </c>
      <c r="J485" t="s">
        <v>20650</v>
      </c>
      <c r="K485">
        <v>0</v>
      </c>
      <c r="L485" t="s">
        <v>20652</v>
      </c>
      <c r="M485" t="s">
        <v>20652</v>
      </c>
      <c r="N485">
        <v>0</v>
      </c>
      <c r="O485">
        <v>75</v>
      </c>
      <c r="P485" s="17">
        <v>46022</v>
      </c>
      <c r="Q485" s="19">
        <v>0</v>
      </c>
      <c r="R485" t="s">
        <v>24</v>
      </c>
      <c r="S485" s="17">
        <v>45732</v>
      </c>
      <c r="U485" s="29">
        <v>0</v>
      </c>
      <c r="V485" s="29">
        <v>0</v>
      </c>
      <c r="W485" s="29">
        <v>0</v>
      </c>
      <c r="X485" s="29">
        <f t="shared" si="7"/>
        <v>2</v>
      </c>
      <c r="Y485" s="33">
        <v>0</v>
      </c>
      <c r="Z485" s="29">
        <v>0</v>
      </c>
      <c r="AA485" s="29">
        <v>0</v>
      </c>
      <c r="AB485" s="29">
        <v>0</v>
      </c>
      <c r="AC485" s="33">
        <v>0</v>
      </c>
      <c r="AD485" s="33">
        <v>20.36838333333333</v>
      </c>
      <c r="AE485" s="29">
        <v>0</v>
      </c>
      <c r="AG485" s="29">
        <v>0</v>
      </c>
      <c r="AH485" s="29">
        <v>0</v>
      </c>
      <c r="AI485" s="29">
        <v>0</v>
      </c>
      <c r="AJ485" s="29">
        <v>0</v>
      </c>
      <c r="AK485" s="29">
        <v>0</v>
      </c>
      <c r="AL485" s="53">
        <v>2</v>
      </c>
      <c r="AM485" s="29" t="s">
        <v>20651</v>
      </c>
      <c r="AN485" s="29" t="s">
        <v>20651</v>
      </c>
      <c r="AO485" s="29">
        <v>0</v>
      </c>
      <c r="AP485" s="30">
        <v>0</v>
      </c>
      <c r="AQ485" s="30">
        <v>0</v>
      </c>
    </row>
    <row r="486" spans="1:43" x14ac:dyDescent="0.25">
      <c r="A486" t="s">
        <v>20647</v>
      </c>
      <c r="B486" t="s">
        <v>20652</v>
      </c>
      <c r="C486" s="34">
        <v>10000064277652</v>
      </c>
      <c r="D486">
        <v>9081551</v>
      </c>
      <c r="E486" t="s">
        <v>20649</v>
      </c>
      <c r="F486" t="s">
        <v>20651</v>
      </c>
      <c r="G486" t="s">
        <v>89</v>
      </c>
      <c r="H486" t="s">
        <v>90</v>
      </c>
      <c r="I486" t="s">
        <v>10</v>
      </c>
      <c r="J486" t="s">
        <v>20650</v>
      </c>
      <c r="K486">
        <v>0</v>
      </c>
      <c r="L486" t="s">
        <v>20652</v>
      </c>
      <c r="M486" t="s">
        <v>20652</v>
      </c>
      <c r="N486">
        <v>0</v>
      </c>
      <c r="O486">
        <v>76</v>
      </c>
      <c r="P486" s="17">
        <v>46022</v>
      </c>
      <c r="Q486" s="19">
        <v>0</v>
      </c>
      <c r="R486" t="s">
        <v>24</v>
      </c>
      <c r="S486" s="17">
        <v>45732</v>
      </c>
      <c r="U486" s="29">
        <v>0</v>
      </c>
      <c r="V486" s="29">
        <v>0</v>
      </c>
      <c r="W486" s="29">
        <v>0</v>
      </c>
      <c r="X486" s="29">
        <f t="shared" si="7"/>
        <v>2</v>
      </c>
      <c r="Y486" s="33">
        <v>0</v>
      </c>
      <c r="Z486" s="29">
        <v>0</v>
      </c>
      <c r="AA486" s="29">
        <v>0</v>
      </c>
      <c r="AB486" s="29">
        <v>0</v>
      </c>
      <c r="AC486" s="33">
        <v>0</v>
      </c>
      <c r="AD486" s="33">
        <v>20.36838333333333</v>
      </c>
      <c r="AE486" s="29">
        <v>0</v>
      </c>
      <c r="AG486" s="29">
        <v>0</v>
      </c>
      <c r="AH486" s="29">
        <v>0</v>
      </c>
      <c r="AI486" s="29">
        <v>0</v>
      </c>
      <c r="AJ486" s="29">
        <v>0</v>
      </c>
      <c r="AK486" s="29">
        <v>0</v>
      </c>
      <c r="AL486" s="53">
        <v>2</v>
      </c>
      <c r="AM486" s="29" t="s">
        <v>20651</v>
      </c>
      <c r="AN486" s="29" t="s">
        <v>20651</v>
      </c>
      <c r="AO486" s="29">
        <v>0</v>
      </c>
      <c r="AP486" s="30">
        <v>0</v>
      </c>
      <c r="AQ486" s="30">
        <v>0</v>
      </c>
    </row>
    <row r="487" spans="1:43" x14ac:dyDescent="0.25">
      <c r="A487" t="s">
        <v>20647</v>
      </c>
      <c r="B487" t="s">
        <v>20652</v>
      </c>
      <c r="C487" s="34">
        <v>10000064277688</v>
      </c>
      <c r="D487">
        <v>3566893</v>
      </c>
      <c r="E487" t="s">
        <v>20649</v>
      </c>
      <c r="F487" t="s">
        <v>20651</v>
      </c>
      <c r="G487" t="s">
        <v>89</v>
      </c>
      <c r="H487" t="s">
        <v>90</v>
      </c>
      <c r="I487" t="s">
        <v>10</v>
      </c>
      <c r="J487" t="s">
        <v>20650</v>
      </c>
      <c r="K487">
        <v>0</v>
      </c>
      <c r="L487" t="s">
        <v>20652</v>
      </c>
      <c r="M487" t="s">
        <v>20652</v>
      </c>
      <c r="N487">
        <v>0</v>
      </c>
      <c r="O487">
        <v>79</v>
      </c>
      <c r="P487" s="17">
        <v>46022</v>
      </c>
      <c r="Q487" s="19">
        <v>0</v>
      </c>
      <c r="R487" t="s">
        <v>24</v>
      </c>
      <c r="S487" s="17">
        <v>45732</v>
      </c>
      <c r="U487" s="29">
        <v>0</v>
      </c>
      <c r="V487" s="29">
        <v>0</v>
      </c>
      <c r="W487" s="29">
        <v>0</v>
      </c>
      <c r="X487" s="29">
        <f t="shared" si="7"/>
        <v>2</v>
      </c>
      <c r="Y487" s="33">
        <v>0</v>
      </c>
      <c r="Z487" s="29">
        <v>0</v>
      </c>
      <c r="AA487" s="29">
        <v>0</v>
      </c>
      <c r="AB487" s="29">
        <v>0</v>
      </c>
      <c r="AC487" s="33">
        <v>0</v>
      </c>
      <c r="AD487" s="33">
        <v>19.943200000000001</v>
      </c>
      <c r="AE487" s="29">
        <v>0</v>
      </c>
      <c r="AG487" s="29">
        <v>0</v>
      </c>
      <c r="AH487" s="29">
        <v>0</v>
      </c>
      <c r="AI487" s="29">
        <v>0</v>
      </c>
      <c r="AJ487" s="29">
        <v>0</v>
      </c>
      <c r="AK487" s="29">
        <v>0</v>
      </c>
      <c r="AL487" s="53">
        <v>2</v>
      </c>
      <c r="AM487" s="29" t="s">
        <v>20651</v>
      </c>
      <c r="AN487" s="29" t="s">
        <v>20651</v>
      </c>
      <c r="AO487" s="29">
        <v>0</v>
      </c>
      <c r="AP487" s="30">
        <v>0</v>
      </c>
      <c r="AQ487" s="30">
        <v>0</v>
      </c>
    </row>
    <row r="488" spans="1:43" x14ac:dyDescent="0.25">
      <c r="A488" t="s">
        <v>20647</v>
      </c>
      <c r="B488" t="s">
        <v>20652</v>
      </c>
      <c r="C488" s="34">
        <v>10000064277690</v>
      </c>
      <c r="D488">
        <v>3566892</v>
      </c>
      <c r="E488" t="s">
        <v>20649</v>
      </c>
      <c r="F488" t="s">
        <v>20651</v>
      </c>
      <c r="G488" t="s">
        <v>89</v>
      </c>
      <c r="H488" t="s">
        <v>90</v>
      </c>
      <c r="I488" t="s">
        <v>10</v>
      </c>
      <c r="J488" t="s">
        <v>20650</v>
      </c>
      <c r="K488">
        <v>0</v>
      </c>
      <c r="L488" t="s">
        <v>20652</v>
      </c>
      <c r="M488" t="s">
        <v>20652</v>
      </c>
      <c r="N488">
        <v>0</v>
      </c>
      <c r="O488">
        <v>80</v>
      </c>
      <c r="P488" s="17">
        <v>46022</v>
      </c>
      <c r="Q488" s="19">
        <v>0</v>
      </c>
      <c r="R488" t="s">
        <v>24</v>
      </c>
      <c r="S488" s="17">
        <v>45732</v>
      </c>
      <c r="U488" s="29">
        <v>0</v>
      </c>
      <c r="V488" s="29">
        <v>0</v>
      </c>
      <c r="W488" s="29">
        <v>0</v>
      </c>
      <c r="X488" s="29">
        <f t="shared" si="7"/>
        <v>2</v>
      </c>
      <c r="Y488" s="33">
        <v>0</v>
      </c>
      <c r="Z488" s="29">
        <v>0</v>
      </c>
      <c r="AA488" s="29">
        <v>0</v>
      </c>
      <c r="AB488" s="29">
        <v>0</v>
      </c>
      <c r="AC488" s="33">
        <v>0</v>
      </c>
      <c r="AD488" s="33">
        <v>19.943200000000001</v>
      </c>
      <c r="AE488" s="29">
        <v>0</v>
      </c>
      <c r="AG488" s="29">
        <v>0</v>
      </c>
      <c r="AH488" s="29">
        <v>0</v>
      </c>
      <c r="AI488" s="29">
        <v>0</v>
      </c>
      <c r="AJ488" s="29">
        <v>0</v>
      </c>
      <c r="AK488" s="29">
        <v>0</v>
      </c>
      <c r="AL488" s="53">
        <v>2</v>
      </c>
      <c r="AM488" s="29" t="s">
        <v>20651</v>
      </c>
      <c r="AN488" s="29" t="s">
        <v>20651</v>
      </c>
      <c r="AO488" s="29">
        <v>0</v>
      </c>
      <c r="AP488" s="30">
        <v>0</v>
      </c>
      <c r="AQ488" s="30">
        <v>0</v>
      </c>
    </row>
    <row r="489" spans="1:43" x14ac:dyDescent="0.25">
      <c r="A489" t="s">
        <v>20647</v>
      </c>
      <c r="B489" t="s">
        <v>20652</v>
      </c>
      <c r="C489" s="34">
        <v>10000064277691</v>
      </c>
      <c r="D489">
        <v>3566891</v>
      </c>
      <c r="E489" t="s">
        <v>20649</v>
      </c>
      <c r="F489" t="s">
        <v>20651</v>
      </c>
      <c r="G489" t="s">
        <v>89</v>
      </c>
      <c r="H489" t="s">
        <v>90</v>
      </c>
      <c r="I489" t="s">
        <v>10</v>
      </c>
      <c r="J489" t="s">
        <v>20650</v>
      </c>
      <c r="K489">
        <v>0</v>
      </c>
      <c r="L489" t="s">
        <v>20652</v>
      </c>
      <c r="M489" t="s">
        <v>20652</v>
      </c>
      <c r="N489">
        <v>0</v>
      </c>
      <c r="O489">
        <v>75</v>
      </c>
      <c r="P489" s="17">
        <v>46022</v>
      </c>
      <c r="Q489" s="19">
        <v>0</v>
      </c>
      <c r="R489" t="s">
        <v>24</v>
      </c>
      <c r="S489" s="17">
        <v>45732</v>
      </c>
      <c r="U489" s="29">
        <v>0</v>
      </c>
      <c r="V489" s="29">
        <v>0</v>
      </c>
      <c r="W489" s="29">
        <v>0</v>
      </c>
      <c r="X489" s="29">
        <f t="shared" si="7"/>
        <v>2</v>
      </c>
      <c r="Y489" s="33">
        <v>0</v>
      </c>
      <c r="Z489" s="29">
        <v>0</v>
      </c>
      <c r="AA489" s="29">
        <v>0</v>
      </c>
      <c r="AB489" s="29">
        <v>0</v>
      </c>
      <c r="AC489" s="33">
        <v>0</v>
      </c>
      <c r="AD489" s="33">
        <v>19.943200000000001</v>
      </c>
      <c r="AE489" s="29">
        <v>0</v>
      </c>
      <c r="AG489" s="29">
        <v>0</v>
      </c>
      <c r="AH489" s="29">
        <v>0</v>
      </c>
      <c r="AI489" s="29">
        <v>0</v>
      </c>
      <c r="AJ489" s="29">
        <v>0</v>
      </c>
      <c r="AK489" s="29">
        <v>0</v>
      </c>
      <c r="AL489" s="53">
        <v>2</v>
      </c>
      <c r="AM489" s="29" t="s">
        <v>20651</v>
      </c>
      <c r="AN489" s="29" t="s">
        <v>20651</v>
      </c>
      <c r="AO489" s="29">
        <v>0</v>
      </c>
      <c r="AP489" s="30">
        <v>0</v>
      </c>
      <c r="AQ489" s="30">
        <v>0</v>
      </c>
    </row>
    <row r="490" spans="1:43" x14ac:dyDescent="0.25">
      <c r="A490" t="s">
        <v>20647</v>
      </c>
      <c r="B490" t="s">
        <v>20652</v>
      </c>
      <c r="C490" s="34">
        <v>10000064277692</v>
      </c>
      <c r="D490">
        <v>3566894</v>
      </c>
      <c r="E490" t="s">
        <v>20649</v>
      </c>
      <c r="F490" t="s">
        <v>20651</v>
      </c>
      <c r="G490" t="s">
        <v>89</v>
      </c>
      <c r="H490" t="s">
        <v>90</v>
      </c>
      <c r="I490" t="s">
        <v>10</v>
      </c>
      <c r="J490" t="s">
        <v>20650</v>
      </c>
      <c r="K490">
        <v>0</v>
      </c>
      <c r="L490" t="s">
        <v>20652</v>
      </c>
      <c r="M490" t="s">
        <v>20652</v>
      </c>
      <c r="N490">
        <v>0</v>
      </c>
      <c r="O490">
        <v>76</v>
      </c>
      <c r="P490" s="17">
        <v>46022</v>
      </c>
      <c r="Q490" s="19">
        <v>0</v>
      </c>
      <c r="R490" t="s">
        <v>24</v>
      </c>
      <c r="S490" s="17">
        <v>45732</v>
      </c>
      <c r="U490" s="29">
        <v>0</v>
      </c>
      <c r="V490" s="29">
        <v>0</v>
      </c>
      <c r="W490" s="29">
        <v>0</v>
      </c>
      <c r="X490" s="29">
        <f t="shared" si="7"/>
        <v>2</v>
      </c>
      <c r="Y490" s="33">
        <v>0</v>
      </c>
      <c r="Z490" s="29">
        <v>0</v>
      </c>
      <c r="AA490" s="29">
        <v>0</v>
      </c>
      <c r="AB490" s="29">
        <v>0</v>
      </c>
      <c r="AC490" s="33">
        <v>0</v>
      </c>
      <c r="AD490" s="33">
        <v>19.943200000000001</v>
      </c>
      <c r="AE490" s="29">
        <v>0</v>
      </c>
      <c r="AG490" s="29">
        <v>0</v>
      </c>
      <c r="AH490" s="29">
        <v>0</v>
      </c>
      <c r="AI490" s="29">
        <v>0</v>
      </c>
      <c r="AJ490" s="29">
        <v>0</v>
      </c>
      <c r="AK490" s="29">
        <v>0</v>
      </c>
      <c r="AL490" s="53">
        <v>2</v>
      </c>
      <c r="AM490" s="29" t="s">
        <v>20651</v>
      </c>
      <c r="AN490" s="29" t="s">
        <v>20651</v>
      </c>
      <c r="AO490" s="29">
        <v>0</v>
      </c>
      <c r="AP490" s="30">
        <v>0</v>
      </c>
      <c r="AQ490" s="30">
        <v>0</v>
      </c>
    </row>
    <row r="491" spans="1:43" x14ac:dyDescent="0.25">
      <c r="A491" t="s">
        <v>20647</v>
      </c>
      <c r="B491" t="s">
        <v>20652</v>
      </c>
      <c r="C491" s="34">
        <v>10000064277742</v>
      </c>
      <c r="D491">
        <v>9081555</v>
      </c>
      <c r="E491" t="s">
        <v>20649</v>
      </c>
      <c r="F491" t="s">
        <v>20651</v>
      </c>
      <c r="G491" t="s">
        <v>89</v>
      </c>
      <c r="H491" t="s">
        <v>90</v>
      </c>
      <c r="I491" t="s">
        <v>14</v>
      </c>
      <c r="J491" t="s">
        <v>20650</v>
      </c>
      <c r="K491">
        <v>0</v>
      </c>
      <c r="L491" t="s">
        <v>20652</v>
      </c>
      <c r="M491" t="s">
        <v>20652</v>
      </c>
      <c r="N491">
        <v>0</v>
      </c>
      <c r="O491">
        <v>7</v>
      </c>
      <c r="P491" s="17">
        <v>46022</v>
      </c>
      <c r="Q491" s="19">
        <v>0</v>
      </c>
      <c r="R491" t="s">
        <v>24</v>
      </c>
      <c r="S491" s="17">
        <v>45732</v>
      </c>
      <c r="U491" s="29">
        <v>0</v>
      </c>
      <c r="V491" s="29">
        <v>0</v>
      </c>
      <c r="W491" s="29">
        <v>0</v>
      </c>
      <c r="X491" s="29">
        <f t="shared" si="7"/>
        <v>1</v>
      </c>
      <c r="Y491" s="33">
        <v>0</v>
      </c>
      <c r="Z491" s="29">
        <v>0</v>
      </c>
      <c r="AA491" s="29">
        <v>0</v>
      </c>
      <c r="AB491" s="29">
        <v>0</v>
      </c>
      <c r="AC491" s="33">
        <v>0</v>
      </c>
      <c r="AD491" s="33">
        <v>76.382649999999998</v>
      </c>
      <c r="AE491" s="29">
        <v>0</v>
      </c>
      <c r="AG491" s="29">
        <v>0</v>
      </c>
      <c r="AH491" s="29">
        <v>0</v>
      </c>
      <c r="AI491" s="29">
        <v>0</v>
      </c>
      <c r="AJ491" s="29">
        <v>0</v>
      </c>
      <c r="AK491" s="29">
        <v>0</v>
      </c>
      <c r="AL491" s="53">
        <v>1</v>
      </c>
      <c r="AM491" s="29" t="s">
        <v>20651</v>
      </c>
      <c r="AN491" s="29" t="s">
        <v>20651</v>
      </c>
      <c r="AO491" s="29">
        <v>0</v>
      </c>
      <c r="AP491" s="30">
        <v>0</v>
      </c>
      <c r="AQ491" s="30">
        <v>0</v>
      </c>
    </row>
    <row r="492" spans="1:43" x14ac:dyDescent="0.25">
      <c r="A492" t="s">
        <v>20647</v>
      </c>
      <c r="B492" t="s">
        <v>20652</v>
      </c>
      <c r="C492" s="34">
        <v>10000064277742</v>
      </c>
      <c r="D492">
        <v>9081555</v>
      </c>
      <c r="E492" t="s">
        <v>20649</v>
      </c>
      <c r="F492" t="s">
        <v>20651</v>
      </c>
      <c r="G492" t="s">
        <v>89</v>
      </c>
      <c r="H492" t="s">
        <v>90</v>
      </c>
      <c r="I492" t="s">
        <v>14</v>
      </c>
      <c r="J492" t="s">
        <v>20650</v>
      </c>
      <c r="K492">
        <v>0</v>
      </c>
      <c r="L492" t="s">
        <v>20652</v>
      </c>
      <c r="M492" t="s">
        <v>20652</v>
      </c>
      <c r="N492">
        <v>0</v>
      </c>
      <c r="O492">
        <v>7</v>
      </c>
      <c r="P492" s="17">
        <v>46022</v>
      </c>
      <c r="Q492" s="19">
        <v>0</v>
      </c>
      <c r="R492" t="s">
        <v>24</v>
      </c>
      <c r="S492" s="17">
        <v>45732</v>
      </c>
      <c r="U492" s="29">
        <v>0</v>
      </c>
      <c r="V492" s="29">
        <v>0</v>
      </c>
      <c r="W492" s="29">
        <v>0</v>
      </c>
      <c r="X492" s="29">
        <f t="shared" si="7"/>
        <v>2</v>
      </c>
      <c r="Y492" s="33">
        <v>0</v>
      </c>
      <c r="Z492" s="29">
        <v>0</v>
      </c>
      <c r="AA492" s="29">
        <v>0</v>
      </c>
      <c r="AB492" s="29">
        <v>0</v>
      </c>
      <c r="AC492" s="33">
        <v>0</v>
      </c>
      <c r="AD492" s="33">
        <v>76.382649999999998</v>
      </c>
      <c r="AE492" s="29">
        <v>0</v>
      </c>
      <c r="AG492" s="29">
        <v>0</v>
      </c>
      <c r="AH492" s="29">
        <v>0</v>
      </c>
      <c r="AI492" s="29">
        <v>0</v>
      </c>
      <c r="AJ492" s="29">
        <v>0</v>
      </c>
      <c r="AK492" s="29">
        <v>0</v>
      </c>
      <c r="AL492" s="53">
        <v>2</v>
      </c>
      <c r="AM492" s="29" t="s">
        <v>20651</v>
      </c>
      <c r="AN492" s="29" t="s">
        <v>20651</v>
      </c>
      <c r="AO492" s="29">
        <v>0</v>
      </c>
      <c r="AP492" s="30">
        <v>0</v>
      </c>
      <c r="AQ492" s="30">
        <v>0</v>
      </c>
    </row>
    <row r="493" spans="1:43" x14ac:dyDescent="0.25">
      <c r="A493" t="s">
        <v>20647</v>
      </c>
      <c r="B493" t="s">
        <v>20652</v>
      </c>
      <c r="C493" s="34">
        <v>10000064277764</v>
      </c>
      <c r="D493">
        <v>3566896</v>
      </c>
      <c r="E493" t="s">
        <v>20649</v>
      </c>
      <c r="F493" t="s">
        <v>20651</v>
      </c>
      <c r="G493" t="s">
        <v>89</v>
      </c>
      <c r="H493" t="s">
        <v>90</v>
      </c>
      <c r="I493" t="s">
        <v>14</v>
      </c>
      <c r="J493" t="s">
        <v>20650</v>
      </c>
      <c r="K493">
        <v>0</v>
      </c>
      <c r="L493" t="s">
        <v>20652</v>
      </c>
      <c r="M493" t="s">
        <v>20652</v>
      </c>
      <c r="N493">
        <v>0</v>
      </c>
      <c r="O493">
        <v>5</v>
      </c>
      <c r="P493" s="17">
        <v>46022</v>
      </c>
      <c r="Q493" s="19">
        <v>0</v>
      </c>
      <c r="R493" t="s">
        <v>24</v>
      </c>
      <c r="S493" s="17">
        <v>45732</v>
      </c>
      <c r="U493" s="29">
        <v>0</v>
      </c>
      <c r="V493" s="29">
        <v>0</v>
      </c>
      <c r="W493" s="29">
        <v>0</v>
      </c>
      <c r="X493" s="29">
        <f t="shared" si="7"/>
        <v>2</v>
      </c>
      <c r="Y493" s="33">
        <v>0</v>
      </c>
      <c r="Z493" s="29">
        <v>0</v>
      </c>
      <c r="AA493" s="29">
        <v>0</v>
      </c>
      <c r="AB493" s="29">
        <v>0</v>
      </c>
      <c r="AC493" s="33">
        <v>0</v>
      </c>
      <c r="AD493" s="33">
        <v>56.007800000000003</v>
      </c>
      <c r="AE493" s="29">
        <v>0</v>
      </c>
      <c r="AG493" s="29">
        <v>0</v>
      </c>
      <c r="AH493" s="29">
        <v>0</v>
      </c>
      <c r="AI493" s="29">
        <v>0</v>
      </c>
      <c r="AJ493" s="29">
        <v>0</v>
      </c>
      <c r="AK493" s="29">
        <v>0</v>
      </c>
      <c r="AL493" s="53">
        <v>2</v>
      </c>
      <c r="AM493" s="29" t="s">
        <v>20651</v>
      </c>
      <c r="AN493" s="29" t="s">
        <v>20651</v>
      </c>
      <c r="AO493" s="29">
        <v>0</v>
      </c>
      <c r="AP493" s="30">
        <v>0</v>
      </c>
      <c r="AQ493" s="30">
        <v>0</v>
      </c>
    </row>
    <row r="494" spans="1:43" x14ac:dyDescent="0.25">
      <c r="A494" t="s">
        <v>20647</v>
      </c>
      <c r="B494" t="s">
        <v>20652</v>
      </c>
      <c r="C494" s="34">
        <v>10000064278023</v>
      </c>
      <c r="D494">
        <v>9081584</v>
      </c>
      <c r="E494" t="s">
        <v>20649</v>
      </c>
      <c r="F494" t="s">
        <v>20651</v>
      </c>
      <c r="G494" t="s">
        <v>89</v>
      </c>
      <c r="H494" t="s">
        <v>90</v>
      </c>
      <c r="I494" t="s">
        <v>10</v>
      </c>
      <c r="J494" t="s">
        <v>20650</v>
      </c>
      <c r="K494">
        <v>0</v>
      </c>
      <c r="L494" t="s">
        <v>20652</v>
      </c>
      <c r="M494" t="s">
        <v>20652</v>
      </c>
      <c r="N494">
        <v>0</v>
      </c>
      <c r="O494">
        <v>23</v>
      </c>
      <c r="P494" s="17">
        <v>46022</v>
      </c>
      <c r="Q494" s="19">
        <v>0</v>
      </c>
      <c r="R494" t="s">
        <v>24</v>
      </c>
      <c r="S494" s="17">
        <v>45732</v>
      </c>
      <c r="U494" s="29">
        <v>0</v>
      </c>
      <c r="V494" s="29">
        <v>0</v>
      </c>
      <c r="W494" s="29">
        <v>0</v>
      </c>
      <c r="X494" s="29">
        <f t="shared" si="7"/>
        <v>2</v>
      </c>
      <c r="Y494" s="33">
        <v>0</v>
      </c>
      <c r="Z494" s="29">
        <v>0</v>
      </c>
      <c r="AA494" s="29">
        <v>0</v>
      </c>
      <c r="AB494" s="29">
        <v>0</v>
      </c>
      <c r="AC494" s="33">
        <v>0</v>
      </c>
      <c r="AD494" s="33">
        <v>105.58450000000001</v>
      </c>
      <c r="AE494" s="29">
        <v>0</v>
      </c>
      <c r="AG494" s="29">
        <v>0</v>
      </c>
      <c r="AH494" s="29">
        <v>0</v>
      </c>
      <c r="AI494" s="29">
        <v>0</v>
      </c>
      <c r="AJ494" s="29">
        <v>0</v>
      </c>
      <c r="AK494" s="29">
        <v>0</v>
      </c>
      <c r="AL494" s="53">
        <v>2</v>
      </c>
      <c r="AM494" s="29" t="s">
        <v>20651</v>
      </c>
      <c r="AN494" s="29" t="s">
        <v>20651</v>
      </c>
      <c r="AO494" s="29">
        <v>0</v>
      </c>
      <c r="AP494" s="30">
        <v>0</v>
      </c>
      <c r="AQ494" s="30">
        <v>0</v>
      </c>
    </row>
    <row r="495" spans="1:43" x14ac:dyDescent="0.25">
      <c r="A495" t="s">
        <v>20647</v>
      </c>
      <c r="B495" t="s">
        <v>20652</v>
      </c>
      <c r="C495" s="34">
        <v>10000064278153</v>
      </c>
      <c r="D495">
        <v>9081618</v>
      </c>
      <c r="E495" t="s">
        <v>20649</v>
      </c>
      <c r="F495" t="s">
        <v>20651</v>
      </c>
      <c r="G495" t="s">
        <v>89</v>
      </c>
      <c r="H495" t="s">
        <v>90</v>
      </c>
      <c r="I495" t="s">
        <v>10</v>
      </c>
      <c r="J495" t="s">
        <v>20650</v>
      </c>
      <c r="K495">
        <v>0</v>
      </c>
      <c r="L495" t="s">
        <v>20652</v>
      </c>
      <c r="M495" t="s">
        <v>20652</v>
      </c>
      <c r="N495">
        <v>0</v>
      </c>
      <c r="O495">
        <v>9</v>
      </c>
      <c r="P495" s="17">
        <v>46022</v>
      </c>
      <c r="Q495" s="19">
        <v>0</v>
      </c>
      <c r="R495" t="s">
        <v>24</v>
      </c>
      <c r="S495" s="17">
        <v>45732</v>
      </c>
      <c r="U495" s="29">
        <v>0</v>
      </c>
      <c r="V495" s="29">
        <v>0</v>
      </c>
      <c r="W495" s="29">
        <v>0</v>
      </c>
      <c r="X495" s="29">
        <f t="shared" si="7"/>
        <v>2</v>
      </c>
      <c r="Y495" s="33">
        <v>0</v>
      </c>
      <c r="Z495" s="29">
        <v>0</v>
      </c>
      <c r="AA495" s="29">
        <v>0</v>
      </c>
      <c r="AB495" s="29">
        <v>0</v>
      </c>
      <c r="AC495" s="33">
        <v>0</v>
      </c>
      <c r="AD495" s="33">
        <v>56.007800000000003</v>
      </c>
      <c r="AE495" s="29">
        <v>0</v>
      </c>
      <c r="AG495" s="29">
        <v>0</v>
      </c>
      <c r="AH495" s="29">
        <v>0</v>
      </c>
      <c r="AI495" s="29">
        <v>0</v>
      </c>
      <c r="AJ495" s="29">
        <v>0</v>
      </c>
      <c r="AK495" s="29">
        <v>0</v>
      </c>
      <c r="AL495" s="53">
        <v>2</v>
      </c>
      <c r="AM495" s="29" t="s">
        <v>20651</v>
      </c>
      <c r="AN495" s="29" t="s">
        <v>20651</v>
      </c>
      <c r="AO495" s="29">
        <v>0</v>
      </c>
      <c r="AP495" s="30">
        <v>0</v>
      </c>
      <c r="AQ495" s="30">
        <v>0</v>
      </c>
    </row>
    <row r="496" spans="1:43" x14ac:dyDescent="0.25">
      <c r="A496" t="s">
        <v>20647</v>
      </c>
      <c r="B496" t="s">
        <v>20652</v>
      </c>
      <c r="C496" s="34">
        <v>10000064278736</v>
      </c>
      <c r="D496">
        <v>9081653</v>
      </c>
      <c r="E496" t="s">
        <v>20649</v>
      </c>
      <c r="F496" t="s">
        <v>20651</v>
      </c>
      <c r="G496" t="s">
        <v>89</v>
      </c>
      <c r="H496" t="s">
        <v>90</v>
      </c>
      <c r="I496" t="s">
        <v>10</v>
      </c>
      <c r="J496" t="s">
        <v>20650</v>
      </c>
      <c r="K496">
        <v>0</v>
      </c>
      <c r="L496" t="s">
        <v>20652</v>
      </c>
      <c r="M496" t="s">
        <v>20652</v>
      </c>
      <c r="N496">
        <v>0</v>
      </c>
      <c r="O496">
        <v>29</v>
      </c>
      <c r="P496" s="17">
        <v>46022</v>
      </c>
      <c r="Q496" s="19">
        <v>0</v>
      </c>
      <c r="R496" t="s">
        <v>24</v>
      </c>
      <c r="S496" s="17">
        <v>45732</v>
      </c>
      <c r="U496" s="29">
        <v>0</v>
      </c>
      <c r="V496" s="29">
        <v>0</v>
      </c>
      <c r="W496" s="29">
        <v>0</v>
      </c>
      <c r="X496" s="29">
        <f t="shared" si="7"/>
        <v>2</v>
      </c>
      <c r="Y496" s="33">
        <v>0</v>
      </c>
      <c r="Z496" s="29">
        <v>0</v>
      </c>
      <c r="AA496" s="29">
        <v>0</v>
      </c>
      <c r="AB496" s="29">
        <v>0</v>
      </c>
      <c r="AC496" s="33">
        <v>0</v>
      </c>
      <c r="AD496" s="33">
        <v>19.943199999999997</v>
      </c>
      <c r="AE496" s="29">
        <v>0</v>
      </c>
      <c r="AG496" s="29">
        <v>0</v>
      </c>
      <c r="AH496" s="29">
        <v>0</v>
      </c>
      <c r="AI496" s="29">
        <v>0</v>
      </c>
      <c r="AJ496" s="29">
        <v>0</v>
      </c>
      <c r="AK496" s="29">
        <v>0</v>
      </c>
      <c r="AL496" s="53">
        <v>2</v>
      </c>
      <c r="AM496" s="29" t="s">
        <v>20651</v>
      </c>
      <c r="AN496" s="29" t="s">
        <v>20651</v>
      </c>
      <c r="AO496" s="29">
        <v>0</v>
      </c>
      <c r="AP496" s="30">
        <v>0</v>
      </c>
      <c r="AQ496" s="30">
        <v>0</v>
      </c>
    </row>
    <row r="497" spans="1:43" x14ac:dyDescent="0.25">
      <c r="A497" t="s">
        <v>20647</v>
      </c>
      <c r="B497" t="s">
        <v>20652</v>
      </c>
      <c r="C497" s="34">
        <v>10000064279549</v>
      </c>
      <c r="D497">
        <v>9081731</v>
      </c>
      <c r="E497" t="s">
        <v>20648</v>
      </c>
      <c r="F497" t="s">
        <v>20651</v>
      </c>
      <c r="G497" t="s">
        <v>89</v>
      </c>
      <c r="H497" t="s">
        <v>90</v>
      </c>
      <c r="I497" t="s">
        <v>10</v>
      </c>
      <c r="J497" t="s">
        <v>20650</v>
      </c>
      <c r="K497">
        <v>0</v>
      </c>
      <c r="L497" t="s">
        <v>20652</v>
      </c>
      <c r="M497" t="s">
        <v>20652</v>
      </c>
      <c r="N497">
        <v>0</v>
      </c>
      <c r="O497">
        <v>80</v>
      </c>
      <c r="P497" s="17">
        <v>46022</v>
      </c>
      <c r="Q497" s="19">
        <v>0</v>
      </c>
      <c r="R497" t="s">
        <v>24</v>
      </c>
      <c r="S497" s="17">
        <v>45732</v>
      </c>
      <c r="U497" s="29">
        <v>0</v>
      </c>
      <c r="V497" s="29">
        <v>0</v>
      </c>
      <c r="W497" s="29">
        <v>0</v>
      </c>
      <c r="X497" s="29">
        <f t="shared" si="7"/>
        <v>1</v>
      </c>
      <c r="Y497" s="33">
        <v>0</v>
      </c>
      <c r="Z497" s="29">
        <v>0</v>
      </c>
      <c r="AA497" s="29">
        <v>0</v>
      </c>
      <c r="AB497" s="29">
        <v>0</v>
      </c>
      <c r="AC497" s="33">
        <v>0</v>
      </c>
      <c r="AD497" s="33">
        <v>313.38759999999996</v>
      </c>
      <c r="AE497" s="29">
        <v>0</v>
      </c>
      <c r="AG497" s="29">
        <v>0</v>
      </c>
      <c r="AH497" s="29">
        <v>0</v>
      </c>
      <c r="AI497" s="29">
        <v>0</v>
      </c>
      <c r="AJ497" s="29">
        <v>0</v>
      </c>
      <c r="AK497" s="29">
        <v>0</v>
      </c>
      <c r="AL497" s="53">
        <v>1</v>
      </c>
      <c r="AM497" s="29" t="s">
        <v>20651</v>
      </c>
      <c r="AN497" s="29" t="s">
        <v>20651</v>
      </c>
      <c r="AO497" s="29">
        <v>0</v>
      </c>
      <c r="AP497" s="30">
        <v>0</v>
      </c>
      <c r="AQ497" s="30">
        <v>0</v>
      </c>
    </row>
    <row r="498" spans="1:43" x14ac:dyDescent="0.25">
      <c r="A498" t="s">
        <v>20647</v>
      </c>
      <c r="B498" t="s">
        <v>20652</v>
      </c>
      <c r="C498" s="34">
        <v>10000064279578</v>
      </c>
      <c r="D498">
        <v>9081730</v>
      </c>
      <c r="E498" t="s">
        <v>20648</v>
      </c>
      <c r="F498" t="s">
        <v>20651</v>
      </c>
      <c r="G498" t="s">
        <v>89</v>
      </c>
      <c r="H498" t="s">
        <v>90</v>
      </c>
      <c r="I498" t="s">
        <v>10</v>
      </c>
      <c r="J498" t="s">
        <v>20650</v>
      </c>
      <c r="K498">
        <v>0</v>
      </c>
      <c r="L498" t="s">
        <v>20652</v>
      </c>
      <c r="M498" t="s">
        <v>20652</v>
      </c>
      <c r="N498">
        <v>0</v>
      </c>
      <c r="O498">
        <v>80</v>
      </c>
      <c r="P498" s="17">
        <v>46022</v>
      </c>
      <c r="Q498" s="19">
        <v>0</v>
      </c>
      <c r="R498" t="s">
        <v>24</v>
      </c>
      <c r="S498" s="17">
        <v>45732</v>
      </c>
      <c r="U498" s="29">
        <v>0</v>
      </c>
      <c r="V498" s="29">
        <v>0</v>
      </c>
      <c r="W498" s="29">
        <v>0</v>
      </c>
      <c r="X498" s="29">
        <f t="shared" si="7"/>
        <v>1</v>
      </c>
      <c r="Y498" s="33">
        <v>0</v>
      </c>
      <c r="Z498" s="29">
        <v>0</v>
      </c>
      <c r="AA498" s="29">
        <v>0</v>
      </c>
      <c r="AB498" s="29">
        <v>0</v>
      </c>
      <c r="AC498" s="33">
        <v>0</v>
      </c>
      <c r="AD498" s="33">
        <v>313.57189999999997</v>
      </c>
      <c r="AE498" s="29">
        <v>0</v>
      </c>
      <c r="AG498" s="29">
        <v>0</v>
      </c>
      <c r="AH498" s="29">
        <v>0</v>
      </c>
      <c r="AI498" s="29">
        <v>0</v>
      </c>
      <c r="AJ498" s="29">
        <v>0</v>
      </c>
      <c r="AK498" s="29">
        <v>0</v>
      </c>
      <c r="AL498" s="53">
        <v>1</v>
      </c>
      <c r="AM498" s="29" t="s">
        <v>20651</v>
      </c>
      <c r="AN498" s="29" t="s">
        <v>20651</v>
      </c>
      <c r="AO498" s="29">
        <v>0</v>
      </c>
      <c r="AP498" s="30">
        <v>0</v>
      </c>
      <c r="AQ498" s="30">
        <v>0</v>
      </c>
    </row>
    <row r="499" spans="1:43" x14ac:dyDescent="0.25">
      <c r="A499" t="s">
        <v>20647</v>
      </c>
      <c r="B499" t="s">
        <v>20652</v>
      </c>
      <c r="C499" s="34">
        <v>10000064279699</v>
      </c>
      <c r="D499">
        <v>3566961</v>
      </c>
      <c r="E499" t="s">
        <v>20649</v>
      </c>
      <c r="F499" t="s">
        <v>20651</v>
      </c>
      <c r="G499" t="s">
        <v>89</v>
      </c>
      <c r="H499" t="s">
        <v>90</v>
      </c>
      <c r="I499" t="s">
        <v>10</v>
      </c>
      <c r="J499" t="s">
        <v>20650</v>
      </c>
      <c r="K499">
        <v>0</v>
      </c>
      <c r="L499" t="s">
        <v>20652</v>
      </c>
      <c r="M499" t="s">
        <v>20652</v>
      </c>
      <c r="N499">
        <v>0</v>
      </c>
      <c r="O499">
        <v>32</v>
      </c>
      <c r="P499" s="17">
        <v>46022</v>
      </c>
      <c r="Q499" s="19">
        <v>0</v>
      </c>
      <c r="R499" t="s">
        <v>24</v>
      </c>
      <c r="S499" s="17">
        <v>45732</v>
      </c>
      <c r="U499" s="29">
        <v>0</v>
      </c>
      <c r="V499" s="29">
        <v>0</v>
      </c>
      <c r="W499" s="29">
        <v>0</v>
      </c>
      <c r="X499" s="29">
        <f t="shared" si="7"/>
        <v>2</v>
      </c>
      <c r="Y499" s="33">
        <v>0</v>
      </c>
      <c r="Z499" s="29">
        <v>0</v>
      </c>
      <c r="AA499" s="29">
        <v>0</v>
      </c>
      <c r="AB499" s="29">
        <v>0</v>
      </c>
      <c r="AC499" s="33">
        <v>0</v>
      </c>
      <c r="AD499" s="33">
        <v>88.507649999999998</v>
      </c>
      <c r="AE499" s="29">
        <v>0</v>
      </c>
      <c r="AG499" s="29">
        <v>0</v>
      </c>
      <c r="AH499" s="29">
        <v>0</v>
      </c>
      <c r="AI499" s="29">
        <v>0</v>
      </c>
      <c r="AJ499" s="29">
        <v>0</v>
      </c>
      <c r="AK499" s="29">
        <v>0</v>
      </c>
      <c r="AL499" s="53">
        <v>2</v>
      </c>
      <c r="AM499" s="29" t="s">
        <v>20651</v>
      </c>
      <c r="AN499" s="29" t="s">
        <v>20651</v>
      </c>
      <c r="AO499" s="29">
        <v>0</v>
      </c>
      <c r="AP499" s="30">
        <v>0</v>
      </c>
      <c r="AQ499" s="30">
        <v>0</v>
      </c>
    </row>
    <row r="500" spans="1:43" x14ac:dyDescent="0.25">
      <c r="A500" t="s">
        <v>20647</v>
      </c>
      <c r="B500" t="s">
        <v>20652</v>
      </c>
      <c r="C500" s="34">
        <v>10000064279700</v>
      </c>
      <c r="D500">
        <v>3566962</v>
      </c>
      <c r="E500" t="s">
        <v>20649</v>
      </c>
      <c r="F500" t="s">
        <v>20651</v>
      </c>
      <c r="G500" t="s">
        <v>89</v>
      </c>
      <c r="H500" t="s">
        <v>90</v>
      </c>
      <c r="I500" t="s">
        <v>10</v>
      </c>
      <c r="J500" t="s">
        <v>20650</v>
      </c>
      <c r="K500">
        <v>0</v>
      </c>
      <c r="L500" t="s">
        <v>20652</v>
      </c>
      <c r="M500" t="s">
        <v>20652</v>
      </c>
      <c r="N500">
        <v>0</v>
      </c>
      <c r="O500">
        <v>31</v>
      </c>
      <c r="P500" s="17">
        <v>46022</v>
      </c>
      <c r="Q500" s="19">
        <v>0</v>
      </c>
      <c r="R500" t="s">
        <v>24</v>
      </c>
      <c r="S500" s="17">
        <v>45732</v>
      </c>
      <c r="U500" s="29">
        <v>0</v>
      </c>
      <c r="V500" s="29">
        <v>0</v>
      </c>
      <c r="W500" s="29">
        <v>0</v>
      </c>
      <c r="X500" s="29">
        <f t="shared" si="7"/>
        <v>2</v>
      </c>
      <c r="Y500" s="33">
        <v>0</v>
      </c>
      <c r="Z500" s="29">
        <v>0</v>
      </c>
      <c r="AA500" s="29">
        <v>0</v>
      </c>
      <c r="AB500" s="29">
        <v>0</v>
      </c>
      <c r="AC500" s="33">
        <v>0</v>
      </c>
      <c r="AD500" s="33">
        <v>88.507649999999998</v>
      </c>
      <c r="AE500" s="29">
        <v>0</v>
      </c>
      <c r="AG500" s="29">
        <v>0</v>
      </c>
      <c r="AH500" s="29">
        <v>0</v>
      </c>
      <c r="AI500" s="29">
        <v>0</v>
      </c>
      <c r="AJ500" s="29">
        <v>0</v>
      </c>
      <c r="AK500" s="29">
        <v>0</v>
      </c>
      <c r="AL500" s="53">
        <v>2</v>
      </c>
      <c r="AM500" s="29" t="s">
        <v>20651</v>
      </c>
      <c r="AN500" s="29" t="s">
        <v>20651</v>
      </c>
      <c r="AO500" s="29">
        <v>0</v>
      </c>
      <c r="AP500" s="30">
        <v>0</v>
      </c>
      <c r="AQ500" s="30">
        <v>0</v>
      </c>
    </row>
    <row r="501" spans="1:43" x14ac:dyDescent="0.25">
      <c r="A501" t="s">
        <v>20647</v>
      </c>
      <c r="B501" t="s">
        <v>20652</v>
      </c>
      <c r="C501" s="34">
        <v>10000064279791</v>
      </c>
      <c r="D501">
        <v>3566969</v>
      </c>
      <c r="E501" t="s">
        <v>20649</v>
      </c>
      <c r="F501" t="s">
        <v>20651</v>
      </c>
      <c r="G501" t="s">
        <v>89</v>
      </c>
      <c r="H501" t="s">
        <v>90</v>
      </c>
      <c r="I501" t="s">
        <v>10</v>
      </c>
      <c r="J501" t="s">
        <v>20650</v>
      </c>
      <c r="K501">
        <v>0</v>
      </c>
      <c r="L501" t="s">
        <v>20652</v>
      </c>
      <c r="M501" t="s">
        <v>20652</v>
      </c>
      <c r="N501">
        <v>0</v>
      </c>
      <c r="O501">
        <v>29</v>
      </c>
      <c r="P501" s="17">
        <v>46022</v>
      </c>
      <c r="Q501" s="19">
        <v>0</v>
      </c>
      <c r="R501" t="s">
        <v>24</v>
      </c>
      <c r="S501" s="17">
        <v>45732</v>
      </c>
      <c r="U501" s="29">
        <v>0</v>
      </c>
      <c r="V501" s="29">
        <v>0</v>
      </c>
      <c r="W501" s="29">
        <v>0</v>
      </c>
      <c r="X501" s="29">
        <f t="shared" si="7"/>
        <v>2</v>
      </c>
      <c r="Y501" s="33">
        <v>0</v>
      </c>
      <c r="Z501" s="29">
        <v>0</v>
      </c>
      <c r="AA501" s="29">
        <v>0</v>
      </c>
      <c r="AB501" s="29">
        <v>0</v>
      </c>
      <c r="AC501" s="33">
        <v>0</v>
      </c>
      <c r="AD501" s="33">
        <v>54.198749999999997</v>
      </c>
      <c r="AE501" s="29">
        <v>0</v>
      </c>
      <c r="AG501" s="29">
        <v>0</v>
      </c>
      <c r="AH501" s="29">
        <v>0</v>
      </c>
      <c r="AI501" s="29">
        <v>0</v>
      </c>
      <c r="AJ501" s="29">
        <v>0</v>
      </c>
      <c r="AK501" s="29">
        <v>0</v>
      </c>
      <c r="AL501" s="53">
        <v>2</v>
      </c>
      <c r="AM501" s="29" t="s">
        <v>20651</v>
      </c>
      <c r="AN501" s="29" t="s">
        <v>20651</v>
      </c>
      <c r="AO501" s="29">
        <v>0</v>
      </c>
      <c r="AP501" s="30">
        <v>0</v>
      </c>
      <c r="AQ501" s="30">
        <v>0</v>
      </c>
    </row>
    <row r="502" spans="1:43" x14ac:dyDescent="0.25">
      <c r="A502" t="s">
        <v>20647</v>
      </c>
      <c r="B502" t="s">
        <v>20652</v>
      </c>
      <c r="C502" s="34">
        <v>10000064279792</v>
      </c>
      <c r="D502">
        <v>9081768</v>
      </c>
      <c r="E502" t="s">
        <v>20649</v>
      </c>
      <c r="F502" t="s">
        <v>20651</v>
      </c>
      <c r="G502" t="s">
        <v>89</v>
      </c>
      <c r="H502" t="s">
        <v>90</v>
      </c>
      <c r="I502" t="s">
        <v>10</v>
      </c>
      <c r="J502" t="s">
        <v>20650</v>
      </c>
      <c r="K502">
        <v>0</v>
      </c>
      <c r="L502" t="s">
        <v>20652</v>
      </c>
      <c r="M502" t="s">
        <v>20652</v>
      </c>
      <c r="N502">
        <v>0</v>
      </c>
      <c r="O502">
        <v>29</v>
      </c>
      <c r="P502" s="17">
        <v>46022</v>
      </c>
      <c r="Q502" s="19">
        <v>0</v>
      </c>
      <c r="R502" t="s">
        <v>24</v>
      </c>
      <c r="S502" s="17">
        <v>45732</v>
      </c>
      <c r="U502" s="29">
        <v>0</v>
      </c>
      <c r="V502" s="29">
        <v>0</v>
      </c>
      <c r="W502" s="29">
        <v>0</v>
      </c>
      <c r="X502" s="29">
        <f t="shared" si="7"/>
        <v>2</v>
      </c>
      <c r="Y502" s="33">
        <v>0</v>
      </c>
      <c r="Z502" s="29">
        <v>0</v>
      </c>
      <c r="AA502" s="29">
        <v>0</v>
      </c>
      <c r="AB502" s="29">
        <v>0</v>
      </c>
      <c r="AC502" s="33">
        <v>0</v>
      </c>
      <c r="AD502" s="33">
        <v>17.983800000000002</v>
      </c>
      <c r="AE502" s="29">
        <v>0</v>
      </c>
      <c r="AG502" s="29">
        <v>0</v>
      </c>
      <c r="AH502" s="29">
        <v>0</v>
      </c>
      <c r="AI502" s="29">
        <v>0</v>
      </c>
      <c r="AJ502" s="29">
        <v>0</v>
      </c>
      <c r="AK502" s="29">
        <v>0</v>
      </c>
      <c r="AL502" s="53">
        <v>2</v>
      </c>
      <c r="AM502" s="29" t="s">
        <v>20651</v>
      </c>
      <c r="AN502" s="29" t="s">
        <v>20651</v>
      </c>
      <c r="AO502" s="29">
        <v>0</v>
      </c>
      <c r="AP502" s="30">
        <v>0</v>
      </c>
      <c r="AQ502" s="30">
        <v>0</v>
      </c>
    </row>
    <row r="503" spans="1:43" x14ac:dyDescent="0.25">
      <c r="A503" t="s">
        <v>20647</v>
      </c>
      <c r="B503" t="s">
        <v>20652</v>
      </c>
      <c r="C503" s="34">
        <v>10000064280112</v>
      </c>
      <c r="D503">
        <v>9081790</v>
      </c>
      <c r="E503" t="s">
        <v>20649</v>
      </c>
      <c r="F503" t="s">
        <v>20651</v>
      </c>
      <c r="G503" t="s">
        <v>89</v>
      </c>
      <c r="H503" t="s">
        <v>90</v>
      </c>
      <c r="I503" t="s">
        <v>14</v>
      </c>
      <c r="J503" t="s">
        <v>20650</v>
      </c>
      <c r="K503">
        <v>0</v>
      </c>
      <c r="L503" t="s">
        <v>20652</v>
      </c>
      <c r="M503" t="s">
        <v>20652</v>
      </c>
      <c r="N503">
        <v>0</v>
      </c>
      <c r="O503">
        <v>31</v>
      </c>
      <c r="P503" s="17">
        <v>46022</v>
      </c>
      <c r="Q503" s="19">
        <v>0</v>
      </c>
      <c r="R503" t="s">
        <v>24</v>
      </c>
      <c r="S503" s="17">
        <v>45733</v>
      </c>
      <c r="U503" s="29">
        <v>0</v>
      </c>
      <c r="V503" s="29">
        <v>0</v>
      </c>
      <c r="W503" s="29">
        <v>0</v>
      </c>
      <c r="X503" s="29">
        <f t="shared" si="7"/>
        <v>2</v>
      </c>
      <c r="Y503" s="33">
        <v>0</v>
      </c>
      <c r="Z503" s="29">
        <v>0</v>
      </c>
      <c r="AA503" s="29">
        <v>0</v>
      </c>
      <c r="AB503" s="29">
        <v>0</v>
      </c>
      <c r="AC503" s="33">
        <v>0</v>
      </c>
      <c r="AD503" s="33">
        <v>110.72064999999999</v>
      </c>
      <c r="AE503" s="29">
        <v>0</v>
      </c>
      <c r="AG503" s="29">
        <v>0</v>
      </c>
      <c r="AH503" s="29">
        <v>0</v>
      </c>
      <c r="AI503" s="29">
        <v>0</v>
      </c>
      <c r="AJ503" s="29">
        <v>0</v>
      </c>
      <c r="AK503" s="29">
        <v>0</v>
      </c>
      <c r="AL503" s="53">
        <v>2</v>
      </c>
      <c r="AM503" s="29" t="s">
        <v>20651</v>
      </c>
      <c r="AN503" s="29" t="s">
        <v>20651</v>
      </c>
      <c r="AO503" s="29">
        <v>0</v>
      </c>
      <c r="AP503" s="30">
        <v>0</v>
      </c>
      <c r="AQ503" s="30">
        <v>0</v>
      </c>
    </row>
    <row r="504" spans="1:43" x14ac:dyDescent="0.25">
      <c r="A504" t="s">
        <v>20647</v>
      </c>
      <c r="B504" t="s">
        <v>20652</v>
      </c>
      <c r="C504" s="34">
        <v>10000064287693</v>
      </c>
      <c r="D504">
        <v>9083530</v>
      </c>
      <c r="E504" t="s">
        <v>20649</v>
      </c>
      <c r="F504" t="s">
        <v>20651</v>
      </c>
      <c r="G504" t="s">
        <v>89</v>
      </c>
      <c r="H504" t="s">
        <v>90</v>
      </c>
      <c r="I504" t="s">
        <v>10</v>
      </c>
      <c r="J504" t="s">
        <v>20650</v>
      </c>
      <c r="K504">
        <v>0</v>
      </c>
      <c r="L504" t="s">
        <v>20652</v>
      </c>
      <c r="M504" t="s">
        <v>20652</v>
      </c>
      <c r="N504">
        <v>0</v>
      </c>
      <c r="O504">
        <v>13</v>
      </c>
      <c r="P504" s="17">
        <v>46022</v>
      </c>
      <c r="Q504" s="19">
        <v>0</v>
      </c>
      <c r="R504" t="s">
        <v>24</v>
      </c>
      <c r="S504" s="17">
        <v>45733</v>
      </c>
      <c r="U504" s="29">
        <v>0</v>
      </c>
      <c r="V504" s="29">
        <v>0</v>
      </c>
      <c r="W504" s="29">
        <v>0</v>
      </c>
      <c r="X504" s="29">
        <f t="shared" si="7"/>
        <v>2</v>
      </c>
      <c r="Y504" s="33">
        <v>0</v>
      </c>
      <c r="Z504" s="29">
        <v>0</v>
      </c>
      <c r="AA504" s="29">
        <v>0</v>
      </c>
      <c r="AB504" s="29">
        <v>0</v>
      </c>
      <c r="AC504" s="33">
        <v>0</v>
      </c>
      <c r="AD504" s="33">
        <v>58.432800000000007</v>
      </c>
      <c r="AE504" s="29">
        <v>0</v>
      </c>
      <c r="AG504" s="29">
        <v>0</v>
      </c>
      <c r="AH504" s="29">
        <v>0</v>
      </c>
      <c r="AI504" s="29">
        <v>0</v>
      </c>
      <c r="AJ504" s="29">
        <v>0</v>
      </c>
      <c r="AK504" s="29">
        <v>0</v>
      </c>
      <c r="AL504" s="53">
        <v>2</v>
      </c>
      <c r="AM504" s="29" t="s">
        <v>20651</v>
      </c>
      <c r="AN504" s="29" t="s">
        <v>20651</v>
      </c>
      <c r="AO504" s="29">
        <v>0</v>
      </c>
      <c r="AP504" s="30">
        <v>0</v>
      </c>
      <c r="AQ504" s="30">
        <v>0</v>
      </c>
    </row>
    <row r="505" spans="1:43" x14ac:dyDescent="0.25">
      <c r="A505" t="s">
        <v>20647</v>
      </c>
      <c r="B505" t="s">
        <v>20652</v>
      </c>
      <c r="C505" s="34">
        <v>10000064289252</v>
      </c>
      <c r="D505">
        <v>9083842</v>
      </c>
      <c r="E505" t="s">
        <v>20648</v>
      </c>
      <c r="F505" t="s">
        <v>20651</v>
      </c>
      <c r="G505" t="s">
        <v>89</v>
      </c>
      <c r="H505" t="s">
        <v>90</v>
      </c>
      <c r="I505" t="s">
        <v>14</v>
      </c>
      <c r="J505" t="s">
        <v>20650</v>
      </c>
      <c r="K505">
        <v>0</v>
      </c>
      <c r="L505" t="s">
        <v>20652</v>
      </c>
      <c r="M505" t="s">
        <v>20652</v>
      </c>
      <c r="N505">
        <v>0</v>
      </c>
      <c r="O505">
        <v>10</v>
      </c>
      <c r="P505" s="17">
        <v>46022</v>
      </c>
      <c r="Q505" s="19">
        <v>0</v>
      </c>
      <c r="R505" t="s">
        <v>24</v>
      </c>
      <c r="S505" s="17">
        <v>45733</v>
      </c>
      <c r="U505" s="29">
        <v>0</v>
      </c>
      <c r="V505" s="29">
        <v>0</v>
      </c>
      <c r="W505" s="29">
        <v>0</v>
      </c>
      <c r="X505" s="29">
        <f t="shared" si="7"/>
        <v>1</v>
      </c>
      <c r="Y505" s="33">
        <v>0</v>
      </c>
      <c r="Z505" s="29">
        <v>0</v>
      </c>
      <c r="AA505" s="29">
        <v>0</v>
      </c>
      <c r="AB505" s="29">
        <v>0</v>
      </c>
      <c r="AC505" s="33">
        <v>0</v>
      </c>
      <c r="AD505" s="33">
        <v>192.9136</v>
      </c>
      <c r="AE505" s="29">
        <v>0</v>
      </c>
      <c r="AG505" s="29">
        <v>0</v>
      </c>
      <c r="AH505" s="29">
        <v>0</v>
      </c>
      <c r="AI505" s="29">
        <v>0</v>
      </c>
      <c r="AJ505" s="29">
        <v>0</v>
      </c>
      <c r="AK505" s="29">
        <v>0</v>
      </c>
      <c r="AL505" s="53">
        <v>1</v>
      </c>
      <c r="AM505" s="29" t="s">
        <v>20651</v>
      </c>
      <c r="AN505" s="29" t="s">
        <v>20651</v>
      </c>
      <c r="AO505" s="29">
        <v>0</v>
      </c>
      <c r="AP505" s="30">
        <v>0</v>
      </c>
      <c r="AQ505" s="30">
        <v>0</v>
      </c>
    </row>
    <row r="506" spans="1:43" x14ac:dyDescent="0.25">
      <c r="A506" t="s">
        <v>20647</v>
      </c>
      <c r="B506" t="s">
        <v>20652</v>
      </c>
      <c r="C506" s="34">
        <v>10000064290229</v>
      </c>
      <c r="D506">
        <v>9084057</v>
      </c>
      <c r="E506" t="s">
        <v>20648</v>
      </c>
      <c r="F506" t="s">
        <v>20651</v>
      </c>
      <c r="G506" t="s">
        <v>89</v>
      </c>
      <c r="H506" t="s">
        <v>90</v>
      </c>
      <c r="I506" t="s">
        <v>137</v>
      </c>
      <c r="J506" t="s">
        <v>20650</v>
      </c>
      <c r="K506">
        <v>0</v>
      </c>
      <c r="L506" t="s">
        <v>20652</v>
      </c>
      <c r="M506" t="s">
        <v>20652</v>
      </c>
      <c r="N506">
        <v>0</v>
      </c>
      <c r="O506">
        <v>5</v>
      </c>
      <c r="P506" s="17">
        <v>46022</v>
      </c>
      <c r="Q506" s="19">
        <v>0</v>
      </c>
      <c r="R506" t="s">
        <v>24</v>
      </c>
      <c r="S506" s="17">
        <v>45733</v>
      </c>
      <c r="U506" s="29">
        <v>0</v>
      </c>
      <c r="V506" s="29">
        <v>0</v>
      </c>
      <c r="W506" s="29">
        <v>0</v>
      </c>
      <c r="X506" s="29">
        <f t="shared" si="7"/>
        <v>1</v>
      </c>
      <c r="Y506" s="33">
        <v>0</v>
      </c>
      <c r="Z506" s="29">
        <v>0</v>
      </c>
      <c r="AA506" s="29">
        <v>0</v>
      </c>
      <c r="AB506" s="29">
        <v>0</v>
      </c>
      <c r="AC506" s="33">
        <v>0</v>
      </c>
      <c r="AD506" s="33">
        <v>52.554000000000002</v>
      </c>
      <c r="AE506" s="29">
        <v>0</v>
      </c>
      <c r="AG506" s="29">
        <v>0</v>
      </c>
      <c r="AH506" s="29">
        <v>0</v>
      </c>
      <c r="AI506" s="29">
        <v>0</v>
      </c>
      <c r="AJ506" s="29">
        <v>0</v>
      </c>
      <c r="AK506" s="29">
        <v>0</v>
      </c>
      <c r="AL506" s="53">
        <v>1</v>
      </c>
      <c r="AM506" s="29" t="s">
        <v>20651</v>
      </c>
      <c r="AN506" s="29" t="s">
        <v>20651</v>
      </c>
      <c r="AO506" s="29">
        <v>0</v>
      </c>
      <c r="AP506" s="30">
        <v>0</v>
      </c>
      <c r="AQ506" s="30">
        <v>0</v>
      </c>
    </row>
    <row r="507" spans="1:43" x14ac:dyDescent="0.25">
      <c r="A507" t="s">
        <v>20647</v>
      </c>
      <c r="B507" t="s">
        <v>20652</v>
      </c>
      <c r="C507" s="34">
        <v>10000064290234</v>
      </c>
      <c r="D507">
        <v>9084058</v>
      </c>
      <c r="E507" t="s">
        <v>20648</v>
      </c>
      <c r="F507" t="s">
        <v>20651</v>
      </c>
      <c r="G507" t="s">
        <v>89</v>
      </c>
      <c r="H507" t="s">
        <v>90</v>
      </c>
      <c r="I507" t="s">
        <v>137</v>
      </c>
      <c r="J507" t="s">
        <v>20650</v>
      </c>
      <c r="K507">
        <v>0</v>
      </c>
      <c r="L507" t="s">
        <v>20652</v>
      </c>
      <c r="M507" t="s">
        <v>20652</v>
      </c>
      <c r="N507">
        <v>0</v>
      </c>
      <c r="O507">
        <v>6</v>
      </c>
      <c r="P507" s="17">
        <v>46022</v>
      </c>
      <c r="Q507" s="19">
        <v>0</v>
      </c>
      <c r="R507" t="s">
        <v>24</v>
      </c>
      <c r="S507" s="17">
        <v>45733</v>
      </c>
      <c r="U507" s="29">
        <v>0</v>
      </c>
      <c r="V507" s="29">
        <v>0</v>
      </c>
      <c r="W507" s="29">
        <v>0</v>
      </c>
      <c r="X507" s="29">
        <f t="shared" si="7"/>
        <v>1</v>
      </c>
      <c r="Y507" s="33">
        <v>0</v>
      </c>
      <c r="Z507" s="29">
        <v>0</v>
      </c>
      <c r="AA507" s="29">
        <v>0</v>
      </c>
      <c r="AB507" s="29">
        <v>0</v>
      </c>
      <c r="AC507" s="33">
        <v>0</v>
      </c>
      <c r="AD507" s="33">
        <v>52.554000000000002</v>
      </c>
      <c r="AE507" s="29">
        <v>0</v>
      </c>
      <c r="AG507" s="29">
        <v>0</v>
      </c>
      <c r="AH507" s="29">
        <v>0</v>
      </c>
      <c r="AI507" s="29">
        <v>0</v>
      </c>
      <c r="AJ507" s="29">
        <v>0</v>
      </c>
      <c r="AK507" s="29">
        <v>0</v>
      </c>
      <c r="AL507" s="53">
        <v>1</v>
      </c>
      <c r="AM507" s="29" t="s">
        <v>20651</v>
      </c>
      <c r="AN507" s="29" t="s">
        <v>20651</v>
      </c>
      <c r="AO507" s="29">
        <v>0</v>
      </c>
      <c r="AP507" s="30">
        <v>0</v>
      </c>
      <c r="AQ507" s="30">
        <v>0</v>
      </c>
    </row>
    <row r="508" spans="1:43" x14ac:dyDescent="0.25">
      <c r="A508" t="s">
        <v>20647</v>
      </c>
      <c r="B508" t="s">
        <v>20652</v>
      </c>
      <c r="C508" s="34">
        <v>10000064290702</v>
      </c>
      <c r="D508">
        <v>3567382</v>
      </c>
      <c r="E508" t="s">
        <v>20649</v>
      </c>
      <c r="F508" t="s">
        <v>20651</v>
      </c>
      <c r="G508" t="s">
        <v>89</v>
      </c>
      <c r="H508" t="s">
        <v>90</v>
      </c>
      <c r="I508" t="s">
        <v>10</v>
      </c>
      <c r="J508" t="s">
        <v>20650</v>
      </c>
      <c r="K508">
        <v>0</v>
      </c>
      <c r="L508" t="s">
        <v>20652</v>
      </c>
      <c r="M508" t="s">
        <v>20652</v>
      </c>
      <c r="N508">
        <v>0</v>
      </c>
      <c r="O508">
        <v>18</v>
      </c>
      <c r="P508" s="17">
        <v>46022</v>
      </c>
      <c r="Q508" s="19">
        <v>0</v>
      </c>
      <c r="R508" t="s">
        <v>24</v>
      </c>
      <c r="S508" s="17">
        <v>45733</v>
      </c>
      <c r="U508" s="29">
        <v>0</v>
      </c>
      <c r="V508" s="29">
        <v>0</v>
      </c>
      <c r="W508" s="29">
        <v>0</v>
      </c>
      <c r="X508" s="29">
        <f t="shared" si="7"/>
        <v>1</v>
      </c>
      <c r="Y508" s="33">
        <v>0</v>
      </c>
      <c r="Z508" s="29">
        <v>0</v>
      </c>
      <c r="AA508" s="29">
        <v>0</v>
      </c>
      <c r="AB508" s="29">
        <v>0</v>
      </c>
      <c r="AC508" s="33">
        <v>0</v>
      </c>
      <c r="AD508" s="33">
        <v>36.491399999999999</v>
      </c>
      <c r="AE508" s="29">
        <v>0</v>
      </c>
      <c r="AG508" s="29">
        <v>0</v>
      </c>
      <c r="AH508" s="29">
        <v>0</v>
      </c>
      <c r="AI508" s="29">
        <v>0</v>
      </c>
      <c r="AJ508" s="29">
        <v>0</v>
      </c>
      <c r="AK508" s="29">
        <v>0</v>
      </c>
      <c r="AL508" s="53">
        <v>1</v>
      </c>
      <c r="AM508" s="29" t="s">
        <v>20651</v>
      </c>
      <c r="AN508" s="29" t="s">
        <v>20651</v>
      </c>
      <c r="AO508" s="29">
        <v>0</v>
      </c>
      <c r="AP508" s="30">
        <v>0</v>
      </c>
      <c r="AQ508" s="30">
        <v>0</v>
      </c>
    </row>
    <row r="509" spans="1:43" x14ac:dyDescent="0.25">
      <c r="A509" t="s">
        <v>20647</v>
      </c>
      <c r="B509" t="s">
        <v>20652</v>
      </c>
      <c r="C509" s="34">
        <v>10000064295353</v>
      </c>
      <c r="D509">
        <v>9085302</v>
      </c>
      <c r="E509" t="s">
        <v>20649</v>
      </c>
      <c r="F509" t="s">
        <v>20651</v>
      </c>
      <c r="G509" t="s">
        <v>89</v>
      </c>
      <c r="H509" t="s">
        <v>90</v>
      </c>
      <c r="I509" t="s">
        <v>10</v>
      </c>
      <c r="J509" t="s">
        <v>20650</v>
      </c>
      <c r="K509">
        <v>0</v>
      </c>
      <c r="L509" t="s">
        <v>20652</v>
      </c>
      <c r="M509" t="s">
        <v>20652</v>
      </c>
      <c r="N509">
        <v>0</v>
      </c>
      <c r="O509">
        <v>80</v>
      </c>
      <c r="P509" s="17">
        <v>46022</v>
      </c>
      <c r="Q509" s="19">
        <v>0</v>
      </c>
      <c r="R509" t="s">
        <v>24</v>
      </c>
      <c r="S509" s="17">
        <v>45733</v>
      </c>
      <c r="U509" s="29">
        <v>0</v>
      </c>
      <c r="V509" s="29">
        <v>0</v>
      </c>
      <c r="W509" s="29">
        <v>0</v>
      </c>
      <c r="X509" s="29">
        <f t="shared" si="7"/>
        <v>2</v>
      </c>
      <c r="Y509" s="33">
        <v>0</v>
      </c>
      <c r="Z509" s="29">
        <v>0</v>
      </c>
      <c r="AA509" s="29">
        <v>0</v>
      </c>
      <c r="AB509" s="29">
        <v>0</v>
      </c>
      <c r="AC509" s="33">
        <v>0</v>
      </c>
      <c r="AD509" s="33">
        <v>157.22245000000001</v>
      </c>
      <c r="AE509" s="29">
        <v>0</v>
      </c>
      <c r="AG509" s="29">
        <v>0</v>
      </c>
      <c r="AH509" s="29">
        <v>0</v>
      </c>
      <c r="AI509" s="29">
        <v>0</v>
      </c>
      <c r="AJ509" s="29">
        <v>0</v>
      </c>
      <c r="AK509" s="29">
        <v>0</v>
      </c>
      <c r="AL509" s="53">
        <v>2</v>
      </c>
      <c r="AM509" s="29" t="s">
        <v>20651</v>
      </c>
      <c r="AN509" s="29" t="s">
        <v>20651</v>
      </c>
      <c r="AO509" s="29">
        <v>0</v>
      </c>
      <c r="AP509" s="30">
        <v>0</v>
      </c>
      <c r="AQ509" s="30">
        <v>0</v>
      </c>
    </row>
    <row r="510" spans="1:43" x14ac:dyDescent="0.25">
      <c r="A510" t="s">
        <v>20647</v>
      </c>
      <c r="B510" t="s">
        <v>20652</v>
      </c>
      <c r="C510" s="34">
        <v>10000064295501</v>
      </c>
      <c r="D510">
        <v>9085310</v>
      </c>
      <c r="E510" t="s">
        <v>20649</v>
      </c>
      <c r="F510" t="s">
        <v>20651</v>
      </c>
      <c r="G510" t="s">
        <v>89</v>
      </c>
      <c r="H510" t="s">
        <v>90</v>
      </c>
      <c r="I510" t="s">
        <v>10</v>
      </c>
      <c r="J510" t="s">
        <v>20650</v>
      </c>
      <c r="K510">
        <v>0</v>
      </c>
      <c r="L510" t="s">
        <v>20652</v>
      </c>
      <c r="M510" t="s">
        <v>20652</v>
      </c>
      <c r="N510">
        <v>0</v>
      </c>
      <c r="O510">
        <v>19</v>
      </c>
      <c r="P510" s="17">
        <v>46022</v>
      </c>
      <c r="Q510" s="19">
        <v>0</v>
      </c>
      <c r="R510" t="s">
        <v>24</v>
      </c>
      <c r="S510" s="17">
        <v>45733</v>
      </c>
      <c r="U510" s="29">
        <v>0</v>
      </c>
      <c r="V510" s="29">
        <v>0</v>
      </c>
      <c r="W510" s="29">
        <v>0</v>
      </c>
      <c r="X510" s="29">
        <f t="shared" si="7"/>
        <v>1</v>
      </c>
      <c r="Y510" s="33">
        <v>0</v>
      </c>
      <c r="Z510" s="29">
        <v>0</v>
      </c>
      <c r="AA510" s="29">
        <v>0</v>
      </c>
      <c r="AB510" s="29">
        <v>0</v>
      </c>
      <c r="AC510" s="33">
        <v>0</v>
      </c>
      <c r="AD510" s="33">
        <v>130.3486</v>
      </c>
      <c r="AE510" s="29">
        <v>0</v>
      </c>
      <c r="AG510" s="29">
        <v>0</v>
      </c>
      <c r="AH510" s="29">
        <v>0</v>
      </c>
      <c r="AI510" s="29">
        <v>0</v>
      </c>
      <c r="AJ510" s="29">
        <v>0</v>
      </c>
      <c r="AK510" s="29">
        <v>0</v>
      </c>
      <c r="AL510" s="53">
        <v>1</v>
      </c>
      <c r="AM510" s="29" t="s">
        <v>20651</v>
      </c>
      <c r="AN510" s="29" t="s">
        <v>20651</v>
      </c>
      <c r="AO510" s="29">
        <v>0</v>
      </c>
      <c r="AP510" s="30">
        <v>0</v>
      </c>
      <c r="AQ510" s="30">
        <v>0</v>
      </c>
    </row>
    <row r="511" spans="1:43" x14ac:dyDescent="0.25">
      <c r="A511" t="s">
        <v>20647</v>
      </c>
      <c r="B511" t="s">
        <v>20652</v>
      </c>
      <c r="C511" s="34">
        <v>10000064295644</v>
      </c>
      <c r="D511">
        <v>3567614</v>
      </c>
      <c r="E511" t="s">
        <v>20648</v>
      </c>
      <c r="F511" t="s">
        <v>20651</v>
      </c>
      <c r="G511" t="s">
        <v>89</v>
      </c>
      <c r="H511" t="s">
        <v>90</v>
      </c>
      <c r="I511" t="s">
        <v>14</v>
      </c>
      <c r="J511" t="s">
        <v>20650</v>
      </c>
      <c r="K511">
        <v>0</v>
      </c>
      <c r="L511" t="s">
        <v>20652</v>
      </c>
      <c r="M511" t="s">
        <v>20652</v>
      </c>
      <c r="N511">
        <v>0</v>
      </c>
      <c r="O511">
        <v>27</v>
      </c>
      <c r="P511" s="17">
        <v>46022</v>
      </c>
      <c r="Q511" s="19">
        <v>0</v>
      </c>
      <c r="R511" t="s">
        <v>24</v>
      </c>
      <c r="S511" s="17">
        <v>45733</v>
      </c>
      <c r="U511" s="29">
        <v>0</v>
      </c>
      <c r="V511" s="29">
        <v>0</v>
      </c>
      <c r="W511" s="29">
        <v>0</v>
      </c>
      <c r="X511" s="29">
        <f t="shared" si="7"/>
        <v>1</v>
      </c>
      <c r="Y511" s="33">
        <v>0</v>
      </c>
      <c r="Z511" s="29">
        <v>0</v>
      </c>
      <c r="AA511" s="29">
        <v>0</v>
      </c>
      <c r="AB511" s="29">
        <v>0</v>
      </c>
      <c r="AC511" s="33">
        <v>0</v>
      </c>
      <c r="AD511" s="33">
        <v>249.51310000000001</v>
      </c>
      <c r="AE511" s="29">
        <v>0</v>
      </c>
      <c r="AG511" s="29">
        <v>0</v>
      </c>
      <c r="AH511" s="29">
        <v>0</v>
      </c>
      <c r="AI511" s="29">
        <v>0</v>
      </c>
      <c r="AJ511" s="29">
        <v>0</v>
      </c>
      <c r="AK511" s="29">
        <v>0</v>
      </c>
      <c r="AL511" s="53">
        <v>1</v>
      </c>
      <c r="AM511" s="29" t="s">
        <v>20651</v>
      </c>
      <c r="AN511" s="29" t="s">
        <v>20651</v>
      </c>
      <c r="AO511" s="29">
        <v>0</v>
      </c>
      <c r="AP511" s="30">
        <v>0</v>
      </c>
      <c r="AQ511" s="30">
        <v>0</v>
      </c>
    </row>
    <row r="512" spans="1:43" x14ac:dyDescent="0.25">
      <c r="A512" t="s">
        <v>20647</v>
      </c>
      <c r="B512" t="s">
        <v>20652</v>
      </c>
      <c r="C512" s="34">
        <v>10000064296446</v>
      </c>
      <c r="D512">
        <v>9085521</v>
      </c>
      <c r="E512" t="s">
        <v>20649</v>
      </c>
      <c r="F512" t="s">
        <v>20651</v>
      </c>
      <c r="G512" t="s">
        <v>89</v>
      </c>
      <c r="H512" t="s">
        <v>90</v>
      </c>
      <c r="I512" t="s">
        <v>10</v>
      </c>
      <c r="J512" t="s">
        <v>20650</v>
      </c>
      <c r="K512">
        <v>0</v>
      </c>
      <c r="L512" t="s">
        <v>20652</v>
      </c>
      <c r="M512" t="s">
        <v>20652</v>
      </c>
      <c r="N512">
        <v>0</v>
      </c>
      <c r="O512">
        <v>25</v>
      </c>
      <c r="P512" s="17">
        <v>46022</v>
      </c>
      <c r="Q512" s="19">
        <v>0</v>
      </c>
      <c r="R512" t="s">
        <v>24</v>
      </c>
      <c r="S512" s="17">
        <v>45733</v>
      </c>
      <c r="U512" s="29">
        <v>0</v>
      </c>
      <c r="V512" s="29">
        <v>0</v>
      </c>
      <c r="W512" s="29">
        <v>0</v>
      </c>
      <c r="X512" s="29">
        <f t="shared" si="7"/>
        <v>2</v>
      </c>
      <c r="Y512" s="33">
        <v>0</v>
      </c>
      <c r="Z512" s="29">
        <v>0</v>
      </c>
      <c r="AA512" s="29">
        <v>0</v>
      </c>
      <c r="AB512" s="29">
        <v>0</v>
      </c>
      <c r="AC512" s="33">
        <v>0</v>
      </c>
      <c r="AD512" s="33">
        <v>135.66096666666667</v>
      </c>
      <c r="AE512" s="29">
        <v>0</v>
      </c>
      <c r="AG512" s="29">
        <v>0</v>
      </c>
      <c r="AH512" s="29">
        <v>0</v>
      </c>
      <c r="AI512" s="29">
        <v>0</v>
      </c>
      <c r="AJ512" s="29">
        <v>0</v>
      </c>
      <c r="AK512" s="29">
        <v>0</v>
      </c>
      <c r="AL512" s="53">
        <v>2</v>
      </c>
      <c r="AM512" s="29" t="s">
        <v>20651</v>
      </c>
      <c r="AN512" s="29" t="s">
        <v>20651</v>
      </c>
      <c r="AO512" s="29">
        <v>0</v>
      </c>
      <c r="AP512" s="30">
        <v>0</v>
      </c>
      <c r="AQ512" s="30">
        <v>0</v>
      </c>
    </row>
    <row r="513" spans="1:43" x14ac:dyDescent="0.25">
      <c r="A513" t="s">
        <v>20647</v>
      </c>
      <c r="B513" t="s">
        <v>20652</v>
      </c>
      <c r="C513" s="34">
        <v>10000064297611</v>
      </c>
      <c r="D513">
        <v>9085880</v>
      </c>
      <c r="E513" t="s">
        <v>20648</v>
      </c>
      <c r="F513" t="s">
        <v>20651</v>
      </c>
      <c r="G513" t="s">
        <v>89</v>
      </c>
      <c r="H513" t="s">
        <v>90</v>
      </c>
      <c r="I513" t="s">
        <v>10</v>
      </c>
      <c r="J513" t="s">
        <v>20650</v>
      </c>
      <c r="K513">
        <v>0</v>
      </c>
      <c r="L513" t="s">
        <v>20652</v>
      </c>
      <c r="M513" t="s">
        <v>20652</v>
      </c>
      <c r="N513">
        <v>0</v>
      </c>
      <c r="O513">
        <v>17</v>
      </c>
      <c r="P513" s="17">
        <v>46022</v>
      </c>
      <c r="Q513" s="19">
        <v>0</v>
      </c>
      <c r="R513" t="s">
        <v>24</v>
      </c>
      <c r="S513" s="17">
        <v>45733</v>
      </c>
      <c r="U513" s="29">
        <v>0</v>
      </c>
      <c r="V513" s="29">
        <v>0</v>
      </c>
      <c r="W513" s="29">
        <v>0</v>
      </c>
      <c r="X513" s="29">
        <f t="shared" si="7"/>
        <v>1</v>
      </c>
      <c r="Y513" s="33">
        <v>0</v>
      </c>
      <c r="Z513" s="29">
        <v>0</v>
      </c>
      <c r="AA513" s="29">
        <v>0</v>
      </c>
      <c r="AB513" s="29">
        <v>0</v>
      </c>
      <c r="AC513" s="33">
        <v>0</v>
      </c>
      <c r="AD513" s="33">
        <v>346.22210000000001</v>
      </c>
      <c r="AE513" s="29">
        <v>0</v>
      </c>
      <c r="AG513" s="29">
        <v>0</v>
      </c>
      <c r="AH513" s="29">
        <v>0</v>
      </c>
      <c r="AI513" s="29">
        <v>0</v>
      </c>
      <c r="AJ513" s="29">
        <v>0</v>
      </c>
      <c r="AK513" s="29">
        <v>0</v>
      </c>
      <c r="AL513" s="53">
        <v>1</v>
      </c>
      <c r="AM513" s="29" t="s">
        <v>20651</v>
      </c>
      <c r="AN513" s="29" t="s">
        <v>20651</v>
      </c>
      <c r="AO513" s="29">
        <v>0</v>
      </c>
      <c r="AP513" s="30">
        <v>0</v>
      </c>
      <c r="AQ513" s="30">
        <v>0</v>
      </c>
    </row>
    <row r="514" spans="1:43" x14ac:dyDescent="0.25">
      <c r="A514" t="s">
        <v>20647</v>
      </c>
      <c r="B514" t="s">
        <v>20652</v>
      </c>
      <c r="C514" s="34">
        <v>10000064299662</v>
      </c>
      <c r="D514">
        <v>9086332</v>
      </c>
      <c r="E514" t="s">
        <v>20649</v>
      </c>
      <c r="F514" t="s">
        <v>20651</v>
      </c>
      <c r="G514" t="s">
        <v>89</v>
      </c>
      <c r="H514" t="s">
        <v>90</v>
      </c>
      <c r="I514" t="s">
        <v>10</v>
      </c>
      <c r="J514" t="s">
        <v>20650</v>
      </c>
      <c r="K514">
        <v>0</v>
      </c>
      <c r="L514" t="s">
        <v>20652</v>
      </c>
      <c r="M514" t="s">
        <v>20652</v>
      </c>
      <c r="N514">
        <v>0</v>
      </c>
      <c r="O514">
        <v>19</v>
      </c>
      <c r="P514" s="17">
        <v>46022</v>
      </c>
      <c r="Q514" s="19">
        <v>0</v>
      </c>
      <c r="R514" t="s">
        <v>24</v>
      </c>
      <c r="S514" s="17">
        <v>45733</v>
      </c>
      <c r="U514" s="29">
        <v>0</v>
      </c>
      <c r="V514" s="29">
        <v>0</v>
      </c>
      <c r="W514" s="29">
        <v>0</v>
      </c>
      <c r="X514" s="29">
        <f t="shared" si="7"/>
        <v>2</v>
      </c>
      <c r="Y514" s="33">
        <v>0</v>
      </c>
      <c r="Z514" s="29">
        <v>0</v>
      </c>
      <c r="AA514" s="29">
        <v>0</v>
      </c>
      <c r="AB514" s="29">
        <v>0</v>
      </c>
      <c r="AC514" s="33">
        <v>0</v>
      </c>
      <c r="AD514" s="33">
        <v>59.192633333333333</v>
      </c>
      <c r="AE514" s="29">
        <v>0</v>
      </c>
      <c r="AG514" s="29">
        <v>0</v>
      </c>
      <c r="AH514" s="29">
        <v>0</v>
      </c>
      <c r="AI514" s="29">
        <v>0</v>
      </c>
      <c r="AJ514" s="29">
        <v>0</v>
      </c>
      <c r="AK514" s="29">
        <v>0</v>
      </c>
      <c r="AL514" s="53">
        <v>2</v>
      </c>
      <c r="AM514" s="29" t="s">
        <v>20651</v>
      </c>
      <c r="AN514" s="29" t="s">
        <v>20651</v>
      </c>
      <c r="AO514" s="29">
        <v>0</v>
      </c>
      <c r="AP514" s="30">
        <v>0</v>
      </c>
      <c r="AQ514" s="30">
        <v>0</v>
      </c>
    </row>
    <row r="515" spans="1:43" x14ac:dyDescent="0.25">
      <c r="A515" t="s">
        <v>20647</v>
      </c>
      <c r="B515" t="s">
        <v>20652</v>
      </c>
      <c r="C515" s="34">
        <v>10000064300168</v>
      </c>
      <c r="D515">
        <v>9086559</v>
      </c>
      <c r="E515" t="s">
        <v>20649</v>
      </c>
      <c r="F515" t="s">
        <v>20651</v>
      </c>
      <c r="G515" t="s">
        <v>89</v>
      </c>
      <c r="H515" t="s">
        <v>90</v>
      </c>
      <c r="I515" t="s">
        <v>10</v>
      </c>
      <c r="J515" t="s">
        <v>20650</v>
      </c>
      <c r="K515">
        <v>0</v>
      </c>
      <c r="L515" t="s">
        <v>20652</v>
      </c>
      <c r="M515" t="s">
        <v>20652</v>
      </c>
      <c r="N515">
        <v>0</v>
      </c>
      <c r="O515">
        <v>25</v>
      </c>
      <c r="P515" s="17">
        <v>46022</v>
      </c>
      <c r="Q515" s="19">
        <v>0</v>
      </c>
      <c r="R515" t="s">
        <v>24</v>
      </c>
      <c r="S515" s="17">
        <v>45733</v>
      </c>
      <c r="U515" s="29">
        <v>0</v>
      </c>
      <c r="V515" s="29">
        <v>0</v>
      </c>
      <c r="W515" s="29">
        <v>0</v>
      </c>
      <c r="X515" s="29">
        <f t="shared" ref="X515:X578" si="8">AL515</f>
        <v>1</v>
      </c>
      <c r="Y515" s="33">
        <v>0</v>
      </c>
      <c r="Z515" s="29">
        <v>0</v>
      </c>
      <c r="AA515" s="29">
        <v>0</v>
      </c>
      <c r="AB515" s="29">
        <v>0</v>
      </c>
      <c r="AC515" s="33">
        <v>0</v>
      </c>
      <c r="AD515" s="33">
        <v>43.79226666666667</v>
      </c>
      <c r="AE515" s="29">
        <v>0</v>
      </c>
      <c r="AG515" s="29">
        <v>0</v>
      </c>
      <c r="AH515" s="29">
        <v>0</v>
      </c>
      <c r="AI515" s="29">
        <v>0</v>
      </c>
      <c r="AJ515" s="29">
        <v>0</v>
      </c>
      <c r="AK515" s="29">
        <v>0</v>
      </c>
      <c r="AL515" s="53">
        <v>1</v>
      </c>
      <c r="AM515" s="29" t="s">
        <v>20651</v>
      </c>
      <c r="AN515" s="29" t="s">
        <v>20651</v>
      </c>
      <c r="AO515" s="29">
        <v>0</v>
      </c>
      <c r="AP515" s="30">
        <v>0</v>
      </c>
      <c r="AQ515" s="30">
        <v>0</v>
      </c>
    </row>
    <row r="516" spans="1:43" x14ac:dyDescent="0.25">
      <c r="A516" t="s">
        <v>20647</v>
      </c>
      <c r="B516" t="s">
        <v>20652</v>
      </c>
      <c r="C516" s="34">
        <v>10000064300168</v>
      </c>
      <c r="D516">
        <v>9086559</v>
      </c>
      <c r="E516" t="s">
        <v>20649</v>
      </c>
      <c r="F516" t="s">
        <v>20651</v>
      </c>
      <c r="G516" t="s">
        <v>89</v>
      </c>
      <c r="H516" t="s">
        <v>90</v>
      </c>
      <c r="I516" t="s">
        <v>10</v>
      </c>
      <c r="J516" t="s">
        <v>20650</v>
      </c>
      <c r="K516">
        <v>0</v>
      </c>
      <c r="L516" t="s">
        <v>20652</v>
      </c>
      <c r="M516" t="s">
        <v>20652</v>
      </c>
      <c r="N516">
        <v>0</v>
      </c>
      <c r="O516">
        <v>25</v>
      </c>
      <c r="P516" s="17">
        <v>46022</v>
      </c>
      <c r="Q516" s="19">
        <v>0</v>
      </c>
      <c r="R516" t="s">
        <v>24</v>
      </c>
      <c r="S516" s="17">
        <v>45733</v>
      </c>
      <c r="U516" s="29">
        <v>0</v>
      </c>
      <c r="V516" s="29">
        <v>0</v>
      </c>
      <c r="W516" s="29">
        <v>0</v>
      </c>
      <c r="X516" s="29">
        <f t="shared" si="8"/>
        <v>2</v>
      </c>
      <c r="Y516" s="33">
        <v>0</v>
      </c>
      <c r="Z516" s="29">
        <v>0</v>
      </c>
      <c r="AA516" s="29">
        <v>0</v>
      </c>
      <c r="AB516" s="29">
        <v>0</v>
      </c>
      <c r="AC516" s="33">
        <v>0</v>
      </c>
      <c r="AD516" s="33">
        <v>43.79226666666667</v>
      </c>
      <c r="AE516" s="29">
        <v>0</v>
      </c>
      <c r="AG516" s="29">
        <v>0</v>
      </c>
      <c r="AH516" s="29">
        <v>0</v>
      </c>
      <c r="AI516" s="29">
        <v>0</v>
      </c>
      <c r="AJ516" s="29">
        <v>0</v>
      </c>
      <c r="AK516" s="29">
        <v>0</v>
      </c>
      <c r="AL516" s="53">
        <v>2</v>
      </c>
      <c r="AM516" s="29" t="s">
        <v>20651</v>
      </c>
      <c r="AN516" s="29" t="s">
        <v>20651</v>
      </c>
      <c r="AO516" s="29">
        <v>0</v>
      </c>
      <c r="AP516" s="30">
        <v>0</v>
      </c>
      <c r="AQ516" s="30">
        <v>0</v>
      </c>
    </row>
    <row r="517" spans="1:43" x14ac:dyDescent="0.25">
      <c r="A517" t="s">
        <v>20647</v>
      </c>
      <c r="B517" t="s">
        <v>20652</v>
      </c>
      <c r="C517" s="34">
        <v>10000064300170</v>
      </c>
      <c r="D517">
        <v>9086560</v>
      </c>
      <c r="E517" t="s">
        <v>20649</v>
      </c>
      <c r="F517" t="s">
        <v>20651</v>
      </c>
      <c r="G517" t="s">
        <v>89</v>
      </c>
      <c r="H517" t="s">
        <v>90</v>
      </c>
      <c r="I517" t="s">
        <v>10</v>
      </c>
      <c r="J517" t="s">
        <v>20650</v>
      </c>
      <c r="K517">
        <v>0</v>
      </c>
      <c r="L517" t="s">
        <v>20652</v>
      </c>
      <c r="M517" t="s">
        <v>20652</v>
      </c>
      <c r="N517">
        <v>0</v>
      </c>
      <c r="O517">
        <v>26</v>
      </c>
      <c r="P517" s="17">
        <v>46022</v>
      </c>
      <c r="Q517" s="19">
        <v>0</v>
      </c>
      <c r="R517" t="s">
        <v>24</v>
      </c>
      <c r="S517" s="17">
        <v>45733</v>
      </c>
      <c r="U517" s="29">
        <v>0</v>
      </c>
      <c r="V517" s="29">
        <v>0</v>
      </c>
      <c r="W517" s="29">
        <v>0</v>
      </c>
      <c r="X517" s="29">
        <f t="shared" si="8"/>
        <v>1</v>
      </c>
      <c r="Y517" s="33">
        <v>0</v>
      </c>
      <c r="Z517" s="29">
        <v>0</v>
      </c>
      <c r="AA517" s="29">
        <v>0</v>
      </c>
      <c r="AB517" s="29">
        <v>0</v>
      </c>
      <c r="AC517" s="33">
        <v>0</v>
      </c>
      <c r="AD517" s="33">
        <v>43.79226666666667</v>
      </c>
      <c r="AE517" s="29">
        <v>0</v>
      </c>
      <c r="AG517" s="29">
        <v>0</v>
      </c>
      <c r="AH517" s="29">
        <v>0</v>
      </c>
      <c r="AI517" s="29">
        <v>0</v>
      </c>
      <c r="AJ517" s="29">
        <v>0</v>
      </c>
      <c r="AK517" s="29">
        <v>0</v>
      </c>
      <c r="AL517" s="53">
        <v>1</v>
      </c>
      <c r="AM517" s="29" t="s">
        <v>20651</v>
      </c>
      <c r="AN517" s="29" t="s">
        <v>20651</v>
      </c>
      <c r="AO517" s="29">
        <v>0</v>
      </c>
      <c r="AP517" s="30">
        <v>0</v>
      </c>
      <c r="AQ517" s="30">
        <v>0</v>
      </c>
    </row>
    <row r="518" spans="1:43" x14ac:dyDescent="0.25">
      <c r="A518" t="s">
        <v>20647</v>
      </c>
      <c r="B518" t="s">
        <v>20652</v>
      </c>
      <c r="C518" s="34">
        <v>10000064300170</v>
      </c>
      <c r="D518">
        <v>9086560</v>
      </c>
      <c r="E518" t="s">
        <v>20649</v>
      </c>
      <c r="F518" t="s">
        <v>20651</v>
      </c>
      <c r="G518" t="s">
        <v>89</v>
      </c>
      <c r="H518" t="s">
        <v>90</v>
      </c>
      <c r="I518" t="s">
        <v>10</v>
      </c>
      <c r="J518" t="s">
        <v>20650</v>
      </c>
      <c r="K518">
        <v>0</v>
      </c>
      <c r="L518" t="s">
        <v>20652</v>
      </c>
      <c r="M518" t="s">
        <v>20652</v>
      </c>
      <c r="N518">
        <v>0</v>
      </c>
      <c r="O518">
        <v>26</v>
      </c>
      <c r="P518" s="17">
        <v>46022</v>
      </c>
      <c r="Q518" s="19">
        <v>0</v>
      </c>
      <c r="R518" t="s">
        <v>24</v>
      </c>
      <c r="S518" s="17">
        <v>45733</v>
      </c>
      <c r="U518" s="29">
        <v>0</v>
      </c>
      <c r="V518" s="29">
        <v>0</v>
      </c>
      <c r="W518" s="29">
        <v>0</v>
      </c>
      <c r="X518" s="29">
        <f t="shared" si="8"/>
        <v>2</v>
      </c>
      <c r="Y518" s="33">
        <v>0</v>
      </c>
      <c r="Z518" s="29">
        <v>0</v>
      </c>
      <c r="AA518" s="29">
        <v>0</v>
      </c>
      <c r="AB518" s="29">
        <v>0</v>
      </c>
      <c r="AC518" s="33">
        <v>0</v>
      </c>
      <c r="AD518" s="33">
        <v>43.79226666666667</v>
      </c>
      <c r="AE518" s="29">
        <v>0</v>
      </c>
      <c r="AG518" s="29">
        <v>0</v>
      </c>
      <c r="AH518" s="29">
        <v>0</v>
      </c>
      <c r="AI518" s="29">
        <v>0</v>
      </c>
      <c r="AJ518" s="29">
        <v>0</v>
      </c>
      <c r="AK518" s="29">
        <v>0</v>
      </c>
      <c r="AL518" s="53">
        <v>2</v>
      </c>
      <c r="AM518" s="29" t="s">
        <v>20651</v>
      </c>
      <c r="AN518" s="29" t="s">
        <v>20651</v>
      </c>
      <c r="AO518" s="29">
        <v>0</v>
      </c>
      <c r="AP518" s="30">
        <v>0</v>
      </c>
      <c r="AQ518" s="30">
        <v>0</v>
      </c>
    </row>
    <row r="519" spans="1:43" x14ac:dyDescent="0.25">
      <c r="A519" t="s">
        <v>20647</v>
      </c>
      <c r="B519" t="s">
        <v>20652</v>
      </c>
      <c r="C519" s="34">
        <v>10000064300174</v>
      </c>
      <c r="D519">
        <v>9086562</v>
      </c>
      <c r="E519" t="s">
        <v>20649</v>
      </c>
      <c r="F519" t="s">
        <v>20651</v>
      </c>
      <c r="G519" t="s">
        <v>89</v>
      </c>
      <c r="H519" t="s">
        <v>90</v>
      </c>
      <c r="I519" t="s">
        <v>10</v>
      </c>
      <c r="J519" t="s">
        <v>20650</v>
      </c>
      <c r="K519">
        <v>0</v>
      </c>
      <c r="L519" t="s">
        <v>20652</v>
      </c>
      <c r="M519" t="s">
        <v>20652</v>
      </c>
      <c r="N519">
        <v>0</v>
      </c>
      <c r="O519">
        <v>29</v>
      </c>
      <c r="P519" s="17">
        <v>46022</v>
      </c>
      <c r="Q519" s="19">
        <v>0</v>
      </c>
      <c r="R519" t="s">
        <v>24</v>
      </c>
      <c r="S519" s="17">
        <v>45733</v>
      </c>
      <c r="U519" s="29">
        <v>0</v>
      </c>
      <c r="V519" s="29">
        <v>0</v>
      </c>
      <c r="W519" s="29">
        <v>0</v>
      </c>
      <c r="X519" s="29">
        <f t="shared" si="8"/>
        <v>1</v>
      </c>
      <c r="Y519" s="33">
        <v>0</v>
      </c>
      <c r="Z519" s="29">
        <v>0</v>
      </c>
      <c r="AA519" s="29">
        <v>0</v>
      </c>
      <c r="AB519" s="29">
        <v>0</v>
      </c>
      <c r="AC519" s="33">
        <v>0</v>
      </c>
      <c r="AD519" s="33">
        <v>43.79226666666667</v>
      </c>
      <c r="AE519" s="29">
        <v>0</v>
      </c>
      <c r="AG519" s="29">
        <v>0</v>
      </c>
      <c r="AH519" s="29">
        <v>0</v>
      </c>
      <c r="AI519" s="29">
        <v>0</v>
      </c>
      <c r="AJ519" s="29">
        <v>0</v>
      </c>
      <c r="AK519" s="29">
        <v>0</v>
      </c>
      <c r="AL519" s="53">
        <v>1</v>
      </c>
      <c r="AM519" s="29" t="s">
        <v>20651</v>
      </c>
      <c r="AN519" s="29" t="s">
        <v>20651</v>
      </c>
      <c r="AO519" s="29">
        <v>0</v>
      </c>
      <c r="AP519" s="30">
        <v>0</v>
      </c>
      <c r="AQ519" s="30">
        <v>0</v>
      </c>
    </row>
    <row r="520" spans="1:43" x14ac:dyDescent="0.25">
      <c r="A520" t="s">
        <v>20647</v>
      </c>
      <c r="B520" t="s">
        <v>20652</v>
      </c>
      <c r="C520" s="34">
        <v>10000064300174</v>
      </c>
      <c r="D520">
        <v>9086562</v>
      </c>
      <c r="E520" t="s">
        <v>20649</v>
      </c>
      <c r="F520" t="s">
        <v>20651</v>
      </c>
      <c r="G520" t="s">
        <v>89</v>
      </c>
      <c r="H520" t="s">
        <v>90</v>
      </c>
      <c r="I520" t="s">
        <v>10</v>
      </c>
      <c r="J520" t="s">
        <v>20650</v>
      </c>
      <c r="K520">
        <v>0</v>
      </c>
      <c r="L520" t="s">
        <v>20652</v>
      </c>
      <c r="M520" t="s">
        <v>20652</v>
      </c>
      <c r="N520">
        <v>0</v>
      </c>
      <c r="O520">
        <v>29</v>
      </c>
      <c r="P520" s="17">
        <v>46022</v>
      </c>
      <c r="Q520" s="19">
        <v>0</v>
      </c>
      <c r="R520" t="s">
        <v>24</v>
      </c>
      <c r="S520" s="17">
        <v>45733</v>
      </c>
      <c r="U520" s="29">
        <v>0</v>
      </c>
      <c r="V520" s="29">
        <v>0</v>
      </c>
      <c r="W520" s="29">
        <v>0</v>
      </c>
      <c r="X520" s="29">
        <f t="shared" si="8"/>
        <v>2</v>
      </c>
      <c r="Y520" s="33">
        <v>0</v>
      </c>
      <c r="Z520" s="29">
        <v>0</v>
      </c>
      <c r="AA520" s="29">
        <v>0</v>
      </c>
      <c r="AB520" s="29">
        <v>0</v>
      </c>
      <c r="AC520" s="33">
        <v>0</v>
      </c>
      <c r="AD520" s="33">
        <v>43.79226666666667</v>
      </c>
      <c r="AE520" s="29">
        <v>0</v>
      </c>
      <c r="AG520" s="29">
        <v>0</v>
      </c>
      <c r="AH520" s="29">
        <v>0</v>
      </c>
      <c r="AI520" s="29">
        <v>0</v>
      </c>
      <c r="AJ520" s="29">
        <v>0</v>
      </c>
      <c r="AK520" s="29">
        <v>0</v>
      </c>
      <c r="AL520" s="53">
        <v>2</v>
      </c>
      <c r="AM520" s="29" t="s">
        <v>20651</v>
      </c>
      <c r="AN520" s="29" t="s">
        <v>20651</v>
      </c>
      <c r="AO520" s="29">
        <v>0</v>
      </c>
      <c r="AP520" s="30">
        <v>0</v>
      </c>
      <c r="AQ520" s="30">
        <v>0</v>
      </c>
    </row>
    <row r="521" spans="1:43" x14ac:dyDescent="0.25">
      <c r="A521" t="s">
        <v>20647</v>
      </c>
      <c r="B521" t="s">
        <v>20652</v>
      </c>
      <c r="C521" s="34">
        <v>10000064301015</v>
      </c>
      <c r="D521">
        <v>9086630</v>
      </c>
      <c r="E521" t="s">
        <v>20648</v>
      </c>
      <c r="F521" t="s">
        <v>20651</v>
      </c>
      <c r="G521" t="s">
        <v>89</v>
      </c>
      <c r="H521" t="s">
        <v>90</v>
      </c>
      <c r="I521" t="s">
        <v>10</v>
      </c>
      <c r="J521" t="s">
        <v>20650</v>
      </c>
      <c r="K521">
        <v>0</v>
      </c>
      <c r="L521" t="s">
        <v>20652</v>
      </c>
      <c r="M521" t="s">
        <v>20652</v>
      </c>
      <c r="N521">
        <v>0</v>
      </c>
      <c r="O521">
        <v>28</v>
      </c>
      <c r="P521" s="17">
        <v>46022</v>
      </c>
      <c r="Q521" s="19">
        <v>0</v>
      </c>
      <c r="R521" t="s">
        <v>24</v>
      </c>
      <c r="S521" s="17">
        <v>45733</v>
      </c>
      <c r="U521" s="29">
        <v>0</v>
      </c>
      <c r="V521" s="29">
        <v>0</v>
      </c>
      <c r="W521" s="29">
        <v>0</v>
      </c>
      <c r="X521" s="29">
        <f t="shared" si="8"/>
        <v>1</v>
      </c>
      <c r="Y521" s="33">
        <v>0</v>
      </c>
      <c r="Z521" s="29">
        <v>0</v>
      </c>
      <c r="AA521" s="29">
        <v>0</v>
      </c>
      <c r="AB521" s="29">
        <v>0</v>
      </c>
      <c r="AC521" s="33">
        <v>0</v>
      </c>
      <c r="AD521" s="33">
        <v>130.3486</v>
      </c>
      <c r="AE521" s="29">
        <v>0</v>
      </c>
      <c r="AG521" s="29">
        <v>0</v>
      </c>
      <c r="AH521" s="29">
        <v>0</v>
      </c>
      <c r="AI521" s="29">
        <v>0</v>
      </c>
      <c r="AJ521" s="29">
        <v>0</v>
      </c>
      <c r="AK521" s="29">
        <v>0</v>
      </c>
      <c r="AL521" s="53">
        <v>1</v>
      </c>
      <c r="AM521" s="29" t="s">
        <v>20651</v>
      </c>
      <c r="AN521" s="29" t="s">
        <v>20651</v>
      </c>
      <c r="AO521" s="29">
        <v>0</v>
      </c>
      <c r="AP521" s="30">
        <v>0</v>
      </c>
      <c r="AQ521" s="30">
        <v>0</v>
      </c>
    </row>
    <row r="522" spans="1:43" x14ac:dyDescent="0.25">
      <c r="A522" t="s">
        <v>20647</v>
      </c>
      <c r="B522" t="s">
        <v>20652</v>
      </c>
      <c r="C522" s="34">
        <v>10000064302110</v>
      </c>
      <c r="D522">
        <v>9086911</v>
      </c>
      <c r="E522" t="s">
        <v>20648</v>
      </c>
      <c r="F522" t="s">
        <v>20651</v>
      </c>
      <c r="G522" t="s">
        <v>89</v>
      </c>
      <c r="H522" t="s">
        <v>90</v>
      </c>
      <c r="I522" t="s">
        <v>137</v>
      </c>
      <c r="J522" t="s">
        <v>20650</v>
      </c>
      <c r="K522">
        <v>0</v>
      </c>
      <c r="L522" t="s">
        <v>20652</v>
      </c>
      <c r="M522" t="s">
        <v>20652</v>
      </c>
      <c r="N522">
        <v>0</v>
      </c>
      <c r="O522">
        <v>16</v>
      </c>
      <c r="P522" s="17">
        <v>46022</v>
      </c>
      <c r="Q522" s="19">
        <v>0</v>
      </c>
      <c r="R522" t="s">
        <v>24</v>
      </c>
      <c r="S522" s="17">
        <v>45733</v>
      </c>
      <c r="U522" s="29">
        <v>0</v>
      </c>
      <c r="V522" s="29">
        <v>0</v>
      </c>
      <c r="W522" s="29">
        <v>0</v>
      </c>
      <c r="X522" s="29">
        <f t="shared" si="8"/>
        <v>1</v>
      </c>
      <c r="Y522" s="33">
        <v>0</v>
      </c>
      <c r="Z522" s="29">
        <v>0</v>
      </c>
      <c r="AA522" s="29">
        <v>0</v>
      </c>
      <c r="AB522" s="29">
        <v>0</v>
      </c>
      <c r="AC522" s="33">
        <v>0</v>
      </c>
      <c r="AD522" s="33">
        <v>230.88799999999998</v>
      </c>
      <c r="AE522" s="29">
        <v>0</v>
      </c>
      <c r="AG522" s="29">
        <v>0</v>
      </c>
      <c r="AH522" s="29">
        <v>0</v>
      </c>
      <c r="AI522" s="29">
        <v>0</v>
      </c>
      <c r="AJ522" s="29">
        <v>0</v>
      </c>
      <c r="AK522" s="29">
        <v>0</v>
      </c>
      <c r="AL522" s="53">
        <v>1</v>
      </c>
      <c r="AM522" s="29" t="s">
        <v>20651</v>
      </c>
      <c r="AN522" s="29" t="s">
        <v>20651</v>
      </c>
      <c r="AO522" s="29">
        <v>0</v>
      </c>
      <c r="AP522" s="30">
        <v>0</v>
      </c>
      <c r="AQ522" s="30">
        <v>0</v>
      </c>
    </row>
    <row r="523" spans="1:43" x14ac:dyDescent="0.25">
      <c r="A523" t="s">
        <v>20647</v>
      </c>
      <c r="B523" t="s">
        <v>20652</v>
      </c>
      <c r="C523" s="34">
        <v>10000064302761</v>
      </c>
      <c r="D523">
        <v>9087050</v>
      </c>
      <c r="E523" t="s">
        <v>20649</v>
      </c>
      <c r="F523" t="s">
        <v>20651</v>
      </c>
      <c r="G523" t="s">
        <v>89</v>
      </c>
      <c r="H523" t="s">
        <v>90</v>
      </c>
      <c r="I523" t="s">
        <v>10</v>
      </c>
      <c r="J523" t="s">
        <v>20650</v>
      </c>
      <c r="K523">
        <v>0</v>
      </c>
      <c r="L523" t="s">
        <v>20652</v>
      </c>
      <c r="M523" t="s">
        <v>20652</v>
      </c>
      <c r="N523">
        <v>0</v>
      </c>
      <c r="O523">
        <v>23</v>
      </c>
      <c r="P523" s="17">
        <v>46022</v>
      </c>
      <c r="Q523" s="19">
        <v>0</v>
      </c>
      <c r="R523" t="s">
        <v>24</v>
      </c>
      <c r="S523" s="17">
        <v>45733</v>
      </c>
      <c r="U523" s="29">
        <v>0</v>
      </c>
      <c r="V523" s="29">
        <v>0</v>
      </c>
      <c r="W523" s="29">
        <v>0</v>
      </c>
      <c r="X523" s="29">
        <f t="shared" si="8"/>
        <v>1</v>
      </c>
      <c r="Y523" s="33">
        <v>0</v>
      </c>
      <c r="Z523" s="29">
        <v>0</v>
      </c>
      <c r="AA523" s="29">
        <v>0</v>
      </c>
      <c r="AB523" s="29">
        <v>0</v>
      </c>
      <c r="AC523" s="33">
        <v>0</v>
      </c>
      <c r="AD523" s="33">
        <v>138.51600000000002</v>
      </c>
      <c r="AE523" s="29">
        <v>0</v>
      </c>
      <c r="AG523" s="29">
        <v>0</v>
      </c>
      <c r="AH523" s="29">
        <v>0</v>
      </c>
      <c r="AI523" s="29">
        <v>0</v>
      </c>
      <c r="AJ523" s="29">
        <v>0</v>
      </c>
      <c r="AK523" s="29">
        <v>0</v>
      </c>
      <c r="AL523" s="53">
        <v>1</v>
      </c>
      <c r="AM523" s="29" t="s">
        <v>20651</v>
      </c>
      <c r="AN523" s="29" t="s">
        <v>20651</v>
      </c>
      <c r="AO523" s="29">
        <v>0</v>
      </c>
      <c r="AP523" s="30">
        <v>0</v>
      </c>
      <c r="AQ523" s="30">
        <v>0</v>
      </c>
    </row>
    <row r="524" spans="1:43" x14ac:dyDescent="0.25">
      <c r="A524" t="s">
        <v>20647</v>
      </c>
      <c r="B524" t="s">
        <v>20652</v>
      </c>
      <c r="C524" s="34">
        <v>10000064304098</v>
      </c>
      <c r="D524">
        <v>9087223</v>
      </c>
      <c r="E524" t="s">
        <v>20649</v>
      </c>
      <c r="F524" t="s">
        <v>20651</v>
      </c>
      <c r="G524" t="s">
        <v>89</v>
      </c>
      <c r="H524" t="s">
        <v>90</v>
      </c>
      <c r="I524" t="s">
        <v>14</v>
      </c>
      <c r="J524" t="s">
        <v>20650</v>
      </c>
      <c r="K524">
        <v>0</v>
      </c>
      <c r="L524" t="s">
        <v>20652</v>
      </c>
      <c r="M524" t="s">
        <v>20652</v>
      </c>
      <c r="N524">
        <v>0</v>
      </c>
      <c r="O524">
        <v>29</v>
      </c>
      <c r="P524" s="17">
        <v>46022</v>
      </c>
      <c r="Q524" s="19">
        <v>0</v>
      </c>
      <c r="R524" t="s">
        <v>24</v>
      </c>
      <c r="S524" s="17">
        <v>45733</v>
      </c>
      <c r="U524" s="29">
        <v>0</v>
      </c>
      <c r="V524" s="29">
        <v>0</v>
      </c>
      <c r="W524" s="29">
        <v>0</v>
      </c>
      <c r="X524" s="29">
        <f t="shared" si="8"/>
        <v>1</v>
      </c>
      <c r="Y524" s="33">
        <v>0</v>
      </c>
      <c r="Z524" s="29">
        <v>0</v>
      </c>
      <c r="AA524" s="29">
        <v>0</v>
      </c>
      <c r="AB524" s="29">
        <v>0</v>
      </c>
      <c r="AC524" s="33">
        <v>0</v>
      </c>
      <c r="AD524" s="33">
        <v>210.31539999999998</v>
      </c>
      <c r="AE524" s="29">
        <v>0</v>
      </c>
      <c r="AG524" s="29">
        <v>0</v>
      </c>
      <c r="AH524" s="29">
        <v>0</v>
      </c>
      <c r="AI524" s="29">
        <v>0</v>
      </c>
      <c r="AJ524" s="29">
        <v>0</v>
      </c>
      <c r="AK524" s="29">
        <v>0</v>
      </c>
      <c r="AL524" s="53">
        <v>1</v>
      </c>
      <c r="AM524" s="29" t="s">
        <v>20651</v>
      </c>
      <c r="AN524" s="29" t="s">
        <v>20651</v>
      </c>
      <c r="AO524" s="29">
        <v>0</v>
      </c>
      <c r="AP524" s="30">
        <v>0</v>
      </c>
      <c r="AQ524" s="30">
        <v>0</v>
      </c>
    </row>
    <row r="525" spans="1:43" x14ac:dyDescent="0.25">
      <c r="A525" t="s">
        <v>20647</v>
      </c>
      <c r="B525" t="s">
        <v>20652</v>
      </c>
      <c r="C525" s="34">
        <v>10000064304320</v>
      </c>
      <c r="D525">
        <v>9087301</v>
      </c>
      <c r="E525" t="s">
        <v>20648</v>
      </c>
      <c r="F525" t="s">
        <v>20651</v>
      </c>
      <c r="G525" t="s">
        <v>89</v>
      </c>
      <c r="H525" t="s">
        <v>90</v>
      </c>
      <c r="I525" t="s">
        <v>10</v>
      </c>
      <c r="J525" t="s">
        <v>20650</v>
      </c>
      <c r="K525">
        <v>0</v>
      </c>
      <c r="L525" t="s">
        <v>20652</v>
      </c>
      <c r="M525" t="s">
        <v>20652</v>
      </c>
      <c r="N525">
        <v>0</v>
      </c>
      <c r="O525">
        <v>19</v>
      </c>
      <c r="P525" s="17">
        <v>46022</v>
      </c>
      <c r="Q525" s="19">
        <v>0</v>
      </c>
      <c r="R525" t="s">
        <v>24</v>
      </c>
      <c r="S525" s="17">
        <v>45733</v>
      </c>
      <c r="U525" s="29">
        <v>0</v>
      </c>
      <c r="V525" s="29">
        <v>0</v>
      </c>
      <c r="W525" s="29">
        <v>0</v>
      </c>
      <c r="X525" s="29">
        <f t="shared" si="8"/>
        <v>1</v>
      </c>
      <c r="Y525" s="33">
        <v>0</v>
      </c>
      <c r="Z525" s="29">
        <v>0</v>
      </c>
      <c r="AA525" s="29">
        <v>0</v>
      </c>
      <c r="AB525" s="29">
        <v>0</v>
      </c>
      <c r="AC525" s="33">
        <v>0</v>
      </c>
      <c r="AD525" s="33">
        <v>162.93090000000001</v>
      </c>
      <c r="AE525" s="29">
        <v>0</v>
      </c>
      <c r="AG525" s="29">
        <v>0</v>
      </c>
      <c r="AH525" s="29">
        <v>0</v>
      </c>
      <c r="AI525" s="29">
        <v>0</v>
      </c>
      <c r="AJ525" s="29">
        <v>0</v>
      </c>
      <c r="AK525" s="29">
        <v>0</v>
      </c>
      <c r="AL525" s="53">
        <v>1</v>
      </c>
      <c r="AM525" s="29" t="s">
        <v>20651</v>
      </c>
      <c r="AN525" s="29" t="s">
        <v>20651</v>
      </c>
      <c r="AO525" s="29">
        <v>0</v>
      </c>
      <c r="AP525" s="30">
        <v>0</v>
      </c>
      <c r="AQ525" s="30">
        <v>0</v>
      </c>
    </row>
    <row r="526" spans="1:43" x14ac:dyDescent="0.25">
      <c r="A526" t="s">
        <v>20647</v>
      </c>
      <c r="B526" t="s">
        <v>20652</v>
      </c>
      <c r="C526" s="34">
        <v>10000064304497</v>
      </c>
      <c r="D526">
        <v>3568117</v>
      </c>
      <c r="E526" t="s">
        <v>20648</v>
      </c>
      <c r="F526" t="s">
        <v>20651</v>
      </c>
      <c r="G526" t="s">
        <v>89</v>
      </c>
      <c r="H526" t="s">
        <v>90</v>
      </c>
      <c r="I526" t="s">
        <v>10</v>
      </c>
      <c r="J526" t="s">
        <v>20650</v>
      </c>
      <c r="K526">
        <v>0</v>
      </c>
      <c r="L526" t="s">
        <v>20652</v>
      </c>
      <c r="M526" t="s">
        <v>20652</v>
      </c>
      <c r="N526">
        <v>0</v>
      </c>
      <c r="O526">
        <v>15</v>
      </c>
      <c r="P526" s="17">
        <v>46022</v>
      </c>
      <c r="Q526" s="19">
        <v>0</v>
      </c>
      <c r="R526" t="s">
        <v>24</v>
      </c>
      <c r="S526" s="17">
        <v>45733</v>
      </c>
      <c r="U526" s="29">
        <v>0</v>
      </c>
      <c r="V526" s="29">
        <v>0</v>
      </c>
      <c r="W526" s="29">
        <v>0</v>
      </c>
      <c r="X526" s="29">
        <f t="shared" si="8"/>
        <v>1</v>
      </c>
      <c r="Y526" s="33">
        <v>0</v>
      </c>
      <c r="Z526" s="29">
        <v>0</v>
      </c>
      <c r="AA526" s="29">
        <v>0</v>
      </c>
      <c r="AB526" s="29">
        <v>0</v>
      </c>
      <c r="AC526" s="33">
        <v>0</v>
      </c>
      <c r="AD526" s="33">
        <v>152.75559999999999</v>
      </c>
      <c r="AE526" s="29">
        <v>0</v>
      </c>
      <c r="AG526" s="29">
        <v>0</v>
      </c>
      <c r="AH526" s="29">
        <v>0</v>
      </c>
      <c r="AI526" s="29">
        <v>0</v>
      </c>
      <c r="AJ526" s="29">
        <v>0</v>
      </c>
      <c r="AK526" s="29">
        <v>0</v>
      </c>
      <c r="AL526" s="53">
        <v>1</v>
      </c>
      <c r="AM526" s="29" t="s">
        <v>20651</v>
      </c>
      <c r="AN526" s="29" t="s">
        <v>20651</v>
      </c>
      <c r="AO526" s="29">
        <v>0</v>
      </c>
      <c r="AP526" s="30">
        <v>0</v>
      </c>
      <c r="AQ526" s="30">
        <v>0</v>
      </c>
    </row>
    <row r="527" spans="1:43" x14ac:dyDescent="0.25">
      <c r="A527" t="s">
        <v>20647</v>
      </c>
      <c r="B527" t="s">
        <v>20652</v>
      </c>
      <c r="C527" s="34">
        <v>10000064306498</v>
      </c>
      <c r="D527">
        <v>9087730</v>
      </c>
      <c r="E527" t="s">
        <v>20649</v>
      </c>
      <c r="F527" t="s">
        <v>20651</v>
      </c>
      <c r="G527" t="s">
        <v>89</v>
      </c>
      <c r="H527" t="s">
        <v>90</v>
      </c>
      <c r="I527" t="s">
        <v>10</v>
      </c>
      <c r="J527" t="s">
        <v>20650</v>
      </c>
      <c r="K527">
        <v>0</v>
      </c>
      <c r="L527" t="s">
        <v>20652</v>
      </c>
      <c r="M527" t="s">
        <v>20652</v>
      </c>
      <c r="N527">
        <v>0</v>
      </c>
      <c r="O527">
        <v>16</v>
      </c>
      <c r="P527" s="17">
        <v>46022</v>
      </c>
      <c r="Q527" s="19">
        <v>0</v>
      </c>
      <c r="R527" t="s">
        <v>24</v>
      </c>
      <c r="S527" s="17">
        <v>45733</v>
      </c>
      <c r="U527" s="29">
        <v>0</v>
      </c>
      <c r="V527" s="29">
        <v>0</v>
      </c>
      <c r="W527" s="29">
        <v>0</v>
      </c>
      <c r="X527" s="29">
        <f t="shared" si="8"/>
        <v>2</v>
      </c>
      <c r="Y527" s="33">
        <v>0</v>
      </c>
      <c r="Z527" s="29">
        <v>0</v>
      </c>
      <c r="AA527" s="29">
        <v>0</v>
      </c>
      <c r="AB527" s="29">
        <v>0</v>
      </c>
      <c r="AC527" s="33">
        <v>0</v>
      </c>
      <c r="AD527" s="33">
        <v>59.060066666666664</v>
      </c>
      <c r="AE527" s="29">
        <v>0</v>
      </c>
      <c r="AG527" s="29">
        <v>0</v>
      </c>
      <c r="AH527" s="29">
        <v>0</v>
      </c>
      <c r="AI527" s="29">
        <v>0</v>
      </c>
      <c r="AJ527" s="29">
        <v>0</v>
      </c>
      <c r="AK527" s="29">
        <v>0</v>
      </c>
      <c r="AL527" s="53">
        <v>2</v>
      </c>
      <c r="AM527" s="29" t="s">
        <v>20651</v>
      </c>
      <c r="AN527" s="29" t="s">
        <v>20651</v>
      </c>
      <c r="AO527" s="29">
        <v>0</v>
      </c>
      <c r="AP527" s="30">
        <v>0</v>
      </c>
      <c r="AQ527" s="30">
        <v>0</v>
      </c>
    </row>
    <row r="528" spans="1:43" x14ac:dyDescent="0.25">
      <c r="A528" t="s">
        <v>20647</v>
      </c>
      <c r="B528" t="s">
        <v>20652</v>
      </c>
      <c r="C528" s="34">
        <v>10000064306531</v>
      </c>
      <c r="D528">
        <v>9087729</v>
      </c>
      <c r="E528" t="s">
        <v>20649</v>
      </c>
      <c r="F528" t="s">
        <v>20651</v>
      </c>
      <c r="G528" t="s">
        <v>89</v>
      </c>
      <c r="H528" t="s">
        <v>90</v>
      </c>
      <c r="I528" t="s">
        <v>10</v>
      </c>
      <c r="J528" t="s">
        <v>20650</v>
      </c>
      <c r="K528">
        <v>0</v>
      </c>
      <c r="L528" t="s">
        <v>20652</v>
      </c>
      <c r="M528" t="s">
        <v>20652</v>
      </c>
      <c r="N528">
        <v>0</v>
      </c>
      <c r="O528">
        <v>16</v>
      </c>
      <c r="P528" s="17">
        <v>46022</v>
      </c>
      <c r="Q528" s="19">
        <v>0</v>
      </c>
      <c r="R528" t="s">
        <v>24</v>
      </c>
      <c r="S528" s="17">
        <v>45733</v>
      </c>
      <c r="U528" s="29">
        <v>0</v>
      </c>
      <c r="V528" s="29">
        <v>0</v>
      </c>
      <c r="W528" s="29">
        <v>0</v>
      </c>
      <c r="X528" s="29">
        <f t="shared" si="8"/>
        <v>2</v>
      </c>
      <c r="Y528" s="33">
        <v>0</v>
      </c>
      <c r="Z528" s="29">
        <v>0</v>
      </c>
      <c r="AA528" s="29">
        <v>0</v>
      </c>
      <c r="AB528" s="29">
        <v>0</v>
      </c>
      <c r="AC528" s="33">
        <v>0</v>
      </c>
      <c r="AD528" s="33">
        <v>70.38966666666667</v>
      </c>
      <c r="AE528" s="29">
        <v>0</v>
      </c>
      <c r="AG528" s="29">
        <v>0</v>
      </c>
      <c r="AH528" s="29">
        <v>0</v>
      </c>
      <c r="AI528" s="29">
        <v>0</v>
      </c>
      <c r="AJ528" s="29">
        <v>0</v>
      </c>
      <c r="AK528" s="29">
        <v>0</v>
      </c>
      <c r="AL528" s="53">
        <v>2</v>
      </c>
      <c r="AM528" s="29" t="s">
        <v>20651</v>
      </c>
      <c r="AN528" s="29" t="s">
        <v>20651</v>
      </c>
      <c r="AO528" s="29">
        <v>0</v>
      </c>
      <c r="AP528" s="30">
        <v>0</v>
      </c>
      <c r="AQ528" s="30">
        <v>0</v>
      </c>
    </row>
    <row r="529" spans="1:43" x14ac:dyDescent="0.25">
      <c r="A529" t="s">
        <v>20647</v>
      </c>
      <c r="B529" t="s">
        <v>20652</v>
      </c>
      <c r="C529" s="34">
        <v>10000064306783</v>
      </c>
      <c r="D529">
        <v>9087804</v>
      </c>
      <c r="E529" t="s">
        <v>20649</v>
      </c>
      <c r="F529" t="s">
        <v>20651</v>
      </c>
      <c r="G529" t="s">
        <v>89</v>
      </c>
      <c r="H529" t="s">
        <v>90</v>
      </c>
      <c r="I529" t="s">
        <v>10</v>
      </c>
      <c r="J529" t="s">
        <v>20650</v>
      </c>
      <c r="K529">
        <v>0</v>
      </c>
      <c r="L529" t="s">
        <v>20652</v>
      </c>
      <c r="M529" t="s">
        <v>20652</v>
      </c>
      <c r="N529">
        <v>0</v>
      </c>
      <c r="O529">
        <v>48</v>
      </c>
      <c r="P529" s="17">
        <v>46022</v>
      </c>
      <c r="Q529" s="19">
        <v>0</v>
      </c>
      <c r="R529" t="s">
        <v>24</v>
      </c>
      <c r="S529" s="17">
        <v>45733</v>
      </c>
      <c r="U529" s="29">
        <v>0</v>
      </c>
      <c r="V529" s="29">
        <v>0</v>
      </c>
      <c r="W529" s="29">
        <v>0</v>
      </c>
      <c r="X529" s="29">
        <f t="shared" si="8"/>
        <v>1</v>
      </c>
      <c r="Y529" s="33">
        <v>0</v>
      </c>
      <c r="Z529" s="29">
        <v>0</v>
      </c>
      <c r="AA529" s="29">
        <v>0</v>
      </c>
      <c r="AB529" s="29">
        <v>0</v>
      </c>
      <c r="AC529" s="33">
        <v>0</v>
      </c>
      <c r="AD529" s="33">
        <v>46.172000000000004</v>
      </c>
      <c r="AE529" s="29">
        <v>0</v>
      </c>
      <c r="AG529" s="29">
        <v>0</v>
      </c>
      <c r="AH529" s="29">
        <v>0</v>
      </c>
      <c r="AI529" s="29">
        <v>0</v>
      </c>
      <c r="AJ529" s="29">
        <v>0</v>
      </c>
      <c r="AK529" s="29">
        <v>0</v>
      </c>
      <c r="AL529" s="53">
        <v>1</v>
      </c>
      <c r="AM529" s="29" t="s">
        <v>20651</v>
      </c>
      <c r="AN529" s="29" t="s">
        <v>20651</v>
      </c>
      <c r="AO529" s="29">
        <v>0</v>
      </c>
      <c r="AP529" s="30">
        <v>0</v>
      </c>
      <c r="AQ529" s="30">
        <v>0</v>
      </c>
    </row>
    <row r="530" spans="1:43" x14ac:dyDescent="0.25">
      <c r="A530" t="s">
        <v>20647</v>
      </c>
      <c r="B530" t="s">
        <v>20652</v>
      </c>
      <c r="C530" s="34">
        <v>10000064306783</v>
      </c>
      <c r="D530">
        <v>9087804</v>
      </c>
      <c r="E530" t="s">
        <v>20649</v>
      </c>
      <c r="F530" t="s">
        <v>20651</v>
      </c>
      <c r="G530" t="s">
        <v>89</v>
      </c>
      <c r="H530" t="s">
        <v>90</v>
      </c>
      <c r="I530" t="s">
        <v>10</v>
      </c>
      <c r="J530" t="s">
        <v>20650</v>
      </c>
      <c r="K530">
        <v>0</v>
      </c>
      <c r="L530" t="s">
        <v>20652</v>
      </c>
      <c r="M530" t="s">
        <v>20652</v>
      </c>
      <c r="N530">
        <v>0</v>
      </c>
      <c r="O530">
        <v>48</v>
      </c>
      <c r="P530" s="17">
        <v>46022</v>
      </c>
      <c r="Q530" s="19">
        <v>0</v>
      </c>
      <c r="R530" t="s">
        <v>24</v>
      </c>
      <c r="S530" s="17">
        <v>45733</v>
      </c>
      <c r="U530" s="29">
        <v>0</v>
      </c>
      <c r="V530" s="29">
        <v>0</v>
      </c>
      <c r="W530" s="29">
        <v>0</v>
      </c>
      <c r="X530" s="29">
        <f t="shared" si="8"/>
        <v>2</v>
      </c>
      <c r="Y530" s="33">
        <v>0</v>
      </c>
      <c r="Z530" s="29">
        <v>0</v>
      </c>
      <c r="AA530" s="29">
        <v>0</v>
      </c>
      <c r="AB530" s="29">
        <v>0</v>
      </c>
      <c r="AC530" s="33">
        <v>0</v>
      </c>
      <c r="AD530" s="33">
        <v>46.172000000000004</v>
      </c>
      <c r="AE530" s="29">
        <v>0</v>
      </c>
      <c r="AG530" s="29">
        <v>0</v>
      </c>
      <c r="AH530" s="29">
        <v>0</v>
      </c>
      <c r="AI530" s="29">
        <v>0</v>
      </c>
      <c r="AJ530" s="29">
        <v>0</v>
      </c>
      <c r="AK530" s="29">
        <v>0</v>
      </c>
      <c r="AL530" s="53">
        <v>2</v>
      </c>
      <c r="AM530" s="29" t="s">
        <v>20651</v>
      </c>
      <c r="AN530" s="29" t="s">
        <v>20651</v>
      </c>
      <c r="AO530" s="29">
        <v>0</v>
      </c>
      <c r="AP530" s="30">
        <v>0</v>
      </c>
      <c r="AQ530" s="30">
        <v>0</v>
      </c>
    </row>
    <row r="531" spans="1:43" x14ac:dyDescent="0.25">
      <c r="A531" t="s">
        <v>20647</v>
      </c>
      <c r="B531" t="s">
        <v>20652</v>
      </c>
      <c r="C531" s="34">
        <v>10000064307472</v>
      </c>
      <c r="D531">
        <v>9087901</v>
      </c>
      <c r="E531" t="s">
        <v>20649</v>
      </c>
      <c r="F531" t="s">
        <v>20651</v>
      </c>
      <c r="G531" t="s">
        <v>89</v>
      </c>
      <c r="H531" t="s">
        <v>90</v>
      </c>
      <c r="I531" t="s">
        <v>14</v>
      </c>
      <c r="J531" t="s">
        <v>20650</v>
      </c>
      <c r="K531">
        <v>0</v>
      </c>
      <c r="L531" t="s">
        <v>20652</v>
      </c>
      <c r="M531" t="s">
        <v>20652</v>
      </c>
      <c r="N531">
        <v>0</v>
      </c>
      <c r="O531">
        <v>43</v>
      </c>
      <c r="P531" s="17">
        <v>46022</v>
      </c>
      <c r="Q531" s="19">
        <v>0</v>
      </c>
      <c r="R531" t="s">
        <v>24</v>
      </c>
      <c r="S531" s="17">
        <v>45733</v>
      </c>
      <c r="U531" s="29">
        <v>0</v>
      </c>
      <c r="V531" s="29">
        <v>0</v>
      </c>
      <c r="W531" s="29">
        <v>0</v>
      </c>
      <c r="X531" s="29">
        <f t="shared" si="8"/>
        <v>1</v>
      </c>
      <c r="Y531" s="33">
        <v>0</v>
      </c>
      <c r="Z531" s="29">
        <v>0</v>
      </c>
      <c r="AA531" s="29">
        <v>0</v>
      </c>
      <c r="AB531" s="29">
        <v>0</v>
      </c>
      <c r="AC531" s="33">
        <v>0</v>
      </c>
      <c r="AD531" s="33">
        <v>130.3486</v>
      </c>
      <c r="AE531" s="29">
        <v>0</v>
      </c>
      <c r="AG531" s="29">
        <v>0</v>
      </c>
      <c r="AH531" s="29">
        <v>0</v>
      </c>
      <c r="AI531" s="29">
        <v>0</v>
      </c>
      <c r="AJ531" s="29">
        <v>0</v>
      </c>
      <c r="AK531" s="29">
        <v>0</v>
      </c>
      <c r="AL531" s="53">
        <v>1</v>
      </c>
      <c r="AM531" s="29" t="s">
        <v>20651</v>
      </c>
      <c r="AN531" s="29" t="s">
        <v>20651</v>
      </c>
      <c r="AO531" s="29">
        <v>0</v>
      </c>
      <c r="AP531" s="30">
        <v>0</v>
      </c>
      <c r="AQ531" s="30">
        <v>0</v>
      </c>
    </row>
    <row r="532" spans="1:43" x14ac:dyDescent="0.25">
      <c r="A532" t="s">
        <v>20647</v>
      </c>
      <c r="B532" t="s">
        <v>20652</v>
      </c>
      <c r="C532" s="34">
        <v>10000064307786</v>
      </c>
      <c r="D532">
        <v>3568308</v>
      </c>
      <c r="E532" t="s">
        <v>20649</v>
      </c>
      <c r="F532" t="s">
        <v>20651</v>
      </c>
      <c r="G532" t="s">
        <v>89</v>
      </c>
      <c r="H532" t="s">
        <v>90</v>
      </c>
      <c r="I532" t="s">
        <v>14</v>
      </c>
      <c r="J532" t="s">
        <v>20650</v>
      </c>
      <c r="K532">
        <v>0</v>
      </c>
      <c r="L532" t="s">
        <v>20652</v>
      </c>
      <c r="M532" t="s">
        <v>20652</v>
      </c>
      <c r="N532">
        <v>0</v>
      </c>
      <c r="O532">
        <v>22</v>
      </c>
      <c r="P532" s="17">
        <v>46022</v>
      </c>
      <c r="Q532" s="19">
        <v>0</v>
      </c>
      <c r="R532" t="s">
        <v>24</v>
      </c>
      <c r="S532" s="17">
        <v>45733</v>
      </c>
      <c r="U532" s="29">
        <v>0</v>
      </c>
      <c r="V532" s="29">
        <v>0</v>
      </c>
      <c r="W532" s="29">
        <v>0</v>
      </c>
      <c r="X532" s="29">
        <f t="shared" si="8"/>
        <v>2</v>
      </c>
      <c r="Y532" s="33">
        <v>0</v>
      </c>
      <c r="Z532" s="29">
        <v>0</v>
      </c>
      <c r="AA532" s="29">
        <v>0</v>
      </c>
      <c r="AB532" s="29">
        <v>0</v>
      </c>
      <c r="AC532" s="33">
        <v>0</v>
      </c>
      <c r="AD532" s="33">
        <v>17.31353</v>
      </c>
      <c r="AE532" s="29">
        <v>0</v>
      </c>
      <c r="AG532" s="29">
        <v>0</v>
      </c>
      <c r="AH532" s="29">
        <v>0</v>
      </c>
      <c r="AI532" s="29">
        <v>0</v>
      </c>
      <c r="AJ532" s="29">
        <v>0</v>
      </c>
      <c r="AK532" s="29">
        <v>0</v>
      </c>
      <c r="AL532" s="53">
        <v>2</v>
      </c>
      <c r="AM532" s="29" t="s">
        <v>20651</v>
      </c>
      <c r="AN532" s="29" t="s">
        <v>20651</v>
      </c>
      <c r="AO532" s="29">
        <v>0</v>
      </c>
      <c r="AP532" s="30">
        <v>0</v>
      </c>
      <c r="AQ532" s="30">
        <v>0</v>
      </c>
    </row>
    <row r="533" spans="1:43" x14ac:dyDescent="0.25">
      <c r="A533" t="s">
        <v>20647</v>
      </c>
      <c r="B533" t="s">
        <v>20652</v>
      </c>
      <c r="C533" s="34">
        <v>10000064307788</v>
      </c>
      <c r="D533">
        <v>3568307</v>
      </c>
      <c r="E533" t="s">
        <v>20649</v>
      </c>
      <c r="F533" t="s">
        <v>20651</v>
      </c>
      <c r="G533" t="s">
        <v>89</v>
      </c>
      <c r="H533" t="s">
        <v>90</v>
      </c>
      <c r="I533" t="s">
        <v>14</v>
      </c>
      <c r="J533" t="s">
        <v>20650</v>
      </c>
      <c r="K533">
        <v>0</v>
      </c>
      <c r="L533" t="s">
        <v>20652</v>
      </c>
      <c r="M533" t="s">
        <v>20652</v>
      </c>
      <c r="N533">
        <v>0</v>
      </c>
      <c r="O533">
        <v>24</v>
      </c>
      <c r="P533" s="17">
        <v>46022</v>
      </c>
      <c r="Q533" s="19">
        <v>0</v>
      </c>
      <c r="R533" t="s">
        <v>24</v>
      </c>
      <c r="S533" s="17">
        <v>45733</v>
      </c>
      <c r="U533" s="29">
        <v>0</v>
      </c>
      <c r="V533" s="29">
        <v>0</v>
      </c>
      <c r="W533" s="29">
        <v>0</v>
      </c>
      <c r="X533" s="29">
        <f t="shared" si="8"/>
        <v>2</v>
      </c>
      <c r="Y533" s="33">
        <v>0</v>
      </c>
      <c r="Z533" s="29">
        <v>0</v>
      </c>
      <c r="AA533" s="29">
        <v>0</v>
      </c>
      <c r="AB533" s="29">
        <v>0</v>
      </c>
      <c r="AC533" s="33">
        <v>0</v>
      </c>
      <c r="AD533" s="33">
        <v>17.31353</v>
      </c>
      <c r="AE533" s="29">
        <v>0</v>
      </c>
      <c r="AG533" s="29">
        <v>0</v>
      </c>
      <c r="AH533" s="29">
        <v>0</v>
      </c>
      <c r="AI533" s="29">
        <v>0</v>
      </c>
      <c r="AJ533" s="29">
        <v>0</v>
      </c>
      <c r="AK533" s="29">
        <v>0</v>
      </c>
      <c r="AL533" s="53">
        <v>2</v>
      </c>
      <c r="AM533" s="29" t="s">
        <v>20651</v>
      </c>
      <c r="AN533" s="29" t="s">
        <v>20651</v>
      </c>
      <c r="AO533" s="29">
        <v>0</v>
      </c>
      <c r="AP533" s="30">
        <v>0</v>
      </c>
      <c r="AQ533" s="30">
        <v>0</v>
      </c>
    </row>
    <row r="534" spans="1:43" x14ac:dyDescent="0.25">
      <c r="A534" t="s">
        <v>20647</v>
      </c>
      <c r="B534" t="s">
        <v>20652</v>
      </c>
      <c r="C534" s="34">
        <v>10000064310623</v>
      </c>
      <c r="D534">
        <v>9088464</v>
      </c>
      <c r="E534" t="s">
        <v>20649</v>
      </c>
      <c r="F534" t="s">
        <v>20651</v>
      </c>
      <c r="G534" t="s">
        <v>89</v>
      </c>
      <c r="H534" t="s">
        <v>90</v>
      </c>
      <c r="I534" t="s">
        <v>10</v>
      </c>
      <c r="J534" t="s">
        <v>20650</v>
      </c>
      <c r="K534">
        <v>0</v>
      </c>
      <c r="L534" t="s">
        <v>20652</v>
      </c>
      <c r="M534" t="s">
        <v>20652</v>
      </c>
      <c r="N534">
        <v>0</v>
      </c>
      <c r="O534">
        <v>4</v>
      </c>
      <c r="P534" s="17">
        <v>46022</v>
      </c>
      <c r="Q534" s="19">
        <v>0</v>
      </c>
      <c r="R534" t="s">
        <v>24</v>
      </c>
      <c r="S534" s="17">
        <v>45733</v>
      </c>
      <c r="U534" s="29">
        <v>0</v>
      </c>
      <c r="V534" s="29">
        <v>0</v>
      </c>
      <c r="W534" s="29">
        <v>0</v>
      </c>
      <c r="X534" s="29">
        <f t="shared" si="8"/>
        <v>2</v>
      </c>
      <c r="Y534" s="33">
        <v>0</v>
      </c>
      <c r="Z534" s="29">
        <v>0</v>
      </c>
      <c r="AA534" s="29">
        <v>0</v>
      </c>
      <c r="AB534" s="29">
        <v>0</v>
      </c>
      <c r="AC534" s="33">
        <v>0</v>
      </c>
      <c r="AD534" s="33">
        <v>9.6902999999999988</v>
      </c>
      <c r="AE534" s="29">
        <v>0</v>
      </c>
      <c r="AG534" s="29">
        <v>0</v>
      </c>
      <c r="AH534" s="29">
        <v>0</v>
      </c>
      <c r="AI534" s="29">
        <v>0</v>
      </c>
      <c r="AJ534" s="29">
        <v>0</v>
      </c>
      <c r="AK534" s="29">
        <v>0</v>
      </c>
      <c r="AL534" s="53">
        <v>2</v>
      </c>
      <c r="AM534" s="29" t="s">
        <v>20651</v>
      </c>
      <c r="AN534" s="29" t="s">
        <v>20651</v>
      </c>
      <c r="AO534" s="29">
        <v>0</v>
      </c>
      <c r="AP534" s="30">
        <v>0</v>
      </c>
      <c r="AQ534" s="30">
        <v>0</v>
      </c>
    </row>
    <row r="535" spans="1:43" x14ac:dyDescent="0.25">
      <c r="A535" t="s">
        <v>20647</v>
      </c>
      <c r="B535" t="s">
        <v>20652</v>
      </c>
      <c r="C535" s="34">
        <v>10000064310625</v>
      </c>
      <c r="D535">
        <v>9088463</v>
      </c>
      <c r="E535" t="s">
        <v>20649</v>
      </c>
      <c r="F535" t="s">
        <v>20651</v>
      </c>
      <c r="G535" t="s">
        <v>89</v>
      </c>
      <c r="H535" t="s">
        <v>90</v>
      </c>
      <c r="I535" t="s">
        <v>10</v>
      </c>
      <c r="J535" t="s">
        <v>20650</v>
      </c>
      <c r="K535">
        <v>0</v>
      </c>
      <c r="L535" t="s">
        <v>20652</v>
      </c>
      <c r="M535" t="s">
        <v>20652</v>
      </c>
      <c r="N535">
        <v>0</v>
      </c>
      <c r="O535">
        <v>3</v>
      </c>
      <c r="P535" s="17">
        <v>46022</v>
      </c>
      <c r="Q535" s="19">
        <v>0</v>
      </c>
      <c r="R535" t="s">
        <v>24</v>
      </c>
      <c r="S535" s="17">
        <v>45733</v>
      </c>
      <c r="U535" s="29">
        <v>0</v>
      </c>
      <c r="V535" s="29">
        <v>0</v>
      </c>
      <c r="W535" s="29">
        <v>0</v>
      </c>
      <c r="X535" s="29">
        <f t="shared" si="8"/>
        <v>2</v>
      </c>
      <c r="Y535" s="33">
        <v>0</v>
      </c>
      <c r="Z535" s="29">
        <v>0</v>
      </c>
      <c r="AA535" s="29">
        <v>0</v>
      </c>
      <c r="AB535" s="29">
        <v>0</v>
      </c>
      <c r="AC535" s="33">
        <v>0</v>
      </c>
      <c r="AD535" s="33">
        <v>9.6902999999999988</v>
      </c>
      <c r="AE535" s="29">
        <v>0</v>
      </c>
      <c r="AG535" s="29">
        <v>0</v>
      </c>
      <c r="AH535" s="29">
        <v>0</v>
      </c>
      <c r="AI535" s="29">
        <v>0</v>
      </c>
      <c r="AJ535" s="29">
        <v>0</v>
      </c>
      <c r="AK535" s="29">
        <v>0</v>
      </c>
      <c r="AL535" s="53">
        <v>2</v>
      </c>
      <c r="AM535" s="29" t="s">
        <v>20651</v>
      </c>
      <c r="AN535" s="29" t="s">
        <v>20651</v>
      </c>
      <c r="AO535" s="29">
        <v>0</v>
      </c>
      <c r="AP535" s="30">
        <v>0</v>
      </c>
      <c r="AQ535" s="30">
        <v>0</v>
      </c>
    </row>
    <row r="536" spans="1:43" x14ac:dyDescent="0.25">
      <c r="A536" t="s">
        <v>20647</v>
      </c>
      <c r="B536" t="s">
        <v>20652</v>
      </c>
      <c r="C536" s="34">
        <v>10000064311037</v>
      </c>
      <c r="D536">
        <v>3568468</v>
      </c>
      <c r="E536" t="s">
        <v>20649</v>
      </c>
      <c r="F536" t="s">
        <v>20651</v>
      </c>
      <c r="G536" t="s">
        <v>89</v>
      </c>
      <c r="H536" t="s">
        <v>90</v>
      </c>
      <c r="I536" t="s">
        <v>14</v>
      </c>
      <c r="J536" t="s">
        <v>20650</v>
      </c>
      <c r="K536">
        <v>0</v>
      </c>
      <c r="L536" t="s">
        <v>20652</v>
      </c>
      <c r="M536" t="s">
        <v>20652</v>
      </c>
      <c r="N536">
        <v>0</v>
      </c>
      <c r="O536">
        <v>79</v>
      </c>
      <c r="P536" s="17">
        <v>46022</v>
      </c>
      <c r="Q536" s="19">
        <v>0</v>
      </c>
      <c r="R536" t="s">
        <v>24</v>
      </c>
      <c r="S536" s="17">
        <v>45733</v>
      </c>
      <c r="U536" s="29">
        <v>0</v>
      </c>
      <c r="V536" s="29">
        <v>0</v>
      </c>
      <c r="W536" s="29">
        <v>0</v>
      </c>
      <c r="X536" s="29">
        <f t="shared" si="8"/>
        <v>2</v>
      </c>
      <c r="Y536" s="33">
        <v>0</v>
      </c>
      <c r="Z536" s="29">
        <v>0</v>
      </c>
      <c r="AA536" s="29">
        <v>0</v>
      </c>
      <c r="AB536" s="29">
        <v>0</v>
      </c>
      <c r="AC536" s="33">
        <v>0</v>
      </c>
      <c r="AD536" s="33">
        <v>105.91915</v>
      </c>
      <c r="AE536" s="29">
        <v>0</v>
      </c>
      <c r="AG536" s="29">
        <v>0</v>
      </c>
      <c r="AH536" s="29">
        <v>0</v>
      </c>
      <c r="AI536" s="29">
        <v>0</v>
      </c>
      <c r="AJ536" s="29">
        <v>0</v>
      </c>
      <c r="AK536" s="29">
        <v>0</v>
      </c>
      <c r="AL536" s="53">
        <v>2</v>
      </c>
      <c r="AM536" s="29" t="s">
        <v>20651</v>
      </c>
      <c r="AN536" s="29" t="s">
        <v>20651</v>
      </c>
      <c r="AO536" s="29">
        <v>0</v>
      </c>
      <c r="AP536" s="30">
        <v>0</v>
      </c>
      <c r="AQ536" s="30">
        <v>0</v>
      </c>
    </row>
    <row r="537" spans="1:43" x14ac:dyDescent="0.25">
      <c r="A537" t="s">
        <v>20647</v>
      </c>
      <c r="B537" t="s">
        <v>20652</v>
      </c>
      <c r="C537" s="34">
        <v>10000064311048</v>
      </c>
      <c r="D537">
        <v>3568469</v>
      </c>
      <c r="E537" t="s">
        <v>20649</v>
      </c>
      <c r="F537" t="s">
        <v>20651</v>
      </c>
      <c r="G537" t="s">
        <v>89</v>
      </c>
      <c r="H537" t="s">
        <v>90</v>
      </c>
      <c r="I537" t="s">
        <v>14</v>
      </c>
      <c r="J537" t="s">
        <v>20650</v>
      </c>
      <c r="K537">
        <v>0</v>
      </c>
      <c r="L537" t="s">
        <v>20652</v>
      </c>
      <c r="M537" t="s">
        <v>20652</v>
      </c>
      <c r="N537">
        <v>0</v>
      </c>
      <c r="O537">
        <v>80</v>
      </c>
      <c r="P537" s="17">
        <v>46022</v>
      </c>
      <c r="Q537" s="19">
        <v>0</v>
      </c>
      <c r="R537" t="s">
        <v>24</v>
      </c>
      <c r="S537" s="17">
        <v>45733</v>
      </c>
      <c r="U537" s="29">
        <v>0</v>
      </c>
      <c r="V537" s="29">
        <v>0</v>
      </c>
      <c r="W537" s="29">
        <v>0</v>
      </c>
      <c r="X537" s="29">
        <f t="shared" si="8"/>
        <v>2</v>
      </c>
      <c r="Y537" s="33">
        <v>0</v>
      </c>
      <c r="Z537" s="29">
        <v>0</v>
      </c>
      <c r="AA537" s="29">
        <v>0</v>
      </c>
      <c r="AB537" s="29">
        <v>0</v>
      </c>
      <c r="AC537" s="33">
        <v>0</v>
      </c>
      <c r="AD537" s="33">
        <v>105.91915</v>
      </c>
      <c r="AE537" s="29">
        <v>0</v>
      </c>
      <c r="AG537" s="29">
        <v>0</v>
      </c>
      <c r="AH537" s="29">
        <v>0</v>
      </c>
      <c r="AI537" s="29">
        <v>0</v>
      </c>
      <c r="AJ537" s="29">
        <v>0</v>
      </c>
      <c r="AK537" s="29">
        <v>0</v>
      </c>
      <c r="AL537" s="53">
        <v>2</v>
      </c>
      <c r="AM537" s="29" t="s">
        <v>20651</v>
      </c>
      <c r="AN537" s="29" t="s">
        <v>20651</v>
      </c>
      <c r="AO537" s="29">
        <v>0</v>
      </c>
      <c r="AP537" s="30">
        <v>0</v>
      </c>
      <c r="AQ537" s="30">
        <v>0</v>
      </c>
    </row>
    <row r="538" spans="1:43" x14ac:dyDescent="0.25">
      <c r="A538" t="s">
        <v>20647</v>
      </c>
      <c r="B538" t="s">
        <v>20652</v>
      </c>
      <c r="C538" s="34">
        <v>10000064311191</v>
      </c>
      <c r="D538">
        <v>9088549</v>
      </c>
      <c r="E538" t="s">
        <v>20649</v>
      </c>
      <c r="F538" t="s">
        <v>20651</v>
      </c>
      <c r="G538" t="s">
        <v>89</v>
      </c>
      <c r="H538" t="s">
        <v>90</v>
      </c>
      <c r="I538" t="s">
        <v>10</v>
      </c>
      <c r="J538" t="s">
        <v>20650</v>
      </c>
      <c r="K538">
        <v>0</v>
      </c>
      <c r="L538" t="s">
        <v>20652</v>
      </c>
      <c r="M538" t="s">
        <v>20652</v>
      </c>
      <c r="N538">
        <v>0</v>
      </c>
      <c r="O538">
        <v>23</v>
      </c>
      <c r="P538" s="17">
        <v>46022</v>
      </c>
      <c r="Q538" s="19">
        <v>0</v>
      </c>
      <c r="R538" t="s">
        <v>24</v>
      </c>
      <c r="S538" s="17">
        <v>45733</v>
      </c>
      <c r="U538" s="29">
        <v>0</v>
      </c>
      <c r="V538" s="29">
        <v>0</v>
      </c>
      <c r="W538" s="29">
        <v>0</v>
      </c>
      <c r="X538" s="29">
        <f t="shared" si="8"/>
        <v>2</v>
      </c>
      <c r="Y538" s="33">
        <v>0</v>
      </c>
      <c r="Z538" s="29">
        <v>0</v>
      </c>
      <c r="AA538" s="29">
        <v>0</v>
      </c>
      <c r="AB538" s="29">
        <v>0</v>
      </c>
      <c r="AC538" s="33">
        <v>0</v>
      </c>
      <c r="AD538" s="33">
        <v>15.275559999999999</v>
      </c>
      <c r="AE538" s="29">
        <v>0</v>
      </c>
      <c r="AG538" s="29">
        <v>0</v>
      </c>
      <c r="AH538" s="29">
        <v>0</v>
      </c>
      <c r="AI538" s="29">
        <v>0</v>
      </c>
      <c r="AJ538" s="29">
        <v>0</v>
      </c>
      <c r="AK538" s="29">
        <v>0</v>
      </c>
      <c r="AL538" s="53">
        <v>2</v>
      </c>
      <c r="AM538" s="29" t="s">
        <v>20651</v>
      </c>
      <c r="AN538" s="29" t="s">
        <v>20651</v>
      </c>
      <c r="AO538" s="29">
        <v>0</v>
      </c>
      <c r="AP538" s="30">
        <v>0</v>
      </c>
      <c r="AQ538" s="30">
        <v>0</v>
      </c>
    </row>
    <row r="539" spans="1:43" x14ac:dyDescent="0.25">
      <c r="A539" t="s">
        <v>20647</v>
      </c>
      <c r="B539" t="s">
        <v>20652</v>
      </c>
      <c r="C539" s="34">
        <v>10000064311661</v>
      </c>
      <c r="D539">
        <v>3568498</v>
      </c>
      <c r="E539" t="s">
        <v>20649</v>
      </c>
      <c r="F539" t="s">
        <v>20651</v>
      </c>
      <c r="G539" t="s">
        <v>89</v>
      </c>
      <c r="H539" t="s">
        <v>90</v>
      </c>
      <c r="I539" t="s">
        <v>10</v>
      </c>
      <c r="J539" t="s">
        <v>20650</v>
      </c>
      <c r="K539">
        <v>0</v>
      </c>
      <c r="L539" t="s">
        <v>20652</v>
      </c>
      <c r="M539" t="s">
        <v>20652</v>
      </c>
      <c r="N539">
        <v>0</v>
      </c>
      <c r="O539">
        <v>4</v>
      </c>
      <c r="P539" s="17">
        <v>46022</v>
      </c>
      <c r="Q539" s="19">
        <v>0</v>
      </c>
      <c r="R539" t="s">
        <v>24</v>
      </c>
      <c r="S539" s="17">
        <v>45733</v>
      </c>
      <c r="U539" s="29">
        <v>0</v>
      </c>
      <c r="V539" s="29">
        <v>0</v>
      </c>
      <c r="W539" s="29">
        <v>0</v>
      </c>
      <c r="X539" s="29">
        <f t="shared" si="8"/>
        <v>2</v>
      </c>
      <c r="Y539" s="33">
        <v>0</v>
      </c>
      <c r="Z539" s="29">
        <v>0</v>
      </c>
      <c r="AA539" s="29">
        <v>0</v>
      </c>
      <c r="AB539" s="29">
        <v>0</v>
      </c>
      <c r="AC539" s="33">
        <v>0</v>
      </c>
      <c r="AD539" s="33">
        <v>55.910799999999995</v>
      </c>
      <c r="AE539" s="29">
        <v>0</v>
      </c>
      <c r="AG539" s="29">
        <v>0</v>
      </c>
      <c r="AH539" s="29">
        <v>0</v>
      </c>
      <c r="AI539" s="29">
        <v>0</v>
      </c>
      <c r="AJ539" s="29">
        <v>0</v>
      </c>
      <c r="AK539" s="29">
        <v>0</v>
      </c>
      <c r="AL539" s="53">
        <v>2</v>
      </c>
      <c r="AM539" s="29" t="s">
        <v>20651</v>
      </c>
      <c r="AN539" s="29" t="s">
        <v>20651</v>
      </c>
      <c r="AO539" s="29">
        <v>0</v>
      </c>
      <c r="AP539" s="30">
        <v>0</v>
      </c>
      <c r="AQ539" s="30">
        <v>0</v>
      </c>
    </row>
    <row r="540" spans="1:43" x14ac:dyDescent="0.25">
      <c r="A540" t="s">
        <v>20647</v>
      </c>
      <c r="B540" t="s">
        <v>20652</v>
      </c>
      <c r="C540" s="34">
        <v>10000064312337</v>
      </c>
      <c r="D540">
        <v>3568541</v>
      </c>
      <c r="E540" t="s">
        <v>20649</v>
      </c>
      <c r="F540" t="s">
        <v>20651</v>
      </c>
      <c r="G540" t="s">
        <v>89</v>
      </c>
      <c r="H540" t="s">
        <v>90</v>
      </c>
      <c r="I540" t="s">
        <v>10</v>
      </c>
      <c r="J540" t="s">
        <v>20650</v>
      </c>
      <c r="K540">
        <v>0</v>
      </c>
      <c r="L540" t="s">
        <v>20652</v>
      </c>
      <c r="M540" t="s">
        <v>20652</v>
      </c>
      <c r="N540">
        <v>0</v>
      </c>
      <c r="O540">
        <v>24</v>
      </c>
      <c r="P540" s="17">
        <v>46022</v>
      </c>
      <c r="Q540" s="19">
        <v>0</v>
      </c>
      <c r="R540" t="s">
        <v>24</v>
      </c>
      <c r="S540" s="17">
        <v>45733</v>
      </c>
      <c r="U540" s="29">
        <v>0</v>
      </c>
      <c r="V540" s="29">
        <v>0</v>
      </c>
      <c r="W540" s="29">
        <v>0</v>
      </c>
      <c r="X540" s="29">
        <f t="shared" si="8"/>
        <v>2</v>
      </c>
      <c r="Y540" s="33">
        <v>0</v>
      </c>
      <c r="Z540" s="29">
        <v>0</v>
      </c>
      <c r="AA540" s="29">
        <v>0</v>
      </c>
      <c r="AB540" s="29">
        <v>0</v>
      </c>
      <c r="AC540" s="33">
        <v>0</v>
      </c>
      <c r="AD540" s="33">
        <v>61.106766666666665</v>
      </c>
      <c r="AE540" s="29">
        <v>0</v>
      </c>
      <c r="AG540" s="29">
        <v>0</v>
      </c>
      <c r="AH540" s="29">
        <v>0</v>
      </c>
      <c r="AI540" s="29">
        <v>0</v>
      </c>
      <c r="AJ540" s="29">
        <v>0</v>
      </c>
      <c r="AK540" s="29">
        <v>0</v>
      </c>
      <c r="AL540" s="53">
        <v>2</v>
      </c>
      <c r="AM540" s="29" t="s">
        <v>20651</v>
      </c>
      <c r="AN540" s="29" t="s">
        <v>20651</v>
      </c>
      <c r="AO540" s="29">
        <v>0</v>
      </c>
      <c r="AP540" s="30">
        <v>0</v>
      </c>
      <c r="AQ540" s="30">
        <v>0</v>
      </c>
    </row>
    <row r="541" spans="1:43" x14ac:dyDescent="0.25">
      <c r="A541" t="s">
        <v>20647</v>
      </c>
      <c r="B541" t="s">
        <v>20652</v>
      </c>
      <c r="C541" s="34">
        <v>10000064313519</v>
      </c>
      <c r="D541">
        <v>9088825</v>
      </c>
      <c r="E541" t="s">
        <v>20649</v>
      </c>
      <c r="F541" t="s">
        <v>20651</v>
      </c>
      <c r="G541" t="s">
        <v>89</v>
      </c>
      <c r="H541" t="s">
        <v>90</v>
      </c>
      <c r="I541" t="s">
        <v>10</v>
      </c>
      <c r="J541" t="s">
        <v>20650</v>
      </c>
      <c r="K541">
        <v>0</v>
      </c>
      <c r="L541" t="s">
        <v>20652</v>
      </c>
      <c r="M541" t="s">
        <v>20652</v>
      </c>
      <c r="N541">
        <v>0</v>
      </c>
      <c r="O541">
        <v>71</v>
      </c>
      <c r="P541" s="17">
        <v>46022</v>
      </c>
      <c r="Q541" s="19">
        <v>0</v>
      </c>
      <c r="R541" t="s">
        <v>24</v>
      </c>
      <c r="S541" s="17">
        <v>45734</v>
      </c>
      <c r="U541" s="29">
        <v>0</v>
      </c>
      <c r="V541" s="29">
        <v>0</v>
      </c>
      <c r="W541" s="29">
        <v>0</v>
      </c>
      <c r="X541" s="29">
        <f t="shared" si="8"/>
        <v>1</v>
      </c>
      <c r="Y541" s="33">
        <v>0</v>
      </c>
      <c r="Z541" s="29">
        <v>0</v>
      </c>
      <c r="AA541" s="29">
        <v>0</v>
      </c>
      <c r="AB541" s="29">
        <v>0</v>
      </c>
      <c r="AC541" s="33">
        <v>0</v>
      </c>
      <c r="AD541" s="33">
        <v>71.191533333333325</v>
      </c>
      <c r="AE541" s="29">
        <v>0</v>
      </c>
      <c r="AG541" s="29">
        <v>0</v>
      </c>
      <c r="AH541" s="29">
        <v>0</v>
      </c>
      <c r="AI541" s="29">
        <v>0</v>
      </c>
      <c r="AJ541" s="29">
        <v>0</v>
      </c>
      <c r="AK541" s="29">
        <v>0</v>
      </c>
      <c r="AL541" s="53">
        <v>1</v>
      </c>
      <c r="AM541" s="29" t="s">
        <v>20651</v>
      </c>
      <c r="AN541" s="29" t="s">
        <v>20651</v>
      </c>
      <c r="AO541" s="29">
        <v>0</v>
      </c>
      <c r="AP541" s="30">
        <v>0</v>
      </c>
      <c r="AQ541" s="30">
        <v>0</v>
      </c>
    </row>
    <row r="542" spans="1:43" x14ac:dyDescent="0.25">
      <c r="A542" t="s">
        <v>20647</v>
      </c>
      <c r="B542" t="s">
        <v>20652</v>
      </c>
      <c r="C542" s="34">
        <v>10000064313519</v>
      </c>
      <c r="D542">
        <v>9088825</v>
      </c>
      <c r="E542" t="s">
        <v>20649</v>
      </c>
      <c r="F542" t="s">
        <v>20651</v>
      </c>
      <c r="G542" t="s">
        <v>89</v>
      </c>
      <c r="H542" t="s">
        <v>90</v>
      </c>
      <c r="I542" t="s">
        <v>10</v>
      </c>
      <c r="J542" t="s">
        <v>20650</v>
      </c>
      <c r="K542">
        <v>0</v>
      </c>
      <c r="L542" t="s">
        <v>20652</v>
      </c>
      <c r="M542" t="s">
        <v>20652</v>
      </c>
      <c r="N542">
        <v>0</v>
      </c>
      <c r="O542">
        <v>71</v>
      </c>
      <c r="P542" s="17">
        <v>46022</v>
      </c>
      <c r="Q542" s="19">
        <v>0</v>
      </c>
      <c r="R542" t="s">
        <v>24</v>
      </c>
      <c r="S542" s="17">
        <v>45734</v>
      </c>
      <c r="U542" s="29">
        <v>0</v>
      </c>
      <c r="V542" s="29">
        <v>0</v>
      </c>
      <c r="W542" s="29">
        <v>0</v>
      </c>
      <c r="X542" s="29">
        <f t="shared" si="8"/>
        <v>2</v>
      </c>
      <c r="Y542" s="33">
        <v>0</v>
      </c>
      <c r="Z542" s="29">
        <v>0</v>
      </c>
      <c r="AA542" s="29">
        <v>0</v>
      </c>
      <c r="AB542" s="29">
        <v>0</v>
      </c>
      <c r="AC542" s="33">
        <v>0</v>
      </c>
      <c r="AD542" s="33">
        <v>71.191533333333325</v>
      </c>
      <c r="AE542" s="29">
        <v>0</v>
      </c>
      <c r="AG542" s="29">
        <v>0</v>
      </c>
      <c r="AH542" s="29">
        <v>0</v>
      </c>
      <c r="AI542" s="29">
        <v>0</v>
      </c>
      <c r="AJ542" s="29">
        <v>0</v>
      </c>
      <c r="AK542" s="29">
        <v>0</v>
      </c>
      <c r="AL542" s="53">
        <v>2</v>
      </c>
      <c r="AM542" s="29" t="s">
        <v>20651</v>
      </c>
      <c r="AN542" s="29" t="s">
        <v>20651</v>
      </c>
      <c r="AO542" s="29">
        <v>0</v>
      </c>
      <c r="AP542" s="30">
        <v>0</v>
      </c>
      <c r="AQ542" s="30">
        <v>0</v>
      </c>
    </row>
    <row r="543" spans="1:43" x14ac:dyDescent="0.25">
      <c r="A543" t="s">
        <v>20647</v>
      </c>
      <c r="B543" t="s">
        <v>20652</v>
      </c>
      <c r="C543" s="34">
        <v>10000064313554</v>
      </c>
      <c r="D543">
        <v>9088831</v>
      </c>
      <c r="E543" t="s">
        <v>20648</v>
      </c>
      <c r="F543" t="s">
        <v>20651</v>
      </c>
      <c r="G543" t="s">
        <v>89</v>
      </c>
      <c r="H543" t="s">
        <v>90</v>
      </c>
      <c r="I543" t="s">
        <v>10</v>
      </c>
      <c r="J543" t="s">
        <v>20650</v>
      </c>
      <c r="K543">
        <v>0</v>
      </c>
      <c r="L543" t="s">
        <v>20652</v>
      </c>
      <c r="M543" t="s">
        <v>20652</v>
      </c>
      <c r="N543">
        <v>0</v>
      </c>
      <c r="O543">
        <v>28</v>
      </c>
      <c r="P543" s="17">
        <v>46022</v>
      </c>
      <c r="Q543" s="19">
        <v>0</v>
      </c>
      <c r="R543" t="s">
        <v>24</v>
      </c>
      <c r="S543" s="17">
        <v>45734</v>
      </c>
      <c r="U543" s="29">
        <v>0</v>
      </c>
      <c r="V543" s="29">
        <v>0</v>
      </c>
      <c r="W543" s="29">
        <v>0</v>
      </c>
      <c r="X543" s="29">
        <f t="shared" si="8"/>
        <v>1</v>
      </c>
      <c r="Y543" s="33">
        <v>0</v>
      </c>
      <c r="Z543" s="29">
        <v>0</v>
      </c>
      <c r="AA543" s="29">
        <v>0</v>
      </c>
      <c r="AB543" s="29">
        <v>0</v>
      </c>
      <c r="AC543" s="33">
        <v>0</v>
      </c>
      <c r="AD543" s="33">
        <v>110.4151</v>
      </c>
      <c r="AE543" s="29">
        <v>0</v>
      </c>
      <c r="AG543" s="29">
        <v>0</v>
      </c>
      <c r="AH543" s="29">
        <v>0</v>
      </c>
      <c r="AI543" s="29">
        <v>0</v>
      </c>
      <c r="AJ543" s="29">
        <v>0</v>
      </c>
      <c r="AK543" s="29">
        <v>0</v>
      </c>
      <c r="AL543" s="53">
        <v>1</v>
      </c>
      <c r="AM543" s="29" t="s">
        <v>20651</v>
      </c>
      <c r="AN543" s="29" t="s">
        <v>20651</v>
      </c>
      <c r="AO543" s="29">
        <v>0</v>
      </c>
      <c r="AP543" s="30">
        <v>0</v>
      </c>
      <c r="AQ543" s="30">
        <v>0</v>
      </c>
    </row>
    <row r="544" spans="1:43" x14ac:dyDescent="0.25">
      <c r="A544" t="s">
        <v>20647</v>
      </c>
      <c r="B544" t="s">
        <v>20652</v>
      </c>
      <c r="C544" s="34">
        <v>10000064313555</v>
      </c>
      <c r="D544">
        <v>9088832</v>
      </c>
      <c r="E544" t="s">
        <v>20648</v>
      </c>
      <c r="F544" t="s">
        <v>20651</v>
      </c>
      <c r="G544" t="s">
        <v>89</v>
      </c>
      <c r="H544" t="s">
        <v>90</v>
      </c>
      <c r="I544" t="s">
        <v>10</v>
      </c>
      <c r="J544" t="s">
        <v>20650</v>
      </c>
      <c r="K544">
        <v>0</v>
      </c>
      <c r="L544" t="s">
        <v>20652</v>
      </c>
      <c r="M544" t="s">
        <v>20652</v>
      </c>
      <c r="N544">
        <v>0</v>
      </c>
      <c r="O544">
        <v>27</v>
      </c>
      <c r="P544" s="17">
        <v>46022</v>
      </c>
      <c r="Q544" s="19">
        <v>0</v>
      </c>
      <c r="R544" t="s">
        <v>24</v>
      </c>
      <c r="S544" s="17">
        <v>45734</v>
      </c>
      <c r="U544" s="29">
        <v>0</v>
      </c>
      <c r="V544" s="29">
        <v>0</v>
      </c>
      <c r="W544" s="29">
        <v>0</v>
      </c>
      <c r="X544" s="29">
        <f t="shared" si="8"/>
        <v>1</v>
      </c>
      <c r="Y544" s="33">
        <v>0</v>
      </c>
      <c r="Z544" s="29">
        <v>0</v>
      </c>
      <c r="AA544" s="29">
        <v>0</v>
      </c>
      <c r="AB544" s="29">
        <v>0</v>
      </c>
      <c r="AC544" s="33">
        <v>0</v>
      </c>
      <c r="AD544" s="33">
        <v>110.4151</v>
      </c>
      <c r="AE544" s="29">
        <v>0</v>
      </c>
      <c r="AG544" s="29">
        <v>0</v>
      </c>
      <c r="AH544" s="29">
        <v>0</v>
      </c>
      <c r="AI544" s="29">
        <v>0</v>
      </c>
      <c r="AJ544" s="29">
        <v>0</v>
      </c>
      <c r="AK544" s="29">
        <v>0</v>
      </c>
      <c r="AL544" s="53">
        <v>1</v>
      </c>
      <c r="AM544" s="29" t="s">
        <v>20651</v>
      </c>
      <c r="AN544" s="29" t="s">
        <v>20651</v>
      </c>
      <c r="AO544" s="29">
        <v>0</v>
      </c>
      <c r="AP544" s="30">
        <v>0</v>
      </c>
      <c r="AQ544" s="30">
        <v>0</v>
      </c>
    </row>
    <row r="545" spans="1:43" x14ac:dyDescent="0.25">
      <c r="A545" t="s">
        <v>20647</v>
      </c>
      <c r="B545" t="s">
        <v>20652</v>
      </c>
      <c r="C545" s="34">
        <v>10000064313563</v>
      </c>
      <c r="D545">
        <v>154778</v>
      </c>
      <c r="E545" t="s">
        <v>20649</v>
      </c>
      <c r="F545" t="s">
        <v>20651</v>
      </c>
      <c r="G545" t="s">
        <v>89</v>
      </c>
      <c r="H545" t="s">
        <v>90</v>
      </c>
      <c r="I545" t="s">
        <v>14</v>
      </c>
      <c r="J545" t="s">
        <v>20650</v>
      </c>
      <c r="K545">
        <v>0</v>
      </c>
      <c r="L545" t="s">
        <v>20652</v>
      </c>
      <c r="M545" t="s">
        <v>20652</v>
      </c>
      <c r="N545">
        <v>0</v>
      </c>
      <c r="O545">
        <v>73</v>
      </c>
      <c r="P545" s="17">
        <v>46022</v>
      </c>
      <c r="Q545" s="19">
        <v>0</v>
      </c>
      <c r="R545" t="s">
        <v>24</v>
      </c>
      <c r="S545" s="17">
        <v>45734</v>
      </c>
      <c r="U545" s="29">
        <v>0</v>
      </c>
      <c r="V545" s="29">
        <v>0</v>
      </c>
      <c r="W545" s="29">
        <v>0</v>
      </c>
      <c r="X545" s="29">
        <f t="shared" si="8"/>
        <v>1</v>
      </c>
      <c r="Y545" s="33">
        <v>0</v>
      </c>
      <c r="Z545" s="29">
        <v>0</v>
      </c>
      <c r="AA545" s="29">
        <v>0</v>
      </c>
      <c r="AB545" s="29">
        <v>0</v>
      </c>
      <c r="AC545" s="33">
        <v>0</v>
      </c>
      <c r="AD545" s="33">
        <v>499.51120000000003</v>
      </c>
      <c r="AE545" s="29">
        <v>0</v>
      </c>
      <c r="AG545" s="29">
        <v>0</v>
      </c>
      <c r="AH545" s="29">
        <v>0</v>
      </c>
      <c r="AI545" s="29">
        <v>0</v>
      </c>
      <c r="AJ545" s="29">
        <v>0</v>
      </c>
      <c r="AK545" s="29">
        <v>0</v>
      </c>
      <c r="AL545" s="53">
        <v>1</v>
      </c>
      <c r="AM545" s="29" t="s">
        <v>20651</v>
      </c>
      <c r="AN545" s="29" t="s">
        <v>20651</v>
      </c>
      <c r="AO545" s="29">
        <v>0</v>
      </c>
      <c r="AP545" s="30">
        <v>0</v>
      </c>
      <c r="AQ545" s="30">
        <v>0</v>
      </c>
    </row>
    <row r="546" spans="1:43" x14ac:dyDescent="0.25">
      <c r="A546" t="s">
        <v>20647</v>
      </c>
      <c r="B546" t="s">
        <v>20652</v>
      </c>
      <c r="C546" s="34">
        <v>10000064317430</v>
      </c>
      <c r="D546">
        <v>9089678</v>
      </c>
      <c r="E546" t="s">
        <v>20648</v>
      </c>
      <c r="F546" t="s">
        <v>20651</v>
      </c>
      <c r="G546" t="s">
        <v>89</v>
      </c>
      <c r="H546" t="s">
        <v>90</v>
      </c>
      <c r="I546" t="s">
        <v>10</v>
      </c>
      <c r="J546" t="s">
        <v>20650</v>
      </c>
      <c r="K546">
        <v>0</v>
      </c>
      <c r="L546" t="s">
        <v>20652</v>
      </c>
      <c r="M546" t="s">
        <v>20652</v>
      </c>
      <c r="N546">
        <v>0</v>
      </c>
      <c r="O546">
        <v>73</v>
      </c>
      <c r="P546" s="17">
        <v>46022</v>
      </c>
      <c r="Q546" s="19">
        <v>0</v>
      </c>
      <c r="R546" t="s">
        <v>24</v>
      </c>
      <c r="S546" s="17">
        <v>45734</v>
      </c>
      <c r="U546" s="29">
        <v>0</v>
      </c>
      <c r="V546" s="29">
        <v>0</v>
      </c>
      <c r="W546" s="29">
        <v>0</v>
      </c>
      <c r="X546" s="29">
        <f t="shared" si="8"/>
        <v>1</v>
      </c>
      <c r="Y546" s="33">
        <v>0</v>
      </c>
      <c r="Z546" s="29">
        <v>0</v>
      </c>
      <c r="AA546" s="29">
        <v>0</v>
      </c>
      <c r="AB546" s="29">
        <v>0</v>
      </c>
      <c r="AC546" s="33">
        <v>0</v>
      </c>
      <c r="AD546" s="33">
        <v>240.91890000000001</v>
      </c>
      <c r="AE546" s="29">
        <v>0</v>
      </c>
      <c r="AG546" s="29">
        <v>0</v>
      </c>
      <c r="AH546" s="29">
        <v>0</v>
      </c>
      <c r="AI546" s="29">
        <v>0</v>
      </c>
      <c r="AJ546" s="29">
        <v>0</v>
      </c>
      <c r="AK546" s="29">
        <v>0</v>
      </c>
      <c r="AL546" s="53">
        <v>1</v>
      </c>
      <c r="AM546" s="29" t="s">
        <v>20651</v>
      </c>
      <c r="AN546" s="29" t="s">
        <v>20651</v>
      </c>
      <c r="AO546" s="29">
        <v>0</v>
      </c>
      <c r="AP546" s="30">
        <v>0</v>
      </c>
      <c r="AQ546" s="30">
        <v>0</v>
      </c>
    </row>
    <row r="547" spans="1:43" x14ac:dyDescent="0.25">
      <c r="A547" t="s">
        <v>20647</v>
      </c>
      <c r="B547" t="s">
        <v>20652</v>
      </c>
      <c r="C547" s="34">
        <v>10000064322009</v>
      </c>
      <c r="D547">
        <v>9090948</v>
      </c>
      <c r="E547" t="s">
        <v>20649</v>
      </c>
      <c r="F547" t="s">
        <v>20651</v>
      </c>
      <c r="G547" t="s">
        <v>89</v>
      </c>
      <c r="H547" t="s">
        <v>90</v>
      </c>
      <c r="I547" t="s">
        <v>14</v>
      </c>
      <c r="J547" t="s">
        <v>20650</v>
      </c>
      <c r="K547">
        <v>0</v>
      </c>
      <c r="L547" t="s">
        <v>20652</v>
      </c>
      <c r="M547" t="s">
        <v>20652</v>
      </c>
      <c r="N547">
        <v>0</v>
      </c>
      <c r="O547">
        <v>16</v>
      </c>
      <c r="P547" s="17">
        <v>46022</v>
      </c>
      <c r="Q547" s="19">
        <v>0</v>
      </c>
      <c r="R547" t="s">
        <v>24</v>
      </c>
      <c r="S547" s="17">
        <v>45734</v>
      </c>
      <c r="U547" s="29">
        <v>0</v>
      </c>
      <c r="V547" s="29">
        <v>0</v>
      </c>
      <c r="W547" s="29">
        <v>0</v>
      </c>
      <c r="X547" s="29">
        <f t="shared" si="8"/>
        <v>1</v>
      </c>
      <c r="Y547" s="33">
        <v>0</v>
      </c>
      <c r="Z547" s="29">
        <v>0</v>
      </c>
      <c r="AA547" s="29">
        <v>0</v>
      </c>
      <c r="AB547" s="29">
        <v>0</v>
      </c>
      <c r="AC547" s="33">
        <v>0</v>
      </c>
      <c r="AD547" s="33">
        <v>110.42479999999999</v>
      </c>
      <c r="AE547" s="29">
        <v>0</v>
      </c>
      <c r="AG547" s="29">
        <v>0</v>
      </c>
      <c r="AH547" s="29">
        <v>0</v>
      </c>
      <c r="AI547" s="29">
        <v>0</v>
      </c>
      <c r="AJ547" s="29">
        <v>0</v>
      </c>
      <c r="AK547" s="29">
        <v>0</v>
      </c>
      <c r="AL547" s="53">
        <v>1</v>
      </c>
      <c r="AM547" s="29" t="s">
        <v>20651</v>
      </c>
      <c r="AN547" s="29" t="s">
        <v>20651</v>
      </c>
      <c r="AO547" s="29">
        <v>0</v>
      </c>
      <c r="AP547" s="30">
        <v>0</v>
      </c>
      <c r="AQ547" s="30">
        <v>0</v>
      </c>
    </row>
    <row r="548" spans="1:43" x14ac:dyDescent="0.25">
      <c r="A548" t="s">
        <v>20647</v>
      </c>
      <c r="B548" t="s">
        <v>20652</v>
      </c>
      <c r="C548" s="34">
        <v>10000064322827</v>
      </c>
      <c r="D548">
        <v>154813</v>
      </c>
      <c r="E548" t="s">
        <v>20649</v>
      </c>
      <c r="F548" t="s">
        <v>20651</v>
      </c>
      <c r="G548" t="s">
        <v>89</v>
      </c>
      <c r="H548" t="s">
        <v>90</v>
      </c>
      <c r="I548" t="s">
        <v>14</v>
      </c>
      <c r="J548" t="s">
        <v>20650</v>
      </c>
      <c r="K548">
        <v>0</v>
      </c>
      <c r="L548" t="s">
        <v>20652</v>
      </c>
      <c r="M548" t="s">
        <v>20652</v>
      </c>
      <c r="N548">
        <v>0</v>
      </c>
      <c r="O548">
        <v>72</v>
      </c>
      <c r="P548" s="17">
        <v>46022</v>
      </c>
      <c r="Q548" s="19">
        <v>0</v>
      </c>
      <c r="R548" t="s">
        <v>24</v>
      </c>
      <c r="S548" s="17">
        <v>45734</v>
      </c>
      <c r="U548" s="29">
        <v>0</v>
      </c>
      <c r="V548" s="29">
        <v>0</v>
      </c>
      <c r="W548" s="29">
        <v>0</v>
      </c>
      <c r="X548" s="29">
        <f t="shared" si="8"/>
        <v>2</v>
      </c>
      <c r="Y548" s="33">
        <v>0</v>
      </c>
      <c r="Z548" s="29">
        <v>0</v>
      </c>
      <c r="AA548" s="29">
        <v>0</v>
      </c>
      <c r="AB548" s="29">
        <v>0</v>
      </c>
      <c r="AC548" s="33">
        <v>0</v>
      </c>
      <c r="AD548" s="33">
        <v>153.27697500000002</v>
      </c>
      <c r="AE548" s="29">
        <v>0</v>
      </c>
      <c r="AG548" s="29">
        <v>0</v>
      </c>
      <c r="AH548" s="29">
        <v>0</v>
      </c>
      <c r="AI548" s="29">
        <v>0</v>
      </c>
      <c r="AJ548" s="29">
        <v>0</v>
      </c>
      <c r="AK548" s="29">
        <v>0</v>
      </c>
      <c r="AL548" s="53">
        <v>2</v>
      </c>
      <c r="AM548" s="29" t="s">
        <v>20651</v>
      </c>
      <c r="AN548" s="29" t="s">
        <v>20651</v>
      </c>
      <c r="AO548" s="29">
        <v>0</v>
      </c>
      <c r="AP548" s="30">
        <v>0</v>
      </c>
      <c r="AQ548" s="30">
        <v>0</v>
      </c>
    </row>
    <row r="549" spans="1:43" x14ac:dyDescent="0.25">
      <c r="A549" t="s">
        <v>20647</v>
      </c>
      <c r="B549" t="s">
        <v>20652</v>
      </c>
      <c r="C549" s="34">
        <v>10000064322835</v>
      </c>
      <c r="D549">
        <v>9091095</v>
      </c>
      <c r="E549" t="s">
        <v>20649</v>
      </c>
      <c r="F549" t="s">
        <v>20651</v>
      </c>
      <c r="G549" t="s">
        <v>89</v>
      </c>
      <c r="H549" t="s">
        <v>90</v>
      </c>
      <c r="I549" t="s">
        <v>14</v>
      </c>
      <c r="J549" t="s">
        <v>20650</v>
      </c>
      <c r="K549">
        <v>0</v>
      </c>
      <c r="L549" t="s">
        <v>20652</v>
      </c>
      <c r="M549" t="s">
        <v>20652</v>
      </c>
      <c r="N549">
        <v>0</v>
      </c>
      <c r="O549">
        <v>77</v>
      </c>
      <c r="P549" s="17">
        <v>46022</v>
      </c>
      <c r="Q549" s="19">
        <v>0</v>
      </c>
      <c r="R549" t="s">
        <v>24</v>
      </c>
      <c r="S549" s="17">
        <v>45734</v>
      </c>
      <c r="U549" s="29">
        <v>0</v>
      </c>
      <c r="V549" s="29">
        <v>0</v>
      </c>
      <c r="W549" s="29">
        <v>0</v>
      </c>
      <c r="X549" s="29">
        <f t="shared" si="8"/>
        <v>2</v>
      </c>
      <c r="Y549" s="33">
        <v>0</v>
      </c>
      <c r="Z549" s="29">
        <v>0</v>
      </c>
      <c r="AA549" s="29">
        <v>0</v>
      </c>
      <c r="AB549" s="29">
        <v>0</v>
      </c>
      <c r="AC549" s="33">
        <v>0</v>
      </c>
      <c r="AD549" s="33">
        <v>152.91807500000002</v>
      </c>
      <c r="AE549" s="29">
        <v>0</v>
      </c>
      <c r="AG549" s="29">
        <v>0</v>
      </c>
      <c r="AH549" s="29">
        <v>0</v>
      </c>
      <c r="AI549" s="29">
        <v>0</v>
      </c>
      <c r="AJ549" s="29">
        <v>0</v>
      </c>
      <c r="AK549" s="29">
        <v>0</v>
      </c>
      <c r="AL549" s="53">
        <v>2</v>
      </c>
      <c r="AM549" s="29" t="s">
        <v>20651</v>
      </c>
      <c r="AN549" s="29" t="s">
        <v>20651</v>
      </c>
      <c r="AO549" s="29">
        <v>0</v>
      </c>
      <c r="AP549" s="30">
        <v>0</v>
      </c>
      <c r="AQ549" s="30">
        <v>0</v>
      </c>
    </row>
    <row r="550" spans="1:43" x14ac:dyDescent="0.25">
      <c r="A550" t="s">
        <v>20647</v>
      </c>
      <c r="B550" t="s">
        <v>20652</v>
      </c>
      <c r="C550" s="34">
        <v>10000064325359</v>
      </c>
      <c r="D550">
        <v>9091692</v>
      </c>
      <c r="E550" t="s">
        <v>20649</v>
      </c>
      <c r="F550" t="s">
        <v>20651</v>
      </c>
      <c r="G550" t="s">
        <v>89</v>
      </c>
      <c r="H550" t="s">
        <v>90</v>
      </c>
      <c r="I550" t="s">
        <v>10</v>
      </c>
      <c r="J550" t="s">
        <v>20650</v>
      </c>
      <c r="K550">
        <v>0</v>
      </c>
      <c r="L550" t="s">
        <v>20652</v>
      </c>
      <c r="M550" t="s">
        <v>20652</v>
      </c>
      <c r="N550">
        <v>0</v>
      </c>
      <c r="O550">
        <v>4</v>
      </c>
      <c r="P550" s="17">
        <v>46022</v>
      </c>
      <c r="Q550" s="19">
        <v>0</v>
      </c>
      <c r="R550" t="s">
        <v>24</v>
      </c>
      <c r="S550" s="17">
        <v>45734</v>
      </c>
      <c r="U550" s="29">
        <v>0</v>
      </c>
      <c r="V550" s="29">
        <v>0</v>
      </c>
      <c r="W550" s="29">
        <v>0</v>
      </c>
      <c r="X550" s="29">
        <f t="shared" si="8"/>
        <v>2</v>
      </c>
      <c r="Y550" s="33">
        <v>0</v>
      </c>
      <c r="Z550" s="29">
        <v>0</v>
      </c>
      <c r="AA550" s="29">
        <v>0</v>
      </c>
      <c r="AB550" s="29">
        <v>0</v>
      </c>
      <c r="AC550" s="33">
        <v>0</v>
      </c>
      <c r="AD550" s="33">
        <v>94.526499999999999</v>
      </c>
      <c r="AE550" s="29">
        <v>0</v>
      </c>
      <c r="AG550" s="29">
        <v>0</v>
      </c>
      <c r="AH550" s="29">
        <v>0</v>
      </c>
      <c r="AI550" s="29">
        <v>0</v>
      </c>
      <c r="AJ550" s="29">
        <v>0</v>
      </c>
      <c r="AK550" s="29">
        <v>0</v>
      </c>
      <c r="AL550" s="53">
        <v>2</v>
      </c>
      <c r="AM550" s="29" t="s">
        <v>20651</v>
      </c>
      <c r="AN550" s="29" t="s">
        <v>20651</v>
      </c>
      <c r="AO550" s="29">
        <v>0</v>
      </c>
      <c r="AP550" s="30">
        <v>0</v>
      </c>
      <c r="AQ550" s="30">
        <v>0</v>
      </c>
    </row>
    <row r="551" spans="1:43" x14ac:dyDescent="0.25">
      <c r="A551" t="s">
        <v>20647</v>
      </c>
      <c r="B551" t="s">
        <v>20652</v>
      </c>
      <c r="C551" s="34">
        <v>10000064326483</v>
      </c>
      <c r="D551">
        <v>9091876</v>
      </c>
      <c r="E551" t="s">
        <v>20649</v>
      </c>
      <c r="F551" t="s">
        <v>20651</v>
      </c>
      <c r="G551" t="s">
        <v>89</v>
      </c>
      <c r="H551" t="s">
        <v>90</v>
      </c>
      <c r="I551" t="s">
        <v>10</v>
      </c>
      <c r="J551" t="s">
        <v>20650</v>
      </c>
      <c r="K551">
        <v>0</v>
      </c>
      <c r="L551" t="s">
        <v>20652</v>
      </c>
      <c r="M551" t="s">
        <v>20652</v>
      </c>
      <c r="N551">
        <v>0</v>
      </c>
      <c r="O551">
        <v>1</v>
      </c>
      <c r="P551" s="17">
        <v>46022</v>
      </c>
      <c r="Q551" s="19">
        <v>0</v>
      </c>
      <c r="R551" t="s">
        <v>24</v>
      </c>
      <c r="S551" s="17">
        <v>45734</v>
      </c>
      <c r="U551" s="29">
        <v>0</v>
      </c>
      <c r="V551" s="29">
        <v>0</v>
      </c>
      <c r="W551" s="29">
        <v>0</v>
      </c>
      <c r="X551" s="29">
        <f t="shared" si="8"/>
        <v>1</v>
      </c>
      <c r="Y551" s="33">
        <v>0</v>
      </c>
      <c r="Z551" s="29">
        <v>0</v>
      </c>
      <c r="AA551" s="29">
        <v>0</v>
      </c>
      <c r="AB551" s="29">
        <v>0</v>
      </c>
      <c r="AC551" s="33">
        <v>0</v>
      </c>
      <c r="AD551" s="33">
        <v>139.53450000000004</v>
      </c>
      <c r="AE551" s="29">
        <v>0</v>
      </c>
      <c r="AG551" s="29">
        <v>0</v>
      </c>
      <c r="AH551" s="29">
        <v>0</v>
      </c>
      <c r="AI551" s="29">
        <v>0</v>
      </c>
      <c r="AJ551" s="29">
        <v>0</v>
      </c>
      <c r="AK551" s="29">
        <v>0</v>
      </c>
      <c r="AL551" s="53">
        <v>1</v>
      </c>
      <c r="AM551" s="29" t="s">
        <v>20651</v>
      </c>
      <c r="AN551" s="29" t="s">
        <v>20651</v>
      </c>
      <c r="AO551" s="29">
        <v>0</v>
      </c>
      <c r="AP551" s="30">
        <v>0</v>
      </c>
      <c r="AQ551" s="30">
        <v>0</v>
      </c>
    </row>
    <row r="552" spans="1:43" x14ac:dyDescent="0.25">
      <c r="A552" t="s">
        <v>20647</v>
      </c>
      <c r="B552" t="s">
        <v>20652</v>
      </c>
      <c r="C552" s="34">
        <v>10000064326484</v>
      </c>
      <c r="D552">
        <v>9091875</v>
      </c>
      <c r="E552" t="s">
        <v>20649</v>
      </c>
      <c r="F552" t="s">
        <v>20651</v>
      </c>
      <c r="G552" t="s">
        <v>89</v>
      </c>
      <c r="H552" t="s">
        <v>90</v>
      </c>
      <c r="I552" t="s">
        <v>10</v>
      </c>
      <c r="J552" t="s">
        <v>20650</v>
      </c>
      <c r="K552">
        <v>0</v>
      </c>
      <c r="L552" t="s">
        <v>20652</v>
      </c>
      <c r="M552" t="s">
        <v>20652</v>
      </c>
      <c r="N552">
        <v>0</v>
      </c>
      <c r="O552">
        <v>2</v>
      </c>
      <c r="P552" s="17">
        <v>46022</v>
      </c>
      <c r="Q552" s="19">
        <v>0</v>
      </c>
      <c r="R552" t="s">
        <v>24</v>
      </c>
      <c r="S552" s="17">
        <v>45734</v>
      </c>
      <c r="U552" s="29">
        <v>0</v>
      </c>
      <c r="V552" s="29">
        <v>0</v>
      </c>
      <c r="W552" s="29">
        <v>0</v>
      </c>
      <c r="X552" s="29">
        <f t="shared" si="8"/>
        <v>1</v>
      </c>
      <c r="Y552" s="33">
        <v>0</v>
      </c>
      <c r="Z552" s="29">
        <v>0</v>
      </c>
      <c r="AA552" s="29">
        <v>0</v>
      </c>
      <c r="AB552" s="29">
        <v>0</v>
      </c>
      <c r="AC552" s="33">
        <v>0</v>
      </c>
      <c r="AD552" s="33">
        <v>139.53450000000004</v>
      </c>
      <c r="AE552" s="29">
        <v>0</v>
      </c>
      <c r="AG552" s="29">
        <v>0</v>
      </c>
      <c r="AH552" s="29">
        <v>0</v>
      </c>
      <c r="AI552" s="29">
        <v>0</v>
      </c>
      <c r="AJ552" s="29">
        <v>0</v>
      </c>
      <c r="AK552" s="29">
        <v>0</v>
      </c>
      <c r="AL552" s="53">
        <v>1</v>
      </c>
      <c r="AM552" s="29" t="s">
        <v>20651</v>
      </c>
      <c r="AN552" s="29" t="s">
        <v>20651</v>
      </c>
      <c r="AO552" s="29">
        <v>0</v>
      </c>
      <c r="AP552" s="30">
        <v>0</v>
      </c>
      <c r="AQ552" s="30">
        <v>0</v>
      </c>
    </row>
    <row r="553" spans="1:43" x14ac:dyDescent="0.25">
      <c r="A553" t="s">
        <v>20647</v>
      </c>
      <c r="B553" t="s">
        <v>20652</v>
      </c>
      <c r="C553" s="34">
        <v>10000064326485</v>
      </c>
      <c r="D553">
        <v>9091874</v>
      </c>
      <c r="E553" t="s">
        <v>20649</v>
      </c>
      <c r="F553" t="s">
        <v>20651</v>
      </c>
      <c r="G553" t="s">
        <v>89</v>
      </c>
      <c r="H553" t="s">
        <v>90</v>
      </c>
      <c r="I553" t="s">
        <v>10</v>
      </c>
      <c r="J553" t="s">
        <v>20650</v>
      </c>
      <c r="K553">
        <v>0</v>
      </c>
      <c r="L553" t="s">
        <v>20652</v>
      </c>
      <c r="M553" t="s">
        <v>20652</v>
      </c>
      <c r="N553">
        <v>0</v>
      </c>
      <c r="O553">
        <v>4</v>
      </c>
      <c r="P553" s="17">
        <v>46022</v>
      </c>
      <c r="Q553" s="19">
        <v>0</v>
      </c>
      <c r="R553" t="s">
        <v>24</v>
      </c>
      <c r="S553" s="17">
        <v>45734</v>
      </c>
      <c r="U553" s="29">
        <v>0</v>
      </c>
      <c r="V553" s="29">
        <v>0</v>
      </c>
      <c r="W553" s="29">
        <v>0</v>
      </c>
      <c r="X553" s="29">
        <f t="shared" si="8"/>
        <v>1</v>
      </c>
      <c r="Y553" s="33">
        <v>0</v>
      </c>
      <c r="Z553" s="29">
        <v>0</v>
      </c>
      <c r="AA553" s="29">
        <v>0</v>
      </c>
      <c r="AB553" s="29">
        <v>0</v>
      </c>
      <c r="AC553" s="33">
        <v>0</v>
      </c>
      <c r="AD553" s="33">
        <v>139.53450000000004</v>
      </c>
      <c r="AE553" s="29">
        <v>0</v>
      </c>
      <c r="AG553" s="29">
        <v>0</v>
      </c>
      <c r="AH553" s="29">
        <v>0</v>
      </c>
      <c r="AI553" s="29">
        <v>0</v>
      </c>
      <c r="AJ553" s="29">
        <v>0</v>
      </c>
      <c r="AK553" s="29">
        <v>0</v>
      </c>
      <c r="AL553" s="53">
        <v>1</v>
      </c>
      <c r="AM553" s="29" t="s">
        <v>20651</v>
      </c>
      <c r="AN553" s="29" t="s">
        <v>20651</v>
      </c>
      <c r="AO553" s="29">
        <v>0</v>
      </c>
      <c r="AP553" s="30">
        <v>0</v>
      </c>
      <c r="AQ553" s="30">
        <v>0</v>
      </c>
    </row>
    <row r="554" spans="1:43" x14ac:dyDescent="0.25">
      <c r="A554" t="s">
        <v>20647</v>
      </c>
      <c r="B554" t="s">
        <v>20652</v>
      </c>
      <c r="C554" s="34">
        <v>10000064330678</v>
      </c>
      <c r="D554">
        <v>9092797</v>
      </c>
      <c r="E554" t="s">
        <v>20649</v>
      </c>
      <c r="F554" t="s">
        <v>20651</v>
      </c>
      <c r="G554" t="s">
        <v>89</v>
      </c>
      <c r="H554" t="s">
        <v>90</v>
      </c>
      <c r="I554" t="s">
        <v>137</v>
      </c>
      <c r="J554" t="s">
        <v>20650</v>
      </c>
      <c r="K554">
        <v>0</v>
      </c>
      <c r="L554" t="s">
        <v>20652</v>
      </c>
      <c r="M554" t="s">
        <v>20652</v>
      </c>
      <c r="N554">
        <v>0</v>
      </c>
      <c r="O554">
        <v>25</v>
      </c>
      <c r="P554" s="17">
        <v>46022</v>
      </c>
      <c r="Q554" s="19">
        <v>0</v>
      </c>
      <c r="R554" t="s">
        <v>24</v>
      </c>
      <c r="S554" s="17">
        <v>45734</v>
      </c>
      <c r="U554" s="29">
        <v>0</v>
      </c>
      <c r="V554" s="29">
        <v>0</v>
      </c>
      <c r="W554" s="29">
        <v>0</v>
      </c>
      <c r="X554" s="29">
        <f t="shared" si="8"/>
        <v>2</v>
      </c>
      <c r="Y554" s="33">
        <v>0</v>
      </c>
      <c r="Z554" s="29">
        <v>0</v>
      </c>
      <c r="AA554" s="29">
        <v>0</v>
      </c>
      <c r="AB554" s="29">
        <v>0</v>
      </c>
      <c r="AC554" s="33">
        <v>0</v>
      </c>
      <c r="AD554" s="33">
        <v>61.718333333333334</v>
      </c>
      <c r="AE554" s="29">
        <v>0</v>
      </c>
      <c r="AG554" s="29">
        <v>0</v>
      </c>
      <c r="AH554" s="29">
        <v>0</v>
      </c>
      <c r="AI554" s="29">
        <v>0</v>
      </c>
      <c r="AJ554" s="29">
        <v>0</v>
      </c>
      <c r="AK554" s="29">
        <v>0</v>
      </c>
      <c r="AL554" s="53">
        <v>2</v>
      </c>
      <c r="AM554" s="29" t="s">
        <v>20651</v>
      </c>
      <c r="AN554" s="29" t="s">
        <v>20651</v>
      </c>
      <c r="AO554" s="29">
        <v>0</v>
      </c>
      <c r="AP554" s="30">
        <v>0</v>
      </c>
      <c r="AQ554" s="30">
        <v>0</v>
      </c>
    </row>
    <row r="555" spans="1:43" x14ac:dyDescent="0.25">
      <c r="A555" t="s">
        <v>20647</v>
      </c>
      <c r="B555" t="s">
        <v>20652</v>
      </c>
      <c r="C555" s="34">
        <v>10000064330734</v>
      </c>
      <c r="D555">
        <v>9092795</v>
      </c>
      <c r="E555" t="s">
        <v>20649</v>
      </c>
      <c r="F555" t="s">
        <v>20651</v>
      </c>
      <c r="G555" t="s">
        <v>89</v>
      </c>
      <c r="H555" t="s">
        <v>90</v>
      </c>
      <c r="I555" t="s">
        <v>137</v>
      </c>
      <c r="J555" t="s">
        <v>20650</v>
      </c>
      <c r="K555">
        <v>0</v>
      </c>
      <c r="L555" t="s">
        <v>20652</v>
      </c>
      <c r="M555" t="s">
        <v>20652</v>
      </c>
      <c r="N555">
        <v>0</v>
      </c>
      <c r="O555">
        <v>1</v>
      </c>
      <c r="P555" s="17">
        <v>46022</v>
      </c>
      <c r="Q555" s="19">
        <v>0</v>
      </c>
      <c r="R555" t="s">
        <v>24</v>
      </c>
      <c r="S555" s="17">
        <v>45734</v>
      </c>
      <c r="U555" s="29">
        <v>0</v>
      </c>
      <c r="V555" s="29">
        <v>0</v>
      </c>
      <c r="W555" s="29">
        <v>0</v>
      </c>
      <c r="X555" s="29">
        <f t="shared" si="8"/>
        <v>2</v>
      </c>
      <c r="Y555" s="33">
        <v>0</v>
      </c>
      <c r="Z555" s="29">
        <v>0</v>
      </c>
      <c r="AA555" s="29">
        <v>0</v>
      </c>
      <c r="AB555" s="29">
        <v>0</v>
      </c>
      <c r="AC555" s="33">
        <v>0</v>
      </c>
      <c r="AD555" s="33">
        <v>61.778500000000001</v>
      </c>
      <c r="AE555" s="29">
        <v>0</v>
      </c>
      <c r="AG555" s="29">
        <v>0</v>
      </c>
      <c r="AH555" s="29">
        <v>0</v>
      </c>
      <c r="AI555" s="29">
        <v>0</v>
      </c>
      <c r="AJ555" s="29">
        <v>0</v>
      </c>
      <c r="AK555" s="29">
        <v>0</v>
      </c>
      <c r="AL555" s="53">
        <v>2</v>
      </c>
      <c r="AM555" s="29" t="s">
        <v>20651</v>
      </c>
      <c r="AN555" s="29" t="s">
        <v>20651</v>
      </c>
      <c r="AO555" s="29">
        <v>0</v>
      </c>
      <c r="AP555" s="30">
        <v>0</v>
      </c>
      <c r="AQ555" s="30">
        <v>0</v>
      </c>
    </row>
    <row r="556" spans="1:43" x14ac:dyDescent="0.25">
      <c r="A556" t="s">
        <v>20647</v>
      </c>
      <c r="B556" t="s">
        <v>20652</v>
      </c>
      <c r="C556" s="34">
        <v>10000064331980</v>
      </c>
      <c r="D556">
        <v>3569607</v>
      </c>
      <c r="E556" t="s">
        <v>20649</v>
      </c>
      <c r="F556" t="s">
        <v>20651</v>
      </c>
      <c r="G556" t="s">
        <v>89</v>
      </c>
      <c r="H556" t="s">
        <v>90</v>
      </c>
      <c r="I556" t="s">
        <v>10</v>
      </c>
      <c r="J556" t="s">
        <v>20650</v>
      </c>
      <c r="K556">
        <v>0</v>
      </c>
      <c r="L556" t="s">
        <v>20652</v>
      </c>
      <c r="M556" t="s">
        <v>20652</v>
      </c>
      <c r="N556">
        <v>0</v>
      </c>
      <c r="O556">
        <v>73</v>
      </c>
      <c r="P556" s="17">
        <v>46022</v>
      </c>
      <c r="Q556" s="19">
        <v>0</v>
      </c>
      <c r="R556" t="s">
        <v>24</v>
      </c>
      <c r="S556" s="17">
        <v>45734</v>
      </c>
      <c r="U556" s="29">
        <v>0</v>
      </c>
      <c r="V556" s="29">
        <v>0</v>
      </c>
      <c r="W556" s="29">
        <v>0</v>
      </c>
      <c r="X556" s="29">
        <f t="shared" si="8"/>
        <v>2</v>
      </c>
      <c r="Y556" s="33">
        <v>0</v>
      </c>
      <c r="Z556" s="29">
        <v>0</v>
      </c>
      <c r="AA556" s="29">
        <v>0</v>
      </c>
      <c r="AB556" s="29">
        <v>0</v>
      </c>
      <c r="AC556" s="33">
        <v>0</v>
      </c>
      <c r="AD556" s="33">
        <v>10.492166666666668</v>
      </c>
      <c r="AE556" s="29">
        <v>0</v>
      </c>
      <c r="AG556" s="29">
        <v>0</v>
      </c>
      <c r="AH556" s="29">
        <v>0</v>
      </c>
      <c r="AI556" s="29">
        <v>0</v>
      </c>
      <c r="AJ556" s="29">
        <v>0</v>
      </c>
      <c r="AK556" s="29">
        <v>0</v>
      </c>
      <c r="AL556" s="53">
        <v>2</v>
      </c>
      <c r="AM556" s="29" t="s">
        <v>20651</v>
      </c>
      <c r="AN556" s="29" t="s">
        <v>20651</v>
      </c>
      <c r="AO556" s="29">
        <v>0</v>
      </c>
      <c r="AP556" s="30">
        <v>0</v>
      </c>
      <c r="AQ556" s="30">
        <v>0</v>
      </c>
    </row>
    <row r="557" spans="1:43" x14ac:dyDescent="0.25">
      <c r="A557" t="s">
        <v>20647</v>
      </c>
      <c r="B557" t="s">
        <v>20652</v>
      </c>
      <c r="C557" s="34">
        <v>10000064331988</v>
      </c>
      <c r="D557">
        <v>9093281</v>
      </c>
      <c r="E557" t="s">
        <v>20649</v>
      </c>
      <c r="F557" t="s">
        <v>20651</v>
      </c>
      <c r="G557" t="s">
        <v>89</v>
      </c>
      <c r="H557" t="s">
        <v>90</v>
      </c>
      <c r="I557" t="s">
        <v>10</v>
      </c>
      <c r="J557" t="s">
        <v>20650</v>
      </c>
      <c r="K557">
        <v>0</v>
      </c>
      <c r="L557" t="s">
        <v>20652</v>
      </c>
      <c r="M557" t="s">
        <v>20652</v>
      </c>
      <c r="N557">
        <v>0</v>
      </c>
      <c r="O557">
        <v>73</v>
      </c>
      <c r="P557" s="17">
        <v>46022</v>
      </c>
      <c r="Q557" s="19">
        <v>0</v>
      </c>
      <c r="R557" t="s">
        <v>24</v>
      </c>
      <c r="S557" s="17">
        <v>45734</v>
      </c>
      <c r="U557" s="29">
        <v>0</v>
      </c>
      <c r="V557" s="29">
        <v>0</v>
      </c>
      <c r="W557" s="29">
        <v>0</v>
      </c>
      <c r="X557" s="29">
        <f t="shared" si="8"/>
        <v>2</v>
      </c>
      <c r="Y557" s="33">
        <v>0</v>
      </c>
      <c r="Z557" s="29">
        <v>0</v>
      </c>
      <c r="AA557" s="29">
        <v>0</v>
      </c>
      <c r="AB557" s="29">
        <v>0</v>
      </c>
      <c r="AC557" s="33">
        <v>0</v>
      </c>
      <c r="AD557" s="33">
        <v>54.756499999999996</v>
      </c>
      <c r="AE557" s="29">
        <v>0</v>
      </c>
      <c r="AG557" s="29">
        <v>0</v>
      </c>
      <c r="AH557" s="29">
        <v>0</v>
      </c>
      <c r="AI557" s="29">
        <v>0</v>
      </c>
      <c r="AJ557" s="29">
        <v>0</v>
      </c>
      <c r="AK557" s="29">
        <v>0</v>
      </c>
      <c r="AL557" s="53">
        <v>2</v>
      </c>
      <c r="AM557" s="29" t="s">
        <v>20651</v>
      </c>
      <c r="AN557" s="29" t="s">
        <v>20651</v>
      </c>
      <c r="AO557" s="29">
        <v>0</v>
      </c>
      <c r="AP557" s="30">
        <v>0</v>
      </c>
      <c r="AQ557" s="30">
        <v>0</v>
      </c>
    </row>
    <row r="558" spans="1:43" x14ac:dyDescent="0.25">
      <c r="A558" t="s">
        <v>20647</v>
      </c>
      <c r="B558" t="s">
        <v>20652</v>
      </c>
      <c r="C558" s="34">
        <v>10000064335256</v>
      </c>
      <c r="D558">
        <v>9094002</v>
      </c>
      <c r="E558" t="s">
        <v>20648</v>
      </c>
      <c r="F558" t="s">
        <v>20651</v>
      </c>
      <c r="G558" t="s">
        <v>89</v>
      </c>
      <c r="H558" t="s">
        <v>90</v>
      </c>
      <c r="I558" t="s">
        <v>10</v>
      </c>
      <c r="J558" t="s">
        <v>20650</v>
      </c>
      <c r="K558">
        <v>0</v>
      </c>
      <c r="L558" t="s">
        <v>20652</v>
      </c>
      <c r="M558" t="s">
        <v>20652</v>
      </c>
      <c r="N558">
        <v>0</v>
      </c>
      <c r="O558">
        <v>26</v>
      </c>
      <c r="P558" s="17">
        <v>46022</v>
      </c>
      <c r="Q558" s="19">
        <v>0</v>
      </c>
      <c r="R558" t="s">
        <v>24</v>
      </c>
      <c r="S558" s="17">
        <v>45734</v>
      </c>
      <c r="U558" s="29">
        <v>0</v>
      </c>
      <c r="V558" s="29">
        <v>0</v>
      </c>
      <c r="W558" s="29">
        <v>0</v>
      </c>
      <c r="X558" s="29">
        <f t="shared" si="8"/>
        <v>1</v>
      </c>
      <c r="Y558" s="33">
        <v>0</v>
      </c>
      <c r="Z558" s="29">
        <v>0</v>
      </c>
      <c r="AA558" s="29">
        <v>0</v>
      </c>
      <c r="AB558" s="29">
        <v>0</v>
      </c>
      <c r="AC558" s="33">
        <v>0</v>
      </c>
      <c r="AD558" s="33">
        <v>317.78169999999994</v>
      </c>
      <c r="AE558" s="29">
        <v>0</v>
      </c>
      <c r="AG558" s="29">
        <v>0</v>
      </c>
      <c r="AH558" s="29">
        <v>0</v>
      </c>
      <c r="AI558" s="29">
        <v>0</v>
      </c>
      <c r="AJ558" s="29">
        <v>0</v>
      </c>
      <c r="AK558" s="29">
        <v>0</v>
      </c>
      <c r="AL558" s="53">
        <v>1</v>
      </c>
      <c r="AM558" s="29" t="s">
        <v>20651</v>
      </c>
      <c r="AN558" s="29" t="s">
        <v>20651</v>
      </c>
      <c r="AO558" s="29">
        <v>0</v>
      </c>
      <c r="AP558" s="30">
        <v>0</v>
      </c>
      <c r="AQ558" s="30">
        <v>0</v>
      </c>
    </row>
    <row r="559" spans="1:43" x14ac:dyDescent="0.25">
      <c r="A559" t="s">
        <v>20647</v>
      </c>
      <c r="B559" t="s">
        <v>20652</v>
      </c>
      <c r="C559" s="34">
        <v>10000064335808</v>
      </c>
      <c r="D559">
        <v>3569836</v>
      </c>
      <c r="E559" t="s">
        <v>20649</v>
      </c>
      <c r="F559" t="s">
        <v>20651</v>
      </c>
      <c r="G559" t="s">
        <v>89</v>
      </c>
      <c r="H559" t="s">
        <v>90</v>
      </c>
      <c r="I559" t="s">
        <v>10</v>
      </c>
      <c r="J559" t="s">
        <v>20650</v>
      </c>
      <c r="K559">
        <v>0</v>
      </c>
      <c r="L559" t="s">
        <v>20652</v>
      </c>
      <c r="M559" t="s">
        <v>20652</v>
      </c>
      <c r="N559">
        <v>0</v>
      </c>
      <c r="O559">
        <v>25</v>
      </c>
      <c r="P559" s="17">
        <v>46022</v>
      </c>
      <c r="Q559" s="19">
        <v>0</v>
      </c>
      <c r="R559" t="s">
        <v>24</v>
      </c>
      <c r="S559" s="17">
        <v>45734</v>
      </c>
      <c r="U559" s="29">
        <v>0</v>
      </c>
      <c r="V559" s="29">
        <v>0</v>
      </c>
      <c r="W559" s="29">
        <v>0</v>
      </c>
      <c r="X559" s="29">
        <f t="shared" si="8"/>
        <v>2</v>
      </c>
      <c r="Y559" s="33">
        <v>0</v>
      </c>
      <c r="Z559" s="29">
        <v>0</v>
      </c>
      <c r="AA559" s="29">
        <v>0</v>
      </c>
      <c r="AB559" s="29">
        <v>0</v>
      </c>
      <c r="AC559" s="33">
        <v>0</v>
      </c>
      <c r="AD559" s="33">
        <v>76.963033333333343</v>
      </c>
      <c r="AE559" s="29">
        <v>0</v>
      </c>
      <c r="AG559" s="29">
        <v>0</v>
      </c>
      <c r="AH559" s="29">
        <v>0</v>
      </c>
      <c r="AI559" s="29">
        <v>0</v>
      </c>
      <c r="AJ559" s="29">
        <v>0</v>
      </c>
      <c r="AK559" s="29">
        <v>0</v>
      </c>
      <c r="AL559" s="53">
        <v>2</v>
      </c>
      <c r="AM559" s="29" t="s">
        <v>20651</v>
      </c>
      <c r="AN559" s="29" t="s">
        <v>20651</v>
      </c>
      <c r="AO559" s="29">
        <v>0</v>
      </c>
      <c r="AP559" s="30">
        <v>0</v>
      </c>
      <c r="AQ559" s="30">
        <v>0</v>
      </c>
    </row>
    <row r="560" spans="1:43" x14ac:dyDescent="0.25">
      <c r="A560" t="s">
        <v>20647</v>
      </c>
      <c r="B560" t="s">
        <v>20652</v>
      </c>
      <c r="C560" s="34">
        <v>10000064337430</v>
      </c>
      <c r="D560">
        <v>3569955</v>
      </c>
      <c r="E560" t="s">
        <v>20648</v>
      </c>
      <c r="F560" t="s">
        <v>20651</v>
      </c>
      <c r="G560" t="s">
        <v>89</v>
      </c>
      <c r="H560" t="s">
        <v>90</v>
      </c>
      <c r="I560" t="s">
        <v>10</v>
      </c>
      <c r="J560" t="s">
        <v>20650</v>
      </c>
      <c r="K560">
        <v>0</v>
      </c>
      <c r="L560" t="s">
        <v>20652</v>
      </c>
      <c r="M560" t="s">
        <v>20652</v>
      </c>
      <c r="N560">
        <v>0</v>
      </c>
      <c r="O560">
        <v>27</v>
      </c>
      <c r="P560" s="17">
        <v>46022</v>
      </c>
      <c r="Q560" s="19">
        <v>0</v>
      </c>
      <c r="R560" t="s">
        <v>24</v>
      </c>
      <c r="S560" s="17">
        <v>45734</v>
      </c>
      <c r="U560" s="29">
        <v>0</v>
      </c>
      <c r="V560" s="29">
        <v>0</v>
      </c>
      <c r="W560" s="29">
        <v>0</v>
      </c>
      <c r="X560" s="29">
        <f t="shared" si="8"/>
        <v>1</v>
      </c>
      <c r="Y560" s="33">
        <v>0</v>
      </c>
      <c r="Z560" s="29">
        <v>0</v>
      </c>
      <c r="AA560" s="29">
        <v>0</v>
      </c>
      <c r="AB560" s="29">
        <v>0</v>
      </c>
      <c r="AC560" s="33">
        <v>0</v>
      </c>
      <c r="AD560" s="33">
        <v>176.68550000000002</v>
      </c>
      <c r="AE560" s="29">
        <v>0</v>
      </c>
      <c r="AG560" s="29">
        <v>0</v>
      </c>
      <c r="AH560" s="29">
        <v>0</v>
      </c>
      <c r="AI560" s="29">
        <v>0</v>
      </c>
      <c r="AJ560" s="29">
        <v>0</v>
      </c>
      <c r="AK560" s="29">
        <v>0</v>
      </c>
      <c r="AL560" s="53">
        <v>1</v>
      </c>
      <c r="AM560" s="29" t="s">
        <v>20651</v>
      </c>
      <c r="AN560" s="29" t="s">
        <v>20651</v>
      </c>
      <c r="AO560" s="29">
        <v>0</v>
      </c>
      <c r="AP560" s="30">
        <v>0</v>
      </c>
      <c r="AQ560" s="30">
        <v>0</v>
      </c>
    </row>
    <row r="561" spans="1:43" x14ac:dyDescent="0.25">
      <c r="A561" t="s">
        <v>20647</v>
      </c>
      <c r="B561" t="s">
        <v>20652</v>
      </c>
      <c r="C561" s="34">
        <v>10000064338102</v>
      </c>
      <c r="D561">
        <v>3569989</v>
      </c>
      <c r="E561" t="s">
        <v>20649</v>
      </c>
      <c r="F561" t="s">
        <v>20651</v>
      </c>
      <c r="G561" t="s">
        <v>89</v>
      </c>
      <c r="H561" t="s">
        <v>90</v>
      </c>
      <c r="I561" t="s">
        <v>10</v>
      </c>
      <c r="J561" t="s">
        <v>20650</v>
      </c>
      <c r="K561">
        <v>0</v>
      </c>
      <c r="L561" t="s">
        <v>20652</v>
      </c>
      <c r="M561" t="s">
        <v>20652</v>
      </c>
      <c r="N561">
        <v>0</v>
      </c>
      <c r="O561">
        <v>16</v>
      </c>
      <c r="P561" s="17">
        <v>46022</v>
      </c>
      <c r="Q561" s="19">
        <v>0</v>
      </c>
      <c r="R561" t="s">
        <v>24</v>
      </c>
      <c r="S561" s="17">
        <v>45734</v>
      </c>
      <c r="U561" s="29">
        <v>0</v>
      </c>
      <c r="V561" s="29">
        <v>0</v>
      </c>
      <c r="W561" s="29">
        <v>0</v>
      </c>
      <c r="X561" s="29">
        <f t="shared" si="8"/>
        <v>2</v>
      </c>
      <c r="Y561" s="33">
        <v>0</v>
      </c>
      <c r="Z561" s="29">
        <v>0</v>
      </c>
      <c r="AA561" s="29">
        <v>0</v>
      </c>
      <c r="AB561" s="29">
        <v>0</v>
      </c>
      <c r="AC561" s="33">
        <v>0</v>
      </c>
      <c r="AD561" s="33">
        <v>8.7687999999999988</v>
      </c>
      <c r="AE561" s="29">
        <v>0</v>
      </c>
      <c r="AG561" s="29">
        <v>0</v>
      </c>
      <c r="AH561" s="29">
        <v>0</v>
      </c>
      <c r="AI561" s="29">
        <v>0</v>
      </c>
      <c r="AJ561" s="29">
        <v>0</v>
      </c>
      <c r="AK561" s="29">
        <v>0</v>
      </c>
      <c r="AL561" s="53">
        <v>2</v>
      </c>
      <c r="AM561" s="29" t="s">
        <v>20651</v>
      </c>
      <c r="AN561" s="29" t="s">
        <v>20651</v>
      </c>
      <c r="AO561" s="29">
        <v>0</v>
      </c>
      <c r="AP561" s="30">
        <v>0</v>
      </c>
      <c r="AQ561" s="30">
        <v>0</v>
      </c>
    </row>
    <row r="562" spans="1:43" x14ac:dyDescent="0.25">
      <c r="A562" t="s">
        <v>20647</v>
      </c>
      <c r="B562" t="s">
        <v>20652</v>
      </c>
      <c r="C562" s="34">
        <v>10000064338103</v>
      </c>
      <c r="D562">
        <v>9094557</v>
      </c>
      <c r="E562" t="s">
        <v>20649</v>
      </c>
      <c r="F562" t="s">
        <v>20651</v>
      </c>
      <c r="G562" t="s">
        <v>89</v>
      </c>
      <c r="H562" t="s">
        <v>90</v>
      </c>
      <c r="I562" t="s">
        <v>10</v>
      </c>
      <c r="J562" t="s">
        <v>20650</v>
      </c>
      <c r="K562">
        <v>0</v>
      </c>
      <c r="L562" t="s">
        <v>20652</v>
      </c>
      <c r="M562" t="s">
        <v>20652</v>
      </c>
      <c r="N562">
        <v>0</v>
      </c>
      <c r="O562">
        <v>16</v>
      </c>
      <c r="P562" s="17">
        <v>46022</v>
      </c>
      <c r="Q562" s="19">
        <v>0</v>
      </c>
      <c r="R562" t="s">
        <v>24</v>
      </c>
      <c r="S562" s="17">
        <v>45734</v>
      </c>
      <c r="U562" s="29">
        <v>0</v>
      </c>
      <c r="V562" s="29">
        <v>0</v>
      </c>
      <c r="W562" s="29">
        <v>0</v>
      </c>
      <c r="X562" s="29">
        <f t="shared" si="8"/>
        <v>2</v>
      </c>
      <c r="Y562" s="33">
        <v>0</v>
      </c>
      <c r="Z562" s="29">
        <v>0</v>
      </c>
      <c r="AA562" s="29">
        <v>0</v>
      </c>
      <c r="AB562" s="29">
        <v>0</v>
      </c>
      <c r="AC562" s="33">
        <v>0</v>
      </c>
      <c r="AD562" s="33">
        <v>26.447050000000001</v>
      </c>
      <c r="AE562" s="29">
        <v>0</v>
      </c>
      <c r="AG562" s="29">
        <v>0</v>
      </c>
      <c r="AH562" s="29">
        <v>0</v>
      </c>
      <c r="AI562" s="29">
        <v>0</v>
      </c>
      <c r="AJ562" s="29">
        <v>0</v>
      </c>
      <c r="AK562" s="29">
        <v>0</v>
      </c>
      <c r="AL562" s="53">
        <v>2</v>
      </c>
      <c r="AM562" s="29" t="s">
        <v>20651</v>
      </c>
      <c r="AN562" s="29" t="s">
        <v>20651</v>
      </c>
      <c r="AO562" s="29">
        <v>0</v>
      </c>
      <c r="AP562" s="30">
        <v>0</v>
      </c>
      <c r="AQ562" s="30">
        <v>0</v>
      </c>
    </row>
    <row r="563" spans="1:43" x14ac:dyDescent="0.25">
      <c r="A563" t="s">
        <v>20647</v>
      </c>
      <c r="B563" t="s">
        <v>20652</v>
      </c>
      <c r="C563" s="34">
        <v>10000064338334</v>
      </c>
      <c r="D563">
        <v>9094585</v>
      </c>
      <c r="E563" t="s">
        <v>20649</v>
      </c>
      <c r="F563" t="s">
        <v>20651</v>
      </c>
      <c r="G563" t="s">
        <v>89</v>
      </c>
      <c r="H563" t="s">
        <v>90</v>
      </c>
      <c r="I563" t="s">
        <v>10</v>
      </c>
      <c r="J563" t="s">
        <v>20650</v>
      </c>
      <c r="K563">
        <v>0</v>
      </c>
      <c r="L563" t="s">
        <v>20652</v>
      </c>
      <c r="M563" t="s">
        <v>20652</v>
      </c>
      <c r="N563">
        <v>0</v>
      </c>
      <c r="O563">
        <v>16</v>
      </c>
      <c r="P563" s="17">
        <v>46022</v>
      </c>
      <c r="Q563" s="19">
        <v>0</v>
      </c>
      <c r="R563" t="s">
        <v>24</v>
      </c>
      <c r="S563" s="17">
        <v>45734</v>
      </c>
      <c r="U563" s="29">
        <v>0</v>
      </c>
      <c r="V563" s="29">
        <v>0</v>
      </c>
      <c r="W563" s="29">
        <v>0</v>
      </c>
      <c r="X563" s="29">
        <f t="shared" si="8"/>
        <v>2</v>
      </c>
      <c r="Y563" s="33">
        <v>0</v>
      </c>
      <c r="Z563" s="29">
        <v>0</v>
      </c>
      <c r="AA563" s="29">
        <v>0</v>
      </c>
      <c r="AB563" s="29">
        <v>0</v>
      </c>
      <c r="AC563" s="33">
        <v>0</v>
      </c>
      <c r="AD563" s="33">
        <v>23.435200000000002</v>
      </c>
      <c r="AE563" s="29">
        <v>0</v>
      </c>
      <c r="AG563" s="29">
        <v>0</v>
      </c>
      <c r="AH563" s="29">
        <v>0</v>
      </c>
      <c r="AI563" s="29">
        <v>0</v>
      </c>
      <c r="AJ563" s="29">
        <v>0</v>
      </c>
      <c r="AK563" s="29">
        <v>0</v>
      </c>
      <c r="AL563" s="53">
        <v>2</v>
      </c>
      <c r="AM563" s="29" t="s">
        <v>20651</v>
      </c>
      <c r="AN563" s="29" t="s">
        <v>20651</v>
      </c>
      <c r="AO563" s="29">
        <v>0</v>
      </c>
      <c r="AP563" s="30">
        <v>0</v>
      </c>
      <c r="AQ563" s="30">
        <v>0</v>
      </c>
    </row>
    <row r="564" spans="1:43" x14ac:dyDescent="0.25">
      <c r="A564" t="s">
        <v>20647</v>
      </c>
      <c r="B564" t="s">
        <v>20652</v>
      </c>
      <c r="C564" s="34">
        <v>10000064339470</v>
      </c>
      <c r="D564">
        <v>3570076</v>
      </c>
      <c r="E564" t="s">
        <v>20649</v>
      </c>
      <c r="F564" t="s">
        <v>20651</v>
      </c>
      <c r="G564" t="s">
        <v>89</v>
      </c>
      <c r="H564" t="s">
        <v>90</v>
      </c>
      <c r="I564" t="s">
        <v>10</v>
      </c>
      <c r="J564" t="s">
        <v>20650</v>
      </c>
      <c r="K564">
        <v>0</v>
      </c>
      <c r="L564" t="s">
        <v>20652</v>
      </c>
      <c r="M564" t="s">
        <v>20652</v>
      </c>
      <c r="N564">
        <v>0</v>
      </c>
      <c r="O564">
        <v>16</v>
      </c>
      <c r="P564" s="17">
        <v>46022</v>
      </c>
      <c r="Q564" s="19">
        <v>0</v>
      </c>
      <c r="R564" t="s">
        <v>24</v>
      </c>
      <c r="S564" s="17">
        <v>45734</v>
      </c>
      <c r="U564" s="29">
        <v>0</v>
      </c>
      <c r="V564" s="29">
        <v>0</v>
      </c>
      <c r="W564" s="29">
        <v>0</v>
      </c>
      <c r="X564" s="29">
        <f t="shared" si="8"/>
        <v>1</v>
      </c>
      <c r="Y564" s="33">
        <v>0</v>
      </c>
      <c r="Z564" s="29">
        <v>0</v>
      </c>
      <c r="AA564" s="29">
        <v>0</v>
      </c>
      <c r="AB564" s="29">
        <v>0</v>
      </c>
      <c r="AC564" s="33">
        <v>0</v>
      </c>
      <c r="AD564" s="33">
        <v>113.8489</v>
      </c>
      <c r="AE564" s="29">
        <v>0</v>
      </c>
      <c r="AG564" s="29">
        <v>0</v>
      </c>
      <c r="AH564" s="29">
        <v>0</v>
      </c>
      <c r="AI564" s="29">
        <v>0</v>
      </c>
      <c r="AJ564" s="29">
        <v>0</v>
      </c>
      <c r="AK564" s="29">
        <v>0</v>
      </c>
      <c r="AL564" s="53">
        <v>1</v>
      </c>
      <c r="AM564" s="29" t="s">
        <v>20651</v>
      </c>
      <c r="AN564" s="29" t="s">
        <v>20651</v>
      </c>
      <c r="AO564" s="29">
        <v>0</v>
      </c>
      <c r="AP564" s="30">
        <v>0</v>
      </c>
      <c r="AQ564" s="30">
        <v>0</v>
      </c>
    </row>
    <row r="565" spans="1:43" x14ac:dyDescent="0.25">
      <c r="A565" t="s">
        <v>20647</v>
      </c>
      <c r="B565" t="s">
        <v>20652</v>
      </c>
      <c r="C565" s="34">
        <v>10000064339470</v>
      </c>
      <c r="D565">
        <v>3570076</v>
      </c>
      <c r="E565" t="s">
        <v>20649</v>
      </c>
      <c r="F565" t="s">
        <v>20651</v>
      </c>
      <c r="G565" t="s">
        <v>89</v>
      </c>
      <c r="H565" t="s">
        <v>90</v>
      </c>
      <c r="I565" t="s">
        <v>10</v>
      </c>
      <c r="J565" t="s">
        <v>20650</v>
      </c>
      <c r="K565">
        <v>0</v>
      </c>
      <c r="L565" t="s">
        <v>20652</v>
      </c>
      <c r="M565" t="s">
        <v>20652</v>
      </c>
      <c r="N565">
        <v>0</v>
      </c>
      <c r="O565">
        <v>16</v>
      </c>
      <c r="P565" s="17">
        <v>46022</v>
      </c>
      <c r="Q565" s="19">
        <v>0</v>
      </c>
      <c r="R565" t="s">
        <v>24</v>
      </c>
      <c r="S565" s="17">
        <v>45734</v>
      </c>
      <c r="U565" s="29">
        <v>0</v>
      </c>
      <c r="V565" s="29">
        <v>0</v>
      </c>
      <c r="W565" s="29">
        <v>0</v>
      </c>
      <c r="X565" s="29">
        <f t="shared" si="8"/>
        <v>2</v>
      </c>
      <c r="Y565" s="33">
        <v>0</v>
      </c>
      <c r="Z565" s="29">
        <v>0</v>
      </c>
      <c r="AA565" s="29">
        <v>0</v>
      </c>
      <c r="AB565" s="29">
        <v>0</v>
      </c>
      <c r="AC565" s="33">
        <v>0</v>
      </c>
      <c r="AD565" s="33">
        <v>113.8489</v>
      </c>
      <c r="AE565" s="29">
        <v>0</v>
      </c>
      <c r="AG565" s="29">
        <v>0</v>
      </c>
      <c r="AH565" s="29">
        <v>0</v>
      </c>
      <c r="AI565" s="29">
        <v>0</v>
      </c>
      <c r="AJ565" s="29">
        <v>0</v>
      </c>
      <c r="AK565" s="29">
        <v>0</v>
      </c>
      <c r="AL565" s="53">
        <v>2</v>
      </c>
      <c r="AM565" s="29" t="s">
        <v>20651</v>
      </c>
      <c r="AN565" s="29" t="s">
        <v>20651</v>
      </c>
      <c r="AO565" s="29">
        <v>0</v>
      </c>
      <c r="AP565" s="30">
        <v>0</v>
      </c>
      <c r="AQ565" s="30">
        <v>0</v>
      </c>
    </row>
    <row r="566" spans="1:43" x14ac:dyDescent="0.25">
      <c r="A566" t="s">
        <v>20647</v>
      </c>
      <c r="B566" t="s">
        <v>20652</v>
      </c>
      <c r="C566" s="34">
        <v>10000064339853</v>
      </c>
      <c r="D566">
        <v>9094837</v>
      </c>
      <c r="E566" t="s">
        <v>20649</v>
      </c>
      <c r="F566" t="s">
        <v>20651</v>
      </c>
      <c r="G566" t="s">
        <v>89</v>
      </c>
      <c r="H566" t="s">
        <v>90</v>
      </c>
      <c r="I566" t="s">
        <v>10</v>
      </c>
      <c r="J566" t="s">
        <v>20650</v>
      </c>
      <c r="K566">
        <v>0</v>
      </c>
      <c r="L566" t="s">
        <v>20652</v>
      </c>
      <c r="M566" t="s">
        <v>20652</v>
      </c>
      <c r="N566">
        <v>0</v>
      </c>
      <c r="O566">
        <v>17</v>
      </c>
      <c r="P566" s="17">
        <v>46022</v>
      </c>
      <c r="Q566" s="19">
        <v>0</v>
      </c>
      <c r="R566" t="s">
        <v>24</v>
      </c>
      <c r="S566" s="17">
        <v>45734</v>
      </c>
      <c r="U566" s="29">
        <v>0</v>
      </c>
      <c r="V566" s="29">
        <v>0</v>
      </c>
      <c r="W566" s="29">
        <v>0</v>
      </c>
      <c r="X566" s="29">
        <f t="shared" si="8"/>
        <v>1</v>
      </c>
      <c r="Y566" s="33">
        <v>0</v>
      </c>
      <c r="Z566" s="29">
        <v>0</v>
      </c>
      <c r="AA566" s="29">
        <v>0</v>
      </c>
      <c r="AB566" s="29">
        <v>0</v>
      </c>
      <c r="AC566" s="33">
        <v>0</v>
      </c>
      <c r="AD566" s="33">
        <v>64.02</v>
      </c>
      <c r="AE566" s="29">
        <v>0</v>
      </c>
      <c r="AG566" s="29">
        <v>0</v>
      </c>
      <c r="AH566" s="29">
        <v>0</v>
      </c>
      <c r="AI566" s="29">
        <v>0</v>
      </c>
      <c r="AJ566" s="29">
        <v>0</v>
      </c>
      <c r="AK566" s="29">
        <v>0</v>
      </c>
      <c r="AL566" s="53">
        <v>1</v>
      </c>
      <c r="AM566" s="29" t="s">
        <v>20651</v>
      </c>
      <c r="AN566" s="29" t="s">
        <v>20651</v>
      </c>
      <c r="AO566" s="29">
        <v>0</v>
      </c>
      <c r="AP566" s="30">
        <v>0</v>
      </c>
      <c r="AQ566" s="30">
        <v>0</v>
      </c>
    </row>
    <row r="567" spans="1:43" x14ac:dyDescent="0.25">
      <c r="A567" t="s">
        <v>20647</v>
      </c>
      <c r="B567" t="s">
        <v>20652</v>
      </c>
      <c r="C567" s="34">
        <v>10000064339853</v>
      </c>
      <c r="D567">
        <v>9094837</v>
      </c>
      <c r="E567" t="s">
        <v>20649</v>
      </c>
      <c r="F567" t="s">
        <v>20651</v>
      </c>
      <c r="G567" t="s">
        <v>89</v>
      </c>
      <c r="H567" t="s">
        <v>90</v>
      </c>
      <c r="I567" t="s">
        <v>10</v>
      </c>
      <c r="J567" t="s">
        <v>20650</v>
      </c>
      <c r="K567">
        <v>0</v>
      </c>
      <c r="L567" t="s">
        <v>20652</v>
      </c>
      <c r="M567" t="s">
        <v>20652</v>
      </c>
      <c r="N567">
        <v>0</v>
      </c>
      <c r="O567">
        <v>17</v>
      </c>
      <c r="P567" s="17">
        <v>46022</v>
      </c>
      <c r="Q567" s="19">
        <v>0</v>
      </c>
      <c r="R567" t="s">
        <v>24</v>
      </c>
      <c r="S567" s="17">
        <v>45734</v>
      </c>
      <c r="U567" s="29">
        <v>0</v>
      </c>
      <c r="V567" s="29">
        <v>0</v>
      </c>
      <c r="W567" s="29">
        <v>0</v>
      </c>
      <c r="X567" s="29">
        <f t="shared" si="8"/>
        <v>2</v>
      </c>
      <c r="Y567" s="33">
        <v>0</v>
      </c>
      <c r="Z567" s="29">
        <v>0</v>
      </c>
      <c r="AA567" s="29">
        <v>0</v>
      </c>
      <c r="AB567" s="29">
        <v>0</v>
      </c>
      <c r="AC567" s="33">
        <v>0</v>
      </c>
      <c r="AD567" s="33">
        <v>64.02</v>
      </c>
      <c r="AE567" s="29">
        <v>0</v>
      </c>
      <c r="AG567" s="29">
        <v>0</v>
      </c>
      <c r="AH567" s="29">
        <v>0</v>
      </c>
      <c r="AI567" s="29">
        <v>0</v>
      </c>
      <c r="AJ567" s="29">
        <v>0</v>
      </c>
      <c r="AK567" s="29">
        <v>0</v>
      </c>
      <c r="AL567" s="53">
        <v>2</v>
      </c>
      <c r="AM567" s="29" t="s">
        <v>20651</v>
      </c>
      <c r="AN567" s="29" t="s">
        <v>20651</v>
      </c>
      <c r="AO567" s="29">
        <v>0</v>
      </c>
      <c r="AP567" s="30">
        <v>0</v>
      </c>
      <c r="AQ567" s="30">
        <v>0</v>
      </c>
    </row>
    <row r="568" spans="1:43" x14ac:dyDescent="0.25">
      <c r="A568" t="s">
        <v>20647</v>
      </c>
      <c r="B568" t="s">
        <v>20652</v>
      </c>
      <c r="C568" s="34">
        <v>10000064352767</v>
      </c>
      <c r="D568">
        <v>9098017</v>
      </c>
      <c r="E568" t="s">
        <v>20649</v>
      </c>
      <c r="F568" t="s">
        <v>20651</v>
      </c>
      <c r="G568" t="s">
        <v>89</v>
      </c>
      <c r="H568" t="s">
        <v>90</v>
      </c>
      <c r="I568" t="s">
        <v>10</v>
      </c>
      <c r="J568" t="s">
        <v>20650</v>
      </c>
      <c r="K568">
        <v>0</v>
      </c>
      <c r="L568" t="s">
        <v>20652</v>
      </c>
      <c r="M568" t="s">
        <v>20652</v>
      </c>
      <c r="N568">
        <v>0</v>
      </c>
      <c r="O568">
        <v>13</v>
      </c>
      <c r="P568" s="17">
        <v>46022</v>
      </c>
      <c r="Q568" s="19">
        <v>0</v>
      </c>
      <c r="R568" t="s">
        <v>24</v>
      </c>
      <c r="S568" s="17">
        <v>45735</v>
      </c>
      <c r="U568" s="29">
        <v>0</v>
      </c>
      <c r="V568" s="29">
        <v>0</v>
      </c>
      <c r="W568" s="29">
        <v>0</v>
      </c>
      <c r="X568" s="29">
        <f t="shared" si="8"/>
        <v>2</v>
      </c>
      <c r="Y568" s="33">
        <v>0</v>
      </c>
      <c r="Z568" s="29">
        <v>0</v>
      </c>
      <c r="AA568" s="29">
        <v>0</v>
      </c>
      <c r="AB568" s="29">
        <v>0</v>
      </c>
      <c r="AC568" s="33">
        <v>0</v>
      </c>
      <c r="AD568" s="33">
        <v>38.518700000000003</v>
      </c>
      <c r="AE568" s="29">
        <v>0</v>
      </c>
      <c r="AG568" s="29">
        <v>0</v>
      </c>
      <c r="AH568" s="29">
        <v>0</v>
      </c>
      <c r="AI568" s="29">
        <v>0</v>
      </c>
      <c r="AJ568" s="29">
        <v>0</v>
      </c>
      <c r="AK568" s="29">
        <v>0</v>
      </c>
      <c r="AL568" s="53">
        <v>2</v>
      </c>
      <c r="AM568" s="29" t="s">
        <v>20651</v>
      </c>
      <c r="AN568" s="29" t="s">
        <v>20651</v>
      </c>
      <c r="AO568" s="29">
        <v>0</v>
      </c>
      <c r="AP568" s="30">
        <v>0</v>
      </c>
      <c r="AQ568" s="30">
        <v>0</v>
      </c>
    </row>
    <row r="569" spans="1:43" x14ac:dyDescent="0.25">
      <c r="A569" t="s">
        <v>20647</v>
      </c>
      <c r="B569" t="s">
        <v>20652</v>
      </c>
      <c r="C569" s="34">
        <v>10000064352770</v>
      </c>
      <c r="D569">
        <v>9098014</v>
      </c>
      <c r="E569" t="s">
        <v>20649</v>
      </c>
      <c r="F569" t="s">
        <v>20651</v>
      </c>
      <c r="G569" t="s">
        <v>89</v>
      </c>
      <c r="H569" t="s">
        <v>90</v>
      </c>
      <c r="I569" t="s">
        <v>10</v>
      </c>
      <c r="J569" t="s">
        <v>20650</v>
      </c>
      <c r="K569">
        <v>0</v>
      </c>
      <c r="L569" t="s">
        <v>20652</v>
      </c>
      <c r="M569" t="s">
        <v>20652</v>
      </c>
      <c r="N569">
        <v>0</v>
      </c>
      <c r="O569">
        <v>14</v>
      </c>
      <c r="P569" s="17">
        <v>46022</v>
      </c>
      <c r="Q569" s="19">
        <v>0</v>
      </c>
      <c r="R569" t="s">
        <v>24</v>
      </c>
      <c r="S569" s="17">
        <v>45735</v>
      </c>
      <c r="U569" s="29">
        <v>0</v>
      </c>
      <c r="V569" s="29">
        <v>0</v>
      </c>
      <c r="W569" s="29">
        <v>0</v>
      </c>
      <c r="X569" s="29">
        <f t="shared" si="8"/>
        <v>2</v>
      </c>
      <c r="Y569" s="33">
        <v>0</v>
      </c>
      <c r="Z569" s="29">
        <v>0</v>
      </c>
      <c r="AA569" s="29">
        <v>0</v>
      </c>
      <c r="AB569" s="29">
        <v>0</v>
      </c>
      <c r="AC569" s="33">
        <v>0</v>
      </c>
      <c r="AD569" s="33">
        <v>38.518700000000003</v>
      </c>
      <c r="AE569" s="29">
        <v>0</v>
      </c>
      <c r="AG569" s="29">
        <v>0</v>
      </c>
      <c r="AH569" s="29">
        <v>0</v>
      </c>
      <c r="AI569" s="29">
        <v>0</v>
      </c>
      <c r="AJ569" s="29">
        <v>0</v>
      </c>
      <c r="AK569" s="29">
        <v>0</v>
      </c>
      <c r="AL569" s="53">
        <v>2</v>
      </c>
      <c r="AM569" s="29" t="s">
        <v>20651</v>
      </c>
      <c r="AN569" s="29" t="s">
        <v>20651</v>
      </c>
      <c r="AO569" s="29">
        <v>0</v>
      </c>
      <c r="AP569" s="30">
        <v>0</v>
      </c>
      <c r="AQ569" s="30">
        <v>0</v>
      </c>
    </row>
    <row r="570" spans="1:43" x14ac:dyDescent="0.25">
      <c r="A570" t="s">
        <v>20647</v>
      </c>
      <c r="B570" t="s">
        <v>20652</v>
      </c>
      <c r="C570" s="34">
        <v>10000064352772</v>
      </c>
      <c r="D570">
        <v>9098013</v>
      </c>
      <c r="E570" t="s">
        <v>20649</v>
      </c>
      <c r="F570" t="s">
        <v>20651</v>
      </c>
      <c r="G570" t="s">
        <v>89</v>
      </c>
      <c r="H570" t="s">
        <v>90</v>
      </c>
      <c r="I570" t="s">
        <v>10</v>
      </c>
      <c r="J570" t="s">
        <v>20650</v>
      </c>
      <c r="K570">
        <v>0</v>
      </c>
      <c r="L570" t="s">
        <v>20652</v>
      </c>
      <c r="M570" t="s">
        <v>20652</v>
      </c>
      <c r="N570">
        <v>0</v>
      </c>
      <c r="O570">
        <v>15</v>
      </c>
      <c r="P570" s="17">
        <v>46022</v>
      </c>
      <c r="Q570" s="19">
        <v>0</v>
      </c>
      <c r="R570" t="s">
        <v>24</v>
      </c>
      <c r="S570" s="17">
        <v>45735</v>
      </c>
      <c r="U570" s="29">
        <v>0</v>
      </c>
      <c r="V570" s="29">
        <v>0</v>
      </c>
      <c r="W570" s="29">
        <v>0</v>
      </c>
      <c r="X570" s="29">
        <f t="shared" si="8"/>
        <v>2</v>
      </c>
      <c r="Y570" s="33">
        <v>0</v>
      </c>
      <c r="Z570" s="29">
        <v>0</v>
      </c>
      <c r="AA570" s="29">
        <v>0</v>
      </c>
      <c r="AB570" s="29">
        <v>0</v>
      </c>
      <c r="AC570" s="33">
        <v>0</v>
      </c>
      <c r="AD570" s="33">
        <v>38.518700000000003</v>
      </c>
      <c r="AE570" s="29">
        <v>0</v>
      </c>
      <c r="AG570" s="29">
        <v>0</v>
      </c>
      <c r="AH570" s="29">
        <v>0</v>
      </c>
      <c r="AI570" s="29">
        <v>0</v>
      </c>
      <c r="AJ570" s="29">
        <v>0</v>
      </c>
      <c r="AK570" s="29">
        <v>0</v>
      </c>
      <c r="AL570" s="53">
        <v>2</v>
      </c>
      <c r="AM570" s="29" t="s">
        <v>20651</v>
      </c>
      <c r="AN570" s="29" t="s">
        <v>20651</v>
      </c>
      <c r="AO570" s="29">
        <v>0</v>
      </c>
      <c r="AP570" s="30">
        <v>0</v>
      </c>
      <c r="AQ570" s="30">
        <v>0</v>
      </c>
    </row>
    <row r="571" spans="1:43" x14ac:dyDescent="0.25">
      <c r="A571" t="s">
        <v>20647</v>
      </c>
      <c r="B571" t="s">
        <v>20652</v>
      </c>
      <c r="C571" s="34">
        <v>10000064352774</v>
      </c>
      <c r="D571">
        <v>9098016</v>
      </c>
      <c r="E571" t="s">
        <v>20649</v>
      </c>
      <c r="F571" t="s">
        <v>20651</v>
      </c>
      <c r="G571" t="s">
        <v>89</v>
      </c>
      <c r="H571" t="s">
        <v>90</v>
      </c>
      <c r="I571" t="s">
        <v>10</v>
      </c>
      <c r="J571" t="s">
        <v>20650</v>
      </c>
      <c r="K571">
        <v>0</v>
      </c>
      <c r="L571" t="s">
        <v>20652</v>
      </c>
      <c r="M571" t="s">
        <v>20652</v>
      </c>
      <c r="N571">
        <v>0</v>
      </c>
      <c r="O571">
        <v>16</v>
      </c>
      <c r="P571" s="17">
        <v>46022</v>
      </c>
      <c r="Q571" s="19">
        <v>0</v>
      </c>
      <c r="R571" t="s">
        <v>24</v>
      </c>
      <c r="S571" s="17">
        <v>45735</v>
      </c>
      <c r="U571" s="29">
        <v>0</v>
      </c>
      <c r="V571" s="29">
        <v>0</v>
      </c>
      <c r="W571" s="29">
        <v>0</v>
      </c>
      <c r="X571" s="29">
        <f t="shared" si="8"/>
        <v>2</v>
      </c>
      <c r="Y571" s="33">
        <v>0</v>
      </c>
      <c r="Z571" s="29">
        <v>0</v>
      </c>
      <c r="AA571" s="29">
        <v>0</v>
      </c>
      <c r="AB571" s="29">
        <v>0</v>
      </c>
      <c r="AC571" s="33">
        <v>0</v>
      </c>
      <c r="AD571" s="33">
        <v>38.518700000000003</v>
      </c>
      <c r="AE571" s="29">
        <v>0</v>
      </c>
      <c r="AG571" s="29">
        <v>0</v>
      </c>
      <c r="AH571" s="29">
        <v>0</v>
      </c>
      <c r="AI571" s="29">
        <v>0</v>
      </c>
      <c r="AJ571" s="29">
        <v>0</v>
      </c>
      <c r="AK571" s="29">
        <v>0</v>
      </c>
      <c r="AL571" s="53">
        <v>2</v>
      </c>
      <c r="AM571" s="29" t="s">
        <v>20651</v>
      </c>
      <c r="AN571" s="29" t="s">
        <v>20651</v>
      </c>
      <c r="AO571" s="29">
        <v>0</v>
      </c>
      <c r="AP571" s="30">
        <v>0</v>
      </c>
      <c r="AQ571" s="30">
        <v>0</v>
      </c>
    </row>
    <row r="572" spans="1:43" x14ac:dyDescent="0.25">
      <c r="A572" t="s">
        <v>20647</v>
      </c>
      <c r="B572" t="s">
        <v>20652</v>
      </c>
      <c r="C572" s="34">
        <v>10000064352775</v>
      </c>
      <c r="D572">
        <v>9098015</v>
      </c>
      <c r="E572" t="s">
        <v>20649</v>
      </c>
      <c r="F572" t="s">
        <v>20651</v>
      </c>
      <c r="G572" t="s">
        <v>89</v>
      </c>
      <c r="H572" t="s">
        <v>90</v>
      </c>
      <c r="I572" t="s">
        <v>10</v>
      </c>
      <c r="J572" t="s">
        <v>20650</v>
      </c>
      <c r="K572">
        <v>0</v>
      </c>
      <c r="L572" t="s">
        <v>20652</v>
      </c>
      <c r="M572" t="s">
        <v>20652</v>
      </c>
      <c r="N572">
        <v>0</v>
      </c>
      <c r="O572">
        <v>18</v>
      </c>
      <c r="P572" s="17">
        <v>46022</v>
      </c>
      <c r="Q572" s="19">
        <v>0</v>
      </c>
      <c r="R572" t="s">
        <v>24</v>
      </c>
      <c r="S572" s="17">
        <v>45735</v>
      </c>
      <c r="U572" s="29">
        <v>0</v>
      </c>
      <c r="V572" s="29">
        <v>0</v>
      </c>
      <c r="W572" s="29">
        <v>0</v>
      </c>
      <c r="X572" s="29">
        <f t="shared" si="8"/>
        <v>2</v>
      </c>
      <c r="Y572" s="33">
        <v>0</v>
      </c>
      <c r="Z572" s="29">
        <v>0</v>
      </c>
      <c r="AA572" s="29">
        <v>0</v>
      </c>
      <c r="AB572" s="29">
        <v>0</v>
      </c>
      <c r="AC572" s="33">
        <v>0</v>
      </c>
      <c r="AD572" s="33">
        <v>38.518700000000003</v>
      </c>
      <c r="AE572" s="29">
        <v>0</v>
      </c>
      <c r="AG572" s="29">
        <v>0</v>
      </c>
      <c r="AH572" s="29">
        <v>0</v>
      </c>
      <c r="AI572" s="29">
        <v>0</v>
      </c>
      <c r="AJ572" s="29">
        <v>0</v>
      </c>
      <c r="AK572" s="29">
        <v>0</v>
      </c>
      <c r="AL572" s="53">
        <v>2</v>
      </c>
      <c r="AM572" s="29" t="s">
        <v>20651</v>
      </c>
      <c r="AN572" s="29" t="s">
        <v>20651</v>
      </c>
      <c r="AO572" s="29">
        <v>0</v>
      </c>
      <c r="AP572" s="30">
        <v>0</v>
      </c>
      <c r="AQ572" s="30">
        <v>0</v>
      </c>
    </row>
    <row r="573" spans="1:43" x14ac:dyDescent="0.25">
      <c r="A573" t="s">
        <v>20647</v>
      </c>
      <c r="B573" t="s">
        <v>20652</v>
      </c>
      <c r="C573" s="34">
        <v>10000064354055</v>
      </c>
      <c r="D573">
        <v>9098289</v>
      </c>
      <c r="E573" t="s">
        <v>20649</v>
      </c>
      <c r="F573" t="s">
        <v>20651</v>
      </c>
      <c r="G573" t="s">
        <v>89</v>
      </c>
      <c r="H573" t="s">
        <v>90</v>
      </c>
      <c r="I573" t="s">
        <v>10</v>
      </c>
      <c r="J573" t="s">
        <v>20650</v>
      </c>
      <c r="K573">
        <v>0</v>
      </c>
      <c r="L573" t="s">
        <v>20652</v>
      </c>
      <c r="M573" t="s">
        <v>20652</v>
      </c>
      <c r="N573">
        <v>0</v>
      </c>
      <c r="O573">
        <v>44</v>
      </c>
      <c r="P573" s="17">
        <v>46022</v>
      </c>
      <c r="Q573" s="19">
        <v>0</v>
      </c>
      <c r="R573" t="s">
        <v>24</v>
      </c>
      <c r="S573" s="17">
        <v>45735</v>
      </c>
      <c r="U573" s="29">
        <v>0</v>
      </c>
      <c r="V573" s="29">
        <v>0</v>
      </c>
      <c r="W573" s="29">
        <v>0</v>
      </c>
      <c r="X573" s="29">
        <f t="shared" si="8"/>
        <v>2</v>
      </c>
      <c r="Y573" s="33">
        <v>0</v>
      </c>
      <c r="Z573" s="29">
        <v>0</v>
      </c>
      <c r="AA573" s="29">
        <v>0</v>
      </c>
      <c r="AB573" s="29">
        <v>0</v>
      </c>
      <c r="AC573" s="33">
        <v>0</v>
      </c>
      <c r="AD573" s="33">
        <v>58.345499999999994</v>
      </c>
      <c r="AE573" s="29">
        <v>0</v>
      </c>
      <c r="AG573" s="29">
        <v>0</v>
      </c>
      <c r="AH573" s="29">
        <v>0</v>
      </c>
      <c r="AI573" s="29">
        <v>0</v>
      </c>
      <c r="AJ573" s="29">
        <v>0</v>
      </c>
      <c r="AK573" s="29">
        <v>0</v>
      </c>
      <c r="AL573" s="53">
        <v>2</v>
      </c>
      <c r="AM573" s="29" t="s">
        <v>20651</v>
      </c>
      <c r="AN573" s="29" t="s">
        <v>20651</v>
      </c>
      <c r="AO573" s="29">
        <v>0</v>
      </c>
      <c r="AP573" s="30">
        <v>0</v>
      </c>
      <c r="AQ573" s="30">
        <v>0</v>
      </c>
    </row>
    <row r="574" spans="1:43" x14ac:dyDescent="0.25">
      <c r="A574" t="s">
        <v>20647</v>
      </c>
      <c r="B574" t="s">
        <v>20652</v>
      </c>
      <c r="C574" s="34">
        <v>10000064354057</v>
      </c>
      <c r="D574">
        <v>9098288</v>
      </c>
      <c r="E574" t="s">
        <v>20649</v>
      </c>
      <c r="F574" t="s">
        <v>20651</v>
      </c>
      <c r="G574" t="s">
        <v>89</v>
      </c>
      <c r="H574" t="s">
        <v>90</v>
      </c>
      <c r="I574" t="s">
        <v>10</v>
      </c>
      <c r="J574" t="s">
        <v>20650</v>
      </c>
      <c r="K574">
        <v>0</v>
      </c>
      <c r="L574" t="s">
        <v>20652</v>
      </c>
      <c r="M574" t="s">
        <v>20652</v>
      </c>
      <c r="N574">
        <v>0</v>
      </c>
      <c r="O574">
        <v>43</v>
      </c>
      <c r="P574" s="17">
        <v>46022</v>
      </c>
      <c r="Q574" s="19">
        <v>0</v>
      </c>
      <c r="R574" t="s">
        <v>24</v>
      </c>
      <c r="S574" s="17">
        <v>45735</v>
      </c>
      <c r="U574" s="29">
        <v>0</v>
      </c>
      <c r="V574" s="29">
        <v>0</v>
      </c>
      <c r="W574" s="29">
        <v>0</v>
      </c>
      <c r="X574" s="29">
        <f t="shared" si="8"/>
        <v>2</v>
      </c>
      <c r="Y574" s="33">
        <v>0</v>
      </c>
      <c r="Z574" s="29">
        <v>0</v>
      </c>
      <c r="AA574" s="29">
        <v>0</v>
      </c>
      <c r="AB574" s="29">
        <v>0</v>
      </c>
      <c r="AC574" s="33">
        <v>0</v>
      </c>
      <c r="AD574" s="33">
        <v>58.345499999999994</v>
      </c>
      <c r="AE574" s="29">
        <v>0</v>
      </c>
      <c r="AG574" s="29">
        <v>0</v>
      </c>
      <c r="AH574" s="29">
        <v>0</v>
      </c>
      <c r="AI574" s="29">
        <v>0</v>
      </c>
      <c r="AJ574" s="29">
        <v>0</v>
      </c>
      <c r="AK574" s="29">
        <v>0</v>
      </c>
      <c r="AL574" s="53">
        <v>2</v>
      </c>
      <c r="AM574" s="29" t="s">
        <v>20651</v>
      </c>
      <c r="AN574" s="29" t="s">
        <v>20651</v>
      </c>
      <c r="AO574" s="29">
        <v>0</v>
      </c>
      <c r="AP574" s="30">
        <v>0</v>
      </c>
      <c r="AQ574" s="30">
        <v>0</v>
      </c>
    </row>
    <row r="575" spans="1:43" x14ac:dyDescent="0.25">
      <c r="A575" t="s">
        <v>20647</v>
      </c>
      <c r="B575" t="s">
        <v>20652</v>
      </c>
      <c r="C575" s="34">
        <v>10000064356577</v>
      </c>
      <c r="D575">
        <v>9098811</v>
      </c>
      <c r="E575" t="s">
        <v>20649</v>
      </c>
      <c r="F575" t="s">
        <v>20651</v>
      </c>
      <c r="G575" t="s">
        <v>89</v>
      </c>
      <c r="H575" t="s">
        <v>90</v>
      </c>
      <c r="I575" t="s">
        <v>10</v>
      </c>
      <c r="J575" t="s">
        <v>20650</v>
      </c>
      <c r="K575">
        <v>0</v>
      </c>
      <c r="L575" t="s">
        <v>20652</v>
      </c>
      <c r="M575" t="s">
        <v>20652</v>
      </c>
      <c r="N575">
        <v>0</v>
      </c>
      <c r="O575">
        <v>5</v>
      </c>
      <c r="P575" s="17">
        <v>46022</v>
      </c>
      <c r="Q575" s="19">
        <v>0</v>
      </c>
      <c r="R575" t="s">
        <v>24</v>
      </c>
      <c r="S575" s="17">
        <v>45735</v>
      </c>
      <c r="U575" s="29">
        <v>0</v>
      </c>
      <c r="V575" s="29">
        <v>0</v>
      </c>
      <c r="W575" s="29">
        <v>0</v>
      </c>
      <c r="X575" s="29">
        <f t="shared" si="8"/>
        <v>1</v>
      </c>
      <c r="Y575" s="33">
        <v>0</v>
      </c>
      <c r="Z575" s="29">
        <v>0</v>
      </c>
      <c r="AA575" s="29">
        <v>0</v>
      </c>
      <c r="AB575" s="29">
        <v>0</v>
      </c>
      <c r="AC575" s="33">
        <v>0</v>
      </c>
      <c r="AD575" s="33">
        <v>94.618650000000002</v>
      </c>
      <c r="AE575" s="29">
        <v>0</v>
      </c>
      <c r="AG575" s="29">
        <v>0</v>
      </c>
      <c r="AH575" s="29">
        <v>0</v>
      </c>
      <c r="AI575" s="29">
        <v>0</v>
      </c>
      <c r="AJ575" s="29">
        <v>0</v>
      </c>
      <c r="AK575" s="29">
        <v>0</v>
      </c>
      <c r="AL575" s="53">
        <v>1</v>
      </c>
      <c r="AM575" s="29" t="s">
        <v>20651</v>
      </c>
      <c r="AN575" s="29" t="s">
        <v>20651</v>
      </c>
      <c r="AO575" s="29">
        <v>0</v>
      </c>
      <c r="AP575" s="30">
        <v>0</v>
      </c>
      <c r="AQ575" s="30">
        <v>0</v>
      </c>
    </row>
    <row r="576" spans="1:43" x14ac:dyDescent="0.25">
      <c r="A576" t="s">
        <v>20647</v>
      </c>
      <c r="B576" t="s">
        <v>20652</v>
      </c>
      <c r="C576" s="34">
        <v>10000064356577</v>
      </c>
      <c r="D576">
        <v>9098811</v>
      </c>
      <c r="E576" t="s">
        <v>20649</v>
      </c>
      <c r="F576" t="s">
        <v>20651</v>
      </c>
      <c r="G576" t="s">
        <v>89</v>
      </c>
      <c r="H576" t="s">
        <v>90</v>
      </c>
      <c r="I576" t="s">
        <v>10</v>
      </c>
      <c r="J576" t="s">
        <v>20650</v>
      </c>
      <c r="K576">
        <v>0</v>
      </c>
      <c r="L576" t="s">
        <v>20652</v>
      </c>
      <c r="M576" t="s">
        <v>20652</v>
      </c>
      <c r="N576">
        <v>0</v>
      </c>
      <c r="O576">
        <v>5</v>
      </c>
      <c r="P576" s="17">
        <v>46022</v>
      </c>
      <c r="Q576" s="19">
        <v>0</v>
      </c>
      <c r="R576" t="s">
        <v>24</v>
      </c>
      <c r="S576" s="17">
        <v>45735</v>
      </c>
      <c r="U576" s="29">
        <v>0</v>
      </c>
      <c r="V576" s="29">
        <v>0</v>
      </c>
      <c r="W576" s="29">
        <v>0</v>
      </c>
      <c r="X576" s="29">
        <f t="shared" si="8"/>
        <v>2</v>
      </c>
      <c r="Y576" s="33">
        <v>0</v>
      </c>
      <c r="Z576" s="29">
        <v>0</v>
      </c>
      <c r="AA576" s="29">
        <v>0</v>
      </c>
      <c r="AB576" s="29">
        <v>0</v>
      </c>
      <c r="AC576" s="33">
        <v>0</v>
      </c>
      <c r="AD576" s="33">
        <v>94.618650000000002</v>
      </c>
      <c r="AE576" s="29">
        <v>0</v>
      </c>
      <c r="AG576" s="29">
        <v>0</v>
      </c>
      <c r="AH576" s="29">
        <v>0</v>
      </c>
      <c r="AI576" s="29">
        <v>0</v>
      </c>
      <c r="AJ576" s="29">
        <v>0</v>
      </c>
      <c r="AK576" s="29">
        <v>0</v>
      </c>
      <c r="AL576" s="53">
        <v>2</v>
      </c>
      <c r="AM576" s="29" t="s">
        <v>20651</v>
      </c>
      <c r="AN576" s="29" t="s">
        <v>20651</v>
      </c>
      <c r="AO576" s="29">
        <v>0</v>
      </c>
      <c r="AP576" s="30">
        <v>0</v>
      </c>
      <c r="AQ576" s="30">
        <v>0</v>
      </c>
    </row>
    <row r="577" spans="1:43" x14ac:dyDescent="0.25">
      <c r="A577" t="s">
        <v>20647</v>
      </c>
      <c r="B577" t="s">
        <v>20652</v>
      </c>
      <c r="C577" s="34">
        <v>10000064357980</v>
      </c>
      <c r="D577">
        <v>3571071</v>
      </c>
      <c r="E577" t="s">
        <v>20649</v>
      </c>
      <c r="F577" t="s">
        <v>20651</v>
      </c>
      <c r="G577" t="s">
        <v>89</v>
      </c>
      <c r="H577" t="s">
        <v>90</v>
      </c>
      <c r="I577" t="s">
        <v>10</v>
      </c>
      <c r="J577" t="s">
        <v>20650</v>
      </c>
      <c r="K577">
        <v>0</v>
      </c>
      <c r="L577" t="s">
        <v>20652</v>
      </c>
      <c r="M577" t="s">
        <v>20652</v>
      </c>
      <c r="N577">
        <v>0</v>
      </c>
      <c r="O577">
        <v>37</v>
      </c>
      <c r="P577" s="17">
        <v>46022</v>
      </c>
      <c r="Q577" s="19">
        <v>0</v>
      </c>
      <c r="R577" t="s">
        <v>24</v>
      </c>
      <c r="S577" s="17">
        <v>45735</v>
      </c>
      <c r="U577" s="29">
        <v>0</v>
      </c>
      <c r="V577" s="29">
        <v>0</v>
      </c>
      <c r="W577" s="29">
        <v>0</v>
      </c>
      <c r="X577" s="29">
        <f t="shared" si="8"/>
        <v>1</v>
      </c>
      <c r="Y577" s="33">
        <v>0</v>
      </c>
      <c r="Z577" s="29">
        <v>0</v>
      </c>
      <c r="AA577" s="29">
        <v>0</v>
      </c>
      <c r="AB577" s="29">
        <v>0</v>
      </c>
      <c r="AC577" s="33">
        <v>0</v>
      </c>
      <c r="AD577" s="33">
        <v>56.217966666666662</v>
      </c>
      <c r="AE577" s="29">
        <v>0</v>
      </c>
      <c r="AG577" s="29">
        <v>0</v>
      </c>
      <c r="AH577" s="29">
        <v>0</v>
      </c>
      <c r="AI577" s="29">
        <v>0</v>
      </c>
      <c r="AJ577" s="29">
        <v>0</v>
      </c>
      <c r="AK577" s="29">
        <v>0</v>
      </c>
      <c r="AL577" s="53">
        <v>1</v>
      </c>
      <c r="AM577" s="29" t="s">
        <v>20651</v>
      </c>
      <c r="AN577" s="29" t="s">
        <v>20651</v>
      </c>
      <c r="AO577" s="29">
        <v>0</v>
      </c>
      <c r="AP577" s="30">
        <v>0</v>
      </c>
      <c r="AQ577" s="30">
        <v>0</v>
      </c>
    </row>
    <row r="578" spans="1:43" x14ac:dyDescent="0.25">
      <c r="A578" t="s">
        <v>20647</v>
      </c>
      <c r="B578" t="s">
        <v>20652</v>
      </c>
      <c r="C578" s="34">
        <v>10000064357980</v>
      </c>
      <c r="D578">
        <v>3571071</v>
      </c>
      <c r="E578" t="s">
        <v>20649</v>
      </c>
      <c r="F578" t="s">
        <v>20651</v>
      </c>
      <c r="G578" t="s">
        <v>89</v>
      </c>
      <c r="H578" t="s">
        <v>90</v>
      </c>
      <c r="I578" t="s">
        <v>10</v>
      </c>
      <c r="J578" t="s">
        <v>20650</v>
      </c>
      <c r="K578">
        <v>0</v>
      </c>
      <c r="L578" t="s">
        <v>20652</v>
      </c>
      <c r="M578" t="s">
        <v>20652</v>
      </c>
      <c r="N578">
        <v>0</v>
      </c>
      <c r="O578">
        <v>37</v>
      </c>
      <c r="P578" s="17">
        <v>46022</v>
      </c>
      <c r="Q578" s="19">
        <v>0</v>
      </c>
      <c r="R578" t="s">
        <v>24</v>
      </c>
      <c r="S578" s="17">
        <v>45735</v>
      </c>
      <c r="U578" s="29">
        <v>0</v>
      </c>
      <c r="V578" s="29">
        <v>0</v>
      </c>
      <c r="W578" s="29">
        <v>0</v>
      </c>
      <c r="X578" s="29">
        <f t="shared" si="8"/>
        <v>2</v>
      </c>
      <c r="Y578" s="33">
        <v>0</v>
      </c>
      <c r="Z578" s="29">
        <v>0</v>
      </c>
      <c r="AA578" s="29">
        <v>0</v>
      </c>
      <c r="AB578" s="29">
        <v>0</v>
      </c>
      <c r="AC578" s="33">
        <v>0</v>
      </c>
      <c r="AD578" s="33">
        <v>56.217966666666662</v>
      </c>
      <c r="AE578" s="29">
        <v>0</v>
      </c>
      <c r="AG578" s="29">
        <v>0</v>
      </c>
      <c r="AH578" s="29">
        <v>0</v>
      </c>
      <c r="AI578" s="29">
        <v>0</v>
      </c>
      <c r="AJ578" s="29">
        <v>0</v>
      </c>
      <c r="AK578" s="29">
        <v>0</v>
      </c>
      <c r="AL578" s="53">
        <v>2</v>
      </c>
      <c r="AM578" s="29" t="s">
        <v>20651</v>
      </c>
      <c r="AN578" s="29" t="s">
        <v>20651</v>
      </c>
      <c r="AO578" s="29">
        <v>0</v>
      </c>
      <c r="AP578" s="30">
        <v>0</v>
      </c>
      <c r="AQ578" s="30">
        <v>0</v>
      </c>
    </row>
    <row r="579" spans="1:43" x14ac:dyDescent="0.25">
      <c r="A579" t="s">
        <v>20647</v>
      </c>
      <c r="B579" t="s">
        <v>20652</v>
      </c>
      <c r="C579" s="34">
        <v>10000064363078</v>
      </c>
      <c r="D579">
        <v>3571331</v>
      </c>
      <c r="E579" t="s">
        <v>20649</v>
      </c>
      <c r="F579" t="s">
        <v>20651</v>
      </c>
      <c r="G579" t="s">
        <v>89</v>
      </c>
      <c r="H579" t="s">
        <v>90</v>
      </c>
      <c r="I579" t="s">
        <v>10</v>
      </c>
      <c r="J579" t="s">
        <v>20650</v>
      </c>
      <c r="K579">
        <v>0</v>
      </c>
      <c r="L579" t="s">
        <v>20652</v>
      </c>
      <c r="M579" t="s">
        <v>20652</v>
      </c>
      <c r="N579">
        <v>0</v>
      </c>
      <c r="O579">
        <v>73</v>
      </c>
      <c r="P579" s="17">
        <v>46022</v>
      </c>
      <c r="Q579" s="19">
        <v>0</v>
      </c>
      <c r="R579" t="s">
        <v>24</v>
      </c>
      <c r="S579" s="17">
        <v>45735</v>
      </c>
      <c r="U579" s="29">
        <v>0</v>
      </c>
      <c r="V579" s="29">
        <v>0</v>
      </c>
      <c r="W579" s="29">
        <v>0</v>
      </c>
      <c r="X579" s="29">
        <f t="shared" ref="X579:X642" si="9">AL579</f>
        <v>2</v>
      </c>
      <c r="Y579" s="33">
        <v>0</v>
      </c>
      <c r="Z579" s="29">
        <v>0</v>
      </c>
      <c r="AA579" s="29">
        <v>0</v>
      </c>
      <c r="AB579" s="29">
        <v>0</v>
      </c>
      <c r="AC579" s="33">
        <v>0</v>
      </c>
      <c r="AD579" s="33">
        <v>82.144449999999992</v>
      </c>
      <c r="AE579" s="29">
        <v>0</v>
      </c>
      <c r="AG579" s="29">
        <v>0</v>
      </c>
      <c r="AH579" s="29">
        <v>0</v>
      </c>
      <c r="AI579" s="29">
        <v>0</v>
      </c>
      <c r="AJ579" s="29">
        <v>0</v>
      </c>
      <c r="AK579" s="29">
        <v>0</v>
      </c>
      <c r="AL579" s="53">
        <v>2</v>
      </c>
      <c r="AM579" s="29" t="s">
        <v>20651</v>
      </c>
      <c r="AN579" s="29" t="s">
        <v>20651</v>
      </c>
      <c r="AO579" s="29">
        <v>0</v>
      </c>
      <c r="AP579" s="30">
        <v>0</v>
      </c>
      <c r="AQ579" s="30">
        <v>0</v>
      </c>
    </row>
    <row r="580" spans="1:43" x14ac:dyDescent="0.25">
      <c r="A580" t="s">
        <v>20647</v>
      </c>
      <c r="B580" t="s">
        <v>20652</v>
      </c>
      <c r="C580" s="34">
        <v>10000064363080</v>
      </c>
      <c r="D580">
        <v>9100156</v>
      </c>
      <c r="E580" t="s">
        <v>20649</v>
      </c>
      <c r="F580" t="s">
        <v>20651</v>
      </c>
      <c r="G580" t="s">
        <v>89</v>
      </c>
      <c r="H580" t="s">
        <v>90</v>
      </c>
      <c r="I580" t="s">
        <v>10</v>
      </c>
      <c r="J580" t="s">
        <v>20650</v>
      </c>
      <c r="K580">
        <v>0</v>
      </c>
      <c r="L580" t="s">
        <v>20652</v>
      </c>
      <c r="M580" t="s">
        <v>20652</v>
      </c>
      <c r="N580">
        <v>0</v>
      </c>
      <c r="O580">
        <v>73</v>
      </c>
      <c r="P580" s="17">
        <v>46022</v>
      </c>
      <c r="Q580" s="19">
        <v>0</v>
      </c>
      <c r="R580" t="s">
        <v>24</v>
      </c>
      <c r="S580" s="17">
        <v>45735</v>
      </c>
      <c r="U580" s="29">
        <v>0</v>
      </c>
      <c r="V580" s="29">
        <v>0</v>
      </c>
      <c r="W580" s="29">
        <v>0</v>
      </c>
      <c r="X580" s="29">
        <f t="shared" si="9"/>
        <v>2</v>
      </c>
      <c r="Y580" s="33">
        <v>0</v>
      </c>
      <c r="Z580" s="29">
        <v>0</v>
      </c>
      <c r="AA580" s="29">
        <v>0</v>
      </c>
      <c r="AB580" s="29">
        <v>0</v>
      </c>
      <c r="AC580" s="33">
        <v>0</v>
      </c>
      <c r="AD580" s="33">
        <v>15.738250000000001</v>
      </c>
      <c r="AE580" s="29">
        <v>0</v>
      </c>
      <c r="AG580" s="29">
        <v>0</v>
      </c>
      <c r="AH580" s="29">
        <v>0</v>
      </c>
      <c r="AI580" s="29">
        <v>0</v>
      </c>
      <c r="AJ580" s="29">
        <v>0</v>
      </c>
      <c r="AK580" s="29">
        <v>0</v>
      </c>
      <c r="AL580" s="53">
        <v>2</v>
      </c>
      <c r="AM580" s="29" t="s">
        <v>20651</v>
      </c>
      <c r="AN580" s="29" t="s">
        <v>20651</v>
      </c>
      <c r="AO580" s="29">
        <v>0</v>
      </c>
      <c r="AP580" s="30">
        <v>0</v>
      </c>
      <c r="AQ580" s="30">
        <v>0</v>
      </c>
    </row>
    <row r="581" spans="1:43" x14ac:dyDescent="0.25">
      <c r="A581" t="s">
        <v>20647</v>
      </c>
      <c r="B581" t="s">
        <v>20652</v>
      </c>
      <c r="C581" s="34">
        <v>10000064365108</v>
      </c>
      <c r="D581">
        <v>9100598</v>
      </c>
      <c r="E581" t="s">
        <v>20648</v>
      </c>
      <c r="F581" t="s">
        <v>20651</v>
      </c>
      <c r="G581" t="s">
        <v>89</v>
      </c>
      <c r="H581" t="s">
        <v>90</v>
      </c>
      <c r="I581" t="s">
        <v>10</v>
      </c>
      <c r="J581" t="s">
        <v>20650</v>
      </c>
      <c r="K581">
        <v>0</v>
      </c>
      <c r="L581" t="s">
        <v>20652</v>
      </c>
      <c r="M581" t="s">
        <v>20652</v>
      </c>
      <c r="N581">
        <v>0</v>
      </c>
      <c r="O581">
        <v>30</v>
      </c>
      <c r="P581" s="17">
        <v>46022</v>
      </c>
      <c r="Q581" s="19">
        <v>0</v>
      </c>
      <c r="R581" t="s">
        <v>24</v>
      </c>
      <c r="S581" s="17">
        <v>45735</v>
      </c>
      <c r="U581" s="29">
        <v>0</v>
      </c>
      <c r="V581" s="29">
        <v>0</v>
      </c>
      <c r="W581" s="29">
        <v>0</v>
      </c>
      <c r="X581" s="29">
        <f t="shared" si="9"/>
        <v>1</v>
      </c>
      <c r="Y581" s="33">
        <v>0</v>
      </c>
      <c r="Z581" s="29">
        <v>0</v>
      </c>
      <c r="AA581" s="29">
        <v>0</v>
      </c>
      <c r="AB581" s="29">
        <v>0</v>
      </c>
      <c r="AC581" s="33">
        <v>0</v>
      </c>
      <c r="AD581" s="33">
        <v>140.54330000000002</v>
      </c>
      <c r="AE581" s="29">
        <v>0</v>
      </c>
      <c r="AG581" s="29">
        <v>0</v>
      </c>
      <c r="AH581" s="29">
        <v>0</v>
      </c>
      <c r="AI581" s="29">
        <v>0</v>
      </c>
      <c r="AJ581" s="29">
        <v>0</v>
      </c>
      <c r="AK581" s="29">
        <v>0</v>
      </c>
      <c r="AL581" s="53">
        <v>1</v>
      </c>
      <c r="AM581" s="29" t="s">
        <v>20651</v>
      </c>
      <c r="AN581" s="29" t="s">
        <v>20651</v>
      </c>
      <c r="AO581" s="29">
        <v>0</v>
      </c>
      <c r="AP581" s="30">
        <v>0</v>
      </c>
      <c r="AQ581" s="30">
        <v>0</v>
      </c>
    </row>
    <row r="582" spans="1:43" x14ac:dyDescent="0.25">
      <c r="A582" t="s">
        <v>20647</v>
      </c>
      <c r="B582" t="s">
        <v>20652</v>
      </c>
      <c r="C582" s="34">
        <v>10000064369059</v>
      </c>
      <c r="D582">
        <v>9101288</v>
      </c>
      <c r="E582" t="s">
        <v>20648</v>
      </c>
      <c r="F582" t="s">
        <v>20651</v>
      </c>
      <c r="G582" t="s">
        <v>89</v>
      </c>
      <c r="H582" t="s">
        <v>90</v>
      </c>
      <c r="I582" t="s">
        <v>10</v>
      </c>
      <c r="J582" t="s">
        <v>20650</v>
      </c>
      <c r="K582">
        <v>0</v>
      </c>
      <c r="L582" t="s">
        <v>20652</v>
      </c>
      <c r="M582" t="s">
        <v>20652</v>
      </c>
      <c r="N582">
        <v>0</v>
      </c>
      <c r="O582">
        <v>15</v>
      </c>
      <c r="P582" s="17">
        <v>46022</v>
      </c>
      <c r="Q582" s="19">
        <v>0</v>
      </c>
      <c r="R582" t="s">
        <v>24</v>
      </c>
      <c r="S582" s="17">
        <v>45735</v>
      </c>
      <c r="U582" s="29">
        <v>0</v>
      </c>
      <c r="V582" s="29">
        <v>0</v>
      </c>
      <c r="W582" s="29">
        <v>0</v>
      </c>
      <c r="X582" s="29">
        <f t="shared" si="9"/>
        <v>1</v>
      </c>
      <c r="Y582" s="33">
        <v>0</v>
      </c>
      <c r="Z582" s="29">
        <v>0</v>
      </c>
      <c r="AA582" s="29">
        <v>0</v>
      </c>
      <c r="AB582" s="29">
        <v>0</v>
      </c>
      <c r="AC582" s="33">
        <v>0</v>
      </c>
      <c r="AD582" s="33">
        <v>186.7056</v>
      </c>
      <c r="AE582" s="29">
        <v>0</v>
      </c>
      <c r="AG582" s="29">
        <v>0</v>
      </c>
      <c r="AH582" s="29">
        <v>0</v>
      </c>
      <c r="AI582" s="29">
        <v>0</v>
      </c>
      <c r="AJ582" s="29">
        <v>0</v>
      </c>
      <c r="AK582" s="29">
        <v>0</v>
      </c>
      <c r="AL582" s="53">
        <v>1</v>
      </c>
      <c r="AM582" s="29" t="s">
        <v>20651</v>
      </c>
      <c r="AN582" s="29" t="s">
        <v>20651</v>
      </c>
      <c r="AO582" s="29">
        <v>0</v>
      </c>
      <c r="AP582" s="30">
        <v>0</v>
      </c>
      <c r="AQ582" s="30">
        <v>0</v>
      </c>
    </row>
    <row r="583" spans="1:43" x14ac:dyDescent="0.25">
      <c r="A583" t="s">
        <v>20647</v>
      </c>
      <c r="B583" t="s">
        <v>20652</v>
      </c>
      <c r="C583" s="34">
        <v>10000064369850</v>
      </c>
      <c r="D583">
        <v>9101477</v>
      </c>
      <c r="E583" t="s">
        <v>20649</v>
      </c>
      <c r="F583" t="s">
        <v>20651</v>
      </c>
      <c r="G583" t="s">
        <v>89</v>
      </c>
      <c r="H583" t="s">
        <v>90</v>
      </c>
      <c r="I583" t="s">
        <v>14</v>
      </c>
      <c r="J583" t="s">
        <v>20650</v>
      </c>
      <c r="K583">
        <v>0</v>
      </c>
      <c r="L583" t="s">
        <v>20652</v>
      </c>
      <c r="M583" t="s">
        <v>20652</v>
      </c>
      <c r="N583">
        <v>0</v>
      </c>
      <c r="O583">
        <v>25</v>
      </c>
      <c r="P583" s="17">
        <v>46022</v>
      </c>
      <c r="Q583" s="19">
        <v>0</v>
      </c>
      <c r="R583" t="s">
        <v>24</v>
      </c>
      <c r="S583" s="17">
        <v>45735</v>
      </c>
      <c r="U583" s="29">
        <v>0</v>
      </c>
      <c r="V583" s="29">
        <v>0</v>
      </c>
      <c r="W583" s="29">
        <v>0</v>
      </c>
      <c r="X583" s="29">
        <f t="shared" si="9"/>
        <v>1</v>
      </c>
      <c r="Y583" s="33">
        <v>0</v>
      </c>
      <c r="Z583" s="29">
        <v>0</v>
      </c>
      <c r="AA583" s="29">
        <v>0</v>
      </c>
      <c r="AB583" s="29">
        <v>0</v>
      </c>
      <c r="AC583" s="33">
        <v>0</v>
      </c>
      <c r="AD583" s="33">
        <v>50.194266666666671</v>
      </c>
      <c r="AE583" s="29">
        <v>0</v>
      </c>
      <c r="AG583" s="29">
        <v>0</v>
      </c>
      <c r="AH583" s="29">
        <v>0</v>
      </c>
      <c r="AI583" s="29">
        <v>0</v>
      </c>
      <c r="AJ583" s="29">
        <v>0</v>
      </c>
      <c r="AK583" s="29">
        <v>0</v>
      </c>
      <c r="AL583" s="53">
        <v>1</v>
      </c>
      <c r="AM583" s="29" t="s">
        <v>20651</v>
      </c>
      <c r="AN583" s="29" t="s">
        <v>20651</v>
      </c>
      <c r="AO583" s="29">
        <v>0</v>
      </c>
      <c r="AP583" s="30">
        <v>0</v>
      </c>
      <c r="AQ583" s="30">
        <v>0</v>
      </c>
    </row>
    <row r="584" spans="1:43" x14ac:dyDescent="0.25">
      <c r="A584" t="s">
        <v>20647</v>
      </c>
      <c r="B584" t="s">
        <v>20652</v>
      </c>
      <c r="C584" s="34">
        <v>10000064369850</v>
      </c>
      <c r="D584">
        <v>9101477</v>
      </c>
      <c r="E584" t="s">
        <v>20649</v>
      </c>
      <c r="F584" t="s">
        <v>20651</v>
      </c>
      <c r="G584" t="s">
        <v>89</v>
      </c>
      <c r="H584" t="s">
        <v>90</v>
      </c>
      <c r="I584" t="s">
        <v>14</v>
      </c>
      <c r="J584" t="s">
        <v>20650</v>
      </c>
      <c r="K584">
        <v>0</v>
      </c>
      <c r="L584" t="s">
        <v>20652</v>
      </c>
      <c r="M584" t="s">
        <v>20652</v>
      </c>
      <c r="N584">
        <v>0</v>
      </c>
      <c r="O584">
        <v>25</v>
      </c>
      <c r="P584" s="17">
        <v>46022</v>
      </c>
      <c r="Q584" s="19">
        <v>0</v>
      </c>
      <c r="R584" t="s">
        <v>24</v>
      </c>
      <c r="S584" s="17">
        <v>45735</v>
      </c>
      <c r="U584" s="29">
        <v>0</v>
      </c>
      <c r="V584" s="29">
        <v>0</v>
      </c>
      <c r="W584" s="29">
        <v>0</v>
      </c>
      <c r="X584" s="29">
        <f t="shared" si="9"/>
        <v>2</v>
      </c>
      <c r="Y584" s="33">
        <v>0</v>
      </c>
      <c r="Z584" s="29">
        <v>0</v>
      </c>
      <c r="AA584" s="29">
        <v>0</v>
      </c>
      <c r="AB584" s="29">
        <v>0</v>
      </c>
      <c r="AC584" s="33">
        <v>0</v>
      </c>
      <c r="AD584" s="33">
        <v>50.194266666666671</v>
      </c>
      <c r="AE584" s="29">
        <v>0</v>
      </c>
      <c r="AG584" s="29">
        <v>0</v>
      </c>
      <c r="AH584" s="29">
        <v>0</v>
      </c>
      <c r="AI584" s="29">
        <v>0</v>
      </c>
      <c r="AJ584" s="29">
        <v>0</v>
      </c>
      <c r="AK584" s="29">
        <v>0</v>
      </c>
      <c r="AL584" s="53">
        <v>2</v>
      </c>
      <c r="AM584" s="29" t="s">
        <v>20651</v>
      </c>
      <c r="AN584" s="29" t="s">
        <v>20651</v>
      </c>
      <c r="AO584" s="29">
        <v>0</v>
      </c>
      <c r="AP584" s="30">
        <v>0</v>
      </c>
      <c r="AQ584" s="30">
        <v>0</v>
      </c>
    </row>
    <row r="585" spans="1:43" x14ac:dyDescent="0.25">
      <c r="A585" t="s">
        <v>20647</v>
      </c>
      <c r="B585" t="s">
        <v>20652</v>
      </c>
      <c r="C585" s="34">
        <v>10000064369852</v>
      </c>
      <c r="D585">
        <v>9101476</v>
      </c>
      <c r="E585" t="s">
        <v>20649</v>
      </c>
      <c r="F585" t="s">
        <v>20651</v>
      </c>
      <c r="G585" t="s">
        <v>89</v>
      </c>
      <c r="H585" t="s">
        <v>90</v>
      </c>
      <c r="I585" t="s">
        <v>14</v>
      </c>
      <c r="J585" t="s">
        <v>20650</v>
      </c>
      <c r="K585">
        <v>0</v>
      </c>
      <c r="L585" t="s">
        <v>20652</v>
      </c>
      <c r="M585" t="s">
        <v>20652</v>
      </c>
      <c r="N585">
        <v>0</v>
      </c>
      <c r="O585">
        <v>26</v>
      </c>
      <c r="P585" s="17">
        <v>46022</v>
      </c>
      <c r="Q585" s="19">
        <v>0</v>
      </c>
      <c r="R585" t="s">
        <v>24</v>
      </c>
      <c r="S585" s="17">
        <v>45735</v>
      </c>
      <c r="U585" s="29">
        <v>0</v>
      </c>
      <c r="V585" s="29">
        <v>0</v>
      </c>
      <c r="W585" s="29">
        <v>0</v>
      </c>
      <c r="X585" s="29">
        <f t="shared" si="9"/>
        <v>1</v>
      </c>
      <c r="Y585" s="33">
        <v>0</v>
      </c>
      <c r="Z585" s="29">
        <v>0</v>
      </c>
      <c r="AA585" s="29">
        <v>0</v>
      </c>
      <c r="AB585" s="29">
        <v>0</v>
      </c>
      <c r="AC585" s="33">
        <v>0</v>
      </c>
      <c r="AD585" s="33">
        <v>50.194266666666671</v>
      </c>
      <c r="AE585" s="29">
        <v>0</v>
      </c>
      <c r="AG585" s="29">
        <v>0</v>
      </c>
      <c r="AH585" s="29">
        <v>0</v>
      </c>
      <c r="AI585" s="29">
        <v>0</v>
      </c>
      <c r="AJ585" s="29">
        <v>0</v>
      </c>
      <c r="AK585" s="29">
        <v>0</v>
      </c>
      <c r="AL585" s="53">
        <v>1</v>
      </c>
      <c r="AM585" s="29" t="s">
        <v>20651</v>
      </c>
      <c r="AN585" s="29" t="s">
        <v>20651</v>
      </c>
      <c r="AO585" s="29">
        <v>0</v>
      </c>
      <c r="AP585" s="30">
        <v>0</v>
      </c>
      <c r="AQ585" s="30">
        <v>0</v>
      </c>
    </row>
    <row r="586" spans="1:43" x14ac:dyDescent="0.25">
      <c r="A586" t="s">
        <v>20647</v>
      </c>
      <c r="B586" t="s">
        <v>20652</v>
      </c>
      <c r="C586" s="34">
        <v>10000064369852</v>
      </c>
      <c r="D586">
        <v>9101476</v>
      </c>
      <c r="E586" t="s">
        <v>20649</v>
      </c>
      <c r="F586" t="s">
        <v>20651</v>
      </c>
      <c r="G586" t="s">
        <v>89</v>
      </c>
      <c r="H586" t="s">
        <v>90</v>
      </c>
      <c r="I586" t="s">
        <v>14</v>
      </c>
      <c r="J586" t="s">
        <v>20650</v>
      </c>
      <c r="K586">
        <v>0</v>
      </c>
      <c r="L586" t="s">
        <v>20652</v>
      </c>
      <c r="M586" t="s">
        <v>20652</v>
      </c>
      <c r="N586">
        <v>0</v>
      </c>
      <c r="O586">
        <v>26</v>
      </c>
      <c r="P586" s="17">
        <v>46022</v>
      </c>
      <c r="Q586" s="19">
        <v>0</v>
      </c>
      <c r="R586" t="s">
        <v>24</v>
      </c>
      <c r="S586" s="17">
        <v>45735</v>
      </c>
      <c r="U586" s="29">
        <v>0</v>
      </c>
      <c r="V586" s="29">
        <v>0</v>
      </c>
      <c r="W586" s="29">
        <v>0</v>
      </c>
      <c r="X586" s="29">
        <f t="shared" si="9"/>
        <v>2</v>
      </c>
      <c r="Y586" s="33">
        <v>0</v>
      </c>
      <c r="Z586" s="29">
        <v>0</v>
      </c>
      <c r="AA586" s="29">
        <v>0</v>
      </c>
      <c r="AB586" s="29">
        <v>0</v>
      </c>
      <c r="AC586" s="33">
        <v>0</v>
      </c>
      <c r="AD586" s="33">
        <v>50.194266666666671</v>
      </c>
      <c r="AE586" s="29">
        <v>0</v>
      </c>
      <c r="AG586" s="29">
        <v>0</v>
      </c>
      <c r="AH586" s="29">
        <v>0</v>
      </c>
      <c r="AI586" s="29">
        <v>0</v>
      </c>
      <c r="AJ586" s="29">
        <v>0</v>
      </c>
      <c r="AK586" s="29">
        <v>0</v>
      </c>
      <c r="AL586" s="53">
        <v>2</v>
      </c>
      <c r="AM586" s="29" t="s">
        <v>20651</v>
      </c>
      <c r="AN586" s="29" t="s">
        <v>20651</v>
      </c>
      <c r="AO586" s="29">
        <v>0</v>
      </c>
      <c r="AP586" s="30">
        <v>0</v>
      </c>
      <c r="AQ586" s="30">
        <v>0</v>
      </c>
    </row>
    <row r="587" spans="1:43" x14ac:dyDescent="0.25">
      <c r="A587" t="s">
        <v>20647</v>
      </c>
      <c r="B587" t="s">
        <v>20652</v>
      </c>
      <c r="C587" s="34">
        <v>10000064370712</v>
      </c>
      <c r="D587">
        <v>9101619</v>
      </c>
      <c r="E587" t="s">
        <v>20649</v>
      </c>
      <c r="F587" t="s">
        <v>20651</v>
      </c>
      <c r="G587" t="s">
        <v>89</v>
      </c>
      <c r="H587" t="s">
        <v>90</v>
      </c>
      <c r="I587" t="s">
        <v>10</v>
      </c>
      <c r="J587" t="s">
        <v>20650</v>
      </c>
      <c r="K587">
        <v>0</v>
      </c>
      <c r="L587" t="s">
        <v>20652</v>
      </c>
      <c r="M587" t="s">
        <v>20652</v>
      </c>
      <c r="N587">
        <v>0</v>
      </c>
      <c r="O587">
        <v>23</v>
      </c>
      <c r="P587" s="17">
        <v>46022</v>
      </c>
      <c r="Q587" s="19">
        <v>0</v>
      </c>
      <c r="R587" t="s">
        <v>24</v>
      </c>
      <c r="S587" s="17">
        <v>45735</v>
      </c>
      <c r="U587" s="29">
        <v>0</v>
      </c>
      <c r="V587" s="29">
        <v>0</v>
      </c>
      <c r="W587" s="29">
        <v>0</v>
      </c>
      <c r="X587" s="29">
        <f t="shared" si="9"/>
        <v>2</v>
      </c>
      <c r="Y587" s="33">
        <v>0</v>
      </c>
      <c r="Z587" s="29">
        <v>0</v>
      </c>
      <c r="AA587" s="29">
        <v>0</v>
      </c>
      <c r="AB587" s="29">
        <v>0</v>
      </c>
      <c r="AC587" s="33">
        <v>0</v>
      </c>
      <c r="AD587" s="33">
        <v>63.079100000000004</v>
      </c>
      <c r="AE587" s="29">
        <v>0</v>
      </c>
      <c r="AG587" s="29">
        <v>0</v>
      </c>
      <c r="AH587" s="29">
        <v>0</v>
      </c>
      <c r="AI587" s="29">
        <v>0</v>
      </c>
      <c r="AJ587" s="29">
        <v>0</v>
      </c>
      <c r="AK587" s="29">
        <v>0</v>
      </c>
      <c r="AL587" s="53">
        <v>2</v>
      </c>
      <c r="AM587" s="29" t="s">
        <v>20651</v>
      </c>
      <c r="AN587" s="29" t="s">
        <v>20651</v>
      </c>
      <c r="AO587" s="29">
        <v>0</v>
      </c>
      <c r="AP587" s="30">
        <v>0</v>
      </c>
      <c r="AQ587" s="30">
        <v>0</v>
      </c>
    </row>
    <row r="588" spans="1:43" x14ac:dyDescent="0.25">
      <c r="A588" t="s">
        <v>20647</v>
      </c>
      <c r="B588" t="s">
        <v>20652</v>
      </c>
      <c r="C588" s="34">
        <v>10000064372351</v>
      </c>
      <c r="D588">
        <v>9101798</v>
      </c>
      <c r="E588" t="s">
        <v>20648</v>
      </c>
      <c r="F588" t="s">
        <v>20651</v>
      </c>
      <c r="G588" t="s">
        <v>89</v>
      </c>
      <c r="H588" t="s">
        <v>90</v>
      </c>
      <c r="I588" t="s">
        <v>10</v>
      </c>
      <c r="J588" t="s">
        <v>20650</v>
      </c>
      <c r="K588">
        <v>0</v>
      </c>
      <c r="L588" t="s">
        <v>20652</v>
      </c>
      <c r="M588" t="s">
        <v>20652</v>
      </c>
      <c r="N588">
        <v>0</v>
      </c>
      <c r="O588">
        <v>37</v>
      </c>
      <c r="P588" s="17">
        <v>46022</v>
      </c>
      <c r="Q588" s="19">
        <v>0</v>
      </c>
      <c r="R588" t="s">
        <v>24</v>
      </c>
      <c r="S588" s="17">
        <v>45735</v>
      </c>
      <c r="U588" s="29">
        <v>0</v>
      </c>
      <c r="V588" s="29">
        <v>0</v>
      </c>
      <c r="W588" s="29">
        <v>0</v>
      </c>
      <c r="X588" s="29">
        <f t="shared" si="9"/>
        <v>1</v>
      </c>
      <c r="Y588" s="33">
        <v>0</v>
      </c>
      <c r="Z588" s="29">
        <v>0</v>
      </c>
      <c r="AA588" s="29">
        <v>0</v>
      </c>
      <c r="AB588" s="29">
        <v>0</v>
      </c>
      <c r="AC588" s="33">
        <v>0</v>
      </c>
      <c r="AD588" s="33">
        <v>111.41419999999999</v>
      </c>
      <c r="AE588" s="29">
        <v>0</v>
      </c>
      <c r="AG588" s="29">
        <v>0</v>
      </c>
      <c r="AH588" s="29">
        <v>0</v>
      </c>
      <c r="AI588" s="29">
        <v>0</v>
      </c>
      <c r="AJ588" s="29">
        <v>0</v>
      </c>
      <c r="AK588" s="29">
        <v>0</v>
      </c>
      <c r="AL588" s="53">
        <v>1</v>
      </c>
      <c r="AM588" s="29" t="s">
        <v>20651</v>
      </c>
      <c r="AN588" s="29" t="s">
        <v>20651</v>
      </c>
      <c r="AO588" s="29">
        <v>0</v>
      </c>
      <c r="AP588" s="30">
        <v>0</v>
      </c>
      <c r="AQ588" s="30">
        <v>0</v>
      </c>
    </row>
    <row r="589" spans="1:43" x14ac:dyDescent="0.25">
      <c r="A589" t="s">
        <v>20647</v>
      </c>
      <c r="B589" t="s">
        <v>20652</v>
      </c>
      <c r="C589" s="34">
        <v>10000064372355</v>
      </c>
      <c r="D589">
        <v>9101797</v>
      </c>
      <c r="E589" t="s">
        <v>20648</v>
      </c>
      <c r="F589" t="s">
        <v>20651</v>
      </c>
      <c r="G589" t="s">
        <v>89</v>
      </c>
      <c r="H589" t="s">
        <v>90</v>
      </c>
      <c r="I589" t="s">
        <v>10</v>
      </c>
      <c r="J589" t="s">
        <v>20650</v>
      </c>
      <c r="K589">
        <v>0</v>
      </c>
      <c r="L589" t="s">
        <v>20652</v>
      </c>
      <c r="M589" t="s">
        <v>20652</v>
      </c>
      <c r="N589">
        <v>0</v>
      </c>
      <c r="O589">
        <v>38</v>
      </c>
      <c r="P589" s="17">
        <v>46022</v>
      </c>
      <c r="Q589" s="19">
        <v>0</v>
      </c>
      <c r="R589" t="s">
        <v>24</v>
      </c>
      <c r="S589" s="17">
        <v>45735</v>
      </c>
      <c r="U589" s="29">
        <v>0</v>
      </c>
      <c r="V589" s="29">
        <v>0</v>
      </c>
      <c r="W589" s="29">
        <v>0</v>
      </c>
      <c r="X589" s="29">
        <f t="shared" si="9"/>
        <v>1</v>
      </c>
      <c r="Y589" s="33">
        <v>0</v>
      </c>
      <c r="Z589" s="29">
        <v>0</v>
      </c>
      <c r="AA589" s="29">
        <v>0</v>
      </c>
      <c r="AB589" s="29">
        <v>0</v>
      </c>
      <c r="AC589" s="33">
        <v>0</v>
      </c>
      <c r="AD589" s="33">
        <v>111.41419999999999</v>
      </c>
      <c r="AE589" s="29">
        <v>0</v>
      </c>
      <c r="AG589" s="29">
        <v>0</v>
      </c>
      <c r="AH589" s="29">
        <v>0</v>
      </c>
      <c r="AI589" s="29">
        <v>0</v>
      </c>
      <c r="AJ589" s="29">
        <v>0</v>
      </c>
      <c r="AK589" s="29">
        <v>0</v>
      </c>
      <c r="AL589" s="53">
        <v>1</v>
      </c>
      <c r="AM589" s="29" t="s">
        <v>20651</v>
      </c>
      <c r="AN589" s="29" t="s">
        <v>20651</v>
      </c>
      <c r="AO589" s="29">
        <v>0</v>
      </c>
      <c r="AP589" s="30">
        <v>0</v>
      </c>
      <c r="AQ589" s="30">
        <v>0</v>
      </c>
    </row>
    <row r="590" spans="1:43" x14ac:dyDescent="0.25">
      <c r="A590" t="s">
        <v>20647</v>
      </c>
      <c r="B590" t="s">
        <v>20652</v>
      </c>
      <c r="C590" s="34">
        <v>10000064372837</v>
      </c>
      <c r="D590">
        <v>3571846</v>
      </c>
      <c r="E590" t="s">
        <v>20649</v>
      </c>
      <c r="F590" t="s">
        <v>20651</v>
      </c>
      <c r="G590" t="s">
        <v>89</v>
      </c>
      <c r="H590" t="s">
        <v>90</v>
      </c>
      <c r="I590" t="s">
        <v>10</v>
      </c>
      <c r="J590" t="s">
        <v>20650</v>
      </c>
      <c r="K590">
        <v>0</v>
      </c>
      <c r="L590" t="s">
        <v>20652</v>
      </c>
      <c r="M590" t="s">
        <v>20652</v>
      </c>
      <c r="N590">
        <v>0</v>
      </c>
      <c r="O590">
        <v>13</v>
      </c>
      <c r="P590" s="17">
        <v>46022</v>
      </c>
      <c r="Q590" s="19">
        <v>0</v>
      </c>
      <c r="R590" t="s">
        <v>24</v>
      </c>
      <c r="S590" s="17">
        <v>45736</v>
      </c>
      <c r="U590" s="29">
        <v>0</v>
      </c>
      <c r="V590" s="29">
        <v>0</v>
      </c>
      <c r="W590" s="29">
        <v>0</v>
      </c>
      <c r="X590" s="29">
        <f t="shared" si="9"/>
        <v>2</v>
      </c>
      <c r="Y590" s="33">
        <v>0</v>
      </c>
      <c r="Z590" s="29">
        <v>0</v>
      </c>
      <c r="AA590" s="29">
        <v>0</v>
      </c>
      <c r="AB590" s="29">
        <v>0</v>
      </c>
      <c r="AC590" s="33">
        <v>0</v>
      </c>
      <c r="AD590" s="33">
        <v>82.828299999999999</v>
      </c>
      <c r="AE590" s="29">
        <v>0</v>
      </c>
      <c r="AG590" s="29">
        <v>0</v>
      </c>
      <c r="AH590" s="29">
        <v>0</v>
      </c>
      <c r="AI590" s="29">
        <v>0</v>
      </c>
      <c r="AJ590" s="29">
        <v>0</v>
      </c>
      <c r="AK590" s="29">
        <v>0</v>
      </c>
      <c r="AL590" s="53">
        <v>2</v>
      </c>
      <c r="AM590" s="29" t="s">
        <v>20651</v>
      </c>
      <c r="AN590" s="29" t="s">
        <v>20651</v>
      </c>
      <c r="AO590" s="29">
        <v>0</v>
      </c>
      <c r="AP590" s="30">
        <v>0</v>
      </c>
      <c r="AQ590" s="30">
        <v>0</v>
      </c>
    </row>
    <row r="591" spans="1:43" x14ac:dyDescent="0.25">
      <c r="A591" t="s">
        <v>20647</v>
      </c>
      <c r="B591" t="s">
        <v>20652</v>
      </c>
      <c r="C591" s="34">
        <v>10000064372840</v>
      </c>
      <c r="D591">
        <v>3571845</v>
      </c>
      <c r="E591" t="s">
        <v>20649</v>
      </c>
      <c r="F591" t="s">
        <v>20651</v>
      </c>
      <c r="G591" t="s">
        <v>89</v>
      </c>
      <c r="H591" t="s">
        <v>90</v>
      </c>
      <c r="I591" t="s">
        <v>10</v>
      </c>
      <c r="J591" t="s">
        <v>20650</v>
      </c>
      <c r="K591">
        <v>0</v>
      </c>
      <c r="L591" t="s">
        <v>20652</v>
      </c>
      <c r="M591" t="s">
        <v>20652</v>
      </c>
      <c r="N591">
        <v>0</v>
      </c>
      <c r="O591">
        <v>14</v>
      </c>
      <c r="P591" s="17">
        <v>46022</v>
      </c>
      <c r="Q591" s="19">
        <v>0</v>
      </c>
      <c r="R591" t="s">
        <v>24</v>
      </c>
      <c r="S591" s="17">
        <v>45736</v>
      </c>
      <c r="U591" s="29">
        <v>0</v>
      </c>
      <c r="V591" s="29">
        <v>0</v>
      </c>
      <c r="W591" s="29">
        <v>0</v>
      </c>
      <c r="X591" s="29">
        <f t="shared" si="9"/>
        <v>2</v>
      </c>
      <c r="Y591" s="33">
        <v>0</v>
      </c>
      <c r="Z591" s="29">
        <v>0</v>
      </c>
      <c r="AA591" s="29">
        <v>0</v>
      </c>
      <c r="AB591" s="29">
        <v>0</v>
      </c>
      <c r="AC591" s="33">
        <v>0</v>
      </c>
      <c r="AD591" s="33">
        <v>82.828299999999999</v>
      </c>
      <c r="AE591" s="29">
        <v>0</v>
      </c>
      <c r="AG591" s="29">
        <v>0</v>
      </c>
      <c r="AH591" s="29">
        <v>0</v>
      </c>
      <c r="AI591" s="29">
        <v>0</v>
      </c>
      <c r="AJ591" s="29">
        <v>0</v>
      </c>
      <c r="AK591" s="29">
        <v>0</v>
      </c>
      <c r="AL591" s="53">
        <v>2</v>
      </c>
      <c r="AM591" s="29" t="s">
        <v>20651</v>
      </c>
      <c r="AN591" s="29" t="s">
        <v>20651</v>
      </c>
      <c r="AO591" s="29">
        <v>0</v>
      </c>
      <c r="AP591" s="30">
        <v>0</v>
      </c>
      <c r="AQ591" s="30">
        <v>0</v>
      </c>
    </row>
    <row r="592" spans="1:43" x14ac:dyDescent="0.25">
      <c r="A592" t="s">
        <v>20647</v>
      </c>
      <c r="B592" t="s">
        <v>20652</v>
      </c>
      <c r="C592" s="34">
        <v>10000064375441</v>
      </c>
      <c r="D592">
        <v>9102290</v>
      </c>
      <c r="E592" t="s">
        <v>20649</v>
      </c>
      <c r="F592" t="s">
        <v>20651</v>
      </c>
      <c r="G592" t="s">
        <v>89</v>
      </c>
      <c r="H592" t="s">
        <v>90</v>
      </c>
      <c r="I592" t="s">
        <v>14</v>
      </c>
      <c r="J592" t="s">
        <v>20650</v>
      </c>
      <c r="K592">
        <v>0</v>
      </c>
      <c r="L592" t="s">
        <v>20652</v>
      </c>
      <c r="M592" t="s">
        <v>20652</v>
      </c>
      <c r="N592">
        <v>0</v>
      </c>
      <c r="O592">
        <v>21</v>
      </c>
      <c r="P592" s="17">
        <v>46022</v>
      </c>
      <c r="Q592" s="19">
        <v>0</v>
      </c>
      <c r="R592" t="s">
        <v>24</v>
      </c>
      <c r="S592" s="17">
        <v>45736</v>
      </c>
      <c r="U592" s="29">
        <v>0</v>
      </c>
      <c r="V592" s="29">
        <v>0</v>
      </c>
      <c r="W592" s="29">
        <v>0</v>
      </c>
      <c r="X592" s="29">
        <f t="shared" si="9"/>
        <v>2</v>
      </c>
      <c r="Y592" s="33">
        <v>0</v>
      </c>
      <c r="Z592" s="29">
        <v>0</v>
      </c>
      <c r="AA592" s="29">
        <v>0</v>
      </c>
      <c r="AB592" s="29">
        <v>0</v>
      </c>
      <c r="AC592" s="33">
        <v>0</v>
      </c>
      <c r="AD592" s="33">
        <v>57.215449999999997</v>
      </c>
      <c r="AE592" s="29">
        <v>0</v>
      </c>
      <c r="AG592" s="29">
        <v>0</v>
      </c>
      <c r="AH592" s="29">
        <v>0</v>
      </c>
      <c r="AI592" s="29">
        <v>0</v>
      </c>
      <c r="AJ592" s="29">
        <v>0</v>
      </c>
      <c r="AK592" s="29">
        <v>0</v>
      </c>
      <c r="AL592" s="53">
        <v>2</v>
      </c>
      <c r="AM592" s="29" t="s">
        <v>20651</v>
      </c>
      <c r="AN592" s="29" t="s">
        <v>20651</v>
      </c>
      <c r="AO592" s="29">
        <v>0</v>
      </c>
      <c r="AP592" s="30">
        <v>0</v>
      </c>
      <c r="AQ592" s="30">
        <v>0</v>
      </c>
    </row>
    <row r="593" spans="1:43" x14ac:dyDescent="0.25">
      <c r="A593" t="s">
        <v>20647</v>
      </c>
      <c r="B593" t="s">
        <v>20652</v>
      </c>
      <c r="C593" s="34">
        <v>10000064375456</v>
      </c>
      <c r="D593">
        <v>3571937</v>
      </c>
      <c r="E593" t="s">
        <v>20649</v>
      </c>
      <c r="F593" t="s">
        <v>20651</v>
      </c>
      <c r="G593" t="s">
        <v>89</v>
      </c>
      <c r="H593" t="s">
        <v>90</v>
      </c>
      <c r="I593" t="s">
        <v>14</v>
      </c>
      <c r="J593" t="s">
        <v>20650</v>
      </c>
      <c r="K593">
        <v>0</v>
      </c>
      <c r="L593" t="s">
        <v>20652</v>
      </c>
      <c r="M593" t="s">
        <v>20652</v>
      </c>
      <c r="N593">
        <v>0</v>
      </c>
      <c r="O593">
        <v>25</v>
      </c>
      <c r="P593" s="17">
        <v>46022</v>
      </c>
      <c r="Q593" s="19">
        <v>0</v>
      </c>
      <c r="R593" t="s">
        <v>24</v>
      </c>
      <c r="S593" s="17">
        <v>45736</v>
      </c>
      <c r="U593" s="29">
        <v>0</v>
      </c>
      <c r="V593" s="29">
        <v>0</v>
      </c>
      <c r="W593" s="29">
        <v>0</v>
      </c>
      <c r="X593" s="29">
        <f t="shared" si="9"/>
        <v>2</v>
      </c>
      <c r="Y593" s="33">
        <v>0</v>
      </c>
      <c r="Z593" s="29">
        <v>0</v>
      </c>
      <c r="AA593" s="29">
        <v>0</v>
      </c>
      <c r="AB593" s="29">
        <v>0</v>
      </c>
      <c r="AC593" s="33">
        <v>0</v>
      </c>
      <c r="AD593" s="33">
        <v>120.46429999999999</v>
      </c>
      <c r="AE593" s="29">
        <v>0</v>
      </c>
      <c r="AG593" s="29">
        <v>0</v>
      </c>
      <c r="AH593" s="29">
        <v>0</v>
      </c>
      <c r="AI593" s="29">
        <v>0</v>
      </c>
      <c r="AJ593" s="29">
        <v>0</v>
      </c>
      <c r="AK593" s="29">
        <v>0</v>
      </c>
      <c r="AL593" s="53">
        <v>2</v>
      </c>
      <c r="AM593" s="29" t="s">
        <v>20651</v>
      </c>
      <c r="AN593" s="29" t="s">
        <v>20651</v>
      </c>
      <c r="AO593" s="29">
        <v>0</v>
      </c>
      <c r="AP593" s="30">
        <v>0</v>
      </c>
      <c r="AQ593" s="30">
        <v>0</v>
      </c>
    </row>
    <row r="594" spans="1:43" x14ac:dyDescent="0.25">
      <c r="A594" t="s">
        <v>20647</v>
      </c>
      <c r="B594" t="s">
        <v>20652</v>
      </c>
      <c r="C594" s="34">
        <v>10000064377578</v>
      </c>
      <c r="D594">
        <v>3572066</v>
      </c>
      <c r="E594" t="s">
        <v>20649</v>
      </c>
      <c r="F594" t="s">
        <v>20651</v>
      </c>
      <c r="G594" t="s">
        <v>89</v>
      </c>
      <c r="H594" t="s">
        <v>90</v>
      </c>
      <c r="I594" t="s">
        <v>10</v>
      </c>
      <c r="J594" t="s">
        <v>20650</v>
      </c>
      <c r="K594">
        <v>0</v>
      </c>
      <c r="L594" t="s">
        <v>20652</v>
      </c>
      <c r="M594" t="s">
        <v>20652</v>
      </c>
      <c r="N594">
        <v>0</v>
      </c>
      <c r="O594">
        <v>73</v>
      </c>
      <c r="P594" s="17">
        <v>46022</v>
      </c>
      <c r="Q594" s="19">
        <v>0</v>
      </c>
      <c r="R594" t="s">
        <v>24</v>
      </c>
      <c r="S594" s="17">
        <v>45736</v>
      </c>
      <c r="U594" s="29">
        <v>0</v>
      </c>
      <c r="V594" s="29">
        <v>0</v>
      </c>
      <c r="W594" s="29">
        <v>0</v>
      </c>
      <c r="X594" s="29">
        <f t="shared" si="9"/>
        <v>1</v>
      </c>
      <c r="Y594" s="33">
        <v>0</v>
      </c>
      <c r="Z594" s="29">
        <v>0</v>
      </c>
      <c r="AA594" s="29">
        <v>0</v>
      </c>
      <c r="AB594" s="29">
        <v>0</v>
      </c>
      <c r="AC594" s="33">
        <v>0</v>
      </c>
      <c r="AD594" s="33">
        <v>123.80756666666666</v>
      </c>
      <c r="AE594" s="29">
        <v>0</v>
      </c>
      <c r="AG594" s="29">
        <v>0</v>
      </c>
      <c r="AH594" s="29">
        <v>0</v>
      </c>
      <c r="AI594" s="29">
        <v>0</v>
      </c>
      <c r="AJ594" s="29">
        <v>0</v>
      </c>
      <c r="AK594" s="29">
        <v>0</v>
      </c>
      <c r="AL594" s="53">
        <v>1</v>
      </c>
      <c r="AM594" s="29" t="s">
        <v>20651</v>
      </c>
      <c r="AN594" s="29" t="s">
        <v>20651</v>
      </c>
      <c r="AO594" s="29">
        <v>0</v>
      </c>
      <c r="AP594" s="30">
        <v>0</v>
      </c>
      <c r="AQ594" s="30">
        <v>0</v>
      </c>
    </row>
    <row r="595" spans="1:43" x14ac:dyDescent="0.25">
      <c r="A595" t="s">
        <v>20647</v>
      </c>
      <c r="B595" t="s">
        <v>20652</v>
      </c>
      <c r="C595" s="34">
        <v>10000064377578</v>
      </c>
      <c r="D595">
        <v>3572066</v>
      </c>
      <c r="E595" t="s">
        <v>20649</v>
      </c>
      <c r="F595" t="s">
        <v>20651</v>
      </c>
      <c r="G595" t="s">
        <v>89</v>
      </c>
      <c r="H595" t="s">
        <v>90</v>
      </c>
      <c r="I595" t="s">
        <v>10</v>
      </c>
      <c r="J595" t="s">
        <v>20650</v>
      </c>
      <c r="K595">
        <v>0</v>
      </c>
      <c r="L595" t="s">
        <v>20652</v>
      </c>
      <c r="M595" t="s">
        <v>20652</v>
      </c>
      <c r="N595">
        <v>0</v>
      </c>
      <c r="O595">
        <v>73</v>
      </c>
      <c r="P595" s="17">
        <v>46022</v>
      </c>
      <c r="Q595" s="19">
        <v>0</v>
      </c>
      <c r="R595" t="s">
        <v>24</v>
      </c>
      <c r="S595" s="17">
        <v>45736</v>
      </c>
      <c r="U595" s="29">
        <v>0</v>
      </c>
      <c r="V595" s="29">
        <v>0</v>
      </c>
      <c r="W595" s="29">
        <v>0</v>
      </c>
      <c r="X595" s="29">
        <f t="shared" si="9"/>
        <v>2</v>
      </c>
      <c r="Y595" s="33">
        <v>0</v>
      </c>
      <c r="Z595" s="29">
        <v>0</v>
      </c>
      <c r="AA595" s="29">
        <v>0</v>
      </c>
      <c r="AB595" s="29">
        <v>0</v>
      </c>
      <c r="AC595" s="33">
        <v>0</v>
      </c>
      <c r="AD595" s="33">
        <v>123.80756666666666</v>
      </c>
      <c r="AE595" s="29">
        <v>0</v>
      </c>
      <c r="AG595" s="29">
        <v>0</v>
      </c>
      <c r="AH595" s="29">
        <v>0</v>
      </c>
      <c r="AI595" s="29">
        <v>0</v>
      </c>
      <c r="AJ595" s="29">
        <v>0</v>
      </c>
      <c r="AK595" s="29">
        <v>0</v>
      </c>
      <c r="AL595" s="53">
        <v>2</v>
      </c>
      <c r="AM595" s="29" t="s">
        <v>20651</v>
      </c>
      <c r="AN595" s="29" t="s">
        <v>20651</v>
      </c>
      <c r="AO595" s="29">
        <v>0</v>
      </c>
      <c r="AP595" s="30">
        <v>0</v>
      </c>
      <c r="AQ595" s="30">
        <v>0</v>
      </c>
    </row>
    <row r="596" spans="1:43" x14ac:dyDescent="0.25">
      <c r="A596" t="s">
        <v>20647</v>
      </c>
      <c r="B596" t="s">
        <v>20652</v>
      </c>
      <c r="C596" s="34">
        <v>10000064377583</v>
      </c>
      <c r="D596">
        <v>3572069</v>
      </c>
      <c r="E596" t="s">
        <v>20649</v>
      </c>
      <c r="F596" t="s">
        <v>20651</v>
      </c>
      <c r="G596" t="s">
        <v>89</v>
      </c>
      <c r="H596" t="s">
        <v>90</v>
      </c>
      <c r="I596" t="s">
        <v>10</v>
      </c>
      <c r="J596" t="s">
        <v>20650</v>
      </c>
      <c r="K596">
        <v>0</v>
      </c>
      <c r="L596" t="s">
        <v>20652</v>
      </c>
      <c r="M596" t="s">
        <v>20652</v>
      </c>
      <c r="N596">
        <v>0</v>
      </c>
      <c r="O596">
        <v>79</v>
      </c>
      <c r="P596" s="17">
        <v>46022</v>
      </c>
      <c r="Q596" s="19">
        <v>0</v>
      </c>
      <c r="R596" t="s">
        <v>24</v>
      </c>
      <c r="S596" s="17">
        <v>45736</v>
      </c>
      <c r="U596" s="29">
        <v>0</v>
      </c>
      <c r="V596" s="29">
        <v>0</v>
      </c>
      <c r="W596" s="29">
        <v>0</v>
      </c>
      <c r="X596" s="29">
        <f t="shared" si="9"/>
        <v>1</v>
      </c>
      <c r="Y596" s="33">
        <v>0</v>
      </c>
      <c r="Z596" s="29">
        <v>0</v>
      </c>
      <c r="AA596" s="29">
        <v>0</v>
      </c>
      <c r="AB596" s="29">
        <v>0</v>
      </c>
      <c r="AC596" s="33">
        <v>0</v>
      </c>
      <c r="AD596" s="33">
        <v>123.80756666666666</v>
      </c>
      <c r="AE596" s="29">
        <v>0</v>
      </c>
      <c r="AG596" s="29">
        <v>0</v>
      </c>
      <c r="AH596" s="29">
        <v>0</v>
      </c>
      <c r="AI596" s="29">
        <v>0</v>
      </c>
      <c r="AJ596" s="29">
        <v>0</v>
      </c>
      <c r="AK596" s="29">
        <v>0</v>
      </c>
      <c r="AL596" s="53">
        <v>1</v>
      </c>
      <c r="AM596" s="29" t="s">
        <v>20651</v>
      </c>
      <c r="AN596" s="29" t="s">
        <v>20651</v>
      </c>
      <c r="AO596" s="29">
        <v>0</v>
      </c>
      <c r="AP596" s="30">
        <v>0</v>
      </c>
      <c r="AQ596" s="30">
        <v>0</v>
      </c>
    </row>
    <row r="597" spans="1:43" x14ac:dyDescent="0.25">
      <c r="A597" t="s">
        <v>20647</v>
      </c>
      <c r="B597" t="s">
        <v>20652</v>
      </c>
      <c r="C597" s="34">
        <v>10000064377583</v>
      </c>
      <c r="D597">
        <v>3572069</v>
      </c>
      <c r="E597" t="s">
        <v>20649</v>
      </c>
      <c r="F597" t="s">
        <v>20651</v>
      </c>
      <c r="G597" t="s">
        <v>89</v>
      </c>
      <c r="H597" t="s">
        <v>90</v>
      </c>
      <c r="I597" t="s">
        <v>10</v>
      </c>
      <c r="J597" t="s">
        <v>20650</v>
      </c>
      <c r="K597">
        <v>0</v>
      </c>
      <c r="L597" t="s">
        <v>20652</v>
      </c>
      <c r="M597" t="s">
        <v>20652</v>
      </c>
      <c r="N597">
        <v>0</v>
      </c>
      <c r="O597">
        <v>79</v>
      </c>
      <c r="P597" s="17">
        <v>46022</v>
      </c>
      <c r="Q597" s="19">
        <v>0</v>
      </c>
      <c r="R597" t="s">
        <v>24</v>
      </c>
      <c r="S597" s="17">
        <v>45736</v>
      </c>
      <c r="U597" s="29">
        <v>0</v>
      </c>
      <c r="V597" s="29">
        <v>0</v>
      </c>
      <c r="W597" s="29">
        <v>0</v>
      </c>
      <c r="X597" s="29">
        <f t="shared" si="9"/>
        <v>2</v>
      </c>
      <c r="Y597" s="33">
        <v>0</v>
      </c>
      <c r="Z597" s="29">
        <v>0</v>
      </c>
      <c r="AA597" s="29">
        <v>0</v>
      </c>
      <c r="AB597" s="29">
        <v>0</v>
      </c>
      <c r="AC597" s="33">
        <v>0</v>
      </c>
      <c r="AD597" s="33">
        <v>123.80756666666666</v>
      </c>
      <c r="AE597" s="29">
        <v>0</v>
      </c>
      <c r="AG597" s="29">
        <v>0</v>
      </c>
      <c r="AH597" s="29">
        <v>0</v>
      </c>
      <c r="AI597" s="29">
        <v>0</v>
      </c>
      <c r="AJ597" s="29">
        <v>0</v>
      </c>
      <c r="AK597" s="29">
        <v>0</v>
      </c>
      <c r="AL597" s="53">
        <v>2</v>
      </c>
      <c r="AM597" s="29" t="s">
        <v>20651</v>
      </c>
      <c r="AN597" s="29" t="s">
        <v>20651</v>
      </c>
      <c r="AO597" s="29">
        <v>0</v>
      </c>
      <c r="AP597" s="30">
        <v>0</v>
      </c>
      <c r="AQ597" s="30">
        <v>0</v>
      </c>
    </row>
    <row r="598" spans="1:43" x14ac:dyDescent="0.25">
      <c r="A598" t="s">
        <v>20647</v>
      </c>
      <c r="B598" t="s">
        <v>20652</v>
      </c>
      <c r="C598" s="34">
        <v>10000064377585</v>
      </c>
      <c r="D598">
        <v>3572068</v>
      </c>
      <c r="E598" t="s">
        <v>20649</v>
      </c>
      <c r="F598" t="s">
        <v>20651</v>
      </c>
      <c r="G598" t="s">
        <v>89</v>
      </c>
      <c r="H598" t="s">
        <v>90</v>
      </c>
      <c r="I598" t="s">
        <v>10</v>
      </c>
      <c r="J598" t="s">
        <v>20650</v>
      </c>
      <c r="K598">
        <v>0</v>
      </c>
      <c r="L598" t="s">
        <v>20652</v>
      </c>
      <c r="M598" t="s">
        <v>20652</v>
      </c>
      <c r="N598">
        <v>0</v>
      </c>
      <c r="O598">
        <v>80</v>
      </c>
      <c r="P598" s="17">
        <v>46022</v>
      </c>
      <c r="Q598" s="19">
        <v>0</v>
      </c>
      <c r="R598" t="s">
        <v>24</v>
      </c>
      <c r="S598" s="17">
        <v>45736</v>
      </c>
      <c r="U598" s="29">
        <v>0</v>
      </c>
      <c r="V598" s="29">
        <v>0</v>
      </c>
      <c r="W598" s="29">
        <v>0</v>
      </c>
      <c r="X598" s="29">
        <f t="shared" si="9"/>
        <v>1</v>
      </c>
      <c r="Y598" s="33">
        <v>0</v>
      </c>
      <c r="Z598" s="29">
        <v>0</v>
      </c>
      <c r="AA598" s="29">
        <v>0</v>
      </c>
      <c r="AB598" s="29">
        <v>0</v>
      </c>
      <c r="AC598" s="33">
        <v>0</v>
      </c>
      <c r="AD598" s="33">
        <v>123.80756666666666</v>
      </c>
      <c r="AE598" s="29">
        <v>0</v>
      </c>
      <c r="AG598" s="29">
        <v>0</v>
      </c>
      <c r="AH598" s="29">
        <v>0</v>
      </c>
      <c r="AI598" s="29">
        <v>0</v>
      </c>
      <c r="AJ598" s="29">
        <v>0</v>
      </c>
      <c r="AK598" s="29">
        <v>0</v>
      </c>
      <c r="AL598" s="53">
        <v>1</v>
      </c>
      <c r="AM598" s="29" t="s">
        <v>20651</v>
      </c>
      <c r="AN598" s="29" t="s">
        <v>20651</v>
      </c>
      <c r="AO598" s="29">
        <v>0</v>
      </c>
      <c r="AP598" s="30">
        <v>0</v>
      </c>
      <c r="AQ598" s="30">
        <v>0</v>
      </c>
    </row>
    <row r="599" spans="1:43" x14ac:dyDescent="0.25">
      <c r="A599" t="s">
        <v>20647</v>
      </c>
      <c r="B599" t="s">
        <v>20652</v>
      </c>
      <c r="C599" s="34">
        <v>10000064377585</v>
      </c>
      <c r="D599">
        <v>3572068</v>
      </c>
      <c r="E599" t="s">
        <v>20649</v>
      </c>
      <c r="F599" t="s">
        <v>20651</v>
      </c>
      <c r="G599" t="s">
        <v>89</v>
      </c>
      <c r="H599" t="s">
        <v>90</v>
      </c>
      <c r="I599" t="s">
        <v>10</v>
      </c>
      <c r="J599" t="s">
        <v>20650</v>
      </c>
      <c r="K599">
        <v>0</v>
      </c>
      <c r="L599" t="s">
        <v>20652</v>
      </c>
      <c r="M599" t="s">
        <v>20652</v>
      </c>
      <c r="N599">
        <v>0</v>
      </c>
      <c r="O599">
        <v>80</v>
      </c>
      <c r="P599" s="17">
        <v>46022</v>
      </c>
      <c r="Q599" s="19">
        <v>0</v>
      </c>
      <c r="R599" t="s">
        <v>24</v>
      </c>
      <c r="S599" s="17">
        <v>45736</v>
      </c>
      <c r="U599" s="29">
        <v>0</v>
      </c>
      <c r="V599" s="29">
        <v>0</v>
      </c>
      <c r="W599" s="29">
        <v>0</v>
      </c>
      <c r="X599" s="29">
        <f t="shared" si="9"/>
        <v>2</v>
      </c>
      <c r="Y599" s="33">
        <v>0</v>
      </c>
      <c r="Z599" s="29">
        <v>0</v>
      </c>
      <c r="AA599" s="29">
        <v>0</v>
      </c>
      <c r="AB599" s="29">
        <v>0</v>
      </c>
      <c r="AC599" s="33">
        <v>0</v>
      </c>
      <c r="AD599" s="33">
        <v>123.80756666666666</v>
      </c>
      <c r="AE599" s="29">
        <v>0</v>
      </c>
      <c r="AG599" s="29">
        <v>0</v>
      </c>
      <c r="AH599" s="29">
        <v>0</v>
      </c>
      <c r="AI599" s="29">
        <v>0</v>
      </c>
      <c r="AJ599" s="29">
        <v>0</v>
      </c>
      <c r="AK599" s="29">
        <v>0</v>
      </c>
      <c r="AL599" s="53">
        <v>2</v>
      </c>
      <c r="AM599" s="29" t="s">
        <v>20651</v>
      </c>
      <c r="AN599" s="29" t="s">
        <v>20651</v>
      </c>
      <c r="AO599" s="29">
        <v>0</v>
      </c>
      <c r="AP599" s="30">
        <v>0</v>
      </c>
      <c r="AQ599" s="30">
        <v>0</v>
      </c>
    </row>
    <row r="600" spans="1:43" x14ac:dyDescent="0.25">
      <c r="A600" t="s">
        <v>20647</v>
      </c>
      <c r="B600" t="s">
        <v>20652</v>
      </c>
      <c r="C600" s="34">
        <v>10000064377607</v>
      </c>
      <c r="D600">
        <v>3572064</v>
      </c>
      <c r="E600" t="s">
        <v>20649</v>
      </c>
      <c r="F600" t="s">
        <v>20651</v>
      </c>
      <c r="G600" t="s">
        <v>89</v>
      </c>
      <c r="H600" t="s">
        <v>90</v>
      </c>
      <c r="I600" t="s">
        <v>10</v>
      </c>
      <c r="J600" t="s">
        <v>20650</v>
      </c>
      <c r="K600">
        <v>0</v>
      </c>
      <c r="L600" t="s">
        <v>20652</v>
      </c>
      <c r="M600" t="s">
        <v>20652</v>
      </c>
      <c r="N600">
        <v>0</v>
      </c>
      <c r="O600">
        <v>76</v>
      </c>
      <c r="P600" s="17">
        <v>46022</v>
      </c>
      <c r="Q600" s="19">
        <v>0</v>
      </c>
      <c r="R600" t="s">
        <v>24</v>
      </c>
      <c r="S600" s="17">
        <v>45736</v>
      </c>
      <c r="U600" s="29">
        <v>0</v>
      </c>
      <c r="V600" s="29">
        <v>0</v>
      </c>
      <c r="W600" s="29">
        <v>0</v>
      </c>
      <c r="X600" s="29">
        <f t="shared" si="9"/>
        <v>1</v>
      </c>
      <c r="Y600" s="33">
        <v>0</v>
      </c>
      <c r="Z600" s="29">
        <v>0</v>
      </c>
      <c r="AA600" s="29">
        <v>0</v>
      </c>
      <c r="AB600" s="29">
        <v>0</v>
      </c>
      <c r="AC600" s="33">
        <v>0</v>
      </c>
      <c r="AD600" s="33">
        <v>123.80756666666666</v>
      </c>
      <c r="AE600" s="29">
        <v>0</v>
      </c>
      <c r="AG600" s="29">
        <v>0</v>
      </c>
      <c r="AH600" s="29">
        <v>0</v>
      </c>
      <c r="AI600" s="29">
        <v>0</v>
      </c>
      <c r="AJ600" s="29">
        <v>0</v>
      </c>
      <c r="AK600" s="29">
        <v>0</v>
      </c>
      <c r="AL600" s="53">
        <v>1</v>
      </c>
      <c r="AM600" s="29" t="s">
        <v>20651</v>
      </c>
      <c r="AN600" s="29" t="s">
        <v>20651</v>
      </c>
      <c r="AO600" s="29">
        <v>0</v>
      </c>
      <c r="AP600" s="30">
        <v>0</v>
      </c>
      <c r="AQ600" s="30">
        <v>0</v>
      </c>
    </row>
    <row r="601" spans="1:43" x14ac:dyDescent="0.25">
      <c r="A601" t="s">
        <v>20647</v>
      </c>
      <c r="B601" t="s">
        <v>20652</v>
      </c>
      <c r="C601" s="34">
        <v>10000064377607</v>
      </c>
      <c r="D601">
        <v>3572064</v>
      </c>
      <c r="E601" t="s">
        <v>20649</v>
      </c>
      <c r="F601" t="s">
        <v>20651</v>
      </c>
      <c r="G601" t="s">
        <v>89</v>
      </c>
      <c r="H601" t="s">
        <v>90</v>
      </c>
      <c r="I601" t="s">
        <v>10</v>
      </c>
      <c r="J601" t="s">
        <v>20650</v>
      </c>
      <c r="K601">
        <v>0</v>
      </c>
      <c r="L601" t="s">
        <v>20652</v>
      </c>
      <c r="M601" t="s">
        <v>20652</v>
      </c>
      <c r="N601">
        <v>0</v>
      </c>
      <c r="O601">
        <v>76</v>
      </c>
      <c r="P601" s="17">
        <v>46022</v>
      </c>
      <c r="Q601" s="19">
        <v>0</v>
      </c>
      <c r="R601" t="s">
        <v>24</v>
      </c>
      <c r="S601" s="17">
        <v>45736</v>
      </c>
      <c r="U601" s="29">
        <v>0</v>
      </c>
      <c r="V601" s="29">
        <v>0</v>
      </c>
      <c r="W601" s="29">
        <v>0</v>
      </c>
      <c r="X601" s="29">
        <f t="shared" si="9"/>
        <v>2</v>
      </c>
      <c r="Y601" s="33">
        <v>0</v>
      </c>
      <c r="Z601" s="29">
        <v>0</v>
      </c>
      <c r="AA601" s="29">
        <v>0</v>
      </c>
      <c r="AB601" s="29">
        <v>0</v>
      </c>
      <c r="AC601" s="33">
        <v>0</v>
      </c>
      <c r="AD601" s="33">
        <v>123.80756666666666</v>
      </c>
      <c r="AE601" s="29">
        <v>0</v>
      </c>
      <c r="AG601" s="29">
        <v>0</v>
      </c>
      <c r="AH601" s="29">
        <v>0</v>
      </c>
      <c r="AI601" s="29">
        <v>0</v>
      </c>
      <c r="AJ601" s="29">
        <v>0</v>
      </c>
      <c r="AK601" s="29">
        <v>0</v>
      </c>
      <c r="AL601" s="53">
        <v>2</v>
      </c>
      <c r="AM601" s="29" t="s">
        <v>20651</v>
      </c>
      <c r="AN601" s="29" t="s">
        <v>20651</v>
      </c>
      <c r="AO601" s="29">
        <v>0</v>
      </c>
      <c r="AP601" s="30">
        <v>0</v>
      </c>
      <c r="AQ601" s="30">
        <v>0</v>
      </c>
    </row>
    <row r="602" spans="1:43" x14ac:dyDescent="0.25">
      <c r="A602" t="s">
        <v>20647</v>
      </c>
      <c r="B602" t="s">
        <v>20652</v>
      </c>
      <c r="C602" s="34">
        <v>10000064377612</v>
      </c>
      <c r="D602">
        <v>3572065</v>
      </c>
      <c r="E602" t="s">
        <v>20649</v>
      </c>
      <c r="F602" t="s">
        <v>20651</v>
      </c>
      <c r="G602" t="s">
        <v>89</v>
      </c>
      <c r="H602" t="s">
        <v>90</v>
      </c>
      <c r="I602" t="s">
        <v>10</v>
      </c>
      <c r="J602" t="s">
        <v>20650</v>
      </c>
      <c r="K602">
        <v>0</v>
      </c>
      <c r="L602" t="s">
        <v>20652</v>
      </c>
      <c r="M602" t="s">
        <v>20652</v>
      </c>
      <c r="N602">
        <v>0</v>
      </c>
      <c r="O602">
        <v>75</v>
      </c>
      <c r="P602" s="17">
        <v>46022</v>
      </c>
      <c r="Q602" s="19">
        <v>0</v>
      </c>
      <c r="R602" t="s">
        <v>24</v>
      </c>
      <c r="S602" s="17">
        <v>45736</v>
      </c>
      <c r="U602" s="29">
        <v>0</v>
      </c>
      <c r="V602" s="29">
        <v>0</v>
      </c>
      <c r="W602" s="29">
        <v>0</v>
      </c>
      <c r="X602" s="29">
        <f t="shared" si="9"/>
        <v>1</v>
      </c>
      <c r="Y602" s="33">
        <v>0</v>
      </c>
      <c r="Z602" s="29">
        <v>0</v>
      </c>
      <c r="AA602" s="29">
        <v>0</v>
      </c>
      <c r="AB602" s="29">
        <v>0</v>
      </c>
      <c r="AC602" s="33">
        <v>0</v>
      </c>
      <c r="AD602" s="33">
        <v>123.80756666666666</v>
      </c>
      <c r="AE602" s="29">
        <v>0</v>
      </c>
      <c r="AG602" s="29">
        <v>0</v>
      </c>
      <c r="AH602" s="29">
        <v>0</v>
      </c>
      <c r="AI602" s="29">
        <v>0</v>
      </c>
      <c r="AJ602" s="29">
        <v>0</v>
      </c>
      <c r="AK602" s="29">
        <v>0</v>
      </c>
      <c r="AL602" s="53">
        <v>1</v>
      </c>
      <c r="AM602" s="29" t="s">
        <v>20651</v>
      </c>
      <c r="AN602" s="29" t="s">
        <v>20651</v>
      </c>
      <c r="AO602" s="29">
        <v>0</v>
      </c>
      <c r="AP602" s="30">
        <v>0</v>
      </c>
      <c r="AQ602" s="30">
        <v>0</v>
      </c>
    </row>
    <row r="603" spans="1:43" x14ac:dyDescent="0.25">
      <c r="A603" t="s">
        <v>20647</v>
      </c>
      <c r="B603" t="s">
        <v>20652</v>
      </c>
      <c r="C603" s="34">
        <v>10000064377612</v>
      </c>
      <c r="D603">
        <v>3572065</v>
      </c>
      <c r="E603" t="s">
        <v>20649</v>
      </c>
      <c r="F603" t="s">
        <v>20651</v>
      </c>
      <c r="G603" t="s">
        <v>89</v>
      </c>
      <c r="H603" t="s">
        <v>90</v>
      </c>
      <c r="I603" t="s">
        <v>10</v>
      </c>
      <c r="J603" t="s">
        <v>20650</v>
      </c>
      <c r="K603">
        <v>0</v>
      </c>
      <c r="L603" t="s">
        <v>20652</v>
      </c>
      <c r="M603" t="s">
        <v>20652</v>
      </c>
      <c r="N603">
        <v>0</v>
      </c>
      <c r="O603">
        <v>75</v>
      </c>
      <c r="P603" s="17">
        <v>46022</v>
      </c>
      <c r="Q603" s="19">
        <v>0</v>
      </c>
      <c r="R603" t="s">
        <v>24</v>
      </c>
      <c r="S603" s="17">
        <v>45736</v>
      </c>
      <c r="U603" s="29">
        <v>0</v>
      </c>
      <c r="V603" s="29">
        <v>0</v>
      </c>
      <c r="W603" s="29">
        <v>0</v>
      </c>
      <c r="X603" s="29">
        <f t="shared" si="9"/>
        <v>2</v>
      </c>
      <c r="Y603" s="33">
        <v>0</v>
      </c>
      <c r="Z603" s="29">
        <v>0</v>
      </c>
      <c r="AA603" s="29">
        <v>0</v>
      </c>
      <c r="AB603" s="29">
        <v>0</v>
      </c>
      <c r="AC603" s="33">
        <v>0</v>
      </c>
      <c r="AD603" s="33">
        <v>123.80756666666666</v>
      </c>
      <c r="AE603" s="29">
        <v>0</v>
      </c>
      <c r="AG603" s="29">
        <v>0</v>
      </c>
      <c r="AH603" s="29">
        <v>0</v>
      </c>
      <c r="AI603" s="29">
        <v>0</v>
      </c>
      <c r="AJ603" s="29">
        <v>0</v>
      </c>
      <c r="AK603" s="29">
        <v>0</v>
      </c>
      <c r="AL603" s="53">
        <v>2</v>
      </c>
      <c r="AM603" s="29" t="s">
        <v>20651</v>
      </c>
      <c r="AN603" s="29" t="s">
        <v>20651</v>
      </c>
      <c r="AO603" s="29">
        <v>0</v>
      </c>
      <c r="AP603" s="30">
        <v>0</v>
      </c>
      <c r="AQ603" s="30">
        <v>0</v>
      </c>
    </row>
    <row r="604" spans="1:43" x14ac:dyDescent="0.25">
      <c r="A604" t="s">
        <v>20647</v>
      </c>
      <c r="B604" t="s">
        <v>20652</v>
      </c>
      <c r="C604" s="34">
        <v>10000064381062</v>
      </c>
      <c r="D604">
        <v>9103820</v>
      </c>
      <c r="E604" t="s">
        <v>20648</v>
      </c>
      <c r="F604" t="s">
        <v>20651</v>
      </c>
      <c r="G604" t="s">
        <v>89</v>
      </c>
      <c r="H604" t="s">
        <v>90</v>
      </c>
      <c r="I604" t="s">
        <v>14</v>
      </c>
      <c r="J604" t="s">
        <v>20650</v>
      </c>
      <c r="K604">
        <v>0</v>
      </c>
      <c r="L604" t="s">
        <v>20652</v>
      </c>
      <c r="M604" t="s">
        <v>20652</v>
      </c>
      <c r="N604">
        <v>0</v>
      </c>
      <c r="O604">
        <v>15</v>
      </c>
      <c r="P604" s="17">
        <v>46022</v>
      </c>
      <c r="Q604" s="19">
        <v>0</v>
      </c>
      <c r="R604" t="s">
        <v>24</v>
      </c>
      <c r="S604" s="17">
        <v>45736</v>
      </c>
      <c r="U604" s="29">
        <v>0</v>
      </c>
      <c r="V604" s="29">
        <v>0</v>
      </c>
      <c r="W604" s="29">
        <v>0</v>
      </c>
      <c r="X604" s="29">
        <f t="shared" si="9"/>
        <v>1</v>
      </c>
      <c r="Y604" s="33">
        <v>0</v>
      </c>
      <c r="Z604" s="29">
        <v>0</v>
      </c>
      <c r="AA604" s="29">
        <v>0</v>
      </c>
      <c r="AB604" s="29">
        <v>0</v>
      </c>
      <c r="AC604" s="33">
        <v>0</v>
      </c>
      <c r="AD604" s="33">
        <v>41.254100000000001</v>
      </c>
      <c r="AE604" s="29">
        <v>0</v>
      </c>
      <c r="AG604" s="29">
        <v>0</v>
      </c>
      <c r="AH604" s="29">
        <v>0</v>
      </c>
      <c r="AI604" s="29">
        <v>0</v>
      </c>
      <c r="AJ604" s="29">
        <v>0</v>
      </c>
      <c r="AK604" s="29">
        <v>0</v>
      </c>
      <c r="AL604" s="53">
        <v>1</v>
      </c>
      <c r="AM604" s="29" t="s">
        <v>20651</v>
      </c>
      <c r="AN604" s="29" t="s">
        <v>20651</v>
      </c>
      <c r="AO604" s="29">
        <v>0</v>
      </c>
      <c r="AP604" s="30">
        <v>0</v>
      </c>
      <c r="AQ604" s="30">
        <v>0</v>
      </c>
    </row>
    <row r="605" spans="1:43" x14ac:dyDescent="0.25">
      <c r="A605" t="s">
        <v>20647</v>
      </c>
      <c r="B605" t="s">
        <v>20652</v>
      </c>
      <c r="C605" s="34">
        <v>10000064381087</v>
      </c>
      <c r="D605">
        <v>9103819</v>
      </c>
      <c r="E605" t="s">
        <v>20648</v>
      </c>
      <c r="F605" t="s">
        <v>20651</v>
      </c>
      <c r="G605" t="s">
        <v>89</v>
      </c>
      <c r="H605" t="s">
        <v>90</v>
      </c>
      <c r="I605" t="s">
        <v>14</v>
      </c>
      <c r="J605" t="s">
        <v>20650</v>
      </c>
      <c r="K605">
        <v>0</v>
      </c>
      <c r="L605" t="s">
        <v>20652</v>
      </c>
      <c r="M605" t="s">
        <v>20652</v>
      </c>
      <c r="N605">
        <v>0</v>
      </c>
      <c r="O605">
        <v>17</v>
      </c>
      <c r="P605" s="17">
        <v>46022</v>
      </c>
      <c r="Q605" s="19">
        <v>0</v>
      </c>
      <c r="R605" t="s">
        <v>24</v>
      </c>
      <c r="S605" s="17">
        <v>45736</v>
      </c>
      <c r="U605" s="29">
        <v>0</v>
      </c>
      <c r="V605" s="29">
        <v>0</v>
      </c>
      <c r="W605" s="29">
        <v>0</v>
      </c>
      <c r="X605" s="29">
        <f t="shared" si="9"/>
        <v>1</v>
      </c>
      <c r="Y605" s="33">
        <v>0</v>
      </c>
      <c r="Z605" s="29">
        <v>0</v>
      </c>
      <c r="AA605" s="29">
        <v>0</v>
      </c>
      <c r="AB605" s="29">
        <v>0</v>
      </c>
      <c r="AC605" s="33">
        <v>0</v>
      </c>
      <c r="AD605" s="33">
        <v>33.038199999999996</v>
      </c>
      <c r="AE605" s="29">
        <v>0</v>
      </c>
      <c r="AG605" s="29">
        <v>0</v>
      </c>
      <c r="AH605" s="29">
        <v>0</v>
      </c>
      <c r="AI605" s="29">
        <v>0</v>
      </c>
      <c r="AJ605" s="29">
        <v>0</v>
      </c>
      <c r="AK605" s="29">
        <v>0</v>
      </c>
      <c r="AL605" s="53">
        <v>1</v>
      </c>
      <c r="AM605" s="29" t="s">
        <v>20651</v>
      </c>
      <c r="AN605" s="29" t="s">
        <v>20651</v>
      </c>
      <c r="AO605" s="29">
        <v>0</v>
      </c>
      <c r="AP605" s="30">
        <v>0</v>
      </c>
      <c r="AQ605" s="30">
        <v>0</v>
      </c>
    </row>
    <row r="606" spans="1:43" x14ac:dyDescent="0.25">
      <c r="A606" t="s">
        <v>20647</v>
      </c>
      <c r="B606" t="s">
        <v>20652</v>
      </c>
      <c r="C606" s="34">
        <v>10000064382344</v>
      </c>
      <c r="D606">
        <v>9104167</v>
      </c>
      <c r="E606" t="s">
        <v>20649</v>
      </c>
      <c r="F606" t="s">
        <v>20651</v>
      </c>
      <c r="G606" t="s">
        <v>89</v>
      </c>
      <c r="H606" t="s">
        <v>90</v>
      </c>
      <c r="I606" t="s">
        <v>10</v>
      </c>
      <c r="J606" t="s">
        <v>20650</v>
      </c>
      <c r="K606">
        <v>0</v>
      </c>
      <c r="L606" t="s">
        <v>20652</v>
      </c>
      <c r="M606" t="s">
        <v>20652</v>
      </c>
      <c r="N606">
        <v>0</v>
      </c>
      <c r="O606">
        <v>26</v>
      </c>
      <c r="P606" s="17">
        <v>46022</v>
      </c>
      <c r="Q606" s="19">
        <v>0</v>
      </c>
      <c r="R606" t="s">
        <v>24</v>
      </c>
      <c r="S606" s="17">
        <v>45736</v>
      </c>
      <c r="U606" s="29">
        <v>0</v>
      </c>
      <c r="V606" s="29">
        <v>0</v>
      </c>
      <c r="W606" s="29">
        <v>0</v>
      </c>
      <c r="X606" s="29">
        <f t="shared" si="9"/>
        <v>2</v>
      </c>
      <c r="Y606" s="33">
        <v>0</v>
      </c>
      <c r="Z606" s="29">
        <v>0</v>
      </c>
      <c r="AA606" s="29">
        <v>0</v>
      </c>
      <c r="AB606" s="29">
        <v>0</v>
      </c>
      <c r="AC606" s="33">
        <v>0</v>
      </c>
      <c r="AD606" s="33">
        <v>47.397433333333339</v>
      </c>
      <c r="AE606" s="29">
        <v>0</v>
      </c>
      <c r="AG606" s="29">
        <v>0</v>
      </c>
      <c r="AH606" s="29">
        <v>0</v>
      </c>
      <c r="AI606" s="29">
        <v>0</v>
      </c>
      <c r="AJ606" s="29">
        <v>0</v>
      </c>
      <c r="AK606" s="29">
        <v>0</v>
      </c>
      <c r="AL606" s="53">
        <v>2</v>
      </c>
      <c r="AM606" s="29" t="s">
        <v>20651</v>
      </c>
      <c r="AN606" s="29" t="s">
        <v>20651</v>
      </c>
      <c r="AO606" s="29">
        <v>0</v>
      </c>
      <c r="AP606" s="30">
        <v>0</v>
      </c>
      <c r="AQ606" s="30">
        <v>0</v>
      </c>
    </row>
    <row r="607" spans="1:43" x14ac:dyDescent="0.25">
      <c r="A607" t="s">
        <v>20647</v>
      </c>
      <c r="B607" t="s">
        <v>20652</v>
      </c>
      <c r="C607" s="34">
        <v>10000064382367</v>
      </c>
      <c r="D607">
        <v>3572322</v>
      </c>
      <c r="E607" t="s">
        <v>20649</v>
      </c>
      <c r="F607" t="s">
        <v>20651</v>
      </c>
      <c r="G607" t="s">
        <v>89</v>
      </c>
      <c r="H607" t="s">
        <v>90</v>
      </c>
      <c r="I607" t="s">
        <v>10</v>
      </c>
      <c r="J607" t="s">
        <v>20650</v>
      </c>
      <c r="K607">
        <v>0</v>
      </c>
      <c r="L607" t="s">
        <v>20652</v>
      </c>
      <c r="M607" t="s">
        <v>20652</v>
      </c>
      <c r="N607">
        <v>0</v>
      </c>
      <c r="O607">
        <v>8</v>
      </c>
      <c r="P607" s="17">
        <v>46022</v>
      </c>
      <c r="Q607" s="19">
        <v>0</v>
      </c>
      <c r="R607" t="s">
        <v>24</v>
      </c>
      <c r="S607" s="17">
        <v>45736</v>
      </c>
      <c r="U607" s="29">
        <v>0</v>
      </c>
      <c r="V607" s="29">
        <v>0</v>
      </c>
      <c r="W607" s="29">
        <v>0</v>
      </c>
      <c r="X607" s="29">
        <f t="shared" si="9"/>
        <v>2</v>
      </c>
      <c r="Y607" s="33">
        <v>0</v>
      </c>
      <c r="Z607" s="29">
        <v>0</v>
      </c>
      <c r="AA607" s="29">
        <v>0</v>
      </c>
      <c r="AB607" s="29">
        <v>0</v>
      </c>
      <c r="AC607" s="33">
        <v>0</v>
      </c>
      <c r="AD607" s="33">
        <v>43.498033333333332</v>
      </c>
      <c r="AE607" s="29">
        <v>0</v>
      </c>
      <c r="AG607" s="29">
        <v>0</v>
      </c>
      <c r="AH607" s="29">
        <v>0</v>
      </c>
      <c r="AI607" s="29">
        <v>0</v>
      </c>
      <c r="AJ607" s="29">
        <v>0</v>
      </c>
      <c r="AK607" s="29">
        <v>0</v>
      </c>
      <c r="AL607" s="53">
        <v>2</v>
      </c>
      <c r="AM607" s="29" t="s">
        <v>20651</v>
      </c>
      <c r="AN607" s="29" t="s">
        <v>20651</v>
      </c>
      <c r="AO607" s="29">
        <v>0</v>
      </c>
      <c r="AP607" s="30">
        <v>0</v>
      </c>
      <c r="AQ607" s="30">
        <v>0</v>
      </c>
    </row>
    <row r="608" spans="1:43" x14ac:dyDescent="0.25">
      <c r="A608" t="s">
        <v>20647</v>
      </c>
      <c r="B608" t="s">
        <v>20652</v>
      </c>
      <c r="C608" s="34">
        <v>10000064385357</v>
      </c>
      <c r="D608">
        <v>9104860</v>
      </c>
      <c r="E608" t="s">
        <v>20649</v>
      </c>
      <c r="F608" t="s">
        <v>20651</v>
      </c>
      <c r="G608" t="s">
        <v>89</v>
      </c>
      <c r="H608" t="s">
        <v>90</v>
      </c>
      <c r="I608" t="s">
        <v>10</v>
      </c>
      <c r="J608" t="s">
        <v>20650</v>
      </c>
      <c r="K608">
        <v>0</v>
      </c>
      <c r="L608" t="s">
        <v>20652</v>
      </c>
      <c r="M608" t="s">
        <v>20652</v>
      </c>
      <c r="N608">
        <v>0</v>
      </c>
      <c r="O608">
        <v>29</v>
      </c>
      <c r="P608" s="17">
        <v>46022</v>
      </c>
      <c r="Q608" s="19">
        <v>0</v>
      </c>
      <c r="R608" t="s">
        <v>24</v>
      </c>
      <c r="S608" s="17">
        <v>45736</v>
      </c>
      <c r="U608" s="29">
        <v>0</v>
      </c>
      <c r="V608" s="29">
        <v>0</v>
      </c>
      <c r="W608" s="29">
        <v>0</v>
      </c>
      <c r="X608" s="29">
        <f t="shared" si="9"/>
        <v>1</v>
      </c>
      <c r="Y608" s="33">
        <v>0</v>
      </c>
      <c r="Z608" s="29">
        <v>0</v>
      </c>
      <c r="AA608" s="29">
        <v>0</v>
      </c>
      <c r="AB608" s="29">
        <v>0</v>
      </c>
      <c r="AC608" s="33">
        <v>0</v>
      </c>
      <c r="AD608" s="33">
        <v>38.1404</v>
      </c>
      <c r="AE608" s="29">
        <v>0</v>
      </c>
      <c r="AG608" s="29">
        <v>0</v>
      </c>
      <c r="AH608" s="29">
        <v>0</v>
      </c>
      <c r="AI608" s="29">
        <v>0</v>
      </c>
      <c r="AJ608" s="29">
        <v>0</v>
      </c>
      <c r="AK608" s="29">
        <v>0</v>
      </c>
      <c r="AL608" s="53">
        <v>1</v>
      </c>
      <c r="AM608" s="29" t="s">
        <v>20651</v>
      </c>
      <c r="AN608" s="29" t="s">
        <v>20651</v>
      </c>
      <c r="AO608" s="29">
        <v>0</v>
      </c>
      <c r="AP608" s="30">
        <v>0</v>
      </c>
      <c r="AQ608" s="30">
        <v>0</v>
      </c>
    </row>
    <row r="609" spans="1:43" x14ac:dyDescent="0.25">
      <c r="A609" t="s">
        <v>20647</v>
      </c>
      <c r="B609" t="s">
        <v>20652</v>
      </c>
      <c r="C609" s="34">
        <v>10000064385357</v>
      </c>
      <c r="D609">
        <v>9104860</v>
      </c>
      <c r="E609" t="s">
        <v>20649</v>
      </c>
      <c r="F609" t="s">
        <v>20651</v>
      </c>
      <c r="G609" t="s">
        <v>89</v>
      </c>
      <c r="H609" t="s">
        <v>90</v>
      </c>
      <c r="I609" t="s">
        <v>10</v>
      </c>
      <c r="J609" t="s">
        <v>20650</v>
      </c>
      <c r="K609">
        <v>0</v>
      </c>
      <c r="L609" t="s">
        <v>20652</v>
      </c>
      <c r="M609" t="s">
        <v>20652</v>
      </c>
      <c r="N609">
        <v>0</v>
      </c>
      <c r="O609">
        <v>29</v>
      </c>
      <c r="P609" s="17">
        <v>46022</v>
      </c>
      <c r="Q609" s="19">
        <v>0</v>
      </c>
      <c r="R609" t="s">
        <v>24</v>
      </c>
      <c r="S609" s="17">
        <v>45736</v>
      </c>
      <c r="U609" s="29">
        <v>0</v>
      </c>
      <c r="V609" s="29">
        <v>0</v>
      </c>
      <c r="W609" s="29">
        <v>0</v>
      </c>
      <c r="X609" s="29">
        <f t="shared" si="9"/>
        <v>2</v>
      </c>
      <c r="Y609" s="33">
        <v>0</v>
      </c>
      <c r="Z609" s="29">
        <v>0</v>
      </c>
      <c r="AA609" s="29">
        <v>0</v>
      </c>
      <c r="AB609" s="29">
        <v>0</v>
      </c>
      <c r="AC609" s="33">
        <v>0</v>
      </c>
      <c r="AD609" s="33">
        <v>38.1404</v>
      </c>
      <c r="AE609" s="29">
        <v>0</v>
      </c>
      <c r="AG609" s="29">
        <v>0</v>
      </c>
      <c r="AH609" s="29">
        <v>0</v>
      </c>
      <c r="AI609" s="29">
        <v>0</v>
      </c>
      <c r="AJ609" s="29">
        <v>0</v>
      </c>
      <c r="AK609" s="29">
        <v>0</v>
      </c>
      <c r="AL609" s="53">
        <v>2</v>
      </c>
      <c r="AM609" s="29" t="s">
        <v>20651</v>
      </c>
      <c r="AN609" s="29" t="s">
        <v>20651</v>
      </c>
      <c r="AO609" s="29">
        <v>0</v>
      </c>
      <c r="AP609" s="30">
        <v>0</v>
      </c>
      <c r="AQ609" s="30">
        <v>0</v>
      </c>
    </row>
    <row r="610" spans="1:43" x14ac:dyDescent="0.25">
      <c r="A610" t="s">
        <v>20647</v>
      </c>
      <c r="B610" t="s">
        <v>20652</v>
      </c>
      <c r="C610" s="34">
        <v>10000064385358</v>
      </c>
      <c r="D610">
        <v>9104859</v>
      </c>
      <c r="E610" t="s">
        <v>20649</v>
      </c>
      <c r="F610" t="s">
        <v>20651</v>
      </c>
      <c r="G610" t="s">
        <v>89</v>
      </c>
      <c r="H610" t="s">
        <v>90</v>
      </c>
      <c r="I610" t="s">
        <v>10</v>
      </c>
      <c r="J610" t="s">
        <v>20650</v>
      </c>
      <c r="K610">
        <v>0</v>
      </c>
      <c r="L610" t="s">
        <v>20652</v>
      </c>
      <c r="M610" t="s">
        <v>20652</v>
      </c>
      <c r="N610">
        <v>0</v>
      </c>
      <c r="O610">
        <v>30</v>
      </c>
      <c r="P610" s="17">
        <v>46022</v>
      </c>
      <c r="Q610" s="19">
        <v>0</v>
      </c>
      <c r="R610" t="s">
        <v>24</v>
      </c>
      <c r="S610" s="17">
        <v>45736</v>
      </c>
      <c r="U610" s="29">
        <v>0</v>
      </c>
      <c r="V610" s="29">
        <v>0</v>
      </c>
      <c r="W610" s="29">
        <v>0</v>
      </c>
      <c r="X610" s="29">
        <f t="shared" si="9"/>
        <v>1</v>
      </c>
      <c r="Y610" s="33">
        <v>0</v>
      </c>
      <c r="Z610" s="29">
        <v>0</v>
      </c>
      <c r="AA610" s="29">
        <v>0</v>
      </c>
      <c r="AB610" s="29">
        <v>0</v>
      </c>
      <c r="AC610" s="33">
        <v>0</v>
      </c>
      <c r="AD610" s="33">
        <v>38.1404</v>
      </c>
      <c r="AE610" s="29">
        <v>0</v>
      </c>
      <c r="AG610" s="29">
        <v>0</v>
      </c>
      <c r="AH610" s="29">
        <v>0</v>
      </c>
      <c r="AI610" s="29">
        <v>0</v>
      </c>
      <c r="AJ610" s="29">
        <v>0</v>
      </c>
      <c r="AK610" s="29">
        <v>0</v>
      </c>
      <c r="AL610" s="53">
        <v>1</v>
      </c>
      <c r="AM610" s="29" t="s">
        <v>20651</v>
      </c>
      <c r="AN610" s="29" t="s">
        <v>20651</v>
      </c>
      <c r="AO610" s="29">
        <v>0</v>
      </c>
      <c r="AP610" s="30">
        <v>0</v>
      </c>
      <c r="AQ610" s="30">
        <v>0</v>
      </c>
    </row>
    <row r="611" spans="1:43" x14ac:dyDescent="0.25">
      <c r="A611" t="s">
        <v>20647</v>
      </c>
      <c r="B611" t="s">
        <v>20652</v>
      </c>
      <c r="C611" s="34">
        <v>10000064385358</v>
      </c>
      <c r="D611">
        <v>9104859</v>
      </c>
      <c r="E611" t="s">
        <v>20649</v>
      </c>
      <c r="F611" t="s">
        <v>20651</v>
      </c>
      <c r="G611" t="s">
        <v>89</v>
      </c>
      <c r="H611" t="s">
        <v>90</v>
      </c>
      <c r="I611" t="s">
        <v>10</v>
      </c>
      <c r="J611" t="s">
        <v>20650</v>
      </c>
      <c r="K611">
        <v>0</v>
      </c>
      <c r="L611" t="s">
        <v>20652</v>
      </c>
      <c r="M611" t="s">
        <v>20652</v>
      </c>
      <c r="N611">
        <v>0</v>
      </c>
      <c r="O611">
        <v>30</v>
      </c>
      <c r="P611" s="17">
        <v>46022</v>
      </c>
      <c r="Q611" s="19">
        <v>0</v>
      </c>
      <c r="R611" t="s">
        <v>24</v>
      </c>
      <c r="S611" s="17">
        <v>45736</v>
      </c>
      <c r="U611" s="29">
        <v>0</v>
      </c>
      <c r="V611" s="29">
        <v>0</v>
      </c>
      <c r="W611" s="29">
        <v>0</v>
      </c>
      <c r="X611" s="29">
        <f t="shared" si="9"/>
        <v>2</v>
      </c>
      <c r="Y611" s="33">
        <v>0</v>
      </c>
      <c r="Z611" s="29">
        <v>0</v>
      </c>
      <c r="AA611" s="29">
        <v>0</v>
      </c>
      <c r="AB611" s="29">
        <v>0</v>
      </c>
      <c r="AC611" s="33">
        <v>0</v>
      </c>
      <c r="AD611" s="33">
        <v>38.1404</v>
      </c>
      <c r="AE611" s="29">
        <v>0</v>
      </c>
      <c r="AG611" s="29">
        <v>0</v>
      </c>
      <c r="AH611" s="29">
        <v>0</v>
      </c>
      <c r="AI611" s="29">
        <v>0</v>
      </c>
      <c r="AJ611" s="29">
        <v>0</v>
      </c>
      <c r="AK611" s="29">
        <v>0</v>
      </c>
      <c r="AL611" s="53">
        <v>2</v>
      </c>
      <c r="AM611" s="29" t="s">
        <v>20651</v>
      </c>
      <c r="AN611" s="29" t="s">
        <v>20651</v>
      </c>
      <c r="AO611" s="29">
        <v>0</v>
      </c>
      <c r="AP611" s="30">
        <v>0</v>
      </c>
      <c r="AQ611" s="30">
        <v>0</v>
      </c>
    </row>
    <row r="612" spans="1:43" x14ac:dyDescent="0.25">
      <c r="A612" t="s">
        <v>20647</v>
      </c>
      <c r="B612" t="s">
        <v>20652</v>
      </c>
      <c r="C612" s="34">
        <v>10000064385927</v>
      </c>
      <c r="D612">
        <v>3572518</v>
      </c>
      <c r="E612" t="s">
        <v>20649</v>
      </c>
      <c r="F612" t="s">
        <v>20651</v>
      </c>
      <c r="G612" t="s">
        <v>89</v>
      </c>
      <c r="H612" t="s">
        <v>90</v>
      </c>
      <c r="I612" t="s">
        <v>10</v>
      </c>
      <c r="J612" t="s">
        <v>20650</v>
      </c>
      <c r="K612">
        <v>0</v>
      </c>
      <c r="L612" t="s">
        <v>20652</v>
      </c>
      <c r="M612" t="s">
        <v>20652</v>
      </c>
      <c r="N612">
        <v>0</v>
      </c>
      <c r="O612">
        <v>80</v>
      </c>
      <c r="P612" s="17">
        <v>46022</v>
      </c>
      <c r="Q612" s="19">
        <v>0</v>
      </c>
      <c r="R612" t="s">
        <v>24</v>
      </c>
      <c r="S612" s="17">
        <v>45736</v>
      </c>
      <c r="U612" s="29">
        <v>0</v>
      </c>
      <c r="V612" s="29">
        <v>0</v>
      </c>
      <c r="W612" s="29">
        <v>0</v>
      </c>
      <c r="X612" s="29">
        <f t="shared" si="9"/>
        <v>2</v>
      </c>
      <c r="Y612" s="33">
        <v>0</v>
      </c>
      <c r="Z612" s="29">
        <v>0</v>
      </c>
      <c r="AA612" s="29">
        <v>0</v>
      </c>
      <c r="AB612" s="29">
        <v>0</v>
      </c>
      <c r="AC612" s="33">
        <v>0</v>
      </c>
      <c r="AD612" s="33">
        <v>81.984400000000008</v>
      </c>
      <c r="AE612" s="29">
        <v>0</v>
      </c>
      <c r="AG612" s="29">
        <v>0</v>
      </c>
      <c r="AH612" s="29">
        <v>0</v>
      </c>
      <c r="AI612" s="29">
        <v>0</v>
      </c>
      <c r="AJ612" s="29">
        <v>0</v>
      </c>
      <c r="AK612" s="29">
        <v>0</v>
      </c>
      <c r="AL612" s="53">
        <v>2</v>
      </c>
      <c r="AM612" s="29" t="s">
        <v>20651</v>
      </c>
      <c r="AN612" s="29" t="s">
        <v>20651</v>
      </c>
      <c r="AO612" s="29">
        <v>0</v>
      </c>
      <c r="AP612" s="30">
        <v>0</v>
      </c>
      <c r="AQ612" s="30">
        <v>0</v>
      </c>
    </row>
    <row r="613" spans="1:43" x14ac:dyDescent="0.25">
      <c r="A613" t="s">
        <v>20647</v>
      </c>
      <c r="B613" t="s">
        <v>20652</v>
      </c>
      <c r="C613" s="34">
        <v>10000064386015</v>
      </c>
      <c r="D613">
        <v>9104910</v>
      </c>
      <c r="E613" t="s">
        <v>20649</v>
      </c>
      <c r="F613" t="s">
        <v>20651</v>
      </c>
      <c r="G613" t="s">
        <v>89</v>
      </c>
      <c r="H613" t="s">
        <v>90</v>
      </c>
      <c r="I613" t="s">
        <v>10</v>
      </c>
      <c r="J613" t="s">
        <v>20650</v>
      </c>
      <c r="K613">
        <v>0</v>
      </c>
      <c r="L613" t="s">
        <v>20652</v>
      </c>
      <c r="M613" t="s">
        <v>20652</v>
      </c>
      <c r="N613">
        <v>0</v>
      </c>
      <c r="O613">
        <v>27</v>
      </c>
      <c r="P613" s="17">
        <v>46022</v>
      </c>
      <c r="Q613" s="19">
        <v>0</v>
      </c>
      <c r="R613" t="s">
        <v>24</v>
      </c>
      <c r="S613" s="17">
        <v>45736</v>
      </c>
      <c r="U613" s="29">
        <v>0</v>
      </c>
      <c r="V613" s="29">
        <v>0</v>
      </c>
      <c r="W613" s="29">
        <v>0</v>
      </c>
      <c r="X613" s="29">
        <f t="shared" si="9"/>
        <v>2</v>
      </c>
      <c r="Y613" s="33">
        <v>0</v>
      </c>
      <c r="Z613" s="29">
        <v>0</v>
      </c>
      <c r="AA613" s="29">
        <v>0</v>
      </c>
      <c r="AB613" s="29">
        <v>0</v>
      </c>
      <c r="AC613" s="33">
        <v>0</v>
      </c>
      <c r="AD613" s="33">
        <v>76.966266666666669</v>
      </c>
      <c r="AE613" s="29">
        <v>0</v>
      </c>
      <c r="AG613" s="29">
        <v>0</v>
      </c>
      <c r="AH613" s="29">
        <v>0</v>
      </c>
      <c r="AI613" s="29">
        <v>0</v>
      </c>
      <c r="AJ613" s="29">
        <v>0</v>
      </c>
      <c r="AK613" s="29">
        <v>0</v>
      </c>
      <c r="AL613" s="53">
        <v>2</v>
      </c>
      <c r="AM613" s="29" t="s">
        <v>20651</v>
      </c>
      <c r="AN613" s="29" t="s">
        <v>20651</v>
      </c>
      <c r="AO613" s="29">
        <v>0</v>
      </c>
      <c r="AP613" s="30">
        <v>0</v>
      </c>
      <c r="AQ613" s="30">
        <v>0</v>
      </c>
    </row>
    <row r="614" spans="1:43" x14ac:dyDescent="0.25">
      <c r="A614" t="s">
        <v>20647</v>
      </c>
      <c r="B614" t="s">
        <v>20652</v>
      </c>
      <c r="C614" s="34">
        <v>10000064387661</v>
      </c>
      <c r="D614">
        <v>9105264</v>
      </c>
      <c r="E614" t="s">
        <v>20648</v>
      </c>
      <c r="F614" t="s">
        <v>20651</v>
      </c>
      <c r="G614" t="s">
        <v>89</v>
      </c>
      <c r="H614" t="s">
        <v>90</v>
      </c>
      <c r="I614" t="s">
        <v>10</v>
      </c>
      <c r="J614" t="s">
        <v>20650</v>
      </c>
      <c r="K614">
        <v>0</v>
      </c>
      <c r="L614" t="s">
        <v>20652</v>
      </c>
      <c r="M614" t="s">
        <v>20652</v>
      </c>
      <c r="N614">
        <v>0</v>
      </c>
      <c r="O614">
        <v>40</v>
      </c>
      <c r="P614" s="17">
        <v>46022</v>
      </c>
      <c r="Q614" s="19">
        <v>0</v>
      </c>
      <c r="R614" t="s">
        <v>24</v>
      </c>
      <c r="S614" s="17">
        <v>45736</v>
      </c>
      <c r="U614" s="29">
        <v>0</v>
      </c>
      <c r="V614" s="29">
        <v>0</v>
      </c>
      <c r="W614" s="29">
        <v>0</v>
      </c>
      <c r="X614" s="29">
        <f t="shared" si="9"/>
        <v>1</v>
      </c>
      <c r="Y614" s="33">
        <v>0</v>
      </c>
      <c r="Z614" s="29">
        <v>0</v>
      </c>
      <c r="AA614" s="29">
        <v>0</v>
      </c>
      <c r="AB614" s="29">
        <v>0</v>
      </c>
      <c r="AC614" s="33">
        <v>0</v>
      </c>
      <c r="AD614" s="33">
        <v>130.50380000000001</v>
      </c>
      <c r="AE614" s="29">
        <v>0</v>
      </c>
      <c r="AG614" s="29">
        <v>0</v>
      </c>
      <c r="AH614" s="29">
        <v>0</v>
      </c>
      <c r="AI614" s="29">
        <v>0</v>
      </c>
      <c r="AJ614" s="29">
        <v>0</v>
      </c>
      <c r="AK614" s="29">
        <v>0</v>
      </c>
      <c r="AL614" s="53">
        <v>1</v>
      </c>
      <c r="AM614" s="29" t="s">
        <v>20651</v>
      </c>
      <c r="AN614" s="29" t="s">
        <v>20651</v>
      </c>
      <c r="AO614" s="29">
        <v>0</v>
      </c>
      <c r="AP614" s="30">
        <v>0</v>
      </c>
      <c r="AQ614" s="30">
        <v>0</v>
      </c>
    </row>
    <row r="615" spans="1:43" x14ac:dyDescent="0.25">
      <c r="A615" t="s">
        <v>20647</v>
      </c>
      <c r="B615" t="s">
        <v>20652</v>
      </c>
      <c r="C615" s="34">
        <v>10000064389605</v>
      </c>
      <c r="D615">
        <v>9105737</v>
      </c>
      <c r="E615" t="s">
        <v>20649</v>
      </c>
      <c r="F615" t="s">
        <v>20651</v>
      </c>
      <c r="G615" t="s">
        <v>89</v>
      </c>
      <c r="H615" t="s">
        <v>90</v>
      </c>
      <c r="I615" t="s">
        <v>14</v>
      </c>
      <c r="J615" t="s">
        <v>20650</v>
      </c>
      <c r="K615">
        <v>0</v>
      </c>
      <c r="L615" t="s">
        <v>20652</v>
      </c>
      <c r="M615" t="s">
        <v>20652</v>
      </c>
      <c r="N615">
        <v>0</v>
      </c>
      <c r="O615">
        <v>76</v>
      </c>
      <c r="P615" s="17">
        <v>46022</v>
      </c>
      <c r="Q615" s="19">
        <v>0</v>
      </c>
      <c r="R615" t="s">
        <v>24</v>
      </c>
      <c r="S615" s="17">
        <v>45736</v>
      </c>
      <c r="U615" s="29">
        <v>0</v>
      </c>
      <c r="V615" s="29">
        <v>0</v>
      </c>
      <c r="W615" s="29">
        <v>0</v>
      </c>
      <c r="X615" s="29">
        <f t="shared" si="9"/>
        <v>2</v>
      </c>
      <c r="Y615" s="33">
        <v>0</v>
      </c>
      <c r="Z615" s="29">
        <v>0</v>
      </c>
      <c r="AA615" s="29">
        <v>0</v>
      </c>
      <c r="AB615" s="29">
        <v>0</v>
      </c>
      <c r="AC615" s="33">
        <v>0</v>
      </c>
      <c r="AD615" s="33">
        <v>127.99149999999999</v>
      </c>
      <c r="AE615" s="29">
        <v>0</v>
      </c>
      <c r="AG615" s="29">
        <v>0</v>
      </c>
      <c r="AH615" s="29">
        <v>0</v>
      </c>
      <c r="AI615" s="29">
        <v>0</v>
      </c>
      <c r="AJ615" s="29">
        <v>0</v>
      </c>
      <c r="AK615" s="29">
        <v>0</v>
      </c>
      <c r="AL615" s="53">
        <v>2</v>
      </c>
      <c r="AM615" s="29" t="s">
        <v>20651</v>
      </c>
      <c r="AN615" s="29" t="s">
        <v>20651</v>
      </c>
      <c r="AO615" s="29">
        <v>0</v>
      </c>
      <c r="AP615" s="30">
        <v>0</v>
      </c>
      <c r="AQ615" s="30">
        <v>0</v>
      </c>
    </row>
    <row r="616" spans="1:43" x14ac:dyDescent="0.25">
      <c r="A616" t="s">
        <v>20647</v>
      </c>
      <c r="B616" t="s">
        <v>20652</v>
      </c>
      <c r="C616" s="34">
        <v>10000064391434</v>
      </c>
      <c r="D616">
        <v>9106172</v>
      </c>
      <c r="E616" t="s">
        <v>20649</v>
      </c>
      <c r="F616" t="s">
        <v>20651</v>
      </c>
      <c r="G616" t="s">
        <v>89</v>
      </c>
      <c r="H616" t="s">
        <v>90</v>
      </c>
      <c r="I616" t="s">
        <v>10</v>
      </c>
      <c r="J616" t="s">
        <v>20650</v>
      </c>
      <c r="K616">
        <v>0</v>
      </c>
      <c r="L616" t="s">
        <v>20652</v>
      </c>
      <c r="M616" t="s">
        <v>20652</v>
      </c>
      <c r="N616">
        <v>0</v>
      </c>
      <c r="O616">
        <v>75</v>
      </c>
      <c r="P616" s="17">
        <v>46022</v>
      </c>
      <c r="Q616" s="19">
        <v>0</v>
      </c>
      <c r="R616" t="s">
        <v>24</v>
      </c>
      <c r="S616" s="17">
        <v>45736</v>
      </c>
      <c r="U616" s="29">
        <v>0</v>
      </c>
      <c r="V616" s="29">
        <v>0</v>
      </c>
      <c r="W616" s="29">
        <v>0</v>
      </c>
      <c r="X616" s="29">
        <f t="shared" si="9"/>
        <v>1</v>
      </c>
      <c r="Y616" s="33">
        <v>0</v>
      </c>
      <c r="Z616" s="29">
        <v>0</v>
      </c>
      <c r="AA616" s="29">
        <v>0</v>
      </c>
      <c r="AB616" s="29">
        <v>0</v>
      </c>
      <c r="AC616" s="33">
        <v>0</v>
      </c>
      <c r="AD616" s="33">
        <v>133.7242</v>
      </c>
      <c r="AE616" s="29">
        <v>0</v>
      </c>
      <c r="AG616" s="29">
        <v>0</v>
      </c>
      <c r="AH616" s="29">
        <v>0</v>
      </c>
      <c r="AI616" s="29">
        <v>0</v>
      </c>
      <c r="AJ616" s="29">
        <v>0</v>
      </c>
      <c r="AK616" s="29">
        <v>0</v>
      </c>
      <c r="AL616" s="53">
        <v>1</v>
      </c>
      <c r="AM616" s="29" t="s">
        <v>20651</v>
      </c>
      <c r="AN616" s="29" t="s">
        <v>20651</v>
      </c>
      <c r="AO616" s="29">
        <v>0</v>
      </c>
      <c r="AP616" s="30">
        <v>0</v>
      </c>
      <c r="AQ616" s="30">
        <v>0</v>
      </c>
    </row>
    <row r="617" spans="1:43" x14ac:dyDescent="0.25">
      <c r="A617" t="s">
        <v>20647</v>
      </c>
      <c r="B617" t="s">
        <v>20652</v>
      </c>
      <c r="C617" s="34">
        <v>10000064391434</v>
      </c>
      <c r="D617">
        <v>9106172</v>
      </c>
      <c r="E617" t="s">
        <v>20649</v>
      </c>
      <c r="F617" t="s">
        <v>20651</v>
      </c>
      <c r="G617" t="s">
        <v>89</v>
      </c>
      <c r="H617" t="s">
        <v>90</v>
      </c>
      <c r="I617" t="s">
        <v>10</v>
      </c>
      <c r="J617" t="s">
        <v>20650</v>
      </c>
      <c r="K617">
        <v>0</v>
      </c>
      <c r="L617" t="s">
        <v>20652</v>
      </c>
      <c r="M617" t="s">
        <v>20652</v>
      </c>
      <c r="N617">
        <v>0</v>
      </c>
      <c r="O617">
        <v>75</v>
      </c>
      <c r="P617" s="17">
        <v>46022</v>
      </c>
      <c r="Q617" s="19">
        <v>0</v>
      </c>
      <c r="R617" t="s">
        <v>24</v>
      </c>
      <c r="S617" s="17">
        <v>45736</v>
      </c>
      <c r="U617" s="29">
        <v>0</v>
      </c>
      <c r="V617" s="29">
        <v>0</v>
      </c>
      <c r="W617" s="29">
        <v>0</v>
      </c>
      <c r="X617" s="29">
        <f t="shared" si="9"/>
        <v>2</v>
      </c>
      <c r="Y617" s="33">
        <v>0</v>
      </c>
      <c r="Z617" s="29">
        <v>0</v>
      </c>
      <c r="AA617" s="29">
        <v>0</v>
      </c>
      <c r="AB617" s="29">
        <v>0</v>
      </c>
      <c r="AC617" s="33">
        <v>0</v>
      </c>
      <c r="AD617" s="33">
        <v>133.7242</v>
      </c>
      <c r="AE617" s="29">
        <v>0</v>
      </c>
      <c r="AG617" s="29">
        <v>0</v>
      </c>
      <c r="AH617" s="29">
        <v>0</v>
      </c>
      <c r="AI617" s="29">
        <v>0</v>
      </c>
      <c r="AJ617" s="29">
        <v>0</v>
      </c>
      <c r="AK617" s="29">
        <v>0</v>
      </c>
      <c r="AL617" s="53">
        <v>2</v>
      </c>
      <c r="AM617" s="29" t="s">
        <v>20651</v>
      </c>
      <c r="AN617" s="29" t="s">
        <v>20651</v>
      </c>
      <c r="AO617" s="29">
        <v>0</v>
      </c>
      <c r="AP617" s="30">
        <v>0</v>
      </c>
      <c r="AQ617" s="30">
        <v>0</v>
      </c>
    </row>
    <row r="618" spans="1:43" x14ac:dyDescent="0.25">
      <c r="A618" t="s">
        <v>20647</v>
      </c>
      <c r="B618" t="s">
        <v>20652</v>
      </c>
      <c r="C618" s="34">
        <v>10000064392733</v>
      </c>
      <c r="D618">
        <v>9106484</v>
      </c>
      <c r="E618" t="s">
        <v>20649</v>
      </c>
      <c r="F618" t="s">
        <v>20651</v>
      </c>
      <c r="G618" t="s">
        <v>89</v>
      </c>
      <c r="H618" t="s">
        <v>90</v>
      </c>
      <c r="I618" t="s">
        <v>10</v>
      </c>
      <c r="J618" t="s">
        <v>20650</v>
      </c>
      <c r="K618">
        <v>0</v>
      </c>
      <c r="L618" t="s">
        <v>20652</v>
      </c>
      <c r="M618" t="s">
        <v>20652</v>
      </c>
      <c r="N618">
        <v>0</v>
      </c>
      <c r="O618">
        <v>37</v>
      </c>
      <c r="P618" s="17">
        <v>46022</v>
      </c>
      <c r="Q618" s="19">
        <v>0</v>
      </c>
      <c r="R618" t="s">
        <v>24</v>
      </c>
      <c r="S618" s="17">
        <v>45736</v>
      </c>
      <c r="U618" s="29">
        <v>0</v>
      </c>
      <c r="V618" s="29">
        <v>0</v>
      </c>
      <c r="W618" s="29">
        <v>0</v>
      </c>
      <c r="X618" s="29">
        <f t="shared" si="9"/>
        <v>1</v>
      </c>
      <c r="Y618" s="33">
        <v>0</v>
      </c>
      <c r="Z618" s="29">
        <v>0</v>
      </c>
      <c r="AA618" s="29">
        <v>0</v>
      </c>
      <c r="AB618" s="29">
        <v>0</v>
      </c>
      <c r="AC618" s="33">
        <v>0</v>
      </c>
      <c r="AD618" s="33">
        <v>130.50380000000001</v>
      </c>
      <c r="AE618" s="29">
        <v>0</v>
      </c>
      <c r="AG618" s="29">
        <v>0</v>
      </c>
      <c r="AH618" s="29">
        <v>0</v>
      </c>
      <c r="AI618" s="29">
        <v>0</v>
      </c>
      <c r="AJ618" s="29">
        <v>0</v>
      </c>
      <c r="AK618" s="29">
        <v>0</v>
      </c>
      <c r="AL618" s="53">
        <v>1</v>
      </c>
      <c r="AM618" s="29" t="s">
        <v>20651</v>
      </c>
      <c r="AN618" s="29" t="s">
        <v>20651</v>
      </c>
      <c r="AO618" s="29">
        <v>0</v>
      </c>
      <c r="AP618" s="30">
        <v>0</v>
      </c>
      <c r="AQ618" s="30">
        <v>0</v>
      </c>
    </row>
    <row r="619" spans="1:43" x14ac:dyDescent="0.25">
      <c r="A619" t="s">
        <v>20647</v>
      </c>
      <c r="B619" t="s">
        <v>20652</v>
      </c>
      <c r="C619" s="34">
        <v>10000064393719</v>
      </c>
      <c r="D619">
        <v>3572951</v>
      </c>
      <c r="E619" t="s">
        <v>20649</v>
      </c>
      <c r="F619" t="s">
        <v>20651</v>
      </c>
      <c r="G619" t="s">
        <v>89</v>
      </c>
      <c r="H619" t="s">
        <v>90</v>
      </c>
      <c r="I619" t="s">
        <v>10</v>
      </c>
      <c r="J619" t="s">
        <v>20650</v>
      </c>
      <c r="K619">
        <v>0</v>
      </c>
      <c r="L619" t="s">
        <v>20652</v>
      </c>
      <c r="M619" t="s">
        <v>20652</v>
      </c>
      <c r="N619">
        <v>0</v>
      </c>
      <c r="O619">
        <v>76</v>
      </c>
      <c r="P619" s="17">
        <v>46022</v>
      </c>
      <c r="Q619" s="19">
        <v>0</v>
      </c>
      <c r="R619" t="s">
        <v>24</v>
      </c>
      <c r="S619" s="17">
        <v>45736</v>
      </c>
      <c r="U619" s="29">
        <v>0</v>
      </c>
      <c r="V619" s="29">
        <v>0</v>
      </c>
      <c r="W619" s="29">
        <v>0</v>
      </c>
      <c r="X619" s="29">
        <f t="shared" si="9"/>
        <v>1</v>
      </c>
      <c r="Y619" s="33">
        <v>0</v>
      </c>
      <c r="Z619" s="29">
        <v>0</v>
      </c>
      <c r="AA619" s="29">
        <v>0</v>
      </c>
      <c r="AB619" s="29">
        <v>0</v>
      </c>
      <c r="AC619" s="33">
        <v>0</v>
      </c>
      <c r="AD619" s="33">
        <v>82.144449999999992</v>
      </c>
      <c r="AE619" s="29">
        <v>0</v>
      </c>
      <c r="AG619" s="29">
        <v>0</v>
      </c>
      <c r="AH619" s="29">
        <v>0</v>
      </c>
      <c r="AI619" s="29">
        <v>0</v>
      </c>
      <c r="AJ619" s="29">
        <v>0</v>
      </c>
      <c r="AK619" s="29">
        <v>0</v>
      </c>
      <c r="AL619" s="53">
        <v>1</v>
      </c>
      <c r="AM619" s="29" t="s">
        <v>20651</v>
      </c>
      <c r="AN619" s="29" t="s">
        <v>20651</v>
      </c>
      <c r="AO619" s="29">
        <v>0</v>
      </c>
      <c r="AP619" s="30">
        <v>0</v>
      </c>
      <c r="AQ619" s="30">
        <v>0</v>
      </c>
    </row>
    <row r="620" spans="1:43" x14ac:dyDescent="0.25">
      <c r="A620" t="s">
        <v>20647</v>
      </c>
      <c r="B620" t="s">
        <v>20652</v>
      </c>
      <c r="C620" s="34">
        <v>10000064393719</v>
      </c>
      <c r="D620">
        <v>3572951</v>
      </c>
      <c r="E620" t="s">
        <v>20649</v>
      </c>
      <c r="F620" t="s">
        <v>20651</v>
      </c>
      <c r="G620" t="s">
        <v>89</v>
      </c>
      <c r="H620" t="s">
        <v>90</v>
      </c>
      <c r="I620" t="s">
        <v>10</v>
      </c>
      <c r="J620" t="s">
        <v>20650</v>
      </c>
      <c r="K620">
        <v>0</v>
      </c>
      <c r="L620" t="s">
        <v>20652</v>
      </c>
      <c r="M620" t="s">
        <v>20652</v>
      </c>
      <c r="N620">
        <v>0</v>
      </c>
      <c r="O620">
        <v>76</v>
      </c>
      <c r="P620" s="17">
        <v>46022</v>
      </c>
      <c r="Q620" s="19">
        <v>0</v>
      </c>
      <c r="R620" t="s">
        <v>24</v>
      </c>
      <c r="S620" s="17">
        <v>45736</v>
      </c>
      <c r="U620" s="29">
        <v>0</v>
      </c>
      <c r="V620" s="29">
        <v>0</v>
      </c>
      <c r="W620" s="29">
        <v>0</v>
      </c>
      <c r="X620" s="29">
        <f t="shared" si="9"/>
        <v>2</v>
      </c>
      <c r="Y620" s="33">
        <v>0</v>
      </c>
      <c r="Z620" s="29">
        <v>0</v>
      </c>
      <c r="AA620" s="29">
        <v>0</v>
      </c>
      <c r="AB620" s="29">
        <v>0</v>
      </c>
      <c r="AC620" s="33">
        <v>0</v>
      </c>
      <c r="AD620" s="33">
        <v>82.144449999999992</v>
      </c>
      <c r="AE620" s="29">
        <v>0</v>
      </c>
      <c r="AG620" s="29">
        <v>0</v>
      </c>
      <c r="AH620" s="29">
        <v>0</v>
      </c>
      <c r="AI620" s="29">
        <v>0</v>
      </c>
      <c r="AJ620" s="29">
        <v>0</v>
      </c>
      <c r="AK620" s="29">
        <v>0</v>
      </c>
      <c r="AL620" s="53">
        <v>2</v>
      </c>
      <c r="AM620" s="29" t="s">
        <v>20651</v>
      </c>
      <c r="AN620" s="29" t="s">
        <v>20651</v>
      </c>
      <c r="AO620" s="29">
        <v>0</v>
      </c>
      <c r="AP620" s="30">
        <v>0</v>
      </c>
      <c r="AQ620" s="30">
        <v>0</v>
      </c>
    </row>
    <row r="621" spans="1:43" x14ac:dyDescent="0.25">
      <c r="A621" t="s">
        <v>20647</v>
      </c>
      <c r="B621" t="s">
        <v>20652</v>
      </c>
      <c r="C621" s="34">
        <v>10000064393732</v>
      </c>
      <c r="D621">
        <v>9106865</v>
      </c>
      <c r="E621" t="s">
        <v>20649</v>
      </c>
      <c r="F621" t="s">
        <v>20651</v>
      </c>
      <c r="G621" t="s">
        <v>89</v>
      </c>
      <c r="H621" t="s">
        <v>90</v>
      </c>
      <c r="I621" t="s">
        <v>10</v>
      </c>
      <c r="J621" t="s">
        <v>20650</v>
      </c>
      <c r="K621">
        <v>0</v>
      </c>
      <c r="L621" t="s">
        <v>20652</v>
      </c>
      <c r="M621" t="s">
        <v>20652</v>
      </c>
      <c r="N621">
        <v>0</v>
      </c>
      <c r="O621">
        <v>25</v>
      </c>
      <c r="P621" s="17">
        <v>46022</v>
      </c>
      <c r="Q621" s="19">
        <v>0</v>
      </c>
      <c r="R621" t="s">
        <v>24</v>
      </c>
      <c r="S621" s="17">
        <v>45736</v>
      </c>
      <c r="U621" s="29">
        <v>0</v>
      </c>
      <c r="V621" s="29">
        <v>0</v>
      </c>
      <c r="W621" s="29">
        <v>0</v>
      </c>
      <c r="X621" s="29">
        <f t="shared" si="9"/>
        <v>1</v>
      </c>
      <c r="Y621" s="33">
        <v>0</v>
      </c>
      <c r="Z621" s="29">
        <v>0</v>
      </c>
      <c r="AA621" s="29">
        <v>0</v>
      </c>
      <c r="AB621" s="29">
        <v>0</v>
      </c>
      <c r="AC621" s="33">
        <v>0</v>
      </c>
      <c r="AD621" s="33">
        <v>15.738250000000001</v>
      </c>
      <c r="AE621" s="29">
        <v>0</v>
      </c>
      <c r="AG621" s="29">
        <v>0</v>
      </c>
      <c r="AH621" s="29">
        <v>0</v>
      </c>
      <c r="AI621" s="29">
        <v>0</v>
      </c>
      <c r="AJ621" s="29">
        <v>0</v>
      </c>
      <c r="AK621" s="29">
        <v>0</v>
      </c>
      <c r="AL621" s="53">
        <v>1</v>
      </c>
      <c r="AM621" s="29" t="s">
        <v>20651</v>
      </c>
      <c r="AN621" s="29" t="s">
        <v>20651</v>
      </c>
      <c r="AO621" s="29">
        <v>0</v>
      </c>
      <c r="AP621" s="30">
        <v>0</v>
      </c>
      <c r="AQ621" s="30">
        <v>0</v>
      </c>
    </row>
    <row r="622" spans="1:43" x14ac:dyDescent="0.25">
      <c r="A622" t="s">
        <v>20647</v>
      </c>
      <c r="B622" t="s">
        <v>20652</v>
      </c>
      <c r="C622" s="34">
        <v>10000064393732</v>
      </c>
      <c r="D622">
        <v>9106865</v>
      </c>
      <c r="E622" t="s">
        <v>20649</v>
      </c>
      <c r="F622" t="s">
        <v>20651</v>
      </c>
      <c r="G622" t="s">
        <v>89</v>
      </c>
      <c r="H622" t="s">
        <v>90</v>
      </c>
      <c r="I622" t="s">
        <v>10</v>
      </c>
      <c r="J622" t="s">
        <v>20650</v>
      </c>
      <c r="K622">
        <v>0</v>
      </c>
      <c r="L622" t="s">
        <v>20652</v>
      </c>
      <c r="M622" t="s">
        <v>20652</v>
      </c>
      <c r="N622">
        <v>0</v>
      </c>
      <c r="O622">
        <v>25</v>
      </c>
      <c r="P622" s="17">
        <v>46022</v>
      </c>
      <c r="Q622" s="19">
        <v>0</v>
      </c>
      <c r="R622" t="s">
        <v>24</v>
      </c>
      <c r="S622" s="17">
        <v>45736</v>
      </c>
      <c r="U622" s="29">
        <v>0</v>
      </c>
      <c r="V622" s="29">
        <v>0</v>
      </c>
      <c r="W622" s="29">
        <v>0</v>
      </c>
      <c r="X622" s="29">
        <f t="shared" si="9"/>
        <v>2</v>
      </c>
      <c r="Y622" s="33">
        <v>0</v>
      </c>
      <c r="Z622" s="29">
        <v>0</v>
      </c>
      <c r="AA622" s="29">
        <v>0</v>
      </c>
      <c r="AB622" s="29">
        <v>0</v>
      </c>
      <c r="AC622" s="33">
        <v>0</v>
      </c>
      <c r="AD622" s="33">
        <v>15.738250000000001</v>
      </c>
      <c r="AE622" s="29">
        <v>0</v>
      </c>
      <c r="AG622" s="29">
        <v>0</v>
      </c>
      <c r="AH622" s="29">
        <v>0</v>
      </c>
      <c r="AI622" s="29">
        <v>0</v>
      </c>
      <c r="AJ622" s="29">
        <v>0</v>
      </c>
      <c r="AK622" s="29">
        <v>0</v>
      </c>
      <c r="AL622" s="53">
        <v>2</v>
      </c>
      <c r="AM622" s="29" t="s">
        <v>20651</v>
      </c>
      <c r="AN622" s="29" t="s">
        <v>20651</v>
      </c>
      <c r="AO622" s="29">
        <v>0</v>
      </c>
      <c r="AP622" s="30">
        <v>0</v>
      </c>
      <c r="AQ622" s="30">
        <v>0</v>
      </c>
    </row>
    <row r="623" spans="1:43" x14ac:dyDescent="0.25">
      <c r="A623" t="s">
        <v>20647</v>
      </c>
      <c r="B623" t="s">
        <v>20652</v>
      </c>
      <c r="C623" s="34">
        <v>10000064394382</v>
      </c>
      <c r="D623">
        <v>9106866</v>
      </c>
      <c r="E623" t="s">
        <v>20649</v>
      </c>
      <c r="F623" t="s">
        <v>20651</v>
      </c>
      <c r="G623" t="s">
        <v>89</v>
      </c>
      <c r="H623" t="s">
        <v>90</v>
      </c>
      <c r="I623" t="s">
        <v>10</v>
      </c>
      <c r="J623" t="s">
        <v>20650</v>
      </c>
      <c r="K623">
        <v>0</v>
      </c>
      <c r="L623" t="s">
        <v>20652</v>
      </c>
      <c r="M623" t="s">
        <v>20652</v>
      </c>
      <c r="N623">
        <v>0</v>
      </c>
      <c r="O623">
        <v>1</v>
      </c>
      <c r="P623" s="17">
        <v>46022</v>
      </c>
      <c r="Q623" s="19">
        <v>0</v>
      </c>
      <c r="R623" t="s">
        <v>24</v>
      </c>
      <c r="S623" s="17">
        <v>45736</v>
      </c>
      <c r="U623" s="29">
        <v>0</v>
      </c>
      <c r="V623" s="29">
        <v>0</v>
      </c>
      <c r="W623" s="29">
        <v>0</v>
      </c>
      <c r="X623" s="29">
        <f t="shared" si="9"/>
        <v>1</v>
      </c>
      <c r="Y623" s="33">
        <v>0</v>
      </c>
      <c r="Z623" s="29">
        <v>0</v>
      </c>
      <c r="AA623" s="29">
        <v>0</v>
      </c>
      <c r="AB623" s="29">
        <v>0</v>
      </c>
      <c r="AC623" s="33">
        <v>0</v>
      </c>
      <c r="AD623" s="33">
        <v>47.263249999999999</v>
      </c>
      <c r="AE623" s="29">
        <v>0</v>
      </c>
      <c r="AG623" s="29">
        <v>0</v>
      </c>
      <c r="AH623" s="29">
        <v>0</v>
      </c>
      <c r="AI623" s="29">
        <v>0</v>
      </c>
      <c r="AJ623" s="29">
        <v>0</v>
      </c>
      <c r="AK623" s="29">
        <v>0</v>
      </c>
      <c r="AL623" s="53">
        <v>1</v>
      </c>
      <c r="AM623" s="29" t="s">
        <v>20651</v>
      </c>
      <c r="AN623" s="29" t="s">
        <v>20651</v>
      </c>
      <c r="AO623" s="29">
        <v>0</v>
      </c>
      <c r="AP623" s="30">
        <v>0</v>
      </c>
      <c r="AQ623" s="30">
        <v>0</v>
      </c>
    </row>
    <row r="624" spans="1:43" x14ac:dyDescent="0.25">
      <c r="A624" t="s">
        <v>20647</v>
      </c>
      <c r="B624" t="s">
        <v>20652</v>
      </c>
      <c r="C624" s="34">
        <v>10000064394382</v>
      </c>
      <c r="D624">
        <v>9106866</v>
      </c>
      <c r="E624" t="s">
        <v>20649</v>
      </c>
      <c r="F624" t="s">
        <v>20651</v>
      </c>
      <c r="G624" t="s">
        <v>89</v>
      </c>
      <c r="H624" t="s">
        <v>90</v>
      </c>
      <c r="I624" t="s">
        <v>10</v>
      </c>
      <c r="J624" t="s">
        <v>20650</v>
      </c>
      <c r="K624">
        <v>0</v>
      </c>
      <c r="L624" t="s">
        <v>20652</v>
      </c>
      <c r="M624" t="s">
        <v>20652</v>
      </c>
      <c r="N624">
        <v>0</v>
      </c>
      <c r="O624">
        <v>1</v>
      </c>
      <c r="P624" s="17">
        <v>46022</v>
      </c>
      <c r="Q624" s="19">
        <v>0</v>
      </c>
      <c r="R624" t="s">
        <v>24</v>
      </c>
      <c r="S624" s="17">
        <v>45736</v>
      </c>
      <c r="U624" s="29">
        <v>0</v>
      </c>
      <c r="V624" s="29">
        <v>0</v>
      </c>
      <c r="W624" s="29">
        <v>0</v>
      </c>
      <c r="X624" s="29">
        <f t="shared" si="9"/>
        <v>2</v>
      </c>
      <c r="Y624" s="33">
        <v>0</v>
      </c>
      <c r="Z624" s="29">
        <v>0</v>
      </c>
      <c r="AA624" s="29">
        <v>0</v>
      </c>
      <c r="AB624" s="29">
        <v>0</v>
      </c>
      <c r="AC624" s="33">
        <v>0</v>
      </c>
      <c r="AD624" s="33">
        <v>47.263249999999999</v>
      </c>
      <c r="AE624" s="29">
        <v>0</v>
      </c>
      <c r="AG624" s="29">
        <v>0</v>
      </c>
      <c r="AH624" s="29">
        <v>0</v>
      </c>
      <c r="AI624" s="29">
        <v>0</v>
      </c>
      <c r="AJ624" s="29">
        <v>0</v>
      </c>
      <c r="AK624" s="29">
        <v>0</v>
      </c>
      <c r="AL624" s="53">
        <v>2</v>
      </c>
      <c r="AM624" s="29" t="s">
        <v>20651</v>
      </c>
      <c r="AN624" s="29" t="s">
        <v>20651</v>
      </c>
      <c r="AO624" s="29">
        <v>0</v>
      </c>
      <c r="AP624" s="30">
        <v>0</v>
      </c>
      <c r="AQ624" s="30">
        <v>0</v>
      </c>
    </row>
    <row r="625" spans="1:43" x14ac:dyDescent="0.25">
      <c r="A625" t="s">
        <v>20647</v>
      </c>
      <c r="B625" t="s">
        <v>20652</v>
      </c>
      <c r="C625" s="34">
        <v>10000064394723</v>
      </c>
      <c r="D625">
        <v>9106922</v>
      </c>
      <c r="E625" t="s">
        <v>20649</v>
      </c>
      <c r="F625" t="s">
        <v>20651</v>
      </c>
      <c r="G625" t="s">
        <v>89</v>
      </c>
      <c r="H625" t="s">
        <v>90</v>
      </c>
      <c r="I625" t="s">
        <v>10</v>
      </c>
      <c r="J625" t="s">
        <v>20650</v>
      </c>
      <c r="K625">
        <v>0</v>
      </c>
      <c r="L625" t="s">
        <v>20652</v>
      </c>
      <c r="M625" t="s">
        <v>20652</v>
      </c>
      <c r="N625">
        <v>0</v>
      </c>
      <c r="O625">
        <v>9</v>
      </c>
      <c r="P625" s="17">
        <v>46022</v>
      </c>
      <c r="Q625" s="19">
        <v>0</v>
      </c>
      <c r="R625" t="s">
        <v>24</v>
      </c>
      <c r="S625" s="17">
        <v>45736</v>
      </c>
      <c r="U625" s="29">
        <v>0</v>
      </c>
      <c r="V625" s="29">
        <v>0</v>
      </c>
      <c r="W625" s="29">
        <v>0</v>
      </c>
      <c r="X625" s="29">
        <f t="shared" si="9"/>
        <v>2</v>
      </c>
      <c r="Y625" s="33">
        <v>0</v>
      </c>
      <c r="Z625" s="29">
        <v>0</v>
      </c>
      <c r="AA625" s="29">
        <v>0</v>
      </c>
      <c r="AB625" s="29">
        <v>0</v>
      </c>
      <c r="AC625" s="33">
        <v>0</v>
      </c>
      <c r="AD625" s="33">
        <v>113.75836666666667</v>
      </c>
      <c r="AE625" s="29">
        <v>0</v>
      </c>
      <c r="AG625" s="29">
        <v>0</v>
      </c>
      <c r="AH625" s="29">
        <v>0</v>
      </c>
      <c r="AI625" s="29">
        <v>0</v>
      </c>
      <c r="AJ625" s="29">
        <v>0</v>
      </c>
      <c r="AK625" s="29">
        <v>0</v>
      </c>
      <c r="AL625" s="53">
        <v>2</v>
      </c>
      <c r="AM625" s="29" t="s">
        <v>20651</v>
      </c>
      <c r="AN625" s="29" t="s">
        <v>20651</v>
      </c>
      <c r="AO625" s="29">
        <v>0</v>
      </c>
      <c r="AP625" s="30">
        <v>0</v>
      </c>
      <c r="AQ625" s="30">
        <v>0</v>
      </c>
    </row>
    <row r="626" spans="1:43" x14ac:dyDescent="0.25">
      <c r="A626" t="s">
        <v>20647</v>
      </c>
      <c r="B626" t="s">
        <v>20652</v>
      </c>
      <c r="C626" s="34">
        <v>10000064396815</v>
      </c>
      <c r="D626">
        <v>9107386</v>
      </c>
      <c r="E626" t="s">
        <v>20648</v>
      </c>
      <c r="F626" t="s">
        <v>20651</v>
      </c>
      <c r="G626" t="s">
        <v>89</v>
      </c>
      <c r="H626" t="s">
        <v>90</v>
      </c>
      <c r="I626" t="s">
        <v>14</v>
      </c>
      <c r="J626" t="s">
        <v>20650</v>
      </c>
      <c r="K626">
        <v>0</v>
      </c>
      <c r="L626" t="s">
        <v>20652</v>
      </c>
      <c r="M626" t="s">
        <v>20652</v>
      </c>
      <c r="N626">
        <v>0</v>
      </c>
      <c r="O626">
        <v>39</v>
      </c>
      <c r="P626" s="17">
        <v>46022</v>
      </c>
      <c r="Q626" s="19">
        <v>0</v>
      </c>
      <c r="R626" t="s">
        <v>24</v>
      </c>
      <c r="S626" s="17">
        <v>45736</v>
      </c>
      <c r="U626" s="29">
        <v>0</v>
      </c>
      <c r="V626" s="29">
        <v>0</v>
      </c>
      <c r="W626" s="29">
        <v>0</v>
      </c>
      <c r="X626" s="29">
        <f t="shared" si="9"/>
        <v>1</v>
      </c>
      <c r="Y626" s="33">
        <v>0</v>
      </c>
      <c r="Z626" s="29">
        <v>0</v>
      </c>
      <c r="AA626" s="29">
        <v>0</v>
      </c>
      <c r="AB626" s="29">
        <v>0</v>
      </c>
      <c r="AC626" s="33">
        <v>0</v>
      </c>
      <c r="AD626" s="33">
        <v>114.4212</v>
      </c>
      <c r="AE626" s="29">
        <v>0</v>
      </c>
      <c r="AG626" s="29">
        <v>0</v>
      </c>
      <c r="AH626" s="29">
        <v>0</v>
      </c>
      <c r="AI626" s="29">
        <v>0</v>
      </c>
      <c r="AJ626" s="29">
        <v>0</v>
      </c>
      <c r="AK626" s="29">
        <v>0</v>
      </c>
      <c r="AL626" s="53">
        <v>1</v>
      </c>
      <c r="AM626" s="29" t="s">
        <v>20651</v>
      </c>
      <c r="AN626" s="29" t="s">
        <v>20651</v>
      </c>
      <c r="AO626" s="29">
        <v>0</v>
      </c>
      <c r="AP626" s="30">
        <v>0</v>
      </c>
      <c r="AQ626" s="30">
        <v>0</v>
      </c>
    </row>
    <row r="627" spans="1:43" x14ac:dyDescent="0.25">
      <c r="A627" t="s">
        <v>20647</v>
      </c>
      <c r="B627" t="s">
        <v>20652</v>
      </c>
      <c r="C627" s="34">
        <v>10000064397226</v>
      </c>
      <c r="D627">
        <v>9107497</v>
      </c>
      <c r="E627" t="s">
        <v>20649</v>
      </c>
      <c r="F627" t="s">
        <v>20651</v>
      </c>
      <c r="G627" t="s">
        <v>89</v>
      </c>
      <c r="H627" t="s">
        <v>90</v>
      </c>
      <c r="I627" t="s">
        <v>10</v>
      </c>
      <c r="J627" t="s">
        <v>20650</v>
      </c>
      <c r="K627">
        <v>0</v>
      </c>
      <c r="L627" t="s">
        <v>20652</v>
      </c>
      <c r="M627" t="s">
        <v>20652</v>
      </c>
      <c r="N627">
        <v>0</v>
      </c>
      <c r="O627">
        <v>1</v>
      </c>
      <c r="P627" s="17">
        <v>46022</v>
      </c>
      <c r="Q627" s="19">
        <v>0</v>
      </c>
      <c r="R627" t="s">
        <v>24</v>
      </c>
      <c r="S627" s="17">
        <v>45736</v>
      </c>
      <c r="U627" s="29">
        <v>0</v>
      </c>
      <c r="V627" s="29">
        <v>0</v>
      </c>
      <c r="W627" s="29">
        <v>0</v>
      </c>
      <c r="X627" s="29">
        <f t="shared" si="9"/>
        <v>2</v>
      </c>
      <c r="Y627" s="33">
        <v>0</v>
      </c>
      <c r="Z627" s="29">
        <v>0</v>
      </c>
      <c r="AA627" s="29">
        <v>0</v>
      </c>
      <c r="AB627" s="29">
        <v>0</v>
      </c>
      <c r="AC627" s="33">
        <v>0</v>
      </c>
      <c r="AD627" s="33">
        <v>69.251533333333342</v>
      </c>
      <c r="AE627" s="29">
        <v>0</v>
      </c>
      <c r="AG627" s="29">
        <v>0</v>
      </c>
      <c r="AH627" s="29">
        <v>0</v>
      </c>
      <c r="AI627" s="29">
        <v>0</v>
      </c>
      <c r="AJ627" s="29">
        <v>0</v>
      </c>
      <c r="AK627" s="29">
        <v>0</v>
      </c>
      <c r="AL627" s="53">
        <v>2</v>
      </c>
      <c r="AM627" s="29" t="s">
        <v>20651</v>
      </c>
      <c r="AN627" s="29" t="s">
        <v>20651</v>
      </c>
      <c r="AO627" s="29">
        <v>0</v>
      </c>
      <c r="AP627" s="30">
        <v>0</v>
      </c>
      <c r="AQ627" s="30">
        <v>0</v>
      </c>
    </row>
    <row r="628" spans="1:43" x14ac:dyDescent="0.25">
      <c r="A628" t="s">
        <v>20647</v>
      </c>
      <c r="B628" t="s">
        <v>20652</v>
      </c>
      <c r="C628" s="34">
        <v>10000064397231</v>
      </c>
      <c r="D628">
        <v>9107498</v>
      </c>
      <c r="E628" t="s">
        <v>20649</v>
      </c>
      <c r="F628" t="s">
        <v>20651</v>
      </c>
      <c r="G628" t="s">
        <v>89</v>
      </c>
      <c r="H628" t="s">
        <v>90</v>
      </c>
      <c r="I628" t="s">
        <v>10</v>
      </c>
      <c r="J628" t="s">
        <v>20650</v>
      </c>
      <c r="K628">
        <v>0</v>
      </c>
      <c r="L628" t="s">
        <v>20652</v>
      </c>
      <c r="M628" t="s">
        <v>20652</v>
      </c>
      <c r="N628">
        <v>0</v>
      </c>
      <c r="O628">
        <v>2</v>
      </c>
      <c r="P628" s="17">
        <v>46022</v>
      </c>
      <c r="Q628" s="19">
        <v>0</v>
      </c>
      <c r="R628" t="s">
        <v>24</v>
      </c>
      <c r="S628" s="17">
        <v>45736</v>
      </c>
      <c r="U628" s="29">
        <v>0</v>
      </c>
      <c r="V628" s="29">
        <v>0</v>
      </c>
      <c r="W628" s="29">
        <v>0</v>
      </c>
      <c r="X628" s="29">
        <f t="shared" si="9"/>
        <v>2</v>
      </c>
      <c r="Y628" s="33">
        <v>0</v>
      </c>
      <c r="Z628" s="29">
        <v>0</v>
      </c>
      <c r="AA628" s="29">
        <v>0</v>
      </c>
      <c r="AB628" s="29">
        <v>0</v>
      </c>
      <c r="AC628" s="33">
        <v>0</v>
      </c>
      <c r="AD628" s="33">
        <v>69.251533333333342</v>
      </c>
      <c r="AE628" s="29">
        <v>0</v>
      </c>
      <c r="AG628" s="29">
        <v>0</v>
      </c>
      <c r="AH628" s="29">
        <v>0</v>
      </c>
      <c r="AI628" s="29">
        <v>0</v>
      </c>
      <c r="AJ628" s="29">
        <v>0</v>
      </c>
      <c r="AK628" s="29">
        <v>0</v>
      </c>
      <c r="AL628" s="53">
        <v>2</v>
      </c>
      <c r="AM628" s="29" t="s">
        <v>20651</v>
      </c>
      <c r="AN628" s="29" t="s">
        <v>20651</v>
      </c>
      <c r="AO628" s="29">
        <v>0</v>
      </c>
      <c r="AP628" s="30">
        <v>0</v>
      </c>
      <c r="AQ628" s="30">
        <v>0</v>
      </c>
    </row>
    <row r="629" spans="1:43" x14ac:dyDescent="0.25">
      <c r="A629" t="s">
        <v>20647</v>
      </c>
      <c r="B629" t="s">
        <v>20652</v>
      </c>
      <c r="C629" s="34">
        <v>10000064397298</v>
      </c>
      <c r="D629">
        <v>9107494</v>
      </c>
      <c r="E629" t="s">
        <v>20649</v>
      </c>
      <c r="F629" t="s">
        <v>20651</v>
      </c>
      <c r="G629" t="s">
        <v>89</v>
      </c>
      <c r="H629" t="s">
        <v>90</v>
      </c>
      <c r="I629" t="s">
        <v>10</v>
      </c>
      <c r="J629" t="s">
        <v>20650</v>
      </c>
      <c r="K629">
        <v>0</v>
      </c>
      <c r="L629" t="s">
        <v>20652</v>
      </c>
      <c r="M629" t="s">
        <v>20652</v>
      </c>
      <c r="N629">
        <v>0</v>
      </c>
      <c r="O629">
        <v>5</v>
      </c>
      <c r="P629" s="17">
        <v>46022</v>
      </c>
      <c r="Q629" s="19">
        <v>0</v>
      </c>
      <c r="R629" t="s">
        <v>24</v>
      </c>
      <c r="S629" s="17">
        <v>45736</v>
      </c>
      <c r="U629" s="29">
        <v>0</v>
      </c>
      <c r="V629" s="29">
        <v>0</v>
      </c>
      <c r="W629" s="29">
        <v>0</v>
      </c>
      <c r="X629" s="29">
        <f t="shared" si="9"/>
        <v>2</v>
      </c>
      <c r="Y629" s="33">
        <v>0</v>
      </c>
      <c r="Z629" s="29">
        <v>0</v>
      </c>
      <c r="AA629" s="29">
        <v>0</v>
      </c>
      <c r="AB629" s="29">
        <v>0</v>
      </c>
      <c r="AC629" s="33">
        <v>0</v>
      </c>
      <c r="AD629" s="33">
        <v>58.345499999999994</v>
      </c>
      <c r="AE629" s="29">
        <v>0</v>
      </c>
      <c r="AG629" s="29">
        <v>0</v>
      </c>
      <c r="AH629" s="29">
        <v>0</v>
      </c>
      <c r="AI629" s="29">
        <v>0</v>
      </c>
      <c r="AJ629" s="29">
        <v>0</v>
      </c>
      <c r="AK629" s="29">
        <v>0</v>
      </c>
      <c r="AL629" s="53">
        <v>2</v>
      </c>
      <c r="AM629" s="29" t="s">
        <v>20651</v>
      </c>
      <c r="AN629" s="29" t="s">
        <v>20651</v>
      </c>
      <c r="AO629" s="29">
        <v>0</v>
      </c>
      <c r="AP629" s="30">
        <v>0</v>
      </c>
      <c r="AQ629" s="30">
        <v>0</v>
      </c>
    </row>
    <row r="630" spans="1:43" x14ac:dyDescent="0.25">
      <c r="A630" t="s">
        <v>20647</v>
      </c>
      <c r="B630" t="s">
        <v>20652</v>
      </c>
      <c r="C630" s="34">
        <v>10000064397299</v>
      </c>
      <c r="D630">
        <v>9107496</v>
      </c>
      <c r="E630" t="s">
        <v>20649</v>
      </c>
      <c r="F630" t="s">
        <v>20651</v>
      </c>
      <c r="G630" t="s">
        <v>89</v>
      </c>
      <c r="H630" t="s">
        <v>90</v>
      </c>
      <c r="I630" t="s">
        <v>10</v>
      </c>
      <c r="J630" t="s">
        <v>20650</v>
      </c>
      <c r="K630">
        <v>0</v>
      </c>
      <c r="L630" t="s">
        <v>20652</v>
      </c>
      <c r="M630" t="s">
        <v>20652</v>
      </c>
      <c r="N630">
        <v>0</v>
      </c>
      <c r="O630">
        <v>6</v>
      </c>
      <c r="P630" s="17">
        <v>46022</v>
      </c>
      <c r="Q630" s="19">
        <v>0</v>
      </c>
      <c r="R630" t="s">
        <v>24</v>
      </c>
      <c r="S630" s="17">
        <v>45736</v>
      </c>
      <c r="U630" s="29">
        <v>0</v>
      </c>
      <c r="V630" s="29">
        <v>0</v>
      </c>
      <c r="W630" s="29">
        <v>0</v>
      </c>
      <c r="X630" s="29">
        <f t="shared" si="9"/>
        <v>2</v>
      </c>
      <c r="Y630" s="33">
        <v>0</v>
      </c>
      <c r="Z630" s="29">
        <v>0</v>
      </c>
      <c r="AA630" s="29">
        <v>0</v>
      </c>
      <c r="AB630" s="29">
        <v>0</v>
      </c>
      <c r="AC630" s="33">
        <v>0</v>
      </c>
      <c r="AD630" s="33">
        <v>58.345499999999994</v>
      </c>
      <c r="AE630" s="29">
        <v>0</v>
      </c>
      <c r="AG630" s="29">
        <v>0</v>
      </c>
      <c r="AH630" s="29">
        <v>0</v>
      </c>
      <c r="AI630" s="29">
        <v>0</v>
      </c>
      <c r="AJ630" s="29">
        <v>0</v>
      </c>
      <c r="AK630" s="29">
        <v>0</v>
      </c>
      <c r="AL630" s="53">
        <v>2</v>
      </c>
      <c r="AM630" s="29" t="s">
        <v>20651</v>
      </c>
      <c r="AN630" s="29" t="s">
        <v>20651</v>
      </c>
      <c r="AO630" s="29">
        <v>0</v>
      </c>
      <c r="AP630" s="30">
        <v>0</v>
      </c>
      <c r="AQ630" s="30">
        <v>0</v>
      </c>
    </row>
    <row r="631" spans="1:43" x14ac:dyDescent="0.25">
      <c r="A631" t="s">
        <v>20647</v>
      </c>
      <c r="B631" t="s">
        <v>20652</v>
      </c>
      <c r="C631" s="34">
        <v>10000064400658</v>
      </c>
      <c r="D631">
        <v>9108047</v>
      </c>
      <c r="E631" t="s">
        <v>20649</v>
      </c>
      <c r="F631" t="s">
        <v>20651</v>
      </c>
      <c r="G631" t="s">
        <v>89</v>
      </c>
      <c r="H631" t="s">
        <v>90</v>
      </c>
      <c r="I631" t="s">
        <v>14</v>
      </c>
      <c r="J631" t="s">
        <v>20650</v>
      </c>
      <c r="K631">
        <v>0</v>
      </c>
      <c r="L631" t="s">
        <v>20652</v>
      </c>
      <c r="M631" t="s">
        <v>20652</v>
      </c>
      <c r="N631">
        <v>0</v>
      </c>
      <c r="O631">
        <v>31</v>
      </c>
      <c r="P631" s="17">
        <v>46022</v>
      </c>
      <c r="Q631" s="19">
        <v>0</v>
      </c>
      <c r="R631" t="s">
        <v>24</v>
      </c>
      <c r="S631" s="17">
        <v>45736</v>
      </c>
      <c r="U631" s="29">
        <v>0</v>
      </c>
      <c r="V631" s="29">
        <v>0</v>
      </c>
      <c r="W631" s="29">
        <v>0</v>
      </c>
      <c r="X631" s="29">
        <f t="shared" si="9"/>
        <v>2</v>
      </c>
      <c r="Y631" s="33">
        <v>0</v>
      </c>
      <c r="Z631" s="29">
        <v>0</v>
      </c>
      <c r="AA631" s="29">
        <v>0</v>
      </c>
      <c r="AB631" s="29">
        <v>0</v>
      </c>
      <c r="AC631" s="33">
        <v>0</v>
      </c>
      <c r="AD631" s="33">
        <v>61.924800000000005</v>
      </c>
      <c r="AE631" s="29">
        <v>0</v>
      </c>
      <c r="AG631" s="29">
        <v>0</v>
      </c>
      <c r="AH631" s="29">
        <v>0</v>
      </c>
      <c r="AI631" s="29">
        <v>0</v>
      </c>
      <c r="AJ631" s="29">
        <v>0</v>
      </c>
      <c r="AK631" s="29">
        <v>0</v>
      </c>
      <c r="AL631" s="53">
        <v>2</v>
      </c>
      <c r="AM631" s="29" t="s">
        <v>20651</v>
      </c>
      <c r="AN631" s="29" t="s">
        <v>20651</v>
      </c>
      <c r="AO631" s="29">
        <v>0</v>
      </c>
      <c r="AP631" s="30">
        <v>0</v>
      </c>
      <c r="AQ631" s="30">
        <v>0</v>
      </c>
    </row>
    <row r="632" spans="1:43" x14ac:dyDescent="0.25">
      <c r="A632" t="s">
        <v>20647</v>
      </c>
      <c r="B632" t="s">
        <v>20652</v>
      </c>
      <c r="C632" s="34">
        <v>10000064400677</v>
      </c>
      <c r="D632">
        <v>3573314</v>
      </c>
      <c r="E632" t="s">
        <v>20649</v>
      </c>
      <c r="F632" t="s">
        <v>20651</v>
      </c>
      <c r="G632" t="s">
        <v>89</v>
      </c>
      <c r="H632" t="s">
        <v>90</v>
      </c>
      <c r="I632" t="s">
        <v>14</v>
      </c>
      <c r="J632" t="s">
        <v>20650</v>
      </c>
      <c r="K632">
        <v>0</v>
      </c>
      <c r="L632" t="s">
        <v>20652</v>
      </c>
      <c r="M632" t="s">
        <v>20652</v>
      </c>
      <c r="N632">
        <v>0</v>
      </c>
      <c r="O632">
        <v>30</v>
      </c>
      <c r="P632" s="17">
        <v>46022</v>
      </c>
      <c r="Q632" s="19">
        <v>0</v>
      </c>
      <c r="R632" t="s">
        <v>24</v>
      </c>
      <c r="S632" s="17">
        <v>45736</v>
      </c>
      <c r="U632" s="29">
        <v>0</v>
      </c>
      <c r="V632" s="29">
        <v>0</v>
      </c>
      <c r="W632" s="29">
        <v>0</v>
      </c>
      <c r="X632" s="29">
        <f t="shared" si="9"/>
        <v>2</v>
      </c>
      <c r="Y632" s="33">
        <v>0</v>
      </c>
      <c r="Z632" s="29">
        <v>0</v>
      </c>
      <c r="AA632" s="29">
        <v>0</v>
      </c>
      <c r="AB632" s="29">
        <v>0</v>
      </c>
      <c r="AC632" s="33">
        <v>0</v>
      </c>
      <c r="AD632" s="33">
        <v>86.742250000000013</v>
      </c>
      <c r="AE632" s="29">
        <v>0</v>
      </c>
      <c r="AG632" s="29">
        <v>0</v>
      </c>
      <c r="AH632" s="29">
        <v>0</v>
      </c>
      <c r="AI632" s="29">
        <v>0</v>
      </c>
      <c r="AJ632" s="29">
        <v>0</v>
      </c>
      <c r="AK632" s="29">
        <v>0</v>
      </c>
      <c r="AL632" s="53">
        <v>2</v>
      </c>
      <c r="AM632" s="29" t="s">
        <v>20651</v>
      </c>
      <c r="AN632" s="29" t="s">
        <v>20651</v>
      </c>
      <c r="AO632" s="29">
        <v>0</v>
      </c>
      <c r="AP632" s="30">
        <v>0</v>
      </c>
      <c r="AQ632" s="30">
        <v>0</v>
      </c>
    </row>
    <row r="633" spans="1:43" x14ac:dyDescent="0.25">
      <c r="A633" t="s">
        <v>20647</v>
      </c>
      <c r="B633" t="s">
        <v>20652</v>
      </c>
      <c r="C633" s="34">
        <v>10000064401820</v>
      </c>
      <c r="D633">
        <v>9108175</v>
      </c>
      <c r="E633" t="s">
        <v>20649</v>
      </c>
      <c r="F633" t="s">
        <v>20651</v>
      </c>
      <c r="G633" t="s">
        <v>89</v>
      </c>
      <c r="H633" t="s">
        <v>90</v>
      </c>
      <c r="I633" t="s">
        <v>10</v>
      </c>
      <c r="J633" t="s">
        <v>20650</v>
      </c>
      <c r="K633">
        <v>0</v>
      </c>
      <c r="L633" t="s">
        <v>20652</v>
      </c>
      <c r="M633" t="s">
        <v>20652</v>
      </c>
      <c r="N633">
        <v>0</v>
      </c>
      <c r="O633">
        <v>18</v>
      </c>
      <c r="P633" s="17">
        <v>46022</v>
      </c>
      <c r="Q633" s="19">
        <v>0</v>
      </c>
      <c r="R633" t="s">
        <v>24</v>
      </c>
      <c r="S633" s="17">
        <v>45736</v>
      </c>
      <c r="U633" s="29">
        <v>0</v>
      </c>
      <c r="V633" s="29">
        <v>0</v>
      </c>
      <c r="W633" s="29">
        <v>0</v>
      </c>
      <c r="X633" s="29">
        <f t="shared" si="9"/>
        <v>1</v>
      </c>
      <c r="Y633" s="33">
        <v>0</v>
      </c>
      <c r="Z633" s="29">
        <v>0</v>
      </c>
      <c r="AA633" s="29">
        <v>0</v>
      </c>
      <c r="AB633" s="29">
        <v>0</v>
      </c>
      <c r="AC633" s="33">
        <v>0</v>
      </c>
      <c r="AD633" s="33">
        <v>150.58280000000002</v>
      </c>
      <c r="AE633" s="29">
        <v>0</v>
      </c>
      <c r="AG633" s="29">
        <v>0</v>
      </c>
      <c r="AH633" s="29">
        <v>0</v>
      </c>
      <c r="AI633" s="29">
        <v>0</v>
      </c>
      <c r="AJ633" s="29">
        <v>0</v>
      </c>
      <c r="AK633" s="29">
        <v>0</v>
      </c>
      <c r="AL633" s="53">
        <v>1</v>
      </c>
      <c r="AM633" s="29" t="s">
        <v>20651</v>
      </c>
      <c r="AN633" s="29" t="s">
        <v>20651</v>
      </c>
      <c r="AO633" s="29">
        <v>0</v>
      </c>
      <c r="AP633" s="30">
        <v>0</v>
      </c>
      <c r="AQ633" s="30">
        <v>0</v>
      </c>
    </row>
    <row r="634" spans="1:43" x14ac:dyDescent="0.25">
      <c r="A634" t="s">
        <v>20647</v>
      </c>
      <c r="B634" t="s">
        <v>20652</v>
      </c>
      <c r="C634" s="34">
        <v>10000064404241</v>
      </c>
      <c r="D634">
        <v>3573442</v>
      </c>
      <c r="E634" t="s">
        <v>20649</v>
      </c>
      <c r="F634" t="s">
        <v>20651</v>
      </c>
      <c r="G634" t="s">
        <v>89</v>
      </c>
      <c r="H634" t="s">
        <v>90</v>
      </c>
      <c r="I634" t="s">
        <v>10</v>
      </c>
      <c r="J634" t="s">
        <v>20650</v>
      </c>
      <c r="K634">
        <v>0</v>
      </c>
      <c r="L634" t="s">
        <v>20652</v>
      </c>
      <c r="M634" t="s">
        <v>20652</v>
      </c>
      <c r="N634">
        <v>0</v>
      </c>
      <c r="O634">
        <v>32</v>
      </c>
      <c r="P634" s="17">
        <v>46022</v>
      </c>
      <c r="Q634" s="19">
        <v>0</v>
      </c>
      <c r="R634" t="s">
        <v>24</v>
      </c>
      <c r="S634" s="17">
        <v>45737</v>
      </c>
      <c r="U634" s="29">
        <v>0</v>
      </c>
      <c r="V634" s="29">
        <v>0</v>
      </c>
      <c r="W634" s="29">
        <v>0</v>
      </c>
      <c r="X634" s="29">
        <f t="shared" si="9"/>
        <v>2</v>
      </c>
      <c r="Y634" s="33">
        <v>0</v>
      </c>
      <c r="Z634" s="29">
        <v>0</v>
      </c>
      <c r="AA634" s="29">
        <v>0</v>
      </c>
      <c r="AB634" s="29">
        <v>0</v>
      </c>
      <c r="AC634" s="33">
        <v>0</v>
      </c>
      <c r="AD634" s="33">
        <v>19.598849999999999</v>
      </c>
      <c r="AE634" s="29">
        <v>0</v>
      </c>
      <c r="AG634" s="29">
        <v>0</v>
      </c>
      <c r="AH634" s="29">
        <v>0</v>
      </c>
      <c r="AI634" s="29">
        <v>0</v>
      </c>
      <c r="AJ634" s="29">
        <v>0</v>
      </c>
      <c r="AK634" s="29">
        <v>0</v>
      </c>
      <c r="AL634" s="53">
        <v>2</v>
      </c>
      <c r="AM634" s="29" t="s">
        <v>20651</v>
      </c>
      <c r="AN634" s="29" t="s">
        <v>20651</v>
      </c>
      <c r="AO634" s="29">
        <v>0</v>
      </c>
      <c r="AP634" s="30">
        <v>0</v>
      </c>
      <c r="AQ634" s="30">
        <v>0</v>
      </c>
    </row>
    <row r="635" spans="1:43" x14ac:dyDescent="0.25">
      <c r="A635" t="s">
        <v>20647</v>
      </c>
      <c r="B635" t="s">
        <v>20652</v>
      </c>
      <c r="C635" s="34">
        <v>10000064404242</v>
      </c>
      <c r="D635">
        <v>9108372</v>
      </c>
      <c r="E635" t="s">
        <v>20649</v>
      </c>
      <c r="F635" t="s">
        <v>20651</v>
      </c>
      <c r="G635" t="s">
        <v>89</v>
      </c>
      <c r="H635" t="s">
        <v>90</v>
      </c>
      <c r="I635" t="s">
        <v>10</v>
      </c>
      <c r="J635" t="s">
        <v>20650</v>
      </c>
      <c r="K635">
        <v>0</v>
      </c>
      <c r="L635" t="s">
        <v>20652</v>
      </c>
      <c r="M635" t="s">
        <v>20652</v>
      </c>
      <c r="N635">
        <v>0</v>
      </c>
      <c r="O635">
        <v>32</v>
      </c>
      <c r="P635" s="17">
        <v>46022</v>
      </c>
      <c r="Q635" s="19">
        <v>0</v>
      </c>
      <c r="R635" t="s">
        <v>24</v>
      </c>
      <c r="S635" s="17">
        <v>45737</v>
      </c>
      <c r="U635" s="29">
        <v>0</v>
      </c>
      <c r="V635" s="29">
        <v>0</v>
      </c>
      <c r="W635" s="29">
        <v>0</v>
      </c>
      <c r="X635" s="29">
        <f t="shared" si="9"/>
        <v>2</v>
      </c>
      <c r="Y635" s="33">
        <v>0</v>
      </c>
      <c r="Z635" s="29">
        <v>0</v>
      </c>
      <c r="AA635" s="29">
        <v>0</v>
      </c>
      <c r="AB635" s="29">
        <v>0</v>
      </c>
      <c r="AC635" s="33">
        <v>0</v>
      </c>
      <c r="AD635" s="33">
        <v>51.899850000000001</v>
      </c>
      <c r="AE635" s="29">
        <v>0</v>
      </c>
      <c r="AG635" s="29">
        <v>0</v>
      </c>
      <c r="AH635" s="29">
        <v>0</v>
      </c>
      <c r="AI635" s="29">
        <v>0</v>
      </c>
      <c r="AJ635" s="29">
        <v>0</v>
      </c>
      <c r="AK635" s="29">
        <v>0</v>
      </c>
      <c r="AL635" s="53">
        <v>2</v>
      </c>
      <c r="AM635" s="29" t="s">
        <v>20651</v>
      </c>
      <c r="AN635" s="29" t="s">
        <v>20651</v>
      </c>
      <c r="AO635" s="29">
        <v>0</v>
      </c>
      <c r="AP635" s="30">
        <v>0</v>
      </c>
      <c r="AQ635" s="30">
        <v>0</v>
      </c>
    </row>
    <row r="636" spans="1:43" x14ac:dyDescent="0.25">
      <c r="A636" t="s">
        <v>20647</v>
      </c>
      <c r="B636" t="s">
        <v>20652</v>
      </c>
      <c r="C636" s="34">
        <v>10000064404285</v>
      </c>
      <c r="D636">
        <v>9108386</v>
      </c>
      <c r="E636" t="s">
        <v>20649</v>
      </c>
      <c r="F636" t="s">
        <v>20651</v>
      </c>
      <c r="G636" t="s">
        <v>89</v>
      </c>
      <c r="H636" t="s">
        <v>90</v>
      </c>
      <c r="I636" t="s">
        <v>14</v>
      </c>
      <c r="J636" t="s">
        <v>20650</v>
      </c>
      <c r="K636">
        <v>0</v>
      </c>
      <c r="L636" t="s">
        <v>20652</v>
      </c>
      <c r="M636" t="s">
        <v>20652</v>
      </c>
      <c r="N636">
        <v>0</v>
      </c>
      <c r="O636">
        <v>4</v>
      </c>
      <c r="P636" s="17">
        <v>46022</v>
      </c>
      <c r="Q636" s="19">
        <v>0</v>
      </c>
      <c r="R636" t="s">
        <v>24</v>
      </c>
      <c r="S636" s="17">
        <v>45737</v>
      </c>
      <c r="U636" s="29">
        <v>0</v>
      </c>
      <c r="V636" s="29">
        <v>0</v>
      </c>
      <c r="W636" s="29">
        <v>0</v>
      </c>
      <c r="X636" s="29">
        <f t="shared" si="9"/>
        <v>1</v>
      </c>
      <c r="Y636" s="33">
        <v>0</v>
      </c>
      <c r="Z636" s="29">
        <v>0</v>
      </c>
      <c r="AA636" s="29">
        <v>0</v>
      </c>
      <c r="AB636" s="29">
        <v>0</v>
      </c>
      <c r="AC636" s="33">
        <v>0</v>
      </c>
      <c r="AD636" s="33">
        <v>25.394600000000001</v>
      </c>
      <c r="AE636" s="29">
        <v>0</v>
      </c>
      <c r="AG636" s="29">
        <v>0</v>
      </c>
      <c r="AH636" s="29">
        <v>0</v>
      </c>
      <c r="AI636" s="29">
        <v>0</v>
      </c>
      <c r="AJ636" s="29">
        <v>0</v>
      </c>
      <c r="AK636" s="29">
        <v>0</v>
      </c>
      <c r="AL636" s="53">
        <v>1</v>
      </c>
      <c r="AM636" s="29" t="s">
        <v>20651</v>
      </c>
      <c r="AN636" s="29" t="s">
        <v>20651</v>
      </c>
      <c r="AO636" s="29">
        <v>0</v>
      </c>
      <c r="AP636" s="30">
        <v>0</v>
      </c>
      <c r="AQ636" s="30">
        <v>0</v>
      </c>
    </row>
    <row r="637" spans="1:43" x14ac:dyDescent="0.25">
      <c r="A637" t="s">
        <v>20647</v>
      </c>
      <c r="B637" t="s">
        <v>20652</v>
      </c>
      <c r="C637" s="34">
        <v>10000064404403</v>
      </c>
      <c r="D637">
        <v>3573454</v>
      </c>
      <c r="E637" t="s">
        <v>20649</v>
      </c>
      <c r="F637" t="s">
        <v>20651</v>
      </c>
      <c r="G637" t="s">
        <v>89</v>
      </c>
      <c r="H637" t="s">
        <v>90</v>
      </c>
      <c r="I637" t="s">
        <v>10</v>
      </c>
      <c r="J637" t="s">
        <v>20650</v>
      </c>
      <c r="K637">
        <v>0</v>
      </c>
      <c r="L637" t="s">
        <v>20652</v>
      </c>
      <c r="M637" t="s">
        <v>20652</v>
      </c>
      <c r="N637">
        <v>0</v>
      </c>
      <c r="O637">
        <v>29</v>
      </c>
      <c r="P637" s="17">
        <v>46022</v>
      </c>
      <c r="Q637" s="19">
        <v>0</v>
      </c>
      <c r="R637" t="s">
        <v>24</v>
      </c>
      <c r="S637" s="17">
        <v>45737</v>
      </c>
      <c r="U637" s="29">
        <v>0</v>
      </c>
      <c r="V637" s="29">
        <v>0</v>
      </c>
      <c r="W637" s="29">
        <v>0</v>
      </c>
      <c r="X637" s="29">
        <f t="shared" si="9"/>
        <v>2</v>
      </c>
      <c r="Y637" s="33">
        <v>0</v>
      </c>
      <c r="Z637" s="29">
        <v>0</v>
      </c>
      <c r="AA637" s="29">
        <v>0</v>
      </c>
      <c r="AB637" s="29">
        <v>0</v>
      </c>
      <c r="AC637" s="33">
        <v>0</v>
      </c>
      <c r="AD637" s="33">
        <v>67.136933333333346</v>
      </c>
      <c r="AE637" s="29">
        <v>0</v>
      </c>
      <c r="AG637" s="29">
        <v>0</v>
      </c>
      <c r="AH637" s="29">
        <v>0</v>
      </c>
      <c r="AI637" s="29">
        <v>0</v>
      </c>
      <c r="AJ637" s="29">
        <v>0</v>
      </c>
      <c r="AK637" s="29">
        <v>0</v>
      </c>
      <c r="AL637" s="53">
        <v>2</v>
      </c>
      <c r="AM637" s="29" t="s">
        <v>20651</v>
      </c>
      <c r="AN637" s="29" t="s">
        <v>20651</v>
      </c>
      <c r="AO637" s="29">
        <v>0</v>
      </c>
      <c r="AP637" s="30">
        <v>0</v>
      </c>
      <c r="AQ637" s="30">
        <v>0</v>
      </c>
    </row>
    <row r="638" spans="1:43" x14ac:dyDescent="0.25">
      <c r="A638" t="s">
        <v>20647</v>
      </c>
      <c r="B638" t="s">
        <v>20652</v>
      </c>
      <c r="C638" s="34">
        <v>10000064404790</v>
      </c>
      <c r="D638">
        <v>9108479</v>
      </c>
      <c r="E638" t="s">
        <v>20649</v>
      </c>
      <c r="F638" t="s">
        <v>20651</v>
      </c>
      <c r="G638" t="s">
        <v>89</v>
      </c>
      <c r="H638" t="s">
        <v>90</v>
      </c>
      <c r="I638" t="s">
        <v>14</v>
      </c>
      <c r="J638" t="s">
        <v>20650</v>
      </c>
      <c r="K638">
        <v>0</v>
      </c>
      <c r="L638" t="s">
        <v>20652</v>
      </c>
      <c r="M638" t="s">
        <v>20652</v>
      </c>
      <c r="N638">
        <v>0</v>
      </c>
      <c r="O638">
        <v>32</v>
      </c>
      <c r="P638" s="17">
        <v>46022</v>
      </c>
      <c r="Q638" s="19">
        <v>0</v>
      </c>
      <c r="R638" t="s">
        <v>24</v>
      </c>
      <c r="S638" s="17">
        <v>45737</v>
      </c>
      <c r="U638" s="29">
        <v>0</v>
      </c>
      <c r="V638" s="29">
        <v>0</v>
      </c>
      <c r="W638" s="29">
        <v>0</v>
      </c>
      <c r="X638" s="29">
        <f t="shared" si="9"/>
        <v>1</v>
      </c>
      <c r="Y638" s="33">
        <v>0</v>
      </c>
      <c r="Z638" s="29">
        <v>0</v>
      </c>
      <c r="AA638" s="29">
        <v>0</v>
      </c>
      <c r="AB638" s="29">
        <v>0</v>
      </c>
      <c r="AC638" s="33">
        <v>0</v>
      </c>
      <c r="AD638" s="33">
        <v>189.2373</v>
      </c>
      <c r="AE638" s="29">
        <v>0</v>
      </c>
      <c r="AG638" s="29">
        <v>0</v>
      </c>
      <c r="AH638" s="29">
        <v>0</v>
      </c>
      <c r="AI638" s="29">
        <v>0</v>
      </c>
      <c r="AJ638" s="29">
        <v>0</v>
      </c>
      <c r="AK638" s="29">
        <v>0</v>
      </c>
      <c r="AL638" s="53">
        <v>1</v>
      </c>
      <c r="AM638" s="29" t="s">
        <v>20651</v>
      </c>
      <c r="AN638" s="29" t="s">
        <v>20651</v>
      </c>
      <c r="AO638" s="29">
        <v>0</v>
      </c>
      <c r="AP638" s="30">
        <v>0</v>
      </c>
      <c r="AQ638" s="30">
        <v>0</v>
      </c>
    </row>
    <row r="639" spans="1:43" x14ac:dyDescent="0.25">
      <c r="A639" t="s">
        <v>20647</v>
      </c>
      <c r="B639" t="s">
        <v>20652</v>
      </c>
      <c r="C639" s="34">
        <v>10000064404791</v>
      </c>
      <c r="D639">
        <v>9108480</v>
      </c>
      <c r="E639" t="s">
        <v>20649</v>
      </c>
      <c r="F639" t="s">
        <v>20651</v>
      </c>
      <c r="G639" t="s">
        <v>89</v>
      </c>
      <c r="H639" t="s">
        <v>90</v>
      </c>
      <c r="I639" t="s">
        <v>14</v>
      </c>
      <c r="J639" t="s">
        <v>20650</v>
      </c>
      <c r="K639">
        <v>0</v>
      </c>
      <c r="L639" t="s">
        <v>20652</v>
      </c>
      <c r="M639" t="s">
        <v>20652</v>
      </c>
      <c r="N639">
        <v>0</v>
      </c>
      <c r="O639">
        <v>34</v>
      </c>
      <c r="P639" s="17">
        <v>46022</v>
      </c>
      <c r="Q639" s="19">
        <v>0</v>
      </c>
      <c r="R639" t="s">
        <v>24</v>
      </c>
      <c r="S639" s="17">
        <v>45737</v>
      </c>
      <c r="U639" s="29">
        <v>0</v>
      </c>
      <c r="V639" s="29">
        <v>0</v>
      </c>
      <c r="W639" s="29">
        <v>0</v>
      </c>
      <c r="X639" s="29">
        <f t="shared" si="9"/>
        <v>1</v>
      </c>
      <c r="Y639" s="33">
        <v>0</v>
      </c>
      <c r="Z639" s="29">
        <v>0</v>
      </c>
      <c r="AA639" s="29">
        <v>0</v>
      </c>
      <c r="AB639" s="29">
        <v>0</v>
      </c>
      <c r="AC639" s="33">
        <v>0</v>
      </c>
      <c r="AD639" s="33">
        <v>189.2373</v>
      </c>
      <c r="AE639" s="29">
        <v>0</v>
      </c>
      <c r="AG639" s="29">
        <v>0</v>
      </c>
      <c r="AH639" s="29">
        <v>0</v>
      </c>
      <c r="AI639" s="29">
        <v>0</v>
      </c>
      <c r="AJ639" s="29">
        <v>0</v>
      </c>
      <c r="AK639" s="29">
        <v>0</v>
      </c>
      <c r="AL639" s="53">
        <v>1</v>
      </c>
      <c r="AM639" s="29" t="s">
        <v>20651</v>
      </c>
      <c r="AN639" s="29" t="s">
        <v>20651</v>
      </c>
      <c r="AO639" s="29">
        <v>0</v>
      </c>
      <c r="AP639" s="30">
        <v>0</v>
      </c>
      <c r="AQ639" s="30">
        <v>0</v>
      </c>
    </row>
    <row r="640" spans="1:43" x14ac:dyDescent="0.25">
      <c r="A640" t="s">
        <v>20647</v>
      </c>
      <c r="B640" t="s">
        <v>20652</v>
      </c>
      <c r="C640" s="34">
        <v>10000064404792</v>
      </c>
      <c r="D640">
        <v>9108477</v>
      </c>
      <c r="E640" t="s">
        <v>20649</v>
      </c>
      <c r="F640" t="s">
        <v>20651</v>
      </c>
      <c r="G640" t="s">
        <v>89</v>
      </c>
      <c r="H640" t="s">
        <v>90</v>
      </c>
      <c r="I640" t="s">
        <v>14</v>
      </c>
      <c r="J640" t="s">
        <v>20650</v>
      </c>
      <c r="K640">
        <v>0</v>
      </c>
      <c r="L640" t="s">
        <v>20652</v>
      </c>
      <c r="M640" t="s">
        <v>20652</v>
      </c>
      <c r="N640">
        <v>0</v>
      </c>
      <c r="O640">
        <v>26</v>
      </c>
      <c r="P640" s="17">
        <v>46022</v>
      </c>
      <c r="Q640" s="19">
        <v>0</v>
      </c>
      <c r="R640" t="s">
        <v>24</v>
      </c>
      <c r="S640" s="17">
        <v>45737</v>
      </c>
      <c r="U640" s="29">
        <v>0</v>
      </c>
      <c r="V640" s="29">
        <v>0</v>
      </c>
      <c r="W640" s="29">
        <v>0</v>
      </c>
      <c r="X640" s="29">
        <f t="shared" si="9"/>
        <v>1</v>
      </c>
      <c r="Y640" s="33">
        <v>0</v>
      </c>
      <c r="Z640" s="29">
        <v>0</v>
      </c>
      <c r="AA640" s="29">
        <v>0</v>
      </c>
      <c r="AB640" s="29">
        <v>0</v>
      </c>
      <c r="AC640" s="33">
        <v>0</v>
      </c>
      <c r="AD640" s="33">
        <v>189.2373</v>
      </c>
      <c r="AE640" s="29">
        <v>0</v>
      </c>
      <c r="AG640" s="29">
        <v>0</v>
      </c>
      <c r="AH640" s="29">
        <v>0</v>
      </c>
      <c r="AI640" s="29">
        <v>0</v>
      </c>
      <c r="AJ640" s="29">
        <v>0</v>
      </c>
      <c r="AK640" s="29">
        <v>0</v>
      </c>
      <c r="AL640" s="53">
        <v>1</v>
      </c>
      <c r="AM640" s="29" t="s">
        <v>20651</v>
      </c>
      <c r="AN640" s="29" t="s">
        <v>20651</v>
      </c>
      <c r="AO640" s="29">
        <v>0</v>
      </c>
      <c r="AP640" s="30">
        <v>0</v>
      </c>
      <c r="AQ640" s="30">
        <v>0</v>
      </c>
    </row>
    <row r="641" spans="1:43" x14ac:dyDescent="0.25">
      <c r="A641" t="s">
        <v>20647</v>
      </c>
      <c r="B641" t="s">
        <v>20652</v>
      </c>
      <c r="C641" s="34">
        <v>10000064405976</v>
      </c>
      <c r="D641">
        <v>9109030</v>
      </c>
      <c r="E641" t="s">
        <v>20648</v>
      </c>
      <c r="F641" t="s">
        <v>20651</v>
      </c>
      <c r="G641" t="s">
        <v>89</v>
      </c>
      <c r="H641" t="s">
        <v>90</v>
      </c>
      <c r="I641" t="s">
        <v>10</v>
      </c>
      <c r="J641" t="s">
        <v>20650</v>
      </c>
      <c r="K641">
        <v>0</v>
      </c>
      <c r="L641" t="s">
        <v>20652</v>
      </c>
      <c r="M641" t="s">
        <v>20652</v>
      </c>
      <c r="N641">
        <v>0</v>
      </c>
      <c r="O641">
        <v>16</v>
      </c>
      <c r="P641" s="17">
        <v>46022</v>
      </c>
      <c r="Q641" s="19">
        <v>0</v>
      </c>
      <c r="R641" t="s">
        <v>24</v>
      </c>
      <c r="S641" s="17">
        <v>45737</v>
      </c>
      <c r="U641" s="29">
        <v>0</v>
      </c>
      <c r="V641" s="29">
        <v>0</v>
      </c>
      <c r="W641" s="29">
        <v>0</v>
      </c>
      <c r="X641" s="29">
        <f t="shared" si="9"/>
        <v>1</v>
      </c>
      <c r="Y641" s="33">
        <v>0</v>
      </c>
      <c r="Z641" s="29">
        <v>0</v>
      </c>
      <c r="AA641" s="29">
        <v>0</v>
      </c>
      <c r="AB641" s="29">
        <v>0</v>
      </c>
      <c r="AC641" s="33">
        <v>0</v>
      </c>
      <c r="AD641" s="33">
        <v>200.7706</v>
      </c>
      <c r="AE641" s="29">
        <v>0</v>
      </c>
      <c r="AG641" s="29">
        <v>0</v>
      </c>
      <c r="AH641" s="29">
        <v>0</v>
      </c>
      <c r="AI641" s="29">
        <v>0</v>
      </c>
      <c r="AJ641" s="29">
        <v>0</v>
      </c>
      <c r="AK641" s="29">
        <v>0</v>
      </c>
      <c r="AL641" s="53">
        <v>1</v>
      </c>
      <c r="AM641" s="29" t="s">
        <v>20651</v>
      </c>
      <c r="AN641" s="29" t="s">
        <v>20651</v>
      </c>
      <c r="AO641" s="29">
        <v>0</v>
      </c>
      <c r="AP641" s="30">
        <v>0</v>
      </c>
      <c r="AQ641" s="30">
        <v>0</v>
      </c>
    </row>
    <row r="642" spans="1:43" x14ac:dyDescent="0.25">
      <c r="A642" t="s">
        <v>20647</v>
      </c>
      <c r="B642" t="s">
        <v>20652</v>
      </c>
      <c r="C642" s="34">
        <v>10000064405997</v>
      </c>
      <c r="D642">
        <v>3573524</v>
      </c>
      <c r="E642" t="s">
        <v>20648</v>
      </c>
      <c r="F642" t="s">
        <v>20651</v>
      </c>
      <c r="G642" t="s">
        <v>89</v>
      </c>
      <c r="H642" t="s">
        <v>90</v>
      </c>
      <c r="I642" t="s">
        <v>10</v>
      </c>
      <c r="J642" t="s">
        <v>20650</v>
      </c>
      <c r="K642">
        <v>0</v>
      </c>
      <c r="L642" t="s">
        <v>20652</v>
      </c>
      <c r="M642" t="s">
        <v>20652</v>
      </c>
      <c r="N642">
        <v>0</v>
      </c>
      <c r="O642">
        <v>16</v>
      </c>
      <c r="P642" s="17">
        <v>46022</v>
      </c>
      <c r="Q642" s="19">
        <v>0</v>
      </c>
      <c r="R642" t="s">
        <v>24</v>
      </c>
      <c r="S642" s="17">
        <v>45737</v>
      </c>
      <c r="U642" s="29">
        <v>0</v>
      </c>
      <c r="V642" s="29">
        <v>0</v>
      </c>
      <c r="W642" s="29">
        <v>0</v>
      </c>
      <c r="X642" s="29">
        <f t="shared" si="9"/>
        <v>1</v>
      </c>
      <c r="Y642" s="33">
        <v>0</v>
      </c>
      <c r="Z642" s="29">
        <v>0</v>
      </c>
      <c r="AA642" s="29">
        <v>0</v>
      </c>
      <c r="AB642" s="29">
        <v>0</v>
      </c>
      <c r="AC642" s="33">
        <v>0</v>
      </c>
      <c r="AD642" s="33">
        <v>194.75659999999999</v>
      </c>
      <c r="AE642" s="29">
        <v>0</v>
      </c>
      <c r="AG642" s="29">
        <v>0</v>
      </c>
      <c r="AH642" s="29">
        <v>0</v>
      </c>
      <c r="AI642" s="29">
        <v>0</v>
      </c>
      <c r="AJ642" s="29">
        <v>0</v>
      </c>
      <c r="AK642" s="29">
        <v>0</v>
      </c>
      <c r="AL642" s="53">
        <v>1</v>
      </c>
      <c r="AM642" s="29" t="s">
        <v>20651</v>
      </c>
      <c r="AN642" s="29" t="s">
        <v>20651</v>
      </c>
      <c r="AO642" s="29">
        <v>0</v>
      </c>
      <c r="AP642" s="30">
        <v>0</v>
      </c>
      <c r="AQ642" s="30">
        <v>0</v>
      </c>
    </row>
    <row r="643" spans="1:43" x14ac:dyDescent="0.25">
      <c r="A643" t="s">
        <v>20647</v>
      </c>
      <c r="B643" t="s">
        <v>20652</v>
      </c>
      <c r="C643" s="34">
        <v>10000064411514</v>
      </c>
      <c r="D643">
        <v>9110715</v>
      </c>
      <c r="E643" t="s">
        <v>20648</v>
      </c>
      <c r="F643" t="s">
        <v>20651</v>
      </c>
      <c r="G643" t="s">
        <v>89</v>
      </c>
      <c r="H643" t="s">
        <v>90</v>
      </c>
      <c r="I643" t="s">
        <v>10</v>
      </c>
      <c r="J643" t="s">
        <v>20650</v>
      </c>
      <c r="K643">
        <v>0</v>
      </c>
      <c r="L643" t="s">
        <v>20652</v>
      </c>
      <c r="M643" t="s">
        <v>20652</v>
      </c>
      <c r="N643">
        <v>0</v>
      </c>
      <c r="O643">
        <v>79</v>
      </c>
      <c r="P643" s="17">
        <v>46022</v>
      </c>
      <c r="Q643" s="19">
        <v>0</v>
      </c>
      <c r="R643" t="s">
        <v>24</v>
      </c>
      <c r="S643" s="17">
        <v>45737</v>
      </c>
      <c r="U643" s="29">
        <v>0</v>
      </c>
      <c r="V643" s="29">
        <v>0</v>
      </c>
      <c r="W643" s="29">
        <v>0</v>
      </c>
      <c r="X643" s="29">
        <f t="shared" ref="X643:X706" si="10">AL643</f>
        <v>1</v>
      </c>
      <c r="Y643" s="33">
        <v>0</v>
      </c>
      <c r="Z643" s="29">
        <v>0</v>
      </c>
      <c r="AA643" s="29">
        <v>0</v>
      </c>
      <c r="AB643" s="29">
        <v>0</v>
      </c>
      <c r="AC643" s="33">
        <v>0</v>
      </c>
      <c r="AD643" s="33">
        <v>255.98299999999998</v>
      </c>
      <c r="AE643" s="29">
        <v>0</v>
      </c>
      <c r="AG643" s="29">
        <v>0</v>
      </c>
      <c r="AH643" s="29">
        <v>0</v>
      </c>
      <c r="AI643" s="29">
        <v>0</v>
      </c>
      <c r="AJ643" s="29">
        <v>0</v>
      </c>
      <c r="AK643" s="29">
        <v>0</v>
      </c>
      <c r="AL643" s="53">
        <v>1</v>
      </c>
      <c r="AM643" s="29" t="s">
        <v>20651</v>
      </c>
      <c r="AN643" s="29" t="s">
        <v>20651</v>
      </c>
      <c r="AO643" s="29">
        <v>0</v>
      </c>
      <c r="AP643" s="30">
        <v>0</v>
      </c>
      <c r="AQ643" s="30">
        <v>0</v>
      </c>
    </row>
    <row r="644" spans="1:43" x14ac:dyDescent="0.25">
      <c r="A644" t="s">
        <v>20647</v>
      </c>
      <c r="B644" t="s">
        <v>20652</v>
      </c>
      <c r="C644" s="34">
        <v>10000064413646</v>
      </c>
      <c r="D644">
        <v>3573902</v>
      </c>
      <c r="E644" t="s">
        <v>20649</v>
      </c>
      <c r="F644" t="s">
        <v>20651</v>
      </c>
      <c r="G644" t="s">
        <v>89</v>
      </c>
      <c r="H644" t="s">
        <v>90</v>
      </c>
      <c r="I644" t="s">
        <v>10</v>
      </c>
      <c r="J644" t="s">
        <v>20650</v>
      </c>
      <c r="K644">
        <v>0</v>
      </c>
      <c r="L644" t="s">
        <v>20652</v>
      </c>
      <c r="M644" t="s">
        <v>20652</v>
      </c>
      <c r="N644">
        <v>0</v>
      </c>
      <c r="O644">
        <v>5</v>
      </c>
      <c r="P644" s="17">
        <v>46022</v>
      </c>
      <c r="Q644" s="19">
        <v>0</v>
      </c>
      <c r="R644" t="s">
        <v>24</v>
      </c>
      <c r="S644" s="17">
        <v>45737</v>
      </c>
      <c r="U644" s="29">
        <v>0</v>
      </c>
      <c r="V644" s="29">
        <v>0</v>
      </c>
      <c r="W644" s="29">
        <v>0</v>
      </c>
      <c r="X644" s="29">
        <f t="shared" si="10"/>
        <v>2</v>
      </c>
      <c r="Y644" s="33">
        <v>0</v>
      </c>
      <c r="Z644" s="29">
        <v>0</v>
      </c>
      <c r="AA644" s="29">
        <v>0</v>
      </c>
      <c r="AB644" s="29">
        <v>0</v>
      </c>
      <c r="AC644" s="33">
        <v>0</v>
      </c>
      <c r="AD644" s="33">
        <v>63.832466666666676</v>
      </c>
      <c r="AE644" s="29">
        <v>0</v>
      </c>
      <c r="AG644" s="29">
        <v>0</v>
      </c>
      <c r="AH644" s="29">
        <v>0</v>
      </c>
      <c r="AI644" s="29">
        <v>0</v>
      </c>
      <c r="AJ644" s="29">
        <v>0</v>
      </c>
      <c r="AK644" s="29">
        <v>0</v>
      </c>
      <c r="AL644" s="53">
        <v>2</v>
      </c>
      <c r="AM644" s="29" t="s">
        <v>20651</v>
      </c>
      <c r="AN644" s="29" t="s">
        <v>20651</v>
      </c>
      <c r="AO644" s="29">
        <v>0</v>
      </c>
      <c r="AP644" s="30">
        <v>0</v>
      </c>
      <c r="AQ644" s="30">
        <v>0</v>
      </c>
    </row>
    <row r="645" spans="1:43" x14ac:dyDescent="0.25">
      <c r="A645" t="s">
        <v>20647</v>
      </c>
      <c r="B645" t="s">
        <v>20652</v>
      </c>
      <c r="C645" s="34">
        <v>10000064413649</v>
      </c>
      <c r="D645">
        <v>3573901</v>
      </c>
      <c r="E645" t="s">
        <v>20649</v>
      </c>
      <c r="F645" t="s">
        <v>20651</v>
      </c>
      <c r="G645" t="s">
        <v>89</v>
      </c>
      <c r="H645" t="s">
        <v>90</v>
      </c>
      <c r="I645" t="s">
        <v>10</v>
      </c>
      <c r="J645" t="s">
        <v>20650</v>
      </c>
      <c r="K645">
        <v>0</v>
      </c>
      <c r="L645" t="s">
        <v>20652</v>
      </c>
      <c r="M645" t="s">
        <v>20652</v>
      </c>
      <c r="N645">
        <v>0</v>
      </c>
      <c r="O645">
        <v>6</v>
      </c>
      <c r="P645" s="17">
        <v>46022</v>
      </c>
      <c r="Q645" s="19">
        <v>0</v>
      </c>
      <c r="R645" t="s">
        <v>24</v>
      </c>
      <c r="S645" s="17">
        <v>45737</v>
      </c>
      <c r="U645" s="29">
        <v>0</v>
      </c>
      <c r="V645" s="29">
        <v>0</v>
      </c>
      <c r="W645" s="29">
        <v>0</v>
      </c>
      <c r="X645" s="29">
        <f t="shared" si="10"/>
        <v>2</v>
      </c>
      <c r="Y645" s="33">
        <v>0</v>
      </c>
      <c r="Z645" s="29">
        <v>0</v>
      </c>
      <c r="AA645" s="29">
        <v>0</v>
      </c>
      <c r="AB645" s="29">
        <v>0</v>
      </c>
      <c r="AC645" s="33">
        <v>0</v>
      </c>
      <c r="AD645" s="33">
        <v>63.832466666666676</v>
      </c>
      <c r="AE645" s="29">
        <v>0</v>
      </c>
      <c r="AG645" s="29">
        <v>0</v>
      </c>
      <c r="AH645" s="29">
        <v>0</v>
      </c>
      <c r="AI645" s="29">
        <v>0</v>
      </c>
      <c r="AJ645" s="29">
        <v>0</v>
      </c>
      <c r="AK645" s="29">
        <v>0</v>
      </c>
      <c r="AL645" s="53">
        <v>2</v>
      </c>
      <c r="AM645" s="29" t="s">
        <v>20651</v>
      </c>
      <c r="AN645" s="29" t="s">
        <v>20651</v>
      </c>
      <c r="AO645" s="29">
        <v>0</v>
      </c>
      <c r="AP645" s="30">
        <v>0</v>
      </c>
      <c r="AQ645" s="30">
        <v>0</v>
      </c>
    </row>
    <row r="646" spans="1:43" x14ac:dyDescent="0.25">
      <c r="A646" t="s">
        <v>20647</v>
      </c>
      <c r="B646" t="s">
        <v>20652</v>
      </c>
      <c r="C646" s="34">
        <v>10000064413666</v>
      </c>
      <c r="D646">
        <v>3573900</v>
      </c>
      <c r="E646" t="s">
        <v>20649</v>
      </c>
      <c r="F646" t="s">
        <v>20651</v>
      </c>
      <c r="G646" t="s">
        <v>89</v>
      </c>
      <c r="H646" t="s">
        <v>90</v>
      </c>
      <c r="I646" t="s">
        <v>10</v>
      </c>
      <c r="J646" t="s">
        <v>20650</v>
      </c>
      <c r="K646">
        <v>0</v>
      </c>
      <c r="L646" t="s">
        <v>20652</v>
      </c>
      <c r="M646" t="s">
        <v>20652</v>
      </c>
      <c r="N646">
        <v>0</v>
      </c>
      <c r="O646">
        <v>8</v>
      </c>
      <c r="P646" s="17">
        <v>46022</v>
      </c>
      <c r="Q646" s="19">
        <v>0</v>
      </c>
      <c r="R646" t="s">
        <v>24</v>
      </c>
      <c r="S646" s="17">
        <v>45737</v>
      </c>
      <c r="U646" s="29">
        <v>0</v>
      </c>
      <c r="V646" s="29">
        <v>0</v>
      </c>
      <c r="W646" s="29">
        <v>0</v>
      </c>
      <c r="X646" s="29">
        <f t="shared" si="10"/>
        <v>2</v>
      </c>
      <c r="Y646" s="33">
        <v>0</v>
      </c>
      <c r="Z646" s="29">
        <v>0</v>
      </c>
      <c r="AA646" s="29">
        <v>0</v>
      </c>
      <c r="AB646" s="29">
        <v>0</v>
      </c>
      <c r="AC646" s="33">
        <v>0</v>
      </c>
      <c r="AD646" s="33">
        <v>63.832466666666676</v>
      </c>
      <c r="AE646" s="29">
        <v>0</v>
      </c>
      <c r="AG646" s="29">
        <v>0</v>
      </c>
      <c r="AH646" s="29">
        <v>0</v>
      </c>
      <c r="AI646" s="29">
        <v>0</v>
      </c>
      <c r="AJ646" s="29">
        <v>0</v>
      </c>
      <c r="AK646" s="29">
        <v>0</v>
      </c>
      <c r="AL646" s="53">
        <v>2</v>
      </c>
      <c r="AM646" s="29" t="s">
        <v>20651</v>
      </c>
      <c r="AN646" s="29" t="s">
        <v>20651</v>
      </c>
      <c r="AO646" s="29">
        <v>0</v>
      </c>
      <c r="AP646" s="30">
        <v>0</v>
      </c>
      <c r="AQ646" s="30">
        <v>0</v>
      </c>
    </row>
    <row r="647" spans="1:43" x14ac:dyDescent="0.25">
      <c r="A647" t="s">
        <v>20647</v>
      </c>
      <c r="B647" t="s">
        <v>20652</v>
      </c>
      <c r="C647" s="34">
        <v>10000064413791</v>
      </c>
      <c r="D647">
        <v>9112396</v>
      </c>
      <c r="E647" t="s">
        <v>20649</v>
      </c>
      <c r="F647" t="s">
        <v>20651</v>
      </c>
      <c r="G647" t="s">
        <v>89</v>
      </c>
      <c r="H647" t="s">
        <v>90</v>
      </c>
      <c r="I647" t="s">
        <v>10</v>
      </c>
      <c r="J647" t="s">
        <v>20650</v>
      </c>
      <c r="K647">
        <v>0</v>
      </c>
      <c r="L647" t="s">
        <v>20652</v>
      </c>
      <c r="M647" t="s">
        <v>20652</v>
      </c>
      <c r="N647">
        <v>0</v>
      </c>
      <c r="O647">
        <v>5</v>
      </c>
      <c r="P647" s="17">
        <v>46022</v>
      </c>
      <c r="Q647" s="19">
        <v>0</v>
      </c>
      <c r="R647" t="s">
        <v>24</v>
      </c>
      <c r="S647" s="17">
        <v>45737</v>
      </c>
      <c r="U647" s="29">
        <v>0</v>
      </c>
      <c r="V647" s="29">
        <v>0</v>
      </c>
      <c r="W647" s="29">
        <v>0</v>
      </c>
      <c r="X647" s="29">
        <f t="shared" si="10"/>
        <v>2</v>
      </c>
      <c r="Y647" s="33">
        <v>0</v>
      </c>
      <c r="Z647" s="29">
        <v>0</v>
      </c>
      <c r="AA647" s="29">
        <v>0</v>
      </c>
      <c r="AB647" s="29">
        <v>0</v>
      </c>
      <c r="AC647" s="33">
        <v>0</v>
      </c>
      <c r="AD647" s="33">
        <v>63.942399999999999</v>
      </c>
      <c r="AE647" s="29">
        <v>0</v>
      </c>
      <c r="AG647" s="29">
        <v>0</v>
      </c>
      <c r="AH647" s="29">
        <v>0</v>
      </c>
      <c r="AI647" s="29">
        <v>0</v>
      </c>
      <c r="AJ647" s="29">
        <v>0</v>
      </c>
      <c r="AK647" s="29">
        <v>0</v>
      </c>
      <c r="AL647" s="53">
        <v>2</v>
      </c>
      <c r="AM647" s="29" t="s">
        <v>20651</v>
      </c>
      <c r="AN647" s="29" t="s">
        <v>20651</v>
      </c>
      <c r="AO647" s="29">
        <v>0</v>
      </c>
      <c r="AP647" s="30">
        <v>0</v>
      </c>
      <c r="AQ647" s="30">
        <v>0</v>
      </c>
    </row>
    <row r="648" spans="1:43" x14ac:dyDescent="0.25">
      <c r="A648" t="s">
        <v>20647</v>
      </c>
      <c r="B648" t="s">
        <v>20652</v>
      </c>
      <c r="C648" s="34">
        <v>10000064413792</v>
      </c>
      <c r="D648">
        <v>9112397</v>
      </c>
      <c r="E648" t="s">
        <v>20649</v>
      </c>
      <c r="F648" t="s">
        <v>20651</v>
      </c>
      <c r="G648" t="s">
        <v>89</v>
      </c>
      <c r="H648" t="s">
        <v>90</v>
      </c>
      <c r="I648" t="s">
        <v>10</v>
      </c>
      <c r="J648" t="s">
        <v>20650</v>
      </c>
      <c r="K648">
        <v>0</v>
      </c>
      <c r="L648" t="s">
        <v>20652</v>
      </c>
      <c r="M648" t="s">
        <v>20652</v>
      </c>
      <c r="N648">
        <v>0</v>
      </c>
      <c r="O648">
        <v>6</v>
      </c>
      <c r="P648" s="17">
        <v>46022</v>
      </c>
      <c r="Q648" s="19">
        <v>0</v>
      </c>
      <c r="R648" t="s">
        <v>24</v>
      </c>
      <c r="S648" s="17">
        <v>45737</v>
      </c>
      <c r="U648" s="29">
        <v>0</v>
      </c>
      <c r="V648" s="29">
        <v>0</v>
      </c>
      <c r="W648" s="29">
        <v>0</v>
      </c>
      <c r="X648" s="29">
        <f t="shared" si="10"/>
        <v>2</v>
      </c>
      <c r="Y648" s="33">
        <v>0</v>
      </c>
      <c r="Z648" s="29">
        <v>0</v>
      </c>
      <c r="AA648" s="29">
        <v>0</v>
      </c>
      <c r="AB648" s="29">
        <v>0</v>
      </c>
      <c r="AC648" s="33">
        <v>0</v>
      </c>
      <c r="AD648" s="33">
        <v>63.942399999999999</v>
      </c>
      <c r="AE648" s="29">
        <v>0</v>
      </c>
      <c r="AG648" s="29">
        <v>0</v>
      </c>
      <c r="AH648" s="29">
        <v>0</v>
      </c>
      <c r="AI648" s="29">
        <v>0</v>
      </c>
      <c r="AJ648" s="29">
        <v>0</v>
      </c>
      <c r="AK648" s="29">
        <v>0</v>
      </c>
      <c r="AL648" s="53">
        <v>2</v>
      </c>
      <c r="AM648" s="29" t="s">
        <v>20651</v>
      </c>
      <c r="AN648" s="29" t="s">
        <v>20651</v>
      </c>
      <c r="AO648" s="29">
        <v>0</v>
      </c>
      <c r="AP648" s="30">
        <v>0</v>
      </c>
      <c r="AQ648" s="30">
        <v>0</v>
      </c>
    </row>
    <row r="649" spans="1:43" x14ac:dyDescent="0.25">
      <c r="A649" t="s">
        <v>20647</v>
      </c>
      <c r="B649" t="s">
        <v>20652</v>
      </c>
      <c r="C649" s="34">
        <v>10000064413795</v>
      </c>
      <c r="D649">
        <v>9112398</v>
      </c>
      <c r="E649" t="s">
        <v>20649</v>
      </c>
      <c r="F649" t="s">
        <v>20651</v>
      </c>
      <c r="G649" t="s">
        <v>89</v>
      </c>
      <c r="H649" t="s">
        <v>90</v>
      </c>
      <c r="I649" t="s">
        <v>10</v>
      </c>
      <c r="J649" t="s">
        <v>20650</v>
      </c>
      <c r="K649">
        <v>0</v>
      </c>
      <c r="L649" t="s">
        <v>20652</v>
      </c>
      <c r="M649" t="s">
        <v>20652</v>
      </c>
      <c r="N649">
        <v>0</v>
      </c>
      <c r="O649">
        <v>8</v>
      </c>
      <c r="P649" s="17">
        <v>46022</v>
      </c>
      <c r="Q649" s="19">
        <v>0</v>
      </c>
      <c r="R649" t="s">
        <v>24</v>
      </c>
      <c r="S649" s="17">
        <v>45737</v>
      </c>
      <c r="U649" s="29">
        <v>0</v>
      </c>
      <c r="V649" s="29">
        <v>0</v>
      </c>
      <c r="W649" s="29">
        <v>0</v>
      </c>
      <c r="X649" s="29">
        <f t="shared" si="10"/>
        <v>2</v>
      </c>
      <c r="Y649" s="33">
        <v>0</v>
      </c>
      <c r="Z649" s="29">
        <v>0</v>
      </c>
      <c r="AA649" s="29">
        <v>0</v>
      </c>
      <c r="AB649" s="29">
        <v>0</v>
      </c>
      <c r="AC649" s="33">
        <v>0</v>
      </c>
      <c r="AD649" s="33">
        <v>63.942399999999999</v>
      </c>
      <c r="AE649" s="29">
        <v>0</v>
      </c>
      <c r="AG649" s="29">
        <v>0</v>
      </c>
      <c r="AH649" s="29">
        <v>0</v>
      </c>
      <c r="AI649" s="29">
        <v>0</v>
      </c>
      <c r="AJ649" s="29">
        <v>0</v>
      </c>
      <c r="AK649" s="29">
        <v>0</v>
      </c>
      <c r="AL649" s="53">
        <v>2</v>
      </c>
      <c r="AM649" s="29" t="s">
        <v>20651</v>
      </c>
      <c r="AN649" s="29" t="s">
        <v>20651</v>
      </c>
      <c r="AO649" s="29">
        <v>0</v>
      </c>
      <c r="AP649" s="30">
        <v>0</v>
      </c>
      <c r="AQ649" s="30">
        <v>0</v>
      </c>
    </row>
    <row r="650" spans="1:43" x14ac:dyDescent="0.25">
      <c r="A650" t="s">
        <v>20647</v>
      </c>
      <c r="B650" t="s">
        <v>20652</v>
      </c>
      <c r="C650" s="34">
        <v>10000064414696</v>
      </c>
      <c r="D650">
        <v>9112042</v>
      </c>
      <c r="E650" t="s">
        <v>20649</v>
      </c>
      <c r="F650" t="s">
        <v>20651</v>
      </c>
      <c r="G650" t="s">
        <v>89</v>
      </c>
      <c r="H650" t="s">
        <v>90</v>
      </c>
      <c r="I650" t="s">
        <v>10</v>
      </c>
      <c r="J650" t="s">
        <v>20650</v>
      </c>
      <c r="K650">
        <v>0</v>
      </c>
      <c r="L650" t="s">
        <v>20652</v>
      </c>
      <c r="M650" t="s">
        <v>20652</v>
      </c>
      <c r="N650">
        <v>0</v>
      </c>
      <c r="O650">
        <v>19</v>
      </c>
      <c r="P650" s="17">
        <v>46022</v>
      </c>
      <c r="Q650" s="19">
        <v>0</v>
      </c>
      <c r="R650" t="s">
        <v>24</v>
      </c>
      <c r="S650" s="17">
        <v>45737</v>
      </c>
      <c r="U650" s="29">
        <v>0</v>
      </c>
      <c r="V650" s="29">
        <v>0</v>
      </c>
      <c r="W650" s="29">
        <v>0</v>
      </c>
      <c r="X650" s="29">
        <f t="shared" si="10"/>
        <v>1</v>
      </c>
      <c r="Y650" s="33">
        <v>0</v>
      </c>
      <c r="Z650" s="29">
        <v>0</v>
      </c>
      <c r="AA650" s="29">
        <v>0</v>
      </c>
      <c r="AB650" s="29">
        <v>0</v>
      </c>
      <c r="AC650" s="33">
        <v>0</v>
      </c>
      <c r="AD650" s="33">
        <v>32.223399999999998</v>
      </c>
      <c r="AE650" s="29">
        <v>0</v>
      </c>
      <c r="AG650" s="29">
        <v>0</v>
      </c>
      <c r="AH650" s="29">
        <v>0</v>
      </c>
      <c r="AI650" s="29">
        <v>0</v>
      </c>
      <c r="AJ650" s="29">
        <v>0</v>
      </c>
      <c r="AK650" s="29">
        <v>0</v>
      </c>
      <c r="AL650" s="53">
        <v>1</v>
      </c>
      <c r="AM650" s="29" t="s">
        <v>20651</v>
      </c>
      <c r="AN650" s="29" t="s">
        <v>20651</v>
      </c>
      <c r="AO650" s="29">
        <v>0</v>
      </c>
      <c r="AP650" s="30">
        <v>0</v>
      </c>
      <c r="AQ650" s="30">
        <v>0</v>
      </c>
    </row>
    <row r="651" spans="1:43" x14ac:dyDescent="0.25">
      <c r="A651" t="s">
        <v>20647</v>
      </c>
      <c r="B651" t="s">
        <v>20652</v>
      </c>
      <c r="C651" s="34">
        <v>10000064414825</v>
      </c>
      <c r="D651">
        <v>9112530</v>
      </c>
      <c r="E651" t="s">
        <v>20649</v>
      </c>
      <c r="F651" t="s">
        <v>20651</v>
      </c>
      <c r="G651" t="s">
        <v>89</v>
      </c>
      <c r="H651" t="s">
        <v>90</v>
      </c>
      <c r="I651" t="s">
        <v>10</v>
      </c>
      <c r="J651" t="s">
        <v>20650</v>
      </c>
      <c r="K651">
        <v>0</v>
      </c>
      <c r="L651" t="s">
        <v>20652</v>
      </c>
      <c r="M651" t="s">
        <v>20652</v>
      </c>
      <c r="N651">
        <v>0</v>
      </c>
      <c r="O651">
        <v>23</v>
      </c>
      <c r="P651" s="17">
        <v>46022</v>
      </c>
      <c r="Q651" s="19">
        <v>0</v>
      </c>
      <c r="R651" t="s">
        <v>24</v>
      </c>
      <c r="S651" s="17">
        <v>45737</v>
      </c>
      <c r="U651" s="29">
        <v>0</v>
      </c>
      <c r="V651" s="29">
        <v>0</v>
      </c>
      <c r="W651" s="29">
        <v>0</v>
      </c>
      <c r="X651" s="29">
        <f t="shared" si="10"/>
        <v>2</v>
      </c>
      <c r="Y651" s="33">
        <v>0</v>
      </c>
      <c r="Z651" s="29">
        <v>0</v>
      </c>
      <c r="AA651" s="29">
        <v>0</v>
      </c>
      <c r="AB651" s="29">
        <v>0</v>
      </c>
      <c r="AC651" s="33">
        <v>0</v>
      </c>
      <c r="AD651" s="33">
        <v>57.865349999999999</v>
      </c>
      <c r="AE651" s="29">
        <v>0</v>
      </c>
      <c r="AG651" s="29">
        <v>0</v>
      </c>
      <c r="AH651" s="29">
        <v>0</v>
      </c>
      <c r="AI651" s="29">
        <v>0</v>
      </c>
      <c r="AJ651" s="29">
        <v>0</v>
      </c>
      <c r="AK651" s="29">
        <v>0</v>
      </c>
      <c r="AL651" s="53">
        <v>2</v>
      </c>
      <c r="AM651" s="29" t="s">
        <v>20651</v>
      </c>
      <c r="AN651" s="29" t="s">
        <v>20651</v>
      </c>
      <c r="AO651" s="29">
        <v>0</v>
      </c>
      <c r="AP651" s="30">
        <v>0</v>
      </c>
      <c r="AQ651" s="30">
        <v>0</v>
      </c>
    </row>
    <row r="652" spans="1:43" x14ac:dyDescent="0.25">
      <c r="A652" t="s">
        <v>20647</v>
      </c>
      <c r="B652" t="s">
        <v>20652</v>
      </c>
      <c r="C652" s="34">
        <v>10000064414865</v>
      </c>
      <c r="D652">
        <v>9112126</v>
      </c>
      <c r="E652" t="s">
        <v>20649</v>
      </c>
      <c r="F652" t="s">
        <v>20651</v>
      </c>
      <c r="G652" t="s">
        <v>89</v>
      </c>
      <c r="H652" t="s">
        <v>90</v>
      </c>
      <c r="I652" t="s">
        <v>10</v>
      </c>
      <c r="J652" t="s">
        <v>20650</v>
      </c>
      <c r="K652">
        <v>0</v>
      </c>
      <c r="L652" t="s">
        <v>20652</v>
      </c>
      <c r="M652" t="s">
        <v>20652</v>
      </c>
      <c r="N652">
        <v>0</v>
      </c>
      <c r="O652">
        <v>28</v>
      </c>
      <c r="P652" s="17">
        <v>46022</v>
      </c>
      <c r="Q652" s="19">
        <v>0</v>
      </c>
      <c r="R652" t="s">
        <v>24</v>
      </c>
      <c r="S652" s="17">
        <v>45737</v>
      </c>
      <c r="U652" s="29">
        <v>0</v>
      </c>
      <c r="V652" s="29">
        <v>0</v>
      </c>
      <c r="W652" s="29">
        <v>0</v>
      </c>
      <c r="X652" s="29">
        <f t="shared" si="10"/>
        <v>1</v>
      </c>
      <c r="Y652" s="33">
        <v>0</v>
      </c>
      <c r="Z652" s="29">
        <v>0</v>
      </c>
      <c r="AA652" s="29">
        <v>0</v>
      </c>
      <c r="AB652" s="29">
        <v>0</v>
      </c>
      <c r="AC652" s="33">
        <v>0</v>
      </c>
      <c r="AD652" s="33">
        <v>46.870400000000004</v>
      </c>
      <c r="AE652" s="29">
        <v>0</v>
      </c>
      <c r="AG652" s="29">
        <v>0</v>
      </c>
      <c r="AH652" s="29">
        <v>0</v>
      </c>
      <c r="AI652" s="29">
        <v>0</v>
      </c>
      <c r="AJ652" s="29">
        <v>0</v>
      </c>
      <c r="AK652" s="29">
        <v>0</v>
      </c>
      <c r="AL652" s="53">
        <v>1</v>
      </c>
      <c r="AM652" s="29" t="s">
        <v>20651</v>
      </c>
      <c r="AN652" s="29" t="s">
        <v>20651</v>
      </c>
      <c r="AO652" s="29">
        <v>0</v>
      </c>
      <c r="AP652" s="30">
        <v>0</v>
      </c>
      <c r="AQ652" s="30">
        <v>0</v>
      </c>
    </row>
    <row r="653" spans="1:43" x14ac:dyDescent="0.25">
      <c r="A653" t="s">
        <v>20647</v>
      </c>
      <c r="B653" t="s">
        <v>20652</v>
      </c>
      <c r="C653" s="34">
        <v>10000064414871</v>
      </c>
      <c r="D653">
        <v>9112127</v>
      </c>
      <c r="E653" t="s">
        <v>20649</v>
      </c>
      <c r="F653" t="s">
        <v>20651</v>
      </c>
      <c r="G653" t="s">
        <v>89</v>
      </c>
      <c r="H653" t="s">
        <v>90</v>
      </c>
      <c r="I653" t="s">
        <v>10</v>
      </c>
      <c r="J653" t="s">
        <v>20650</v>
      </c>
      <c r="K653">
        <v>0</v>
      </c>
      <c r="L653" t="s">
        <v>20652</v>
      </c>
      <c r="M653" t="s">
        <v>20652</v>
      </c>
      <c r="N653">
        <v>0</v>
      </c>
      <c r="O653">
        <v>32</v>
      </c>
      <c r="P653" s="17">
        <v>46022</v>
      </c>
      <c r="Q653" s="19">
        <v>0</v>
      </c>
      <c r="R653" t="s">
        <v>24</v>
      </c>
      <c r="S653" s="17">
        <v>45737</v>
      </c>
      <c r="U653" s="29">
        <v>0</v>
      </c>
      <c r="V653" s="29">
        <v>0</v>
      </c>
      <c r="W653" s="29">
        <v>0</v>
      </c>
      <c r="X653" s="29">
        <f t="shared" si="10"/>
        <v>1</v>
      </c>
      <c r="Y653" s="33">
        <v>0</v>
      </c>
      <c r="Z653" s="29">
        <v>0</v>
      </c>
      <c r="AA653" s="29">
        <v>0</v>
      </c>
      <c r="AB653" s="29">
        <v>0</v>
      </c>
      <c r="AC653" s="33">
        <v>0</v>
      </c>
      <c r="AD653" s="33">
        <v>46.870400000000004</v>
      </c>
      <c r="AE653" s="29">
        <v>0</v>
      </c>
      <c r="AG653" s="29">
        <v>0</v>
      </c>
      <c r="AH653" s="29">
        <v>0</v>
      </c>
      <c r="AI653" s="29">
        <v>0</v>
      </c>
      <c r="AJ653" s="29">
        <v>0</v>
      </c>
      <c r="AK653" s="29">
        <v>0</v>
      </c>
      <c r="AL653" s="53">
        <v>1</v>
      </c>
      <c r="AM653" s="29" t="s">
        <v>20651</v>
      </c>
      <c r="AN653" s="29" t="s">
        <v>20651</v>
      </c>
      <c r="AO653" s="29">
        <v>0</v>
      </c>
      <c r="AP653" s="30">
        <v>0</v>
      </c>
      <c r="AQ653" s="30">
        <v>0</v>
      </c>
    </row>
    <row r="654" spans="1:43" x14ac:dyDescent="0.25">
      <c r="A654" t="s">
        <v>20647</v>
      </c>
      <c r="B654" t="s">
        <v>20652</v>
      </c>
      <c r="C654" s="34">
        <v>10000064415095</v>
      </c>
      <c r="D654">
        <v>9112332</v>
      </c>
      <c r="E654" t="s">
        <v>20649</v>
      </c>
      <c r="F654" t="s">
        <v>20651</v>
      </c>
      <c r="G654" t="s">
        <v>89</v>
      </c>
      <c r="H654" t="s">
        <v>90</v>
      </c>
      <c r="I654" t="s">
        <v>10</v>
      </c>
      <c r="J654" t="s">
        <v>20650</v>
      </c>
      <c r="K654">
        <v>0</v>
      </c>
      <c r="L654" t="s">
        <v>20652</v>
      </c>
      <c r="M654" t="s">
        <v>20652</v>
      </c>
      <c r="N654">
        <v>0</v>
      </c>
      <c r="O654">
        <v>1</v>
      </c>
      <c r="P654" s="17">
        <v>46022</v>
      </c>
      <c r="Q654" s="19">
        <v>0</v>
      </c>
      <c r="R654" t="s">
        <v>24</v>
      </c>
      <c r="S654" s="17">
        <v>45737</v>
      </c>
      <c r="U654" s="29">
        <v>0</v>
      </c>
      <c r="V654" s="29">
        <v>0</v>
      </c>
      <c r="W654" s="29">
        <v>0</v>
      </c>
      <c r="X654" s="29">
        <f t="shared" si="10"/>
        <v>2</v>
      </c>
      <c r="Y654" s="33">
        <v>0</v>
      </c>
      <c r="Z654" s="29">
        <v>0</v>
      </c>
      <c r="AA654" s="29">
        <v>0</v>
      </c>
      <c r="AB654" s="29">
        <v>0</v>
      </c>
      <c r="AC654" s="33">
        <v>0</v>
      </c>
      <c r="AD654" s="33">
        <v>28.931866666666668</v>
      </c>
      <c r="AE654" s="29">
        <v>0</v>
      </c>
      <c r="AG654" s="29">
        <v>0</v>
      </c>
      <c r="AH654" s="29">
        <v>0</v>
      </c>
      <c r="AI654" s="29">
        <v>0</v>
      </c>
      <c r="AJ654" s="29">
        <v>0</v>
      </c>
      <c r="AK654" s="29">
        <v>0</v>
      </c>
      <c r="AL654" s="53">
        <v>2</v>
      </c>
      <c r="AM654" s="29" t="s">
        <v>20651</v>
      </c>
      <c r="AN654" s="29" t="s">
        <v>20651</v>
      </c>
      <c r="AO654" s="29">
        <v>0</v>
      </c>
      <c r="AP654" s="30">
        <v>0</v>
      </c>
      <c r="AQ654" s="30">
        <v>0</v>
      </c>
    </row>
    <row r="655" spans="1:43" x14ac:dyDescent="0.25">
      <c r="A655" t="s">
        <v>20647</v>
      </c>
      <c r="B655" t="s">
        <v>20652</v>
      </c>
      <c r="C655" s="34">
        <v>10000064415127</v>
      </c>
      <c r="D655">
        <v>9112278</v>
      </c>
      <c r="E655" t="s">
        <v>20649</v>
      </c>
      <c r="F655" t="s">
        <v>20651</v>
      </c>
      <c r="G655" t="s">
        <v>89</v>
      </c>
      <c r="H655" t="s">
        <v>90</v>
      </c>
      <c r="I655" t="s">
        <v>10</v>
      </c>
      <c r="J655" t="s">
        <v>20650</v>
      </c>
      <c r="K655">
        <v>0</v>
      </c>
      <c r="L655" t="s">
        <v>20652</v>
      </c>
      <c r="M655" t="s">
        <v>20652</v>
      </c>
      <c r="N655">
        <v>0</v>
      </c>
      <c r="O655">
        <v>23</v>
      </c>
      <c r="P655" s="17">
        <v>46022</v>
      </c>
      <c r="Q655" s="19">
        <v>0</v>
      </c>
      <c r="R655" t="s">
        <v>24</v>
      </c>
      <c r="S655" s="17">
        <v>45737</v>
      </c>
      <c r="U655" s="29">
        <v>0</v>
      </c>
      <c r="V655" s="29">
        <v>0</v>
      </c>
      <c r="W655" s="29">
        <v>0</v>
      </c>
      <c r="X655" s="29">
        <f t="shared" si="10"/>
        <v>2</v>
      </c>
      <c r="Y655" s="33">
        <v>0</v>
      </c>
      <c r="Z655" s="29">
        <v>0</v>
      </c>
      <c r="AA655" s="29">
        <v>0</v>
      </c>
      <c r="AB655" s="29">
        <v>0</v>
      </c>
      <c r="AC655" s="33">
        <v>0</v>
      </c>
      <c r="AD655" s="33">
        <v>8.4874999999999989</v>
      </c>
      <c r="AE655" s="29">
        <v>0</v>
      </c>
      <c r="AG655" s="29">
        <v>0</v>
      </c>
      <c r="AH655" s="29">
        <v>0</v>
      </c>
      <c r="AI655" s="29">
        <v>0</v>
      </c>
      <c r="AJ655" s="29">
        <v>0</v>
      </c>
      <c r="AK655" s="29">
        <v>0</v>
      </c>
      <c r="AL655" s="53">
        <v>2</v>
      </c>
      <c r="AM655" s="29" t="s">
        <v>20651</v>
      </c>
      <c r="AN655" s="29" t="s">
        <v>20651</v>
      </c>
      <c r="AO655" s="29">
        <v>0</v>
      </c>
      <c r="AP655" s="30">
        <v>0</v>
      </c>
      <c r="AQ655" s="30">
        <v>0</v>
      </c>
    </row>
    <row r="656" spans="1:43" x14ac:dyDescent="0.25">
      <c r="A656" t="s">
        <v>20647</v>
      </c>
      <c r="B656" t="s">
        <v>20652</v>
      </c>
      <c r="C656" s="34">
        <v>10000064415208</v>
      </c>
      <c r="D656">
        <v>9112503</v>
      </c>
      <c r="E656" t="s">
        <v>20649</v>
      </c>
      <c r="F656" t="s">
        <v>20651</v>
      </c>
      <c r="G656" t="s">
        <v>89</v>
      </c>
      <c r="H656" t="s">
        <v>90</v>
      </c>
      <c r="I656" t="s">
        <v>10</v>
      </c>
      <c r="J656" t="s">
        <v>20650</v>
      </c>
      <c r="K656">
        <v>0</v>
      </c>
      <c r="L656" t="s">
        <v>20652</v>
      </c>
      <c r="M656" t="s">
        <v>20652</v>
      </c>
      <c r="N656">
        <v>0</v>
      </c>
      <c r="O656">
        <v>79</v>
      </c>
      <c r="P656" s="17">
        <v>46022</v>
      </c>
      <c r="Q656" s="19">
        <v>0</v>
      </c>
      <c r="R656" t="s">
        <v>24</v>
      </c>
      <c r="S656" s="17">
        <v>45737</v>
      </c>
      <c r="U656" s="29">
        <v>0</v>
      </c>
      <c r="V656" s="29">
        <v>0</v>
      </c>
      <c r="W656" s="29">
        <v>0</v>
      </c>
      <c r="X656" s="29">
        <f t="shared" si="10"/>
        <v>2</v>
      </c>
      <c r="Y656" s="33">
        <v>0</v>
      </c>
      <c r="Z656" s="29">
        <v>0</v>
      </c>
      <c r="AA656" s="29">
        <v>0</v>
      </c>
      <c r="AB656" s="29">
        <v>0</v>
      </c>
      <c r="AC656" s="33">
        <v>0</v>
      </c>
      <c r="AD656" s="33">
        <v>40.064233333333334</v>
      </c>
      <c r="AE656" s="29">
        <v>0</v>
      </c>
      <c r="AG656" s="29">
        <v>0</v>
      </c>
      <c r="AH656" s="29">
        <v>0</v>
      </c>
      <c r="AI656" s="29">
        <v>0</v>
      </c>
      <c r="AJ656" s="29">
        <v>0</v>
      </c>
      <c r="AK656" s="29">
        <v>0</v>
      </c>
      <c r="AL656" s="53">
        <v>2</v>
      </c>
      <c r="AM656" s="29" t="s">
        <v>20651</v>
      </c>
      <c r="AN656" s="29" t="s">
        <v>20651</v>
      </c>
      <c r="AO656" s="29">
        <v>0</v>
      </c>
      <c r="AP656" s="30">
        <v>0</v>
      </c>
      <c r="AQ656" s="30">
        <v>0</v>
      </c>
    </row>
    <row r="657" spans="1:43" x14ac:dyDescent="0.25">
      <c r="A657" t="s">
        <v>20647</v>
      </c>
      <c r="B657" t="s">
        <v>20652</v>
      </c>
      <c r="C657" s="34">
        <v>10000064415209</v>
      </c>
      <c r="D657">
        <v>9112510</v>
      </c>
      <c r="E657" t="s">
        <v>20649</v>
      </c>
      <c r="F657" t="s">
        <v>20651</v>
      </c>
      <c r="G657" t="s">
        <v>89</v>
      </c>
      <c r="H657" t="s">
        <v>90</v>
      </c>
      <c r="I657" t="s">
        <v>10</v>
      </c>
      <c r="J657" t="s">
        <v>20650</v>
      </c>
      <c r="K657">
        <v>0</v>
      </c>
      <c r="L657" t="s">
        <v>20652</v>
      </c>
      <c r="M657" t="s">
        <v>20652</v>
      </c>
      <c r="N657">
        <v>0</v>
      </c>
      <c r="O657">
        <v>79</v>
      </c>
      <c r="P657" s="17">
        <v>46022</v>
      </c>
      <c r="Q657" s="19">
        <v>0</v>
      </c>
      <c r="R657" t="s">
        <v>24</v>
      </c>
      <c r="S657" s="17">
        <v>45737</v>
      </c>
      <c r="U657" s="29">
        <v>0</v>
      </c>
      <c r="V657" s="29">
        <v>0</v>
      </c>
      <c r="W657" s="29">
        <v>0</v>
      </c>
      <c r="X657" s="29">
        <f t="shared" si="10"/>
        <v>2</v>
      </c>
      <c r="Y657" s="33">
        <v>0</v>
      </c>
      <c r="Z657" s="29">
        <v>0</v>
      </c>
      <c r="AA657" s="29">
        <v>0</v>
      </c>
      <c r="AB657" s="29">
        <v>0</v>
      </c>
      <c r="AC657" s="33">
        <v>0</v>
      </c>
      <c r="AD657" s="33">
        <v>76.077100000000016</v>
      </c>
      <c r="AE657" s="29">
        <v>0</v>
      </c>
      <c r="AG657" s="29">
        <v>0</v>
      </c>
      <c r="AH657" s="29">
        <v>0</v>
      </c>
      <c r="AI657" s="29">
        <v>0</v>
      </c>
      <c r="AJ657" s="29">
        <v>0</v>
      </c>
      <c r="AK657" s="29">
        <v>0</v>
      </c>
      <c r="AL657" s="53">
        <v>2</v>
      </c>
      <c r="AM657" s="29" t="s">
        <v>20651</v>
      </c>
      <c r="AN657" s="29" t="s">
        <v>20651</v>
      </c>
      <c r="AO657" s="29">
        <v>0</v>
      </c>
      <c r="AP657" s="30">
        <v>0</v>
      </c>
      <c r="AQ657" s="30">
        <v>0</v>
      </c>
    </row>
    <row r="658" spans="1:43" x14ac:dyDescent="0.25">
      <c r="A658" t="s">
        <v>20647</v>
      </c>
      <c r="B658" t="s">
        <v>20652</v>
      </c>
      <c r="C658" s="34">
        <v>10000064415270</v>
      </c>
      <c r="D658">
        <v>3573911</v>
      </c>
      <c r="E658" t="s">
        <v>20649</v>
      </c>
      <c r="F658" t="s">
        <v>20651</v>
      </c>
      <c r="G658" t="s">
        <v>89</v>
      </c>
      <c r="H658" t="s">
        <v>90</v>
      </c>
      <c r="I658" t="s">
        <v>10</v>
      </c>
      <c r="J658" t="s">
        <v>20650</v>
      </c>
      <c r="K658">
        <v>0</v>
      </c>
      <c r="L658" t="s">
        <v>20652</v>
      </c>
      <c r="M658" t="s">
        <v>20652</v>
      </c>
      <c r="N658">
        <v>0</v>
      </c>
      <c r="O658">
        <v>17</v>
      </c>
      <c r="P658" s="17">
        <v>46022</v>
      </c>
      <c r="Q658" s="19">
        <v>0</v>
      </c>
      <c r="R658" t="s">
        <v>24</v>
      </c>
      <c r="S658" s="17">
        <v>45737</v>
      </c>
      <c r="U658" s="29">
        <v>0</v>
      </c>
      <c r="V658" s="29">
        <v>0</v>
      </c>
      <c r="W658" s="29">
        <v>0</v>
      </c>
      <c r="X658" s="29">
        <f t="shared" si="10"/>
        <v>1</v>
      </c>
      <c r="Y658" s="33">
        <v>0</v>
      </c>
      <c r="Z658" s="29">
        <v>0</v>
      </c>
      <c r="AA658" s="29">
        <v>0</v>
      </c>
      <c r="AB658" s="29">
        <v>0</v>
      </c>
      <c r="AC658" s="33">
        <v>0</v>
      </c>
      <c r="AD658" s="33">
        <v>137.51689999999999</v>
      </c>
      <c r="AE658" s="29">
        <v>0</v>
      </c>
      <c r="AG658" s="29">
        <v>0</v>
      </c>
      <c r="AH658" s="29">
        <v>0</v>
      </c>
      <c r="AI658" s="29">
        <v>0</v>
      </c>
      <c r="AJ658" s="29">
        <v>0</v>
      </c>
      <c r="AK658" s="29">
        <v>0</v>
      </c>
      <c r="AL658" s="53">
        <v>1</v>
      </c>
      <c r="AM658" s="29" t="s">
        <v>20651</v>
      </c>
      <c r="AN658" s="29" t="s">
        <v>20651</v>
      </c>
      <c r="AO658" s="29">
        <v>0</v>
      </c>
      <c r="AP658" s="30">
        <v>0</v>
      </c>
      <c r="AQ658" s="30">
        <v>0</v>
      </c>
    </row>
    <row r="659" spans="1:43" x14ac:dyDescent="0.25">
      <c r="A659" t="s">
        <v>20647</v>
      </c>
      <c r="B659" t="s">
        <v>20652</v>
      </c>
      <c r="C659" s="34">
        <v>10000064415272</v>
      </c>
      <c r="D659">
        <v>3573910</v>
      </c>
      <c r="E659" t="s">
        <v>20649</v>
      </c>
      <c r="F659" t="s">
        <v>20651</v>
      </c>
      <c r="G659" t="s">
        <v>89</v>
      </c>
      <c r="H659" t="s">
        <v>90</v>
      </c>
      <c r="I659" t="s">
        <v>10</v>
      </c>
      <c r="J659" t="s">
        <v>20650</v>
      </c>
      <c r="K659">
        <v>0</v>
      </c>
      <c r="L659" t="s">
        <v>20652</v>
      </c>
      <c r="M659" t="s">
        <v>20652</v>
      </c>
      <c r="N659">
        <v>0</v>
      </c>
      <c r="O659">
        <v>18</v>
      </c>
      <c r="P659" s="17">
        <v>46022</v>
      </c>
      <c r="Q659" s="19">
        <v>0</v>
      </c>
      <c r="R659" t="s">
        <v>24</v>
      </c>
      <c r="S659" s="17">
        <v>45737</v>
      </c>
      <c r="U659" s="29">
        <v>0</v>
      </c>
      <c r="V659" s="29">
        <v>0</v>
      </c>
      <c r="W659" s="29">
        <v>0</v>
      </c>
      <c r="X659" s="29">
        <f t="shared" si="10"/>
        <v>1</v>
      </c>
      <c r="Y659" s="33">
        <v>0</v>
      </c>
      <c r="Z659" s="29">
        <v>0</v>
      </c>
      <c r="AA659" s="29">
        <v>0</v>
      </c>
      <c r="AB659" s="29">
        <v>0</v>
      </c>
      <c r="AC659" s="33">
        <v>0</v>
      </c>
      <c r="AD659" s="33">
        <v>137.51689999999999</v>
      </c>
      <c r="AE659" s="29">
        <v>0</v>
      </c>
      <c r="AG659" s="29">
        <v>0</v>
      </c>
      <c r="AH659" s="29">
        <v>0</v>
      </c>
      <c r="AI659" s="29">
        <v>0</v>
      </c>
      <c r="AJ659" s="29">
        <v>0</v>
      </c>
      <c r="AK659" s="29">
        <v>0</v>
      </c>
      <c r="AL659" s="53">
        <v>1</v>
      </c>
      <c r="AM659" s="29" t="s">
        <v>20651</v>
      </c>
      <c r="AN659" s="29" t="s">
        <v>20651</v>
      </c>
      <c r="AO659" s="29">
        <v>0</v>
      </c>
      <c r="AP659" s="30">
        <v>0</v>
      </c>
      <c r="AQ659" s="30">
        <v>0</v>
      </c>
    </row>
    <row r="660" spans="1:43" x14ac:dyDescent="0.25">
      <c r="A660" t="s">
        <v>20647</v>
      </c>
      <c r="B660" t="s">
        <v>20652</v>
      </c>
      <c r="C660" s="34">
        <v>10000064415284</v>
      </c>
      <c r="D660">
        <v>9112489</v>
      </c>
      <c r="E660" t="s">
        <v>20649</v>
      </c>
      <c r="F660" t="s">
        <v>20651</v>
      </c>
      <c r="G660" t="s">
        <v>89</v>
      </c>
      <c r="H660" t="s">
        <v>90</v>
      </c>
      <c r="I660" t="s">
        <v>10</v>
      </c>
      <c r="J660" t="s">
        <v>20650</v>
      </c>
      <c r="K660">
        <v>0</v>
      </c>
      <c r="L660" t="s">
        <v>20652</v>
      </c>
      <c r="M660" t="s">
        <v>20652</v>
      </c>
      <c r="N660">
        <v>0</v>
      </c>
      <c r="O660">
        <v>29</v>
      </c>
      <c r="P660" s="17">
        <v>46022</v>
      </c>
      <c r="Q660" s="19">
        <v>0</v>
      </c>
      <c r="R660" t="s">
        <v>24</v>
      </c>
      <c r="S660" s="17">
        <v>45737</v>
      </c>
      <c r="U660" s="29">
        <v>0</v>
      </c>
      <c r="V660" s="29">
        <v>0</v>
      </c>
      <c r="W660" s="29">
        <v>0</v>
      </c>
      <c r="X660" s="29">
        <f t="shared" si="10"/>
        <v>1</v>
      </c>
      <c r="Y660" s="33">
        <v>0</v>
      </c>
      <c r="Z660" s="29">
        <v>0</v>
      </c>
      <c r="AA660" s="29">
        <v>0</v>
      </c>
      <c r="AB660" s="29">
        <v>0</v>
      </c>
      <c r="AC660" s="33">
        <v>0</v>
      </c>
      <c r="AD660" s="33">
        <v>32.2622</v>
      </c>
      <c r="AE660" s="29">
        <v>0</v>
      </c>
      <c r="AG660" s="29">
        <v>0</v>
      </c>
      <c r="AH660" s="29">
        <v>0</v>
      </c>
      <c r="AI660" s="29">
        <v>0</v>
      </c>
      <c r="AJ660" s="29">
        <v>0</v>
      </c>
      <c r="AK660" s="29">
        <v>0</v>
      </c>
      <c r="AL660" s="53">
        <v>1</v>
      </c>
      <c r="AM660" s="29" t="s">
        <v>20651</v>
      </c>
      <c r="AN660" s="29" t="s">
        <v>20651</v>
      </c>
      <c r="AO660" s="29">
        <v>0</v>
      </c>
      <c r="AP660" s="30">
        <v>0</v>
      </c>
      <c r="AQ660" s="30">
        <v>0</v>
      </c>
    </row>
    <row r="661" spans="1:43" x14ac:dyDescent="0.25">
      <c r="A661" t="s">
        <v>20647</v>
      </c>
      <c r="B661" t="s">
        <v>20652</v>
      </c>
      <c r="C661" s="34">
        <v>10000064415300</v>
      </c>
      <c r="D661">
        <v>9112516</v>
      </c>
      <c r="E661" t="s">
        <v>20649</v>
      </c>
      <c r="F661" t="s">
        <v>20651</v>
      </c>
      <c r="G661" t="s">
        <v>89</v>
      </c>
      <c r="H661" t="s">
        <v>90</v>
      </c>
      <c r="I661" t="s">
        <v>10</v>
      </c>
      <c r="J661" t="s">
        <v>20650</v>
      </c>
      <c r="K661">
        <v>0</v>
      </c>
      <c r="L661" t="s">
        <v>20652</v>
      </c>
      <c r="M661" t="s">
        <v>20652</v>
      </c>
      <c r="N661">
        <v>0</v>
      </c>
      <c r="O661">
        <v>6</v>
      </c>
      <c r="P661" s="17">
        <v>46022</v>
      </c>
      <c r="Q661" s="19">
        <v>0</v>
      </c>
      <c r="R661" t="s">
        <v>24</v>
      </c>
      <c r="S661" s="17">
        <v>45737</v>
      </c>
      <c r="U661" s="29">
        <v>0</v>
      </c>
      <c r="V661" s="29">
        <v>0</v>
      </c>
      <c r="W661" s="29">
        <v>0</v>
      </c>
      <c r="X661" s="29">
        <f t="shared" si="10"/>
        <v>1</v>
      </c>
      <c r="Y661" s="33">
        <v>0</v>
      </c>
      <c r="Z661" s="29">
        <v>0</v>
      </c>
      <c r="AA661" s="29">
        <v>0</v>
      </c>
      <c r="AB661" s="29">
        <v>0</v>
      </c>
      <c r="AC661" s="33">
        <v>0</v>
      </c>
      <c r="AD661" s="33">
        <v>5.9460999999999995</v>
      </c>
      <c r="AE661" s="29">
        <v>0</v>
      </c>
      <c r="AG661" s="29">
        <v>0</v>
      </c>
      <c r="AH661" s="29">
        <v>0</v>
      </c>
      <c r="AI661" s="29">
        <v>0</v>
      </c>
      <c r="AJ661" s="29">
        <v>0</v>
      </c>
      <c r="AK661" s="29">
        <v>0</v>
      </c>
      <c r="AL661" s="53">
        <v>1</v>
      </c>
      <c r="AM661" s="29" t="s">
        <v>20651</v>
      </c>
      <c r="AN661" s="29" t="s">
        <v>20651</v>
      </c>
      <c r="AO661" s="29">
        <v>0</v>
      </c>
      <c r="AP661" s="30">
        <v>0</v>
      </c>
      <c r="AQ661" s="30">
        <v>0</v>
      </c>
    </row>
    <row r="662" spans="1:43" x14ac:dyDescent="0.25">
      <c r="A662" t="s">
        <v>20647</v>
      </c>
      <c r="B662" t="s">
        <v>20652</v>
      </c>
      <c r="C662" s="34">
        <v>10000064415407</v>
      </c>
      <c r="D662">
        <v>9112692</v>
      </c>
      <c r="E662" t="s">
        <v>20649</v>
      </c>
      <c r="F662" t="s">
        <v>20651</v>
      </c>
      <c r="G662" t="s">
        <v>89</v>
      </c>
      <c r="H662" t="s">
        <v>90</v>
      </c>
      <c r="I662" t="s">
        <v>10</v>
      </c>
      <c r="J662" t="s">
        <v>20650</v>
      </c>
      <c r="K662">
        <v>0</v>
      </c>
      <c r="L662" t="s">
        <v>20652</v>
      </c>
      <c r="M662" t="s">
        <v>20652</v>
      </c>
      <c r="N662">
        <v>0</v>
      </c>
      <c r="O662">
        <v>80</v>
      </c>
      <c r="P662" s="17">
        <v>46022</v>
      </c>
      <c r="Q662" s="19">
        <v>0</v>
      </c>
      <c r="R662" t="s">
        <v>24</v>
      </c>
      <c r="S662" s="17">
        <v>45737</v>
      </c>
      <c r="U662" s="29">
        <v>0</v>
      </c>
      <c r="V662" s="29">
        <v>0</v>
      </c>
      <c r="W662" s="29">
        <v>0</v>
      </c>
      <c r="X662" s="29">
        <f t="shared" si="10"/>
        <v>2</v>
      </c>
      <c r="Y662" s="33">
        <v>0</v>
      </c>
      <c r="Z662" s="29">
        <v>0</v>
      </c>
      <c r="AA662" s="29">
        <v>0</v>
      </c>
      <c r="AB662" s="29">
        <v>0</v>
      </c>
      <c r="AC662" s="33">
        <v>0</v>
      </c>
      <c r="AD662" s="33">
        <v>87.028400000000019</v>
      </c>
      <c r="AE662" s="29">
        <v>0</v>
      </c>
      <c r="AG662" s="29">
        <v>0</v>
      </c>
      <c r="AH662" s="29">
        <v>0</v>
      </c>
      <c r="AI662" s="29">
        <v>0</v>
      </c>
      <c r="AJ662" s="29">
        <v>0</v>
      </c>
      <c r="AK662" s="29">
        <v>0</v>
      </c>
      <c r="AL662" s="53">
        <v>2</v>
      </c>
      <c r="AM662" s="29" t="s">
        <v>20651</v>
      </c>
      <c r="AN662" s="29" t="s">
        <v>20651</v>
      </c>
      <c r="AO662" s="29">
        <v>0</v>
      </c>
      <c r="AP662" s="30">
        <v>0</v>
      </c>
      <c r="AQ662" s="30">
        <v>0</v>
      </c>
    </row>
    <row r="663" spans="1:43" x14ac:dyDescent="0.25">
      <c r="A663" t="s">
        <v>20647</v>
      </c>
      <c r="B663" t="s">
        <v>20652</v>
      </c>
      <c r="C663" s="34">
        <v>10000064415417</v>
      </c>
      <c r="D663">
        <v>3573917</v>
      </c>
      <c r="E663" t="s">
        <v>20649</v>
      </c>
      <c r="F663" t="s">
        <v>20651</v>
      </c>
      <c r="G663" t="s">
        <v>89</v>
      </c>
      <c r="H663" t="s">
        <v>90</v>
      </c>
      <c r="I663" t="s">
        <v>10</v>
      </c>
      <c r="J663" t="s">
        <v>20650</v>
      </c>
      <c r="K663">
        <v>0</v>
      </c>
      <c r="L663" t="s">
        <v>20652</v>
      </c>
      <c r="M663" t="s">
        <v>20652</v>
      </c>
      <c r="N663">
        <v>0</v>
      </c>
      <c r="O663">
        <v>77</v>
      </c>
      <c r="P663" s="17">
        <v>46022</v>
      </c>
      <c r="Q663" s="19">
        <v>0</v>
      </c>
      <c r="R663" t="s">
        <v>24</v>
      </c>
      <c r="S663" s="17">
        <v>45737</v>
      </c>
      <c r="U663" s="29">
        <v>0</v>
      </c>
      <c r="V663" s="29">
        <v>0</v>
      </c>
      <c r="W663" s="29">
        <v>0</v>
      </c>
      <c r="X663" s="29">
        <f t="shared" si="10"/>
        <v>2</v>
      </c>
      <c r="Y663" s="33">
        <v>0</v>
      </c>
      <c r="Z663" s="29">
        <v>0</v>
      </c>
      <c r="AA663" s="29">
        <v>0</v>
      </c>
      <c r="AB663" s="29">
        <v>0</v>
      </c>
      <c r="AC663" s="33">
        <v>0</v>
      </c>
      <c r="AD663" s="33">
        <v>120.27515000000001</v>
      </c>
      <c r="AE663" s="29">
        <v>0</v>
      </c>
      <c r="AG663" s="29">
        <v>0</v>
      </c>
      <c r="AH663" s="29">
        <v>0</v>
      </c>
      <c r="AI663" s="29">
        <v>0</v>
      </c>
      <c r="AJ663" s="29">
        <v>0</v>
      </c>
      <c r="AK663" s="29">
        <v>0</v>
      </c>
      <c r="AL663" s="53">
        <v>2</v>
      </c>
      <c r="AM663" s="29" t="s">
        <v>20651</v>
      </c>
      <c r="AN663" s="29" t="s">
        <v>20651</v>
      </c>
      <c r="AO663" s="29">
        <v>0</v>
      </c>
      <c r="AP663" s="30">
        <v>0</v>
      </c>
      <c r="AQ663" s="30">
        <v>0</v>
      </c>
    </row>
    <row r="664" spans="1:43" x14ac:dyDescent="0.25">
      <c r="A664" t="s">
        <v>20647</v>
      </c>
      <c r="B664" t="s">
        <v>20652</v>
      </c>
      <c r="C664" s="34">
        <v>10000064415430</v>
      </c>
      <c r="D664">
        <v>155183</v>
      </c>
      <c r="E664" t="s">
        <v>20649</v>
      </c>
      <c r="F664" t="s">
        <v>20651</v>
      </c>
      <c r="G664" t="s">
        <v>89</v>
      </c>
      <c r="H664" t="s">
        <v>90</v>
      </c>
      <c r="I664" t="s">
        <v>10</v>
      </c>
      <c r="J664" t="s">
        <v>20650</v>
      </c>
      <c r="K664">
        <v>0</v>
      </c>
      <c r="L664" t="s">
        <v>20652</v>
      </c>
      <c r="M664" t="s">
        <v>20652</v>
      </c>
      <c r="N664">
        <v>0</v>
      </c>
      <c r="O664">
        <v>80</v>
      </c>
      <c r="P664" s="17">
        <v>46022</v>
      </c>
      <c r="Q664" s="19">
        <v>0</v>
      </c>
      <c r="R664" t="s">
        <v>24</v>
      </c>
      <c r="S664" s="17">
        <v>45737</v>
      </c>
      <c r="U664" s="29">
        <v>0</v>
      </c>
      <c r="V664" s="29">
        <v>0</v>
      </c>
      <c r="W664" s="29">
        <v>0</v>
      </c>
      <c r="X664" s="29">
        <f t="shared" si="10"/>
        <v>1</v>
      </c>
      <c r="Y664" s="33">
        <v>0</v>
      </c>
      <c r="Z664" s="29">
        <v>0</v>
      </c>
      <c r="AA664" s="29">
        <v>0</v>
      </c>
      <c r="AB664" s="29">
        <v>0</v>
      </c>
      <c r="AC664" s="33">
        <v>0</v>
      </c>
      <c r="AD664" s="33">
        <v>499.51120000000003</v>
      </c>
      <c r="AE664" s="29">
        <v>0</v>
      </c>
      <c r="AG664" s="29">
        <v>0</v>
      </c>
      <c r="AH664" s="29">
        <v>0</v>
      </c>
      <c r="AI664" s="29">
        <v>0</v>
      </c>
      <c r="AJ664" s="29">
        <v>0</v>
      </c>
      <c r="AK664" s="29">
        <v>0</v>
      </c>
      <c r="AL664" s="53">
        <v>1</v>
      </c>
      <c r="AM664" s="29" t="s">
        <v>20651</v>
      </c>
      <c r="AN664" s="29" t="s">
        <v>20651</v>
      </c>
      <c r="AO664" s="29">
        <v>0</v>
      </c>
      <c r="AP664" s="30">
        <v>0</v>
      </c>
      <c r="AQ664" s="30">
        <v>0</v>
      </c>
    </row>
    <row r="665" spans="1:43" x14ac:dyDescent="0.25">
      <c r="A665" t="s">
        <v>20647</v>
      </c>
      <c r="B665" t="s">
        <v>20652</v>
      </c>
      <c r="C665" s="34">
        <v>10000064415506</v>
      </c>
      <c r="D665">
        <v>3573918</v>
      </c>
      <c r="E665" t="s">
        <v>20649</v>
      </c>
      <c r="F665" t="s">
        <v>20651</v>
      </c>
      <c r="G665" t="s">
        <v>89</v>
      </c>
      <c r="H665" t="s">
        <v>90</v>
      </c>
      <c r="I665" t="s">
        <v>14</v>
      </c>
      <c r="J665" t="s">
        <v>20650</v>
      </c>
      <c r="K665">
        <v>0</v>
      </c>
      <c r="L665" t="s">
        <v>20652</v>
      </c>
      <c r="M665" t="s">
        <v>20652</v>
      </c>
      <c r="N665">
        <v>0</v>
      </c>
      <c r="O665">
        <v>15</v>
      </c>
      <c r="P665" s="17">
        <v>46022</v>
      </c>
      <c r="Q665" s="19">
        <v>0</v>
      </c>
      <c r="R665" t="s">
        <v>24</v>
      </c>
      <c r="S665" s="17">
        <v>45737</v>
      </c>
      <c r="U665" s="29">
        <v>0</v>
      </c>
      <c r="V665" s="29">
        <v>0</v>
      </c>
      <c r="W665" s="29">
        <v>0</v>
      </c>
      <c r="X665" s="29">
        <f t="shared" si="10"/>
        <v>1</v>
      </c>
      <c r="Y665" s="33">
        <v>0</v>
      </c>
      <c r="Z665" s="29">
        <v>0</v>
      </c>
      <c r="AA665" s="29">
        <v>0</v>
      </c>
      <c r="AB665" s="29">
        <v>0</v>
      </c>
      <c r="AC665" s="33">
        <v>0</v>
      </c>
      <c r="AD665" s="33">
        <v>17.537599999999998</v>
      </c>
      <c r="AE665" s="29">
        <v>0</v>
      </c>
      <c r="AG665" s="29">
        <v>0</v>
      </c>
      <c r="AH665" s="29">
        <v>0</v>
      </c>
      <c r="AI665" s="29">
        <v>0</v>
      </c>
      <c r="AJ665" s="29">
        <v>0</v>
      </c>
      <c r="AK665" s="29">
        <v>0</v>
      </c>
      <c r="AL665" s="53">
        <v>1</v>
      </c>
      <c r="AM665" s="29" t="s">
        <v>20651</v>
      </c>
      <c r="AN665" s="29" t="s">
        <v>20651</v>
      </c>
      <c r="AO665" s="29">
        <v>0</v>
      </c>
      <c r="AP665" s="30">
        <v>0</v>
      </c>
      <c r="AQ665" s="30">
        <v>0</v>
      </c>
    </row>
    <row r="666" spans="1:43" x14ac:dyDescent="0.25">
      <c r="A666" t="s">
        <v>20647</v>
      </c>
      <c r="B666" t="s">
        <v>20652</v>
      </c>
      <c r="C666" s="34">
        <v>10000064415519</v>
      </c>
      <c r="D666">
        <v>9112688</v>
      </c>
      <c r="E666" t="s">
        <v>20649</v>
      </c>
      <c r="F666" t="s">
        <v>20651</v>
      </c>
      <c r="G666" t="s">
        <v>89</v>
      </c>
      <c r="H666" t="s">
        <v>90</v>
      </c>
      <c r="I666" t="s">
        <v>14</v>
      </c>
      <c r="J666" t="s">
        <v>20650</v>
      </c>
      <c r="K666">
        <v>0</v>
      </c>
      <c r="L666" t="s">
        <v>20652</v>
      </c>
      <c r="M666" t="s">
        <v>20652</v>
      </c>
      <c r="N666">
        <v>0</v>
      </c>
      <c r="O666">
        <v>15</v>
      </c>
      <c r="P666" s="17">
        <v>46022</v>
      </c>
      <c r="Q666" s="19">
        <v>0</v>
      </c>
      <c r="R666" t="s">
        <v>24</v>
      </c>
      <c r="S666" s="17">
        <v>45737</v>
      </c>
      <c r="U666" s="29">
        <v>0</v>
      </c>
      <c r="V666" s="29">
        <v>0</v>
      </c>
      <c r="W666" s="29">
        <v>0</v>
      </c>
      <c r="X666" s="29">
        <f t="shared" si="10"/>
        <v>1</v>
      </c>
      <c r="Y666" s="33">
        <v>0</v>
      </c>
      <c r="Z666" s="29">
        <v>0</v>
      </c>
      <c r="AA666" s="29">
        <v>0</v>
      </c>
      <c r="AB666" s="29">
        <v>0</v>
      </c>
      <c r="AC666" s="33">
        <v>0</v>
      </c>
      <c r="AD666" s="33">
        <v>52.894100000000002</v>
      </c>
      <c r="AE666" s="29">
        <v>0</v>
      </c>
      <c r="AG666" s="29">
        <v>0</v>
      </c>
      <c r="AH666" s="29">
        <v>0</v>
      </c>
      <c r="AI666" s="29">
        <v>0</v>
      </c>
      <c r="AJ666" s="29">
        <v>0</v>
      </c>
      <c r="AK666" s="29">
        <v>0</v>
      </c>
      <c r="AL666" s="53">
        <v>1</v>
      </c>
      <c r="AM666" s="29" t="s">
        <v>20651</v>
      </c>
      <c r="AN666" s="29" t="s">
        <v>20651</v>
      </c>
      <c r="AO666" s="29">
        <v>0</v>
      </c>
      <c r="AP666" s="30">
        <v>0</v>
      </c>
      <c r="AQ666" s="30">
        <v>0</v>
      </c>
    </row>
    <row r="667" spans="1:43" x14ac:dyDescent="0.25">
      <c r="A667" t="s">
        <v>20647</v>
      </c>
      <c r="B667" t="s">
        <v>20652</v>
      </c>
      <c r="C667" s="34">
        <v>10000064415628</v>
      </c>
      <c r="D667">
        <v>9112711</v>
      </c>
      <c r="E667" t="s">
        <v>20649</v>
      </c>
      <c r="F667" t="s">
        <v>20651</v>
      </c>
      <c r="G667" t="s">
        <v>89</v>
      </c>
      <c r="H667" t="s">
        <v>90</v>
      </c>
      <c r="I667" t="s">
        <v>14</v>
      </c>
      <c r="J667" t="s">
        <v>20650</v>
      </c>
      <c r="K667">
        <v>0</v>
      </c>
      <c r="L667" t="s">
        <v>20652</v>
      </c>
      <c r="M667" t="s">
        <v>20652</v>
      </c>
      <c r="N667">
        <v>0</v>
      </c>
      <c r="O667">
        <v>25</v>
      </c>
      <c r="P667" s="17">
        <v>46022</v>
      </c>
      <c r="Q667" s="19">
        <v>0</v>
      </c>
      <c r="R667" t="s">
        <v>24</v>
      </c>
      <c r="S667" s="17">
        <v>45737</v>
      </c>
      <c r="U667" s="29">
        <v>0</v>
      </c>
      <c r="V667" s="29">
        <v>0</v>
      </c>
      <c r="W667" s="29">
        <v>0</v>
      </c>
      <c r="X667" s="29">
        <f t="shared" si="10"/>
        <v>1</v>
      </c>
      <c r="Y667" s="33">
        <v>0</v>
      </c>
      <c r="Z667" s="29">
        <v>0</v>
      </c>
      <c r="AA667" s="29">
        <v>0</v>
      </c>
      <c r="AB667" s="29">
        <v>0</v>
      </c>
      <c r="AC667" s="33">
        <v>0</v>
      </c>
      <c r="AD667" s="33">
        <v>33.038199999999996</v>
      </c>
      <c r="AE667" s="29">
        <v>0</v>
      </c>
      <c r="AG667" s="29">
        <v>0</v>
      </c>
      <c r="AH667" s="29">
        <v>0</v>
      </c>
      <c r="AI667" s="29">
        <v>0</v>
      </c>
      <c r="AJ667" s="29">
        <v>0</v>
      </c>
      <c r="AK667" s="29">
        <v>0</v>
      </c>
      <c r="AL667" s="53">
        <v>1</v>
      </c>
      <c r="AM667" s="29" t="s">
        <v>20651</v>
      </c>
      <c r="AN667" s="29" t="s">
        <v>20651</v>
      </c>
      <c r="AO667" s="29">
        <v>0</v>
      </c>
      <c r="AP667" s="30">
        <v>0</v>
      </c>
      <c r="AQ667" s="30">
        <v>0</v>
      </c>
    </row>
    <row r="668" spans="1:43" x14ac:dyDescent="0.25">
      <c r="A668" t="s">
        <v>20647</v>
      </c>
      <c r="B668" t="s">
        <v>20652</v>
      </c>
      <c r="C668" s="34">
        <v>10000064415851</v>
      </c>
      <c r="D668">
        <v>9112761</v>
      </c>
      <c r="E668" t="s">
        <v>20649</v>
      </c>
      <c r="F668" t="s">
        <v>20651</v>
      </c>
      <c r="G668" t="s">
        <v>89</v>
      </c>
      <c r="H668" t="s">
        <v>90</v>
      </c>
      <c r="I668" t="s">
        <v>10</v>
      </c>
      <c r="J668" t="s">
        <v>20650</v>
      </c>
      <c r="K668">
        <v>0</v>
      </c>
      <c r="L668" t="s">
        <v>20652</v>
      </c>
      <c r="M668" t="s">
        <v>20652</v>
      </c>
      <c r="N668">
        <v>0</v>
      </c>
      <c r="O668">
        <v>3</v>
      </c>
      <c r="P668" s="17">
        <v>46022</v>
      </c>
      <c r="Q668" s="19">
        <v>0</v>
      </c>
      <c r="R668" t="s">
        <v>24</v>
      </c>
      <c r="S668" s="17">
        <v>45737</v>
      </c>
      <c r="U668" s="29">
        <v>0</v>
      </c>
      <c r="V668" s="29">
        <v>0</v>
      </c>
      <c r="W668" s="29">
        <v>0</v>
      </c>
      <c r="X668" s="29">
        <f t="shared" si="10"/>
        <v>2</v>
      </c>
      <c r="Y668" s="33">
        <v>0</v>
      </c>
      <c r="Z668" s="29">
        <v>0</v>
      </c>
      <c r="AA668" s="29">
        <v>0</v>
      </c>
      <c r="AB668" s="29">
        <v>0</v>
      </c>
      <c r="AC668" s="33">
        <v>0</v>
      </c>
      <c r="AD668" s="33">
        <v>16.279833333333332</v>
      </c>
      <c r="AE668" s="29">
        <v>0</v>
      </c>
      <c r="AG668" s="29">
        <v>0</v>
      </c>
      <c r="AH668" s="29">
        <v>0</v>
      </c>
      <c r="AI668" s="29">
        <v>0</v>
      </c>
      <c r="AJ668" s="29">
        <v>0</v>
      </c>
      <c r="AK668" s="29">
        <v>0</v>
      </c>
      <c r="AL668" s="53">
        <v>2</v>
      </c>
      <c r="AM668" s="29" t="s">
        <v>20651</v>
      </c>
      <c r="AN668" s="29" t="s">
        <v>20651</v>
      </c>
      <c r="AO668" s="29">
        <v>0</v>
      </c>
      <c r="AP668" s="30">
        <v>0</v>
      </c>
      <c r="AQ668" s="30">
        <v>0</v>
      </c>
    </row>
    <row r="669" spans="1:43" x14ac:dyDescent="0.25">
      <c r="A669" t="s">
        <v>20647</v>
      </c>
      <c r="B669" t="s">
        <v>20652</v>
      </c>
      <c r="C669" s="34">
        <v>10000064415857</v>
      </c>
      <c r="D669">
        <v>9112760</v>
      </c>
      <c r="E669" t="s">
        <v>20649</v>
      </c>
      <c r="F669" t="s">
        <v>20651</v>
      </c>
      <c r="G669" t="s">
        <v>89</v>
      </c>
      <c r="H669" t="s">
        <v>90</v>
      </c>
      <c r="I669" t="s">
        <v>10</v>
      </c>
      <c r="J669" t="s">
        <v>20650</v>
      </c>
      <c r="K669">
        <v>0</v>
      </c>
      <c r="L669" t="s">
        <v>20652</v>
      </c>
      <c r="M669" t="s">
        <v>20652</v>
      </c>
      <c r="N669">
        <v>0</v>
      </c>
      <c r="O669">
        <v>3</v>
      </c>
      <c r="P669" s="17">
        <v>46022</v>
      </c>
      <c r="Q669" s="19">
        <v>0</v>
      </c>
      <c r="R669" t="s">
        <v>24</v>
      </c>
      <c r="S669" s="17">
        <v>45737</v>
      </c>
      <c r="U669" s="29">
        <v>0</v>
      </c>
      <c r="V669" s="29">
        <v>0</v>
      </c>
      <c r="W669" s="29">
        <v>0</v>
      </c>
      <c r="X669" s="29">
        <f t="shared" si="10"/>
        <v>2</v>
      </c>
      <c r="Y669" s="33">
        <v>0</v>
      </c>
      <c r="Z669" s="29">
        <v>0</v>
      </c>
      <c r="AA669" s="29">
        <v>0</v>
      </c>
      <c r="AB669" s="29">
        <v>0</v>
      </c>
      <c r="AC669" s="33">
        <v>0</v>
      </c>
      <c r="AD669" s="33">
        <v>46.385400000000004</v>
      </c>
      <c r="AE669" s="29">
        <v>0</v>
      </c>
      <c r="AG669" s="29">
        <v>0</v>
      </c>
      <c r="AH669" s="29">
        <v>0</v>
      </c>
      <c r="AI669" s="29">
        <v>0</v>
      </c>
      <c r="AJ669" s="29">
        <v>0</v>
      </c>
      <c r="AK669" s="29">
        <v>0</v>
      </c>
      <c r="AL669" s="53">
        <v>2</v>
      </c>
      <c r="AM669" s="29" t="s">
        <v>20651</v>
      </c>
      <c r="AN669" s="29" t="s">
        <v>20651</v>
      </c>
      <c r="AO669" s="29">
        <v>0</v>
      </c>
      <c r="AP669" s="30">
        <v>0</v>
      </c>
      <c r="AQ669" s="30">
        <v>0</v>
      </c>
    </row>
    <row r="670" spans="1:43" x14ac:dyDescent="0.25">
      <c r="A670" t="s">
        <v>20647</v>
      </c>
      <c r="B670" t="s">
        <v>20652</v>
      </c>
      <c r="C670" s="34">
        <v>10000064416222</v>
      </c>
      <c r="D670">
        <v>9112734</v>
      </c>
      <c r="E670" t="s">
        <v>20649</v>
      </c>
      <c r="F670" t="s">
        <v>20651</v>
      </c>
      <c r="G670" t="s">
        <v>89</v>
      </c>
      <c r="H670" t="s">
        <v>90</v>
      </c>
      <c r="I670" t="s">
        <v>10</v>
      </c>
      <c r="J670" t="s">
        <v>20650</v>
      </c>
      <c r="K670">
        <v>0</v>
      </c>
      <c r="L670" t="s">
        <v>20652</v>
      </c>
      <c r="M670" t="s">
        <v>20652</v>
      </c>
      <c r="N670">
        <v>0</v>
      </c>
      <c r="O670">
        <v>22</v>
      </c>
      <c r="P670" s="17">
        <v>46022</v>
      </c>
      <c r="Q670" s="19">
        <v>0</v>
      </c>
      <c r="R670" t="s">
        <v>24</v>
      </c>
      <c r="S670" s="17">
        <v>45737</v>
      </c>
      <c r="U670" s="29">
        <v>0</v>
      </c>
      <c r="V670" s="29">
        <v>0</v>
      </c>
      <c r="W670" s="29">
        <v>0</v>
      </c>
      <c r="X670" s="29">
        <f t="shared" si="10"/>
        <v>1</v>
      </c>
      <c r="Y670" s="33">
        <v>0</v>
      </c>
      <c r="Z670" s="29">
        <v>0</v>
      </c>
      <c r="AA670" s="29">
        <v>0</v>
      </c>
      <c r="AB670" s="29">
        <v>0</v>
      </c>
      <c r="AC670" s="33">
        <v>0</v>
      </c>
      <c r="AD670" s="33">
        <v>135.76119999999997</v>
      </c>
      <c r="AE670" s="29">
        <v>0</v>
      </c>
      <c r="AG670" s="29">
        <v>0</v>
      </c>
      <c r="AH670" s="29">
        <v>0</v>
      </c>
      <c r="AI670" s="29">
        <v>0</v>
      </c>
      <c r="AJ670" s="29">
        <v>0</v>
      </c>
      <c r="AK670" s="29">
        <v>0</v>
      </c>
      <c r="AL670" s="53">
        <v>1</v>
      </c>
      <c r="AM670" s="29" t="s">
        <v>20651</v>
      </c>
      <c r="AN670" s="29" t="s">
        <v>20651</v>
      </c>
      <c r="AO670" s="29">
        <v>0</v>
      </c>
      <c r="AP670" s="30">
        <v>0</v>
      </c>
      <c r="AQ670" s="30">
        <v>0</v>
      </c>
    </row>
    <row r="671" spans="1:43" x14ac:dyDescent="0.25">
      <c r="A671" t="s">
        <v>20647</v>
      </c>
      <c r="B671" t="s">
        <v>20652</v>
      </c>
      <c r="C671" s="34">
        <v>10000064416407</v>
      </c>
      <c r="D671">
        <v>9112750</v>
      </c>
      <c r="E671" t="s">
        <v>20649</v>
      </c>
      <c r="F671" t="s">
        <v>20651</v>
      </c>
      <c r="G671" t="s">
        <v>89</v>
      </c>
      <c r="H671" t="s">
        <v>90</v>
      </c>
      <c r="I671" t="s">
        <v>10</v>
      </c>
      <c r="J671" t="s">
        <v>20650</v>
      </c>
      <c r="K671">
        <v>0</v>
      </c>
      <c r="L671" t="s">
        <v>20652</v>
      </c>
      <c r="M671" t="s">
        <v>20652</v>
      </c>
      <c r="N671">
        <v>0</v>
      </c>
      <c r="O671">
        <v>15</v>
      </c>
      <c r="P671" s="17">
        <v>46022</v>
      </c>
      <c r="Q671" s="19">
        <v>0</v>
      </c>
      <c r="R671" t="s">
        <v>24</v>
      </c>
      <c r="S671" s="17">
        <v>45737</v>
      </c>
      <c r="U671" s="29">
        <v>0</v>
      </c>
      <c r="V671" s="29">
        <v>0</v>
      </c>
      <c r="W671" s="29">
        <v>0</v>
      </c>
      <c r="X671" s="29">
        <f t="shared" si="10"/>
        <v>1</v>
      </c>
      <c r="Y671" s="33">
        <v>0</v>
      </c>
      <c r="Z671" s="29">
        <v>0</v>
      </c>
      <c r="AA671" s="29">
        <v>0</v>
      </c>
      <c r="AB671" s="29">
        <v>0</v>
      </c>
      <c r="AC671" s="33">
        <v>0</v>
      </c>
      <c r="AD671" s="33">
        <v>32.6599</v>
      </c>
      <c r="AE671" s="29">
        <v>0</v>
      </c>
      <c r="AG671" s="29">
        <v>0</v>
      </c>
      <c r="AH671" s="29">
        <v>0</v>
      </c>
      <c r="AI671" s="29">
        <v>0</v>
      </c>
      <c r="AJ671" s="29">
        <v>0</v>
      </c>
      <c r="AK671" s="29">
        <v>0</v>
      </c>
      <c r="AL671" s="53">
        <v>1</v>
      </c>
      <c r="AM671" s="29" t="s">
        <v>20651</v>
      </c>
      <c r="AN671" s="29" t="s">
        <v>20651</v>
      </c>
      <c r="AO671" s="29">
        <v>0</v>
      </c>
      <c r="AP671" s="30">
        <v>0</v>
      </c>
      <c r="AQ671" s="30">
        <v>0</v>
      </c>
    </row>
    <row r="672" spans="1:43" x14ac:dyDescent="0.25">
      <c r="A672" t="s">
        <v>20647</v>
      </c>
      <c r="B672" t="s">
        <v>20652</v>
      </c>
      <c r="C672" s="34">
        <v>10000064416554</v>
      </c>
      <c r="D672">
        <v>3573938</v>
      </c>
      <c r="E672" t="s">
        <v>20649</v>
      </c>
      <c r="F672" t="s">
        <v>20651</v>
      </c>
      <c r="G672" t="s">
        <v>89</v>
      </c>
      <c r="H672" t="s">
        <v>90</v>
      </c>
      <c r="I672" t="s">
        <v>10</v>
      </c>
      <c r="J672" t="s">
        <v>20650</v>
      </c>
      <c r="K672">
        <v>0</v>
      </c>
      <c r="L672" t="s">
        <v>20652</v>
      </c>
      <c r="M672" t="s">
        <v>20652</v>
      </c>
      <c r="N672">
        <v>0</v>
      </c>
      <c r="O672">
        <v>76</v>
      </c>
      <c r="P672" s="17">
        <v>46022</v>
      </c>
      <c r="Q672" s="19">
        <v>0</v>
      </c>
      <c r="R672" t="s">
        <v>24</v>
      </c>
      <c r="S672" s="17">
        <v>45737</v>
      </c>
      <c r="U672" s="29">
        <v>0</v>
      </c>
      <c r="V672" s="29">
        <v>0</v>
      </c>
      <c r="W672" s="29">
        <v>0</v>
      </c>
      <c r="X672" s="29">
        <f t="shared" si="10"/>
        <v>2</v>
      </c>
      <c r="Y672" s="33">
        <v>0</v>
      </c>
      <c r="Z672" s="29">
        <v>0</v>
      </c>
      <c r="AA672" s="29">
        <v>0</v>
      </c>
      <c r="AB672" s="29">
        <v>0</v>
      </c>
      <c r="AC672" s="33">
        <v>0</v>
      </c>
      <c r="AD672" s="33">
        <v>80.18343333333334</v>
      </c>
      <c r="AE672" s="29">
        <v>0</v>
      </c>
      <c r="AG672" s="29">
        <v>0</v>
      </c>
      <c r="AH672" s="29">
        <v>0</v>
      </c>
      <c r="AI672" s="29">
        <v>0</v>
      </c>
      <c r="AJ672" s="29">
        <v>0</v>
      </c>
      <c r="AK672" s="29">
        <v>0</v>
      </c>
      <c r="AL672" s="53">
        <v>2</v>
      </c>
      <c r="AM672" s="29" t="s">
        <v>20651</v>
      </c>
      <c r="AN672" s="29" t="s">
        <v>20651</v>
      </c>
      <c r="AO672" s="29">
        <v>0</v>
      </c>
      <c r="AP672" s="30">
        <v>0</v>
      </c>
      <c r="AQ672" s="30">
        <v>0</v>
      </c>
    </row>
    <row r="673" spans="1:43" x14ac:dyDescent="0.25">
      <c r="A673" t="s">
        <v>20647</v>
      </c>
      <c r="B673" t="s">
        <v>20652</v>
      </c>
      <c r="C673" s="34">
        <v>10000064416587</v>
      </c>
      <c r="D673">
        <v>9112845</v>
      </c>
      <c r="E673" t="s">
        <v>20649</v>
      </c>
      <c r="F673" t="s">
        <v>20651</v>
      </c>
      <c r="G673" t="s">
        <v>89</v>
      </c>
      <c r="H673" t="s">
        <v>90</v>
      </c>
      <c r="I673" t="s">
        <v>10</v>
      </c>
      <c r="J673" t="s">
        <v>20650</v>
      </c>
      <c r="K673">
        <v>0</v>
      </c>
      <c r="L673" t="s">
        <v>20652</v>
      </c>
      <c r="M673" t="s">
        <v>20652</v>
      </c>
      <c r="N673">
        <v>0</v>
      </c>
      <c r="O673">
        <v>40</v>
      </c>
      <c r="P673" s="17">
        <v>46022</v>
      </c>
      <c r="Q673" s="19">
        <v>0</v>
      </c>
      <c r="R673" t="s">
        <v>24</v>
      </c>
      <c r="S673" s="17">
        <v>45737</v>
      </c>
      <c r="U673" s="29">
        <v>0</v>
      </c>
      <c r="V673" s="29">
        <v>0</v>
      </c>
      <c r="W673" s="29">
        <v>0</v>
      </c>
      <c r="X673" s="29">
        <f t="shared" si="10"/>
        <v>1</v>
      </c>
      <c r="Y673" s="33">
        <v>0</v>
      </c>
      <c r="Z673" s="29">
        <v>0</v>
      </c>
      <c r="AA673" s="29">
        <v>0</v>
      </c>
      <c r="AB673" s="29">
        <v>0</v>
      </c>
      <c r="AC673" s="33">
        <v>0</v>
      </c>
      <c r="AD673" s="33">
        <v>168.81879999999998</v>
      </c>
      <c r="AE673" s="29">
        <v>0</v>
      </c>
      <c r="AG673" s="29">
        <v>0</v>
      </c>
      <c r="AH673" s="29">
        <v>0</v>
      </c>
      <c r="AI673" s="29">
        <v>0</v>
      </c>
      <c r="AJ673" s="29">
        <v>0</v>
      </c>
      <c r="AK673" s="29">
        <v>0</v>
      </c>
      <c r="AL673" s="53">
        <v>1</v>
      </c>
      <c r="AM673" s="29" t="s">
        <v>20651</v>
      </c>
      <c r="AN673" s="29" t="s">
        <v>20651</v>
      </c>
      <c r="AO673" s="29">
        <v>0</v>
      </c>
      <c r="AP673" s="30">
        <v>0</v>
      </c>
      <c r="AQ673" s="30">
        <v>0</v>
      </c>
    </row>
    <row r="674" spans="1:43" x14ac:dyDescent="0.25">
      <c r="A674" t="s">
        <v>20647</v>
      </c>
      <c r="B674" t="s">
        <v>20652</v>
      </c>
      <c r="C674" s="34">
        <v>10000064416592</v>
      </c>
      <c r="D674">
        <v>9112915</v>
      </c>
      <c r="E674" t="s">
        <v>20649</v>
      </c>
      <c r="F674" t="s">
        <v>20651</v>
      </c>
      <c r="G674" t="s">
        <v>89</v>
      </c>
      <c r="H674" t="s">
        <v>90</v>
      </c>
      <c r="I674" t="s">
        <v>10</v>
      </c>
      <c r="J674" t="s">
        <v>20650</v>
      </c>
      <c r="K674">
        <v>0</v>
      </c>
      <c r="L674" t="s">
        <v>20652</v>
      </c>
      <c r="M674" t="s">
        <v>20652</v>
      </c>
      <c r="N674">
        <v>0</v>
      </c>
      <c r="O674">
        <v>16</v>
      </c>
      <c r="P674" s="17">
        <v>46022</v>
      </c>
      <c r="Q674" s="19">
        <v>0</v>
      </c>
      <c r="R674" t="s">
        <v>24</v>
      </c>
      <c r="S674" s="17">
        <v>45737</v>
      </c>
      <c r="U674" s="29">
        <v>0</v>
      </c>
      <c r="V674" s="29">
        <v>0</v>
      </c>
      <c r="W674" s="29">
        <v>0</v>
      </c>
      <c r="X674" s="29">
        <f t="shared" si="10"/>
        <v>1</v>
      </c>
      <c r="Y674" s="33">
        <v>0</v>
      </c>
      <c r="Z674" s="29">
        <v>0</v>
      </c>
      <c r="AA674" s="29">
        <v>0</v>
      </c>
      <c r="AB674" s="29">
        <v>0</v>
      </c>
      <c r="AC674" s="33">
        <v>0</v>
      </c>
      <c r="AD674" s="33">
        <v>175.03649999999999</v>
      </c>
      <c r="AE674" s="29">
        <v>0</v>
      </c>
      <c r="AG674" s="29">
        <v>0</v>
      </c>
      <c r="AH674" s="29">
        <v>0</v>
      </c>
      <c r="AI674" s="29">
        <v>0</v>
      </c>
      <c r="AJ674" s="29">
        <v>0</v>
      </c>
      <c r="AK674" s="29">
        <v>0</v>
      </c>
      <c r="AL674" s="53">
        <v>1</v>
      </c>
      <c r="AM674" s="29" t="s">
        <v>20651</v>
      </c>
      <c r="AN674" s="29" t="s">
        <v>20651</v>
      </c>
      <c r="AO674" s="29">
        <v>0</v>
      </c>
      <c r="AP674" s="30">
        <v>0</v>
      </c>
      <c r="AQ674" s="30">
        <v>0</v>
      </c>
    </row>
    <row r="675" spans="1:43" x14ac:dyDescent="0.25">
      <c r="A675" t="s">
        <v>20647</v>
      </c>
      <c r="B675" t="s">
        <v>20652</v>
      </c>
      <c r="C675" s="34">
        <v>10000064416596</v>
      </c>
      <c r="D675">
        <v>9112846</v>
      </c>
      <c r="E675" t="s">
        <v>20649</v>
      </c>
      <c r="F675" t="s">
        <v>20651</v>
      </c>
      <c r="G675" t="s">
        <v>89</v>
      </c>
      <c r="H675" t="s">
        <v>90</v>
      </c>
      <c r="I675" t="s">
        <v>10</v>
      </c>
      <c r="J675" t="s">
        <v>20650</v>
      </c>
      <c r="K675">
        <v>0</v>
      </c>
      <c r="L675" t="s">
        <v>20652</v>
      </c>
      <c r="M675" t="s">
        <v>20652</v>
      </c>
      <c r="N675">
        <v>0</v>
      </c>
      <c r="O675">
        <v>3</v>
      </c>
      <c r="P675" s="17">
        <v>46022</v>
      </c>
      <c r="Q675" s="19">
        <v>0</v>
      </c>
      <c r="R675" t="s">
        <v>24</v>
      </c>
      <c r="S675" s="17">
        <v>45737</v>
      </c>
      <c r="U675" s="29">
        <v>0</v>
      </c>
      <c r="V675" s="29">
        <v>0</v>
      </c>
      <c r="W675" s="29">
        <v>0</v>
      </c>
      <c r="X675" s="29">
        <f t="shared" si="10"/>
        <v>1</v>
      </c>
      <c r="Y675" s="33">
        <v>0</v>
      </c>
      <c r="Z675" s="29">
        <v>0</v>
      </c>
      <c r="AA675" s="29">
        <v>0</v>
      </c>
      <c r="AB675" s="29">
        <v>0</v>
      </c>
      <c r="AC675" s="33">
        <v>0</v>
      </c>
      <c r="AD675" s="33">
        <v>161.21400000000003</v>
      </c>
      <c r="AE675" s="29">
        <v>0</v>
      </c>
      <c r="AG675" s="29">
        <v>0</v>
      </c>
      <c r="AH675" s="29">
        <v>0</v>
      </c>
      <c r="AI675" s="29">
        <v>0</v>
      </c>
      <c r="AJ675" s="29">
        <v>0</v>
      </c>
      <c r="AK675" s="29">
        <v>0</v>
      </c>
      <c r="AL675" s="53">
        <v>1</v>
      </c>
      <c r="AM675" s="29" t="s">
        <v>20651</v>
      </c>
      <c r="AN675" s="29" t="s">
        <v>20651</v>
      </c>
      <c r="AO675" s="29">
        <v>0</v>
      </c>
      <c r="AP675" s="30">
        <v>0</v>
      </c>
      <c r="AQ675" s="30">
        <v>0</v>
      </c>
    </row>
    <row r="676" spans="1:43" x14ac:dyDescent="0.25">
      <c r="A676" t="s">
        <v>20647</v>
      </c>
      <c r="B676" t="s">
        <v>20652</v>
      </c>
      <c r="C676" s="34">
        <v>10000064416690</v>
      </c>
      <c r="D676">
        <v>3573951</v>
      </c>
      <c r="E676" t="s">
        <v>20649</v>
      </c>
      <c r="F676" t="s">
        <v>20651</v>
      </c>
      <c r="G676" t="s">
        <v>89</v>
      </c>
      <c r="H676" t="s">
        <v>90</v>
      </c>
      <c r="I676" t="s">
        <v>10</v>
      </c>
      <c r="J676" t="s">
        <v>20650</v>
      </c>
      <c r="K676">
        <v>0</v>
      </c>
      <c r="L676" t="s">
        <v>20652</v>
      </c>
      <c r="M676" t="s">
        <v>20652</v>
      </c>
      <c r="N676">
        <v>0</v>
      </c>
      <c r="O676">
        <v>2</v>
      </c>
      <c r="P676" s="17">
        <v>46022</v>
      </c>
      <c r="Q676" s="19">
        <v>0</v>
      </c>
      <c r="R676" t="s">
        <v>24</v>
      </c>
      <c r="S676" s="17">
        <v>45737</v>
      </c>
      <c r="U676" s="29">
        <v>0</v>
      </c>
      <c r="V676" s="29">
        <v>0</v>
      </c>
      <c r="W676" s="29">
        <v>0</v>
      </c>
      <c r="X676" s="29">
        <f t="shared" si="10"/>
        <v>1</v>
      </c>
      <c r="Y676" s="33">
        <v>0</v>
      </c>
      <c r="Z676" s="29">
        <v>0</v>
      </c>
      <c r="AA676" s="29">
        <v>0</v>
      </c>
      <c r="AB676" s="29">
        <v>0</v>
      </c>
      <c r="AC676" s="33">
        <v>0</v>
      </c>
      <c r="AD676" s="33">
        <v>190.1103</v>
      </c>
      <c r="AE676" s="29">
        <v>0</v>
      </c>
      <c r="AG676" s="29">
        <v>0</v>
      </c>
      <c r="AH676" s="29">
        <v>0</v>
      </c>
      <c r="AI676" s="29">
        <v>0</v>
      </c>
      <c r="AJ676" s="29">
        <v>0</v>
      </c>
      <c r="AK676" s="29">
        <v>0</v>
      </c>
      <c r="AL676" s="53">
        <v>1</v>
      </c>
      <c r="AM676" s="29" t="s">
        <v>20651</v>
      </c>
      <c r="AN676" s="29" t="s">
        <v>20651</v>
      </c>
      <c r="AO676" s="29">
        <v>0</v>
      </c>
      <c r="AP676" s="30">
        <v>0</v>
      </c>
      <c r="AQ676" s="30">
        <v>0</v>
      </c>
    </row>
    <row r="677" spans="1:43" x14ac:dyDescent="0.25">
      <c r="A677" t="s">
        <v>20647</v>
      </c>
      <c r="B677" t="s">
        <v>20652</v>
      </c>
      <c r="C677" s="34">
        <v>10000064416760</v>
      </c>
      <c r="D677">
        <v>9113002</v>
      </c>
      <c r="E677" t="s">
        <v>20649</v>
      </c>
      <c r="F677" t="s">
        <v>20651</v>
      </c>
      <c r="G677" t="s">
        <v>89</v>
      </c>
      <c r="H677" t="s">
        <v>90</v>
      </c>
      <c r="I677" t="s">
        <v>10</v>
      </c>
      <c r="J677" t="s">
        <v>20650</v>
      </c>
      <c r="K677">
        <v>0</v>
      </c>
      <c r="L677" t="s">
        <v>20652</v>
      </c>
      <c r="M677" t="s">
        <v>20652</v>
      </c>
      <c r="N677">
        <v>0</v>
      </c>
      <c r="O677">
        <v>72</v>
      </c>
      <c r="P677" s="17">
        <v>46022</v>
      </c>
      <c r="Q677" s="19">
        <v>0</v>
      </c>
      <c r="R677" t="s">
        <v>24</v>
      </c>
      <c r="S677" s="17">
        <v>45737</v>
      </c>
      <c r="U677" s="29">
        <v>0</v>
      </c>
      <c r="V677" s="29">
        <v>0</v>
      </c>
      <c r="W677" s="29">
        <v>0</v>
      </c>
      <c r="X677" s="29">
        <f t="shared" si="10"/>
        <v>1</v>
      </c>
      <c r="Y677" s="33">
        <v>0</v>
      </c>
      <c r="Z677" s="29">
        <v>0</v>
      </c>
      <c r="AA677" s="29">
        <v>0</v>
      </c>
      <c r="AB677" s="29">
        <v>0</v>
      </c>
      <c r="AC677" s="33">
        <v>0</v>
      </c>
      <c r="AD677" s="33">
        <v>329.53810000000004</v>
      </c>
      <c r="AE677" s="29">
        <v>0</v>
      </c>
      <c r="AG677" s="29">
        <v>0</v>
      </c>
      <c r="AH677" s="29">
        <v>0</v>
      </c>
      <c r="AI677" s="29">
        <v>0</v>
      </c>
      <c r="AJ677" s="29">
        <v>0</v>
      </c>
      <c r="AK677" s="29">
        <v>0</v>
      </c>
      <c r="AL677" s="53">
        <v>1</v>
      </c>
      <c r="AM677" s="29" t="s">
        <v>20651</v>
      </c>
      <c r="AN677" s="29" t="s">
        <v>20651</v>
      </c>
      <c r="AO677" s="29">
        <v>0</v>
      </c>
      <c r="AP677" s="30">
        <v>0</v>
      </c>
      <c r="AQ677" s="30">
        <v>0</v>
      </c>
    </row>
    <row r="678" spans="1:43" x14ac:dyDescent="0.25">
      <c r="A678" t="s">
        <v>20647</v>
      </c>
      <c r="B678" t="s">
        <v>20652</v>
      </c>
      <c r="C678" s="34">
        <v>10000064416770</v>
      </c>
      <c r="D678">
        <v>9113003</v>
      </c>
      <c r="E678" t="s">
        <v>20649</v>
      </c>
      <c r="F678" t="s">
        <v>20651</v>
      </c>
      <c r="G678" t="s">
        <v>89</v>
      </c>
      <c r="H678" t="s">
        <v>90</v>
      </c>
      <c r="I678" t="s">
        <v>10</v>
      </c>
      <c r="J678" t="s">
        <v>20650</v>
      </c>
      <c r="K678">
        <v>0</v>
      </c>
      <c r="L678" t="s">
        <v>20652</v>
      </c>
      <c r="M678" t="s">
        <v>20652</v>
      </c>
      <c r="N678">
        <v>0</v>
      </c>
      <c r="O678">
        <v>1</v>
      </c>
      <c r="P678" s="17">
        <v>46022</v>
      </c>
      <c r="Q678" s="19">
        <v>0</v>
      </c>
      <c r="R678" t="s">
        <v>24</v>
      </c>
      <c r="S678" s="17">
        <v>45737</v>
      </c>
      <c r="U678" s="29">
        <v>0</v>
      </c>
      <c r="V678" s="29">
        <v>0</v>
      </c>
      <c r="W678" s="29">
        <v>0</v>
      </c>
      <c r="X678" s="29">
        <f t="shared" si="10"/>
        <v>1</v>
      </c>
      <c r="Y678" s="33">
        <v>0</v>
      </c>
      <c r="Z678" s="29">
        <v>0</v>
      </c>
      <c r="AA678" s="29">
        <v>0</v>
      </c>
      <c r="AB678" s="29">
        <v>0</v>
      </c>
      <c r="AC678" s="33">
        <v>0</v>
      </c>
      <c r="AD678" s="33">
        <v>161.21400000000003</v>
      </c>
      <c r="AE678" s="29">
        <v>0</v>
      </c>
      <c r="AG678" s="29">
        <v>0</v>
      </c>
      <c r="AH678" s="29">
        <v>0</v>
      </c>
      <c r="AI678" s="29">
        <v>0</v>
      </c>
      <c r="AJ678" s="29">
        <v>0</v>
      </c>
      <c r="AK678" s="29">
        <v>0</v>
      </c>
      <c r="AL678" s="53">
        <v>1</v>
      </c>
      <c r="AM678" s="29" t="s">
        <v>20651</v>
      </c>
      <c r="AN678" s="29" t="s">
        <v>20651</v>
      </c>
      <c r="AO678" s="29">
        <v>0</v>
      </c>
      <c r="AP678" s="30">
        <v>0</v>
      </c>
      <c r="AQ678" s="30">
        <v>0</v>
      </c>
    </row>
    <row r="679" spans="1:43" x14ac:dyDescent="0.25">
      <c r="A679" t="s">
        <v>20647</v>
      </c>
      <c r="B679" t="s">
        <v>20652</v>
      </c>
      <c r="C679" s="34">
        <v>10000064416828</v>
      </c>
      <c r="D679">
        <v>9113235</v>
      </c>
      <c r="E679" t="s">
        <v>20649</v>
      </c>
      <c r="F679" t="s">
        <v>20651</v>
      </c>
      <c r="G679" t="s">
        <v>89</v>
      </c>
      <c r="H679" t="s">
        <v>90</v>
      </c>
      <c r="I679" t="s">
        <v>10</v>
      </c>
      <c r="J679" t="s">
        <v>20650</v>
      </c>
      <c r="K679">
        <v>0</v>
      </c>
      <c r="L679" t="s">
        <v>20652</v>
      </c>
      <c r="M679" t="s">
        <v>20652</v>
      </c>
      <c r="N679">
        <v>0</v>
      </c>
      <c r="O679">
        <v>27</v>
      </c>
      <c r="P679" s="17">
        <v>46022</v>
      </c>
      <c r="Q679" s="19">
        <v>0</v>
      </c>
      <c r="R679" t="s">
        <v>24</v>
      </c>
      <c r="S679" s="17">
        <v>45737</v>
      </c>
      <c r="U679" s="29">
        <v>0</v>
      </c>
      <c r="V679" s="29">
        <v>0</v>
      </c>
      <c r="W679" s="29">
        <v>0</v>
      </c>
      <c r="X679" s="29">
        <f t="shared" si="10"/>
        <v>1</v>
      </c>
      <c r="Y679" s="33">
        <v>0</v>
      </c>
      <c r="Z679" s="29">
        <v>0</v>
      </c>
      <c r="AA679" s="29">
        <v>0</v>
      </c>
      <c r="AB679" s="29">
        <v>0</v>
      </c>
      <c r="AC679" s="33">
        <v>0</v>
      </c>
      <c r="AD679" s="33">
        <v>59.878100000000003</v>
      </c>
      <c r="AE679" s="29">
        <v>0</v>
      </c>
      <c r="AG679" s="29">
        <v>0</v>
      </c>
      <c r="AH679" s="29">
        <v>0</v>
      </c>
      <c r="AI679" s="29">
        <v>0</v>
      </c>
      <c r="AJ679" s="29">
        <v>0</v>
      </c>
      <c r="AK679" s="29">
        <v>0</v>
      </c>
      <c r="AL679" s="53">
        <v>1</v>
      </c>
      <c r="AM679" s="29" t="s">
        <v>20651</v>
      </c>
      <c r="AN679" s="29" t="s">
        <v>20651</v>
      </c>
      <c r="AO679" s="29">
        <v>0</v>
      </c>
      <c r="AP679" s="30">
        <v>0</v>
      </c>
      <c r="AQ679" s="30">
        <v>0</v>
      </c>
    </row>
    <row r="680" spans="1:43" x14ac:dyDescent="0.25">
      <c r="A680" t="s">
        <v>20647</v>
      </c>
      <c r="B680" t="s">
        <v>20652</v>
      </c>
      <c r="C680" s="34">
        <v>10000064416844</v>
      </c>
      <c r="D680">
        <v>9113580</v>
      </c>
      <c r="E680" t="s">
        <v>20649</v>
      </c>
      <c r="F680" t="s">
        <v>20651</v>
      </c>
      <c r="G680" t="s">
        <v>89</v>
      </c>
      <c r="H680" t="s">
        <v>90</v>
      </c>
      <c r="I680" t="s">
        <v>10</v>
      </c>
      <c r="J680" t="s">
        <v>20650</v>
      </c>
      <c r="K680">
        <v>0</v>
      </c>
      <c r="L680" t="s">
        <v>20652</v>
      </c>
      <c r="M680" t="s">
        <v>20652</v>
      </c>
      <c r="N680">
        <v>0</v>
      </c>
      <c r="O680">
        <v>25</v>
      </c>
      <c r="P680" s="17">
        <v>46022</v>
      </c>
      <c r="Q680" s="19">
        <v>0</v>
      </c>
      <c r="R680" t="s">
        <v>24</v>
      </c>
      <c r="S680" s="17">
        <v>45737</v>
      </c>
      <c r="U680" s="29">
        <v>0</v>
      </c>
      <c r="V680" s="29">
        <v>0</v>
      </c>
      <c r="W680" s="29">
        <v>0</v>
      </c>
      <c r="X680" s="29">
        <f t="shared" si="10"/>
        <v>2</v>
      </c>
      <c r="Y680" s="33">
        <v>0</v>
      </c>
      <c r="Z680" s="29">
        <v>0</v>
      </c>
      <c r="AA680" s="29">
        <v>0</v>
      </c>
      <c r="AB680" s="29">
        <v>0</v>
      </c>
      <c r="AC680" s="33">
        <v>0</v>
      </c>
      <c r="AD680" s="33">
        <v>134.81059999999999</v>
      </c>
      <c r="AE680" s="29">
        <v>0</v>
      </c>
      <c r="AG680" s="29">
        <v>0</v>
      </c>
      <c r="AH680" s="29">
        <v>0</v>
      </c>
      <c r="AI680" s="29">
        <v>0</v>
      </c>
      <c r="AJ680" s="29">
        <v>0</v>
      </c>
      <c r="AK680" s="29">
        <v>0</v>
      </c>
      <c r="AL680" s="53">
        <v>2</v>
      </c>
      <c r="AM680" s="29" t="s">
        <v>20651</v>
      </c>
      <c r="AN680" s="29" t="s">
        <v>20651</v>
      </c>
      <c r="AO680" s="29">
        <v>0</v>
      </c>
      <c r="AP680" s="30">
        <v>0</v>
      </c>
      <c r="AQ680" s="30">
        <v>0</v>
      </c>
    </row>
    <row r="681" spans="1:43" x14ac:dyDescent="0.25">
      <c r="A681" t="s">
        <v>20647</v>
      </c>
      <c r="B681" t="s">
        <v>20652</v>
      </c>
      <c r="C681" s="34">
        <v>10000064416863</v>
      </c>
      <c r="D681">
        <v>9113247</v>
      </c>
      <c r="E681" t="s">
        <v>20649</v>
      </c>
      <c r="F681" t="s">
        <v>20651</v>
      </c>
      <c r="G681" t="s">
        <v>89</v>
      </c>
      <c r="H681" t="s">
        <v>90</v>
      </c>
      <c r="I681" t="s">
        <v>10</v>
      </c>
      <c r="J681" t="s">
        <v>20650</v>
      </c>
      <c r="K681">
        <v>0</v>
      </c>
      <c r="L681" t="s">
        <v>20652</v>
      </c>
      <c r="M681" t="s">
        <v>20652</v>
      </c>
      <c r="N681">
        <v>0</v>
      </c>
      <c r="O681">
        <v>30</v>
      </c>
      <c r="P681" s="17">
        <v>46022</v>
      </c>
      <c r="Q681" s="19">
        <v>0</v>
      </c>
      <c r="R681" t="s">
        <v>24</v>
      </c>
      <c r="S681" s="17">
        <v>45737</v>
      </c>
      <c r="U681" s="29">
        <v>0</v>
      </c>
      <c r="V681" s="29">
        <v>0</v>
      </c>
      <c r="W681" s="29">
        <v>0</v>
      </c>
      <c r="X681" s="29">
        <f t="shared" si="10"/>
        <v>1</v>
      </c>
      <c r="Y681" s="33">
        <v>0</v>
      </c>
      <c r="Z681" s="29">
        <v>0</v>
      </c>
      <c r="AA681" s="29">
        <v>0</v>
      </c>
      <c r="AB681" s="29">
        <v>0</v>
      </c>
      <c r="AC681" s="33">
        <v>0</v>
      </c>
      <c r="AD681" s="33">
        <v>76.930700000000002</v>
      </c>
      <c r="AE681" s="29">
        <v>0</v>
      </c>
      <c r="AG681" s="29">
        <v>0</v>
      </c>
      <c r="AH681" s="29">
        <v>0</v>
      </c>
      <c r="AI681" s="29">
        <v>0</v>
      </c>
      <c r="AJ681" s="29">
        <v>0</v>
      </c>
      <c r="AK681" s="29">
        <v>0</v>
      </c>
      <c r="AL681" s="53">
        <v>1</v>
      </c>
      <c r="AM681" s="29" t="s">
        <v>20651</v>
      </c>
      <c r="AN681" s="29" t="s">
        <v>20651</v>
      </c>
      <c r="AO681" s="29">
        <v>0</v>
      </c>
      <c r="AP681" s="30">
        <v>0</v>
      </c>
      <c r="AQ681" s="30">
        <v>0</v>
      </c>
    </row>
    <row r="682" spans="1:43" x14ac:dyDescent="0.25">
      <c r="A682" t="s">
        <v>20647</v>
      </c>
      <c r="B682" t="s">
        <v>20652</v>
      </c>
      <c r="C682" s="34">
        <v>10000064416863</v>
      </c>
      <c r="D682">
        <v>9113247</v>
      </c>
      <c r="E682" t="s">
        <v>20649</v>
      </c>
      <c r="F682" t="s">
        <v>20651</v>
      </c>
      <c r="G682" t="s">
        <v>89</v>
      </c>
      <c r="H682" t="s">
        <v>90</v>
      </c>
      <c r="I682" t="s">
        <v>10</v>
      </c>
      <c r="J682" t="s">
        <v>20650</v>
      </c>
      <c r="K682">
        <v>0</v>
      </c>
      <c r="L682" t="s">
        <v>20652</v>
      </c>
      <c r="M682" t="s">
        <v>20652</v>
      </c>
      <c r="N682">
        <v>0</v>
      </c>
      <c r="O682">
        <v>30</v>
      </c>
      <c r="P682" s="17">
        <v>46022</v>
      </c>
      <c r="Q682" s="19">
        <v>0</v>
      </c>
      <c r="R682" t="s">
        <v>24</v>
      </c>
      <c r="S682" s="17">
        <v>45737</v>
      </c>
      <c r="U682" s="29">
        <v>0</v>
      </c>
      <c r="V682" s="29">
        <v>0</v>
      </c>
      <c r="W682" s="29">
        <v>0</v>
      </c>
      <c r="X682" s="29">
        <f t="shared" si="10"/>
        <v>2</v>
      </c>
      <c r="Y682" s="33">
        <v>0</v>
      </c>
      <c r="Z682" s="29">
        <v>0</v>
      </c>
      <c r="AA682" s="29">
        <v>0</v>
      </c>
      <c r="AB682" s="29">
        <v>0</v>
      </c>
      <c r="AC682" s="33">
        <v>0</v>
      </c>
      <c r="AD682" s="33">
        <v>76.930700000000002</v>
      </c>
      <c r="AE682" s="29">
        <v>0</v>
      </c>
      <c r="AG682" s="29">
        <v>0</v>
      </c>
      <c r="AH682" s="29">
        <v>0</v>
      </c>
      <c r="AI682" s="29">
        <v>0</v>
      </c>
      <c r="AJ682" s="29">
        <v>0</v>
      </c>
      <c r="AK682" s="29">
        <v>0</v>
      </c>
      <c r="AL682" s="53">
        <v>2</v>
      </c>
      <c r="AM682" s="29" t="s">
        <v>20651</v>
      </c>
      <c r="AN682" s="29" t="s">
        <v>20651</v>
      </c>
      <c r="AO682" s="29">
        <v>0</v>
      </c>
      <c r="AP682" s="30">
        <v>0</v>
      </c>
      <c r="AQ682" s="30">
        <v>0</v>
      </c>
    </row>
    <row r="683" spans="1:43" x14ac:dyDescent="0.25">
      <c r="A683" t="s">
        <v>20647</v>
      </c>
      <c r="B683" t="s">
        <v>20652</v>
      </c>
      <c r="C683" s="34">
        <v>10000064416868</v>
      </c>
      <c r="D683">
        <v>3573957</v>
      </c>
      <c r="E683" t="s">
        <v>20649</v>
      </c>
      <c r="F683" t="s">
        <v>20651</v>
      </c>
      <c r="G683" t="s">
        <v>89</v>
      </c>
      <c r="H683" t="s">
        <v>90</v>
      </c>
      <c r="I683" t="s">
        <v>10</v>
      </c>
      <c r="J683" t="s">
        <v>20650</v>
      </c>
      <c r="K683">
        <v>0</v>
      </c>
      <c r="L683" t="s">
        <v>20652</v>
      </c>
      <c r="M683" t="s">
        <v>20652</v>
      </c>
      <c r="N683">
        <v>0</v>
      </c>
      <c r="O683">
        <v>77</v>
      </c>
      <c r="P683" s="17">
        <v>46022</v>
      </c>
      <c r="Q683" s="19">
        <v>0</v>
      </c>
      <c r="R683" t="s">
        <v>24</v>
      </c>
      <c r="S683" s="17">
        <v>45737</v>
      </c>
      <c r="U683" s="29">
        <v>0</v>
      </c>
      <c r="V683" s="29">
        <v>0</v>
      </c>
      <c r="W683" s="29">
        <v>0</v>
      </c>
      <c r="X683" s="29">
        <f t="shared" si="10"/>
        <v>2</v>
      </c>
      <c r="Y683" s="33">
        <v>0</v>
      </c>
      <c r="Z683" s="29">
        <v>0</v>
      </c>
      <c r="AA683" s="29">
        <v>0</v>
      </c>
      <c r="AB683" s="29">
        <v>0</v>
      </c>
      <c r="AC683" s="33">
        <v>0</v>
      </c>
      <c r="AD683" s="33">
        <v>80.316000000000003</v>
      </c>
      <c r="AE683" s="29">
        <v>0</v>
      </c>
      <c r="AG683" s="29">
        <v>0</v>
      </c>
      <c r="AH683" s="29">
        <v>0</v>
      </c>
      <c r="AI683" s="29">
        <v>0</v>
      </c>
      <c r="AJ683" s="29">
        <v>0</v>
      </c>
      <c r="AK683" s="29">
        <v>0</v>
      </c>
      <c r="AL683" s="53">
        <v>2</v>
      </c>
      <c r="AM683" s="29" t="s">
        <v>20651</v>
      </c>
      <c r="AN683" s="29" t="s">
        <v>20651</v>
      </c>
      <c r="AO683" s="29">
        <v>0</v>
      </c>
      <c r="AP683" s="30">
        <v>0</v>
      </c>
      <c r="AQ683" s="30">
        <v>0</v>
      </c>
    </row>
    <row r="684" spans="1:43" x14ac:dyDescent="0.25">
      <c r="A684" t="s">
        <v>20647</v>
      </c>
      <c r="B684" t="s">
        <v>20652</v>
      </c>
      <c r="C684" s="34">
        <v>10000064416875</v>
      </c>
      <c r="D684">
        <v>9113228</v>
      </c>
      <c r="E684" t="s">
        <v>20649</v>
      </c>
      <c r="F684" t="s">
        <v>20651</v>
      </c>
      <c r="G684" t="s">
        <v>89</v>
      </c>
      <c r="H684" t="s">
        <v>90</v>
      </c>
      <c r="I684" t="s">
        <v>10</v>
      </c>
      <c r="J684" t="s">
        <v>20650</v>
      </c>
      <c r="K684">
        <v>0</v>
      </c>
      <c r="L684" t="s">
        <v>20652</v>
      </c>
      <c r="M684" t="s">
        <v>20652</v>
      </c>
      <c r="N684">
        <v>0</v>
      </c>
      <c r="O684">
        <v>29</v>
      </c>
      <c r="P684" s="17">
        <v>46022</v>
      </c>
      <c r="Q684" s="19">
        <v>0</v>
      </c>
      <c r="R684" t="s">
        <v>24</v>
      </c>
      <c r="S684" s="17">
        <v>45737</v>
      </c>
      <c r="U684" s="29">
        <v>0</v>
      </c>
      <c r="V684" s="29">
        <v>0</v>
      </c>
      <c r="W684" s="29">
        <v>0</v>
      </c>
      <c r="X684" s="29">
        <f t="shared" si="10"/>
        <v>1</v>
      </c>
      <c r="Y684" s="33">
        <v>0</v>
      </c>
      <c r="Z684" s="29">
        <v>0</v>
      </c>
      <c r="AA684" s="29">
        <v>0</v>
      </c>
      <c r="AB684" s="29">
        <v>0</v>
      </c>
      <c r="AC684" s="33">
        <v>0</v>
      </c>
      <c r="AD684" s="33">
        <v>99.143699999999995</v>
      </c>
      <c r="AE684" s="29">
        <v>0</v>
      </c>
      <c r="AG684" s="29">
        <v>0</v>
      </c>
      <c r="AH684" s="29">
        <v>0</v>
      </c>
      <c r="AI684" s="29">
        <v>0</v>
      </c>
      <c r="AJ684" s="29">
        <v>0</v>
      </c>
      <c r="AK684" s="29">
        <v>0</v>
      </c>
      <c r="AL684" s="53">
        <v>1</v>
      </c>
      <c r="AM684" s="29" t="s">
        <v>20651</v>
      </c>
      <c r="AN684" s="29" t="s">
        <v>20651</v>
      </c>
      <c r="AO684" s="29">
        <v>0</v>
      </c>
      <c r="AP684" s="30">
        <v>0</v>
      </c>
      <c r="AQ684" s="30">
        <v>0</v>
      </c>
    </row>
    <row r="685" spans="1:43" x14ac:dyDescent="0.25">
      <c r="A685" t="s">
        <v>20647</v>
      </c>
      <c r="B685" t="s">
        <v>20652</v>
      </c>
      <c r="C685" s="34">
        <v>10000064416897</v>
      </c>
      <c r="D685">
        <v>9113227</v>
      </c>
      <c r="E685" t="s">
        <v>20649</v>
      </c>
      <c r="F685" t="s">
        <v>20651</v>
      </c>
      <c r="G685" t="s">
        <v>89</v>
      </c>
      <c r="H685" t="s">
        <v>90</v>
      </c>
      <c r="I685" t="s">
        <v>10</v>
      </c>
      <c r="J685" t="s">
        <v>20650</v>
      </c>
      <c r="K685">
        <v>0</v>
      </c>
      <c r="L685" t="s">
        <v>20652</v>
      </c>
      <c r="M685" t="s">
        <v>20652</v>
      </c>
      <c r="N685">
        <v>0</v>
      </c>
      <c r="O685">
        <v>3</v>
      </c>
      <c r="P685" s="17">
        <v>46022</v>
      </c>
      <c r="Q685" s="19">
        <v>0</v>
      </c>
      <c r="R685" t="s">
        <v>24</v>
      </c>
      <c r="S685" s="17">
        <v>45737</v>
      </c>
      <c r="U685" s="29">
        <v>0</v>
      </c>
      <c r="V685" s="29">
        <v>0</v>
      </c>
      <c r="W685" s="29">
        <v>0</v>
      </c>
      <c r="X685" s="29">
        <f t="shared" si="10"/>
        <v>1</v>
      </c>
      <c r="Y685" s="33">
        <v>0</v>
      </c>
      <c r="Z685" s="29">
        <v>0</v>
      </c>
      <c r="AA685" s="29">
        <v>0</v>
      </c>
      <c r="AB685" s="29">
        <v>0</v>
      </c>
      <c r="AC685" s="33">
        <v>0</v>
      </c>
      <c r="AD685" s="33">
        <v>128.26310000000001</v>
      </c>
      <c r="AE685" s="29">
        <v>0</v>
      </c>
      <c r="AG685" s="29">
        <v>0</v>
      </c>
      <c r="AH685" s="29">
        <v>0</v>
      </c>
      <c r="AI685" s="29">
        <v>0</v>
      </c>
      <c r="AJ685" s="29">
        <v>0</v>
      </c>
      <c r="AK685" s="29">
        <v>0</v>
      </c>
      <c r="AL685" s="53">
        <v>1</v>
      </c>
      <c r="AM685" s="29" t="s">
        <v>20651</v>
      </c>
      <c r="AN685" s="29" t="s">
        <v>20651</v>
      </c>
      <c r="AO685" s="29">
        <v>0</v>
      </c>
      <c r="AP685" s="30">
        <v>0</v>
      </c>
      <c r="AQ685" s="30">
        <v>0</v>
      </c>
    </row>
    <row r="686" spans="1:43" x14ac:dyDescent="0.25">
      <c r="A686" t="s">
        <v>20647</v>
      </c>
      <c r="B686" t="s">
        <v>20652</v>
      </c>
      <c r="C686" s="34">
        <v>10000064416970</v>
      </c>
      <c r="D686">
        <v>9113487</v>
      </c>
      <c r="E686" t="s">
        <v>20649</v>
      </c>
      <c r="F686" t="s">
        <v>20651</v>
      </c>
      <c r="G686" t="s">
        <v>89</v>
      </c>
      <c r="H686" t="s">
        <v>90</v>
      </c>
      <c r="I686" t="s">
        <v>10</v>
      </c>
      <c r="J686" t="s">
        <v>20650</v>
      </c>
      <c r="K686">
        <v>0</v>
      </c>
      <c r="L686" t="s">
        <v>20652</v>
      </c>
      <c r="M686" t="s">
        <v>20652</v>
      </c>
      <c r="N686">
        <v>0</v>
      </c>
      <c r="O686">
        <v>77</v>
      </c>
      <c r="P686" s="17">
        <v>46022</v>
      </c>
      <c r="Q686" s="19">
        <v>0</v>
      </c>
      <c r="R686" t="s">
        <v>24</v>
      </c>
      <c r="S686" s="17">
        <v>45737</v>
      </c>
      <c r="U686" s="29">
        <v>0</v>
      </c>
      <c r="V686" s="29">
        <v>0</v>
      </c>
      <c r="W686" s="29">
        <v>0</v>
      </c>
      <c r="X686" s="29">
        <f t="shared" si="10"/>
        <v>2</v>
      </c>
      <c r="Y686" s="33">
        <v>0</v>
      </c>
      <c r="Z686" s="29">
        <v>0</v>
      </c>
      <c r="AA686" s="29">
        <v>0</v>
      </c>
      <c r="AB686" s="29">
        <v>0</v>
      </c>
      <c r="AC686" s="33">
        <v>0</v>
      </c>
      <c r="AD686" s="33">
        <v>113.41239999999999</v>
      </c>
      <c r="AE686" s="29">
        <v>0</v>
      </c>
      <c r="AG686" s="29">
        <v>0</v>
      </c>
      <c r="AH686" s="29">
        <v>0</v>
      </c>
      <c r="AI686" s="29">
        <v>0</v>
      </c>
      <c r="AJ686" s="29">
        <v>0</v>
      </c>
      <c r="AK686" s="29">
        <v>0</v>
      </c>
      <c r="AL686" s="53">
        <v>2</v>
      </c>
      <c r="AM686" s="29" t="s">
        <v>20651</v>
      </c>
      <c r="AN686" s="29" t="s">
        <v>20651</v>
      </c>
      <c r="AO686" s="29">
        <v>0</v>
      </c>
      <c r="AP686" s="30">
        <v>0</v>
      </c>
      <c r="AQ686" s="30">
        <v>0</v>
      </c>
    </row>
    <row r="687" spans="1:43" x14ac:dyDescent="0.25">
      <c r="A687" t="s">
        <v>20647</v>
      </c>
      <c r="B687" t="s">
        <v>20652</v>
      </c>
      <c r="C687" s="34">
        <v>10000064417158</v>
      </c>
      <c r="D687">
        <v>9113604</v>
      </c>
      <c r="E687" t="s">
        <v>20649</v>
      </c>
      <c r="F687" t="s">
        <v>20651</v>
      </c>
      <c r="G687" t="s">
        <v>89</v>
      </c>
      <c r="H687" t="s">
        <v>90</v>
      </c>
      <c r="I687" t="s">
        <v>14</v>
      </c>
      <c r="J687" t="s">
        <v>20650</v>
      </c>
      <c r="K687">
        <v>0</v>
      </c>
      <c r="L687" t="s">
        <v>20652</v>
      </c>
      <c r="M687" t="s">
        <v>20652</v>
      </c>
      <c r="N687">
        <v>0</v>
      </c>
      <c r="O687">
        <v>3</v>
      </c>
      <c r="P687" s="17">
        <v>46022</v>
      </c>
      <c r="Q687" s="19">
        <v>0</v>
      </c>
      <c r="R687" t="s">
        <v>24</v>
      </c>
      <c r="S687" s="17">
        <v>45737</v>
      </c>
      <c r="U687" s="29">
        <v>0</v>
      </c>
      <c r="V687" s="29">
        <v>0</v>
      </c>
      <c r="W687" s="29">
        <v>0</v>
      </c>
      <c r="X687" s="29">
        <f t="shared" si="10"/>
        <v>1</v>
      </c>
      <c r="Y687" s="33">
        <v>0</v>
      </c>
      <c r="Z687" s="29">
        <v>0</v>
      </c>
      <c r="AA687" s="29">
        <v>0</v>
      </c>
      <c r="AB687" s="29">
        <v>0</v>
      </c>
      <c r="AC687" s="33">
        <v>0</v>
      </c>
      <c r="AD687" s="33">
        <v>46.637600000000006</v>
      </c>
      <c r="AE687" s="29">
        <v>0</v>
      </c>
      <c r="AG687" s="29">
        <v>0</v>
      </c>
      <c r="AH687" s="29">
        <v>0</v>
      </c>
      <c r="AI687" s="29">
        <v>0</v>
      </c>
      <c r="AJ687" s="29">
        <v>0</v>
      </c>
      <c r="AK687" s="29">
        <v>0</v>
      </c>
      <c r="AL687" s="53">
        <v>1</v>
      </c>
      <c r="AM687" s="29" t="s">
        <v>20651</v>
      </c>
      <c r="AN687" s="29" t="s">
        <v>20651</v>
      </c>
      <c r="AO687" s="29">
        <v>0</v>
      </c>
      <c r="AP687" s="30">
        <v>0</v>
      </c>
      <c r="AQ687" s="30">
        <v>0</v>
      </c>
    </row>
    <row r="688" spans="1:43" x14ac:dyDescent="0.25">
      <c r="A688" t="s">
        <v>20647</v>
      </c>
      <c r="B688" t="s">
        <v>20652</v>
      </c>
      <c r="C688" s="34">
        <v>10000064417187</v>
      </c>
      <c r="D688">
        <v>9113619</v>
      </c>
      <c r="E688" t="s">
        <v>20649</v>
      </c>
      <c r="F688" t="s">
        <v>20651</v>
      </c>
      <c r="G688" t="s">
        <v>89</v>
      </c>
      <c r="H688" t="s">
        <v>90</v>
      </c>
      <c r="I688" t="s">
        <v>10</v>
      </c>
      <c r="J688" t="s">
        <v>20650</v>
      </c>
      <c r="K688">
        <v>0</v>
      </c>
      <c r="L688" t="s">
        <v>20652</v>
      </c>
      <c r="M688" t="s">
        <v>20652</v>
      </c>
      <c r="N688">
        <v>0</v>
      </c>
      <c r="O688">
        <v>29</v>
      </c>
      <c r="P688" s="17">
        <v>46022</v>
      </c>
      <c r="Q688" s="19">
        <v>0</v>
      </c>
      <c r="R688" t="s">
        <v>24</v>
      </c>
      <c r="S688" s="17">
        <v>45737</v>
      </c>
      <c r="U688" s="29">
        <v>0</v>
      </c>
      <c r="V688" s="29">
        <v>0</v>
      </c>
      <c r="W688" s="29">
        <v>0</v>
      </c>
      <c r="X688" s="29">
        <f t="shared" si="10"/>
        <v>2</v>
      </c>
      <c r="Y688" s="33">
        <v>0</v>
      </c>
      <c r="Z688" s="29">
        <v>0</v>
      </c>
      <c r="AA688" s="29">
        <v>0</v>
      </c>
      <c r="AB688" s="29">
        <v>0</v>
      </c>
      <c r="AC688" s="33">
        <v>0</v>
      </c>
      <c r="AD688" s="33">
        <v>64.60199999999999</v>
      </c>
      <c r="AE688" s="29">
        <v>0</v>
      </c>
      <c r="AG688" s="29">
        <v>0</v>
      </c>
      <c r="AH688" s="29">
        <v>0</v>
      </c>
      <c r="AI688" s="29">
        <v>0</v>
      </c>
      <c r="AJ688" s="29">
        <v>0</v>
      </c>
      <c r="AK688" s="29">
        <v>0</v>
      </c>
      <c r="AL688" s="53">
        <v>2</v>
      </c>
      <c r="AM688" s="29" t="s">
        <v>20651</v>
      </c>
      <c r="AN688" s="29" t="s">
        <v>20651</v>
      </c>
      <c r="AO688" s="29">
        <v>0</v>
      </c>
      <c r="AP688" s="30">
        <v>0</v>
      </c>
      <c r="AQ688" s="30">
        <v>0</v>
      </c>
    </row>
    <row r="689" spans="1:43" x14ac:dyDescent="0.25">
      <c r="A689" t="s">
        <v>20647</v>
      </c>
      <c r="B689" t="s">
        <v>20652</v>
      </c>
      <c r="C689" s="34">
        <v>10000064417256</v>
      </c>
      <c r="D689">
        <v>3573986</v>
      </c>
      <c r="E689" t="s">
        <v>20649</v>
      </c>
      <c r="F689" t="s">
        <v>20651</v>
      </c>
      <c r="G689" t="s">
        <v>89</v>
      </c>
      <c r="H689" t="s">
        <v>90</v>
      </c>
      <c r="I689" t="s">
        <v>10</v>
      </c>
      <c r="J689" t="s">
        <v>20650</v>
      </c>
      <c r="K689">
        <v>0</v>
      </c>
      <c r="L689" t="s">
        <v>20652</v>
      </c>
      <c r="M689" t="s">
        <v>20652</v>
      </c>
      <c r="N689">
        <v>0</v>
      </c>
      <c r="O689">
        <v>28</v>
      </c>
      <c r="P689" s="17">
        <v>46022</v>
      </c>
      <c r="Q689" s="19">
        <v>0</v>
      </c>
      <c r="R689" t="s">
        <v>24</v>
      </c>
      <c r="S689" s="17">
        <v>45737</v>
      </c>
      <c r="U689" s="29">
        <v>0</v>
      </c>
      <c r="V689" s="29">
        <v>0</v>
      </c>
      <c r="W689" s="29">
        <v>0</v>
      </c>
      <c r="X689" s="29">
        <f t="shared" si="10"/>
        <v>2</v>
      </c>
      <c r="Y689" s="33">
        <v>0</v>
      </c>
      <c r="Z689" s="29">
        <v>0</v>
      </c>
      <c r="AA689" s="29">
        <v>0</v>
      </c>
      <c r="AB689" s="29">
        <v>0</v>
      </c>
      <c r="AC689" s="33">
        <v>0</v>
      </c>
      <c r="AD689" s="33">
        <v>61.510933333333334</v>
      </c>
      <c r="AE689" s="29">
        <v>0</v>
      </c>
      <c r="AG689" s="29">
        <v>0</v>
      </c>
      <c r="AH689" s="29">
        <v>0</v>
      </c>
      <c r="AI689" s="29">
        <v>0</v>
      </c>
      <c r="AJ689" s="29">
        <v>0</v>
      </c>
      <c r="AK689" s="29">
        <v>0</v>
      </c>
      <c r="AL689" s="53">
        <v>2</v>
      </c>
      <c r="AM689" s="29" t="s">
        <v>20651</v>
      </c>
      <c r="AN689" s="29" t="s">
        <v>20651</v>
      </c>
      <c r="AO689" s="29">
        <v>0</v>
      </c>
      <c r="AP689" s="30">
        <v>0</v>
      </c>
      <c r="AQ689" s="30">
        <v>0</v>
      </c>
    </row>
    <row r="690" spans="1:43" x14ac:dyDescent="0.25">
      <c r="A690" t="s">
        <v>20647</v>
      </c>
      <c r="B690" t="s">
        <v>20652</v>
      </c>
      <c r="C690" s="34">
        <v>10000064417279</v>
      </c>
      <c r="D690">
        <v>9113637</v>
      </c>
      <c r="E690" t="s">
        <v>20649</v>
      </c>
      <c r="F690" t="s">
        <v>20651</v>
      </c>
      <c r="G690" t="s">
        <v>89</v>
      </c>
      <c r="H690" t="s">
        <v>90</v>
      </c>
      <c r="I690" t="s">
        <v>10</v>
      </c>
      <c r="J690" t="s">
        <v>20650</v>
      </c>
      <c r="K690">
        <v>0</v>
      </c>
      <c r="L690" t="s">
        <v>20652</v>
      </c>
      <c r="M690" t="s">
        <v>20652</v>
      </c>
      <c r="N690">
        <v>0</v>
      </c>
      <c r="O690">
        <v>29</v>
      </c>
      <c r="P690" s="17">
        <v>46022</v>
      </c>
      <c r="Q690" s="19">
        <v>0</v>
      </c>
      <c r="R690" t="s">
        <v>24</v>
      </c>
      <c r="S690" s="17">
        <v>45737</v>
      </c>
      <c r="U690" s="29">
        <v>0</v>
      </c>
      <c r="V690" s="29">
        <v>0</v>
      </c>
      <c r="W690" s="29">
        <v>0</v>
      </c>
      <c r="X690" s="29">
        <f t="shared" si="10"/>
        <v>2</v>
      </c>
      <c r="Y690" s="33">
        <v>0</v>
      </c>
      <c r="Z690" s="29">
        <v>0</v>
      </c>
      <c r="AA690" s="29">
        <v>0</v>
      </c>
      <c r="AB690" s="29">
        <v>0</v>
      </c>
      <c r="AC690" s="33">
        <v>0</v>
      </c>
      <c r="AD690" s="33">
        <v>54.536633333333327</v>
      </c>
      <c r="AE690" s="29">
        <v>0</v>
      </c>
      <c r="AG690" s="29">
        <v>0</v>
      </c>
      <c r="AH690" s="29">
        <v>0</v>
      </c>
      <c r="AI690" s="29">
        <v>0</v>
      </c>
      <c r="AJ690" s="29">
        <v>0</v>
      </c>
      <c r="AK690" s="29">
        <v>0</v>
      </c>
      <c r="AL690" s="53">
        <v>2</v>
      </c>
      <c r="AM690" s="29" t="s">
        <v>20651</v>
      </c>
      <c r="AN690" s="29" t="s">
        <v>20651</v>
      </c>
      <c r="AO690" s="29">
        <v>0</v>
      </c>
      <c r="AP690" s="30">
        <v>0</v>
      </c>
      <c r="AQ690" s="30">
        <v>0</v>
      </c>
    </row>
    <row r="691" spans="1:43" x14ac:dyDescent="0.25">
      <c r="A691" t="s">
        <v>20647</v>
      </c>
      <c r="B691" t="s">
        <v>20652</v>
      </c>
      <c r="C691" s="34">
        <v>10000064417371</v>
      </c>
      <c r="D691">
        <v>3573992</v>
      </c>
      <c r="E691" t="s">
        <v>20649</v>
      </c>
      <c r="F691" t="s">
        <v>20651</v>
      </c>
      <c r="G691" t="s">
        <v>89</v>
      </c>
      <c r="H691" t="s">
        <v>90</v>
      </c>
      <c r="I691" t="s">
        <v>14</v>
      </c>
      <c r="J691" t="s">
        <v>20650</v>
      </c>
      <c r="K691">
        <v>0</v>
      </c>
      <c r="L691" t="s">
        <v>20652</v>
      </c>
      <c r="M691" t="s">
        <v>20652</v>
      </c>
      <c r="N691">
        <v>0</v>
      </c>
      <c r="O691">
        <v>79</v>
      </c>
      <c r="P691" s="17">
        <v>46022</v>
      </c>
      <c r="Q691" s="19">
        <v>0</v>
      </c>
      <c r="R691" t="s">
        <v>24</v>
      </c>
      <c r="S691" s="17">
        <v>45737</v>
      </c>
      <c r="U691" s="29">
        <v>0</v>
      </c>
      <c r="V691" s="29">
        <v>0</v>
      </c>
      <c r="W691" s="29">
        <v>0</v>
      </c>
      <c r="X691" s="29">
        <f t="shared" si="10"/>
        <v>1</v>
      </c>
      <c r="Y691" s="33">
        <v>0</v>
      </c>
      <c r="Z691" s="29">
        <v>0</v>
      </c>
      <c r="AA691" s="29">
        <v>0</v>
      </c>
      <c r="AB691" s="29">
        <v>0</v>
      </c>
      <c r="AC691" s="33">
        <v>0</v>
      </c>
      <c r="AD691" s="33">
        <v>250.9778</v>
      </c>
      <c r="AE691" s="29">
        <v>0</v>
      </c>
      <c r="AG691" s="29">
        <v>0</v>
      </c>
      <c r="AH691" s="29">
        <v>0</v>
      </c>
      <c r="AI691" s="29">
        <v>0</v>
      </c>
      <c r="AJ691" s="29">
        <v>0</v>
      </c>
      <c r="AK691" s="29">
        <v>0</v>
      </c>
      <c r="AL691" s="53">
        <v>1</v>
      </c>
      <c r="AM691" s="29" t="s">
        <v>20651</v>
      </c>
      <c r="AN691" s="29" t="s">
        <v>20651</v>
      </c>
      <c r="AO691" s="29">
        <v>0</v>
      </c>
      <c r="AP691" s="30">
        <v>0</v>
      </c>
      <c r="AQ691" s="30">
        <v>0</v>
      </c>
    </row>
    <row r="692" spans="1:43" x14ac:dyDescent="0.25">
      <c r="A692" t="s">
        <v>20647</v>
      </c>
      <c r="B692" t="s">
        <v>20652</v>
      </c>
      <c r="C692" s="34">
        <v>10000064417411</v>
      </c>
      <c r="D692">
        <v>3573987</v>
      </c>
      <c r="E692" t="s">
        <v>20649</v>
      </c>
      <c r="F692" t="s">
        <v>20651</v>
      </c>
      <c r="G692" t="s">
        <v>89</v>
      </c>
      <c r="H692" t="s">
        <v>90</v>
      </c>
      <c r="I692" t="s">
        <v>10</v>
      </c>
      <c r="J692" t="s">
        <v>20650</v>
      </c>
      <c r="K692">
        <v>0</v>
      </c>
      <c r="L692" t="s">
        <v>20652</v>
      </c>
      <c r="M692" t="s">
        <v>20652</v>
      </c>
      <c r="N692">
        <v>0</v>
      </c>
      <c r="O692">
        <v>12</v>
      </c>
      <c r="P692" s="17">
        <v>46022</v>
      </c>
      <c r="Q692" s="19">
        <v>0</v>
      </c>
      <c r="R692" t="s">
        <v>24</v>
      </c>
      <c r="S692" s="17">
        <v>45737</v>
      </c>
      <c r="U692" s="29">
        <v>0</v>
      </c>
      <c r="V692" s="29">
        <v>0</v>
      </c>
      <c r="W692" s="29">
        <v>0</v>
      </c>
      <c r="X692" s="29">
        <f t="shared" si="10"/>
        <v>1</v>
      </c>
      <c r="Y692" s="33">
        <v>0</v>
      </c>
      <c r="Z692" s="29">
        <v>0</v>
      </c>
      <c r="AA692" s="29">
        <v>0</v>
      </c>
      <c r="AB692" s="29">
        <v>0</v>
      </c>
      <c r="AC692" s="33">
        <v>0</v>
      </c>
      <c r="AD692" s="33">
        <v>174.59030000000001</v>
      </c>
      <c r="AE692" s="29">
        <v>0</v>
      </c>
      <c r="AG692" s="29">
        <v>0</v>
      </c>
      <c r="AH692" s="29">
        <v>0</v>
      </c>
      <c r="AI692" s="29">
        <v>0</v>
      </c>
      <c r="AJ692" s="29">
        <v>0</v>
      </c>
      <c r="AK692" s="29">
        <v>0</v>
      </c>
      <c r="AL692" s="53">
        <v>1</v>
      </c>
      <c r="AM692" s="29" t="s">
        <v>20651</v>
      </c>
      <c r="AN692" s="29" t="s">
        <v>20651</v>
      </c>
      <c r="AO692" s="29">
        <v>0</v>
      </c>
      <c r="AP692" s="30">
        <v>0</v>
      </c>
      <c r="AQ692" s="30">
        <v>0</v>
      </c>
    </row>
    <row r="693" spans="1:43" x14ac:dyDescent="0.25">
      <c r="A693" t="s">
        <v>20647</v>
      </c>
      <c r="B693" t="s">
        <v>20652</v>
      </c>
      <c r="C693" s="34">
        <v>10000064417473</v>
      </c>
      <c r="D693">
        <v>9113718</v>
      </c>
      <c r="E693" t="s">
        <v>20649</v>
      </c>
      <c r="F693" t="s">
        <v>20651</v>
      </c>
      <c r="G693" t="s">
        <v>89</v>
      </c>
      <c r="H693" t="s">
        <v>90</v>
      </c>
      <c r="I693" t="s">
        <v>14</v>
      </c>
      <c r="J693" t="s">
        <v>20650</v>
      </c>
      <c r="K693">
        <v>0</v>
      </c>
      <c r="L693" t="s">
        <v>20652</v>
      </c>
      <c r="M693" t="s">
        <v>20652</v>
      </c>
      <c r="N693">
        <v>0</v>
      </c>
      <c r="O693">
        <v>39</v>
      </c>
      <c r="P693" s="17">
        <v>46022</v>
      </c>
      <c r="Q693" s="19">
        <v>0</v>
      </c>
      <c r="R693" t="s">
        <v>24</v>
      </c>
      <c r="S693" s="17">
        <v>45737</v>
      </c>
      <c r="U693" s="29">
        <v>0</v>
      </c>
      <c r="V693" s="29">
        <v>0</v>
      </c>
      <c r="W693" s="29">
        <v>0</v>
      </c>
      <c r="X693" s="29">
        <f t="shared" si="10"/>
        <v>1</v>
      </c>
      <c r="Y693" s="33">
        <v>0</v>
      </c>
      <c r="Z693" s="29">
        <v>0</v>
      </c>
      <c r="AA693" s="29">
        <v>0</v>
      </c>
      <c r="AB693" s="29">
        <v>0</v>
      </c>
      <c r="AC693" s="33">
        <v>0</v>
      </c>
      <c r="AD693" s="33">
        <v>130.48440000000002</v>
      </c>
      <c r="AE693" s="29">
        <v>0</v>
      </c>
      <c r="AG693" s="29">
        <v>0</v>
      </c>
      <c r="AH693" s="29">
        <v>0</v>
      </c>
      <c r="AI693" s="29">
        <v>0</v>
      </c>
      <c r="AJ693" s="29">
        <v>0</v>
      </c>
      <c r="AK693" s="29">
        <v>0</v>
      </c>
      <c r="AL693" s="53">
        <v>1</v>
      </c>
      <c r="AM693" s="29" t="s">
        <v>20651</v>
      </c>
      <c r="AN693" s="29" t="s">
        <v>20651</v>
      </c>
      <c r="AO693" s="29">
        <v>0</v>
      </c>
      <c r="AP693" s="30">
        <v>0</v>
      </c>
      <c r="AQ693" s="30">
        <v>0</v>
      </c>
    </row>
    <row r="694" spans="1:43" x14ac:dyDescent="0.25">
      <c r="A694" t="s">
        <v>20647</v>
      </c>
      <c r="B694" t="s">
        <v>20652</v>
      </c>
      <c r="C694" s="34">
        <v>10000064417543</v>
      </c>
      <c r="D694">
        <v>3574005</v>
      </c>
      <c r="E694" t="s">
        <v>20649</v>
      </c>
      <c r="F694" t="s">
        <v>20651</v>
      </c>
      <c r="G694" t="s">
        <v>89</v>
      </c>
      <c r="H694" t="s">
        <v>90</v>
      </c>
      <c r="I694" t="s">
        <v>14</v>
      </c>
      <c r="J694" t="s">
        <v>20650</v>
      </c>
      <c r="K694">
        <v>0</v>
      </c>
      <c r="L694" t="s">
        <v>20652</v>
      </c>
      <c r="M694" t="s">
        <v>20652</v>
      </c>
      <c r="N694">
        <v>0</v>
      </c>
      <c r="O694">
        <v>32</v>
      </c>
      <c r="P694" s="17">
        <v>46022</v>
      </c>
      <c r="Q694" s="19">
        <v>0</v>
      </c>
      <c r="R694" t="s">
        <v>24</v>
      </c>
      <c r="S694" s="17">
        <v>45737</v>
      </c>
      <c r="U694" s="29">
        <v>0</v>
      </c>
      <c r="V694" s="29">
        <v>0</v>
      </c>
      <c r="W694" s="29">
        <v>0</v>
      </c>
      <c r="X694" s="29">
        <f t="shared" si="10"/>
        <v>1</v>
      </c>
      <c r="Y694" s="33">
        <v>0</v>
      </c>
      <c r="Z694" s="29">
        <v>0</v>
      </c>
      <c r="AA694" s="29">
        <v>0</v>
      </c>
      <c r="AB694" s="29">
        <v>0</v>
      </c>
      <c r="AC694" s="33">
        <v>0</v>
      </c>
      <c r="AD694" s="33">
        <v>155.58799999999997</v>
      </c>
      <c r="AE694" s="29">
        <v>0</v>
      </c>
      <c r="AG694" s="29">
        <v>0</v>
      </c>
      <c r="AH694" s="29">
        <v>0</v>
      </c>
      <c r="AI694" s="29">
        <v>0</v>
      </c>
      <c r="AJ694" s="29">
        <v>0</v>
      </c>
      <c r="AK694" s="29">
        <v>0</v>
      </c>
      <c r="AL694" s="53">
        <v>1</v>
      </c>
      <c r="AM694" s="29" t="s">
        <v>20651</v>
      </c>
      <c r="AN694" s="29" t="s">
        <v>20651</v>
      </c>
      <c r="AO694" s="29">
        <v>0</v>
      </c>
      <c r="AP694" s="30">
        <v>0</v>
      </c>
      <c r="AQ694" s="30">
        <v>0</v>
      </c>
    </row>
    <row r="695" spans="1:43" x14ac:dyDescent="0.25">
      <c r="A695" t="s">
        <v>20647</v>
      </c>
      <c r="B695" t="s">
        <v>20652</v>
      </c>
      <c r="C695" s="34">
        <v>10000064417546</v>
      </c>
      <c r="D695">
        <v>3574004</v>
      </c>
      <c r="E695" t="s">
        <v>20649</v>
      </c>
      <c r="F695" t="s">
        <v>20651</v>
      </c>
      <c r="G695" t="s">
        <v>89</v>
      </c>
      <c r="H695" t="s">
        <v>90</v>
      </c>
      <c r="I695" t="s">
        <v>14</v>
      </c>
      <c r="J695" t="s">
        <v>20650</v>
      </c>
      <c r="K695">
        <v>0</v>
      </c>
      <c r="L695" t="s">
        <v>20652</v>
      </c>
      <c r="M695" t="s">
        <v>20652</v>
      </c>
      <c r="N695">
        <v>0</v>
      </c>
      <c r="O695">
        <v>27</v>
      </c>
      <c r="P695" s="17">
        <v>46022</v>
      </c>
      <c r="Q695" s="19">
        <v>0</v>
      </c>
      <c r="R695" t="s">
        <v>24</v>
      </c>
      <c r="S695" s="17">
        <v>45737</v>
      </c>
      <c r="U695" s="29">
        <v>0</v>
      </c>
      <c r="V695" s="29">
        <v>0</v>
      </c>
      <c r="W695" s="29">
        <v>0</v>
      </c>
      <c r="X695" s="29">
        <f t="shared" si="10"/>
        <v>1</v>
      </c>
      <c r="Y695" s="33">
        <v>0</v>
      </c>
      <c r="Z695" s="29">
        <v>0</v>
      </c>
      <c r="AA695" s="29">
        <v>0</v>
      </c>
      <c r="AB695" s="29">
        <v>0</v>
      </c>
      <c r="AC695" s="33">
        <v>0</v>
      </c>
      <c r="AD695" s="33">
        <v>155.58799999999997</v>
      </c>
      <c r="AE695" s="29">
        <v>0</v>
      </c>
      <c r="AG695" s="29">
        <v>0</v>
      </c>
      <c r="AH695" s="29">
        <v>0</v>
      </c>
      <c r="AI695" s="29">
        <v>0</v>
      </c>
      <c r="AJ695" s="29">
        <v>0</v>
      </c>
      <c r="AK695" s="29">
        <v>0</v>
      </c>
      <c r="AL695" s="53">
        <v>1</v>
      </c>
      <c r="AM695" s="29" t="s">
        <v>20651</v>
      </c>
      <c r="AN695" s="29" t="s">
        <v>20651</v>
      </c>
      <c r="AO695" s="29">
        <v>0</v>
      </c>
      <c r="AP695" s="30">
        <v>0</v>
      </c>
      <c r="AQ695" s="30">
        <v>0</v>
      </c>
    </row>
    <row r="696" spans="1:43" x14ac:dyDescent="0.25">
      <c r="A696" t="s">
        <v>20647</v>
      </c>
      <c r="B696" t="s">
        <v>20652</v>
      </c>
      <c r="C696" s="34">
        <v>10000064417574</v>
      </c>
      <c r="D696">
        <v>3574006</v>
      </c>
      <c r="E696" t="s">
        <v>20649</v>
      </c>
      <c r="F696" t="s">
        <v>20651</v>
      </c>
      <c r="G696" t="s">
        <v>89</v>
      </c>
      <c r="H696" t="s">
        <v>90</v>
      </c>
      <c r="I696" t="s">
        <v>10</v>
      </c>
      <c r="J696" t="s">
        <v>20650</v>
      </c>
      <c r="K696">
        <v>0</v>
      </c>
      <c r="L696" t="s">
        <v>20652</v>
      </c>
      <c r="M696" t="s">
        <v>20652</v>
      </c>
      <c r="N696">
        <v>0</v>
      </c>
      <c r="O696">
        <v>25</v>
      </c>
      <c r="P696" s="17">
        <v>46022</v>
      </c>
      <c r="Q696" s="19">
        <v>0</v>
      </c>
      <c r="R696" t="s">
        <v>24</v>
      </c>
      <c r="S696" s="17">
        <v>45737</v>
      </c>
      <c r="U696" s="29">
        <v>0</v>
      </c>
      <c r="V696" s="29">
        <v>0</v>
      </c>
      <c r="W696" s="29">
        <v>0</v>
      </c>
      <c r="X696" s="29">
        <f t="shared" si="10"/>
        <v>2</v>
      </c>
      <c r="Y696" s="33">
        <v>0</v>
      </c>
      <c r="Z696" s="29">
        <v>0</v>
      </c>
      <c r="AA696" s="29">
        <v>0</v>
      </c>
      <c r="AB696" s="29">
        <v>0</v>
      </c>
      <c r="AC696" s="33">
        <v>0</v>
      </c>
      <c r="AD696" s="33">
        <v>32.623525000000001</v>
      </c>
      <c r="AE696" s="29">
        <v>0</v>
      </c>
      <c r="AG696" s="29">
        <v>0</v>
      </c>
      <c r="AH696" s="29">
        <v>0</v>
      </c>
      <c r="AI696" s="29">
        <v>0</v>
      </c>
      <c r="AJ696" s="29">
        <v>0</v>
      </c>
      <c r="AK696" s="29">
        <v>0</v>
      </c>
      <c r="AL696" s="53">
        <v>2</v>
      </c>
      <c r="AM696" s="29" t="s">
        <v>20651</v>
      </c>
      <c r="AN696" s="29" t="s">
        <v>20651</v>
      </c>
      <c r="AO696" s="29">
        <v>0</v>
      </c>
      <c r="AP696" s="30">
        <v>0</v>
      </c>
      <c r="AQ696" s="30">
        <v>0</v>
      </c>
    </row>
    <row r="697" spans="1:43" x14ac:dyDescent="0.25">
      <c r="A697" t="s">
        <v>20647</v>
      </c>
      <c r="B697" t="s">
        <v>20652</v>
      </c>
      <c r="C697" s="34">
        <v>10000064417587</v>
      </c>
      <c r="D697">
        <v>3574001</v>
      </c>
      <c r="E697" t="s">
        <v>20649</v>
      </c>
      <c r="F697" t="s">
        <v>20651</v>
      </c>
      <c r="G697" t="s">
        <v>89</v>
      </c>
      <c r="H697" t="s">
        <v>90</v>
      </c>
      <c r="I697" t="s">
        <v>10</v>
      </c>
      <c r="J697" t="s">
        <v>20650</v>
      </c>
      <c r="K697">
        <v>0</v>
      </c>
      <c r="L697" t="s">
        <v>20652</v>
      </c>
      <c r="M697" t="s">
        <v>20652</v>
      </c>
      <c r="N697">
        <v>0</v>
      </c>
      <c r="O697">
        <v>46</v>
      </c>
      <c r="P697" s="17">
        <v>46022</v>
      </c>
      <c r="Q697" s="19">
        <v>0</v>
      </c>
      <c r="R697" t="s">
        <v>24</v>
      </c>
      <c r="S697" s="17">
        <v>45737</v>
      </c>
      <c r="U697" s="29">
        <v>0</v>
      </c>
      <c r="V697" s="29">
        <v>0</v>
      </c>
      <c r="W697" s="29">
        <v>0</v>
      </c>
      <c r="X697" s="29">
        <f t="shared" si="10"/>
        <v>2</v>
      </c>
      <c r="Y697" s="33">
        <v>0</v>
      </c>
      <c r="Z697" s="29">
        <v>0</v>
      </c>
      <c r="AA697" s="29">
        <v>0</v>
      </c>
      <c r="AB697" s="29">
        <v>0</v>
      </c>
      <c r="AC697" s="33">
        <v>0</v>
      </c>
      <c r="AD697" s="33">
        <v>50.265399999999993</v>
      </c>
      <c r="AE697" s="29">
        <v>0</v>
      </c>
      <c r="AG697" s="29">
        <v>0</v>
      </c>
      <c r="AH697" s="29">
        <v>0</v>
      </c>
      <c r="AI697" s="29">
        <v>0</v>
      </c>
      <c r="AJ697" s="29">
        <v>0</v>
      </c>
      <c r="AK697" s="29">
        <v>0</v>
      </c>
      <c r="AL697" s="53">
        <v>2</v>
      </c>
      <c r="AM697" s="29" t="s">
        <v>20651</v>
      </c>
      <c r="AN697" s="29" t="s">
        <v>20651</v>
      </c>
      <c r="AO697" s="29">
        <v>0</v>
      </c>
      <c r="AP697" s="30">
        <v>0</v>
      </c>
      <c r="AQ697" s="30">
        <v>0</v>
      </c>
    </row>
    <row r="698" spans="1:43" x14ac:dyDescent="0.25">
      <c r="A698" t="s">
        <v>20647</v>
      </c>
      <c r="B698" t="s">
        <v>20652</v>
      </c>
      <c r="C698" s="34">
        <v>10000064417716</v>
      </c>
      <c r="D698">
        <v>3574013</v>
      </c>
      <c r="E698" t="s">
        <v>20649</v>
      </c>
      <c r="F698" t="s">
        <v>20651</v>
      </c>
      <c r="G698" t="s">
        <v>89</v>
      </c>
      <c r="H698" t="s">
        <v>90</v>
      </c>
      <c r="I698" t="s">
        <v>10</v>
      </c>
      <c r="J698" t="s">
        <v>20650</v>
      </c>
      <c r="K698">
        <v>0</v>
      </c>
      <c r="L698" t="s">
        <v>20652</v>
      </c>
      <c r="M698" t="s">
        <v>20652</v>
      </c>
      <c r="N698">
        <v>0</v>
      </c>
      <c r="O698">
        <v>29</v>
      </c>
      <c r="P698" s="17">
        <v>46022</v>
      </c>
      <c r="Q698" s="19">
        <v>0</v>
      </c>
      <c r="R698" t="s">
        <v>24</v>
      </c>
      <c r="S698" s="17">
        <v>45737</v>
      </c>
      <c r="U698" s="29">
        <v>0</v>
      </c>
      <c r="V698" s="29">
        <v>0</v>
      </c>
      <c r="W698" s="29">
        <v>0</v>
      </c>
      <c r="X698" s="29">
        <f t="shared" si="10"/>
        <v>2</v>
      </c>
      <c r="Y698" s="33">
        <v>0</v>
      </c>
      <c r="Z698" s="29">
        <v>0</v>
      </c>
      <c r="AA698" s="29">
        <v>0</v>
      </c>
      <c r="AB698" s="29">
        <v>0</v>
      </c>
      <c r="AC698" s="33">
        <v>0</v>
      </c>
      <c r="AD698" s="33">
        <v>42.66545</v>
      </c>
      <c r="AE698" s="29">
        <v>0</v>
      </c>
      <c r="AG698" s="29">
        <v>0</v>
      </c>
      <c r="AH698" s="29">
        <v>0</v>
      </c>
      <c r="AI698" s="29">
        <v>0</v>
      </c>
      <c r="AJ698" s="29">
        <v>0</v>
      </c>
      <c r="AK698" s="29">
        <v>0</v>
      </c>
      <c r="AL698" s="53">
        <v>2</v>
      </c>
      <c r="AM698" s="29" t="s">
        <v>20651</v>
      </c>
      <c r="AN698" s="29" t="s">
        <v>20651</v>
      </c>
      <c r="AO698" s="29">
        <v>0</v>
      </c>
      <c r="AP698" s="30">
        <v>0</v>
      </c>
      <c r="AQ698" s="30">
        <v>0</v>
      </c>
    </row>
    <row r="699" spans="1:43" x14ac:dyDescent="0.25">
      <c r="A699" t="s">
        <v>20647</v>
      </c>
      <c r="B699" t="s">
        <v>20652</v>
      </c>
      <c r="C699" s="34">
        <v>10000064417737</v>
      </c>
      <c r="D699">
        <v>155189</v>
      </c>
      <c r="E699" t="s">
        <v>20649</v>
      </c>
      <c r="F699" t="s">
        <v>20651</v>
      </c>
      <c r="G699" t="s">
        <v>89</v>
      </c>
      <c r="H699" t="s">
        <v>90</v>
      </c>
      <c r="I699" t="s">
        <v>10</v>
      </c>
      <c r="J699" t="s">
        <v>20650</v>
      </c>
      <c r="K699">
        <v>0</v>
      </c>
      <c r="L699" t="s">
        <v>20652</v>
      </c>
      <c r="M699" t="s">
        <v>20652</v>
      </c>
      <c r="N699">
        <v>0</v>
      </c>
      <c r="O699">
        <v>16</v>
      </c>
      <c r="P699" s="17">
        <v>46022</v>
      </c>
      <c r="Q699" s="19">
        <v>0</v>
      </c>
      <c r="R699" t="s">
        <v>24</v>
      </c>
      <c r="S699" s="17">
        <v>45737</v>
      </c>
      <c r="U699" s="29">
        <v>0</v>
      </c>
      <c r="V699" s="29">
        <v>0</v>
      </c>
      <c r="W699" s="29">
        <v>0</v>
      </c>
      <c r="X699" s="29">
        <f t="shared" si="10"/>
        <v>2</v>
      </c>
      <c r="Y699" s="33">
        <v>0</v>
      </c>
      <c r="Z699" s="29">
        <v>0</v>
      </c>
      <c r="AA699" s="29">
        <v>0</v>
      </c>
      <c r="AB699" s="29">
        <v>0</v>
      </c>
      <c r="AC699" s="33">
        <v>0</v>
      </c>
      <c r="AD699" s="33">
        <v>42.663024999999998</v>
      </c>
      <c r="AE699" s="29">
        <v>0</v>
      </c>
      <c r="AG699" s="29">
        <v>0</v>
      </c>
      <c r="AH699" s="29">
        <v>0</v>
      </c>
      <c r="AI699" s="29">
        <v>0</v>
      </c>
      <c r="AJ699" s="29">
        <v>0</v>
      </c>
      <c r="AK699" s="29">
        <v>0</v>
      </c>
      <c r="AL699" s="53">
        <v>2</v>
      </c>
      <c r="AM699" s="29" t="s">
        <v>20651</v>
      </c>
      <c r="AN699" s="29" t="s">
        <v>20651</v>
      </c>
      <c r="AO699" s="29">
        <v>0</v>
      </c>
      <c r="AP699" s="30">
        <v>0</v>
      </c>
      <c r="AQ699" s="30">
        <v>0</v>
      </c>
    </row>
    <row r="700" spans="1:43" x14ac:dyDescent="0.25">
      <c r="A700" t="s">
        <v>20647</v>
      </c>
      <c r="B700" t="s">
        <v>20652</v>
      </c>
      <c r="C700" s="34">
        <v>10000064417767</v>
      </c>
      <c r="D700">
        <v>3574020</v>
      </c>
      <c r="E700" t="s">
        <v>20649</v>
      </c>
      <c r="F700" t="s">
        <v>20651</v>
      </c>
      <c r="G700" t="s">
        <v>89</v>
      </c>
      <c r="H700" t="s">
        <v>90</v>
      </c>
      <c r="I700" t="s">
        <v>10</v>
      </c>
      <c r="J700" t="s">
        <v>20650</v>
      </c>
      <c r="K700">
        <v>0</v>
      </c>
      <c r="L700" t="s">
        <v>20652</v>
      </c>
      <c r="M700" t="s">
        <v>20652</v>
      </c>
      <c r="N700">
        <v>0</v>
      </c>
      <c r="O700">
        <v>23</v>
      </c>
      <c r="P700" s="17">
        <v>46022</v>
      </c>
      <c r="Q700" s="19">
        <v>0</v>
      </c>
      <c r="R700" t="s">
        <v>24</v>
      </c>
      <c r="S700" s="17">
        <v>45737</v>
      </c>
      <c r="U700" s="29">
        <v>0</v>
      </c>
      <c r="V700" s="29">
        <v>0</v>
      </c>
      <c r="W700" s="29">
        <v>0</v>
      </c>
      <c r="X700" s="29">
        <f t="shared" si="10"/>
        <v>2</v>
      </c>
      <c r="Y700" s="33">
        <v>0</v>
      </c>
      <c r="Z700" s="29">
        <v>0</v>
      </c>
      <c r="AA700" s="29">
        <v>0</v>
      </c>
      <c r="AB700" s="29">
        <v>0</v>
      </c>
      <c r="AC700" s="33">
        <v>0</v>
      </c>
      <c r="AD700" s="33">
        <v>19.652200000000001</v>
      </c>
      <c r="AE700" s="29">
        <v>0</v>
      </c>
      <c r="AG700" s="29">
        <v>0</v>
      </c>
      <c r="AH700" s="29">
        <v>0</v>
      </c>
      <c r="AI700" s="29">
        <v>0</v>
      </c>
      <c r="AJ700" s="29">
        <v>0</v>
      </c>
      <c r="AK700" s="29">
        <v>0</v>
      </c>
      <c r="AL700" s="53">
        <v>2</v>
      </c>
      <c r="AM700" s="29" t="s">
        <v>20651</v>
      </c>
      <c r="AN700" s="29" t="s">
        <v>20651</v>
      </c>
      <c r="AO700" s="29">
        <v>0</v>
      </c>
      <c r="AP700" s="30">
        <v>0</v>
      </c>
      <c r="AQ700" s="30">
        <v>0</v>
      </c>
    </row>
    <row r="701" spans="1:43" x14ac:dyDescent="0.25">
      <c r="A701" t="s">
        <v>20647</v>
      </c>
      <c r="B701" t="s">
        <v>20652</v>
      </c>
      <c r="C701" s="34">
        <v>10000064417769</v>
      </c>
      <c r="D701">
        <v>9113750</v>
      </c>
      <c r="E701" t="s">
        <v>20649</v>
      </c>
      <c r="F701" t="s">
        <v>20651</v>
      </c>
      <c r="G701" t="s">
        <v>89</v>
      </c>
      <c r="H701" t="s">
        <v>90</v>
      </c>
      <c r="I701" t="s">
        <v>10</v>
      </c>
      <c r="J701" t="s">
        <v>20650</v>
      </c>
      <c r="K701">
        <v>0</v>
      </c>
      <c r="L701" t="s">
        <v>20652</v>
      </c>
      <c r="M701" t="s">
        <v>20652</v>
      </c>
      <c r="N701">
        <v>0</v>
      </c>
      <c r="O701">
        <v>23</v>
      </c>
      <c r="P701" s="17">
        <v>46022</v>
      </c>
      <c r="Q701" s="19">
        <v>0</v>
      </c>
      <c r="R701" t="s">
        <v>24</v>
      </c>
      <c r="S701" s="17">
        <v>45737</v>
      </c>
      <c r="U701" s="29">
        <v>0</v>
      </c>
      <c r="V701" s="29">
        <v>0</v>
      </c>
      <c r="W701" s="29">
        <v>0</v>
      </c>
      <c r="X701" s="29">
        <f t="shared" si="10"/>
        <v>2</v>
      </c>
      <c r="Y701" s="33">
        <v>0</v>
      </c>
      <c r="Z701" s="29">
        <v>0</v>
      </c>
      <c r="AA701" s="29">
        <v>0</v>
      </c>
      <c r="AB701" s="29">
        <v>0</v>
      </c>
      <c r="AC701" s="33">
        <v>0</v>
      </c>
      <c r="AD701" s="33">
        <v>6.44468</v>
      </c>
      <c r="AE701" s="29">
        <v>0</v>
      </c>
      <c r="AG701" s="29">
        <v>0</v>
      </c>
      <c r="AH701" s="29">
        <v>0</v>
      </c>
      <c r="AI701" s="29">
        <v>0</v>
      </c>
      <c r="AJ701" s="29">
        <v>0</v>
      </c>
      <c r="AK701" s="29">
        <v>0</v>
      </c>
      <c r="AL701" s="53">
        <v>2</v>
      </c>
      <c r="AM701" s="29" t="s">
        <v>20651</v>
      </c>
      <c r="AN701" s="29" t="s">
        <v>20651</v>
      </c>
      <c r="AO701" s="29">
        <v>0</v>
      </c>
      <c r="AP701" s="30">
        <v>0</v>
      </c>
      <c r="AQ701" s="30">
        <v>0</v>
      </c>
    </row>
    <row r="702" spans="1:43" x14ac:dyDescent="0.25">
      <c r="A702" t="s">
        <v>20647</v>
      </c>
      <c r="B702" t="s">
        <v>20652</v>
      </c>
      <c r="C702" s="34">
        <v>10000064417771</v>
      </c>
      <c r="D702">
        <v>3574021</v>
      </c>
      <c r="E702" t="s">
        <v>20649</v>
      </c>
      <c r="F702" t="s">
        <v>20651</v>
      </c>
      <c r="G702" t="s">
        <v>89</v>
      </c>
      <c r="H702" t="s">
        <v>90</v>
      </c>
      <c r="I702" t="s">
        <v>10</v>
      </c>
      <c r="J702" t="s">
        <v>20650</v>
      </c>
      <c r="K702">
        <v>0</v>
      </c>
      <c r="L702" t="s">
        <v>20652</v>
      </c>
      <c r="M702" t="s">
        <v>20652</v>
      </c>
      <c r="N702">
        <v>0</v>
      </c>
      <c r="O702">
        <v>24</v>
      </c>
      <c r="P702" s="17">
        <v>46022</v>
      </c>
      <c r="Q702" s="19">
        <v>0</v>
      </c>
      <c r="R702" t="s">
        <v>24</v>
      </c>
      <c r="S702" s="17">
        <v>45737</v>
      </c>
      <c r="U702" s="29">
        <v>0</v>
      </c>
      <c r="V702" s="29">
        <v>0</v>
      </c>
      <c r="W702" s="29">
        <v>0</v>
      </c>
      <c r="X702" s="29">
        <f t="shared" si="10"/>
        <v>2</v>
      </c>
      <c r="Y702" s="33">
        <v>0</v>
      </c>
      <c r="Z702" s="29">
        <v>0</v>
      </c>
      <c r="AA702" s="29">
        <v>0</v>
      </c>
      <c r="AB702" s="29">
        <v>0</v>
      </c>
      <c r="AC702" s="33">
        <v>0</v>
      </c>
      <c r="AD702" s="33">
        <v>19.652200000000001</v>
      </c>
      <c r="AE702" s="29">
        <v>0</v>
      </c>
      <c r="AG702" s="29">
        <v>0</v>
      </c>
      <c r="AH702" s="29">
        <v>0</v>
      </c>
      <c r="AI702" s="29">
        <v>0</v>
      </c>
      <c r="AJ702" s="29">
        <v>0</v>
      </c>
      <c r="AK702" s="29">
        <v>0</v>
      </c>
      <c r="AL702" s="53">
        <v>2</v>
      </c>
      <c r="AM702" s="29" t="s">
        <v>20651</v>
      </c>
      <c r="AN702" s="29" t="s">
        <v>20651</v>
      </c>
      <c r="AO702" s="29">
        <v>0</v>
      </c>
      <c r="AP702" s="30">
        <v>0</v>
      </c>
      <c r="AQ702" s="30">
        <v>0</v>
      </c>
    </row>
    <row r="703" spans="1:43" x14ac:dyDescent="0.25">
      <c r="A703" t="s">
        <v>20647</v>
      </c>
      <c r="B703" t="s">
        <v>20652</v>
      </c>
      <c r="C703" s="34">
        <v>10000064417775</v>
      </c>
      <c r="D703">
        <v>9113751</v>
      </c>
      <c r="E703" t="s">
        <v>20649</v>
      </c>
      <c r="F703" t="s">
        <v>20651</v>
      </c>
      <c r="G703" t="s">
        <v>89</v>
      </c>
      <c r="H703" t="s">
        <v>90</v>
      </c>
      <c r="I703" t="s">
        <v>10</v>
      </c>
      <c r="J703" t="s">
        <v>20650</v>
      </c>
      <c r="K703">
        <v>0</v>
      </c>
      <c r="L703" t="s">
        <v>20652</v>
      </c>
      <c r="M703" t="s">
        <v>20652</v>
      </c>
      <c r="N703">
        <v>0</v>
      </c>
      <c r="O703">
        <v>24</v>
      </c>
      <c r="P703" s="17">
        <v>46022</v>
      </c>
      <c r="Q703" s="19">
        <v>0</v>
      </c>
      <c r="R703" t="s">
        <v>24</v>
      </c>
      <c r="S703" s="17">
        <v>45737</v>
      </c>
      <c r="U703" s="29">
        <v>0</v>
      </c>
      <c r="V703" s="29">
        <v>0</v>
      </c>
      <c r="W703" s="29">
        <v>0</v>
      </c>
      <c r="X703" s="29">
        <f t="shared" si="10"/>
        <v>2</v>
      </c>
      <c r="Y703" s="33">
        <v>0</v>
      </c>
      <c r="Z703" s="29">
        <v>0</v>
      </c>
      <c r="AA703" s="29">
        <v>0</v>
      </c>
      <c r="AB703" s="29">
        <v>0</v>
      </c>
      <c r="AC703" s="33">
        <v>0</v>
      </c>
      <c r="AD703" s="33">
        <v>6.44468</v>
      </c>
      <c r="AE703" s="29">
        <v>0</v>
      </c>
      <c r="AG703" s="29">
        <v>0</v>
      </c>
      <c r="AH703" s="29">
        <v>0</v>
      </c>
      <c r="AI703" s="29">
        <v>0</v>
      </c>
      <c r="AJ703" s="29">
        <v>0</v>
      </c>
      <c r="AK703" s="29">
        <v>0</v>
      </c>
      <c r="AL703" s="53">
        <v>2</v>
      </c>
      <c r="AM703" s="29" t="s">
        <v>20651</v>
      </c>
      <c r="AN703" s="29" t="s">
        <v>20651</v>
      </c>
      <c r="AO703" s="29">
        <v>0</v>
      </c>
      <c r="AP703" s="30">
        <v>0</v>
      </c>
      <c r="AQ703" s="30">
        <v>0</v>
      </c>
    </row>
    <row r="704" spans="1:43" x14ac:dyDescent="0.25">
      <c r="A704" t="s">
        <v>20647</v>
      </c>
      <c r="B704" t="s">
        <v>20652</v>
      </c>
      <c r="C704" s="34">
        <v>10000064417813</v>
      </c>
      <c r="D704">
        <v>3574018</v>
      </c>
      <c r="E704" t="s">
        <v>20649</v>
      </c>
      <c r="F704" t="s">
        <v>20651</v>
      </c>
      <c r="G704" t="s">
        <v>89</v>
      </c>
      <c r="H704" t="s">
        <v>90</v>
      </c>
      <c r="I704" t="s">
        <v>10</v>
      </c>
      <c r="J704" t="s">
        <v>20650</v>
      </c>
      <c r="K704">
        <v>0</v>
      </c>
      <c r="L704" t="s">
        <v>20652</v>
      </c>
      <c r="M704" t="s">
        <v>20652</v>
      </c>
      <c r="N704">
        <v>0</v>
      </c>
      <c r="O704">
        <v>19</v>
      </c>
      <c r="P704" s="17">
        <v>46022</v>
      </c>
      <c r="Q704" s="19">
        <v>0</v>
      </c>
      <c r="R704" t="s">
        <v>24</v>
      </c>
      <c r="S704" s="17">
        <v>45737</v>
      </c>
      <c r="U704" s="29">
        <v>0</v>
      </c>
      <c r="V704" s="29">
        <v>0</v>
      </c>
      <c r="W704" s="29">
        <v>0</v>
      </c>
      <c r="X704" s="29">
        <f t="shared" si="10"/>
        <v>2</v>
      </c>
      <c r="Y704" s="33">
        <v>0</v>
      </c>
      <c r="Z704" s="29">
        <v>0</v>
      </c>
      <c r="AA704" s="29">
        <v>0</v>
      </c>
      <c r="AB704" s="29">
        <v>0</v>
      </c>
      <c r="AC704" s="33">
        <v>0</v>
      </c>
      <c r="AD704" s="33">
        <v>7.1935199999999995</v>
      </c>
      <c r="AE704" s="29">
        <v>0</v>
      </c>
      <c r="AG704" s="29">
        <v>0</v>
      </c>
      <c r="AH704" s="29">
        <v>0</v>
      </c>
      <c r="AI704" s="29">
        <v>0</v>
      </c>
      <c r="AJ704" s="29">
        <v>0</v>
      </c>
      <c r="AK704" s="29">
        <v>0</v>
      </c>
      <c r="AL704" s="53">
        <v>2</v>
      </c>
      <c r="AM704" s="29" t="s">
        <v>20651</v>
      </c>
      <c r="AN704" s="29" t="s">
        <v>20651</v>
      </c>
      <c r="AO704" s="29">
        <v>0</v>
      </c>
      <c r="AP704" s="30">
        <v>0</v>
      </c>
      <c r="AQ704" s="30">
        <v>0</v>
      </c>
    </row>
    <row r="705" spans="1:43" x14ac:dyDescent="0.25">
      <c r="A705" t="s">
        <v>20647</v>
      </c>
      <c r="B705" t="s">
        <v>20652</v>
      </c>
      <c r="C705" s="34">
        <v>10000064417814</v>
      </c>
      <c r="D705">
        <v>9113752</v>
      </c>
      <c r="E705" t="s">
        <v>20649</v>
      </c>
      <c r="F705" t="s">
        <v>20651</v>
      </c>
      <c r="G705" t="s">
        <v>89</v>
      </c>
      <c r="H705" t="s">
        <v>90</v>
      </c>
      <c r="I705" t="s">
        <v>10</v>
      </c>
      <c r="J705" t="s">
        <v>20650</v>
      </c>
      <c r="K705">
        <v>0</v>
      </c>
      <c r="L705" t="s">
        <v>20652</v>
      </c>
      <c r="M705" t="s">
        <v>20652</v>
      </c>
      <c r="N705">
        <v>0</v>
      </c>
      <c r="O705">
        <v>19</v>
      </c>
      <c r="P705" s="17">
        <v>46022</v>
      </c>
      <c r="Q705" s="19">
        <v>0</v>
      </c>
      <c r="R705" t="s">
        <v>24</v>
      </c>
      <c r="S705" s="17">
        <v>45737</v>
      </c>
      <c r="U705" s="29">
        <v>0</v>
      </c>
      <c r="V705" s="29">
        <v>0</v>
      </c>
      <c r="W705" s="29">
        <v>0</v>
      </c>
      <c r="X705" s="29">
        <f t="shared" si="10"/>
        <v>2</v>
      </c>
      <c r="Y705" s="33">
        <v>0</v>
      </c>
      <c r="Z705" s="29">
        <v>0</v>
      </c>
      <c r="AA705" s="29">
        <v>0</v>
      </c>
      <c r="AB705" s="29">
        <v>0</v>
      </c>
      <c r="AC705" s="33">
        <v>0</v>
      </c>
      <c r="AD705" s="33">
        <v>18.9053</v>
      </c>
      <c r="AE705" s="29">
        <v>0</v>
      </c>
      <c r="AG705" s="29">
        <v>0</v>
      </c>
      <c r="AH705" s="29">
        <v>0</v>
      </c>
      <c r="AI705" s="29">
        <v>0</v>
      </c>
      <c r="AJ705" s="29">
        <v>0</v>
      </c>
      <c r="AK705" s="29">
        <v>0</v>
      </c>
      <c r="AL705" s="53">
        <v>2</v>
      </c>
      <c r="AM705" s="29" t="s">
        <v>20651</v>
      </c>
      <c r="AN705" s="29" t="s">
        <v>20651</v>
      </c>
      <c r="AO705" s="29">
        <v>0</v>
      </c>
      <c r="AP705" s="30">
        <v>0</v>
      </c>
      <c r="AQ705" s="30">
        <v>0</v>
      </c>
    </row>
    <row r="706" spans="1:43" x14ac:dyDescent="0.25">
      <c r="A706" t="s">
        <v>20647</v>
      </c>
      <c r="B706" t="s">
        <v>20652</v>
      </c>
      <c r="C706" s="34">
        <v>10000064417816</v>
      </c>
      <c r="D706">
        <v>3574019</v>
      </c>
      <c r="E706" t="s">
        <v>20649</v>
      </c>
      <c r="F706" t="s">
        <v>20651</v>
      </c>
      <c r="G706" t="s">
        <v>89</v>
      </c>
      <c r="H706" t="s">
        <v>90</v>
      </c>
      <c r="I706" t="s">
        <v>10</v>
      </c>
      <c r="J706" t="s">
        <v>20650</v>
      </c>
      <c r="K706">
        <v>0</v>
      </c>
      <c r="L706" t="s">
        <v>20652</v>
      </c>
      <c r="M706" t="s">
        <v>20652</v>
      </c>
      <c r="N706">
        <v>0</v>
      </c>
      <c r="O706">
        <v>20</v>
      </c>
      <c r="P706" s="17">
        <v>46022</v>
      </c>
      <c r="Q706" s="19">
        <v>0</v>
      </c>
      <c r="R706" t="s">
        <v>24</v>
      </c>
      <c r="S706" s="17">
        <v>45737</v>
      </c>
      <c r="U706" s="29">
        <v>0</v>
      </c>
      <c r="V706" s="29">
        <v>0</v>
      </c>
      <c r="W706" s="29">
        <v>0</v>
      </c>
      <c r="X706" s="29">
        <f t="shared" si="10"/>
        <v>2</v>
      </c>
      <c r="Y706" s="33">
        <v>0</v>
      </c>
      <c r="Z706" s="29">
        <v>0</v>
      </c>
      <c r="AA706" s="29">
        <v>0</v>
      </c>
      <c r="AB706" s="29">
        <v>0</v>
      </c>
      <c r="AC706" s="33">
        <v>0</v>
      </c>
      <c r="AD706" s="33">
        <v>7.1935199999999995</v>
      </c>
      <c r="AE706" s="29">
        <v>0</v>
      </c>
      <c r="AG706" s="29">
        <v>0</v>
      </c>
      <c r="AH706" s="29">
        <v>0</v>
      </c>
      <c r="AI706" s="29">
        <v>0</v>
      </c>
      <c r="AJ706" s="29">
        <v>0</v>
      </c>
      <c r="AK706" s="29">
        <v>0</v>
      </c>
      <c r="AL706" s="53">
        <v>2</v>
      </c>
      <c r="AM706" s="29" t="s">
        <v>20651</v>
      </c>
      <c r="AN706" s="29" t="s">
        <v>20651</v>
      </c>
      <c r="AO706" s="29">
        <v>0</v>
      </c>
      <c r="AP706" s="30">
        <v>0</v>
      </c>
      <c r="AQ706" s="30">
        <v>0</v>
      </c>
    </row>
    <row r="707" spans="1:43" x14ac:dyDescent="0.25">
      <c r="A707" t="s">
        <v>20647</v>
      </c>
      <c r="B707" t="s">
        <v>20652</v>
      </c>
      <c r="C707" s="34">
        <v>10000064417818</v>
      </c>
      <c r="D707">
        <v>9113753</v>
      </c>
      <c r="E707" t="s">
        <v>20649</v>
      </c>
      <c r="F707" t="s">
        <v>20651</v>
      </c>
      <c r="G707" t="s">
        <v>89</v>
      </c>
      <c r="H707" t="s">
        <v>90</v>
      </c>
      <c r="I707" t="s">
        <v>10</v>
      </c>
      <c r="J707" t="s">
        <v>20650</v>
      </c>
      <c r="K707">
        <v>0</v>
      </c>
      <c r="L707" t="s">
        <v>20652</v>
      </c>
      <c r="M707" t="s">
        <v>20652</v>
      </c>
      <c r="N707">
        <v>0</v>
      </c>
      <c r="O707">
        <v>20</v>
      </c>
      <c r="P707" s="17">
        <v>46022</v>
      </c>
      <c r="Q707" s="19">
        <v>0</v>
      </c>
      <c r="R707" t="s">
        <v>24</v>
      </c>
      <c r="S707" s="17">
        <v>45737</v>
      </c>
      <c r="U707" s="29">
        <v>0</v>
      </c>
      <c r="V707" s="29">
        <v>0</v>
      </c>
      <c r="W707" s="29">
        <v>0</v>
      </c>
      <c r="X707" s="29">
        <f t="shared" ref="X707:X770" si="11">AL707</f>
        <v>2</v>
      </c>
      <c r="Y707" s="33">
        <v>0</v>
      </c>
      <c r="Z707" s="29">
        <v>0</v>
      </c>
      <c r="AA707" s="29">
        <v>0</v>
      </c>
      <c r="AB707" s="29">
        <v>0</v>
      </c>
      <c r="AC707" s="33">
        <v>0</v>
      </c>
      <c r="AD707" s="33">
        <v>18.9053</v>
      </c>
      <c r="AE707" s="29">
        <v>0</v>
      </c>
      <c r="AG707" s="29">
        <v>0</v>
      </c>
      <c r="AH707" s="29">
        <v>0</v>
      </c>
      <c r="AI707" s="29">
        <v>0</v>
      </c>
      <c r="AJ707" s="29">
        <v>0</v>
      </c>
      <c r="AK707" s="29">
        <v>0</v>
      </c>
      <c r="AL707" s="53">
        <v>2</v>
      </c>
      <c r="AM707" s="29" t="s">
        <v>20651</v>
      </c>
      <c r="AN707" s="29" t="s">
        <v>20651</v>
      </c>
      <c r="AO707" s="29">
        <v>0</v>
      </c>
      <c r="AP707" s="30">
        <v>0</v>
      </c>
      <c r="AQ707" s="30">
        <v>0</v>
      </c>
    </row>
    <row r="708" spans="1:43" x14ac:dyDescent="0.25">
      <c r="A708" t="s">
        <v>20647</v>
      </c>
      <c r="B708" t="s">
        <v>20652</v>
      </c>
      <c r="C708" s="34">
        <v>10000064418011</v>
      </c>
      <c r="D708">
        <v>9113786</v>
      </c>
      <c r="E708" t="s">
        <v>20649</v>
      </c>
      <c r="F708" t="s">
        <v>20651</v>
      </c>
      <c r="G708" t="s">
        <v>89</v>
      </c>
      <c r="H708" t="s">
        <v>90</v>
      </c>
      <c r="I708" t="s">
        <v>10</v>
      </c>
      <c r="J708" t="s">
        <v>20650</v>
      </c>
      <c r="K708">
        <v>0</v>
      </c>
      <c r="L708" t="s">
        <v>20652</v>
      </c>
      <c r="M708" t="s">
        <v>20652</v>
      </c>
      <c r="N708">
        <v>0</v>
      </c>
      <c r="O708">
        <v>7</v>
      </c>
      <c r="P708" s="17">
        <v>46022</v>
      </c>
      <c r="Q708" s="19">
        <v>0</v>
      </c>
      <c r="R708" t="s">
        <v>24</v>
      </c>
      <c r="S708" s="17">
        <v>45737</v>
      </c>
      <c r="U708" s="29">
        <v>0</v>
      </c>
      <c r="V708" s="29">
        <v>0</v>
      </c>
      <c r="W708" s="29">
        <v>0</v>
      </c>
      <c r="X708" s="29">
        <f t="shared" si="11"/>
        <v>2</v>
      </c>
      <c r="Y708" s="33">
        <v>0</v>
      </c>
      <c r="Z708" s="29">
        <v>0</v>
      </c>
      <c r="AA708" s="29">
        <v>0</v>
      </c>
      <c r="AB708" s="29">
        <v>0</v>
      </c>
      <c r="AC708" s="33">
        <v>0</v>
      </c>
      <c r="AD708" s="33">
        <v>68.307400000000001</v>
      </c>
      <c r="AE708" s="29">
        <v>0</v>
      </c>
      <c r="AG708" s="29">
        <v>0</v>
      </c>
      <c r="AH708" s="29">
        <v>0</v>
      </c>
      <c r="AI708" s="29">
        <v>0</v>
      </c>
      <c r="AJ708" s="29">
        <v>0</v>
      </c>
      <c r="AK708" s="29">
        <v>0</v>
      </c>
      <c r="AL708" s="53">
        <v>2</v>
      </c>
      <c r="AM708" s="29" t="s">
        <v>20651</v>
      </c>
      <c r="AN708" s="29" t="s">
        <v>20651</v>
      </c>
      <c r="AO708" s="29">
        <v>0</v>
      </c>
      <c r="AP708" s="30">
        <v>0</v>
      </c>
      <c r="AQ708" s="30">
        <v>0</v>
      </c>
    </row>
    <row r="709" spans="1:43" x14ac:dyDescent="0.25">
      <c r="A709" t="s">
        <v>20647</v>
      </c>
      <c r="B709" t="s">
        <v>20652</v>
      </c>
      <c r="C709" s="34">
        <v>10000064418038</v>
      </c>
      <c r="D709">
        <v>9113804</v>
      </c>
      <c r="E709" t="s">
        <v>20649</v>
      </c>
      <c r="F709" t="s">
        <v>20651</v>
      </c>
      <c r="G709" t="s">
        <v>89</v>
      </c>
      <c r="H709" t="s">
        <v>90</v>
      </c>
      <c r="I709" t="s">
        <v>10</v>
      </c>
      <c r="J709" t="s">
        <v>20650</v>
      </c>
      <c r="K709">
        <v>0</v>
      </c>
      <c r="L709" t="s">
        <v>20652</v>
      </c>
      <c r="M709" t="s">
        <v>20652</v>
      </c>
      <c r="N709">
        <v>0</v>
      </c>
      <c r="O709">
        <v>29</v>
      </c>
      <c r="P709" s="17">
        <v>46022</v>
      </c>
      <c r="Q709" s="19">
        <v>0</v>
      </c>
      <c r="R709" t="s">
        <v>24</v>
      </c>
      <c r="S709" s="17">
        <v>45737</v>
      </c>
      <c r="U709" s="29">
        <v>0</v>
      </c>
      <c r="V709" s="29">
        <v>0</v>
      </c>
      <c r="W709" s="29">
        <v>0</v>
      </c>
      <c r="X709" s="29">
        <f t="shared" si="11"/>
        <v>1</v>
      </c>
      <c r="Y709" s="33">
        <v>0</v>
      </c>
      <c r="Z709" s="29">
        <v>0</v>
      </c>
      <c r="AA709" s="29">
        <v>0</v>
      </c>
      <c r="AB709" s="29">
        <v>0</v>
      </c>
      <c r="AC709" s="33">
        <v>0</v>
      </c>
      <c r="AD709" s="33">
        <v>32.2622</v>
      </c>
      <c r="AE709" s="29">
        <v>0</v>
      </c>
      <c r="AG709" s="29">
        <v>0</v>
      </c>
      <c r="AH709" s="29">
        <v>0</v>
      </c>
      <c r="AI709" s="29">
        <v>0</v>
      </c>
      <c r="AJ709" s="29">
        <v>0</v>
      </c>
      <c r="AK709" s="29">
        <v>0</v>
      </c>
      <c r="AL709" s="53">
        <v>1</v>
      </c>
      <c r="AM709" s="29" t="s">
        <v>20651</v>
      </c>
      <c r="AN709" s="29" t="s">
        <v>20651</v>
      </c>
      <c r="AO709" s="29">
        <v>0</v>
      </c>
      <c r="AP709" s="30">
        <v>0</v>
      </c>
      <c r="AQ709" s="30">
        <v>0</v>
      </c>
    </row>
    <row r="710" spans="1:43" x14ac:dyDescent="0.25">
      <c r="A710" t="s">
        <v>20647</v>
      </c>
      <c r="B710" t="s">
        <v>20652</v>
      </c>
      <c r="C710" s="34">
        <v>10000064418039</v>
      </c>
      <c r="D710">
        <v>9113803</v>
      </c>
      <c r="E710" t="s">
        <v>20649</v>
      </c>
      <c r="F710" t="s">
        <v>20651</v>
      </c>
      <c r="G710" t="s">
        <v>89</v>
      </c>
      <c r="H710" t="s">
        <v>90</v>
      </c>
      <c r="I710" t="s">
        <v>10</v>
      </c>
      <c r="J710" t="s">
        <v>20650</v>
      </c>
      <c r="K710">
        <v>0</v>
      </c>
      <c r="L710" t="s">
        <v>20652</v>
      </c>
      <c r="M710" t="s">
        <v>20652</v>
      </c>
      <c r="N710">
        <v>0</v>
      </c>
      <c r="O710">
        <v>29</v>
      </c>
      <c r="P710" s="17">
        <v>46022</v>
      </c>
      <c r="Q710" s="19">
        <v>0</v>
      </c>
      <c r="R710" t="s">
        <v>24</v>
      </c>
      <c r="S710" s="17">
        <v>45737</v>
      </c>
      <c r="U710" s="29">
        <v>0</v>
      </c>
      <c r="V710" s="29">
        <v>0</v>
      </c>
      <c r="W710" s="29">
        <v>0</v>
      </c>
      <c r="X710" s="29">
        <f t="shared" si="11"/>
        <v>1</v>
      </c>
      <c r="Y710" s="33">
        <v>0</v>
      </c>
      <c r="Z710" s="29">
        <v>0</v>
      </c>
      <c r="AA710" s="29">
        <v>0</v>
      </c>
      <c r="AB710" s="29">
        <v>0</v>
      </c>
      <c r="AC710" s="33">
        <v>0</v>
      </c>
      <c r="AD710" s="33">
        <v>71.295000000000002</v>
      </c>
      <c r="AE710" s="29">
        <v>0</v>
      </c>
      <c r="AG710" s="29">
        <v>0</v>
      </c>
      <c r="AH710" s="29">
        <v>0</v>
      </c>
      <c r="AI710" s="29">
        <v>0</v>
      </c>
      <c r="AJ710" s="29">
        <v>0</v>
      </c>
      <c r="AK710" s="29">
        <v>0</v>
      </c>
      <c r="AL710" s="53">
        <v>1</v>
      </c>
      <c r="AM710" s="29" t="s">
        <v>20651</v>
      </c>
      <c r="AN710" s="29" t="s">
        <v>20651</v>
      </c>
      <c r="AO710" s="29">
        <v>0</v>
      </c>
      <c r="AP710" s="30">
        <v>0</v>
      </c>
      <c r="AQ710" s="30">
        <v>0</v>
      </c>
    </row>
    <row r="711" spans="1:43" x14ac:dyDescent="0.25">
      <c r="A711" t="s">
        <v>20647</v>
      </c>
      <c r="B711" t="s">
        <v>20652</v>
      </c>
      <c r="C711" s="34">
        <v>10000064418081</v>
      </c>
      <c r="D711">
        <v>9113794</v>
      </c>
      <c r="E711" t="s">
        <v>20649</v>
      </c>
      <c r="F711" t="s">
        <v>20651</v>
      </c>
      <c r="G711" t="s">
        <v>89</v>
      </c>
      <c r="H711" t="s">
        <v>90</v>
      </c>
      <c r="I711" t="s">
        <v>10</v>
      </c>
      <c r="J711" t="s">
        <v>20650</v>
      </c>
      <c r="K711">
        <v>0</v>
      </c>
      <c r="L711" t="s">
        <v>20652</v>
      </c>
      <c r="M711" t="s">
        <v>20652</v>
      </c>
      <c r="N711">
        <v>0</v>
      </c>
      <c r="O711">
        <v>27</v>
      </c>
      <c r="P711" s="17">
        <v>46022</v>
      </c>
      <c r="Q711" s="19">
        <v>0</v>
      </c>
      <c r="R711" t="s">
        <v>24</v>
      </c>
      <c r="S711" s="17">
        <v>45737</v>
      </c>
      <c r="U711" s="29">
        <v>0</v>
      </c>
      <c r="V711" s="29">
        <v>0</v>
      </c>
      <c r="W711" s="29">
        <v>0</v>
      </c>
      <c r="X711" s="29">
        <f t="shared" si="11"/>
        <v>1</v>
      </c>
      <c r="Y711" s="33">
        <v>0</v>
      </c>
      <c r="Z711" s="29">
        <v>0</v>
      </c>
      <c r="AA711" s="29">
        <v>0</v>
      </c>
      <c r="AB711" s="29">
        <v>0</v>
      </c>
      <c r="AC711" s="33">
        <v>0</v>
      </c>
      <c r="AD711" s="33">
        <v>309.10019999999997</v>
      </c>
      <c r="AE711" s="29">
        <v>0</v>
      </c>
      <c r="AG711" s="29">
        <v>0</v>
      </c>
      <c r="AH711" s="29">
        <v>0</v>
      </c>
      <c r="AI711" s="29">
        <v>0</v>
      </c>
      <c r="AJ711" s="29">
        <v>0</v>
      </c>
      <c r="AK711" s="29">
        <v>0</v>
      </c>
      <c r="AL711" s="53">
        <v>1</v>
      </c>
      <c r="AM711" s="29" t="s">
        <v>20651</v>
      </c>
      <c r="AN711" s="29" t="s">
        <v>20651</v>
      </c>
      <c r="AO711" s="29">
        <v>0</v>
      </c>
      <c r="AP711" s="30">
        <v>0</v>
      </c>
      <c r="AQ711" s="30">
        <v>0</v>
      </c>
    </row>
    <row r="712" spans="1:43" x14ac:dyDescent="0.25">
      <c r="A712" t="s">
        <v>20647</v>
      </c>
      <c r="B712" t="s">
        <v>20652</v>
      </c>
      <c r="C712" s="34">
        <v>10000064418090</v>
      </c>
      <c r="D712">
        <v>155190</v>
      </c>
      <c r="E712" t="s">
        <v>20649</v>
      </c>
      <c r="F712" t="s">
        <v>20651</v>
      </c>
      <c r="G712" t="s">
        <v>89</v>
      </c>
      <c r="H712" t="s">
        <v>90</v>
      </c>
      <c r="I712" t="s">
        <v>14</v>
      </c>
      <c r="J712" t="s">
        <v>20650</v>
      </c>
      <c r="K712">
        <v>0</v>
      </c>
      <c r="L712" t="s">
        <v>20652</v>
      </c>
      <c r="M712" t="s">
        <v>20652</v>
      </c>
      <c r="N712">
        <v>0</v>
      </c>
      <c r="O712">
        <v>39</v>
      </c>
      <c r="P712" s="17">
        <v>46022</v>
      </c>
      <c r="Q712" s="19">
        <v>0</v>
      </c>
      <c r="R712" t="s">
        <v>24</v>
      </c>
      <c r="S712" s="17">
        <v>45737</v>
      </c>
      <c r="U712" s="29">
        <v>0</v>
      </c>
      <c r="V712" s="29">
        <v>0</v>
      </c>
      <c r="W712" s="29">
        <v>0</v>
      </c>
      <c r="X712" s="29">
        <f t="shared" si="11"/>
        <v>2</v>
      </c>
      <c r="Y712" s="33">
        <v>0</v>
      </c>
      <c r="Z712" s="29">
        <v>0</v>
      </c>
      <c r="AA712" s="29">
        <v>0</v>
      </c>
      <c r="AB712" s="29">
        <v>0</v>
      </c>
      <c r="AC712" s="33">
        <v>0</v>
      </c>
      <c r="AD712" s="33">
        <v>84.574300000000008</v>
      </c>
      <c r="AE712" s="29">
        <v>0</v>
      </c>
      <c r="AG712" s="29">
        <v>0</v>
      </c>
      <c r="AH712" s="29">
        <v>0</v>
      </c>
      <c r="AI712" s="29">
        <v>0</v>
      </c>
      <c r="AJ712" s="29">
        <v>0</v>
      </c>
      <c r="AK712" s="29">
        <v>0</v>
      </c>
      <c r="AL712" s="53">
        <v>2</v>
      </c>
      <c r="AM712" s="29" t="s">
        <v>20651</v>
      </c>
      <c r="AN712" s="29" t="s">
        <v>20651</v>
      </c>
      <c r="AO712" s="29">
        <v>0</v>
      </c>
      <c r="AP712" s="30">
        <v>0</v>
      </c>
      <c r="AQ712" s="30">
        <v>0</v>
      </c>
    </row>
    <row r="713" spans="1:43" x14ac:dyDescent="0.25">
      <c r="A713" t="s">
        <v>20647</v>
      </c>
      <c r="B713" t="s">
        <v>20652</v>
      </c>
      <c r="C713" s="34">
        <v>10000064418095</v>
      </c>
      <c r="D713">
        <v>3574035</v>
      </c>
      <c r="E713" t="s">
        <v>20649</v>
      </c>
      <c r="F713" t="s">
        <v>20651</v>
      </c>
      <c r="G713" t="s">
        <v>89</v>
      </c>
      <c r="H713" t="s">
        <v>90</v>
      </c>
      <c r="I713" t="s">
        <v>14</v>
      </c>
      <c r="J713" t="s">
        <v>20650</v>
      </c>
      <c r="K713">
        <v>0</v>
      </c>
      <c r="L713" t="s">
        <v>20652</v>
      </c>
      <c r="M713" t="s">
        <v>20652</v>
      </c>
      <c r="N713">
        <v>0</v>
      </c>
      <c r="O713">
        <v>1</v>
      </c>
      <c r="P713" s="17">
        <v>46022</v>
      </c>
      <c r="Q713" s="19">
        <v>0</v>
      </c>
      <c r="R713" t="s">
        <v>24</v>
      </c>
      <c r="S713" s="17">
        <v>45737</v>
      </c>
      <c r="U713" s="29">
        <v>0</v>
      </c>
      <c r="V713" s="29">
        <v>0</v>
      </c>
      <c r="W713" s="29">
        <v>0</v>
      </c>
      <c r="X713" s="29">
        <f t="shared" si="11"/>
        <v>1</v>
      </c>
      <c r="Y713" s="33">
        <v>0</v>
      </c>
      <c r="Z713" s="29">
        <v>0</v>
      </c>
      <c r="AA713" s="29">
        <v>0</v>
      </c>
      <c r="AB713" s="29">
        <v>0</v>
      </c>
      <c r="AC713" s="33">
        <v>0</v>
      </c>
      <c r="AD713" s="33">
        <v>174.59030000000001</v>
      </c>
      <c r="AE713" s="29">
        <v>0</v>
      </c>
      <c r="AG713" s="29">
        <v>0</v>
      </c>
      <c r="AH713" s="29">
        <v>0</v>
      </c>
      <c r="AI713" s="29">
        <v>0</v>
      </c>
      <c r="AJ713" s="29">
        <v>0</v>
      </c>
      <c r="AK713" s="29">
        <v>0</v>
      </c>
      <c r="AL713" s="53">
        <v>1</v>
      </c>
      <c r="AM713" s="29" t="s">
        <v>20651</v>
      </c>
      <c r="AN713" s="29" t="s">
        <v>20651</v>
      </c>
      <c r="AO713" s="29">
        <v>0</v>
      </c>
      <c r="AP713" s="30">
        <v>0</v>
      </c>
      <c r="AQ713" s="30">
        <v>0</v>
      </c>
    </row>
    <row r="714" spans="1:43" x14ac:dyDescent="0.25">
      <c r="A714" t="s">
        <v>20647</v>
      </c>
      <c r="B714" t="s">
        <v>20652</v>
      </c>
      <c r="C714" s="34">
        <v>10000064418149</v>
      </c>
      <c r="D714">
        <v>9113840</v>
      </c>
      <c r="E714" t="s">
        <v>20649</v>
      </c>
      <c r="F714" t="s">
        <v>20651</v>
      </c>
      <c r="G714" t="s">
        <v>89</v>
      </c>
      <c r="H714" t="s">
        <v>90</v>
      </c>
      <c r="I714" t="s">
        <v>10</v>
      </c>
      <c r="J714" t="s">
        <v>20650</v>
      </c>
      <c r="K714">
        <v>0</v>
      </c>
      <c r="L714" t="s">
        <v>20652</v>
      </c>
      <c r="M714" t="s">
        <v>20652</v>
      </c>
      <c r="N714">
        <v>0</v>
      </c>
      <c r="O714">
        <v>15</v>
      </c>
      <c r="P714" s="17">
        <v>46022</v>
      </c>
      <c r="Q714" s="19">
        <v>0</v>
      </c>
      <c r="R714" t="s">
        <v>24</v>
      </c>
      <c r="S714" s="17">
        <v>45737</v>
      </c>
      <c r="U714" s="29">
        <v>0</v>
      </c>
      <c r="V714" s="29">
        <v>0</v>
      </c>
      <c r="W714" s="29">
        <v>0</v>
      </c>
      <c r="X714" s="29">
        <f t="shared" si="11"/>
        <v>2</v>
      </c>
      <c r="Y714" s="33">
        <v>0</v>
      </c>
      <c r="Z714" s="29">
        <v>0</v>
      </c>
      <c r="AA714" s="29">
        <v>0</v>
      </c>
      <c r="AB714" s="29">
        <v>0</v>
      </c>
      <c r="AC714" s="33">
        <v>0</v>
      </c>
      <c r="AD714" s="33">
        <v>49.993799999999993</v>
      </c>
      <c r="AE714" s="29">
        <v>0</v>
      </c>
      <c r="AG714" s="29">
        <v>0</v>
      </c>
      <c r="AH714" s="29">
        <v>0</v>
      </c>
      <c r="AI714" s="29">
        <v>0</v>
      </c>
      <c r="AJ714" s="29">
        <v>0</v>
      </c>
      <c r="AK714" s="29">
        <v>0</v>
      </c>
      <c r="AL714" s="53">
        <v>2</v>
      </c>
      <c r="AM714" s="29" t="s">
        <v>20651</v>
      </c>
      <c r="AN714" s="29" t="s">
        <v>20651</v>
      </c>
      <c r="AO714" s="29">
        <v>0</v>
      </c>
      <c r="AP714" s="30">
        <v>0</v>
      </c>
      <c r="AQ714" s="30">
        <v>0</v>
      </c>
    </row>
    <row r="715" spans="1:43" x14ac:dyDescent="0.25">
      <c r="A715" t="s">
        <v>20647</v>
      </c>
      <c r="B715" t="s">
        <v>20652</v>
      </c>
      <c r="C715" s="34">
        <v>10000064418151</v>
      </c>
      <c r="D715">
        <v>9113839</v>
      </c>
      <c r="E715" t="s">
        <v>20649</v>
      </c>
      <c r="F715" t="s">
        <v>20651</v>
      </c>
      <c r="G715" t="s">
        <v>89</v>
      </c>
      <c r="H715" t="s">
        <v>90</v>
      </c>
      <c r="I715" t="s">
        <v>10</v>
      </c>
      <c r="J715" t="s">
        <v>20650</v>
      </c>
      <c r="K715">
        <v>0</v>
      </c>
      <c r="L715" t="s">
        <v>20652</v>
      </c>
      <c r="M715" t="s">
        <v>20652</v>
      </c>
      <c r="N715">
        <v>0</v>
      </c>
      <c r="O715">
        <v>16</v>
      </c>
      <c r="P715" s="17">
        <v>46022</v>
      </c>
      <c r="Q715" s="19">
        <v>0</v>
      </c>
      <c r="R715" t="s">
        <v>24</v>
      </c>
      <c r="S715" s="17">
        <v>45737</v>
      </c>
      <c r="U715" s="29">
        <v>0</v>
      </c>
      <c r="V715" s="29">
        <v>0</v>
      </c>
      <c r="W715" s="29">
        <v>0</v>
      </c>
      <c r="X715" s="29">
        <f t="shared" si="11"/>
        <v>2</v>
      </c>
      <c r="Y715" s="33">
        <v>0</v>
      </c>
      <c r="Z715" s="29">
        <v>0</v>
      </c>
      <c r="AA715" s="29">
        <v>0</v>
      </c>
      <c r="AB715" s="29">
        <v>0</v>
      </c>
      <c r="AC715" s="33">
        <v>0</v>
      </c>
      <c r="AD715" s="33">
        <v>49.993799999999993</v>
      </c>
      <c r="AE715" s="29">
        <v>0</v>
      </c>
      <c r="AG715" s="29">
        <v>0</v>
      </c>
      <c r="AH715" s="29">
        <v>0</v>
      </c>
      <c r="AI715" s="29">
        <v>0</v>
      </c>
      <c r="AJ715" s="29">
        <v>0</v>
      </c>
      <c r="AK715" s="29">
        <v>0</v>
      </c>
      <c r="AL715" s="53">
        <v>2</v>
      </c>
      <c r="AM715" s="29" t="s">
        <v>20651</v>
      </c>
      <c r="AN715" s="29" t="s">
        <v>20651</v>
      </c>
      <c r="AO715" s="29">
        <v>0</v>
      </c>
      <c r="AP715" s="30">
        <v>0</v>
      </c>
      <c r="AQ715" s="30">
        <v>0</v>
      </c>
    </row>
    <row r="716" spans="1:43" x14ac:dyDescent="0.25">
      <c r="A716" t="s">
        <v>20647</v>
      </c>
      <c r="B716" t="s">
        <v>20652</v>
      </c>
      <c r="C716" s="34">
        <v>10000064418222</v>
      </c>
      <c r="D716">
        <v>9113814</v>
      </c>
      <c r="E716" t="s">
        <v>20649</v>
      </c>
      <c r="F716" t="s">
        <v>20651</v>
      </c>
      <c r="G716" t="s">
        <v>89</v>
      </c>
      <c r="H716" t="s">
        <v>90</v>
      </c>
      <c r="I716" t="s">
        <v>137</v>
      </c>
      <c r="J716" t="s">
        <v>20650</v>
      </c>
      <c r="K716">
        <v>0</v>
      </c>
      <c r="L716" t="s">
        <v>20652</v>
      </c>
      <c r="M716" t="s">
        <v>20652</v>
      </c>
      <c r="N716">
        <v>0</v>
      </c>
      <c r="O716">
        <v>34</v>
      </c>
      <c r="P716" s="17">
        <v>46022</v>
      </c>
      <c r="Q716" s="19">
        <v>0</v>
      </c>
      <c r="R716" t="s">
        <v>24</v>
      </c>
      <c r="S716" s="17">
        <v>45737</v>
      </c>
      <c r="U716" s="29">
        <v>0</v>
      </c>
      <c r="V716" s="29">
        <v>0</v>
      </c>
      <c r="W716" s="29">
        <v>0</v>
      </c>
      <c r="X716" s="29">
        <f t="shared" si="11"/>
        <v>1</v>
      </c>
      <c r="Y716" s="33">
        <v>0</v>
      </c>
      <c r="Z716" s="29">
        <v>0</v>
      </c>
      <c r="AA716" s="29">
        <v>0</v>
      </c>
      <c r="AB716" s="29">
        <v>0</v>
      </c>
      <c r="AC716" s="33">
        <v>0</v>
      </c>
      <c r="AD716" s="33">
        <v>44.602500000000006</v>
      </c>
      <c r="AE716" s="29">
        <v>0</v>
      </c>
      <c r="AG716" s="29">
        <v>0</v>
      </c>
      <c r="AH716" s="29">
        <v>0</v>
      </c>
      <c r="AI716" s="29">
        <v>0</v>
      </c>
      <c r="AJ716" s="29">
        <v>0</v>
      </c>
      <c r="AK716" s="29">
        <v>0</v>
      </c>
      <c r="AL716" s="53">
        <v>1</v>
      </c>
      <c r="AM716" s="29" t="s">
        <v>20651</v>
      </c>
      <c r="AN716" s="29" t="s">
        <v>20651</v>
      </c>
      <c r="AO716" s="29">
        <v>0</v>
      </c>
      <c r="AP716" s="30">
        <v>0</v>
      </c>
      <c r="AQ716" s="30">
        <v>0</v>
      </c>
    </row>
    <row r="717" spans="1:43" x14ac:dyDescent="0.25">
      <c r="A717" t="s">
        <v>20647</v>
      </c>
      <c r="B717" t="s">
        <v>20652</v>
      </c>
      <c r="C717" s="34">
        <v>10000064418236</v>
      </c>
      <c r="D717">
        <v>9113820</v>
      </c>
      <c r="E717" t="s">
        <v>20649</v>
      </c>
      <c r="F717" t="s">
        <v>20651</v>
      </c>
      <c r="G717" t="s">
        <v>89</v>
      </c>
      <c r="H717" t="s">
        <v>90</v>
      </c>
      <c r="I717" t="s">
        <v>10</v>
      </c>
      <c r="J717" t="s">
        <v>20650</v>
      </c>
      <c r="K717">
        <v>0</v>
      </c>
      <c r="L717" t="s">
        <v>20652</v>
      </c>
      <c r="M717" t="s">
        <v>20652</v>
      </c>
      <c r="N717">
        <v>0</v>
      </c>
      <c r="O717">
        <v>79</v>
      </c>
      <c r="P717" s="17">
        <v>46022</v>
      </c>
      <c r="Q717" s="19">
        <v>0</v>
      </c>
      <c r="R717" t="s">
        <v>24</v>
      </c>
      <c r="S717" s="17">
        <v>45737</v>
      </c>
      <c r="U717" s="29">
        <v>0</v>
      </c>
      <c r="V717" s="29">
        <v>0</v>
      </c>
      <c r="W717" s="29">
        <v>0</v>
      </c>
      <c r="X717" s="29">
        <f t="shared" si="11"/>
        <v>1</v>
      </c>
      <c r="Y717" s="33">
        <v>0</v>
      </c>
      <c r="Z717" s="29">
        <v>0</v>
      </c>
      <c r="AA717" s="29">
        <v>0</v>
      </c>
      <c r="AB717" s="29">
        <v>0</v>
      </c>
      <c r="AC717" s="33">
        <v>0</v>
      </c>
      <c r="AD717" s="33">
        <v>309.10019999999997</v>
      </c>
      <c r="AE717" s="29">
        <v>0</v>
      </c>
      <c r="AG717" s="29">
        <v>0</v>
      </c>
      <c r="AH717" s="29">
        <v>0</v>
      </c>
      <c r="AI717" s="29">
        <v>0</v>
      </c>
      <c r="AJ717" s="29">
        <v>0</v>
      </c>
      <c r="AK717" s="29">
        <v>0</v>
      </c>
      <c r="AL717" s="53">
        <v>1</v>
      </c>
      <c r="AM717" s="29" t="s">
        <v>20651</v>
      </c>
      <c r="AN717" s="29" t="s">
        <v>20651</v>
      </c>
      <c r="AO717" s="29">
        <v>0</v>
      </c>
      <c r="AP717" s="30">
        <v>0</v>
      </c>
      <c r="AQ717" s="30">
        <v>0</v>
      </c>
    </row>
    <row r="718" spans="1:43" x14ac:dyDescent="0.25">
      <c r="A718" t="s">
        <v>20647</v>
      </c>
      <c r="B718" t="s">
        <v>20652</v>
      </c>
      <c r="C718" s="34">
        <v>10000064418345</v>
      </c>
      <c r="D718">
        <v>9113850</v>
      </c>
      <c r="E718" t="s">
        <v>20649</v>
      </c>
      <c r="F718" t="s">
        <v>20651</v>
      </c>
      <c r="G718" t="s">
        <v>89</v>
      </c>
      <c r="H718" t="s">
        <v>90</v>
      </c>
      <c r="I718" t="s">
        <v>14</v>
      </c>
      <c r="J718" t="s">
        <v>20650</v>
      </c>
      <c r="K718">
        <v>0</v>
      </c>
      <c r="L718" t="s">
        <v>20652</v>
      </c>
      <c r="M718" t="s">
        <v>20652</v>
      </c>
      <c r="N718">
        <v>0</v>
      </c>
      <c r="O718">
        <v>25</v>
      </c>
      <c r="P718" s="17">
        <v>46022</v>
      </c>
      <c r="Q718" s="19">
        <v>0</v>
      </c>
      <c r="R718" t="s">
        <v>24</v>
      </c>
      <c r="S718" s="17">
        <v>45737</v>
      </c>
      <c r="U718" s="29">
        <v>0</v>
      </c>
      <c r="V718" s="29">
        <v>0</v>
      </c>
      <c r="W718" s="29">
        <v>0</v>
      </c>
      <c r="X718" s="29">
        <f t="shared" si="11"/>
        <v>1</v>
      </c>
      <c r="Y718" s="33">
        <v>0</v>
      </c>
      <c r="Z718" s="29">
        <v>0</v>
      </c>
      <c r="AA718" s="29">
        <v>0</v>
      </c>
      <c r="AB718" s="29">
        <v>0</v>
      </c>
      <c r="AC718" s="33">
        <v>0</v>
      </c>
      <c r="AD718" s="33">
        <v>15.840099999999998</v>
      </c>
      <c r="AE718" s="29">
        <v>0</v>
      </c>
      <c r="AG718" s="29">
        <v>0</v>
      </c>
      <c r="AH718" s="29">
        <v>0</v>
      </c>
      <c r="AI718" s="29">
        <v>0</v>
      </c>
      <c r="AJ718" s="29">
        <v>0</v>
      </c>
      <c r="AK718" s="29">
        <v>0</v>
      </c>
      <c r="AL718" s="53">
        <v>1</v>
      </c>
      <c r="AM718" s="29" t="s">
        <v>20651</v>
      </c>
      <c r="AN718" s="29" t="s">
        <v>20651</v>
      </c>
      <c r="AO718" s="29">
        <v>0</v>
      </c>
      <c r="AP718" s="30">
        <v>0</v>
      </c>
      <c r="AQ718" s="30">
        <v>0</v>
      </c>
    </row>
    <row r="719" spans="1:43" x14ac:dyDescent="0.25">
      <c r="A719" t="s">
        <v>20647</v>
      </c>
      <c r="B719" t="s">
        <v>20652</v>
      </c>
      <c r="C719" s="34">
        <v>10000064418368</v>
      </c>
      <c r="D719">
        <v>3574052</v>
      </c>
      <c r="E719" t="s">
        <v>20649</v>
      </c>
      <c r="F719" t="s">
        <v>20651</v>
      </c>
      <c r="G719" t="s">
        <v>89</v>
      </c>
      <c r="H719" t="s">
        <v>90</v>
      </c>
      <c r="I719" t="s">
        <v>10</v>
      </c>
      <c r="J719" t="s">
        <v>20650</v>
      </c>
      <c r="K719">
        <v>0</v>
      </c>
      <c r="L719" t="s">
        <v>20652</v>
      </c>
      <c r="M719" t="s">
        <v>20652</v>
      </c>
      <c r="N719">
        <v>0</v>
      </c>
      <c r="O719">
        <v>18</v>
      </c>
      <c r="P719" s="17">
        <v>46022</v>
      </c>
      <c r="Q719" s="19">
        <v>0</v>
      </c>
      <c r="R719" t="s">
        <v>24</v>
      </c>
      <c r="S719" s="17">
        <v>45737</v>
      </c>
      <c r="U719" s="29">
        <v>0</v>
      </c>
      <c r="V719" s="29">
        <v>0</v>
      </c>
      <c r="W719" s="29">
        <v>0</v>
      </c>
      <c r="X719" s="29">
        <f t="shared" si="11"/>
        <v>2</v>
      </c>
      <c r="Y719" s="33">
        <v>0</v>
      </c>
      <c r="Z719" s="29">
        <v>0</v>
      </c>
      <c r="AA719" s="29">
        <v>0</v>
      </c>
      <c r="AB719" s="29">
        <v>0</v>
      </c>
      <c r="AC719" s="33">
        <v>0</v>
      </c>
      <c r="AD719" s="33">
        <v>56.887266666666669</v>
      </c>
      <c r="AE719" s="29">
        <v>0</v>
      </c>
      <c r="AG719" s="29">
        <v>0</v>
      </c>
      <c r="AH719" s="29">
        <v>0</v>
      </c>
      <c r="AI719" s="29">
        <v>0</v>
      </c>
      <c r="AJ719" s="29">
        <v>0</v>
      </c>
      <c r="AK719" s="29">
        <v>0</v>
      </c>
      <c r="AL719" s="53">
        <v>2</v>
      </c>
      <c r="AM719" s="29" t="s">
        <v>20651</v>
      </c>
      <c r="AN719" s="29" t="s">
        <v>20651</v>
      </c>
      <c r="AO719" s="29">
        <v>0</v>
      </c>
      <c r="AP719" s="30">
        <v>0</v>
      </c>
      <c r="AQ719" s="30">
        <v>0</v>
      </c>
    </row>
    <row r="720" spans="1:43" x14ac:dyDescent="0.25">
      <c r="A720" t="s">
        <v>20647</v>
      </c>
      <c r="B720" t="s">
        <v>20652</v>
      </c>
      <c r="C720" s="34">
        <v>10000064418398</v>
      </c>
      <c r="D720">
        <v>3574055</v>
      </c>
      <c r="E720" t="s">
        <v>20649</v>
      </c>
      <c r="F720" t="s">
        <v>20651</v>
      </c>
      <c r="G720" t="s">
        <v>89</v>
      </c>
      <c r="H720" t="s">
        <v>90</v>
      </c>
      <c r="I720" t="s">
        <v>14</v>
      </c>
      <c r="J720" t="s">
        <v>20650</v>
      </c>
      <c r="K720">
        <v>0</v>
      </c>
      <c r="L720" t="s">
        <v>20652</v>
      </c>
      <c r="M720" t="s">
        <v>20652</v>
      </c>
      <c r="N720">
        <v>0</v>
      </c>
      <c r="O720">
        <v>32</v>
      </c>
      <c r="P720" s="17">
        <v>46022</v>
      </c>
      <c r="Q720" s="19">
        <v>0</v>
      </c>
      <c r="R720" t="s">
        <v>24</v>
      </c>
      <c r="S720" s="17">
        <v>45737</v>
      </c>
      <c r="U720" s="29">
        <v>0</v>
      </c>
      <c r="V720" s="29">
        <v>0</v>
      </c>
      <c r="W720" s="29">
        <v>0</v>
      </c>
      <c r="X720" s="29">
        <f t="shared" si="11"/>
        <v>2</v>
      </c>
      <c r="Y720" s="33">
        <v>0</v>
      </c>
      <c r="Z720" s="29">
        <v>0</v>
      </c>
      <c r="AA720" s="29">
        <v>0</v>
      </c>
      <c r="AB720" s="29">
        <v>0</v>
      </c>
      <c r="AC720" s="33">
        <v>0</v>
      </c>
      <c r="AD720" s="33">
        <v>126.56559999999999</v>
      </c>
      <c r="AE720" s="29">
        <v>0</v>
      </c>
      <c r="AG720" s="29">
        <v>0</v>
      </c>
      <c r="AH720" s="29">
        <v>0</v>
      </c>
      <c r="AI720" s="29">
        <v>0</v>
      </c>
      <c r="AJ720" s="29">
        <v>0</v>
      </c>
      <c r="AK720" s="29">
        <v>0</v>
      </c>
      <c r="AL720" s="53">
        <v>2</v>
      </c>
      <c r="AM720" s="29" t="s">
        <v>20651</v>
      </c>
      <c r="AN720" s="29" t="s">
        <v>20651</v>
      </c>
      <c r="AO720" s="29">
        <v>0</v>
      </c>
      <c r="AP720" s="30">
        <v>0</v>
      </c>
      <c r="AQ720" s="30">
        <v>0</v>
      </c>
    </row>
    <row r="721" spans="1:43" x14ac:dyDescent="0.25">
      <c r="A721" t="s">
        <v>20647</v>
      </c>
      <c r="B721" t="s">
        <v>20652</v>
      </c>
      <c r="C721" s="34">
        <v>10000064418410</v>
      </c>
      <c r="D721">
        <v>9113858</v>
      </c>
      <c r="E721" t="s">
        <v>20649</v>
      </c>
      <c r="F721" t="s">
        <v>20651</v>
      </c>
      <c r="G721" t="s">
        <v>89</v>
      </c>
      <c r="H721" t="s">
        <v>90</v>
      </c>
      <c r="I721" t="s">
        <v>10</v>
      </c>
      <c r="J721" t="s">
        <v>20650</v>
      </c>
      <c r="K721">
        <v>0</v>
      </c>
      <c r="L721" t="s">
        <v>20652</v>
      </c>
      <c r="M721" t="s">
        <v>20652</v>
      </c>
      <c r="N721">
        <v>0</v>
      </c>
      <c r="O721">
        <v>25</v>
      </c>
      <c r="P721" s="17">
        <v>46022</v>
      </c>
      <c r="Q721" s="19">
        <v>0</v>
      </c>
      <c r="R721" t="s">
        <v>24</v>
      </c>
      <c r="S721" s="17">
        <v>45737</v>
      </c>
      <c r="U721" s="29">
        <v>0</v>
      </c>
      <c r="V721" s="29">
        <v>0</v>
      </c>
      <c r="W721" s="29">
        <v>0</v>
      </c>
      <c r="X721" s="29">
        <f t="shared" si="11"/>
        <v>2</v>
      </c>
      <c r="Y721" s="33">
        <v>0</v>
      </c>
      <c r="Z721" s="29">
        <v>0</v>
      </c>
      <c r="AA721" s="29">
        <v>0</v>
      </c>
      <c r="AB721" s="29">
        <v>0</v>
      </c>
      <c r="AC721" s="33">
        <v>0</v>
      </c>
      <c r="AD721" s="33">
        <v>70.279733333333326</v>
      </c>
      <c r="AE721" s="29">
        <v>0</v>
      </c>
      <c r="AG721" s="29">
        <v>0</v>
      </c>
      <c r="AH721" s="29">
        <v>0</v>
      </c>
      <c r="AI721" s="29">
        <v>0</v>
      </c>
      <c r="AJ721" s="29">
        <v>0</v>
      </c>
      <c r="AK721" s="29">
        <v>0</v>
      </c>
      <c r="AL721" s="53">
        <v>2</v>
      </c>
      <c r="AM721" s="29" t="s">
        <v>20651</v>
      </c>
      <c r="AN721" s="29" t="s">
        <v>20651</v>
      </c>
      <c r="AO721" s="29">
        <v>0</v>
      </c>
      <c r="AP721" s="30">
        <v>0</v>
      </c>
      <c r="AQ721" s="30">
        <v>0</v>
      </c>
    </row>
    <row r="722" spans="1:43" x14ac:dyDescent="0.25">
      <c r="A722" t="s">
        <v>20647</v>
      </c>
      <c r="B722" t="s">
        <v>20652</v>
      </c>
      <c r="C722" s="34">
        <v>10000064418415</v>
      </c>
      <c r="D722">
        <v>9113882</v>
      </c>
      <c r="E722" t="s">
        <v>20649</v>
      </c>
      <c r="F722" t="s">
        <v>20651</v>
      </c>
      <c r="G722" t="s">
        <v>89</v>
      </c>
      <c r="H722" t="s">
        <v>90</v>
      </c>
      <c r="I722" t="s">
        <v>137</v>
      </c>
      <c r="J722" t="s">
        <v>20650</v>
      </c>
      <c r="K722">
        <v>0</v>
      </c>
      <c r="L722" t="s">
        <v>20652</v>
      </c>
      <c r="M722" t="s">
        <v>20652</v>
      </c>
      <c r="N722">
        <v>0</v>
      </c>
      <c r="O722">
        <v>13</v>
      </c>
      <c r="P722" s="17">
        <v>46022</v>
      </c>
      <c r="Q722" s="19">
        <v>0</v>
      </c>
      <c r="R722" t="s">
        <v>24</v>
      </c>
      <c r="S722" s="17">
        <v>45737</v>
      </c>
      <c r="U722" s="29">
        <v>0</v>
      </c>
      <c r="V722" s="29">
        <v>0</v>
      </c>
      <c r="W722" s="29">
        <v>0</v>
      </c>
      <c r="X722" s="29">
        <f t="shared" si="11"/>
        <v>1</v>
      </c>
      <c r="Y722" s="33">
        <v>0</v>
      </c>
      <c r="Z722" s="29">
        <v>0</v>
      </c>
      <c r="AA722" s="29">
        <v>0</v>
      </c>
      <c r="AB722" s="29">
        <v>0</v>
      </c>
      <c r="AC722" s="33">
        <v>0</v>
      </c>
      <c r="AD722" s="33">
        <v>27.359999999999996</v>
      </c>
      <c r="AE722" s="29">
        <v>0</v>
      </c>
      <c r="AG722" s="29">
        <v>0</v>
      </c>
      <c r="AH722" s="29">
        <v>0</v>
      </c>
      <c r="AI722" s="29">
        <v>0</v>
      </c>
      <c r="AJ722" s="29">
        <v>0</v>
      </c>
      <c r="AK722" s="29">
        <v>0</v>
      </c>
      <c r="AL722" s="53">
        <v>1</v>
      </c>
      <c r="AM722" s="29" t="s">
        <v>20651</v>
      </c>
      <c r="AN722" s="29" t="s">
        <v>20651</v>
      </c>
      <c r="AO722" s="29">
        <v>0</v>
      </c>
      <c r="AP722" s="30">
        <v>0</v>
      </c>
      <c r="AQ722" s="30">
        <v>0</v>
      </c>
    </row>
    <row r="723" spans="1:43" x14ac:dyDescent="0.25">
      <c r="A723" t="s">
        <v>20647</v>
      </c>
      <c r="B723" t="s">
        <v>20652</v>
      </c>
      <c r="C723" s="34">
        <v>10000064418432</v>
      </c>
      <c r="D723">
        <v>3574058</v>
      </c>
      <c r="E723" t="s">
        <v>20649</v>
      </c>
      <c r="F723" t="s">
        <v>20651</v>
      </c>
      <c r="G723" t="s">
        <v>89</v>
      </c>
      <c r="H723" t="s">
        <v>90</v>
      </c>
      <c r="I723" t="s">
        <v>10</v>
      </c>
      <c r="J723" t="s">
        <v>20650</v>
      </c>
      <c r="K723">
        <v>0</v>
      </c>
      <c r="L723" t="s">
        <v>20652</v>
      </c>
      <c r="M723" t="s">
        <v>20652</v>
      </c>
      <c r="N723">
        <v>0</v>
      </c>
      <c r="O723">
        <v>26</v>
      </c>
      <c r="P723" s="17">
        <v>46022</v>
      </c>
      <c r="Q723" s="19">
        <v>0</v>
      </c>
      <c r="R723" t="s">
        <v>24</v>
      </c>
      <c r="S723" s="17">
        <v>45737</v>
      </c>
      <c r="U723" s="29">
        <v>0</v>
      </c>
      <c r="V723" s="29">
        <v>0</v>
      </c>
      <c r="W723" s="29">
        <v>0</v>
      </c>
      <c r="X723" s="29">
        <f t="shared" si="11"/>
        <v>2</v>
      </c>
      <c r="Y723" s="33">
        <v>0</v>
      </c>
      <c r="Z723" s="29">
        <v>0</v>
      </c>
      <c r="AA723" s="29">
        <v>0</v>
      </c>
      <c r="AB723" s="29">
        <v>0</v>
      </c>
      <c r="AC723" s="33">
        <v>0</v>
      </c>
      <c r="AD723" s="33">
        <v>92.712600000000009</v>
      </c>
      <c r="AE723" s="29">
        <v>0</v>
      </c>
      <c r="AG723" s="29">
        <v>0</v>
      </c>
      <c r="AH723" s="29">
        <v>0</v>
      </c>
      <c r="AI723" s="29">
        <v>0</v>
      </c>
      <c r="AJ723" s="29">
        <v>0</v>
      </c>
      <c r="AK723" s="29">
        <v>0</v>
      </c>
      <c r="AL723" s="53">
        <v>2</v>
      </c>
      <c r="AM723" s="29" t="s">
        <v>20651</v>
      </c>
      <c r="AN723" s="29" t="s">
        <v>20651</v>
      </c>
      <c r="AO723" s="29">
        <v>0</v>
      </c>
      <c r="AP723" s="30">
        <v>0</v>
      </c>
      <c r="AQ723" s="30">
        <v>0</v>
      </c>
    </row>
    <row r="724" spans="1:43" x14ac:dyDescent="0.25">
      <c r="A724" t="s">
        <v>20647</v>
      </c>
      <c r="B724" t="s">
        <v>20652</v>
      </c>
      <c r="C724" s="34">
        <v>10000064418481</v>
      </c>
      <c r="D724">
        <v>9113868</v>
      </c>
      <c r="E724" t="s">
        <v>20649</v>
      </c>
      <c r="F724" t="s">
        <v>20651</v>
      </c>
      <c r="G724" t="s">
        <v>89</v>
      </c>
      <c r="H724" t="s">
        <v>90</v>
      </c>
      <c r="I724" t="s">
        <v>10</v>
      </c>
      <c r="J724" t="s">
        <v>20650</v>
      </c>
      <c r="K724">
        <v>0</v>
      </c>
      <c r="L724" t="s">
        <v>20652</v>
      </c>
      <c r="M724" t="s">
        <v>20652</v>
      </c>
      <c r="N724">
        <v>0</v>
      </c>
      <c r="O724">
        <v>7</v>
      </c>
      <c r="P724" s="17">
        <v>46022</v>
      </c>
      <c r="Q724" s="19">
        <v>0</v>
      </c>
      <c r="R724" t="s">
        <v>24</v>
      </c>
      <c r="S724" s="17">
        <v>45737</v>
      </c>
      <c r="U724" s="29">
        <v>0</v>
      </c>
      <c r="V724" s="29">
        <v>0</v>
      </c>
      <c r="W724" s="29">
        <v>0</v>
      </c>
      <c r="X724" s="29">
        <f t="shared" si="11"/>
        <v>2</v>
      </c>
      <c r="Y724" s="33">
        <v>0</v>
      </c>
      <c r="Z724" s="29">
        <v>0</v>
      </c>
      <c r="AA724" s="29">
        <v>0</v>
      </c>
      <c r="AB724" s="29">
        <v>0</v>
      </c>
      <c r="AC724" s="33">
        <v>0</v>
      </c>
      <c r="AD724" s="33">
        <v>73.813766666666666</v>
      </c>
      <c r="AE724" s="29">
        <v>0</v>
      </c>
      <c r="AG724" s="29">
        <v>0</v>
      </c>
      <c r="AH724" s="29">
        <v>0</v>
      </c>
      <c r="AI724" s="29">
        <v>0</v>
      </c>
      <c r="AJ724" s="29">
        <v>0</v>
      </c>
      <c r="AK724" s="29">
        <v>0</v>
      </c>
      <c r="AL724" s="53">
        <v>2</v>
      </c>
      <c r="AM724" s="29" t="s">
        <v>20651</v>
      </c>
      <c r="AN724" s="29" t="s">
        <v>20651</v>
      </c>
      <c r="AO724" s="29">
        <v>0</v>
      </c>
      <c r="AP724" s="30">
        <v>0</v>
      </c>
      <c r="AQ724" s="30">
        <v>0</v>
      </c>
    </row>
    <row r="725" spans="1:43" x14ac:dyDescent="0.25">
      <c r="A725" t="s">
        <v>20647</v>
      </c>
      <c r="B725" t="s">
        <v>20652</v>
      </c>
      <c r="C725" s="34">
        <v>10000064418510</v>
      </c>
      <c r="D725">
        <v>9113896</v>
      </c>
      <c r="E725" t="s">
        <v>20649</v>
      </c>
      <c r="F725" t="s">
        <v>20651</v>
      </c>
      <c r="G725" t="s">
        <v>89</v>
      </c>
      <c r="H725" t="s">
        <v>90</v>
      </c>
      <c r="I725" t="s">
        <v>10</v>
      </c>
      <c r="J725" t="s">
        <v>20650</v>
      </c>
      <c r="K725">
        <v>0</v>
      </c>
      <c r="L725" t="s">
        <v>20652</v>
      </c>
      <c r="M725" t="s">
        <v>20652</v>
      </c>
      <c r="N725">
        <v>0</v>
      </c>
      <c r="O725">
        <v>14</v>
      </c>
      <c r="P725" s="17">
        <v>46022</v>
      </c>
      <c r="Q725" s="19">
        <v>0</v>
      </c>
      <c r="R725" t="s">
        <v>24</v>
      </c>
      <c r="S725" s="17">
        <v>45737</v>
      </c>
      <c r="U725" s="29">
        <v>0</v>
      </c>
      <c r="V725" s="29">
        <v>0</v>
      </c>
      <c r="W725" s="29">
        <v>0</v>
      </c>
      <c r="X725" s="29">
        <f t="shared" si="11"/>
        <v>2</v>
      </c>
      <c r="Y725" s="33">
        <v>0</v>
      </c>
      <c r="Z725" s="29">
        <v>0</v>
      </c>
      <c r="AA725" s="29">
        <v>0</v>
      </c>
      <c r="AB725" s="29">
        <v>0</v>
      </c>
      <c r="AC725" s="33">
        <v>0</v>
      </c>
      <c r="AD725" s="33">
        <v>23.318800000000003</v>
      </c>
      <c r="AE725" s="29">
        <v>0</v>
      </c>
      <c r="AG725" s="29">
        <v>0</v>
      </c>
      <c r="AH725" s="29">
        <v>0</v>
      </c>
      <c r="AI725" s="29">
        <v>0</v>
      </c>
      <c r="AJ725" s="29">
        <v>0</v>
      </c>
      <c r="AK725" s="29">
        <v>0</v>
      </c>
      <c r="AL725" s="53">
        <v>2</v>
      </c>
      <c r="AM725" s="29" t="s">
        <v>20651</v>
      </c>
      <c r="AN725" s="29" t="s">
        <v>20651</v>
      </c>
      <c r="AO725" s="29">
        <v>0</v>
      </c>
      <c r="AP725" s="30">
        <v>0</v>
      </c>
      <c r="AQ725" s="30">
        <v>0</v>
      </c>
    </row>
    <row r="726" spans="1:43" x14ac:dyDescent="0.25">
      <c r="A726" t="s">
        <v>20647</v>
      </c>
      <c r="B726" t="s">
        <v>20652</v>
      </c>
      <c r="C726" s="34">
        <v>10000064418513</v>
      </c>
      <c r="D726">
        <v>9113880</v>
      </c>
      <c r="E726" t="s">
        <v>20649</v>
      </c>
      <c r="F726" t="s">
        <v>20651</v>
      </c>
      <c r="G726" t="s">
        <v>89</v>
      </c>
      <c r="H726" t="s">
        <v>90</v>
      </c>
      <c r="I726" t="s">
        <v>10</v>
      </c>
      <c r="J726" t="s">
        <v>20650</v>
      </c>
      <c r="K726">
        <v>0</v>
      </c>
      <c r="L726" t="s">
        <v>20652</v>
      </c>
      <c r="M726" t="s">
        <v>20652</v>
      </c>
      <c r="N726">
        <v>0</v>
      </c>
      <c r="O726">
        <v>24</v>
      </c>
      <c r="P726" s="17">
        <v>46022</v>
      </c>
      <c r="Q726" s="19">
        <v>0</v>
      </c>
      <c r="R726" t="s">
        <v>24</v>
      </c>
      <c r="S726" s="17">
        <v>45737</v>
      </c>
      <c r="U726" s="29">
        <v>0</v>
      </c>
      <c r="V726" s="29">
        <v>0</v>
      </c>
      <c r="W726" s="29">
        <v>0</v>
      </c>
      <c r="X726" s="29">
        <f t="shared" si="11"/>
        <v>1</v>
      </c>
      <c r="Y726" s="33">
        <v>0</v>
      </c>
      <c r="Z726" s="29">
        <v>0</v>
      </c>
      <c r="AA726" s="29">
        <v>0</v>
      </c>
      <c r="AB726" s="29">
        <v>0</v>
      </c>
      <c r="AC726" s="33">
        <v>0</v>
      </c>
      <c r="AD726" s="33">
        <v>189.2373</v>
      </c>
      <c r="AE726" s="29">
        <v>0</v>
      </c>
      <c r="AG726" s="29">
        <v>0</v>
      </c>
      <c r="AH726" s="29">
        <v>0</v>
      </c>
      <c r="AI726" s="29">
        <v>0</v>
      </c>
      <c r="AJ726" s="29">
        <v>0</v>
      </c>
      <c r="AK726" s="29">
        <v>0</v>
      </c>
      <c r="AL726" s="53">
        <v>1</v>
      </c>
      <c r="AM726" s="29" t="s">
        <v>20651</v>
      </c>
      <c r="AN726" s="29" t="s">
        <v>20651</v>
      </c>
      <c r="AO726" s="29">
        <v>0</v>
      </c>
      <c r="AP726" s="30">
        <v>0</v>
      </c>
      <c r="AQ726" s="30">
        <v>0</v>
      </c>
    </row>
    <row r="727" spans="1:43" x14ac:dyDescent="0.25">
      <c r="A727" t="s">
        <v>20647</v>
      </c>
      <c r="B727" t="s">
        <v>20652</v>
      </c>
      <c r="C727" s="34">
        <v>10000064418549</v>
      </c>
      <c r="D727">
        <v>9113867</v>
      </c>
      <c r="E727" t="s">
        <v>20649</v>
      </c>
      <c r="F727" t="s">
        <v>20651</v>
      </c>
      <c r="G727" t="s">
        <v>89</v>
      </c>
      <c r="H727" t="s">
        <v>90</v>
      </c>
      <c r="I727" t="s">
        <v>10</v>
      </c>
      <c r="J727" t="s">
        <v>20650</v>
      </c>
      <c r="K727">
        <v>0</v>
      </c>
      <c r="L727" t="s">
        <v>20652</v>
      </c>
      <c r="M727" t="s">
        <v>20652</v>
      </c>
      <c r="N727">
        <v>0</v>
      </c>
      <c r="O727">
        <v>19</v>
      </c>
      <c r="P727" s="17">
        <v>46022</v>
      </c>
      <c r="Q727" s="19">
        <v>0</v>
      </c>
      <c r="R727" t="s">
        <v>24</v>
      </c>
      <c r="S727" s="17">
        <v>45737</v>
      </c>
      <c r="U727" s="29">
        <v>0</v>
      </c>
      <c r="V727" s="29">
        <v>0</v>
      </c>
      <c r="W727" s="29">
        <v>0</v>
      </c>
      <c r="X727" s="29">
        <f t="shared" si="11"/>
        <v>2</v>
      </c>
      <c r="Y727" s="33">
        <v>0</v>
      </c>
      <c r="Z727" s="29">
        <v>0</v>
      </c>
      <c r="AA727" s="29">
        <v>0</v>
      </c>
      <c r="AB727" s="29">
        <v>0</v>
      </c>
      <c r="AC727" s="33">
        <v>0</v>
      </c>
      <c r="AD727" s="33">
        <v>22.146716666666666</v>
      </c>
      <c r="AE727" s="29">
        <v>0</v>
      </c>
      <c r="AG727" s="29">
        <v>0</v>
      </c>
      <c r="AH727" s="29">
        <v>0</v>
      </c>
      <c r="AI727" s="29">
        <v>0</v>
      </c>
      <c r="AJ727" s="29">
        <v>0</v>
      </c>
      <c r="AK727" s="29">
        <v>0</v>
      </c>
      <c r="AL727" s="53">
        <v>2</v>
      </c>
      <c r="AM727" s="29" t="s">
        <v>20651</v>
      </c>
      <c r="AN727" s="29" t="s">
        <v>20651</v>
      </c>
      <c r="AO727" s="29">
        <v>0</v>
      </c>
      <c r="AP727" s="30">
        <v>0</v>
      </c>
      <c r="AQ727" s="30">
        <v>0</v>
      </c>
    </row>
    <row r="728" spans="1:43" x14ac:dyDescent="0.25">
      <c r="A728" t="s">
        <v>20647</v>
      </c>
      <c r="B728" t="s">
        <v>20652</v>
      </c>
      <c r="C728" s="34">
        <v>10000064418551</v>
      </c>
      <c r="D728">
        <v>9113866</v>
      </c>
      <c r="E728" t="s">
        <v>20649</v>
      </c>
      <c r="F728" t="s">
        <v>20651</v>
      </c>
      <c r="G728" t="s">
        <v>89</v>
      </c>
      <c r="H728" t="s">
        <v>90</v>
      </c>
      <c r="I728" t="s">
        <v>10</v>
      </c>
      <c r="J728" t="s">
        <v>20650</v>
      </c>
      <c r="K728">
        <v>0</v>
      </c>
      <c r="L728" t="s">
        <v>20652</v>
      </c>
      <c r="M728" t="s">
        <v>20652</v>
      </c>
      <c r="N728">
        <v>0</v>
      </c>
      <c r="O728">
        <v>19</v>
      </c>
      <c r="P728" s="17">
        <v>46022</v>
      </c>
      <c r="Q728" s="19">
        <v>0</v>
      </c>
      <c r="R728" t="s">
        <v>24</v>
      </c>
      <c r="S728" s="17">
        <v>45737</v>
      </c>
      <c r="U728" s="29">
        <v>0</v>
      </c>
      <c r="V728" s="29">
        <v>0</v>
      </c>
      <c r="W728" s="29">
        <v>0</v>
      </c>
      <c r="X728" s="29">
        <f t="shared" si="11"/>
        <v>2</v>
      </c>
      <c r="Y728" s="33">
        <v>0</v>
      </c>
      <c r="Z728" s="29">
        <v>0</v>
      </c>
      <c r="AA728" s="29">
        <v>0</v>
      </c>
      <c r="AB728" s="29">
        <v>0</v>
      </c>
      <c r="AC728" s="33">
        <v>0</v>
      </c>
      <c r="AD728" s="33">
        <v>20.148516666666666</v>
      </c>
      <c r="AE728" s="29">
        <v>0</v>
      </c>
      <c r="AG728" s="29">
        <v>0</v>
      </c>
      <c r="AH728" s="29">
        <v>0</v>
      </c>
      <c r="AI728" s="29">
        <v>0</v>
      </c>
      <c r="AJ728" s="29">
        <v>0</v>
      </c>
      <c r="AK728" s="29">
        <v>0</v>
      </c>
      <c r="AL728" s="53">
        <v>2</v>
      </c>
      <c r="AM728" s="29" t="s">
        <v>20651</v>
      </c>
      <c r="AN728" s="29" t="s">
        <v>20651</v>
      </c>
      <c r="AO728" s="29">
        <v>0</v>
      </c>
      <c r="AP728" s="30">
        <v>0</v>
      </c>
      <c r="AQ728" s="30">
        <v>0</v>
      </c>
    </row>
    <row r="729" spans="1:43" x14ac:dyDescent="0.25">
      <c r="A729" t="s">
        <v>20647</v>
      </c>
      <c r="B729" t="s">
        <v>20652</v>
      </c>
      <c r="C729" s="34">
        <v>10000064418565</v>
      </c>
      <c r="D729">
        <v>3574077</v>
      </c>
      <c r="E729" t="s">
        <v>20649</v>
      </c>
      <c r="F729" t="s">
        <v>20651</v>
      </c>
      <c r="G729" t="s">
        <v>89</v>
      </c>
      <c r="H729" t="s">
        <v>90</v>
      </c>
      <c r="I729" t="s">
        <v>10</v>
      </c>
      <c r="J729" t="s">
        <v>20650</v>
      </c>
      <c r="K729">
        <v>0</v>
      </c>
      <c r="L729" t="s">
        <v>20652</v>
      </c>
      <c r="M729" t="s">
        <v>20652</v>
      </c>
      <c r="N729">
        <v>0</v>
      </c>
      <c r="O729">
        <v>80</v>
      </c>
      <c r="P729" s="17">
        <v>46022</v>
      </c>
      <c r="Q729" s="19">
        <v>0</v>
      </c>
      <c r="R729" t="s">
        <v>24</v>
      </c>
      <c r="S729" s="17">
        <v>45737</v>
      </c>
      <c r="U729" s="29">
        <v>0</v>
      </c>
      <c r="V729" s="29">
        <v>0</v>
      </c>
      <c r="W729" s="29">
        <v>0</v>
      </c>
      <c r="X729" s="29">
        <f t="shared" si="11"/>
        <v>2</v>
      </c>
      <c r="Y729" s="33">
        <v>0</v>
      </c>
      <c r="Z729" s="29">
        <v>0</v>
      </c>
      <c r="AA729" s="29">
        <v>0</v>
      </c>
      <c r="AB729" s="29">
        <v>0</v>
      </c>
      <c r="AC729" s="33">
        <v>0</v>
      </c>
      <c r="AD729" s="33">
        <v>10.492166666666668</v>
      </c>
      <c r="AE729" s="29">
        <v>0</v>
      </c>
      <c r="AG729" s="29">
        <v>0</v>
      </c>
      <c r="AH729" s="29">
        <v>0</v>
      </c>
      <c r="AI729" s="29">
        <v>0</v>
      </c>
      <c r="AJ729" s="29">
        <v>0</v>
      </c>
      <c r="AK729" s="29">
        <v>0</v>
      </c>
      <c r="AL729" s="53">
        <v>2</v>
      </c>
      <c r="AM729" s="29" t="s">
        <v>20651</v>
      </c>
      <c r="AN729" s="29" t="s">
        <v>20651</v>
      </c>
      <c r="AO729" s="29">
        <v>0</v>
      </c>
      <c r="AP729" s="30">
        <v>0</v>
      </c>
      <c r="AQ729" s="30">
        <v>0</v>
      </c>
    </row>
    <row r="730" spans="1:43" x14ac:dyDescent="0.25">
      <c r="A730" t="s">
        <v>20647</v>
      </c>
      <c r="B730" t="s">
        <v>20652</v>
      </c>
      <c r="C730" s="34">
        <v>10000064418568</v>
      </c>
      <c r="D730">
        <v>9113931</v>
      </c>
      <c r="E730" t="s">
        <v>20649</v>
      </c>
      <c r="F730" t="s">
        <v>20651</v>
      </c>
      <c r="G730" t="s">
        <v>89</v>
      </c>
      <c r="H730" t="s">
        <v>90</v>
      </c>
      <c r="I730" t="s">
        <v>10</v>
      </c>
      <c r="J730" t="s">
        <v>20650</v>
      </c>
      <c r="K730">
        <v>0</v>
      </c>
      <c r="L730" t="s">
        <v>20652</v>
      </c>
      <c r="M730" t="s">
        <v>20652</v>
      </c>
      <c r="N730">
        <v>0</v>
      </c>
      <c r="O730">
        <v>80</v>
      </c>
      <c r="P730" s="17">
        <v>46022</v>
      </c>
      <c r="Q730" s="19">
        <v>0</v>
      </c>
      <c r="R730" t="s">
        <v>24</v>
      </c>
      <c r="S730" s="17">
        <v>45737</v>
      </c>
      <c r="U730" s="29">
        <v>0</v>
      </c>
      <c r="V730" s="29">
        <v>0</v>
      </c>
      <c r="W730" s="29">
        <v>0</v>
      </c>
      <c r="X730" s="29">
        <f t="shared" si="11"/>
        <v>2</v>
      </c>
      <c r="Y730" s="33">
        <v>0</v>
      </c>
      <c r="Z730" s="29">
        <v>0</v>
      </c>
      <c r="AA730" s="29">
        <v>0</v>
      </c>
      <c r="AB730" s="29">
        <v>0</v>
      </c>
      <c r="AC730" s="33">
        <v>0</v>
      </c>
      <c r="AD730" s="33">
        <v>54.756499999999996</v>
      </c>
      <c r="AE730" s="29">
        <v>0</v>
      </c>
      <c r="AG730" s="29">
        <v>0</v>
      </c>
      <c r="AH730" s="29">
        <v>0</v>
      </c>
      <c r="AI730" s="29">
        <v>0</v>
      </c>
      <c r="AJ730" s="29">
        <v>0</v>
      </c>
      <c r="AK730" s="29">
        <v>0</v>
      </c>
      <c r="AL730" s="53">
        <v>2</v>
      </c>
      <c r="AM730" s="29" t="s">
        <v>20651</v>
      </c>
      <c r="AN730" s="29" t="s">
        <v>20651</v>
      </c>
      <c r="AO730" s="29">
        <v>0</v>
      </c>
      <c r="AP730" s="30">
        <v>0</v>
      </c>
      <c r="AQ730" s="30">
        <v>0</v>
      </c>
    </row>
    <row r="731" spans="1:43" x14ac:dyDescent="0.25">
      <c r="A731" t="s">
        <v>20647</v>
      </c>
      <c r="B731" t="s">
        <v>20652</v>
      </c>
      <c r="C731" s="34">
        <v>10000064418570</v>
      </c>
      <c r="D731">
        <v>3574078</v>
      </c>
      <c r="E731" t="s">
        <v>20649</v>
      </c>
      <c r="F731" t="s">
        <v>20651</v>
      </c>
      <c r="G731" t="s">
        <v>89</v>
      </c>
      <c r="H731" t="s">
        <v>90</v>
      </c>
      <c r="I731" t="s">
        <v>10</v>
      </c>
      <c r="J731" t="s">
        <v>20650</v>
      </c>
      <c r="K731">
        <v>0</v>
      </c>
      <c r="L731" t="s">
        <v>20652</v>
      </c>
      <c r="M731" t="s">
        <v>20652</v>
      </c>
      <c r="N731">
        <v>0</v>
      </c>
      <c r="O731">
        <v>79</v>
      </c>
      <c r="P731" s="17">
        <v>46022</v>
      </c>
      <c r="Q731" s="19">
        <v>0</v>
      </c>
      <c r="R731" t="s">
        <v>24</v>
      </c>
      <c r="S731" s="17">
        <v>45737</v>
      </c>
      <c r="U731" s="29">
        <v>0</v>
      </c>
      <c r="V731" s="29">
        <v>0</v>
      </c>
      <c r="W731" s="29">
        <v>0</v>
      </c>
      <c r="X731" s="29">
        <f t="shared" si="11"/>
        <v>2</v>
      </c>
      <c r="Y731" s="33">
        <v>0</v>
      </c>
      <c r="Z731" s="29">
        <v>0</v>
      </c>
      <c r="AA731" s="29">
        <v>0</v>
      </c>
      <c r="AB731" s="29">
        <v>0</v>
      </c>
      <c r="AC731" s="33">
        <v>0</v>
      </c>
      <c r="AD731" s="33">
        <v>10.492166666666668</v>
      </c>
      <c r="AE731" s="29">
        <v>0</v>
      </c>
      <c r="AG731" s="29">
        <v>0</v>
      </c>
      <c r="AH731" s="29">
        <v>0</v>
      </c>
      <c r="AI731" s="29">
        <v>0</v>
      </c>
      <c r="AJ731" s="29">
        <v>0</v>
      </c>
      <c r="AK731" s="29">
        <v>0</v>
      </c>
      <c r="AL731" s="53">
        <v>2</v>
      </c>
      <c r="AM731" s="29" t="s">
        <v>20651</v>
      </c>
      <c r="AN731" s="29" t="s">
        <v>20651</v>
      </c>
      <c r="AO731" s="29">
        <v>0</v>
      </c>
      <c r="AP731" s="30">
        <v>0</v>
      </c>
      <c r="AQ731" s="30">
        <v>0</v>
      </c>
    </row>
    <row r="732" spans="1:43" x14ac:dyDescent="0.25">
      <c r="A732" t="s">
        <v>20647</v>
      </c>
      <c r="B732" t="s">
        <v>20652</v>
      </c>
      <c r="C732" s="34">
        <v>10000064418571</v>
      </c>
      <c r="D732">
        <v>9113932</v>
      </c>
      <c r="E732" t="s">
        <v>20649</v>
      </c>
      <c r="F732" t="s">
        <v>20651</v>
      </c>
      <c r="G732" t="s">
        <v>89</v>
      </c>
      <c r="H732" t="s">
        <v>90</v>
      </c>
      <c r="I732" t="s">
        <v>10</v>
      </c>
      <c r="J732" t="s">
        <v>20650</v>
      </c>
      <c r="K732">
        <v>0</v>
      </c>
      <c r="L732" t="s">
        <v>20652</v>
      </c>
      <c r="M732" t="s">
        <v>20652</v>
      </c>
      <c r="N732">
        <v>0</v>
      </c>
      <c r="O732">
        <v>79</v>
      </c>
      <c r="P732" s="17">
        <v>46022</v>
      </c>
      <c r="Q732" s="19">
        <v>0</v>
      </c>
      <c r="R732" t="s">
        <v>24</v>
      </c>
      <c r="S732" s="17">
        <v>45737</v>
      </c>
      <c r="U732" s="29">
        <v>0</v>
      </c>
      <c r="V732" s="29">
        <v>0</v>
      </c>
      <c r="W732" s="29">
        <v>0</v>
      </c>
      <c r="X732" s="29">
        <f t="shared" si="11"/>
        <v>2</v>
      </c>
      <c r="Y732" s="33">
        <v>0</v>
      </c>
      <c r="Z732" s="29">
        <v>0</v>
      </c>
      <c r="AA732" s="29">
        <v>0</v>
      </c>
      <c r="AB732" s="29">
        <v>0</v>
      </c>
      <c r="AC732" s="33">
        <v>0</v>
      </c>
      <c r="AD732" s="33">
        <v>54.756499999999996</v>
      </c>
      <c r="AE732" s="29">
        <v>0</v>
      </c>
      <c r="AG732" s="29">
        <v>0</v>
      </c>
      <c r="AH732" s="29">
        <v>0</v>
      </c>
      <c r="AI732" s="29">
        <v>0</v>
      </c>
      <c r="AJ732" s="29">
        <v>0</v>
      </c>
      <c r="AK732" s="29">
        <v>0</v>
      </c>
      <c r="AL732" s="53">
        <v>2</v>
      </c>
      <c r="AM732" s="29" t="s">
        <v>20651</v>
      </c>
      <c r="AN732" s="29" t="s">
        <v>20651</v>
      </c>
      <c r="AO732" s="29">
        <v>0</v>
      </c>
      <c r="AP732" s="30">
        <v>0</v>
      </c>
      <c r="AQ732" s="30">
        <v>0</v>
      </c>
    </row>
    <row r="733" spans="1:43" x14ac:dyDescent="0.25">
      <c r="A733" t="s">
        <v>20647</v>
      </c>
      <c r="B733" t="s">
        <v>20652</v>
      </c>
      <c r="C733" s="34">
        <v>10000064418602</v>
      </c>
      <c r="D733">
        <v>9113890</v>
      </c>
      <c r="E733" t="s">
        <v>20649</v>
      </c>
      <c r="F733" t="s">
        <v>20651</v>
      </c>
      <c r="G733" t="s">
        <v>89</v>
      </c>
      <c r="H733" t="s">
        <v>90</v>
      </c>
      <c r="I733" t="s">
        <v>10</v>
      </c>
      <c r="J733" t="s">
        <v>20650</v>
      </c>
      <c r="K733">
        <v>0</v>
      </c>
      <c r="L733" t="s">
        <v>20652</v>
      </c>
      <c r="M733" t="s">
        <v>20652</v>
      </c>
      <c r="N733">
        <v>0</v>
      </c>
      <c r="O733">
        <v>29</v>
      </c>
      <c r="P733" s="17">
        <v>46022</v>
      </c>
      <c r="Q733" s="19">
        <v>0</v>
      </c>
      <c r="R733" t="s">
        <v>24</v>
      </c>
      <c r="S733" s="17">
        <v>45737</v>
      </c>
      <c r="U733" s="29">
        <v>0</v>
      </c>
      <c r="V733" s="29">
        <v>0</v>
      </c>
      <c r="W733" s="29">
        <v>0</v>
      </c>
      <c r="X733" s="29">
        <f t="shared" si="11"/>
        <v>2</v>
      </c>
      <c r="Y733" s="33">
        <v>0</v>
      </c>
      <c r="Z733" s="29">
        <v>0</v>
      </c>
      <c r="AA733" s="29">
        <v>0</v>
      </c>
      <c r="AB733" s="29">
        <v>0</v>
      </c>
      <c r="AC733" s="33">
        <v>0</v>
      </c>
      <c r="AD733" s="33">
        <v>55.22209999999999</v>
      </c>
      <c r="AE733" s="29">
        <v>0</v>
      </c>
      <c r="AG733" s="29">
        <v>0</v>
      </c>
      <c r="AH733" s="29">
        <v>0</v>
      </c>
      <c r="AI733" s="29">
        <v>0</v>
      </c>
      <c r="AJ733" s="29">
        <v>0</v>
      </c>
      <c r="AK733" s="29">
        <v>0</v>
      </c>
      <c r="AL733" s="53">
        <v>2</v>
      </c>
      <c r="AM733" s="29" t="s">
        <v>20651</v>
      </c>
      <c r="AN733" s="29" t="s">
        <v>20651</v>
      </c>
      <c r="AO733" s="29">
        <v>0</v>
      </c>
      <c r="AP733" s="30">
        <v>0</v>
      </c>
      <c r="AQ733" s="30">
        <v>0</v>
      </c>
    </row>
    <row r="734" spans="1:43" x14ac:dyDescent="0.25">
      <c r="A734" t="s">
        <v>20647</v>
      </c>
      <c r="B734" t="s">
        <v>20652</v>
      </c>
      <c r="C734" s="34">
        <v>10000064418605</v>
      </c>
      <c r="D734">
        <v>9113889</v>
      </c>
      <c r="E734" t="s">
        <v>20649</v>
      </c>
      <c r="F734" t="s">
        <v>20651</v>
      </c>
      <c r="G734" t="s">
        <v>89</v>
      </c>
      <c r="H734" t="s">
        <v>90</v>
      </c>
      <c r="I734" t="s">
        <v>10</v>
      </c>
      <c r="J734" t="s">
        <v>20650</v>
      </c>
      <c r="K734">
        <v>0</v>
      </c>
      <c r="L734" t="s">
        <v>20652</v>
      </c>
      <c r="M734" t="s">
        <v>20652</v>
      </c>
      <c r="N734">
        <v>0</v>
      </c>
      <c r="O734">
        <v>30</v>
      </c>
      <c r="P734" s="17">
        <v>46022</v>
      </c>
      <c r="Q734" s="19">
        <v>0</v>
      </c>
      <c r="R734" t="s">
        <v>24</v>
      </c>
      <c r="S734" s="17">
        <v>45737</v>
      </c>
      <c r="U734" s="29">
        <v>0</v>
      </c>
      <c r="V734" s="29">
        <v>0</v>
      </c>
      <c r="W734" s="29">
        <v>0</v>
      </c>
      <c r="X734" s="29">
        <f t="shared" si="11"/>
        <v>2</v>
      </c>
      <c r="Y734" s="33">
        <v>0</v>
      </c>
      <c r="Z734" s="29">
        <v>0</v>
      </c>
      <c r="AA734" s="29">
        <v>0</v>
      </c>
      <c r="AB734" s="29">
        <v>0</v>
      </c>
      <c r="AC734" s="33">
        <v>0</v>
      </c>
      <c r="AD734" s="33">
        <v>55.22209999999999</v>
      </c>
      <c r="AE734" s="29">
        <v>0</v>
      </c>
      <c r="AG734" s="29">
        <v>0</v>
      </c>
      <c r="AH734" s="29">
        <v>0</v>
      </c>
      <c r="AI734" s="29">
        <v>0</v>
      </c>
      <c r="AJ734" s="29">
        <v>0</v>
      </c>
      <c r="AK734" s="29">
        <v>0</v>
      </c>
      <c r="AL734" s="53">
        <v>2</v>
      </c>
      <c r="AM734" s="29" t="s">
        <v>20651</v>
      </c>
      <c r="AN734" s="29" t="s">
        <v>20651</v>
      </c>
      <c r="AO734" s="29">
        <v>0</v>
      </c>
      <c r="AP734" s="30">
        <v>0</v>
      </c>
      <c r="AQ734" s="30">
        <v>0</v>
      </c>
    </row>
    <row r="735" spans="1:43" x14ac:dyDescent="0.25">
      <c r="A735" t="s">
        <v>20647</v>
      </c>
      <c r="B735" t="s">
        <v>20652</v>
      </c>
      <c r="C735" s="34">
        <v>10000064418615</v>
      </c>
      <c r="D735">
        <v>9113950</v>
      </c>
      <c r="E735" t="s">
        <v>20649</v>
      </c>
      <c r="F735" t="s">
        <v>20651</v>
      </c>
      <c r="G735" t="s">
        <v>89</v>
      </c>
      <c r="H735" t="s">
        <v>90</v>
      </c>
      <c r="I735" t="s">
        <v>10</v>
      </c>
      <c r="J735" t="s">
        <v>20650</v>
      </c>
      <c r="K735">
        <v>0</v>
      </c>
      <c r="L735" t="s">
        <v>20652</v>
      </c>
      <c r="M735" t="s">
        <v>20652</v>
      </c>
      <c r="N735">
        <v>0</v>
      </c>
      <c r="O735">
        <v>1</v>
      </c>
      <c r="P735" s="17">
        <v>46022</v>
      </c>
      <c r="Q735" s="19">
        <v>0</v>
      </c>
      <c r="R735" t="s">
        <v>24</v>
      </c>
      <c r="S735" s="17">
        <v>45737</v>
      </c>
      <c r="U735" s="29">
        <v>0</v>
      </c>
      <c r="V735" s="29">
        <v>0</v>
      </c>
      <c r="W735" s="29">
        <v>0</v>
      </c>
      <c r="X735" s="29">
        <f t="shared" si="11"/>
        <v>2</v>
      </c>
      <c r="Y735" s="33">
        <v>0</v>
      </c>
      <c r="Z735" s="29">
        <v>0</v>
      </c>
      <c r="AA735" s="29">
        <v>0</v>
      </c>
      <c r="AB735" s="29">
        <v>0</v>
      </c>
      <c r="AC735" s="33">
        <v>0</v>
      </c>
      <c r="AD735" s="33">
        <v>47.652866666666661</v>
      </c>
      <c r="AE735" s="29">
        <v>0</v>
      </c>
      <c r="AG735" s="29">
        <v>0</v>
      </c>
      <c r="AH735" s="29">
        <v>0</v>
      </c>
      <c r="AI735" s="29">
        <v>0</v>
      </c>
      <c r="AJ735" s="29">
        <v>0</v>
      </c>
      <c r="AK735" s="29">
        <v>0</v>
      </c>
      <c r="AL735" s="53">
        <v>2</v>
      </c>
      <c r="AM735" s="29" t="s">
        <v>20651</v>
      </c>
      <c r="AN735" s="29" t="s">
        <v>20651</v>
      </c>
      <c r="AO735" s="29">
        <v>0</v>
      </c>
      <c r="AP735" s="30">
        <v>0</v>
      </c>
      <c r="AQ735" s="30">
        <v>0</v>
      </c>
    </row>
    <row r="736" spans="1:43" x14ac:dyDescent="0.25">
      <c r="A736" t="s">
        <v>20647</v>
      </c>
      <c r="B736" t="s">
        <v>20652</v>
      </c>
      <c r="C736" s="34">
        <v>10000064418618</v>
      </c>
      <c r="D736">
        <v>9113949</v>
      </c>
      <c r="E736" t="s">
        <v>20649</v>
      </c>
      <c r="F736" t="s">
        <v>20651</v>
      </c>
      <c r="G736" t="s">
        <v>89</v>
      </c>
      <c r="H736" t="s">
        <v>90</v>
      </c>
      <c r="I736" t="s">
        <v>10</v>
      </c>
      <c r="J736" t="s">
        <v>20650</v>
      </c>
      <c r="K736">
        <v>0</v>
      </c>
      <c r="L736" t="s">
        <v>20652</v>
      </c>
      <c r="M736" t="s">
        <v>20652</v>
      </c>
      <c r="N736">
        <v>0</v>
      </c>
      <c r="O736">
        <v>2</v>
      </c>
      <c r="P736" s="17">
        <v>46022</v>
      </c>
      <c r="Q736" s="19">
        <v>0</v>
      </c>
      <c r="R736" t="s">
        <v>24</v>
      </c>
      <c r="S736" s="17">
        <v>45737</v>
      </c>
      <c r="U736" s="29">
        <v>0</v>
      </c>
      <c r="V736" s="29">
        <v>0</v>
      </c>
      <c r="W736" s="29">
        <v>0</v>
      </c>
      <c r="X736" s="29">
        <f t="shared" si="11"/>
        <v>2</v>
      </c>
      <c r="Y736" s="33">
        <v>0</v>
      </c>
      <c r="Z736" s="29">
        <v>0</v>
      </c>
      <c r="AA736" s="29">
        <v>0</v>
      </c>
      <c r="AB736" s="29">
        <v>0</v>
      </c>
      <c r="AC736" s="33">
        <v>0</v>
      </c>
      <c r="AD736" s="33">
        <v>47.652866666666661</v>
      </c>
      <c r="AE736" s="29">
        <v>0</v>
      </c>
      <c r="AG736" s="29">
        <v>0</v>
      </c>
      <c r="AH736" s="29">
        <v>0</v>
      </c>
      <c r="AI736" s="29">
        <v>0</v>
      </c>
      <c r="AJ736" s="29">
        <v>0</v>
      </c>
      <c r="AK736" s="29">
        <v>0</v>
      </c>
      <c r="AL736" s="53">
        <v>2</v>
      </c>
      <c r="AM736" s="29" t="s">
        <v>20651</v>
      </c>
      <c r="AN736" s="29" t="s">
        <v>20651</v>
      </c>
      <c r="AO736" s="29">
        <v>0</v>
      </c>
      <c r="AP736" s="30">
        <v>0</v>
      </c>
      <c r="AQ736" s="30">
        <v>0</v>
      </c>
    </row>
    <row r="737" spans="1:43" x14ac:dyDescent="0.25">
      <c r="A737" t="s">
        <v>20647</v>
      </c>
      <c r="B737" t="s">
        <v>20652</v>
      </c>
      <c r="C737" s="34">
        <v>10000064418656</v>
      </c>
      <c r="D737">
        <v>3574074</v>
      </c>
      <c r="E737" t="s">
        <v>20649</v>
      </c>
      <c r="F737" t="s">
        <v>20651</v>
      </c>
      <c r="G737" t="s">
        <v>89</v>
      </c>
      <c r="H737" t="s">
        <v>90</v>
      </c>
      <c r="I737" t="s">
        <v>10</v>
      </c>
      <c r="J737" t="s">
        <v>20650</v>
      </c>
      <c r="K737">
        <v>0</v>
      </c>
      <c r="L737" t="s">
        <v>20652</v>
      </c>
      <c r="M737" t="s">
        <v>20652</v>
      </c>
      <c r="N737">
        <v>0</v>
      </c>
      <c r="O737">
        <v>3</v>
      </c>
      <c r="P737" s="17">
        <v>46022</v>
      </c>
      <c r="Q737" s="19">
        <v>0</v>
      </c>
      <c r="R737" t="s">
        <v>24</v>
      </c>
      <c r="S737" s="17">
        <v>45737</v>
      </c>
      <c r="U737" s="29">
        <v>0</v>
      </c>
      <c r="V737" s="29">
        <v>0</v>
      </c>
      <c r="W737" s="29">
        <v>0</v>
      </c>
      <c r="X737" s="29">
        <f t="shared" si="11"/>
        <v>2</v>
      </c>
      <c r="Y737" s="33">
        <v>0</v>
      </c>
      <c r="Z737" s="29">
        <v>0</v>
      </c>
      <c r="AA737" s="29">
        <v>0</v>
      </c>
      <c r="AB737" s="29">
        <v>0</v>
      </c>
      <c r="AC737" s="33">
        <v>0</v>
      </c>
      <c r="AD737" s="33">
        <v>11.989199999999999</v>
      </c>
      <c r="AE737" s="29">
        <v>0</v>
      </c>
      <c r="AG737" s="29">
        <v>0</v>
      </c>
      <c r="AH737" s="29">
        <v>0</v>
      </c>
      <c r="AI737" s="29">
        <v>0</v>
      </c>
      <c r="AJ737" s="29">
        <v>0</v>
      </c>
      <c r="AK737" s="29">
        <v>0</v>
      </c>
      <c r="AL737" s="53">
        <v>2</v>
      </c>
      <c r="AM737" s="29" t="s">
        <v>20651</v>
      </c>
      <c r="AN737" s="29" t="s">
        <v>20651</v>
      </c>
      <c r="AO737" s="29">
        <v>0</v>
      </c>
      <c r="AP737" s="30">
        <v>0</v>
      </c>
      <c r="AQ737" s="30">
        <v>0</v>
      </c>
    </row>
    <row r="738" spans="1:43" x14ac:dyDescent="0.25">
      <c r="A738" t="s">
        <v>20647</v>
      </c>
      <c r="B738" t="s">
        <v>20652</v>
      </c>
      <c r="C738" s="34">
        <v>10000064418658</v>
      </c>
      <c r="D738">
        <v>9113921</v>
      </c>
      <c r="E738" t="s">
        <v>20649</v>
      </c>
      <c r="F738" t="s">
        <v>20651</v>
      </c>
      <c r="G738" t="s">
        <v>89</v>
      </c>
      <c r="H738" t="s">
        <v>90</v>
      </c>
      <c r="I738" t="s">
        <v>10</v>
      </c>
      <c r="J738" t="s">
        <v>20650</v>
      </c>
      <c r="K738">
        <v>0</v>
      </c>
      <c r="L738" t="s">
        <v>20652</v>
      </c>
      <c r="M738" t="s">
        <v>20652</v>
      </c>
      <c r="N738">
        <v>0</v>
      </c>
      <c r="O738">
        <v>3</v>
      </c>
      <c r="P738" s="17">
        <v>46022</v>
      </c>
      <c r="Q738" s="19">
        <v>0</v>
      </c>
      <c r="R738" t="s">
        <v>24</v>
      </c>
      <c r="S738" s="17">
        <v>45737</v>
      </c>
      <c r="U738" s="29">
        <v>0</v>
      </c>
      <c r="V738" s="29">
        <v>0</v>
      </c>
      <c r="W738" s="29">
        <v>0</v>
      </c>
      <c r="X738" s="29">
        <f t="shared" si="11"/>
        <v>2</v>
      </c>
      <c r="Y738" s="33">
        <v>0</v>
      </c>
      <c r="Z738" s="29">
        <v>0</v>
      </c>
      <c r="AA738" s="29">
        <v>0</v>
      </c>
      <c r="AB738" s="29">
        <v>0</v>
      </c>
      <c r="AC738" s="33">
        <v>0</v>
      </c>
      <c r="AD738" s="33">
        <v>31.508833333333332</v>
      </c>
      <c r="AE738" s="29">
        <v>0</v>
      </c>
      <c r="AG738" s="29">
        <v>0</v>
      </c>
      <c r="AH738" s="29">
        <v>0</v>
      </c>
      <c r="AI738" s="29">
        <v>0</v>
      </c>
      <c r="AJ738" s="29">
        <v>0</v>
      </c>
      <c r="AK738" s="29">
        <v>0</v>
      </c>
      <c r="AL738" s="53">
        <v>2</v>
      </c>
      <c r="AM738" s="29" t="s">
        <v>20651</v>
      </c>
      <c r="AN738" s="29" t="s">
        <v>20651</v>
      </c>
      <c r="AO738" s="29">
        <v>0</v>
      </c>
      <c r="AP738" s="30">
        <v>0</v>
      </c>
      <c r="AQ738" s="30">
        <v>0</v>
      </c>
    </row>
    <row r="739" spans="1:43" x14ac:dyDescent="0.25">
      <c r="A739" t="s">
        <v>20647</v>
      </c>
      <c r="B739" t="s">
        <v>20652</v>
      </c>
      <c r="C739" s="34">
        <v>10000064418660</v>
      </c>
      <c r="D739">
        <v>3574067</v>
      </c>
      <c r="E739" t="s">
        <v>20649</v>
      </c>
      <c r="F739" t="s">
        <v>20651</v>
      </c>
      <c r="G739" t="s">
        <v>89</v>
      </c>
      <c r="H739" t="s">
        <v>90</v>
      </c>
      <c r="I739" t="s">
        <v>14</v>
      </c>
      <c r="J739" t="s">
        <v>20650</v>
      </c>
      <c r="K739">
        <v>0</v>
      </c>
      <c r="L739" t="s">
        <v>20652</v>
      </c>
      <c r="M739" t="s">
        <v>20652</v>
      </c>
      <c r="N739">
        <v>0</v>
      </c>
      <c r="O739">
        <v>31</v>
      </c>
      <c r="P739" s="17">
        <v>46022</v>
      </c>
      <c r="Q739" s="19">
        <v>0</v>
      </c>
      <c r="R739" t="s">
        <v>24</v>
      </c>
      <c r="S739" s="17">
        <v>45737</v>
      </c>
      <c r="U739" s="29">
        <v>0</v>
      </c>
      <c r="V739" s="29">
        <v>0</v>
      </c>
      <c r="W739" s="29">
        <v>0</v>
      </c>
      <c r="X739" s="29">
        <f t="shared" si="11"/>
        <v>1</v>
      </c>
      <c r="Y739" s="33">
        <v>0</v>
      </c>
      <c r="Z739" s="29">
        <v>0</v>
      </c>
      <c r="AA739" s="29">
        <v>0</v>
      </c>
      <c r="AB739" s="29">
        <v>0</v>
      </c>
      <c r="AC739" s="33">
        <v>0</v>
      </c>
      <c r="AD739" s="33">
        <v>209.5685</v>
      </c>
      <c r="AE739" s="29">
        <v>0</v>
      </c>
      <c r="AG739" s="29">
        <v>0</v>
      </c>
      <c r="AH739" s="29">
        <v>0</v>
      </c>
      <c r="AI739" s="29">
        <v>0</v>
      </c>
      <c r="AJ739" s="29">
        <v>0</v>
      </c>
      <c r="AK739" s="29">
        <v>0</v>
      </c>
      <c r="AL739" s="53">
        <v>1</v>
      </c>
      <c r="AM739" s="29" t="s">
        <v>20651</v>
      </c>
      <c r="AN739" s="29" t="s">
        <v>20651</v>
      </c>
      <c r="AO739" s="29">
        <v>0</v>
      </c>
      <c r="AP739" s="30">
        <v>0</v>
      </c>
      <c r="AQ739" s="30">
        <v>0</v>
      </c>
    </row>
    <row r="740" spans="1:43" x14ac:dyDescent="0.25">
      <c r="A740" t="s">
        <v>20647</v>
      </c>
      <c r="B740" t="s">
        <v>20652</v>
      </c>
      <c r="C740" s="34">
        <v>10000064418674</v>
      </c>
      <c r="D740">
        <v>9113936</v>
      </c>
      <c r="E740" t="s">
        <v>20649</v>
      </c>
      <c r="F740" t="s">
        <v>20651</v>
      </c>
      <c r="G740" t="s">
        <v>89</v>
      </c>
      <c r="H740" t="s">
        <v>90</v>
      </c>
      <c r="I740" t="s">
        <v>10</v>
      </c>
      <c r="J740" t="s">
        <v>20650</v>
      </c>
      <c r="K740">
        <v>0</v>
      </c>
      <c r="L740" t="s">
        <v>20652</v>
      </c>
      <c r="M740" t="s">
        <v>20652</v>
      </c>
      <c r="N740">
        <v>0</v>
      </c>
      <c r="O740">
        <v>11</v>
      </c>
      <c r="P740" s="17">
        <v>46022</v>
      </c>
      <c r="Q740" s="19">
        <v>0</v>
      </c>
      <c r="R740" t="s">
        <v>24</v>
      </c>
      <c r="S740" s="17">
        <v>45737</v>
      </c>
      <c r="U740" s="29">
        <v>0</v>
      </c>
      <c r="V740" s="29">
        <v>0</v>
      </c>
      <c r="W740" s="29">
        <v>0</v>
      </c>
      <c r="X740" s="29">
        <f t="shared" si="11"/>
        <v>1</v>
      </c>
      <c r="Y740" s="33">
        <v>0</v>
      </c>
      <c r="Z740" s="29">
        <v>0</v>
      </c>
      <c r="AA740" s="29">
        <v>0</v>
      </c>
      <c r="AB740" s="29">
        <v>0</v>
      </c>
      <c r="AC740" s="33">
        <v>0</v>
      </c>
      <c r="AD740" s="33">
        <v>141.78489999999999</v>
      </c>
      <c r="AE740" s="29">
        <v>0</v>
      </c>
      <c r="AG740" s="29">
        <v>0</v>
      </c>
      <c r="AH740" s="29">
        <v>0</v>
      </c>
      <c r="AI740" s="29">
        <v>0</v>
      </c>
      <c r="AJ740" s="29">
        <v>0</v>
      </c>
      <c r="AK740" s="29">
        <v>0</v>
      </c>
      <c r="AL740" s="53">
        <v>1</v>
      </c>
      <c r="AM740" s="29" t="s">
        <v>20651</v>
      </c>
      <c r="AN740" s="29" t="s">
        <v>20651</v>
      </c>
      <c r="AO740" s="29">
        <v>0</v>
      </c>
      <c r="AP740" s="30">
        <v>0</v>
      </c>
      <c r="AQ740" s="30">
        <v>0</v>
      </c>
    </row>
    <row r="741" spans="1:43" x14ac:dyDescent="0.25">
      <c r="A741" t="s">
        <v>20647</v>
      </c>
      <c r="B741" t="s">
        <v>20652</v>
      </c>
      <c r="C741" s="34">
        <v>10000064418802</v>
      </c>
      <c r="D741">
        <v>3574088</v>
      </c>
      <c r="E741" t="s">
        <v>20649</v>
      </c>
      <c r="F741" t="s">
        <v>20651</v>
      </c>
      <c r="G741" t="s">
        <v>89</v>
      </c>
      <c r="H741" t="s">
        <v>90</v>
      </c>
      <c r="I741" t="s">
        <v>14</v>
      </c>
      <c r="J741" t="s">
        <v>20650</v>
      </c>
      <c r="K741">
        <v>0</v>
      </c>
      <c r="L741" t="s">
        <v>20652</v>
      </c>
      <c r="M741" t="s">
        <v>20652</v>
      </c>
      <c r="N741">
        <v>0</v>
      </c>
      <c r="O741">
        <v>7</v>
      </c>
      <c r="P741" s="17">
        <v>46022</v>
      </c>
      <c r="Q741" s="19">
        <v>0</v>
      </c>
      <c r="R741" t="s">
        <v>24</v>
      </c>
      <c r="S741" s="17">
        <v>45737</v>
      </c>
      <c r="U741" s="29">
        <v>0</v>
      </c>
      <c r="V741" s="29">
        <v>0</v>
      </c>
      <c r="W741" s="29">
        <v>0</v>
      </c>
      <c r="X741" s="29">
        <f t="shared" si="11"/>
        <v>1</v>
      </c>
      <c r="Y741" s="33">
        <v>0</v>
      </c>
      <c r="Z741" s="29">
        <v>0</v>
      </c>
      <c r="AA741" s="29">
        <v>0</v>
      </c>
      <c r="AB741" s="29">
        <v>0</v>
      </c>
      <c r="AC741" s="33">
        <v>0</v>
      </c>
      <c r="AD741" s="33">
        <v>99.376499999999993</v>
      </c>
      <c r="AE741" s="29">
        <v>0</v>
      </c>
      <c r="AG741" s="29">
        <v>0</v>
      </c>
      <c r="AH741" s="29">
        <v>0</v>
      </c>
      <c r="AI741" s="29">
        <v>0</v>
      </c>
      <c r="AJ741" s="29">
        <v>0</v>
      </c>
      <c r="AK741" s="29">
        <v>0</v>
      </c>
      <c r="AL741" s="53">
        <v>1</v>
      </c>
      <c r="AM741" s="29" t="s">
        <v>20651</v>
      </c>
      <c r="AN741" s="29" t="s">
        <v>20651</v>
      </c>
      <c r="AO741" s="29">
        <v>0</v>
      </c>
      <c r="AP741" s="30">
        <v>0</v>
      </c>
      <c r="AQ741" s="30">
        <v>0</v>
      </c>
    </row>
    <row r="742" spans="1:43" x14ac:dyDescent="0.25">
      <c r="A742" t="s">
        <v>20647</v>
      </c>
      <c r="B742" t="s">
        <v>20652</v>
      </c>
      <c r="C742" s="34">
        <v>10000064418868</v>
      </c>
      <c r="D742">
        <v>9113954</v>
      </c>
      <c r="E742" t="s">
        <v>20649</v>
      </c>
      <c r="F742" t="s">
        <v>20651</v>
      </c>
      <c r="G742" t="s">
        <v>89</v>
      </c>
      <c r="H742" t="s">
        <v>90</v>
      </c>
      <c r="I742" t="s">
        <v>14</v>
      </c>
      <c r="J742" t="s">
        <v>20650</v>
      </c>
      <c r="K742">
        <v>0</v>
      </c>
      <c r="L742" t="s">
        <v>20652</v>
      </c>
      <c r="M742" t="s">
        <v>20652</v>
      </c>
      <c r="N742">
        <v>0</v>
      </c>
      <c r="O742">
        <v>2</v>
      </c>
      <c r="P742" s="17">
        <v>46022</v>
      </c>
      <c r="Q742" s="19">
        <v>0</v>
      </c>
      <c r="R742" t="s">
        <v>24</v>
      </c>
      <c r="S742" s="17">
        <v>45737</v>
      </c>
      <c r="U742" s="29">
        <v>0</v>
      </c>
      <c r="V742" s="29">
        <v>0</v>
      </c>
      <c r="W742" s="29">
        <v>0</v>
      </c>
      <c r="X742" s="29">
        <f t="shared" si="11"/>
        <v>1</v>
      </c>
      <c r="Y742" s="33">
        <v>0</v>
      </c>
      <c r="Z742" s="29">
        <v>0</v>
      </c>
      <c r="AA742" s="29">
        <v>0</v>
      </c>
      <c r="AB742" s="29">
        <v>0</v>
      </c>
      <c r="AC742" s="33">
        <v>0</v>
      </c>
      <c r="AD742" s="33">
        <v>45.929500000000004</v>
      </c>
      <c r="AE742" s="29">
        <v>0</v>
      </c>
      <c r="AG742" s="29">
        <v>0</v>
      </c>
      <c r="AH742" s="29">
        <v>0</v>
      </c>
      <c r="AI742" s="29">
        <v>0</v>
      </c>
      <c r="AJ742" s="29">
        <v>0</v>
      </c>
      <c r="AK742" s="29">
        <v>0</v>
      </c>
      <c r="AL742" s="53">
        <v>1</v>
      </c>
      <c r="AM742" s="29" t="s">
        <v>20651</v>
      </c>
      <c r="AN742" s="29" t="s">
        <v>20651</v>
      </c>
      <c r="AO742" s="29">
        <v>0</v>
      </c>
      <c r="AP742" s="30">
        <v>0</v>
      </c>
      <c r="AQ742" s="30">
        <v>0</v>
      </c>
    </row>
    <row r="743" spans="1:43" x14ac:dyDescent="0.25">
      <c r="A743" t="s">
        <v>20647</v>
      </c>
      <c r="B743" t="s">
        <v>20652</v>
      </c>
      <c r="C743" s="34">
        <v>10000064418897</v>
      </c>
      <c r="D743">
        <v>9113965</v>
      </c>
      <c r="E743" t="s">
        <v>20649</v>
      </c>
      <c r="F743" t="s">
        <v>20651</v>
      </c>
      <c r="G743" t="s">
        <v>89</v>
      </c>
      <c r="H743" t="s">
        <v>90</v>
      </c>
      <c r="I743" t="s">
        <v>10</v>
      </c>
      <c r="J743" t="s">
        <v>20650</v>
      </c>
      <c r="K743">
        <v>0</v>
      </c>
      <c r="L743" t="s">
        <v>20652</v>
      </c>
      <c r="M743" t="s">
        <v>20652</v>
      </c>
      <c r="N743">
        <v>0</v>
      </c>
      <c r="O743">
        <v>17</v>
      </c>
      <c r="P743" s="17">
        <v>46022</v>
      </c>
      <c r="Q743" s="19">
        <v>0</v>
      </c>
      <c r="R743" t="s">
        <v>24</v>
      </c>
      <c r="S743" s="17">
        <v>45737</v>
      </c>
      <c r="U743" s="29">
        <v>0</v>
      </c>
      <c r="V743" s="29">
        <v>0</v>
      </c>
      <c r="W743" s="29">
        <v>0</v>
      </c>
      <c r="X743" s="29">
        <f t="shared" si="11"/>
        <v>1</v>
      </c>
      <c r="Y743" s="33">
        <v>0</v>
      </c>
      <c r="Z743" s="29">
        <v>0</v>
      </c>
      <c r="AA743" s="29">
        <v>0</v>
      </c>
      <c r="AB743" s="29">
        <v>0</v>
      </c>
      <c r="AC743" s="33">
        <v>0</v>
      </c>
      <c r="AD743" s="33">
        <v>41.040700000000001</v>
      </c>
      <c r="AE743" s="29">
        <v>0</v>
      </c>
      <c r="AG743" s="29">
        <v>0</v>
      </c>
      <c r="AH743" s="29">
        <v>0</v>
      </c>
      <c r="AI743" s="29">
        <v>0</v>
      </c>
      <c r="AJ743" s="29">
        <v>0</v>
      </c>
      <c r="AK743" s="29">
        <v>0</v>
      </c>
      <c r="AL743" s="53">
        <v>1</v>
      </c>
      <c r="AM743" s="29" t="s">
        <v>20651</v>
      </c>
      <c r="AN743" s="29" t="s">
        <v>20651</v>
      </c>
      <c r="AO743" s="29">
        <v>0</v>
      </c>
      <c r="AP743" s="30">
        <v>0</v>
      </c>
      <c r="AQ743" s="30">
        <v>0</v>
      </c>
    </row>
    <row r="744" spans="1:43" x14ac:dyDescent="0.25">
      <c r="A744" t="s">
        <v>20647</v>
      </c>
      <c r="B744" t="s">
        <v>20652</v>
      </c>
      <c r="C744" s="34">
        <v>10000064418925</v>
      </c>
      <c r="D744">
        <v>9113979</v>
      </c>
      <c r="E744" t="s">
        <v>20649</v>
      </c>
      <c r="F744" t="s">
        <v>20651</v>
      </c>
      <c r="G744" t="s">
        <v>89</v>
      </c>
      <c r="H744" t="s">
        <v>90</v>
      </c>
      <c r="I744" t="s">
        <v>10</v>
      </c>
      <c r="J744" t="s">
        <v>20650</v>
      </c>
      <c r="K744">
        <v>0</v>
      </c>
      <c r="L744" t="s">
        <v>20652</v>
      </c>
      <c r="M744" t="s">
        <v>20652</v>
      </c>
      <c r="N744">
        <v>0</v>
      </c>
      <c r="O744">
        <v>37</v>
      </c>
      <c r="P744" s="17">
        <v>46022</v>
      </c>
      <c r="Q744" s="19">
        <v>0</v>
      </c>
      <c r="R744" t="s">
        <v>24</v>
      </c>
      <c r="S744" s="17">
        <v>45737</v>
      </c>
      <c r="U744" s="29">
        <v>0</v>
      </c>
      <c r="V744" s="29">
        <v>0</v>
      </c>
      <c r="W744" s="29">
        <v>0</v>
      </c>
      <c r="X744" s="29">
        <f t="shared" si="11"/>
        <v>1</v>
      </c>
      <c r="Y744" s="33">
        <v>0</v>
      </c>
      <c r="Z744" s="29">
        <v>0</v>
      </c>
      <c r="AA744" s="29">
        <v>0</v>
      </c>
      <c r="AB744" s="29">
        <v>0</v>
      </c>
      <c r="AC744" s="33">
        <v>0</v>
      </c>
      <c r="AD744" s="33">
        <v>167.1601</v>
      </c>
      <c r="AE744" s="29">
        <v>0</v>
      </c>
      <c r="AG744" s="29">
        <v>0</v>
      </c>
      <c r="AH744" s="29">
        <v>0</v>
      </c>
      <c r="AI744" s="29">
        <v>0</v>
      </c>
      <c r="AJ744" s="29">
        <v>0</v>
      </c>
      <c r="AK744" s="29">
        <v>0</v>
      </c>
      <c r="AL744" s="53">
        <v>1</v>
      </c>
      <c r="AM744" s="29" t="s">
        <v>20651</v>
      </c>
      <c r="AN744" s="29" t="s">
        <v>20651</v>
      </c>
      <c r="AO744" s="29">
        <v>0</v>
      </c>
      <c r="AP744" s="30">
        <v>0</v>
      </c>
      <c r="AQ744" s="30">
        <v>0</v>
      </c>
    </row>
    <row r="745" spans="1:43" x14ac:dyDescent="0.25">
      <c r="A745" t="s">
        <v>20647</v>
      </c>
      <c r="B745" t="s">
        <v>20652</v>
      </c>
      <c r="C745" s="34">
        <v>10000064418964</v>
      </c>
      <c r="D745">
        <v>9113999</v>
      </c>
      <c r="E745" t="s">
        <v>20649</v>
      </c>
      <c r="F745" t="s">
        <v>20651</v>
      </c>
      <c r="G745" t="s">
        <v>89</v>
      </c>
      <c r="H745" t="s">
        <v>90</v>
      </c>
      <c r="I745" t="s">
        <v>10</v>
      </c>
      <c r="J745" t="s">
        <v>20650</v>
      </c>
      <c r="K745">
        <v>0</v>
      </c>
      <c r="L745" t="s">
        <v>20652</v>
      </c>
      <c r="M745" t="s">
        <v>20652</v>
      </c>
      <c r="N745">
        <v>0</v>
      </c>
      <c r="O745">
        <v>6</v>
      </c>
      <c r="P745" s="17">
        <v>46022</v>
      </c>
      <c r="Q745" s="19">
        <v>0</v>
      </c>
      <c r="R745" t="s">
        <v>24</v>
      </c>
      <c r="S745" s="17">
        <v>45737</v>
      </c>
      <c r="U745" s="29">
        <v>0</v>
      </c>
      <c r="V745" s="29">
        <v>0</v>
      </c>
      <c r="W745" s="29">
        <v>0</v>
      </c>
      <c r="X745" s="29">
        <f t="shared" si="11"/>
        <v>2</v>
      </c>
      <c r="Y745" s="33">
        <v>0</v>
      </c>
      <c r="Z745" s="29">
        <v>0</v>
      </c>
      <c r="AA745" s="29">
        <v>0</v>
      </c>
      <c r="AB745" s="29">
        <v>0</v>
      </c>
      <c r="AC745" s="33">
        <v>0</v>
      </c>
      <c r="AD745" s="33">
        <v>63.94563333333334</v>
      </c>
      <c r="AE745" s="29">
        <v>0</v>
      </c>
      <c r="AG745" s="29">
        <v>0</v>
      </c>
      <c r="AH745" s="29">
        <v>0</v>
      </c>
      <c r="AI745" s="29">
        <v>0</v>
      </c>
      <c r="AJ745" s="29">
        <v>0</v>
      </c>
      <c r="AK745" s="29">
        <v>0</v>
      </c>
      <c r="AL745" s="53">
        <v>2</v>
      </c>
      <c r="AM745" s="29" t="s">
        <v>20651</v>
      </c>
      <c r="AN745" s="29" t="s">
        <v>20651</v>
      </c>
      <c r="AO745" s="29">
        <v>0</v>
      </c>
      <c r="AP745" s="30">
        <v>0</v>
      </c>
      <c r="AQ745" s="30">
        <v>0</v>
      </c>
    </row>
    <row r="746" spans="1:43" x14ac:dyDescent="0.25">
      <c r="A746" t="s">
        <v>20647</v>
      </c>
      <c r="B746" t="s">
        <v>20652</v>
      </c>
      <c r="C746" s="34">
        <v>10000064418969</v>
      </c>
      <c r="D746">
        <v>155200</v>
      </c>
      <c r="E746" t="s">
        <v>20649</v>
      </c>
      <c r="F746" t="s">
        <v>20651</v>
      </c>
      <c r="G746" t="s">
        <v>89</v>
      </c>
      <c r="H746" t="s">
        <v>90</v>
      </c>
      <c r="I746" t="s">
        <v>10</v>
      </c>
      <c r="J746" t="s">
        <v>20650</v>
      </c>
      <c r="K746">
        <v>0</v>
      </c>
      <c r="L746" t="s">
        <v>20652</v>
      </c>
      <c r="M746" t="s">
        <v>20652</v>
      </c>
      <c r="N746">
        <v>0</v>
      </c>
      <c r="O746">
        <v>40</v>
      </c>
      <c r="P746" s="17">
        <v>46022</v>
      </c>
      <c r="Q746" s="19">
        <v>0</v>
      </c>
      <c r="R746" t="s">
        <v>24</v>
      </c>
      <c r="S746" s="17">
        <v>45737</v>
      </c>
      <c r="U746" s="29">
        <v>0</v>
      </c>
      <c r="V746" s="29">
        <v>0</v>
      </c>
      <c r="W746" s="29">
        <v>0</v>
      </c>
      <c r="X746" s="29">
        <f t="shared" si="11"/>
        <v>2</v>
      </c>
      <c r="Y746" s="33">
        <v>0</v>
      </c>
      <c r="Z746" s="29">
        <v>0</v>
      </c>
      <c r="AA746" s="29">
        <v>0</v>
      </c>
      <c r="AB746" s="29">
        <v>0</v>
      </c>
      <c r="AC746" s="33">
        <v>0</v>
      </c>
      <c r="AD746" s="33">
        <v>53.201266666666662</v>
      </c>
      <c r="AE746" s="29">
        <v>0</v>
      </c>
      <c r="AG746" s="29">
        <v>0</v>
      </c>
      <c r="AH746" s="29">
        <v>0</v>
      </c>
      <c r="AI746" s="29">
        <v>0</v>
      </c>
      <c r="AJ746" s="29">
        <v>0</v>
      </c>
      <c r="AK746" s="29">
        <v>0</v>
      </c>
      <c r="AL746" s="53">
        <v>2</v>
      </c>
      <c r="AM746" s="29" t="s">
        <v>20651</v>
      </c>
      <c r="AN746" s="29" t="s">
        <v>20651</v>
      </c>
      <c r="AO746" s="29">
        <v>0</v>
      </c>
      <c r="AP746" s="30">
        <v>0</v>
      </c>
      <c r="AQ746" s="30">
        <v>0</v>
      </c>
    </row>
    <row r="747" spans="1:43" x14ac:dyDescent="0.25">
      <c r="A747" t="s">
        <v>20647</v>
      </c>
      <c r="B747" t="s">
        <v>20652</v>
      </c>
      <c r="C747" s="34">
        <v>10000064418971</v>
      </c>
      <c r="D747">
        <v>155199</v>
      </c>
      <c r="E747" t="s">
        <v>20649</v>
      </c>
      <c r="F747" t="s">
        <v>20651</v>
      </c>
      <c r="G747" t="s">
        <v>89</v>
      </c>
      <c r="H747" t="s">
        <v>90</v>
      </c>
      <c r="I747" t="s">
        <v>10</v>
      </c>
      <c r="J747" t="s">
        <v>20650</v>
      </c>
      <c r="K747">
        <v>0</v>
      </c>
      <c r="L747" t="s">
        <v>20652</v>
      </c>
      <c r="M747" t="s">
        <v>20652</v>
      </c>
      <c r="N747">
        <v>0</v>
      </c>
      <c r="O747">
        <v>39</v>
      </c>
      <c r="P747" s="17">
        <v>46022</v>
      </c>
      <c r="Q747" s="19">
        <v>0</v>
      </c>
      <c r="R747" t="s">
        <v>24</v>
      </c>
      <c r="S747" s="17">
        <v>45737</v>
      </c>
      <c r="U747" s="29">
        <v>0</v>
      </c>
      <c r="V747" s="29">
        <v>0</v>
      </c>
      <c r="W747" s="29">
        <v>0</v>
      </c>
      <c r="X747" s="29">
        <f t="shared" si="11"/>
        <v>2</v>
      </c>
      <c r="Y747" s="33">
        <v>0</v>
      </c>
      <c r="Z747" s="29">
        <v>0</v>
      </c>
      <c r="AA747" s="29">
        <v>0</v>
      </c>
      <c r="AB747" s="29">
        <v>0</v>
      </c>
      <c r="AC747" s="33">
        <v>0</v>
      </c>
      <c r="AD747" s="33">
        <v>53.201266666666662</v>
      </c>
      <c r="AE747" s="29">
        <v>0</v>
      </c>
      <c r="AG747" s="29">
        <v>0</v>
      </c>
      <c r="AH747" s="29">
        <v>0</v>
      </c>
      <c r="AI747" s="29">
        <v>0</v>
      </c>
      <c r="AJ747" s="29">
        <v>0</v>
      </c>
      <c r="AK747" s="29">
        <v>0</v>
      </c>
      <c r="AL747" s="53">
        <v>2</v>
      </c>
      <c r="AM747" s="29" t="s">
        <v>20651</v>
      </c>
      <c r="AN747" s="29" t="s">
        <v>20651</v>
      </c>
      <c r="AO747" s="29">
        <v>0</v>
      </c>
      <c r="AP747" s="30">
        <v>0</v>
      </c>
      <c r="AQ747" s="30">
        <v>0</v>
      </c>
    </row>
    <row r="748" spans="1:43" x14ac:dyDescent="0.25">
      <c r="A748" t="s">
        <v>20647</v>
      </c>
      <c r="B748" t="s">
        <v>20652</v>
      </c>
      <c r="C748" s="34">
        <v>10000064418977</v>
      </c>
      <c r="D748">
        <v>9113989</v>
      </c>
      <c r="E748" t="s">
        <v>20649</v>
      </c>
      <c r="F748" t="s">
        <v>20651</v>
      </c>
      <c r="G748" t="s">
        <v>89</v>
      </c>
      <c r="H748" t="s">
        <v>90</v>
      </c>
      <c r="I748" t="s">
        <v>10</v>
      </c>
      <c r="J748" t="s">
        <v>20650</v>
      </c>
      <c r="K748">
        <v>0</v>
      </c>
      <c r="L748" t="s">
        <v>20652</v>
      </c>
      <c r="M748" t="s">
        <v>20652</v>
      </c>
      <c r="N748">
        <v>0</v>
      </c>
      <c r="O748">
        <v>29</v>
      </c>
      <c r="P748" s="17">
        <v>46022</v>
      </c>
      <c r="Q748" s="19">
        <v>0</v>
      </c>
      <c r="R748" t="s">
        <v>24</v>
      </c>
      <c r="S748" s="17">
        <v>45737</v>
      </c>
      <c r="U748" s="29">
        <v>0</v>
      </c>
      <c r="V748" s="29">
        <v>0</v>
      </c>
      <c r="W748" s="29">
        <v>0</v>
      </c>
      <c r="X748" s="29">
        <f t="shared" si="11"/>
        <v>1</v>
      </c>
      <c r="Y748" s="33">
        <v>0</v>
      </c>
      <c r="Z748" s="29">
        <v>0</v>
      </c>
      <c r="AA748" s="29">
        <v>0</v>
      </c>
      <c r="AB748" s="29">
        <v>0</v>
      </c>
      <c r="AC748" s="33">
        <v>0</v>
      </c>
      <c r="AD748" s="33">
        <v>125.14940000000001</v>
      </c>
      <c r="AE748" s="29">
        <v>0</v>
      </c>
      <c r="AG748" s="29">
        <v>0</v>
      </c>
      <c r="AH748" s="29">
        <v>0</v>
      </c>
      <c r="AI748" s="29">
        <v>0</v>
      </c>
      <c r="AJ748" s="29">
        <v>0</v>
      </c>
      <c r="AK748" s="29">
        <v>0</v>
      </c>
      <c r="AL748" s="53">
        <v>1</v>
      </c>
      <c r="AM748" s="29" t="s">
        <v>20651</v>
      </c>
      <c r="AN748" s="29" t="s">
        <v>20651</v>
      </c>
      <c r="AO748" s="29">
        <v>0</v>
      </c>
      <c r="AP748" s="30">
        <v>0</v>
      </c>
      <c r="AQ748" s="30">
        <v>0</v>
      </c>
    </row>
    <row r="749" spans="1:43" x14ac:dyDescent="0.25">
      <c r="A749" t="s">
        <v>20647</v>
      </c>
      <c r="B749" t="s">
        <v>20652</v>
      </c>
      <c r="C749" s="34">
        <v>10000064418990</v>
      </c>
      <c r="D749">
        <v>9114065</v>
      </c>
      <c r="E749" t="s">
        <v>20649</v>
      </c>
      <c r="F749" t="s">
        <v>20651</v>
      </c>
      <c r="G749" t="s">
        <v>89</v>
      </c>
      <c r="H749" t="s">
        <v>90</v>
      </c>
      <c r="I749" t="s">
        <v>14</v>
      </c>
      <c r="J749" t="s">
        <v>20650</v>
      </c>
      <c r="K749">
        <v>0</v>
      </c>
      <c r="L749" t="s">
        <v>20652</v>
      </c>
      <c r="M749" t="s">
        <v>20652</v>
      </c>
      <c r="N749">
        <v>0</v>
      </c>
      <c r="O749">
        <v>23</v>
      </c>
      <c r="P749" s="17">
        <v>46022</v>
      </c>
      <c r="Q749" s="19">
        <v>0</v>
      </c>
      <c r="R749" t="s">
        <v>24</v>
      </c>
      <c r="S749" s="17">
        <v>45737</v>
      </c>
      <c r="U749" s="29">
        <v>0</v>
      </c>
      <c r="V749" s="29">
        <v>0</v>
      </c>
      <c r="W749" s="29">
        <v>0</v>
      </c>
      <c r="X749" s="29">
        <f t="shared" si="11"/>
        <v>1</v>
      </c>
      <c r="Y749" s="33">
        <v>0</v>
      </c>
      <c r="Z749" s="29">
        <v>0</v>
      </c>
      <c r="AA749" s="29">
        <v>0</v>
      </c>
      <c r="AB749" s="29">
        <v>0</v>
      </c>
      <c r="AC749" s="33">
        <v>0</v>
      </c>
      <c r="AD749" s="33">
        <v>245.13839999999999</v>
      </c>
      <c r="AE749" s="29">
        <v>0</v>
      </c>
      <c r="AG749" s="29">
        <v>0</v>
      </c>
      <c r="AH749" s="29">
        <v>0</v>
      </c>
      <c r="AI749" s="29">
        <v>0</v>
      </c>
      <c r="AJ749" s="29">
        <v>0</v>
      </c>
      <c r="AK749" s="29">
        <v>0</v>
      </c>
      <c r="AL749" s="53">
        <v>1</v>
      </c>
      <c r="AM749" s="29" t="s">
        <v>20651</v>
      </c>
      <c r="AN749" s="29" t="s">
        <v>20651</v>
      </c>
      <c r="AO749" s="29">
        <v>0</v>
      </c>
      <c r="AP749" s="30">
        <v>0</v>
      </c>
      <c r="AQ749" s="30">
        <v>0</v>
      </c>
    </row>
    <row r="750" spans="1:43" x14ac:dyDescent="0.25">
      <c r="A750" t="s">
        <v>20647</v>
      </c>
      <c r="B750" t="s">
        <v>20652</v>
      </c>
      <c r="C750" s="34">
        <v>10000064419060</v>
      </c>
      <c r="D750">
        <v>9114055</v>
      </c>
      <c r="E750" t="s">
        <v>20649</v>
      </c>
      <c r="F750" t="s">
        <v>20651</v>
      </c>
      <c r="G750" t="s">
        <v>89</v>
      </c>
      <c r="H750" t="s">
        <v>90</v>
      </c>
      <c r="I750" t="s">
        <v>14</v>
      </c>
      <c r="J750" t="s">
        <v>20650</v>
      </c>
      <c r="K750">
        <v>0</v>
      </c>
      <c r="L750" t="s">
        <v>20652</v>
      </c>
      <c r="M750" t="s">
        <v>20652</v>
      </c>
      <c r="N750">
        <v>0</v>
      </c>
      <c r="O750">
        <v>35</v>
      </c>
      <c r="P750" s="17">
        <v>46022</v>
      </c>
      <c r="Q750" s="19">
        <v>0</v>
      </c>
      <c r="R750" t="s">
        <v>24</v>
      </c>
      <c r="S750" s="17">
        <v>45737</v>
      </c>
      <c r="U750" s="29">
        <v>0</v>
      </c>
      <c r="V750" s="29">
        <v>0</v>
      </c>
      <c r="W750" s="29">
        <v>0</v>
      </c>
      <c r="X750" s="29">
        <f t="shared" si="11"/>
        <v>1</v>
      </c>
      <c r="Y750" s="33">
        <v>0</v>
      </c>
      <c r="Z750" s="29">
        <v>0</v>
      </c>
      <c r="AA750" s="29">
        <v>0</v>
      </c>
      <c r="AB750" s="29">
        <v>0</v>
      </c>
      <c r="AC750" s="33">
        <v>0</v>
      </c>
      <c r="AD750" s="33">
        <v>46.637600000000006</v>
      </c>
      <c r="AE750" s="29">
        <v>0</v>
      </c>
      <c r="AG750" s="29">
        <v>0</v>
      </c>
      <c r="AH750" s="29">
        <v>0</v>
      </c>
      <c r="AI750" s="29">
        <v>0</v>
      </c>
      <c r="AJ750" s="29">
        <v>0</v>
      </c>
      <c r="AK750" s="29">
        <v>0</v>
      </c>
      <c r="AL750" s="53">
        <v>1</v>
      </c>
      <c r="AM750" s="29" t="s">
        <v>20651</v>
      </c>
      <c r="AN750" s="29" t="s">
        <v>20651</v>
      </c>
      <c r="AO750" s="29">
        <v>0</v>
      </c>
      <c r="AP750" s="30">
        <v>0</v>
      </c>
      <c r="AQ750" s="30">
        <v>0</v>
      </c>
    </row>
    <row r="751" spans="1:43" x14ac:dyDescent="0.25">
      <c r="A751" t="s">
        <v>20647</v>
      </c>
      <c r="B751" t="s">
        <v>20652</v>
      </c>
      <c r="C751" s="34">
        <v>10000064419149</v>
      </c>
      <c r="D751">
        <v>3574112</v>
      </c>
      <c r="E751" t="s">
        <v>20649</v>
      </c>
      <c r="F751" t="s">
        <v>20651</v>
      </c>
      <c r="G751" t="s">
        <v>89</v>
      </c>
      <c r="H751" t="s">
        <v>90</v>
      </c>
      <c r="I751" t="s">
        <v>10</v>
      </c>
      <c r="J751" t="s">
        <v>20650</v>
      </c>
      <c r="K751">
        <v>0</v>
      </c>
      <c r="L751" t="s">
        <v>20652</v>
      </c>
      <c r="M751" t="s">
        <v>20652</v>
      </c>
      <c r="N751">
        <v>0</v>
      </c>
      <c r="O751">
        <v>24</v>
      </c>
      <c r="P751" s="17">
        <v>46022</v>
      </c>
      <c r="Q751" s="19">
        <v>0</v>
      </c>
      <c r="R751" t="s">
        <v>24</v>
      </c>
      <c r="S751" s="17">
        <v>45737</v>
      </c>
      <c r="U751" s="29">
        <v>0</v>
      </c>
      <c r="V751" s="29">
        <v>0</v>
      </c>
      <c r="W751" s="29">
        <v>0</v>
      </c>
      <c r="X751" s="29">
        <f t="shared" si="11"/>
        <v>1</v>
      </c>
      <c r="Y751" s="33">
        <v>0</v>
      </c>
      <c r="Z751" s="29">
        <v>0</v>
      </c>
      <c r="AA751" s="29">
        <v>0</v>
      </c>
      <c r="AB751" s="29">
        <v>0</v>
      </c>
      <c r="AC751" s="33">
        <v>0</v>
      </c>
      <c r="AD751" s="33">
        <v>290.28219999999999</v>
      </c>
      <c r="AE751" s="29">
        <v>0</v>
      </c>
      <c r="AG751" s="29">
        <v>0</v>
      </c>
      <c r="AH751" s="29">
        <v>0</v>
      </c>
      <c r="AI751" s="29">
        <v>0</v>
      </c>
      <c r="AJ751" s="29">
        <v>0</v>
      </c>
      <c r="AK751" s="29">
        <v>0</v>
      </c>
      <c r="AL751" s="53">
        <v>1</v>
      </c>
      <c r="AM751" s="29" t="s">
        <v>20651</v>
      </c>
      <c r="AN751" s="29" t="s">
        <v>20651</v>
      </c>
      <c r="AO751" s="29">
        <v>0</v>
      </c>
      <c r="AP751" s="30">
        <v>0</v>
      </c>
      <c r="AQ751" s="30">
        <v>0</v>
      </c>
    </row>
    <row r="752" spans="1:43" x14ac:dyDescent="0.25">
      <c r="A752" t="s">
        <v>20647</v>
      </c>
      <c r="B752" t="s">
        <v>20652</v>
      </c>
      <c r="C752" s="34">
        <v>10000064419151</v>
      </c>
      <c r="D752">
        <v>3574111</v>
      </c>
      <c r="E752" t="s">
        <v>20649</v>
      </c>
      <c r="F752" t="s">
        <v>20651</v>
      </c>
      <c r="G752" t="s">
        <v>89</v>
      </c>
      <c r="H752" t="s">
        <v>90</v>
      </c>
      <c r="I752" t="s">
        <v>10</v>
      </c>
      <c r="J752" t="s">
        <v>20650</v>
      </c>
      <c r="K752">
        <v>0</v>
      </c>
      <c r="L752" t="s">
        <v>20652</v>
      </c>
      <c r="M752" t="s">
        <v>20652</v>
      </c>
      <c r="N752">
        <v>0</v>
      </c>
      <c r="O752">
        <v>30</v>
      </c>
      <c r="P752" s="17">
        <v>46022</v>
      </c>
      <c r="Q752" s="19">
        <v>0</v>
      </c>
      <c r="R752" t="s">
        <v>24</v>
      </c>
      <c r="S752" s="17">
        <v>45737</v>
      </c>
      <c r="U752" s="29">
        <v>0</v>
      </c>
      <c r="V752" s="29">
        <v>0</v>
      </c>
      <c r="W752" s="29">
        <v>0</v>
      </c>
      <c r="X752" s="29">
        <f t="shared" si="11"/>
        <v>1</v>
      </c>
      <c r="Y752" s="33">
        <v>0</v>
      </c>
      <c r="Z752" s="29">
        <v>0</v>
      </c>
      <c r="AA752" s="29">
        <v>0</v>
      </c>
      <c r="AB752" s="29">
        <v>0</v>
      </c>
      <c r="AC752" s="33">
        <v>0</v>
      </c>
      <c r="AD752" s="33">
        <v>290.28219999999999</v>
      </c>
      <c r="AE752" s="29">
        <v>0</v>
      </c>
      <c r="AG752" s="29">
        <v>0</v>
      </c>
      <c r="AH752" s="29">
        <v>0</v>
      </c>
      <c r="AI752" s="29">
        <v>0</v>
      </c>
      <c r="AJ752" s="29">
        <v>0</v>
      </c>
      <c r="AK752" s="29">
        <v>0</v>
      </c>
      <c r="AL752" s="53">
        <v>1</v>
      </c>
      <c r="AM752" s="29" t="s">
        <v>20651</v>
      </c>
      <c r="AN752" s="29" t="s">
        <v>20651</v>
      </c>
      <c r="AO752" s="29">
        <v>0</v>
      </c>
      <c r="AP752" s="30">
        <v>0</v>
      </c>
      <c r="AQ752" s="30">
        <v>0</v>
      </c>
    </row>
    <row r="753" spans="1:43" x14ac:dyDescent="0.25">
      <c r="A753" t="s">
        <v>20647</v>
      </c>
      <c r="B753" t="s">
        <v>20652</v>
      </c>
      <c r="C753" s="34">
        <v>10000064419192</v>
      </c>
      <c r="D753">
        <v>9114101</v>
      </c>
      <c r="E753" t="s">
        <v>20649</v>
      </c>
      <c r="F753" t="s">
        <v>20651</v>
      </c>
      <c r="G753" t="s">
        <v>89</v>
      </c>
      <c r="H753" t="s">
        <v>90</v>
      </c>
      <c r="I753" t="s">
        <v>10</v>
      </c>
      <c r="J753" t="s">
        <v>20650</v>
      </c>
      <c r="K753">
        <v>0</v>
      </c>
      <c r="L753" t="s">
        <v>20652</v>
      </c>
      <c r="M753" t="s">
        <v>20652</v>
      </c>
      <c r="N753">
        <v>0</v>
      </c>
      <c r="O753">
        <v>17</v>
      </c>
      <c r="P753" s="17">
        <v>46022</v>
      </c>
      <c r="Q753" s="19">
        <v>0</v>
      </c>
      <c r="R753" t="s">
        <v>24</v>
      </c>
      <c r="S753" s="17">
        <v>45737</v>
      </c>
      <c r="U753" s="29">
        <v>0</v>
      </c>
      <c r="V753" s="29">
        <v>0</v>
      </c>
      <c r="W753" s="29">
        <v>0</v>
      </c>
      <c r="X753" s="29">
        <f t="shared" si="11"/>
        <v>1</v>
      </c>
      <c r="Y753" s="33">
        <v>0</v>
      </c>
      <c r="Z753" s="29">
        <v>0</v>
      </c>
      <c r="AA753" s="29">
        <v>0</v>
      </c>
      <c r="AB753" s="29">
        <v>0</v>
      </c>
      <c r="AC753" s="33">
        <v>0</v>
      </c>
      <c r="AD753" s="33">
        <v>170.6618</v>
      </c>
      <c r="AE753" s="29">
        <v>0</v>
      </c>
      <c r="AG753" s="29">
        <v>0</v>
      </c>
      <c r="AH753" s="29">
        <v>0</v>
      </c>
      <c r="AI753" s="29">
        <v>0</v>
      </c>
      <c r="AJ753" s="29">
        <v>0</v>
      </c>
      <c r="AK753" s="29">
        <v>0</v>
      </c>
      <c r="AL753" s="53">
        <v>1</v>
      </c>
      <c r="AM753" s="29" t="s">
        <v>20651</v>
      </c>
      <c r="AN753" s="29" t="s">
        <v>20651</v>
      </c>
      <c r="AO753" s="29">
        <v>0</v>
      </c>
      <c r="AP753" s="30">
        <v>0</v>
      </c>
      <c r="AQ753" s="30">
        <v>0</v>
      </c>
    </row>
    <row r="754" spans="1:43" x14ac:dyDescent="0.25">
      <c r="A754" t="s">
        <v>20647</v>
      </c>
      <c r="B754" t="s">
        <v>20652</v>
      </c>
      <c r="C754" s="34">
        <v>10000064419194</v>
      </c>
      <c r="D754">
        <v>9114100</v>
      </c>
      <c r="E754" t="s">
        <v>20649</v>
      </c>
      <c r="F754" t="s">
        <v>20651</v>
      </c>
      <c r="G754" t="s">
        <v>89</v>
      </c>
      <c r="H754" t="s">
        <v>90</v>
      </c>
      <c r="I754" t="s">
        <v>10</v>
      </c>
      <c r="J754" t="s">
        <v>20650</v>
      </c>
      <c r="K754">
        <v>0</v>
      </c>
      <c r="L754" t="s">
        <v>20652</v>
      </c>
      <c r="M754" t="s">
        <v>20652</v>
      </c>
      <c r="N754">
        <v>0</v>
      </c>
      <c r="O754">
        <v>18</v>
      </c>
      <c r="P754" s="17">
        <v>46022</v>
      </c>
      <c r="Q754" s="19">
        <v>0</v>
      </c>
      <c r="R754" t="s">
        <v>24</v>
      </c>
      <c r="S754" s="17">
        <v>45737</v>
      </c>
      <c r="U754" s="29">
        <v>0</v>
      </c>
      <c r="V754" s="29">
        <v>0</v>
      </c>
      <c r="W754" s="29">
        <v>0</v>
      </c>
      <c r="X754" s="29">
        <f t="shared" si="11"/>
        <v>1</v>
      </c>
      <c r="Y754" s="33">
        <v>0</v>
      </c>
      <c r="Z754" s="29">
        <v>0</v>
      </c>
      <c r="AA754" s="29">
        <v>0</v>
      </c>
      <c r="AB754" s="29">
        <v>0</v>
      </c>
      <c r="AC754" s="33">
        <v>0</v>
      </c>
      <c r="AD754" s="33">
        <v>170.6618</v>
      </c>
      <c r="AE754" s="29">
        <v>0</v>
      </c>
      <c r="AG754" s="29">
        <v>0</v>
      </c>
      <c r="AH754" s="29">
        <v>0</v>
      </c>
      <c r="AI754" s="29">
        <v>0</v>
      </c>
      <c r="AJ754" s="29">
        <v>0</v>
      </c>
      <c r="AK754" s="29">
        <v>0</v>
      </c>
      <c r="AL754" s="53">
        <v>1</v>
      </c>
      <c r="AM754" s="29" t="s">
        <v>20651</v>
      </c>
      <c r="AN754" s="29" t="s">
        <v>20651</v>
      </c>
      <c r="AO754" s="29">
        <v>0</v>
      </c>
      <c r="AP754" s="30">
        <v>0</v>
      </c>
      <c r="AQ754" s="30">
        <v>0</v>
      </c>
    </row>
    <row r="755" spans="1:43" x14ac:dyDescent="0.25">
      <c r="A755" t="s">
        <v>20647</v>
      </c>
      <c r="B755" t="s">
        <v>20652</v>
      </c>
      <c r="C755" s="34">
        <v>10000064419197</v>
      </c>
      <c r="D755">
        <v>9114102</v>
      </c>
      <c r="E755" t="s">
        <v>20649</v>
      </c>
      <c r="F755" t="s">
        <v>20651</v>
      </c>
      <c r="G755" t="s">
        <v>89</v>
      </c>
      <c r="H755" t="s">
        <v>90</v>
      </c>
      <c r="I755" t="s">
        <v>10</v>
      </c>
      <c r="J755" t="s">
        <v>20650</v>
      </c>
      <c r="K755">
        <v>0</v>
      </c>
      <c r="L755" t="s">
        <v>20652</v>
      </c>
      <c r="M755" t="s">
        <v>20652</v>
      </c>
      <c r="N755">
        <v>0</v>
      </c>
      <c r="O755">
        <v>19</v>
      </c>
      <c r="P755" s="17">
        <v>46022</v>
      </c>
      <c r="Q755" s="19">
        <v>0</v>
      </c>
      <c r="R755" t="s">
        <v>24</v>
      </c>
      <c r="S755" s="17">
        <v>45737</v>
      </c>
      <c r="U755" s="29">
        <v>0</v>
      </c>
      <c r="V755" s="29">
        <v>0</v>
      </c>
      <c r="W755" s="29">
        <v>0</v>
      </c>
      <c r="X755" s="29">
        <f t="shared" si="11"/>
        <v>1</v>
      </c>
      <c r="Y755" s="33">
        <v>0</v>
      </c>
      <c r="Z755" s="29">
        <v>0</v>
      </c>
      <c r="AA755" s="29">
        <v>0</v>
      </c>
      <c r="AB755" s="29">
        <v>0</v>
      </c>
      <c r="AC755" s="33">
        <v>0</v>
      </c>
      <c r="AD755" s="33">
        <v>170.6618</v>
      </c>
      <c r="AE755" s="29">
        <v>0</v>
      </c>
      <c r="AG755" s="29">
        <v>0</v>
      </c>
      <c r="AH755" s="29">
        <v>0</v>
      </c>
      <c r="AI755" s="29">
        <v>0</v>
      </c>
      <c r="AJ755" s="29">
        <v>0</v>
      </c>
      <c r="AK755" s="29">
        <v>0</v>
      </c>
      <c r="AL755" s="53">
        <v>1</v>
      </c>
      <c r="AM755" s="29" t="s">
        <v>20651</v>
      </c>
      <c r="AN755" s="29" t="s">
        <v>20651</v>
      </c>
      <c r="AO755" s="29">
        <v>0</v>
      </c>
      <c r="AP755" s="30">
        <v>0</v>
      </c>
      <c r="AQ755" s="30">
        <v>0</v>
      </c>
    </row>
    <row r="756" spans="1:43" x14ac:dyDescent="0.25">
      <c r="A756" t="s">
        <v>20647</v>
      </c>
      <c r="B756" t="s">
        <v>20652</v>
      </c>
      <c r="C756" s="34">
        <v>10000064419200</v>
      </c>
      <c r="D756">
        <v>9114099</v>
      </c>
      <c r="E756" t="s">
        <v>20649</v>
      </c>
      <c r="F756" t="s">
        <v>20651</v>
      </c>
      <c r="G756" t="s">
        <v>89</v>
      </c>
      <c r="H756" t="s">
        <v>90</v>
      </c>
      <c r="I756" t="s">
        <v>10</v>
      </c>
      <c r="J756" t="s">
        <v>20650</v>
      </c>
      <c r="K756">
        <v>0</v>
      </c>
      <c r="L756" t="s">
        <v>20652</v>
      </c>
      <c r="M756" t="s">
        <v>20652</v>
      </c>
      <c r="N756">
        <v>0</v>
      </c>
      <c r="O756">
        <v>20</v>
      </c>
      <c r="P756" s="17">
        <v>46022</v>
      </c>
      <c r="Q756" s="19">
        <v>0</v>
      </c>
      <c r="R756" t="s">
        <v>24</v>
      </c>
      <c r="S756" s="17">
        <v>45737</v>
      </c>
      <c r="U756" s="29">
        <v>0</v>
      </c>
      <c r="V756" s="29">
        <v>0</v>
      </c>
      <c r="W756" s="29">
        <v>0</v>
      </c>
      <c r="X756" s="29">
        <f t="shared" si="11"/>
        <v>1</v>
      </c>
      <c r="Y756" s="33">
        <v>0</v>
      </c>
      <c r="Z756" s="29">
        <v>0</v>
      </c>
      <c r="AA756" s="29">
        <v>0</v>
      </c>
      <c r="AB756" s="29">
        <v>0</v>
      </c>
      <c r="AC756" s="33">
        <v>0</v>
      </c>
      <c r="AD756" s="33">
        <v>170.6618</v>
      </c>
      <c r="AE756" s="29">
        <v>0</v>
      </c>
      <c r="AG756" s="29">
        <v>0</v>
      </c>
      <c r="AH756" s="29">
        <v>0</v>
      </c>
      <c r="AI756" s="29">
        <v>0</v>
      </c>
      <c r="AJ756" s="29">
        <v>0</v>
      </c>
      <c r="AK756" s="29">
        <v>0</v>
      </c>
      <c r="AL756" s="53">
        <v>1</v>
      </c>
      <c r="AM756" s="29" t="s">
        <v>20651</v>
      </c>
      <c r="AN756" s="29" t="s">
        <v>20651</v>
      </c>
      <c r="AO756" s="29">
        <v>0</v>
      </c>
      <c r="AP756" s="30">
        <v>0</v>
      </c>
      <c r="AQ756" s="30">
        <v>0</v>
      </c>
    </row>
    <row r="757" spans="1:43" x14ac:dyDescent="0.25">
      <c r="A757" t="s">
        <v>20647</v>
      </c>
      <c r="B757" t="s">
        <v>20652</v>
      </c>
      <c r="C757" s="34">
        <v>10000064419213</v>
      </c>
      <c r="D757">
        <v>9114046</v>
      </c>
      <c r="E757" t="s">
        <v>20649</v>
      </c>
      <c r="F757" t="s">
        <v>20651</v>
      </c>
      <c r="G757" t="s">
        <v>89</v>
      </c>
      <c r="H757" t="s">
        <v>90</v>
      </c>
      <c r="I757" t="s">
        <v>10</v>
      </c>
      <c r="J757" t="s">
        <v>20650</v>
      </c>
      <c r="K757">
        <v>0</v>
      </c>
      <c r="L757" t="s">
        <v>20652</v>
      </c>
      <c r="M757" t="s">
        <v>20652</v>
      </c>
      <c r="N757">
        <v>0</v>
      </c>
      <c r="O757">
        <v>77</v>
      </c>
      <c r="P757" s="17">
        <v>46022</v>
      </c>
      <c r="Q757" s="19">
        <v>0</v>
      </c>
      <c r="R757" t="s">
        <v>24</v>
      </c>
      <c r="S757" s="17">
        <v>45737</v>
      </c>
      <c r="U757" s="29">
        <v>0</v>
      </c>
      <c r="V757" s="29">
        <v>0</v>
      </c>
      <c r="W757" s="29">
        <v>0</v>
      </c>
      <c r="X757" s="29">
        <f t="shared" si="11"/>
        <v>2</v>
      </c>
      <c r="Y757" s="33">
        <v>0</v>
      </c>
      <c r="Z757" s="29">
        <v>0</v>
      </c>
      <c r="AA757" s="29">
        <v>0</v>
      </c>
      <c r="AB757" s="29">
        <v>0</v>
      </c>
      <c r="AC757" s="33">
        <v>0</v>
      </c>
      <c r="AD757" s="33">
        <v>103.03339999999999</v>
      </c>
      <c r="AE757" s="29">
        <v>0</v>
      </c>
      <c r="AG757" s="29">
        <v>0</v>
      </c>
      <c r="AH757" s="29">
        <v>0</v>
      </c>
      <c r="AI757" s="29">
        <v>0</v>
      </c>
      <c r="AJ757" s="29">
        <v>0</v>
      </c>
      <c r="AK757" s="29">
        <v>0</v>
      </c>
      <c r="AL757" s="53">
        <v>2</v>
      </c>
      <c r="AM757" s="29" t="s">
        <v>20651</v>
      </c>
      <c r="AN757" s="29" t="s">
        <v>20651</v>
      </c>
      <c r="AO757" s="29">
        <v>0</v>
      </c>
      <c r="AP757" s="30">
        <v>0</v>
      </c>
      <c r="AQ757" s="30">
        <v>0</v>
      </c>
    </row>
    <row r="758" spans="1:43" x14ac:dyDescent="0.25">
      <c r="A758" t="s">
        <v>20647</v>
      </c>
      <c r="B758" t="s">
        <v>20652</v>
      </c>
      <c r="C758" s="34">
        <v>10000064419221</v>
      </c>
      <c r="D758">
        <v>3574119</v>
      </c>
      <c r="E758" t="s">
        <v>20649</v>
      </c>
      <c r="F758" t="s">
        <v>20651</v>
      </c>
      <c r="G758" t="s">
        <v>89</v>
      </c>
      <c r="H758" t="s">
        <v>90</v>
      </c>
      <c r="I758" t="s">
        <v>10</v>
      </c>
      <c r="J758" t="s">
        <v>20650</v>
      </c>
      <c r="K758">
        <v>0</v>
      </c>
      <c r="L758" t="s">
        <v>20652</v>
      </c>
      <c r="M758" t="s">
        <v>20652</v>
      </c>
      <c r="N758">
        <v>0</v>
      </c>
      <c r="O758">
        <v>9</v>
      </c>
      <c r="P758" s="17">
        <v>46022</v>
      </c>
      <c r="Q758" s="19">
        <v>0</v>
      </c>
      <c r="R758" t="s">
        <v>24</v>
      </c>
      <c r="S758" s="17">
        <v>45737</v>
      </c>
      <c r="U758" s="29">
        <v>0</v>
      </c>
      <c r="V758" s="29">
        <v>0</v>
      </c>
      <c r="W758" s="29">
        <v>0</v>
      </c>
      <c r="X758" s="29">
        <f t="shared" si="11"/>
        <v>1</v>
      </c>
      <c r="Y758" s="33">
        <v>0</v>
      </c>
      <c r="Z758" s="29">
        <v>0</v>
      </c>
      <c r="AA758" s="29">
        <v>0</v>
      </c>
      <c r="AB758" s="29">
        <v>0</v>
      </c>
      <c r="AC758" s="33">
        <v>0</v>
      </c>
      <c r="AD758" s="33">
        <v>150.57309999999998</v>
      </c>
      <c r="AE758" s="29">
        <v>0</v>
      </c>
      <c r="AG758" s="29">
        <v>0</v>
      </c>
      <c r="AH758" s="29">
        <v>0</v>
      </c>
      <c r="AI758" s="29">
        <v>0</v>
      </c>
      <c r="AJ758" s="29">
        <v>0</v>
      </c>
      <c r="AK758" s="29">
        <v>0</v>
      </c>
      <c r="AL758" s="53">
        <v>1</v>
      </c>
      <c r="AM758" s="29" t="s">
        <v>20651</v>
      </c>
      <c r="AN758" s="29" t="s">
        <v>20651</v>
      </c>
      <c r="AO758" s="29">
        <v>0</v>
      </c>
      <c r="AP758" s="30">
        <v>0</v>
      </c>
      <c r="AQ758" s="30">
        <v>0</v>
      </c>
    </row>
    <row r="759" spans="1:43" x14ac:dyDescent="0.25">
      <c r="A759" t="s">
        <v>20647</v>
      </c>
      <c r="B759" t="s">
        <v>20652</v>
      </c>
      <c r="C759" s="34">
        <v>10000064419223</v>
      </c>
      <c r="D759">
        <v>3574120</v>
      </c>
      <c r="E759" t="s">
        <v>20649</v>
      </c>
      <c r="F759" t="s">
        <v>20651</v>
      </c>
      <c r="G759" t="s">
        <v>89</v>
      </c>
      <c r="H759" t="s">
        <v>90</v>
      </c>
      <c r="I759" t="s">
        <v>10</v>
      </c>
      <c r="J759" t="s">
        <v>20650</v>
      </c>
      <c r="K759">
        <v>0</v>
      </c>
      <c r="L759" t="s">
        <v>20652</v>
      </c>
      <c r="M759" t="s">
        <v>20652</v>
      </c>
      <c r="N759">
        <v>0</v>
      </c>
      <c r="O759">
        <v>10</v>
      </c>
      <c r="P759" s="17">
        <v>46022</v>
      </c>
      <c r="Q759" s="19">
        <v>0</v>
      </c>
      <c r="R759" t="s">
        <v>24</v>
      </c>
      <c r="S759" s="17">
        <v>45737</v>
      </c>
      <c r="U759" s="29">
        <v>0</v>
      </c>
      <c r="V759" s="29">
        <v>0</v>
      </c>
      <c r="W759" s="29">
        <v>0</v>
      </c>
      <c r="X759" s="29">
        <f t="shared" si="11"/>
        <v>1</v>
      </c>
      <c r="Y759" s="33">
        <v>0</v>
      </c>
      <c r="Z759" s="29">
        <v>0</v>
      </c>
      <c r="AA759" s="29">
        <v>0</v>
      </c>
      <c r="AB759" s="29">
        <v>0</v>
      </c>
      <c r="AC759" s="33">
        <v>0</v>
      </c>
      <c r="AD759" s="33">
        <v>150.57309999999998</v>
      </c>
      <c r="AE759" s="29">
        <v>0</v>
      </c>
      <c r="AG759" s="29">
        <v>0</v>
      </c>
      <c r="AH759" s="29">
        <v>0</v>
      </c>
      <c r="AI759" s="29">
        <v>0</v>
      </c>
      <c r="AJ759" s="29">
        <v>0</v>
      </c>
      <c r="AK759" s="29">
        <v>0</v>
      </c>
      <c r="AL759" s="53">
        <v>1</v>
      </c>
      <c r="AM759" s="29" t="s">
        <v>20651</v>
      </c>
      <c r="AN759" s="29" t="s">
        <v>20651</v>
      </c>
      <c r="AO759" s="29">
        <v>0</v>
      </c>
      <c r="AP759" s="30">
        <v>0</v>
      </c>
      <c r="AQ759" s="30">
        <v>0</v>
      </c>
    </row>
    <row r="760" spans="1:43" x14ac:dyDescent="0.25">
      <c r="A760" t="s">
        <v>20647</v>
      </c>
      <c r="B760" t="s">
        <v>20652</v>
      </c>
      <c r="C760" s="34">
        <v>10000064419225</v>
      </c>
      <c r="D760">
        <v>3574117</v>
      </c>
      <c r="E760" t="s">
        <v>20649</v>
      </c>
      <c r="F760" t="s">
        <v>20651</v>
      </c>
      <c r="G760" t="s">
        <v>89</v>
      </c>
      <c r="H760" t="s">
        <v>90</v>
      </c>
      <c r="I760" t="s">
        <v>10</v>
      </c>
      <c r="J760" t="s">
        <v>20650</v>
      </c>
      <c r="K760">
        <v>0</v>
      </c>
      <c r="L760" t="s">
        <v>20652</v>
      </c>
      <c r="M760" t="s">
        <v>20652</v>
      </c>
      <c r="N760">
        <v>0</v>
      </c>
      <c r="O760">
        <v>11</v>
      </c>
      <c r="P760" s="17">
        <v>46022</v>
      </c>
      <c r="Q760" s="19">
        <v>0</v>
      </c>
      <c r="R760" t="s">
        <v>24</v>
      </c>
      <c r="S760" s="17">
        <v>45737</v>
      </c>
      <c r="U760" s="29">
        <v>0</v>
      </c>
      <c r="V760" s="29">
        <v>0</v>
      </c>
      <c r="W760" s="29">
        <v>0</v>
      </c>
      <c r="X760" s="29">
        <f t="shared" si="11"/>
        <v>1</v>
      </c>
      <c r="Y760" s="33">
        <v>0</v>
      </c>
      <c r="Z760" s="29">
        <v>0</v>
      </c>
      <c r="AA760" s="29">
        <v>0</v>
      </c>
      <c r="AB760" s="29">
        <v>0</v>
      </c>
      <c r="AC760" s="33">
        <v>0</v>
      </c>
      <c r="AD760" s="33">
        <v>150.57309999999998</v>
      </c>
      <c r="AE760" s="29">
        <v>0</v>
      </c>
      <c r="AG760" s="29">
        <v>0</v>
      </c>
      <c r="AH760" s="29">
        <v>0</v>
      </c>
      <c r="AI760" s="29">
        <v>0</v>
      </c>
      <c r="AJ760" s="29">
        <v>0</v>
      </c>
      <c r="AK760" s="29">
        <v>0</v>
      </c>
      <c r="AL760" s="53">
        <v>1</v>
      </c>
      <c r="AM760" s="29" t="s">
        <v>20651</v>
      </c>
      <c r="AN760" s="29" t="s">
        <v>20651</v>
      </c>
      <c r="AO760" s="29">
        <v>0</v>
      </c>
      <c r="AP760" s="30">
        <v>0</v>
      </c>
      <c r="AQ760" s="30">
        <v>0</v>
      </c>
    </row>
    <row r="761" spans="1:43" x14ac:dyDescent="0.25">
      <c r="A761" t="s">
        <v>20647</v>
      </c>
      <c r="B761" t="s">
        <v>20652</v>
      </c>
      <c r="C761" s="34">
        <v>10000064419228</v>
      </c>
      <c r="D761">
        <v>3574118</v>
      </c>
      <c r="E761" t="s">
        <v>20649</v>
      </c>
      <c r="F761" t="s">
        <v>20651</v>
      </c>
      <c r="G761" t="s">
        <v>89</v>
      </c>
      <c r="H761" t="s">
        <v>90</v>
      </c>
      <c r="I761" t="s">
        <v>10</v>
      </c>
      <c r="J761" t="s">
        <v>20650</v>
      </c>
      <c r="K761">
        <v>0</v>
      </c>
      <c r="L761" t="s">
        <v>20652</v>
      </c>
      <c r="M761" t="s">
        <v>20652</v>
      </c>
      <c r="N761">
        <v>0</v>
      </c>
      <c r="O761">
        <v>12</v>
      </c>
      <c r="P761" s="17">
        <v>46022</v>
      </c>
      <c r="Q761" s="19">
        <v>0</v>
      </c>
      <c r="R761" t="s">
        <v>24</v>
      </c>
      <c r="S761" s="17">
        <v>45737</v>
      </c>
      <c r="U761" s="29">
        <v>0</v>
      </c>
      <c r="V761" s="29">
        <v>0</v>
      </c>
      <c r="W761" s="29">
        <v>0</v>
      </c>
      <c r="X761" s="29">
        <f t="shared" si="11"/>
        <v>1</v>
      </c>
      <c r="Y761" s="33">
        <v>0</v>
      </c>
      <c r="Z761" s="29">
        <v>0</v>
      </c>
      <c r="AA761" s="29">
        <v>0</v>
      </c>
      <c r="AB761" s="29">
        <v>0</v>
      </c>
      <c r="AC761" s="33">
        <v>0</v>
      </c>
      <c r="AD761" s="33">
        <v>150.57309999999998</v>
      </c>
      <c r="AE761" s="29">
        <v>0</v>
      </c>
      <c r="AG761" s="29">
        <v>0</v>
      </c>
      <c r="AH761" s="29">
        <v>0</v>
      </c>
      <c r="AI761" s="29">
        <v>0</v>
      </c>
      <c r="AJ761" s="29">
        <v>0</v>
      </c>
      <c r="AK761" s="29">
        <v>0</v>
      </c>
      <c r="AL761" s="53">
        <v>1</v>
      </c>
      <c r="AM761" s="29" t="s">
        <v>20651</v>
      </c>
      <c r="AN761" s="29" t="s">
        <v>20651</v>
      </c>
      <c r="AO761" s="29">
        <v>0</v>
      </c>
      <c r="AP761" s="30">
        <v>0</v>
      </c>
      <c r="AQ761" s="30">
        <v>0</v>
      </c>
    </row>
    <row r="762" spans="1:43" x14ac:dyDescent="0.25">
      <c r="A762" t="s">
        <v>20647</v>
      </c>
      <c r="B762" t="s">
        <v>20652</v>
      </c>
      <c r="C762" s="34">
        <v>10000064419253</v>
      </c>
      <c r="D762">
        <v>9114123</v>
      </c>
      <c r="E762" t="s">
        <v>20649</v>
      </c>
      <c r="F762" t="s">
        <v>20651</v>
      </c>
      <c r="G762" t="s">
        <v>89</v>
      </c>
      <c r="H762" t="s">
        <v>90</v>
      </c>
      <c r="I762" t="s">
        <v>10</v>
      </c>
      <c r="J762" t="s">
        <v>20650</v>
      </c>
      <c r="K762">
        <v>0</v>
      </c>
      <c r="L762" t="s">
        <v>20652</v>
      </c>
      <c r="M762" t="s">
        <v>20652</v>
      </c>
      <c r="N762">
        <v>0</v>
      </c>
      <c r="O762">
        <v>31</v>
      </c>
      <c r="P762" s="17">
        <v>46022</v>
      </c>
      <c r="Q762" s="19">
        <v>0</v>
      </c>
      <c r="R762" t="s">
        <v>24</v>
      </c>
      <c r="S762" s="17">
        <v>45737</v>
      </c>
      <c r="U762" s="29">
        <v>0</v>
      </c>
      <c r="V762" s="29">
        <v>0</v>
      </c>
      <c r="W762" s="29">
        <v>0</v>
      </c>
      <c r="X762" s="29">
        <f t="shared" si="11"/>
        <v>2</v>
      </c>
      <c r="Y762" s="33">
        <v>0</v>
      </c>
      <c r="Z762" s="29">
        <v>0</v>
      </c>
      <c r="AA762" s="29">
        <v>0</v>
      </c>
      <c r="AB762" s="29">
        <v>0</v>
      </c>
      <c r="AC762" s="33">
        <v>0</v>
      </c>
      <c r="AD762" s="33">
        <v>104.09555</v>
      </c>
      <c r="AE762" s="29">
        <v>0</v>
      </c>
      <c r="AG762" s="29">
        <v>0</v>
      </c>
      <c r="AH762" s="29">
        <v>0</v>
      </c>
      <c r="AI762" s="29">
        <v>0</v>
      </c>
      <c r="AJ762" s="29">
        <v>0</v>
      </c>
      <c r="AK762" s="29">
        <v>0</v>
      </c>
      <c r="AL762" s="53">
        <v>2</v>
      </c>
      <c r="AM762" s="29" t="s">
        <v>20651</v>
      </c>
      <c r="AN762" s="29" t="s">
        <v>20651</v>
      </c>
      <c r="AO762" s="29">
        <v>0</v>
      </c>
      <c r="AP762" s="30">
        <v>0</v>
      </c>
      <c r="AQ762" s="30">
        <v>0</v>
      </c>
    </row>
    <row r="763" spans="1:43" x14ac:dyDescent="0.25">
      <c r="A763" t="s">
        <v>20647</v>
      </c>
      <c r="B763" t="s">
        <v>20652</v>
      </c>
      <c r="C763" s="34">
        <v>10000064419256</v>
      </c>
      <c r="D763">
        <v>9114122</v>
      </c>
      <c r="E763" t="s">
        <v>20649</v>
      </c>
      <c r="F763" t="s">
        <v>20651</v>
      </c>
      <c r="G763" t="s">
        <v>89</v>
      </c>
      <c r="H763" t="s">
        <v>90</v>
      </c>
      <c r="I763" t="s">
        <v>10</v>
      </c>
      <c r="J763" t="s">
        <v>20650</v>
      </c>
      <c r="K763">
        <v>0</v>
      </c>
      <c r="L763" t="s">
        <v>20652</v>
      </c>
      <c r="M763" t="s">
        <v>20652</v>
      </c>
      <c r="N763">
        <v>0</v>
      </c>
      <c r="O763">
        <v>32</v>
      </c>
      <c r="P763" s="17">
        <v>46022</v>
      </c>
      <c r="Q763" s="19">
        <v>0</v>
      </c>
      <c r="R763" t="s">
        <v>24</v>
      </c>
      <c r="S763" s="17">
        <v>45737</v>
      </c>
      <c r="U763" s="29">
        <v>0</v>
      </c>
      <c r="V763" s="29">
        <v>0</v>
      </c>
      <c r="W763" s="29">
        <v>0</v>
      </c>
      <c r="X763" s="29">
        <f t="shared" si="11"/>
        <v>2</v>
      </c>
      <c r="Y763" s="33">
        <v>0</v>
      </c>
      <c r="Z763" s="29">
        <v>0</v>
      </c>
      <c r="AA763" s="29">
        <v>0</v>
      </c>
      <c r="AB763" s="29">
        <v>0</v>
      </c>
      <c r="AC763" s="33">
        <v>0</v>
      </c>
      <c r="AD763" s="33">
        <v>104.09555</v>
      </c>
      <c r="AE763" s="29">
        <v>0</v>
      </c>
      <c r="AG763" s="29">
        <v>0</v>
      </c>
      <c r="AH763" s="29">
        <v>0</v>
      </c>
      <c r="AI763" s="29">
        <v>0</v>
      </c>
      <c r="AJ763" s="29">
        <v>0</v>
      </c>
      <c r="AK763" s="29">
        <v>0</v>
      </c>
      <c r="AL763" s="53">
        <v>2</v>
      </c>
      <c r="AM763" s="29" t="s">
        <v>20651</v>
      </c>
      <c r="AN763" s="29" t="s">
        <v>20651</v>
      </c>
      <c r="AO763" s="29">
        <v>0</v>
      </c>
      <c r="AP763" s="30">
        <v>0</v>
      </c>
      <c r="AQ763" s="30">
        <v>0</v>
      </c>
    </row>
    <row r="764" spans="1:43" x14ac:dyDescent="0.25">
      <c r="A764" t="s">
        <v>20647</v>
      </c>
      <c r="B764" t="s">
        <v>20652</v>
      </c>
      <c r="C764" s="34">
        <v>10000064419270</v>
      </c>
      <c r="D764">
        <v>9114047</v>
      </c>
      <c r="E764" t="s">
        <v>20649</v>
      </c>
      <c r="F764" t="s">
        <v>20651</v>
      </c>
      <c r="G764" t="s">
        <v>89</v>
      </c>
      <c r="H764" t="s">
        <v>90</v>
      </c>
      <c r="I764" t="s">
        <v>10</v>
      </c>
      <c r="J764" t="s">
        <v>20650</v>
      </c>
      <c r="K764">
        <v>0</v>
      </c>
      <c r="L764" t="s">
        <v>20652</v>
      </c>
      <c r="M764" t="s">
        <v>20652</v>
      </c>
      <c r="N764">
        <v>0</v>
      </c>
      <c r="O764">
        <v>72</v>
      </c>
      <c r="P764" s="17">
        <v>46022</v>
      </c>
      <c r="Q764" s="19">
        <v>0</v>
      </c>
      <c r="R764" t="s">
        <v>24</v>
      </c>
      <c r="S764" s="17">
        <v>45737</v>
      </c>
      <c r="U764" s="29">
        <v>0</v>
      </c>
      <c r="V764" s="29">
        <v>0</v>
      </c>
      <c r="W764" s="29">
        <v>0</v>
      </c>
      <c r="X764" s="29">
        <f t="shared" si="11"/>
        <v>2</v>
      </c>
      <c r="Y764" s="33">
        <v>0</v>
      </c>
      <c r="Z764" s="29">
        <v>0</v>
      </c>
      <c r="AA764" s="29">
        <v>0</v>
      </c>
      <c r="AB764" s="29">
        <v>0</v>
      </c>
      <c r="AC764" s="33">
        <v>0</v>
      </c>
      <c r="AD764" s="33">
        <v>103.31793333333333</v>
      </c>
      <c r="AE764" s="29">
        <v>0</v>
      </c>
      <c r="AG764" s="29">
        <v>0</v>
      </c>
      <c r="AH764" s="29">
        <v>0</v>
      </c>
      <c r="AI764" s="29">
        <v>0</v>
      </c>
      <c r="AJ764" s="29">
        <v>0</v>
      </c>
      <c r="AK764" s="29">
        <v>0</v>
      </c>
      <c r="AL764" s="53">
        <v>2</v>
      </c>
      <c r="AM764" s="29" t="s">
        <v>20651</v>
      </c>
      <c r="AN764" s="29" t="s">
        <v>20651</v>
      </c>
      <c r="AO764" s="29">
        <v>0</v>
      </c>
      <c r="AP764" s="30">
        <v>0</v>
      </c>
      <c r="AQ764" s="30">
        <v>0</v>
      </c>
    </row>
    <row r="765" spans="1:43" x14ac:dyDescent="0.25">
      <c r="A765" t="s">
        <v>20647</v>
      </c>
      <c r="B765" t="s">
        <v>20652</v>
      </c>
      <c r="C765" s="34">
        <v>10000064419295</v>
      </c>
      <c r="D765">
        <v>9114045</v>
      </c>
      <c r="E765" t="s">
        <v>20649</v>
      </c>
      <c r="F765" t="s">
        <v>20651</v>
      </c>
      <c r="G765" t="s">
        <v>89</v>
      </c>
      <c r="H765" t="s">
        <v>90</v>
      </c>
      <c r="I765" t="s">
        <v>14</v>
      </c>
      <c r="J765" t="s">
        <v>20650</v>
      </c>
      <c r="K765">
        <v>0</v>
      </c>
      <c r="L765" t="s">
        <v>20652</v>
      </c>
      <c r="M765" t="s">
        <v>20652</v>
      </c>
      <c r="N765">
        <v>0</v>
      </c>
      <c r="O765">
        <v>45</v>
      </c>
      <c r="P765" s="17">
        <v>46022</v>
      </c>
      <c r="Q765" s="19">
        <v>0</v>
      </c>
      <c r="R765" t="s">
        <v>24</v>
      </c>
      <c r="S765" s="17">
        <v>45737</v>
      </c>
      <c r="U765" s="29">
        <v>0</v>
      </c>
      <c r="V765" s="29">
        <v>0</v>
      </c>
      <c r="W765" s="29">
        <v>0</v>
      </c>
      <c r="X765" s="29">
        <f t="shared" si="11"/>
        <v>1</v>
      </c>
      <c r="Y765" s="33">
        <v>0</v>
      </c>
      <c r="Z765" s="29">
        <v>0</v>
      </c>
      <c r="AA765" s="29">
        <v>0</v>
      </c>
      <c r="AB765" s="29">
        <v>0</v>
      </c>
      <c r="AC765" s="33">
        <v>0</v>
      </c>
      <c r="AD765" s="33">
        <v>189.2373</v>
      </c>
      <c r="AE765" s="29">
        <v>0</v>
      </c>
      <c r="AG765" s="29">
        <v>0</v>
      </c>
      <c r="AH765" s="29">
        <v>0</v>
      </c>
      <c r="AI765" s="29">
        <v>0</v>
      </c>
      <c r="AJ765" s="29">
        <v>0</v>
      </c>
      <c r="AK765" s="29">
        <v>0</v>
      </c>
      <c r="AL765" s="53">
        <v>1</v>
      </c>
      <c r="AM765" s="29" t="s">
        <v>20651</v>
      </c>
      <c r="AN765" s="29" t="s">
        <v>20651</v>
      </c>
      <c r="AO765" s="29">
        <v>0</v>
      </c>
      <c r="AP765" s="30">
        <v>0</v>
      </c>
      <c r="AQ765" s="30">
        <v>0</v>
      </c>
    </row>
    <row r="766" spans="1:43" x14ac:dyDescent="0.25">
      <c r="A766" t="s">
        <v>20647</v>
      </c>
      <c r="B766" t="s">
        <v>20652</v>
      </c>
      <c r="C766" s="34">
        <v>10000064419315</v>
      </c>
      <c r="D766">
        <v>9114063</v>
      </c>
      <c r="E766" t="s">
        <v>20649</v>
      </c>
      <c r="F766" t="s">
        <v>20651</v>
      </c>
      <c r="G766" t="s">
        <v>89</v>
      </c>
      <c r="H766" t="s">
        <v>90</v>
      </c>
      <c r="I766" t="s">
        <v>10</v>
      </c>
      <c r="J766" t="s">
        <v>20650</v>
      </c>
      <c r="K766">
        <v>0</v>
      </c>
      <c r="L766" t="s">
        <v>20652</v>
      </c>
      <c r="M766" t="s">
        <v>20652</v>
      </c>
      <c r="N766">
        <v>0</v>
      </c>
      <c r="O766">
        <v>29</v>
      </c>
      <c r="P766" s="17">
        <v>46022</v>
      </c>
      <c r="Q766" s="19">
        <v>0</v>
      </c>
      <c r="R766" t="s">
        <v>24</v>
      </c>
      <c r="S766" s="17">
        <v>45737</v>
      </c>
      <c r="U766" s="29">
        <v>0</v>
      </c>
      <c r="V766" s="29">
        <v>0</v>
      </c>
      <c r="W766" s="29">
        <v>0</v>
      </c>
      <c r="X766" s="29">
        <f t="shared" si="11"/>
        <v>2</v>
      </c>
      <c r="Y766" s="33">
        <v>0</v>
      </c>
      <c r="Z766" s="29">
        <v>0</v>
      </c>
      <c r="AA766" s="29">
        <v>0</v>
      </c>
      <c r="AB766" s="29">
        <v>0</v>
      </c>
      <c r="AC766" s="33">
        <v>0</v>
      </c>
      <c r="AD766" s="33">
        <v>15.545866666666669</v>
      </c>
      <c r="AE766" s="29">
        <v>0</v>
      </c>
      <c r="AG766" s="29">
        <v>0</v>
      </c>
      <c r="AH766" s="29">
        <v>0</v>
      </c>
      <c r="AI766" s="29">
        <v>0</v>
      </c>
      <c r="AJ766" s="29">
        <v>0</v>
      </c>
      <c r="AK766" s="29">
        <v>0</v>
      </c>
      <c r="AL766" s="53">
        <v>2</v>
      </c>
      <c r="AM766" s="29" t="s">
        <v>20651</v>
      </c>
      <c r="AN766" s="29" t="s">
        <v>20651</v>
      </c>
      <c r="AO766" s="29">
        <v>0</v>
      </c>
      <c r="AP766" s="30">
        <v>0</v>
      </c>
      <c r="AQ766" s="30">
        <v>0</v>
      </c>
    </row>
    <row r="767" spans="1:43" x14ac:dyDescent="0.25">
      <c r="A767" t="s">
        <v>20647</v>
      </c>
      <c r="B767" t="s">
        <v>20652</v>
      </c>
      <c r="C767" s="34">
        <v>10000064419316</v>
      </c>
      <c r="D767">
        <v>9114064</v>
      </c>
      <c r="E767" t="s">
        <v>20649</v>
      </c>
      <c r="F767" t="s">
        <v>20651</v>
      </c>
      <c r="G767" t="s">
        <v>89</v>
      </c>
      <c r="H767" t="s">
        <v>90</v>
      </c>
      <c r="I767" t="s">
        <v>10</v>
      </c>
      <c r="J767" t="s">
        <v>20650</v>
      </c>
      <c r="K767">
        <v>0</v>
      </c>
      <c r="L767" t="s">
        <v>20652</v>
      </c>
      <c r="M767" t="s">
        <v>20652</v>
      </c>
      <c r="N767">
        <v>0</v>
      </c>
      <c r="O767">
        <v>30</v>
      </c>
      <c r="P767" s="17">
        <v>46022</v>
      </c>
      <c r="Q767" s="19">
        <v>0</v>
      </c>
      <c r="R767" t="s">
        <v>24</v>
      </c>
      <c r="S767" s="17">
        <v>45737</v>
      </c>
      <c r="U767" s="29">
        <v>0</v>
      </c>
      <c r="V767" s="29">
        <v>0</v>
      </c>
      <c r="W767" s="29">
        <v>0</v>
      </c>
      <c r="X767" s="29">
        <f t="shared" si="11"/>
        <v>2</v>
      </c>
      <c r="Y767" s="33">
        <v>0</v>
      </c>
      <c r="Z767" s="29">
        <v>0</v>
      </c>
      <c r="AA767" s="29">
        <v>0</v>
      </c>
      <c r="AB767" s="29">
        <v>0</v>
      </c>
      <c r="AC767" s="33">
        <v>0</v>
      </c>
      <c r="AD767" s="33">
        <v>15.545866666666669</v>
      </c>
      <c r="AE767" s="29">
        <v>0</v>
      </c>
      <c r="AG767" s="29">
        <v>0</v>
      </c>
      <c r="AH767" s="29">
        <v>0</v>
      </c>
      <c r="AI767" s="29">
        <v>0</v>
      </c>
      <c r="AJ767" s="29">
        <v>0</v>
      </c>
      <c r="AK767" s="29">
        <v>0</v>
      </c>
      <c r="AL767" s="53">
        <v>2</v>
      </c>
      <c r="AM767" s="29" t="s">
        <v>20651</v>
      </c>
      <c r="AN767" s="29" t="s">
        <v>20651</v>
      </c>
      <c r="AO767" s="29">
        <v>0</v>
      </c>
      <c r="AP767" s="30">
        <v>0</v>
      </c>
      <c r="AQ767" s="30">
        <v>0</v>
      </c>
    </row>
    <row r="768" spans="1:43" x14ac:dyDescent="0.25">
      <c r="A768" t="s">
        <v>20647</v>
      </c>
      <c r="B768" t="s">
        <v>20652</v>
      </c>
      <c r="C768" s="34">
        <v>10000064419397</v>
      </c>
      <c r="D768">
        <v>9114071</v>
      </c>
      <c r="E768" t="s">
        <v>20649</v>
      </c>
      <c r="F768" t="s">
        <v>20651</v>
      </c>
      <c r="G768" t="s">
        <v>89</v>
      </c>
      <c r="H768" t="s">
        <v>90</v>
      </c>
      <c r="I768" t="s">
        <v>10</v>
      </c>
      <c r="J768" t="s">
        <v>20650</v>
      </c>
      <c r="K768">
        <v>0</v>
      </c>
      <c r="L768" t="s">
        <v>20652</v>
      </c>
      <c r="M768" t="s">
        <v>20652</v>
      </c>
      <c r="N768">
        <v>0</v>
      </c>
      <c r="O768">
        <v>29</v>
      </c>
      <c r="P768" s="17">
        <v>46022</v>
      </c>
      <c r="Q768" s="19">
        <v>0</v>
      </c>
      <c r="R768" t="s">
        <v>24</v>
      </c>
      <c r="S768" s="17">
        <v>45737</v>
      </c>
      <c r="U768" s="29">
        <v>0</v>
      </c>
      <c r="V768" s="29">
        <v>0</v>
      </c>
      <c r="W768" s="29">
        <v>0</v>
      </c>
      <c r="X768" s="29">
        <f t="shared" si="11"/>
        <v>2</v>
      </c>
      <c r="Y768" s="33">
        <v>0</v>
      </c>
      <c r="Z768" s="29">
        <v>0</v>
      </c>
      <c r="AA768" s="29">
        <v>0</v>
      </c>
      <c r="AB768" s="29">
        <v>0</v>
      </c>
      <c r="AC768" s="33">
        <v>0</v>
      </c>
      <c r="AD768" s="33">
        <v>68.307400000000001</v>
      </c>
      <c r="AE768" s="29">
        <v>0</v>
      </c>
      <c r="AG768" s="29">
        <v>0</v>
      </c>
      <c r="AH768" s="29">
        <v>0</v>
      </c>
      <c r="AI768" s="29">
        <v>0</v>
      </c>
      <c r="AJ768" s="29">
        <v>0</v>
      </c>
      <c r="AK768" s="29">
        <v>0</v>
      </c>
      <c r="AL768" s="53">
        <v>2</v>
      </c>
      <c r="AM768" s="29" t="s">
        <v>20651</v>
      </c>
      <c r="AN768" s="29" t="s">
        <v>20651</v>
      </c>
      <c r="AO768" s="29">
        <v>0</v>
      </c>
      <c r="AP768" s="30">
        <v>0</v>
      </c>
      <c r="AQ768" s="30">
        <v>0</v>
      </c>
    </row>
    <row r="769" spans="1:43" x14ac:dyDescent="0.25">
      <c r="A769" t="s">
        <v>20647</v>
      </c>
      <c r="B769" t="s">
        <v>20652</v>
      </c>
      <c r="C769" s="34">
        <v>10000064419413</v>
      </c>
      <c r="D769">
        <v>3574125</v>
      </c>
      <c r="E769" t="s">
        <v>20649</v>
      </c>
      <c r="F769" t="s">
        <v>20651</v>
      </c>
      <c r="G769" t="s">
        <v>89</v>
      </c>
      <c r="H769" t="s">
        <v>90</v>
      </c>
      <c r="I769" t="s">
        <v>10</v>
      </c>
      <c r="J769" t="s">
        <v>20650</v>
      </c>
      <c r="K769">
        <v>0</v>
      </c>
      <c r="L769" t="s">
        <v>20652</v>
      </c>
      <c r="M769" t="s">
        <v>20652</v>
      </c>
      <c r="N769">
        <v>0</v>
      </c>
      <c r="O769">
        <v>2</v>
      </c>
      <c r="P769" s="17">
        <v>46022</v>
      </c>
      <c r="Q769" s="19">
        <v>0</v>
      </c>
      <c r="R769" t="s">
        <v>24</v>
      </c>
      <c r="S769" s="17">
        <v>45737</v>
      </c>
      <c r="U769" s="29">
        <v>0</v>
      </c>
      <c r="V769" s="29">
        <v>0</v>
      </c>
      <c r="W769" s="29">
        <v>0</v>
      </c>
      <c r="X769" s="29">
        <f t="shared" si="11"/>
        <v>2</v>
      </c>
      <c r="Y769" s="33">
        <v>0</v>
      </c>
      <c r="Z769" s="29">
        <v>0</v>
      </c>
      <c r="AA769" s="29">
        <v>0</v>
      </c>
      <c r="AB769" s="29">
        <v>0</v>
      </c>
      <c r="AC769" s="33">
        <v>0</v>
      </c>
      <c r="AD769" s="33">
        <v>72.436366666666672</v>
      </c>
      <c r="AE769" s="29">
        <v>0</v>
      </c>
      <c r="AG769" s="29">
        <v>0</v>
      </c>
      <c r="AH769" s="29">
        <v>0</v>
      </c>
      <c r="AI769" s="29">
        <v>0</v>
      </c>
      <c r="AJ769" s="29">
        <v>0</v>
      </c>
      <c r="AK769" s="29">
        <v>0</v>
      </c>
      <c r="AL769" s="53">
        <v>2</v>
      </c>
      <c r="AM769" s="29" t="s">
        <v>20651</v>
      </c>
      <c r="AN769" s="29" t="s">
        <v>20651</v>
      </c>
      <c r="AO769" s="29">
        <v>0</v>
      </c>
      <c r="AP769" s="30">
        <v>0</v>
      </c>
      <c r="AQ769" s="30">
        <v>0</v>
      </c>
    </row>
    <row r="770" spans="1:43" x14ac:dyDescent="0.25">
      <c r="A770" t="s">
        <v>20647</v>
      </c>
      <c r="B770" t="s">
        <v>20652</v>
      </c>
      <c r="C770" s="34">
        <v>10000064419454</v>
      </c>
      <c r="D770">
        <v>9114168</v>
      </c>
      <c r="E770" t="s">
        <v>20649</v>
      </c>
      <c r="F770" t="s">
        <v>20651</v>
      </c>
      <c r="G770" t="s">
        <v>89</v>
      </c>
      <c r="H770" t="s">
        <v>90</v>
      </c>
      <c r="I770" t="s">
        <v>10</v>
      </c>
      <c r="J770" t="s">
        <v>20650</v>
      </c>
      <c r="K770">
        <v>0</v>
      </c>
      <c r="L770" t="s">
        <v>20652</v>
      </c>
      <c r="M770" t="s">
        <v>20652</v>
      </c>
      <c r="N770">
        <v>0</v>
      </c>
      <c r="O770">
        <v>21</v>
      </c>
      <c r="P770" s="17">
        <v>46022</v>
      </c>
      <c r="Q770" s="19">
        <v>0</v>
      </c>
      <c r="R770" t="s">
        <v>24</v>
      </c>
      <c r="S770" s="17">
        <v>45737</v>
      </c>
      <c r="U770" s="29">
        <v>0</v>
      </c>
      <c r="V770" s="29">
        <v>0</v>
      </c>
      <c r="W770" s="29">
        <v>0</v>
      </c>
      <c r="X770" s="29">
        <f t="shared" si="11"/>
        <v>1</v>
      </c>
      <c r="Y770" s="33">
        <v>0</v>
      </c>
      <c r="Z770" s="29">
        <v>0</v>
      </c>
      <c r="AA770" s="29">
        <v>0</v>
      </c>
      <c r="AB770" s="29">
        <v>0</v>
      </c>
      <c r="AC770" s="33">
        <v>0</v>
      </c>
      <c r="AD770" s="33">
        <v>174.64850000000001</v>
      </c>
      <c r="AE770" s="29">
        <v>0</v>
      </c>
      <c r="AG770" s="29">
        <v>0</v>
      </c>
      <c r="AH770" s="29">
        <v>0</v>
      </c>
      <c r="AI770" s="29">
        <v>0</v>
      </c>
      <c r="AJ770" s="29">
        <v>0</v>
      </c>
      <c r="AK770" s="29">
        <v>0</v>
      </c>
      <c r="AL770" s="53">
        <v>1</v>
      </c>
      <c r="AM770" s="29" t="s">
        <v>20651</v>
      </c>
      <c r="AN770" s="29" t="s">
        <v>20651</v>
      </c>
      <c r="AO770" s="29">
        <v>0</v>
      </c>
      <c r="AP770" s="30">
        <v>0</v>
      </c>
      <c r="AQ770" s="30">
        <v>0</v>
      </c>
    </row>
    <row r="771" spans="1:43" x14ac:dyDescent="0.25">
      <c r="A771" t="s">
        <v>20647</v>
      </c>
      <c r="B771" t="s">
        <v>20652</v>
      </c>
      <c r="C771" s="34">
        <v>10000064419523</v>
      </c>
      <c r="D771">
        <v>3574132</v>
      </c>
      <c r="E771" t="s">
        <v>20649</v>
      </c>
      <c r="F771" t="s">
        <v>20651</v>
      </c>
      <c r="G771" t="s">
        <v>89</v>
      </c>
      <c r="H771" t="s">
        <v>90</v>
      </c>
      <c r="I771" t="s">
        <v>10</v>
      </c>
      <c r="J771" t="s">
        <v>20650</v>
      </c>
      <c r="K771">
        <v>0</v>
      </c>
      <c r="L771" t="s">
        <v>20652</v>
      </c>
      <c r="M771" t="s">
        <v>20652</v>
      </c>
      <c r="N771">
        <v>0</v>
      </c>
      <c r="O771">
        <v>23</v>
      </c>
      <c r="P771" s="17">
        <v>46022</v>
      </c>
      <c r="Q771" s="19">
        <v>0</v>
      </c>
      <c r="R771" t="s">
        <v>24</v>
      </c>
      <c r="S771" s="17">
        <v>45737</v>
      </c>
      <c r="U771" s="29">
        <v>0</v>
      </c>
      <c r="V771" s="29">
        <v>0</v>
      </c>
      <c r="W771" s="29">
        <v>0</v>
      </c>
      <c r="X771" s="29">
        <f t="shared" ref="X771:X834" si="12">AL771</f>
        <v>2</v>
      </c>
      <c r="Y771" s="33">
        <v>0</v>
      </c>
      <c r="Z771" s="29">
        <v>0</v>
      </c>
      <c r="AA771" s="29">
        <v>0</v>
      </c>
      <c r="AB771" s="29">
        <v>0</v>
      </c>
      <c r="AC771" s="33">
        <v>0</v>
      </c>
      <c r="AD771" s="33">
        <v>42.631499999999996</v>
      </c>
      <c r="AE771" s="29">
        <v>0</v>
      </c>
      <c r="AG771" s="29">
        <v>0</v>
      </c>
      <c r="AH771" s="29">
        <v>0</v>
      </c>
      <c r="AI771" s="29">
        <v>0</v>
      </c>
      <c r="AJ771" s="29">
        <v>0</v>
      </c>
      <c r="AK771" s="29">
        <v>0</v>
      </c>
      <c r="AL771" s="53">
        <v>2</v>
      </c>
      <c r="AM771" s="29" t="s">
        <v>20651</v>
      </c>
      <c r="AN771" s="29" t="s">
        <v>20651</v>
      </c>
      <c r="AO771" s="29">
        <v>0</v>
      </c>
      <c r="AP771" s="30">
        <v>0</v>
      </c>
      <c r="AQ771" s="30">
        <v>0</v>
      </c>
    </row>
    <row r="772" spans="1:43" x14ac:dyDescent="0.25">
      <c r="A772" t="s">
        <v>20647</v>
      </c>
      <c r="B772" t="s">
        <v>20652</v>
      </c>
      <c r="C772" s="34">
        <v>10000064419524</v>
      </c>
      <c r="D772">
        <v>9114165</v>
      </c>
      <c r="E772" t="s">
        <v>20649</v>
      </c>
      <c r="F772" t="s">
        <v>20651</v>
      </c>
      <c r="G772" t="s">
        <v>89</v>
      </c>
      <c r="H772" t="s">
        <v>90</v>
      </c>
      <c r="I772" t="s">
        <v>10</v>
      </c>
      <c r="J772" t="s">
        <v>20650</v>
      </c>
      <c r="K772">
        <v>0</v>
      </c>
      <c r="L772" t="s">
        <v>20652</v>
      </c>
      <c r="M772" t="s">
        <v>20652</v>
      </c>
      <c r="N772">
        <v>0</v>
      </c>
      <c r="O772">
        <v>43</v>
      </c>
      <c r="P772" s="17">
        <v>46022</v>
      </c>
      <c r="Q772" s="19">
        <v>0</v>
      </c>
      <c r="R772" t="s">
        <v>24</v>
      </c>
      <c r="S772" s="17">
        <v>45737</v>
      </c>
      <c r="U772" s="29">
        <v>0</v>
      </c>
      <c r="V772" s="29">
        <v>0</v>
      </c>
      <c r="W772" s="29">
        <v>0</v>
      </c>
      <c r="X772" s="29">
        <f t="shared" si="12"/>
        <v>1</v>
      </c>
      <c r="Y772" s="33">
        <v>0</v>
      </c>
      <c r="Z772" s="29">
        <v>0</v>
      </c>
      <c r="AA772" s="29">
        <v>0</v>
      </c>
      <c r="AB772" s="29">
        <v>0</v>
      </c>
      <c r="AC772" s="33">
        <v>0</v>
      </c>
      <c r="AD772" s="33">
        <v>70.271650000000008</v>
      </c>
      <c r="AE772" s="29">
        <v>0</v>
      </c>
      <c r="AG772" s="29">
        <v>0</v>
      </c>
      <c r="AH772" s="29">
        <v>0</v>
      </c>
      <c r="AI772" s="29">
        <v>0</v>
      </c>
      <c r="AJ772" s="29">
        <v>0</v>
      </c>
      <c r="AK772" s="29">
        <v>0</v>
      </c>
      <c r="AL772" s="53">
        <v>1</v>
      </c>
      <c r="AM772" s="29" t="s">
        <v>20651</v>
      </c>
      <c r="AN772" s="29" t="s">
        <v>20651</v>
      </c>
      <c r="AO772" s="29">
        <v>0</v>
      </c>
      <c r="AP772" s="30">
        <v>0</v>
      </c>
      <c r="AQ772" s="30">
        <v>0</v>
      </c>
    </row>
    <row r="773" spans="1:43" x14ac:dyDescent="0.25">
      <c r="A773" t="s">
        <v>20647</v>
      </c>
      <c r="B773" t="s">
        <v>20652</v>
      </c>
      <c r="C773" s="34">
        <v>10000064419524</v>
      </c>
      <c r="D773">
        <v>9114165</v>
      </c>
      <c r="E773" t="s">
        <v>20649</v>
      </c>
      <c r="F773" t="s">
        <v>20651</v>
      </c>
      <c r="G773" t="s">
        <v>89</v>
      </c>
      <c r="H773" t="s">
        <v>90</v>
      </c>
      <c r="I773" t="s">
        <v>10</v>
      </c>
      <c r="J773" t="s">
        <v>20650</v>
      </c>
      <c r="K773">
        <v>0</v>
      </c>
      <c r="L773" t="s">
        <v>20652</v>
      </c>
      <c r="M773" t="s">
        <v>20652</v>
      </c>
      <c r="N773">
        <v>0</v>
      </c>
      <c r="O773">
        <v>43</v>
      </c>
      <c r="P773" s="17">
        <v>46022</v>
      </c>
      <c r="Q773" s="19">
        <v>0</v>
      </c>
      <c r="R773" t="s">
        <v>24</v>
      </c>
      <c r="S773" s="17">
        <v>45737</v>
      </c>
      <c r="U773" s="29">
        <v>0</v>
      </c>
      <c r="V773" s="29">
        <v>0</v>
      </c>
      <c r="W773" s="29">
        <v>0</v>
      </c>
      <c r="X773" s="29">
        <f t="shared" si="12"/>
        <v>2</v>
      </c>
      <c r="Y773" s="33">
        <v>0</v>
      </c>
      <c r="Z773" s="29">
        <v>0</v>
      </c>
      <c r="AA773" s="29">
        <v>0</v>
      </c>
      <c r="AB773" s="29">
        <v>0</v>
      </c>
      <c r="AC773" s="33">
        <v>0</v>
      </c>
      <c r="AD773" s="33">
        <v>70.271650000000008</v>
      </c>
      <c r="AE773" s="29">
        <v>0</v>
      </c>
      <c r="AG773" s="29">
        <v>0</v>
      </c>
      <c r="AH773" s="29">
        <v>0</v>
      </c>
      <c r="AI773" s="29">
        <v>0</v>
      </c>
      <c r="AJ773" s="29">
        <v>0</v>
      </c>
      <c r="AK773" s="29">
        <v>0</v>
      </c>
      <c r="AL773" s="53">
        <v>2</v>
      </c>
      <c r="AM773" s="29" t="s">
        <v>20651</v>
      </c>
      <c r="AN773" s="29" t="s">
        <v>20651</v>
      </c>
      <c r="AO773" s="29">
        <v>0</v>
      </c>
      <c r="AP773" s="30">
        <v>0</v>
      </c>
      <c r="AQ773" s="30">
        <v>0</v>
      </c>
    </row>
    <row r="774" spans="1:43" x14ac:dyDescent="0.25">
      <c r="A774" t="s">
        <v>20647</v>
      </c>
      <c r="B774" t="s">
        <v>20652</v>
      </c>
      <c r="C774" s="34">
        <v>10000064419552</v>
      </c>
      <c r="D774">
        <v>9114170</v>
      </c>
      <c r="E774" t="s">
        <v>20649</v>
      </c>
      <c r="F774" t="s">
        <v>20651</v>
      </c>
      <c r="G774" t="s">
        <v>89</v>
      </c>
      <c r="H774" t="s">
        <v>90</v>
      </c>
      <c r="I774" t="s">
        <v>14</v>
      </c>
      <c r="J774" t="s">
        <v>20650</v>
      </c>
      <c r="K774">
        <v>0</v>
      </c>
      <c r="L774" t="s">
        <v>20652</v>
      </c>
      <c r="M774" t="s">
        <v>20652</v>
      </c>
      <c r="N774">
        <v>0</v>
      </c>
      <c r="O774">
        <v>22</v>
      </c>
      <c r="P774" s="17">
        <v>46022</v>
      </c>
      <c r="Q774" s="19">
        <v>0</v>
      </c>
      <c r="R774" t="s">
        <v>24</v>
      </c>
      <c r="S774" s="17">
        <v>45737</v>
      </c>
      <c r="U774" s="29">
        <v>0</v>
      </c>
      <c r="V774" s="29">
        <v>0</v>
      </c>
      <c r="W774" s="29">
        <v>0</v>
      </c>
      <c r="X774" s="29">
        <f t="shared" si="12"/>
        <v>1</v>
      </c>
      <c r="Y774" s="33">
        <v>0</v>
      </c>
      <c r="Z774" s="29">
        <v>0</v>
      </c>
      <c r="AA774" s="29">
        <v>0</v>
      </c>
      <c r="AB774" s="29">
        <v>0</v>
      </c>
      <c r="AC774" s="33">
        <v>0</v>
      </c>
      <c r="AD774" s="33">
        <v>32.6599</v>
      </c>
      <c r="AE774" s="29">
        <v>0</v>
      </c>
      <c r="AG774" s="29">
        <v>0</v>
      </c>
      <c r="AH774" s="29">
        <v>0</v>
      </c>
      <c r="AI774" s="29">
        <v>0</v>
      </c>
      <c r="AJ774" s="29">
        <v>0</v>
      </c>
      <c r="AK774" s="29">
        <v>0</v>
      </c>
      <c r="AL774" s="53">
        <v>1</v>
      </c>
      <c r="AM774" s="29" t="s">
        <v>20651</v>
      </c>
      <c r="AN774" s="29" t="s">
        <v>20651</v>
      </c>
      <c r="AO774" s="29">
        <v>0</v>
      </c>
      <c r="AP774" s="30">
        <v>0</v>
      </c>
      <c r="AQ774" s="30">
        <v>0</v>
      </c>
    </row>
    <row r="775" spans="1:43" x14ac:dyDescent="0.25">
      <c r="A775" t="s">
        <v>20647</v>
      </c>
      <c r="B775" t="s">
        <v>20652</v>
      </c>
      <c r="C775" s="34">
        <v>10000064419582</v>
      </c>
      <c r="D775">
        <v>9114167</v>
      </c>
      <c r="E775" t="s">
        <v>20649</v>
      </c>
      <c r="F775" t="s">
        <v>20651</v>
      </c>
      <c r="G775" t="s">
        <v>89</v>
      </c>
      <c r="H775" t="s">
        <v>90</v>
      </c>
      <c r="I775" t="s">
        <v>10</v>
      </c>
      <c r="J775" t="s">
        <v>20650</v>
      </c>
      <c r="K775">
        <v>0</v>
      </c>
      <c r="L775" t="s">
        <v>20652</v>
      </c>
      <c r="M775" t="s">
        <v>20652</v>
      </c>
      <c r="N775">
        <v>0</v>
      </c>
      <c r="O775">
        <v>19</v>
      </c>
      <c r="P775" s="17">
        <v>46022</v>
      </c>
      <c r="Q775" s="19">
        <v>0</v>
      </c>
      <c r="R775" t="s">
        <v>24</v>
      </c>
      <c r="S775" s="17">
        <v>45737</v>
      </c>
      <c r="U775" s="29">
        <v>0</v>
      </c>
      <c r="V775" s="29">
        <v>0</v>
      </c>
      <c r="W775" s="29">
        <v>0</v>
      </c>
      <c r="X775" s="29">
        <f t="shared" si="12"/>
        <v>1</v>
      </c>
      <c r="Y775" s="33">
        <v>0</v>
      </c>
      <c r="Z775" s="29">
        <v>0</v>
      </c>
      <c r="AA775" s="29">
        <v>0</v>
      </c>
      <c r="AB775" s="29">
        <v>0</v>
      </c>
      <c r="AC775" s="33">
        <v>0</v>
      </c>
      <c r="AD775" s="33">
        <v>175.03649999999999</v>
      </c>
      <c r="AE775" s="29">
        <v>0</v>
      </c>
      <c r="AG775" s="29">
        <v>0</v>
      </c>
      <c r="AH775" s="29">
        <v>0</v>
      </c>
      <c r="AI775" s="29">
        <v>0</v>
      </c>
      <c r="AJ775" s="29">
        <v>0</v>
      </c>
      <c r="AK775" s="29">
        <v>0</v>
      </c>
      <c r="AL775" s="53">
        <v>1</v>
      </c>
      <c r="AM775" s="29" t="s">
        <v>20651</v>
      </c>
      <c r="AN775" s="29" t="s">
        <v>20651</v>
      </c>
      <c r="AO775" s="29">
        <v>0</v>
      </c>
      <c r="AP775" s="30">
        <v>0</v>
      </c>
      <c r="AQ775" s="30">
        <v>0</v>
      </c>
    </row>
    <row r="776" spans="1:43" x14ac:dyDescent="0.25">
      <c r="A776" t="s">
        <v>20647</v>
      </c>
      <c r="B776" t="s">
        <v>20652</v>
      </c>
      <c r="C776" s="34">
        <v>10000064419696</v>
      </c>
      <c r="D776">
        <v>9114178</v>
      </c>
      <c r="E776" t="s">
        <v>20649</v>
      </c>
      <c r="F776" t="s">
        <v>20651</v>
      </c>
      <c r="G776" t="s">
        <v>89</v>
      </c>
      <c r="H776" t="s">
        <v>90</v>
      </c>
      <c r="I776" t="s">
        <v>10</v>
      </c>
      <c r="J776" t="s">
        <v>20650</v>
      </c>
      <c r="K776">
        <v>0</v>
      </c>
      <c r="L776" t="s">
        <v>20652</v>
      </c>
      <c r="M776" t="s">
        <v>20652</v>
      </c>
      <c r="N776">
        <v>0</v>
      </c>
      <c r="O776">
        <v>11</v>
      </c>
      <c r="P776" s="17">
        <v>46022</v>
      </c>
      <c r="Q776" s="19">
        <v>0</v>
      </c>
      <c r="R776" t="s">
        <v>24</v>
      </c>
      <c r="S776" s="17">
        <v>45737</v>
      </c>
      <c r="U776" s="29">
        <v>0</v>
      </c>
      <c r="V776" s="29">
        <v>0</v>
      </c>
      <c r="W776" s="29">
        <v>0</v>
      </c>
      <c r="X776" s="29">
        <f t="shared" si="12"/>
        <v>1</v>
      </c>
      <c r="Y776" s="33">
        <v>0</v>
      </c>
      <c r="Z776" s="29">
        <v>0</v>
      </c>
      <c r="AA776" s="29">
        <v>0</v>
      </c>
      <c r="AB776" s="29">
        <v>0</v>
      </c>
      <c r="AC776" s="33">
        <v>0</v>
      </c>
      <c r="AD776" s="33">
        <v>52.894100000000002</v>
      </c>
      <c r="AE776" s="29">
        <v>0</v>
      </c>
      <c r="AG776" s="29">
        <v>0</v>
      </c>
      <c r="AH776" s="29">
        <v>0</v>
      </c>
      <c r="AI776" s="29">
        <v>0</v>
      </c>
      <c r="AJ776" s="29">
        <v>0</v>
      </c>
      <c r="AK776" s="29">
        <v>0</v>
      </c>
      <c r="AL776" s="53">
        <v>1</v>
      </c>
      <c r="AM776" s="29" t="s">
        <v>20651</v>
      </c>
      <c r="AN776" s="29" t="s">
        <v>20651</v>
      </c>
      <c r="AO776" s="29">
        <v>0</v>
      </c>
      <c r="AP776" s="30">
        <v>0</v>
      </c>
      <c r="AQ776" s="30">
        <v>0</v>
      </c>
    </row>
    <row r="777" spans="1:43" x14ac:dyDescent="0.25">
      <c r="A777" t="s">
        <v>20647</v>
      </c>
      <c r="B777" t="s">
        <v>20652</v>
      </c>
      <c r="C777" s="34">
        <v>10000064419719</v>
      </c>
      <c r="D777">
        <v>155201</v>
      </c>
      <c r="E777" t="s">
        <v>20649</v>
      </c>
      <c r="F777" t="s">
        <v>20651</v>
      </c>
      <c r="G777" t="s">
        <v>89</v>
      </c>
      <c r="H777" t="s">
        <v>90</v>
      </c>
      <c r="I777" t="s">
        <v>10</v>
      </c>
      <c r="J777" t="s">
        <v>20650</v>
      </c>
      <c r="K777">
        <v>0</v>
      </c>
      <c r="L777" t="s">
        <v>20652</v>
      </c>
      <c r="M777" t="s">
        <v>20652</v>
      </c>
      <c r="N777">
        <v>0</v>
      </c>
      <c r="O777">
        <v>45</v>
      </c>
      <c r="P777" s="17">
        <v>46022</v>
      </c>
      <c r="Q777" s="19">
        <v>0</v>
      </c>
      <c r="R777" t="s">
        <v>24</v>
      </c>
      <c r="S777" s="17">
        <v>45737</v>
      </c>
      <c r="U777" s="29">
        <v>0</v>
      </c>
      <c r="V777" s="29">
        <v>0</v>
      </c>
      <c r="W777" s="29">
        <v>0</v>
      </c>
      <c r="X777" s="29">
        <f t="shared" si="12"/>
        <v>2</v>
      </c>
      <c r="Y777" s="33">
        <v>0</v>
      </c>
      <c r="Z777" s="29">
        <v>0</v>
      </c>
      <c r="AA777" s="29">
        <v>0</v>
      </c>
      <c r="AB777" s="29">
        <v>0</v>
      </c>
      <c r="AC777" s="33">
        <v>0</v>
      </c>
      <c r="AD777" s="33">
        <v>53.201266666666662</v>
      </c>
      <c r="AE777" s="29">
        <v>0</v>
      </c>
      <c r="AG777" s="29">
        <v>0</v>
      </c>
      <c r="AH777" s="29">
        <v>0</v>
      </c>
      <c r="AI777" s="29">
        <v>0</v>
      </c>
      <c r="AJ777" s="29">
        <v>0</v>
      </c>
      <c r="AK777" s="29">
        <v>0</v>
      </c>
      <c r="AL777" s="53">
        <v>2</v>
      </c>
      <c r="AM777" s="29" t="s">
        <v>20651</v>
      </c>
      <c r="AN777" s="29" t="s">
        <v>20651</v>
      </c>
      <c r="AO777" s="29">
        <v>0</v>
      </c>
      <c r="AP777" s="30">
        <v>0</v>
      </c>
      <c r="AQ777" s="30">
        <v>0</v>
      </c>
    </row>
    <row r="778" spans="1:43" x14ac:dyDescent="0.25">
      <c r="A778" t="s">
        <v>20647</v>
      </c>
      <c r="B778" t="s">
        <v>20652</v>
      </c>
      <c r="C778" s="34">
        <v>10000064419773</v>
      </c>
      <c r="D778">
        <v>3574143</v>
      </c>
      <c r="E778" t="s">
        <v>20649</v>
      </c>
      <c r="F778" t="s">
        <v>20651</v>
      </c>
      <c r="G778" t="s">
        <v>89</v>
      </c>
      <c r="H778" t="s">
        <v>90</v>
      </c>
      <c r="I778" t="s">
        <v>10</v>
      </c>
      <c r="J778" t="s">
        <v>20650</v>
      </c>
      <c r="K778">
        <v>0</v>
      </c>
      <c r="L778" t="s">
        <v>20652</v>
      </c>
      <c r="M778" t="s">
        <v>20652</v>
      </c>
      <c r="N778">
        <v>0</v>
      </c>
      <c r="O778">
        <v>16</v>
      </c>
      <c r="P778" s="17">
        <v>46022</v>
      </c>
      <c r="Q778" s="19">
        <v>0</v>
      </c>
      <c r="R778" t="s">
        <v>24</v>
      </c>
      <c r="S778" s="17">
        <v>45737</v>
      </c>
      <c r="U778" s="29">
        <v>0</v>
      </c>
      <c r="V778" s="29">
        <v>0</v>
      </c>
      <c r="W778" s="29">
        <v>0</v>
      </c>
      <c r="X778" s="29">
        <f t="shared" si="12"/>
        <v>2</v>
      </c>
      <c r="Y778" s="33">
        <v>0</v>
      </c>
      <c r="Z778" s="29">
        <v>0</v>
      </c>
      <c r="AA778" s="29">
        <v>0</v>
      </c>
      <c r="AB778" s="29">
        <v>0</v>
      </c>
      <c r="AC778" s="33">
        <v>0</v>
      </c>
      <c r="AD778" s="33">
        <v>53.77356666666666</v>
      </c>
      <c r="AE778" s="29">
        <v>0</v>
      </c>
      <c r="AG778" s="29">
        <v>0</v>
      </c>
      <c r="AH778" s="29">
        <v>0</v>
      </c>
      <c r="AI778" s="29">
        <v>0</v>
      </c>
      <c r="AJ778" s="29">
        <v>0</v>
      </c>
      <c r="AK778" s="29">
        <v>0</v>
      </c>
      <c r="AL778" s="53">
        <v>2</v>
      </c>
      <c r="AM778" s="29" t="s">
        <v>20651</v>
      </c>
      <c r="AN778" s="29" t="s">
        <v>20651</v>
      </c>
      <c r="AO778" s="29">
        <v>0</v>
      </c>
      <c r="AP778" s="30">
        <v>0</v>
      </c>
      <c r="AQ778" s="30">
        <v>0</v>
      </c>
    </row>
    <row r="779" spans="1:43" x14ac:dyDescent="0.25">
      <c r="A779" t="s">
        <v>20647</v>
      </c>
      <c r="B779" t="s">
        <v>20652</v>
      </c>
      <c r="C779" s="34">
        <v>10000064419815</v>
      </c>
      <c r="D779">
        <v>9114198</v>
      </c>
      <c r="E779" t="s">
        <v>20649</v>
      </c>
      <c r="F779" t="s">
        <v>20651</v>
      </c>
      <c r="G779" t="s">
        <v>89</v>
      </c>
      <c r="H779" t="s">
        <v>90</v>
      </c>
      <c r="I779" t="s">
        <v>10</v>
      </c>
      <c r="J779" t="s">
        <v>20650</v>
      </c>
      <c r="K779">
        <v>0</v>
      </c>
      <c r="L779" t="s">
        <v>20652</v>
      </c>
      <c r="M779" t="s">
        <v>20652</v>
      </c>
      <c r="N779">
        <v>0</v>
      </c>
      <c r="O779">
        <v>24</v>
      </c>
      <c r="P779" s="17">
        <v>46022</v>
      </c>
      <c r="Q779" s="19">
        <v>0</v>
      </c>
      <c r="R779" t="s">
        <v>24</v>
      </c>
      <c r="S779" s="17">
        <v>45737</v>
      </c>
      <c r="U779" s="29">
        <v>0</v>
      </c>
      <c r="V779" s="29">
        <v>0</v>
      </c>
      <c r="W779" s="29">
        <v>0</v>
      </c>
      <c r="X779" s="29">
        <f t="shared" si="12"/>
        <v>1</v>
      </c>
      <c r="Y779" s="33">
        <v>0</v>
      </c>
      <c r="Z779" s="29">
        <v>0</v>
      </c>
      <c r="AA779" s="29">
        <v>0</v>
      </c>
      <c r="AB779" s="29">
        <v>0</v>
      </c>
      <c r="AC779" s="33">
        <v>0</v>
      </c>
      <c r="AD779" s="33">
        <v>15.413300000000001</v>
      </c>
      <c r="AE779" s="29">
        <v>0</v>
      </c>
      <c r="AG779" s="29">
        <v>0</v>
      </c>
      <c r="AH779" s="29">
        <v>0</v>
      </c>
      <c r="AI779" s="29">
        <v>0</v>
      </c>
      <c r="AJ779" s="29">
        <v>0</v>
      </c>
      <c r="AK779" s="29">
        <v>0</v>
      </c>
      <c r="AL779" s="53">
        <v>1</v>
      </c>
      <c r="AM779" s="29" t="s">
        <v>20651</v>
      </c>
      <c r="AN779" s="29" t="s">
        <v>20651</v>
      </c>
      <c r="AO779" s="29">
        <v>0</v>
      </c>
      <c r="AP779" s="30">
        <v>0</v>
      </c>
      <c r="AQ779" s="30">
        <v>0</v>
      </c>
    </row>
    <row r="780" spans="1:43" x14ac:dyDescent="0.25">
      <c r="A780" t="s">
        <v>20647</v>
      </c>
      <c r="B780" t="s">
        <v>20652</v>
      </c>
      <c r="C780" s="34">
        <v>10000064419899</v>
      </c>
      <c r="D780">
        <v>3574165</v>
      </c>
      <c r="E780" t="s">
        <v>20649</v>
      </c>
      <c r="F780" t="s">
        <v>20651</v>
      </c>
      <c r="G780" t="s">
        <v>89</v>
      </c>
      <c r="H780" t="s">
        <v>90</v>
      </c>
      <c r="I780" t="s">
        <v>10</v>
      </c>
      <c r="J780" t="s">
        <v>20650</v>
      </c>
      <c r="K780">
        <v>0</v>
      </c>
      <c r="L780" t="s">
        <v>20652</v>
      </c>
      <c r="M780" t="s">
        <v>20652</v>
      </c>
      <c r="N780">
        <v>0</v>
      </c>
      <c r="O780">
        <v>27</v>
      </c>
      <c r="P780" s="17">
        <v>46022</v>
      </c>
      <c r="Q780" s="19">
        <v>0</v>
      </c>
      <c r="R780" t="s">
        <v>24</v>
      </c>
      <c r="S780" s="17">
        <v>45737</v>
      </c>
      <c r="U780" s="29">
        <v>0</v>
      </c>
      <c r="V780" s="29">
        <v>0</v>
      </c>
      <c r="W780" s="29">
        <v>0</v>
      </c>
      <c r="X780" s="29">
        <f t="shared" si="12"/>
        <v>2</v>
      </c>
      <c r="Y780" s="33">
        <v>0</v>
      </c>
      <c r="Z780" s="29">
        <v>0</v>
      </c>
      <c r="AA780" s="29">
        <v>0</v>
      </c>
      <c r="AB780" s="29">
        <v>0</v>
      </c>
      <c r="AC780" s="33">
        <v>0</v>
      </c>
      <c r="AD780" s="33">
        <v>54.762966666666664</v>
      </c>
      <c r="AE780" s="29">
        <v>0</v>
      </c>
      <c r="AG780" s="29">
        <v>0</v>
      </c>
      <c r="AH780" s="29">
        <v>0</v>
      </c>
      <c r="AI780" s="29">
        <v>0</v>
      </c>
      <c r="AJ780" s="29">
        <v>0</v>
      </c>
      <c r="AK780" s="29">
        <v>0</v>
      </c>
      <c r="AL780" s="53">
        <v>2</v>
      </c>
      <c r="AM780" s="29" t="s">
        <v>20651</v>
      </c>
      <c r="AN780" s="29" t="s">
        <v>20651</v>
      </c>
      <c r="AO780" s="29">
        <v>0</v>
      </c>
      <c r="AP780" s="30">
        <v>0</v>
      </c>
      <c r="AQ780" s="30">
        <v>0</v>
      </c>
    </row>
    <row r="781" spans="1:43" x14ac:dyDescent="0.25">
      <c r="A781" t="s">
        <v>20647</v>
      </c>
      <c r="B781" t="s">
        <v>20652</v>
      </c>
      <c r="C781" s="34">
        <v>10000064419902</v>
      </c>
      <c r="D781">
        <v>9114277</v>
      </c>
      <c r="E781" t="s">
        <v>20649</v>
      </c>
      <c r="F781" t="s">
        <v>20651</v>
      </c>
      <c r="G781" t="s">
        <v>89</v>
      </c>
      <c r="H781" t="s">
        <v>90</v>
      </c>
      <c r="I781" t="s">
        <v>10</v>
      </c>
      <c r="J781" t="s">
        <v>20650</v>
      </c>
      <c r="K781">
        <v>0</v>
      </c>
      <c r="L781" t="s">
        <v>20652</v>
      </c>
      <c r="M781" t="s">
        <v>20652</v>
      </c>
      <c r="N781">
        <v>0</v>
      </c>
      <c r="O781">
        <v>27</v>
      </c>
      <c r="P781" s="17">
        <v>46022</v>
      </c>
      <c r="Q781" s="19">
        <v>0</v>
      </c>
      <c r="R781" t="s">
        <v>24</v>
      </c>
      <c r="S781" s="17">
        <v>45737</v>
      </c>
      <c r="U781" s="29">
        <v>0</v>
      </c>
      <c r="V781" s="29">
        <v>0</v>
      </c>
      <c r="W781" s="29">
        <v>0</v>
      </c>
      <c r="X781" s="29">
        <f t="shared" si="12"/>
        <v>2</v>
      </c>
      <c r="Y781" s="33">
        <v>0</v>
      </c>
      <c r="Z781" s="29">
        <v>0</v>
      </c>
      <c r="AA781" s="29">
        <v>0</v>
      </c>
      <c r="AB781" s="29">
        <v>0</v>
      </c>
      <c r="AC781" s="33">
        <v>0</v>
      </c>
      <c r="AD781" s="33">
        <v>10.492166666666668</v>
      </c>
      <c r="AE781" s="29">
        <v>0</v>
      </c>
      <c r="AG781" s="29">
        <v>0</v>
      </c>
      <c r="AH781" s="29">
        <v>0</v>
      </c>
      <c r="AI781" s="29">
        <v>0</v>
      </c>
      <c r="AJ781" s="29">
        <v>0</v>
      </c>
      <c r="AK781" s="29">
        <v>0</v>
      </c>
      <c r="AL781" s="53">
        <v>2</v>
      </c>
      <c r="AM781" s="29" t="s">
        <v>20651</v>
      </c>
      <c r="AN781" s="29" t="s">
        <v>20651</v>
      </c>
      <c r="AO781" s="29">
        <v>0</v>
      </c>
      <c r="AP781" s="30">
        <v>0</v>
      </c>
      <c r="AQ781" s="30">
        <v>0</v>
      </c>
    </row>
    <row r="782" spans="1:43" x14ac:dyDescent="0.25">
      <c r="A782" t="s">
        <v>20647</v>
      </c>
      <c r="B782" t="s">
        <v>20652</v>
      </c>
      <c r="C782" s="34">
        <v>10000064419965</v>
      </c>
      <c r="D782">
        <v>9114217</v>
      </c>
      <c r="E782" t="s">
        <v>20649</v>
      </c>
      <c r="F782" t="s">
        <v>20651</v>
      </c>
      <c r="G782" t="s">
        <v>89</v>
      </c>
      <c r="H782" t="s">
        <v>90</v>
      </c>
      <c r="I782" t="s">
        <v>10</v>
      </c>
      <c r="J782" t="s">
        <v>20650</v>
      </c>
      <c r="K782">
        <v>0</v>
      </c>
      <c r="L782" t="s">
        <v>20652</v>
      </c>
      <c r="M782" t="s">
        <v>20652</v>
      </c>
      <c r="N782">
        <v>0</v>
      </c>
      <c r="O782">
        <v>5</v>
      </c>
      <c r="P782" s="17">
        <v>46022</v>
      </c>
      <c r="Q782" s="19">
        <v>0</v>
      </c>
      <c r="R782" t="s">
        <v>24</v>
      </c>
      <c r="S782" s="17">
        <v>45737</v>
      </c>
      <c r="U782" s="29">
        <v>0</v>
      </c>
      <c r="V782" s="29">
        <v>0</v>
      </c>
      <c r="W782" s="29">
        <v>0</v>
      </c>
      <c r="X782" s="29">
        <f t="shared" si="12"/>
        <v>1</v>
      </c>
      <c r="Y782" s="33">
        <v>0</v>
      </c>
      <c r="Z782" s="29">
        <v>0</v>
      </c>
      <c r="AA782" s="29">
        <v>0</v>
      </c>
      <c r="AB782" s="29">
        <v>0</v>
      </c>
      <c r="AC782" s="33">
        <v>0</v>
      </c>
      <c r="AD782" s="33">
        <v>32.2622</v>
      </c>
      <c r="AE782" s="29">
        <v>0</v>
      </c>
      <c r="AG782" s="29">
        <v>0</v>
      </c>
      <c r="AH782" s="29">
        <v>0</v>
      </c>
      <c r="AI782" s="29">
        <v>0</v>
      </c>
      <c r="AJ782" s="29">
        <v>0</v>
      </c>
      <c r="AK782" s="29">
        <v>0</v>
      </c>
      <c r="AL782" s="53">
        <v>1</v>
      </c>
      <c r="AM782" s="29" t="s">
        <v>20651</v>
      </c>
      <c r="AN782" s="29" t="s">
        <v>20651</v>
      </c>
      <c r="AO782" s="29">
        <v>0</v>
      </c>
      <c r="AP782" s="30">
        <v>0</v>
      </c>
      <c r="AQ782" s="30">
        <v>0</v>
      </c>
    </row>
    <row r="783" spans="1:43" x14ac:dyDescent="0.25">
      <c r="A783" t="s">
        <v>20647</v>
      </c>
      <c r="B783" t="s">
        <v>20652</v>
      </c>
      <c r="C783" s="34">
        <v>10000064420053</v>
      </c>
      <c r="D783">
        <v>9114214</v>
      </c>
      <c r="E783" t="s">
        <v>20649</v>
      </c>
      <c r="F783" t="s">
        <v>20651</v>
      </c>
      <c r="G783" t="s">
        <v>89</v>
      </c>
      <c r="H783" t="s">
        <v>90</v>
      </c>
      <c r="I783" t="s">
        <v>10</v>
      </c>
      <c r="J783" t="s">
        <v>20650</v>
      </c>
      <c r="K783">
        <v>0</v>
      </c>
      <c r="L783" t="s">
        <v>20652</v>
      </c>
      <c r="M783" t="s">
        <v>20652</v>
      </c>
      <c r="N783">
        <v>0</v>
      </c>
      <c r="O783">
        <v>24</v>
      </c>
      <c r="P783" s="17">
        <v>46022</v>
      </c>
      <c r="Q783" s="19">
        <v>0</v>
      </c>
      <c r="R783" t="s">
        <v>24</v>
      </c>
      <c r="S783" s="17">
        <v>45737</v>
      </c>
      <c r="U783" s="29">
        <v>0</v>
      </c>
      <c r="V783" s="29">
        <v>0</v>
      </c>
      <c r="W783" s="29">
        <v>0</v>
      </c>
      <c r="X783" s="29">
        <f t="shared" si="12"/>
        <v>1</v>
      </c>
      <c r="Y783" s="33">
        <v>0</v>
      </c>
      <c r="Z783" s="29">
        <v>0</v>
      </c>
      <c r="AA783" s="29">
        <v>0</v>
      </c>
      <c r="AB783" s="29">
        <v>0</v>
      </c>
      <c r="AC783" s="33">
        <v>0</v>
      </c>
      <c r="AD783" s="33">
        <v>15.801299999999999</v>
      </c>
      <c r="AE783" s="29">
        <v>0</v>
      </c>
      <c r="AG783" s="29">
        <v>0</v>
      </c>
      <c r="AH783" s="29">
        <v>0</v>
      </c>
      <c r="AI783" s="29">
        <v>0</v>
      </c>
      <c r="AJ783" s="29">
        <v>0</v>
      </c>
      <c r="AK783" s="29">
        <v>0</v>
      </c>
      <c r="AL783" s="53">
        <v>1</v>
      </c>
      <c r="AM783" s="29" t="s">
        <v>20651</v>
      </c>
      <c r="AN783" s="29" t="s">
        <v>20651</v>
      </c>
      <c r="AO783" s="29">
        <v>0</v>
      </c>
      <c r="AP783" s="30">
        <v>0</v>
      </c>
      <c r="AQ783" s="30">
        <v>0</v>
      </c>
    </row>
    <row r="784" spans="1:43" x14ac:dyDescent="0.25">
      <c r="A784" t="s">
        <v>20647</v>
      </c>
      <c r="B784" t="s">
        <v>20652</v>
      </c>
      <c r="C784" s="34">
        <v>10000064420465</v>
      </c>
      <c r="D784">
        <v>9114266</v>
      </c>
      <c r="E784" t="s">
        <v>20648</v>
      </c>
      <c r="F784" t="s">
        <v>20651</v>
      </c>
      <c r="G784" t="s">
        <v>89</v>
      </c>
      <c r="H784" t="s">
        <v>90</v>
      </c>
      <c r="I784" t="s">
        <v>10</v>
      </c>
      <c r="J784" t="s">
        <v>20650</v>
      </c>
      <c r="K784">
        <v>0</v>
      </c>
      <c r="L784" t="s">
        <v>20652</v>
      </c>
      <c r="M784" t="s">
        <v>20652</v>
      </c>
      <c r="N784">
        <v>0</v>
      </c>
      <c r="O784">
        <v>76</v>
      </c>
      <c r="P784" s="17">
        <v>46022</v>
      </c>
      <c r="Q784" s="19">
        <v>0</v>
      </c>
      <c r="R784" t="s">
        <v>24</v>
      </c>
      <c r="S784" s="17">
        <v>45737</v>
      </c>
      <c r="U784" s="29">
        <v>0</v>
      </c>
      <c r="V784" s="29">
        <v>0</v>
      </c>
      <c r="W784" s="29">
        <v>0</v>
      </c>
      <c r="X784" s="29">
        <f t="shared" si="12"/>
        <v>1</v>
      </c>
      <c r="Y784" s="33">
        <v>0</v>
      </c>
      <c r="Z784" s="29">
        <v>0</v>
      </c>
      <c r="AA784" s="29">
        <v>0</v>
      </c>
      <c r="AB784" s="29">
        <v>0</v>
      </c>
      <c r="AC784" s="33">
        <v>0</v>
      </c>
      <c r="AD784" s="33">
        <v>267.25439999999998</v>
      </c>
      <c r="AE784" s="29">
        <v>0</v>
      </c>
      <c r="AG784" s="29">
        <v>0</v>
      </c>
      <c r="AH784" s="29">
        <v>0</v>
      </c>
      <c r="AI784" s="29">
        <v>0</v>
      </c>
      <c r="AJ784" s="29">
        <v>0</v>
      </c>
      <c r="AK784" s="29">
        <v>0</v>
      </c>
      <c r="AL784" s="53">
        <v>1</v>
      </c>
      <c r="AM784" s="29" t="s">
        <v>20651</v>
      </c>
      <c r="AN784" s="29" t="s">
        <v>20651</v>
      </c>
      <c r="AO784" s="29">
        <v>0</v>
      </c>
      <c r="AP784" s="30">
        <v>0</v>
      </c>
      <c r="AQ784" s="30">
        <v>0</v>
      </c>
    </row>
    <row r="785" spans="1:43" x14ac:dyDescent="0.25">
      <c r="A785" t="s">
        <v>20647</v>
      </c>
      <c r="B785" t="s">
        <v>20652</v>
      </c>
      <c r="C785" s="34">
        <v>10000064420485</v>
      </c>
      <c r="D785">
        <v>3574163</v>
      </c>
      <c r="E785" t="s">
        <v>20648</v>
      </c>
      <c r="F785" t="s">
        <v>20651</v>
      </c>
      <c r="G785" t="s">
        <v>89</v>
      </c>
      <c r="H785" t="s">
        <v>90</v>
      </c>
      <c r="I785" t="s">
        <v>10</v>
      </c>
      <c r="J785" t="s">
        <v>20650</v>
      </c>
      <c r="K785">
        <v>0</v>
      </c>
      <c r="L785" t="s">
        <v>20652</v>
      </c>
      <c r="M785" t="s">
        <v>20652</v>
      </c>
      <c r="N785">
        <v>0</v>
      </c>
      <c r="O785">
        <v>73</v>
      </c>
      <c r="P785" s="17">
        <v>46022</v>
      </c>
      <c r="Q785" s="19">
        <v>0</v>
      </c>
      <c r="R785" t="s">
        <v>24</v>
      </c>
      <c r="S785" s="17">
        <v>45737</v>
      </c>
      <c r="U785" s="29">
        <v>0</v>
      </c>
      <c r="V785" s="29">
        <v>0</v>
      </c>
      <c r="W785" s="29">
        <v>0</v>
      </c>
      <c r="X785" s="29">
        <f t="shared" si="12"/>
        <v>1</v>
      </c>
      <c r="Y785" s="33">
        <v>0</v>
      </c>
      <c r="Z785" s="29">
        <v>0</v>
      </c>
      <c r="AA785" s="29">
        <v>0</v>
      </c>
      <c r="AB785" s="29">
        <v>0</v>
      </c>
      <c r="AC785" s="33">
        <v>0</v>
      </c>
      <c r="AD785" s="33">
        <v>266.14859999999999</v>
      </c>
      <c r="AE785" s="29">
        <v>0</v>
      </c>
      <c r="AG785" s="29">
        <v>0</v>
      </c>
      <c r="AH785" s="29">
        <v>0</v>
      </c>
      <c r="AI785" s="29">
        <v>0</v>
      </c>
      <c r="AJ785" s="29">
        <v>0</v>
      </c>
      <c r="AK785" s="29">
        <v>0</v>
      </c>
      <c r="AL785" s="53">
        <v>1</v>
      </c>
      <c r="AM785" s="29" t="s">
        <v>20651</v>
      </c>
      <c r="AN785" s="29" t="s">
        <v>20651</v>
      </c>
      <c r="AO785" s="29">
        <v>0</v>
      </c>
      <c r="AP785" s="30">
        <v>0</v>
      </c>
      <c r="AQ785" s="30">
        <v>0</v>
      </c>
    </row>
    <row r="786" spans="1:43" x14ac:dyDescent="0.25">
      <c r="A786" t="s">
        <v>20647</v>
      </c>
      <c r="B786" t="s">
        <v>20652</v>
      </c>
      <c r="C786" s="34">
        <v>10000064420641</v>
      </c>
      <c r="D786">
        <v>9114281</v>
      </c>
      <c r="E786" t="s">
        <v>20649</v>
      </c>
      <c r="F786" t="s">
        <v>20651</v>
      </c>
      <c r="G786" t="s">
        <v>89</v>
      </c>
      <c r="H786" t="s">
        <v>90</v>
      </c>
      <c r="I786" t="s">
        <v>10</v>
      </c>
      <c r="J786" t="s">
        <v>20650</v>
      </c>
      <c r="K786">
        <v>0</v>
      </c>
      <c r="L786" t="s">
        <v>20652</v>
      </c>
      <c r="M786" t="s">
        <v>20652</v>
      </c>
      <c r="N786">
        <v>0</v>
      </c>
      <c r="O786">
        <v>17</v>
      </c>
      <c r="P786" s="17">
        <v>46022</v>
      </c>
      <c r="Q786" s="19">
        <v>0</v>
      </c>
      <c r="R786" t="s">
        <v>24</v>
      </c>
      <c r="S786" s="17">
        <v>45737</v>
      </c>
      <c r="U786" s="29">
        <v>0</v>
      </c>
      <c r="V786" s="29">
        <v>0</v>
      </c>
      <c r="W786" s="29">
        <v>0</v>
      </c>
      <c r="X786" s="29">
        <f t="shared" si="12"/>
        <v>2</v>
      </c>
      <c r="Y786" s="33">
        <v>0</v>
      </c>
      <c r="Z786" s="29">
        <v>0</v>
      </c>
      <c r="AA786" s="29">
        <v>0</v>
      </c>
      <c r="AB786" s="29">
        <v>0</v>
      </c>
      <c r="AC786" s="33">
        <v>0</v>
      </c>
      <c r="AD786" s="33">
        <v>63.079100000000004</v>
      </c>
      <c r="AE786" s="29">
        <v>0</v>
      </c>
      <c r="AG786" s="29">
        <v>0</v>
      </c>
      <c r="AH786" s="29">
        <v>0</v>
      </c>
      <c r="AI786" s="29">
        <v>0</v>
      </c>
      <c r="AJ786" s="29">
        <v>0</v>
      </c>
      <c r="AK786" s="29">
        <v>0</v>
      </c>
      <c r="AL786" s="53">
        <v>2</v>
      </c>
      <c r="AM786" s="29" t="s">
        <v>20651</v>
      </c>
      <c r="AN786" s="29" t="s">
        <v>20651</v>
      </c>
      <c r="AO786" s="29">
        <v>0</v>
      </c>
      <c r="AP786" s="30">
        <v>0</v>
      </c>
      <c r="AQ786" s="30">
        <v>0</v>
      </c>
    </row>
    <row r="787" spans="1:43" x14ac:dyDescent="0.25">
      <c r="A787" t="s">
        <v>20647</v>
      </c>
      <c r="B787" t="s">
        <v>20652</v>
      </c>
      <c r="C787" s="34">
        <v>10000064420642</v>
      </c>
      <c r="D787">
        <v>9114282</v>
      </c>
      <c r="E787" t="s">
        <v>20649</v>
      </c>
      <c r="F787" t="s">
        <v>20651</v>
      </c>
      <c r="G787" t="s">
        <v>89</v>
      </c>
      <c r="H787" t="s">
        <v>90</v>
      </c>
      <c r="I787" t="s">
        <v>10</v>
      </c>
      <c r="J787" t="s">
        <v>20650</v>
      </c>
      <c r="K787">
        <v>0</v>
      </c>
      <c r="L787" t="s">
        <v>20652</v>
      </c>
      <c r="M787" t="s">
        <v>20652</v>
      </c>
      <c r="N787">
        <v>0</v>
      </c>
      <c r="O787">
        <v>18</v>
      </c>
      <c r="P787" s="17">
        <v>46022</v>
      </c>
      <c r="Q787" s="19">
        <v>0</v>
      </c>
      <c r="R787" t="s">
        <v>24</v>
      </c>
      <c r="S787" s="17">
        <v>45737</v>
      </c>
      <c r="U787" s="29">
        <v>0</v>
      </c>
      <c r="V787" s="29">
        <v>0</v>
      </c>
      <c r="W787" s="29">
        <v>0</v>
      </c>
      <c r="X787" s="29">
        <f t="shared" si="12"/>
        <v>2</v>
      </c>
      <c r="Y787" s="33">
        <v>0</v>
      </c>
      <c r="Z787" s="29">
        <v>0</v>
      </c>
      <c r="AA787" s="29">
        <v>0</v>
      </c>
      <c r="AB787" s="29">
        <v>0</v>
      </c>
      <c r="AC787" s="33">
        <v>0</v>
      </c>
      <c r="AD787" s="33">
        <v>63.079100000000004</v>
      </c>
      <c r="AE787" s="29">
        <v>0</v>
      </c>
      <c r="AG787" s="29">
        <v>0</v>
      </c>
      <c r="AH787" s="29">
        <v>0</v>
      </c>
      <c r="AI787" s="29">
        <v>0</v>
      </c>
      <c r="AJ787" s="29">
        <v>0</v>
      </c>
      <c r="AK787" s="29">
        <v>0</v>
      </c>
      <c r="AL787" s="53">
        <v>2</v>
      </c>
      <c r="AM787" s="29" t="s">
        <v>20651</v>
      </c>
      <c r="AN787" s="29" t="s">
        <v>20651</v>
      </c>
      <c r="AO787" s="29">
        <v>0</v>
      </c>
      <c r="AP787" s="30">
        <v>0</v>
      </c>
      <c r="AQ787" s="30">
        <v>0</v>
      </c>
    </row>
    <row r="788" spans="1:43" x14ac:dyDescent="0.25">
      <c r="A788" t="s">
        <v>20647</v>
      </c>
      <c r="B788" t="s">
        <v>20652</v>
      </c>
      <c r="C788" s="34">
        <v>10000064420679</v>
      </c>
      <c r="D788">
        <v>3574174</v>
      </c>
      <c r="E788" t="s">
        <v>20649</v>
      </c>
      <c r="F788" t="s">
        <v>20651</v>
      </c>
      <c r="G788" t="s">
        <v>89</v>
      </c>
      <c r="H788" t="s">
        <v>90</v>
      </c>
      <c r="I788" t="s">
        <v>10</v>
      </c>
      <c r="J788" t="s">
        <v>20650</v>
      </c>
      <c r="K788">
        <v>0</v>
      </c>
      <c r="L788" t="s">
        <v>20652</v>
      </c>
      <c r="M788" t="s">
        <v>20652</v>
      </c>
      <c r="N788">
        <v>0</v>
      </c>
      <c r="O788">
        <v>24</v>
      </c>
      <c r="P788" s="17">
        <v>46022</v>
      </c>
      <c r="Q788" s="19">
        <v>0</v>
      </c>
      <c r="R788" t="s">
        <v>24</v>
      </c>
      <c r="S788" s="17">
        <v>45737</v>
      </c>
      <c r="U788" s="29">
        <v>0</v>
      </c>
      <c r="V788" s="29">
        <v>0</v>
      </c>
      <c r="W788" s="29">
        <v>0</v>
      </c>
      <c r="X788" s="29">
        <f t="shared" si="12"/>
        <v>2</v>
      </c>
      <c r="Y788" s="33">
        <v>0</v>
      </c>
      <c r="Z788" s="29">
        <v>0</v>
      </c>
      <c r="AA788" s="29">
        <v>0</v>
      </c>
      <c r="AB788" s="29">
        <v>0</v>
      </c>
      <c r="AC788" s="33">
        <v>0</v>
      </c>
      <c r="AD788" s="33">
        <v>32.753666666666668</v>
      </c>
      <c r="AE788" s="29">
        <v>0</v>
      </c>
      <c r="AG788" s="29">
        <v>0</v>
      </c>
      <c r="AH788" s="29">
        <v>0</v>
      </c>
      <c r="AI788" s="29">
        <v>0</v>
      </c>
      <c r="AJ788" s="29">
        <v>0</v>
      </c>
      <c r="AK788" s="29">
        <v>0</v>
      </c>
      <c r="AL788" s="53">
        <v>2</v>
      </c>
      <c r="AM788" s="29" t="s">
        <v>20651</v>
      </c>
      <c r="AN788" s="29" t="s">
        <v>20651</v>
      </c>
      <c r="AO788" s="29">
        <v>0</v>
      </c>
      <c r="AP788" s="30">
        <v>0</v>
      </c>
      <c r="AQ788" s="30">
        <v>0</v>
      </c>
    </row>
    <row r="789" spans="1:43" x14ac:dyDescent="0.25">
      <c r="A789" t="s">
        <v>20647</v>
      </c>
      <c r="B789" t="s">
        <v>20652</v>
      </c>
      <c r="C789" s="34">
        <v>10000064420693</v>
      </c>
      <c r="D789">
        <v>3574181</v>
      </c>
      <c r="E789" t="s">
        <v>20649</v>
      </c>
      <c r="F789" t="s">
        <v>20651</v>
      </c>
      <c r="G789" t="s">
        <v>89</v>
      </c>
      <c r="H789" t="s">
        <v>90</v>
      </c>
      <c r="I789" t="s">
        <v>137</v>
      </c>
      <c r="J789" t="s">
        <v>20650</v>
      </c>
      <c r="K789">
        <v>0</v>
      </c>
      <c r="L789" t="s">
        <v>20652</v>
      </c>
      <c r="M789" t="s">
        <v>20652</v>
      </c>
      <c r="N789">
        <v>0</v>
      </c>
      <c r="O789">
        <v>2</v>
      </c>
      <c r="P789" s="17">
        <v>46022</v>
      </c>
      <c r="Q789" s="19">
        <v>0</v>
      </c>
      <c r="R789" t="s">
        <v>24</v>
      </c>
      <c r="S789" s="17">
        <v>45737</v>
      </c>
      <c r="U789" s="29">
        <v>0</v>
      </c>
      <c r="V789" s="29">
        <v>0</v>
      </c>
      <c r="W789" s="29">
        <v>0</v>
      </c>
      <c r="X789" s="29">
        <f t="shared" si="12"/>
        <v>2</v>
      </c>
      <c r="Y789" s="33">
        <v>0</v>
      </c>
      <c r="Z789" s="29">
        <v>0</v>
      </c>
      <c r="AA789" s="29">
        <v>0</v>
      </c>
      <c r="AB789" s="29">
        <v>0</v>
      </c>
      <c r="AC789" s="33">
        <v>0</v>
      </c>
      <c r="AD789" s="33">
        <v>62.516333333333336</v>
      </c>
      <c r="AE789" s="29">
        <v>0</v>
      </c>
      <c r="AG789" s="29">
        <v>0</v>
      </c>
      <c r="AH789" s="29">
        <v>0</v>
      </c>
      <c r="AI789" s="29">
        <v>0</v>
      </c>
      <c r="AJ789" s="29">
        <v>0</v>
      </c>
      <c r="AK789" s="29">
        <v>0</v>
      </c>
      <c r="AL789" s="53">
        <v>2</v>
      </c>
      <c r="AM789" s="29" t="s">
        <v>20651</v>
      </c>
      <c r="AN789" s="29" t="s">
        <v>20651</v>
      </c>
      <c r="AO789" s="29">
        <v>0</v>
      </c>
      <c r="AP789" s="30">
        <v>0</v>
      </c>
      <c r="AQ789" s="30">
        <v>0</v>
      </c>
    </row>
    <row r="790" spans="1:43" x14ac:dyDescent="0.25">
      <c r="A790" t="s">
        <v>20647</v>
      </c>
      <c r="B790" t="s">
        <v>20652</v>
      </c>
      <c r="C790" s="34">
        <v>10000064420708</v>
      </c>
      <c r="D790">
        <v>9114311</v>
      </c>
      <c r="E790" t="s">
        <v>20649</v>
      </c>
      <c r="F790" t="s">
        <v>20651</v>
      </c>
      <c r="G790" t="s">
        <v>89</v>
      </c>
      <c r="H790" t="s">
        <v>90</v>
      </c>
      <c r="I790" t="s">
        <v>10</v>
      </c>
      <c r="J790" t="s">
        <v>20650</v>
      </c>
      <c r="K790">
        <v>0</v>
      </c>
      <c r="L790" t="s">
        <v>20652</v>
      </c>
      <c r="M790" t="s">
        <v>20652</v>
      </c>
      <c r="N790">
        <v>0</v>
      </c>
      <c r="O790">
        <v>22</v>
      </c>
      <c r="P790" s="17">
        <v>46022</v>
      </c>
      <c r="Q790" s="19">
        <v>0</v>
      </c>
      <c r="R790" t="s">
        <v>24</v>
      </c>
      <c r="S790" s="17">
        <v>45737</v>
      </c>
      <c r="U790" s="29">
        <v>0</v>
      </c>
      <c r="V790" s="29">
        <v>0</v>
      </c>
      <c r="W790" s="29">
        <v>0</v>
      </c>
      <c r="X790" s="29">
        <f t="shared" si="12"/>
        <v>2</v>
      </c>
      <c r="Y790" s="33">
        <v>0</v>
      </c>
      <c r="Z790" s="29">
        <v>0</v>
      </c>
      <c r="AA790" s="29">
        <v>0</v>
      </c>
      <c r="AB790" s="29">
        <v>0</v>
      </c>
      <c r="AC790" s="33">
        <v>0</v>
      </c>
      <c r="AD790" s="33">
        <v>10.741133333333332</v>
      </c>
      <c r="AE790" s="29">
        <v>0</v>
      </c>
      <c r="AG790" s="29">
        <v>0</v>
      </c>
      <c r="AH790" s="29">
        <v>0</v>
      </c>
      <c r="AI790" s="29">
        <v>0</v>
      </c>
      <c r="AJ790" s="29">
        <v>0</v>
      </c>
      <c r="AK790" s="29">
        <v>0</v>
      </c>
      <c r="AL790" s="53">
        <v>2</v>
      </c>
      <c r="AM790" s="29" t="s">
        <v>20651</v>
      </c>
      <c r="AN790" s="29" t="s">
        <v>20651</v>
      </c>
      <c r="AO790" s="29">
        <v>0</v>
      </c>
      <c r="AP790" s="30">
        <v>0</v>
      </c>
      <c r="AQ790" s="30">
        <v>0</v>
      </c>
    </row>
    <row r="791" spans="1:43" x14ac:dyDescent="0.25">
      <c r="A791" t="s">
        <v>20647</v>
      </c>
      <c r="B791" t="s">
        <v>20652</v>
      </c>
      <c r="C791" s="34">
        <v>10000064420795</v>
      </c>
      <c r="D791">
        <v>9114292</v>
      </c>
      <c r="E791" t="s">
        <v>20649</v>
      </c>
      <c r="F791" t="s">
        <v>20651</v>
      </c>
      <c r="G791" t="s">
        <v>89</v>
      </c>
      <c r="H791" t="s">
        <v>90</v>
      </c>
      <c r="I791" t="s">
        <v>10</v>
      </c>
      <c r="J791" t="s">
        <v>20650</v>
      </c>
      <c r="K791">
        <v>0</v>
      </c>
      <c r="L791" t="s">
        <v>20652</v>
      </c>
      <c r="M791" t="s">
        <v>20652</v>
      </c>
      <c r="N791">
        <v>0</v>
      </c>
      <c r="O791">
        <v>30</v>
      </c>
      <c r="P791" s="17">
        <v>46022</v>
      </c>
      <c r="Q791" s="19">
        <v>0</v>
      </c>
      <c r="R791" t="s">
        <v>24</v>
      </c>
      <c r="S791" s="17">
        <v>45737</v>
      </c>
      <c r="U791" s="29">
        <v>0</v>
      </c>
      <c r="V791" s="29">
        <v>0</v>
      </c>
      <c r="W791" s="29">
        <v>0</v>
      </c>
      <c r="X791" s="29">
        <f t="shared" si="12"/>
        <v>2</v>
      </c>
      <c r="Y791" s="33">
        <v>0</v>
      </c>
      <c r="Z791" s="29">
        <v>0</v>
      </c>
      <c r="AA791" s="29">
        <v>0</v>
      </c>
      <c r="AB791" s="29">
        <v>0</v>
      </c>
      <c r="AC791" s="33">
        <v>0</v>
      </c>
      <c r="AD791" s="33">
        <v>59.664700000000003</v>
      </c>
      <c r="AE791" s="29">
        <v>0</v>
      </c>
      <c r="AG791" s="29">
        <v>0</v>
      </c>
      <c r="AH791" s="29">
        <v>0</v>
      </c>
      <c r="AI791" s="29">
        <v>0</v>
      </c>
      <c r="AJ791" s="29">
        <v>0</v>
      </c>
      <c r="AK791" s="29">
        <v>0</v>
      </c>
      <c r="AL791" s="53">
        <v>2</v>
      </c>
      <c r="AM791" s="29" t="s">
        <v>20651</v>
      </c>
      <c r="AN791" s="29" t="s">
        <v>20651</v>
      </c>
      <c r="AO791" s="29">
        <v>0</v>
      </c>
      <c r="AP791" s="30">
        <v>0</v>
      </c>
      <c r="AQ791" s="30">
        <v>0</v>
      </c>
    </row>
    <row r="792" spans="1:43" x14ac:dyDescent="0.25">
      <c r="A792" t="s">
        <v>20647</v>
      </c>
      <c r="B792" t="s">
        <v>20652</v>
      </c>
      <c r="C792" s="34">
        <v>10000064420814</v>
      </c>
      <c r="D792">
        <v>3574182</v>
      </c>
      <c r="E792" t="s">
        <v>20649</v>
      </c>
      <c r="F792" t="s">
        <v>20651</v>
      </c>
      <c r="G792" t="s">
        <v>89</v>
      </c>
      <c r="H792" t="s">
        <v>90</v>
      </c>
      <c r="I792" t="s">
        <v>10</v>
      </c>
      <c r="J792" t="s">
        <v>20650</v>
      </c>
      <c r="K792">
        <v>0</v>
      </c>
      <c r="L792" t="s">
        <v>20652</v>
      </c>
      <c r="M792" t="s">
        <v>20652</v>
      </c>
      <c r="N792">
        <v>0</v>
      </c>
      <c r="O792">
        <v>28</v>
      </c>
      <c r="P792" s="17">
        <v>46022</v>
      </c>
      <c r="Q792" s="19">
        <v>0</v>
      </c>
      <c r="R792" t="s">
        <v>24</v>
      </c>
      <c r="S792" s="17">
        <v>45737</v>
      </c>
      <c r="U792" s="29">
        <v>0</v>
      </c>
      <c r="V792" s="29">
        <v>0</v>
      </c>
      <c r="W792" s="29">
        <v>0</v>
      </c>
      <c r="X792" s="29">
        <f t="shared" si="12"/>
        <v>2</v>
      </c>
      <c r="Y792" s="33">
        <v>0</v>
      </c>
      <c r="Z792" s="29">
        <v>0</v>
      </c>
      <c r="AA792" s="29">
        <v>0</v>
      </c>
      <c r="AB792" s="29">
        <v>0</v>
      </c>
      <c r="AC792" s="33">
        <v>0</v>
      </c>
      <c r="AD792" s="33">
        <v>69.199799999999996</v>
      </c>
      <c r="AE792" s="29">
        <v>0</v>
      </c>
      <c r="AG792" s="29">
        <v>0</v>
      </c>
      <c r="AH792" s="29">
        <v>0</v>
      </c>
      <c r="AI792" s="29">
        <v>0</v>
      </c>
      <c r="AJ792" s="29">
        <v>0</v>
      </c>
      <c r="AK792" s="29">
        <v>0</v>
      </c>
      <c r="AL792" s="53">
        <v>2</v>
      </c>
      <c r="AM792" s="29" t="s">
        <v>20651</v>
      </c>
      <c r="AN792" s="29" t="s">
        <v>20651</v>
      </c>
      <c r="AO792" s="29">
        <v>0</v>
      </c>
      <c r="AP792" s="30">
        <v>0</v>
      </c>
      <c r="AQ792" s="30">
        <v>0</v>
      </c>
    </row>
    <row r="793" spans="1:43" x14ac:dyDescent="0.25">
      <c r="A793" t="s">
        <v>20647</v>
      </c>
      <c r="B793" t="s">
        <v>20652</v>
      </c>
      <c r="C793" s="34">
        <v>10000064420860</v>
      </c>
      <c r="D793">
        <v>9114358</v>
      </c>
      <c r="E793" t="s">
        <v>20649</v>
      </c>
      <c r="F793" t="s">
        <v>20651</v>
      </c>
      <c r="G793" t="s">
        <v>89</v>
      </c>
      <c r="H793" t="s">
        <v>90</v>
      </c>
      <c r="I793" t="s">
        <v>10</v>
      </c>
      <c r="J793" t="s">
        <v>20650</v>
      </c>
      <c r="K793">
        <v>0</v>
      </c>
      <c r="L793" t="s">
        <v>20652</v>
      </c>
      <c r="M793" t="s">
        <v>20652</v>
      </c>
      <c r="N793">
        <v>0</v>
      </c>
      <c r="O793">
        <v>27</v>
      </c>
      <c r="P793" s="17">
        <v>46022</v>
      </c>
      <c r="Q793" s="19">
        <v>0</v>
      </c>
      <c r="R793" t="s">
        <v>24</v>
      </c>
      <c r="S793" s="17">
        <v>45737</v>
      </c>
      <c r="U793" s="29">
        <v>0</v>
      </c>
      <c r="V793" s="29">
        <v>0</v>
      </c>
      <c r="W793" s="29">
        <v>0</v>
      </c>
      <c r="X793" s="29">
        <f t="shared" si="12"/>
        <v>2</v>
      </c>
      <c r="Y793" s="33">
        <v>0</v>
      </c>
      <c r="Z793" s="29">
        <v>0</v>
      </c>
      <c r="AA793" s="29">
        <v>0</v>
      </c>
      <c r="AB793" s="29">
        <v>0</v>
      </c>
      <c r="AC793" s="33">
        <v>0</v>
      </c>
      <c r="AD793" s="33">
        <v>43.494800000000005</v>
      </c>
      <c r="AE793" s="29">
        <v>0</v>
      </c>
      <c r="AG793" s="29">
        <v>0</v>
      </c>
      <c r="AH793" s="29">
        <v>0</v>
      </c>
      <c r="AI793" s="29">
        <v>0</v>
      </c>
      <c r="AJ793" s="29">
        <v>0</v>
      </c>
      <c r="AK793" s="29">
        <v>0</v>
      </c>
      <c r="AL793" s="53">
        <v>2</v>
      </c>
      <c r="AM793" s="29" t="s">
        <v>20651</v>
      </c>
      <c r="AN793" s="29" t="s">
        <v>20651</v>
      </c>
      <c r="AO793" s="29">
        <v>0</v>
      </c>
      <c r="AP793" s="30">
        <v>0</v>
      </c>
      <c r="AQ793" s="30">
        <v>0</v>
      </c>
    </row>
    <row r="794" spans="1:43" x14ac:dyDescent="0.25">
      <c r="A794" t="s">
        <v>20647</v>
      </c>
      <c r="B794" t="s">
        <v>20652</v>
      </c>
      <c r="C794" s="34">
        <v>10000064420869</v>
      </c>
      <c r="D794">
        <v>9114302</v>
      </c>
      <c r="E794" t="s">
        <v>20649</v>
      </c>
      <c r="F794" t="s">
        <v>20651</v>
      </c>
      <c r="G794" t="s">
        <v>89</v>
      </c>
      <c r="H794" t="s">
        <v>90</v>
      </c>
      <c r="I794" t="s">
        <v>10</v>
      </c>
      <c r="J794" t="s">
        <v>20650</v>
      </c>
      <c r="K794">
        <v>0</v>
      </c>
      <c r="L794" t="s">
        <v>20652</v>
      </c>
      <c r="M794" t="s">
        <v>20652</v>
      </c>
      <c r="N794">
        <v>0</v>
      </c>
      <c r="O794">
        <v>28</v>
      </c>
      <c r="P794" s="17">
        <v>46022</v>
      </c>
      <c r="Q794" s="19">
        <v>0</v>
      </c>
      <c r="R794" t="s">
        <v>24</v>
      </c>
      <c r="S794" s="17">
        <v>45737</v>
      </c>
      <c r="U794" s="29">
        <v>0</v>
      </c>
      <c r="V794" s="29">
        <v>0</v>
      </c>
      <c r="W794" s="29">
        <v>0</v>
      </c>
      <c r="X794" s="29">
        <f t="shared" si="12"/>
        <v>2</v>
      </c>
      <c r="Y794" s="33">
        <v>0</v>
      </c>
      <c r="Z794" s="29">
        <v>0</v>
      </c>
      <c r="AA794" s="29">
        <v>0</v>
      </c>
      <c r="AB794" s="29">
        <v>0</v>
      </c>
      <c r="AC794" s="33">
        <v>0</v>
      </c>
      <c r="AD794" s="33">
        <v>58.345499999999994</v>
      </c>
      <c r="AE794" s="29">
        <v>0</v>
      </c>
      <c r="AG794" s="29">
        <v>0</v>
      </c>
      <c r="AH794" s="29">
        <v>0</v>
      </c>
      <c r="AI794" s="29">
        <v>0</v>
      </c>
      <c r="AJ794" s="29">
        <v>0</v>
      </c>
      <c r="AK794" s="29">
        <v>0</v>
      </c>
      <c r="AL794" s="53">
        <v>2</v>
      </c>
      <c r="AM794" s="29" t="s">
        <v>20651</v>
      </c>
      <c r="AN794" s="29" t="s">
        <v>20651</v>
      </c>
      <c r="AO794" s="29">
        <v>0</v>
      </c>
      <c r="AP794" s="30">
        <v>0</v>
      </c>
      <c r="AQ794" s="30">
        <v>0</v>
      </c>
    </row>
    <row r="795" spans="1:43" x14ac:dyDescent="0.25">
      <c r="A795" t="s">
        <v>20647</v>
      </c>
      <c r="B795" t="s">
        <v>20652</v>
      </c>
      <c r="C795" s="34">
        <v>10000064420892</v>
      </c>
      <c r="D795">
        <v>9114439</v>
      </c>
      <c r="E795" t="s">
        <v>20649</v>
      </c>
      <c r="F795" t="s">
        <v>20651</v>
      </c>
      <c r="G795" t="s">
        <v>89</v>
      </c>
      <c r="H795" t="s">
        <v>90</v>
      </c>
      <c r="I795" t="s">
        <v>10</v>
      </c>
      <c r="J795" t="s">
        <v>20650</v>
      </c>
      <c r="K795">
        <v>0</v>
      </c>
      <c r="L795" t="s">
        <v>20652</v>
      </c>
      <c r="M795" t="s">
        <v>20652</v>
      </c>
      <c r="N795">
        <v>0</v>
      </c>
      <c r="O795">
        <v>3</v>
      </c>
      <c r="P795" s="17">
        <v>46022</v>
      </c>
      <c r="Q795" s="19">
        <v>0</v>
      </c>
      <c r="R795" t="s">
        <v>24</v>
      </c>
      <c r="S795" s="17">
        <v>45737</v>
      </c>
      <c r="U795" s="29">
        <v>0</v>
      </c>
      <c r="V795" s="29">
        <v>0</v>
      </c>
      <c r="W795" s="29">
        <v>0</v>
      </c>
      <c r="X795" s="29">
        <f t="shared" si="12"/>
        <v>2</v>
      </c>
      <c r="Y795" s="33">
        <v>0</v>
      </c>
      <c r="Z795" s="29">
        <v>0</v>
      </c>
      <c r="AA795" s="29">
        <v>0</v>
      </c>
      <c r="AB795" s="29">
        <v>0</v>
      </c>
      <c r="AC795" s="33">
        <v>0</v>
      </c>
      <c r="AD795" s="33">
        <v>56.887266666666669</v>
      </c>
      <c r="AE795" s="29">
        <v>0</v>
      </c>
      <c r="AG795" s="29">
        <v>0</v>
      </c>
      <c r="AH795" s="29">
        <v>0</v>
      </c>
      <c r="AI795" s="29">
        <v>0</v>
      </c>
      <c r="AJ795" s="29">
        <v>0</v>
      </c>
      <c r="AK795" s="29">
        <v>0</v>
      </c>
      <c r="AL795" s="53">
        <v>2</v>
      </c>
      <c r="AM795" s="29" t="s">
        <v>20651</v>
      </c>
      <c r="AN795" s="29" t="s">
        <v>20651</v>
      </c>
      <c r="AO795" s="29">
        <v>0</v>
      </c>
      <c r="AP795" s="30">
        <v>0</v>
      </c>
      <c r="AQ795" s="30">
        <v>0</v>
      </c>
    </row>
    <row r="796" spans="1:43" x14ac:dyDescent="0.25">
      <c r="A796" t="s">
        <v>20647</v>
      </c>
      <c r="B796" t="s">
        <v>20652</v>
      </c>
      <c r="C796" s="34">
        <v>10000064420900</v>
      </c>
      <c r="D796">
        <v>9114540</v>
      </c>
      <c r="E796" t="s">
        <v>20649</v>
      </c>
      <c r="F796" t="s">
        <v>20651</v>
      </c>
      <c r="G796" t="s">
        <v>89</v>
      </c>
      <c r="H796" t="s">
        <v>90</v>
      </c>
      <c r="I796" t="s">
        <v>10</v>
      </c>
      <c r="J796" t="s">
        <v>20650</v>
      </c>
      <c r="K796">
        <v>0</v>
      </c>
      <c r="L796" t="s">
        <v>20652</v>
      </c>
      <c r="M796" t="s">
        <v>20652</v>
      </c>
      <c r="N796">
        <v>0</v>
      </c>
      <c r="O796">
        <v>23</v>
      </c>
      <c r="P796" s="17">
        <v>46022</v>
      </c>
      <c r="Q796" s="19">
        <v>0</v>
      </c>
      <c r="R796" t="s">
        <v>24</v>
      </c>
      <c r="S796" s="17">
        <v>45737</v>
      </c>
      <c r="U796" s="29">
        <v>0</v>
      </c>
      <c r="V796" s="29">
        <v>0</v>
      </c>
      <c r="W796" s="29">
        <v>0</v>
      </c>
      <c r="X796" s="29">
        <f t="shared" si="12"/>
        <v>2</v>
      </c>
      <c r="Y796" s="33">
        <v>0</v>
      </c>
      <c r="Z796" s="29">
        <v>0</v>
      </c>
      <c r="AA796" s="29">
        <v>0</v>
      </c>
      <c r="AB796" s="29">
        <v>0</v>
      </c>
      <c r="AC796" s="33">
        <v>0</v>
      </c>
      <c r="AD796" s="33">
        <v>15.309833333333335</v>
      </c>
      <c r="AE796" s="29">
        <v>0</v>
      </c>
      <c r="AG796" s="29">
        <v>0</v>
      </c>
      <c r="AH796" s="29">
        <v>0</v>
      </c>
      <c r="AI796" s="29">
        <v>0</v>
      </c>
      <c r="AJ796" s="29">
        <v>0</v>
      </c>
      <c r="AK796" s="29">
        <v>0</v>
      </c>
      <c r="AL796" s="53">
        <v>2</v>
      </c>
      <c r="AM796" s="29" t="s">
        <v>20651</v>
      </c>
      <c r="AN796" s="29" t="s">
        <v>20651</v>
      </c>
      <c r="AO796" s="29">
        <v>0</v>
      </c>
      <c r="AP796" s="30">
        <v>0</v>
      </c>
      <c r="AQ796" s="30">
        <v>0</v>
      </c>
    </row>
    <row r="797" spans="1:43" x14ac:dyDescent="0.25">
      <c r="A797" t="s">
        <v>20647</v>
      </c>
      <c r="B797" t="s">
        <v>20652</v>
      </c>
      <c r="C797" s="34">
        <v>10000064420922</v>
      </c>
      <c r="D797">
        <v>9114541</v>
      </c>
      <c r="E797" t="s">
        <v>20649</v>
      </c>
      <c r="F797" t="s">
        <v>20651</v>
      </c>
      <c r="G797" t="s">
        <v>89</v>
      </c>
      <c r="H797" t="s">
        <v>90</v>
      </c>
      <c r="I797" t="s">
        <v>10</v>
      </c>
      <c r="J797" t="s">
        <v>20650</v>
      </c>
      <c r="K797">
        <v>0</v>
      </c>
      <c r="L797" t="s">
        <v>20652</v>
      </c>
      <c r="M797" t="s">
        <v>20652</v>
      </c>
      <c r="N797">
        <v>0</v>
      </c>
      <c r="O797">
        <v>23</v>
      </c>
      <c r="P797" s="17">
        <v>46022</v>
      </c>
      <c r="Q797" s="19">
        <v>0</v>
      </c>
      <c r="R797" t="s">
        <v>24</v>
      </c>
      <c r="S797" s="17">
        <v>45737</v>
      </c>
      <c r="U797" s="29">
        <v>0</v>
      </c>
      <c r="V797" s="29">
        <v>0</v>
      </c>
      <c r="W797" s="29">
        <v>0</v>
      </c>
      <c r="X797" s="29">
        <f t="shared" si="12"/>
        <v>2</v>
      </c>
      <c r="Y797" s="33">
        <v>0</v>
      </c>
      <c r="Z797" s="29">
        <v>0</v>
      </c>
      <c r="AA797" s="29">
        <v>0</v>
      </c>
      <c r="AB797" s="29">
        <v>0</v>
      </c>
      <c r="AC797" s="33">
        <v>0</v>
      </c>
      <c r="AD797" s="33">
        <v>17.634600000000002</v>
      </c>
      <c r="AE797" s="29">
        <v>0</v>
      </c>
      <c r="AG797" s="29">
        <v>0</v>
      </c>
      <c r="AH797" s="29">
        <v>0</v>
      </c>
      <c r="AI797" s="29">
        <v>0</v>
      </c>
      <c r="AJ797" s="29">
        <v>0</v>
      </c>
      <c r="AK797" s="29">
        <v>0</v>
      </c>
      <c r="AL797" s="53">
        <v>2</v>
      </c>
      <c r="AM797" s="29" t="s">
        <v>20651</v>
      </c>
      <c r="AN797" s="29" t="s">
        <v>20651</v>
      </c>
      <c r="AO797" s="29">
        <v>0</v>
      </c>
      <c r="AP797" s="30">
        <v>0</v>
      </c>
      <c r="AQ797" s="30">
        <v>0</v>
      </c>
    </row>
    <row r="798" spans="1:43" x14ac:dyDescent="0.25">
      <c r="A798" t="s">
        <v>20647</v>
      </c>
      <c r="B798" t="s">
        <v>20652</v>
      </c>
      <c r="C798" s="34">
        <v>10000064420925</v>
      </c>
      <c r="D798">
        <v>3574177</v>
      </c>
      <c r="E798" t="s">
        <v>20649</v>
      </c>
      <c r="F798" t="s">
        <v>20651</v>
      </c>
      <c r="G798" t="s">
        <v>89</v>
      </c>
      <c r="H798" t="s">
        <v>90</v>
      </c>
      <c r="I798" t="s">
        <v>10</v>
      </c>
      <c r="J798" t="s">
        <v>20650</v>
      </c>
      <c r="K798">
        <v>0</v>
      </c>
      <c r="L798" t="s">
        <v>20652</v>
      </c>
      <c r="M798" t="s">
        <v>20652</v>
      </c>
      <c r="N798">
        <v>0</v>
      </c>
      <c r="O798">
        <v>16</v>
      </c>
      <c r="P798" s="17">
        <v>46022</v>
      </c>
      <c r="Q798" s="19">
        <v>0</v>
      </c>
      <c r="R798" t="s">
        <v>24</v>
      </c>
      <c r="S798" s="17">
        <v>45737</v>
      </c>
      <c r="U798" s="29">
        <v>0</v>
      </c>
      <c r="V798" s="29">
        <v>0</v>
      </c>
      <c r="W798" s="29">
        <v>0</v>
      </c>
      <c r="X798" s="29">
        <f t="shared" si="12"/>
        <v>2</v>
      </c>
      <c r="Y798" s="33">
        <v>0</v>
      </c>
      <c r="Z798" s="29">
        <v>0</v>
      </c>
      <c r="AA798" s="29">
        <v>0</v>
      </c>
      <c r="AB798" s="29">
        <v>0</v>
      </c>
      <c r="AC798" s="33">
        <v>0</v>
      </c>
      <c r="AD798" s="33">
        <v>53.537533333333329</v>
      </c>
      <c r="AE798" s="29">
        <v>0</v>
      </c>
      <c r="AG798" s="29">
        <v>0</v>
      </c>
      <c r="AH798" s="29">
        <v>0</v>
      </c>
      <c r="AI798" s="29">
        <v>0</v>
      </c>
      <c r="AJ798" s="29">
        <v>0</v>
      </c>
      <c r="AK798" s="29">
        <v>0</v>
      </c>
      <c r="AL798" s="53">
        <v>2</v>
      </c>
      <c r="AM798" s="29" t="s">
        <v>20651</v>
      </c>
      <c r="AN798" s="29" t="s">
        <v>20651</v>
      </c>
      <c r="AO798" s="29">
        <v>0</v>
      </c>
      <c r="AP798" s="30">
        <v>0</v>
      </c>
      <c r="AQ798" s="30">
        <v>0</v>
      </c>
    </row>
    <row r="799" spans="1:43" x14ac:dyDescent="0.25">
      <c r="A799" t="s">
        <v>20647</v>
      </c>
      <c r="B799" t="s">
        <v>20652</v>
      </c>
      <c r="C799" s="34">
        <v>10000064420938</v>
      </c>
      <c r="D799">
        <v>9114384</v>
      </c>
      <c r="E799" t="s">
        <v>20649</v>
      </c>
      <c r="F799" t="s">
        <v>20651</v>
      </c>
      <c r="G799" t="s">
        <v>89</v>
      </c>
      <c r="H799" t="s">
        <v>90</v>
      </c>
      <c r="I799" t="s">
        <v>10</v>
      </c>
      <c r="J799" t="s">
        <v>20650</v>
      </c>
      <c r="K799">
        <v>0</v>
      </c>
      <c r="L799" t="s">
        <v>20652</v>
      </c>
      <c r="M799" t="s">
        <v>20652</v>
      </c>
      <c r="N799">
        <v>0</v>
      </c>
      <c r="O799">
        <v>73</v>
      </c>
      <c r="P799" s="17">
        <v>46022</v>
      </c>
      <c r="Q799" s="19">
        <v>0</v>
      </c>
      <c r="R799" t="s">
        <v>24</v>
      </c>
      <c r="S799" s="17">
        <v>45737</v>
      </c>
      <c r="U799" s="29">
        <v>0</v>
      </c>
      <c r="V799" s="29">
        <v>0</v>
      </c>
      <c r="W799" s="29">
        <v>0</v>
      </c>
      <c r="X799" s="29">
        <f t="shared" si="12"/>
        <v>1</v>
      </c>
      <c r="Y799" s="33">
        <v>0</v>
      </c>
      <c r="Z799" s="29">
        <v>0</v>
      </c>
      <c r="AA799" s="29">
        <v>0</v>
      </c>
      <c r="AB799" s="29">
        <v>0</v>
      </c>
      <c r="AC799" s="33">
        <v>0</v>
      </c>
      <c r="AD799" s="33">
        <v>255.98299999999998</v>
      </c>
      <c r="AE799" s="29">
        <v>0</v>
      </c>
      <c r="AG799" s="29">
        <v>0</v>
      </c>
      <c r="AH799" s="29">
        <v>0</v>
      </c>
      <c r="AI799" s="29">
        <v>0</v>
      </c>
      <c r="AJ799" s="29">
        <v>0</v>
      </c>
      <c r="AK799" s="29">
        <v>0</v>
      </c>
      <c r="AL799" s="53">
        <v>1</v>
      </c>
      <c r="AM799" s="29" t="s">
        <v>20651</v>
      </c>
      <c r="AN799" s="29" t="s">
        <v>20651</v>
      </c>
      <c r="AO799" s="29">
        <v>0</v>
      </c>
      <c r="AP799" s="30">
        <v>0</v>
      </c>
      <c r="AQ799" s="30">
        <v>0</v>
      </c>
    </row>
    <row r="800" spans="1:43" x14ac:dyDescent="0.25">
      <c r="A800" t="s">
        <v>20647</v>
      </c>
      <c r="B800" t="s">
        <v>20652</v>
      </c>
      <c r="C800" s="34">
        <v>10000064421012</v>
      </c>
      <c r="D800">
        <v>9114756</v>
      </c>
      <c r="E800" t="s">
        <v>20649</v>
      </c>
      <c r="F800" t="s">
        <v>20651</v>
      </c>
      <c r="G800" t="s">
        <v>89</v>
      </c>
      <c r="H800" t="s">
        <v>90</v>
      </c>
      <c r="I800" t="s">
        <v>10</v>
      </c>
      <c r="J800" t="s">
        <v>20650</v>
      </c>
      <c r="K800">
        <v>0</v>
      </c>
      <c r="L800" t="s">
        <v>20652</v>
      </c>
      <c r="M800" t="s">
        <v>20652</v>
      </c>
      <c r="N800">
        <v>0</v>
      </c>
      <c r="O800">
        <v>80</v>
      </c>
      <c r="P800" s="17">
        <v>46022</v>
      </c>
      <c r="Q800" s="19">
        <v>0</v>
      </c>
      <c r="R800" t="s">
        <v>24</v>
      </c>
      <c r="S800" s="17">
        <v>45737</v>
      </c>
      <c r="U800" s="29">
        <v>0</v>
      </c>
      <c r="V800" s="29">
        <v>0</v>
      </c>
      <c r="W800" s="29">
        <v>0</v>
      </c>
      <c r="X800" s="29">
        <f t="shared" si="12"/>
        <v>2</v>
      </c>
      <c r="Y800" s="33">
        <v>0</v>
      </c>
      <c r="Z800" s="29">
        <v>0</v>
      </c>
      <c r="AA800" s="29">
        <v>0</v>
      </c>
      <c r="AB800" s="29">
        <v>0</v>
      </c>
      <c r="AC800" s="33">
        <v>0</v>
      </c>
      <c r="AD800" s="33">
        <v>72.274699999999996</v>
      </c>
      <c r="AE800" s="29">
        <v>0</v>
      </c>
      <c r="AG800" s="29">
        <v>0</v>
      </c>
      <c r="AH800" s="29">
        <v>0</v>
      </c>
      <c r="AI800" s="29">
        <v>0</v>
      </c>
      <c r="AJ800" s="29">
        <v>0</v>
      </c>
      <c r="AK800" s="29">
        <v>0</v>
      </c>
      <c r="AL800" s="53">
        <v>2</v>
      </c>
      <c r="AM800" s="29" t="s">
        <v>20651</v>
      </c>
      <c r="AN800" s="29" t="s">
        <v>20651</v>
      </c>
      <c r="AO800" s="29">
        <v>0</v>
      </c>
      <c r="AP800" s="30">
        <v>0</v>
      </c>
      <c r="AQ800" s="30">
        <v>0</v>
      </c>
    </row>
    <row r="801" spans="1:43" x14ac:dyDescent="0.25">
      <c r="A801" t="s">
        <v>20647</v>
      </c>
      <c r="B801" t="s">
        <v>20652</v>
      </c>
      <c r="C801" s="34">
        <v>10000064421109</v>
      </c>
      <c r="D801">
        <v>9114660</v>
      </c>
      <c r="E801" t="s">
        <v>20649</v>
      </c>
      <c r="F801" t="s">
        <v>20651</v>
      </c>
      <c r="G801" t="s">
        <v>89</v>
      </c>
      <c r="H801" t="s">
        <v>90</v>
      </c>
      <c r="I801" t="s">
        <v>137</v>
      </c>
      <c r="J801" t="s">
        <v>20650</v>
      </c>
      <c r="K801">
        <v>0</v>
      </c>
      <c r="L801" t="s">
        <v>20652</v>
      </c>
      <c r="M801" t="s">
        <v>20652</v>
      </c>
      <c r="N801">
        <v>0</v>
      </c>
      <c r="O801">
        <v>29</v>
      </c>
      <c r="P801" s="17">
        <v>46022</v>
      </c>
      <c r="Q801" s="19">
        <v>0</v>
      </c>
      <c r="R801" t="s">
        <v>24</v>
      </c>
      <c r="S801" s="17">
        <v>45737</v>
      </c>
      <c r="U801" s="29">
        <v>0</v>
      </c>
      <c r="V801" s="29">
        <v>0</v>
      </c>
      <c r="W801" s="29">
        <v>0</v>
      </c>
      <c r="X801" s="29">
        <f t="shared" si="12"/>
        <v>1</v>
      </c>
      <c r="Y801" s="33">
        <v>0</v>
      </c>
      <c r="Z801" s="29">
        <v>0</v>
      </c>
      <c r="AA801" s="29">
        <v>0</v>
      </c>
      <c r="AB801" s="29">
        <v>0</v>
      </c>
      <c r="AC801" s="33">
        <v>0</v>
      </c>
      <c r="AD801" s="33">
        <v>44.602500000000006</v>
      </c>
      <c r="AE801" s="29">
        <v>0</v>
      </c>
      <c r="AG801" s="29">
        <v>0</v>
      </c>
      <c r="AH801" s="29">
        <v>0</v>
      </c>
      <c r="AI801" s="29">
        <v>0</v>
      </c>
      <c r="AJ801" s="29">
        <v>0</v>
      </c>
      <c r="AK801" s="29">
        <v>0</v>
      </c>
      <c r="AL801" s="53">
        <v>1</v>
      </c>
      <c r="AM801" s="29" t="s">
        <v>20651</v>
      </c>
      <c r="AN801" s="29" t="s">
        <v>20651</v>
      </c>
      <c r="AO801" s="29">
        <v>0</v>
      </c>
      <c r="AP801" s="30">
        <v>0</v>
      </c>
      <c r="AQ801" s="30">
        <v>0</v>
      </c>
    </row>
    <row r="802" spans="1:43" x14ac:dyDescent="0.25">
      <c r="A802" t="s">
        <v>20647</v>
      </c>
      <c r="B802" t="s">
        <v>20652</v>
      </c>
      <c r="C802" s="34">
        <v>10000064421116</v>
      </c>
      <c r="D802">
        <v>9114934</v>
      </c>
      <c r="E802" t="s">
        <v>20649</v>
      </c>
      <c r="F802" t="s">
        <v>20651</v>
      </c>
      <c r="G802" t="s">
        <v>89</v>
      </c>
      <c r="H802" t="s">
        <v>90</v>
      </c>
      <c r="I802" t="s">
        <v>10</v>
      </c>
      <c r="J802" t="s">
        <v>20650</v>
      </c>
      <c r="K802">
        <v>0</v>
      </c>
      <c r="L802" t="s">
        <v>20652</v>
      </c>
      <c r="M802" t="s">
        <v>20652</v>
      </c>
      <c r="N802">
        <v>0</v>
      </c>
      <c r="O802">
        <v>30</v>
      </c>
      <c r="P802" s="17">
        <v>46022</v>
      </c>
      <c r="Q802" s="19">
        <v>0</v>
      </c>
      <c r="R802" t="s">
        <v>24</v>
      </c>
      <c r="S802" s="17">
        <v>45737</v>
      </c>
      <c r="U802" s="29">
        <v>0</v>
      </c>
      <c r="V802" s="29">
        <v>0</v>
      </c>
      <c r="W802" s="29">
        <v>0</v>
      </c>
      <c r="X802" s="29">
        <f t="shared" si="12"/>
        <v>2</v>
      </c>
      <c r="Y802" s="33">
        <v>0</v>
      </c>
      <c r="Z802" s="29">
        <v>0</v>
      </c>
      <c r="AA802" s="29">
        <v>0</v>
      </c>
      <c r="AB802" s="29">
        <v>0</v>
      </c>
      <c r="AC802" s="33">
        <v>0</v>
      </c>
      <c r="AD802" s="33">
        <v>63.017666666666663</v>
      </c>
      <c r="AE802" s="29">
        <v>0</v>
      </c>
      <c r="AG802" s="29">
        <v>0</v>
      </c>
      <c r="AH802" s="29">
        <v>0</v>
      </c>
      <c r="AI802" s="29">
        <v>0</v>
      </c>
      <c r="AJ802" s="29">
        <v>0</v>
      </c>
      <c r="AK802" s="29">
        <v>0</v>
      </c>
      <c r="AL802" s="53">
        <v>2</v>
      </c>
      <c r="AM802" s="29" t="s">
        <v>20651</v>
      </c>
      <c r="AN802" s="29" t="s">
        <v>20651</v>
      </c>
      <c r="AO802" s="29">
        <v>0</v>
      </c>
      <c r="AP802" s="30">
        <v>0</v>
      </c>
      <c r="AQ802" s="30">
        <v>0</v>
      </c>
    </row>
    <row r="803" spans="1:43" x14ac:dyDescent="0.25">
      <c r="A803" t="s">
        <v>20647</v>
      </c>
      <c r="B803" t="s">
        <v>20652</v>
      </c>
      <c r="C803" s="34">
        <v>10000064421137</v>
      </c>
      <c r="D803">
        <v>9114935</v>
      </c>
      <c r="E803" t="s">
        <v>20649</v>
      </c>
      <c r="F803" t="s">
        <v>20651</v>
      </c>
      <c r="G803" t="s">
        <v>89</v>
      </c>
      <c r="H803" t="s">
        <v>90</v>
      </c>
      <c r="I803" t="s">
        <v>10</v>
      </c>
      <c r="J803" t="s">
        <v>20650</v>
      </c>
      <c r="K803">
        <v>0</v>
      </c>
      <c r="L803" t="s">
        <v>20652</v>
      </c>
      <c r="M803" t="s">
        <v>20652</v>
      </c>
      <c r="N803">
        <v>0</v>
      </c>
      <c r="O803">
        <v>24</v>
      </c>
      <c r="P803" s="17">
        <v>46022</v>
      </c>
      <c r="Q803" s="19">
        <v>0</v>
      </c>
      <c r="R803" t="s">
        <v>24</v>
      </c>
      <c r="S803" s="17">
        <v>45737</v>
      </c>
      <c r="U803" s="29">
        <v>0</v>
      </c>
      <c r="V803" s="29">
        <v>0</v>
      </c>
      <c r="W803" s="29">
        <v>0</v>
      </c>
      <c r="X803" s="29">
        <f t="shared" si="12"/>
        <v>2</v>
      </c>
      <c r="Y803" s="33">
        <v>0</v>
      </c>
      <c r="Z803" s="29">
        <v>0</v>
      </c>
      <c r="AA803" s="29">
        <v>0</v>
      </c>
      <c r="AB803" s="29">
        <v>0</v>
      </c>
      <c r="AC803" s="33">
        <v>0</v>
      </c>
      <c r="AD803" s="33">
        <v>63.017666666666663</v>
      </c>
      <c r="AE803" s="29">
        <v>0</v>
      </c>
      <c r="AG803" s="29">
        <v>0</v>
      </c>
      <c r="AH803" s="29">
        <v>0</v>
      </c>
      <c r="AI803" s="29">
        <v>0</v>
      </c>
      <c r="AJ803" s="29">
        <v>0</v>
      </c>
      <c r="AK803" s="29">
        <v>0</v>
      </c>
      <c r="AL803" s="53">
        <v>2</v>
      </c>
      <c r="AM803" s="29" t="s">
        <v>20651</v>
      </c>
      <c r="AN803" s="29" t="s">
        <v>20651</v>
      </c>
      <c r="AO803" s="29">
        <v>0</v>
      </c>
      <c r="AP803" s="30">
        <v>0</v>
      </c>
      <c r="AQ803" s="30">
        <v>0</v>
      </c>
    </row>
    <row r="804" spans="1:43" x14ac:dyDescent="0.25">
      <c r="A804" t="s">
        <v>20647</v>
      </c>
      <c r="B804" t="s">
        <v>20652</v>
      </c>
      <c r="C804" s="34">
        <v>10000064421295</v>
      </c>
      <c r="D804">
        <v>9114691</v>
      </c>
      <c r="E804" t="s">
        <v>20649</v>
      </c>
      <c r="F804" t="s">
        <v>20651</v>
      </c>
      <c r="G804" t="s">
        <v>89</v>
      </c>
      <c r="H804" t="s">
        <v>90</v>
      </c>
      <c r="I804" t="s">
        <v>10</v>
      </c>
      <c r="J804" t="s">
        <v>20650</v>
      </c>
      <c r="K804">
        <v>0</v>
      </c>
      <c r="L804" t="s">
        <v>20652</v>
      </c>
      <c r="M804" t="s">
        <v>20652</v>
      </c>
      <c r="N804">
        <v>0</v>
      </c>
      <c r="O804">
        <v>5</v>
      </c>
      <c r="P804" s="17">
        <v>46022</v>
      </c>
      <c r="Q804" s="19">
        <v>0</v>
      </c>
      <c r="R804" t="s">
        <v>24</v>
      </c>
      <c r="S804" s="17">
        <v>45737</v>
      </c>
      <c r="U804" s="29">
        <v>0</v>
      </c>
      <c r="V804" s="29">
        <v>0</v>
      </c>
      <c r="W804" s="29">
        <v>0</v>
      </c>
      <c r="X804" s="29">
        <f t="shared" si="12"/>
        <v>1</v>
      </c>
      <c r="Y804" s="33">
        <v>0</v>
      </c>
      <c r="Z804" s="29">
        <v>0</v>
      </c>
      <c r="AA804" s="29">
        <v>0</v>
      </c>
      <c r="AB804" s="29">
        <v>0</v>
      </c>
      <c r="AC804" s="33">
        <v>0</v>
      </c>
      <c r="AD804" s="33">
        <v>41.040700000000001</v>
      </c>
      <c r="AE804" s="29">
        <v>0</v>
      </c>
      <c r="AG804" s="29">
        <v>0</v>
      </c>
      <c r="AH804" s="29">
        <v>0</v>
      </c>
      <c r="AI804" s="29">
        <v>0</v>
      </c>
      <c r="AJ804" s="29">
        <v>0</v>
      </c>
      <c r="AK804" s="29">
        <v>0</v>
      </c>
      <c r="AL804" s="53">
        <v>1</v>
      </c>
      <c r="AM804" s="29" t="s">
        <v>20651</v>
      </c>
      <c r="AN804" s="29" t="s">
        <v>20651</v>
      </c>
      <c r="AO804" s="29">
        <v>0</v>
      </c>
      <c r="AP804" s="30">
        <v>0</v>
      </c>
      <c r="AQ804" s="30">
        <v>0</v>
      </c>
    </row>
    <row r="805" spans="1:43" x14ac:dyDescent="0.25">
      <c r="A805" t="s">
        <v>20647</v>
      </c>
      <c r="B805" t="s">
        <v>20652</v>
      </c>
      <c r="C805" s="34">
        <v>10000064421316</v>
      </c>
      <c r="D805">
        <v>9114790</v>
      </c>
      <c r="E805" t="s">
        <v>20649</v>
      </c>
      <c r="F805" t="s">
        <v>20651</v>
      </c>
      <c r="G805" t="s">
        <v>89</v>
      </c>
      <c r="H805" t="s">
        <v>90</v>
      </c>
      <c r="I805" t="s">
        <v>10</v>
      </c>
      <c r="J805" t="s">
        <v>20650</v>
      </c>
      <c r="K805">
        <v>0</v>
      </c>
      <c r="L805" t="s">
        <v>20652</v>
      </c>
      <c r="M805" t="s">
        <v>20652</v>
      </c>
      <c r="N805">
        <v>0</v>
      </c>
      <c r="O805">
        <v>30</v>
      </c>
      <c r="P805" s="17">
        <v>46022</v>
      </c>
      <c r="Q805" s="19">
        <v>0</v>
      </c>
      <c r="R805" t="s">
        <v>24</v>
      </c>
      <c r="S805" s="17">
        <v>45737</v>
      </c>
      <c r="U805" s="29">
        <v>0</v>
      </c>
      <c r="V805" s="29">
        <v>0</v>
      </c>
      <c r="W805" s="29">
        <v>0</v>
      </c>
      <c r="X805" s="29">
        <f t="shared" si="12"/>
        <v>2</v>
      </c>
      <c r="Y805" s="33">
        <v>0</v>
      </c>
      <c r="Z805" s="29">
        <v>0</v>
      </c>
      <c r="AA805" s="29">
        <v>0</v>
      </c>
      <c r="AB805" s="29">
        <v>0</v>
      </c>
      <c r="AC805" s="33">
        <v>0</v>
      </c>
      <c r="AD805" s="33">
        <v>62.574700000000007</v>
      </c>
      <c r="AE805" s="29">
        <v>0</v>
      </c>
      <c r="AG805" s="29">
        <v>0</v>
      </c>
      <c r="AH805" s="29">
        <v>0</v>
      </c>
      <c r="AI805" s="29">
        <v>0</v>
      </c>
      <c r="AJ805" s="29">
        <v>0</v>
      </c>
      <c r="AK805" s="29">
        <v>0</v>
      </c>
      <c r="AL805" s="53">
        <v>2</v>
      </c>
      <c r="AM805" s="29" t="s">
        <v>20651</v>
      </c>
      <c r="AN805" s="29" t="s">
        <v>20651</v>
      </c>
      <c r="AO805" s="29">
        <v>0</v>
      </c>
      <c r="AP805" s="30">
        <v>0</v>
      </c>
      <c r="AQ805" s="30">
        <v>0</v>
      </c>
    </row>
    <row r="806" spans="1:43" x14ac:dyDescent="0.25">
      <c r="A806" t="s">
        <v>20647</v>
      </c>
      <c r="B806" t="s">
        <v>20652</v>
      </c>
      <c r="C806" s="34">
        <v>10000064421399</v>
      </c>
      <c r="D806">
        <v>3574226</v>
      </c>
      <c r="E806" t="s">
        <v>20649</v>
      </c>
      <c r="F806" t="s">
        <v>20651</v>
      </c>
      <c r="G806" t="s">
        <v>89</v>
      </c>
      <c r="H806" t="s">
        <v>90</v>
      </c>
      <c r="I806" t="s">
        <v>10</v>
      </c>
      <c r="J806" t="s">
        <v>20650</v>
      </c>
      <c r="K806">
        <v>0</v>
      </c>
      <c r="L806" t="s">
        <v>20652</v>
      </c>
      <c r="M806" t="s">
        <v>20652</v>
      </c>
      <c r="N806">
        <v>0</v>
      </c>
      <c r="O806">
        <v>19</v>
      </c>
      <c r="P806" s="17">
        <v>46022</v>
      </c>
      <c r="Q806" s="19">
        <v>0</v>
      </c>
      <c r="R806" t="s">
        <v>24</v>
      </c>
      <c r="S806" s="17">
        <v>45737</v>
      </c>
      <c r="U806" s="29">
        <v>0</v>
      </c>
      <c r="V806" s="29">
        <v>0</v>
      </c>
      <c r="W806" s="29">
        <v>0</v>
      </c>
      <c r="X806" s="29">
        <f t="shared" si="12"/>
        <v>2</v>
      </c>
      <c r="Y806" s="33">
        <v>0</v>
      </c>
      <c r="Z806" s="29">
        <v>0</v>
      </c>
      <c r="AA806" s="29">
        <v>0</v>
      </c>
      <c r="AB806" s="29">
        <v>0</v>
      </c>
      <c r="AC806" s="33">
        <v>0</v>
      </c>
      <c r="AD806" s="33">
        <v>46.847766666666672</v>
      </c>
      <c r="AE806" s="29">
        <v>0</v>
      </c>
      <c r="AG806" s="29">
        <v>0</v>
      </c>
      <c r="AH806" s="29">
        <v>0</v>
      </c>
      <c r="AI806" s="29">
        <v>0</v>
      </c>
      <c r="AJ806" s="29">
        <v>0</v>
      </c>
      <c r="AK806" s="29">
        <v>0</v>
      </c>
      <c r="AL806" s="53">
        <v>2</v>
      </c>
      <c r="AM806" s="29" t="s">
        <v>20651</v>
      </c>
      <c r="AN806" s="29" t="s">
        <v>20651</v>
      </c>
      <c r="AO806" s="29">
        <v>0</v>
      </c>
      <c r="AP806" s="30">
        <v>0</v>
      </c>
      <c r="AQ806" s="30">
        <v>0</v>
      </c>
    </row>
    <row r="807" spans="1:43" x14ac:dyDescent="0.25">
      <c r="A807" t="s">
        <v>20647</v>
      </c>
      <c r="B807" t="s">
        <v>20652</v>
      </c>
      <c r="C807" s="34">
        <v>10000064421403</v>
      </c>
      <c r="D807">
        <v>3574227</v>
      </c>
      <c r="E807" t="s">
        <v>20649</v>
      </c>
      <c r="F807" t="s">
        <v>20651</v>
      </c>
      <c r="G807" t="s">
        <v>89</v>
      </c>
      <c r="H807" t="s">
        <v>90</v>
      </c>
      <c r="I807" t="s">
        <v>10</v>
      </c>
      <c r="J807" t="s">
        <v>20650</v>
      </c>
      <c r="K807">
        <v>0</v>
      </c>
      <c r="L807" t="s">
        <v>20652</v>
      </c>
      <c r="M807" t="s">
        <v>20652</v>
      </c>
      <c r="N807">
        <v>0</v>
      </c>
      <c r="O807">
        <v>20</v>
      </c>
      <c r="P807" s="17">
        <v>46022</v>
      </c>
      <c r="Q807" s="19">
        <v>0</v>
      </c>
      <c r="R807" t="s">
        <v>24</v>
      </c>
      <c r="S807" s="17">
        <v>45737</v>
      </c>
      <c r="U807" s="29">
        <v>0</v>
      </c>
      <c r="V807" s="29">
        <v>0</v>
      </c>
      <c r="W807" s="29">
        <v>0</v>
      </c>
      <c r="X807" s="29">
        <f t="shared" si="12"/>
        <v>2</v>
      </c>
      <c r="Y807" s="33">
        <v>0</v>
      </c>
      <c r="Z807" s="29">
        <v>0</v>
      </c>
      <c r="AA807" s="29">
        <v>0</v>
      </c>
      <c r="AB807" s="29">
        <v>0</v>
      </c>
      <c r="AC807" s="33">
        <v>0</v>
      </c>
      <c r="AD807" s="33">
        <v>46.847766666666672</v>
      </c>
      <c r="AE807" s="29">
        <v>0</v>
      </c>
      <c r="AG807" s="29">
        <v>0</v>
      </c>
      <c r="AH807" s="29">
        <v>0</v>
      </c>
      <c r="AI807" s="29">
        <v>0</v>
      </c>
      <c r="AJ807" s="29">
        <v>0</v>
      </c>
      <c r="AK807" s="29">
        <v>0</v>
      </c>
      <c r="AL807" s="53">
        <v>2</v>
      </c>
      <c r="AM807" s="29" t="s">
        <v>20651</v>
      </c>
      <c r="AN807" s="29" t="s">
        <v>20651</v>
      </c>
      <c r="AO807" s="29">
        <v>0</v>
      </c>
      <c r="AP807" s="30">
        <v>0</v>
      </c>
      <c r="AQ807" s="30">
        <v>0</v>
      </c>
    </row>
    <row r="808" spans="1:43" x14ac:dyDescent="0.25">
      <c r="A808" t="s">
        <v>20647</v>
      </c>
      <c r="B808" t="s">
        <v>20652</v>
      </c>
      <c r="C808" s="34">
        <v>10000064421405</v>
      </c>
      <c r="D808">
        <v>3574225</v>
      </c>
      <c r="E808" t="s">
        <v>20649</v>
      </c>
      <c r="F808" t="s">
        <v>20651</v>
      </c>
      <c r="G808" t="s">
        <v>89</v>
      </c>
      <c r="H808" t="s">
        <v>90</v>
      </c>
      <c r="I808" t="s">
        <v>10</v>
      </c>
      <c r="J808" t="s">
        <v>20650</v>
      </c>
      <c r="K808">
        <v>0</v>
      </c>
      <c r="L808" t="s">
        <v>20652</v>
      </c>
      <c r="M808" t="s">
        <v>20652</v>
      </c>
      <c r="N808">
        <v>0</v>
      </c>
      <c r="O808">
        <v>21</v>
      </c>
      <c r="P808" s="17">
        <v>46022</v>
      </c>
      <c r="Q808" s="19">
        <v>0</v>
      </c>
      <c r="R808" t="s">
        <v>24</v>
      </c>
      <c r="S808" s="17">
        <v>45737</v>
      </c>
      <c r="U808" s="29">
        <v>0</v>
      </c>
      <c r="V808" s="29">
        <v>0</v>
      </c>
      <c r="W808" s="29">
        <v>0</v>
      </c>
      <c r="X808" s="29">
        <f t="shared" si="12"/>
        <v>2</v>
      </c>
      <c r="Y808" s="33">
        <v>0</v>
      </c>
      <c r="Z808" s="29">
        <v>0</v>
      </c>
      <c r="AA808" s="29">
        <v>0</v>
      </c>
      <c r="AB808" s="29">
        <v>0</v>
      </c>
      <c r="AC808" s="33">
        <v>0</v>
      </c>
      <c r="AD808" s="33">
        <v>46.847766666666672</v>
      </c>
      <c r="AE808" s="29">
        <v>0</v>
      </c>
      <c r="AG808" s="29">
        <v>0</v>
      </c>
      <c r="AH808" s="29">
        <v>0</v>
      </c>
      <c r="AI808" s="29">
        <v>0</v>
      </c>
      <c r="AJ808" s="29">
        <v>0</v>
      </c>
      <c r="AK808" s="29">
        <v>0</v>
      </c>
      <c r="AL808" s="53">
        <v>2</v>
      </c>
      <c r="AM808" s="29" t="s">
        <v>20651</v>
      </c>
      <c r="AN808" s="29" t="s">
        <v>20651</v>
      </c>
      <c r="AO808" s="29">
        <v>0</v>
      </c>
      <c r="AP808" s="30">
        <v>0</v>
      </c>
      <c r="AQ808" s="30">
        <v>0</v>
      </c>
    </row>
    <row r="809" spans="1:43" x14ac:dyDescent="0.25">
      <c r="A809" t="s">
        <v>20647</v>
      </c>
      <c r="B809" t="s">
        <v>20652</v>
      </c>
      <c r="C809" s="34">
        <v>10000064421415</v>
      </c>
      <c r="D809">
        <v>3574203</v>
      </c>
      <c r="E809" t="s">
        <v>20649</v>
      </c>
      <c r="F809" t="s">
        <v>20651</v>
      </c>
      <c r="G809" t="s">
        <v>89</v>
      </c>
      <c r="H809" t="s">
        <v>90</v>
      </c>
      <c r="I809" t="s">
        <v>10</v>
      </c>
      <c r="J809" t="s">
        <v>20650</v>
      </c>
      <c r="K809">
        <v>0</v>
      </c>
      <c r="L809" t="s">
        <v>20652</v>
      </c>
      <c r="M809" t="s">
        <v>20652</v>
      </c>
      <c r="N809">
        <v>0</v>
      </c>
      <c r="O809">
        <v>80</v>
      </c>
      <c r="P809" s="17">
        <v>46022</v>
      </c>
      <c r="Q809" s="19">
        <v>0</v>
      </c>
      <c r="R809" t="s">
        <v>24</v>
      </c>
      <c r="S809" s="17">
        <v>45737</v>
      </c>
      <c r="U809" s="29">
        <v>0</v>
      </c>
      <c r="V809" s="29">
        <v>0</v>
      </c>
      <c r="W809" s="29">
        <v>0</v>
      </c>
      <c r="X809" s="29">
        <f t="shared" si="12"/>
        <v>2</v>
      </c>
      <c r="Y809" s="33">
        <v>0</v>
      </c>
      <c r="Z809" s="29">
        <v>0</v>
      </c>
      <c r="AA809" s="29">
        <v>0</v>
      </c>
      <c r="AB809" s="29">
        <v>0</v>
      </c>
      <c r="AC809" s="33">
        <v>0</v>
      </c>
      <c r="AD809" s="33">
        <v>107.31110000000001</v>
      </c>
      <c r="AE809" s="29">
        <v>0</v>
      </c>
      <c r="AG809" s="29">
        <v>0</v>
      </c>
      <c r="AH809" s="29">
        <v>0</v>
      </c>
      <c r="AI809" s="29">
        <v>0</v>
      </c>
      <c r="AJ809" s="29">
        <v>0</v>
      </c>
      <c r="AK809" s="29">
        <v>0</v>
      </c>
      <c r="AL809" s="53">
        <v>2</v>
      </c>
      <c r="AM809" s="29" t="s">
        <v>20651</v>
      </c>
      <c r="AN809" s="29" t="s">
        <v>20651</v>
      </c>
      <c r="AO809" s="29">
        <v>0</v>
      </c>
      <c r="AP809" s="30">
        <v>0</v>
      </c>
      <c r="AQ809" s="30">
        <v>0</v>
      </c>
    </row>
    <row r="810" spans="1:43" x14ac:dyDescent="0.25">
      <c r="A810" t="s">
        <v>20647</v>
      </c>
      <c r="B810" t="s">
        <v>20652</v>
      </c>
      <c r="C810" s="34">
        <v>10000064421427</v>
      </c>
      <c r="D810">
        <v>9114902</v>
      </c>
      <c r="E810" t="s">
        <v>20649</v>
      </c>
      <c r="F810" t="s">
        <v>20651</v>
      </c>
      <c r="G810" t="s">
        <v>89</v>
      </c>
      <c r="H810" t="s">
        <v>90</v>
      </c>
      <c r="I810" t="s">
        <v>10</v>
      </c>
      <c r="J810" t="s">
        <v>20650</v>
      </c>
      <c r="K810">
        <v>0</v>
      </c>
      <c r="L810" t="s">
        <v>20652</v>
      </c>
      <c r="M810" t="s">
        <v>20652</v>
      </c>
      <c r="N810">
        <v>0</v>
      </c>
      <c r="O810">
        <v>76</v>
      </c>
      <c r="P810" s="17">
        <v>46022</v>
      </c>
      <c r="Q810" s="19">
        <v>0</v>
      </c>
      <c r="R810" t="s">
        <v>24</v>
      </c>
      <c r="S810" s="17">
        <v>45737</v>
      </c>
      <c r="U810" s="29">
        <v>0</v>
      </c>
      <c r="V810" s="29">
        <v>0</v>
      </c>
      <c r="W810" s="29">
        <v>0</v>
      </c>
      <c r="X810" s="29">
        <f t="shared" si="12"/>
        <v>2</v>
      </c>
      <c r="Y810" s="33">
        <v>0</v>
      </c>
      <c r="Z810" s="29">
        <v>0</v>
      </c>
      <c r="AA810" s="29">
        <v>0</v>
      </c>
      <c r="AB810" s="29">
        <v>0</v>
      </c>
      <c r="AC810" s="33">
        <v>0</v>
      </c>
      <c r="AD810" s="33">
        <v>107.45336666666667</v>
      </c>
      <c r="AE810" s="29">
        <v>0</v>
      </c>
      <c r="AG810" s="29">
        <v>0</v>
      </c>
      <c r="AH810" s="29">
        <v>0</v>
      </c>
      <c r="AI810" s="29">
        <v>0</v>
      </c>
      <c r="AJ810" s="29">
        <v>0</v>
      </c>
      <c r="AK810" s="29">
        <v>0</v>
      </c>
      <c r="AL810" s="53">
        <v>2</v>
      </c>
      <c r="AM810" s="29" t="s">
        <v>20651</v>
      </c>
      <c r="AN810" s="29" t="s">
        <v>20651</v>
      </c>
      <c r="AO810" s="29">
        <v>0</v>
      </c>
      <c r="AP810" s="30">
        <v>0</v>
      </c>
      <c r="AQ810" s="30">
        <v>0</v>
      </c>
    </row>
    <row r="811" spans="1:43" x14ac:dyDescent="0.25">
      <c r="A811" t="s">
        <v>20647</v>
      </c>
      <c r="B811" t="s">
        <v>20652</v>
      </c>
      <c r="C811" s="34">
        <v>10000064421489</v>
      </c>
      <c r="D811">
        <v>9114932</v>
      </c>
      <c r="E811" t="s">
        <v>20649</v>
      </c>
      <c r="F811" t="s">
        <v>20651</v>
      </c>
      <c r="G811" t="s">
        <v>89</v>
      </c>
      <c r="H811" t="s">
        <v>90</v>
      </c>
      <c r="I811" t="s">
        <v>10</v>
      </c>
      <c r="J811" t="s">
        <v>20650</v>
      </c>
      <c r="K811">
        <v>0</v>
      </c>
      <c r="L811" t="s">
        <v>20652</v>
      </c>
      <c r="M811" t="s">
        <v>20652</v>
      </c>
      <c r="N811">
        <v>0</v>
      </c>
      <c r="O811">
        <v>28</v>
      </c>
      <c r="P811" s="17">
        <v>46022</v>
      </c>
      <c r="Q811" s="19">
        <v>0</v>
      </c>
      <c r="R811" t="s">
        <v>24</v>
      </c>
      <c r="S811" s="17">
        <v>45737</v>
      </c>
      <c r="U811" s="29">
        <v>0</v>
      </c>
      <c r="V811" s="29">
        <v>0</v>
      </c>
      <c r="W811" s="29">
        <v>0</v>
      </c>
      <c r="X811" s="29">
        <f t="shared" si="12"/>
        <v>1</v>
      </c>
      <c r="Y811" s="33">
        <v>0</v>
      </c>
      <c r="Z811" s="29">
        <v>0</v>
      </c>
      <c r="AA811" s="29">
        <v>0</v>
      </c>
      <c r="AB811" s="29">
        <v>0</v>
      </c>
      <c r="AC811" s="33">
        <v>0</v>
      </c>
      <c r="AD811" s="33">
        <v>46.637600000000006</v>
      </c>
      <c r="AE811" s="29">
        <v>0</v>
      </c>
      <c r="AG811" s="29">
        <v>0</v>
      </c>
      <c r="AH811" s="29">
        <v>0</v>
      </c>
      <c r="AI811" s="29">
        <v>0</v>
      </c>
      <c r="AJ811" s="29">
        <v>0</v>
      </c>
      <c r="AK811" s="29">
        <v>0</v>
      </c>
      <c r="AL811" s="53">
        <v>1</v>
      </c>
      <c r="AM811" s="29" t="s">
        <v>20651</v>
      </c>
      <c r="AN811" s="29" t="s">
        <v>20651</v>
      </c>
      <c r="AO811" s="29">
        <v>0</v>
      </c>
      <c r="AP811" s="30">
        <v>0</v>
      </c>
      <c r="AQ811" s="30">
        <v>0</v>
      </c>
    </row>
    <row r="812" spans="1:43" x14ac:dyDescent="0.25">
      <c r="A812" t="s">
        <v>20647</v>
      </c>
      <c r="B812" t="s">
        <v>20652</v>
      </c>
      <c r="C812" s="34">
        <v>10000064421509</v>
      </c>
      <c r="D812">
        <v>9115023</v>
      </c>
      <c r="E812" t="s">
        <v>20649</v>
      </c>
      <c r="F812" t="s">
        <v>20651</v>
      </c>
      <c r="G812" t="s">
        <v>89</v>
      </c>
      <c r="H812" t="s">
        <v>90</v>
      </c>
      <c r="I812" t="s">
        <v>10</v>
      </c>
      <c r="J812" t="s">
        <v>20650</v>
      </c>
      <c r="K812">
        <v>0</v>
      </c>
      <c r="L812" t="s">
        <v>20652</v>
      </c>
      <c r="M812" t="s">
        <v>20652</v>
      </c>
      <c r="N812">
        <v>0</v>
      </c>
      <c r="O812">
        <v>19</v>
      </c>
      <c r="P812" s="17">
        <v>46022</v>
      </c>
      <c r="Q812" s="19">
        <v>0</v>
      </c>
      <c r="R812" t="s">
        <v>24</v>
      </c>
      <c r="S812" s="17">
        <v>45737</v>
      </c>
      <c r="U812" s="29">
        <v>0</v>
      </c>
      <c r="V812" s="29">
        <v>0</v>
      </c>
      <c r="W812" s="29">
        <v>0</v>
      </c>
      <c r="X812" s="29">
        <f t="shared" si="12"/>
        <v>2</v>
      </c>
      <c r="Y812" s="33">
        <v>0</v>
      </c>
      <c r="Z812" s="29">
        <v>0</v>
      </c>
      <c r="AA812" s="29">
        <v>0</v>
      </c>
      <c r="AB812" s="29">
        <v>0</v>
      </c>
      <c r="AC812" s="33">
        <v>0</v>
      </c>
      <c r="AD812" s="33">
        <v>46.850999999999999</v>
      </c>
      <c r="AE812" s="29">
        <v>0</v>
      </c>
      <c r="AG812" s="29">
        <v>0</v>
      </c>
      <c r="AH812" s="29">
        <v>0</v>
      </c>
      <c r="AI812" s="29">
        <v>0</v>
      </c>
      <c r="AJ812" s="29">
        <v>0</v>
      </c>
      <c r="AK812" s="29">
        <v>0</v>
      </c>
      <c r="AL812" s="53">
        <v>2</v>
      </c>
      <c r="AM812" s="29" t="s">
        <v>20651</v>
      </c>
      <c r="AN812" s="29" t="s">
        <v>20651</v>
      </c>
      <c r="AO812" s="29">
        <v>0</v>
      </c>
      <c r="AP812" s="30">
        <v>0</v>
      </c>
      <c r="AQ812" s="30">
        <v>0</v>
      </c>
    </row>
    <row r="813" spans="1:43" x14ac:dyDescent="0.25">
      <c r="A813" t="s">
        <v>20647</v>
      </c>
      <c r="B813" t="s">
        <v>20652</v>
      </c>
      <c r="C813" s="34">
        <v>10000064421510</v>
      </c>
      <c r="D813">
        <v>9115022</v>
      </c>
      <c r="E813" t="s">
        <v>20649</v>
      </c>
      <c r="F813" t="s">
        <v>20651</v>
      </c>
      <c r="G813" t="s">
        <v>89</v>
      </c>
      <c r="H813" t="s">
        <v>90</v>
      </c>
      <c r="I813" t="s">
        <v>10</v>
      </c>
      <c r="J813" t="s">
        <v>20650</v>
      </c>
      <c r="K813">
        <v>0</v>
      </c>
      <c r="L813" t="s">
        <v>20652</v>
      </c>
      <c r="M813" t="s">
        <v>20652</v>
      </c>
      <c r="N813">
        <v>0</v>
      </c>
      <c r="O813">
        <v>20</v>
      </c>
      <c r="P813" s="17">
        <v>46022</v>
      </c>
      <c r="Q813" s="19">
        <v>0</v>
      </c>
      <c r="R813" t="s">
        <v>24</v>
      </c>
      <c r="S813" s="17">
        <v>45737</v>
      </c>
      <c r="U813" s="29">
        <v>0</v>
      </c>
      <c r="V813" s="29">
        <v>0</v>
      </c>
      <c r="W813" s="29">
        <v>0</v>
      </c>
      <c r="X813" s="29">
        <f t="shared" si="12"/>
        <v>2</v>
      </c>
      <c r="Y813" s="33">
        <v>0</v>
      </c>
      <c r="Z813" s="29">
        <v>0</v>
      </c>
      <c r="AA813" s="29">
        <v>0</v>
      </c>
      <c r="AB813" s="29">
        <v>0</v>
      </c>
      <c r="AC813" s="33">
        <v>0</v>
      </c>
      <c r="AD813" s="33">
        <v>46.850999999999999</v>
      </c>
      <c r="AE813" s="29">
        <v>0</v>
      </c>
      <c r="AG813" s="29">
        <v>0</v>
      </c>
      <c r="AH813" s="29">
        <v>0</v>
      </c>
      <c r="AI813" s="29">
        <v>0</v>
      </c>
      <c r="AJ813" s="29">
        <v>0</v>
      </c>
      <c r="AK813" s="29">
        <v>0</v>
      </c>
      <c r="AL813" s="53">
        <v>2</v>
      </c>
      <c r="AM813" s="29" t="s">
        <v>20651</v>
      </c>
      <c r="AN813" s="29" t="s">
        <v>20651</v>
      </c>
      <c r="AO813" s="29">
        <v>0</v>
      </c>
      <c r="AP813" s="30">
        <v>0</v>
      </c>
      <c r="AQ813" s="30">
        <v>0</v>
      </c>
    </row>
    <row r="814" spans="1:43" x14ac:dyDescent="0.25">
      <c r="A814" t="s">
        <v>20647</v>
      </c>
      <c r="B814" t="s">
        <v>20652</v>
      </c>
      <c r="C814" s="34">
        <v>10000064421512</v>
      </c>
      <c r="D814">
        <v>9115024</v>
      </c>
      <c r="E814" t="s">
        <v>20649</v>
      </c>
      <c r="F814" t="s">
        <v>20651</v>
      </c>
      <c r="G814" t="s">
        <v>89</v>
      </c>
      <c r="H814" t="s">
        <v>90</v>
      </c>
      <c r="I814" t="s">
        <v>10</v>
      </c>
      <c r="J814" t="s">
        <v>20650</v>
      </c>
      <c r="K814">
        <v>0</v>
      </c>
      <c r="L814" t="s">
        <v>20652</v>
      </c>
      <c r="M814" t="s">
        <v>20652</v>
      </c>
      <c r="N814">
        <v>0</v>
      </c>
      <c r="O814">
        <v>21</v>
      </c>
      <c r="P814" s="17">
        <v>46022</v>
      </c>
      <c r="Q814" s="19">
        <v>0</v>
      </c>
      <c r="R814" t="s">
        <v>24</v>
      </c>
      <c r="S814" s="17">
        <v>45737</v>
      </c>
      <c r="U814" s="29">
        <v>0</v>
      </c>
      <c r="V814" s="29">
        <v>0</v>
      </c>
      <c r="W814" s="29">
        <v>0</v>
      </c>
      <c r="X814" s="29">
        <f t="shared" si="12"/>
        <v>2</v>
      </c>
      <c r="Y814" s="33">
        <v>0</v>
      </c>
      <c r="Z814" s="29">
        <v>0</v>
      </c>
      <c r="AA814" s="29">
        <v>0</v>
      </c>
      <c r="AB814" s="29">
        <v>0</v>
      </c>
      <c r="AC814" s="33">
        <v>0</v>
      </c>
      <c r="AD814" s="33">
        <v>46.850999999999999</v>
      </c>
      <c r="AE814" s="29">
        <v>0</v>
      </c>
      <c r="AG814" s="29">
        <v>0</v>
      </c>
      <c r="AH814" s="29">
        <v>0</v>
      </c>
      <c r="AI814" s="29">
        <v>0</v>
      </c>
      <c r="AJ814" s="29">
        <v>0</v>
      </c>
      <c r="AK814" s="29">
        <v>0</v>
      </c>
      <c r="AL814" s="53">
        <v>2</v>
      </c>
      <c r="AM814" s="29" t="s">
        <v>20651</v>
      </c>
      <c r="AN814" s="29" t="s">
        <v>20651</v>
      </c>
      <c r="AO814" s="29">
        <v>0</v>
      </c>
      <c r="AP814" s="30">
        <v>0</v>
      </c>
      <c r="AQ814" s="30">
        <v>0</v>
      </c>
    </row>
    <row r="815" spans="1:43" x14ac:dyDescent="0.25">
      <c r="A815" t="s">
        <v>20647</v>
      </c>
      <c r="B815" t="s">
        <v>20652</v>
      </c>
      <c r="C815" s="34">
        <v>10000064421562</v>
      </c>
      <c r="D815">
        <v>3574204</v>
      </c>
      <c r="E815" t="s">
        <v>20649</v>
      </c>
      <c r="F815" t="s">
        <v>20651</v>
      </c>
      <c r="G815" t="s">
        <v>89</v>
      </c>
      <c r="H815" t="s">
        <v>90</v>
      </c>
      <c r="I815" t="s">
        <v>10</v>
      </c>
      <c r="J815" t="s">
        <v>20650</v>
      </c>
      <c r="K815">
        <v>0</v>
      </c>
      <c r="L815" t="s">
        <v>20652</v>
      </c>
      <c r="M815" t="s">
        <v>20652</v>
      </c>
      <c r="N815">
        <v>0</v>
      </c>
      <c r="O815">
        <v>1</v>
      </c>
      <c r="P815" s="17">
        <v>46022</v>
      </c>
      <c r="Q815" s="19">
        <v>0</v>
      </c>
      <c r="R815" t="s">
        <v>24</v>
      </c>
      <c r="S815" s="17">
        <v>45737</v>
      </c>
      <c r="U815" s="29">
        <v>0</v>
      </c>
      <c r="V815" s="29">
        <v>0</v>
      </c>
      <c r="W815" s="29">
        <v>0</v>
      </c>
      <c r="X815" s="29">
        <f t="shared" si="12"/>
        <v>2</v>
      </c>
      <c r="Y815" s="33">
        <v>0</v>
      </c>
      <c r="Z815" s="29">
        <v>0</v>
      </c>
      <c r="AA815" s="29">
        <v>0</v>
      </c>
      <c r="AB815" s="29">
        <v>0</v>
      </c>
      <c r="AC815" s="33">
        <v>0</v>
      </c>
      <c r="AD815" s="33">
        <v>55.448433333333334</v>
      </c>
      <c r="AE815" s="29">
        <v>0</v>
      </c>
      <c r="AG815" s="29">
        <v>0</v>
      </c>
      <c r="AH815" s="29">
        <v>0</v>
      </c>
      <c r="AI815" s="29">
        <v>0</v>
      </c>
      <c r="AJ815" s="29">
        <v>0</v>
      </c>
      <c r="AK815" s="29">
        <v>0</v>
      </c>
      <c r="AL815" s="53">
        <v>2</v>
      </c>
      <c r="AM815" s="29" t="s">
        <v>20651</v>
      </c>
      <c r="AN815" s="29" t="s">
        <v>20651</v>
      </c>
      <c r="AO815" s="29">
        <v>0</v>
      </c>
      <c r="AP815" s="30">
        <v>0</v>
      </c>
      <c r="AQ815" s="30">
        <v>0</v>
      </c>
    </row>
    <row r="816" spans="1:43" x14ac:dyDescent="0.25">
      <c r="A816" t="s">
        <v>20647</v>
      </c>
      <c r="B816" t="s">
        <v>20652</v>
      </c>
      <c r="C816" s="34">
        <v>10000064421738</v>
      </c>
      <c r="D816">
        <v>3574212</v>
      </c>
      <c r="E816" t="s">
        <v>20649</v>
      </c>
      <c r="F816" t="s">
        <v>20651</v>
      </c>
      <c r="G816" t="s">
        <v>89</v>
      </c>
      <c r="H816" t="s">
        <v>90</v>
      </c>
      <c r="I816" t="s">
        <v>10</v>
      </c>
      <c r="J816" t="s">
        <v>20650</v>
      </c>
      <c r="K816">
        <v>0</v>
      </c>
      <c r="L816" t="s">
        <v>20652</v>
      </c>
      <c r="M816" t="s">
        <v>20652</v>
      </c>
      <c r="N816">
        <v>0</v>
      </c>
      <c r="O816">
        <v>13</v>
      </c>
      <c r="P816" s="17">
        <v>46022</v>
      </c>
      <c r="Q816" s="19">
        <v>0</v>
      </c>
      <c r="R816" t="s">
        <v>24</v>
      </c>
      <c r="S816" s="17">
        <v>45737</v>
      </c>
      <c r="U816" s="29">
        <v>0</v>
      </c>
      <c r="V816" s="29">
        <v>0</v>
      </c>
      <c r="W816" s="29">
        <v>0</v>
      </c>
      <c r="X816" s="29">
        <f t="shared" si="12"/>
        <v>1</v>
      </c>
      <c r="Y816" s="33">
        <v>0</v>
      </c>
      <c r="Z816" s="29">
        <v>0</v>
      </c>
      <c r="AA816" s="29">
        <v>0</v>
      </c>
      <c r="AB816" s="29">
        <v>0</v>
      </c>
      <c r="AC816" s="33">
        <v>0</v>
      </c>
      <c r="AD816" s="33">
        <v>35.967599999999997</v>
      </c>
      <c r="AE816" s="29">
        <v>0</v>
      </c>
      <c r="AG816" s="29">
        <v>0</v>
      </c>
      <c r="AH816" s="29">
        <v>0</v>
      </c>
      <c r="AI816" s="29">
        <v>0</v>
      </c>
      <c r="AJ816" s="29">
        <v>0</v>
      </c>
      <c r="AK816" s="29">
        <v>0</v>
      </c>
      <c r="AL816" s="53">
        <v>1</v>
      </c>
      <c r="AM816" s="29" t="s">
        <v>20651</v>
      </c>
      <c r="AN816" s="29" t="s">
        <v>20651</v>
      </c>
      <c r="AO816" s="29">
        <v>0</v>
      </c>
      <c r="AP816" s="30">
        <v>0</v>
      </c>
      <c r="AQ816" s="30">
        <v>0</v>
      </c>
    </row>
    <row r="817" spans="1:43" x14ac:dyDescent="0.25">
      <c r="A817" t="s">
        <v>20647</v>
      </c>
      <c r="B817" t="s">
        <v>20652</v>
      </c>
      <c r="C817" s="34">
        <v>10000064421742</v>
      </c>
      <c r="D817">
        <v>9114974</v>
      </c>
      <c r="E817" t="s">
        <v>20649</v>
      </c>
      <c r="F817" t="s">
        <v>20651</v>
      </c>
      <c r="G817" t="s">
        <v>89</v>
      </c>
      <c r="H817" t="s">
        <v>90</v>
      </c>
      <c r="I817" t="s">
        <v>10</v>
      </c>
      <c r="J817" t="s">
        <v>20650</v>
      </c>
      <c r="K817">
        <v>0</v>
      </c>
      <c r="L817" t="s">
        <v>20652</v>
      </c>
      <c r="M817" t="s">
        <v>20652</v>
      </c>
      <c r="N817">
        <v>0</v>
      </c>
      <c r="O817">
        <v>13</v>
      </c>
      <c r="P817" s="17">
        <v>46022</v>
      </c>
      <c r="Q817" s="19">
        <v>0</v>
      </c>
      <c r="R817" t="s">
        <v>24</v>
      </c>
      <c r="S817" s="17">
        <v>45737</v>
      </c>
      <c r="U817" s="29">
        <v>0</v>
      </c>
      <c r="V817" s="29">
        <v>0</v>
      </c>
      <c r="W817" s="29">
        <v>0</v>
      </c>
      <c r="X817" s="29">
        <f t="shared" si="12"/>
        <v>1</v>
      </c>
      <c r="Y817" s="33">
        <v>0</v>
      </c>
      <c r="Z817" s="29">
        <v>0</v>
      </c>
      <c r="AA817" s="29">
        <v>0</v>
      </c>
      <c r="AB817" s="29">
        <v>0</v>
      </c>
      <c r="AC817" s="33">
        <v>0</v>
      </c>
      <c r="AD817" s="33">
        <v>94.526499999999999</v>
      </c>
      <c r="AE817" s="29">
        <v>0</v>
      </c>
      <c r="AG817" s="29">
        <v>0</v>
      </c>
      <c r="AH817" s="29">
        <v>0</v>
      </c>
      <c r="AI817" s="29">
        <v>0</v>
      </c>
      <c r="AJ817" s="29">
        <v>0</v>
      </c>
      <c r="AK817" s="29">
        <v>0</v>
      </c>
      <c r="AL817" s="53">
        <v>1</v>
      </c>
      <c r="AM817" s="29" t="s">
        <v>20651</v>
      </c>
      <c r="AN817" s="29" t="s">
        <v>20651</v>
      </c>
      <c r="AO817" s="29">
        <v>0</v>
      </c>
      <c r="AP817" s="30">
        <v>0</v>
      </c>
      <c r="AQ817" s="30">
        <v>0</v>
      </c>
    </row>
    <row r="818" spans="1:43" x14ac:dyDescent="0.25">
      <c r="A818" t="s">
        <v>20647</v>
      </c>
      <c r="B818" t="s">
        <v>20652</v>
      </c>
      <c r="C818" s="34">
        <v>10000064421777</v>
      </c>
      <c r="D818">
        <v>9115027</v>
      </c>
      <c r="E818" t="s">
        <v>20649</v>
      </c>
      <c r="F818" t="s">
        <v>20651</v>
      </c>
      <c r="G818" t="s">
        <v>89</v>
      </c>
      <c r="H818" t="s">
        <v>90</v>
      </c>
      <c r="I818" t="s">
        <v>14</v>
      </c>
      <c r="J818" t="s">
        <v>20650</v>
      </c>
      <c r="K818">
        <v>0</v>
      </c>
      <c r="L818" t="s">
        <v>20652</v>
      </c>
      <c r="M818" t="s">
        <v>20652</v>
      </c>
      <c r="N818">
        <v>0</v>
      </c>
      <c r="O818">
        <v>71</v>
      </c>
      <c r="P818" s="17">
        <v>46022</v>
      </c>
      <c r="Q818" s="19">
        <v>0</v>
      </c>
      <c r="R818" t="s">
        <v>24</v>
      </c>
      <c r="S818" s="17">
        <v>45737</v>
      </c>
      <c r="U818" s="29">
        <v>0</v>
      </c>
      <c r="V818" s="29">
        <v>0</v>
      </c>
      <c r="W818" s="29">
        <v>0</v>
      </c>
      <c r="X818" s="29">
        <f t="shared" si="12"/>
        <v>1</v>
      </c>
      <c r="Y818" s="33">
        <v>0</v>
      </c>
      <c r="Z818" s="29">
        <v>0</v>
      </c>
      <c r="AA818" s="29">
        <v>0</v>
      </c>
      <c r="AB818" s="29">
        <v>0</v>
      </c>
      <c r="AC818" s="33">
        <v>0</v>
      </c>
      <c r="AD818" s="33">
        <v>308.91589999999997</v>
      </c>
      <c r="AE818" s="29">
        <v>0</v>
      </c>
      <c r="AG818" s="29">
        <v>0</v>
      </c>
      <c r="AH818" s="29">
        <v>0</v>
      </c>
      <c r="AI818" s="29">
        <v>0</v>
      </c>
      <c r="AJ818" s="29">
        <v>0</v>
      </c>
      <c r="AK818" s="29">
        <v>0</v>
      </c>
      <c r="AL818" s="53">
        <v>1</v>
      </c>
      <c r="AM818" s="29" t="s">
        <v>20651</v>
      </c>
      <c r="AN818" s="29" t="s">
        <v>20651</v>
      </c>
      <c r="AO818" s="29">
        <v>0</v>
      </c>
      <c r="AP818" s="30">
        <v>0</v>
      </c>
      <c r="AQ818" s="30">
        <v>0</v>
      </c>
    </row>
    <row r="819" spans="1:43" x14ac:dyDescent="0.25">
      <c r="A819" t="s">
        <v>20647</v>
      </c>
      <c r="B819" t="s">
        <v>20652</v>
      </c>
      <c r="C819" s="34">
        <v>10000064421789</v>
      </c>
      <c r="D819">
        <v>9114985</v>
      </c>
      <c r="E819" t="s">
        <v>20649</v>
      </c>
      <c r="F819" t="s">
        <v>20651</v>
      </c>
      <c r="G819" t="s">
        <v>89</v>
      </c>
      <c r="H819" t="s">
        <v>90</v>
      </c>
      <c r="I819" t="s">
        <v>10</v>
      </c>
      <c r="J819" t="s">
        <v>20650</v>
      </c>
      <c r="K819">
        <v>0</v>
      </c>
      <c r="L819" t="s">
        <v>20652</v>
      </c>
      <c r="M819" t="s">
        <v>20652</v>
      </c>
      <c r="N819">
        <v>0</v>
      </c>
      <c r="O819">
        <v>19</v>
      </c>
      <c r="P819" s="17">
        <v>46022</v>
      </c>
      <c r="Q819" s="19">
        <v>0</v>
      </c>
      <c r="R819" t="s">
        <v>24</v>
      </c>
      <c r="S819" s="17">
        <v>45737</v>
      </c>
      <c r="U819" s="29">
        <v>0</v>
      </c>
      <c r="V819" s="29">
        <v>0</v>
      </c>
      <c r="W819" s="29">
        <v>0</v>
      </c>
      <c r="X819" s="29">
        <f t="shared" si="12"/>
        <v>1</v>
      </c>
      <c r="Y819" s="33">
        <v>0</v>
      </c>
      <c r="Z819" s="29">
        <v>0</v>
      </c>
      <c r="AA819" s="29">
        <v>0</v>
      </c>
      <c r="AB819" s="29">
        <v>0</v>
      </c>
      <c r="AC819" s="33">
        <v>0</v>
      </c>
      <c r="AD819" s="33">
        <v>189.053</v>
      </c>
      <c r="AE819" s="29">
        <v>0</v>
      </c>
      <c r="AG819" s="29">
        <v>0</v>
      </c>
      <c r="AH819" s="29">
        <v>0</v>
      </c>
      <c r="AI819" s="29">
        <v>0</v>
      </c>
      <c r="AJ819" s="29">
        <v>0</v>
      </c>
      <c r="AK819" s="29">
        <v>0</v>
      </c>
      <c r="AL819" s="53">
        <v>1</v>
      </c>
      <c r="AM819" s="29" t="s">
        <v>20651</v>
      </c>
      <c r="AN819" s="29" t="s">
        <v>20651</v>
      </c>
      <c r="AO819" s="29">
        <v>0</v>
      </c>
      <c r="AP819" s="30">
        <v>0</v>
      </c>
      <c r="AQ819" s="30">
        <v>0</v>
      </c>
    </row>
    <row r="820" spans="1:43" x14ac:dyDescent="0.25">
      <c r="A820" t="s">
        <v>20647</v>
      </c>
      <c r="B820" t="s">
        <v>20652</v>
      </c>
      <c r="C820" s="34">
        <v>10000064421919</v>
      </c>
      <c r="D820">
        <v>9114984</v>
      </c>
      <c r="E820" t="s">
        <v>20649</v>
      </c>
      <c r="F820" t="s">
        <v>20651</v>
      </c>
      <c r="G820" t="s">
        <v>89</v>
      </c>
      <c r="H820" t="s">
        <v>90</v>
      </c>
      <c r="I820" t="s">
        <v>10</v>
      </c>
      <c r="J820" t="s">
        <v>20650</v>
      </c>
      <c r="K820">
        <v>0</v>
      </c>
      <c r="L820" t="s">
        <v>20652</v>
      </c>
      <c r="M820" t="s">
        <v>20652</v>
      </c>
      <c r="N820">
        <v>0</v>
      </c>
      <c r="O820">
        <v>19</v>
      </c>
      <c r="P820" s="17">
        <v>46022</v>
      </c>
      <c r="Q820" s="19">
        <v>0</v>
      </c>
      <c r="R820" t="s">
        <v>24</v>
      </c>
      <c r="S820" s="17">
        <v>45737</v>
      </c>
      <c r="U820" s="29">
        <v>0</v>
      </c>
      <c r="V820" s="29">
        <v>0</v>
      </c>
      <c r="W820" s="29">
        <v>0</v>
      </c>
      <c r="X820" s="29">
        <f t="shared" si="12"/>
        <v>1</v>
      </c>
      <c r="Y820" s="33">
        <v>0</v>
      </c>
      <c r="Z820" s="29">
        <v>0</v>
      </c>
      <c r="AA820" s="29">
        <v>0</v>
      </c>
      <c r="AB820" s="29">
        <v>0</v>
      </c>
      <c r="AC820" s="33">
        <v>0</v>
      </c>
      <c r="AD820" s="33">
        <v>189.2373</v>
      </c>
      <c r="AE820" s="29">
        <v>0</v>
      </c>
      <c r="AG820" s="29">
        <v>0</v>
      </c>
      <c r="AH820" s="29">
        <v>0</v>
      </c>
      <c r="AI820" s="29">
        <v>0</v>
      </c>
      <c r="AJ820" s="29">
        <v>0</v>
      </c>
      <c r="AK820" s="29">
        <v>0</v>
      </c>
      <c r="AL820" s="53">
        <v>1</v>
      </c>
      <c r="AM820" s="29" t="s">
        <v>20651</v>
      </c>
      <c r="AN820" s="29" t="s">
        <v>20651</v>
      </c>
      <c r="AO820" s="29">
        <v>0</v>
      </c>
      <c r="AP820" s="30">
        <v>0</v>
      </c>
      <c r="AQ820" s="30">
        <v>0</v>
      </c>
    </row>
    <row r="821" spans="1:43" x14ac:dyDescent="0.25">
      <c r="A821" t="s">
        <v>20647</v>
      </c>
      <c r="B821" t="s">
        <v>20652</v>
      </c>
      <c r="C821" s="34">
        <v>10000064422104</v>
      </c>
      <c r="D821">
        <v>3574219</v>
      </c>
      <c r="E821" t="s">
        <v>20649</v>
      </c>
      <c r="F821" t="s">
        <v>20651</v>
      </c>
      <c r="G821" t="s">
        <v>89</v>
      </c>
      <c r="H821" t="s">
        <v>90</v>
      </c>
      <c r="I821" t="s">
        <v>10</v>
      </c>
      <c r="J821" t="s">
        <v>20650</v>
      </c>
      <c r="K821">
        <v>0</v>
      </c>
      <c r="L821" t="s">
        <v>20652</v>
      </c>
      <c r="M821" t="s">
        <v>20652</v>
      </c>
      <c r="N821">
        <v>0</v>
      </c>
      <c r="O821">
        <v>25</v>
      </c>
      <c r="P821" s="17">
        <v>46022</v>
      </c>
      <c r="Q821" s="19">
        <v>0</v>
      </c>
      <c r="R821" t="s">
        <v>24</v>
      </c>
      <c r="S821" s="17">
        <v>45737</v>
      </c>
      <c r="U821" s="29">
        <v>0</v>
      </c>
      <c r="V821" s="29">
        <v>0</v>
      </c>
      <c r="W821" s="29">
        <v>0</v>
      </c>
      <c r="X821" s="29">
        <f t="shared" si="12"/>
        <v>1</v>
      </c>
      <c r="Y821" s="33">
        <v>0</v>
      </c>
      <c r="Z821" s="29">
        <v>0</v>
      </c>
      <c r="AA821" s="29">
        <v>0</v>
      </c>
      <c r="AB821" s="29">
        <v>0</v>
      </c>
      <c r="AC821" s="33">
        <v>0</v>
      </c>
      <c r="AD821" s="33">
        <v>166.19009999999997</v>
      </c>
      <c r="AE821" s="29">
        <v>0</v>
      </c>
      <c r="AG821" s="29">
        <v>0</v>
      </c>
      <c r="AH821" s="29">
        <v>0</v>
      </c>
      <c r="AI821" s="29">
        <v>0</v>
      </c>
      <c r="AJ821" s="29">
        <v>0</v>
      </c>
      <c r="AK821" s="29">
        <v>0</v>
      </c>
      <c r="AL821" s="53">
        <v>1</v>
      </c>
      <c r="AM821" s="29" t="s">
        <v>20651</v>
      </c>
      <c r="AN821" s="29" t="s">
        <v>20651</v>
      </c>
      <c r="AO821" s="29">
        <v>0</v>
      </c>
      <c r="AP821" s="30">
        <v>0</v>
      </c>
      <c r="AQ821" s="30">
        <v>0</v>
      </c>
    </row>
    <row r="822" spans="1:43" x14ac:dyDescent="0.25">
      <c r="A822" t="s">
        <v>20647</v>
      </c>
      <c r="B822" t="s">
        <v>20652</v>
      </c>
      <c r="C822" s="34">
        <v>10000064422317</v>
      </c>
      <c r="D822">
        <v>9115060</v>
      </c>
      <c r="E822" t="s">
        <v>20649</v>
      </c>
      <c r="F822" t="s">
        <v>20651</v>
      </c>
      <c r="G822" t="s">
        <v>89</v>
      </c>
      <c r="H822" t="s">
        <v>90</v>
      </c>
      <c r="I822" t="s">
        <v>10</v>
      </c>
      <c r="J822" t="s">
        <v>20650</v>
      </c>
      <c r="K822">
        <v>0</v>
      </c>
      <c r="L822" t="s">
        <v>20652</v>
      </c>
      <c r="M822" t="s">
        <v>20652</v>
      </c>
      <c r="N822">
        <v>0</v>
      </c>
      <c r="O822">
        <v>10</v>
      </c>
      <c r="P822" s="17">
        <v>46022</v>
      </c>
      <c r="Q822" s="19">
        <v>0</v>
      </c>
      <c r="R822" t="s">
        <v>24</v>
      </c>
      <c r="S822" s="17">
        <v>45737</v>
      </c>
      <c r="U822" s="29">
        <v>0</v>
      </c>
      <c r="V822" s="29">
        <v>0</v>
      </c>
      <c r="W822" s="29">
        <v>0</v>
      </c>
      <c r="X822" s="29">
        <f t="shared" si="12"/>
        <v>2</v>
      </c>
      <c r="Y822" s="33">
        <v>0</v>
      </c>
      <c r="Z822" s="29">
        <v>0</v>
      </c>
      <c r="AA822" s="29">
        <v>0</v>
      </c>
      <c r="AB822" s="29">
        <v>0</v>
      </c>
      <c r="AC822" s="33">
        <v>0</v>
      </c>
      <c r="AD822" s="33">
        <v>78.557066666666671</v>
      </c>
      <c r="AE822" s="29">
        <v>0</v>
      </c>
      <c r="AG822" s="29">
        <v>0</v>
      </c>
      <c r="AH822" s="29">
        <v>0</v>
      </c>
      <c r="AI822" s="29">
        <v>0</v>
      </c>
      <c r="AJ822" s="29">
        <v>0</v>
      </c>
      <c r="AK822" s="29">
        <v>0</v>
      </c>
      <c r="AL822" s="53">
        <v>2</v>
      </c>
      <c r="AM822" s="29" t="s">
        <v>20651</v>
      </c>
      <c r="AN822" s="29" t="s">
        <v>20651</v>
      </c>
      <c r="AO822" s="29">
        <v>0</v>
      </c>
      <c r="AP822" s="30">
        <v>0</v>
      </c>
      <c r="AQ822" s="30">
        <v>0</v>
      </c>
    </row>
    <row r="823" spans="1:43" x14ac:dyDescent="0.25">
      <c r="A823" t="s">
        <v>20647</v>
      </c>
      <c r="B823" t="s">
        <v>20652</v>
      </c>
      <c r="C823" s="34">
        <v>10000064422368</v>
      </c>
      <c r="D823">
        <v>9115061</v>
      </c>
      <c r="E823" t="s">
        <v>20649</v>
      </c>
      <c r="F823" t="s">
        <v>20651</v>
      </c>
      <c r="G823" t="s">
        <v>89</v>
      </c>
      <c r="H823" t="s">
        <v>90</v>
      </c>
      <c r="I823" t="s">
        <v>10</v>
      </c>
      <c r="J823" t="s">
        <v>20650</v>
      </c>
      <c r="K823">
        <v>0</v>
      </c>
      <c r="L823" t="s">
        <v>20652</v>
      </c>
      <c r="M823" t="s">
        <v>20652</v>
      </c>
      <c r="N823">
        <v>0</v>
      </c>
      <c r="O823">
        <v>8</v>
      </c>
      <c r="P823" s="17">
        <v>46022</v>
      </c>
      <c r="Q823" s="19">
        <v>0</v>
      </c>
      <c r="R823" t="s">
        <v>24</v>
      </c>
      <c r="S823" s="17">
        <v>45737</v>
      </c>
      <c r="U823" s="29">
        <v>0</v>
      </c>
      <c r="V823" s="29">
        <v>0</v>
      </c>
      <c r="W823" s="29">
        <v>0</v>
      </c>
      <c r="X823" s="29">
        <f t="shared" si="12"/>
        <v>2</v>
      </c>
      <c r="Y823" s="33">
        <v>0</v>
      </c>
      <c r="Z823" s="29">
        <v>0</v>
      </c>
      <c r="AA823" s="29">
        <v>0</v>
      </c>
      <c r="AB823" s="29">
        <v>0</v>
      </c>
      <c r="AC823" s="33">
        <v>0</v>
      </c>
      <c r="AD823" s="33">
        <v>78.169066666666666</v>
      </c>
      <c r="AE823" s="29">
        <v>0</v>
      </c>
      <c r="AG823" s="29">
        <v>0</v>
      </c>
      <c r="AH823" s="29">
        <v>0</v>
      </c>
      <c r="AI823" s="29">
        <v>0</v>
      </c>
      <c r="AJ823" s="29">
        <v>0</v>
      </c>
      <c r="AK823" s="29">
        <v>0</v>
      </c>
      <c r="AL823" s="53">
        <v>2</v>
      </c>
      <c r="AM823" s="29" t="s">
        <v>20651</v>
      </c>
      <c r="AN823" s="29" t="s">
        <v>20651</v>
      </c>
      <c r="AO823" s="29">
        <v>0</v>
      </c>
      <c r="AP823" s="30">
        <v>0</v>
      </c>
      <c r="AQ823" s="30">
        <v>0</v>
      </c>
    </row>
    <row r="824" spans="1:43" x14ac:dyDescent="0.25">
      <c r="A824" t="s">
        <v>20647</v>
      </c>
      <c r="B824" t="s">
        <v>20652</v>
      </c>
      <c r="C824" s="34">
        <v>10000064422432</v>
      </c>
      <c r="D824">
        <v>3574233</v>
      </c>
      <c r="E824" t="s">
        <v>20649</v>
      </c>
      <c r="F824" t="s">
        <v>20651</v>
      </c>
      <c r="G824" t="s">
        <v>89</v>
      </c>
      <c r="H824" t="s">
        <v>90</v>
      </c>
      <c r="I824" t="s">
        <v>10</v>
      </c>
      <c r="J824" t="s">
        <v>20650</v>
      </c>
      <c r="K824">
        <v>0</v>
      </c>
      <c r="L824" t="s">
        <v>20652</v>
      </c>
      <c r="M824" t="s">
        <v>20652</v>
      </c>
      <c r="N824">
        <v>0</v>
      </c>
      <c r="O824">
        <v>77</v>
      </c>
      <c r="P824" s="17">
        <v>46022</v>
      </c>
      <c r="Q824" s="19">
        <v>0</v>
      </c>
      <c r="R824" t="s">
        <v>24</v>
      </c>
      <c r="S824" s="17">
        <v>45737</v>
      </c>
      <c r="U824" s="29">
        <v>0</v>
      </c>
      <c r="V824" s="29">
        <v>0</v>
      </c>
      <c r="W824" s="29">
        <v>0</v>
      </c>
      <c r="X824" s="29">
        <f t="shared" si="12"/>
        <v>1</v>
      </c>
      <c r="Y824" s="33">
        <v>0</v>
      </c>
      <c r="Z824" s="29">
        <v>0</v>
      </c>
      <c r="AA824" s="29">
        <v>0</v>
      </c>
      <c r="AB824" s="29">
        <v>0</v>
      </c>
      <c r="AC824" s="33">
        <v>0</v>
      </c>
      <c r="AD824" s="33">
        <v>304.55090000000001</v>
      </c>
      <c r="AE824" s="29">
        <v>0</v>
      </c>
      <c r="AG824" s="29">
        <v>0</v>
      </c>
      <c r="AH824" s="29">
        <v>0</v>
      </c>
      <c r="AI824" s="29">
        <v>0</v>
      </c>
      <c r="AJ824" s="29">
        <v>0</v>
      </c>
      <c r="AK824" s="29">
        <v>0</v>
      </c>
      <c r="AL824" s="53">
        <v>1</v>
      </c>
      <c r="AM824" s="29" t="s">
        <v>20651</v>
      </c>
      <c r="AN824" s="29" t="s">
        <v>20651</v>
      </c>
      <c r="AO824" s="29">
        <v>0</v>
      </c>
      <c r="AP824" s="30">
        <v>0</v>
      </c>
      <c r="AQ824" s="30">
        <v>0</v>
      </c>
    </row>
    <row r="825" spans="1:43" x14ac:dyDescent="0.25">
      <c r="A825" t="s">
        <v>20647</v>
      </c>
      <c r="B825" t="s">
        <v>20652</v>
      </c>
      <c r="C825" s="34">
        <v>10000064422474</v>
      </c>
      <c r="D825">
        <v>9115026</v>
      </c>
      <c r="E825" t="s">
        <v>20649</v>
      </c>
      <c r="F825" t="s">
        <v>20651</v>
      </c>
      <c r="G825" t="s">
        <v>89</v>
      </c>
      <c r="H825" t="s">
        <v>90</v>
      </c>
      <c r="I825" t="s">
        <v>10</v>
      </c>
      <c r="J825" t="s">
        <v>20650</v>
      </c>
      <c r="K825">
        <v>0</v>
      </c>
      <c r="L825" t="s">
        <v>20652</v>
      </c>
      <c r="M825" t="s">
        <v>20652</v>
      </c>
      <c r="N825">
        <v>0</v>
      </c>
      <c r="O825">
        <v>73</v>
      </c>
      <c r="P825" s="17">
        <v>46022</v>
      </c>
      <c r="Q825" s="19">
        <v>0</v>
      </c>
      <c r="R825" t="s">
        <v>24</v>
      </c>
      <c r="S825" s="17">
        <v>45737</v>
      </c>
      <c r="U825" s="29">
        <v>0</v>
      </c>
      <c r="V825" s="29">
        <v>0</v>
      </c>
      <c r="W825" s="29">
        <v>0</v>
      </c>
      <c r="X825" s="29">
        <f t="shared" si="12"/>
        <v>2</v>
      </c>
      <c r="Y825" s="33">
        <v>0</v>
      </c>
      <c r="Z825" s="29">
        <v>0</v>
      </c>
      <c r="AA825" s="29">
        <v>0</v>
      </c>
      <c r="AB825" s="29">
        <v>0</v>
      </c>
      <c r="AC825" s="33">
        <v>0</v>
      </c>
      <c r="AD825" s="33">
        <v>143.97225</v>
      </c>
      <c r="AE825" s="29">
        <v>0</v>
      </c>
      <c r="AG825" s="29">
        <v>0</v>
      </c>
      <c r="AH825" s="29">
        <v>0</v>
      </c>
      <c r="AI825" s="29">
        <v>0</v>
      </c>
      <c r="AJ825" s="29">
        <v>0</v>
      </c>
      <c r="AK825" s="29">
        <v>0</v>
      </c>
      <c r="AL825" s="53">
        <v>2</v>
      </c>
      <c r="AM825" s="29" t="s">
        <v>20651</v>
      </c>
      <c r="AN825" s="29" t="s">
        <v>20651</v>
      </c>
      <c r="AO825" s="29">
        <v>0</v>
      </c>
      <c r="AP825" s="30">
        <v>0</v>
      </c>
      <c r="AQ825" s="30">
        <v>0</v>
      </c>
    </row>
    <row r="826" spans="1:43" x14ac:dyDescent="0.25">
      <c r="A826" t="s">
        <v>20647</v>
      </c>
      <c r="B826" t="s">
        <v>20652</v>
      </c>
      <c r="C826" s="34">
        <v>10000064422477</v>
      </c>
      <c r="D826">
        <v>3574231</v>
      </c>
      <c r="E826" t="s">
        <v>20649</v>
      </c>
      <c r="F826" t="s">
        <v>20651</v>
      </c>
      <c r="G826" t="s">
        <v>89</v>
      </c>
      <c r="H826" t="s">
        <v>90</v>
      </c>
      <c r="I826" t="s">
        <v>10</v>
      </c>
      <c r="J826" t="s">
        <v>20650</v>
      </c>
      <c r="K826">
        <v>0</v>
      </c>
      <c r="L826" t="s">
        <v>20652</v>
      </c>
      <c r="M826" t="s">
        <v>20652</v>
      </c>
      <c r="N826">
        <v>0</v>
      </c>
      <c r="O826">
        <v>71</v>
      </c>
      <c r="P826" s="17">
        <v>46022</v>
      </c>
      <c r="Q826" s="19">
        <v>0</v>
      </c>
      <c r="R826" t="s">
        <v>24</v>
      </c>
      <c r="S826" s="17">
        <v>45737</v>
      </c>
      <c r="U826" s="29">
        <v>0</v>
      </c>
      <c r="V826" s="29">
        <v>0</v>
      </c>
      <c r="W826" s="29">
        <v>0</v>
      </c>
      <c r="X826" s="29">
        <f t="shared" si="12"/>
        <v>2</v>
      </c>
      <c r="Y826" s="33">
        <v>0</v>
      </c>
      <c r="Z826" s="29">
        <v>0</v>
      </c>
      <c r="AA826" s="29">
        <v>0</v>
      </c>
      <c r="AB826" s="29">
        <v>0</v>
      </c>
      <c r="AC826" s="33">
        <v>0</v>
      </c>
      <c r="AD826" s="33">
        <v>143.93345000000002</v>
      </c>
      <c r="AE826" s="29">
        <v>0</v>
      </c>
      <c r="AG826" s="29">
        <v>0</v>
      </c>
      <c r="AH826" s="29">
        <v>0</v>
      </c>
      <c r="AI826" s="29">
        <v>0</v>
      </c>
      <c r="AJ826" s="29">
        <v>0</v>
      </c>
      <c r="AK826" s="29">
        <v>0</v>
      </c>
      <c r="AL826" s="53">
        <v>2</v>
      </c>
      <c r="AM826" s="29" t="s">
        <v>20651</v>
      </c>
      <c r="AN826" s="29" t="s">
        <v>20651</v>
      </c>
      <c r="AO826" s="29">
        <v>0</v>
      </c>
      <c r="AP826" s="30">
        <v>0</v>
      </c>
      <c r="AQ826" s="30">
        <v>0</v>
      </c>
    </row>
    <row r="827" spans="1:43" x14ac:dyDescent="0.25">
      <c r="A827" t="s">
        <v>20647</v>
      </c>
      <c r="B827" t="s">
        <v>20652</v>
      </c>
      <c r="C827" s="34">
        <v>10000064422479</v>
      </c>
      <c r="D827">
        <v>3574230</v>
      </c>
      <c r="E827" t="s">
        <v>20649</v>
      </c>
      <c r="F827" t="s">
        <v>20651</v>
      </c>
      <c r="G827" t="s">
        <v>89</v>
      </c>
      <c r="H827" t="s">
        <v>90</v>
      </c>
      <c r="I827" t="s">
        <v>10</v>
      </c>
      <c r="J827" t="s">
        <v>20650</v>
      </c>
      <c r="K827">
        <v>0</v>
      </c>
      <c r="L827" t="s">
        <v>20652</v>
      </c>
      <c r="M827" t="s">
        <v>20652</v>
      </c>
      <c r="N827">
        <v>0</v>
      </c>
      <c r="O827">
        <v>72</v>
      </c>
      <c r="P827" s="17">
        <v>46022</v>
      </c>
      <c r="Q827" s="19">
        <v>0</v>
      </c>
      <c r="R827" t="s">
        <v>24</v>
      </c>
      <c r="S827" s="17">
        <v>45737</v>
      </c>
      <c r="U827" s="29">
        <v>0</v>
      </c>
      <c r="V827" s="29">
        <v>0</v>
      </c>
      <c r="W827" s="29">
        <v>0</v>
      </c>
      <c r="X827" s="29">
        <f t="shared" si="12"/>
        <v>2</v>
      </c>
      <c r="Y827" s="33">
        <v>0</v>
      </c>
      <c r="Z827" s="29">
        <v>0</v>
      </c>
      <c r="AA827" s="29">
        <v>0</v>
      </c>
      <c r="AB827" s="29">
        <v>0</v>
      </c>
      <c r="AC827" s="33">
        <v>0</v>
      </c>
      <c r="AD827" s="33">
        <v>143.93345000000002</v>
      </c>
      <c r="AE827" s="29">
        <v>0</v>
      </c>
      <c r="AG827" s="29">
        <v>0</v>
      </c>
      <c r="AH827" s="29">
        <v>0</v>
      </c>
      <c r="AI827" s="29">
        <v>0</v>
      </c>
      <c r="AJ827" s="29">
        <v>0</v>
      </c>
      <c r="AK827" s="29">
        <v>0</v>
      </c>
      <c r="AL827" s="53">
        <v>2</v>
      </c>
      <c r="AM827" s="29" t="s">
        <v>20651</v>
      </c>
      <c r="AN827" s="29" t="s">
        <v>20651</v>
      </c>
      <c r="AO827" s="29">
        <v>0</v>
      </c>
      <c r="AP827" s="30">
        <v>0</v>
      </c>
      <c r="AQ827" s="30">
        <v>0</v>
      </c>
    </row>
    <row r="828" spans="1:43" x14ac:dyDescent="0.25">
      <c r="A828" t="s">
        <v>20647</v>
      </c>
      <c r="B828" t="s">
        <v>20652</v>
      </c>
      <c r="C828" s="34">
        <v>10000064422600</v>
      </c>
      <c r="D828">
        <v>9115246</v>
      </c>
      <c r="E828" t="s">
        <v>20649</v>
      </c>
      <c r="F828" t="s">
        <v>20651</v>
      </c>
      <c r="G828" t="s">
        <v>89</v>
      </c>
      <c r="H828" t="s">
        <v>90</v>
      </c>
      <c r="I828" t="s">
        <v>14</v>
      </c>
      <c r="J828" t="s">
        <v>20650</v>
      </c>
      <c r="K828">
        <v>0</v>
      </c>
      <c r="L828" t="s">
        <v>20652</v>
      </c>
      <c r="M828" t="s">
        <v>20652</v>
      </c>
      <c r="N828">
        <v>0</v>
      </c>
      <c r="O828">
        <v>18</v>
      </c>
      <c r="P828" s="17">
        <v>46022</v>
      </c>
      <c r="Q828" s="19">
        <v>0</v>
      </c>
      <c r="R828" t="s">
        <v>24</v>
      </c>
      <c r="S828" s="17">
        <v>45737</v>
      </c>
      <c r="U828" s="29">
        <v>0</v>
      </c>
      <c r="V828" s="29">
        <v>0</v>
      </c>
      <c r="W828" s="29">
        <v>0</v>
      </c>
      <c r="X828" s="29">
        <f t="shared" si="12"/>
        <v>2</v>
      </c>
      <c r="Y828" s="33">
        <v>0</v>
      </c>
      <c r="Z828" s="29">
        <v>0</v>
      </c>
      <c r="AA828" s="29">
        <v>0</v>
      </c>
      <c r="AB828" s="29">
        <v>0</v>
      </c>
      <c r="AC828" s="33">
        <v>0</v>
      </c>
      <c r="AD828" s="33">
        <v>15.623466666666667</v>
      </c>
      <c r="AE828" s="29">
        <v>0</v>
      </c>
      <c r="AG828" s="29">
        <v>0</v>
      </c>
      <c r="AH828" s="29">
        <v>0</v>
      </c>
      <c r="AI828" s="29">
        <v>0</v>
      </c>
      <c r="AJ828" s="29">
        <v>0</v>
      </c>
      <c r="AK828" s="29">
        <v>0</v>
      </c>
      <c r="AL828" s="53">
        <v>2</v>
      </c>
      <c r="AM828" s="29" t="s">
        <v>20651</v>
      </c>
      <c r="AN828" s="29" t="s">
        <v>20651</v>
      </c>
      <c r="AO828" s="29">
        <v>0</v>
      </c>
      <c r="AP828" s="30">
        <v>0</v>
      </c>
      <c r="AQ828" s="30">
        <v>0</v>
      </c>
    </row>
    <row r="829" spans="1:43" x14ac:dyDescent="0.25">
      <c r="A829" t="s">
        <v>20647</v>
      </c>
      <c r="B829" t="s">
        <v>20652</v>
      </c>
      <c r="C829" s="34">
        <v>10000064422616</v>
      </c>
      <c r="D829">
        <v>9115245</v>
      </c>
      <c r="E829" t="s">
        <v>20649</v>
      </c>
      <c r="F829" t="s">
        <v>20651</v>
      </c>
      <c r="G829" t="s">
        <v>89</v>
      </c>
      <c r="H829" t="s">
        <v>90</v>
      </c>
      <c r="I829" t="s">
        <v>14</v>
      </c>
      <c r="J829" t="s">
        <v>20650</v>
      </c>
      <c r="K829">
        <v>0</v>
      </c>
      <c r="L829" t="s">
        <v>20652</v>
      </c>
      <c r="M829" t="s">
        <v>20652</v>
      </c>
      <c r="N829">
        <v>0</v>
      </c>
      <c r="O829">
        <v>23</v>
      </c>
      <c r="P829" s="17">
        <v>46022</v>
      </c>
      <c r="Q829" s="19">
        <v>0</v>
      </c>
      <c r="R829" t="s">
        <v>24</v>
      </c>
      <c r="S829" s="17">
        <v>45737</v>
      </c>
      <c r="U829" s="29">
        <v>0</v>
      </c>
      <c r="V829" s="29">
        <v>0</v>
      </c>
      <c r="W829" s="29">
        <v>0</v>
      </c>
      <c r="X829" s="29">
        <f t="shared" si="12"/>
        <v>2</v>
      </c>
      <c r="Y829" s="33">
        <v>0</v>
      </c>
      <c r="Z829" s="29">
        <v>0</v>
      </c>
      <c r="AA829" s="29">
        <v>0</v>
      </c>
      <c r="AB829" s="29">
        <v>0</v>
      </c>
      <c r="AC829" s="33">
        <v>0</v>
      </c>
      <c r="AD829" s="33">
        <v>15.623466666666667</v>
      </c>
      <c r="AE829" s="29">
        <v>0</v>
      </c>
      <c r="AG829" s="29">
        <v>0</v>
      </c>
      <c r="AH829" s="29">
        <v>0</v>
      </c>
      <c r="AI829" s="29">
        <v>0</v>
      </c>
      <c r="AJ829" s="29">
        <v>0</v>
      </c>
      <c r="AK829" s="29">
        <v>0</v>
      </c>
      <c r="AL829" s="53">
        <v>2</v>
      </c>
      <c r="AM829" s="29" t="s">
        <v>20651</v>
      </c>
      <c r="AN829" s="29" t="s">
        <v>20651</v>
      </c>
      <c r="AO829" s="29">
        <v>0</v>
      </c>
      <c r="AP829" s="30">
        <v>0</v>
      </c>
      <c r="AQ829" s="30">
        <v>0</v>
      </c>
    </row>
    <row r="830" spans="1:43" x14ac:dyDescent="0.25">
      <c r="A830" t="s">
        <v>20647</v>
      </c>
      <c r="B830" t="s">
        <v>20652</v>
      </c>
      <c r="C830" s="34">
        <v>10000064422668</v>
      </c>
      <c r="D830">
        <v>3574247</v>
      </c>
      <c r="E830" t="s">
        <v>20649</v>
      </c>
      <c r="F830" t="s">
        <v>20651</v>
      </c>
      <c r="G830" t="s">
        <v>89</v>
      </c>
      <c r="H830" t="s">
        <v>90</v>
      </c>
      <c r="I830" t="s">
        <v>14</v>
      </c>
      <c r="J830" t="s">
        <v>20650</v>
      </c>
      <c r="K830">
        <v>0</v>
      </c>
      <c r="L830" t="s">
        <v>20652</v>
      </c>
      <c r="M830" t="s">
        <v>20652</v>
      </c>
      <c r="N830">
        <v>0</v>
      </c>
      <c r="O830">
        <v>7</v>
      </c>
      <c r="P830" s="17">
        <v>46022</v>
      </c>
      <c r="Q830" s="19">
        <v>0</v>
      </c>
      <c r="R830" t="s">
        <v>24</v>
      </c>
      <c r="S830" s="17">
        <v>45737</v>
      </c>
      <c r="U830" s="29">
        <v>0</v>
      </c>
      <c r="V830" s="29">
        <v>0</v>
      </c>
      <c r="W830" s="29">
        <v>0</v>
      </c>
      <c r="X830" s="29">
        <f t="shared" si="12"/>
        <v>1</v>
      </c>
      <c r="Y830" s="33">
        <v>0</v>
      </c>
      <c r="Z830" s="29">
        <v>0</v>
      </c>
      <c r="AA830" s="29">
        <v>0</v>
      </c>
      <c r="AB830" s="29">
        <v>0</v>
      </c>
      <c r="AC830" s="33">
        <v>0</v>
      </c>
      <c r="AD830" s="33">
        <v>180.70130000000003</v>
      </c>
      <c r="AE830" s="29">
        <v>0</v>
      </c>
      <c r="AG830" s="29">
        <v>0</v>
      </c>
      <c r="AH830" s="29">
        <v>0</v>
      </c>
      <c r="AI830" s="29">
        <v>0</v>
      </c>
      <c r="AJ830" s="29">
        <v>0</v>
      </c>
      <c r="AK830" s="29">
        <v>0</v>
      </c>
      <c r="AL830" s="53">
        <v>1</v>
      </c>
      <c r="AM830" s="29" t="s">
        <v>20651</v>
      </c>
      <c r="AN830" s="29" t="s">
        <v>20651</v>
      </c>
      <c r="AO830" s="29">
        <v>0</v>
      </c>
      <c r="AP830" s="30">
        <v>0</v>
      </c>
      <c r="AQ830" s="30">
        <v>0</v>
      </c>
    </row>
    <row r="831" spans="1:43" x14ac:dyDescent="0.25">
      <c r="A831" t="s">
        <v>20647</v>
      </c>
      <c r="B831" t="s">
        <v>20652</v>
      </c>
      <c r="C831" s="34">
        <v>10000064422676</v>
      </c>
      <c r="D831">
        <v>9115359</v>
      </c>
      <c r="E831" t="s">
        <v>20649</v>
      </c>
      <c r="F831" t="s">
        <v>20651</v>
      </c>
      <c r="G831" t="s">
        <v>89</v>
      </c>
      <c r="H831" t="s">
        <v>90</v>
      </c>
      <c r="I831" t="s">
        <v>14</v>
      </c>
      <c r="J831" t="s">
        <v>20650</v>
      </c>
      <c r="K831">
        <v>0</v>
      </c>
      <c r="L831" t="s">
        <v>20652</v>
      </c>
      <c r="M831" t="s">
        <v>20652</v>
      </c>
      <c r="N831">
        <v>0</v>
      </c>
      <c r="O831">
        <v>7</v>
      </c>
      <c r="P831" s="17">
        <v>46022</v>
      </c>
      <c r="Q831" s="19">
        <v>0</v>
      </c>
      <c r="R831" t="s">
        <v>24</v>
      </c>
      <c r="S831" s="17">
        <v>45737</v>
      </c>
      <c r="U831" s="29">
        <v>0</v>
      </c>
      <c r="V831" s="29">
        <v>0</v>
      </c>
      <c r="W831" s="29">
        <v>0</v>
      </c>
      <c r="X831" s="29">
        <f t="shared" si="12"/>
        <v>1</v>
      </c>
      <c r="Y831" s="33">
        <v>0</v>
      </c>
      <c r="Z831" s="29">
        <v>0</v>
      </c>
      <c r="AA831" s="29">
        <v>0</v>
      </c>
      <c r="AB831" s="29">
        <v>0</v>
      </c>
      <c r="AC831" s="33">
        <v>0</v>
      </c>
      <c r="AD831" s="33">
        <v>181.80710000000002</v>
      </c>
      <c r="AE831" s="29">
        <v>0</v>
      </c>
      <c r="AG831" s="29">
        <v>0</v>
      </c>
      <c r="AH831" s="29">
        <v>0</v>
      </c>
      <c r="AI831" s="29">
        <v>0</v>
      </c>
      <c r="AJ831" s="29">
        <v>0</v>
      </c>
      <c r="AK831" s="29">
        <v>0</v>
      </c>
      <c r="AL831" s="53">
        <v>1</v>
      </c>
      <c r="AM831" s="29" t="s">
        <v>20651</v>
      </c>
      <c r="AN831" s="29" t="s">
        <v>20651</v>
      </c>
      <c r="AO831" s="29">
        <v>0</v>
      </c>
      <c r="AP831" s="30">
        <v>0</v>
      </c>
      <c r="AQ831" s="30">
        <v>0</v>
      </c>
    </row>
    <row r="832" spans="1:43" x14ac:dyDescent="0.25">
      <c r="A832" t="s">
        <v>20647</v>
      </c>
      <c r="B832" t="s">
        <v>20652</v>
      </c>
      <c r="C832" s="34">
        <v>10000064422718</v>
      </c>
      <c r="D832">
        <v>3574260</v>
      </c>
      <c r="E832" t="s">
        <v>20649</v>
      </c>
      <c r="F832" t="s">
        <v>20651</v>
      </c>
      <c r="G832" t="s">
        <v>89</v>
      </c>
      <c r="H832" t="s">
        <v>90</v>
      </c>
      <c r="I832" t="s">
        <v>10</v>
      </c>
      <c r="J832" t="s">
        <v>20650</v>
      </c>
      <c r="K832">
        <v>0</v>
      </c>
      <c r="L832" t="s">
        <v>20652</v>
      </c>
      <c r="M832" t="s">
        <v>20652</v>
      </c>
      <c r="N832">
        <v>0</v>
      </c>
      <c r="O832">
        <v>71</v>
      </c>
      <c r="P832" s="17">
        <v>46022</v>
      </c>
      <c r="Q832" s="19">
        <v>0</v>
      </c>
      <c r="R832" t="s">
        <v>24</v>
      </c>
      <c r="S832" s="17">
        <v>45737</v>
      </c>
      <c r="U832" s="29">
        <v>0</v>
      </c>
      <c r="V832" s="29">
        <v>0</v>
      </c>
      <c r="W832" s="29">
        <v>0</v>
      </c>
      <c r="X832" s="29">
        <f t="shared" si="12"/>
        <v>1</v>
      </c>
      <c r="Y832" s="33">
        <v>0</v>
      </c>
      <c r="Z832" s="29">
        <v>0</v>
      </c>
      <c r="AA832" s="29">
        <v>0</v>
      </c>
      <c r="AB832" s="29">
        <v>0</v>
      </c>
      <c r="AC832" s="33">
        <v>0</v>
      </c>
      <c r="AD832" s="33">
        <v>255.99270000000001</v>
      </c>
      <c r="AE832" s="29">
        <v>0</v>
      </c>
      <c r="AG832" s="29">
        <v>0</v>
      </c>
      <c r="AH832" s="29">
        <v>0</v>
      </c>
      <c r="AI832" s="29">
        <v>0</v>
      </c>
      <c r="AJ832" s="29">
        <v>0</v>
      </c>
      <c r="AK832" s="29">
        <v>0</v>
      </c>
      <c r="AL832" s="53">
        <v>1</v>
      </c>
      <c r="AM832" s="29" t="s">
        <v>20651</v>
      </c>
      <c r="AN832" s="29" t="s">
        <v>20651</v>
      </c>
      <c r="AO832" s="29">
        <v>0</v>
      </c>
      <c r="AP832" s="30">
        <v>0</v>
      </c>
      <c r="AQ832" s="30">
        <v>0</v>
      </c>
    </row>
    <row r="833" spans="1:43" x14ac:dyDescent="0.25">
      <c r="A833" t="s">
        <v>20647</v>
      </c>
      <c r="B833" t="s">
        <v>20652</v>
      </c>
      <c r="C833" s="34">
        <v>10000064422816</v>
      </c>
      <c r="D833">
        <v>3574264</v>
      </c>
      <c r="E833" t="s">
        <v>20649</v>
      </c>
      <c r="F833" t="s">
        <v>20651</v>
      </c>
      <c r="G833" t="s">
        <v>89</v>
      </c>
      <c r="H833" t="s">
        <v>90</v>
      </c>
      <c r="I833" t="s">
        <v>137</v>
      </c>
      <c r="J833" t="s">
        <v>20650</v>
      </c>
      <c r="K833">
        <v>0</v>
      </c>
      <c r="L833" t="s">
        <v>20652</v>
      </c>
      <c r="M833" t="s">
        <v>20652</v>
      </c>
      <c r="N833">
        <v>0</v>
      </c>
      <c r="O833">
        <v>25</v>
      </c>
      <c r="P833" s="17">
        <v>46022</v>
      </c>
      <c r="Q833" s="19">
        <v>0</v>
      </c>
      <c r="R833" t="s">
        <v>24</v>
      </c>
      <c r="S833" s="17">
        <v>45737</v>
      </c>
      <c r="U833" s="29">
        <v>0</v>
      </c>
      <c r="V833" s="29">
        <v>0</v>
      </c>
      <c r="W833" s="29">
        <v>0</v>
      </c>
      <c r="X833" s="29">
        <f t="shared" si="12"/>
        <v>2</v>
      </c>
      <c r="Y833" s="33">
        <v>0</v>
      </c>
      <c r="Z833" s="29">
        <v>0</v>
      </c>
      <c r="AA833" s="29">
        <v>0</v>
      </c>
      <c r="AB833" s="29">
        <v>0</v>
      </c>
      <c r="AC833" s="33">
        <v>0</v>
      </c>
      <c r="AD833" s="33">
        <v>29.49591666666667</v>
      </c>
      <c r="AE833" s="29">
        <v>0</v>
      </c>
      <c r="AG833" s="29">
        <v>0</v>
      </c>
      <c r="AH833" s="29">
        <v>0</v>
      </c>
      <c r="AI833" s="29">
        <v>0</v>
      </c>
      <c r="AJ833" s="29">
        <v>0</v>
      </c>
      <c r="AK833" s="29">
        <v>0</v>
      </c>
      <c r="AL833" s="53">
        <v>2</v>
      </c>
      <c r="AM833" s="29" t="s">
        <v>20651</v>
      </c>
      <c r="AN833" s="29" t="s">
        <v>20651</v>
      </c>
      <c r="AO833" s="29">
        <v>0</v>
      </c>
      <c r="AP833" s="30">
        <v>0</v>
      </c>
      <c r="AQ833" s="30">
        <v>0</v>
      </c>
    </row>
    <row r="834" spans="1:43" x14ac:dyDescent="0.25">
      <c r="A834" t="s">
        <v>20647</v>
      </c>
      <c r="B834" t="s">
        <v>20652</v>
      </c>
      <c r="C834" s="34">
        <v>10000064422828</v>
      </c>
      <c r="D834">
        <v>9115829</v>
      </c>
      <c r="E834" t="s">
        <v>20649</v>
      </c>
      <c r="F834" t="s">
        <v>20651</v>
      </c>
      <c r="G834" t="s">
        <v>89</v>
      </c>
      <c r="H834" t="s">
        <v>90</v>
      </c>
      <c r="I834" t="s">
        <v>14</v>
      </c>
      <c r="J834" t="s">
        <v>20650</v>
      </c>
      <c r="K834">
        <v>0</v>
      </c>
      <c r="L834" t="s">
        <v>20652</v>
      </c>
      <c r="M834" t="s">
        <v>20652</v>
      </c>
      <c r="N834">
        <v>0</v>
      </c>
      <c r="O834">
        <v>30</v>
      </c>
      <c r="P834" s="17">
        <v>46022</v>
      </c>
      <c r="Q834" s="19">
        <v>0</v>
      </c>
      <c r="R834" t="s">
        <v>24</v>
      </c>
      <c r="S834" s="17">
        <v>45737</v>
      </c>
      <c r="U834" s="29">
        <v>0</v>
      </c>
      <c r="V834" s="29">
        <v>0</v>
      </c>
      <c r="W834" s="29">
        <v>0</v>
      </c>
      <c r="X834" s="29">
        <f t="shared" si="12"/>
        <v>2</v>
      </c>
      <c r="Y834" s="33">
        <v>0</v>
      </c>
      <c r="Z834" s="29">
        <v>0</v>
      </c>
      <c r="AA834" s="29">
        <v>0</v>
      </c>
      <c r="AB834" s="29">
        <v>0</v>
      </c>
      <c r="AC834" s="33">
        <v>0</v>
      </c>
      <c r="AD834" s="33">
        <v>58.626800000000003</v>
      </c>
      <c r="AE834" s="29">
        <v>0</v>
      </c>
      <c r="AG834" s="29">
        <v>0</v>
      </c>
      <c r="AH834" s="29">
        <v>0</v>
      </c>
      <c r="AI834" s="29">
        <v>0</v>
      </c>
      <c r="AJ834" s="29">
        <v>0</v>
      </c>
      <c r="AK834" s="29">
        <v>0</v>
      </c>
      <c r="AL834" s="53">
        <v>2</v>
      </c>
      <c r="AM834" s="29" t="s">
        <v>20651</v>
      </c>
      <c r="AN834" s="29" t="s">
        <v>20651</v>
      </c>
      <c r="AO834" s="29">
        <v>0</v>
      </c>
      <c r="AP834" s="30">
        <v>0</v>
      </c>
      <c r="AQ834" s="30">
        <v>0</v>
      </c>
    </row>
    <row r="835" spans="1:43" x14ac:dyDescent="0.25">
      <c r="A835" t="s">
        <v>20647</v>
      </c>
      <c r="B835" t="s">
        <v>20652</v>
      </c>
      <c r="C835" s="34">
        <v>10000064422881</v>
      </c>
      <c r="D835">
        <v>3574254</v>
      </c>
      <c r="E835" t="s">
        <v>20649</v>
      </c>
      <c r="F835" t="s">
        <v>20651</v>
      </c>
      <c r="G835" t="s">
        <v>89</v>
      </c>
      <c r="H835" t="s">
        <v>90</v>
      </c>
      <c r="I835" t="s">
        <v>10</v>
      </c>
      <c r="J835" t="s">
        <v>20650</v>
      </c>
      <c r="K835">
        <v>0</v>
      </c>
      <c r="L835" t="s">
        <v>20652</v>
      </c>
      <c r="M835" t="s">
        <v>20652</v>
      </c>
      <c r="N835">
        <v>0</v>
      </c>
      <c r="O835">
        <v>31</v>
      </c>
      <c r="P835" s="17">
        <v>46022</v>
      </c>
      <c r="Q835" s="19">
        <v>0</v>
      </c>
      <c r="R835" t="s">
        <v>24</v>
      </c>
      <c r="S835" s="17">
        <v>45737</v>
      </c>
      <c r="U835" s="29">
        <v>0</v>
      </c>
      <c r="V835" s="29">
        <v>0</v>
      </c>
      <c r="W835" s="29">
        <v>0</v>
      </c>
      <c r="X835" s="29">
        <f t="shared" ref="X835:X898" si="13">AL835</f>
        <v>2</v>
      </c>
      <c r="Y835" s="33">
        <v>0</v>
      </c>
      <c r="Z835" s="29">
        <v>0</v>
      </c>
      <c r="AA835" s="29">
        <v>0</v>
      </c>
      <c r="AB835" s="29">
        <v>0</v>
      </c>
      <c r="AC835" s="33">
        <v>0</v>
      </c>
      <c r="AD835" s="33">
        <v>84.486999999999995</v>
      </c>
      <c r="AE835" s="29">
        <v>0</v>
      </c>
      <c r="AG835" s="29">
        <v>0</v>
      </c>
      <c r="AH835" s="29">
        <v>0</v>
      </c>
      <c r="AI835" s="29">
        <v>0</v>
      </c>
      <c r="AJ835" s="29">
        <v>0</v>
      </c>
      <c r="AK835" s="29">
        <v>0</v>
      </c>
      <c r="AL835" s="53">
        <v>2</v>
      </c>
      <c r="AM835" s="29" t="s">
        <v>20651</v>
      </c>
      <c r="AN835" s="29" t="s">
        <v>20651</v>
      </c>
      <c r="AO835" s="29">
        <v>0</v>
      </c>
      <c r="AP835" s="30">
        <v>0</v>
      </c>
      <c r="AQ835" s="30">
        <v>0</v>
      </c>
    </row>
    <row r="836" spans="1:43" x14ac:dyDescent="0.25">
      <c r="A836" t="s">
        <v>20647</v>
      </c>
      <c r="B836" t="s">
        <v>20652</v>
      </c>
      <c r="C836" s="34">
        <v>10000064422905</v>
      </c>
      <c r="D836">
        <v>9115719</v>
      </c>
      <c r="E836" t="s">
        <v>20649</v>
      </c>
      <c r="F836" t="s">
        <v>20651</v>
      </c>
      <c r="G836" t="s">
        <v>89</v>
      </c>
      <c r="H836" t="s">
        <v>90</v>
      </c>
      <c r="I836" t="s">
        <v>137</v>
      </c>
      <c r="J836" t="s">
        <v>20650</v>
      </c>
      <c r="K836">
        <v>0</v>
      </c>
      <c r="L836" t="s">
        <v>20652</v>
      </c>
      <c r="M836" t="s">
        <v>20652</v>
      </c>
      <c r="N836">
        <v>0</v>
      </c>
      <c r="O836">
        <v>25</v>
      </c>
      <c r="P836" s="17">
        <v>46022</v>
      </c>
      <c r="Q836" s="19">
        <v>0</v>
      </c>
      <c r="R836" t="s">
        <v>24</v>
      </c>
      <c r="S836" s="17">
        <v>45737</v>
      </c>
      <c r="U836" s="29">
        <v>0</v>
      </c>
      <c r="V836" s="29">
        <v>0</v>
      </c>
      <c r="W836" s="29">
        <v>0</v>
      </c>
      <c r="X836" s="29">
        <f t="shared" si="13"/>
        <v>2</v>
      </c>
      <c r="Y836" s="33">
        <v>0</v>
      </c>
      <c r="Z836" s="29">
        <v>0</v>
      </c>
      <c r="AA836" s="29">
        <v>0</v>
      </c>
      <c r="AB836" s="29">
        <v>0</v>
      </c>
      <c r="AC836" s="33">
        <v>0</v>
      </c>
      <c r="AD836" s="33">
        <v>29.676416666666668</v>
      </c>
      <c r="AE836" s="29">
        <v>0</v>
      </c>
      <c r="AG836" s="29">
        <v>0</v>
      </c>
      <c r="AH836" s="29">
        <v>0</v>
      </c>
      <c r="AI836" s="29">
        <v>0</v>
      </c>
      <c r="AJ836" s="29">
        <v>0</v>
      </c>
      <c r="AK836" s="29">
        <v>0</v>
      </c>
      <c r="AL836" s="53">
        <v>2</v>
      </c>
      <c r="AM836" s="29" t="s">
        <v>20651</v>
      </c>
      <c r="AN836" s="29" t="s">
        <v>20651</v>
      </c>
      <c r="AO836" s="29">
        <v>0</v>
      </c>
      <c r="AP836" s="30">
        <v>0</v>
      </c>
      <c r="AQ836" s="30">
        <v>0</v>
      </c>
    </row>
    <row r="837" spans="1:43" x14ac:dyDescent="0.25">
      <c r="A837" t="s">
        <v>20647</v>
      </c>
      <c r="B837" t="s">
        <v>20652</v>
      </c>
      <c r="C837" s="34">
        <v>10000064422921</v>
      </c>
      <c r="D837">
        <v>9115763</v>
      </c>
      <c r="E837" t="s">
        <v>20649</v>
      </c>
      <c r="F837" t="s">
        <v>20651</v>
      </c>
      <c r="G837" t="s">
        <v>89</v>
      </c>
      <c r="H837" t="s">
        <v>90</v>
      </c>
      <c r="I837" t="s">
        <v>10</v>
      </c>
      <c r="J837" t="s">
        <v>20650</v>
      </c>
      <c r="K837">
        <v>0</v>
      </c>
      <c r="L837" t="s">
        <v>20652</v>
      </c>
      <c r="M837" t="s">
        <v>20652</v>
      </c>
      <c r="N837">
        <v>0</v>
      </c>
      <c r="O837">
        <v>22</v>
      </c>
      <c r="P837" s="17">
        <v>46022</v>
      </c>
      <c r="Q837" s="19">
        <v>0</v>
      </c>
      <c r="R837" t="s">
        <v>24</v>
      </c>
      <c r="S837" s="17">
        <v>45737</v>
      </c>
      <c r="U837" s="29">
        <v>0</v>
      </c>
      <c r="V837" s="29">
        <v>0</v>
      </c>
      <c r="W837" s="29">
        <v>0</v>
      </c>
      <c r="X837" s="29">
        <f t="shared" si="13"/>
        <v>2</v>
      </c>
      <c r="Y837" s="33">
        <v>0</v>
      </c>
      <c r="Z837" s="29">
        <v>0</v>
      </c>
      <c r="AA837" s="29">
        <v>0</v>
      </c>
      <c r="AB837" s="29">
        <v>0</v>
      </c>
      <c r="AC837" s="33">
        <v>0</v>
      </c>
      <c r="AD837" s="33">
        <v>27.551233333333332</v>
      </c>
      <c r="AE837" s="29">
        <v>0</v>
      </c>
      <c r="AG837" s="29">
        <v>0</v>
      </c>
      <c r="AH837" s="29">
        <v>0</v>
      </c>
      <c r="AI837" s="29">
        <v>0</v>
      </c>
      <c r="AJ837" s="29">
        <v>0</v>
      </c>
      <c r="AK837" s="29">
        <v>0</v>
      </c>
      <c r="AL837" s="53">
        <v>2</v>
      </c>
      <c r="AM837" s="29" t="s">
        <v>20651</v>
      </c>
      <c r="AN837" s="29" t="s">
        <v>20651</v>
      </c>
      <c r="AO837" s="29">
        <v>0</v>
      </c>
      <c r="AP837" s="30">
        <v>0</v>
      </c>
      <c r="AQ837" s="30">
        <v>0</v>
      </c>
    </row>
    <row r="838" spans="1:43" x14ac:dyDescent="0.25">
      <c r="A838" t="s">
        <v>20647</v>
      </c>
      <c r="B838" t="s">
        <v>20652</v>
      </c>
      <c r="C838" s="34">
        <v>10000064422922</v>
      </c>
      <c r="D838">
        <v>9115765</v>
      </c>
      <c r="E838" t="s">
        <v>20649</v>
      </c>
      <c r="F838" t="s">
        <v>20651</v>
      </c>
      <c r="G838" t="s">
        <v>89</v>
      </c>
      <c r="H838" t="s">
        <v>90</v>
      </c>
      <c r="I838" t="s">
        <v>10</v>
      </c>
      <c r="J838" t="s">
        <v>20650</v>
      </c>
      <c r="K838">
        <v>0</v>
      </c>
      <c r="L838" t="s">
        <v>20652</v>
      </c>
      <c r="M838" t="s">
        <v>20652</v>
      </c>
      <c r="N838">
        <v>0</v>
      </c>
      <c r="O838">
        <v>22</v>
      </c>
      <c r="P838" s="17">
        <v>46022</v>
      </c>
      <c r="Q838" s="19">
        <v>0</v>
      </c>
      <c r="R838" t="s">
        <v>24</v>
      </c>
      <c r="S838" s="17">
        <v>45737</v>
      </c>
      <c r="U838" s="29">
        <v>0</v>
      </c>
      <c r="V838" s="29">
        <v>0</v>
      </c>
      <c r="W838" s="29">
        <v>0</v>
      </c>
      <c r="X838" s="29">
        <f t="shared" si="13"/>
        <v>2</v>
      </c>
      <c r="Y838" s="33">
        <v>0</v>
      </c>
      <c r="Z838" s="29">
        <v>0</v>
      </c>
      <c r="AA838" s="29">
        <v>0</v>
      </c>
      <c r="AB838" s="29">
        <v>0</v>
      </c>
      <c r="AC838" s="33">
        <v>0</v>
      </c>
      <c r="AD838" s="33">
        <v>26.8108</v>
      </c>
      <c r="AE838" s="29">
        <v>0</v>
      </c>
      <c r="AG838" s="29">
        <v>0</v>
      </c>
      <c r="AH838" s="29">
        <v>0</v>
      </c>
      <c r="AI838" s="29">
        <v>0</v>
      </c>
      <c r="AJ838" s="29">
        <v>0</v>
      </c>
      <c r="AK838" s="29">
        <v>0</v>
      </c>
      <c r="AL838" s="53">
        <v>2</v>
      </c>
      <c r="AM838" s="29" t="s">
        <v>20651</v>
      </c>
      <c r="AN838" s="29" t="s">
        <v>20651</v>
      </c>
      <c r="AO838" s="29">
        <v>0</v>
      </c>
      <c r="AP838" s="30">
        <v>0</v>
      </c>
      <c r="AQ838" s="30">
        <v>0</v>
      </c>
    </row>
    <row r="839" spans="1:43" x14ac:dyDescent="0.25">
      <c r="A839" t="s">
        <v>20647</v>
      </c>
      <c r="B839" t="s">
        <v>20652</v>
      </c>
      <c r="C839" s="34">
        <v>10000064422924</v>
      </c>
      <c r="D839">
        <v>9115762</v>
      </c>
      <c r="E839" t="s">
        <v>20649</v>
      </c>
      <c r="F839" t="s">
        <v>20651</v>
      </c>
      <c r="G839" t="s">
        <v>89</v>
      </c>
      <c r="H839" t="s">
        <v>90</v>
      </c>
      <c r="I839" t="s">
        <v>10</v>
      </c>
      <c r="J839" t="s">
        <v>20650</v>
      </c>
      <c r="K839">
        <v>0</v>
      </c>
      <c r="L839" t="s">
        <v>20652</v>
      </c>
      <c r="M839" t="s">
        <v>20652</v>
      </c>
      <c r="N839">
        <v>0</v>
      </c>
      <c r="O839">
        <v>21</v>
      </c>
      <c r="P839" s="17">
        <v>46022</v>
      </c>
      <c r="Q839" s="19">
        <v>0</v>
      </c>
      <c r="R839" t="s">
        <v>24</v>
      </c>
      <c r="S839" s="17">
        <v>45737</v>
      </c>
      <c r="U839" s="29">
        <v>0</v>
      </c>
      <c r="V839" s="29">
        <v>0</v>
      </c>
      <c r="W839" s="29">
        <v>0</v>
      </c>
      <c r="X839" s="29">
        <f t="shared" si="13"/>
        <v>2</v>
      </c>
      <c r="Y839" s="33">
        <v>0</v>
      </c>
      <c r="Z839" s="29">
        <v>0</v>
      </c>
      <c r="AA839" s="29">
        <v>0</v>
      </c>
      <c r="AB839" s="29">
        <v>0</v>
      </c>
      <c r="AC839" s="33">
        <v>0</v>
      </c>
      <c r="AD839" s="33">
        <v>27.551233333333332</v>
      </c>
      <c r="AE839" s="29">
        <v>0</v>
      </c>
      <c r="AG839" s="29">
        <v>0</v>
      </c>
      <c r="AH839" s="29">
        <v>0</v>
      </c>
      <c r="AI839" s="29">
        <v>0</v>
      </c>
      <c r="AJ839" s="29">
        <v>0</v>
      </c>
      <c r="AK839" s="29">
        <v>0</v>
      </c>
      <c r="AL839" s="53">
        <v>2</v>
      </c>
      <c r="AM839" s="29" t="s">
        <v>20651</v>
      </c>
      <c r="AN839" s="29" t="s">
        <v>20651</v>
      </c>
      <c r="AO839" s="29">
        <v>0</v>
      </c>
      <c r="AP839" s="30">
        <v>0</v>
      </c>
      <c r="AQ839" s="30">
        <v>0</v>
      </c>
    </row>
    <row r="840" spans="1:43" x14ac:dyDescent="0.25">
      <c r="A840" t="s">
        <v>20647</v>
      </c>
      <c r="B840" t="s">
        <v>20652</v>
      </c>
      <c r="C840" s="34">
        <v>10000064422926</v>
      </c>
      <c r="D840">
        <v>9115764</v>
      </c>
      <c r="E840" t="s">
        <v>20649</v>
      </c>
      <c r="F840" t="s">
        <v>20651</v>
      </c>
      <c r="G840" t="s">
        <v>89</v>
      </c>
      <c r="H840" t="s">
        <v>90</v>
      </c>
      <c r="I840" t="s">
        <v>10</v>
      </c>
      <c r="J840" t="s">
        <v>20650</v>
      </c>
      <c r="K840">
        <v>0</v>
      </c>
      <c r="L840" t="s">
        <v>20652</v>
      </c>
      <c r="M840" t="s">
        <v>20652</v>
      </c>
      <c r="N840">
        <v>0</v>
      </c>
      <c r="O840">
        <v>21</v>
      </c>
      <c r="P840" s="17">
        <v>46022</v>
      </c>
      <c r="Q840" s="19">
        <v>0</v>
      </c>
      <c r="R840" t="s">
        <v>24</v>
      </c>
      <c r="S840" s="17">
        <v>45737</v>
      </c>
      <c r="U840" s="29">
        <v>0</v>
      </c>
      <c r="V840" s="29">
        <v>0</v>
      </c>
      <c r="W840" s="29">
        <v>0</v>
      </c>
      <c r="X840" s="29">
        <f t="shared" si="13"/>
        <v>2</v>
      </c>
      <c r="Y840" s="33">
        <v>0</v>
      </c>
      <c r="Z840" s="29">
        <v>0</v>
      </c>
      <c r="AA840" s="29">
        <v>0</v>
      </c>
      <c r="AB840" s="29">
        <v>0</v>
      </c>
      <c r="AC840" s="33">
        <v>0</v>
      </c>
      <c r="AD840" s="33">
        <v>26.8108</v>
      </c>
      <c r="AE840" s="29">
        <v>0</v>
      </c>
      <c r="AG840" s="29">
        <v>0</v>
      </c>
      <c r="AH840" s="29">
        <v>0</v>
      </c>
      <c r="AI840" s="29">
        <v>0</v>
      </c>
      <c r="AJ840" s="29">
        <v>0</v>
      </c>
      <c r="AK840" s="29">
        <v>0</v>
      </c>
      <c r="AL840" s="53">
        <v>2</v>
      </c>
      <c r="AM840" s="29" t="s">
        <v>20651</v>
      </c>
      <c r="AN840" s="29" t="s">
        <v>20651</v>
      </c>
      <c r="AO840" s="29">
        <v>0</v>
      </c>
      <c r="AP840" s="30">
        <v>0</v>
      </c>
      <c r="AQ840" s="30">
        <v>0</v>
      </c>
    </row>
    <row r="841" spans="1:43" x14ac:dyDescent="0.25">
      <c r="A841" t="s">
        <v>20647</v>
      </c>
      <c r="B841" t="s">
        <v>20652</v>
      </c>
      <c r="C841" s="34">
        <v>10000064422943</v>
      </c>
      <c r="D841">
        <v>9115676</v>
      </c>
      <c r="E841" t="s">
        <v>20649</v>
      </c>
      <c r="F841" t="s">
        <v>20651</v>
      </c>
      <c r="G841" t="s">
        <v>89</v>
      </c>
      <c r="H841" t="s">
        <v>90</v>
      </c>
      <c r="I841" t="s">
        <v>10</v>
      </c>
      <c r="J841" t="s">
        <v>20650</v>
      </c>
      <c r="K841">
        <v>0</v>
      </c>
      <c r="L841" t="s">
        <v>20652</v>
      </c>
      <c r="M841" t="s">
        <v>20652</v>
      </c>
      <c r="N841">
        <v>0</v>
      </c>
      <c r="O841">
        <v>7</v>
      </c>
      <c r="P841" s="17">
        <v>46022</v>
      </c>
      <c r="Q841" s="19">
        <v>0</v>
      </c>
      <c r="R841" t="s">
        <v>24</v>
      </c>
      <c r="S841" s="17">
        <v>45737</v>
      </c>
      <c r="U841" s="29">
        <v>0</v>
      </c>
      <c r="V841" s="29">
        <v>0</v>
      </c>
      <c r="W841" s="29">
        <v>0</v>
      </c>
      <c r="X841" s="29">
        <f t="shared" si="13"/>
        <v>2</v>
      </c>
      <c r="Y841" s="33">
        <v>0</v>
      </c>
      <c r="Z841" s="29">
        <v>0</v>
      </c>
      <c r="AA841" s="29">
        <v>0</v>
      </c>
      <c r="AB841" s="29">
        <v>0</v>
      </c>
      <c r="AC841" s="33">
        <v>0</v>
      </c>
      <c r="AD841" s="33">
        <v>57.77805</v>
      </c>
      <c r="AE841" s="29">
        <v>0</v>
      </c>
      <c r="AG841" s="29">
        <v>0</v>
      </c>
      <c r="AH841" s="29">
        <v>0</v>
      </c>
      <c r="AI841" s="29">
        <v>0</v>
      </c>
      <c r="AJ841" s="29">
        <v>0</v>
      </c>
      <c r="AK841" s="29">
        <v>0</v>
      </c>
      <c r="AL841" s="53">
        <v>2</v>
      </c>
      <c r="AM841" s="29" t="s">
        <v>20651</v>
      </c>
      <c r="AN841" s="29" t="s">
        <v>20651</v>
      </c>
      <c r="AO841" s="29">
        <v>0</v>
      </c>
      <c r="AP841" s="30">
        <v>0</v>
      </c>
      <c r="AQ841" s="30">
        <v>0</v>
      </c>
    </row>
    <row r="842" spans="1:43" x14ac:dyDescent="0.25">
      <c r="A842" t="s">
        <v>20647</v>
      </c>
      <c r="B842" t="s">
        <v>20652</v>
      </c>
      <c r="C842" s="34">
        <v>10000064422963</v>
      </c>
      <c r="D842">
        <v>9115696</v>
      </c>
      <c r="E842" t="s">
        <v>20649</v>
      </c>
      <c r="F842" t="s">
        <v>20651</v>
      </c>
      <c r="G842" t="s">
        <v>89</v>
      </c>
      <c r="H842" t="s">
        <v>90</v>
      </c>
      <c r="I842" t="s">
        <v>10</v>
      </c>
      <c r="J842" t="s">
        <v>20650</v>
      </c>
      <c r="K842">
        <v>0</v>
      </c>
      <c r="L842" t="s">
        <v>20652</v>
      </c>
      <c r="M842" t="s">
        <v>20652</v>
      </c>
      <c r="N842">
        <v>0</v>
      </c>
      <c r="O842">
        <v>16</v>
      </c>
      <c r="P842" s="17">
        <v>46022</v>
      </c>
      <c r="Q842" s="19">
        <v>0</v>
      </c>
      <c r="R842" t="s">
        <v>24</v>
      </c>
      <c r="S842" s="17">
        <v>45737</v>
      </c>
      <c r="U842" s="29">
        <v>0</v>
      </c>
      <c r="V842" s="29">
        <v>0</v>
      </c>
      <c r="W842" s="29">
        <v>0</v>
      </c>
      <c r="X842" s="29">
        <f t="shared" si="13"/>
        <v>1</v>
      </c>
      <c r="Y842" s="33">
        <v>0</v>
      </c>
      <c r="Z842" s="29">
        <v>0</v>
      </c>
      <c r="AA842" s="29">
        <v>0</v>
      </c>
      <c r="AB842" s="29">
        <v>0</v>
      </c>
      <c r="AC842" s="33">
        <v>0</v>
      </c>
      <c r="AD842" s="33">
        <v>32.6599</v>
      </c>
      <c r="AE842" s="29">
        <v>0</v>
      </c>
      <c r="AG842" s="29">
        <v>0</v>
      </c>
      <c r="AH842" s="29">
        <v>0</v>
      </c>
      <c r="AI842" s="29">
        <v>0</v>
      </c>
      <c r="AJ842" s="29">
        <v>0</v>
      </c>
      <c r="AK842" s="29">
        <v>0</v>
      </c>
      <c r="AL842" s="53">
        <v>1</v>
      </c>
      <c r="AM842" s="29" t="s">
        <v>20651</v>
      </c>
      <c r="AN842" s="29" t="s">
        <v>20651</v>
      </c>
      <c r="AO842" s="29">
        <v>0</v>
      </c>
      <c r="AP842" s="30">
        <v>0</v>
      </c>
      <c r="AQ842" s="30">
        <v>0</v>
      </c>
    </row>
    <row r="843" spans="1:43" x14ac:dyDescent="0.25">
      <c r="A843" t="s">
        <v>20647</v>
      </c>
      <c r="B843" t="s">
        <v>20652</v>
      </c>
      <c r="C843" s="34">
        <v>10000064423105</v>
      </c>
      <c r="D843">
        <v>3574272</v>
      </c>
      <c r="E843" t="s">
        <v>20649</v>
      </c>
      <c r="F843" t="s">
        <v>20651</v>
      </c>
      <c r="G843" t="s">
        <v>89</v>
      </c>
      <c r="H843" t="s">
        <v>90</v>
      </c>
      <c r="I843" t="s">
        <v>10</v>
      </c>
      <c r="J843" t="s">
        <v>20650</v>
      </c>
      <c r="K843">
        <v>0</v>
      </c>
      <c r="L843" t="s">
        <v>20652</v>
      </c>
      <c r="M843" t="s">
        <v>20652</v>
      </c>
      <c r="N843">
        <v>0</v>
      </c>
      <c r="O843">
        <v>22</v>
      </c>
      <c r="P843" s="17">
        <v>46022</v>
      </c>
      <c r="Q843" s="19">
        <v>0</v>
      </c>
      <c r="R843" t="s">
        <v>24</v>
      </c>
      <c r="S843" s="17">
        <v>45737</v>
      </c>
      <c r="U843" s="29">
        <v>0</v>
      </c>
      <c r="V843" s="29">
        <v>0</v>
      </c>
      <c r="W843" s="29">
        <v>0</v>
      </c>
      <c r="X843" s="29">
        <f t="shared" si="13"/>
        <v>2</v>
      </c>
      <c r="Y843" s="33">
        <v>0</v>
      </c>
      <c r="Z843" s="29">
        <v>0</v>
      </c>
      <c r="AA843" s="29">
        <v>0</v>
      </c>
      <c r="AB843" s="29">
        <v>0</v>
      </c>
      <c r="AC843" s="33">
        <v>0</v>
      </c>
      <c r="AD843" s="33">
        <v>24.805810000000001</v>
      </c>
      <c r="AE843" s="29">
        <v>0</v>
      </c>
      <c r="AG843" s="29">
        <v>0</v>
      </c>
      <c r="AH843" s="29">
        <v>0</v>
      </c>
      <c r="AI843" s="29">
        <v>0</v>
      </c>
      <c r="AJ843" s="29">
        <v>0</v>
      </c>
      <c r="AK843" s="29">
        <v>0</v>
      </c>
      <c r="AL843" s="53">
        <v>2</v>
      </c>
      <c r="AM843" s="29" t="s">
        <v>20651</v>
      </c>
      <c r="AN843" s="29" t="s">
        <v>20651</v>
      </c>
      <c r="AO843" s="29">
        <v>0</v>
      </c>
      <c r="AP843" s="30">
        <v>0</v>
      </c>
      <c r="AQ843" s="30">
        <v>0</v>
      </c>
    </row>
    <row r="844" spans="1:43" x14ac:dyDescent="0.25">
      <c r="A844" t="s">
        <v>20647</v>
      </c>
      <c r="B844" t="s">
        <v>20652</v>
      </c>
      <c r="C844" s="34">
        <v>10000064423107</v>
      </c>
      <c r="D844">
        <v>3574273</v>
      </c>
      <c r="E844" t="s">
        <v>20649</v>
      </c>
      <c r="F844" t="s">
        <v>20651</v>
      </c>
      <c r="G844" t="s">
        <v>89</v>
      </c>
      <c r="H844" t="s">
        <v>90</v>
      </c>
      <c r="I844" t="s">
        <v>10</v>
      </c>
      <c r="J844" t="s">
        <v>20650</v>
      </c>
      <c r="K844">
        <v>0</v>
      </c>
      <c r="L844" t="s">
        <v>20652</v>
      </c>
      <c r="M844" t="s">
        <v>20652</v>
      </c>
      <c r="N844">
        <v>0</v>
      </c>
      <c r="O844">
        <v>21</v>
      </c>
      <c r="P844" s="17">
        <v>46022</v>
      </c>
      <c r="Q844" s="19">
        <v>0</v>
      </c>
      <c r="R844" t="s">
        <v>24</v>
      </c>
      <c r="S844" s="17">
        <v>45737</v>
      </c>
      <c r="U844" s="29">
        <v>0</v>
      </c>
      <c r="V844" s="29">
        <v>0</v>
      </c>
      <c r="W844" s="29">
        <v>0</v>
      </c>
      <c r="X844" s="29">
        <f t="shared" si="13"/>
        <v>2</v>
      </c>
      <c r="Y844" s="33">
        <v>0</v>
      </c>
      <c r="Z844" s="29">
        <v>0</v>
      </c>
      <c r="AA844" s="29">
        <v>0</v>
      </c>
      <c r="AB844" s="29">
        <v>0</v>
      </c>
      <c r="AC844" s="33">
        <v>0</v>
      </c>
      <c r="AD844" s="33">
        <v>24.805810000000001</v>
      </c>
      <c r="AE844" s="29">
        <v>0</v>
      </c>
      <c r="AG844" s="29">
        <v>0</v>
      </c>
      <c r="AH844" s="29">
        <v>0</v>
      </c>
      <c r="AI844" s="29">
        <v>0</v>
      </c>
      <c r="AJ844" s="29">
        <v>0</v>
      </c>
      <c r="AK844" s="29">
        <v>0</v>
      </c>
      <c r="AL844" s="53">
        <v>2</v>
      </c>
      <c r="AM844" s="29" t="s">
        <v>20651</v>
      </c>
      <c r="AN844" s="29" t="s">
        <v>20651</v>
      </c>
      <c r="AO844" s="29">
        <v>0</v>
      </c>
      <c r="AP844" s="30">
        <v>0</v>
      </c>
      <c r="AQ844" s="30">
        <v>0</v>
      </c>
    </row>
    <row r="845" spans="1:43" x14ac:dyDescent="0.25">
      <c r="A845" t="s">
        <v>20647</v>
      </c>
      <c r="B845" t="s">
        <v>20652</v>
      </c>
      <c r="C845" s="34">
        <v>10000064423113</v>
      </c>
      <c r="D845">
        <v>9115708</v>
      </c>
      <c r="E845" t="s">
        <v>20649</v>
      </c>
      <c r="F845" t="s">
        <v>20651</v>
      </c>
      <c r="G845" t="s">
        <v>89</v>
      </c>
      <c r="H845" t="s">
        <v>90</v>
      </c>
      <c r="I845" t="s">
        <v>10</v>
      </c>
      <c r="J845" t="s">
        <v>20650</v>
      </c>
      <c r="K845">
        <v>0</v>
      </c>
      <c r="L845" t="s">
        <v>20652</v>
      </c>
      <c r="M845" t="s">
        <v>20652</v>
      </c>
      <c r="N845">
        <v>0</v>
      </c>
      <c r="O845">
        <v>27</v>
      </c>
      <c r="P845" s="17">
        <v>46022</v>
      </c>
      <c r="Q845" s="19">
        <v>0</v>
      </c>
      <c r="R845" t="s">
        <v>24</v>
      </c>
      <c r="S845" s="17">
        <v>45737</v>
      </c>
      <c r="U845" s="29">
        <v>0</v>
      </c>
      <c r="V845" s="29">
        <v>0</v>
      </c>
      <c r="W845" s="29">
        <v>0</v>
      </c>
      <c r="X845" s="29">
        <f t="shared" si="13"/>
        <v>1</v>
      </c>
      <c r="Y845" s="33">
        <v>0</v>
      </c>
      <c r="Z845" s="29">
        <v>0</v>
      </c>
      <c r="AA845" s="29">
        <v>0</v>
      </c>
      <c r="AB845" s="29">
        <v>0</v>
      </c>
      <c r="AC845" s="33">
        <v>0</v>
      </c>
      <c r="AD845" s="33">
        <v>15.840099999999998</v>
      </c>
      <c r="AE845" s="29">
        <v>0</v>
      </c>
      <c r="AG845" s="29">
        <v>0</v>
      </c>
      <c r="AH845" s="29">
        <v>0</v>
      </c>
      <c r="AI845" s="29">
        <v>0</v>
      </c>
      <c r="AJ845" s="29">
        <v>0</v>
      </c>
      <c r="AK845" s="29">
        <v>0</v>
      </c>
      <c r="AL845" s="53">
        <v>1</v>
      </c>
      <c r="AM845" s="29" t="s">
        <v>20651</v>
      </c>
      <c r="AN845" s="29" t="s">
        <v>20651</v>
      </c>
      <c r="AO845" s="29">
        <v>0</v>
      </c>
      <c r="AP845" s="30">
        <v>0</v>
      </c>
      <c r="AQ845" s="30">
        <v>0</v>
      </c>
    </row>
    <row r="846" spans="1:43" x14ac:dyDescent="0.25">
      <c r="A846" t="s">
        <v>20647</v>
      </c>
      <c r="B846" t="s">
        <v>20652</v>
      </c>
      <c r="C846" s="34">
        <v>10000064423116</v>
      </c>
      <c r="D846">
        <v>3574265</v>
      </c>
      <c r="E846" t="s">
        <v>20649</v>
      </c>
      <c r="F846" t="s">
        <v>20651</v>
      </c>
      <c r="G846" t="s">
        <v>89</v>
      </c>
      <c r="H846" t="s">
        <v>90</v>
      </c>
      <c r="I846" t="s">
        <v>10</v>
      </c>
      <c r="J846" t="s">
        <v>20650</v>
      </c>
      <c r="K846">
        <v>0</v>
      </c>
      <c r="L846" t="s">
        <v>20652</v>
      </c>
      <c r="M846" t="s">
        <v>20652</v>
      </c>
      <c r="N846">
        <v>0</v>
      </c>
      <c r="O846">
        <v>3</v>
      </c>
      <c r="P846" s="17">
        <v>46022</v>
      </c>
      <c r="Q846" s="19">
        <v>0</v>
      </c>
      <c r="R846" t="s">
        <v>24</v>
      </c>
      <c r="S846" s="17">
        <v>45737</v>
      </c>
      <c r="U846" s="29">
        <v>0</v>
      </c>
      <c r="V846" s="29">
        <v>0</v>
      </c>
      <c r="W846" s="29">
        <v>0</v>
      </c>
      <c r="X846" s="29">
        <f t="shared" si="13"/>
        <v>2</v>
      </c>
      <c r="Y846" s="33">
        <v>0</v>
      </c>
      <c r="Z846" s="29">
        <v>0</v>
      </c>
      <c r="AA846" s="29">
        <v>0</v>
      </c>
      <c r="AB846" s="29">
        <v>0</v>
      </c>
      <c r="AC846" s="33">
        <v>0</v>
      </c>
      <c r="AD846" s="33">
        <v>14.549191666666667</v>
      </c>
      <c r="AE846" s="29">
        <v>0</v>
      </c>
      <c r="AG846" s="29">
        <v>0</v>
      </c>
      <c r="AH846" s="29">
        <v>0</v>
      </c>
      <c r="AI846" s="29">
        <v>0</v>
      </c>
      <c r="AJ846" s="29">
        <v>0</v>
      </c>
      <c r="AK846" s="29">
        <v>0</v>
      </c>
      <c r="AL846" s="53">
        <v>2</v>
      </c>
      <c r="AM846" s="29" t="s">
        <v>20651</v>
      </c>
      <c r="AN846" s="29" t="s">
        <v>20651</v>
      </c>
      <c r="AO846" s="29">
        <v>0</v>
      </c>
      <c r="AP846" s="30">
        <v>0</v>
      </c>
      <c r="AQ846" s="30">
        <v>0</v>
      </c>
    </row>
    <row r="847" spans="1:43" x14ac:dyDescent="0.25">
      <c r="A847" t="s">
        <v>20647</v>
      </c>
      <c r="B847" t="s">
        <v>20652</v>
      </c>
      <c r="C847" s="34">
        <v>10000064423118</v>
      </c>
      <c r="D847">
        <v>3574266</v>
      </c>
      <c r="E847" t="s">
        <v>20649</v>
      </c>
      <c r="F847" t="s">
        <v>20651</v>
      </c>
      <c r="G847" t="s">
        <v>89</v>
      </c>
      <c r="H847" t="s">
        <v>90</v>
      </c>
      <c r="I847" t="s">
        <v>10</v>
      </c>
      <c r="J847" t="s">
        <v>20650</v>
      </c>
      <c r="K847">
        <v>0</v>
      </c>
      <c r="L847" t="s">
        <v>20652</v>
      </c>
      <c r="M847" t="s">
        <v>20652</v>
      </c>
      <c r="N847">
        <v>0</v>
      </c>
      <c r="O847">
        <v>4</v>
      </c>
      <c r="P847" s="17">
        <v>46022</v>
      </c>
      <c r="Q847" s="19">
        <v>0</v>
      </c>
      <c r="R847" t="s">
        <v>24</v>
      </c>
      <c r="S847" s="17">
        <v>45737</v>
      </c>
      <c r="U847" s="29">
        <v>0</v>
      </c>
      <c r="V847" s="29">
        <v>0</v>
      </c>
      <c r="W847" s="29">
        <v>0</v>
      </c>
      <c r="X847" s="29">
        <f t="shared" si="13"/>
        <v>2</v>
      </c>
      <c r="Y847" s="33">
        <v>0</v>
      </c>
      <c r="Z847" s="29">
        <v>0</v>
      </c>
      <c r="AA847" s="29">
        <v>0</v>
      </c>
      <c r="AB847" s="29">
        <v>0</v>
      </c>
      <c r="AC847" s="33">
        <v>0</v>
      </c>
      <c r="AD847" s="33">
        <v>14.549191666666667</v>
      </c>
      <c r="AE847" s="29">
        <v>0</v>
      </c>
      <c r="AG847" s="29">
        <v>0</v>
      </c>
      <c r="AH847" s="29">
        <v>0</v>
      </c>
      <c r="AI847" s="29">
        <v>0</v>
      </c>
      <c r="AJ847" s="29">
        <v>0</v>
      </c>
      <c r="AK847" s="29">
        <v>0</v>
      </c>
      <c r="AL847" s="53">
        <v>2</v>
      </c>
      <c r="AM847" s="29" t="s">
        <v>20651</v>
      </c>
      <c r="AN847" s="29" t="s">
        <v>20651</v>
      </c>
      <c r="AO847" s="29">
        <v>0</v>
      </c>
      <c r="AP847" s="30">
        <v>0</v>
      </c>
      <c r="AQ847" s="30">
        <v>0</v>
      </c>
    </row>
    <row r="848" spans="1:43" x14ac:dyDescent="0.25">
      <c r="A848" t="s">
        <v>20647</v>
      </c>
      <c r="B848" t="s">
        <v>20652</v>
      </c>
      <c r="C848" s="34">
        <v>10000064423514</v>
      </c>
      <c r="D848">
        <v>3574315</v>
      </c>
      <c r="E848" t="s">
        <v>20649</v>
      </c>
      <c r="F848" t="s">
        <v>20651</v>
      </c>
      <c r="G848" t="s">
        <v>89</v>
      </c>
      <c r="H848" t="s">
        <v>90</v>
      </c>
      <c r="I848" t="s">
        <v>10</v>
      </c>
      <c r="J848" t="s">
        <v>20650</v>
      </c>
      <c r="K848">
        <v>0</v>
      </c>
      <c r="L848" t="s">
        <v>20652</v>
      </c>
      <c r="M848" t="s">
        <v>20652</v>
      </c>
      <c r="N848">
        <v>0</v>
      </c>
      <c r="O848">
        <v>80</v>
      </c>
      <c r="P848" s="17">
        <v>46022</v>
      </c>
      <c r="Q848" s="19">
        <v>0</v>
      </c>
      <c r="R848" t="s">
        <v>24</v>
      </c>
      <c r="S848" s="17">
        <v>45737</v>
      </c>
      <c r="U848" s="29">
        <v>0</v>
      </c>
      <c r="V848" s="29">
        <v>0</v>
      </c>
      <c r="W848" s="29">
        <v>0</v>
      </c>
      <c r="X848" s="29">
        <f t="shared" si="13"/>
        <v>2</v>
      </c>
      <c r="Y848" s="33">
        <v>0</v>
      </c>
      <c r="Z848" s="29">
        <v>0</v>
      </c>
      <c r="AA848" s="29">
        <v>0</v>
      </c>
      <c r="AB848" s="29">
        <v>0</v>
      </c>
      <c r="AC848" s="33">
        <v>0</v>
      </c>
      <c r="AD848" s="33">
        <v>10.492166666666668</v>
      </c>
      <c r="AE848" s="29">
        <v>0</v>
      </c>
      <c r="AG848" s="29">
        <v>0</v>
      </c>
      <c r="AH848" s="29">
        <v>0</v>
      </c>
      <c r="AI848" s="29">
        <v>0</v>
      </c>
      <c r="AJ848" s="29">
        <v>0</v>
      </c>
      <c r="AK848" s="29">
        <v>0</v>
      </c>
      <c r="AL848" s="53">
        <v>2</v>
      </c>
      <c r="AM848" s="29" t="s">
        <v>20651</v>
      </c>
      <c r="AN848" s="29" t="s">
        <v>20651</v>
      </c>
      <c r="AO848" s="29">
        <v>0</v>
      </c>
      <c r="AP848" s="30">
        <v>0</v>
      </c>
      <c r="AQ848" s="30">
        <v>0</v>
      </c>
    </row>
    <row r="849" spans="1:43" x14ac:dyDescent="0.25">
      <c r="A849" t="s">
        <v>20647</v>
      </c>
      <c r="B849" t="s">
        <v>20652</v>
      </c>
      <c r="C849" s="34">
        <v>10000064423522</v>
      </c>
      <c r="D849">
        <v>3574316</v>
      </c>
      <c r="E849" t="s">
        <v>20649</v>
      </c>
      <c r="F849" t="s">
        <v>20651</v>
      </c>
      <c r="G849" t="s">
        <v>89</v>
      </c>
      <c r="H849" t="s">
        <v>90</v>
      </c>
      <c r="I849" t="s">
        <v>10</v>
      </c>
      <c r="J849" t="s">
        <v>20650</v>
      </c>
      <c r="K849">
        <v>0</v>
      </c>
      <c r="L849" t="s">
        <v>20652</v>
      </c>
      <c r="M849" t="s">
        <v>20652</v>
      </c>
      <c r="N849">
        <v>0</v>
      </c>
      <c r="O849">
        <v>79</v>
      </c>
      <c r="P849" s="17">
        <v>46022</v>
      </c>
      <c r="Q849" s="19">
        <v>0</v>
      </c>
      <c r="R849" t="s">
        <v>24</v>
      </c>
      <c r="S849" s="17">
        <v>45737</v>
      </c>
      <c r="U849" s="29">
        <v>0</v>
      </c>
      <c r="V849" s="29">
        <v>0</v>
      </c>
      <c r="W849" s="29">
        <v>0</v>
      </c>
      <c r="X849" s="29">
        <f t="shared" si="13"/>
        <v>2</v>
      </c>
      <c r="Y849" s="33">
        <v>0</v>
      </c>
      <c r="Z849" s="29">
        <v>0</v>
      </c>
      <c r="AA849" s="29">
        <v>0</v>
      </c>
      <c r="AB849" s="29">
        <v>0</v>
      </c>
      <c r="AC849" s="33">
        <v>0</v>
      </c>
      <c r="AD849" s="33">
        <v>10.492166666666668</v>
      </c>
      <c r="AE849" s="29">
        <v>0</v>
      </c>
      <c r="AG849" s="29">
        <v>0</v>
      </c>
      <c r="AH849" s="29">
        <v>0</v>
      </c>
      <c r="AI849" s="29">
        <v>0</v>
      </c>
      <c r="AJ849" s="29">
        <v>0</v>
      </c>
      <c r="AK849" s="29">
        <v>0</v>
      </c>
      <c r="AL849" s="53">
        <v>2</v>
      </c>
      <c r="AM849" s="29" t="s">
        <v>20651</v>
      </c>
      <c r="AN849" s="29" t="s">
        <v>20651</v>
      </c>
      <c r="AO849" s="29">
        <v>0</v>
      </c>
      <c r="AP849" s="30">
        <v>0</v>
      </c>
      <c r="AQ849" s="30">
        <v>0</v>
      </c>
    </row>
    <row r="850" spans="1:43" x14ac:dyDescent="0.25">
      <c r="A850" t="s">
        <v>20647</v>
      </c>
      <c r="B850" t="s">
        <v>20652</v>
      </c>
      <c r="C850" s="34">
        <v>10000064423525</v>
      </c>
      <c r="D850">
        <v>9116519</v>
      </c>
      <c r="E850" t="s">
        <v>20649</v>
      </c>
      <c r="F850" t="s">
        <v>20651</v>
      </c>
      <c r="G850" t="s">
        <v>89</v>
      </c>
      <c r="H850" t="s">
        <v>90</v>
      </c>
      <c r="I850" t="s">
        <v>10</v>
      </c>
      <c r="J850" t="s">
        <v>20650</v>
      </c>
      <c r="K850">
        <v>0</v>
      </c>
      <c r="L850" t="s">
        <v>20652</v>
      </c>
      <c r="M850" t="s">
        <v>20652</v>
      </c>
      <c r="N850">
        <v>0</v>
      </c>
      <c r="O850">
        <v>79</v>
      </c>
      <c r="P850" s="17">
        <v>46022</v>
      </c>
      <c r="Q850" s="19">
        <v>0</v>
      </c>
      <c r="R850" t="s">
        <v>24</v>
      </c>
      <c r="S850" s="17">
        <v>45737</v>
      </c>
      <c r="U850" s="29">
        <v>0</v>
      </c>
      <c r="V850" s="29">
        <v>0</v>
      </c>
      <c r="W850" s="29">
        <v>0</v>
      </c>
      <c r="X850" s="29">
        <f t="shared" si="13"/>
        <v>2</v>
      </c>
      <c r="Y850" s="33">
        <v>0</v>
      </c>
      <c r="Z850" s="29">
        <v>0</v>
      </c>
      <c r="AA850" s="29">
        <v>0</v>
      </c>
      <c r="AB850" s="29">
        <v>0</v>
      </c>
      <c r="AC850" s="33">
        <v>0</v>
      </c>
      <c r="AD850" s="33">
        <v>54.756499999999996</v>
      </c>
      <c r="AE850" s="29">
        <v>0</v>
      </c>
      <c r="AG850" s="29">
        <v>0</v>
      </c>
      <c r="AH850" s="29">
        <v>0</v>
      </c>
      <c r="AI850" s="29">
        <v>0</v>
      </c>
      <c r="AJ850" s="29">
        <v>0</v>
      </c>
      <c r="AK850" s="29">
        <v>0</v>
      </c>
      <c r="AL850" s="53">
        <v>2</v>
      </c>
      <c r="AM850" s="29" t="s">
        <v>20651</v>
      </c>
      <c r="AN850" s="29" t="s">
        <v>20651</v>
      </c>
      <c r="AO850" s="29">
        <v>0</v>
      </c>
      <c r="AP850" s="30">
        <v>0</v>
      </c>
      <c r="AQ850" s="30">
        <v>0</v>
      </c>
    </row>
    <row r="851" spans="1:43" x14ac:dyDescent="0.25">
      <c r="A851" t="s">
        <v>20647</v>
      </c>
      <c r="B851" t="s">
        <v>20652</v>
      </c>
      <c r="C851" s="34">
        <v>10000064423538</v>
      </c>
      <c r="D851">
        <v>9116518</v>
      </c>
      <c r="E851" t="s">
        <v>20649</v>
      </c>
      <c r="F851" t="s">
        <v>20651</v>
      </c>
      <c r="G851" t="s">
        <v>89</v>
      </c>
      <c r="H851" t="s">
        <v>90</v>
      </c>
      <c r="I851" t="s">
        <v>10</v>
      </c>
      <c r="J851" t="s">
        <v>20650</v>
      </c>
      <c r="K851">
        <v>0</v>
      </c>
      <c r="L851" t="s">
        <v>20652</v>
      </c>
      <c r="M851" t="s">
        <v>20652</v>
      </c>
      <c r="N851">
        <v>0</v>
      </c>
      <c r="O851">
        <v>80</v>
      </c>
      <c r="P851" s="17">
        <v>46022</v>
      </c>
      <c r="Q851" s="19">
        <v>0</v>
      </c>
      <c r="R851" t="s">
        <v>24</v>
      </c>
      <c r="S851" s="17">
        <v>45737</v>
      </c>
      <c r="U851" s="29">
        <v>0</v>
      </c>
      <c r="V851" s="29">
        <v>0</v>
      </c>
      <c r="W851" s="29">
        <v>0</v>
      </c>
      <c r="X851" s="29">
        <f t="shared" si="13"/>
        <v>2</v>
      </c>
      <c r="Y851" s="33">
        <v>0</v>
      </c>
      <c r="Z851" s="29">
        <v>0</v>
      </c>
      <c r="AA851" s="29">
        <v>0</v>
      </c>
      <c r="AB851" s="29">
        <v>0</v>
      </c>
      <c r="AC851" s="33">
        <v>0</v>
      </c>
      <c r="AD851" s="33">
        <v>54.756499999999996</v>
      </c>
      <c r="AE851" s="29">
        <v>0</v>
      </c>
      <c r="AG851" s="29">
        <v>0</v>
      </c>
      <c r="AH851" s="29">
        <v>0</v>
      </c>
      <c r="AI851" s="29">
        <v>0</v>
      </c>
      <c r="AJ851" s="29">
        <v>0</v>
      </c>
      <c r="AK851" s="29">
        <v>0</v>
      </c>
      <c r="AL851" s="53">
        <v>2</v>
      </c>
      <c r="AM851" s="29" t="s">
        <v>20651</v>
      </c>
      <c r="AN851" s="29" t="s">
        <v>20651</v>
      </c>
      <c r="AO851" s="29">
        <v>0</v>
      </c>
      <c r="AP851" s="30">
        <v>0</v>
      </c>
      <c r="AQ851" s="30">
        <v>0</v>
      </c>
    </row>
    <row r="852" spans="1:43" x14ac:dyDescent="0.25">
      <c r="A852" t="s">
        <v>20647</v>
      </c>
      <c r="B852" t="s">
        <v>20652</v>
      </c>
      <c r="C852" s="34">
        <v>10000064424006</v>
      </c>
      <c r="D852">
        <v>9115821</v>
      </c>
      <c r="E852" t="s">
        <v>20649</v>
      </c>
      <c r="F852" t="s">
        <v>20651</v>
      </c>
      <c r="G852" t="s">
        <v>89</v>
      </c>
      <c r="H852" t="s">
        <v>90</v>
      </c>
      <c r="I852" t="s">
        <v>10</v>
      </c>
      <c r="J852" t="s">
        <v>20650</v>
      </c>
      <c r="K852">
        <v>0</v>
      </c>
      <c r="L852" t="s">
        <v>20652</v>
      </c>
      <c r="M852" t="s">
        <v>20652</v>
      </c>
      <c r="N852">
        <v>0</v>
      </c>
      <c r="O852">
        <v>39</v>
      </c>
      <c r="P852" s="17">
        <v>46022</v>
      </c>
      <c r="Q852" s="19">
        <v>0</v>
      </c>
      <c r="R852" t="s">
        <v>24</v>
      </c>
      <c r="S852" s="17">
        <v>45737</v>
      </c>
      <c r="U852" s="29">
        <v>0</v>
      </c>
      <c r="V852" s="29">
        <v>0</v>
      </c>
      <c r="W852" s="29">
        <v>0</v>
      </c>
      <c r="X852" s="29">
        <f t="shared" si="13"/>
        <v>2</v>
      </c>
      <c r="Y852" s="33">
        <v>0</v>
      </c>
      <c r="Z852" s="29">
        <v>0</v>
      </c>
      <c r="AA852" s="29">
        <v>0</v>
      </c>
      <c r="AB852" s="29">
        <v>0</v>
      </c>
      <c r="AC852" s="33">
        <v>0</v>
      </c>
      <c r="AD852" s="33">
        <v>77.308999999999997</v>
      </c>
      <c r="AE852" s="29">
        <v>0</v>
      </c>
      <c r="AG852" s="29">
        <v>0</v>
      </c>
      <c r="AH852" s="29">
        <v>0</v>
      </c>
      <c r="AI852" s="29">
        <v>0</v>
      </c>
      <c r="AJ852" s="29">
        <v>0</v>
      </c>
      <c r="AK852" s="29">
        <v>0</v>
      </c>
      <c r="AL852" s="53">
        <v>2</v>
      </c>
      <c r="AM852" s="29" t="s">
        <v>20651</v>
      </c>
      <c r="AN852" s="29" t="s">
        <v>20651</v>
      </c>
      <c r="AO852" s="29">
        <v>0</v>
      </c>
      <c r="AP852" s="30">
        <v>0</v>
      </c>
      <c r="AQ852" s="30">
        <v>0</v>
      </c>
    </row>
    <row r="853" spans="1:43" x14ac:dyDescent="0.25">
      <c r="A853" t="s">
        <v>20647</v>
      </c>
      <c r="B853" t="s">
        <v>20652</v>
      </c>
      <c r="C853" s="34">
        <v>10000064424024</v>
      </c>
      <c r="D853">
        <v>3574298</v>
      </c>
      <c r="E853" t="s">
        <v>20649</v>
      </c>
      <c r="F853" t="s">
        <v>20651</v>
      </c>
      <c r="G853" t="s">
        <v>89</v>
      </c>
      <c r="H853" t="s">
        <v>90</v>
      </c>
      <c r="I853" t="s">
        <v>10</v>
      </c>
      <c r="J853" t="s">
        <v>20650</v>
      </c>
      <c r="K853">
        <v>0</v>
      </c>
      <c r="L853" t="s">
        <v>20652</v>
      </c>
      <c r="M853" t="s">
        <v>20652</v>
      </c>
      <c r="N853">
        <v>0</v>
      </c>
      <c r="O853">
        <v>1</v>
      </c>
      <c r="P853" s="17">
        <v>46022</v>
      </c>
      <c r="Q853" s="19">
        <v>0</v>
      </c>
      <c r="R853" t="s">
        <v>24</v>
      </c>
      <c r="S853" s="17">
        <v>45737</v>
      </c>
      <c r="U853" s="29">
        <v>0</v>
      </c>
      <c r="V853" s="29">
        <v>0</v>
      </c>
      <c r="W853" s="29">
        <v>0</v>
      </c>
      <c r="X853" s="29">
        <f t="shared" si="13"/>
        <v>2</v>
      </c>
      <c r="Y853" s="33">
        <v>0</v>
      </c>
      <c r="Z853" s="29">
        <v>0</v>
      </c>
      <c r="AA853" s="29">
        <v>0</v>
      </c>
      <c r="AB853" s="29">
        <v>0</v>
      </c>
      <c r="AC853" s="33">
        <v>0</v>
      </c>
      <c r="AD853" s="33">
        <v>63.944825000000002</v>
      </c>
      <c r="AE853" s="29">
        <v>0</v>
      </c>
      <c r="AG853" s="29">
        <v>0</v>
      </c>
      <c r="AH853" s="29">
        <v>0</v>
      </c>
      <c r="AI853" s="29">
        <v>0</v>
      </c>
      <c r="AJ853" s="29">
        <v>0</v>
      </c>
      <c r="AK853" s="29">
        <v>0</v>
      </c>
      <c r="AL853" s="53">
        <v>2</v>
      </c>
      <c r="AM853" s="29" t="s">
        <v>20651</v>
      </c>
      <c r="AN853" s="29" t="s">
        <v>20651</v>
      </c>
      <c r="AO853" s="29">
        <v>0</v>
      </c>
      <c r="AP853" s="30">
        <v>0</v>
      </c>
      <c r="AQ853" s="30">
        <v>0</v>
      </c>
    </row>
    <row r="854" spans="1:43" x14ac:dyDescent="0.25">
      <c r="A854" t="s">
        <v>20647</v>
      </c>
      <c r="B854" t="s">
        <v>20652</v>
      </c>
      <c r="C854" s="34">
        <v>10000064424026</v>
      </c>
      <c r="D854">
        <v>3574297</v>
      </c>
      <c r="E854" t="s">
        <v>20649</v>
      </c>
      <c r="F854" t="s">
        <v>20651</v>
      </c>
      <c r="G854" t="s">
        <v>89</v>
      </c>
      <c r="H854" t="s">
        <v>90</v>
      </c>
      <c r="I854" t="s">
        <v>10</v>
      </c>
      <c r="J854" t="s">
        <v>20650</v>
      </c>
      <c r="K854">
        <v>0</v>
      </c>
      <c r="L854" t="s">
        <v>20652</v>
      </c>
      <c r="M854" t="s">
        <v>20652</v>
      </c>
      <c r="N854">
        <v>0</v>
      </c>
      <c r="O854">
        <v>2</v>
      </c>
      <c r="P854" s="17">
        <v>46022</v>
      </c>
      <c r="Q854" s="19">
        <v>0</v>
      </c>
      <c r="R854" t="s">
        <v>24</v>
      </c>
      <c r="S854" s="17">
        <v>45737</v>
      </c>
      <c r="U854" s="29">
        <v>0</v>
      </c>
      <c r="V854" s="29">
        <v>0</v>
      </c>
      <c r="W854" s="29">
        <v>0</v>
      </c>
      <c r="X854" s="29">
        <f t="shared" si="13"/>
        <v>2</v>
      </c>
      <c r="Y854" s="33">
        <v>0</v>
      </c>
      <c r="Z854" s="29">
        <v>0</v>
      </c>
      <c r="AA854" s="29">
        <v>0</v>
      </c>
      <c r="AB854" s="29">
        <v>0</v>
      </c>
      <c r="AC854" s="33">
        <v>0</v>
      </c>
      <c r="AD854" s="33">
        <v>63.944825000000002</v>
      </c>
      <c r="AE854" s="29">
        <v>0</v>
      </c>
      <c r="AG854" s="29">
        <v>0</v>
      </c>
      <c r="AH854" s="29">
        <v>0</v>
      </c>
      <c r="AI854" s="29">
        <v>0</v>
      </c>
      <c r="AJ854" s="29">
        <v>0</v>
      </c>
      <c r="AK854" s="29">
        <v>0</v>
      </c>
      <c r="AL854" s="53">
        <v>2</v>
      </c>
      <c r="AM854" s="29" t="s">
        <v>20651</v>
      </c>
      <c r="AN854" s="29" t="s">
        <v>20651</v>
      </c>
      <c r="AO854" s="29">
        <v>0</v>
      </c>
      <c r="AP854" s="30">
        <v>0</v>
      </c>
      <c r="AQ854" s="30">
        <v>0</v>
      </c>
    </row>
    <row r="855" spans="1:43" x14ac:dyDescent="0.25">
      <c r="A855" t="s">
        <v>20647</v>
      </c>
      <c r="B855" t="s">
        <v>20652</v>
      </c>
      <c r="C855" s="34">
        <v>10000064424171</v>
      </c>
      <c r="D855">
        <v>3574289</v>
      </c>
      <c r="E855" t="s">
        <v>20649</v>
      </c>
      <c r="F855" t="s">
        <v>20651</v>
      </c>
      <c r="G855" t="s">
        <v>89</v>
      </c>
      <c r="H855" t="s">
        <v>90</v>
      </c>
      <c r="I855" t="s">
        <v>10</v>
      </c>
      <c r="J855" t="s">
        <v>20650</v>
      </c>
      <c r="K855">
        <v>0</v>
      </c>
      <c r="L855" t="s">
        <v>20652</v>
      </c>
      <c r="M855" t="s">
        <v>20652</v>
      </c>
      <c r="N855">
        <v>0</v>
      </c>
      <c r="O855">
        <v>29</v>
      </c>
      <c r="P855" s="17">
        <v>46022</v>
      </c>
      <c r="Q855" s="19">
        <v>0</v>
      </c>
      <c r="R855" t="s">
        <v>24</v>
      </c>
      <c r="S855" s="17">
        <v>45737</v>
      </c>
      <c r="U855" s="29">
        <v>0</v>
      </c>
      <c r="V855" s="29">
        <v>0</v>
      </c>
      <c r="W855" s="29">
        <v>0</v>
      </c>
      <c r="X855" s="29">
        <f t="shared" si="13"/>
        <v>2</v>
      </c>
      <c r="Y855" s="33">
        <v>0</v>
      </c>
      <c r="Z855" s="29">
        <v>0</v>
      </c>
      <c r="AA855" s="29">
        <v>0</v>
      </c>
      <c r="AB855" s="29">
        <v>0</v>
      </c>
      <c r="AC855" s="33">
        <v>0</v>
      </c>
      <c r="AD855" s="33">
        <v>13.065899999999999</v>
      </c>
      <c r="AE855" s="29">
        <v>0</v>
      </c>
      <c r="AG855" s="29">
        <v>0</v>
      </c>
      <c r="AH855" s="29">
        <v>0</v>
      </c>
      <c r="AI855" s="29">
        <v>0</v>
      </c>
      <c r="AJ855" s="29">
        <v>0</v>
      </c>
      <c r="AK855" s="29">
        <v>0</v>
      </c>
      <c r="AL855" s="53">
        <v>2</v>
      </c>
      <c r="AM855" s="29" t="s">
        <v>20651</v>
      </c>
      <c r="AN855" s="29" t="s">
        <v>20651</v>
      </c>
      <c r="AO855" s="29">
        <v>0</v>
      </c>
      <c r="AP855" s="30">
        <v>0</v>
      </c>
      <c r="AQ855" s="30">
        <v>0</v>
      </c>
    </row>
    <row r="856" spans="1:43" x14ac:dyDescent="0.25">
      <c r="A856" t="s">
        <v>20647</v>
      </c>
      <c r="B856" t="s">
        <v>20652</v>
      </c>
      <c r="C856" s="34">
        <v>10000064424173</v>
      </c>
      <c r="D856">
        <v>9115850</v>
      </c>
      <c r="E856" t="s">
        <v>20649</v>
      </c>
      <c r="F856" t="s">
        <v>20651</v>
      </c>
      <c r="G856" t="s">
        <v>89</v>
      </c>
      <c r="H856" t="s">
        <v>90</v>
      </c>
      <c r="I856" t="s">
        <v>10</v>
      </c>
      <c r="J856" t="s">
        <v>20650</v>
      </c>
      <c r="K856">
        <v>0</v>
      </c>
      <c r="L856" t="s">
        <v>20652</v>
      </c>
      <c r="M856" t="s">
        <v>20652</v>
      </c>
      <c r="N856">
        <v>0</v>
      </c>
      <c r="O856">
        <v>29</v>
      </c>
      <c r="P856" s="17">
        <v>46022</v>
      </c>
      <c r="Q856" s="19">
        <v>0</v>
      </c>
      <c r="R856" t="s">
        <v>24</v>
      </c>
      <c r="S856" s="17">
        <v>45737</v>
      </c>
      <c r="U856" s="29">
        <v>0</v>
      </c>
      <c r="V856" s="29">
        <v>0</v>
      </c>
      <c r="W856" s="29">
        <v>0</v>
      </c>
      <c r="X856" s="29">
        <f t="shared" si="13"/>
        <v>2</v>
      </c>
      <c r="Y856" s="33">
        <v>0</v>
      </c>
      <c r="Z856" s="29">
        <v>0</v>
      </c>
      <c r="AA856" s="29">
        <v>0</v>
      </c>
      <c r="AB856" s="29">
        <v>0</v>
      </c>
      <c r="AC856" s="33">
        <v>0</v>
      </c>
      <c r="AD856" s="33">
        <v>34.599899999999998</v>
      </c>
      <c r="AE856" s="29">
        <v>0</v>
      </c>
      <c r="AG856" s="29">
        <v>0</v>
      </c>
      <c r="AH856" s="29">
        <v>0</v>
      </c>
      <c r="AI856" s="29">
        <v>0</v>
      </c>
      <c r="AJ856" s="29">
        <v>0</v>
      </c>
      <c r="AK856" s="29">
        <v>0</v>
      </c>
      <c r="AL856" s="53">
        <v>2</v>
      </c>
      <c r="AM856" s="29" t="s">
        <v>20651</v>
      </c>
      <c r="AN856" s="29" t="s">
        <v>20651</v>
      </c>
      <c r="AO856" s="29">
        <v>0</v>
      </c>
      <c r="AP856" s="30">
        <v>0</v>
      </c>
      <c r="AQ856" s="30">
        <v>0</v>
      </c>
    </row>
    <row r="857" spans="1:43" x14ac:dyDescent="0.25">
      <c r="A857" t="s">
        <v>20647</v>
      </c>
      <c r="B857" t="s">
        <v>20652</v>
      </c>
      <c r="C857" s="34">
        <v>10000064424211</v>
      </c>
      <c r="D857">
        <v>3574290</v>
      </c>
      <c r="E857" t="s">
        <v>20649</v>
      </c>
      <c r="F857" t="s">
        <v>20651</v>
      </c>
      <c r="G857" t="s">
        <v>89</v>
      </c>
      <c r="H857" t="s">
        <v>90</v>
      </c>
      <c r="I857" t="s">
        <v>10</v>
      </c>
      <c r="J857" t="s">
        <v>20650</v>
      </c>
      <c r="K857">
        <v>0</v>
      </c>
      <c r="L857" t="s">
        <v>20652</v>
      </c>
      <c r="M857" t="s">
        <v>20652</v>
      </c>
      <c r="N857">
        <v>0</v>
      </c>
      <c r="O857">
        <v>29</v>
      </c>
      <c r="P857" s="17">
        <v>46022</v>
      </c>
      <c r="Q857" s="19">
        <v>0</v>
      </c>
      <c r="R857" t="s">
        <v>24</v>
      </c>
      <c r="S857" s="17">
        <v>45737</v>
      </c>
      <c r="U857" s="29">
        <v>0</v>
      </c>
      <c r="V857" s="29">
        <v>0</v>
      </c>
      <c r="W857" s="29">
        <v>0</v>
      </c>
      <c r="X857" s="29">
        <f t="shared" si="13"/>
        <v>2</v>
      </c>
      <c r="Y857" s="33">
        <v>0</v>
      </c>
      <c r="Z857" s="29">
        <v>0</v>
      </c>
      <c r="AA857" s="29">
        <v>0</v>
      </c>
      <c r="AB857" s="29">
        <v>0</v>
      </c>
      <c r="AC857" s="33">
        <v>0</v>
      </c>
      <c r="AD857" s="33">
        <v>35.618400000000001</v>
      </c>
      <c r="AE857" s="29">
        <v>0</v>
      </c>
      <c r="AG857" s="29">
        <v>0</v>
      </c>
      <c r="AH857" s="29">
        <v>0</v>
      </c>
      <c r="AI857" s="29">
        <v>0</v>
      </c>
      <c r="AJ857" s="29">
        <v>0</v>
      </c>
      <c r="AK857" s="29">
        <v>0</v>
      </c>
      <c r="AL857" s="53">
        <v>2</v>
      </c>
      <c r="AM857" s="29" t="s">
        <v>20651</v>
      </c>
      <c r="AN857" s="29" t="s">
        <v>20651</v>
      </c>
      <c r="AO857" s="29">
        <v>0</v>
      </c>
      <c r="AP857" s="30">
        <v>0</v>
      </c>
      <c r="AQ857" s="30">
        <v>0</v>
      </c>
    </row>
    <row r="858" spans="1:43" x14ac:dyDescent="0.25">
      <c r="A858" t="s">
        <v>20647</v>
      </c>
      <c r="B858" t="s">
        <v>20652</v>
      </c>
      <c r="C858" s="34">
        <v>10000064424215</v>
      </c>
      <c r="D858">
        <v>9115849</v>
      </c>
      <c r="E858" t="s">
        <v>20649</v>
      </c>
      <c r="F858" t="s">
        <v>20651</v>
      </c>
      <c r="G858" t="s">
        <v>89</v>
      </c>
      <c r="H858" t="s">
        <v>90</v>
      </c>
      <c r="I858" t="s">
        <v>10</v>
      </c>
      <c r="J858" t="s">
        <v>20650</v>
      </c>
      <c r="K858">
        <v>0</v>
      </c>
      <c r="L858" t="s">
        <v>20652</v>
      </c>
      <c r="M858" t="s">
        <v>20652</v>
      </c>
      <c r="N858">
        <v>0</v>
      </c>
      <c r="O858">
        <v>29</v>
      </c>
      <c r="P858" s="17">
        <v>46022</v>
      </c>
      <c r="Q858" s="19">
        <v>0</v>
      </c>
      <c r="R858" t="s">
        <v>24</v>
      </c>
      <c r="S858" s="17">
        <v>45737</v>
      </c>
      <c r="U858" s="29">
        <v>0</v>
      </c>
      <c r="V858" s="29">
        <v>0</v>
      </c>
      <c r="W858" s="29">
        <v>0</v>
      </c>
      <c r="X858" s="29">
        <f t="shared" si="13"/>
        <v>2</v>
      </c>
      <c r="Y858" s="33">
        <v>0</v>
      </c>
      <c r="Z858" s="29">
        <v>0</v>
      </c>
      <c r="AA858" s="29">
        <v>0</v>
      </c>
      <c r="AB858" s="29">
        <v>0</v>
      </c>
      <c r="AC858" s="33">
        <v>0</v>
      </c>
      <c r="AD858" s="33">
        <v>11.817833333333335</v>
      </c>
      <c r="AE858" s="29">
        <v>0</v>
      </c>
      <c r="AG858" s="29">
        <v>0</v>
      </c>
      <c r="AH858" s="29">
        <v>0</v>
      </c>
      <c r="AI858" s="29">
        <v>0</v>
      </c>
      <c r="AJ858" s="29">
        <v>0</v>
      </c>
      <c r="AK858" s="29">
        <v>0</v>
      </c>
      <c r="AL858" s="53">
        <v>2</v>
      </c>
      <c r="AM858" s="29" t="s">
        <v>20651</v>
      </c>
      <c r="AN858" s="29" t="s">
        <v>20651</v>
      </c>
      <c r="AO858" s="29">
        <v>0</v>
      </c>
      <c r="AP858" s="30">
        <v>0</v>
      </c>
      <c r="AQ858" s="30">
        <v>0</v>
      </c>
    </row>
    <row r="859" spans="1:43" x14ac:dyDescent="0.25">
      <c r="A859" t="s">
        <v>20647</v>
      </c>
      <c r="B859" t="s">
        <v>20652</v>
      </c>
      <c r="C859" s="34">
        <v>10000064424248</v>
      </c>
      <c r="D859">
        <v>9116155</v>
      </c>
      <c r="E859" t="s">
        <v>20649</v>
      </c>
      <c r="F859" t="s">
        <v>20651</v>
      </c>
      <c r="G859" t="s">
        <v>89</v>
      </c>
      <c r="H859" t="s">
        <v>90</v>
      </c>
      <c r="I859" t="s">
        <v>10</v>
      </c>
      <c r="J859" t="s">
        <v>20650</v>
      </c>
      <c r="K859">
        <v>0</v>
      </c>
      <c r="L859" t="s">
        <v>20652</v>
      </c>
      <c r="M859" t="s">
        <v>20652</v>
      </c>
      <c r="N859">
        <v>0</v>
      </c>
      <c r="O859">
        <v>5</v>
      </c>
      <c r="P859" s="17">
        <v>46022</v>
      </c>
      <c r="Q859" s="19">
        <v>0</v>
      </c>
      <c r="R859" t="s">
        <v>24</v>
      </c>
      <c r="S859" s="17">
        <v>45737</v>
      </c>
      <c r="U859" s="29">
        <v>0</v>
      </c>
      <c r="V859" s="29">
        <v>0</v>
      </c>
      <c r="W859" s="29">
        <v>0</v>
      </c>
      <c r="X859" s="29">
        <f t="shared" si="13"/>
        <v>2</v>
      </c>
      <c r="Y859" s="33">
        <v>0</v>
      </c>
      <c r="Z859" s="29">
        <v>0</v>
      </c>
      <c r="AA859" s="29">
        <v>0</v>
      </c>
      <c r="AB859" s="29">
        <v>0</v>
      </c>
      <c r="AC859" s="33">
        <v>0</v>
      </c>
      <c r="AD859" s="33">
        <v>63.210049999999995</v>
      </c>
      <c r="AE859" s="29">
        <v>0</v>
      </c>
      <c r="AG859" s="29">
        <v>0</v>
      </c>
      <c r="AH859" s="29">
        <v>0</v>
      </c>
      <c r="AI859" s="29">
        <v>0</v>
      </c>
      <c r="AJ859" s="29">
        <v>0</v>
      </c>
      <c r="AK859" s="29">
        <v>0</v>
      </c>
      <c r="AL859" s="53">
        <v>2</v>
      </c>
      <c r="AM859" s="29" t="s">
        <v>20651</v>
      </c>
      <c r="AN859" s="29" t="s">
        <v>20651</v>
      </c>
      <c r="AO859" s="29">
        <v>0</v>
      </c>
      <c r="AP859" s="30">
        <v>0</v>
      </c>
      <c r="AQ859" s="30">
        <v>0</v>
      </c>
    </row>
    <row r="860" spans="1:43" x14ac:dyDescent="0.25">
      <c r="A860" t="s">
        <v>20647</v>
      </c>
      <c r="B860" t="s">
        <v>20652</v>
      </c>
      <c r="C860" s="34">
        <v>10000064424252</v>
      </c>
      <c r="D860">
        <v>9116156</v>
      </c>
      <c r="E860" t="s">
        <v>20649</v>
      </c>
      <c r="F860" t="s">
        <v>20651</v>
      </c>
      <c r="G860" t="s">
        <v>89</v>
      </c>
      <c r="H860" t="s">
        <v>90</v>
      </c>
      <c r="I860" t="s">
        <v>10</v>
      </c>
      <c r="J860" t="s">
        <v>20650</v>
      </c>
      <c r="K860">
        <v>0</v>
      </c>
      <c r="L860" t="s">
        <v>20652</v>
      </c>
      <c r="M860" t="s">
        <v>20652</v>
      </c>
      <c r="N860">
        <v>0</v>
      </c>
      <c r="O860">
        <v>6</v>
      </c>
      <c r="P860" s="17">
        <v>46022</v>
      </c>
      <c r="Q860" s="19">
        <v>0</v>
      </c>
      <c r="R860" t="s">
        <v>24</v>
      </c>
      <c r="S860" s="17">
        <v>45737</v>
      </c>
      <c r="U860" s="29">
        <v>0</v>
      </c>
      <c r="V860" s="29">
        <v>0</v>
      </c>
      <c r="W860" s="29">
        <v>0</v>
      </c>
      <c r="X860" s="29">
        <f t="shared" si="13"/>
        <v>2</v>
      </c>
      <c r="Y860" s="33">
        <v>0</v>
      </c>
      <c r="Z860" s="29">
        <v>0</v>
      </c>
      <c r="AA860" s="29">
        <v>0</v>
      </c>
      <c r="AB860" s="29">
        <v>0</v>
      </c>
      <c r="AC860" s="33">
        <v>0</v>
      </c>
      <c r="AD860" s="33">
        <v>63.210049999999995</v>
      </c>
      <c r="AE860" s="29">
        <v>0</v>
      </c>
      <c r="AG860" s="29">
        <v>0</v>
      </c>
      <c r="AH860" s="29">
        <v>0</v>
      </c>
      <c r="AI860" s="29">
        <v>0</v>
      </c>
      <c r="AJ860" s="29">
        <v>0</v>
      </c>
      <c r="AK860" s="29">
        <v>0</v>
      </c>
      <c r="AL860" s="53">
        <v>2</v>
      </c>
      <c r="AM860" s="29" t="s">
        <v>20651</v>
      </c>
      <c r="AN860" s="29" t="s">
        <v>20651</v>
      </c>
      <c r="AO860" s="29">
        <v>0</v>
      </c>
      <c r="AP860" s="30">
        <v>0</v>
      </c>
      <c r="AQ860" s="30">
        <v>0</v>
      </c>
    </row>
    <row r="861" spans="1:43" x14ac:dyDescent="0.25">
      <c r="A861" t="s">
        <v>20647</v>
      </c>
      <c r="B861" t="s">
        <v>20652</v>
      </c>
      <c r="C861" s="34">
        <v>10000064424331</v>
      </c>
      <c r="D861">
        <v>9116688</v>
      </c>
      <c r="E861" t="s">
        <v>20649</v>
      </c>
      <c r="F861" t="s">
        <v>20651</v>
      </c>
      <c r="G861" t="s">
        <v>89</v>
      </c>
      <c r="H861" t="s">
        <v>90</v>
      </c>
      <c r="I861" t="s">
        <v>10</v>
      </c>
      <c r="J861" t="s">
        <v>20650</v>
      </c>
      <c r="K861">
        <v>0</v>
      </c>
      <c r="L861" t="s">
        <v>20652</v>
      </c>
      <c r="M861" t="s">
        <v>20652</v>
      </c>
      <c r="N861">
        <v>0</v>
      </c>
      <c r="O861">
        <v>71</v>
      </c>
      <c r="P861" s="17">
        <v>46022</v>
      </c>
      <c r="Q861" s="19">
        <v>0</v>
      </c>
      <c r="R861" t="s">
        <v>24</v>
      </c>
      <c r="S861" s="17">
        <v>45737</v>
      </c>
      <c r="U861" s="29">
        <v>0</v>
      </c>
      <c r="V861" s="29">
        <v>0</v>
      </c>
      <c r="W861" s="29">
        <v>0</v>
      </c>
      <c r="X861" s="29">
        <f t="shared" si="13"/>
        <v>1</v>
      </c>
      <c r="Y861" s="33">
        <v>0</v>
      </c>
      <c r="Z861" s="29">
        <v>0</v>
      </c>
      <c r="AA861" s="29">
        <v>0</v>
      </c>
      <c r="AB861" s="29">
        <v>0</v>
      </c>
      <c r="AC861" s="33">
        <v>0</v>
      </c>
      <c r="AD861" s="33">
        <v>404.43180000000001</v>
      </c>
      <c r="AE861" s="29">
        <v>0</v>
      </c>
      <c r="AG861" s="29">
        <v>0</v>
      </c>
      <c r="AH861" s="29">
        <v>0</v>
      </c>
      <c r="AI861" s="29">
        <v>0</v>
      </c>
      <c r="AJ861" s="29">
        <v>0</v>
      </c>
      <c r="AK861" s="29">
        <v>0</v>
      </c>
      <c r="AL861" s="53">
        <v>1</v>
      </c>
      <c r="AM861" s="29" t="s">
        <v>20651</v>
      </c>
      <c r="AN861" s="29" t="s">
        <v>20651</v>
      </c>
      <c r="AO861" s="29">
        <v>0</v>
      </c>
      <c r="AP861" s="30">
        <v>0</v>
      </c>
      <c r="AQ861" s="30">
        <v>0</v>
      </c>
    </row>
    <row r="862" spans="1:43" x14ac:dyDescent="0.25">
      <c r="A862" t="s">
        <v>20647</v>
      </c>
      <c r="B862" t="s">
        <v>20652</v>
      </c>
      <c r="C862" s="34">
        <v>10000064424334</v>
      </c>
      <c r="D862">
        <v>9116689</v>
      </c>
      <c r="E862" t="s">
        <v>20649</v>
      </c>
      <c r="F862" t="s">
        <v>20651</v>
      </c>
      <c r="G862" t="s">
        <v>89</v>
      </c>
      <c r="H862" t="s">
        <v>90</v>
      </c>
      <c r="I862" t="s">
        <v>10</v>
      </c>
      <c r="J862" t="s">
        <v>20650</v>
      </c>
      <c r="K862">
        <v>0</v>
      </c>
      <c r="L862" t="s">
        <v>20652</v>
      </c>
      <c r="M862" t="s">
        <v>20652</v>
      </c>
      <c r="N862">
        <v>0</v>
      </c>
      <c r="O862">
        <v>72</v>
      </c>
      <c r="P862" s="17">
        <v>46022</v>
      </c>
      <c r="Q862" s="19">
        <v>0</v>
      </c>
      <c r="R862" t="s">
        <v>24</v>
      </c>
      <c r="S862" s="17">
        <v>45737</v>
      </c>
      <c r="U862" s="29">
        <v>0</v>
      </c>
      <c r="V862" s="29">
        <v>0</v>
      </c>
      <c r="W862" s="29">
        <v>0</v>
      </c>
      <c r="X862" s="29">
        <f t="shared" si="13"/>
        <v>1</v>
      </c>
      <c r="Y862" s="33">
        <v>0</v>
      </c>
      <c r="Z862" s="29">
        <v>0</v>
      </c>
      <c r="AA862" s="29">
        <v>0</v>
      </c>
      <c r="AB862" s="29">
        <v>0</v>
      </c>
      <c r="AC862" s="33">
        <v>0</v>
      </c>
      <c r="AD862" s="33">
        <v>404.43180000000001</v>
      </c>
      <c r="AE862" s="29">
        <v>0</v>
      </c>
      <c r="AG862" s="29">
        <v>0</v>
      </c>
      <c r="AH862" s="29">
        <v>0</v>
      </c>
      <c r="AI862" s="29">
        <v>0</v>
      </c>
      <c r="AJ862" s="29">
        <v>0</v>
      </c>
      <c r="AK862" s="29">
        <v>0</v>
      </c>
      <c r="AL862" s="53">
        <v>1</v>
      </c>
      <c r="AM862" s="29" t="s">
        <v>20651</v>
      </c>
      <c r="AN862" s="29" t="s">
        <v>20651</v>
      </c>
      <c r="AO862" s="29">
        <v>0</v>
      </c>
      <c r="AP862" s="30">
        <v>0</v>
      </c>
      <c r="AQ862" s="30">
        <v>0</v>
      </c>
    </row>
    <row r="863" spans="1:43" x14ac:dyDescent="0.25">
      <c r="A863" t="s">
        <v>20647</v>
      </c>
      <c r="B863" t="s">
        <v>20652</v>
      </c>
      <c r="C863" s="34">
        <v>10000064424337</v>
      </c>
      <c r="D863">
        <v>9116687</v>
      </c>
      <c r="E863" t="s">
        <v>20649</v>
      </c>
      <c r="F863" t="s">
        <v>20651</v>
      </c>
      <c r="G863" t="s">
        <v>89</v>
      </c>
      <c r="H863" t="s">
        <v>90</v>
      </c>
      <c r="I863" t="s">
        <v>10</v>
      </c>
      <c r="J863" t="s">
        <v>20650</v>
      </c>
      <c r="K863">
        <v>0</v>
      </c>
      <c r="L863" t="s">
        <v>20652</v>
      </c>
      <c r="M863" t="s">
        <v>20652</v>
      </c>
      <c r="N863">
        <v>0</v>
      </c>
      <c r="O863">
        <v>27</v>
      </c>
      <c r="P863" s="17">
        <v>46022</v>
      </c>
      <c r="Q863" s="19">
        <v>0</v>
      </c>
      <c r="R863" t="s">
        <v>24</v>
      </c>
      <c r="S863" s="17">
        <v>45737</v>
      </c>
      <c r="U863" s="29">
        <v>0</v>
      </c>
      <c r="V863" s="29">
        <v>0</v>
      </c>
      <c r="W863" s="29">
        <v>0</v>
      </c>
      <c r="X863" s="29">
        <f t="shared" si="13"/>
        <v>1</v>
      </c>
      <c r="Y863" s="33">
        <v>0</v>
      </c>
      <c r="Z863" s="29">
        <v>0</v>
      </c>
      <c r="AA863" s="29">
        <v>0</v>
      </c>
      <c r="AB863" s="29">
        <v>0</v>
      </c>
      <c r="AC863" s="33">
        <v>0</v>
      </c>
      <c r="AD863" s="33">
        <v>404.43180000000001</v>
      </c>
      <c r="AE863" s="29">
        <v>0</v>
      </c>
      <c r="AG863" s="29">
        <v>0</v>
      </c>
      <c r="AH863" s="29">
        <v>0</v>
      </c>
      <c r="AI863" s="29">
        <v>0</v>
      </c>
      <c r="AJ863" s="29">
        <v>0</v>
      </c>
      <c r="AK863" s="29">
        <v>0</v>
      </c>
      <c r="AL863" s="53">
        <v>1</v>
      </c>
      <c r="AM863" s="29" t="s">
        <v>20651</v>
      </c>
      <c r="AN863" s="29" t="s">
        <v>20651</v>
      </c>
      <c r="AO863" s="29">
        <v>0</v>
      </c>
      <c r="AP863" s="30">
        <v>0</v>
      </c>
      <c r="AQ863" s="30">
        <v>0</v>
      </c>
    </row>
    <row r="864" spans="1:43" x14ac:dyDescent="0.25">
      <c r="A864" t="s">
        <v>20647</v>
      </c>
      <c r="B864" t="s">
        <v>20652</v>
      </c>
      <c r="C864" s="34">
        <v>10000064424343</v>
      </c>
      <c r="D864">
        <v>9116153</v>
      </c>
      <c r="E864" t="s">
        <v>20649</v>
      </c>
      <c r="F864" t="s">
        <v>20651</v>
      </c>
      <c r="G864" t="s">
        <v>89</v>
      </c>
      <c r="H864" t="s">
        <v>90</v>
      </c>
      <c r="I864" t="s">
        <v>10</v>
      </c>
      <c r="J864" t="s">
        <v>20650</v>
      </c>
      <c r="K864">
        <v>0</v>
      </c>
      <c r="L864" t="s">
        <v>20652</v>
      </c>
      <c r="M864" t="s">
        <v>20652</v>
      </c>
      <c r="N864">
        <v>0</v>
      </c>
      <c r="O864">
        <v>32</v>
      </c>
      <c r="P864" s="17">
        <v>46022</v>
      </c>
      <c r="Q864" s="19">
        <v>0</v>
      </c>
      <c r="R864" t="s">
        <v>24</v>
      </c>
      <c r="S864" s="17">
        <v>45737</v>
      </c>
      <c r="U864" s="29">
        <v>0</v>
      </c>
      <c r="V864" s="29">
        <v>0</v>
      </c>
      <c r="W864" s="29">
        <v>0</v>
      </c>
      <c r="X864" s="29">
        <f t="shared" si="13"/>
        <v>2</v>
      </c>
      <c r="Y864" s="33">
        <v>0</v>
      </c>
      <c r="Z864" s="29">
        <v>0</v>
      </c>
      <c r="AA864" s="29">
        <v>0</v>
      </c>
      <c r="AB864" s="29">
        <v>0</v>
      </c>
      <c r="AC864" s="33">
        <v>0</v>
      </c>
      <c r="AD864" s="33">
        <v>61.924800000000005</v>
      </c>
      <c r="AE864" s="29">
        <v>0</v>
      </c>
      <c r="AG864" s="29">
        <v>0</v>
      </c>
      <c r="AH864" s="29">
        <v>0</v>
      </c>
      <c r="AI864" s="29">
        <v>0</v>
      </c>
      <c r="AJ864" s="29">
        <v>0</v>
      </c>
      <c r="AK864" s="29">
        <v>0</v>
      </c>
      <c r="AL864" s="53">
        <v>2</v>
      </c>
      <c r="AM864" s="29" t="s">
        <v>20651</v>
      </c>
      <c r="AN864" s="29" t="s">
        <v>20651</v>
      </c>
      <c r="AO864" s="29">
        <v>0</v>
      </c>
      <c r="AP864" s="30">
        <v>0</v>
      </c>
      <c r="AQ864" s="30">
        <v>0</v>
      </c>
    </row>
    <row r="865" spans="1:43" x14ac:dyDescent="0.25">
      <c r="A865" t="s">
        <v>20647</v>
      </c>
      <c r="B865" t="s">
        <v>20652</v>
      </c>
      <c r="C865" s="34">
        <v>10000064424363</v>
      </c>
      <c r="D865">
        <v>3574292</v>
      </c>
      <c r="E865" t="s">
        <v>20649</v>
      </c>
      <c r="F865" t="s">
        <v>20651</v>
      </c>
      <c r="G865" t="s">
        <v>89</v>
      </c>
      <c r="H865" t="s">
        <v>90</v>
      </c>
      <c r="I865" t="s">
        <v>10</v>
      </c>
      <c r="J865" t="s">
        <v>20650</v>
      </c>
      <c r="K865">
        <v>0</v>
      </c>
      <c r="L865" t="s">
        <v>20652</v>
      </c>
      <c r="M865" t="s">
        <v>20652</v>
      </c>
      <c r="N865">
        <v>0</v>
      </c>
      <c r="O865">
        <v>31</v>
      </c>
      <c r="P865" s="17">
        <v>46022</v>
      </c>
      <c r="Q865" s="19">
        <v>0</v>
      </c>
      <c r="R865" t="s">
        <v>24</v>
      </c>
      <c r="S865" s="17">
        <v>45737</v>
      </c>
      <c r="U865" s="29">
        <v>0</v>
      </c>
      <c r="V865" s="29">
        <v>0</v>
      </c>
      <c r="W865" s="29">
        <v>0</v>
      </c>
      <c r="X865" s="29">
        <f t="shared" si="13"/>
        <v>2</v>
      </c>
      <c r="Y865" s="33">
        <v>0</v>
      </c>
      <c r="Z865" s="29">
        <v>0</v>
      </c>
      <c r="AA865" s="29">
        <v>0</v>
      </c>
      <c r="AB865" s="29">
        <v>0</v>
      </c>
      <c r="AC865" s="33">
        <v>0</v>
      </c>
      <c r="AD865" s="33">
        <v>61.763133333333336</v>
      </c>
      <c r="AE865" s="29">
        <v>0</v>
      </c>
      <c r="AG865" s="29">
        <v>0</v>
      </c>
      <c r="AH865" s="29">
        <v>0</v>
      </c>
      <c r="AI865" s="29">
        <v>0</v>
      </c>
      <c r="AJ865" s="29">
        <v>0</v>
      </c>
      <c r="AK865" s="29">
        <v>0</v>
      </c>
      <c r="AL865" s="53">
        <v>2</v>
      </c>
      <c r="AM865" s="29" t="s">
        <v>20651</v>
      </c>
      <c r="AN865" s="29" t="s">
        <v>20651</v>
      </c>
      <c r="AO865" s="29">
        <v>0</v>
      </c>
      <c r="AP865" s="30">
        <v>0</v>
      </c>
      <c r="AQ865" s="30">
        <v>0</v>
      </c>
    </row>
    <row r="866" spans="1:43" x14ac:dyDescent="0.25">
      <c r="A866" t="s">
        <v>20647</v>
      </c>
      <c r="B866" t="s">
        <v>20652</v>
      </c>
      <c r="C866" s="34">
        <v>10000064424374</v>
      </c>
      <c r="D866">
        <v>9116428</v>
      </c>
      <c r="E866" t="s">
        <v>20649</v>
      </c>
      <c r="F866" t="s">
        <v>20651</v>
      </c>
      <c r="G866" t="s">
        <v>89</v>
      </c>
      <c r="H866" t="s">
        <v>90</v>
      </c>
      <c r="I866" t="s">
        <v>10</v>
      </c>
      <c r="J866" t="s">
        <v>20650</v>
      </c>
      <c r="K866">
        <v>0</v>
      </c>
      <c r="L866" t="s">
        <v>20652</v>
      </c>
      <c r="M866" t="s">
        <v>20652</v>
      </c>
      <c r="N866">
        <v>0</v>
      </c>
      <c r="O866">
        <v>1</v>
      </c>
      <c r="P866" s="17">
        <v>46022</v>
      </c>
      <c r="Q866" s="19">
        <v>0</v>
      </c>
      <c r="R866" t="s">
        <v>24</v>
      </c>
      <c r="S866" s="17">
        <v>45737</v>
      </c>
      <c r="U866" s="29">
        <v>0</v>
      </c>
      <c r="V866" s="29">
        <v>0</v>
      </c>
      <c r="W866" s="29">
        <v>0</v>
      </c>
      <c r="X866" s="29">
        <f t="shared" si="13"/>
        <v>2</v>
      </c>
      <c r="Y866" s="33">
        <v>0</v>
      </c>
      <c r="Z866" s="29">
        <v>0</v>
      </c>
      <c r="AA866" s="29">
        <v>0</v>
      </c>
      <c r="AB866" s="29">
        <v>0</v>
      </c>
      <c r="AC866" s="33">
        <v>0</v>
      </c>
      <c r="AD866" s="33">
        <v>77.360733333333329</v>
      </c>
      <c r="AE866" s="29">
        <v>0</v>
      </c>
      <c r="AG866" s="29">
        <v>0</v>
      </c>
      <c r="AH866" s="29">
        <v>0</v>
      </c>
      <c r="AI866" s="29">
        <v>0</v>
      </c>
      <c r="AJ866" s="29">
        <v>0</v>
      </c>
      <c r="AK866" s="29">
        <v>0</v>
      </c>
      <c r="AL866" s="53">
        <v>2</v>
      </c>
      <c r="AM866" s="29" t="s">
        <v>20651</v>
      </c>
      <c r="AN866" s="29" t="s">
        <v>20651</v>
      </c>
      <c r="AO866" s="29">
        <v>0</v>
      </c>
      <c r="AP866" s="30">
        <v>0</v>
      </c>
      <c r="AQ866" s="30">
        <v>0</v>
      </c>
    </row>
    <row r="867" spans="1:43" x14ac:dyDescent="0.25">
      <c r="A867" t="s">
        <v>20647</v>
      </c>
      <c r="B867" t="s">
        <v>20652</v>
      </c>
      <c r="C867" s="34">
        <v>10000064424377</v>
      </c>
      <c r="D867">
        <v>9116427</v>
      </c>
      <c r="E867" t="s">
        <v>20649</v>
      </c>
      <c r="F867" t="s">
        <v>20651</v>
      </c>
      <c r="G867" t="s">
        <v>89</v>
      </c>
      <c r="H867" t="s">
        <v>90</v>
      </c>
      <c r="I867" t="s">
        <v>10</v>
      </c>
      <c r="J867" t="s">
        <v>20650</v>
      </c>
      <c r="K867">
        <v>0</v>
      </c>
      <c r="L867" t="s">
        <v>20652</v>
      </c>
      <c r="M867" t="s">
        <v>20652</v>
      </c>
      <c r="N867">
        <v>0</v>
      </c>
      <c r="O867">
        <v>2</v>
      </c>
      <c r="P867" s="17">
        <v>46022</v>
      </c>
      <c r="Q867" s="19">
        <v>0</v>
      </c>
      <c r="R867" t="s">
        <v>24</v>
      </c>
      <c r="S867" s="17">
        <v>45737</v>
      </c>
      <c r="U867" s="29">
        <v>0</v>
      </c>
      <c r="V867" s="29">
        <v>0</v>
      </c>
      <c r="W867" s="29">
        <v>0</v>
      </c>
      <c r="X867" s="29">
        <f t="shared" si="13"/>
        <v>2</v>
      </c>
      <c r="Y867" s="33">
        <v>0</v>
      </c>
      <c r="Z867" s="29">
        <v>0</v>
      </c>
      <c r="AA867" s="29">
        <v>0</v>
      </c>
      <c r="AB867" s="29">
        <v>0</v>
      </c>
      <c r="AC867" s="33">
        <v>0</v>
      </c>
      <c r="AD867" s="33">
        <v>77.360733333333329</v>
      </c>
      <c r="AE867" s="29">
        <v>0</v>
      </c>
      <c r="AG867" s="29">
        <v>0</v>
      </c>
      <c r="AH867" s="29">
        <v>0</v>
      </c>
      <c r="AI867" s="29">
        <v>0</v>
      </c>
      <c r="AJ867" s="29">
        <v>0</v>
      </c>
      <c r="AK867" s="29">
        <v>0</v>
      </c>
      <c r="AL867" s="53">
        <v>2</v>
      </c>
      <c r="AM867" s="29" t="s">
        <v>20651</v>
      </c>
      <c r="AN867" s="29" t="s">
        <v>20651</v>
      </c>
      <c r="AO867" s="29">
        <v>0</v>
      </c>
      <c r="AP867" s="30">
        <v>0</v>
      </c>
      <c r="AQ867" s="30">
        <v>0</v>
      </c>
    </row>
    <row r="868" spans="1:43" x14ac:dyDescent="0.25">
      <c r="A868" t="s">
        <v>20647</v>
      </c>
      <c r="B868" t="s">
        <v>20652</v>
      </c>
      <c r="C868" s="34">
        <v>10000064424392</v>
      </c>
      <c r="D868">
        <v>9116690</v>
      </c>
      <c r="E868" t="s">
        <v>20649</v>
      </c>
      <c r="F868" t="s">
        <v>20651</v>
      </c>
      <c r="G868" t="s">
        <v>89</v>
      </c>
      <c r="H868" t="s">
        <v>90</v>
      </c>
      <c r="I868" t="s">
        <v>10</v>
      </c>
      <c r="J868" t="s">
        <v>20650</v>
      </c>
      <c r="K868">
        <v>0</v>
      </c>
      <c r="L868" t="s">
        <v>20652</v>
      </c>
      <c r="M868" t="s">
        <v>20652</v>
      </c>
      <c r="N868">
        <v>0</v>
      </c>
      <c r="O868">
        <v>5</v>
      </c>
      <c r="P868" s="17">
        <v>46022</v>
      </c>
      <c r="Q868" s="19">
        <v>0</v>
      </c>
      <c r="R868" t="s">
        <v>24</v>
      </c>
      <c r="S868" s="17">
        <v>45737</v>
      </c>
      <c r="U868" s="29">
        <v>0</v>
      </c>
      <c r="V868" s="29">
        <v>0</v>
      </c>
      <c r="W868" s="29">
        <v>0</v>
      </c>
      <c r="X868" s="29">
        <f t="shared" si="13"/>
        <v>1</v>
      </c>
      <c r="Y868" s="33">
        <v>0</v>
      </c>
      <c r="Z868" s="29">
        <v>0</v>
      </c>
      <c r="AA868" s="29">
        <v>0</v>
      </c>
      <c r="AB868" s="29">
        <v>0</v>
      </c>
      <c r="AC868" s="33">
        <v>0</v>
      </c>
      <c r="AD868" s="33">
        <v>204.9222</v>
      </c>
      <c r="AE868" s="29">
        <v>0</v>
      </c>
      <c r="AG868" s="29">
        <v>0</v>
      </c>
      <c r="AH868" s="29">
        <v>0</v>
      </c>
      <c r="AI868" s="29">
        <v>0</v>
      </c>
      <c r="AJ868" s="29">
        <v>0</v>
      </c>
      <c r="AK868" s="29">
        <v>0</v>
      </c>
      <c r="AL868" s="53">
        <v>1</v>
      </c>
      <c r="AM868" s="29" t="s">
        <v>20651</v>
      </c>
      <c r="AN868" s="29" t="s">
        <v>20651</v>
      </c>
      <c r="AO868" s="29">
        <v>0</v>
      </c>
      <c r="AP868" s="30">
        <v>0</v>
      </c>
      <c r="AQ868" s="30">
        <v>0</v>
      </c>
    </row>
    <row r="869" spans="1:43" x14ac:dyDescent="0.25">
      <c r="A869" t="s">
        <v>20647</v>
      </c>
      <c r="B869" t="s">
        <v>20652</v>
      </c>
      <c r="C869" s="34">
        <v>10000064424393</v>
      </c>
      <c r="D869">
        <v>9116692</v>
      </c>
      <c r="E869" t="s">
        <v>20649</v>
      </c>
      <c r="F869" t="s">
        <v>20651</v>
      </c>
      <c r="G869" t="s">
        <v>89</v>
      </c>
      <c r="H869" t="s">
        <v>90</v>
      </c>
      <c r="I869" t="s">
        <v>10</v>
      </c>
      <c r="J869" t="s">
        <v>20650</v>
      </c>
      <c r="K869">
        <v>0</v>
      </c>
      <c r="L869" t="s">
        <v>20652</v>
      </c>
      <c r="M869" t="s">
        <v>20652</v>
      </c>
      <c r="N869">
        <v>0</v>
      </c>
      <c r="O869">
        <v>6</v>
      </c>
      <c r="P869" s="17">
        <v>46022</v>
      </c>
      <c r="Q869" s="19">
        <v>0</v>
      </c>
      <c r="R869" t="s">
        <v>24</v>
      </c>
      <c r="S869" s="17">
        <v>45737</v>
      </c>
      <c r="U869" s="29">
        <v>0</v>
      </c>
      <c r="V869" s="29">
        <v>0</v>
      </c>
      <c r="W869" s="29">
        <v>0</v>
      </c>
      <c r="X869" s="29">
        <f t="shared" si="13"/>
        <v>1</v>
      </c>
      <c r="Y869" s="33">
        <v>0</v>
      </c>
      <c r="Z869" s="29">
        <v>0</v>
      </c>
      <c r="AA869" s="29">
        <v>0</v>
      </c>
      <c r="AB869" s="29">
        <v>0</v>
      </c>
      <c r="AC869" s="33">
        <v>0</v>
      </c>
      <c r="AD869" s="33">
        <v>204.9222</v>
      </c>
      <c r="AE869" s="29">
        <v>0</v>
      </c>
      <c r="AG869" s="29">
        <v>0</v>
      </c>
      <c r="AH869" s="29">
        <v>0</v>
      </c>
      <c r="AI869" s="29">
        <v>0</v>
      </c>
      <c r="AJ869" s="29">
        <v>0</v>
      </c>
      <c r="AK869" s="29">
        <v>0</v>
      </c>
      <c r="AL869" s="53">
        <v>1</v>
      </c>
      <c r="AM869" s="29" t="s">
        <v>20651</v>
      </c>
      <c r="AN869" s="29" t="s">
        <v>20651</v>
      </c>
      <c r="AO869" s="29">
        <v>0</v>
      </c>
      <c r="AP869" s="30">
        <v>0</v>
      </c>
      <c r="AQ869" s="30">
        <v>0</v>
      </c>
    </row>
    <row r="870" spans="1:43" x14ac:dyDescent="0.25">
      <c r="A870" t="s">
        <v>20647</v>
      </c>
      <c r="B870" t="s">
        <v>20652</v>
      </c>
      <c r="C870" s="34">
        <v>10000064424395</v>
      </c>
      <c r="D870">
        <v>9116691</v>
      </c>
      <c r="E870" t="s">
        <v>20649</v>
      </c>
      <c r="F870" t="s">
        <v>20651</v>
      </c>
      <c r="G870" t="s">
        <v>89</v>
      </c>
      <c r="H870" t="s">
        <v>90</v>
      </c>
      <c r="I870" t="s">
        <v>10</v>
      </c>
      <c r="J870" t="s">
        <v>20650</v>
      </c>
      <c r="K870">
        <v>0</v>
      </c>
      <c r="L870" t="s">
        <v>20652</v>
      </c>
      <c r="M870" t="s">
        <v>20652</v>
      </c>
      <c r="N870">
        <v>0</v>
      </c>
      <c r="O870">
        <v>3</v>
      </c>
      <c r="P870" s="17">
        <v>46022</v>
      </c>
      <c r="Q870" s="19">
        <v>0</v>
      </c>
      <c r="R870" t="s">
        <v>24</v>
      </c>
      <c r="S870" s="17">
        <v>45737</v>
      </c>
      <c r="U870" s="29">
        <v>0</v>
      </c>
      <c r="V870" s="29">
        <v>0</v>
      </c>
      <c r="W870" s="29">
        <v>0</v>
      </c>
      <c r="X870" s="29">
        <f t="shared" si="13"/>
        <v>1</v>
      </c>
      <c r="Y870" s="33">
        <v>0</v>
      </c>
      <c r="Z870" s="29">
        <v>0</v>
      </c>
      <c r="AA870" s="29">
        <v>0</v>
      </c>
      <c r="AB870" s="29">
        <v>0</v>
      </c>
      <c r="AC870" s="33">
        <v>0</v>
      </c>
      <c r="AD870" s="33">
        <v>204.9222</v>
      </c>
      <c r="AE870" s="29">
        <v>0</v>
      </c>
      <c r="AG870" s="29">
        <v>0</v>
      </c>
      <c r="AH870" s="29">
        <v>0</v>
      </c>
      <c r="AI870" s="29">
        <v>0</v>
      </c>
      <c r="AJ870" s="29">
        <v>0</v>
      </c>
      <c r="AK870" s="29">
        <v>0</v>
      </c>
      <c r="AL870" s="53">
        <v>1</v>
      </c>
      <c r="AM870" s="29" t="s">
        <v>20651</v>
      </c>
      <c r="AN870" s="29" t="s">
        <v>20651</v>
      </c>
      <c r="AO870" s="29">
        <v>0</v>
      </c>
      <c r="AP870" s="30">
        <v>0</v>
      </c>
      <c r="AQ870" s="30">
        <v>0</v>
      </c>
    </row>
    <row r="871" spans="1:43" x14ac:dyDescent="0.25">
      <c r="A871" t="s">
        <v>20647</v>
      </c>
      <c r="B871" t="s">
        <v>20652</v>
      </c>
      <c r="C871" s="34">
        <v>10000064424549</v>
      </c>
      <c r="D871">
        <v>3574305</v>
      </c>
      <c r="E871" t="s">
        <v>20649</v>
      </c>
      <c r="F871" t="s">
        <v>20651</v>
      </c>
      <c r="G871" t="s">
        <v>89</v>
      </c>
      <c r="H871" t="s">
        <v>90</v>
      </c>
      <c r="I871" t="s">
        <v>10</v>
      </c>
      <c r="J871" t="s">
        <v>20650</v>
      </c>
      <c r="K871">
        <v>0</v>
      </c>
      <c r="L871" t="s">
        <v>20652</v>
      </c>
      <c r="M871" t="s">
        <v>20652</v>
      </c>
      <c r="N871">
        <v>0</v>
      </c>
      <c r="O871">
        <v>19</v>
      </c>
      <c r="P871" s="17">
        <v>46022</v>
      </c>
      <c r="Q871" s="19">
        <v>0</v>
      </c>
      <c r="R871" t="s">
        <v>24</v>
      </c>
      <c r="S871" s="17">
        <v>45737</v>
      </c>
      <c r="U871" s="29">
        <v>0</v>
      </c>
      <c r="V871" s="29">
        <v>0</v>
      </c>
      <c r="W871" s="29">
        <v>0</v>
      </c>
      <c r="X871" s="29">
        <f t="shared" si="13"/>
        <v>1</v>
      </c>
      <c r="Y871" s="33">
        <v>0</v>
      </c>
      <c r="Z871" s="29">
        <v>0</v>
      </c>
      <c r="AA871" s="29">
        <v>0</v>
      </c>
      <c r="AB871" s="29">
        <v>0</v>
      </c>
      <c r="AC871" s="33">
        <v>0</v>
      </c>
      <c r="AD871" s="33">
        <v>160.61259999999999</v>
      </c>
      <c r="AE871" s="29">
        <v>0</v>
      </c>
      <c r="AG871" s="29">
        <v>0</v>
      </c>
      <c r="AH871" s="29">
        <v>0</v>
      </c>
      <c r="AI871" s="29">
        <v>0</v>
      </c>
      <c r="AJ871" s="29">
        <v>0</v>
      </c>
      <c r="AK871" s="29">
        <v>0</v>
      </c>
      <c r="AL871" s="53">
        <v>1</v>
      </c>
      <c r="AM871" s="29" t="s">
        <v>20651</v>
      </c>
      <c r="AN871" s="29" t="s">
        <v>20651</v>
      </c>
      <c r="AO871" s="29">
        <v>0</v>
      </c>
      <c r="AP871" s="30">
        <v>0</v>
      </c>
      <c r="AQ871" s="30">
        <v>0</v>
      </c>
    </row>
    <row r="872" spans="1:43" x14ac:dyDescent="0.25">
      <c r="A872" t="s">
        <v>20647</v>
      </c>
      <c r="B872" t="s">
        <v>20652</v>
      </c>
      <c r="C872" s="34">
        <v>10000064424552</v>
      </c>
      <c r="D872">
        <v>3574303</v>
      </c>
      <c r="E872" t="s">
        <v>20649</v>
      </c>
      <c r="F872" t="s">
        <v>20651</v>
      </c>
      <c r="G872" t="s">
        <v>89</v>
      </c>
      <c r="H872" t="s">
        <v>90</v>
      </c>
      <c r="I872" t="s">
        <v>10</v>
      </c>
      <c r="J872" t="s">
        <v>20650</v>
      </c>
      <c r="K872">
        <v>0</v>
      </c>
      <c r="L872" t="s">
        <v>20652</v>
      </c>
      <c r="M872" t="s">
        <v>20652</v>
      </c>
      <c r="N872">
        <v>0</v>
      </c>
      <c r="O872">
        <v>21</v>
      </c>
      <c r="P872" s="17">
        <v>46022</v>
      </c>
      <c r="Q872" s="19">
        <v>0</v>
      </c>
      <c r="R872" t="s">
        <v>24</v>
      </c>
      <c r="S872" s="17">
        <v>45737</v>
      </c>
      <c r="U872" s="29">
        <v>0</v>
      </c>
      <c r="V872" s="29">
        <v>0</v>
      </c>
      <c r="W872" s="29">
        <v>0</v>
      </c>
      <c r="X872" s="29">
        <f t="shared" si="13"/>
        <v>1</v>
      </c>
      <c r="Y872" s="33">
        <v>0</v>
      </c>
      <c r="Z872" s="29">
        <v>0</v>
      </c>
      <c r="AA872" s="29">
        <v>0</v>
      </c>
      <c r="AB872" s="29">
        <v>0</v>
      </c>
      <c r="AC872" s="33">
        <v>0</v>
      </c>
      <c r="AD872" s="33">
        <v>160.61259999999999</v>
      </c>
      <c r="AE872" s="29">
        <v>0</v>
      </c>
      <c r="AG872" s="29">
        <v>0</v>
      </c>
      <c r="AH872" s="29">
        <v>0</v>
      </c>
      <c r="AI872" s="29">
        <v>0</v>
      </c>
      <c r="AJ872" s="29">
        <v>0</v>
      </c>
      <c r="AK872" s="29">
        <v>0</v>
      </c>
      <c r="AL872" s="53">
        <v>1</v>
      </c>
      <c r="AM872" s="29" t="s">
        <v>20651</v>
      </c>
      <c r="AN872" s="29" t="s">
        <v>20651</v>
      </c>
      <c r="AO872" s="29">
        <v>0</v>
      </c>
      <c r="AP872" s="30">
        <v>0</v>
      </c>
      <c r="AQ872" s="30">
        <v>0</v>
      </c>
    </row>
    <row r="873" spans="1:43" x14ac:dyDescent="0.25">
      <c r="A873" t="s">
        <v>20647</v>
      </c>
      <c r="B873" t="s">
        <v>20652</v>
      </c>
      <c r="C873" s="34">
        <v>10000064424553</v>
      </c>
      <c r="D873">
        <v>3574304</v>
      </c>
      <c r="E873" t="s">
        <v>20649</v>
      </c>
      <c r="F873" t="s">
        <v>20651</v>
      </c>
      <c r="G873" t="s">
        <v>89</v>
      </c>
      <c r="H873" t="s">
        <v>90</v>
      </c>
      <c r="I873" t="s">
        <v>10</v>
      </c>
      <c r="J873" t="s">
        <v>20650</v>
      </c>
      <c r="K873">
        <v>0</v>
      </c>
      <c r="L873" t="s">
        <v>20652</v>
      </c>
      <c r="M873" t="s">
        <v>20652</v>
      </c>
      <c r="N873">
        <v>0</v>
      </c>
      <c r="O873">
        <v>23</v>
      </c>
      <c r="P873" s="17">
        <v>46022</v>
      </c>
      <c r="Q873" s="19">
        <v>0</v>
      </c>
      <c r="R873" t="s">
        <v>24</v>
      </c>
      <c r="S873" s="17">
        <v>45737</v>
      </c>
      <c r="U873" s="29">
        <v>0</v>
      </c>
      <c r="V873" s="29">
        <v>0</v>
      </c>
      <c r="W873" s="29">
        <v>0</v>
      </c>
      <c r="X873" s="29">
        <f t="shared" si="13"/>
        <v>1</v>
      </c>
      <c r="Y873" s="33">
        <v>0</v>
      </c>
      <c r="Z873" s="29">
        <v>0</v>
      </c>
      <c r="AA873" s="29">
        <v>0</v>
      </c>
      <c r="AB873" s="29">
        <v>0</v>
      </c>
      <c r="AC873" s="33">
        <v>0</v>
      </c>
      <c r="AD873" s="33">
        <v>160.61259999999999</v>
      </c>
      <c r="AE873" s="29">
        <v>0</v>
      </c>
      <c r="AG873" s="29">
        <v>0</v>
      </c>
      <c r="AH873" s="29">
        <v>0</v>
      </c>
      <c r="AI873" s="29">
        <v>0</v>
      </c>
      <c r="AJ873" s="29">
        <v>0</v>
      </c>
      <c r="AK873" s="29">
        <v>0</v>
      </c>
      <c r="AL873" s="53">
        <v>1</v>
      </c>
      <c r="AM873" s="29" t="s">
        <v>20651</v>
      </c>
      <c r="AN873" s="29" t="s">
        <v>20651</v>
      </c>
      <c r="AO873" s="29">
        <v>0</v>
      </c>
      <c r="AP873" s="30">
        <v>0</v>
      </c>
      <c r="AQ873" s="30">
        <v>0</v>
      </c>
    </row>
    <row r="874" spans="1:43" x14ac:dyDescent="0.25">
      <c r="A874" t="s">
        <v>20647</v>
      </c>
      <c r="B874" t="s">
        <v>20652</v>
      </c>
      <c r="C874" s="34">
        <v>10000064424835</v>
      </c>
      <c r="D874">
        <v>3574320</v>
      </c>
      <c r="E874" t="s">
        <v>20649</v>
      </c>
      <c r="F874" t="s">
        <v>20651</v>
      </c>
      <c r="G874" t="s">
        <v>89</v>
      </c>
      <c r="H874" t="s">
        <v>90</v>
      </c>
      <c r="I874" t="s">
        <v>10</v>
      </c>
      <c r="J874" t="s">
        <v>20650</v>
      </c>
      <c r="K874">
        <v>0</v>
      </c>
      <c r="L874" t="s">
        <v>20652</v>
      </c>
      <c r="M874" t="s">
        <v>20652</v>
      </c>
      <c r="N874">
        <v>0</v>
      </c>
      <c r="O874">
        <v>73</v>
      </c>
      <c r="P874" s="17">
        <v>46022</v>
      </c>
      <c r="Q874" s="19">
        <v>0</v>
      </c>
      <c r="R874" t="s">
        <v>24</v>
      </c>
      <c r="S874" s="17">
        <v>45737</v>
      </c>
      <c r="U874" s="29">
        <v>0</v>
      </c>
      <c r="V874" s="29">
        <v>0</v>
      </c>
      <c r="W874" s="29">
        <v>0</v>
      </c>
      <c r="X874" s="29">
        <f t="shared" si="13"/>
        <v>1</v>
      </c>
      <c r="Y874" s="33">
        <v>0</v>
      </c>
      <c r="Z874" s="29">
        <v>0</v>
      </c>
      <c r="AA874" s="29">
        <v>0</v>
      </c>
      <c r="AB874" s="29">
        <v>0</v>
      </c>
      <c r="AC874" s="33">
        <v>0</v>
      </c>
      <c r="AD874" s="33">
        <v>340.94530000000003</v>
      </c>
      <c r="AE874" s="29">
        <v>0</v>
      </c>
      <c r="AG874" s="29">
        <v>0</v>
      </c>
      <c r="AH874" s="29">
        <v>0</v>
      </c>
      <c r="AI874" s="29">
        <v>0</v>
      </c>
      <c r="AJ874" s="29">
        <v>0</v>
      </c>
      <c r="AK874" s="29">
        <v>0</v>
      </c>
      <c r="AL874" s="53">
        <v>1</v>
      </c>
      <c r="AM874" s="29" t="s">
        <v>20651</v>
      </c>
      <c r="AN874" s="29" t="s">
        <v>20651</v>
      </c>
      <c r="AO874" s="29">
        <v>0</v>
      </c>
      <c r="AP874" s="30">
        <v>0</v>
      </c>
      <c r="AQ874" s="30">
        <v>0</v>
      </c>
    </row>
    <row r="875" spans="1:43" x14ac:dyDescent="0.25">
      <c r="A875" t="s">
        <v>20647</v>
      </c>
      <c r="B875" t="s">
        <v>20652</v>
      </c>
      <c r="C875" s="34">
        <v>10000064424851</v>
      </c>
      <c r="D875">
        <v>9116666</v>
      </c>
      <c r="E875" t="s">
        <v>20649</v>
      </c>
      <c r="F875" t="s">
        <v>20651</v>
      </c>
      <c r="G875" t="s">
        <v>89</v>
      </c>
      <c r="H875" t="s">
        <v>90</v>
      </c>
      <c r="I875" t="s">
        <v>10</v>
      </c>
      <c r="J875" t="s">
        <v>20650</v>
      </c>
      <c r="K875">
        <v>0</v>
      </c>
      <c r="L875" t="s">
        <v>20652</v>
      </c>
      <c r="M875" t="s">
        <v>20652</v>
      </c>
      <c r="N875">
        <v>0</v>
      </c>
      <c r="O875">
        <v>73</v>
      </c>
      <c r="P875" s="17">
        <v>46022</v>
      </c>
      <c r="Q875" s="19">
        <v>0</v>
      </c>
      <c r="R875" t="s">
        <v>24</v>
      </c>
      <c r="S875" s="17">
        <v>45737</v>
      </c>
      <c r="U875" s="29">
        <v>0</v>
      </c>
      <c r="V875" s="29">
        <v>0</v>
      </c>
      <c r="W875" s="29">
        <v>0</v>
      </c>
      <c r="X875" s="29">
        <f t="shared" si="13"/>
        <v>1</v>
      </c>
      <c r="Y875" s="33">
        <v>0</v>
      </c>
      <c r="Z875" s="29">
        <v>0</v>
      </c>
      <c r="AA875" s="29">
        <v>0</v>
      </c>
      <c r="AB875" s="29">
        <v>0</v>
      </c>
      <c r="AC875" s="33">
        <v>0</v>
      </c>
      <c r="AD875" s="33">
        <v>331.74970000000002</v>
      </c>
      <c r="AE875" s="29">
        <v>0</v>
      </c>
      <c r="AG875" s="29">
        <v>0</v>
      </c>
      <c r="AH875" s="29">
        <v>0</v>
      </c>
      <c r="AI875" s="29">
        <v>0</v>
      </c>
      <c r="AJ875" s="29">
        <v>0</v>
      </c>
      <c r="AK875" s="29">
        <v>0</v>
      </c>
      <c r="AL875" s="53">
        <v>1</v>
      </c>
      <c r="AM875" s="29" t="s">
        <v>20651</v>
      </c>
      <c r="AN875" s="29" t="s">
        <v>20651</v>
      </c>
      <c r="AO875" s="29">
        <v>0</v>
      </c>
      <c r="AP875" s="30">
        <v>0</v>
      </c>
      <c r="AQ875" s="30">
        <v>0</v>
      </c>
    </row>
    <row r="876" spans="1:43" x14ac:dyDescent="0.25">
      <c r="A876" t="s">
        <v>20647</v>
      </c>
      <c r="B876" t="s">
        <v>20652</v>
      </c>
      <c r="C876" s="34">
        <v>10000064424864</v>
      </c>
      <c r="D876">
        <v>3574313</v>
      </c>
      <c r="E876" t="s">
        <v>20649</v>
      </c>
      <c r="F876" t="s">
        <v>20651</v>
      </c>
      <c r="G876" t="s">
        <v>89</v>
      </c>
      <c r="H876" t="s">
        <v>90</v>
      </c>
      <c r="I876" t="s">
        <v>10</v>
      </c>
      <c r="J876" t="s">
        <v>20650</v>
      </c>
      <c r="K876">
        <v>0</v>
      </c>
      <c r="L876" t="s">
        <v>20652</v>
      </c>
      <c r="M876" t="s">
        <v>20652</v>
      </c>
      <c r="N876">
        <v>0</v>
      </c>
      <c r="O876">
        <v>80</v>
      </c>
      <c r="P876" s="17">
        <v>46022</v>
      </c>
      <c r="Q876" s="19">
        <v>0</v>
      </c>
      <c r="R876" t="s">
        <v>24</v>
      </c>
      <c r="S876" s="17">
        <v>45737</v>
      </c>
      <c r="U876" s="29">
        <v>0</v>
      </c>
      <c r="V876" s="29">
        <v>0</v>
      </c>
      <c r="W876" s="29">
        <v>0</v>
      </c>
      <c r="X876" s="29">
        <f t="shared" si="13"/>
        <v>2</v>
      </c>
      <c r="Y876" s="33">
        <v>0</v>
      </c>
      <c r="Z876" s="29">
        <v>0</v>
      </c>
      <c r="AA876" s="29">
        <v>0</v>
      </c>
      <c r="AB876" s="29">
        <v>0</v>
      </c>
      <c r="AC876" s="33">
        <v>0</v>
      </c>
      <c r="AD876" s="33">
        <v>54.762966666666664</v>
      </c>
      <c r="AE876" s="29">
        <v>0</v>
      </c>
      <c r="AG876" s="29">
        <v>0</v>
      </c>
      <c r="AH876" s="29">
        <v>0</v>
      </c>
      <c r="AI876" s="29">
        <v>0</v>
      </c>
      <c r="AJ876" s="29">
        <v>0</v>
      </c>
      <c r="AK876" s="29">
        <v>0</v>
      </c>
      <c r="AL876" s="53">
        <v>2</v>
      </c>
      <c r="AM876" s="29" t="s">
        <v>20651</v>
      </c>
      <c r="AN876" s="29" t="s">
        <v>20651</v>
      </c>
      <c r="AO876" s="29">
        <v>0</v>
      </c>
      <c r="AP876" s="30">
        <v>0</v>
      </c>
      <c r="AQ876" s="30">
        <v>0</v>
      </c>
    </row>
    <row r="877" spans="1:43" x14ac:dyDescent="0.25">
      <c r="A877" t="s">
        <v>20647</v>
      </c>
      <c r="B877" t="s">
        <v>20652</v>
      </c>
      <c r="C877" s="34">
        <v>10000064424866</v>
      </c>
      <c r="D877">
        <v>9116517</v>
      </c>
      <c r="E877" t="s">
        <v>20649</v>
      </c>
      <c r="F877" t="s">
        <v>20651</v>
      </c>
      <c r="G877" t="s">
        <v>89</v>
      </c>
      <c r="H877" t="s">
        <v>90</v>
      </c>
      <c r="I877" t="s">
        <v>10</v>
      </c>
      <c r="J877" t="s">
        <v>20650</v>
      </c>
      <c r="K877">
        <v>0</v>
      </c>
      <c r="L877" t="s">
        <v>20652</v>
      </c>
      <c r="M877" t="s">
        <v>20652</v>
      </c>
      <c r="N877">
        <v>0</v>
      </c>
      <c r="O877">
        <v>80</v>
      </c>
      <c r="P877" s="17">
        <v>46022</v>
      </c>
      <c r="Q877" s="19">
        <v>0</v>
      </c>
      <c r="R877" t="s">
        <v>24</v>
      </c>
      <c r="S877" s="17">
        <v>45737</v>
      </c>
      <c r="U877" s="29">
        <v>0</v>
      </c>
      <c r="V877" s="29">
        <v>0</v>
      </c>
      <c r="W877" s="29">
        <v>0</v>
      </c>
      <c r="X877" s="29">
        <f t="shared" si="13"/>
        <v>2</v>
      </c>
      <c r="Y877" s="33">
        <v>0</v>
      </c>
      <c r="Z877" s="29">
        <v>0</v>
      </c>
      <c r="AA877" s="29">
        <v>0</v>
      </c>
      <c r="AB877" s="29">
        <v>0</v>
      </c>
      <c r="AC877" s="33">
        <v>0</v>
      </c>
      <c r="AD877" s="33">
        <v>10.492166666666668</v>
      </c>
      <c r="AE877" s="29">
        <v>0</v>
      </c>
      <c r="AG877" s="29">
        <v>0</v>
      </c>
      <c r="AH877" s="29">
        <v>0</v>
      </c>
      <c r="AI877" s="29">
        <v>0</v>
      </c>
      <c r="AJ877" s="29">
        <v>0</v>
      </c>
      <c r="AK877" s="29">
        <v>0</v>
      </c>
      <c r="AL877" s="53">
        <v>2</v>
      </c>
      <c r="AM877" s="29" t="s">
        <v>20651</v>
      </c>
      <c r="AN877" s="29" t="s">
        <v>20651</v>
      </c>
      <c r="AO877" s="29">
        <v>0</v>
      </c>
      <c r="AP877" s="30">
        <v>0</v>
      </c>
      <c r="AQ877" s="30">
        <v>0</v>
      </c>
    </row>
    <row r="878" spans="1:43" x14ac:dyDescent="0.25">
      <c r="A878" t="s">
        <v>20647</v>
      </c>
      <c r="B878" t="s">
        <v>20652</v>
      </c>
      <c r="C878" s="34">
        <v>10000064424870</v>
      </c>
      <c r="D878">
        <v>3574314</v>
      </c>
      <c r="E878" t="s">
        <v>20649</v>
      </c>
      <c r="F878" t="s">
        <v>20651</v>
      </c>
      <c r="G878" t="s">
        <v>89</v>
      </c>
      <c r="H878" t="s">
        <v>90</v>
      </c>
      <c r="I878" t="s">
        <v>10</v>
      </c>
      <c r="J878" t="s">
        <v>20650</v>
      </c>
      <c r="K878">
        <v>0</v>
      </c>
      <c r="L878" t="s">
        <v>20652</v>
      </c>
      <c r="M878" t="s">
        <v>20652</v>
      </c>
      <c r="N878">
        <v>0</v>
      </c>
      <c r="O878">
        <v>79</v>
      </c>
      <c r="P878" s="17">
        <v>46022</v>
      </c>
      <c r="Q878" s="19">
        <v>0</v>
      </c>
      <c r="R878" t="s">
        <v>24</v>
      </c>
      <c r="S878" s="17">
        <v>45737</v>
      </c>
      <c r="U878" s="29">
        <v>0</v>
      </c>
      <c r="V878" s="29">
        <v>0</v>
      </c>
      <c r="W878" s="29">
        <v>0</v>
      </c>
      <c r="X878" s="29">
        <f t="shared" si="13"/>
        <v>2</v>
      </c>
      <c r="Y878" s="33">
        <v>0</v>
      </c>
      <c r="Z878" s="29">
        <v>0</v>
      </c>
      <c r="AA878" s="29">
        <v>0</v>
      </c>
      <c r="AB878" s="29">
        <v>0</v>
      </c>
      <c r="AC878" s="33">
        <v>0</v>
      </c>
      <c r="AD878" s="33">
        <v>54.762966666666664</v>
      </c>
      <c r="AE878" s="29">
        <v>0</v>
      </c>
      <c r="AG878" s="29">
        <v>0</v>
      </c>
      <c r="AH878" s="29">
        <v>0</v>
      </c>
      <c r="AI878" s="29">
        <v>0</v>
      </c>
      <c r="AJ878" s="29">
        <v>0</v>
      </c>
      <c r="AK878" s="29">
        <v>0</v>
      </c>
      <c r="AL878" s="53">
        <v>2</v>
      </c>
      <c r="AM878" s="29" t="s">
        <v>20651</v>
      </c>
      <c r="AN878" s="29" t="s">
        <v>20651</v>
      </c>
      <c r="AO878" s="29">
        <v>0</v>
      </c>
      <c r="AP878" s="30">
        <v>0</v>
      </c>
      <c r="AQ878" s="30">
        <v>0</v>
      </c>
    </row>
    <row r="879" spans="1:43" x14ac:dyDescent="0.25">
      <c r="A879" t="s">
        <v>20647</v>
      </c>
      <c r="B879" t="s">
        <v>20652</v>
      </c>
      <c r="C879" s="34">
        <v>10000064424874</v>
      </c>
      <c r="D879">
        <v>9116516</v>
      </c>
      <c r="E879" t="s">
        <v>20649</v>
      </c>
      <c r="F879" t="s">
        <v>20651</v>
      </c>
      <c r="G879" t="s">
        <v>89</v>
      </c>
      <c r="H879" t="s">
        <v>90</v>
      </c>
      <c r="I879" t="s">
        <v>10</v>
      </c>
      <c r="J879" t="s">
        <v>20650</v>
      </c>
      <c r="K879">
        <v>0</v>
      </c>
      <c r="L879" t="s">
        <v>20652</v>
      </c>
      <c r="M879" t="s">
        <v>20652</v>
      </c>
      <c r="N879">
        <v>0</v>
      </c>
      <c r="O879">
        <v>79</v>
      </c>
      <c r="P879" s="17">
        <v>46022</v>
      </c>
      <c r="Q879" s="19">
        <v>0</v>
      </c>
      <c r="R879" t="s">
        <v>24</v>
      </c>
      <c r="S879" s="17">
        <v>45737</v>
      </c>
      <c r="U879" s="29">
        <v>0</v>
      </c>
      <c r="V879" s="29">
        <v>0</v>
      </c>
      <c r="W879" s="29">
        <v>0</v>
      </c>
      <c r="X879" s="29">
        <f t="shared" si="13"/>
        <v>2</v>
      </c>
      <c r="Y879" s="33">
        <v>0</v>
      </c>
      <c r="Z879" s="29">
        <v>0</v>
      </c>
      <c r="AA879" s="29">
        <v>0</v>
      </c>
      <c r="AB879" s="29">
        <v>0</v>
      </c>
      <c r="AC879" s="33">
        <v>0</v>
      </c>
      <c r="AD879" s="33">
        <v>10.492166666666668</v>
      </c>
      <c r="AE879" s="29">
        <v>0</v>
      </c>
      <c r="AG879" s="29">
        <v>0</v>
      </c>
      <c r="AH879" s="29">
        <v>0</v>
      </c>
      <c r="AI879" s="29">
        <v>0</v>
      </c>
      <c r="AJ879" s="29">
        <v>0</v>
      </c>
      <c r="AK879" s="29">
        <v>0</v>
      </c>
      <c r="AL879" s="53">
        <v>2</v>
      </c>
      <c r="AM879" s="29" t="s">
        <v>20651</v>
      </c>
      <c r="AN879" s="29" t="s">
        <v>20651</v>
      </c>
      <c r="AO879" s="29">
        <v>0</v>
      </c>
      <c r="AP879" s="30">
        <v>0</v>
      </c>
      <c r="AQ879" s="30">
        <v>0</v>
      </c>
    </row>
    <row r="880" spans="1:43" x14ac:dyDescent="0.25">
      <c r="A880" t="s">
        <v>20647</v>
      </c>
      <c r="B880" t="s">
        <v>20652</v>
      </c>
      <c r="C880" s="34">
        <v>10000064425001</v>
      </c>
      <c r="D880">
        <v>3574323</v>
      </c>
      <c r="E880" t="s">
        <v>20649</v>
      </c>
      <c r="F880" t="s">
        <v>20651</v>
      </c>
      <c r="G880" t="s">
        <v>89</v>
      </c>
      <c r="H880" t="s">
        <v>90</v>
      </c>
      <c r="I880" t="s">
        <v>14</v>
      </c>
      <c r="J880" t="s">
        <v>20650</v>
      </c>
      <c r="K880">
        <v>0</v>
      </c>
      <c r="L880" t="s">
        <v>20652</v>
      </c>
      <c r="M880" t="s">
        <v>20652</v>
      </c>
      <c r="N880">
        <v>0</v>
      </c>
      <c r="O880">
        <v>27</v>
      </c>
      <c r="P880" s="17">
        <v>46022</v>
      </c>
      <c r="Q880" s="19">
        <v>0</v>
      </c>
      <c r="R880" t="s">
        <v>24</v>
      </c>
      <c r="S880" s="17">
        <v>45737</v>
      </c>
      <c r="U880" s="29">
        <v>0</v>
      </c>
      <c r="V880" s="29">
        <v>0</v>
      </c>
      <c r="W880" s="29">
        <v>0</v>
      </c>
      <c r="X880" s="29">
        <f t="shared" si="13"/>
        <v>1</v>
      </c>
      <c r="Y880" s="33">
        <v>0</v>
      </c>
      <c r="Z880" s="29">
        <v>0</v>
      </c>
      <c r="AA880" s="29">
        <v>0</v>
      </c>
      <c r="AB880" s="29">
        <v>0</v>
      </c>
      <c r="AC880" s="33">
        <v>0</v>
      </c>
      <c r="AD880" s="33">
        <v>164.28889999999998</v>
      </c>
      <c r="AE880" s="29">
        <v>0</v>
      </c>
      <c r="AG880" s="29">
        <v>0</v>
      </c>
      <c r="AH880" s="29">
        <v>0</v>
      </c>
      <c r="AI880" s="29">
        <v>0</v>
      </c>
      <c r="AJ880" s="29">
        <v>0</v>
      </c>
      <c r="AK880" s="29">
        <v>0</v>
      </c>
      <c r="AL880" s="53">
        <v>1</v>
      </c>
      <c r="AM880" s="29" t="s">
        <v>20651</v>
      </c>
      <c r="AN880" s="29" t="s">
        <v>20651</v>
      </c>
      <c r="AO880" s="29">
        <v>0</v>
      </c>
      <c r="AP880" s="30">
        <v>0</v>
      </c>
      <c r="AQ880" s="30">
        <v>0</v>
      </c>
    </row>
    <row r="881" spans="1:43" x14ac:dyDescent="0.25">
      <c r="A881" t="s">
        <v>20647</v>
      </c>
      <c r="B881" t="s">
        <v>20652</v>
      </c>
      <c r="C881" s="34">
        <v>10000064425007</v>
      </c>
      <c r="D881">
        <v>9116715</v>
      </c>
      <c r="E881" t="s">
        <v>20649</v>
      </c>
      <c r="F881" t="s">
        <v>20651</v>
      </c>
      <c r="G881" t="s">
        <v>89</v>
      </c>
      <c r="H881" t="s">
        <v>90</v>
      </c>
      <c r="I881" t="s">
        <v>14</v>
      </c>
      <c r="J881" t="s">
        <v>20650</v>
      </c>
      <c r="K881">
        <v>0</v>
      </c>
      <c r="L881" t="s">
        <v>20652</v>
      </c>
      <c r="M881" t="s">
        <v>20652</v>
      </c>
      <c r="N881">
        <v>0</v>
      </c>
      <c r="O881">
        <v>27</v>
      </c>
      <c r="P881" s="17">
        <v>46022</v>
      </c>
      <c r="Q881" s="19">
        <v>0</v>
      </c>
      <c r="R881" t="s">
        <v>24</v>
      </c>
      <c r="S881" s="17">
        <v>45737</v>
      </c>
      <c r="U881" s="29">
        <v>0</v>
      </c>
      <c r="V881" s="29">
        <v>0</v>
      </c>
      <c r="W881" s="29">
        <v>0</v>
      </c>
      <c r="X881" s="29">
        <f t="shared" si="13"/>
        <v>1</v>
      </c>
      <c r="Y881" s="33">
        <v>0</v>
      </c>
      <c r="Z881" s="29">
        <v>0</v>
      </c>
      <c r="AA881" s="29">
        <v>0</v>
      </c>
      <c r="AB881" s="29">
        <v>0</v>
      </c>
      <c r="AC881" s="33">
        <v>0</v>
      </c>
      <c r="AD881" s="33">
        <v>31.476500000000001</v>
      </c>
      <c r="AE881" s="29">
        <v>0</v>
      </c>
      <c r="AG881" s="29">
        <v>0</v>
      </c>
      <c r="AH881" s="29">
        <v>0</v>
      </c>
      <c r="AI881" s="29">
        <v>0</v>
      </c>
      <c r="AJ881" s="29">
        <v>0</v>
      </c>
      <c r="AK881" s="29">
        <v>0</v>
      </c>
      <c r="AL881" s="53">
        <v>1</v>
      </c>
      <c r="AM881" s="29" t="s">
        <v>20651</v>
      </c>
      <c r="AN881" s="29" t="s">
        <v>20651</v>
      </c>
      <c r="AO881" s="29">
        <v>0</v>
      </c>
      <c r="AP881" s="30">
        <v>0</v>
      </c>
      <c r="AQ881" s="30">
        <v>0</v>
      </c>
    </row>
    <row r="882" spans="1:43" x14ac:dyDescent="0.25">
      <c r="A882" t="s">
        <v>20647</v>
      </c>
      <c r="B882" t="s">
        <v>20652</v>
      </c>
      <c r="C882" s="34">
        <v>10000064425065</v>
      </c>
      <c r="D882">
        <v>3574321</v>
      </c>
      <c r="E882" t="s">
        <v>20649</v>
      </c>
      <c r="F882" t="s">
        <v>20651</v>
      </c>
      <c r="G882" t="s">
        <v>89</v>
      </c>
      <c r="H882" t="s">
        <v>90</v>
      </c>
      <c r="I882" t="s">
        <v>10</v>
      </c>
      <c r="J882" t="s">
        <v>20650</v>
      </c>
      <c r="K882">
        <v>0</v>
      </c>
      <c r="L882" t="s">
        <v>20652</v>
      </c>
      <c r="M882" t="s">
        <v>20652</v>
      </c>
      <c r="N882">
        <v>0</v>
      </c>
      <c r="O882">
        <v>18</v>
      </c>
      <c r="P882" s="17">
        <v>46022</v>
      </c>
      <c r="Q882" s="19">
        <v>0</v>
      </c>
      <c r="R882" t="s">
        <v>24</v>
      </c>
      <c r="S882" s="17">
        <v>45737</v>
      </c>
      <c r="U882" s="29">
        <v>0</v>
      </c>
      <c r="V882" s="29">
        <v>0</v>
      </c>
      <c r="W882" s="29">
        <v>0</v>
      </c>
      <c r="X882" s="29">
        <f t="shared" si="13"/>
        <v>2</v>
      </c>
      <c r="Y882" s="33">
        <v>0</v>
      </c>
      <c r="Z882" s="29">
        <v>0</v>
      </c>
      <c r="AA882" s="29">
        <v>0</v>
      </c>
      <c r="AB882" s="29">
        <v>0</v>
      </c>
      <c r="AC882" s="33">
        <v>0</v>
      </c>
      <c r="AD882" s="33">
        <v>11.989199999999999</v>
      </c>
      <c r="AE882" s="29">
        <v>0</v>
      </c>
      <c r="AG882" s="29">
        <v>0</v>
      </c>
      <c r="AH882" s="29">
        <v>0</v>
      </c>
      <c r="AI882" s="29">
        <v>0</v>
      </c>
      <c r="AJ882" s="29">
        <v>0</v>
      </c>
      <c r="AK882" s="29">
        <v>0</v>
      </c>
      <c r="AL882" s="53">
        <v>2</v>
      </c>
      <c r="AM882" s="29" t="s">
        <v>20651</v>
      </c>
      <c r="AN882" s="29" t="s">
        <v>20651</v>
      </c>
      <c r="AO882" s="29">
        <v>0</v>
      </c>
      <c r="AP882" s="30">
        <v>0</v>
      </c>
      <c r="AQ882" s="30">
        <v>0</v>
      </c>
    </row>
    <row r="883" spans="1:43" x14ac:dyDescent="0.25">
      <c r="A883" t="s">
        <v>20647</v>
      </c>
      <c r="B883" t="s">
        <v>20652</v>
      </c>
      <c r="C883" s="34">
        <v>10000064425066</v>
      </c>
      <c r="D883">
        <v>9116698</v>
      </c>
      <c r="E883" t="s">
        <v>20649</v>
      </c>
      <c r="F883" t="s">
        <v>20651</v>
      </c>
      <c r="G883" t="s">
        <v>89</v>
      </c>
      <c r="H883" t="s">
        <v>90</v>
      </c>
      <c r="I883" t="s">
        <v>10</v>
      </c>
      <c r="J883" t="s">
        <v>20650</v>
      </c>
      <c r="K883">
        <v>0</v>
      </c>
      <c r="L883" t="s">
        <v>20652</v>
      </c>
      <c r="M883" t="s">
        <v>20652</v>
      </c>
      <c r="N883">
        <v>0</v>
      </c>
      <c r="O883">
        <v>18</v>
      </c>
      <c r="P883" s="17">
        <v>46022</v>
      </c>
      <c r="Q883" s="19">
        <v>0</v>
      </c>
      <c r="R883" t="s">
        <v>24</v>
      </c>
      <c r="S883" s="17">
        <v>45737</v>
      </c>
      <c r="U883" s="29">
        <v>0</v>
      </c>
      <c r="V883" s="29">
        <v>0</v>
      </c>
      <c r="W883" s="29">
        <v>0</v>
      </c>
      <c r="X883" s="29">
        <f t="shared" si="13"/>
        <v>2</v>
      </c>
      <c r="Y883" s="33">
        <v>0</v>
      </c>
      <c r="Z883" s="29">
        <v>0</v>
      </c>
      <c r="AA883" s="29">
        <v>0</v>
      </c>
      <c r="AB883" s="29">
        <v>0</v>
      </c>
      <c r="AC883" s="33">
        <v>0</v>
      </c>
      <c r="AD883" s="33">
        <v>31.508833333333332</v>
      </c>
      <c r="AE883" s="29">
        <v>0</v>
      </c>
      <c r="AG883" s="29">
        <v>0</v>
      </c>
      <c r="AH883" s="29">
        <v>0</v>
      </c>
      <c r="AI883" s="29">
        <v>0</v>
      </c>
      <c r="AJ883" s="29">
        <v>0</v>
      </c>
      <c r="AK883" s="29">
        <v>0</v>
      </c>
      <c r="AL883" s="53">
        <v>2</v>
      </c>
      <c r="AM883" s="29" t="s">
        <v>20651</v>
      </c>
      <c r="AN883" s="29" t="s">
        <v>20651</v>
      </c>
      <c r="AO883" s="29">
        <v>0</v>
      </c>
      <c r="AP883" s="30">
        <v>0</v>
      </c>
      <c r="AQ883" s="30">
        <v>0</v>
      </c>
    </row>
    <row r="884" spans="1:43" x14ac:dyDescent="0.25">
      <c r="A884" t="s">
        <v>20647</v>
      </c>
      <c r="B884" t="s">
        <v>20652</v>
      </c>
      <c r="C884" s="34">
        <v>10000064425079</v>
      </c>
      <c r="D884">
        <v>9116668</v>
      </c>
      <c r="E884" t="s">
        <v>20649</v>
      </c>
      <c r="F884" t="s">
        <v>20651</v>
      </c>
      <c r="G884" t="s">
        <v>89</v>
      </c>
      <c r="H884" t="s">
        <v>90</v>
      </c>
      <c r="I884" t="s">
        <v>10</v>
      </c>
      <c r="J884" t="s">
        <v>20650</v>
      </c>
      <c r="K884">
        <v>0</v>
      </c>
      <c r="L884" t="s">
        <v>20652</v>
      </c>
      <c r="M884" t="s">
        <v>20652</v>
      </c>
      <c r="N884">
        <v>0</v>
      </c>
      <c r="O884">
        <v>28</v>
      </c>
      <c r="P884" s="17">
        <v>46022</v>
      </c>
      <c r="Q884" s="19">
        <v>0</v>
      </c>
      <c r="R884" t="s">
        <v>24</v>
      </c>
      <c r="S884" s="17">
        <v>45737</v>
      </c>
      <c r="U884" s="29">
        <v>0</v>
      </c>
      <c r="V884" s="29">
        <v>0</v>
      </c>
      <c r="W884" s="29">
        <v>0</v>
      </c>
      <c r="X884" s="29">
        <f t="shared" si="13"/>
        <v>2</v>
      </c>
      <c r="Y884" s="33">
        <v>0</v>
      </c>
      <c r="Z884" s="29">
        <v>0</v>
      </c>
      <c r="AA884" s="29">
        <v>0</v>
      </c>
      <c r="AB884" s="29">
        <v>0</v>
      </c>
      <c r="AC884" s="33">
        <v>0</v>
      </c>
      <c r="AD884" s="33">
        <v>63.079100000000004</v>
      </c>
      <c r="AE884" s="29">
        <v>0</v>
      </c>
      <c r="AG884" s="29">
        <v>0</v>
      </c>
      <c r="AH884" s="29">
        <v>0</v>
      </c>
      <c r="AI884" s="29">
        <v>0</v>
      </c>
      <c r="AJ884" s="29">
        <v>0</v>
      </c>
      <c r="AK884" s="29">
        <v>0</v>
      </c>
      <c r="AL884" s="53">
        <v>2</v>
      </c>
      <c r="AM884" s="29" t="s">
        <v>20651</v>
      </c>
      <c r="AN884" s="29" t="s">
        <v>20651</v>
      </c>
      <c r="AO884" s="29">
        <v>0</v>
      </c>
      <c r="AP884" s="30">
        <v>0</v>
      </c>
      <c r="AQ884" s="30">
        <v>0</v>
      </c>
    </row>
    <row r="885" spans="1:43" x14ac:dyDescent="0.25">
      <c r="A885" t="s">
        <v>20647</v>
      </c>
      <c r="B885" t="s">
        <v>20652</v>
      </c>
      <c r="C885" s="34">
        <v>10000064425091</v>
      </c>
      <c r="D885">
        <v>3574322</v>
      </c>
      <c r="E885" t="s">
        <v>20649</v>
      </c>
      <c r="F885" t="s">
        <v>20651</v>
      </c>
      <c r="G885" t="s">
        <v>89</v>
      </c>
      <c r="H885" t="s">
        <v>90</v>
      </c>
      <c r="I885" t="s">
        <v>10</v>
      </c>
      <c r="J885" t="s">
        <v>20650</v>
      </c>
      <c r="K885">
        <v>0</v>
      </c>
      <c r="L885" t="s">
        <v>20652</v>
      </c>
      <c r="M885" t="s">
        <v>20652</v>
      </c>
      <c r="N885">
        <v>0</v>
      </c>
      <c r="O885">
        <v>18</v>
      </c>
      <c r="P885" s="17">
        <v>46022</v>
      </c>
      <c r="Q885" s="19">
        <v>0</v>
      </c>
      <c r="R885" t="s">
        <v>24</v>
      </c>
      <c r="S885" s="17">
        <v>45737</v>
      </c>
      <c r="U885" s="29">
        <v>0</v>
      </c>
      <c r="V885" s="29">
        <v>0</v>
      </c>
      <c r="W885" s="29">
        <v>0</v>
      </c>
      <c r="X885" s="29">
        <f t="shared" si="13"/>
        <v>2</v>
      </c>
      <c r="Y885" s="33">
        <v>0</v>
      </c>
      <c r="Z885" s="29">
        <v>0</v>
      </c>
      <c r="AA885" s="29">
        <v>0</v>
      </c>
      <c r="AB885" s="29">
        <v>0</v>
      </c>
      <c r="AC885" s="33">
        <v>0</v>
      </c>
      <c r="AD885" s="33">
        <v>32.753666666666668</v>
      </c>
      <c r="AE885" s="29">
        <v>0</v>
      </c>
      <c r="AG885" s="29">
        <v>0</v>
      </c>
      <c r="AH885" s="29">
        <v>0</v>
      </c>
      <c r="AI885" s="29">
        <v>0</v>
      </c>
      <c r="AJ885" s="29">
        <v>0</v>
      </c>
      <c r="AK885" s="29">
        <v>0</v>
      </c>
      <c r="AL885" s="53">
        <v>2</v>
      </c>
      <c r="AM885" s="29" t="s">
        <v>20651</v>
      </c>
      <c r="AN885" s="29" t="s">
        <v>20651</v>
      </c>
      <c r="AO885" s="29">
        <v>0</v>
      </c>
      <c r="AP885" s="30">
        <v>0</v>
      </c>
      <c r="AQ885" s="30">
        <v>0</v>
      </c>
    </row>
    <row r="886" spans="1:43" x14ac:dyDescent="0.25">
      <c r="A886" t="s">
        <v>20647</v>
      </c>
      <c r="B886" t="s">
        <v>20652</v>
      </c>
      <c r="C886" s="34">
        <v>10000064425094</v>
      </c>
      <c r="D886">
        <v>9116697</v>
      </c>
      <c r="E886" t="s">
        <v>20649</v>
      </c>
      <c r="F886" t="s">
        <v>20651</v>
      </c>
      <c r="G886" t="s">
        <v>89</v>
      </c>
      <c r="H886" t="s">
        <v>90</v>
      </c>
      <c r="I886" t="s">
        <v>10</v>
      </c>
      <c r="J886" t="s">
        <v>20650</v>
      </c>
      <c r="K886">
        <v>0</v>
      </c>
      <c r="L886" t="s">
        <v>20652</v>
      </c>
      <c r="M886" t="s">
        <v>20652</v>
      </c>
      <c r="N886">
        <v>0</v>
      </c>
      <c r="O886">
        <v>18</v>
      </c>
      <c r="P886" s="17">
        <v>46022</v>
      </c>
      <c r="Q886" s="19">
        <v>0</v>
      </c>
      <c r="R886" t="s">
        <v>24</v>
      </c>
      <c r="S886" s="17">
        <v>45737</v>
      </c>
      <c r="U886" s="29">
        <v>0</v>
      </c>
      <c r="V886" s="29">
        <v>0</v>
      </c>
      <c r="W886" s="29">
        <v>0</v>
      </c>
      <c r="X886" s="29">
        <f t="shared" si="13"/>
        <v>2</v>
      </c>
      <c r="Y886" s="33">
        <v>0</v>
      </c>
      <c r="Z886" s="29">
        <v>0</v>
      </c>
      <c r="AA886" s="29">
        <v>0</v>
      </c>
      <c r="AB886" s="29">
        <v>0</v>
      </c>
      <c r="AC886" s="33">
        <v>0</v>
      </c>
      <c r="AD886" s="33">
        <v>10.741133333333332</v>
      </c>
      <c r="AE886" s="29">
        <v>0</v>
      </c>
      <c r="AG886" s="29">
        <v>0</v>
      </c>
      <c r="AH886" s="29">
        <v>0</v>
      </c>
      <c r="AI886" s="29">
        <v>0</v>
      </c>
      <c r="AJ886" s="29">
        <v>0</v>
      </c>
      <c r="AK886" s="29">
        <v>0</v>
      </c>
      <c r="AL886" s="53">
        <v>2</v>
      </c>
      <c r="AM886" s="29" t="s">
        <v>20651</v>
      </c>
      <c r="AN886" s="29" t="s">
        <v>20651</v>
      </c>
      <c r="AO886" s="29">
        <v>0</v>
      </c>
      <c r="AP886" s="30">
        <v>0</v>
      </c>
      <c r="AQ886" s="30">
        <v>0</v>
      </c>
    </row>
    <row r="887" spans="1:43" x14ac:dyDescent="0.25">
      <c r="A887" t="s">
        <v>20647</v>
      </c>
      <c r="B887" t="s">
        <v>20652</v>
      </c>
      <c r="C887" s="34">
        <v>10000064425435</v>
      </c>
      <c r="D887">
        <v>9116718</v>
      </c>
      <c r="E887" t="s">
        <v>20649</v>
      </c>
      <c r="F887" t="s">
        <v>20651</v>
      </c>
      <c r="G887" t="s">
        <v>89</v>
      </c>
      <c r="H887" t="s">
        <v>90</v>
      </c>
      <c r="I887" t="s">
        <v>10</v>
      </c>
      <c r="J887" t="s">
        <v>20650</v>
      </c>
      <c r="K887">
        <v>0</v>
      </c>
      <c r="L887" t="s">
        <v>20652</v>
      </c>
      <c r="M887" t="s">
        <v>20652</v>
      </c>
      <c r="N887">
        <v>0</v>
      </c>
      <c r="O887">
        <v>31</v>
      </c>
      <c r="P887" s="17">
        <v>46022</v>
      </c>
      <c r="Q887" s="19">
        <v>0</v>
      </c>
      <c r="R887" t="s">
        <v>24</v>
      </c>
      <c r="S887" s="17">
        <v>45737</v>
      </c>
      <c r="U887" s="29">
        <v>0</v>
      </c>
      <c r="V887" s="29">
        <v>0</v>
      </c>
      <c r="W887" s="29">
        <v>0</v>
      </c>
      <c r="X887" s="29">
        <f t="shared" si="13"/>
        <v>2</v>
      </c>
      <c r="Y887" s="33">
        <v>0</v>
      </c>
      <c r="Z887" s="29">
        <v>0</v>
      </c>
      <c r="AA887" s="29">
        <v>0</v>
      </c>
      <c r="AB887" s="29">
        <v>0</v>
      </c>
      <c r="AC887" s="33">
        <v>0</v>
      </c>
      <c r="AD887" s="33">
        <v>61.924800000000005</v>
      </c>
      <c r="AE887" s="29">
        <v>0</v>
      </c>
      <c r="AG887" s="29">
        <v>0</v>
      </c>
      <c r="AH887" s="29">
        <v>0</v>
      </c>
      <c r="AI887" s="29">
        <v>0</v>
      </c>
      <c r="AJ887" s="29">
        <v>0</v>
      </c>
      <c r="AK887" s="29">
        <v>0</v>
      </c>
      <c r="AL887" s="53">
        <v>2</v>
      </c>
      <c r="AM887" s="29" t="s">
        <v>20651</v>
      </c>
      <c r="AN887" s="29" t="s">
        <v>20651</v>
      </c>
      <c r="AO887" s="29">
        <v>0</v>
      </c>
      <c r="AP887" s="30">
        <v>0</v>
      </c>
      <c r="AQ887" s="30">
        <v>0</v>
      </c>
    </row>
    <row r="888" spans="1:43" x14ac:dyDescent="0.25">
      <c r="A888" t="s">
        <v>20647</v>
      </c>
      <c r="B888" t="s">
        <v>20652</v>
      </c>
      <c r="C888" s="34">
        <v>10000064425667</v>
      </c>
      <c r="D888">
        <v>3574326</v>
      </c>
      <c r="E888" t="s">
        <v>20649</v>
      </c>
      <c r="F888" t="s">
        <v>20651</v>
      </c>
      <c r="G888" t="s">
        <v>89</v>
      </c>
      <c r="H888" t="s">
        <v>90</v>
      </c>
      <c r="I888" t="s">
        <v>10</v>
      </c>
      <c r="J888" t="s">
        <v>20650</v>
      </c>
      <c r="K888">
        <v>0</v>
      </c>
      <c r="L888" t="s">
        <v>20652</v>
      </c>
      <c r="M888" t="s">
        <v>20652</v>
      </c>
      <c r="N888">
        <v>0</v>
      </c>
      <c r="O888">
        <v>29</v>
      </c>
      <c r="P888" s="17">
        <v>46022</v>
      </c>
      <c r="Q888" s="19">
        <v>0</v>
      </c>
      <c r="R888" t="s">
        <v>24</v>
      </c>
      <c r="S888" s="17">
        <v>45737</v>
      </c>
      <c r="U888" s="29">
        <v>0</v>
      </c>
      <c r="V888" s="29">
        <v>0</v>
      </c>
      <c r="W888" s="29">
        <v>0</v>
      </c>
      <c r="X888" s="29">
        <f t="shared" si="13"/>
        <v>2</v>
      </c>
      <c r="Y888" s="33">
        <v>0</v>
      </c>
      <c r="Z888" s="29">
        <v>0</v>
      </c>
      <c r="AA888" s="29">
        <v>0</v>
      </c>
      <c r="AB888" s="29">
        <v>0</v>
      </c>
      <c r="AC888" s="33">
        <v>0</v>
      </c>
      <c r="AD888" s="33">
        <v>20.773762499999997</v>
      </c>
      <c r="AE888" s="29">
        <v>0</v>
      </c>
      <c r="AG888" s="29">
        <v>0</v>
      </c>
      <c r="AH888" s="29">
        <v>0</v>
      </c>
      <c r="AI888" s="29">
        <v>0</v>
      </c>
      <c r="AJ888" s="29">
        <v>0</v>
      </c>
      <c r="AK888" s="29">
        <v>0</v>
      </c>
      <c r="AL888" s="53">
        <v>2</v>
      </c>
      <c r="AM888" s="29" t="s">
        <v>20651</v>
      </c>
      <c r="AN888" s="29" t="s">
        <v>20651</v>
      </c>
      <c r="AO888" s="29">
        <v>0</v>
      </c>
      <c r="AP888" s="30">
        <v>0</v>
      </c>
      <c r="AQ888" s="30">
        <v>0</v>
      </c>
    </row>
    <row r="889" spans="1:43" x14ac:dyDescent="0.25">
      <c r="A889" t="s">
        <v>20647</v>
      </c>
      <c r="B889" t="s">
        <v>20652</v>
      </c>
      <c r="C889" s="34">
        <v>10000064425748</v>
      </c>
      <c r="D889">
        <v>3574327</v>
      </c>
      <c r="E889" t="s">
        <v>20649</v>
      </c>
      <c r="F889" t="s">
        <v>20651</v>
      </c>
      <c r="G889" t="s">
        <v>89</v>
      </c>
      <c r="H889" t="s">
        <v>90</v>
      </c>
      <c r="I889" t="s">
        <v>137</v>
      </c>
      <c r="J889" t="s">
        <v>20650</v>
      </c>
      <c r="K889">
        <v>0</v>
      </c>
      <c r="L889" t="s">
        <v>20652</v>
      </c>
      <c r="M889" t="s">
        <v>20652</v>
      </c>
      <c r="N889">
        <v>0</v>
      </c>
      <c r="O889">
        <v>2</v>
      </c>
      <c r="P889" s="17">
        <v>46022</v>
      </c>
      <c r="Q889" s="19">
        <v>0</v>
      </c>
      <c r="R889" t="s">
        <v>24</v>
      </c>
      <c r="S889" s="17">
        <v>45737</v>
      </c>
      <c r="U889" s="29">
        <v>0</v>
      </c>
      <c r="V889" s="29">
        <v>0</v>
      </c>
      <c r="W889" s="29">
        <v>0</v>
      </c>
      <c r="X889" s="29">
        <f t="shared" si="13"/>
        <v>2</v>
      </c>
      <c r="Y889" s="33">
        <v>0</v>
      </c>
      <c r="Z889" s="29">
        <v>0</v>
      </c>
      <c r="AA889" s="29">
        <v>0</v>
      </c>
      <c r="AB889" s="29">
        <v>0</v>
      </c>
      <c r="AC889" s="33">
        <v>0</v>
      </c>
      <c r="AD889" s="33">
        <v>49.159333333333336</v>
      </c>
      <c r="AE889" s="29">
        <v>0</v>
      </c>
      <c r="AG889" s="29">
        <v>0</v>
      </c>
      <c r="AH889" s="29">
        <v>0</v>
      </c>
      <c r="AI889" s="29">
        <v>0</v>
      </c>
      <c r="AJ889" s="29">
        <v>0</v>
      </c>
      <c r="AK889" s="29">
        <v>0</v>
      </c>
      <c r="AL889" s="53">
        <v>2</v>
      </c>
      <c r="AM889" s="29" t="s">
        <v>20651</v>
      </c>
      <c r="AN889" s="29" t="s">
        <v>20651</v>
      </c>
      <c r="AO889" s="29">
        <v>0</v>
      </c>
      <c r="AP889" s="30">
        <v>0</v>
      </c>
      <c r="AQ889" s="30">
        <v>0</v>
      </c>
    </row>
    <row r="890" spans="1:43" x14ac:dyDescent="0.25">
      <c r="A890" t="s">
        <v>20647</v>
      </c>
      <c r="B890" t="s">
        <v>20652</v>
      </c>
      <c r="C890" s="34">
        <v>10000064425803</v>
      </c>
      <c r="D890">
        <v>155214</v>
      </c>
      <c r="E890" t="s">
        <v>20649</v>
      </c>
      <c r="F890" t="s">
        <v>20651</v>
      </c>
      <c r="G890" t="s">
        <v>89</v>
      </c>
      <c r="H890" t="s">
        <v>90</v>
      </c>
      <c r="I890" t="s">
        <v>137</v>
      </c>
      <c r="J890" t="s">
        <v>20650</v>
      </c>
      <c r="K890">
        <v>0</v>
      </c>
      <c r="L890" t="s">
        <v>20652</v>
      </c>
      <c r="M890" t="s">
        <v>20652</v>
      </c>
      <c r="N890">
        <v>0</v>
      </c>
      <c r="O890">
        <v>1</v>
      </c>
      <c r="P890" s="17">
        <v>46022</v>
      </c>
      <c r="Q890" s="19">
        <v>0</v>
      </c>
      <c r="R890" t="s">
        <v>24</v>
      </c>
      <c r="S890" s="17">
        <v>45737</v>
      </c>
      <c r="U890" s="29">
        <v>0</v>
      </c>
      <c r="V890" s="29">
        <v>0</v>
      </c>
      <c r="W890" s="29">
        <v>0</v>
      </c>
      <c r="X890" s="29">
        <f t="shared" si="13"/>
        <v>2</v>
      </c>
      <c r="Y890" s="33">
        <v>0</v>
      </c>
      <c r="Z890" s="29">
        <v>0</v>
      </c>
      <c r="AA890" s="29">
        <v>0</v>
      </c>
      <c r="AB890" s="29">
        <v>0</v>
      </c>
      <c r="AC890" s="33">
        <v>0</v>
      </c>
      <c r="AD890" s="33">
        <v>49.156166666666657</v>
      </c>
      <c r="AE890" s="29">
        <v>0</v>
      </c>
      <c r="AG890" s="29">
        <v>0</v>
      </c>
      <c r="AH890" s="29">
        <v>0</v>
      </c>
      <c r="AI890" s="29">
        <v>0</v>
      </c>
      <c r="AJ890" s="29">
        <v>0</v>
      </c>
      <c r="AK890" s="29">
        <v>0</v>
      </c>
      <c r="AL890" s="53">
        <v>2</v>
      </c>
      <c r="AM890" s="29" t="s">
        <v>20651</v>
      </c>
      <c r="AN890" s="29" t="s">
        <v>20651</v>
      </c>
      <c r="AO890" s="29">
        <v>0</v>
      </c>
      <c r="AP890" s="30">
        <v>0</v>
      </c>
      <c r="AQ890" s="30">
        <v>0</v>
      </c>
    </row>
    <row r="891" spans="1:43" x14ac:dyDescent="0.25">
      <c r="A891" t="s">
        <v>20647</v>
      </c>
      <c r="B891" t="s">
        <v>20652</v>
      </c>
      <c r="C891" s="34">
        <v>10000064425822</v>
      </c>
      <c r="D891">
        <v>3574331</v>
      </c>
      <c r="E891" t="s">
        <v>20649</v>
      </c>
      <c r="F891" t="s">
        <v>20651</v>
      </c>
      <c r="G891" t="s">
        <v>89</v>
      </c>
      <c r="H891" t="s">
        <v>90</v>
      </c>
      <c r="I891" t="s">
        <v>10</v>
      </c>
      <c r="J891" t="s">
        <v>20650</v>
      </c>
      <c r="K891">
        <v>0</v>
      </c>
      <c r="L891" t="s">
        <v>20652</v>
      </c>
      <c r="M891" t="s">
        <v>20652</v>
      </c>
      <c r="N891">
        <v>0</v>
      </c>
      <c r="O891">
        <v>29</v>
      </c>
      <c r="P891" s="17">
        <v>46022</v>
      </c>
      <c r="Q891" s="19">
        <v>0</v>
      </c>
      <c r="R891" t="s">
        <v>24</v>
      </c>
      <c r="S891" s="17">
        <v>45737</v>
      </c>
      <c r="U891" s="29">
        <v>0</v>
      </c>
      <c r="V891" s="29">
        <v>0</v>
      </c>
      <c r="W891" s="29">
        <v>0</v>
      </c>
      <c r="X891" s="29">
        <f t="shared" si="13"/>
        <v>2</v>
      </c>
      <c r="Y891" s="33">
        <v>0</v>
      </c>
      <c r="Z891" s="29">
        <v>0</v>
      </c>
      <c r="AA891" s="29">
        <v>0</v>
      </c>
      <c r="AB891" s="29">
        <v>0</v>
      </c>
      <c r="AC891" s="33">
        <v>0</v>
      </c>
      <c r="AD891" s="33">
        <v>68.863533333333336</v>
      </c>
      <c r="AE891" s="29">
        <v>0</v>
      </c>
      <c r="AG891" s="29">
        <v>0</v>
      </c>
      <c r="AH891" s="29">
        <v>0</v>
      </c>
      <c r="AI891" s="29">
        <v>0</v>
      </c>
      <c r="AJ891" s="29">
        <v>0</v>
      </c>
      <c r="AK891" s="29">
        <v>0</v>
      </c>
      <c r="AL891" s="53">
        <v>2</v>
      </c>
      <c r="AM891" s="29" t="s">
        <v>20651</v>
      </c>
      <c r="AN891" s="29" t="s">
        <v>20651</v>
      </c>
      <c r="AO891" s="29">
        <v>0</v>
      </c>
      <c r="AP891" s="30">
        <v>0</v>
      </c>
      <c r="AQ891" s="30">
        <v>0</v>
      </c>
    </row>
    <row r="892" spans="1:43" x14ac:dyDescent="0.25">
      <c r="A892" t="s">
        <v>20647</v>
      </c>
      <c r="B892" t="s">
        <v>20652</v>
      </c>
      <c r="C892" s="34">
        <v>10000064426100</v>
      </c>
      <c r="D892">
        <v>3574345</v>
      </c>
      <c r="E892" t="s">
        <v>20649</v>
      </c>
      <c r="F892" t="s">
        <v>20651</v>
      </c>
      <c r="G892" t="s">
        <v>89</v>
      </c>
      <c r="H892" t="s">
        <v>90</v>
      </c>
      <c r="I892" t="s">
        <v>10</v>
      </c>
      <c r="J892" t="s">
        <v>20650</v>
      </c>
      <c r="K892">
        <v>0</v>
      </c>
      <c r="L892" t="s">
        <v>20652</v>
      </c>
      <c r="M892" t="s">
        <v>20652</v>
      </c>
      <c r="N892">
        <v>0</v>
      </c>
      <c r="O892">
        <v>77</v>
      </c>
      <c r="P892" s="17">
        <v>46022</v>
      </c>
      <c r="Q892" s="19">
        <v>0</v>
      </c>
      <c r="R892" t="s">
        <v>24</v>
      </c>
      <c r="S892" s="17">
        <v>45737</v>
      </c>
      <c r="U892" s="29">
        <v>0</v>
      </c>
      <c r="V892" s="29">
        <v>0</v>
      </c>
      <c r="W892" s="29">
        <v>0</v>
      </c>
      <c r="X892" s="29">
        <f t="shared" si="13"/>
        <v>2</v>
      </c>
      <c r="Y892" s="33">
        <v>0</v>
      </c>
      <c r="Z892" s="29">
        <v>0</v>
      </c>
      <c r="AA892" s="29">
        <v>0</v>
      </c>
      <c r="AB892" s="29">
        <v>0</v>
      </c>
      <c r="AC892" s="33">
        <v>0</v>
      </c>
      <c r="AD892" s="33">
        <v>54.762966666666664</v>
      </c>
      <c r="AE892" s="29">
        <v>0</v>
      </c>
      <c r="AG892" s="29">
        <v>0</v>
      </c>
      <c r="AH892" s="29">
        <v>0</v>
      </c>
      <c r="AI892" s="29">
        <v>0</v>
      </c>
      <c r="AJ892" s="29">
        <v>0</v>
      </c>
      <c r="AK892" s="29">
        <v>0</v>
      </c>
      <c r="AL892" s="53">
        <v>2</v>
      </c>
      <c r="AM892" s="29" t="s">
        <v>20651</v>
      </c>
      <c r="AN892" s="29" t="s">
        <v>20651</v>
      </c>
      <c r="AO892" s="29">
        <v>0</v>
      </c>
      <c r="AP892" s="30">
        <v>0</v>
      </c>
      <c r="AQ892" s="30">
        <v>0</v>
      </c>
    </row>
    <row r="893" spans="1:43" x14ac:dyDescent="0.25">
      <c r="A893" t="s">
        <v>20647</v>
      </c>
      <c r="B893" t="s">
        <v>20652</v>
      </c>
      <c r="C893" s="34">
        <v>10000064426101</v>
      </c>
      <c r="D893">
        <v>9117034</v>
      </c>
      <c r="E893" t="s">
        <v>20649</v>
      </c>
      <c r="F893" t="s">
        <v>20651</v>
      </c>
      <c r="G893" t="s">
        <v>89</v>
      </c>
      <c r="H893" t="s">
        <v>90</v>
      </c>
      <c r="I893" t="s">
        <v>10</v>
      </c>
      <c r="J893" t="s">
        <v>20650</v>
      </c>
      <c r="K893">
        <v>0</v>
      </c>
      <c r="L893" t="s">
        <v>20652</v>
      </c>
      <c r="M893" t="s">
        <v>20652</v>
      </c>
      <c r="N893">
        <v>0</v>
      </c>
      <c r="O893">
        <v>77</v>
      </c>
      <c r="P893" s="17">
        <v>46022</v>
      </c>
      <c r="Q893" s="19">
        <v>0</v>
      </c>
      <c r="R893" t="s">
        <v>24</v>
      </c>
      <c r="S893" s="17">
        <v>45737</v>
      </c>
      <c r="U893" s="29">
        <v>0</v>
      </c>
      <c r="V893" s="29">
        <v>0</v>
      </c>
      <c r="W893" s="29">
        <v>0</v>
      </c>
      <c r="X893" s="29">
        <f t="shared" si="13"/>
        <v>2</v>
      </c>
      <c r="Y893" s="33">
        <v>0</v>
      </c>
      <c r="Z893" s="29">
        <v>0</v>
      </c>
      <c r="AA893" s="29">
        <v>0</v>
      </c>
      <c r="AB893" s="29">
        <v>0</v>
      </c>
      <c r="AC893" s="33">
        <v>0</v>
      </c>
      <c r="AD893" s="33">
        <v>10.492166666666668</v>
      </c>
      <c r="AE893" s="29">
        <v>0</v>
      </c>
      <c r="AG893" s="29">
        <v>0</v>
      </c>
      <c r="AH893" s="29">
        <v>0</v>
      </c>
      <c r="AI893" s="29">
        <v>0</v>
      </c>
      <c r="AJ893" s="29">
        <v>0</v>
      </c>
      <c r="AK893" s="29">
        <v>0</v>
      </c>
      <c r="AL893" s="53">
        <v>2</v>
      </c>
      <c r="AM893" s="29" t="s">
        <v>20651</v>
      </c>
      <c r="AN893" s="29" t="s">
        <v>20651</v>
      </c>
      <c r="AO893" s="29">
        <v>0</v>
      </c>
      <c r="AP893" s="30">
        <v>0</v>
      </c>
      <c r="AQ893" s="30">
        <v>0</v>
      </c>
    </row>
    <row r="894" spans="1:43" x14ac:dyDescent="0.25">
      <c r="A894" t="s">
        <v>20647</v>
      </c>
      <c r="B894" t="s">
        <v>20652</v>
      </c>
      <c r="C894" s="34">
        <v>10000064426175</v>
      </c>
      <c r="D894">
        <v>9117119</v>
      </c>
      <c r="E894" t="s">
        <v>20649</v>
      </c>
      <c r="F894" t="s">
        <v>20651</v>
      </c>
      <c r="G894" t="s">
        <v>89</v>
      </c>
      <c r="H894" t="s">
        <v>90</v>
      </c>
      <c r="I894" t="s">
        <v>10</v>
      </c>
      <c r="J894" t="s">
        <v>20650</v>
      </c>
      <c r="K894">
        <v>0</v>
      </c>
      <c r="L894" t="s">
        <v>20652</v>
      </c>
      <c r="M894" t="s">
        <v>20652</v>
      </c>
      <c r="N894">
        <v>0</v>
      </c>
      <c r="O894">
        <v>16</v>
      </c>
      <c r="P894" s="17">
        <v>46022</v>
      </c>
      <c r="Q894" s="19">
        <v>0</v>
      </c>
      <c r="R894" t="s">
        <v>24</v>
      </c>
      <c r="S894" s="17">
        <v>45737</v>
      </c>
      <c r="U894" s="29">
        <v>0</v>
      </c>
      <c r="V894" s="29">
        <v>0</v>
      </c>
      <c r="W894" s="29">
        <v>0</v>
      </c>
      <c r="X894" s="29">
        <f t="shared" si="13"/>
        <v>2</v>
      </c>
      <c r="Y894" s="33">
        <v>0</v>
      </c>
      <c r="Z894" s="29">
        <v>0</v>
      </c>
      <c r="AA894" s="29">
        <v>0</v>
      </c>
      <c r="AB894" s="29">
        <v>0</v>
      </c>
      <c r="AC894" s="33">
        <v>0</v>
      </c>
      <c r="AD894" s="33">
        <v>94.526499999999999</v>
      </c>
      <c r="AE894" s="29">
        <v>0</v>
      </c>
      <c r="AG894" s="29">
        <v>0</v>
      </c>
      <c r="AH894" s="29">
        <v>0</v>
      </c>
      <c r="AI894" s="29">
        <v>0</v>
      </c>
      <c r="AJ894" s="29">
        <v>0</v>
      </c>
      <c r="AK894" s="29">
        <v>0</v>
      </c>
      <c r="AL894" s="53">
        <v>2</v>
      </c>
      <c r="AM894" s="29" t="s">
        <v>20651</v>
      </c>
      <c r="AN894" s="29" t="s">
        <v>20651</v>
      </c>
      <c r="AO894" s="29">
        <v>0</v>
      </c>
      <c r="AP894" s="30">
        <v>0</v>
      </c>
      <c r="AQ894" s="30">
        <v>0</v>
      </c>
    </row>
    <row r="895" spans="1:43" x14ac:dyDescent="0.25">
      <c r="A895" t="s">
        <v>20647</v>
      </c>
      <c r="B895" t="s">
        <v>20652</v>
      </c>
      <c r="C895" s="34">
        <v>10000064426177</v>
      </c>
      <c r="D895">
        <v>9117120</v>
      </c>
      <c r="E895" t="s">
        <v>20649</v>
      </c>
      <c r="F895" t="s">
        <v>20651</v>
      </c>
      <c r="G895" t="s">
        <v>89</v>
      </c>
      <c r="H895" t="s">
        <v>90</v>
      </c>
      <c r="I895" t="s">
        <v>10</v>
      </c>
      <c r="J895" t="s">
        <v>20650</v>
      </c>
      <c r="K895">
        <v>0</v>
      </c>
      <c r="L895" t="s">
        <v>20652</v>
      </c>
      <c r="M895" t="s">
        <v>20652</v>
      </c>
      <c r="N895">
        <v>0</v>
      </c>
      <c r="O895">
        <v>20</v>
      </c>
      <c r="P895" s="17">
        <v>46022</v>
      </c>
      <c r="Q895" s="19">
        <v>0</v>
      </c>
      <c r="R895" t="s">
        <v>24</v>
      </c>
      <c r="S895" s="17">
        <v>45737</v>
      </c>
      <c r="U895" s="29">
        <v>0</v>
      </c>
      <c r="V895" s="29">
        <v>0</v>
      </c>
      <c r="W895" s="29">
        <v>0</v>
      </c>
      <c r="X895" s="29">
        <f t="shared" si="13"/>
        <v>2</v>
      </c>
      <c r="Y895" s="33">
        <v>0</v>
      </c>
      <c r="Z895" s="29">
        <v>0</v>
      </c>
      <c r="AA895" s="29">
        <v>0</v>
      </c>
      <c r="AB895" s="29">
        <v>0</v>
      </c>
      <c r="AC895" s="33">
        <v>0</v>
      </c>
      <c r="AD895" s="33">
        <v>94.526499999999999</v>
      </c>
      <c r="AE895" s="29">
        <v>0</v>
      </c>
      <c r="AG895" s="29">
        <v>0</v>
      </c>
      <c r="AH895" s="29">
        <v>0</v>
      </c>
      <c r="AI895" s="29">
        <v>0</v>
      </c>
      <c r="AJ895" s="29">
        <v>0</v>
      </c>
      <c r="AK895" s="29">
        <v>0</v>
      </c>
      <c r="AL895" s="53">
        <v>2</v>
      </c>
      <c r="AM895" s="29" t="s">
        <v>20651</v>
      </c>
      <c r="AN895" s="29" t="s">
        <v>20651</v>
      </c>
      <c r="AO895" s="29">
        <v>0</v>
      </c>
      <c r="AP895" s="30">
        <v>0</v>
      </c>
      <c r="AQ895" s="30">
        <v>0</v>
      </c>
    </row>
    <row r="896" spans="1:43" x14ac:dyDescent="0.25">
      <c r="A896" t="s">
        <v>20647</v>
      </c>
      <c r="B896" t="s">
        <v>20652</v>
      </c>
      <c r="C896" s="34">
        <v>10000064426179</v>
      </c>
      <c r="D896">
        <v>9117118</v>
      </c>
      <c r="E896" t="s">
        <v>20649</v>
      </c>
      <c r="F896" t="s">
        <v>20651</v>
      </c>
      <c r="G896" t="s">
        <v>89</v>
      </c>
      <c r="H896" t="s">
        <v>90</v>
      </c>
      <c r="I896" t="s">
        <v>10</v>
      </c>
      <c r="J896" t="s">
        <v>20650</v>
      </c>
      <c r="K896">
        <v>0</v>
      </c>
      <c r="L896" t="s">
        <v>20652</v>
      </c>
      <c r="M896" t="s">
        <v>20652</v>
      </c>
      <c r="N896">
        <v>0</v>
      </c>
      <c r="O896">
        <v>19</v>
      </c>
      <c r="P896" s="17">
        <v>46022</v>
      </c>
      <c r="Q896" s="19">
        <v>0</v>
      </c>
      <c r="R896" t="s">
        <v>24</v>
      </c>
      <c r="S896" s="17">
        <v>45737</v>
      </c>
      <c r="U896" s="29">
        <v>0</v>
      </c>
      <c r="V896" s="29">
        <v>0</v>
      </c>
      <c r="W896" s="29">
        <v>0</v>
      </c>
      <c r="X896" s="29">
        <f t="shared" si="13"/>
        <v>2</v>
      </c>
      <c r="Y896" s="33">
        <v>0</v>
      </c>
      <c r="Z896" s="29">
        <v>0</v>
      </c>
      <c r="AA896" s="29">
        <v>0</v>
      </c>
      <c r="AB896" s="29">
        <v>0</v>
      </c>
      <c r="AC896" s="33">
        <v>0</v>
      </c>
      <c r="AD896" s="33">
        <v>94.526499999999999</v>
      </c>
      <c r="AE896" s="29">
        <v>0</v>
      </c>
      <c r="AG896" s="29">
        <v>0</v>
      </c>
      <c r="AH896" s="29">
        <v>0</v>
      </c>
      <c r="AI896" s="29">
        <v>0</v>
      </c>
      <c r="AJ896" s="29">
        <v>0</v>
      </c>
      <c r="AK896" s="29">
        <v>0</v>
      </c>
      <c r="AL896" s="53">
        <v>2</v>
      </c>
      <c r="AM896" s="29" t="s">
        <v>20651</v>
      </c>
      <c r="AN896" s="29" t="s">
        <v>20651</v>
      </c>
      <c r="AO896" s="29">
        <v>0</v>
      </c>
      <c r="AP896" s="30">
        <v>0</v>
      </c>
      <c r="AQ896" s="30">
        <v>0</v>
      </c>
    </row>
    <row r="897" spans="1:43" x14ac:dyDescent="0.25">
      <c r="A897" t="s">
        <v>20647</v>
      </c>
      <c r="B897" t="s">
        <v>20652</v>
      </c>
      <c r="C897" s="34">
        <v>10000064426238</v>
      </c>
      <c r="D897">
        <v>3574350</v>
      </c>
      <c r="E897" t="s">
        <v>20649</v>
      </c>
      <c r="F897" t="s">
        <v>20651</v>
      </c>
      <c r="G897" t="s">
        <v>89</v>
      </c>
      <c r="H897" t="s">
        <v>90</v>
      </c>
      <c r="I897" t="s">
        <v>137</v>
      </c>
      <c r="J897" t="s">
        <v>20650</v>
      </c>
      <c r="K897">
        <v>0</v>
      </c>
      <c r="L897" t="s">
        <v>20652</v>
      </c>
      <c r="M897" t="s">
        <v>20652</v>
      </c>
      <c r="N897">
        <v>0</v>
      </c>
      <c r="O897">
        <v>35</v>
      </c>
      <c r="P897" s="17">
        <v>46022</v>
      </c>
      <c r="Q897" s="19">
        <v>0</v>
      </c>
      <c r="R897" t="s">
        <v>24</v>
      </c>
      <c r="S897" s="17">
        <v>45737</v>
      </c>
      <c r="U897" s="29">
        <v>0</v>
      </c>
      <c r="V897" s="29">
        <v>0</v>
      </c>
      <c r="W897" s="29">
        <v>0</v>
      </c>
      <c r="X897" s="29">
        <f t="shared" si="13"/>
        <v>2</v>
      </c>
      <c r="Y897" s="33">
        <v>0</v>
      </c>
      <c r="Z897" s="29">
        <v>0</v>
      </c>
      <c r="AA897" s="29">
        <v>0</v>
      </c>
      <c r="AB897" s="29">
        <v>0</v>
      </c>
      <c r="AC897" s="33">
        <v>0</v>
      </c>
      <c r="AD897" s="33">
        <v>55.087333333333326</v>
      </c>
      <c r="AE897" s="29">
        <v>0</v>
      </c>
      <c r="AG897" s="29">
        <v>0</v>
      </c>
      <c r="AH897" s="29">
        <v>0</v>
      </c>
      <c r="AI897" s="29">
        <v>0</v>
      </c>
      <c r="AJ897" s="29">
        <v>0</v>
      </c>
      <c r="AK897" s="29">
        <v>0</v>
      </c>
      <c r="AL897" s="53">
        <v>2</v>
      </c>
      <c r="AM897" s="29" t="s">
        <v>20651</v>
      </c>
      <c r="AN897" s="29" t="s">
        <v>20651</v>
      </c>
      <c r="AO897" s="29">
        <v>0</v>
      </c>
      <c r="AP897" s="30">
        <v>0</v>
      </c>
      <c r="AQ897" s="30">
        <v>0</v>
      </c>
    </row>
    <row r="898" spans="1:43" x14ac:dyDescent="0.25">
      <c r="A898" t="s">
        <v>20647</v>
      </c>
      <c r="B898" t="s">
        <v>20652</v>
      </c>
      <c r="C898" s="34">
        <v>10000064426277</v>
      </c>
      <c r="D898">
        <v>9117268</v>
      </c>
      <c r="E898" t="s">
        <v>20649</v>
      </c>
      <c r="F898" t="s">
        <v>20651</v>
      </c>
      <c r="G898" t="s">
        <v>89</v>
      </c>
      <c r="H898" t="s">
        <v>90</v>
      </c>
      <c r="I898" t="s">
        <v>10</v>
      </c>
      <c r="J898" t="s">
        <v>20650</v>
      </c>
      <c r="K898">
        <v>0</v>
      </c>
      <c r="L898" t="s">
        <v>20652</v>
      </c>
      <c r="M898" t="s">
        <v>20652</v>
      </c>
      <c r="N898">
        <v>0</v>
      </c>
      <c r="O898">
        <v>21</v>
      </c>
      <c r="P898" s="17">
        <v>46022</v>
      </c>
      <c r="Q898" s="19">
        <v>0</v>
      </c>
      <c r="R898" t="s">
        <v>24</v>
      </c>
      <c r="S898" s="17">
        <v>45737</v>
      </c>
      <c r="U898" s="29">
        <v>0</v>
      </c>
      <c r="V898" s="29">
        <v>0</v>
      </c>
      <c r="W898" s="29">
        <v>0</v>
      </c>
      <c r="X898" s="29">
        <f t="shared" si="13"/>
        <v>1</v>
      </c>
      <c r="Y898" s="33">
        <v>0</v>
      </c>
      <c r="Z898" s="29">
        <v>0</v>
      </c>
      <c r="AA898" s="29">
        <v>0</v>
      </c>
      <c r="AB898" s="29">
        <v>0</v>
      </c>
      <c r="AC898" s="33">
        <v>0</v>
      </c>
      <c r="AD898" s="33">
        <v>166.20949999999999</v>
      </c>
      <c r="AE898" s="29">
        <v>0</v>
      </c>
      <c r="AG898" s="29">
        <v>0</v>
      </c>
      <c r="AH898" s="29">
        <v>0</v>
      </c>
      <c r="AI898" s="29">
        <v>0</v>
      </c>
      <c r="AJ898" s="29">
        <v>0</v>
      </c>
      <c r="AK898" s="29">
        <v>0</v>
      </c>
      <c r="AL898" s="53">
        <v>1</v>
      </c>
      <c r="AM898" s="29" t="s">
        <v>20651</v>
      </c>
      <c r="AN898" s="29" t="s">
        <v>20651</v>
      </c>
      <c r="AO898" s="29">
        <v>0</v>
      </c>
      <c r="AP898" s="30">
        <v>0</v>
      </c>
      <c r="AQ898" s="30">
        <v>0</v>
      </c>
    </row>
    <row r="899" spans="1:43" x14ac:dyDescent="0.25">
      <c r="A899" t="s">
        <v>20647</v>
      </c>
      <c r="B899" t="s">
        <v>20652</v>
      </c>
      <c r="C899" s="34">
        <v>10000064426434</v>
      </c>
      <c r="D899">
        <v>9117421</v>
      </c>
      <c r="E899" t="s">
        <v>20649</v>
      </c>
      <c r="F899" t="s">
        <v>20651</v>
      </c>
      <c r="G899" t="s">
        <v>89</v>
      </c>
      <c r="H899" t="s">
        <v>90</v>
      </c>
      <c r="I899" t="s">
        <v>10</v>
      </c>
      <c r="J899" t="s">
        <v>20650</v>
      </c>
      <c r="K899">
        <v>0</v>
      </c>
      <c r="L899" t="s">
        <v>20652</v>
      </c>
      <c r="M899" t="s">
        <v>20652</v>
      </c>
      <c r="N899">
        <v>0</v>
      </c>
      <c r="O899">
        <v>15</v>
      </c>
      <c r="P899" s="17">
        <v>46022</v>
      </c>
      <c r="Q899" s="19">
        <v>0</v>
      </c>
      <c r="R899" t="s">
        <v>24</v>
      </c>
      <c r="S899" s="17">
        <v>45737</v>
      </c>
      <c r="U899" s="29">
        <v>0</v>
      </c>
      <c r="V899" s="29">
        <v>0</v>
      </c>
      <c r="W899" s="29">
        <v>0</v>
      </c>
      <c r="X899" s="29">
        <f t="shared" ref="X899:X962" si="14">AL899</f>
        <v>1</v>
      </c>
      <c r="Y899" s="33">
        <v>0</v>
      </c>
      <c r="Z899" s="29">
        <v>0</v>
      </c>
      <c r="AA899" s="29">
        <v>0</v>
      </c>
      <c r="AB899" s="29">
        <v>0</v>
      </c>
      <c r="AC899" s="33">
        <v>0</v>
      </c>
      <c r="AD899" s="33">
        <v>181.09899999999999</v>
      </c>
      <c r="AE899" s="29">
        <v>0</v>
      </c>
      <c r="AG899" s="29">
        <v>0</v>
      </c>
      <c r="AH899" s="29">
        <v>0</v>
      </c>
      <c r="AI899" s="29">
        <v>0</v>
      </c>
      <c r="AJ899" s="29">
        <v>0</v>
      </c>
      <c r="AK899" s="29">
        <v>0</v>
      </c>
      <c r="AL899" s="53">
        <v>1</v>
      </c>
      <c r="AM899" s="29" t="s">
        <v>20651</v>
      </c>
      <c r="AN899" s="29" t="s">
        <v>20651</v>
      </c>
      <c r="AO899" s="29">
        <v>0</v>
      </c>
      <c r="AP899" s="30">
        <v>0</v>
      </c>
      <c r="AQ899" s="30">
        <v>0</v>
      </c>
    </row>
    <row r="900" spans="1:43" x14ac:dyDescent="0.25">
      <c r="A900" t="s">
        <v>20647</v>
      </c>
      <c r="B900" t="s">
        <v>20652</v>
      </c>
      <c r="C900" s="34">
        <v>10000064426475</v>
      </c>
      <c r="D900">
        <v>9117459</v>
      </c>
      <c r="E900" t="s">
        <v>20649</v>
      </c>
      <c r="F900" t="s">
        <v>20651</v>
      </c>
      <c r="G900" t="s">
        <v>89</v>
      </c>
      <c r="H900" t="s">
        <v>90</v>
      </c>
      <c r="I900" t="s">
        <v>137</v>
      </c>
      <c r="J900" t="s">
        <v>20650</v>
      </c>
      <c r="K900">
        <v>0</v>
      </c>
      <c r="L900" t="s">
        <v>20652</v>
      </c>
      <c r="M900" t="s">
        <v>20652</v>
      </c>
      <c r="N900">
        <v>0</v>
      </c>
      <c r="O900">
        <v>30</v>
      </c>
      <c r="P900" s="17">
        <v>46022</v>
      </c>
      <c r="Q900" s="19">
        <v>0</v>
      </c>
      <c r="R900" t="s">
        <v>24</v>
      </c>
      <c r="S900" s="17">
        <v>45737</v>
      </c>
      <c r="U900" s="29">
        <v>0</v>
      </c>
      <c r="V900" s="29">
        <v>0</v>
      </c>
      <c r="W900" s="29">
        <v>0</v>
      </c>
      <c r="X900" s="29">
        <f t="shared" si="14"/>
        <v>2</v>
      </c>
      <c r="Y900" s="33">
        <v>0</v>
      </c>
      <c r="Z900" s="29">
        <v>0</v>
      </c>
      <c r="AA900" s="29">
        <v>0</v>
      </c>
      <c r="AB900" s="29">
        <v>0</v>
      </c>
      <c r="AC900" s="33">
        <v>0</v>
      </c>
      <c r="AD900" s="33">
        <v>107.56533333333334</v>
      </c>
      <c r="AE900" s="29">
        <v>0</v>
      </c>
      <c r="AG900" s="29">
        <v>0</v>
      </c>
      <c r="AH900" s="29">
        <v>0</v>
      </c>
      <c r="AI900" s="29">
        <v>0</v>
      </c>
      <c r="AJ900" s="29">
        <v>0</v>
      </c>
      <c r="AK900" s="29">
        <v>0</v>
      </c>
      <c r="AL900" s="53">
        <v>2</v>
      </c>
      <c r="AM900" s="29" t="s">
        <v>20651</v>
      </c>
      <c r="AN900" s="29" t="s">
        <v>20651</v>
      </c>
      <c r="AO900" s="29">
        <v>0</v>
      </c>
      <c r="AP900" s="30">
        <v>0</v>
      </c>
      <c r="AQ900" s="30">
        <v>0</v>
      </c>
    </row>
    <row r="901" spans="1:43" x14ac:dyDescent="0.25">
      <c r="A901" t="s">
        <v>20647</v>
      </c>
      <c r="B901" t="s">
        <v>20652</v>
      </c>
      <c r="C901" s="34">
        <v>10000064426484</v>
      </c>
      <c r="D901">
        <v>9117433</v>
      </c>
      <c r="E901" t="s">
        <v>20649</v>
      </c>
      <c r="F901" t="s">
        <v>20651</v>
      </c>
      <c r="G901" t="s">
        <v>89</v>
      </c>
      <c r="H901" t="s">
        <v>90</v>
      </c>
      <c r="I901" t="s">
        <v>137</v>
      </c>
      <c r="J901" t="s">
        <v>20650</v>
      </c>
      <c r="K901">
        <v>0</v>
      </c>
      <c r="L901" t="s">
        <v>20652</v>
      </c>
      <c r="M901" t="s">
        <v>20652</v>
      </c>
      <c r="N901">
        <v>0</v>
      </c>
      <c r="O901">
        <v>19</v>
      </c>
      <c r="P901" s="17">
        <v>46022</v>
      </c>
      <c r="Q901" s="19">
        <v>0</v>
      </c>
      <c r="R901" t="s">
        <v>24</v>
      </c>
      <c r="S901" s="17">
        <v>45737</v>
      </c>
      <c r="U901" s="29">
        <v>0</v>
      </c>
      <c r="V901" s="29">
        <v>0</v>
      </c>
      <c r="W901" s="29">
        <v>0</v>
      </c>
      <c r="X901" s="29">
        <f t="shared" si="14"/>
        <v>1</v>
      </c>
      <c r="Y901" s="33">
        <v>0</v>
      </c>
      <c r="Z901" s="29">
        <v>0</v>
      </c>
      <c r="AA901" s="29">
        <v>0</v>
      </c>
      <c r="AB901" s="29">
        <v>0</v>
      </c>
      <c r="AC901" s="33">
        <v>0</v>
      </c>
      <c r="AD901" s="33">
        <v>46.8825</v>
      </c>
      <c r="AE901" s="29">
        <v>0</v>
      </c>
      <c r="AG901" s="29">
        <v>0</v>
      </c>
      <c r="AH901" s="29">
        <v>0</v>
      </c>
      <c r="AI901" s="29">
        <v>0</v>
      </c>
      <c r="AJ901" s="29">
        <v>0</v>
      </c>
      <c r="AK901" s="29">
        <v>0</v>
      </c>
      <c r="AL901" s="53">
        <v>1</v>
      </c>
      <c r="AM901" s="29" t="s">
        <v>20651</v>
      </c>
      <c r="AN901" s="29" t="s">
        <v>20651</v>
      </c>
      <c r="AO901" s="29">
        <v>0</v>
      </c>
      <c r="AP901" s="30">
        <v>0</v>
      </c>
      <c r="AQ901" s="30">
        <v>0</v>
      </c>
    </row>
    <row r="902" spans="1:43" x14ac:dyDescent="0.25">
      <c r="A902" t="s">
        <v>20647</v>
      </c>
      <c r="B902" t="s">
        <v>20652</v>
      </c>
      <c r="C902" s="34">
        <v>10000064426631</v>
      </c>
      <c r="D902">
        <v>9117438</v>
      </c>
      <c r="E902" t="s">
        <v>20649</v>
      </c>
      <c r="F902" t="s">
        <v>20651</v>
      </c>
      <c r="G902" t="s">
        <v>89</v>
      </c>
      <c r="H902" t="s">
        <v>90</v>
      </c>
      <c r="I902" t="s">
        <v>10</v>
      </c>
      <c r="J902" t="s">
        <v>20650</v>
      </c>
      <c r="K902">
        <v>0</v>
      </c>
      <c r="L902" t="s">
        <v>20652</v>
      </c>
      <c r="M902" t="s">
        <v>20652</v>
      </c>
      <c r="N902">
        <v>0</v>
      </c>
      <c r="O902">
        <v>19</v>
      </c>
      <c r="P902" s="17">
        <v>46022</v>
      </c>
      <c r="Q902" s="19">
        <v>0</v>
      </c>
      <c r="R902" t="s">
        <v>24</v>
      </c>
      <c r="S902" s="17">
        <v>45737</v>
      </c>
      <c r="U902" s="29">
        <v>0</v>
      </c>
      <c r="V902" s="29">
        <v>0</v>
      </c>
      <c r="W902" s="29">
        <v>0</v>
      </c>
      <c r="X902" s="29">
        <f t="shared" si="14"/>
        <v>1</v>
      </c>
      <c r="Y902" s="33">
        <v>0</v>
      </c>
      <c r="Z902" s="29">
        <v>0</v>
      </c>
      <c r="AA902" s="29">
        <v>0</v>
      </c>
      <c r="AB902" s="29">
        <v>0</v>
      </c>
      <c r="AC902" s="33">
        <v>0</v>
      </c>
      <c r="AD902" s="33">
        <v>235.04070000000002</v>
      </c>
      <c r="AE902" s="29">
        <v>0</v>
      </c>
      <c r="AG902" s="29">
        <v>0</v>
      </c>
      <c r="AH902" s="29">
        <v>0</v>
      </c>
      <c r="AI902" s="29">
        <v>0</v>
      </c>
      <c r="AJ902" s="29">
        <v>0</v>
      </c>
      <c r="AK902" s="29">
        <v>0</v>
      </c>
      <c r="AL902" s="53">
        <v>1</v>
      </c>
      <c r="AM902" s="29" t="s">
        <v>20651</v>
      </c>
      <c r="AN902" s="29" t="s">
        <v>20651</v>
      </c>
      <c r="AO902" s="29">
        <v>0</v>
      </c>
      <c r="AP902" s="30">
        <v>0</v>
      </c>
      <c r="AQ902" s="30">
        <v>0</v>
      </c>
    </row>
    <row r="903" spans="1:43" x14ac:dyDescent="0.25">
      <c r="A903" t="s">
        <v>20647</v>
      </c>
      <c r="B903" t="s">
        <v>20652</v>
      </c>
      <c r="C903" s="34">
        <v>10000064426652</v>
      </c>
      <c r="D903">
        <v>9117439</v>
      </c>
      <c r="E903" t="s">
        <v>20649</v>
      </c>
      <c r="F903" t="s">
        <v>20651</v>
      </c>
      <c r="G903" t="s">
        <v>89</v>
      </c>
      <c r="H903" t="s">
        <v>90</v>
      </c>
      <c r="I903" t="s">
        <v>10</v>
      </c>
      <c r="J903" t="s">
        <v>20650</v>
      </c>
      <c r="K903">
        <v>0</v>
      </c>
      <c r="L903" t="s">
        <v>20652</v>
      </c>
      <c r="M903" t="s">
        <v>20652</v>
      </c>
      <c r="N903">
        <v>0</v>
      </c>
      <c r="O903">
        <v>19</v>
      </c>
      <c r="P903" s="17">
        <v>46022</v>
      </c>
      <c r="Q903" s="19">
        <v>0</v>
      </c>
      <c r="R903" t="s">
        <v>24</v>
      </c>
      <c r="S903" s="17">
        <v>45737</v>
      </c>
      <c r="U903" s="29">
        <v>0</v>
      </c>
      <c r="V903" s="29">
        <v>0</v>
      </c>
      <c r="W903" s="29">
        <v>0</v>
      </c>
      <c r="X903" s="29">
        <f t="shared" si="14"/>
        <v>1</v>
      </c>
      <c r="Y903" s="33">
        <v>0</v>
      </c>
      <c r="Z903" s="29">
        <v>0</v>
      </c>
      <c r="AA903" s="29">
        <v>0</v>
      </c>
      <c r="AB903" s="29">
        <v>0</v>
      </c>
      <c r="AC903" s="33">
        <v>0</v>
      </c>
      <c r="AD903" s="33">
        <v>228.5223</v>
      </c>
      <c r="AE903" s="29">
        <v>0</v>
      </c>
      <c r="AG903" s="29">
        <v>0</v>
      </c>
      <c r="AH903" s="29">
        <v>0</v>
      </c>
      <c r="AI903" s="29">
        <v>0</v>
      </c>
      <c r="AJ903" s="29">
        <v>0</v>
      </c>
      <c r="AK903" s="29">
        <v>0</v>
      </c>
      <c r="AL903" s="53">
        <v>1</v>
      </c>
      <c r="AM903" s="29" t="s">
        <v>20651</v>
      </c>
      <c r="AN903" s="29" t="s">
        <v>20651</v>
      </c>
      <c r="AO903" s="29">
        <v>0</v>
      </c>
      <c r="AP903" s="30">
        <v>0</v>
      </c>
      <c r="AQ903" s="30">
        <v>0</v>
      </c>
    </row>
    <row r="904" spans="1:43" x14ac:dyDescent="0.25">
      <c r="A904" t="s">
        <v>20647</v>
      </c>
      <c r="B904" t="s">
        <v>20652</v>
      </c>
      <c r="C904" s="34">
        <v>10000064426693</v>
      </c>
      <c r="D904">
        <v>3574373</v>
      </c>
      <c r="E904" t="s">
        <v>20649</v>
      </c>
      <c r="F904" t="s">
        <v>20651</v>
      </c>
      <c r="G904" t="s">
        <v>89</v>
      </c>
      <c r="H904" t="s">
        <v>90</v>
      </c>
      <c r="I904" t="s">
        <v>10</v>
      </c>
      <c r="J904" t="s">
        <v>20650</v>
      </c>
      <c r="K904">
        <v>0</v>
      </c>
      <c r="L904" t="s">
        <v>20652</v>
      </c>
      <c r="M904" t="s">
        <v>20652</v>
      </c>
      <c r="N904">
        <v>0</v>
      </c>
      <c r="O904">
        <v>80</v>
      </c>
      <c r="P904" s="17">
        <v>46022</v>
      </c>
      <c r="Q904" s="19">
        <v>0</v>
      </c>
      <c r="R904" t="s">
        <v>24</v>
      </c>
      <c r="S904" s="17">
        <v>45737</v>
      </c>
      <c r="U904" s="29">
        <v>0</v>
      </c>
      <c r="V904" s="29">
        <v>0</v>
      </c>
      <c r="W904" s="29">
        <v>0</v>
      </c>
      <c r="X904" s="29">
        <f t="shared" si="14"/>
        <v>1</v>
      </c>
      <c r="Y904" s="33">
        <v>0</v>
      </c>
      <c r="Z904" s="29">
        <v>0</v>
      </c>
      <c r="AA904" s="29">
        <v>0</v>
      </c>
      <c r="AB904" s="29">
        <v>0</v>
      </c>
      <c r="AC904" s="33">
        <v>0</v>
      </c>
      <c r="AD904" s="33">
        <v>210.8004</v>
      </c>
      <c r="AE904" s="29">
        <v>0</v>
      </c>
      <c r="AG904" s="29">
        <v>0</v>
      </c>
      <c r="AH904" s="29">
        <v>0</v>
      </c>
      <c r="AI904" s="29">
        <v>0</v>
      </c>
      <c r="AJ904" s="29">
        <v>0</v>
      </c>
      <c r="AK904" s="29">
        <v>0</v>
      </c>
      <c r="AL904" s="53">
        <v>1</v>
      </c>
      <c r="AM904" s="29" t="s">
        <v>20651</v>
      </c>
      <c r="AN904" s="29" t="s">
        <v>20651</v>
      </c>
      <c r="AO904" s="29">
        <v>0</v>
      </c>
      <c r="AP904" s="30">
        <v>0</v>
      </c>
      <c r="AQ904" s="30">
        <v>0</v>
      </c>
    </row>
    <row r="905" spans="1:43" x14ac:dyDescent="0.25">
      <c r="A905" t="s">
        <v>20647</v>
      </c>
      <c r="B905" t="s">
        <v>20652</v>
      </c>
      <c r="C905" s="34">
        <v>10000064426786</v>
      </c>
      <c r="D905">
        <v>9117463</v>
      </c>
      <c r="E905" t="s">
        <v>20649</v>
      </c>
      <c r="F905" t="s">
        <v>20651</v>
      </c>
      <c r="G905" t="s">
        <v>89</v>
      </c>
      <c r="H905" t="s">
        <v>90</v>
      </c>
      <c r="I905" t="s">
        <v>14</v>
      </c>
      <c r="J905" t="s">
        <v>20650</v>
      </c>
      <c r="K905">
        <v>0</v>
      </c>
      <c r="L905" t="s">
        <v>20652</v>
      </c>
      <c r="M905" t="s">
        <v>20652</v>
      </c>
      <c r="N905">
        <v>0</v>
      </c>
      <c r="O905">
        <v>25</v>
      </c>
      <c r="P905" s="17">
        <v>46022</v>
      </c>
      <c r="Q905" s="19">
        <v>0</v>
      </c>
      <c r="R905" t="s">
        <v>24</v>
      </c>
      <c r="S905" s="17">
        <v>45737</v>
      </c>
      <c r="U905" s="29">
        <v>0</v>
      </c>
      <c r="V905" s="29">
        <v>0</v>
      </c>
      <c r="W905" s="29">
        <v>0</v>
      </c>
      <c r="X905" s="29">
        <f t="shared" si="14"/>
        <v>1</v>
      </c>
      <c r="Y905" s="33">
        <v>0</v>
      </c>
      <c r="Z905" s="29">
        <v>0</v>
      </c>
      <c r="AA905" s="29">
        <v>0</v>
      </c>
      <c r="AB905" s="29">
        <v>0</v>
      </c>
      <c r="AC905" s="33">
        <v>0</v>
      </c>
      <c r="AD905" s="33">
        <v>318.48980000000006</v>
      </c>
      <c r="AE905" s="29">
        <v>0</v>
      </c>
      <c r="AG905" s="29">
        <v>0</v>
      </c>
      <c r="AH905" s="29">
        <v>0</v>
      </c>
      <c r="AI905" s="29">
        <v>0</v>
      </c>
      <c r="AJ905" s="29">
        <v>0</v>
      </c>
      <c r="AK905" s="29">
        <v>0</v>
      </c>
      <c r="AL905" s="53">
        <v>1</v>
      </c>
      <c r="AM905" s="29" t="s">
        <v>20651</v>
      </c>
      <c r="AN905" s="29" t="s">
        <v>20651</v>
      </c>
      <c r="AO905" s="29">
        <v>0</v>
      </c>
      <c r="AP905" s="30">
        <v>0</v>
      </c>
      <c r="AQ905" s="30">
        <v>0</v>
      </c>
    </row>
    <row r="906" spans="1:43" x14ac:dyDescent="0.25">
      <c r="A906" t="s">
        <v>20647</v>
      </c>
      <c r="B906" t="s">
        <v>20652</v>
      </c>
      <c r="C906" s="34">
        <v>10000064426928</v>
      </c>
      <c r="D906">
        <v>3574375</v>
      </c>
      <c r="E906" t="s">
        <v>20649</v>
      </c>
      <c r="F906" t="s">
        <v>20651</v>
      </c>
      <c r="G906" t="s">
        <v>89</v>
      </c>
      <c r="H906" t="s">
        <v>90</v>
      </c>
      <c r="I906" t="s">
        <v>14</v>
      </c>
      <c r="J906" t="s">
        <v>20650</v>
      </c>
      <c r="K906">
        <v>0</v>
      </c>
      <c r="L906" t="s">
        <v>20652</v>
      </c>
      <c r="M906" t="s">
        <v>20652</v>
      </c>
      <c r="N906">
        <v>0</v>
      </c>
      <c r="O906">
        <v>25</v>
      </c>
      <c r="P906" s="17">
        <v>46022</v>
      </c>
      <c r="Q906" s="19">
        <v>0</v>
      </c>
      <c r="R906" t="s">
        <v>24</v>
      </c>
      <c r="S906" s="17">
        <v>45737</v>
      </c>
      <c r="U906" s="29">
        <v>0</v>
      </c>
      <c r="V906" s="29">
        <v>0</v>
      </c>
      <c r="W906" s="29">
        <v>0</v>
      </c>
      <c r="X906" s="29">
        <f t="shared" si="14"/>
        <v>1</v>
      </c>
      <c r="Y906" s="33">
        <v>0</v>
      </c>
      <c r="Z906" s="29">
        <v>0</v>
      </c>
      <c r="AA906" s="29">
        <v>0</v>
      </c>
      <c r="AB906" s="29">
        <v>0</v>
      </c>
      <c r="AC906" s="33">
        <v>0</v>
      </c>
      <c r="AD906" s="33">
        <v>304.55090000000001</v>
      </c>
      <c r="AE906" s="29">
        <v>0</v>
      </c>
      <c r="AG906" s="29">
        <v>0</v>
      </c>
      <c r="AH906" s="29">
        <v>0</v>
      </c>
      <c r="AI906" s="29">
        <v>0</v>
      </c>
      <c r="AJ906" s="29">
        <v>0</v>
      </c>
      <c r="AK906" s="29">
        <v>0</v>
      </c>
      <c r="AL906" s="53">
        <v>1</v>
      </c>
      <c r="AM906" s="29" t="s">
        <v>20651</v>
      </c>
      <c r="AN906" s="29" t="s">
        <v>20651</v>
      </c>
      <c r="AO906" s="29">
        <v>0</v>
      </c>
      <c r="AP906" s="30">
        <v>0</v>
      </c>
      <c r="AQ906" s="30">
        <v>0</v>
      </c>
    </row>
    <row r="907" spans="1:43" x14ac:dyDescent="0.25">
      <c r="A907" t="s">
        <v>20647</v>
      </c>
      <c r="B907" t="s">
        <v>20652</v>
      </c>
      <c r="C907" s="34">
        <v>10000064427331</v>
      </c>
      <c r="D907">
        <v>3574379</v>
      </c>
      <c r="E907" t="s">
        <v>20649</v>
      </c>
      <c r="F907" t="s">
        <v>20651</v>
      </c>
      <c r="G907" t="s">
        <v>89</v>
      </c>
      <c r="H907" t="s">
        <v>90</v>
      </c>
      <c r="I907" t="s">
        <v>10</v>
      </c>
      <c r="J907" t="s">
        <v>20650</v>
      </c>
      <c r="K907">
        <v>0</v>
      </c>
      <c r="L907" t="s">
        <v>20652</v>
      </c>
      <c r="M907" t="s">
        <v>20652</v>
      </c>
      <c r="N907">
        <v>0</v>
      </c>
      <c r="O907">
        <v>7</v>
      </c>
      <c r="P907" s="17">
        <v>46022</v>
      </c>
      <c r="Q907" s="19">
        <v>0</v>
      </c>
      <c r="R907" t="s">
        <v>24</v>
      </c>
      <c r="S907" s="17">
        <v>45737</v>
      </c>
      <c r="U907" s="29">
        <v>0</v>
      </c>
      <c r="V907" s="29">
        <v>0</v>
      </c>
      <c r="W907" s="29">
        <v>0</v>
      </c>
      <c r="X907" s="29">
        <f t="shared" si="14"/>
        <v>1</v>
      </c>
      <c r="Y907" s="33">
        <v>0</v>
      </c>
      <c r="Z907" s="29">
        <v>0</v>
      </c>
      <c r="AA907" s="29">
        <v>0</v>
      </c>
      <c r="AB907" s="29">
        <v>0</v>
      </c>
      <c r="AC907" s="33">
        <v>0</v>
      </c>
      <c r="AD907" s="33">
        <v>150.57309999999998</v>
      </c>
      <c r="AE907" s="29">
        <v>0</v>
      </c>
      <c r="AG907" s="29">
        <v>0</v>
      </c>
      <c r="AH907" s="29">
        <v>0</v>
      </c>
      <c r="AI907" s="29">
        <v>0</v>
      </c>
      <c r="AJ907" s="29">
        <v>0</v>
      </c>
      <c r="AK907" s="29">
        <v>0</v>
      </c>
      <c r="AL907" s="53">
        <v>1</v>
      </c>
      <c r="AM907" s="29" t="s">
        <v>20651</v>
      </c>
      <c r="AN907" s="29" t="s">
        <v>20651</v>
      </c>
      <c r="AO907" s="29">
        <v>0</v>
      </c>
      <c r="AP907" s="30">
        <v>0</v>
      </c>
      <c r="AQ907" s="30">
        <v>0</v>
      </c>
    </row>
    <row r="908" spans="1:43" x14ac:dyDescent="0.25">
      <c r="A908" t="s">
        <v>20647</v>
      </c>
      <c r="B908" t="s">
        <v>20652</v>
      </c>
      <c r="C908" s="34">
        <v>10000064427532</v>
      </c>
      <c r="D908">
        <v>9117604</v>
      </c>
      <c r="E908" t="s">
        <v>20649</v>
      </c>
      <c r="F908" t="s">
        <v>20651</v>
      </c>
      <c r="G908" t="s">
        <v>89</v>
      </c>
      <c r="H908" t="s">
        <v>90</v>
      </c>
      <c r="I908" t="s">
        <v>14</v>
      </c>
      <c r="J908" t="s">
        <v>20650</v>
      </c>
      <c r="K908">
        <v>0</v>
      </c>
      <c r="L908" t="s">
        <v>20652</v>
      </c>
      <c r="M908" t="s">
        <v>20652</v>
      </c>
      <c r="N908">
        <v>0</v>
      </c>
      <c r="O908">
        <v>45</v>
      </c>
      <c r="P908" s="17">
        <v>46022</v>
      </c>
      <c r="Q908" s="19">
        <v>0</v>
      </c>
      <c r="R908" t="s">
        <v>24</v>
      </c>
      <c r="S908" s="17">
        <v>45737</v>
      </c>
      <c r="U908" s="29">
        <v>0</v>
      </c>
      <c r="V908" s="29">
        <v>0</v>
      </c>
      <c r="W908" s="29">
        <v>0</v>
      </c>
      <c r="X908" s="29">
        <f t="shared" si="14"/>
        <v>1</v>
      </c>
      <c r="Y908" s="33">
        <v>0</v>
      </c>
      <c r="Z908" s="29">
        <v>0</v>
      </c>
      <c r="AA908" s="29">
        <v>0</v>
      </c>
      <c r="AB908" s="29">
        <v>0</v>
      </c>
      <c r="AC908" s="33">
        <v>0</v>
      </c>
      <c r="AD908" s="33">
        <v>120.89109999999999</v>
      </c>
      <c r="AE908" s="29">
        <v>0</v>
      </c>
      <c r="AG908" s="29">
        <v>0</v>
      </c>
      <c r="AH908" s="29">
        <v>0</v>
      </c>
      <c r="AI908" s="29">
        <v>0</v>
      </c>
      <c r="AJ908" s="29">
        <v>0</v>
      </c>
      <c r="AK908" s="29">
        <v>0</v>
      </c>
      <c r="AL908" s="53">
        <v>1</v>
      </c>
      <c r="AM908" s="29" t="s">
        <v>20651</v>
      </c>
      <c r="AN908" s="29" t="s">
        <v>20651</v>
      </c>
      <c r="AO908" s="29">
        <v>0</v>
      </c>
      <c r="AP908" s="30">
        <v>0</v>
      </c>
      <c r="AQ908" s="30">
        <v>0</v>
      </c>
    </row>
    <row r="909" spans="1:43" x14ac:dyDescent="0.25">
      <c r="A909" t="s">
        <v>20647</v>
      </c>
      <c r="B909" t="s">
        <v>20652</v>
      </c>
      <c r="C909" s="34">
        <v>10000064427609</v>
      </c>
      <c r="D909">
        <v>9117697</v>
      </c>
      <c r="E909" t="s">
        <v>20649</v>
      </c>
      <c r="F909" t="s">
        <v>20651</v>
      </c>
      <c r="G909" t="s">
        <v>89</v>
      </c>
      <c r="H909" t="s">
        <v>90</v>
      </c>
      <c r="I909" t="s">
        <v>10</v>
      </c>
      <c r="J909" t="s">
        <v>20650</v>
      </c>
      <c r="K909">
        <v>0</v>
      </c>
      <c r="L909" t="s">
        <v>20652</v>
      </c>
      <c r="M909" t="s">
        <v>20652</v>
      </c>
      <c r="N909">
        <v>0</v>
      </c>
      <c r="O909">
        <v>14</v>
      </c>
      <c r="P909" s="17">
        <v>46022</v>
      </c>
      <c r="Q909" s="19">
        <v>0</v>
      </c>
      <c r="R909" t="s">
        <v>24</v>
      </c>
      <c r="S909" s="17">
        <v>45737</v>
      </c>
      <c r="U909" s="29">
        <v>0</v>
      </c>
      <c r="V909" s="29">
        <v>0</v>
      </c>
      <c r="W909" s="29">
        <v>0</v>
      </c>
      <c r="X909" s="29">
        <f t="shared" si="14"/>
        <v>2</v>
      </c>
      <c r="Y909" s="33">
        <v>0</v>
      </c>
      <c r="Z909" s="29">
        <v>0</v>
      </c>
      <c r="AA909" s="29">
        <v>0</v>
      </c>
      <c r="AB909" s="29">
        <v>0</v>
      </c>
      <c r="AC909" s="33">
        <v>0</v>
      </c>
      <c r="AD909" s="33">
        <v>76.028599999999997</v>
      </c>
      <c r="AE909" s="29">
        <v>0</v>
      </c>
      <c r="AG909" s="29">
        <v>0</v>
      </c>
      <c r="AH909" s="29">
        <v>0</v>
      </c>
      <c r="AI909" s="29">
        <v>0</v>
      </c>
      <c r="AJ909" s="29">
        <v>0</v>
      </c>
      <c r="AK909" s="29">
        <v>0</v>
      </c>
      <c r="AL909" s="53">
        <v>2</v>
      </c>
      <c r="AM909" s="29" t="s">
        <v>20651</v>
      </c>
      <c r="AN909" s="29" t="s">
        <v>20651</v>
      </c>
      <c r="AO909" s="29">
        <v>0</v>
      </c>
      <c r="AP909" s="30">
        <v>0</v>
      </c>
      <c r="AQ909" s="30">
        <v>0</v>
      </c>
    </row>
    <row r="910" spans="1:43" x14ac:dyDescent="0.25">
      <c r="A910" t="s">
        <v>20647</v>
      </c>
      <c r="B910" t="s">
        <v>20652</v>
      </c>
      <c r="C910" s="34">
        <v>10000064427704</v>
      </c>
      <c r="D910">
        <v>3574402</v>
      </c>
      <c r="E910" t="s">
        <v>20649</v>
      </c>
      <c r="F910" t="s">
        <v>20651</v>
      </c>
      <c r="G910" t="s">
        <v>89</v>
      </c>
      <c r="H910" t="s">
        <v>90</v>
      </c>
      <c r="I910" t="s">
        <v>14</v>
      </c>
      <c r="J910" t="s">
        <v>20650</v>
      </c>
      <c r="K910">
        <v>0</v>
      </c>
      <c r="L910" t="s">
        <v>20652</v>
      </c>
      <c r="M910" t="s">
        <v>20652</v>
      </c>
      <c r="N910">
        <v>0</v>
      </c>
      <c r="O910">
        <v>14</v>
      </c>
      <c r="P910" s="17">
        <v>46022</v>
      </c>
      <c r="Q910" s="19">
        <v>0</v>
      </c>
      <c r="R910" t="s">
        <v>24</v>
      </c>
      <c r="S910" s="17">
        <v>45737</v>
      </c>
      <c r="U910" s="29">
        <v>0</v>
      </c>
      <c r="V910" s="29">
        <v>0</v>
      </c>
      <c r="W910" s="29">
        <v>0</v>
      </c>
      <c r="X910" s="29">
        <f t="shared" si="14"/>
        <v>2</v>
      </c>
      <c r="Y910" s="33">
        <v>0</v>
      </c>
      <c r="Z910" s="29">
        <v>0</v>
      </c>
      <c r="AA910" s="29">
        <v>0</v>
      </c>
      <c r="AB910" s="29">
        <v>0</v>
      </c>
      <c r="AC910" s="33">
        <v>0</v>
      </c>
      <c r="AD910" s="33">
        <v>49.227499999999999</v>
      </c>
      <c r="AE910" s="29">
        <v>0</v>
      </c>
      <c r="AG910" s="29">
        <v>0</v>
      </c>
      <c r="AH910" s="29">
        <v>0</v>
      </c>
      <c r="AI910" s="29">
        <v>0</v>
      </c>
      <c r="AJ910" s="29">
        <v>0</v>
      </c>
      <c r="AK910" s="29">
        <v>0</v>
      </c>
      <c r="AL910" s="53">
        <v>2</v>
      </c>
      <c r="AM910" s="29" t="s">
        <v>20651</v>
      </c>
      <c r="AN910" s="29" t="s">
        <v>20651</v>
      </c>
      <c r="AO910" s="29">
        <v>0</v>
      </c>
      <c r="AP910" s="30">
        <v>0</v>
      </c>
      <c r="AQ910" s="30">
        <v>0</v>
      </c>
    </row>
    <row r="911" spans="1:43" x14ac:dyDescent="0.25">
      <c r="A911" t="s">
        <v>20647</v>
      </c>
      <c r="B911" t="s">
        <v>20652</v>
      </c>
      <c r="C911" s="34">
        <v>10000064427823</v>
      </c>
      <c r="D911">
        <v>9118118</v>
      </c>
      <c r="E911" t="s">
        <v>20649</v>
      </c>
      <c r="F911" t="s">
        <v>20651</v>
      </c>
      <c r="G911" t="s">
        <v>89</v>
      </c>
      <c r="H911" t="s">
        <v>90</v>
      </c>
      <c r="I911" t="s">
        <v>10</v>
      </c>
      <c r="J911" t="s">
        <v>20650</v>
      </c>
      <c r="K911">
        <v>0</v>
      </c>
      <c r="L911" t="s">
        <v>20652</v>
      </c>
      <c r="M911" t="s">
        <v>20652</v>
      </c>
      <c r="N911">
        <v>0</v>
      </c>
      <c r="O911">
        <v>19</v>
      </c>
      <c r="P911" s="17">
        <v>46022</v>
      </c>
      <c r="Q911" s="19">
        <v>0</v>
      </c>
      <c r="R911" t="s">
        <v>24</v>
      </c>
      <c r="S911" s="17">
        <v>45737</v>
      </c>
      <c r="U911" s="29">
        <v>0</v>
      </c>
      <c r="V911" s="29">
        <v>0</v>
      </c>
      <c r="W911" s="29">
        <v>0</v>
      </c>
      <c r="X911" s="29">
        <f t="shared" si="14"/>
        <v>1</v>
      </c>
      <c r="Y911" s="33">
        <v>0</v>
      </c>
      <c r="Z911" s="29">
        <v>0</v>
      </c>
      <c r="AA911" s="29">
        <v>0</v>
      </c>
      <c r="AB911" s="29">
        <v>0</v>
      </c>
      <c r="AC911" s="33">
        <v>0</v>
      </c>
      <c r="AD911" s="33">
        <v>103.02370000000001</v>
      </c>
      <c r="AE911" s="29">
        <v>0</v>
      </c>
      <c r="AG911" s="29">
        <v>0</v>
      </c>
      <c r="AH911" s="29">
        <v>0</v>
      </c>
      <c r="AI911" s="29">
        <v>0</v>
      </c>
      <c r="AJ911" s="29">
        <v>0</v>
      </c>
      <c r="AK911" s="29">
        <v>0</v>
      </c>
      <c r="AL911" s="53">
        <v>1</v>
      </c>
      <c r="AM911" s="29" t="s">
        <v>20651</v>
      </c>
      <c r="AN911" s="29" t="s">
        <v>20651</v>
      </c>
      <c r="AO911" s="29">
        <v>0</v>
      </c>
      <c r="AP911" s="30">
        <v>0</v>
      </c>
      <c r="AQ911" s="30">
        <v>0</v>
      </c>
    </row>
    <row r="912" spans="1:43" x14ac:dyDescent="0.25">
      <c r="A912" t="s">
        <v>20647</v>
      </c>
      <c r="B912" t="s">
        <v>20652</v>
      </c>
      <c r="C912" s="34">
        <v>10000064427908</v>
      </c>
      <c r="D912">
        <v>9118046</v>
      </c>
      <c r="E912" t="s">
        <v>20649</v>
      </c>
      <c r="F912" t="s">
        <v>20651</v>
      </c>
      <c r="G912" t="s">
        <v>89</v>
      </c>
      <c r="H912" t="s">
        <v>90</v>
      </c>
      <c r="I912" t="s">
        <v>10</v>
      </c>
      <c r="J912" t="s">
        <v>20650</v>
      </c>
      <c r="K912">
        <v>0</v>
      </c>
      <c r="L912" t="s">
        <v>20652</v>
      </c>
      <c r="M912" t="s">
        <v>20652</v>
      </c>
      <c r="N912">
        <v>0</v>
      </c>
      <c r="O912">
        <v>72</v>
      </c>
      <c r="P912" s="17">
        <v>46022</v>
      </c>
      <c r="Q912" s="19">
        <v>0</v>
      </c>
      <c r="R912" t="s">
        <v>24</v>
      </c>
      <c r="S912" s="17">
        <v>45737</v>
      </c>
      <c r="U912" s="29">
        <v>0</v>
      </c>
      <c r="V912" s="29">
        <v>0</v>
      </c>
      <c r="W912" s="29">
        <v>0</v>
      </c>
      <c r="X912" s="29">
        <f t="shared" si="14"/>
        <v>1</v>
      </c>
      <c r="Y912" s="33">
        <v>0</v>
      </c>
      <c r="Z912" s="29">
        <v>0</v>
      </c>
      <c r="AA912" s="29">
        <v>0</v>
      </c>
      <c r="AB912" s="29">
        <v>0</v>
      </c>
      <c r="AC912" s="33">
        <v>0</v>
      </c>
      <c r="AD912" s="33">
        <v>340.63490000000002</v>
      </c>
      <c r="AE912" s="29">
        <v>0</v>
      </c>
      <c r="AG912" s="29">
        <v>0</v>
      </c>
      <c r="AH912" s="29">
        <v>0</v>
      </c>
      <c r="AI912" s="29">
        <v>0</v>
      </c>
      <c r="AJ912" s="29">
        <v>0</v>
      </c>
      <c r="AK912" s="29">
        <v>0</v>
      </c>
      <c r="AL912" s="53">
        <v>1</v>
      </c>
      <c r="AM912" s="29" t="s">
        <v>20651</v>
      </c>
      <c r="AN912" s="29" t="s">
        <v>20651</v>
      </c>
      <c r="AO912" s="29">
        <v>0</v>
      </c>
      <c r="AP912" s="30">
        <v>0</v>
      </c>
      <c r="AQ912" s="30">
        <v>0</v>
      </c>
    </row>
    <row r="913" spans="1:43" x14ac:dyDescent="0.25">
      <c r="A913" t="s">
        <v>20647</v>
      </c>
      <c r="B913" t="s">
        <v>20652</v>
      </c>
      <c r="C913" s="34">
        <v>10000064427916</v>
      </c>
      <c r="D913">
        <v>9118116</v>
      </c>
      <c r="E913" t="s">
        <v>20649</v>
      </c>
      <c r="F913" t="s">
        <v>20651</v>
      </c>
      <c r="G913" t="s">
        <v>89</v>
      </c>
      <c r="H913" t="s">
        <v>90</v>
      </c>
      <c r="I913" t="s">
        <v>10</v>
      </c>
      <c r="J913" t="s">
        <v>20650</v>
      </c>
      <c r="K913">
        <v>0</v>
      </c>
      <c r="L913" t="s">
        <v>20652</v>
      </c>
      <c r="M913" t="s">
        <v>20652</v>
      </c>
      <c r="N913">
        <v>0</v>
      </c>
      <c r="O913">
        <v>19</v>
      </c>
      <c r="P913" s="17">
        <v>46022</v>
      </c>
      <c r="Q913" s="19">
        <v>0</v>
      </c>
      <c r="R913" t="s">
        <v>24</v>
      </c>
      <c r="S913" s="17">
        <v>45737</v>
      </c>
      <c r="U913" s="29">
        <v>0</v>
      </c>
      <c r="V913" s="29">
        <v>0</v>
      </c>
      <c r="W913" s="29">
        <v>0</v>
      </c>
      <c r="X913" s="29">
        <f t="shared" si="14"/>
        <v>1</v>
      </c>
      <c r="Y913" s="33">
        <v>0</v>
      </c>
      <c r="Z913" s="29">
        <v>0</v>
      </c>
      <c r="AA913" s="29">
        <v>0</v>
      </c>
      <c r="AB913" s="29">
        <v>0</v>
      </c>
      <c r="AC913" s="33">
        <v>0</v>
      </c>
      <c r="AD913" s="33">
        <v>106.506</v>
      </c>
      <c r="AE913" s="29">
        <v>0</v>
      </c>
      <c r="AG913" s="29">
        <v>0</v>
      </c>
      <c r="AH913" s="29">
        <v>0</v>
      </c>
      <c r="AI913" s="29">
        <v>0</v>
      </c>
      <c r="AJ913" s="29">
        <v>0</v>
      </c>
      <c r="AK913" s="29">
        <v>0</v>
      </c>
      <c r="AL913" s="53">
        <v>1</v>
      </c>
      <c r="AM913" s="29" t="s">
        <v>20651</v>
      </c>
      <c r="AN913" s="29" t="s">
        <v>20651</v>
      </c>
      <c r="AO913" s="29">
        <v>0</v>
      </c>
      <c r="AP913" s="30">
        <v>0</v>
      </c>
      <c r="AQ913" s="30">
        <v>0</v>
      </c>
    </row>
    <row r="914" spans="1:43" x14ac:dyDescent="0.25">
      <c r="A914" t="s">
        <v>20647</v>
      </c>
      <c r="B914" t="s">
        <v>20652</v>
      </c>
      <c r="C914" s="34">
        <v>10000064427947</v>
      </c>
      <c r="D914">
        <v>9118141</v>
      </c>
      <c r="E914" t="s">
        <v>20649</v>
      </c>
      <c r="F914" t="s">
        <v>20651</v>
      </c>
      <c r="G914" t="s">
        <v>89</v>
      </c>
      <c r="H914" t="s">
        <v>90</v>
      </c>
      <c r="I914" t="s">
        <v>14</v>
      </c>
      <c r="J914" t="s">
        <v>20650</v>
      </c>
      <c r="K914">
        <v>0</v>
      </c>
      <c r="L914" t="s">
        <v>20652</v>
      </c>
      <c r="M914" t="s">
        <v>20652</v>
      </c>
      <c r="N914">
        <v>0</v>
      </c>
      <c r="O914">
        <v>25</v>
      </c>
      <c r="P914" s="17">
        <v>46022</v>
      </c>
      <c r="Q914" s="19">
        <v>0</v>
      </c>
      <c r="R914" t="s">
        <v>24</v>
      </c>
      <c r="S914" s="17">
        <v>45737</v>
      </c>
      <c r="U914" s="29">
        <v>0</v>
      </c>
      <c r="V914" s="29">
        <v>0</v>
      </c>
      <c r="W914" s="29">
        <v>0</v>
      </c>
      <c r="X914" s="29">
        <f t="shared" si="14"/>
        <v>1</v>
      </c>
      <c r="Y914" s="33">
        <v>0</v>
      </c>
      <c r="Z914" s="29">
        <v>0</v>
      </c>
      <c r="AA914" s="29">
        <v>0</v>
      </c>
      <c r="AB914" s="29">
        <v>0</v>
      </c>
      <c r="AC914" s="33">
        <v>0</v>
      </c>
      <c r="AD914" s="33">
        <v>32.2622</v>
      </c>
      <c r="AE914" s="29">
        <v>0</v>
      </c>
      <c r="AG914" s="29">
        <v>0</v>
      </c>
      <c r="AH914" s="29">
        <v>0</v>
      </c>
      <c r="AI914" s="29">
        <v>0</v>
      </c>
      <c r="AJ914" s="29">
        <v>0</v>
      </c>
      <c r="AK914" s="29">
        <v>0</v>
      </c>
      <c r="AL914" s="53">
        <v>1</v>
      </c>
      <c r="AM914" s="29" t="s">
        <v>20651</v>
      </c>
      <c r="AN914" s="29" t="s">
        <v>20651</v>
      </c>
      <c r="AO914" s="29">
        <v>0</v>
      </c>
      <c r="AP914" s="30">
        <v>0</v>
      </c>
      <c r="AQ914" s="30">
        <v>0</v>
      </c>
    </row>
    <row r="915" spans="1:43" x14ac:dyDescent="0.25">
      <c r="A915" t="s">
        <v>20647</v>
      </c>
      <c r="B915" t="s">
        <v>20652</v>
      </c>
      <c r="C915" s="34">
        <v>10000064427952</v>
      </c>
      <c r="D915">
        <v>9118230</v>
      </c>
      <c r="E915" t="s">
        <v>20649</v>
      </c>
      <c r="F915" t="s">
        <v>20651</v>
      </c>
      <c r="G915" t="s">
        <v>89</v>
      </c>
      <c r="H915" t="s">
        <v>90</v>
      </c>
      <c r="I915" t="s">
        <v>10</v>
      </c>
      <c r="J915" t="s">
        <v>20650</v>
      </c>
      <c r="K915">
        <v>0</v>
      </c>
      <c r="L915" t="s">
        <v>20652</v>
      </c>
      <c r="M915" t="s">
        <v>20652</v>
      </c>
      <c r="N915">
        <v>0</v>
      </c>
      <c r="O915">
        <v>33</v>
      </c>
      <c r="P915" s="17">
        <v>46022</v>
      </c>
      <c r="Q915" s="19">
        <v>0</v>
      </c>
      <c r="R915" t="s">
        <v>24</v>
      </c>
      <c r="S915" s="17">
        <v>45737</v>
      </c>
      <c r="U915" s="29">
        <v>0</v>
      </c>
      <c r="V915" s="29">
        <v>0</v>
      </c>
      <c r="W915" s="29">
        <v>0</v>
      </c>
      <c r="X915" s="29">
        <f t="shared" si="14"/>
        <v>2</v>
      </c>
      <c r="Y915" s="33">
        <v>0</v>
      </c>
      <c r="Z915" s="29">
        <v>0</v>
      </c>
      <c r="AA915" s="29">
        <v>0</v>
      </c>
      <c r="AB915" s="29">
        <v>0</v>
      </c>
      <c r="AC915" s="33">
        <v>0</v>
      </c>
      <c r="AD915" s="33">
        <v>53.168933333333335</v>
      </c>
      <c r="AE915" s="29">
        <v>0</v>
      </c>
      <c r="AG915" s="29">
        <v>0</v>
      </c>
      <c r="AH915" s="29">
        <v>0</v>
      </c>
      <c r="AI915" s="29">
        <v>0</v>
      </c>
      <c r="AJ915" s="29">
        <v>0</v>
      </c>
      <c r="AK915" s="29">
        <v>0</v>
      </c>
      <c r="AL915" s="53">
        <v>2</v>
      </c>
      <c r="AM915" s="29" t="s">
        <v>20651</v>
      </c>
      <c r="AN915" s="29" t="s">
        <v>20651</v>
      </c>
      <c r="AO915" s="29">
        <v>0</v>
      </c>
      <c r="AP915" s="30">
        <v>0</v>
      </c>
      <c r="AQ915" s="30">
        <v>0</v>
      </c>
    </row>
    <row r="916" spans="1:43" x14ac:dyDescent="0.25">
      <c r="A916" t="s">
        <v>20647</v>
      </c>
      <c r="B916" t="s">
        <v>20652</v>
      </c>
      <c r="C916" s="34">
        <v>10000064427962</v>
      </c>
      <c r="D916">
        <v>3574401</v>
      </c>
      <c r="E916" t="s">
        <v>20649</v>
      </c>
      <c r="F916" t="s">
        <v>20651</v>
      </c>
      <c r="G916" t="s">
        <v>89</v>
      </c>
      <c r="H916" t="s">
        <v>90</v>
      </c>
      <c r="I916" t="s">
        <v>10</v>
      </c>
      <c r="J916" t="s">
        <v>20650</v>
      </c>
      <c r="K916">
        <v>0</v>
      </c>
      <c r="L916" t="s">
        <v>20652</v>
      </c>
      <c r="M916" t="s">
        <v>20652</v>
      </c>
      <c r="N916">
        <v>0</v>
      </c>
      <c r="O916">
        <v>75</v>
      </c>
      <c r="P916" s="17">
        <v>46022</v>
      </c>
      <c r="Q916" s="19">
        <v>0</v>
      </c>
      <c r="R916" t="s">
        <v>24</v>
      </c>
      <c r="S916" s="17">
        <v>45737</v>
      </c>
      <c r="U916" s="29">
        <v>0</v>
      </c>
      <c r="V916" s="29">
        <v>0</v>
      </c>
      <c r="W916" s="29">
        <v>0</v>
      </c>
      <c r="X916" s="29">
        <f t="shared" si="14"/>
        <v>1</v>
      </c>
      <c r="Y916" s="33">
        <v>0</v>
      </c>
      <c r="Z916" s="29">
        <v>0</v>
      </c>
      <c r="AA916" s="29">
        <v>0</v>
      </c>
      <c r="AB916" s="29">
        <v>0</v>
      </c>
      <c r="AC916" s="33">
        <v>0</v>
      </c>
      <c r="AD916" s="33">
        <v>210.8004</v>
      </c>
      <c r="AE916" s="29">
        <v>0</v>
      </c>
      <c r="AG916" s="29">
        <v>0</v>
      </c>
      <c r="AH916" s="29">
        <v>0</v>
      </c>
      <c r="AI916" s="29">
        <v>0</v>
      </c>
      <c r="AJ916" s="29">
        <v>0</v>
      </c>
      <c r="AK916" s="29">
        <v>0</v>
      </c>
      <c r="AL916" s="53">
        <v>1</v>
      </c>
      <c r="AM916" s="29" t="s">
        <v>20651</v>
      </c>
      <c r="AN916" s="29" t="s">
        <v>20651</v>
      </c>
      <c r="AO916" s="29">
        <v>0</v>
      </c>
      <c r="AP916" s="30">
        <v>0</v>
      </c>
      <c r="AQ916" s="30">
        <v>0</v>
      </c>
    </row>
    <row r="917" spans="1:43" x14ac:dyDescent="0.25">
      <c r="A917" t="s">
        <v>20647</v>
      </c>
      <c r="B917" t="s">
        <v>20652</v>
      </c>
      <c r="C917" s="34">
        <v>10000064427963</v>
      </c>
      <c r="D917">
        <v>3574455</v>
      </c>
      <c r="E917" t="s">
        <v>20649</v>
      </c>
      <c r="F917" t="s">
        <v>20651</v>
      </c>
      <c r="G917" t="s">
        <v>89</v>
      </c>
      <c r="H917" t="s">
        <v>90</v>
      </c>
      <c r="I917" t="s">
        <v>10</v>
      </c>
      <c r="J917" t="s">
        <v>20650</v>
      </c>
      <c r="K917">
        <v>0</v>
      </c>
      <c r="L917" t="s">
        <v>20652</v>
      </c>
      <c r="M917" t="s">
        <v>20652</v>
      </c>
      <c r="N917">
        <v>0</v>
      </c>
      <c r="O917">
        <v>11</v>
      </c>
      <c r="P917" s="17">
        <v>46022</v>
      </c>
      <c r="Q917" s="19">
        <v>0</v>
      </c>
      <c r="R917" t="s">
        <v>24</v>
      </c>
      <c r="S917" s="17">
        <v>45737</v>
      </c>
      <c r="U917" s="29">
        <v>0</v>
      </c>
      <c r="V917" s="29">
        <v>0</v>
      </c>
      <c r="W917" s="29">
        <v>0</v>
      </c>
      <c r="X917" s="29">
        <f t="shared" si="14"/>
        <v>2</v>
      </c>
      <c r="Y917" s="33">
        <v>0</v>
      </c>
      <c r="Z917" s="29">
        <v>0</v>
      </c>
      <c r="AA917" s="29">
        <v>0</v>
      </c>
      <c r="AB917" s="29">
        <v>0</v>
      </c>
      <c r="AC917" s="33">
        <v>0</v>
      </c>
      <c r="AD917" s="33">
        <v>106.50923333333333</v>
      </c>
      <c r="AE917" s="29">
        <v>0</v>
      </c>
      <c r="AG917" s="29">
        <v>0</v>
      </c>
      <c r="AH917" s="29">
        <v>0</v>
      </c>
      <c r="AI917" s="29">
        <v>0</v>
      </c>
      <c r="AJ917" s="29">
        <v>0</v>
      </c>
      <c r="AK917" s="29">
        <v>0</v>
      </c>
      <c r="AL917" s="53">
        <v>2</v>
      </c>
      <c r="AM917" s="29" t="s">
        <v>20651</v>
      </c>
      <c r="AN917" s="29" t="s">
        <v>20651</v>
      </c>
      <c r="AO917" s="29">
        <v>0</v>
      </c>
      <c r="AP917" s="30">
        <v>0</v>
      </c>
      <c r="AQ917" s="30">
        <v>0</v>
      </c>
    </row>
    <row r="918" spans="1:43" x14ac:dyDescent="0.25">
      <c r="A918" t="s">
        <v>20647</v>
      </c>
      <c r="B918" t="s">
        <v>20652</v>
      </c>
      <c r="C918" s="34">
        <v>10000064427965</v>
      </c>
      <c r="D918">
        <v>3574454</v>
      </c>
      <c r="E918" t="s">
        <v>20649</v>
      </c>
      <c r="F918" t="s">
        <v>20651</v>
      </c>
      <c r="G918" t="s">
        <v>89</v>
      </c>
      <c r="H918" t="s">
        <v>90</v>
      </c>
      <c r="I918" t="s">
        <v>10</v>
      </c>
      <c r="J918" t="s">
        <v>20650</v>
      </c>
      <c r="K918">
        <v>0</v>
      </c>
      <c r="L918" t="s">
        <v>20652</v>
      </c>
      <c r="M918" t="s">
        <v>20652</v>
      </c>
      <c r="N918">
        <v>0</v>
      </c>
      <c r="O918">
        <v>12</v>
      </c>
      <c r="P918" s="17">
        <v>46022</v>
      </c>
      <c r="Q918" s="19">
        <v>0</v>
      </c>
      <c r="R918" t="s">
        <v>24</v>
      </c>
      <c r="S918" s="17">
        <v>45737</v>
      </c>
      <c r="U918" s="29">
        <v>0</v>
      </c>
      <c r="V918" s="29">
        <v>0</v>
      </c>
      <c r="W918" s="29">
        <v>0</v>
      </c>
      <c r="X918" s="29">
        <f t="shared" si="14"/>
        <v>2</v>
      </c>
      <c r="Y918" s="33">
        <v>0</v>
      </c>
      <c r="Z918" s="29">
        <v>0</v>
      </c>
      <c r="AA918" s="29">
        <v>0</v>
      </c>
      <c r="AB918" s="29">
        <v>0</v>
      </c>
      <c r="AC918" s="33">
        <v>0</v>
      </c>
      <c r="AD918" s="33">
        <v>106.50923333333333</v>
      </c>
      <c r="AE918" s="29">
        <v>0</v>
      </c>
      <c r="AG918" s="29">
        <v>0</v>
      </c>
      <c r="AH918" s="29">
        <v>0</v>
      </c>
      <c r="AI918" s="29">
        <v>0</v>
      </c>
      <c r="AJ918" s="29">
        <v>0</v>
      </c>
      <c r="AK918" s="29">
        <v>0</v>
      </c>
      <c r="AL918" s="53">
        <v>2</v>
      </c>
      <c r="AM918" s="29" t="s">
        <v>20651</v>
      </c>
      <c r="AN918" s="29" t="s">
        <v>20651</v>
      </c>
      <c r="AO918" s="29">
        <v>0</v>
      </c>
      <c r="AP918" s="30">
        <v>0</v>
      </c>
      <c r="AQ918" s="30">
        <v>0</v>
      </c>
    </row>
    <row r="919" spans="1:43" x14ac:dyDescent="0.25">
      <c r="A919" t="s">
        <v>20647</v>
      </c>
      <c r="B919" t="s">
        <v>20652</v>
      </c>
      <c r="C919" s="34">
        <v>10000064427967</v>
      </c>
      <c r="D919">
        <v>3574456</v>
      </c>
      <c r="E919" t="s">
        <v>20649</v>
      </c>
      <c r="F919" t="s">
        <v>20651</v>
      </c>
      <c r="G919" t="s">
        <v>89</v>
      </c>
      <c r="H919" t="s">
        <v>90</v>
      </c>
      <c r="I919" t="s">
        <v>10</v>
      </c>
      <c r="J919" t="s">
        <v>20650</v>
      </c>
      <c r="K919">
        <v>0</v>
      </c>
      <c r="L919" t="s">
        <v>20652</v>
      </c>
      <c r="M919" t="s">
        <v>20652</v>
      </c>
      <c r="N919">
        <v>0</v>
      </c>
      <c r="O919">
        <v>19</v>
      </c>
      <c r="P919" s="17">
        <v>46022</v>
      </c>
      <c r="Q919" s="19">
        <v>0</v>
      </c>
      <c r="R919" t="s">
        <v>24</v>
      </c>
      <c r="S919" s="17">
        <v>45737</v>
      </c>
      <c r="U919" s="29">
        <v>0</v>
      </c>
      <c r="V919" s="29">
        <v>0</v>
      </c>
      <c r="W919" s="29">
        <v>0</v>
      </c>
      <c r="X919" s="29">
        <f t="shared" si="14"/>
        <v>2</v>
      </c>
      <c r="Y919" s="33">
        <v>0</v>
      </c>
      <c r="Z919" s="29">
        <v>0</v>
      </c>
      <c r="AA919" s="29">
        <v>0</v>
      </c>
      <c r="AB919" s="29">
        <v>0</v>
      </c>
      <c r="AC919" s="33">
        <v>0</v>
      </c>
      <c r="AD919" s="33">
        <v>106.50923333333333</v>
      </c>
      <c r="AE919" s="29">
        <v>0</v>
      </c>
      <c r="AG919" s="29">
        <v>0</v>
      </c>
      <c r="AH919" s="29">
        <v>0</v>
      </c>
      <c r="AI919" s="29">
        <v>0</v>
      </c>
      <c r="AJ919" s="29">
        <v>0</v>
      </c>
      <c r="AK919" s="29">
        <v>0</v>
      </c>
      <c r="AL919" s="53">
        <v>2</v>
      </c>
      <c r="AM919" s="29" t="s">
        <v>20651</v>
      </c>
      <c r="AN919" s="29" t="s">
        <v>20651</v>
      </c>
      <c r="AO919" s="29">
        <v>0</v>
      </c>
      <c r="AP919" s="30">
        <v>0</v>
      </c>
      <c r="AQ919" s="30">
        <v>0</v>
      </c>
    </row>
    <row r="920" spans="1:43" x14ac:dyDescent="0.25">
      <c r="A920" t="s">
        <v>20647</v>
      </c>
      <c r="B920" t="s">
        <v>20652</v>
      </c>
      <c r="C920" s="34">
        <v>10000064427971</v>
      </c>
      <c r="D920">
        <v>9118164</v>
      </c>
      <c r="E920" t="s">
        <v>20649</v>
      </c>
      <c r="F920" t="s">
        <v>20651</v>
      </c>
      <c r="G920" t="s">
        <v>89</v>
      </c>
      <c r="H920" t="s">
        <v>90</v>
      </c>
      <c r="I920" t="s">
        <v>10</v>
      </c>
      <c r="J920" t="s">
        <v>20650</v>
      </c>
      <c r="K920">
        <v>0</v>
      </c>
      <c r="L920" t="s">
        <v>20652</v>
      </c>
      <c r="M920" t="s">
        <v>20652</v>
      </c>
      <c r="N920">
        <v>0</v>
      </c>
      <c r="O920">
        <v>29</v>
      </c>
      <c r="P920" s="17">
        <v>46022</v>
      </c>
      <c r="Q920" s="19">
        <v>0</v>
      </c>
      <c r="R920" t="s">
        <v>24</v>
      </c>
      <c r="S920" s="17">
        <v>45737</v>
      </c>
      <c r="U920" s="29">
        <v>0</v>
      </c>
      <c r="V920" s="29">
        <v>0</v>
      </c>
      <c r="W920" s="29">
        <v>0</v>
      </c>
      <c r="X920" s="29">
        <f t="shared" si="14"/>
        <v>2</v>
      </c>
      <c r="Y920" s="33">
        <v>0</v>
      </c>
      <c r="Z920" s="29">
        <v>0</v>
      </c>
      <c r="AA920" s="29">
        <v>0</v>
      </c>
      <c r="AB920" s="29">
        <v>0</v>
      </c>
      <c r="AC920" s="33">
        <v>0</v>
      </c>
      <c r="AD920" s="33">
        <v>41.716466666666669</v>
      </c>
      <c r="AE920" s="29">
        <v>0</v>
      </c>
      <c r="AG920" s="29">
        <v>0</v>
      </c>
      <c r="AH920" s="29">
        <v>0</v>
      </c>
      <c r="AI920" s="29">
        <v>0</v>
      </c>
      <c r="AJ920" s="29">
        <v>0</v>
      </c>
      <c r="AK920" s="29">
        <v>0</v>
      </c>
      <c r="AL920" s="53">
        <v>2</v>
      </c>
      <c r="AM920" s="29" t="s">
        <v>20651</v>
      </c>
      <c r="AN920" s="29" t="s">
        <v>20651</v>
      </c>
      <c r="AO920" s="29">
        <v>0</v>
      </c>
      <c r="AP920" s="30">
        <v>0</v>
      </c>
      <c r="AQ920" s="30">
        <v>0</v>
      </c>
    </row>
    <row r="921" spans="1:43" x14ac:dyDescent="0.25">
      <c r="A921" t="s">
        <v>20647</v>
      </c>
      <c r="B921" t="s">
        <v>20652</v>
      </c>
      <c r="C921" s="34">
        <v>10000064427972</v>
      </c>
      <c r="D921">
        <v>9118167</v>
      </c>
      <c r="E921" t="s">
        <v>20649</v>
      </c>
      <c r="F921" t="s">
        <v>20651</v>
      </c>
      <c r="G921" t="s">
        <v>89</v>
      </c>
      <c r="H921" t="s">
        <v>90</v>
      </c>
      <c r="I921" t="s">
        <v>10</v>
      </c>
      <c r="J921" t="s">
        <v>20650</v>
      </c>
      <c r="K921">
        <v>0</v>
      </c>
      <c r="L921" t="s">
        <v>20652</v>
      </c>
      <c r="M921" t="s">
        <v>20652</v>
      </c>
      <c r="N921">
        <v>0</v>
      </c>
      <c r="O921">
        <v>17</v>
      </c>
      <c r="P921" s="17">
        <v>46022</v>
      </c>
      <c r="Q921" s="19">
        <v>0</v>
      </c>
      <c r="R921" t="s">
        <v>24</v>
      </c>
      <c r="S921" s="17">
        <v>45737</v>
      </c>
      <c r="U921" s="29">
        <v>0</v>
      </c>
      <c r="V921" s="29">
        <v>0</v>
      </c>
      <c r="W921" s="29">
        <v>0</v>
      </c>
      <c r="X921" s="29">
        <f t="shared" si="14"/>
        <v>2</v>
      </c>
      <c r="Y921" s="33">
        <v>0</v>
      </c>
      <c r="Z921" s="29">
        <v>0</v>
      </c>
      <c r="AA921" s="29">
        <v>0</v>
      </c>
      <c r="AB921" s="29">
        <v>0</v>
      </c>
      <c r="AC921" s="33">
        <v>0</v>
      </c>
      <c r="AD921" s="33">
        <v>43.501266666666673</v>
      </c>
      <c r="AE921" s="29">
        <v>0</v>
      </c>
      <c r="AG921" s="29">
        <v>0</v>
      </c>
      <c r="AH921" s="29">
        <v>0</v>
      </c>
      <c r="AI921" s="29">
        <v>0</v>
      </c>
      <c r="AJ921" s="29">
        <v>0</v>
      </c>
      <c r="AK921" s="29">
        <v>0</v>
      </c>
      <c r="AL921" s="53">
        <v>2</v>
      </c>
      <c r="AM921" s="29" t="s">
        <v>20651</v>
      </c>
      <c r="AN921" s="29" t="s">
        <v>20651</v>
      </c>
      <c r="AO921" s="29">
        <v>0</v>
      </c>
      <c r="AP921" s="30">
        <v>0</v>
      </c>
      <c r="AQ921" s="30">
        <v>0</v>
      </c>
    </row>
    <row r="922" spans="1:43" x14ac:dyDescent="0.25">
      <c r="A922" t="s">
        <v>20647</v>
      </c>
      <c r="B922" t="s">
        <v>20652</v>
      </c>
      <c r="C922" s="34">
        <v>10000064427976</v>
      </c>
      <c r="D922">
        <v>9118162</v>
      </c>
      <c r="E922" t="s">
        <v>20649</v>
      </c>
      <c r="F922" t="s">
        <v>20651</v>
      </c>
      <c r="G922" t="s">
        <v>89</v>
      </c>
      <c r="H922" t="s">
        <v>90</v>
      </c>
      <c r="I922" t="s">
        <v>10</v>
      </c>
      <c r="J922" t="s">
        <v>20650</v>
      </c>
      <c r="K922">
        <v>0</v>
      </c>
      <c r="L922" t="s">
        <v>20652</v>
      </c>
      <c r="M922" t="s">
        <v>20652</v>
      </c>
      <c r="N922">
        <v>0</v>
      </c>
      <c r="O922">
        <v>30</v>
      </c>
      <c r="P922" s="17">
        <v>46022</v>
      </c>
      <c r="Q922" s="19">
        <v>0</v>
      </c>
      <c r="R922" t="s">
        <v>24</v>
      </c>
      <c r="S922" s="17">
        <v>45737</v>
      </c>
      <c r="U922" s="29">
        <v>0</v>
      </c>
      <c r="V922" s="29">
        <v>0</v>
      </c>
      <c r="W922" s="29">
        <v>0</v>
      </c>
      <c r="X922" s="29">
        <f t="shared" si="14"/>
        <v>2</v>
      </c>
      <c r="Y922" s="33">
        <v>0</v>
      </c>
      <c r="Z922" s="29">
        <v>0</v>
      </c>
      <c r="AA922" s="29">
        <v>0</v>
      </c>
      <c r="AB922" s="29">
        <v>0</v>
      </c>
      <c r="AC922" s="33">
        <v>0</v>
      </c>
      <c r="AD922" s="33">
        <v>62.574700000000007</v>
      </c>
      <c r="AE922" s="29">
        <v>0</v>
      </c>
      <c r="AG922" s="29">
        <v>0</v>
      </c>
      <c r="AH922" s="29">
        <v>0</v>
      </c>
      <c r="AI922" s="29">
        <v>0</v>
      </c>
      <c r="AJ922" s="29">
        <v>0</v>
      </c>
      <c r="AK922" s="29">
        <v>0</v>
      </c>
      <c r="AL922" s="53">
        <v>2</v>
      </c>
      <c r="AM922" s="29" t="s">
        <v>20651</v>
      </c>
      <c r="AN922" s="29" t="s">
        <v>20651</v>
      </c>
      <c r="AO922" s="29">
        <v>0</v>
      </c>
      <c r="AP922" s="30">
        <v>0</v>
      </c>
      <c r="AQ922" s="30">
        <v>0</v>
      </c>
    </row>
    <row r="923" spans="1:43" x14ac:dyDescent="0.25">
      <c r="A923" t="s">
        <v>20647</v>
      </c>
      <c r="B923" t="s">
        <v>20652</v>
      </c>
      <c r="C923" s="34">
        <v>10000064428001</v>
      </c>
      <c r="D923">
        <v>3574406</v>
      </c>
      <c r="E923" t="s">
        <v>20649</v>
      </c>
      <c r="F923" t="s">
        <v>20651</v>
      </c>
      <c r="G923" t="s">
        <v>89</v>
      </c>
      <c r="H923" t="s">
        <v>90</v>
      </c>
      <c r="I923" t="s">
        <v>10</v>
      </c>
      <c r="J923" t="s">
        <v>20650</v>
      </c>
      <c r="K923">
        <v>0</v>
      </c>
      <c r="L923" t="s">
        <v>20652</v>
      </c>
      <c r="M923" t="s">
        <v>20652</v>
      </c>
      <c r="N923">
        <v>0</v>
      </c>
      <c r="O923">
        <v>17</v>
      </c>
      <c r="P923" s="17">
        <v>46022</v>
      </c>
      <c r="Q923" s="19">
        <v>0</v>
      </c>
      <c r="R923" t="s">
        <v>24</v>
      </c>
      <c r="S923" s="17">
        <v>45737</v>
      </c>
      <c r="U923" s="29">
        <v>0</v>
      </c>
      <c r="V923" s="29">
        <v>0</v>
      </c>
      <c r="W923" s="29">
        <v>0</v>
      </c>
      <c r="X923" s="29">
        <f t="shared" si="14"/>
        <v>2</v>
      </c>
      <c r="Y923" s="33">
        <v>0</v>
      </c>
      <c r="Z923" s="29">
        <v>0</v>
      </c>
      <c r="AA923" s="29">
        <v>0</v>
      </c>
      <c r="AB923" s="29">
        <v>0</v>
      </c>
      <c r="AC923" s="33">
        <v>0</v>
      </c>
      <c r="AD923" s="33">
        <v>43.498033333333332</v>
      </c>
      <c r="AE923" s="29">
        <v>0</v>
      </c>
      <c r="AG923" s="29">
        <v>0</v>
      </c>
      <c r="AH923" s="29">
        <v>0</v>
      </c>
      <c r="AI923" s="29">
        <v>0</v>
      </c>
      <c r="AJ923" s="29">
        <v>0</v>
      </c>
      <c r="AK923" s="29">
        <v>0</v>
      </c>
      <c r="AL923" s="53">
        <v>2</v>
      </c>
      <c r="AM923" s="29" t="s">
        <v>20651</v>
      </c>
      <c r="AN923" s="29" t="s">
        <v>20651</v>
      </c>
      <c r="AO923" s="29">
        <v>0</v>
      </c>
      <c r="AP923" s="30">
        <v>0</v>
      </c>
      <c r="AQ923" s="30">
        <v>0</v>
      </c>
    </row>
    <row r="924" spans="1:43" x14ac:dyDescent="0.25">
      <c r="A924" t="s">
        <v>20647</v>
      </c>
      <c r="B924" t="s">
        <v>20652</v>
      </c>
      <c r="C924" s="34">
        <v>10000064428010</v>
      </c>
      <c r="D924">
        <v>9118209</v>
      </c>
      <c r="E924" t="s">
        <v>20649</v>
      </c>
      <c r="F924" t="s">
        <v>20651</v>
      </c>
      <c r="G924" t="s">
        <v>89</v>
      </c>
      <c r="H924" t="s">
        <v>90</v>
      </c>
      <c r="I924" t="s">
        <v>14</v>
      </c>
      <c r="J924" t="s">
        <v>20650</v>
      </c>
      <c r="K924">
        <v>0</v>
      </c>
      <c r="L924" t="s">
        <v>20652</v>
      </c>
      <c r="M924" t="s">
        <v>20652</v>
      </c>
      <c r="N924">
        <v>0</v>
      </c>
      <c r="O924">
        <v>18</v>
      </c>
      <c r="P924" s="17">
        <v>46022</v>
      </c>
      <c r="Q924" s="19">
        <v>0</v>
      </c>
      <c r="R924" t="s">
        <v>24</v>
      </c>
      <c r="S924" s="17">
        <v>45737</v>
      </c>
      <c r="U924" s="29">
        <v>0</v>
      </c>
      <c r="V924" s="29">
        <v>0</v>
      </c>
      <c r="W924" s="29">
        <v>0</v>
      </c>
      <c r="X924" s="29">
        <f t="shared" si="14"/>
        <v>1</v>
      </c>
      <c r="Y924" s="33">
        <v>0</v>
      </c>
      <c r="Z924" s="29">
        <v>0</v>
      </c>
      <c r="AA924" s="29">
        <v>0</v>
      </c>
      <c r="AB924" s="29">
        <v>0</v>
      </c>
      <c r="AC924" s="33">
        <v>0</v>
      </c>
      <c r="AD924" s="33">
        <v>159.6814</v>
      </c>
      <c r="AE924" s="29">
        <v>0</v>
      </c>
      <c r="AG924" s="29">
        <v>0</v>
      </c>
      <c r="AH924" s="29">
        <v>0</v>
      </c>
      <c r="AI924" s="29">
        <v>0</v>
      </c>
      <c r="AJ924" s="29">
        <v>0</v>
      </c>
      <c r="AK924" s="29">
        <v>0</v>
      </c>
      <c r="AL924" s="53">
        <v>1</v>
      </c>
      <c r="AM924" s="29" t="s">
        <v>20651</v>
      </c>
      <c r="AN924" s="29" t="s">
        <v>20651</v>
      </c>
      <c r="AO924" s="29">
        <v>0</v>
      </c>
      <c r="AP924" s="30">
        <v>0</v>
      </c>
      <c r="AQ924" s="30">
        <v>0</v>
      </c>
    </row>
    <row r="925" spans="1:43" x14ac:dyDescent="0.25">
      <c r="A925" t="s">
        <v>20647</v>
      </c>
      <c r="B925" t="s">
        <v>20652</v>
      </c>
      <c r="C925" s="34">
        <v>10000064428020</v>
      </c>
      <c r="D925">
        <v>3574403</v>
      </c>
      <c r="E925" t="s">
        <v>20649</v>
      </c>
      <c r="F925" t="s">
        <v>20651</v>
      </c>
      <c r="G925" t="s">
        <v>89</v>
      </c>
      <c r="H925" t="s">
        <v>90</v>
      </c>
      <c r="I925" t="s">
        <v>137</v>
      </c>
      <c r="J925" t="s">
        <v>20650</v>
      </c>
      <c r="K925">
        <v>0</v>
      </c>
      <c r="L925" t="s">
        <v>20652</v>
      </c>
      <c r="M925" t="s">
        <v>20652</v>
      </c>
      <c r="N925">
        <v>0</v>
      </c>
      <c r="O925">
        <v>27</v>
      </c>
      <c r="P925" s="17">
        <v>46022</v>
      </c>
      <c r="Q925" s="19">
        <v>0</v>
      </c>
      <c r="R925" t="s">
        <v>24</v>
      </c>
      <c r="S925" s="17">
        <v>45737</v>
      </c>
      <c r="U925" s="29">
        <v>0</v>
      </c>
      <c r="V925" s="29">
        <v>0</v>
      </c>
      <c r="W925" s="29">
        <v>0</v>
      </c>
      <c r="X925" s="29">
        <f t="shared" si="14"/>
        <v>2</v>
      </c>
      <c r="Y925" s="33">
        <v>0</v>
      </c>
      <c r="Z925" s="29">
        <v>0</v>
      </c>
      <c r="AA925" s="29">
        <v>0</v>
      </c>
      <c r="AB925" s="29">
        <v>0</v>
      </c>
      <c r="AC925" s="33">
        <v>0</v>
      </c>
      <c r="AD925" s="33">
        <v>160.27449999999999</v>
      </c>
      <c r="AE925" s="29">
        <v>0</v>
      </c>
      <c r="AG925" s="29">
        <v>0</v>
      </c>
      <c r="AH925" s="29">
        <v>0</v>
      </c>
      <c r="AI925" s="29">
        <v>0</v>
      </c>
      <c r="AJ925" s="29">
        <v>0</v>
      </c>
      <c r="AK925" s="29">
        <v>0</v>
      </c>
      <c r="AL925" s="53">
        <v>2</v>
      </c>
      <c r="AM925" s="29" t="s">
        <v>20651</v>
      </c>
      <c r="AN925" s="29" t="s">
        <v>20651</v>
      </c>
      <c r="AO925" s="29">
        <v>0</v>
      </c>
      <c r="AP925" s="30">
        <v>0</v>
      </c>
      <c r="AQ925" s="30">
        <v>0</v>
      </c>
    </row>
    <row r="926" spans="1:43" x14ac:dyDescent="0.25">
      <c r="A926" t="s">
        <v>20647</v>
      </c>
      <c r="B926" t="s">
        <v>20652</v>
      </c>
      <c r="C926" s="34">
        <v>10000064428042</v>
      </c>
      <c r="D926">
        <v>9118208</v>
      </c>
      <c r="E926" t="s">
        <v>20649</v>
      </c>
      <c r="F926" t="s">
        <v>20651</v>
      </c>
      <c r="G926" t="s">
        <v>89</v>
      </c>
      <c r="H926" t="s">
        <v>90</v>
      </c>
      <c r="I926" t="s">
        <v>14</v>
      </c>
      <c r="J926" t="s">
        <v>20650</v>
      </c>
      <c r="K926">
        <v>0</v>
      </c>
      <c r="L926" t="s">
        <v>20652</v>
      </c>
      <c r="M926" t="s">
        <v>20652</v>
      </c>
      <c r="N926">
        <v>0</v>
      </c>
      <c r="O926">
        <v>17</v>
      </c>
      <c r="P926" s="17">
        <v>46022</v>
      </c>
      <c r="Q926" s="19">
        <v>0</v>
      </c>
      <c r="R926" t="s">
        <v>24</v>
      </c>
      <c r="S926" s="17">
        <v>45737</v>
      </c>
      <c r="U926" s="29">
        <v>0</v>
      </c>
      <c r="V926" s="29">
        <v>0</v>
      </c>
      <c r="W926" s="29">
        <v>0</v>
      </c>
      <c r="X926" s="29">
        <f t="shared" si="14"/>
        <v>1</v>
      </c>
      <c r="Y926" s="33">
        <v>0</v>
      </c>
      <c r="Z926" s="29">
        <v>0</v>
      </c>
      <c r="AA926" s="29">
        <v>0</v>
      </c>
      <c r="AB926" s="29">
        <v>0</v>
      </c>
      <c r="AC926" s="33">
        <v>0</v>
      </c>
      <c r="AD926" s="33">
        <v>159.6814</v>
      </c>
      <c r="AE926" s="29">
        <v>0</v>
      </c>
      <c r="AG926" s="29">
        <v>0</v>
      </c>
      <c r="AH926" s="29">
        <v>0</v>
      </c>
      <c r="AI926" s="29">
        <v>0</v>
      </c>
      <c r="AJ926" s="29">
        <v>0</v>
      </c>
      <c r="AK926" s="29">
        <v>0</v>
      </c>
      <c r="AL926" s="53">
        <v>1</v>
      </c>
      <c r="AM926" s="29" t="s">
        <v>20651</v>
      </c>
      <c r="AN926" s="29" t="s">
        <v>20651</v>
      </c>
      <c r="AO926" s="29">
        <v>0</v>
      </c>
      <c r="AP926" s="30">
        <v>0</v>
      </c>
      <c r="AQ926" s="30">
        <v>0</v>
      </c>
    </row>
    <row r="927" spans="1:43" x14ac:dyDescent="0.25">
      <c r="A927" t="s">
        <v>20647</v>
      </c>
      <c r="B927" t="s">
        <v>20652</v>
      </c>
      <c r="C927" s="34">
        <v>10000064428058</v>
      </c>
      <c r="D927">
        <v>9118201</v>
      </c>
      <c r="E927" t="s">
        <v>20649</v>
      </c>
      <c r="F927" t="s">
        <v>20651</v>
      </c>
      <c r="G927" t="s">
        <v>89</v>
      </c>
      <c r="H927" t="s">
        <v>90</v>
      </c>
      <c r="I927" t="s">
        <v>10</v>
      </c>
      <c r="J927" t="s">
        <v>20650</v>
      </c>
      <c r="K927">
        <v>0</v>
      </c>
      <c r="L927" t="s">
        <v>20652</v>
      </c>
      <c r="M927" t="s">
        <v>20652</v>
      </c>
      <c r="N927">
        <v>0</v>
      </c>
      <c r="O927">
        <v>41</v>
      </c>
      <c r="P927" s="17">
        <v>46022</v>
      </c>
      <c r="Q927" s="19">
        <v>0</v>
      </c>
      <c r="R927" t="s">
        <v>24</v>
      </c>
      <c r="S927" s="17">
        <v>45737</v>
      </c>
      <c r="U927" s="29">
        <v>0</v>
      </c>
      <c r="V927" s="29">
        <v>0</v>
      </c>
      <c r="W927" s="29">
        <v>0</v>
      </c>
      <c r="X927" s="29">
        <f t="shared" si="14"/>
        <v>2</v>
      </c>
      <c r="Y927" s="33">
        <v>0</v>
      </c>
      <c r="Z927" s="29">
        <v>0</v>
      </c>
      <c r="AA927" s="29">
        <v>0</v>
      </c>
      <c r="AB927" s="29">
        <v>0</v>
      </c>
      <c r="AC927" s="33">
        <v>0</v>
      </c>
      <c r="AD927" s="33">
        <v>40.297033333333331</v>
      </c>
      <c r="AE927" s="29">
        <v>0</v>
      </c>
      <c r="AG927" s="29">
        <v>0</v>
      </c>
      <c r="AH927" s="29">
        <v>0</v>
      </c>
      <c r="AI927" s="29">
        <v>0</v>
      </c>
      <c r="AJ927" s="29">
        <v>0</v>
      </c>
      <c r="AK927" s="29">
        <v>0</v>
      </c>
      <c r="AL927" s="53">
        <v>2</v>
      </c>
      <c r="AM927" s="29" t="s">
        <v>20651</v>
      </c>
      <c r="AN927" s="29" t="s">
        <v>20651</v>
      </c>
      <c r="AO927" s="29">
        <v>0</v>
      </c>
      <c r="AP927" s="30">
        <v>0</v>
      </c>
      <c r="AQ927" s="30">
        <v>0</v>
      </c>
    </row>
    <row r="928" spans="1:43" x14ac:dyDescent="0.25">
      <c r="A928" t="s">
        <v>20647</v>
      </c>
      <c r="B928" t="s">
        <v>20652</v>
      </c>
      <c r="C928" s="34">
        <v>10000064428059</v>
      </c>
      <c r="D928">
        <v>9118200</v>
      </c>
      <c r="E928" t="s">
        <v>20649</v>
      </c>
      <c r="F928" t="s">
        <v>20651</v>
      </c>
      <c r="G928" t="s">
        <v>89</v>
      </c>
      <c r="H928" t="s">
        <v>90</v>
      </c>
      <c r="I928" t="s">
        <v>10</v>
      </c>
      <c r="J928" t="s">
        <v>20650</v>
      </c>
      <c r="K928">
        <v>0</v>
      </c>
      <c r="L928" t="s">
        <v>20652</v>
      </c>
      <c r="M928" t="s">
        <v>20652</v>
      </c>
      <c r="N928">
        <v>0</v>
      </c>
      <c r="O928">
        <v>42</v>
      </c>
      <c r="P928" s="17">
        <v>46022</v>
      </c>
      <c r="Q928" s="19">
        <v>0</v>
      </c>
      <c r="R928" t="s">
        <v>24</v>
      </c>
      <c r="S928" s="17">
        <v>45737</v>
      </c>
      <c r="U928" s="29">
        <v>0</v>
      </c>
      <c r="V928" s="29">
        <v>0</v>
      </c>
      <c r="W928" s="29">
        <v>0</v>
      </c>
      <c r="X928" s="29">
        <f t="shared" si="14"/>
        <v>2</v>
      </c>
      <c r="Y928" s="33">
        <v>0</v>
      </c>
      <c r="Z928" s="29">
        <v>0</v>
      </c>
      <c r="AA928" s="29">
        <v>0</v>
      </c>
      <c r="AB928" s="29">
        <v>0</v>
      </c>
      <c r="AC928" s="33">
        <v>0</v>
      </c>
      <c r="AD928" s="33">
        <v>40.297033333333331</v>
      </c>
      <c r="AE928" s="29">
        <v>0</v>
      </c>
      <c r="AG928" s="29">
        <v>0</v>
      </c>
      <c r="AH928" s="29">
        <v>0</v>
      </c>
      <c r="AI928" s="29">
        <v>0</v>
      </c>
      <c r="AJ928" s="29">
        <v>0</v>
      </c>
      <c r="AK928" s="29">
        <v>0</v>
      </c>
      <c r="AL928" s="53">
        <v>2</v>
      </c>
      <c r="AM928" s="29" t="s">
        <v>20651</v>
      </c>
      <c r="AN928" s="29" t="s">
        <v>20651</v>
      </c>
      <c r="AO928" s="29">
        <v>0</v>
      </c>
      <c r="AP928" s="30">
        <v>0</v>
      </c>
      <c r="AQ928" s="30">
        <v>0</v>
      </c>
    </row>
    <row r="929" spans="1:43" x14ac:dyDescent="0.25">
      <c r="A929" t="s">
        <v>20647</v>
      </c>
      <c r="B929" t="s">
        <v>20652</v>
      </c>
      <c r="C929" s="34">
        <v>10000064428061</v>
      </c>
      <c r="D929">
        <v>9118183</v>
      </c>
      <c r="E929" t="s">
        <v>20649</v>
      </c>
      <c r="F929" t="s">
        <v>20651</v>
      </c>
      <c r="G929" t="s">
        <v>89</v>
      </c>
      <c r="H929" t="s">
        <v>90</v>
      </c>
      <c r="I929" t="s">
        <v>14</v>
      </c>
      <c r="J929" t="s">
        <v>20650</v>
      </c>
      <c r="K929">
        <v>0</v>
      </c>
      <c r="L929" t="s">
        <v>20652</v>
      </c>
      <c r="M929" t="s">
        <v>20652</v>
      </c>
      <c r="N929">
        <v>0</v>
      </c>
      <c r="O929">
        <v>80</v>
      </c>
      <c r="P929" s="17">
        <v>46022</v>
      </c>
      <c r="Q929" s="19">
        <v>0</v>
      </c>
      <c r="R929" t="s">
        <v>24</v>
      </c>
      <c r="S929" s="17">
        <v>45737</v>
      </c>
      <c r="U929" s="29">
        <v>0</v>
      </c>
      <c r="V929" s="29">
        <v>0</v>
      </c>
      <c r="W929" s="29">
        <v>0</v>
      </c>
      <c r="X929" s="29">
        <f t="shared" si="14"/>
        <v>1</v>
      </c>
      <c r="Y929" s="33">
        <v>0</v>
      </c>
      <c r="Z929" s="29">
        <v>0</v>
      </c>
      <c r="AA929" s="29">
        <v>0</v>
      </c>
      <c r="AB929" s="29">
        <v>0</v>
      </c>
      <c r="AC929" s="33">
        <v>0</v>
      </c>
      <c r="AD929" s="33">
        <v>318.9554</v>
      </c>
      <c r="AE929" s="29">
        <v>0</v>
      </c>
      <c r="AG929" s="29">
        <v>0</v>
      </c>
      <c r="AH929" s="29">
        <v>0</v>
      </c>
      <c r="AI929" s="29">
        <v>0</v>
      </c>
      <c r="AJ929" s="29">
        <v>0</v>
      </c>
      <c r="AK929" s="29">
        <v>0</v>
      </c>
      <c r="AL929" s="53">
        <v>1</v>
      </c>
      <c r="AM929" s="29" t="s">
        <v>20651</v>
      </c>
      <c r="AN929" s="29" t="s">
        <v>20651</v>
      </c>
      <c r="AO929" s="29">
        <v>0</v>
      </c>
      <c r="AP929" s="30">
        <v>0</v>
      </c>
      <c r="AQ929" s="30">
        <v>0</v>
      </c>
    </row>
    <row r="930" spans="1:43" x14ac:dyDescent="0.25">
      <c r="A930" t="s">
        <v>20647</v>
      </c>
      <c r="B930" t="s">
        <v>20652</v>
      </c>
      <c r="C930" s="34">
        <v>10000064428066</v>
      </c>
      <c r="D930">
        <v>9118212</v>
      </c>
      <c r="E930" t="s">
        <v>20649</v>
      </c>
      <c r="F930" t="s">
        <v>20651</v>
      </c>
      <c r="G930" t="s">
        <v>89</v>
      </c>
      <c r="H930" t="s">
        <v>90</v>
      </c>
      <c r="I930" t="s">
        <v>10</v>
      </c>
      <c r="J930" t="s">
        <v>20650</v>
      </c>
      <c r="K930">
        <v>0</v>
      </c>
      <c r="L930" t="s">
        <v>20652</v>
      </c>
      <c r="M930" t="s">
        <v>20652</v>
      </c>
      <c r="N930">
        <v>0</v>
      </c>
      <c r="O930">
        <v>5</v>
      </c>
      <c r="P930" s="17">
        <v>46022</v>
      </c>
      <c r="Q930" s="19">
        <v>0</v>
      </c>
      <c r="R930" t="s">
        <v>24</v>
      </c>
      <c r="S930" s="17">
        <v>45737</v>
      </c>
      <c r="U930" s="29">
        <v>0</v>
      </c>
      <c r="V930" s="29">
        <v>0</v>
      </c>
      <c r="W930" s="29">
        <v>0</v>
      </c>
      <c r="X930" s="29">
        <f t="shared" si="14"/>
        <v>2</v>
      </c>
      <c r="Y930" s="33">
        <v>0</v>
      </c>
      <c r="Z930" s="29">
        <v>0</v>
      </c>
      <c r="AA930" s="29">
        <v>0</v>
      </c>
      <c r="AB930" s="29">
        <v>0</v>
      </c>
      <c r="AC930" s="33">
        <v>0</v>
      </c>
      <c r="AD930" s="33">
        <v>43.501266666666673</v>
      </c>
      <c r="AE930" s="29">
        <v>0</v>
      </c>
      <c r="AG930" s="29">
        <v>0</v>
      </c>
      <c r="AH930" s="29">
        <v>0</v>
      </c>
      <c r="AI930" s="29">
        <v>0</v>
      </c>
      <c r="AJ930" s="29">
        <v>0</v>
      </c>
      <c r="AK930" s="29">
        <v>0</v>
      </c>
      <c r="AL930" s="53">
        <v>2</v>
      </c>
      <c r="AM930" s="29" t="s">
        <v>20651</v>
      </c>
      <c r="AN930" s="29" t="s">
        <v>20651</v>
      </c>
      <c r="AO930" s="29">
        <v>0</v>
      </c>
      <c r="AP930" s="30">
        <v>0</v>
      </c>
      <c r="AQ930" s="30">
        <v>0</v>
      </c>
    </row>
    <row r="931" spans="1:43" x14ac:dyDescent="0.25">
      <c r="A931" t="s">
        <v>20647</v>
      </c>
      <c r="B931" t="s">
        <v>20652</v>
      </c>
      <c r="C931" s="34">
        <v>10000064428115</v>
      </c>
      <c r="D931">
        <v>9118451</v>
      </c>
      <c r="E931" t="s">
        <v>20649</v>
      </c>
      <c r="F931" t="s">
        <v>20651</v>
      </c>
      <c r="G931" t="s">
        <v>89</v>
      </c>
      <c r="H931" t="s">
        <v>90</v>
      </c>
      <c r="I931" t="s">
        <v>10</v>
      </c>
      <c r="J931" t="s">
        <v>20650</v>
      </c>
      <c r="K931">
        <v>0</v>
      </c>
      <c r="L931" t="s">
        <v>20652</v>
      </c>
      <c r="M931" t="s">
        <v>20652</v>
      </c>
      <c r="N931">
        <v>0</v>
      </c>
      <c r="O931">
        <v>15</v>
      </c>
      <c r="P931" s="17">
        <v>46022</v>
      </c>
      <c r="Q931" s="19">
        <v>0</v>
      </c>
      <c r="R931" t="s">
        <v>24</v>
      </c>
      <c r="S931" s="17">
        <v>45737</v>
      </c>
      <c r="U931" s="29">
        <v>0</v>
      </c>
      <c r="V931" s="29">
        <v>0</v>
      </c>
      <c r="W931" s="29">
        <v>0</v>
      </c>
      <c r="X931" s="29">
        <f t="shared" si="14"/>
        <v>2</v>
      </c>
      <c r="Y931" s="33">
        <v>0</v>
      </c>
      <c r="Z931" s="29">
        <v>0</v>
      </c>
      <c r="AA931" s="29">
        <v>0</v>
      </c>
      <c r="AB931" s="29">
        <v>0</v>
      </c>
      <c r="AC931" s="33">
        <v>0</v>
      </c>
      <c r="AD931" s="33">
        <v>68.349433333333337</v>
      </c>
      <c r="AE931" s="29">
        <v>0</v>
      </c>
      <c r="AG931" s="29">
        <v>0</v>
      </c>
      <c r="AH931" s="29">
        <v>0</v>
      </c>
      <c r="AI931" s="29">
        <v>0</v>
      </c>
      <c r="AJ931" s="29">
        <v>0</v>
      </c>
      <c r="AK931" s="29">
        <v>0</v>
      </c>
      <c r="AL931" s="53">
        <v>2</v>
      </c>
      <c r="AM931" s="29" t="s">
        <v>20651</v>
      </c>
      <c r="AN931" s="29" t="s">
        <v>20651</v>
      </c>
      <c r="AO931" s="29">
        <v>0</v>
      </c>
      <c r="AP931" s="30">
        <v>0</v>
      </c>
      <c r="AQ931" s="30">
        <v>0</v>
      </c>
    </row>
    <row r="932" spans="1:43" x14ac:dyDescent="0.25">
      <c r="A932" t="s">
        <v>20647</v>
      </c>
      <c r="B932" t="s">
        <v>20652</v>
      </c>
      <c r="C932" s="34">
        <v>10000064428177</v>
      </c>
      <c r="D932">
        <v>9118450</v>
      </c>
      <c r="E932" t="s">
        <v>20649</v>
      </c>
      <c r="F932" t="s">
        <v>20651</v>
      </c>
      <c r="G932" t="s">
        <v>89</v>
      </c>
      <c r="H932" t="s">
        <v>90</v>
      </c>
      <c r="I932" t="s">
        <v>10</v>
      </c>
      <c r="J932" t="s">
        <v>20650</v>
      </c>
      <c r="K932">
        <v>0</v>
      </c>
      <c r="L932" t="s">
        <v>20652</v>
      </c>
      <c r="M932" t="s">
        <v>20652</v>
      </c>
      <c r="N932">
        <v>0</v>
      </c>
      <c r="O932">
        <v>1</v>
      </c>
      <c r="P932" s="17">
        <v>46022</v>
      </c>
      <c r="Q932" s="19">
        <v>0</v>
      </c>
      <c r="R932" t="s">
        <v>24</v>
      </c>
      <c r="S932" s="17">
        <v>45737</v>
      </c>
      <c r="U932" s="29">
        <v>0</v>
      </c>
      <c r="V932" s="29">
        <v>0</v>
      </c>
      <c r="W932" s="29">
        <v>0</v>
      </c>
      <c r="X932" s="29">
        <f t="shared" si="14"/>
        <v>2</v>
      </c>
      <c r="Y932" s="33">
        <v>0</v>
      </c>
      <c r="Z932" s="29">
        <v>0</v>
      </c>
      <c r="AA932" s="29">
        <v>0</v>
      </c>
      <c r="AB932" s="29">
        <v>0</v>
      </c>
      <c r="AC932" s="33">
        <v>0</v>
      </c>
      <c r="AD932" s="33">
        <v>68.811799999999991</v>
      </c>
      <c r="AE932" s="29">
        <v>0</v>
      </c>
      <c r="AG932" s="29">
        <v>0</v>
      </c>
      <c r="AH932" s="29">
        <v>0</v>
      </c>
      <c r="AI932" s="29">
        <v>0</v>
      </c>
      <c r="AJ932" s="29">
        <v>0</v>
      </c>
      <c r="AK932" s="29">
        <v>0</v>
      </c>
      <c r="AL932" s="53">
        <v>2</v>
      </c>
      <c r="AM932" s="29" t="s">
        <v>20651</v>
      </c>
      <c r="AN932" s="29" t="s">
        <v>20651</v>
      </c>
      <c r="AO932" s="29">
        <v>0</v>
      </c>
      <c r="AP932" s="30">
        <v>0</v>
      </c>
      <c r="AQ932" s="30">
        <v>0</v>
      </c>
    </row>
    <row r="933" spans="1:43" x14ac:dyDescent="0.25">
      <c r="A933" t="s">
        <v>20647</v>
      </c>
      <c r="B933" t="s">
        <v>20652</v>
      </c>
      <c r="C933" s="34">
        <v>10000064428338</v>
      </c>
      <c r="D933">
        <v>9118241</v>
      </c>
      <c r="E933" t="s">
        <v>20649</v>
      </c>
      <c r="F933" t="s">
        <v>20651</v>
      </c>
      <c r="G933" t="s">
        <v>89</v>
      </c>
      <c r="H933" t="s">
        <v>90</v>
      </c>
      <c r="I933" t="s">
        <v>10</v>
      </c>
      <c r="J933" t="s">
        <v>20650</v>
      </c>
      <c r="K933">
        <v>0</v>
      </c>
      <c r="L933" t="s">
        <v>20652</v>
      </c>
      <c r="M933" t="s">
        <v>20652</v>
      </c>
      <c r="N933">
        <v>0</v>
      </c>
      <c r="O933">
        <v>17</v>
      </c>
      <c r="P933" s="17">
        <v>46022</v>
      </c>
      <c r="Q933" s="19">
        <v>0</v>
      </c>
      <c r="R933" t="s">
        <v>24</v>
      </c>
      <c r="S933" s="17">
        <v>45737</v>
      </c>
      <c r="U933" s="29">
        <v>0</v>
      </c>
      <c r="V933" s="29">
        <v>0</v>
      </c>
      <c r="W933" s="29">
        <v>0</v>
      </c>
      <c r="X933" s="29">
        <f t="shared" si="14"/>
        <v>1</v>
      </c>
      <c r="Y933" s="33">
        <v>0</v>
      </c>
      <c r="Z933" s="29">
        <v>0</v>
      </c>
      <c r="AA933" s="29">
        <v>0</v>
      </c>
      <c r="AB933" s="29">
        <v>0</v>
      </c>
      <c r="AC933" s="33">
        <v>0</v>
      </c>
      <c r="AD933" s="33">
        <v>174.64850000000001</v>
      </c>
      <c r="AE933" s="29">
        <v>0</v>
      </c>
      <c r="AG933" s="29">
        <v>0</v>
      </c>
      <c r="AH933" s="29">
        <v>0</v>
      </c>
      <c r="AI933" s="29">
        <v>0</v>
      </c>
      <c r="AJ933" s="29">
        <v>0</v>
      </c>
      <c r="AK933" s="29">
        <v>0</v>
      </c>
      <c r="AL933" s="53">
        <v>1</v>
      </c>
      <c r="AM933" s="29" t="s">
        <v>20651</v>
      </c>
      <c r="AN933" s="29" t="s">
        <v>20651</v>
      </c>
      <c r="AO933" s="29">
        <v>0</v>
      </c>
      <c r="AP933" s="30">
        <v>0</v>
      </c>
      <c r="AQ933" s="30">
        <v>0</v>
      </c>
    </row>
    <row r="934" spans="1:43" x14ac:dyDescent="0.25">
      <c r="A934" t="s">
        <v>20647</v>
      </c>
      <c r="B934" t="s">
        <v>20652</v>
      </c>
      <c r="C934" s="34">
        <v>10000064428420</v>
      </c>
      <c r="D934">
        <v>9118245</v>
      </c>
      <c r="E934" t="s">
        <v>20649</v>
      </c>
      <c r="F934" t="s">
        <v>20651</v>
      </c>
      <c r="G934" t="s">
        <v>89</v>
      </c>
      <c r="H934" t="s">
        <v>90</v>
      </c>
      <c r="I934" t="s">
        <v>10</v>
      </c>
      <c r="J934" t="s">
        <v>20650</v>
      </c>
      <c r="K934">
        <v>0</v>
      </c>
      <c r="L934" t="s">
        <v>20652</v>
      </c>
      <c r="M934" t="s">
        <v>20652</v>
      </c>
      <c r="N934">
        <v>0</v>
      </c>
      <c r="O934">
        <v>30</v>
      </c>
      <c r="P934" s="17">
        <v>46022</v>
      </c>
      <c r="Q934" s="19">
        <v>0</v>
      </c>
      <c r="R934" t="s">
        <v>24</v>
      </c>
      <c r="S934" s="17">
        <v>45737</v>
      </c>
      <c r="U934" s="29">
        <v>0</v>
      </c>
      <c r="V934" s="29">
        <v>0</v>
      </c>
      <c r="W934" s="29">
        <v>0</v>
      </c>
      <c r="X934" s="29">
        <f t="shared" si="14"/>
        <v>2</v>
      </c>
      <c r="Y934" s="33">
        <v>0</v>
      </c>
      <c r="Z934" s="29">
        <v>0</v>
      </c>
      <c r="AA934" s="29">
        <v>0</v>
      </c>
      <c r="AB934" s="29">
        <v>0</v>
      </c>
      <c r="AC934" s="33">
        <v>0</v>
      </c>
      <c r="AD934" s="33">
        <v>94.618650000000002</v>
      </c>
      <c r="AE934" s="29">
        <v>0</v>
      </c>
      <c r="AG934" s="29">
        <v>0</v>
      </c>
      <c r="AH934" s="29">
        <v>0</v>
      </c>
      <c r="AI934" s="29">
        <v>0</v>
      </c>
      <c r="AJ934" s="29">
        <v>0</v>
      </c>
      <c r="AK934" s="29">
        <v>0</v>
      </c>
      <c r="AL934" s="53">
        <v>2</v>
      </c>
      <c r="AM934" s="29" t="s">
        <v>20651</v>
      </c>
      <c r="AN934" s="29" t="s">
        <v>20651</v>
      </c>
      <c r="AO934" s="29">
        <v>0</v>
      </c>
      <c r="AP934" s="30">
        <v>0</v>
      </c>
      <c r="AQ934" s="30">
        <v>0</v>
      </c>
    </row>
    <row r="935" spans="1:43" x14ac:dyDescent="0.25">
      <c r="A935" t="s">
        <v>20647</v>
      </c>
      <c r="B935" t="s">
        <v>20652</v>
      </c>
      <c r="C935" s="34">
        <v>10000064428467</v>
      </c>
      <c r="D935">
        <v>9118229</v>
      </c>
      <c r="E935" t="s">
        <v>20649</v>
      </c>
      <c r="F935" t="s">
        <v>20651</v>
      </c>
      <c r="G935" t="s">
        <v>89</v>
      </c>
      <c r="H935" t="s">
        <v>90</v>
      </c>
      <c r="I935" t="s">
        <v>10</v>
      </c>
      <c r="J935" t="s">
        <v>20650</v>
      </c>
      <c r="K935">
        <v>0</v>
      </c>
      <c r="L935" t="s">
        <v>20652</v>
      </c>
      <c r="M935" t="s">
        <v>20652</v>
      </c>
      <c r="N935">
        <v>0</v>
      </c>
      <c r="O935">
        <v>17</v>
      </c>
      <c r="P935" s="17">
        <v>46022</v>
      </c>
      <c r="Q935" s="19">
        <v>0</v>
      </c>
      <c r="R935" t="s">
        <v>24</v>
      </c>
      <c r="S935" s="17">
        <v>45737</v>
      </c>
      <c r="U935" s="29">
        <v>0</v>
      </c>
      <c r="V935" s="29">
        <v>0</v>
      </c>
      <c r="W935" s="29">
        <v>0</v>
      </c>
      <c r="X935" s="29">
        <f t="shared" si="14"/>
        <v>2</v>
      </c>
      <c r="Y935" s="33">
        <v>0</v>
      </c>
      <c r="Z935" s="29">
        <v>0</v>
      </c>
      <c r="AA935" s="29">
        <v>0</v>
      </c>
      <c r="AB935" s="29">
        <v>0</v>
      </c>
      <c r="AC935" s="33">
        <v>0</v>
      </c>
      <c r="AD935" s="33">
        <v>32.344650000000009</v>
      </c>
      <c r="AE935" s="29">
        <v>0</v>
      </c>
      <c r="AG935" s="29">
        <v>0</v>
      </c>
      <c r="AH935" s="29">
        <v>0</v>
      </c>
      <c r="AI935" s="29">
        <v>0</v>
      </c>
      <c r="AJ935" s="29">
        <v>0</v>
      </c>
      <c r="AK935" s="29">
        <v>0</v>
      </c>
      <c r="AL935" s="53">
        <v>2</v>
      </c>
      <c r="AM935" s="29" t="s">
        <v>20651</v>
      </c>
      <c r="AN935" s="29" t="s">
        <v>20651</v>
      </c>
      <c r="AO935" s="29">
        <v>0</v>
      </c>
      <c r="AP935" s="30">
        <v>0</v>
      </c>
      <c r="AQ935" s="30">
        <v>0</v>
      </c>
    </row>
    <row r="936" spans="1:43" x14ac:dyDescent="0.25">
      <c r="A936" t="s">
        <v>20647</v>
      </c>
      <c r="B936" t="s">
        <v>20652</v>
      </c>
      <c r="C936" s="34">
        <v>10000064428650</v>
      </c>
      <c r="D936">
        <v>9118246</v>
      </c>
      <c r="E936" t="s">
        <v>20649</v>
      </c>
      <c r="F936" t="s">
        <v>20651</v>
      </c>
      <c r="G936" t="s">
        <v>89</v>
      </c>
      <c r="H936" t="s">
        <v>90</v>
      </c>
      <c r="I936" t="s">
        <v>10</v>
      </c>
      <c r="J936" t="s">
        <v>20650</v>
      </c>
      <c r="K936">
        <v>0</v>
      </c>
      <c r="L936" t="s">
        <v>20652</v>
      </c>
      <c r="M936" t="s">
        <v>20652</v>
      </c>
      <c r="N936">
        <v>0</v>
      </c>
      <c r="O936">
        <v>3</v>
      </c>
      <c r="P936" s="17">
        <v>46022</v>
      </c>
      <c r="Q936" s="19">
        <v>0</v>
      </c>
      <c r="R936" t="s">
        <v>24</v>
      </c>
      <c r="S936" s="17">
        <v>45737</v>
      </c>
      <c r="U936" s="29">
        <v>0</v>
      </c>
      <c r="V936" s="29">
        <v>0</v>
      </c>
      <c r="W936" s="29">
        <v>0</v>
      </c>
      <c r="X936" s="29">
        <f t="shared" si="14"/>
        <v>2</v>
      </c>
      <c r="Y936" s="33">
        <v>0</v>
      </c>
      <c r="Z936" s="29">
        <v>0</v>
      </c>
      <c r="AA936" s="29">
        <v>0</v>
      </c>
      <c r="AB936" s="29">
        <v>0</v>
      </c>
      <c r="AC936" s="33">
        <v>0</v>
      </c>
      <c r="AD936" s="33">
        <v>94.526499999999999</v>
      </c>
      <c r="AE936" s="29">
        <v>0</v>
      </c>
      <c r="AG936" s="29">
        <v>0</v>
      </c>
      <c r="AH936" s="29">
        <v>0</v>
      </c>
      <c r="AI936" s="29">
        <v>0</v>
      </c>
      <c r="AJ936" s="29">
        <v>0</v>
      </c>
      <c r="AK936" s="29">
        <v>0</v>
      </c>
      <c r="AL936" s="53">
        <v>2</v>
      </c>
      <c r="AM936" s="29" t="s">
        <v>20651</v>
      </c>
      <c r="AN936" s="29" t="s">
        <v>20651</v>
      </c>
      <c r="AO936" s="29">
        <v>0</v>
      </c>
      <c r="AP936" s="30">
        <v>0</v>
      </c>
      <c r="AQ936" s="30">
        <v>0</v>
      </c>
    </row>
    <row r="937" spans="1:43" x14ac:dyDescent="0.25">
      <c r="A937" t="s">
        <v>20647</v>
      </c>
      <c r="B937" t="s">
        <v>20652</v>
      </c>
      <c r="C937" s="34">
        <v>10000064428679</v>
      </c>
      <c r="D937">
        <v>3574412</v>
      </c>
      <c r="E937" t="s">
        <v>20649</v>
      </c>
      <c r="F937" t="s">
        <v>20651</v>
      </c>
      <c r="G937" t="s">
        <v>89</v>
      </c>
      <c r="H937" t="s">
        <v>90</v>
      </c>
      <c r="I937" t="s">
        <v>14</v>
      </c>
      <c r="J937" t="s">
        <v>20650</v>
      </c>
      <c r="K937">
        <v>0</v>
      </c>
      <c r="L937" t="s">
        <v>20652</v>
      </c>
      <c r="M937" t="s">
        <v>20652</v>
      </c>
      <c r="N937">
        <v>0</v>
      </c>
      <c r="O937">
        <v>33</v>
      </c>
      <c r="P937" s="17">
        <v>46022</v>
      </c>
      <c r="Q937" s="19">
        <v>0</v>
      </c>
      <c r="R937" t="s">
        <v>24</v>
      </c>
      <c r="S937" s="17">
        <v>45737</v>
      </c>
      <c r="U937" s="29">
        <v>0</v>
      </c>
      <c r="V937" s="29">
        <v>0</v>
      </c>
      <c r="W937" s="29">
        <v>0</v>
      </c>
      <c r="X937" s="29">
        <f t="shared" si="14"/>
        <v>2</v>
      </c>
      <c r="Y937" s="33">
        <v>0</v>
      </c>
      <c r="Z937" s="29">
        <v>0</v>
      </c>
      <c r="AA937" s="29">
        <v>0</v>
      </c>
      <c r="AB937" s="29">
        <v>0</v>
      </c>
      <c r="AC937" s="33">
        <v>0</v>
      </c>
      <c r="AD937" s="33">
        <v>40.148299999999999</v>
      </c>
      <c r="AE937" s="29">
        <v>0</v>
      </c>
      <c r="AG937" s="29">
        <v>0</v>
      </c>
      <c r="AH937" s="29">
        <v>0</v>
      </c>
      <c r="AI937" s="29">
        <v>0</v>
      </c>
      <c r="AJ937" s="29">
        <v>0</v>
      </c>
      <c r="AK937" s="29">
        <v>0</v>
      </c>
      <c r="AL937" s="53">
        <v>2</v>
      </c>
      <c r="AM937" s="29" t="s">
        <v>20651</v>
      </c>
      <c r="AN937" s="29" t="s">
        <v>20651</v>
      </c>
      <c r="AO937" s="29">
        <v>0</v>
      </c>
      <c r="AP937" s="30">
        <v>0</v>
      </c>
      <c r="AQ937" s="30">
        <v>0</v>
      </c>
    </row>
    <row r="938" spans="1:43" x14ac:dyDescent="0.25">
      <c r="A938" t="s">
        <v>20647</v>
      </c>
      <c r="B938" t="s">
        <v>20652</v>
      </c>
      <c r="C938" s="34">
        <v>10000064428686</v>
      </c>
      <c r="D938">
        <v>9118247</v>
      </c>
      <c r="E938" t="s">
        <v>20649</v>
      </c>
      <c r="F938" t="s">
        <v>20651</v>
      </c>
      <c r="G938" t="s">
        <v>89</v>
      </c>
      <c r="H938" t="s">
        <v>90</v>
      </c>
      <c r="I938" t="s">
        <v>10</v>
      </c>
      <c r="J938" t="s">
        <v>20650</v>
      </c>
      <c r="K938">
        <v>0</v>
      </c>
      <c r="L938" t="s">
        <v>20652</v>
      </c>
      <c r="M938" t="s">
        <v>20652</v>
      </c>
      <c r="N938">
        <v>0</v>
      </c>
      <c r="O938">
        <v>31</v>
      </c>
      <c r="P938" s="17">
        <v>46022</v>
      </c>
      <c r="Q938" s="19">
        <v>0</v>
      </c>
      <c r="R938" t="s">
        <v>24</v>
      </c>
      <c r="S938" s="17">
        <v>45737</v>
      </c>
      <c r="U938" s="29">
        <v>0</v>
      </c>
      <c r="V938" s="29">
        <v>0</v>
      </c>
      <c r="W938" s="29">
        <v>0</v>
      </c>
      <c r="X938" s="29">
        <f t="shared" si="14"/>
        <v>1</v>
      </c>
      <c r="Y938" s="33">
        <v>0</v>
      </c>
      <c r="Z938" s="29">
        <v>0</v>
      </c>
      <c r="AA938" s="29">
        <v>0</v>
      </c>
      <c r="AB938" s="29">
        <v>0</v>
      </c>
      <c r="AC938" s="33">
        <v>0</v>
      </c>
      <c r="AD938" s="33">
        <v>41.040700000000001</v>
      </c>
      <c r="AE938" s="29">
        <v>0</v>
      </c>
      <c r="AG938" s="29">
        <v>0</v>
      </c>
      <c r="AH938" s="29">
        <v>0</v>
      </c>
      <c r="AI938" s="29">
        <v>0</v>
      </c>
      <c r="AJ938" s="29">
        <v>0</v>
      </c>
      <c r="AK938" s="29">
        <v>0</v>
      </c>
      <c r="AL938" s="53">
        <v>1</v>
      </c>
      <c r="AM938" s="29" t="s">
        <v>20651</v>
      </c>
      <c r="AN938" s="29" t="s">
        <v>20651</v>
      </c>
      <c r="AO938" s="29">
        <v>0</v>
      </c>
      <c r="AP938" s="30">
        <v>0</v>
      </c>
      <c r="AQ938" s="30">
        <v>0</v>
      </c>
    </row>
    <row r="939" spans="1:43" x14ac:dyDescent="0.25">
      <c r="A939" t="s">
        <v>20647</v>
      </c>
      <c r="B939" t="s">
        <v>20652</v>
      </c>
      <c r="C939" s="34">
        <v>10000064428977</v>
      </c>
      <c r="D939">
        <v>9118558</v>
      </c>
      <c r="E939" t="s">
        <v>20649</v>
      </c>
      <c r="F939" t="s">
        <v>20651</v>
      </c>
      <c r="G939" t="s">
        <v>89</v>
      </c>
      <c r="H939" t="s">
        <v>90</v>
      </c>
      <c r="I939" t="s">
        <v>10</v>
      </c>
      <c r="J939" t="s">
        <v>20650</v>
      </c>
      <c r="K939">
        <v>0</v>
      </c>
      <c r="L939" t="s">
        <v>20652</v>
      </c>
      <c r="M939" t="s">
        <v>20652</v>
      </c>
      <c r="N939">
        <v>0</v>
      </c>
      <c r="O939">
        <v>28</v>
      </c>
      <c r="P939" s="17">
        <v>46022</v>
      </c>
      <c r="Q939" s="19">
        <v>0</v>
      </c>
      <c r="R939" t="s">
        <v>24</v>
      </c>
      <c r="S939" s="17">
        <v>45737</v>
      </c>
      <c r="U939" s="29">
        <v>0</v>
      </c>
      <c r="V939" s="29">
        <v>0</v>
      </c>
      <c r="W939" s="29">
        <v>0</v>
      </c>
      <c r="X939" s="29">
        <f t="shared" si="14"/>
        <v>1</v>
      </c>
      <c r="Y939" s="33">
        <v>0</v>
      </c>
      <c r="Z939" s="29">
        <v>0</v>
      </c>
      <c r="AA939" s="29">
        <v>0</v>
      </c>
      <c r="AB939" s="29">
        <v>0</v>
      </c>
      <c r="AC939" s="33">
        <v>0</v>
      </c>
      <c r="AD939" s="33">
        <v>59.878100000000003</v>
      </c>
      <c r="AE939" s="29">
        <v>0</v>
      </c>
      <c r="AG939" s="29">
        <v>0</v>
      </c>
      <c r="AH939" s="29">
        <v>0</v>
      </c>
      <c r="AI939" s="29">
        <v>0</v>
      </c>
      <c r="AJ939" s="29">
        <v>0</v>
      </c>
      <c r="AK939" s="29">
        <v>0</v>
      </c>
      <c r="AL939" s="53">
        <v>1</v>
      </c>
      <c r="AM939" s="29" t="s">
        <v>20651</v>
      </c>
      <c r="AN939" s="29" t="s">
        <v>20651</v>
      </c>
      <c r="AO939" s="29">
        <v>0</v>
      </c>
      <c r="AP939" s="30">
        <v>0</v>
      </c>
      <c r="AQ939" s="30">
        <v>0</v>
      </c>
    </row>
    <row r="940" spans="1:43" x14ac:dyDescent="0.25">
      <c r="A940" t="s">
        <v>20647</v>
      </c>
      <c r="B940" t="s">
        <v>20652</v>
      </c>
      <c r="C940" s="34">
        <v>10000064429040</v>
      </c>
      <c r="D940">
        <v>9118759</v>
      </c>
      <c r="E940" t="s">
        <v>20649</v>
      </c>
      <c r="F940" t="s">
        <v>20651</v>
      </c>
      <c r="G940" t="s">
        <v>89</v>
      </c>
      <c r="H940" t="s">
        <v>90</v>
      </c>
      <c r="I940" t="s">
        <v>137</v>
      </c>
      <c r="J940" t="s">
        <v>20650</v>
      </c>
      <c r="K940">
        <v>0</v>
      </c>
      <c r="L940" t="s">
        <v>20652</v>
      </c>
      <c r="M940" t="s">
        <v>20652</v>
      </c>
      <c r="N940">
        <v>0</v>
      </c>
      <c r="O940">
        <v>41</v>
      </c>
      <c r="P940" s="17">
        <v>46022</v>
      </c>
      <c r="Q940" s="19">
        <v>0</v>
      </c>
      <c r="R940" t="s">
        <v>24</v>
      </c>
      <c r="S940" s="17">
        <v>45737</v>
      </c>
      <c r="U940" s="29">
        <v>0</v>
      </c>
      <c r="V940" s="29">
        <v>0</v>
      </c>
      <c r="W940" s="29">
        <v>0</v>
      </c>
      <c r="X940" s="29">
        <f t="shared" si="14"/>
        <v>2</v>
      </c>
      <c r="Y940" s="33">
        <v>0</v>
      </c>
      <c r="Z940" s="29">
        <v>0</v>
      </c>
      <c r="AA940" s="29">
        <v>0</v>
      </c>
      <c r="AB940" s="29">
        <v>0</v>
      </c>
      <c r="AC940" s="33">
        <v>0</v>
      </c>
      <c r="AD940" s="33">
        <v>22.838000000000001</v>
      </c>
      <c r="AE940" s="29">
        <v>0</v>
      </c>
      <c r="AG940" s="29">
        <v>0</v>
      </c>
      <c r="AH940" s="29">
        <v>0</v>
      </c>
      <c r="AI940" s="29">
        <v>0</v>
      </c>
      <c r="AJ940" s="29">
        <v>0</v>
      </c>
      <c r="AK940" s="29">
        <v>0</v>
      </c>
      <c r="AL940" s="53">
        <v>2</v>
      </c>
      <c r="AM940" s="29" t="s">
        <v>20651</v>
      </c>
      <c r="AN940" s="29" t="s">
        <v>20651</v>
      </c>
      <c r="AO940" s="29">
        <v>0</v>
      </c>
      <c r="AP940" s="30">
        <v>0</v>
      </c>
      <c r="AQ940" s="30">
        <v>0</v>
      </c>
    </row>
    <row r="941" spans="1:43" x14ac:dyDescent="0.25">
      <c r="A941" t="s">
        <v>20647</v>
      </c>
      <c r="B941" t="s">
        <v>20652</v>
      </c>
      <c r="C941" s="34">
        <v>10000064429188</v>
      </c>
      <c r="D941">
        <v>9118751</v>
      </c>
      <c r="E941" t="s">
        <v>20649</v>
      </c>
      <c r="F941" t="s">
        <v>20651</v>
      </c>
      <c r="G941" t="s">
        <v>89</v>
      </c>
      <c r="H941" t="s">
        <v>90</v>
      </c>
      <c r="I941" t="s">
        <v>10</v>
      </c>
      <c r="J941" t="s">
        <v>20650</v>
      </c>
      <c r="K941">
        <v>0</v>
      </c>
      <c r="L941" t="s">
        <v>20652</v>
      </c>
      <c r="M941" t="s">
        <v>20652</v>
      </c>
      <c r="N941">
        <v>0</v>
      </c>
      <c r="O941">
        <v>75</v>
      </c>
      <c r="P941" s="17">
        <v>46022</v>
      </c>
      <c r="Q941" s="19">
        <v>0</v>
      </c>
      <c r="R941" t="s">
        <v>24</v>
      </c>
      <c r="S941" s="17">
        <v>45737</v>
      </c>
      <c r="U941" s="29">
        <v>0</v>
      </c>
      <c r="V941" s="29">
        <v>0</v>
      </c>
      <c r="W941" s="29">
        <v>0</v>
      </c>
      <c r="X941" s="29">
        <f t="shared" si="14"/>
        <v>2</v>
      </c>
      <c r="Y941" s="33">
        <v>0</v>
      </c>
      <c r="Z941" s="29">
        <v>0</v>
      </c>
      <c r="AA941" s="29">
        <v>0</v>
      </c>
      <c r="AB941" s="29">
        <v>0</v>
      </c>
      <c r="AC941" s="33">
        <v>0</v>
      </c>
      <c r="AD941" s="33">
        <v>121.24676666666666</v>
      </c>
      <c r="AE941" s="29">
        <v>0</v>
      </c>
      <c r="AG941" s="29">
        <v>0</v>
      </c>
      <c r="AH941" s="29">
        <v>0</v>
      </c>
      <c r="AI941" s="29">
        <v>0</v>
      </c>
      <c r="AJ941" s="29">
        <v>0</v>
      </c>
      <c r="AK941" s="29">
        <v>0</v>
      </c>
      <c r="AL941" s="53">
        <v>2</v>
      </c>
      <c r="AM941" s="29" t="s">
        <v>20651</v>
      </c>
      <c r="AN941" s="29" t="s">
        <v>20651</v>
      </c>
      <c r="AO941" s="29">
        <v>0</v>
      </c>
      <c r="AP941" s="30">
        <v>0</v>
      </c>
      <c r="AQ941" s="30">
        <v>0</v>
      </c>
    </row>
    <row r="942" spans="1:43" x14ac:dyDescent="0.25">
      <c r="A942" t="s">
        <v>20647</v>
      </c>
      <c r="B942" t="s">
        <v>20652</v>
      </c>
      <c r="C942" s="34">
        <v>10000064429207</v>
      </c>
      <c r="D942">
        <v>9118787</v>
      </c>
      <c r="E942" t="s">
        <v>20649</v>
      </c>
      <c r="F942" t="s">
        <v>20651</v>
      </c>
      <c r="G942" t="s">
        <v>89</v>
      </c>
      <c r="H942" t="s">
        <v>90</v>
      </c>
      <c r="I942" t="s">
        <v>10</v>
      </c>
      <c r="J942" t="s">
        <v>20650</v>
      </c>
      <c r="K942">
        <v>0</v>
      </c>
      <c r="L942" t="s">
        <v>20652</v>
      </c>
      <c r="M942" t="s">
        <v>20652</v>
      </c>
      <c r="N942">
        <v>0</v>
      </c>
      <c r="O942">
        <v>37</v>
      </c>
      <c r="P942" s="17">
        <v>46022</v>
      </c>
      <c r="Q942" s="19">
        <v>0</v>
      </c>
      <c r="R942" t="s">
        <v>24</v>
      </c>
      <c r="S942" s="17">
        <v>45737</v>
      </c>
      <c r="U942" s="29">
        <v>0</v>
      </c>
      <c r="V942" s="29">
        <v>0</v>
      </c>
      <c r="W942" s="29">
        <v>0</v>
      </c>
      <c r="X942" s="29">
        <f t="shared" si="14"/>
        <v>1</v>
      </c>
      <c r="Y942" s="33">
        <v>0</v>
      </c>
      <c r="Z942" s="29">
        <v>0</v>
      </c>
      <c r="AA942" s="29">
        <v>0</v>
      </c>
      <c r="AB942" s="29">
        <v>0</v>
      </c>
      <c r="AC942" s="33">
        <v>0</v>
      </c>
      <c r="AD942" s="33">
        <v>46.637600000000006</v>
      </c>
      <c r="AE942" s="29">
        <v>0</v>
      </c>
      <c r="AG942" s="29">
        <v>0</v>
      </c>
      <c r="AH942" s="29">
        <v>0</v>
      </c>
      <c r="AI942" s="29">
        <v>0</v>
      </c>
      <c r="AJ942" s="29">
        <v>0</v>
      </c>
      <c r="AK942" s="29">
        <v>0</v>
      </c>
      <c r="AL942" s="53">
        <v>1</v>
      </c>
      <c r="AM942" s="29" t="s">
        <v>20651</v>
      </c>
      <c r="AN942" s="29" t="s">
        <v>20651</v>
      </c>
      <c r="AO942" s="29">
        <v>0</v>
      </c>
      <c r="AP942" s="30">
        <v>0</v>
      </c>
      <c r="AQ942" s="30">
        <v>0</v>
      </c>
    </row>
    <row r="943" spans="1:43" x14ac:dyDescent="0.25">
      <c r="A943" t="s">
        <v>20647</v>
      </c>
      <c r="B943" t="s">
        <v>20652</v>
      </c>
      <c r="C943" s="34">
        <v>10000064429209</v>
      </c>
      <c r="D943">
        <v>9118786</v>
      </c>
      <c r="E943" t="s">
        <v>20649</v>
      </c>
      <c r="F943" t="s">
        <v>20651</v>
      </c>
      <c r="G943" t="s">
        <v>89</v>
      </c>
      <c r="H943" t="s">
        <v>90</v>
      </c>
      <c r="I943" t="s">
        <v>10</v>
      </c>
      <c r="J943" t="s">
        <v>20650</v>
      </c>
      <c r="K943">
        <v>0</v>
      </c>
      <c r="L943" t="s">
        <v>20652</v>
      </c>
      <c r="M943" t="s">
        <v>20652</v>
      </c>
      <c r="N943">
        <v>0</v>
      </c>
      <c r="O943">
        <v>38</v>
      </c>
      <c r="P943" s="17">
        <v>46022</v>
      </c>
      <c r="Q943" s="19">
        <v>0</v>
      </c>
      <c r="R943" t="s">
        <v>24</v>
      </c>
      <c r="S943" s="17">
        <v>45737</v>
      </c>
      <c r="U943" s="29">
        <v>0</v>
      </c>
      <c r="V943" s="29">
        <v>0</v>
      </c>
      <c r="W943" s="29">
        <v>0</v>
      </c>
      <c r="X943" s="29">
        <f t="shared" si="14"/>
        <v>1</v>
      </c>
      <c r="Y943" s="33">
        <v>0</v>
      </c>
      <c r="Z943" s="29">
        <v>0</v>
      </c>
      <c r="AA943" s="29">
        <v>0</v>
      </c>
      <c r="AB943" s="29">
        <v>0</v>
      </c>
      <c r="AC943" s="33">
        <v>0</v>
      </c>
      <c r="AD943" s="33">
        <v>46.637600000000006</v>
      </c>
      <c r="AE943" s="29">
        <v>0</v>
      </c>
      <c r="AG943" s="29">
        <v>0</v>
      </c>
      <c r="AH943" s="29">
        <v>0</v>
      </c>
      <c r="AI943" s="29">
        <v>0</v>
      </c>
      <c r="AJ943" s="29">
        <v>0</v>
      </c>
      <c r="AK943" s="29">
        <v>0</v>
      </c>
      <c r="AL943" s="53">
        <v>1</v>
      </c>
      <c r="AM943" s="29" t="s">
        <v>20651</v>
      </c>
      <c r="AN943" s="29" t="s">
        <v>20651</v>
      </c>
      <c r="AO943" s="29">
        <v>0</v>
      </c>
      <c r="AP943" s="30">
        <v>0</v>
      </c>
      <c r="AQ943" s="30">
        <v>0</v>
      </c>
    </row>
    <row r="944" spans="1:43" x14ac:dyDescent="0.25">
      <c r="A944" t="s">
        <v>20647</v>
      </c>
      <c r="B944" t="s">
        <v>20652</v>
      </c>
      <c r="C944" s="34">
        <v>10000064429226</v>
      </c>
      <c r="D944">
        <v>3574449</v>
      </c>
      <c r="E944" t="s">
        <v>20649</v>
      </c>
      <c r="F944" t="s">
        <v>20651</v>
      </c>
      <c r="G944" t="s">
        <v>89</v>
      </c>
      <c r="H944" t="s">
        <v>90</v>
      </c>
      <c r="I944" t="s">
        <v>10</v>
      </c>
      <c r="J944" t="s">
        <v>20650</v>
      </c>
      <c r="K944">
        <v>0</v>
      </c>
      <c r="L944" t="s">
        <v>20652</v>
      </c>
      <c r="M944" t="s">
        <v>20652</v>
      </c>
      <c r="N944">
        <v>0</v>
      </c>
      <c r="O944">
        <v>13</v>
      </c>
      <c r="P944" s="17">
        <v>46022</v>
      </c>
      <c r="Q944" s="19">
        <v>0</v>
      </c>
      <c r="R944" t="s">
        <v>24</v>
      </c>
      <c r="S944" s="17">
        <v>45737</v>
      </c>
      <c r="U944" s="29">
        <v>0</v>
      </c>
      <c r="V944" s="29">
        <v>0</v>
      </c>
      <c r="W944" s="29">
        <v>0</v>
      </c>
      <c r="X944" s="29">
        <f t="shared" si="14"/>
        <v>2</v>
      </c>
      <c r="Y944" s="33">
        <v>0</v>
      </c>
      <c r="Z944" s="29">
        <v>0</v>
      </c>
      <c r="AA944" s="29">
        <v>0</v>
      </c>
      <c r="AB944" s="29">
        <v>0</v>
      </c>
      <c r="AC944" s="33">
        <v>0</v>
      </c>
      <c r="AD944" s="33">
        <v>43.498033333333332</v>
      </c>
      <c r="AE944" s="29">
        <v>0</v>
      </c>
      <c r="AG944" s="29">
        <v>0</v>
      </c>
      <c r="AH944" s="29">
        <v>0</v>
      </c>
      <c r="AI944" s="29">
        <v>0</v>
      </c>
      <c r="AJ944" s="29">
        <v>0</v>
      </c>
      <c r="AK944" s="29">
        <v>0</v>
      </c>
      <c r="AL944" s="53">
        <v>2</v>
      </c>
      <c r="AM944" s="29" t="s">
        <v>20651</v>
      </c>
      <c r="AN944" s="29" t="s">
        <v>20651</v>
      </c>
      <c r="AO944" s="29">
        <v>0</v>
      </c>
      <c r="AP944" s="30">
        <v>0</v>
      </c>
      <c r="AQ944" s="30">
        <v>0</v>
      </c>
    </row>
    <row r="945" spans="1:43" x14ac:dyDescent="0.25">
      <c r="A945" t="s">
        <v>20647</v>
      </c>
      <c r="B945" t="s">
        <v>20652</v>
      </c>
      <c r="C945" s="34">
        <v>10000064429247</v>
      </c>
      <c r="D945">
        <v>9118768</v>
      </c>
      <c r="E945" t="s">
        <v>20649</v>
      </c>
      <c r="F945" t="s">
        <v>20651</v>
      </c>
      <c r="G945" t="s">
        <v>89</v>
      </c>
      <c r="H945" t="s">
        <v>90</v>
      </c>
      <c r="I945" t="s">
        <v>10</v>
      </c>
      <c r="J945" t="s">
        <v>20650</v>
      </c>
      <c r="K945">
        <v>0</v>
      </c>
      <c r="L945" t="s">
        <v>20652</v>
      </c>
      <c r="M945" t="s">
        <v>20652</v>
      </c>
      <c r="N945">
        <v>0</v>
      </c>
      <c r="O945">
        <v>80</v>
      </c>
      <c r="P945" s="17">
        <v>46022</v>
      </c>
      <c r="Q945" s="19">
        <v>0</v>
      </c>
      <c r="R945" t="s">
        <v>24</v>
      </c>
      <c r="S945" s="17">
        <v>45737</v>
      </c>
      <c r="U945" s="29">
        <v>0</v>
      </c>
      <c r="V945" s="29">
        <v>0</v>
      </c>
      <c r="W945" s="29">
        <v>0</v>
      </c>
      <c r="X945" s="29">
        <f t="shared" si="14"/>
        <v>1</v>
      </c>
      <c r="Y945" s="33">
        <v>0</v>
      </c>
      <c r="Z945" s="29">
        <v>0</v>
      </c>
      <c r="AA945" s="29">
        <v>0</v>
      </c>
      <c r="AB945" s="29">
        <v>0</v>
      </c>
      <c r="AC945" s="33">
        <v>0</v>
      </c>
      <c r="AD945" s="33">
        <v>230.89880000000002</v>
      </c>
      <c r="AE945" s="29">
        <v>0</v>
      </c>
      <c r="AG945" s="29">
        <v>0</v>
      </c>
      <c r="AH945" s="29">
        <v>0</v>
      </c>
      <c r="AI945" s="29">
        <v>0</v>
      </c>
      <c r="AJ945" s="29">
        <v>0</v>
      </c>
      <c r="AK945" s="29">
        <v>0</v>
      </c>
      <c r="AL945" s="53">
        <v>1</v>
      </c>
      <c r="AM945" s="29" t="s">
        <v>20651</v>
      </c>
      <c r="AN945" s="29" t="s">
        <v>20651</v>
      </c>
      <c r="AO945" s="29">
        <v>0</v>
      </c>
      <c r="AP945" s="30">
        <v>0</v>
      </c>
      <c r="AQ945" s="30">
        <v>0</v>
      </c>
    </row>
    <row r="946" spans="1:43" x14ac:dyDescent="0.25">
      <c r="A946" t="s">
        <v>20647</v>
      </c>
      <c r="B946" t="s">
        <v>20652</v>
      </c>
      <c r="C946" s="34">
        <v>10000064429266</v>
      </c>
      <c r="D946">
        <v>9118788</v>
      </c>
      <c r="E946" t="s">
        <v>20649</v>
      </c>
      <c r="F946" t="s">
        <v>20651</v>
      </c>
      <c r="G946" t="s">
        <v>89</v>
      </c>
      <c r="H946" t="s">
        <v>90</v>
      </c>
      <c r="I946" t="s">
        <v>10</v>
      </c>
      <c r="J946" t="s">
        <v>20650</v>
      </c>
      <c r="K946">
        <v>0</v>
      </c>
      <c r="L946" t="s">
        <v>20652</v>
      </c>
      <c r="M946" t="s">
        <v>20652</v>
      </c>
      <c r="N946">
        <v>0</v>
      </c>
      <c r="O946">
        <v>32</v>
      </c>
      <c r="P946" s="17">
        <v>46022</v>
      </c>
      <c r="Q946" s="19">
        <v>0</v>
      </c>
      <c r="R946" t="s">
        <v>24</v>
      </c>
      <c r="S946" s="17">
        <v>45737</v>
      </c>
      <c r="U946" s="29">
        <v>0</v>
      </c>
      <c r="V946" s="29">
        <v>0</v>
      </c>
      <c r="W946" s="29">
        <v>0</v>
      </c>
      <c r="X946" s="29">
        <f t="shared" si="14"/>
        <v>1</v>
      </c>
      <c r="Y946" s="33">
        <v>0</v>
      </c>
      <c r="Z946" s="29">
        <v>0</v>
      </c>
      <c r="AA946" s="29">
        <v>0</v>
      </c>
      <c r="AB946" s="29">
        <v>0</v>
      </c>
      <c r="AC946" s="33">
        <v>0</v>
      </c>
      <c r="AD946" s="33">
        <v>46.870400000000004</v>
      </c>
      <c r="AE946" s="29">
        <v>0</v>
      </c>
      <c r="AG946" s="29">
        <v>0</v>
      </c>
      <c r="AH946" s="29">
        <v>0</v>
      </c>
      <c r="AI946" s="29">
        <v>0</v>
      </c>
      <c r="AJ946" s="29">
        <v>0</v>
      </c>
      <c r="AK946" s="29">
        <v>0</v>
      </c>
      <c r="AL946" s="53">
        <v>1</v>
      </c>
      <c r="AM946" s="29" t="s">
        <v>20651</v>
      </c>
      <c r="AN946" s="29" t="s">
        <v>20651</v>
      </c>
      <c r="AO946" s="29">
        <v>0</v>
      </c>
      <c r="AP946" s="30">
        <v>0</v>
      </c>
      <c r="AQ946" s="30">
        <v>0</v>
      </c>
    </row>
    <row r="947" spans="1:43" x14ac:dyDescent="0.25">
      <c r="A947" t="s">
        <v>20647</v>
      </c>
      <c r="B947" t="s">
        <v>20652</v>
      </c>
      <c r="C947" s="34">
        <v>10000064429268</v>
      </c>
      <c r="D947">
        <v>9118789</v>
      </c>
      <c r="E947" t="s">
        <v>20649</v>
      </c>
      <c r="F947" t="s">
        <v>20651</v>
      </c>
      <c r="G947" t="s">
        <v>89</v>
      </c>
      <c r="H947" t="s">
        <v>90</v>
      </c>
      <c r="I947" t="s">
        <v>10</v>
      </c>
      <c r="J947" t="s">
        <v>20650</v>
      </c>
      <c r="K947">
        <v>0</v>
      </c>
      <c r="L947" t="s">
        <v>20652</v>
      </c>
      <c r="M947" t="s">
        <v>20652</v>
      </c>
      <c r="N947">
        <v>0</v>
      </c>
      <c r="O947">
        <v>31</v>
      </c>
      <c r="P947" s="17">
        <v>46022</v>
      </c>
      <c r="Q947" s="19">
        <v>0</v>
      </c>
      <c r="R947" t="s">
        <v>24</v>
      </c>
      <c r="S947" s="17">
        <v>45737</v>
      </c>
      <c r="U947" s="29">
        <v>0</v>
      </c>
      <c r="V947" s="29">
        <v>0</v>
      </c>
      <c r="W947" s="29">
        <v>0</v>
      </c>
      <c r="X947" s="29">
        <f t="shared" si="14"/>
        <v>1</v>
      </c>
      <c r="Y947" s="33">
        <v>0</v>
      </c>
      <c r="Z947" s="29">
        <v>0</v>
      </c>
      <c r="AA947" s="29">
        <v>0</v>
      </c>
      <c r="AB947" s="29">
        <v>0</v>
      </c>
      <c r="AC947" s="33">
        <v>0</v>
      </c>
      <c r="AD947" s="33">
        <v>46.870400000000004</v>
      </c>
      <c r="AE947" s="29">
        <v>0</v>
      </c>
      <c r="AG947" s="29">
        <v>0</v>
      </c>
      <c r="AH947" s="29">
        <v>0</v>
      </c>
      <c r="AI947" s="29">
        <v>0</v>
      </c>
      <c r="AJ947" s="29">
        <v>0</v>
      </c>
      <c r="AK947" s="29">
        <v>0</v>
      </c>
      <c r="AL947" s="53">
        <v>1</v>
      </c>
      <c r="AM947" s="29" t="s">
        <v>20651</v>
      </c>
      <c r="AN947" s="29" t="s">
        <v>20651</v>
      </c>
      <c r="AO947" s="29">
        <v>0</v>
      </c>
      <c r="AP947" s="30">
        <v>0</v>
      </c>
      <c r="AQ947" s="30">
        <v>0</v>
      </c>
    </row>
    <row r="948" spans="1:43" x14ac:dyDescent="0.25">
      <c r="A948" t="s">
        <v>20647</v>
      </c>
      <c r="B948" t="s">
        <v>20652</v>
      </c>
      <c r="C948" s="34">
        <v>10000064429273</v>
      </c>
      <c r="D948">
        <v>9118792</v>
      </c>
      <c r="E948" t="s">
        <v>20649</v>
      </c>
      <c r="F948" t="s">
        <v>20651</v>
      </c>
      <c r="G948" t="s">
        <v>89</v>
      </c>
      <c r="H948" t="s">
        <v>90</v>
      </c>
      <c r="I948" t="s">
        <v>10</v>
      </c>
      <c r="J948" t="s">
        <v>20650</v>
      </c>
      <c r="K948">
        <v>0</v>
      </c>
      <c r="L948" t="s">
        <v>20652</v>
      </c>
      <c r="M948" t="s">
        <v>20652</v>
      </c>
      <c r="N948">
        <v>0</v>
      </c>
      <c r="O948">
        <v>38</v>
      </c>
      <c r="P948" s="17">
        <v>46022</v>
      </c>
      <c r="Q948" s="19">
        <v>0</v>
      </c>
      <c r="R948" t="s">
        <v>24</v>
      </c>
      <c r="S948" s="17">
        <v>45737</v>
      </c>
      <c r="U948" s="29">
        <v>0</v>
      </c>
      <c r="V948" s="29">
        <v>0</v>
      </c>
      <c r="W948" s="29">
        <v>0</v>
      </c>
      <c r="X948" s="29">
        <f t="shared" si="14"/>
        <v>1</v>
      </c>
      <c r="Y948" s="33">
        <v>0</v>
      </c>
      <c r="Z948" s="29">
        <v>0</v>
      </c>
      <c r="AA948" s="29">
        <v>0</v>
      </c>
      <c r="AB948" s="29">
        <v>0</v>
      </c>
      <c r="AC948" s="33">
        <v>0</v>
      </c>
      <c r="AD948" s="33">
        <v>159.5068</v>
      </c>
      <c r="AE948" s="29">
        <v>0</v>
      </c>
      <c r="AG948" s="29">
        <v>0</v>
      </c>
      <c r="AH948" s="29">
        <v>0</v>
      </c>
      <c r="AI948" s="29">
        <v>0</v>
      </c>
      <c r="AJ948" s="29">
        <v>0</v>
      </c>
      <c r="AK948" s="29">
        <v>0</v>
      </c>
      <c r="AL948" s="53">
        <v>1</v>
      </c>
      <c r="AM948" s="29" t="s">
        <v>20651</v>
      </c>
      <c r="AN948" s="29" t="s">
        <v>20651</v>
      </c>
      <c r="AO948" s="29">
        <v>0</v>
      </c>
      <c r="AP948" s="30">
        <v>0</v>
      </c>
      <c r="AQ948" s="30">
        <v>0</v>
      </c>
    </row>
    <row r="949" spans="1:43" x14ac:dyDescent="0.25">
      <c r="A949" t="s">
        <v>20647</v>
      </c>
      <c r="B949" t="s">
        <v>20652</v>
      </c>
      <c r="C949" s="34">
        <v>10000064429292</v>
      </c>
      <c r="D949">
        <v>9118790</v>
      </c>
      <c r="E949" t="s">
        <v>20649</v>
      </c>
      <c r="F949" t="s">
        <v>20651</v>
      </c>
      <c r="G949" t="s">
        <v>89</v>
      </c>
      <c r="H949" t="s">
        <v>90</v>
      </c>
      <c r="I949" t="s">
        <v>10</v>
      </c>
      <c r="J949" t="s">
        <v>20650</v>
      </c>
      <c r="K949">
        <v>0</v>
      </c>
      <c r="L949" t="s">
        <v>20652</v>
      </c>
      <c r="M949" t="s">
        <v>20652</v>
      </c>
      <c r="N949">
        <v>0</v>
      </c>
      <c r="O949">
        <v>73</v>
      </c>
      <c r="P949" s="17">
        <v>46022</v>
      </c>
      <c r="Q949" s="19">
        <v>0</v>
      </c>
      <c r="R949" t="s">
        <v>24</v>
      </c>
      <c r="S949" s="17">
        <v>45737</v>
      </c>
      <c r="U949" s="29">
        <v>0</v>
      </c>
      <c r="V949" s="29">
        <v>0</v>
      </c>
      <c r="W949" s="29">
        <v>0</v>
      </c>
      <c r="X949" s="29">
        <f t="shared" si="14"/>
        <v>1</v>
      </c>
      <c r="Y949" s="33">
        <v>0</v>
      </c>
      <c r="Z949" s="29">
        <v>0</v>
      </c>
      <c r="AA949" s="29">
        <v>0</v>
      </c>
      <c r="AB949" s="29">
        <v>0</v>
      </c>
      <c r="AC949" s="33">
        <v>0</v>
      </c>
      <c r="AD949" s="33">
        <v>309.10019999999997</v>
      </c>
      <c r="AE949" s="29">
        <v>0</v>
      </c>
      <c r="AG949" s="29">
        <v>0</v>
      </c>
      <c r="AH949" s="29">
        <v>0</v>
      </c>
      <c r="AI949" s="29">
        <v>0</v>
      </c>
      <c r="AJ949" s="29">
        <v>0</v>
      </c>
      <c r="AK949" s="29">
        <v>0</v>
      </c>
      <c r="AL949" s="53">
        <v>1</v>
      </c>
      <c r="AM949" s="29" t="s">
        <v>20651</v>
      </c>
      <c r="AN949" s="29" t="s">
        <v>20651</v>
      </c>
      <c r="AO949" s="29">
        <v>0</v>
      </c>
      <c r="AP949" s="30">
        <v>0</v>
      </c>
      <c r="AQ949" s="30">
        <v>0</v>
      </c>
    </row>
    <row r="950" spans="1:43" x14ac:dyDescent="0.25">
      <c r="A950" t="s">
        <v>20647</v>
      </c>
      <c r="B950" t="s">
        <v>20652</v>
      </c>
      <c r="C950" s="34">
        <v>10000064429307</v>
      </c>
      <c r="D950">
        <v>3574461</v>
      </c>
      <c r="E950" t="s">
        <v>20649</v>
      </c>
      <c r="F950" t="s">
        <v>20651</v>
      </c>
      <c r="G950" t="s">
        <v>89</v>
      </c>
      <c r="H950" t="s">
        <v>90</v>
      </c>
      <c r="I950" t="s">
        <v>10</v>
      </c>
      <c r="J950" t="s">
        <v>20650</v>
      </c>
      <c r="K950">
        <v>0</v>
      </c>
      <c r="L950" t="s">
        <v>20652</v>
      </c>
      <c r="M950" t="s">
        <v>20652</v>
      </c>
      <c r="N950">
        <v>0</v>
      </c>
      <c r="O950">
        <v>17</v>
      </c>
      <c r="P950" s="17">
        <v>46022</v>
      </c>
      <c r="Q950" s="19">
        <v>0</v>
      </c>
      <c r="R950" t="s">
        <v>24</v>
      </c>
      <c r="S950" s="17">
        <v>45737</v>
      </c>
      <c r="U950" s="29">
        <v>0</v>
      </c>
      <c r="V950" s="29">
        <v>0</v>
      </c>
      <c r="W950" s="29">
        <v>0</v>
      </c>
      <c r="X950" s="29">
        <f t="shared" si="14"/>
        <v>2</v>
      </c>
      <c r="Y950" s="33">
        <v>0</v>
      </c>
      <c r="Z950" s="29">
        <v>0</v>
      </c>
      <c r="AA950" s="29">
        <v>0</v>
      </c>
      <c r="AB950" s="29">
        <v>0</v>
      </c>
      <c r="AC950" s="33">
        <v>0</v>
      </c>
      <c r="AD950" s="33">
        <v>50.194266666666671</v>
      </c>
      <c r="AE950" s="29">
        <v>0</v>
      </c>
      <c r="AG950" s="29">
        <v>0</v>
      </c>
      <c r="AH950" s="29">
        <v>0</v>
      </c>
      <c r="AI950" s="29">
        <v>0</v>
      </c>
      <c r="AJ950" s="29">
        <v>0</v>
      </c>
      <c r="AK950" s="29">
        <v>0</v>
      </c>
      <c r="AL950" s="53">
        <v>2</v>
      </c>
      <c r="AM950" s="29" t="s">
        <v>20651</v>
      </c>
      <c r="AN950" s="29" t="s">
        <v>20651</v>
      </c>
      <c r="AO950" s="29">
        <v>0</v>
      </c>
      <c r="AP950" s="30">
        <v>0</v>
      </c>
      <c r="AQ950" s="30">
        <v>0</v>
      </c>
    </row>
    <row r="951" spans="1:43" x14ac:dyDescent="0.25">
      <c r="A951" t="s">
        <v>20647</v>
      </c>
      <c r="B951" t="s">
        <v>20652</v>
      </c>
      <c r="C951" s="34">
        <v>10000064429310</v>
      </c>
      <c r="D951">
        <v>9118840</v>
      </c>
      <c r="E951" t="s">
        <v>20649</v>
      </c>
      <c r="F951" t="s">
        <v>20651</v>
      </c>
      <c r="G951" t="s">
        <v>89</v>
      </c>
      <c r="H951" t="s">
        <v>90</v>
      </c>
      <c r="I951" t="s">
        <v>10</v>
      </c>
      <c r="J951" t="s">
        <v>20650</v>
      </c>
      <c r="K951">
        <v>0</v>
      </c>
      <c r="L951" t="s">
        <v>20652</v>
      </c>
      <c r="M951" t="s">
        <v>20652</v>
      </c>
      <c r="N951">
        <v>0</v>
      </c>
      <c r="O951">
        <v>5</v>
      </c>
      <c r="P951" s="17">
        <v>46022</v>
      </c>
      <c r="Q951" s="19">
        <v>0</v>
      </c>
      <c r="R951" t="s">
        <v>24</v>
      </c>
      <c r="S951" s="17">
        <v>45737</v>
      </c>
      <c r="U951" s="29">
        <v>0</v>
      </c>
      <c r="V951" s="29">
        <v>0</v>
      </c>
      <c r="W951" s="29">
        <v>0</v>
      </c>
      <c r="X951" s="29">
        <f t="shared" si="14"/>
        <v>2</v>
      </c>
      <c r="Y951" s="33">
        <v>0</v>
      </c>
      <c r="Z951" s="29">
        <v>0</v>
      </c>
      <c r="AA951" s="29">
        <v>0</v>
      </c>
      <c r="AB951" s="29">
        <v>0</v>
      </c>
      <c r="AC951" s="33">
        <v>0</v>
      </c>
      <c r="AD951" s="33">
        <v>51.862666666666655</v>
      </c>
      <c r="AE951" s="29">
        <v>0</v>
      </c>
      <c r="AG951" s="29">
        <v>0</v>
      </c>
      <c r="AH951" s="29">
        <v>0</v>
      </c>
      <c r="AI951" s="29">
        <v>0</v>
      </c>
      <c r="AJ951" s="29">
        <v>0</v>
      </c>
      <c r="AK951" s="29">
        <v>0</v>
      </c>
      <c r="AL951" s="53">
        <v>2</v>
      </c>
      <c r="AM951" s="29" t="s">
        <v>20651</v>
      </c>
      <c r="AN951" s="29" t="s">
        <v>20651</v>
      </c>
      <c r="AO951" s="29">
        <v>0</v>
      </c>
      <c r="AP951" s="30">
        <v>0</v>
      </c>
      <c r="AQ951" s="30">
        <v>0</v>
      </c>
    </row>
    <row r="952" spans="1:43" x14ac:dyDescent="0.25">
      <c r="A952" t="s">
        <v>20647</v>
      </c>
      <c r="B952" t="s">
        <v>20652</v>
      </c>
      <c r="C952" s="34">
        <v>10000064429314</v>
      </c>
      <c r="D952">
        <v>9118782</v>
      </c>
      <c r="E952" t="s">
        <v>20649</v>
      </c>
      <c r="F952" t="s">
        <v>20651</v>
      </c>
      <c r="G952" t="s">
        <v>89</v>
      </c>
      <c r="H952" t="s">
        <v>90</v>
      </c>
      <c r="I952" t="s">
        <v>10</v>
      </c>
      <c r="J952" t="s">
        <v>20650</v>
      </c>
      <c r="K952">
        <v>0</v>
      </c>
      <c r="L952" t="s">
        <v>20652</v>
      </c>
      <c r="M952" t="s">
        <v>20652</v>
      </c>
      <c r="N952">
        <v>0</v>
      </c>
      <c r="O952">
        <v>72</v>
      </c>
      <c r="P952" s="17">
        <v>46022</v>
      </c>
      <c r="Q952" s="19">
        <v>0</v>
      </c>
      <c r="R952" t="s">
        <v>24</v>
      </c>
      <c r="S952" s="17">
        <v>45737</v>
      </c>
      <c r="U952" s="29">
        <v>0</v>
      </c>
      <c r="V952" s="29">
        <v>0</v>
      </c>
      <c r="W952" s="29">
        <v>0</v>
      </c>
      <c r="X952" s="29">
        <f t="shared" si="14"/>
        <v>1</v>
      </c>
      <c r="Y952" s="33">
        <v>0</v>
      </c>
      <c r="Z952" s="29">
        <v>0</v>
      </c>
      <c r="AA952" s="29">
        <v>0</v>
      </c>
      <c r="AB952" s="29">
        <v>0</v>
      </c>
      <c r="AC952" s="33">
        <v>0</v>
      </c>
      <c r="AD952" s="33">
        <v>240.91890000000001</v>
      </c>
      <c r="AE952" s="29">
        <v>0</v>
      </c>
      <c r="AG952" s="29">
        <v>0</v>
      </c>
      <c r="AH952" s="29">
        <v>0</v>
      </c>
      <c r="AI952" s="29">
        <v>0</v>
      </c>
      <c r="AJ952" s="29">
        <v>0</v>
      </c>
      <c r="AK952" s="29">
        <v>0</v>
      </c>
      <c r="AL952" s="53">
        <v>1</v>
      </c>
      <c r="AM952" s="29" t="s">
        <v>20651</v>
      </c>
      <c r="AN952" s="29" t="s">
        <v>20651</v>
      </c>
      <c r="AO952" s="29">
        <v>0</v>
      </c>
      <c r="AP952" s="30">
        <v>0</v>
      </c>
      <c r="AQ952" s="30">
        <v>0</v>
      </c>
    </row>
    <row r="953" spans="1:43" x14ac:dyDescent="0.25">
      <c r="A953" t="s">
        <v>20647</v>
      </c>
      <c r="B953" t="s">
        <v>20652</v>
      </c>
      <c r="C953" s="34">
        <v>10000064429318</v>
      </c>
      <c r="D953">
        <v>9118841</v>
      </c>
      <c r="E953" t="s">
        <v>20649</v>
      </c>
      <c r="F953" t="s">
        <v>20651</v>
      </c>
      <c r="G953" t="s">
        <v>89</v>
      </c>
      <c r="H953" t="s">
        <v>90</v>
      </c>
      <c r="I953" t="s">
        <v>10</v>
      </c>
      <c r="J953" t="s">
        <v>20650</v>
      </c>
      <c r="K953">
        <v>0</v>
      </c>
      <c r="L953" t="s">
        <v>20652</v>
      </c>
      <c r="M953" t="s">
        <v>20652</v>
      </c>
      <c r="N953">
        <v>0</v>
      </c>
      <c r="O953">
        <v>6</v>
      </c>
      <c r="P953" s="17">
        <v>46022</v>
      </c>
      <c r="Q953" s="19">
        <v>0</v>
      </c>
      <c r="R953" t="s">
        <v>24</v>
      </c>
      <c r="S953" s="17">
        <v>45737</v>
      </c>
      <c r="U953" s="29">
        <v>0</v>
      </c>
      <c r="V953" s="29">
        <v>0</v>
      </c>
      <c r="W953" s="29">
        <v>0</v>
      </c>
      <c r="X953" s="29">
        <f t="shared" si="14"/>
        <v>2</v>
      </c>
      <c r="Y953" s="33">
        <v>0</v>
      </c>
      <c r="Z953" s="29">
        <v>0</v>
      </c>
      <c r="AA953" s="29">
        <v>0</v>
      </c>
      <c r="AB953" s="29">
        <v>0</v>
      </c>
      <c r="AC953" s="33">
        <v>0</v>
      </c>
      <c r="AD953" s="33">
        <v>51.862666666666655</v>
      </c>
      <c r="AE953" s="29">
        <v>0</v>
      </c>
      <c r="AG953" s="29">
        <v>0</v>
      </c>
      <c r="AH953" s="29">
        <v>0</v>
      </c>
      <c r="AI953" s="29">
        <v>0</v>
      </c>
      <c r="AJ953" s="29">
        <v>0</v>
      </c>
      <c r="AK953" s="29">
        <v>0</v>
      </c>
      <c r="AL953" s="53">
        <v>2</v>
      </c>
      <c r="AM953" s="29" t="s">
        <v>20651</v>
      </c>
      <c r="AN953" s="29" t="s">
        <v>20651</v>
      </c>
      <c r="AO953" s="29">
        <v>0</v>
      </c>
      <c r="AP953" s="30">
        <v>0</v>
      </c>
      <c r="AQ953" s="30">
        <v>0</v>
      </c>
    </row>
    <row r="954" spans="1:43" x14ac:dyDescent="0.25">
      <c r="A954" t="s">
        <v>20647</v>
      </c>
      <c r="B954" t="s">
        <v>20652</v>
      </c>
      <c r="C954" s="34">
        <v>10000064429328</v>
      </c>
      <c r="D954">
        <v>9118852</v>
      </c>
      <c r="E954" t="s">
        <v>20649</v>
      </c>
      <c r="F954" t="s">
        <v>20651</v>
      </c>
      <c r="G954" t="s">
        <v>89</v>
      </c>
      <c r="H954" t="s">
        <v>90</v>
      </c>
      <c r="I954" t="s">
        <v>14</v>
      </c>
      <c r="J954" t="s">
        <v>20650</v>
      </c>
      <c r="K954">
        <v>0</v>
      </c>
      <c r="L954" t="s">
        <v>20652</v>
      </c>
      <c r="M954" t="s">
        <v>20652</v>
      </c>
      <c r="N954">
        <v>0</v>
      </c>
      <c r="O954">
        <v>34</v>
      </c>
      <c r="P954" s="17">
        <v>46022</v>
      </c>
      <c r="Q954" s="19">
        <v>0</v>
      </c>
      <c r="R954" t="s">
        <v>24</v>
      </c>
      <c r="S954" s="17">
        <v>45737</v>
      </c>
      <c r="U954" s="29">
        <v>0</v>
      </c>
      <c r="V954" s="29">
        <v>0</v>
      </c>
      <c r="W954" s="29">
        <v>0</v>
      </c>
      <c r="X954" s="29">
        <f t="shared" si="14"/>
        <v>1</v>
      </c>
      <c r="Y954" s="33">
        <v>0</v>
      </c>
      <c r="Z954" s="29">
        <v>0</v>
      </c>
      <c r="AA954" s="29">
        <v>0</v>
      </c>
      <c r="AB954" s="29">
        <v>0</v>
      </c>
      <c r="AC954" s="33">
        <v>0</v>
      </c>
      <c r="AD954" s="33">
        <v>120.1636</v>
      </c>
      <c r="AE954" s="29">
        <v>0</v>
      </c>
      <c r="AG954" s="29">
        <v>0</v>
      </c>
      <c r="AH954" s="29">
        <v>0</v>
      </c>
      <c r="AI954" s="29">
        <v>0</v>
      </c>
      <c r="AJ954" s="29">
        <v>0</v>
      </c>
      <c r="AK954" s="29">
        <v>0</v>
      </c>
      <c r="AL954" s="53">
        <v>1</v>
      </c>
      <c r="AM954" s="29" t="s">
        <v>20651</v>
      </c>
      <c r="AN954" s="29" t="s">
        <v>20651</v>
      </c>
      <c r="AO954" s="29">
        <v>0</v>
      </c>
      <c r="AP954" s="30">
        <v>0</v>
      </c>
      <c r="AQ954" s="30">
        <v>0</v>
      </c>
    </row>
    <row r="955" spans="1:43" x14ac:dyDescent="0.25">
      <c r="A955" t="s">
        <v>20647</v>
      </c>
      <c r="B955" t="s">
        <v>20652</v>
      </c>
      <c r="C955" s="34">
        <v>10000064429378</v>
      </c>
      <c r="D955">
        <v>3574471</v>
      </c>
      <c r="E955" t="s">
        <v>20649</v>
      </c>
      <c r="F955" t="s">
        <v>20651</v>
      </c>
      <c r="G955" t="s">
        <v>89</v>
      </c>
      <c r="H955" t="s">
        <v>90</v>
      </c>
      <c r="I955" t="s">
        <v>14</v>
      </c>
      <c r="J955" t="s">
        <v>20650</v>
      </c>
      <c r="K955">
        <v>0</v>
      </c>
      <c r="L955" t="s">
        <v>20652</v>
      </c>
      <c r="M955" t="s">
        <v>20652</v>
      </c>
      <c r="N955">
        <v>0</v>
      </c>
      <c r="O955">
        <v>21</v>
      </c>
      <c r="P955" s="17">
        <v>46022</v>
      </c>
      <c r="Q955" s="19">
        <v>0</v>
      </c>
      <c r="R955" t="s">
        <v>24</v>
      </c>
      <c r="S955" s="17">
        <v>45737</v>
      </c>
      <c r="U955" s="29">
        <v>0</v>
      </c>
      <c r="V955" s="29">
        <v>0</v>
      </c>
      <c r="W955" s="29">
        <v>0</v>
      </c>
      <c r="X955" s="29">
        <f t="shared" si="14"/>
        <v>1</v>
      </c>
      <c r="Y955" s="33">
        <v>0</v>
      </c>
      <c r="Z955" s="29">
        <v>0</v>
      </c>
      <c r="AA955" s="29">
        <v>0</v>
      </c>
      <c r="AB955" s="29">
        <v>0</v>
      </c>
      <c r="AC955" s="33">
        <v>0</v>
      </c>
      <c r="AD955" s="33">
        <v>120.37700000000001</v>
      </c>
      <c r="AE955" s="29">
        <v>0</v>
      </c>
      <c r="AG955" s="29">
        <v>0</v>
      </c>
      <c r="AH955" s="29">
        <v>0</v>
      </c>
      <c r="AI955" s="29">
        <v>0</v>
      </c>
      <c r="AJ955" s="29">
        <v>0</v>
      </c>
      <c r="AK955" s="29">
        <v>0</v>
      </c>
      <c r="AL955" s="53">
        <v>1</v>
      </c>
      <c r="AM955" s="29" t="s">
        <v>20651</v>
      </c>
      <c r="AN955" s="29" t="s">
        <v>20651</v>
      </c>
      <c r="AO955" s="29">
        <v>0</v>
      </c>
      <c r="AP955" s="30">
        <v>0</v>
      </c>
      <c r="AQ955" s="30">
        <v>0</v>
      </c>
    </row>
    <row r="956" spans="1:43" x14ac:dyDescent="0.25">
      <c r="A956" t="s">
        <v>20647</v>
      </c>
      <c r="B956" t="s">
        <v>20652</v>
      </c>
      <c r="C956" s="34">
        <v>10000064429388</v>
      </c>
      <c r="D956">
        <v>3574488</v>
      </c>
      <c r="E956" t="s">
        <v>20649</v>
      </c>
      <c r="F956" t="s">
        <v>20651</v>
      </c>
      <c r="G956" t="s">
        <v>89</v>
      </c>
      <c r="H956" t="s">
        <v>90</v>
      </c>
      <c r="I956" t="s">
        <v>10</v>
      </c>
      <c r="J956" t="s">
        <v>20650</v>
      </c>
      <c r="K956">
        <v>0</v>
      </c>
      <c r="L956" t="s">
        <v>20652</v>
      </c>
      <c r="M956" t="s">
        <v>20652</v>
      </c>
      <c r="N956">
        <v>0</v>
      </c>
      <c r="O956">
        <v>3</v>
      </c>
      <c r="P956" s="17">
        <v>46022</v>
      </c>
      <c r="Q956" s="19">
        <v>0</v>
      </c>
      <c r="R956" t="s">
        <v>24</v>
      </c>
      <c r="S956" s="17">
        <v>45737</v>
      </c>
      <c r="U956" s="29">
        <v>0</v>
      </c>
      <c r="V956" s="29">
        <v>0</v>
      </c>
      <c r="W956" s="29">
        <v>0</v>
      </c>
      <c r="X956" s="29">
        <f t="shared" si="14"/>
        <v>2</v>
      </c>
      <c r="Y956" s="33">
        <v>0</v>
      </c>
      <c r="Z956" s="29">
        <v>0</v>
      </c>
      <c r="AA956" s="29">
        <v>0</v>
      </c>
      <c r="AB956" s="29">
        <v>0</v>
      </c>
      <c r="AC956" s="33">
        <v>0</v>
      </c>
      <c r="AD956" s="33">
        <v>60.899833333333333</v>
      </c>
      <c r="AE956" s="29">
        <v>0</v>
      </c>
      <c r="AG956" s="29">
        <v>0</v>
      </c>
      <c r="AH956" s="29">
        <v>0</v>
      </c>
      <c r="AI956" s="29">
        <v>0</v>
      </c>
      <c r="AJ956" s="29">
        <v>0</v>
      </c>
      <c r="AK956" s="29">
        <v>0</v>
      </c>
      <c r="AL956" s="53">
        <v>2</v>
      </c>
      <c r="AM956" s="29" t="s">
        <v>20651</v>
      </c>
      <c r="AN956" s="29" t="s">
        <v>20651</v>
      </c>
      <c r="AO956" s="29">
        <v>0</v>
      </c>
      <c r="AP956" s="30">
        <v>0</v>
      </c>
      <c r="AQ956" s="30">
        <v>0</v>
      </c>
    </row>
    <row r="957" spans="1:43" x14ac:dyDescent="0.25">
      <c r="A957" t="s">
        <v>20647</v>
      </c>
      <c r="B957" t="s">
        <v>20652</v>
      </c>
      <c r="C957" s="34">
        <v>10000064429389</v>
      </c>
      <c r="D957">
        <v>9118813</v>
      </c>
      <c r="E957" t="s">
        <v>20649</v>
      </c>
      <c r="F957" t="s">
        <v>20651</v>
      </c>
      <c r="G957" t="s">
        <v>89</v>
      </c>
      <c r="H957" t="s">
        <v>90</v>
      </c>
      <c r="I957" t="s">
        <v>10</v>
      </c>
      <c r="J957" t="s">
        <v>20650</v>
      </c>
      <c r="K957">
        <v>0</v>
      </c>
      <c r="L957" t="s">
        <v>20652</v>
      </c>
      <c r="M957" t="s">
        <v>20652</v>
      </c>
      <c r="N957">
        <v>0</v>
      </c>
      <c r="O957">
        <v>14</v>
      </c>
      <c r="P957" s="17">
        <v>46022</v>
      </c>
      <c r="Q957" s="19">
        <v>0</v>
      </c>
      <c r="R957" t="s">
        <v>24</v>
      </c>
      <c r="S957" s="17">
        <v>45737</v>
      </c>
      <c r="U957" s="29">
        <v>0</v>
      </c>
      <c r="V957" s="29">
        <v>0</v>
      </c>
      <c r="W957" s="29">
        <v>0</v>
      </c>
      <c r="X957" s="29">
        <f t="shared" si="14"/>
        <v>1</v>
      </c>
      <c r="Y957" s="33">
        <v>0</v>
      </c>
      <c r="Z957" s="29">
        <v>0</v>
      </c>
      <c r="AA957" s="29">
        <v>0</v>
      </c>
      <c r="AB957" s="29">
        <v>0</v>
      </c>
      <c r="AC957" s="33">
        <v>0</v>
      </c>
      <c r="AD957" s="33">
        <v>197.5599</v>
      </c>
      <c r="AE957" s="29">
        <v>0</v>
      </c>
      <c r="AG957" s="29">
        <v>0</v>
      </c>
      <c r="AH957" s="29">
        <v>0</v>
      </c>
      <c r="AI957" s="29">
        <v>0</v>
      </c>
      <c r="AJ957" s="29">
        <v>0</v>
      </c>
      <c r="AK957" s="29">
        <v>0</v>
      </c>
      <c r="AL957" s="53">
        <v>1</v>
      </c>
      <c r="AM957" s="29" t="s">
        <v>20651</v>
      </c>
      <c r="AN957" s="29" t="s">
        <v>20651</v>
      </c>
      <c r="AO957" s="29">
        <v>0</v>
      </c>
      <c r="AP957" s="30">
        <v>0</v>
      </c>
      <c r="AQ957" s="30">
        <v>0</v>
      </c>
    </row>
    <row r="958" spans="1:43" x14ac:dyDescent="0.25">
      <c r="A958" t="s">
        <v>20647</v>
      </c>
      <c r="B958" t="s">
        <v>20652</v>
      </c>
      <c r="C958" s="34">
        <v>10000064429392</v>
      </c>
      <c r="D958">
        <v>9118831</v>
      </c>
      <c r="E958" t="s">
        <v>20649</v>
      </c>
      <c r="F958" t="s">
        <v>20651</v>
      </c>
      <c r="G958" t="s">
        <v>89</v>
      </c>
      <c r="H958" t="s">
        <v>90</v>
      </c>
      <c r="I958" t="s">
        <v>10</v>
      </c>
      <c r="J958" t="s">
        <v>20650</v>
      </c>
      <c r="K958">
        <v>0</v>
      </c>
      <c r="L958" t="s">
        <v>20652</v>
      </c>
      <c r="M958" t="s">
        <v>20652</v>
      </c>
      <c r="N958">
        <v>0</v>
      </c>
      <c r="O958">
        <v>71</v>
      </c>
      <c r="P958" s="17">
        <v>46022</v>
      </c>
      <c r="Q958" s="19">
        <v>0</v>
      </c>
      <c r="R958" t="s">
        <v>24</v>
      </c>
      <c r="S958" s="17">
        <v>45737</v>
      </c>
      <c r="U958" s="29">
        <v>0</v>
      </c>
      <c r="V958" s="29">
        <v>0</v>
      </c>
      <c r="W958" s="29">
        <v>0</v>
      </c>
      <c r="X958" s="29">
        <f t="shared" si="14"/>
        <v>2</v>
      </c>
      <c r="Y958" s="33">
        <v>0</v>
      </c>
      <c r="Z958" s="29">
        <v>0</v>
      </c>
      <c r="AA958" s="29">
        <v>0</v>
      </c>
      <c r="AB958" s="29">
        <v>0</v>
      </c>
      <c r="AC958" s="33">
        <v>0</v>
      </c>
      <c r="AD958" s="33">
        <v>134.01519999999999</v>
      </c>
      <c r="AE958" s="29">
        <v>0</v>
      </c>
      <c r="AG958" s="29">
        <v>0</v>
      </c>
      <c r="AH958" s="29">
        <v>0</v>
      </c>
      <c r="AI958" s="29">
        <v>0</v>
      </c>
      <c r="AJ958" s="29">
        <v>0</v>
      </c>
      <c r="AK958" s="29">
        <v>0</v>
      </c>
      <c r="AL958" s="53">
        <v>2</v>
      </c>
      <c r="AM958" s="29" t="s">
        <v>20651</v>
      </c>
      <c r="AN958" s="29" t="s">
        <v>20651</v>
      </c>
      <c r="AO958" s="29">
        <v>0</v>
      </c>
      <c r="AP958" s="30">
        <v>0</v>
      </c>
      <c r="AQ958" s="30">
        <v>0</v>
      </c>
    </row>
    <row r="959" spans="1:43" x14ac:dyDescent="0.25">
      <c r="A959" t="s">
        <v>20647</v>
      </c>
      <c r="B959" t="s">
        <v>20652</v>
      </c>
      <c r="C959" s="34">
        <v>10000064429395</v>
      </c>
      <c r="D959">
        <v>9118815</v>
      </c>
      <c r="E959" t="s">
        <v>20649</v>
      </c>
      <c r="F959" t="s">
        <v>20651</v>
      </c>
      <c r="G959" t="s">
        <v>89</v>
      </c>
      <c r="H959" t="s">
        <v>90</v>
      </c>
      <c r="I959" t="s">
        <v>10</v>
      </c>
      <c r="J959" t="s">
        <v>20650</v>
      </c>
      <c r="K959">
        <v>0</v>
      </c>
      <c r="L959" t="s">
        <v>20652</v>
      </c>
      <c r="M959" t="s">
        <v>20652</v>
      </c>
      <c r="N959">
        <v>0</v>
      </c>
      <c r="O959">
        <v>15</v>
      </c>
      <c r="P959" s="17">
        <v>46022</v>
      </c>
      <c r="Q959" s="19">
        <v>0</v>
      </c>
      <c r="R959" t="s">
        <v>24</v>
      </c>
      <c r="S959" s="17">
        <v>45737</v>
      </c>
      <c r="U959" s="29">
        <v>0</v>
      </c>
      <c r="V959" s="29">
        <v>0</v>
      </c>
      <c r="W959" s="29">
        <v>0</v>
      </c>
      <c r="X959" s="29">
        <f t="shared" si="14"/>
        <v>2</v>
      </c>
      <c r="Y959" s="33">
        <v>0</v>
      </c>
      <c r="Z959" s="29">
        <v>0</v>
      </c>
      <c r="AA959" s="29">
        <v>0</v>
      </c>
      <c r="AB959" s="29">
        <v>0</v>
      </c>
      <c r="AC959" s="33">
        <v>0</v>
      </c>
      <c r="AD959" s="33">
        <v>38.143633333333334</v>
      </c>
      <c r="AE959" s="29">
        <v>0</v>
      </c>
      <c r="AG959" s="29">
        <v>0</v>
      </c>
      <c r="AH959" s="29">
        <v>0</v>
      </c>
      <c r="AI959" s="29">
        <v>0</v>
      </c>
      <c r="AJ959" s="29">
        <v>0</v>
      </c>
      <c r="AK959" s="29">
        <v>0</v>
      </c>
      <c r="AL959" s="53">
        <v>2</v>
      </c>
      <c r="AM959" s="29" t="s">
        <v>20651</v>
      </c>
      <c r="AN959" s="29" t="s">
        <v>20651</v>
      </c>
      <c r="AO959" s="29">
        <v>0</v>
      </c>
      <c r="AP959" s="30">
        <v>0</v>
      </c>
      <c r="AQ959" s="30">
        <v>0</v>
      </c>
    </row>
    <row r="960" spans="1:43" x14ac:dyDescent="0.25">
      <c r="A960" t="s">
        <v>20647</v>
      </c>
      <c r="B960" t="s">
        <v>20652</v>
      </c>
      <c r="C960" s="34">
        <v>10000064429419</v>
      </c>
      <c r="D960">
        <v>9118830</v>
      </c>
      <c r="E960" t="s">
        <v>20649</v>
      </c>
      <c r="F960" t="s">
        <v>20651</v>
      </c>
      <c r="G960" t="s">
        <v>89</v>
      </c>
      <c r="H960" t="s">
        <v>90</v>
      </c>
      <c r="I960" t="s">
        <v>10</v>
      </c>
      <c r="J960" t="s">
        <v>20650</v>
      </c>
      <c r="K960">
        <v>0</v>
      </c>
      <c r="L960" t="s">
        <v>20652</v>
      </c>
      <c r="M960" t="s">
        <v>20652</v>
      </c>
      <c r="N960">
        <v>0</v>
      </c>
      <c r="O960">
        <v>73</v>
      </c>
      <c r="P960" s="17">
        <v>46022</v>
      </c>
      <c r="Q960" s="19">
        <v>0</v>
      </c>
      <c r="R960" t="s">
        <v>24</v>
      </c>
      <c r="S960" s="17">
        <v>45737</v>
      </c>
      <c r="U960" s="29">
        <v>0</v>
      </c>
      <c r="V960" s="29">
        <v>0</v>
      </c>
      <c r="W960" s="29">
        <v>0</v>
      </c>
      <c r="X960" s="29">
        <f t="shared" si="14"/>
        <v>2</v>
      </c>
      <c r="Y960" s="33">
        <v>0</v>
      </c>
      <c r="Z960" s="29">
        <v>0</v>
      </c>
      <c r="AA960" s="29">
        <v>0</v>
      </c>
      <c r="AB960" s="29">
        <v>0</v>
      </c>
      <c r="AC960" s="33">
        <v>0</v>
      </c>
      <c r="AD960" s="33">
        <v>134.47433333333333</v>
      </c>
      <c r="AE960" s="29">
        <v>0</v>
      </c>
      <c r="AG960" s="29">
        <v>0</v>
      </c>
      <c r="AH960" s="29">
        <v>0</v>
      </c>
      <c r="AI960" s="29">
        <v>0</v>
      </c>
      <c r="AJ960" s="29">
        <v>0</v>
      </c>
      <c r="AK960" s="29">
        <v>0</v>
      </c>
      <c r="AL960" s="53">
        <v>2</v>
      </c>
      <c r="AM960" s="29" t="s">
        <v>20651</v>
      </c>
      <c r="AN960" s="29" t="s">
        <v>20651</v>
      </c>
      <c r="AO960" s="29">
        <v>0</v>
      </c>
      <c r="AP960" s="30">
        <v>0</v>
      </c>
      <c r="AQ960" s="30">
        <v>0</v>
      </c>
    </row>
    <row r="961" spans="1:43" x14ac:dyDescent="0.25">
      <c r="A961" t="s">
        <v>20647</v>
      </c>
      <c r="B961" t="s">
        <v>20652</v>
      </c>
      <c r="C961" s="34">
        <v>10000064429426</v>
      </c>
      <c r="D961">
        <v>9118866</v>
      </c>
      <c r="E961" t="s">
        <v>20649</v>
      </c>
      <c r="F961" t="s">
        <v>20651</v>
      </c>
      <c r="G961" t="s">
        <v>89</v>
      </c>
      <c r="H961" t="s">
        <v>90</v>
      </c>
      <c r="I961" t="s">
        <v>10</v>
      </c>
      <c r="J961" t="s">
        <v>20650</v>
      </c>
      <c r="K961">
        <v>0</v>
      </c>
      <c r="L961" t="s">
        <v>20652</v>
      </c>
      <c r="M961" t="s">
        <v>20652</v>
      </c>
      <c r="N961">
        <v>0</v>
      </c>
      <c r="O961">
        <v>80</v>
      </c>
      <c r="P961" s="17">
        <v>46022</v>
      </c>
      <c r="Q961" s="19">
        <v>0</v>
      </c>
      <c r="R961" t="s">
        <v>24</v>
      </c>
      <c r="S961" s="17">
        <v>45737</v>
      </c>
      <c r="U961" s="29">
        <v>0</v>
      </c>
      <c r="V961" s="29">
        <v>0</v>
      </c>
      <c r="W961" s="29">
        <v>0</v>
      </c>
      <c r="X961" s="29">
        <f t="shared" si="14"/>
        <v>2</v>
      </c>
      <c r="Y961" s="33">
        <v>0</v>
      </c>
      <c r="Z961" s="29">
        <v>0</v>
      </c>
      <c r="AA961" s="29">
        <v>0</v>
      </c>
      <c r="AB961" s="29">
        <v>0</v>
      </c>
      <c r="AC961" s="33">
        <v>0</v>
      </c>
      <c r="AD961" s="33">
        <v>120.45945</v>
      </c>
      <c r="AE961" s="29">
        <v>0</v>
      </c>
      <c r="AG961" s="29">
        <v>0</v>
      </c>
      <c r="AH961" s="29">
        <v>0</v>
      </c>
      <c r="AI961" s="29">
        <v>0</v>
      </c>
      <c r="AJ961" s="29">
        <v>0</v>
      </c>
      <c r="AK961" s="29">
        <v>0</v>
      </c>
      <c r="AL961" s="53">
        <v>2</v>
      </c>
      <c r="AM961" s="29" t="s">
        <v>20651</v>
      </c>
      <c r="AN961" s="29" t="s">
        <v>20651</v>
      </c>
      <c r="AO961" s="29">
        <v>0</v>
      </c>
      <c r="AP961" s="30">
        <v>0</v>
      </c>
      <c r="AQ961" s="30">
        <v>0</v>
      </c>
    </row>
    <row r="962" spans="1:43" x14ac:dyDescent="0.25">
      <c r="A962" t="s">
        <v>20647</v>
      </c>
      <c r="B962" t="s">
        <v>20652</v>
      </c>
      <c r="C962" s="34">
        <v>10000064429448</v>
      </c>
      <c r="D962">
        <v>155227</v>
      </c>
      <c r="E962" t="s">
        <v>20649</v>
      </c>
      <c r="F962" t="s">
        <v>20651</v>
      </c>
      <c r="G962" t="s">
        <v>89</v>
      </c>
      <c r="H962" t="s">
        <v>90</v>
      </c>
      <c r="I962" t="s">
        <v>10</v>
      </c>
      <c r="J962" t="s">
        <v>20650</v>
      </c>
      <c r="K962">
        <v>0</v>
      </c>
      <c r="L962" t="s">
        <v>20652</v>
      </c>
      <c r="M962" t="s">
        <v>20652</v>
      </c>
      <c r="N962">
        <v>0</v>
      </c>
      <c r="O962">
        <v>22</v>
      </c>
      <c r="P962" s="17">
        <v>46022</v>
      </c>
      <c r="Q962" s="19">
        <v>0</v>
      </c>
      <c r="R962" t="s">
        <v>24</v>
      </c>
      <c r="S962" s="17">
        <v>45737</v>
      </c>
      <c r="U962" s="29">
        <v>0</v>
      </c>
      <c r="V962" s="29">
        <v>0</v>
      </c>
      <c r="W962" s="29">
        <v>0</v>
      </c>
      <c r="X962" s="29">
        <f t="shared" si="14"/>
        <v>2</v>
      </c>
      <c r="Y962" s="33">
        <v>0</v>
      </c>
      <c r="Z962" s="29">
        <v>0</v>
      </c>
      <c r="AA962" s="29">
        <v>0</v>
      </c>
      <c r="AB962" s="29">
        <v>0</v>
      </c>
      <c r="AC962" s="33">
        <v>0</v>
      </c>
      <c r="AD962" s="33">
        <v>56.884033333333328</v>
      </c>
      <c r="AE962" s="29">
        <v>0</v>
      </c>
      <c r="AG962" s="29">
        <v>0</v>
      </c>
      <c r="AH962" s="29">
        <v>0</v>
      </c>
      <c r="AI962" s="29">
        <v>0</v>
      </c>
      <c r="AJ962" s="29">
        <v>0</v>
      </c>
      <c r="AK962" s="29">
        <v>0</v>
      </c>
      <c r="AL962" s="53">
        <v>2</v>
      </c>
      <c r="AM962" s="29" t="s">
        <v>20651</v>
      </c>
      <c r="AN962" s="29" t="s">
        <v>20651</v>
      </c>
      <c r="AO962" s="29">
        <v>0</v>
      </c>
      <c r="AP962" s="30">
        <v>0</v>
      </c>
      <c r="AQ962" s="30">
        <v>0</v>
      </c>
    </row>
    <row r="963" spans="1:43" x14ac:dyDescent="0.25">
      <c r="A963" t="s">
        <v>20647</v>
      </c>
      <c r="B963" t="s">
        <v>20652</v>
      </c>
      <c r="C963" s="34">
        <v>10000064429457</v>
      </c>
      <c r="D963">
        <v>3574473</v>
      </c>
      <c r="E963" t="s">
        <v>20649</v>
      </c>
      <c r="F963" t="s">
        <v>20651</v>
      </c>
      <c r="G963" t="s">
        <v>89</v>
      </c>
      <c r="H963" t="s">
        <v>90</v>
      </c>
      <c r="I963" t="s">
        <v>10</v>
      </c>
      <c r="J963" t="s">
        <v>20650</v>
      </c>
      <c r="K963">
        <v>0</v>
      </c>
      <c r="L963" t="s">
        <v>20652</v>
      </c>
      <c r="M963" t="s">
        <v>20652</v>
      </c>
      <c r="N963">
        <v>0</v>
      </c>
      <c r="O963">
        <v>73</v>
      </c>
      <c r="P963" s="17">
        <v>46022</v>
      </c>
      <c r="Q963" s="19">
        <v>0</v>
      </c>
      <c r="R963" t="s">
        <v>24</v>
      </c>
      <c r="S963" s="17">
        <v>45737</v>
      </c>
      <c r="U963" s="29">
        <v>0</v>
      </c>
      <c r="V963" s="29">
        <v>0</v>
      </c>
      <c r="W963" s="29">
        <v>0</v>
      </c>
      <c r="X963" s="29">
        <f t="shared" ref="X963:X1026" si="15">AL963</f>
        <v>2</v>
      </c>
      <c r="Y963" s="33">
        <v>0</v>
      </c>
      <c r="Z963" s="29">
        <v>0</v>
      </c>
      <c r="AA963" s="29">
        <v>0</v>
      </c>
      <c r="AB963" s="29">
        <v>0</v>
      </c>
      <c r="AC963" s="33">
        <v>0</v>
      </c>
      <c r="AD963" s="33">
        <v>120.45945</v>
      </c>
      <c r="AE963" s="29">
        <v>0</v>
      </c>
      <c r="AG963" s="29">
        <v>0</v>
      </c>
      <c r="AH963" s="29">
        <v>0</v>
      </c>
      <c r="AI963" s="29">
        <v>0</v>
      </c>
      <c r="AJ963" s="29">
        <v>0</v>
      </c>
      <c r="AK963" s="29">
        <v>0</v>
      </c>
      <c r="AL963" s="53">
        <v>2</v>
      </c>
      <c r="AM963" s="29" t="s">
        <v>20651</v>
      </c>
      <c r="AN963" s="29" t="s">
        <v>20651</v>
      </c>
      <c r="AO963" s="29">
        <v>0</v>
      </c>
      <c r="AP963" s="30">
        <v>0</v>
      </c>
      <c r="AQ963" s="30">
        <v>0</v>
      </c>
    </row>
    <row r="964" spans="1:43" x14ac:dyDescent="0.25">
      <c r="A964" t="s">
        <v>20647</v>
      </c>
      <c r="B964" t="s">
        <v>20652</v>
      </c>
      <c r="C964" s="34">
        <v>10000064429466</v>
      </c>
      <c r="D964">
        <v>9118868</v>
      </c>
      <c r="E964" t="s">
        <v>20649</v>
      </c>
      <c r="F964" t="s">
        <v>20651</v>
      </c>
      <c r="G964" t="s">
        <v>89</v>
      </c>
      <c r="H964" t="s">
        <v>90</v>
      </c>
      <c r="I964" t="s">
        <v>10</v>
      </c>
      <c r="J964" t="s">
        <v>20650</v>
      </c>
      <c r="K964">
        <v>0</v>
      </c>
      <c r="L964" t="s">
        <v>20652</v>
      </c>
      <c r="M964" t="s">
        <v>20652</v>
      </c>
      <c r="N964">
        <v>0</v>
      </c>
      <c r="O964">
        <v>14</v>
      </c>
      <c r="P964" s="17">
        <v>46022</v>
      </c>
      <c r="Q964" s="19">
        <v>0</v>
      </c>
      <c r="R964" t="s">
        <v>24</v>
      </c>
      <c r="S964" s="17">
        <v>45737</v>
      </c>
      <c r="U964" s="29">
        <v>0</v>
      </c>
      <c r="V964" s="29">
        <v>0</v>
      </c>
      <c r="W964" s="29">
        <v>0</v>
      </c>
      <c r="X964" s="29">
        <f t="shared" si="15"/>
        <v>2</v>
      </c>
      <c r="Y964" s="33">
        <v>0</v>
      </c>
      <c r="Z964" s="29">
        <v>0</v>
      </c>
      <c r="AA964" s="29">
        <v>0</v>
      </c>
      <c r="AB964" s="29">
        <v>0</v>
      </c>
      <c r="AC964" s="33">
        <v>0</v>
      </c>
      <c r="AD964" s="33">
        <v>68.307400000000001</v>
      </c>
      <c r="AE964" s="29">
        <v>0</v>
      </c>
      <c r="AG964" s="29">
        <v>0</v>
      </c>
      <c r="AH964" s="29">
        <v>0</v>
      </c>
      <c r="AI964" s="29">
        <v>0</v>
      </c>
      <c r="AJ964" s="29">
        <v>0</v>
      </c>
      <c r="AK964" s="29">
        <v>0</v>
      </c>
      <c r="AL964" s="53">
        <v>2</v>
      </c>
      <c r="AM964" s="29" t="s">
        <v>20651</v>
      </c>
      <c r="AN964" s="29" t="s">
        <v>20651</v>
      </c>
      <c r="AO964" s="29">
        <v>0</v>
      </c>
      <c r="AP964" s="30">
        <v>0</v>
      </c>
      <c r="AQ964" s="30">
        <v>0</v>
      </c>
    </row>
    <row r="965" spans="1:43" x14ac:dyDescent="0.25">
      <c r="A965" t="s">
        <v>20647</v>
      </c>
      <c r="B965" t="s">
        <v>20652</v>
      </c>
      <c r="C965" s="34">
        <v>10000064429482</v>
      </c>
      <c r="D965">
        <v>9118862</v>
      </c>
      <c r="E965" t="s">
        <v>20649</v>
      </c>
      <c r="F965" t="s">
        <v>20651</v>
      </c>
      <c r="G965" t="s">
        <v>89</v>
      </c>
      <c r="H965" t="s">
        <v>90</v>
      </c>
      <c r="I965" t="s">
        <v>14</v>
      </c>
      <c r="J965" t="s">
        <v>20650</v>
      </c>
      <c r="K965">
        <v>0</v>
      </c>
      <c r="L965" t="s">
        <v>20652</v>
      </c>
      <c r="M965" t="s">
        <v>20652</v>
      </c>
      <c r="N965">
        <v>0</v>
      </c>
      <c r="O965">
        <v>80</v>
      </c>
      <c r="P965" s="17">
        <v>46022</v>
      </c>
      <c r="Q965" s="19">
        <v>0</v>
      </c>
      <c r="R965" t="s">
        <v>24</v>
      </c>
      <c r="S965" s="17">
        <v>45737</v>
      </c>
      <c r="U965" s="29">
        <v>0</v>
      </c>
      <c r="V965" s="29">
        <v>0</v>
      </c>
      <c r="W965" s="29">
        <v>0</v>
      </c>
      <c r="X965" s="29">
        <f t="shared" si="15"/>
        <v>1</v>
      </c>
      <c r="Y965" s="33">
        <v>0</v>
      </c>
      <c r="Z965" s="29">
        <v>0</v>
      </c>
      <c r="AA965" s="29">
        <v>0</v>
      </c>
      <c r="AB965" s="29">
        <v>0</v>
      </c>
      <c r="AC965" s="33">
        <v>0</v>
      </c>
      <c r="AD965" s="33">
        <v>352.08089999999999</v>
      </c>
      <c r="AE965" s="29">
        <v>0</v>
      </c>
      <c r="AG965" s="29">
        <v>0</v>
      </c>
      <c r="AH965" s="29">
        <v>0</v>
      </c>
      <c r="AI965" s="29">
        <v>0</v>
      </c>
      <c r="AJ965" s="29">
        <v>0</v>
      </c>
      <c r="AK965" s="29">
        <v>0</v>
      </c>
      <c r="AL965" s="53">
        <v>1</v>
      </c>
      <c r="AM965" s="29" t="s">
        <v>20651</v>
      </c>
      <c r="AN965" s="29" t="s">
        <v>20651</v>
      </c>
      <c r="AO965" s="29">
        <v>0</v>
      </c>
      <c r="AP965" s="30">
        <v>0</v>
      </c>
      <c r="AQ965" s="30">
        <v>0</v>
      </c>
    </row>
    <row r="966" spans="1:43" x14ac:dyDescent="0.25">
      <c r="A966" t="s">
        <v>20647</v>
      </c>
      <c r="B966" t="s">
        <v>20652</v>
      </c>
      <c r="C966" s="34">
        <v>10000064429524</v>
      </c>
      <c r="D966">
        <v>9118867</v>
      </c>
      <c r="E966" t="s">
        <v>20649</v>
      </c>
      <c r="F966" t="s">
        <v>20651</v>
      </c>
      <c r="G966" t="s">
        <v>89</v>
      </c>
      <c r="H966" t="s">
        <v>90</v>
      </c>
      <c r="I966" t="s">
        <v>10</v>
      </c>
      <c r="J966" t="s">
        <v>20650</v>
      </c>
      <c r="K966">
        <v>0</v>
      </c>
      <c r="L966" t="s">
        <v>20652</v>
      </c>
      <c r="M966" t="s">
        <v>20652</v>
      </c>
      <c r="N966">
        <v>0</v>
      </c>
      <c r="O966">
        <v>14</v>
      </c>
      <c r="P966" s="17">
        <v>46022</v>
      </c>
      <c r="Q966" s="19">
        <v>0</v>
      </c>
      <c r="R966" t="s">
        <v>24</v>
      </c>
      <c r="S966" s="17">
        <v>45737</v>
      </c>
      <c r="U966" s="29">
        <v>0</v>
      </c>
      <c r="V966" s="29">
        <v>0</v>
      </c>
      <c r="W966" s="29">
        <v>0</v>
      </c>
      <c r="X966" s="29">
        <f t="shared" si="15"/>
        <v>2</v>
      </c>
      <c r="Y966" s="33">
        <v>0</v>
      </c>
      <c r="Z966" s="29">
        <v>0</v>
      </c>
      <c r="AA966" s="29">
        <v>0</v>
      </c>
      <c r="AB966" s="29">
        <v>0</v>
      </c>
      <c r="AC966" s="33">
        <v>0</v>
      </c>
      <c r="AD966" s="33">
        <v>69.39703333333334</v>
      </c>
      <c r="AE966" s="29">
        <v>0</v>
      </c>
      <c r="AG966" s="29">
        <v>0</v>
      </c>
      <c r="AH966" s="29">
        <v>0</v>
      </c>
      <c r="AI966" s="29">
        <v>0</v>
      </c>
      <c r="AJ966" s="29">
        <v>0</v>
      </c>
      <c r="AK966" s="29">
        <v>0</v>
      </c>
      <c r="AL966" s="53">
        <v>2</v>
      </c>
      <c r="AM966" s="29" t="s">
        <v>20651</v>
      </c>
      <c r="AN966" s="29" t="s">
        <v>20651</v>
      </c>
      <c r="AO966" s="29">
        <v>0</v>
      </c>
      <c r="AP966" s="30">
        <v>0</v>
      </c>
      <c r="AQ966" s="30">
        <v>0</v>
      </c>
    </row>
    <row r="967" spans="1:43" x14ac:dyDescent="0.25">
      <c r="A967" t="s">
        <v>20647</v>
      </c>
      <c r="B967" t="s">
        <v>20652</v>
      </c>
      <c r="C967" s="34">
        <v>10000064429527</v>
      </c>
      <c r="D967">
        <v>3574472</v>
      </c>
      <c r="E967" t="s">
        <v>20649</v>
      </c>
      <c r="F967" t="s">
        <v>20651</v>
      </c>
      <c r="G967" t="s">
        <v>89</v>
      </c>
      <c r="H967" t="s">
        <v>90</v>
      </c>
      <c r="I967" t="s">
        <v>14</v>
      </c>
      <c r="J967" t="s">
        <v>20650</v>
      </c>
      <c r="K967">
        <v>0</v>
      </c>
      <c r="L967" t="s">
        <v>20652</v>
      </c>
      <c r="M967" t="s">
        <v>20652</v>
      </c>
      <c r="N967">
        <v>0</v>
      </c>
      <c r="O967">
        <v>77</v>
      </c>
      <c r="P967" s="17">
        <v>46022</v>
      </c>
      <c r="Q967" s="19">
        <v>0</v>
      </c>
      <c r="R967" t="s">
        <v>24</v>
      </c>
      <c r="S967" s="17">
        <v>45737</v>
      </c>
      <c r="U967" s="29">
        <v>0</v>
      </c>
      <c r="V967" s="29">
        <v>0</v>
      </c>
      <c r="W967" s="29">
        <v>0</v>
      </c>
      <c r="X967" s="29">
        <f t="shared" si="15"/>
        <v>1</v>
      </c>
      <c r="Y967" s="33">
        <v>0</v>
      </c>
      <c r="Z967" s="29">
        <v>0</v>
      </c>
      <c r="AA967" s="29">
        <v>0</v>
      </c>
      <c r="AB967" s="29">
        <v>0</v>
      </c>
      <c r="AC967" s="33">
        <v>0</v>
      </c>
      <c r="AD967" s="33">
        <v>351.13030000000003</v>
      </c>
      <c r="AE967" s="29">
        <v>0</v>
      </c>
      <c r="AG967" s="29">
        <v>0</v>
      </c>
      <c r="AH967" s="29">
        <v>0</v>
      </c>
      <c r="AI967" s="29">
        <v>0</v>
      </c>
      <c r="AJ967" s="29">
        <v>0</v>
      </c>
      <c r="AK967" s="29">
        <v>0</v>
      </c>
      <c r="AL967" s="53">
        <v>1</v>
      </c>
      <c r="AM967" s="29" t="s">
        <v>20651</v>
      </c>
      <c r="AN967" s="29" t="s">
        <v>20651</v>
      </c>
      <c r="AO967" s="29">
        <v>0</v>
      </c>
      <c r="AP967" s="30">
        <v>0</v>
      </c>
      <c r="AQ967" s="30">
        <v>0</v>
      </c>
    </row>
    <row r="968" spans="1:43" x14ac:dyDescent="0.25">
      <c r="A968" t="s">
        <v>20647</v>
      </c>
      <c r="B968" t="s">
        <v>20652</v>
      </c>
      <c r="C968" s="34">
        <v>10000064429667</v>
      </c>
      <c r="D968">
        <v>9118879</v>
      </c>
      <c r="E968" t="s">
        <v>20649</v>
      </c>
      <c r="F968" t="s">
        <v>20651</v>
      </c>
      <c r="G968" t="s">
        <v>89</v>
      </c>
      <c r="H968" t="s">
        <v>90</v>
      </c>
      <c r="I968" t="s">
        <v>10</v>
      </c>
      <c r="J968" t="s">
        <v>20650</v>
      </c>
      <c r="K968">
        <v>0</v>
      </c>
      <c r="L968" t="s">
        <v>20652</v>
      </c>
      <c r="M968" t="s">
        <v>20652</v>
      </c>
      <c r="N968">
        <v>0</v>
      </c>
      <c r="O968">
        <v>9</v>
      </c>
      <c r="P968" s="17">
        <v>46022</v>
      </c>
      <c r="Q968" s="19">
        <v>0</v>
      </c>
      <c r="R968" t="s">
        <v>24</v>
      </c>
      <c r="S968" s="17">
        <v>45737</v>
      </c>
      <c r="U968" s="29">
        <v>0</v>
      </c>
      <c r="V968" s="29">
        <v>0</v>
      </c>
      <c r="W968" s="29">
        <v>0</v>
      </c>
      <c r="X968" s="29">
        <f t="shared" si="15"/>
        <v>2</v>
      </c>
      <c r="Y968" s="33">
        <v>0</v>
      </c>
      <c r="Z968" s="29">
        <v>0</v>
      </c>
      <c r="AA968" s="29">
        <v>0</v>
      </c>
      <c r="AB968" s="29">
        <v>0</v>
      </c>
      <c r="AC968" s="33">
        <v>0</v>
      </c>
      <c r="AD968" s="33">
        <v>52.590166666666669</v>
      </c>
      <c r="AE968" s="29">
        <v>0</v>
      </c>
      <c r="AG968" s="29">
        <v>0</v>
      </c>
      <c r="AH968" s="29">
        <v>0</v>
      </c>
      <c r="AI968" s="29">
        <v>0</v>
      </c>
      <c r="AJ968" s="29">
        <v>0</v>
      </c>
      <c r="AK968" s="29">
        <v>0</v>
      </c>
      <c r="AL968" s="53">
        <v>2</v>
      </c>
      <c r="AM968" s="29" t="s">
        <v>20651</v>
      </c>
      <c r="AN968" s="29" t="s">
        <v>20651</v>
      </c>
      <c r="AO968" s="29">
        <v>0</v>
      </c>
      <c r="AP968" s="30">
        <v>0</v>
      </c>
      <c r="AQ968" s="30">
        <v>0</v>
      </c>
    </row>
    <row r="969" spans="1:43" x14ac:dyDescent="0.25">
      <c r="A969" t="s">
        <v>20647</v>
      </c>
      <c r="B969" t="s">
        <v>20652</v>
      </c>
      <c r="C969" s="34">
        <v>10000064429807</v>
      </c>
      <c r="D969">
        <v>9118901</v>
      </c>
      <c r="E969" t="s">
        <v>20649</v>
      </c>
      <c r="F969" t="s">
        <v>20651</v>
      </c>
      <c r="G969" t="s">
        <v>89</v>
      </c>
      <c r="H969" t="s">
        <v>90</v>
      </c>
      <c r="I969" t="s">
        <v>10</v>
      </c>
      <c r="J969" t="s">
        <v>20650</v>
      </c>
      <c r="K969">
        <v>0</v>
      </c>
      <c r="L969" t="s">
        <v>20652</v>
      </c>
      <c r="M969" t="s">
        <v>20652</v>
      </c>
      <c r="N969">
        <v>0</v>
      </c>
      <c r="O969">
        <v>80</v>
      </c>
      <c r="P969" s="17">
        <v>46022</v>
      </c>
      <c r="Q969" s="19">
        <v>0</v>
      </c>
      <c r="R969" t="s">
        <v>24</v>
      </c>
      <c r="S969" s="17">
        <v>45737</v>
      </c>
      <c r="U969" s="29">
        <v>0</v>
      </c>
      <c r="V969" s="29">
        <v>0</v>
      </c>
      <c r="W969" s="29">
        <v>0</v>
      </c>
      <c r="X969" s="29">
        <f t="shared" si="15"/>
        <v>2</v>
      </c>
      <c r="Y969" s="33">
        <v>0</v>
      </c>
      <c r="Z969" s="29">
        <v>0</v>
      </c>
      <c r="AA969" s="29">
        <v>0</v>
      </c>
      <c r="AB969" s="29">
        <v>0</v>
      </c>
      <c r="AC969" s="33">
        <v>0</v>
      </c>
      <c r="AD969" s="33">
        <v>166.66863333333336</v>
      </c>
      <c r="AE969" s="29">
        <v>0</v>
      </c>
      <c r="AG969" s="29">
        <v>0</v>
      </c>
      <c r="AH969" s="29">
        <v>0</v>
      </c>
      <c r="AI969" s="29">
        <v>0</v>
      </c>
      <c r="AJ969" s="29">
        <v>0</v>
      </c>
      <c r="AK969" s="29">
        <v>0</v>
      </c>
      <c r="AL969" s="53">
        <v>2</v>
      </c>
      <c r="AM969" s="29" t="s">
        <v>20651</v>
      </c>
      <c r="AN969" s="29" t="s">
        <v>20651</v>
      </c>
      <c r="AO969" s="29">
        <v>0</v>
      </c>
      <c r="AP969" s="30">
        <v>0</v>
      </c>
      <c r="AQ969" s="30">
        <v>0</v>
      </c>
    </row>
    <row r="970" spans="1:43" x14ac:dyDescent="0.25">
      <c r="A970" t="s">
        <v>20647</v>
      </c>
      <c r="B970" t="s">
        <v>20652</v>
      </c>
      <c r="C970" s="34">
        <v>10000064429850</v>
      </c>
      <c r="D970">
        <v>3574478</v>
      </c>
      <c r="E970" t="s">
        <v>20649</v>
      </c>
      <c r="F970" t="s">
        <v>20651</v>
      </c>
      <c r="G970" t="s">
        <v>89</v>
      </c>
      <c r="H970" t="s">
        <v>90</v>
      </c>
      <c r="I970" t="s">
        <v>10</v>
      </c>
      <c r="J970" t="s">
        <v>20650</v>
      </c>
      <c r="K970">
        <v>0</v>
      </c>
      <c r="L970" t="s">
        <v>20652</v>
      </c>
      <c r="M970" t="s">
        <v>20652</v>
      </c>
      <c r="N970">
        <v>0</v>
      </c>
      <c r="O970">
        <v>15</v>
      </c>
      <c r="P970" s="17">
        <v>46022</v>
      </c>
      <c r="Q970" s="19">
        <v>0</v>
      </c>
      <c r="R970" t="s">
        <v>24</v>
      </c>
      <c r="S970" s="17">
        <v>45737</v>
      </c>
      <c r="U970" s="29">
        <v>0</v>
      </c>
      <c r="V970" s="29">
        <v>0</v>
      </c>
      <c r="W970" s="29">
        <v>0</v>
      </c>
      <c r="X970" s="29">
        <f t="shared" si="15"/>
        <v>2</v>
      </c>
      <c r="Y970" s="33">
        <v>0</v>
      </c>
      <c r="Z970" s="29">
        <v>0</v>
      </c>
      <c r="AA970" s="29">
        <v>0</v>
      </c>
      <c r="AB970" s="29">
        <v>0</v>
      </c>
      <c r="AC970" s="33">
        <v>0</v>
      </c>
      <c r="AD970" s="33">
        <v>32.753666666666668</v>
      </c>
      <c r="AE970" s="29">
        <v>0</v>
      </c>
      <c r="AG970" s="29">
        <v>0</v>
      </c>
      <c r="AH970" s="29">
        <v>0</v>
      </c>
      <c r="AI970" s="29">
        <v>0</v>
      </c>
      <c r="AJ970" s="29">
        <v>0</v>
      </c>
      <c r="AK970" s="29">
        <v>0</v>
      </c>
      <c r="AL970" s="53">
        <v>2</v>
      </c>
      <c r="AM970" s="29" t="s">
        <v>20651</v>
      </c>
      <c r="AN970" s="29" t="s">
        <v>20651</v>
      </c>
      <c r="AO970" s="29">
        <v>0</v>
      </c>
      <c r="AP970" s="30">
        <v>0</v>
      </c>
      <c r="AQ970" s="30">
        <v>0</v>
      </c>
    </row>
    <row r="971" spans="1:43" x14ac:dyDescent="0.25">
      <c r="A971" t="s">
        <v>20647</v>
      </c>
      <c r="B971" t="s">
        <v>20652</v>
      </c>
      <c r="C971" s="34">
        <v>10000064429853</v>
      </c>
      <c r="D971">
        <v>9118886</v>
      </c>
      <c r="E971" t="s">
        <v>20649</v>
      </c>
      <c r="F971" t="s">
        <v>20651</v>
      </c>
      <c r="G971" t="s">
        <v>89</v>
      </c>
      <c r="H971" t="s">
        <v>90</v>
      </c>
      <c r="I971" t="s">
        <v>10</v>
      </c>
      <c r="J971" t="s">
        <v>20650</v>
      </c>
      <c r="K971">
        <v>0</v>
      </c>
      <c r="L971" t="s">
        <v>20652</v>
      </c>
      <c r="M971" t="s">
        <v>20652</v>
      </c>
      <c r="N971">
        <v>0</v>
      </c>
      <c r="O971">
        <v>15</v>
      </c>
      <c r="P971" s="17">
        <v>46022</v>
      </c>
      <c r="Q971" s="19">
        <v>0</v>
      </c>
      <c r="R971" t="s">
        <v>24</v>
      </c>
      <c r="S971" s="17">
        <v>45737</v>
      </c>
      <c r="U971" s="29">
        <v>0</v>
      </c>
      <c r="V971" s="29">
        <v>0</v>
      </c>
      <c r="W971" s="29">
        <v>0</v>
      </c>
      <c r="X971" s="29">
        <f t="shared" si="15"/>
        <v>2</v>
      </c>
      <c r="Y971" s="33">
        <v>0</v>
      </c>
      <c r="Z971" s="29">
        <v>0</v>
      </c>
      <c r="AA971" s="29">
        <v>0</v>
      </c>
      <c r="AB971" s="29">
        <v>0</v>
      </c>
      <c r="AC971" s="33">
        <v>0</v>
      </c>
      <c r="AD971" s="33">
        <v>10.741133333333332</v>
      </c>
      <c r="AE971" s="29">
        <v>0</v>
      </c>
      <c r="AG971" s="29">
        <v>0</v>
      </c>
      <c r="AH971" s="29">
        <v>0</v>
      </c>
      <c r="AI971" s="29">
        <v>0</v>
      </c>
      <c r="AJ971" s="29">
        <v>0</v>
      </c>
      <c r="AK971" s="29">
        <v>0</v>
      </c>
      <c r="AL971" s="53">
        <v>2</v>
      </c>
      <c r="AM971" s="29" t="s">
        <v>20651</v>
      </c>
      <c r="AN971" s="29" t="s">
        <v>20651</v>
      </c>
      <c r="AO971" s="29">
        <v>0</v>
      </c>
      <c r="AP971" s="30">
        <v>0</v>
      </c>
      <c r="AQ971" s="30">
        <v>0</v>
      </c>
    </row>
    <row r="972" spans="1:43" x14ac:dyDescent="0.25">
      <c r="A972" t="s">
        <v>20647</v>
      </c>
      <c r="B972" t="s">
        <v>20652</v>
      </c>
      <c r="C972" s="34">
        <v>10000064429858</v>
      </c>
      <c r="D972">
        <v>3574479</v>
      </c>
      <c r="E972" t="s">
        <v>20649</v>
      </c>
      <c r="F972" t="s">
        <v>20651</v>
      </c>
      <c r="G972" t="s">
        <v>89</v>
      </c>
      <c r="H972" t="s">
        <v>90</v>
      </c>
      <c r="I972" t="s">
        <v>10</v>
      </c>
      <c r="J972" t="s">
        <v>20650</v>
      </c>
      <c r="K972">
        <v>0</v>
      </c>
      <c r="L972" t="s">
        <v>20652</v>
      </c>
      <c r="M972" t="s">
        <v>20652</v>
      </c>
      <c r="N972">
        <v>0</v>
      </c>
      <c r="O972">
        <v>16</v>
      </c>
      <c r="P972" s="17">
        <v>46022</v>
      </c>
      <c r="Q972" s="19">
        <v>0</v>
      </c>
      <c r="R972" t="s">
        <v>24</v>
      </c>
      <c r="S972" s="17">
        <v>45737</v>
      </c>
      <c r="U972" s="29">
        <v>0</v>
      </c>
      <c r="V972" s="29">
        <v>0</v>
      </c>
      <c r="W972" s="29">
        <v>0</v>
      </c>
      <c r="X972" s="29">
        <f t="shared" si="15"/>
        <v>2</v>
      </c>
      <c r="Y972" s="33">
        <v>0</v>
      </c>
      <c r="Z972" s="29">
        <v>0</v>
      </c>
      <c r="AA972" s="29">
        <v>0</v>
      </c>
      <c r="AB972" s="29">
        <v>0</v>
      </c>
      <c r="AC972" s="33">
        <v>0</v>
      </c>
      <c r="AD972" s="33">
        <v>32.753666666666668</v>
      </c>
      <c r="AE972" s="29">
        <v>0</v>
      </c>
      <c r="AG972" s="29">
        <v>0</v>
      </c>
      <c r="AH972" s="29">
        <v>0</v>
      </c>
      <c r="AI972" s="29">
        <v>0</v>
      </c>
      <c r="AJ972" s="29">
        <v>0</v>
      </c>
      <c r="AK972" s="29">
        <v>0</v>
      </c>
      <c r="AL972" s="53">
        <v>2</v>
      </c>
      <c r="AM972" s="29" t="s">
        <v>20651</v>
      </c>
      <c r="AN972" s="29" t="s">
        <v>20651</v>
      </c>
      <c r="AO972" s="29">
        <v>0</v>
      </c>
      <c r="AP972" s="30">
        <v>0</v>
      </c>
      <c r="AQ972" s="30">
        <v>0</v>
      </c>
    </row>
    <row r="973" spans="1:43" x14ac:dyDescent="0.25">
      <c r="A973" t="s">
        <v>20647</v>
      </c>
      <c r="B973" t="s">
        <v>20652</v>
      </c>
      <c r="C973" s="34">
        <v>10000064429861</v>
      </c>
      <c r="D973">
        <v>9118887</v>
      </c>
      <c r="E973" t="s">
        <v>20649</v>
      </c>
      <c r="F973" t="s">
        <v>20651</v>
      </c>
      <c r="G973" t="s">
        <v>89</v>
      </c>
      <c r="H973" t="s">
        <v>90</v>
      </c>
      <c r="I973" t="s">
        <v>10</v>
      </c>
      <c r="J973" t="s">
        <v>20650</v>
      </c>
      <c r="K973">
        <v>0</v>
      </c>
      <c r="L973" t="s">
        <v>20652</v>
      </c>
      <c r="M973" t="s">
        <v>20652</v>
      </c>
      <c r="N973">
        <v>0</v>
      </c>
      <c r="O973">
        <v>16</v>
      </c>
      <c r="P973" s="17">
        <v>46022</v>
      </c>
      <c r="Q973" s="19">
        <v>0</v>
      </c>
      <c r="R973" t="s">
        <v>24</v>
      </c>
      <c r="S973" s="17">
        <v>45737</v>
      </c>
      <c r="U973" s="29">
        <v>0</v>
      </c>
      <c r="V973" s="29">
        <v>0</v>
      </c>
      <c r="W973" s="29">
        <v>0</v>
      </c>
      <c r="X973" s="29">
        <f t="shared" si="15"/>
        <v>2</v>
      </c>
      <c r="Y973" s="33">
        <v>0</v>
      </c>
      <c r="Z973" s="29">
        <v>0</v>
      </c>
      <c r="AA973" s="29">
        <v>0</v>
      </c>
      <c r="AB973" s="29">
        <v>0</v>
      </c>
      <c r="AC973" s="33">
        <v>0</v>
      </c>
      <c r="AD973" s="33">
        <v>10.741133333333332</v>
      </c>
      <c r="AE973" s="29">
        <v>0</v>
      </c>
      <c r="AG973" s="29">
        <v>0</v>
      </c>
      <c r="AH973" s="29">
        <v>0</v>
      </c>
      <c r="AI973" s="29">
        <v>0</v>
      </c>
      <c r="AJ973" s="29">
        <v>0</v>
      </c>
      <c r="AK973" s="29">
        <v>0</v>
      </c>
      <c r="AL973" s="53">
        <v>2</v>
      </c>
      <c r="AM973" s="29" t="s">
        <v>20651</v>
      </c>
      <c r="AN973" s="29" t="s">
        <v>20651</v>
      </c>
      <c r="AO973" s="29">
        <v>0</v>
      </c>
      <c r="AP973" s="30">
        <v>0</v>
      </c>
      <c r="AQ973" s="30">
        <v>0</v>
      </c>
    </row>
    <row r="974" spans="1:43" x14ac:dyDescent="0.25">
      <c r="A974" t="s">
        <v>20647</v>
      </c>
      <c r="B974" t="s">
        <v>20652</v>
      </c>
      <c r="C974" s="34">
        <v>10000064430340</v>
      </c>
      <c r="D974">
        <v>9119105</v>
      </c>
      <c r="E974" t="s">
        <v>20649</v>
      </c>
      <c r="F974" t="s">
        <v>20651</v>
      </c>
      <c r="G974" t="s">
        <v>89</v>
      </c>
      <c r="H974" t="s">
        <v>90</v>
      </c>
      <c r="I974" t="s">
        <v>14</v>
      </c>
      <c r="J974" t="s">
        <v>20650</v>
      </c>
      <c r="K974">
        <v>0</v>
      </c>
      <c r="L974" t="s">
        <v>20652</v>
      </c>
      <c r="M974" t="s">
        <v>20652</v>
      </c>
      <c r="N974">
        <v>0</v>
      </c>
      <c r="O974">
        <v>19</v>
      </c>
      <c r="P974" s="17">
        <v>46022</v>
      </c>
      <c r="Q974" s="19">
        <v>0</v>
      </c>
      <c r="R974" t="s">
        <v>24</v>
      </c>
      <c r="S974" s="17">
        <v>45737</v>
      </c>
      <c r="U974" s="29">
        <v>0</v>
      </c>
      <c r="V974" s="29">
        <v>0</v>
      </c>
      <c r="W974" s="29">
        <v>0</v>
      </c>
      <c r="X974" s="29">
        <f t="shared" si="15"/>
        <v>1</v>
      </c>
      <c r="Y974" s="33">
        <v>0</v>
      </c>
      <c r="Z974" s="29">
        <v>0</v>
      </c>
      <c r="AA974" s="29">
        <v>0</v>
      </c>
      <c r="AB974" s="29">
        <v>0</v>
      </c>
      <c r="AC974" s="33">
        <v>0</v>
      </c>
      <c r="AD974" s="33">
        <v>46.870400000000004</v>
      </c>
      <c r="AE974" s="29">
        <v>0</v>
      </c>
      <c r="AG974" s="29">
        <v>0</v>
      </c>
      <c r="AH974" s="29">
        <v>0</v>
      </c>
      <c r="AI974" s="29">
        <v>0</v>
      </c>
      <c r="AJ974" s="29">
        <v>0</v>
      </c>
      <c r="AK974" s="29">
        <v>0</v>
      </c>
      <c r="AL974" s="53">
        <v>1</v>
      </c>
      <c r="AM974" s="29" t="s">
        <v>20651</v>
      </c>
      <c r="AN974" s="29" t="s">
        <v>20651</v>
      </c>
      <c r="AO974" s="29">
        <v>0</v>
      </c>
      <c r="AP974" s="30">
        <v>0</v>
      </c>
      <c r="AQ974" s="30">
        <v>0</v>
      </c>
    </row>
    <row r="975" spans="1:43" x14ac:dyDescent="0.25">
      <c r="A975" t="s">
        <v>20647</v>
      </c>
      <c r="B975" t="s">
        <v>20652</v>
      </c>
      <c r="C975" s="34">
        <v>10000064430405</v>
      </c>
      <c r="D975">
        <v>3574522</v>
      </c>
      <c r="E975" t="s">
        <v>20649</v>
      </c>
      <c r="F975" t="s">
        <v>20651</v>
      </c>
      <c r="G975" t="s">
        <v>89</v>
      </c>
      <c r="H975" t="s">
        <v>90</v>
      </c>
      <c r="I975" t="s">
        <v>10</v>
      </c>
      <c r="J975" t="s">
        <v>20650</v>
      </c>
      <c r="K975">
        <v>0</v>
      </c>
      <c r="L975" t="s">
        <v>20652</v>
      </c>
      <c r="M975" t="s">
        <v>20652</v>
      </c>
      <c r="N975">
        <v>0</v>
      </c>
      <c r="O975">
        <v>12</v>
      </c>
      <c r="P975" s="17">
        <v>46022</v>
      </c>
      <c r="Q975" s="19">
        <v>0</v>
      </c>
      <c r="R975" t="s">
        <v>24</v>
      </c>
      <c r="S975" s="17">
        <v>45737</v>
      </c>
      <c r="U975" s="29">
        <v>0</v>
      </c>
      <c r="V975" s="29">
        <v>0</v>
      </c>
      <c r="W975" s="29">
        <v>0</v>
      </c>
      <c r="X975" s="29">
        <f t="shared" si="15"/>
        <v>2</v>
      </c>
      <c r="Y975" s="33">
        <v>0</v>
      </c>
      <c r="Z975" s="29">
        <v>0</v>
      </c>
      <c r="AA975" s="29">
        <v>0</v>
      </c>
      <c r="AB975" s="29">
        <v>0</v>
      </c>
      <c r="AC975" s="33">
        <v>0</v>
      </c>
      <c r="AD975" s="33">
        <v>32.753666666666668</v>
      </c>
      <c r="AE975" s="29">
        <v>0</v>
      </c>
      <c r="AG975" s="29">
        <v>0</v>
      </c>
      <c r="AH975" s="29">
        <v>0</v>
      </c>
      <c r="AI975" s="29">
        <v>0</v>
      </c>
      <c r="AJ975" s="29">
        <v>0</v>
      </c>
      <c r="AK975" s="29">
        <v>0</v>
      </c>
      <c r="AL975" s="53">
        <v>2</v>
      </c>
      <c r="AM975" s="29" t="s">
        <v>20651</v>
      </c>
      <c r="AN975" s="29" t="s">
        <v>20651</v>
      </c>
      <c r="AO975" s="29">
        <v>0</v>
      </c>
      <c r="AP975" s="30">
        <v>0</v>
      </c>
      <c r="AQ975" s="30">
        <v>0</v>
      </c>
    </row>
    <row r="976" spans="1:43" x14ac:dyDescent="0.25">
      <c r="A976" t="s">
        <v>20647</v>
      </c>
      <c r="B976" t="s">
        <v>20652</v>
      </c>
      <c r="C976" s="34">
        <v>10000064430410</v>
      </c>
      <c r="D976">
        <v>3574523</v>
      </c>
      <c r="E976" t="s">
        <v>20649</v>
      </c>
      <c r="F976" t="s">
        <v>20651</v>
      </c>
      <c r="G976" t="s">
        <v>89</v>
      </c>
      <c r="H976" t="s">
        <v>90</v>
      </c>
      <c r="I976" t="s">
        <v>10</v>
      </c>
      <c r="J976" t="s">
        <v>20650</v>
      </c>
      <c r="K976">
        <v>0</v>
      </c>
      <c r="L976" t="s">
        <v>20652</v>
      </c>
      <c r="M976" t="s">
        <v>20652</v>
      </c>
      <c r="N976">
        <v>0</v>
      </c>
      <c r="O976">
        <v>11</v>
      </c>
      <c r="P976" s="17">
        <v>46022</v>
      </c>
      <c r="Q976" s="19">
        <v>0</v>
      </c>
      <c r="R976" t="s">
        <v>24</v>
      </c>
      <c r="S976" s="17">
        <v>45737</v>
      </c>
      <c r="U976" s="29">
        <v>0</v>
      </c>
      <c r="V976" s="29">
        <v>0</v>
      </c>
      <c r="W976" s="29">
        <v>0</v>
      </c>
      <c r="X976" s="29">
        <f t="shared" si="15"/>
        <v>2</v>
      </c>
      <c r="Y976" s="33">
        <v>0</v>
      </c>
      <c r="Z976" s="29">
        <v>0</v>
      </c>
      <c r="AA976" s="29">
        <v>0</v>
      </c>
      <c r="AB976" s="29">
        <v>0</v>
      </c>
      <c r="AC976" s="33">
        <v>0</v>
      </c>
      <c r="AD976" s="33">
        <v>32.753666666666668</v>
      </c>
      <c r="AE976" s="29">
        <v>0</v>
      </c>
      <c r="AG976" s="29">
        <v>0</v>
      </c>
      <c r="AH976" s="29">
        <v>0</v>
      </c>
      <c r="AI976" s="29">
        <v>0</v>
      </c>
      <c r="AJ976" s="29">
        <v>0</v>
      </c>
      <c r="AK976" s="29">
        <v>0</v>
      </c>
      <c r="AL976" s="53">
        <v>2</v>
      </c>
      <c r="AM976" s="29" t="s">
        <v>20651</v>
      </c>
      <c r="AN976" s="29" t="s">
        <v>20651</v>
      </c>
      <c r="AO976" s="29">
        <v>0</v>
      </c>
      <c r="AP976" s="30">
        <v>0</v>
      </c>
      <c r="AQ976" s="30">
        <v>0</v>
      </c>
    </row>
    <row r="977" spans="1:43" x14ac:dyDescent="0.25">
      <c r="A977" t="s">
        <v>20647</v>
      </c>
      <c r="B977" t="s">
        <v>20652</v>
      </c>
      <c r="C977" s="34">
        <v>10000064430492</v>
      </c>
      <c r="D977">
        <v>9119424</v>
      </c>
      <c r="E977" t="s">
        <v>20649</v>
      </c>
      <c r="F977" t="s">
        <v>20651</v>
      </c>
      <c r="G977" t="s">
        <v>89</v>
      </c>
      <c r="H977" t="s">
        <v>90</v>
      </c>
      <c r="I977" t="s">
        <v>10</v>
      </c>
      <c r="J977" t="s">
        <v>20650</v>
      </c>
      <c r="K977">
        <v>0</v>
      </c>
      <c r="L977" t="s">
        <v>20652</v>
      </c>
      <c r="M977" t="s">
        <v>20652</v>
      </c>
      <c r="N977">
        <v>0</v>
      </c>
      <c r="O977">
        <v>17</v>
      </c>
      <c r="P977" s="17">
        <v>46022</v>
      </c>
      <c r="Q977" s="19">
        <v>0</v>
      </c>
      <c r="R977" t="s">
        <v>24</v>
      </c>
      <c r="S977" s="17">
        <v>45737</v>
      </c>
      <c r="U977" s="29">
        <v>0</v>
      </c>
      <c r="V977" s="29">
        <v>0</v>
      </c>
      <c r="W977" s="29">
        <v>0</v>
      </c>
      <c r="X977" s="29">
        <f t="shared" si="15"/>
        <v>2</v>
      </c>
      <c r="Y977" s="33">
        <v>0</v>
      </c>
      <c r="Z977" s="29">
        <v>0</v>
      </c>
      <c r="AA977" s="29">
        <v>0</v>
      </c>
      <c r="AB977" s="29">
        <v>0</v>
      </c>
      <c r="AC977" s="33">
        <v>0</v>
      </c>
      <c r="AD977" s="33">
        <v>85.3309</v>
      </c>
      <c r="AE977" s="29">
        <v>0</v>
      </c>
      <c r="AG977" s="29">
        <v>0</v>
      </c>
      <c r="AH977" s="29">
        <v>0</v>
      </c>
      <c r="AI977" s="29">
        <v>0</v>
      </c>
      <c r="AJ977" s="29">
        <v>0</v>
      </c>
      <c r="AK977" s="29">
        <v>0</v>
      </c>
      <c r="AL977" s="53">
        <v>2</v>
      </c>
      <c r="AM977" s="29" t="s">
        <v>20651</v>
      </c>
      <c r="AN977" s="29" t="s">
        <v>20651</v>
      </c>
      <c r="AO977" s="29">
        <v>0</v>
      </c>
      <c r="AP977" s="30">
        <v>0</v>
      </c>
      <c r="AQ977" s="30">
        <v>0</v>
      </c>
    </row>
    <row r="978" spans="1:43" x14ac:dyDescent="0.25">
      <c r="A978" t="s">
        <v>20647</v>
      </c>
      <c r="B978" t="s">
        <v>20652</v>
      </c>
      <c r="C978" s="34">
        <v>10000064430496</v>
      </c>
      <c r="D978">
        <v>9119576</v>
      </c>
      <c r="E978" t="s">
        <v>20649</v>
      </c>
      <c r="F978" t="s">
        <v>20651</v>
      </c>
      <c r="G978" t="s">
        <v>89</v>
      </c>
      <c r="H978" t="s">
        <v>90</v>
      </c>
      <c r="I978" t="s">
        <v>10</v>
      </c>
      <c r="J978" t="s">
        <v>20650</v>
      </c>
      <c r="K978">
        <v>0</v>
      </c>
      <c r="L978" t="s">
        <v>20652</v>
      </c>
      <c r="M978" t="s">
        <v>20652</v>
      </c>
      <c r="N978">
        <v>0</v>
      </c>
      <c r="O978">
        <v>14</v>
      </c>
      <c r="P978" s="17">
        <v>46022</v>
      </c>
      <c r="Q978" s="19">
        <v>0</v>
      </c>
      <c r="R978" t="s">
        <v>24</v>
      </c>
      <c r="S978" s="17">
        <v>45737</v>
      </c>
      <c r="U978" s="29">
        <v>0</v>
      </c>
      <c r="V978" s="29">
        <v>0</v>
      </c>
      <c r="W978" s="29">
        <v>0</v>
      </c>
      <c r="X978" s="29">
        <f t="shared" si="15"/>
        <v>2</v>
      </c>
      <c r="Y978" s="33">
        <v>0</v>
      </c>
      <c r="Z978" s="29">
        <v>0</v>
      </c>
      <c r="AA978" s="29">
        <v>0</v>
      </c>
      <c r="AB978" s="29">
        <v>0</v>
      </c>
      <c r="AC978" s="33">
        <v>0</v>
      </c>
      <c r="AD978" s="33">
        <v>10.741133333333332</v>
      </c>
      <c r="AE978" s="29">
        <v>0</v>
      </c>
      <c r="AG978" s="29">
        <v>0</v>
      </c>
      <c r="AH978" s="29">
        <v>0</v>
      </c>
      <c r="AI978" s="29">
        <v>0</v>
      </c>
      <c r="AJ978" s="29">
        <v>0</v>
      </c>
      <c r="AK978" s="29">
        <v>0</v>
      </c>
      <c r="AL978" s="53">
        <v>2</v>
      </c>
      <c r="AM978" s="29" t="s">
        <v>20651</v>
      </c>
      <c r="AN978" s="29" t="s">
        <v>20651</v>
      </c>
      <c r="AO978" s="29">
        <v>0</v>
      </c>
      <c r="AP978" s="30">
        <v>0</v>
      </c>
      <c r="AQ978" s="30">
        <v>0</v>
      </c>
    </row>
    <row r="979" spans="1:43" x14ac:dyDescent="0.25">
      <c r="A979" t="s">
        <v>20647</v>
      </c>
      <c r="B979" t="s">
        <v>20652</v>
      </c>
      <c r="C979" s="34">
        <v>10000064430499</v>
      </c>
      <c r="D979">
        <v>9119575</v>
      </c>
      <c r="E979" t="s">
        <v>20649</v>
      </c>
      <c r="F979" t="s">
        <v>20651</v>
      </c>
      <c r="G979" t="s">
        <v>89</v>
      </c>
      <c r="H979" t="s">
        <v>90</v>
      </c>
      <c r="I979" t="s">
        <v>10</v>
      </c>
      <c r="J979" t="s">
        <v>20650</v>
      </c>
      <c r="K979">
        <v>0</v>
      </c>
      <c r="L979" t="s">
        <v>20652</v>
      </c>
      <c r="M979" t="s">
        <v>20652</v>
      </c>
      <c r="N979">
        <v>0</v>
      </c>
      <c r="O979">
        <v>13</v>
      </c>
      <c r="P979" s="17">
        <v>46022</v>
      </c>
      <c r="Q979" s="19">
        <v>0</v>
      </c>
      <c r="R979" t="s">
        <v>24</v>
      </c>
      <c r="S979" s="17">
        <v>45737</v>
      </c>
      <c r="U979" s="29">
        <v>0</v>
      </c>
      <c r="V979" s="29">
        <v>0</v>
      </c>
      <c r="W979" s="29">
        <v>0</v>
      </c>
      <c r="X979" s="29">
        <f t="shared" si="15"/>
        <v>2</v>
      </c>
      <c r="Y979" s="33">
        <v>0</v>
      </c>
      <c r="Z979" s="29">
        <v>0</v>
      </c>
      <c r="AA979" s="29">
        <v>0</v>
      </c>
      <c r="AB979" s="29">
        <v>0</v>
      </c>
      <c r="AC979" s="33">
        <v>0</v>
      </c>
      <c r="AD979" s="33">
        <v>10.741133333333332</v>
      </c>
      <c r="AE979" s="29">
        <v>0</v>
      </c>
      <c r="AG979" s="29">
        <v>0</v>
      </c>
      <c r="AH979" s="29">
        <v>0</v>
      </c>
      <c r="AI979" s="29">
        <v>0</v>
      </c>
      <c r="AJ979" s="29">
        <v>0</v>
      </c>
      <c r="AK979" s="29">
        <v>0</v>
      </c>
      <c r="AL979" s="53">
        <v>2</v>
      </c>
      <c r="AM979" s="29" t="s">
        <v>20651</v>
      </c>
      <c r="AN979" s="29" t="s">
        <v>20651</v>
      </c>
      <c r="AO979" s="29">
        <v>0</v>
      </c>
      <c r="AP979" s="30">
        <v>0</v>
      </c>
      <c r="AQ979" s="30">
        <v>0</v>
      </c>
    </row>
    <row r="980" spans="1:43" x14ac:dyDescent="0.25">
      <c r="A980" t="s">
        <v>20647</v>
      </c>
      <c r="B980" t="s">
        <v>20652</v>
      </c>
      <c r="C980" s="34">
        <v>10000064430502</v>
      </c>
      <c r="D980">
        <v>3574518</v>
      </c>
      <c r="E980" t="s">
        <v>20649</v>
      </c>
      <c r="F980" t="s">
        <v>20651</v>
      </c>
      <c r="G980" t="s">
        <v>89</v>
      </c>
      <c r="H980" t="s">
        <v>90</v>
      </c>
      <c r="I980" t="s">
        <v>10</v>
      </c>
      <c r="J980" t="s">
        <v>20650</v>
      </c>
      <c r="K980">
        <v>0</v>
      </c>
      <c r="L980" t="s">
        <v>20652</v>
      </c>
      <c r="M980" t="s">
        <v>20652</v>
      </c>
      <c r="N980">
        <v>0</v>
      </c>
      <c r="O980">
        <v>2</v>
      </c>
      <c r="P980" s="17">
        <v>46022</v>
      </c>
      <c r="Q980" s="19">
        <v>0</v>
      </c>
      <c r="R980" t="s">
        <v>24</v>
      </c>
      <c r="S980" s="17">
        <v>45737</v>
      </c>
      <c r="U980" s="29">
        <v>0</v>
      </c>
      <c r="V980" s="29">
        <v>0</v>
      </c>
      <c r="W980" s="29">
        <v>0</v>
      </c>
      <c r="X980" s="29">
        <f t="shared" si="15"/>
        <v>2</v>
      </c>
      <c r="Y980" s="33">
        <v>0</v>
      </c>
      <c r="Z980" s="29">
        <v>0</v>
      </c>
      <c r="AA980" s="29">
        <v>0</v>
      </c>
      <c r="AB980" s="29">
        <v>0</v>
      </c>
      <c r="AC980" s="33">
        <v>0</v>
      </c>
      <c r="AD980" s="33">
        <v>49.85476666666667</v>
      </c>
      <c r="AE980" s="29">
        <v>0</v>
      </c>
      <c r="AG980" s="29">
        <v>0</v>
      </c>
      <c r="AH980" s="29">
        <v>0</v>
      </c>
      <c r="AI980" s="29">
        <v>0</v>
      </c>
      <c r="AJ980" s="29">
        <v>0</v>
      </c>
      <c r="AK980" s="29">
        <v>0</v>
      </c>
      <c r="AL980" s="53">
        <v>2</v>
      </c>
      <c r="AM980" s="29" t="s">
        <v>20651</v>
      </c>
      <c r="AN980" s="29" t="s">
        <v>20651</v>
      </c>
      <c r="AO980" s="29">
        <v>0</v>
      </c>
      <c r="AP980" s="30">
        <v>0</v>
      </c>
      <c r="AQ980" s="30">
        <v>0</v>
      </c>
    </row>
    <row r="981" spans="1:43" x14ac:dyDescent="0.25">
      <c r="A981" t="s">
        <v>20647</v>
      </c>
      <c r="B981" t="s">
        <v>20652</v>
      </c>
      <c r="C981" s="34">
        <v>10000064430521</v>
      </c>
      <c r="D981">
        <v>9119510</v>
      </c>
      <c r="E981" t="s">
        <v>20649</v>
      </c>
      <c r="F981" t="s">
        <v>20651</v>
      </c>
      <c r="G981" t="s">
        <v>89</v>
      </c>
      <c r="H981" t="s">
        <v>90</v>
      </c>
      <c r="I981" t="s">
        <v>10</v>
      </c>
      <c r="J981" t="s">
        <v>20650</v>
      </c>
      <c r="K981">
        <v>0</v>
      </c>
      <c r="L981" t="s">
        <v>20652</v>
      </c>
      <c r="M981" t="s">
        <v>20652</v>
      </c>
      <c r="N981">
        <v>0</v>
      </c>
      <c r="O981">
        <v>43</v>
      </c>
      <c r="P981" s="17">
        <v>46022</v>
      </c>
      <c r="Q981" s="19">
        <v>0</v>
      </c>
      <c r="R981" t="s">
        <v>24</v>
      </c>
      <c r="S981" s="17">
        <v>45737</v>
      </c>
      <c r="U981" s="29">
        <v>0</v>
      </c>
      <c r="V981" s="29">
        <v>0</v>
      </c>
      <c r="W981" s="29">
        <v>0</v>
      </c>
      <c r="X981" s="29">
        <f t="shared" si="15"/>
        <v>2</v>
      </c>
      <c r="Y981" s="33">
        <v>0</v>
      </c>
      <c r="Z981" s="29">
        <v>0</v>
      </c>
      <c r="AA981" s="29">
        <v>0</v>
      </c>
      <c r="AB981" s="29">
        <v>0</v>
      </c>
      <c r="AC981" s="33">
        <v>0</v>
      </c>
      <c r="AD981" s="33">
        <v>63.017666666666663</v>
      </c>
      <c r="AE981" s="29">
        <v>0</v>
      </c>
      <c r="AG981" s="29">
        <v>0</v>
      </c>
      <c r="AH981" s="29">
        <v>0</v>
      </c>
      <c r="AI981" s="29">
        <v>0</v>
      </c>
      <c r="AJ981" s="29">
        <v>0</v>
      </c>
      <c r="AK981" s="29">
        <v>0</v>
      </c>
      <c r="AL981" s="53">
        <v>2</v>
      </c>
      <c r="AM981" s="29" t="s">
        <v>20651</v>
      </c>
      <c r="AN981" s="29" t="s">
        <v>20651</v>
      </c>
      <c r="AO981" s="29">
        <v>0</v>
      </c>
      <c r="AP981" s="30">
        <v>0</v>
      </c>
      <c r="AQ981" s="30">
        <v>0</v>
      </c>
    </row>
    <row r="982" spans="1:43" x14ac:dyDescent="0.25">
      <c r="A982" t="s">
        <v>20647</v>
      </c>
      <c r="B982" t="s">
        <v>20652</v>
      </c>
      <c r="C982" s="34">
        <v>10000064430576</v>
      </c>
      <c r="D982">
        <v>3574503</v>
      </c>
      <c r="E982" t="s">
        <v>20649</v>
      </c>
      <c r="F982" t="s">
        <v>20651</v>
      </c>
      <c r="G982" t="s">
        <v>89</v>
      </c>
      <c r="H982" t="s">
        <v>90</v>
      </c>
      <c r="I982" t="s">
        <v>10</v>
      </c>
      <c r="J982" t="s">
        <v>20650</v>
      </c>
      <c r="K982">
        <v>0</v>
      </c>
      <c r="L982" t="s">
        <v>20652</v>
      </c>
      <c r="M982" t="s">
        <v>20652</v>
      </c>
      <c r="N982">
        <v>0</v>
      </c>
      <c r="O982">
        <v>17</v>
      </c>
      <c r="P982" s="17">
        <v>46022</v>
      </c>
      <c r="Q982" s="19">
        <v>0</v>
      </c>
      <c r="R982" t="s">
        <v>24</v>
      </c>
      <c r="S982" s="17">
        <v>45737</v>
      </c>
      <c r="U982" s="29">
        <v>0</v>
      </c>
      <c r="V982" s="29">
        <v>0</v>
      </c>
      <c r="W982" s="29">
        <v>0</v>
      </c>
      <c r="X982" s="29">
        <f t="shared" si="15"/>
        <v>1</v>
      </c>
      <c r="Y982" s="33">
        <v>0</v>
      </c>
      <c r="Z982" s="29">
        <v>0</v>
      </c>
      <c r="AA982" s="29">
        <v>0</v>
      </c>
      <c r="AB982" s="29">
        <v>0</v>
      </c>
      <c r="AC982" s="33">
        <v>0</v>
      </c>
      <c r="AD982" s="33">
        <v>216.73679999999999</v>
      </c>
      <c r="AE982" s="29">
        <v>0</v>
      </c>
      <c r="AG982" s="29">
        <v>0</v>
      </c>
      <c r="AH982" s="29">
        <v>0</v>
      </c>
      <c r="AI982" s="29">
        <v>0</v>
      </c>
      <c r="AJ982" s="29">
        <v>0</v>
      </c>
      <c r="AK982" s="29">
        <v>0</v>
      </c>
      <c r="AL982" s="53">
        <v>1</v>
      </c>
      <c r="AM982" s="29" t="s">
        <v>20651</v>
      </c>
      <c r="AN982" s="29" t="s">
        <v>20651</v>
      </c>
      <c r="AO982" s="29">
        <v>0</v>
      </c>
      <c r="AP982" s="30">
        <v>0</v>
      </c>
      <c r="AQ982" s="30">
        <v>0</v>
      </c>
    </row>
    <row r="983" spans="1:43" x14ac:dyDescent="0.25">
      <c r="A983" t="s">
        <v>20647</v>
      </c>
      <c r="B983" t="s">
        <v>20652</v>
      </c>
      <c r="C983" s="34">
        <v>10000064430598</v>
      </c>
      <c r="D983">
        <v>3574519</v>
      </c>
      <c r="E983" t="s">
        <v>20649</v>
      </c>
      <c r="F983" t="s">
        <v>20651</v>
      </c>
      <c r="G983" t="s">
        <v>89</v>
      </c>
      <c r="H983" t="s">
        <v>90</v>
      </c>
      <c r="I983" t="s">
        <v>10</v>
      </c>
      <c r="J983" t="s">
        <v>20650</v>
      </c>
      <c r="K983">
        <v>0</v>
      </c>
      <c r="L983" t="s">
        <v>20652</v>
      </c>
      <c r="M983" t="s">
        <v>20652</v>
      </c>
      <c r="N983">
        <v>0</v>
      </c>
      <c r="O983">
        <v>5</v>
      </c>
      <c r="P983" s="17">
        <v>46022</v>
      </c>
      <c r="Q983" s="19">
        <v>0</v>
      </c>
      <c r="R983" t="s">
        <v>24</v>
      </c>
      <c r="S983" s="17">
        <v>45737</v>
      </c>
      <c r="U983" s="29">
        <v>0</v>
      </c>
      <c r="V983" s="29">
        <v>0</v>
      </c>
      <c r="W983" s="29">
        <v>0</v>
      </c>
      <c r="X983" s="29">
        <f t="shared" si="15"/>
        <v>2</v>
      </c>
      <c r="Y983" s="33">
        <v>0</v>
      </c>
      <c r="Z983" s="29">
        <v>0</v>
      </c>
      <c r="AA983" s="29">
        <v>0</v>
      </c>
      <c r="AB983" s="29">
        <v>0</v>
      </c>
      <c r="AC983" s="33">
        <v>0</v>
      </c>
      <c r="AD983" s="33">
        <v>60.899833333333333</v>
      </c>
      <c r="AE983" s="29">
        <v>0</v>
      </c>
      <c r="AG983" s="29">
        <v>0</v>
      </c>
      <c r="AH983" s="29">
        <v>0</v>
      </c>
      <c r="AI983" s="29">
        <v>0</v>
      </c>
      <c r="AJ983" s="29">
        <v>0</v>
      </c>
      <c r="AK983" s="29">
        <v>0</v>
      </c>
      <c r="AL983" s="53">
        <v>2</v>
      </c>
      <c r="AM983" s="29" t="s">
        <v>20651</v>
      </c>
      <c r="AN983" s="29" t="s">
        <v>20651</v>
      </c>
      <c r="AO983" s="29">
        <v>0</v>
      </c>
      <c r="AP983" s="30">
        <v>0</v>
      </c>
      <c r="AQ983" s="30">
        <v>0</v>
      </c>
    </row>
    <row r="984" spans="1:43" x14ac:dyDescent="0.25">
      <c r="A984" t="s">
        <v>20647</v>
      </c>
      <c r="B984" t="s">
        <v>20652</v>
      </c>
      <c r="C984" s="34">
        <v>10000064430599</v>
      </c>
      <c r="D984">
        <v>3574520</v>
      </c>
      <c r="E984" t="s">
        <v>20649</v>
      </c>
      <c r="F984" t="s">
        <v>20651</v>
      </c>
      <c r="G984" t="s">
        <v>89</v>
      </c>
      <c r="H984" t="s">
        <v>90</v>
      </c>
      <c r="I984" t="s">
        <v>10</v>
      </c>
      <c r="J984" t="s">
        <v>20650</v>
      </c>
      <c r="K984">
        <v>0</v>
      </c>
      <c r="L984" t="s">
        <v>20652</v>
      </c>
      <c r="M984" t="s">
        <v>20652</v>
      </c>
      <c r="N984">
        <v>0</v>
      </c>
      <c r="O984">
        <v>6</v>
      </c>
      <c r="P984" s="17">
        <v>46022</v>
      </c>
      <c r="Q984" s="19">
        <v>0</v>
      </c>
      <c r="R984" t="s">
        <v>24</v>
      </c>
      <c r="S984" s="17">
        <v>45737</v>
      </c>
      <c r="U984" s="29">
        <v>0</v>
      </c>
      <c r="V984" s="29">
        <v>0</v>
      </c>
      <c r="W984" s="29">
        <v>0</v>
      </c>
      <c r="X984" s="29">
        <f t="shared" si="15"/>
        <v>2</v>
      </c>
      <c r="Y984" s="33">
        <v>0</v>
      </c>
      <c r="Z984" s="29">
        <v>0</v>
      </c>
      <c r="AA984" s="29">
        <v>0</v>
      </c>
      <c r="AB984" s="29">
        <v>0</v>
      </c>
      <c r="AC984" s="33">
        <v>0</v>
      </c>
      <c r="AD984" s="33">
        <v>60.899833333333333</v>
      </c>
      <c r="AE984" s="29">
        <v>0</v>
      </c>
      <c r="AG984" s="29">
        <v>0</v>
      </c>
      <c r="AH984" s="29">
        <v>0</v>
      </c>
      <c r="AI984" s="29">
        <v>0</v>
      </c>
      <c r="AJ984" s="29">
        <v>0</v>
      </c>
      <c r="AK984" s="29">
        <v>0</v>
      </c>
      <c r="AL984" s="53">
        <v>2</v>
      </c>
      <c r="AM984" s="29" t="s">
        <v>20651</v>
      </c>
      <c r="AN984" s="29" t="s">
        <v>20651</v>
      </c>
      <c r="AO984" s="29">
        <v>0</v>
      </c>
      <c r="AP984" s="30">
        <v>0</v>
      </c>
      <c r="AQ984" s="30">
        <v>0</v>
      </c>
    </row>
    <row r="985" spans="1:43" x14ac:dyDescent="0.25">
      <c r="A985" t="s">
        <v>20647</v>
      </c>
      <c r="B985" t="s">
        <v>20652</v>
      </c>
      <c r="C985" s="34">
        <v>10000064430683</v>
      </c>
      <c r="D985">
        <v>155231</v>
      </c>
      <c r="E985" t="s">
        <v>20649</v>
      </c>
      <c r="F985" t="s">
        <v>20651</v>
      </c>
      <c r="G985" t="s">
        <v>89</v>
      </c>
      <c r="H985" t="s">
        <v>90</v>
      </c>
      <c r="I985" t="s">
        <v>10</v>
      </c>
      <c r="J985" t="s">
        <v>20650</v>
      </c>
      <c r="K985">
        <v>0</v>
      </c>
      <c r="L985" t="s">
        <v>20652</v>
      </c>
      <c r="M985" t="s">
        <v>20652</v>
      </c>
      <c r="N985">
        <v>0</v>
      </c>
      <c r="O985">
        <v>20</v>
      </c>
      <c r="P985" s="17">
        <v>46022</v>
      </c>
      <c r="Q985" s="19">
        <v>0</v>
      </c>
      <c r="R985" t="s">
        <v>24</v>
      </c>
      <c r="S985" s="17">
        <v>45737</v>
      </c>
      <c r="U985" s="29">
        <v>0</v>
      </c>
      <c r="V985" s="29">
        <v>0</v>
      </c>
      <c r="W985" s="29">
        <v>0</v>
      </c>
      <c r="X985" s="29">
        <f t="shared" si="15"/>
        <v>2</v>
      </c>
      <c r="Y985" s="33">
        <v>0</v>
      </c>
      <c r="Z985" s="29">
        <v>0</v>
      </c>
      <c r="AA985" s="29">
        <v>0</v>
      </c>
      <c r="AB985" s="29">
        <v>0</v>
      </c>
      <c r="AC985" s="33">
        <v>0</v>
      </c>
      <c r="AD985" s="33">
        <v>56.884033333333328</v>
      </c>
      <c r="AE985" s="29">
        <v>0</v>
      </c>
      <c r="AG985" s="29">
        <v>0</v>
      </c>
      <c r="AH985" s="29">
        <v>0</v>
      </c>
      <c r="AI985" s="29">
        <v>0</v>
      </c>
      <c r="AJ985" s="29">
        <v>0</v>
      </c>
      <c r="AK985" s="29">
        <v>0</v>
      </c>
      <c r="AL985" s="53">
        <v>2</v>
      </c>
      <c r="AM985" s="29" t="s">
        <v>20651</v>
      </c>
      <c r="AN985" s="29" t="s">
        <v>20651</v>
      </c>
      <c r="AO985" s="29">
        <v>0</v>
      </c>
      <c r="AP985" s="30">
        <v>0</v>
      </c>
      <c r="AQ985" s="30">
        <v>0</v>
      </c>
    </row>
    <row r="986" spans="1:43" x14ac:dyDescent="0.25">
      <c r="A986" t="s">
        <v>20647</v>
      </c>
      <c r="B986" t="s">
        <v>20652</v>
      </c>
      <c r="C986" s="34">
        <v>10000064430684</v>
      </c>
      <c r="D986">
        <v>155230</v>
      </c>
      <c r="E986" t="s">
        <v>20649</v>
      </c>
      <c r="F986" t="s">
        <v>20651</v>
      </c>
      <c r="G986" t="s">
        <v>89</v>
      </c>
      <c r="H986" t="s">
        <v>90</v>
      </c>
      <c r="I986" t="s">
        <v>10</v>
      </c>
      <c r="J986" t="s">
        <v>20650</v>
      </c>
      <c r="K986">
        <v>0</v>
      </c>
      <c r="L986" t="s">
        <v>20652</v>
      </c>
      <c r="M986" t="s">
        <v>20652</v>
      </c>
      <c r="N986">
        <v>0</v>
      </c>
      <c r="O986">
        <v>19</v>
      </c>
      <c r="P986" s="17">
        <v>46022</v>
      </c>
      <c r="Q986" s="19">
        <v>0</v>
      </c>
      <c r="R986" t="s">
        <v>24</v>
      </c>
      <c r="S986" s="17">
        <v>45737</v>
      </c>
      <c r="U986" s="29">
        <v>0</v>
      </c>
      <c r="V986" s="29">
        <v>0</v>
      </c>
      <c r="W986" s="29">
        <v>0</v>
      </c>
      <c r="X986" s="29">
        <f t="shared" si="15"/>
        <v>2</v>
      </c>
      <c r="Y986" s="33">
        <v>0</v>
      </c>
      <c r="Z986" s="29">
        <v>0</v>
      </c>
      <c r="AA986" s="29">
        <v>0</v>
      </c>
      <c r="AB986" s="29">
        <v>0</v>
      </c>
      <c r="AC986" s="33">
        <v>0</v>
      </c>
      <c r="AD986" s="33">
        <v>56.884033333333328</v>
      </c>
      <c r="AE986" s="29">
        <v>0</v>
      </c>
      <c r="AG986" s="29">
        <v>0</v>
      </c>
      <c r="AH986" s="29">
        <v>0</v>
      </c>
      <c r="AI986" s="29">
        <v>0</v>
      </c>
      <c r="AJ986" s="29">
        <v>0</v>
      </c>
      <c r="AK986" s="29">
        <v>0</v>
      </c>
      <c r="AL986" s="53">
        <v>2</v>
      </c>
      <c r="AM986" s="29" t="s">
        <v>20651</v>
      </c>
      <c r="AN986" s="29" t="s">
        <v>20651</v>
      </c>
      <c r="AO986" s="29">
        <v>0</v>
      </c>
      <c r="AP986" s="30">
        <v>0</v>
      </c>
      <c r="AQ986" s="30">
        <v>0</v>
      </c>
    </row>
    <row r="987" spans="1:43" x14ac:dyDescent="0.25">
      <c r="A987" t="s">
        <v>20647</v>
      </c>
      <c r="B987" t="s">
        <v>20652</v>
      </c>
      <c r="C987" s="34">
        <v>10000064430686</v>
      </c>
      <c r="D987">
        <v>9119546</v>
      </c>
      <c r="E987" t="s">
        <v>20649</v>
      </c>
      <c r="F987" t="s">
        <v>20651</v>
      </c>
      <c r="G987" t="s">
        <v>89</v>
      </c>
      <c r="H987" t="s">
        <v>90</v>
      </c>
      <c r="I987" t="s">
        <v>14</v>
      </c>
      <c r="J987" t="s">
        <v>20650</v>
      </c>
      <c r="K987">
        <v>0</v>
      </c>
      <c r="L987" t="s">
        <v>20652</v>
      </c>
      <c r="M987" t="s">
        <v>20652</v>
      </c>
      <c r="N987">
        <v>0</v>
      </c>
      <c r="O987">
        <v>21</v>
      </c>
      <c r="P987" s="17">
        <v>46022</v>
      </c>
      <c r="Q987" s="19">
        <v>0</v>
      </c>
      <c r="R987" t="s">
        <v>24</v>
      </c>
      <c r="S987" s="17">
        <v>45737</v>
      </c>
      <c r="U987" s="29">
        <v>0</v>
      </c>
      <c r="V987" s="29">
        <v>0</v>
      </c>
      <c r="W987" s="29">
        <v>0</v>
      </c>
      <c r="X987" s="29">
        <f t="shared" si="15"/>
        <v>1</v>
      </c>
      <c r="Y987" s="33">
        <v>0</v>
      </c>
      <c r="Z987" s="29">
        <v>0</v>
      </c>
      <c r="AA987" s="29">
        <v>0</v>
      </c>
      <c r="AB987" s="29">
        <v>0</v>
      </c>
      <c r="AC987" s="33">
        <v>0</v>
      </c>
      <c r="AD987" s="33">
        <v>46.637600000000006</v>
      </c>
      <c r="AE987" s="29">
        <v>0</v>
      </c>
      <c r="AG987" s="29">
        <v>0</v>
      </c>
      <c r="AH987" s="29">
        <v>0</v>
      </c>
      <c r="AI987" s="29">
        <v>0</v>
      </c>
      <c r="AJ987" s="29">
        <v>0</v>
      </c>
      <c r="AK987" s="29">
        <v>0</v>
      </c>
      <c r="AL987" s="53">
        <v>1</v>
      </c>
      <c r="AM987" s="29" t="s">
        <v>20651</v>
      </c>
      <c r="AN987" s="29" t="s">
        <v>20651</v>
      </c>
      <c r="AO987" s="29">
        <v>0</v>
      </c>
      <c r="AP987" s="30">
        <v>0</v>
      </c>
      <c r="AQ987" s="30">
        <v>0</v>
      </c>
    </row>
    <row r="988" spans="1:43" x14ac:dyDescent="0.25">
      <c r="A988" t="s">
        <v>20647</v>
      </c>
      <c r="B988" t="s">
        <v>20652</v>
      </c>
      <c r="C988" s="34">
        <v>10000064430688</v>
      </c>
      <c r="D988">
        <v>3574511</v>
      </c>
      <c r="E988" t="s">
        <v>20649</v>
      </c>
      <c r="F988" t="s">
        <v>20651</v>
      </c>
      <c r="G988" t="s">
        <v>89</v>
      </c>
      <c r="H988" t="s">
        <v>90</v>
      </c>
      <c r="I988" t="s">
        <v>10</v>
      </c>
      <c r="J988" t="s">
        <v>20650</v>
      </c>
      <c r="K988">
        <v>0</v>
      </c>
      <c r="L988" t="s">
        <v>20652</v>
      </c>
      <c r="M988" t="s">
        <v>20652</v>
      </c>
      <c r="N988">
        <v>0</v>
      </c>
      <c r="O988">
        <v>39</v>
      </c>
      <c r="P988" s="17">
        <v>46022</v>
      </c>
      <c r="Q988" s="19">
        <v>0</v>
      </c>
      <c r="R988" t="s">
        <v>24</v>
      </c>
      <c r="S988" s="17">
        <v>45737</v>
      </c>
      <c r="U988" s="29">
        <v>0</v>
      </c>
      <c r="V988" s="29">
        <v>0</v>
      </c>
      <c r="W988" s="29">
        <v>0</v>
      </c>
      <c r="X988" s="29">
        <f t="shared" si="15"/>
        <v>2</v>
      </c>
      <c r="Y988" s="33">
        <v>0</v>
      </c>
      <c r="Z988" s="29">
        <v>0</v>
      </c>
      <c r="AA988" s="29">
        <v>0</v>
      </c>
      <c r="AB988" s="29">
        <v>0</v>
      </c>
      <c r="AC988" s="33">
        <v>0</v>
      </c>
      <c r="AD988" s="33">
        <v>73.616533333333322</v>
      </c>
      <c r="AE988" s="29">
        <v>0</v>
      </c>
      <c r="AG988" s="29">
        <v>0</v>
      </c>
      <c r="AH988" s="29">
        <v>0</v>
      </c>
      <c r="AI988" s="29">
        <v>0</v>
      </c>
      <c r="AJ988" s="29">
        <v>0</v>
      </c>
      <c r="AK988" s="29">
        <v>0</v>
      </c>
      <c r="AL988" s="53">
        <v>2</v>
      </c>
      <c r="AM988" s="29" t="s">
        <v>20651</v>
      </c>
      <c r="AN988" s="29" t="s">
        <v>20651</v>
      </c>
      <c r="AO988" s="29">
        <v>0</v>
      </c>
      <c r="AP988" s="30">
        <v>0</v>
      </c>
      <c r="AQ988" s="30">
        <v>0</v>
      </c>
    </row>
    <row r="989" spans="1:43" x14ac:dyDescent="0.25">
      <c r="A989" t="s">
        <v>20647</v>
      </c>
      <c r="B989" t="s">
        <v>20652</v>
      </c>
      <c r="C989" s="34">
        <v>10000064430690</v>
      </c>
      <c r="D989">
        <v>9119554</v>
      </c>
      <c r="E989" t="s">
        <v>20649</v>
      </c>
      <c r="F989" t="s">
        <v>20651</v>
      </c>
      <c r="G989" t="s">
        <v>89</v>
      </c>
      <c r="H989" t="s">
        <v>90</v>
      </c>
      <c r="I989" t="s">
        <v>10</v>
      </c>
      <c r="J989" t="s">
        <v>20650</v>
      </c>
      <c r="K989">
        <v>0</v>
      </c>
      <c r="L989" t="s">
        <v>20652</v>
      </c>
      <c r="M989" t="s">
        <v>20652</v>
      </c>
      <c r="N989">
        <v>0</v>
      </c>
      <c r="O989">
        <v>26</v>
      </c>
      <c r="P989" s="17">
        <v>46022</v>
      </c>
      <c r="Q989" s="19">
        <v>0</v>
      </c>
      <c r="R989" t="s">
        <v>24</v>
      </c>
      <c r="S989" s="17">
        <v>45737</v>
      </c>
      <c r="U989" s="29">
        <v>0</v>
      </c>
      <c r="V989" s="29">
        <v>0</v>
      </c>
      <c r="W989" s="29">
        <v>0</v>
      </c>
      <c r="X989" s="29">
        <f t="shared" si="15"/>
        <v>2</v>
      </c>
      <c r="Y989" s="33">
        <v>0</v>
      </c>
      <c r="Z989" s="29">
        <v>0</v>
      </c>
      <c r="AA989" s="29">
        <v>0</v>
      </c>
      <c r="AB989" s="29">
        <v>0</v>
      </c>
      <c r="AC989" s="33">
        <v>0</v>
      </c>
      <c r="AD989" s="33">
        <v>68.307400000000001</v>
      </c>
      <c r="AE989" s="29">
        <v>0</v>
      </c>
      <c r="AG989" s="29">
        <v>0</v>
      </c>
      <c r="AH989" s="29">
        <v>0</v>
      </c>
      <c r="AI989" s="29">
        <v>0</v>
      </c>
      <c r="AJ989" s="29">
        <v>0</v>
      </c>
      <c r="AK989" s="29">
        <v>0</v>
      </c>
      <c r="AL989" s="53">
        <v>2</v>
      </c>
      <c r="AM989" s="29" t="s">
        <v>20651</v>
      </c>
      <c r="AN989" s="29" t="s">
        <v>20651</v>
      </c>
      <c r="AO989" s="29">
        <v>0</v>
      </c>
      <c r="AP989" s="30">
        <v>0</v>
      </c>
      <c r="AQ989" s="30">
        <v>0</v>
      </c>
    </row>
    <row r="990" spans="1:43" x14ac:dyDescent="0.25">
      <c r="A990" t="s">
        <v>20647</v>
      </c>
      <c r="B990" t="s">
        <v>20652</v>
      </c>
      <c r="C990" s="34">
        <v>10000064430708</v>
      </c>
      <c r="D990">
        <v>9119565</v>
      </c>
      <c r="E990" t="s">
        <v>20649</v>
      </c>
      <c r="F990" t="s">
        <v>20651</v>
      </c>
      <c r="G990" t="s">
        <v>89</v>
      </c>
      <c r="H990" t="s">
        <v>90</v>
      </c>
      <c r="I990" t="s">
        <v>10</v>
      </c>
      <c r="J990" t="s">
        <v>20650</v>
      </c>
      <c r="K990">
        <v>0</v>
      </c>
      <c r="L990" t="s">
        <v>20652</v>
      </c>
      <c r="M990" t="s">
        <v>20652</v>
      </c>
      <c r="N990">
        <v>0</v>
      </c>
      <c r="O990">
        <v>72</v>
      </c>
      <c r="P990" s="17">
        <v>46022</v>
      </c>
      <c r="Q990" s="19">
        <v>0</v>
      </c>
      <c r="R990" t="s">
        <v>24</v>
      </c>
      <c r="S990" s="17">
        <v>45737</v>
      </c>
      <c r="U990" s="29">
        <v>0</v>
      </c>
      <c r="V990" s="29">
        <v>0</v>
      </c>
      <c r="W990" s="29">
        <v>0</v>
      </c>
      <c r="X990" s="29">
        <f t="shared" si="15"/>
        <v>1</v>
      </c>
      <c r="Y990" s="33">
        <v>0</v>
      </c>
      <c r="Z990" s="29">
        <v>0</v>
      </c>
      <c r="AA990" s="29">
        <v>0</v>
      </c>
      <c r="AB990" s="29">
        <v>0</v>
      </c>
      <c r="AC990" s="33">
        <v>0</v>
      </c>
      <c r="AD990" s="33">
        <v>49.334200000000003</v>
      </c>
      <c r="AE990" s="29">
        <v>0</v>
      </c>
      <c r="AG990" s="29">
        <v>0</v>
      </c>
      <c r="AH990" s="29">
        <v>0</v>
      </c>
      <c r="AI990" s="29">
        <v>0</v>
      </c>
      <c r="AJ990" s="29">
        <v>0</v>
      </c>
      <c r="AK990" s="29">
        <v>0</v>
      </c>
      <c r="AL990" s="53">
        <v>1</v>
      </c>
      <c r="AM990" s="29" t="s">
        <v>20651</v>
      </c>
      <c r="AN990" s="29" t="s">
        <v>20651</v>
      </c>
      <c r="AO990" s="29">
        <v>0</v>
      </c>
      <c r="AP990" s="30">
        <v>0</v>
      </c>
      <c r="AQ990" s="30">
        <v>0</v>
      </c>
    </row>
    <row r="991" spans="1:43" x14ac:dyDescent="0.25">
      <c r="A991" t="s">
        <v>20647</v>
      </c>
      <c r="B991" t="s">
        <v>20652</v>
      </c>
      <c r="C991" s="34">
        <v>10000064430715</v>
      </c>
      <c r="D991">
        <v>155229</v>
      </c>
      <c r="E991" t="s">
        <v>20649</v>
      </c>
      <c r="F991" t="s">
        <v>20651</v>
      </c>
      <c r="G991" t="s">
        <v>89</v>
      </c>
      <c r="H991" t="s">
        <v>90</v>
      </c>
      <c r="I991" t="s">
        <v>10</v>
      </c>
      <c r="J991" t="s">
        <v>20650</v>
      </c>
      <c r="K991">
        <v>0</v>
      </c>
      <c r="L991" t="s">
        <v>20652</v>
      </c>
      <c r="M991" t="s">
        <v>20652</v>
      </c>
      <c r="N991">
        <v>0</v>
      </c>
      <c r="O991">
        <v>2</v>
      </c>
      <c r="P991" s="17">
        <v>46022</v>
      </c>
      <c r="Q991" s="19">
        <v>0</v>
      </c>
      <c r="R991" t="s">
        <v>24</v>
      </c>
      <c r="S991" s="17">
        <v>45737</v>
      </c>
      <c r="U991" s="29">
        <v>0</v>
      </c>
      <c r="V991" s="29">
        <v>0</v>
      </c>
      <c r="W991" s="29">
        <v>0</v>
      </c>
      <c r="X991" s="29">
        <f t="shared" si="15"/>
        <v>2</v>
      </c>
      <c r="Y991" s="33">
        <v>0</v>
      </c>
      <c r="Z991" s="29">
        <v>0</v>
      </c>
      <c r="AA991" s="29">
        <v>0</v>
      </c>
      <c r="AB991" s="29">
        <v>0</v>
      </c>
      <c r="AC991" s="33">
        <v>0</v>
      </c>
      <c r="AD991" s="33">
        <v>49.858000000000004</v>
      </c>
      <c r="AE991" s="29">
        <v>0</v>
      </c>
      <c r="AG991" s="29">
        <v>0</v>
      </c>
      <c r="AH991" s="29">
        <v>0</v>
      </c>
      <c r="AI991" s="29">
        <v>0</v>
      </c>
      <c r="AJ991" s="29">
        <v>0</v>
      </c>
      <c r="AK991" s="29">
        <v>0</v>
      </c>
      <c r="AL991" s="53">
        <v>2</v>
      </c>
      <c r="AM991" s="29" t="s">
        <v>20651</v>
      </c>
      <c r="AN991" s="29" t="s">
        <v>20651</v>
      </c>
      <c r="AO991" s="29">
        <v>0</v>
      </c>
      <c r="AP991" s="30">
        <v>0</v>
      </c>
      <c r="AQ991" s="30">
        <v>0</v>
      </c>
    </row>
    <row r="992" spans="1:43" x14ac:dyDescent="0.25">
      <c r="A992" t="s">
        <v>20647</v>
      </c>
      <c r="B992" t="s">
        <v>20652</v>
      </c>
      <c r="C992" s="34">
        <v>10000064430723</v>
      </c>
      <c r="D992">
        <v>9119579</v>
      </c>
      <c r="E992" t="s">
        <v>20649</v>
      </c>
      <c r="F992" t="s">
        <v>20651</v>
      </c>
      <c r="G992" t="s">
        <v>89</v>
      </c>
      <c r="H992" t="s">
        <v>90</v>
      </c>
      <c r="I992" t="s">
        <v>10</v>
      </c>
      <c r="J992" t="s">
        <v>20650</v>
      </c>
      <c r="K992">
        <v>0</v>
      </c>
      <c r="L992" t="s">
        <v>20652</v>
      </c>
      <c r="M992" t="s">
        <v>20652</v>
      </c>
      <c r="N992">
        <v>0</v>
      </c>
      <c r="O992">
        <v>28</v>
      </c>
      <c r="P992" s="17">
        <v>46022</v>
      </c>
      <c r="Q992" s="19">
        <v>0</v>
      </c>
      <c r="R992" t="s">
        <v>24</v>
      </c>
      <c r="S992" s="17">
        <v>45737</v>
      </c>
      <c r="U992" s="29">
        <v>0</v>
      </c>
      <c r="V992" s="29">
        <v>0</v>
      </c>
      <c r="W992" s="29">
        <v>0</v>
      </c>
      <c r="X992" s="29">
        <f t="shared" si="15"/>
        <v>2</v>
      </c>
      <c r="Y992" s="33">
        <v>0</v>
      </c>
      <c r="Z992" s="29">
        <v>0</v>
      </c>
      <c r="AA992" s="29">
        <v>0</v>
      </c>
      <c r="AB992" s="29">
        <v>0</v>
      </c>
      <c r="AC992" s="33">
        <v>0</v>
      </c>
      <c r="AD992" s="33">
        <v>9.8131666666666675</v>
      </c>
      <c r="AE992" s="29">
        <v>0</v>
      </c>
      <c r="AG992" s="29">
        <v>0</v>
      </c>
      <c r="AH992" s="29">
        <v>0</v>
      </c>
      <c r="AI992" s="29">
        <v>0</v>
      </c>
      <c r="AJ992" s="29">
        <v>0</v>
      </c>
      <c r="AK992" s="29">
        <v>0</v>
      </c>
      <c r="AL992" s="53">
        <v>2</v>
      </c>
      <c r="AM992" s="29" t="s">
        <v>20651</v>
      </c>
      <c r="AN992" s="29" t="s">
        <v>20651</v>
      </c>
      <c r="AO992" s="29">
        <v>0</v>
      </c>
      <c r="AP992" s="30">
        <v>0</v>
      </c>
      <c r="AQ992" s="30">
        <v>0</v>
      </c>
    </row>
    <row r="993" spans="1:43" x14ac:dyDescent="0.25">
      <c r="A993" t="s">
        <v>20647</v>
      </c>
      <c r="B993" t="s">
        <v>20652</v>
      </c>
      <c r="C993" s="34">
        <v>10000064430763</v>
      </c>
      <c r="D993">
        <v>9119557</v>
      </c>
      <c r="E993" t="s">
        <v>20649</v>
      </c>
      <c r="F993" t="s">
        <v>20651</v>
      </c>
      <c r="G993" t="s">
        <v>89</v>
      </c>
      <c r="H993" t="s">
        <v>90</v>
      </c>
      <c r="I993" t="s">
        <v>14</v>
      </c>
      <c r="J993" t="s">
        <v>20650</v>
      </c>
      <c r="K993">
        <v>0</v>
      </c>
      <c r="L993" t="s">
        <v>20652</v>
      </c>
      <c r="M993" t="s">
        <v>20652</v>
      </c>
      <c r="N993">
        <v>0</v>
      </c>
      <c r="O993">
        <v>9</v>
      </c>
      <c r="P993" s="17">
        <v>46022</v>
      </c>
      <c r="Q993" s="19">
        <v>0</v>
      </c>
      <c r="R993" t="s">
        <v>24</v>
      </c>
      <c r="S993" s="17">
        <v>45737</v>
      </c>
      <c r="U993" s="29">
        <v>0</v>
      </c>
      <c r="V993" s="29">
        <v>0</v>
      </c>
      <c r="W993" s="29">
        <v>0</v>
      </c>
      <c r="X993" s="29">
        <f t="shared" si="15"/>
        <v>1</v>
      </c>
      <c r="Y993" s="33">
        <v>0</v>
      </c>
      <c r="Z993" s="29">
        <v>0</v>
      </c>
      <c r="AA993" s="29">
        <v>0</v>
      </c>
      <c r="AB993" s="29">
        <v>0</v>
      </c>
      <c r="AC993" s="33">
        <v>0</v>
      </c>
      <c r="AD993" s="33">
        <v>46.870400000000004</v>
      </c>
      <c r="AE993" s="29">
        <v>0</v>
      </c>
      <c r="AG993" s="29">
        <v>0</v>
      </c>
      <c r="AH993" s="29">
        <v>0</v>
      </c>
      <c r="AI993" s="29">
        <v>0</v>
      </c>
      <c r="AJ993" s="29">
        <v>0</v>
      </c>
      <c r="AK993" s="29">
        <v>0</v>
      </c>
      <c r="AL993" s="53">
        <v>1</v>
      </c>
      <c r="AM993" s="29" t="s">
        <v>20651</v>
      </c>
      <c r="AN993" s="29" t="s">
        <v>20651</v>
      </c>
      <c r="AO993" s="29">
        <v>0</v>
      </c>
      <c r="AP993" s="30">
        <v>0</v>
      </c>
      <c r="AQ993" s="30">
        <v>0</v>
      </c>
    </row>
    <row r="994" spans="1:43" x14ac:dyDescent="0.25">
      <c r="A994" t="s">
        <v>20647</v>
      </c>
      <c r="B994" t="s">
        <v>20652</v>
      </c>
      <c r="C994" s="34">
        <v>10000064430819</v>
      </c>
      <c r="D994">
        <v>9119615</v>
      </c>
      <c r="E994" t="s">
        <v>20649</v>
      </c>
      <c r="F994" t="s">
        <v>20651</v>
      </c>
      <c r="G994" t="s">
        <v>89</v>
      </c>
      <c r="H994" t="s">
        <v>90</v>
      </c>
      <c r="I994" t="s">
        <v>10</v>
      </c>
      <c r="J994" t="s">
        <v>20650</v>
      </c>
      <c r="K994">
        <v>0</v>
      </c>
      <c r="L994" t="s">
        <v>20652</v>
      </c>
      <c r="M994" t="s">
        <v>20652</v>
      </c>
      <c r="N994">
        <v>0</v>
      </c>
      <c r="O994">
        <v>80</v>
      </c>
      <c r="P994" s="17">
        <v>46022</v>
      </c>
      <c r="Q994" s="19">
        <v>0</v>
      </c>
      <c r="R994" t="s">
        <v>24</v>
      </c>
      <c r="S994" s="17">
        <v>45737</v>
      </c>
      <c r="U994" s="29">
        <v>0</v>
      </c>
      <c r="V994" s="29">
        <v>0</v>
      </c>
      <c r="W994" s="29">
        <v>0</v>
      </c>
      <c r="X994" s="29">
        <f t="shared" si="15"/>
        <v>2</v>
      </c>
      <c r="Y994" s="33">
        <v>0</v>
      </c>
      <c r="Z994" s="29">
        <v>0</v>
      </c>
      <c r="AA994" s="29">
        <v>0</v>
      </c>
      <c r="AB994" s="29">
        <v>0</v>
      </c>
      <c r="AC994" s="33">
        <v>0</v>
      </c>
      <c r="AD994" s="33">
        <v>88.324966666666668</v>
      </c>
      <c r="AE994" s="29">
        <v>0</v>
      </c>
      <c r="AG994" s="29">
        <v>0</v>
      </c>
      <c r="AH994" s="29">
        <v>0</v>
      </c>
      <c r="AI994" s="29">
        <v>0</v>
      </c>
      <c r="AJ994" s="29">
        <v>0</v>
      </c>
      <c r="AK994" s="29">
        <v>0</v>
      </c>
      <c r="AL994" s="53">
        <v>2</v>
      </c>
      <c r="AM994" s="29" t="s">
        <v>20651</v>
      </c>
      <c r="AN994" s="29" t="s">
        <v>20651</v>
      </c>
      <c r="AO994" s="29">
        <v>0</v>
      </c>
      <c r="AP994" s="30">
        <v>0</v>
      </c>
      <c r="AQ994" s="30">
        <v>0</v>
      </c>
    </row>
    <row r="995" spans="1:43" x14ac:dyDescent="0.25">
      <c r="A995" t="s">
        <v>20647</v>
      </c>
      <c r="B995" t="s">
        <v>20652</v>
      </c>
      <c r="C995" s="34">
        <v>10000064430838</v>
      </c>
      <c r="D995">
        <v>3574532</v>
      </c>
      <c r="E995" t="s">
        <v>20649</v>
      </c>
      <c r="F995" t="s">
        <v>20651</v>
      </c>
      <c r="G995" t="s">
        <v>89</v>
      </c>
      <c r="H995" t="s">
        <v>90</v>
      </c>
      <c r="I995" t="s">
        <v>10</v>
      </c>
      <c r="J995" t="s">
        <v>20650</v>
      </c>
      <c r="K995">
        <v>0</v>
      </c>
      <c r="L995" t="s">
        <v>20652</v>
      </c>
      <c r="M995" t="s">
        <v>20652</v>
      </c>
      <c r="N995">
        <v>0</v>
      </c>
      <c r="O995">
        <v>79</v>
      </c>
      <c r="P995" s="17">
        <v>46022</v>
      </c>
      <c r="Q995" s="19">
        <v>0</v>
      </c>
      <c r="R995" t="s">
        <v>24</v>
      </c>
      <c r="S995" s="17">
        <v>45737</v>
      </c>
      <c r="U995" s="29">
        <v>0</v>
      </c>
      <c r="V995" s="29">
        <v>0</v>
      </c>
      <c r="W995" s="29">
        <v>0</v>
      </c>
      <c r="X995" s="29">
        <f t="shared" si="15"/>
        <v>2</v>
      </c>
      <c r="Y995" s="33">
        <v>0</v>
      </c>
      <c r="Z995" s="29">
        <v>0</v>
      </c>
      <c r="AA995" s="29">
        <v>0</v>
      </c>
      <c r="AB995" s="29">
        <v>0</v>
      </c>
      <c r="AC995" s="33">
        <v>0</v>
      </c>
      <c r="AD995" s="33">
        <v>87.946666666666658</v>
      </c>
      <c r="AE995" s="29">
        <v>0</v>
      </c>
      <c r="AG995" s="29">
        <v>0</v>
      </c>
      <c r="AH995" s="29">
        <v>0</v>
      </c>
      <c r="AI995" s="29">
        <v>0</v>
      </c>
      <c r="AJ995" s="29">
        <v>0</v>
      </c>
      <c r="AK995" s="29">
        <v>0</v>
      </c>
      <c r="AL995" s="53">
        <v>2</v>
      </c>
      <c r="AM995" s="29" t="s">
        <v>20651</v>
      </c>
      <c r="AN995" s="29" t="s">
        <v>20651</v>
      </c>
      <c r="AO995" s="29">
        <v>0</v>
      </c>
      <c r="AP995" s="30">
        <v>0</v>
      </c>
      <c r="AQ995" s="30">
        <v>0</v>
      </c>
    </row>
    <row r="996" spans="1:43" x14ac:dyDescent="0.25">
      <c r="A996" t="s">
        <v>20647</v>
      </c>
      <c r="B996" t="s">
        <v>20652</v>
      </c>
      <c r="C996" s="34">
        <v>10000064431466</v>
      </c>
      <c r="D996">
        <v>9119632</v>
      </c>
      <c r="E996" t="s">
        <v>20649</v>
      </c>
      <c r="F996" t="s">
        <v>20651</v>
      </c>
      <c r="G996" t="s">
        <v>89</v>
      </c>
      <c r="H996" t="s">
        <v>90</v>
      </c>
      <c r="I996" t="s">
        <v>10</v>
      </c>
      <c r="J996" t="s">
        <v>20650</v>
      </c>
      <c r="K996">
        <v>0</v>
      </c>
      <c r="L996" t="s">
        <v>20652</v>
      </c>
      <c r="M996" t="s">
        <v>20652</v>
      </c>
      <c r="N996">
        <v>0</v>
      </c>
      <c r="O996">
        <v>75</v>
      </c>
      <c r="P996" s="17">
        <v>46022</v>
      </c>
      <c r="Q996" s="19">
        <v>0</v>
      </c>
      <c r="R996" t="s">
        <v>24</v>
      </c>
      <c r="S996" s="17">
        <v>45737</v>
      </c>
      <c r="U996" s="29">
        <v>0</v>
      </c>
      <c r="V996" s="29">
        <v>0</v>
      </c>
      <c r="W996" s="29">
        <v>0</v>
      </c>
      <c r="X996" s="29">
        <f t="shared" si="15"/>
        <v>2</v>
      </c>
      <c r="Y996" s="33">
        <v>0</v>
      </c>
      <c r="Z996" s="29">
        <v>0</v>
      </c>
      <c r="AA996" s="29">
        <v>0</v>
      </c>
      <c r="AB996" s="29">
        <v>0</v>
      </c>
      <c r="AC996" s="33">
        <v>0</v>
      </c>
      <c r="AD996" s="33">
        <v>113.54496666666667</v>
      </c>
      <c r="AE996" s="29">
        <v>0</v>
      </c>
      <c r="AG996" s="29">
        <v>0</v>
      </c>
      <c r="AH996" s="29">
        <v>0</v>
      </c>
      <c r="AI996" s="29">
        <v>0</v>
      </c>
      <c r="AJ996" s="29">
        <v>0</v>
      </c>
      <c r="AK996" s="29">
        <v>0</v>
      </c>
      <c r="AL996" s="53">
        <v>2</v>
      </c>
      <c r="AM996" s="29" t="s">
        <v>20651</v>
      </c>
      <c r="AN996" s="29" t="s">
        <v>20651</v>
      </c>
      <c r="AO996" s="29">
        <v>0</v>
      </c>
      <c r="AP996" s="30">
        <v>0</v>
      </c>
      <c r="AQ996" s="30">
        <v>0</v>
      </c>
    </row>
    <row r="997" spans="1:43" x14ac:dyDescent="0.25">
      <c r="A997" t="s">
        <v>20647</v>
      </c>
      <c r="B997" t="s">
        <v>20652</v>
      </c>
      <c r="C997" s="34">
        <v>10000064431794</v>
      </c>
      <c r="D997">
        <v>15593</v>
      </c>
      <c r="E997" t="s">
        <v>20649</v>
      </c>
      <c r="F997" t="s">
        <v>20651</v>
      </c>
      <c r="G997" t="s">
        <v>89</v>
      </c>
      <c r="H997" t="s">
        <v>90</v>
      </c>
      <c r="I997" t="s">
        <v>10</v>
      </c>
      <c r="J997" t="s">
        <v>20650</v>
      </c>
      <c r="K997">
        <v>0</v>
      </c>
      <c r="L997" t="s">
        <v>20652</v>
      </c>
      <c r="M997" t="s">
        <v>20652</v>
      </c>
      <c r="N997">
        <v>0</v>
      </c>
      <c r="O997">
        <v>15</v>
      </c>
      <c r="P997" s="17">
        <v>46022</v>
      </c>
      <c r="Q997" s="19">
        <v>0</v>
      </c>
      <c r="R997" t="s">
        <v>24</v>
      </c>
      <c r="S997" s="17">
        <v>45737</v>
      </c>
      <c r="U997" s="29">
        <v>0</v>
      </c>
      <c r="V997" s="29">
        <v>0</v>
      </c>
      <c r="W997" s="29">
        <v>0</v>
      </c>
      <c r="X997" s="29">
        <f t="shared" si="15"/>
        <v>1</v>
      </c>
      <c r="Y997" s="33">
        <v>0</v>
      </c>
      <c r="Z997" s="29">
        <v>0</v>
      </c>
      <c r="AA997" s="29">
        <v>0</v>
      </c>
      <c r="AB997" s="29">
        <v>0</v>
      </c>
      <c r="AC997" s="33">
        <v>0</v>
      </c>
      <c r="AD997" s="33">
        <v>208.31719999999999</v>
      </c>
      <c r="AE997" s="29">
        <v>0</v>
      </c>
      <c r="AG997" s="29">
        <v>0</v>
      </c>
      <c r="AH997" s="29">
        <v>0</v>
      </c>
      <c r="AI997" s="29">
        <v>0</v>
      </c>
      <c r="AJ997" s="29">
        <v>0</v>
      </c>
      <c r="AK997" s="29">
        <v>0</v>
      </c>
      <c r="AL997" s="53">
        <v>1</v>
      </c>
      <c r="AM997" s="29" t="s">
        <v>20651</v>
      </c>
      <c r="AN997" s="29" t="s">
        <v>20651</v>
      </c>
      <c r="AO997" s="29">
        <v>0</v>
      </c>
      <c r="AP997" s="30">
        <v>0</v>
      </c>
      <c r="AQ997" s="30">
        <v>0</v>
      </c>
    </row>
    <row r="998" spans="1:43" x14ac:dyDescent="0.25">
      <c r="A998" t="s">
        <v>20647</v>
      </c>
      <c r="B998" t="s">
        <v>20652</v>
      </c>
      <c r="C998" s="34">
        <v>10000064431853</v>
      </c>
      <c r="D998">
        <v>9119662</v>
      </c>
      <c r="E998" t="s">
        <v>20649</v>
      </c>
      <c r="F998" t="s">
        <v>20651</v>
      </c>
      <c r="G998" t="s">
        <v>89</v>
      </c>
      <c r="H998" t="s">
        <v>90</v>
      </c>
      <c r="I998" t="s">
        <v>14</v>
      </c>
      <c r="J998" t="s">
        <v>20650</v>
      </c>
      <c r="K998">
        <v>0</v>
      </c>
      <c r="L998" t="s">
        <v>20652</v>
      </c>
      <c r="M998" t="s">
        <v>20652</v>
      </c>
      <c r="N998">
        <v>0</v>
      </c>
      <c r="O998">
        <v>72</v>
      </c>
      <c r="P998" s="17">
        <v>46022</v>
      </c>
      <c r="Q998" s="19">
        <v>0</v>
      </c>
      <c r="R998" t="s">
        <v>24</v>
      </c>
      <c r="S998" s="17">
        <v>45737</v>
      </c>
      <c r="U998" s="29">
        <v>0</v>
      </c>
      <c r="V998" s="29">
        <v>0</v>
      </c>
      <c r="W998" s="29">
        <v>0</v>
      </c>
      <c r="X998" s="29">
        <f t="shared" si="15"/>
        <v>1</v>
      </c>
      <c r="Y998" s="33">
        <v>0</v>
      </c>
      <c r="Z998" s="29">
        <v>0</v>
      </c>
      <c r="AA998" s="29">
        <v>0</v>
      </c>
      <c r="AB998" s="29">
        <v>0</v>
      </c>
      <c r="AC998" s="33">
        <v>0</v>
      </c>
      <c r="AD998" s="33">
        <v>303.28989999999999</v>
      </c>
      <c r="AE998" s="29">
        <v>0</v>
      </c>
      <c r="AG998" s="29">
        <v>0</v>
      </c>
      <c r="AH998" s="29">
        <v>0</v>
      </c>
      <c r="AI998" s="29">
        <v>0</v>
      </c>
      <c r="AJ998" s="29">
        <v>0</v>
      </c>
      <c r="AK998" s="29">
        <v>0</v>
      </c>
      <c r="AL998" s="53">
        <v>1</v>
      </c>
      <c r="AM998" s="29" t="s">
        <v>20651</v>
      </c>
      <c r="AN998" s="29" t="s">
        <v>20651</v>
      </c>
      <c r="AO998" s="29">
        <v>0</v>
      </c>
      <c r="AP998" s="30">
        <v>0</v>
      </c>
      <c r="AQ998" s="30">
        <v>0</v>
      </c>
    </row>
    <row r="999" spans="1:43" x14ac:dyDescent="0.25">
      <c r="A999" t="s">
        <v>20647</v>
      </c>
      <c r="B999" t="s">
        <v>20652</v>
      </c>
      <c r="C999" s="34">
        <v>10000064431874</v>
      </c>
      <c r="D999">
        <v>9119654</v>
      </c>
      <c r="E999" t="s">
        <v>20649</v>
      </c>
      <c r="F999" t="s">
        <v>20651</v>
      </c>
      <c r="G999" t="s">
        <v>89</v>
      </c>
      <c r="H999" t="s">
        <v>90</v>
      </c>
      <c r="I999" t="s">
        <v>10</v>
      </c>
      <c r="J999" t="s">
        <v>20650</v>
      </c>
      <c r="K999">
        <v>0</v>
      </c>
      <c r="L999" t="s">
        <v>20652</v>
      </c>
      <c r="M999" t="s">
        <v>20652</v>
      </c>
      <c r="N999">
        <v>0</v>
      </c>
      <c r="O999">
        <v>9</v>
      </c>
      <c r="P999" s="17">
        <v>46022</v>
      </c>
      <c r="Q999" s="19">
        <v>0</v>
      </c>
      <c r="R999" t="s">
        <v>24</v>
      </c>
      <c r="S999" s="17">
        <v>45737</v>
      </c>
      <c r="U999" s="29">
        <v>0</v>
      </c>
      <c r="V999" s="29">
        <v>0</v>
      </c>
      <c r="W999" s="29">
        <v>0</v>
      </c>
      <c r="X999" s="29">
        <f t="shared" si="15"/>
        <v>1</v>
      </c>
      <c r="Y999" s="33">
        <v>0</v>
      </c>
      <c r="Z999" s="29">
        <v>0</v>
      </c>
      <c r="AA999" s="29">
        <v>0</v>
      </c>
      <c r="AB999" s="29">
        <v>0</v>
      </c>
      <c r="AC999" s="33">
        <v>0</v>
      </c>
      <c r="AD999" s="33">
        <v>32.2622</v>
      </c>
      <c r="AE999" s="29">
        <v>0</v>
      </c>
      <c r="AG999" s="29">
        <v>0</v>
      </c>
      <c r="AH999" s="29">
        <v>0</v>
      </c>
      <c r="AI999" s="29">
        <v>0</v>
      </c>
      <c r="AJ999" s="29">
        <v>0</v>
      </c>
      <c r="AK999" s="29">
        <v>0</v>
      </c>
      <c r="AL999" s="53">
        <v>1</v>
      </c>
      <c r="AM999" s="29" t="s">
        <v>20651</v>
      </c>
      <c r="AN999" s="29" t="s">
        <v>20651</v>
      </c>
      <c r="AO999" s="29">
        <v>0</v>
      </c>
      <c r="AP999" s="30">
        <v>0</v>
      </c>
      <c r="AQ999" s="30">
        <v>0</v>
      </c>
    </row>
    <row r="1000" spans="1:43" x14ac:dyDescent="0.25">
      <c r="A1000" t="s">
        <v>20647</v>
      </c>
      <c r="B1000" t="s">
        <v>20652</v>
      </c>
      <c r="C1000" s="34">
        <v>10000064431938</v>
      </c>
      <c r="D1000">
        <v>3574550</v>
      </c>
      <c r="E1000" t="s">
        <v>20649</v>
      </c>
      <c r="F1000" t="s">
        <v>20651</v>
      </c>
      <c r="G1000" t="s">
        <v>89</v>
      </c>
      <c r="H1000" t="s">
        <v>90</v>
      </c>
      <c r="I1000" t="s">
        <v>10</v>
      </c>
      <c r="J1000" t="s">
        <v>20650</v>
      </c>
      <c r="K1000">
        <v>0</v>
      </c>
      <c r="L1000" t="s">
        <v>20652</v>
      </c>
      <c r="M1000" t="s">
        <v>20652</v>
      </c>
      <c r="N1000">
        <v>0</v>
      </c>
      <c r="O1000">
        <v>10</v>
      </c>
      <c r="P1000" s="17">
        <v>46022</v>
      </c>
      <c r="Q1000" s="19">
        <v>0</v>
      </c>
      <c r="R1000" t="s">
        <v>24</v>
      </c>
      <c r="S1000" s="17">
        <v>45737</v>
      </c>
      <c r="U1000" s="29">
        <v>0</v>
      </c>
      <c r="V1000" s="29">
        <v>0</v>
      </c>
      <c r="W1000" s="29">
        <v>0</v>
      </c>
      <c r="X1000" s="29">
        <f t="shared" si="15"/>
        <v>1</v>
      </c>
      <c r="Y1000" s="33">
        <v>0</v>
      </c>
      <c r="Z1000" s="29">
        <v>0</v>
      </c>
      <c r="AA1000" s="29">
        <v>0</v>
      </c>
      <c r="AB1000" s="29">
        <v>0</v>
      </c>
      <c r="AC1000" s="33">
        <v>0</v>
      </c>
      <c r="AD1000" s="33">
        <v>98.26100000000001</v>
      </c>
      <c r="AE1000" s="29">
        <v>0</v>
      </c>
      <c r="AG1000" s="29">
        <v>0</v>
      </c>
      <c r="AH1000" s="29">
        <v>0</v>
      </c>
      <c r="AI1000" s="29">
        <v>0</v>
      </c>
      <c r="AJ1000" s="29">
        <v>0</v>
      </c>
      <c r="AK1000" s="29">
        <v>0</v>
      </c>
      <c r="AL1000" s="53">
        <v>1</v>
      </c>
      <c r="AM1000" s="29" t="s">
        <v>20651</v>
      </c>
      <c r="AN1000" s="29" t="s">
        <v>20651</v>
      </c>
      <c r="AO1000" s="29">
        <v>0</v>
      </c>
      <c r="AP1000" s="30">
        <v>0</v>
      </c>
      <c r="AQ1000" s="30">
        <v>0</v>
      </c>
    </row>
    <row r="1001" spans="1:43" x14ac:dyDescent="0.25">
      <c r="A1001" t="s">
        <v>20647</v>
      </c>
      <c r="B1001" t="s">
        <v>20652</v>
      </c>
      <c r="C1001" s="34">
        <v>10000064431940</v>
      </c>
      <c r="D1001">
        <v>9119752</v>
      </c>
      <c r="E1001" t="s">
        <v>20649</v>
      </c>
      <c r="F1001" t="s">
        <v>20651</v>
      </c>
      <c r="G1001" t="s">
        <v>89</v>
      </c>
      <c r="H1001" t="s">
        <v>90</v>
      </c>
      <c r="I1001" t="s">
        <v>10</v>
      </c>
      <c r="J1001" t="s">
        <v>20650</v>
      </c>
      <c r="K1001">
        <v>0</v>
      </c>
      <c r="L1001" t="s">
        <v>20652</v>
      </c>
      <c r="M1001" t="s">
        <v>20652</v>
      </c>
      <c r="N1001">
        <v>0</v>
      </c>
      <c r="O1001">
        <v>10</v>
      </c>
      <c r="P1001" s="17">
        <v>46022</v>
      </c>
      <c r="Q1001" s="19">
        <v>0</v>
      </c>
      <c r="R1001" t="s">
        <v>24</v>
      </c>
      <c r="S1001" s="17">
        <v>45737</v>
      </c>
      <c r="U1001" s="29">
        <v>0</v>
      </c>
      <c r="V1001" s="29">
        <v>0</v>
      </c>
      <c r="W1001" s="29">
        <v>0</v>
      </c>
      <c r="X1001" s="29">
        <f t="shared" si="15"/>
        <v>1</v>
      </c>
      <c r="Y1001" s="33">
        <v>0</v>
      </c>
      <c r="Z1001" s="29">
        <v>0</v>
      </c>
      <c r="AA1001" s="29">
        <v>0</v>
      </c>
      <c r="AB1001" s="29">
        <v>0</v>
      </c>
      <c r="AC1001" s="33">
        <v>0</v>
      </c>
      <c r="AD1001" s="33">
        <v>32.223399999999998</v>
      </c>
      <c r="AE1001" s="29">
        <v>0</v>
      </c>
      <c r="AG1001" s="29">
        <v>0</v>
      </c>
      <c r="AH1001" s="29">
        <v>0</v>
      </c>
      <c r="AI1001" s="29">
        <v>0</v>
      </c>
      <c r="AJ1001" s="29">
        <v>0</v>
      </c>
      <c r="AK1001" s="29">
        <v>0</v>
      </c>
      <c r="AL1001" s="53">
        <v>1</v>
      </c>
      <c r="AM1001" s="29" t="s">
        <v>20651</v>
      </c>
      <c r="AN1001" s="29" t="s">
        <v>20651</v>
      </c>
      <c r="AO1001" s="29">
        <v>0</v>
      </c>
      <c r="AP1001" s="30">
        <v>0</v>
      </c>
      <c r="AQ1001" s="30">
        <v>0</v>
      </c>
    </row>
    <row r="1002" spans="1:43" x14ac:dyDescent="0.25">
      <c r="A1002" t="s">
        <v>20647</v>
      </c>
      <c r="B1002" t="s">
        <v>20652</v>
      </c>
      <c r="C1002" s="34">
        <v>10000064431948</v>
      </c>
      <c r="D1002">
        <v>9120488</v>
      </c>
      <c r="E1002" t="s">
        <v>20649</v>
      </c>
      <c r="F1002" t="s">
        <v>20651</v>
      </c>
      <c r="G1002" t="s">
        <v>89</v>
      </c>
      <c r="H1002" t="s">
        <v>90</v>
      </c>
      <c r="I1002" t="s">
        <v>10</v>
      </c>
      <c r="J1002" t="s">
        <v>20650</v>
      </c>
      <c r="K1002">
        <v>0</v>
      </c>
      <c r="L1002" t="s">
        <v>20652</v>
      </c>
      <c r="M1002" t="s">
        <v>20652</v>
      </c>
      <c r="N1002">
        <v>0</v>
      </c>
      <c r="O1002">
        <v>11</v>
      </c>
      <c r="P1002" s="17">
        <v>46022</v>
      </c>
      <c r="Q1002" s="19">
        <v>0</v>
      </c>
      <c r="R1002" t="s">
        <v>24</v>
      </c>
      <c r="S1002" s="17">
        <v>45737</v>
      </c>
      <c r="U1002" s="29">
        <v>0</v>
      </c>
      <c r="V1002" s="29">
        <v>0</v>
      </c>
      <c r="W1002" s="29">
        <v>0</v>
      </c>
      <c r="X1002" s="29">
        <f t="shared" si="15"/>
        <v>2</v>
      </c>
      <c r="Y1002" s="33">
        <v>0</v>
      </c>
      <c r="Z1002" s="29">
        <v>0</v>
      </c>
      <c r="AA1002" s="29">
        <v>0</v>
      </c>
      <c r="AB1002" s="29">
        <v>0</v>
      </c>
      <c r="AC1002" s="33">
        <v>0</v>
      </c>
      <c r="AD1002" s="33">
        <v>38.518700000000003</v>
      </c>
      <c r="AE1002" s="29">
        <v>0</v>
      </c>
      <c r="AG1002" s="29">
        <v>0</v>
      </c>
      <c r="AH1002" s="29">
        <v>0</v>
      </c>
      <c r="AI1002" s="29">
        <v>0</v>
      </c>
      <c r="AJ1002" s="29">
        <v>0</v>
      </c>
      <c r="AK1002" s="29">
        <v>0</v>
      </c>
      <c r="AL1002" s="53">
        <v>2</v>
      </c>
      <c r="AM1002" s="29" t="s">
        <v>20651</v>
      </c>
      <c r="AN1002" s="29" t="s">
        <v>20651</v>
      </c>
      <c r="AO1002" s="29">
        <v>0</v>
      </c>
      <c r="AP1002" s="30">
        <v>0</v>
      </c>
      <c r="AQ1002" s="30">
        <v>0</v>
      </c>
    </row>
    <row r="1003" spans="1:43" x14ac:dyDescent="0.25">
      <c r="A1003" t="s">
        <v>20647</v>
      </c>
      <c r="B1003" t="s">
        <v>20652</v>
      </c>
      <c r="C1003" s="34">
        <v>10000064431951</v>
      </c>
      <c r="D1003">
        <v>9120489</v>
      </c>
      <c r="E1003" t="s">
        <v>20649</v>
      </c>
      <c r="F1003" t="s">
        <v>20651</v>
      </c>
      <c r="G1003" t="s">
        <v>89</v>
      </c>
      <c r="H1003" t="s">
        <v>90</v>
      </c>
      <c r="I1003" t="s">
        <v>10</v>
      </c>
      <c r="J1003" t="s">
        <v>20650</v>
      </c>
      <c r="K1003">
        <v>0</v>
      </c>
      <c r="L1003" t="s">
        <v>20652</v>
      </c>
      <c r="M1003" t="s">
        <v>20652</v>
      </c>
      <c r="N1003">
        <v>0</v>
      </c>
      <c r="O1003">
        <v>12</v>
      </c>
      <c r="P1003" s="17">
        <v>46022</v>
      </c>
      <c r="Q1003" s="19">
        <v>0</v>
      </c>
      <c r="R1003" t="s">
        <v>24</v>
      </c>
      <c r="S1003" s="17">
        <v>45737</v>
      </c>
      <c r="U1003" s="29">
        <v>0</v>
      </c>
      <c r="V1003" s="29">
        <v>0</v>
      </c>
      <c r="W1003" s="29">
        <v>0</v>
      </c>
      <c r="X1003" s="29">
        <f t="shared" si="15"/>
        <v>2</v>
      </c>
      <c r="Y1003" s="33">
        <v>0</v>
      </c>
      <c r="Z1003" s="29">
        <v>0</v>
      </c>
      <c r="AA1003" s="29">
        <v>0</v>
      </c>
      <c r="AB1003" s="29">
        <v>0</v>
      </c>
      <c r="AC1003" s="33">
        <v>0</v>
      </c>
      <c r="AD1003" s="33">
        <v>38.518700000000003</v>
      </c>
      <c r="AE1003" s="29">
        <v>0</v>
      </c>
      <c r="AG1003" s="29">
        <v>0</v>
      </c>
      <c r="AH1003" s="29">
        <v>0</v>
      </c>
      <c r="AI1003" s="29">
        <v>0</v>
      </c>
      <c r="AJ1003" s="29">
        <v>0</v>
      </c>
      <c r="AK1003" s="29">
        <v>0</v>
      </c>
      <c r="AL1003" s="53">
        <v>2</v>
      </c>
      <c r="AM1003" s="29" t="s">
        <v>20651</v>
      </c>
      <c r="AN1003" s="29" t="s">
        <v>20651</v>
      </c>
      <c r="AO1003" s="29">
        <v>0</v>
      </c>
      <c r="AP1003" s="30">
        <v>0</v>
      </c>
      <c r="AQ1003" s="30">
        <v>0</v>
      </c>
    </row>
    <row r="1004" spans="1:43" x14ac:dyDescent="0.25">
      <c r="A1004" t="s">
        <v>20647</v>
      </c>
      <c r="B1004" t="s">
        <v>20652</v>
      </c>
      <c r="C1004" s="34">
        <v>10000064431998</v>
      </c>
      <c r="D1004">
        <v>3574559</v>
      </c>
      <c r="E1004" t="s">
        <v>20649</v>
      </c>
      <c r="F1004" t="s">
        <v>20651</v>
      </c>
      <c r="G1004" t="s">
        <v>89</v>
      </c>
      <c r="H1004" t="s">
        <v>90</v>
      </c>
      <c r="I1004" t="s">
        <v>10</v>
      </c>
      <c r="J1004" t="s">
        <v>20650</v>
      </c>
      <c r="K1004">
        <v>0</v>
      </c>
      <c r="L1004" t="s">
        <v>20652</v>
      </c>
      <c r="M1004" t="s">
        <v>20652</v>
      </c>
      <c r="N1004">
        <v>0</v>
      </c>
      <c r="O1004">
        <v>75</v>
      </c>
      <c r="P1004" s="17">
        <v>46022</v>
      </c>
      <c r="Q1004" s="19">
        <v>0</v>
      </c>
      <c r="R1004" t="s">
        <v>24</v>
      </c>
      <c r="S1004" s="17">
        <v>45737</v>
      </c>
      <c r="U1004" s="29">
        <v>0</v>
      </c>
      <c r="V1004" s="29">
        <v>0</v>
      </c>
      <c r="W1004" s="29">
        <v>0</v>
      </c>
      <c r="X1004" s="29">
        <f t="shared" si="15"/>
        <v>1</v>
      </c>
      <c r="Y1004" s="33">
        <v>0</v>
      </c>
      <c r="Z1004" s="29">
        <v>0</v>
      </c>
      <c r="AA1004" s="29">
        <v>0</v>
      </c>
      <c r="AB1004" s="29">
        <v>0</v>
      </c>
      <c r="AC1004" s="33">
        <v>0</v>
      </c>
      <c r="AD1004" s="33">
        <v>210.72279999999998</v>
      </c>
      <c r="AE1004" s="29">
        <v>0</v>
      </c>
      <c r="AG1004" s="29">
        <v>0</v>
      </c>
      <c r="AH1004" s="29">
        <v>0</v>
      </c>
      <c r="AI1004" s="29">
        <v>0</v>
      </c>
      <c r="AJ1004" s="29">
        <v>0</v>
      </c>
      <c r="AK1004" s="29">
        <v>0</v>
      </c>
      <c r="AL1004" s="53">
        <v>1</v>
      </c>
      <c r="AM1004" s="29" t="s">
        <v>20651</v>
      </c>
      <c r="AN1004" s="29" t="s">
        <v>20651</v>
      </c>
      <c r="AO1004" s="29">
        <v>0</v>
      </c>
      <c r="AP1004" s="30">
        <v>0</v>
      </c>
      <c r="AQ1004" s="30">
        <v>0</v>
      </c>
    </row>
    <row r="1005" spans="1:43" x14ac:dyDescent="0.25">
      <c r="A1005" t="s">
        <v>20647</v>
      </c>
      <c r="B1005" t="s">
        <v>20652</v>
      </c>
      <c r="C1005" s="34">
        <v>10000064432001</v>
      </c>
      <c r="D1005">
        <v>3574557</v>
      </c>
      <c r="E1005" t="s">
        <v>20649</v>
      </c>
      <c r="F1005" t="s">
        <v>20651</v>
      </c>
      <c r="G1005" t="s">
        <v>89</v>
      </c>
      <c r="H1005" t="s">
        <v>90</v>
      </c>
      <c r="I1005" t="s">
        <v>14</v>
      </c>
      <c r="J1005" t="s">
        <v>20650</v>
      </c>
      <c r="K1005">
        <v>0</v>
      </c>
      <c r="L1005" t="s">
        <v>20652</v>
      </c>
      <c r="M1005" t="s">
        <v>20652</v>
      </c>
      <c r="N1005">
        <v>0</v>
      </c>
      <c r="O1005">
        <v>15</v>
      </c>
      <c r="P1005" s="17">
        <v>46022</v>
      </c>
      <c r="Q1005" s="19">
        <v>0</v>
      </c>
      <c r="R1005" t="s">
        <v>24</v>
      </c>
      <c r="S1005" s="17">
        <v>45737</v>
      </c>
      <c r="U1005" s="29">
        <v>0</v>
      </c>
      <c r="V1005" s="29">
        <v>0</v>
      </c>
      <c r="W1005" s="29">
        <v>0</v>
      </c>
      <c r="X1005" s="29">
        <f t="shared" si="15"/>
        <v>1</v>
      </c>
      <c r="Y1005" s="33">
        <v>0</v>
      </c>
      <c r="Z1005" s="29">
        <v>0</v>
      </c>
      <c r="AA1005" s="29">
        <v>0</v>
      </c>
      <c r="AB1005" s="29">
        <v>0</v>
      </c>
      <c r="AC1005" s="33">
        <v>0</v>
      </c>
      <c r="AD1005" s="33">
        <v>99.531700000000001</v>
      </c>
      <c r="AE1005" s="29">
        <v>0</v>
      </c>
      <c r="AG1005" s="29">
        <v>0</v>
      </c>
      <c r="AH1005" s="29">
        <v>0</v>
      </c>
      <c r="AI1005" s="29">
        <v>0</v>
      </c>
      <c r="AJ1005" s="29">
        <v>0</v>
      </c>
      <c r="AK1005" s="29">
        <v>0</v>
      </c>
      <c r="AL1005" s="53">
        <v>1</v>
      </c>
      <c r="AM1005" s="29" t="s">
        <v>20651</v>
      </c>
      <c r="AN1005" s="29" t="s">
        <v>20651</v>
      </c>
      <c r="AO1005" s="29">
        <v>0</v>
      </c>
      <c r="AP1005" s="30">
        <v>0</v>
      </c>
      <c r="AQ1005" s="30">
        <v>0</v>
      </c>
    </row>
    <row r="1006" spans="1:43" x14ac:dyDescent="0.25">
      <c r="A1006" t="s">
        <v>20647</v>
      </c>
      <c r="B1006" t="s">
        <v>20652</v>
      </c>
      <c r="C1006" s="34">
        <v>10000064432004</v>
      </c>
      <c r="D1006">
        <v>3574577</v>
      </c>
      <c r="E1006" t="s">
        <v>20649</v>
      </c>
      <c r="F1006" t="s">
        <v>20651</v>
      </c>
      <c r="G1006" t="s">
        <v>89</v>
      </c>
      <c r="H1006" t="s">
        <v>90</v>
      </c>
      <c r="I1006" t="s">
        <v>10</v>
      </c>
      <c r="J1006" t="s">
        <v>20650</v>
      </c>
      <c r="K1006">
        <v>0</v>
      </c>
      <c r="L1006" t="s">
        <v>20652</v>
      </c>
      <c r="M1006" t="s">
        <v>20652</v>
      </c>
      <c r="N1006">
        <v>0</v>
      </c>
      <c r="O1006">
        <v>6</v>
      </c>
      <c r="P1006" s="17">
        <v>46022</v>
      </c>
      <c r="Q1006" s="19">
        <v>0</v>
      </c>
      <c r="R1006" t="s">
        <v>24</v>
      </c>
      <c r="S1006" s="17">
        <v>45737</v>
      </c>
      <c r="U1006" s="29">
        <v>0</v>
      </c>
      <c r="V1006" s="29">
        <v>0</v>
      </c>
      <c r="W1006" s="29">
        <v>0</v>
      </c>
      <c r="X1006" s="29">
        <f t="shared" si="15"/>
        <v>2</v>
      </c>
      <c r="Y1006" s="33">
        <v>0</v>
      </c>
      <c r="Z1006" s="29">
        <v>0</v>
      </c>
      <c r="AA1006" s="29">
        <v>0</v>
      </c>
      <c r="AB1006" s="29">
        <v>0</v>
      </c>
      <c r="AC1006" s="33">
        <v>0</v>
      </c>
      <c r="AD1006" s="33">
        <v>53.537533333333329</v>
      </c>
      <c r="AE1006" s="29">
        <v>0</v>
      </c>
      <c r="AG1006" s="29">
        <v>0</v>
      </c>
      <c r="AH1006" s="29">
        <v>0</v>
      </c>
      <c r="AI1006" s="29">
        <v>0</v>
      </c>
      <c r="AJ1006" s="29">
        <v>0</v>
      </c>
      <c r="AK1006" s="29">
        <v>0</v>
      </c>
      <c r="AL1006" s="53">
        <v>2</v>
      </c>
      <c r="AM1006" s="29" t="s">
        <v>20651</v>
      </c>
      <c r="AN1006" s="29" t="s">
        <v>20651</v>
      </c>
      <c r="AO1006" s="29">
        <v>0</v>
      </c>
      <c r="AP1006" s="30">
        <v>0</v>
      </c>
      <c r="AQ1006" s="30">
        <v>0</v>
      </c>
    </row>
    <row r="1007" spans="1:43" x14ac:dyDescent="0.25">
      <c r="A1007" t="s">
        <v>20647</v>
      </c>
      <c r="B1007" t="s">
        <v>20652</v>
      </c>
      <c r="C1007" s="34">
        <v>10000064432028</v>
      </c>
      <c r="D1007">
        <v>9119813</v>
      </c>
      <c r="E1007" t="s">
        <v>20649</v>
      </c>
      <c r="F1007" t="s">
        <v>20651</v>
      </c>
      <c r="G1007" t="s">
        <v>89</v>
      </c>
      <c r="H1007" t="s">
        <v>90</v>
      </c>
      <c r="I1007" t="s">
        <v>14</v>
      </c>
      <c r="J1007" t="s">
        <v>20650</v>
      </c>
      <c r="K1007">
        <v>0</v>
      </c>
      <c r="L1007" t="s">
        <v>20652</v>
      </c>
      <c r="M1007" t="s">
        <v>20652</v>
      </c>
      <c r="N1007">
        <v>0</v>
      </c>
      <c r="O1007">
        <v>12</v>
      </c>
      <c r="P1007" s="17">
        <v>46022</v>
      </c>
      <c r="Q1007" s="19">
        <v>0</v>
      </c>
      <c r="R1007" t="s">
        <v>24</v>
      </c>
      <c r="S1007" s="17">
        <v>45737</v>
      </c>
      <c r="U1007" s="29">
        <v>0</v>
      </c>
      <c r="V1007" s="29">
        <v>0</v>
      </c>
      <c r="W1007" s="29">
        <v>0</v>
      </c>
      <c r="X1007" s="29">
        <f t="shared" si="15"/>
        <v>1</v>
      </c>
      <c r="Y1007" s="33">
        <v>0</v>
      </c>
      <c r="Z1007" s="29">
        <v>0</v>
      </c>
      <c r="AA1007" s="29">
        <v>0</v>
      </c>
      <c r="AB1007" s="29">
        <v>0</v>
      </c>
      <c r="AC1007" s="33">
        <v>0</v>
      </c>
      <c r="AD1007" s="33">
        <v>46.870400000000004</v>
      </c>
      <c r="AE1007" s="29">
        <v>0</v>
      </c>
      <c r="AG1007" s="29">
        <v>0</v>
      </c>
      <c r="AH1007" s="29">
        <v>0</v>
      </c>
      <c r="AI1007" s="29">
        <v>0</v>
      </c>
      <c r="AJ1007" s="29">
        <v>0</v>
      </c>
      <c r="AK1007" s="29">
        <v>0</v>
      </c>
      <c r="AL1007" s="53">
        <v>1</v>
      </c>
      <c r="AM1007" s="29" t="s">
        <v>20651</v>
      </c>
      <c r="AN1007" s="29" t="s">
        <v>20651</v>
      </c>
      <c r="AO1007" s="29">
        <v>0</v>
      </c>
      <c r="AP1007" s="30">
        <v>0</v>
      </c>
      <c r="AQ1007" s="30">
        <v>0</v>
      </c>
    </row>
    <row r="1008" spans="1:43" x14ac:dyDescent="0.25">
      <c r="A1008" t="s">
        <v>20647</v>
      </c>
      <c r="B1008" t="s">
        <v>20652</v>
      </c>
      <c r="C1008" s="34">
        <v>10000064432032</v>
      </c>
      <c r="D1008">
        <v>9120325</v>
      </c>
      <c r="E1008" t="s">
        <v>20649</v>
      </c>
      <c r="F1008" t="s">
        <v>20651</v>
      </c>
      <c r="G1008" t="s">
        <v>89</v>
      </c>
      <c r="H1008" t="s">
        <v>90</v>
      </c>
      <c r="I1008" t="s">
        <v>10</v>
      </c>
      <c r="J1008" t="s">
        <v>20650</v>
      </c>
      <c r="K1008">
        <v>0</v>
      </c>
      <c r="L1008" t="s">
        <v>20652</v>
      </c>
      <c r="M1008" t="s">
        <v>20652</v>
      </c>
      <c r="N1008">
        <v>0</v>
      </c>
      <c r="O1008">
        <v>6</v>
      </c>
      <c r="P1008" s="17">
        <v>46022</v>
      </c>
      <c r="Q1008" s="19">
        <v>0</v>
      </c>
      <c r="R1008" t="s">
        <v>24</v>
      </c>
      <c r="S1008" s="17">
        <v>45737</v>
      </c>
      <c r="U1008" s="29">
        <v>0</v>
      </c>
      <c r="V1008" s="29">
        <v>0</v>
      </c>
      <c r="W1008" s="29">
        <v>0</v>
      </c>
      <c r="X1008" s="29">
        <f t="shared" si="15"/>
        <v>2</v>
      </c>
      <c r="Y1008" s="33">
        <v>0</v>
      </c>
      <c r="Z1008" s="29">
        <v>0</v>
      </c>
      <c r="AA1008" s="29">
        <v>0</v>
      </c>
      <c r="AB1008" s="29">
        <v>0</v>
      </c>
      <c r="AC1008" s="33">
        <v>0</v>
      </c>
      <c r="AD1008" s="33">
        <v>39.80233333333333</v>
      </c>
      <c r="AE1008" s="29">
        <v>0</v>
      </c>
      <c r="AG1008" s="29">
        <v>0</v>
      </c>
      <c r="AH1008" s="29">
        <v>0</v>
      </c>
      <c r="AI1008" s="29">
        <v>0</v>
      </c>
      <c r="AJ1008" s="29">
        <v>0</v>
      </c>
      <c r="AK1008" s="29">
        <v>0</v>
      </c>
      <c r="AL1008" s="53">
        <v>2</v>
      </c>
      <c r="AM1008" s="29" t="s">
        <v>20651</v>
      </c>
      <c r="AN1008" s="29" t="s">
        <v>20651</v>
      </c>
      <c r="AO1008" s="29">
        <v>0</v>
      </c>
      <c r="AP1008" s="30">
        <v>0</v>
      </c>
      <c r="AQ1008" s="30">
        <v>0</v>
      </c>
    </row>
    <row r="1009" spans="1:43" x14ac:dyDescent="0.25">
      <c r="A1009" t="s">
        <v>20647</v>
      </c>
      <c r="B1009" t="s">
        <v>20652</v>
      </c>
      <c r="C1009" s="34">
        <v>10000064432045</v>
      </c>
      <c r="D1009">
        <v>9120059</v>
      </c>
      <c r="E1009" t="s">
        <v>20649</v>
      </c>
      <c r="F1009" t="s">
        <v>20651</v>
      </c>
      <c r="G1009" t="s">
        <v>89</v>
      </c>
      <c r="H1009" t="s">
        <v>90</v>
      </c>
      <c r="I1009" t="s">
        <v>10</v>
      </c>
      <c r="J1009" t="s">
        <v>20650</v>
      </c>
      <c r="K1009">
        <v>0</v>
      </c>
      <c r="L1009" t="s">
        <v>20652</v>
      </c>
      <c r="M1009" t="s">
        <v>20652</v>
      </c>
      <c r="N1009">
        <v>0</v>
      </c>
      <c r="O1009">
        <v>11</v>
      </c>
      <c r="P1009" s="17">
        <v>46022</v>
      </c>
      <c r="Q1009" s="19">
        <v>0</v>
      </c>
      <c r="R1009" t="s">
        <v>24</v>
      </c>
      <c r="S1009" s="17">
        <v>45737</v>
      </c>
      <c r="U1009" s="29">
        <v>0</v>
      </c>
      <c r="V1009" s="29">
        <v>0</v>
      </c>
      <c r="W1009" s="29">
        <v>0</v>
      </c>
      <c r="X1009" s="29">
        <f t="shared" si="15"/>
        <v>2</v>
      </c>
      <c r="Y1009" s="33">
        <v>0</v>
      </c>
      <c r="Z1009" s="29">
        <v>0</v>
      </c>
      <c r="AA1009" s="29">
        <v>0</v>
      </c>
      <c r="AB1009" s="29">
        <v>0</v>
      </c>
      <c r="AC1009" s="33">
        <v>0</v>
      </c>
      <c r="AD1009" s="33">
        <v>38.143633333333334</v>
      </c>
      <c r="AE1009" s="29">
        <v>0</v>
      </c>
      <c r="AG1009" s="29">
        <v>0</v>
      </c>
      <c r="AH1009" s="29">
        <v>0</v>
      </c>
      <c r="AI1009" s="29">
        <v>0</v>
      </c>
      <c r="AJ1009" s="29">
        <v>0</v>
      </c>
      <c r="AK1009" s="29">
        <v>0</v>
      </c>
      <c r="AL1009" s="53">
        <v>2</v>
      </c>
      <c r="AM1009" s="29" t="s">
        <v>20651</v>
      </c>
      <c r="AN1009" s="29" t="s">
        <v>20651</v>
      </c>
      <c r="AO1009" s="29">
        <v>0</v>
      </c>
      <c r="AP1009" s="30">
        <v>0</v>
      </c>
      <c r="AQ1009" s="30">
        <v>0</v>
      </c>
    </row>
    <row r="1010" spans="1:43" x14ac:dyDescent="0.25">
      <c r="A1010" t="s">
        <v>20647</v>
      </c>
      <c r="B1010" t="s">
        <v>20652</v>
      </c>
      <c r="C1010" s="34">
        <v>10000064432047</v>
      </c>
      <c r="D1010">
        <v>9120057</v>
      </c>
      <c r="E1010" t="s">
        <v>20649</v>
      </c>
      <c r="F1010" t="s">
        <v>20651</v>
      </c>
      <c r="G1010" t="s">
        <v>89</v>
      </c>
      <c r="H1010" t="s">
        <v>90</v>
      </c>
      <c r="I1010" t="s">
        <v>10</v>
      </c>
      <c r="J1010" t="s">
        <v>20650</v>
      </c>
      <c r="K1010">
        <v>0</v>
      </c>
      <c r="L1010" t="s">
        <v>20652</v>
      </c>
      <c r="M1010" t="s">
        <v>20652</v>
      </c>
      <c r="N1010">
        <v>0</v>
      </c>
      <c r="O1010">
        <v>12</v>
      </c>
      <c r="P1010" s="17">
        <v>46022</v>
      </c>
      <c r="Q1010" s="19">
        <v>0</v>
      </c>
      <c r="R1010" t="s">
        <v>24</v>
      </c>
      <c r="S1010" s="17">
        <v>45737</v>
      </c>
      <c r="U1010" s="29">
        <v>0</v>
      </c>
      <c r="V1010" s="29">
        <v>0</v>
      </c>
      <c r="W1010" s="29">
        <v>0</v>
      </c>
      <c r="X1010" s="29">
        <f t="shared" si="15"/>
        <v>2</v>
      </c>
      <c r="Y1010" s="33">
        <v>0</v>
      </c>
      <c r="Z1010" s="29">
        <v>0</v>
      </c>
      <c r="AA1010" s="29">
        <v>0</v>
      </c>
      <c r="AB1010" s="29">
        <v>0</v>
      </c>
      <c r="AC1010" s="33">
        <v>0</v>
      </c>
      <c r="AD1010" s="33">
        <v>38.143633333333334</v>
      </c>
      <c r="AE1010" s="29">
        <v>0</v>
      </c>
      <c r="AG1010" s="29">
        <v>0</v>
      </c>
      <c r="AH1010" s="29">
        <v>0</v>
      </c>
      <c r="AI1010" s="29">
        <v>0</v>
      </c>
      <c r="AJ1010" s="29">
        <v>0</v>
      </c>
      <c r="AK1010" s="29">
        <v>0</v>
      </c>
      <c r="AL1010" s="53">
        <v>2</v>
      </c>
      <c r="AM1010" s="29" t="s">
        <v>20651</v>
      </c>
      <c r="AN1010" s="29" t="s">
        <v>20651</v>
      </c>
      <c r="AO1010" s="29">
        <v>0</v>
      </c>
      <c r="AP1010" s="30">
        <v>0</v>
      </c>
      <c r="AQ1010" s="30">
        <v>0</v>
      </c>
    </row>
    <row r="1011" spans="1:43" x14ac:dyDescent="0.25">
      <c r="A1011" t="s">
        <v>20647</v>
      </c>
      <c r="B1011" t="s">
        <v>20652</v>
      </c>
      <c r="C1011" s="34">
        <v>10000064432050</v>
      </c>
      <c r="D1011">
        <v>3574560</v>
      </c>
      <c r="E1011" t="s">
        <v>20649</v>
      </c>
      <c r="F1011" t="s">
        <v>20651</v>
      </c>
      <c r="G1011" t="s">
        <v>89</v>
      </c>
      <c r="H1011" t="s">
        <v>90</v>
      </c>
      <c r="I1011" t="s">
        <v>10</v>
      </c>
      <c r="J1011" t="s">
        <v>20650</v>
      </c>
      <c r="K1011">
        <v>0</v>
      </c>
      <c r="L1011" t="s">
        <v>20652</v>
      </c>
      <c r="M1011" t="s">
        <v>20652</v>
      </c>
      <c r="N1011">
        <v>0</v>
      </c>
      <c r="O1011">
        <v>76</v>
      </c>
      <c r="P1011" s="17">
        <v>46022</v>
      </c>
      <c r="Q1011" s="19">
        <v>0</v>
      </c>
      <c r="R1011" t="s">
        <v>24</v>
      </c>
      <c r="S1011" s="17">
        <v>45737</v>
      </c>
      <c r="U1011" s="29">
        <v>0</v>
      </c>
      <c r="V1011" s="29">
        <v>0</v>
      </c>
      <c r="W1011" s="29">
        <v>0</v>
      </c>
      <c r="X1011" s="29">
        <f t="shared" si="15"/>
        <v>2</v>
      </c>
      <c r="Y1011" s="33">
        <v>0</v>
      </c>
      <c r="Z1011" s="29">
        <v>0</v>
      </c>
      <c r="AA1011" s="29">
        <v>0</v>
      </c>
      <c r="AB1011" s="29">
        <v>0</v>
      </c>
      <c r="AC1011" s="33">
        <v>0</v>
      </c>
      <c r="AD1011" s="33">
        <v>70.266800000000003</v>
      </c>
      <c r="AE1011" s="29">
        <v>0</v>
      </c>
      <c r="AG1011" s="29">
        <v>0</v>
      </c>
      <c r="AH1011" s="29">
        <v>0</v>
      </c>
      <c r="AI1011" s="29">
        <v>0</v>
      </c>
      <c r="AJ1011" s="29">
        <v>0</v>
      </c>
      <c r="AK1011" s="29">
        <v>0</v>
      </c>
      <c r="AL1011" s="53">
        <v>2</v>
      </c>
      <c r="AM1011" s="29" t="s">
        <v>20651</v>
      </c>
      <c r="AN1011" s="29" t="s">
        <v>20651</v>
      </c>
      <c r="AO1011" s="29">
        <v>0</v>
      </c>
      <c r="AP1011" s="30">
        <v>0</v>
      </c>
      <c r="AQ1011" s="30">
        <v>0</v>
      </c>
    </row>
    <row r="1012" spans="1:43" x14ac:dyDescent="0.25">
      <c r="A1012" t="s">
        <v>20647</v>
      </c>
      <c r="B1012" t="s">
        <v>20652</v>
      </c>
      <c r="C1012" s="34">
        <v>10000064432077</v>
      </c>
      <c r="D1012">
        <v>3574566</v>
      </c>
      <c r="E1012" t="s">
        <v>20649</v>
      </c>
      <c r="F1012" t="s">
        <v>20651</v>
      </c>
      <c r="G1012" t="s">
        <v>89</v>
      </c>
      <c r="H1012" t="s">
        <v>90</v>
      </c>
      <c r="I1012" t="s">
        <v>10</v>
      </c>
      <c r="J1012" t="s">
        <v>20650</v>
      </c>
      <c r="K1012">
        <v>0</v>
      </c>
      <c r="L1012" t="s">
        <v>20652</v>
      </c>
      <c r="M1012" t="s">
        <v>20652</v>
      </c>
      <c r="N1012">
        <v>0</v>
      </c>
      <c r="O1012">
        <v>27</v>
      </c>
      <c r="P1012" s="17">
        <v>46022</v>
      </c>
      <c r="Q1012" s="19">
        <v>0</v>
      </c>
      <c r="R1012" t="s">
        <v>24</v>
      </c>
      <c r="S1012" s="17">
        <v>45737</v>
      </c>
      <c r="U1012" s="29">
        <v>0</v>
      </c>
      <c r="V1012" s="29">
        <v>0</v>
      </c>
      <c r="W1012" s="29">
        <v>0</v>
      </c>
      <c r="X1012" s="29">
        <f t="shared" si="15"/>
        <v>2</v>
      </c>
      <c r="Y1012" s="33">
        <v>0</v>
      </c>
      <c r="Z1012" s="29">
        <v>0</v>
      </c>
      <c r="AA1012" s="29">
        <v>0</v>
      </c>
      <c r="AB1012" s="29">
        <v>0</v>
      </c>
      <c r="AC1012" s="33">
        <v>0</v>
      </c>
      <c r="AD1012" s="33">
        <v>106.50923333333333</v>
      </c>
      <c r="AE1012" s="29">
        <v>0</v>
      </c>
      <c r="AG1012" s="29">
        <v>0</v>
      </c>
      <c r="AH1012" s="29">
        <v>0</v>
      </c>
      <c r="AI1012" s="29">
        <v>0</v>
      </c>
      <c r="AJ1012" s="29">
        <v>0</v>
      </c>
      <c r="AK1012" s="29">
        <v>0</v>
      </c>
      <c r="AL1012" s="53">
        <v>2</v>
      </c>
      <c r="AM1012" s="29" t="s">
        <v>20651</v>
      </c>
      <c r="AN1012" s="29" t="s">
        <v>20651</v>
      </c>
      <c r="AO1012" s="29">
        <v>0</v>
      </c>
      <c r="AP1012" s="30">
        <v>0</v>
      </c>
      <c r="AQ1012" s="30">
        <v>0</v>
      </c>
    </row>
    <row r="1013" spans="1:43" x14ac:dyDescent="0.25">
      <c r="A1013" t="s">
        <v>20647</v>
      </c>
      <c r="B1013" t="s">
        <v>20652</v>
      </c>
      <c r="C1013" s="34">
        <v>10000064432105</v>
      </c>
      <c r="D1013">
        <v>9120204</v>
      </c>
      <c r="E1013" t="s">
        <v>20649</v>
      </c>
      <c r="F1013" t="s">
        <v>20651</v>
      </c>
      <c r="G1013" t="s">
        <v>89</v>
      </c>
      <c r="H1013" t="s">
        <v>90</v>
      </c>
      <c r="I1013" t="s">
        <v>10</v>
      </c>
      <c r="J1013" t="s">
        <v>20650</v>
      </c>
      <c r="K1013">
        <v>0</v>
      </c>
      <c r="L1013" t="s">
        <v>20652</v>
      </c>
      <c r="M1013" t="s">
        <v>20652</v>
      </c>
      <c r="N1013">
        <v>0</v>
      </c>
      <c r="O1013">
        <v>29</v>
      </c>
      <c r="P1013" s="17">
        <v>46022</v>
      </c>
      <c r="Q1013" s="19">
        <v>0</v>
      </c>
      <c r="R1013" t="s">
        <v>24</v>
      </c>
      <c r="S1013" s="17">
        <v>45737</v>
      </c>
      <c r="U1013" s="29">
        <v>0</v>
      </c>
      <c r="V1013" s="29">
        <v>0</v>
      </c>
      <c r="W1013" s="29">
        <v>0</v>
      </c>
      <c r="X1013" s="29">
        <f t="shared" si="15"/>
        <v>2</v>
      </c>
      <c r="Y1013" s="33">
        <v>0</v>
      </c>
      <c r="Z1013" s="29">
        <v>0</v>
      </c>
      <c r="AA1013" s="29">
        <v>0</v>
      </c>
      <c r="AB1013" s="29">
        <v>0</v>
      </c>
      <c r="AC1013" s="33">
        <v>0</v>
      </c>
      <c r="AD1013" s="33">
        <v>117.25360000000001</v>
      </c>
      <c r="AE1013" s="29">
        <v>0</v>
      </c>
      <c r="AG1013" s="29">
        <v>0</v>
      </c>
      <c r="AH1013" s="29">
        <v>0</v>
      </c>
      <c r="AI1013" s="29">
        <v>0</v>
      </c>
      <c r="AJ1013" s="29">
        <v>0</v>
      </c>
      <c r="AK1013" s="29">
        <v>0</v>
      </c>
      <c r="AL1013" s="53">
        <v>2</v>
      </c>
      <c r="AM1013" s="29" t="s">
        <v>20651</v>
      </c>
      <c r="AN1013" s="29" t="s">
        <v>20651</v>
      </c>
      <c r="AO1013" s="29">
        <v>0</v>
      </c>
      <c r="AP1013" s="30">
        <v>0</v>
      </c>
      <c r="AQ1013" s="30">
        <v>0</v>
      </c>
    </row>
    <row r="1014" spans="1:43" x14ac:dyDescent="0.25">
      <c r="A1014" t="s">
        <v>20647</v>
      </c>
      <c r="B1014" t="s">
        <v>20652</v>
      </c>
      <c r="C1014" s="34">
        <v>10000064432158</v>
      </c>
      <c r="D1014">
        <v>9120056</v>
      </c>
      <c r="E1014" t="s">
        <v>20649</v>
      </c>
      <c r="F1014" t="s">
        <v>20651</v>
      </c>
      <c r="G1014" t="s">
        <v>89</v>
      </c>
      <c r="H1014" t="s">
        <v>90</v>
      </c>
      <c r="I1014" t="s">
        <v>10</v>
      </c>
      <c r="J1014" t="s">
        <v>20650</v>
      </c>
      <c r="K1014">
        <v>0</v>
      </c>
      <c r="L1014" t="s">
        <v>20652</v>
      </c>
      <c r="M1014" t="s">
        <v>20652</v>
      </c>
      <c r="N1014">
        <v>0</v>
      </c>
      <c r="O1014">
        <v>77</v>
      </c>
      <c r="P1014" s="17">
        <v>46022</v>
      </c>
      <c r="Q1014" s="19">
        <v>0</v>
      </c>
      <c r="R1014" t="s">
        <v>24</v>
      </c>
      <c r="S1014" s="17">
        <v>45737</v>
      </c>
      <c r="U1014" s="29">
        <v>0</v>
      </c>
      <c r="V1014" s="29">
        <v>0</v>
      </c>
      <c r="W1014" s="29">
        <v>0</v>
      </c>
      <c r="X1014" s="29">
        <f t="shared" si="15"/>
        <v>2</v>
      </c>
      <c r="Y1014" s="33">
        <v>0</v>
      </c>
      <c r="Z1014" s="29">
        <v>0</v>
      </c>
      <c r="AA1014" s="29">
        <v>0</v>
      </c>
      <c r="AB1014" s="29">
        <v>0</v>
      </c>
      <c r="AC1014" s="33">
        <v>0</v>
      </c>
      <c r="AD1014" s="33">
        <v>113.75836666666667</v>
      </c>
      <c r="AE1014" s="29">
        <v>0</v>
      </c>
      <c r="AG1014" s="29">
        <v>0</v>
      </c>
      <c r="AH1014" s="29">
        <v>0</v>
      </c>
      <c r="AI1014" s="29">
        <v>0</v>
      </c>
      <c r="AJ1014" s="29">
        <v>0</v>
      </c>
      <c r="AK1014" s="29">
        <v>0</v>
      </c>
      <c r="AL1014" s="53">
        <v>2</v>
      </c>
      <c r="AM1014" s="29" t="s">
        <v>20651</v>
      </c>
      <c r="AN1014" s="29" t="s">
        <v>20651</v>
      </c>
      <c r="AO1014" s="29">
        <v>0</v>
      </c>
      <c r="AP1014" s="30">
        <v>0</v>
      </c>
      <c r="AQ1014" s="30">
        <v>0</v>
      </c>
    </row>
    <row r="1015" spans="1:43" x14ac:dyDescent="0.25">
      <c r="A1015" t="s">
        <v>20647</v>
      </c>
      <c r="B1015" t="s">
        <v>20652</v>
      </c>
      <c r="C1015" s="34">
        <v>10000064432213</v>
      </c>
      <c r="D1015">
        <v>9120154</v>
      </c>
      <c r="E1015" t="s">
        <v>20649</v>
      </c>
      <c r="F1015" t="s">
        <v>20651</v>
      </c>
      <c r="G1015" t="s">
        <v>89</v>
      </c>
      <c r="H1015" t="s">
        <v>90</v>
      </c>
      <c r="I1015" t="s">
        <v>10</v>
      </c>
      <c r="J1015" t="s">
        <v>20650</v>
      </c>
      <c r="K1015">
        <v>0</v>
      </c>
      <c r="L1015" t="s">
        <v>20652</v>
      </c>
      <c r="M1015" t="s">
        <v>20652</v>
      </c>
      <c r="N1015">
        <v>0</v>
      </c>
      <c r="O1015">
        <v>21</v>
      </c>
      <c r="P1015" s="17">
        <v>46022</v>
      </c>
      <c r="Q1015" s="19">
        <v>0</v>
      </c>
      <c r="R1015" t="s">
        <v>24</v>
      </c>
      <c r="S1015" s="17">
        <v>45737</v>
      </c>
      <c r="U1015" s="29">
        <v>0</v>
      </c>
      <c r="V1015" s="29">
        <v>0</v>
      </c>
      <c r="W1015" s="29">
        <v>0</v>
      </c>
      <c r="X1015" s="29">
        <f t="shared" si="15"/>
        <v>1</v>
      </c>
      <c r="Y1015" s="33">
        <v>0</v>
      </c>
      <c r="Z1015" s="29">
        <v>0</v>
      </c>
      <c r="AA1015" s="29">
        <v>0</v>
      </c>
      <c r="AB1015" s="29">
        <v>0</v>
      </c>
      <c r="AC1015" s="33">
        <v>0</v>
      </c>
      <c r="AD1015" s="33">
        <v>59.17</v>
      </c>
      <c r="AE1015" s="29">
        <v>0</v>
      </c>
      <c r="AG1015" s="29">
        <v>0</v>
      </c>
      <c r="AH1015" s="29">
        <v>0</v>
      </c>
      <c r="AI1015" s="29">
        <v>0</v>
      </c>
      <c r="AJ1015" s="29">
        <v>0</v>
      </c>
      <c r="AK1015" s="29">
        <v>0</v>
      </c>
      <c r="AL1015" s="53">
        <v>1</v>
      </c>
      <c r="AM1015" s="29" t="s">
        <v>20651</v>
      </c>
      <c r="AN1015" s="29" t="s">
        <v>20651</v>
      </c>
      <c r="AO1015" s="29">
        <v>0</v>
      </c>
      <c r="AP1015" s="30">
        <v>0</v>
      </c>
      <c r="AQ1015" s="30">
        <v>0</v>
      </c>
    </row>
    <row r="1016" spans="1:43" x14ac:dyDescent="0.25">
      <c r="A1016" t="s">
        <v>20647</v>
      </c>
      <c r="B1016" t="s">
        <v>20652</v>
      </c>
      <c r="C1016" s="34">
        <v>10000064432259</v>
      </c>
      <c r="D1016">
        <v>3574578</v>
      </c>
      <c r="E1016" t="s">
        <v>20649</v>
      </c>
      <c r="F1016" t="s">
        <v>20651</v>
      </c>
      <c r="G1016" t="s">
        <v>89</v>
      </c>
      <c r="H1016" t="s">
        <v>90</v>
      </c>
      <c r="I1016" t="s">
        <v>10</v>
      </c>
      <c r="J1016" t="s">
        <v>20650</v>
      </c>
      <c r="K1016">
        <v>0</v>
      </c>
      <c r="L1016" t="s">
        <v>20652</v>
      </c>
      <c r="M1016" t="s">
        <v>20652</v>
      </c>
      <c r="N1016">
        <v>0</v>
      </c>
      <c r="O1016">
        <v>17</v>
      </c>
      <c r="P1016" s="17">
        <v>46022</v>
      </c>
      <c r="Q1016" s="19">
        <v>0</v>
      </c>
      <c r="R1016" t="s">
        <v>24</v>
      </c>
      <c r="S1016" s="17">
        <v>45737</v>
      </c>
      <c r="U1016" s="29">
        <v>0</v>
      </c>
      <c r="V1016" s="29">
        <v>0</v>
      </c>
      <c r="W1016" s="29">
        <v>0</v>
      </c>
      <c r="X1016" s="29">
        <f t="shared" si="15"/>
        <v>2</v>
      </c>
      <c r="Y1016" s="33">
        <v>0</v>
      </c>
      <c r="Z1016" s="29">
        <v>0</v>
      </c>
      <c r="AA1016" s="29">
        <v>0</v>
      </c>
      <c r="AB1016" s="29">
        <v>0</v>
      </c>
      <c r="AC1016" s="33">
        <v>0</v>
      </c>
      <c r="AD1016" s="33">
        <v>17.983799999999999</v>
      </c>
      <c r="AE1016" s="29">
        <v>0</v>
      </c>
      <c r="AG1016" s="29">
        <v>0</v>
      </c>
      <c r="AH1016" s="29">
        <v>0</v>
      </c>
      <c r="AI1016" s="29">
        <v>0</v>
      </c>
      <c r="AJ1016" s="29">
        <v>0</v>
      </c>
      <c r="AK1016" s="29">
        <v>0</v>
      </c>
      <c r="AL1016" s="53">
        <v>2</v>
      </c>
      <c r="AM1016" s="29" t="s">
        <v>20651</v>
      </c>
      <c r="AN1016" s="29" t="s">
        <v>20651</v>
      </c>
      <c r="AO1016" s="29">
        <v>0</v>
      </c>
      <c r="AP1016" s="30">
        <v>0</v>
      </c>
      <c r="AQ1016" s="30">
        <v>0</v>
      </c>
    </row>
    <row r="1017" spans="1:43" x14ac:dyDescent="0.25">
      <c r="A1017" t="s">
        <v>20647</v>
      </c>
      <c r="B1017" t="s">
        <v>20652</v>
      </c>
      <c r="C1017" s="34">
        <v>10000064432260</v>
      </c>
      <c r="D1017">
        <v>9120354</v>
      </c>
      <c r="E1017" t="s">
        <v>20649</v>
      </c>
      <c r="F1017" t="s">
        <v>20651</v>
      </c>
      <c r="G1017" t="s">
        <v>89</v>
      </c>
      <c r="H1017" t="s">
        <v>90</v>
      </c>
      <c r="I1017" t="s">
        <v>10</v>
      </c>
      <c r="J1017" t="s">
        <v>20650</v>
      </c>
      <c r="K1017">
        <v>0</v>
      </c>
      <c r="L1017" t="s">
        <v>20652</v>
      </c>
      <c r="M1017" t="s">
        <v>20652</v>
      </c>
      <c r="N1017">
        <v>0</v>
      </c>
      <c r="O1017">
        <v>17</v>
      </c>
      <c r="P1017" s="17">
        <v>46022</v>
      </c>
      <c r="Q1017" s="19">
        <v>0</v>
      </c>
      <c r="R1017" t="s">
        <v>24</v>
      </c>
      <c r="S1017" s="17">
        <v>45737</v>
      </c>
      <c r="U1017" s="29">
        <v>0</v>
      </c>
      <c r="V1017" s="29">
        <v>0</v>
      </c>
      <c r="W1017" s="29">
        <v>0</v>
      </c>
      <c r="X1017" s="29">
        <f t="shared" si="15"/>
        <v>2</v>
      </c>
      <c r="Y1017" s="33">
        <v>0</v>
      </c>
      <c r="Z1017" s="29">
        <v>0</v>
      </c>
      <c r="AA1017" s="29">
        <v>0</v>
      </c>
      <c r="AB1017" s="29">
        <v>0</v>
      </c>
      <c r="AC1017" s="33">
        <v>0</v>
      </c>
      <c r="AD1017" s="33">
        <v>47.263249999999999</v>
      </c>
      <c r="AE1017" s="29">
        <v>0</v>
      </c>
      <c r="AG1017" s="29">
        <v>0</v>
      </c>
      <c r="AH1017" s="29">
        <v>0</v>
      </c>
      <c r="AI1017" s="29">
        <v>0</v>
      </c>
      <c r="AJ1017" s="29">
        <v>0</v>
      </c>
      <c r="AK1017" s="29">
        <v>0</v>
      </c>
      <c r="AL1017" s="53">
        <v>2</v>
      </c>
      <c r="AM1017" s="29" t="s">
        <v>20651</v>
      </c>
      <c r="AN1017" s="29" t="s">
        <v>20651</v>
      </c>
      <c r="AO1017" s="29">
        <v>0</v>
      </c>
      <c r="AP1017" s="30">
        <v>0</v>
      </c>
      <c r="AQ1017" s="30">
        <v>0</v>
      </c>
    </row>
    <row r="1018" spans="1:43" x14ac:dyDescent="0.25">
      <c r="A1018" t="s">
        <v>20647</v>
      </c>
      <c r="B1018" t="s">
        <v>20652</v>
      </c>
      <c r="C1018" s="34">
        <v>10000064432272</v>
      </c>
      <c r="D1018">
        <v>3574599</v>
      </c>
      <c r="E1018" t="s">
        <v>20649</v>
      </c>
      <c r="F1018" t="s">
        <v>20651</v>
      </c>
      <c r="G1018" t="s">
        <v>89</v>
      </c>
      <c r="H1018" t="s">
        <v>90</v>
      </c>
      <c r="I1018" t="s">
        <v>10</v>
      </c>
      <c r="J1018" t="s">
        <v>20650</v>
      </c>
      <c r="K1018">
        <v>0</v>
      </c>
      <c r="L1018" t="s">
        <v>20652</v>
      </c>
      <c r="M1018" t="s">
        <v>20652</v>
      </c>
      <c r="N1018">
        <v>0</v>
      </c>
      <c r="O1018">
        <v>29</v>
      </c>
      <c r="P1018" s="17">
        <v>46022</v>
      </c>
      <c r="Q1018" s="19">
        <v>0</v>
      </c>
      <c r="R1018" t="s">
        <v>24</v>
      </c>
      <c r="S1018" s="17">
        <v>45737</v>
      </c>
      <c r="U1018" s="29">
        <v>0</v>
      </c>
      <c r="V1018" s="29">
        <v>0</v>
      </c>
      <c r="W1018" s="29">
        <v>0</v>
      </c>
      <c r="X1018" s="29">
        <f t="shared" si="15"/>
        <v>2</v>
      </c>
      <c r="Y1018" s="33">
        <v>0</v>
      </c>
      <c r="Z1018" s="29">
        <v>0</v>
      </c>
      <c r="AA1018" s="29">
        <v>0</v>
      </c>
      <c r="AB1018" s="29">
        <v>0</v>
      </c>
      <c r="AC1018" s="33">
        <v>0</v>
      </c>
      <c r="AD1018" s="33">
        <v>46.844533333333338</v>
      </c>
      <c r="AE1018" s="29">
        <v>0</v>
      </c>
      <c r="AG1018" s="29">
        <v>0</v>
      </c>
      <c r="AH1018" s="29">
        <v>0</v>
      </c>
      <c r="AI1018" s="29">
        <v>0</v>
      </c>
      <c r="AJ1018" s="29">
        <v>0</v>
      </c>
      <c r="AK1018" s="29">
        <v>0</v>
      </c>
      <c r="AL1018" s="53">
        <v>2</v>
      </c>
      <c r="AM1018" s="29" t="s">
        <v>20651</v>
      </c>
      <c r="AN1018" s="29" t="s">
        <v>20651</v>
      </c>
      <c r="AO1018" s="29">
        <v>0</v>
      </c>
      <c r="AP1018" s="30">
        <v>0</v>
      </c>
      <c r="AQ1018" s="30">
        <v>0</v>
      </c>
    </row>
    <row r="1019" spans="1:43" x14ac:dyDescent="0.25">
      <c r="A1019" t="s">
        <v>20647</v>
      </c>
      <c r="B1019" t="s">
        <v>20652</v>
      </c>
      <c r="C1019" s="34">
        <v>10000064432273</v>
      </c>
      <c r="D1019">
        <v>3574600</v>
      </c>
      <c r="E1019" t="s">
        <v>20649</v>
      </c>
      <c r="F1019" t="s">
        <v>20651</v>
      </c>
      <c r="G1019" t="s">
        <v>89</v>
      </c>
      <c r="H1019" t="s">
        <v>90</v>
      </c>
      <c r="I1019" t="s">
        <v>10</v>
      </c>
      <c r="J1019" t="s">
        <v>20650</v>
      </c>
      <c r="K1019">
        <v>0</v>
      </c>
      <c r="L1019" t="s">
        <v>20652</v>
      </c>
      <c r="M1019" t="s">
        <v>20652</v>
      </c>
      <c r="N1019">
        <v>0</v>
      </c>
      <c r="O1019">
        <v>30</v>
      </c>
      <c r="P1019" s="17">
        <v>46022</v>
      </c>
      <c r="Q1019" s="19">
        <v>0</v>
      </c>
      <c r="R1019" t="s">
        <v>24</v>
      </c>
      <c r="S1019" s="17">
        <v>45737</v>
      </c>
      <c r="U1019" s="29">
        <v>0</v>
      </c>
      <c r="V1019" s="29">
        <v>0</v>
      </c>
      <c r="W1019" s="29">
        <v>0</v>
      </c>
      <c r="X1019" s="29">
        <f t="shared" si="15"/>
        <v>2</v>
      </c>
      <c r="Y1019" s="33">
        <v>0</v>
      </c>
      <c r="Z1019" s="29">
        <v>0</v>
      </c>
      <c r="AA1019" s="29">
        <v>0</v>
      </c>
      <c r="AB1019" s="29">
        <v>0</v>
      </c>
      <c r="AC1019" s="33">
        <v>0</v>
      </c>
      <c r="AD1019" s="33">
        <v>46.844533333333338</v>
      </c>
      <c r="AE1019" s="29">
        <v>0</v>
      </c>
      <c r="AG1019" s="29">
        <v>0</v>
      </c>
      <c r="AH1019" s="29">
        <v>0</v>
      </c>
      <c r="AI1019" s="29">
        <v>0</v>
      </c>
      <c r="AJ1019" s="29">
        <v>0</v>
      </c>
      <c r="AK1019" s="29">
        <v>0</v>
      </c>
      <c r="AL1019" s="53">
        <v>2</v>
      </c>
      <c r="AM1019" s="29" t="s">
        <v>20651</v>
      </c>
      <c r="AN1019" s="29" t="s">
        <v>20651</v>
      </c>
      <c r="AO1019" s="29">
        <v>0</v>
      </c>
      <c r="AP1019" s="30">
        <v>0</v>
      </c>
      <c r="AQ1019" s="30">
        <v>0</v>
      </c>
    </row>
    <row r="1020" spans="1:43" x14ac:dyDescent="0.25">
      <c r="A1020" t="s">
        <v>20647</v>
      </c>
      <c r="B1020" t="s">
        <v>20652</v>
      </c>
      <c r="C1020" s="34">
        <v>10000064432467</v>
      </c>
      <c r="D1020">
        <v>3574593</v>
      </c>
      <c r="E1020" t="s">
        <v>20649</v>
      </c>
      <c r="F1020" t="s">
        <v>20651</v>
      </c>
      <c r="G1020" t="s">
        <v>89</v>
      </c>
      <c r="H1020" t="s">
        <v>90</v>
      </c>
      <c r="I1020" t="s">
        <v>10</v>
      </c>
      <c r="J1020" t="s">
        <v>20650</v>
      </c>
      <c r="K1020">
        <v>0</v>
      </c>
      <c r="L1020" t="s">
        <v>20652</v>
      </c>
      <c r="M1020" t="s">
        <v>20652</v>
      </c>
      <c r="N1020">
        <v>0</v>
      </c>
      <c r="O1020">
        <v>27</v>
      </c>
      <c r="P1020" s="17">
        <v>46022</v>
      </c>
      <c r="Q1020" s="19">
        <v>0</v>
      </c>
      <c r="R1020" t="s">
        <v>24</v>
      </c>
      <c r="S1020" s="17">
        <v>45737</v>
      </c>
      <c r="U1020" s="29">
        <v>0</v>
      </c>
      <c r="V1020" s="29">
        <v>0</v>
      </c>
      <c r="W1020" s="29">
        <v>0</v>
      </c>
      <c r="X1020" s="29">
        <f t="shared" si="15"/>
        <v>2</v>
      </c>
      <c r="Y1020" s="33">
        <v>0</v>
      </c>
      <c r="Z1020" s="29">
        <v>0</v>
      </c>
      <c r="AA1020" s="29">
        <v>0</v>
      </c>
      <c r="AB1020" s="29">
        <v>0</v>
      </c>
      <c r="AC1020" s="33">
        <v>0</v>
      </c>
      <c r="AD1020" s="33">
        <v>143.89950000000002</v>
      </c>
      <c r="AE1020" s="29">
        <v>0</v>
      </c>
      <c r="AG1020" s="29">
        <v>0</v>
      </c>
      <c r="AH1020" s="29">
        <v>0</v>
      </c>
      <c r="AI1020" s="29">
        <v>0</v>
      </c>
      <c r="AJ1020" s="29">
        <v>0</v>
      </c>
      <c r="AK1020" s="29">
        <v>0</v>
      </c>
      <c r="AL1020" s="53">
        <v>2</v>
      </c>
      <c r="AM1020" s="29" t="s">
        <v>20651</v>
      </c>
      <c r="AN1020" s="29" t="s">
        <v>20651</v>
      </c>
      <c r="AO1020" s="29">
        <v>0</v>
      </c>
      <c r="AP1020" s="30">
        <v>0</v>
      </c>
      <c r="AQ1020" s="30">
        <v>0</v>
      </c>
    </row>
    <row r="1021" spans="1:43" x14ac:dyDescent="0.25">
      <c r="A1021" t="s">
        <v>20647</v>
      </c>
      <c r="B1021" t="s">
        <v>20652</v>
      </c>
      <c r="C1021" s="34">
        <v>10000064432487</v>
      </c>
      <c r="D1021">
        <v>9120513</v>
      </c>
      <c r="E1021" t="s">
        <v>20649</v>
      </c>
      <c r="F1021" t="s">
        <v>20651</v>
      </c>
      <c r="G1021" t="s">
        <v>89</v>
      </c>
      <c r="H1021" t="s">
        <v>90</v>
      </c>
      <c r="I1021" t="s">
        <v>137</v>
      </c>
      <c r="J1021" t="s">
        <v>20650</v>
      </c>
      <c r="K1021">
        <v>0</v>
      </c>
      <c r="L1021" t="s">
        <v>20652</v>
      </c>
      <c r="M1021" t="s">
        <v>20652</v>
      </c>
      <c r="N1021">
        <v>0</v>
      </c>
      <c r="O1021">
        <v>11</v>
      </c>
      <c r="P1021" s="17">
        <v>46022</v>
      </c>
      <c r="Q1021" s="19">
        <v>0</v>
      </c>
      <c r="R1021" t="s">
        <v>24</v>
      </c>
      <c r="S1021" s="17">
        <v>45737</v>
      </c>
      <c r="U1021" s="29">
        <v>0</v>
      </c>
      <c r="V1021" s="29">
        <v>0</v>
      </c>
      <c r="W1021" s="29">
        <v>0</v>
      </c>
      <c r="X1021" s="29">
        <f t="shared" si="15"/>
        <v>2</v>
      </c>
      <c r="Y1021" s="33">
        <v>0</v>
      </c>
      <c r="Z1021" s="29">
        <v>0</v>
      </c>
      <c r="AA1021" s="29">
        <v>0</v>
      </c>
      <c r="AB1021" s="29">
        <v>0</v>
      </c>
      <c r="AC1021" s="33">
        <v>0</v>
      </c>
      <c r="AD1021" s="33">
        <v>70.144833333333338</v>
      </c>
      <c r="AE1021" s="29">
        <v>0</v>
      </c>
      <c r="AG1021" s="29">
        <v>0</v>
      </c>
      <c r="AH1021" s="29">
        <v>0</v>
      </c>
      <c r="AI1021" s="29">
        <v>0</v>
      </c>
      <c r="AJ1021" s="29">
        <v>0</v>
      </c>
      <c r="AK1021" s="29">
        <v>0</v>
      </c>
      <c r="AL1021" s="53">
        <v>2</v>
      </c>
      <c r="AM1021" s="29" t="s">
        <v>20651</v>
      </c>
      <c r="AN1021" s="29" t="s">
        <v>20651</v>
      </c>
      <c r="AO1021" s="29">
        <v>0</v>
      </c>
      <c r="AP1021" s="30">
        <v>0</v>
      </c>
      <c r="AQ1021" s="30">
        <v>0</v>
      </c>
    </row>
    <row r="1022" spans="1:43" x14ac:dyDescent="0.25">
      <c r="A1022" t="s">
        <v>20647</v>
      </c>
      <c r="B1022" t="s">
        <v>20652</v>
      </c>
      <c r="C1022" s="34">
        <v>10000064432488</v>
      </c>
      <c r="D1022">
        <v>9120515</v>
      </c>
      <c r="E1022" t="s">
        <v>20649</v>
      </c>
      <c r="F1022" t="s">
        <v>20651</v>
      </c>
      <c r="G1022" t="s">
        <v>89</v>
      </c>
      <c r="H1022" t="s">
        <v>90</v>
      </c>
      <c r="I1022" t="s">
        <v>137</v>
      </c>
      <c r="J1022" t="s">
        <v>20650</v>
      </c>
      <c r="K1022">
        <v>0</v>
      </c>
      <c r="L1022" t="s">
        <v>20652</v>
      </c>
      <c r="M1022" t="s">
        <v>20652</v>
      </c>
      <c r="N1022">
        <v>0</v>
      </c>
      <c r="O1022">
        <v>12</v>
      </c>
      <c r="P1022" s="17">
        <v>46022</v>
      </c>
      <c r="Q1022" s="19">
        <v>0</v>
      </c>
      <c r="R1022" t="s">
        <v>24</v>
      </c>
      <c r="S1022" s="17">
        <v>45737</v>
      </c>
      <c r="U1022" s="29">
        <v>0</v>
      </c>
      <c r="V1022" s="29">
        <v>0</v>
      </c>
      <c r="W1022" s="29">
        <v>0</v>
      </c>
      <c r="X1022" s="29">
        <f t="shared" si="15"/>
        <v>2</v>
      </c>
      <c r="Y1022" s="33">
        <v>0</v>
      </c>
      <c r="Z1022" s="29">
        <v>0</v>
      </c>
      <c r="AA1022" s="29">
        <v>0</v>
      </c>
      <c r="AB1022" s="29">
        <v>0</v>
      </c>
      <c r="AC1022" s="33">
        <v>0</v>
      </c>
      <c r="AD1022" s="33">
        <v>70.144833333333338</v>
      </c>
      <c r="AE1022" s="29">
        <v>0</v>
      </c>
      <c r="AG1022" s="29">
        <v>0</v>
      </c>
      <c r="AH1022" s="29">
        <v>0</v>
      </c>
      <c r="AI1022" s="29">
        <v>0</v>
      </c>
      <c r="AJ1022" s="29">
        <v>0</v>
      </c>
      <c r="AK1022" s="29">
        <v>0</v>
      </c>
      <c r="AL1022" s="53">
        <v>2</v>
      </c>
      <c r="AM1022" s="29" t="s">
        <v>20651</v>
      </c>
      <c r="AN1022" s="29" t="s">
        <v>20651</v>
      </c>
      <c r="AO1022" s="29">
        <v>0</v>
      </c>
      <c r="AP1022" s="30">
        <v>0</v>
      </c>
      <c r="AQ1022" s="30">
        <v>0</v>
      </c>
    </row>
    <row r="1023" spans="1:43" x14ac:dyDescent="0.25">
      <c r="A1023" t="s">
        <v>20647</v>
      </c>
      <c r="B1023" t="s">
        <v>20652</v>
      </c>
      <c r="C1023" s="34">
        <v>10000064432548</v>
      </c>
      <c r="D1023">
        <v>3574598</v>
      </c>
      <c r="E1023" t="s">
        <v>20649</v>
      </c>
      <c r="F1023" t="s">
        <v>20651</v>
      </c>
      <c r="G1023" t="s">
        <v>89</v>
      </c>
      <c r="H1023" t="s">
        <v>90</v>
      </c>
      <c r="I1023" t="s">
        <v>14</v>
      </c>
      <c r="J1023" t="s">
        <v>20650</v>
      </c>
      <c r="K1023">
        <v>0</v>
      </c>
      <c r="L1023" t="s">
        <v>20652</v>
      </c>
      <c r="M1023" t="s">
        <v>20652</v>
      </c>
      <c r="N1023">
        <v>0</v>
      </c>
      <c r="O1023">
        <v>4</v>
      </c>
      <c r="P1023" s="17">
        <v>46022</v>
      </c>
      <c r="Q1023" s="19">
        <v>0</v>
      </c>
      <c r="R1023" t="s">
        <v>24</v>
      </c>
      <c r="S1023" s="17">
        <v>45737</v>
      </c>
      <c r="U1023" s="29">
        <v>0</v>
      </c>
      <c r="V1023" s="29">
        <v>0</v>
      </c>
      <c r="W1023" s="29">
        <v>0</v>
      </c>
      <c r="X1023" s="29">
        <f t="shared" si="15"/>
        <v>1</v>
      </c>
      <c r="Y1023" s="33">
        <v>0</v>
      </c>
      <c r="Z1023" s="29">
        <v>0</v>
      </c>
      <c r="AA1023" s="29">
        <v>0</v>
      </c>
      <c r="AB1023" s="29">
        <v>0</v>
      </c>
      <c r="AC1023" s="33">
        <v>0</v>
      </c>
      <c r="AD1023" s="33">
        <v>160.61259999999999</v>
      </c>
      <c r="AE1023" s="29">
        <v>0</v>
      </c>
      <c r="AG1023" s="29">
        <v>0</v>
      </c>
      <c r="AH1023" s="29">
        <v>0</v>
      </c>
      <c r="AI1023" s="29">
        <v>0</v>
      </c>
      <c r="AJ1023" s="29">
        <v>0</v>
      </c>
      <c r="AK1023" s="29">
        <v>0</v>
      </c>
      <c r="AL1023" s="53">
        <v>1</v>
      </c>
      <c r="AM1023" s="29" t="s">
        <v>20651</v>
      </c>
      <c r="AN1023" s="29" t="s">
        <v>20651</v>
      </c>
      <c r="AO1023" s="29">
        <v>0</v>
      </c>
      <c r="AP1023" s="30">
        <v>0</v>
      </c>
      <c r="AQ1023" s="30">
        <v>0</v>
      </c>
    </row>
    <row r="1024" spans="1:43" x14ac:dyDescent="0.25">
      <c r="A1024" t="s">
        <v>20647</v>
      </c>
      <c r="B1024" t="s">
        <v>20652</v>
      </c>
      <c r="C1024" s="34">
        <v>10000064432586</v>
      </c>
      <c r="D1024">
        <v>9120485</v>
      </c>
      <c r="E1024" t="s">
        <v>20649</v>
      </c>
      <c r="F1024" t="s">
        <v>20651</v>
      </c>
      <c r="G1024" t="s">
        <v>89</v>
      </c>
      <c r="H1024" t="s">
        <v>90</v>
      </c>
      <c r="I1024" t="s">
        <v>14</v>
      </c>
      <c r="J1024" t="s">
        <v>20650</v>
      </c>
      <c r="K1024">
        <v>0</v>
      </c>
      <c r="L1024" t="s">
        <v>20652</v>
      </c>
      <c r="M1024" t="s">
        <v>20652</v>
      </c>
      <c r="N1024">
        <v>0</v>
      </c>
      <c r="O1024">
        <v>28</v>
      </c>
      <c r="P1024" s="17">
        <v>46022</v>
      </c>
      <c r="Q1024" s="19">
        <v>0</v>
      </c>
      <c r="R1024" t="s">
        <v>24</v>
      </c>
      <c r="S1024" s="17">
        <v>45737</v>
      </c>
      <c r="U1024" s="29">
        <v>0</v>
      </c>
      <c r="V1024" s="29">
        <v>0</v>
      </c>
      <c r="W1024" s="29">
        <v>0</v>
      </c>
      <c r="X1024" s="29">
        <f t="shared" si="15"/>
        <v>1</v>
      </c>
      <c r="Y1024" s="33">
        <v>0</v>
      </c>
      <c r="Z1024" s="29">
        <v>0</v>
      </c>
      <c r="AA1024" s="29">
        <v>0</v>
      </c>
      <c r="AB1024" s="29">
        <v>0</v>
      </c>
      <c r="AC1024" s="33">
        <v>0</v>
      </c>
      <c r="AD1024" s="33">
        <v>129.38829999999999</v>
      </c>
      <c r="AE1024" s="29">
        <v>0</v>
      </c>
      <c r="AG1024" s="29">
        <v>0</v>
      </c>
      <c r="AH1024" s="29">
        <v>0</v>
      </c>
      <c r="AI1024" s="29">
        <v>0</v>
      </c>
      <c r="AJ1024" s="29">
        <v>0</v>
      </c>
      <c r="AK1024" s="29">
        <v>0</v>
      </c>
      <c r="AL1024" s="53">
        <v>1</v>
      </c>
      <c r="AM1024" s="29" t="s">
        <v>20651</v>
      </c>
      <c r="AN1024" s="29" t="s">
        <v>20651</v>
      </c>
      <c r="AO1024" s="29">
        <v>0</v>
      </c>
      <c r="AP1024" s="30">
        <v>0</v>
      </c>
      <c r="AQ1024" s="30">
        <v>0</v>
      </c>
    </row>
    <row r="1025" spans="1:43" x14ac:dyDescent="0.25">
      <c r="A1025" t="s">
        <v>20647</v>
      </c>
      <c r="B1025" t="s">
        <v>20652</v>
      </c>
      <c r="C1025" s="34">
        <v>10000064432665</v>
      </c>
      <c r="D1025">
        <v>9120503</v>
      </c>
      <c r="E1025" t="s">
        <v>20649</v>
      </c>
      <c r="F1025" t="s">
        <v>20651</v>
      </c>
      <c r="G1025" t="s">
        <v>89</v>
      </c>
      <c r="H1025" t="s">
        <v>90</v>
      </c>
      <c r="I1025" t="s">
        <v>10</v>
      </c>
      <c r="J1025" t="s">
        <v>20650</v>
      </c>
      <c r="K1025">
        <v>0</v>
      </c>
      <c r="L1025" t="s">
        <v>20652</v>
      </c>
      <c r="M1025" t="s">
        <v>20652</v>
      </c>
      <c r="N1025">
        <v>0</v>
      </c>
      <c r="O1025">
        <v>19</v>
      </c>
      <c r="P1025" s="17">
        <v>46022</v>
      </c>
      <c r="Q1025" s="19">
        <v>0</v>
      </c>
      <c r="R1025" t="s">
        <v>24</v>
      </c>
      <c r="S1025" s="17">
        <v>45737</v>
      </c>
      <c r="U1025" s="29">
        <v>0</v>
      </c>
      <c r="V1025" s="29">
        <v>0</v>
      </c>
      <c r="W1025" s="29">
        <v>0</v>
      </c>
      <c r="X1025" s="29">
        <f t="shared" si="15"/>
        <v>2</v>
      </c>
      <c r="Y1025" s="33">
        <v>0</v>
      </c>
      <c r="Z1025" s="29">
        <v>0</v>
      </c>
      <c r="AA1025" s="29">
        <v>0</v>
      </c>
      <c r="AB1025" s="29">
        <v>0</v>
      </c>
      <c r="AC1025" s="33">
        <v>0</v>
      </c>
      <c r="AD1025" s="33">
        <v>67.317999999999998</v>
      </c>
      <c r="AE1025" s="29">
        <v>0</v>
      </c>
      <c r="AG1025" s="29">
        <v>0</v>
      </c>
      <c r="AH1025" s="29">
        <v>0</v>
      </c>
      <c r="AI1025" s="29">
        <v>0</v>
      </c>
      <c r="AJ1025" s="29">
        <v>0</v>
      </c>
      <c r="AK1025" s="29">
        <v>0</v>
      </c>
      <c r="AL1025" s="53">
        <v>2</v>
      </c>
      <c r="AM1025" s="29" t="s">
        <v>20651</v>
      </c>
      <c r="AN1025" s="29" t="s">
        <v>20651</v>
      </c>
      <c r="AO1025" s="29">
        <v>0</v>
      </c>
      <c r="AP1025" s="30">
        <v>0</v>
      </c>
      <c r="AQ1025" s="30">
        <v>0</v>
      </c>
    </row>
    <row r="1026" spans="1:43" x14ac:dyDescent="0.25">
      <c r="A1026" t="s">
        <v>20647</v>
      </c>
      <c r="B1026" t="s">
        <v>20652</v>
      </c>
      <c r="C1026" s="34">
        <v>10000064432711</v>
      </c>
      <c r="D1026">
        <v>3574648</v>
      </c>
      <c r="E1026" t="s">
        <v>20649</v>
      </c>
      <c r="F1026" t="s">
        <v>20651</v>
      </c>
      <c r="G1026" t="s">
        <v>89</v>
      </c>
      <c r="H1026" t="s">
        <v>90</v>
      </c>
      <c r="I1026" t="s">
        <v>137</v>
      </c>
      <c r="J1026" t="s">
        <v>20650</v>
      </c>
      <c r="K1026">
        <v>0</v>
      </c>
      <c r="L1026" t="s">
        <v>20652</v>
      </c>
      <c r="M1026" t="s">
        <v>20652</v>
      </c>
      <c r="N1026">
        <v>0</v>
      </c>
      <c r="O1026">
        <v>7</v>
      </c>
      <c r="P1026" s="17">
        <v>46022</v>
      </c>
      <c r="Q1026" s="19">
        <v>0</v>
      </c>
      <c r="R1026" t="s">
        <v>24</v>
      </c>
      <c r="S1026" s="17">
        <v>45737</v>
      </c>
      <c r="U1026" s="29">
        <v>0</v>
      </c>
      <c r="V1026" s="29">
        <v>0</v>
      </c>
      <c r="W1026" s="29">
        <v>0</v>
      </c>
      <c r="X1026" s="29">
        <f t="shared" si="15"/>
        <v>2</v>
      </c>
      <c r="Y1026" s="33">
        <v>0</v>
      </c>
      <c r="Z1026" s="29">
        <v>0</v>
      </c>
      <c r="AA1026" s="29">
        <v>0</v>
      </c>
      <c r="AB1026" s="29">
        <v>0</v>
      </c>
      <c r="AC1026" s="33">
        <v>0</v>
      </c>
      <c r="AD1026" s="33">
        <v>50.46875</v>
      </c>
      <c r="AE1026" s="29">
        <v>0</v>
      </c>
      <c r="AG1026" s="29">
        <v>0</v>
      </c>
      <c r="AH1026" s="29">
        <v>0</v>
      </c>
      <c r="AI1026" s="29">
        <v>0</v>
      </c>
      <c r="AJ1026" s="29">
        <v>0</v>
      </c>
      <c r="AK1026" s="29">
        <v>0</v>
      </c>
      <c r="AL1026" s="53">
        <v>2</v>
      </c>
      <c r="AM1026" s="29" t="s">
        <v>20651</v>
      </c>
      <c r="AN1026" s="29" t="s">
        <v>20651</v>
      </c>
      <c r="AO1026" s="29">
        <v>0</v>
      </c>
      <c r="AP1026" s="30">
        <v>0</v>
      </c>
      <c r="AQ1026" s="30">
        <v>0</v>
      </c>
    </row>
    <row r="1027" spans="1:43" x14ac:dyDescent="0.25">
      <c r="A1027" t="s">
        <v>20647</v>
      </c>
      <c r="B1027" t="s">
        <v>20652</v>
      </c>
      <c r="C1027" s="34">
        <v>10000064432712</v>
      </c>
      <c r="D1027">
        <v>3574647</v>
      </c>
      <c r="E1027" t="s">
        <v>20649</v>
      </c>
      <c r="F1027" t="s">
        <v>20651</v>
      </c>
      <c r="G1027" t="s">
        <v>89</v>
      </c>
      <c r="H1027" t="s">
        <v>90</v>
      </c>
      <c r="I1027" t="s">
        <v>137</v>
      </c>
      <c r="J1027" t="s">
        <v>20650</v>
      </c>
      <c r="K1027">
        <v>0</v>
      </c>
      <c r="L1027" t="s">
        <v>20652</v>
      </c>
      <c r="M1027" t="s">
        <v>20652</v>
      </c>
      <c r="N1027">
        <v>0</v>
      </c>
      <c r="O1027">
        <v>8</v>
      </c>
      <c r="P1027" s="17">
        <v>46022</v>
      </c>
      <c r="Q1027" s="19">
        <v>0</v>
      </c>
      <c r="R1027" t="s">
        <v>24</v>
      </c>
      <c r="S1027" s="17">
        <v>45737</v>
      </c>
      <c r="U1027" s="29">
        <v>0</v>
      </c>
      <c r="V1027" s="29">
        <v>0</v>
      </c>
      <c r="W1027" s="29">
        <v>0</v>
      </c>
      <c r="X1027" s="29">
        <f t="shared" ref="X1027:X1090" si="16">AL1027</f>
        <v>2</v>
      </c>
      <c r="Y1027" s="33">
        <v>0</v>
      </c>
      <c r="Z1027" s="29">
        <v>0</v>
      </c>
      <c r="AA1027" s="29">
        <v>0</v>
      </c>
      <c r="AB1027" s="29">
        <v>0</v>
      </c>
      <c r="AC1027" s="33">
        <v>0</v>
      </c>
      <c r="AD1027" s="33">
        <v>50.46875</v>
      </c>
      <c r="AE1027" s="29">
        <v>0</v>
      </c>
      <c r="AG1027" s="29">
        <v>0</v>
      </c>
      <c r="AH1027" s="29">
        <v>0</v>
      </c>
      <c r="AI1027" s="29">
        <v>0</v>
      </c>
      <c r="AJ1027" s="29">
        <v>0</v>
      </c>
      <c r="AK1027" s="29">
        <v>0</v>
      </c>
      <c r="AL1027" s="53">
        <v>2</v>
      </c>
      <c r="AM1027" s="29" t="s">
        <v>20651</v>
      </c>
      <c r="AN1027" s="29" t="s">
        <v>20651</v>
      </c>
      <c r="AO1027" s="29">
        <v>0</v>
      </c>
      <c r="AP1027" s="30">
        <v>0</v>
      </c>
      <c r="AQ1027" s="30">
        <v>0</v>
      </c>
    </row>
    <row r="1028" spans="1:43" x14ac:dyDescent="0.25">
      <c r="A1028" t="s">
        <v>20647</v>
      </c>
      <c r="B1028" t="s">
        <v>20652</v>
      </c>
      <c r="C1028" s="34">
        <v>10000064432779</v>
      </c>
      <c r="D1028">
        <v>9120536</v>
      </c>
      <c r="E1028" t="s">
        <v>20649</v>
      </c>
      <c r="F1028" t="s">
        <v>20651</v>
      </c>
      <c r="G1028" t="s">
        <v>89</v>
      </c>
      <c r="H1028" t="s">
        <v>90</v>
      </c>
      <c r="I1028" t="s">
        <v>10</v>
      </c>
      <c r="J1028" t="s">
        <v>20650</v>
      </c>
      <c r="K1028">
        <v>0</v>
      </c>
      <c r="L1028" t="s">
        <v>20652</v>
      </c>
      <c r="M1028" t="s">
        <v>20652</v>
      </c>
      <c r="N1028">
        <v>0</v>
      </c>
      <c r="O1028">
        <v>4</v>
      </c>
      <c r="P1028" s="17">
        <v>46022</v>
      </c>
      <c r="Q1028" s="19">
        <v>0</v>
      </c>
      <c r="R1028" t="s">
        <v>24</v>
      </c>
      <c r="S1028" s="17">
        <v>45737</v>
      </c>
      <c r="U1028" s="29">
        <v>0</v>
      </c>
      <c r="V1028" s="29">
        <v>0</v>
      </c>
      <c r="W1028" s="29">
        <v>0</v>
      </c>
      <c r="X1028" s="29">
        <f t="shared" si="16"/>
        <v>1</v>
      </c>
      <c r="Y1028" s="33">
        <v>0</v>
      </c>
      <c r="Z1028" s="29">
        <v>0</v>
      </c>
      <c r="AA1028" s="29">
        <v>0</v>
      </c>
      <c r="AB1028" s="29">
        <v>0</v>
      </c>
      <c r="AC1028" s="33">
        <v>0</v>
      </c>
      <c r="AD1028" s="33">
        <v>46.637600000000006</v>
      </c>
      <c r="AE1028" s="29">
        <v>0</v>
      </c>
      <c r="AG1028" s="29">
        <v>0</v>
      </c>
      <c r="AH1028" s="29">
        <v>0</v>
      </c>
      <c r="AI1028" s="29">
        <v>0</v>
      </c>
      <c r="AJ1028" s="29">
        <v>0</v>
      </c>
      <c r="AK1028" s="29">
        <v>0</v>
      </c>
      <c r="AL1028" s="53">
        <v>1</v>
      </c>
      <c r="AM1028" s="29" t="s">
        <v>20651</v>
      </c>
      <c r="AN1028" s="29" t="s">
        <v>20651</v>
      </c>
      <c r="AO1028" s="29">
        <v>0</v>
      </c>
      <c r="AP1028" s="30">
        <v>0</v>
      </c>
      <c r="AQ1028" s="30">
        <v>0</v>
      </c>
    </row>
    <row r="1029" spans="1:43" x14ac:dyDescent="0.25">
      <c r="A1029" t="s">
        <v>20647</v>
      </c>
      <c r="B1029" t="s">
        <v>20652</v>
      </c>
      <c r="C1029" s="34">
        <v>10000064432785</v>
      </c>
      <c r="D1029">
        <v>3574665</v>
      </c>
      <c r="E1029" t="s">
        <v>20649</v>
      </c>
      <c r="F1029" t="s">
        <v>20651</v>
      </c>
      <c r="G1029" t="s">
        <v>89</v>
      </c>
      <c r="H1029" t="s">
        <v>90</v>
      </c>
      <c r="I1029" t="s">
        <v>14</v>
      </c>
      <c r="J1029" t="s">
        <v>20650</v>
      </c>
      <c r="K1029">
        <v>0</v>
      </c>
      <c r="L1029" t="s">
        <v>20652</v>
      </c>
      <c r="M1029" t="s">
        <v>20652</v>
      </c>
      <c r="N1029">
        <v>0</v>
      </c>
      <c r="O1029">
        <v>39</v>
      </c>
      <c r="P1029" s="17">
        <v>46022</v>
      </c>
      <c r="Q1029" s="19">
        <v>0</v>
      </c>
      <c r="R1029" t="s">
        <v>24</v>
      </c>
      <c r="S1029" s="17">
        <v>45737</v>
      </c>
      <c r="U1029" s="29">
        <v>0</v>
      </c>
      <c r="V1029" s="29">
        <v>0</v>
      </c>
      <c r="W1029" s="29">
        <v>0</v>
      </c>
      <c r="X1029" s="29">
        <f t="shared" si="16"/>
        <v>2</v>
      </c>
      <c r="Y1029" s="33">
        <v>0</v>
      </c>
      <c r="Z1029" s="29">
        <v>0</v>
      </c>
      <c r="AA1029" s="29">
        <v>0</v>
      </c>
      <c r="AB1029" s="29">
        <v>0</v>
      </c>
      <c r="AC1029" s="33">
        <v>0</v>
      </c>
      <c r="AD1029" s="33">
        <v>25.814471428571434</v>
      </c>
      <c r="AE1029" s="29">
        <v>0</v>
      </c>
      <c r="AG1029" s="29">
        <v>0</v>
      </c>
      <c r="AH1029" s="29">
        <v>0</v>
      </c>
      <c r="AI1029" s="29">
        <v>0</v>
      </c>
      <c r="AJ1029" s="29">
        <v>0</v>
      </c>
      <c r="AK1029" s="29">
        <v>0</v>
      </c>
      <c r="AL1029" s="53">
        <v>2</v>
      </c>
      <c r="AM1029" s="29" t="s">
        <v>20651</v>
      </c>
      <c r="AN1029" s="29" t="s">
        <v>20651</v>
      </c>
      <c r="AO1029" s="29">
        <v>0</v>
      </c>
      <c r="AP1029" s="30">
        <v>0</v>
      </c>
      <c r="AQ1029" s="30">
        <v>0</v>
      </c>
    </row>
    <row r="1030" spans="1:43" x14ac:dyDescent="0.25">
      <c r="A1030" t="s">
        <v>20647</v>
      </c>
      <c r="B1030" t="s">
        <v>20652</v>
      </c>
      <c r="C1030" s="34">
        <v>10000064432794</v>
      </c>
      <c r="D1030">
        <v>127261</v>
      </c>
      <c r="E1030" t="s">
        <v>20649</v>
      </c>
      <c r="F1030" t="s">
        <v>20651</v>
      </c>
      <c r="G1030" t="s">
        <v>89</v>
      </c>
      <c r="H1030" t="s">
        <v>90</v>
      </c>
      <c r="I1030" t="s">
        <v>137</v>
      </c>
      <c r="J1030" t="s">
        <v>20650</v>
      </c>
      <c r="K1030">
        <v>0</v>
      </c>
      <c r="L1030" t="s">
        <v>20652</v>
      </c>
      <c r="M1030" t="s">
        <v>20652</v>
      </c>
      <c r="N1030">
        <v>0</v>
      </c>
      <c r="O1030">
        <v>1</v>
      </c>
      <c r="P1030" s="17">
        <v>46022</v>
      </c>
      <c r="Q1030" s="19">
        <v>0</v>
      </c>
      <c r="R1030" t="s">
        <v>24</v>
      </c>
      <c r="S1030" s="17">
        <v>45737</v>
      </c>
      <c r="U1030" s="29">
        <v>0</v>
      </c>
      <c r="V1030" s="29">
        <v>0</v>
      </c>
      <c r="W1030" s="29">
        <v>0</v>
      </c>
      <c r="X1030" s="29">
        <f t="shared" si="16"/>
        <v>2</v>
      </c>
      <c r="Y1030" s="33">
        <v>0</v>
      </c>
      <c r="Z1030" s="29">
        <v>0</v>
      </c>
      <c r="AA1030" s="29">
        <v>0</v>
      </c>
      <c r="AB1030" s="29">
        <v>0</v>
      </c>
      <c r="AC1030" s="33">
        <v>0</v>
      </c>
      <c r="AD1030" s="33">
        <v>50.471916666666665</v>
      </c>
      <c r="AE1030" s="29">
        <v>0</v>
      </c>
      <c r="AG1030" s="29">
        <v>0</v>
      </c>
      <c r="AH1030" s="29">
        <v>0</v>
      </c>
      <c r="AI1030" s="29">
        <v>0</v>
      </c>
      <c r="AJ1030" s="29">
        <v>0</v>
      </c>
      <c r="AK1030" s="29">
        <v>0</v>
      </c>
      <c r="AL1030" s="53">
        <v>2</v>
      </c>
      <c r="AM1030" s="29" t="s">
        <v>20651</v>
      </c>
      <c r="AN1030" s="29" t="s">
        <v>20651</v>
      </c>
      <c r="AO1030" s="29">
        <v>0</v>
      </c>
      <c r="AP1030" s="30">
        <v>0</v>
      </c>
      <c r="AQ1030" s="30">
        <v>0</v>
      </c>
    </row>
    <row r="1031" spans="1:43" x14ac:dyDescent="0.25">
      <c r="A1031" t="s">
        <v>20647</v>
      </c>
      <c r="B1031" t="s">
        <v>20652</v>
      </c>
      <c r="C1031" s="34">
        <v>10000064432798</v>
      </c>
      <c r="D1031">
        <v>127262</v>
      </c>
      <c r="E1031" t="s">
        <v>20649</v>
      </c>
      <c r="F1031" t="s">
        <v>20651</v>
      </c>
      <c r="G1031" t="s">
        <v>89</v>
      </c>
      <c r="H1031" t="s">
        <v>90</v>
      </c>
      <c r="I1031" t="s">
        <v>137</v>
      </c>
      <c r="J1031" t="s">
        <v>20650</v>
      </c>
      <c r="K1031">
        <v>0</v>
      </c>
      <c r="L1031" t="s">
        <v>20652</v>
      </c>
      <c r="M1031" t="s">
        <v>20652</v>
      </c>
      <c r="N1031">
        <v>0</v>
      </c>
      <c r="O1031">
        <v>2</v>
      </c>
      <c r="P1031" s="17">
        <v>46022</v>
      </c>
      <c r="Q1031" s="19">
        <v>0</v>
      </c>
      <c r="R1031" t="s">
        <v>24</v>
      </c>
      <c r="S1031" s="17">
        <v>45737</v>
      </c>
      <c r="U1031" s="29">
        <v>0</v>
      </c>
      <c r="V1031" s="29">
        <v>0</v>
      </c>
      <c r="W1031" s="29">
        <v>0</v>
      </c>
      <c r="X1031" s="29">
        <f t="shared" si="16"/>
        <v>2</v>
      </c>
      <c r="Y1031" s="33">
        <v>0</v>
      </c>
      <c r="Z1031" s="29">
        <v>0</v>
      </c>
      <c r="AA1031" s="29">
        <v>0</v>
      </c>
      <c r="AB1031" s="29">
        <v>0</v>
      </c>
      <c r="AC1031" s="33">
        <v>0</v>
      </c>
      <c r="AD1031" s="33">
        <v>50.471916666666665</v>
      </c>
      <c r="AE1031" s="29">
        <v>0</v>
      </c>
      <c r="AG1031" s="29">
        <v>0</v>
      </c>
      <c r="AH1031" s="29">
        <v>0</v>
      </c>
      <c r="AI1031" s="29">
        <v>0</v>
      </c>
      <c r="AJ1031" s="29">
        <v>0</v>
      </c>
      <c r="AK1031" s="29">
        <v>0</v>
      </c>
      <c r="AL1031" s="53">
        <v>2</v>
      </c>
      <c r="AM1031" s="29" t="s">
        <v>20651</v>
      </c>
      <c r="AN1031" s="29" t="s">
        <v>20651</v>
      </c>
      <c r="AO1031" s="29">
        <v>0</v>
      </c>
      <c r="AP1031" s="30">
        <v>0</v>
      </c>
      <c r="AQ1031" s="30">
        <v>0</v>
      </c>
    </row>
    <row r="1032" spans="1:43" x14ac:dyDescent="0.25">
      <c r="A1032" t="s">
        <v>20647</v>
      </c>
      <c r="B1032" t="s">
        <v>20652</v>
      </c>
      <c r="C1032" s="34">
        <v>10000064432842</v>
      </c>
      <c r="D1032">
        <v>9120741</v>
      </c>
      <c r="E1032" t="s">
        <v>20649</v>
      </c>
      <c r="F1032" t="s">
        <v>20651</v>
      </c>
      <c r="G1032" t="s">
        <v>89</v>
      </c>
      <c r="H1032" t="s">
        <v>90</v>
      </c>
      <c r="I1032" t="s">
        <v>14</v>
      </c>
      <c r="J1032" t="s">
        <v>20650</v>
      </c>
      <c r="K1032">
        <v>0</v>
      </c>
      <c r="L1032" t="s">
        <v>20652</v>
      </c>
      <c r="M1032" t="s">
        <v>20652</v>
      </c>
      <c r="N1032">
        <v>0</v>
      </c>
      <c r="O1032">
        <v>39</v>
      </c>
      <c r="P1032" s="17">
        <v>46022</v>
      </c>
      <c r="Q1032" s="19">
        <v>0</v>
      </c>
      <c r="R1032" t="s">
        <v>24</v>
      </c>
      <c r="S1032" s="17">
        <v>45737</v>
      </c>
      <c r="U1032" s="29">
        <v>0</v>
      </c>
      <c r="V1032" s="29">
        <v>0</v>
      </c>
      <c r="W1032" s="29">
        <v>0</v>
      </c>
      <c r="X1032" s="29">
        <f t="shared" si="16"/>
        <v>2</v>
      </c>
      <c r="Y1032" s="33">
        <v>0</v>
      </c>
      <c r="Z1032" s="29">
        <v>0</v>
      </c>
      <c r="AA1032" s="29">
        <v>0</v>
      </c>
      <c r="AB1032" s="29">
        <v>0</v>
      </c>
      <c r="AC1032" s="33">
        <v>0</v>
      </c>
      <c r="AD1032" s="33">
        <v>25.972442857142859</v>
      </c>
      <c r="AE1032" s="29">
        <v>0</v>
      </c>
      <c r="AG1032" s="29">
        <v>0</v>
      </c>
      <c r="AH1032" s="29">
        <v>0</v>
      </c>
      <c r="AI1032" s="29">
        <v>0</v>
      </c>
      <c r="AJ1032" s="29">
        <v>0</v>
      </c>
      <c r="AK1032" s="29">
        <v>0</v>
      </c>
      <c r="AL1032" s="53">
        <v>2</v>
      </c>
      <c r="AM1032" s="29" t="s">
        <v>20651</v>
      </c>
      <c r="AN1032" s="29" t="s">
        <v>20651</v>
      </c>
      <c r="AO1032" s="29">
        <v>0</v>
      </c>
      <c r="AP1032" s="30">
        <v>0</v>
      </c>
      <c r="AQ1032" s="30">
        <v>0</v>
      </c>
    </row>
    <row r="1033" spans="1:43" x14ac:dyDescent="0.25">
      <c r="A1033" t="s">
        <v>20647</v>
      </c>
      <c r="B1033" t="s">
        <v>20652</v>
      </c>
      <c r="C1033" s="34">
        <v>10000064432872</v>
      </c>
      <c r="D1033">
        <v>9120624</v>
      </c>
      <c r="E1033" t="s">
        <v>20649</v>
      </c>
      <c r="F1033" t="s">
        <v>20651</v>
      </c>
      <c r="G1033" t="s">
        <v>89</v>
      </c>
      <c r="H1033" t="s">
        <v>90</v>
      </c>
      <c r="I1033" t="s">
        <v>10</v>
      </c>
      <c r="J1033" t="s">
        <v>20650</v>
      </c>
      <c r="K1033">
        <v>0</v>
      </c>
      <c r="L1033" t="s">
        <v>20652</v>
      </c>
      <c r="M1033" t="s">
        <v>20652</v>
      </c>
      <c r="N1033">
        <v>0</v>
      </c>
      <c r="O1033">
        <v>71</v>
      </c>
      <c r="P1033" s="17">
        <v>46022</v>
      </c>
      <c r="Q1033" s="19">
        <v>0</v>
      </c>
      <c r="R1033" t="s">
        <v>24</v>
      </c>
      <c r="S1033" s="17">
        <v>45737</v>
      </c>
      <c r="U1033" s="29">
        <v>0</v>
      </c>
      <c r="V1033" s="29">
        <v>0</v>
      </c>
      <c r="W1033" s="29">
        <v>0</v>
      </c>
      <c r="X1033" s="29">
        <f t="shared" si="16"/>
        <v>1</v>
      </c>
      <c r="Y1033" s="33">
        <v>0</v>
      </c>
      <c r="Z1033" s="29">
        <v>0</v>
      </c>
      <c r="AA1033" s="29">
        <v>0</v>
      </c>
      <c r="AB1033" s="29">
        <v>0</v>
      </c>
      <c r="AC1033" s="33">
        <v>0</v>
      </c>
      <c r="AD1033" s="33">
        <v>230.89880000000002</v>
      </c>
      <c r="AE1033" s="29">
        <v>0</v>
      </c>
      <c r="AG1033" s="29">
        <v>0</v>
      </c>
      <c r="AH1033" s="29">
        <v>0</v>
      </c>
      <c r="AI1033" s="29">
        <v>0</v>
      </c>
      <c r="AJ1033" s="29">
        <v>0</v>
      </c>
      <c r="AK1033" s="29">
        <v>0</v>
      </c>
      <c r="AL1033" s="53">
        <v>1</v>
      </c>
      <c r="AM1033" s="29" t="s">
        <v>20651</v>
      </c>
      <c r="AN1033" s="29" t="s">
        <v>20651</v>
      </c>
      <c r="AO1033" s="29">
        <v>0</v>
      </c>
      <c r="AP1033" s="30">
        <v>0</v>
      </c>
      <c r="AQ1033" s="30">
        <v>0</v>
      </c>
    </row>
    <row r="1034" spans="1:43" x14ac:dyDescent="0.25">
      <c r="A1034" t="s">
        <v>20647</v>
      </c>
      <c r="B1034" t="s">
        <v>20652</v>
      </c>
      <c r="C1034" s="34">
        <v>10000064432948</v>
      </c>
      <c r="D1034">
        <v>9120591</v>
      </c>
      <c r="E1034" t="s">
        <v>20649</v>
      </c>
      <c r="F1034" t="s">
        <v>20651</v>
      </c>
      <c r="G1034" t="s">
        <v>89</v>
      </c>
      <c r="H1034" t="s">
        <v>90</v>
      </c>
      <c r="I1034" t="s">
        <v>10</v>
      </c>
      <c r="J1034" t="s">
        <v>20650</v>
      </c>
      <c r="K1034">
        <v>0</v>
      </c>
      <c r="L1034" t="s">
        <v>20652</v>
      </c>
      <c r="M1034" t="s">
        <v>20652</v>
      </c>
      <c r="N1034">
        <v>0</v>
      </c>
      <c r="O1034">
        <v>1</v>
      </c>
      <c r="P1034" s="17">
        <v>46022</v>
      </c>
      <c r="Q1034" s="19">
        <v>0</v>
      </c>
      <c r="R1034" t="s">
        <v>24</v>
      </c>
      <c r="S1034" s="17">
        <v>45737</v>
      </c>
      <c r="U1034" s="29">
        <v>0</v>
      </c>
      <c r="V1034" s="29">
        <v>0</v>
      </c>
      <c r="W1034" s="29">
        <v>0</v>
      </c>
      <c r="X1034" s="29">
        <f t="shared" si="16"/>
        <v>1</v>
      </c>
      <c r="Y1034" s="33">
        <v>0</v>
      </c>
      <c r="Z1034" s="29">
        <v>0</v>
      </c>
      <c r="AA1034" s="29">
        <v>0</v>
      </c>
      <c r="AB1034" s="29">
        <v>0</v>
      </c>
      <c r="AC1034" s="33">
        <v>0</v>
      </c>
      <c r="AD1034" s="33">
        <v>240.92859999999999</v>
      </c>
      <c r="AE1034" s="29">
        <v>0</v>
      </c>
      <c r="AG1034" s="29">
        <v>0</v>
      </c>
      <c r="AH1034" s="29">
        <v>0</v>
      </c>
      <c r="AI1034" s="29">
        <v>0</v>
      </c>
      <c r="AJ1034" s="29">
        <v>0</v>
      </c>
      <c r="AK1034" s="29">
        <v>0</v>
      </c>
      <c r="AL1034" s="53">
        <v>1</v>
      </c>
      <c r="AM1034" s="29" t="s">
        <v>20651</v>
      </c>
      <c r="AN1034" s="29" t="s">
        <v>20651</v>
      </c>
      <c r="AO1034" s="29">
        <v>0</v>
      </c>
      <c r="AP1034" s="30">
        <v>0</v>
      </c>
      <c r="AQ1034" s="30">
        <v>0</v>
      </c>
    </row>
    <row r="1035" spans="1:43" x14ac:dyDescent="0.25">
      <c r="A1035" t="s">
        <v>20647</v>
      </c>
      <c r="B1035" t="s">
        <v>20652</v>
      </c>
      <c r="C1035" s="34">
        <v>10000064432996</v>
      </c>
      <c r="D1035">
        <v>3574618</v>
      </c>
      <c r="E1035" t="s">
        <v>20649</v>
      </c>
      <c r="F1035" t="s">
        <v>20651</v>
      </c>
      <c r="G1035" t="s">
        <v>89</v>
      </c>
      <c r="H1035" t="s">
        <v>90</v>
      </c>
      <c r="I1035" t="s">
        <v>10</v>
      </c>
      <c r="J1035" t="s">
        <v>20650</v>
      </c>
      <c r="K1035">
        <v>0</v>
      </c>
      <c r="L1035" t="s">
        <v>20652</v>
      </c>
      <c r="M1035" t="s">
        <v>20652</v>
      </c>
      <c r="N1035">
        <v>0</v>
      </c>
      <c r="O1035">
        <v>33</v>
      </c>
      <c r="P1035" s="17">
        <v>46022</v>
      </c>
      <c r="Q1035" s="19">
        <v>0</v>
      </c>
      <c r="R1035" t="s">
        <v>24</v>
      </c>
      <c r="S1035" s="17">
        <v>45737</v>
      </c>
      <c r="U1035" s="29">
        <v>0</v>
      </c>
      <c r="V1035" s="29">
        <v>0</v>
      </c>
      <c r="W1035" s="29">
        <v>0</v>
      </c>
      <c r="X1035" s="29">
        <f t="shared" si="16"/>
        <v>2</v>
      </c>
      <c r="Y1035" s="33">
        <v>0</v>
      </c>
      <c r="Z1035" s="29">
        <v>0</v>
      </c>
      <c r="AA1035" s="29">
        <v>0</v>
      </c>
      <c r="AB1035" s="29">
        <v>0</v>
      </c>
      <c r="AC1035" s="33">
        <v>0</v>
      </c>
      <c r="AD1035" s="33">
        <v>82.66825</v>
      </c>
      <c r="AE1035" s="29">
        <v>0</v>
      </c>
      <c r="AG1035" s="29">
        <v>0</v>
      </c>
      <c r="AH1035" s="29">
        <v>0</v>
      </c>
      <c r="AI1035" s="29">
        <v>0</v>
      </c>
      <c r="AJ1035" s="29">
        <v>0</v>
      </c>
      <c r="AK1035" s="29">
        <v>0</v>
      </c>
      <c r="AL1035" s="53">
        <v>2</v>
      </c>
      <c r="AM1035" s="29" t="s">
        <v>20651</v>
      </c>
      <c r="AN1035" s="29" t="s">
        <v>20651</v>
      </c>
      <c r="AO1035" s="29">
        <v>0</v>
      </c>
      <c r="AP1035" s="30">
        <v>0</v>
      </c>
      <c r="AQ1035" s="30">
        <v>0</v>
      </c>
    </row>
    <row r="1036" spans="1:43" x14ac:dyDescent="0.25">
      <c r="A1036" t="s">
        <v>20647</v>
      </c>
      <c r="B1036" t="s">
        <v>20652</v>
      </c>
      <c r="C1036" s="34">
        <v>10000064433232</v>
      </c>
      <c r="D1036">
        <v>3574641</v>
      </c>
      <c r="E1036" t="s">
        <v>20649</v>
      </c>
      <c r="F1036" t="s">
        <v>20651</v>
      </c>
      <c r="G1036" t="s">
        <v>89</v>
      </c>
      <c r="H1036" t="s">
        <v>90</v>
      </c>
      <c r="I1036" t="s">
        <v>10</v>
      </c>
      <c r="J1036" t="s">
        <v>20650</v>
      </c>
      <c r="K1036">
        <v>0</v>
      </c>
      <c r="L1036" t="s">
        <v>20652</v>
      </c>
      <c r="M1036" t="s">
        <v>20652</v>
      </c>
      <c r="N1036">
        <v>0</v>
      </c>
      <c r="O1036">
        <v>19</v>
      </c>
      <c r="P1036" s="17">
        <v>46022</v>
      </c>
      <c r="Q1036" s="19">
        <v>0</v>
      </c>
      <c r="R1036" t="s">
        <v>24</v>
      </c>
      <c r="S1036" s="17">
        <v>45737</v>
      </c>
      <c r="U1036" s="29">
        <v>0</v>
      </c>
      <c r="V1036" s="29">
        <v>0</v>
      </c>
      <c r="W1036" s="29">
        <v>0</v>
      </c>
      <c r="X1036" s="29">
        <f t="shared" si="16"/>
        <v>2</v>
      </c>
      <c r="Y1036" s="33">
        <v>0</v>
      </c>
      <c r="Z1036" s="29">
        <v>0</v>
      </c>
      <c r="AA1036" s="29">
        <v>0</v>
      </c>
      <c r="AB1036" s="29">
        <v>0</v>
      </c>
      <c r="AC1036" s="33">
        <v>0</v>
      </c>
      <c r="AD1036" s="33">
        <v>50.194266666666671</v>
      </c>
      <c r="AE1036" s="29">
        <v>0</v>
      </c>
      <c r="AG1036" s="29">
        <v>0</v>
      </c>
      <c r="AH1036" s="29">
        <v>0</v>
      </c>
      <c r="AI1036" s="29">
        <v>0</v>
      </c>
      <c r="AJ1036" s="29">
        <v>0</v>
      </c>
      <c r="AK1036" s="29">
        <v>0</v>
      </c>
      <c r="AL1036" s="53">
        <v>2</v>
      </c>
      <c r="AM1036" s="29" t="s">
        <v>20651</v>
      </c>
      <c r="AN1036" s="29" t="s">
        <v>20651</v>
      </c>
      <c r="AO1036" s="29">
        <v>0</v>
      </c>
      <c r="AP1036" s="30">
        <v>0</v>
      </c>
      <c r="AQ1036" s="30">
        <v>0</v>
      </c>
    </row>
    <row r="1037" spans="1:43" x14ac:dyDescent="0.25">
      <c r="A1037" t="s">
        <v>20647</v>
      </c>
      <c r="B1037" t="s">
        <v>20652</v>
      </c>
      <c r="C1037" s="34">
        <v>10000064433236</v>
      </c>
      <c r="D1037">
        <v>3574640</v>
      </c>
      <c r="E1037" t="s">
        <v>20649</v>
      </c>
      <c r="F1037" t="s">
        <v>20651</v>
      </c>
      <c r="G1037" t="s">
        <v>89</v>
      </c>
      <c r="H1037" t="s">
        <v>90</v>
      </c>
      <c r="I1037" t="s">
        <v>10</v>
      </c>
      <c r="J1037" t="s">
        <v>20650</v>
      </c>
      <c r="K1037">
        <v>0</v>
      </c>
      <c r="L1037" t="s">
        <v>20652</v>
      </c>
      <c r="M1037" t="s">
        <v>20652</v>
      </c>
      <c r="N1037">
        <v>0</v>
      </c>
      <c r="O1037">
        <v>20</v>
      </c>
      <c r="P1037" s="17">
        <v>46022</v>
      </c>
      <c r="Q1037" s="19">
        <v>0</v>
      </c>
      <c r="R1037" t="s">
        <v>24</v>
      </c>
      <c r="S1037" s="17">
        <v>45737</v>
      </c>
      <c r="U1037" s="29">
        <v>0</v>
      </c>
      <c r="V1037" s="29">
        <v>0</v>
      </c>
      <c r="W1037" s="29">
        <v>0</v>
      </c>
      <c r="X1037" s="29">
        <f t="shared" si="16"/>
        <v>2</v>
      </c>
      <c r="Y1037" s="33">
        <v>0</v>
      </c>
      <c r="Z1037" s="29">
        <v>0</v>
      </c>
      <c r="AA1037" s="29">
        <v>0</v>
      </c>
      <c r="AB1037" s="29">
        <v>0</v>
      </c>
      <c r="AC1037" s="33">
        <v>0</v>
      </c>
      <c r="AD1037" s="33">
        <v>50.194266666666671</v>
      </c>
      <c r="AE1037" s="29">
        <v>0</v>
      </c>
      <c r="AG1037" s="29">
        <v>0</v>
      </c>
      <c r="AH1037" s="29">
        <v>0</v>
      </c>
      <c r="AI1037" s="29">
        <v>0</v>
      </c>
      <c r="AJ1037" s="29">
        <v>0</v>
      </c>
      <c r="AK1037" s="29">
        <v>0</v>
      </c>
      <c r="AL1037" s="53">
        <v>2</v>
      </c>
      <c r="AM1037" s="29" t="s">
        <v>20651</v>
      </c>
      <c r="AN1037" s="29" t="s">
        <v>20651</v>
      </c>
      <c r="AO1037" s="29">
        <v>0</v>
      </c>
      <c r="AP1037" s="30">
        <v>0</v>
      </c>
      <c r="AQ1037" s="30">
        <v>0</v>
      </c>
    </row>
    <row r="1038" spans="1:43" x14ac:dyDescent="0.25">
      <c r="A1038" t="s">
        <v>20647</v>
      </c>
      <c r="B1038" t="s">
        <v>20652</v>
      </c>
      <c r="C1038" s="34">
        <v>10000064433317</v>
      </c>
      <c r="D1038">
        <v>9120664</v>
      </c>
      <c r="E1038" t="s">
        <v>20649</v>
      </c>
      <c r="F1038" t="s">
        <v>20651</v>
      </c>
      <c r="G1038" t="s">
        <v>89</v>
      </c>
      <c r="H1038" t="s">
        <v>90</v>
      </c>
      <c r="I1038" t="s">
        <v>14</v>
      </c>
      <c r="J1038" t="s">
        <v>20650</v>
      </c>
      <c r="K1038">
        <v>0</v>
      </c>
      <c r="L1038" t="s">
        <v>20652</v>
      </c>
      <c r="M1038" t="s">
        <v>20652</v>
      </c>
      <c r="N1038">
        <v>0</v>
      </c>
      <c r="O1038">
        <v>4</v>
      </c>
      <c r="P1038" s="17">
        <v>46022</v>
      </c>
      <c r="Q1038" s="19">
        <v>0</v>
      </c>
      <c r="R1038" t="s">
        <v>24</v>
      </c>
      <c r="S1038" s="17">
        <v>45737</v>
      </c>
      <c r="U1038" s="29">
        <v>0</v>
      </c>
      <c r="V1038" s="29">
        <v>0</v>
      </c>
      <c r="W1038" s="29">
        <v>0</v>
      </c>
      <c r="X1038" s="29">
        <f t="shared" si="16"/>
        <v>1</v>
      </c>
      <c r="Y1038" s="33">
        <v>0</v>
      </c>
      <c r="Z1038" s="29">
        <v>0</v>
      </c>
      <c r="AA1038" s="29">
        <v>0</v>
      </c>
      <c r="AB1038" s="29">
        <v>0</v>
      </c>
      <c r="AC1038" s="33">
        <v>0</v>
      </c>
      <c r="AD1038" s="33">
        <v>46.870400000000004</v>
      </c>
      <c r="AE1038" s="29">
        <v>0</v>
      </c>
      <c r="AG1038" s="29">
        <v>0</v>
      </c>
      <c r="AH1038" s="29">
        <v>0</v>
      </c>
      <c r="AI1038" s="29">
        <v>0</v>
      </c>
      <c r="AJ1038" s="29">
        <v>0</v>
      </c>
      <c r="AK1038" s="29">
        <v>0</v>
      </c>
      <c r="AL1038" s="53">
        <v>1</v>
      </c>
      <c r="AM1038" s="29" t="s">
        <v>20651</v>
      </c>
      <c r="AN1038" s="29" t="s">
        <v>20651</v>
      </c>
      <c r="AO1038" s="29">
        <v>0</v>
      </c>
      <c r="AP1038" s="30">
        <v>0</v>
      </c>
      <c r="AQ1038" s="30">
        <v>0</v>
      </c>
    </row>
    <row r="1039" spans="1:43" x14ac:dyDescent="0.25">
      <c r="A1039" t="s">
        <v>20647</v>
      </c>
      <c r="B1039" t="s">
        <v>20652</v>
      </c>
      <c r="C1039" s="34">
        <v>10000064433332</v>
      </c>
      <c r="D1039">
        <v>9120707</v>
      </c>
      <c r="E1039" t="s">
        <v>20649</v>
      </c>
      <c r="F1039" t="s">
        <v>20651</v>
      </c>
      <c r="G1039" t="s">
        <v>89</v>
      </c>
      <c r="H1039" t="s">
        <v>90</v>
      </c>
      <c r="I1039" t="s">
        <v>14</v>
      </c>
      <c r="J1039" t="s">
        <v>20650</v>
      </c>
      <c r="K1039">
        <v>0</v>
      </c>
      <c r="L1039" t="s">
        <v>20652</v>
      </c>
      <c r="M1039" t="s">
        <v>20652</v>
      </c>
      <c r="N1039">
        <v>0</v>
      </c>
      <c r="O1039">
        <v>39</v>
      </c>
      <c r="P1039" s="17">
        <v>46022</v>
      </c>
      <c r="Q1039" s="19">
        <v>0</v>
      </c>
      <c r="R1039" t="s">
        <v>24</v>
      </c>
      <c r="S1039" s="17">
        <v>45737</v>
      </c>
      <c r="U1039" s="29">
        <v>0</v>
      </c>
      <c r="V1039" s="29">
        <v>0</v>
      </c>
      <c r="W1039" s="29">
        <v>0</v>
      </c>
      <c r="X1039" s="29">
        <f t="shared" si="16"/>
        <v>1</v>
      </c>
      <c r="Y1039" s="33">
        <v>0</v>
      </c>
      <c r="Z1039" s="29">
        <v>0</v>
      </c>
      <c r="AA1039" s="29">
        <v>0</v>
      </c>
      <c r="AB1039" s="29">
        <v>0</v>
      </c>
      <c r="AC1039" s="33">
        <v>0</v>
      </c>
      <c r="AD1039" s="33">
        <v>99.143699999999995</v>
      </c>
      <c r="AE1039" s="29">
        <v>0</v>
      </c>
      <c r="AG1039" s="29">
        <v>0</v>
      </c>
      <c r="AH1039" s="29">
        <v>0</v>
      </c>
      <c r="AI1039" s="29">
        <v>0</v>
      </c>
      <c r="AJ1039" s="29">
        <v>0</v>
      </c>
      <c r="AK1039" s="29">
        <v>0</v>
      </c>
      <c r="AL1039" s="53">
        <v>1</v>
      </c>
      <c r="AM1039" s="29" t="s">
        <v>20651</v>
      </c>
      <c r="AN1039" s="29" t="s">
        <v>20651</v>
      </c>
      <c r="AO1039" s="29">
        <v>0</v>
      </c>
      <c r="AP1039" s="30">
        <v>0</v>
      </c>
      <c r="AQ1039" s="30">
        <v>0</v>
      </c>
    </row>
    <row r="1040" spans="1:43" x14ac:dyDescent="0.25">
      <c r="A1040" t="s">
        <v>20647</v>
      </c>
      <c r="B1040" t="s">
        <v>20652</v>
      </c>
      <c r="C1040" s="34">
        <v>10000064433335</v>
      </c>
      <c r="D1040">
        <v>9120676</v>
      </c>
      <c r="E1040" t="s">
        <v>20649</v>
      </c>
      <c r="F1040" t="s">
        <v>20651</v>
      </c>
      <c r="G1040" t="s">
        <v>89</v>
      </c>
      <c r="H1040" t="s">
        <v>90</v>
      </c>
      <c r="I1040" t="s">
        <v>14</v>
      </c>
      <c r="J1040" t="s">
        <v>20650</v>
      </c>
      <c r="K1040">
        <v>0</v>
      </c>
      <c r="L1040" t="s">
        <v>20652</v>
      </c>
      <c r="M1040" t="s">
        <v>20652</v>
      </c>
      <c r="N1040">
        <v>0</v>
      </c>
      <c r="O1040">
        <v>77</v>
      </c>
      <c r="P1040" s="17">
        <v>46022</v>
      </c>
      <c r="Q1040" s="19">
        <v>0</v>
      </c>
      <c r="R1040" t="s">
        <v>24</v>
      </c>
      <c r="S1040" s="17">
        <v>45737</v>
      </c>
      <c r="U1040" s="29">
        <v>0</v>
      </c>
      <c r="V1040" s="29">
        <v>0</v>
      </c>
      <c r="W1040" s="29">
        <v>0</v>
      </c>
      <c r="X1040" s="29">
        <f t="shared" si="16"/>
        <v>2</v>
      </c>
      <c r="Y1040" s="33">
        <v>0</v>
      </c>
      <c r="Z1040" s="29">
        <v>0</v>
      </c>
      <c r="AA1040" s="29">
        <v>0</v>
      </c>
      <c r="AB1040" s="29">
        <v>0</v>
      </c>
      <c r="AC1040" s="33">
        <v>0</v>
      </c>
      <c r="AD1040" s="33">
        <v>103.03339999999999</v>
      </c>
      <c r="AE1040" s="29">
        <v>0</v>
      </c>
      <c r="AG1040" s="29">
        <v>0</v>
      </c>
      <c r="AH1040" s="29">
        <v>0</v>
      </c>
      <c r="AI1040" s="29">
        <v>0</v>
      </c>
      <c r="AJ1040" s="29">
        <v>0</v>
      </c>
      <c r="AK1040" s="29">
        <v>0</v>
      </c>
      <c r="AL1040" s="53">
        <v>2</v>
      </c>
      <c r="AM1040" s="29" t="s">
        <v>20651</v>
      </c>
      <c r="AN1040" s="29" t="s">
        <v>20651</v>
      </c>
      <c r="AO1040" s="29">
        <v>0</v>
      </c>
      <c r="AP1040" s="30">
        <v>0</v>
      </c>
      <c r="AQ1040" s="30">
        <v>0</v>
      </c>
    </row>
    <row r="1041" spans="1:43" x14ac:dyDescent="0.25">
      <c r="A1041" t="s">
        <v>20647</v>
      </c>
      <c r="B1041" t="s">
        <v>20652</v>
      </c>
      <c r="C1041" s="34">
        <v>10000064433340</v>
      </c>
      <c r="D1041">
        <v>9120672</v>
      </c>
      <c r="E1041" t="s">
        <v>20649</v>
      </c>
      <c r="F1041" t="s">
        <v>20651</v>
      </c>
      <c r="G1041" t="s">
        <v>89</v>
      </c>
      <c r="H1041" t="s">
        <v>90</v>
      </c>
      <c r="I1041" t="s">
        <v>14</v>
      </c>
      <c r="J1041" t="s">
        <v>20650</v>
      </c>
      <c r="K1041">
        <v>0</v>
      </c>
      <c r="L1041" t="s">
        <v>20652</v>
      </c>
      <c r="M1041" t="s">
        <v>20652</v>
      </c>
      <c r="N1041">
        <v>0</v>
      </c>
      <c r="O1041">
        <v>77</v>
      </c>
      <c r="P1041" s="17">
        <v>46022</v>
      </c>
      <c r="Q1041" s="19">
        <v>0</v>
      </c>
      <c r="R1041" t="s">
        <v>24</v>
      </c>
      <c r="S1041" s="17">
        <v>45737</v>
      </c>
      <c r="U1041" s="29">
        <v>0</v>
      </c>
      <c r="V1041" s="29">
        <v>0</v>
      </c>
      <c r="W1041" s="29">
        <v>0</v>
      </c>
      <c r="X1041" s="29">
        <f t="shared" si="16"/>
        <v>1</v>
      </c>
      <c r="Y1041" s="33">
        <v>0</v>
      </c>
      <c r="Z1041" s="29">
        <v>0</v>
      </c>
      <c r="AA1041" s="29">
        <v>0</v>
      </c>
      <c r="AB1041" s="29">
        <v>0</v>
      </c>
      <c r="AC1041" s="33">
        <v>0</v>
      </c>
      <c r="AD1041" s="33">
        <v>309.10019999999997</v>
      </c>
      <c r="AE1041" s="29">
        <v>0</v>
      </c>
      <c r="AG1041" s="29">
        <v>0</v>
      </c>
      <c r="AH1041" s="29">
        <v>0</v>
      </c>
      <c r="AI1041" s="29">
        <v>0</v>
      </c>
      <c r="AJ1041" s="29">
        <v>0</v>
      </c>
      <c r="AK1041" s="29">
        <v>0</v>
      </c>
      <c r="AL1041" s="53">
        <v>1</v>
      </c>
      <c r="AM1041" s="29" t="s">
        <v>20651</v>
      </c>
      <c r="AN1041" s="29" t="s">
        <v>20651</v>
      </c>
      <c r="AO1041" s="29">
        <v>0</v>
      </c>
      <c r="AP1041" s="30">
        <v>0</v>
      </c>
      <c r="AQ1041" s="30">
        <v>0</v>
      </c>
    </row>
    <row r="1042" spans="1:43" x14ac:dyDescent="0.25">
      <c r="A1042" t="s">
        <v>20647</v>
      </c>
      <c r="B1042" t="s">
        <v>20652</v>
      </c>
      <c r="C1042" s="34">
        <v>10000064433379</v>
      </c>
      <c r="D1042">
        <v>3574654</v>
      </c>
      <c r="E1042" t="s">
        <v>20649</v>
      </c>
      <c r="F1042" t="s">
        <v>20651</v>
      </c>
      <c r="G1042" t="s">
        <v>89</v>
      </c>
      <c r="H1042" t="s">
        <v>90</v>
      </c>
      <c r="I1042" t="s">
        <v>10</v>
      </c>
      <c r="J1042" t="s">
        <v>20650</v>
      </c>
      <c r="K1042">
        <v>0</v>
      </c>
      <c r="L1042" t="s">
        <v>20652</v>
      </c>
      <c r="M1042" t="s">
        <v>20652</v>
      </c>
      <c r="N1042">
        <v>0</v>
      </c>
      <c r="O1042">
        <v>12</v>
      </c>
      <c r="P1042" s="17">
        <v>46022</v>
      </c>
      <c r="Q1042" s="19">
        <v>0</v>
      </c>
      <c r="R1042" t="s">
        <v>24</v>
      </c>
      <c r="S1042" s="17">
        <v>45737</v>
      </c>
      <c r="U1042" s="29">
        <v>0</v>
      </c>
      <c r="V1042" s="29">
        <v>0</v>
      </c>
      <c r="W1042" s="29">
        <v>0</v>
      </c>
      <c r="X1042" s="29">
        <f t="shared" si="16"/>
        <v>2</v>
      </c>
      <c r="Y1042" s="33">
        <v>0</v>
      </c>
      <c r="Z1042" s="29">
        <v>0</v>
      </c>
      <c r="AA1042" s="29">
        <v>0</v>
      </c>
      <c r="AB1042" s="29">
        <v>0</v>
      </c>
      <c r="AC1042" s="33">
        <v>0</v>
      </c>
      <c r="AD1042" s="33">
        <v>73.050699999999992</v>
      </c>
      <c r="AE1042" s="29">
        <v>0</v>
      </c>
      <c r="AG1042" s="29">
        <v>0</v>
      </c>
      <c r="AH1042" s="29">
        <v>0</v>
      </c>
      <c r="AI1042" s="29">
        <v>0</v>
      </c>
      <c r="AJ1042" s="29">
        <v>0</v>
      </c>
      <c r="AK1042" s="29">
        <v>0</v>
      </c>
      <c r="AL1042" s="53">
        <v>2</v>
      </c>
      <c r="AM1042" s="29" t="s">
        <v>20651</v>
      </c>
      <c r="AN1042" s="29" t="s">
        <v>20651</v>
      </c>
      <c r="AO1042" s="29">
        <v>0</v>
      </c>
      <c r="AP1042" s="30">
        <v>0</v>
      </c>
      <c r="AQ1042" s="30">
        <v>0</v>
      </c>
    </row>
    <row r="1043" spans="1:43" x14ac:dyDescent="0.25">
      <c r="A1043" t="s">
        <v>20647</v>
      </c>
      <c r="B1043" t="s">
        <v>20652</v>
      </c>
      <c r="C1043" s="34">
        <v>10000064433389</v>
      </c>
      <c r="D1043">
        <v>9120684</v>
      </c>
      <c r="E1043" t="s">
        <v>20649</v>
      </c>
      <c r="F1043" t="s">
        <v>20651</v>
      </c>
      <c r="G1043" t="s">
        <v>89</v>
      </c>
      <c r="H1043" t="s">
        <v>90</v>
      </c>
      <c r="I1043" t="s">
        <v>14</v>
      </c>
      <c r="J1043" t="s">
        <v>20650</v>
      </c>
      <c r="K1043">
        <v>0</v>
      </c>
      <c r="L1043" t="s">
        <v>20652</v>
      </c>
      <c r="M1043" t="s">
        <v>20652</v>
      </c>
      <c r="N1043">
        <v>0</v>
      </c>
      <c r="O1043">
        <v>6</v>
      </c>
      <c r="P1043" s="17">
        <v>46022</v>
      </c>
      <c r="Q1043" s="19">
        <v>0</v>
      </c>
      <c r="R1043" t="s">
        <v>24</v>
      </c>
      <c r="S1043" s="17">
        <v>45737</v>
      </c>
      <c r="U1043" s="29">
        <v>0</v>
      </c>
      <c r="V1043" s="29">
        <v>0</v>
      </c>
      <c r="W1043" s="29">
        <v>0</v>
      </c>
      <c r="X1043" s="29">
        <f t="shared" si="16"/>
        <v>1</v>
      </c>
      <c r="Y1043" s="33">
        <v>0</v>
      </c>
      <c r="Z1043" s="29">
        <v>0</v>
      </c>
      <c r="AA1043" s="29">
        <v>0</v>
      </c>
      <c r="AB1043" s="29">
        <v>0</v>
      </c>
      <c r="AC1043" s="33">
        <v>0</v>
      </c>
      <c r="AD1043" s="33">
        <v>200.7706</v>
      </c>
      <c r="AE1043" s="29">
        <v>0</v>
      </c>
      <c r="AG1043" s="29">
        <v>0</v>
      </c>
      <c r="AH1043" s="29">
        <v>0</v>
      </c>
      <c r="AI1043" s="29">
        <v>0</v>
      </c>
      <c r="AJ1043" s="29">
        <v>0</v>
      </c>
      <c r="AK1043" s="29">
        <v>0</v>
      </c>
      <c r="AL1043" s="53">
        <v>1</v>
      </c>
      <c r="AM1043" s="29" t="s">
        <v>20651</v>
      </c>
      <c r="AN1043" s="29" t="s">
        <v>20651</v>
      </c>
      <c r="AO1043" s="29">
        <v>0</v>
      </c>
      <c r="AP1043" s="30">
        <v>0</v>
      </c>
      <c r="AQ1043" s="30">
        <v>0</v>
      </c>
    </row>
    <row r="1044" spans="1:43" x14ac:dyDescent="0.25">
      <c r="A1044" t="s">
        <v>20647</v>
      </c>
      <c r="B1044" t="s">
        <v>20652</v>
      </c>
      <c r="C1044" s="34">
        <v>10000064433394</v>
      </c>
      <c r="D1044">
        <v>9120703</v>
      </c>
      <c r="E1044" t="s">
        <v>20649</v>
      </c>
      <c r="F1044" t="s">
        <v>20651</v>
      </c>
      <c r="G1044" t="s">
        <v>89</v>
      </c>
      <c r="H1044" t="s">
        <v>90</v>
      </c>
      <c r="I1044" t="s">
        <v>10</v>
      </c>
      <c r="J1044" t="s">
        <v>20650</v>
      </c>
      <c r="K1044">
        <v>0</v>
      </c>
      <c r="L1044" t="s">
        <v>20652</v>
      </c>
      <c r="M1044" t="s">
        <v>20652</v>
      </c>
      <c r="N1044">
        <v>0</v>
      </c>
      <c r="O1044">
        <v>17</v>
      </c>
      <c r="P1044" s="17">
        <v>46022</v>
      </c>
      <c r="Q1044" s="19">
        <v>0</v>
      </c>
      <c r="R1044" t="s">
        <v>24</v>
      </c>
      <c r="S1044" s="17">
        <v>45737</v>
      </c>
      <c r="U1044" s="29">
        <v>0</v>
      </c>
      <c r="V1044" s="29">
        <v>0</v>
      </c>
      <c r="W1044" s="29">
        <v>0</v>
      </c>
      <c r="X1044" s="29">
        <f t="shared" si="16"/>
        <v>2</v>
      </c>
      <c r="Y1044" s="33">
        <v>0</v>
      </c>
      <c r="Z1044" s="29">
        <v>0</v>
      </c>
      <c r="AA1044" s="29">
        <v>0</v>
      </c>
      <c r="AB1044" s="29">
        <v>0</v>
      </c>
      <c r="AC1044" s="33">
        <v>0</v>
      </c>
      <c r="AD1044" s="33">
        <v>21.99636666666667</v>
      </c>
      <c r="AE1044" s="29">
        <v>0</v>
      </c>
      <c r="AG1044" s="29">
        <v>0</v>
      </c>
      <c r="AH1044" s="29">
        <v>0</v>
      </c>
      <c r="AI1044" s="29">
        <v>0</v>
      </c>
      <c r="AJ1044" s="29">
        <v>0</v>
      </c>
      <c r="AK1044" s="29">
        <v>0</v>
      </c>
      <c r="AL1044" s="53">
        <v>2</v>
      </c>
      <c r="AM1044" s="29" t="s">
        <v>20651</v>
      </c>
      <c r="AN1044" s="29" t="s">
        <v>20651</v>
      </c>
      <c r="AO1044" s="29">
        <v>0</v>
      </c>
      <c r="AP1044" s="30">
        <v>0</v>
      </c>
      <c r="AQ1044" s="30">
        <v>0</v>
      </c>
    </row>
    <row r="1045" spans="1:43" x14ac:dyDescent="0.25">
      <c r="A1045" t="s">
        <v>20647</v>
      </c>
      <c r="B1045" t="s">
        <v>20652</v>
      </c>
      <c r="C1045" s="34">
        <v>10000064433396</v>
      </c>
      <c r="D1045">
        <v>9120704</v>
      </c>
      <c r="E1045" t="s">
        <v>20649</v>
      </c>
      <c r="F1045" t="s">
        <v>20651</v>
      </c>
      <c r="G1045" t="s">
        <v>89</v>
      </c>
      <c r="H1045" t="s">
        <v>90</v>
      </c>
      <c r="I1045" t="s">
        <v>10</v>
      </c>
      <c r="J1045" t="s">
        <v>20650</v>
      </c>
      <c r="K1045">
        <v>0</v>
      </c>
      <c r="L1045" t="s">
        <v>20652</v>
      </c>
      <c r="M1045" t="s">
        <v>20652</v>
      </c>
      <c r="N1045">
        <v>0</v>
      </c>
      <c r="O1045">
        <v>18</v>
      </c>
      <c r="P1045" s="17">
        <v>46022</v>
      </c>
      <c r="Q1045" s="19">
        <v>0</v>
      </c>
      <c r="R1045" t="s">
        <v>24</v>
      </c>
      <c r="S1045" s="17">
        <v>45737</v>
      </c>
      <c r="U1045" s="29">
        <v>0</v>
      </c>
      <c r="V1045" s="29">
        <v>0</v>
      </c>
      <c r="W1045" s="29">
        <v>0</v>
      </c>
      <c r="X1045" s="29">
        <f t="shared" si="16"/>
        <v>2</v>
      </c>
      <c r="Y1045" s="33">
        <v>0</v>
      </c>
      <c r="Z1045" s="29">
        <v>0</v>
      </c>
      <c r="AA1045" s="29">
        <v>0</v>
      </c>
      <c r="AB1045" s="29">
        <v>0</v>
      </c>
      <c r="AC1045" s="33">
        <v>0</v>
      </c>
      <c r="AD1045" s="33">
        <v>21.99636666666667</v>
      </c>
      <c r="AE1045" s="29">
        <v>0</v>
      </c>
      <c r="AG1045" s="29">
        <v>0</v>
      </c>
      <c r="AH1045" s="29">
        <v>0</v>
      </c>
      <c r="AI1045" s="29">
        <v>0</v>
      </c>
      <c r="AJ1045" s="29">
        <v>0</v>
      </c>
      <c r="AK1045" s="29">
        <v>0</v>
      </c>
      <c r="AL1045" s="53">
        <v>2</v>
      </c>
      <c r="AM1045" s="29" t="s">
        <v>20651</v>
      </c>
      <c r="AN1045" s="29" t="s">
        <v>20651</v>
      </c>
      <c r="AO1045" s="29">
        <v>0</v>
      </c>
      <c r="AP1045" s="30">
        <v>0</v>
      </c>
      <c r="AQ1045" s="30">
        <v>0</v>
      </c>
    </row>
    <row r="1046" spans="1:43" x14ac:dyDescent="0.25">
      <c r="A1046" t="s">
        <v>20647</v>
      </c>
      <c r="B1046" t="s">
        <v>20652</v>
      </c>
      <c r="C1046" s="34">
        <v>10000064433413</v>
      </c>
      <c r="D1046">
        <v>3574638</v>
      </c>
      <c r="E1046" t="s">
        <v>20649</v>
      </c>
      <c r="F1046" t="s">
        <v>20651</v>
      </c>
      <c r="G1046" t="s">
        <v>89</v>
      </c>
      <c r="H1046" t="s">
        <v>90</v>
      </c>
      <c r="I1046" t="s">
        <v>10</v>
      </c>
      <c r="J1046" t="s">
        <v>20650</v>
      </c>
      <c r="K1046">
        <v>0</v>
      </c>
      <c r="L1046" t="s">
        <v>20652</v>
      </c>
      <c r="M1046" t="s">
        <v>20652</v>
      </c>
      <c r="N1046">
        <v>0</v>
      </c>
      <c r="O1046">
        <v>21</v>
      </c>
      <c r="P1046" s="17">
        <v>46022</v>
      </c>
      <c r="Q1046" s="19">
        <v>0</v>
      </c>
      <c r="R1046" t="s">
        <v>24</v>
      </c>
      <c r="S1046" s="17">
        <v>45737</v>
      </c>
      <c r="U1046" s="29">
        <v>0</v>
      </c>
      <c r="V1046" s="29">
        <v>0</v>
      </c>
      <c r="W1046" s="29">
        <v>0</v>
      </c>
      <c r="X1046" s="29">
        <f t="shared" si="16"/>
        <v>2</v>
      </c>
      <c r="Y1046" s="33">
        <v>0</v>
      </c>
      <c r="Z1046" s="29">
        <v>0</v>
      </c>
      <c r="AA1046" s="29">
        <v>0</v>
      </c>
      <c r="AB1046" s="29">
        <v>0</v>
      </c>
      <c r="AC1046" s="33">
        <v>0</v>
      </c>
      <c r="AD1046" s="33">
        <v>58.196766666666669</v>
      </c>
      <c r="AE1046" s="29">
        <v>0</v>
      </c>
      <c r="AG1046" s="29">
        <v>0</v>
      </c>
      <c r="AH1046" s="29">
        <v>0</v>
      </c>
      <c r="AI1046" s="29">
        <v>0</v>
      </c>
      <c r="AJ1046" s="29">
        <v>0</v>
      </c>
      <c r="AK1046" s="29">
        <v>0</v>
      </c>
      <c r="AL1046" s="53">
        <v>2</v>
      </c>
      <c r="AM1046" s="29" t="s">
        <v>20651</v>
      </c>
      <c r="AN1046" s="29" t="s">
        <v>20651</v>
      </c>
      <c r="AO1046" s="29">
        <v>0</v>
      </c>
      <c r="AP1046" s="30">
        <v>0</v>
      </c>
      <c r="AQ1046" s="30">
        <v>0</v>
      </c>
    </row>
    <row r="1047" spans="1:43" x14ac:dyDescent="0.25">
      <c r="A1047" t="s">
        <v>20647</v>
      </c>
      <c r="B1047" t="s">
        <v>20652</v>
      </c>
      <c r="C1047" s="34">
        <v>10000064433507</v>
      </c>
      <c r="D1047">
        <v>9120723</v>
      </c>
      <c r="E1047" t="s">
        <v>20649</v>
      </c>
      <c r="F1047" t="s">
        <v>20651</v>
      </c>
      <c r="G1047" t="s">
        <v>89</v>
      </c>
      <c r="H1047" t="s">
        <v>90</v>
      </c>
      <c r="I1047" t="s">
        <v>10</v>
      </c>
      <c r="J1047" t="s">
        <v>20650</v>
      </c>
      <c r="K1047">
        <v>0</v>
      </c>
      <c r="L1047" t="s">
        <v>20652</v>
      </c>
      <c r="M1047" t="s">
        <v>20652</v>
      </c>
      <c r="N1047">
        <v>0</v>
      </c>
      <c r="O1047">
        <v>19</v>
      </c>
      <c r="P1047" s="17">
        <v>46022</v>
      </c>
      <c r="Q1047" s="19">
        <v>0</v>
      </c>
      <c r="R1047" t="s">
        <v>24</v>
      </c>
      <c r="S1047" s="17">
        <v>45737</v>
      </c>
      <c r="U1047" s="29">
        <v>0</v>
      </c>
      <c r="V1047" s="29">
        <v>0</v>
      </c>
      <c r="W1047" s="29">
        <v>0</v>
      </c>
      <c r="X1047" s="29">
        <f t="shared" si="16"/>
        <v>2</v>
      </c>
      <c r="Y1047" s="33">
        <v>0</v>
      </c>
      <c r="Z1047" s="29">
        <v>0</v>
      </c>
      <c r="AA1047" s="29">
        <v>0</v>
      </c>
      <c r="AB1047" s="29">
        <v>0</v>
      </c>
      <c r="AC1047" s="33">
        <v>0</v>
      </c>
      <c r="AD1047" s="33">
        <v>73.357866666666666</v>
      </c>
      <c r="AE1047" s="29">
        <v>0</v>
      </c>
      <c r="AG1047" s="29">
        <v>0</v>
      </c>
      <c r="AH1047" s="29">
        <v>0</v>
      </c>
      <c r="AI1047" s="29">
        <v>0</v>
      </c>
      <c r="AJ1047" s="29">
        <v>0</v>
      </c>
      <c r="AK1047" s="29">
        <v>0</v>
      </c>
      <c r="AL1047" s="53">
        <v>2</v>
      </c>
      <c r="AM1047" s="29" t="s">
        <v>20651</v>
      </c>
      <c r="AN1047" s="29" t="s">
        <v>20651</v>
      </c>
      <c r="AO1047" s="29">
        <v>0</v>
      </c>
      <c r="AP1047" s="30">
        <v>0</v>
      </c>
      <c r="AQ1047" s="30">
        <v>0</v>
      </c>
    </row>
    <row r="1048" spans="1:43" x14ac:dyDescent="0.25">
      <c r="A1048" t="s">
        <v>20647</v>
      </c>
      <c r="B1048" t="s">
        <v>20652</v>
      </c>
      <c r="C1048" s="34">
        <v>10000064433552</v>
      </c>
      <c r="D1048">
        <v>9120718</v>
      </c>
      <c r="E1048" t="s">
        <v>20649</v>
      </c>
      <c r="F1048" t="s">
        <v>20651</v>
      </c>
      <c r="G1048" t="s">
        <v>89</v>
      </c>
      <c r="H1048" t="s">
        <v>90</v>
      </c>
      <c r="I1048" t="s">
        <v>14</v>
      </c>
      <c r="J1048" t="s">
        <v>20650</v>
      </c>
      <c r="K1048">
        <v>0</v>
      </c>
      <c r="L1048" t="s">
        <v>20652</v>
      </c>
      <c r="M1048" t="s">
        <v>20652</v>
      </c>
      <c r="N1048">
        <v>0</v>
      </c>
      <c r="O1048">
        <v>9</v>
      </c>
      <c r="P1048" s="17">
        <v>46022</v>
      </c>
      <c r="Q1048" s="19">
        <v>0</v>
      </c>
      <c r="R1048" t="s">
        <v>24</v>
      </c>
      <c r="S1048" s="17">
        <v>45737</v>
      </c>
      <c r="U1048" s="29">
        <v>0</v>
      </c>
      <c r="V1048" s="29">
        <v>0</v>
      </c>
      <c r="W1048" s="29">
        <v>0</v>
      </c>
      <c r="X1048" s="29">
        <f t="shared" si="16"/>
        <v>1</v>
      </c>
      <c r="Y1048" s="33">
        <v>0</v>
      </c>
      <c r="Z1048" s="29">
        <v>0</v>
      </c>
      <c r="AA1048" s="29">
        <v>0</v>
      </c>
      <c r="AB1048" s="29">
        <v>0</v>
      </c>
      <c r="AC1048" s="33">
        <v>0</v>
      </c>
      <c r="AD1048" s="33">
        <v>39.314099999999996</v>
      </c>
      <c r="AE1048" s="29">
        <v>0</v>
      </c>
      <c r="AG1048" s="29">
        <v>0</v>
      </c>
      <c r="AH1048" s="29">
        <v>0</v>
      </c>
      <c r="AI1048" s="29">
        <v>0</v>
      </c>
      <c r="AJ1048" s="29">
        <v>0</v>
      </c>
      <c r="AK1048" s="29">
        <v>0</v>
      </c>
      <c r="AL1048" s="53">
        <v>1</v>
      </c>
      <c r="AM1048" s="29" t="s">
        <v>20651</v>
      </c>
      <c r="AN1048" s="29" t="s">
        <v>20651</v>
      </c>
      <c r="AO1048" s="29">
        <v>0</v>
      </c>
      <c r="AP1048" s="30">
        <v>0</v>
      </c>
      <c r="AQ1048" s="30">
        <v>0</v>
      </c>
    </row>
    <row r="1049" spans="1:43" x14ac:dyDescent="0.25">
      <c r="A1049" t="s">
        <v>20647</v>
      </c>
      <c r="B1049" t="s">
        <v>20652</v>
      </c>
      <c r="C1049" s="34">
        <v>10000064433555</v>
      </c>
      <c r="D1049">
        <v>9120719</v>
      </c>
      <c r="E1049" t="s">
        <v>20649</v>
      </c>
      <c r="F1049" t="s">
        <v>20651</v>
      </c>
      <c r="G1049" t="s">
        <v>89</v>
      </c>
      <c r="H1049" t="s">
        <v>90</v>
      </c>
      <c r="I1049" t="s">
        <v>14</v>
      </c>
      <c r="J1049" t="s">
        <v>20650</v>
      </c>
      <c r="K1049">
        <v>0</v>
      </c>
      <c r="L1049" t="s">
        <v>20652</v>
      </c>
      <c r="M1049" t="s">
        <v>20652</v>
      </c>
      <c r="N1049">
        <v>0</v>
      </c>
      <c r="O1049">
        <v>10</v>
      </c>
      <c r="P1049" s="17">
        <v>46022</v>
      </c>
      <c r="Q1049" s="19">
        <v>0</v>
      </c>
      <c r="R1049" t="s">
        <v>24</v>
      </c>
      <c r="S1049" s="17">
        <v>45737</v>
      </c>
      <c r="U1049" s="29">
        <v>0</v>
      </c>
      <c r="V1049" s="29">
        <v>0</v>
      </c>
      <c r="W1049" s="29">
        <v>0</v>
      </c>
      <c r="X1049" s="29">
        <f t="shared" si="16"/>
        <v>1</v>
      </c>
      <c r="Y1049" s="33">
        <v>0</v>
      </c>
      <c r="Z1049" s="29">
        <v>0</v>
      </c>
      <c r="AA1049" s="29">
        <v>0</v>
      </c>
      <c r="AB1049" s="29">
        <v>0</v>
      </c>
      <c r="AC1049" s="33">
        <v>0</v>
      </c>
      <c r="AD1049" s="33">
        <v>39.314099999999996</v>
      </c>
      <c r="AE1049" s="29">
        <v>0</v>
      </c>
      <c r="AG1049" s="29">
        <v>0</v>
      </c>
      <c r="AH1049" s="29">
        <v>0</v>
      </c>
      <c r="AI1049" s="29">
        <v>0</v>
      </c>
      <c r="AJ1049" s="29">
        <v>0</v>
      </c>
      <c r="AK1049" s="29">
        <v>0</v>
      </c>
      <c r="AL1049" s="53">
        <v>1</v>
      </c>
      <c r="AM1049" s="29" t="s">
        <v>20651</v>
      </c>
      <c r="AN1049" s="29" t="s">
        <v>20651</v>
      </c>
      <c r="AO1049" s="29">
        <v>0</v>
      </c>
      <c r="AP1049" s="30">
        <v>0</v>
      </c>
      <c r="AQ1049" s="30">
        <v>0</v>
      </c>
    </row>
    <row r="1050" spans="1:43" x14ac:dyDescent="0.25">
      <c r="A1050" t="s">
        <v>20647</v>
      </c>
      <c r="B1050" t="s">
        <v>20652</v>
      </c>
      <c r="C1050" s="34">
        <v>10000064433663</v>
      </c>
      <c r="D1050">
        <v>9120804</v>
      </c>
      <c r="E1050" t="s">
        <v>20649</v>
      </c>
      <c r="F1050" t="s">
        <v>20651</v>
      </c>
      <c r="G1050" t="s">
        <v>89</v>
      </c>
      <c r="H1050" t="s">
        <v>90</v>
      </c>
      <c r="I1050" t="s">
        <v>10</v>
      </c>
      <c r="J1050" t="s">
        <v>20650</v>
      </c>
      <c r="K1050">
        <v>0</v>
      </c>
      <c r="L1050" t="s">
        <v>20652</v>
      </c>
      <c r="M1050" t="s">
        <v>20652</v>
      </c>
      <c r="N1050">
        <v>0</v>
      </c>
      <c r="O1050">
        <v>73</v>
      </c>
      <c r="P1050" s="17">
        <v>46022</v>
      </c>
      <c r="Q1050" s="19">
        <v>0</v>
      </c>
      <c r="R1050" t="s">
        <v>24</v>
      </c>
      <c r="S1050" s="17">
        <v>45737</v>
      </c>
      <c r="U1050" s="29">
        <v>0</v>
      </c>
      <c r="V1050" s="29">
        <v>0</v>
      </c>
      <c r="W1050" s="29">
        <v>0</v>
      </c>
      <c r="X1050" s="29">
        <f t="shared" si="16"/>
        <v>1</v>
      </c>
      <c r="Y1050" s="33">
        <v>0</v>
      </c>
      <c r="Z1050" s="29">
        <v>0</v>
      </c>
      <c r="AA1050" s="29">
        <v>0</v>
      </c>
      <c r="AB1050" s="29">
        <v>0</v>
      </c>
      <c r="AC1050" s="33">
        <v>0</v>
      </c>
      <c r="AD1050" s="33">
        <v>130.31950000000001</v>
      </c>
      <c r="AE1050" s="29">
        <v>0</v>
      </c>
      <c r="AG1050" s="29">
        <v>0</v>
      </c>
      <c r="AH1050" s="29">
        <v>0</v>
      </c>
      <c r="AI1050" s="29">
        <v>0</v>
      </c>
      <c r="AJ1050" s="29">
        <v>0</v>
      </c>
      <c r="AK1050" s="29">
        <v>0</v>
      </c>
      <c r="AL1050" s="53">
        <v>1</v>
      </c>
      <c r="AM1050" s="29" t="s">
        <v>20651</v>
      </c>
      <c r="AN1050" s="29" t="s">
        <v>20651</v>
      </c>
      <c r="AO1050" s="29">
        <v>0</v>
      </c>
      <c r="AP1050" s="30">
        <v>0</v>
      </c>
      <c r="AQ1050" s="30">
        <v>0</v>
      </c>
    </row>
    <row r="1051" spans="1:43" x14ac:dyDescent="0.25">
      <c r="A1051" t="s">
        <v>20647</v>
      </c>
      <c r="B1051" t="s">
        <v>20652</v>
      </c>
      <c r="C1051" s="34">
        <v>10000064433685</v>
      </c>
      <c r="D1051">
        <v>9120803</v>
      </c>
      <c r="E1051" t="s">
        <v>20649</v>
      </c>
      <c r="F1051" t="s">
        <v>20651</v>
      </c>
      <c r="G1051" t="s">
        <v>89</v>
      </c>
      <c r="H1051" t="s">
        <v>90</v>
      </c>
      <c r="I1051" t="s">
        <v>10</v>
      </c>
      <c r="J1051" t="s">
        <v>20650</v>
      </c>
      <c r="K1051">
        <v>0</v>
      </c>
      <c r="L1051" t="s">
        <v>20652</v>
      </c>
      <c r="M1051" t="s">
        <v>20652</v>
      </c>
      <c r="N1051">
        <v>0</v>
      </c>
      <c r="O1051">
        <v>71</v>
      </c>
      <c r="P1051" s="17">
        <v>46022</v>
      </c>
      <c r="Q1051" s="19">
        <v>0</v>
      </c>
      <c r="R1051" t="s">
        <v>24</v>
      </c>
      <c r="S1051" s="17">
        <v>45737</v>
      </c>
      <c r="U1051" s="29">
        <v>0</v>
      </c>
      <c r="V1051" s="29">
        <v>0</v>
      </c>
      <c r="W1051" s="29">
        <v>0</v>
      </c>
      <c r="X1051" s="29">
        <f t="shared" si="16"/>
        <v>1</v>
      </c>
      <c r="Y1051" s="33">
        <v>0</v>
      </c>
      <c r="Z1051" s="29">
        <v>0</v>
      </c>
      <c r="AA1051" s="29">
        <v>0</v>
      </c>
      <c r="AB1051" s="29">
        <v>0</v>
      </c>
      <c r="AC1051" s="33">
        <v>0</v>
      </c>
      <c r="AD1051" s="33">
        <v>252.70439999999999</v>
      </c>
      <c r="AE1051" s="29">
        <v>0</v>
      </c>
      <c r="AG1051" s="29">
        <v>0</v>
      </c>
      <c r="AH1051" s="29">
        <v>0</v>
      </c>
      <c r="AI1051" s="29">
        <v>0</v>
      </c>
      <c r="AJ1051" s="29">
        <v>0</v>
      </c>
      <c r="AK1051" s="29">
        <v>0</v>
      </c>
      <c r="AL1051" s="53">
        <v>1</v>
      </c>
      <c r="AM1051" s="29" t="s">
        <v>20651</v>
      </c>
      <c r="AN1051" s="29" t="s">
        <v>20651</v>
      </c>
      <c r="AO1051" s="29">
        <v>0</v>
      </c>
      <c r="AP1051" s="30">
        <v>0</v>
      </c>
      <c r="AQ1051" s="30">
        <v>0</v>
      </c>
    </row>
    <row r="1052" spans="1:43" x14ac:dyDescent="0.25">
      <c r="A1052" t="s">
        <v>20647</v>
      </c>
      <c r="B1052" t="s">
        <v>20652</v>
      </c>
      <c r="C1052" s="34">
        <v>10000064433690</v>
      </c>
      <c r="D1052">
        <v>3574671</v>
      </c>
      <c r="E1052" t="s">
        <v>20649</v>
      </c>
      <c r="F1052" t="s">
        <v>20651</v>
      </c>
      <c r="G1052" t="s">
        <v>89</v>
      </c>
      <c r="H1052" t="s">
        <v>90</v>
      </c>
      <c r="I1052" t="s">
        <v>10</v>
      </c>
      <c r="J1052" t="s">
        <v>20650</v>
      </c>
      <c r="K1052">
        <v>0</v>
      </c>
      <c r="L1052" t="s">
        <v>20652</v>
      </c>
      <c r="M1052" t="s">
        <v>20652</v>
      </c>
      <c r="N1052">
        <v>0</v>
      </c>
      <c r="O1052">
        <v>76</v>
      </c>
      <c r="P1052" s="17">
        <v>46022</v>
      </c>
      <c r="Q1052" s="19">
        <v>0</v>
      </c>
      <c r="R1052" t="s">
        <v>24</v>
      </c>
      <c r="S1052" s="17">
        <v>45737</v>
      </c>
      <c r="U1052" s="29">
        <v>0</v>
      </c>
      <c r="V1052" s="29">
        <v>0</v>
      </c>
      <c r="W1052" s="29">
        <v>0</v>
      </c>
      <c r="X1052" s="29">
        <f t="shared" si="16"/>
        <v>2</v>
      </c>
      <c r="Y1052" s="33">
        <v>0</v>
      </c>
      <c r="Z1052" s="29">
        <v>0</v>
      </c>
      <c r="AA1052" s="29">
        <v>0</v>
      </c>
      <c r="AB1052" s="29">
        <v>0</v>
      </c>
      <c r="AC1052" s="33">
        <v>0</v>
      </c>
      <c r="AD1052" s="33">
        <v>102.13130000000001</v>
      </c>
      <c r="AE1052" s="29">
        <v>0</v>
      </c>
      <c r="AG1052" s="29">
        <v>0</v>
      </c>
      <c r="AH1052" s="29">
        <v>0</v>
      </c>
      <c r="AI1052" s="29">
        <v>0</v>
      </c>
      <c r="AJ1052" s="29">
        <v>0</v>
      </c>
      <c r="AK1052" s="29">
        <v>0</v>
      </c>
      <c r="AL1052" s="53">
        <v>2</v>
      </c>
      <c r="AM1052" s="29" t="s">
        <v>20651</v>
      </c>
      <c r="AN1052" s="29" t="s">
        <v>20651</v>
      </c>
      <c r="AO1052" s="29">
        <v>0</v>
      </c>
      <c r="AP1052" s="30">
        <v>0</v>
      </c>
      <c r="AQ1052" s="30">
        <v>0</v>
      </c>
    </row>
    <row r="1053" spans="1:43" x14ac:dyDescent="0.25">
      <c r="A1053" t="s">
        <v>20647</v>
      </c>
      <c r="B1053" t="s">
        <v>20652</v>
      </c>
      <c r="C1053" s="34">
        <v>10000064433725</v>
      </c>
      <c r="D1053">
        <v>9120750</v>
      </c>
      <c r="E1053" t="s">
        <v>20649</v>
      </c>
      <c r="F1053" t="s">
        <v>20651</v>
      </c>
      <c r="G1053" t="s">
        <v>89</v>
      </c>
      <c r="H1053" t="s">
        <v>90</v>
      </c>
      <c r="I1053" t="s">
        <v>10</v>
      </c>
      <c r="J1053" t="s">
        <v>20650</v>
      </c>
      <c r="K1053">
        <v>0</v>
      </c>
      <c r="L1053" t="s">
        <v>20652</v>
      </c>
      <c r="M1053" t="s">
        <v>20652</v>
      </c>
      <c r="N1053">
        <v>0</v>
      </c>
      <c r="O1053">
        <v>31</v>
      </c>
      <c r="P1053" s="17">
        <v>46022</v>
      </c>
      <c r="Q1053" s="19">
        <v>0</v>
      </c>
      <c r="R1053" t="s">
        <v>24</v>
      </c>
      <c r="S1053" s="17">
        <v>45737</v>
      </c>
      <c r="U1053" s="29">
        <v>0</v>
      </c>
      <c r="V1053" s="29">
        <v>0</v>
      </c>
      <c r="W1053" s="29">
        <v>0</v>
      </c>
      <c r="X1053" s="29">
        <f t="shared" si="16"/>
        <v>2</v>
      </c>
      <c r="Y1053" s="33">
        <v>0</v>
      </c>
      <c r="Z1053" s="29">
        <v>0</v>
      </c>
      <c r="AA1053" s="29">
        <v>0</v>
      </c>
      <c r="AB1053" s="29">
        <v>0</v>
      </c>
      <c r="AC1053" s="33">
        <v>0</v>
      </c>
      <c r="AD1053" s="33">
        <v>64.149333333333331</v>
      </c>
      <c r="AE1053" s="29">
        <v>0</v>
      </c>
      <c r="AG1053" s="29">
        <v>0</v>
      </c>
      <c r="AH1053" s="29">
        <v>0</v>
      </c>
      <c r="AI1053" s="29">
        <v>0</v>
      </c>
      <c r="AJ1053" s="29">
        <v>0</v>
      </c>
      <c r="AK1053" s="29">
        <v>0</v>
      </c>
      <c r="AL1053" s="53">
        <v>2</v>
      </c>
      <c r="AM1053" s="29" t="s">
        <v>20651</v>
      </c>
      <c r="AN1053" s="29" t="s">
        <v>20651</v>
      </c>
      <c r="AO1053" s="29">
        <v>0</v>
      </c>
      <c r="AP1053" s="30">
        <v>0</v>
      </c>
      <c r="AQ1053" s="30">
        <v>0</v>
      </c>
    </row>
    <row r="1054" spans="1:43" x14ac:dyDescent="0.25">
      <c r="A1054" t="s">
        <v>20647</v>
      </c>
      <c r="B1054" t="s">
        <v>20652</v>
      </c>
      <c r="C1054" s="34">
        <v>10000064433824</v>
      </c>
      <c r="D1054">
        <v>9120767</v>
      </c>
      <c r="E1054" t="s">
        <v>20649</v>
      </c>
      <c r="F1054" t="s">
        <v>20651</v>
      </c>
      <c r="G1054" t="s">
        <v>89</v>
      </c>
      <c r="H1054" t="s">
        <v>90</v>
      </c>
      <c r="I1054" t="s">
        <v>10</v>
      </c>
      <c r="J1054" t="s">
        <v>20650</v>
      </c>
      <c r="K1054">
        <v>0</v>
      </c>
      <c r="L1054" t="s">
        <v>20652</v>
      </c>
      <c r="M1054" t="s">
        <v>20652</v>
      </c>
      <c r="N1054">
        <v>0</v>
      </c>
      <c r="O1054">
        <v>73</v>
      </c>
      <c r="P1054" s="17">
        <v>46022</v>
      </c>
      <c r="Q1054" s="19">
        <v>0</v>
      </c>
      <c r="R1054" t="s">
        <v>24</v>
      </c>
      <c r="S1054" s="17">
        <v>45737</v>
      </c>
      <c r="U1054" s="29">
        <v>0</v>
      </c>
      <c r="V1054" s="29">
        <v>0</v>
      </c>
      <c r="W1054" s="29">
        <v>0</v>
      </c>
      <c r="X1054" s="29">
        <f t="shared" si="16"/>
        <v>1</v>
      </c>
      <c r="Y1054" s="33">
        <v>0</v>
      </c>
      <c r="Z1054" s="29">
        <v>0</v>
      </c>
      <c r="AA1054" s="29">
        <v>0</v>
      </c>
      <c r="AB1054" s="29">
        <v>0</v>
      </c>
      <c r="AC1054" s="33">
        <v>0</v>
      </c>
      <c r="AD1054" s="33">
        <v>306.98559999999998</v>
      </c>
      <c r="AE1054" s="29">
        <v>0</v>
      </c>
      <c r="AG1054" s="29">
        <v>0</v>
      </c>
      <c r="AH1054" s="29">
        <v>0</v>
      </c>
      <c r="AI1054" s="29">
        <v>0</v>
      </c>
      <c r="AJ1054" s="29">
        <v>0</v>
      </c>
      <c r="AK1054" s="29">
        <v>0</v>
      </c>
      <c r="AL1054" s="53">
        <v>1</v>
      </c>
      <c r="AM1054" s="29" t="s">
        <v>20651</v>
      </c>
      <c r="AN1054" s="29" t="s">
        <v>20651</v>
      </c>
      <c r="AO1054" s="29">
        <v>0</v>
      </c>
      <c r="AP1054" s="30">
        <v>0</v>
      </c>
      <c r="AQ1054" s="30">
        <v>0</v>
      </c>
    </row>
    <row r="1055" spans="1:43" x14ac:dyDescent="0.25">
      <c r="A1055" t="s">
        <v>20647</v>
      </c>
      <c r="B1055" t="s">
        <v>20652</v>
      </c>
      <c r="C1055" s="34">
        <v>10000064433829</v>
      </c>
      <c r="D1055">
        <v>3574697</v>
      </c>
      <c r="E1055" t="s">
        <v>20649</v>
      </c>
      <c r="F1055" t="s">
        <v>20651</v>
      </c>
      <c r="G1055" t="s">
        <v>89</v>
      </c>
      <c r="H1055" t="s">
        <v>90</v>
      </c>
      <c r="I1055" t="s">
        <v>14</v>
      </c>
      <c r="J1055" t="s">
        <v>20650</v>
      </c>
      <c r="K1055">
        <v>0</v>
      </c>
      <c r="L1055" t="s">
        <v>20652</v>
      </c>
      <c r="M1055" t="s">
        <v>20652</v>
      </c>
      <c r="N1055">
        <v>0</v>
      </c>
      <c r="O1055">
        <v>42</v>
      </c>
      <c r="P1055" s="17">
        <v>46022</v>
      </c>
      <c r="Q1055" s="19">
        <v>0</v>
      </c>
      <c r="R1055" t="s">
        <v>24</v>
      </c>
      <c r="S1055" s="17">
        <v>45737</v>
      </c>
      <c r="U1055" s="29">
        <v>0</v>
      </c>
      <c r="V1055" s="29">
        <v>0</v>
      </c>
      <c r="W1055" s="29">
        <v>0</v>
      </c>
      <c r="X1055" s="29">
        <f t="shared" si="16"/>
        <v>2</v>
      </c>
      <c r="Y1055" s="33">
        <v>0</v>
      </c>
      <c r="Z1055" s="29">
        <v>0</v>
      </c>
      <c r="AA1055" s="29">
        <v>0</v>
      </c>
      <c r="AB1055" s="29">
        <v>0</v>
      </c>
      <c r="AC1055" s="33">
        <v>0</v>
      </c>
      <c r="AD1055" s="33">
        <v>44.846333333333327</v>
      </c>
      <c r="AE1055" s="29">
        <v>0</v>
      </c>
      <c r="AG1055" s="29">
        <v>0</v>
      </c>
      <c r="AH1055" s="29">
        <v>0</v>
      </c>
      <c r="AI1055" s="29">
        <v>0</v>
      </c>
      <c r="AJ1055" s="29">
        <v>0</v>
      </c>
      <c r="AK1055" s="29">
        <v>0</v>
      </c>
      <c r="AL1055" s="53">
        <v>2</v>
      </c>
      <c r="AM1055" s="29" t="s">
        <v>20651</v>
      </c>
      <c r="AN1055" s="29" t="s">
        <v>20651</v>
      </c>
      <c r="AO1055" s="29">
        <v>0</v>
      </c>
      <c r="AP1055" s="30">
        <v>0</v>
      </c>
      <c r="AQ1055" s="30">
        <v>0</v>
      </c>
    </row>
    <row r="1056" spans="1:43" x14ac:dyDescent="0.25">
      <c r="A1056" t="s">
        <v>20647</v>
      </c>
      <c r="B1056" t="s">
        <v>20652</v>
      </c>
      <c r="C1056" s="34">
        <v>10000064433846</v>
      </c>
      <c r="D1056">
        <v>9120782</v>
      </c>
      <c r="E1056" t="s">
        <v>20649</v>
      </c>
      <c r="F1056" t="s">
        <v>20651</v>
      </c>
      <c r="G1056" t="s">
        <v>89</v>
      </c>
      <c r="H1056" t="s">
        <v>90</v>
      </c>
      <c r="I1056" t="s">
        <v>10</v>
      </c>
      <c r="J1056" t="s">
        <v>20650</v>
      </c>
      <c r="K1056">
        <v>0</v>
      </c>
      <c r="L1056" t="s">
        <v>20652</v>
      </c>
      <c r="M1056" t="s">
        <v>20652</v>
      </c>
      <c r="N1056">
        <v>0</v>
      </c>
      <c r="O1056">
        <v>32</v>
      </c>
      <c r="P1056" s="17">
        <v>46022</v>
      </c>
      <c r="Q1056" s="19">
        <v>0</v>
      </c>
      <c r="R1056" t="s">
        <v>24</v>
      </c>
      <c r="S1056" s="17">
        <v>45737</v>
      </c>
      <c r="U1056" s="29">
        <v>0</v>
      </c>
      <c r="V1056" s="29">
        <v>0</v>
      </c>
      <c r="W1056" s="29">
        <v>0</v>
      </c>
      <c r="X1056" s="29">
        <f t="shared" si="16"/>
        <v>2</v>
      </c>
      <c r="Y1056" s="33">
        <v>0</v>
      </c>
      <c r="Z1056" s="29">
        <v>0</v>
      </c>
      <c r="AA1056" s="29">
        <v>0</v>
      </c>
      <c r="AB1056" s="29">
        <v>0</v>
      </c>
      <c r="AC1056" s="33">
        <v>0</v>
      </c>
      <c r="AD1056" s="33">
        <v>40.103033333333336</v>
      </c>
      <c r="AE1056" s="29">
        <v>0</v>
      </c>
      <c r="AG1056" s="29">
        <v>0</v>
      </c>
      <c r="AH1056" s="29">
        <v>0</v>
      </c>
      <c r="AI1056" s="29">
        <v>0</v>
      </c>
      <c r="AJ1056" s="29">
        <v>0</v>
      </c>
      <c r="AK1056" s="29">
        <v>0</v>
      </c>
      <c r="AL1056" s="53">
        <v>2</v>
      </c>
      <c r="AM1056" s="29" t="s">
        <v>20651</v>
      </c>
      <c r="AN1056" s="29" t="s">
        <v>20651</v>
      </c>
      <c r="AO1056" s="29">
        <v>0</v>
      </c>
      <c r="AP1056" s="30">
        <v>0</v>
      </c>
      <c r="AQ1056" s="30">
        <v>0</v>
      </c>
    </row>
    <row r="1057" spans="1:43" x14ac:dyDescent="0.25">
      <c r="A1057" t="s">
        <v>20647</v>
      </c>
      <c r="B1057" t="s">
        <v>20652</v>
      </c>
      <c r="C1057" s="34">
        <v>10000064433859</v>
      </c>
      <c r="D1057">
        <v>9120781</v>
      </c>
      <c r="E1057" t="s">
        <v>20649</v>
      </c>
      <c r="F1057" t="s">
        <v>20651</v>
      </c>
      <c r="G1057" t="s">
        <v>89</v>
      </c>
      <c r="H1057" t="s">
        <v>90</v>
      </c>
      <c r="I1057" t="s">
        <v>10</v>
      </c>
      <c r="J1057" t="s">
        <v>20650</v>
      </c>
      <c r="K1057">
        <v>0</v>
      </c>
      <c r="L1057" t="s">
        <v>20652</v>
      </c>
      <c r="M1057" t="s">
        <v>20652</v>
      </c>
      <c r="N1057">
        <v>0</v>
      </c>
      <c r="O1057">
        <v>32</v>
      </c>
      <c r="P1057" s="17">
        <v>46022</v>
      </c>
      <c r="Q1057" s="19">
        <v>0</v>
      </c>
      <c r="R1057" t="s">
        <v>24</v>
      </c>
      <c r="S1057" s="17">
        <v>45737</v>
      </c>
      <c r="U1057" s="29">
        <v>0</v>
      </c>
      <c r="V1057" s="29">
        <v>0</v>
      </c>
      <c r="W1057" s="29">
        <v>0</v>
      </c>
      <c r="X1057" s="29">
        <f t="shared" si="16"/>
        <v>2</v>
      </c>
      <c r="Y1057" s="33">
        <v>0</v>
      </c>
      <c r="Z1057" s="29">
        <v>0</v>
      </c>
      <c r="AA1057" s="29">
        <v>0</v>
      </c>
      <c r="AB1057" s="29">
        <v>0</v>
      </c>
      <c r="AC1057" s="33">
        <v>0</v>
      </c>
      <c r="AD1057" s="33">
        <v>38.547800000000002</v>
      </c>
      <c r="AE1057" s="29">
        <v>0</v>
      </c>
      <c r="AG1057" s="29">
        <v>0</v>
      </c>
      <c r="AH1057" s="29">
        <v>0</v>
      </c>
      <c r="AI1057" s="29">
        <v>0</v>
      </c>
      <c r="AJ1057" s="29">
        <v>0</v>
      </c>
      <c r="AK1057" s="29">
        <v>0</v>
      </c>
      <c r="AL1057" s="53">
        <v>2</v>
      </c>
      <c r="AM1057" s="29" t="s">
        <v>20651</v>
      </c>
      <c r="AN1057" s="29" t="s">
        <v>20651</v>
      </c>
      <c r="AO1057" s="29">
        <v>0</v>
      </c>
      <c r="AP1057" s="30">
        <v>0</v>
      </c>
      <c r="AQ1057" s="30">
        <v>0</v>
      </c>
    </row>
    <row r="1058" spans="1:43" x14ac:dyDescent="0.25">
      <c r="A1058" t="s">
        <v>20647</v>
      </c>
      <c r="B1058" t="s">
        <v>20652</v>
      </c>
      <c r="C1058" s="34">
        <v>10000064433958</v>
      </c>
      <c r="D1058">
        <v>155244</v>
      </c>
      <c r="E1058" t="s">
        <v>20649</v>
      </c>
      <c r="F1058" t="s">
        <v>20651</v>
      </c>
      <c r="G1058" t="s">
        <v>89</v>
      </c>
      <c r="H1058" t="s">
        <v>90</v>
      </c>
      <c r="I1058" t="s">
        <v>14</v>
      </c>
      <c r="J1058" t="s">
        <v>20650</v>
      </c>
      <c r="K1058">
        <v>0</v>
      </c>
      <c r="L1058" t="s">
        <v>20652</v>
      </c>
      <c r="M1058" t="s">
        <v>20652</v>
      </c>
      <c r="N1058">
        <v>0</v>
      </c>
      <c r="O1058">
        <v>41</v>
      </c>
      <c r="P1058" s="17">
        <v>46022</v>
      </c>
      <c r="Q1058" s="19">
        <v>0</v>
      </c>
      <c r="R1058" t="s">
        <v>24</v>
      </c>
      <c r="S1058" s="17">
        <v>45737</v>
      </c>
      <c r="U1058" s="29">
        <v>0</v>
      </c>
      <c r="V1058" s="29">
        <v>0</v>
      </c>
      <c r="W1058" s="29">
        <v>0</v>
      </c>
      <c r="X1058" s="29">
        <f t="shared" si="16"/>
        <v>2</v>
      </c>
      <c r="Y1058" s="33">
        <v>0</v>
      </c>
      <c r="Z1058" s="29">
        <v>0</v>
      </c>
      <c r="AA1058" s="29">
        <v>0</v>
      </c>
      <c r="AB1058" s="29">
        <v>0</v>
      </c>
      <c r="AC1058" s="33">
        <v>0</v>
      </c>
      <c r="AD1058" s="33">
        <v>60.227300000000007</v>
      </c>
      <c r="AE1058" s="29">
        <v>0</v>
      </c>
      <c r="AG1058" s="29">
        <v>0</v>
      </c>
      <c r="AH1058" s="29">
        <v>0</v>
      </c>
      <c r="AI1058" s="29">
        <v>0</v>
      </c>
      <c r="AJ1058" s="29">
        <v>0</v>
      </c>
      <c r="AK1058" s="29">
        <v>0</v>
      </c>
      <c r="AL1058" s="53">
        <v>2</v>
      </c>
      <c r="AM1058" s="29" t="s">
        <v>20651</v>
      </c>
      <c r="AN1058" s="29" t="s">
        <v>20651</v>
      </c>
      <c r="AO1058" s="29">
        <v>0</v>
      </c>
      <c r="AP1058" s="30">
        <v>0</v>
      </c>
      <c r="AQ1058" s="30">
        <v>0</v>
      </c>
    </row>
    <row r="1059" spans="1:43" x14ac:dyDescent="0.25">
      <c r="A1059" t="s">
        <v>20647</v>
      </c>
      <c r="B1059" t="s">
        <v>20652</v>
      </c>
      <c r="C1059" s="34">
        <v>10000064433959</v>
      </c>
      <c r="D1059">
        <v>155245</v>
      </c>
      <c r="E1059" t="s">
        <v>20649</v>
      </c>
      <c r="F1059" t="s">
        <v>20651</v>
      </c>
      <c r="G1059" t="s">
        <v>89</v>
      </c>
      <c r="H1059" t="s">
        <v>90</v>
      </c>
      <c r="I1059" t="s">
        <v>14</v>
      </c>
      <c r="J1059" t="s">
        <v>20650</v>
      </c>
      <c r="K1059">
        <v>0</v>
      </c>
      <c r="L1059" t="s">
        <v>20652</v>
      </c>
      <c r="M1059" t="s">
        <v>20652</v>
      </c>
      <c r="N1059">
        <v>0</v>
      </c>
      <c r="O1059">
        <v>42</v>
      </c>
      <c r="P1059" s="17">
        <v>46022</v>
      </c>
      <c r="Q1059" s="19">
        <v>0</v>
      </c>
      <c r="R1059" t="s">
        <v>24</v>
      </c>
      <c r="S1059" s="17">
        <v>45737</v>
      </c>
      <c r="U1059" s="29">
        <v>0</v>
      </c>
      <c r="V1059" s="29">
        <v>0</v>
      </c>
      <c r="W1059" s="29">
        <v>0</v>
      </c>
      <c r="X1059" s="29">
        <f t="shared" si="16"/>
        <v>2</v>
      </c>
      <c r="Y1059" s="33">
        <v>0</v>
      </c>
      <c r="Z1059" s="29">
        <v>0</v>
      </c>
      <c r="AA1059" s="29">
        <v>0</v>
      </c>
      <c r="AB1059" s="29">
        <v>0</v>
      </c>
      <c r="AC1059" s="33">
        <v>0</v>
      </c>
      <c r="AD1059" s="33">
        <v>60.227300000000007</v>
      </c>
      <c r="AE1059" s="29">
        <v>0</v>
      </c>
      <c r="AG1059" s="29">
        <v>0</v>
      </c>
      <c r="AH1059" s="29">
        <v>0</v>
      </c>
      <c r="AI1059" s="29">
        <v>0</v>
      </c>
      <c r="AJ1059" s="29">
        <v>0</v>
      </c>
      <c r="AK1059" s="29">
        <v>0</v>
      </c>
      <c r="AL1059" s="53">
        <v>2</v>
      </c>
      <c r="AM1059" s="29" t="s">
        <v>20651</v>
      </c>
      <c r="AN1059" s="29" t="s">
        <v>20651</v>
      </c>
      <c r="AO1059" s="29">
        <v>0</v>
      </c>
      <c r="AP1059" s="30">
        <v>0</v>
      </c>
      <c r="AQ1059" s="30">
        <v>0</v>
      </c>
    </row>
    <row r="1060" spans="1:43" x14ac:dyDescent="0.25">
      <c r="A1060" t="s">
        <v>20647</v>
      </c>
      <c r="B1060" t="s">
        <v>20652</v>
      </c>
      <c r="C1060" s="34">
        <v>10000064433983</v>
      </c>
      <c r="D1060">
        <v>3574709</v>
      </c>
      <c r="E1060" t="s">
        <v>20649</v>
      </c>
      <c r="F1060" t="s">
        <v>20651</v>
      </c>
      <c r="G1060" t="s">
        <v>89</v>
      </c>
      <c r="H1060" t="s">
        <v>90</v>
      </c>
      <c r="I1060" t="s">
        <v>10</v>
      </c>
      <c r="J1060" t="s">
        <v>20650</v>
      </c>
      <c r="K1060">
        <v>0</v>
      </c>
      <c r="L1060" t="s">
        <v>20652</v>
      </c>
      <c r="M1060" t="s">
        <v>20652</v>
      </c>
      <c r="N1060">
        <v>0</v>
      </c>
      <c r="O1060">
        <v>13</v>
      </c>
      <c r="P1060" s="17">
        <v>46022</v>
      </c>
      <c r="Q1060" s="19">
        <v>0</v>
      </c>
      <c r="R1060" t="s">
        <v>24</v>
      </c>
      <c r="S1060" s="17">
        <v>45737</v>
      </c>
      <c r="U1060" s="29">
        <v>0</v>
      </c>
      <c r="V1060" s="29">
        <v>0</v>
      </c>
      <c r="W1060" s="29">
        <v>0</v>
      </c>
      <c r="X1060" s="29">
        <f t="shared" si="16"/>
        <v>1</v>
      </c>
      <c r="Y1060" s="33">
        <v>0</v>
      </c>
      <c r="Z1060" s="29">
        <v>0</v>
      </c>
      <c r="AA1060" s="29">
        <v>0</v>
      </c>
      <c r="AB1060" s="29">
        <v>0</v>
      </c>
      <c r="AC1060" s="33">
        <v>0</v>
      </c>
      <c r="AD1060" s="33">
        <v>99.531700000000001</v>
      </c>
      <c r="AE1060" s="29">
        <v>0</v>
      </c>
      <c r="AG1060" s="29">
        <v>0</v>
      </c>
      <c r="AH1060" s="29">
        <v>0</v>
      </c>
      <c r="AI1060" s="29">
        <v>0</v>
      </c>
      <c r="AJ1060" s="29">
        <v>0</v>
      </c>
      <c r="AK1060" s="29">
        <v>0</v>
      </c>
      <c r="AL1060" s="53">
        <v>1</v>
      </c>
      <c r="AM1060" s="29" t="s">
        <v>20651</v>
      </c>
      <c r="AN1060" s="29" t="s">
        <v>20651</v>
      </c>
      <c r="AO1060" s="29">
        <v>0</v>
      </c>
      <c r="AP1060" s="30">
        <v>0</v>
      </c>
      <c r="AQ1060" s="30">
        <v>0</v>
      </c>
    </row>
    <row r="1061" spans="1:43" x14ac:dyDescent="0.25">
      <c r="A1061" t="s">
        <v>20647</v>
      </c>
      <c r="B1061" t="s">
        <v>20652</v>
      </c>
      <c r="C1061" s="34">
        <v>10000064434015</v>
      </c>
      <c r="D1061">
        <v>9120802</v>
      </c>
      <c r="E1061" t="s">
        <v>20649</v>
      </c>
      <c r="F1061" t="s">
        <v>20651</v>
      </c>
      <c r="G1061" t="s">
        <v>89</v>
      </c>
      <c r="H1061" t="s">
        <v>90</v>
      </c>
      <c r="I1061" t="s">
        <v>14</v>
      </c>
      <c r="J1061" t="s">
        <v>20650</v>
      </c>
      <c r="K1061">
        <v>0</v>
      </c>
      <c r="L1061" t="s">
        <v>20652</v>
      </c>
      <c r="M1061" t="s">
        <v>20652</v>
      </c>
      <c r="N1061">
        <v>0</v>
      </c>
      <c r="O1061">
        <v>71</v>
      </c>
      <c r="P1061" s="17">
        <v>46022</v>
      </c>
      <c r="Q1061" s="19">
        <v>0</v>
      </c>
      <c r="R1061" t="s">
        <v>24</v>
      </c>
      <c r="S1061" s="17">
        <v>45737</v>
      </c>
      <c r="U1061" s="29">
        <v>0</v>
      </c>
      <c r="V1061" s="29">
        <v>0</v>
      </c>
      <c r="W1061" s="29">
        <v>0</v>
      </c>
      <c r="X1061" s="29">
        <f t="shared" si="16"/>
        <v>1</v>
      </c>
      <c r="Y1061" s="33">
        <v>0</v>
      </c>
      <c r="Z1061" s="29">
        <v>0</v>
      </c>
      <c r="AA1061" s="29">
        <v>0</v>
      </c>
      <c r="AB1061" s="29">
        <v>0</v>
      </c>
      <c r="AC1061" s="33">
        <v>0</v>
      </c>
      <c r="AD1061" s="33">
        <v>230.89880000000002</v>
      </c>
      <c r="AE1061" s="29">
        <v>0</v>
      </c>
      <c r="AG1061" s="29">
        <v>0</v>
      </c>
      <c r="AH1061" s="29">
        <v>0</v>
      </c>
      <c r="AI1061" s="29">
        <v>0</v>
      </c>
      <c r="AJ1061" s="29">
        <v>0</v>
      </c>
      <c r="AK1061" s="29">
        <v>0</v>
      </c>
      <c r="AL1061" s="53">
        <v>1</v>
      </c>
      <c r="AM1061" s="29" t="s">
        <v>20651</v>
      </c>
      <c r="AN1061" s="29" t="s">
        <v>20651</v>
      </c>
      <c r="AO1061" s="29">
        <v>0</v>
      </c>
      <c r="AP1061" s="30">
        <v>0</v>
      </c>
      <c r="AQ1061" s="30">
        <v>0</v>
      </c>
    </row>
    <row r="1062" spans="1:43" x14ac:dyDescent="0.25">
      <c r="A1062" t="s">
        <v>20647</v>
      </c>
      <c r="B1062" t="s">
        <v>20652</v>
      </c>
      <c r="C1062" s="34">
        <v>10000064434054</v>
      </c>
      <c r="D1062">
        <v>3574708</v>
      </c>
      <c r="E1062" t="s">
        <v>20649</v>
      </c>
      <c r="F1062" t="s">
        <v>20651</v>
      </c>
      <c r="G1062" t="s">
        <v>89</v>
      </c>
      <c r="H1062" t="s">
        <v>90</v>
      </c>
      <c r="I1062" t="s">
        <v>10</v>
      </c>
      <c r="J1062" t="s">
        <v>20650</v>
      </c>
      <c r="K1062">
        <v>0</v>
      </c>
      <c r="L1062" t="s">
        <v>20652</v>
      </c>
      <c r="M1062" t="s">
        <v>20652</v>
      </c>
      <c r="N1062">
        <v>0</v>
      </c>
      <c r="O1062">
        <v>31</v>
      </c>
      <c r="P1062" s="17">
        <v>46022</v>
      </c>
      <c r="Q1062" s="19">
        <v>0</v>
      </c>
      <c r="R1062" t="s">
        <v>24</v>
      </c>
      <c r="S1062" s="17">
        <v>45737</v>
      </c>
      <c r="U1062" s="29">
        <v>0</v>
      </c>
      <c r="V1062" s="29">
        <v>0</v>
      </c>
      <c r="W1062" s="29">
        <v>0</v>
      </c>
      <c r="X1062" s="29">
        <f t="shared" si="16"/>
        <v>2</v>
      </c>
      <c r="Y1062" s="33">
        <v>0</v>
      </c>
      <c r="Z1062" s="29">
        <v>0</v>
      </c>
      <c r="AA1062" s="29">
        <v>0</v>
      </c>
      <c r="AB1062" s="29">
        <v>0</v>
      </c>
      <c r="AC1062" s="33">
        <v>0</v>
      </c>
      <c r="AD1062" s="33">
        <v>115.01775000000001</v>
      </c>
      <c r="AE1062" s="29">
        <v>0</v>
      </c>
      <c r="AG1062" s="29">
        <v>0</v>
      </c>
      <c r="AH1062" s="29">
        <v>0</v>
      </c>
      <c r="AI1062" s="29">
        <v>0</v>
      </c>
      <c r="AJ1062" s="29">
        <v>0</v>
      </c>
      <c r="AK1062" s="29">
        <v>0</v>
      </c>
      <c r="AL1062" s="53">
        <v>2</v>
      </c>
      <c r="AM1062" s="29" t="s">
        <v>20651</v>
      </c>
      <c r="AN1062" s="29" t="s">
        <v>20651</v>
      </c>
      <c r="AO1062" s="29">
        <v>0</v>
      </c>
      <c r="AP1062" s="30">
        <v>0</v>
      </c>
      <c r="AQ1062" s="30">
        <v>0</v>
      </c>
    </row>
    <row r="1063" spans="1:43" x14ac:dyDescent="0.25">
      <c r="A1063" t="s">
        <v>20647</v>
      </c>
      <c r="B1063" t="s">
        <v>20652</v>
      </c>
      <c r="C1063" s="34">
        <v>10000064434138</v>
      </c>
      <c r="D1063">
        <v>9120877</v>
      </c>
      <c r="E1063" t="s">
        <v>20649</v>
      </c>
      <c r="F1063" t="s">
        <v>20651</v>
      </c>
      <c r="G1063" t="s">
        <v>89</v>
      </c>
      <c r="H1063" t="s">
        <v>90</v>
      </c>
      <c r="I1063" t="s">
        <v>10</v>
      </c>
      <c r="J1063" t="s">
        <v>20650</v>
      </c>
      <c r="K1063">
        <v>0</v>
      </c>
      <c r="L1063" t="s">
        <v>20652</v>
      </c>
      <c r="M1063" t="s">
        <v>20652</v>
      </c>
      <c r="N1063">
        <v>0</v>
      </c>
      <c r="O1063">
        <v>4</v>
      </c>
      <c r="P1063" s="17">
        <v>46022</v>
      </c>
      <c r="Q1063" s="19">
        <v>0</v>
      </c>
      <c r="R1063" t="s">
        <v>24</v>
      </c>
      <c r="S1063" s="17">
        <v>45737</v>
      </c>
      <c r="U1063" s="29">
        <v>0</v>
      </c>
      <c r="V1063" s="29">
        <v>0</v>
      </c>
      <c r="W1063" s="29">
        <v>0</v>
      </c>
      <c r="X1063" s="29">
        <f t="shared" si="16"/>
        <v>2</v>
      </c>
      <c r="Y1063" s="33">
        <v>0</v>
      </c>
      <c r="Z1063" s="29">
        <v>0</v>
      </c>
      <c r="AA1063" s="29">
        <v>0</v>
      </c>
      <c r="AB1063" s="29">
        <v>0</v>
      </c>
      <c r="AC1063" s="33">
        <v>0</v>
      </c>
      <c r="AD1063" s="33">
        <v>38.515466666666669</v>
      </c>
      <c r="AE1063" s="29">
        <v>0</v>
      </c>
      <c r="AG1063" s="29">
        <v>0</v>
      </c>
      <c r="AH1063" s="29">
        <v>0</v>
      </c>
      <c r="AI1063" s="29">
        <v>0</v>
      </c>
      <c r="AJ1063" s="29">
        <v>0</v>
      </c>
      <c r="AK1063" s="29">
        <v>0</v>
      </c>
      <c r="AL1063" s="53">
        <v>2</v>
      </c>
      <c r="AM1063" s="29" t="s">
        <v>20651</v>
      </c>
      <c r="AN1063" s="29" t="s">
        <v>20651</v>
      </c>
      <c r="AO1063" s="29">
        <v>0</v>
      </c>
      <c r="AP1063" s="30">
        <v>0</v>
      </c>
      <c r="AQ1063" s="30">
        <v>0</v>
      </c>
    </row>
    <row r="1064" spans="1:43" x14ac:dyDescent="0.25">
      <c r="A1064" t="s">
        <v>20647</v>
      </c>
      <c r="B1064" t="s">
        <v>20652</v>
      </c>
      <c r="C1064" s="34">
        <v>10000064434184</v>
      </c>
      <c r="D1064">
        <v>9120858</v>
      </c>
      <c r="E1064" t="s">
        <v>20649</v>
      </c>
      <c r="F1064" t="s">
        <v>20651</v>
      </c>
      <c r="G1064" t="s">
        <v>89</v>
      </c>
      <c r="H1064" t="s">
        <v>90</v>
      </c>
      <c r="I1064" t="s">
        <v>10</v>
      </c>
      <c r="J1064" t="s">
        <v>20650</v>
      </c>
      <c r="K1064">
        <v>0</v>
      </c>
      <c r="L1064" t="s">
        <v>20652</v>
      </c>
      <c r="M1064" t="s">
        <v>20652</v>
      </c>
      <c r="N1064">
        <v>0</v>
      </c>
      <c r="O1064">
        <v>10</v>
      </c>
      <c r="P1064" s="17">
        <v>46022</v>
      </c>
      <c r="Q1064" s="19">
        <v>0</v>
      </c>
      <c r="R1064" t="s">
        <v>24</v>
      </c>
      <c r="S1064" s="17">
        <v>45737</v>
      </c>
      <c r="U1064" s="29">
        <v>0</v>
      </c>
      <c r="V1064" s="29">
        <v>0</v>
      </c>
      <c r="W1064" s="29">
        <v>0</v>
      </c>
      <c r="X1064" s="29">
        <f t="shared" si="16"/>
        <v>2</v>
      </c>
      <c r="Y1064" s="33">
        <v>0</v>
      </c>
      <c r="Z1064" s="29">
        <v>0</v>
      </c>
      <c r="AA1064" s="29">
        <v>0</v>
      </c>
      <c r="AB1064" s="29">
        <v>0</v>
      </c>
      <c r="AC1064" s="33">
        <v>0</v>
      </c>
      <c r="AD1064" s="33">
        <v>64.243099999999998</v>
      </c>
      <c r="AE1064" s="29">
        <v>0</v>
      </c>
      <c r="AG1064" s="29">
        <v>0</v>
      </c>
      <c r="AH1064" s="29">
        <v>0</v>
      </c>
      <c r="AI1064" s="29">
        <v>0</v>
      </c>
      <c r="AJ1064" s="29">
        <v>0</v>
      </c>
      <c r="AK1064" s="29">
        <v>0</v>
      </c>
      <c r="AL1064" s="53">
        <v>2</v>
      </c>
      <c r="AM1064" s="29" t="s">
        <v>20651</v>
      </c>
      <c r="AN1064" s="29" t="s">
        <v>20651</v>
      </c>
      <c r="AO1064" s="29">
        <v>0</v>
      </c>
      <c r="AP1064" s="30">
        <v>0</v>
      </c>
      <c r="AQ1064" s="30">
        <v>0</v>
      </c>
    </row>
    <row r="1065" spans="1:43" x14ac:dyDescent="0.25">
      <c r="A1065" t="s">
        <v>20647</v>
      </c>
      <c r="B1065" t="s">
        <v>20652</v>
      </c>
      <c r="C1065" s="34">
        <v>10000064434205</v>
      </c>
      <c r="D1065">
        <v>3574712</v>
      </c>
      <c r="E1065" t="s">
        <v>20649</v>
      </c>
      <c r="F1065" t="s">
        <v>20651</v>
      </c>
      <c r="G1065" t="s">
        <v>89</v>
      </c>
      <c r="H1065" t="s">
        <v>90</v>
      </c>
      <c r="I1065" t="s">
        <v>10</v>
      </c>
      <c r="J1065" t="s">
        <v>20650</v>
      </c>
      <c r="K1065">
        <v>0</v>
      </c>
      <c r="L1065" t="s">
        <v>20652</v>
      </c>
      <c r="M1065" t="s">
        <v>20652</v>
      </c>
      <c r="N1065">
        <v>0</v>
      </c>
      <c r="O1065">
        <v>13</v>
      </c>
      <c r="P1065" s="17">
        <v>46022</v>
      </c>
      <c r="Q1065" s="19">
        <v>0</v>
      </c>
      <c r="R1065" t="s">
        <v>24</v>
      </c>
      <c r="S1065" s="17">
        <v>45737</v>
      </c>
      <c r="U1065" s="29">
        <v>0</v>
      </c>
      <c r="V1065" s="29">
        <v>0</v>
      </c>
      <c r="W1065" s="29">
        <v>0</v>
      </c>
      <c r="X1065" s="29">
        <f t="shared" si="16"/>
        <v>1</v>
      </c>
      <c r="Y1065" s="33">
        <v>0</v>
      </c>
      <c r="Z1065" s="29">
        <v>0</v>
      </c>
      <c r="AA1065" s="29">
        <v>0</v>
      </c>
      <c r="AB1065" s="29">
        <v>0</v>
      </c>
      <c r="AC1065" s="33">
        <v>0</v>
      </c>
      <c r="AD1065" s="33">
        <v>219.71469999999999</v>
      </c>
      <c r="AE1065" s="29">
        <v>0</v>
      </c>
      <c r="AG1065" s="29">
        <v>0</v>
      </c>
      <c r="AH1065" s="29">
        <v>0</v>
      </c>
      <c r="AI1065" s="29">
        <v>0</v>
      </c>
      <c r="AJ1065" s="29">
        <v>0</v>
      </c>
      <c r="AK1065" s="29">
        <v>0</v>
      </c>
      <c r="AL1065" s="53">
        <v>1</v>
      </c>
      <c r="AM1065" s="29" t="s">
        <v>20651</v>
      </c>
      <c r="AN1065" s="29" t="s">
        <v>20651</v>
      </c>
      <c r="AO1065" s="29">
        <v>0</v>
      </c>
      <c r="AP1065" s="30">
        <v>0</v>
      </c>
      <c r="AQ1065" s="30">
        <v>0</v>
      </c>
    </row>
    <row r="1066" spans="1:43" x14ac:dyDescent="0.25">
      <c r="A1066" t="s">
        <v>20647</v>
      </c>
      <c r="B1066" t="s">
        <v>20652</v>
      </c>
      <c r="C1066" s="34">
        <v>10000064434207</v>
      </c>
      <c r="D1066">
        <v>9120874</v>
      </c>
      <c r="E1066" t="s">
        <v>20649</v>
      </c>
      <c r="F1066" t="s">
        <v>20651</v>
      </c>
      <c r="G1066" t="s">
        <v>89</v>
      </c>
      <c r="H1066" t="s">
        <v>90</v>
      </c>
      <c r="I1066" t="s">
        <v>10</v>
      </c>
      <c r="J1066" t="s">
        <v>20650</v>
      </c>
      <c r="K1066">
        <v>0</v>
      </c>
      <c r="L1066" t="s">
        <v>20652</v>
      </c>
      <c r="M1066" t="s">
        <v>20652</v>
      </c>
      <c r="N1066">
        <v>0</v>
      </c>
      <c r="O1066">
        <v>13</v>
      </c>
      <c r="P1066" s="17">
        <v>46022</v>
      </c>
      <c r="Q1066" s="19">
        <v>0</v>
      </c>
      <c r="R1066" t="s">
        <v>24</v>
      </c>
      <c r="S1066" s="17">
        <v>45737</v>
      </c>
      <c r="U1066" s="29">
        <v>0</v>
      </c>
      <c r="V1066" s="29">
        <v>0</v>
      </c>
      <c r="W1066" s="29">
        <v>0</v>
      </c>
      <c r="X1066" s="29">
        <f t="shared" si="16"/>
        <v>1</v>
      </c>
      <c r="Y1066" s="33">
        <v>0</v>
      </c>
      <c r="Z1066" s="29">
        <v>0</v>
      </c>
      <c r="AA1066" s="29">
        <v>0</v>
      </c>
      <c r="AB1066" s="29">
        <v>0</v>
      </c>
      <c r="AC1066" s="33">
        <v>0</v>
      </c>
      <c r="AD1066" s="33">
        <v>41.642099999999999</v>
      </c>
      <c r="AE1066" s="29">
        <v>0</v>
      </c>
      <c r="AG1066" s="29">
        <v>0</v>
      </c>
      <c r="AH1066" s="29">
        <v>0</v>
      </c>
      <c r="AI1066" s="29">
        <v>0</v>
      </c>
      <c r="AJ1066" s="29">
        <v>0</v>
      </c>
      <c r="AK1066" s="29">
        <v>0</v>
      </c>
      <c r="AL1066" s="53">
        <v>1</v>
      </c>
      <c r="AM1066" s="29" t="s">
        <v>20651</v>
      </c>
      <c r="AN1066" s="29" t="s">
        <v>20651</v>
      </c>
      <c r="AO1066" s="29">
        <v>0</v>
      </c>
      <c r="AP1066" s="30">
        <v>0</v>
      </c>
      <c r="AQ1066" s="30">
        <v>0</v>
      </c>
    </row>
    <row r="1067" spans="1:43" x14ac:dyDescent="0.25">
      <c r="A1067" t="s">
        <v>20647</v>
      </c>
      <c r="B1067" t="s">
        <v>20652</v>
      </c>
      <c r="C1067" s="34">
        <v>10000064434217</v>
      </c>
      <c r="D1067">
        <v>9120869</v>
      </c>
      <c r="E1067" t="s">
        <v>20649</v>
      </c>
      <c r="F1067" t="s">
        <v>20651</v>
      </c>
      <c r="G1067" t="s">
        <v>89</v>
      </c>
      <c r="H1067" t="s">
        <v>90</v>
      </c>
      <c r="I1067" t="s">
        <v>14</v>
      </c>
      <c r="J1067" t="s">
        <v>20650</v>
      </c>
      <c r="K1067">
        <v>0</v>
      </c>
      <c r="L1067" t="s">
        <v>20652</v>
      </c>
      <c r="M1067" t="s">
        <v>20652</v>
      </c>
      <c r="N1067">
        <v>0</v>
      </c>
      <c r="O1067">
        <v>26</v>
      </c>
      <c r="P1067" s="17">
        <v>46022</v>
      </c>
      <c r="Q1067" s="19">
        <v>0</v>
      </c>
      <c r="R1067" t="s">
        <v>24</v>
      </c>
      <c r="S1067" s="17">
        <v>45737</v>
      </c>
      <c r="U1067" s="29">
        <v>0</v>
      </c>
      <c r="V1067" s="29">
        <v>0</v>
      </c>
      <c r="W1067" s="29">
        <v>0</v>
      </c>
      <c r="X1067" s="29">
        <f t="shared" si="16"/>
        <v>1</v>
      </c>
      <c r="Y1067" s="33">
        <v>0</v>
      </c>
      <c r="Z1067" s="29">
        <v>0</v>
      </c>
      <c r="AA1067" s="29">
        <v>0</v>
      </c>
      <c r="AB1067" s="29">
        <v>0</v>
      </c>
      <c r="AC1067" s="33">
        <v>0</v>
      </c>
      <c r="AD1067" s="33">
        <v>123.84960000000001</v>
      </c>
      <c r="AE1067" s="29">
        <v>0</v>
      </c>
      <c r="AG1067" s="29">
        <v>0</v>
      </c>
      <c r="AH1067" s="29">
        <v>0</v>
      </c>
      <c r="AI1067" s="29">
        <v>0</v>
      </c>
      <c r="AJ1067" s="29">
        <v>0</v>
      </c>
      <c r="AK1067" s="29">
        <v>0</v>
      </c>
      <c r="AL1067" s="53">
        <v>1</v>
      </c>
      <c r="AM1067" s="29" t="s">
        <v>20651</v>
      </c>
      <c r="AN1067" s="29" t="s">
        <v>20651</v>
      </c>
      <c r="AO1067" s="29">
        <v>0</v>
      </c>
      <c r="AP1067" s="30">
        <v>0</v>
      </c>
      <c r="AQ1067" s="30">
        <v>0</v>
      </c>
    </row>
    <row r="1068" spans="1:43" x14ac:dyDescent="0.25">
      <c r="A1068" t="s">
        <v>20647</v>
      </c>
      <c r="B1068" t="s">
        <v>20652</v>
      </c>
      <c r="C1068" s="34">
        <v>10000064434338</v>
      </c>
      <c r="D1068">
        <v>9120894</v>
      </c>
      <c r="E1068" t="s">
        <v>20649</v>
      </c>
      <c r="F1068" t="s">
        <v>20651</v>
      </c>
      <c r="G1068" t="s">
        <v>89</v>
      </c>
      <c r="H1068" t="s">
        <v>90</v>
      </c>
      <c r="I1068" t="s">
        <v>14</v>
      </c>
      <c r="J1068" t="s">
        <v>20650</v>
      </c>
      <c r="K1068">
        <v>0</v>
      </c>
      <c r="L1068" t="s">
        <v>20652</v>
      </c>
      <c r="M1068" t="s">
        <v>20652</v>
      </c>
      <c r="N1068">
        <v>0</v>
      </c>
      <c r="O1068">
        <v>33</v>
      </c>
      <c r="P1068" s="17">
        <v>46022</v>
      </c>
      <c r="Q1068" s="19">
        <v>0</v>
      </c>
      <c r="R1068" t="s">
        <v>24</v>
      </c>
      <c r="S1068" s="17">
        <v>45737</v>
      </c>
      <c r="U1068" s="29">
        <v>0</v>
      </c>
      <c r="V1068" s="29">
        <v>0</v>
      </c>
      <c r="W1068" s="29">
        <v>0</v>
      </c>
      <c r="X1068" s="29">
        <f t="shared" si="16"/>
        <v>1</v>
      </c>
      <c r="Y1068" s="33">
        <v>0</v>
      </c>
      <c r="Z1068" s="29">
        <v>0</v>
      </c>
      <c r="AA1068" s="29">
        <v>0</v>
      </c>
      <c r="AB1068" s="29">
        <v>0</v>
      </c>
      <c r="AC1068" s="33">
        <v>0</v>
      </c>
      <c r="AD1068" s="33">
        <v>72.216499999999996</v>
      </c>
      <c r="AE1068" s="29">
        <v>0</v>
      </c>
      <c r="AG1068" s="29">
        <v>0</v>
      </c>
      <c r="AH1068" s="29">
        <v>0</v>
      </c>
      <c r="AI1068" s="29">
        <v>0</v>
      </c>
      <c r="AJ1068" s="29">
        <v>0</v>
      </c>
      <c r="AK1068" s="29">
        <v>0</v>
      </c>
      <c r="AL1068" s="53">
        <v>1</v>
      </c>
      <c r="AM1068" s="29" t="s">
        <v>20651</v>
      </c>
      <c r="AN1068" s="29" t="s">
        <v>20651</v>
      </c>
      <c r="AO1068" s="29">
        <v>0</v>
      </c>
      <c r="AP1068" s="30">
        <v>0</v>
      </c>
      <c r="AQ1068" s="30">
        <v>0</v>
      </c>
    </row>
    <row r="1069" spans="1:43" x14ac:dyDescent="0.25">
      <c r="A1069" t="s">
        <v>20647</v>
      </c>
      <c r="B1069" t="s">
        <v>20652</v>
      </c>
      <c r="C1069" s="34">
        <v>10000064434386</v>
      </c>
      <c r="D1069">
        <v>155250</v>
      </c>
      <c r="E1069" t="s">
        <v>20649</v>
      </c>
      <c r="F1069" t="s">
        <v>20651</v>
      </c>
      <c r="G1069" t="s">
        <v>89</v>
      </c>
      <c r="H1069" t="s">
        <v>90</v>
      </c>
      <c r="I1069" t="s">
        <v>10</v>
      </c>
      <c r="J1069" t="s">
        <v>20650</v>
      </c>
      <c r="K1069">
        <v>0</v>
      </c>
      <c r="L1069" t="s">
        <v>20652</v>
      </c>
      <c r="M1069" t="s">
        <v>20652</v>
      </c>
      <c r="N1069">
        <v>0</v>
      </c>
      <c r="O1069">
        <v>16</v>
      </c>
      <c r="P1069" s="17">
        <v>46022</v>
      </c>
      <c r="Q1069" s="19">
        <v>0</v>
      </c>
      <c r="R1069" t="s">
        <v>24</v>
      </c>
      <c r="S1069" s="17">
        <v>45737</v>
      </c>
      <c r="U1069" s="29">
        <v>0</v>
      </c>
      <c r="V1069" s="29">
        <v>0</v>
      </c>
      <c r="W1069" s="29">
        <v>0</v>
      </c>
      <c r="X1069" s="29">
        <f t="shared" si="16"/>
        <v>1</v>
      </c>
      <c r="Y1069" s="33">
        <v>0</v>
      </c>
      <c r="Z1069" s="29">
        <v>0</v>
      </c>
      <c r="AA1069" s="29">
        <v>0</v>
      </c>
      <c r="AB1069" s="29">
        <v>0</v>
      </c>
      <c r="AC1069" s="33">
        <v>0</v>
      </c>
      <c r="AD1069" s="33">
        <v>150.57309999999998</v>
      </c>
      <c r="AE1069" s="29">
        <v>0</v>
      </c>
      <c r="AG1069" s="29">
        <v>0</v>
      </c>
      <c r="AH1069" s="29">
        <v>0</v>
      </c>
      <c r="AI1069" s="29">
        <v>0</v>
      </c>
      <c r="AJ1069" s="29">
        <v>0</v>
      </c>
      <c r="AK1069" s="29">
        <v>0</v>
      </c>
      <c r="AL1069" s="53">
        <v>1</v>
      </c>
      <c r="AM1069" s="29" t="s">
        <v>20651</v>
      </c>
      <c r="AN1069" s="29" t="s">
        <v>20651</v>
      </c>
      <c r="AO1069" s="29">
        <v>0</v>
      </c>
      <c r="AP1069" s="30">
        <v>0</v>
      </c>
      <c r="AQ1069" s="30">
        <v>0</v>
      </c>
    </row>
    <row r="1070" spans="1:43" x14ac:dyDescent="0.25">
      <c r="A1070" t="s">
        <v>20647</v>
      </c>
      <c r="B1070" t="s">
        <v>20652</v>
      </c>
      <c r="C1070" s="34">
        <v>10000064434409</v>
      </c>
      <c r="D1070">
        <v>9120944</v>
      </c>
      <c r="E1070" t="s">
        <v>20649</v>
      </c>
      <c r="F1070" t="s">
        <v>20651</v>
      </c>
      <c r="G1070" t="s">
        <v>89</v>
      </c>
      <c r="H1070" t="s">
        <v>90</v>
      </c>
      <c r="I1070" t="s">
        <v>14</v>
      </c>
      <c r="J1070" t="s">
        <v>20650</v>
      </c>
      <c r="K1070">
        <v>0</v>
      </c>
      <c r="L1070" t="s">
        <v>20652</v>
      </c>
      <c r="M1070" t="s">
        <v>20652</v>
      </c>
      <c r="N1070">
        <v>0</v>
      </c>
      <c r="O1070">
        <v>8</v>
      </c>
      <c r="P1070" s="17">
        <v>46022</v>
      </c>
      <c r="Q1070" s="19">
        <v>0</v>
      </c>
      <c r="R1070" t="s">
        <v>24</v>
      </c>
      <c r="S1070" s="17">
        <v>45737</v>
      </c>
      <c r="U1070" s="29">
        <v>0</v>
      </c>
      <c r="V1070" s="29">
        <v>0</v>
      </c>
      <c r="W1070" s="29">
        <v>0</v>
      </c>
      <c r="X1070" s="29">
        <f t="shared" si="16"/>
        <v>2</v>
      </c>
      <c r="Y1070" s="33">
        <v>0</v>
      </c>
      <c r="Z1070" s="29">
        <v>0</v>
      </c>
      <c r="AA1070" s="29">
        <v>0</v>
      </c>
      <c r="AB1070" s="29">
        <v>0</v>
      </c>
      <c r="AC1070" s="33">
        <v>0</v>
      </c>
      <c r="AD1070" s="33">
        <v>56.344066666666663</v>
      </c>
      <c r="AE1070" s="29">
        <v>0</v>
      </c>
      <c r="AG1070" s="29">
        <v>0</v>
      </c>
      <c r="AH1070" s="29">
        <v>0</v>
      </c>
      <c r="AI1070" s="29">
        <v>0</v>
      </c>
      <c r="AJ1070" s="29">
        <v>0</v>
      </c>
      <c r="AK1070" s="29">
        <v>0</v>
      </c>
      <c r="AL1070" s="53">
        <v>2</v>
      </c>
      <c r="AM1070" s="29" t="s">
        <v>20651</v>
      </c>
      <c r="AN1070" s="29" t="s">
        <v>20651</v>
      </c>
      <c r="AO1070" s="29">
        <v>0</v>
      </c>
      <c r="AP1070" s="30">
        <v>0</v>
      </c>
      <c r="AQ1070" s="30">
        <v>0</v>
      </c>
    </row>
    <row r="1071" spans="1:43" x14ac:dyDescent="0.25">
      <c r="A1071" t="s">
        <v>20647</v>
      </c>
      <c r="B1071" t="s">
        <v>20652</v>
      </c>
      <c r="C1071" s="34">
        <v>10000064434470</v>
      </c>
      <c r="D1071">
        <v>9120934</v>
      </c>
      <c r="E1071" t="s">
        <v>20649</v>
      </c>
      <c r="F1071" t="s">
        <v>20651</v>
      </c>
      <c r="G1071" t="s">
        <v>89</v>
      </c>
      <c r="H1071" t="s">
        <v>90</v>
      </c>
      <c r="I1071" t="s">
        <v>10</v>
      </c>
      <c r="J1071" t="s">
        <v>20650</v>
      </c>
      <c r="K1071">
        <v>0</v>
      </c>
      <c r="L1071" t="s">
        <v>20652</v>
      </c>
      <c r="M1071" t="s">
        <v>20652</v>
      </c>
      <c r="N1071">
        <v>0</v>
      </c>
      <c r="O1071">
        <v>23</v>
      </c>
      <c r="P1071" s="17">
        <v>46022</v>
      </c>
      <c r="Q1071" s="19">
        <v>0</v>
      </c>
      <c r="R1071" t="s">
        <v>24</v>
      </c>
      <c r="S1071" s="17">
        <v>45737</v>
      </c>
      <c r="U1071" s="29">
        <v>0</v>
      </c>
      <c r="V1071" s="29">
        <v>0</v>
      </c>
      <c r="W1071" s="29">
        <v>0</v>
      </c>
      <c r="X1071" s="29">
        <f t="shared" si="16"/>
        <v>2</v>
      </c>
      <c r="Y1071" s="33">
        <v>0</v>
      </c>
      <c r="Z1071" s="29">
        <v>0</v>
      </c>
      <c r="AA1071" s="29">
        <v>0</v>
      </c>
      <c r="AB1071" s="29">
        <v>0</v>
      </c>
      <c r="AC1071" s="33">
        <v>0</v>
      </c>
      <c r="AD1071" s="33">
        <v>49.188700000000004</v>
      </c>
      <c r="AE1071" s="29">
        <v>0</v>
      </c>
      <c r="AG1071" s="29">
        <v>0</v>
      </c>
      <c r="AH1071" s="29">
        <v>0</v>
      </c>
      <c r="AI1071" s="29">
        <v>0</v>
      </c>
      <c r="AJ1071" s="29">
        <v>0</v>
      </c>
      <c r="AK1071" s="29">
        <v>0</v>
      </c>
      <c r="AL1071" s="53">
        <v>2</v>
      </c>
      <c r="AM1071" s="29" t="s">
        <v>20651</v>
      </c>
      <c r="AN1071" s="29" t="s">
        <v>20651</v>
      </c>
      <c r="AO1071" s="29">
        <v>0</v>
      </c>
      <c r="AP1071" s="30">
        <v>0</v>
      </c>
      <c r="AQ1071" s="30">
        <v>0</v>
      </c>
    </row>
    <row r="1072" spans="1:43" x14ac:dyDescent="0.25">
      <c r="A1072" t="s">
        <v>20647</v>
      </c>
      <c r="B1072" t="s">
        <v>20652</v>
      </c>
      <c r="C1072" s="34">
        <v>10000064434555</v>
      </c>
      <c r="D1072">
        <v>9120947</v>
      </c>
      <c r="E1072" t="s">
        <v>20649</v>
      </c>
      <c r="F1072" t="s">
        <v>20651</v>
      </c>
      <c r="G1072" t="s">
        <v>89</v>
      </c>
      <c r="H1072" t="s">
        <v>90</v>
      </c>
      <c r="I1072" t="s">
        <v>14</v>
      </c>
      <c r="J1072" t="s">
        <v>20650</v>
      </c>
      <c r="K1072">
        <v>0</v>
      </c>
      <c r="L1072" t="s">
        <v>20652</v>
      </c>
      <c r="M1072" t="s">
        <v>20652</v>
      </c>
      <c r="N1072">
        <v>0</v>
      </c>
      <c r="O1072">
        <v>19</v>
      </c>
      <c r="P1072" s="17">
        <v>46022</v>
      </c>
      <c r="Q1072" s="19">
        <v>0</v>
      </c>
      <c r="R1072" t="s">
        <v>24</v>
      </c>
      <c r="S1072" s="17">
        <v>45737</v>
      </c>
      <c r="U1072" s="29">
        <v>0</v>
      </c>
      <c r="V1072" s="29">
        <v>0</v>
      </c>
      <c r="W1072" s="29">
        <v>0</v>
      </c>
      <c r="X1072" s="29">
        <f t="shared" si="16"/>
        <v>1</v>
      </c>
      <c r="Y1072" s="33">
        <v>0</v>
      </c>
      <c r="Z1072" s="29">
        <v>0</v>
      </c>
      <c r="AA1072" s="29">
        <v>0</v>
      </c>
      <c r="AB1072" s="29">
        <v>0</v>
      </c>
      <c r="AC1072" s="33">
        <v>0</v>
      </c>
      <c r="AD1072" s="33">
        <v>60.741399999999999</v>
      </c>
      <c r="AE1072" s="29">
        <v>0</v>
      </c>
      <c r="AG1072" s="29">
        <v>0</v>
      </c>
      <c r="AH1072" s="29">
        <v>0</v>
      </c>
      <c r="AI1072" s="29">
        <v>0</v>
      </c>
      <c r="AJ1072" s="29">
        <v>0</v>
      </c>
      <c r="AK1072" s="29">
        <v>0</v>
      </c>
      <c r="AL1072" s="53">
        <v>1</v>
      </c>
      <c r="AM1072" s="29" t="s">
        <v>20651</v>
      </c>
      <c r="AN1072" s="29" t="s">
        <v>20651</v>
      </c>
      <c r="AO1072" s="29">
        <v>0</v>
      </c>
      <c r="AP1072" s="30">
        <v>0</v>
      </c>
      <c r="AQ1072" s="30">
        <v>0</v>
      </c>
    </row>
    <row r="1073" spans="1:43" x14ac:dyDescent="0.25">
      <c r="A1073" t="s">
        <v>20647</v>
      </c>
      <c r="B1073" t="s">
        <v>20652</v>
      </c>
      <c r="C1073" s="34">
        <v>10000064434559</v>
      </c>
      <c r="D1073">
        <v>9120946</v>
      </c>
      <c r="E1073" t="s">
        <v>20649</v>
      </c>
      <c r="F1073" t="s">
        <v>20651</v>
      </c>
      <c r="G1073" t="s">
        <v>89</v>
      </c>
      <c r="H1073" t="s">
        <v>90</v>
      </c>
      <c r="I1073" t="s">
        <v>10</v>
      </c>
      <c r="J1073" t="s">
        <v>20650</v>
      </c>
      <c r="K1073">
        <v>0</v>
      </c>
      <c r="L1073" t="s">
        <v>20652</v>
      </c>
      <c r="M1073" t="s">
        <v>20652</v>
      </c>
      <c r="N1073">
        <v>0</v>
      </c>
      <c r="O1073">
        <v>1</v>
      </c>
      <c r="P1073" s="17">
        <v>46022</v>
      </c>
      <c r="Q1073" s="19">
        <v>0</v>
      </c>
      <c r="R1073" t="s">
        <v>24</v>
      </c>
      <c r="S1073" s="17">
        <v>45737</v>
      </c>
      <c r="U1073" s="29">
        <v>0</v>
      </c>
      <c r="V1073" s="29">
        <v>0</v>
      </c>
      <c r="W1073" s="29">
        <v>0</v>
      </c>
      <c r="X1073" s="29">
        <f t="shared" si="16"/>
        <v>2</v>
      </c>
      <c r="Y1073" s="33">
        <v>0</v>
      </c>
      <c r="Z1073" s="29">
        <v>0</v>
      </c>
      <c r="AA1073" s="29">
        <v>0</v>
      </c>
      <c r="AB1073" s="29">
        <v>0</v>
      </c>
      <c r="AC1073" s="33">
        <v>0</v>
      </c>
      <c r="AD1073" s="33">
        <v>87.324250000000006</v>
      </c>
      <c r="AE1073" s="29">
        <v>0</v>
      </c>
      <c r="AG1073" s="29">
        <v>0</v>
      </c>
      <c r="AH1073" s="29">
        <v>0</v>
      </c>
      <c r="AI1073" s="29">
        <v>0</v>
      </c>
      <c r="AJ1073" s="29">
        <v>0</v>
      </c>
      <c r="AK1073" s="29">
        <v>0</v>
      </c>
      <c r="AL1073" s="53">
        <v>2</v>
      </c>
      <c r="AM1073" s="29" t="s">
        <v>20651</v>
      </c>
      <c r="AN1073" s="29" t="s">
        <v>20651</v>
      </c>
      <c r="AO1073" s="29">
        <v>0</v>
      </c>
      <c r="AP1073" s="30">
        <v>0</v>
      </c>
      <c r="AQ1073" s="30">
        <v>0</v>
      </c>
    </row>
    <row r="1074" spans="1:43" x14ac:dyDescent="0.25">
      <c r="A1074" t="s">
        <v>20647</v>
      </c>
      <c r="B1074" t="s">
        <v>20652</v>
      </c>
      <c r="C1074" s="34">
        <v>10000064434572</v>
      </c>
      <c r="D1074">
        <v>3574750</v>
      </c>
      <c r="E1074" t="s">
        <v>20649</v>
      </c>
      <c r="F1074" t="s">
        <v>20651</v>
      </c>
      <c r="G1074" t="s">
        <v>89</v>
      </c>
      <c r="H1074" t="s">
        <v>90</v>
      </c>
      <c r="I1074" t="s">
        <v>10</v>
      </c>
      <c r="J1074" t="s">
        <v>20650</v>
      </c>
      <c r="K1074">
        <v>0</v>
      </c>
      <c r="L1074" t="s">
        <v>20652</v>
      </c>
      <c r="M1074" t="s">
        <v>20652</v>
      </c>
      <c r="N1074">
        <v>0</v>
      </c>
      <c r="O1074">
        <v>7</v>
      </c>
      <c r="P1074" s="17">
        <v>46022</v>
      </c>
      <c r="Q1074" s="19">
        <v>0</v>
      </c>
      <c r="R1074" t="s">
        <v>24</v>
      </c>
      <c r="S1074" s="17">
        <v>45737</v>
      </c>
      <c r="U1074" s="29">
        <v>0</v>
      </c>
      <c r="V1074" s="29">
        <v>0</v>
      </c>
      <c r="W1074" s="29">
        <v>0</v>
      </c>
      <c r="X1074" s="29">
        <f t="shared" si="16"/>
        <v>2</v>
      </c>
      <c r="Y1074" s="33">
        <v>0</v>
      </c>
      <c r="Z1074" s="29">
        <v>0</v>
      </c>
      <c r="AA1074" s="29">
        <v>0</v>
      </c>
      <c r="AB1074" s="29">
        <v>0</v>
      </c>
      <c r="AC1074" s="33">
        <v>0</v>
      </c>
      <c r="AD1074" s="33">
        <v>133.00640000000001</v>
      </c>
      <c r="AE1074" s="29">
        <v>0</v>
      </c>
      <c r="AG1074" s="29">
        <v>0</v>
      </c>
      <c r="AH1074" s="29">
        <v>0</v>
      </c>
      <c r="AI1074" s="29">
        <v>0</v>
      </c>
      <c r="AJ1074" s="29">
        <v>0</v>
      </c>
      <c r="AK1074" s="29">
        <v>0</v>
      </c>
      <c r="AL1074" s="53">
        <v>2</v>
      </c>
      <c r="AM1074" s="29" t="s">
        <v>20651</v>
      </c>
      <c r="AN1074" s="29" t="s">
        <v>20651</v>
      </c>
      <c r="AO1074" s="29">
        <v>0</v>
      </c>
      <c r="AP1074" s="30">
        <v>0</v>
      </c>
      <c r="AQ1074" s="30">
        <v>0</v>
      </c>
    </row>
    <row r="1075" spans="1:43" x14ac:dyDescent="0.25">
      <c r="A1075" t="s">
        <v>20647</v>
      </c>
      <c r="B1075" t="s">
        <v>20652</v>
      </c>
      <c r="C1075" s="34">
        <v>10000064434575</v>
      </c>
      <c r="D1075">
        <v>3574752</v>
      </c>
      <c r="E1075" t="s">
        <v>20649</v>
      </c>
      <c r="F1075" t="s">
        <v>20651</v>
      </c>
      <c r="G1075" t="s">
        <v>89</v>
      </c>
      <c r="H1075" t="s">
        <v>90</v>
      </c>
      <c r="I1075" t="s">
        <v>10</v>
      </c>
      <c r="J1075" t="s">
        <v>20650</v>
      </c>
      <c r="K1075">
        <v>0</v>
      </c>
      <c r="L1075" t="s">
        <v>20652</v>
      </c>
      <c r="M1075" t="s">
        <v>20652</v>
      </c>
      <c r="N1075">
        <v>0</v>
      </c>
      <c r="O1075">
        <v>8</v>
      </c>
      <c r="P1075" s="17">
        <v>46022</v>
      </c>
      <c r="Q1075" s="19">
        <v>0</v>
      </c>
      <c r="R1075" t="s">
        <v>24</v>
      </c>
      <c r="S1075" s="17">
        <v>45737</v>
      </c>
      <c r="U1075" s="29">
        <v>0</v>
      </c>
      <c r="V1075" s="29">
        <v>0</v>
      </c>
      <c r="W1075" s="29">
        <v>0</v>
      </c>
      <c r="X1075" s="29">
        <f t="shared" si="16"/>
        <v>2</v>
      </c>
      <c r="Y1075" s="33">
        <v>0</v>
      </c>
      <c r="Z1075" s="29">
        <v>0</v>
      </c>
      <c r="AA1075" s="29">
        <v>0</v>
      </c>
      <c r="AB1075" s="29">
        <v>0</v>
      </c>
      <c r="AC1075" s="33">
        <v>0</v>
      </c>
      <c r="AD1075" s="33">
        <v>133.00640000000001</v>
      </c>
      <c r="AE1075" s="29">
        <v>0</v>
      </c>
      <c r="AG1075" s="29">
        <v>0</v>
      </c>
      <c r="AH1075" s="29">
        <v>0</v>
      </c>
      <c r="AI1075" s="29">
        <v>0</v>
      </c>
      <c r="AJ1075" s="29">
        <v>0</v>
      </c>
      <c r="AK1075" s="29">
        <v>0</v>
      </c>
      <c r="AL1075" s="53">
        <v>2</v>
      </c>
      <c r="AM1075" s="29" t="s">
        <v>20651</v>
      </c>
      <c r="AN1075" s="29" t="s">
        <v>20651</v>
      </c>
      <c r="AO1075" s="29">
        <v>0</v>
      </c>
      <c r="AP1075" s="30">
        <v>0</v>
      </c>
      <c r="AQ1075" s="30">
        <v>0</v>
      </c>
    </row>
    <row r="1076" spans="1:43" x14ac:dyDescent="0.25">
      <c r="A1076" t="s">
        <v>20647</v>
      </c>
      <c r="B1076" t="s">
        <v>20652</v>
      </c>
      <c r="C1076" s="34">
        <v>10000064434584</v>
      </c>
      <c r="D1076">
        <v>3574751</v>
      </c>
      <c r="E1076" t="s">
        <v>20649</v>
      </c>
      <c r="F1076" t="s">
        <v>20651</v>
      </c>
      <c r="G1076" t="s">
        <v>89</v>
      </c>
      <c r="H1076" t="s">
        <v>90</v>
      </c>
      <c r="I1076" t="s">
        <v>10</v>
      </c>
      <c r="J1076" t="s">
        <v>20650</v>
      </c>
      <c r="K1076">
        <v>0</v>
      </c>
      <c r="L1076" t="s">
        <v>20652</v>
      </c>
      <c r="M1076" t="s">
        <v>20652</v>
      </c>
      <c r="N1076">
        <v>0</v>
      </c>
      <c r="O1076">
        <v>5</v>
      </c>
      <c r="P1076" s="17">
        <v>46022</v>
      </c>
      <c r="Q1076" s="19">
        <v>0</v>
      </c>
      <c r="R1076" t="s">
        <v>24</v>
      </c>
      <c r="S1076" s="17">
        <v>45737</v>
      </c>
      <c r="U1076" s="29">
        <v>0</v>
      </c>
      <c r="V1076" s="29">
        <v>0</v>
      </c>
      <c r="W1076" s="29">
        <v>0</v>
      </c>
      <c r="X1076" s="29">
        <f t="shared" si="16"/>
        <v>2</v>
      </c>
      <c r="Y1076" s="33">
        <v>0</v>
      </c>
      <c r="Z1076" s="29">
        <v>0</v>
      </c>
      <c r="AA1076" s="29">
        <v>0</v>
      </c>
      <c r="AB1076" s="29">
        <v>0</v>
      </c>
      <c r="AC1076" s="33">
        <v>0</v>
      </c>
      <c r="AD1076" s="33">
        <v>133.00640000000001</v>
      </c>
      <c r="AE1076" s="29">
        <v>0</v>
      </c>
      <c r="AG1076" s="29">
        <v>0</v>
      </c>
      <c r="AH1076" s="29">
        <v>0</v>
      </c>
      <c r="AI1076" s="29">
        <v>0</v>
      </c>
      <c r="AJ1076" s="29">
        <v>0</v>
      </c>
      <c r="AK1076" s="29">
        <v>0</v>
      </c>
      <c r="AL1076" s="53">
        <v>2</v>
      </c>
      <c r="AM1076" s="29" t="s">
        <v>20651</v>
      </c>
      <c r="AN1076" s="29" t="s">
        <v>20651</v>
      </c>
      <c r="AO1076" s="29">
        <v>0</v>
      </c>
      <c r="AP1076" s="30">
        <v>0</v>
      </c>
      <c r="AQ1076" s="30">
        <v>0</v>
      </c>
    </row>
    <row r="1077" spans="1:43" x14ac:dyDescent="0.25">
      <c r="A1077" t="s">
        <v>20647</v>
      </c>
      <c r="B1077" t="s">
        <v>20652</v>
      </c>
      <c r="C1077" s="34">
        <v>10000064434659</v>
      </c>
      <c r="D1077">
        <v>3574749</v>
      </c>
      <c r="E1077" t="s">
        <v>20649</v>
      </c>
      <c r="F1077" t="s">
        <v>20651</v>
      </c>
      <c r="G1077" t="s">
        <v>89</v>
      </c>
      <c r="H1077" t="s">
        <v>90</v>
      </c>
      <c r="I1077" t="s">
        <v>10</v>
      </c>
      <c r="J1077" t="s">
        <v>20650</v>
      </c>
      <c r="K1077">
        <v>0</v>
      </c>
      <c r="L1077" t="s">
        <v>20652</v>
      </c>
      <c r="M1077" t="s">
        <v>20652</v>
      </c>
      <c r="N1077">
        <v>0</v>
      </c>
      <c r="O1077">
        <v>6</v>
      </c>
      <c r="P1077" s="17">
        <v>46022</v>
      </c>
      <c r="Q1077" s="19">
        <v>0</v>
      </c>
      <c r="R1077" t="s">
        <v>24</v>
      </c>
      <c r="S1077" s="17">
        <v>45737</v>
      </c>
      <c r="U1077" s="29">
        <v>0</v>
      </c>
      <c r="V1077" s="29">
        <v>0</v>
      </c>
      <c r="W1077" s="29">
        <v>0</v>
      </c>
      <c r="X1077" s="29">
        <f t="shared" si="16"/>
        <v>2</v>
      </c>
      <c r="Y1077" s="33">
        <v>0</v>
      </c>
      <c r="Z1077" s="29">
        <v>0</v>
      </c>
      <c r="AA1077" s="29">
        <v>0</v>
      </c>
      <c r="AB1077" s="29">
        <v>0</v>
      </c>
      <c r="AC1077" s="33">
        <v>0</v>
      </c>
      <c r="AD1077" s="33">
        <v>73.897833333333324</v>
      </c>
      <c r="AE1077" s="29">
        <v>0</v>
      </c>
      <c r="AG1077" s="29">
        <v>0</v>
      </c>
      <c r="AH1077" s="29">
        <v>0</v>
      </c>
      <c r="AI1077" s="29">
        <v>0</v>
      </c>
      <c r="AJ1077" s="29">
        <v>0</v>
      </c>
      <c r="AK1077" s="29">
        <v>0</v>
      </c>
      <c r="AL1077" s="53">
        <v>2</v>
      </c>
      <c r="AM1077" s="29" t="s">
        <v>20651</v>
      </c>
      <c r="AN1077" s="29" t="s">
        <v>20651</v>
      </c>
      <c r="AO1077" s="29">
        <v>0</v>
      </c>
      <c r="AP1077" s="30">
        <v>0</v>
      </c>
      <c r="AQ1077" s="30">
        <v>0</v>
      </c>
    </row>
    <row r="1078" spans="1:43" x14ac:dyDescent="0.25">
      <c r="A1078" t="s">
        <v>20647</v>
      </c>
      <c r="B1078" t="s">
        <v>20652</v>
      </c>
      <c r="C1078" s="34">
        <v>10000064434660</v>
      </c>
      <c r="D1078">
        <v>3574733</v>
      </c>
      <c r="E1078" t="s">
        <v>20649</v>
      </c>
      <c r="F1078" t="s">
        <v>20651</v>
      </c>
      <c r="G1078" t="s">
        <v>89</v>
      </c>
      <c r="H1078" t="s">
        <v>90</v>
      </c>
      <c r="I1078" t="s">
        <v>10</v>
      </c>
      <c r="J1078" t="s">
        <v>20650</v>
      </c>
      <c r="K1078">
        <v>0</v>
      </c>
      <c r="L1078" t="s">
        <v>20652</v>
      </c>
      <c r="M1078" t="s">
        <v>20652</v>
      </c>
      <c r="N1078">
        <v>0</v>
      </c>
      <c r="O1078">
        <v>79</v>
      </c>
      <c r="P1078" s="17">
        <v>46022</v>
      </c>
      <c r="Q1078" s="19">
        <v>0</v>
      </c>
      <c r="R1078" t="s">
        <v>24</v>
      </c>
      <c r="S1078" s="17">
        <v>45737</v>
      </c>
      <c r="U1078" s="29">
        <v>0</v>
      </c>
      <c r="V1078" s="29">
        <v>0</v>
      </c>
      <c r="W1078" s="29">
        <v>0</v>
      </c>
      <c r="X1078" s="29">
        <f t="shared" si="16"/>
        <v>2</v>
      </c>
      <c r="Y1078" s="33">
        <v>0</v>
      </c>
      <c r="Z1078" s="29">
        <v>0</v>
      </c>
      <c r="AA1078" s="29">
        <v>0</v>
      </c>
      <c r="AB1078" s="29">
        <v>0</v>
      </c>
      <c r="AC1078" s="33">
        <v>0</v>
      </c>
      <c r="AD1078" s="33">
        <v>118.46933333333332</v>
      </c>
      <c r="AE1078" s="29">
        <v>0</v>
      </c>
      <c r="AG1078" s="29">
        <v>0</v>
      </c>
      <c r="AH1078" s="29">
        <v>0</v>
      </c>
      <c r="AI1078" s="29">
        <v>0</v>
      </c>
      <c r="AJ1078" s="29">
        <v>0</v>
      </c>
      <c r="AK1078" s="29">
        <v>0</v>
      </c>
      <c r="AL1078" s="53">
        <v>2</v>
      </c>
      <c r="AM1078" s="29" t="s">
        <v>20651</v>
      </c>
      <c r="AN1078" s="29" t="s">
        <v>20651</v>
      </c>
      <c r="AO1078" s="29">
        <v>0</v>
      </c>
      <c r="AP1078" s="30">
        <v>0</v>
      </c>
      <c r="AQ1078" s="30">
        <v>0</v>
      </c>
    </row>
    <row r="1079" spans="1:43" x14ac:dyDescent="0.25">
      <c r="A1079" t="s">
        <v>20647</v>
      </c>
      <c r="B1079" t="s">
        <v>20652</v>
      </c>
      <c r="C1079" s="34">
        <v>10000064434661</v>
      </c>
      <c r="D1079">
        <v>3574734</v>
      </c>
      <c r="E1079" t="s">
        <v>20649</v>
      </c>
      <c r="F1079" t="s">
        <v>20651</v>
      </c>
      <c r="G1079" t="s">
        <v>89</v>
      </c>
      <c r="H1079" t="s">
        <v>90</v>
      </c>
      <c r="I1079" t="s">
        <v>10</v>
      </c>
      <c r="J1079" t="s">
        <v>20650</v>
      </c>
      <c r="K1079">
        <v>0</v>
      </c>
      <c r="L1079" t="s">
        <v>20652</v>
      </c>
      <c r="M1079" t="s">
        <v>20652</v>
      </c>
      <c r="N1079">
        <v>0</v>
      </c>
      <c r="O1079">
        <v>80</v>
      </c>
      <c r="P1079" s="17">
        <v>46022</v>
      </c>
      <c r="Q1079" s="19">
        <v>0</v>
      </c>
      <c r="R1079" t="s">
        <v>24</v>
      </c>
      <c r="S1079" s="17">
        <v>45737</v>
      </c>
      <c r="U1079" s="29">
        <v>0</v>
      </c>
      <c r="V1079" s="29">
        <v>0</v>
      </c>
      <c r="W1079" s="29">
        <v>0</v>
      </c>
      <c r="X1079" s="29">
        <f t="shared" si="16"/>
        <v>2</v>
      </c>
      <c r="Y1079" s="33">
        <v>0</v>
      </c>
      <c r="Z1079" s="29">
        <v>0</v>
      </c>
      <c r="AA1079" s="29">
        <v>0</v>
      </c>
      <c r="AB1079" s="29">
        <v>0</v>
      </c>
      <c r="AC1079" s="33">
        <v>0</v>
      </c>
      <c r="AD1079" s="33">
        <v>118.46933333333332</v>
      </c>
      <c r="AE1079" s="29">
        <v>0</v>
      </c>
      <c r="AG1079" s="29">
        <v>0</v>
      </c>
      <c r="AH1079" s="29">
        <v>0</v>
      </c>
      <c r="AI1079" s="29">
        <v>0</v>
      </c>
      <c r="AJ1079" s="29">
        <v>0</v>
      </c>
      <c r="AK1079" s="29">
        <v>0</v>
      </c>
      <c r="AL1079" s="53">
        <v>2</v>
      </c>
      <c r="AM1079" s="29" t="s">
        <v>20651</v>
      </c>
      <c r="AN1079" s="29" t="s">
        <v>20651</v>
      </c>
      <c r="AO1079" s="29">
        <v>0</v>
      </c>
      <c r="AP1079" s="30">
        <v>0</v>
      </c>
      <c r="AQ1079" s="30">
        <v>0</v>
      </c>
    </row>
    <row r="1080" spans="1:43" x14ac:dyDescent="0.25">
      <c r="A1080" t="s">
        <v>20647</v>
      </c>
      <c r="B1080" t="s">
        <v>20652</v>
      </c>
      <c r="C1080" s="34">
        <v>10000064434667</v>
      </c>
      <c r="D1080">
        <v>3574775</v>
      </c>
      <c r="E1080" t="s">
        <v>20649</v>
      </c>
      <c r="F1080" t="s">
        <v>20651</v>
      </c>
      <c r="G1080" t="s">
        <v>89</v>
      </c>
      <c r="H1080" t="s">
        <v>90</v>
      </c>
      <c r="I1080" t="s">
        <v>14</v>
      </c>
      <c r="J1080" t="s">
        <v>20650</v>
      </c>
      <c r="K1080">
        <v>0</v>
      </c>
      <c r="L1080" t="s">
        <v>20652</v>
      </c>
      <c r="M1080" t="s">
        <v>20652</v>
      </c>
      <c r="N1080">
        <v>0</v>
      </c>
      <c r="O1080">
        <v>7</v>
      </c>
      <c r="P1080" s="17">
        <v>46022</v>
      </c>
      <c r="Q1080" s="19">
        <v>0</v>
      </c>
      <c r="R1080" t="s">
        <v>24</v>
      </c>
      <c r="S1080" s="17">
        <v>45737</v>
      </c>
      <c r="U1080" s="29">
        <v>0</v>
      </c>
      <c r="V1080" s="29">
        <v>0</v>
      </c>
      <c r="W1080" s="29">
        <v>0</v>
      </c>
      <c r="X1080" s="29">
        <f t="shared" si="16"/>
        <v>2</v>
      </c>
      <c r="Y1080" s="33">
        <v>0</v>
      </c>
      <c r="Z1080" s="29">
        <v>0</v>
      </c>
      <c r="AA1080" s="29">
        <v>0</v>
      </c>
      <c r="AB1080" s="29">
        <v>0</v>
      </c>
      <c r="AC1080" s="33">
        <v>0</v>
      </c>
      <c r="AD1080" s="33">
        <v>32.753666666666668</v>
      </c>
      <c r="AE1080" s="29">
        <v>0</v>
      </c>
      <c r="AG1080" s="29">
        <v>0</v>
      </c>
      <c r="AH1080" s="29">
        <v>0</v>
      </c>
      <c r="AI1080" s="29">
        <v>0</v>
      </c>
      <c r="AJ1080" s="29">
        <v>0</v>
      </c>
      <c r="AK1080" s="29">
        <v>0</v>
      </c>
      <c r="AL1080" s="53">
        <v>2</v>
      </c>
      <c r="AM1080" s="29" t="s">
        <v>20651</v>
      </c>
      <c r="AN1080" s="29" t="s">
        <v>20651</v>
      </c>
      <c r="AO1080" s="29">
        <v>0</v>
      </c>
      <c r="AP1080" s="30">
        <v>0</v>
      </c>
      <c r="AQ1080" s="30">
        <v>0</v>
      </c>
    </row>
    <row r="1081" spans="1:43" x14ac:dyDescent="0.25">
      <c r="A1081" t="s">
        <v>20647</v>
      </c>
      <c r="B1081" t="s">
        <v>20652</v>
      </c>
      <c r="C1081" s="34">
        <v>10000064434669</v>
      </c>
      <c r="D1081">
        <v>9121096</v>
      </c>
      <c r="E1081" t="s">
        <v>20649</v>
      </c>
      <c r="F1081" t="s">
        <v>20651</v>
      </c>
      <c r="G1081" t="s">
        <v>89</v>
      </c>
      <c r="H1081" t="s">
        <v>90</v>
      </c>
      <c r="I1081" t="s">
        <v>14</v>
      </c>
      <c r="J1081" t="s">
        <v>20650</v>
      </c>
      <c r="K1081">
        <v>0</v>
      </c>
      <c r="L1081" t="s">
        <v>20652</v>
      </c>
      <c r="M1081" t="s">
        <v>20652</v>
      </c>
      <c r="N1081">
        <v>0</v>
      </c>
      <c r="O1081">
        <v>7</v>
      </c>
      <c r="P1081" s="17">
        <v>46022</v>
      </c>
      <c r="Q1081" s="19">
        <v>0</v>
      </c>
      <c r="R1081" t="s">
        <v>24</v>
      </c>
      <c r="S1081" s="17">
        <v>45737</v>
      </c>
      <c r="U1081" s="29">
        <v>0</v>
      </c>
      <c r="V1081" s="29">
        <v>0</v>
      </c>
      <c r="W1081" s="29">
        <v>0</v>
      </c>
      <c r="X1081" s="29">
        <f t="shared" si="16"/>
        <v>2</v>
      </c>
      <c r="Y1081" s="33">
        <v>0</v>
      </c>
      <c r="Z1081" s="29">
        <v>0</v>
      </c>
      <c r="AA1081" s="29">
        <v>0</v>
      </c>
      <c r="AB1081" s="29">
        <v>0</v>
      </c>
      <c r="AC1081" s="33">
        <v>0</v>
      </c>
      <c r="AD1081" s="33">
        <v>10.741133333333332</v>
      </c>
      <c r="AE1081" s="29">
        <v>0</v>
      </c>
      <c r="AG1081" s="29">
        <v>0</v>
      </c>
      <c r="AH1081" s="29">
        <v>0</v>
      </c>
      <c r="AI1081" s="29">
        <v>0</v>
      </c>
      <c r="AJ1081" s="29">
        <v>0</v>
      </c>
      <c r="AK1081" s="29">
        <v>0</v>
      </c>
      <c r="AL1081" s="53">
        <v>2</v>
      </c>
      <c r="AM1081" s="29" t="s">
        <v>20651</v>
      </c>
      <c r="AN1081" s="29" t="s">
        <v>20651</v>
      </c>
      <c r="AO1081" s="29">
        <v>0</v>
      </c>
      <c r="AP1081" s="30">
        <v>0</v>
      </c>
      <c r="AQ1081" s="30">
        <v>0</v>
      </c>
    </row>
    <row r="1082" spans="1:43" x14ac:dyDescent="0.25">
      <c r="A1082" t="s">
        <v>20647</v>
      </c>
      <c r="B1082" t="s">
        <v>20652</v>
      </c>
      <c r="C1082" s="34">
        <v>10000064434712</v>
      </c>
      <c r="D1082">
        <v>9120988</v>
      </c>
      <c r="E1082" t="s">
        <v>20649</v>
      </c>
      <c r="F1082" t="s">
        <v>20651</v>
      </c>
      <c r="G1082" t="s">
        <v>89</v>
      </c>
      <c r="H1082" t="s">
        <v>90</v>
      </c>
      <c r="I1082" t="s">
        <v>10</v>
      </c>
      <c r="J1082" t="s">
        <v>20650</v>
      </c>
      <c r="K1082">
        <v>0</v>
      </c>
      <c r="L1082" t="s">
        <v>20652</v>
      </c>
      <c r="M1082" t="s">
        <v>20652</v>
      </c>
      <c r="N1082">
        <v>0</v>
      </c>
      <c r="O1082">
        <v>29</v>
      </c>
      <c r="P1082" s="17">
        <v>46022</v>
      </c>
      <c r="Q1082" s="19">
        <v>0</v>
      </c>
      <c r="R1082" t="s">
        <v>24</v>
      </c>
      <c r="S1082" s="17">
        <v>45737</v>
      </c>
      <c r="U1082" s="29">
        <v>0</v>
      </c>
      <c r="V1082" s="29">
        <v>0</v>
      </c>
      <c r="W1082" s="29">
        <v>0</v>
      </c>
      <c r="X1082" s="29">
        <f t="shared" si="16"/>
        <v>1</v>
      </c>
      <c r="Y1082" s="33">
        <v>0</v>
      </c>
      <c r="Z1082" s="29">
        <v>0</v>
      </c>
      <c r="AA1082" s="29">
        <v>0</v>
      </c>
      <c r="AB1082" s="29">
        <v>0</v>
      </c>
      <c r="AC1082" s="33">
        <v>0</v>
      </c>
      <c r="AD1082" s="33">
        <v>142.54149999999998</v>
      </c>
      <c r="AE1082" s="29">
        <v>0</v>
      </c>
      <c r="AG1082" s="29">
        <v>0</v>
      </c>
      <c r="AH1082" s="29">
        <v>0</v>
      </c>
      <c r="AI1082" s="29">
        <v>0</v>
      </c>
      <c r="AJ1082" s="29">
        <v>0</v>
      </c>
      <c r="AK1082" s="29">
        <v>0</v>
      </c>
      <c r="AL1082" s="53">
        <v>1</v>
      </c>
      <c r="AM1082" s="29" t="s">
        <v>20651</v>
      </c>
      <c r="AN1082" s="29" t="s">
        <v>20651</v>
      </c>
      <c r="AO1082" s="29">
        <v>0</v>
      </c>
      <c r="AP1082" s="30">
        <v>0</v>
      </c>
      <c r="AQ1082" s="30">
        <v>0</v>
      </c>
    </row>
    <row r="1083" spans="1:43" x14ac:dyDescent="0.25">
      <c r="A1083" t="s">
        <v>20647</v>
      </c>
      <c r="B1083" t="s">
        <v>20652</v>
      </c>
      <c r="C1083" s="34">
        <v>10000064434795</v>
      </c>
      <c r="D1083">
        <v>9121017</v>
      </c>
      <c r="E1083" t="s">
        <v>20649</v>
      </c>
      <c r="F1083" t="s">
        <v>20651</v>
      </c>
      <c r="G1083" t="s">
        <v>89</v>
      </c>
      <c r="H1083" t="s">
        <v>90</v>
      </c>
      <c r="I1083" t="s">
        <v>10</v>
      </c>
      <c r="J1083" t="s">
        <v>20650</v>
      </c>
      <c r="K1083">
        <v>0</v>
      </c>
      <c r="L1083" t="s">
        <v>20652</v>
      </c>
      <c r="M1083" t="s">
        <v>20652</v>
      </c>
      <c r="N1083">
        <v>0</v>
      </c>
      <c r="O1083">
        <v>20</v>
      </c>
      <c r="P1083" s="17">
        <v>46022</v>
      </c>
      <c r="Q1083" s="19">
        <v>0</v>
      </c>
      <c r="R1083" t="s">
        <v>24</v>
      </c>
      <c r="S1083" s="17">
        <v>45737</v>
      </c>
      <c r="U1083" s="29">
        <v>0</v>
      </c>
      <c r="V1083" s="29">
        <v>0</v>
      </c>
      <c r="W1083" s="29">
        <v>0</v>
      </c>
      <c r="X1083" s="29">
        <f t="shared" si="16"/>
        <v>2</v>
      </c>
      <c r="Y1083" s="33">
        <v>0</v>
      </c>
      <c r="Z1083" s="29">
        <v>0</v>
      </c>
      <c r="AA1083" s="29">
        <v>0</v>
      </c>
      <c r="AB1083" s="29">
        <v>0</v>
      </c>
      <c r="AC1083" s="33">
        <v>0</v>
      </c>
      <c r="AD1083" s="33">
        <v>33.047899999999998</v>
      </c>
      <c r="AE1083" s="29">
        <v>0</v>
      </c>
      <c r="AG1083" s="29">
        <v>0</v>
      </c>
      <c r="AH1083" s="29">
        <v>0</v>
      </c>
      <c r="AI1083" s="29">
        <v>0</v>
      </c>
      <c r="AJ1083" s="29">
        <v>0</v>
      </c>
      <c r="AK1083" s="29">
        <v>0</v>
      </c>
      <c r="AL1083" s="53">
        <v>2</v>
      </c>
      <c r="AM1083" s="29" t="s">
        <v>20651</v>
      </c>
      <c r="AN1083" s="29" t="s">
        <v>20651</v>
      </c>
      <c r="AO1083" s="29">
        <v>0</v>
      </c>
      <c r="AP1083" s="30">
        <v>0</v>
      </c>
      <c r="AQ1083" s="30">
        <v>0</v>
      </c>
    </row>
    <row r="1084" spans="1:43" x14ac:dyDescent="0.25">
      <c r="A1084" t="s">
        <v>20647</v>
      </c>
      <c r="B1084" t="s">
        <v>20652</v>
      </c>
      <c r="C1084" s="34">
        <v>10000064434809</v>
      </c>
      <c r="D1084">
        <v>9121028</v>
      </c>
      <c r="E1084" t="s">
        <v>20649</v>
      </c>
      <c r="F1084" t="s">
        <v>20651</v>
      </c>
      <c r="G1084" t="s">
        <v>89</v>
      </c>
      <c r="H1084" t="s">
        <v>90</v>
      </c>
      <c r="I1084" t="s">
        <v>10</v>
      </c>
      <c r="J1084" t="s">
        <v>20650</v>
      </c>
      <c r="K1084">
        <v>0</v>
      </c>
      <c r="L1084" t="s">
        <v>20652</v>
      </c>
      <c r="M1084" t="s">
        <v>20652</v>
      </c>
      <c r="N1084">
        <v>0</v>
      </c>
      <c r="O1084">
        <v>23</v>
      </c>
      <c r="P1084" s="17">
        <v>46022</v>
      </c>
      <c r="Q1084" s="19">
        <v>0</v>
      </c>
      <c r="R1084" t="s">
        <v>24</v>
      </c>
      <c r="S1084" s="17">
        <v>45737</v>
      </c>
      <c r="U1084" s="29">
        <v>0</v>
      </c>
      <c r="V1084" s="29">
        <v>0</v>
      </c>
      <c r="W1084" s="29">
        <v>0</v>
      </c>
      <c r="X1084" s="29">
        <f t="shared" si="16"/>
        <v>2</v>
      </c>
      <c r="Y1084" s="33">
        <v>0</v>
      </c>
      <c r="Z1084" s="29">
        <v>0</v>
      </c>
      <c r="AA1084" s="29">
        <v>0</v>
      </c>
      <c r="AB1084" s="29">
        <v>0</v>
      </c>
      <c r="AC1084" s="33">
        <v>0</v>
      </c>
      <c r="AD1084" s="33">
        <v>63.017666666666663</v>
      </c>
      <c r="AE1084" s="29">
        <v>0</v>
      </c>
      <c r="AG1084" s="29">
        <v>0</v>
      </c>
      <c r="AH1084" s="29">
        <v>0</v>
      </c>
      <c r="AI1084" s="29">
        <v>0</v>
      </c>
      <c r="AJ1084" s="29">
        <v>0</v>
      </c>
      <c r="AK1084" s="29">
        <v>0</v>
      </c>
      <c r="AL1084" s="53">
        <v>2</v>
      </c>
      <c r="AM1084" s="29" t="s">
        <v>20651</v>
      </c>
      <c r="AN1084" s="29" t="s">
        <v>20651</v>
      </c>
      <c r="AO1084" s="29">
        <v>0</v>
      </c>
      <c r="AP1084" s="30">
        <v>0</v>
      </c>
      <c r="AQ1084" s="30">
        <v>0</v>
      </c>
    </row>
    <row r="1085" spans="1:43" x14ac:dyDescent="0.25">
      <c r="A1085" t="s">
        <v>20647</v>
      </c>
      <c r="B1085" t="s">
        <v>20652</v>
      </c>
      <c r="C1085" s="34">
        <v>10000064434831</v>
      </c>
      <c r="D1085">
        <v>9121027</v>
      </c>
      <c r="E1085" t="s">
        <v>20649</v>
      </c>
      <c r="F1085" t="s">
        <v>20651</v>
      </c>
      <c r="G1085" t="s">
        <v>89</v>
      </c>
      <c r="H1085" t="s">
        <v>90</v>
      </c>
      <c r="I1085" t="s">
        <v>10</v>
      </c>
      <c r="J1085" t="s">
        <v>20650</v>
      </c>
      <c r="K1085">
        <v>0</v>
      </c>
      <c r="L1085" t="s">
        <v>20652</v>
      </c>
      <c r="M1085" t="s">
        <v>20652</v>
      </c>
      <c r="N1085">
        <v>0</v>
      </c>
      <c r="O1085">
        <v>29</v>
      </c>
      <c r="P1085" s="17">
        <v>46022</v>
      </c>
      <c r="Q1085" s="19">
        <v>0</v>
      </c>
      <c r="R1085" t="s">
        <v>24</v>
      </c>
      <c r="S1085" s="17">
        <v>45737</v>
      </c>
      <c r="U1085" s="29">
        <v>0</v>
      </c>
      <c r="V1085" s="29">
        <v>0</v>
      </c>
      <c r="W1085" s="29">
        <v>0</v>
      </c>
      <c r="X1085" s="29">
        <f t="shared" si="16"/>
        <v>2</v>
      </c>
      <c r="Y1085" s="33">
        <v>0</v>
      </c>
      <c r="Z1085" s="29">
        <v>0</v>
      </c>
      <c r="AA1085" s="29">
        <v>0</v>
      </c>
      <c r="AB1085" s="29">
        <v>0</v>
      </c>
      <c r="AC1085" s="33">
        <v>0</v>
      </c>
      <c r="AD1085" s="33">
        <v>63.079100000000004</v>
      </c>
      <c r="AE1085" s="29">
        <v>0</v>
      </c>
      <c r="AG1085" s="29">
        <v>0</v>
      </c>
      <c r="AH1085" s="29">
        <v>0</v>
      </c>
      <c r="AI1085" s="29">
        <v>0</v>
      </c>
      <c r="AJ1085" s="29">
        <v>0</v>
      </c>
      <c r="AK1085" s="29">
        <v>0</v>
      </c>
      <c r="AL1085" s="53">
        <v>2</v>
      </c>
      <c r="AM1085" s="29" t="s">
        <v>20651</v>
      </c>
      <c r="AN1085" s="29" t="s">
        <v>20651</v>
      </c>
      <c r="AO1085" s="29">
        <v>0</v>
      </c>
      <c r="AP1085" s="30">
        <v>0</v>
      </c>
      <c r="AQ1085" s="30">
        <v>0</v>
      </c>
    </row>
    <row r="1086" spans="1:43" x14ac:dyDescent="0.25">
      <c r="A1086" t="s">
        <v>20647</v>
      </c>
      <c r="B1086" t="s">
        <v>20652</v>
      </c>
      <c r="C1086" s="34">
        <v>10000064434859</v>
      </c>
      <c r="D1086">
        <v>3574754</v>
      </c>
      <c r="E1086" t="s">
        <v>20649</v>
      </c>
      <c r="F1086" t="s">
        <v>20651</v>
      </c>
      <c r="G1086" t="s">
        <v>89</v>
      </c>
      <c r="H1086" t="s">
        <v>90</v>
      </c>
      <c r="I1086" t="s">
        <v>14</v>
      </c>
      <c r="J1086" t="s">
        <v>20650</v>
      </c>
      <c r="K1086">
        <v>0</v>
      </c>
      <c r="L1086" t="s">
        <v>20652</v>
      </c>
      <c r="M1086" t="s">
        <v>20652</v>
      </c>
      <c r="N1086">
        <v>0</v>
      </c>
      <c r="O1086">
        <v>72</v>
      </c>
      <c r="P1086" s="17">
        <v>46022</v>
      </c>
      <c r="Q1086" s="19">
        <v>0</v>
      </c>
      <c r="R1086" t="s">
        <v>24</v>
      </c>
      <c r="S1086" s="17">
        <v>45737</v>
      </c>
      <c r="U1086" s="29">
        <v>0</v>
      </c>
      <c r="V1086" s="29">
        <v>0</v>
      </c>
      <c r="W1086" s="29">
        <v>0</v>
      </c>
      <c r="X1086" s="29">
        <f t="shared" si="16"/>
        <v>1</v>
      </c>
      <c r="Y1086" s="33">
        <v>0</v>
      </c>
      <c r="Z1086" s="29">
        <v>0</v>
      </c>
      <c r="AA1086" s="29">
        <v>0</v>
      </c>
      <c r="AB1086" s="29">
        <v>0</v>
      </c>
      <c r="AC1086" s="33">
        <v>0</v>
      </c>
      <c r="AD1086" s="33">
        <v>240.55030000000002</v>
      </c>
      <c r="AE1086" s="29">
        <v>0</v>
      </c>
      <c r="AG1086" s="29">
        <v>0</v>
      </c>
      <c r="AH1086" s="29">
        <v>0</v>
      </c>
      <c r="AI1086" s="29">
        <v>0</v>
      </c>
      <c r="AJ1086" s="29">
        <v>0</v>
      </c>
      <c r="AK1086" s="29">
        <v>0</v>
      </c>
      <c r="AL1086" s="53">
        <v>1</v>
      </c>
      <c r="AM1086" s="29" t="s">
        <v>20651</v>
      </c>
      <c r="AN1086" s="29" t="s">
        <v>20651</v>
      </c>
      <c r="AO1086" s="29">
        <v>0</v>
      </c>
      <c r="AP1086" s="30">
        <v>0</v>
      </c>
      <c r="AQ1086" s="30">
        <v>0</v>
      </c>
    </row>
    <row r="1087" spans="1:43" x14ac:dyDescent="0.25">
      <c r="A1087" t="s">
        <v>20647</v>
      </c>
      <c r="B1087" t="s">
        <v>20652</v>
      </c>
      <c r="C1087" s="34">
        <v>10000064434872</v>
      </c>
      <c r="D1087">
        <v>9121020</v>
      </c>
      <c r="E1087" t="s">
        <v>20649</v>
      </c>
      <c r="F1087" t="s">
        <v>20651</v>
      </c>
      <c r="G1087" t="s">
        <v>89</v>
      </c>
      <c r="H1087" t="s">
        <v>90</v>
      </c>
      <c r="I1087" t="s">
        <v>14</v>
      </c>
      <c r="J1087" t="s">
        <v>20650</v>
      </c>
      <c r="K1087">
        <v>0</v>
      </c>
      <c r="L1087" t="s">
        <v>20652</v>
      </c>
      <c r="M1087" t="s">
        <v>20652</v>
      </c>
      <c r="N1087">
        <v>0</v>
      </c>
      <c r="O1087">
        <v>73</v>
      </c>
      <c r="P1087" s="17">
        <v>46022</v>
      </c>
      <c r="Q1087" s="19">
        <v>0</v>
      </c>
      <c r="R1087" t="s">
        <v>24</v>
      </c>
      <c r="S1087" s="17">
        <v>45737</v>
      </c>
      <c r="U1087" s="29">
        <v>0</v>
      </c>
      <c r="V1087" s="29">
        <v>0</v>
      </c>
      <c r="W1087" s="29">
        <v>0</v>
      </c>
      <c r="X1087" s="29">
        <f t="shared" si="16"/>
        <v>1</v>
      </c>
      <c r="Y1087" s="33">
        <v>0</v>
      </c>
      <c r="Z1087" s="29">
        <v>0</v>
      </c>
      <c r="AA1087" s="29">
        <v>0</v>
      </c>
      <c r="AB1087" s="29">
        <v>0</v>
      </c>
      <c r="AC1087" s="33">
        <v>0</v>
      </c>
      <c r="AD1087" s="33">
        <v>241.71430000000001</v>
      </c>
      <c r="AE1087" s="29">
        <v>0</v>
      </c>
      <c r="AG1087" s="29">
        <v>0</v>
      </c>
      <c r="AH1087" s="29">
        <v>0</v>
      </c>
      <c r="AI1087" s="29">
        <v>0</v>
      </c>
      <c r="AJ1087" s="29">
        <v>0</v>
      </c>
      <c r="AK1087" s="29">
        <v>0</v>
      </c>
      <c r="AL1087" s="53">
        <v>1</v>
      </c>
      <c r="AM1087" s="29" t="s">
        <v>20651</v>
      </c>
      <c r="AN1087" s="29" t="s">
        <v>20651</v>
      </c>
      <c r="AO1087" s="29">
        <v>0</v>
      </c>
      <c r="AP1087" s="30">
        <v>0</v>
      </c>
      <c r="AQ1087" s="30">
        <v>0</v>
      </c>
    </row>
    <row r="1088" spans="1:43" x14ac:dyDescent="0.25">
      <c r="A1088" t="s">
        <v>20647</v>
      </c>
      <c r="B1088" t="s">
        <v>20652</v>
      </c>
      <c r="C1088" s="34">
        <v>10000064434877</v>
      </c>
      <c r="D1088">
        <v>155252</v>
      </c>
      <c r="E1088" t="s">
        <v>20649</v>
      </c>
      <c r="F1088" t="s">
        <v>20651</v>
      </c>
      <c r="G1088" t="s">
        <v>89</v>
      </c>
      <c r="H1088" t="s">
        <v>90</v>
      </c>
      <c r="I1088" t="s">
        <v>10</v>
      </c>
      <c r="J1088" t="s">
        <v>20650</v>
      </c>
      <c r="K1088">
        <v>0</v>
      </c>
      <c r="L1088" t="s">
        <v>20652</v>
      </c>
      <c r="M1088" t="s">
        <v>20652</v>
      </c>
      <c r="N1088">
        <v>0</v>
      </c>
      <c r="O1088">
        <v>19</v>
      </c>
      <c r="P1088" s="17">
        <v>46022</v>
      </c>
      <c r="Q1088" s="19">
        <v>0</v>
      </c>
      <c r="R1088" t="s">
        <v>24</v>
      </c>
      <c r="S1088" s="17">
        <v>45737</v>
      </c>
      <c r="U1088" s="29">
        <v>0</v>
      </c>
      <c r="V1088" s="29">
        <v>0</v>
      </c>
      <c r="W1088" s="29">
        <v>0</v>
      </c>
      <c r="X1088" s="29">
        <f t="shared" si="16"/>
        <v>1</v>
      </c>
      <c r="Y1088" s="33">
        <v>0</v>
      </c>
      <c r="Z1088" s="29">
        <v>0</v>
      </c>
      <c r="AA1088" s="29">
        <v>0</v>
      </c>
      <c r="AB1088" s="29">
        <v>0</v>
      </c>
      <c r="AC1088" s="33">
        <v>0</v>
      </c>
      <c r="AD1088" s="33">
        <v>210.73249999999999</v>
      </c>
      <c r="AE1088" s="29">
        <v>0</v>
      </c>
      <c r="AG1088" s="29">
        <v>0</v>
      </c>
      <c r="AH1088" s="29">
        <v>0</v>
      </c>
      <c r="AI1088" s="29">
        <v>0</v>
      </c>
      <c r="AJ1088" s="29">
        <v>0</v>
      </c>
      <c r="AK1088" s="29">
        <v>0</v>
      </c>
      <c r="AL1088" s="53">
        <v>1</v>
      </c>
      <c r="AM1088" s="29" t="s">
        <v>20651</v>
      </c>
      <c r="AN1088" s="29" t="s">
        <v>20651</v>
      </c>
      <c r="AO1088" s="29">
        <v>0</v>
      </c>
      <c r="AP1088" s="30">
        <v>0</v>
      </c>
      <c r="AQ1088" s="30">
        <v>0</v>
      </c>
    </row>
    <row r="1089" spans="1:43" x14ac:dyDescent="0.25">
      <c r="A1089" t="s">
        <v>20647</v>
      </c>
      <c r="B1089" t="s">
        <v>20652</v>
      </c>
      <c r="C1089" s="34">
        <v>10000064434944</v>
      </c>
      <c r="D1089">
        <v>9121038</v>
      </c>
      <c r="E1089" t="s">
        <v>20649</v>
      </c>
      <c r="F1089" t="s">
        <v>20651</v>
      </c>
      <c r="G1089" t="s">
        <v>89</v>
      </c>
      <c r="H1089" t="s">
        <v>90</v>
      </c>
      <c r="I1089" t="s">
        <v>137</v>
      </c>
      <c r="J1089" t="s">
        <v>20650</v>
      </c>
      <c r="K1089">
        <v>0</v>
      </c>
      <c r="L1089" t="s">
        <v>20652</v>
      </c>
      <c r="M1089" t="s">
        <v>20652</v>
      </c>
      <c r="N1089">
        <v>0</v>
      </c>
      <c r="O1089">
        <v>29</v>
      </c>
      <c r="P1089" s="17">
        <v>46022</v>
      </c>
      <c r="Q1089" s="19">
        <v>0</v>
      </c>
      <c r="R1089" t="s">
        <v>24</v>
      </c>
      <c r="S1089" s="17">
        <v>45737</v>
      </c>
      <c r="U1089" s="29">
        <v>0</v>
      </c>
      <c r="V1089" s="29">
        <v>0</v>
      </c>
      <c r="W1089" s="29">
        <v>0</v>
      </c>
      <c r="X1089" s="29">
        <f t="shared" si="16"/>
        <v>2</v>
      </c>
      <c r="Y1089" s="33">
        <v>0</v>
      </c>
      <c r="Z1089" s="29">
        <v>0</v>
      </c>
      <c r="AA1089" s="29">
        <v>0</v>
      </c>
      <c r="AB1089" s="29">
        <v>0</v>
      </c>
      <c r="AC1089" s="33">
        <v>0</v>
      </c>
      <c r="AD1089" s="33">
        <v>22.122333333333334</v>
      </c>
      <c r="AE1089" s="29">
        <v>0</v>
      </c>
      <c r="AG1089" s="29">
        <v>0</v>
      </c>
      <c r="AH1089" s="29">
        <v>0</v>
      </c>
      <c r="AI1089" s="29">
        <v>0</v>
      </c>
      <c r="AJ1089" s="29">
        <v>0</v>
      </c>
      <c r="AK1089" s="29">
        <v>0</v>
      </c>
      <c r="AL1089" s="53">
        <v>2</v>
      </c>
      <c r="AM1089" s="29" t="s">
        <v>20651</v>
      </c>
      <c r="AN1089" s="29" t="s">
        <v>20651</v>
      </c>
      <c r="AO1089" s="29">
        <v>0</v>
      </c>
      <c r="AP1089" s="30">
        <v>0</v>
      </c>
      <c r="AQ1089" s="30">
        <v>0</v>
      </c>
    </row>
    <row r="1090" spans="1:43" x14ac:dyDescent="0.25">
      <c r="A1090" t="s">
        <v>20647</v>
      </c>
      <c r="B1090" t="s">
        <v>20652</v>
      </c>
      <c r="C1090" s="34">
        <v>10000064434992</v>
      </c>
      <c r="D1090">
        <v>9121039</v>
      </c>
      <c r="E1090" t="s">
        <v>20649</v>
      </c>
      <c r="F1090" t="s">
        <v>20651</v>
      </c>
      <c r="G1090" t="s">
        <v>89</v>
      </c>
      <c r="H1090" t="s">
        <v>90</v>
      </c>
      <c r="I1090" t="s">
        <v>14</v>
      </c>
      <c r="J1090" t="s">
        <v>20650</v>
      </c>
      <c r="K1090">
        <v>0</v>
      </c>
      <c r="L1090" t="s">
        <v>20652</v>
      </c>
      <c r="M1090" t="s">
        <v>20652</v>
      </c>
      <c r="N1090">
        <v>0</v>
      </c>
      <c r="O1090">
        <v>14</v>
      </c>
      <c r="P1090" s="17">
        <v>46022</v>
      </c>
      <c r="Q1090" s="19">
        <v>0</v>
      </c>
      <c r="R1090" t="s">
        <v>24</v>
      </c>
      <c r="S1090" s="17">
        <v>45737</v>
      </c>
      <c r="U1090" s="29">
        <v>0</v>
      </c>
      <c r="V1090" s="29">
        <v>0</v>
      </c>
      <c r="W1090" s="29">
        <v>0</v>
      </c>
      <c r="X1090" s="29">
        <f t="shared" si="16"/>
        <v>1</v>
      </c>
      <c r="Y1090" s="33">
        <v>0</v>
      </c>
      <c r="Z1090" s="29">
        <v>0</v>
      </c>
      <c r="AA1090" s="29">
        <v>0</v>
      </c>
      <c r="AB1090" s="29">
        <v>0</v>
      </c>
      <c r="AC1090" s="33">
        <v>0</v>
      </c>
      <c r="AD1090" s="33">
        <v>208.19110000000001</v>
      </c>
      <c r="AE1090" s="29">
        <v>0</v>
      </c>
      <c r="AG1090" s="29">
        <v>0</v>
      </c>
      <c r="AH1090" s="29">
        <v>0</v>
      </c>
      <c r="AI1090" s="29">
        <v>0</v>
      </c>
      <c r="AJ1090" s="29">
        <v>0</v>
      </c>
      <c r="AK1090" s="29">
        <v>0</v>
      </c>
      <c r="AL1090" s="53">
        <v>1</v>
      </c>
      <c r="AM1090" s="29" t="s">
        <v>20651</v>
      </c>
      <c r="AN1090" s="29" t="s">
        <v>20651</v>
      </c>
      <c r="AO1090" s="29">
        <v>0</v>
      </c>
      <c r="AP1090" s="30">
        <v>0</v>
      </c>
      <c r="AQ1090" s="30">
        <v>0</v>
      </c>
    </row>
    <row r="1091" spans="1:43" x14ac:dyDescent="0.25">
      <c r="A1091" t="s">
        <v>20647</v>
      </c>
      <c r="B1091" t="s">
        <v>20652</v>
      </c>
      <c r="C1091" s="34">
        <v>10000064435075</v>
      </c>
      <c r="D1091">
        <v>3574761</v>
      </c>
      <c r="E1091" t="s">
        <v>20649</v>
      </c>
      <c r="F1091" t="s">
        <v>20651</v>
      </c>
      <c r="G1091" t="s">
        <v>89</v>
      </c>
      <c r="H1091" t="s">
        <v>90</v>
      </c>
      <c r="I1091" t="s">
        <v>10</v>
      </c>
      <c r="J1091" t="s">
        <v>20650</v>
      </c>
      <c r="K1091">
        <v>0</v>
      </c>
      <c r="L1091" t="s">
        <v>20652</v>
      </c>
      <c r="M1091" t="s">
        <v>20652</v>
      </c>
      <c r="N1091">
        <v>0</v>
      </c>
      <c r="O1091">
        <v>29</v>
      </c>
      <c r="P1091" s="17">
        <v>46022</v>
      </c>
      <c r="Q1091" s="19">
        <v>0</v>
      </c>
      <c r="R1091" t="s">
        <v>24</v>
      </c>
      <c r="S1091" s="17">
        <v>45737</v>
      </c>
      <c r="U1091" s="29">
        <v>0</v>
      </c>
      <c r="V1091" s="29">
        <v>0</v>
      </c>
      <c r="W1091" s="29">
        <v>0</v>
      </c>
      <c r="X1091" s="29">
        <f t="shared" ref="X1091:X1154" si="17">AL1091</f>
        <v>1</v>
      </c>
      <c r="Y1091" s="33">
        <v>0</v>
      </c>
      <c r="Z1091" s="29">
        <v>0</v>
      </c>
      <c r="AA1091" s="29">
        <v>0</v>
      </c>
      <c r="AB1091" s="29">
        <v>0</v>
      </c>
      <c r="AC1091" s="33">
        <v>0</v>
      </c>
      <c r="AD1091" s="33">
        <v>163.4547</v>
      </c>
      <c r="AE1091" s="29">
        <v>0</v>
      </c>
      <c r="AG1091" s="29">
        <v>0</v>
      </c>
      <c r="AH1091" s="29">
        <v>0</v>
      </c>
      <c r="AI1091" s="29">
        <v>0</v>
      </c>
      <c r="AJ1091" s="29">
        <v>0</v>
      </c>
      <c r="AK1091" s="29">
        <v>0</v>
      </c>
      <c r="AL1091" s="53">
        <v>1</v>
      </c>
      <c r="AM1091" s="29" t="s">
        <v>20651</v>
      </c>
      <c r="AN1091" s="29" t="s">
        <v>20651</v>
      </c>
      <c r="AO1091" s="29">
        <v>0</v>
      </c>
      <c r="AP1091" s="30">
        <v>0</v>
      </c>
      <c r="AQ1091" s="30">
        <v>0</v>
      </c>
    </row>
    <row r="1092" spans="1:43" x14ac:dyDescent="0.25">
      <c r="A1092" t="s">
        <v>20647</v>
      </c>
      <c r="B1092" t="s">
        <v>20652</v>
      </c>
      <c r="C1092" s="34">
        <v>10000064435128</v>
      </c>
      <c r="D1092">
        <v>9121060</v>
      </c>
      <c r="E1092" t="s">
        <v>20649</v>
      </c>
      <c r="F1092" t="s">
        <v>20651</v>
      </c>
      <c r="G1092" t="s">
        <v>89</v>
      </c>
      <c r="H1092" t="s">
        <v>90</v>
      </c>
      <c r="I1092" t="s">
        <v>14</v>
      </c>
      <c r="J1092" t="s">
        <v>20650</v>
      </c>
      <c r="K1092">
        <v>0</v>
      </c>
      <c r="L1092" t="s">
        <v>20652</v>
      </c>
      <c r="M1092" t="s">
        <v>20652</v>
      </c>
      <c r="N1092">
        <v>0</v>
      </c>
      <c r="O1092">
        <v>77</v>
      </c>
      <c r="P1092" s="17">
        <v>46022</v>
      </c>
      <c r="Q1092" s="19">
        <v>0</v>
      </c>
      <c r="R1092" t="s">
        <v>24</v>
      </c>
      <c r="S1092" s="17">
        <v>45737</v>
      </c>
      <c r="U1092" s="29">
        <v>0</v>
      </c>
      <c r="V1092" s="29">
        <v>0</v>
      </c>
      <c r="W1092" s="29">
        <v>0</v>
      </c>
      <c r="X1092" s="29">
        <f t="shared" si="17"/>
        <v>1</v>
      </c>
      <c r="Y1092" s="33">
        <v>0</v>
      </c>
      <c r="Z1092" s="29">
        <v>0</v>
      </c>
      <c r="AA1092" s="29">
        <v>0</v>
      </c>
      <c r="AB1092" s="29">
        <v>0</v>
      </c>
      <c r="AC1092" s="33">
        <v>0</v>
      </c>
      <c r="AD1092" s="33">
        <v>200.7706</v>
      </c>
      <c r="AE1092" s="29">
        <v>0</v>
      </c>
      <c r="AG1092" s="29">
        <v>0</v>
      </c>
      <c r="AH1092" s="29">
        <v>0</v>
      </c>
      <c r="AI1092" s="29">
        <v>0</v>
      </c>
      <c r="AJ1092" s="29">
        <v>0</v>
      </c>
      <c r="AK1092" s="29">
        <v>0</v>
      </c>
      <c r="AL1092" s="53">
        <v>1</v>
      </c>
      <c r="AM1092" s="29" t="s">
        <v>20651</v>
      </c>
      <c r="AN1092" s="29" t="s">
        <v>20651</v>
      </c>
      <c r="AO1092" s="29">
        <v>0</v>
      </c>
      <c r="AP1092" s="30">
        <v>0</v>
      </c>
      <c r="AQ1092" s="30">
        <v>0</v>
      </c>
    </row>
    <row r="1093" spans="1:43" x14ac:dyDescent="0.25">
      <c r="A1093" t="s">
        <v>20647</v>
      </c>
      <c r="B1093" t="s">
        <v>20652</v>
      </c>
      <c r="C1093" s="34">
        <v>10000064435132</v>
      </c>
      <c r="D1093">
        <v>3574763</v>
      </c>
      <c r="E1093" t="s">
        <v>20649</v>
      </c>
      <c r="F1093" t="s">
        <v>20651</v>
      </c>
      <c r="G1093" t="s">
        <v>89</v>
      </c>
      <c r="H1093" t="s">
        <v>90</v>
      </c>
      <c r="I1093" t="s">
        <v>10</v>
      </c>
      <c r="J1093" t="s">
        <v>20650</v>
      </c>
      <c r="K1093">
        <v>0</v>
      </c>
      <c r="L1093" t="s">
        <v>20652</v>
      </c>
      <c r="M1093" t="s">
        <v>20652</v>
      </c>
      <c r="N1093">
        <v>0</v>
      </c>
      <c r="O1093">
        <v>12</v>
      </c>
      <c r="P1093" s="17">
        <v>46022</v>
      </c>
      <c r="Q1093" s="19">
        <v>0</v>
      </c>
      <c r="R1093" t="s">
        <v>24</v>
      </c>
      <c r="S1093" s="17">
        <v>45737</v>
      </c>
      <c r="U1093" s="29">
        <v>0</v>
      </c>
      <c r="V1093" s="29">
        <v>0</v>
      </c>
      <c r="W1093" s="29">
        <v>0</v>
      </c>
      <c r="X1093" s="29">
        <f t="shared" si="17"/>
        <v>1</v>
      </c>
      <c r="Y1093" s="33">
        <v>0</v>
      </c>
      <c r="Z1093" s="29">
        <v>0</v>
      </c>
      <c r="AA1093" s="29">
        <v>0</v>
      </c>
      <c r="AB1093" s="29">
        <v>0</v>
      </c>
      <c r="AC1093" s="33">
        <v>0</v>
      </c>
      <c r="AD1093" s="33">
        <v>182.6995</v>
      </c>
      <c r="AE1093" s="29">
        <v>0</v>
      </c>
      <c r="AG1093" s="29">
        <v>0</v>
      </c>
      <c r="AH1093" s="29">
        <v>0</v>
      </c>
      <c r="AI1093" s="29">
        <v>0</v>
      </c>
      <c r="AJ1093" s="29">
        <v>0</v>
      </c>
      <c r="AK1093" s="29">
        <v>0</v>
      </c>
      <c r="AL1093" s="53">
        <v>1</v>
      </c>
      <c r="AM1093" s="29" t="s">
        <v>20651</v>
      </c>
      <c r="AN1093" s="29" t="s">
        <v>20651</v>
      </c>
      <c r="AO1093" s="29">
        <v>0</v>
      </c>
      <c r="AP1093" s="30">
        <v>0</v>
      </c>
      <c r="AQ1093" s="30">
        <v>0</v>
      </c>
    </row>
    <row r="1094" spans="1:43" x14ac:dyDescent="0.25">
      <c r="A1094" t="s">
        <v>20647</v>
      </c>
      <c r="B1094" t="s">
        <v>20652</v>
      </c>
      <c r="C1094" s="34">
        <v>10000064435141</v>
      </c>
      <c r="D1094">
        <v>3574764</v>
      </c>
      <c r="E1094" t="s">
        <v>20649</v>
      </c>
      <c r="F1094" t="s">
        <v>20651</v>
      </c>
      <c r="G1094" t="s">
        <v>89</v>
      </c>
      <c r="H1094" t="s">
        <v>90</v>
      </c>
      <c r="I1094" t="s">
        <v>14</v>
      </c>
      <c r="J1094" t="s">
        <v>20650</v>
      </c>
      <c r="K1094">
        <v>0</v>
      </c>
      <c r="L1094" t="s">
        <v>20652</v>
      </c>
      <c r="M1094" t="s">
        <v>20652</v>
      </c>
      <c r="N1094">
        <v>0</v>
      </c>
      <c r="O1094">
        <v>77</v>
      </c>
      <c r="P1094" s="17">
        <v>46022</v>
      </c>
      <c r="Q1094" s="19">
        <v>0</v>
      </c>
      <c r="R1094" t="s">
        <v>24</v>
      </c>
      <c r="S1094" s="17">
        <v>45737</v>
      </c>
      <c r="U1094" s="29">
        <v>0</v>
      </c>
      <c r="V1094" s="29">
        <v>0</v>
      </c>
      <c r="W1094" s="29">
        <v>0</v>
      </c>
      <c r="X1094" s="29">
        <f t="shared" si="17"/>
        <v>1</v>
      </c>
      <c r="Y1094" s="33">
        <v>0</v>
      </c>
      <c r="Z1094" s="29">
        <v>0</v>
      </c>
      <c r="AA1094" s="29">
        <v>0</v>
      </c>
      <c r="AB1094" s="29">
        <v>0</v>
      </c>
      <c r="AC1094" s="33">
        <v>0</v>
      </c>
      <c r="AD1094" s="33">
        <v>230.88910000000001</v>
      </c>
      <c r="AE1094" s="29">
        <v>0</v>
      </c>
      <c r="AG1094" s="29">
        <v>0</v>
      </c>
      <c r="AH1094" s="29">
        <v>0</v>
      </c>
      <c r="AI1094" s="29">
        <v>0</v>
      </c>
      <c r="AJ1094" s="29">
        <v>0</v>
      </c>
      <c r="AK1094" s="29">
        <v>0</v>
      </c>
      <c r="AL1094" s="53">
        <v>1</v>
      </c>
      <c r="AM1094" s="29" t="s">
        <v>20651</v>
      </c>
      <c r="AN1094" s="29" t="s">
        <v>20651</v>
      </c>
      <c r="AO1094" s="29">
        <v>0</v>
      </c>
      <c r="AP1094" s="30">
        <v>0</v>
      </c>
      <c r="AQ1094" s="30">
        <v>0</v>
      </c>
    </row>
    <row r="1095" spans="1:43" x14ac:dyDescent="0.25">
      <c r="A1095" t="s">
        <v>20647</v>
      </c>
      <c r="B1095" t="s">
        <v>20652</v>
      </c>
      <c r="C1095" s="34">
        <v>10000064435259</v>
      </c>
      <c r="D1095">
        <v>155253</v>
      </c>
      <c r="E1095" t="s">
        <v>20649</v>
      </c>
      <c r="F1095" t="s">
        <v>20651</v>
      </c>
      <c r="G1095" t="s">
        <v>89</v>
      </c>
      <c r="H1095" t="s">
        <v>90</v>
      </c>
      <c r="I1095" t="s">
        <v>10</v>
      </c>
      <c r="J1095" t="s">
        <v>20650</v>
      </c>
      <c r="K1095">
        <v>0</v>
      </c>
      <c r="L1095" t="s">
        <v>20652</v>
      </c>
      <c r="M1095" t="s">
        <v>20652</v>
      </c>
      <c r="N1095">
        <v>0</v>
      </c>
      <c r="O1095">
        <v>19</v>
      </c>
      <c r="P1095" s="17">
        <v>46022</v>
      </c>
      <c r="Q1095" s="19">
        <v>0</v>
      </c>
      <c r="R1095" t="s">
        <v>24</v>
      </c>
      <c r="S1095" s="17">
        <v>45737</v>
      </c>
      <c r="U1095" s="29">
        <v>0</v>
      </c>
      <c r="V1095" s="29">
        <v>0</v>
      </c>
      <c r="W1095" s="29">
        <v>0</v>
      </c>
      <c r="X1095" s="29">
        <f t="shared" si="17"/>
        <v>2</v>
      </c>
      <c r="Y1095" s="33">
        <v>0</v>
      </c>
      <c r="Z1095" s="29">
        <v>0</v>
      </c>
      <c r="AA1095" s="29">
        <v>0</v>
      </c>
      <c r="AB1095" s="29">
        <v>0</v>
      </c>
      <c r="AC1095" s="33">
        <v>0</v>
      </c>
      <c r="AD1095" s="33">
        <v>100.36266666666666</v>
      </c>
      <c r="AE1095" s="29">
        <v>0</v>
      </c>
      <c r="AG1095" s="29">
        <v>0</v>
      </c>
      <c r="AH1095" s="29">
        <v>0</v>
      </c>
      <c r="AI1095" s="29">
        <v>0</v>
      </c>
      <c r="AJ1095" s="29">
        <v>0</v>
      </c>
      <c r="AK1095" s="29">
        <v>0</v>
      </c>
      <c r="AL1095" s="53">
        <v>2</v>
      </c>
      <c r="AM1095" s="29" t="s">
        <v>20651</v>
      </c>
      <c r="AN1095" s="29" t="s">
        <v>20651</v>
      </c>
      <c r="AO1095" s="29">
        <v>0</v>
      </c>
      <c r="AP1095" s="30">
        <v>0</v>
      </c>
      <c r="AQ1095" s="30">
        <v>0</v>
      </c>
    </row>
    <row r="1096" spans="1:43" x14ac:dyDescent="0.25">
      <c r="A1096" t="s">
        <v>20647</v>
      </c>
      <c r="B1096" t="s">
        <v>20652</v>
      </c>
      <c r="C1096" s="34">
        <v>10000064435315</v>
      </c>
      <c r="D1096">
        <v>9121097</v>
      </c>
      <c r="E1096" t="s">
        <v>20649</v>
      </c>
      <c r="F1096" t="s">
        <v>20651</v>
      </c>
      <c r="G1096" t="s">
        <v>89</v>
      </c>
      <c r="H1096" t="s">
        <v>90</v>
      </c>
      <c r="I1096" t="s">
        <v>14</v>
      </c>
      <c r="J1096" t="s">
        <v>20650</v>
      </c>
      <c r="K1096">
        <v>0</v>
      </c>
      <c r="L1096" t="s">
        <v>20652</v>
      </c>
      <c r="M1096" t="s">
        <v>20652</v>
      </c>
      <c r="N1096">
        <v>0</v>
      </c>
      <c r="O1096">
        <v>1</v>
      </c>
      <c r="P1096" s="17">
        <v>46022</v>
      </c>
      <c r="Q1096" s="19">
        <v>0</v>
      </c>
      <c r="R1096" t="s">
        <v>24</v>
      </c>
      <c r="S1096" s="17">
        <v>45737</v>
      </c>
      <c r="U1096" s="29">
        <v>0</v>
      </c>
      <c r="V1096" s="29">
        <v>0</v>
      </c>
      <c r="W1096" s="29">
        <v>0</v>
      </c>
      <c r="X1096" s="29">
        <f t="shared" si="17"/>
        <v>1</v>
      </c>
      <c r="Y1096" s="33">
        <v>0</v>
      </c>
      <c r="Z1096" s="29">
        <v>0</v>
      </c>
      <c r="AA1096" s="29">
        <v>0</v>
      </c>
      <c r="AB1096" s="29">
        <v>0</v>
      </c>
      <c r="AC1096" s="33">
        <v>0</v>
      </c>
      <c r="AD1096" s="33">
        <v>38.916399999999996</v>
      </c>
      <c r="AE1096" s="29">
        <v>0</v>
      </c>
      <c r="AG1096" s="29">
        <v>0</v>
      </c>
      <c r="AH1096" s="29">
        <v>0</v>
      </c>
      <c r="AI1096" s="29">
        <v>0</v>
      </c>
      <c r="AJ1096" s="29">
        <v>0</v>
      </c>
      <c r="AK1096" s="29">
        <v>0</v>
      </c>
      <c r="AL1096" s="53">
        <v>1</v>
      </c>
      <c r="AM1096" s="29" t="s">
        <v>20651</v>
      </c>
      <c r="AN1096" s="29" t="s">
        <v>20651</v>
      </c>
      <c r="AO1096" s="29">
        <v>0</v>
      </c>
      <c r="AP1096" s="30">
        <v>0</v>
      </c>
      <c r="AQ1096" s="30">
        <v>0</v>
      </c>
    </row>
    <row r="1097" spans="1:43" x14ac:dyDescent="0.25">
      <c r="A1097" t="s">
        <v>20647</v>
      </c>
      <c r="B1097" t="s">
        <v>20652</v>
      </c>
      <c r="C1097" s="34">
        <v>10000064435360</v>
      </c>
      <c r="D1097">
        <v>9121134</v>
      </c>
      <c r="E1097" t="s">
        <v>20649</v>
      </c>
      <c r="F1097" t="s">
        <v>20651</v>
      </c>
      <c r="G1097" t="s">
        <v>89</v>
      </c>
      <c r="H1097" t="s">
        <v>90</v>
      </c>
      <c r="I1097" t="s">
        <v>14</v>
      </c>
      <c r="J1097" t="s">
        <v>20650</v>
      </c>
      <c r="K1097">
        <v>0</v>
      </c>
      <c r="L1097" t="s">
        <v>20652</v>
      </c>
      <c r="M1097" t="s">
        <v>20652</v>
      </c>
      <c r="N1097">
        <v>0</v>
      </c>
      <c r="O1097">
        <v>8</v>
      </c>
      <c r="P1097" s="17">
        <v>46022</v>
      </c>
      <c r="Q1097" s="19">
        <v>0</v>
      </c>
      <c r="R1097" t="s">
        <v>24</v>
      </c>
      <c r="S1097" s="17">
        <v>45737</v>
      </c>
      <c r="U1097" s="29">
        <v>0</v>
      </c>
      <c r="V1097" s="29">
        <v>0</v>
      </c>
      <c r="W1097" s="29">
        <v>0</v>
      </c>
      <c r="X1097" s="29">
        <f t="shared" si="17"/>
        <v>2</v>
      </c>
      <c r="Y1097" s="33">
        <v>0</v>
      </c>
      <c r="Z1097" s="29">
        <v>0</v>
      </c>
      <c r="AA1097" s="29">
        <v>0</v>
      </c>
      <c r="AB1097" s="29">
        <v>0</v>
      </c>
      <c r="AC1097" s="33">
        <v>0</v>
      </c>
      <c r="AD1097" s="33">
        <v>43.771250000000002</v>
      </c>
      <c r="AE1097" s="29">
        <v>0</v>
      </c>
      <c r="AG1097" s="29">
        <v>0</v>
      </c>
      <c r="AH1097" s="29">
        <v>0</v>
      </c>
      <c r="AI1097" s="29">
        <v>0</v>
      </c>
      <c r="AJ1097" s="29">
        <v>0</v>
      </c>
      <c r="AK1097" s="29">
        <v>0</v>
      </c>
      <c r="AL1097" s="53">
        <v>2</v>
      </c>
      <c r="AM1097" s="29" t="s">
        <v>20651</v>
      </c>
      <c r="AN1097" s="29" t="s">
        <v>20651</v>
      </c>
      <c r="AO1097" s="29">
        <v>0</v>
      </c>
      <c r="AP1097" s="30">
        <v>0</v>
      </c>
      <c r="AQ1097" s="30">
        <v>0</v>
      </c>
    </row>
    <row r="1098" spans="1:43" x14ac:dyDescent="0.25">
      <c r="A1098" t="s">
        <v>20647</v>
      </c>
      <c r="B1098" t="s">
        <v>20652</v>
      </c>
      <c r="C1098" s="34">
        <v>10000064435460</v>
      </c>
      <c r="D1098">
        <v>9121126</v>
      </c>
      <c r="E1098" t="s">
        <v>20649</v>
      </c>
      <c r="F1098" t="s">
        <v>20651</v>
      </c>
      <c r="G1098" t="s">
        <v>89</v>
      </c>
      <c r="H1098" t="s">
        <v>90</v>
      </c>
      <c r="I1098" t="s">
        <v>10</v>
      </c>
      <c r="J1098" t="s">
        <v>20650</v>
      </c>
      <c r="K1098">
        <v>0</v>
      </c>
      <c r="L1098" t="s">
        <v>20652</v>
      </c>
      <c r="M1098" t="s">
        <v>20652</v>
      </c>
      <c r="N1098">
        <v>0</v>
      </c>
      <c r="O1098">
        <v>80</v>
      </c>
      <c r="P1098" s="17">
        <v>46022</v>
      </c>
      <c r="Q1098" s="19">
        <v>0</v>
      </c>
      <c r="R1098" t="s">
        <v>24</v>
      </c>
      <c r="S1098" s="17">
        <v>45737</v>
      </c>
      <c r="U1098" s="29">
        <v>0</v>
      </c>
      <c r="V1098" s="29">
        <v>0</v>
      </c>
      <c r="W1098" s="29">
        <v>0</v>
      </c>
      <c r="X1098" s="29">
        <f t="shared" si="17"/>
        <v>1</v>
      </c>
      <c r="Y1098" s="33">
        <v>0</v>
      </c>
      <c r="Z1098" s="29">
        <v>0</v>
      </c>
      <c r="AA1098" s="29">
        <v>0</v>
      </c>
      <c r="AB1098" s="29">
        <v>0</v>
      </c>
      <c r="AC1098" s="33">
        <v>0</v>
      </c>
      <c r="AD1098" s="33">
        <v>404.43180000000001</v>
      </c>
      <c r="AE1098" s="29">
        <v>0</v>
      </c>
      <c r="AG1098" s="29">
        <v>0</v>
      </c>
      <c r="AH1098" s="29">
        <v>0</v>
      </c>
      <c r="AI1098" s="29">
        <v>0</v>
      </c>
      <c r="AJ1098" s="29">
        <v>0</v>
      </c>
      <c r="AK1098" s="29">
        <v>0</v>
      </c>
      <c r="AL1098" s="53">
        <v>1</v>
      </c>
      <c r="AM1098" s="29" t="s">
        <v>20651</v>
      </c>
      <c r="AN1098" s="29" t="s">
        <v>20651</v>
      </c>
      <c r="AO1098" s="29">
        <v>0</v>
      </c>
      <c r="AP1098" s="30">
        <v>0</v>
      </c>
      <c r="AQ1098" s="30">
        <v>0</v>
      </c>
    </row>
    <row r="1099" spans="1:43" x14ac:dyDescent="0.25">
      <c r="A1099" t="s">
        <v>20647</v>
      </c>
      <c r="B1099" t="s">
        <v>20652</v>
      </c>
      <c r="C1099" s="34">
        <v>10000064435491</v>
      </c>
      <c r="D1099">
        <v>3574784</v>
      </c>
      <c r="E1099" t="s">
        <v>20649</v>
      </c>
      <c r="F1099" t="s">
        <v>20651</v>
      </c>
      <c r="G1099" t="s">
        <v>89</v>
      </c>
      <c r="H1099" t="s">
        <v>90</v>
      </c>
      <c r="I1099" t="s">
        <v>137</v>
      </c>
      <c r="J1099" t="s">
        <v>20650</v>
      </c>
      <c r="K1099">
        <v>0</v>
      </c>
      <c r="L1099" t="s">
        <v>20652</v>
      </c>
      <c r="M1099" t="s">
        <v>20652</v>
      </c>
      <c r="N1099">
        <v>0</v>
      </c>
      <c r="O1099">
        <v>15</v>
      </c>
      <c r="P1099" s="17">
        <v>46022</v>
      </c>
      <c r="Q1099" s="19">
        <v>0</v>
      </c>
      <c r="R1099" t="s">
        <v>24</v>
      </c>
      <c r="S1099" s="17">
        <v>45737</v>
      </c>
      <c r="U1099" s="29">
        <v>0</v>
      </c>
      <c r="V1099" s="29">
        <v>0</v>
      </c>
      <c r="W1099" s="29">
        <v>0</v>
      </c>
      <c r="X1099" s="29">
        <f t="shared" si="17"/>
        <v>2</v>
      </c>
      <c r="Y1099" s="33">
        <v>0</v>
      </c>
      <c r="Z1099" s="29">
        <v>0</v>
      </c>
      <c r="AA1099" s="29">
        <v>0</v>
      </c>
      <c r="AB1099" s="29">
        <v>0</v>
      </c>
      <c r="AC1099" s="33">
        <v>0</v>
      </c>
      <c r="AD1099" s="33">
        <v>57.348333333333329</v>
      </c>
      <c r="AE1099" s="29">
        <v>0</v>
      </c>
      <c r="AG1099" s="29">
        <v>0</v>
      </c>
      <c r="AH1099" s="29">
        <v>0</v>
      </c>
      <c r="AI1099" s="29">
        <v>0</v>
      </c>
      <c r="AJ1099" s="29">
        <v>0</v>
      </c>
      <c r="AK1099" s="29">
        <v>0</v>
      </c>
      <c r="AL1099" s="53">
        <v>2</v>
      </c>
      <c r="AM1099" s="29" t="s">
        <v>20651</v>
      </c>
      <c r="AN1099" s="29" t="s">
        <v>20651</v>
      </c>
      <c r="AO1099" s="29">
        <v>0</v>
      </c>
      <c r="AP1099" s="30">
        <v>0</v>
      </c>
      <c r="AQ1099" s="30">
        <v>0</v>
      </c>
    </row>
    <row r="1100" spans="1:43" x14ac:dyDescent="0.25">
      <c r="A1100" t="s">
        <v>20647</v>
      </c>
      <c r="B1100" t="s">
        <v>20652</v>
      </c>
      <c r="C1100" s="34">
        <v>10000064435501</v>
      </c>
      <c r="D1100">
        <v>9121152</v>
      </c>
      <c r="E1100" t="s">
        <v>20649</v>
      </c>
      <c r="F1100" t="s">
        <v>20651</v>
      </c>
      <c r="G1100" t="s">
        <v>89</v>
      </c>
      <c r="H1100" t="s">
        <v>90</v>
      </c>
      <c r="I1100" t="s">
        <v>14</v>
      </c>
      <c r="J1100" t="s">
        <v>20650</v>
      </c>
      <c r="K1100">
        <v>0</v>
      </c>
      <c r="L1100" t="s">
        <v>20652</v>
      </c>
      <c r="M1100" t="s">
        <v>20652</v>
      </c>
      <c r="N1100">
        <v>0</v>
      </c>
      <c r="O1100">
        <v>25</v>
      </c>
      <c r="P1100" s="17">
        <v>46022</v>
      </c>
      <c r="Q1100" s="19">
        <v>0</v>
      </c>
      <c r="R1100" t="s">
        <v>24</v>
      </c>
      <c r="S1100" s="17">
        <v>45737</v>
      </c>
      <c r="U1100" s="29">
        <v>0</v>
      </c>
      <c r="V1100" s="29">
        <v>0</v>
      </c>
      <c r="W1100" s="29">
        <v>0</v>
      </c>
      <c r="X1100" s="29">
        <f t="shared" si="17"/>
        <v>1</v>
      </c>
      <c r="Y1100" s="33">
        <v>0</v>
      </c>
      <c r="Z1100" s="29">
        <v>0</v>
      </c>
      <c r="AA1100" s="29">
        <v>0</v>
      </c>
      <c r="AB1100" s="29">
        <v>0</v>
      </c>
      <c r="AC1100" s="33">
        <v>0</v>
      </c>
      <c r="AD1100" s="33">
        <v>46.870400000000004</v>
      </c>
      <c r="AE1100" s="29">
        <v>0</v>
      </c>
      <c r="AG1100" s="29">
        <v>0</v>
      </c>
      <c r="AH1100" s="29">
        <v>0</v>
      </c>
      <c r="AI1100" s="29">
        <v>0</v>
      </c>
      <c r="AJ1100" s="29">
        <v>0</v>
      </c>
      <c r="AK1100" s="29">
        <v>0</v>
      </c>
      <c r="AL1100" s="53">
        <v>1</v>
      </c>
      <c r="AM1100" s="29" t="s">
        <v>20651</v>
      </c>
      <c r="AN1100" s="29" t="s">
        <v>20651</v>
      </c>
      <c r="AO1100" s="29">
        <v>0</v>
      </c>
      <c r="AP1100" s="30">
        <v>0</v>
      </c>
      <c r="AQ1100" s="30">
        <v>0</v>
      </c>
    </row>
    <row r="1101" spans="1:43" x14ac:dyDescent="0.25">
      <c r="A1101" t="s">
        <v>20647</v>
      </c>
      <c r="B1101" t="s">
        <v>20652</v>
      </c>
      <c r="C1101" s="34">
        <v>10000064435559</v>
      </c>
      <c r="D1101">
        <v>9121168</v>
      </c>
      <c r="E1101" t="s">
        <v>20649</v>
      </c>
      <c r="F1101" t="s">
        <v>20651</v>
      </c>
      <c r="G1101" t="s">
        <v>89</v>
      </c>
      <c r="H1101" t="s">
        <v>90</v>
      </c>
      <c r="I1101" t="s">
        <v>10</v>
      </c>
      <c r="J1101" t="s">
        <v>20650</v>
      </c>
      <c r="K1101">
        <v>0</v>
      </c>
      <c r="L1101" t="s">
        <v>20652</v>
      </c>
      <c r="M1101" t="s">
        <v>20652</v>
      </c>
      <c r="N1101">
        <v>0</v>
      </c>
      <c r="O1101">
        <v>3</v>
      </c>
      <c r="P1101" s="17">
        <v>46022</v>
      </c>
      <c r="Q1101" s="19">
        <v>0</v>
      </c>
      <c r="R1101" t="s">
        <v>24</v>
      </c>
      <c r="S1101" s="17">
        <v>45737</v>
      </c>
      <c r="U1101" s="29">
        <v>0</v>
      </c>
      <c r="V1101" s="29">
        <v>0</v>
      </c>
      <c r="W1101" s="29">
        <v>0</v>
      </c>
      <c r="X1101" s="29">
        <f t="shared" si="17"/>
        <v>2</v>
      </c>
      <c r="Y1101" s="33">
        <v>0</v>
      </c>
      <c r="Z1101" s="29">
        <v>0</v>
      </c>
      <c r="AA1101" s="29">
        <v>0</v>
      </c>
      <c r="AB1101" s="29">
        <v>0</v>
      </c>
      <c r="AC1101" s="33">
        <v>0</v>
      </c>
      <c r="AD1101" s="33">
        <v>15.623466666666667</v>
      </c>
      <c r="AE1101" s="29">
        <v>0</v>
      </c>
      <c r="AG1101" s="29">
        <v>0</v>
      </c>
      <c r="AH1101" s="29">
        <v>0</v>
      </c>
      <c r="AI1101" s="29">
        <v>0</v>
      </c>
      <c r="AJ1101" s="29">
        <v>0</v>
      </c>
      <c r="AK1101" s="29">
        <v>0</v>
      </c>
      <c r="AL1101" s="53">
        <v>2</v>
      </c>
      <c r="AM1101" s="29" t="s">
        <v>20651</v>
      </c>
      <c r="AN1101" s="29" t="s">
        <v>20651</v>
      </c>
      <c r="AO1101" s="29">
        <v>0</v>
      </c>
      <c r="AP1101" s="30">
        <v>0</v>
      </c>
      <c r="AQ1101" s="30">
        <v>0</v>
      </c>
    </row>
    <row r="1102" spans="1:43" x14ac:dyDescent="0.25">
      <c r="A1102" t="s">
        <v>20647</v>
      </c>
      <c r="B1102" t="s">
        <v>20652</v>
      </c>
      <c r="C1102" s="34">
        <v>10000064435562</v>
      </c>
      <c r="D1102">
        <v>9121169</v>
      </c>
      <c r="E1102" t="s">
        <v>20649</v>
      </c>
      <c r="F1102" t="s">
        <v>20651</v>
      </c>
      <c r="G1102" t="s">
        <v>89</v>
      </c>
      <c r="H1102" t="s">
        <v>90</v>
      </c>
      <c r="I1102" t="s">
        <v>10</v>
      </c>
      <c r="J1102" t="s">
        <v>20650</v>
      </c>
      <c r="K1102">
        <v>0</v>
      </c>
      <c r="L1102" t="s">
        <v>20652</v>
      </c>
      <c r="M1102" t="s">
        <v>20652</v>
      </c>
      <c r="N1102">
        <v>0</v>
      </c>
      <c r="O1102">
        <v>4</v>
      </c>
      <c r="P1102" s="17">
        <v>46022</v>
      </c>
      <c r="Q1102" s="19">
        <v>0</v>
      </c>
      <c r="R1102" t="s">
        <v>24</v>
      </c>
      <c r="S1102" s="17">
        <v>45737</v>
      </c>
      <c r="U1102" s="29">
        <v>0</v>
      </c>
      <c r="V1102" s="29">
        <v>0</v>
      </c>
      <c r="W1102" s="29">
        <v>0</v>
      </c>
      <c r="X1102" s="29">
        <f t="shared" si="17"/>
        <v>2</v>
      </c>
      <c r="Y1102" s="33">
        <v>0</v>
      </c>
      <c r="Z1102" s="29">
        <v>0</v>
      </c>
      <c r="AA1102" s="29">
        <v>0</v>
      </c>
      <c r="AB1102" s="29">
        <v>0</v>
      </c>
      <c r="AC1102" s="33">
        <v>0</v>
      </c>
      <c r="AD1102" s="33">
        <v>15.623466666666667</v>
      </c>
      <c r="AE1102" s="29">
        <v>0</v>
      </c>
      <c r="AG1102" s="29">
        <v>0</v>
      </c>
      <c r="AH1102" s="29">
        <v>0</v>
      </c>
      <c r="AI1102" s="29">
        <v>0</v>
      </c>
      <c r="AJ1102" s="29">
        <v>0</v>
      </c>
      <c r="AK1102" s="29">
        <v>0</v>
      </c>
      <c r="AL1102" s="53">
        <v>2</v>
      </c>
      <c r="AM1102" s="29" t="s">
        <v>20651</v>
      </c>
      <c r="AN1102" s="29" t="s">
        <v>20651</v>
      </c>
      <c r="AO1102" s="29">
        <v>0</v>
      </c>
      <c r="AP1102" s="30">
        <v>0</v>
      </c>
      <c r="AQ1102" s="30">
        <v>0</v>
      </c>
    </row>
    <row r="1103" spans="1:43" x14ac:dyDescent="0.25">
      <c r="A1103" t="s">
        <v>20647</v>
      </c>
      <c r="B1103" t="s">
        <v>20652</v>
      </c>
      <c r="C1103" s="34">
        <v>10000064435569</v>
      </c>
      <c r="D1103">
        <v>9121151</v>
      </c>
      <c r="E1103" t="s">
        <v>20649</v>
      </c>
      <c r="F1103" t="s">
        <v>20651</v>
      </c>
      <c r="G1103" t="s">
        <v>89</v>
      </c>
      <c r="H1103" t="s">
        <v>90</v>
      </c>
      <c r="I1103" t="s">
        <v>14</v>
      </c>
      <c r="J1103" t="s">
        <v>20650</v>
      </c>
      <c r="K1103">
        <v>0</v>
      </c>
      <c r="L1103" t="s">
        <v>20652</v>
      </c>
      <c r="M1103" t="s">
        <v>20652</v>
      </c>
      <c r="N1103">
        <v>0</v>
      </c>
      <c r="O1103">
        <v>21</v>
      </c>
      <c r="P1103" s="17">
        <v>46022</v>
      </c>
      <c r="Q1103" s="19">
        <v>0</v>
      </c>
      <c r="R1103" t="s">
        <v>24</v>
      </c>
      <c r="S1103" s="17">
        <v>45737</v>
      </c>
      <c r="U1103" s="29">
        <v>0</v>
      </c>
      <c r="V1103" s="29">
        <v>0</v>
      </c>
      <c r="W1103" s="29">
        <v>0</v>
      </c>
      <c r="X1103" s="29">
        <f t="shared" si="17"/>
        <v>1</v>
      </c>
      <c r="Y1103" s="33">
        <v>0</v>
      </c>
      <c r="Z1103" s="29">
        <v>0</v>
      </c>
      <c r="AA1103" s="29">
        <v>0</v>
      </c>
      <c r="AB1103" s="29">
        <v>0</v>
      </c>
      <c r="AC1103" s="33">
        <v>0</v>
      </c>
      <c r="AD1103" s="33">
        <v>46.637600000000006</v>
      </c>
      <c r="AE1103" s="29">
        <v>0</v>
      </c>
      <c r="AG1103" s="29">
        <v>0</v>
      </c>
      <c r="AH1103" s="29">
        <v>0</v>
      </c>
      <c r="AI1103" s="29">
        <v>0</v>
      </c>
      <c r="AJ1103" s="29">
        <v>0</v>
      </c>
      <c r="AK1103" s="29">
        <v>0</v>
      </c>
      <c r="AL1103" s="53">
        <v>1</v>
      </c>
      <c r="AM1103" s="29" t="s">
        <v>20651</v>
      </c>
      <c r="AN1103" s="29" t="s">
        <v>20651</v>
      </c>
      <c r="AO1103" s="29">
        <v>0</v>
      </c>
      <c r="AP1103" s="30">
        <v>0</v>
      </c>
      <c r="AQ1103" s="30">
        <v>0</v>
      </c>
    </row>
    <row r="1104" spans="1:43" x14ac:dyDescent="0.25">
      <c r="A1104" t="s">
        <v>20647</v>
      </c>
      <c r="B1104" t="s">
        <v>20652</v>
      </c>
      <c r="C1104" s="34">
        <v>10000064435660</v>
      </c>
      <c r="D1104">
        <v>9121159</v>
      </c>
      <c r="E1104" t="s">
        <v>20649</v>
      </c>
      <c r="F1104" t="s">
        <v>20651</v>
      </c>
      <c r="G1104" t="s">
        <v>89</v>
      </c>
      <c r="H1104" t="s">
        <v>90</v>
      </c>
      <c r="I1104" t="s">
        <v>10</v>
      </c>
      <c r="J1104" t="s">
        <v>20650</v>
      </c>
      <c r="K1104">
        <v>0</v>
      </c>
      <c r="L1104" t="s">
        <v>20652</v>
      </c>
      <c r="M1104" t="s">
        <v>20652</v>
      </c>
      <c r="N1104">
        <v>0</v>
      </c>
      <c r="O1104">
        <v>79</v>
      </c>
      <c r="P1104" s="17">
        <v>46022</v>
      </c>
      <c r="Q1104" s="19">
        <v>0</v>
      </c>
      <c r="R1104" t="s">
        <v>24</v>
      </c>
      <c r="S1104" s="17">
        <v>45737</v>
      </c>
      <c r="U1104" s="29">
        <v>0</v>
      </c>
      <c r="V1104" s="29">
        <v>0</v>
      </c>
      <c r="W1104" s="29">
        <v>0</v>
      </c>
      <c r="X1104" s="29">
        <f t="shared" si="17"/>
        <v>2</v>
      </c>
      <c r="Y1104" s="33">
        <v>0</v>
      </c>
      <c r="Z1104" s="29">
        <v>0</v>
      </c>
      <c r="AA1104" s="29">
        <v>0</v>
      </c>
      <c r="AB1104" s="29">
        <v>0</v>
      </c>
      <c r="AC1104" s="33">
        <v>0</v>
      </c>
      <c r="AD1104" s="33">
        <v>154.80876666666668</v>
      </c>
      <c r="AE1104" s="29">
        <v>0</v>
      </c>
      <c r="AG1104" s="29">
        <v>0</v>
      </c>
      <c r="AH1104" s="29">
        <v>0</v>
      </c>
      <c r="AI1104" s="29">
        <v>0</v>
      </c>
      <c r="AJ1104" s="29">
        <v>0</v>
      </c>
      <c r="AK1104" s="29">
        <v>0</v>
      </c>
      <c r="AL1104" s="53">
        <v>2</v>
      </c>
      <c r="AM1104" s="29" t="s">
        <v>20651</v>
      </c>
      <c r="AN1104" s="29" t="s">
        <v>20651</v>
      </c>
      <c r="AO1104" s="29">
        <v>0</v>
      </c>
      <c r="AP1104" s="30">
        <v>0</v>
      </c>
      <c r="AQ1104" s="30">
        <v>0</v>
      </c>
    </row>
    <row r="1105" spans="1:43" x14ac:dyDescent="0.25">
      <c r="A1105" t="s">
        <v>20647</v>
      </c>
      <c r="B1105" t="s">
        <v>20652</v>
      </c>
      <c r="C1105" s="34">
        <v>10000064435667</v>
      </c>
      <c r="D1105">
        <v>9121160</v>
      </c>
      <c r="E1105" t="s">
        <v>20649</v>
      </c>
      <c r="F1105" t="s">
        <v>20651</v>
      </c>
      <c r="G1105" t="s">
        <v>89</v>
      </c>
      <c r="H1105" t="s">
        <v>90</v>
      </c>
      <c r="I1105" t="s">
        <v>10</v>
      </c>
      <c r="J1105" t="s">
        <v>20650</v>
      </c>
      <c r="K1105">
        <v>0</v>
      </c>
      <c r="L1105" t="s">
        <v>20652</v>
      </c>
      <c r="M1105" t="s">
        <v>20652</v>
      </c>
      <c r="N1105">
        <v>0</v>
      </c>
      <c r="O1105">
        <v>79</v>
      </c>
      <c r="P1105" s="17">
        <v>46022</v>
      </c>
      <c r="Q1105" s="19">
        <v>0</v>
      </c>
      <c r="R1105" t="s">
        <v>24</v>
      </c>
      <c r="S1105" s="17">
        <v>45737</v>
      </c>
      <c r="U1105" s="29">
        <v>0</v>
      </c>
      <c r="V1105" s="29">
        <v>0</v>
      </c>
      <c r="W1105" s="29">
        <v>0</v>
      </c>
      <c r="X1105" s="29">
        <f t="shared" si="17"/>
        <v>2</v>
      </c>
      <c r="Y1105" s="33">
        <v>0</v>
      </c>
      <c r="Z1105" s="29">
        <v>0</v>
      </c>
      <c r="AA1105" s="29">
        <v>0</v>
      </c>
      <c r="AB1105" s="29">
        <v>0</v>
      </c>
      <c r="AC1105" s="33">
        <v>0</v>
      </c>
      <c r="AD1105" s="33">
        <v>153.19209999999998</v>
      </c>
      <c r="AE1105" s="29">
        <v>0</v>
      </c>
      <c r="AG1105" s="29">
        <v>0</v>
      </c>
      <c r="AH1105" s="29">
        <v>0</v>
      </c>
      <c r="AI1105" s="29">
        <v>0</v>
      </c>
      <c r="AJ1105" s="29">
        <v>0</v>
      </c>
      <c r="AK1105" s="29">
        <v>0</v>
      </c>
      <c r="AL1105" s="53">
        <v>2</v>
      </c>
      <c r="AM1105" s="29" t="s">
        <v>20651</v>
      </c>
      <c r="AN1105" s="29" t="s">
        <v>20651</v>
      </c>
      <c r="AO1105" s="29">
        <v>0</v>
      </c>
      <c r="AP1105" s="30">
        <v>0</v>
      </c>
      <c r="AQ1105" s="30">
        <v>0</v>
      </c>
    </row>
    <row r="1106" spans="1:43" x14ac:dyDescent="0.25">
      <c r="A1106" t="s">
        <v>20647</v>
      </c>
      <c r="B1106" t="s">
        <v>20652</v>
      </c>
      <c r="C1106" s="34">
        <v>10000064435709</v>
      </c>
      <c r="D1106">
        <v>3574816</v>
      </c>
      <c r="E1106" t="s">
        <v>20649</v>
      </c>
      <c r="F1106" t="s">
        <v>20651</v>
      </c>
      <c r="G1106" t="s">
        <v>89</v>
      </c>
      <c r="H1106" t="s">
        <v>90</v>
      </c>
      <c r="I1106" t="s">
        <v>10</v>
      </c>
      <c r="J1106" t="s">
        <v>20650</v>
      </c>
      <c r="K1106">
        <v>0</v>
      </c>
      <c r="L1106" t="s">
        <v>20652</v>
      </c>
      <c r="M1106" t="s">
        <v>20652</v>
      </c>
      <c r="N1106">
        <v>0</v>
      </c>
      <c r="O1106">
        <v>15</v>
      </c>
      <c r="P1106" s="17">
        <v>46022</v>
      </c>
      <c r="Q1106" s="19">
        <v>0</v>
      </c>
      <c r="R1106" t="s">
        <v>24</v>
      </c>
      <c r="S1106" s="17">
        <v>45737</v>
      </c>
      <c r="U1106" s="29">
        <v>0</v>
      </c>
      <c r="V1106" s="29">
        <v>0</v>
      </c>
      <c r="W1106" s="29">
        <v>0</v>
      </c>
      <c r="X1106" s="29">
        <f t="shared" si="17"/>
        <v>2</v>
      </c>
      <c r="Y1106" s="33">
        <v>0</v>
      </c>
      <c r="Z1106" s="29">
        <v>0</v>
      </c>
      <c r="AA1106" s="29">
        <v>0</v>
      </c>
      <c r="AB1106" s="29">
        <v>0</v>
      </c>
      <c r="AC1106" s="33">
        <v>0</v>
      </c>
      <c r="AD1106" s="33">
        <v>5.8458666666666659</v>
      </c>
      <c r="AE1106" s="29">
        <v>0</v>
      </c>
      <c r="AG1106" s="29">
        <v>0</v>
      </c>
      <c r="AH1106" s="29">
        <v>0</v>
      </c>
      <c r="AI1106" s="29">
        <v>0</v>
      </c>
      <c r="AJ1106" s="29">
        <v>0</v>
      </c>
      <c r="AK1106" s="29">
        <v>0</v>
      </c>
      <c r="AL1106" s="53">
        <v>2</v>
      </c>
      <c r="AM1106" s="29" t="s">
        <v>20651</v>
      </c>
      <c r="AN1106" s="29" t="s">
        <v>20651</v>
      </c>
      <c r="AO1106" s="29">
        <v>0</v>
      </c>
      <c r="AP1106" s="30">
        <v>0</v>
      </c>
      <c r="AQ1106" s="30">
        <v>0</v>
      </c>
    </row>
    <row r="1107" spans="1:43" x14ac:dyDescent="0.25">
      <c r="A1107" t="s">
        <v>20647</v>
      </c>
      <c r="B1107" t="s">
        <v>20652</v>
      </c>
      <c r="C1107" s="34">
        <v>10000064435711</v>
      </c>
      <c r="D1107">
        <v>9121243</v>
      </c>
      <c r="E1107" t="s">
        <v>20649</v>
      </c>
      <c r="F1107" t="s">
        <v>20651</v>
      </c>
      <c r="G1107" t="s">
        <v>89</v>
      </c>
      <c r="H1107" t="s">
        <v>90</v>
      </c>
      <c r="I1107" t="s">
        <v>10</v>
      </c>
      <c r="J1107" t="s">
        <v>20650</v>
      </c>
      <c r="K1107">
        <v>0</v>
      </c>
      <c r="L1107" t="s">
        <v>20652</v>
      </c>
      <c r="M1107" t="s">
        <v>20652</v>
      </c>
      <c r="N1107">
        <v>0</v>
      </c>
      <c r="O1107">
        <v>15</v>
      </c>
      <c r="P1107" s="17">
        <v>46022</v>
      </c>
      <c r="Q1107" s="19">
        <v>0</v>
      </c>
      <c r="R1107" t="s">
        <v>24</v>
      </c>
      <c r="S1107" s="17">
        <v>45737</v>
      </c>
      <c r="U1107" s="29">
        <v>0</v>
      </c>
      <c r="V1107" s="29">
        <v>0</v>
      </c>
      <c r="W1107" s="29">
        <v>0</v>
      </c>
      <c r="X1107" s="29">
        <f t="shared" si="17"/>
        <v>2</v>
      </c>
      <c r="Y1107" s="33">
        <v>0</v>
      </c>
      <c r="Z1107" s="29">
        <v>0</v>
      </c>
      <c r="AA1107" s="29">
        <v>0</v>
      </c>
      <c r="AB1107" s="29">
        <v>0</v>
      </c>
      <c r="AC1107" s="33">
        <v>0</v>
      </c>
      <c r="AD1107" s="33">
        <v>17.631366666666668</v>
      </c>
      <c r="AE1107" s="29">
        <v>0</v>
      </c>
      <c r="AG1107" s="29">
        <v>0</v>
      </c>
      <c r="AH1107" s="29">
        <v>0</v>
      </c>
      <c r="AI1107" s="29">
        <v>0</v>
      </c>
      <c r="AJ1107" s="29">
        <v>0</v>
      </c>
      <c r="AK1107" s="29">
        <v>0</v>
      </c>
      <c r="AL1107" s="53">
        <v>2</v>
      </c>
      <c r="AM1107" s="29" t="s">
        <v>20651</v>
      </c>
      <c r="AN1107" s="29" t="s">
        <v>20651</v>
      </c>
      <c r="AO1107" s="29">
        <v>0</v>
      </c>
      <c r="AP1107" s="30">
        <v>0</v>
      </c>
      <c r="AQ1107" s="30">
        <v>0</v>
      </c>
    </row>
    <row r="1108" spans="1:43" x14ac:dyDescent="0.25">
      <c r="A1108" t="s">
        <v>20647</v>
      </c>
      <c r="B1108" t="s">
        <v>20652</v>
      </c>
      <c r="C1108" s="34">
        <v>10000064435728</v>
      </c>
      <c r="D1108">
        <v>9121183</v>
      </c>
      <c r="E1108" t="s">
        <v>20649</v>
      </c>
      <c r="F1108" t="s">
        <v>20651</v>
      </c>
      <c r="G1108" t="s">
        <v>89</v>
      </c>
      <c r="H1108" t="s">
        <v>90</v>
      </c>
      <c r="I1108" t="s">
        <v>10</v>
      </c>
      <c r="J1108" t="s">
        <v>20650</v>
      </c>
      <c r="K1108">
        <v>0</v>
      </c>
      <c r="L1108" t="s">
        <v>20652</v>
      </c>
      <c r="M1108" t="s">
        <v>20652</v>
      </c>
      <c r="N1108">
        <v>0</v>
      </c>
      <c r="O1108">
        <v>11</v>
      </c>
      <c r="P1108" s="17">
        <v>46022</v>
      </c>
      <c r="Q1108" s="19">
        <v>0</v>
      </c>
      <c r="R1108" t="s">
        <v>24</v>
      </c>
      <c r="S1108" s="17">
        <v>45737</v>
      </c>
      <c r="U1108" s="29">
        <v>0</v>
      </c>
      <c r="V1108" s="29">
        <v>0</v>
      </c>
      <c r="W1108" s="29">
        <v>0</v>
      </c>
      <c r="X1108" s="29">
        <f t="shared" si="17"/>
        <v>1</v>
      </c>
      <c r="Y1108" s="33">
        <v>0</v>
      </c>
      <c r="Z1108" s="29">
        <v>0</v>
      </c>
      <c r="AA1108" s="29">
        <v>0</v>
      </c>
      <c r="AB1108" s="29">
        <v>0</v>
      </c>
      <c r="AC1108" s="33">
        <v>0</v>
      </c>
      <c r="AD1108" s="33">
        <v>159.5068</v>
      </c>
      <c r="AE1108" s="29">
        <v>0</v>
      </c>
      <c r="AG1108" s="29">
        <v>0</v>
      </c>
      <c r="AH1108" s="29">
        <v>0</v>
      </c>
      <c r="AI1108" s="29">
        <v>0</v>
      </c>
      <c r="AJ1108" s="29">
        <v>0</v>
      </c>
      <c r="AK1108" s="29">
        <v>0</v>
      </c>
      <c r="AL1108" s="53">
        <v>1</v>
      </c>
      <c r="AM1108" s="29" t="s">
        <v>20651</v>
      </c>
      <c r="AN1108" s="29" t="s">
        <v>20651</v>
      </c>
      <c r="AO1108" s="29">
        <v>0</v>
      </c>
      <c r="AP1108" s="30">
        <v>0</v>
      </c>
      <c r="AQ1108" s="30">
        <v>0</v>
      </c>
    </row>
    <row r="1109" spans="1:43" x14ac:dyDescent="0.25">
      <c r="A1109" t="s">
        <v>20647</v>
      </c>
      <c r="B1109" t="s">
        <v>20652</v>
      </c>
      <c r="C1109" s="34">
        <v>10000064435740</v>
      </c>
      <c r="D1109">
        <v>9121181</v>
      </c>
      <c r="E1109" t="s">
        <v>20649</v>
      </c>
      <c r="F1109" t="s">
        <v>20651</v>
      </c>
      <c r="G1109" t="s">
        <v>89</v>
      </c>
      <c r="H1109" t="s">
        <v>90</v>
      </c>
      <c r="I1109" t="s">
        <v>10</v>
      </c>
      <c r="J1109" t="s">
        <v>20650</v>
      </c>
      <c r="K1109">
        <v>0</v>
      </c>
      <c r="L1109" t="s">
        <v>20652</v>
      </c>
      <c r="M1109" t="s">
        <v>20652</v>
      </c>
      <c r="N1109">
        <v>0</v>
      </c>
      <c r="O1109">
        <v>30</v>
      </c>
      <c r="P1109" s="17">
        <v>46022</v>
      </c>
      <c r="Q1109" s="19">
        <v>0</v>
      </c>
      <c r="R1109" t="s">
        <v>24</v>
      </c>
      <c r="S1109" s="17">
        <v>45737</v>
      </c>
      <c r="U1109" s="29">
        <v>0</v>
      </c>
      <c r="V1109" s="29">
        <v>0</v>
      </c>
      <c r="W1109" s="29">
        <v>0</v>
      </c>
      <c r="X1109" s="29">
        <f t="shared" si="17"/>
        <v>2</v>
      </c>
      <c r="Y1109" s="33">
        <v>0</v>
      </c>
      <c r="Z1109" s="29">
        <v>0</v>
      </c>
      <c r="AA1109" s="29">
        <v>0</v>
      </c>
      <c r="AB1109" s="29">
        <v>0</v>
      </c>
      <c r="AC1109" s="33">
        <v>0</v>
      </c>
      <c r="AD1109" s="33">
        <v>69.251533333333342</v>
      </c>
      <c r="AE1109" s="29">
        <v>0</v>
      </c>
      <c r="AG1109" s="29">
        <v>0</v>
      </c>
      <c r="AH1109" s="29">
        <v>0</v>
      </c>
      <c r="AI1109" s="29">
        <v>0</v>
      </c>
      <c r="AJ1109" s="29">
        <v>0</v>
      </c>
      <c r="AK1109" s="29">
        <v>0</v>
      </c>
      <c r="AL1109" s="53">
        <v>2</v>
      </c>
      <c r="AM1109" s="29" t="s">
        <v>20651</v>
      </c>
      <c r="AN1109" s="29" t="s">
        <v>20651</v>
      </c>
      <c r="AO1109" s="29">
        <v>0</v>
      </c>
      <c r="AP1109" s="30">
        <v>0</v>
      </c>
      <c r="AQ1109" s="30">
        <v>0</v>
      </c>
    </row>
    <row r="1110" spans="1:43" x14ac:dyDescent="0.25">
      <c r="A1110" t="s">
        <v>20647</v>
      </c>
      <c r="B1110" t="s">
        <v>20652</v>
      </c>
      <c r="C1110" s="34">
        <v>10000064435745</v>
      </c>
      <c r="D1110">
        <v>9121172</v>
      </c>
      <c r="E1110" t="s">
        <v>20649</v>
      </c>
      <c r="F1110" t="s">
        <v>20651</v>
      </c>
      <c r="G1110" t="s">
        <v>89</v>
      </c>
      <c r="H1110" t="s">
        <v>90</v>
      </c>
      <c r="I1110" t="s">
        <v>10</v>
      </c>
      <c r="J1110" t="s">
        <v>20650</v>
      </c>
      <c r="K1110">
        <v>0</v>
      </c>
      <c r="L1110" t="s">
        <v>20652</v>
      </c>
      <c r="M1110" t="s">
        <v>20652</v>
      </c>
      <c r="N1110">
        <v>0</v>
      </c>
      <c r="O1110">
        <v>39</v>
      </c>
      <c r="P1110" s="17">
        <v>46022</v>
      </c>
      <c r="Q1110" s="19">
        <v>0</v>
      </c>
      <c r="R1110" t="s">
        <v>24</v>
      </c>
      <c r="S1110" s="17">
        <v>45737</v>
      </c>
      <c r="U1110" s="29">
        <v>0</v>
      </c>
      <c r="V1110" s="29">
        <v>0</v>
      </c>
      <c r="W1110" s="29">
        <v>0</v>
      </c>
      <c r="X1110" s="29">
        <f t="shared" si="17"/>
        <v>1</v>
      </c>
      <c r="Y1110" s="33">
        <v>0</v>
      </c>
      <c r="Z1110" s="29">
        <v>0</v>
      </c>
      <c r="AA1110" s="29">
        <v>0</v>
      </c>
      <c r="AB1110" s="29">
        <v>0</v>
      </c>
      <c r="AC1110" s="33">
        <v>0</v>
      </c>
      <c r="AD1110" s="33">
        <v>32.6599</v>
      </c>
      <c r="AE1110" s="29">
        <v>0</v>
      </c>
      <c r="AG1110" s="29">
        <v>0</v>
      </c>
      <c r="AH1110" s="29">
        <v>0</v>
      </c>
      <c r="AI1110" s="29">
        <v>0</v>
      </c>
      <c r="AJ1110" s="29">
        <v>0</v>
      </c>
      <c r="AK1110" s="29">
        <v>0</v>
      </c>
      <c r="AL1110" s="53">
        <v>1</v>
      </c>
      <c r="AM1110" s="29" t="s">
        <v>20651</v>
      </c>
      <c r="AN1110" s="29" t="s">
        <v>20651</v>
      </c>
      <c r="AO1110" s="29">
        <v>0</v>
      </c>
      <c r="AP1110" s="30">
        <v>0</v>
      </c>
      <c r="AQ1110" s="30">
        <v>0</v>
      </c>
    </row>
    <row r="1111" spans="1:43" x14ac:dyDescent="0.25">
      <c r="A1111" t="s">
        <v>20647</v>
      </c>
      <c r="B1111" t="s">
        <v>20652</v>
      </c>
      <c r="C1111" s="34">
        <v>10000064435746</v>
      </c>
      <c r="D1111">
        <v>9121171</v>
      </c>
      <c r="E1111" t="s">
        <v>20649</v>
      </c>
      <c r="F1111" t="s">
        <v>20651</v>
      </c>
      <c r="G1111" t="s">
        <v>89</v>
      </c>
      <c r="H1111" t="s">
        <v>90</v>
      </c>
      <c r="I1111" t="s">
        <v>10</v>
      </c>
      <c r="J1111" t="s">
        <v>20650</v>
      </c>
      <c r="K1111">
        <v>0</v>
      </c>
      <c r="L1111" t="s">
        <v>20652</v>
      </c>
      <c r="M1111" t="s">
        <v>20652</v>
      </c>
      <c r="N1111">
        <v>0</v>
      </c>
      <c r="O1111">
        <v>37</v>
      </c>
      <c r="P1111" s="17">
        <v>46022</v>
      </c>
      <c r="Q1111" s="19">
        <v>0</v>
      </c>
      <c r="R1111" t="s">
        <v>24</v>
      </c>
      <c r="S1111" s="17">
        <v>45737</v>
      </c>
      <c r="U1111" s="29">
        <v>0</v>
      </c>
      <c r="V1111" s="29">
        <v>0</v>
      </c>
      <c r="W1111" s="29">
        <v>0</v>
      </c>
      <c r="X1111" s="29">
        <f t="shared" si="17"/>
        <v>1</v>
      </c>
      <c r="Y1111" s="33">
        <v>0</v>
      </c>
      <c r="Z1111" s="29">
        <v>0</v>
      </c>
      <c r="AA1111" s="29">
        <v>0</v>
      </c>
      <c r="AB1111" s="29">
        <v>0</v>
      </c>
      <c r="AC1111" s="33">
        <v>0</v>
      </c>
      <c r="AD1111" s="33">
        <v>27.935999999999996</v>
      </c>
      <c r="AE1111" s="29">
        <v>0</v>
      </c>
      <c r="AG1111" s="29">
        <v>0</v>
      </c>
      <c r="AH1111" s="29">
        <v>0</v>
      </c>
      <c r="AI1111" s="29">
        <v>0</v>
      </c>
      <c r="AJ1111" s="29">
        <v>0</v>
      </c>
      <c r="AK1111" s="29">
        <v>0</v>
      </c>
      <c r="AL1111" s="53">
        <v>1</v>
      </c>
      <c r="AM1111" s="29" t="s">
        <v>20651</v>
      </c>
      <c r="AN1111" s="29" t="s">
        <v>20651</v>
      </c>
      <c r="AO1111" s="29">
        <v>0</v>
      </c>
      <c r="AP1111" s="30">
        <v>0</v>
      </c>
      <c r="AQ1111" s="30">
        <v>0</v>
      </c>
    </row>
    <row r="1112" spans="1:43" x14ac:dyDescent="0.25">
      <c r="A1112" t="s">
        <v>20647</v>
      </c>
      <c r="B1112" t="s">
        <v>20652</v>
      </c>
      <c r="C1112" s="34">
        <v>10000064435752</v>
      </c>
      <c r="D1112">
        <v>9121225</v>
      </c>
      <c r="E1112" t="s">
        <v>20649</v>
      </c>
      <c r="F1112" t="s">
        <v>20651</v>
      </c>
      <c r="G1112" t="s">
        <v>89</v>
      </c>
      <c r="H1112" t="s">
        <v>90</v>
      </c>
      <c r="I1112" t="s">
        <v>10</v>
      </c>
      <c r="J1112" t="s">
        <v>20650</v>
      </c>
      <c r="K1112">
        <v>0</v>
      </c>
      <c r="L1112" t="s">
        <v>20652</v>
      </c>
      <c r="M1112" t="s">
        <v>20652</v>
      </c>
      <c r="N1112">
        <v>0</v>
      </c>
      <c r="O1112">
        <v>25</v>
      </c>
      <c r="P1112" s="17">
        <v>46022</v>
      </c>
      <c r="Q1112" s="19">
        <v>0</v>
      </c>
      <c r="R1112" t="s">
        <v>24</v>
      </c>
      <c r="S1112" s="17">
        <v>45737</v>
      </c>
      <c r="U1112" s="29">
        <v>0</v>
      </c>
      <c r="V1112" s="29">
        <v>0</v>
      </c>
      <c r="W1112" s="29">
        <v>0</v>
      </c>
      <c r="X1112" s="29">
        <f t="shared" si="17"/>
        <v>2</v>
      </c>
      <c r="Y1112" s="33">
        <v>0</v>
      </c>
      <c r="Z1112" s="29">
        <v>0</v>
      </c>
      <c r="AA1112" s="29">
        <v>0</v>
      </c>
      <c r="AB1112" s="29">
        <v>0</v>
      </c>
      <c r="AC1112" s="33">
        <v>0</v>
      </c>
      <c r="AD1112" s="33">
        <v>154.55009999999999</v>
      </c>
      <c r="AE1112" s="29">
        <v>0</v>
      </c>
      <c r="AG1112" s="29">
        <v>0</v>
      </c>
      <c r="AH1112" s="29">
        <v>0</v>
      </c>
      <c r="AI1112" s="29">
        <v>0</v>
      </c>
      <c r="AJ1112" s="29">
        <v>0</v>
      </c>
      <c r="AK1112" s="29">
        <v>0</v>
      </c>
      <c r="AL1112" s="53">
        <v>2</v>
      </c>
      <c r="AM1112" s="29" t="s">
        <v>20651</v>
      </c>
      <c r="AN1112" s="29" t="s">
        <v>20651</v>
      </c>
      <c r="AO1112" s="29">
        <v>0</v>
      </c>
      <c r="AP1112" s="30">
        <v>0</v>
      </c>
      <c r="AQ1112" s="30">
        <v>0</v>
      </c>
    </row>
    <row r="1113" spans="1:43" x14ac:dyDescent="0.25">
      <c r="A1113" t="s">
        <v>20647</v>
      </c>
      <c r="B1113" t="s">
        <v>20652</v>
      </c>
      <c r="C1113" s="34">
        <v>10000064435754</v>
      </c>
      <c r="D1113">
        <v>9121224</v>
      </c>
      <c r="E1113" t="s">
        <v>20649</v>
      </c>
      <c r="F1113" t="s">
        <v>20651</v>
      </c>
      <c r="G1113" t="s">
        <v>89</v>
      </c>
      <c r="H1113" t="s">
        <v>90</v>
      </c>
      <c r="I1113" t="s">
        <v>10</v>
      </c>
      <c r="J1113" t="s">
        <v>20650</v>
      </c>
      <c r="K1113">
        <v>0</v>
      </c>
      <c r="L1113" t="s">
        <v>20652</v>
      </c>
      <c r="M1113" t="s">
        <v>20652</v>
      </c>
      <c r="N1113">
        <v>0</v>
      </c>
      <c r="O1113">
        <v>79</v>
      </c>
      <c r="P1113" s="17">
        <v>46022</v>
      </c>
      <c r="Q1113" s="19">
        <v>0</v>
      </c>
      <c r="R1113" t="s">
        <v>24</v>
      </c>
      <c r="S1113" s="17">
        <v>45737</v>
      </c>
      <c r="U1113" s="29">
        <v>0</v>
      </c>
      <c r="V1113" s="29">
        <v>0</v>
      </c>
      <c r="W1113" s="29">
        <v>0</v>
      </c>
      <c r="X1113" s="29">
        <f t="shared" si="17"/>
        <v>2</v>
      </c>
      <c r="Y1113" s="33">
        <v>0</v>
      </c>
      <c r="Z1113" s="29">
        <v>0</v>
      </c>
      <c r="AA1113" s="29">
        <v>0</v>
      </c>
      <c r="AB1113" s="29">
        <v>0</v>
      </c>
      <c r="AC1113" s="33">
        <v>0</v>
      </c>
      <c r="AD1113" s="33">
        <v>154.55009999999999</v>
      </c>
      <c r="AE1113" s="29">
        <v>0</v>
      </c>
      <c r="AG1113" s="29">
        <v>0</v>
      </c>
      <c r="AH1113" s="29">
        <v>0</v>
      </c>
      <c r="AI1113" s="29">
        <v>0</v>
      </c>
      <c r="AJ1113" s="29">
        <v>0</v>
      </c>
      <c r="AK1113" s="29">
        <v>0</v>
      </c>
      <c r="AL1113" s="53">
        <v>2</v>
      </c>
      <c r="AM1113" s="29" t="s">
        <v>20651</v>
      </c>
      <c r="AN1113" s="29" t="s">
        <v>20651</v>
      </c>
      <c r="AO1113" s="29">
        <v>0</v>
      </c>
      <c r="AP1113" s="30">
        <v>0</v>
      </c>
      <c r="AQ1113" s="30">
        <v>0</v>
      </c>
    </row>
    <row r="1114" spans="1:43" x14ac:dyDescent="0.25">
      <c r="A1114" t="s">
        <v>20647</v>
      </c>
      <c r="B1114" t="s">
        <v>20652</v>
      </c>
      <c r="C1114" s="34">
        <v>10000064435755</v>
      </c>
      <c r="D1114">
        <v>9121226</v>
      </c>
      <c r="E1114" t="s">
        <v>20649</v>
      </c>
      <c r="F1114" t="s">
        <v>20651</v>
      </c>
      <c r="G1114" t="s">
        <v>89</v>
      </c>
      <c r="H1114" t="s">
        <v>90</v>
      </c>
      <c r="I1114" t="s">
        <v>10</v>
      </c>
      <c r="J1114" t="s">
        <v>20650</v>
      </c>
      <c r="K1114">
        <v>0</v>
      </c>
      <c r="L1114" t="s">
        <v>20652</v>
      </c>
      <c r="M1114" t="s">
        <v>20652</v>
      </c>
      <c r="N1114">
        <v>0</v>
      </c>
      <c r="O1114">
        <v>80</v>
      </c>
      <c r="P1114" s="17">
        <v>46022</v>
      </c>
      <c r="Q1114" s="19">
        <v>0</v>
      </c>
      <c r="R1114" t="s">
        <v>24</v>
      </c>
      <c r="S1114" s="17">
        <v>45737</v>
      </c>
      <c r="U1114" s="29">
        <v>0</v>
      </c>
      <c r="V1114" s="29">
        <v>0</v>
      </c>
      <c r="W1114" s="29">
        <v>0</v>
      </c>
      <c r="X1114" s="29">
        <f t="shared" si="17"/>
        <v>2</v>
      </c>
      <c r="Y1114" s="33">
        <v>0</v>
      </c>
      <c r="Z1114" s="29">
        <v>0</v>
      </c>
      <c r="AA1114" s="29">
        <v>0</v>
      </c>
      <c r="AB1114" s="29">
        <v>0</v>
      </c>
      <c r="AC1114" s="33">
        <v>0</v>
      </c>
      <c r="AD1114" s="33">
        <v>154.55009999999999</v>
      </c>
      <c r="AE1114" s="29">
        <v>0</v>
      </c>
      <c r="AG1114" s="29">
        <v>0</v>
      </c>
      <c r="AH1114" s="29">
        <v>0</v>
      </c>
      <c r="AI1114" s="29">
        <v>0</v>
      </c>
      <c r="AJ1114" s="29">
        <v>0</v>
      </c>
      <c r="AK1114" s="29">
        <v>0</v>
      </c>
      <c r="AL1114" s="53">
        <v>2</v>
      </c>
      <c r="AM1114" s="29" t="s">
        <v>20651</v>
      </c>
      <c r="AN1114" s="29" t="s">
        <v>20651</v>
      </c>
      <c r="AO1114" s="29">
        <v>0</v>
      </c>
      <c r="AP1114" s="30">
        <v>0</v>
      </c>
      <c r="AQ1114" s="30">
        <v>0</v>
      </c>
    </row>
    <row r="1115" spans="1:43" x14ac:dyDescent="0.25">
      <c r="A1115" t="s">
        <v>20647</v>
      </c>
      <c r="B1115" t="s">
        <v>20652</v>
      </c>
      <c r="C1115" s="34">
        <v>10000064435756</v>
      </c>
      <c r="D1115">
        <v>9121182</v>
      </c>
      <c r="E1115" t="s">
        <v>20649</v>
      </c>
      <c r="F1115" t="s">
        <v>20651</v>
      </c>
      <c r="G1115" t="s">
        <v>89</v>
      </c>
      <c r="H1115" t="s">
        <v>90</v>
      </c>
      <c r="I1115" t="s">
        <v>10</v>
      </c>
      <c r="J1115" t="s">
        <v>20650</v>
      </c>
      <c r="K1115">
        <v>0</v>
      </c>
      <c r="L1115" t="s">
        <v>20652</v>
      </c>
      <c r="M1115" t="s">
        <v>20652</v>
      </c>
      <c r="N1115">
        <v>0</v>
      </c>
      <c r="O1115">
        <v>16</v>
      </c>
      <c r="P1115" s="17">
        <v>46022</v>
      </c>
      <c r="Q1115" s="19">
        <v>0</v>
      </c>
      <c r="R1115" t="s">
        <v>24</v>
      </c>
      <c r="S1115" s="17">
        <v>45737</v>
      </c>
      <c r="U1115" s="29">
        <v>0</v>
      </c>
      <c r="V1115" s="29">
        <v>0</v>
      </c>
      <c r="W1115" s="29">
        <v>0</v>
      </c>
      <c r="X1115" s="29">
        <f t="shared" si="17"/>
        <v>1</v>
      </c>
      <c r="Y1115" s="33">
        <v>0</v>
      </c>
      <c r="Z1115" s="29">
        <v>0</v>
      </c>
      <c r="AA1115" s="29">
        <v>0</v>
      </c>
      <c r="AB1115" s="29">
        <v>0</v>
      </c>
      <c r="AC1115" s="33">
        <v>0</v>
      </c>
      <c r="AD1115" s="33">
        <v>189.2373</v>
      </c>
      <c r="AE1115" s="29">
        <v>0</v>
      </c>
      <c r="AG1115" s="29">
        <v>0</v>
      </c>
      <c r="AH1115" s="29">
        <v>0</v>
      </c>
      <c r="AI1115" s="29">
        <v>0</v>
      </c>
      <c r="AJ1115" s="29">
        <v>0</v>
      </c>
      <c r="AK1115" s="29">
        <v>0</v>
      </c>
      <c r="AL1115" s="53">
        <v>1</v>
      </c>
      <c r="AM1115" s="29" t="s">
        <v>20651</v>
      </c>
      <c r="AN1115" s="29" t="s">
        <v>20651</v>
      </c>
      <c r="AO1115" s="29">
        <v>0</v>
      </c>
      <c r="AP1115" s="30">
        <v>0</v>
      </c>
      <c r="AQ1115" s="30">
        <v>0</v>
      </c>
    </row>
    <row r="1116" spans="1:43" x14ac:dyDescent="0.25">
      <c r="A1116" t="s">
        <v>20647</v>
      </c>
      <c r="B1116" t="s">
        <v>20652</v>
      </c>
      <c r="C1116" s="34">
        <v>10000064435772</v>
      </c>
      <c r="D1116">
        <v>9121196</v>
      </c>
      <c r="E1116" t="s">
        <v>20649</v>
      </c>
      <c r="F1116" t="s">
        <v>20651</v>
      </c>
      <c r="G1116" t="s">
        <v>89</v>
      </c>
      <c r="H1116" t="s">
        <v>90</v>
      </c>
      <c r="I1116" t="s">
        <v>14</v>
      </c>
      <c r="J1116" t="s">
        <v>20650</v>
      </c>
      <c r="K1116">
        <v>0</v>
      </c>
      <c r="L1116" t="s">
        <v>20652</v>
      </c>
      <c r="M1116" t="s">
        <v>20652</v>
      </c>
      <c r="N1116">
        <v>0</v>
      </c>
      <c r="O1116">
        <v>29</v>
      </c>
      <c r="P1116" s="17">
        <v>46022</v>
      </c>
      <c r="Q1116" s="19">
        <v>0</v>
      </c>
      <c r="R1116" t="s">
        <v>24</v>
      </c>
      <c r="S1116" s="17">
        <v>45737</v>
      </c>
      <c r="U1116" s="29">
        <v>0</v>
      </c>
      <c r="V1116" s="29">
        <v>0</v>
      </c>
      <c r="W1116" s="29">
        <v>0</v>
      </c>
      <c r="X1116" s="29">
        <f t="shared" si="17"/>
        <v>2</v>
      </c>
      <c r="Y1116" s="33">
        <v>0</v>
      </c>
      <c r="Z1116" s="29">
        <v>0</v>
      </c>
      <c r="AA1116" s="29">
        <v>0</v>
      </c>
      <c r="AB1116" s="29">
        <v>0</v>
      </c>
      <c r="AC1116" s="33">
        <v>0</v>
      </c>
      <c r="AD1116" s="33">
        <v>43.129433333333331</v>
      </c>
      <c r="AE1116" s="29">
        <v>0</v>
      </c>
      <c r="AG1116" s="29">
        <v>0</v>
      </c>
      <c r="AH1116" s="29">
        <v>0</v>
      </c>
      <c r="AI1116" s="29">
        <v>0</v>
      </c>
      <c r="AJ1116" s="29">
        <v>0</v>
      </c>
      <c r="AK1116" s="29">
        <v>0</v>
      </c>
      <c r="AL1116" s="53">
        <v>2</v>
      </c>
      <c r="AM1116" s="29" t="s">
        <v>20651</v>
      </c>
      <c r="AN1116" s="29" t="s">
        <v>20651</v>
      </c>
      <c r="AO1116" s="29">
        <v>0</v>
      </c>
      <c r="AP1116" s="30">
        <v>0</v>
      </c>
      <c r="AQ1116" s="30">
        <v>0</v>
      </c>
    </row>
    <row r="1117" spans="1:43" x14ac:dyDescent="0.25">
      <c r="A1117" t="s">
        <v>20647</v>
      </c>
      <c r="B1117" t="s">
        <v>20652</v>
      </c>
      <c r="C1117" s="34">
        <v>10000064435786</v>
      </c>
      <c r="D1117">
        <v>9121186</v>
      </c>
      <c r="E1117" t="s">
        <v>20649</v>
      </c>
      <c r="F1117" t="s">
        <v>20651</v>
      </c>
      <c r="G1117" t="s">
        <v>89</v>
      </c>
      <c r="H1117" t="s">
        <v>90</v>
      </c>
      <c r="I1117" t="s">
        <v>10</v>
      </c>
      <c r="J1117" t="s">
        <v>20650</v>
      </c>
      <c r="K1117">
        <v>0</v>
      </c>
      <c r="L1117" t="s">
        <v>20652</v>
      </c>
      <c r="M1117" t="s">
        <v>20652</v>
      </c>
      <c r="N1117">
        <v>0</v>
      </c>
      <c r="O1117">
        <v>32</v>
      </c>
      <c r="P1117" s="17">
        <v>46022</v>
      </c>
      <c r="Q1117" s="19">
        <v>0</v>
      </c>
      <c r="R1117" t="s">
        <v>24</v>
      </c>
      <c r="S1117" s="17">
        <v>45737</v>
      </c>
      <c r="U1117" s="29">
        <v>0</v>
      </c>
      <c r="V1117" s="29">
        <v>0</v>
      </c>
      <c r="W1117" s="29">
        <v>0</v>
      </c>
      <c r="X1117" s="29">
        <f t="shared" si="17"/>
        <v>2</v>
      </c>
      <c r="Y1117" s="33">
        <v>0</v>
      </c>
      <c r="Z1117" s="29">
        <v>0</v>
      </c>
      <c r="AA1117" s="29">
        <v>0</v>
      </c>
      <c r="AB1117" s="29">
        <v>0</v>
      </c>
      <c r="AC1117" s="33">
        <v>0</v>
      </c>
      <c r="AD1117" s="33">
        <v>59.664700000000003</v>
      </c>
      <c r="AE1117" s="29">
        <v>0</v>
      </c>
      <c r="AG1117" s="29">
        <v>0</v>
      </c>
      <c r="AH1117" s="29">
        <v>0</v>
      </c>
      <c r="AI1117" s="29">
        <v>0</v>
      </c>
      <c r="AJ1117" s="29">
        <v>0</v>
      </c>
      <c r="AK1117" s="29">
        <v>0</v>
      </c>
      <c r="AL1117" s="53">
        <v>2</v>
      </c>
      <c r="AM1117" s="29" t="s">
        <v>20651</v>
      </c>
      <c r="AN1117" s="29" t="s">
        <v>20651</v>
      </c>
      <c r="AO1117" s="29">
        <v>0</v>
      </c>
      <c r="AP1117" s="30">
        <v>0</v>
      </c>
      <c r="AQ1117" s="30">
        <v>0</v>
      </c>
    </row>
    <row r="1118" spans="1:43" x14ac:dyDescent="0.25">
      <c r="A1118" t="s">
        <v>20647</v>
      </c>
      <c r="B1118" t="s">
        <v>20652</v>
      </c>
      <c r="C1118" s="34">
        <v>10000064435864</v>
      </c>
      <c r="D1118">
        <v>9121204</v>
      </c>
      <c r="E1118" t="s">
        <v>20649</v>
      </c>
      <c r="F1118" t="s">
        <v>20651</v>
      </c>
      <c r="G1118" t="s">
        <v>89</v>
      </c>
      <c r="H1118" t="s">
        <v>90</v>
      </c>
      <c r="I1118" t="s">
        <v>14</v>
      </c>
      <c r="J1118" t="s">
        <v>20650</v>
      </c>
      <c r="K1118">
        <v>0</v>
      </c>
      <c r="L1118" t="s">
        <v>20652</v>
      </c>
      <c r="M1118" t="s">
        <v>20652</v>
      </c>
      <c r="N1118">
        <v>0</v>
      </c>
      <c r="O1118">
        <v>33</v>
      </c>
      <c r="P1118" s="17">
        <v>46022</v>
      </c>
      <c r="Q1118" s="19">
        <v>0</v>
      </c>
      <c r="R1118" t="s">
        <v>24</v>
      </c>
      <c r="S1118" s="17">
        <v>45737</v>
      </c>
      <c r="U1118" s="29">
        <v>0</v>
      </c>
      <c r="V1118" s="29">
        <v>0</v>
      </c>
      <c r="W1118" s="29">
        <v>0</v>
      </c>
      <c r="X1118" s="29">
        <f t="shared" si="17"/>
        <v>1</v>
      </c>
      <c r="Y1118" s="33">
        <v>0</v>
      </c>
      <c r="Z1118" s="29">
        <v>0</v>
      </c>
      <c r="AA1118" s="29">
        <v>0</v>
      </c>
      <c r="AB1118" s="29">
        <v>0</v>
      </c>
      <c r="AC1118" s="33">
        <v>0</v>
      </c>
      <c r="AD1118" s="33">
        <v>17.0914</v>
      </c>
      <c r="AE1118" s="29">
        <v>0</v>
      </c>
      <c r="AG1118" s="29">
        <v>0</v>
      </c>
      <c r="AH1118" s="29">
        <v>0</v>
      </c>
      <c r="AI1118" s="29">
        <v>0</v>
      </c>
      <c r="AJ1118" s="29">
        <v>0</v>
      </c>
      <c r="AK1118" s="29">
        <v>0</v>
      </c>
      <c r="AL1118" s="53">
        <v>1</v>
      </c>
      <c r="AM1118" s="29" t="s">
        <v>20651</v>
      </c>
      <c r="AN1118" s="29" t="s">
        <v>20651</v>
      </c>
      <c r="AO1118" s="29">
        <v>0</v>
      </c>
      <c r="AP1118" s="30">
        <v>0</v>
      </c>
      <c r="AQ1118" s="30">
        <v>0</v>
      </c>
    </row>
    <row r="1119" spans="1:43" x14ac:dyDescent="0.25">
      <c r="A1119" t="s">
        <v>20647</v>
      </c>
      <c r="B1119" t="s">
        <v>20652</v>
      </c>
      <c r="C1119" s="34">
        <v>10000064435880</v>
      </c>
      <c r="D1119">
        <v>155257</v>
      </c>
      <c r="E1119" t="s">
        <v>20649</v>
      </c>
      <c r="F1119" t="s">
        <v>20651</v>
      </c>
      <c r="G1119" t="s">
        <v>89</v>
      </c>
      <c r="H1119" t="s">
        <v>90</v>
      </c>
      <c r="I1119" t="s">
        <v>137</v>
      </c>
      <c r="J1119" t="s">
        <v>20650</v>
      </c>
      <c r="K1119">
        <v>0</v>
      </c>
      <c r="L1119" t="s">
        <v>20652</v>
      </c>
      <c r="M1119" t="s">
        <v>20652</v>
      </c>
      <c r="N1119">
        <v>0</v>
      </c>
      <c r="O1119">
        <v>8</v>
      </c>
      <c r="P1119" s="17">
        <v>46022</v>
      </c>
      <c r="Q1119" s="19">
        <v>0</v>
      </c>
      <c r="R1119" t="s">
        <v>24</v>
      </c>
      <c r="S1119" s="17">
        <v>45737</v>
      </c>
      <c r="U1119" s="29">
        <v>0</v>
      </c>
      <c r="V1119" s="29">
        <v>0</v>
      </c>
      <c r="W1119" s="29">
        <v>0</v>
      </c>
      <c r="X1119" s="29">
        <f t="shared" si="17"/>
        <v>2</v>
      </c>
      <c r="Y1119" s="33">
        <v>0</v>
      </c>
      <c r="Z1119" s="29">
        <v>0</v>
      </c>
      <c r="AA1119" s="29">
        <v>0</v>
      </c>
      <c r="AB1119" s="29">
        <v>0</v>
      </c>
      <c r="AC1119" s="33">
        <v>0</v>
      </c>
      <c r="AD1119" s="33">
        <v>103.19374999999999</v>
      </c>
      <c r="AE1119" s="29">
        <v>0</v>
      </c>
      <c r="AG1119" s="29">
        <v>0</v>
      </c>
      <c r="AH1119" s="29">
        <v>0</v>
      </c>
      <c r="AI1119" s="29">
        <v>0</v>
      </c>
      <c r="AJ1119" s="29">
        <v>0</v>
      </c>
      <c r="AK1119" s="29">
        <v>0</v>
      </c>
      <c r="AL1119" s="53">
        <v>2</v>
      </c>
      <c r="AM1119" s="29" t="s">
        <v>20651</v>
      </c>
      <c r="AN1119" s="29" t="s">
        <v>20651</v>
      </c>
      <c r="AO1119" s="29">
        <v>0</v>
      </c>
      <c r="AP1119" s="30">
        <v>0</v>
      </c>
      <c r="AQ1119" s="30">
        <v>0</v>
      </c>
    </row>
    <row r="1120" spans="1:43" x14ac:dyDescent="0.25">
      <c r="A1120" t="s">
        <v>20647</v>
      </c>
      <c r="B1120" t="s">
        <v>20652</v>
      </c>
      <c r="C1120" s="34">
        <v>10000064435984</v>
      </c>
      <c r="D1120">
        <v>9121240</v>
      </c>
      <c r="E1120" t="s">
        <v>20649</v>
      </c>
      <c r="F1120" t="s">
        <v>20651</v>
      </c>
      <c r="G1120" t="s">
        <v>89</v>
      </c>
      <c r="H1120" t="s">
        <v>90</v>
      </c>
      <c r="I1120" t="s">
        <v>10</v>
      </c>
      <c r="J1120" t="s">
        <v>20650</v>
      </c>
      <c r="K1120">
        <v>0</v>
      </c>
      <c r="L1120" t="s">
        <v>20652</v>
      </c>
      <c r="M1120" t="s">
        <v>20652</v>
      </c>
      <c r="N1120">
        <v>0</v>
      </c>
      <c r="O1120">
        <v>23</v>
      </c>
      <c r="P1120" s="17">
        <v>46022</v>
      </c>
      <c r="Q1120" s="19">
        <v>0</v>
      </c>
      <c r="R1120" t="s">
        <v>24</v>
      </c>
      <c r="S1120" s="17">
        <v>45737</v>
      </c>
      <c r="U1120" s="29">
        <v>0</v>
      </c>
      <c r="V1120" s="29">
        <v>0</v>
      </c>
      <c r="W1120" s="29">
        <v>0</v>
      </c>
      <c r="X1120" s="29">
        <f t="shared" si="17"/>
        <v>1</v>
      </c>
      <c r="Y1120" s="33">
        <v>0</v>
      </c>
      <c r="Z1120" s="29">
        <v>0</v>
      </c>
      <c r="AA1120" s="29">
        <v>0</v>
      </c>
      <c r="AB1120" s="29">
        <v>0</v>
      </c>
      <c r="AC1120" s="33">
        <v>0</v>
      </c>
      <c r="AD1120" s="33">
        <v>190.99299999999999</v>
      </c>
      <c r="AE1120" s="29">
        <v>0</v>
      </c>
      <c r="AG1120" s="29">
        <v>0</v>
      </c>
      <c r="AH1120" s="29">
        <v>0</v>
      </c>
      <c r="AI1120" s="29">
        <v>0</v>
      </c>
      <c r="AJ1120" s="29">
        <v>0</v>
      </c>
      <c r="AK1120" s="29">
        <v>0</v>
      </c>
      <c r="AL1120" s="53">
        <v>1</v>
      </c>
      <c r="AM1120" s="29" t="s">
        <v>20651</v>
      </c>
      <c r="AN1120" s="29" t="s">
        <v>20651</v>
      </c>
      <c r="AO1120" s="29">
        <v>0</v>
      </c>
      <c r="AP1120" s="30">
        <v>0</v>
      </c>
      <c r="AQ1120" s="30">
        <v>0</v>
      </c>
    </row>
    <row r="1121" spans="1:43" x14ac:dyDescent="0.25">
      <c r="A1121" t="s">
        <v>20647</v>
      </c>
      <c r="B1121" t="s">
        <v>20652</v>
      </c>
      <c r="C1121" s="34">
        <v>10000064435990</v>
      </c>
      <c r="D1121">
        <v>9121231</v>
      </c>
      <c r="E1121" t="s">
        <v>20649</v>
      </c>
      <c r="F1121" t="s">
        <v>20651</v>
      </c>
      <c r="G1121" t="s">
        <v>89</v>
      </c>
      <c r="H1121" t="s">
        <v>90</v>
      </c>
      <c r="I1121" t="s">
        <v>10</v>
      </c>
      <c r="J1121" t="s">
        <v>20650</v>
      </c>
      <c r="K1121">
        <v>0</v>
      </c>
      <c r="L1121" t="s">
        <v>20652</v>
      </c>
      <c r="M1121" t="s">
        <v>20652</v>
      </c>
      <c r="N1121">
        <v>0</v>
      </c>
      <c r="O1121">
        <v>25</v>
      </c>
      <c r="P1121" s="17">
        <v>46022</v>
      </c>
      <c r="Q1121" s="19">
        <v>0</v>
      </c>
      <c r="R1121" t="s">
        <v>24</v>
      </c>
      <c r="S1121" s="17">
        <v>45737</v>
      </c>
      <c r="U1121" s="29">
        <v>0</v>
      </c>
      <c r="V1121" s="29">
        <v>0</v>
      </c>
      <c r="W1121" s="29">
        <v>0</v>
      </c>
      <c r="X1121" s="29">
        <f t="shared" si="17"/>
        <v>2</v>
      </c>
      <c r="Y1121" s="33">
        <v>0</v>
      </c>
      <c r="Z1121" s="29">
        <v>0</v>
      </c>
      <c r="AA1121" s="29">
        <v>0</v>
      </c>
      <c r="AB1121" s="29">
        <v>0</v>
      </c>
      <c r="AC1121" s="33">
        <v>0</v>
      </c>
      <c r="AD1121" s="33">
        <v>53.4664</v>
      </c>
      <c r="AE1121" s="29">
        <v>0</v>
      </c>
      <c r="AG1121" s="29">
        <v>0</v>
      </c>
      <c r="AH1121" s="29">
        <v>0</v>
      </c>
      <c r="AI1121" s="29">
        <v>0</v>
      </c>
      <c r="AJ1121" s="29">
        <v>0</v>
      </c>
      <c r="AK1121" s="29">
        <v>0</v>
      </c>
      <c r="AL1121" s="53">
        <v>2</v>
      </c>
      <c r="AM1121" s="29" t="s">
        <v>20651</v>
      </c>
      <c r="AN1121" s="29" t="s">
        <v>20651</v>
      </c>
      <c r="AO1121" s="29">
        <v>0</v>
      </c>
      <c r="AP1121" s="30">
        <v>0</v>
      </c>
      <c r="AQ1121" s="30">
        <v>0</v>
      </c>
    </row>
    <row r="1122" spans="1:43" x14ac:dyDescent="0.25">
      <c r="A1122" t="s">
        <v>20647</v>
      </c>
      <c r="B1122" t="s">
        <v>20652</v>
      </c>
      <c r="C1122" s="34">
        <v>10000064436045</v>
      </c>
      <c r="D1122">
        <v>9121284</v>
      </c>
      <c r="E1122" t="s">
        <v>20649</v>
      </c>
      <c r="F1122" t="s">
        <v>20651</v>
      </c>
      <c r="G1122" t="s">
        <v>89</v>
      </c>
      <c r="H1122" t="s">
        <v>90</v>
      </c>
      <c r="I1122" t="s">
        <v>10</v>
      </c>
      <c r="J1122" t="s">
        <v>20650</v>
      </c>
      <c r="K1122">
        <v>0</v>
      </c>
      <c r="L1122" t="s">
        <v>20652</v>
      </c>
      <c r="M1122" t="s">
        <v>20652</v>
      </c>
      <c r="N1122">
        <v>0</v>
      </c>
      <c r="O1122">
        <v>4</v>
      </c>
      <c r="P1122" s="17">
        <v>46022</v>
      </c>
      <c r="Q1122" s="19">
        <v>0</v>
      </c>
      <c r="R1122" t="s">
        <v>24</v>
      </c>
      <c r="S1122" s="17">
        <v>45737</v>
      </c>
      <c r="U1122" s="29">
        <v>0</v>
      </c>
      <c r="V1122" s="29">
        <v>0</v>
      </c>
      <c r="W1122" s="29">
        <v>0</v>
      </c>
      <c r="X1122" s="29">
        <f t="shared" si="17"/>
        <v>2</v>
      </c>
      <c r="Y1122" s="33">
        <v>0</v>
      </c>
      <c r="Z1122" s="29">
        <v>0</v>
      </c>
      <c r="AA1122" s="29">
        <v>0</v>
      </c>
      <c r="AB1122" s="29">
        <v>0</v>
      </c>
      <c r="AC1122" s="33">
        <v>0</v>
      </c>
      <c r="AD1122" s="33">
        <v>43.494800000000005</v>
      </c>
      <c r="AE1122" s="29">
        <v>0</v>
      </c>
      <c r="AG1122" s="29">
        <v>0</v>
      </c>
      <c r="AH1122" s="29">
        <v>0</v>
      </c>
      <c r="AI1122" s="29">
        <v>0</v>
      </c>
      <c r="AJ1122" s="29">
        <v>0</v>
      </c>
      <c r="AK1122" s="29">
        <v>0</v>
      </c>
      <c r="AL1122" s="53">
        <v>2</v>
      </c>
      <c r="AM1122" s="29" t="s">
        <v>20651</v>
      </c>
      <c r="AN1122" s="29" t="s">
        <v>20651</v>
      </c>
      <c r="AO1122" s="29">
        <v>0</v>
      </c>
      <c r="AP1122" s="30">
        <v>0</v>
      </c>
      <c r="AQ1122" s="30">
        <v>0</v>
      </c>
    </row>
    <row r="1123" spans="1:43" x14ac:dyDescent="0.25">
      <c r="A1123" t="s">
        <v>20647</v>
      </c>
      <c r="B1123" t="s">
        <v>20652</v>
      </c>
      <c r="C1123" s="34">
        <v>10000064436083</v>
      </c>
      <c r="D1123">
        <v>9121269</v>
      </c>
      <c r="E1123" t="s">
        <v>20649</v>
      </c>
      <c r="F1123" t="s">
        <v>20651</v>
      </c>
      <c r="G1123" t="s">
        <v>89</v>
      </c>
      <c r="H1123" t="s">
        <v>90</v>
      </c>
      <c r="I1123" t="s">
        <v>10</v>
      </c>
      <c r="J1123" t="s">
        <v>20650</v>
      </c>
      <c r="K1123">
        <v>0</v>
      </c>
      <c r="L1123" t="s">
        <v>20652</v>
      </c>
      <c r="M1123" t="s">
        <v>20652</v>
      </c>
      <c r="N1123">
        <v>0</v>
      </c>
      <c r="O1123">
        <v>7</v>
      </c>
      <c r="P1123" s="17">
        <v>46022</v>
      </c>
      <c r="Q1123" s="19">
        <v>0</v>
      </c>
      <c r="R1123" t="s">
        <v>24</v>
      </c>
      <c r="S1123" s="17">
        <v>45737</v>
      </c>
      <c r="U1123" s="29">
        <v>0</v>
      </c>
      <c r="V1123" s="29">
        <v>0</v>
      </c>
      <c r="W1123" s="29">
        <v>0</v>
      </c>
      <c r="X1123" s="29">
        <f t="shared" si="17"/>
        <v>1</v>
      </c>
      <c r="Y1123" s="33">
        <v>0</v>
      </c>
      <c r="Z1123" s="29">
        <v>0</v>
      </c>
      <c r="AA1123" s="29">
        <v>0</v>
      </c>
      <c r="AB1123" s="29">
        <v>0</v>
      </c>
      <c r="AC1123" s="33">
        <v>0</v>
      </c>
      <c r="AD1123" s="33">
        <v>208.19110000000001</v>
      </c>
      <c r="AE1123" s="29">
        <v>0</v>
      </c>
      <c r="AG1123" s="29">
        <v>0</v>
      </c>
      <c r="AH1123" s="29">
        <v>0</v>
      </c>
      <c r="AI1123" s="29">
        <v>0</v>
      </c>
      <c r="AJ1123" s="29">
        <v>0</v>
      </c>
      <c r="AK1123" s="29">
        <v>0</v>
      </c>
      <c r="AL1123" s="53">
        <v>1</v>
      </c>
      <c r="AM1123" s="29" t="s">
        <v>20651</v>
      </c>
      <c r="AN1123" s="29" t="s">
        <v>20651</v>
      </c>
      <c r="AO1123" s="29">
        <v>0</v>
      </c>
      <c r="AP1123" s="30">
        <v>0</v>
      </c>
      <c r="AQ1123" s="30">
        <v>0</v>
      </c>
    </row>
    <row r="1124" spans="1:43" x14ac:dyDescent="0.25">
      <c r="A1124" t="s">
        <v>20647</v>
      </c>
      <c r="B1124" t="s">
        <v>20652</v>
      </c>
      <c r="C1124" s="34">
        <v>10000064436100</v>
      </c>
      <c r="D1124">
        <v>3574818</v>
      </c>
      <c r="E1124" t="s">
        <v>20649</v>
      </c>
      <c r="F1124" t="s">
        <v>20651</v>
      </c>
      <c r="G1124" t="s">
        <v>89</v>
      </c>
      <c r="H1124" t="s">
        <v>90</v>
      </c>
      <c r="I1124" t="s">
        <v>10</v>
      </c>
      <c r="J1124" t="s">
        <v>20650</v>
      </c>
      <c r="K1124">
        <v>0</v>
      </c>
      <c r="L1124" t="s">
        <v>20652</v>
      </c>
      <c r="M1124" t="s">
        <v>20652</v>
      </c>
      <c r="N1124">
        <v>0</v>
      </c>
      <c r="O1124">
        <v>28</v>
      </c>
      <c r="P1124" s="17">
        <v>46022</v>
      </c>
      <c r="Q1124" s="19">
        <v>0</v>
      </c>
      <c r="R1124" t="s">
        <v>24</v>
      </c>
      <c r="S1124" s="17">
        <v>45737</v>
      </c>
      <c r="U1124" s="29">
        <v>0</v>
      </c>
      <c r="V1124" s="29">
        <v>0</v>
      </c>
      <c r="W1124" s="29">
        <v>0</v>
      </c>
      <c r="X1124" s="29">
        <f t="shared" si="17"/>
        <v>2</v>
      </c>
      <c r="Y1124" s="33">
        <v>0</v>
      </c>
      <c r="Z1124" s="29">
        <v>0</v>
      </c>
      <c r="AA1124" s="29">
        <v>0</v>
      </c>
      <c r="AB1124" s="29">
        <v>0</v>
      </c>
      <c r="AC1124" s="33">
        <v>0</v>
      </c>
      <c r="AD1124" s="33">
        <v>74.098299999999995</v>
      </c>
      <c r="AE1124" s="29">
        <v>0</v>
      </c>
      <c r="AG1124" s="29">
        <v>0</v>
      </c>
      <c r="AH1124" s="29">
        <v>0</v>
      </c>
      <c r="AI1124" s="29">
        <v>0</v>
      </c>
      <c r="AJ1124" s="29">
        <v>0</v>
      </c>
      <c r="AK1124" s="29">
        <v>0</v>
      </c>
      <c r="AL1124" s="53">
        <v>2</v>
      </c>
      <c r="AM1124" s="29" t="s">
        <v>20651</v>
      </c>
      <c r="AN1124" s="29" t="s">
        <v>20651</v>
      </c>
      <c r="AO1124" s="29">
        <v>0</v>
      </c>
      <c r="AP1124" s="30">
        <v>0</v>
      </c>
      <c r="AQ1124" s="30">
        <v>0</v>
      </c>
    </row>
    <row r="1125" spans="1:43" x14ac:dyDescent="0.25">
      <c r="A1125" t="s">
        <v>20647</v>
      </c>
      <c r="B1125" t="s">
        <v>20652</v>
      </c>
      <c r="C1125" s="34">
        <v>10000064436102</v>
      </c>
      <c r="D1125">
        <v>9121246</v>
      </c>
      <c r="E1125" t="s">
        <v>20649</v>
      </c>
      <c r="F1125" t="s">
        <v>20651</v>
      </c>
      <c r="G1125" t="s">
        <v>89</v>
      </c>
      <c r="H1125" t="s">
        <v>90</v>
      </c>
      <c r="I1125" t="s">
        <v>10</v>
      </c>
      <c r="J1125" t="s">
        <v>20650</v>
      </c>
      <c r="K1125">
        <v>0</v>
      </c>
      <c r="L1125" t="s">
        <v>20652</v>
      </c>
      <c r="M1125" t="s">
        <v>20652</v>
      </c>
      <c r="N1125">
        <v>0</v>
      </c>
      <c r="O1125">
        <v>28</v>
      </c>
      <c r="P1125" s="17">
        <v>46022</v>
      </c>
      <c r="Q1125" s="19">
        <v>0</v>
      </c>
      <c r="R1125" t="s">
        <v>24</v>
      </c>
      <c r="S1125" s="17">
        <v>45737</v>
      </c>
      <c r="U1125" s="29">
        <v>0</v>
      </c>
      <c r="V1125" s="29">
        <v>0</v>
      </c>
      <c r="W1125" s="29">
        <v>0</v>
      </c>
      <c r="X1125" s="29">
        <f t="shared" si="17"/>
        <v>2</v>
      </c>
      <c r="Y1125" s="33">
        <v>0</v>
      </c>
      <c r="Z1125" s="29">
        <v>0</v>
      </c>
      <c r="AA1125" s="29">
        <v>0</v>
      </c>
      <c r="AB1125" s="29">
        <v>0</v>
      </c>
      <c r="AC1125" s="33">
        <v>0</v>
      </c>
      <c r="AD1125" s="33">
        <v>74.086174999999997</v>
      </c>
      <c r="AE1125" s="29">
        <v>0</v>
      </c>
      <c r="AG1125" s="29">
        <v>0</v>
      </c>
      <c r="AH1125" s="29">
        <v>0</v>
      </c>
      <c r="AI1125" s="29">
        <v>0</v>
      </c>
      <c r="AJ1125" s="29">
        <v>0</v>
      </c>
      <c r="AK1125" s="29">
        <v>0</v>
      </c>
      <c r="AL1125" s="53">
        <v>2</v>
      </c>
      <c r="AM1125" s="29" t="s">
        <v>20651</v>
      </c>
      <c r="AN1125" s="29" t="s">
        <v>20651</v>
      </c>
      <c r="AO1125" s="29">
        <v>0</v>
      </c>
      <c r="AP1125" s="30">
        <v>0</v>
      </c>
      <c r="AQ1125" s="30">
        <v>0</v>
      </c>
    </row>
    <row r="1126" spans="1:43" x14ac:dyDescent="0.25">
      <c r="A1126" t="s">
        <v>20647</v>
      </c>
      <c r="B1126" t="s">
        <v>20652</v>
      </c>
      <c r="C1126" s="34">
        <v>10000064436185</v>
      </c>
      <c r="D1126">
        <v>9121261</v>
      </c>
      <c r="E1126" t="s">
        <v>20649</v>
      </c>
      <c r="F1126" t="s">
        <v>20651</v>
      </c>
      <c r="G1126" t="s">
        <v>89</v>
      </c>
      <c r="H1126" t="s">
        <v>90</v>
      </c>
      <c r="I1126" t="s">
        <v>10</v>
      </c>
      <c r="J1126" t="s">
        <v>20650</v>
      </c>
      <c r="K1126">
        <v>0</v>
      </c>
      <c r="L1126" t="s">
        <v>20652</v>
      </c>
      <c r="M1126" t="s">
        <v>20652</v>
      </c>
      <c r="N1126">
        <v>0</v>
      </c>
      <c r="O1126">
        <v>20</v>
      </c>
      <c r="P1126" s="17">
        <v>46022</v>
      </c>
      <c r="Q1126" s="19">
        <v>0</v>
      </c>
      <c r="R1126" t="s">
        <v>24</v>
      </c>
      <c r="S1126" s="17">
        <v>45737</v>
      </c>
      <c r="U1126" s="29">
        <v>0</v>
      </c>
      <c r="V1126" s="29">
        <v>0</v>
      </c>
      <c r="W1126" s="29">
        <v>0</v>
      </c>
      <c r="X1126" s="29">
        <f t="shared" si="17"/>
        <v>1</v>
      </c>
      <c r="Y1126" s="33">
        <v>0</v>
      </c>
      <c r="Z1126" s="29">
        <v>0</v>
      </c>
      <c r="AA1126" s="29">
        <v>0</v>
      </c>
      <c r="AB1126" s="29">
        <v>0</v>
      </c>
      <c r="AC1126" s="33">
        <v>0</v>
      </c>
      <c r="AD1126" s="33">
        <v>190.99299999999999</v>
      </c>
      <c r="AE1126" s="29">
        <v>0</v>
      </c>
      <c r="AG1126" s="29">
        <v>0</v>
      </c>
      <c r="AH1126" s="29">
        <v>0</v>
      </c>
      <c r="AI1126" s="29">
        <v>0</v>
      </c>
      <c r="AJ1126" s="29">
        <v>0</v>
      </c>
      <c r="AK1126" s="29">
        <v>0</v>
      </c>
      <c r="AL1126" s="53">
        <v>1</v>
      </c>
      <c r="AM1126" s="29" t="s">
        <v>20651</v>
      </c>
      <c r="AN1126" s="29" t="s">
        <v>20651</v>
      </c>
      <c r="AO1126" s="29">
        <v>0</v>
      </c>
      <c r="AP1126" s="30">
        <v>0</v>
      </c>
      <c r="AQ1126" s="30">
        <v>0</v>
      </c>
    </row>
    <row r="1127" spans="1:43" x14ac:dyDescent="0.25">
      <c r="A1127" t="s">
        <v>20647</v>
      </c>
      <c r="B1127" t="s">
        <v>20652</v>
      </c>
      <c r="C1127" s="34">
        <v>10000064436302</v>
      </c>
      <c r="D1127">
        <v>9121353</v>
      </c>
      <c r="E1127" t="s">
        <v>20649</v>
      </c>
      <c r="F1127" t="s">
        <v>20651</v>
      </c>
      <c r="G1127" t="s">
        <v>89</v>
      </c>
      <c r="H1127" t="s">
        <v>90</v>
      </c>
      <c r="I1127" t="s">
        <v>10</v>
      </c>
      <c r="J1127" t="s">
        <v>20650</v>
      </c>
      <c r="K1127">
        <v>0</v>
      </c>
      <c r="L1127" t="s">
        <v>20652</v>
      </c>
      <c r="M1127" t="s">
        <v>20652</v>
      </c>
      <c r="N1127">
        <v>0</v>
      </c>
      <c r="O1127">
        <v>38</v>
      </c>
      <c r="P1127" s="17">
        <v>46022</v>
      </c>
      <c r="Q1127" s="19">
        <v>0</v>
      </c>
      <c r="R1127" t="s">
        <v>24</v>
      </c>
      <c r="S1127" s="17">
        <v>45737</v>
      </c>
      <c r="U1127" s="29">
        <v>0</v>
      </c>
      <c r="V1127" s="29">
        <v>0</v>
      </c>
      <c r="W1127" s="29">
        <v>0</v>
      </c>
      <c r="X1127" s="29">
        <f t="shared" si="17"/>
        <v>1</v>
      </c>
      <c r="Y1127" s="33">
        <v>0</v>
      </c>
      <c r="Z1127" s="29">
        <v>0</v>
      </c>
      <c r="AA1127" s="29">
        <v>0</v>
      </c>
      <c r="AB1127" s="29">
        <v>0</v>
      </c>
      <c r="AC1127" s="33">
        <v>0</v>
      </c>
      <c r="AD1127" s="33">
        <v>245.12870000000001</v>
      </c>
      <c r="AE1127" s="29">
        <v>0</v>
      </c>
      <c r="AG1127" s="29">
        <v>0</v>
      </c>
      <c r="AH1127" s="29">
        <v>0</v>
      </c>
      <c r="AI1127" s="29">
        <v>0</v>
      </c>
      <c r="AJ1127" s="29">
        <v>0</v>
      </c>
      <c r="AK1127" s="29">
        <v>0</v>
      </c>
      <c r="AL1127" s="53">
        <v>1</v>
      </c>
      <c r="AM1127" s="29" t="s">
        <v>20651</v>
      </c>
      <c r="AN1127" s="29" t="s">
        <v>20651</v>
      </c>
      <c r="AO1127" s="29">
        <v>0</v>
      </c>
      <c r="AP1127" s="30">
        <v>0</v>
      </c>
      <c r="AQ1127" s="30">
        <v>0</v>
      </c>
    </row>
    <row r="1128" spans="1:43" x14ac:dyDescent="0.25">
      <c r="A1128" t="s">
        <v>20647</v>
      </c>
      <c r="B1128" t="s">
        <v>20652</v>
      </c>
      <c r="C1128" s="34">
        <v>10000064436320</v>
      </c>
      <c r="D1128">
        <v>3574835</v>
      </c>
      <c r="E1128" t="s">
        <v>20649</v>
      </c>
      <c r="F1128" t="s">
        <v>20651</v>
      </c>
      <c r="G1128" t="s">
        <v>89</v>
      </c>
      <c r="H1128" t="s">
        <v>90</v>
      </c>
      <c r="I1128" t="s">
        <v>14</v>
      </c>
      <c r="J1128" t="s">
        <v>20650</v>
      </c>
      <c r="K1128">
        <v>0</v>
      </c>
      <c r="L1128" t="s">
        <v>20652</v>
      </c>
      <c r="M1128" t="s">
        <v>20652</v>
      </c>
      <c r="N1128">
        <v>0</v>
      </c>
      <c r="O1128">
        <v>25</v>
      </c>
      <c r="P1128" s="17">
        <v>46022</v>
      </c>
      <c r="Q1128" s="19">
        <v>0</v>
      </c>
      <c r="R1128" t="s">
        <v>24</v>
      </c>
      <c r="S1128" s="17">
        <v>45737</v>
      </c>
      <c r="U1128" s="29">
        <v>0</v>
      </c>
      <c r="V1128" s="29">
        <v>0</v>
      </c>
      <c r="W1128" s="29">
        <v>0</v>
      </c>
      <c r="X1128" s="29">
        <f t="shared" si="17"/>
        <v>1</v>
      </c>
      <c r="Y1128" s="33">
        <v>0</v>
      </c>
      <c r="Z1128" s="29">
        <v>0</v>
      </c>
      <c r="AA1128" s="29">
        <v>0</v>
      </c>
      <c r="AB1128" s="29">
        <v>0</v>
      </c>
      <c r="AC1128" s="33">
        <v>0</v>
      </c>
      <c r="AD1128" s="33">
        <v>219.15209999999999</v>
      </c>
      <c r="AE1128" s="29">
        <v>0</v>
      </c>
      <c r="AG1128" s="29">
        <v>0</v>
      </c>
      <c r="AH1128" s="29">
        <v>0</v>
      </c>
      <c r="AI1128" s="29">
        <v>0</v>
      </c>
      <c r="AJ1128" s="29">
        <v>0</v>
      </c>
      <c r="AK1128" s="29">
        <v>0</v>
      </c>
      <c r="AL1128" s="53">
        <v>1</v>
      </c>
      <c r="AM1128" s="29" t="s">
        <v>20651</v>
      </c>
      <c r="AN1128" s="29" t="s">
        <v>20651</v>
      </c>
      <c r="AO1128" s="29">
        <v>0</v>
      </c>
      <c r="AP1128" s="30">
        <v>0</v>
      </c>
      <c r="AQ1128" s="30">
        <v>0</v>
      </c>
    </row>
    <row r="1129" spans="1:43" x14ac:dyDescent="0.25">
      <c r="A1129" t="s">
        <v>20647</v>
      </c>
      <c r="B1129" t="s">
        <v>20652</v>
      </c>
      <c r="C1129" s="34">
        <v>10000064436321</v>
      </c>
      <c r="D1129">
        <v>9121276</v>
      </c>
      <c r="E1129" t="s">
        <v>20649</v>
      </c>
      <c r="F1129" t="s">
        <v>20651</v>
      </c>
      <c r="G1129" t="s">
        <v>89</v>
      </c>
      <c r="H1129" t="s">
        <v>90</v>
      </c>
      <c r="I1129" t="s">
        <v>10</v>
      </c>
      <c r="J1129" t="s">
        <v>20650</v>
      </c>
      <c r="K1129">
        <v>0</v>
      </c>
      <c r="L1129" t="s">
        <v>20652</v>
      </c>
      <c r="M1129" t="s">
        <v>20652</v>
      </c>
      <c r="N1129">
        <v>0</v>
      </c>
      <c r="O1129">
        <v>8</v>
      </c>
      <c r="P1129" s="17">
        <v>46022</v>
      </c>
      <c r="Q1129" s="19">
        <v>0</v>
      </c>
      <c r="R1129" t="s">
        <v>24</v>
      </c>
      <c r="S1129" s="17">
        <v>45737</v>
      </c>
      <c r="U1129" s="29">
        <v>0</v>
      </c>
      <c r="V1129" s="29">
        <v>0</v>
      </c>
      <c r="W1129" s="29">
        <v>0</v>
      </c>
      <c r="X1129" s="29">
        <f t="shared" si="17"/>
        <v>2</v>
      </c>
      <c r="Y1129" s="33">
        <v>0</v>
      </c>
      <c r="Z1129" s="29">
        <v>0</v>
      </c>
      <c r="AA1129" s="29">
        <v>0</v>
      </c>
      <c r="AB1129" s="29">
        <v>0</v>
      </c>
      <c r="AC1129" s="33">
        <v>0</v>
      </c>
      <c r="AD1129" s="33">
        <v>94.618650000000002</v>
      </c>
      <c r="AE1129" s="29">
        <v>0</v>
      </c>
      <c r="AG1129" s="29">
        <v>0</v>
      </c>
      <c r="AH1129" s="29">
        <v>0</v>
      </c>
      <c r="AI1129" s="29">
        <v>0</v>
      </c>
      <c r="AJ1129" s="29">
        <v>0</v>
      </c>
      <c r="AK1129" s="29">
        <v>0</v>
      </c>
      <c r="AL1129" s="53">
        <v>2</v>
      </c>
      <c r="AM1129" s="29" t="s">
        <v>20651</v>
      </c>
      <c r="AN1129" s="29" t="s">
        <v>20651</v>
      </c>
      <c r="AO1129" s="29">
        <v>0</v>
      </c>
      <c r="AP1129" s="30">
        <v>0</v>
      </c>
      <c r="AQ1129" s="30">
        <v>0</v>
      </c>
    </row>
    <row r="1130" spans="1:43" x14ac:dyDescent="0.25">
      <c r="A1130" t="s">
        <v>20647</v>
      </c>
      <c r="B1130" t="s">
        <v>20652</v>
      </c>
      <c r="C1130" s="34">
        <v>10000064436350</v>
      </c>
      <c r="D1130">
        <v>3574847</v>
      </c>
      <c r="E1130" t="s">
        <v>20649</v>
      </c>
      <c r="F1130" t="s">
        <v>20651</v>
      </c>
      <c r="G1130" t="s">
        <v>89</v>
      </c>
      <c r="H1130" t="s">
        <v>90</v>
      </c>
      <c r="I1130" t="s">
        <v>10</v>
      </c>
      <c r="J1130" t="s">
        <v>20650</v>
      </c>
      <c r="K1130">
        <v>0</v>
      </c>
      <c r="L1130" t="s">
        <v>20652</v>
      </c>
      <c r="M1130" t="s">
        <v>20652</v>
      </c>
      <c r="N1130">
        <v>0</v>
      </c>
      <c r="O1130">
        <v>16</v>
      </c>
      <c r="P1130" s="17">
        <v>46022</v>
      </c>
      <c r="Q1130" s="19">
        <v>0</v>
      </c>
      <c r="R1130" t="s">
        <v>24</v>
      </c>
      <c r="S1130" s="17">
        <v>45737</v>
      </c>
      <c r="U1130" s="29">
        <v>0</v>
      </c>
      <c r="V1130" s="29">
        <v>0</v>
      </c>
      <c r="W1130" s="29">
        <v>0</v>
      </c>
      <c r="X1130" s="29">
        <f t="shared" si="17"/>
        <v>2</v>
      </c>
      <c r="Y1130" s="33">
        <v>0</v>
      </c>
      <c r="Z1130" s="29">
        <v>0</v>
      </c>
      <c r="AA1130" s="29">
        <v>0</v>
      </c>
      <c r="AB1130" s="29">
        <v>0</v>
      </c>
      <c r="AC1130" s="33">
        <v>0</v>
      </c>
      <c r="AD1130" s="33">
        <v>50.19103333333333</v>
      </c>
      <c r="AE1130" s="29">
        <v>0</v>
      </c>
      <c r="AG1130" s="29">
        <v>0</v>
      </c>
      <c r="AH1130" s="29">
        <v>0</v>
      </c>
      <c r="AI1130" s="29">
        <v>0</v>
      </c>
      <c r="AJ1130" s="29">
        <v>0</v>
      </c>
      <c r="AK1130" s="29">
        <v>0</v>
      </c>
      <c r="AL1130" s="53">
        <v>2</v>
      </c>
      <c r="AM1130" s="29" t="s">
        <v>20651</v>
      </c>
      <c r="AN1130" s="29" t="s">
        <v>20651</v>
      </c>
      <c r="AO1130" s="29">
        <v>0</v>
      </c>
      <c r="AP1130" s="30">
        <v>0</v>
      </c>
      <c r="AQ1130" s="30">
        <v>0</v>
      </c>
    </row>
    <row r="1131" spans="1:43" x14ac:dyDescent="0.25">
      <c r="A1131" t="s">
        <v>20647</v>
      </c>
      <c r="B1131" t="s">
        <v>20652</v>
      </c>
      <c r="C1131" s="34">
        <v>10000064436439</v>
      </c>
      <c r="D1131">
        <v>9121333</v>
      </c>
      <c r="E1131" t="s">
        <v>20649</v>
      </c>
      <c r="F1131" t="s">
        <v>20651</v>
      </c>
      <c r="G1131" t="s">
        <v>89</v>
      </c>
      <c r="H1131" t="s">
        <v>90</v>
      </c>
      <c r="I1131" t="s">
        <v>10</v>
      </c>
      <c r="J1131" t="s">
        <v>20650</v>
      </c>
      <c r="K1131">
        <v>0</v>
      </c>
      <c r="L1131" t="s">
        <v>20652</v>
      </c>
      <c r="M1131" t="s">
        <v>20652</v>
      </c>
      <c r="N1131">
        <v>0</v>
      </c>
      <c r="O1131">
        <v>11</v>
      </c>
      <c r="P1131" s="17">
        <v>46022</v>
      </c>
      <c r="Q1131" s="19">
        <v>0</v>
      </c>
      <c r="R1131" t="s">
        <v>24</v>
      </c>
      <c r="S1131" s="17">
        <v>45737</v>
      </c>
      <c r="U1131" s="29">
        <v>0</v>
      </c>
      <c r="V1131" s="29">
        <v>0</v>
      </c>
      <c r="W1131" s="29">
        <v>0</v>
      </c>
      <c r="X1131" s="29">
        <f t="shared" si="17"/>
        <v>1</v>
      </c>
      <c r="Y1131" s="33">
        <v>0</v>
      </c>
      <c r="Z1131" s="29">
        <v>0</v>
      </c>
      <c r="AA1131" s="29">
        <v>0</v>
      </c>
      <c r="AB1131" s="29">
        <v>0</v>
      </c>
      <c r="AC1131" s="33">
        <v>0</v>
      </c>
      <c r="AD1131" s="33">
        <v>46.870400000000004</v>
      </c>
      <c r="AE1131" s="29">
        <v>0</v>
      </c>
      <c r="AG1131" s="29">
        <v>0</v>
      </c>
      <c r="AH1131" s="29">
        <v>0</v>
      </c>
      <c r="AI1131" s="29">
        <v>0</v>
      </c>
      <c r="AJ1131" s="29">
        <v>0</v>
      </c>
      <c r="AK1131" s="29">
        <v>0</v>
      </c>
      <c r="AL1131" s="53">
        <v>1</v>
      </c>
      <c r="AM1131" s="29" t="s">
        <v>20651</v>
      </c>
      <c r="AN1131" s="29" t="s">
        <v>20651</v>
      </c>
      <c r="AO1131" s="29">
        <v>0</v>
      </c>
      <c r="AP1131" s="30">
        <v>0</v>
      </c>
      <c r="AQ1131" s="30">
        <v>0</v>
      </c>
    </row>
    <row r="1132" spans="1:43" x14ac:dyDescent="0.25">
      <c r="A1132" t="s">
        <v>20647</v>
      </c>
      <c r="B1132" t="s">
        <v>20652</v>
      </c>
      <c r="C1132" s="34">
        <v>10000064436447</v>
      </c>
      <c r="D1132">
        <v>3574832</v>
      </c>
      <c r="E1132" t="s">
        <v>20649</v>
      </c>
      <c r="F1132" t="s">
        <v>20651</v>
      </c>
      <c r="G1132" t="s">
        <v>89</v>
      </c>
      <c r="H1132" t="s">
        <v>90</v>
      </c>
      <c r="I1132" t="s">
        <v>10</v>
      </c>
      <c r="J1132" t="s">
        <v>20650</v>
      </c>
      <c r="K1132">
        <v>0</v>
      </c>
      <c r="L1132" t="s">
        <v>20652</v>
      </c>
      <c r="M1132" t="s">
        <v>20652</v>
      </c>
      <c r="N1132">
        <v>0</v>
      </c>
      <c r="O1132">
        <v>8</v>
      </c>
      <c r="P1132" s="17">
        <v>46022</v>
      </c>
      <c r="Q1132" s="19">
        <v>0</v>
      </c>
      <c r="R1132" t="s">
        <v>24</v>
      </c>
      <c r="S1132" s="17">
        <v>45737</v>
      </c>
      <c r="U1132" s="29">
        <v>0</v>
      </c>
      <c r="V1132" s="29">
        <v>0</v>
      </c>
      <c r="W1132" s="29">
        <v>0</v>
      </c>
      <c r="X1132" s="29">
        <f t="shared" si="17"/>
        <v>1</v>
      </c>
      <c r="Y1132" s="33">
        <v>0</v>
      </c>
      <c r="Z1132" s="29">
        <v>0</v>
      </c>
      <c r="AA1132" s="29">
        <v>0</v>
      </c>
      <c r="AB1132" s="29">
        <v>0</v>
      </c>
      <c r="AC1132" s="33">
        <v>0</v>
      </c>
      <c r="AD1132" s="33">
        <v>140.553</v>
      </c>
      <c r="AE1132" s="29">
        <v>0</v>
      </c>
      <c r="AG1132" s="29">
        <v>0</v>
      </c>
      <c r="AH1132" s="29">
        <v>0</v>
      </c>
      <c r="AI1132" s="29">
        <v>0</v>
      </c>
      <c r="AJ1132" s="29">
        <v>0</v>
      </c>
      <c r="AK1132" s="29">
        <v>0</v>
      </c>
      <c r="AL1132" s="53">
        <v>1</v>
      </c>
      <c r="AM1132" s="29" t="s">
        <v>20651</v>
      </c>
      <c r="AN1132" s="29" t="s">
        <v>20651</v>
      </c>
      <c r="AO1132" s="29">
        <v>0</v>
      </c>
      <c r="AP1132" s="30">
        <v>0</v>
      </c>
      <c r="AQ1132" s="30">
        <v>0</v>
      </c>
    </row>
    <row r="1133" spans="1:43" x14ac:dyDescent="0.25">
      <c r="A1133" t="s">
        <v>20647</v>
      </c>
      <c r="B1133" t="s">
        <v>20652</v>
      </c>
      <c r="C1133" s="34">
        <v>10000064436504</v>
      </c>
      <c r="D1133">
        <v>9121344</v>
      </c>
      <c r="E1133" t="s">
        <v>20649</v>
      </c>
      <c r="F1133" t="s">
        <v>20651</v>
      </c>
      <c r="G1133" t="s">
        <v>89</v>
      </c>
      <c r="H1133" t="s">
        <v>90</v>
      </c>
      <c r="I1133" t="s">
        <v>10</v>
      </c>
      <c r="J1133" t="s">
        <v>20650</v>
      </c>
      <c r="K1133">
        <v>0</v>
      </c>
      <c r="L1133" t="s">
        <v>20652</v>
      </c>
      <c r="M1133" t="s">
        <v>20652</v>
      </c>
      <c r="N1133">
        <v>0</v>
      </c>
      <c r="O1133">
        <v>79</v>
      </c>
      <c r="P1133" s="17">
        <v>46022</v>
      </c>
      <c r="Q1133" s="19">
        <v>0</v>
      </c>
      <c r="R1133" t="s">
        <v>24</v>
      </c>
      <c r="S1133" s="17">
        <v>45737</v>
      </c>
      <c r="U1133" s="29">
        <v>0</v>
      </c>
      <c r="V1133" s="29">
        <v>0</v>
      </c>
      <c r="W1133" s="29">
        <v>0</v>
      </c>
      <c r="X1133" s="29">
        <f t="shared" si="17"/>
        <v>2</v>
      </c>
      <c r="Y1133" s="33">
        <v>0</v>
      </c>
      <c r="Z1133" s="29">
        <v>0</v>
      </c>
      <c r="AA1133" s="29">
        <v>0</v>
      </c>
      <c r="AB1133" s="29">
        <v>0</v>
      </c>
      <c r="AC1133" s="33">
        <v>0</v>
      </c>
      <c r="AD1133" s="33">
        <v>201.02279999999999</v>
      </c>
      <c r="AE1133" s="29">
        <v>0</v>
      </c>
      <c r="AG1133" s="29">
        <v>0</v>
      </c>
      <c r="AH1133" s="29">
        <v>0</v>
      </c>
      <c r="AI1133" s="29">
        <v>0</v>
      </c>
      <c r="AJ1133" s="29">
        <v>0</v>
      </c>
      <c r="AK1133" s="29">
        <v>0</v>
      </c>
      <c r="AL1133" s="53">
        <v>2</v>
      </c>
      <c r="AM1133" s="29" t="s">
        <v>20651</v>
      </c>
      <c r="AN1133" s="29" t="s">
        <v>20651</v>
      </c>
      <c r="AO1133" s="29">
        <v>0</v>
      </c>
      <c r="AP1133" s="30">
        <v>0</v>
      </c>
      <c r="AQ1133" s="30">
        <v>0</v>
      </c>
    </row>
    <row r="1134" spans="1:43" x14ac:dyDescent="0.25">
      <c r="A1134" t="s">
        <v>20647</v>
      </c>
      <c r="B1134" t="s">
        <v>20652</v>
      </c>
      <c r="C1134" s="34">
        <v>10000064436510</v>
      </c>
      <c r="D1134">
        <v>9121345</v>
      </c>
      <c r="E1134" t="s">
        <v>20649</v>
      </c>
      <c r="F1134" t="s">
        <v>20651</v>
      </c>
      <c r="G1134" t="s">
        <v>89</v>
      </c>
      <c r="H1134" t="s">
        <v>90</v>
      </c>
      <c r="I1134" t="s">
        <v>10</v>
      </c>
      <c r="J1134" t="s">
        <v>20650</v>
      </c>
      <c r="K1134">
        <v>0</v>
      </c>
      <c r="L1134" t="s">
        <v>20652</v>
      </c>
      <c r="M1134" t="s">
        <v>20652</v>
      </c>
      <c r="N1134">
        <v>0</v>
      </c>
      <c r="O1134">
        <v>80</v>
      </c>
      <c r="P1134" s="17">
        <v>46022</v>
      </c>
      <c r="Q1134" s="19">
        <v>0</v>
      </c>
      <c r="R1134" t="s">
        <v>24</v>
      </c>
      <c r="S1134" s="17">
        <v>45737</v>
      </c>
      <c r="U1134" s="29">
        <v>0</v>
      </c>
      <c r="V1134" s="29">
        <v>0</v>
      </c>
      <c r="W1134" s="29">
        <v>0</v>
      </c>
      <c r="X1134" s="29">
        <f t="shared" si="17"/>
        <v>2</v>
      </c>
      <c r="Y1134" s="33">
        <v>0</v>
      </c>
      <c r="Z1134" s="29">
        <v>0</v>
      </c>
      <c r="AA1134" s="29">
        <v>0</v>
      </c>
      <c r="AB1134" s="29">
        <v>0</v>
      </c>
      <c r="AC1134" s="33">
        <v>0</v>
      </c>
      <c r="AD1134" s="33">
        <v>201.02279999999999</v>
      </c>
      <c r="AE1134" s="29">
        <v>0</v>
      </c>
      <c r="AG1134" s="29">
        <v>0</v>
      </c>
      <c r="AH1134" s="29">
        <v>0</v>
      </c>
      <c r="AI1134" s="29">
        <v>0</v>
      </c>
      <c r="AJ1134" s="29">
        <v>0</v>
      </c>
      <c r="AK1134" s="29">
        <v>0</v>
      </c>
      <c r="AL1134" s="53">
        <v>2</v>
      </c>
      <c r="AM1134" s="29" t="s">
        <v>20651</v>
      </c>
      <c r="AN1134" s="29" t="s">
        <v>20651</v>
      </c>
      <c r="AO1134" s="29">
        <v>0</v>
      </c>
      <c r="AP1134" s="30">
        <v>0</v>
      </c>
      <c r="AQ1134" s="30">
        <v>0</v>
      </c>
    </row>
    <row r="1135" spans="1:43" x14ac:dyDescent="0.25">
      <c r="A1135" t="s">
        <v>20647</v>
      </c>
      <c r="B1135" t="s">
        <v>20652</v>
      </c>
      <c r="C1135" s="34">
        <v>10000064436524</v>
      </c>
      <c r="D1135">
        <v>9121343</v>
      </c>
      <c r="E1135" t="s">
        <v>20649</v>
      </c>
      <c r="F1135" t="s">
        <v>20651</v>
      </c>
      <c r="G1135" t="s">
        <v>89</v>
      </c>
      <c r="H1135" t="s">
        <v>90</v>
      </c>
      <c r="I1135" t="s">
        <v>10</v>
      </c>
      <c r="J1135" t="s">
        <v>20650</v>
      </c>
      <c r="K1135">
        <v>0</v>
      </c>
      <c r="L1135" t="s">
        <v>20652</v>
      </c>
      <c r="M1135" t="s">
        <v>20652</v>
      </c>
      <c r="N1135">
        <v>0</v>
      </c>
      <c r="O1135">
        <v>75</v>
      </c>
      <c r="P1135" s="17">
        <v>46022</v>
      </c>
      <c r="Q1135" s="19">
        <v>0</v>
      </c>
      <c r="R1135" t="s">
        <v>24</v>
      </c>
      <c r="S1135" s="17">
        <v>45737</v>
      </c>
      <c r="U1135" s="29">
        <v>0</v>
      </c>
      <c r="V1135" s="29">
        <v>0</v>
      </c>
      <c r="W1135" s="29">
        <v>0</v>
      </c>
      <c r="X1135" s="29">
        <f t="shared" si="17"/>
        <v>2</v>
      </c>
      <c r="Y1135" s="33">
        <v>0</v>
      </c>
      <c r="Z1135" s="29">
        <v>0</v>
      </c>
      <c r="AA1135" s="29">
        <v>0</v>
      </c>
      <c r="AB1135" s="29">
        <v>0</v>
      </c>
      <c r="AC1135" s="33">
        <v>0</v>
      </c>
      <c r="AD1135" s="33">
        <v>201.7115</v>
      </c>
      <c r="AE1135" s="29">
        <v>0</v>
      </c>
      <c r="AG1135" s="29">
        <v>0</v>
      </c>
      <c r="AH1135" s="29">
        <v>0</v>
      </c>
      <c r="AI1135" s="29">
        <v>0</v>
      </c>
      <c r="AJ1135" s="29">
        <v>0</v>
      </c>
      <c r="AK1135" s="29">
        <v>0</v>
      </c>
      <c r="AL1135" s="53">
        <v>2</v>
      </c>
      <c r="AM1135" s="29" t="s">
        <v>20651</v>
      </c>
      <c r="AN1135" s="29" t="s">
        <v>20651</v>
      </c>
      <c r="AO1135" s="29">
        <v>0</v>
      </c>
      <c r="AP1135" s="30">
        <v>0</v>
      </c>
      <c r="AQ1135" s="30">
        <v>0</v>
      </c>
    </row>
    <row r="1136" spans="1:43" x14ac:dyDescent="0.25">
      <c r="A1136" t="s">
        <v>20647</v>
      </c>
      <c r="B1136" t="s">
        <v>20652</v>
      </c>
      <c r="C1136" s="34">
        <v>10000064436526</v>
      </c>
      <c r="D1136">
        <v>9121346</v>
      </c>
      <c r="E1136" t="s">
        <v>20649</v>
      </c>
      <c r="F1136" t="s">
        <v>20651</v>
      </c>
      <c r="G1136" t="s">
        <v>89</v>
      </c>
      <c r="H1136" t="s">
        <v>90</v>
      </c>
      <c r="I1136" t="s">
        <v>10</v>
      </c>
      <c r="J1136" t="s">
        <v>20650</v>
      </c>
      <c r="K1136">
        <v>0</v>
      </c>
      <c r="L1136" t="s">
        <v>20652</v>
      </c>
      <c r="M1136" t="s">
        <v>20652</v>
      </c>
      <c r="N1136">
        <v>0</v>
      </c>
      <c r="O1136">
        <v>76</v>
      </c>
      <c r="P1136" s="17">
        <v>46022</v>
      </c>
      <c r="Q1136" s="19">
        <v>0</v>
      </c>
      <c r="R1136" t="s">
        <v>24</v>
      </c>
      <c r="S1136" s="17">
        <v>45737</v>
      </c>
      <c r="U1136" s="29">
        <v>0</v>
      </c>
      <c r="V1136" s="29">
        <v>0</v>
      </c>
      <c r="W1136" s="29">
        <v>0</v>
      </c>
      <c r="X1136" s="29">
        <f t="shared" si="17"/>
        <v>2</v>
      </c>
      <c r="Y1136" s="33">
        <v>0</v>
      </c>
      <c r="Z1136" s="29">
        <v>0</v>
      </c>
      <c r="AA1136" s="29">
        <v>0</v>
      </c>
      <c r="AB1136" s="29">
        <v>0</v>
      </c>
      <c r="AC1136" s="33">
        <v>0</v>
      </c>
      <c r="AD1136" s="33">
        <v>201.7115</v>
      </c>
      <c r="AE1136" s="29">
        <v>0</v>
      </c>
      <c r="AG1136" s="29">
        <v>0</v>
      </c>
      <c r="AH1136" s="29">
        <v>0</v>
      </c>
      <c r="AI1136" s="29">
        <v>0</v>
      </c>
      <c r="AJ1136" s="29">
        <v>0</v>
      </c>
      <c r="AK1136" s="29">
        <v>0</v>
      </c>
      <c r="AL1136" s="53">
        <v>2</v>
      </c>
      <c r="AM1136" s="29" t="s">
        <v>20651</v>
      </c>
      <c r="AN1136" s="29" t="s">
        <v>20651</v>
      </c>
      <c r="AO1136" s="29">
        <v>0</v>
      </c>
      <c r="AP1136" s="30">
        <v>0</v>
      </c>
      <c r="AQ1136" s="30">
        <v>0</v>
      </c>
    </row>
    <row r="1137" spans="1:43" x14ac:dyDescent="0.25">
      <c r="A1137" t="s">
        <v>20647</v>
      </c>
      <c r="B1137" t="s">
        <v>20652</v>
      </c>
      <c r="C1137" s="34">
        <v>10000064436549</v>
      </c>
      <c r="D1137">
        <v>9121335</v>
      </c>
      <c r="E1137" t="s">
        <v>20649</v>
      </c>
      <c r="F1137" t="s">
        <v>20651</v>
      </c>
      <c r="G1137" t="s">
        <v>89</v>
      </c>
      <c r="H1137" t="s">
        <v>90</v>
      </c>
      <c r="I1137" t="s">
        <v>10</v>
      </c>
      <c r="J1137" t="s">
        <v>20650</v>
      </c>
      <c r="K1137">
        <v>0</v>
      </c>
      <c r="L1137" t="s">
        <v>20652</v>
      </c>
      <c r="M1137" t="s">
        <v>20652</v>
      </c>
      <c r="N1137">
        <v>0</v>
      </c>
      <c r="O1137">
        <v>23</v>
      </c>
      <c r="P1137" s="17">
        <v>46022</v>
      </c>
      <c r="Q1137" s="19">
        <v>0</v>
      </c>
      <c r="R1137" t="s">
        <v>24</v>
      </c>
      <c r="S1137" s="17">
        <v>45737</v>
      </c>
      <c r="U1137" s="29">
        <v>0</v>
      </c>
      <c r="V1137" s="29">
        <v>0</v>
      </c>
      <c r="W1137" s="29">
        <v>0</v>
      </c>
      <c r="X1137" s="29">
        <f t="shared" si="17"/>
        <v>1</v>
      </c>
      <c r="Y1137" s="33">
        <v>0</v>
      </c>
      <c r="Z1137" s="29">
        <v>0</v>
      </c>
      <c r="AA1137" s="29">
        <v>0</v>
      </c>
      <c r="AB1137" s="29">
        <v>0</v>
      </c>
      <c r="AC1137" s="33">
        <v>0</v>
      </c>
      <c r="AD1137" s="33">
        <v>60.751099999999994</v>
      </c>
      <c r="AE1137" s="29">
        <v>0</v>
      </c>
      <c r="AG1137" s="29">
        <v>0</v>
      </c>
      <c r="AH1137" s="29">
        <v>0</v>
      </c>
      <c r="AI1137" s="29">
        <v>0</v>
      </c>
      <c r="AJ1137" s="29">
        <v>0</v>
      </c>
      <c r="AK1137" s="29">
        <v>0</v>
      </c>
      <c r="AL1137" s="53">
        <v>1</v>
      </c>
      <c r="AM1137" s="29" t="s">
        <v>20651</v>
      </c>
      <c r="AN1137" s="29" t="s">
        <v>20651</v>
      </c>
      <c r="AO1137" s="29">
        <v>0</v>
      </c>
      <c r="AP1137" s="30">
        <v>0</v>
      </c>
      <c r="AQ1137" s="30">
        <v>0</v>
      </c>
    </row>
    <row r="1138" spans="1:43" x14ac:dyDescent="0.25">
      <c r="A1138" t="s">
        <v>20647</v>
      </c>
      <c r="B1138" t="s">
        <v>20652</v>
      </c>
      <c r="C1138" s="34">
        <v>10000064436574</v>
      </c>
      <c r="D1138">
        <v>3574841</v>
      </c>
      <c r="E1138" t="s">
        <v>20649</v>
      </c>
      <c r="F1138" t="s">
        <v>20651</v>
      </c>
      <c r="G1138" t="s">
        <v>89</v>
      </c>
      <c r="H1138" t="s">
        <v>90</v>
      </c>
      <c r="I1138" t="s">
        <v>14</v>
      </c>
      <c r="J1138" t="s">
        <v>20650</v>
      </c>
      <c r="K1138">
        <v>0</v>
      </c>
      <c r="L1138" t="s">
        <v>20652</v>
      </c>
      <c r="M1138" t="s">
        <v>20652</v>
      </c>
      <c r="N1138">
        <v>0</v>
      </c>
      <c r="O1138">
        <v>26</v>
      </c>
      <c r="P1138" s="17">
        <v>46022</v>
      </c>
      <c r="Q1138" s="19">
        <v>0</v>
      </c>
      <c r="R1138" t="s">
        <v>24</v>
      </c>
      <c r="S1138" s="17">
        <v>45737</v>
      </c>
      <c r="U1138" s="29">
        <v>0</v>
      </c>
      <c r="V1138" s="29">
        <v>0</v>
      </c>
      <c r="W1138" s="29">
        <v>0</v>
      </c>
      <c r="X1138" s="29">
        <f t="shared" si="17"/>
        <v>1</v>
      </c>
      <c r="Y1138" s="33">
        <v>0</v>
      </c>
      <c r="Z1138" s="29">
        <v>0</v>
      </c>
      <c r="AA1138" s="29">
        <v>0</v>
      </c>
      <c r="AB1138" s="29">
        <v>0</v>
      </c>
      <c r="AC1138" s="33">
        <v>0</v>
      </c>
      <c r="AD1138" s="33">
        <v>219.15209999999999</v>
      </c>
      <c r="AE1138" s="29">
        <v>0</v>
      </c>
      <c r="AG1138" s="29">
        <v>0</v>
      </c>
      <c r="AH1138" s="29">
        <v>0</v>
      </c>
      <c r="AI1138" s="29">
        <v>0</v>
      </c>
      <c r="AJ1138" s="29">
        <v>0</v>
      </c>
      <c r="AK1138" s="29">
        <v>0</v>
      </c>
      <c r="AL1138" s="53">
        <v>1</v>
      </c>
      <c r="AM1138" s="29" t="s">
        <v>20651</v>
      </c>
      <c r="AN1138" s="29" t="s">
        <v>20651</v>
      </c>
      <c r="AO1138" s="29">
        <v>0</v>
      </c>
      <c r="AP1138" s="30">
        <v>0</v>
      </c>
      <c r="AQ1138" s="30">
        <v>0</v>
      </c>
    </row>
    <row r="1139" spans="1:43" x14ac:dyDescent="0.25">
      <c r="A1139" t="s">
        <v>20647</v>
      </c>
      <c r="B1139" t="s">
        <v>20652</v>
      </c>
      <c r="C1139" s="34">
        <v>10000064436651</v>
      </c>
      <c r="D1139">
        <v>9121376</v>
      </c>
      <c r="E1139" t="s">
        <v>20649</v>
      </c>
      <c r="F1139" t="s">
        <v>20651</v>
      </c>
      <c r="G1139" t="s">
        <v>89</v>
      </c>
      <c r="H1139" t="s">
        <v>90</v>
      </c>
      <c r="I1139" t="s">
        <v>10</v>
      </c>
      <c r="J1139" t="s">
        <v>20650</v>
      </c>
      <c r="K1139">
        <v>0</v>
      </c>
      <c r="L1139" t="s">
        <v>20652</v>
      </c>
      <c r="M1139" t="s">
        <v>20652</v>
      </c>
      <c r="N1139">
        <v>0</v>
      </c>
      <c r="O1139">
        <v>75</v>
      </c>
      <c r="P1139" s="17">
        <v>46022</v>
      </c>
      <c r="Q1139" s="19">
        <v>0</v>
      </c>
      <c r="R1139" t="s">
        <v>24</v>
      </c>
      <c r="S1139" s="17">
        <v>45737</v>
      </c>
      <c r="U1139" s="29">
        <v>0</v>
      </c>
      <c r="V1139" s="29">
        <v>0</v>
      </c>
      <c r="W1139" s="29">
        <v>0</v>
      </c>
      <c r="X1139" s="29">
        <f t="shared" si="17"/>
        <v>2</v>
      </c>
      <c r="Y1139" s="33">
        <v>0</v>
      </c>
      <c r="Z1139" s="29">
        <v>0</v>
      </c>
      <c r="AA1139" s="29">
        <v>0</v>
      </c>
      <c r="AB1139" s="29">
        <v>0</v>
      </c>
      <c r="AC1139" s="33">
        <v>0</v>
      </c>
      <c r="AD1139" s="33">
        <v>72.268233333333328</v>
      </c>
      <c r="AE1139" s="29">
        <v>0</v>
      </c>
      <c r="AG1139" s="29">
        <v>0</v>
      </c>
      <c r="AH1139" s="29">
        <v>0</v>
      </c>
      <c r="AI1139" s="29">
        <v>0</v>
      </c>
      <c r="AJ1139" s="29">
        <v>0</v>
      </c>
      <c r="AK1139" s="29">
        <v>0</v>
      </c>
      <c r="AL1139" s="53">
        <v>2</v>
      </c>
      <c r="AM1139" s="29" t="s">
        <v>20651</v>
      </c>
      <c r="AN1139" s="29" t="s">
        <v>20651</v>
      </c>
      <c r="AO1139" s="29">
        <v>0</v>
      </c>
      <c r="AP1139" s="30">
        <v>0</v>
      </c>
      <c r="AQ1139" s="30">
        <v>0</v>
      </c>
    </row>
    <row r="1140" spans="1:43" x14ac:dyDescent="0.25">
      <c r="A1140" t="s">
        <v>20647</v>
      </c>
      <c r="B1140" t="s">
        <v>20652</v>
      </c>
      <c r="C1140" s="34">
        <v>10000064436673</v>
      </c>
      <c r="D1140">
        <v>9121375</v>
      </c>
      <c r="E1140" t="s">
        <v>20649</v>
      </c>
      <c r="F1140" t="s">
        <v>20651</v>
      </c>
      <c r="G1140" t="s">
        <v>89</v>
      </c>
      <c r="H1140" t="s">
        <v>90</v>
      </c>
      <c r="I1140" t="s">
        <v>10</v>
      </c>
      <c r="J1140" t="s">
        <v>20650</v>
      </c>
      <c r="K1140">
        <v>0</v>
      </c>
      <c r="L1140" t="s">
        <v>20652</v>
      </c>
      <c r="M1140" t="s">
        <v>20652</v>
      </c>
      <c r="N1140">
        <v>0</v>
      </c>
      <c r="O1140">
        <v>4</v>
      </c>
      <c r="P1140" s="17">
        <v>46022</v>
      </c>
      <c r="Q1140" s="19">
        <v>0</v>
      </c>
      <c r="R1140" t="s">
        <v>24</v>
      </c>
      <c r="S1140" s="17">
        <v>45737</v>
      </c>
      <c r="U1140" s="29">
        <v>0</v>
      </c>
      <c r="V1140" s="29">
        <v>0</v>
      </c>
      <c r="W1140" s="29">
        <v>0</v>
      </c>
      <c r="X1140" s="29">
        <f t="shared" si="17"/>
        <v>2</v>
      </c>
      <c r="Y1140" s="33">
        <v>0</v>
      </c>
      <c r="Z1140" s="29">
        <v>0</v>
      </c>
      <c r="AA1140" s="29">
        <v>0</v>
      </c>
      <c r="AB1140" s="29">
        <v>0</v>
      </c>
      <c r="AC1140" s="33">
        <v>0</v>
      </c>
      <c r="AD1140" s="33">
        <v>13.880699999999999</v>
      </c>
      <c r="AE1140" s="29">
        <v>0</v>
      </c>
      <c r="AG1140" s="29">
        <v>0</v>
      </c>
      <c r="AH1140" s="29">
        <v>0</v>
      </c>
      <c r="AI1140" s="29">
        <v>0</v>
      </c>
      <c r="AJ1140" s="29">
        <v>0</v>
      </c>
      <c r="AK1140" s="29">
        <v>0</v>
      </c>
      <c r="AL1140" s="53">
        <v>2</v>
      </c>
      <c r="AM1140" s="29" t="s">
        <v>20651</v>
      </c>
      <c r="AN1140" s="29" t="s">
        <v>20651</v>
      </c>
      <c r="AO1140" s="29">
        <v>0</v>
      </c>
      <c r="AP1140" s="30">
        <v>0</v>
      </c>
      <c r="AQ1140" s="30">
        <v>0</v>
      </c>
    </row>
    <row r="1141" spans="1:43" x14ac:dyDescent="0.25">
      <c r="A1141" t="s">
        <v>20647</v>
      </c>
      <c r="B1141" t="s">
        <v>20652</v>
      </c>
      <c r="C1141" s="34">
        <v>10000064436683</v>
      </c>
      <c r="D1141">
        <v>9121374</v>
      </c>
      <c r="E1141" t="s">
        <v>20649</v>
      </c>
      <c r="F1141" t="s">
        <v>20651</v>
      </c>
      <c r="G1141" t="s">
        <v>89</v>
      </c>
      <c r="H1141" t="s">
        <v>90</v>
      </c>
      <c r="I1141" t="s">
        <v>10</v>
      </c>
      <c r="J1141" t="s">
        <v>20650</v>
      </c>
      <c r="K1141">
        <v>0</v>
      </c>
      <c r="L1141" t="s">
        <v>20652</v>
      </c>
      <c r="M1141" t="s">
        <v>20652</v>
      </c>
      <c r="N1141">
        <v>0</v>
      </c>
      <c r="O1141">
        <v>4</v>
      </c>
      <c r="P1141" s="17">
        <v>46022</v>
      </c>
      <c r="Q1141" s="19">
        <v>0</v>
      </c>
      <c r="R1141" t="s">
        <v>24</v>
      </c>
      <c r="S1141" s="17">
        <v>45737</v>
      </c>
      <c r="U1141" s="29">
        <v>0</v>
      </c>
      <c r="V1141" s="29">
        <v>0</v>
      </c>
      <c r="W1141" s="29">
        <v>0</v>
      </c>
      <c r="X1141" s="29">
        <f t="shared" si="17"/>
        <v>2</v>
      </c>
      <c r="Y1141" s="33">
        <v>0</v>
      </c>
      <c r="Z1141" s="29">
        <v>0</v>
      </c>
      <c r="AA1141" s="29">
        <v>0</v>
      </c>
      <c r="AB1141" s="29">
        <v>0</v>
      </c>
      <c r="AC1141" s="33">
        <v>0</v>
      </c>
      <c r="AD1141" s="33">
        <v>11.956866666666665</v>
      </c>
      <c r="AE1141" s="29">
        <v>0</v>
      </c>
      <c r="AG1141" s="29">
        <v>0</v>
      </c>
      <c r="AH1141" s="29">
        <v>0</v>
      </c>
      <c r="AI1141" s="29">
        <v>0</v>
      </c>
      <c r="AJ1141" s="29">
        <v>0</v>
      </c>
      <c r="AK1141" s="29">
        <v>0</v>
      </c>
      <c r="AL1141" s="53">
        <v>2</v>
      </c>
      <c r="AM1141" s="29" t="s">
        <v>20651</v>
      </c>
      <c r="AN1141" s="29" t="s">
        <v>20651</v>
      </c>
      <c r="AO1141" s="29">
        <v>0</v>
      </c>
      <c r="AP1141" s="30">
        <v>0</v>
      </c>
      <c r="AQ1141" s="30">
        <v>0</v>
      </c>
    </row>
    <row r="1142" spans="1:43" x14ac:dyDescent="0.25">
      <c r="A1142" t="s">
        <v>20647</v>
      </c>
      <c r="B1142" t="s">
        <v>20652</v>
      </c>
      <c r="C1142" s="34">
        <v>10000064436719</v>
      </c>
      <c r="D1142">
        <v>3574843</v>
      </c>
      <c r="E1142" t="s">
        <v>20649</v>
      </c>
      <c r="F1142" t="s">
        <v>20651</v>
      </c>
      <c r="G1142" t="s">
        <v>89</v>
      </c>
      <c r="H1142" t="s">
        <v>90</v>
      </c>
      <c r="I1142" t="s">
        <v>14</v>
      </c>
      <c r="J1142" t="s">
        <v>20650</v>
      </c>
      <c r="K1142">
        <v>0</v>
      </c>
      <c r="L1142" t="s">
        <v>20652</v>
      </c>
      <c r="M1142" t="s">
        <v>20652</v>
      </c>
      <c r="N1142">
        <v>0</v>
      </c>
      <c r="O1142">
        <v>28</v>
      </c>
      <c r="P1142" s="17">
        <v>46022</v>
      </c>
      <c r="Q1142" s="19">
        <v>0</v>
      </c>
      <c r="R1142" t="s">
        <v>24</v>
      </c>
      <c r="S1142" s="17">
        <v>45737</v>
      </c>
      <c r="U1142" s="29">
        <v>0</v>
      </c>
      <c r="V1142" s="29">
        <v>0</v>
      </c>
      <c r="W1142" s="29">
        <v>0</v>
      </c>
      <c r="X1142" s="29">
        <f t="shared" si="17"/>
        <v>1</v>
      </c>
      <c r="Y1142" s="33">
        <v>0</v>
      </c>
      <c r="Z1142" s="29">
        <v>0</v>
      </c>
      <c r="AA1142" s="29">
        <v>0</v>
      </c>
      <c r="AB1142" s="29">
        <v>0</v>
      </c>
      <c r="AC1142" s="33">
        <v>0</v>
      </c>
      <c r="AD1142" s="33">
        <v>219.15209999999999</v>
      </c>
      <c r="AE1142" s="29">
        <v>0</v>
      </c>
      <c r="AG1142" s="29">
        <v>0</v>
      </c>
      <c r="AH1142" s="29">
        <v>0</v>
      </c>
      <c r="AI1142" s="29">
        <v>0</v>
      </c>
      <c r="AJ1142" s="29">
        <v>0</v>
      </c>
      <c r="AK1142" s="29">
        <v>0</v>
      </c>
      <c r="AL1142" s="53">
        <v>1</v>
      </c>
      <c r="AM1142" s="29" t="s">
        <v>20651</v>
      </c>
      <c r="AN1142" s="29" t="s">
        <v>20651</v>
      </c>
      <c r="AO1142" s="29">
        <v>0</v>
      </c>
      <c r="AP1142" s="30">
        <v>0</v>
      </c>
      <c r="AQ1142" s="30">
        <v>0</v>
      </c>
    </row>
    <row r="1143" spans="1:43" x14ac:dyDescent="0.25">
      <c r="A1143" t="s">
        <v>20647</v>
      </c>
      <c r="B1143" t="s">
        <v>20652</v>
      </c>
      <c r="C1143" s="34">
        <v>10000064436878</v>
      </c>
      <c r="D1143">
        <v>3574851</v>
      </c>
      <c r="E1143" t="s">
        <v>20649</v>
      </c>
      <c r="F1143" t="s">
        <v>20651</v>
      </c>
      <c r="G1143" t="s">
        <v>89</v>
      </c>
      <c r="H1143" t="s">
        <v>90</v>
      </c>
      <c r="I1143" t="s">
        <v>10</v>
      </c>
      <c r="J1143" t="s">
        <v>20650</v>
      </c>
      <c r="K1143">
        <v>0</v>
      </c>
      <c r="L1143" t="s">
        <v>20652</v>
      </c>
      <c r="M1143" t="s">
        <v>20652</v>
      </c>
      <c r="N1143">
        <v>0</v>
      </c>
      <c r="O1143">
        <v>19</v>
      </c>
      <c r="P1143" s="17">
        <v>46022</v>
      </c>
      <c r="Q1143" s="19">
        <v>0</v>
      </c>
      <c r="R1143" t="s">
        <v>24</v>
      </c>
      <c r="S1143" s="17">
        <v>45737</v>
      </c>
      <c r="U1143" s="29">
        <v>0</v>
      </c>
      <c r="V1143" s="29">
        <v>0</v>
      </c>
      <c r="W1143" s="29">
        <v>0</v>
      </c>
      <c r="X1143" s="29">
        <f t="shared" si="17"/>
        <v>2</v>
      </c>
      <c r="Y1143" s="33">
        <v>0</v>
      </c>
      <c r="Z1143" s="29">
        <v>0</v>
      </c>
      <c r="AA1143" s="29">
        <v>0</v>
      </c>
      <c r="AB1143" s="29">
        <v>0</v>
      </c>
      <c r="AC1143" s="33">
        <v>0</v>
      </c>
      <c r="AD1143" s="33">
        <v>62.235199999999999</v>
      </c>
      <c r="AE1143" s="29">
        <v>0</v>
      </c>
      <c r="AG1143" s="29">
        <v>0</v>
      </c>
      <c r="AH1143" s="29">
        <v>0</v>
      </c>
      <c r="AI1143" s="29">
        <v>0</v>
      </c>
      <c r="AJ1143" s="29">
        <v>0</v>
      </c>
      <c r="AK1143" s="29">
        <v>0</v>
      </c>
      <c r="AL1143" s="53">
        <v>2</v>
      </c>
      <c r="AM1143" s="29" t="s">
        <v>20651</v>
      </c>
      <c r="AN1143" s="29" t="s">
        <v>20651</v>
      </c>
      <c r="AO1143" s="29">
        <v>0</v>
      </c>
      <c r="AP1143" s="30">
        <v>0</v>
      </c>
      <c r="AQ1143" s="30">
        <v>0</v>
      </c>
    </row>
    <row r="1144" spans="1:43" x14ac:dyDescent="0.25">
      <c r="A1144" t="s">
        <v>20647</v>
      </c>
      <c r="B1144" t="s">
        <v>20652</v>
      </c>
      <c r="C1144" s="34">
        <v>10000064436879</v>
      </c>
      <c r="D1144">
        <v>3574850</v>
      </c>
      <c r="E1144" t="s">
        <v>20649</v>
      </c>
      <c r="F1144" t="s">
        <v>20651</v>
      </c>
      <c r="G1144" t="s">
        <v>89</v>
      </c>
      <c r="H1144" t="s">
        <v>90</v>
      </c>
      <c r="I1144" t="s">
        <v>10</v>
      </c>
      <c r="J1144" t="s">
        <v>20650</v>
      </c>
      <c r="K1144">
        <v>0</v>
      </c>
      <c r="L1144" t="s">
        <v>20652</v>
      </c>
      <c r="M1144" t="s">
        <v>20652</v>
      </c>
      <c r="N1144">
        <v>0</v>
      </c>
      <c r="O1144">
        <v>20</v>
      </c>
      <c r="P1144" s="17">
        <v>46022</v>
      </c>
      <c r="Q1144" s="19">
        <v>0</v>
      </c>
      <c r="R1144" t="s">
        <v>24</v>
      </c>
      <c r="S1144" s="17">
        <v>45737</v>
      </c>
      <c r="U1144" s="29">
        <v>0</v>
      </c>
      <c r="V1144" s="29">
        <v>0</v>
      </c>
      <c r="W1144" s="29">
        <v>0</v>
      </c>
      <c r="X1144" s="29">
        <f t="shared" si="17"/>
        <v>2</v>
      </c>
      <c r="Y1144" s="33">
        <v>0</v>
      </c>
      <c r="Z1144" s="29">
        <v>0</v>
      </c>
      <c r="AA1144" s="29">
        <v>0</v>
      </c>
      <c r="AB1144" s="29">
        <v>0</v>
      </c>
      <c r="AC1144" s="33">
        <v>0</v>
      </c>
      <c r="AD1144" s="33">
        <v>62.235199999999999</v>
      </c>
      <c r="AE1144" s="29">
        <v>0</v>
      </c>
      <c r="AG1144" s="29">
        <v>0</v>
      </c>
      <c r="AH1144" s="29">
        <v>0</v>
      </c>
      <c r="AI1144" s="29">
        <v>0</v>
      </c>
      <c r="AJ1144" s="29">
        <v>0</v>
      </c>
      <c r="AK1144" s="29">
        <v>0</v>
      </c>
      <c r="AL1144" s="53">
        <v>2</v>
      </c>
      <c r="AM1144" s="29" t="s">
        <v>20651</v>
      </c>
      <c r="AN1144" s="29" t="s">
        <v>20651</v>
      </c>
      <c r="AO1144" s="29">
        <v>0</v>
      </c>
      <c r="AP1144" s="30">
        <v>0</v>
      </c>
      <c r="AQ1144" s="30">
        <v>0</v>
      </c>
    </row>
    <row r="1145" spans="1:43" x14ac:dyDescent="0.25">
      <c r="A1145" t="s">
        <v>20647</v>
      </c>
      <c r="B1145" t="s">
        <v>20652</v>
      </c>
      <c r="C1145" s="34">
        <v>10000064436880</v>
      </c>
      <c r="D1145">
        <v>9121412</v>
      </c>
      <c r="E1145" t="s">
        <v>20649</v>
      </c>
      <c r="F1145" t="s">
        <v>20651</v>
      </c>
      <c r="G1145" t="s">
        <v>89</v>
      </c>
      <c r="H1145" t="s">
        <v>90</v>
      </c>
      <c r="I1145" t="s">
        <v>10</v>
      </c>
      <c r="J1145" t="s">
        <v>20650</v>
      </c>
      <c r="K1145">
        <v>0</v>
      </c>
      <c r="L1145" t="s">
        <v>20652</v>
      </c>
      <c r="M1145" t="s">
        <v>20652</v>
      </c>
      <c r="N1145">
        <v>0</v>
      </c>
      <c r="O1145">
        <v>4</v>
      </c>
      <c r="P1145" s="17">
        <v>46022</v>
      </c>
      <c r="Q1145" s="19">
        <v>0</v>
      </c>
      <c r="R1145" t="s">
        <v>24</v>
      </c>
      <c r="S1145" s="17">
        <v>45737</v>
      </c>
      <c r="U1145" s="29">
        <v>0</v>
      </c>
      <c r="V1145" s="29">
        <v>0</v>
      </c>
      <c r="W1145" s="29">
        <v>0</v>
      </c>
      <c r="X1145" s="29">
        <f t="shared" si="17"/>
        <v>2</v>
      </c>
      <c r="Y1145" s="33">
        <v>0</v>
      </c>
      <c r="Z1145" s="29">
        <v>0</v>
      </c>
      <c r="AA1145" s="29">
        <v>0</v>
      </c>
      <c r="AB1145" s="29">
        <v>0</v>
      </c>
      <c r="AC1145" s="33">
        <v>0</v>
      </c>
      <c r="AD1145" s="33">
        <v>9.5512666666666668</v>
      </c>
      <c r="AE1145" s="29">
        <v>0</v>
      </c>
      <c r="AG1145" s="29">
        <v>0</v>
      </c>
      <c r="AH1145" s="29">
        <v>0</v>
      </c>
      <c r="AI1145" s="29">
        <v>0</v>
      </c>
      <c r="AJ1145" s="29">
        <v>0</v>
      </c>
      <c r="AK1145" s="29">
        <v>0</v>
      </c>
      <c r="AL1145" s="53">
        <v>2</v>
      </c>
      <c r="AM1145" s="29" t="s">
        <v>20651</v>
      </c>
      <c r="AN1145" s="29" t="s">
        <v>20651</v>
      </c>
      <c r="AO1145" s="29">
        <v>0</v>
      </c>
      <c r="AP1145" s="30">
        <v>0</v>
      </c>
      <c r="AQ1145" s="30">
        <v>0</v>
      </c>
    </row>
    <row r="1146" spans="1:43" x14ac:dyDescent="0.25">
      <c r="A1146" t="s">
        <v>20647</v>
      </c>
      <c r="B1146" t="s">
        <v>20652</v>
      </c>
      <c r="C1146" s="34">
        <v>10000064436884</v>
      </c>
      <c r="D1146">
        <v>3574844</v>
      </c>
      <c r="E1146" t="s">
        <v>20649</v>
      </c>
      <c r="F1146" t="s">
        <v>20651</v>
      </c>
      <c r="G1146" t="s">
        <v>89</v>
      </c>
      <c r="H1146" t="s">
        <v>90</v>
      </c>
      <c r="I1146" t="s">
        <v>10</v>
      </c>
      <c r="J1146" t="s">
        <v>20650</v>
      </c>
      <c r="K1146">
        <v>0</v>
      </c>
      <c r="L1146" t="s">
        <v>20652</v>
      </c>
      <c r="M1146" t="s">
        <v>20652</v>
      </c>
      <c r="N1146">
        <v>0</v>
      </c>
      <c r="O1146">
        <v>18</v>
      </c>
      <c r="P1146" s="17">
        <v>46022</v>
      </c>
      <c r="Q1146" s="19">
        <v>0</v>
      </c>
      <c r="R1146" t="s">
        <v>24</v>
      </c>
      <c r="S1146" s="17">
        <v>45737</v>
      </c>
      <c r="U1146" s="29">
        <v>0</v>
      </c>
      <c r="V1146" s="29">
        <v>0</v>
      </c>
      <c r="W1146" s="29">
        <v>0</v>
      </c>
      <c r="X1146" s="29">
        <f t="shared" si="17"/>
        <v>2</v>
      </c>
      <c r="Y1146" s="33">
        <v>0</v>
      </c>
      <c r="Z1146" s="29">
        <v>0</v>
      </c>
      <c r="AA1146" s="29">
        <v>0</v>
      </c>
      <c r="AB1146" s="29">
        <v>0</v>
      </c>
      <c r="AC1146" s="33">
        <v>0</v>
      </c>
      <c r="AD1146" s="33">
        <v>80.965900000000005</v>
      </c>
      <c r="AE1146" s="29">
        <v>0</v>
      </c>
      <c r="AG1146" s="29">
        <v>0</v>
      </c>
      <c r="AH1146" s="29">
        <v>0</v>
      </c>
      <c r="AI1146" s="29">
        <v>0</v>
      </c>
      <c r="AJ1146" s="29">
        <v>0</v>
      </c>
      <c r="AK1146" s="29">
        <v>0</v>
      </c>
      <c r="AL1146" s="53">
        <v>2</v>
      </c>
      <c r="AM1146" s="29" t="s">
        <v>20651</v>
      </c>
      <c r="AN1146" s="29" t="s">
        <v>20651</v>
      </c>
      <c r="AO1146" s="29">
        <v>0</v>
      </c>
      <c r="AP1146" s="30">
        <v>0</v>
      </c>
      <c r="AQ1146" s="30">
        <v>0</v>
      </c>
    </row>
    <row r="1147" spans="1:43" x14ac:dyDescent="0.25">
      <c r="A1147" t="s">
        <v>20647</v>
      </c>
      <c r="B1147" t="s">
        <v>20652</v>
      </c>
      <c r="C1147" s="34">
        <v>10000064436909</v>
      </c>
      <c r="D1147">
        <v>9121413</v>
      </c>
      <c r="E1147" t="s">
        <v>20649</v>
      </c>
      <c r="F1147" t="s">
        <v>20651</v>
      </c>
      <c r="G1147" t="s">
        <v>89</v>
      </c>
      <c r="H1147" t="s">
        <v>90</v>
      </c>
      <c r="I1147" t="s">
        <v>10</v>
      </c>
      <c r="J1147" t="s">
        <v>20650</v>
      </c>
      <c r="K1147">
        <v>0</v>
      </c>
      <c r="L1147" t="s">
        <v>20652</v>
      </c>
      <c r="M1147" t="s">
        <v>20652</v>
      </c>
      <c r="N1147">
        <v>0</v>
      </c>
      <c r="O1147">
        <v>6</v>
      </c>
      <c r="P1147" s="17">
        <v>46022</v>
      </c>
      <c r="Q1147" s="19">
        <v>0</v>
      </c>
      <c r="R1147" t="s">
        <v>24</v>
      </c>
      <c r="S1147" s="17">
        <v>45737</v>
      </c>
      <c r="U1147" s="29">
        <v>0</v>
      </c>
      <c r="V1147" s="29">
        <v>0</v>
      </c>
      <c r="W1147" s="29">
        <v>0</v>
      </c>
      <c r="X1147" s="29">
        <f t="shared" si="17"/>
        <v>2</v>
      </c>
      <c r="Y1147" s="33">
        <v>0</v>
      </c>
      <c r="Z1147" s="29">
        <v>0</v>
      </c>
      <c r="AA1147" s="29">
        <v>0</v>
      </c>
      <c r="AB1147" s="29">
        <v>0</v>
      </c>
      <c r="AC1147" s="33">
        <v>0</v>
      </c>
      <c r="AD1147" s="33">
        <v>72.549533333333329</v>
      </c>
      <c r="AE1147" s="29">
        <v>0</v>
      </c>
      <c r="AG1147" s="29">
        <v>0</v>
      </c>
      <c r="AH1147" s="29">
        <v>0</v>
      </c>
      <c r="AI1147" s="29">
        <v>0</v>
      </c>
      <c r="AJ1147" s="29">
        <v>0</v>
      </c>
      <c r="AK1147" s="29">
        <v>0</v>
      </c>
      <c r="AL1147" s="53">
        <v>2</v>
      </c>
      <c r="AM1147" s="29" t="s">
        <v>20651</v>
      </c>
      <c r="AN1147" s="29" t="s">
        <v>20651</v>
      </c>
      <c r="AO1147" s="29">
        <v>0</v>
      </c>
      <c r="AP1147" s="30">
        <v>0</v>
      </c>
      <c r="AQ1147" s="30">
        <v>0</v>
      </c>
    </row>
    <row r="1148" spans="1:43" x14ac:dyDescent="0.25">
      <c r="A1148" t="s">
        <v>20647</v>
      </c>
      <c r="B1148" t="s">
        <v>20652</v>
      </c>
      <c r="C1148" s="34">
        <v>10000064436983</v>
      </c>
      <c r="D1148">
        <v>9121420</v>
      </c>
      <c r="E1148" t="s">
        <v>20649</v>
      </c>
      <c r="F1148" t="s">
        <v>20651</v>
      </c>
      <c r="G1148" t="s">
        <v>89</v>
      </c>
      <c r="H1148" t="s">
        <v>90</v>
      </c>
      <c r="I1148" t="s">
        <v>10</v>
      </c>
      <c r="J1148" t="s">
        <v>20650</v>
      </c>
      <c r="K1148">
        <v>0</v>
      </c>
      <c r="L1148" t="s">
        <v>20652</v>
      </c>
      <c r="M1148" t="s">
        <v>20652</v>
      </c>
      <c r="N1148">
        <v>0</v>
      </c>
      <c r="O1148">
        <v>73</v>
      </c>
      <c r="P1148" s="17">
        <v>46022</v>
      </c>
      <c r="Q1148" s="19">
        <v>0</v>
      </c>
      <c r="R1148" t="s">
        <v>24</v>
      </c>
      <c r="S1148" s="17">
        <v>45737</v>
      </c>
      <c r="U1148" s="29">
        <v>0</v>
      </c>
      <c r="V1148" s="29">
        <v>0</v>
      </c>
      <c r="W1148" s="29">
        <v>0</v>
      </c>
      <c r="X1148" s="29">
        <f t="shared" si="17"/>
        <v>2</v>
      </c>
      <c r="Y1148" s="33">
        <v>0</v>
      </c>
      <c r="Z1148" s="29">
        <v>0</v>
      </c>
      <c r="AA1148" s="29">
        <v>0</v>
      </c>
      <c r="AB1148" s="29">
        <v>0</v>
      </c>
      <c r="AC1148" s="33">
        <v>0</v>
      </c>
      <c r="AD1148" s="33">
        <v>99.89706666666666</v>
      </c>
      <c r="AE1148" s="29">
        <v>0</v>
      </c>
      <c r="AG1148" s="29">
        <v>0</v>
      </c>
      <c r="AH1148" s="29">
        <v>0</v>
      </c>
      <c r="AI1148" s="29">
        <v>0</v>
      </c>
      <c r="AJ1148" s="29">
        <v>0</v>
      </c>
      <c r="AK1148" s="29">
        <v>0</v>
      </c>
      <c r="AL1148" s="53">
        <v>2</v>
      </c>
      <c r="AM1148" s="29" t="s">
        <v>20651</v>
      </c>
      <c r="AN1148" s="29" t="s">
        <v>20651</v>
      </c>
      <c r="AO1148" s="29">
        <v>0</v>
      </c>
      <c r="AP1148" s="30">
        <v>0</v>
      </c>
      <c r="AQ1148" s="30">
        <v>0</v>
      </c>
    </row>
    <row r="1149" spans="1:43" x14ac:dyDescent="0.25">
      <c r="A1149" t="s">
        <v>20647</v>
      </c>
      <c r="B1149" t="s">
        <v>20652</v>
      </c>
      <c r="C1149" s="34">
        <v>10000064436987</v>
      </c>
      <c r="D1149">
        <v>9121547</v>
      </c>
      <c r="E1149" t="s">
        <v>20649</v>
      </c>
      <c r="F1149" t="s">
        <v>20651</v>
      </c>
      <c r="G1149" t="s">
        <v>89</v>
      </c>
      <c r="H1149" t="s">
        <v>90</v>
      </c>
      <c r="I1149" t="s">
        <v>10</v>
      </c>
      <c r="J1149" t="s">
        <v>20650</v>
      </c>
      <c r="K1149">
        <v>0</v>
      </c>
      <c r="L1149" t="s">
        <v>20652</v>
      </c>
      <c r="M1149" t="s">
        <v>20652</v>
      </c>
      <c r="N1149">
        <v>0</v>
      </c>
      <c r="O1149">
        <v>8</v>
      </c>
      <c r="P1149" s="17">
        <v>46022</v>
      </c>
      <c r="Q1149" s="19">
        <v>0</v>
      </c>
      <c r="R1149" t="s">
        <v>24</v>
      </c>
      <c r="S1149" s="17">
        <v>45737</v>
      </c>
      <c r="U1149" s="29">
        <v>0</v>
      </c>
      <c r="V1149" s="29">
        <v>0</v>
      </c>
      <c r="W1149" s="29">
        <v>0</v>
      </c>
      <c r="X1149" s="29">
        <f t="shared" si="17"/>
        <v>2</v>
      </c>
      <c r="Y1149" s="33">
        <v>0</v>
      </c>
      <c r="Z1149" s="29">
        <v>0</v>
      </c>
      <c r="AA1149" s="29">
        <v>0</v>
      </c>
      <c r="AB1149" s="29">
        <v>0</v>
      </c>
      <c r="AC1149" s="33">
        <v>0</v>
      </c>
      <c r="AD1149" s="33">
        <v>65.740133333333333</v>
      </c>
      <c r="AE1149" s="29">
        <v>0</v>
      </c>
      <c r="AG1149" s="29">
        <v>0</v>
      </c>
      <c r="AH1149" s="29">
        <v>0</v>
      </c>
      <c r="AI1149" s="29">
        <v>0</v>
      </c>
      <c r="AJ1149" s="29">
        <v>0</v>
      </c>
      <c r="AK1149" s="29">
        <v>0</v>
      </c>
      <c r="AL1149" s="53">
        <v>2</v>
      </c>
      <c r="AM1149" s="29" t="s">
        <v>20651</v>
      </c>
      <c r="AN1149" s="29" t="s">
        <v>20651</v>
      </c>
      <c r="AO1149" s="29">
        <v>0</v>
      </c>
      <c r="AP1149" s="30">
        <v>0</v>
      </c>
      <c r="AQ1149" s="30">
        <v>0</v>
      </c>
    </row>
    <row r="1150" spans="1:43" x14ac:dyDescent="0.25">
      <c r="A1150" t="s">
        <v>20647</v>
      </c>
      <c r="B1150" t="s">
        <v>20652</v>
      </c>
      <c r="C1150" s="34">
        <v>10000064436990</v>
      </c>
      <c r="D1150">
        <v>9121434</v>
      </c>
      <c r="E1150" t="s">
        <v>20649</v>
      </c>
      <c r="F1150" t="s">
        <v>20651</v>
      </c>
      <c r="G1150" t="s">
        <v>89</v>
      </c>
      <c r="H1150" t="s">
        <v>90</v>
      </c>
      <c r="I1150" t="s">
        <v>10</v>
      </c>
      <c r="J1150" t="s">
        <v>20650</v>
      </c>
      <c r="K1150">
        <v>0</v>
      </c>
      <c r="L1150" t="s">
        <v>20652</v>
      </c>
      <c r="M1150" t="s">
        <v>20652</v>
      </c>
      <c r="N1150">
        <v>0</v>
      </c>
      <c r="O1150">
        <v>7</v>
      </c>
      <c r="P1150" s="17">
        <v>46022</v>
      </c>
      <c r="Q1150" s="19">
        <v>0</v>
      </c>
      <c r="R1150" t="s">
        <v>24</v>
      </c>
      <c r="S1150" s="17">
        <v>45737</v>
      </c>
      <c r="U1150" s="29">
        <v>0</v>
      </c>
      <c r="V1150" s="29">
        <v>0</v>
      </c>
      <c r="W1150" s="29">
        <v>0</v>
      </c>
      <c r="X1150" s="29">
        <f t="shared" si="17"/>
        <v>2</v>
      </c>
      <c r="Y1150" s="33">
        <v>0</v>
      </c>
      <c r="Z1150" s="29">
        <v>0</v>
      </c>
      <c r="AA1150" s="29">
        <v>0</v>
      </c>
      <c r="AB1150" s="29">
        <v>0</v>
      </c>
      <c r="AC1150" s="33">
        <v>0</v>
      </c>
      <c r="AD1150" s="33">
        <v>63.577033333333333</v>
      </c>
      <c r="AE1150" s="29">
        <v>0</v>
      </c>
      <c r="AG1150" s="29">
        <v>0</v>
      </c>
      <c r="AH1150" s="29">
        <v>0</v>
      </c>
      <c r="AI1150" s="29">
        <v>0</v>
      </c>
      <c r="AJ1150" s="29">
        <v>0</v>
      </c>
      <c r="AK1150" s="29">
        <v>0</v>
      </c>
      <c r="AL1150" s="53">
        <v>2</v>
      </c>
      <c r="AM1150" s="29" t="s">
        <v>20651</v>
      </c>
      <c r="AN1150" s="29" t="s">
        <v>20651</v>
      </c>
      <c r="AO1150" s="29">
        <v>0</v>
      </c>
      <c r="AP1150" s="30">
        <v>0</v>
      </c>
      <c r="AQ1150" s="30">
        <v>0</v>
      </c>
    </row>
    <row r="1151" spans="1:43" x14ac:dyDescent="0.25">
      <c r="A1151" t="s">
        <v>20647</v>
      </c>
      <c r="B1151" t="s">
        <v>20652</v>
      </c>
      <c r="C1151" s="34">
        <v>10000064436991</v>
      </c>
      <c r="D1151">
        <v>9121433</v>
      </c>
      <c r="E1151" t="s">
        <v>20649</v>
      </c>
      <c r="F1151" t="s">
        <v>20651</v>
      </c>
      <c r="G1151" t="s">
        <v>89</v>
      </c>
      <c r="H1151" t="s">
        <v>90</v>
      </c>
      <c r="I1151" t="s">
        <v>10</v>
      </c>
      <c r="J1151" t="s">
        <v>20650</v>
      </c>
      <c r="K1151">
        <v>0</v>
      </c>
      <c r="L1151" t="s">
        <v>20652</v>
      </c>
      <c r="M1151" t="s">
        <v>20652</v>
      </c>
      <c r="N1151">
        <v>0</v>
      </c>
      <c r="O1151">
        <v>8</v>
      </c>
      <c r="P1151" s="17">
        <v>46022</v>
      </c>
      <c r="Q1151" s="19">
        <v>0</v>
      </c>
      <c r="R1151" t="s">
        <v>24</v>
      </c>
      <c r="S1151" s="17">
        <v>45737</v>
      </c>
      <c r="U1151" s="29">
        <v>0</v>
      </c>
      <c r="V1151" s="29">
        <v>0</v>
      </c>
      <c r="W1151" s="29">
        <v>0</v>
      </c>
      <c r="X1151" s="29">
        <f t="shared" si="17"/>
        <v>2</v>
      </c>
      <c r="Y1151" s="33">
        <v>0</v>
      </c>
      <c r="Z1151" s="29">
        <v>0</v>
      </c>
      <c r="AA1151" s="29">
        <v>0</v>
      </c>
      <c r="AB1151" s="29">
        <v>0</v>
      </c>
      <c r="AC1151" s="33">
        <v>0</v>
      </c>
      <c r="AD1151" s="33">
        <v>63.577033333333333</v>
      </c>
      <c r="AE1151" s="29">
        <v>0</v>
      </c>
      <c r="AG1151" s="29">
        <v>0</v>
      </c>
      <c r="AH1151" s="29">
        <v>0</v>
      </c>
      <c r="AI1151" s="29">
        <v>0</v>
      </c>
      <c r="AJ1151" s="29">
        <v>0</v>
      </c>
      <c r="AK1151" s="29">
        <v>0</v>
      </c>
      <c r="AL1151" s="53">
        <v>2</v>
      </c>
      <c r="AM1151" s="29" t="s">
        <v>20651</v>
      </c>
      <c r="AN1151" s="29" t="s">
        <v>20651</v>
      </c>
      <c r="AO1151" s="29">
        <v>0</v>
      </c>
      <c r="AP1151" s="30">
        <v>0</v>
      </c>
      <c r="AQ1151" s="30">
        <v>0</v>
      </c>
    </row>
    <row r="1152" spans="1:43" x14ac:dyDescent="0.25">
      <c r="A1152" t="s">
        <v>20647</v>
      </c>
      <c r="B1152" t="s">
        <v>20652</v>
      </c>
      <c r="C1152" s="34">
        <v>10000064437052</v>
      </c>
      <c r="D1152">
        <v>9121432</v>
      </c>
      <c r="E1152" t="s">
        <v>20649</v>
      </c>
      <c r="F1152" t="s">
        <v>20651</v>
      </c>
      <c r="G1152" t="s">
        <v>89</v>
      </c>
      <c r="H1152" t="s">
        <v>90</v>
      </c>
      <c r="I1152" t="s">
        <v>10</v>
      </c>
      <c r="J1152" t="s">
        <v>20650</v>
      </c>
      <c r="K1152">
        <v>0</v>
      </c>
      <c r="L1152" t="s">
        <v>20652</v>
      </c>
      <c r="M1152" t="s">
        <v>20652</v>
      </c>
      <c r="N1152">
        <v>0</v>
      </c>
      <c r="O1152">
        <v>3</v>
      </c>
      <c r="P1152" s="17">
        <v>46022</v>
      </c>
      <c r="Q1152" s="19">
        <v>0</v>
      </c>
      <c r="R1152" t="s">
        <v>24</v>
      </c>
      <c r="S1152" s="17">
        <v>45737</v>
      </c>
      <c r="U1152" s="29">
        <v>0</v>
      </c>
      <c r="V1152" s="29">
        <v>0</v>
      </c>
      <c r="W1152" s="29">
        <v>0</v>
      </c>
      <c r="X1152" s="29">
        <f t="shared" si="17"/>
        <v>2</v>
      </c>
      <c r="Y1152" s="33">
        <v>0</v>
      </c>
      <c r="Z1152" s="29">
        <v>0</v>
      </c>
      <c r="AA1152" s="29">
        <v>0</v>
      </c>
      <c r="AB1152" s="29">
        <v>0</v>
      </c>
      <c r="AC1152" s="33">
        <v>0</v>
      </c>
      <c r="AD1152" s="33">
        <v>154.9769</v>
      </c>
      <c r="AE1152" s="29">
        <v>0</v>
      </c>
      <c r="AG1152" s="29">
        <v>0</v>
      </c>
      <c r="AH1152" s="29">
        <v>0</v>
      </c>
      <c r="AI1152" s="29">
        <v>0</v>
      </c>
      <c r="AJ1152" s="29">
        <v>0</v>
      </c>
      <c r="AK1152" s="29">
        <v>0</v>
      </c>
      <c r="AL1152" s="53">
        <v>2</v>
      </c>
      <c r="AM1152" s="29" t="s">
        <v>20651</v>
      </c>
      <c r="AN1152" s="29" t="s">
        <v>20651</v>
      </c>
      <c r="AO1152" s="29">
        <v>0</v>
      </c>
      <c r="AP1152" s="30">
        <v>0</v>
      </c>
      <c r="AQ1152" s="30">
        <v>0</v>
      </c>
    </row>
    <row r="1153" spans="1:43" x14ac:dyDescent="0.25">
      <c r="A1153" t="s">
        <v>20647</v>
      </c>
      <c r="B1153" t="s">
        <v>20652</v>
      </c>
      <c r="C1153" s="34">
        <v>10000064437053</v>
      </c>
      <c r="D1153">
        <v>9121430</v>
      </c>
      <c r="E1153" t="s">
        <v>20649</v>
      </c>
      <c r="F1153" t="s">
        <v>20651</v>
      </c>
      <c r="G1153" t="s">
        <v>89</v>
      </c>
      <c r="H1153" t="s">
        <v>90</v>
      </c>
      <c r="I1153" t="s">
        <v>10</v>
      </c>
      <c r="J1153" t="s">
        <v>20650</v>
      </c>
      <c r="K1153">
        <v>0</v>
      </c>
      <c r="L1153" t="s">
        <v>20652</v>
      </c>
      <c r="M1153" t="s">
        <v>20652</v>
      </c>
      <c r="N1153">
        <v>0</v>
      </c>
      <c r="O1153">
        <v>4</v>
      </c>
      <c r="P1153" s="17">
        <v>46022</v>
      </c>
      <c r="Q1153" s="19">
        <v>0</v>
      </c>
      <c r="R1153" t="s">
        <v>24</v>
      </c>
      <c r="S1153" s="17">
        <v>45737</v>
      </c>
      <c r="U1153" s="29">
        <v>0</v>
      </c>
      <c r="V1153" s="29">
        <v>0</v>
      </c>
      <c r="W1153" s="29">
        <v>0</v>
      </c>
      <c r="X1153" s="29">
        <f t="shared" si="17"/>
        <v>2</v>
      </c>
      <c r="Y1153" s="33">
        <v>0</v>
      </c>
      <c r="Z1153" s="29">
        <v>0</v>
      </c>
      <c r="AA1153" s="29">
        <v>0</v>
      </c>
      <c r="AB1153" s="29">
        <v>0</v>
      </c>
      <c r="AC1153" s="33">
        <v>0</v>
      </c>
      <c r="AD1153" s="33">
        <v>154.9769</v>
      </c>
      <c r="AE1153" s="29">
        <v>0</v>
      </c>
      <c r="AG1153" s="29">
        <v>0</v>
      </c>
      <c r="AH1153" s="29">
        <v>0</v>
      </c>
      <c r="AI1153" s="29">
        <v>0</v>
      </c>
      <c r="AJ1153" s="29">
        <v>0</v>
      </c>
      <c r="AK1153" s="29">
        <v>0</v>
      </c>
      <c r="AL1153" s="53">
        <v>2</v>
      </c>
      <c r="AM1153" s="29" t="s">
        <v>20651</v>
      </c>
      <c r="AN1153" s="29" t="s">
        <v>20651</v>
      </c>
      <c r="AO1153" s="29">
        <v>0</v>
      </c>
      <c r="AP1153" s="30">
        <v>0</v>
      </c>
      <c r="AQ1153" s="30">
        <v>0</v>
      </c>
    </row>
    <row r="1154" spans="1:43" x14ac:dyDescent="0.25">
      <c r="A1154" t="s">
        <v>20647</v>
      </c>
      <c r="B1154" t="s">
        <v>20652</v>
      </c>
      <c r="C1154" s="34">
        <v>10000064437054</v>
      </c>
      <c r="D1154">
        <v>9121431</v>
      </c>
      <c r="E1154" t="s">
        <v>20649</v>
      </c>
      <c r="F1154" t="s">
        <v>20651</v>
      </c>
      <c r="G1154" t="s">
        <v>89</v>
      </c>
      <c r="H1154" t="s">
        <v>90</v>
      </c>
      <c r="I1154" t="s">
        <v>10</v>
      </c>
      <c r="J1154" t="s">
        <v>20650</v>
      </c>
      <c r="K1154">
        <v>0</v>
      </c>
      <c r="L1154" t="s">
        <v>20652</v>
      </c>
      <c r="M1154" t="s">
        <v>20652</v>
      </c>
      <c r="N1154">
        <v>0</v>
      </c>
      <c r="O1154">
        <v>5</v>
      </c>
      <c r="P1154" s="17">
        <v>46022</v>
      </c>
      <c r="Q1154" s="19">
        <v>0</v>
      </c>
      <c r="R1154" t="s">
        <v>24</v>
      </c>
      <c r="S1154" s="17">
        <v>45737</v>
      </c>
      <c r="U1154" s="29">
        <v>0</v>
      </c>
      <c r="V1154" s="29">
        <v>0</v>
      </c>
      <c r="W1154" s="29">
        <v>0</v>
      </c>
      <c r="X1154" s="29">
        <f t="shared" si="17"/>
        <v>2</v>
      </c>
      <c r="Y1154" s="33">
        <v>0</v>
      </c>
      <c r="Z1154" s="29">
        <v>0</v>
      </c>
      <c r="AA1154" s="29">
        <v>0</v>
      </c>
      <c r="AB1154" s="29">
        <v>0</v>
      </c>
      <c r="AC1154" s="33">
        <v>0</v>
      </c>
      <c r="AD1154" s="33">
        <v>154.9769</v>
      </c>
      <c r="AE1154" s="29">
        <v>0</v>
      </c>
      <c r="AG1154" s="29">
        <v>0</v>
      </c>
      <c r="AH1154" s="29">
        <v>0</v>
      </c>
      <c r="AI1154" s="29">
        <v>0</v>
      </c>
      <c r="AJ1154" s="29">
        <v>0</v>
      </c>
      <c r="AK1154" s="29">
        <v>0</v>
      </c>
      <c r="AL1154" s="53">
        <v>2</v>
      </c>
      <c r="AM1154" s="29" t="s">
        <v>20651</v>
      </c>
      <c r="AN1154" s="29" t="s">
        <v>20651</v>
      </c>
      <c r="AO1154" s="29">
        <v>0</v>
      </c>
      <c r="AP1154" s="30">
        <v>0</v>
      </c>
      <c r="AQ1154" s="30">
        <v>0</v>
      </c>
    </row>
    <row r="1155" spans="1:43" x14ac:dyDescent="0.25">
      <c r="A1155" t="s">
        <v>20647</v>
      </c>
      <c r="B1155" t="s">
        <v>20652</v>
      </c>
      <c r="C1155" s="34">
        <v>10000064437107</v>
      </c>
      <c r="D1155">
        <v>9121500</v>
      </c>
      <c r="E1155" t="s">
        <v>20649</v>
      </c>
      <c r="F1155" t="s">
        <v>20651</v>
      </c>
      <c r="G1155" t="s">
        <v>89</v>
      </c>
      <c r="H1155" t="s">
        <v>90</v>
      </c>
      <c r="I1155" t="s">
        <v>14</v>
      </c>
      <c r="J1155" t="s">
        <v>20650</v>
      </c>
      <c r="K1155">
        <v>0</v>
      </c>
      <c r="L1155" t="s">
        <v>20652</v>
      </c>
      <c r="M1155" t="s">
        <v>20652</v>
      </c>
      <c r="N1155">
        <v>0</v>
      </c>
      <c r="O1155">
        <v>17</v>
      </c>
      <c r="P1155" s="17">
        <v>46022</v>
      </c>
      <c r="Q1155" s="19">
        <v>0</v>
      </c>
      <c r="R1155" t="s">
        <v>24</v>
      </c>
      <c r="S1155" s="17">
        <v>45737</v>
      </c>
      <c r="U1155" s="29">
        <v>0</v>
      </c>
      <c r="V1155" s="29">
        <v>0</v>
      </c>
      <c r="W1155" s="29">
        <v>0</v>
      </c>
      <c r="X1155" s="29">
        <f t="shared" ref="X1155:X1218" si="18">AL1155</f>
        <v>1</v>
      </c>
      <c r="Y1155" s="33">
        <v>0</v>
      </c>
      <c r="Z1155" s="29">
        <v>0</v>
      </c>
      <c r="AA1155" s="29">
        <v>0</v>
      </c>
      <c r="AB1155" s="29">
        <v>0</v>
      </c>
      <c r="AC1155" s="33">
        <v>0</v>
      </c>
      <c r="AD1155" s="33">
        <v>208.1523</v>
      </c>
      <c r="AE1155" s="29">
        <v>0</v>
      </c>
      <c r="AG1155" s="29">
        <v>0</v>
      </c>
      <c r="AH1155" s="29">
        <v>0</v>
      </c>
      <c r="AI1155" s="29">
        <v>0</v>
      </c>
      <c r="AJ1155" s="29">
        <v>0</v>
      </c>
      <c r="AK1155" s="29">
        <v>0</v>
      </c>
      <c r="AL1155" s="53">
        <v>1</v>
      </c>
      <c r="AM1155" s="29" t="s">
        <v>20651</v>
      </c>
      <c r="AN1155" s="29" t="s">
        <v>20651</v>
      </c>
      <c r="AO1155" s="29">
        <v>0</v>
      </c>
      <c r="AP1155" s="30">
        <v>0</v>
      </c>
      <c r="AQ1155" s="30">
        <v>0</v>
      </c>
    </row>
    <row r="1156" spans="1:43" x14ac:dyDescent="0.25">
      <c r="A1156" t="s">
        <v>20647</v>
      </c>
      <c r="B1156" t="s">
        <v>20652</v>
      </c>
      <c r="C1156" s="34">
        <v>10000064437137</v>
      </c>
      <c r="D1156">
        <v>9121438</v>
      </c>
      <c r="E1156" t="s">
        <v>20649</v>
      </c>
      <c r="F1156" t="s">
        <v>20651</v>
      </c>
      <c r="G1156" t="s">
        <v>89</v>
      </c>
      <c r="H1156" t="s">
        <v>90</v>
      </c>
      <c r="I1156" t="s">
        <v>14</v>
      </c>
      <c r="J1156" t="s">
        <v>20650</v>
      </c>
      <c r="K1156">
        <v>0</v>
      </c>
      <c r="L1156" t="s">
        <v>20652</v>
      </c>
      <c r="M1156" t="s">
        <v>20652</v>
      </c>
      <c r="N1156">
        <v>0</v>
      </c>
      <c r="O1156">
        <v>32</v>
      </c>
      <c r="P1156" s="17">
        <v>46022</v>
      </c>
      <c r="Q1156" s="19">
        <v>0</v>
      </c>
      <c r="R1156" t="s">
        <v>24</v>
      </c>
      <c r="S1156" s="17">
        <v>45737</v>
      </c>
      <c r="U1156" s="29">
        <v>0</v>
      </c>
      <c r="V1156" s="29">
        <v>0</v>
      </c>
      <c r="W1156" s="29">
        <v>0</v>
      </c>
      <c r="X1156" s="29">
        <f t="shared" si="18"/>
        <v>2</v>
      </c>
      <c r="Y1156" s="33">
        <v>0</v>
      </c>
      <c r="Z1156" s="29">
        <v>0</v>
      </c>
      <c r="AA1156" s="29">
        <v>0</v>
      </c>
      <c r="AB1156" s="29">
        <v>0</v>
      </c>
      <c r="AC1156" s="33">
        <v>0</v>
      </c>
      <c r="AD1156" s="33">
        <v>16.994399999999999</v>
      </c>
      <c r="AE1156" s="29">
        <v>0</v>
      </c>
      <c r="AG1156" s="29">
        <v>0</v>
      </c>
      <c r="AH1156" s="29">
        <v>0</v>
      </c>
      <c r="AI1156" s="29">
        <v>0</v>
      </c>
      <c r="AJ1156" s="29">
        <v>0</v>
      </c>
      <c r="AK1156" s="29">
        <v>0</v>
      </c>
      <c r="AL1156" s="53">
        <v>2</v>
      </c>
      <c r="AM1156" s="29" t="s">
        <v>20651</v>
      </c>
      <c r="AN1156" s="29" t="s">
        <v>20651</v>
      </c>
      <c r="AO1156" s="29">
        <v>0</v>
      </c>
      <c r="AP1156" s="30">
        <v>0</v>
      </c>
      <c r="AQ1156" s="30">
        <v>0</v>
      </c>
    </row>
    <row r="1157" spans="1:43" x14ac:dyDescent="0.25">
      <c r="A1157" t="s">
        <v>20647</v>
      </c>
      <c r="B1157" t="s">
        <v>20652</v>
      </c>
      <c r="C1157" s="34">
        <v>10000064437140</v>
      </c>
      <c r="D1157">
        <v>9121439</v>
      </c>
      <c r="E1157" t="s">
        <v>20649</v>
      </c>
      <c r="F1157" t="s">
        <v>20651</v>
      </c>
      <c r="G1157" t="s">
        <v>89</v>
      </c>
      <c r="H1157" t="s">
        <v>90</v>
      </c>
      <c r="I1157" t="s">
        <v>14</v>
      </c>
      <c r="J1157" t="s">
        <v>20650</v>
      </c>
      <c r="K1157">
        <v>0</v>
      </c>
      <c r="L1157" t="s">
        <v>20652</v>
      </c>
      <c r="M1157" t="s">
        <v>20652</v>
      </c>
      <c r="N1157">
        <v>0</v>
      </c>
      <c r="O1157">
        <v>31</v>
      </c>
      <c r="P1157" s="17">
        <v>46022</v>
      </c>
      <c r="Q1157" s="19">
        <v>0</v>
      </c>
      <c r="R1157" t="s">
        <v>24</v>
      </c>
      <c r="S1157" s="17">
        <v>45737</v>
      </c>
      <c r="U1157" s="29">
        <v>0</v>
      </c>
      <c r="V1157" s="29">
        <v>0</v>
      </c>
      <c r="W1157" s="29">
        <v>0</v>
      </c>
      <c r="X1157" s="29">
        <f t="shared" si="18"/>
        <v>2</v>
      </c>
      <c r="Y1157" s="33">
        <v>0</v>
      </c>
      <c r="Z1157" s="29">
        <v>0</v>
      </c>
      <c r="AA1157" s="29">
        <v>0</v>
      </c>
      <c r="AB1157" s="29">
        <v>0</v>
      </c>
      <c r="AC1157" s="33">
        <v>0</v>
      </c>
      <c r="AD1157" s="33">
        <v>16.994399999999999</v>
      </c>
      <c r="AE1157" s="29">
        <v>0</v>
      </c>
      <c r="AG1157" s="29">
        <v>0</v>
      </c>
      <c r="AH1157" s="29">
        <v>0</v>
      </c>
      <c r="AI1157" s="29">
        <v>0</v>
      </c>
      <c r="AJ1157" s="29">
        <v>0</v>
      </c>
      <c r="AK1157" s="29">
        <v>0</v>
      </c>
      <c r="AL1157" s="53">
        <v>2</v>
      </c>
      <c r="AM1157" s="29" t="s">
        <v>20651</v>
      </c>
      <c r="AN1157" s="29" t="s">
        <v>20651</v>
      </c>
      <c r="AO1157" s="29">
        <v>0</v>
      </c>
      <c r="AP1157" s="30">
        <v>0</v>
      </c>
      <c r="AQ1157" s="30">
        <v>0</v>
      </c>
    </row>
    <row r="1158" spans="1:43" x14ac:dyDescent="0.25">
      <c r="A1158" t="s">
        <v>20647</v>
      </c>
      <c r="B1158" t="s">
        <v>20652</v>
      </c>
      <c r="C1158" s="34">
        <v>10000064437185</v>
      </c>
      <c r="D1158">
        <v>9121440</v>
      </c>
      <c r="E1158" t="s">
        <v>20649</v>
      </c>
      <c r="F1158" t="s">
        <v>20651</v>
      </c>
      <c r="G1158" t="s">
        <v>89</v>
      </c>
      <c r="H1158" t="s">
        <v>90</v>
      </c>
      <c r="I1158" t="s">
        <v>10</v>
      </c>
      <c r="J1158" t="s">
        <v>20650</v>
      </c>
      <c r="K1158">
        <v>0</v>
      </c>
      <c r="L1158" t="s">
        <v>20652</v>
      </c>
      <c r="M1158" t="s">
        <v>20652</v>
      </c>
      <c r="N1158">
        <v>0</v>
      </c>
      <c r="O1158">
        <v>4</v>
      </c>
      <c r="P1158" s="17">
        <v>46022</v>
      </c>
      <c r="Q1158" s="19">
        <v>0</v>
      </c>
      <c r="R1158" t="s">
        <v>24</v>
      </c>
      <c r="S1158" s="17">
        <v>45737</v>
      </c>
      <c r="U1158" s="29">
        <v>0</v>
      </c>
      <c r="V1158" s="29">
        <v>0</v>
      </c>
      <c r="W1158" s="29">
        <v>0</v>
      </c>
      <c r="X1158" s="29">
        <f t="shared" si="18"/>
        <v>1</v>
      </c>
      <c r="Y1158" s="33">
        <v>0</v>
      </c>
      <c r="Z1158" s="29">
        <v>0</v>
      </c>
      <c r="AA1158" s="29">
        <v>0</v>
      </c>
      <c r="AB1158" s="29">
        <v>0</v>
      </c>
      <c r="AC1158" s="33">
        <v>0</v>
      </c>
      <c r="AD1158" s="33">
        <v>65.989100000000008</v>
      </c>
      <c r="AE1158" s="29">
        <v>0</v>
      </c>
      <c r="AG1158" s="29">
        <v>0</v>
      </c>
      <c r="AH1158" s="29">
        <v>0</v>
      </c>
      <c r="AI1158" s="29">
        <v>0</v>
      </c>
      <c r="AJ1158" s="29">
        <v>0</v>
      </c>
      <c r="AK1158" s="29">
        <v>0</v>
      </c>
      <c r="AL1158" s="53">
        <v>1</v>
      </c>
      <c r="AM1158" s="29" t="s">
        <v>20651</v>
      </c>
      <c r="AN1158" s="29" t="s">
        <v>20651</v>
      </c>
      <c r="AO1158" s="29">
        <v>0</v>
      </c>
      <c r="AP1158" s="30">
        <v>0</v>
      </c>
      <c r="AQ1158" s="30">
        <v>0</v>
      </c>
    </row>
    <row r="1159" spans="1:43" x14ac:dyDescent="0.25">
      <c r="A1159" t="s">
        <v>20647</v>
      </c>
      <c r="B1159" t="s">
        <v>20652</v>
      </c>
      <c r="C1159" s="34">
        <v>10000064437220</v>
      </c>
      <c r="D1159">
        <v>9121501</v>
      </c>
      <c r="E1159" t="s">
        <v>20649</v>
      </c>
      <c r="F1159" t="s">
        <v>20651</v>
      </c>
      <c r="G1159" t="s">
        <v>89</v>
      </c>
      <c r="H1159" t="s">
        <v>90</v>
      </c>
      <c r="I1159" t="s">
        <v>14</v>
      </c>
      <c r="J1159" t="s">
        <v>20650</v>
      </c>
      <c r="K1159">
        <v>0</v>
      </c>
      <c r="L1159" t="s">
        <v>20652</v>
      </c>
      <c r="M1159" t="s">
        <v>20652</v>
      </c>
      <c r="N1159">
        <v>0</v>
      </c>
      <c r="O1159">
        <v>17</v>
      </c>
      <c r="P1159" s="17">
        <v>46022</v>
      </c>
      <c r="Q1159" s="19">
        <v>0</v>
      </c>
      <c r="R1159" t="s">
        <v>24</v>
      </c>
      <c r="S1159" s="17">
        <v>45737</v>
      </c>
      <c r="U1159" s="29">
        <v>0</v>
      </c>
      <c r="V1159" s="29">
        <v>0</v>
      </c>
      <c r="W1159" s="29">
        <v>0</v>
      </c>
      <c r="X1159" s="29">
        <f t="shared" si="18"/>
        <v>1</v>
      </c>
      <c r="Y1159" s="33">
        <v>0</v>
      </c>
      <c r="Z1159" s="29">
        <v>0</v>
      </c>
      <c r="AA1159" s="29">
        <v>0</v>
      </c>
      <c r="AB1159" s="29">
        <v>0</v>
      </c>
      <c r="AC1159" s="33">
        <v>0</v>
      </c>
      <c r="AD1159" s="33">
        <v>207.75460000000001</v>
      </c>
      <c r="AE1159" s="29">
        <v>0</v>
      </c>
      <c r="AG1159" s="29">
        <v>0</v>
      </c>
      <c r="AH1159" s="29">
        <v>0</v>
      </c>
      <c r="AI1159" s="29">
        <v>0</v>
      </c>
      <c r="AJ1159" s="29">
        <v>0</v>
      </c>
      <c r="AK1159" s="29">
        <v>0</v>
      </c>
      <c r="AL1159" s="53">
        <v>1</v>
      </c>
      <c r="AM1159" s="29" t="s">
        <v>20651</v>
      </c>
      <c r="AN1159" s="29" t="s">
        <v>20651</v>
      </c>
      <c r="AO1159" s="29">
        <v>0</v>
      </c>
      <c r="AP1159" s="30">
        <v>0</v>
      </c>
      <c r="AQ1159" s="30">
        <v>0</v>
      </c>
    </row>
    <row r="1160" spans="1:43" x14ac:dyDescent="0.25">
      <c r="A1160" t="s">
        <v>20647</v>
      </c>
      <c r="B1160" t="s">
        <v>20652</v>
      </c>
      <c r="C1160" s="34">
        <v>10000064437225</v>
      </c>
      <c r="D1160">
        <v>3574854</v>
      </c>
      <c r="E1160" t="s">
        <v>20649</v>
      </c>
      <c r="F1160" t="s">
        <v>20651</v>
      </c>
      <c r="G1160" t="s">
        <v>89</v>
      </c>
      <c r="H1160" t="s">
        <v>90</v>
      </c>
      <c r="I1160" t="s">
        <v>14</v>
      </c>
      <c r="J1160" t="s">
        <v>20650</v>
      </c>
      <c r="K1160">
        <v>0</v>
      </c>
      <c r="L1160" t="s">
        <v>20652</v>
      </c>
      <c r="M1160" t="s">
        <v>20652</v>
      </c>
      <c r="N1160">
        <v>0</v>
      </c>
      <c r="O1160">
        <v>80</v>
      </c>
      <c r="P1160" s="17">
        <v>46022</v>
      </c>
      <c r="Q1160" s="19">
        <v>0</v>
      </c>
      <c r="R1160" t="s">
        <v>24</v>
      </c>
      <c r="S1160" s="17">
        <v>45737</v>
      </c>
      <c r="U1160" s="29">
        <v>0</v>
      </c>
      <c r="V1160" s="29">
        <v>0</v>
      </c>
      <c r="W1160" s="29">
        <v>0</v>
      </c>
      <c r="X1160" s="29">
        <f t="shared" si="18"/>
        <v>1</v>
      </c>
      <c r="Y1160" s="33">
        <v>0</v>
      </c>
      <c r="Z1160" s="29">
        <v>0</v>
      </c>
      <c r="AA1160" s="29">
        <v>0</v>
      </c>
      <c r="AB1160" s="29">
        <v>0</v>
      </c>
      <c r="AC1160" s="33">
        <v>0</v>
      </c>
      <c r="AD1160" s="33">
        <v>250.9778</v>
      </c>
      <c r="AE1160" s="29">
        <v>0</v>
      </c>
      <c r="AG1160" s="29">
        <v>0</v>
      </c>
      <c r="AH1160" s="29">
        <v>0</v>
      </c>
      <c r="AI1160" s="29">
        <v>0</v>
      </c>
      <c r="AJ1160" s="29">
        <v>0</v>
      </c>
      <c r="AK1160" s="29">
        <v>0</v>
      </c>
      <c r="AL1160" s="53">
        <v>1</v>
      </c>
      <c r="AM1160" s="29" t="s">
        <v>20651</v>
      </c>
      <c r="AN1160" s="29" t="s">
        <v>20651</v>
      </c>
      <c r="AO1160" s="29">
        <v>0</v>
      </c>
      <c r="AP1160" s="30">
        <v>0</v>
      </c>
      <c r="AQ1160" s="30">
        <v>0</v>
      </c>
    </row>
    <row r="1161" spans="1:43" x14ac:dyDescent="0.25">
      <c r="A1161" t="s">
        <v>20647</v>
      </c>
      <c r="B1161" t="s">
        <v>20652</v>
      </c>
      <c r="C1161" s="34">
        <v>10000064437226</v>
      </c>
      <c r="D1161">
        <v>9121467</v>
      </c>
      <c r="E1161" t="s">
        <v>20649</v>
      </c>
      <c r="F1161" t="s">
        <v>20651</v>
      </c>
      <c r="G1161" t="s">
        <v>89</v>
      </c>
      <c r="H1161" t="s">
        <v>90</v>
      </c>
      <c r="I1161" t="s">
        <v>137</v>
      </c>
      <c r="J1161" t="s">
        <v>20650</v>
      </c>
      <c r="K1161">
        <v>0</v>
      </c>
      <c r="L1161" t="s">
        <v>20652</v>
      </c>
      <c r="M1161" t="s">
        <v>20652</v>
      </c>
      <c r="N1161">
        <v>0</v>
      </c>
      <c r="O1161">
        <v>1</v>
      </c>
      <c r="P1161" s="17">
        <v>46022</v>
      </c>
      <c r="Q1161" s="19">
        <v>0</v>
      </c>
      <c r="R1161" t="s">
        <v>24</v>
      </c>
      <c r="S1161" s="17">
        <v>45737</v>
      </c>
      <c r="U1161" s="29">
        <v>0</v>
      </c>
      <c r="V1161" s="29">
        <v>0</v>
      </c>
      <c r="W1161" s="29">
        <v>0</v>
      </c>
      <c r="X1161" s="29">
        <f t="shared" si="18"/>
        <v>2</v>
      </c>
      <c r="Y1161" s="33">
        <v>0</v>
      </c>
      <c r="Z1161" s="29">
        <v>0</v>
      </c>
      <c r="AA1161" s="29">
        <v>0</v>
      </c>
      <c r="AB1161" s="29">
        <v>0</v>
      </c>
      <c r="AC1161" s="33">
        <v>0</v>
      </c>
      <c r="AD1161" s="33">
        <v>57.01583333333334</v>
      </c>
      <c r="AE1161" s="29">
        <v>0</v>
      </c>
      <c r="AG1161" s="29">
        <v>0</v>
      </c>
      <c r="AH1161" s="29">
        <v>0</v>
      </c>
      <c r="AI1161" s="29">
        <v>0</v>
      </c>
      <c r="AJ1161" s="29">
        <v>0</v>
      </c>
      <c r="AK1161" s="29">
        <v>0</v>
      </c>
      <c r="AL1161" s="53">
        <v>2</v>
      </c>
      <c r="AM1161" s="29" t="s">
        <v>20651</v>
      </c>
      <c r="AN1161" s="29" t="s">
        <v>20651</v>
      </c>
      <c r="AO1161" s="29">
        <v>0</v>
      </c>
      <c r="AP1161" s="30">
        <v>0</v>
      </c>
      <c r="AQ1161" s="30">
        <v>0</v>
      </c>
    </row>
    <row r="1162" spans="1:43" x14ac:dyDescent="0.25">
      <c r="A1162" t="s">
        <v>20647</v>
      </c>
      <c r="B1162" t="s">
        <v>20652</v>
      </c>
      <c r="C1162" s="34">
        <v>10000064437286</v>
      </c>
      <c r="D1162">
        <v>9121475</v>
      </c>
      <c r="E1162" t="s">
        <v>20649</v>
      </c>
      <c r="F1162" t="s">
        <v>20651</v>
      </c>
      <c r="G1162" t="s">
        <v>89</v>
      </c>
      <c r="H1162" t="s">
        <v>90</v>
      </c>
      <c r="I1162" t="s">
        <v>14</v>
      </c>
      <c r="J1162" t="s">
        <v>20650</v>
      </c>
      <c r="K1162">
        <v>0</v>
      </c>
      <c r="L1162" t="s">
        <v>20652</v>
      </c>
      <c r="M1162" t="s">
        <v>20652</v>
      </c>
      <c r="N1162">
        <v>0</v>
      </c>
      <c r="O1162">
        <v>25</v>
      </c>
      <c r="P1162" s="17">
        <v>46022</v>
      </c>
      <c r="Q1162" s="19">
        <v>0</v>
      </c>
      <c r="R1162" t="s">
        <v>24</v>
      </c>
      <c r="S1162" s="17">
        <v>45737</v>
      </c>
      <c r="U1162" s="29">
        <v>0</v>
      </c>
      <c r="V1162" s="29">
        <v>0</v>
      </c>
      <c r="W1162" s="29">
        <v>0</v>
      </c>
      <c r="X1162" s="29">
        <f t="shared" si="18"/>
        <v>1</v>
      </c>
      <c r="Y1162" s="33">
        <v>0</v>
      </c>
      <c r="Z1162" s="29">
        <v>0</v>
      </c>
      <c r="AA1162" s="29">
        <v>0</v>
      </c>
      <c r="AB1162" s="29">
        <v>0</v>
      </c>
      <c r="AC1162" s="33">
        <v>0</v>
      </c>
      <c r="AD1162" s="33">
        <v>401.17259999999999</v>
      </c>
      <c r="AE1162" s="29">
        <v>0</v>
      </c>
      <c r="AG1162" s="29">
        <v>0</v>
      </c>
      <c r="AH1162" s="29">
        <v>0</v>
      </c>
      <c r="AI1162" s="29">
        <v>0</v>
      </c>
      <c r="AJ1162" s="29">
        <v>0</v>
      </c>
      <c r="AK1162" s="29">
        <v>0</v>
      </c>
      <c r="AL1162" s="53">
        <v>1</v>
      </c>
      <c r="AM1162" s="29" t="s">
        <v>20651</v>
      </c>
      <c r="AN1162" s="29" t="s">
        <v>20651</v>
      </c>
      <c r="AO1162" s="29">
        <v>0</v>
      </c>
      <c r="AP1162" s="30">
        <v>0</v>
      </c>
      <c r="AQ1162" s="30">
        <v>0</v>
      </c>
    </row>
    <row r="1163" spans="1:43" x14ac:dyDescent="0.25">
      <c r="A1163" t="s">
        <v>20647</v>
      </c>
      <c r="B1163" t="s">
        <v>20652</v>
      </c>
      <c r="C1163" s="34">
        <v>10000064437323</v>
      </c>
      <c r="D1163">
        <v>9121484</v>
      </c>
      <c r="E1163" t="s">
        <v>20649</v>
      </c>
      <c r="F1163" t="s">
        <v>20651</v>
      </c>
      <c r="G1163" t="s">
        <v>89</v>
      </c>
      <c r="H1163" t="s">
        <v>90</v>
      </c>
      <c r="I1163" t="s">
        <v>10</v>
      </c>
      <c r="J1163" t="s">
        <v>20650</v>
      </c>
      <c r="K1163">
        <v>0</v>
      </c>
      <c r="L1163" t="s">
        <v>20652</v>
      </c>
      <c r="M1163" t="s">
        <v>20652</v>
      </c>
      <c r="N1163">
        <v>0</v>
      </c>
      <c r="O1163">
        <v>31</v>
      </c>
      <c r="P1163" s="17">
        <v>46022</v>
      </c>
      <c r="Q1163" s="19">
        <v>0</v>
      </c>
      <c r="R1163" t="s">
        <v>24</v>
      </c>
      <c r="S1163" s="17">
        <v>45737</v>
      </c>
      <c r="U1163" s="29">
        <v>0</v>
      </c>
      <c r="V1163" s="29">
        <v>0</v>
      </c>
      <c r="W1163" s="29">
        <v>0</v>
      </c>
      <c r="X1163" s="29">
        <f t="shared" si="18"/>
        <v>2</v>
      </c>
      <c r="Y1163" s="33">
        <v>0</v>
      </c>
      <c r="Z1163" s="29">
        <v>0</v>
      </c>
      <c r="AA1163" s="29">
        <v>0</v>
      </c>
      <c r="AB1163" s="29">
        <v>0</v>
      </c>
      <c r="AC1163" s="33">
        <v>0</v>
      </c>
      <c r="AD1163" s="33">
        <v>181.1087</v>
      </c>
      <c r="AE1163" s="29">
        <v>0</v>
      </c>
      <c r="AG1163" s="29">
        <v>0</v>
      </c>
      <c r="AH1163" s="29">
        <v>0</v>
      </c>
      <c r="AI1163" s="29">
        <v>0</v>
      </c>
      <c r="AJ1163" s="29">
        <v>0</v>
      </c>
      <c r="AK1163" s="29">
        <v>0</v>
      </c>
      <c r="AL1163" s="53">
        <v>2</v>
      </c>
      <c r="AM1163" s="29" t="s">
        <v>20651</v>
      </c>
      <c r="AN1163" s="29" t="s">
        <v>20651</v>
      </c>
      <c r="AO1163" s="29">
        <v>0</v>
      </c>
      <c r="AP1163" s="30">
        <v>0</v>
      </c>
      <c r="AQ1163" s="30">
        <v>0</v>
      </c>
    </row>
    <row r="1164" spans="1:43" x14ac:dyDescent="0.25">
      <c r="A1164" t="s">
        <v>20647</v>
      </c>
      <c r="B1164" t="s">
        <v>20652</v>
      </c>
      <c r="C1164" s="34">
        <v>10000064437324</v>
      </c>
      <c r="D1164">
        <v>9121485</v>
      </c>
      <c r="E1164" t="s">
        <v>20649</v>
      </c>
      <c r="F1164" t="s">
        <v>20651</v>
      </c>
      <c r="G1164" t="s">
        <v>89</v>
      </c>
      <c r="H1164" t="s">
        <v>90</v>
      </c>
      <c r="I1164" t="s">
        <v>10</v>
      </c>
      <c r="J1164" t="s">
        <v>20650</v>
      </c>
      <c r="K1164">
        <v>0</v>
      </c>
      <c r="L1164" t="s">
        <v>20652</v>
      </c>
      <c r="M1164" t="s">
        <v>20652</v>
      </c>
      <c r="N1164">
        <v>0</v>
      </c>
      <c r="O1164">
        <v>32</v>
      </c>
      <c r="P1164" s="17">
        <v>46022</v>
      </c>
      <c r="Q1164" s="19">
        <v>0</v>
      </c>
      <c r="R1164" t="s">
        <v>24</v>
      </c>
      <c r="S1164" s="17">
        <v>45737</v>
      </c>
      <c r="U1164" s="29">
        <v>0</v>
      </c>
      <c r="V1164" s="29">
        <v>0</v>
      </c>
      <c r="W1164" s="29">
        <v>0</v>
      </c>
      <c r="X1164" s="29">
        <f t="shared" si="18"/>
        <v>2</v>
      </c>
      <c r="Y1164" s="33">
        <v>0</v>
      </c>
      <c r="Z1164" s="29">
        <v>0</v>
      </c>
      <c r="AA1164" s="29">
        <v>0</v>
      </c>
      <c r="AB1164" s="29">
        <v>0</v>
      </c>
      <c r="AC1164" s="33">
        <v>0</v>
      </c>
      <c r="AD1164" s="33">
        <v>181.1087</v>
      </c>
      <c r="AE1164" s="29">
        <v>0</v>
      </c>
      <c r="AG1164" s="29">
        <v>0</v>
      </c>
      <c r="AH1164" s="29">
        <v>0</v>
      </c>
      <c r="AI1164" s="29">
        <v>0</v>
      </c>
      <c r="AJ1164" s="29">
        <v>0</v>
      </c>
      <c r="AK1164" s="29">
        <v>0</v>
      </c>
      <c r="AL1164" s="53">
        <v>2</v>
      </c>
      <c r="AM1164" s="29" t="s">
        <v>20651</v>
      </c>
      <c r="AN1164" s="29" t="s">
        <v>20651</v>
      </c>
      <c r="AO1164" s="29">
        <v>0</v>
      </c>
      <c r="AP1164" s="30">
        <v>0</v>
      </c>
      <c r="AQ1164" s="30">
        <v>0</v>
      </c>
    </row>
    <row r="1165" spans="1:43" x14ac:dyDescent="0.25">
      <c r="A1165" t="s">
        <v>20647</v>
      </c>
      <c r="B1165" t="s">
        <v>20652</v>
      </c>
      <c r="C1165" s="34">
        <v>10000064437342</v>
      </c>
      <c r="D1165">
        <v>9121517</v>
      </c>
      <c r="E1165" t="s">
        <v>20649</v>
      </c>
      <c r="F1165" t="s">
        <v>20651</v>
      </c>
      <c r="G1165" t="s">
        <v>89</v>
      </c>
      <c r="H1165" t="s">
        <v>90</v>
      </c>
      <c r="I1165" t="s">
        <v>14</v>
      </c>
      <c r="J1165" t="s">
        <v>20650</v>
      </c>
      <c r="K1165">
        <v>0</v>
      </c>
      <c r="L1165" t="s">
        <v>20652</v>
      </c>
      <c r="M1165" t="s">
        <v>20652</v>
      </c>
      <c r="N1165">
        <v>0</v>
      </c>
      <c r="O1165">
        <v>14</v>
      </c>
      <c r="P1165" s="17">
        <v>46022</v>
      </c>
      <c r="Q1165" s="19">
        <v>0</v>
      </c>
      <c r="R1165" t="s">
        <v>24</v>
      </c>
      <c r="S1165" s="17">
        <v>45737</v>
      </c>
      <c r="U1165" s="29">
        <v>0</v>
      </c>
      <c r="V1165" s="29">
        <v>0</v>
      </c>
      <c r="W1165" s="29">
        <v>0</v>
      </c>
      <c r="X1165" s="29">
        <f t="shared" si="18"/>
        <v>2</v>
      </c>
      <c r="Y1165" s="33">
        <v>0</v>
      </c>
      <c r="Z1165" s="29">
        <v>0</v>
      </c>
      <c r="AA1165" s="29">
        <v>0</v>
      </c>
      <c r="AB1165" s="29">
        <v>0</v>
      </c>
      <c r="AC1165" s="33">
        <v>0</v>
      </c>
      <c r="AD1165" s="33">
        <v>63.079100000000004</v>
      </c>
      <c r="AE1165" s="29">
        <v>0</v>
      </c>
      <c r="AG1165" s="29">
        <v>0</v>
      </c>
      <c r="AH1165" s="29">
        <v>0</v>
      </c>
      <c r="AI1165" s="29">
        <v>0</v>
      </c>
      <c r="AJ1165" s="29">
        <v>0</v>
      </c>
      <c r="AK1165" s="29">
        <v>0</v>
      </c>
      <c r="AL1165" s="53">
        <v>2</v>
      </c>
      <c r="AM1165" s="29" t="s">
        <v>20651</v>
      </c>
      <c r="AN1165" s="29" t="s">
        <v>20651</v>
      </c>
      <c r="AO1165" s="29">
        <v>0</v>
      </c>
      <c r="AP1165" s="30">
        <v>0</v>
      </c>
      <c r="AQ1165" s="30">
        <v>0</v>
      </c>
    </row>
    <row r="1166" spans="1:43" x14ac:dyDescent="0.25">
      <c r="A1166" t="s">
        <v>20647</v>
      </c>
      <c r="B1166" t="s">
        <v>20652</v>
      </c>
      <c r="C1166" s="34">
        <v>10000064437403</v>
      </c>
      <c r="D1166">
        <v>9121502</v>
      </c>
      <c r="E1166" t="s">
        <v>20649</v>
      </c>
      <c r="F1166" t="s">
        <v>20651</v>
      </c>
      <c r="G1166" t="s">
        <v>89</v>
      </c>
      <c r="H1166" t="s">
        <v>90</v>
      </c>
      <c r="I1166" t="s">
        <v>14</v>
      </c>
      <c r="J1166" t="s">
        <v>20650</v>
      </c>
      <c r="K1166">
        <v>0</v>
      </c>
      <c r="L1166" t="s">
        <v>20652</v>
      </c>
      <c r="M1166" t="s">
        <v>20652</v>
      </c>
      <c r="N1166">
        <v>0</v>
      </c>
      <c r="O1166">
        <v>27</v>
      </c>
      <c r="P1166" s="17">
        <v>46022</v>
      </c>
      <c r="Q1166" s="19">
        <v>0</v>
      </c>
      <c r="R1166" t="s">
        <v>24</v>
      </c>
      <c r="S1166" s="17">
        <v>45737</v>
      </c>
      <c r="U1166" s="29">
        <v>0</v>
      </c>
      <c r="V1166" s="29">
        <v>0</v>
      </c>
      <c r="W1166" s="29">
        <v>0</v>
      </c>
      <c r="X1166" s="29">
        <f t="shared" si="18"/>
        <v>1</v>
      </c>
      <c r="Y1166" s="33">
        <v>0</v>
      </c>
      <c r="Z1166" s="29">
        <v>0</v>
      </c>
      <c r="AA1166" s="29">
        <v>0</v>
      </c>
      <c r="AB1166" s="29">
        <v>0</v>
      </c>
      <c r="AC1166" s="33">
        <v>0</v>
      </c>
      <c r="AD1166" s="33">
        <v>24.0366</v>
      </c>
      <c r="AE1166" s="29">
        <v>0</v>
      </c>
      <c r="AG1166" s="29">
        <v>0</v>
      </c>
      <c r="AH1166" s="29">
        <v>0</v>
      </c>
      <c r="AI1166" s="29">
        <v>0</v>
      </c>
      <c r="AJ1166" s="29">
        <v>0</v>
      </c>
      <c r="AK1166" s="29">
        <v>0</v>
      </c>
      <c r="AL1166" s="53">
        <v>1</v>
      </c>
      <c r="AM1166" s="29" t="s">
        <v>20651</v>
      </c>
      <c r="AN1166" s="29" t="s">
        <v>20651</v>
      </c>
      <c r="AO1166" s="29">
        <v>0</v>
      </c>
      <c r="AP1166" s="30">
        <v>0</v>
      </c>
      <c r="AQ1166" s="30">
        <v>0</v>
      </c>
    </row>
    <row r="1167" spans="1:43" x14ac:dyDescent="0.25">
      <c r="A1167" t="s">
        <v>20647</v>
      </c>
      <c r="B1167" t="s">
        <v>20652</v>
      </c>
      <c r="C1167" s="34">
        <v>10000064437456</v>
      </c>
      <c r="D1167">
        <v>9121531</v>
      </c>
      <c r="E1167" t="s">
        <v>20649</v>
      </c>
      <c r="F1167" t="s">
        <v>20651</v>
      </c>
      <c r="G1167" t="s">
        <v>89</v>
      </c>
      <c r="H1167" t="s">
        <v>90</v>
      </c>
      <c r="I1167" t="s">
        <v>10</v>
      </c>
      <c r="J1167" t="s">
        <v>20650</v>
      </c>
      <c r="K1167">
        <v>0</v>
      </c>
      <c r="L1167" t="s">
        <v>20652</v>
      </c>
      <c r="M1167" t="s">
        <v>20652</v>
      </c>
      <c r="N1167">
        <v>0</v>
      </c>
      <c r="O1167">
        <v>27</v>
      </c>
      <c r="P1167" s="17">
        <v>46022</v>
      </c>
      <c r="Q1167" s="19">
        <v>0</v>
      </c>
      <c r="R1167" t="s">
        <v>24</v>
      </c>
      <c r="S1167" s="17">
        <v>45737</v>
      </c>
      <c r="U1167" s="29">
        <v>0</v>
      </c>
      <c r="V1167" s="29">
        <v>0</v>
      </c>
      <c r="W1167" s="29">
        <v>0</v>
      </c>
      <c r="X1167" s="29">
        <f t="shared" si="18"/>
        <v>2</v>
      </c>
      <c r="Y1167" s="33">
        <v>0</v>
      </c>
      <c r="Z1167" s="29">
        <v>0</v>
      </c>
      <c r="AA1167" s="29">
        <v>0</v>
      </c>
      <c r="AB1167" s="29">
        <v>0</v>
      </c>
      <c r="AC1167" s="33">
        <v>0</v>
      </c>
      <c r="AD1167" s="33">
        <v>50.456166666666668</v>
      </c>
      <c r="AE1167" s="29">
        <v>0</v>
      </c>
      <c r="AG1167" s="29">
        <v>0</v>
      </c>
      <c r="AH1167" s="29">
        <v>0</v>
      </c>
      <c r="AI1167" s="29">
        <v>0</v>
      </c>
      <c r="AJ1167" s="29">
        <v>0</v>
      </c>
      <c r="AK1167" s="29">
        <v>0</v>
      </c>
      <c r="AL1167" s="53">
        <v>2</v>
      </c>
      <c r="AM1167" s="29" t="s">
        <v>20651</v>
      </c>
      <c r="AN1167" s="29" t="s">
        <v>20651</v>
      </c>
      <c r="AO1167" s="29">
        <v>0</v>
      </c>
      <c r="AP1167" s="30">
        <v>0</v>
      </c>
      <c r="AQ1167" s="30">
        <v>0</v>
      </c>
    </row>
    <row r="1168" spans="1:43" x14ac:dyDescent="0.25">
      <c r="A1168" t="s">
        <v>20647</v>
      </c>
      <c r="B1168" t="s">
        <v>20652</v>
      </c>
      <c r="C1168" s="34">
        <v>10000064437467</v>
      </c>
      <c r="D1168">
        <v>9121537</v>
      </c>
      <c r="E1168" t="s">
        <v>20649</v>
      </c>
      <c r="F1168" t="s">
        <v>20651</v>
      </c>
      <c r="G1168" t="s">
        <v>89</v>
      </c>
      <c r="H1168" t="s">
        <v>90</v>
      </c>
      <c r="I1168" t="s">
        <v>10</v>
      </c>
      <c r="J1168" t="s">
        <v>20650</v>
      </c>
      <c r="K1168">
        <v>0</v>
      </c>
      <c r="L1168" t="s">
        <v>20652</v>
      </c>
      <c r="M1168" t="s">
        <v>20652</v>
      </c>
      <c r="N1168">
        <v>0</v>
      </c>
      <c r="O1168">
        <v>1</v>
      </c>
      <c r="P1168" s="17">
        <v>46022</v>
      </c>
      <c r="Q1168" s="19">
        <v>0</v>
      </c>
      <c r="R1168" t="s">
        <v>24</v>
      </c>
      <c r="S1168" s="17">
        <v>45737</v>
      </c>
      <c r="U1168" s="29">
        <v>0</v>
      </c>
      <c r="V1168" s="29">
        <v>0</v>
      </c>
      <c r="W1168" s="29">
        <v>0</v>
      </c>
      <c r="X1168" s="29">
        <f t="shared" si="18"/>
        <v>2</v>
      </c>
      <c r="Y1168" s="33">
        <v>0</v>
      </c>
      <c r="Z1168" s="29">
        <v>0</v>
      </c>
      <c r="AA1168" s="29">
        <v>0</v>
      </c>
      <c r="AB1168" s="29">
        <v>0</v>
      </c>
      <c r="AC1168" s="33">
        <v>0</v>
      </c>
      <c r="AD1168" s="33">
        <v>74.961600000000004</v>
      </c>
      <c r="AE1168" s="29">
        <v>0</v>
      </c>
      <c r="AG1168" s="29">
        <v>0</v>
      </c>
      <c r="AH1168" s="29">
        <v>0</v>
      </c>
      <c r="AI1168" s="29">
        <v>0</v>
      </c>
      <c r="AJ1168" s="29">
        <v>0</v>
      </c>
      <c r="AK1168" s="29">
        <v>0</v>
      </c>
      <c r="AL1168" s="53">
        <v>2</v>
      </c>
      <c r="AM1168" s="29" t="s">
        <v>20651</v>
      </c>
      <c r="AN1168" s="29" t="s">
        <v>20651</v>
      </c>
      <c r="AO1168" s="29">
        <v>0</v>
      </c>
      <c r="AP1168" s="30">
        <v>0</v>
      </c>
      <c r="AQ1168" s="30">
        <v>0</v>
      </c>
    </row>
    <row r="1169" spans="1:43" x14ac:dyDescent="0.25">
      <c r="A1169" t="s">
        <v>20647</v>
      </c>
      <c r="B1169" t="s">
        <v>20652</v>
      </c>
      <c r="C1169" s="34">
        <v>10000064437498</v>
      </c>
      <c r="D1169">
        <v>3574877</v>
      </c>
      <c r="E1169" t="s">
        <v>20649</v>
      </c>
      <c r="F1169" t="s">
        <v>20651</v>
      </c>
      <c r="G1169" t="s">
        <v>89</v>
      </c>
      <c r="H1169" t="s">
        <v>90</v>
      </c>
      <c r="I1169" t="s">
        <v>137</v>
      </c>
      <c r="J1169" t="s">
        <v>20650</v>
      </c>
      <c r="K1169">
        <v>0</v>
      </c>
      <c r="L1169" t="s">
        <v>20652</v>
      </c>
      <c r="M1169" t="s">
        <v>20652</v>
      </c>
      <c r="N1169">
        <v>0</v>
      </c>
      <c r="O1169">
        <v>73</v>
      </c>
      <c r="P1169" s="17">
        <v>46022</v>
      </c>
      <c r="Q1169" s="19">
        <v>0</v>
      </c>
      <c r="R1169" t="s">
        <v>24</v>
      </c>
      <c r="S1169" s="17">
        <v>45737</v>
      </c>
      <c r="U1169" s="29">
        <v>0</v>
      </c>
      <c r="V1169" s="29">
        <v>0</v>
      </c>
      <c r="W1169" s="29">
        <v>0</v>
      </c>
      <c r="X1169" s="29">
        <f t="shared" si="18"/>
        <v>2</v>
      </c>
      <c r="Y1169" s="33">
        <v>0</v>
      </c>
      <c r="Z1169" s="29">
        <v>0</v>
      </c>
      <c r="AA1169" s="29">
        <v>0</v>
      </c>
      <c r="AB1169" s="29">
        <v>0</v>
      </c>
      <c r="AC1169" s="33">
        <v>0</v>
      </c>
      <c r="AD1169" s="33">
        <v>147.43525</v>
      </c>
      <c r="AE1169" s="29">
        <v>0</v>
      </c>
      <c r="AG1169" s="29">
        <v>0</v>
      </c>
      <c r="AH1169" s="29">
        <v>0</v>
      </c>
      <c r="AI1169" s="29">
        <v>0</v>
      </c>
      <c r="AJ1169" s="29">
        <v>0</v>
      </c>
      <c r="AK1169" s="29">
        <v>0</v>
      </c>
      <c r="AL1169" s="53">
        <v>2</v>
      </c>
      <c r="AM1169" s="29" t="s">
        <v>20651</v>
      </c>
      <c r="AN1169" s="29" t="s">
        <v>20651</v>
      </c>
      <c r="AO1169" s="29">
        <v>0</v>
      </c>
      <c r="AP1169" s="30">
        <v>0</v>
      </c>
      <c r="AQ1169" s="30">
        <v>0</v>
      </c>
    </row>
    <row r="1170" spans="1:43" x14ac:dyDescent="0.25">
      <c r="A1170" t="s">
        <v>20647</v>
      </c>
      <c r="B1170" t="s">
        <v>20652</v>
      </c>
      <c r="C1170" s="34">
        <v>10000064437502</v>
      </c>
      <c r="D1170">
        <v>3574878</v>
      </c>
      <c r="E1170" t="s">
        <v>20649</v>
      </c>
      <c r="F1170" t="s">
        <v>20651</v>
      </c>
      <c r="G1170" t="s">
        <v>89</v>
      </c>
      <c r="H1170" t="s">
        <v>90</v>
      </c>
      <c r="I1170" t="s">
        <v>137</v>
      </c>
      <c r="J1170" t="s">
        <v>20650</v>
      </c>
      <c r="K1170">
        <v>0</v>
      </c>
      <c r="L1170" t="s">
        <v>20652</v>
      </c>
      <c r="M1170" t="s">
        <v>20652</v>
      </c>
      <c r="N1170">
        <v>0</v>
      </c>
      <c r="O1170">
        <v>71</v>
      </c>
      <c r="P1170" s="17">
        <v>46022</v>
      </c>
      <c r="Q1170" s="19">
        <v>0</v>
      </c>
      <c r="R1170" t="s">
        <v>24</v>
      </c>
      <c r="S1170" s="17">
        <v>45737</v>
      </c>
      <c r="U1170" s="29">
        <v>0</v>
      </c>
      <c r="V1170" s="29">
        <v>0</v>
      </c>
      <c r="W1170" s="29">
        <v>0</v>
      </c>
      <c r="X1170" s="29">
        <f t="shared" si="18"/>
        <v>2</v>
      </c>
      <c r="Y1170" s="33">
        <v>0</v>
      </c>
      <c r="Z1170" s="29">
        <v>0</v>
      </c>
      <c r="AA1170" s="29">
        <v>0</v>
      </c>
      <c r="AB1170" s="29">
        <v>0</v>
      </c>
      <c r="AC1170" s="33">
        <v>0</v>
      </c>
      <c r="AD1170" s="33">
        <v>147.43525</v>
      </c>
      <c r="AE1170" s="29">
        <v>0</v>
      </c>
      <c r="AG1170" s="29">
        <v>0</v>
      </c>
      <c r="AH1170" s="29">
        <v>0</v>
      </c>
      <c r="AI1170" s="29">
        <v>0</v>
      </c>
      <c r="AJ1170" s="29">
        <v>0</v>
      </c>
      <c r="AK1170" s="29">
        <v>0</v>
      </c>
      <c r="AL1170" s="53">
        <v>2</v>
      </c>
      <c r="AM1170" s="29" t="s">
        <v>20651</v>
      </c>
      <c r="AN1170" s="29" t="s">
        <v>20651</v>
      </c>
      <c r="AO1170" s="29">
        <v>0</v>
      </c>
      <c r="AP1170" s="30">
        <v>0</v>
      </c>
      <c r="AQ1170" s="30">
        <v>0</v>
      </c>
    </row>
    <row r="1171" spans="1:43" x14ac:dyDescent="0.25">
      <c r="A1171" t="s">
        <v>20647</v>
      </c>
      <c r="B1171" t="s">
        <v>20652</v>
      </c>
      <c r="C1171" s="34">
        <v>10000064437503</v>
      </c>
      <c r="D1171">
        <v>3574876</v>
      </c>
      <c r="E1171" t="s">
        <v>20649</v>
      </c>
      <c r="F1171" t="s">
        <v>20651</v>
      </c>
      <c r="G1171" t="s">
        <v>89</v>
      </c>
      <c r="H1171" t="s">
        <v>90</v>
      </c>
      <c r="I1171" t="s">
        <v>137</v>
      </c>
      <c r="J1171" t="s">
        <v>20650</v>
      </c>
      <c r="K1171">
        <v>0</v>
      </c>
      <c r="L1171" t="s">
        <v>20652</v>
      </c>
      <c r="M1171" t="s">
        <v>20652</v>
      </c>
      <c r="N1171">
        <v>0</v>
      </c>
      <c r="O1171">
        <v>72</v>
      </c>
      <c r="P1171" s="17">
        <v>46022</v>
      </c>
      <c r="Q1171" s="19">
        <v>0</v>
      </c>
      <c r="R1171" t="s">
        <v>24</v>
      </c>
      <c r="S1171" s="17">
        <v>45737</v>
      </c>
      <c r="U1171" s="29">
        <v>0</v>
      </c>
      <c r="V1171" s="29">
        <v>0</v>
      </c>
      <c r="W1171" s="29">
        <v>0</v>
      </c>
      <c r="X1171" s="29">
        <f t="shared" si="18"/>
        <v>2</v>
      </c>
      <c r="Y1171" s="33">
        <v>0</v>
      </c>
      <c r="Z1171" s="29">
        <v>0</v>
      </c>
      <c r="AA1171" s="29">
        <v>0</v>
      </c>
      <c r="AB1171" s="29">
        <v>0</v>
      </c>
      <c r="AC1171" s="33">
        <v>0</v>
      </c>
      <c r="AD1171" s="33">
        <v>147.43525</v>
      </c>
      <c r="AE1171" s="29">
        <v>0</v>
      </c>
      <c r="AG1171" s="29">
        <v>0</v>
      </c>
      <c r="AH1171" s="29">
        <v>0</v>
      </c>
      <c r="AI1171" s="29">
        <v>0</v>
      </c>
      <c r="AJ1171" s="29">
        <v>0</v>
      </c>
      <c r="AK1171" s="29">
        <v>0</v>
      </c>
      <c r="AL1171" s="53">
        <v>2</v>
      </c>
      <c r="AM1171" s="29" t="s">
        <v>20651</v>
      </c>
      <c r="AN1171" s="29" t="s">
        <v>20651</v>
      </c>
      <c r="AO1171" s="29">
        <v>0</v>
      </c>
      <c r="AP1171" s="30">
        <v>0</v>
      </c>
      <c r="AQ1171" s="30">
        <v>0</v>
      </c>
    </row>
    <row r="1172" spans="1:43" x14ac:dyDescent="0.25">
      <c r="A1172" t="s">
        <v>20647</v>
      </c>
      <c r="B1172" t="s">
        <v>20652</v>
      </c>
      <c r="C1172" s="34">
        <v>10000064437584</v>
      </c>
      <c r="D1172">
        <v>9121589</v>
      </c>
      <c r="E1172" t="s">
        <v>20649</v>
      </c>
      <c r="F1172" t="s">
        <v>20651</v>
      </c>
      <c r="G1172" t="s">
        <v>89</v>
      </c>
      <c r="H1172" t="s">
        <v>90</v>
      </c>
      <c r="I1172" t="s">
        <v>10</v>
      </c>
      <c r="J1172" t="s">
        <v>20650</v>
      </c>
      <c r="K1172">
        <v>0</v>
      </c>
      <c r="L1172" t="s">
        <v>20652</v>
      </c>
      <c r="M1172" t="s">
        <v>20652</v>
      </c>
      <c r="N1172">
        <v>0</v>
      </c>
      <c r="O1172">
        <v>19</v>
      </c>
      <c r="P1172" s="17">
        <v>46022</v>
      </c>
      <c r="Q1172" s="19">
        <v>0</v>
      </c>
      <c r="R1172" t="s">
        <v>24</v>
      </c>
      <c r="S1172" s="17">
        <v>45737</v>
      </c>
      <c r="U1172" s="29">
        <v>0</v>
      </c>
      <c r="V1172" s="29">
        <v>0</v>
      </c>
      <c r="W1172" s="29">
        <v>0</v>
      </c>
      <c r="X1172" s="29">
        <f t="shared" si="18"/>
        <v>1</v>
      </c>
      <c r="Y1172" s="33">
        <v>0</v>
      </c>
      <c r="Z1172" s="29">
        <v>0</v>
      </c>
      <c r="AA1172" s="29">
        <v>0</v>
      </c>
      <c r="AB1172" s="29">
        <v>0</v>
      </c>
      <c r="AC1172" s="33">
        <v>0</v>
      </c>
      <c r="AD1172" s="33">
        <v>198.7045</v>
      </c>
      <c r="AE1172" s="29">
        <v>0</v>
      </c>
      <c r="AG1172" s="29">
        <v>0</v>
      </c>
      <c r="AH1172" s="29">
        <v>0</v>
      </c>
      <c r="AI1172" s="29">
        <v>0</v>
      </c>
      <c r="AJ1172" s="29">
        <v>0</v>
      </c>
      <c r="AK1172" s="29">
        <v>0</v>
      </c>
      <c r="AL1172" s="53">
        <v>1</v>
      </c>
      <c r="AM1172" s="29" t="s">
        <v>20651</v>
      </c>
      <c r="AN1172" s="29" t="s">
        <v>20651</v>
      </c>
      <c r="AO1172" s="29">
        <v>0</v>
      </c>
      <c r="AP1172" s="30">
        <v>0</v>
      </c>
      <c r="AQ1172" s="30">
        <v>0</v>
      </c>
    </row>
    <row r="1173" spans="1:43" x14ac:dyDescent="0.25">
      <c r="A1173" t="s">
        <v>20647</v>
      </c>
      <c r="B1173" t="s">
        <v>20652</v>
      </c>
      <c r="C1173" s="34">
        <v>10000064437593</v>
      </c>
      <c r="D1173">
        <v>155261</v>
      </c>
      <c r="E1173" t="s">
        <v>20649</v>
      </c>
      <c r="F1173" t="s">
        <v>20651</v>
      </c>
      <c r="G1173" t="s">
        <v>89</v>
      </c>
      <c r="H1173" t="s">
        <v>90</v>
      </c>
      <c r="I1173" t="s">
        <v>10</v>
      </c>
      <c r="J1173" t="s">
        <v>20650</v>
      </c>
      <c r="K1173">
        <v>0</v>
      </c>
      <c r="L1173" t="s">
        <v>20652</v>
      </c>
      <c r="M1173" t="s">
        <v>20652</v>
      </c>
      <c r="N1173">
        <v>0</v>
      </c>
      <c r="O1173">
        <v>23</v>
      </c>
      <c r="P1173" s="17">
        <v>46022</v>
      </c>
      <c r="Q1173" s="19">
        <v>0</v>
      </c>
      <c r="R1173" t="s">
        <v>24</v>
      </c>
      <c r="S1173" s="17">
        <v>45737</v>
      </c>
      <c r="U1173" s="29">
        <v>0</v>
      </c>
      <c r="V1173" s="29">
        <v>0</v>
      </c>
      <c r="W1173" s="29">
        <v>0</v>
      </c>
      <c r="X1173" s="29">
        <f t="shared" si="18"/>
        <v>2</v>
      </c>
      <c r="Y1173" s="33">
        <v>0</v>
      </c>
      <c r="Z1173" s="29">
        <v>0</v>
      </c>
      <c r="AA1173" s="29">
        <v>0</v>
      </c>
      <c r="AB1173" s="29">
        <v>0</v>
      </c>
      <c r="AC1173" s="33">
        <v>0</v>
      </c>
      <c r="AD1173" s="33">
        <v>49.858000000000004</v>
      </c>
      <c r="AE1173" s="29">
        <v>0</v>
      </c>
      <c r="AG1173" s="29">
        <v>0</v>
      </c>
      <c r="AH1173" s="29">
        <v>0</v>
      </c>
      <c r="AI1173" s="29">
        <v>0</v>
      </c>
      <c r="AJ1173" s="29">
        <v>0</v>
      </c>
      <c r="AK1173" s="29">
        <v>0</v>
      </c>
      <c r="AL1173" s="53">
        <v>2</v>
      </c>
      <c r="AM1173" s="29" t="s">
        <v>20651</v>
      </c>
      <c r="AN1173" s="29" t="s">
        <v>20651</v>
      </c>
      <c r="AO1173" s="29">
        <v>0</v>
      </c>
      <c r="AP1173" s="30">
        <v>0</v>
      </c>
      <c r="AQ1173" s="30">
        <v>0</v>
      </c>
    </row>
    <row r="1174" spans="1:43" x14ac:dyDescent="0.25">
      <c r="A1174" t="s">
        <v>20647</v>
      </c>
      <c r="B1174" t="s">
        <v>20652</v>
      </c>
      <c r="C1174" s="34">
        <v>10000064437636</v>
      </c>
      <c r="D1174">
        <v>9121553</v>
      </c>
      <c r="E1174" t="s">
        <v>20649</v>
      </c>
      <c r="F1174" t="s">
        <v>20651</v>
      </c>
      <c r="G1174" t="s">
        <v>89</v>
      </c>
      <c r="H1174" t="s">
        <v>90</v>
      </c>
      <c r="I1174" t="s">
        <v>10</v>
      </c>
      <c r="J1174" t="s">
        <v>20650</v>
      </c>
      <c r="K1174">
        <v>0</v>
      </c>
      <c r="L1174" t="s">
        <v>20652</v>
      </c>
      <c r="M1174" t="s">
        <v>20652</v>
      </c>
      <c r="N1174">
        <v>0</v>
      </c>
      <c r="O1174">
        <v>30</v>
      </c>
      <c r="P1174" s="17">
        <v>46022</v>
      </c>
      <c r="Q1174" s="19">
        <v>0</v>
      </c>
      <c r="R1174" t="s">
        <v>24</v>
      </c>
      <c r="S1174" s="17">
        <v>45737</v>
      </c>
      <c r="U1174" s="29">
        <v>0</v>
      </c>
      <c r="V1174" s="29">
        <v>0</v>
      </c>
      <c r="W1174" s="29">
        <v>0</v>
      </c>
      <c r="X1174" s="29">
        <f t="shared" si="18"/>
        <v>2</v>
      </c>
      <c r="Y1174" s="33">
        <v>0</v>
      </c>
      <c r="Z1174" s="29">
        <v>0</v>
      </c>
      <c r="AA1174" s="29">
        <v>0</v>
      </c>
      <c r="AB1174" s="29">
        <v>0</v>
      </c>
      <c r="AC1174" s="33">
        <v>0</v>
      </c>
      <c r="AD1174" s="33">
        <v>55.711949999999995</v>
      </c>
      <c r="AE1174" s="29">
        <v>0</v>
      </c>
      <c r="AG1174" s="29">
        <v>0</v>
      </c>
      <c r="AH1174" s="29">
        <v>0</v>
      </c>
      <c r="AI1174" s="29">
        <v>0</v>
      </c>
      <c r="AJ1174" s="29">
        <v>0</v>
      </c>
      <c r="AK1174" s="29">
        <v>0</v>
      </c>
      <c r="AL1174" s="53">
        <v>2</v>
      </c>
      <c r="AM1174" s="29" t="s">
        <v>20651</v>
      </c>
      <c r="AN1174" s="29" t="s">
        <v>20651</v>
      </c>
      <c r="AO1174" s="29">
        <v>0</v>
      </c>
      <c r="AP1174" s="30">
        <v>0</v>
      </c>
      <c r="AQ1174" s="30">
        <v>0</v>
      </c>
    </row>
    <row r="1175" spans="1:43" x14ac:dyDescent="0.25">
      <c r="A1175" t="s">
        <v>20647</v>
      </c>
      <c r="B1175" t="s">
        <v>20652</v>
      </c>
      <c r="C1175" s="34">
        <v>10000064437643</v>
      </c>
      <c r="D1175">
        <v>155264</v>
      </c>
      <c r="E1175" t="s">
        <v>20649</v>
      </c>
      <c r="F1175" t="s">
        <v>20651</v>
      </c>
      <c r="G1175" t="s">
        <v>89</v>
      </c>
      <c r="H1175" t="s">
        <v>90</v>
      </c>
      <c r="I1175" t="s">
        <v>137</v>
      </c>
      <c r="J1175" t="s">
        <v>20650</v>
      </c>
      <c r="K1175">
        <v>0</v>
      </c>
      <c r="L1175" t="s">
        <v>20652</v>
      </c>
      <c r="M1175" t="s">
        <v>20652</v>
      </c>
      <c r="N1175">
        <v>0</v>
      </c>
      <c r="O1175">
        <v>73</v>
      </c>
      <c r="P1175" s="17">
        <v>46022</v>
      </c>
      <c r="Q1175" s="19">
        <v>0</v>
      </c>
      <c r="R1175" t="s">
        <v>24</v>
      </c>
      <c r="S1175" s="17">
        <v>45737</v>
      </c>
      <c r="U1175" s="29">
        <v>0</v>
      </c>
      <c r="V1175" s="29">
        <v>0</v>
      </c>
      <c r="W1175" s="29">
        <v>0</v>
      </c>
      <c r="X1175" s="29">
        <f t="shared" si="18"/>
        <v>2</v>
      </c>
      <c r="Y1175" s="33">
        <v>0</v>
      </c>
      <c r="Z1175" s="29">
        <v>0</v>
      </c>
      <c r="AA1175" s="29">
        <v>0</v>
      </c>
      <c r="AB1175" s="29">
        <v>0</v>
      </c>
      <c r="AC1175" s="33">
        <v>0</v>
      </c>
      <c r="AD1175" s="33">
        <v>103.19374999999999</v>
      </c>
      <c r="AE1175" s="29">
        <v>0</v>
      </c>
      <c r="AG1175" s="29">
        <v>0</v>
      </c>
      <c r="AH1175" s="29">
        <v>0</v>
      </c>
      <c r="AI1175" s="29">
        <v>0</v>
      </c>
      <c r="AJ1175" s="29">
        <v>0</v>
      </c>
      <c r="AK1175" s="29">
        <v>0</v>
      </c>
      <c r="AL1175" s="53">
        <v>2</v>
      </c>
      <c r="AM1175" s="29" t="s">
        <v>20651</v>
      </c>
      <c r="AN1175" s="29" t="s">
        <v>20651</v>
      </c>
      <c r="AO1175" s="29">
        <v>0</v>
      </c>
      <c r="AP1175" s="30">
        <v>0</v>
      </c>
      <c r="AQ1175" s="30">
        <v>0</v>
      </c>
    </row>
    <row r="1176" spans="1:43" x14ac:dyDescent="0.25">
      <c r="A1176" t="s">
        <v>20647</v>
      </c>
      <c r="B1176" t="s">
        <v>20652</v>
      </c>
      <c r="C1176" s="34">
        <v>10000064437644</v>
      </c>
      <c r="D1176">
        <v>155262</v>
      </c>
      <c r="E1176" t="s">
        <v>20649</v>
      </c>
      <c r="F1176" t="s">
        <v>20651</v>
      </c>
      <c r="G1176" t="s">
        <v>89</v>
      </c>
      <c r="H1176" t="s">
        <v>90</v>
      </c>
      <c r="I1176" t="s">
        <v>137</v>
      </c>
      <c r="J1176" t="s">
        <v>20650</v>
      </c>
      <c r="K1176">
        <v>0</v>
      </c>
      <c r="L1176" t="s">
        <v>20652</v>
      </c>
      <c r="M1176" t="s">
        <v>20652</v>
      </c>
      <c r="N1176">
        <v>0</v>
      </c>
      <c r="O1176">
        <v>75</v>
      </c>
      <c r="P1176" s="17">
        <v>46022</v>
      </c>
      <c r="Q1176" s="19">
        <v>0</v>
      </c>
      <c r="R1176" t="s">
        <v>24</v>
      </c>
      <c r="S1176" s="17">
        <v>45737</v>
      </c>
      <c r="U1176" s="29">
        <v>0</v>
      </c>
      <c r="V1176" s="29">
        <v>0</v>
      </c>
      <c r="W1176" s="29">
        <v>0</v>
      </c>
      <c r="X1176" s="29">
        <f t="shared" si="18"/>
        <v>2</v>
      </c>
      <c r="Y1176" s="33">
        <v>0</v>
      </c>
      <c r="Z1176" s="29">
        <v>0</v>
      </c>
      <c r="AA1176" s="29">
        <v>0</v>
      </c>
      <c r="AB1176" s="29">
        <v>0</v>
      </c>
      <c r="AC1176" s="33">
        <v>0</v>
      </c>
      <c r="AD1176" s="33">
        <v>103.19374999999999</v>
      </c>
      <c r="AE1176" s="29">
        <v>0</v>
      </c>
      <c r="AG1176" s="29">
        <v>0</v>
      </c>
      <c r="AH1176" s="29">
        <v>0</v>
      </c>
      <c r="AI1176" s="29">
        <v>0</v>
      </c>
      <c r="AJ1176" s="29">
        <v>0</v>
      </c>
      <c r="AK1176" s="29">
        <v>0</v>
      </c>
      <c r="AL1176" s="53">
        <v>2</v>
      </c>
      <c r="AM1176" s="29" t="s">
        <v>20651</v>
      </c>
      <c r="AN1176" s="29" t="s">
        <v>20651</v>
      </c>
      <c r="AO1176" s="29">
        <v>0</v>
      </c>
      <c r="AP1176" s="30">
        <v>0</v>
      </c>
      <c r="AQ1176" s="30">
        <v>0</v>
      </c>
    </row>
    <row r="1177" spans="1:43" x14ac:dyDescent="0.25">
      <c r="A1177" t="s">
        <v>20647</v>
      </c>
      <c r="B1177" t="s">
        <v>20652</v>
      </c>
      <c r="C1177" s="34">
        <v>10000064437645</v>
      </c>
      <c r="D1177">
        <v>155263</v>
      </c>
      <c r="E1177" t="s">
        <v>20649</v>
      </c>
      <c r="F1177" t="s">
        <v>20651</v>
      </c>
      <c r="G1177" t="s">
        <v>89</v>
      </c>
      <c r="H1177" t="s">
        <v>90</v>
      </c>
      <c r="I1177" t="s">
        <v>137</v>
      </c>
      <c r="J1177" t="s">
        <v>20650</v>
      </c>
      <c r="K1177">
        <v>0</v>
      </c>
      <c r="L1177" t="s">
        <v>20652</v>
      </c>
      <c r="M1177" t="s">
        <v>20652</v>
      </c>
      <c r="N1177">
        <v>0</v>
      </c>
      <c r="O1177">
        <v>76</v>
      </c>
      <c r="P1177" s="17">
        <v>46022</v>
      </c>
      <c r="Q1177" s="19">
        <v>0</v>
      </c>
      <c r="R1177" t="s">
        <v>24</v>
      </c>
      <c r="S1177" s="17">
        <v>45737</v>
      </c>
      <c r="U1177" s="29">
        <v>0</v>
      </c>
      <c r="V1177" s="29">
        <v>0</v>
      </c>
      <c r="W1177" s="29">
        <v>0</v>
      </c>
      <c r="X1177" s="29">
        <f t="shared" si="18"/>
        <v>2</v>
      </c>
      <c r="Y1177" s="33">
        <v>0</v>
      </c>
      <c r="Z1177" s="29">
        <v>0</v>
      </c>
      <c r="AA1177" s="29">
        <v>0</v>
      </c>
      <c r="AB1177" s="29">
        <v>0</v>
      </c>
      <c r="AC1177" s="33">
        <v>0</v>
      </c>
      <c r="AD1177" s="33">
        <v>103.19374999999999</v>
      </c>
      <c r="AE1177" s="29">
        <v>0</v>
      </c>
      <c r="AG1177" s="29">
        <v>0</v>
      </c>
      <c r="AH1177" s="29">
        <v>0</v>
      </c>
      <c r="AI1177" s="29">
        <v>0</v>
      </c>
      <c r="AJ1177" s="29">
        <v>0</v>
      </c>
      <c r="AK1177" s="29">
        <v>0</v>
      </c>
      <c r="AL1177" s="53">
        <v>2</v>
      </c>
      <c r="AM1177" s="29" t="s">
        <v>20651</v>
      </c>
      <c r="AN1177" s="29" t="s">
        <v>20651</v>
      </c>
      <c r="AO1177" s="29">
        <v>0</v>
      </c>
      <c r="AP1177" s="30">
        <v>0</v>
      </c>
      <c r="AQ1177" s="30">
        <v>0</v>
      </c>
    </row>
    <row r="1178" spans="1:43" x14ac:dyDescent="0.25">
      <c r="A1178" t="s">
        <v>20647</v>
      </c>
      <c r="B1178" t="s">
        <v>20652</v>
      </c>
      <c r="C1178" s="34">
        <v>10000064437697</v>
      </c>
      <c r="D1178">
        <v>9121548</v>
      </c>
      <c r="E1178" t="s">
        <v>20649</v>
      </c>
      <c r="F1178" t="s">
        <v>20651</v>
      </c>
      <c r="G1178" t="s">
        <v>89</v>
      </c>
      <c r="H1178" t="s">
        <v>90</v>
      </c>
      <c r="I1178" t="s">
        <v>10</v>
      </c>
      <c r="J1178" t="s">
        <v>20650</v>
      </c>
      <c r="K1178">
        <v>0</v>
      </c>
      <c r="L1178" t="s">
        <v>20652</v>
      </c>
      <c r="M1178" t="s">
        <v>20652</v>
      </c>
      <c r="N1178">
        <v>0</v>
      </c>
      <c r="O1178">
        <v>6</v>
      </c>
      <c r="P1178" s="17">
        <v>46022</v>
      </c>
      <c r="Q1178" s="19">
        <v>0</v>
      </c>
      <c r="R1178" t="s">
        <v>24</v>
      </c>
      <c r="S1178" s="17">
        <v>45737</v>
      </c>
      <c r="U1178" s="29">
        <v>0</v>
      </c>
      <c r="V1178" s="29">
        <v>0</v>
      </c>
      <c r="W1178" s="29">
        <v>0</v>
      </c>
      <c r="X1178" s="29">
        <f t="shared" si="18"/>
        <v>2</v>
      </c>
      <c r="Y1178" s="33">
        <v>0</v>
      </c>
      <c r="Z1178" s="29">
        <v>0</v>
      </c>
      <c r="AA1178" s="29">
        <v>0</v>
      </c>
      <c r="AB1178" s="29">
        <v>0</v>
      </c>
      <c r="AC1178" s="33">
        <v>0</v>
      </c>
      <c r="AD1178" s="33">
        <v>9.5512666666666668</v>
      </c>
      <c r="AE1178" s="29">
        <v>0</v>
      </c>
      <c r="AG1178" s="29">
        <v>0</v>
      </c>
      <c r="AH1178" s="29">
        <v>0</v>
      </c>
      <c r="AI1178" s="29">
        <v>0</v>
      </c>
      <c r="AJ1178" s="29">
        <v>0</v>
      </c>
      <c r="AK1178" s="29">
        <v>0</v>
      </c>
      <c r="AL1178" s="53">
        <v>2</v>
      </c>
      <c r="AM1178" s="29" t="s">
        <v>20651</v>
      </c>
      <c r="AN1178" s="29" t="s">
        <v>20651</v>
      </c>
      <c r="AO1178" s="29">
        <v>0</v>
      </c>
      <c r="AP1178" s="30">
        <v>0</v>
      </c>
      <c r="AQ1178" s="30">
        <v>0</v>
      </c>
    </row>
    <row r="1179" spans="1:43" x14ac:dyDescent="0.25">
      <c r="A1179" t="s">
        <v>20647</v>
      </c>
      <c r="B1179" t="s">
        <v>20652</v>
      </c>
      <c r="C1179" s="34">
        <v>10000064437699</v>
      </c>
      <c r="D1179">
        <v>9121561</v>
      </c>
      <c r="E1179" t="s">
        <v>20649</v>
      </c>
      <c r="F1179" t="s">
        <v>20651</v>
      </c>
      <c r="G1179" t="s">
        <v>89</v>
      </c>
      <c r="H1179" t="s">
        <v>90</v>
      </c>
      <c r="I1179" t="s">
        <v>14</v>
      </c>
      <c r="J1179" t="s">
        <v>20650</v>
      </c>
      <c r="K1179">
        <v>0</v>
      </c>
      <c r="L1179" t="s">
        <v>20652</v>
      </c>
      <c r="M1179" t="s">
        <v>20652</v>
      </c>
      <c r="N1179">
        <v>0</v>
      </c>
      <c r="O1179">
        <v>28</v>
      </c>
      <c r="P1179" s="17">
        <v>46022</v>
      </c>
      <c r="Q1179" s="19">
        <v>0</v>
      </c>
      <c r="R1179" t="s">
        <v>24</v>
      </c>
      <c r="S1179" s="17">
        <v>45737</v>
      </c>
      <c r="U1179" s="29">
        <v>0</v>
      </c>
      <c r="V1179" s="29">
        <v>0</v>
      </c>
      <c r="W1179" s="29">
        <v>0</v>
      </c>
      <c r="X1179" s="29">
        <f t="shared" si="18"/>
        <v>1</v>
      </c>
      <c r="Y1179" s="33">
        <v>0</v>
      </c>
      <c r="Z1179" s="29">
        <v>0</v>
      </c>
      <c r="AA1179" s="29">
        <v>0</v>
      </c>
      <c r="AB1179" s="29">
        <v>0</v>
      </c>
      <c r="AC1179" s="33">
        <v>0</v>
      </c>
      <c r="AD1179" s="33">
        <v>208.19110000000001</v>
      </c>
      <c r="AE1179" s="29">
        <v>0</v>
      </c>
      <c r="AG1179" s="29">
        <v>0</v>
      </c>
      <c r="AH1179" s="29">
        <v>0</v>
      </c>
      <c r="AI1179" s="29">
        <v>0</v>
      </c>
      <c r="AJ1179" s="29">
        <v>0</v>
      </c>
      <c r="AK1179" s="29">
        <v>0</v>
      </c>
      <c r="AL1179" s="53">
        <v>1</v>
      </c>
      <c r="AM1179" s="29" t="s">
        <v>20651</v>
      </c>
      <c r="AN1179" s="29" t="s">
        <v>20651</v>
      </c>
      <c r="AO1179" s="29">
        <v>0</v>
      </c>
      <c r="AP1179" s="30">
        <v>0</v>
      </c>
      <c r="AQ1179" s="30">
        <v>0</v>
      </c>
    </row>
    <row r="1180" spans="1:43" x14ac:dyDescent="0.25">
      <c r="A1180" t="s">
        <v>20647</v>
      </c>
      <c r="B1180" t="s">
        <v>20652</v>
      </c>
      <c r="C1180" s="34">
        <v>10000064437735</v>
      </c>
      <c r="D1180">
        <v>9121568</v>
      </c>
      <c r="E1180" t="s">
        <v>20649</v>
      </c>
      <c r="F1180" t="s">
        <v>20651</v>
      </c>
      <c r="G1180" t="s">
        <v>89</v>
      </c>
      <c r="H1180" t="s">
        <v>90</v>
      </c>
      <c r="I1180" t="s">
        <v>10</v>
      </c>
      <c r="J1180" t="s">
        <v>20650</v>
      </c>
      <c r="K1180">
        <v>0</v>
      </c>
      <c r="L1180" t="s">
        <v>20652</v>
      </c>
      <c r="M1180" t="s">
        <v>20652</v>
      </c>
      <c r="N1180">
        <v>0</v>
      </c>
      <c r="O1180">
        <v>41</v>
      </c>
      <c r="P1180" s="17">
        <v>46022</v>
      </c>
      <c r="Q1180" s="19">
        <v>0</v>
      </c>
      <c r="R1180" t="s">
        <v>24</v>
      </c>
      <c r="S1180" s="17">
        <v>45737</v>
      </c>
      <c r="U1180" s="29">
        <v>0</v>
      </c>
      <c r="V1180" s="29">
        <v>0</v>
      </c>
      <c r="W1180" s="29">
        <v>0</v>
      </c>
      <c r="X1180" s="29">
        <f t="shared" si="18"/>
        <v>1</v>
      </c>
      <c r="Y1180" s="33">
        <v>0</v>
      </c>
      <c r="Z1180" s="29">
        <v>0</v>
      </c>
      <c r="AA1180" s="29">
        <v>0</v>
      </c>
      <c r="AB1180" s="29">
        <v>0</v>
      </c>
      <c r="AC1180" s="33">
        <v>0</v>
      </c>
      <c r="AD1180" s="33">
        <v>46.637600000000006</v>
      </c>
      <c r="AE1180" s="29">
        <v>0</v>
      </c>
      <c r="AG1180" s="29">
        <v>0</v>
      </c>
      <c r="AH1180" s="29">
        <v>0</v>
      </c>
      <c r="AI1180" s="29">
        <v>0</v>
      </c>
      <c r="AJ1180" s="29">
        <v>0</v>
      </c>
      <c r="AK1180" s="29">
        <v>0</v>
      </c>
      <c r="AL1180" s="53">
        <v>1</v>
      </c>
      <c r="AM1180" s="29" t="s">
        <v>20651</v>
      </c>
      <c r="AN1180" s="29" t="s">
        <v>20651</v>
      </c>
      <c r="AO1180" s="29">
        <v>0</v>
      </c>
      <c r="AP1180" s="30">
        <v>0</v>
      </c>
      <c r="AQ1180" s="30">
        <v>0</v>
      </c>
    </row>
    <row r="1181" spans="1:43" x14ac:dyDescent="0.25">
      <c r="A1181" t="s">
        <v>20647</v>
      </c>
      <c r="B1181" t="s">
        <v>20652</v>
      </c>
      <c r="C1181" s="34">
        <v>10000064437843</v>
      </c>
      <c r="D1181">
        <v>9121608</v>
      </c>
      <c r="E1181" t="s">
        <v>20649</v>
      </c>
      <c r="F1181" t="s">
        <v>20651</v>
      </c>
      <c r="G1181" t="s">
        <v>89</v>
      </c>
      <c r="H1181" t="s">
        <v>90</v>
      </c>
      <c r="I1181" t="s">
        <v>10</v>
      </c>
      <c r="J1181" t="s">
        <v>20650</v>
      </c>
      <c r="K1181">
        <v>0</v>
      </c>
      <c r="L1181" t="s">
        <v>20652</v>
      </c>
      <c r="M1181" t="s">
        <v>20652</v>
      </c>
      <c r="N1181">
        <v>0</v>
      </c>
      <c r="O1181">
        <v>19</v>
      </c>
      <c r="P1181" s="17">
        <v>46022</v>
      </c>
      <c r="Q1181" s="19">
        <v>0</v>
      </c>
      <c r="R1181" t="s">
        <v>24</v>
      </c>
      <c r="S1181" s="17">
        <v>45737</v>
      </c>
      <c r="U1181" s="29">
        <v>0</v>
      </c>
      <c r="V1181" s="29">
        <v>0</v>
      </c>
      <c r="W1181" s="29">
        <v>0</v>
      </c>
      <c r="X1181" s="29">
        <f t="shared" si="18"/>
        <v>2</v>
      </c>
      <c r="Y1181" s="33">
        <v>0</v>
      </c>
      <c r="Z1181" s="29">
        <v>0</v>
      </c>
      <c r="AA1181" s="29">
        <v>0</v>
      </c>
      <c r="AB1181" s="29">
        <v>0</v>
      </c>
      <c r="AC1181" s="33">
        <v>0</v>
      </c>
      <c r="AD1181" s="33">
        <v>9.4526500000000002</v>
      </c>
      <c r="AE1181" s="29">
        <v>0</v>
      </c>
      <c r="AG1181" s="29">
        <v>0</v>
      </c>
      <c r="AH1181" s="29">
        <v>0</v>
      </c>
      <c r="AI1181" s="29">
        <v>0</v>
      </c>
      <c r="AJ1181" s="29">
        <v>0</v>
      </c>
      <c r="AK1181" s="29">
        <v>0</v>
      </c>
      <c r="AL1181" s="53">
        <v>2</v>
      </c>
      <c r="AM1181" s="29" t="s">
        <v>20651</v>
      </c>
      <c r="AN1181" s="29" t="s">
        <v>20651</v>
      </c>
      <c r="AO1181" s="29">
        <v>0</v>
      </c>
      <c r="AP1181" s="30">
        <v>0</v>
      </c>
      <c r="AQ1181" s="30">
        <v>0</v>
      </c>
    </row>
    <row r="1182" spans="1:43" x14ac:dyDescent="0.25">
      <c r="A1182" t="s">
        <v>20647</v>
      </c>
      <c r="B1182" t="s">
        <v>20652</v>
      </c>
      <c r="C1182" s="34">
        <v>10000064437844</v>
      </c>
      <c r="D1182">
        <v>9121609</v>
      </c>
      <c r="E1182" t="s">
        <v>20649</v>
      </c>
      <c r="F1182" t="s">
        <v>20651</v>
      </c>
      <c r="G1182" t="s">
        <v>89</v>
      </c>
      <c r="H1182" t="s">
        <v>90</v>
      </c>
      <c r="I1182" t="s">
        <v>10</v>
      </c>
      <c r="J1182" t="s">
        <v>20650</v>
      </c>
      <c r="K1182">
        <v>0</v>
      </c>
      <c r="L1182" t="s">
        <v>20652</v>
      </c>
      <c r="M1182" t="s">
        <v>20652</v>
      </c>
      <c r="N1182">
        <v>0</v>
      </c>
      <c r="O1182">
        <v>20</v>
      </c>
      <c r="P1182" s="17">
        <v>46022</v>
      </c>
      <c r="Q1182" s="19">
        <v>0</v>
      </c>
      <c r="R1182" t="s">
        <v>24</v>
      </c>
      <c r="S1182" s="17">
        <v>45737</v>
      </c>
      <c r="U1182" s="29">
        <v>0</v>
      </c>
      <c r="V1182" s="29">
        <v>0</v>
      </c>
      <c r="W1182" s="29">
        <v>0</v>
      </c>
      <c r="X1182" s="29">
        <f t="shared" si="18"/>
        <v>2</v>
      </c>
      <c r="Y1182" s="33">
        <v>0</v>
      </c>
      <c r="Z1182" s="29">
        <v>0</v>
      </c>
      <c r="AA1182" s="29">
        <v>0</v>
      </c>
      <c r="AB1182" s="29">
        <v>0</v>
      </c>
      <c r="AC1182" s="33">
        <v>0</v>
      </c>
      <c r="AD1182" s="33">
        <v>9.4526500000000002</v>
      </c>
      <c r="AE1182" s="29">
        <v>0</v>
      </c>
      <c r="AG1182" s="29">
        <v>0</v>
      </c>
      <c r="AH1182" s="29">
        <v>0</v>
      </c>
      <c r="AI1182" s="29">
        <v>0</v>
      </c>
      <c r="AJ1182" s="29">
        <v>0</v>
      </c>
      <c r="AK1182" s="29">
        <v>0</v>
      </c>
      <c r="AL1182" s="53">
        <v>2</v>
      </c>
      <c r="AM1182" s="29" t="s">
        <v>20651</v>
      </c>
      <c r="AN1182" s="29" t="s">
        <v>20651</v>
      </c>
      <c r="AO1182" s="29">
        <v>0</v>
      </c>
      <c r="AP1182" s="30">
        <v>0</v>
      </c>
      <c r="AQ1182" s="30">
        <v>0</v>
      </c>
    </row>
    <row r="1183" spans="1:43" x14ac:dyDescent="0.25">
      <c r="A1183" t="s">
        <v>20647</v>
      </c>
      <c r="B1183" t="s">
        <v>20652</v>
      </c>
      <c r="C1183" s="34">
        <v>10000064437846</v>
      </c>
      <c r="D1183">
        <v>3574880</v>
      </c>
      <c r="E1183" t="s">
        <v>20649</v>
      </c>
      <c r="F1183" t="s">
        <v>20651</v>
      </c>
      <c r="G1183" t="s">
        <v>89</v>
      </c>
      <c r="H1183" t="s">
        <v>90</v>
      </c>
      <c r="I1183" t="s">
        <v>10</v>
      </c>
      <c r="J1183" t="s">
        <v>20650</v>
      </c>
      <c r="K1183">
        <v>0</v>
      </c>
      <c r="L1183" t="s">
        <v>20652</v>
      </c>
      <c r="M1183" t="s">
        <v>20652</v>
      </c>
      <c r="N1183">
        <v>0</v>
      </c>
      <c r="O1183">
        <v>19</v>
      </c>
      <c r="P1183" s="17">
        <v>46022</v>
      </c>
      <c r="Q1183" s="19">
        <v>0</v>
      </c>
      <c r="R1183" t="s">
        <v>24</v>
      </c>
      <c r="S1183" s="17">
        <v>45737</v>
      </c>
      <c r="U1183" s="29">
        <v>0</v>
      </c>
      <c r="V1183" s="29">
        <v>0</v>
      </c>
      <c r="W1183" s="29">
        <v>0</v>
      </c>
      <c r="X1183" s="29">
        <f t="shared" si="18"/>
        <v>2</v>
      </c>
      <c r="Y1183" s="33">
        <v>0</v>
      </c>
      <c r="Z1183" s="29">
        <v>0</v>
      </c>
      <c r="AA1183" s="29">
        <v>0</v>
      </c>
      <c r="AB1183" s="29">
        <v>0</v>
      </c>
      <c r="AC1183" s="33">
        <v>0</v>
      </c>
      <c r="AD1183" s="33">
        <v>3.5967599999999997</v>
      </c>
      <c r="AE1183" s="29">
        <v>0</v>
      </c>
      <c r="AG1183" s="29">
        <v>0</v>
      </c>
      <c r="AH1183" s="29">
        <v>0</v>
      </c>
      <c r="AI1183" s="29">
        <v>0</v>
      </c>
      <c r="AJ1183" s="29">
        <v>0</v>
      </c>
      <c r="AK1183" s="29">
        <v>0</v>
      </c>
      <c r="AL1183" s="53">
        <v>2</v>
      </c>
      <c r="AM1183" s="29" t="s">
        <v>20651</v>
      </c>
      <c r="AN1183" s="29" t="s">
        <v>20651</v>
      </c>
      <c r="AO1183" s="29">
        <v>0</v>
      </c>
      <c r="AP1183" s="30">
        <v>0</v>
      </c>
      <c r="AQ1183" s="30">
        <v>0</v>
      </c>
    </row>
    <row r="1184" spans="1:43" x14ac:dyDescent="0.25">
      <c r="A1184" t="s">
        <v>20647</v>
      </c>
      <c r="B1184" t="s">
        <v>20652</v>
      </c>
      <c r="C1184" s="34">
        <v>10000064437849</v>
      </c>
      <c r="D1184">
        <v>3574879</v>
      </c>
      <c r="E1184" t="s">
        <v>20649</v>
      </c>
      <c r="F1184" t="s">
        <v>20651</v>
      </c>
      <c r="G1184" t="s">
        <v>89</v>
      </c>
      <c r="H1184" t="s">
        <v>90</v>
      </c>
      <c r="I1184" t="s">
        <v>10</v>
      </c>
      <c r="J1184" t="s">
        <v>20650</v>
      </c>
      <c r="K1184">
        <v>0</v>
      </c>
      <c r="L1184" t="s">
        <v>20652</v>
      </c>
      <c r="M1184" t="s">
        <v>20652</v>
      </c>
      <c r="N1184">
        <v>0</v>
      </c>
      <c r="O1184">
        <v>20</v>
      </c>
      <c r="P1184" s="17">
        <v>46022</v>
      </c>
      <c r="Q1184" s="19">
        <v>0</v>
      </c>
      <c r="R1184" t="s">
        <v>24</v>
      </c>
      <c r="S1184" s="17">
        <v>45737</v>
      </c>
      <c r="U1184" s="29">
        <v>0</v>
      </c>
      <c r="V1184" s="29">
        <v>0</v>
      </c>
      <c r="W1184" s="29">
        <v>0</v>
      </c>
      <c r="X1184" s="29">
        <f t="shared" si="18"/>
        <v>2</v>
      </c>
      <c r="Y1184" s="33">
        <v>0</v>
      </c>
      <c r="Z1184" s="29">
        <v>0</v>
      </c>
      <c r="AA1184" s="29">
        <v>0</v>
      </c>
      <c r="AB1184" s="29">
        <v>0</v>
      </c>
      <c r="AC1184" s="33">
        <v>0</v>
      </c>
      <c r="AD1184" s="33">
        <v>3.5967599999999997</v>
      </c>
      <c r="AE1184" s="29">
        <v>0</v>
      </c>
      <c r="AG1184" s="29">
        <v>0</v>
      </c>
      <c r="AH1184" s="29">
        <v>0</v>
      </c>
      <c r="AI1184" s="29">
        <v>0</v>
      </c>
      <c r="AJ1184" s="29">
        <v>0</v>
      </c>
      <c r="AK1184" s="29">
        <v>0</v>
      </c>
      <c r="AL1184" s="53">
        <v>2</v>
      </c>
      <c r="AM1184" s="29" t="s">
        <v>20651</v>
      </c>
      <c r="AN1184" s="29" t="s">
        <v>20651</v>
      </c>
      <c r="AO1184" s="29">
        <v>0</v>
      </c>
      <c r="AP1184" s="30">
        <v>0</v>
      </c>
      <c r="AQ1184" s="30">
        <v>0</v>
      </c>
    </row>
    <row r="1185" spans="1:43" x14ac:dyDescent="0.25">
      <c r="A1185" t="s">
        <v>20647</v>
      </c>
      <c r="B1185" t="s">
        <v>20652</v>
      </c>
      <c r="C1185" s="34">
        <v>10000064437853</v>
      </c>
      <c r="D1185">
        <v>9121618</v>
      </c>
      <c r="E1185" t="s">
        <v>20649</v>
      </c>
      <c r="F1185" t="s">
        <v>20651</v>
      </c>
      <c r="G1185" t="s">
        <v>89</v>
      </c>
      <c r="H1185" t="s">
        <v>90</v>
      </c>
      <c r="I1185" t="s">
        <v>10</v>
      </c>
      <c r="J1185" t="s">
        <v>20650</v>
      </c>
      <c r="K1185">
        <v>0</v>
      </c>
      <c r="L1185" t="s">
        <v>20652</v>
      </c>
      <c r="M1185" t="s">
        <v>20652</v>
      </c>
      <c r="N1185">
        <v>0</v>
      </c>
      <c r="O1185">
        <v>11</v>
      </c>
      <c r="P1185" s="17">
        <v>46022</v>
      </c>
      <c r="Q1185" s="19">
        <v>0</v>
      </c>
      <c r="R1185" t="s">
        <v>24</v>
      </c>
      <c r="S1185" s="17">
        <v>45737</v>
      </c>
      <c r="U1185" s="29">
        <v>0</v>
      </c>
      <c r="V1185" s="29">
        <v>0</v>
      </c>
      <c r="W1185" s="29">
        <v>0</v>
      </c>
      <c r="X1185" s="29">
        <f t="shared" si="18"/>
        <v>1</v>
      </c>
      <c r="Y1185" s="33">
        <v>0</v>
      </c>
      <c r="Z1185" s="29">
        <v>0</v>
      </c>
      <c r="AA1185" s="29">
        <v>0</v>
      </c>
      <c r="AB1185" s="29">
        <v>0</v>
      </c>
      <c r="AC1185" s="33">
        <v>0</v>
      </c>
      <c r="AD1185" s="33">
        <v>32.6599</v>
      </c>
      <c r="AE1185" s="29">
        <v>0</v>
      </c>
      <c r="AG1185" s="29">
        <v>0</v>
      </c>
      <c r="AH1185" s="29">
        <v>0</v>
      </c>
      <c r="AI1185" s="29">
        <v>0</v>
      </c>
      <c r="AJ1185" s="29">
        <v>0</v>
      </c>
      <c r="AK1185" s="29">
        <v>0</v>
      </c>
      <c r="AL1185" s="53">
        <v>1</v>
      </c>
      <c r="AM1185" s="29" t="s">
        <v>20651</v>
      </c>
      <c r="AN1185" s="29" t="s">
        <v>20651</v>
      </c>
      <c r="AO1185" s="29">
        <v>0</v>
      </c>
      <c r="AP1185" s="30">
        <v>0</v>
      </c>
      <c r="AQ1185" s="30">
        <v>0</v>
      </c>
    </row>
    <row r="1186" spans="1:43" x14ac:dyDescent="0.25">
      <c r="A1186" t="s">
        <v>20647</v>
      </c>
      <c r="B1186" t="s">
        <v>20652</v>
      </c>
      <c r="C1186" s="34">
        <v>10000064437855</v>
      </c>
      <c r="D1186">
        <v>3574881</v>
      </c>
      <c r="E1186" t="s">
        <v>20649</v>
      </c>
      <c r="F1186" t="s">
        <v>20651</v>
      </c>
      <c r="G1186" t="s">
        <v>89</v>
      </c>
      <c r="H1186" t="s">
        <v>90</v>
      </c>
      <c r="I1186" t="s">
        <v>10</v>
      </c>
      <c r="J1186" t="s">
        <v>20650</v>
      </c>
      <c r="K1186">
        <v>0</v>
      </c>
      <c r="L1186" t="s">
        <v>20652</v>
      </c>
      <c r="M1186" t="s">
        <v>20652</v>
      </c>
      <c r="N1186">
        <v>0</v>
      </c>
      <c r="O1186">
        <v>19</v>
      </c>
      <c r="P1186" s="17">
        <v>46022</v>
      </c>
      <c r="Q1186" s="19">
        <v>0</v>
      </c>
      <c r="R1186" t="s">
        <v>24</v>
      </c>
      <c r="S1186" s="17">
        <v>45737</v>
      </c>
      <c r="U1186" s="29">
        <v>0</v>
      </c>
      <c r="V1186" s="29">
        <v>0</v>
      </c>
      <c r="W1186" s="29">
        <v>0</v>
      </c>
      <c r="X1186" s="29">
        <f t="shared" si="18"/>
        <v>2</v>
      </c>
      <c r="Y1186" s="33">
        <v>0</v>
      </c>
      <c r="Z1186" s="29">
        <v>0</v>
      </c>
      <c r="AA1186" s="29">
        <v>0</v>
      </c>
      <c r="AB1186" s="29">
        <v>0</v>
      </c>
      <c r="AC1186" s="33">
        <v>0</v>
      </c>
      <c r="AD1186" s="33">
        <v>9.8261000000000003</v>
      </c>
      <c r="AE1186" s="29">
        <v>0</v>
      </c>
      <c r="AG1186" s="29">
        <v>0</v>
      </c>
      <c r="AH1186" s="29">
        <v>0</v>
      </c>
      <c r="AI1186" s="29">
        <v>0</v>
      </c>
      <c r="AJ1186" s="29">
        <v>0</v>
      </c>
      <c r="AK1186" s="29">
        <v>0</v>
      </c>
      <c r="AL1186" s="53">
        <v>2</v>
      </c>
      <c r="AM1186" s="29" t="s">
        <v>20651</v>
      </c>
      <c r="AN1186" s="29" t="s">
        <v>20651</v>
      </c>
      <c r="AO1186" s="29">
        <v>0</v>
      </c>
      <c r="AP1186" s="30">
        <v>0</v>
      </c>
      <c r="AQ1186" s="30">
        <v>0</v>
      </c>
    </row>
    <row r="1187" spans="1:43" x14ac:dyDescent="0.25">
      <c r="A1187" t="s">
        <v>20647</v>
      </c>
      <c r="B1187" t="s">
        <v>20652</v>
      </c>
      <c r="C1187" s="34">
        <v>10000064437856</v>
      </c>
      <c r="D1187">
        <v>9121610</v>
      </c>
      <c r="E1187" t="s">
        <v>20649</v>
      </c>
      <c r="F1187" t="s">
        <v>20651</v>
      </c>
      <c r="G1187" t="s">
        <v>89</v>
      </c>
      <c r="H1187" t="s">
        <v>90</v>
      </c>
      <c r="I1187" t="s">
        <v>10</v>
      </c>
      <c r="J1187" t="s">
        <v>20650</v>
      </c>
      <c r="K1187">
        <v>0</v>
      </c>
      <c r="L1187" t="s">
        <v>20652</v>
      </c>
      <c r="M1187" t="s">
        <v>20652</v>
      </c>
      <c r="N1187">
        <v>0</v>
      </c>
      <c r="O1187">
        <v>19</v>
      </c>
      <c r="P1187" s="17">
        <v>46022</v>
      </c>
      <c r="Q1187" s="19">
        <v>0</v>
      </c>
      <c r="R1187" t="s">
        <v>24</v>
      </c>
      <c r="S1187" s="17">
        <v>45737</v>
      </c>
      <c r="U1187" s="29">
        <v>0</v>
      </c>
      <c r="V1187" s="29">
        <v>0</v>
      </c>
      <c r="W1187" s="29">
        <v>0</v>
      </c>
      <c r="X1187" s="29">
        <f t="shared" si="18"/>
        <v>2</v>
      </c>
      <c r="Y1187" s="33">
        <v>0</v>
      </c>
      <c r="Z1187" s="29">
        <v>0</v>
      </c>
      <c r="AA1187" s="29">
        <v>0</v>
      </c>
      <c r="AB1187" s="29">
        <v>0</v>
      </c>
      <c r="AC1187" s="33">
        <v>0</v>
      </c>
      <c r="AD1187" s="33">
        <v>3.22234</v>
      </c>
      <c r="AE1187" s="29">
        <v>0</v>
      </c>
      <c r="AG1187" s="29">
        <v>0</v>
      </c>
      <c r="AH1187" s="29">
        <v>0</v>
      </c>
      <c r="AI1187" s="29">
        <v>0</v>
      </c>
      <c r="AJ1187" s="29">
        <v>0</v>
      </c>
      <c r="AK1187" s="29">
        <v>0</v>
      </c>
      <c r="AL1187" s="53">
        <v>2</v>
      </c>
      <c r="AM1187" s="29" t="s">
        <v>20651</v>
      </c>
      <c r="AN1187" s="29" t="s">
        <v>20651</v>
      </c>
      <c r="AO1187" s="29">
        <v>0</v>
      </c>
      <c r="AP1187" s="30">
        <v>0</v>
      </c>
      <c r="AQ1187" s="30">
        <v>0</v>
      </c>
    </row>
    <row r="1188" spans="1:43" x14ac:dyDescent="0.25">
      <c r="A1188" t="s">
        <v>20647</v>
      </c>
      <c r="B1188" t="s">
        <v>20652</v>
      </c>
      <c r="C1188" s="34">
        <v>10000064437857</v>
      </c>
      <c r="D1188">
        <v>3574882</v>
      </c>
      <c r="E1188" t="s">
        <v>20649</v>
      </c>
      <c r="F1188" t="s">
        <v>20651</v>
      </c>
      <c r="G1188" t="s">
        <v>89</v>
      </c>
      <c r="H1188" t="s">
        <v>90</v>
      </c>
      <c r="I1188" t="s">
        <v>10</v>
      </c>
      <c r="J1188" t="s">
        <v>20650</v>
      </c>
      <c r="K1188">
        <v>0</v>
      </c>
      <c r="L1188" t="s">
        <v>20652</v>
      </c>
      <c r="M1188" t="s">
        <v>20652</v>
      </c>
      <c r="N1188">
        <v>0</v>
      </c>
      <c r="O1188">
        <v>20</v>
      </c>
      <c r="P1188" s="17">
        <v>46022</v>
      </c>
      <c r="Q1188" s="19">
        <v>0</v>
      </c>
      <c r="R1188" t="s">
        <v>24</v>
      </c>
      <c r="S1188" s="17">
        <v>45737</v>
      </c>
      <c r="U1188" s="29">
        <v>0</v>
      </c>
      <c r="V1188" s="29">
        <v>0</v>
      </c>
      <c r="W1188" s="29">
        <v>0</v>
      </c>
      <c r="X1188" s="29">
        <f t="shared" si="18"/>
        <v>2</v>
      </c>
      <c r="Y1188" s="33">
        <v>0</v>
      </c>
      <c r="Z1188" s="29">
        <v>0</v>
      </c>
      <c r="AA1188" s="29">
        <v>0</v>
      </c>
      <c r="AB1188" s="29">
        <v>0</v>
      </c>
      <c r="AC1188" s="33">
        <v>0</v>
      </c>
      <c r="AD1188" s="33">
        <v>9.8261000000000003</v>
      </c>
      <c r="AE1188" s="29">
        <v>0</v>
      </c>
      <c r="AG1188" s="29">
        <v>0</v>
      </c>
      <c r="AH1188" s="29">
        <v>0</v>
      </c>
      <c r="AI1188" s="29">
        <v>0</v>
      </c>
      <c r="AJ1188" s="29">
        <v>0</v>
      </c>
      <c r="AK1188" s="29">
        <v>0</v>
      </c>
      <c r="AL1188" s="53">
        <v>2</v>
      </c>
      <c r="AM1188" s="29" t="s">
        <v>20651</v>
      </c>
      <c r="AN1188" s="29" t="s">
        <v>20651</v>
      </c>
      <c r="AO1188" s="29">
        <v>0</v>
      </c>
      <c r="AP1188" s="30">
        <v>0</v>
      </c>
      <c r="AQ1188" s="30">
        <v>0</v>
      </c>
    </row>
    <row r="1189" spans="1:43" x14ac:dyDescent="0.25">
      <c r="A1189" t="s">
        <v>20647</v>
      </c>
      <c r="B1189" t="s">
        <v>20652</v>
      </c>
      <c r="C1189" s="34">
        <v>10000064437860</v>
      </c>
      <c r="D1189">
        <v>9121611</v>
      </c>
      <c r="E1189" t="s">
        <v>20649</v>
      </c>
      <c r="F1189" t="s">
        <v>20651</v>
      </c>
      <c r="G1189" t="s">
        <v>89</v>
      </c>
      <c r="H1189" t="s">
        <v>90</v>
      </c>
      <c r="I1189" t="s">
        <v>10</v>
      </c>
      <c r="J1189" t="s">
        <v>20650</v>
      </c>
      <c r="K1189">
        <v>0</v>
      </c>
      <c r="L1189" t="s">
        <v>20652</v>
      </c>
      <c r="M1189" t="s">
        <v>20652</v>
      </c>
      <c r="N1189">
        <v>0</v>
      </c>
      <c r="O1189">
        <v>20</v>
      </c>
      <c r="P1189" s="17">
        <v>46022</v>
      </c>
      <c r="Q1189" s="19">
        <v>0</v>
      </c>
      <c r="R1189" t="s">
        <v>24</v>
      </c>
      <c r="S1189" s="17">
        <v>45737</v>
      </c>
      <c r="U1189" s="29">
        <v>0</v>
      </c>
      <c r="V1189" s="29">
        <v>0</v>
      </c>
      <c r="W1189" s="29">
        <v>0</v>
      </c>
      <c r="X1189" s="29">
        <f t="shared" si="18"/>
        <v>2</v>
      </c>
      <c r="Y1189" s="33">
        <v>0</v>
      </c>
      <c r="Z1189" s="29">
        <v>0</v>
      </c>
      <c r="AA1189" s="29">
        <v>0</v>
      </c>
      <c r="AB1189" s="29">
        <v>0</v>
      </c>
      <c r="AC1189" s="33">
        <v>0</v>
      </c>
      <c r="AD1189" s="33">
        <v>3.22234</v>
      </c>
      <c r="AE1189" s="29">
        <v>0</v>
      </c>
      <c r="AG1189" s="29">
        <v>0</v>
      </c>
      <c r="AH1189" s="29">
        <v>0</v>
      </c>
      <c r="AI1189" s="29">
        <v>0</v>
      </c>
      <c r="AJ1189" s="29">
        <v>0</v>
      </c>
      <c r="AK1189" s="29">
        <v>0</v>
      </c>
      <c r="AL1189" s="53">
        <v>2</v>
      </c>
      <c r="AM1189" s="29" t="s">
        <v>20651</v>
      </c>
      <c r="AN1189" s="29" t="s">
        <v>20651</v>
      </c>
      <c r="AO1189" s="29">
        <v>0</v>
      </c>
      <c r="AP1189" s="30">
        <v>0</v>
      </c>
      <c r="AQ1189" s="30">
        <v>0</v>
      </c>
    </row>
    <row r="1190" spans="1:43" x14ac:dyDescent="0.25">
      <c r="A1190" t="s">
        <v>20647</v>
      </c>
      <c r="B1190" t="s">
        <v>20652</v>
      </c>
      <c r="C1190" s="34">
        <v>10000064437905</v>
      </c>
      <c r="D1190">
        <v>9121621</v>
      </c>
      <c r="E1190" t="s">
        <v>20649</v>
      </c>
      <c r="F1190" t="s">
        <v>20651</v>
      </c>
      <c r="G1190" t="s">
        <v>89</v>
      </c>
      <c r="H1190" t="s">
        <v>90</v>
      </c>
      <c r="I1190" t="s">
        <v>10</v>
      </c>
      <c r="J1190" t="s">
        <v>20650</v>
      </c>
      <c r="K1190">
        <v>0</v>
      </c>
      <c r="L1190" t="s">
        <v>20652</v>
      </c>
      <c r="M1190" t="s">
        <v>20652</v>
      </c>
      <c r="N1190">
        <v>0</v>
      </c>
      <c r="O1190">
        <v>12</v>
      </c>
      <c r="P1190" s="17">
        <v>46022</v>
      </c>
      <c r="Q1190" s="19">
        <v>0</v>
      </c>
      <c r="R1190" t="s">
        <v>24</v>
      </c>
      <c r="S1190" s="17">
        <v>45737</v>
      </c>
      <c r="U1190" s="29">
        <v>0</v>
      </c>
      <c r="V1190" s="29">
        <v>0</v>
      </c>
      <c r="W1190" s="29">
        <v>0</v>
      </c>
      <c r="X1190" s="29">
        <f t="shared" si="18"/>
        <v>1</v>
      </c>
      <c r="Y1190" s="33">
        <v>0</v>
      </c>
      <c r="Z1190" s="29">
        <v>0</v>
      </c>
      <c r="AA1190" s="29">
        <v>0</v>
      </c>
      <c r="AB1190" s="29">
        <v>0</v>
      </c>
      <c r="AC1190" s="33">
        <v>0</v>
      </c>
      <c r="AD1190" s="33">
        <v>120.89109999999999</v>
      </c>
      <c r="AE1190" s="29">
        <v>0</v>
      </c>
      <c r="AG1190" s="29">
        <v>0</v>
      </c>
      <c r="AH1190" s="29">
        <v>0</v>
      </c>
      <c r="AI1190" s="29">
        <v>0</v>
      </c>
      <c r="AJ1190" s="29">
        <v>0</v>
      </c>
      <c r="AK1190" s="29">
        <v>0</v>
      </c>
      <c r="AL1190" s="53">
        <v>1</v>
      </c>
      <c r="AM1190" s="29" t="s">
        <v>20651</v>
      </c>
      <c r="AN1190" s="29" t="s">
        <v>20651</v>
      </c>
      <c r="AO1190" s="29">
        <v>0</v>
      </c>
      <c r="AP1190" s="30">
        <v>0</v>
      </c>
      <c r="AQ1190" s="30">
        <v>0</v>
      </c>
    </row>
    <row r="1191" spans="1:43" x14ac:dyDescent="0.25">
      <c r="A1191" t="s">
        <v>20647</v>
      </c>
      <c r="B1191" t="s">
        <v>20652</v>
      </c>
      <c r="C1191" s="34">
        <v>10000064437917</v>
      </c>
      <c r="D1191">
        <v>9121617</v>
      </c>
      <c r="E1191" t="s">
        <v>20649</v>
      </c>
      <c r="F1191" t="s">
        <v>20651</v>
      </c>
      <c r="G1191" t="s">
        <v>89</v>
      </c>
      <c r="H1191" t="s">
        <v>90</v>
      </c>
      <c r="I1191" t="s">
        <v>10</v>
      </c>
      <c r="J1191" t="s">
        <v>20650</v>
      </c>
      <c r="K1191">
        <v>0</v>
      </c>
      <c r="L1191" t="s">
        <v>20652</v>
      </c>
      <c r="M1191" t="s">
        <v>20652</v>
      </c>
      <c r="N1191">
        <v>0</v>
      </c>
      <c r="O1191">
        <v>11</v>
      </c>
      <c r="P1191" s="17">
        <v>46022</v>
      </c>
      <c r="Q1191" s="19">
        <v>0</v>
      </c>
      <c r="R1191" t="s">
        <v>24</v>
      </c>
      <c r="S1191" s="17">
        <v>45737</v>
      </c>
      <c r="U1191" s="29">
        <v>0</v>
      </c>
      <c r="V1191" s="29">
        <v>0</v>
      </c>
      <c r="W1191" s="29">
        <v>0</v>
      </c>
      <c r="X1191" s="29">
        <f t="shared" si="18"/>
        <v>1</v>
      </c>
      <c r="Y1191" s="33">
        <v>0</v>
      </c>
      <c r="Z1191" s="29">
        <v>0</v>
      </c>
      <c r="AA1191" s="29">
        <v>0</v>
      </c>
      <c r="AB1191" s="29">
        <v>0</v>
      </c>
      <c r="AC1191" s="33">
        <v>0</v>
      </c>
      <c r="AD1191" s="33">
        <v>27.935999999999996</v>
      </c>
      <c r="AE1191" s="29">
        <v>0</v>
      </c>
      <c r="AG1191" s="29">
        <v>0</v>
      </c>
      <c r="AH1191" s="29">
        <v>0</v>
      </c>
      <c r="AI1191" s="29">
        <v>0</v>
      </c>
      <c r="AJ1191" s="29">
        <v>0</v>
      </c>
      <c r="AK1191" s="29">
        <v>0</v>
      </c>
      <c r="AL1191" s="53">
        <v>1</v>
      </c>
      <c r="AM1191" s="29" t="s">
        <v>20651</v>
      </c>
      <c r="AN1191" s="29" t="s">
        <v>20651</v>
      </c>
      <c r="AO1191" s="29">
        <v>0</v>
      </c>
      <c r="AP1191" s="30">
        <v>0</v>
      </c>
      <c r="AQ1191" s="30">
        <v>0</v>
      </c>
    </row>
    <row r="1192" spans="1:43" x14ac:dyDescent="0.25">
      <c r="A1192" t="s">
        <v>20647</v>
      </c>
      <c r="B1192" t="s">
        <v>20652</v>
      </c>
      <c r="C1192" s="34">
        <v>10000064437942</v>
      </c>
      <c r="D1192">
        <v>9121627</v>
      </c>
      <c r="E1192" t="s">
        <v>20649</v>
      </c>
      <c r="F1192" t="s">
        <v>20651</v>
      </c>
      <c r="G1192" t="s">
        <v>89</v>
      </c>
      <c r="H1192" t="s">
        <v>90</v>
      </c>
      <c r="I1192" t="s">
        <v>10</v>
      </c>
      <c r="J1192" t="s">
        <v>20650</v>
      </c>
      <c r="K1192">
        <v>0</v>
      </c>
      <c r="L1192" t="s">
        <v>20652</v>
      </c>
      <c r="M1192" t="s">
        <v>20652</v>
      </c>
      <c r="N1192">
        <v>0</v>
      </c>
      <c r="O1192">
        <v>6</v>
      </c>
      <c r="P1192" s="17">
        <v>46022</v>
      </c>
      <c r="Q1192" s="19">
        <v>0</v>
      </c>
      <c r="R1192" t="s">
        <v>24</v>
      </c>
      <c r="S1192" s="17">
        <v>45737</v>
      </c>
      <c r="U1192" s="29">
        <v>0</v>
      </c>
      <c r="V1192" s="29">
        <v>0</v>
      </c>
      <c r="W1192" s="29">
        <v>0</v>
      </c>
      <c r="X1192" s="29">
        <f t="shared" si="18"/>
        <v>2</v>
      </c>
      <c r="Y1192" s="33">
        <v>0</v>
      </c>
      <c r="Z1192" s="29">
        <v>0</v>
      </c>
      <c r="AA1192" s="29">
        <v>0</v>
      </c>
      <c r="AB1192" s="29">
        <v>0</v>
      </c>
      <c r="AC1192" s="33">
        <v>0</v>
      </c>
      <c r="AD1192" s="33">
        <v>61.990760000000002</v>
      </c>
      <c r="AE1192" s="29">
        <v>0</v>
      </c>
      <c r="AG1192" s="29">
        <v>0</v>
      </c>
      <c r="AH1192" s="29">
        <v>0</v>
      </c>
      <c r="AI1192" s="29">
        <v>0</v>
      </c>
      <c r="AJ1192" s="29">
        <v>0</v>
      </c>
      <c r="AK1192" s="29">
        <v>0</v>
      </c>
      <c r="AL1192" s="53">
        <v>2</v>
      </c>
      <c r="AM1192" s="29" t="s">
        <v>20651</v>
      </c>
      <c r="AN1192" s="29" t="s">
        <v>20651</v>
      </c>
      <c r="AO1192" s="29">
        <v>0</v>
      </c>
      <c r="AP1192" s="30">
        <v>0</v>
      </c>
      <c r="AQ1192" s="30">
        <v>0</v>
      </c>
    </row>
    <row r="1193" spans="1:43" x14ac:dyDescent="0.25">
      <c r="A1193" t="s">
        <v>20647</v>
      </c>
      <c r="B1193" t="s">
        <v>20652</v>
      </c>
      <c r="C1193" s="34">
        <v>10000064437944</v>
      </c>
      <c r="D1193">
        <v>9121628</v>
      </c>
      <c r="E1193" t="s">
        <v>20649</v>
      </c>
      <c r="F1193" t="s">
        <v>20651</v>
      </c>
      <c r="G1193" t="s">
        <v>89</v>
      </c>
      <c r="H1193" t="s">
        <v>90</v>
      </c>
      <c r="I1193" t="s">
        <v>10</v>
      </c>
      <c r="J1193" t="s">
        <v>20650</v>
      </c>
      <c r="K1193">
        <v>0</v>
      </c>
      <c r="L1193" t="s">
        <v>20652</v>
      </c>
      <c r="M1193" t="s">
        <v>20652</v>
      </c>
      <c r="N1193">
        <v>0</v>
      </c>
      <c r="O1193">
        <v>8</v>
      </c>
      <c r="P1193" s="17">
        <v>46022</v>
      </c>
      <c r="Q1193" s="19">
        <v>0</v>
      </c>
      <c r="R1193" t="s">
        <v>24</v>
      </c>
      <c r="S1193" s="17">
        <v>45737</v>
      </c>
      <c r="U1193" s="29">
        <v>0</v>
      </c>
      <c r="V1193" s="29">
        <v>0</v>
      </c>
      <c r="W1193" s="29">
        <v>0</v>
      </c>
      <c r="X1193" s="29">
        <f t="shared" si="18"/>
        <v>2</v>
      </c>
      <c r="Y1193" s="33">
        <v>0</v>
      </c>
      <c r="Z1193" s="29">
        <v>0</v>
      </c>
      <c r="AA1193" s="29">
        <v>0</v>
      </c>
      <c r="AB1193" s="29">
        <v>0</v>
      </c>
      <c r="AC1193" s="33">
        <v>0</v>
      </c>
      <c r="AD1193" s="33">
        <v>61.990760000000002</v>
      </c>
      <c r="AE1193" s="29">
        <v>0</v>
      </c>
      <c r="AG1193" s="29">
        <v>0</v>
      </c>
      <c r="AH1193" s="29">
        <v>0</v>
      </c>
      <c r="AI1193" s="29">
        <v>0</v>
      </c>
      <c r="AJ1193" s="29">
        <v>0</v>
      </c>
      <c r="AK1193" s="29">
        <v>0</v>
      </c>
      <c r="AL1193" s="53">
        <v>2</v>
      </c>
      <c r="AM1193" s="29" t="s">
        <v>20651</v>
      </c>
      <c r="AN1193" s="29" t="s">
        <v>20651</v>
      </c>
      <c r="AO1193" s="29">
        <v>0</v>
      </c>
      <c r="AP1193" s="30">
        <v>0</v>
      </c>
      <c r="AQ1193" s="30">
        <v>0</v>
      </c>
    </row>
    <row r="1194" spans="1:43" x14ac:dyDescent="0.25">
      <c r="A1194" t="s">
        <v>20647</v>
      </c>
      <c r="B1194" t="s">
        <v>20652</v>
      </c>
      <c r="C1194" s="34">
        <v>10000064437956</v>
      </c>
      <c r="D1194">
        <v>9121629</v>
      </c>
      <c r="E1194" t="s">
        <v>20649</v>
      </c>
      <c r="F1194" t="s">
        <v>20651</v>
      </c>
      <c r="G1194" t="s">
        <v>89</v>
      </c>
      <c r="H1194" t="s">
        <v>90</v>
      </c>
      <c r="I1194" t="s">
        <v>10</v>
      </c>
      <c r="J1194" t="s">
        <v>20650</v>
      </c>
      <c r="K1194">
        <v>0</v>
      </c>
      <c r="L1194" t="s">
        <v>20652</v>
      </c>
      <c r="M1194" t="s">
        <v>20652</v>
      </c>
      <c r="N1194">
        <v>0</v>
      </c>
      <c r="O1194">
        <v>5</v>
      </c>
      <c r="P1194" s="17">
        <v>46022</v>
      </c>
      <c r="Q1194" s="19">
        <v>0</v>
      </c>
      <c r="R1194" t="s">
        <v>24</v>
      </c>
      <c r="S1194" s="17">
        <v>45737</v>
      </c>
      <c r="U1194" s="29">
        <v>0</v>
      </c>
      <c r="V1194" s="29">
        <v>0</v>
      </c>
      <c r="W1194" s="29">
        <v>0</v>
      </c>
      <c r="X1194" s="29">
        <f t="shared" si="18"/>
        <v>2</v>
      </c>
      <c r="Y1194" s="33">
        <v>0</v>
      </c>
      <c r="Z1194" s="29">
        <v>0</v>
      </c>
      <c r="AA1194" s="29">
        <v>0</v>
      </c>
      <c r="AB1194" s="29">
        <v>0</v>
      </c>
      <c r="AC1194" s="33">
        <v>0</v>
      </c>
      <c r="AD1194" s="33">
        <v>61.990760000000002</v>
      </c>
      <c r="AE1194" s="29">
        <v>0</v>
      </c>
      <c r="AG1194" s="29">
        <v>0</v>
      </c>
      <c r="AH1194" s="29">
        <v>0</v>
      </c>
      <c r="AI1194" s="29">
        <v>0</v>
      </c>
      <c r="AJ1194" s="29">
        <v>0</v>
      </c>
      <c r="AK1194" s="29">
        <v>0</v>
      </c>
      <c r="AL1194" s="53">
        <v>2</v>
      </c>
      <c r="AM1194" s="29" t="s">
        <v>20651</v>
      </c>
      <c r="AN1194" s="29" t="s">
        <v>20651</v>
      </c>
      <c r="AO1194" s="29">
        <v>0</v>
      </c>
      <c r="AP1194" s="30">
        <v>0</v>
      </c>
      <c r="AQ1194" s="30">
        <v>0</v>
      </c>
    </row>
    <row r="1195" spans="1:43" x14ac:dyDescent="0.25">
      <c r="A1195" t="s">
        <v>20647</v>
      </c>
      <c r="B1195" t="s">
        <v>20652</v>
      </c>
      <c r="C1195" s="34">
        <v>10000064437959</v>
      </c>
      <c r="D1195">
        <v>3574883</v>
      </c>
      <c r="E1195" t="s">
        <v>20649</v>
      </c>
      <c r="F1195" t="s">
        <v>20651</v>
      </c>
      <c r="G1195" t="s">
        <v>89</v>
      </c>
      <c r="H1195" t="s">
        <v>90</v>
      </c>
      <c r="I1195" t="s">
        <v>10</v>
      </c>
      <c r="J1195" t="s">
        <v>20650</v>
      </c>
      <c r="K1195">
        <v>0</v>
      </c>
      <c r="L1195" t="s">
        <v>20652</v>
      </c>
      <c r="M1195" t="s">
        <v>20652</v>
      </c>
      <c r="N1195">
        <v>0</v>
      </c>
      <c r="O1195">
        <v>32</v>
      </c>
      <c r="P1195" s="17">
        <v>46022</v>
      </c>
      <c r="Q1195" s="19">
        <v>0</v>
      </c>
      <c r="R1195" t="s">
        <v>24</v>
      </c>
      <c r="S1195" s="17">
        <v>45737</v>
      </c>
      <c r="U1195" s="29">
        <v>0</v>
      </c>
      <c r="V1195" s="29">
        <v>0</v>
      </c>
      <c r="W1195" s="29">
        <v>0</v>
      </c>
      <c r="X1195" s="29">
        <f t="shared" si="18"/>
        <v>2</v>
      </c>
      <c r="Y1195" s="33">
        <v>0</v>
      </c>
      <c r="Z1195" s="29">
        <v>0</v>
      </c>
      <c r="AA1195" s="29">
        <v>0</v>
      </c>
      <c r="AB1195" s="29">
        <v>0</v>
      </c>
      <c r="AC1195" s="33">
        <v>0</v>
      </c>
      <c r="AD1195" s="33">
        <v>63.350699999999996</v>
      </c>
      <c r="AE1195" s="29">
        <v>0</v>
      </c>
      <c r="AG1195" s="29">
        <v>0</v>
      </c>
      <c r="AH1195" s="29">
        <v>0</v>
      </c>
      <c r="AI1195" s="29">
        <v>0</v>
      </c>
      <c r="AJ1195" s="29">
        <v>0</v>
      </c>
      <c r="AK1195" s="29">
        <v>0</v>
      </c>
      <c r="AL1195" s="53">
        <v>2</v>
      </c>
      <c r="AM1195" s="29" t="s">
        <v>20651</v>
      </c>
      <c r="AN1195" s="29" t="s">
        <v>20651</v>
      </c>
      <c r="AO1195" s="29">
        <v>0</v>
      </c>
      <c r="AP1195" s="30">
        <v>0</v>
      </c>
      <c r="AQ1195" s="30">
        <v>0</v>
      </c>
    </row>
    <row r="1196" spans="1:43" x14ac:dyDescent="0.25">
      <c r="A1196" t="s">
        <v>20647</v>
      </c>
      <c r="B1196" t="s">
        <v>20652</v>
      </c>
      <c r="C1196" s="34">
        <v>10000064438038</v>
      </c>
      <c r="D1196">
        <v>9121652</v>
      </c>
      <c r="E1196" t="s">
        <v>20649</v>
      </c>
      <c r="F1196" t="s">
        <v>20651</v>
      </c>
      <c r="G1196" t="s">
        <v>89</v>
      </c>
      <c r="H1196" t="s">
        <v>90</v>
      </c>
      <c r="I1196" t="s">
        <v>10</v>
      </c>
      <c r="J1196" t="s">
        <v>20650</v>
      </c>
      <c r="K1196">
        <v>0</v>
      </c>
      <c r="L1196" t="s">
        <v>20652</v>
      </c>
      <c r="M1196" t="s">
        <v>20652</v>
      </c>
      <c r="N1196">
        <v>0</v>
      </c>
      <c r="O1196">
        <v>12</v>
      </c>
      <c r="P1196" s="17">
        <v>46022</v>
      </c>
      <c r="Q1196" s="19">
        <v>0</v>
      </c>
      <c r="R1196" t="s">
        <v>24</v>
      </c>
      <c r="S1196" s="17">
        <v>45737</v>
      </c>
      <c r="U1196" s="29">
        <v>0</v>
      </c>
      <c r="V1196" s="29">
        <v>0</v>
      </c>
      <c r="W1196" s="29">
        <v>0</v>
      </c>
      <c r="X1196" s="29">
        <f t="shared" si="18"/>
        <v>1</v>
      </c>
      <c r="Y1196" s="33">
        <v>0</v>
      </c>
      <c r="Z1196" s="29">
        <v>0</v>
      </c>
      <c r="AA1196" s="29">
        <v>0</v>
      </c>
      <c r="AB1196" s="29">
        <v>0</v>
      </c>
      <c r="AC1196" s="33">
        <v>0</v>
      </c>
      <c r="AD1196" s="33">
        <v>174.64850000000001</v>
      </c>
      <c r="AE1196" s="29">
        <v>0</v>
      </c>
      <c r="AG1196" s="29">
        <v>0</v>
      </c>
      <c r="AH1196" s="29">
        <v>0</v>
      </c>
      <c r="AI1196" s="29">
        <v>0</v>
      </c>
      <c r="AJ1196" s="29">
        <v>0</v>
      </c>
      <c r="AK1196" s="29">
        <v>0</v>
      </c>
      <c r="AL1196" s="53">
        <v>1</v>
      </c>
      <c r="AM1196" s="29" t="s">
        <v>20651</v>
      </c>
      <c r="AN1196" s="29" t="s">
        <v>20651</v>
      </c>
      <c r="AO1196" s="29">
        <v>0</v>
      </c>
      <c r="AP1196" s="30">
        <v>0</v>
      </c>
      <c r="AQ1196" s="30">
        <v>0</v>
      </c>
    </row>
    <row r="1197" spans="1:43" x14ac:dyDescent="0.25">
      <c r="A1197" t="s">
        <v>20647</v>
      </c>
      <c r="B1197" t="s">
        <v>20652</v>
      </c>
      <c r="C1197" s="34">
        <v>10000064438051</v>
      </c>
      <c r="D1197">
        <v>9121658</v>
      </c>
      <c r="E1197" t="s">
        <v>20649</v>
      </c>
      <c r="F1197" t="s">
        <v>20651</v>
      </c>
      <c r="G1197" t="s">
        <v>89</v>
      </c>
      <c r="H1197" t="s">
        <v>90</v>
      </c>
      <c r="I1197" t="s">
        <v>10</v>
      </c>
      <c r="J1197" t="s">
        <v>20650</v>
      </c>
      <c r="K1197">
        <v>0</v>
      </c>
      <c r="L1197" t="s">
        <v>20652</v>
      </c>
      <c r="M1197" t="s">
        <v>20652</v>
      </c>
      <c r="N1197">
        <v>0</v>
      </c>
      <c r="O1197">
        <v>26</v>
      </c>
      <c r="P1197" s="17">
        <v>46022</v>
      </c>
      <c r="Q1197" s="19">
        <v>0</v>
      </c>
      <c r="R1197" t="s">
        <v>24</v>
      </c>
      <c r="S1197" s="17">
        <v>45737</v>
      </c>
      <c r="U1197" s="29">
        <v>0</v>
      </c>
      <c r="V1197" s="29">
        <v>0</v>
      </c>
      <c r="W1197" s="29">
        <v>0</v>
      </c>
      <c r="X1197" s="29">
        <f t="shared" si="18"/>
        <v>1</v>
      </c>
      <c r="Y1197" s="33">
        <v>0</v>
      </c>
      <c r="Z1197" s="29">
        <v>0</v>
      </c>
      <c r="AA1197" s="29">
        <v>0</v>
      </c>
      <c r="AB1197" s="29">
        <v>0</v>
      </c>
      <c r="AC1197" s="33">
        <v>0</v>
      </c>
      <c r="AD1197" s="33">
        <v>234.50720000000001</v>
      </c>
      <c r="AE1197" s="29">
        <v>0</v>
      </c>
      <c r="AG1197" s="29">
        <v>0</v>
      </c>
      <c r="AH1197" s="29">
        <v>0</v>
      </c>
      <c r="AI1197" s="29">
        <v>0</v>
      </c>
      <c r="AJ1197" s="29">
        <v>0</v>
      </c>
      <c r="AK1197" s="29">
        <v>0</v>
      </c>
      <c r="AL1197" s="53">
        <v>1</v>
      </c>
      <c r="AM1197" s="29" t="s">
        <v>20651</v>
      </c>
      <c r="AN1197" s="29" t="s">
        <v>20651</v>
      </c>
      <c r="AO1197" s="29">
        <v>0</v>
      </c>
      <c r="AP1197" s="30">
        <v>0</v>
      </c>
      <c r="AQ1197" s="30">
        <v>0</v>
      </c>
    </row>
    <row r="1198" spans="1:43" x14ac:dyDescent="0.25">
      <c r="A1198" t="s">
        <v>20647</v>
      </c>
      <c r="B1198" t="s">
        <v>20652</v>
      </c>
      <c r="C1198" s="34">
        <v>10000064438158</v>
      </c>
      <c r="D1198">
        <v>3574887</v>
      </c>
      <c r="E1198" t="s">
        <v>20649</v>
      </c>
      <c r="F1198" t="s">
        <v>20651</v>
      </c>
      <c r="G1198" t="s">
        <v>89</v>
      </c>
      <c r="H1198" t="s">
        <v>90</v>
      </c>
      <c r="I1198" t="s">
        <v>10</v>
      </c>
      <c r="J1198" t="s">
        <v>20650</v>
      </c>
      <c r="K1198">
        <v>0</v>
      </c>
      <c r="L1198" t="s">
        <v>20652</v>
      </c>
      <c r="M1198" t="s">
        <v>20652</v>
      </c>
      <c r="N1198">
        <v>0</v>
      </c>
      <c r="O1198">
        <v>9</v>
      </c>
      <c r="P1198" s="17">
        <v>46022</v>
      </c>
      <c r="Q1198" s="19">
        <v>0</v>
      </c>
      <c r="R1198" t="s">
        <v>24</v>
      </c>
      <c r="S1198" s="17">
        <v>45737</v>
      </c>
      <c r="U1198" s="29">
        <v>0</v>
      </c>
      <c r="V1198" s="29">
        <v>0</v>
      </c>
      <c r="W1198" s="29">
        <v>0</v>
      </c>
      <c r="X1198" s="29">
        <f t="shared" si="18"/>
        <v>2</v>
      </c>
      <c r="Y1198" s="33">
        <v>0</v>
      </c>
      <c r="Z1198" s="29">
        <v>0</v>
      </c>
      <c r="AA1198" s="29">
        <v>0</v>
      </c>
      <c r="AB1198" s="29">
        <v>0</v>
      </c>
      <c r="AC1198" s="33">
        <v>0</v>
      </c>
      <c r="AD1198" s="33">
        <v>62.264299999999999</v>
      </c>
      <c r="AE1198" s="29">
        <v>0</v>
      </c>
      <c r="AG1198" s="29">
        <v>0</v>
      </c>
      <c r="AH1198" s="29">
        <v>0</v>
      </c>
      <c r="AI1198" s="29">
        <v>0</v>
      </c>
      <c r="AJ1198" s="29">
        <v>0</v>
      </c>
      <c r="AK1198" s="29">
        <v>0</v>
      </c>
      <c r="AL1198" s="53">
        <v>2</v>
      </c>
      <c r="AM1198" s="29" t="s">
        <v>20651</v>
      </c>
      <c r="AN1198" s="29" t="s">
        <v>20651</v>
      </c>
      <c r="AO1198" s="29">
        <v>0</v>
      </c>
      <c r="AP1198" s="30">
        <v>0</v>
      </c>
      <c r="AQ1198" s="30">
        <v>0</v>
      </c>
    </row>
    <row r="1199" spans="1:43" x14ac:dyDescent="0.25">
      <c r="A1199" t="s">
        <v>20647</v>
      </c>
      <c r="B1199" t="s">
        <v>20652</v>
      </c>
      <c r="C1199" s="34">
        <v>10000064438161</v>
      </c>
      <c r="D1199">
        <v>9121669</v>
      </c>
      <c r="E1199" t="s">
        <v>20649</v>
      </c>
      <c r="F1199" t="s">
        <v>20651</v>
      </c>
      <c r="G1199" t="s">
        <v>89</v>
      </c>
      <c r="H1199" t="s">
        <v>90</v>
      </c>
      <c r="I1199" t="s">
        <v>10</v>
      </c>
      <c r="J1199" t="s">
        <v>20650</v>
      </c>
      <c r="K1199">
        <v>0</v>
      </c>
      <c r="L1199" t="s">
        <v>20652</v>
      </c>
      <c r="M1199" t="s">
        <v>20652</v>
      </c>
      <c r="N1199">
        <v>0</v>
      </c>
      <c r="O1199">
        <v>77</v>
      </c>
      <c r="P1199" s="17">
        <v>46022</v>
      </c>
      <c r="Q1199" s="19">
        <v>0</v>
      </c>
      <c r="R1199" t="s">
        <v>24</v>
      </c>
      <c r="S1199" s="17">
        <v>45737</v>
      </c>
      <c r="U1199" s="29">
        <v>0</v>
      </c>
      <c r="V1199" s="29">
        <v>0</v>
      </c>
      <c r="W1199" s="29">
        <v>0</v>
      </c>
      <c r="X1199" s="29">
        <f t="shared" si="18"/>
        <v>2</v>
      </c>
      <c r="Y1199" s="33">
        <v>0</v>
      </c>
      <c r="Z1199" s="29">
        <v>0</v>
      </c>
      <c r="AA1199" s="29">
        <v>0</v>
      </c>
      <c r="AB1199" s="29">
        <v>0</v>
      </c>
      <c r="AC1199" s="33">
        <v>0</v>
      </c>
      <c r="AD1199" s="33">
        <v>102.97196666666666</v>
      </c>
      <c r="AE1199" s="29">
        <v>0</v>
      </c>
      <c r="AG1199" s="29">
        <v>0</v>
      </c>
      <c r="AH1199" s="29">
        <v>0</v>
      </c>
      <c r="AI1199" s="29">
        <v>0</v>
      </c>
      <c r="AJ1199" s="29">
        <v>0</v>
      </c>
      <c r="AK1199" s="29">
        <v>0</v>
      </c>
      <c r="AL1199" s="53">
        <v>2</v>
      </c>
      <c r="AM1199" s="29" t="s">
        <v>20651</v>
      </c>
      <c r="AN1199" s="29" t="s">
        <v>20651</v>
      </c>
      <c r="AO1199" s="29">
        <v>0</v>
      </c>
      <c r="AP1199" s="30">
        <v>0</v>
      </c>
      <c r="AQ1199" s="30">
        <v>0</v>
      </c>
    </row>
    <row r="1200" spans="1:43" x14ac:dyDescent="0.25">
      <c r="A1200" t="s">
        <v>20647</v>
      </c>
      <c r="B1200" t="s">
        <v>20652</v>
      </c>
      <c r="C1200" s="34">
        <v>10000064438190</v>
      </c>
      <c r="D1200">
        <v>3574895</v>
      </c>
      <c r="E1200" t="s">
        <v>20649</v>
      </c>
      <c r="F1200" t="s">
        <v>20651</v>
      </c>
      <c r="G1200" t="s">
        <v>89</v>
      </c>
      <c r="H1200" t="s">
        <v>90</v>
      </c>
      <c r="I1200" t="s">
        <v>137</v>
      </c>
      <c r="J1200" t="s">
        <v>20650</v>
      </c>
      <c r="K1200">
        <v>0</v>
      </c>
      <c r="L1200" t="s">
        <v>20652</v>
      </c>
      <c r="M1200" t="s">
        <v>20652</v>
      </c>
      <c r="N1200">
        <v>0</v>
      </c>
      <c r="O1200">
        <v>5</v>
      </c>
      <c r="P1200" s="17">
        <v>46022</v>
      </c>
      <c r="Q1200" s="19">
        <v>0</v>
      </c>
      <c r="R1200" t="s">
        <v>24</v>
      </c>
      <c r="S1200" s="17">
        <v>45737</v>
      </c>
      <c r="U1200" s="29">
        <v>0</v>
      </c>
      <c r="V1200" s="29">
        <v>0</v>
      </c>
      <c r="W1200" s="29">
        <v>0</v>
      </c>
      <c r="X1200" s="29">
        <f t="shared" si="18"/>
        <v>2</v>
      </c>
      <c r="Y1200" s="33">
        <v>0</v>
      </c>
      <c r="Z1200" s="29">
        <v>0</v>
      </c>
      <c r="AA1200" s="29">
        <v>0</v>
      </c>
      <c r="AB1200" s="29">
        <v>0</v>
      </c>
      <c r="AC1200" s="33">
        <v>0</v>
      </c>
      <c r="AD1200" s="33">
        <v>57.348333333333329</v>
      </c>
      <c r="AE1200" s="29">
        <v>0</v>
      </c>
      <c r="AG1200" s="29">
        <v>0</v>
      </c>
      <c r="AH1200" s="29">
        <v>0</v>
      </c>
      <c r="AI1200" s="29">
        <v>0</v>
      </c>
      <c r="AJ1200" s="29">
        <v>0</v>
      </c>
      <c r="AK1200" s="29">
        <v>0</v>
      </c>
      <c r="AL1200" s="53">
        <v>2</v>
      </c>
      <c r="AM1200" s="29" t="s">
        <v>20651</v>
      </c>
      <c r="AN1200" s="29" t="s">
        <v>20651</v>
      </c>
      <c r="AO1200" s="29">
        <v>0</v>
      </c>
      <c r="AP1200" s="30">
        <v>0</v>
      </c>
      <c r="AQ1200" s="30">
        <v>0</v>
      </c>
    </row>
    <row r="1201" spans="1:43" x14ac:dyDescent="0.25">
      <c r="A1201" t="s">
        <v>20647</v>
      </c>
      <c r="B1201" t="s">
        <v>20652</v>
      </c>
      <c r="C1201" s="34">
        <v>10000064438191</v>
      </c>
      <c r="D1201">
        <v>3574896</v>
      </c>
      <c r="E1201" t="s">
        <v>20649</v>
      </c>
      <c r="F1201" t="s">
        <v>20651</v>
      </c>
      <c r="G1201" t="s">
        <v>89</v>
      </c>
      <c r="H1201" t="s">
        <v>90</v>
      </c>
      <c r="I1201" t="s">
        <v>137</v>
      </c>
      <c r="J1201" t="s">
        <v>20650</v>
      </c>
      <c r="K1201">
        <v>0</v>
      </c>
      <c r="L1201" t="s">
        <v>20652</v>
      </c>
      <c r="M1201" t="s">
        <v>20652</v>
      </c>
      <c r="N1201">
        <v>0</v>
      </c>
      <c r="O1201">
        <v>6</v>
      </c>
      <c r="P1201" s="17">
        <v>46022</v>
      </c>
      <c r="Q1201" s="19">
        <v>0</v>
      </c>
      <c r="R1201" t="s">
        <v>24</v>
      </c>
      <c r="S1201" s="17">
        <v>45737</v>
      </c>
      <c r="U1201" s="29">
        <v>0</v>
      </c>
      <c r="V1201" s="29">
        <v>0</v>
      </c>
      <c r="W1201" s="29">
        <v>0</v>
      </c>
      <c r="X1201" s="29">
        <f t="shared" si="18"/>
        <v>2</v>
      </c>
      <c r="Y1201" s="33">
        <v>0</v>
      </c>
      <c r="Z1201" s="29">
        <v>0</v>
      </c>
      <c r="AA1201" s="29">
        <v>0</v>
      </c>
      <c r="AB1201" s="29">
        <v>0</v>
      </c>
      <c r="AC1201" s="33">
        <v>0</v>
      </c>
      <c r="AD1201" s="33">
        <v>57.348333333333329</v>
      </c>
      <c r="AE1201" s="29">
        <v>0</v>
      </c>
      <c r="AG1201" s="29">
        <v>0</v>
      </c>
      <c r="AH1201" s="29">
        <v>0</v>
      </c>
      <c r="AI1201" s="29">
        <v>0</v>
      </c>
      <c r="AJ1201" s="29">
        <v>0</v>
      </c>
      <c r="AK1201" s="29">
        <v>0</v>
      </c>
      <c r="AL1201" s="53">
        <v>2</v>
      </c>
      <c r="AM1201" s="29" t="s">
        <v>20651</v>
      </c>
      <c r="AN1201" s="29" t="s">
        <v>20651</v>
      </c>
      <c r="AO1201" s="29">
        <v>0</v>
      </c>
      <c r="AP1201" s="30">
        <v>0</v>
      </c>
      <c r="AQ1201" s="30">
        <v>0</v>
      </c>
    </row>
    <row r="1202" spans="1:43" x14ac:dyDescent="0.25">
      <c r="A1202" t="s">
        <v>20647</v>
      </c>
      <c r="B1202" t="s">
        <v>20652</v>
      </c>
      <c r="C1202" s="34">
        <v>10000064438192</v>
      </c>
      <c r="D1202">
        <v>9121682</v>
      </c>
      <c r="E1202" t="s">
        <v>20649</v>
      </c>
      <c r="F1202" t="s">
        <v>20651</v>
      </c>
      <c r="G1202" t="s">
        <v>89</v>
      </c>
      <c r="H1202" t="s">
        <v>90</v>
      </c>
      <c r="I1202" t="s">
        <v>14</v>
      </c>
      <c r="J1202" t="s">
        <v>20650</v>
      </c>
      <c r="K1202">
        <v>0</v>
      </c>
      <c r="L1202" t="s">
        <v>20652</v>
      </c>
      <c r="M1202" t="s">
        <v>20652</v>
      </c>
      <c r="N1202">
        <v>0</v>
      </c>
      <c r="O1202">
        <v>73</v>
      </c>
      <c r="P1202" s="17">
        <v>46022</v>
      </c>
      <c r="Q1202" s="19">
        <v>0</v>
      </c>
      <c r="R1202" t="s">
        <v>24</v>
      </c>
      <c r="S1202" s="17">
        <v>45737</v>
      </c>
      <c r="U1202" s="29">
        <v>0</v>
      </c>
      <c r="V1202" s="29">
        <v>0</v>
      </c>
      <c r="W1202" s="29">
        <v>0</v>
      </c>
      <c r="X1202" s="29">
        <f t="shared" si="18"/>
        <v>1</v>
      </c>
      <c r="Y1202" s="33">
        <v>0</v>
      </c>
      <c r="Z1202" s="29">
        <v>0</v>
      </c>
      <c r="AA1202" s="29">
        <v>0</v>
      </c>
      <c r="AB1202" s="29">
        <v>0</v>
      </c>
      <c r="AC1202" s="33">
        <v>0</v>
      </c>
      <c r="AD1202" s="33">
        <v>240.92859999999999</v>
      </c>
      <c r="AE1202" s="29">
        <v>0</v>
      </c>
      <c r="AG1202" s="29">
        <v>0</v>
      </c>
      <c r="AH1202" s="29">
        <v>0</v>
      </c>
      <c r="AI1202" s="29">
        <v>0</v>
      </c>
      <c r="AJ1202" s="29">
        <v>0</v>
      </c>
      <c r="AK1202" s="29">
        <v>0</v>
      </c>
      <c r="AL1202" s="53">
        <v>1</v>
      </c>
      <c r="AM1202" s="29" t="s">
        <v>20651</v>
      </c>
      <c r="AN1202" s="29" t="s">
        <v>20651</v>
      </c>
      <c r="AO1202" s="29">
        <v>0</v>
      </c>
      <c r="AP1202" s="30">
        <v>0</v>
      </c>
      <c r="AQ1202" s="30">
        <v>0</v>
      </c>
    </row>
    <row r="1203" spans="1:43" x14ac:dyDescent="0.25">
      <c r="A1203" t="s">
        <v>20647</v>
      </c>
      <c r="B1203" t="s">
        <v>20652</v>
      </c>
      <c r="C1203" s="34">
        <v>10000064438197</v>
      </c>
      <c r="D1203">
        <v>9121676</v>
      </c>
      <c r="E1203" t="s">
        <v>20649</v>
      </c>
      <c r="F1203" t="s">
        <v>20651</v>
      </c>
      <c r="G1203" t="s">
        <v>89</v>
      </c>
      <c r="H1203" t="s">
        <v>90</v>
      </c>
      <c r="I1203" t="s">
        <v>14</v>
      </c>
      <c r="J1203" t="s">
        <v>20650</v>
      </c>
      <c r="K1203">
        <v>0</v>
      </c>
      <c r="L1203" t="s">
        <v>20652</v>
      </c>
      <c r="M1203" t="s">
        <v>20652</v>
      </c>
      <c r="N1203">
        <v>0</v>
      </c>
      <c r="O1203">
        <v>16</v>
      </c>
      <c r="P1203" s="17">
        <v>46022</v>
      </c>
      <c r="Q1203" s="19">
        <v>0</v>
      </c>
      <c r="R1203" t="s">
        <v>24</v>
      </c>
      <c r="S1203" s="17">
        <v>45737</v>
      </c>
      <c r="U1203" s="29">
        <v>0</v>
      </c>
      <c r="V1203" s="29">
        <v>0</v>
      </c>
      <c r="W1203" s="29">
        <v>0</v>
      </c>
      <c r="X1203" s="29">
        <f t="shared" si="18"/>
        <v>1</v>
      </c>
      <c r="Y1203" s="33">
        <v>0</v>
      </c>
      <c r="Z1203" s="29">
        <v>0</v>
      </c>
      <c r="AA1203" s="29">
        <v>0</v>
      </c>
      <c r="AB1203" s="29">
        <v>0</v>
      </c>
      <c r="AC1203" s="33">
        <v>0</v>
      </c>
      <c r="AD1203" s="33">
        <v>46.637600000000006</v>
      </c>
      <c r="AE1203" s="29">
        <v>0</v>
      </c>
      <c r="AG1203" s="29">
        <v>0</v>
      </c>
      <c r="AH1203" s="29">
        <v>0</v>
      </c>
      <c r="AI1203" s="29">
        <v>0</v>
      </c>
      <c r="AJ1203" s="29">
        <v>0</v>
      </c>
      <c r="AK1203" s="29">
        <v>0</v>
      </c>
      <c r="AL1203" s="53">
        <v>1</v>
      </c>
      <c r="AM1203" s="29" t="s">
        <v>20651</v>
      </c>
      <c r="AN1203" s="29" t="s">
        <v>20651</v>
      </c>
      <c r="AO1203" s="29">
        <v>0</v>
      </c>
      <c r="AP1203" s="30">
        <v>0</v>
      </c>
      <c r="AQ1203" s="30">
        <v>0</v>
      </c>
    </row>
    <row r="1204" spans="1:43" x14ac:dyDescent="0.25">
      <c r="A1204" t="s">
        <v>20647</v>
      </c>
      <c r="B1204" t="s">
        <v>20652</v>
      </c>
      <c r="C1204" s="34">
        <v>10000064438202</v>
      </c>
      <c r="D1204">
        <v>3574900</v>
      </c>
      <c r="E1204" t="s">
        <v>20649</v>
      </c>
      <c r="F1204" t="s">
        <v>20651</v>
      </c>
      <c r="G1204" t="s">
        <v>89</v>
      </c>
      <c r="H1204" t="s">
        <v>90</v>
      </c>
      <c r="I1204" t="s">
        <v>10</v>
      </c>
      <c r="J1204" t="s">
        <v>20650</v>
      </c>
      <c r="K1204">
        <v>0</v>
      </c>
      <c r="L1204" t="s">
        <v>20652</v>
      </c>
      <c r="M1204" t="s">
        <v>20652</v>
      </c>
      <c r="N1204">
        <v>0</v>
      </c>
      <c r="O1204">
        <v>29</v>
      </c>
      <c r="P1204" s="17">
        <v>46022</v>
      </c>
      <c r="Q1204" s="19">
        <v>0</v>
      </c>
      <c r="R1204" t="s">
        <v>24</v>
      </c>
      <c r="S1204" s="17">
        <v>45737</v>
      </c>
      <c r="U1204" s="29">
        <v>0</v>
      </c>
      <c r="V1204" s="29">
        <v>0</v>
      </c>
      <c r="W1204" s="29">
        <v>0</v>
      </c>
      <c r="X1204" s="29">
        <f t="shared" si="18"/>
        <v>2</v>
      </c>
      <c r="Y1204" s="33">
        <v>0</v>
      </c>
      <c r="Z1204" s="29">
        <v>0</v>
      </c>
      <c r="AA1204" s="29">
        <v>0</v>
      </c>
      <c r="AB1204" s="29">
        <v>0</v>
      </c>
      <c r="AC1204" s="33">
        <v>0</v>
      </c>
      <c r="AD1204" s="33">
        <v>33.238019999999992</v>
      </c>
      <c r="AE1204" s="29">
        <v>0</v>
      </c>
      <c r="AG1204" s="29">
        <v>0</v>
      </c>
      <c r="AH1204" s="29">
        <v>0</v>
      </c>
      <c r="AI1204" s="29">
        <v>0</v>
      </c>
      <c r="AJ1204" s="29">
        <v>0</v>
      </c>
      <c r="AK1204" s="29">
        <v>0</v>
      </c>
      <c r="AL1204" s="53">
        <v>2</v>
      </c>
      <c r="AM1204" s="29" t="s">
        <v>20651</v>
      </c>
      <c r="AN1204" s="29" t="s">
        <v>20651</v>
      </c>
      <c r="AO1204" s="29">
        <v>0</v>
      </c>
      <c r="AP1204" s="30">
        <v>0</v>
      </c>
      <c r="AQ1204" s="30">
        <v>0</v>
      </c>
    </row>
    <row r="1205" spans="1:43" x14ac:dyDescent="0.25">
      <c r="A1205" t="s">
        <v>20647</v>
      </c>
      <c r="B1205" t="s">
        <v>20652</v>
      </c>
      <c r="C1205" s="34">
        <v>10000064438205</v>
      </c>
      <c r="D1205">
        <v>9121692</v>
      </c>
      <c r="E1205" t="s">
        <v>20649</v>
      </c>
      <c r="F1205" t="s">
        <v>20651</v>
      </c>
      <c r="G1205" t="s">
        <v>89</v>
      </c>
      <c r="H1205" t="s">
        <v>90</v>
      </c>
      <c r="I1205" t="s">
        <v>137</v>
      </c>
      <c r="J1205" t="s">
        <v>20650</v>
      </c>
      <c r="K1205">
        <v>0</v>
      </c>
      <c r="L1205" t="s">
        <v>20652</v>
      </c>
      <c r="M1205" t="s">
        <v>20652</v>
      </c>
      <c r="N1205">
        <v>0</v>
      </c>
      <c r="O1205">
        <v>5</v>
      </c>
      <c r="P1205" s="17">
        <v>46022</v>
      </c>
      <c r="Q1205" s="19">
        <v>0</v>
      </c>
      <c r="R1205" t="s">
        <v>24</v>
      </c>
      <c r="S1205" s="17">
        <v>45737</v>
      </c>
      <c r="U1205" s="29">
        <v>0</v>
      </c>
      <c r="V1205" s="29">
        <v>0</v>
      </c>
      <c r="W1205" s="29">
        <v>0</v>
      </c>
      <c r="X1205" s="29">
        <f t="shared" si="18"/>
        <v>2</v>
      </c>
      <c r="Y1205" s="33">
        <v>0</v>
      </c>
      <c r="Z1205" s="29">
        <v>0</v>
      </c>
      <c r="AA1205" s="29">
        <v>0</v>
      </c>
      <c r="AB1205" s="29">
        <v>0</v>
      </c>
      <c r="AC1205" s="33">
        <v>0</v>
      </c>
      <c r="AD1205" s="33">
        <v>59.349666666666671</v>
      </c>
      <c r="AE1205" s="29">
        <v>0</v>
      </c>
      <c r="AG1205" s="29">
        <v>0</v>
      </c>
      <c r="AH1205" s="29">
        <v>0</v>
      </c>
      <c r="AI1205" s="29">
        <v>0</v>
      </c>
      <c r="AJ1205" s="29">
        <v>0</v>
      </c>
      <c r="AK1205" s="29">
        <v>0</v>
      </c>
      <c r="AL1205" s="53">
        <v>2</v>
      </c>
      <c r="AM1205" s="29" t="s">
        <v>20651</v>
      </c>
      <c r="AN1205" s="29" t="s">
        <v>20651</v>
      </c>
      <c r="AO1205" s="29">
        <v>0</v>
      </c>
      <c r="AP1205" s="30">
        <v>0</v>
      </c>
      <c r="AQ1205" s="30">
        <v>0</v>
      </c>
    </row>
    <row r="1206" spans="1:43" x14ac:dyDescent="0.25">
      <c r="A1206" t="s">
        <v>20647</v>
      </c>
      <c r="B1206" t="s">
        <v>20652</v>
      </c>
      <c r="C1206" s="34">
        <v>10000064438206</v>
      </c>
      <c r="D1206">
        <v>9121691</v>
      </c>
      <c r="E1206" t="s">
        <v>20649</v>
      </c>
      <c r="F1206" t="s">
        <v>20651</v>
      </c>
      <c r="G1206" t="s">
        <v>89</v>
      </c>
      <c r="H1206" t="s">
        <v>90</v>
      </c>
      <c r="I1206" t="s">
        <v>137</v>
      </c>
      <c r="J1206" t="s">
        <v>20650</v>
      </c>
      <c r="K1206">
        <v>0</v>
      </c>
      <c r="L1206" t="s">
        <v>20652</v>
      </c>
      <c r="M1206" t="s">
        <v>20652</v>
      </c>
      <c r="N1206">
        <v>0</v>
      </c>
      <c r="O1206">
        <v>6</v>
      </c>
      <c r="P1206" s="17">
        <v>46022</v>
      </c>
      <c r="Q1206" s="19">
        <v>0</v>
      </c>
      <c r="R1206" t="s">
        <v>24</v>
      </c>
      <c r="S1206" s="17">
        <v>45737</v>
      </c>
      <c r="U1206" s="29">
        <v>0</v>
      </c>
      <c r="V1206" s="29">
        <v>0</v>
      </c>
      <c r="W1206" s="29">
        <v>0</v>
      </c>
      <c r="X1206" s="29">
        <f t="shared" si="18"/>
        <v>2</v>
      </c>
      <c r="Y1206" s="33">
        <v>0</v>
      </c>
      <c r="Z1206" s="29">
        <v>0</v>
      </c>
      <c r="AA1206" s="29">
        <v>0</v>
      </c>
      <c r="AB1206" s="29">
        <v>0</v>
      </c>
      <c r="AC1206" s="33">
        <v>0</v>
      </c>
      <c r="AD1206" s="33">
        <v>59.349666666666671</v>
      </c>
      <c r="AE1206" s="29">
        <v>0</v>
      </c>
      <c r="AG1206" s="29">
        <v>0</v>
      </c>
      <c r="AH1206" s="29">
        <v>0</v>
      </c>
      <c r="AI1206" s="29">
        <v>0</v>
      </c>
      <c r="AJ1206" s="29">
        <v>0</v>
      </c>
      <c r="AK1206" s="29">
        <v>0</v>
      </c>
      <c r="AL1206" s="53">
        <v>2</v>
      </c>
      <c r="AM1206" s="29" t="s">
        <v>20651</v>
      </c>
      <c r="AN1206" s="29" t="s">
        <v>20651</v>
      </c>
      <c r="AO1206" s="29">
        <v>0</v>
      </c>
      <c r="AP1206" s="30">
        <v>0</v>
      </c>
      <c r="AQ1206" s="30">
        <v>0</v>
      </c>
    </row>
    <row r="1207" spans="1:43" x14ac:dyDescent="0.25">
      <c r="A1207" t="s">
        <v>20647</v>
      </c>
      <c r="B1207" t="s">
        <v>20652</v>
      </c>
      <c r="C1207" s="34">
        <v>10000064438207</v>
      </c>
      <c r="D1207">
        <v>3574901</v>
      </c>
      <c r="E1207" t="s">
        <v>20649</v>
      </c>
      <c r="F1207" t="s">
        <v>20651</v>
      </c>
      <c r="G1207" t="s">
        <v>89</v>
      </c>
      <c r="H1207" t="s">
        <v>90</v>
      </c>
      <c r="I1207" t="s">
        <v>10</v>
      </c>
      <c r="J1207" t="s">
        <v>20650</v>
      </c>
      <c r="K1207">
        <v>0</v>
      </c>
      <c r="L1207" t="s">
        <v>20652</v>
      </c>
      <c r="M1207" t="s">
        <v>20652</v>
      </c>
      <c r="N1207">
        <v>0</v>
      </c>
      <c r="O1207">
        <v>30</v>
      </c>
      <c r="P1207" s="17">
        <v>46022</v>
      </c>
      <c r="Q1207" s="19">
        <v>0</v>
      </c>
      <c r="R1207" t="s">
        <v>24</v>
      </c>
      <c r="S1207" s="17">
        <v>45737</v>
      </c>
      <c r="U1207" s="29">
        <v>0</v>
      </c>
      <c r="V1207" s="29">
        <v>0</v>
      </c>
      <c r="W1207" s="29">
        <v>0</v>
      </c>
      <c r="X1207" s="29">
        <f t="shared" si="18"/>
        <v>2</v>
      </c>
      <c r="Y1207" s="33">
        <v>0</v>
      </c>
      <c r="Z1207" s="29">
        <v>0</v>
      </c>
      <c r="AA1207" s="29">
        <v>0</v>
      </c>
      <c r="AB1207" s="29">
        <v>0</v>
      </c>
      <c r="AC1207" s="33">
        <v>0</v>
      </c>
      <c r="AD1207" s="33">
        <v>33.238019999999992</v>
      </c>
      <c r="AE1207" s="29">
        <v>0</v>
      </c>
      <c r="AG1207" s="29">
        <v>0</v>
      </c>
      <c r="AH1207" s="29">
        <v>0</v>
      </c>
      <c r="AI1207" s="29">
        <v>0</v>
      </c>
      <c r="AJ1207" s="29">
        <v>0</v>
      </c>
      <c r="AK1207" s="29">
        <v>0</v>
      </c>
      <c r="AL1207" s="53">
        <v>2</v>
      </c>
      <c r="AM1207" s="29" t="s">
        <v>20651</v>
      </c>
      <c r="AN1207" s="29" t="s">
        <v>20651</v>
      </c>
      <c r="AO1207" s="29">
        <v>0</v>
      </c>
      <c r="AP1207" s="30">
        <v>0</v>
      </c>
      <c r="AQ1207" s="30">
        <v>0</v>
      </c>
    </row>
    <row r="1208" spans="1:43" x14ac:dyDescent="0.25">
      <c r="A1208" t="s">
        <v>20647</v>
      </c>
      <c r="B1208" t="s">
        <v>20652</v>
      </c>
      <c r="C1208" s="34">
        <v>10000064438208</v>
      </c>
      <c r="D1208">
        <v>3574902</v>
      </c>
      <c r="E1208" t="s">
        <v>20649</v>
      </c>
      <c r="F1208" t="s">
        <v>20651</v>
      </c>
      <c r="G1208" t="s">
        <v>89</v>
      </c>
      <c r="H1208" t="s">
        <v>90</v>
      </c>
      <c r="I1208" t="s">
        <v>10</v>
      </c>
      <c r="J1208" t="s">
        <v>20650</v>
      </c>
      <c r="K1208">
        <v>0</v>
      </c>
      <c r="L1208" t="s">
        <v>20652</v>
      </c>
      <c r="M1208" t="s">
        <v>20652</v>
      </c>
      <c r="N1208">
        <v>0</v>
      </c>
      <c r="O1208">
        <v>32</v>
      </c>
      <c r="P1208" s="17">
        <v>46022</v>
      </c>
      <c r="Q1208" s="19">
        <v>0</v>
      </c>
      <c r="R1208" t="s">
        <v>24</v>
      </c>
      <c r="S1208" s="17">
        <v>45737</v>
      </c>
      <c r="U1208" s="29">
        <v>0</v>
      </c>
      <c r="V1208" s="29">
        <v>0</v>
      </c>
      <c r="W1208" s="29">
        <v>0</v>
      </c>
      <c r="X1208" s="29">
        <f t="shared" si="18"/>
        <v>2</v>
      </c>
      <c r="Y1208" s="33">
        <v>0</v>
      </c>
      <c r="Z1208" s="29">
        <v>0</v>
      </c>
      <c r="AA1208" s="29">
        <v>0</v>
      </c>
      <c r="AB1208" s="29">
        <v>0</v>
      </c>
      <c r="AC1208" s="33">
        <v>0</v>
      </c>
      <c r="AD1208" s="33">
        <v>33.238019999999992</v>
      </c>
      <c r="AE1208" s="29">
        <v>0</v>
      </c>
      <c r="AG1208" s="29">
        <v>0</v>
      </c>
      <c r="AH1208" s="29">
        <v>0</v>
      </c>
      <c r="AI1208" s="29">
        <v>0</v>
      </c>
      <c r="AJ1208" s="29">
        <v>0</v>
      </c>
      <c r="AK1208" s="29">
        <v>0</v>
      </c>
      <c r="AL1208" s="53">
        <v>2</v>
      </c>
      <c r="AM1208" s="29" t="s">
        <v>20651</v>
      </c>
      <c r="AN1208" s="29" t="s">
        <v>20651</v>
      </c>
      <c r="AO1208" s="29">
        <v>0</v>
      </c>
      <c r="AP1208" s="30">
        <v>0</v>
      </c>
      <c r="AQ1208" s="30">
        <v>0</v>
      </c>
    </row>
    <row r="1209" spans="1:43" x14ac:dyDescent="0.25">
      <c r="A1209" t="s">
        <v>20647</v>
      </c>
      <c r="B1209" t="s">
        <v>20652</v>
      </c>
      <c r="C1209" s="34">
        <v>10000064438211</v>
      </c>
      <c r="D1209">
        <v>3574894</v>
      </c>
      <c r="E1209" t="s">
        <v>20648</v>
      </c>
      <c r="F1209" t="s">
        <v>20651</v>
      </c>
      <c r="G1209" t="s">
        <v>89</v>
      </c>
      <c r="H1209" t="s">
        <v>90</v>
      </c>
      <c r="I1209" t="s">
        <v>14</v>
      </c>
      <c r="J1209" t="s">
        <v>20650</v>
      </c>
      <c r="K1209">
        <v>0</v>
      </c>
      <c r="L1209" t="s">
        <v>20652</v>
      </c>
      <c r="M1209" t="s">
        <v>20652</v>
      </c>
      <c r="N1209">
        <v>0</v>
      </c>
      <c r="O1209">
        <v>8</v>
      </c>
      <c r="P1209" s="17">
        <v>46022</v>
      </c>
      <c r="Q1209" s="19">
        <v>0</v>
      </c>
      <c r="R1209" t="s">
        <v>24</v>
      </c>
      <c r="S1209" s="17">
        <v>45737</v>
      </c>
      <c r="U1209" s="29">
        <v>0</v>
      </c>
      <c r="V1209" s="29">
        <v>0</v>
      </c>
      <c r="W1209" s="29">
        <v>0</v>
      </c>
      <c r="X1209" s="29">
        <f t="shared" si="18"/>
        <v>1</v>
      </c>
      <c r="Y1209" s="33">
        <v>0</v>
      </c>
      <c r="Z1209" s="29">
        <v>0</v>
      </c>
      <c r="AA1209" s="29">
        <v>0</v>
      </c>
      <c r="AB1209" s="29">
        <v>0</v>
      </c>
      <c r="AC1209" s="33">
        <v>0</v>
      </c>
      <c r="AD1209" s="33">
        <v>191.41979999999998</v>
      </c>
      <c r="AE1209" s="29">
        <v>0</v>
      </c>
      <c r="AG1209" s="29">
        <v>0</v>
      </c>
      <c r="AH1209" s="29">
        <v>0</v>
      </c>
      <c r="AI1209" s="29">
        <v>0</v>
      </c>
      <c r="AJ1209" s="29">
        <v>0</v>
      </c>
      <c r="AK1209" s="29">
        <v>0</v>
      </c>
      <c r="AL1209" s="53">
        <v>1</v>
      </c>
      <c r="AM1209" s="29" t="s">
        <v>20651</v>
      </c>
      <c r="AN1209" s="29" t="s">
        <v>20651</v>
      </c>
      <c r="AO1209" s="29">
        <v>0</v>
      </c>
      <c r="AP1209" s="30">
        <v>0</v>
      </c>
      <c r="AQ1209" s="30">
        <v>0</v>
      </c>
    </row>
    <row r="1210" spans="1:43" x14ac:dyDescent="0.25">
      <c r="A1210" t="s">
        <v>20647</v>
      </c>
      <c r="B1210" t="s">
        <v>20652</v>
      </c>
      <c r="C1210" s="34">
        <v>10000064438216</v>
      </c>
      <c r="D1210">
        <v>9121675</v>
      </c>
      <c r="E1210" t="s">
        <v>20649</v>
      </c>
      <c r="F1210" t="s">
        <v>20651</v>
      </c>
      <c r="G1210" t="s">
        <v>89</v>
      </c>
      <c r="H1210" t="s">
        <v>90</v>
      </c>
      <c r="I1210" t="s">
        <v>10</v>
      </c>
      <c r="J1210" t="s">
        <v>20650</v>
      </c>
      <c r="K1210">
        <v>0</v>
      </c>
      <c r="L1210" t="s">
        <v>20652</v>
      </c>
      <c r="M1210" t="s">
        <v>20652</v>
      </c>
      <c r="N1210">
        <v>0</v>
      </c>
      <c r="O1210">
        <v>72</v>
      </c>
      <c r="P1210" s="17">
        <v>46022</v>
      </c>
      <c r="Q1210" s="19">
        <v>0</v>
      </c>
      <c r="R1210" t="s">
        <v>24</v>
      </c>
      <c r="S1210" s="17">
        <v>45737</v>
      </c>
      <c r="U1210" s="29">
        <v>0</v>
      </c>
      <c r="V1210" s="29">
        <v>0</v>
      </c>
      <c r="W1210" s="29">
        <v>0</v>
      </c>
      <c r="X1210" s="29">
        <f t="shared" si="18"/>
        <v>2</v>
      </c>
      <c r="Y1210" s="33">
        <v>0</v>
      </c>
      <c r="Z1210" s="29">
        <v>0</v>
      </c>
      <c r="AA1210" s="29">
        <v>0</v>
      </c>
      <c r="AB1210" s="29">
        <v>0</v>
      </c>
      <c r="AC1210" s="33">
        <v>0</v>
      </c>
      <c r="AD1210" s="33">
        <v>134.81059999999999</v>
      </c>
      <c r="AE1210" s="29">
        <v>0</v>
      </c>
      <c r="AG1210" s="29">
        <v>0</v>
      </c>
      <c r="AH1210" s="29">
        <v>0</v>
      </c>
      <c r="AI1210" s="29">
        <v>0</v>
      </c>
      <c r="AJ1210" s="29">
        <v>0</v>
      </c>
      <c r="AK1210" s="29">
        <v>0</v>
      </c>
      <c r="AL1210" s="53">
        <v>2</v>
      </c>
      <c r="AM1210" s="29" t="s">
        <v>20651</v>
      </c>
      <c r="AN1210" s="29" t="s">
        <v>20651</v>
      </c>
      <c r="AO1210" s="29">
        <v>0</v>
      </c>
      <c r="AP1210" s="30">
        <v>0</v>
      </c>
      <c r="AQ1210" s="30">
        <v>0</v>
      </c>
    </row>
    <row r="1211" spans="1:43" x14ac:dyDescent="0.25">
      <c r="A1211" t="s">
        <v>20647</v>
      </c>
      <c r="B1211" t="s">
        <v>20652</v>
      </c>
      <c r="C1211" s="34">
        <v>10000064438227</v>
      </c>
      <c r="D1211">
        <v>9121690</v>
      </c>
      <c r="E1211" t="s">
        <v>20648</v>
      </c>
      <c r="F1211" t="s">
        <v>20651</v>
      </c>
      <c r="G1211" t="s">
        <v>89</v>
      </c>
      <c r="H1211" t="s">
        <v>90</v>
      </c>
      <c r="I1211" t="s">
        <v>14</v>
      </c>
      <c r="J1211" t="s">
        <v>20650</v>
      </c>
      <c r="K1211">
        <v>0</v>
      </c>
      <c r="L1211" t="s">
        <v>20652</v>
      </c>
      <c r="M1211" t="s">
        <v>20652</v>
      </c>
      <c r="N1211">
        <v>0</v>
      </c>
      <c r="O1211">
        <v>8</v>
      </c>
      <c r="P1211" s="17">
        <v>46022</v>
      </c>
      <c r="Q1211" s="19">
        <v>0</v>
      </c>
      <c r="R1211" t="s">
        <v>24</v>
      </c>
      <c r="S1211" s="17">
        <v>45737</v>
      </c>
      <c r="U1211" s="29">
        <v>0</v>
      </c>
      <c r="V1211" s="29">
        <v>0</v>
      </c>
      <c r="W1211" s="29">
        <v>0</v>
      </c>
      <c r="X1211" s="29">
        <f t="shared" si="18"/>
        <v>1</v>
      </c>
      <c r="Y1211" s="33">
        <v>0</v>
      </c>
      <c r="Z1211" s="29">
        <v>0</v>
      </c>
      <c r="AA1211" s="29">
        <v>0</v>
      </c>
      <c r="AB1211" s="29">
        <v>0</v>
      </c>
      <c r="AC1211" s="33">
        <v>0</v>
      </c>
      <c r="AD1211" s="33">
        <v>192.06</v>
      </c>
      <c r="AE1211" s="29">
        <v>0</v>
      </c>
      <c r="AG1211" s="29">
        <v>0</v>
      </c>
      <c r="AH1211" s="29">
        <v>0</v>
      </c>
      <c r="AI1211" s="29">
        <v>0</v>
      </c>
      <c r="AJ1211" s="29">
        <v>0</v>
      </c>
      <c r="AK1211" s="29">
        <v>0</v>
      </c>
      <c r="AL1211" s="53">
        <v>1</v>
      </c>
      <c r="AM1211" s="29" t="s">
        <v>20651</v>
      </c>
      <c r="AN1211" s="29" t="s">
        <v>20651</v>
      </c>
      <c r="AO1211" s="29">
        <v>0</v>
      </c>
      <c r="AP1211" s="30">
        <v>0</v>
      </c>
      <c r="AQ1211" s="30">
        <v>0</v>
      </c>
    </row>
    <row r="1212" spans="1:43" x14ac:dyDescent="0.25">
      <c r="A1212" t="s">
        <v>20647</v>
      </c>
      <c r="B1212" t="s">
        <v>20652</v>
      </c>
      <c r="C1212" s="34">
        <v>10000064438294</v>
      </c>
      <c r="D1212">
        <v>9121697</v>
      </c>
      <c r="E1212" t="s">
        <v>20649</v>
      </c>
      <c r="F1212" t="s">
        <v>20651</v>
      </c>
      <c r="G1212" t="s">
        <v>89</v>
      </c>
      <c r="H1212" t="s">
        <v>90</v>
      </c>
      <c r="I1212" t="s">
        <v>10</v>
      </c>
      <c r="J1212" t="s">
        <v>20650</v>
      </c>
      <c r="K1212">
        <v>0</v>
      </c>
      <c r="L1212" t="s">
        <v>20652</v>
      </c>
      <c r="M1212" t="s">
        <v>20652</v>
      </c>
      <c r="N1212">
        <v>0</v>
      </c>
      <c r="O1212">
        <v>2</v>
      </c>
      <c r="P1212" s="17">
        <v>46022</v>
      </c>
      <c r="Q1212" s="19">
        <v>0</v>
      </c>
      <c r="R1212" t="s">
        <v>24</v>
      </c>
      <c r="S1212" s="17">
        <v>45737</v>
      </c>
      <c r="U1212" s="29">
        <v>0</v>
      </c>
      <c r="V1212" s="29">
        <v>0</v>
      </c>
      <c r="W1212" s="29">
        <v>0</v>
      </c>
      <c r="X1212" s="29">
        <f t="shared" si="18"/>
        <v>1</v>
      </c>
      <c r="Y1212" s="33">
        <v>0</v>
      </c>
      <c r="Z1212" s="29">
        <v>0</v>
      </c>
      <c r="AA1212" s="29">
        <v>0</v>
      </c>
      <c r="AB1212" s="29">
        <v>0</v>
      </c>
      <c r="AC1212" s="33">
        <v>0</v>
      </c>
      <c r="AD1212" s="33">
        <v>128.137</v>
      </c>
      <c r="AE1212" s="29">
        <v>0</v>
      </c>
      <c r="AG1212" s="29">
        <v>0</v>
      </c>
      <c r="AH1212" s="29">
        <v>0</v>
      </c>
      <c r="AI1212" s="29">
        <v>0</v>
      </c>
      <c r="AJ1212" s="29">
        <v>0</v>
      </c>
      <c r="AK1212" s="29">
        <v>0</v>
      </c>
      <c r="AL1212" s="53">
        <v>1</v>
      </c>
      <c r="AM1212" s="29" t="s">
        <v>20651</v>
      </c>
      <c r="AN1212" s="29" t="s">
        <v>20651</v>
      </c>
      <c r="AO1212" s="29">
        <v>0</v>
      </c>
      <c r="AP1212" s="30">
        <v>0</v>
      </c>
      <c r="AQ1212" s="30">
        <v>0</v>
      </c>
    </row>
    <row r="1213" spans="1:43" x14ac:dyDescent="0.25">
      <c r="A1213" t="s">
        <v>20647</v>
      </c>
      <c r="B1213" t="s">
        <v>20652</v>
      </c>
      <c r="C1213" s="34">
        <v>10000064438389</v>
      </c>
      <c r="D1213">
        <v>9121709</v>
      </c>
      <c r="E1213" t="s">
        <v>20649</v>
      </c>
      <c r="F1213" t="s">
        <v>20651</v>
      </c>
      <c r="G1213" t="s">
        <v>89</v>
      </c>
      <c r="H1213" t="s">
        <v>90</v>
      </c>
      <c r="I1213" t="s">
        <v>10</v>
      </c>
      <c r="J1213" t="s">
        <v>20650</v>
      </c>
      <c r="K1213">
        <v>0</v>
      </c>
      <c r="L1213" t="s">
        <v>20652</v>
      </c>
      <c r="M1213" t="s">
        <v>20652</v>
      </c>
      <c r="N1213">
        <v>0</v>
      </c>
      <c r="O1213">
        <v>72</v>
      </c>
      <c r="P1213" s="17">
        <v>46022</v>
      </c>
      <c r="Q1213" s="19">
        <v>0</v>
      </c>
      <c r="R1213" t="s">
        <v>24</v>
      </c>
      <c r="S1213" s="17">
        <v>45737</v>
      </c>
      <c r="U1213" s="29">
        <v>0</v>
      </c>
      <c r="V1213" s="29">
        <v>0</v>
      </c>
      <c r="W1213" s="29">
        <v>0</v>
      </c>
      <c r="X1213" s="29">
        <f t="shared" si="18"/>
        <v>1</v>
      </c>
      <c r="Y1213" s="33">
        <v>0</v>
      </c>
      <c r="Z1213" s="29">
        <v>0</v>
      </c>
      <c r="AA1213" s="29">
        <v>0</v>
      </c>
      <c r="AB1213" s="29">
        <v>0</v>
      </c>
      <c r="AC1213" s="33">
        <v>0</v>
      </c>
      <c r="AD1213" s="33">
        <v>299.05099999999999</v>
      </c>
      <c r="AE1213" s="29">
        <v>0</v>
      </c>
      <c r="AG1213" s="29">
        <v>0</v>
      </c>
      <c r="AH1213" s="29">
        <v>0</v>
      </c>
      <c r="AI1213" s="29">
        <v>0</v>
      </c>
      <c r="AJ1213" s="29">
        <v>0</v>
      </c>
      <c r="AK1213" s="29">
        <v>0</v>
      </c>
      <c r="AL1213" s="53">
        <v>1</v>
      </c>
      <c r="AM1213" s="29" t="s">
        <v>20651</v>
      </c>
      <c r="AN1213" s="29" t="s">
        <v>20651</v>
      </c>
      <c r="AO1213" s="29">
        <v>0</v>
      </c>
      <c r="AP1213" s="30">
        <v>0</v>
      </c>
      <c r="AQ1213" s="30">
        <v>0</v>
      </c>
    </row>
    <row r="1214" spans="1:43" x14ac:dyDescent="0.25">
      <c r="A1214" t="s">
        <v>20647</v>
      </c>
      <c r="B1214" t="s">
        <v>20652</v>
      </c>
      <c r="C1214" s="34">
        <v>10000064438401</v>
      </c>
      <c r="D1214">
        <v>3574903</v>
      </c>
      <c r="E1214" t="s">
        <v>20649</v>
      </c>
      <c r="F1214" t="s">
        <v>20651</v>
      </c>
      <c r="G1214" t="s">
        <v>89</v>
      </c>
      <c r="H1214" t="s">
        <v>90</v>
      </c>
      <c r="I1214" t="s">
        <v>10</v>
      </c>
      <c r="J1214" t="s">
        <v>20650</v>
      </c>
      <c r="K1214">
        <v>0</v>
      </c>
      <c r="L1214" t="s">
        <v>20652</v>
      </c>
      <c r="M1214" t="s">
        <v>20652</v>
      </c>
      <c r="N1214">
        <v>0</v>
      </c>
      <c r="O1214">
        <v>77</v>
      </c>
      <c r="P1214" s="17">
        <v>46022</v>
      </c>
      <c r="Q1214" s="19">
        <v>0</v>
      </c>
      <c r="R1214" t="s">
        <v>24</v>
      </c>
      <c r="S1214" s="17">
        <v>45737</v>
      </c>
      <c r="U1214" s="29">
        <v>0</v>
      </c>
      <c r="V1214" s="29">
        <v>0</v>
      </c>
      <c r="W1214" s="29">
        <v>0</v>
      </c>
      <c r="X1214" s="29">
        <f t="shared" si="18"/>
        <v>1</v>
      </c>
      <c r="Y1214" s="33">
        <v>0</v>
      </c>
      <c r="Z1214" s="29">
        <v>0</v>
      </c>
      <c r="AA1214" s="29">
        <v>0</v>
      </c>
      <c r="AB1214" s="29">
        <v>0</v>
      </c>
      <c r="AC1214" s="33">
        <v>0</v>
      </c>
      <c r="AD1214" s="33">
        <v>354.30220000000003</v>
      </c>
      <c r="AE1214" s="29">
        <v>0</v>
      </c>
      <c r="AG1214" s="29">
        <v>0</v>
      </c>
      <c r="AH1214" s="29">
        <v>0</v>
      </c>
      <c r="AI1214" s="29">
        <v>0</v>
      </c>
      <c r="AJ1214" s="29">
        <v>0</v>
      </c>
      <c r="AK1214" s="29">
        <v>0</v>
      </c>
      <c r="AL1214" s="53">
        <v>1</v>
      </c>
      <c r="AM1214" s="29" t="s">
        <v>20651</v>
      </c>
      <c r="AN1214" s="29" t="s">
        <v>20651</v>
      </c>
      <c r="AO1214" s="29">
        <v>0</v>
      </c>
      <c r="AP1214" s="30">
        <v>0</v>
      </c>
      <c r="AQ1214" s="30">
        <v>0</v>
      </c>
    </row>
    <row r="1215" spans="1:43" x14ac:dyDescent="0.25">
      <c r="A1215" t="s">
        <v>20647</v>
      </c>
      <c r="B1215" t="s">
        <v>20652</v>
      </c>
      <c r="C1215" s="34">
        <v>10000064438406</v>
      </c>
      <c r="D1215">
        <v>3574905</v>
      </c>
      <c r="E1215" t="s">
        <v>20649</v>
      </c>
      <c r="F1215" t="s">
        <v>20651</v>
      </c>
      <c r="G1215" t="s">
        <v>89</v>
      </c>
      <c r="H1215" t="s">
        <v>90</v>
      </c>
      <c r="I1215" t="s">
        <v>10</v>
      </c>
      <c r="J1215" t="s">
        <v>20650</v>
      </c>
      <c r="K1215">
        <v>0</v>
      </c>
      <c r="L1215" t="s">
        <v>20652</v>
      </c>
      <c r="M1215" t="s">
        <v>20652</v>
      </c>
      <c r="N1215">
        <v>0</v>
      </c>
      <c r="O1215">
        <v>9</v>
      </c>
      <c r="P1215" s="17">
        <v>46022</v>
      </c>
      <c r="Q1215" s="19">
        <v>0</v>
      </c>
      <c r="R1215" t="s">
        <v>24</v>
      </c>
      <c r="S1215" s="17">
        <v>45737</v>
      </c>
      <c r="U1215" s="29">
        <v>0</v>
      </c>
      <c r="V1215" s="29">
        <v>0</v>
      </c>
      <c r="W1215" s="29">
        <v>0</v>
      </c>
      <c r="X1215" s="29">
        <f t="shared" si="18"/>
        <v>1</v>
      </c>
      <c r="Y1215" s="33">
        <v>0</v>
      </c>
      <c r="Z1215" s="29">
        <v>0</v>
      </c>
      <c r="AA1215" s="29">
        <v>0</v>
      </c>
      <c r="AB1215" s="29">
        <v>0</v>
      </c>
      <c r="AC1215" s="33">
        <v>0</v>
      </c>
      <c r="AD1215" s="33">
        <v>35.967599999999997</v>
      </c>
      <c r="AE1215" s="29">
        <v>0</v>
      </c>
      <c r="AG1215" s="29">
        <v>0</v>
      </c>
      <c r="AH1215" s="29">
        <v>0</v>
      </c>
      <c r="AI1215" s="29">
        <v>0</v>
      </c>
      <c r="AJ1215" s="29">
        <v>0</v>
      </c>
      <c r="AK1215" s="29">
        <v>0</v>
      </c>
      <c r="AL1215" s="53">
        <v>1</v>
      </c>
      <c r="AM1215" s="29" t="s">
        <v>20651</v>
      </c>
      <c r="AN1215" s="29" t="s">
        <v>20651</v>
      </c>
      <c r="AO1215" s="29">
        <v>0</v>
      </c>
      <c r="AP1215" s="30">
        <v>0</v>
      </c>
      <c r="AQ1215" s="30">
        <v>0</v>
      </c>
    </row>
    <row r="1216" spans="1:43" x14ac:dyDescent="0.25">
      <c r="A1216" t="s">
        <v>20647</v>
      </c>
      <c r="B1216" t="s">
        <v>20652</v>
      </c>
      <c r="C1216" s="34">
        <v>10000064438407</v>
      </c>
      <c r="D1216">
        <v>9121717</v>
      </c>
      <c r="E1216" t="s">
        <v>20649</v>
      </c>
      <c r="F1216" t="s">
        <v>20651</v>
      </c>
      <c r="G1216" t="s">
        <v>89</v>
      </c>
      <c r="H1216" t="s">
        <v>90</v>
      </c>
      <c r="I1216" t="s">
        <v>10</v>
      </c>
      <c r="J1216" t="s">
        <v>20650</v>
      </c>
      <c r="K1216">
        <v>0</v>
      </c>
      <c r="L1216" t="s">
        <v>20652</v>
      </c>
      <c r="M1216" t="s">
        <v>20652</v>
      </c>
      <c r="N1216">
        <v>0</v>
      </c>
      <c r="O1216">
        <v>9</v>
      </c>
      <c r="P1216" s="17">
        <v>46022</v>
      </c>
      <c r="Q1216" s="19">
        <v>0</v>
      </c>
      <c r="R1216" t="s">
        <v>24</v>
      </c>
      <c r="S1216" s="17">
        <v>45737</v>
      </c>
      <c r="U1216" s="29">
        <v>0</v>
      </c>
      <c r="V1216" s="29">
        <v>0</v>
      </c>
      <c r="W1216" s="29">
        <v>0</v>
      </c>
      <c r="X1216" s="29">
        <f t="shared" si="18"/>
        <v>1</v>
      </c>
      <c r="Y1216" s="33">
        <v>0</v>
      </c>
      <c r="Z1216" s="29">
        <v>0</v>
      </c>
      <c r="AA1216" s="29">
        <v>0</v>
      </c>
      <c r="AB1216" s="29">
        <v>0</v>
      </c>
      <c r="AC1216" s="33">
        <v>0</v>
      </c>
      <c r="AD1216" s="33">
        <v>94.526499999999999</v>
      </c>
      <c r="AE1216" s="29">
        <v>0</v>
      </c>
      <c r="AG1216" s="29">
        <v>0</v>
      </c>
      <c r="AH1216" s="29">
        <v>0</v>
      </c>
      <c r="AI1216" s="29">
        <v>0</v>
      </c>
      <c r="AJ1216" s="29">
        <v>0</v>
      </c>
      <c r="AK1216" s="29">
        <v>0</v>
      </c>
      <c r="AL1216" s="53">
        <v>1</v>
      </c>
      <c r="AM1216" s="29" t="s">
        <v>20651</v>
      </c>
      <c r="AN1216" s="29" t="s">
        <v>20651</v>
      </c>
      <c r="AO1216" s="29">
        <v>0</v>
      </c>
      <c r="AP1216" s="30">
        <v>0</v>
      </c>
      <c r="AQ1216" s="30">
        <v>0</v>
      </c>
    </row>
    <row r="1217" spans="1:43" x14ac:dyDescent="0.25">
      <c r="A1217" t="s">
        <v>20647</v>
      </c>
      <c r="B1217" t="s">
        <v>20652</v>
      </c>
      <c r="C1217" s="34">
        <v>10000064438605</v>
      </c>
      <c r="D1217">
        <v>9121753</v>
      </c>
      <c r="E1217" t="s">
        <v>20649</v>
      </c>
      <c r="F1217" t="s">
        <v>20651</v>
      </c>
      <c r="G1217" t="s">
        <v>89</v>
      </c>
      <c r="H1217" t="s">
        <v>90</v>
      </c>
      <c r="I1217" t="s">
        <v>10</v>
      </c>
      <c r="J1217" t="s">
        <v>20650</v>
      </c>
      <c r="K1217">
        <v>0</v>
      </c>
      <c r="L1217" t="s">
        <v>20652</v>
      </c>
      <c r="M1217" t="s">
        <v>20652</v>
      </c>
      <c r="N1217">
        <v>0</v>
      </c>
      <c r="O1217">
        <v>9</v>
      </c>
      <c r="P1217" s="17">
        <v>46022</v>
      </c>
      <c r="Q1217" s="19">
        <v>0</v>
      </c>
      <c r="R1217" t="s">
        <v>24</v>
      </c>
      <c r="S1217" s="17">
        <v>45737</v>
      </c>
      <c r="U1217" s="29">
        <v>0</v>
      </c>
      <c r="V1217" s="29">
        <v>0</v>
      </c>
      <c r="W1217" s="29">
        <v>0</v>
      </c>
      <c r="X1217" s="29">
        <f t="shared" si="18"/>
        <v>2</v>
      </c>
      <c r="Y1217" s="33">
        <v>0</v>
      </c>
      <c r="Z1217" s="29">
        <v>0</v>
      </c>
      <c r="AA1217" s="29">
        <v>0</v>
      </c>
      <c r="AB1217" s="29">
        <v>0</v>
      </c>
      <c r="AC1217" s="33">
        <v>0</v>
      </c>
      <c r="AD1217" s="33">
        <v>104.07615</v>
      </c>
      <c r="AE1217" s="29">
        <v>0</v>
      </c>
      <c r="AG1217" s="29">
        <v>0</v>
      </c>
      <c r="AH1217" s="29">
        <v>0</v>
      </c>
      <c r="AI1217" s="29">
        <v>0</v>
      </c>
      <c r="AJ1217" s="29">
        <v>0</v>
      </c>
      <c r="AK1217" s="29">
        <v>0</v>
      </c>
      <c r="AL1217" s="53">
        <v>2</v>
      </c>
      <c r="AM1217" s="29" t="s">
        <v>20651</v>
      </c>
      <c r="AN1217" s="29" t="s">
        <v>20651</v>
      </c>
      <c r="AO1217" s="29">
        <v>0</v>
      </c>
      <c r="AP1217" s="30">
        <v>0</v>
      </c>
      <c r="AQ1217" s="30">
        <v>0</v>
      </c>
    </row>
    <row r="1218" spans="1:43" x14ac:dyDescent="0.25">
      <c r="A1218" t="s">
        <v>20647</v>
      </c>
      <c r="B1218" t="s">
        <v>20652</v>
      </c>
      <c r="C1218" s="34">
        <v>10000064438606</v>
      </c>
      <c r="D1218">
        <v>9121754</v>
      </c>
      <c r="E1218" t="s">
        <v>20649</v>
      </c>
      <c r="F1218" t="s">
        <v>20651</v>
      </c>
      <c r="G1218" t="s">
        <v>89</v>
      </c>
      <c r="H1218" t="s">
        <v>90</v>
      </c>
      <c r="I1218" t="s">
        <v>10</v>
      </c>
      <c r="J1218" t="s">
        <v>20650</v>
      </c>
      <c r="K1218">
        <v>0</v>
      </c>
      <c r="L1218" t="s">
        <v>20652</v>
      </c>
      <c r="M1218" t="s">
        <v>20652</v>
      </c>
      <c r="N1218">
        <v>0</v>
      </c>
      <c r="O1218">
        <v>10</v>
      </c>
      <c r="P1218" s="17">
        <v>46022</v>
      </c>
      <c r="Q1218" s="19">
        <v>0</v>
      </c>
      <c r="R1218" t="s">
        <v>24</v>
      </c>
      <c r="S1218" s="17">
        <v>45737</v>
      </c>
      <c r="U1218" s="29">
        <v>0</v>
      </c>
      <c r="V1218" s="29">
        <v>0</v>
      </c>
      <c r="W1218" s="29">
        <v>0</v>
      </c>
      <c r="X1218" s="29">
        <f t="shared" si="18"/>
        <v>2</v>
      </c>
      <c r="Y1218" s="33">
        <v>0</v>
      </c>
      <c r="Z1218" s="29">
        <v>0</v>
      </c>
      <c r="AA1218" s="29">
        <v>0</v>
      </c>
      <c r="AB1218" s="29">
        <v>0</v>
      </c>
      <c r="AC1218" s="33">
        <v>0</v>
      </c>
      <c r="AD1218" s="33">
        <v>104.07615</v>
      </c>
      <c r="AE1218" s="29">
        <v>0</v>
      </c>
      <c r="AG1218" s="29">
        <v>0</v>
      </c>
      <c r="AH1218" s="29">
        <v>0</v>
      </c>
      <c r="AI1218" s="29">
        <v>0</v>
      </c>
      <c r="AJ1218" s="29">
        <v>0</v>
      </c>
      <c r="AK1218" s="29">
        <v>0</v>
      </c>
      <c r="AL1218" s="53">
        <v>2</v>
      </c>
      <c r="AM1218" s="29" t="s">
        <v>20651</v>
      </c>
      <c r="AN1218" s="29" t="s">
        <v>20651</v>
      </c>
      <c r="AO1218" s="29">
        <v>0</v>
      </c>
      <c r="AP1218" s="30">
        <v>0</v>
      </c>
      <c r="AQ1218" s="30">
        <v>0</v>
      </c>
    </row>
    <row r="1219" spans="1:43" x14ac:dyDescent="0.25">
      <c r="A1219" t="s">
        <v>20647</v>
      </c>
      <c r="B1219" t="s">
        <v>20652</v>
      </c>
      <c r="C1219" s="34">
        <v>10000064438768</v>
      </c>
      <c r="D1219">
        <v>3574918</v>
      </c>
      <c r="E1219" t="s">
        <v>20649</v>
      </c>
      <c r="F1219" t="s">
        <v>20651</v>
      </c>
      <c r="G1219" t="s">
        <v>89</v>
      </c>
      <c r="H1219" t="s">
        <v>90</v>
      </c>
      <c r="I1219" t="s">
        <v>10</v>
      </c>
      <c r="J1219" t="s">
        <v>20650</v>
      </c>
      <c r="K1219">
        <v>0</v>
      </c>
      <c r="L1219" t="s">
        <v>20652</v>
      </c>
      <c r="M1219" t="s">
        <v>20652</v>
      </c>
      <c r="N1219">
        <v>0</v>
      </c>
      <c r="O1219">
        <v>72</v>
      </c>
      <c r="P1219" s="17">
        <v>46022</v>
      </c>
      <c r="Q1219" s="19">
        <v>0</v>
      </c>
      <c r="R1219" t="s">
        <v>24</v>
      </c>
      <c r="S1219" s="17">
        <v>45737</v>
      </c>
      <c r="U1219" s="29">
        <v>0</v>
      </c>
      <c r="V1219" s="29">
        <v>0</v>
      </c>
      <c r="W1219" s="29">
        <v>0</v>
      </c>
      <c r="X1219" s="29">
        <f t="shared" ref="X1219:X1282" si="19">AL1219</f>
        <v>1</v>
      </c>
      <c r="Y1219" s="33">
        <v>0</v>
      </c>
      <c r="Z1219" s="29">
        <v>0</v>
      </c>
      <c r="AA1219" s="29">
        <v>0</v>
      </c>
      <c r="AB1219" s="29">
        <v>0</v>
      </c>
      <c r="AC1219" s="33">
        <v>0</v>
      </c>
      <c r="AD1219" s="33">
        <v>220.83019999999999</v>
      </c>
      <c r="AE1219" s="29">
        <v>0</v>
      </c>
      <c r="AG1219" s="29">
        <v>0</v>
      </c>
      <c r="AH1219" s="29">
        <v>0</v>
      </c>
      <c r="AI1219" s="29">
        <v>0</v>
      </c>
      <c r="AJ1219" s="29">
        <v>0</v>
      </c>
      <c r="AK1219" s="29">
        <v>0</v>
      </c>
      <c r="AL1219" s="53">
        <v>1</v>
      </c>
      <c r="AM1219" s="29" t="s">
        <v>20651</v>
      </c>
      <c r="AN1219" s="29" t="s">
        <v>20651</v>
      </c>
      <c r="AO1219" s="29">
        <v>0</v>
      </c>
      <c r="AP1219" s="30">
        <v>0</v>
      </c>
      <c r="AQ1219" s="30">
        <v>0</v>
      </c>
    </row>
    <row r="1220" spans="1:43" x14ac:dyDescent="0.25">
      <c r="A1220" t="s">
        <v>20647</v>
      </c>
      <c r="B1220" t="s">
        <v>20652</v>
      </c>
      <c r="C1220" s="34">
        <v>10000064438776</v>
      </c>
      <c r="D1220">
        <v>3574913</v>
      </c>
      <c r="E1220" t="s">
        <v>20649</v>
      </c>
      <c r="F1220" t="s">
        <v>20651</v>
      </c>
      <c r="G1220" t="s">
        <v>89</v>
      </c>
      <c r="H1220" t="s">
        <v>90</v>
      </c>
      <c r="I1220" t="s">
        <v>10</v>
      </c>
      <c r="J1220" t="s">
        <v>20650</v>
      </c>
      <c r="K1220">
        <v>0</v>
      </c>
      <c r="L1220" t="s">
        <v>20652</v>
      </c>
      <c r="M1220" t="s">
        <v>20652</v>
      </c>
      <c r="N1220">
        <v>0</v>
      </c>
      <c r="O1220">
        <v>24</v>
      </c>
      <c r="P1220" s="17">
        <v>46022</v>
      </c>
      <c r="Q1220" s="19">
        <v>0</v>
      </c>
      <c r="R1220" t="s">
        <v>24</v>
      </c>
      <c r="S1220" s="17">
        <v>45737</v>
      </c>
      <c r="U1220" s="29">
        <v>0</v>
      </c>
      <c r="V1220" s="29">
        <v>0</v>
      </c>
      <c r="W1220" s="29">
        <v>0</v>
      </c>
      <c r="X1220" s="29">
        <f t="shared" si="19"/>
        <v>2</v>
      </c>
      <c r="Y1220" s="33">
        <v>0</v>
      </c>
      <c r="Z1220" s="29">
        <v>0</v>
      </c>
      <c r="AA1220" s="29">
        <v>0</v>
      </c>
      <c r="AB1220" s="29">
        <v>0</v>
      </c>
      <c r="AC1220" s="33">
        <v>0</v>
      </c>
      <c r="AD1220" s="33">
        <v>100.58414999999999</v>
      </c>
      <c r="AE1220" s="29">
        <v>0</v>
      </c>
      <c r="AG1220" s="29">
        <v>0</v>
      </c>
      <c r="AH1220" s="29">
        <v>0</v>
      </c>
      <c r="AI1220" s="29">
        <v>0</v>
      </c>
      <c r="AJ1220" s="29">
        <v>0</v>
      </c>
      <c r="AK1220" s="29">
        <v>0</v>
      </c>
      <c r="AL1220" s="53">
        <v>2</v>
      </c>
      <c r="AM1220" s="29" t="s">
        <v>20651</v>
      </c>
      <c r="AN1220" s="29" t="s">
        <v>20651</v>
      </c>
      <c r="AO1220" s="29">
        <v>0</v>
      </c>
      <c r="AP1220" s="30">
        <v>0</v>
      </c>
      <c r="AQ1220" s="30">
        <v>0</v>
      </c>
    </row>
    <row r="1221" spans="1:43" x14ac:dyDescent="0.25">
      <c r="A1221" t="s">
        <v>20647</v>
      </c>
      <c r="B1221" t="s">
        <v>20652</v>
      </c>
      <c r="C1221" s="34">
        <v>10000064438843</v>
      </c>
      <c r="D1221">
        <v>9121768</v>
      </c>
      <c r="E1221" t="s">
        <v>20649</v>
      </c>
      <c r="F1221" t="s">
        <v>20651</v>
      </c>
      <c r="G1221" t="s">
        <v>89</v>
      </c>
      <c r="H1221" t="s">
        <v>90</v>
      </c>
      <c r="I1221" t="s">
        <v>10</v>
      </c>
      <c r="J1221" t="s">
        <v>20650</v>
      </c>
      <c r="K1221">
        <v>0</v>
      </c>
      <c r="L1221" t="s">
        <v>20652</v>
      </c>
      <c r="M1221" t="s">
        <v>20652</v>
      </c>
      <c r="N1221">
        <v>0</v>
      </c>
      <c r="O1221">
        <v>23</v>
      </c>
      <c r="P1221" s="17">
        <v>46022</v>
      </c>
      <c r="Q1221" s="19">
        <v>0</v>
      </c>
      <c r="R1221" t="s">
        <v>24</v>
      </c>
      <c r="S1221" s="17">
        <v>45737</v>
      </c>
      <c r="U1221" s="29">
        <v>0</v>
      </c>
      <c r="V1221" s="29">
        <v>0</v>
      </c>
      <c r="W1221" s="29">
        <v>0</v>
      </c>
      <c r="X1221" s="29">
        <f t="shared" si="19"/>
        <v>2</v>
      </c>
      <c r="Y1221" s="33">
        <v>0</v>
      </c>
      <c r="Z1221" s="29">
        <v>0</v>
      </c>
      <c r="AA1221" s="29">
        <v>0</v>
      </c>
      <c r="AB1221" s="29">
        <v>0</v>
      </c>
      <c r="AC1221" s="33">
        <v>0</v>
      </c>
      <c r="AD1221" s="33">
        <v>55.22209999999999</v>
      </c>
      <c r="AE1221" s="29">
        <v>0</v>
      </c>
      <c r="AG1221" s="29">
        <v>0</v>
      </c>
      <c r="AH1221" s="29">
        <v>0</v>
      </c>
      <c r="AI1221" s="29">
        <v>0</v>
      </c>
      <c r="AJ1221" s="29">
        <v>0</v>
      </c>
      <c r="AK1221" s="29">
        <v>0</v>
      </c>
      <c r="AL1221" s="53">
        <v>2</v>
      </c>
      <c r="AM1221" s="29" t="s">
        <v>20651</v>
      </c>
      <c r="AN1221" s="29" t="s">
        <v>20651</v>
      </c>
      <c r="AO1221" s="29">
        <v>0</v>
      </c>
      <c r="AP1221" s="30">
        <v>0</v>
      </c>
      <c r="AQ1221" s="30">
        <v>0</v>
      </c>
    </row>
    <row r="1222" spans="1:43" x14ac:dyDescent="0.25">
      <c r="A1222" t="s">
        <v>20647</v>
      </c>
      <c r="B1222" t="s">
        <v>20652</v>
      </c>
      <c r="C1222" s="34">
        <v>10000064438863</v>
      </c>
      <c r="D1222">
        <v>3574927</v>
      </c>
      <c r="E1222" t="s">
        <v>20649</v>
      </c>
      <c r="F1222" t="s">
        <v>20651</v>
      </c>
      <c r="G1222" t="s">
        <v>89</v>
      </c>
      <c r="H1222" t="s">
        <v>90</v>
      </c>
      <c r="I1222" t="s">
        <v>14</v>
      </c>
      <c r="J1222" t="s">
        <v>20650</v>
      </c>
      <c r="K1222">
        <v>0</v>
      </c>
      <c r="L1222" t="s">
        <v>20652</v>
      </c>
      <c r="M1222" t="s">
        <v>20652</v>
      </c>
      <c r="N1222">
        <v>0</v>
      </c>
      <c r="O1222">
        <v>39</v>
      </c>
      <c r="P1222" s="17">
        <v>46022</v>
      </c>
      <c r="Q1222" s="19">
        <v>0</v>
      </c>
      <c r="R1222" t="s">
        <v>24</v>
      </c>
      <c r="S1222" s="17">
        <v>45737</v>
      </c>
      <c r="U1222" s="29">
        <v>0</v>
      </c>
      <c r="V1222" s="29">
        <v>0</v>
      </c>
      <c r="W1222" s="29">
        <v>0</v>
      </c>
      <c r="X1222" s="29">
        <f t="shared" si="19"/>
        <v>1</v>
      </c>
      <c r="Y1222" s="33">
        <v>0</v>
      </c>
      <c r="Z1222" s="29">
        <v>0</v>
      </c>
      <c r="AA1222" s="29">
        <v>0</v>
      </c>
      <c r="AB1222" s="29">
        <v>0</v>
      </c>
      <c r="AC1222" s="33">
        <v>0</v>
      </c>
      <c r="AD1222" s="33">
        <v>110.4151</v>
      </c>
      <c r="AE1222" s="29">
        <v>0</v>
      </c>
      <c r="AG1222" s="29">
        <v>0</v>
      </c>
      <c r="AH1222" s="29">
        <v>0</v>
      </c>
      <c r="AI1222" s="29">
        <v>0</v>
      </c>
      <c r="AJ1222" s="29">
        <v>0</v>
      </c>
      <c r="AK1222" s="29">
        <v>0</v>
      </c>
      <c r="AL1222" s="53">
        <v>1</v>
      </c>
      <c r="AM1222" s="29" t="s">
        <v>20651</v>
      </c>
      <c r="AN1222" s="29" t="s">
        <v>20651</v>
      </c>
      <c r="AO1222" s="29">
        <v>0</v>
      </c>
      <c r="AP1222" s="30">
        <v>0</v>
      </c>
      <c r="AQ1222" s="30">
        <v>0</v>
      </c>
    </row>
    <row r="1223" spans="1:43" x14ac:dyDescent="0.25">
      <c r="A1223" t="s">
        <v>20647</v>
      </c>
      <c r="B1223" t="s">
        <v>20652</v>
      </c>
      <c r="C1223" s="34">
        <v>10000064438878</v>
      </c>
      <c r="D1223">
        <v>9121792</v>
      </c>
      <c r="E1223" t="s">
        <v>20649</v>
      </c>
      <c r="F1223" t="s">
        <v>20651</v>
      </c>
      <c r="G1223" t="s">
        <v>89</v>
      </c>
      <c r="H1223" t="s">
        <v>90</v>
      </c>
      <c r="I1223" t="s">
        <v>10</v>
      </c>
      <c r="J1223" t="s">
        <v>20650</v>
      </c>
      <c r="K1223">
        <v>0</v>
      </c>
      <c r="L1223" t="s">
        <v>20652</v>
      </c>
      <c r="M1223" t="s">
        <v>20652</v>
      </c>
      <c r="N1223">
        <v>0</v>
      </c>
      <c r="O1223">
        <v>32</v>
      </c>
      <c r="P1223" s="17">
        <v>46022</v>
      </c>
      <c r="Q1223" s="19">
        <v>0</v>
      </c>
      <c r="R1223" t="s">
        <v>24</v>
      </c>
      <c r="S1223" s="17">
        <v>45737</v>
      </c>
      <c r="U1223" s="29">
        <v>0</v>
      </c>
      <c r="V1223" s="29">
        <v>0</v>
      </c>
      <c r="W1223" s="29">
        <v>0</v>
      </c>
      <c r="X1223" s="29">
        <f t="shared" si="19"/>
        <v>2</v>
      </c>
      <c r="Y1223" s="33">
        <v>0</v>
      </c>
      <c r="Z1223" s="29">
        <v>0</v>
      </c>
      <c r="AA1223" s="29">
        <v>0</v>
      </c>
      <c r="AB1223" s="29">
        <v>0</v>
      </c>
      <c r="AC1223" s="33">
        <v>0</v>
      </c>
      <c r="AD1223" s="33">
        <v>103.89185000000001</v>
      </c>
      <c r="AE1223" s="29">
        <v>0</v>
      </c>
      <c r="AG1223" s="29">
        <v>0</v>
      </c>
      <c r="AH1223" s="29">
        <v>0</v>
      </c>
      <c r="AI1223" s="29">
        <v>0</v>
      </c>
      <c r="AJ1223" s="29">
        <v>0</v>
      </c>
      <c r="AK1223" s="29">
        <v>0</v>
      </c>
      <c r="AL1223" s="53">
        <v>2</v>
      </c>
      <c r="AM1223" s="29" t="s">
        <v>20651</v>
      </c>
      <c r="AN1223" s="29" t="s">
        <v>20651</v>
      </c>
      <c r="AO1223" s="29">
        <v>0</v>
      </c>
      <c r="AP1223" s="30">
        <v>0</v>
      </c>
      <c r="AQ1223" s="30">
        <v>0</v>
      </c>
    </row>
    <row r="1224" spans="1:43" x14ac:dyDescent="0.25">
      <c r="A1224" t="s">
        <v>20647</v>
      </c>
      <c r="B1224" t="s">
        <v>20652</v>
      </c>
      <c r="C1224" s="34">
        <v>10000064438879</v>
      </c>
      <c r="D1224">
        <v>9121770</v>
      </c>
      <c r="E1224" t="s">
        <v>20649</v>
      </c>
      <c r="F1224" t="s">
        <v>20651</v>
      </c>
      <c r="G1224" t="s">
        <v>89</v>
      </c>
      <c r="H1224" t="s">
        <v>90</v>
      </c>
      <c r="I1224" t="s">
        <v>10</v>
      </c>
      <c r="J1224" t="s">
        <v>20650</v>
      </c>
      <c r="K1224">
        <v>0</v>
      </c>
      <c r="L1224" t="s">
        <v>20652</v>
      </c>
      <c r="M1224" t="s">
        <v>20652</v>
      </c>
      <c r="N1224">
        <v>0</v>
      </c>
      <c r="O1224">
        <v>9</v>
      </c>
      <c r="P1224" s="17">
        <v>46022</v>
      </c>
      <c r="Q1224" s="19">
        <v>0</v>
      </c>
      <c r="R1224" t="s">
        <v>24</v>
      </c>
      <c r="S1224" s="17">
        <v>45737</v>
      </c>
      <c r="U1224" s="29">
        <v>0</v>
      </c>
      <c r="V1224" s="29">
        <v>0</v>
      </c>
      <c r="W1224" s="29">
        <v>0</v>
      </c>
      <c r="X1224" s="29">
        <f t="shared" si="19"/>
        <v>2</v>
      </c>
      <c r="Y1224" s="33">
        <v>0</v>
      </c>
      <c r="Z1224" s="29">
        <v>0</v>
      </c>
      <c r="AA1224" s="29">
        <v>0</v>
      </c>
      <c r="AB1224" s="29">
        <v>0</v>
      </c>
      <c r="AC1224" s="33">
        <v>0</v>
      </c>
      <c r="AD1224" s="33">
        <v>103.87730000000001</v>
      </c>
      <c r="AE1224" s="29">
        <v>0</v>
      </c>
      <c r="AG1224" s="29">
        <v>0</v>
      </c>
      <c r="AH1224" s="29">
        <v>0</v>
      </c>
      <c r="AI1224" s="29">
        <v>0</v>
      </c>
      <c r="AJ1224" s="29">
        <v>0</v>
      </c>
      <c r="AK1224" s="29">
        <v>0</v>
      </c>
      <c r="AL1224" s="53">
        <v>2</v>
      </c>
      <c r="AM1224" s="29" t="s">
        <v>20651</v>
      </c>
      <c r="AN1224" s="29" t="s">
        <v>20651</v>
      </c>
      <c r="AO1224" s="29">
        <v>0</v>
      </c>
      <c r="AP1224" s="30">
        <v>0</v>
      </c>
      <c r="AQ1224" s="30">
        <v>0</v>
      </c>
    </row>
    <row r="1225" spans="1:43" x14ac:dyDescent="0.25">
      <c r="A1225" t="s">
        <v>20647</v>
      </c>
      <c r="B1225" t="s">
        <v>20652</v>
      </c>
      <c r="C1225" s="34">
        <v>10000064438880</v>
      </c>
      <c r="D1225">
        <v>9121769</v>
      </c>
      <c r="E1225" t="s">
        <v>20649</v>
      </c>
      <c r="F1225" t="s">
        <v>20651</v>
      </c>
      <c r="G1225" t="s">
        <v>89</v>
      </c>
      <c r="H1225" t="s">
        <v>90</v>
      </c>
      <c r="I1225" t="s">
        <v>10</v>
      </c>
      <c r="J1225" t="s">
        <v>20650</v>
      </c>
      <c r="K1225">
        <v>0</v>
      </c>
      <c r="L1225" t="s">
        <v>20652</v>
      </c>
      <c r="M1225" t="s">
        <v>20652</v>
      </c>
      <c r="N1225">
        <v>0</v>
      </c>
      <c r="O1225">
        <v>10</v>
      </c>
      <c r="P1225" s="17">
        <v>46022</v>
      </c>
      <c r="Q1225" s="19">
        <v>0</v>
      </c>
      <c r="R1225" t="s">
        <v>24</v>
      </c>
      <c r="S1225" s="17">
        <v>45737</v>
      </c>
      <c r="U1225" s="29">
        <v>0</v>
      </c>
      <c r="V1225" s="29">
        <v>0</v>
      </c>
      <c r="W1225" s="29">
        <v>0</v>
      </c>
      <c r="X1225" s="29">
        <f t="shared" si="19"/>
        <v>2</v>
      </c>
      <c r="Y1225" s="33">
        <v>0</v>
      </c>
      <c r="Z1225" s="29">
        <v>0</v>
      </c>
      <c r="AA1225" s="29">
        <v>0</v>
      </c>
      <c r="AB1225" s="29">
        <v>0</v>
      </c>
      <c r="AC1225" s="33">
        <v>0</v>
      </c>
      <c r="AD1225" s="33">
        <v>103.87730000000001</v>
      </c>
      <c r="AE1225" s="29">
        <v>0</v>
      </c>
      <c r="AG1225" s="29">
        <v>0</v>
      </c>
      <c r="AH1225" s="29">
        <v>0</v>
      </c>
      <c r="AI1225" s="29">
        <v>0</v>
      </c>
      <c r="AJ1225" s="29">
        <v>0</v>
      </c>
      <c r="AK1225" s="29">
        <v>0</v>
      </c>
      <c r="AL1225" s="53">
        <v>2</v>
      </c>
      <c r="AM1225" s="29" t="s">
        <v>20651</v>
      </c>
      <c r="AN1225" s="29" t="s">
        <v>20651</v>
      </c>
      <c r="AO1225" s="29">
        <v>0</v>
      </c>
      <c r="AP1225" s="30">
        <v>0</v>
      </c>
      <c r="AQ1225" s="30">
        <v>0</v>
      </c>
    </row>
    <row r="1226" spans="1:43" x14ac:dyDescent="0.25">
      <c r="A1226" t="s">
        <v>20647</v>
      </c>
      <c r="B1226" t="s">
        <v>20652</v>
      </c>
      <c r="C1226" s="34">
        <v>10000064438914</v>
      </c>
      <c r="D1226">
        <v>9121774</v>
      </c>
      <c r="E1226" t="s">
        <v>20649</v>
      </c>
      <c r="F1226" t="s">
        <v>20651</v>
      </c>
      <c r="G1226" t="s">
        <v>89</v>
      </c>
      <c r="H1226" t="s">
        <v>90</v>
      </c>
      <c r="I1226" t="s">
        <v>10</v>
      </c>
      <c r="J1226" t="s">
        <v>20650</v>
      </c>
      <c r="K1226">
        <v>0</v>
      </c>
      <c r="L1226" t="s">
        <v>20652</v>
      </c>
      <c r="M1226" t="s">
        <v>20652</v>
      </c>
      <c r="N1226">
        <v>0</v>
      </c>
      <c r="O1226">
        <v>73</v>
      </c>
      <c r="P1226" s="17">
        <v>46022</v>
      </c>
      <c r="Q1226" s="19">
        <v>0</v>
      </c>
      <c r="R1226" t="s">
        <v>24</v>
      </c>
      <c r="S1226" s="17">
        <v>45737</v>
      </c>
      <c r="U1226" s="29">
        <v>0</v>
      </c>
      <c r="V1226" s="29">
        <v>0</v>
      </c>
      <c r="W1226" s="29">
        <v>0</v>
      </c>
      <c r="X1226" s="29">
        <f t="shared" si="19"/>
        <v>2</v>
      </c>
      <c r="Y1226" s="33">
        <v>0</v>
      </c>
      <c r="Z1226" s="29">
        <v>0</v>
      </c>
      <c r="AA1226" s="29">
        <v>0</v>
      </c>
      <c r="AB1226" s="29">
        <v>0</v>
      </c>
      <c r="AC1226" s="33">
        <v>0</v>
      </c>
      <c r="AD1226" s="33">
        <v>165.6275</v>
      </c>
      <c r="AE1226" s="29">
        <v>0</v>
      </c>
      <c r="AG1226" s="29">
        <v>0</v>
      </c>
      <c r="AH1226" s="29">
        <v>0</v>
      </c>
      <c r="AI1226" s="29">
        <v>0</v>
      </c>
      <c r="AJ1226" s="29">
        <v>0</v>
      </c>
      <c r="AK1226" s="29">
        <v>0</v>
      </c>
      <c r="AL1226" s="53">
        <v>2</v>
      </c>
      <c r="AM1226" s="29" t="s">
        <v>20651</v>
      </c>
      <c r="AN1226" s="29" t="s">
        <v>20651</v>
      </c>
      <c r="AO1226" s="29">
        <v>0</v>
      </c>
      <c r="AP1226" s="30">
        <v>0</v>
      </c>
      <c r="AQ1226" s="30">
        <v>0</v>
      </c>
    </row>
    <row r="1227" spans="1:43" x14ac:dyDescent="0.25">
      <c r="A1227" t="s">
        <v>20647</v>
      </c>
      <c r="B1227" t="s">
        <v>20652</v>
      </c>
      <c r="C1227" s="34">
        <v>10000064438921</v>
      </c>
      <c r="D1227">
        <v>3574928</v>
      </c>
      <c r="E1227" t="s">
        <v>20649</v>
      </c>
      <c r="F1227" t="s">
        <v>20651</v>
      </c>
      <c r="G1227" t="s">
        <v>89</v>
      </c>
      <c r="H1227" t="s">
        <v>90</v>
      </c>
      <c r="I1227" t="s">
        <v>10</v>
      </c>
      <c r="J1227" t="s">
        <v>20650</v>
      </c>
      <c r="K1227">
        <v>0</v>
      </c>
      <c r="L1227" t="s">
        <v>20652</v>
      </c>
      <c r="M1227" t="s">
        <v>20652</v>
      </c>
      <c r="N1227">
        <v>0</v>
      </c>
      <c r="O1227">
        <v>77</v>
      </c>
      <c r="P1227" s="17">
        <v>46022</v>
      </c>
      <c r="Q1227" s="19">
        <v>0</v>
      </c>
      <c r="R1227" t="s">
        <v>24</v>
      </c>
      <c r="S1227" s="17">
        <v>45737</v>
      </c>
      <c r="U1227" s="29">
        <v>0</v>
      </c>
      <c r="V1227" s="29">
        <v>0</v>
      </c>
      <c r="W1227" s="29">
        <v>0</v>
      </c>
      <c r="X1227" s="29">
        <f t="shared" si="19"/>
        <v>1</v>
      </c>
      <c r="Y1227" s="33">
        <v>0</v>
      </c>
      <c r="Z1227" s="29">
        <v>0</v>
      </c>
      <c r="AA1227" s="29">
        <v>0</v>
      </c>
      <c r="AB1227" s="29">
        <v>0</v>
      </c>
      <c r="AC1227" s="33">
        <v>0</v>
      </c>
      <c r="AD1227" s="33">
        <v>330.44019999999995</v>
      </c>
      <c r="AE1227" s="29">
        <v>0</v>
      </c>
      <c r="AG1227" s="29">
        <v>0</v>
      </c>
      <c r="AH1227" s="29">
        <v>0</v>
      </c>
      <c r="AI1227" s="29">
        <v>0</v>
      </c>
      <c r="AJ1227" s="29">
        <v>0</v>
      </c>
      <c r="AK1227" s="29">
        <v>0</v>
      </c>
      <c r="AL1227" s="53">
        <v>1</v>
      </c>
      <c r="AM1227" s="29" t="s">
        <v>20651</v>
      </c>
      <c r="AN1227" s="29" t="s">
        <v>20651</v>
      </c>
      <c r="AO1227" s="29">
        <v>0</v>
      </c>
      <c r="AP1227" s="30">
        <v>0</v>
      </c>
      <c r="AQ1227" s="30">
        <v>0</v>
      </c>
    </row>
    <row r="1228" spans="1:43" x14ac:dyDescent="0.25">
      <c r="A1228" t="s">
        <v>20647</v>
      </c>
      <c r="B1228" t="s">
        <v>20652</v>
      </c>
      <c r="C1228" s="34">
        <v>10000064439132</v>
      </c>
      <c r="D1228">
        <v>3574939</v>
      </c>
      <c r="E1228" t="s">
        <v>20649</v>
      </c>
      <c r="F1228" t="s">
        <v>20651</v>
      </c>
      <c r="G1228" t="s">
        <v>89</v>
      </c>
      <c r="H1228" t="s">
        <v>90</v>
      </c>
      <c r="I1228" t="s">
        <v>14</v>
      </c>
      <c r="J1228" t="s">
        <v>20650</v>
      </c>
      <c r="K1228">
        <v>0</v>
      </c>
      <c r="L1228" t="s">
        <v>20652</v>
      </c>
      <c r="M1228" t="s">
        <v>20652</v>
      </c>
      <c r="N1228">
        <v>0</v>
      </c>
      <c r="O1228">
        <v>28</v>
      </c>
      <c r="P1228" s="17">
        <v>46022</v>
      </c>
      <c r="Q1228" s="19">
        <v>0</v>
      </c>
      <c r="R1228" t="s">
        <v>24</v>
      </c>
      <c r="S1228" s="17">
        <v>45737</v>
      </c>
      <c r="U1228" s="29">
        <v>0</v>
      </c>
      <c r="V1228" s="29">
        <v>0</v>
      </c>
      <c r="W1228" s="29">
        <v>0</v>
      </c>
      <c r="X1228" s="29">
        <f t="shared" si="19"/>
        <v>1</v>
      </c>
      <c r="Y1228" s="33">
        <v>0</v>
      </c>
      <c r="Z1228" s="29">
        <v>0</v>
      </c>
      <c r="AA1228" s="29">
        <v>0</v>
      </c>
      <c r="AB1228" s="29">
        <v>0</v>
      </c>
      <c r="AC1228" s="33">
        <v>0</v>
      </c>
      <c r="AD1228" s="33">
        <v>143.16230000000002</v>
      </c>
      <c r="AE1228" s="29">
        <v>0</v>
      </c>
      <c r="AG1228" s="29">
        <v>0</v>
      </c>
      <c r="AH1228" s="29">
        <v>0</v>
      </c>
      <c r="AI1228" s="29">
        <v>0</v>
      </c>
      <c r="AJ1228" s="29">
        <v>0</v>
      </c>
      <c r="AK1228" s="29">
        <v>0</v>
      </c>
      <c r="AL1228" s="53">
        <v>1</v>
      </c>
      <c r="AM1228" s="29" t="s">
        <v>20651</v>
      </c>
      <c r="AN1228" s="29" t="s">
        <v>20651</v>
      </c>
      <c r="AO1228" s="29">
        <v>0</v>
      </c>
      <c r="AP1228" s="30">
        <v>0</v>
      </c>
      <c r="AQ1228" s="30">
        <v>0</v>
      </c>
    </row>
    <row r="1229" spans="1:43" x14ac:dyDescent="0.25">
      <c r="A1229" t="s">
        <v>20647</v>
      </c>
      <c r="B1229" t="s">
        <v>20652</v>
      </c>
      <c r="C1229" s="34">
        <v>10000064439199</v>
      </c>
      <c r="D1229">
        <v>3574944</v>
      </c>
      <c r="E1229" t="s">
        <v>20649</v>
      </c>
      <c r="F1229" t="s">
        <v>20651</v>
      </c>
      <c r="G1229" t="s">
        <v>89</v>
      </c>
      <c r="H1229" t="s">
        <v>90</v>
      </c>
      <c r="I1229" t="s">
        <v>10</v>
      </c>
      <c r="J1229" t="s">
        <v>20650</v>
      </c>
      <c r="K1229">
        <v>0</v>
      </c>
      <c r="L1229" t="s">
        <v>20652</v>
      </c>
      <c r="M1229" t="s">
        <v>20652</v>
      </c>
      <c r="N1229">
        <v>0</v>
      </c>
      <c r="O1229">
        <v>21</v>
      </c>
      <c r="P1229" s="17">
        <v>46022</v>
      </c>
      <c r="Q1229" s="19">
        <v>0</v>
      </c>
      <c r="R1229" t="s">
        <v>24</v>
      </c>
      <c r="S1229" s="17">
        <v>45737</v>
      </c>
      <c r="U1229" s="29">
        <v>0</v>
      </c>
      <c r="V1229" s="29">
        <v>0</v>
      </c>
      <c r="W1229" s="29">
        <v>0</v>
      </c>
      <c r="X1229" s="29">
        <f t="shared" si="19"/>
        <v>2</v>
      </c>
      <c r="Y1229" s="33">
        <v>0</v>
      </c>
      <c r="Z1229" s="29">
        <v>0</v>
      </c>
      <c r="AA1229" s="29">
        <v>0</v>
      </c>
      <c r="AB1229" s="29">
        <v>0</v>
      </c>
      <c r="AC1229" s="33">
        <v>0</v>
      </c>
      <c r="AD1229" s="33">
        <v>62.235199999999999</v>
      </c>
      <c r="AE1229" s="29">
        <v>0</v>
      </c>
      <c r="AG1229" s="29">
        <v>0</v>
      </c>
      <c r="AH1229" s="29">
        <v>0</v>
      </c>
      <c r="AI1229" s="29">
        <v>0</v>
      </c>
      <c r="AJ1229" s="29">
        <v>0</v>
      </c>
      <c r="AK1229" s="29">
        <v>0</v>
      </c>
      <c r="AL1229" s="53">
        <v>2</v>
      </c>
      <c r="AM1229" s="29" t="s">
        <v>20651</v>
      </c>
      <c r="AN1229" s="29" t="s">
        <v>20651</v>
      </c>
      <c r="AO1229" s="29">
        <v>0</v>
      </c>
      <c r="AP1229" s="30">
        <v>0</v>
      </c>
      <c r="AQ1229" s="30">
        <v>0</v>
      </c>
    </row>
    <row r="1230" spans="1:43" x14ac:dyDescent="0.25">
      <c r="A1230" t="s">
        <v>20647</v>
      </c>
      <c r="B1230" t="s">
        <v>20652</v>
      </c>
      <c r="C1230" s="34">
        <v>10000064439222</v>
      </c>
      <c r="D1230">
        <v>9121809</v>
      </c>
      <c r="E1230" t="s">
        <v>20649</v>
      </c>
      <c r="F1230" t="s">
        <v>20651</v>
      </c>
      <c r="G1230" t="s">
        <v>89</v>
      </c>
      <c r="H1230" t="s">
        <v>90</v>
      </c>
      <c r="I1230" t="s">
        <v>10</v>
      </c>
      <c r="J1230" t="s">
        <v>20650</v>
      </c>
      <c r="K1230">
        <v>0</v>
      </c>
      <c r="L1230" t="s">
        <v>20652</v>
      </c>
      <c r="M1230" t="s">
        <v>20652</v>
      </c>
      <c r="N1230">
        <v>0</v>
      </c>
      <c r="O1230">
        <v>17</v>
      </c>
      <c r="P1230" s="17">
        <v>46022</v>
      </c>
      <c r="Q1230" s="19">
        <v>0</v>
      </c>
      <c r="R1230" t="s">
        <v>24</v>
      </c>
      <c r="S1230" s="17">
        <v>45737</v>
      </c>
      <c r="U1230" s="29">
        <v>0</v>
      </c>
      <c r="V1230" s="29">
        <v>0</v>
      </c>
      <c r="W1230" s="29">
        <v>0</v>
      </c>
      <c r="X1230" s="29">
        <f t="shared" si="19"/>
        <v>2</v>
      </c>
      <c r="Y1230" s="33">
        <v>0</v>
      </c>
      <c r="Z1230" s="29">
        <v>0</v>
      </c>
      <c r="AA1230" s="29">
        <v>0</v>
      </c>
      <c r="AB1230" s="29">
        <v>0</v>
      </c>
      <c r="AC1230" s="33">
        <v>0</v>
      </c>
      <c r="AD1230" s="33">
        <v>63.577033333333333</v>
      </c>
      <c r="AE1230" s="29">
        <v>0</v>
      </c>
      <c r="AG1230" s="29">
        <v>0</v>
      </c>
      <c r="AH1230" s="29">
        <v>0</v>
      </c>
      <c r="AI1230" s="29">
        <v>0</v>
      </c>
      <c r="AJ1230" s="29">
        <v>0</v>
      </c>
      <c r="AK1230" s="29">
        <v>0</v>
      </c>
      <c r="AL1230" s="53">
        <v>2</v>
      </c>
      <c r="AM1230" s="29" t="s">
        <v>20651</v>
      </c>
      <c r="AN1230" s="29" t="s">
        <v>20651</v>
      </c>
      <c r="AO1230" s="29">
        <v>0</v>
      </c>
      <c r="AP1230" s="30">
        <v>0</v>
      </c>
      <c r="AQ1230" s="30">
        <v>0</v>
      </c>
    </row>
    <row r="1231" spans="1:43" x14ac:dyDescent="0.25">
      <c r="A1231" t="s">
        <v>20647</v>
      </c>
      <c r="B1231" t="s">
        <v>20652</v>
      </c>
      <c r="C1231" s="34">
        <v>10000064439224</v>
      </c>
      <c r="D1231">
        <v>9121811</v>
      </c>
      <c r="E1231" t="s">
        <v>20649</v>
      </c>
      <c r="F1231" t="s">
        <v>20651</v>
      </c>
      <c r="G1231" t="s">
        <v>89</v>
      </c>
      <c r="H1231" t="s">
        <v>90</v>
      </c>
      <c r="I1231" t="s">
        <v>10</v>
      </c>
      <c r="J1231" t="s">
        <v>20650</v>
      </c>
      <c r="K1231">
        <v>0</v>
      </c>
      <c r="L1231" t="s">
        <v>20652</v>
      </c>
      <c r="M1231" t="s">
        <v>20652</v>
      </c>
      <c r="N1231">
        <v>0</v>
      </c>
      <c r="O1231">
        <v>28</v>
      </c>
      <c r="P1231" s="17">
        <v>46022</v>
      </c>
      <c r="Q1231" s="19">
        <v>0</v>
      </c>
      <c r="R1231" t="s">
        <v>24</v>
      </c>
      <c r="S1231" s="17">
        <v>45737</v>
      </c>
      <c r="U1231" s="29">
        <v>0</v>
      </c>
      <c r="V1231" s="29">
        <v>0</v>
      </c>
      <c r="W1231" s="29">
        <v>0</v>
      </c>
      <c r="X1231" s="29">
        <f t="shared" si="19"/>
        <v>2</v>
      </c>
      <c r="Y1231" s="33">
        <v>0</v>
      </c>
      <c r="Z1231" s="29">
        <v>0</v>
      </c>
      <c r="AA1231" s="29">
        <v>0</v>
      </c>
      <c r="AB1231" s="29">
        <v>0</v>
      </c>
      <c r="AC1231" s="33">
        <v>0</v>
      </c>
      <c r="AD1231" s="33">
        <v>34.929700000000004</v>
      </c>
      <c r="AE1231" s="29">
        <v>0</v>
      </c>
      <c r="AG1231" s="29">
        <v>0</v>
      </c>
      <c r="AH1231" s="29">
        <v>0</v>
      </c>
      <c r="AI1231" s="29">
        <v>0</v>
      </c>
      <c r="AJ1231" s="29">
        <v>0</v>
      </c>
      <c r="AK1231" s="29">
        <v>0</v>
      </c>
      <c r="AL1231" s="53">
        <v>2</v>
      </c>
      <c r="AM1231" s="29" t="s">
        <v>20651</v>
      </c>
      <c r="AN1231" s="29" t="s">
        <v>20651</v>
      </c>
      <c r="AO1231" s="29">
        <v>0</v>
      </c>
      <c r="AP1231" s="30">
        <v>0</v>
      </c>
      <c r="AQ1231" s="30">
        <v>0</v>
      </c>
    </row>
    <row r="1232" spans="1:43" x14ac:dyDescent="0.25">
      <c r="A1232" t="s">
        <v>20647</v>
      </c>
      <c r="B1232" t="s">
        <v>20652</v>
      </c>
      <c r="C1232" s="34">
        <v>10000064439234</v>
      </c>
      <c r="D1232">
        <v>9121810</v>
      </c>
      <c r="E1232" t="s">
        <v>20649</v>
      </c>
      <c r="F1232" t="s">
        <v>20651</v>
      </c>
      <c r="G1232" t="s">
        <v>89</v>
      </c>
      <c r="H1232" t="s">
        <v>90</v>
      </c>
      <c r="I1232" t="s">
        <v>10</v>
      </c>
      <c r="J1232" t="s">
        <v>20650</v>
      </c>
      <c r="K1232">
        <v>0</v>
      </c>
      <c r="L1232" t="s">
        <v>20652</v>
      </c>
      <c r="M1232" t="s">
        <v>20652</v>
      </c>
      <c r="N1232">
        <v>0</v>
      </c>
      <c r="O1232">
        <v>38</v>
      </c>
      <c r="P1232" s="17">
        <v>46022</v>
      </c>
      <c r="Q1232" s="19">
        <v>0</v>
      </c>
      <c r="R1232" t="s">
        <v>24</v>
      </c>
      <c r="S1232" s="17">
        <v>45737</v>
      </c>
      <c r="U1232" s="29">
        <v>0</v>
      </c>
      <c r="V1232" s="29">
        <v>0</v>
      </c>
      <c r="W1232" s="29">
        <v>0</v>
      </c>
      <c r="X1232" s="29">
        <f t="shared" si="19"/>
        <v>2</v>
      </c>
      <c r="Y1232" s="33">
        <v>0</v>
      </c>
      <c r="Z1232" s="29">
        <v>0</v>
      </c>
      <c r="AA1232" s="29">
        <v>0</v>
      </c>
      <c r="AB1232" s="29">
        <v>0</v>
      </c>
      <c r="AC1232" s="33">
        <v>0</v>
      </c>
      <c r="AD1232" s="33">
        <v>35.007300000000001</v>
      </c>
      <c r="AE1232" s="29">
        <v>0</v>
      </c>
      <c r="AG1232" s="29">
        <v>0</v>
      </c>
      <c r="AH1232" s="29">
        <v>0</v>
      </c>
      <c r="AI1232" s="29">
        <v>0</v>
      </c>
      <c r="AJ1232" s="29">
        <v>0</v>
      </c>
      <c r="AK1232" s="29">
        <v>0</v>
      </c>
      <c r="AL1232" s="53">
        <v>2</v>
      </c>
      <c r="AM1232" s="29" t="s">
        <v>20651</v>
      </c>
      <c r="AN1232" s="29" t="s">
        <v>20651</v>
      </c>
      <c r="AO1232" s="29">
        <v>0</v>
      </c>
      <c r="AP1232" s="30">
        <v>0</v>
      </c>
      <c r="AQ1232" s="30">
        <v>0</v>
      </c>
    </row>
    <row r="1233" spans="1:43" x14ac:dyDescent="0.25">
      <c r="A1233" t="s">
        <v>20647</v>
      </c>
      <c r="B1233" t="s">
        <v>20652</v>
      </c>
      <c r="C1233" s="34">
        <v>10000064439235</v>
      </c>
      <c r="D1233">
        <v>9121815</v>
      </c>
      <c r="E1233" t="s">
        <v>20649</v>
      </c>
      <c r="F1233" t="s">
        <v>20651</v>
      </c>
      <c r="G1233" t="s">
        <v>89</v>
      </c>
      <c r="H1233" t="s">
        <v>90</v>
      </c>
      <c r="I1233" t="s">
        <v>137</v>
      </c>
      <c r="J1233" t="s">
        <v>20650</v>
      </c>
      <c r="K1233">
        <v>0</v>
      </c>
      <c r="L1233" t="s">
        <v>20652</v>
      </c>
      <c r="M1233" t="s">
        <v>20652</v>
      </c>
      <c r="N1233">
        <v>0</v>
      </c>
      <c r="O1233">
        <v>20</v>
      </c>
      <c r="P1233" s="17">
        <v>46022</v>
      </c>
      <c r="Q1233" s="19">
        <v>0</v>
      </c>
      <c r="R1233" t="s">
        <v>24</v>
      </c>
      <c r="S1233" s="17">
        <v>45737</v>
      </c>
      <c r="U1233" s="29">
        <v>0</v>
      </c>
      <c r="V1233" s="29">
        <v>0</v>
      </c>
      <c r="W1233" s="29">
        <v>0</v>
      </c>
      <c r="X1233" s="29">
        <f t="shared" si="19"/>
        <v>2</v>
      </c>
      <c r="Y1233" s="33">
        <v>0</v>
      </c>
      <c r="Z1233" s="29">
        <v>0</v>
      </c>
      <c r="AA1233" s="29">
        <v>0</v>
      </c>
      <c r="AB1233" s="29">
        <v>0</v>
      </c>
      <c r="AC1233" s="33">
        <v>0</v>
      </c>
      <c r="AD1233" s="33">
        <v>77.258750000000006</v>
      </c>
      <c r="AE1233" s="29">
        <v>0</v>
      </c>
      <c r="AG1233" s="29">
        <v>0</v>
      </c>
      <c r="AH1233" s="29">
        <v>0</v>
      </c>
      <c r="AI1233" s="29">
        <v>0</v>
      </c>
      <c r="AJ1233" s="29">
        <v>0</v>
      </c>
      <c r="AK1233" s="29">
        <v>0</v>
      </c>
      <c r="AL1233" s="53">
        <v>2</v>
      </c>
      <c r="AM1233" s="29" t="s">
        <v>20651</v>
      </c>
      <c r="AN1233" s="29" t="s">
        <v>20651</v>
      </c>
      <c r="AO1233" s="29">
        <v>0</v>
      </c>
      <c r="AP1233" s="30">
        <v>0</v>
      </c>
      <c r="AQ1233" s="30">
        <v>0</v>
      </c>
    </row>
    <row r="1234" spans="1:43" x14ac:dyDescent="0.25">
      <c r="A1234" t="s">
        <v>20647</v>
      </c>
      <c r="B1234" t="s">
        <v>20652</v>
      </c>
      <c r="C1234" s="34">
        <v>10000064439236</v>
      </c>
      <c r="D1234">
        <v>9121816</v>
      </c>
      <c r="E1234" t="s">
        <v>20649</v>
      </c>
      <c r="F1234" t="s">
        <v>20651</v>
      </c>
      <c r="G1234" t="s">
        <v>89</v>
      </c>
      <c r="H1234" t="s">
        <v>90</v>
      </c>
      <c r="I1234" t="s">
        <v>137</v>
      </c>
      <c r="J1234" t="s">
        <v>20650</v>
      </c>
      <c r="K1234">
        <v>0</v>
      </c>
      <c r="L1234" t="s">
        <v>20652</v>
      </c>
      <c r="M1234" t="s">
        <v>20652</v>
      </c>
      <c r="N1234">
        <v>0</v>
      </c>
      <c r="O1234">
        <v>19</v>
      </c>
      <c r="P1234" s="17">
        <v>46022</v>
      </c>
      <c r="Q1234" s="19">
        <v>0</v>
      </c>
      <c r="R1234" t="s">
        <v>24</v>
      </c>
      <c r="S1234" s="17">
        <v>45737</v>
      </c>
      <c r="U1234" s="29">
        <v>0</v>
      </c>
      <c r="V1234" s="29">
        <v>0</v>
      </c>
      <c r="W1234" s="29">
        <v>0</v>
      </c>
      <c r="X1234" s="29">
        <f t="shared" si="19"/>
        <v>2</v>
      </c>
      <c r="Y1234" s="33">
        <v>0</v>
      </c>
      <c r="Z1234" s="29">
        <v>0</v>
      </c>
      <c r="AA1234" s="29">
        <v>0</v>
      </c>
      <c r="AB1234" s="29">
        <v>0</v>
      </c>
      <c r="AC1234" s="33">
        <v>0</v>
      </c>
      <c r="AD1234" s="33">
        <v>77.258750000000006</v>
      </c>
      <c r="AE1234" s="29">
        <v>0</v>
      </c>
      <c r="AG1234" s="29">
        <v>0</v>
      </c>
      <c r="AH1234" s="29">
        <v>0</v>
      </c>
      <c r="AI1234" s="29">
        <v>0</v>
      </c>
      <c r="AJ1234" s="29">
        <v>0</v>
      </c>
      <c r="AK1234" s="29">
        <v>0</v>
      </c>
      <c r="AL1234" s="53">
        <v>2</v>
      </c>
      <c r="AM1234" s="29" t="s">
        <v>20651</v>
      </c>
      <c r="AN1234" s="29" t="s">
        <v>20651</v>
      </c>
      <c r="AO1234" s="29">
        <v>0</v>
      </c>
      <c r="AP1234" s="30">
        <v>0</v>
      </c>
      <c r="AQ1234" s="30">
        <v>0</v>
      </c>
    </row>
    <row r="1235" spans="1:43" x14ac:dyDescent="0.25">
      <c r="A1235" t="s">
        <v>20647</v>
      </c>
      <c r="B1235" t="s">
        <v>20652</v>
      </c>
      <c r="C1235" s="34">
        <v>10000064439374</v>
      </c>
      <c r="D1235">
        <v>9121814</v>
      </c>
      <c r="E1235" t="s">
        <v>20649</v>
      </c>
      <c r="F1235" t="s">
        <v>20651</v>
      </c>
      <c r="G1235" t="s">
        <v>89</v>
      </c>
      <c r="H1235" t="s">
        <v>90</v>
      </c>
      <c r="I1235" t="s">
        <v>10</v>
      </c>
      <c r="J1235" t="s">
        <v>20650</v>
      </c>
      <c r="K1235">
        <v>0</v>
      </c>
      <c r="L1235" t="s">
        <v>20652</v>
      </c>
      <c r="M1235" t="s">
        <v>20652</v>
      </c>
      <c r="N1235">
        <v>0</v>
      </c>
      <c r="O1235">
        <v>21</v>
      </c>
      <c r="P1235" s="17">
        <v>46022</v>
      </c>
      <c r="Q1235" s="19">
        <v>0</v>
      </c>
      <c r="R1235" t="s">
        <v>24</v>
      </c>
      <c r="S1235" s="17">
        <v>45737</v>
      </c>
      <c r="U1235" s="29">
        <v>0</v>
      </c>
      <c r="V1235" s="29">
        <v>0</v>
      </c>
      <c r="W1235" s="29">
        <v>0</v>
      </c>
      <c r="X1235" s="29">
        <f t="shared" si="19"/>
        <v>1</v>
      </c>
      <c r="Y1235" s="33">
        <v>0</v>
      </c>
      <c r="Z1235" s="29">
        <v>0</v>
      </c>
      <c r="AA1235" s="29">
        <v>0</v>
      </c>
      <c r="AB1235" s="29">
        <v>0</v>
      </c>
      <c r="AC1235" s="33">
        <v>0</v>
      </c>
      <c r="AD1235" s="33">
        <v>43.51420000000001</v>
      </c>
      <c r="AE1235" s="29">
        <v>0</v>
      </c>
      <c r="AG1235" s="29">
        <v>0</v>
      </c>
      <c r="AH1235" s="29">
        <v>0</v>
      </c>
      <c r="AI1235" s="29">
        <v>0</v>
      </c>
      <c r="AJ1235" s="29">
        <v>0</v>
      </c>
      <c r="AK1235" s="29">
        <v>0</v>
      </c>
      <c r="AL1235" s="53">
        <v>1</v>
      </c>
      <c r="AM1235" s="29" t="s">
        <v>20651</v>
      </c>
      <c r="AN1235" s="29" t="s">
        <v>20651</v>
      </c>
      <c r="AO1235" s="29">
        <v>0</v>
      </c>
      <c r="AP1235" s="30">
        <v>0</v>
      </c>
      <c r="AQ1235" s="30">
        <v>0</v>
      </c>
    </row>
    <row r="1236" spans="1:43" x14ac:dyDescent="0.25">
      <c r="A1236" t="s">
        <v>20647</v>
      </c>
      <c r="B1236" t="s">
        <v>20652</v>
      </c>
      <c r="C1236" s="34">
        <v>10000064439406</v>
      </c>
      <c r="D1236">
        <v>3574947</v>
      </c>
      <c r="E1236" t="s">
        <v>20649</v>
      </c>
      <c r="F1236" t="s">
        <v>20651</v>
      </c>
      <c r="G1236" t="s">
        <v>89</v>
      </c>
      <c r="H1236" t="s">
        <v>90</v>
      </c>
      <c r="I1236" t="s">
        <v>10</v>
      </c>
      <c r="J1236" t="s">
        <v>20650</v>
      </c>
      <c r="K1236">
        <v>0</v>
      </c>
      <c r="L1236" t="s">
        <v>20652</v>
      </c>
      <c r="M1236" t="s">
        <v>20652</v>
      </c>
      <c r="N1236">
        <v>0</v>
      </c>
      <c r="O1236">
        <v>13</v>
      </c>
      <c r="P1236" s="17">
        <v>46022</v>
      </c>
      <c r="Q1236" s="19">
        <v>0</v>
      </c>
      <c r="R1236" t="s">
        <v>24</v>
      </c>
      <c r="S1236" s="17">
        <v>45737</v>
      </c>
      <c r="U1236" s="29">
        <v>0</v>
      </c>
      <c r="V1236" s="29">
        <v>0</v>
      </c>
      <c r="W1236" s="29">
        <v>0</v>
      </c>
      <c r="X1236" s="29">
        <f t="shared" si="19"/>
        <v>1</v>
      </c>
      <c r="Y1236" s="33">
        <v>0</v>
      </c>
      <c r="Z1236" s="29">
        <v>0</v>
      </c>
      <c r="AA1236" s="29">
        <v>0</v>
      </c>
      <c r="AB1236" s="29">
        <v>0</v>
      </c>
      <c r="AC1236" s="33">
        <v>0</v>
      </c>
      <c r="AD1236" s="33">
        <v>175.667</v>
      </c>
      <c r="AE1236" s="29">
        <v>0</v>
      </c>
      <c r="AG1236" s="29">
        <v>0</v>
      </c>
      <c r="AH1236" s="29">
        <v>0</v>
      </c>
      <c r="AI1236" s="29">
        <v>0</v>
      </c>
      <c r="AJ1236" s="29">
        <v>0</v>
      </c>
      <c r="AK1236" s="29">
        <v>0</v>
      </c>
      <c r="AL1236" s="53">
        <v>1</v>
      </c>
      <c r="AM1236" s="29" t="s">
        <v>20651</v>
      </c>
      <c r="AN1236" s="29" t="s">
        <v>20651</v>
      </c>
      <c r="AO1236" s="29">
        <v>0</v>
      </c>
      <c r="AP1236" s="30">
        <v>0</v>
      </c>
      <c r="AQ1236" s="30">
        <v>0</v>
      </c>
    </row>
    <row r="1237" spans="1:43" x14ac:dyDescent="0.25">
      <c r="A1237" t="s">
        <v>20647</v>
      </c>
      <c r="B1237" t="s">
        <v>20652</v>
      </c>
      <c r="C1237" s="34">
        <v>10000064439407</v>
      </c>
      <c r="D1237">
        <v>3574948</v>
      </c>
      <c r="E1237" t="s">
        <v>20649</v>
      </c>
      <c r="F1237" t="s">
        <v>20651</v>
      </c>
      <c r="G1237" t="s">
        <v>89</v>
      </c>
      <c r="H1237" t="s">
        <v>90</v>
      </c>
      <c r="I1237" t="s">
        <v>10</v>
      </c>
      <c r="J1237" t="s">
        <v>20650</v>
      </c>
      <c r="K1237">
        <v>0</v>
      </c>
      <c r="L1237" t="s">
        <v>20652</v>
      </c>
      <c r="M1237" t="s">
        <v>20652</v>
      </c>
      <c r="N1237">
        <v>0</v>
      </c>
      <c r="O1237">
        <v>14</v>
      </c>
      <c r="P1237" s="17">
        <v>46022</v>
      </c>
      <c r="Q1237" s="19">
        <v>0</v>
      </c>
      <c r="R1237" t="s">
        <v>24</v>
      </c>
      <c r="S1237" s="17">
        <v>45737</v>
      </c>
      <c r="U1237" s="29">
        <v>0</v>
      </c>
      <c r="V1237" s="29">
        <v>0</v>
      </c>
      <c r="W1237" s="29">
        <v>0</v>
      </c>
      <c r="X1237" s="29">
        <f t="shared" si="19"/>
        <v>1</v>
      </c>
      <c r="Y1237" s="33">
        <v>0</v>
      </c>
      <c r="Z1237" s="29">
        <v>0</v>
      </c>
      <c r="AA1237" s="29">
        <v>0</v>
      </c>
      <c r="AB1237" s="29">
        <v>0</v>
      </c>
      <c r="AC1237" s="33">
        <v>0</v>
      </c>
      <c r="AD1237" s="33">
        <v>175.667</v>
      </c>
      <c r="AE1237" s="29">
        <v>0</v>
      </c>
      <c r="AG1237" s="29">
        <v>0</v>
      </c>
      <c r="AH1237" s="29">
        <v>0</v>
      </c>
      <c r="AI1237" s="29">
        <v>0</v>
      </c>
      <c r="AJ1237" s="29">
        <v>0</v>
      </c>
      <c r="AK1237" s="29">
        <v>0</v>
      </c>
      <c r="AL1237" s="53">
        <v>1</v>
      </c>
      <c r="AM1237" s="29" t="s">
        <v>20651</v>
      </c>
      <c r="AN1237" s="29" t="s">
        <v>20651</v>
      </c>
      <c r="AO1237" s="29">
        <v>0</v>
      </c>
      <c r="AP1237" s="30">
        <v>0</v>
      </c>
      <c r="AQ1237" s="30">
        <v>0</v>
      </c>
    </row>
    <row r="1238" spans="1:43" x14ac:dyDescent="0.25">
      <c r="A1238" t="s">
        <v>20647</v>
      </c>
      <c r="B1238" t="s">
        <v>20652</v>
      </c>
      <c r="C1238" s="34">
        <v>10000064439409</v>
      </c>
      <c r="D1238">
        <v>3574949</v>
      </c>
      <c r="E1238" t="s">
        <v>20649</v>
      </c>
      <c r="F1238" t="s">
        <v>20651</v>
      </c>
      <c r="G1238" t="s">
        <v>89</v>
      </c>
      <c r="H1238" t="s">
        <v>90</v>
      </c>
      <c r="I1238" t="s">
        <v>10</v>
      </c>
      <c r="J1238" t="s">
        <v>20650</v>
      </c>
      <c r="K1238">
        <v>0</v>
      </c>
      <c r="L1238" t="s">
        <v>20652</v>
      </c>
      <c r="M1238" t="s">
        <v>20652</v>
      </c>
      <c r="N1238">
        <v>0</v>
      </c>
      <c r="O1238">
        <v>15</v>
      </c>
      <c r="P1238" s="17">
        <v>46022</v>
      </c>
      <c r="Q1238" s="19">
        <v>0</v>
      </c>
      <c r="R1238" t="s">
        <v>24</v>
      </c>
      <c r="S1238" s="17">
        <v>45737</v>
      </c>
      <c r="U1238" s="29">
        <v>0</v>
      </c>
      <c r="V1238" s="29">
        <v>0</v>
      </c>
      <c r="W1238" s="29">
        <v>0</v>
      </c>
      <c r="X1238" s="29">
        <f t="shared" si="19"/>
        <v>1</v>
      </c>
      <c r="Y1238" s="33">
        <v>0</v>
      </c>
      <c r="Z1238" s="29">
        <v>0</v>
      </c>
      <c r="AA1238" s="29">
        <v>0</v>
      </c>
      <c r="AB1238" s="29">
        <v>0</v>
      </c>
      <c r="AC1238" s="33">
        <v>0</v>
      </c>
      <c r="AD1238" s="33">
        <v>175.667</v>
      </c>
      <c r="AE1238" s="29">
        <v>0</v>
      </c>
      <c r="AG1238" s="29">
        <v>0</v>
      </c>
      <c r="AH1238" s="29">
        <v>0</v>
      </c>
      <c r="AI1238" s="29">
        <v>0</v>
      </c>
      <c r="AJ1238" s="29">
        <v>0</v>
      </c>
      <c r="AK1238" s="29">
        <v>0</v>
      </c>
      <c r="AL1238" s="53">
        <v>1</v>
      </c>
      <c r="AM1238" s="29" t="s">
        <v>20651</v>
      </c>
      <c r="AN1238" s="29" t="s">
        <v>20651</v>
      </c>
      <c r="AO1238" s="29">
        <v>0</v>
      </c>
      <c r="AP1238" s="30">
        <v>0</v>
      </c>
      <c r="AQ1238" s="30">
        <v>0</v>
      </c>
    </row>
    <row r="1239" spans="1:43" x14ac:dyDescent="0.25">
      <c r="A1239" t="s">
        <v>20647</v>
      </c>
      <c r="B1239" t="s">
        <v>20652</v>
      </c>
      <c r="C1239" s="34">
        <v>10000064439434</v>
      </c>
      <c r="D1239">
        <v>9121829</v>
      </c>
      <c r="E1239" t="s">
        <v>20649</v>
      </c>
      <c r="F1239" t="s">
        <v>20651</v>
      </c>
      <c r="G1239" t="s">
        <v>89</v>
      </c>
      <c r="H1239" t="s">
        <v>90</v>
      </c>
      <c r="I1239" t="s">
        <v>14</v>
      </c>
      <c r="J1239" t="s">
        <v>20650</v>
      </c>
      <c r="K1239">
        <v>0</v>
      </c>
      <c r="L1239" t="s">
        <v>20652</v>
      </c>
      <c r="M1239" t="s">
        <v>20652</v>
      </c>
      <c r="N1239">
        <v>0</v>
      </c>
      <c r="O1239">
        <v>28</v>
      </c>
      <c r="P1239" s="17">
        <v>46022</v>
      </c>
      <c r="Q1239" s="19">
        <v>0</v>
      </c>
      <c r="R1239" t="s">
        <v>24</v>
      </c>
      <c r="S1239" s="17">
        <v>45737</v>
      </c>
      <c r="U1239" s="29">
        <v>0</v>
      </c>
      <c r="V1239" s="29">
        <v>0</v>
      </c>
      <c r="W1239" s="29">
        <v>0</v>
      </c>
      <c r="X1239" s="29">
        <f t="shared" si="19"/>
        <v>1</v>
      </c>
      <c r="Y1239" s="33">
        <v>0</v>
      </c>
      <c r="Z1239" s="29">
        <v>0</v>
      </c>
      <c r="AA1239" s="29">
        <v>0</v>
      </c>
      <c r="AB1239" s="29">
        <v>0</v>
      </c>
      <c r="AC1239" s="33">
        <v>0</v>
      </c>
      <c r="AD1239" s="33">
        <v>125.14940000000001</v>
      </c>
      <c r="AE1239" s="29">
        <v>0</v>
      </c>
      <c r="AG1239" s="29">
        <v>0</v>
      </c>
      <c r="AH1239" s="29">
        <v>0</v>
      </c>
      <c r="AI1239" s="29">
        <v>0</v>
      </c>
      <c r="AJ1239" s="29">
        <v>0</v>
      </c>
      <c r="AK1239" s="29">
        <v>0</v>
      </c>
      <c r="AL1239" s="53">
        <v>1</v>
      </c>
      <c r="AM1239" s="29" t="s">
        <v>20651</v>
      </c>
      <c r="AN1239" s="29" t="s">
        <v>20651</v>
      </c>
      <c r="AO1239" s="29">
        <v>0</v>
      </c>
      <c r="AP1239" s="30">
        <v>0</v>
      </c>
      <c r="AQ1239" s="30">
        <v>0</v>
      </c>
    </row>
    <row r="1240" spans="1:43" x14ac:dyDescent="0.25">
      <c r="A1240" t="s">
        <v>20647</v>
      </c>
      <c r="B1240" t="s">
        <v>20652</v>
      </c>
      <c r="C1240" s="34">
        <v>10000064439435</v>
      </c>
      <c r="D1240">
        <v>9121858</v>
      </c>
      <c r="E1240" t="s">
        <v>20649</v>
      </c>
      <c r="F1240" t="s">
        <v>20651</v>
      </c>
      <c r="G1240" t="s">
        <v>89</v>
      </c>
      <c r="H1240" t="s">
        <v>90</v>
      </c>
      <c r="I1240" t="s">
        <v>10</v>
      </c>
      <c r="J1240" t="s">
        <v>20650</v>
      </c>
      <c r="K1240">
        <v>0</v>
      </c>
      <c r="L1240" t="s">
        <v>20652</v>
      </c>
      <c r="M1240" t="s">
        <v>20652</v>
      </c>
      <c r="N1240">
        <v>0</v>
      </c>
      <c r="O1240">
        <v>14</v>
      </c>
      <c r="P1240" s="17">
        <v>46022</v>
      </c>
      <c r="Q1240" s="19">
        <v>0</v>
      </c>
      <c r="R1240" t="s">
        <v>24</v>
      </c>
      <c r="S1240" s="17">
        <v>45737</v>
      </c>
      <c r="U1240" s="29">
        <v>0</v>
      </c>
      <c r="V1240" s="29">
        <v>0</v>
      </c>
      <c r="W1240" s="29">
        <v>0</v>
      </c>
      <c r="X1240" s="29">
        <f t="shared" si="19"/>
        <v>2</v>
      </c>
      <c r="Y1240" s="33">
        <v>0</v>
      </c>
      <c r="Z1240" s="29">
        <v>0</v>
      </c>
      <c r="AA1240" s="29">
        <v>0</v>
      </c>
      <c r="AB1240" s="29">
        <v>0</v>
      </c>
      <c r="AC1240" s="33">
        <v>0</v>
      </c>
      <c r="AD1240" s="33">
        <v>50.19103333333333</v>
      </c>
      <c r="AE1240" s="29">
        <v>0</v>
      </c>
      <c r="AG1240" s="29">
        <v>0</v>
      </c>
      <c r="AH1240" s="29">
        <v>0</v>
      </c>
      <c r="AI1240" s="29">
        <v>0</v>
      </c>
      <c r="AJ1240" s="29">
        <v>0</v>
      </c>
      <c r="AK1240" s="29">
        <v>0</v>
      </c>
      <c r="AL1240" s="53">
        <v>2</v>
      </c>
      <c r="AM1240" s="29" t="s">
        <v>20651</v>
      </c>
      <c r="AN1240" s="29" t="s">
        <v>20651</v>
      </c>
      <c r="AO1240" s="29">
        <v>0</v>
      </c>
      <c r="AP1240" s="30">
        <v>0</v>
      </c>
      <c r="AQ1240" s="30">
        <v>0</v>
      </c>
    </row>
    <row r="1241" spans="1:43" x14ac:dyDescent="0.25">
      <c r="A1241" t="s">
        <v>20647</v>
      </c>
      <c r="B1241" t="s">
        <v>20652</v>
      </c>
      <c r="C1241" s="34">
        <v>10000064439436</v>
      </c>
      <c r="D1241">
        <v>9121822</v>
      </c>
      <c r="E1241" t="s">
        <v>20649</v>
      </c>
      <c r="F1241" t="s">
        <v>20651</v>
      </c>
      <c r="G1241" t="s">
        <v>89</v>
      </c>
      <c r="H1241" t="s">
        <v>90</v>
      </c>
      <c r="I1241" t="s">
        <v>10</v>
      </c>
      <c r="J1241" t="s">
        <v>20650</v>
      </c>
      <c r="K1241">
        <v>0</v>
      </c>
      <c r="L1241" t="s">
        <v>20652</v>
      </c>
      <c r="M1241" t="s">
        <v>20652</v>
      </c>
      <c r="N1241">
        <v>0</v>
      </c>
      <c r="O1241">
        <v>29</v>
      </c>
      <c r="P1241" s="17">
        <v>46022</v>
      </c>
      <c r="Q1241" s="19">
        <v>0</v>
      </c>
      <c r="R1241" t="s">
        <v>24</v>
      </c>
      <c r="S1241" s="17">
        <v>45737</v>
      </c>
      <c r="U1241" s="29">
        <v>0</v>
      </c>
      <c r="V1241" s="29">
        <v>0</v>
      </c>
      <c r="W1241" s="29">
        <v>0</v>
      </c>
      <c r="X1241" s="29">
        <f t="shared" si="19"/>
        <v>2</v>
      </c>
      <c r="Y1241" s="33">
        <v>0</v>
      </c>
      <c r="Z1241" s="29">
        <v>0</v>
      </c>
      <c r="AA1241" s="29">
        <v>0</v>
      </c>
      <c r="AB1241" s="29">
        <v>0</v>
      </c>
      <c r="AC1241" s="33">
        <v>0</v>
      </c>
      <c r="AD1241" s="33">
        <v>99.502600000000001</v>
      </c>
      <c r="AE1241" s="29">
        <v>0</v>
      </c>
      <c r="AG1241" s="29">
        <v>0</v>
      </c>
      <c r="AH1241" s="29">
        <v>0</v>
      </c>
      <c r="AI1241" s="29">
        <v>0</v>
      </c>
      <c r="AJ1241" s="29">
        <v>0</v>
      </c>
      <c r="AK1241" s="29">
        <v>0</v>
      </c>
      <c r="AL1241" s="53">
        <v>2</v>
      </c>
      <c r="AM1241" s="29" t="s">
        <v>20651</v>
      </c>
      <c r="AN1241" s="29" t="s">
        <v>20651</v>
      </c>
      <c r="AO1241" s="29">
        <v>0</v>
      </c>
      <c r="AP1241" s="30">
        <v>0</v>
      </c>
      <c r="AQ1241" s="30">
        <v>0</v>
      </c>
    </row>
    <row r="1242" spans="1:43" x14ac:dyDescent="0.25">
      <c r="A1242" t="s">
        <v>20647</v>
      </c>
      <c r="B1242" t="s">
        <v>20652</v>
      </c>
      <c r="C1242" s="34">
        <v>10000064439581</v>
      </c>
      <c r="D1242">
        <v>9121844</v>
      </c>
      <c r="E1242" t="s">
        <v>20649</v>
      </c>
      <c r="F1242" t="s">
        <v>20651</v>
      </c>
      <c r="G1242" t="s">
        <v>89</v>
      </c>
      <c r="H1242" t="s">
        <v>90</v>
      </c>
      <c r="I1242" t="s">
        <v>10</v>
      </c>
      <c r="J1242" t="s">
        <v>20650</v>
      </c>
      <c r="K1242">
        <v>0</v>
      </c>
      <c r="L1242" t="s">
        <v>20652</v>
      </c>
      <c r="M1242" t="s">
        <v>20652</v>
      </c>
      <c r="N1242">
        <v>0</v>
      </c>
      <c r="O1242">
        <v>29</v>
      </c>
      <c r="P1242" s="17">
        <v>46022</v>
      </c>
      <c r="Q1242" s="19">
        <v>0</v>
      </c>
      <c r="R1242" t="s">
        <v>24</v>
      </c>
      <c r="S1242" s="17">
        <v>45737</v>
      </c>
      <c r="U1242" s="29">
        <v>0</v>
      </c>
      <c r="V1242" s="29">
        <v>0</v>
      </c>
      <c r="W1242" s="29">
        <v>0</v>
      </c>
      <c r="X1242" s="29">
        <f t="shared" si="19"/>
        <v>1</v>
      </c>
      <c r="Y1242" s="33">
        <v>0</v>
      </c>
      <c r="Z1242" s="29">
        <v>0</v>
      </c>
      <c r="AA1242" s="29">
        <v>0</v>
      </c>
      <c r="AB1242" s="29">
        <v>0</v>
      </c>
      <c r="AC1242" s="33">
        <v>0</v>
      </c>
      <c r="AD1242" s="33">
        <v>123.8593</v>
      </c>
      <c r="AE1242" s="29">
        <v>0</v>
      </c>
      <c r="AG1242" s="29">
        <v>0</v>
      </c>
      <c r="AH1242" s="29">
        <v>0</v>
      </c>
      <c r="AI1242" s="29">
        <v>0</v>
      </c>
      <c r="AJ1242" s="29">
        <v>0</v>
      </c>
      <c r="AK1242" s="29">
        <v>0</v>
      </c>
      <c r="AL1242" s="53">
        <v>1</v>
      </c>
      <c r="AM1242" s="29" t="s">
        <v>20651</v>
      </c>
      <c r="AN1242" s="29" t="s">
        <v>20651</v>
      </c>
      <c r="AO1242" s="29">
        <v>0</v>
      </c>
      <c r="AP1242" s="30">
        <v>0</v>
      </c>
      <c r="AQ1242" s="30">
        <v>0</v>
      </c>
    </row>
    <row r="1243" spans="1:43" x14ac:dyDescent="0.25">
      <c r="A1243" t="s">
        <v>20647</v>
      </c>
      <c r="B1243" t="s">
        <v>20652</v>
      </c>
      <c r="C1243" s="34">
        <v>10000064439587</v>
      </c>
      <c r="D1243">
        <v>3574960</v>
      </c>
      <c r="E1243" t="s">
        <v>20649</v>
      </c>
      <c r="F1243" t="s">
        <v>20651</v>
      </c>
      <c r="G1243" t="s">
        <v>89</v>
      </c>
      <c r="H1243" t="s">
        <v>90</v>
      </c>
      <c r="I1243" t="s">
        <v>137</v>
      </c>
      <c r="J1243" t="s">
        <v>20650</v>
      </c>
      <c r="K1243">
        <v>0</v>
      </c>
      <c r="L1243" t="s">
        <v>20652</v>
      </c>
      <c r="M1243" t="s">
        <v>20652</v>
      </c>
      <c r="N1243">
        <v>0</v>
      </c>
      <c r="O1243">
        <v>15</v>
      </c>
      <c r="P1243" s="17">
        <v>46022</v>
      </c>
      <c r="Q1243" s="19">
        <v>0</v>
      </c>
      <c r="R1243" t="s">
        <v>24</v>
      </c>
      <c r="S1243" s="17">
        <v>45737</v>
      </c>
      <c r="U1243" s="29">
        <v>0</v>
      </c>
      <c r="V1243" s="29">
        <v>0</v>
      </c>
      <c r="W1243" s="29">
        <v>0</v>
      </c>
      <c r="X1243" s="29">
        <f t="shared" si="19"/>
        <v>2</v>
      </c>
      <c r="Y1243" s="33">
        <v>0</v>
      </c>
      <c r="Z1243" s="29">
        <v>0</v>
      </c>
      <c r="AA1243" s="29">
        <v>0</v>
      </c>
      <c r="AB1243" s="29">
        <v>0</v>
      </c>
      <c r="AC1243" s="33">
        <v>0</v>
      </c>
      <c r="AD1243" s="33">
        <v>93.779250000000005</v>
      </c>
      <c r="AE1243" s="29">
        <v>0</v>
      </c>
      <c r="AG1243" s="29">
        <v>0</v>
      </c>
      <c r="AH1243" s="29">
        <v>0</v>
      </c>
      <c r="AI1243" s="29">
        <v>0</v>
      </c>
      <c r="AJ1243" s="29">
        <v>0</v>
      </c>
      <c r="AK1243" s="29">
        <v>0</v>
      </c>
      <c r="AL1243" s="53">
        <v>2</v>
      </c>
      <c r="AM1243" s="29" t="s">
        <v>20651</v>
      </c>
      <c r="AN1243" s="29" t="s">
        <v>20651</v>
      </c>
      <c r="AO1243" s="29">
        <v>0</v>
      </c>
      <c r="AP1243" s="30">
        <v>0</v>
      </c>
      <c r="AQ1243" s="30">
        <v>0</v>
      </c>
    </row>
    <row r="1244" spans="1:43" x14ac:dyDescent="0.25">
      <c r="A1244" t="s">
        <v>20647</v>
      </c>
      <c r="B1244" t="s">
        <v>20652</v>
      </c>
      <c r="C1244" s="34">
        <v>10000064439671</v>
      </c>
      <c r="D1244">
        <v>3574961</v>
      </c>
      <c r="E1244" t="s">
        <v>20649</v>
      </c>
      <c r="F1244" t="s">
        <v>20651</v>
      </c>
      <c r="G1244" t="s">
        <v>89</v>
      </c>
      <c r="H1244" t="s">
        <v>90</v>
      </c>
      <c r="I1244" t="s">
        <v>10</v>
      </c>
      <c r="J1244" t="s">
        <v>20650</v>
      </c>
      <c r="K1244">
        <v>0</v>
      </c>
      <c r="L1244" t="s">
        <v>20652</v>
      </c>
      <c r="M1244" t="s">
        <v>20652</v>
      </c>
      <c r="N1244">
        <v>0</v>
      </c>
      <c r="O1244">
        <v>75</v>
      </c>
      <c r="P1244" s="17">
        <v>46022</v>
      </c>
      <c r="Q1244" s="19">
        <v>0</v>
      </c>
      <c r="R1244" t="s">
        <v>24</v>
      </c>
      <c r="S1244" s="17">
        <v>45737</v>
      </c>
      <c r="U1244" s="29">
        <v>0</v>
      </c>
      <c r="V1244" s="29">
        <v>0</v>
      </c>
      <c r="W1244" s="29">
        <v>0</v>
      </c>
      <c r="X1244" s="29">
        <f t="shared" si="19"/>
        <v>1</v>
      </c>
      <c r="Y1244" s="33">
        <v>0</v>
      </c>
      <c r="Z1244" s="29">
        <v>0</v>
      </c>
      <c r="AA1244" s="29">
        <v>0</v>
      </c>
      <c r="AB1244" s="29">
        <v>0</v>
      </c>
      <c r="AC1244" s="33">
        <v>0</v>
      </c>
      <c r="AD1244" s="33">
        <v>250.9778</v>
      </c>
      <c r="AE1244" s="29">
        <v>0</v>
      </c>
      <c r="AG1244" s="29">
        <v>0</v>
      </c>
      <c r="AH1244" s="29">
        <v>0</v>
      </c>
      <c r="AI1244" s="29">
        <v>0</v>
      </c>
      <c r="AJ1244" s="29">
        <v>0</v>
      </c>
      <c r="AK1244" s="29">
        <v>0</v>
      </c>
      <c r="AL1244" s="53">
        <v>1</v>
      </c>
      <c r="AM1244" s="29" t="s">
        <v>20651</v>
      </c>
      <c r="AN1244" s="29" t="s">
        <v>20651</v>
      </c>
      <c r="AO1244" s="29">
        <v>0</v>
      </c>
      <c r="AP1244" s="30">
        <v>0</v>
      </c>
      <c r="AQ1244" s="30">
        <v>0</v>
      </c>
    </row>
    <row r="1245" spans="1:43" x14ac:dyDescent="0.25">
      <c r="A1245" t="s">
        <v>20647</v>
      </c>
      <c r="B1245" t="s">
        <v>20652</v>
      </c>
      <c r="C1245" s="34">
        <v>10000064439826</v>
      </c>
      <c r="D1245">
        <v>9121857</v>
      </c>
      <c r="E1245" t="s">
        <v>20649</v>
      </c>
      <c r="F1245" t="s">
        <v>20651</v>
      </c>
      <c r="G1245" t="s">
        <v>89</v>
      </c>
      <c r="H1245" t="s">
        <v>90</v>
      </c>
      <c r="I1245" t="s">
        <v>14</v>
      </c>
      <c r="J1245" t="s">
        <v>20650</v>
      </c>
      <c r="K1245">
        <v>0</v>
      </c>
      <c r="L1245" t="s">
        <v>20652</v>
      </c>
      <c r="M1245" t="s">
        <v>20652</v>
      </c>
      <c r="N1245">
        <v>0</v>
      </c>
      <c r="O1245">
        <v>14</v>
      </c>
      <c r="P1245" s="17">
        <v>46022</v>
      </c>
      <c r="Q1245" s="19">
        <v>0</v>
      </c>
      <c r="R1245" t="s">
        <v>24</v>
      </c>
      <c r="S1245" s="17">
        <v>45737</v>
      </c>
      <c r="U1245" s="29">
        <v>0</v>
      </c>
      <c r="V1245" s="29">
        <v>0</v>
      </c>
      <c r="W1245" s="29">
        <v>0</v>
      </c>
      <c r="X1245" s="29">
        <f t="shared" si="19"/>
        <v>1</v>
      </c>
      <c r="Y1245" s="33">
        <v>0</v>
      </c>
      <c r="Z1245" s="29">
        <v>0</v>
      </c>
      <c r="AA1245" s="29">
        <v>0</v>
      </c>
      <c r="AB1245" s="29">
        <v>0</v>
      </c>
      <c r="AC1245" s="33">
        <v>0</v>
      </c>
      <c r="AD1245" s="33">
        <v>67.560500000000005</v>
      </c>
      <c r="AE1245" s="29">
        <v>0</v>
      </c>
      <c r="AG1245" s="29">
        <v>0</v>
      </c>
      <c r="AH1245" s="29">
        <v>0</v>
      </c>
      <c r="AI1245" s="29">
        <v>0</v>
      </c>
      <c r="AJ1245" s="29">
        <v>0</v>
      </c>
      <c r="AK1245" s="29">
        <v>0</v>
      </c>
      <c r="AL1245" s="53">
        <v>1</v>
      </c>
      <c r="AM1245" s="29" t="s">
        <v>20651</v>
      </c>
      <c r="AN1245" s="29" t="s">
        <v>20651</v>
      </c>
      <c r="AO1245" s="29">
        <v>0</v>
      </c>
      <c r="AP1245" s="30">
        <v>0</v>
      </c>
      <c r="AQ1245" s="30">
        <v>0</v>
      </c>
    </row>
    <row r="1246" spans="1:43" x14ac:dyDescent="0.25">
      <c r="A1246" t="s">
        <v>20647</v>
      </c>
      <c r="B1246" t="s">
        <v>20652</v>
      </c>
      <c r="C1246" s="34">
        <v>10000064439882</v>
      </c>
      <c r="D1246">
        <v>9121863</v>
      </c>
      <c r="E1246" t="s">
        <v>20649</v>
      </c>
      <c r="F1246" t="s">
        <v>20651</v>
      </c>
      <c r="G1246" t="s">
        <v>89</v>
      </c>
      <c r="H1246" t="s">
        <v>90</v>
      </c>
      <c r="I1246" t="s">
        <v>14</v>
      </c>
      <c r="J1246" t="s">
        <v>20650</v>
      </c>
      <c r="K1246">
        <v>0</v>
      </c>
      <c r="L1246" t="s">
        <v>20652</v>
      </c>
      <c r="M1246" t="s">
        <v>20652</v>
      </c>
      <c r="N1246">
        <v>0</v>
      </c>
      <c r="O1246">
        <v>9</v>
      </c>
      <c r="P1246" s="17">
        <v>46022</v>
      </c>
      <c r="Q1246" s="19">
        <v>0</v>
      </c>
      <c r="R1246" t="s">
        <v>24</v>
      </c>
      <c r="S1246" s="17">
        <v>45737</v>
      </c>
      <c r="U1246" s="29">
        <v>0</v>
      </c>
      <c r="V1246" s="29">
        <v>0</v>
      </c>
      <c r="W1246" s="29">
        <v>0</v>
      </c>
      <c r="X1246" s="29">
        <f t="shared" si="19"/>
        <v>1</v>
      </c>
      <c r="Y1246" s="33">
        <v>0</v>
      </c>
      <c r="Z1246" s="29">
        <v>0</v>
      </c>
      <c r="AA1246" s="29">
        <v>0</v>
      </c>
      <c r="AB1246" s="29">
        <v>0</v>
      </c>
      <c r="AC1246" s="33">
        <v>0</v>
      </c>
      <c r="AD1246" s="33">
        <v>31.088499999999996</v>
      </c>
      <c r="AE1246" s="29">
        <v>0</v>
      </c>
      <c r="AG1246" s="29">
        <v>0</v>
      </c>
      <c r="AH1246" s="29">
        <v>0</v>
      </c>
      <c r="AI1246" s="29">
        <v>0</v>
      </c>
      <c r="AJ1246" s="29">
        <v>0</v>
      </c>
      <c r="AK1246" s="29">
        <v>0</v>
      </c>
      <c r="AL1246" s="53">
        <v>1</v>
      </c>
      <c r="AM1246" s="29" t="s">
        <v>20651</v>
      </c>
      <c r="AN1246" s="29" t="s">
        <v>20651</v>
      </c>
      <c r="AO1246" s="29">
        <v>0</v>
      </c>
      <c r="AP1246" s="30">
        <v>0</v>
      </c>
      <c r="AQ1246" s="30">
        <v>0</v>
      </c>
    </row>
    <row r="1247" spans="1:43" x14ac:dyDescent="0.25">
      <c r="A1247" t="s">
        <v>20647</v>
      </c>
      <c r="B1247" t="s">
        <v>20652</v>
      </c>
      <c r="C1247" s="34">
        <v>10000064439900</v>
      </c>
      <c r="D1247">
        <v>9121866</v>
      </c>
      <c r="E1247" t="s">
        <v>20649</v>
      </c>
      <c r="F1247" t="s">
        <v>20651</v>
      </c>
      <c r="G1247" t="s">
        <v>89</v>
      </c>
      <c r="H1247" t="s">
        <v>90</v>
      </c>
      <c r="I1247" t="s">
        <v>10</v>
      </c>
      <c r="J1247" t="s">
        <v>20650</v>
      </c>
      <c r="K1247">
        <v>0</v>
      </c>
      <c r="L1247" t="s">
        <v>20652</v>
      </c>
      <c r="M1247" t="s">
        <v>20652</v>
      </c>
      <c r="N1247">
        <v>0</v>
      </c>
      <c r="O1247">
        <v>15</v>
      </c>
      <c r="P1247" s="17">
        <v>46022</v>
      </c>
      <c r="Q1247" s="19">
        <v>0</v>
      </c>
      <c r="R1247" t="s">
        <v>24</v>
      </c>
      <c r="S1247" s="17">
        <v>45737</v>
      </c>
      <c r="U1247" s="29">
        <v>0</v>
      </c>
      <c r="V1247" s="29">
        <v>0</v>
      </c>
      <c r="W1247" s="29">
        <v>0</v>
      </c>
      <c r="X1247" s="29">
        <f t="shared" si="19"/>
        <v>2</v>
      </c>
      <c r="Y1247" s="33">
        <v>0</v>
      </c>
      <c r="Z1247" s="29">
        <v>0</v>
      </c>
      <c r="AA1247" s="29">
        <v>0</v>
      </c>
      <c r="AB1247" s="29">
        <v>0</v>
      </c>
      <c r="AC1247" s="33">
        <v>0</v>
      </c>
      <c r="AD1247" s="33">
        <v>68.307400000000001</v>
      </c>
      <c r="AE1247" s="29">
        <v>0</v>
      </c>
      <c r="AG1247" s="29">
        <v>0</v>
      </c>
      <c r="AH1247" s="29">
        <v>0</v>
      </c>
      <c r="AI1247" s="29">
        <v>0</v>
      </c>
      <c r="AJ1247" s="29">
        <v>0</v>
      </c>
      <c r="AK1247" s="29">
        <v>0</v>
      </c>
      <c r="AL1247" s="53">
        <v>2</v>
      </c>
      <c r="AM1247" s="29" t="s">
        <v>20651</v>
      </c>
      <c r="AN1247" s="29" t="s">
        <v>20651</v>
      </c>
      <c r="AO1247" s="29">
        <v>0</v>
      </c>
      <c r="AP1247" s="30">
        <v>0</v>
      </c>
      <c r="AQ1247" s="30">
        <v>0</v>
      </c>
    </row>
    <row r="1248" spans="1:43" x14ac:dyDescent="0.25">
      <c r="A1248" t="s">
        <v>20647</v>
      </c>
      <c r="B1248" t="s">
        <v>20652</v>
      </c>
      <c r="C1248" s="34">
        <v>10000064439936</v>
      </c>
      <c r="D1248">
        <v>3574972</v>
      </c>
      <c r="E1248" t="s">
        <v>20649</v>
      </c>
      <c r="F1248" t="s">
        <v>20651</v>
      </c>
      <c r="G1248" t="s">
        <v>89</v>
      </c>
      <c r="H1248" t="s">
        <v>90</v>
      </c>
      <c r="I1248" t="s">
        <v>10</v>
      </c>
      <c r="J1248" t="s">
        <v>20650</v>
      </c>
      <c r="K1248">
        <v>0</v>
      </c>
      <c r="L1248" t="s">
        <v>20652</v>
      </c>
      <c r="M1248" t="s">
        <v>20652</v>
      </c>
      <c r="N1248">
        <v>0</v>
      </c>
      <c r="O1248">
        <v>23</v>
      </c>
      <c r="P1248" s="17">
        <v>46022</v>
      </c>
      <c r="Q1248" s="19">
        <v>0</v>
      </c>
      <c r="R1248" t="s">
        <v>24</v>
      </c>
      <c r="S1248" s="17">
        <v>45737</v>
      </c>
      <c r="U1248" s="29">
        <v>0</v>
      </c>
      <c r="V1248" s="29">
        <v>0</v>
      </c>
      <c r="W1248" s="29">
        <v>0</v>
      </c>
      <c r="X1248" s="29">
        <f t="shared" si="19"/>
        <v>2</v>
      </c>
      <c r="Y1248" s="33">
        <v>0</v>
      </c>
      <c r="Z1248" s="29">
        <v>0</v>
      </c>
      <c r="AA1248" s="29">
        <v>0</v>
      </c>
      <c r="AB1248" s="29">
        <v>0</v>
      </c>
      <c r="AC1248" s="33">
        <v>0</v>
      </c>
      <c r="AD1248" s="33">
        <v>85.326049999999995</v>
      </c>
      <c r="AE1248" s="29">
        <v>0</v>
      </c>
      <c r="AG1248" s="29">
        <v>0</v>
      </c>
      <c r="AH1248" s="29">
        <v>0</v>
      </c>
      <c r="AI1248" s="29">
        <v>0</v>
      </c>
      <c r="AJ1248" s="29">
        <v>0</v>
      </c>
      <c r="AK1248" s="29">
        <v>0</v>
      </c>
      <c r="AL1248" s="53">
        <v>2</v>
      </c>
      <c r="AM1248" s="29" t="s">
        <v>20651</v>
      </c>
      <c r="AN1248" s="29" t="s">
        <v>20651</v>
      </c>
      <c r="AO1248" s="29">
        <v>0</v>
      </c>
      <c r="AP1248" s="30">
        <v>0</v>
      </c>
      <c r="AQ1248" s="30">
        <v>0</v>
      </c>
    </row>
    <row r="1249" spans="1:43" x14ac:dyDescent="0.25">
      <c r="A1249" t="s">
        <v>20647</v>
      </c>
      <c r="B1249" t="s">
        <v>20652</v>
      </c>
      <c r="C1249" s="34">
        <v>10000064439966</v>
      </c>
      <c r="D1249">
        <v>9121877</v>
      </c>
      <c r="E1249" t="s">
        <v>20649</v>
      </c>
      <c r="F1249" t="s">
        <v>20651</v>
      </c>
      <c r="G1249" t="s">
        <v>89</v>
      </c>
      <c r="H1249" t="s">
        <v>90</v>
      </c>
      <c r="I1249" t="s">
        <v>14</v>
      </c>
      <c r="J1249" t="s">
        <v>20650</v>
      </c>
      <c r="K1249">
        <v>0</v>
      </c>
      <c r="L1249" t="s">
        <v>20652</v>
      </c>
      <c r="M1249" t="s">
        <v>20652</v>
      </c>
      <c r="N1249">
        <v>0</v>
      </c>
      <c r="O1249">
        <v>17</v>
      </c>
      <c r="P1249" s="17">
        <v>46022</v>
      </c>
      <c r="Q1249" s="19">
        <v>0</v>
      </c>
      <c r="R1249" t="s">
        <v>24</v>
      </c>
      <c r="S1249" s="17">
        <v>45737</v>
      </c>
      <c r="U1249" s="29">
        <v>0</v>
      </c>
      <c r="V1249" s="29">
        <v>0</v>
      </c>
      <c r="W1249" s="29">
        <v>0</v>
      </c>
      <c r="X1249" s="29">
        <f t="shared" si="19"/>
        <v>1</v>
      </c>
      <c r="Y1249" s="33">
        <v>0</v>
      </c>
      <c r="Z1249" s="29">
        <v>0</v>
      </c>
      <c r="AA1249" s="29">
        <v>0</v>
      </c>
      <c r="AB1249" s="29">
        <v>0</v>
      </c>
      <c r="AC1249" s="33">
        <v>0</v>
      </c>
      <c r="AD1249" s="33">
        <v>170.6327</v>
      </c>
      <c r="AE1249" s="29">
        <v>0</v>
      </c>
      <c r="AG1249" s="29">
        <v>0</v>
      </c>
      <c r="AH1249" s="29">
        <v>0</v>
      </c>
      <c r="AI1249" s="29">
        <v>0</v>
      </c>
      <c r="AJ1249" s="29">
        <v>0</v>
      </c>
      <c r="AK1249" s="29">
        <v>0</v>
      </c>
      <c r="AL1249" s="53">
        <v>1</v>
      </c>
      <c r="AM1249" s="29" t="s">
        <v>20651</v>
      </c>
      <c r="AN1249" s="29" t="s">
        <v>20651</v>
      </c>
      <c r="AO1249" s="29">
        <v>0</v>
      </c>
      <c r="AP1249" s="30">
        <v>0</v>
      </c>
      <c r="AQ1249" s="30">
        <v>0</v>
      </c>
    </row>
    <row r="1250" spans="1:43" x14ac:dyDescent="0.25">
      <c r="A1250" t="s">
        <v>20647</v>
      </c>
      <c r="B1250" t="s">
        <v>20652</v>
      </c>
      <c r="C1250" s="34">
        <v>10000064440217</v>
      </c>
      <c r="D1250">
        <v>9121895</v>
      </c>
      <c r="E1250" t="s">
        <v>20649</v>
      </c>
      <c r="F1250" t="s">
        <v>20651</v>
      </c>
      <c r="G1250" t="s">
        <v>89</v>
      </c>
      <c r="H1250" t="s">
        <v>90</v>
      </c>
      <c r="I1250" t="s">
        <v>10</v>
      </c>
      <c r="J1250" t="s">
        <v>20650</v>
      </c>
      <c r="K1250">
        <v>0</v>
      </c>
      <c r="L1250" t="s">
        <v>20652</v>
      </c>
      <c r="M1250" t="s">
        <v>20652</v>
      </c>
      <c r="N1250">
        <v>0</v>
      </c>
      <c r="O1250">
        <v>37</v>
      </c>
      <c r="P1250" s="17">
        <v>46022</v>
      </c>
      <c r="Q1250" s="19">
        <v>0</v>
      </c>
      <c r="R1250" t="s">
        <v>24</v>
      </c>
      <c r="S1250" s="17">
        <v>45738</v>
      </c>
      <c r="U1250" s="29">
        <v>0</v>
      </c>
      <c r="V1250" s="29">
        <v>0</v>
      </c>
      <c r="W1250" s="29">
        <v>0</v>
      </c>
      <c r="X1250" s="29">
        <f t="shared" si="19"/>
        <v>1</v>
      </c>
      <c r="Y1250" s="33">
        <v>0</v>
      </c>
      <c r="Z1250" s="29">
        <v>0</v>
      </c>
      <c r="AA1250" s="29">
        <v>0</v>
      </c>
      <c r="AB1250" s="29">
        <v>0</v>
      </c>
      <c r="AC1250" s="33">
        <v>0</v>
      </c>
      <c r="AD1250" s="33">
        <v>46.259299999999996</v>
      </c>
      <c r="AE1250" s="29">
        <v>0</v>
      </c>
      <c r="AG1250" s="29">
        <v>0</v>
      </c>
      <c r="AH1250" s="29">
        <v>0</v>
      </c>
      <c r="AI1250" s="29">
        <v>0</v>
      </c>
      <c r="AJ1250" s="29">
        <v>0</v>
      </c>
      <c r="AK1250" s="29">
        <v>0</v>
      </c>
      <c r="AL1250" s="53">
        <v>1</v>
      </c>
      <c r="AM1250" s="29" t="s">
        <v>20651</v>
      </c>
      <c r="AN1250" s="29" t="s">
        <v>20651</v>
      </c>
      <c r="AO1250" s="29">
        <v>0</v>
      </c>
      <c r="AP1250" s="30">
        <v>0</v>
      </c>
      <c r="AQ1250" s="30">
        <v>0</v>
      </c>
    </row>
    <row r="1251" spans="1:43" x14ac:dyDescent="0.25">
      <c r="A1251" t="s">
        <v>20647</v>
      </c>
      <c r="B1251" t="s">
        <v>20652</v>
      </c>
      <c r="C1251" s="34">
        <v>10000064440226</v>
      </c>
      <c r="D1251">
        <v>9121894</v>
      </c>
      <c r="E1251" t="s">
        <v>20649</v>
      </c>
      <c r="F1251" t="s">
        <v>20651</v>
      </c>
      <c r="G1251" t="s">
        <v>89</v>
      </c>
      <c r="H1251" t="s">
        <v>90</v>
      </c>
      <c r="I1251" t="s">
        <v>10</v>
      </c>
      <c r="J1251" t="s">
        <v>20650</v>
      </c>
      <c r="K1251">
        <v>0</v>
      </c>
      <c r="L1251" t="s">
        <v>20652</v>
      </c>
      <c r="M1251" t="s">
        <v>20652</v>
      </c>
      <c r="N1251">
        <v>0</v>
      </c>
      <c r="O1251">
        <v>23</v>
      </c>
      <c r="P1251" s="17">
        <v>46022</v>
      </c>
      <c r="Q1251" s="19">
        <v>0</v>
      </c>
      <c r="R1251" t="s">
        <v>24</v>
      </c>
      <c r="S1251" s="17">
        <v>45738</v>
      </c>
      <c r="U1251" s="29">
        <v>0</v>
      </c>
      <c r="V1251" s="29">
        <v>0</v>
      </c>
      <c r="W1251" s="29">
        <v>0</v>
      </c>
      <c r="X1251" s="29">
        <f t="shared" si="19"/>
        <v>1</v>
      </c>
      <c r="Y1251" s="33">
        <v>0</v>
      </c>
      <c r="Z1251" s="29">
        <v>0</v>
      </c>
      <c r="AA1251" s="29">
        <v>0</v>
      </c>
      <c r="AB1251" s="29">
        <v>0</v>
      </c>
      <c r="AC1251" s="33">
        <v>0</v>
      </c>
      <c r="AD1251" s="33">
        <v>46.366</v>
      </c>
      <c r="AE1251" s="29">
        <v>0</v>
      </c>
      <c r="AG1251" s="29">
        <v>0</v>
      </c>
      <c r="AH1251" s="29">
        <v>0</v>
      </c>
      <c r="AI1251" s="29">
        <v>0</v>
      </c>
      <c r="AJ1251" s="29">
        <v>0</v>
      </c>
      <c r="AK1251" s="29">
        <v>0</v>
      </c>
      <c r="AL1251" s="53">
        <v>1</v>
      </c>
      <c r="AM1251" s="29" t="s">
        <v>20651</v>
      </c>
      <c r="AN1251" s="29" t="s">
        <v>20651</v>
      </c>
      <c r="AO1251" s="29">
        <v>0</v>
      </c>
      <c r="AP1251" s="30">
        <v>0</v>
      </c>
      <c r="AQ1251" s="30">
        <v>0</v>
      </c>
    </row>
    <row r="1252" spans="1:43" x14ac:dyDescent="0.25">
      <c r="A1252" t="s">
        <v>20647</v>
      </c>
      <c r="B1252" t="s">
        <v>20652</v>
      </c>
      <c r="C1252" s="34">
        <v>10000064440240</v>
      </c>
      <c r="D1252">
        <v>9121902</v>
      </c>
      <c r="E1252" t="s">
        <v>20649</v>
      </c>
      <c r="F1252" t="s">
        <v>20651</v>
      </c>
      <c r="G1252" t="s">
        <v>89</v>
      </c>
      <c r="H1252" t="s">
        <v>90</v>
      </c>
      <c r="I1252" t="s">
        <v>10</v>
      </c>
      <c r="J1252" t="s">
        <v>20650</v>
      </c>
      <c r="K1252">
        <v>0</v>
      </c>
      <c r="L1252" t="s">
        <v>20652</v>
      </c>
      <c r="M1252" t="s">
        <v>20652</v>
      </c>
      <c r="N1252">
        <v>0</v>
      </c>
      <c r="O1252">
        <v>31</v>
      </c>
      <c r="P1252" s="17">
        <v>46022</v>
      </c>
      <c r="Q1252" s="19">
        <v>0</v>
      </c>
      <c r="R1252" t="s">
        <v>24</v>
      </c>
      <c r="S1252" s="17">
        <v>45738</v>
      </c>
      <c r="U1252" s="29">
        <v>0</v>
      </c>
      <c r="V1252" s="29">
        <v>0</v>
      </c>
      <c r="W1252" s="29">
        <v>0</v>
      </c>
      <c r="X1252" s="29">
        <f t="shared" si="19"/>
        <v>2</v>
      </c>
      <c r="Y1252" s="33">
        <v>0</v>
      </c>
      <c r="Z1252" s="29">
        <v>0</v>
      </c>
      <c r="AA1252" s="29">
        <v>0</v>
      </c>
      <c r="AB1252" s="29">
        <v>0</v>
      </c>
      <c r="AC1252" s="33">
        <v>0</v>
      </c>
      <c r="AD1252" s="33">
        <v>62.574700000000007</v>
      </c>
      <c r="AE1252" s="29">
        <v>0</v>
      </c>
      <c r="AG1252" s="29">
        <v>0</v>
      </c>
      <c r="AH1252" s="29">
        <v>0</v>
      </c>
      <c r="AI1252" s="29">
        <v>0</v>
      </c>
      <c r="AJ1252" s="29">
        <v>0</v>
      </c>
      <c r="AK1252" s="29">
        <v>0</v>
      </c>
      <c r="AL1252" s="53">
        <v>2</v>
      </c>
      <c r="AM1252" s="29" t="s">
        <v>20651</v>
      </c>
      <c r="AN1252" s="29" t="s">
        <v>20651</v>
      </c>
      <c r="AO1252" s="29">
        <v>0</v>
      </c>
      <c r="AP1252" s="30">
        <v>0</v>
      </c>
      <c r="AQ1252" s="30">
        <v>0</v>
      </c>
    </row>
    <row r="1253" spans="1:43" x14ac:dyDescent="0.25">
      <c r="A1253" t="s">
        <v>20647</v>
      </c>
      <c r="B1253" t="s">
        <v>20652</v>
      </c>
      <c r="C1253" s="34">
        <v>10000064440436</v>
      </c>
      <c r="D1253">
        <v>9121905</v>
      </c>
      <c r="E1253" t="s">
        <v>20649</v>
      </c>
      <c r="F1253" t="s">
        <v>20651</v>
      </c>
      <c r="G1253" t="s">
        <v>89</v>
      </c>
      <c r="H1253" t="s">
        <v>90</v>
      </c>
      <c r="I1253" t="s">
        <v>10</v>
      </c>
      <c r="J1253" t="s">
        <v>20650</v>
      </c>
      <c r="K1253">
        <v>0</v>
      </c>
      <c r="L1253" t="s">
        <v>20652</v>
      </c>
      <c r="M1253" t="s">
        <v>20652</v>
      </c>
      <c r="N1253">
        <v>0</v>
      </c>
      <c r="O1253">
        <v>12</v>
      </c>
      <c r="P1253" s="17">
        <v>46022</v>
      </c>
      <c r="Q1253" s="19">
        <v>0</v>
      </c>
      <c r="R1253" t="s">
        <v>24</v>
      </c>
      <c r="S1253" s="17">
        <v>45738</v>
      </c>
      <c r="U1253" s="29">
        <v>0</v>
      </c>
      <c r="V1253" s="29">
        <v>0</v>
      </c>
      <c r="W1253" s="29">
        <v>0</v>
      </c>
      <c r="X1253" s="29">
        <f t="shared" si="19"/>
        <v>2</v>
      </c>
      <c r="Y1253" s="33">
        <v>0</v>
      </c>
      <c r="Z1253" s="29">
        <v>0</v>
      </c>
      <c r="AA1253" s="29">
        <v>0</v>
      </c>
      <c r="AB1253" s="29">
        <v>0</v>
      </c>
      <c r="AC1253" s="33">
        <v>0</v>
      </c>
      <c r="AD1253" s="33">
        <v>15.623466666666667</v>
      </c>
      <c r="AE1253" s="29">
        <v>0</v>
      </c>
      <c r="AG1253" s="29">
        <v>0</v>
      </c>
      <c r="AH1253" s="29">
        <v>0</v>
      </c>
      <c r="AI1253" s="29">
        <v>0</v>
      </c>
      <c r="AJ1253" s="29">
        <v>0</v>
      </c>
      <c r="AK1253" s="29">
        <v>0</v>
      </c>
      <c r="AL1253" s="53">
        <v>2</v>
      </c>
      <c r="AM1253" s="29" t="s">
        <v>20651</v>
      </c>
      <c r="AN1253" s="29" t="s">
        <v>20651</v>
      </c>
      <c r="AO1253" s="29">
        <v>0</v>
      </c>
      <c r="AP1253" s="30">
        <v>0</v>
      </c>
      <c r="AQ1253" s="30">
        <v>0</v>
      </c>
    </row>
    <row r="1254" spans="1:43" x14ac:dyDescent="0.25">
      <c r="A1254" t="s">
        <v>20647</v>
      </c>
      <c r="B1254" t="s">
        <v>20652</v>
      </c>
      <c r="C1254" s="34">
        <v>10000064440552</v>
      </c>
      <c r="D1254">
        <v>3574985</v>
      </c>
      <c r="E1254" t="s">
        <v>20649</v>
      </c>
      <c r="F1254" t="s">
        <v>20651</v>
      </c>
      <c r="G1254" t="s">
        <v>89</v>
      </c>
      <c r="H1254" t="s">
        <v>90</v>
      </c>
      <c r="I1254" t="s">
        <v>10</v>
      </c>
      <c r="J1254" t="s">
        <v>20650</v>
      </c>
      <c r="K1254">
        <v>0</v>
      </c>
      <c r="L1254" t="s">
        <v>20652</v>
      </c>
      <c r="M1254" t="s">
        <v>20652</v>
      </c>
      <c r="N1254">
        <v>0</v>
      </c>
      <c r="O1254">
        <v>30</v>
      </c>
      <c r="P1254" s="17">
        <v>46022</v>
      </c>
      <c r="Q1254" s="19">
        <v>0</v>
      </c>
      <c r="R1254" t="s">
        <v>24</v>
      </c>
      <c r="S1254" s="17">
        <v>45738</v>
      </c>
      <c r="U1254" s="29">
        <v>0</v>
      </c>
      <c r="V1254" s="29">
        <v>0</v>
      </c>
      <c r="W1254" s="29">
        <v>0</v>
      </c>
      <c r="X1254" s="29">
        <f t="shared" si="19"/>
        <v>1</v>
      </c>
      <c r="Y1254" s="33">
        <v>0</v>
      </c>
      <c r="Z1254" s="29">
        <v>0</v>
      </c>
      <c r="AA1254" s="29">
        <v>0</v>
      </c>
      <c r="AB1254" s="29">
        <v>0</v>
      </c>
      <c r="AC1254" s="33">
        <v>0</v>
      </c>
      <c r="AD1254" s="33">
        <v>106.85520000000001</v>
      </c>
      <c r="AE1254" s="29">
        <v>0</v>
      </c>
      <c r="AG1254" s="29">
        <v>0</v>
      </c>
      <c r="AH1254" s="29">
        <v>0</v>
      </c>
      <c r="AI1254" s="29">
        <v>0</v>
      </c>
      <c r="AJ1254" s="29">
        <v>0</v>
      </c>
      <c r="AK1254" s="29">
        <v>0</v>
      </c>
      <c r="AL1254" s="53">
        <v>1</v>
      </c>
      <c r="AM1254" s="29" t="s">
        <v>20651</v>
      </c>
      <c r="AN1254" s="29" t="s">
        <v>20651</v>
      </c>
      <c r="AO1254" s="29">
        <v>0</v>
      </c>
      <c r="AP1254" s="30">
        <v>0</v>
      </c>
      <c r="AQ1254" s="30">
        <v>0</v>
      </c>
    </row>
    <row r="1255" spans="1:43" x14ac:dyDescent="0.25">
      <c r="A1255" t="s">
        <v>20647</v>
      </c>
      <c r="B1255" t="s">
        <v>20652</v>
      </c>
      <c r="C1255" s="34">
        <v>10000064440554</v>
      </c>
      <c r="D1255">
        <v>9121916</v>
      </c>
      <c r="E1255" t="s">
        <v>20649</v>
      </c>
      <c r="F1255" t="s">
        <v>20651</v>
      </c>
      <c r="G1255" t="s">
        <v>89</v>
      </c>
      <c r="H1255" t="s">
        <v>90</v>
      </c>
      <c r="I1255" t="s">
        <v>10</v>
      </c>
      <c r="J1255" t="s">
        <v>20650</v>
      </c>
      <c r="K1255">
        <v>0</v>
      </c>
      <c r="L1255" t="s">
        <v>20652</v>
      </c>
      <c r="M1255" t="s">
        <v>20652</v>
      </c>
      <c r="N1255">
        <v>0</v>
      </c>
      <c r="O1255">
        <v>30</v>
      </c>
      <c r="P1255" s="17">
        <v>46022</v>
      </c>
      <c r="Q1255" s="19">
        <v>0</v>
      </c>
      <c r="R1255" t="s">
        <v>24</v>
      </c>
      <c r="S1255" s="17">
        <v>45738</v>
      </c>
      <c r="U1255" s="29">
        <v>0</v>
      </c>
      <c r="V1255" s="29">
        <v>0</v>
      </c>
      <c r="W1255" s="29">
        <v>0</v>
      </c>
      <c r="X1255" s="29">
        <f t="shared" si="19"/>
        <v>1</v>
      </c>
      <c r="Y1255" s="33">
        <v>0</v>
      </c>
      <c r="Z1255" s="29">
        <v>0</v>
      </c>
      <c r="AA1255" s="29">
        <v>0</v>
      </c>
      <c r="AB1255" s="29">
        <v>0</v>
      </c>
      <c r="AC1255" s="33">
        <v>0</v>
      </c>
      <c r="AD1255" s="33">
        <v>35.453500000000005</v>
      </c>
      <c r="AE1255" s="29">
        <v>0</v>
      </c>
      <c r="AG1255" s="29">
        <v>0</v>
      </c>
      <c r="AH1255" s="29">
        <v>0</v>
      </c>
      <c r="AI1255" s="29">
        <v>0</v>
      </c>
      <c r="AJ1255" s="29">
        <v>0</v>
      </c>
      <c r="AK1255" s="29">
        <v>0</v>
      </c>
      <c r="AL1255" s="53">
        <v>1</v>
      </c>
      <c r="AM1255" s="29" t="s">
        <v>20651</v>
      </c>
      <c r="AN1255" s="29" t="s">
        <v>20651</v>
      </c>
      <c r="AO1255" s="29">
        <v>0</v>
      </c>
      <c r="AP1255" s="30">
        <v>0</v>
      </c>
      <c r="AQ1255" s="30">
        <v>0</v>
      </c>
    </row>
    <row r="1256" spans="1:43" x14ac:dyDescent="0.25">
      <c r="A1256" t="s">
        <v>20647</v>
      </c>
      <c r="B1256" t="s">
        <v>20652</v>
      </c>
      <c r="C1256" s="34">
        <v>10000064440588</v>
      </c>
      <c r="D1256">
        <v>3574983</v>
      </c>
      <c r="E1256" t="s">
        <v>20649</v>
      </c>
      <c r="F1256" t="s">
        <v>20651</v>
      </c>
      <c r="G1256" t="s">
        <v>89</v>
      </c>
      <c r="H1256" t="s">
        <v>90</v>
      </c>
      <c r="I1256" t="s">
        <v>10</v>
      </c>
      <c r="J1256" t="s">
        <v>20650</v>
      </c>
      <c r="K1256">
        <v>0</v>
      </c>
      <c r="L1256" t="s">
        <v>20652</v>
      </c>
      <c r="M1256" t="s">
        <v>20652</v>
      </c>
      <c r="N1256">
        <v>0</v>
      </c>
      <c r="O1256">
        <v>19</v>
      </c>
      <c r="P1256" s="17">
        <v>46022</v>
      </c>
      <c r="Q1256" s="19">
        <v>0</v>
      </c>
      <c r="R1256" t="s">
        <v>24</v>
      </c>
      <c r="S1256" s="17">
        <v>45738</v>
      </c>
      <c r="U1256" s="29">
        <v>0</v>
      </c>
      <c r="V1256" s="29">
        <v>0</v>
      </c>
      <c r="W1256" s="29">
        <v>0</v>
      </c>
      <c r="X1256" s="29">
        <f t="shared" si="19"/>
        <v>1</v>
      </c>
      <c r="Y1256" s="33">
        <v>0</v>
      </c>
      <c r="Z1256" s="29">
        <v>0</v>
      </c>
      <c r="AA1256" s="29">
        <v>0</v>
      </c>
      <c r="AB1256" s="29">
        <v>0</v>
      </c>
      <c r="AC1256" s="33">
        <v>0</v>
      </c>
      <c r="AD1256" s="33">
        <v>17.537599999999998</v>
      </c>
      <c r="AE1256" s="29">
        <v>0</v>
      </c>
      <c r="AG1256" s="29">
        <v>0</v>
      </c>
      <c r="AH1256" s="29">
        <v>0</v>
      </c>
      <c r="AI1256" s="29">
        <v>0</v>
      </c>
      <c r="AJ1256" s="29">
        <v>0</v>
      </c>
      <c r="AK1256" s="29">
        <v>0</v>
      </c>
      <c r="AL1256" s="53">
        <v>1</v>
      </c>
      <c r="AM1256" s="29" t="s">
        <v>20651</v>
      </c>
      <c r="AN1256" s="29" t="s">
        <v>20651</v>
      </c>
      <c r="AO1256" s="29">
        <v>0</v>
      </c>
      <c r="AP1256" s="30">
        <v>0</v>
      </c>
      <c r="AQ1256" s="30">
        <v>0</v>
      </c>
    </row>
    <row r="1257" spans="1:43" x14ac:dyDescent="0.25">
      <c r="A1257" t="s">
        <v>20647</v>
      </c>
      <c r="B1257" t="s">
        <v>20652</v>
      </c>
      <c r="C1257" s="34">
        <v>10000064440589</v>
      </c>
      <c r="D1257">
        <v>9121912</v>
      </c>
      <c r="E1257" t="s">
        <v>20649</v>
      </c>
      <c r="F1257" t="s">
        <v>20651</v>
      </c>
      <c r="G1257" t="s">
        <v>89</v>
      </c>
      <c r="H1257" t="s">
        <v>90</v>
      </c>
      <c r="I1257" t="s">
        <v>10</v>
      </c>
      <c r="J1257" t="s">
        <v>20650</v>
      </c>
      <c r="K1257">
        <v>0</v>
      </c>
      <c r="L1257" t="s">
        <v>20652</v>
      </c>
      <c r="M1257" t="s">
        <v>20652</v>
      </c>
      <c r="N1257">
        <v>0</v>
      </c>
      <c r="O1257">
        <v>19</v>
      </c>
      <c r="P1257" s="17">
        <v>46022</v>
      </c>
      <c r="Q1257" s="19">
        <v>0</v>
      </c>
      <c r="R1257" t="s">
        <v>24</v>
      </c>
      <c r="S1257" s="17">
        <v>45738</v>
      </c>
      <c r="U1257" s="29">
        <v>0</v>
      </c>
      <c r="V1257" s="29">
        <v>0</v>
      </c>
      <c r="W1257" s="29">
        <v>0</v>
      </c>
      <c r="X1257" s="29">
        <f t="shared" si="19"/>
        <v>1</v>
      </c>
      <c r="Y1257" s="33">
        <v>0</v>
      </c>
      <c r="Z1257" s="29">
        <v>0</v>
      </c>
      <c r="AA1257" s="29">
        <v>0</v>
      </c>
      <c r="AB1257" s="29">
        <v>0</v>
      </c>
      <c r="AC1257" s="33">
        <v>0</v>
      </c>
      <c r="AD1257" s="33">
        <v>29.594700000000003</v>
      </c>
      <c r="AE1257" s="29">
        <v>0</v>
      </c>
      <c r="AG1257" s="29">
        <v>0</v>
      </c>
      <c r="AH1257" s="29">
        <v>0</v>
      </c>
      <c r="AI1257" s="29">
        <v>0</v>
      </c>
      <c r="AJ1257" s="29">
        <v>0</v>
      </c>
      <c r="AK1257" s="29">
        <v>0</v>
      </c>
      <c r="AL1257" s="53">
        <v>1</v>
      </c>
      <c r="AM1257" s="29" t="s">
        <v>20651</v>
      </c>
      <c r="AN1257" s="29" t="s">
        <v>20651</v>
      </c>
      <c r="AO1257" s="29">
        <v>0</v>
      </c>
      <c r="AP1257" s="30">
        <v>0</v>
      </c>
      <c r="AQ1257" s="30">
        <v>0</v>
      </c>
    </row>
    <row r="1258" spans="1:43" x14ac:dyDescent="0.25">
      <c r="A1258" t="s">
        <v>20647</v>
      </c>
      <c r="B1258" t="s">
        <v>20652</v>
      </c>
      <c r="C1258" s="34">
        <v>10000064440639</v>
      </c>
      <c r="D1258">
        <v>3574984</v>
      </c>
      <c r="E1258" t="s">
        <v>20649</v>
      </c>
      <c r="F1258" t="s">
        <v>20651</v>
      </c>
      <c r="G1258" t="s">
        <v>89</v>
      </c>
      <c r="H1258" t="s">
        <v>90</v>
      </c>
      <c r="I1258" t="s">
        <v>10</v>
      </c>
      <c r="J1258" t="s">
        <v>20650</v>
      </c>
      <c r="K1258">
        <v>0</v>
      </c>
      <c r="L1258" t="s">
        <v>20652</v>
      </c>
      <c r="M1258" t="s">
        <v>20652</v>
      </c>
      <c r="N1258">
        <v>0</v>
      </c>
      <c r="O1258">
        <v>4</v>
      </c>
      <c r="P1258" s="17">
        <v>46022</v>
      </c>
      <c r="Q1258" s="19">
        <v>0</v>
      </c>
      <c r="R1258" t="s">
        <v>24</v>
      </c>
      <c r="S1258" s="17">
        <v>45738</v>
      </c>
      <c r="U1258" s="29">
        <v>0</v>
      </c>
      <c r="V1258" s="29">
        <v>0</v>
      </c>
      <c r="W1258" s="29">
        <v>0</v>
      </c>
      <c r="X1258" s="29">
        <f t="shared" si="19"/>
        <v>2</v>
      </c>
      <c r="Y1258" s="33">
        <v>0</v>
      </c>
      <c r="Z1258" s="29">
        <v>0</v>
      </c>
      <c r="AA1258" s="29">
        <v>0</v>
      </c>
      <c r="AB1258" s="29">
        <v>0</v>
      </c>
      <c r="AC1258" s="33">
        <v>0</v>
      </c>
      <c r="AD1258" s="33">
        <v>60.233766666666675</v>
      </c>
      <c r="AE1258" s="29">
        <v>0</v>
      </c>
      <c r="AG1258" s="29">
        <v>0</v>
      </c>
      <c r="AH1258" s="29">
        <v>0</v>
      </c>
      <c r="AI1258" s="29">
        <v>0</v>
      </c>
      <c r="AJ1258" s="29">
        <v>0</v>
      </c>
      <c r="AK1258" s="29">
        <v>0</v>
      </c>
      <c r="AL1258" s="53">
        <v>2</v>
      </c>
      <c r="AM1258" s="29" t="s">
        <v>20651</v>
      </c>
      <c r="AN1258" s="29" t="s">
        <v>20651</v>
      </c>
      <c r="AO1258" s="29">
        <v>0</v>
      </c>
      <c r="AP1258" s="30">
        <v>0</v>
      </c>
      <c r="AQ1258" s="30">
        <v>0</v>
      </c>
    </row>
    <row r="1259" spans="1:43" x14ac:dyDescent="0.25">
      <c r="A1259" t="s">
        <v>20647</v>
      </c>
      <c r="B1259" t="s">
        <v>20652</v>
      </c>
      <c r="C1259" s="34">
        <v>10000064440682</v>
      </c>
      <c r="D1259">
        <v>9121915</v>
      </c>
      <c r="E1259" t="s">
        <v>20649</v>
      </c>
      <c r="F1259" t="s">
        <v>20651</v>
      </c>
      <c r="G1259" t="s">
        <v>89</v>
      </c>
      <c r="H1259" t="s">
        <v>90</v>
      </c>
      <c r="I1259" t="s">
        <v>10</v>
      </c>
      <c r="J1259" t="s">
        <v>20650</v>
      </c>
      <c r="K1259">
        <v>0</v>
      </c>
      <c r="L1259" t="s">
        <v>20652</v>
      </c>
      <c r="M1259" t="s">
        <v>20652</v>
      </c>
      <c r="N1259">
        <v>0</v>
      </c>
      <c r="O1259">
        <v>15</v>
      </c>
      <c r="P1259" s="17">
        <v>46022</v>
      </c>
      <c r="Q1259" s="19">
        <v>0</v>
      </c>
      <c r="R1259" t="s">
        <v>24</v>
      </c>
      <c r="S1259" s="17">
        <v>45738</v>
      </c>
      <c r="U1259" s="29">
        <v>0</v>
      </c>
      <c r="V1259" s="29">
        <v>0</v>
      </c>
      <c r="W1259" s="29">
        <v>0</v>
      </c>
      <c r="X1259" s="29">
        <f t="shared" si="19"/>
        <v>2</v>
      </c>
      <c r="Y1259" s="33">
        <v>0</v>
      </c>
      <c r="Z1259" s="29">
        <v>0</v>
      </c>
      <c r="AA1259" s="29">
        <v>0</v>
      </c>
      <c r="AB1259" s="29">
        <v>0</v>
      </c>
      <c r="AC1259" s="33">
        <v>0</v>
      </c>
      <c r="AD1259" s="33">
        <v>60.602366666666676</v>
      </c>
      <c r="AE1259" s="29">
        <v>0</v>
      </c>
      <c r="AG1259" s="29">
        <v>0</v>
      </c>
      <c r="AH1259" s="29">
        <v>0</v>
      </c>
      <c r="AI1259" s="29">
        <v>0</v>
      </c>
      <c r="AJ1259" s="29">
        <v>0</v>
      </c>
      <c r="AK1259" s="29">
        <v>0</v>
      </c>
      <c r="AL1259" s="53">
        <v>2</v>
      </c>
      <c r="AM1259" s="29" t="s">
        <v>20651</v>
      </c>
      <c r="AN1259" s="29" t="s">
        <v>20651</v>
      </c>
      <c r="AO1259" s="29">
        <v>0</v>
      </c>
      <c r="AP1259" s="30">
        <v>0</v>
      </c>
      <c r="AQ1259" s="30">
        <v>0</v>
      </c>
    </row>
    <row r="1260" spans="1:43" x14ac:dyDescent="0.25">
      <c r="A1260" t="s">
        <v>20647</v>
      </c>
      <c r="B1260" t="s">
        <v>20652</v>
      </c>
      <c r="C1260" s="34">
        <v>10000064440695</v>
      </c>
      <c r="D1260">
        <v>3574987</v>
      </c>
      <c r="E1260" t="s">
        <v>20649</v>
      </c>
      <c r="F1260" t="s">
        <v>20651</v>
      </c>
      <c r="G1260" t="s">
        <v>89</v>
      </c>
      <c r="H1260" t="s">
        <v>90</v>
      </c>
      <c r="I1260" t="s">
        <v>10</v>
      </c>
      <c r="J1260" t="s">
        <v>20650</v>
      </c>
      <c r="K1260">
        <v>0</v>
      </c>
      <c r="L1260" t="s">
        <v>20652</v>
      </c>
      <c r="M1260" t="s">
        <v>20652</v>
      </c>
      <c r="N1260">
        <v>0</v>
      </c>
      <c r="O1260">
        <v>12</v>
      </c>
      <c r="P1260" s="17">
        <v>46022</v>
      </c>
      <c r="Q1260" s="19">
        <v>0</v>
      </c>
      <c r="R1260" t="s">
        <v>24</v>
      </c>
      <c r="S1260" s="17">
        <v>45738</v>
      </c>
      <c r="U1260" s="29">
        <v>0</v>
      </c>
      <c r="V1260" s="29">
        <v>0</v>
      </c>
      <c r="W1260" s="29">
        <v>0</v>
      </c>
      <c r="X1260" s="29">
        <f t="shared" si="19"/>
        <v>2</v>
      </c>
      <c r="Y1260" s="33">
        <v>0</v>
      </c>
      <c r="Z1260" s="29">
        <v>0</v>
      </c>
      <c r="AA1260" s="29">
        <v>0</v>
      </c>
      <c r="AB1260" s="29">
        <v>0</v>
      </c>
      <c r="AC1260" s="33">
        <v>0</v>
      </c>
      <c r="AD1260" s="33">
        <v>60.227300000000007</v>
      </c>
      <c r="AE1260" s="29">
        <v>0</v>
      </c>
      <c r="AG1260" s="29">
        <v>0</v>
      </c>
      <c r="AH1260" s="29">
        <v>0</v>
      </c>
      <c r="AI1260" s="29">
        <v>0</v>
      </c>
      <c r="AJ1260" s="29">
        <v>0</v>
      </c>
      <c r="AK1260" s="29">
        <v>0</v>
      </c>
      <c r="AL1260" s="53">
        <v>2</v>
      </c>
      <c r="AM1260" s="29" t="s">
        <v>20651</v>
      </c>
      <c r="AN1260" s="29" t="s">
        <v>20651</v>
      </c>
      <c r="AO1260" s="29">
        <v>0</v>
      </c>
      <c r="AP1260" s="30">
        <v>0</v>
      </c>
      <c r="AQ1260" s="30">
        <v>0</v>
      </c>
    </row>
    <row r="1261" spans="1:43" x14ac:dyDescent="0.25">
      <c r="A1261" t="s">
        <v>20647</v>
      </c>
      <c r="B1261" t="s">
        <v>20652</v>
      </c>
      <c r="C1261" s="34">
        <v>10000064440696</v>
      </c>
      <c r="D1261">
        <v>9121914</v>
      </c>
      <c r="E1261" t="s">
        <v>20649</v>
      </c>
      <c r="F1261" t="s">
        <v>20651</v>
      </c>
      <c r="G1261" t="s">
        <v>89</v>
      </c>
      <c r="H1261" t="s">
        <v>90</v>
      </c>
      <c r="I1261" t="s">
        <v>10</v>
      </c>
      <c r="J1261" t="s">
        <v>20650</v>
      </c>
      <c r="K1261">
        <v>0</v>
      </c>
      <c r="L1261" t="s">
        <v>20652</v>
      </c>
      <c r="M1261" t="s">
        <v>20652</v>
      </c>
      <c r="N1261">
        <v>0</v>
      </c>
      <c r="O1261">
        <v>6</v>
      </c>
      <c r="P1261" s="17">
        <v>46022</v>
      </c>
      <c r="Q1261" s="19">
        <v>0</v>
      </c>
      <c r="R1261" t="s">
        <v>24</v>
      </c>
      <c r="S1261" s="17">
        <v>45738</v>
      </c>
      <c r="U1261" s="29">
        <v>0</v>
      </c>
      <c r="V1261" s="29">
        <v>0</v>
      </c>
      <c r="W1261" s="29">
        <v>0</v>
      </c>
      <c r="X1261" s="29">
        <f t="shared" si="19"/>
        <v>1</v>
      </c>
      <c r="Y1261" s="33">
        <v>0</v>
      </c>
      <c r="Z1261" s="29">
        <v>0</v>
      </c>
      <c r="AA1261" s="29">
        <v>0</v>
      </c>
      <c r="AB1261" s="29">
        <v>0</v>
      </c>
      <c r="AC1261" s="33">
        <v>0</v>
      </c>
      <c r="AD1261" s="33">
        <v>210.8004</v>
      </c>
      <c r="AE1261" s="29">
        <v>0</v>
      </c>
      <c r="AG1261" s="29">
        <v>0</v>
      </c>
      <c r="AH1261" s="29">
        <v>0</v>
      </c>
      <c r="AI1261" s="29">
        <v>0</v>
      </c>
      <c r="AJ1261" s="29">
        <v>0</v>
      </c>
      <c r="AK1261" s="29">
        <v>0</v>
      </c>
      <c r="AL1261" s="53">
        <v>1</v>
      </c>
      <c r="AM1261" s="29" t="s">
        <v>20651</v>
      </c>
      <c r="AN1261" s="29" t="s">
        <v>20651</v>
      </c>
      <c r="AO1261" s="29">
        <v>0</v>
      </c>
      <c r="AP1261" s="30">
        <v>0</v>
      </c>
      <c r="AQ1261" s="30">
        <v>0</v>
      </c>
    </row>
    <row r="1262" spans="1:43" x14ac:dyDescent="0.25">
      <c r="A1262" t="s">
        <v>20647</v>
      </c>
      <c r="B1262" t="s">
        <v>20652</v>
      </c>
      <c r="C1262" s="34">
        <v>10000064440909</v>
      </c>
      <c r="D1262">
        <v>9121924</v>
      </c>
      <c r="E1262" t="s">
        <v>20649</v>
      </c>
      <c r="F1262" t="s">
        <v>20651</v>
      </c>
      <c r="G1262" t="s">
        <v>89</v>
      </c>
      <c r="H1262" t="s">
        <v>90</v>
      </c>
      <c r="I1262" t="s">
        <v>14</v>
      </c>
      <c r="J1262" t="s">
        <v>20650</v>
      </c>
      <c r="K1262">
        <v>0</v>
      </c>
      <c r="L1262" t="s">
        <v>20652</v>
      </c>
      <c r="M1262" t="s">
        <v>20652</v>
      </c>
      <c r="N1262">
        <v>0</v>
      </c>
      <c r="O1262">
        <v>35</v>
      </c>
      <c r="P1262" s="17">
        <v>46022</v>
      </c>
      <c r="Q1262" s="19">
        <v>0</v>
      </c>
      <c r="R1262" t="s">
        <v>24</v>
      </c>
      <c r="S1262" s="17">
        <v>45738</v>
      </c>
      <c r="U1262" s="29">
        <v>0</v>
      </c>
      <c r="V1262" s="29">
        <v>0</v>
      </c>
      <c r="W1262" s="29">
        <v>0</v>
      </c>
      <c r="X1262" s="29">
        <f t="shared" si="19"/>
        <v>1</v>
      </c>
      <c r="Y1262" s="33">
        <v>0</v>
      </c>
      <c r="Z1262" s="29">
        <v>0</v>
      </c>
      <c r="AA1262" s="29">
        <v>0</v>
      </c>
      <c r="AB1262" s="29">
        <v>0</v>
      </c>
      <c r="AC1262" s="33">
        <v>0</v>
      </c>
      <c r="AD1262" s="33">
        <v>55.513099999999994</v>
      </c>
      <c r="AE1262" s="29">
        <v>0</v>
      </c>
      <c r="AG1262" s="29">
        <v>0</v>
      </c>
      <c r="AH1262" s="29">
        <v>0</v>
      </c>
      <c r="AI1262" s="29">
        <v>0</v>
      </c>
      <c r="AJ1262" s="29">
        <v>0</v>
      </c>
      <c r="AK1262" s="29">
        <v>0</v>
      </c>
      <c r="AL1262" s="53">
        <v>1</v>
      </c>
      <c r="AM1262" s="29" t="s">
        <v>20651</v>
      </c>
      <c r="AN1262" s="29" t="s">
        <v>20651</v>
      </c>
      <c r="AO1262" s="29">
        <v>0</v>
      </c>
      <c r="AP1262" s="30">
        <v>0</v>
      </c>
      <c r="AQ1262" s="30">
        <v>0</v>
      </c>
    </row>
    <row r="1263" spans="1:43" x14ac:dyDescent="0.25">
      <c r="A1263" t="s">
        <v>20647</v>
      </c>
      <c r="B1263" t="s">
        <v>20652</v>
      </c>
      <c r="C1263" s="34">
        <v>10000064441058</v>
      </c>
      <c r="D1263">
        <v>9121926</v>
      </c>
      <c r="E1263" t="s">
        <v>20649</v>
      </c>
      <c r="F1263" t="s">
        <v>20651</v>
      </c>
      <c r="G1263" t="s">
        <v>89</v>
      </c>
      <c r="H1263" t="s">
        <v>90</v>
      </c>
      <c r="I1263" t="s">
        <v>14</v>
      </c>
      <c r="J1263" t="s">
        <v>20650</v>
      </c>
      <c r="K1263">
        <v>0</v>
      </c>
      <c r="L1263" t="s">
        <v>20652</v>
      </c>
      <c r="M1263" t="s">
        <v>20652</v>
      </c>
      <c r="N1263">
        <v>0</v>
      </c>
      <c r="O1263">
        <v>35</v>
      </c>
      <c r="P1263" s="17">
        <v>46022</v>
      </c>
      <c r="Q1263" s="19">
        <v>0</v>
      </c>
      <c r="R1263" t="s">
        <v>24</v>
      </c>
      <c r="S1263" s="17">
        <v>45738</v>
      </c>
      <c r="U1263" s="29">
        <v>0</v>
      </c>
      <c r="V1263" s="29">
        <v>0</v>
      </c>
      <c r="W1263" s="29">
        <v>0</v>
      </c>
      <c r="X1263" s="29">
        <f t="shared" si="19"/>
        <v>1</v>
      </c>
      <c r="Y1263" s="33">
        <v>0</v>
      </c>
      <c r="Z1263" s="29">
        <v>0</v>
      </c>
      <c r="AA1263" s="29">
        <v>0</v>
      </c>
      <c r="AB1263" s="29">
        <v>0</v>
      </c>
      <c r="AC1263" s="33">
        <v>0</v>
      </c>
      <c r="AD1263" s="33">
        <v>32.6599</v>
      </c>
      <c r="AE1263" s="29">
        <v>0</v>
      </c>
      <c r="AG1263" s="29">
        <v>0</v>
      </c>
      <c r="AH1263" s="29">
        <v>0</v>
      </c>
      <c r="AI1263" s="29">
        <v>0</v>
      </c>
      <c r="AJ1263" s="29">
        <v>0</v>
      </c>
      <c r="AK1263" s="29">
        <v>0</v>
      </c>
      <c r="AL1263" s="53">
        <v>1</v>
      </c>
      <c r="AM1263" s="29" t="s">
        <v>20651</v>
      </c>
      <c r="AN1263" s="29" t="s">
        <v>20651</v>
      </c>
      <c r="AO1263" s="29">
        <v>0</v>
      </c>
      <c r="AP1263" s="30">
        <v>0</v>
      </c>
      <c r="AQ1263" s="30">
        <v>0</v>
      </c>
    </row>
    <row r="1264" spans="1:43" x14ac:dyDescent="0.25">
      <c r="A1264" t="s">
        <v>20647</v>
      </c>
      <c r="B1264" t="s">
        <v>20652</v>
      </c>
      <c r="C1264" s="34">
        <v>10000064441165</v>
      </c>
      <c r="D1264">
        <v>9121930</v>
      </c>
      <c r="E1264" t="s">
        <v>20649</v>
      </c>
      <c r="F1264" t="s">
        <v>20651</v>
      </c>
      <c r="G1264" t="s">
        <v>89</v>
      </c>
      <c r="H1264" t="s">
        <v>90</v>
      </c>
      <c r="I1264" t="s">
        <v>14</v>
      </c>
      <c r="J1264" t="s">
        <v>20650</v>
      </c>
      <c r="K1264">
        <v>0</v>
      </c>
      <c r="L1264" t="s">
        <v>20652</v>
      </c>
      <c r="M1264" t="s">
        <v>20652</v>
      </c>
      <c r="N1264">
        <v>0</v>
      </c>
      <c r="O1264">
        <v>30</v>
      </c>
      <c r="P1264" s="17">
        <v>46022</v>
      </c>
      <c r="Q1264" s="19">
        <v>0</v>
      </c>
      <c r="R1264" t="s">
        <v>24</v>
      </c>
      <c r="S1264" s="17">
        <v>45738</v>
      </c>
      <c r="U1264" s="29">
        <v>0</v>
      </c>
      <c r="V1264" s="29">
        <v>0</v>
      </c>
      <c r="W1264" s="29">
        <v>0</v>
      </c>
      <c r="X1264" s="29">
        <f t="shared" si="19"/>
        <v>1</v>
      </c>
      <c r="Y1264" s="33">
        <v>0</v>
      </c>
      <c r="Z1264" s="29">
        <v>0</v>
      </c>
      <c r="AA1264" s="29">
        <v>0</v>
      </c>
      <c r="AB1264" s="29">
        <v>0</v>
      </c>
      <c r="AC1264" s="33">
        <v>0</v>
      </c>
      <c r="AD1264" s="33">
        <v>189.053</v>
      </c>
      <c r="AE1264" s="29">
        <v>0</v>
      </c>
      <c r="AG1264" s="29">
        <v>0</v>
      </c>
      <c r="AH1264" s="29">
        <v>0</v>
      </c>
      <c r="AI1264" s="29">
        <v>0</v>
      </c>
      <c r="AJ1264" s="29">
        <v>0</v>
      </c>
      <c r="AK1264" s="29">
        <v>0</v>
      </c>
      <c r="AL1264" s="53">
        <v>1</v>
      </c>
      <c r="AM1264" s="29" t="s">
        <v>20651</v>
      </c>
      <c r="AN1264" s="29" t="s">
        <v>20651</v>
      </c>
      <c r="AO1264" s="29">
        <v>0</v>
      </c>
      <c r="AP1264" s="30">
        <v>0</v>
      </c>
      <c r="AQ1264" s="30">
        <v>0</v>
      </c>
    </row>
    <row r="1265" spans="1:43" x14ac:dyDescent="0.25">
      <c r="A1265" t="s">
        <v>20647</v>
      </c>
      <c r="B1265" t="s">
        <v>20652</v>
      </c>
      <c r="C1265" s="34">
        <v>10000064441177</v>
      </c>
      <c r="D1265">
        <v>9121929</v>
      </c>
      <c r="E1265" t="s">
        <v>20649</v>
      </c>
      <c r="F1265" t="s">
        <v>20651</v>
      </c>
      <c r="G1265" t="s">
        <v>89</v>
      </c>
      <c r="H1265" t="s">
        <v>90</v>
      </c>
      <c r="I1265" t="s">
        <v>14</v>
      </c>
      <c r="J1265" t="s">
        <v>20650</v>
      </c>
      <c r="K1265">
        <v>0</v>
      </c>
      <c r="L1265" t="s">
        <v>20652</v>
      </c>
      <c r="M1265" t="s">
        <v>20652</v>
      </c>
      <c r="N1265">
        <v>0</v>
      </c>
      <c r="O1265">
        <v>2</v>
      </c>
      <c r="P1265" s="17">
        <v>46022</v>
      </c>
      <c r="Q1265" s="19">
        <v>0</v>
      </c>
      <c r="R1265" t="s">
        <v>24</v>
      </c>
      <c r="S1265" s="17">
        <v>45738</v>
      </c>
      <c r="U1265" s="29">
        <v>0</v>
      </c>
      <c r="V1265" s="29">
        <v>0</v>
      </c>
      <c r="W1265" s="29">
        <v>0</v>
      </c>
      <c r="X1265" s="29">
        <f t="shared" si="19"/>
        <v>1</v>
      </c>
      <c r="Y1265" s="33">
        <v>0</v>
      </c>
      <c r="Z1265" s="29">
        <v>0</v>
      </c>
      <c r="AA1265" s="29">
        <v>0</v>
      </c>
      <c r="AB1265" s="29">
        <v>0</v>
      </c>
      <c r="AC1265" s="33">
        <v>0</v>
      </c>
      <c r="AD1265" s="33">
        <v>189.2373</v>
      </c>
      <c r="AE1265" s="29">
        <v>0</v>
      </c>
      <c r="AG1265" s="29">
        <v>0</v>
      </c>
      <c r="AH1265" s="29">
        <v>0</v>
      </c>
      <c r="AI1265" s="29">
        <v>0</v>
      </c>
      <c r="AJ1265" s="29">
        <v>0</v>
      </c>
      <c r="AK1265" s="29">
        <v>0</v>
      </c>
      <c r="AL1265" s="53">
        <v>1</v>
      </c>
      <c r="AM1265" s="29" t="s">
        <v>20651</v>
      </c>
      <c r="AN1265" s="29" t="s">
        <v>20651</v>
      </c>
      <c r="AO1265" s="29">
        <v>0</v>
      </c>
      <c r="AP1265" s="30">
        <v>0</v>
      </c>
      <c r="AQ1265" s="30">
        <v>0</v>
      </c>
    </row>
    <row r="1266" spans="1:43" x14ac:dyDescent="0.25">
      <c r="A1266" t="s">
        <v>20647</v>
      </c>
      <c r="B1266" t="s">
        <v>20652</v>
      </c>
      <c r="C1266" s="34">
        <v>10000064441251</v>
      </c>
      <c r="D1266">
        <v>9121934</v>
      </c>
      <c r="E1266" t="s">
        <v>20649</v>
      </c>
      <c r="F1266" t="s">
        <v>20651</v>
      </c>
      <c r="G1266" t="s">
        <v>89</v>
      </c>
      <c r="H1266" t="s">
        <v>90</v>
      </c>
      <c r="I1266" t="s">
        <v>10</v>
      </c>
      <c r="J1266" t="s">
        <v>20650</v>
      </c>
      <c r="K1266">
        <v>0</v>
      </c>
      <c r="L1266" t="s">
        <v>20652</v>
      </c>
      <c r="M1266" t="s">
        <v>20652</v>
      </c>
      <c r="N1266">
        <v>0</v>
      </c>
      <c r="O1266">
        <v>79</v>
      </c>
      <c r="P1266" s="17">
        <v>46022</v>
      </c>
      <c r="Q1266" s="19">
        <v>0</v>
      </c>
      <c r="R1266" t="s">
        <v>24</v>
      </c>
      <c r="S1266" s="17">
        <v>45738</v>
      </c>
      <c r="U1266" s="29">
        <v>0</v>
      </c>
      <c r="V1266" s="29">
        <v>0</v>
      </c>
      <c r="W1266" s="29">
        <v>0</v>
      </c>
      <c r="X1266" s="29">
        <f t="shared" si="19"/>
        <v>2</v>
      </c>
      <c r="Y1266" s="33">
        <v>0</v>
      </c>
      <c r="Z1266" s="29">
        <v>0</v>
      </c>
      <c r="AA1266" s="29">
        <v>0</v>
      </c>
      <c r="AB1266" s="29">
        <v>0</v>
      </c>
      <c r="AC1266" s="33">
        <v>0</v>
      </c>
      <c r="AD1266" s="33">
        <v>80.306300000000007</v>
      </c>
      <c r="AE1266" s="29">
        <v>0</v>
      </c>
      <c r="AG1266" s="29">
        <v>0</v>
      </c>
      <c r="AH1266" s="29">
        <v>0</v>
      </c>
      <c r="AI1266" s="29">
        <v>0</v>
      </c>
      <c r="AJ1266" s="29">
        <v>0</v>
      </c>
      <c r="AK1266" s="29">
        <v>0</v>
      </c>
      <c r="AL1266" s="53">
        <v>2</v>
      </c>
      <c r="AM1266" s="29" t="s">
        <v>20651</v>
      </c>
      <c r="AN1266" s="29" t="s">
        <v>20651</v>
      </c>
      <c r="AO1266" s="29">
        <v>0</v>
      </c>
      <c r="AP1266" s="30">
        <v>0</v>
      </c>
      <c r="AQ1266" s="30">
        <v>0</v>
      </c>
    </row>
    <row r="1267" spans="1:43" x14ac:dyDescent="0.25">
      <c r="A1267" t="s">
        <v>20647</v>
      </c>
      <c r="B1267" t="s">
        <v>20652</v>
      </c>
      <c r="C1267" s="34">
        <v>10000064441281</v>
      </c>
      <c r="D1267">
        <v>9121938</v>
      </c>
      <c r="E1267" t="s">
        <v>20649</v>
      </c>
      <c r="F1267" t="s">
        <v>20651</v>
      </c>
      <c r="G1267" t="s">
        <v>89</v>
      </c>
      <c r="H1267" t="s">
        <v>90</v>
      </c>
      <c r="I1267" t="s">
        <v>10</v>
      </c>
      <c r="J1267" t="s">
        <v>20650</v>
      </c>
      <c r="K1267">
        <v>0</v>
      </c>
      <c r="L1267" t="s">
        <v>20652</v>
      </c>
      <c r="M1267" t="s">
        <v>20652</v>
      </c>
      <c r="N1267">
        <v>0</v>
      </c>
      <c r="O1267">
        <v>73</v>
      </c>
      <c r="P1267" s="17">
        <v>46022</v>
      </c>
      <c r="Q1267" s="19">
        <v>0</v>
      </c>
      <c r="R1267" t="s">
        <v>24</v>
      </c>
      <c r="S1267" s="17">
        <v>45738</v>
      </c>
      <c r="U1267" s="29">
        <v>0</v>
      </c>
      <c r="V1267" s="29">
        <v>0</v>
      </c>
      <c r="W1267" s="29">
        <v>0</v>
      </c>
      <c r="X1267" s="29">
        <f t="shared" si="19"/>
        <v>2</v>
      </c>
      <c r="Y1267" s="33">
        <v>0</v>
      </c>
      <c r="Z1267" s="29">
        <v>0</v>
      </c>
      <c r="AA1267" s="29">
        <v>0</v>
      </c>
      <c r="AB1267" s="29">
        <v>0</v>
      </c>
      <c r="AC1267" s="33">
        <v>0</v>
      </c>
      <c r="AD1267" s="33">
        <v>154.45794999999998</v>
      </c>
      <c r="AE1267" s="29">
        <v>0</v>
      </c>
      <c r="AG1267" s="29">
        <v>0</v>
      </c>
      <c r="AH1267" s="29">
        <v>0</v>
      </c>
      <c r="AI1267" s="29">
        <v>0</v>
      </c>
      <c r="AJ1267" s="29">
        <v>0</v>
      </c>
      <c r="AK1267" s="29">
        <v>0</v>
      </c>
      <c r="AL1267" s="53">
        <v>2</v>
      </c>
      <c r="AM1267" s="29" t="s">
        <v>20651</v>
      </c>
      <c r="AN1267" s="29" t="s">
        <v>20651</v>
      </c>
      <c r="AO1267" s="29">
        <v>0</v>
      </c>
      <c r="AP1267" s="30">
        <v>0</v>
      </c>
      <c r="AQ1267" s="30">
        <v>0</v>
      </c>
    </row>
    <row r="1268" spans="1:43" x14ac:dyDescent="0.25">
      <c r="A1268" t="s">
        <v>20647</v>
      </c>
      <c r="B1268" t="s">
        <v>20652</v>
      </c>
      <c r="C1268" s="34">
        <v>10000064441319</v>
      </c>
      <c r="D1268">
        <v>3574989</v>
      </c>
      <c r="E1268" t="s">
        <v>20649</v>
      </c>
      <c r="F1268" t="s">
        <v>20651</v>
      </c>
      <c r="G1268" t="s">
        <v>89</v>
      </c>
      <c r="H1268" t="s">
        <v>90</v>
      </c>
      <c r="I1268" t="s">
        <v>10</v>
      </c>
      <c r="J1268" t="s">
        <v>20650</v>
      </c>
      <c r="K1268">
        <v>0</v>
      </c>
      <c r="L1268" t="s">
        <v>20652</v>
      </c>
      <c r="M1268" t="s">
        <v>20652</v>
      </c>
      <c r="N1268">
        <v>0</v>
      </c>
      <c r="O1268">
        <v>5</v>
      </c>
      <c r="P1268" s="17">
        <v>46022</v>
      </c>
      <c r="Q1268" s="19">
        <v>0</v>
      </c>
      <c r="R1268" t="s">
        <v>24</v>
      </c>
      <c r="S1268" s="17">
        <v>45738</v>
      </c>
      <c r="U1268" s="29">
        <v>0</v>
      </c>
      <c r="V1268" s="29">
        <v>0</v>
      </c>
      <c r="W1268" s="29">
        <v>0</v>
      </c>
      <c r="X1268" s="29">
        <f t="shared" si="19"/>
        <v>1</v>
      </c>
      <c r="Y1268" s="33">
        <v>0</v>
      </c>
      <c r="Z1268" s="29">
        <v>0</v>
      </c>
      <c r="AA1268" s="29">
        <v>0</v>
      </c>
      <c r="AB1268" s="29">
        <v>0</v>
      </c>
      <c r="AC1268" s="33">
        <v>0</v>
      </c>
      <c r="AD1268" s="33">
        <v>150.57309999999998</v>
      </c>
      <c r="AE1268" s="29">
        <v>0</v>
      </c>
      <c r="AG1268" s="29">
        <v>0</v>
      </c>
      <c r="AH1268" s="29">
        <v>0</v>
      </c>
      <c r="AI1268" s="29">
        <v>0</v>
      </c>
      <c r="AJ1268" s="29">
        <v>0</v>
      </c>
      <c r="AK1268" s="29">
        <v>0</v>
      </c>
      <c r="AL1268" s="53">
        <v>1</v>
      </c>
      <c r="AM1268" s="29" t="s">
        <v>20651</v>
      </c>
      <c r="AN1268" s="29" t="s">
        <v>20651</v>
      </c>
      <c r="AO1268" s="29">
        <v>0</v>
      </c>
      <c r="AP1268" s="30">
        <v>0</v>
      </c>
      <c r="AQ1268" s="30">
        <v>0</v>
      </c>
    </row>
    <row r="1269" spans="1:43" x14ac:dyDescent="0.25">
      <c r="A1269" t="s">
        <v>20647</v>
      </c>
      <c r="B1269" t="s">
        <v>20652</v>
      </c>
      <c r="C1269" s="34">
        <v>10000064441355</v>
      </c>
      <c r="D1269">
        <v>9121944</v>
      </c>
      <c r="E1269" t="s">
        <v>20649</v>
      </c>
      <c r="F1269" t="s">
        <v>20651</v>
      </c>
      <c r="G1269" t="s">
        <v>89</v>
      </c>
      <c r="H1269" t="s">
        <v>90</v>
      </c>
      <c r="I1269" t="s">
        <v>10</v>
      </c>
      <c r="J1269" t="s">
        <v>20650</v>
      </c>
      <c r="K1269">
        <v>0</v>
      </c>
      <c r="L1269" t="s">
        <v>20652</v>
      </c>
      <c r="M1269" t="s">
        <v>20652</v>
      </c>
      <c r="N1269">
        <v>0</v>
      </c>
      <c r="O1269">
        <v>6</v>
      </c>
      <c r="P1269" s="17">
        <v>46022</v>
      </c>
      <c r="Q1269" s="19">
        <v>0</v>
      </c>
      <c r="R1269" t="s">
        <v>24</v>
      </c>
      <c r="S1269" s="17">
        <v>45738</v>
      </c>
      <c r="U1269" s="29">
        <v>0</v>
      </c>
      <c r="V1269" s="29">
        <v>0</v>
      </c>
      <c r="W1269" s="29">
        <v>0</v>
      </c>
      <c r="X1269" s="29">
        <f t="shared" si="19"/>
        <v>2</v>
      </c>
      <c r="Y1269" s="33">
        <v>0</v>
      </c>
      <c r="Z1269" s="29">
        <v>0</v>
      </c>
      <c r="AA1269" s="29">
        <v>0</v>
      </c>
      <c r="AB1269" s="29">
        <v>0</v>
      </c>
      <c r="AC1269" s="33">
        <v>0</v>
      </c>
      <c r="AD1269" s="33">
        <v>64.243099999999998</v>
      </c>
      <c r="AE1269" s="29">
        <v>0</v>
      </c>
      <c r="AG1269" s="29">
        <v>0</v>
      </c>
      <c r="AH1269" s="29">
        <v>0</v>
      </c>
      <c r="AI1269" s="29">
        <v>0</v>
      </c>
      <c r="AJ1269" s="29">
        <v>0</v>
      </c>
      <c r="AK1269" s="29">
        <v>0</v>
      </c>
      <c r="AL1269" s="53">
        <v>2</v>
      </c>
      <c r="AM1269" s="29" t="s">
        <v>20651</v>
      </c>
      <c r="AN1269" s="29" t="s">
        <v>20651</v>
      </c>
      <c r="AO1269" s="29">
        <v>0</v>
      </c>
      <c r="AP1269" s="30">
        <v>0</v>
      </c>
      <c r="AQ1269" s="30">
        <v>0</v>
      </c>
    </row>
    <row r="1270" spans="1:43" x14ac:dyDescent="0.25">
      <c r="A1270" t="s">
        <v>20647</v>
      </c>
      <c r="B1270" t="s">
        <v>20652</v>
      </c>
      <c r="C1270" s="34">
        <v>10000064441423</v>
      </c>
      <c r="D1270">
        <v>3574996</v>
      </c>
      <c r="E1270" t="s">
        <v>20649</v>
      </c>
      <c r="F1270" t="s">
        <v>20651</v>
      </c>
      <c r="G1270" t="s">
        <v>89</v>
      </c>
      <c r="H1270" t="s">
        <v>90</v>
      </c>
      <c r="I1270" t="s">
        <v>10</v>
      </c>
      <c r="J1270" t="s">
        <v>20650</v>
      </c>
      <c r="K1270">
        <v>0</v>
      </c>
      <c r="L1270" t="s">
        <v>20652</v>
      </c>
      <c r="M1270" t="s">
        <v>20652</v>
      </c>
      <c r="N1270">
        <v>0</v>
      </c>
      <c r="O1270">
        <v>17</v>
      </c>
      <c r="P1270" s="17">
        <v>46022</v>
      </c>
      <c r="Q1270" s="19">
        <v>0</v>
      </c>
      <c r="R1270" t="s">
        <v>24</v>
      </c>
      <c r="S1270" s="17">
        <v>45738</v>
      </c>
      <c r="U1270" s="29">
        <v>0</v>
      </c>
      <c r="V1270" s="29">
        <v>0</v>
      </c>
      <c r="W1270" s="29">
        <v>0</v>
      </c>
      <c r="X1270" s="29">
        <f t="shared" si="19"/>
        <v>2</v>
      </c>
      <c r="Y1270" s="33">
        <v>0</v>
      </c>
      <c r="Z1270" s="29">
        <v>0</v>
      </c>
      <c r="AA1270" s="29">
        <v>0</v>
      </c>
      <c r="AB1270" s="29">
        <v>0</v>
      </c>
      <c r="AC1270" s="33">
        <v>0</v>
      </c>
      <c r="AD1270" s="33">
        <v>17.983799999999999</v>
      </c>
      <c r="AE1270" s="29">
        <v>0</v>
      </c>
      <c r="AG1270" s="29">
        <v>0</v>
      </c>
      <c r="AH1270" s="29">
        <v>0</v>
      </c>
      <c r="AI1270" s="29">
        <v>0</v>
      </c>
      <c r="AJ1270" s="29">
        <v>0</v>
      </c>
      <c r="AK1270" s="29">
        <v>0</v>
      </c>
      <c r="AL1270" s="53">
        <v>2</v>
      </c>
      <c r="AM1270" s="29" t="s">
        <v>20651</v>
      </c>
      <c r="AN1270" s="29" t="s">
        <v>20651</v>
      </c>
      <c r="AO1270" s="29">
        <v>0</v>
      </c>
      <c r="AP1270" s="30">
        <v>0</v>
      </c>
      <c r="AQ1270" s="30">
        <v>0</v>
      </c>
    </row>
    <row r="1271" spans="1:43" x14ac:dyDescent="0.25">
      <c r="A1271" t="s">
        <v>20647</v>
      </c>
      <c r="B1271" t="s">
        <v>20652</v>
      </c>
      <c r="C1271" s="34">
        <v>10000064441424</v>
      </c>
      <c r="D1271">
        <v>9121947</v>
      </c>
      <c r="E1271" t="s">
        <v>20649</v>
      </c>
      <c r="F1271" t="s">
        <v>20651</v>
      </c>
      <c r="G1271" t="s">
        <v>89</v>
      </c>
      <c r="H1271" t="s">
        <v>90</v>
      </c>
      <c r="I1271" t="s">
        <v>10</v>
      </c>
      <c r="J1271" t="s">
        <v>20650</v>
      </c>
      <c r="K1271">
        <v>0</v>
      </c>
      <c r="L1271" t="s">
        <v>20652</v>
      </c>
      <c r="M1271" t="s">
        <v>20652</v>
      </c>
      <c r="N1271">
        <v>0</v>
      </c>
      <c r="O1271">
        <v>17</v>
      </c>
      <c r="P1271" s="17">
        <v>46022</v>
      </c>
      <c r="Q1271" s="19">
        <v>0</v>
      </c>
      <c r="R1271" t="s">
        <v>24</v>
      </c>
      <c r="S1271" s="17">
        <v>45738</v>
      </c>
      <c r="U1271" s="29">
        <v>0</v>
      </c>
      <c r="V1271" s="29">
        <v>0</v>
      </c>
      <c r="W1271" s="29">
        <v>0</v>
      </c>
      <c r="X1271" s="29">
        <f t="shared" si="19"/>
        <v>2</v>
      </c>
      <c r="Y1271" s="33">
        <v>0</v>
      </c>
      <c r="Z1271" s="29">
        <v>0</v>
      </c>
      <c r="AA1271" s="29">
        <v>0</v>
      </c>
      <c r="AB1271" s="29">
        <v>0</v>
      </c>
      <c r="AC1271" s="33">
        <v>0</v>
      </c>
      <c r="AD1271" s="33">
        <v>47.263249999999999</v>
      </c>
      <c r="AE1271" s="29">
        <v>0</v>
      </c>
      <c r="AG1271" s="29">
        <v>0</v>
      </c>
      <c r="AH1271" s="29">
        <v>0</v>
      </c>
      <c r="AI1271" s="29">
        <v>0</v>
      </c>
      <c r="AJ1271" s="29">
        <v>0</v>
      </c>
      <c r="AK1271" s="29">
        <v>0</v>
      </c>
      <c r="AL1271" s="53">
        <v>2</v>
      </c>
      <c r="AM1271" s="29" t="s">
        <v>20651</v>
      </c>
      <c r="AN1271" s="29" t="s">
        <v>20651</v>
      </c>
      <c r="AO1271" s="29">
        <v>0</v>
      </c>
      <c r="AP1271" s="30">
        <v>0</v>
      </c>
      <c r="AQ1271" s="30">
        <v>0</v>
      </c>
    </row>
    <row r="1272" spans="1:43" x14ac:dyDescent="0.25">
      <c r="A1272" t="s">
        <v>20647</v>
      </c>
      <c r="B1272" t="s">
        <v>20652</v>
      </c>
      <c r="C1272" s="34">
        <v>10000064441425</v>
      </c>
      <c r="D1272">
        <v>3574995</v>
      </c>
      <c r="E1272" t="s">
        <v>20649</v>
      </c>
      <c r="F1272" t="s">
        <v>20651</v>
      </c>
      <c r="G1272" t="s">
        <v>89</v>
      </c>
      <c r="H1272" t="s">
        <v>90</v>
      </c>
      <c r="I1272" t="s">
        <v>10</v>
      </c>
      <c r="J1272" t="s">
        <v>20650</v>
      </c>
      <c r="K1272">
        <v>0</v>
      </c>
      <c r="L1272" t="s">
        <v>20652</v>
      </c>
      <c r="M1272" t="s">
        <v>20652</v>
      </c>
      <c r="N1272">
        <v>0</v>
      </c>
      <c r="O1272">
        <v>18</v>
      </c>
      <c r="P1272" s="17">
        <v>46022</v>
      </c>
      <c r="Q1272" s="19">
        <v>0</v>
      </c>
      <c r="R1272" t="s">
        <v>24</v>
      </c>
      <c r="S1272" s="17">
        <v>45738</v>
      </c>
      <c r="U1272" s="29">
        <v>0</v>
      </c>
      <c r="V1272" s="29">
        <v>0</v>
      </c>
      <c r="W1272" s="29">
        <v>0</v>
      </c>
      <c r="X1272" s="29">
        <f t="shared" si="19"/>
        <v>2</v>
      </c>
      <c r="Y1272" s="33">
        <v>0</v>
      </c>
      <c r="Z1272" s="29">
        <v>0</v>
      </c>
      <c r="AA1272" s="29">
        <v>0</v>
      </c>
      <c r="AB1272" s="29">
        <v>0</v>
      </c>
      <c r="AC1272" s="33">
        <v>0</v>
      </c>
      <c r="AD1272" s="33">
        <v>17.983799999999999</v>
      </c>
      <c r="AE1272" s="29">
        <v>0</v>
      </c>
      <c r="AG1272" s="29">
        <v>0</v>
      </c>
      <c r="AH1272" s="29">
        <v>0</v>
      </c>
      <c r="AI1272" s="29">
        <v>0</v>
      </c>
      <c r="AJ1272" s="29">
        <v>0</v>
      </c>
      <c r="AK1272" s="29">
        <v>0</v>
      </c>
      <c r="AL1272" s="53">
        <v>2</v>
      </c>
      <c r="AM1272" s="29" t="s">
        <v>20651</v>
      </c>
      <c r="AN1272" s="29" t="s">
        <v>20651</v>
      </c>
      <c r="AO1272" s="29">
        <v>0</v>
      </c>
      <c r="AP1272" s="30">
        <v>0</v>
      </c>
      <c r="AQ1272" s="30">
        <v>0</v>
      </c>
    </row>
    <row r="1273" spans="1:43" x14ac:dyDescent="0.25">
      <c r="A1273" t="s">
        <v>20647</v>
      </c>
      <c r="B1273" t="s">
        <v>20652</v>
      </c>
      <c r="C1273" s="34">
        <v>10000064441426</v>
      </c>
      <c r="D1273">
        <v>9121946</v>
      </c>
      <c r="E1273" t="s">
        <v>20649</v>
      </c>
      <c r="F1273" t="s">
        <v>20651</v>
      </c>
      <c r="G1273" t="s">
        <v>89</v>
      </c>
      <c r="H1273" t="s">
        <v>90</v>
      </c>
      <c r="I1273" t="s">
        <v>10</v>
      </c>
      <c r="J1273" t="s">
        <v>20650</v>
      </c>
      <c r="K1273">
        <v>0</v>
      </c>
      <c r="L1273" t="s">
        <v>20652</v>
      </c>
      <c r="M1273" t="s">
        <v>20652</v>
      </c>
      <c r="N1273">
        <v>0</v>
      </c>
      <c r="O1273">
        <v>18</v>
      </c>
      <c r="P1273" s="17">
        <v>46022</v>
      </c>
      <c r="Q1273" s="19">
        <v>0</v>
      </c>
      <c r="R1273" t="s">
        <v>24</v>
      </c>
      <c r="S1273" s="17">
        <v>45738</v>
      </c>
      <c r="U1273" s="29">
        <v>0</v>
      </c>
      <c r="V1273" s="29">
        <v>0</v>
      </c>
      <c r="W1273" s="29">
        <v>0</v>
      </c>
      <c r="X1273" s="29">
        <f t="shared" si="19"/>
        <v>2</v>
      </c>
      <c r="Y1273" s="33">
        <v>0</v>
      </c>
      <c r="Z1273" s="29">
        <v>0</v>
      </c>
      <c r="AA1273" s="29">
        <v>0</v>
      </c>
      <c r="AB1273" s="29">
        <v>0</v>
      </c>
      <c r="AC1273" s="33">
        <v>0</v>
      </c>
      <c r="AD1273" s="33">
        <v>47.263249999999999</v>
      </c>
      <c r="AE1273" s="29">
        <v>0</v>
      </c>
      <c r="AG1273" s="29">
        <v>0</v>
      </c>
      <c r="AH1273" s="29">
        <v>0</v>
      </c>
      <c r="AI1273" s="29">
        <v>0</v>
      </c>
      <c r="AJ1273" s="29">
        <v>0</v>
      </c>
      <c r="AK1273" s="29">
        <v>0</v>
      </c>
      <c r="AL1273" s="53">
        <v>2</v>
      </c>
      <c r="AM1273" s="29" t="s">
        <v>20651</v>
      </c>
      <c r="AN1273" s="29" t="s">
        <v>20651</v>
      </c>
      <c r="AO1273" s="29">
        <v>0</v>
      </c>
      <c r="AP1273" s="30">
        <v>0</v>
      </c>
      <c r="AQ1273" s="30">
        <v>0</v>
      </c>
    </row>
    <row r="1274" spans="1:43" x14ac:dyDescent="0.25">
      <c r="A1274" t="s">
        <v>20647</v>
      </c>
      <c r="B1274" t="s">
        <v>20652</v>
      </c>
      <c r="C1274" s="34">
        <v>10000064441431</v>
      </c>
      <c r="D1274">
        <v>9121949</v>
      </c>
      <c r="E1274" t="s">
        <v>20649</v>
      </c>
      <c r="F1274" t="s">
        <v>20651</v>
      </c>
      <c r="G1274" t="s">
        <v>89</v>
      </c>
      <c r="H1274" t="s">
        <v>90</v>
      </c>
      <c r="I1274" t="s">
        <v>10</v>
      </c>
      <c r="J1274" t="s">
        <v>20650</v>
      </c>
      <c r="K1274">
        <v>0</v>
      </c>
      <c r="L1274" t="s">
        <v>20652</v>
      </c>
      <c r="M1274" t="s">
        <v>20652</v>
      </c>
      <c r="N1274">
        <v>0</v>
      </c>
      <c r="O1274">
        <v>46</v>
      </c>
      <c r="P1274" s="17">
        <v>46022</v>
      </c>
      <c r="Q1274" s="19">
        <v>0</v>
      </c>
      <c r="R1274" t="s">
        <v>24</v>
      </c>
      <c r="S1274" s="17">
        <v>45738</v>
      </c>
      <c r="U1274" s="29">
        <v>0</v>
      </c>
      <c r="V1274" s="29">
        <v>0</v>
      </c>
      <c r="W1274" s="29">
        <v>0</v>
      </c>
      <c r="X1274" s="29">
        <f t="shared" si="19"/>
        <v>2</v>
      </c>
      <c r="Y1274" s="33">
        <v>0</v>
      </c>
      <c r="Z1274" s="29">
        <v>0</v>
      </c>
      <c r="AA1274" s="29">
        <v>0</v>
      </c>
      <c r="AB1274" s="29">
        <v>0</v>
      </c>
      <c r="AC1274" s="33">
        <v>0</v>
      </c>
      <c r="AD1274" s="33">
        <v>63.017666666666663</v>
      </c>
      <c r="AE1274" s="29">
        <v>0</v>
      </c>
      <c r="AG1274" s="29">
        <v>0</v>
      </c>
      <c r="AH1274" s="29">
        <v>0</v>
      </c>
      <c r="AI1274" s="29">
        <v>0</v>
      </c>
      <c r="AJ1274" s="29">
        <v>0</v>
      </c>
      <c r="AK1274" s="29">
        <v>0</v>
      </c>
      <c r="AL1274" s="53">
        <v>2</v>
      </c>
      <c r="AM1274" s="29" t="s">
        <v>20651</v>
      </c>
      <c r="AN1274" s="29" t="s">
        <v>20651</v>
      </c>
      <c r="AO1274" s="29">
        <v>0</v>
      </c>
      <c r="AP1274" s="30">
        <v>0</v>
      </c>
      <c r="AQ1274" s="30">
        <v>0</v>
      </c>
    </row>
    <row r="1275" spans="1:43" x14ac:dyDescent="0.25">
      <c r="A1275" t="s">
        <v>20647</v>
      </c>
      <c r="B1275" t="s">
        <v>20652</v>
      </c>
      <c r="C1275" s="34">
        <v>10000064441445</v>
      </c>
      <c r="D1275">
        <v>3574997</v>
      </c>
      <c r="E1275" t="s">
        <v>20649</v>
      </c>
      <c r="F1275" t="s">
        <v>20651</v>
      </c>
      <c r="G1275" t="s">
        <v>89</v>
      </c>
      <c r="H1275" t="s">
        <v>90</v>
      </c>
      <c r="I1275" t="s">
        <v>14</v>
      </c>
      <c r="J1275" t="s">
        <v>20650</v>
      </c>
      <c r="K1275">
        <v>0</v>
      </c>
      <c r="L1275" t="s">
        <v>20652</v>
      </c>
      <c r="M1275" t="s">
        <v>20652</v>
      </c>
      <c r="N1275">
        <v>0</v>
      </c>
      <c r="O1275">
        <v>77</v>
      </c>
      <c r="P1275" s="17">
        <v>46022</v>
      </c>
      <c r="Q1275" s="19">
        <v>0</v>
      </c>
      <c r="R1275" t="s">
        <v>24</v>
      </c>
      <c r="S1275" s="17">
        <v>45738</v>
      </c>
      <c r="U1275" s="29">
        <v>0</v>
      </c>
      <c r="V1275" s="29">
        <v>0</v>
      </c>
      <c r="W1275" s="29">
        <v>0</v>
      </c>
      <c r="X1275" s="29">
        <f t="shared" si="19"/>
        <v>1</v>
      </c>
      <c r="Y1275" s="33">
        <v>0</v>
      </c>
      <c r="Z1275" s="29">
        <v>0</v>
      </c>
      <c r="AA1275" s="29">
        <v>0</v>
      </c>
      <c r="AB1275" s="29">
        <v>0</v>
      </c>
      <c r="AC1275" s="33">
        <v>0</v>
      </c>
      <c r="AD1275" s="33">
        <v>210.81009999999998</v>
      </c>
      <c r="AE1275" s="29">
        <v>0</v>
      </c>
      <c r="AG1275" s="29">
        <v>0</v>
      </c>
      <c r="AH1275" s="29">
        <v>0</v>
      </c>
      <c r="AI1275" s="29">
        <v>0</v>
      </c>
      <c r="AJ1275" s="29">
        <v>0</v>
      </c>
      <c r="AK1275" s="29">
        <v>0</v>
      </c>
      <c r="AL1275" s="53">
        <v>1</v>
      </c>
      <c r="AM1275" s="29" t="s">
        <v>20651</v>
      </c>
      <c r="AN1275" s="29" t="s">
        <v>20651</v>
      </c>
      <c r="AO1275" s="29">
        <v>0</v>
      </c>
      <c r="AP1275" s="30">
        <v>0</v>
      </c>
      <c r="AQ1275" s="30">
        <v>0</v>
      </c>
    </row>
    <row r="1276" spans="1:43" x14ac:dyDescent="0.25">
      <c r="A1276" t="s">
        <v>20647</v>
      </c>
      <c r="B1276" t="s">
        <v>20652</v>
      </c>
      <c r="C1276" s="34">
        <v>10000064441495</v>
      </c>
      <c r="D1276">
        <v>3574998</v>
      </c>
      <c r="E1276" t="s">
        <v>20649</v>
      </c>
      <c r="F1276" t="s">
        <v>20651</v>
      </c>
      <c r="G1276" t="s">
        <v>89</v>
      </c>
      <c r="H1276" t="s">
        <v>90</v>
      </c>
      <c r="I1276" t="s">
        <v>10</v>
      </c>
      <c r="J1276" t="s">
        <v>20650</v>
      </c>
      <c r="K1276">
        <v>0</v>
      </c>
      <c r="L1276" t="s">
        <v>20652</v>
      </c>
      <c r="M1276" t="s">
        <v>20652</v>
      </c>
      <c r="N1276">
        <v>0</v>
      </c>
      <c r="O1276">
        <v>19</v>
      </c>
      <c r="P1276" s="17">
        <v>46022</v>
      </c>
      <c r="Q1276" s="19">
        <v>0</v>
      </c>
      <c r="R1276" t="s">
        <v>24</v>
      </c>
      <c r="S1276" s="17">
        <v>45738</v>
      </c>
      <c r="U1276" s="29">
        <v>0</v>
      </c>
      <c r="V1276" s="29">
        <v>0</v>
      </c>
      <c r="W1276" s="29">
        <v>0</v>
      </c>
      <c r="X1276" s="29">
        <f t="shared" si="19"/>
        <v>1</v>
      </c>
      <c r="Y1276" s="33">
        <v>0</v>
      </c>
      <c r="Z1276" s="29">
        <v>0</v>
      </c>
      <c r="AA1276" s="29">
        <v>0</v>
      </c>
      <c r="AB1276" s="29">
        <v>0</v>
      </c>
      <c r="AC1276" s="33">
        <v>0</v>
      </c>
      <c r="AD1276" s="33">
        <v>150.58280000000002</v>
      </c>
      <c r="AE1276" s="29">
        <v>0</v>
      </c>
      <c r="AG1276" s="29">
        <v>0</v>
      </c>
      <c r="AH1276" s="29">
        <v>0</v>
      </c>
      <c r="AI1276" s="29">
        <v>0</v>
      </c>
      <c r="AJ1276" s="29">
        <v>0</v>
      </c>
      <c r="AK1276" s="29">
        <v>0</v>
      </c>
      <c r="AL1276" s="53">
        <v>1</v>
      </c>
      <c r="AM1276" s="29" t="s">
        <v>20651</v>
      </c>
      <c r="AN1276" s="29" t="s">
        <v>20651</v>
      </c>
      <c r="AO1276" s="29">
        <v>0</v>
      </c>
      <c r="AP1276" s="30">
        <v>0</v>
      </c>
      <c r="AQ1276" s="30">
        <v>0</v>
      </c>
    </row>
    <row r="1277" spans="1:43" x14ac:dyDescent="0.25">
      <c r="A1277" t="s">
        <v>20647</v>
      </c>
      <c r="B1277" t="s">
        <v>20652</v>
      </c>
      <c r="C1277" s="34">
        <v>10000064441916</v>
      </c>
      <c r="D1277">
        <v>9122007</v>
      </c>
      <c r="E1277" t="s">
        <v>20649</v>
      </c>
      <c r="F1277" t="s">
        <v>20651</v>
      </c>
      <c r="G1277" t="s">
        <v>89</v>
      </c>
      <c r="H1277" t="s">
        <v>90</v>
      </c>
      <c r="I1277" t="s">
        <v>10</v>
      </c>
      <c r="J1277" t="s">
        <v>20650</v>
      </c>
      <c r="K1277">
        <v>0</v>
      </c>
      <c r="L1277" t="s">
        <v>20652</v>
      </c>
      <c r="M1277" t="s">
        <v>20652</v>
      </c>
      <c r="N1277">
        <v>0</v>
      </c>
      <c r="O1277">
        <v>29</v>
      </c>
      <c r="P1277" s="17">
        <v>46022</v>
      </c>
      <c r="Q1277" s="19">
        <v>0</v>
      </c>
      <c r="R1277" t="s">
        <v>24</v>
      </c>
      <c r="S1277" s="17">
        <v>45738</v>
      </c>
      <c r="U1277" s="29">
        <v>0</v>
      </c>
      <c r="V1277" s="29">
        <v>0</v>
      </c>
      <c r="W1277" s="29">
        <v>0</v>
      </c>
      <c r="X1277" s="29">
        <f t="shared" si="19"/>
        <v>2</v>
      </c>
      <c r="Y1277" s="33">
        <v>0</v>
      </c>
      <c r="Z1277" s="29">
        <v>0</v>
      </c>
      <c r="AA1277" s="29">
        <v>0</v>
      </c>
      <c r="AB1277" s="29">
        <v>0</v>
      </c>
      <c r="AC1277" s="33">
        <v>0</v>
      </c>
      <c r="AD1277" s="33">
        <v>17.464850000000002</v>
      </c>
      <c r="AE1277" s="29">
        <v>0</v>
      </c>
      <c r="AG1277" s="29">
        <v>0</v>
      </c>
      <c r="AH1277" s="29">
        <v>0</v>
      </c>
      <c r="AI1277" s="29">
        <v>0</v>
      </c>
      <c r="AJ1277" s="29">
        <v>0</v>
      </c>
      <c r="AK1277" s="29">
        <v>0</v>
      </c>
      <c r="AL1277" s="53">
        <v>2</v>
      </c>
      <c r="AM1277" s="29" t="s">
        <v>20651</v>
      </c>
      <c r="AN1277" s="29" t="s">
        <v>20651</v>
      </c>
      <c r="AO1277" s="29">
        <v>0</v>
      </c>
      <c r="AP1277" s="30">
        <v>0</v>
      </c>
      <c r="AQ1277" s="30">
        <v>0</v>
      </c>
    </row>
    <row r="1278" spans="1:43" x14ac:dyDescent="0.25">
      <c r="A1278" t="s">
        <v>20647</v>
      </c>
      <c r="B1278" t="s">
        <v>20652</v>
      </c>
      <c r="C1278" s="34">
        <v>10000064442032</v>
      </c>
      <c r="D1278">
        <v>9122014</v>
      </c>
      <c r="E1278" t="s">
        <v>20649</v>
      </c>
      <c r="F1278" t="s">
        <v>20651</v>
      </c>
      <c r="G1278" t="s">
        <v>89</v>
      </c>
      <c r="H1278" t="s">
        <v>90</v>
      </c>
      <c r="I1278" t="s">
        <v>10</v>
      </c>
      <c r="J1278" t="s">
        <v>20650</v>
      </c>
      <c r="K1278">
        <v>0</v>
      </c>
      <c r="L1278" t="s">
        <v>20652</v>
      </c>
      <c r="M1278" t="s">
        <v>20652</v>
      </c>
      <c r="N1278">
        <v>0</v>
      </c>
      <c r="O1278">
        <v>43</v>
      </c>
      <c r="P1278" s="17">
        <v>46022</v>
      </c>
      <c r="Q1278" s="19">
        <v>0</v>
      </c>
      <c r="R1278" t="s">
        <v>24</v>
      </c>
      <c r="S1278" s="17">
        <v>45738</v>
      </c>
      <c r="U1278" s="29">
        <v>0</v>
      </c>
      <c r="V1278" s="29">
        <v>0</v>
      </c>
      <c r="W1278" s="29">
        <v>0</v>
      </c>
      <c r="X1278" s="29">
        <f t="shared" si="19"/>
        <v>2</v>
      </c>
      <c r="Y1278" s="33">
        <v>0</v>
      </c>
      <c r="Z1278" s="29">
        <v>0</v>
      </c>
      <c r="AA1278" s="29">
        <v>0</v>
      </c>
      <c r="AB1278" s="29">
        <v>0</v>
      </c>
      <c r="AC1278" s="33">
        <v>0</v>
      </c>
      <c r="AD1278" s="33">
        <v>17.50365</v>
      </c>
      <c r="AE1278" s="29">
        <v>0</v>
      </c>
      <c r="AG1278" s="29">
        <v>0</v>
      </c>
      <c r="AH1278" s="29">
        <v>0</v>
      </c>
      <c r="AI1278" s="29">
        <v>0</v>
      </c>
      <c r="AJ1278" s="29">
        <v>0</v>
      </c>
      <c r="AK1278" s="29">
        <v>0</v>
      </c>
      <c r="AL1278" s="53">
        <v>2</v>
      </c>
      <c r="AM1278" s="29" t="s">
        <v>20651</v>
      </c>
      <c r="AN1278" s="29" t="s">
        <v>20651</v>
      </c>
      <c r="AO1278" s="29">
        <v>0</v>
      </c>
      <c r="AP1278" s="30">
        <v>0</v>
      </c>
      <c r="AQ1278" s="30">
        <v>0</v>
      </c>
    </row>
    <row r="1279" spans="1:43" x14ac:dyDescent="0.25">
      <c r="A1279" t="s">
        <v>20647</v>
      </c>
      <c r="B1279" t="s">
        <v>20652</v>
      </c>
      <c r="C1279" s="34">
        <v>10000064442168</v>
      </c>
      <c r="D1279">
        <v>9122034</v>
      </c>
      <c r="E1279" t="s">
        <v>20649</v>
      </c>
      <c r="F1279" t="s">
        <v>20651</v>
      </c>
      <c r="G1279" t="s">
        <v>89</v>
      </c>
      <c r="H1279" t="s">
        <v>90</v>
      </c>
      <c r="I1279" t="s">
        <v>10</v>
      </c>
      <c r="J1279" t="s">
        <v>20650</v>
      </c>
      <c r="K1279">
        <v>0</v>
      </c>
      <c r="L1279" t="s">
        <v>20652</v>
      </c>
      <c r="M1279" t="s">
        <v>20652</v>
      </c>
      <c r="N1279">
        <v>0</v>
      </c>
      <c r="O1279">
        <v>11</v>
      </c>
      <c r="P1279" s="17">
        <v>46022</v>
      </c>
      <c r="Q1279" s="19">
        <v>0</v>
      </c>
      <c r="R1279" t="s">
        <v>24</v>
      </c>
      <c r="S1279" s="17">
        <v>45738</v>
      </c>
      <c r="U1279" s="29">
        <v>0</v>
      </c>
      <c r="V1279" s="29">
        <v>0</v>
      </c>
      <c r="W1279" s="29">
        <v>0</v>
      </c>
      <c r="X1279" s="29">
        <f t="shared" si="19"/>
        <v>1</v>
      </c>
      <c r="Y1279" s="33">
        <v>0</v>
      </c>
      <c r="Z1279" s="29">
        <v>0</v>
      </c>
      <c r="AA1279" s="29">
        <v>0</v>
      </c>
      <c r="AB1279" s="29">
        <v>0</v>
      </c>
      <c r="AC1279" s="33">
        <v>0</v>
      </c>
      <c r="AD1279" s="33">
        <v>46.870400000000004</v>
      </c>
      <c r="AE1279" s="29">
        <v>0</v>
      </c>
      <c r="AG1279" s="29">
        <v>0</v>
      </c>
      <c r="AH1279" s="29">
        <v>0</v>
      </c>
      <c r="AI1279" s="29">
        <v>0</v>
      </c>
      <c r="AJ1279" s="29">
        <v>0</v>
      </c>
      <c r="AK1279" s="29">
        <v>0</v>
      </c>
      <c r="AL1279" s="53">
        <v>1</v>
      </c>
      <c r="AM1279" s="29" t="s">
        <v>20651</v>
      </c>
      <c r="AN1279" s="29" t="s">
        <v>20651</v>
      </c>
      <c r="AO1279" s="29">
        <v>0</v>
      </c>
      <c r="AP1279" s="30">
        <v>0</v>
      </c>
      <c r="AQ1279" s="30">
        <v>0</v>
      </c>
    </row>
    <row r="1280" spans="1:43" x14ac:dyDescent="0.25">
      <c r="A1280" t="s">
        <v>20647</v>
      </c>
      <c r="B1280" t="s">
        <v>20652</v>
      </c>
      <c r="C1280" s="34">
        <v>10000064442236</v>
      </c>
      <c r="D1280">
        <v>9122060</v>
      </c>
      <c r="E1280" t="s">
        <v>20649</v>
      </c>
      <c r="F1280" t="s">
        <v>20651</v>
      </c>
      <c r="G1280" t="s">
        <v>89</v>
      </c>
      <c r="H1280" t="s">
        <v>90</v>
      </c>
      <c r="I1280" t="s">
        <v>14</v>
      </c>
      <c r="J1280" t="s">
        <v>20650</v>
      </c>
      <c r="K1280">
        <v>0</v>
      </c>
      <c r="L1280" t="s">
        <v>20652</v>
      </c>
      <c r="M1280" t="s">
        <v>20652</v>
      </c>
      <c r="N1280">
        <v>0</v>
      </c>
      <c r="O1280">
        <v>9</v>
      </c>
      <c r="P1280" s="17">
        <v>46022</v>
      </c>
      <c r="Q1280" s="19">
        <v>0</v>
      </c>
      <c r="R1280" t="s">
        <v>24</v>
      </c>
      <c r="S1280" s="17">
        <v>45738</v>
      </c>
      <c r="U1280" s="29">
        <v>0</v>
      </c>
      <c r="V1280" s="29">
        <v>0</v>
      </c>
      <c r="W1280" s="29">
        <v>0</v>
      </c>
      <c r="X1280" s="29">
        <f t="shared" si="19"/>
        <v>1</v>
      </c>
      <c r="Y1280" s="33">
        <v>0</v>
      </c>
      <c r="Z1280" s="29">
        <v>0</v>
      </c>
      <c r="AA1280" s="29">
        <v>0</v>
      </c>
      <c r="AB1280" s="29">
        <v>0</v>
      </c>
      <c r="AC1280" s="33">
        <v>0</v>
      </c>
      <c r="AD1280" s="33">
        <v>172.78610000000003</v>
      </c>
      <c r="AE1280" s="29">
        <v>0</v>
      </c>
      <c r="AG1280" s="29">
        <v>0</v>
      </c>
      <c r="AH1280" s="29">
        <v>0</v>
      </c>
      <c r="AI1280" s="29">
        <v>0</v>
      </c>
      <c r="AJ1280" s="29">
        <v>0</v>
      </c>
      <c r="AK1280" s="29">
        <v>0</v>
      </c>
      <c r="AL1280" s="53">
        <v>1</v>
      </c>
      <c r="AM1280" s="29" t="s">
        <v>20651</v>
      </c>
      <c r="AN1280" s="29" t="s">
        <v>20651</v>
      </c>
      <c r="AO1280" s="29">
        <v>0</v>
      </c>
      <c r="AP1280" s="30">
        <v>0</v>
      </c>
      <c r="AQ1280" s="30">
        <v>0</v>
      </c>
    </row>
    <row r="1281" spans="1:43" x14ac:dyDescent="0.25">
      <c r="A1281" t="s">
        <v>20647</v>
      </c>
      <c r="B1281" t="s">
        <v>20652</v>
      </c>
      <c r="C1281" s="34">
        <v>10000064442243</v>
      </c>
      <c r="D1281">
        <v>9122049</v>
      </c>
      <c r="E1281" t="s">
        <v>20649</v>
      </c>
      <c r="F1281" t="s">
        <v>20651</v>
      </c>
      <c r="G1281" t="s">
        <v>89</v>
      </c>
      <c r="H1281" t="s">
        <v>90</v>
      </c>
      <c r="I1281" t="s">
        <v>14</v>
      </c>
      <c r="J1281" t="s">
        <v>20650</v>
      </c>
      <c r="K1281">
        <v>0</v>
      </c>
      <c r="L1281" t="s">
        <v>20652</v>
      </c>
      <c r="M1281" t="s">
        <v>20652</v>
      </c>
      <c r="N1281">
        <v>0</v>
      </c>
      <c r="O1281">
        <v>76</v>
      </c>
      <c r="P1281" s="17">
        <v>46022</v>
      </c>
      <c r="Q1281" s="19">
        <v>0</v>
      </c>
      <c r="R1281" t="s">
        <v>24</v>
      </c>
      <c r="S1281" s="17">
        <v>45738</v>
      </c>
      <c r="U1281" s="29">
        <v>0</v>
      </c>
      <c r="V1281" s="29">
        <v>0</v>
      </c>
      <c r="W1281" s="29">
        <v>0</v>
      </c>
      <c r="X1281" s="29">
        <f t="shared" si="19"/>
        <v>2</v>
      </c>
      <c r="Y1281" s="33">
        <v>0</v>
      </c>
      <c r="Z1281" s="29">
        <v>0</v>
      </c>
      <c r="AA1281" s="29">
        <v>0</v>
      </c>
      <c r="AB1281" s="29">
        <v>0</v>
      </c>
      <c r="AC1281" s="33">
        <v>0</v>
      </c>
      <c r="AD1281" s="33">
        <v>154.55009999999999</v>
      </c>
      <c r="AE1281" s="29">
        <v>0</v>
      </c>
      <c r="AG1281" s="29">
        <v>0</v>
      </c>
      <c r="AH1281" s="29">
        <v>0</v>
      </c>
      <c r="AI1281" s="29">
        <v>0</v>
      </c>
      <c r="AJ1281" s="29">
        <v>0</v>
      </c>
      <c r="AK1281" s="29">
        <v>0</v>
      </c>
      <c r="AL1281" s="53">
        <v>2</v>
      </c>
      <c r="AM1281" s="29" t="s">
        <v>20651</v>
      </c>
      <c r="AN1281" s="29" t="s">
        <v>20651</v>
      </c>
      <c r="AO1281" s="29">
        <v>0</v>
      </c>
      <c r="AP1281" s="30">
        <v>0</v>
      </c>
      <c r="AQ1281" s="30">
        <v>0</v>
      </c>
    </row>
    <row r="1282" spans="1:43" x14ac:dyDescent="0.25">
      <c r="A1282" t="s">
        <v>20647</v>
      </c>
      <c r="B1282" t="s">
        <v>20652</v>
      </c>
      <c r="C1282" s="34">
        <v>10000064442260</v>
      </c>
      <c r="D1282">
        <v>3575026</v>
      </c>
      <c r="E1282" t="s">
        <v>20649</v>
      </c>
      <c r="F1282" t="s">
        <v>20651</v>
      </c>
      <c r="G1282" t="s">
        <v>89</v>
      </c>
      <c r="H1282" t="s">
        <v>90</v>
      </c>
      <c r="I1282" t="s">
        <v>10</v>
      </c>
      <c r="J1282" t="s">
        <v>20650</v>
      </c>
      <c r="K1282">
        <v>0</v>
      </c>
      <c r="L1282" t="s">
        <v>20652</v>
      </c>
      <c r="M1282" t="s">
        <v>20652</v>
      </c>
      <c r="N1282">
        <v>0</v>
      </c>
      <c r="O1282">
        <v>75</v>
      </c>
      <c r="P1282" s="17">
        <v>46022</v>
      </c>
      <c r="Q1282" s="19">
        <v>0</v>
      </c>
      <c r="R1282" t="s">
        <v>24</v>
      </c>
      <c r="S1282" s="17">
        <v>45738</v>
      </c>
      <c r="U1282" s="29">
        <v>0</v>
      </c>
      <c r="V1282" s="29">
        <v>0</v>
      </c>
      <c r="W1282" s="29">
        <v>0</v>
      </c>
      <c r="X1282" s="29">
        <f t="shared" si="19"/>
        <v>2</v>
      </c>
      <c r="Y1282" s="33">
        <v>0</v>
      </c>
      <c r="Z1282" s="29">
        <v>0</v>
      </c>
      <c r="AA1282" s="29">
        <v>0</v>
      </c>
      <c r="AB1282" s="29">
        <v>0</v>
      </c>
      <c r="AC1282" s="33">
        <v>0</v>
      </c>
      <c r="AD1282" s="33">
        <v>85.334133333333341</v>
      </c>
      <c r="AE1282" s="29">
        <v>0</v>
      </c>
      <c r="AG1282" s="29">
        <v>0</v>
      </c>
      <c r="AH1282" s="29">
        <v>0</v>
      </c>
      <c r="AI1282" s="29">
        <v>0</v>
      </c>
      <c r="AJ1282" s="29">
        <v>0</v>
      </c>
      <c r="AK1282" s="29">
        <v>0</v>
      </c>
      <c r="AL1282" s="53">
        <v>2</v>
      </c>
      <c r="AM1282" s="29" t="s">
        <v>20651</v>
      </c>
      <c r="AN1282" s="29" t="s">
        <v>20651</v>
      </c>
      <c r="AO1282" s="29">
        <v>0</v>
      </c>
      <c r="AP1282" s="30">
        <v>0</v>
      </c>
      <c r="AQ1282" s="30">
        <v>0</v>
      </c>
    </row>
    <row r="1283" spans="1:43" x14ac:dyDescent="0.25">
      <c r="A1283" t="s">
        <v>20647</v>
      </c>
      <c r="B1283" t="s">
        <v>20652</v>
      </c>
      <c r="C1283" s="34">
        <v>10000064442261</v>
      </c>
      <c r="D1283">
        <v>3575027</v>
      </c>
      <c r="E1283" t="s">
        <v>20649</v>
      </c>
      <c r="F1283" t="s">
        <v>20651</v>
      </c>
      <c r="G1283" t="s">
        <v>89</v>
      </c>
      <c r="H1283" t="s">
        <v>90</v>
      </c>
      <c r="I1283" t="s">
        <v>10</v>
      </c>
      <c r="J1283" t="s">
        <v>20650</v>
      </c>
      <c r="K1283">
        <v>0</v>
      </c>
      <c r="L1283" t="s">
        <v>20652</v>
      </c>
      <c r="M1283" t="s">
        <v>20652</v>
      </c>
      <c r="N1283">
        <v>0</v>
      </c>
      <c r="O1283">
        <v>76</v>
      </c>
      <c r="P1283" s="17">
        <v>46022</v>
      </c>
      <c r="Q1283" s="19">
        <v>0</v>
      </c>
      <c r="R1283" t="s">
        <v>24</v>
      </c>
      <c r="S1283" s="17">
        <v>45738</v>
      </c>
      <c r="U1283" s="29">
        <v>0</v>
      </c>
      <c r="V1283" s="29">
        <v>0</v>
      </c>
      <c r="W1283" s="29">
        <v>0</v>
      </c>
      <c r="X1283" s="29">
        <f t="shared" ref="X1283:X1346" si="20">AL1283</f>
        <v>2</v>
      </c>
      <c r="Y1283" s="33">
        <v>0</v>
      </c>
      <c r="Z1283" s="29">
        <v>0</v>
      </c>
      <c r="AA1283" s="29">
        <v>0</v>
      </c>
      <c r="AB1283" s="29">
        <v>0</v>
      </c>
      <c r="AC1283" s="33">
        <v>0</v>
      </c>
      <c r="AD1283" s="33">
        <v>85.334133333333341</v>
      </c>
      <c r="AE1283" s="29">
        <v>0</v>
      </c>
      <c r="AG1283" s="29">
        <v>0</v>
      </c>
      <c r="AH1283" s="29">
        <v>0</v>
      </c>
      <c r="AI1283" s="29">
        <v>0</v>
      </c>
      <c r="AJ1283" s="29">
        <v>0</v>
      </c>
      <c r="AK1283" s="29">
        <v>0</v>
      </c>
      <c r="AL1283" s="53">
        <v>2</v>
      </c>
      <c r="AM1283" s="29" t="s">
        <v>20651</v>
      </c>
      <c r="AN1283" s="29" t="s">
        <v>20651</v>
      </c>
      <c r="AO1283" s="29">
        <v>0</v>
      </c>
      <c r="AP1283" s="30">
        <v>0</v>
      </c>
      <c r="AQ1283" s="30">
        <v>0</v>
      </c>
    </row>
    <row r="1284" spans="1:43" x14ac:dyDescent="0.25">
      <c r="A1284" t="s">
        <v>20647</v>
      </c>
      <c r="B1284" t="s">
        <v>20652</v>
      </c>
      <c r="C1284" s="34">
        <v>10000064442418</v>
      </c>
      <c r="D1284">
        <v>9122107</v>
      </c>
      <c r="E1284" t="s">
        <v>20649</v>
      </c>
      <c r="F1284" t="s">
        <v>20651</v>
      </c>
      <c r="G1284" t="s">
        <v>89</v>
      </c>
      <c r="H1284" t="s">
        <v>90</v>
      </c>
      <c r="I1284" t="s">
        <v>10</v>
      </c>
      <c r="J1284" t="s">
        <v>20650</v>
      </c>
      <c r="K1284">
        <v>0</v>
      </c>
      <c r="L1284" t="s">
        <v>20652</v>
      </c>
      <c r="M1284" t="s">
        <v>20652</v>
      </c>
      <c r="N1284">
        <v>0</v>
      </c>
      <c r="O1284">
        <v>5</v>
      </c>
      <c r="P1284" s="17">
        <v>46022</v>
      </c>
      <c r="Q1284" s="19">
        <v>0</v>
      </c>
      <c r="R1284" t="s">
        <v>24</v>
      </c>
      <c r="S1284" s="17">
        <v>45738</v>
      </c>
      <c r="U1284" s="29">
        <v>0</v>
      </c>
      <c r="V1284" s="29">
        <v>0</v>
      </c>
      <c r="W1284" s="29">
        <v>0</v>
      </c>
      <c r="X1284" s="29">
        <f t="shared" si="20"/>
        <v>2</v>
      </c>
      <c r="Y1284" s="33">
        <v>0</v>
      </c>
      <c r="Z1284" s="29">
        <v>0</v>
      </c>
      <c r="AA1284" s="29">
        <v>0</v>
      </c>
      <c r="AB1284" s="29">
        <v>0</v>
      </c>
      <c r="AC1284" s="33">
        <v>0</v>
      </c>
      <c r="AD1284" s="33">
        <v>52.590166666666669</v>
      </c>
      <c r="AE1284" s="29">
        <v>0</v>
      </c>
      <c r="AG1284" s="29">
        <v>0</v>
      </c>
      <c r="AH1284" s="29">
        <v>0</v>
      </c>
      <c r="AI1284" s="29">
        <v>0</v>
      </c>
      <c r="AJ1284" s="29">
        <v>0</v>
      </c>
      <c r="AK1284" s="29">
        <v>0</v>
      </c>
      <c r="AL1284" s="53">
        <v>2</v>
      </c>
      <c r="AM1284" s="29" t="s">
        <v>20651</v>
      </c>
      <c r="AN1284" s="29" t="s">
        <v>20651</v>
      </c>
      <c r="AO1284" s="29">
        <v>0</v>
      </c>
      <c r="AP1284" s="30">
        <v>0</v>
      </c>
      <c r="AQ1284" s="30">
        <v>0</v>
      </c>
    </row>
    <row r="1285" spans="1:43" x14ac:dyDescent="0.25">
      <c r="A1285" t="s">
        <v>20647</v>
      </c>
      <c r="B1285" t="s">
        <v>20652</v>
      </c>
      <c r="C1285" s="34">
        <v>10000064442422</v>
      </c>
      <c r="D1285">
        <v>9122104</v>
      </c>
      <c r="E1285" t="s">
        <v>20649</v>
      </c>
      <c r="F1285" t="s">
        <v>20651</v>
      </c>
      <c r="G1285" t="s">
        <v>89</v>
      </c>
      <c r="H1285" t="s">
        <v>90</v>
      </c>
      <c r="I1285" t="s">
        <v>10</v>
      </c>
      <c r="J1285" t="s">
        <v>20650</v>
      </c>
      <c r="K1285">
        <v>0</v>
      </c>
      <c r="L1285" t="s">
        <v>20652</v>
      </c>
      <c r="M1285" t="s">
        <v>20652</v>
      </c>
      <c r="N1285">
        <v>0</v>
      </c>
      <c r="O1285">
        <v>4</v>
      </c>
      <c r="P1285" s="17">
        <v>46022</v>
      </c>
      <c r="Q1285" s="19">
        <v>0</v>
      </c>
      <c r="R1285" t="s">
        <v>24</v>
      </c>
      <c r="S1285" s="17">
        <v>45738</v>
      </c>
      <c r="U1285" s="29">
        <v>0</v>
      </c>
      <c r="V1285" s="29">
        <v>0</v>
      </c>
      <c r="W1285" s="29">
        <v>0</v>
      </c>
      <c r="X1285" s="29">
        <f t="shared" si="20"/>
        <v>1</v>
      </c>
      <c r="Y1285" s="33">
        <v>0</v>
      </c>
      <c r="Z1285" s="29">
        <v>0</v>
      </c>
      <c r="AA1285" s="29">
        <v>0</v>
      </c>
      <c r="AB1285" s="29">
        <v>0</v>
      </c>
      <c r="AC1285" s="33">
        <v>0</v>
      </c>
      <c r="AD1285" s="33">
        <v>24.822299999999998</v>
      </c>
      <c r="AE1285" s="29">
        <v>0</v>
      </c>
      <c r="AG1285" s="29">
        <v>0</v>
      </c>
      <c r="AH1285" s="29">
        <v>0</v>
      </c>
      <c r="AI1285" s="29">
        <v>0</v>
      </c>
      <c r="AJ1285" s="29">
        <v>0</v>
      </c>
      <c r="AK1285" s="29">
        <v>0</v>
      </c>
      <c r="AL1285" s="53">
        <v>1</v>
      </c>
      <c r="AM1285" s="29" t="s">
        <v>20651</v>
      </c>
      <c r="AN1285" s="29" t="s">
        <v>20651</v>
      </c>
      <c r="AO1285" s="29">
        <v>0</v>
      </c>
      <c r="AP1285" s="30">
        <v>0</v>
      </c>
      <c r="AQ1285" s="30">
        <v>0</v>
      </c>
    </row>
    <row r="1286" spans="1:43" x14ac:dyDescent="0.25">
      <c r="A1286" t="s">
        <v>20647</v>
      </c>
      <c r="B1286" t="s">
        <v>20652</v>
      </c>
      <c r="C1286" s="34">
        <v>10000064442437</v>
      </c>
      <c r="D1286">
        <v>3575029</v>
      </c>
      <c r="E1286" t="s">
        <v>20649</v>
      </c>
      <c r="F1286" t="s">
        <v>20651</v>
      </c>
      <c r="G1286" t="s">
        <v>89</v>
      </c>
      <c r="H1286" t="s">
        <v>90</v>
      </c>
      <c r="I1286" t="s">
        <v>10</v>
      </c>
      <c r="J1286" t="s">
        <v>20650</v>
      </c>
      <c r="K1286">
        <v>0</v>
      </c>
      <c r="L1286" t="s">
        <v>20652</v>
      </c>
      <c r="M1286" t="s">
        <v>20652</v>
      </c>
      <c r="N1286">
        <v>0</v>
      </c>
      <c r="O1286">
        <v>28</v>
      </c>
      <c r="P1286" s="17">
        <v>46022</v>
      </c>
      <c r="Q1286" s="19">
        <v>0</v>
      </c>
      <c r="R1286" t="s">
        <v>24</v>
      </c>
      <c r="S1286" s="17">
        <v>45738</v>
      </c>
      <c r="U1286" s="29">
        <v>0</v>
      </c>
      <c r="V1286" s="29">
        <v>0</v>
      </c>
      <c r="W1286" s="29">
        <v>0</v>
      </c>
      <c r="X1286" s="29">
        <f t="shared" si="20"/>
        <v>2</v>
      </c>
      <c r="Y1286" s="33">
        <v>0</v>
      </c>
      <c r="Z1286" s="29">
        <v>0</v>
      </c>
      <c r="AA1286" s="29">
        <v>0</v>
      </c>
      <c r="AB1286" s="29">
        <v>0</v>
      </c>
      <c r="AC1286" s="33">
        <v>0</v>
      </c>
      <c r="AD1286" s="33">
        <v>104.78425</v>
      </c>
      <c r="AE1286" s="29">
        <v>0</v>
      </c>
      <c r="AG1286" s="29">
        <v>0</v>
      </c>
      <c r="AH1286" s="29">
        <v>0</v>
      </c>
      <c r="AI1286" s="29">
        <v>0</v>
      </c>
      <c r="AJ1286" s="29">
        <v>0</v>
      </c>
      <c r="AK1286" s="29">
        <v>0</v>
      </c>
      <c r="AL1286" s="53">
        <v>2</v>
      </c>
      <c r="AM1286" s="29" t="s">
        <v>20651</v>
      </c>
      <c r="AN1286" s="29" t="s">
        <v>20651</v>
      </c>
      <c r="AO1286" s="29">
        <v>0</v>
      </c>
      <c r="AP1286" s="30">
        <v>0</v>
      </c>
      <c r="AQ1286" s="30">
        <v>0</v>
      </c>
    </row>
    <row r="1287" spans="1:43" x14ac:dyDescent="0.25">
      <c r="A1287" t="s">
        <v>20647</v>
      </c>
      <c r="B1287" t="s">
        <v>20652</v>
      </c>
      <c r="C1287" s="34">
        <v>10000064442507</v>
      </c>
      <c r="D1287">
        <v>9122131</v>
      </c>
      <c r="E1287" t="s">
        <v>20649</v>
      </c>
      <c r="F1287" t="s">
        <v>20651</v>
      </c>
      <c r="G1287" t="s">
        <v>89</v>
      </c>
      <c r="H1287" t="s">
        <v>90</v>
      </c>
      <c r="I1287" t="s">
        <v>10</v>
      </c>
      <c r="J1287" t="s">
        <v>20650</v>
      </c>
      <c r="K1287">
        <v>0</v>
      </c>
      <c r="L1287" t="s">
        <v>20652</v>
      </c>
      <c r="M1287" t="s">
        <v>20652</v>
      </c>
      <c r="N1287">
        <v>0</v>
      </c>
      <c r="O1287">
        <v>21</v>
      </c>
      <c r="P1287" s="17">
        <v>46022</v>
      </c>
      <c r="Q1287" s="19">
        <v>0</v>
      </c>
      <c r="R1287" t="s">
        <v>24</v>
      </c>
      <c r="S1287" s="17">
        <v>45738</v>
      </c>
      <c r="U1287" s="29">
        <v>0</v>
      </c>
      <c r="V1287" s="29">
        <v>0</v>
      </c>
      <c r="W1287" s="29">
        <v>0</v>
      </c>
      <c r="X1287" s="29">
        <f t="shared" si="20"/>
        <v>2</v>
      </c>
      <c r="Y1287" s="33">
        <v>0</v>
      </c>
      <c r="Z1287" s="29">
        <v>0</v>
      </c>
      <c r="AA1287" s="29">
        <v>0</v>
      </c>
      <c r="AB1287" s="29">
        <v>0</v>
      </c>
      <c r="AC1287" s="33">
        <v>0</v>
      </c>
      <c r="AD1287" s="33">
        <v>36.438050000000004</v>
      </c>
      <c r="AE1287" s="29">
        <v>0</v>
      </c>
      <c r="AG1287" s="29">
        <v>0</v>
      </c>
      <c r="AH1287" s="29">
        <v>0</v>
      </c>
      <c r="AI1287" s="29">
        <v>0</v>
      </c>
      <c r="AJ1287" s="29">
        <v>0</v>
      </c>
      <c r="AK1287" s="29">
        <v>0</v>
      </c>
      <c r="AL1287" s="53">
        <v>2</v>
      </c>
      <c r="AM1287" s="29" t="s">
        <v>20651</v>
      </c>
      <c r="AN1287" s="29" t="s">
        <v>20651</v>
      </c>
      <c r="AO1287" s="29">
        <v>0</v>
      </c>
      <c r="AP1287" s="30">
        <v>0</v>
      </c>
      <c r="AQ1287" s="30">
        <v>0</v>
      </c>
    </row>
    <row r="1288" spans="1:43" x14ac:dyDescent="0.25">
      <c r="A1288" t="s">
        <v>20647</v>
      </c>
      <c r="B1288" t="s">
        <v>20652</v>
      </c>
      <c r="C1288" s="34">
        <v>10000064442605</v>
      </c>
      <c r="D1288">
        <v>9122155</v>
      </c>
      <c r="E1288" t="s">
        <v>20649</v>
      </c>
      <c r="F1288" t="s">
        <v>20651</v>
      </c>
      <c r="G1288" t="s">
        <v>89</v>
      </c>
      <c r="H1288" t="s">
        <v>90</v>
      </c>
      <c r="I1288" t="s">
        <v>10</v>
      </c>
      <c r="J1288" t="s">
        <v>20650</v>
      </c>
      <c r="K1288">
        <v>0</v>
      </c>
      <c r="L1288" t="s">
        <v>20652</v>
      </c>
      <c r="M1288" t="s">
        <v>20652</v>
      </c>
      <c r="N1288">
        <v>0</v>
      </c>
      <c r="O1288">
        <v>14</v>
      </c>
      <c r="P1288" s="17">
        <v>46022</v>
      </c>
      <c r="Q1288" s="19">
        <v>0</v>
      </c>
      <c r="R1288" t="s">
        <v>24</v>
      </c>
      <c r="S1288" s="17">
        <v>45738</v>
      </c>
      <c r="U1288" s="29">
        <v>0</v>
      </c>
      <c r="V1288" s="29">
        <v>0</v>
      </c>
      <c r="W1288" s="29">
        <v>0</v>
      </c>
      <c r="X1288" s="29">
        <f t="shared" si="20"/>
        <v>1</v>
      </c>
      <c r="Y1288" s="33">
        <v>0</v>
      </c>
      <c r="Z1288" s="29">
        <v>0</v>
      </c>
      <c r="AA1288" s="29">
        <v>0</v>
      </c>
      <c r="AB1288" s="29">
        <v>0</v>
      </c>
      <c r="AC1288" s="33">
        <v>0</v>
      </c>
      <c r="AD1288" s="33">
        <v>114.43089999999999</v>
      </c>
      <c r="AE1288" s="29">
        <v>0</v>
      </c>
      <c r="AG1288" s="29">
        <v>0</v>
      </c>
      <c r="AH1288" s="29">
        <v>0</v>
      </c>
      <c r="AI1288" s="29">
        <v>0</v>
      </c>
      <c r="AJ1288" s="29">
        <v>0</v>
      </c>
      <c r="AK1288" s="29">
        <v>0</v>
      </c>
      <c r="AL1288" s="53">
        <v>1</v>
      </c>
      <c r="AM1288" s="29" t="s">
        <v>20651</v>
      </c>
      <c r="AN1288" s="29" t="s">
        <v>20651</v>
      </c>
      <c r="AO1288" s="29">
        <v>0</v>
      </c>
      <c r="AP1288" s="30">
        <v>0</v>
      </c>
      <c r="AQ1288" s="30">
        <v>0</v>
      </c>
    </row>
    <row r="1289" spans="1:43" x14ac:dyDescent="0.25">
      <c r="A1289" t="s">
        <v>20647</v>
      </c>
      <c r="B1289" t="s">
        <v>20652</v>
      </c>
      <c r="C1289" s="34">
        <v>10000064442633</v>
      </c>
      <c r="D1289">
        <v>3575041</v>
      </c>
      <c r="E1289" t="s">
        <v>20649</v>
      </c>
      <c r="F1289" t="s">
        <v>20651</v>
      </c>
      <c r="G1289" t="s">
        <v>89</v>
      </c>
      <c r="H1289" t="s">
        <v>90</v>
      </c>
      <c r="I1289" t="s">
        <v>10</v>
      </c>
      <c r="J1289" t="s">
        <v>20650</v>
      </c>
      <c r="K1289">
        <v>0</v>
      </c>
      <c r="L1289" t="s">
        <v>20652</v>
      </c>
      <c r="M1289" t="s">
        <v>20652</v>
      </c>
      <c r="N1289">
        <v>0</v>
      </c>
      <c r="O1289">
        <v>12</v>
      </c>
      <c r="P1289" s="17">
        <v>46022</v>
      </c>
      <c r="Q1289" s="19">
        <v>0</v>
      </c>
      <c r="R1289" t="s">
        <v>24</v>
      </c>
      <c r="S1289" s="17">
        <v>45738</v>
      </c>
      <c r="U1289" s="29">
        <v>0</v>
      </c>
      <c r="V1289" s="29">
        <v>0</v>
      </c>
      <c r="W1289" s="29">
        <v>0</v>
      </c>
      <c r="X1289" s="29">
        <f t="shared" si="20"/>
        <v>1</v>
      </c>
      <c r="Y1289" s="33">
        <v>0</v>
      </c>
      <c r="Z1289" s="29">
        <v>0</v>
      </c>
      <c r="AA1289" s="29">
        <v>0</v>
      </c>
      <c r="AB1289" s="29">
        <v>0</v>
      </c>
      <c r="AC1289" s="33">
        <v>0</v>
      </c>
      <c r="AD1289" s="33">
        <v>160.61259999999999</v>
      </c>
      <c r="AE1289" s="29">
        <v>0</v>
      </c>
      <c r="AG1289" s="29">
        <v>0</v>
      </c>
      <c r="AH1289" s="29">
        <v>0</v>
      </c>
      <c r="AI1289" s="29">
        <v>0</v>
      </c>
      <c r="AJ1289" s="29">
        <v>0</v>
      </c>
      <c r="AK1289" s="29">
        <v>0</v>
      </c>
      <c r="AL1289" s="53">
        <v>1</v>
      </c>
      <c r="AM1289" s="29" t="s">
        <v>20651</v>
      </c>
      <c r="AN1289" s="29" t="s">
        <v>20651</v>
      </c>
      <c r="AO1289" s="29">
        <v>0</v>
      </c>
      <c r="AP1289" s="30">
        <v>0</v>
      </c>
      <c r="AQ1289" s="30">
        <v>0</v>
      </c>
    </row>
    <row r="1290" spans="1:43" x14ac:dyDescent="0.25">
      <c r="A1290" t="s">
        <v>20647</v>
      </c>
      <c r="B1290" t="s">
        <v>20652</v>
      </c>
      <c r="C1290" s="34">
        <v>10000064442773</v>
      </c>
      <c r="D1290">
        <v>9122226</v>
      </c>
      <c r="E1290" t="s">
        <v>20649</v>
      </c>
      <c r="F1290" t="s">
        <v>20651</v>
      </c>
      <c r="G1290" t="s">
        <v>89</v>
      </c>
      <c r="H1290" t="s">
        <v>90</v>
      </c>
      <c r="I1290" t="s">
        <v>10</v>
      </c>
      <c r="J1290" t="s">
        <v>20650</v>
      </c>
      <c r="K1290">
        <v>0</v>
      </c>
      <c r="L1290" t="s">
        <v>20652</v>
      </c>
      <c r="M1290" t="s">
        <v>20652</v>
      </c>
      <c r="N1290">
        <v>0</v>
      </c>
      <c r="O1290">
        <v>28</v>
      </c>
      <c r="P1290" s="17">
        <v>46022</v>
      </c>
      <c r="Q1290" s="19">
        <v>0</v>
      </c>
      <c r="R1290" t="s">
        <v>24</v>
      </c>
      <c r="S1290" s="17">
        <v>45738</v>
      </c>
      <c r="U1290" s="29">
        <v>0</v>
      </c>
      <c r="V1290" s="29">
        <v>0</v>
      </c>
      <c r="W1290" s="29">
        <v>0</v>
      </c>
      <c r="X1290" s="29">
        <f t="shared" si="20"/>
        <v>2</v>
      </c>
      <c r="Y1290" s="33">
        <v>0</v>
      </c>
      <c r="Z1290" s="29">
        <v>0</v>
      </c>
      <c r="AA1290" s="29">
        <v>0</v>
      </c>
      <c r="AB1290" s="29">
        <v>0</v>
      </c>
      <c r="AC1290" s="33">
        <v>0</v>
      </c>
      <c r="AD1290" s="33">
        <v>105.0898</v>
      </c>
      <c r="AE1290" s="29">
        <v>0</v>
      </c>
      <c r="AG1290" s="29">
        <v>0</v>
      </c>
      <c r="AH1290" s="29">
        <v>0</v>
      </c>
      <c r="AI1290" s="29">
        <v>0</v>
      </c>
      <c r="AJ1290" s="29">
        <v>0</v>
      </c>
      <c r="AK1290" s="29">
        <v>0</v>
      </c>
      <c r="AL1290" s="53">
        <v>2</v>
      </c>
      <c r="AM1290" s="29" t="s">
        <v>20651</v>
      </c>
      <c r="AN1290" s="29" t="s">
        <v>20651</v>
      </c>
      <c r="AO1290" s="29">
        <v>0</v>
      </c>
      <c r="AP1290" s="30">
        <v>0</v>
      </c>
      <c r="AQ1290" s="30">
        <v>0</v>
      </c>
    </row>
    <row r="1291" spans="1:43" x14ac:dyDescent="0.25">
      <c r="A1291" t="s">
        <v>20647</v>
      </c>
      <c r="B1291" t="s">
        <v>20652</v>
      </c>
      <c r="C1291" s="34">
        <v>10000064442834</v>
      </c>
      <c r="D1291">
        <v>9122235</v>
      </c>
      <c r="E1291" t="s">
        <v>20649</v>
      </c>
      <c r="F1291" t="s">
        <v>20651</v>
      </c>
      <c r="G1291" t="s">
        <v>89</v>
      </c>
      <c r="H1291" t="s">
        <v>90</v>
      </c>
      <c r="I1291" t="s">
        <v>10</v>
      </c>
      <c r="J1291" t="s">
        <v>20650</v>
      </c>
      <c r="K1291">
        <v>0</v>
      </c>
      <c r="L1291" t="s">
        <v>20652</v>
      </c>
      <c r="M1291" t="s">
        <v>20652</v>
      </c>
      <c r="N1291">
        <v>0</v>
      </c>
      <c r="O1291">
        <v>28</v>
      </c>
      <c r="P1291" s="17">
        <v>46022</v>
      </c>
      <c r="Q1291" s="19">
        <v>0</v>
      </c>
      <c r="R1291" t="s">
        <v>24</v>
      </c>
      <c r="S1291" s="17">
        <v>45738</v>
      </c>
      <c r="U1291" s="29">
        <v>0</v>
      </c>
      <c r="V1291" s="29">
        <v>0</v>
      </c>
      <c r="W1291" s="29">
        <v>0</v>
      </c>
      <c r="X1291" s="29">
        <f t="shared" si="20"/>
        <v>2</v>
      </c>
      <c r="Y1291" s="33">
        <v>0</v>
      </c>
      <c r="Z1291" s="29">
        <v>0</v>
      </c>
      <c r="AA1291" s="29">
        <v>0</v>
      </c>
      <c r="AB1291" s="29">
        <v>0</v>
      </c>
      <c r="AC1291" s="33">
        <v>0</v>
      </c>
      <c r="AD1291" s="33">
        <v>69.39703333333334</v>
      </c>
      <c r="AE1291" s="29">
        <v>0</v>
      </c>
      <c r="AG1291" s="29">
        <v>0</v>
      </c>
      <c r="AH1291" s="29">
        <v>0</v>
      </c>
      <c r="AI1291" s="29">
        <v>0</v>
      </c>
      <c r="AJ1291" s="29">
        <v>0</v>
      </c>
      <c r="AK1291" s="29">
        <v>0</v>
      </c>
      <c r="AL1291" s="53">
        <v>2</v>
      </c>
      <c r="AM1291" s="29" t="s">
        <v>20651</v>
      </c>
      <c r="AN1291" s="29" t="s">
        <v>20651</v>
      </c>
      <c r="AO1291" s="29">
        <v>0</v>
      </c>
      <c r="AP1291" s="30">
        <v>0</v>
      </c>
      <c r="AQ1291" s="30">
        <v>0</v>
      </c>
    </row>
    <row r="1292" spans="1:43" x14ac:dyDescent="0.25">
      <c r="A1292" t="s">
        <v>20647</v>
      </c>
      <c r="B1292" t="s">
        <v>20652</v>
      </c>
      <c r="C1292" s="34">
        <v>10000064442890</v>
      </c>
      <c r="D1292">
        <v>9122313</v>
      </c>
      <c r="E1292" t="s">
        <v>20649</v>
      </c>
      <c r="F1292" t="s">
        <v>20651</v>
      </c>
      <c r="G1292" t="s">
        <v>89</v>
      </c>
      <c r="H1292" t="s">
        <v>90</v>
      </c>
      <c r="I1292" t="s">
        <v>14</v>
      </c>
      <c r="J1292" t="s">
        <v>20650</v>
      </c>
      <c r="K1292">
        <v>0</v>
      </c>
      <c r="L1292" t="s">
        <v>20652</v>
      </c>
      <c r="M1292" t="s">
        <v>20652</v>
      </c>
      <c r="N1292">
        <v>0</v>
      </c>
      <c r="O1292">
        <v>75</v>
      </c>
      <c r="P1292" s="17">
        <v>46022</v>
      </c>
      <c r="Q1292" s="19">
        <v>0</v>
      </c>
      <c r="R1292" t="s">
        <v>24</v>
      </c>
      <c r="S1292" s="17">
        <v>45738</v>
      </c>
      <c r="U1292" s="29">
        <v>0</v>
      </c>
      <c r="V1292" s="29">
        <v>0</v>
      </c>
      <c r="W1292" s="29">
        <v>0</v>
      </c>
      <c r="X1292" s="29">
        <f t="shared" si="20"/>
        <v>1</v>
      </c>
      <c r="Y1292" s="33">
        <v>0</v>
      </c>
      <c r="Z1292" s="29">
        <v>0</v>
      </c>
      <c r="AA1292" s="29">
        <v>0</v>
      </c>
      <c r="AB1292" s="29">
        <v>0</v>
      </c>
      <c r="AC1292" s="33">
        <v>0</v>
      </c>
      <c r="AD1292" s="33">
        <v>210.8004</v>
      </c>
      <c r="AE1292" s="29">
        <v>0</v>
      </c>
      <c r="AG1292" s="29">
        <v>0</v>
      </c>
      <c r="AH1292" s="29">
        <v>0</v>
      </c>
      <c r="AI1292" s="29">
        <v>0</v>
      </c>
      <c r="AJ1292" s="29">
        <v>0</v>
      </c>
      <c r="AK1292" s="29">
        <v>0</v>
      </c>
      <c r="AL1292" s="53">
        <v>1</v>
      </c>
      <c r="AM1292" s="29" t="s">
        <v>20651</v>
      </c>
      <c r="AN1292" s="29" t="s">
        <v>20651</v>
      </c>
      <c r="AO1292" s="29">
        <v>0</v>
      </c>
      <c r="AP1292" s="30">
        <v>0</v>
      </c>
      <c r="AQ1292" s="30">
        <v>0</v>
      </c>
    </row>
    <row r="1293" spans="1:43" x14ac:dyDescent="0.25">
      <c r="A1293" t="s">
        <v>20647</v>
      </c>
      <c r="B1293" t="s">
        <v>20652</v>
      </c>
      <c r="C1293" s="34">
        <v>10000064443083</v>
      </c>
      <c r="D1293">
        <v>9122332</v>
      </c>
      <c r="E1293" t="s">
        <v>20649</v>
      </c>
      <c r="F1293" t="s">
        <v>20651</v>
      </c>
      <c r="G1293" t="s">
        <v>89</v>
      </c>
      <c r="H1293" t="s">
        <v>90</v>
      </c>
      <c r="I1293" t="s">
        <v>14</v>
      </c>
      <c r="J1293" t="s">
        <v>20650</v>
      </c>
      <c r="K1293">
        <v>0</v>
      </c>
      <c r="L1293" t="s">
        <v>20652</v>
      </c>
      <c r="M1293" t="s">
        <v>20652</v>
      </c>
      <c r="N1293">
        <v>0</v>
      </c>
      <c r="O1293">
        <v>72</v>
      </c>
      <c r="P1293" s="17">
        <v>46022</v>
      </c>
      <c r="Q1293" s="19">
        <v>0</v>
      </c>
      <c r="R1293" t="s">
        <v>24</v>
      </c>
      <c r="S1293" s="17">
        <v>45738</v>
      </c>
      <c r="U1293" s="29">
        <v>0</v>
      </c>
      <c r="V1293" s="29">
        <v>0</v>
      </c>
      <c r="W1293" s="29">
        <v>0</v>
      </c>
      <c r="X1293" s="29">
        <f t="shared" si="20"/>
        <v>1</v>
      </c>
      <c r="Y1293" s="33">
        <v>0</v>
      </c>
      <c r="Z1293" s="29">
        <v>0</v>
      </c>
      <c r="AA1293" s="29">
        <v>0</v>
      </c>
      <c r="AB1293" s="29">
        <v>0</v>
      </c>
      <c r="AC1293" s="33">
        <v>0</v>
      </c>
      <c r="AD1293" s="33">
        <v>308.91589999999997</v>
      </c>
      <c r="AE1293" s="29">
        <v>0</v>
      </c>
      <c r="AG1293" s="29">
        <v>0</v>
      </c>
      <c r="AH1293" s="29">
        <v>0</v>
      </c>
      <c r="AI1293" s="29">
        <v>0</v>
      </c>
      <c r="AJ1293" s="29">
        <v>0</v>
      </c>
      <c r="AK1293" s="29">
        <v>0</v>
      </c>
      <c r="AL1293" s="53">
        <v>1</v>
      </c>
      <c r="AM1293" s="29" t="s">
        <v>20651</v>
      </c>
      <c r="AN1293" s="29" t="s">
        <v>20651</v>
      </c>
      <c r="AO1293" s="29">
        <v>0</v>
      </c>
      <c r="AP1293" s="30">
        <v>0</v>
      </c>
      <c r="AQ1293" s="30">
        <v>0</v>
      </c>
    </row>
    <row r="1294" spans="1:43" x14ac:dyDescent="0.25">
      <c r="A1294" t="s">
        <v>20647</v>
      </c>
      <c r="B1294" t="s">
        <v>20652</v>
      </c>
      <c r="C1294" s="34">
        <v>10000064443086</v>
      </c>
      <c r="D1294">
        <v>9122331</v>
      </c>
      <c r="E1294" t="s">
        <v>20649</v>
      </c>
      <c r="F1294" t="s">
        <v>20651</v>
      </c>
      <c r="G1294" t="s">
        <v>89</v>
      </c>
      <c r="H1294" t="s">
        <v>90</v>
      </c>
      <c r="I1294" t="s">
        <v>14</v>
      </c>
      <c r="J1294" t="s">
        <v>20650</v>
      </c>
      <c r="K1294">
        <v>0</v>
      </c>
      <c r="L1294" t="s">
        <v>20652</v>
      </c>
      <c r="M1294" t="s">
        <v>20652</v>
      </c>
      <c r="N1294">
        <v>0</v>
      </c>
      <c r="O1294">
        <v>71</v>
      </c>
      <c r="P1294" s="17">
        <v>46022</v>
      </c>
      <c r="Q1294" s="19">
        <v>0</v>
      </c>
      <c r="R1294" t="s">
        <v>24</v>
      </c>
      <c r="S1294" s="17">
        <v>45738</v>
      </c>
      <c r="U1294" s="29">
        <v>0</v>
      </c>
      <c r="V1294" s="29">
        <v>0</v>
      </c>
      <c r="W1294" s="29">
        <v>0</v>
      </c>
      <c r="X1294" s="29">
        <f t="shared" si="20"/>
        <v>1</v>
      </c>
      <c r="Y1294" s="33">
        <v>0</v>
      </c>
      <c r="Z1294" s="29">
        <v>0</v>
      </c>
      <c r="AA1294" s="29">
        <v>0</v>
      </c>
      <c r="AB1294" s="29">
        <v>0</v>
      </c>
      <c r="AC1294" s="33">
        <v>0</v>
      </c>
      <c r="AD1294" s="33">
        <v>309.10019999999997</v>
      </c>
      <c r="AE1294" s="29">
        <v>0</v>
      </c>
      <c r="AG1294" s="29">
        <v>0</v>
      </c>
      <c r="AH1294" s="29">
        <v>0</v>
      </c>
      <c r="AI1294" s="29">
        <v>0</v>
      </c>
      <c r="AJ1294" s="29">
        <v>0</v>
      </c>
      <c r="AK1294" s="29">
        <v>0</v>
      </c>
      <c r="AL1294" s="53">
        <v>1</v>
      </c>
      <c r="AM1294" s="29" t="s">
        <v>20651</v>
      </c>
      <c r="AN1294" s="29" t="s">
        <v>20651</v>
      </c>
      <c r="AO1294" s="29">
        <v>0</v>
      </c>
      <c r="AP1294" s="30">
        <v>0</v>
      </c>
      <c r="AQ1294" s="30">
        <v>0</v>
      </c>
    </row>
    <row r="1295" spans="1:43" x14ac:dyDescent="0.25">
      <c r="A1295" t="s">
        <v>20647</v>
      </c>
      <c r="B1295" t="s">
        <v>20652</v>
      </c>
      <c r="C1295" s="34">
        <v>10000064443088</v>
      </c>
      <c r="D1295">
        <v>9122337</v>
      </c>
      <c r="E1295" t="s">
        <v>20649</v>
      </c>
      <c r="F1295" t="s">
        <v>20651</v>
      </c>
      <c r="G1295" t="s">
        <v>89</v>
      </c>
      <c r="H1295" t="s">
        <v>90</v>
      </c>
      <c r="I1295" t="s">
        <v>10</v>
      </c>
      <c r="J1295" t="s">
        <v>20650</v>
      </c>
      <c r="K1295">
        <v>0</v>
      </c>
      <c r="L1295" t="s">
        <v>20652</v>
      </c>
      <c r="M1295" t="s">
        <v>20652</v>
      </c>
      <c r="N1295">
        <v>0</v>
      </c>
      <c r="O1295">
        <v>21</v>
      </c>
      <c r="P1295" s="17">
        <v>46022</v>
      </c>
      <c r="Q1295" s="19">
        <v>0</v>
      </c>
      <c r="R1295" t="s">
        <v>24</v>
      </c>
      <c r="S1295" s="17">
        <v>45738</v>
      </c>
      <c r="U1295" s="29">
        <v>0</v>
      </c>
      <c r="V1295" s="29">
        <v>0</v>
      </c>
      <c r="W1295" s="29">
        <v>0</v>
      </c>
      <c r="X1295" s="29">
        <f t="shared" si="20"/>
        <v>2</v>
      </c>
      <c r="Y1295" s="33">
        <v>0</v>
      </c>
      <c r="Z1295" s="29">
        <v>0</v>
      </c>
      <c r="AA1295" s="29">
        <v>0</v>
      </c>
      <c r="AB1295" s="29">
        <v>0</v>
      </c>
      <c r="AC1295" s="33">
        <v>0</v>
      </c>
      <c r="AD1295" s="33">
        <v>31.508833333333332</v>
      </c>
      <c r="AE1295" s="29">
        <v>0</v>
      </c>
      <c r="AG1295" s="29">
        <v>0</v>
      </c>
      <c r="AH1295" s="29">
        <v>0</v>
      </c>
      <c r="AI1295" s="29">
        <v>0</v>
      </c>
      <c r="AJ1295" s="29">
        <v>0</v>
      </c>
      <c r="AK1295" s="29">
        <v>0</v>
      </c>
      <c r="AL1295" s="53">
        <v>2</v>
      </c>
      <c r="AM1295" s="29" t="s">
        <v>20651</v>
      </c>
      <c r="AN1295" s="29" t="s">
        <v>20651</v>
      </c>
      <c r="AO1295" s="29">
        <v>0</v>
      </c>
      <c r="AP1295" s="30">
        <v>0</v>
      </c>
      <c r="AQ1295" s="30">
        <v>0</v>
      </c>
    </row>
    <row r="1296" spans="1:43" x14ac:dyDescent="0.25">
      <c r="A1296" t="s">
        <v>20647</v>
      </c>
      <c r="B1296" t="s">
        <v>20652</v>
      </c>
      <c r="C1296" s="34">
        <v>10000064443089</v>
      </c>
      <c r="D1296">
        <v>3575058</v>
      </c>
      <c r="E1296" t="s">
        <v>20649</v>
      </c>
      <c r="F1296" t="s">
        <v>20651</v>
      </c>
      <c r="G1296" t="s">
        <v>89</v>
      </c>
      <c r="H1296" t="s">
        <v>90</v>
      </c>
      <c r="I1296" t="s">
        <v>10</v>
      </c>
      <c r="J1296" t="s">
        <v>20650</v>
      </c>
      <c r="K1296">
        <v>0</v>
      </c>
      <c r="L1296" t="s">
        <v>20652</v>
      </c>
      <c r="M1296" t="s">
        <v>20652</v>
      </c>
      <c r="N1296">
        <v>0</v>
      </c>
      <c r="O1296">
        <v>21</v>
      </c>
      <c r="P1296" s="17">
        <v>46022</v>
      </c>
      <c r="Q1296" s="19">
        <v>0</v>
      </c>
      <c r="R1296" t="s">
        <v>24</v>
      </c>
      <c r="S1296" s="17">
        <v>45738</v>
      </c>
      <c r="U1296" s="29">
        <v>0</v>
      </c>
      <c r="V1296" s="29">
        <v>0</v>
      </c>
      <c r="W1296" s="29">
        <v>0</v>
      </c>
      <c r="X1296" s="29">
        <f t="shared" si="20"/>
        <v>2</v>
      </c>
      <c r="Y1296" s="33">
        <v>0</v>
      </c>
      <c r="Z1296" s="29">
        <v>0</v>
      </c>
      <c r="AA1296" s="29">
        <v>0</v>
      </c>
      <c r="AB1296" s="29">
        <v>0</v>
      </c>
      <c r="AC1296" s="33">
        <v>0</v>
      </c>
      <c r="AD1296" s="33">
        <v>11.989199999999999</v>
      </c>
      <c r="AE1296" s="29">
        <v>0</v>
      </c>
      <c r="AG1296" s="29">
        <v>0</v>
      </c>
      <c r="AH1296" s="29">
        <v>0</v>
      </c>
      <c r="AI1296" s="29">
        <v>0</v>
      </c>
      <c r="AJ1296" s="29">
        <v>0</v>
      </c>
      <c r="AK1296" s="29">
        <v>0</v>
      </c>
      <c r="AL1296" s="53">
        <v>2</v>
      </c>
      <c r="AM1296" s="29" t="s">
        <v>20651</v>
      </c>
      <c r="AN1296" s="29" t="s">
        <v>20651</v>
      </c>
      <c r="AO1296" s="29">
        <v>0</v>
      </c>
      <c r="AP1296" s="30">
        <v>0</v>
      </c>
      <c r="AQ1296" s="30">
        <v>0</v>
      </c>
    </row>
    <row r="1297" spans="1:43" x14ac:dyDescent="0.25">
      <c r="A1297" t="s">
        <v>20647</v>
      </c>
      <c r="B1297" t="s">
        <v>20652</v>
      </c>
      <c r="C1297" s="34">
        <v>10000064443121</v>
      </c>
      <c r="D1297">
        <v>9122359</v>
      </c>
      <c r="E1297" t="s">
        <v>20649</v>
      </c>
      <c r="F1297" t="s">
        <v>20651</v>
      </c>
      <c r="G1297" t="s">
        <v>89</v>
      </c>
      <c r="H1297" t="s">
        <v>90</v>
      </c>
      <c r="I1297" t="s">
        <v>10</v>
      </c>
      <c r="J1297" t="s">
        <v>20650</v>
      </c>
      <c r="K1297">
        <v>0</v>
      </c>
      <c r="L1297" t="s">
        <v>20652</v>
      </c>
      <c r="M1297" t="s">
        <v>20652</v>
      </c>
      <c r="N1297">
        <v>0</v>
      </c>
      <c r="O1297">
        <v>72</v>
      </c>
      <c r="P1297" s="17">
        <v>46022</v>
      </c>
      <c r="Q1297" s="19">
        <v>0</v>
      </c>
      <c r="R1297" t="s">
        <v>24</v>
      </c>
      <c r="S1297" s="17">
        <v>45738</v>
      </c>
      <c r="U1297" s="29">
        <v>0</v>
      </c>
      <c r="V1297" s="29">
        <v>0</v>
      </c>
      <c r="W1297" s="29">
        <v>0</v>
      </c>
      <c r="X1297" s="29">
        <f t="shared" si="20"/>
        <v>1</v>
      </c>
      <c r="Y1297" s="33">
        <v>0</v>
      </c>
      <c r="Z1297" s="29">
        <v>0</v>
      </c>
      <c r="AA1297" s="29">
        <v>0</v>
      </c>
      <c r="AB1297" s="29">
        <v>0</v>
      </c>
      <c r="AC1297" s="33">
        <v>0</v>
      </c>
      <c r="AD1297" s="33">
        <v>459.57629999999995</v>
      </c>
      <c r="AE1297" s="29">
        <v>0</v>
      </c>
      <c r="AG1297" s="29">
        <v>0</v>
      </c>
      <c r="AH1297" s="29">
        <v>0</v>
      </c>
      <c r="AI1297" s="29">
        <v>0</v>
      </c>
      <c r="AJ1297" s="29">
        <v>0</v>
      </c>
      <c r="AK1297" s="29">
        <v>0</v>
      </c>
      <c r="AL1297" s="53">
        <v>1</v>
      </c>
      <c r="AM1297" s="29" t="s">
        <v>20651</v>
      </c>
      <c r="AN1297" s="29" t="s">
        <v>20651</v>
      </c>
      <c r="AO1297" s="29">
        <v>0</v>
      </c>
      <c r="AP1297" s="30">
        <v>0</v>
      </c>
      <c r="AQ1297" s="30">
        <v>0</v>
      </c>
    </row>
    <row r="1298" spans="1:43" x14ac:dyDescent="0.25">
      <c r="A1298" t="s">
        <v>20647</v>
      </c>
      <c r="B1298" t="s">
        <v>20652</v>
      </c>
      <c r="C1298" s="34">
        <v>10000064443150</v>
      </c>
      <c r="D1298">
        <v>9122363</v>
      </c>
      <c r="E1298" t="s">
        <v>20649</v>
      </c>
      <c r="F1298" t="s">
        <v>20651</v>
      </c>
      <c r="G1298" t="s">
        <v>89</v>
      </c>
      <c r="H1298" t="s">
        <v>90</v>
      </c>
      <c r="I1298" t="s">
        <v>14</v>
      </c>
      <c r="J1298" t="s">
        <v>20650</v>
      </c>
      <c r="K1298">
        <v>0</v>
      </c>
      <c r="L1298" t="s">
        <v>20652</v>
      </c>
      <c r="M1298" t="s">
        <v>20652</v>
      </c>
      <c r="N1298">
        <v>0</v>
      </c>
      <c r="O1298">
        <v>16</v>
      </c>
      <c r="P1298" s="17">
        <v>46022</v>
      </c>
      <c r="Q1298" s="19">
        <v>0</v>
      </c>
      <c r="R1298" t="s">
        <v>24</v>
      </c>
      <c r="S1298" s="17">
        <v>45738</v>
      </c>
      <c r="U1298" s="29">
        <v>0</v>
      </c>
      <c r="V1298" s="29">
        <v>0</v>
      </c>
      <c r="W1298" s="29">
        <v>0</v>
      </c>
      <c r="X1298" s="29">
        <f t="shared" si="20"/>
        <v>1</v>
      </c>
      <c r="Y1298" s="33">
        <v>0</v>
      </c>
      <c r="Z1298" s="29">
        <v>0</v>
      </c>
      <c r="AA1298" s="29">
        <v>0</v>
      </c>
      <c r="AB1298" s="29">
        <v>0</v>
      </c>
      <c r="AC1298" s="33">
        <v>0</v>
      </c>
      <c r="AD1298" s="33">
        <v>27.935999999999996</v>
      </c>
      <c r="AE1298" s="29">
        <v>0</v>
      </c>
      <c r="AG1298" s="29">
        <v>0</v>
      </c>
      <c r="AH1298" s="29">
        <v>0</v>
      </c>
      <c r="AI1298" s="29">
        <v>0</v>
      </c>
      <c r="AJ1298" s="29">
        <v>0</v>
      </c>
      <c r="AK1298" s="29">
        <v>0</v>
      </c>
      <c r="AL1298" s="53">
        <v>1</v>
      </c>
      <c r="AM1298" s="29" t="s">
        <v>20651</v>
      </c>
      <c r="AN1298" s="29" t="s">
        <v>20651</v>
      </c>
      <c r="AO1298" s="29">
        <v>0</v>
      </c>
      <c r="AP1298" s="30">
        <v>0</v>
      </c>
      <c r="AQ1298" s="30">
        <v>0</v>
      </c>
    </row>
    <row r="1299" spans="1:43" x14ac:dyDescent="0.25">
      <c r="A1299" t="s">
        <v>20647</v>
      </c>
      <c r="B1299" t="s">
        <v>20652</v>
      </c>
      <c r="C1299" s="34">
        <v>10000064443242</v>
      </c>
      <c r="D1299">
        <v>3575077</v>
      </c>
      <c r="E1299" t="s">
        <v>20649</v>
      </c>
      <c r="F1299" t="s">
        <v>20651</v>
      </c>
      <c r="G1299" t="s">
        <v>89</v>
      </c>
      <c r="H1299" t="s">
        <v>90</v>
      </c>
      <c r="I1299" t="s">
        <v>10</v>
      </c>
      <c r="J1299" t="s">
        <v>20650</v>
      </c>
      <c r="K1299">
        <v>0</v>
      </c>
      <c r="L1299" t="s">
        <v>20652</v>
      </c>
      <c r="M1299" t="s">
        <v>20652</v>
      </c>
      <c r="N1299">
        <v>0</v>
      </c>
      <c r="O1299">
        <v>37</v>
      </c>
      <c r="P1299" s="17">
        <v>46022</v>
      </c>
      <c r="Q1299" s="19">
        <v>0</v>
      </c>
      <c r="R1299" t="s">
        <v>24</v>
      </c>
      <c r="S1299" s="17">
        <v>45738</v>
      </c>
      <c r="U1299" s="29">
        <v>0</v>
      </c>
      <c r="V1299" s="29">
        <v>0</v>
      </c>
      <c r="W1299" s="29">
        <v>0</v>
      </c>
      <c r="X1299" s="29">
        <f t="shared" si="20"/>
        <v>2</v>
      </c>
      <c r="Y1299" s="33">
        <v>0</v>
      </c>
      <c r="Z1299" s="29">
        <v>0</v>
      </c>
      <c r="AA1299" s="29">
        <v>0</v>
      </c>
      <c r="AB1299" s="29">
        <v>0</v>
      </c>
      <c r="AC1299" s="33">
        <v>0</v>
      </c>
      <c r="AD1299" s="33">
        <v>40.154766666666667</v>
      </c>
      <c r="AE1299" s="29">
        <v>0</v>
      </c>
      <c r="AG1299" s="29">
        <v>0</v>
      </c>
      <c r="AH1299" s="29">
        <v>0</v>
      </c>
      <c r="AI1299" s="29">
        <v>0</v>
      </c>
      <c r="AJ1299" s="29">
        <v>0</v>
      </c>
      <c r="AK1299" s="29">
        <v>0</v>
      </c>
      <c r="AL1299" s="53">
        <v>2</v>
      </c>
      <c r="AM1299" s="29" t="s">
        <v>20651</v>
      </c>
      <c r="AN1299" s="29" t="s">
        <v>20651</v>
      </c>
      <c r="AO1299" s="29">
        <v>0</v>
      </c>
      <c r="AP1299" s="30">
        <v>0</v>
      </c>
      <c r="AQ1299" s="30">
        <v>0</v>
      </c>
    </row>
    <row r="1300" spans="1:43" x14ac:dyDescent="0.25">
      <c r="A1300" t="s">
        <v>20647</v>
      </c>
      <c r="B1300" t="s">
        <v>20652</v>
      </c>
      <c r="C1300" s="34">
        <v>10000064443271</v>
      </c>
      <c r="D1300">
        <v>9122386</v>
      </c>
      <c r="E1300" t="s">
        <v>20649</v>
      </c>
      <c r="F1300" t="s">
        <v>20651</v>
      </c>
      <c r="G1300" t="s">
        <v>89</v>
      </c>
      <c r="H1300" t="s">
        <v>90</v>
      </c>
      <c r="I1300" t="s">
        <v>14</v>
      </c>
      <c r="J1300" t="s">
        <v>20650</v>
      </c>
      <c r="K1300">
        <v>0</v>
      </c>
      <c r="L1300" t="s">
        <v>20652</v>
      </c>
      <c r="M1300" t="s">
        <v>20652</v>
      </c>
      <c r="N1300">
        <v>0</v>
      </c>
      <c r="O1300">
        <v>11</v>
      </c>
      <c r="P1300" s="17">
        <v>46022</v>
      </c>
      <c r="Q1300" s="19">
        <v>0</v>
      </c>
      <c r="R1300" t="s">
        <v>24</v>
      </c>
      <c r="S1300" s="17">
        <v>45738</v>
      </c>
      <c r="U1300" s="29">
        <v>0</v>
      </c>
      <c r="V1300" s="29">
        <v>0</v>
      </c>
      <c r="W1300" s="29">
        <v>0</v>
      </c>
      <c r="X1300" s="29">
        <f t="shared" si="20"/>
        <v>2</v>
      </c>
      <c r="Y1300" s="33">
        <v>0</v>
      </c>
      <c r="Z1300" s="29">
        <v>0</v>
      </c>
      <c r="AA1300" s="29">
        <v>0</v>
      </c>
      <c r="AB1300" s="29">
        <v>0</v>
      </c>
      <c r="AC1300" s="33">
        <v>0</v>
      </c>
      <c r="AD1300" s="33">
        <v>85.185399999999987</v>
      </c>
      <c r="AE1300" s="29">
        <v>0</v>
      </c>
      <c r="AG1300" s="29">
        <v>0</v>
      </c>
      <c r="AH1300" s="29">
        <v>0</v>
      </c>
      <c r="AI1300" s="29">
        <v>0</v>
      </c>
      <c r="AJ1300" s="29">
        <v>0</v>
      </c>
      <c r="AK1300" s="29">
        <v>0</v>
      </c>
      <c r="AL1300" s="53">
        <v>2</v>
      </c>
      <c r="AM1300" s="29" t="s">
        <v>20651</v>
      </c>
      <c r="AN1300" s="29" t="s">
        <v>20651</v>
      </c>
      <c r="AO1300" s="29">
        <v>0</v>
      </c>
      <c r="AP1300" s="30">
        <v>0</v>
      </c>
      <c r="AQ1300" s="30">
        <v>0</v>
      </c>
    </row>
    <row r="1301" spans="1:43" x14ac:dyDescent="0.25">
      <c r="A1301" t="s">
        <v>20647</v>
      </c>
      <c r="B1301" t="s">
        <v>20652</v>
      </c>
      <c r="C1301" s="34">
        <v>10000064443388</v>
      </c>
      <c r="D1301">
        <v>9122409</v>
      </c>
      <c r="E1301" t="s">
        <v>20649</v>
      </c>
      <c r="F1301" t="s">
        <v>20651</v>
      </c>
      <c r="G1301" t="s">
        <v>89</v>
      </c>
      <c r="H1301" t="s">
        <v>90</v>
      </c>
      <c r="I1301" t="s">
        <v>14</v>
      </c>
      <c r="J1301" t="s">
        <v>20650</v>
      </c>
      <c r="K1301">
        <v>0</v>
      </c>
      <c r="L1301" t="s">
        <v>20652</v>
      </c>
      <c r="M1301" t="s">
        <v>20652</v>
      </c>
      <c r="N1301">
        <v>0</v>
      </c>
      <c r="O1301">
        <v>71</v>
      </c>
      <c r="P1301" s="17">
        <v>46022</v>
      </c>
      <c r="Q1301" s="19">
        <v>0</v>
      </c>
      <c r="R1301" t="s">
        <v>24</v>
      </c>
      <c r="S1301" s="17">
        <v>45738</v>
      </c>
      <c r="U1301" s="29">
        <v>0</v>
      </c>
      <c r="V1301" s="29">
        <v>0</v>
      </c>
      <c r="W1301" s="29">
        <v>0</v>
      </c>
      <c r="X1301" s="29">
        <f t="shared" si="20"/>
        <v>1</v>
      </c>
      <c r="Y1301" s="33">
        <v>0</v>
      </c>
      <c r="Z1301" s="29">
        <v>0</v>
      </c>
      <c r="AA1301" s="29">
        <v>0</v>
      </c>
      <c r="AB1301" s="29">
        <v>0</v>
      </c>
      <c r="AC1301" s="33">
        <v>0</v>
      </c>
      <c r="AD1301" s="33">
        <v>309.10019999999997</v>
      </c>
      <c r="AE1301" s="29">
        <v>0</v>
      </c>
      <c r="AG1301" s="29">
        <v>0</v>
      </c>
      <c r="AH1301" s="29">
        <v>0</v>
      </c>
      <c r="AI1301" s="29">
        <v>0</v>
      </c>
      <c r="AJ1301" s="29">
        <v>0</v>
      </c>
      <c r="AK1301" s="29">
        <v>0</v>
      </c>
      <c r="AL1301" s="53">
        <v>1</v>
      </c>
      <c r="AM1301" s="29" t="s">
        <v>20651</v>
      </c>
      <c r="AN1301" s="29" t="s">
        <v>20651</v>
      </c>
      <c r="AO1301" s="29">
        <v>0</v>
      </c>
      <c r="AP1301" s="30">
        <v>0</v>
      </c>
      <c r="AQ1301" s="30">
        <v>0</v>
      </c>
    </row>
    <row r="1302" spans="1:43" x14ac:dyDescent="0.25">
      <c r="A1302" t="s">
        <v>20647</v>
      </c>
      <c r="B1302" t="s">
        <v>20652</v>
      </c>
      <c r="C1302" s="34">
        <v>10000064443390</v>
      </c>
      <c r="D1302">
        <v>9122408</v>
      </c>
      <c r="E1302" t="s">
        <v>20649</v>
      </c>
      <c r="F1302" t="s">
        <v>20651</v>
      </c>
      <c r="G1302" t="s">
        <v>89</v>
      </c>
      <c r="H1302" t="s">
        <v>90</v>
      </c>
      <c r="I1302" t="s">
        <v>14</v>
      </c>
      <c r="J1302" t="s">
        <v>20650</v>
      </c>
      <c r="K1302">
        <v>0</v>
      </c>
      <c r="L1302" t="s">
        <v>20652</v>
      </c>
      <c r="M1302" t="s">
        <v>20652</v>
      </c>
      <c r="N1302">
        <v>0</v>
      </c>
      <c r="O1302">
        <v>72</v>
      </c>
      <c r="P1302" s="17">
        <v>46022</v>
      </c>
      <c r="Q1302" s="19">
        <v>0</v>
      </c>
      <c r="R1302" t="s">
        <v>24</v>
      </c>
      <c r="S1302" s="17">
        <v>45738</v>
      </c>
      <c r="U1302" s="29">
        <v>0</v>
      </c>
      <c r="V1302" s="29">
        <v>0</v>
      </c>
      <c r="W1302" s="29">
        <v>0</v>
      </c>
      <c r="X1302" s="29">
        <f t="shared" si="20"/>
        <v>1</v>
      </c>
      <c r="Y1302" s="33">
        <v>0</v>
      </c>
      <c r="Z1302" s="29">
        <v>0</v>
      </c>
      <c r="AA1302" s="29">
        <v>0</v>
      </c>
      <c r="AB1302" s="29">
        <v>0</v>
      </c>
      <c r="AC1302" s="33">
        <v>0</v>
      </c>
      <c r="AD1302" s="33">
        <v>309.10019999999997</v>
      </c>
      <c r="AE1302" s="29">
        <v>0</v>
      </c>
      <c r="AG1302" s="29">
        <v>0</v>
      </c>
      <c r="AH1302" s="29">
        <v>0</v>
      </c>
      <c r="AI1302" s="29">
        <v>0</v>
      </c>
      <c r="AJ1302" s="29">
        <v>0</v>
      </c>
      <c r="AK1302" s="29">
        <v>0</v>
      </c>
      <c r="AL1302" s="53">
        <v>1</v>
      </c>
      <c r="AM1302" s="29" t="s">
        <v>20651</v>
      </c>
      <c r="AN1302" s="29" t="s">
        <v>20651</v>
      </c>
      <c r="AO1302" s="29">
        <v>0</v>
      </c>
      <c r="AP1302" s="30">
        <v>0</v>
      </c>
      <c r="AQ1302" s="30">
        <v>0</v>
      </c>
    </row>
    <row r="1303" spans="1:43" x14ac:dyDescent="0.25">
      <c r="A1303" t="s">
        <v>20647</v>
      </c>
      <c r="B1303" t="s">
        <v>20652</v>
      </c>
      <c r="C1303" s="34">
        <v>10000064443414</v>
      </c>
      <c r="D1303">
        <v>9122413</v>
      </c>
      <c r="E1303" t="s">
        <v>20649</v>
      </c>
      <c r="F1303" t="s">
        <v>20651</v>
      </c>
      <c r="G1303" t="s">
        <v>89</v>
      </c>
      <c r="H1303" t="s">
        <v>90</v>
      </c>
      <c r="I1303" t="s">
        <v>10</v>
      </c>
      <c r="J1303" t="s">
        <v>20650</v>
      </c>
      <c r="K1303">
        <v>0</v>
      </c>
      <c r="L1303" t="s">
        <v>20652</v>
      </c>
      <c r="M1303" t="s">
        <v>20652</v>
      </c>
      <c r="N1303">
        <v>0</v>
      </c>
      <c r="O1303">
        <v>75</v>
      </c>
      <c r="P1303" s="17">
        <v>46022</v>
      </c>
      <c r="Q1303" s="19">
        <v>0</v>
      </c>
      <c r="R1303" t="s">
        <v>24</v>
      </c>
      <c r="S1303" s="17">
        <v>45738</v>
      </c>
      <c r="U1303" s="29">
        <v>0</v>
      </c>
      <c r="V1303" s="29">
        <v>0</v>
      </c>
      <c r="W1303" s="29">
        <v>0</v>
      </c>
      <c r="X1303" s="29">
        <f t="shared" si="20"/>
        <v>2</v>
      </c>
      <c r="Y1303" s="33">
        <v>0</v>
      </c>
      <c r="Z1303" s="29">
        <v>0</v>
      </c>
      <c r="AA1303" s="29">
        <v>0</v>
      </c>
      <c r="AB1303" s="29">
        <v>0</v>
      </c>
      <c r="AC1303" s="33">
        <v>0</v>
      </c>
      <c r="AD1303" s="33">
        <v>59.583866666666665</v>
      </c>
      <c r="AE1303" s="29">
        <v>0</v>
      </c>
      <c r="AG1303" s="29">
        <v>0</v>
      </c>
      <c r="AH1303" s="29">
        <v>0</v>
      </c>
      <c r="AI1303" s="29">
        <v>0</v>
      </c>
      <c r="AJ1303" s="29">
        <v>0</v>
      </c>
      <c r="AK1303" s="29">
        <v>0</v>
      </c>
      <c r="AL1303" s="53">
        <v>2</v>
      </c>
      <c r="AM1303" s="29" t="s">
        <v>20651</v>
      </c>
      <c r="AN1303" s="29" t="s">
        <v>20651</v>
      </c>
      <c r="AO1303" s="29">
        <v>0</v>
      </c>
      <c r="AP1303" s="30">
        <v>0</v>
      </c>
      <c r="AQ1303" s="30">
        <v>0</v>
      </c>
    </row>
    <row r="1304" spans="1:43" x14ac:dyDescent="0.25">
      <c r="A1304" t="s">
        <v>20647</v>
      </c>
      <c r="B1304" t="s">
        <v>20652</v>
      </c>
      <c r="C1304" s="34">
        <v>10000064443416</v>
      </c>
      <c r="D1304">
        <v>9122412</v>
      </c>
      <c r="E1304" t="s">
        <v>20649</v>
      </c>
      <c r="F1304" t="s">
        <v>20651</v>
      </c>
      <c r="G1304" t="s">
        <v>89</v>
      </c>
      <c r="H1304" t="s">
        <v>90</v>
      </c>
      <c r="I1304" t="s">
        <v>10</v>
      </c>
      <c r="J1304" t="s">
        <v>20650</v>
      </c>
      <c r="K1304">
        <v>0</v>
      </c>
      <c r="L1304" t="s">
        <v>20652</v>
      </c>
      <c r="M1304" t="s">
        <v>20652</v>
      </c>
      <c r="N1304">
        <v>0</v>
      </c>
      <c r="O1304">
        <v>76</v>
      </c>
      <c r="P1304" s="17">
        <v>46022</v>
      </c>
      <c r="Q1304" s="19">
        <v>0</v>
      </c>
      <c r="R1304" t="s">
        <v>24</v>
      </c>
      <c r="S1304" s="17">
        <v>45738</v>
      </c>
      <c r="U1304" s="29">
        <v>0</v>
      </c>
      <c r="V1304" s="29">
        <v>0</v>
      </c>
      <c r="W1304" s="29">
        <v>0</v>
      </c>
      <c r="X1304" s="29">
        <f t="shared" si="20"/>
        <v>2</v>
      </c>
      <c r="Y1304" s="33">
        <v>0</v>
      </c>
      <c r="Z1304" s="29">
        <v>0</v>
      </c>
      <c r="AA1304" s="29">
        <v>0</v>
      </c>
      <c r="AB1304" s="29">
        <v>0</v>
      </c>
      <c r="AC1304" s="33">
        <v>0</v>
      </c>
      <c r="AD1304" s="33">
        <v>59.583866666666665</v>
      </c>
      <c r="AE1304" s="29">
        <v>0</v>
      </c>
      <c r="AG1304" s="29">
        <v>0</v>
      </c>
      <c r="AH1304" s="29">
        <v>0</v>
      </c>
      <c r="AI1304" s="29">
        <v>0</v>
      </c>
      <c r="AJ1304" s="29">
        <v>0</v>
      </c>
      <c r="AK1304" s="29">
        <v>0</v>
      </c>
      <c r="AL1304" s="53">
        <v>2</v>
      </c>
      <c r="AM1304" s="29" t="s">
        <v>20651</v>
      </c>
      <c r="AN1304" s="29" t="s">
        <v>20651</v>
      </c>
      <c r="AO1304" s="29">
        <v>0</v>
      </c>
      <c r="AP1304" s="30">
        <v>0</v>
      </c>
      <c r="AQ1304" s="30">
        <v>0</v>
      </c>
    </row>
    <row r="1305" spans="1:43" x14ac:dyDescent="0.25">
      <c r="A1305" t="s">
        <v>20647</v>
      </c>
      <c r="B1305" t="s">
        <v>20652</v>
      </c>
      <c r="C1305" s="34">
        <v>10000064443435</v>
      </c>
      <c r="D1305">
        <v>3575073</v>
      </c>
      <c r="E1305" t="s">
        <v>20649</v>
      </c>
      <c r="F1305" t="s">
        <v>20651</v>
      </c>
      <c r="G1305" t="s">
        <v>89</v>
      </c>
      <c r="H1305" t="s">
        <v>90</v>
      </c>
      <c r="I1305" t="s">
        <v>14</v>
      </c>
      <c r="J1305" t="s">
        <v>20650</v>
      </c>
      <c r="K1305">
        <v>0</v>
      </c>
      <c r="L1305" t="s">
        <v>20652</v>
      </c>
      <c r="M1305" t="s">
        <v>20652</v>
      </c>
      <c r="N1305">
        <v>0</v>
      </c>
      <c r="O1305">
        <v>9</v>
      </c>
      <c r="P1305" s="17">
        <v>46022</v>
      </c>
      <c r="Q1305" s="19">
        <v>0</v>
      </c>
      <c r="R1305" t="s">
        <v>24</v>
      </c>
      <c r="S1305" s="17">
        <v>45738</v>
      </c>
      <c r="U1305" s="29">
        <v>0</v>
      </c>
      <c r="V1305" s="29">
        <v>0</v>
      </c>
      <c r="W1305" s="29">
        <v>0</v>
      </c>
      <c r="X1305" s="29">
        <f t="shared" si="20"/>
        <v>2</v>
      </c>
      <c r="Y1305" s="33">
        <v>0</v>
      </c>
      <c r="Z1305" s="29">
        <v>0</v>
      </c>
      <c r="AA1305" s="29">
        <v>0</v>
      </c>
      <c r="AB1305" s="29">
        <v>0</v>
      </c>
      <c r="AC1305" s="33">
        <v>0</v>
      </c>
      <c r="AD1305" s="33">
        <v>105.36139999999999</v>
      </c>
      <c r="AE1305" s="29">
        <v>0</v>
      </c>
      <c r="AG1305" s="29">
        <v>0</v>
      </c>
      <c r="AH1305" s="29">
        <v>0</v>
      </c>
      <c r="AI1305" s="29">
        <v>0</v>
      </c>
      <c r="AJ1305" s="29">
        <v>0</v>
      </c>
      <c r="AK1305" s="29">
        <v>0</v>
      </c>
      <c r="AL1305" s="53">
        <v>2</v>
      </c>
      <c r="AM1305" s="29" t="s">
        <v>20651</v>
      </c>
      <c r="AN1305" s="29" t="s">
        <v>20651</v>
      </c>
      <c r="AO1305" s="29">
        <v>0</v>
      </c>
      <c r="AP1305" s="30">
        <v>0</v>
      </c>
      <c r="AQ1305" s="30">
        <v>0</v>
      </c>
    </row>
    <row r="1306" spans="1:43" x14ac:dyDescent="0.25">
      <c r="A1306" t="s">
        <v>20647</v>
      </c>
      <c r="B1306" t="s">
        <v>20652</v>
      </c>
      <c r="C1306" s="34">
        <v>10000064443566</v>
      </c>
      <c r="D1306">
        <v>9122499</v>
      </c>
      <c r="E1306" t="s">
        <v>20649</v>
      </c>
      <c r="F1306" t="s">
        <v>20651</v>
      </c>
      <c r="G1306" t="s">
        <v>89</v>
      </c>
      <c r="H1306" t="s">
        <v>90</v>
      </c>
      <c r="I1306" t="s">
        <v>10</v>
      </c>
      <c r="J1306" t="s">
        <v>20650</v>
      </c>
      <c r="K1306">
        <v>0</v>
      </c>
      <c r="L1306" t="s">
        <v>20652</v>
      </c>
      <c r="M1306" t="s">
        <v>20652</v>
      </c>
      <c r="N1306">
        <v>0</v>
      </c>
      <c r="O1306">
        <v>12</v>
      </c>
      <c r="P1306" s="17">
        <v>46022</v>
      </c>
      <c r="Q1306" s="19">
        <v>0</v>
      </c>
      <c r="R1306" t="s">
        <v>24</v>
      </c>
      <c r="S1306" s="17">
        <v>45738</v>
      </c>
      <c r="U1306" s="29">
        <v>0</v>
      </c>
      <c r="V1306" s="29">
        <v>0</v>
      </c>
      <c r="W1306" s="29">
        <v>0</v>
      </c>
      <c r="X1306" s="29">
        <f t="shared" si="20"/>
        <v>2</v>
      </c>
      <c r="Y1306" s="33">
        <v>0</v>
      </c>
      <c r="Z1306" s="29">
        <v>0</v>
      </c>
      <c r="AA1306" s="29">
        <v>0</v>
      </c>
      <c r="AB1306" s="29">
        <v>0</v>
      </c>
      <c r="AC1306" s="33">
        <v>0</v>
      </c>
      <c r="AD1306" s="33">
        <v>104.07615</v>
      </c>
      <c r="AE1306" s="29">
        <v>0</v>
      </c>
      <c r="AG1306" s="29">
        <v>0</v>
      </c>
      <c r="AH1306" s="29">
        <v>0</v>
      </c>
      <c r="AI1306" s="29">
        <v>0</v>
      </c>
      <c r="AJ1306" s="29">
        <v>0</v>
      </c>
      <c r="AK1306" s="29">
        <v>0</v>
      </c>
      <c r="AL1306" s="53">
        <v>2</v>
      </c>
      <c r="AM1306" s="29" t="s">
        <v>20651</v>
      </c>
      <c r="AN1306" s="29" t="s">
        <v>20651</v>
      </c>
      <c r="AO1306" s="29">
        <v>0</v>
      </c>
      <c r="AP1306" s="30">
        <v>0</v>
      </c>
      <c r="AQ1306" s="30">
        <v>0</v>
      </c>
    </row>
    <row r="1307" spans="1:43" x14ac:dyDescent="0.25">
      <c r="A1307" t="s">
        <v>20647</v>
      </c>
      <c r="B1307" t="s">
        <v>20652</v>
      </c>
      <c r="C1307" s="34">
        <v>10000064443609</v>
      </c>
      <c r="D1307">
        <v>9122500</v>
      </c>
      <c r="E1307" t="s">
        <v>20649</v>
      </c>
      <c r="F1307" t="s">
        <v>20651</v>
      </c>
      <c r="G1307" t="s">
        <v>89</v>
      </c>
      <c r="H1307" t="s">
        <v>90</v>
      </c>
      <c r="I1307" t="s">
        <v>10</v>
      </c>
      <c r="J1307" t="s">
        <v>20650</v>
      </c>
      <c r="K1307">
        <v>0</v>
      </c>
      <c r="L1307" t="s">
        <v>20652</v>
      </c>
      <c r="M1307" t="s">
        <v>20652</v>
      </c>
      <c r="N1307">
        <v>0</v>
      </c>
      <c r="O1307">
        <v>20</v>
      </c>
      <c r="P1307" s="17">
        <v>46022</v>
      </c>
      <c r="Q1307" s="19">
        <v>0</v>
      </c>
      <c r="R1307" t="s">
        <v>24</v>
      </c>
      <c r="S1307" s="17">
        <v>45738</v>
      </c>
      <c r="U1307" s="29">
        <v>0</v>
      </c>
      <c r="V1307" s="29">
        <v>0</v>
      </c>
      <c r="W1307" s="29">
        <v>0</v>
      </c>
      <c r="X1307" s="29">
        <f t="shared" si="20"/>
        <v>2</v>
      </c>
      <c r="Y1307" s="33">
        <v>0</v>
      </c>
      <c r="Z1307" s="29">
        <v>0</v>
      </c>
      <c r="AA1307" s="29">
        <v>0</v>
      </c>
      <c r="AB1307" s="29">
        <v>0</v>
      </c>
      <c r="AC1307" s="33">
        <v>0</v>
      </c>
      <c r="AD1307" s="33">
        <v>66.440150000000003</v>
      </c>
      <c r="AE1307" s="29">
        <v>0</v>
      </c>
      <c r="AG1307" s="29">
        <v>0</v>
      </c>
      <c r="AH1307" s="29">
        <v>0</v>
      </c>
      <c r="AI1307" s="29">
        <v>0</v>
      </c>
      <c r="AJ1307" s="29">
        <v>0</v>
      </c>
      <c r="AK1307" s="29">
        <v>0</v>
      </c>
      <c r="AL1307" s="53">
        <v>2</v>
      </c>
      <c r="AM1307" s="29" t="s">
        <v>20651</v>
      </c>
      <c r="AN1307" s="29" t="s">
        <v>20651</v>
      </c>
      <c r="AO1307" s="29">
        <v>0</v>
      </c>
      <c r="AP1307" s="30">
        <v>0</v>
      </c>
      <c r="AQ1307" s="30">
        <v>0</v>
      </c>
    </row>
    <row r="1308" spans="1:43" x14ac:dyDescent="0.25">
      <c r="A1308" t="s">
        <v>20647</v>
      </c>
      <c r="B1308" t="s">
        <v>20652</v>
      </c>
      <c r="C1308" s="34">
        <v>10000064443819</v>
      </c>
      <c r="D1308">
        <v>3575089</v>
      </c>
      <c r="E1308" t="s">
        <v>20649</v>
      </c>
      <c r="F1308" t="s">
        <v>20651</v>
      </c>
      <c r="G1308" t="s">
        <v>89</v>
      </c>
      <c r="H1308" t="s">
        <v>90</v>
      </c>
      <c r="I1308" t="s">
        <v>10</v>
      </c>
      <c r="J1308" t="s">
        <v>20650</v>
      </c>
      <c r="K1308">
        <v>0</v>
      </c>
      <c r="L1308" t="s">
        <v>20652</v>
      </c>
      <c r="M1308" t="s">
        <v>20652</v>
      </c>
      <c r="N1308">
        <v>0</v>
      </c>
      <c r="O1308">
        <v>75</v>
      </c>
      <c r="P1308" s="17">
        <v>46022</v>
      </c>
      <c r="Q1308" s="19">
        <v>0</v>
      </c>
      <c r="R1308" t="s">
        <v>24</v>
      </c>
      <c r="S1308" s="17">
        <v>45738</v>
      </c>
      <c r="U1308" s="29">
        <v>0</v>
      </c>
      <c r="V1308" s="29">
        <v>0</v>
      </c>
      <c r="W1308" s="29">
        <v>0</v>
      </c>
      <c r="X1308" s="29">
        <f t="shared" si="20"/>
        <v>1</v>
      </c>
      <c r="Y1308" s="33">
        <v>0</v>
      </c>
      <c r="Z1308" s="29">
        <v>0</v>
      </c>
      <c r="AA1308" s="29">
        <v>0</v>
      </c>
      <c r="AB1308" s="29">
        <v>0</v>
      </c>
      <c r="AC1308" s="33">
        <v>0</v>
      </c>
      <c r="AD1308" s="33">
        <v>254.69289999999998</v>
      </c>
      <c r="AE1308" s="29">
        <v>0</v>
      </c>
      <c r="AG1308" s="29">
        <v>0</v>
      </c>
      <c r="AH1308" s="29">
        <v>0</v>
      </c>
      <c r="AI1308" s="29">
        <v>0</v>
      </c>
      <c r="AJ1308" s="29">
        <v>0</v>
      </c>
      <c r="AK1308" s="29">
        <v>0</v>
      </c>
      <c r="AL1308" s="53">
        <v>1</v>
      </c>
      <c r="AM1308" s="29" t="s">
        <v>20651</v>
      </c>
      <c r="AN1308" s="29" t="s">
        <v>20651</v>
      </c>
      <c r="AO1308" s="29">
        <v>0</v>
      </c>
      <c r="AP1308" s="30">
        <v>0</v>
      </c>
      <c r="AQ1308" s="30">
        <v>0</v>
      </c>
    </row>
    <row r="1309" spans="1:43" x14ac:dyDescent="0.25">
      <c r="A1309" t="s">
        <v>20647</v>
      </c>
      <c r="B1309" t="s">
        <v>20652</v>
      </c>
      <c r="C1309" s="34">
        <v>10000064443850</v>
      </c>
      <c r="D1309">
        <v>3575093</v>
      </c>
      <c r="E1309" t="s">
        <v>20649</v>
      </c>
      <c r="F1309" t="s">
        <v>20651</v>
      </c>
      <c r="G1309" t="s">
        <v>89</v>
      </c>
      <c r="H1309" t="s">
        <v>90</v>
      </c>
      <c r="I1309" t="s">
        <v>10</v>
      </c>
      <c r="J1309" t="s">
        <v>20650</v>
      </c>
      <c r="K1309">
        <v>0</v>
      </c>
      <c r="L1309" t="s">
        <v>20652</v>
      </c>
      <c r="M1309" t="s">
        <v>20652</v>
      </c>
      <c r="N1309">
        <v>0</v>
      </c>
      <c r="O1309">
        <v>3</v>
      </c>
      <c r="P1309" s="17">
        <v>46022</v>
      </c>
      <c r="Q1309" s="19">
        <v>0</v>
      </c>
      <c r="R1309" t="s">
        <v>24</v>
      </c>
      <c r="S1309" s="17">
        <v>45738</v>
      </c>
      <c r="U1309" s="29">
        <v>0</v>
      </c>
      <c r="V1309" s="29">
        <v>0</v>
      </c>
      <c r="W1309" s="29">
        <v>0</v>
      </c>
      <c r="X1309" s="29">
        <f t="shared" si="20"/>
        <v>2</v>
      </c>
      <c r="Y1309" s="33">
        <v>0</v>
      </c>
      <c r="Z1309" s="29">
        <v>0</v>
      </c>
      <c r="AA1309" s="29">
        <v>0</v>
      </c>
      <c r="AB1309" s="29">
        <v>0</v>
      </c>
      <c r="AC1309" s="33">
        <v>0</v>
      </c>
      <c r="AD1309" s="33">
        <v>40.15153333333334</v>
      </c>
      <c r="AE1309" s="29">
        <v>0</v>
      </c>
      <c r="AG1309" s="29">
        <v>0</v>
      </c>
      <c r="AH1309" s="29">
        <v>0</v>
      </c>
      <c r="AI1309" s="29">
        <v>0</v>
      </c>
      <c r="AJ1309" s="29">
        <v>0</v>
      </c>
      <c r="AK1309" s="29">
        <v>0</v>
      </c>
      <c r="AL1309" s="53">
        <v>2</v>
      </c>
      <c r="AM1309" s="29" t="s">
        <v>20651</v>
      </c>
      <c r="AN1309" s="29" t="s">
        <v>20651</v>
      </c>
      <c r="AO1309" s="29">
        <v>0</v>
      </c>
      <c r="AP1309" s="30">
        <v>0</v>
      </c>
      <c r="AQ1309" s="30">
        <v>0</v>
      </c>
    </row>
    <row r="1310" spans="1:43" x14ac:dyDescent="0.25">
      <c r="A1310" t="s">
        <v>20647</v>
      </c>
      <c r="B1310" t="s">
        <v>20652</v>
      </c>
      <c r="C1310" s="34">
        <v>10000064443884</v>
      </c>
      <c r="D1310">
        <v>9122551</v>
      </c>
      <c r="E1310" t="s">
        <v>20649</v>
      </c>
      <c r="F1310" t="s">
        <v>20651</v>
      </c>
      <c r="G1310" t="s">
        <v>89</v>
      </c>
      <c r="H1310" t="s">
        <v>90</v>
      </c>
      <c r="I1310" t="s">
        <v>10</v>
      </c>
      <c r="J1310" t="s">
        <v>20650</v>
      </c>
      <c r="K1310">
        <v>0</v>
      </c>
      <c r="L1310" t="s">
        <v>20652</v>
      </c>
      <c r="M1310" t="s">
        <v>20652</v>
      </c>
      <c r="N1310">
        <v>0</v>
      </c>
      <c r="O1310">
        <v>31</v>
      </c>
      <c r="P1310" s="17">
        <v>46022</v>
      </c>
      <c r="Q1310" s="19">
        <v>0</v>
      </c>
      <c r="R1310" t="s">
        <v>24</v>
      </c>
      <c r="S1310" s="17">
        <v>45738</v>
      </c>
      <c r="U1310" s="29">
        <v>0</v>
      </c>
      <c r="V1310" s="29">
        <v>0</v>
      </c>
      <c r="W1310" s="29">
        <v>0</v>
      </c>
      <c r="X1310" s="29">
        <f t="shared" si="20"/>
        <v>2</v>
      </c>
      <c r="Y1310" s="33">
        <v>0</v>
      </c>
      <c r="Z1310" s="29">
        <v>0</v>
      </c>
      <c r="AA1310" s="29">
        <v>0</v>
      </c>
      <c r="AB1310" s="29">
        <v>0</v>
      </c>
      <c r="AC1310" s="33">
        <v>0</v>
      </c>
      <c r="AD1310" s="33">
        <v>43.695266666666662</v>
      </c>
      <c r="AE1310" s="29">
        <v>0</v>
      </c>
      <c r="AG1310" s="29">
        <v>0</v>
      </c>
      <c r="AH1310" s="29">
        <v>0</v>
      </c>
      <c r="AI1310" s="29">
        <v>0</v>
      </c>
      <c r="AJ1310" s="29">
        <v>0</v>
      </c>
      <c r="AK1310" s="29">
        <v>0</v>
      </c>
      <c r="AL1310" s="53">
        <v>2</v>
      </c>
      <c r="AM1310" s="29" t="s">
        <v>20651</v>
      </c>
      <c r="AN1310" s="29" t="s">
        <v>20651</v>
      </c>
      <c r="AO1310" s="29">
        <v>0</v>
      </c>
      <c r="AP1310" s="30">
        <v>0</v>
      </c>
      <c r="AQ1310" s="30">
        <v>0</v>
      </c>
    </row>
    <row r="1311" spans="1:43" x14ac:dyDescent="0.25">
      <c r="A1311" t="s">
        <v>20647</v>
      </c>
      <c r="B1311" t="s">
        <v>20652</v>
      </c>
      <c r="C1311" s="34">
        <v>10000064443891</v>
      </c>
      <c r="D1311">
        <v>9122548</v>
      </c>
      <c r="E1311" t="s">
        <v>20649</v>
      </c>
      <c r="F1311" t="s">
        <v>20651</v>
      </c>
      <c r="G1311" t="s">
        <v>89</v>
      </c>
      <c r="H1311" t="s">
        <v>90</v>
      </c>
      <c r="I1311" t="s">
        <v>14</v>
      </c>
      <c r="J1311" t="s">
        <v>20650</v>
      </c>
      <c r="K1311">
        <v>0</v>
      </c>
      <c r="L1311" t="s">
        <v>20652</v>
      </c>
      <c r="M1311" t="s">
        <v>20652</v>
      </c>
      <c r="N1311">
        <v>0</v>
      </c>
      <c r="O1311">
        <v>3</v>
      </c>
      <c r="P1311" s="17">
        <v>46022</v>
      </c>
      <c r="Q1311" s="19">
        <v>0</v>
      </c>
      <c r="R1311" t="s">
        <v>24</v>
      </c>
      <c r="S1311" s="17">
        <v>45738</v>
      </c>
      <c r="U1311" s="29">
        <v>0</v>
      </c>
      <c r="V1311" s="29">
        <v>0</v>
      </c>
      <c r="W1311" s="29">
        <v>0</v>
      </c>
      <c r="X1311" s="29">
        <f t="shared" si="20"/>
        <v>1</v>
      </c>
      <c r="Y1311" s="33">
        <v>0</v>
      </c>
      <c r="Z1311" s="29">
        <v>0</v>
      </c>
      <c r="AA1311" s="29">
        <v>0</v>
      </c>
      <c r="AB1311" s="29">
        <v>0</v>
      </c>
      <c r="AC1311" s="33">
        <v>0</v>
      </c>
      <c r="AD1311" s="33">
        <v>38.974600000000002</v>
      </c>
      <c r="AE1311" s="29">
        <v>0</v>
      </c>
      <c r="AG1311" s="29">
        <v>0</v>
      </c>
      <c r="AH1311" s="29">
        <v>0</v>
      </c>
      <c r="AI1311" s="29">
        <v>0</v>
      </c>
      <c r="AJ1311" s="29">
        <v>0</v>
      </c>
      <c r="AK1311" s="29">
        <v>0</v>
      </c>
      <c r="AL1311" s="53">
        <v>1</v>
      </c>
      <c r="AM1311" s="29" t="s">
        <v>20651</v>
      </c>
      <c r="AN1311" s="29" t="s">
        <v>20651</v>
      </c>
      <c r="AO1311" s="29">
        <v>0</v>
      </c>
      <c r="AP1311" s="30">
        <v>0</v>
      </c>
      <c r="AQ1311" s="30">
        <v>0</v>
      </c>
    </row>
    <row r="1312" spans="1:43" x14ac:dyDescent="0.25">
      <c r="A1312" t="s">
        <v>20647</v>
      </c>
      <c r="B1312" t="s">
        <v>20652</v>
      </c>
      <c r="C1312" s="34">
        <v>10000064443894</v>
      </c>
      <c r="D1312">
        <v>9122547</v>
      </c>
      <c r="E1312" t="s">
        <v>20649</v>
      </c>
      <c r="F1312" t="s">
        <v>20651</v>
      </c>
      <c r="G1312" t="s">
        <v>89</v>
      </c>
      <c r="H1312" t="s">
        <v>90</v>
      </c>
      <c r="I1312" t="s">
        <v>10</v>
      </c>
      <c r="J1312" t="s">
        <v>20650</v>
      </c>
      <c r="K1312">
        <v>0</v>
      </c>
      <c r="L1312" t="s">
        <v>20652</v>
      </c>
      <c r="M1312" t="s">
        <v>20652</v>
      </c>
      <c r="N1312">
        <v>0</v>
      </c>
      <c r="O1312">
        <v>6</v>
      </c>
      <c r="P1312" s="17">
        <v>46022</v>
      </c>
      <c r="Q1312" s="19">
        <v>0</v>
      </c>
      <c r="R1312" t="s">
        <v>24</v>
      </c>
      <c r="S1312" s="17">
        <v>45738</v>
      </c>
      <c r="U1312" s="29">
        <v>0</v>
      </c>
      <c r="V1312" s="29">
        <v>0</v>
      </c>
      <c r="W1312" s="29">
        <v>0</v>
      </c>
      <c r="X1312" s="29">
        <f t="shared" si="20"/>
        <v>1</v>
      </c>
      <c r="Y1312" s="33">
        <v>0</v>
      </c>
      <c r="Z1312" s="29">
        <v>0</v>
      </c>
      <c r="AA1312" s="29">
        <v>0</v>
      </c>
      <c r="AB1312" s="29">
        <v>0</v>
      </c>
      <c r="AC1312" s="33">
        <v>0</v>
      </c>
      <c r="AD1312" s="33">
        <v>24.822299999999998</v>
      </c>
      <c r="AE1312" s="29">
        <v>0</v>
      </c>
      <c r="AG1312" s="29">
        <v>0</v>
      </c>
      <c r="AH1312" s="29">
        <v>0</v>
      </c>
      <c r="AI1312" s="29">
        <v>0</v>
      </c>
      <c r="AJ1312" s="29">
        <v>0</v>
      </c>
      <c r="AK1312" s="29">
        <v>0</v>
      </c>
      <c r="AL1312" s="53">
        <v>1</v>
      </c>
      <c r="AM1312" s="29" t="s">
        <v>20651</v>
      </c>
      <c r="AN1312" s="29" t="s">
        <v>20651</v>
      </c>
      <c r="AO1312" s="29">
        <v>0</v>
      </c>
      <c r="AP1312" s="30">
        <v>0</v>
      </c>
      <c r="AQ1312" s="30">
        <v>0</v>
      </c>
    </row>
    <row r="1313" spans="1:43" x14ac:dyDescent="0.25">
      <c r="A1313" t="s">
        <v>20647</v>
      </c>
      <c r="B1313" t="s">
        <v>20652</v>
      </c>
      <c r="C1313" s="34">
        <v>10000064443922</v>
      </c>
      <c r="D1313">
        <v>9122619</v>
      </c>
      <c r="E1313" t="s">
        <v>20649</v>
      </c>
      <c r="F1313" t="s">
        <v>20651</v>
      </c>
      <c r="G1313" t="s">
        <v>89</v>
      </c>
      <c r="H1313" t="s">
        <v>90</v>
      </c>
      <c r="I1313" t="s">
        <v>10</v>
      </c>
      <c r="J1313" t="s">
        <v>20650</v>
      </c>
      <c r="K1313">
        <v>0</v>
      </c>
      <c r="L1313" t="s">
        <v>20652</v>
      </c>
      <c r="M1313" t="s">
        <v>20652</v>
      </c>
      <c r="N1313">
        <v>0</v>
      </c>
      <c r="O1313">
        <v>20</v>
      </c>
      <c r="P1313" s="17">
        <v>46022</v>
      </c>
      <c r="Q1313" s="19">
        <v>0</v>
      </c>
      <c r="R1313" t="s">
        <v>24</v>
      </c>
      <c r="S1313" s="17">
        <v>45738</v>
      </c>
      <c r="U1313" s="29">
        <v>0</v>
      </c>
      <c r="V1313" s="29">
        <v>0</v>
      </c>
      <c r="W1313" s="29">
        <v>0</v>
      </c>
      <c r="X1313" s="29">
        <f t="shared" si="20"/>
        <v>2</v>
      </c>
      <c r="Y1313" s="33">
        <v>0</v>
      </c>
      <c r="Z1313" s="29">
        <v>0</v>
      </c>
      <c r="AA1313" s="29">
        <v>0</v>
      </c>
      <c r="AB1313" s="29">
        <v>0</v>
      </c>
      <c r="AC1313" s="33">
        <v>0</v>
      </c>
      <c r="AD1313" s="33">
        <v>67.317999999999998</v>
      </c>
      <c r="AE1313" s="29">
        <v>0</v>
      </c>
      <c r="AG1313" s="29">
        <v>0</v>
      </c>
      <c r="AH1313" s="29">
        <v>0</v>
      </c>
      <c r="AI1313" s="29">
        <v>0</v>
      </c>
      <c r="AJ1313" s="29">
        <v>0</v>
      </c>
      <c r="AK1313" s="29">
        <v>0</v>
      </c>
      <c r="AL1313" s="53">
        <v>2</v>
      </c>
      <c r="AM1313" s="29" t="s">
        <v>20651</v>
      </c>
      <c r="AN1313" s="29" t="s">
        <v>20651</v>
      </c>
      <c r="AO1313" s="29">
        <v>0</v>
      </c>
      <c r="AP1313" s="30">
        <v>0</v>
      </c>
      <c r="AQ1313" s="30">
        <v>0</v>
      </c>
    </row>
    <row r="1314" spans="1:43" x14ac:dyDescent="0.25">
      <c r="A1314" t="s">
        <v>20647</v>
      </c>
      <c r="B1314" t="s">
        <v>20652</v>
      </c>
      <c r="C1314" s="34">
        <v>10000064443932</v>
      </c>
      <c r="D1314">
        <v>9122605</v>
      </c>
      <c r="E1314" t="s">
        <v>20649</v>
      </c>
      <c r="F1314" t="s">
        <v>20651</v>
      </c>
      <c r="G1314" t="s">
        <v>89</v>
      </c>
      <c r="H1314" t="s">
        <v>90</v>
      </c>
      <c r="I1314" t="s">
        <v>14</v>
      </c>
      <c r="J1314" t="s">
        <v>20650</v>
      </c>
      <c r="K1314">
        <v>0</v>
      </c>
      <c r="L1314" t="s">
        <v>20652</v>
      </c>
      <c r="M1314" t="s">
        <v>20652</v>
      </c>
      <c r="N1314">
        <v>0</v>
      </c>
      <c r="O1314">
        <v>35</v>
      </c>
      <c r="P1314" s="17">
        <v>46022</v>
      </c>
      <c r="Q1314" s="19">
        <v>0</v>
      </c>
      <c r="R1314" t="s">
        <v>24</v>
      </c>
      <c r="S1314" s="17">
        <v>45738</v>
      </c>
      <c r="U1314" s="29">
        <v>0</v>
      </c>
      <c r="V1314" s="29">
        <v>0</v>
      </c>
      <c r="W1314" s="29">
        <v>0</v>
      </c>
      <c r="X1314" s="29">
        <f t="shared" si="20"/>
        <v>2</v>
      </c>
      <c r="Y1314" s="33">
        <v>0</v>
      </c>
      <c r="Z1314" s="29">
        <v>0</v>
      </c>
      <c r="AA1314" s="29">
        <v>0</v>
      </c>
      <c r="AB1314" s="29">
        <v>0</v>
      </c>
      <c r="AC1314" s="33">
        <v>0</v>
      </c>
      <c r="AD1314" s="33">
        <v>81.709566666666674</v>
      </c>
      <c r="AE1314" s="29">
        <v>0</v>
      </c>
      <c r="AG1314" s="29">
        <v>0</v>
      </c>
      <c r="AH1314" s="29">
        <v>0</v>
      </c>
      <c r="AI1314" s="29">
        <v>0</v>
      </c>
      <c r="AJ1314" s="29">
        <v>0</v>
      </c>
      <c r="AK1314" s="29">
        <v>0</v>
      </c>
      <c r="AL1314" s="53">
        <v>2</v>
      </c>
      <c r="AM1314" s="29" t="s">
        <v>20651</v>
      </c>
      <c r="AN1314" s="29" t="s">
        <v>20651</v>
      </c>
      <c r="AO1314" s="29">
        <v>0</v>
      </c>
      <c r="AP1314" s="30">
        <v>0</v>
      </c>
      <c r="AQ1314" s="30">
        <v>0</v>
      </c>
    </row>
    <row r="1315" spans="1:43" x14ac:dyDescent="0.25">
      <c r="A1315" t="s">
        <v>20647</v>
      </c>
      <c r="B1315" t="s">
        <v>20652</v>
      </c>
      <c r="C1315" s="34">
        <v>10000064443937</v>
      </c>
      <c r="D1315">
        <v>3575096</v>
      </c>
      <c r="E1315" t="s">
        <v>20649</v>
      </c>
      <c r="F1315" t="s">
        <v>20651</v>
      </c>
      <c r="G1315" t="s">
        <v>89</v>
      </c>
      <c r="H1315" t="s">
        <v>90</v>
      </c>
      <c r="I1315" t="s">
        <v>10</v>
      </c>
      <c r="J1315" t="s">
        <v>20650</v>
      </c>
      <c r="K1315">
        <v>0</v>
      </c>
      <c r="L1315" t="s">
        <v>20652</v>
      </c>
      <c r="M1315" t="s">
        <v>20652</v>
      </c>
      <c r="N1315">
        <v>0</v>
      </c>
      <c r="O1315">
        <v>8</v>
      </c>
      <c r="P1315" s="17">
        <v>46022</v>
      </c>
      <c r="Q1315" s="19">
        <v>0</v>
      </c>
      <c r="R1315" t="s">
        <v>24</v>
      </c>
      <c r="S1315" s="17">
        <v>45738</v>
      </c>
      <c r="U1315" s="29">
        <v>0</v>
      </c>
      <c r="V1315" s="29">
        <v>0</v>
      </c>
      <c r="W1315" s="29">
        <v>0</v>
      </c>
      <c r="X1315" s="29">
        <f t="shared" si="20"/>
        <v>2</v>
      </c>
      <c r="Y1315" s="33">
        <v>0</v>
      </c>
      <c r="Z1315" s="29">
        <v>0</v>
      </c>
      <c r="AA1315" s="29">
        <v>0</v>
      </c>
      <c r="AB1315" s="29">
        <v>0</v>
      </c>
      <c r="AC1315" s="33">
        <v>0</v>
      </c>
      <c r="AD1315" s="33">
        <v>19.877239999999997</v>
      </c>
      <c r="AE1315" s="29">
        <v>0</v>
      </c>
      <c r="AG1315" s="29">
        <v>0</v>
      </c>
      <c r="AH1315" s="29">
        <v>0</v>
      </c>
      <c r="AI1315" s="29">
        <v>0</v>
      </c>
      <c r="AJ1315" s="29">
        <v>0</v>
      </c>
      <c r="AK1315" s="29">
        <v>0</v>
      </c>
      <c r="AL1315" s="53">
        <v>2</v>
      </c>
      <c r="AM1315" s="29" t="s">
        <v>20651</v>
      </c>
      <c r="AN1315" s="29" t="s">
        <v>20651</v>
      </c>
      <c r="AO1315" s="29">
        <v>0</v>
      </c>
      <c r="AP1315" s="30">
        <v>0</v>
      </c>
      <c r="AQ1315" s="30">
        <v>0</v>
      </c>
    </row>
    <row r="1316" spans="1:43" x14ac:dyDescent="0.25">
      <c r="A1316" t="s">
        <v>20647</v>
      </c>
      <c r="B1316" t="s">
        <v>20652</v>
      </c>
      <c r="C1316" s="34">
        <v>10000064443940</v>
      </c>
      <c r="D1316">
        <v>3575095</v>
      </c>
      <c r="E1316" t="s">
        <v>20649</v>
      </c>
      <c r="F1316" t="s">
        <v>20651</v>
      </c>
      <c r="G1316" t="s">
        <v>89</v>
      </c>
      <c r="H1316" t="s">
        <v>90</v>
      </c>
      <c r="I1316" t="s">
        <v>10</v>
      </c>
      <c r="J1316" t="s">
        <v>20650</v>
      </c>
      <c r="K1316">
        <v>0</v>
      </c>
      <c r="L1316" t="s">
        <v>20652</v>
      </c>
      <c r="M1316" t="s">
        <v>20652</v>
      </c>
      <c r="N1316">
        <v>0</v>
      </c>
      <c r="O1316">
        <v>7</v>
      </c>
      <c r="P1316" s="17">
        <v>46022</v>
      </c>
      <c r="Q1316" s="19">
        <v>0</v>
      </c>
      <c r="R1316" t="s">
        <v>24</v>
      </c>
      <c r="S1316" s="17">
        <v>45738</v>
      </c>
      <c r="U1316" s="29">
        <v>0</v>
      </c>
      <c r="V1316" s="29">
        <v>0</v>
      </c>
      <c r="W1316" s="29">
        <v>0</v>
      </c>
      <c r="X1316" s="29">
        <f t="shared" si="20"/>
        <v>2</v>
      </c>
      <c r="Y1316" s="33">
        <v>0</v>
      </c>
      <c r="Z1316" s="29">
        <v>0</v>
      </c>
      <c r="AA1316" s="29">
        <v>0</v>
      </c>
      <c r="AB1316" s="29">
        <v>0</v>
      </c>
      <c r="AC1316" s="33">
        <v>0</v>
      </c>
      <c r="AD1316" s="33">
        <v>19.877239999999997</v>
      </c>
      <c r="AE1316" s="29">
        <v>0</v>
      </c>
      <c r="AG1316" s="29">
        <v>0</v>
      </c>
      <c r="AH1316" s="29">
        <v>0</v>
      </c>
      <c r="AI1316" s="29">
        <v>0</v>
      </c>
      <c r="AJ1316" s="29">
        <v>0</v>
      </c>
      <c r="AK1316" s="29">
        <v>0</v>
      </c>
      <c r="AL1316" s="53">
        <v>2</v>
      </c>
      <c r="AM1316" s="29" t="s">
        <v>20651</v>
      </c>
      <c r="AN1316" s="29" t="s">
        <v>20651</v>
      </c>
      <c r="AO1316" s="29">
        <v>0</v>
      </c>
      <c r="AP1316" s="30">
        <v>0</v>
      </c>
      <c r="AQ1316" s="30">
        <v>0</v>
      </c>
    </row>
    <row r="1317" spans="1:43" x14ac:dyDescent="0.25">
      <c r="A1317" t="s">
        <v>20647</v>
      </c>
      <c r="B1317" t="s">
        <v>20652</v>
      </c>
      <c r="C1317" s="34">
        <v>10000064444014</v>
      </c>
      <c r="D1317">
        <v>9122612</v>
      </c>
      <c r="E1317" t="s">
        <v>20649</v>
      </c>
      <c r="F1317" t="s">
        <v>20651</v>
      </c>
      <c r="G1317" t="s">
        <v>89</v>
      </c>
      <c r="H1317" t="s">
        <v>90</v>
      </c>
      <c r="I1317" t="s">
        <v>10</v>
      </c>
      <c r="J1317" t="s">
        <v>20650</v>
      </c>
      <c r="K1317">
        <v>0</v>
      </c>
      <c r="L1317" t="s">
        <v>20652</v>
      </c>
      <c r="M1317" t="s">
        <v>20652</v>
      </c>
      <c r="N1317">
        <v>0</v>
      </c>
      <c r="O1317">
        <v>14</v>
      </c>
      <c r="P1317" s="17">
        <v>46022</v>
      </c>
      <c r="Q1317" s="19">
        <v>0</v>
      </c>
      <c r="R1317" t="s">
        <v>24</v>
      </c>
      <c r="S1317" s="17">
        <v>45738</v>
      </c>
      <c r="U1317" s="29">
        <v>0</v>
      </c>
      <c r="V1317" s="29">
        <v>0</v>
      </c>
      <c r="W1317" s="29">
        <v>0</v>
      </c>
      <c r="X1317" s="29">
        <f t="shared" si="20"/>
        <v>2</v>
      </c>
      <c r="Y1317" s="33">
        <v>0</v>
      </c>
      <c r="Z1317" s="29">
        <v>0</v>
      </c>
      <c r="AA1317" s="29">
        <v>0</v>
      </c>
      <c r="AB1317" s="29">
        <v>0</v>
      </c>
      <c r="AC1317" s="33">
        <v>0</v>
      </c>
      <c r="AD1317" s="33">
        <v>78.169066666666666</v>
      </c>
      <c r="AE1317" s="29">
        <v>0</v>
      </c>
      <c r="AG1317" s="29">
        <v>0</v>
      </c>
      <c r="AH1317" s="29">
        <v>0</v>
      </c>
      <c r="AI1317" s="29">
        <v>0</v>
      </c>
      <c r="AJ1317" s="29">
        <v>0</v>
      </c>
      <c r="AK1317" s="29">
        <v>0</v>
      </c>
      <c r="AL1317" s="53">
        <v>2</v>
      </c>
      <c r="AM1317" s="29" t="s">
        <v>20651</v>
      </c>
      <c r="AN1317" s="29" t="s">
        <v>20651</v>
      </c>
      <c r="AO1317" s="29">
        <v>0</v>
      </c>
      <c r="AP1317" s="30">
        <v>0</v>
      </c>
      <c r="AQ1317" s="30">
        <v>0</v>
      </c>
    </row>
    <row r="1318" spans="1:43" x14ac:dyDescent="0.25">
      <c r="A1318" t="s">
        <v>20647</v>
      </c>
      <c r="B1318" t="s">
        <v>20652</v>
      </c>
      <c r="C1318" s="34">
        <v>10000064444047</v>
      </c>
      <c r="D1318">
        <v>9122620</v>
      </c>
      <c r="E1318" t="s">
        <v>20649</v>
      </c>
      <c r="F1318" t="s">
        <v>20651</v>
      </c>
      <c r="G1318" t="s">
        <v>89</v>
      </c>
      <c r="H1318" t="s">
        <v>90</v>
      </c>
      <c r="I1318" t="s">
        <v>10</v>
      </c>
      <c r="J1318" t="s">
        <v>20650</v>
      </c>
      <c r="K1318">
        <v>0</v>
      </c>
      <c r="L1318" t="s">
        <v>20652</v>
      </c>
      <c r="M1318" t="s">
        <v>20652</v>
      </c>
      <c r="N1318">
        <v>0</v>
      </c>
      <c r="O1318">
        <v>20</v>
      </c>
      <c r="P1318" s="17">
        <v>46022</v>
      </c>
      <c r="Q1318" s="19">
        <v>0</v>
      </c>
      <c r="R1318" t="s">
        <v>24</v>
      </c>
      <c r="S1318" s="17">
        <v>45738</v>
      </c>
      <c r="U1318" s="29">
        <v>0</v>
      </c>
      <c r="V1318" s="29">
        <v>0</v>
      </c>
      <c r="W1318" s="29">
        <v>0</v>
      </c>
      <c r="X1318" s="29">
        <f t="shared" si="20"/>
        <v>2</v>
      </c>
      <c r="Y1318" s="33">
        <v>0</v>
      </c>
      <c r="Z1318" s="29">
        <v>0</v>
      </c>
      <c r="AA1318" s="29">
        <v>0</v>
      </c>
      <c r="AB1318" s="29">
        <v>0</v>
      </c>
      <c r="AC1318" s="33">
        <v>0</v>
      </c>
      <c r="AD1318" s="33">
        <v>65.30040000000001</v>
      </c>
      <c r="AE1318" s="29">
        <v>0</v>
      </c>
      <c r="AG1318" s="29">
        <v>0</v>
      </c>
      <c r="AH1318" s="29">
        <v>0</v>
      </c>
      <c r="AI1318" s="29">
        <v>0</v>
      </c>
      <c r="AJ1318" s="29">
        <v>0</v>
      </c>
      <c r="AK1318" s="29">
        <v>0</v>
      </c>
      <c r="AL1318" s="53">
        <v>2</v>
      </c>
      <c r="AM1318" s="29" t="s">
        <v>20651</v>
      </c>
      <c r="AN1318" s="29" t="s">
        <v>20651</v>
      </c>
      <c r="AO1318" s="29">
        <v>0</v>
      </c>
      <c r="AP1318" s="30">
        <v>0</v>
      </c>
      <c r="AQ1318" s="30">
        <v>0</v>
      </c>
    </row>
    <row r="1319" spans="1:43" x14ac:dyDescent="0.25">
      <c r="A1319" t="s">
        <v>20647</v>
      </c>
      <c r="B1319" t="s">
        <v>20652</v>
      </c>
      <c r="C1319" s="34">
        <v>10000064444351</v>
      </c>
      <c r="D1319">
        <v>9122702</v>
      </c>
      <c r="E1319" t="s">
        <v>20649</v>
      </c>
      <c r="F1319" t="s">
        <v>20651</v>
      </c>
      <c r="G1319" t="s">
        <v>89</v>
      </c>
      <c r="H1319" t="s">
        <v>90</v>
      </c>
      <c r="I1319" t="s">
        <v>10</v>
      </c>
      <c r="J1319" t="s">
        <v>20650</v>
      </c>
      <c r="K1319">
        <v>0</v>
      </c>
      <c r="L1319" t="s">
        <v>20652</v>
      </c>
      <c r="M1319" t="s">
        <v>20652</v>
      </c>
      <c r="N1319">
        <v>0</v>
      </c>
      <c r="O1319">
        <v>25</v>
      </c>
      <c r="P1319" s="17">
        <v>46022</v>
      </c>
      <c r="Q1319" s="19">
        <v>0</v>
      </c>
      <c r="R1319" t="s">
        <v>24</v>
      </c>
      <c r="S1319" s="17">
        <v>45738</v>
      </c>
      <c r="U1319" s="29">
        <v>0</v>
      </c>
      <c r="V1319" s="29">
        <v>0</v>
      </c>
      <c r="W1319" s="29">
        <v>0</v>
      </c>
      <c r="X1319" s="29">
        <f t="shared" si="20"/>
        <v>2</v>
      </c>
      <c r="Y1319" s="33">
        <v>0</v>
      </c>
      <c r="Z1319" s="29">
        <v>0</v>
      </c>
      <c r="AA1319" s="29">
        <v>0</v>
      </c>
      <c r="AB1319" s="29">
        <v>0</v>
      </c>
      <c r="AC1319" s="33">
        <v>0</v>
      </c>
      <c r="AD1319" s="33">
        <v>16.279833333333332</v>
      </c>
      <c r="AE1319" s="29">
        <v>0</v>
      </c>
      <c r="AG1319" s="29">
        <v>0</v>
      </c>
      <c r="AH1319" s="29">
        <v>0</v>
      </c>
      <c r="AI1319" s="29">
        <v>0</v>
      </c>
      <c r="AJ1319" s="29">
        <v>0</v>
      </c>
      <c r="AK1319" s="29">
        <v>0</v>
      </c>
      <c r="AL1319" s="53">
        <v>2</v>
      </c>
      <c r="AM1319" s="29" t="s">
        <v>20651</v>
      </c>
      <c r="AN1319" s="29" t="s">
        <v>20651</v>
      </c>
      <c r="AO1319" s="29">
        <v>0</v>
      </c>
      <c r="AP1319" s="30">
        <v>0</v>
      </c>
      <c r="AQ1319" s="30">
        <v>0</v>
      </c>
    </row>
    <row r="1320" spans="1:43" x14ac:dyDescent="0.25">
      <c r="A1320" t="s">
        <v>20647</v>
      </c>
      <c r="B1320" t="s">
        <v>20652</v>
      </c>
      <c r="C1320" s="34">
        <v>10000064444354</v>
      </c>
      <c r="D1320">
        <v>9122705</v>
      </c>
      <c r="E1320" t="s">
        <v>20649</v>
      </c>
      <c r="F1320" t="s">
        <v>20651</v>
      </c>
      <c r="G1320" t="s">
        <v>89</v>
      </c>
      <c r="H1320" t="s">
        <v>90</v>
      </c>
      <c r="I1320" t="s">
        <v>10</v>
      </c>
      <c r="J1320" t="s">
        <v>20650</v>
      </c>
      <c r="K1320">
        <v>0</v>
      </c>
      <c r="L1320" t="s">
        <v>20652</v>
      </c>
      <c r="M1320" t="s">
        <v>20652</v>
      </c>
      <c r="N1320">
        <v>0</v>
      </c>
      <c r="O1320">
        <v>25</v>
      </c>
      <c r="P1320" s="17">
        <v>46022</v>
      </c>
      <c r="Q1320" s="19">
        <v>0</v>
      </c>
      <c r="R1320" t="s">
        <v>24</v>
      </c>
      <c r="S1320" s="17">
        <v>45738</v>
      </c>
      <c r="U1320" s="29">
        <v>0</v>
      </c>
      <c r="V1320" s="29">
        <v>0</v>
      </c>
      <c r="W1320" s="29">
        <v>0</v>
      </c>
      <c r="X1320" s="29">
        <f t="shared" si="20"/>
        <v>2</v>
      </c>
      <c r="Y1320" s="33">
        <v>0</v>
      </c>
      <c r="Z1320" s="29">
        <v>0</v>
      </c>
      <c r="AA1320" s="29">
        <v>0</v>
      </c>
      <c r="AB1320" s="29">
        <v>0</v>
      </c>
      <c r="AC1320" s="33">
        <v>0</v>
      </c>
      <c r="AD1320" s="33">
        <v>46.385400000000004</v>
      </c>
      <c r="AE1320" s="29">
        <v>0</v>
      </c>
      <c r="AG1320" s="29">
        <v>0</v>
      </c>
      <c r="AH1320" s="29">
        <v>0</v>
      </c>
      <c r="AI1320" s="29">
        <v>0</v>
      </c>
      <c r="AJ1320" s="29">
        <v>0</v>
      </c>
      <c r="AK1320" s="29">
        <v>0</v>
      </c>
      <c r="AL1320" s="53">
        <v>2</v>
      </c>
      <c r="AM1320" s="29" t="s">
        <v>20651</v>
      </c>
      <c r="AN1320" s="29" t="s">
        <v>20651</v>
      </c>
      <c r="AO1320" s="29">
        <v>0</v>
      </c>
      <c r="AP1320" s="30">
        <v>0</v>
      </c>
      <c r="AQ1320" s="30">
        <v>0</v>
      </c>
    </row>
    <row r="1321" spans="1:43" x14ac:dyDescent="0.25">
      <c r="A1321" t="s">
        <v>20647</v>
      </c>
      <c r="B1321" t="s">
        <v>20652</v>
      </c>
      <c r="C1321" s="34">
        <v>10000064444359</v>
      </c>
      <c r="D1321">
        <v>9122703</v>
      </c>
      <c r="E1321" t="s">
        <v>20649</v>
      </c>
      <c r="F1321" t="s">
        <v>20651</v>
      </c>
      <c r="G1321" t="s">
        <v>89</v>
      </c>
      <c r="H1321" t="s">
        <v>90</v>
      </c>
      <c r="I1321" t="s">
        <v>10</v>
      </c>
      <c r="J1321" t="s">
        <v>20650</v>
      </c>
      <c r="K1321">
        <v>0</v>
      </c>
      <c r="L1321" t="s">
        <v>20652</v>
      </c>
      <c r="M1321" t="s">
        <v>20652</v>
      </c>
      <c r="N1321">
        <v>0</v>
      </c>
      <c r="O1321">
        <v>26</v>
      </c>
      <c r="P1321" s="17">
        <v>46022</v>
      </c>
      <c r="Q1321" s="19">
        <v>0</v>
      </c>
      <c r="R1321" t="s">
        <v>24</v>
      </c>
      <c r="S1321" s="17">
        <v>45738</v>
      </c>
      <c r="U1321" s="29">
        <v>0</v>
      </c>
      <c r="V1321" s="29">
        <v>0</v>
      </c>
      <c r="W1321" s="29">
        <v>0</v>
      </c>
      <c r="X1321" s="29">
        <f t="shared" si="20"/>
        <v>2</v>
      </c>
      <c r="Y1321" s="33">
        <v>0</v>
      </c>
      <c r="Z1321" s="29">
        <v>0</v>
      </c>
      <c r="AA1321" s="29">
        <v>0</v>
      </c>
      <c r="AB1321" s="29">
        <v>0</v>
      </c>
      <c r="AC1321" s="33">
        <v>0</v>
      </c>
      <c r="AD1321" s="33">
        <v>16.279833333333332</v>
      </c>
      <c r="AE1321" s="29">
        <v>0</v>
      </c>
      <c r="AG1321" s="29">
        <v>0</v>
      </c>
      <c r="AH1321" s="29">
        <v>0</v>
      </c>
      <c r="AI1321" s="29">
        <v>0</v>
      </c>
      <c r="AJ1321" s="29">
        <v>0</v>
      </c>
      <c r="AK1321" s="29">
        <v>0</v>
      </c>
      <c r="AL1321" s="53">
        <v>2</v>
      </c>
      <c r="AM1321" s="29" t="s">
        <v>20651</v>
      </c>
      <c r="AN1321" s="29" t="s">
        <v>20651</v>
      </c>
      <c r="AO1321" s="29">
        <v>0</v>
      </c>
      <c r="AP1321" s="30">
        <v>0</v>
      </c>
      <c r="AQ1321" s="30">
        <v>0</v>
      </c>
    </row>
    <row r="1322" spans="1:43" x14ac:dyDescent="0.25">
      <c r="A1322" t="s">
        <v>20647</v>
      </c>
      <c r="B1322" t="s">
        <v>20652</v>
      </c>
      <c r="C1322" s="34">
        <v>10000064444361</v>
      </c>
      <c r="D1322">
        <v>9122704</v>
      </c>
      <c r="E1322" t="s">
        <v>20649</v>
      </c>
      <c r="F1322" t="s">
        <v>20651</v>
      </c>
      <c r="G1322" t="s">
        <v>89</v>
      </c>
      <c r="H1322" t="s">
        <v>90</v>
      </c>
      <c r="I1322" t="s">
        <v>10</v>
      </c>
      <c r="J1322" t="s">
        <v>20650</v>
      </c>
      <c r="K1322">
        <v>0</v>
      </c>
      <c r="L1322" t="s">
        <v>20652</v>
      </c>
      <c r="M1322" t="s">
        <v>20652</v>
      </c>
      <c r="N1322">
        <v>0</v>
      </c>
      <c r="O1322">
        <v>26</v>
      </c>
      <c r="P1322" s="17">
        <v>46022</v>
      </c>
      <c r="Q1322" s="19">
        <v>0</v>
      </c>
      <c r="R1322" t="s">
        <v>24</v>
      </c>
      <c r="S1322" s="17">
        <v>45738</v>
      </c>
      <c r="U1322" s="29">
        <v>0</v>
      </c>
      <c r="V1322" s="29">
        <v>0</v>
      </c>
      <c r="W1322" s="29">
        <v>0</v>
      </c>
      <c r="X1322" s="29">
        <f t="shared" si="20"/>
        <v>2</v>
      </c>
      <c r="Y1322" s="33">
        <v>0</v>
      </c>
      <c r="Z1322" s="29">
        <v>0</v>
      </c>
      <c r="AA1322" s="29">
        <v>0</v>
      </c>
      <c r="AB1322" s="29">
        <v>0</v>
      </c>
      <c r="AC1322" s="33">
        <v>0</v>
      </c>
      <c r="AD1322" s="33">
        <v>46.385400000000004</v>
      </c>
      <c r="AE1322" s="29">
        <v>0</v>
      </c>
      <c r="AG1322" s="29">
        <v>0</v>
      </c>
      <c r="AH1322" s="29">
        <v>0</v>
      </c>
      <c r="AI1322" s="29">
        <v>0</v>
      </c>
      <c r="AJ1322" s="29">
        <v>0</v>
      </c>
      <c r="AK1322" s="29">
        <v>0</v>
      </c>
      <c r="AL1322" s="53">
        <v>2</v>
      </c>
      <c r="AM1322" s="29" t="s">
        <v>20651</v>
      </c>
      <c r="AN1322" s="29" t="s">
        <v>20651</v>
      </c>
      <c r="AO1322" s="29">
        <v>0</v>
      </c>
      <c r="AP1322" s="30">
        <v>0</v>
      </c>
      <c r="AQ1322" s="30">
        <v>0</v>
      </c>
    </row>
    <row r="1323" spans="1:43" x14ac:dyDescent="0.25">
      <c r="A1323" t="s">
        <v>20647</v>
      </c>
      <c r="B1323" t="s">
        <v>20652</v>
      </c>
      <c r="C1323" s="34">
        <v>10000064444424</v>
      </c>
      <c r="D1323">
        <v>9122701</v>
      </c>
      <c r="E1323" t="s">
        <v>20649</v>
      </c>
      <c r="F1323" t="s">
        <v>20651</v>
      </c>
      <c r="G1323" t="s">
        <v>89</v>
      </c>
      <c r="H1323" t="s">
        <v>90</v>
      </c>
      <c r="I1323" t="s">
        <v>14</v>
      </c>
      <c r="J1323" t="s">
        <v>20650</v>
      </c>
      <c r="K1323">
        <v>0</v>
      </c>
      <c r="L1323" t="s">
        <v>20652</v>
      </c>
      <c r="M1323" t="s">
        <v>20652</v>
      </c>
      <c r="N1323">
        <v>0</v>
      </c>
      <c r="O1323">
        <v>23</v>
      </c>
      <c r="P1323" s="17">
        <v>46022</v>
      </c>
      <c r="Q1323" s="19">
        <v>0</v>
      </c>
      <c r="R1323" t="s">
        <v>24</v>
      </c>
      <c r="S1323" s="17">
        <v>45738</v>
      </c>
      <c r="U1323" s="29">
        <v>0</v>
      </c>
      <c r="V1323" s="29">
        <v>0</v>
      </c>
      <c r="W1323" s="29">
        <v>0</v>
      </c>
      <c r="X1323" s="29">
        <f t="shared" si="20"/>
        <v>1</v>
      </c>
      <c r="Y1323" s="33">
        <v>0</v>
      </c>
      <c r="Z1323" s="29">
        <v>0</v>
      </c>
      <c r="AA1323" s="29">
        <v>0</v>
      </c>
      <c r="AB1323" s="29">
        <v>0</v>
      </c>
      <c r="AC1323" s="33">
        <v>0</v>
      </c>
      <c r="AD1323" s="33">
        <v>45.541499999999999</v>
      </c>
      <c r="AE1323" s="29">
        <v>0</v>
      </c>
      <c r="AG1323" s="29">
        <v>0</v>
      </c>
      <c r="AH1323" s="29">
        <v>0</v>
      </c>
      <c r="AI1323" s="29">
        <v>0</v>
      </c>
      <c r="AJ1323" s="29">
        <v>0</v>
      </c>
      <c r="AK1323" s="29">
        <v>0</v>
      </c>
      <c r="AL1323" s="53">
        <v>1</v>
      </c>
      <c r="AM1323" s="29" t="s">
        <v>20651</v>
      </c>
      <c r="AN1323" s="29" t="s">
        <v>20651</v>
      </c>
      <c r="AO1323" s="29">
        <v>0</v>
      </c>
      <c r="AP1323" s="30">
        <v>0</v>
      </c>
      <c r="AQ1323" s="30">
        <v>0</v>
      </c>
    </row>
    <row r="1324" spans="1:43" x14ac:dyDescent="0.25">
      <c r="A1324" t="s">
        <v>20647</v>
      </c>
      <c r="B1324" t="s">
        <v>20652</v>
      </c>
      <c r="C1324" s="34">
        <v>10000064444447</v>
      </c>
      <c r="D1324">
        <v>9122728</v>
      </c>
      <c r="E1324" t="s">
        <v>20649</v>
      </c>
      <c r="F1324" t="s">
        <v>20651</v>
      </c>
      <c r="G1324" t="s">
        <v>89</v>
      </c>
      <c r="H1324" t="s">
        <v>90</v>
      </c>
      <c r="I1324" t="s">
        <v>10</v>
      </c>
      <c r="J1324" t="s">
        <v>20650</v>
      </c>
      <c r="K1324">
        <v>0</v>
      </c>
      <c r="L1324" t="s">
        <v>20652</v>
      </c>
      <c r="M1324" t="s">
        <v>20652</v>
      </c>
      <c r="N1324">
        <v>0</v>
      </c>
      <c r="O1324">
        <v>16</v>
      </c>
      <c r="P1324" s="17">
        <v>46022</v>
      </c>
      <c r="Q1324" s="19">
        <v>0</v>
      </c>
      <c r="R1324" t="s">
        <v>24</v>
      </c>
      <c r="S1324" s="17">
        <v>45738</v>
      </c>
      <c r="U1324" s="29">
        <v>0</v>
      </c>
      <c r="V1324" s="29">
        <v>0</v>
      </c>
      <c r="W1324" s="29">
        <v>0</v>
      </c>
      <c r="X1324" s="29">
        <f t="shared" si="20"/>
        <v>2</v>
      </c>
      <c r="Y1324" s="33">
        <v>0</v>
      </c>
      <c r="Z1324" s="29">
        <v>0</v>
      </c>
      <c r="AA1324" s="29">
        <v>0</v>
      </c>
      <c r="AB1324" s="29">
        <v>0</v>
      </c>
      <c r="AC1324" s="33">
        <v>0</v>
      </c>
      <c r="AD1324" s="33">
        <v>38.518700000000003</v>
      </c>
      <c r="AE1324" s="29">
        <v>0</v>
      </c>
      <c r="AG1324" s="29">
        <v>0</v>
      </c>
      <c r="AH1324" s="29">
        <v>0</v>
      </c>
      <c r="AI1324" s="29">
        <v>0</v>
      </c>
      <c r="AJ1324" s="29">
        <v>0</v>
      </c>
      <c r="AK1324" s="29">
        <v>0</v>
      </c>
      <c r="AL1324" s="53">
        <v>2</v>
      </c>
      <c r="AM1324" s="29" t="s">
        <v>20651</v>
      </c>
      <c r="AN1324" s="29" t="s">
        <v>20651</v>
      </c>
      <c r="AO1324" s="29">
        <v>0</v>
      </c>
      <c r="AP1324" s="30">
        <v>0</v>
      </c>
      <c r="AQ1324" s="30">
        <v>0</v>
      </c>
    </row>
    <row r="1325" spans="1:43" x14ac:dyDescent="0.25">
      <c r="A1325" t="s">
        <v>20647</v>
      </c>
      <c r="B1325" t="s">
        <v>20652</v>
      </c>
      <c r="C1325" s="34">
        <v>10000064444471</v>
      </c>
      <c r="D1325">
        <v>3575121</v>
      </c>
      <c r="E1325" t="s">
        <v>20649</v>
      </c>
      <c r="F1325" t="s">
        <v>20651</v>
      </c>
      <c r="G1325" t="s">
        <v>89</v>
      </c>
      <c r="H1325" t="s">
        <v>90</v>
      </c>
      <c r="I1325" t="s">
        <v>10</v>
      </c>
      <c r="J1325" t="s">
        <v>20650</v>
      </c>
      <c r="K1325">
        <v>0</v>
      </c>
      <c r="L1325" t="s">
        <v>20652</v>
      </c>
      <c r="M1325" t="s">
        <v>20652</v>
      </c>
      <c r="N1325">
        <v>0</v>
      </c>
      <c r="O1325">
        <v>23</v>
      </c>
      <c r="P1325" s="17">
        <v>46022</v>
      </c>
      <c r="Q1325" s="19">
        <v>0</v>
      </c>
      <c r="R1325" t="s">
        <v>24</v>
      </c>
      <c r="S1325" s="17">
        <v>45738</v>
      </c>
      <c r="U1325" s="29">
        <v>0</v>
      </c>
      <c r="V1325" s="29">
        <v>0</v>
      </c>
      <c r="W1325" s="29">
        <v>0</v>
      </c>
      <c r="X1325" s="29">
        <f t="shared" si="20"/>
        <v>2</v>
      </c>
      <c r="Y1325" s="33">
        <v>0</v>
      </c>
      <c r="Z1325" s="29">
        <v>0</v>
      </c>
      <c r="AA1325" s="29">
        <v>0</v>
      </c>
      <c r="AB1325" s="29">
        <v>0</v>
      </c>
      <c r="AC1325" s="33">
        <v>0</v>
      </c>
      <c r="AD1325" s="33">
        <v>43.494800000000005</v>
      </c>
      <c r="AE1325" s="29">
        <v>0</v>
      </c>
      <c r="AG1325" s="29">
        <v>0</v>
      </c>
      <c r="AH1325" s="29">
        <v>0</v>
      </c>
      <c r="AI1325" s="29">
        <v>0</v>
      </c>
      <c r="AJ1325" s="29">
        <v>0</v>
      </c>
      <c r="AK1325" s="29">
        <v>0</v>
      </c>
      <c r="AL1325" s="53">
        <v>2</v>
      </c>
      <c r="AM1325" s="29" t="s">
        <v>20651</v>
      </c>
      <c r="AN1325" s="29" t="s">
        <v>20651</v>
      </c>
      <c r="AO1325" s="29">
        <v>0</v>
      </c>
      <c r="AP1325" s="30">
        <v>0</v>
      </c>
      <c r="AQ1325" s="30">
        <v>0</v>
      </c>
    </row>
    <row r="1326" spans="1:43" x14ac:dyDescent="0.25">
      <c r="A1326" t="s">
        <v>20647</v>
      </c>
      <c r="B1326" t="s">
        <v>20652</v>
      </c>
      <c r="C1326" s="34">
        <v>10000064444579</v>
      </c>
      <c r="D1326">
        <v>3575129</v>
      </c>
      <c r="E1326" t="s">
        <v>20649</v>
      </c>
      <c r="F1326" t="s">
        <v>20651</v>
      </c>
      <c r="G1326" t="s">
        <v>89</v>
      </c>
      <c r="H1326" t="s">
        <v>90</v>
      </c>
      <c r="I1326" t="s">
        <v>10</v>
      </c>
      <c r="J1326" t="s">
        <v>20650</v>
      </c>
      <c r="K1326">
        <v>0</v>
      </c>
      <c r="L1326" t="s">
        <v>20652</v>
      </c>
      <c r="M1326" t="s">
        <v>20652</v>
      </c>
      <c r="N1326">
        <v>0</v>
      </c>
      <c r="O1326">
        <v>7</v>
      </c>
      <c r="P1326" s="17">
        <v>46022</v>
      </c>
      <c r="Q1326" s="19">
        <v>0</v>
      </c>
      <c r="R1326" t="s">
        <v>24</v>
      </c>
      <c r="S1326" s="17">
        <v>45738</v>
      </c>
      <c r="U1326" s="29">
        <v>0</v>
      </c>
      <c r="V1326" s="29">
        <v>0</v>
      </c>
      <c r="W1326" s="29">
        <v>0</v>
      </c>
      <c r="X1326" s="29">
        <f t="shared" si="20"/>
        <v>2</v>
      </c>
      <c r="Y1326" s="33">
        <v>0</v>
      </c>
      <c r="Z1326" s="29">
        <v>0</v>
      </c>
      <c r="AA1326" s="29">
        <v>0</v>
      </c>
      <c r="AB1326" s="29">
        <v>0</v>
      </c>
      <c r="AC1326" s="33">
        <v>0</v>
      </c>
      <c r="AD1326" s="33">
        <v>46.847766666666672</v>
      </c>
      <c r="AE1326" s="29">
        <v>0</v>
      </c>
      <c r="AG1326" s="29">
        <v>0</v>
      </c>
      <c r="AH1326" s="29">
        <v>0</v>
      </c>
      <c r="AI1326" s="29">
        <v>0</v>
      </c>
      <c r="AJ1326" s="29">
        <v>0</v>
      </c>
      <c r="AK1326" s="29">
        <v>0</v>
      </c>
      <c r="AL1326" s="53">
        <v>2</v>
      </c>
      <c r="AM1326" s="29" t="s">
        <v>20651</v>
      </c>
      <c r="AN1326" s="29" t="s">
        <v>20651</v>
      </c>
      <c r="AO1326" s="29">
        <v>0</v>
      </c>
      <c r="AP1326" s="30">
        <v>0</v>
      </c>
      <c r="AQ1326" s="30">
        <v>0</v>
      </c>
    </row>
    <row r="1327" spans="1:43" x14ac:dyDescent="0.25">
      <c r="A1327" t="s">
        <v>20647</v>
      </c>
      <c r="B1327" t="s">
        <v>20652</v>
      </c>
      <c r="C1327" s="34">
        <v>10000064444580</v>
      </c>
      <c r="D1327">
        <v>3575128</v>
      </c>
      <c r="E1327" t="s">
        <v>20649</v>
      </c>
      <c r="F1327" t="s">
        <v>20651</v>
      </c>
      <c r="G1327" t="s">
        <v>89</v>
      </c>
      <c r="H1327" t="s">
        <v>90</v>
      </c>
      <c r="I1327" t="s">
        <v>10</v>
      </c>
      <c r="J1327" t="s">
        <v>20650</v>
      </c>
      <c r="K1327">
        <v>0</v>
      </c>
      <c r="L1327" t="s">
        <v>20652</v>
      </c>
      <c r="M1327" t="s">
        <v>20652</v>
      </c>
      <c r="N1327">
        <v>0</v>
      </c>
      <c r="O1327">
        <v>8</v>
      </c>
      <c r="P1327" s="17">
        <v>46022</v>
      </c>
      <c r="Q1327" s="19">
        <v>0</v>
      </c>
      <c r="R1327" t="s">
        <v>24</v>
      </c>
      <c r="S1327" s="17">
        <v>45738</v>
      </c>
      <c r="U1327" s="29">
        <v>0</v>
      </c>
      <c r="V1327" s="29">
        <v>0</v>
      </c>
      <c r="W1327" s="29">
        <v>0</v>
      </c>
      <c r="X1327" s="29">
        <f t="shared" si="20"/>
        <v>2</v>
      </c>
      <c r="Y1327" s="33">
        <v>0</v>
      </c>
      <c r="Z1327" s="29">
        <v>0</v>
      </c>
      <c r="AA1327" s="29">
        <v>0</v>
      </c>
      <c r="AB1327" s="29">
        <v>0</v>
      </c>
      <c r="AC1327" s="33">
        <v>0</v>
      </c>
      <c r="AD1327" s="33">
        <v>46.847766666666672</v>
      </c>
      <c r="AE1327" s="29">
        <v>0</v>
      </c>
      <c r="AG1327" s="29">
        <v>0</v>
      </c>
      <c r="AH1327" s="29">
        <v>0</v>
      </c>
      <c r="AI1327" s="29">
        <v>0</v>
      </c>
      <c r="AJ1327" s="29">
        <v>0</v>
      </c>
      <c r="AK1327" s="29">
        <v>0</v>
      </c>
      <c r="AL1327" s="53">
        <v>2</v>
      </c>
      <c r="AM1327" s="29" t="s">
        <v>20651</v>
      </c>
      <c r="AN1327" s="29" t="s">
        <v>20651</v>
      </c>
      <c r="AO1327" s="29">
        <v>0</v>
      </c>
      <c r="AP1327" s="30">
        <v>0</v>
      </c>
      <c r="AQ1327" s="30">
        <v>0</v>
      </c>
    </row>
    <row r="1328" spans="1:43" x14ac:dyDescent="0.25">
      <c r="A1328" t="s">
        <v>20647</v>
      </c>
      <c r="B1328" t="s">
        <v>20652</v>
      </c>
      <c r="C1328" s="34">
        <v>10000064444594</v>
      </c>
      <c r="D1328">
        <v>9122744</v>
      </c>
      <c r="E1328" t="s">
        <v>20649</v>
      </c>
      <c r="F1328" t="s">
        <v>20651</v>
      </c>
      <c r="G1328" t="s">
        <v>89</v>
      </c>
      <c r="H1328" t="s">
        <v>90</v>
      </c>
      <c r="I1328" t="s">
        <v>10</v>
      </c>
      <c r="J1328" t="s">
        <v>20650</v>
      </c>
      <c r="K1328">
        <v>0</v>
      </c>
      <c r="L1328" t="s">
        <v>20652</v>
      </c>
      <c r="M1328" t="s">
        <v>20652</v>
      </c>
      <c r="N1328">
        <v>0</v>
      </c>
      <c r="O1328">
        <v>13</v>
      </c>
      <c r="P1328" s="17">
        <v>46022</v>
      </c>
      <c r="Q1328" s="19">
        <v>0</v>
      </c>
      <c r="R1328" t="s">
        <v>24</v>
      </c>
      <c r="S1328" s="17">
        <v>45738</v>
      </c>
      <c r="U1328" s="29">
        <v>0</v>
      </c>
      <c r="V1328" s="29">
        <v>0</v>
      </c>
      <c r="W1328" s="29">
        <v>0</v>
      </c>
      <c r="X1328" s="29">
        <f t="shared" si="20"/>
        <v>2</v>
      </c>
      <c r="Y1328" s="33">
        <v>0</v>
      </c>
      <c r="Z1328" s="29">
        <v>0</v>
      </c>
      <c r="AA1328" s="29">
        <v>0</v>
      </c>
      <c r="AB1328" s="29">
        <v>0</v>
      </c>
      <c r="AC1328" s="33">
        <v>0</v>
      </c>
      <c r="AD1328" s="33">
        <v>104.09555</v>
      </c>
      <c r="AE1328" s="29">
        <v>0</v>
      </c>
      <c r="AG1328" s="29">
        <v>0</v>
      </c>
      <c r="AH1328" s="29">
        <v>0</v>
      </c>
      <c r="AI1328" s="29">
        <v>0</v>
      </c>
      <c r="AJ1328" s="29">
        <v>0</v>
      </c>
      <c r="AK1328" s="29">
        <v>0</v>
      </c>
      <c r="AL1328" s="53">
        <v>2</v>
      </c>
      <c r="AM1328" s="29" t="s">
        <v>20651</v>
      </c>
      <c r="AN1328" s="29" t="s">
        <v>20651</v>
      </c>
      <c r="AO1328" s="29">
        <v>0</v>
      </c>
      <c r="AP1328" s="30">
        <v>0</v>
      </c>
      <c r="AQ1328" s="30">
        <v>0</v>
      </c>
    </row>
    <row r="1329" spans="1:43" x14ac:dyDescent="0.25">
      <c r="A1329" t="s">
        <v>20647</v>
      </c>
      <c r="B1329" t="s">
        <v>20652</v>
      </c>
      <c r="C1329" s="34">
        <v>10000064444605</v>
      </c>
      <c r="D1329">
        <v>3575132</v>
      </c>
      <c r="E1329" t="s">
        <v>20649</v>
      </c>
      <c r="F1329" t="s">
        <v>20651</v>
      </c>
      <c r="G1329" t="s">
        <v>89</v>
      </c>
      <c r="H1329" t="s">
        <v>90</v>
      </c>
      <c r="I1329" t="s">
        <v>10</v>
      </c>
      <c r="J1329" t="s">
        <v>20650</v>
      </c>
      <c r="K1329">
        <v>0</v>
      </c>
      <c r="L1329" t="s">
        <v>20652</v>
      </c>
      <c r="M1329" t="s">
        <v>20652</v>
      </c>
      <c r="N1329">
        <v>0</v>
      </c>
      <c r="O1329">
        <v>29</v>
      </c>
      <c r="P1329" s="17">
        <v>46022</v>
      </c>
      <c r="Q1329" s="19">
        <v>0</v>
      </c>
      <c r="R1329" t="s">
        <v>24</v>
      </c>
      <c r="S1329" s="17">
        <v>45738</v>
      </c>
      <c r="U1329" s="29">
        <v>0</v>
      </c>
      <c r="V1329" s="29">
        <v>0</v>
      </c>
      <c r="W1329" s="29">
        <v>0</v>
      </c>
      <c r="X1329" s="29">
        <f t="shared" si="20"/>
        <v>2</v>
      </c>
      <c r="Y1329" s="33">
        <v>0</v>
      </c>
      <c r="Z1329" s="29">
        <v>0</v>
      </c>
      <c r="AA1329" s="29">
        <v>0</v>
      </c>
      <c r="AB1329" s="29">
        <v>0</v>
      </c>
      <c r="AC1329" s="33">
        <v>0</v>
      </c>
      <c r="AD1329" s="33">
        <v>114.97895000000001</v>
      </c>
      <c r="AE1329" s="29">
        <v>0</v>
      </c>
      <c r="AG1329" s="29">
        <v>0</v>
      </c>
      <c r="AH1329" s="29">
        <v>0</v>
      </c>
      <c r="AI1329" s="29">
        <v>0</v>
      </c>
      <c r="AJ1329" s="29">
        <v>0</v>
      </c>
      <c r="AK1329" s="29">
        <v>0</v>
      </c>
      <c r="AL1329" s="53">
        <v>2</v>
      </c>
      <c r="AM1329" s="29" t="s">
        <v>20651</v>
      </c>
      <c r="AN1329" s="29" t="s">
        <v>20651</v>
      </c>
      <c r="AO1329" s="29">
        <v>0</v>
      </c>
      <c r="AP1329" s="30">
        <v>0</v>
      </c>
      <c r="AQ1329" s="30">
        <v>0</v>
      </c>
    </row>
    <row r="1330" spans="1:43" x14ac:dyDescent="0.25">
      <c r="A1330" t="s">
        <v>20647</v>
      </c>
      <c r="B1330" t="s">
        <v>20652</v>
      </c>
      <c r="C1330" s="34">
        <v>10000064444606</v>
      </c>
      <c r="D1330">
        <v>3575126</v>
      </c>
      <c r="E1330" t="s">
        <v>20649</v>
      </c>
      <c r="F1330" t="s">
        <v>20651</v>
      </c>
      <c r="G1330" t="s">
        <v>89</v>
      </c>
      <c r="H1330" t="s">
        <v>90</v>
      </c>
      <c r="I1330" t="s">
        <v>10</v>
      </c>
      <c r="J1330" t="s">
        <v>20650</v>
      </c>
      <c r="K1330">
        <v>0</v>
      </c>
      <c r="L1330" t="s">
        <v>20652</v>
      </c>
      <c r="M1330" t="s">
        <v>20652</v>
      </c>
      <c r="N1330">
        <v>0</v>
      </c>
      <c r="O1330">
        <v>8</v>
      </c>
      <c r="P1330" s="17">
        <v>46022</v>
      </c>
      <c r="Q1330" s="19">
        <v>0</v>
      </c>
      <c r="R1330" t="s">
        <v>24</v>
      </c>
      <c r="S1330" s="17">
        <v>45738</v>
      </c>
      <c r="U1330" s="29">
        <v>0</v>
      </c>
      <c r="V1330" s="29">
        <v>0</v>
      </c>
      <c r="W1330" s="29">
        <v>0</v>
      </c>
      <c r="X1330" s="29">
        <f t="shared" si="20"/>
        <v>1</v>
      </c>
      <c r="Y1330" s="33">
        <v>0</v>
      </c>
      <c r="Z1330" s="29">
        <v>0</v>
      </c>
      <c r="AA1330" s="29">
        <v>0</v>
      </c>
      <c r="AB1330" s="29">
        <v>0</v>
      </c>
      <c r="AC1330" s="33">
        <v>0</v>
      </c>
      <c r="AD1330" s="33">
        <v>135.5284</v>
      </c>
      <c r="AE1330" s="29">
        <v>0</v>
      </c>
      <c r="AG1330" s="29">
        <v>0</v>
      </c>
      <c r="AH1330" s="29">
        <v>0</v>
      </c>
      <c r="AI1330" s="29">
        <v>0</v>
      </c>
      <c r="AJ1330" s="29">
        <v>0</v>
      </c>
      <c r="AK1330" s="29">
        <v>0</v>
      </c>
      <c r="AL1330" s="53">
        <v>1</v>
      </c>
      <c r="AM1330" s="29" t="s">
        <v>20651</v>
      </c>
      <c r="AN1330" s="29" t="s">
        <v>20651</v>
      </c>
      <c r="AO1330" s="29">
        <v>0</v>
      </c>
      <c r="AP1330" s="30">
        <v>0</v>
      </c>
      <c r="AQ1330" s="30">
        <v>0</v>
      </c>
    </row>
    <row r="1331" spans="1:43" x14ac:dyDescent="0.25">
      <c r="A1331" t="s">
        <v>20647</v>
      </c>
      <c r="B1331" t="s">
        <v>20652</v>
      </c>
      <c r="C1331" s="34">
        <v>10000064444633</v>
      </c>
      <c r="D1331">
        <v>9122776</v>
      </c>
      <c r="E1331" t="s">
        <v>20649</v>
      </c>
      <c r="F1331" t="s">
        <v>20651</v>
      </c>
      <c r="G1331" t="s">
        <v>89</v>
      </c>
      <c r="H1331" t="s">
        <v>90</v>
      </c>
      <c r="I1331" t="s">
        <v>10</v>
      </c>
      <c r="J1331" t="s">
        <v>20650</v>
      </c>
      <c r="K1331">
        <v>0</v>
      </c>
      <c r="L1331" t="s">
        <v>20652</v>
      </c>
      <c r="M1331" t="s">
        <v>20652</v>
      </c>
      <c r="N1331">
        <v>0</v>
      </c>
      <c r="O1331">
        <v>3</v>
      </c>
      <c r="P1331" s="17">
        <v>46022</v>
      </c>
      <c r="Q1331" s="19">
        <v>0</v>
      </c>
      <c r="R1331" t="s">
        <v>24</v>
      </c>
      <c r="S1331" s="17">
        <v>45738</v>
      </c>
      <c r="U1331" s="29">
        <v>0</v>
      </c>
      <c r="V1331" s="29">
        <v>0</v>
      </c>
      <c r="W1331" s="29">
        <v>0</v>
      </c>
      <c r="X1331" s="29">
        <f t="shared" si="20"/>
        <v>2</v>
      </c>
      <c r="Y1331" s="33">
        <v>0</v>
      </c>
      <c r="Z1331" s="29">
        <v>0</v>
      </c>
      <c r="AA1331" s="29">
        <v>0</v>
      </c>
      <c r="AB1331" s="29">
        <v>0</v>
      </c>
      <c r="AC1331" s="33">
        <v>0</v>
      </c>
      <c r="AD1331" s="33">
        <v>46.850999999999999</v>
      </c>
      <c r="AE1331" s="29">
        <v>0</v>
      </c>
      <c r="AG1331" s="29">
        <v>0</v>
      </c>
      <c r="AH1331" s="29">
        <v>0</v>
      </c>
      <c r="AI1331" s="29">
        <v>0</v>
      </c>
      <c r="AJ1331" s="29">
        <v>0</v>
      </c>
      <c r="AK1331" s="29">
        <v>0</v>
      </c>
      <c r="AL1331" s="53">
        <v>2</v>
      </c>
      <c r="AM1331" s="29" t="s">
        <v>20651</v>
      </c>
      <c r="AN1331" s="29" t="s">
        <v>20651</v>
      </c>
      <c r="AO1331" s="29">
        <v>0</v>
      </c>
      <c r="AP1331" s="30">
        <v>0</v>
      </c>
      <c r="AQ1331" s="30">
        <v>0</v>
      </c>
    </row>
    <row r="1332" spans="1:43" x14ac:dyDescent="0.25">
      <c r="A1332" t="s">
        <v>20647</v>
      </c>
      <c r="B1332" t="s">
        <v>20652</v>
      </c>
      <c r="C1332" s="34">
        <v>10000064444634</v>
      </c>
      <c r="D1332">
        <v>9122777</v>
      </c>
      <c r="E1332" t="s">
        <v>20649</v>
      </c>
      <c r="F1332" t="s">
        <v>20651</v>
      </c>
      <c r="G1332" t="s">
        <v>89</v>
      </c>
      <c r="H1332" t="s">
        <v>90</v>
      </c>
      <c r="I1332" t="s">
        <v>10</v>
      </c>
      <c r="J1332" t="s">
        <v>20650</v>
      </c>
      <c r="K1332">
        <v>0</v>
      </c>
      <c r="L1332" t="s">
        <v>20652</v>
      </c>
      <c r="M1332" t="s">
        <v>20652</v>
      </c>
      <c r="N1332">
        <v>0</v>
      </c>
      <c r="O1332">
        <v>4</v>
      </c>
      <c r="P1332" s="17">
        <v>46022</v>
      </c>
      <c r="Q1332" s="19">
        <v>0</v>
      </c>
      <c r="R1332" t="s">
        <v>24</v>
      </c>
      <c r="S1332" s="17">
        <v>45738</v>
      </c>
      <c r="U1332" s="29">
        <v>0</v>
      </c>
      <c r="V1332" s="29">
        <v>0</v>
      </c>
      <c r="W1332" s="29">
        <v>0</v>
      </c>
      <c r="X1332" s="29">
        <f t="shared" si="20"/>
        <v>2</v>
      </c>
      <c r="Y1332" s="33">
        <v>0</v>
      </c>
      <c r="Z1332" s="29">
        <v>0</v>
      </c>
      <c r="AA1332" s="29">
        <v>0</v>
      </c>
      <c r="AB1332" s="29">
        <v>0</v>
      </c>
      <c r="AC1332" s="33">
        <v>0</v>
      </c>
      <c r="AD1332" s="33">
        <v>46.850999999999999</v>
      </c>
      <c r="AE1332" s="29">
        <v>0</v>
      </c>
      <c r="AG1332" s="29">
        <v>0</v>
      </c>
      <c r="AH1332" s="29">
        <v>0</v>
      </c>
      <c r="AI1332" s="29">
        <v>0</v>
      </c>
      <c r="AJ1332" s="29">
        <v>0</v>
      </c>
      <c r="AK1332" s="29">
        <v>0</v>
      </c>
      <c r="AL1332" s="53">
        <v>2</v>
      </c>
      <c r="AM1332" s="29" t="s">
        <v>20651</v>
      </c>
      <c r="AN1332" s="29" t="s">
        <v>20651</v>
      </c>
      <c r="AO1332" s="29">
        <v>0</v>
      </c>
      <c r="AP1332" s="30">
        <v>0</v>
      </c>
      <c r="AQ1332" s="30">
        <v>0</v>
      </c>
    </row>
    <row r="1333" spans="1:43" x14ac:dyDescent="0.25">
      <c r="A1333" t="s">
        <v>20647</v>
      </c>
      <c r="B1333" t="s">
        <v>20652</v>
      </c>
      <c r="C1333" s="34">
        <v>10000064444642</v>
      </c>
      <c r="D1333">
        <v>9122797</v>
      </c>
      <c r="E1333" t="s">
        <v>20649</v>
      </c>
      <c r="F1333" t="s">
        <v>20651</v>
      </c>
      <c r="G1333" t="s">
        <v>89</v>
      </c>
      <c r="H1333" t="s">
        <v>90</v>
      </c>
      <c r="I1333" t="s">
        <v>10</v>
      </c>
      <c r="J1333" t="s">
        <v>20650</v>
      </c>
      <c r="K1333">
        <v>0</v>
      </c>
      <c r="L1333" t="s">
        <v>20652</v>
      </c>
      <c r="M1333" t="s">
        <v>20652</v>
      </c>
      <c r="N1333">
        <v>0</v>
      </c>
      <c r="O1333">
        <v>29</v>
      </c>
      <c r="P1333" s="17">
        <v>46022</v>
      </c>
      <c r="Q1333" s="19">
        <v>0</v>
      </c>
      <c r="R1333" t="s">
        <v>24</v>
      </c>
      <c r="S1333" s="17">
        <v>45738</v>
      </c>
      <c r="U1333" s="29">
        <v>0</v>
      </c>
      <c r="V1333" s="29">
        <v>0</v>
      </c>
      <c r="W1333" s="29">
        <v>0</v>
      </c>
      <c r="X1333" s="29">
        <f t="shared" si="20"/>
        <v>2</v>
      </c>
      <c r="Y1333" s="33">
        <v>0</v>
      </c>
      <c r="Z1333" s="29">
        <v>0</v>
      </c>
      <c r="AA1333" s="29">
        <v>0</v>
      </c>
      <c r="AB1333" s="29">
        <v>0</v>
      </c>
      <c r="AC1333" s="33">
        <v>0</v>
      </c>
      <c r="AD1333" s="33">
        <v>114.58610000000002</v>
      </c>
      <c r="AE1333" s="29">
        <v>0</v>
      </c>
      <c r="AG1333" s="29">
        <v>0</v>
      </c>
      <c r="AH1333" s="29">
        <v>0</v>
      </c>
      <c r="AI1333" s="29">
        <v>0</v>
      </c>
      <c r="AJ1333" s="29">
        <v>0</v>
      </c>
      <c r="AK1333" s="29">
        <v>0</v>
      </c>
      <c r="AL1333" s="53">
        <v>2</v>
      </c>
      <c r="AM1333" s="29" t="s">
        <v>20651</v>
      </c>
      <c r="AN1333" s="29" t="s">
        <v>20651</v>
      </c>
      <c r="AO1333" s="29">
        <v>0</v>
      </c>
      <c r="AP1333" s="30">
        <v>0</v>
      </c>
      <c r="AQ1333" s="30">
        <v>0</v>
      </c>
    </row>
    <row r="1334" spans="1:43" x14ac:dyDescent="0.25">
      <c r="A1334" t="s">
        <v>20647</v>
      </c>
      <c r="B1334" t="s">
        <v>20652</v>
      </c>
      <c r="C1334" s="34">
        <v>10000064444709</v>
      </c>
      <c r="D1334">
        <v>9122802</v>
      </c>
      <c r="E1334" t="s">
        <v>20649</v>
      </c>
      <c r="F1334" t="s">
        <v>20651</v>
      </c>
      <c r="G1334" t="s">
        <v>89</v>
      </c>
      <c r="H1334" t="s">
        <v>90</v>
      </c>
      <c r="I1334" t="s">
        <v>10</v>
      </c>
      <c r="J1334" t="s">
        <v>20650</v>
      </c>
      <c r="K1334">
        <v>0</v>
      </c>
      <c r="L1334" t="s">
        <v>20652</v>
      </c>
      <c r="M1334" t="s">
        <v>20652</v>
      </c>
      <c r="N1334">
        <v>0</v>
      </c>
      <c r="O1334">
        <v>35</v>
      </c>
      <c r="P1334" s="17">
        <v>46022</v>
      </c>
      <c r="Q1334" s="19">
        <v>0</v>
      </c>
      <c r="R1334" t="s">
        <v>24</v>
      </c>
      <c r="S1334" s="17">
        <v>45738</v>
      </c>
      <c r="U1334" s="29">
        <v>0</v>
      </c>
      <c r="V1334" s="29">
        <v>0</v>
      </c>
      <c r="W1334" s="29">
        <v>0</v>
      </c>
      <c r="X1334" s="29">
        <f t="shared" si="20"/>
        <v>2</v>
      </c>
      <c r="Y1334" s="33">
        <v>0</v>
      </c>
      <c r="Z1334" s="29">
        <v>0</v>
      </c>
      <c r="AA1334" s="29">
        <v>0</v>
      </c>
      <c r="AB1334" s="29">
        <v>0</v>
      </c>
      <c r="AC1334" s="33">
        <v>0</v>
      </c>
      <c r="AD1334" s="33">
        <v>58.345499999999994</v>
      </c>
      <c r="AE1334" s="29">
        <v>0</v>
      </c>
      <c r="AG1334" s="29">
        <v>0</v>
      </c>
      <c r="AH1334" s="29">
        <v>0</v>
      </c>
      <c r="AI1334" s="29">
        <v>0</v>
      </c>
      <c r="AJ1334" s="29">
        <v>0</v>
      </c>
      <c r="AK1334" s="29">
        <v>0</v>
      </c>
      <c r="AL1334" s="53">
        <v>2</v>
      </c>
      <c r="AM1334" s="29" t="s">
        <v>20651</v>
      </c>
      <c r="AN1334" s="29" t="s">
        <v>20651</v>
      </c>
      <c r="AO1334" s="29">
        <v>0</v>
      </c>
      <c r="AP1334" s="30">
        <v>0</v>
      </c>
      <c r="AQ1334" s="30">
        <v>0</v>
      </c>
    </row>
    <row r="1335" spans="1:43" x14ac:dyDescent="0.25">
      <c r="A1335" t="s">
        <v>20647</v>
      </c>
      <c r="B1335" t="s">
        <v>20652</v>
      </c>
      <c r="C1335" s="34">
        <v>10000064444870</v>
      </c>
      <c r="D1335">
        <v>3575143</v>
      </c>
      <c r="E1335" t="s">
        <v>20649</v>
      </c>
      <c r="F1335" t="s">
        <v>20651</v>
      </c>
      <c r="G1335" t="s">
        <v>89</v>
      </c>
      <c r="H1335" t="s">
        <v>90</v>
      </c>
      <c r="I1335" t="s">
        <v>10</v>
      </c>
      <c r="J1335" t="s">
        <v>20650</v>
      </c>
      <c r="K1335">
        <v>0</v>
      </c>
      <c r="L1335" t="s">
        <v>20652</v>
      </c>
      <c r="M1335" t="s">
        <v>20652</v>
      </c>
      <c r="N1335">
        <v>0</v>
      </c>
      <c r="O1335">
        <v>15</v>
      </c>
      <c r="P1335" s="17">
        <v>46022</v>
      </c>
      <c r="Q1335" s="19">
        <v>0</v>
      </c>
      <c r="R1335" t="s">
        <v>24</v>
      </c>
      <c r="S1335" s="17">
        <v>45738</v>
      </c>
      <c r="U1335" s="29">
        <v>0</v>
      </c>
      <c r="V1335" s="29">
        <v>0</v>
      </c>
      <c r="W1335" s="29">
        <v>0</v>
      </c>
      <c r="X1335" s="29">
        <f t="shared" si="20"/>
        <v>2</v>
      </c>
      <c r="Y1335" s="33">
        <v>0</v>
      </c>
      <c r="Z1335" s="29">
        <v>0</v>
      </c>
      <c r="AA1335" s="29">
        <v>0</v>
      </c>
      <c r="AB1335" s="29">
        <v>0</v>
      </c>
      <c r="AC1335" s="33">
        <v>0</v>
      </c>
      <c r="AD1335" s="33">
        <v>5.8458666666666659</v>
      </c>
      <c r="AE1335" s="29">
        <v>0</v>
      </c>
      <c r="AG1335" s="29">
        <v>0</v>
      </c>
      <c r="AH1335" s="29">
        <v>0</v>
      </c>
      <c r="AI1335" s="29">
        <v>0</v>
      </c>
      <c r="AJ1335" s="29">
        <v>0</v>
      </c>
      <c r="AK1335" s="29">
        <v>0</v>
      </c>
      <c r="AL1335" s="53">
        <v>2</v>
      </c>
      <c r="AM1335" s="29" t="s">
        <v>20651</v>
      </c>
      <c r="AN1335" s="29" t="s">
        <v>20651</v>
      </c>
      <c r="AO1335" s="29">
        <v>0</v>
      </c>
      <c r="AP1335" s="30">
        <v>0</v>
      </c>
      <c r="AQ1335" s="30">
        <v>0</v>
      </c>
    </row>
    <row r="1336" spans="1:43" x14ac:dyDescent="0.25">
      <c r="A1336" t="s">
        <v>20647</v>
      </c>
      <c r="B1336" t="s">
        <v>20652</v>
      </c>
      <c r="C1336" s="34">
        <v>10000064444871</v>
      </c>
      <c r="D1336">
        <v>9122842</v>
      </c>
      <c r="E1336" t="s">
        <v>20649</v>
      </c>
      <c r="F1336" t="s">
        <v>20651</v>
      </c>
      <c r="G1336" t="s">
        <v>89</v>
      </c>
      <c r="H1336" t="s">
        <v>90</v>
      </c>
      <c r="I1336" t="s">
        <v>10</v>
      </c>
      <c r="J1336" t="s">
        <v>20650</v>
      </c>
      <c r="K1336">
        <v>0</v>
      </c>
      <c r="L1336" t="s">
        <v>20652</v>
      </c>
      <c r="M1336" t="s">
        <v>20652</v>
      </c>
      <c r="N1336">
        <v>0</v>
      </c>
      <c r="O1336">
        <v>15</v>
      </c>
      <c r="P1336" s="17">
        <v>46022</v>
      </c>
      <c r="Q1336" s="19">
        <v>0</v>
      </c>
      <c r="R1336" t="s">
        <v>24</v>
      </c>
      <c r="S1336" s="17">
        <v>45738</v>
      </c>
      <c r="U1336" s="29">
        <v>0</v>
      </c>
      <c r="V1336" s="29">
        <v>0</v>
      </c>
      <c r="W1336" s="29">
        <v>0</v>
      </c>
      <c r="X1336" s="29">
        <f t="shared" si="20"/>
        <v>2</v>
      </c>
      <c r="Y1336" s="33">
        <v>0</v>
      </c>
      <c r="Z1336" s="29">
        <v>0</v>
      </c>
      <c r="AA1336" s="29">
        <v>0</v>
      </c>
      <c r="AB1336" s="29">
        <v>0</v>
      </c>
      <c r="AC1336" s="33">
        <v>0</v>
      </c>
      <c r="AD1336" s="33">
        <v>9.8649000000000004</v>
      </c>
      <c r="AE1336" s="29">
        <v>0</v>
      </c>
      <c r="AG1336" s="29">
        <v>0</v>
      </c>
      <c r="AH1336" s="29">
        <v>0</v>
      </c>
      <c r="AI1336" s="29">
        <v>0</v>
      </c>
      <c r="AJ1336" s="29">
        <v>0</v>
      </c>
      <c r="AK1336" s="29">
        <v>0</v>
      </c>
      <c r="AL1336" s="53">
        <v>2</v>
      </c>
      <c r="AM1336" s="29" t="s">
        <v>20651</v>
      </c>
      <c r="AN1336" s="29" t="s">
        <v>20651</v>
      </c>
      <c r="AO1336" s="29">
        <v>0</v>
      </c>
      <c r="AP1336" s="30">
        <v>0</v>
      </c>
      <c r="AQ1336" s="30">
        <v>0</v>
      </c>
    </row>
    <row r="1337" spans="1:43" x14ac:dyDescent="0.25">
      <c r="A1337" t="s">
        <v>20647</v>
      </c>
      <c r="B1337" t="s">
        <v>20652</v>
      </c>
      <c r="C1337" s="34">
        <v>10000064444881</v>
      </c>
      <c r="D1337">
        <v>9122871</v>
      </c>
      <c r="E1337" t="s">
        <v>20649</v>
      </c>
      <c r="F1337" t="s">
        <v>20651</v>
      </c>
      <c r="G1337" t="s">
        <v>89</v>
      </c>
      <c r="H1337" t="s">
        <v>90</v>
      </c>
      <c r="I1337" t="s">
        <v>10</v>
      </c>
      <c r="J1337" t="s">
        <v>20650</v>
      </c>
      <c r="K1337">
        <v>0</v>
      </c>
      <c r="L1337" t="s">
        <v>20652</v>
      </c>
      <c r="M1337" t="s">
        <v>20652</v>
      </c>
      <c r="N1337">
        <v>0</v>
      </c>
      <c r="O1337">
        <v>3</v>
      </c>
      <c r="P1337" s="17">
        <v>46022</v>
      </c>
      <c r="Q1337" s="19">
        <v>0</v>
      </c>
      <c r="R1337" t="s">
        <v>24</v>
      </c>
      <c r="S1337" s="17">
        <v>45738</v>
      </c>
      <c r="U1337" s="29">
        <v>0</v>
      </c>
      <c r="V1337" s="29">
        <v>0</v>
      </c>
      <c r="W1337" s="29">
        <v>0</v>
      </c>
      <c r="X1337" s="29">
        <f t="shared" si="20"/>
        <v>1</v>
      </c>
      <c r="Y1337" s="33">
        <v>0</v>
      </c>
      <c r="Z1337" s="29">
        <v>0</v>
      </c>
      <c r="AA1337" s="29">
        <v>0</v>
      </c>
      <c r="AB1337" s="29">
        <v>0</v>
      </c>
      <c r="AC1337" s="33">
        <v>0</v>
      </c>
      <c r="AD1337" s="33">
        <v>200.7706</v>
      </c>
      <c r="AE1337" s="29">
        <v>0</v>
      </c>
      <c r="AG1337" s="29">
        <v>0</v>
      </c>
      <c r="AH1337" s="29">
        <v>0</v>
      </c>
      <c r="AI1337" s="29">
        <v>0</v>
      </c>
      <c r="AJ1337" s="29">
        <v>0</v>
      </c>
      <c r="AK1337" s="29">
        <v>0</v>
      </c>
      <c r="AL1337" s="53">
        <v>1</v>
      </c>
      <c r="AM1337" s="29" t="s">
        <v>20651</v>
      </c>
      <c r="AN1337" s="29" t="s">
        <v>20651</v>
      </c>
      <c r="AO1337" s="29">
        <v>0</v>
      </c>
      <c r="AP1337" s="30">
        <v>0</v>
      </c>
      <c r="AQ1337" s="30">
        <v>0</v>
      </c>
    </row>
    <row r="1338" spans="1:43" x14ac:dyDescent="0.25">
      <c r="A1338" t="s">
        <v>20647</v>
      </c>
      <c r="B1338" t="s">
        <v>20652</v>
      </c>
      <c r="C1338" s="34">
        <v>10000064444900</v>
      </c>
      <c r="D1338">
        <v>9122835</v>
      </c>
      <c r="E1338" t="s">
        <v>20649</v>
      </c>
      <c r="F1338" t="s">
        <v>20651</v>
      </c>
      <c r="G1338" t="s">
        <v>89</v>
      </c>
      <c r="H1338" t="s">
        <v>90</v>
      </c>
      <c r="I1338" t="s">
        <v>10</v>
      </c>
      <c r="J1338" t="s">
        <v>20650</v>
      </c>
      <c r="K1338">
        <v>0</v>
      </c>
      <c r="L1338" t="s">
        <v>20652</v>
      </c>
      <c r="M1338" t="s">
        <v>20652</v>
      </c>
      <c r="N1338">
        <v>0</v>
      </c>
      <c r="O1338">
        <v>31</v>
      </c>
      <c r="P1338" s="17">
        <v>46022</v>
      </c>
      <c r="Q1338" s="19">
        <v>0</v>
      </c>
      <c r="R1338" t="s">
        <v>24</v>
      </c>
      <c r="S1338" s="17">
        <v>45738</v>
      </c>
      <c r="U1338" s="29">
        <v>0</v>
      </c>
      <c r="V1338" s="29">
        <v>0</v>
      </c>
      <c r="W1338" s="29">
        <v>0</v>
      </c>
      <c r="X1338" s="29">
        <f t="shared" si="20"/>
        <v>1</v>
      </c>
      <c r="Y1338" s="33">
        <v>0</v>
      </c>
      <c r="Z1338" s="29">
        <v>0</v>
      </c>
      <c r="AA1338" s="29">
        <v>0</v>
      </c>
      <c r="AB1338" s="29">
        <v>0</v>
      </c>
      <c r="AC1338" s="33">
        <v>0</v>
      </c>
      <c r="AD1338" s="33">
        <v>46.870400000000004</v>
      </c>
      <c r="AE1338" s="29">
        <v>0</v>
      </c>
      <c r="AG1338" s="29">
        <v>0</v>
      </c>
      <c r="AH1338" s="29">
        <v>0</v>
      </c>
      <c r="AI1338" s="29">
        <v>0</v>
      </c>
      <c r="AJ1338" s="29">
        <v>0</v>
      </c>
      <c r="AK1338" s="29">
        <v>0</v>
      </c>
      <c r="AL1338" s="53">
        <v>1</v>
      </c>
      <c r="AM1338" s="29" t="s">
        <v>20651</v>
      </c>
      <c r="AN1338" s="29" t="s">
        <v>20651</v>
      </c>
      <c r="AO1338" s="29">
        <v>0</v>
      </c>
      <c r="AP1338" s="30">
        <v>0</v>
      </c>
      <c r="AQ1338" s="30">
        <v>0</v>
      </c>
    </row>
    <row r="1339" spans="1:43" x14ac:dyDescent="0.25">
      <c r="A1339" t="s">
        <v>20647</v>
      </c>
      <c r="B1339" t="s">
        <v>20652</v>
      </c>
      <c r="C1339" s="34">
        <v>10000064445029</v>
      </c>
      <c r="D1339">
        <v>9122879</v>
      </c>
      <c r="E1339" t="s">
        <v>20649</v>
      </c>
      <c r="F1339" t="s">
        <v>20651</v>
      </c>
      <c r="G1339" t="s">
        <v>89</v>
      </c>
      <c r="H1339" t="s">
        <v>90</v>
      </c>
      <c r="I1339" t="s">
        <v>10</v>
      </c>
      <c r="J1339" t="s">
        <v>20650</v>
      </c>
      <c r="K1339">
        <v>0</v>
      </c>
      <c r="L1339" t="s">
        <v>20652</v>
      </c>
      <c r="M1339" t="s">
        <v>20652</v>
      </c>
      <c r="N1339">
        <v>0</v>
      </c>
      <c r="O1339">
        <v>13</v>
      </c>
      <c r="P1339" s="17">
        <v>46022</v>
      </c>
      <c r="Q1339" s="19">
        <v>0</v>
      </c>
      <c r="R1339" t="s">
        <v>24</v>
      </c>
      <c r="S1339" s="17">
        <v>45738</v>
      </c>
      <c r="U1339" s="29">
        <v>0</v>
      </c>
      <c r="V1339" s="29">
        <v>0</v>
      </c>
      <c r="W1339" s="29">
        <v>0</v>
      </c>
      <c r="X1339" s="29">
        <f t="shared" si="20"/>
        <v>1</v>
      </c>
      <c r="Y1339" s="33">
        <v>0</v>
      </c>
      <c r="Z1339" s="29">
        <v>0</v>
      </c>
      <c r="AA1339" s="29">
        <v>0</v>
      </c>
      <c r="AB1339" s="29">
        <v>0</v>
      </c>
      <c r="AC1339" s="33">
        <v>0</v>
      </c>
      <c r="AD1339" s="33">
        <v>235.89429999999999</v>
      </c>
      <c r="AE1339" s="29">
        <v>0</v>
      </c>
      <c r="AG1339" s="29">
        <v>0</v>
      </c>
      <c r="AH1339" s="29">
        <v>0</v>
      </c>
      <c r="AI1339" s="29">
        <v>0</v>
      </c>
      <c r="AJ1339" s="29">
        <v>0</v>
      </c>
      <c r="AK1339" s="29">
        <v>0</v>
      </c>
      <c r="AL1339" s="53">
        <v>1</v>
      </c>
      <c r="AM1339" s="29" t="s">
        <v>20651</v>
      </c>
      <c r="AN1339" s="29" t="s">
        <v>20651</v>
      </c>
      <c r="AO1339" s="29">
        <v>0</v>
      </c>
      <c r="AP1339" s="30">
        <v>0</v>
      </c>
      <c r="AQ1339" s="30">
        <v>0</v>
      </c>
    </row>
    <row r="1340" spans="1:43" x14ac:dyDescent="0.25">
      <c r="A1340" t="s">
        <v>20647</v>
      </c>
      <c r="B1340" t="s">
        <v>20652</v>
      </c>
      <c r="C1340" s="34">
        <v>10000064445031</v>
      </c>
      <c r="D1340">
        <v>9122878</v>
      </c>
      <c r="E1340" t="s">
        <v>20649</v>
      </c>
      <c r="F1340" t="s">
        <v>20651</v>
      </c>
      <c r="G1340" t="s">
        <v>89</v>
      </c>
      <c r="H1340" t="s">
        <v>90</v>
      </c>
      <c r="I1340" t="s">
        <v>10</v>
      </c>
      <c r="J1340" t="s">
        <v>20650</v>
      </c>
      <c r="K1340">
        <v>0</v>
      </c>
      <c r="L1340" t="s">
        <v>20652</v>
      </c>
      <c r="M1340" t="s">
        <v>20652</v>
      </c>
      <c r="N1340">
        <v>0</v>
      </c>
      <c r="O1340">
        <v>14</v>
      </c>
      <c r="P1340" s="17">
        <v>46022</v>
      </c>
      <c r="Q1340" s="19">
        <v>0</v>
      </c>
      <c r="R1340" t="s">
        <v>24</v>
      </c>
      <c r="S1340" s="17">
        <v>45738</v>
      </c>
      <c r="U1340" s="29">
        <v>0</v>
      </c>
      <c r="V1340" s="29">
        <v>0</v>
      </c>
      <c r="W1340" s="29">
        <v>0</v>
      </c>
      <c r="X1340" s="29">
        <f t="shared" si="20"/>
        <v>1</v>
      </c>
      <c r="Y1340" s="33">
        <v>0</v>
      </c>
      <c r="Z1340" s="29">
        <v>0</v>
      </c>
      <c r="AA1340" s="29">
        <v>0</v>
      </c>
      <c r="AB1340" s="29">
        <v>0</v>
      </c>
      <c r="AC1340" s="33">
        <v>0</v>
      </c>
      <c r="AD1340" s="33">
        <v>235.89429999999999</v>
      </c>
      <c r="AE1340" s="29">
        <v>0</v>
      </c>
      <c r="AG1340" s="29">
        <v>0</v>
      </c>
      <c r="AH1340" s="29">
        <v>0</v>
      </c>
      <c r="AI1340" s="29">
        <v>0</v>
      </c>
      <c r="AJ1340" s="29">
        <v>0</v>
      </c>
      <c r="AK1340" s="29">
        <v>0</v>
      </c>
      <c r="AL1340" s="53">
        <v>1</v>
      </c>
      <c r="AM1340" s="29" t="s">
        <v>20651</v>
      </c>
      <c r="AN1340" s="29" t="s">
        <v>20651</v>
      </c>
      <c r="AO1340" s="29">
        <v>0</v>
      </c>
      <c r="AP1340" s="30">
        <v>0</v>
      </c>
      <c r="AQ1340" s="30">
        <v>0</v>
      </c>
    </row>
    <row r="1341" spans="1:43" x14ac:dyDescent="0.25">
      <c r="A1341" t="s">
        <v>20647</v>
      </c>
      <c r="B1341" t="s">
        <v>20652</v>
      </c>
      <c r="C1341" s="34">
        <v>10000064445055</v>
      </c>
      <c r="D1341">
        <v>9122877</v>
      </c>
      <c r="E1341" t="s">
        <v>20649</v>
      </c>
      <c r="F1341" t="s">
        <v>20651</v>
      </c>
      <c r="G1341" t="s">
        <v>89</v>
      </c>
      <c r="H1341" t="s">
        <v>90</v>
      </c>
      <c r="I1341" t="s">
        <v>10</v>
      </c>
      <c r="J1341" t="s">
        <v>20650</v>
      </c>
      <c r="K1341">
        <v>0</v>
      </c>
      <c r="L1341" t="s">
        <v>20652</v>
      </c>
      <c r="M1341" t="s">
        <v>20652</v>
      </c>
      <c r="N1341">
        <v>0</v>
      </c>
      <c r="O1341">
        <v>31</v>
      </c>
      <c r="P1341" s="17">
        <v>46022</v>
      </c>
      <c r="Q1341" s="19">
        <v>0</v>
      </c>
      <c r="R1341" t="s">
        <v>24</v>
      </c>
      <c r="S1341" s="17">
        <v>45738</v>
      </c>
      <c r="U1341" s="29">
        <v>0</v>
      </c>
      <c r="V1341" s="29">
        <v>0</v>
      </c>
      <c r="W1341" s="29">
        <v>0</v>
      </c>
      <c r="X1341" s="29">
        <f t="shared" si="20"/>
        <v>1</v>
      </c>
      <c r="Y1341" s="33">
        <v>0</v>
      </c>
      <c r="Z1341" s="29">
        <v>0</v>
      </c>
      <c r="AA1341" s="29">
        <v>0</v>
      </c>
      <c r="AB1341" s="29">
        <v>0</v>
      </c>
      <c r="AC1341" s="33">
        <v>0</v>
      </c>
      <c r="AD1341" s="33">
        <v>46.637600000000006</v>
      </c>
      <c r="AE1341" s="29">
        <v>0</v>
      </c>
      <c r="AG1341" s="29">
        <v>0</v>
      </c>
      <c r="AH1341" s="29">
        <v>0</v>
      </c>
      <c r="AI1341" s="29">
        <v>0</v>
      </c>
      <c r="AJ1341" s="29">
        <v>0</v>
      </c>
      <c r="AK1341" s="29">
        <v>0</v>
      </c>
      <c r="AL1341" s="53">
        <v>1</v>
      </c>
      <c r="AM1341" s="29" t="s">
        <v>20651</v>
      </c>
      <c r="AN1341" s="29" t="s">
        <v>20651</v>
      </c>
      <c r="AO1341" s="29">
        <v>0</v>
      </c>
      <c r="AP1341" s="30">
        <v>0</v>
      </c>
      <c r="AQ1341" s="30">
        <v>0</v>
      </c>
    </row>
    <row r="1342" spans="1:43" x14ac:dyDescent="0.25">
      <c r="A1342" t="s">
        <v>20647</v>
      </c>
      <c r="B1342" t="s">
        <v>20652</v>
      </c>
      <c r="C1342" s="34">
        <v>10000064445072</v>
      </c>
      <c r="D1342">
        <v>9122852</v>
      </c>
      <c r="E1342" t="s">
        <v>20649</v>
      </c>
      <c r="F1342" t="s">
        <v>20651</v>
      </c>
      <c r="G1342" t="s">
        <v>89</v>
      </c>
      <c r="H1342" t="s">
        <v>90</v>
      </c>
      <c r="I1342" t="s">
        <v>137</v>
      </c>
      <c r="J1342" t="s">
        <v>20650</v>
      </c>
      <c r="K1342">
        <v>0</v>
      </c>
      <c r="L1342" t="s">
        <v>20652</v>
      </c>
      <c r="M1342" t="s">
        <v>20652</v>
      </c>
      <c r="N1342">
        <v>0</v>
      </c>
      <c r="O1342">
        <v>32</v>
      </c>
      <c r="P1342" s="17">
        <v>46022</v>
      </c>
      <c r="Q1342" s="19">
        <v>0</v>
      </c>
      <c r="R1342" t="s">
        <v>24</v>
      </c>
      <c r="S1342" s="17">
        <v>45738</v>
      </c>
      <c r="U1342" s="29">
        <v>0</v>
      </c>
      <c r="V1342" s="29">
        <v>0</v>
      </c>
      <c r="W1342" s="29">
        <v>0</v>
      </c>
      <c r="X1342" s="29">
        <f t="shared" si="20"/>
        <v>2</v>
      </c>
      <c r="Y1342" s="33">
        <v>0</v>
      </c>
      <c r="Z1342" s="29">
        <v>0</v>
      </c>
      <c r="AA1342" s="29">
        <v>0</v>
      </c>
      <c r="AB1342" s="29">
        <v>0</v>
      </c>
      <c r="AC1342" s="33">
        <v>0</v>
      </c>
      <c r="AD1342" s="33">
        <v>180.76125000000002</v>
      </c>
      <c r="AE1342" s="29">
        <v>0</v>
      </c>
      <c r="AG1342" s="29">
        <v>0</v>
      </c>
      <c r="AH1342" s="29">
        <v>0</v>
      </c>
      <c r="AI1342" s="29">
        <v>0</v>
      </c>
      <c r="AJ1342" s="29">
        <v>0</v>
      </c>
      <c r="AK1342" s="29">
        <v>0</v>
      </c>
      <c r="AL1342" s="53">
        <v>2</v>
      </c>
      <c r="AM1342" s="29" t="s">
        <v>20651</v>
      </c>
      <c r="AN1342" s="29" t="s">
        <v>20651</v>
      </c>
      <c r="AO1342" s="29">
        <v>0</v>
      </c>
      <c r="AP1342" s="30">
        <v>0</v>
      </c>
      <c r="AQ1342" s="30">
        <v>0</v>
      </c>
    </row>
    <row r="1343" spans="1:43" x14ac:dyDescent="0.25">
      <c r="A1343" t="s">
        <v>20647</v>
      </c>
      <c r="B1343" t="s">
        <v>20652</v>
      </c>
      <c r="C1343" s="34">
        <v>10000064445091</v>
      </c>
      <c r="D1343">
        <v>3575153</v>
      </c>
      <c r="E1343" t="s">
        <v>20649</v>
      </c>
      <c r="F1343" t="s">
        <v>20651</v>
      </c>
      <c r="G1343" t="s">
        <v>89</v>
      </c>
      <c r="H1343" t="s">
        <v>90</v>
      </c>
      <c r="I1343" t="s">
        <v>10</v>
      </c>
      <c r="J1343" t="s">
        <v>20650</v>
      </c>
      <c r="K1343">
        <v>0</v>
      </c>
      <c r="L1343" t="s">
        <v>20652</v>
      </c>
      <c r="M1343" t="s">
        <v>20652</v>
      </c>
      <c r="N1343">
        <v>0</v>
      </c>
      <c r="O1343">
        <v>19</v>
      </c>
      <c r="P1343" s="17">
        <v>46022</v>
      </c>
      <c r="Q1343" s="19">
        <v>0</v>
      </c>
      <c r="R1343" t="s">
        <v>24</v>
      </c>
      <c r="S1343" s="17">
        <v>45738</v>
      </c>
      <c r="U1343" s="29">
        <v>0</v>
      </c>
      <c r="V1343" s="29">
        <v>0</v>
      </c>
      <c r="W1343" s="29">
        <v>0</v>
      </c>
      <c r="X1343" s="29">
        <f t="shared" si="20"/>
        <v>2</v>
      </c>
      <c r="Y1343" s="33">
        <v>0</v>
      </c>
      <c r="Z1343" s="29">
        <v>0</v>
      </c>
      <c r="AA1343" s="29">
        <v>0</v>
      </c>
      <c r="AB1343" s="29">
        <v>0</v>
      </c>
      <c r="AC1343" s="33">
        <v>0</v>
      </c>
      <c r="AD1343" s="33">
        <v>40.15153333333334</v>
      </c>
      <c r="AE1343" s="29">
        <v>0</v>
      </c>
      <c r="AG1343" s="29">
        <v>0</v>
      </c>
      <c r="AH1343" s="29">
        <v>0</v>
      </c>
      <c r="AI1343" s="29">
        <v>0</v>
      </c>
      <c r="AJ1343" s="29">
        <v>0</v>
      </c>
      <c r="AK1343" s="29">
        <v>0</v>
      </c>
      <c r="AL1343" s="53">
        <v>2</v>
      </c>
      <c r="AM1343" s="29" t="s">
        <v>20651</v>
      </c>
      <c r="AN1343" s="29" t="s">
        <v>20651</v>
      </c>
      <c r="AO1343" s="29">
        <v>0</v>
      </c>
      <c r="AP1343" s="30">
        <v>0</v>
      </c>
      <c r="AQ1343" s="30">
        <v>0</v>
      </c>
    </row>
    <row r="1344" spans="1:43" x14ac:dyDescent="0.25">
      <c r="A1344" t="s">
        <v>20647</v>
      </c>
      <c r="B1344" t="s">
        <v>20652</v>
      </c>
      <c r="C1344" s="34">
        <v>10000064445104</v>
      </c>
      <c r="D1344">
        <v>9122941</v>
      </c>
      <c r="E1344" t="s">
        <v>20649</v>
      </c>
      <c r="F1344" t="s">
        <v>20651</v>
      </c>
      <c r="G1344" t="s">
        <v>89</v>
      </c>
      <c r="H1344" t="s">
        <v>90</v>
      </c>
      <c r="I1344" t="s">
        <v>10</v>
      </c>
      <c r="J1344" t="s">
        <v>20650</v>
      </c>
      <c r="K1344">
        <v>0</v>
      </c>
      <c r="L1344" t="s">
        <v>20652</v>
      </c>
      <c r="M1344" t="s">
        <v>20652</v>
      </c>
      <c r="N1344">
        <v>0</v>
      </c>
      <c r="O1344">
        <v>77</v>
      </c>
      <c r="P1344" s="17">
        <v>46022</v>
      </c>
      <c r="Q1344" s="19">
        <v>0</v>
      </c>
      <c r="R1344" t="s">
        <v>24</v>
      </c>
      <c r="S1344" s="17">
        <v>45738</v>
      </c>
      <c r="U1344" s="29">
        <v>0</v>
      </c>
      <c r="V1344" s="29">
        <v>0</v>
      </c>
      <c r="W1344" s="29">
        <v>0</v>
      </c>
      <c r="X1344" s="29">
        <f t="shared" si="20"/>
        <v>2</v>
      </c>
      <c r="Y1344" s="33">
        <v>0</v>
      </c>
      <c r="Z1344" s="29">
        <v>0</v>
      </c>
      <c r="AA1344" s="29">
        <v>0</v>
      </c>
      <c r="AB1344" s="29">
        <v>0</v>
      </c>
      <c r="AC1344" s="33">
        <v>0</v>
      </c>
      <c r="AD1344" s="33">
        <v>176.04044999999999</v>
      </c>
      <c r="AE1344" s="29">
        <v>0</v>
      </c>
      <c r="AG1344" s="29">
        <v>0</v>
      </c>
      <c r="AH1344" s="29">
        <v>0</v>
      </c>
      <c r="AI1344" s="29">
        <v>0</v>
      </c>
      <c r="AJ1344" s="29">
        <v>0</v>
      </c>
      <c r="AK1344" s="29">
        <v>0</v>
      </c>
      <c r="AL1344" s="53">
        <v>2</v>
      </c>
      <c r="AM1344" s="29" t="s">
        <v>20651</v>
      </c>
      <c r="AN1344" s="29" t="s">
        <v>20651</v>
      </c>
      <c r="AO1344" s="29">
        <v>0</v>
      </c>
      <c r="AP1344" s="30">
        <v>0</v>
      </c>
      <c r="AQ1344" s="30">
        <v>0</v>
      </c>
    </row>
    <row r="1345" spans="1:43" x14ac:dyDescent="0.25">
      <c r="A1345" t="s">
        <v>20647</v>
      </c>
      <c r="B1345" t="s">
        <v>20652</v>
      </c>
      <c r="C1345" s="34">
        <v>10000064445122</v>
      </c>
      <c r="D1345">
        <v>3575159</v>
      </c>
      <c r="E1345" t="s">
        <v>20649</v>
      </c>
      <c r="F1345" t="s">
        <v>20651</v>
      </c>
      <c r="G1345" t="s">
        <v>89</v>
      </c>
      <c r="H1345" t="s">
        <v>90</v>
      </c>
      <c r="I1345" t="s">
        <v>10</v>
      </c>
      <c r="J1345" t="s">
        <v>20650</v>
      </c>
      <c r="K1345">
        <v>0</v>
      </c>
      <c r="L1345" t="s">
        <v>20652</v>
      </c>
      <c r="M1345" t="s">
        <v>20652</v>
      </c>
      <c r="N1345">
        <v>0</v>
      </c>
      <c r="O1345">
        <v>2</v>
      </c>
      <c r="P1345" s="17">
        <v>46022</v>
      </c>
      <c r="Q1345" s="19">
        <v>0</v>
      </c>
      <c r="R1345" t="s">
        <v>24</v>
      </c>
      <c r="S1345" s="17">
        <v>45738</v>
      </c>
      <c r="U1345" s="29">
        <v>0</v>
      </c>
      <c r="V1345" s="29">
        <v>0</v>
      </c>
      <c r="W1345" s="29">
        <v>0</v>
      </c>
      <c r="X1345" s="29">
        <f t="shared" si="20"/>
        <v>2</v>
      </c>
      <c r="Y1345" s="33">
        <v>0</v>
      </c>
      <c r="Z1345" s="29">
        <v>0</v>
      </c>
      <c r="AA1345" s="29">
        <v>0</v>
      </c>
      <c r="AB1345" s="29">
        <v>0</v>
      </c>
      <c r="AC1345" s="33">
        <v>0</v>
      </c>
      <c r="AD1345" s="33">
        <v>53.537533333333329</v>
      </c>
      <c r="AE1345" s="29">
        <v>0</v>
      </c>
      <c r="AG1345" s="29">
        <v>0</v>
      </c>
      <c r="AH1345" s="29">
        <v>0</v>
      </c>
      <c r="AI1345" s="29">
        <v>0</v>
      </c>
      <c r="AJ1345" s="29">
        <v>0</v>
      </c>
      <c r="AK1345" s="29">
        <v>0</v>
      </c>
      <c r="AL1345" s="53">
        <v>2</v>
      </c>
      <c r="AM1345" s="29" t="s">
        <v>20651</v>
      </c>
      <c r="AN1345" s="29" t="s">
        <v>20651</v>
      </c>
      <c r="AO1345" s="29">
        <v>0</v>
      </c>
      <c r="AP1345" s="30">
        <v>0</v>
      </c>
      <c r="AQ1345" s="30">
        <v>0</v>
      </c>
    </row>
    <row r="1346" spans="1:43" x14ac:dyDescent="0.25">
      <c r="A1346" t="s">
        <v>20647</v>
      </c>
      <c r="B1346" t="s">
        <v>20652</v>
      </c>
      <c r="C1346" s="34">
        <v>10000064445287</v>
      </c>
      <c r="D1346">
        <v>9122975</v>
      </c>
      <c r="E1346" t="s">
        <v>20649</v>
      </c>
      <c r="F1346" t="s">
        <v>20651</v>
      </c>
      <c r="G1346" t="s">
        <v>89</v>
      </c>
      <c r="H1346" t="s">
        <v>90</v>
      </c>
      <c r="I1346" t="s">
        <v>14</v>
      </c>
      <c r="J1346" t="s">
        <v>20650</v>
      </c>
      <c r="K1346">
        <v>0</v>
      </c>
      <c r="L1346" t="s">
        <v>20652</v>
      </c>
      <c r="M1346" t="s">
        <v>20652</v>
      </c>
      <c r="N1346">
        <v>0</v>
      </c>
      <c r="O1346">
        <v>25</v>
      </c>
      <c r="P1346" s="17">
        <v>46022</v>
      </c>
      <c r="Q1346" s="19">
        <v>0</v>
      </c>
      <c r="R1346" t="s">
        <v>24</v>
      </c>
      <c r="S1346" s="17">
        <v>45738</v>
      </c>
      <c r="U1346" s="29">
        <v>0</v>
      </c>
      <c r="V1346" s="29">
        <v>0</v>
      </c>
      <c r="W1346" s="29">
        <v>0</v>
      </c>
      <c r="X1346" s="29">
        <f t="shared" si="20"/>
        <v>1</v>
      </c>
      <c r="Y1346" s="33">
        <v>0</v>
      </c>
      <c r="Z1346" s="29">
        <v>0</v>
      </c>
      <c r="AA1346" s="29">
        <v>0</v>
      </c>
      <c r="AB1346" s="29">
        <v>0</v>
      </c>
      <c r="AC1346" s="33">
        <v>0</v>
      </c>
      <c r="AD1346" s="33">
        <v>45.929500000000004</v>
      </c>
      <c r="AE1346" s="29">
        <v>0</v>
      </c>
      <c r="AG1346" s="29">
        <v>0</v>
      </c>
      <c r="AH1346" s="29">
        <v>0</v>
      </c>
      <c r="AI1346" s="29">
        <v>0</v>
      </c>
      <c r="AJ1346" s="29">
        <v>0</v>
      </c>
      <c r="AK1346" s="29">
        <v>0</v>
      </c>
      <c r="AL1346" s="53">
        <v>1</v>
      </c>
      <c r="AM1346" s="29" t="s">
        <v>20651</v>
      </c>
      <c r="AN1346" s="29" t="s">
        <v>20651</v>
      </c>
      <c r="AO1346" s="29">
        <v>0</v>
      </c>
      <c r="AP1346" s="30">
        <v>0</v>
      </c>
      <c r="AQ1346" s="30">
        <v>0</v>
      </c>
    </row>
    <row r="1347" spans="1:43" x14ac:dyDescent="0.25">
      <c r="A1347" t="s">
        <v>20647</v>
      </c>
      <c r="B1347" t="s">
        <v>20652</v>
      </c>
      <c r="C1347" s="34">
        <v>10000064445292</v>
      </c>
      <c r="D1347">
        <v>9122971</v>
      </c>
      <c r="E1347" t="s">
        <v>20649</v>
      </c>
      <c r="F1347" t="s">
        <v>20651</v>
      </c>
      <c r="G1347" t="s">
        <v>89</v>
      </c>
      <c r="H1347" t="s">
        <v>90</v>
      </c>
      <c r="I1347" t="s">
        <v>10</v>
      </c>
      <c r="J1347" t="s">
        <v>20650</v>
      </c>
      <c r="K1347">
        <v>0</v>
      </c>
      <c r="L1347" t="s">
        <v>20652</v>
      </c>
      <c r="M1347" t="s">
        <v>20652</v>
      </c>
      <c r="N1347">
        <v>0</v>
      </c>
      <c r="O1347">
        <v>13</v>
      </c>
      <c r="P1347" s="17">
        <v>46022</v>
      </c>
      <c r="Q1347" s="19">
        <v>0</v>
      </c>
      <c r="R1347" t="s">
        <v>24</v>
      </c>
      <c r="S1347" s="17">
        <v>45738</v>
      </c>
      <c r="U1347" s="29">
        <v>0</v>
      </c>
      <c r="V1347" s="29">
        <v>0</v>
      </c>
      <c r="W1347" s="29">
        <v>0</v>
      </c>
      <c r="X1347" s="29">
        <f t="shared" ref="X1347:X1410" si="21">AL1347</f>
        <v>1</v>
      </c>
      <c r="Y1347" s="33">
        <v>0</v>
      </c>
      <c r="Z1347" s="29">
        <v>0</v>
      </c>
      <c r="AA1347" s="29">
        <v>0</v>
      </c>
      <c r="AB1347" s="29">
        <v>0</v>
      </c>
      <c r="AC1347" s="33">
        <v>0</v>
      </c>
      <c r="AD1347" s="33">
        <v>32.6599</v>
      </c>
      <c r="AE1347" s="29">
        <v>0</v>
      </c>
      <c r="AG1347" s="29">
        <v>0</v>
      </c>
      <c r="AH1347" s="29">
        <v>0</v>
      </c>
      <c r="AI1347" s="29">
        <v>0</v>
      </c>
      <c r="AJ1347" s="29">
        <v>0</v>
      </c>
      <c r="AK1347" s="29">
        <v>0</v>
      </c>
      <c r="AL1347" s="53">
        <v>1</v>
      </c>
      <c r="AM1347" s="29" t="s">
        <v>20651</v>
      </c>
      <c r="AN1347" s="29" t="s">
        <v>20651</v>
      </c>
      <c r="AO1347" s="29">
        <v>0</v>
      </c>
      <c r="AP1347" s="30">
        <v>0</v>
      </c>
      <c r="AQ1347" s="30">
        <v>0</v>
      </c>
    </row>
    <row r="1348" spans="1:43" x14ac:dyDescent="0.25">
      <c r="A1348" t="s">
        <v>20647</v>
      </c>
      <c r="B1348" t="s">
        <v>20652</v>
      </c>
      <c r="C1348" s="34">
        <v>10000064445352</v>
      </c>
      <c r="D1348">
        <v>9123008</v>
      </c>
      <c r="E1348" t="s">
        <v>20649</v>
      </c>
      <c r="F1348" t="s">
        <v>20651</v>
      </c>
      <c r="G1348" t="s">
        <v>89</v>
      </c>
      <c r="H1348" t="s">
        <v>90</v>
      </c>
      <c r="I1348" t="s">
        <v>14</v>
      </c>
      <c r="J1348" t="s">
        <v>20650</v>
      </c>
      <c r="K1348">
        <v>0</v>
      </c>
      <c r="L1348" t="s">
        <v>20652</v>
      </c>
      <c r="M1348" t="s">
        <v>20652</v>
      </c>
      <c r="N1348">
        <v>0</v>
      </c>
      <c r="O1348">
        <v>33</v>
      </c>
      <c r="P1348" s="17">
        <v>46022</v>
      </c>
      <c r="Q1348" s="19">
        <v>0</v>
      </c>
      <c r="R1348" t="s">
        <v>24</v>
      </c>
      <c r="S1348" s="17">
        <v>45738</v>
      </c>
      <c r="U1348" s="29">
        <v>0</v>
      </c>
      <c r="V1348" s="29">
        <v>0</v>
      </c>
      <c r="W1348" s="29">
        <v>0</v>
      </c>
      <c r="X1348" s="29">
        <f t="shared" si="21"/>
        <v>2</v>
      </c>
      <c r="Y1348" s="33">
        <v>0</v>
      </c>
      <c r="Z1348" s="29">
        <v>0</v>
      </c>
      <c r="AA1348" s="29">
        <v>0</v>
      </c>
      <c r="AB1348" s="29">
        <v>0</v>
      </c>
      <c r="AC1348" s="33">
        <v>0</v>
      </c>
      <c r="AD1348" s="33">
        <v>14.998624999999999</v>
      </c>
      <c r="AE1348" s="29">
        <v>0</v>
      </c>
      <c r="AG1348" s="29">
        <v>0</v>
      </c>
      <c r="AH1348" s="29">
        <v>0</v>
      </c>
      <c r="AI1348" s="29">
        <v>0</v>
      </c>
      <c r="AJ1348" s="29">
        <v>0</v>
      </c>
      <c r="AK1348" s="29">
        <v>0</v>
      </c>
      <c r="AL1348" s="53">
        <v>2</v>
      </c>
      <c r="AM1348" s="29" t="s">
        <v>20651</v>
      </c>
      <c r="AN1348" s="29" t="s">
        <v>20651</v>
      </c>
      <c r="AO1348" s="29">
        <v>0</v>
      </c>
      <c r="AP1348" s="30">
        <v>0</v>
      </c>
      <c r="AQ1348" s="30">
        <v>0</v>
      </c>
    </row>
    <row r="1349" spans="1:43" x14ac:dyDescent="0.25">
      <c r="A1349" t="s">
        <v>20647</v>
      </c>
      <c r="B1349" t="s">
        <v>20652</v>
      </c>
      <c r="C1349" s="34">
        <v>10000064445602</v>
      </c>
      <c r="D1349">
        <v>9123032</v>
      </c>
      <c r="E1349" t="s">
        <v>20649</v>
      </c>
      <c r="F1349" t="s">
        <v>20651</v>
      </c>
      <c r="G1349" t="s">
        <v>89</v>
      </c>
      <c r="H1349" t="s">
        <v>90</v>
      </c>
      <c r="I1349" t="s">
        <v>14</v>
      </c>
      <c r="J1349" t="s">
        <v>20650</v>
      </c>
      <c r="K1349">
        <v>0</v>
      </c>
      <c r="L1349" t="s">
        <v>20652</v>
      </c>
      <c r="M1349" t="s">
        <v>20652</v>
      </c>
      <c r="N1349">
        <v>0</v>
      </c>
      <c r="O1349">
        <v>27</v>
      </c>
      <c r="P1349" s="17">
        <v>46022</v>
      </c>
      <c r="Q1349" s="19">
        <v>0</v>
      </c>
      <c r="R1349" t="s">
        <v>24</v>
      </c>
      <c r="S1349" s="17">
        <v>45738</v>
      </c>
      <c r="U1349" s="29">
        <v>0</v>
      </c>
      <c r="V1349" s="29">
        <v>0</v>
      </c>
      <c r="W1349" s="29">
        <v>0</v>
      </c>
      <c r="X1349" s="29">
        <f t="shared" si="21"/>
        <v>2</v>
      </c>
      <c r="Y1349" s="33">
        <v>0</v>
      </c>
      <c r="Z1349" s="29">
        <v>0</v>
      </c>
      <c r="AA1349" s="29">
        <v>0</v>
      </c>
      <c r="AB1349" s="29">
        <v>0</v>
      </c>
      <c r="AC1349" s="33">
        <v>0</v>
      </c>
      <c r="AD1349" s="33">
        <v>71.046033333333341</v>
      </c>
      <c r="AE1349" s="29">
        <v>0</v>
      </c>
      <c r="AG1349" s="29">
        <v>0</v>
      </c>
      <c r="AH1349" s="29">
        <v>0</v>
      </c>
      <c r="AI1349" s="29">
        <v>0</v>
      </c>
      <c r="AJ1349" s="29">
        <v>0</v>
      </c>
      <c r="AK1349" s="29">
        <v>0</v>
      </c>
      <c r="AL1349" s="53">
        <v>2</v>
      </c>
      <c r="AM1349" s="29" t="s">
        <v>20651</v>
      </c>
      <c r="AN1349" s="29" t="s">
        <v>20651</v>
      </c>
      <c r="AO1349" s="29">
        <v>0</v>
      </c>
      <c r="AP1349" s="30">
        <v>0</v>
      </c>
      <c r="AQ1349" s="30">
        <v>0</v>
      </c>
    </row>
    <row r="1350" spans="1:43" x14ac:dyDescent="0.25">
      <c r="A1350" t="s">
        <v>20647</v>
      </c>
      <c r="B1350" t="s">
        <v>20652</v>
      </c>
      <c r="C1350" s="34">
        <v>10000064445950</v>
      </c>
      <c r="D1350">
        <v>9123220</v>
      </c>
      <c r="E1350" t="s">
        <v>20649</v>
      </c>
      <c r="F1350" t="s">
        <v>20651</v>
      </c>
      <c r="G1350" t="s">
        <v>89</v>
      </c>
      <c r="H1350" t="s">
        <v>90</v>
      </c>
      <c r="I1350" t="s">
        <v>10</v>
      </c>
      <c r="J1350" t="s">
        <v>20650</v>
      </c>
      <c r="K1350">
        <v>0</v>
      </c>
      <c r="L1350" t="s">
        <v>20652</v>
      </c>
      <c r="M1350" t="s">
        <v>20652</v>
      </c>
      <c r="N1350">
        <v>0</v>
      </c>
      <c r="O1350">
        <v>21</v>
      </c>
      <c r="P1350" s="17">
        <v>46022</v>
      </c>
      <c r="Q1350" s="19">
        <v>0</v>
      </c>
      <c r="R1350" t="s">
        <v>24</v>
      </c>
      <c r="S1350" s="17">
        <v>45738</v>
      </c>
      <c r="U1350" s="29">
        <v>0</v>
      </c>
      <c r="V1350" s="29">
        <v>0</v>
      </c>
      <c r="W1350" s="29">
        <v>0</v>
      </c>
      <c r="X1350" s="29">
        <f t="shared" si="21"/>
        <v>2</v>
      </c>
      <c r="Y1350" s="33">
        <v>0</v>
      </c>
      <c r="Z1350" s="29">
        <v>0</v>
      </c>
      <c r="AA1350" s="29">
        <v>0</v>
      </c>
      <c r="AB1350" s="29">
        <v>0</v>
      </c>
      <c r="AC1350" s="33">
        <v>0</v>
      </c>
      <c r="AD1350" s="33">
        <v>57.77805</v>
      </c>
      <c r="AE1350" s="29">
        <v>0</v>
      </c>
      <c r="AG1350" s="29">
        <v>0</v>
      </c>
      <c r="AH1350" s="29">
        <v>0</v>
      </c>
      <c r="AI1350" s="29">
        <v>0</v>
      </c>
      <c r="AJ1350" s="29">
        <v>0</v>
      </c>
      <c r="AK1350" s="29">
        <v>0</v>
      </c>
      <c r="AL1350" s="53">
        <v>2</v>
      </c>
      <c r="AM1350" s="29" t="s">
        <v>20651</v>
      </c>
      <c r="AN1350" s="29" t="s">
        <v>20651</v>
      </c>
      <c r="AO1350" s="29">
        <v>0</v>
      </c>
      <c r="AP1350" s="30">
        <v>0</v>
      </c>
      <c r="AQ1350" s="30">
        <v>0</v>
      </c>
    </row>
    <row r="1351" spans="1:43" x14ac:dyDescent="0.25">
      <c r="A1351" t="s">
        <v>20647</v>
      </c>
      <c r="B1351" t="s">
        <v>20652</v>
      </c>
      <c r="C1351" s="34">
        <v>10000064445954</v>
      </c>
      <c r="D1351">
        <v>9123222</v>
      </c>
      <c r="E1351" t="s">
        <v>20649</v>
      </c>
      <c r="F1351" t="s">
        <v>20651</v>
      </c>
      <c r="G1351" t="s">
        <v>89</v>
      </c>
      <c r="H1351" t="s">
        <v>90</v>
      </c>
      <c r="I1351" t="s">
        <v>10</v>
      </c>
      <c r="J1351" t="s">
        <v>20650</v>
      </c>
      <c r="K1351">
        <v>0</v>
      </c>
      <c r="L1351" t="s">
        <v>20652</v>
      </c>
      <c r="M1351" t="s">
        <v>20652</v>
      </c>
      <c r="N1351">
        <v>0</v>
      </c>
      <c r="O1351">
        <v>22</v>
      </c>
      <c r="P1351" s="17">
        <v>46022</v>
      </c>
      <c r="Q1351" s="19">
        <v>0</v>
      </c>
      <c r="R1351" t="s">
        <v>24</v>
      </c>
      <c r="S1351" s="17">
        <v>45738</v>
      </c>
      <c r="U1351" s="29">
        <v>0</v>
      </c>
      <c r="V1351" s="29">
        <v>0</v>
      </c>
      <c r="W1351" s="29">
        <v>0</v>
      </c>
      <c r="X1351" s="29">
        <f t="shared" si="21"/>
        <v>2</v>
      </c>
      <c r="Y1351" s="33">
        <v>0</v>
      </c>
      <c r="Z1351" s="29">
        <v>0</v>
      </c>
      <c r="AA1351" s="29">
        <v>0</v>
      </c>
      <c r="AB1351" s="29">
        <v>0</v>
      </c>
      <c r="AC1351" s="33">
        <v>0</v>
      </c>
      <c r="AD1351" s="33">
        <v>57.77805</v>
      </c>
      <c r="AE1351" s="29">
        <v>0</v>
      </c>
      <c r="AG1351" s="29">
        <v>0</v>
      </c>
      <c r="AH1351" s="29">
        <v>0</v>
      </c>
      <c r="AI1351" s="29">
        <v>0</v>
      </c>
      <c r="AJ1351" s="29">
        <v>0</v>
      </c>
      <c r="AK1351" s="29">
        <v>0</v>
      </c>
      <c r="AL1351" s="53">
        <v>2</v>
      </c>
      <c r="AM1351" s="29" t="s">
        <v>20651</v>
      </c>
      <c r="AN1351" s="29" t="s">
        <v>20651</v>
      </c>
      <c r="AO1351" s="29">
        <v>0</v>
      </c>
      <c r="AP1351" s="30">
        <v>0</v>
      </c>
      <c r="AQ1351" s="30">
        <v>0</v>
      </c>
    </row>
    <row r="1352" spans="1:43" x14ac:dyDescent="0.25">
      <c r="A1352" t="s">
        <v>20647</v>
      </c>
      <c r="B1352" t="s">
        <v>20652</v>
      </c>
      <c r="C1352" s="34">
        <v>10000064445956</v>
      </c>
      <c r="D1352">
        <v>9123221</v>
      </c>
      <c r="E1352" t="s">
        <v>20649</v>
      </c>
      <c r="F1352" t="s">
        <v>20651</v>
      </c>
      <c r="G1352" t="s">
        <v>89</v>
      </c>
      <c r="H1352" t="s">
        <v>90</v>
      </c>
      <c r="I1352" t="s">
        <v>10</v>
      </c>
      <c r="J1352" t="s">
        <v>20650</v>
      </c>
      <c r="K1352">
        <v>0</v>
      </c>
      <c r="L1352" t="s">
        <v>20652</v>
      </c>
      <c r="M1352" t="s">
        <v>20652</v>
      </c>
      <c r="N1352">
        <v>0</v>
      </c>
      <c r="O1352">
        <v>23</v>
      </c>
      <c r="P1352" s="17">
        <v>46022</v>
      </c>
      <c r="Q1352" s="19">
        <v>0</v>
      </c>
      <c r="R1352" t="s">
        <v>24</v>
      </c>
      <c r="S1352" s="17">
        <v>45738</v>
      </c>
      <c r="U1352" s="29">
        <v>0</v>
      </c>
      <c r="V1352" s="29">
        <v>0</v>
      </c>
      <c r="W1352" s="29">
        <v>0</v>
      </c>
      <c r="X1352" s="29">
        <f t="shared" si="21"/>
        <v>2</v>
      </c>
      <c r="Y1352" s="33">
        <v>0</v>
      </c>
      <c r="Z1352" s="29">
        <v>0</v>
      </c>
      <c r="AA1352" s="29">
        <v>0</v>
      </c>
      <c r="AB1352" s="29">
        <v>0</v>
      </c>
      <c r="AC1352" s="33">
        <v>0</v>
      </c>
      <c r="AD1352" s="33">
        <v>57.77805</v>
      </c>
      <c r="AE1352" s="29">
        <v>0</v>
      </c>
      <c r="AG1352" s="29">
        <v>0</v>
      </c>
      <c r="AH1352" s="29">
        <v>0</v>
      </c>
      <c r="AI1352" s="29">
        <v>0</v>
      </c>
      <c r="AJ1352" s="29">
        <v>0</v>
      </c>
      <c r="AK1352" s="29">
        <v>0</v>
      </c>
      <c r="AL1352" s="53">
        <v>2</v>
      </c>
      <c r="AM1352" s="29" t="s">
        <v>20651</v>
      </c>
      <c r="AN1352" s="29" t="s">
        <v>20651</v>
      </c>
      <c r="AO1352" s="29">
        <v>0</v>
      </c>
      <c r="AP1352" s="30">
        <v>0</v>
      </c>
      <c r="AQ1352" s="30">
        <v>0</v>
      </c>
    </row>
    <row r="1353" spans="1:43" x14ac:dyDescent="0.25">
      <c r="A1353" t="s">
        <v>20647</v>
      </c>
      <c r="B1353" t="s">
        <v>20652</v>
      </c>
      <c r="C1353" s="34">
        <v>10000064445959</v>
      </c>
      <c r="D1353">
        <v>9123223</v>
      </c>
      <c r="E1353" t="s">
        <v>20649</v>
      </c>
      <c r="F1353" t="s">
        <v>20651</v>
      </c>
      <c r="G1353" t="s">
        <v>89</v>
      </c>
      <c r="H1353" t="s">
        <v>90</v>
      </c>
      <c r="I1353" t="s">
        <v>10</v>
      </c>
      <c r="J1353" t="s">
        <v>20650</v>
      </c>
      <c r="K1353">
        <v>0</v>
      </c>
      <c r="L1353" t="s">
        <v>20652</v>
      </c>
      <c r="M1353" t="s">
        <v>20652</v>
      </c>
      <c r="N1353">
        <v>0</v>
      </c>
      <c r="O1353">
        <v>24</v>
      </c>
      <c r="P1353" s="17">
        <v>46022</v>
      </c>
      <c r="Q1353" s="19">
        <v>0</v>
      </c>
      <c r="R1353" t="s">
        <v>24</v>
      </c>
      <c r="S1353" s="17">
        <v>45738</v>
      </c>
      <c r="U1353" s="29">
        <v>0</v>
      </c>
      <c r="V1353" s="29">
        <v>0</v>
      </c>
      <c r="W1353" s="29">
        <v>0</v>
      </c>
      <c r="X1353" s="29">
        <f t="shared" si="21"/>
        <v>2</v>
      </c>
      <c r="Y1353" s="33">
        <v>0</v>
      </c>
      <c r="Z1353" s="29">
        <v>0</v>
      </c>
      <c r="AA1353" s="29">
        <v>0</v>
      </c>
      <c r="AB1353" s="29">
        <v>0</v>
      </c>
      <c r="AC1353" s="33">
        <v>0</v>
      </c>
      <c r="AD1353" s="33">
        <v>57.77805</v>
      </c>
      <c r="AE1353" s="29">
        <v>0</v>
      </c>
      <c r="AG1353" s="29">
        <v>0</v>
      </c>
      <c r="AH1353" s="29">
        <v>0</v>
      </c>
      <c r="AI1353" s="29">
        <v>0</v>
      </c>
      <c r="AJ1353" s="29">
        <v>0</v>
      </c>
      <c r="AK1353" s="29">
        <v>0</v>
      </c>
      <c r="AL1353" s="53">
        <v>2</v>
      </c>
      <c r="AM1353" s="29" t="s">
        <v>20651</v>
      </c>
      <c r="AN1353" s="29" t="s">
        <v>20651</v>
      </c>
      <c r="AO1353" s="29">
        <v>0</v>
      </c>
      <c r="AP1353" s="30">
        <v>0</v>
      </c>
      <c r="AQ1353" s="30">
        <v>0</v>
      </c>
    </row>
    <row r="1354" spans="1:43" x14ac:dyDescent="0.25">
      <c r="A1354" t="s">
        <v>20647</v>
      </c>
      <c r="B1354" t="s">
        <v>20652</v>
      </c>
      <c r="C1354" s="34">
        <v>10000064446045</v>
      </c>
      <c r="D1354">
        <v>9123139</v>
      </c>
      <c r="E1354" t="s">
        <v>20649</v>
      </c>
      <c r="F1354" t="s">
        <v>20651</v>
      </c>
      <c r="G1354" t="s">
        <v>89</v>
      </c>
      <c r="H1354" t="s">
        <v>90</v>
      </c>
      <c r="I1354" t="s">
        <v>137</v>
      </c>
      <c r="J1354" t="s">
        <v>20650</v>
      </c>
      <c r="K1354">
        <v>0</v>
      </c>
      <c r="L1354" t="s">
        <v>20652</v>
      </c>
      <c r="M1354" t="s">
        <v>20652</v>
      </c>
      <c r="N1354">
        <v>0</v>
      </c>
      <c r="O1354">
        <v>79</v>
      </c>
      <c r="P1354" s="17">
        <v>46022</v>
      </c>
      <c r="Q1354" s="19">
        <v>0</v>
      </c>
      <c r="R1354" t="s">
        <v>24</v>
      </c>
      <c r="S1354" s="17">
        <v>45738</v>
      </c>
      <c r="U1354" s="29">
        <v>0</v>
      </c>
      <c r="V1354" s="29">
        <v>0</v>
      </c>
      <c r="W1354" s="29">
        <v>0</v>
      </c>
      <c r="X1354" s="29">
        <f t="shared" si="21"/>
        <v>2</v>
      </c>
      <c r="Y1354" s="33">
        <v>0</v>
      </c>
      <c r="Z1354" s="29">
        <v>0</v>
      </c>
      <c r="AA1354" s="29">
        <v>0</v>
      </c>
      <c r="AB1354" s="29">
        <v>0</v>
      </c>
      <c r="AC1354" s="33">
        <v>0</v>
      </c>
      <c r="AD1354" s="33">
        <v>166.61099999999999</v>
      </c>
      <c r="AE1354" s="29">
        <v>0</v>
      </c>
      <c r="AG1354" s="29">
        <v>0</v>
      </c>
      <c r="AH1354" s="29">
        <v>0</v>
      </c>
      <c r="AI1354" s="29">
        <v>0</v>
      </c>
      <c r="AJ1354" s="29">
        <v>0</v>
      </c>
      <c r="AK1354" s="29">
        <v>0</v>
      </c>
      <c r="AL1354" s="53">
        <v>2</v>
      </c>
      <c r="AM1354" s="29" t="s">
        <v>20651</v>
      </c>
      <c r="AN1354" s="29" t="s">
        <v>20651</v>
      </c>
      <c r="AO1354" s="29">
        <v>0</v>
      </c>
      <c r="AP1354" s="30">
        <v>0</v>
      </c>
      <c r="AQ1354" s="30">
        <v>0</v>
      </c>
    </row>
    <row r="1355" spans="1:43" x14ac:dyDescent="0.25">
      <c r="A1355" t="s">
        <v>20647</v>
      </c>
      <c r="B1355" t="s">
        <v>20652</v>
      </c>
      <c r="C1355" s="34">
        <v>10000064446046</v>
      </c>
      <c r="D1355">
        <v>9123138</v>
      </c>
      <c r="E1355" t="s">
        <v>20649</v>
      </c>
      <c r="F1355" t="s">
        <v>20651</v>
      </c>
      <c r="G1355" t="s">
        <v>89</v>
      </c>
      <c r="H1355" t="s">
        <v>90</v>
      </c>
      <c r="I1355" t="s">
        <v>137</v>
      </c>
      <c r="J1355" t="s">
        <v>20650</v>
      </c>
      <c r="K1355">
        <v>0</v>
      </c>
      <c r="L1355" t="s">
        <v>20652</v>
      </c>
      <c r="M1355" t="s">
        <v>20652</v>
      </c>
      <c r="N1355">
        <v>0</v>
      </c>
      <c r="O1355">
        <v>80</v>
      </c>
      <c r="P1355" s="17">
        <v>46022</v>
      </c>
      <c r="Q1355" s="19">
        <v>0</v>
      </c>
      <c r="R1355" t="s">
        <v>24</v>
      </c>
      <c r="S1355" s="17">
        <v>45738</v>
      </c>
      <c r="U1355" s="29">
        <v>0</v>
      </c>
      <c r="V1355" s="29">
        <v>0</v>
      </c>
      <c r="W1355" s="29">
        <v>0</v>
      </c>
      <c r="X1355" s="29">
        <f t="shared" si="21"/>
        <v>2</v>
      </c>
      <c r="Y1355" s="33">
        <v>0</v>
      </c>
      <c r="Z1355" s="29">
        <v>0</v>
      </c>
      <c r="AA1355" s="29">
        <v>0</v>
      </c>
      <c r="AB1355" s="29">
        <v>0</v>
      </c>
      <c r="AC1355" s="33">
        <v>0</v>
      </c>
      <c r="AD1355" s="33">
        <v>166.61099999999999</v>
      </c>
      <c r="AE1355" s="29">
        <v>0</v>
      </c>
      <c r="AG1355" s="29">
        <v>0</v>
      </c>
      <c r="AH1355" s="29">
        <v>0</v>
      </c>
      <c r="AI1355" s="29">
        <v>0</v>
      </c>
      <c r="AJ1355" s="29">
        <v>0</v>
      </c>
      <c r="AK1355" s="29">
        <v>0</v>
      </c>
      <c r="AL1355" s="53">
        <v>2</v>
      </c>
      <c r="AM1355" s="29" t="s">
        <v>20651</v>
      </c>
      <c r="AN1355" s="29" t="s">
        <v>20651</v>
      </c>
      <c r="AO1355" s="29">
        <v>0</v>
      </c>
      <c r="AP1355" s="30">
        <v>0</v>
      </c>
      <c r="AQ1355" s="30">
        <v>0</v>
      </c>
    </row>
    <row r="1356" spans="1:43" x14ac:dyDescent="0.25">
      <c r="A1356" t="s">
        <v>20647</v>
      </c>
      <c r="B1356" t="s">
        <v>20652</v>
      </c>
      <c r="C1356" s="34">
        <v>10000064446076</v>
      </c>
      <c r="D1356">
        <v>9123254</v>
      </c>
      <c r="E1356" t="s">
        <v>20649</v>
      </c>
      <c r="F1356" t="s">
        <v>20651</v>
      </c>
      <c r="G1356" t="s">
        <v>89</v>
      </c>
      <c r="H1356" t="s">
        <v>90</v>
      </c>
      <c r="I1356" t="s">
        <v>14</v>
      </c>
      <c r="J1356" t="s">
        <v>20650</v>
      </c>
      <c r="K1356">
        <v>0</v>
      </c>
      <c r="L1356" t="s">
        <v>20652</v>
      </c>
      <c r="M1356" t="s">
        <v>20652</v>
      </c>
      <c r="N1356">
        <v>0</v>
      </c>
      <c r="O1356">
        <v>37</v>
      </c>
      <c r="P1356" s="17">
        <v>46022</v>
      </c>
      <c r="Q1356" s="19">
        <v>0</v>
      </c>
      <c r="R1356" t="s">
        <v>24</v>
      </c>
      <c r="S1356" s="17">
        <v>45738</v>
      </c>
      <c r="U1356" s="29">
        <v>0</v>
      </c>
      <c r="V1356" s="29">
        <v>0</v>
      </c>
      <c r="W1356" s="29">
        <v>0</v>
      </c>
      <c r="X1356" s="29">
        <f t="shared" si="21"/>
        <v>2</v>
      </c>
      <c r="Y1356" s="33">
        <v>0</v>
      </c>
      <c r="Z1356" s="29">
        <v>0</v>
      </c>
      <c r="AA1356" s="29">
        <v>0</v>
      </c>
      <c r="AB1356" s="29">
        <v>0</v>
      </c>
      <c r="AC1356" s="33">
        <v>0</v>
      </c>
      <c r="AD1356" s="33">
        <v>50.456166666666668</v>
      </c>
      <c r="AE1356" s="29">
        <v>0</v>
      </c>
      <c r="AG1356" s="29">
        <v>0</v>
      </c>
      <c r="AH1356" s="29">
        <v>0</v>
      </c>
      <c r="AI1356" s="29">
        <v>0</v>
      </c>
      <c r="AJ1356" s="29">
        <v>0</v>
      </c>
      <c r="AK1356" s="29">
        <v>0</v>
      </c>
      <c r="AL1356" s="53">
        <v>2</v>
      </c>
      <c r="AM1356" s="29" t="s">
        <v>20651</v>
      </c>
      <c r="AN1356" s="29" t="s">
        <v>20651</v>
      </c>
      <c r="AO1356" s="29">
        <v>0</v>
      </c>
      <c r="AP1356" s="30">
        <v>0</v>
      </c>
      <c r="AQ1356" s="30">
        <v>0</v>
      </c>
    </row>
    <row r="1357" spans="1:43" x14ac:dyDescent="0.25">
      <c r="A1357" t="s">
        <v>20647</v>
      </c>
      <c r="B1357" t="s">
        <v>20652</v>
      </c>
      <c r="C1357" s="34">
        <v>10000064446083</v>
      </c>
      <c r="D1357">
        <v>9123255</v>
      </c>
      <c r="E1357" t="s">
        <v>20649</v>
      </c>
      <c r="F1357" t="s">
        <v>20651</v>
      </c>
      <c r="G1357" t="s">
        <v>89</v>
      </c>
      <c r="H1357" t="s">
        <v>90</v>
      </c>
      <c r="I1357" t="s">
        <v>14</v>
      </c>
      <c r="J1357" t="s">
        <v>20650</v>
      </c>
      <c r="K1357">
        <v>0</v>
      </c>
      <c r="L1357" t="s">
        <v>20652</v>
      </c>
      <c r="M1357" t="s">
        <v>20652</v>
      </c>
      <c r="N1357">
        <v>0</v>
      </c>
      <c r="O1357">
        <v>38</v>
      </c>
      <c r="P1357" s="17">
        <v>46022</v>
      </c>
      <c r="Q1357" s="19">
        <v>0</v>
      </c>
      <c r="R1357" t="s">
        <v>24</v>
      </c>
      <c r="S1357" s="17">
        <v>45738</v>
      </c>
      <c r="U1357" s="29">
        <v>0</v>
      </c>
      <c r="V1357" s="29">
        <v>0</v>
      </c>
      <c r="W1357" s="29">
        <v>0</v>
      </c>
      <c r="X1357" s="29">
        <f t="shared" si="21"/>
        <v>2</v>
      </c>
      <c r="Y1357" s="33">
        <v>0</v>
      </c>
      <c r="Z1357" s="29">
        <v>0</v>
      </c>
      <c r="AA1357" s="29">
        <v>0</v>
      </c>
      <c r="AB1357" s="29">
        <v>0</v>
      </c>
      <c r="AC1357" s="33">
        <v>0</v>
      </c>
      <c r="AD1357" s="33">
        <v>50.456166666666668</v>
      </c>
      <c r="AE1357" s="29">
        <v>0</v>
      </c>
      <c r="AG1357" s="29">
        <v>0</v>
      </c>
      <c r="AH1357" s="29">
        <v>0</v>
      </c>
      <c r="AI1357" s="29">
        <v>0</v>
      </c>
      <c r="AJ1357" s="29">
        <v>0</v>
      </c>
      <c r="AK1357" s="29">
        <v>0</v>
      </c>
      <c r="AL1357" s="53">
        <v>2</v>
      </c>
      <c r="AM1357" s="29" t="s">
        <v>20651</v>
      </c>
      <c r="AN1357" s="29" t="s">
        <v>20651</v>
      </c>
      <c r="AO1357" s="29">
        <v>0</v>
      </c>
      <c r="AP1357" s="30">
        <v>0</v>
      </c>
      <c r="AQ1357" s="30">
        <v>0</v>
      </c>
    </row>
    <row r="1358" spans="1:43" x14ac:dyDescent="0.25">
      <c r="A1358" t="s">
        <v>20647</v>
      </c>
      <c r="B1358" t="s">
        <v>20652</v>
      </c>
      <c r="C1358" s="34">
        <v>10000064446089</v>
      </c>
      <c r="D1358">
        <v>9123136</v>
      </c>
      <c r="E1358" t="s">
        <v>20649</v>
      </c>
      <c r="F1358" t="s">
        <v>20651</v>
      </c>
      <c r="G1358" t="s">
        <v>89</v>
      </c>
      <c r="H1358" t="s">
        <v>90</v>
      </c>
      <c r="I1358" t="s">
        <v>137</v>
      </c>
      <c r="J1358" t="s">
        <v>20650</v>
      </c>
      <c r="K1358">
        <v>0</v>
      </c>
      <c r="L1358" t="s">
        <v>20652</v>
      </c>
      <c r="M1358" t="s">
        <v>20652</v>
      </c>
      <c r="N1358">
        <v>0</v>
      </c>
      <c r="O1358">
        <v>71</v>
      </c>
      <c r="P1358" s="17">
        <v>46022</v>
      </c>
      <c r="Q1358" s="19">
        <v>0</v>
      </c>
      <c r="R1358" t="s">
        <v>24</v>
      </c>
      <c r="S1358" s="17">
        <v>45738</v>
      </c>
      <c r="U1358" s="29">
        <v>0</v>
      </c>
      <c r="V1358" s="29">
        <v>0</v>
      </c>
      <c r="W1358" s="29">
        <v>0</v>
      </c>
      <c r="X1358" s="29">
        <f t="shared" si="21"/>
        <v>2</v>
      </c>
      <c r="Y1358" s="33">
        <v>0</v>
      </c>
      <c r="Z1358" s="29">
        <v>0</v>
      </c>
      <c r="AA1358" s="29">
        <v>0</v>
      </c>
      <c r="AB1358" s="29">
        <v>0</v>
      </c>
      <c r="AC1358" s="33">
        <v>0</v>
      </c>
      <c r="AD1358" s="33">
        <v>167.30925000000002</v>
      </c>
      <c r="AE1358" s="29">
        <v>0</v>
      </c>
      <c r="AG1358" s="29">
        <v>0</v>
      </c>
      <c r="AH1358" s="29">
        <v>0</v>
      </c>
      <c r="AI1358" s="29">
        <v>0</v>
      </c>
      <c r="AJ1358" s="29">
        <v>0</v>
      </c>
      <c r="AK1358" s="29">
        <v>0</v>
      </c>
      <c r="AL1358" s="53">
        <v>2</v>
      </c>
      <c r="AM1358" s="29" t="s">
        <v>20651</v>
      </c>
      <c r="AN1358" s="29" t="s">
        <v>20651</v>
      </c>
      <c r="AO1358" s="29">
        <v>0</v>
      </c>
      <c r="AP1358" s="30">
        <v>0</v>
      </c>
      <c r="AQ1358" s="30">
        <v>0</v>
      </c>
    </row>
    <row r="1359" spans="1:43" x14ac:dyDescent="0.25">
      <c r="A1359" t="s">
        <v>20647</v>
      </c>
      <c r="B1359" t="s">
        <v>20652</v>
      </c>
      <c r="C1359" s="34">
        <v>10000064446090</v>
      </c>
      <c r="D1359">
        <v>9123137</v>
      </c>
      <c r="E1359" t="s">
        <v>20649</v>
      </c>
      <c r="F1359" t="s">
        <v>20651</v>
      </c>
      <c r="G1359" t="s">
        <v>89</v>
      </c>
      <c r="H1359" t="s">
        <v>90</v>
      </c>
      <c r="I1359" t="s">
        <v>137</v>
      </c>
      <c r="J1359" t="s">
        <v>20650</v>
      </c>
      <c r="K1359">
        <v>0</v>
      </c>
      <c r="L1359" t="s">
        <v>20652</v>
      </c>
      <c r="M1359" t="s">
        <v>20652</v>
      </c>
      <c r="N1359">
        <v>0</v>
      </c>
      <c r="O1359">
        <v>72</v>
      </c>
      <c r="P1359" s="17">
        <v>46022</v>
      </c>
      <c r="Q1359" s="19">
        <v>0</v>
      </c>
      <c r="R1359" t="s">
        <v>24</v>
      </c>
      <c r="S1359" s="17">
        <v>45738</v>
      </c>
      <c r="U1359" s="29">
        <v>0</v>
      </c>
      <c r="V1359" s="29">
        <v>0</v>
      </c>
      <c r="W1359" s="29">
        <v>0</v>
      </c>
      <c r="X1359" s="29">
        <f t="shared" si="21"/>
        <v>2</v>
      </c>
      <c r="Y1359" s="33">
        <v>0</v>
      </c>
      <c r="Z1359" s="29">
        <v>0</v>
      </c>
      <c r="AA1359" s="29">
        <v>0</v>
      </c>
      <c r="AB1359" s="29">
        <v>0</v>
      </c>
      <c r="AC1359" s="33">
        <v>0</v>
      </c>
      <c r="AD1359" s="33">
        <v>167.30925000000002</v>
      </c>
      <c r="AE1359" s="29">
        <v>0</v>
      </c>
      <c r="AG1359" s="29">
        <v>0</v>
      </c>
      <c r="AH1359" s="29">
        <v>0</v>
      </c>
      <c r="AI1359" s="29">
        <v>0</v>
      </c>
      <c r="AJ1359" s="29">
        <v>0</v>
      </c>
      <c r="AK1359" s="29">
        <v>0</v>
      </c>
      <c r="AL1359" s="53">
        <v>2</v>
      </c>
      <c r="AM1359" s="29" t="s">
        <v>20651</v>
      </c>
      <c r="AN1359" s="29" t="s">
        <v>20651</v>
      </c>
      <c r="AO1359" s="29">
        <v>0</v>
      </c>
      <c r="AP1359" s="30">
        <v>0</v>
      </c>
      <c r="AQ1359" s="30">
        <v>0</v>
      </c>
    </row>
    <row r="1360" spans="1:43" x14ac:dyDescent="0.25">
      <c r="A1360" t="s">
        <v>20647</v>
      </c>
      <c r="B1360" t="s">
        <v>20652</v>
      </c>
      <c r="C1360" s="34">
        <v>10000064446106</v>
      </c>
      <c r="D1360">
        <v>3575195</v>
      </c>
      <c r="E1360" t="s">
        <v>20649</v>
      </c>
      <c r="F1360" t="s">
        <v>20651</v>
      </c>
      <c r="G1360" t="s">
        <v>89</v>
      </c>
      <c r="H1360" t="s">
        <v>90</v>
      </c>
      <c r="I1360" t="s">
        <v>10</v>
      </c>
      <c r="J1360" t="s">
        <v>20650</v>
      </c>
      <c r="K1360">
        <v>0</v>
      </c>
      <c r="L1360" t="s">
        <v>20652</v>
      </c>
      <c r="M1360" t="s">
        <v>20652</v>
      </c>
      <c r="N1360">
        <v>0</v>
      </c>
      <c r="O1360">
        <v>5</v>
      </c>
      <c r="P1360" s="17">
        <v>46022</v>
      </c>
      <c r="Q1360" s="19">
        <v>0</v>
      </c>
      <c r="R1360" t="s">
        <v>24</v>
      </c>
      <c r="S1360" s="17">
        <v>45738</v>
      </c>
      <c r="U1360" s="29">
        <v>0</v>
      </c>
      <c r="V1360" s="29">
        <v>0</v>
      </c>
      <c r="W1360" s="29">
        <v>0</v>
      </c>
      <c r="X1360" s="29">
        <f t="shared" si="21"/>
        <v>2</v>
      </c>
      <c r="Y1360" s="33">
        <v>0</v>
      </c>
      <c r="Z1360" s="29">
        <v>0</v>
      </c>
      <c r="AA1360" s="29">
        <v>0</v>
      </c>
      <c r="AB1360" s="29">
        <v>0</v>
      </c>
      <c r="AC1360" s="33">
        <v>0</v>
      </c>
      <c r="AD1360" s="33">
        <v>65.242200000000011</v>
      </c>
      <c r="AE1360" s="29">
        <v>0</v>
      </c>
      <c r="AG1360" s="29">
        <v>0</v>
      </c>
      <c r="AH1360" s="29">
        <v>0</v>
      </c>
      <c r="AI1360" s="29">
        <v>0</v>
      </c>
      <c r="AJ1360" s="29">
        <v>0</v>
      </c>
      <c r="AK1360" s="29">
        <v>0</v>
      </c>
      <c r="AL1360" s="53">
        <v>2</v>
      </c>
      <c r="AM1360" s="29" t="s">
        <v>20651</v>
      </c>
      <c r="AN1360" s="29" t="s">
        <v>20651</v>
      </c>
      <c r="AO1360" s="29">
        <v>0</v>
      </c>
      <c r="AP1360" s="30">
        <v>0</v>
      </c>
      <c r="AQ1360" s="30">
        <v>0</v>
      </c>
    </row>
    <row r="1361" spans="1:43" x14ac:dyDescent="0.25">
      <c r="A1361" t="s">
        <v>20647</v>
      </c>
      <c r="B1361" t="s">
        <v>20652</v>
      </c>
      <c r="C1361" s="34">
        <v>10000064446110</v>
      </c>
      <c r="D1361">
        <v>3575194</v>
      </c>
      <c r="E1361" t="s">
        <v>20649</v>
      </c>
      <c r="F1361" t="s">
        <v>20651</v>
      </c>
      <c r="G1361" t="s">
        <v>89</v>
      </c>
      <c r="H1361" t="s">
        <v>90</v>
      </c>
      <c r="I1361" t="s">
        <v>10</v>
      </c>
      <c r="J1361" t="s">
        <v>20650</v>
      </c>
      <c r="K1361">
        <v>0</v>
      </c>
      <c r="L1361" t="s">
        <v>20652</v>
      </c>
      <c r="M1361" t="s">
        <v>20652</v>
      </c>
      <c r="N1361">
        <v>0</v>
      </c>
      <c r="O1361">
        <v>6</v>
      </c>
      <c r="P1361" s="17">
        <v>46022</v>
      </c>
      <c r="Q1361" s="19">
        <v>0</v>
      </c>
      <c r="R1361" t="s">
        <v>24</v>
      </c>
      <c r="S1361" s="17">
        <v>45738</v>
      </c>
      <c r="U1361" s="29">
        <v>0</v>
      </c>
      <c r="V1361" s="29">
        <v>0</v>
      </c>
      <c r="W1361" s="29">
        <v>0</v>
      </c>
      <c r="X1361" s="29">
        <f t="shared" si="21"/>
        <v>2</v>
      </c>
      <c r="Y1361" s="33">
        <v>0</v>
      </c>
      <c r="Z1361" s="29">
        <v>0</v>
      </c>
      <c r="AA1361" s="29">
        <v>0</v>
      </c>
      <c r="AB1361" s="29">
        <v>0</v>
      </c>
      <c r="AC1361" s="33">
        <v>0</v>
      </c>
      <c r="AD1361" s="33">
        <v>65.242200000000011</v>
      </c>
      <c r="AE1361" s="29">
        <v>0</v>
      </c>
      <c r="AG1361" s="29">
        <v>0</v>
      </c>
      <c r="AH1361" s="29">
        <v>0</v>
      </c>
      <c r="AI1361" s="29">
        <v>0</v>
      </c>
      <c r="AJ1361" s="29">
        <v>0</v>
      </c>
      <c r="AK1361" s="29">
        <v>0</v>
      </c>
      <c r="AL1361" s="53">
        <v>2</v>
      </c>
      <c r="AM1361" s="29" t="s">
        <v>20651</v>
      </c>
      <c r="AN1361" s="29" t="s">
        <v>20651</v>
      </c>
      <c r="AO1361" s="29">
        <v>0</v>
      </c>
      <c r="AP1361" s="30">
        <v>0</v>
      </c>
      <c r="AQ1361" s="30">
        <v>0</v>
      </c>
    </row>
    <row r="1362" spans="1:43" x14ac:dyDescent="0.25">
      <c r="A1362" t="s">
        <v>20647</v>
      </c>
      <c r="B1362" t="s">
        <v>20652</v>
      </c>
      <c r="C1362" s="34">
        <v>10000064446120</v>
      </c>
      <c r="D1362">
        <v>3575193</v>
      </c>
      <c r="E1362" t="s">
        <v>20649</v>
      </c>
      <c r="F1362" t="s">
        <v>20651</v>
      </c>
      <c r="G1362" t="s">
        <v>89</v>
      </c>
      <c r="H1362" t="s">
        <v>90</v>
      </c>
      <c r="I1362" t="s">
        <v>10</v>
      </c>
      <c r="J1362" t="s">
        <v>20650</v>
      </c>
      <c r="K1362">
        <v>0</v>
      </c>
      <c r="L1362" t="s">
        <v>20652</v>
      </c>
      <c r="M1362" t="s">
        <v>20652</v>
      </c>
      <c r="N1362">
        <v>0</v>
      </c>
      <c r="O1362">
        <v>8</v>
      </c>
      <c r="P1362" s="17">
        <v>46022</v>
      </c>
      <c r="Q1362" s="19">
        <v>0</v>
      </c>
      <c r="R1362" t="s">
        <v>24</v>
      </c>
      <c r="S1362" s="17">
        <v>45738</v>
      </c>
      <c r="U1362" s="29">
        <v>0</v>
      </c>
      <c r="V1362" s="29">
        <v>0</v>
      </c>
      <c r="W1362" s="29">
        <v>0</v>
      </c>
      <c r="X1362" s="29">
        <f t="shared" si="21"/>
        <v>2</v>
      </c>
      <c r="Y1362" s="33">
        <v>0</v>
      </c>
      <c r="Z1362" s="29">
        <v>0</v>
      </c>
      <c r="AA1362" s="29">
        <v>0</v>
      </c>
      <c r="AB1362" s="29">
        <v>0</v>
      </c>
      <c r="AC1362" s="33">
        <v>0</v>
      </c>
      <c r="AD1362" s="33">
        <v>65.242200000000011</v>
      </c>
      <c r="AE1362" s="29">
        <v>0</v>
      </c>
      <c r="AG1362" s="29">
        <v>0</v>
      </c>
      <c r="AH1362" s="29">
        <v>0</v>
      </c>
      <c r="AI1362" s="29">
        <v>0</v>
      </c>
      <c r="AJ1362" s="29">
        <v>0</v>
      </c>
      <c r="AK1362" s="29">
        <v>0</v>
      </c>
      <c r="AL1362" s="53">
        <v>2</v>
      </c>
      <c r="AM1362" s="29" t="s">
        <v>20651</v>
      </c>
      <c r="AN1362" s="29" t="s">
        <v>20651</v>
      </c>
      <c r="AO1362" s="29">
        <v>0</v>
      </c>
      <c r="AP1362" s="30">
        <v>0</v>
      </c>
      <c r="AQ1362" s="30">
        <v>0</v>
      </c>
    </row>
    <row r="1363" spans="1:43" x14ac:dyDescent="0.25">
      <c r="A1363" t="s">
        <v>20647</v>
      </c>
      <c r="B1363" t="s">
        <v>20652</v>
      </c>
      <c r="C1363" s="34">
        <v>10000064446122</v>
      </c>
      <c r="D1363">
        <v>3575196</v>
      </c>
      <c r="E1363" t="s">
        <v>20649</v>
      </c>
      <c r="F1363" t="s">
        <v>20651</v>
      </c>
      <c r="G1363" t="s">
        <v>89</v>
      </c>
      <c r="H1363" t="s">
        <v>90</v>
      </c>
      <c r="I1363" t="s">
        <v>10</v>
      </c>
      <c r="J1363" t="s">
        <v>20650</v>
      </c>
      <c r="K1363">
        <v>0</v>
      </c>
      <c r="L1363" t="s">
        <v>20652</v>
      </c>
      <c r="M1363" t="s">
        <v>20652</v>
      </c>
      <c r="N1363">
        <v>0</v>
      </c>
      <c r="O1363">
        <v>7</v>
      </c>
      <c r="P1363" s="17">
        <v>46022</v>
      </c>
      <c r="Q1363" s="19">
        <v>0</v>
      </c>
      <c r="R1363" t="s">
        <v>24</v>
      </c>
      <c r="S1363" s="17">
        <v>45738</v>
      </c>
      <c r="U1363" s="29">
        <v>0</v>
      </c>
      <c r="V1363" s="29">
        <v>0</v>
      </c>
      <c r="W1363" s="29">
        <v>0</v>
      </c>
      <c r="X1363" s="29">
        <f t="shared" si="21"/>
        <v>2</v>
      </c>
      <c r="Y1363" s="33">
        <v>0</v>
      </c>
      <c r="Z1363" s="29">
        <v>0</v>
      </c>
      <c r="AA1363" s="29">
        <v>0</v>
      </c>
      <c r="AB1363" s="29">
        <v>0</v>
      </c>
      <c r="AC1363" s="33">
        <v>0</v>
      </c>
      <c r="AD1363" s="33">
        <v>65.242200000000011</v>
      </c>
      <c r="AE1363" s="29">
        <v>0</v>
      </c>
      <c r="AG1363" s="29">
        <v>0</v>
      </c>
      <c r="AH1363" s="29">
        <v>0</v>
      </c>
      <c r="AI1363" s="29">
        <v>0</v>
      </c>
      <c r="AJ1363" s="29">
        <v>0</v>
      </c>
      <c r="AK1363" s="29">
        <v>0</v>
      </c>
      <c r="AL1363" s="53">
        <v>2</v>
      </c>
      <c r="AM1363" s="29" t="s">
        <v>20651</v>
      </c>
      <c r="AN1363" s="29" t="s">
        <v>20651</v>
      </c>
      <c r="AO1363" s="29">
        <v>0</v>
      </c>
      <c r="AP1363" s="30">
        <v>0</v>
      </c>
      <c r="AQ1363" s="30">
        <v>0</v>
      </c>
    </row>
    <row r="1364" spans="1:43" x14ac:dyDescent="0.25">
      <c r="A1364" t="s">
        <v>20647</v>
      </c>
      <c r="B1364" t="s">
        <v>20652</v>
      </c>
      <c r="C1364" s="34">
        <v>10000064446298</v>
      </c>
      <c r="D1364">
        <v>3575217</v>
      </c>
      <c r="E1364" t="s">
        <v>20649</v>
      </c>
      <c r="F1364" t="s">
        <v>20651</v>
      </c>
      <c r="G1364" t="s">
        <v>89</v>
      </c>
      <c r="H1364" t="s">
        <v>90</v>
      </c>
      <c r="I1364" t="s">
        <v>10</v>
      </c>
      <c r="J1364" t="s">
        <v>20650</v>
      </c>
      <c r="K1364">
        <v>0</v>
      </c>
      <c r="L1364" t="s">
        <v>20652</v>
      </c>
      <c r="M1364" t="s">
        <v>20652</v>
      </c>
      <c r="N1364">
        <v>0</v>
      </c>
      <c r="O1364">
        <v>75</v>
      </c>
      <c r="P1364" s="17">
        <v>46022</v>
      </c>
      <c r="Q1364" s="19">
        <v>0</v>
      </c>
      <c r="R1364" t="s">
        <v>24</v>
      </c>
      <c r="S1364" s="17">
        <v>45738</v>
      </c>
      <c r="U1364" s="29">
        <v>0</v>
      </c>
      <c r="V1364" s="29">
        <v>0</v>
      </c>
      <c r="W1364" s="29">
        <v>0</v>
      </c>
      <c r="X1364" s="29">
        <f t="shared" si="21"/>
        <v>1</v>
      </c>
      <c r="Y1364" s="33">
        <v>0</v>
      </c>
      <c r="Z1364" s="29">
        <v>0</v>
      </c>
      <c r="AA1364" s="29">
        <v>0</v>
      </c>
      <c r="AB1364" s="29">
        <v>0</v>
      </c>
      <c r="AC1364" s="33">
        <v>0</v>
      </c>
      <c r="AD1364" s="33">
        <v>240.55030000000002</v>
      </c>
      <c r="AE1364" s="29">
        <v>0</v>
      </c>
      <c r="AG1364" s="29">
        <v>0</v>
      </c>
      <c r="AH1364" s="29">
        <v>0</v>
      </c>
      <c r="AI1364" s="29">
        <v>0</v>
      </c>
      <c r="AJ1364" s="29">
        <v>0</v>
      </c>
      <c r="AK1364" s="29">
        <v>0</v>
      </c>
      <c r="AL1364" s="53">
        <v>1</v>
      </c>
      <c r="AM1364" s="29" t="s">
        <v>20651</v>
      </c>
      <c r="AN1364" s="29" t="s">
        <v>20651</v>
      </c>
      <c r="AO1364" s="29">
        <v>0</v>
      </c>
      <c r="AP1364" s="30">
        <v>0</v>
      </c>
      <c r="AQ1364" s="30">
        <v>0</v>
      </c>
    </row>
    <row r="1365" spans="1:43" x14ac:dyDescent="0.25">
      <c r="A1365" t="s">
        <v>20647</v>
      </c>
      <c r="B1365" t="s">
        <v>20652</v>
      </c>
      <c r="C1365" s="34">
        <v>10000064446466</v>
      </c>
      <c r="D1365">
        <v>3575211</v>
      </c>
      <c r="E1365" t="s">
        <v>20649</v>
      </c>
      <c r="F1365" t="s">
        <v>20651</v>
      </c>
      <c r="G1365" t="s">
        <v>89</v>
      </c>
      <c r="H1365" t="s">
        <v>90</v>
      </c>
      <c r="I1365" t="s">
        <v>10</v>
      </c>
      <c r="J1365" t="s">
        <v>20650</v>
      </c>
      <c r="K1365">
        <v>0</v>
      </c>
      <c r="L1365" t="s">
        <v>20652</v>
      </c>
      <c r="M1365" t="s">
        <v>20652</v>
      </c>
      <c r="N1365">
        <v>0</v>
      </c>
      <c r="O1365">
        <v>10</v>
      </c>
      <c r="P1365" s="17">
        <v>46022</v>
      </c>
      <c r="Q1365" s="19">
        <v>0</v>
      </c>
      <c r="R1365" t="s">
        <v>24</v>
      </c>
      <c r="S1365" s="17">
        <v>45738</v>
      </c>
      <c r="U1365" s="29">
        <v>0</v>
      </c>
      <c r="V1365" s="29">
        <v>0</v>
      </c>
      <c r="W1365" s="29">
        <v>0</v>
      </c>
      <c r="X1365" s="29">
        <f t="shared" si="21"/>
        <v>1</v>
      </c>
      <c r="Y1365" s="33">
        <v>0</v>
      </c>
      <c r="Z1365" s="29">
        <v>0</v>
      </c>
      <c r="AA1365" s="29">
        <v>0</v>
      </c>
      <c r="AB1365" s="29">
        <v>0</v>
      </c>
      <c r="AC1365" s="33">
        <v>0</v>
      </c>
      <c r="AD1365" s="33">
        <v>160.61259999999999</v>
      </c>
      <c r="AE1365" s="29">
        <v>0</v>
      </c>
      <c r="AG1365" s="29">
        <v>0</v>
      </c>
      <c r="AH1365" s="29">
        <v>0</v>
      </c>
      <c r="AI1365" s="29">
        <v>0</v>
      </c>
      <c r="AJ1365" s="29">
        <v>0</v>
      </c>
      <c r="AK1365" s="29">
        <v>0</v>
      </c>
      <c r="AL1365" s="53">
        <v>1</v>
      </c>
      <c r="AM1365" s="29" t="s">
        <v>20651</v>
      </c>
      <c r="AN1365" s="29" t="s">
        <v>20651</v>
      </c>
      <c r="AO1365" s="29">
        <v>0</v>
      </c>
      <c r="AP1365" s="30">
        <v>0</v>
      </c>
      <c r="AQ1365" s="30">
        <v>0</v>
      </c>
    </row>
    <row r="1366" spans="1:43" x14ac:dyDescent="0.25">
      <c r="A1366" t="s">
        <v>20647</v>
      </c>
      <c r="B1366" t="s">
        <v>20652</v>
      </c>
      <c r="C1366" s="34">
        <v>10000064446507</v>
      </c>
      <c r="D1366">
        <v>9123280</v>
      </c>
      <c r="E1366" t="s">
        <v>20649</v>
      </c>
      <c r="F1366" t="s">
        <v>20651</v>
      </c>
      <c r="G1366" t="s">
        <v>89</v>
      </c>
      <c r="H1366" t="s">
        <v>90</v>
      </c>
      <c r="I1366" t="s">
        <v>10</v>
      </c>
      <c r="J1366" t="s">
        <v>20650</v>
      </c>
      <c r="K1366">
        <v>0</v>
      </c>
      <c r="L1366" t="s">
        <v>20652</v>
      </c>
      <c r="M1366" t="s">
        <v>20652</v>
      </c>
      <c r="N1366">
        <v>0</v>
      </c>
      <c r="O1366">
        <v>10</v>
      </c>
      <c r="P1366" s="17">
        <v>46022</v>
      </c>
      <c r="Q1366" s="19">
        <v>0</v>
      </c>
      <c r="R1366" t="s">
        <v>24</v>
      </c>
      <c r="S1366" s="17">
        <v>45738</v>
      </c>
      <c r="U1366" s="29">
        <v>0</v>
      </c>
      <c r="V1366" s="29">
        <v>0</v>
      </c>
      <c r="W1366" s="29">
        <v>0</v>
      </c>
      <c r="X1366" s="29">
        <f t="shared" si="21"/>
        <v>1</v>
      </c>
      <c r="Y1366" s="33">
        <v>0</v>
      </c>
      <c r="Z1366" s="29">
        <v>0</v>
      </c>
      <c r="AA1366" s="29">
        <v>0</v>
      </c>
      <c r="AB1366" s="29">
        <v>0</v>
      </c>
      <c r="AC1366" s="33">
        <v>0</v>
      </c>
      <c r="AD1366" s="33">
        <v>114.43089999999999</v>
      </c>
      <c r="AE1366" s="29">
        <v>0</v>
      </c>
      <c r="AG1366" s="29">
        <v>0</v>
      </c>
      <c r="AH1366" s="29">
        <v>0</v>
      </c>
      <c r="AI1366" s="29">
        <v>0</v>
      </c>
      <c r="AJ1366" s="29">
        <v>0</v>
      </c>
      <c r="AK1366" s="29">
        <v>0</v>
      </c>
      <c r="AL1366" s="53">
        <v>1</v>
      </c>
      <c r="AM1366" s="29" t="s">
        <v>20651</v>
      </c>
      <c r="AN1366" s="29" t="s">
        <v>20651</v>
      </c>
      <c r="AO1366" s="29">
        <v>0</v>
      </c>
      <c r="AP1366" s="30">
        <v>0</v>
      </c>
      <c r="AQ1366" s="30">
        <v>0</v>
      </c>
    </row>
    <row r="1367" spans="1:43" x14ac:dyDescent="0.25">
      <c r="A1367" t="s">
        <v>20647</v>
      </c>
      <c r="B1367" t="s">
        <v>20652</v>
      </c>
      <c r="C1367" s="34">
        <v>10000064446526</v>
      </c>
      <c r="D1367">
        <v>9123293</v>
      </c>
      <c r="E1367" t="s">
        <v>20649</v>
      </c>
      <c r="F1367" t="s">
        <v>20651</v>
      </c>
      <c r="G1367" t="s">
        <v>89</v>
      </c>
      <c r="H1367" t="s">
        <v>90</v>
      </c>
      <c r="I1367" t="s">
        <v>14</v>
      </c>
      <c r="J1367" t="s">
        <v>20650</v>
      </c>
      <c r="K1367">
        <v>0</v>
      </c>
      <c r="L1367" t="s">
        <v>20652</v>
      </c>
      <c r="M1367" t="s">
        <v>20652</v>
      </c>
      <c r="N1367">
        <v>0</v>
      </c>
      <c r="O1367">
        <v>30</v>
      </c>
      <c r="P1367" s="17">
        <v>46022</v>
      </c>
      <c r="Q1367" s="19">
        <v>0</v>
      </c>
      <c r="R1367" t="s">
        <v>24</v>
      </c>
      <c r="S1367" s="17">
        <v>45738</v>
      </c>
      <c r="U1367" s="29">
        <v>0</v>
      </c>
      <c r="V1367" s="29">
        <v>0</v>
      </c>
      <c r="W1367" s="29">
        <v>0</v>
      </c>
      <c r="X1367" s="29">
        <f t="shared" si="21"/>
        <v>1</v>
      </c>
      <c r="Y1367" s="33">
        <v>0</v>
      </c>
      <c r="Z1367" s="29">
        <v>0</v>
      </c>
      <c r="AA1367" s="29">
        <v>0</v>
      </c>
      <c r="AB1367" s="29">
        <v>0</v>
      </c>
      <c r="AC1367" s="33">
        <v>0</v>
      </c>
      <c r="AD1367" s="33">
        <v>204.9222</v>
      </c>
      <c r="AE1367" s="29">
        <v>0</v>
      </c>
      <c r="AG1367" s="29">
        <v>0</v>
      </c>
      <c r="AH1367" s="29">
        <v>0</v>
      </c>
      <c r="AI1367" s="29">
        <v>0</v>
      </c>
      <c r="AJ1367" s="29">
        <v>0</v>
      </c>
      <c r="AK1367" s="29">
        <v>0</v>
      </c>
      <c r="AL1367" s="53">
        <v>1</v>
      </c>
      <c r="AM1367" s="29" t="s">
        <v>20651</v>
      </c>
      <c r="AN1367" s="29" t="s">
        <v>20651</v>
      </c>
      <c r="AO1367" s="29">
        <v>0</v>
      </c>
      <c r="AP1367" s="30">
        <v>0</v>
      </c>
      <c r="AQ1367" s="30">
        <v>0</v>
      </c>
    </row>
    <row r="1368" spans="1:43" x14ac:dyDescent="0.25">
      <c r="A1368" t="s">
        <v>20647</v>
      </c>
      <c r="B1368" t="s">
        <v>20652</v>
      </c>
      <c r="C1368" s="34">
        <v>10000064446610</v>
      </c>
      <c r="D1368">
        <v>9123303</v>
      </c>
      <c r="E1368" t="s">
        <v>20649</v>
      </c>
      <c r="F1368" t="s">
        <v>20651</v>
      </c>
      <c r="G1368" t="s">
        <v>89</v>
      </c>
      <c r="H1368" t="s">
        <v>90</v>
      </c>
      <c r="I1368" t="s">
        <v>10</v>
      </c>
      <c r="J1368" t="s">
        <v>20650</v>
      </c>
      <c r="K1368">
        <v>0</v>
      </c>
      <c r="L1368" t="s">
        <v>20652</v>
      </c>
      <c r="M1368" t="s">
        <v>20652</v>
      </c>
      <c r="N1368">
        <v>0</v>
      </c>
      <c r="O1368">
        <v>7</v>
      </c>
      <c r="P1368" s="17">
        <v>46022</v>
      </c>
      <c r="Q1368" s="19">
        <v>0</v>
      </c>
      <c r="R1368" t="s">
        <v>24</v>
      </c>
      <c r="S1368" s="17">
        <v>45738</v>
      </c>
      <c r="U1368" s="29">
        <v>0</v>
      </c>
      <c r="V1368" s="29">
        <v>0</v>
      </c>
      <c r="W1368" s="29">
        <v>0</v>
      </c>
      <c r="X1368" s="29">
        <f t="shared" si="21"/>
        <v>2</v>
      </c>
      <c r="Y1368" s="33">
        <v>0</v>
      </c>
      <c r="Z1368" s="29">
        <v>0</v>
      </c>
      <c r="AA1368" s="29">
        <v>0</v>
      </c>
      <c r="AB1368" s="29">
        <v>0</v>
      </c>
      <c r="AC1368" s="33">
        <v>0</v>
      </c>
      <c r="AD1368" s="33">
        <v>81.324799999999996</v>
      </c>
      <c r="AE1368" s="29">
        <v>0</v>
      </c>
      <c r="AG1368" s="29">
        <v>0</v>
      </c>
      <c r="AH1368" s="29">
        <v>0</v>
      </c>
      <c r="AI1368" s="29">
        <v>0</v>
      </c>
      <c r="AJ1368" s="29">
        <v>0</v>
      </c>
      <c r="AK1368" s="29">
        <v>0</v>
      </c>
      <c r="AL1368" s="53">
        <v>2</v>
      </c>
      <c r="AM1368" s="29" t="s">
        <v>20651</v>
      </c>
      <c r="AN1368" s="29" t="s">
        <v>20651</v>
      </c>
      <c r="AO1368" s="29">
        <v>0</v>
      </c>
      <c r="AP1368" s="30">
        <v>0</v>
      </c>
      <c r="AQ1368" s="30">
        <v>0</v>
      </c>
    </row>
    <row r="1369" spans="1:43" x14ac:dyDescent="0.25">
      <c r="A1369" t="s">
        <v>20647</v>
      </c>
      <c r="B1369" t="s">
        <v>20652</v>
      </c>
      <c r="C1369" s="34">
        <v>10000064446658</v>
      </c>
      <c r="D1369">
        <v>9123320</v>
      </c>
      <c r="E1369" t="s">
        <v>20649</v>
      </c>
      <c r="F1369" t="s">
        <v>20651</v>
      </c>
      <c r="G1369" t="s">
        <v>89</v>
      </c>
      <c r="H1369" t="s">
        <v>90</v>
      </c>
      <c r="I1369" t="s">
        <v>10</v>
      </c>
      <c r="J1369" t="s">
        <v>20650</v>
      </c>
      <c r="K1369">
        <v>0</v>
      </c>
      <c r="L1369" t="s">
        <v>20652</v>
      </c>
      <c r="M1369" t="s">
        <v>20652</v>
      </c>
      <c r="N1369">
        <v>0</v>
      </c>
      <c r="O1369">
        <v>77</v>
      </c>
      <c r="P1369" s="17">
        <v>46022</v>
      </c>
      <c r="Q1369" s="19">
        <v>0</v>
      </c>
      <c r="R1369" t="s">
        <v>24</v>
      </c>
      <c r="S1369" s="17">
        <v>45738</v>
      </c>
      <c r="U1369" s="29">
        <v>0</v>
      </c>
      <c r="V1369" s="29">
        <v>0</v>
      </c>
      <c r="W1369" s="29">
        <v>0</v>
      </c>
      <c r="X1369" s="29">
        <f t="shared" si="21"/>
        <v>1</v>
      </c>
      <c r="Y1369" s="33">
        <v>0</v>
      </c>
      <c r="Z1369" s="29">
        <v>0</v>
      </c>
      <c r="AA1369" s="29">
        <v>0</v>
      </c>
      <c r="AB1369" s="29">
        <v>0</v>
      </c>
      <c r="AC1369" s="33">
        <v>0</v>
      </c>
      <c r="AD1369" s="33">
        <v>309.10019999999997</v>
      </c>
      <c r="AE1369" s="29">
        <v>0</v>
      </c>
      <c r="AG1369" s="29">
        <v>0</v>
      </c>
      <c r="AH1369" s="29">
        <v>0</v>
      </c>
      <c r="AI1369" s="29">
        <v>0</v>
      </c>
      <c r="AJ1369" s="29">
        <v>0</v>
      </c>
      <c r="AK1369" s="29">
        <v>0</v>
      </c>
      <c r="AL1369" s="53">
        <v>1</v>
      </c>
      <c r="AM1369" s="29" t="s">
        <v>20651</v>
      </c>
      <c r="AN1369" s="29" t="s">
        <v>20651</v>
      </c>
      <c r="AO1369" s="29">
        <v>0</v>
      </c>
      <c r="AP1369" s="30">
        <v>0</v>
      </c>
      <c r="AQ1369" s="30">
        <v>0</v>
      </c>
    </row>
    <row r="1370" spans="1:43" x14ac:dyDescent="0.25">
      <c r="A1370" t="s">
        <v>20647</v>
      </c>
      <c r="B1370" t="s">
        <v>20652</v>
      </c>
      <c r="C1370" s="34">
        <v>10000064446707</v>
      </c>
      <c r="D1370">
        <v>9123341</v>
      </c>
      <c r="E1370" t="s">
        <v>20649</v>
      </c>
      <c r="F1370" t="s">
        <v>20651</v>
      </c>
      <c r="G1370" t="s">
        <v>89</v>
      </c>
      <c r="H1370" t="s">
        <v>90</v>
      </c>
      <c r="I1370" t="s">
        <v>14</v>
      </c>
      <c r="J1370" t="s">
        <v>20650</v>
      </c>
      <c r="K1370">
        <v>0</v>
      </c>
      <c r="L1370" t="s">
        <v>20652</v>
      </c>
      <c r="M1370" t="s">
        <v>20652</v>
      </c>
      <c r="N1370">
        <v>0</v>
      </c>
      <c r="O1370">
        <v>2</v>
      </c>
      <c r="P1370" s="17">
        <v>46022</v>
      </c>
      <c r="Q1370" s="19">
        <v>0</v>
      </c>
      <c r="R1370" t="s">
        <v>24</v>
      </c>
      <c r="S1370" s="17">
        <v>45738</v>
      </c>
      <c r="U1370" s="29">
        <v>0</v>
      </c>
      <c r="V1370" s="29">
        <v>0</v>
      </c>
      <c r="W1370" s="29">
        <v>0</v>
      </c>
      <c r="X1370" s="29">
        <f t="shared" si="21"/>
        <v>1</v>
      </c>
      <c r="Y1370" s="33">
        <v>0</v>
      </c>
      <c r="Z1370" s="29">
        <v>0</v>
      </c>
      <c r="AA1370" s="29">
        <v>0</v>
      </c>
      <c r="AB1370" s="29">
        <v>0</v>
      </c>
      <c r="AC1370" s="33">
        <v>0</v>
      </c>
      <c r="AD1370" s="33">
        <v>189.053</v>
      </c>
      <c r="AE1370" s="29">
        <v>0</v>
      </c>
      <c r="AG1370" s="29">
        <v>0</v>
      </c>
      <c r="AH1370" s="29">
        <v>0</v>
      </c>
      <c r="AI1370" s="29">
        <v>0</v>
      </c>
      <c r="AJ1370" s="29">
        <v>0</v>
      </c>
      <c r="AK1370" s="29">
        <v>0</v>
      </c>
      <c r="AL1370" s="53">
        <v>1</v>
      </c>
      <c r="AM1370" s="29" t="s">
        <v>20651</v>
      </c>
      <c r="AN1370" s="29" t="s">
        <v>20651</v>
      </c>
      <c r="AO1370" s="29">
        <v>0</v>
      </c>
      <c r="AP1370" s="30">
        <v>0</v>
      </c>
      <c r="AQ1370" s="30">
        <v>0</v>
      </c>
    </row>
    <row r="1371" spans="1:43" x14ac:dyDescent="0.25">
      <c r="A1371" t="s">
        <v>20647</v>
      </c>
      <c r="B1371" t="s">
        <v>20652</v>
      </c>
      <c r="C1371" s="34">
        <v>10000064446724</v>
      </c>
      <c r="D1371">
        <v>155296</v>
      </c>
      <c r="E1371" t="s">
        <v>20649</v>
      </c>
      <c r="F1371" t="s">
        <v>20651</v>
      </c>
      <c r="G1371" t="s">
        <v>89</v>
      </c>
      <c r="H1371" t="s">
        <v>90</v>
      </c>
      <c r="I1371" t="s">
        <v>137</v>
      </c>
      <c r="J1371" t="s">
        <v>20650</v>
      </c>
      <c r="K1371">
        <v>0</v>
      </c>
      <c r="L1371" t="s">
        <v>20652</v>
      </c>
      <c r="M1371" t="s">
        <v>20652</v>
      </c>
      <c r="N1371">
        <v>0</v>
      </c>
      <c r="O1371">
        <v>21</v>
      </c>
      <c r="P1371" s="17">
        <v>46022</v>
      </c>
      <c r="Q1371" s="19">
        <v>0</v>
      </c>
      <c r="R1371" t="s">
        <v>24</v>
      </c>
      <c r="S1371" s="17">
        <v>45738</v>
      </c>
      <c r="U1371" s="29">
        <v>0</v>
      </c>
      <c r="V1371" s="29">
        <v>0</v>
      </c>
      <c r="W1371" s="29">
        <v>0</v>
      </c>
      <c r="X1371" s="29">
        <f t="shared" si="21"/>
        <v>2</v>
      </c>
      <c r="Y1371" s="33">
        <v>0</v>
      </c>
      <c r="Z1371" s="29">
        <v>0</v>
      </c>
      <c r="AA1371" s="29">
        <v>0</v>
      </c>
      <c r="AB1371" s="29">
        <v>0</v>
      </c>
      <c r="AC1371" s="33">
        <v>0</v>
      </c>
      <c r="AD1371" s="33">
        <v>49.156166666666657</v>
      </c>
      <c r="AE1371" s="29">
        <v>0</v>
      </c>
      <c r="AG1371" s="29">
        <v>0</v>
      </c>
      <c r="AH1371" s="29">
        <v>0</v>
      </c>
      <c r="AI1371" s="29">
        <v>0</v>
      </c>
      <c r="AJ1371" s="29">
        <v>0</v>
      </c>
      <c r="AK1371" s="29">
        <v>0</v>
      </c>
      <c r="AL1371" s="53">
        <v>2</v>
      </c>
      <c r="AM1371" s="29" t="s">
        <v>20651</v>
      </c>
      <c r="AN1371" s="29" t="s">
        <v>20651</v>
      </c>
      <c r="AO1371" s="29">
        <v>0</v>
      </c>
      <c r="AP1371" s="30">
        <v>0</v>
      </c>
      <c r="AQ1371" s="30">
        <v>0</v>
      </c>
    </row>
    <row r="1372" spans="1:43" x14ac:dyDescent="0.25">
      <c r="A1372" t="s">
        <v>20647</v>
      </c>
      <c r="B1372" t="s">
        <v>20652</v>
      </c>
      <c r="C1372" s="34">
        <v>10000064446725</v>
      </c>
      <c r="D1372">
        <v>155295</v>
      </c>
      <c r="E1372" t="s">
        <v>20649</v>
      </c>
      <c r="F1372" t="s">
        <v>20651</v>
      </c>
      <c r="G1372" t="s">
        <v>89</v>
      </c>
      <c r="H1372" t="s">
        <v>90</v>
      </c>
      <c r="I1372" t="s">
        <v>137</v>
      </c>
      <c r="J1372" t="s">
        <v>20650</v>
      </c>
      <c r="K1372">
        <v>0</v>
      </c>
      <c r="L1372" t="s">
        <v>20652</v>
      </c>
      <c r="M1372" t="s">
        <v>20652</v>
      </c>
      <c r="N1372">
        <v>0</v>
      </c>
      <c r="O1372">
        <v>22</v>
      </c>
      <c r="P1372" s="17">
        <v>46022</v>
      </c>
      <c r="Q1372" s="19">
        <v>0</v>
      </c>
      <c r="R1372" t="s">
        <v>24</v>
      </c>
      <c r="S1372" s="17">
        <v>45738</v>
      </c>
      <c r="U1372" s="29">
        <v>0</v>
      </c>
      <c r="V1372" s="29">
        <v>0</v>
      </c>
      <c r="W1372" s="29">
        <v>0</v>
      </c>
      <c r="X1372" s="29">
        <f t="shared" si="21"/>
        <v>2</v>
      </c>
      <c r="Y1372" s="33">
        <v>0</v>
      </c>
      <c r="Z1372" s="29">
        <v>0</v>
      </c>
      <c r="AA1372" s="29">
        <v>0</v>
      </c>
      <c r="AB1372" s="29">
        <v>0</v>
      </c>
      <c r="AC1372" s="33">
        <v>0</v>
      </c>
      <c r="AD1372" s="33">
        <v>49.156166666666657</v>
      </c>
      <c r="AE1372" s="29">
        <v>0</v>
      </c>
      <c r="AG1372" s="29">
        <v>0</v>
      </c>
      <c r="AH1372" s="29">
        <v>0</v>
      </c>
      <c r="AI1372" s="29">
        <v>0</v>
      </c>
      <c r="AJ1372" s="29">
        <v>0</v>
      </c>
      <c r="AK1372" s="29">
        <v>0</v>
      </c>
      <c r="AL1372" s="53">
        <v>2</v>
      </c>
      <c r="AM1372" s="29" t="s">
        <v>20651</v>
      </c>
      <c r="AN1372" s="29" t="s">
        <v>20651</v>
      </c>
      <c r="AO1372" s="29">
        <v>0</v>
      </c>
      <c r="AP1372" s="30">
        <v>0</v>
      </c>
      <c r="AQ1372" s="30">
        <v>0</v>
      </c>
    </row>
    <row r="1373" spans="1:43" x14ac:dyDescent="0.25">
      <c r="A1373" t="s">
        <v>20647</v>
      </c>
      <c r="B1373" t="s">
        <v>20652</v>
      </c>
      <c r="C1373" s="34">
        <v>10000064446726</v>
      </c>
      <c r="D1373">
        <v>155294</v>
      </c>
      <c r="E1373" t="s">
        <v>20649</v>
      </c>
      <c r="F1373" t="s">
        <v>20651</v>
      </c>
      <c r="G1373" t="s">
        <v>89</v>
      </c>
      <c r="H1373" t="s">
        <v>90</v>
      </c>
      <c r="I1373" t="s">
        <v>137</v>
      </c>
      <c r="J1373" t="s">
        <v>20650</v>
      </c>
      <c r="K1373">
        <v>0</v>
      </c>
      <c r="L1373" t="s">
        <v>20652</v>
      </c>
      <c r="M1373" t="s">
        <v>20652</v>
      </c>
      <c r="N1373">
        <v>0</v>
      </c>
      <c r="O1373">
        <v>24</v>
      </c>
      <c r="P1373" s="17">
        <v>46022</v>
      </c>
      <c r="Q1373" s="19">
        <v>0</v>
      </c>
      <c r="R1373" t="s">
        <v>24</v>
      </c>
      <c r="S1373" s="17">
        <v>45738</v>
      </c>
      <c r="U1373" s="29">
        <v>0</v>
      </c>
      <c r="V1373" s="29">
        <v>0</v>
      </c>
      <c r="W1373" s="29">
        <v>0</v>
      </c>
      <c r="X1373" s="29">
        <f t="shared" si="21"/>
        <v>2</v>
      </c>
      <c r="Y1373" s="33">
        <v>0</v>
      </c>
      <c r="Z1373" s="29">
        <v>0</v>
      </c>
      <c r="AA1373" s="29">
        <v>0</v>
      </c>
      <c r="AB1373" s="29">
        <v>0</v>
      </c>
      <c r="AC1373" s="33">
        <v>0</v>
      </c>
      <c r="AD1373" s="33">
        <v>49.156166666666657</v>
      </c>
      <c r="AE1373" s="29">
        <v>0</v>
      </c>
      <c r="AG1373" s="29">
        <v>0</v>
      </c>
      <c r="AH1373" s="29">
        <v>0</v>
      </c>
      <c r="AI1373" s="29">
        <v>0</v>
      </c>
      <c r="AJ1373" s="29">
        <v>0</v>
      </c>
      <c r="AK1373" s="29">
        <v>0</v>
      </c>
      <c r="AL1373" s="53">
        <v>2</v>
      </c>
      <c r="AM1373" s="29" t="s">
        <v>20651</v>
      </c>
      <c r="AN1373" s="29" t="s">
        <v>20651</v>
      </c>
      <c r="AO1373" s="29">
        <v>0</v>
      </c>
      <c r="AP1373" s="30">
        <v>0</v>
      </c>
      <c r="AQ1373" s="30">
        <v>0</v>
      </c>
    </row>
    <row r="1374" spans="1:43" x14ac:dyDescent="0.25">
      <c r="A1374" t="s">
        <v>20647</v>
      </c>
      <c r="B1374" t="s">
        <v>20652</v>
      </c>
      <c r="C1374" s="34">
        <v>10000064446829</v>
      </c>
      <c r="D1374">
        <v>3575269</v>
      </c>
      <c r="E1374" t="s">
        <v>20649</v>
      </c>
      <c r="F1374" t="s">
        <v>20651</v>
      </c>
      <c r="G1374" t="s">
        <v>89</v>
      </c>
      <c r="H1374" t="s">
        <v>90</v>
      </c>
      <c r="I1374" t="s">
        <v>14</v>
      </c>
      <c r="J1374" t="s">
        <v>20650</v>
      </c>
      <c r="K1374">
        <v>0</v>
      </c>
      <c r="L1374" t="s">
        <v>20652</v>
      </c>
      <c r="M1374" t="s">
        <v>20652</v>
      </c>
      <c r="N1374">
        <v>0</v>
      </c>
      <c r="O1374">
        <v>1</v>
      </c>
      <c r="P1374" s="17">
        <v>46022</v>
      </c>
      <c r="Q1374" s="19">
        <v>0</v>
      </c>
      <c r="R1374" t="s">
        <v>24</v>
      </c>
      <c r="S1374" s="17">
        <v>45738</v>
      </c>
      <c r="U1374" s="29">
        <v>0</v>
      </c>
      <c r="V1374" s="29">
        <v>0</v>
      </c>
      <c r="W1374" s="29">
        <v>0</v>
      </c>
      <c r="X1374" s="29">
        <f t="shared" si="21"/>
        <v>2</v>
      </c>
      <c r="Y1374" s="33">
        <v>0</v>
      </c>
      <c r="Z1374" s="29">
        <v>0</v>
      </c>
      <c r="AA1374" s="29">
        <v>0</v>
      </c>
      <c r="AB1374" s="29">
        <v>0</v>
      </c>
      <c r="AC1374" s="33">
        <v>0</v>
      </c>
      <c r="AD1374" s="33">
        <v>50.194266666666671</v>
      </c>
      <c r="AE1374" s="29">
        <v>0</v>
      </c>
      <c r="AG1374" s="29">
        <v>0</v>
      </c>
      <c r="AH1374" s="29">
        <v>0</v>
      </c>
      <c r="AI1374" s="29">
        <v>0</v>
      </c>
      <c r="AJ1374" s="29">
        <v>0</v>
      </c>
      <c r="AK1374" s="29">
        <v>0</v>
      </c>
      <c r="AL1374" s="53">
        <v>2</v>
      </c>
      <c r="AM1374" s="29" t="s">
        <v>20651</v>
      </c>
      <c r="AN1374" s="29" t="s">
        <v>20651</v>
      </c>
      <c r="AO1374" s="29">
        <v>0</v>
      </c>
      <c r="AP1374" s="30">
        <v>0</v>
      </c>
      <c r="AQ1374" s="30">
        <v>0</v>
      </c>
    </row>
    <row r="1375" spans="1:43" x14ac:dyDescent="0.25">
      <c r="A1375" t="s">
        <v>20647</v>
      </c>
      <c r="B1375" t="s">
        <v>20652</v>
      </c>
      <c r="C1375" s="34">
        <v>10000064446835</v>
      </c>
      <c r="D1375">
        <v>3575268</v>
      </c>
      <c r="E1375" t="s">
        <v>20649</v>
      </c>
      <c r="F1375" t="s">
        <v>20651</v>
      </c>
      <c r="G1375" t="s">
        <v>89</v>
      </c>
      <c r="H1375" t="s">
        <v>90</v>
      </c>
      <c r="I1375" t="s">
        <v>14</v>
      </c>
      <c r="J1375" t="s">
        <v>20650</v>
      </c>
      <c r="K1375">
        <v>0</v>
      </c>
      <c r="L1375" t="s">
        <v>20652</v>
      </c>
      <c r="M1375" t="s">
        <v>20652</v>
      </c>
      <c r="N1375">
        <v>0</v>
      </c>
      <c r="O1375">
        <v>2</v>
      </c>
      <c r="P1375" s="17">
        <v>46022</v>
      </c>
      <c r="Q1375" s="19">
        <v>0</v>
      </c>
      <c r="R1375" t="s">
        <v>24</v>
      </c>
      <c r="S1375" s="17">
        <v>45738</v>
      </c>
      <c r="U1375" s="29">
        <v>0</v>
      </c>
      <c r="V1375" s="29">
        <v>0</v>
      </c>
      <c r="W1375" s="29">
        <v>0</v>
      </c>
      <c r="X1375" s="29">
        <f t="shared" si="21"/>
        <v>2</v>
      </c>
      <c r="Y1375" s="33">
        <v>0</v>
      </c>
      <c r="Z1375" s="29">
        <v>0</v>
      </c>
      <c r="AA1375" s="29">
        <v>0</v>
      </c>
      <c r="AB1375" s="29">
        <v>0</v>
      </c>
      <c r="AC1375" s="33">
        <v>0</v>
      </c>
      <c r="AD1375" s="33">
        <v>50.194266666666671</v>
      </c>
      <c r="AE1375" s="29">
        <v>0</v>
      </c>
      <c r="AG1375" s="29">
        <v>0</v>
      </c>
      <c r="AH1375" s="29">
        <v>0</v>
      </c>
      <c r="AI1375" s="29">
        <v>0</v>
      </c>
      <c r="AJ1375" s="29">
        <v>0</v>
      </c>
      <c r="AK1375" s="29">
        <v>0</v>
      </c>
      <c r="AL1375" s="53">
        <v>2</v>
      </c>
      <c r="AM1375" s="29" t="s">
        <v>20651</v>
      </c>
      <c r="AN1375" s="29" t="s">
        <v>20651</v>
      </c>
      <c r="AO1375" s="29">
        <v>0</v>
      </c>
      <c r="AP1375" s="30">
        <v>0</v>
      </c>
      <c r="AQ1375" s="30">
        <v>0</v>
      </c>
    </row>
    <row r="1376" spans="1:43" x14ac:dyDescent="0.25">
      <c r="A1376" t="s">
        <v>20647</v>
      </c>
      <c r="B1376" t="s">
        <v>20652</v>
      </c>
      <c r="C1376" s="34">
        <v>10000064446963</v>
      </c>
      <c r="D1376">
        <v>9123415</v>
      </c>
      <c r="E1376" t="s">
        <v>20649</v>
      </c>
      <c r="F1376" t="s">
        <v>20651</v>
      </c>
      <c r="G1376" t="s">
        <v>89</v>
      </c>
      <c r="H1376" t="s">
        <v>90</v>
      </c>
      <c r="I1376" t="s">
        <v>10</v>
      </c>
      <c r="J1376" t="s">
        <v>20650</v>
      </c>
      <c r="K1376">
        <v>0</v>
      </c>
      <c r="L1376" t="s">
        <v>20652</v>
      </c>
      <c r="M1376" t="s">
        <v>20652</v>
      </c>
      <c r="N1376">
        <v>0</v>
      </c>
      <c r="O1376">
        <v>20</v>
      </c>
      <c r="P1376" s="17">
        <v>46022</v>
      </c>
      <c r="Q1376" s="19">
        <v>0</v>
      </c>
      <c r="R1376" t="s">
        <v>24</v>
      </c>
      <c r="S1376" s="17">
        <v>45738</v>
      </c>
      <c r="U1376" s="29">
        <v>0</v>
      </c>
      <c r="V1376" s="29">
        <v>0</v>
      </c>
      <c r="W1376" s="29">
        <v>0</v>
      </c>
      <c r="X1376" s="29">
        <f t="shared" si="21"/>
        <v>2</v>
      </c>
      <c r="Y1376" s="33">
        <v>0</v>
      </c>
      <c r="Z1376" s="29">
        <v>0</v>
      </c>
      <c r="AA1376" s="29">
        <v>0</v>
      </c>
      <c r="AB1376" s="29">
        <v>0</v>
      </c>
      <c r="AC1376" s="33">
        <v>0</v>
      </c>
      <c r="AD1376" s="33">
        <v>38.143633333333334</v>
      </c>
      <c r="AE1376" s="29">
        <v>0</v>
      </c>
      <c r="AG1376" s="29">
        <v>0</v>
      </c>
      <c r="AH1376" s="29">
        <v>0</v>
      </c>
      <c r="AI1376" s="29">
        <v>0</v>
      </c>
      <c r="AJ1376" s="29">
        <v>0</v>
      </c>
      <c r="AK1376" s="29">
        <v>0</v>
      </c>
      <c r="AL1376" s="53">
        <v>2</v>
      </c>
      <c r="AM1376" s="29" t="s">
        <v>20651</v>
      </c>
      <c r="AN1376" s="29" t="s">
        <v>20651</v>
      </c>
      <c r="AO1376" s="29">
        <v>0</v>
      </c>
      <c r="AP1376" s="30">
        <v>0</v>
      </c>
      <c r="AQ1376" s="30">
        <v>0</v>
      </c>
    </row>
    <row r="1377" spans="1:43" x14ac:dyDescent="0.25">
      <c r="A1377" t="s">
        <v>20647</v>
      </c>
      <c r="B1377" t="s">
        <v>20652</v>
      </c>
      <c r="C1377" s="34">
        <v>10000064447012</v>
      </c>
      <c r="D1377">
        <v>9123417</v>
      </c>
      <c r="E1377" t="s">
        <v>20649</v>
      </c>
      <c r="F1377" t="s">
        <v>20651</v>
      </c>
      <c r="G1377" t="s">
        <v>89</v>
      </c>
      <c r="H1377" t="s">
        <v>90</v>
      </c>
      <c r="I1377" t="s">
        <v>14</v>
      </c>
      <c r="J1377" t="s">
        <v>20650</v>
      </c>
      <c r="K1377">
        <v>0</v>
      </c>
      <c r="L1377" t="s">
        <v>20652</v>
      </c>
      <c r="M1377" t="s">
        <v>20652</v>
      </c>
      <c r="N1377">
        <v>0</v>
      </c>
      <c r="O1377">
        <v>4</v>
      </c>
      <c r="P1377" s="17">
        <v>46022</v>
      </c>
      <c r="Q1377" s="19">
        <v>0</v>
      </c>
      <c r="R1377" t="s">
        <v>24</v>
      </c>
      <c r="S1377" s="17">
        <v>45738</v>
      </c>
      <c r="U1377" s="29">
        <v>0</v>
      </c>
      <c r="V1377" s="29">
        <v>0</v>
      </c>
      <c r="W1377" s="29">
        <v>0</v>
      </c>
      <c r="X1377" s="29">
        <f t="shared" si="21"/>
        <v>2</v>
      </c>
      <c r="Y1377" s="33">
        <v>0</v>
      </c>
      <c r="Z1377" s="29">
        <v>0</v>
      </c>
      <c r="AA1377" s="29">
        <v>0</v>
      </c>
      <c r="AB1377" s="29">
        <v>0</v>
      </c>
      <c r="AC1377" s="33">
        <v>0</v>
      </c>
      <c r="AD1377" s="33">
        <v>79.593350000000001</v>
      </c>
      <c r="AE1377" s="29">
        <v>0</v>
      </c>
      <c r="AG1377" s="29">
        <v>0</v>
      </c>
      <c r="AH1377" s="29">
        <v>0</v>
      </c>
      <c r="AI1377" s="29">
        <v>0</v>
      </c>
      <c r="AJ1377" s="29">
        <v>0</v>
      </c>
      <c r="AK1377" s="29">
        <v>0</v>
      </c>
      <c r="AL1377" s="53">
        <v>2</v>
      </c>
      <c r="AM1377" s="29" t="s">
        <v>20651</v>
      </c>
      <c r="AN1377" s="29" t="s">
        <v>20651</v>
      </c>
      <c r="AO1377" s="29">
        <v>0</v>
      </c>
      <c r="AP1377" s="30">
        <v>0</v>
      </c>
      <c r="AQ1377" s="30">
        <v>0</v>
      </c>
    </row>
    <row r="1378" spans="1:43" x14ac:dyDescent="0.25">
      <c r="A1378" t="s">
        <v>20647</v>
      </c>
      <c r="B1378" t="s">
        <v>20652</v>
      </c>
      <c r="C1378" s="34">
        <v>10000064447079</v>
      </c>
      <c r="D1378">
        <v>9123444</v>
      </c>
      <c r="E1378" t="s">
        <v>20649</v>
      </c>
      <c r="F1378" t="s">
        <v>20651</v>
      </c>
      <c r="G1378" t="s">
        <v>89</v>
      </c>
      <c r="H1378" t="s">
        <v>90</v>
      </c>
      <c r="I1378" t="s">
        <v>14</v>
      </c>
      <c r="J1378" t="s">
        <v>20650</v>
      </c>
      <c r="K1378">
        <v>0</v>
      </c>
      <c r="L1378" t="s">
        <v>20652</v>
      </c>
      <c r="M1378" t="s">
        <v>20652</v>
      </c>
      <c r="N1378">
        <v>0</v>
      </c>
      <c r="O1378">
        <v>25</v>
      </c>
      <c r="P1378" s="17">
        <v>46022</v>
      </c>
      <c r="Q1378" s="19">
        <v>0</v>
      </c>
      <c r="R1378" t="s">
        <v>24</v>
      </c>
      <c r="S1378" s="17">
        <v>45738</v>
      </c>
      <c r="U1378" s="29">
        <v>0</v>
      </c>
      <c r="V1378" s="29">
        <v>0</v>
      </c>
      <c r="W1378" s="29">
        <v>0</v>
      </c>
      <c r="X1378" s="29">
        <f t="shared" si="21"/>
        <v>2</v>
      </c>
      <c r="Y1378" s="33">
        <v>0</v>
      </c>
      <c r="Z1378" s="29">
        <v>0</v>
      </c>
      <c r="AA1378" s="29">
        <v>0</v>
      </c>
      <c r="AB1378" s="29">
        <v>0</v>
      </c>
      <c r="AC1378" s="33">
        <v>0</v>
      </c>
      <c r="AD1378" s="33">
        <v>16.144033333333333</v>
      </c>
      <c r="AE1378" s="29">
        <v>0</v>
      </c>
      <c r="AG1378" s="29">
        <v>0</v>
      </c>
      <c r="AH1378" s="29">
        <v>0</v>
      </c>
      <c r="AI1378" s="29">
        <v>0</v>
      </c>
      <c r="AJ1378" s="29">
        <v>0</v>
      </c>
      <c r="AK1378" s="29">
        <v>0</v>
      </c>
      <c r="AL1378" s="53">
        <v>2</v>
      </c>
      <c r="AM1378" s="29" t="s">
        <v>20651</v>
      </c>
      <c r="AN1378" s="29" t="s">
        <v>20651</v>
      </c>
      <c r="AO1378" s="29">
        <v>0</v>
      </c>
      <c r="AP1378" s="30">
        <v>0</v>
      </c>
      <c r="AQ1378" s="30">
        <v>0</v>
      </c>
    </row>
    <row r="1379" spans="1:43" x14ac:dyDescent="0.25">
      <c r="A1379" t="s">
        <v>20647</v>
      </c>
      <c r="B1379" t="s">
        <v>20652</v>
      </c>
      <c r="C1379" s="34">
        <v>10000064447374</v>
      </c>
      <c r="D1379">
        <v>9123533</v>
      </c>
      <c r="E1379" t="s">
        <v>20649</v>
      </c>
      <c r="F1379" t="s">
        <v>20651</v>
      </c>
      <c r="G1379" t="s">
        <v>89</v>
      </c>
      <c r="H1379" t="s">
        <v>90</v>
      </c>
      <c r="I1379" t="s">
        <v>10</v>
      </c>
      <c r="J1379" t="s">
        <v>20650</v>
      </c>
      <c r="K1379">
        <v>0</v>
      </c>
      <c r="L1379" t="s">
        <v>20652</v>
      </c>
      <c r="M1379" t="s">
        <v>20652</v>
      </c>
      <c r="N1379">
        <v>0</v>
      </c>
      <c r="O1379">
        <v>23</v>
      </c>
      <c r="P1379" s="17">
        <v>46022</v>
      </c>
      <c r="Q1379" s="19">
        <v>0</v>
      </c>
      <c r="R1379" t="s">
        <v>24</v>
      </c>
      <c r="S1379" s="17">
        <v>45738</v>
      </c>
      <c r="U1379" s="29">
        <v>0</v>
      </c>
      <c r="V1379" s="29">
        <v>0</v>
      </c>
      <c r="W1379" s="29">
        <v>0</v>
      </c>
      <c r="X1379" s="29">
        <f t="shared" si="21"/>
        <v>2</v>
      </c>
      <c r="Y1379" s="33">
        <v>0</v>
      </c>
      <c r="Z1379" s="29">
        <v>0</v>
      </c>
      <c r="AA1379" s="29">
        <v>0</v>
      </c>
      <c r="AB1379" s="29">
        <v>0</v>
      </c>
      <c r="AC1379" s="33">
        <v>0</v>
      </c>
      <c r="AD1379" s="33">
        <v>38.518700000000003</v>
      </c>
      <c r="AE1379" s="29">
        <v>0</v>
      </c>
      <c r="AG1379" s="29">
        <v>0</v>
      </c>
      <c r="AH1379" s="29">
        <v>0</v>
      </c>
      <c r="AI1379" s="29">
        <v>0</v>
      </c>
      <c r="AJ1379" s="29">
        <v>0</v>
      </c>
      <c r="AK1379" s="29">
        <v>0</v>
      </c>
      <c r="AL1379" s="53">
        <v>2</v>
      </c>
      <c r="AM1379" s="29" t="s">
        <v>20651</v>
      </c>
      <c r="AN1379" s="29" t="s">
        <v>20651</v>
      </c>
      <c r="AO1379" s="29">
        <v>0</v>
      </c>
      <c r="AP1379" s="30">
        <v>0</v>
      </c>
      <c r="AQ1379" s="30">
        <v>0</v>
      </c>
    </row>
    <row r="1380" spans="1:43" x14ac:dyDescent="0.25">
      <c r="A1380" t="s">
        <v>20647</v>
      </c>
      <c r="B1380" t="s">
        <v>20652</v>
      </c>
      <c r="C1380" s="34">
        <v>10000064447377</v>
      </c>
      <c r="D1380">
        <v>9123532</v>
      </c>
      <c r="E1380" t="s">
        <v>20649</v>
      </c>
      <c r="F1380" t="s">
        <v>20651</v>
      </c>
      <c r="G1380" t="s">
        <v>89</v>
      </c>
      <c r="H1380" t="s">
        <v>90</v>
      </c>
      <c r="I1380" t="s">
        <v>10</v>
      </c>
      <c r="J1380" t="s">
        <v>20650</v>
      </c>
      <c r="K1380">
        <v>0</v>
      </c>
      <c r="L1380" t="s">
        <v>20652</v>
      </c>
      <c r="M1380" t="s">
        <v>20652</v>
      </c>
      <c r="N1380">
        <v>0</v>
      </c>
      <c r="O1380">
        <v>24</v>
      </c>
      <c r="P1380" s="17">
        <v>46022</v>
      </c>
      <c r="Q1380" s="19">
        <v>0</v>
      </c>
      <c r="R1380" t="s">
        <v>24</v>
      </c>
      <c r="S1380" s="17">
        <v>45738</v>
      </c>
      <c r="U1380" s="29">
        <v>0</v>
      </c>
      <c r="V1380" s="29">
        <v>0</v>
      </c>
      <c r="W1380" s="29">
        <v>0</v>
      </c>
      <c r="X1380" s="29">
        <f t="shared" si="21"/>
        <v>2</v>
      </c>
      <c r="Y1380" s="33">
        <v>0</v>
      </c>
      <c r="Z1380" s="29">
        <v>0</v>
      </c>
      <c r="AA1380" s="29">
        <v>0</v>
      </c>
      <c r="AB1380" s="29">
        <v>0</v>
      </c>
      <c r="AC1380" s="33">
        <v>0</v>
      </c>
      <c r="AD1380" s="33">
        <v>38.518700000000003</v>
      </c>
      <c r="AE1380" s="29">
        <v>0</v>
      </c>
      <c r="AG1380" s="29">
        <v>0</v>
      </c>
      <c r="AH1380" s="29">
        <v>0</v>
      </c>
      <c r="AI1380" s="29">
        <v>0</v>
      </c>
      <c r="AJ1380" s="29">
        <v>0</v>
      </c>
      <c r="AK1380" s="29">
        <v>0</v>
      </c>
      <c r="AL1380" s="53">
        <v>2</v>
      </c>
      <c r="AM1380" s="29" t="s">
        <v>20651</v>
      </c>
      <c r="AN1380" s="29" t="s">
        <v>20651</v>
      </c>
      <c r="AO1380" s="29">
        <v>0</v>
      </c>
      <c r="AP1380" s="30">
        <v>0</v>
      </c>
      <c r="AQ1380" s="30">
        <v>0</v>
      </c>
    </row>
    <row r="1381" spans="1:43" x14ac:dyDescent="0.25">
      <c r="A1381" t="s">
        <v>20647</v>
      </c>
      <c r="B1381" t="s">
        <v>20652</v>
      </c>
      <c r="C1381" s="34">
        <v>10000064447461</v>
      </c>
      <c r="D1381">
        <v>3575271</v>
      </c>
      <c r="E1381" t="s">
        <v>20649</v>
      </c>
      <c r="F1381" t="s">
        <v>20651</v>
      </c>
      <c r="G1381" t="s">
        <v>89</v>
      </c>
      <c r="H1381" t="s">
        <v>90</v>
      </c>
      <c r="I1381" t="s">
        <v>10</v>
      </c>
      <c r="J1381" t="s">
        <v>20650</v>
      </c>
      <c r="K1381">
        <v>0</v>
      </c>
      <c r="L1381" t="s">
        <v>20652</v>
      </c>
      <c r="M1381" t="s">
        <v>20652</v>
      </c>
      <c r="N1381">
        <v>0</v>
      </c>
      <c r="O1381">
        <v>23</v>
      </c>
      <c r="P1381" s="17">
        <v>46022</v>
      </c>
      <c r="Q1381" s="19">
        <v>0</v>
      </c>
      <c r="R1381" t="s">
        <v>24</v>
      </c>
      <c r="S1381" s="17">
        <v>45738</v>
      </c>
      <c r="U1381" s="29">
        <v>0</v>
      </c>
      <c r="V1381" s="29">
        <v>0</v>
      </c>
      <c r="W1381" s="29">
        <v>0</v>
      </c>
      <c r="X1381" s="29">
        <f t="shared" si="21"/>
        <v>2</v>
      </c>
      <c r="Y1381" s="33">
        <v>0</v>
      </c>
      <c r="Z1381" s="29">
        <v>0</v>
      </c>
      <c r="AA1381" s="29">
        <v>0</v>
      </c>
      <c r="AB1381" s="29">
        <v>0</v>
      </c>
      <c r="AC1381" s="33">
        <v>0</v>
      </c>
      <c r="AD1381" s="33">
        <v>50.19103333333333</v>
      </c>
      <c r="AE1381" s="29">
        <v>0</v>
      </c>
      <c r="AG1381" s="29">
        <v>0</v>
      </c>
      <c r="AH1381" s="29">
        <v>0</v>
      </c>
      <c r="AI1381" s="29">
        <v>0</v>
      </c>
      <c r="AJ1381" s="29">
        <v>0</v>
      </c>
      <c r="AK1381" s="29">
        <v>0</v>
      </c>
      <c r="AL1381" s="53">
        <v>2</v>
      </c>
      <c r="AM1381" s="29" t="s">
        <v>20651</v>
      </c>
      <c r="AN1381" s="29" t="s">
        <v>20651</v>
      </c>
      <c r="AO1381" s="29">
        <v>0</v>
      </c>
      <c r="AP1381" s="30">
        <v>0</v>
      </c>
      <c r="AQ1381" s="30">
        <v>0</v>
      </c>
    </row>
    <row r="1382" spans="1:43" x14ac:dyDescent="0.25">
      <c r="A1382" t="s">
        <v>20647</v>
      </c>
      <c r="B1382" t="s">
        <v>20652</v>
      </c>
      <c r="C1382" s="34">
        <v>10000064447462</v>
      </c>
      <c r="D1382">
        <v>3575272</v>
      </c>
      <c r="E1382" t="s">
        <v>20649</v>
      </c>
      <c r="F1382" t="s">
        <v>20651</v>
      </c>
      <c r="G1382" t="s">
        <v>89</v>
      </c>
      <c r="H1382" t="s">
        <v>90</v>
      </c>
      <c r="I1382" t="s">
        <v>10</v>
      </c>
      <c r="J1382" t="s">
        <v>20650</v>
      </c>
      <c r="K1382">
        <v>0</v>
      </c>
      <c r="L1382" t="s">
        <v>20652</v>
      </c>
      <c r="M1382" t="s">
        <v>20652</v>
      </c>
      <c r="N1382">
        <v>0</v>
      </c>
      <c r="O1382">
        <v>24</v>
      </c>
      <c r="P1382" s="17">
        <v>46022</v>
      </c>
      <c r="Q1382" s="19">
        <v>0</v>
      </c>
      <c r="R1382" t="s">
        <v>24</v>
      </c>
      <c r="S1382" s="17">
        <v>45738</v>
      </c>
      <c r="U1382" s="29">
        <v>0</v>
      </c>
      <c r="V1382" s="29">
        <v>0</v>
      </c>
      <c r="W1382" s="29">
        <v>0</v>
      </c>
      <c r="X1382" s="29">
        <f t="shared" si="21"/>
        <v>2</v>
      </c>
      <c r="Y1382" s="33">
        <v>0</v>
      </c>
      <c r="Z1382" s="29">
        <v>0</v>
      </c>
      <c r="AA1382" s="29">
        <v>0</v>
      </c>
      <c r="AB1382" s="29">
        <v>0</v>
      </c>
      <c r="AC1382" s="33">
        <v>0</v>
      </c>
      <c r="AD1382" s="33">
        <v>50.19103333333333</v>
      </c>
      <c r="AE1382" s="29">
        <v>0</v>
      </c>
      <c r="AG1382" s="29">
        <v>0</v>
      </c>
      <c r="AH1382" s="29">
        <v>0</v>
      </c>
      <c r="AI1382" s="29">
        <v>0</v>
      </c>
      <c r="AJ1382" s="29">
        <v>0</v>
      </c>
      <c r="AK1382" s="29">
        <v>0</v>
      </c>
      <c r="AL1382" s="53">
        <v>2</v>
      </c>
      <c r="AM1382" s="29" t="s">
        <v>20651</v>
      </c>
      <c r="AN1382" s="29" t="s">
        <v>20651</v>
      </c>
      <c r="AO1382" s="29">
        <v>0</v>
      </c>
      <c r="AP1382" s="30">
        <v>0</v>
      </c>
      <c r="AQ1382" s="30">
        <v>0</v>
      </c>
    </row>
    <row r="1383" spans="1:43" x14ac:dyDescent="0.25">
      <c r="A1383" t="s">
        <v>20647</v>
      </c>
      <c r="B1383" t="s">
        <v>20652</v>
      </c>
      <c r="C1383" s="34">
        <v>10000064447485</v>
      </c>
      <c r="D1383">
        <v>9123529</v>
      </c>
      <c r="E1383" t="s">
        <v>20649</v>
      </c>
      <c r="F1383" t="s">
        <v>20651</v>
      </c>
      <c r="G1383" t="s">
        <v>89</v>
      </c>
      <c r="H1383" t="s">
        <v>90</v>
      </c>
      <c r="I1383" t="s">
        <v>10</v>
      </c>
      <c r="J1383" t="s">
        <v>20650</v>
      </c>
      <c r="K1383">
        <v>0</v>
      </c>
      <c r="L1383" t="s">
        <v>20652</v>
      </c>
      <c r="M1383" t="s">
        <v>20652</v>
      </c>
      <c r="N1383">
        <v>0</v>
      </c>
      <c r="O1383">
        <v>27</v>
      </c>
      <c r="P1383" s="17">
        <v>46022</v>
      </c>
      <c r="Q1383" s="19">
        <v>0</v>
      </c>
      <c r="R1383" t="s">
        <v>24</v>
      </c>
      <c r="S1383" s="17">
        <v>45738</v>
      </c>
      <c r="U1383" s="29">
        <v>0</v>
      </c>
      <c r="V1383" s="29">
        <v>0</v>
      </c>
      <c r="W1383" s="29">
        <v>0</v>
      </c>
      <c r="X1383" s="29">
        <f t="shared" si="21"/>
        <v>2</v>
      </c>
      <c r="Y1383" s="33">
        <v>0</v>
      </c>
      <c r="Z1383" s="29">
        <v>0</v>
      </c>
      <c r="AA1383" s="29">
        <v>0</v>
      </c>
      <c r="AB1383" s="29">
        <v>0</v>
      </c>
      <c r="AC1383" s="33">
        <v>0</v>
      </c>
      <c r="AD1383" s="33">
        <v>13.104699999999999</v>
      </c>
      <c r="AE1383" s="29">
        <v>0</v>
      </c>
      <c r="AG1383" s="29">
        <v>0</v>
      </c>
      <c r="AH1383" s="29">
        <v>0</v>
      </c>
      <c r="AI1383" s="29">
        <v>0</v>
      </c>
      <c r="AJ1383" s="29">
        <v>0</v>
      </c>
      <c r="AK1383" s="29">
        <v>0</v>
      </c>
      <c r="AL1383" s="53">
        <v>2</v>
      </c>
      <c r="AM1383" s="29" t="s">
        <v>20651</v>
      </c>
      <c r="AN1383" s="29" t="s">
        <v>20651</v>
      </c>
      <c r="AO1383" s="29">
        <v>0</v>
      </c>
      <c r="AP1383" s="30">
        <v>0</v>
      </c>
      <c r="AQ1383" s="30">
        <v>0</v>
      </c>
    </row>
    <row r="1384" spans="1:43" x14ac:dyDescent="0.25">
      <c r="A1384" t="s">
        <v>20647</v>
      </c>
      <c r="B1384" t="s">
        <v>20652</v>
      </c>
      <c r="C1384" s="34">
        <v>10000064447486</v>
      </c>
      <c r="D1384">
        <v>9123530</v>
      </c>
      <c r="E1384" t="s">
        <v>20649</v>
      </c>
      <c r="F1384" t="s">
        <v>20651</v>
      </c>
      <c r="G1384" t="s">
        <v>89</v>
      </c>
      <c r="H1384" t="s">
        <v>90</v>
      </c>
      <c r="I1384" t="s">
        <v>10</v>
      </c>
      <c r="J1384" t="s">
        <v>20650</v>
      </c>
      <c r="K1384">
        <v>0</v>
      </c>
      <c r="L1384" t="s">
        <v>20652</v>
      </c>
      <c r="M1384" t="s">
        <v>20652</v>
      </c>
      <c r="N1384">
        <v>0</v>
      </c>
      <c r="O1384">
        <v>31</v>
      </c>
      <c r="P1384" s="17">
        <v>46022</v>
      </c>
      <c r="Q1384" s="19">
        <v>0</v>
      </c>
      <c r="R1384" t="s">
        <v>24</v>
      </c>
      <c r="S1384" s="17">
        <v>45738</v>
      </c>
      <c r="U1384" s="29">
        <v>0</v>
      </c>
      <c r="V1384" s="29">
        <v>0</v>
      </c>
      <c r="W1384" s="29">
        <v>0</v>
      </c>
      <c r="X1384" s="29">
        <f t="shared" si="21"/>
        <v>2</v>
      </c>
      <c r="Y1384" s="33">
        <v>0</v>
      </c>
      <c r="Z1384" s="29">
        <v>0</v>
      </c>
      <c r="AA1384" s="29">
        <v>0</v>
      </c>
      <c r="AB1384" s="29">
        <v>0</v>
      </c>
      <c r="AC1384" s="33">
        <v>0</v>
      </c>
      <c r="AD1384" s="33">
        <v>13.104699999999999</v>
      </c>
      <c r="AE1384" s="29">
        <v>0</v>
      </c>
      <c r="AG1384" s="29">
        <v>0</v>
      </c>
      <c r="AH1384" s="29">
        <v>0</v>
      </c>
      <c r="AI1384" s="29">
        <v>0</v>
      </c>
      <c r="AJ1384" s="29">
        <v>0</v>
      </c>
      <c r="AK1384" s="29">
        <v>0</v>
      </c>
      <c r="AL1384" s="53">
        <v>2</v>
      </c>
      <c r="AM1384" s="29" t="s">
        <v>20651</v>
      </c>
      <c r="AN1384" s="29" t="s">
        <v>20651</v>
      </c>
      <c r="AO1384" s="29">
        <v>0</v>
      </c>
      <c r="AP1384" s="30">
        <v>0</v>
      </c>
      <c r="AQ1384" s="30">
        <v>0</v>
      </c>
    </row>
    <row r="1385" spans="1:43" x14ac:dyDescent="0.25">
      <c r="A1385" t="s">
        <v>20647</v>
      </c>
      <c r="B1385" t="s">
        <v>20652</v>
      </c>
      <c r="C1385" s="34">
        <v>10000064447524</v>
      </c>
      <c r="D1385">
        <v>9123545</v>
      </c>
      <c r="E1385" t="s">
        <v>20649</v>
      </c>
      <c r="F1385" t="s">
        <v>20651</v>
      </c>
      <c r="G1385" t="s">
        <v>89</v>
      </c>
      <c r="H1385" t="s">
        <v>90</v>
      </c>
      <c r="I1385" t="s">
        <v>14</v>
      </c>
      <c r="J1385" t="s">
        <v>20650</v>
      </c>
      <c r="K1385">
        <v>0</v>
      </c>
      <c r="L1385" t="s">
        <v>20652</v>
      </c>
      <c r="M1385" t="s">
        <v>20652</v>
      </c>
      <c r="N1385">
        <v>0</v>
      </c>
      <c r="O1385">
        <v>73</v>
      </c>
      <c r="P1385" s="17">
        <v>46022</v>
      </c>
      <c r="Q1385" s="19">
        <v>0</v>
      </c>
      <c r="R1385" t="s">
        <v>24</v>
      </c>
      <c r="S1385" s="17">
        <v>45738</v>
      </c>
      <c r="U1385" s="29">
        <v>0</v>
      </c>
      <c r="V1385" s="29">
        <v>0</v>
      </c>
      <c r="W1385" s="29">
        <v>0</v>
      </c>
      <c r="X1385" s="29">
        <f t="shared" si="21"/>
        <v>1</v>
      </c>
      <c r="Y1385" s="33">
        <v>0</v>
      </c>
      <c r="Z1385" s="29">
        <v>0</v>
      </c>
      <c r="AA1385" s="29">
        <v>0</v>
      </c>
      <c r="AB1385" s="29">
        <v>0</v>
      </c>
      <c r="AC1385" s="33">
        <v>0</v>
      </c>
      <c r="AD1385" s="33">
        <v>441.67009999999999</v>
      </c>
      <c r="AE1385" s="29">
        <v>0</v>
      </c>
      <c r="AG1385" s="29">
        <v>0</v>
      </c>
      <c r="AH1385" s="29">
        <v>0</v>
      </c>
      <c r="AI1385" s="29">
        <v>0</v>
      </c>
      <c r="AJ1385" s="29">
        <v>0</v>
      </c>
      <c r="AK1385" s="29">
        <v>0</v>
      </c>
      <c r="AL1385" s="53">
        <v>1</v>
      </c>
      <c r="AM1385" s="29" t="s">
        <v>20651</v>
      </c>
      <c r="AN1385" s="29" t="s">
        <v>20651</v>
      </c>
      <c r="AO1385" s="29">
        <v>0</v>
      </c>
      <c r="AP1385" s="30">
        <v>0</v>
      </c>
      <c r="AQ1385" s="30">
        <v>0</v>
      </c>
    </row>
    <row r="1386" spans="1:43" x14ac:dyDescent="0.25">
      <c r="A1386" t="s">
        <v>20647</v>
      </c>
      <c r="B1386" t="s">
        <v>20652</v>
      </c>
      <c r="C1386" s="34">
        <v>10000064447712</v>
      </c>
      <c r="D1386">
        <v>9123645</v>
      </c>
      <c r="E1386" t="s">
        <v>20649</v>
      </c>
      <c r="F1386" t="s">
        <v>20651</v>
      </c>
      <c r="G1386" t="s">
        <v>89</v>
      </c>
      <c r="H1386" t="s">
        <v>90</v>
      </c>
      <c r="I1386" t="s">
        <v>10</v>
      </c>
      <c r="J1386" t="s">
        <v>20650</v>
      </c>
      <c r="K1386">
        <v>0</v>
      </c>
      <c r="L1386" t="s">
        <v>20652</v>
      </c>
      <c r="M1386" t="s">
        <v>20652</v>
      </c>
      <c r="N1386">
        <v>0</v>
      </c>
      <c r="O1386">
        <v>18</v>
      </c>
      <c r="P1386" s="17">
        <v>46022</v>
      </c>
      <c r="Q1386" s="19">
        <v>0</v>
      </c>
      <c r="R1386" t="s">
        <v>24</v>
      </c>
      <c r="S1386" s="17">
        <v>45738</v>
      </c>
      <c r="U1386" s="29">
        <v>0</v>
      </c>
      <c r="V1386" s="29">
        <v>0</v>
      </c>
      <c r="W1386" s="29">
        <v>0</v>
      </c>
      <c r="X1386" s="29">
        <f t="shared" si="21"/>
        <v>2</v>
      </c>
      <c r="Y1386" s="33">
        <v>0</v>
      </c>
      <c r="Z1386" s="29">
        <v>0</v>
      </c>
      <c r="AA1386" s="29">
        <v>0</v>
      </c>
      <c r="AB1386" s="29">
        <v>0</v>
      </c>
      <c r="AC1386" s="33">
        <v>0</v>
      </c>
      <c r="AD1386" s="33">
        <v>39.80233333333333</v>
      </c>
      <c r="AE1386" s="29">
        <v>0</v>
      </c>
      <c r="AG1386" s="29">
        <v>0</v>
      </c>
      <c r="AH1386" s="29">
        <v>0</v>
      </c>
      <c r="AI1386" s="29">
        <v>0</v>
      </c>
      <c r="AJ1386" s="29">
        <v>0</v>
      </c>
      <c r="AK1386" s="29">
        <v>0</v>
      </c>
      <c r="AL1386" s="53">
        <v>2</v>
      </c>
      <c r="AM1386" s="29" t="s">
        <v>20651</v>
      </c>
      <c r="AN1386" s="29" t="s">
        <v>20651</v>
      </c>
      <c r="AO1386" s="29">
        <v>0</v>
      </c>
      <c r="AP1386" s="30">
        <v>0</v>
      </c>
      <c r="AQ1386" s="30">
        <v>0</v>
      </c>
    </row>
    <row r="1387" spans="1:43" x14ac:dyDescent="0.25">
      <c r="A1387" t="s">
        <v>20647</v>
      </c>
      <c r="B1387" t="s">
        <v>20652</v>
      </c>
      <c r="C1387" s="34">
        <v>10000064447713</v>
      </c>
      <c r="D1387">
        <v>9123595</v>
      </c>
      <c r="E1387" t="s">
        <v>20649</v>
      </c>
      <c r="F1387" t="s">
        <v>20651</v>
      </c>
      <c r="G1387" t="s">
        <v>89</v>
      </c>
      <c r="H1387" t="s">
        <v>90</v>
      </c>
      <c r="I1387" t="s">
        <v>10</v>
      </c>
      <c r="J1387" t="s">
        <v>20650</v>
      </c>
      <c r="K1387">
        <v>0</v>
      </c>
      <c r="L1387" t="s">
        <v>20652</v>
      </c>
      <c r="M1387" t="s">
        <v>20652</v>
      </c>
      <c r="N1387">
        <v>0</v>
      </c>
      <c r="O1387">
        <v>17</v>
      </c>
      <c r="P1387" s="17">
        <v>46022</v>
      </c>
      <c r="Q1387" s="19">
        <v>0</v>
      </c>
      <c r="R1387" t="s">
        <v>24</v>
      </c>
      <c r="S1387" s="17">
        <v>45738</v>
      </c>
      <c r="U1387" s="29">
        <v>0</v>
      </c>
      <c r="V1387" s="29">
        <v>0</v>
      </c>
      <c r="W1387" s="29">
        <v>0</v>
      </c>
      <c r="X1387" s="29">
        <f t="shared" si="21"/>
        <v>1</v>
      </c>
      <c r="Y1387" s="33">
        <v>0</v>
      </c>
      <c r="Z1387" s="29">
        <v>0</v>
      </c>
      <c r="AA1387" s="29">
        <v>0</v>
      </c>
      <c r="AB1387" s="29">
        <v>0</v>
      </c>
      <c r="AC1387" s="33">
        <v>0</v>
      </c>
      <c r="AD1387" s="33">
        <v>38.916399999999996</v>
      </c>
      <c r="AE1387" s="29">
        <v>0</v>
      </c>
      <c r="AG1387" s="29">
        <v>0</v>
      </c>
      <c r="AH1387" s="29">
        <v>0</v>
      </c>
      <c r="AI1387" s="29">
        <v>0</v>
      </c>
      <c r="AJ1387" s="29">
        <v>0</v>
      </c>
      <c r="AK1387" s="29">
        <v>0</v>
      </c>
      <c r="AL1387" s="53">
        <v>1</v>
      </c>
      <c r="AM1387" s="29" t="s">
        <v>20651</v>
      </c>
      <c r="AN1387" s="29" t="s">
        <v>20651</v>
      </c>
      <c r="AO1387" s="29">
        <v>0</v>
      </c>
      <c r="AP1387" s="30">
        <v>0</v>
      </c>
      <c r="AQ1387" s="30">
        <v>0</v>
      </c>
    </row>
    <row r="1388" spans="1:43" x14ac:dyDescent="0.25">
      <c r="A1388" t="s">
        <v>20647</v>
      </c>
      <c r="B1388" t="s">
        <v>20652</v>
      </c>
      <c r="C1388" s="34">
        <v>10000064447773</v>
      </c>
      <c r="D1388">
        <v>9123682</v>
      </c>
      <c r="E1388" t="s">
        <v>20649</v>
      </c>
      <c r="F1388" t="s">
        <v>20651</v>
      </c>
      <c r="G1388" t="s">
        <v>89</v>
      </c>
      <c r="H1388" t="s">
        <v>90</v>
      </c>
      <c r="I1388" t="s">
        <v>10</v>
      </c>
      <c r="J1388" t="s">
        <v>20650</v>
      </c>
      <c r="K1388">
        <v>0</v>
      </c>
      <c r="L1388" t="s">
        <v>20652</v>
      </c>
      <c r="M1388" t="s">
        <v>20652</v>
      </c>
      <c r="N1388">
        <v>0</v>
      </c>
      <c r="O1388">
        <v>28</v>
      </c>
      <c r="P1388" s="17">
        <v>46022</v>
      </c>
      <c r="Q1388" s="19">
        <v>0</v>
      </c>
      <c r="R1388" t="s">
        <v>24</v>
      </c>
      <c r="S1388" s="17">
        <v>45738</v>
      </c>
      <c r="U1388" s="29">
        <v>0</v>
      </c>
      <c r="V1388" s="29">
        <v>0</v>
      </c>
      <c r="W1388" s="29">
        <v>0</v>
      </c>
      <c r="X1388" s="29">
        <f t="shared" si="21"/>
        <v>2</v>
      </c>
      <c r="Y1388" s="33">
        <v>0</v>
      </c>
      <c r="Z1388" s="29">
        <v>0</v>
      </c>
      <c r="AA1388" s="29">
        <v>0</v>
      </c>
      <c r="AB1388" s="29">
        <v>0</v>
      </c>
      <c r="AC1388" s="33">
        <v>0</v>
      </c>
      <c r="AD1388" s="33">
        <v>69.251533333333342</v>
      </c>
      <c r="AE1388" s="29">
        <v>0</v>
      </c>
      <c r="AG1388" s="29">
        <v>0</v>
      </c>
      <c r="AH1388" s="29">
        <v>0</v>
      </c>
      <c r="AI1388" s="29">
        <v>0</v>
      </c>
      <c r="AJ1388" s="29">
        <v>0</v>
      </c>
      <c r="AK1388" s="29">
        <v>0</v>
      </c>
      <c r="AL1388" s="53">
        <v>2</v>
      </c>
      <c r="AM1388" s="29" t="s">
        <v>20651</v>
      </c>
      <c r="AN1388" s="29" t="s">
        <v>20651</v>
      </c>
      <c r="AO1388" s="29">
        <v>0</v>
      </c>
      <c r="AP1388" s="30">
        <v>0</v>
      </c>
      <c r="AQ1388" s="30">
        <v>0</v>
      </c>
    </row>
    <row r="1389" spans="1:43" x14ac:dyDescent="0.25">
      <c r="A1389" t="s">
        <v>20647</v>
      </c>
      <c r="B1389" t="s">
        <v>20652</v>
      </c>
      <c r="C1389" s="34">
        <v>10000064447774</v>
      </c>
      <c r="D1389">
        <v>9123681</v>
      </c>
      <c r="E1389" t="s">
        <v>20649</v>
      </c>
      <c r="F1389" t="s">
        <v>20651</v>
      </c>
      <c r="G1389" t="s">
        <v>89</v>
      </c>
      <c r="H1389" t="s">
        <v>90</v>
      </c>
      <c r="I1389" t="s">
        <v>10</v>
      </c>
      <c r="J1389" t="s">
        <v>20650</v>
      </c>
      <c r="K1389">
        <v>0</v>
      </c>
      <c r="L1389" t="s">
        <v>20652</v>
      </c>
      <c r="M1389" t="s">
        <v>20652</v>
      </c>
      <c r="N1389">
        <v>0</v>
      </c>
      <c r="O1389">
        <v>27</v>
      </c>
      <c r="P1389" s="17">
        <v>46022</v>
      </c>
      <c r="Q1389" s="19">
        <v>0</v>
      </c>
      <c r="R1389" t="s">
        <v>24</v>
      </c>
      <c r="S1389" s="17">
        <v>45738</v>
      </c>
      <c r="U1389" s="29">
        <v>0</v>
      </c>
      <c r="V1389" s="29">
        <v>0</v>
      </c>
      <c r="W1389" s="29">
        <v>0</v>
      </c>
      <c r="X1389" s="29">
        <f t="shared" si="21"/>
        <v>2</v>
      </c>
      <c r="Y1389" s="33">
        <v>0</v>
      </c>
      <c r="Z1389" s="29">
        <v>0</v>
      </c>
      <c r="AA1389" s="29">
        <v>0</v>
      </c>
      <c r="AB1389" s="29">
        <v>0</v>
      </c>
      <c r="AC1389" s="33">
        <v>0</v>
      </c>
      <c r="AD1389" s="33">
        <v>69.251533333333342</v>
      </c>
      <c r="AE1389" s="29">
        <v>0</v>
      </c>
      <c r="AG1389" s="29">
        <v>0</v>
      </c>
      <c r="AH1389" s="29">
        <v>0</v>
      </c>
      <c r="AI1389" s="29">
        <v>0</v>
      </c>
      <c r="AJ1389" s="29">
        <v>0</v>
      </c>
      <c r="AK1389" s="29">
        <v>0</v>
      </c>
      <c r="AL1389" s="53">
        <v>2</v>
      </c>
      <c r="AM1389" s="29" t="s">
        <v>20651</v>
      </c>
      <c r="AN1389" s="29" t="s">
        <v>20651</v>
      </c>
      <c r="AO1389" s="29">
        <v>0</v>
      </c>
      <c r="AP1389" s="30">
        <v>0</v>
      </c>
      <c r="AQ1389" s="30">
        <v>0</v>
      </c>
    </row>
    <row r="1390" spans="1:43" x14ac:dyDescent="0.25">
      <c r="A1390" t="s">
        <v>20647</v>
      </c>
      <c r="B1390" t="s">
        <v>20652</v>
      </c>
      <c r="C1390" s="34">
        <v>10000064447776</v>
      </c>
      <c r="D1390">
        <v>9123622</v>
      </c>
      <c r="E1390" t="s">
        <v>20649</v>
      </c>
      <c r="F1390" t="s">
        <v>20651</v>
      </c>
      <c r="G1390" t="s">
        <v>89</v>
      </c>
      <c r="H1390" t="s">
        <v>90</v>
      </c>
      <c r="I1390" t="s">
        <v>10</v>
      </c>
      <c r="J1390" t="s">
        <v>20650</v>
      </c>
      <c r="K1390">
        <v>0</v>
      </c>
      <c r="L1390" t="s">
        <v>20652</v>
      </c>
      <c r="M1390" t="s">
        <v>20652</v>
      </c>
      <c r="N1390">
        <v>0</v>
      </c>
      <c r="O1390">
        <v>22</v>
      </c>
      <c r="P1390" s="17">
        <v>46022</v>
      </c>
      <c r="Q1390" s="19">
        <v>0</v>
      </c>
      <c r="R1390" t="s">
        <v>24</v>
      </c>
      <c r="S1390" s="17">
        <v>45738</v>
      </c>
      <c r="U1390" s="29">
        <v>0</v>
      </c>
      <c r="V1390" s="29">
        <v>0</v>
      </c>
      <c r="W1390" s="29">
        <v>0</v>
      </c>
      <c r="X1390" s="29">
        <f t="shared" si="21"/>
        <v>2</v>
      </c>
      <c r="Y1390" s="33">
        <v>0</v>
      </c>
      <c r="Z1390" s="29">
        <v>0</v>
      </c>
      <c r="AA1390" s="29">
        <v>0</v>
      </c>
      <c r="AB1390" s="29">
        <v>0</v>
      </c>
      <c r="AC1390" s="33">
        <v>0</v>
      </c>
      <c r="AD1390" s="33">
        <v>58.345499999999994</v>
      </c>
      <c r="AE1390" s="29">
        <v>0</v>
      </c>
      <c r="AG1390" s="29">
        <v>0</v>
      </c>
      <c r="AH1390" s="29">
        <v>0</v>
      </c>
      <c r="AI1390" s="29">
        <v>0</v>
      </c>
      <c r="AJ1390" s="29">
        <v>0</v>
      </c>
      <c r="AK1390" s="29">
        <v>0</v>
      </c>
      <c r="AL1390" s="53">
        <v>2</v>
      </c>
      <c r="AM1390" s="29" t="s">
        <v>20651</v>
      </c>
      <c r="AN1390" s="29" t="s">
        <v>20651</v>
      </c>
      <c r="AO1390" s="29">
        <v>0</v>
      </c>
      <c r="AP1390" s="30">
        <v>0</v>
      </c>
      <c r="AQ1390" s="30">
        <v>0</v>
      </c>
    </row>
    <row r="1391" spans="1:43" x14ac:dyDescent="0.25">
      <c r="A1391" t="s">
        <v>20647</v>
      </c>
      <c r="B1391" t="s">
        <v>20652</v>
      </c>
      <c r="C1391" s="34">
        <v>10000064447830</v>
      </c>
      <c r="D1391">
        <v>9123633</v>
      </c>
      <c r="E1391" t="s">
        <v>20649</v>
      </c>
      <c r="F1391" t="s">
        <v>20651</v>
      </c>
      <c r="G1391" t="s">
        <v>89</v>
      </c>
      <c r="H1391" t="s">
        <v>90</v>
      </c>
      <c r="I1391" t="s">
        <v>10</v>
      </c>
      <c r="J1391" t="s">
        <v>20650</v>
      </c>
      <c r="K1391">
        <v>0</v>
      </c>
      <c r="L1391" t="s">
        <v>20652</v>
      </c>
      <c r="M1391" t="s">
        <v>20652</v>
      </c>
      <c r="N1391">
        <v>0</v>
      </c>
      <c r="O1391">
        <v>15</v>
      </c>
      <c r="P1391" s="17">
        <v>46022</v>
      </c>
      <c r="Q1391" s="19">
        <v>0</v>
      </c>
      <c r="R1391" t="s">
        <v>24</v>
      </c>
      <c r="S1391" s="17">
        <v>45738</v>
      </c>
      <c r="U1391" s="29">
        <v>0</v>
      </c>
      <c r="V1391" s="29">
        <v>0</v>
      </c>
      <c r="W1391" s="29">
        <v>0</v>
      </c>
      <c r="X1391" s="29">
        <f t="shared" si="21"/>
        <v>2</v>
      </c>
      <c r="Y1391" s="33">
        <v>0</v>
      </c>
      <c r="Z1391" s="29">
        <v>0</v>
      </c>
      <c r="AA1391" s="29">
        <v>0</v>
      </c>
      <c r="AB1391" s="29">
        <v>0</v>
      </c>
      <c r="AC1391" s="33">
        <v>0</v>
      </c>
      <c r="AD1391" s="33">
        <v>69.251533333333342</v>
      </c>
      <c r="AE1391" s="29">
        <v>0</v>
      </c>
      <c r="AG1391" s="29">
        <v>0</v>
      </c>
      <c r="AH1391" s="29">
        <v>0</v>
      </c>
      <c r="AI1391" s="29">
        <v>0</v>
      </c>
      <c r="AJ1391" s="29">
        <v>0</v>
      </c>
      <c r="AK1391" s="29">
        <v>0</v>
      </c>
      <c r="AL1391" s="53">
        <v>2</v>
      </c>
      <c r="AM1391" s="29" t="s">
        <v>20651</v>
      </c>
      <c r="AN1391" s="29" t="s">
        <v>20651</v>
      </c>
      <c r="AO1391" s="29">
        <v>0</v>
      </c>
      <c r="AP1391" s="30">
        <v>0</v>
      </c>
      <c r="AQ1391" s="30">
        <v>0</v>
      </c>
    </row>
    <row r="1392" spans="1:43" x14ac:dyDescent="0.25">
      <c r="A1392" t="s">
        <v>20647</v>
      </c>
      <c r="B1392" t="s">
        <v>20652</v>
      </c>
      <c r="C1392" s="34">
        <v>10000064447836</v>
      </c>
      <c r="D1392">
        <v>9123652</v>
      </c>
      <c r="E1392" t="s">
        <v>20649</v>
      </c>
      <c r="F1392" t="s">
        <v>20651</v>
      </c>
      <c r="G1392" t="s">
        <v>89</v>
      </c>
      <c r="H1392" t="s">
        <v>90</v>
      </c>
      <c r="I1392" t="s">
        <v>10</v>
      </c>
      <c r="J1392" t="s">
        <v>20650</v>
      </c>
      <c r="K1392">
        <v>0</v>
      </c>
      <c r="L1392" t="s">
        <v>20652</v>
      </c>
      <c r="M1392" t="s">
        <v>20652</v>
      </c>
      <c r="N1392">
        <v>0</v>
      </c>
      <c r="O1392">
        <v>13</v>
      </c>
      <c r="P1392" s="17">
        <v>46022</v>
      </c>
      <c r="Q1392" s="19">
        <v>0</v>
      </c>
      <c r="R1392" t="s">
        <v>24</v>
      </c>
      <c r="S1392" s="17">
        <v>45738</v>
      </c>
      <c r="U1392" s="29">
        <v>0</v>
      </c>
      <c r="V1392" s="29">
        <v>0</v>
      </c>
      <c r="W1392" s="29">
        <v>0</v>
      </c>
      <c r="X1392" s="29">
        <f t="shared" si="21"/>
        <v>2</v>
      </c>
      <c r="Y1392" s="33">
        <v>0</v>
      </c>
      <c r="Z1392" s="29">
        <v>0</v>
      </c>
      <c r="AA1392" s="29">
        <v>0</v>
      </c>
      <c r="AB1392" s="29">
        <v>0</v>
      </c>
      <c r="AC1392" s="33">
        <v>0</v>
      </c>
      <c r="AD1392" s="33">
        <v>15.545866666666669</v>
      </c>
      <c r="AE1392" s="29">
        <v>0</v>
      </c>
      <c r="AG1392" s="29">
        <v>0</v>
      </c>
      <c r="AH1392" s="29">
        <v>0</v>
      </c>
      <c r="AI1392" s="29">
        <v>0</v>
      </c>
      <c r="AJ1392" s="29">
        <v>0</v>
      </c>
      <c r="AK1392" s="29">
        <v>0</v>
      </c>
      <c r="AL1392" s="53">
        <v>2</v>
      </c>
      <c r="AM1392" s="29" t="s">
        <v>20651</v>
      </c>
      <c r="AN1392" s="29" t="s">
        <v>20651</v>
      </c>
      <c r="AO1392" s="29">
        <v>0</v>
      </c>
      <c r="AP1392" s="30">
        <v>0</v>
      </c>
      <c r="AQ1392" s="30">
        <v>0</v>
      </c>
    </row>
    <row r="1393" spans="1:43" x14ac:dyDescent="0.25">
      <c r="A1393" t="s">
        <v>20647</v>
      </c>
      <c r="B1393" t="s">
        <v>20652</v>
      </c>
      <c r="C1393" s="34">
        <v>10000064447840</v>
      </c>
      <c r="D1393">
        <v>9123631</v>
      </c>
      <c r="E1393" t="s">
        <v>20649</v>
      </c>
      <c r="F1393" t="s">
        <v>20651</v>
      </c>
      <c r="G1393" t="s">
        <v>89</v>
      </c>
      <c r="H1393" t="s">
        <v>90</v>
      </c>
      <c r="I1393" t="s">
        <v>10</v>
      </c>
      <c r="J1393" t="s">
        <v>20650</v>
      </c>
      <c r="K1393">
        <v>0</v>
      </c>
      <c r="L1393" t="s">
        <v>20652</v>
      </c>
      <c r="M1393" t="s">
        <v>20652</v>
      </c>
      <c r="N1393">
        <v>0</v>
      </c>
      <c r="O1393">
        <v>8</v>
      </c>
      <c r="P1393" s="17">
        <v>46022</v>
      </c>
      <c r="Q1393" s="19">
        <v>0</v>
      </c>
      <c r="R1393" t="s">
        <v>24</v>
      </c>
      <c r="S1393" s="17">
        <v>45738</v>
      </c>
      <c r="U1393" s="29">
        <v>0</v>
      </c>
      <c r="V1393" s="29">
        <v>0</v>
      </c>
      <c r="W1393" s="29">
        <v>0</v>
      </c>
      <c r="X1393" s="29">
        <f t="shared" si="21"/>
        <v>2</v>
      </c>
      <c r="Y1393" s="33">
        <v>0</v>
      </c>
      <c r="Z1393" s="29">
        <v>0</v>
      </c>
      <c r="AA1393" s="29">
        <v>0</v>
      </c>
      <c r="AB1393" s="29">
        <v>0</v>
      </c>
      <c r="AC1393" s="33">
        <v>0</v>
      </c>
      <c r="AD1393" s="33">
        <v>69.384100000000004</v>
      </c>
      <c r="AE1393" s="29">
        <v>0</v>
      </c>
      <c r="AG1393" s="29">
        <v>0</v>
      </c>
      <c r="AH1393" s="29">
        <v>0</v>
      </c>
      <c r="AI1393" s="29">
        <v>0</v>
      </c>
      <c r="AJ1393" s="29">
        <v>0</v>
      </c>
      <c r="AK1393" s="29">
        <v>0</v>
      </c>
      <c r="AL1393" s="53">
        <v>2</v>
      </c>
      <c r="AM1393" s="29" t="s">
        <v>20651</v>
      </c>
      <c r="AN1393" s="29" t="s">
        <v>20651</v>
      </c>
      <c r="AO1393" s="29">
        <v>0</v>
      </c>
      <c r="AP1393" s="30">
        <v>0</v>
      </c>
      <c r="AQ1393" s="30">
        <v>0</v>
      </c>
    </row>
    <row r="1394" spans="1:43" x14ac:dyDescent="0.25">
      <c r="A1394" t="s">
        <v>20647</v>
      </c>
      <c r="B1394" t="s">
        <v>20652</v>
      </c>
      <c r="C1394" s="34">
        <v>10000064447846</v>
      </c>
      <c r="D1394">
        <v>9123659</v>
      </c>
      <c r="E1394" t="s">
        <v>20649</v>
      </c>
      <c r="F1394" t="s">
        <v>20651</v>
      </c>
      <c r="G1394" t="s">
        <v>89</v>
      </c>
      <c r="H1394" t="s">
        <v>90</v>
      </c>
      <c r="I1394" t="s">
        <v>10</v>
      </c>
      <c r="J1394" t="s">
        <v>20650</v>
      </c>
      <c r="K1394">
        <v>0</v>
      </c>
      <c r="L1394" t="s">
        <v>20652</v>
      </c>
      <c r="M1394" t="s">
        <v>20652</v>
      </c>
      <c r="N1394">
        <v>0</v>
      </c>
      <c r="O1394">
        <v>71</v>
      </c>
      <c r="P1394" s="17">
        <v>46022</v>
      </c>
      <c r="Q1394" s="19">
        <v>0</v>
      </c>
      <c r="R1394" t="s">
        <v>24</v>
      </c>
      <c r="S1394" s="17">
        <v>45738</v>
      </c>
      <c r="U1394" s="29">
        <v>0</v>
      </c>
      <c r="V1394" s="29">
        <v>0</v>
      </c>
      <c r="W1394" s="29">
        <v>0</v>
      </c>
      <c r="X1394" s="29">
        <f t="shared" si="21"/>
        <v>2</v>
      </c>
      <c r="Y1394" s="33">
        <v>0</v>
      </c>
      <c r="Z1394" s="29">
        <v>0</v>
      </c>
      <c r="AA1394" s="29">
        <v>0</v>
      </c>
      <c r="AB1394" s="29">
        <v>0</v>
      </c>
      <c r="AC1394" s="33">
        <v>0</v>
      </c>
      <c r="AD1394" s="33">
        <v>161.18004999999999</v>
      </c>
      <c r="AE1394" s="29">
        <v>0</v>
      </c>
      <c r="AG1394" s="29">
        <v>0</v>
      </c>
      <c r="AH1394" s="29">
        <v>0</v>
      </c>
      <c r="AI1394" s="29">
        <v>0</v>
      </c>
      <c r="AJ1394" s="29">
        <v>0</v>
      </c>
      <c r="AK1394" s="29">
        <v>0</v>
      </c>
      <c r="AL1394" s="53">
        <v>2</v>
      </c>
      <c r="AM1394" s="29" t="s">
        <v>20651</v>
      </c>
      <c r="AN1394" s="29" t="s">
        <v>20651</v>
      </c>
      <c r="AO1394" s="29">
        <v>0</v>
      </c>
      <c r="AP1394" s="30">
        <v>0</v>
      </c>
      <c r="AQ1394" s="30">
        <v>0</v>
      </c>
    </row>
    <row r="1395" spans="1:43" x14ac:dyDescent="0.25">
      <c r="A1395" t="s">
        <v>20647</v>
      </c>
      <c r="B1395" t="s">
        <v>20652</v>
      </c>
      <c r="C1395" s="34">
        <v>10000064447849</v>
      </c>
      <c r="D1395">
        <v>9123660</v>
      </c>
      <c r="E1395" t="s">
        <v>20649</v>
      </c>
      <c r="F1395" t="s">
        <v>20651</v>
      </c>
      <c r="G1395" t="s">
        <v>89</v>
      </c>
      <c r="H1395" t="s">
        <v>90</v>
      </c>
      <c r="I1395" t="s">
        <v>10</v>
      </c>
      <c r="J1395" t="s">
        <v>20650</v>
      </c>
      <c r="K1395">
        <v>0</v>
      </c>
      <c r="L1395" t="s">
        <v>20652</v>
      </c>
      <c r="M1395" t="s">
        <v>20652</v>
      </c>
      <c r="N1395">
        <v>0</v>
      </c>
      <c r="O1395">
        <v>72</v>
      </c>
      <c r="P1395" s="17">
        <v>46022</v>
      </c>
      <c r="Q1395" s="19">
        <v>0</v>
      </c>
      <c r="R1395" t="s">
        <v>24</v>
      </c>
      <c r="S1395" s="17">
        <v>45738</v>
      </c>
      <c r="U1395" s="29">
        <v>0</v>
      </c>
      <c r="V1395" s="29">
        <v>0</v>
      </c>
      <c r="W1395" s="29">
        <v>0</v>
      </c>
      <c r="X1395" s="29">
        <f t="shared" si="21"/>
        <v>2</v>
      </c>
      <c r="Y1395" s="33">
        <v>0</v>
      </c>
      <c r="Z1395" s="29">
        <v>0</v>
      </c>
      <c r="AA1395" s="29">
        <v>0</v>
      </c>
      <c r="AB1395" s="29">
        <v>0</v>
      </c>
      <c r="AC1395" s="33">
        <v>0</v>
      </c>
      <c r="AD1395" s="33">
        <v>161.18004999999999</v>
      </c>
      <c r="AE1395" s="29">
        <v>0</v>
      </c>
      <c r="AG1395" s="29">
        <v>0</v>
      </c>
      <c r="AH1395" s="29">
        <v>0</v>
      </c>
      <c r="AI1395" s="29">
        <v>0</v>
      </c>
      <c r="AJ1395" s="29">
        <v>0</v>
      </c>
      <c r="AK1395" s="29">
        <v>0</v>
      </c>
      <c r="AL1395" s="53">
        <v>2</v>
      </c>
      <c r="AM1395" s="29" t="s">
        <v>20651</v>
      </c>
      <c r="AN1395" s="29" t="s">
        <v>20651</v>
      </c>
      <c r="AO1395" s="29">
        <v>0</v>
      </c>
      <c r="AP1395" s="30">
        <v>0</v>
      </c>
      <c r="AQ1395" s="30">
        <v>0</v>
      </c>
    </row>
    <row r="1396" spans="1:43" x14ac:dyDescent="0.25">
      <c r="A1396" t="s">
        <v>20647</v>
      </c>
      <c r="B1396" t="s">
        <v>20652</v>
      </c>
      <c r="C1396" s="34">
        <v>10000064447864</v>
      </c>
      <c r="D1396">
        <v>9123653</v>
      </c>
      <c r="E1396" t="s">
        <v>20649</v>
      </c>
      <c r="F1396" t="s">
        <v>20651</v>
      </c>
      <c r="G1396" t="s">
        <v>89</v>
      </c>
      <c r="H1396" t="s">
        <v>90</v>
      </c>
      <c r="I1396" t="s">
        <v>10</v>
      </c>
      <c r="J1396" t="s">
        <v>20650</v>
      </c>
      <c r="K1396">
        <v>0</v>
      </c>
      <c r="L1396" t="s">
        <v>20652</v>
      </c>
      <c r="M1396" t="s">
        <v>20652</v>
      </c>
      <c r="N1396">
        <v>0</v>
      </c>
      <c r="O1396">
        <v>25</v>
      </c>
      <c r="P1396" s="17">
        <v>46022</v>
      </c>
      <c r="Q1396" s="19">
        <v>0</v>
      </c>
      <c r="R1396" t="s">
        <v>24</v>
      </c>
      <c r="S1396" s="17">
        <v>45738</v>
      </c>
      <c r="U1396" s="29">
        <v>0</v>
      </c>
      <c r="V1396" s="29">
        <v>0</v>
      </c>
      <c r="W1396" s="29">
        <v>0</v>
      </c>
      <c r="X1396" s="29">
        <f t="shared" si="21"/>
        <v>2</v>
      </c>
      <c r="Y1396" s="33">
        <v>0</v>
      </c>
      <c r="Z1396" s="29">
        <v>0</v>
      </c>
      <c r="AA1396" s="29">
        <v>0</v>
      </c>
      <c r="AB1396" s="29">
        <v>0</v>
      </c>
      <c r="AC1396" s="33">
        <v>0</v>
      </c>
      <c r="AD1396" s="33">
        <v>15.623466666666667</v>
      </c>
      <c r="AE1396" s="29">
        <v>0</v>
      </c>
      <c r="AG1396" s="29">
        <v>0</v>
      </c>
      <c r="AH1396" s="29">
        <v>0</v>
      </c>
      <c r="AI1396" s="29">
        <v>0</v>
      </c>
      <c r="AJ1396" s="29">
        <v>0</v>
      </c>
      <c r="AK1396" s="29">
        <v>0</v>
      </c>
      <c r="AL1396" s="53">
        <v>2</v>
      </c>
      <c r="AM1396" s="29" t="s">
        <v>20651</v>
      </c>
      <c r="AN1396" s="29" t="s">
        <v>20651</v>
      </c>
      <c r="AO1396" s="29">
        <v>0</v>
      </c>
      <c r="AP1396" s="30">
        <v>0</v>
      </c>
      <c r="AQ1396" s="30">
        <v>0</v>
      </c>
    </row>
    <row r="1397" spans="1:43" x14ac:dyDescent="0.25">
      <c r="A1397" t="s">
        <v>20647</v>
      </c>
      <c r="B1397" t="s">
        <v>20652</v>
      </c>
      <c r="C1397" s="34">
        <v>10000064447869</v>
      </c>
      <c r="D1397">
        <v>3575293</v>
      </c>
      <c r="E1397" t="s">
        <v>20649</v>
      </c>
      <c r="F1397" t="s">
        <v>20651</v>
      </c>
      <c r="G1397" t="s">
        <v>89</v>
      </c>
      <c r="H1397" t="s">
        <v>90</v>
      </c>
      <c r="I1397" t="s">
        <v>10</v>
      </c>
      <c r="J1397" t="s">
        <v>20650</v>
      </c>
      <c r="K1397">
        <v>0</v>
      </c>
      <c r="L1397" t="s">
        <v>20652</v>
      </c>
      <c r="M1397" t="s">
        <v>20652</v>
      </c>
      <c r="N1397">
        <v>0</v>
      </c>
      <c r="O1397">
        <v>75</v>
      </c>
      <c r="P1397" s="17">
        <v>46022</v>
      </c>
      <c r="Q1397" s="19">
        <v>0</v>
      </c>
      <c r="R1397" t="s">
        <v>24</v>
      </c>
      <c r="S1397" s="17">
        <v>45738</v>
      </c>
      <c r="U1397" s="29">
        <v>0</v>
      </c>
      <c r="V1397" s="29">
        <v>0</v>
      </c>
      <c r="W1397" s="29">
        <v>0</v>
      </c>
      <c r="X1397" s="29">
        <f t="shared" si="21"/>
        <v>2</v>
      </c>
      <c r="Y1397" s="33">
        <v>0</v>
      </c>
      <c r="Z1397" s="29">
        <v>0</v>
      </c>
      <c r="AA1397" s="29">
        <v>0</v>
      </c>
      <c r="AB1397" s="29">
        <v>0</v>
      </c>
      <c r="AC1397" s="33">
        <v>0</v>
      </c>
      <c r="AD1397" s="33">
        <v>160.96665000000002</v>
      </c>
      <c r="AE1397" s="29">
        <v>0</v>
      </c>
      <c r="AG1397" s="29">
        <v>0</v>
      </c>
      <c r="AH1397" s="29">
        <v>0</v>
      </c>
      <c r="AI1397" s="29">
        <v>0</v>
      </c>
      <c r="AJ1397" s="29">
        <v>0</v>
      </c>
      <c r="AK1397" s="29">
        <v>0</v>
      </c>
      <c r="AL1397" s="53">
        <v>2</v>
      </c>
      <c r="AM1397" s="29" t="s">
        <v>20651</v>
      </c>
      <c r="AN1397" s="29" t="s">
        <v>20651</v>
      </c>
      <c r="AO1397" s="29">
        <v>0</v>
      </c>
      <c r="AP1397" s="30">
        <v>0</v>
      </c>
      <c r="AQ1397" s="30">
        <v>0</v>
      </c>
    </row>
    <row r="1398" spans="1:43" x14ac:dyDescent="0.25">
      <c r="A1398" t="s">
        <v>20647</v>
      </c>
      <c r="B1398" t="s">
        <v>20652</v>
      </c>
      <c r="C1398" s="34">
        <v>10000064447870</v>
      </c>
      <c r="D1398">
        <v>3575294</v>
      </c>
      <c r="E1398" t="s">
        <v>20649</v>
      </c>
      <c r="F1398" t="s">
        <v>20651</v>
      </c>
      <c r="G1398" t="s">
        <v>89</v>
      </c>
      <c r="H1398" t="s">
        <v>90</v>
      </c>
      <c r="I1398" t="s">
        <v>10</v>
      </c>
      <c r="J1398" t="s">
        <v>20650</v>
      </c>
      <c r="K1398">
        <v>0</v>
      </c>
      <c r="L1398" t="s">
        <v>20652</v>
      </c>
      <c r="M1398" t="s">
        <v>20652</v>
      </c>
      <c r="N1398">
        <v>0</v>
      </c>
      <c r="O1398">
        <v>76</v>
      </c>
      <c r="P1398" s="17">
        <v>46022</v>
      </c>
      <c r="Q1398" s="19">
        <v>0</v>
      </c>
      <c r="R1398" t="s">
        <v>24</v>
      </c>
      <c r="S1398" s="17">
        <v>45738</v>
      </c>
      <c r="U1398" s="29">
        <v>0</v>
      </c>
      <c r="V1398" s="29">
        <v>0</v>
      </c>
      <c r="W1398" s="29">
        <v>0</v>
      </c>
      <c r="X1398" s="29">
        <f t="shared" si="21"/>
        <v>2</v>
      </c>
      <c r="Y1398" s="33">
        <v>0</v>
      </c>
      <c r="Z1398" s="29">
        <v>0</v>
      </c>
      <c r="AA1398" s="29">
        <v>0</v>
      </c>
      <c r="AB1398" s="29">
        <v>0</v>
      </c>
      <c r="AC1398" s="33">
        <v>0</v>
      </c>
      <c r="AD1398" s="33">
        <v>160.96665000000002</v>
      </c>
      <c r="AE1398" s="29">
        <v>0</v>
      </c>
      <c r="AG1398" s="29">
        <v>0</v>
      </c>
      <c r="AH1398" s="29">
        <v>0</v>
      </c>
      <c r="AI1398" s="29">
        <v>0</v>
      </c>
      <c r="AJ1398" s="29">
        <v>0</v>
      </c>
      <c r="AK1398" s="29">
        <v>0</v>
      </c>
      <c r="AL1398" s="53">
        <v>2</v>
      </c>
      <c r="AM1398" s="29" t="s">
        <v>20651</v>
      </c>
      <c r="AN1398" s="29" t="s">
        <v>20651</v>
      </c>
      <c r="AO1398" s="29">
        <v>0</v>
      </c>
      <c r="AP1398" s="30">
        <v>0</v>
      </c>
      <c r="AQ1398" s="30">
        <v>0</v>
      </c>
    </row>
    <row r="1399" spans="1:43" x14ac:dyDescent="0.25">
      <c r="A1399" t="s">
        <v>20647</v>
      </c>
      <c r="B1399" t="s">
        <v>20652</v>
      </c>
      <c r="C1399" s="34">
        <v>10000064447878</v>
      </c>
      <c r="D1399">
        <v>9123680</v>
      </c>
      <c r="E1399" t="s">
        <v>20649</v>
      </c>
      <c r="F1399" t="s">
        <v>20651</v>
      </c>
      <c r="G1399" t="s">
        <v>89</v>
      </c>
      <c r="H1399" t="s">
        <v>90</v>
      </c>
      <c r="I1399" t="s">
        <v>10</v>
      </c>
      <c r="J1399" t="s">
        <v>20650</v>
      </c>
      <c r="K1399">
        <v>0</v>
      </c>
      <c r="L1399" t="s">
        <v>20652</v>
      </c>
      <c r="M1399" t="s">
        <v>20652</v>
      </c>
      <c r="N1399">
        <v>0</v>
      </c>
      <c r="O1399">
        <v>36</v>
      </c>
      <c r="P1399" s="17">
        <v>46022</v>
      </c>
      <c r="Q1399" s="19">
        <v>0</v>
      </c>
      <c r="R1399" t="s">
        <v>24</v>
      </c>
      <c r="S1399" s="17">
        <v>45738</v>
      </c>
      <c r="U1399" s="29">
        <v>0</v>
      </c>
      <c r="V1399" s="29">
        <v>0</v>
      </c>
      <c r="W1399" s="29">
        <v>0</v>
      </c>
      <c r="X1399" s="29">
        <f t="shared" si="21"/>
        <v>2</v>
      </c>
      <c r="Y1399" s="33">
        <v>0</v>
      </c>
      <c r="Z1399" s="29">
        <v>0</v>
      </c>
      <c r="AA1399" s="29">
        <v>0</v>
      </c>
      <c r="AB1399" s="29">
        <v>0</v>
      </c>
      <c r="AC1399" s="33">
        <v>0</v>
      </c>
      <c r="AD1399" s="33">
        <v>58.345499999999994</v>
      </c>
      <c r="AE1399" s="29">
        <v>0</v>
      </c>
      <c r="AG1399" s="29">
        <v>0</v>
      </c>
      <c r="AH1399" s="29">
        <v>0</v>
      </c>
      <c r="AI1399" s="29">
        <v>0</v>
      </c>
      <c r="AJ1399" s="29">
        <v>0</v>
      </c>
      <c r="AK1399" s="29">
        <v>0</v>
      </c>
      <c r="AL1399" s="53">
        <v>2</v>
      </c>
      <c r="AM1399" s="29" t="s">
        <v>20651</v>
      </c>
      <c r="AN1399" s="29" t="s">
        <v>20651</v>
      </c>
      <c r="AO1399" s="29">
        <v>0</v>
      </c>
      <c r="AP1399" s="30">
        <v>0</v>
      </c>
      <c r="AQ1399" s="30">
        <v>0</v>
      </c>
    </row>
    <row r="1400" spans="1:43" x14ac:dyDescent="0.25">
      <c r="A1400" t="s">
        <v>20647</v>
      </c>
      <c r="B1400" t="s">
        <v>20652</v>
      </c>
      <c r="C1400" s="34">
        <v>10000064447880</v>
      </c>
      <c r="D1400">
        <v>9123679</v>
      </c>
      <c r="E1400" t="s">
        <v>20649</v>
      </c>
      <c r="F1400" t="s">
        <v>20651</v>
      </c>
      <c r="G1400" t="s">
        <v>89</v>
      </c>
      <c r="H1400" t="s">
        <v>90</v>
      </c>
      <c r="I1400" t="s">
        <v>10</v>
      </c>
      <c r="J1400" t="s">
        <v>20650</v>
      </c>
      <c r="K1400">
        <v>0</v>
      </c>
      <c r="L1400" t="s">
        <v>20652</v>
      </c>
      <c r="M1400" t="s">
        <v>20652</v>
      </c>
      <c r="N1400">
        <v>0</v>
      </c>
      <c r="O1400">
        <v>35</v>
      </c>
      <c r="P1400" s="17">
        <v>46022</v>
      </c>
      <c r="Q1400" s="19">
        <v>0</v>
      </c>
      <c r="R1400" t="s">
        <v>24</v>
      </c>
      <c r="S1400" s="17">
        <v>45738</v>
      </c>
      <c r="U1400" s="29">
        <v>0</v>
      </c>
      <c r="V1400" s="29">
        <v>0</v>
      </c>
      <c r="W1400" s="29">
        <v>0</v>
      </c>
      <c r="X1400" s="29">
        <f t="shared" si="21"/>
        <v>2</v>
      </c>
      <c r="Y1400" s="33">
        <v>0</v>
      </c>
      <c r="Z1400" s="29">
        <v>0</v>
      </c>
      <c r="AA1400" s="29">
        <v>0</v>
      </c>
      <c r="AB1400" s="29">
        <v>0</v>
      </c>
      <c r="AC1400" s="33">
        <v>0</v>
      </c>
      <c r="AD1400" s="33">
        <v>58.345499999999994</v>
      </c>
      <c r="AE1400" s="29">
        <v>0</v>
      </c>
      <c r="AG1400" s="29">
        <v>0</v>
      </c>
      <c r="AH1400" s="29">
        <v>0</v>
      </c>
      <c r="AI1400" s="29">
        <v>0</v>
      </c>
      <c r="AJ1400" s="29">
        <v>0</v>
      </c>
      <c r="AK1400" s="29">
        <v>0</v>
      </c>
      <c r="AL1400" s="53">
        <v>2</v>
      </c>
      <c r="AM1400" s="29" t="s">
        <v>20651</v>
      </c>
      <c r="AN1400" s="29" t="s">
        <v>20651</v>
      </c>
      <c r="AO1400" s="29">
        <v>0</v>
      </c>
      <c r="AP1400" s="30">
        <v>0</v>
      </c>
      <c r="AQ1400" s="30">
        <v>0</v>
      </c>
    </row>
    <row r="1401" spans="1:43" x14ac:dyDescent="0.25">
      <c r="A1401" t="s">
        <v>20647</v>
      </c>
      <c r="B1401" t="s">
        <v>20652</v>
      </c>
      <c r="C1401" s="34">
        <v>10000064447901</v>
      </c>
      <c r="D1401">
        <v>3575303</v>
      </c>
      <c r="E1401" t="s">
        <v>20649</v>
      </c>
      <c r="F1401" t="s">
        <v>20651</v>
      </c>
      <c r="G1401" t="s">
        <v>89</v>
      </c>
      <c r="H1401" t="s">
        <v>90</v>
      </c>
      <c r="I1401" t="s">
        <v>137</v>
      </c>
      <c r="J1401" t="s">
        <v>20650</v>
      </c>
      <c r="K1401">
        <v>0</v>
      </c>
      <c r="L1401" t="s">
        <v>20652</v>
      </c>
      <c r="M1401" t="s">
        <v>20652</v>
      </c>
      <c r="N1401">
        <v>0</v>
      </c>
      <c r="O1401">
        <v>71</v>
      </c>
      <c r="P1401" s="17">
        <v>46022</v>
      </c>
      <c r="Q1401" s="19">
        <v>0</v>
      </c>
      <c r="R1401" t="s">
        <v>24</v>
      </c>
      <c r="S1401" s="17">
        <v>45738</v>
      </c>
      <c r="U1401" s="29">
        <v>0</v>
      </c>
      <c r="V1401" s="29">
        <v>0</v>
      </c>
      <c r="W1401" s="29">
        <v>0</v>
      </c>
      <c r="X1401" s="29">
        <f t="shared" si="21"/>
        <v>2</v>
      </c>
      <c r="Y1401" s="33">
        <v>0</v>
      </c>
      <c r="Z1401" s="29">
        <v>0</v>
      </c>
      <c r="AA1401" s="29">
        <v>0</v>
      </c>
      <c r="AB1401" s="29">
        <v>0</v>
      </c>
      <c r="AC1401" s="33">
        <v>0</v>
      </c>
      <c r="AD1401" s="33">
        <v>155.10650000000001</v>
      </c>
      <c r="AE1401" s="29">
        <v>0</v>
      </c>
      <c r="AG1401" s="29">
        <v>0</v>
      </c>
      <c r="AH1401" s="29">
        <v>0</v>
      </c>
      <c r="AI1401" s="29">
        <v>0</v>
      </c>
      <c r="AJ1401" s="29">
        <v>0</v>
      </c>
      <c r="AK1401" s="29">
        <v>0</v>
      </c>
      <c r="AL1401" s="53">
        <v>2</v>
      </c>
      <c r="AM1401" s="29" t="s">
        <v>20651</v>
      </c>
      <c r="AN1401" s="29" t="s">
        <v>20651</v>
      </c>
      <c r="AO1401" s="29">
        <v>0</v>
      </c>
      <c r="AP1401" s="30">
        <v>0</v>
      </c>
      <c r="AQ1401" s="30">
        <v>0</v>
      </c>
    </row>
    <row r="1402" spans="1:43" x14ac:dyDescent="0.25">
      <c r="A1402" t="s">
        <v>20647</v>
      </c>
      <c r="B1402" t="s">
        <v>20652</v>
      </c>
      <c r="C1402" s="34">
        <v>10000064447903</v>
      </c>
      <c r="D1402">
        <v>3575302</v>
      </c>
      <c r="E1402" t="s">
        <v>20649</v>
      </c>
      <c r="F1402" t="s">
        <v>20651</v>
      </c>
      <c r="G1402" t="s">
        <v>89</v>
      </c>
      <c r="H1402" t="s">
        <v>90</v>
      </c>
      <c r="I1402" t="s">
        <v>137</v>
      </c>
      <c r="J1402" t="s">
        <v>20650</v>
      </c>
      <c r="K1402">
        <v>0</v>
      </c>
      <c r="L1402" t="s">
        <v>20652</v>
      </c>
      <c r="M1402" t="s">
        <v>20652</v>
      </c>
      <c r="N1402">
        <v>0</v>
      </c>
      <c r="O1402">
        <v>72</v>
      </c>
      <c r="P1402" s="17">
        <v>46022</v>
      </c>
      <c r="Q1402" s="19">
        <v>0</v>
      </c>
      <c r="R1402" t="s">
        <v>24</v>
      </c>
      <c r="S1402" s="17">
        <v>45738</v>
      </c>
      <c r="U1402" s="29">
        <v>0</v>
      </c>
      <c r="V1402" s="29">
        <v>0</v>
      </c>
      <c r="W1402" s="29">
        <v>0</v>
      </c>
      <c r="X1402" s="29">
        <f t="shared" si="21"/>
        <v>2</v>
      </c>
      <c r="Y1402" s="33">
        <v>0</v>
      </c>
      <c r="Z1402" s="29">
        <v>0</v>
      </c>
      <c r="AA1402" s="29">
        <v>0</v>
      </c>
      <c r="AB1402" s="29">
        <v>0</v>
      </c>
      <c r="AC1402" s="33">
        <v>0</v>
      </c>
      <c r="AD1402" s="33">
        <v>155.10650000000001</v>
      </c>
      <c r="AE1402" s="29">
        <v>0</v>
      </c>
      <c r="AG1402" s="29">
        <v>0</v>
      </c>
      <c r="AH1402" s="29">
        <v>0</v>
      </c>
      <c r="AI1402" s="29">
        <v>0</v>
      </c>
      <c r="AJ1402" s="29">
        <v>0</v>
      </c>
      <c r="AK1402" s="29">
        <v>0</v>
      </c>
      <c r="AL1402" s="53">
        <v>2</v>
      </c>
      <c r="AM1402" s="29" t="s">
        <v>20651</v>
      </c>
      <c r="AN1402" s="29" t="s">
        <v>20651</v>
      </c>
      <c r="AO1402" s="29">
        <v>0</v>
      </c>
      <c r="AP1402" s="30">
        <v>0</v>
      </c>
      <c r="AQ1402" s="30">
        <v>0</v>
      </c>
    </row>
    <row r="1403" spans="1:43" x14ac:dyDescent="0.25">
      <c r="A1403" t="s">
        <v>20647</v>
      </c>
      <c r="B1403" t="s">
        <v>20652</v>
      </c>
      <c r="C1403" s="34">
        <v>10000064447918</v>
      </c>
      <c r="D1403">
        <v>9123663</v>
      </c>
      <c r="E1403" t="s">
        <v>20649</v>
      </c>
      <c r="F1403" t="s">
        <v>20651</v>
      </c>
      <c r="G1403" t="s">
        <v>89</v>
      </c>
      <c r="H1403" t="s">
        <v>90</v>
      </c>
      <c r="I1403" t="s">
        <v>10</v>
      </c>
      <c r="J1403" t="s">
        <v>20650</v>
      </c>
      <c r="K1403">
        <v>0</v>
      </c>
      <c r="L1403" t="s">
        <v>20652</v>
      </c>
      <c r="M1403" t="s">
        <v>20652</v>
      </c>
      <c r="N1403">
        <v>0</v>
      </c>
      <c r="O1403">
        <v>33</v>
      </c>
      <c r="P1403" s="17">
        <v>46022</v>
      </c>
      <c r="Q1403" s="19">
        <v>0</v>
      </c>
      <c r="R1403" t="s">
        <v>24</v>
      </c>
      <c r="S1403" s="17">
        <v>45738</v>
      </c>
      <c r="U1403" s="29">
        <v>0</v>
      </c>
      <c r="V1403" s="29">
        <v>0</v>
      </c>
      <c r="W1403" s="29">
        <v>0</v>
      </c>
      <c r="X1403" s="29">
        <f t="shared" si="21"/>
        <v>2</v>
      </c>
      <c r="Y1403" s="33">
        <v>0</v>
      </c>
      <c r="Z1403" s="29">
        <v>0</v>
      </c>
      <c r="AA1403" s="29">
        <v>0</v>
      </c>
      <c r="AB1403" s="29">
        <v>0</v>
      </c>
      <c r="AC1403" s="33">
        <v>0</v>
      </c>
      <c r="AD1403" s="33">
        <v>69.384100000000004</v>
      </c>
      <c r="AE1403" s="29">
        <v>0</v>
      </c>
      <c r="AG1403" s="29">
        <v>0</v>
      </c>
      <c r="AH1403" s="29">
        <v>0</v>
      </c>
      <c r="AI1403" s="29">
        <v>0</v>
      </c>
      <c r="AJ1403" s="29">
        <v>0</v>
      </c>
      <c r="AK1403" s="29">
        <v>0</v>
      </c>
      <c r="AL1403" s="53">
        <v>2</v>
      </c>
      <c r="AM1403" s="29" t="s">
        <v>20651</v>
      </c>
      <c r="AN1403" s="29" t="s">
        <v>20651</v>
      </c>
      <c r="AO1403" s="29">
        <v>0</v>
      </c>
      <c r="AP1403" s="30">
        <v>0</v>
      </c>
      <c r="AQ1403" s="30">
        <v>0</v>
      </c>
    </row>
    <row r="1404" spans="1:43" x14ac:dyDescent="0.25">
      <c r="A1404" t="s">
        <v>20647</v>
      </c>
      <c r="B1404" t="s">
        <v>20652</v>
      </c>
      <c r="C1404" s="34">
        <v>10000064447920</v>
      </c>
      <c r="D1404">
        <v>9123662</v>
      </c>
      <c r="E1404" t="s">
        <v>20649</v>
      </c>
      <c r="F1404" t="s">
        <v>20651</v>
      </c>
      <c r="G1404" t="s">
        <v>89</v>
      </c>
      <c r="H1404" t="s">
        <v>90</v>
      </c>
      <c r="I1404" t="s">
        <v>10</v>
      </c>
      <c r="J1404" t="s">
        <v>20650</v>
      </c>
      <c r="K1404">
        <v>0</v>
      </c>
      <c r="L1404" t="s">
        <v>20652</v>
      </c>
      <c r="M1404" t="s">
        <v>20652</v>
      </c>
      <c r="N1404">
        <v>0</v>
      </c>
      <c r="O1404">
        <v>34</v>
      </c>
      <c r="P1404" s="17">
        <v>46022</v>
      </c>
      <c r="Q1404" s="19">
        <v>0</v>
      </c>
      <c r="R1404" t="s">
        <v>24</v>
      </c>
      <c r="S1404" s="17">
        <v>45738</v>
      </c>
      <c r="U1404" s="29">
        <v>0</v>
      </c>
      <c r="V1404" s="29">
        <v>0</v>
      </c>
      <c r="W1404" s="29">
        <v>0</v>
      </c>
      <c r="X1404" s="29">
        <f t="shared" si="21"/>
        <v>2</v>
      </c>
      <c r="Y1404" s="33">
        <v>0</v>
      </c>
      <c r="Z1404" s="29">
        <v>0</v>
      </c>
      <c r="AA1404" s="29">
        <v>0</v>
      </c>
      <c r="AB1404" s="29">
        <v>0</v>
      </c>
      <c r="AC1404" s="33">
        <v>0</v>
      </c>
      <c r="AD1404" s="33">
        <v>69.384100000000004</v>
      </c>
      <c r="AE1404" s="29">
        <v>0</v>
      </c>
      <c r="AG1404" s="29">
        <v>0</v>
      </c>
      <c r="AH1404" s="29">
        <v>0</v>
      </c>
      <c r="AI1404" s="29">
        <v>0</v>
      </c>
      <c r="AJ1404" s="29">
        <v>0</v>
      </c>
      <c r="AK1404" s="29">
        <v>0</v>
      </c>
      <c r="AL1404" s="53">
        <v>2</v>
      </c>
      <c r="AM1404" s="29" t="s">
        <v>20651</v>
      </c>
      <c r="AN1404" s="29" t="s">
        <v>20651</v>
      </c>
      <c r="AO1404" s="29">
        <v>0</v>
      </c>
      <c r="AP1404" s="30">
        <v>0</v>
      </c>
      <c r="AQ1404" s="30">
        <v>0</v>
      </c>
    </row>
    <row r="1405" spans="1:43" x14ac:dyDescent="0.25">
      <c r="A1405" t="s">
        <v>20647</v>
      </c>
      <c r="B1405" t="s">
        <v>20652</v>
      </c>
      <c r="C1405" s="34">
        <v>10000064447965</v>
      </c>
      <c r="D1405">
        <v>9123734</v>
      </c>
      <c r="E1405" t="s">
        <v>20649</v>
      </c>
      <c r="F1405" t="s">
        <v>20651</v>
      </c>
      <c r="G1405" t="s">
        <v>89</v>
      </c>
      <c r="H1405" t="s">
        <v>90</v>
      </c>
      <c r="I1405" t="s">
        <v>10</v>
      </c>
      <c r="J1405" t="s">
        <v>20650</v>
      </c>
      <c r="K1405">
        <v>0</v>
      </c>
      <c r="L1405" t="s">
        <v>20652</v>
      </c>
      <c r="M1405" t="s">
        <v>20652</v>
      </c>
      <c r="N1405">
        <v>0</v>
      </c>
      <c r="O1405">
        <v>33</v>
      </c>
      <c r="P1405" s="17">
        <v>46022</v>
      </c>
      <c r="Q1405" s="19">
        <v>0</v>
      </c>
      <c r="R1405" t="s">
        <v>24</v>
      </c>
      <c r="S1405" s="17">
        <v>45738</v>
      </c>
      <c r="U1405" s="29">
        <v>0</v>
      </c>
      <c r="V1405" s="29">
        <v>0</v>
      </c>
      <c r="W1405" s="29">
        <v>0</v>
      </c>
      <c r="X1405" s="29">
        <f t="shared" si="21"/>
        <v>2</v>
      </c>
      <c r="Y1405" s="33">
        <v>0</v>
      </c>
      <c r="Z1405" s="29">
        <v>0</v>
      </c>
      <c r="AA1405" s="29">
        <v>0</v>
      </c>
      <c r="AB1405" s="29">
        <v>0</v>
      </c>
      <c r="AC1405" s="33">
        <v>0</v>
      </c>
      <c r="AD1405" s="33">
        <v>44.293433333333333</v>
      </c>
      <c r="AE1405" s="29">
        <v>0</v>
      </c>
      <c r="AG1405" s="29">
        <v>0</v>
      </c>
      <c r="AH1405" s="29">
        <v>0</v>
      </c>
      <c r="AI1405" s="29">
        <v>0</v>
      </c>
      <c r="AJ1405" s="29">
        <v>0</v>
      </c>
      <c r="AK1405" s="29">
        <v>0</v>
      </c>
      <c r="AL1405" s="53">
        <v>2</v>
      </c>
      <c r="AM1405" s="29" t="s">
        <v>20651</v>
      </c>
      <c r="AN1405" s="29" t="s">
        <v>20651</v>
      </c>
      <c r="AO1405" s="29">
        <v>0</v>
      </c>
      <c r="AP1405" s="30">
        <v>0</v>
      </c>
      <c r="AQ1405" s="30">
        <v>0</v>
      </c>
    </row>
    <row r="1406" spans="1:43" x14ac:dyDescent="0.25">
      <c r="A1406" t="s">
        <v>20647</v>
      </c>
      <c r="B1406" t="s">
        <v>20652</v>
      </c>
      <c r="C1406" s="34">
        <v>10000064448016</v>
      </c>
      <c r="D1406">
        <v>9123778</v>
      </c>
      <c r="E1406" t="s">
        <v>20649</v>
      </c>
      <c r="F1406" t="s">
        <v>20651</v>
      </c>
      <c r="G1406" t="s">
        <v>89</v>
      </c>
      <c r="H1406" t="s">
        <v>90</v>
      </c>
      <c r="I1406" t="s">
        <v>10</v>
      </c>
      <c r="J1406" t="s">
        <v>20650</v>
      </c>
      <c r="K1406">
        <v>0</v>
      </c>
      <c r="L1406" t="s">
        <v>20652</v>
      </c>
      <c r="M1406" t="s">
        <v>20652</v>
      </c>
      <c r="N1406">
        <v>0</v>
      </c>
      <c r="O1406">
        <v>19</v>
      </c>
      <c r="P1406" s="17">
        <v>46022</v>
      </c>
      <c r="Q1406" s="19">
        <v>0</v>
      </c>
      <c r="R1406" t="s">
        <v>24</v>
      </c>
      <c r="S1406" s="17">
        <v>45738</v>
      </c>
      <c r="U1406" s="29">
        <v>0</v>
      </c>
      <c r="V1406" s="29">
        <v>0</v>
      </c>
      <c r="W1406" s="29">
        <v>0</v>
      </c>
      <c r="X1406" s="29">
        <f t="shared" si="21"/>
        <v>2</v>
      </c>
      <c r="Y1406" s="33">
        <v>0</v>
      </c>
      <c r="Z1406" s="29">
        <v>0</v>
      </c>
      <c r="AA1406" s="29">
        <v>0</v>
      </c>
      <c r="AB1406" s="29">
        <v>0</v>
      </c>
      <c r="AC1406" s="33">
        <v>0</v>
      </c>
      <c r="AD1406" s="33">
        <v>63.942399999999999</v>
      </c>
      <c r="AE1406" s="29">
        <v>0</v>
      </c>
      <c r="AG1406" s="29">
        <v>0</v>
      </c>
      <c r="AH1406" s="29">
        <v>0</v>
      </c>
      <c r="AI1406" s="29">
        <v>0</v>
      </c>
      <c r="AJ1406" s="29">
        <v>0</v>
      </c>
      <c r="AK1406" s="29">
        <v>0</v>
      </c>
      <c r="AL1406" s="53">
        <v>2</v>
      </c>
      <c r="AM1406" s="29" t="s">
        <v>20651</v>
      </c>
      <c r="AN1406" s="29" t="s">
        <v>20651</v>
      </c>
      <c r="AO1406" s="29">
        <v>0</v>
      </c>
      <c r="AP1406" s="30">
        <v>0</v>
      </c>
      <c r="AQ1406" s="30">
        <v>0</v>
      </c>
    </row>
    <row r="1407" spans="1:43" x14ac:dyDescent="0.25">
      <c r="A1407" t="s">
        <v>20647</v>
      </c>
      <c r="B1407" t="s">
        <v>20652</v>
      </c>
      <c r="C1407" s="34">
        <v>10000064448017</v>
      </c>
      <c r="D1407">
        <v>9123779</v>
      </c>
      <c r="E1407" t="s">
        <v>20649</v>
      </c>
      <c r="F1407" t="s">
        <v>20651</v>
      </c>
      <c r="G1407" t="s">
        <v>89</v>
      </c>
      <c r="H1407" t="s">
        <v>90</v>
      </c>
      <c r="I1407" t="s">
        <v>10</v>
      </c>
      <c r="J1407" t="s">
        <v>20650</v>
      </c>
      <c r="K1407">
        <v>0</v>
      </c>
      <c r="L1407" t="s">
        <v>20652</v>
      </c>
      <c r="M1407" t="s">
        <v>20652</v>
      </c>
      <c r="N1407">
        <v>0</v>
      </c>
      <c r="O1407">
        <v>20</v>
      </c>
      <c r="P1407" s="17">
        <v>46022</v>
      </c>
      <c r="Q1407" s="19">
        <v>0</v>
      </c>
      <c r="R1407" t="s">
        <v>24</v>
      </c>
      <c r="S1407" s="17">
        <v>45738</v>
      </c>
      <c r="U1407" s="29">
        <v>0</v>
      </c>
      <c r="V1407" s="29">
        <v>0</v>
      </c>
      <c r="W1407" s="29">
        <v>0</v>
      </c>
      <c r="X1407" s="29">
        <f t="shared" si="21"/>
        <v>2</v>
      </c>
      <c r="Y1407" s="33">
        <v>0</v>
      </c>
      <c r="Z1407" s="29">
        <v>0</v>
      </c>
      <c r="AA1407" s="29">
        <v>0</v>
      </c>
      <c r="AB1407" s="29">
        <v>0</v>
      </c>
      <c r="AC1407" s="33">
        <v>0</v>
      </c>
      <c r="AD1407" s="33">
        <v>63.942399999999999</v>
      </c>
      <c r="AE1407" s="29">
        <v>0</v>
      </c>
      <c r="AG1407" s="29">
        <v>0</v>
      </c>
      <c r="AH1407" s="29">
        <v>0</v>
      </c>
      <c r="AI1407" s="29">
        <v>0</v>
      </c>
      <c r="AJ1407" s="29">
        <v>0</v>
      </c>
      <c r="AK1407" s="29">
        <v>0</v>
      </c>
      <c r="AL1407" s="53">
        <v>2</v>
      </c>
      <c r="AM1407" s="29" t="s">
        <v>20651</v>
      </c>
      <c r="AN1407" s="29" t="s">
        <v>20651</v>
      </c>
      <c r="AO1407" s="29">
        <v>0</v>
      </c>
      <c r="AP1407" s="30">
        <v>0</v>
      </c>
      <c r="AQ1407" s="30">
        <v>0</v>
      </c>
    </row>
    <row r="1408" spans="1:43" x14ac:dyDescent="0.25">
      <c r="A1408" t="s">
        <v>20647</v>
      </c>
      <c r="B1408" t="s">
        <v>20652</v>
      </c>
      <c r="C1408" s="34">
        <v>10000064448019</v>
      </c>
      <c r="D1408">
        <v>3575311</v>
      </c>
      <c r="E1408" t="s">
        <v>20649</v>
      </c>
      <c r="F1408" t="s">
        <v>20651</v>
      </c>
      <c r="G1408" t="s">
        <v>89</v>
      </c>
      <c r="H1408" t="s">
        <v>90</v>
      </c>
      <c r="I1408" t="s">
        <v>10</v>
      </c>
      <c r="J1408" t="s">
        <v>20650</v>
      </c>
      <c r="K1408">
        <v>0</v>
      </c>
      <c r="L1408" t="s">
        <v>20652</v>
      </c>
      <c r="M1408" t="s">
        <v>20652</v>
      </c>
      <c r="N1408">
        <v>0</v>
      </c>
      <c r="O1408">
        <v>11</v>
      </c>
      <c r="P1408" s="17">
        <v>46022</v>
      </c>
      <c r="Q1408" s="19">
        <v>0</v>
      </c>
      <c r="R1408" t="s">
        <v>24</v>
      </c>
      <c r="S1408" s="17">
        <v>45738</v>
      </c>
      <c r="U1408" s="29">
        <v>0</v>
      </c>
      <c r="V1408" s="29">
        <v>0</v>
      </c>
      <c r="W1408" s="29">
        <v>0</v>
      </c>
      <c r="X1408" s="29">
        <f t="shared" si="21"/>
        <v>2</v>
      </c>
      <c r="Y1408" s="33">
        <v>0</v>
      </c>
      <c r="Z1408" s="29">
        <v>0</v>
      </c>
      <c r="AA1408" s="29">
        <v>0</v>
      </c>
      <c r="AB1408" s="29">
        <v>0</v>
      </c>
      <c r="AC1408" s="33">
        <v>0</v>
      </c>
      <c r="AD1408" s="33">
        <v>70.528700000000001</v>
      </c>
      <c r="AE1408" s="29">
        <v>0</v>
      </c>
      <c r="AG1408" s="29">
        <v>0</v>
      </c>
      <c r="AH1408" s="29">
        <v>0</v>
      </c>
      <c r="AI1408" s="29">
        <v>0</v>
      </c>
      <c r="AJ1408" s="29">
        <v>0</v>
      </c>
      <c r="AK1408" s="29">
        <v>0</v>
      </c>
      <c r="AL1408" s="53">
        <v>2</v>
      </c>
      <c r="AM1408" s="29" t="s">
        <v>20651</v>
      </c>
      <c r="AN1408" s="29" t="s">
        <v>20651</v>
      </c>
      <c r="AO1408" s="29">
        <v>0</v>
      </c>
      <c r="AP1408" s="30">
        <v>0</v>
      </c>
      <c r="AQ1408" s="30">
        <v>0</v>
      </c>
    </row>
    <row r="1409" spans="1:43" x14ac:dyDescent="0.25">
      <c r="A1409" t="s">
        <v>20647</v>
      </c>
      <c r="B1409" t="s">
        <v>20652</v>
      </c>
      <c r="C1409" s="34">
        <v>10000064448032</v>
      </c>
      <c r="D1409">
        <v>9123733</v>
      </c>
      <c r="E1409" t="s">
        <v>20649</v>
      </c>
      <c r="F1409" t="s">
        <v>20651</v>
      </c>
      <c r="G1409" t="s">
        <v>89</v>
      </c>
      <c r="H1409" t="s">
        <v>90</v>
      </c>
      <c r="I1409" t="s">
        <v>10</v>
      </c>
      <c r="J1409" t="s">
        <v>20650</v>
      </c>
      <c r="K1409">
        <v>0</v>
      </c>
      <c r="L1409" t="s">
        <v>20652</v>
      </c>
      <c r="M1409" t="s">
        <v>20652</v>
      </c>
      <c r="N1409">
        <v>0</v>
      </c>
      <c r="O1409">
        <v>27</v>
      </c>
      <c r="P1409" s="17">
        <v>46022</v>
      </c>
      <c r="Q1409" s="19">
        <v>0</v>
      </c>
      <c r="R1409" t="s">
        <v>24</v>
      </c>
      <c r="S1409" s="17">
        <v>45738</v>
      </c>
      <c r="U1409" s="29">
        <v>0</v>
      </c>
      <c r="V1409" s="29">
        <v>0</v>
      </c>
      <c r="W1409" s="29">
        <v>0</v>
      </c>
      <c r="X1409" s="29">
        <f t="shared" si="21"/>
        <v>2</v>
      </c>
      <c r="Y1409" s="33">
        <v>0</v>
      </c>
      <c r="Z1409" s="29">
        <v>0</v>
      </c>
      <c r="AA1409" s="29">
        <v>0</v>
      </c>
      <c r="AB1409" s="29">
        <v>0</v>
      </c>
      <c r="AC1409" s="33">
        <v>0</v>
      </c>
      <c r="AD1409" s="33">
        <v>69.384100000000004</v>
      </c>
      <c r="AE1409" s="29">
        <v>0</v>
      </c>
      <c r="AG1409" s="29">
        <v>0</v>
      </c>
      <c r="AH1409" s="29">
        <v>0</v>
      </c>
      <c r="AI1409" s="29">
        <v>0</v>
      </c>
      <c r="AJ1409" s="29">
        <v>0</v>
      </c>
      <c r="AK1409" s="29">
        <v>0</v>
      </c>
      <c r="AL1409" s="53">
        <v>2</v>
      </c>
      <c r="AM1409" s="29" t="s">
        <v>20651</v>
      </c>
      <c r="AN1409" s="29" t="s">
        <v>20651</v>
      </c>
      <c r="AO1409" s="29">
        <v>0</v>
      </c>
      <c r="AP1409" s="30">
        <v>0</v>
      </c>
      <c r="AQ1409" s="30">
        <v>0</v>
      </c>
    </row>
    <row r="1410" spans="1:43" x14ac:dyDescent="0.25">
      <c r="A1410" t="s">
        <v>20647</v>
      </c>
      <c r="B1410" t="s">
        <v>20652</v>
      </c>
      <c r="C1410" s="34">
        <v>10000064448036</v>
      </c>
      <c r="D1410">
        <v>9123763</v>
      </c>
      <c r="E1410" t="s">
        <v>20649</v>
      </c>
      <c r="F1410" t="s">
        <v>20651</v>
      </c>
      <c r="G1410" t="s">
        <v>89</v>
      </c>
      <c r="H1410" t="s">
        <v>90</v>
      </c>
      <c r="I1410" t="s">
        <v>14</v>
      </c>
      <c r="J1410" t="s">
        <v>20650</v>
      </c>
      <c r="K1410">
        <v>0</v>
      </c>
      <c r="L1410" t="s">
        <v>20652</v>
      </c>
      <c r="M1410" t="s">
        <v>20652</v>
      </c>
      <c r="N1410">
        <v>0</v>
      </c>
      <c r="O1410">
        <v>5</v>
      </c>
      <c r="P1410" s="17">
        <v>46022</v>
      </c>
      <c r="Q1410" s="19">
        <v>0</v>
      </c>
      <c r="R1410" t="s">
        <v>24</v>
      </c>
      <c r="S1410" s="17">
        <v>45738</v>
      </c>
      <c r="U1410" s="29">
        <v>0</v>
      </c>
      <c r="V1410" s="29">
        <v>0</v>
      </c>
      <c r="W1410" s="29">
        <v>0</v>
      </c>
      <c r="X1410" s="29">
        <f t="shared" si="21"/>
        <v>1</v>
      </c>
      <c r="Y1410" s="33">
        <v>0</v>
      </c>
      <c r="Z1410" s="29">
        <v>0</v>
      </c>
      <c r="AA1410" s="29">
        <v>0</v>
      </c>
      <c r="AB1410" s="29">
        <v>0</v>
      </c>
      <c r="AC1410" s="33">
        <v>0</v>
      </c>
      <c r="AD1410" s="33">
        <v>165.50140000000002</v>
      </c>
      <c r="AE1410" s="29">
        <v>0</v>
      </c>
      <c r="AG1410" s="29">
        <v>0</v>
      </c>
      <c r="AH1410" s="29">
        <v>0</v>
      </c>
      <c r="AI1410" s="29">
        <v>0</v>
      </c>
      <c r="AJ1410" s="29">
        <v>0</v>
      </c>
      <c r="AK1410" s="29">
        <v>0</v>
      </c>
      <c r="AL1410" s="53">
        <v>1</v>
      </c>
      <c r="AM1410" s="29" t="s">
        <v>20651</v>
      </c>
      <c r="AN1410" s="29" t="s">
        <v>20651</v>
      </c>
      <c r="AO1410" s="29">
        <v>0</v>
      </c>
      <c r="AP1410" s="30">
        <v>0</v>
      </c>
      <c r="AQ1410" s="30">
        <v>0</v>
      </c>
    </row>
    <row r="1411" spans="1:43" x14ac:dyDescent="0.25">
      <c r="A1411" t="s">
        <v>20647</v>
      </c>
      <c r="B1411" t="s">
        <v>20652</v>
      </c>
      <c r="C1411" s="34">
        <v>10000064448040</v>
      </c>
      <c r="D1411">
        <v>9123762</v>
      </c>
      <c r="E1411" t="s">
        <v>20649</v>
      </c>
      <c r="F1411" t="s">
        <v>20651</v>
      </c>
      <c r="G1411" t="s">
        <v>89</v>
      </c>
      <c r="H1411" t="s">
        <v>90</v>
      </c>
      <c r="I1411" t="s">
        <v>14</v>
      </c>
      <c r="J1411" t="s">
        <v>20650</v>
      </c>
      <c r="K1411">
        <v>0</v>
      </c>
      <c r="L1411" t="s">
        <v>20652</v>
      </c>
      <c r="M1411" t="s">
        <v>20652</v>
      </c>
      <c r="N1411">
        <v>0</v>
      </c>
      <c r="O1411">
        <v>6</v>
      </c>
      <c r="P1411" s="17">
        <v>46022</v>
      </c>
      <c r="Q1411" s="19">
        <v>0</v>
      </c>
      <c r="R1411" t="s">
        <v>24</v>
      </c>
      <c r="S1411" s="17">
        <v>45738</v>
      </c>
      <c r="U1411" s="29">
        <v>0</v>
      </c>
      <c r="V1411" s="29">
        <v>0</v>
      </c>
      <c r="W1411" s="29">
        <v>0</v>
      </c>
      <c r="X1411" s="29">
        <f t="shared" ref="X1411:X1474" si="22">AL1411</f>
        <v>1</v>
      </c>
      <c r="Y1411" s="33">
        <v>0</v>
      </c>
      <c r="Z1411" s="29">
        <v>0</v>
      </c>
      <c r="AA1411" s="29">
        <v>0</v>
      </c>
      <c r="AB1411" s="29">
        <v>0</v>
      </c>
      <c r="AC1411" s="33">
        <v>0</v>
      </c>
      <c r="AD1411" s="33">
        <v>165.50140000000002</v>
      </c>
      <c r="AE1411" s="29">
        <v>0</v>
      </c>
      <c r="AG1411" s="29">
        <v>0</v>
      </c>
      <c r="AH1411" s="29">
        <v>0</v>
      </c>
      <c r="AI1411" s="29">
        <v>0</v>
      </c>
      <c r="AJ1411" s="29">
        <v>0</v>
      </c>
      <c r="AK1411" s="29">
        <v>0</v>
      </c>
      <c r="AL1411" s="53">
        <v>1</v>
      </c>
      <c r="AM1411" s="29" t="s">
        <v>20651</v>
      </c>
      <c r="AN1411" s="29" t="s">
        <v>20651</v>
      </c>
      <c r="AO1411" s="29">
        <v>0</v>
      </c>
      <c r="AP1411" s="30">
        <v>0</v>
      </c>
      <c r="AQ1411" s="30">
        <v>0</v>
      </c>
    </row>
    <row r="1412" spans="1:43" x14ac:dyDescent="0.25">
      <c r="A1412" t="s">
        <v>20647</v>
      </c>
      <c r="B1412" t="s">
        <v>20652</v>
      </c>
      <c r="C1412" s="34">
        <v>10000064448045</v>
      </c>
      <c r="D1412">
        <v>155298</v>
      </c>
      <c r="E1412" t="s">
        <v>20649</v>
      </c>
      <c r="F1412" t="s">
        <v>20651</v>
      </c>
      <c r="G1412" t="s">
        <v>89</v>
      </c>
      <c r="H1412" t="s">
        <v>90</v>
      </c>
      <c r="I1412" t="s">
        <v>10</v>
      </c>
      <c r="J1412" t="s">
        <v>20650</v>
      </c>
      <c r="K1412">
        <v>0</v>
      </c>
      <c r="L1412" t="s">
        <v>20652</v>
      </c>
      <c r="M1412" t="s">
        <v>20652</v>
      </c>
      <c r="N1412">
        <v>0</v>
      </c>
      <c r="O1412">
        <v>79</v>
      </c>
      <c r="P1412" s="17">
        <v>46022</v>
      </c>
      <c r="Q1412" s="19">
        <v>0</v>
      </c>
      <c r="R1412" t="s">
        <v>24</v>
      </c>
      <c r="S1412" s="17">
        <v>45738</v>
      </c>
      <c r="U1412" s="29">
        <v>0</v>
      </c>
      <c r="V1412" s="29">
        <v>0</v>
      </c>
      <c r="W1412" s="29">
        <v>0</v>
      </c>
      <c r="X1412" s="29">
        <f t="shared" si="22"/>
        <v>1</v>
      </c>
      <c r="Y1412" s="33">
        <v>0</v>
      </c>
      <c r="Z1412" s="29">
        <v>0</v>
      </c>
      <c r="AA1412" s="29">
        <v>0</v>
      </c>
      <c r="AB1412" s="29">
        <v>0</v>
      </c>
      <c r="AC1412" s="33">
        <v>0</v>
      </c>
      <c r="AD1412" s="33">
        <v>401.55090000000001</v>
      </c>
      <c r="AE1412" s="29">
        <v>0</v>
      </c>
      <c r="AG1412" s="29">
        <v>0</v>
      </c>
      <c r="AH1412" s="29">
        <v>0</v>
      </c>
      <c r="AI1412" s="29">
        <v>0</v>
      </c>
      <c r="AJ1412" s="29">
        <v>0</v>
      </c>
      <c r="AK1412" s="29">
        <v>0</v>
      </c>
      <c r="AL1412" s="53">
        <v>1</v>
      </c>
      <c r="AM1412" s="29" t="s">
        <v>20651</v>
      </c>
      <c r="AN1412" s="29" t="s">
        <v>20651</v>
      </c>
      <c r="AO1412" s="29">
        <v>0</v>
      </c>
      <c r="AP1412" s="30">
        <v>0</v>
      </c>
      <c r="AQ1412" s="30">
        <v>0</v>
      </c>
    </row>
    <row r="1413" spans="1:43" x14ac:dyDescent="0.25">
      <c r="A1413" t="s">
        <v>20647</v>
      </c>
      <c r="B1413" t="s">
        <v>20652</v>
      </c>
      <c r="C1413" s="34">
        <v>10000064448065</v>
      </c>
      <c r="D1413">
        <v>9123709</v>
      </c>
      <c r="E1413" t="s">
        <v>20649</v>
      </c>
      <c r="F1413" t="s">
        <v>20651</v>
      </c>
      <c r="G1413" t="s">
        <v>89</v>
      </c>
      <c r="H1413" t="s">
        <v>90</v>
      </c>
      <c r="I1413" t="s">
        <v>10</v>
      </c>
      <c r="J1413" t="s">
        <v>20650</v>
      </c>
      <c r="K1413">
        <v>0</v>
      </c>
      <c r="L1413" t="s">
        <v>20652</v>
      </c>
      <c r="M1413" t="s">
        <v>20652</v>
      </c>
      <c r="N1413">
        <v>0</v>
      </c>
      <c r="O1413">
        <v>29</v>
      </c>
      <c r="P1413" s="17">
        <v>46022</v>
      </c>
      <c r="Q1413" s="19">
        <v>0</v>
      </c>
      <c r="R1413" t="s">
        <v>24</v>
      </c>
      <c r="S1413" s="17">
        <v>45738</v>
      </c>
      <c r="U1413" s="29">
        <v>0</v>
      </c>
      <c r="V1413" s="29">
        <v>0</v>
      </c>
      <c r="W1413" s="29">
        <v>0</v>
      </c>
      <c r="X1413" s="29">
        <f t="shared" si="22"/>
        <v>2</v>
      </c>
      <c r="Y1413" s="33">
        <v>0</v>
      </c>
      <c r="Z1413" s="29">
        <v>0</v>
      </c>
      <c r="AA1413" s="29">
        <v>0</v>
      </c>
      <c r="AB1413" s="29">
        <v>0</v>
      </c>
      <c r="AC1413" s="33">
        <v>0</v>
      </c>
      <c r="AD1413" s="33">
        <v>76.390733333333344</v>
      </c>
      <c r="AE1413" s="29">
        <v>0</v>
      </c>
      <c r="AG1413" s="29">
        <v>0</v>
      </c>
      <c r="AH1413" s="29">
        <v>0</v>
      </c>
      <c r="AI1413" s="29">
        <v>0</v>
      </c>
      <c r="AJ1413" s="29">
        <v>0</v>
      </c>
      <c r="AK1413" s="29">
        <v>0</v>
      </c>
      <c r="AL1413" s="53">
        <v>2</v>
      </c>
      <c r="AM1413" s="29" t="s">
        <v>20651</v>
      </c>
      <c r="AN1413" s="29" t="s">
        <v>20651</v>
      </c>
      <c r="AO1413" s="29">
        <v>0</v>
      </c>
      <c r="AP1413" s="30">
        <v>0</v>
      </c>
      <c r="AQ1413" s="30">
        <v>0</v>
      </c>
    </row>
    <row r="1414" spans="1:43" x14ac:dyDescent="0.25">
      <c r="A1414" t="s">
        <v>20647</v>
      </c>
      <c r="B1414" t="s">
        <v>20652</v>
      </c>
      <c r="C1414" s="34">
        <v>10000064448082</v>
      </c>
      <c r="D1414">
        <v>3575315</v>
      </c>
      <c r="E1414" t="s">
        <v>20649</v>
      </c>
      <c r="F1414" t="s">
        <v>20651</v>
      </c>
      <c r="G1414" t="s">
        <v>89</v>
      </c>
      <c r="H1414" t="s">
        <v>90</v>
      </c>
      <c r="I1414" t="s">
        <v>10</v>
      </c>
      <c r="J1414" t="s">
        <v>20650</v>
      </c>
      <c r="K1414">
        <v>0</v>
      </c>
      <c r="L1414" t="s">
        <v>20652</v>
      </c>
      <c r="M1414" t="s">
        <v>20652</v>
      </c>
      <c r="N1414">
        <v>0</v>
      </c>
      <c r="O1414">
        <v>25</v>
      </c>
      <c r="P1414" s="17">
        <v>46022</v>
      </c>
      <c r="Q1414" s="19">
        <v>0</v>
      </c>
      <c r="R1414" t="s">
        <v>24</v>
      </c>
      <c r="S1414" s="17">
        <v>45738</v>
      </c>
      <c r="U1414" s="29">
        <v>0</v>
      </c>
      <c r="V1414" s="29">
        <v>0</v>
      </c>
      <c r="W1414" s="29">
        <v>0</v>
      </c>
      <c r="X1414" s="29">
        <f t="shared" si="22"/>
        <v>2</v>
      </c>
      <c r="Y1414" s="33">
        <v>0</v>
      </c>
      <c r="Z1414" s="29">
        <v>0</v>
      </c>
      <c r="AA1414" s="29">
        <v>0</v>
      </c>
      <c r="AB1414" s="29">
        <v>0</v>
      </c>
      <c r="AC1414" s="33">
        <v>0</v>
      </c>
      <c r="AD1414" s="33">
        <v>60.489200000000004</v>
      </c>
      <c r="AE1414" s="29">
        <v>0</v>
      </c>
      <c r="AG1414" s="29">
        <v>0</v>
      </c>
      <c r="AH1414" s="29">
        <v>0</v>
      </c>
      <c r="AI1414" s="29">
        <v>0</v>
      </c>
      <c r="AJ1414" s="29">
        <v>0</v>
      </c>
      <c r="AK1414" s="29">
        <v>0</v>
      </c>
      <c r="AL1414" s="53">
        <v>2</v>
      </c>
      <c r="AM1414" s="29" t="s">
        <v>20651</v>
      </c>
      <c r="AN1414" s="29" t="s">
        <v>20651</v>
      </c>
      <c r="AO1414" s="29">
        <v>0</v>
      </c>
      <c r="AP1414" s="30">
        <v>0</v>
      </c>
      <c r="AQ1414" s="30">
        <v>0</v>
      </c>
    </row>
    <row r="1415" spans="1:43" x14ac:dyDescent="0.25">
      <c r="A1415" t="s">
        <v>20647</v>
      </c>
      <c r="B1415" t="s">
        <v>20652</v>
      </c>
      <c r="C1415" s="34">
        <v>10000064448087</v>
      </c>
      <c r="D1415">
        <v>3575316</v>
      </c>
      <c r="E1415" t="s">
        <v>20649</v>
      </c>
      <c r="F1415" t="s">
        <v>20651</v>
      </c>
      <c r="G1415" t="s">
        <v>89</v>
      </c>
      <c r="H1415" t="s">
        <v>90</v>
      </c>
      <c r="I1415" t="s">
        <v>10</v>
      </c>
      <c r="J1415" t="s">
        <v>20650</v>
      </c>
      <c r="K1415">
        <v>0</v>
      </c>
      <c r="L1415" t="s">
        <v>20652</v>
      </c>
      <c r="M1415" t="s">
        <v>20652</v>
      </c>
      <c r="N1415">
        <v>0</v>
      </c>
      <c r="O1415">
        <v>26</v>
      </c>
      <c r="P1415" s="17">
        <v>46022</v>
      </c>
      <c r="Q1415" s="19">
        <v>0</v>
      </c>
      <c r="R1415" t="s">
        <v>24</v>
      </c>
      <c r="S1415" s="17">
        <v>45738</v>
      </c>
      <c r="U1415" s="29">
        <v>0</v>
      </c>
      <c r="V1415" s="29">
        <v>0</v>
      </c>
      <c r="W1415" s="29">
        <v>0</v>
      </c>
      <c r="X1415" s="29">
        <f t="shared" si="22"/>
        <v>2</v>
      </c>
      <c r="Y1415" s="33">
        <v>0</v>
      </c>
      <c r="Z1415" s="29">
        <v>0</v>
      </c>
      <c r="AA1415" s="29">
        <v>0</v>
      </c>
      <c r="AB1415" s="29">
        <v>0</v>
      </c>
      <c r="AC1415" s="33">
        <v>0</v>
      </c>
      <c r="AD1415" s="33">
        <v>60.489200000000004</v>
      </c>
      <c r="AE1415" s="29">
        <v>0</v>
      </c>
      <c r="AG1415" s="29">
        <v>0</v>
      </c>
      <c r="AH1415" s="29">
        <v>0</v>
      </c>
      <c r="AI1415" s="29">
        <v>0</v>
      </c>
      <c r="AJ1415" s="29">
        <v>0</v>
      </c>
      <c r="AK1415" s="29">
        <v>0</v>
      </c>
      <c r="AL1415" s="53">
        <v>2</v>
      </c>
      <c r="AM1415" s="29" t="s">
        <v>20651</v>
      </c>
      <c r="AN1415" s="29" t="s">
        <v>20651</v>
      </c>
      <c r="AO1415" s="29">
        <v>0</v>
      </c>
      <c r="AP1415" s="30">
        <v>0</v>
      </c>
      <c r="AQ1415" s="30">
        <v>0</v>
      </c>
    </row>
    <row r="1416" spans="1:43" x14ac:dyDescent="0.25">
      <c r="A1416" t="s">
        <v>20647</v>
      </c>
      <c r="B1416" t="s">
        <v>20652</v>
      </c>
      <c r="C1416" s="34">
        <v>10000064448208</v>
      </c>
      <c r="D1416">
        <v>9123793</v>
      </c>
      <c r="E1416" t="s">
        <v>20649</v>
      </c>
      <c r="F1416" t="s">
        <v>20651</v>
      </c>
      <c r="G1416" t="s">
        <v>89</v>
      </c>
      <c r="H1416" t="s">
        <v>90</v>
      </c>
      <c r="I1416" t="s">
        <v>10</v>
      </c>
      <c r="J1416" t="s">
        <v>20650</v>
      </c>
      <c r="K1416">
        <v>0</v>
      </c>
      <c r="L1416" t="s">
        <v>20652</v>
      </c>
      <c r="M1416" t="s">
        <v>20652</v>
      </c>
      <c r="N1416">
        <v>0</v>
      </c>
      <c r="O1416">
        <v>34</v>
      </c>
      <c r="P1416" s="17">
        <v>46022</v>
      </c>
      <c r="Q1416" s="19">
        <v>0</v>
      </c>
      <c r="R1416" t="s">
        <v>24</v>
      </c>
      <c r="S1416" s="17">
        <v>45738</v>
      </c>
      <c r="U1416" s="29">
        <v>0</v>
      </c>
      <c r="V1416" s="29">
        <v>0</v>
      </c>
      <c r="W1416" s="29">
        <v>0</v>
      </c>
      <c r="X1416" s="29">
        <f t="shared" si="22"/>
        <v>2</v>
      </c>
      <c r="Y1416" s="33">
        <v>0</v>
      </c>
      <c r="Z1416" s="29">
        <v>0</v>
      </c>
      <c r="AA1416" s="29">
        <v>0</v>
      </c>
      <c r="AB1416" s="29">
        <v>0</v>
      </c>
      <c r="AC1416" s="33">
        <v>0</v>
      </c>
      <c r="AD1416" s="33">
        <v>15.545866666666669</v>
      </c>
      <c r="AE1416" s="29">
        <v>0</v>
      </c>
      <c r="AG1416" s="29">
        <v>0</v>
      </c>
      <c r="AH1416" s="29">
        <v>0</v>
      </c>
      <c r="AI1416" s="29">
        <v>0</v>
      </c>
      <c r="AJ1416" s="29">
        <v>0</v>
      </c>
      <c r="AK1416" s="29">
        <v>0</v>
      </c>
      <c r="AL1416" s="53">
        <v>2</v>
      </c>
      <c r="AM1416" s="29" t="s">
        <v>20651</v>
      </c>
      <c r="AN1416" s="29" t="s">
        <v>20651</v>
      </c>
      <c r="AO1416" s="29">
        <v>0</v>
      </c>
      <c r="AP1416" s="30">
        <v>0</v>
      </c>
      <c r="AQ1416" s="30">
        <v>0</v>
      </c>
    </row>
    <row r="1417" spans="1:43" x14ac:dyDescent="0.25">
      <c r="A1417" t="s">
        <v>20647</v>
      </c>
      <c r="B1417" t="s">
        <v>20652</v>
      </c>
      <c r="C1417" s="34">
        <v>10000064448246</v>
      </c>
      <c r="D1417">
        <v>9123847</v>
      </c>
      <c r="E1417" t="s">
        <v>20649</v>
      </c>
      <c r="F1417" t="s">
        <v>20651</v>
      </c>
      <c r="G1417" t="s">
        <v>89</v>
      </c>
      <c r="H1417" t="s">
        <v>90</v>
      </c>
      <c r="I1417" t="s">
        <v>10</v>
      </c>
      <c r="J1417" t="s">
        <v>20650</v>
      </c>
      <c r="K1417">
        <v>0</v>
      </c>
      <c r="L1417" t="s">
        <v>20652</v>
      </c>
      <c r="M1417" t="s">
        <v>20652</v>
      </c>
      <c r="N1417">
        <v>0</v>
      </c>
      <c r="O1417">
        <v>30</v>
      </c>
      <c r="P1417" s="17">
        <v>46022</v>
      </c>
      <c r="Q1417" s="19">
        <v>0</v>
      </c>
      <c r="R1417" t="s">
        <v>24</v>
      </c>
      <c r="S1417" s="17">
        <v>45738</v>
      </c>
      <c r="U1417" s="29">
        <v>0</v>
      </c>
      <c r="V1417" s="29">
        <v>0</v>
      </c>
      <c r="W1417" s="29">
        <v>0</v>
      </c>
      <c r="X1417" s="29">
        <f t="shared" si="22"/>
        <v>2</v>
      </c>
      <c r="Y1417" s="33">
        <v>0</v>
      </c>
      <c r="Z1417" s="29">
        <v>0</v>
      </c>
      <c r="AA1417" s="29">
        <v>0</v>
      </c>
      <c r="AB1417" s="29">
        <v>0</v>
      </c>
      <c r="AC1417" s="33">
        <v>0</v>
      </c>
      <c r="AD1417" s="33">
        <v>80.38066666666667</v>
      </c>
      <c r="AE1417" s="29">
        <v>0</v>
      </c>
      <c r="AG1417" s="29">
        <v>0</v>
      </c>
      <c r="AH1417" s="29">
        <v>0</v>
      </c>
      <c r="AI1417" s="29">
        <v>0</v>
      </c>
      <c r="AJ1417" s="29">
        <v>0</v>
      </c>
      <c r="AK1417" s="29">
        <v>0</v>
      </c>
      <c r="AL1417" s="53">
        <v>2</v>
      </c>
      <c r="AM1417" s="29" t="s">
        <v>20651</v>
      </c>
      <c r="AN1417" s="29" t="s">
        <v>20651</v>
      </c>
      <c r="AO1417" s="29">
        <v>0</v>
      </c>
      <c r="AP1417" s="30">
        <v>0</v>
      </c>
      <c r="AQ1417" s="30">
        <v>0</v>
      </c>
    </row>
    <row r="1418" spans="1:43" x14ac:dyDescent="0.25">
      <c r="A1418" t="s">
        <v>20647</v>
      </c>
      <c r="B1418" t="s">
        <v>20652</v>
      </c>
      <c r="C1418" s="34">
        <v>10000064448268</v>
      </c>
      <c r="D1418">
        <v>127283</v>
      </c>
      <c r="E1418" t="s">
        <v>20649</v>
      </c>
      <c r="F1418" t="s">
        <v>20651</v>
      </c>
      <c r="G1418" t="s">
        <v>89</v>
      </c>
      <c r="H1418" t="s">
        <v>90</v>
      </c>
      <c r="I1418" t="s">
        <v>10</v>
      </c>
      <c r="J1418" t="s">
        <v>20650</v>
      </c>
      <c r="K1418">
        <v>0</v>
      </c>
      <c r="L1418" t="s">
        <v>20652</v>
      </c>
      <c r="M1418" t="s">
        <v>20652</v>
      </c>
      <c r="N1418">
        <v>0</v>
      </c>
      <c r="O1418">
        <v>77</v>
      </c>
      <c r="P1418" s="17">
        <v>46022</v>
      </c>
      <c r="Q1418" s="19">
        <v>0</v>
      </c>
      <c r="R1418" t="s">
        <v>24</v>
      </c>
      <c r="S1418" s="17">
        <v>45738</v>
      </c>
      <c r="U1418" s="29">
        <v>0</v>
      </c>
      <c r="V1418" s="29">
        <v>0</v>
      </c>
      <c r="W1418" s="29">
        <v>0</v>
      </c>
      <c r="X1418" s="29">
        <f t="shared" si="22"/>
        <v>2</v>
      </c>
      <c r="Y1418" s="33">
        <v>0</v>
      </c>
      <c r="Z1418" s="29">
        <v>0</v>
      </c>
      <c r="AA1418" s="29">
        <v>0</v>
      </c>
      <c r="AB1418" s="29">
        <v>0</v>
      </c>
      <c r="AC1418" s="33">
        <v>0</v>
      </c>
      <c r="AD1418" s="33">
        <v>147.9444</v>
      </c>
      <c r="AE1418" s="29">
        <v>0</v>
      </c>
      <c r="AG1418" s="29">
        <v>0</v>
      </c>
      <c r="AH1418" s="29">
        <v>0</v>
      </c>
      <c r="AI1418" s="29">
        <v>0</v>
      </c>
      <c r="AJ1418" s="29">
        <v>0</v>
      </c>
      <c r="AK1418" s="29">
        <v>0</v>
      </c>
      <c r="AL1418" s="53">
        <v>2</v>
      </c>
      <c r="AM1418" s="29" t="s">
        <v>20651</v>
      </c>
      <c r="AN1418" s="29" t="s">
        <v>20651</v>
      </c>
      <c r="AO1418" s="29">
        <v>0</v>
      </c>
      <c r="AP1418" s="30">
        <v>0</v>
      </c>
      <c r="AQ1418" s="30">
        <v>0</v>
      </c>
    </row>
    <row r="1419" spans="1:43" x14ac:dyDescent="0.25">
      <c r="A1419" t="s">
        <v>20647</v>
      </c>
      <c r="B1419" t="s">
        <v>20652</v>
      </c>
      <c r="C1419" s="34">
        <v>10000064448279</v>
      </c>
      <c r="D1419">
        <v>3575318</v>
      </c>
      <c r="E1419" t="s">
        <v>20649</v>
      </c>
      <c r="F1419" t="s">
        <v>20651</v>
      </c>
      <c r="G1419" t="s">
        <v>89</v>
      </c>
      <c r="H1419" t="s">
        <v>90</v>
      </c>
      <c r="I1419" t="s">
        <v>10</v>
      </c>
      <c r="J1419" t="s">
        <v>20650</v>
      </c>
      <c r="K1419">
        <v>0</v>
      </c>
      <c r="L1419" t="s">
        <v>20652</v>
      </c>
      <c r="M1419" t="s">
        <v>20652</v>
      </c>
      <c r="N1419">
        <v>0</v>
      </c>
      <c r="O1419">
        <v>33</v>
      </c>
      <c r="P1419" s="17">
        <v>46022</v>
      </c>
      <c r="Q1419" s="19">
        <v>0</v>
      </c>
      <c r="R1419" t="s">
        <v>24</v>
      </c>
      <c r="S1419" s="17">
        <v>45738</v>
      </c>
      <c r="U1419" s="29">
        <v>0</v>
      </c>
      <c r="V1419" s="29">
        <v>0</v>
      </c>
      <c r="W1419" s="29">
        <v>0</v>
      </c>
      <c r="X1419" s="29">
        <f t="shared" si="22"/>
        <v>2</v>
      </c>
      <c r="Y1419" s="33">
        <v>0</v>
      </c>
      <c r="Z1419" s="29">
        <v>0</v>
      </c>
      <c r="AA1419" s="29">
        <v>0</v>
      </c>
      <c r="AB1419" s="29">
        <v>0</v>
      </c>
      <c r="AC1419" s="33">
        <v>0</v>
      </c>
      <c r="AD1419" s="33">
        <v>90.544650000000004</v>
      </c>
      <c r="AE1419" s="29">
        <v>0</v>
      </c>
      <c r="AG1419" s="29">
        <v>0</v>
      </c>
      <c r="AH1419" s="29">
        <v>0</v>
      </c>
      <c r="AI1419" s="29">
        <v>0</v>
      </c>
      <c r="AJ1419" s="29">
        <v>0</v>
      </c>
      <c r="AK1419" s="29">
        <v>0</v>
      </c>
      <c r="AL1419" s="53">
        <v>2</v>
      </c>
      <c r="AM1419" s="29" t="s">
        <v>20651</v>
      </c>
      <c r="AN1419" s="29" t="s">
        <v>20651</v>
      </c>
      <c r="AO1419" s="29">
        <v>0</v>
      </c>
      <c r="AP1419" s="30">
        <v>0</v>
      </c>
      <c r="AQ1419" s="30">
        <v>0</v>
      </c>
    </row>
    <row r="1420" spans="1:43" x14ac:dyDescent="0.25">
      <c r="A1420" t="s">
        <v>20647</v>
      </c>
      <c r="B1420" t="s">
        <v>20652</v>
      </c>
      <c r="C1420" s="34">
        <v>10000064448361</v>
      </c>
      <c r="D1420">
        <v>3575325</v>
      </c>
      <c r="E1420" t="s">
        <v>20649</v>
      </c>
      <c r="F1420" t="s">
        <v>20651</v>
      </c>
      <c r="G1420" t="s">
        <v>89</v>
      </c>
      <c r="H1420" t="s">
        <v>90</v>
      </c>
      <c r="I1420" t="s">
        <v>10</v>
      </c>
      <c r="J1420" t="s">
        <v>20650</v>
      </c>
      <c r="K1420">
        <v>0</v>
      </c>
      <c r="L1420" t="s">
        <v>20652</v>
      </c>
      <c r="M1420" t="s">
        <v>20652</v>
      </c>
      <c r="N1420">
        <v>0</v>
      </c>
      <c r="O1420">
        <v>9</v>
      </c>
      <c r="P1420" s="17">
        <v>46022</v>
      </c>
      <c r="Q1420" s="19">
        <v>0</v>
      </c>
      <c r="R1420" t="s">
        <v>24</v>
      </c>
      <c r="S1420" s="17">
        <v>45738</v>
      </c>
      <c r="U1420" s="29">
        <v>0</v>
      </c>
      <c r="V1420" s="29">
        <v>0</v>
      </c>
      <c r="W1420" s="29">
        <v>0</v>
      </c>
      <c r="X1420" s="29">
        <f t="shared" si="22"/>
        <v>1</v>
      </c>
      <c r="Y1420" s="33">
        <v>0</v>
      </c>
      <c r="Z1420" s="29">
        <v>0</v>
      </c>
      <c r="AA1420" s="29">
        <v>0</v>
      </c>
      <c r="AB1420" s="29">
        <v>0</v>
      </c>
      <c r="AC1420" s="33">
        <v>0</v>
      </c>
      <c r="AD1420" s="33">
        <v>210.72279999999998</v>
      </c>
      <c r="AE1420" s="29">
        <v>0</v>
      </c>
      <c r="AG1420" s="29">
        <v>0</v>
      </c>
      <c r="AH1420" s="29">
        <v>0</v>
      </c>
      <c r="AI1420" s="29">
        <v>0</v>
      </c>
      <c r="AJ1420" s="29">
        <v>0</v>
      </c>
      <c r="AK1420" s="29">
        <v>0</v>
      </c>
      <c r="AL1420" s="53">
        <v>1</v>
      </c>
      <c r="AM1420" s="29" t="s">
        <v>20651</v>
      </c>
      <c r="AN1420" s="29" t="s">
        <v>20651</v>
      </c>
      <c r="AO1420" s="29">
        <v>0</v>
      </c>
      <c r="AP1420" s="30">
        <v>0</v>
      </c>
      <c r="AQ1420" s="30">
        <v>0</v>
      </c>
    </row>
    <row r="1421" spans="1:43" x14ac:dyDescent="0.25">
      <c r="A1421" t="s">
        <v>20647</v>
      </c>
      <c r="B1421" t="s">
        <v>20652</v>
      </c>
      <c r="C1421" s="34">
        <v>10000064448403</v>
      </c>
      <c r="D1421">
        <v>3575341</v>
      </c>
      <c r="E1421" t="s">
        <v>20649</v>
      </c>
      <c r="F1421" t="s">
        <v>20651</v>
      </c>
      <c r="G1421" t="s">
        <v>89</v>
      </c>
      <c r="H1421" t="s">
        <v>90</v>
      </c>
      <c r="I1421" t="s">
        <v>10</v>
      </c>
      <c r="J1421" t="s">
        <v>20650</v>
      </c>
      <c r="K1421">
        <v>0</v>
      </c>
      <c r="L1421" t="s">
        <v>20652</v>
      </c>
      <c r="M1421" t="s">
        <v>20652</v>
      </c>
      <c r="N1421">
        <v>0</v>
      </c>
      <c r="O1421">
        <v>5</v>
      </c>
      <c r="P1421" s="17">
        <v>46022</v>
      </c>
      <c r="Q1421" s="19">
        <v>0</v>
      </c>
      <c r="R1421" t="s">
        <v>24</v>
      </c>
      <c r="S1421" s="17">
        <v>45738</v>
      </c>
      <c r="U1421" s="29">
        <v>0</v>
      </c>
      <c r="V1421" s="29">
        <v>0</v>
      </c>
      <c r="W1421" s="29">
        <v>0</v>
      </c>
      <c r="X1421" s="29">
        <f t="shared" si="22"/>
        <v>2</v>
      </c>
      <c r="Y1421" s="33">
        <v>0</v>
      </c>
      <c r="Z1421" s="29">
        <v>0</v>
      </c>
      <c r="AA1421" s="29">
        <v>0</v>
      </c>
      <c r="AB1421" s="29">
        <v>0</v>
      </c>
      <c r="AC1421" s="33">
        <v>0</v>
      </c>
      <c r="AD1421" s="33">
        <v>72.003100000000003</v>
      </c>
      <c r="AE1421" s="29">
        <v>0</v>
      </c>
      <c r="AG1421" s="29">
        <v>0</v>
      </c>
      <c r="AH1421" s="29">
        <v>0</v>
      </c>
      <c r="AI1421" s="29">
        <v>0</v>
      </c>
      <c r="AJ1421" s="29">
        <v>0</v>
      </c>
      <c r="AK1421" s="29">
        <v>0</v>
      </c>
      <c r="AL1421" s="53">
        <v>2</v>
      </c>
      <c r="AM1421" s="29" t="s">
        <v>20651</v>
      </c>
      <c r="AN1421" s="29" t="s">
        <v>20651</v>
      </c>
      <c r="AO1421" s="29">
        <v>0</v>
      </c>
      <c r="AP1421" s="30">
        <v>0</v>
      </c>
      <c r="AQ1421" s="30">
        <v>0</v>
      </c>
    </row>
    <row r="1422" spans="1:43" x14ac:dyDescent="0.25">
      <c r="A1422" t="s">
        <v>20647</v>
      </c>
      <c r="B1422" t="s">
        <v>20652</v>
      </c>
      <c r="C1422" s="34">
        <v>10000064448404</v>
      </c>
      <c r="D1422">
        <v>3575340</v>
      </c>
      <c r="E1422" t="s">
        <v>20649</v>
      </c>
      <c r="F1422" t="s">
        <v>20651</v>
      </c>
      <c r="G1422" t="s">
        <v>89</v>
      </c>
      <c r="H1422" t="s">
        <v>90</v>
      </c>
      <c r="I1422" t="s">
        <v>10</v>
      </c>
      <c r="J1422" t="s">
        <v>20650</v>
      </c>
      <c r="K1422">
        <v>0</v>
      </c>
      <c r="L1422" t="s">
        <v>20652</v>
      </c>
      <c r="M1422" t="s">
        <v>20652</v>
      </c>
      <c r="N1422">
        <v>0</v>
      </c>
      <c r="O1422">
        <v>6</v>
      </c>
      <c r="P1422" s="17">
        <v>46022</v>
      </c>
      <c r="Q1422" s="19">
        <v>0</v>
      </c>
      <c r="R1422" t="s">
        <v>24</v>
      </c>
      <c r="S1422" s="17">
        <v>45738</v>
      </c>
      <c r="U1422" s="29">
        <v>0</v>
      </c>
      <c r="V1422" s="29">
        <v>0</v>
      </c>
      <c r="W1422" s="29">
        <v>0</v>
      </c>
      <c r="X1422" s="29">
        <f t="shared" si="22"/>
        <v>2</v>
      </c>
      <c r="Y1422" s="33">
        <v>0</v>
      </c>
      <c r="Z1422" s="29">
        <v>0</v>
      </c>
      <c r="AA1422" s="29">
        <v>0</v>
      </c>
      <c r="AB1422" s="29">
        <v>0</v>
      </c>
      <c r="AC1422" s="33">
        <v>0</v>
      </c>
      <c r="AD1422" s="33">
        <v>72.003100000000003</v>
      </c>
      <c r="AE1422" s="29">
        <v>0</v>
      </c>
      <c r="AG1422" s="29">
        <v>0</v>
      </c>
      <c r="AH1422" s="29">
        <v>0</v>
      </c>
      <c r="AI1422" s="29">
        <v>0</v>
      </c>
      <c r="AJ1422" s="29">
        <v>0</v>
      </c>
      <c r="AK1422" s="29">
        <v>0</v>
      </c>
      <c r="AL1422" s="53">
        <v>2</v>
      </c>
      <c r="AM1422" s="29" t="s">
        <v>20651</v>
      </c>
      <c r="AN1422" s="29" t="s">
        <v>20651</v>
      </c>
      <c r="AO1422" s="29">
        <v>0</v>
      </c>
      <c r="AP1422" s="30">
        <v>0</v>
      </c>
      <c r="AQ1422" s="30">
        <v>0</v>
      </c>
    </row>
    <row r="1423" spans="1:43" x14ac:dyDescent="0.25">
      <c r="A1423" t="s">
        <v>20647</v>
      </c>
      <c r="B1423" t="s">
        <v>20652</v>
      </c>
      <c r="C1423" s="34">
        <v>10000064448443</v>
      </c>
      <c r="D1423">
        <v>9123821</v>
      </c>
      <c r="E1423" t="s">
        <v>20649</v>
      </c>
      <c r="F1423" t="s">
        <v>20651</v>
      </c>
      <c r="G1423" t="s">
        <v>89</v>
      </c>
      <c r="H1423" t="s">
        <v>90</v>
      </c>
      <c r="I1423" t="s">
        <v>14</v>
      </c>
      <c r="J1423" t="s">
        <v>20650</v>
      </c>
      <c r="K1423">
        <v>0</v>
      </c>
      <c r="L1423" t="s">
        <v>20652</v>
      </c>
      <c r="M1423" t="s">
        <v>20652</v>
      </c>
      <c r="N1423">
        <v>0</v>
      </c>
      <c r="O1423">
        <v>76</v>
      </c>
      <c r="P1423" s="17">
        <v>46022</v>
      </c>
      <c r="Q1423" s="19">
        <v>0</v>
      </c>
      <c r="R1423" t="s">
        <v>24</v>
      </c>
      <c r="S1423" s="17">
        <v>45738</v>
      </c>
      <c r="U1423" s="29">
        <v>0</v>
      </c>
      <c r="V1423" s="29">
        <v>0</v>
      </c>
      <c r="W1423" s="29">
        <v>0</v>
      </c>
      <c r="X1423" s="29">
        <f t="shared" si="22"/>
        <v>1</v>
      </c>
      <c r="Y1423" s="33">
        <v>0</v>
      </c>
      <c r="Z1423" s="29">
        <v>0</v>
      </c>
      <c r="AA1423" s="29">
        <v>0</v>
      </c>
      <c r="AB1423" s="29">
        <v>0</v>
      </c>
      <c r="AC1423" s="33">
        <v>0</v>
      </c>
      <c r="AD1423" s="33">
        <v>308.91589999999997</v>
      </c>
      <c r="AE1423" s="29">
        <v>0</v>
      </c>
      <c r="AG1423" s="29">
        <v>0</v>
      </c>
      <c r="AH1423" s="29">
        <v>0</v>
      </c>
      <c r="AI1423" s="29">
        <v>0</v>
      </c>
      <c r="AJ1423" s="29">
        <v>0</v>
      </c>
      <c r="AK1423" s="29">
        <v>0</v>
      </c>
      <c r="AL1423" s="53">
        <v>1</v>
      </c>
      <c r="AM1423" s="29" t="s">
        <v>20651</v>
      </c>
      <c r="AN1423" s="29" t="s">
        <v>20651</v>
      </c>
      <c r="AO1423" s="29">
        <v>0</v>
      </c>
      <c r="AP1423" s="30">
        <v>0</v>
      </c>
      <c r="AQ1423" s="30">
        <v>0</v>
      </c>
    </row>
    <row r="1424" spans="1:43" x14ac:dyDescent="0.25">
      <c r="A1424" t="s">
        <v>20647</v>
      </c>
      <c r="B1424" t="s">
        <v>20652</v>
      </c>
      <c r="C1424" s="34">
        <v>10000064448465</v>
      </c>
      <c r="D1424">
        <v>9123862</v>
      </c>
      <c r="E1424" t="s">
        <v>20649</v>
      </c>
      <c r="F1424" t="s">
        <v>20651</v>
      </c>
      <c r="G1424" t="s">
        <v>89</v>
      </c>
      <c r="H1424" t="s">
        <v>90</v>
      </c>
      <c r="I1424" t="s">
        <v>10</v>
      </c>
      <c r="J1424" t="s">
        <v>20650</v>
      </c>
      <c r="K1424">
        <v>0</v>
      </c>
      <c r="L1424" t="s">
        <v>20652</v>
      </c>
      <c r="M1424" t="s">
        <v>20652</v>
      </c>
      <c r="N1424">
        <v>0</v>
      </c>
      <c r="O1424">
        <v>16</v>
      </c>
      <c r="P1424" s="17">
        <v>46022</v>
      </c>
      <c r="Q1424" s="19">
        <v>0</v>
      </c>
      <c r="R1424" t="s">
        <v>24</v>
      </c>
      <c r="S1424" s="17">
        <v>45738</v>
      </c>
      <c r="U1424" s="29">
        <v>0</v>
      </c>
      <c r="V1424" s="29">
        <v>0</v>
      </c>
      <c r="W1424" s="29">
        <v>0</v>
      </c>
      <c r="X1424" s="29">
        <f t="shared" si="22"/>
        <v>1</v>
      </c>
      <c r="Y1424" s="33">
        <v>0</v>
      </c>
      <c r="Z1424" s="29">
        <v>0</v>
      </c>
      <c r="AA1424" s="29">
        <v>0</v>
      </c>
      <c r="AB1424" s="29">
        <v>0</v>
      </c>
      <c r="AC1424" s="33">
        <v>0</v>
      </c>
      <c r="AD1424" s="33">
        <v>53.537533333333329</v>
      </c>
      <c r="AE1424" s="29">
        <v>0</v>
      </c>
      <c r="AG1424" s="29">
        <v>0</v>
      </c>
      <c r="AH1424" s="29">
        <v>0</v>
      </c>
      <c r="AI1424" s="29">
        <v>0</v>
      </c>
      <c r="AJ1424" s="29">
        <v>0</v>
      </c>
      <c r="AK1424" s="29">
        <v>0</v>
      </c>
      <c r="AL1424" s="53">
        <v>1</v>
      </c>
      <c r="AM1424" s="29" t="s">
        <v>20651</v>
      </c>
      <c r="AN1424" s="29" t="s">
        <v>20651</v>
      </c>
      <c r="AO1424" s="29">
        <v>0</v>
      </c>
      <c r="AP1424" s="30">
        <v>0</v>
      </c>
      <c r="AQ1424" s="30">
        <v>0</v>
      </c>
    </row>
    <row r="1425" spans="1:43" x14ac:dyDescent="0.25">
      <c r="A1425" t="s">
        <v>20647</v>
      </c>
      <c r="B1425" t="s">
        <v>20652</v>
      </c>
      <c r="C1425" s="34">
        <v>10000064448465</v>
      </c>
      <c r="D1425">
        <v>9123862</v>
      </c>
      <c r="E1425" t="s">
        <v>20649</v>
      </c>
      <c r="F1425" t="s">
        <v>20651</v>
      </c>
      <c r="G1425" t="s">
        <v>89</v>
      </c>
      <c r="H1425" t="s">
        <v>90</v>
      </c>
      <c r="I1425" t="s">
        <v>10</v>
      </c>
      <c r="J1425" t="s">
        <v>20650</v>
      </c>
      <c r="K1425">
        <v>0</v>
      </c>
      <c r="L1425" t="s">
        <v>20652</v>
      </c>
      <c r="M1425" t="s">
        <v>20652</v>
      </c>
      <c r="N1425">
        <v>0</v>
      </c>
      <c r="O1425">
        <v>16</v>
      </c>
      <c r="P1425" s="17">
        <v>46022</v>
      </c>
      <c r="Q1425" s="19">
        <v>0</v>
      </c>
      <c r="R1425" t="s">
        <v>24</v>
      </c>
      <c r="S1425" s="17">
        <v>45738</v>
      </c>
      <c r="U1425" s="29">
        <v>0</v>
      </c>
      <c r="V1425" s="29">
        <v>0</v>
      </c>
      <c r="W1425" s="29">
        <v>0</v>
      </c>
      <c r="X1425" s="29">
        <f t="shared" si="22"/>
        <v>2</v>
      </c>
      <c r="Y1425" s="33">
        <v>0</v>
      </c>
      <c r="Z1425" s="29">
        <v>0</v>
      </c>
      <c r="AA1425" s="29">
        <v>0</v>
      </c>
      <c r="AB1425" s="29">
        <v>0</v>
      </c>
      <c r="AC1425" s="33">
        <v>0</v>
      </c>
      <c r="AD1425" s="33">
        <v>53.537533333333329</v>
      </c>
      <c r="AE1425" s="29">
        <v>0</v>
      </c>
      <c r="AG1425" s="29">
        <v>0</v>
      </c>
      <c r="AH1425" s="29">
        <v>0</v>
      </c>
      <c r="AI1425" s="29">
        <v>0</v>
      </c>
      <c r="AJ1425" s="29">
        <v>0</v>
      </c>
      <c r="AK1425" s="29">
        <v>0</v>
      </c>
      <c r="AL1425" s="53">
        <v>2</v>
      </c>
      <c r="AM1425" s="29" t="s">
        <v>20651</v>
      </c>
      <c r="AN1425" s="29" t="s">
        <v>20651</v>
      </c>
      <c r="AO1425" s="29">
        <v>0</v>
      </c>
      <c r="AP1425" s="30">
        <v>0</v>
      </c>
      <c r="AQ1425" s="30">
        <v>0</v>
      </c>
    </row>
    <row r="1426" spans="1:43" x14ac:dyDescent="0.25">
      <c r="A1426" t="s">
        <v>20647</v>
      </c>
      <c r="B1426" t="s">
        <v>20652</v>
      </c>
      <c r="C1426" s="34">
        <v>10000064448466</v>
      </c>
      <c r="D1426">
        <v>9123863</v>
      </c>
      <c r="E1426" t="s">
        <v>20649</v>
      </c>
      <c r="F1426" t="s">
        <v>20651</v>
      </c>
      <c r="G1426" t="s">
        <v>89</v>
      </c>
      <c r="H1426" t="s">
        <v>90</v>
      </c>
      <c r="I1426" t="s">
        <v>10</v>
      </c>
      <c r="J1426" t="s">
        <v>20650</v>
      </c>
      <c r="K1426">
        <v>0</v>
      </c>
      <c r="L1426" t="s">
        <v>20652</v>
      </c>
      <c r="M1426" t="s">
        <v>20652</v>
      </c>
      <c r="N1426">
        <v>0</v>
      </c>
      <c r="O1426">
        <v>15</v>
      </c>
      <c r="P1426" s="17">
        <v>46022</v>
      </c>
      <c r="Q1426" s="19">
        <v>0</v>
      </c>
      <c r="R1426" t="s">
        <v>24</v>
      </c>
      <c r="S1426" s="17">
        <v>45738</v>
      </c>
      <c r="U1426" s="29">
        <v>0</v>
      </c>
      <c r="V1426" s="29">
        <v>0</v>
      </c>
      <c r="W1426" s="29">
        <v>0</v>
      </c>
      <c r="X1426" s="29">
        <f t="shared" si="22"/>
        <v>1</v>
      </c>
      <c r="Y1426" s="33">
        <v>0</v>
      </c>
      <c r="Z1426" s="29">
        <v>0</v>
      </c>
      <c r="AA1426" s="29">
        <v>0</v>
      </c>
      <c r="AB1426" s="29">
        <v>0</v>
      </c>
      <c r="AC1426" s="33">
        <v>0</v>
      </c>
      <c r="AD1426" s="33">
        <v>53.537533333333329</v>
      </c>
      <c r="AE1426" s="29">
        <v>0</v>
      </c>
      <c r="AG1426" s="29">
        <v>0</v>
      </c>
      <c r="AH1426" s="29">
        <v>0</v>
      </c>
      <c r="AI1426" s="29">
        <v>0</v>
      </c>
      <c r="AJ1426" s="29">
        <v>0</v>
      </c>
      <c r="AK1426" s="29">
        <v>0</v>
      </c>
      <c r="AL1426" s="53">
        <v>1</v>
      </c>
      <c r="AM1426" s="29" t="s">
        <v>20651</v>
      </c>
      <c r="AN1426" s="29" t="s">
        <v>20651</v>
      </c>
      <c r="AO1426" s="29">
        <v>0</v>
      </c>
      <c r="AP1426" s="30">
        <v>0</v>
      </c>
      <c r="AQ1426" s="30">
        <v>0</v>
      </c>
    </row>
    <row r="1427" spans="1:43" x14ac:dyDescent="0.25">
      <c r="A1427" t="s">
        <v>20647</v>
      </c>
      <c r="B1427" t="s">
        <v>20652</v>
      </c>
      <c r="C1427" s="34">
        <v>10000064448466</v>
      </c>
      <c r="D1427">
        <v>9123863</v>
      </c>
      <c r="E1427" t="s">
        <v>20649</v>
      </c>
      <c r="F1427" t="s">
        <v>20651</v>
      </c>
      <c r="G1427" t="s">
        <v>89</v>
      </c>
      <c r="H1427" t="s">
        <v>90</v>
      </c>
      <c r="I1427" t="s">
        <v>10</v>
      </c>
      <c r="J1427" t="s">
        <v>20650</v>
      </c>
      <c r="K1427">
        <v>0</v>
      </c>
      <c r="L1427" t="s">
        <v>20652</v>
      </c>
      <c r="M1427" t="s">
        <v>20652</v>
      </c>
      <c r="N1427">
        <v>0</v>
      </c>
      <c r="O1427">
        <v>15</v>
      </c>
      <c r="P1427" s="17">
        <v>46022</v>
      </c>
      <c r="Q1427" s="19">
        <v>0</v>
      </c>
      <c r="R1427" t="s">
        <v>24</v>
      </c>
      <c r="S1427" s="17">
        <v>45738</v>
      </c>
      <c r="U1427" s="29">
        <v>0</v>
      </c>
      <c r="V1427" s="29">
        <v>0</v>
      </c>
      <c r="W1427" s="29">
        <v>0</v>
      </c>
      <c r="X1427" s="29">
        <f t="shared" si="22"/>
        <v>2</v>
      </c>
      <c r="Y1427" s="33">
        <v>0</v>
      </c>
      <c r="Z1427" s="29">
        <v>0</v>
      </c>
      <c r="AA1427" s="29">
        <v>0</v>
      </c>
      <c r="AB1427" s="29">
        <v>0</v>
      </c>
      <c r="AC1427" s="33">
        <v>0</v>
      </c>
      <c r="AD1427" s="33">
        <v>53.537533333333329</v>
      </c>
      <c r="AE1427" s="29">
        <v>0</v>
      </c>
      <c r="AG1427" s="29">
        <v>0</v>
      </c>
      <c r="AH1427" s="29">
        <v>0</v>
      </c>
      <c r="AI1427" s="29">
        <v>0</v>
      </c>
      <c r="AJ1427" s="29">
        <v>0</v>
      </c>
      <c r="AK1427" s="29">
        <v>0</v>
      </c>
      <c r="AL1427" s="53">
        <v>2</v>
      </c>
      <c r="AM1427" s="29" t="s">
        <v>20651</v>
      </c>
      <c r="AN1427" s="29" t="s">
        <v>20651</v>
      </c>
      <c r="AO1427" s="29">
        <v>0</v>
      </c>
      <c r="AP1427" s="30">
        <v>0</v>
      </c>
      <c r="AQ1427" s="30">
        <v>0</v>
      </c>
    </row>
    <row r="1428" spans="1:43" x14ac:dyDescent="0.25">
      <c r="A1428" t="s">
        <v>20647</v>
      </c>
      <c r="B1428" t="s">
        <v>20652</v>
      </c>
      <c r="C1428" s="34">
        <v>10000064448498</v>
      </c>
      <c r="D1428">
        <v>3575332</v>
      </c>
      <c r="E1428" t="s">
        <v>20649</v>
      </c>
      <c r="F1428" t="s">
        <v>20651</v>
      </c>
      <c r="G1428" t="s">
        <v>89</v>
      </c>
      <c r="H1428" t="s">
        <v>90</v>
      </c>
      <c r="I1428" t="s">
        <v>10</v>
      </c>
      <c r="J1428" t="s">
        <v>20650</v>
      </c>
      <c r="K1428">
        <v>0</v>
      </c>
      <c r="L1428" t="s">
        <v>20652</v>
      </c>
      <c r="M1428" t="s">
        <v>20652</v>
      </c>
      <c r="N1428">
        <v>0</v>
      </c>
      <c r="O1428">
        <v>29</v>
      </c>
      <c r="P1428" s="17">
        <v>46022</v>
      </c>
      <c r="Q1428" s="19">
        <v>0</v>
      </c>
      <c r="R1428" t="s">
        <v>24</v>
      </c>
      <c r="S1428" s="17">
        <v>45738</v>
      </c>
      <c r="U1428" s="29">
        <v>0</v>
      </c>
      <c r="V1428" s="29">
        <v>0</v>
      </c>
      <c r="W1428" s="29">
        <v>0</v>
      </c>
      <c r="X1428" s="29">
        <f t="shared" si="22"/>
        <v>2</v>
      </c>
      <c r="Y1428" s="33">
        <v>0</v>
      </c>
      <c r="Z1428" s="29">
        <v>0</v>
      </c>
      <c r="AA1428" s="29">
        <v>0</v>
      </c>
      <c r="AB1428" s="29">
        <v>0</v>
      </c>
      <c r="AC1428" s="33">
        <v>0</v>
      </c>
      <c r="AD1428" s="33">
        <v>79.818066666666667</v>
      </c>
      <c r="AE1428" s="29">
        <v>0</v>
      </c>
      <c r="AG1428" s="29">
        <v>0</v>
      </c>
      <c r="AH1428" s="29">
        <v>0</v>
      </c>
      <c r="AI1428" s="29">
        <v>0</v>
      </c>
      <c r="AJ1428" s="29">
        <v>0</v>
      </c>
      <c r="AK1428" s="29">
        <v>0</v>
      </c>
      <c r="AL1428" s="53">
        <v>2</v>
      </c>
      <c r="AM1428" s="29" t="s">
        <v>20651</v>
      </c>
      <c r="AN1428" s="29" t="s">
        <v>20651</v>
      </c>
      <c r="AO1428" s="29">
        <v>0</v>
      </c>
      <c r="AP1428" s="30">
        <v>0</v>
      </c>
      <c r="AQ1428" s="30">
        <v>0</v>
      </c>
    </row>
    <row r="1429" spans="1:43" x14ac:dyDescent="0.25">
      <c r="A1429" t="s">
        <v>20647</v>
      </c>
      <c r="B1429" t="s">
        <v>20652</v>
      </c>
      <c r="C1429" s="34">
        <v>10000064448626</v>
      </c>
      <c r="D1429">
        <v>9123873</v>
      </c>
      <c r="E1429" t="s">
        <v>20649</v>
      </c>
      <c r="F1429" t="s">
        <v>20651</v>
      </c>
      <c r="G1429" t="s">
        <v>89</v>
      </c>
      <c r="H1429" t="s">
        <v>90</v>
      </c>
      <c r="I1429" t="s">
        <v>10</v>
      </c>
      <c r="J1429" t="s">
        <v>20650</v>
      </c>
      <c r="K1429">
        <v>0</v>
      </c>
      <c r="L1429" t="s">
        <v>20652</v>
      </c>
      <c r="M1429" t="s">
        <v>20652</v>
      </c>
      <c r="N1429">
        <v>0</v>
      </c>
      <c r="O1429">
        <v>22</v>
      </c>
      <c r="P1429" s="17">
        <v>46022</v>
      </c>
      <c r="Q1429" s="19">
        <v>0</v>
      </c>
      <c r="R1429" t="s">
        <v>24</v>
      </c>
      <c r="S1429" s="17">
        <v>45738</v>
      </c>
      <c r="U1429" s="29">
        <v>0</v>
      </c>
      <c r="V1429" s="29">
        <v>0</v>
      </c>
      <c r="W1429" s="29">
        <v>0</v>
      </c>
      <c r="X1429" s="29">
        <f t="shared" si="22"/>
        <v>1</v>
      </c>
      <c r="Y1429" s="33">
        <v>0</v>
      </c>
      <c r="Z1429" s="29">
        <v>0</v>
      </c>
      <c r="AA1429" s="29">
        <v>0</v>
      </c>
      <c r="AB1429" s="29">
        <v>0</v>
      </c>
      <c r="AC1429" s="33">
        <v>0</v>
      </c>
      <c r="AD1429" s="33">
        <v>175.03649999999999</v>
      </c>
      <c r="AE1429" s="29">
        <v>0</v>
      </c>
      <c r="AG1429" s="29">
        <v>0</v>
      </c>
      <c r="AH1429" s="29">
        <v>0</v>
      </c>
      <c r="AI1429" s="29">
        <v>0</v>
      </c>
      <c r="AJ1429" s="29">
        <v>0</v>
      </c>
      <c r="AK1429" s="29">
        <v>0</v>
      </c>
      <c r="AL1429" s="53">
        <v>1</v>
      </c>
      <c r="AM1429" s="29" t="s">
        <v>20651</v>
      </c>
      <c r="AN1429" s="29" t="s">
        <v>20651</v>
      </c>
      <c r="AO1429" s="29">
        <v>0</v>
      </c>
      <c r="AP1429" s="30">
        <v>0</v>
      </c>
      <c r="AQ1429" s="30">
        <v>0</v>
      </c>
    </row>
    <row r="1430" spans="1:43" x14ac:dyDescent="0.25">
      <c r="A1430" t="s">
        <v>20647</v>
      </c>
      <c r="B1430" t="s">
        <v>20652</v>
      </c>
      <c r="C1430" s="34">
        <v>10000064448747</v>
      </c>
      <c r="D1430">
        <v>9123902</v>
      </c>
      <c r="E1430" t="s">
        <v>20649</v>
      </c>
      <c r="F1430" t="s">
        <v>20651</v>
      </c>
      <c r="G1430" t="s">
        <v>89</v>
      </c>
      <c r="H1430" t="s">
        <v>90</v>
      </c>
      <c r="I1430" t="s">
        <v>10</v>
      </c>
      <c r="J1430" t="s">
        <v>20650</v>
      </c>
      <c r="K1430">
        <v>0</v>
      </c>
      <c r="L1430" t="s">
        <v>20652</v>
      </c>
      <c r="M1430" t="s">
        <v>20652</v>
      </c>
      <c r="N1430">
        <v>0</v>
      </c>
      <c r="O1430">
        <v>8</v>
      </c>
      <c r="P1430" s="17">
        <v>46022</v>
      </c>
      <c r="Q1430" s="19">
        <v>0</v>
      </c>
      <c r="R1430" t="s">
        <v>24</v>
      </c>
      <c r="S1430" s="17">
        <v>45738</v>
      </c>
      <c r="U1430" s="29">
        <v>0</v>
      </c>
      <c r="V1430" s="29">
        <v>0</v>
      </c>
      <c r="W1430" s="29">
        <v>0</v>
      </c>
      <c r="X1430" s="29">
        <f t="shared" si="22"/>
        <v>2</v>
      </c>
      <c r="Y1430" s="33">
        <v>0</v>
      </c>
      <c r="Z1430" s="29">
        <v>0</v>
      </c>
      <c r="AA1430" s="29">
        <v>0</v>
      </c>
      <c r="AB1430" s="29">
        <v>0</v>
      </c>
      <c r="AC1430" s="33">
        <v>0</v>
      </c>
      <c r="AD1430" s="33">
        <v>38.143633333333334</v>
      </c>
      <c r="AE1430" s="29">
        <v>0</v>
      </c>
      <c r="AG1430" s="29">
        <v>0</v>
      </c>
      <c r="AH1430" s="29">
        <v>0</v>
      </c>
      <c r="AI1430" s="29">
        <v>0</v>
      </c>
      <c r="AJ1430" s="29">
        <v>0</v>
      </c>
      <c r="AK1430" s="29">
        <v>0</v>
      </c>
      <c r="AL1430" s="53">
        <v>2</v>
      </c>
      <c r="AM1430" s="29" t="s">
        <v>20651</v>
      </c>
      <c r="AN1430" s="29" t="s">
        <v>20651</v>
      </c>
      <c r="AO1430" s="29">
        <v>0</v>
      </c>
      <c r="AP1430" s="30">
        <v>0</v>
      </c>
      <c r="AQ1430" s="30">
        <v>0</v>
      </c>
    </row>
    <row r="1431" spans="1:43" x14ac:dyDescent="0.25">
      <c r="A1431" t="s">
        <v>20647</v>
      </c>
      <c r="B1431" t="s">
        <v>20652</v>
      </c>
      <c r="C1431" s="34">
        <v>10000064448759</v>
      </c>
      <c r="D1431">
        <v>9123938</v>
      </c>
      <c r="E1431" t="s">
        <v>20649</v>
      </c>
      <c r="F1431" t="s">
        <v>20651</v>
      </c>
      <c r="G1431" t="s">
        <v>89</v>
      </c>
      <c r="H1431" t="s">
        <v>90</v>
      </c>
      <c r="I1431" t="s">
        <v>10</v>
      </c>
      <c r="J1431" t="s">
        <v>20650</v>
      </c>
      <c r="K1431">
        <v>0</v>
      </c>
      <c r="L1431" t="s">
        <v>20652</v>
      </c>
      <c r="M1431" t="s">
        <v>20652</v>
      </c>
      <c r="N1431">
        <v>0</v>
      </c>
      <c r="O1431">
        <v>12</v>
      </c>
      <c r="P1431" s="17">
        <v>46022</v>
      </c>
      <c r="Q1431" s="19">
        <v>0</v>
      </c>
      <c r="R1431" t="s">
        <v>24</v>
      </c>
      <c r="S1431" s="17">
        <v>45738</v>
      </c>
      <c r="U1431" s="29">
        <v>0</v>
      </c>
      <c r="V1431" s="29">
        <v>0</v>
      </c>
      <c r="W1431" s="29">
        <v>0</v>
      </c>
      <c r="X1431" s="29">
        <f t="shared" si="22"/>
        <v>2</v>
      </c>
      <c r="Y1431" s="33">
        <v>0</v>
      </c>
      <c r="Z1431" s="29">
        <v>0</v>
      </c>
      <c r="AA1431" s="29">
        <v>0</v>
      </c>
      <c r="AB1431" s="29">
        <v>0</v>
      </c>
      <c r="AC1431" s="33">
        <v>0</v>
      </c>
      <c r="AD1431" s="33">
        <v>73.985133333333337</v>
      </c>
      <c r="AE1431" s="29">
        <v>0</v>
      </c>
      <c r="AG1431" s="29">
        <v>0</v>
      </c>
      <c r="AH1431" s="29">
        <v>0</v>
      </c>
      <c r="AI1431" s="29">
        <v>0</v>
      </c>
      <c r="AJ1431" s="29">
        <v>0</v>
      </c>
      <c r="AK1431" s="29">
        <v>0</v>
      </c>
      <c r="AL1431" s="53">
        <v>2</v>
      </c>
      <c r="AM1431" s="29" t="s">
        <v>20651</v>
      </c>
      <c r="AN1431" s="29" t="s">
        <v>20651</v>
      </c>
      <c r="AO1431" s="29">
        <v>0</v>
      </c>
      <c r="AP1431" s="30">
        <v>0</v>
      </c>
      <c r="AQ1431" s="30">
        <v>0</v>
      </c>
    </row>
    <row r="1432" spans="1:43" x14ac:dyDescent="0.25">
      <c r="A1432" t="s">
        <v>20647</v>
      </c>
      <c r="B1432" t="s">
        <v>20652</v>
      </c>
      <c r="C1432" s="34">
        <v>10000064448831</v>
      </c>
      <c r="D1432">
        <v>9123930</v>
      </c>
      <c r="E1432" t="s">
        <v>20649</v>
      </c>
      <c r="F1432" t="s">
        <v>20651</v>
      </c>
      <c r="G1432" t="s">
        <v>89</v>
      </c>
      <c r="H1432" t="s">
        <v>90</v>
      </c>
      <c r="I1432" t="s">
        <v>10</v>
      </c>
      <c r="J1432" t="s">
        <v>20650</v>
      </c>
      <c r="K1432">
        <v>0</v>
      </c>
      <c r="L1432" t="s">
        <v>20652</v>
      </c>
      <c r="M1432" t="s">
        <v>20652</v>
      </c>
      <c r="N1432">
        <v>0</v>
      </c>
      <c r="O1432">
        <v>7</v>
      </c>
      <c r="P1432" s="17">
        <v>46022</v>
      </c>
      <c r="Q1432" s="19">
        <v>0</v>
      </c>
      <c r="R1432" t="s">
        <v>24</v>
      </c>
      <c r="S1432" s="17">
        <v>45738</v>
      </c>
      <c r="U1432" s="29">
        <v>0</v>
      </c>
      <c r="V1432" s="29">
        <v>0</v>
      </c>
      <c r="W1432" s="29">
        <v>0</v>
      </c>
      <c r="X1432" s="29">
        <f t="shared" si="22"/>
        <v>2</v>
      </c>
      <c r="Y1432" s="33">
        <v>0</v>
      </c>
      <c r="Z1432" s="29">
        <v>0</v>
      </c>
      <c r="AA1432" s="29">
        <v>0</v>
      </c>
      <c r="AB1432" s="29">
        <v>0</v>
      </c>
      <c r="AC1432" s="33">
        <v>0</v>
      </c>
      <c r="AD1432" s="33">
        <v>80.309533333333334</v>
      </c>
      <c r="AE1432" s="29">
        <v>0</v>
      </c>
      <c r="AG1432" s="29">
        <v>0</v>
      </c>
      <c r="AH1432" s="29">
        <v>0</v>
      </c>
      <c r="AI1432" s="29">
        <v>0</v>
      </c>
      <c r="AJ1432" s="29">
        <v>0</v>
      </c>
      <c r="AK1432" s="29">
        <v>0</v>
      </c>
      <c r="AL1432" s="53">
        <v>2</v>
      </c>
      <c r="AM1432" s="29" t="s">
        <v>20651</v>
      </c>
      <c r="AN1432" s="29" t="s">
        <v>20651</v>
      </c>
      <c r="AO1432" s="29">
        <v>0</v>
      </c>
      <c r="AP1432" s="30">
        <v>0</v>
      </c>
      <c r="AQ1432" s="30">
        <v>0</v>
      </c>
    </row>
    <row r="1433" spans="1:43" x14ac:dyDescent="0.25">
      <c r="A1433" t="s">
        <v>20647</v>
      </c>
      <c r="B1433" t="s">
        <v>20652</v>
      </c>
      <c r="C1433" s="34">
        <v>10000064448837</v>
      </c>
      <c r="D1433">
        <v>9123929</v>
      </c>
      <c r="E1433" t="s">
        <v>20649</v>
      </c>
      <c r="F1433" t="s">
        <v>20651</v>
      </c>
      <c r="G1433" t="s">
        <v>89</v>
      </c>
      <c r="H1433" t="s">
        <v>90</v>
      </c>
      <c r="I1433" t="s">
        <v>10</v>
      </c>
      <c r="J1433" t="s">
        <v>20650</v>
      </c>
      <c r="K1433">
        <v>0</v>
      </c>
      <c r="L1433" t="s">
        <v>20652</v>
      </c>
      <c r="M1433" t="s">
        <v>20652</v>
      </c>
      <c r="N1433">
        <v>0</v>
      </c>
      <c r="O1433">
        <v>8</v>
      </c>
      <c r="P1433" s="17">
        <v>46022</v>
      </c>
      <c r="Q1433" s="19">
        <v>0</v>
      </c>
      <c r="R1433" t="s">
        <v>24</v>
      </c>
      <c r="S1433" s="17">
        <v>45738</v>
      </c>
      <c r="U1433" s="29">
        <v>0</v>
      </c>
      <c r="V1433" s="29">
        <v>0</v>
      </c>
      <c r="W1433" s="29">
        <v>0</v>
      </c>
      <c r="X1433" s="29">
        <f t="shared" si="22"/>
        <v>2</v>
      </c>
      <c r="Y1433" s="33">
        <v>0</v>
      </c>
      <c r="Z1433" s="29">
        <v>0</v>
      </c>
      <c r="AA1433" s="29">
        <v>0</v>
      </c>
      <c r="AB1433" s="29">
        <v>0</v>
      </c>
      <c r="AC1433" s="33">
        <v>0</v>
      </c>
      <c r="AD1433" s="33">
        <v>80.309533333333334</v>
      </c>
      <c r="AE1433" s="29">
        <v>0</v>
      </c>
      <c r="AG1433" s="29">
        <v>0</v>
      </c>
      <c r="AH1433" s="29">
        <v>0</v>
      </c>
      <c r="AI1433" s="29">
        <v>0</v>
      </c>
      <c r="AJ1433" s="29">
        <v>0</v>
      </c>
      <c r="AK1433" s="29">
        <v>0</v>
      </c>
      <c r="AL1433" s="53">
        <v>2</v>
      </c>
      <c r="AM1433" s="29" t="s">
        <v>20651</v>
      </c>
      <c r="AN1433" s="29" t="s">
        <v>20651</v>
      </c>
      <c r="AO1433" s="29">
        <v>0</v>
      </c>
      <c r="AP1433" s="30">
        <v>0</v>
      </c>
      <c r="AQ1433" s="30">
        <v>0</v>
      </c>
    </row>
    <row r="1434" spans="1:43" x14ac:dyDescent="0.25">
      <c r="A1434" t="s">
        <v>20647</v>
      </c>
      <c r="B1434" t="s">
        <v>20652</v>
      </c>
      <c r="C1434" s="34">
        <v>10000064448838</v>
      </c>
      <c r="D1434">
        <v>9123910</v>
      </c>
      <c r="E1434" t="s">
        <v>20649</v>
      </c>
      <c r="F1434" t="s">
        <v>20651</v>
      </c>
      <c r="G1434" t="s">
        <v>89</v>
      </c>
      <c r="H1434" t="s">
        <v>90</v>
      </c>
      <c r="I1434" t="s">
        <v>10</v>
      </c>
      <c r="J1434" t="s">
        <v>20650</v>
      </c>
      <c r="K1434">
        <v>0</v>
      </c>
      <c r="L1434" t="s">
        <v>20652</v>
      </c>
      <c r="M1434" t="s">
        <v>20652</v>
      </c>
      <c r="N1434">
        <v>0</v>
      </c>
      <c r="O1434">
        <v>35</v>
      </c>
      <c r="P1434" s="17">
        <v>46022</v>
      </c>
      <c r="Q1434" s="19">
        <v>0</v>
      </c>
      <c r="R1434" t="s">
        <v>24</v>
      </c>
      <c r="S1434" s="17">
        <v>45738</v>
      </c>
      <c r="U1434" s="29">
        <v>0</v>
      </c>
      <c r="V1434" s="29">
        <v>0</v>
      </c>
      <c r="W1434" s="29">
        <v>0</v>
      </c>
      <c r="X1434" s="29">
        <f t="shared" si="22"/>
        <v>1</v>
      </c>
      <c r="Y1434" s="33">
        <v>0</v>
      </c>
      <c r="Z1434" s="29">
        <v>0</v>
      </c>
      <c r="AA1434" s="29">
        <v>0</v>
      </c>
      <c r="AB1434" s="29">
        <v>0</v>
      </c>
      <c r="AC1434" s="33">
        <v>0</v>
      </c>
      <c r="AD1434" s="33">
        <v>15.587900000000001</v>
      </c>
      <c r="AE1434" s="29">
        <v>0</v>
      </c>
      <c r="AG1434" s="29">
        <v>0</v>
      </c>
      <c r="AH1434" s="29">
        <v>0</v>
      </c>
      <c r="AI1434" s="29">
        <v>0</v>
      </c>
      <c r="AJ1434" s="29">
        <v>0</v>
      </c>
      <c r="AK1434" s="29">
        <v>0</v>
      </c>
      <c r="AL1434" s="53">
        <v>1</v>
      </c>
      <c r="AM1434" s="29" t="s">
        <v>20651</v>
      </c>
      <c r="AN1434" s="29" t="s">
        <v>20651</v>
      </c>
      <c r="AO1434" s="29">
        <v>0</v>
      </c>
      <c r="AP1434" s="30">
        <v>0</v>
      </c>
      <c r="AQ1434" s="30">
        <v>0</v>
      </c>
    </row>
    <row r="1435" spans="1:43" x14ac:dyDescent="0.25">
      <c r="A1435" t="s">
        <v>20647</v>
      </c>
      <c r="B1435" t="s">
        <v>20652</v>
      </c>
      <c r="C1435" s="34">
        <v>10000064448853</v>
      </c>
      <c r="D1435">
        <v>9123953</v>
      </c>
      <c r="E1435" t="s">
        <v>20649</v>
      </c>
      <c r="F1435" t="s">
        <v>20651</v>
      </c>
      <c r="G1435" t="s">
        <v>89</v>
      </c>
      <c r="H1435" t="s">
        <v>90</v>
      </c>
      <c r="I1435" t="s">
        <v>10</v>
      </c>
      <c r="J1435" t="s">
        <v>20650</v>
      </c>
      <c r="K1435">
        <v>0</v>
      </c>
      <c r="L1435" t="s">
        <v>20652</v>
      </c>
      <c r="M1435" t="s">
        <v>20652</v>
      </c>
      <c r="N1435">
        <v>0</v>
      </c>
      <c r="O1435">
        <v>29</v>
      </c>
      <c r="P1435" s="17">
        <v>46022</v>
      </c>
      <c r="Q1435" s="19">
        <v>0</v>
      </c>
      <c r="R1435" t="s">
        <v>24</v>
      </c>
      <c r="S1435" s="17">
        <v>45738</v>
      </c>
      <c r="U1435" s="29">
        <v>0</v>
      </c>
      <c r="V1435" s="29">
        <v>0</v>
      </c>
      <c r="W1435" s="29">
        <v>0</v>
      </c>
      <c r="X1435" s="29">
        <f t="shared" si="22"/>
        <v>2</v>
      </c>
      <c r="Y1435" s="33">
        <v>0</v>
      </c>
      <c r="Z1435" s="29">
        <v>0</v>
      </c>
      <c r="AA1435" s="29">
        <v>0</v>
      </c>
      <c r="AB1435" s="29">
        <v>0</v>
      </c>
      <c r="AC1435" s="33">
        <v>0</v>
      </c>
      <c r="AD1435" s="33">
        <v>49.188700000000004</v>
      </c>
      <c r="AE1435" s="29">
        <v>0</v>
      </c>
      <c r="AG1435" s="29">
        <v>0</v>
      </c>
      <c r="AH1435" s="29">
        <v>0</v>
      </c>
      <c r="AI1435" s="29">
        <v>0</v>
      </c>
      <c r="AJ1435" s="29">
        <v>0</v>
      </c>
      <c r="AK1435" s="29">
        <v>0</v>
      </c>
      <c r="AL1435" s="53">
        <v>2</v>
      </c>
      <c r="AM1435" s="29" t="s">
        <v>20651</v>
      </c>
      <c r="AN1435" s="29" t="s">
        <v>20651</v>
      </c>
      <c r="AO1435" s="29">
        <v>0</v>
      </c>
      <c r="AP1435" s="30">
        <v>0</v>
      </c>
      <c r="AQ1435" s="30">
        <v>0</v>
      </c>
    </row>
    <row r="1436" spans="1:43" x14ac:dyDescent="0.25">
      <c r="A1436" t="s">
        <v>20647</v>
      </c>
      <c r="B1436" t="s">
        <v>20652</v>
      </c>
      <c r="C1436" s="34">
        <v>10000064448855</v>
      </c>
      <c r="D1436">
        <v>9123954</v>
      </c>
      <c r="E1436" t="s">
        <v>20649</v>
      </c>
      <c r="F1436" t="s">
        <v>20651</v>
      </c>
      <c r="G1436" t="s">
        <v>89</v>
      </c>
      <c r="H1436" t="s">
        <v>90</v>
      </c>
      <c r="I1436" t="s">
        <v>10</v>
      </c>
      <c r="J1436" t="s">
        <v>20650</v>
      </c>
      <c r="K1436">
        <v>0</v>
      </c>
      <c r="L1436" t="s">
        <v>20652</v>
      </c>
      <c r="M1436" t="s">
        <v>20652</v>
      </c>
      <c r="N1436">
        <v>0</v>
      </c>
      <c r="O1436">
        <v>30</v>
      </c>
      <c r="P1436" s="17">
        <v>46022</v>
      </c>
      <c r="Q1436" s="19">
        <v>0</v>
      </c>
      <c r="R1436" t="s">
        <v>24</v>
      </c>
      <c r="S1436" s="17">
        <v>45738</v>
      </c>
      <c r="U1436" s="29">
        <v>0</v>
      </c>
      <c r="V1436" s="29">
        <v>0</v>
      </c>
      <c r="W1436" s="29">
        <v>0</v>
      </c>
      <c r="X1436" s="29">
        <f t="shared" si="22"/>
        <v>2</v>
      </c>
      <c r="Y1436" s="33">
        <v>0</v>
      </c>
      <c r="Z1436" s="29">
        <v>0</v>
      </c>
      <c r="AA1436" s="29">
        <v>0</v>
      </c>
      <c r="AB1436" s="29">
        <v>0</v>
      </c>
      <c r="AC1436" s="33">
        <v>0</v>
      </c>
      <c r="AD1436" s="33">
        <v>49.188700000000004</v>
      </c>
      <c r="AE1436" s="29">
        <v>0</v>
      </c>
      <c r="AG1436" s="29">
        <v>0</v>
      </c>
      <c r="AH1436" s="29">
        <v>0</v>
      </c>
      <c r="AI1436" s="29">
        <v>0</v>
      </c>
      <c r="AJ1436" s="29">
        <v>0</v>
      </c>
      <c r="AK1436" s="29">
        <v>0</v>
      </c>
      <c r="AL1436" s="53">
        <v>2</v>
      </c>
      <c r="AM1436" s="29" t="s">
        <v>20651</v>
      </c>
      <c r="AN1436" s="29" t="s">
        <v>20651</v>
      </c>
      <c r="AO1436" s="29">
        <v>0</v>
      </c>
      <c r="AP1436" s="30">
        <v>0</v>
      </c>
      <c r="AQ1436" s="30">
        <v>0</v>
      </c>
    </row>
    <row r="1437" spans="1:43" x14ac:dyDescent="0.25">
      <c r="A1437" t="s">
        <v>20647</v>
      </c>
      <c r="B1437" t="s">
        <v>20652</v>
      </c>
      <c r="C1437" s="34">
        <v>10000064448891</v>
      </c>
      <c r="D1437">
        <v>9123933</v>
      </c>
      <c r="E1437" t="s">
        <v>20649</v>
      </c>
      <c r="F1437" t="s">
        <v>20651</v>
      </c>
      <c r="G1437" t="s">
        <v>89</v>
      </c>
      <c r="H1437" t="s">
        <v>90</v>
      </c>
      <c r="I1437" t="s">
        <v>10</v>
      </c>
      <c r="J1437" t="s">
        <v>20650</v>
      </c>
      <c r="K1437">
        <v>0</v>
      </c>
      <c r="L1437" t="s">
        <v>20652</v>
      </c>
      <c r="M1437" t="s">
        <v>20652</v>
      </c>
      <c r="N1437">
        <v>0</v>
      </c>
      <c r="O1437">
        <v>23</v>
      </c>
      <c r="P1437" s="17">
        <v>46022</v>
      </c>
      <c r="Q1437" s="19">
        <v>0</v>
      </c>
      <c r="R1437" t="s">
        <v>24</v>
      </c>
      <c r="S1437" s="17">
        <v>45738</v>
      </c>
      <c r="U1437" s="29">
        <v>0</v>
      </c>
      <c r="V1437" s="29">
        <v>0</v>
      </c>
      <c r="W1437" s="29">
        <v>0</v>
      </c>
      <c r="X1437" s="29">
        <f t="shared" si="22"/>
        <v>2</v>
      </c>
      <c r="Y1437" s="33">
        <v>0</v>
      </c>
      <c r="Z1437" s="29">
        <v>0</v>
      </c>
      <c r="AA1437" s="29">
        <v>0</v>
      </c>
      <c r="AB1437" s="29">
        <v>0</v>
      </c>
      <c r="AC1437" s="33">
        <v>0</v>
      </c>
      <c r="AD1437" s="33">
        <v>73.357866666666666</v>
      </c>
      <c r="AE1437" s="29">
        <v>0</v>
      </c>
      <c r="AG1437" s="29">
        <v>0</v>
      </c>
      <c r="AH1437" s="29">
        <v>0</v>
      </c>
      <c r="AI1437" s="29">
        <v>0</v>
      </c>
      <c r="AJ1437" s="29">
        <v>0</v>
      </c>
      <c r="AK1437" s="29">
        <v>0</v>
      </c>
      <c r="AL1437" s="53">
        <v>2</v>
      </c>
      <c r="AM1437" s="29" t="s">
        <v>20651</v>
      </c>
      <c r="AN1437" s="29" t="s">
        <v>20651</v>
      </c>
      <c r="AO1437" s="29">
        <v>0</v>
      </c>
      <c r="AP1437" s="30">
        <v>0</v>
      </c>
      <c r="AQ1437" s="30">
        <v>0</v>
      </c>
    </row>
    <row r="1438" spans="1:43" x14ac:dyDescent="0.25">
      <c r="A1438" t="s">
        <v>20647</v>
      </c>
      <c r="B1438" t="s">
        <v>20652</v>
      </c>
      <c r="C1438" s="34">
        <v>10000064448893</v>
      </c>
      <c r="D1438">
        <v>9123932</v>
      </c>
      <c r="E1438" t="s">
        <v>20649</v>
      </c>
      <c r="F1438" t="s">
        <v>20651</v>
      </c>
      <c r="G1438" t="s">
        <v>89</v>
      </c>
      <c r="H1438" t="s">
        <v>90</v>
      </c>
      <c r="I1438" t="s">
        <v>10</v>
      </c>
      <c r="J1438" t="s">
        <v>20650</v>
      </c>
      <c r="K1438">
        <v>0</v>
      </c>
      <c r="L1438" t="s">
        <v>20652</v>
      </c>
      <c r="M1438" t="s">
        <v>20652</v>
      </c>
      <c r="N1438">
        <v>0</v>
      </c>
      <c r="O1438">
        <v>30</v>
      </c>
      <c r="P1438" s="17">
        <v>46022</v>
      </c>
      <c r="Q1438" s="19">
        <v>0</v>
      </c>
      <c r="R1438" t="s">
        <v>24</v>
      </c>
      <c r="S1438" s="17">
        <v>45738</v>
      </c>
      <c r="U1438" s="29">
        <v>0</v>
      </c>
      <c r="V1438" s="29">
        <v>0</v>
      </c>
      <c r="W1438" s="29">
        <v>0</v>
      </c>
      <c r="X1438" s="29">
        <f t="shared" si="22"/>
        <v>2</v>
      </c>
      <c r="Y1438" s="33">
        <v>0</v>
      </c>
      <c r="Z1438" s="29">
        <v>0</v>
      </c>
      <c r="AA1438" s="29">
        <v>0</v>
      </c>
      <c r="AB1438" s="29">
        <v>0</v>
      </c>
      <c r="AC1438" s="33">
        <v>0</v>
      </c>
      <c r="AD1438" s="33">
        <v>73.357866666666666</v>
      </c>
      <c r="AE1438" s="29">
        <v>0</v>
      </c>
      <c r="AG1438" s="29">
        <v>0</v>
      </c>
      <c r="AH1438" s="29">
        <v>0</v>
      </c>
      <c r="AI1438" s="29">
        <v>0</v>
      </c>
      <c r="AJ1438" s="29">
        <v>0</v>
      </c>
      <c r="AK1438" s="29">
        <v>0</v>
      </c>
      <c r="AL1438" s="53">
        <v>2</v>
      </c>
      <c r="AM1438" s="29" t="s">
        <v>20651</v>
      </c>
      <c r="AN1438" s="29" t="s">
        <v>20651</v>
      </c>
      <c r="AO1438" s="29">
        <v>0</v>
      </c>
      <c r="AP1438" s="30">
        <v>0</v>
      </c>
      <c r="AQ1438" s="30">
        <v>0</v>
      </c>
    </row>
    <row r="1439" spans="1:43" x14ac:dyDescent="0.25">
      <c r="A1439" t="s">
        <v>20647</v>
      </c>
      <c r="B1439" t="s">
        <v>20652</v>
      </c>
      <c r="C1439" s="34">
        <v>10000064448896</v>
      </c>
      <c r="D1439">
        <v>9123931</v>
      </c>
      <c r="E1439" t="s">
        <v>20649</v>
      </c>
      <c r="F1439" t="s">
        <v>20651</v>
      </c>
      <c r="G1439" t="s">
        <v>89</v>
      </c>
      <c r="H1439" t="s">
        <v>90</v>
      </c>
      <c r="I1439" t="s">
        <v>10</v>
      </c>
      <c r="J1439" t="s">
        <v>20650</v>
      </c>
      <c r="K1439">
        <v>0</v>
      </c>
      <c r="L1439" t="s">
        <v>20652</v>
      </c>
      <c r="M1439" t="s">
        <v>20652</v>
      </c>
      <c r="N1439">
        <v>0</v>
      </c>
      <c r="O1439">
        <v>24</v>
      </c>
      <c r="P1439" s="17">
        <v>46022</v>
      </c>
      <c r="Q1439" s="19">
        <v>0</v>
      </c>
      <c r="R1439" t="s">
        <v>24</v>
      </c>
      <c r="S1439" s="17">
        <v>45738</v>
      </c>
      <c r="U1439" s="29">
        <v>0</v>
      </c>
      <c r="V1439" s="29">
        <v>0</v>
      </c>
      <c r="W1439" s="29">
        <v>0</v>
      </c>
      <c r="X1439" s="29">
        <f t="shared" si="22"/>
        <v>2</v>
      </c>
      <c r="Y1439" s="33">
        <v>0</v>
      </c>
      <c r="Z1439" s="29">
        <v>0</v>
      </c>
      <c r="AA1439" s="29">
        <v>0</v>
      </c>
      <c r="AB1439" s="29">
        <v>0</v>
      </c>
      <c r="AC1439" s="33">
        <v>0</v>
      </c>
      <c r="AD1439" s="33">
        <v>73.357866666666666</v>
      </c>
      <c r="AE1439" s="29">
        <v>0</v>
      </c>
      <c r="AG1439" s="29">
        <v>0</v>
      </c>
      <c r="AH1439" s="29">
        <v>0</v>
      </c>
      <c r="AI1439" s="29">
        <v>0</v>
      </c>
      <c r="AJ1439" s="29">
        <v>0</v>
      </c>
      <c r="AK1439" s="29">
        <v>0</v>
      </c>
      <c r="AL1439" s="53">
        <v>2</v>
      </c>
      <c r="AM1439" s="29" t="s">
        <v>20651</v>
      </c>
      <c r="AN1439" s="29" t="s">
        <v>20651</v>
      </c>
      <c r="AO1439" s="29">
        <v>0</v>
      </c>
      <c r="AP1439" s="30">
        <v>0</v>
      </c>
      <c r="AQ1439" s="30">
        <v>0</v>
      </c>
    </row>
    <row r="1440" spans="1:43" x14ac:dyDescent="0.25">
      <c r="A1440" t="s">
        <v>20647</v>
      </c>
      <c r="B1440" t="s">
        <v>20652</v>
      </c>
      <c r="C1440" s="34">
        <v>10000064448897</v>
      </c>
      <c r="D1440">
        <v>3575366</v>
      </c>
      <c r="E1440" t="s">
        <v>20649</v>
      </c>
      <c r="F1440" t="s">
        <v>20651</v>
      </c>
      <c r="G1440" t="s">
        <v>89</v>
      </c>
      <c r="H1440" t="s">
        <v>90</v>
      </c>
      <c r="I1440" t="s">
        <v>10</v>
      </c>
      <c r="J1440" t="s">
        <v>20650</v>
      </c>
      <c r="K1440">
        <v>0</v>
      </c>
      <c r="L1440" t="s">
        <v>20652</v>
      </c>
      <c r="M1440" t="s">
        <v>20652</v>
      </c>
      <c r="N1440">
        <v>0</v>
      </c>
      <c r="O1440">
        <v>77</v>
      </c>
      <c r="P1440" s="17">
        <v>46022</v>
      </c>
      <c r="Q1440" s="19">
        <v>0</v>
      </c>
      <c r="R1440" t="s">
        <v>24</v>
      </c>
      <c r="S1440" s="17">
        <v>45738</v>
      </c>
      <c r="U1440" s="29">
        <v>0</v>
      </c>
      <c r="V1440" s="29">
        <v>0</v>
      </c>
      <c r="W1440" s="29">
        <v>0</v>
      </c>
      <c r="X1440" s="29">
        <f t="shared" si="22"/>
        <v>2</v>
      </c>
      <c r="Y1440" s="33">
        <v>0</v>
      </c>
      <c r="Z1440" s="29">
        <v>0</v>
      </c>
      <c r="AA1440" s="29">
        <v>0</v>
      </c>
      <c r="AB1440" s="29">
        <v>0</v>
      </c>
      <c r="AC1440" s="33">
        <v>0</v>
      </c>
      <c r="AD1440" s="33">
        <v>117.04343333333334</v>
      </c>
      <c r="AE1440" s="29">
        <v>0</v>
      </c>
      <c r="AG1440" s="29">
        <v>0</v>
      </c>
      <c r="AH1440" s="29">
        <v>0</v>
      </c>
      <c r="AI1440" s="29">
        <v>0</v>
      </c>
      <c r="AJ1440" s="29">
        <v>0</v>
      </c>
      <c r="AK1440" s="29">
        <v>0</v>
      </c>
      <c r="AL1440" s="53">
        <v>2</v>
      </c>
      <c r="AM1440" s="29" t="s">
        <v>20651</v>
      </c>
      <c r="AN1440" s="29" t="s">
        <v>20651</v>
      </c>
      <c r="AO1440" s="29">
        <v>0</v>
      </c>
      <c r="AP1440" s="30">
        <v>0</v>
      </c>
      <c r="AQ1440" s="30">
        <v>0</v>
      </c>
    </row>
    <row r="1441" spans="1:43" x14ac:dyDescent="0.25">
      <c r="A1441" t="s">
        <v>20647</v>
      </c>
      <c r="B1441" t="s">
        <v>20652</v>
      </c>
      <c r="C1441" s="34">
        <v>10000064448898</v>
      </c>
      <c r="D1441">
        <v>3575367</v>
      </c>
      <c r="E1441" t="s">
        <v>20649</v>
      </c>
      <c r="F1441" t="s">
        <v>20651</v>
      </c>
      <c r="G1441" t="s">
        <v>89</v>
      </c>
      <c r="H1441" t="s">
        <v>90</v>
      </c>
      <c r="I1441" t="s">
        <v>10</v>
      </c>
      <c r="J1441" t="s">
        <v>20650</v>
      </c>
      <c r="K1441">
        <v>0</v>
      </c>
      <c r="L1441" t="s">
        <v>20652</v>
      </c>
      <c r="M1441" t="s">
        <v>20652</v>
      </c>
      <c r="N1441">
        <v>0</v>
      </c>
      <c r="O1441">
        <v>80</v>
      </c>
      <c r="P1441" s="17">
        <v>46022</v>
      </c>
      <c r="Q1441" s="19">
        <v>0</v>
      </c>
      <c r="R1441" t="s">
        <v>24</v>
      </c>
      <c r="S1441" s="17">
        <v>45738</v>
      </c>
      <c r="U1441" s="29">
        <v>0</v>
      </c>
      <c r="V1441" s="29">
        <v>0</v>
      </c>
      <c r="W1441" s="29">
        <v>0</v>
      </c>
      <c r="X1441" s="29">
        <f t="shared" si="22"/>
        <v>2</v>
      </c>
      <c r="Y1441" s="33">
        <v>0</v>
      </c>
      <c r="Z1441" s="29">
        <v>0</v>
      </c>
      <c r="AA1441" s="29">
        <v>0</v>
      </c>
      <c r="AB1441" s="29">
        <v>0</v>
      </c>
      <c r="AC1441" s="33">
        <v>0</v>
      </c>
      <c r="AD1441" s="33">
        <v>117.04343333333334</v>
      </c>
      <c r="AE1441" s="29">
        <v>0</v>
      </c>
      <c r="AG1441" s="29">
        <v>0</v>
      </c>
      <c r="AH1441" s="29">
        <v>0</v>
      </c>
      <c r="AI1441" s="29">
        <v>0</v>
      </c>
      <c r="AJ1441" s="29">
        <v>0</v>
      </c>
      <c r="AK1441" s="29">
        <v>0</v>
      </c>
      <c r="AL1441" s="53">
        <v>2</v>
      </c>
      <c r="AM1441" s="29" t="s">
        <v>20651</v>
      </c>
      <c r="AN1441" s="29" t="s">
        <v>20651</v>
      </c>
      <c r="AO1441" s="29">
        <v>0</v>
      </c>
      <c r="AP1441" s="30">
        <v>0</v>
      </c>
      <c r="AQ1441" s="30">
        <v>0</v>
      </c>
    </row>
    <row r="1442" spans="1:43" x14ac:dyDescent="0.25">
      <c r="A1442" t="s">
        <v>20647</v>
      </c>
      <c r="B1442" t="s">
        <v>20652</v>
      </c>
      <c r="C1442" s="34">
        <v>10000064448899</v>
      </c>
      <c r="D1442">
        <v>3575365</v>
      </c>
      <c r="E1442" t="s">
        <v>20649</v>
      </c>
      <c r="F1442" t="s">
        <v>20651</v>
      </c>
      <c r="G1442" t="s">
        <v>89</v>
      </c>
      <c r="H1442" t="s">
        <v>90</v>
      </c>
      <c r="I1442" t="s">
        <v>10</v>
      </c>
      <c r="J1442" t="s">
        <v>20650</v>
      </c>
      <c r="K1442">
        <v>0</v>
      </c>
      <c r="L1442" t="s">
        <v>20652</v>
      </c>
      <c r="M1442" t="s">
        <v>20652</v>
      </c>
      <c r="N1442">
        <v>0</v>
      </c>
      <c r="O1442">
        <v>79</v>
      </c>
      <c r="P1442" s="17">
        <v>46022</v>
      </c>
      <c r="Q1442" s="19">
        <v>0</v>
      </c>
      <c r="R1442" t="s">
        <v>24</v>
      </c>
      <c r="S1442" s="17">
        <v>45738</v>
      </c>
      <c r="U1442" s="29">
        <v>0</v>
      </c>
      <c r="V1442" s="29">
        <v>0</v>
      </c>
      <c r="W1442" s="29">
        <v>0</v>
      </c>
      <c r="X1442" s="29">
        <f t="shared" si="22"/>
        <v>2</v>
      </c>
      <c r="Y1442" s="33">
        <v>0</v>
      </c>
      <c r="Z1442" s="29">
        <v>0</v>
      </c>
      <c r="AA1442" s="29">
        <v>0</v>
      </c>
      <c r="AB1442" s="29">
        <v>0</v>
      </c>
      <c r="AC1442" s="33">
        <v>0</v>
      </c>
      <c r="AD1442" s="33">
        <v>117.04343333333334</v>
      </c>
      <c r="AE1442" s="29">
        <v>0</v>
      </c>
      <c r="AG1442" s="29">
        <v>0</v>
      </c>
      <c r="AH1442" s="29">
        <v>0</v>
      </c>
      <c r="AI1442" s="29">
        <v>0</v>
      </c>
      <c r="AJ1442" s="29">
        <v>0</v>
      </c>
      <c r="AK1442" s="29">
        <v>0</v>
      </c>
      <c r="AL1442" s="53">
        <v>2</v>
      </c>
      <c r="AM1442" s="29" t="s">
        <v>20651</v>
      </c>
      <c r="AN1442" s="29" t="s">
        <v>20651</v>
      </c>
      <c r="AO1442" s="29">
        <v>0</v>
      </c>
      <c r="AP1442" s="30">
        <v>0</v>
      </c>
      <c r="AQ1442" s="30">
        <v>0</v>
      </c>
    </row>
    <row r="1443" spans="1:43" x14ac:dyDescent="0.25">
      <c r="A1443" t="s">
        <v>20647</v>
      </c>
      <c r="B1443" t="s">
        <v>20652</v>
      </c>
      <c r="C1443" s="34">
        <v>10000064448948</v>
      </c>
      <c r="D1443">
        <v>9124015</v>
      </c>
      <c r="E1443" t="s">
        <v>20649</v>
      </c>
      <c r="F1443" t="s">
        <v>20651</v>
      </c>
      <c r="G1443" t="s">
        <v>89</v>
      </c>
      <c r="H1443" t="s">
        <v>90</v>
      </c>
      <c r="I1443" t="s">
        <v>137</v>
      </c>
      <c r="J1443" t="s">
        <v>20650</v>
      </c>
      <c r="K1443">
        <v>0</v>
      </c>
      <c r="L1443" t="s">
        <v>20652</v>
      </c>
      <c r="M1443" t="s">
        <v>20652</v>
      </c>
      <c r="N1443">
        <v>0</v>
      </c>
      <c r="O1443">
        <v>21</v>
      </c>
      <c r="P1443" s="17">
        <v>46022</v>
      </c>
      <c r="Q1443" s="19">
        <v>0</v>
      </c>
      <c r="R1443" t="s">
        <v>24</v>
      </c>
      <c r="S1443" s="17">
        <v>45738</v>
      </c>
      <c r="U1443" s="29">
        <v>0</v>
      </c>
      <c r="V1443" s="29">
        <v>0</v>
      </c>
      <c r="W1443" s="29">
        <v>0</v>
      </c>
      <c r="X1443" s="29">
        <f t="shared" si="22"/>
        <v>2</v>
      </c>
      <c r="Y1443" s="33">
        <v>0</v>
      </c>
      <c r="Z1443" s="29">
        <v>0</v>
      </c>
      <c r="AA1443" s="29">
        <v>0</v>
      </c>
      <c r="AB1443" s="29">
        <v>0</v>
      </c>
      <c r="AC1443" s="33">
        <v>0</v>
      </c>
      <c r="AD1443" s="33">
        <v>36.229833333333339</v>
      </c>
      <c r="AE1443" s="29">
        <v>0</v>
      </c>
      <c r="AG1443" s="29">
        <v>0</v>
      </c>
      <c r="AH1443" s="29">
        <v>0</v>
      </c>
      <c r="AI1443" s="29">
        <v>0</v>
      </c>
      <c r="AJ1443" s="29">
        <v>0</v>
      </c>
      <c r="AK1443" s="29">
        <v>0</v>
      </c>
      <c r="AL1443" s="53">
        <v>2</v>
      </c>
      <c r="AM1443" s="29" t="s">
        <v>20651</v>
      </c>
      <c r="AN1443" s="29" t="s">
        <v>20651</v>
      </c>
      <c r="AO1443" s="29">
        <v>0</v>
      </c>
      <c r="AP1443" s="30">
        <v>0</v>
      </c>
      <c r="AQ1443" s="30">
        <v>0</v>
      </c>
    </row>
    <row r="1444" spans="1:43" x14ac:dyDescent="0.25">
      <c r="A1444" t="s">
        <v>20647</v>
      </c>
      <c r="B1444" t="s">
        <v>20652</v>
      </c>
      <c r="C1444" s="34">
        <v>10000064449004</v>
      </c>
      <c r="D1444">
        <v>9124014</v>
      </c>
      <c r="E1444" t="s">
        <v>20649</v>
      </c>
      <c r="F1444" t="s">
        <v>20651</v>
      </c>
      <c r="G1444" t="s">
        <v>89</v>
      </c>
      <c r="H1444" t="s">
        <v>90</v>
      </c>
      <c r="I1444" t="s">
        <v>10</v>
      </c>
      <c r="J1444" t="s">
        <v>20650</v>
      </c>
      <c r="K1444">
        <v>0</v>
      </c>
      <c r="L1444" t="s">
        <v>20652</v>
      </c>
      <c r="M1444" t="s">
        <v>20652</v>
      </c>
      <c r="N1444">
        <v>0</v>
      </c>
      <c r="O1444">
        <v>3</v>
      </c>
      <c r="P1444" s="17">
        <v>46022</v>
      </c>
      <c r="Q1444" s="19">
        <v>0</v>
      </c>
      <c r="R1444" t="s">
        <v>24</v>
      </c>
      <c r="S1444" s="17">
        <v>45738</v>
      </c>
      <c r="U1444" s="29">
        <v>0</v>
      </c>
      <c r="V1444" s="29">
        <v>0</v>
      </c>
      <c r="W1444" s="29">
        <v>0</v>
      </c>
      <c r="X1444" s="29">
        <f t="shared" si="22"/>
        <v>2</v>
      </c>
      <c r="Y1444" s="33">
        <v>0</v>
      </c>
      <c r="Z1444" s="29">
        <v>0</v>
      </c>
      <c r="AA1444" s="29">
        <v>0</v>
      </c>
      <c r="AB1444" s="29">
        <v>0</v>
      </c>
      <c r="AC1444" s="33">
        <v>0</v>
      </c>
      <c r="AD1444" s="33">
        <v>59.703499999999998</v>
      </c>
      <c r="AE1444" s="29">
        <v>0</v>
      </c>
      <c r="AG1444" s="29">
        <v>0</v>
      </c>
      <c r="AH1444" s="29">
        <v>0</v>
      </c>
      <c r="AI1444" s="29">
        <v>0</v>
      </c>
      <c r="AJ1444" s="29">
        <v>0</v>
      </c>
      <c r="AK1444" s="29">
        <v>0</v>
      </c>
      <c r="AL1444" s="53">
        <v>2</v>
      </c>
      <c r="AM1444" s="29" t="s">
        <v>20651</v>
      </c>
      <c r="AN1444" s="29" t="s">
        <v>20651</v>
      </c>
      <c r="AO1444" s="29">
        <v>0</v>
      </c>
      <c r="AP1444" s="30">
        <v>0</v>
      </c>
      <c r="AQ1444" s="30">
        <v>0</v>
      </c>
    </row>
    <row r="1445" spans="1:43" x14ac:dyDescent="0.25">
      <c r="A1445" t="s">
        <v>20647</v>
      </c>
      <c r="B1445" t="s">
        <v>20652</v>
      </c>
      <c r="C1445" s="34">
        <v>10000064449029</v>
      </c>
      <c r="D1445">
        <v>9124037</v>
      </c>
      <c r="E1445" t="s">
        <v>20649</v>
      </c>
      <c r="F1445" t="s">
        <v>20651</v>
      </c>
      <c r="G1445" t="s">
        <v>89</v>
      </c>
      <c r="H1445" t="s">
        <v>90</v>
      </c>
      <c r="I1445" t="s">
        <v>14</v>
      </c>
      <c r="J1445" t="s">
        <v>20650</v>
      </c>
      <c r="K1445">
        <v>0</v>
      </c>
      <c r="L1445" t="s">
        <v>20652</v>
      </c>
      <c r="M1445" t="s">
        <v>20652</v>
      </c>
      <c r="N1445">
        <v>0</v>
      </c>
      <c r="O1445">
        <v>11</v>
      </c>
      <c r="P1445" s="17">
        <v>46022</v>
      </c>
      <c r="Q1445" s="19">
        <v>0</v>
      </c>
      <c r="R1445" t="s">
        <v>24</v>
      </c>
      <c r="S1445" s="17">
        <v>45738</v>
      </c>
      <c r="U1445" s="29">
        <v>0</v>
      </c>
      <c r="V1445" s="29">
        <v>0</v>
      </c>
      <c r="W1445" s="29">
        <v>0</v>
      </c>
      <c r="X1445" s="29">
        <f t="shared" si="22"/>
        <v>1</v>
      </c>
      <c r="Y1445" s="33">
        <v>0</v>
      </c>
      <c r="Z1445" s="29">
        <v>0</v>
      </c>
      <c r="AA1445" s="29">
        <v>0</v>
      </c>
      <c r="AB1445" s="29">
        <v>0</v>
      </c>
      <c r="AC1445" s="33">
        <v>0</v>
      </c>
      <c r="AD1445" s="33">
        <v>221.44129999999998</v>
      </c>
      <c r="AE1445" s="29">
        <v>0</v>
      </c>
      <c r="AG1445" s="29">
        <v>0</v>
      </c>
      <c r="AH1445" s="29">
        <v>0</v>
      </c>
      <c r="AI1445" s="29">
        <v>0</v>
      </c>
      <c r="AJ1445" s="29">
        <v>0</v>
      </c>
      <c r="AK1445" s="29">
        <v>0</v>
      </c>
      <c r="AL1445" s="53">
        <v>1</v>
      </c>
      <c r="AM1445" s="29" t="s">
        <v>20651</v>
      </c>
      <c r="AN1445" s="29" t="s">
        <v>20651</v>
      </c>
      <c r="AO1445" s="29">
        <v>0</v>
      </c>
      <c r="AP1445" s="30">
        <v>0</v>
      </c>
      <c r="AQ1445" s="30">
        <v>0</v>
      </c>
    </row>
    <row r="1446" spans="1:43" x14ac:dyDescent="0.25">
      <c r="A1446" t="s">
        <v>20647</v>
      </c>
      <c r="B1446" t="s">
        <v>20652</v>
      </c>
      <c r="C1446" s="34">
        <v>10000064449067</v>
      </c>
      <c r="D1446">
        <v>9124022</v>
      </c>
      <c r="E1446" t="s">
        <v>20649</v>
      </c>
      <c r="F1446" t="s">
        <v>20651</v>
      </c>
      <c r="G1446" t="s">
        <v>89</v>
      </c>
      <c r="H1446" t="s">
        <v>90</v>
      </c>
      <c r="I1446" t="s">
        <v>10</v>
      </c>
      <c r="J1446" t="s">
        <v>20650</v>
      </c>
      <c r="K1446">
        <v>0</v>
      </c>
      <c r="L1446" t="s">
        <v>20652</v>
      </c>
      <c r="M1446" t="s">
        <v>20652</v>
      </c>
      <c r="N1446">
        <v>0</v>
      </c>
      <c r="O1446">
        <v>5</v>
      </c>
      <c r="P1446" s="17">
        <v>46022</v>
      </c>
      <c r="Q1446" s="19">
        <v>0</v>
      </c>
      <c r="R1446" t="s">
        <v>24</v>
      </c>
      <c r="S1446" s="17">
        <v>45738</v>
      </c>
      <c r="U1446" s="29">
        <v>0</v>
      </c>
      <c r="V1446" s="29">
        <v>0</v>
      </c>
      <c r="W1446" s="29">
        <v>0</v>
      </c>
      <c r="X1446" s="29">
        <f t="shared" si="22"/>
        <v>1</v>
      </c>
      <c r="Y1446" s="33">
        <v>0</v>
      </c>
      <c r="Z1446" s="29">
        <v>0</v>
      </c>
      <c r="AA1446" s="29">
        <v>0</v>
      </c>
      <c r="AB1446" s="29">
        <v>0</v>
      </c>
      <c r="AC1446" s="33">
        <v>0</v>
      </c>
      <c r="AD1446" s="33">
        <v>204.9222</v>
      </c>
      <c r="AE1446" s="29">
        <v>0</v>
      </c>
      <c r="AG1446" s="29">
        <v>0</v>
      </c>
      <c r="AH1446" s="29">
        <v>0</v>
      </c>
      <c r="AI1446" s="29">
        <v>0</v>
      </c>
      <c r="AJ1446" s="29">
        <v>0</v>
      </c>
      <c r="AK1446" s="29">
        <v>0</v>
      </c>
      <c r="AL1446" s="53">
        <v>1</v>
      </c>
      <c r="AM1446" s="29" t="s">
        <v>20651</v>
      </c>
      <c r="AN1446" s="29" t="s">
        <v>20651</v>
      </c>
      <c r="AO1446" s="29">
        <v>0</v>
      </c>
      <c r="AP1446" s="30">
        <v>0</v>
      </c>
      <c r="AQ1446" s="30">
        <v>0</v>
      </c>
    </row>
    <row r="1447" spans="1:43" x14ac:dyDescent="0.25">
      <c r="A1447" t="s">
        <v>20647</v>
      </c>
      <c r="B1447" t="s">
        <v>20652</v>
      </c>
      <c r="C1447" s="34">
        <v>10000064449215</v>
      </c>
      <c r="D1447">
        <v>3575394</v>
      </c>
      <c r="E1447" t="s">
        <v>20649</v>
      </c>
      <c r="F1447" t="s">
        <v>20651</v>
      </c>
      <c r="G1447" t="s">
        <v>89</v>
      </c>
      <c r="H1447" t="s">
        <v>90</v>
      </c>
      <c r="I1447" t="s">
        <v>10</v>
      </c>
      <c r="J1447" t="s">
        <v>20650</v>
      </c>
      <c r="K1447">
        <v>0</v>
      </c>
      <c r="L1447" t="s">
        <v>20652</v>
      </c>
      <c r="M1447" t="s">
        <v>20652</v>
      </c>
      <c r="N1447">
        <v>0</v>
      </c>
      <c r="O1447">
        <v>31</v>
      </c>
      <c r="P1447" s="17">
        <v>46022</v>
      </c>
      <c r="Q1447" s="19">
        <v>0</v>
      </c>
      <c r="R1447" t="s">
        <v>24</v>
      </c>
      <c r="S1447" s="17">
        <v>45738</v>
      </c>
      <c r="U1447" s="29">
        <v>0</v>
      </c>
      <c r="V1447" s="29">
        <v>0</v>
      </c>
      <c r="W1447" s="29">
        <v>0</v>
      </c>
      <c r="X1447" s="29">
        <f t="shared" si="22"/>
        <v>2</v>
      </c>
      <c r="Y1447" s="33">
        <v>0</v>
      </c>
      <c r="Z1447" s="29">
        <v>0</v>
      </c>
      <c r="AA1447" s="29">
        <v>0</v>
      </c>
      <c r="AB1447" s="29">
        <v>0</v>
      </c>
      <c r="AC1447" s="33">
        <v>0</v>
      </c>
      <c r="AD1447" s="33">
        <v>35.618400000000001</v>
      </c>
      <c r="AE1447" s="29">
        <v>0</v>
      </c>
      <c r="AG1447" s="29">
        <v>0</v>
      </c>
      <c r="AH1447" s="29">
        <v>0</v>
      </c>
      <c r="AI1447" s="29">
        <v>0</v>
      </c>
      <c r="AJ1447" s="29">
        <v>0</v>
      </c>
      <c r="AK1447" s="29">
        <v>0</v>
      </c>
      <c r="AL1447" s="53">
        <v>2</v>
      </c>
      <c r="AM1447" s="29" t="s">
        <v>20651</v>
      </c>
      <c r="AN1447" s="29" t="s">
        <v>20651</v>
      </c>
      <c r="AO1447" s="29">
        <v>0</v>
      </c>
      <c r="AP1447" s="30">
        <v>0</v>
      </c>
      <c r="AQ1447" s="30">
        <v>0</v>
      </c>
    </row>
    <row r="1448" spans="1:43" x14ac:dyDescent="0.25">
      <c r="A1448" t="s">
        <v>20647</v>
      </c>
      <c r="B1448" t="s">
        <v>20652</v>
      </c>
      <c r="C1448" s="34">
        <v>10000064449216</v>
      </c>
      <c r="D1448">
        <v>9124051</v>
      </c>
      <c r="E1448" t="s">
        <v>20649</v>
      </c>
      <c r="F1448" t="s">
        <v>20651</v>
      </c>
      <c r="G1448" t="s">
        <v>89</v>
      </c>
      <c r="H1448" t="s">
        <v>90</v>
      </c>
      <c r="I1448" t="s">
        <v>10</v>
      </c>
      <c r="J1448" t="s">
        <v>20650</v>
      </c>
      <c r="K1448">
        <v>0</v>
      </c>
      <c r="L1448" t="s">
        <v>20652</v>
      </c>
      <c r="M1448" t="s">
        <v>20652</v>
      </c>
      <c r="N1448">
        <v>0</v>
      </c>
      <c r="O1448">
        <v>31</v>
      </c>
      <c r="P1448" s="17">
        <v>46022</v>
      </c>
      <c r="Q1448" s="19">
        <v>0</v>
      </c>
      <c r="R1448" t="s">
        <v>24</v>
      </c>
      <c r="S1448" s="17">
        <v>45738</v>
      </c>
      <c r="U1448" s="29">
        <v>0</v>
      </c>
      <c r="V1448" s="29">
        <v>0</v>
      </c>
      <c r="W1448" s="29">
        <v>0</v>
      </c>
      <c r="X1448" s="29">
        <f t="shared" si="22"/>
        <v>2</v>
      </c>
      <c r="Y1448" s="33">
        <v>0</v>
      </c>
      <c r="Z1448" s="29">
        <v>0</v>
      </c>
      <c r="AA1448" s="29">
        <v>0</v>
      </c>
      <c r="AB1448" s="29">
        <v>0</v>
      </c>
      <c r="AC1448" s="33">
        <v>0</v>
      </c>
      <c r="AD1448" s="33">
        <v>11.817833333333335</v>
      </c>
      <c r="AE1448" s="29">
        <v>0</v>
      </c>
      <c r="AG1448" s="29">
        <v>0</v>
      </c>
      <c r="AH1448" s="29">
        <v>0</v>
      </c>
      <c r="AI1448" s="29">
        <v>0</v>
      </c>
      <c r="AJ1448" s="29">
        <v>0</v>
      </c>
      <c r="AK1448" s="29">
        <v>0</v>
      </c>
      <c r="AL1448" s="53">
        <v>2</v>
      </c>
      <c r="AM1448" s="29" t="s">
        <v>20651</v>
      </c>
      <c r="AN1448" s="29" t="s">
        <v>20651</v>
      </c>
      <c r="AO1448" s="29">
        <v>0</v>
      </c>
      <c r="AP1448" s="30">
        <v>0</v>
      </c>
      <c r="AQ1448" s="30">
        <v>0</v>
      </c>
    </row>
    <row r="1449" spans="1:43" x14ac:dyDescent="0.25">
      <c r="A1449" t="s">
        <v>20647</v>
      </c>
      <c r="B1449" t="s">
        <v>20652</v>
      </c>
      <c r="C1449" s="34">
        <v>10000064449223</v>
      </c>
      <c r="D1449">
        <v>9124058</v>
      </c>
      <c r="E1449" t="s">
        <v>20649</v>
      </c>
      <c r="F1449" t="s">
        <v>20651</v>
      </c>
      <c r="G1449" t="s">
        <v>89</v>
      </c>
      <c r="H1449" t="s">
        <v>90</v>
      </c>
      <c r="I1449" t="s">
        <v>10</v>
      </c>
      <c r="J1449" t="s">
        <v>20650</v>
      </c>
      <c r="K1449">
        <v>0</v>
      </c>
      <c r="L1449" t="s">
        <v>20652</v>
      </c>
      <c r="M1449" t="s">
        <v>20652</v>
      </c>
      <c r="N1449">
        <v>0</v>
      </c>
      <c r="O1449">
        <v>24</v>
      </c>
      <c r="P1449" s="17">
        <v>46022</v>
      </c>
      <c r="Q1449" s="19">
        <v>0</v>
      </c>
      <c r="R1449" t="s">
        <v>24</v>
      </c>
      <c r="S1449" s="17">
        <v>45738</v>
      </c>
      <c r="U1449" s="29">
        <v>0</v>
      </c>
      <c r="V1449" s="29">
        <v>0</v>
      </c>
      <c r="W1449" s="29">
        <v>0</v>
      </c>
      <c r="X1449" s="29">
        <f t="shared" si="22"/>
        <v>1</v>
      </c>
      <c r="Y1449" s="33">
        <v>0</v>
      </c>
      <c r="Z1449" s="29">
        <v>0</v>
      </c>
      <c r="AA1449" s="29">
        <v>0</v>
      </c>
      <c r="AB1449" s="29">
        <v>0</v>
      </c>
      <c r="AC1449" s="33">
        <v>0</v>
      </c>
      <c r="AD1449" s="33">
        <v>140.5239</v>
      </c>
      <c r="AE1449" s="29">
        <v>0</v>
      </c>
      <c r="AG1449" s="29">
        <v>0</v>
      </c>
      <c r="AH1449" s="29">
        <v>0</v>
      </c>
      <c r="AI1449" s="29">
        <v>0</v>
      </c>
      <c r="AJ1449" s="29">
        <v>0</v>
      </c>
      <c r="AK1449" s="29">
        <v>0</v>
      </c>
      <c r="AL1449" s="53">
        <v>1</v>
      </c>
      <c r="AM1449" s="29" t="s">
        <v>20651</v>
      </c>
      <c r="AN1449" s="29" t="s">
        <v>20651</v>
      </c>
      <c r="AO1449" s="29">
        <v>0</v>
      </c>
      <c r="AP1449" s="30">
        <v>0</v>
      </c>
      <c r="AQ1449" s="30">
        <v>0</v>
      </c>
    </row>
    <row r="1450" spans="1:43" x14ac:dyDescent="0.25">
      <c r="A1450" t="s">
        <v>20647</v>
      </c>
      <c r="B1450" t="s">
        <v>20652</v>
      </c>
      <c r="C1450" s="34">
        <v>10000064449229</v>
      </c>
      <c r="D1450">
        <v>3575410</v>
      </c>
      <c r="E1450" t="s">
        <v>20649</v>
      </c>
      <c r="F1450" t="s">
        <v>20651</v>
      </c>
      <c r="G1450" t="s">
        <v>89</v>
      </c>
      <c r="H1450" t="s">
        <v>90</v>
      </c>
      <c r="I1450" t="s">
        <v>14</v>
      </c>
      <c r="J1450" t="s">
        <v>20650</v>
      </c>
      <c r="K1450">
        <v>0</v>
      </c>
      <c r="L1450" t="s">
        <v>20652</v>
      </c>
      <c r="M1450" t="s">
        <v>20652</v>
      </c>
      <c r="N1450">
        <v>0</v>
      </c>
      <c r="O1450">
        <v>6</v>
      </c>
      <c r="P1450" s="17">
        <v>46022</v>
      </c>
      <c r="Q1450" s="19">
        <v>0</v>
      </c>
      <c r="R1450" t="s">
        <v>24</v>
      </c>
      <c r="S1450" s="17">
        <v>45738</v>
      </c>
      <c r="U1450" s="29">
        <v>0</v>
      </c>
      <c r="V1450" s="29">
        <v>0</v>
      </c>
      <c r="W1450" s="29">
        <v>0</v>
      </c>
      <c r="X1450" s="29">
        <f t="shared" si="22"/>
        <v>1</v>
      </c>
      <c r="Y1450" s="33">
        <v>0</v>
      </c>
      <c r="Z1450" s="29">
        <v>0</v>
      </c>
      <c r="AA1450" s="29">
        <v>0</v>
      </c>
      <c r="AB1450" s="29">
        <v>0</v>
      </c>
      <c r="AC1450" s="33">
        <v>0</v>
      </c>
      <c r="AD1450" s="33">
        <v>200.78030000000001</v>
      </c>
      <c r="AE1450" s="29">
        <v>0</v>
      </c>
      <c r="AG1450" s="29">
        <v>0</v>
      </c>
      <c r="AH1450" s="29">
        <v>0</v>
      </c>
      <c r="AI1450" s="29">
        <v>0</v>
      </c>
      <c r="AJ1450" s="29">
        <v>0</v>
      </c>
      <c r="AK1450" s="29">
        <v>0</v>
      </c>
      <c r="AL1450" s="53">
        <v>1</v>
      </c>
      <c r="AM1450" s="29" t="s">
        <v>20651</v>
      </c>
      <c r="AN1450" s="29" t="s">
        <v>20651</v>
      </c>
      <c r="AO1450" s="29">
        <v>0</v>
      </c>
      <c r="AP1450" s="30">
        <v>0</v>
      </c>
      <c r="AQ1450" s="30">
        <v>0</v>
      </c>
    </row>
    <row r="1451" spans="1:43" x14ac:dyDescent="0.25">
      <c r="A1451" t="s">
        <v>20647</v>
      </c>
      <c r="B1451" t="s">
        <v>20652</v>
      </c>
      <c r="C1451" s="34">
        <v>10000064449274</v>
      </c>
      <c r="D1451">
        <v>9124061</v>
      </c>
      <c r="E1451" t="s">
        <v>20649</v>
      </c>
      <c r="F1451" t="s">
        <v>20651</v>
      </c>
      <c r="G1451" t="s">
        <v>89</v>
      </c>
      <c r="H1451" t="s">
        <v>90</v>
      </c>
      <c r="I1451" t="s">
        <v>10</v>
      </c>
      <c r="J1451" t="s">
        <v>20650</v>
      </c>
      <c r="K1451">
        <v>0</v>
      </c>
      <c r="L1451" t="s">
        <v>20652</v>
      </c>
      <c r="M1451" t="s">
        <v>20652</v>
      </c>
      <c r="N1451">
        <v>0</v>
      </c>
      <c r="O1451">
        <v>3</v>
      </c>
      <c r="P1451" s="17">
        <v>46022</v>
      </c>
      <c r="Q1451" s="19">
        <v>0</v>
      </c>
      <c r="R1451" t="s">
        <v>24</v>
      </c>
      <c r="S1451" s="17">
        <v>45738</v>
      </c>
      <c r="U1451" s="29">
        <v>0</v>
      </c>
      <c r="V1451" s="29">
        <v>0</v>
      </c>
      <c r="W1451" s="29">
        <v>0</v>
      </c>
      <c r="X1451" s="29">
        <f t="shared" si="22"/>
        <v>1</v>
      </c>
      <c r="Y1451" s="33">
        <v>0</v>
      </c>
      <c r="Z1451" s="29">
        <v>0</v>
      </c>
      <c r="AA1451" s="29">
        <v>0</v>
      </c>
      <c r="AB1451" s="29">
        <v>0</v>
      </c>
      <c r="AC1451" s="33">
        <v>0</v>
      </c>
      <c r="AD1451" s="33">
        <v>208.19110000000001</v>
      </c>
      <c r="AE1451" s="29">
        <v>0</v>
      </c>
      <c r="AG1451" s="29">
        <v>0</v>
      </c>
      <c r="AH1451" s="29">
        <v>0</v>
      </c>
      <c r="AI1451" s="29">
        <v>0</v>
      </c>
      <c r="AJ1451" s="29">
        <v>0</v>
      </c>
      <c r="AK1451" s="29">
        <v>0</v>
      </c>
      <c r="AL1451" s="53">
        <v>1</v>
      </c>
      <c r="AM1451" s="29" t="s">
        <v>20651</v>
      </c>
      <c r="AN1451" s="29" t="s">
        <v>20651</v>
      </c>
      <c r="AO1451" s="29">
        <v>0</v>
      </c>
      <c r="AP1451" s="30">
        <v>0</v>
      </c>
      <c r="AQ1451" s="30">
        <v>0</v>
      </c>
    </row>
    <row r="1452" spans="1:43" x14ac:dyDescent="0.25">
      <c r="A1452" t="s">
        <v>20647</v>
      </c>
      <c r="B1452" t="s">
        <v>20652</v>
      </c>
      <c r="C1452" s="34">
        <v>10000064449276</v>
      </c>
      <c r="D1452">
        <v>9124062</v>
      </c>
      <c r="E1452" t="s">
        <v>20649</v>
      </c>
      <c r="F1452" t="s">
        <v>20651</v>
      </c>
      <c r="G1452" t="s">
        <v>89</v>
      </c>
      <c r="H1452" t="s">
        <v>90</v>
      </c>
      <c r="I1452" t="s">
        <v>10</v>
      </c>
      <c r="J1452" t="s">
        <v>20650</v>
      </c>
      <c r="K1452">
        <v>0</v>
      </c>
      <c r="L1452" t="s">
        <v>20652</v>
      </c>
      <c r="M1452" t="s">
        <v>20652</v>
      </c>
      <c r="N1452">
        <v>0</v>
      </c>
      <c r="O1452">
        <v>4</v>
      </c>
      <c r="P1452" s="17">
        <v>46022</v>
      </c>
      <c r="Q1452" s="19">
        <v>0</v>
      </c>
      <c r="R1452" t="s">
        <v>24</v>
      </c>
      <c r="S1452" s="17">
        <v>45738</v>
      </c>
      <c r="U1452" s="29">
        <v>0</v>
      </c>
      <c r="V1452" s="29">
        <v>0</v>
      </c>
      <c r="W1452" s="29">
        <v>0</v>
      </c>
      <c r="X1452" s="29">
        <f t="shared" si="22"/>
        <v>1</v>
      </c>
      <c r="Y1452" s="33">
        <v>0</v>
      </c>
      <c r="Z1452" s="29">
        <v>0</v>
      </c>
      <c r="AA1452" s="29">
        <v>0</v>
      </c>
      <c r="AB1452" s="29">
        <v>0</v>
      </c>
      <c r="AC1452" s="33">
        <v>0</v>
      </c>
      <c r="AD1452" s="33">
        <v>208.19110000000001</v>
      </c>
      <c r="AE1452" s="29">
        <v>0</v>
      </c>
      <c r="AG1452" s="29">
        <v>0</v>
      </c>
      <c r="AH1452" s="29">
        <v>0</v>
      </c>
      <c r="AI1452" s="29">
        <v>0</v>
      </c>
      <c r="AJ1452" s="29">
        <v>0</v>
      </c>
      <c r="AK1452" s="29">
        <v>0</v>
      </c>
      <c r="AL1452" s="53">
        <v>1</v>
      </c>
      <c r="AM1452" s="29" t="s">
        <v>20651</v>
      </c>
      <c r="AN1452" s="29" t="s">
        <v>20651</v>
      </c>
      <c r="AO1452" s="29">
        <v>0</v>
      </c>
      <c r="AP1452" s="30">
        <v>0</v>
      </c>
      <c r="AQ1452" s="30">
        <v>0</v>
      </c>
    </row>
    <row r="1453" spans="1:43" x14ac:dyDescent="0.25">
      <c r="A1453" t="s">
        <v>20647</v>
      </c>
      <c r="B1453" t="s">
        <v>20652</v>
      </c>
      <c r="C1453" s="34">
        <v>10000064449298</v>
      </c>
      <c r="D1453">
        <v>9124109</v>
      </c>
      <c r="E1453" t="s">
        <v>20649</v>
      </c>
      <c r="F1453" t="s">
        <v>20651</v>
      </c>
      <c r="G1453" t="s">
        <v>89</v>
      </c>
      <c r="H1453" t="s">
        <v>90</v>
      </c>
      <c r="I1453" t="s">
        <v>137</v>
      </c>
      <c r="J1453" t="s">
        <v>20650</v>
      </c>
      <c r="K1453">
        <v>0</v>
      </c>
      <c r="L1453" t="s">
        <v>20652</v>
      </c>
      <c r="M1453" t="s">
        <v>20652</v>
      </c>
      <c r="N1453">
        <v>0</v>
      </c>
      <c r="O1453">
        <v>5</v>
      </c>
      <c r="P1453" s="17">
        <v>46022</v>
      </c>
      <c r="Q1453" s="19">
        <v>0</v>
      </c>
      <c r="R1453" t="s">
        <v>24</v>
      </c>
      <c r="S1453" s="17">
        <v>45738</v>
      </c>
      <c r="U1453" s="29">
        <v>0</v>
      </c>
      <c r="V1453" s="29">
        <v>0</v>
      </c>
      <c r="W1453" s="29">
        <v>0</v>
      </c>
      <c r="X1453" s="29">
        <f t="shared" si="22"/>
        <v>1</v>
      </c>
      <c r="Y1453" s="33">
        <v>0</v>
      </c>
      <c r="Z1453" s="29">
        <v>0</v>
      </c>
      <c r="AA1453" s="29">
        <v>0</v>
      </c>
      <c r="AB1453" s="29">
        <v>0</v>
      </c>
      <c r="AC1453" s="33">
        <v>0</v>
      </c>
      <c r="AD1453" s="33">
        <v>127.81300000000002</v>
      </c>
      <c r="AE1453" s="29">
        <v>0</v>
      </c>
      <c r="AG1453" s="29">
        <v>0</v>
      </c>
      <c r="AH1453" s="29">
        <v>0</v>
      </c>
      <c r="AI1453" s="29">
        <v>0</v>
      </c>
      <c r="AJ1453" s="29">
        <v>0</v>
      </c>
      <c r="AK1453" s="29">
        <v>0</v>
      </c>
      <c r="AL1453" s="53">
        <v>1</v>
      </c>
      <c r="AM1453" s="29" t="s">
        <v>20651</v>
      </c>
      <c r="AN1453" s="29" t="s">
        <v>20651</v>
      </c>
      <c r="AO1453" s="29">
        <v>0</v>
      </c>
      <c r="AP1453" s="30">
        <v>0</v>
      </c>
      <c r="AQ1453" s="30">
        <v>0</v>
      </c>
    </row>
    <row r="1454" spans="1:43" x14ac:dyDescent="0.25">
      <c r="A1454" t="s">
        <v>20647</v>
      </c>
      <c r="B1454" t="s">
        <v>20652</v>
      </c>
      <c r="C1454" s="34">
        <v>10000064449299</v>
      </c>
      <c r="D1454">
        <v>9124110</v>
      </c>
      <c r="E1454" t="s">
        <v>20649</v>
      </c>
      <c r="F1454" t="s">
        <v>20651</v>
      </c>
      <c r="G1454" t="s">
        <v>89</v>
      </c>
      <c r="H1454" t="s">
        <v>90</v>
      </c>
      <c r="I1454" t="s">
        <v>137</v>
      </c>
      <c r="J1454" t="s">
        <v>20650</v>
      </c>
      <c r="K1454">
        <v>0</v>
      </c>
      <c r="L1454" t="s">
        <v>20652</v>
      </c>
      <c r="M1454" t="s">
        <v>20652</v>
      </c>
      <c r="N1454">
        <v>0</v>
      </c>
      <c r="O1454">
        <v>6</v>
      </c>
      <c r="P1454" s="17">
        <v>46022</v>
      </c>
      <c r="Q1454" s="19">
        <v>0</v>
      </c>
      <c r="R1454" t="s">
        <v>24</v>
      </c>
      <c r="S1454" s="17">
        <v>45738</v>
      </c>
      <c r="U1454" s="29">
        <v>0</v>
      </c>
      <c r="V1454" s="29">
        <v>0</v>
      </c>
      <c r="W1454" s="29">
        <v>0</v>
      </c>
      <c r="X1454" s="29">
        <f t="shared" si="22"/>
        <v>1</v>
      </c>
      <c r="Y1454" s="33">
        <v>0</v>
      </c>
      <c r="Z1454" s="29">
        <v>0</v>
      </c>
      <c r="AA1454" s="29">
        <v>0</v>
      </c>
      <c r="AB1454" s="29">
        <v>0</v>
      </c>
      <c r="AC1454" s="33">
        <v>0</v>
      </c>
      <c r="AD1454" s="33">
        <v>127.81300000000002</v>
      </c>
      <c r="AE1454" s="29">
        <v>0</v>
      </c>
      <c r="AG1454" s="29">
        <v>0</v>
      </c>
      <c r="AH1454" s="29">
        <v>0</v>
      </c>
      <c r="AI1454" s="29">
        <v>0</v>
      </c>
      <c r="AJ1454" s="29">
        <v>0</v>
      </c>
      <c r="AK1454" s="29">
        <v>0</v>
      </c>
      <c r="AL1454" s="53">
        <v>1</v>
      </c>
      <c r="AM1454" s="29" t="s">
        <v>20651</v>
      </c>
      <c r="AN1454" s="29" t="s">
        <v>20651</v>
      </c>
      <c r="AO1454" s="29">
        <v>0</v>
      </c>
      <c r="AP1454" s="30">
        <v>0</v>
      </c>
      <c r="AQ1454" s="30">
        <v>0</v>
      </c>
    </row>
    <row r="1455" spans="1:43" x14ac:dyDescent="0.25">
      <c r="A1455" t="s">
        <v>20647</v>
      </c>
      <c r="B1455" t="s">
        <v>20652</v>
      </c>
      <c r="C1455" s="34">
        <v>10000064449468</v>
      </c>
      <c r="D1455">
        <v>9124119</v>
      </c>
      <c r="E1455" t="s">
        <v>20649</v>
      </c>
      <c r="F1455" t="s">
        <v>20651</v>
      </c>
      <c r="G1455" t="s">
        <v>89</v>
      </c>
      <c r="H1455" t="s">
        <v>90</v>
      </c>
      <c r="I1455" t="s">
        <v>14</v>
      </c>
      <c r="J1455" t="s">
        <v>20650</v>
      </c>
      <c r="K1455">
        <v>0</v>
      </c>
      <c r="L1455" t="s">
        <v>20652</v>
      </c>
      <c r="M1455" t="s">
        <v>20652</v>
      </c>
      <c r="N1455">
        <v>0</v>
      </c>
      <c r="O1455">
        <v>29</v>
      </c>
      <c r="P1455" s="17">
        <v>46022</v>
      </c>
      <c r="Q1455" s="19">
        <v>0</v>
      </c>
      <c r="R1455" t="s">
        <v>24</v>
      </c>
      <c r="S1455" s="17">
        <v>45738</v>
      </c>
      <c r="U1455" s="29">
        <v>0</v>
      </c>
      <c r="V1455" s="29">
        <v>0</v>
      </c>
      <c r="W1455" s="29">
        <v>0</v>
      </c>
      <c r="X1455" s="29">
        <f t="shared" si="22"/>
        <v>2</v>
      </c>
      <c r="Y1455" s="33">
        <v>0</v>
      </c>
      <c r="Z1455" s="29">
        <v>0</v>
      </c>
      <c r="AA1455" s="29">
        <v>0</v>
      </c>
      <c r="AB1455" s="29">
        <v>0</v>
      </c>
      <c r="AC1455" s="33">
        <v>0</v>
      </c>
      <c r="AD1455" s="33">
        <v>78.169066666666666</v>
      </c>
      <c r="AE1455" s="29">
        <v>0</v>
      </c>
      <c r="AG1455" s="29">
        <v>0</v>
      </c>
      <c r="AH1455" s="29">
        <v>0</v>
      </c>
      <c r="AI1455" s="29">
        <v>0</v>
      </c>
      <c r="AJ1455" s="29">
        <v>0</v>
      </c>
      <c r="AK1455" s="29">
        <v>0</v>
      </c>
      <c r="AL1455" s="53">
        <v>2</v>
      </c>
      <c r="AM1455" s="29" t="s">
        <v>20651</v>
      </c>
      <c r="AN1455" s="29" t="s">
        <v>20651</v>
      </c>
      <c r="AO1455" s="29">
        <v>0</v>
      </c>
      <c r="AP1455" s="30">
        <v>0</v>
      </c>
      <c r="AQ1455" s="30">
        <v>0</v>
      </c>
    </row>
    <row r="1456" spans="1:43" x14ac:dyDescent="0.25">
      <c r="A1456" t="s">
        <v>20647</v>
      </c>
      <c r="B1456" t="s">
        <v>20652</v>
      </c>
      <c r="C1456" s="34">
        <v>10000064449541</v>
      </c>
      <c r="D1456">
        <v>3575417</v>
      </c>
      <c r="E1456" t="s">
        <v>20649</v>
      </c>
      <c r="F1456" t="s">
        <v>20651</v>
      </c>
      <c r="G1456" t="s">
        <v>89</v>
      </c>
      <c r="H1456" t="s">
        <v>90</v>
      </c>
      <c r="I1456" t="s">
        <v>10</v>
      </c>
      <c r="J1456" t="s">
        <v>20650</v>
      </c>
      <c r="K1456">
        <v>0</v>
      </c>
      <c r="L1456" t="s">
        <v>20652</v>
      </c>
      <c r="M1456" t="s">
        <v>20652</v>
      </c>
      <c r="N1456">
        <v>0</v>
      </c>
      <c r="O1456">
        <v>71</v>
      </c>
      <c r="P1456" s="17">
        <v>46022</v>
      </c>
      <c r="Q1456" s="19">
        <v>0</v>
      </c>
      <c r="R1456" t="s">
        <v>24</v>
      </c>
      <c r="S1456" s="17">
        <v>45738</v>
      </c>
      <c r="U1456" s="29">
        <v>0</v>
      </c>
      <c r="V1456" s="29">
        <v>0</v>
      </c>
      <c r="W1456" s="29">
        <v>0</v>
      </c>
      <c r="X1456" s="29">
        <f t="shared" si="22"/>
        <v>2</v>
      </c>
      <c r="Y1456" s="33">
        <v>0</v>
      </c>
      <c r="Z1456" s="29">
        <v>0</v>
      </c>
      <c r="AA1456" s="29">
        <v>0</v>
      </c>
      <c r="AB1456" s="29">
        <v>0</v>
      </c>
      <c r="AC1456" s="33">
        <v>0</v>
      </c>
      <c r="AD1456" s="33">
        <v>86.999300000000019</v>
      </c>
      <c r="AE1456" s="29">
        <v>0</v>
      </c>
      <c r="AG1456" s="29">
        <v>0</v>
      </c>
      <c r="AH1456" s="29">
        <v>0</v>
      </c>
      <c r="AI1456" s="29">
        <v>0</v>
      </c>
      <c r="AJ1456" s="29">
        <v>0</v>
      </c>
      <c r="AK1456" s="29">
        <v>0</v>
      </c>
      <c r="AL1456" s="53">
        <v>2</v>
      </c>
      <c r="AM1456" s="29" t="s">
        <v>20651</v>
      </c>
      <c r="AN1456" s="29" t="s">
        <v>20651</v>
      </c>
      <c r="AO1456" s="29">
        <v>0</v>
      </c>
      <c r="AP1456" s="30">
        <v>0</v>
      </c>
      <c r="AQ1456" s="30">
        <v>0</v>
      </c>
    </row>
    <row r="1457" spans="1:43" x14ac:dyDescent="0.25">
      <c r="A1457" t="s">
        <v>20647</v>
      </c>
      <c r="B1457" t="s">
        <v>20652</v>
      </c>
      <c r="C1457" s="34">
        <v>10000064449544</v>
      </c>
      <c r="D1457">
        <v>3575416</v>
      </c>
      <c r="E1457" t="s">
        <v>20649</v>
      </c>
      <c r="F1457" t="s">
        <v>20651</v>
      </c>
      <c r="G1457" t="s">
        <v>89</v>
      </c>
      <c r="H1457" t="s">
        <v>90</v>
      </c>
      <c r="I1457" t="s">
        <v>10</v>
      </c>
      <c r="J1457" t="s">
        <v>20650</v>
      </c>
      <c r="K1457">
        <v>0</v>
      </c>
      <c r="L1457" t="s">
        <v>20652</v>
      </c>
      <c r="M1457" t="s">
        <v>20652</v>
      </c>
      <c r="N1457">
        <v>0</v>
      </c>
      <c r="O1457">
        <v>72</v>
      </c>
      <c r="P1457" s="17">
        <v>46022</v>
      </c>
      <c r="Q1457" s="19">
        <v>0</v>
      </c>
      <c r="R1457" t="s">
        <v>24</v>
      </c>
      <c r="S1457" s="17">
        <v>45738</v>
      </c>
      <c r="U1457" s="29">
        <v>0</v>
      </c>
      <c r="V1457" s="29">
        <v>0</v>
      </c>
      <c r="W1457" s="29">
        <v>0</v>
      </c>
      <c r="X1457" s="29">
        <f t="shared" si="22"/>
        <v>2</v>
      </c>
      <c r="Y1457" s="33">
        <v>0</v>
      </c>
      <c r="Z1457" s="29">
        <v>0</v>
      </c>
      <c r="AA1457" s="29">
        <v>0</v>
      </c>
      <c r="AB1457" s="29">
        <v>0</v>
      </c>
      <c r="AC1457" s="33">
        <v>0</v>
      </c>
      <c r="AD1457" s="33">
        <v>86.999300000000019</v>
      </c>
      <c r="AE1457" s="29">
        <v>0</v>
      </c>
      <c r="AG1457" s="29">
        <v>0</v>
      </c>
      <c r="AH1457" s="29">
        <v>0</v>
      </c>
      <c r="AI1457" s="29">
        <v>0</v>
      </c>
      <c r="AJ1457" s="29">
        <v>0</v>
      </c>
      <c r="AK1457" s="29">
        <v>0</v>
      </c>
      <c r="AL1457" s="53">
        <v>2</v>
      </c>
      <c r="AM1457" s="29" t="s">
        <v>20651</v>
      </c>
      <c r="AN1457" s="29" t="s">
        <v>20651</v>
      </c>
      <c r="AO1457" s="29">
        <v>0</v>
      </c>
      <c r="AP1457" s="30">
        <v>0</v>
      </c>
      <c r="AQ1457" s="30">
        <v>0</v>
      </c>
    </row>
    <row r="1458" spans="1:43" x14ac:dyDescent="0.25">
      <c r="A1458" t="s">
        <v>20647</v>
      </c>
      <c r="B1458" t="s">
        <v>20652</v>
      </c>
      <c r="C1458" s="34">
        <v>10000064449545</v>
      </c>
      <c r="D1458">
        <v>3575415</v>
      </c>
      <c r="E1458" t="s">
        <v>20649</v>
      </c>
      <c r="F1458" t="s">
        <v>20651</v>
      </c>
      <c r="G1458" t="s">
        <v>89</v>
      </c>
      <c r="H1458" t="s">
        <v>90</v>
      </c>
      <c r="I1458" t="s">
        <v>10</v>
      </c>
      <c r="J1458" t="s">
        <v>20650</v>
      </c>
      <c r="K1458">
        <v>0</v>
      </c>
      <c r="L1458" t="s">
        <v>20652</v>
      </c>
      <c r="M1458" t="s">
        <v>20652</v>
      </c>
      <c r="N1458">
        <v>0</v>
      </c>
      <c r="O1458">
        <v>75</v>
      </c>
      <c r="P1458" s="17">
        <v>46022</v>
      </c>
      <c r="Q1458" s="19">
        <v>0</v>
      </c>
      <c r="R1458" t="s">
        <v>24</v>
      </c>
      <c r="S1458" s="17">
        <v>45738</v>
      </c>
      <c r="U1458" s="29">
        <v>0</v>
      </c>
      <c r="V1458" s="29">
        <v>0</v>
      </c>
      <c r="W1458" s="29">
        <v>0</v>
      </c>
      <c r="X1458" s="29">
        <f t="shared" si="22"/>
        <v>2</v>
      </c>
      <c r="Y1458" s="33">
        <v>0</v>
      </c>
      <c r="Z1458" s="29">
        <v>0</v>
      </c>
      <c r="AA1458" s="29">
        <v>0</v>
      </c>
      <c r="AB1458" s="29">
        <v>0</v>
      </c>
      <c r="AC1458" s="33">
        <v>0</v>
      </c>
      <c r="AD1458" s="33">
        <v>86.999300000000019</v>
      </c>
      <c r="AE1458" s="29">
        <v>0</v>
      </c>
      <c r="AG1458" s="29">
        <v>0</v>
      </c>
      <c r="AH1458" s="29">
        <v>0</v>
      </c>
      <c r="AI1458" s="29">
        <v>0</v>
      </c>
      <c r="AJ1458" s="29">
        <v>0</v>
      </c>
      <c r="AK1458" s="29">
        <v>0</v>
      </c>
      <c r="AL1458" s="53">
        <v>2</v>
      </c>
      <c r="AM1458" s="29" t="s">
        <v>20651</v>
      </c>
      <c r="AN1458" s="29" t="s">
        <v>20651</v>
      </c>
      <c r="AO1458" s="29">
        <v>0</v>
      </c>
      <c r="AP1458" s="30">
        <v>0</v>
      </c>
      <c r="AQ1458" s="30">
        <v>0</v>
      </c>
    </row>
    <row r="1459" spans="1:43" x14ac:dyDescent="0.25">
      <c r="A1459" t="s">
        <v>20647</v>
      </c>
      <c r="B1459" t="s">
        <v>20652</v>
      </c>
      <c r="C1459" s="34">
        <v>10000064449650</v>
      </c>
      <c r="D1459">
        <v>3575424</v>
      </c>
      <c r="E1459" t="s">
        <v>20649</v>
      </c>
      <c r="F1459" t="s">
        <v>20651</v>
      </c>
      <c r="G1459" t="s">
        <v>89</v>
      </c>
      <c r="H1459" t="s">
        <v>90</v>
      </c>
      <c r="I1459" t="s">
        <v>14</v>
      </c>
      <c r="J1459" t="s">
        <v>20650</v>
      </c>
      <c r="K1459">
        <v>0</v>
      </c>
      <c r="L1459" t="s">
        <v>20652</v>
      </c>
      <c r="M1459" t="s">
        <v>20652</v>
      </c>
      <c r="N1459">
        <v>0</v>
      </c>
      <c r="O1459">
        <v>43</v>
      </c>
      <c r="P1459" s="17">
        <v>46022</v>
      </c>
      <c r="Q1459" s="19">
        <v>0</v>
      </c>
      <c r="R1459" t="s">
        <v>24</v>
      </c>
      <c r="S1459" s="17">
        <v>45738</v>
      </c>
      <c r="U1459" s="29">
        <v>0</v>
      </c>
      <c r="V1459" s="29">
        <v>0</v>
      </c>
      <c r="W1459" s="29">
        <v>0</v>
      </c>
      <c r="X1459" s="29">
        <f t="shared" si="22"/>
        <v>1</v>
      </c>
      <c r="Y1459" s="33">
        <v>0</v>
      </c>
      <c r="Z1459" s="29">
        <v>0</v>
      </c>
      <c r="AA1459" s="29">
        <v>0</v>
      </c>
      <c r="AB1459" s="29">
        <v>0</v>
      </c>
      <c r="AC1459" s="33">
        <v>0</v>
      </c>
      <c r="AD1459" s="33">
        <v>150.58280000000002</v>
      </c>
      <c r="AE1459" s="29">
        <v>0</v>
      </c>
      <c r="AG1459" s="29">
        <v>0</v>
      </c>
      <c r="AH1459" s="29">
        <v>0</v>
      </c>
      <c r="AI1459" s="29">
        <v>0</v>
      </c>
      <c r="AJ1459" s="29">
        <v>0</v>
      </c>
      <c r="AK1459" s="29">
        <v>0</v>
      </c>
      <c r="AL1459" s="53">
        <v>1</v>
      </c>
      <c r="AM1459" s="29" t="s">
        <v>20651</v>
      </c>
      <c r="AN1459" s="29" t="s">
        <v>20651</v>
      </c>
      <c r="AO1459" s="29">
        <v>0</v>
      </c>
      <c r="AP1459" s="30">
        <v>0</v>
      </c>
      <c r="AQ1459" s="30">
        <v>0</v>
      </c>
    </row>
    <row r="1460" spans="1:43" x14ac:dyDescent="0.25">
      <c r="A1460" t="s">
        <v>20647</v>
      </c>
      <c r="B1460" t="s">
        <v>20652</v>
      </c>
      <c r="C1460" s="34">
        <v>10000064449661</v>
      </c>
      <c r="D1460">
        <v>9124148</v>
      </c>
      <c r="E1460" t="s">
        <v>20649</v>
      </c>
      <c r="F1460" t="s">
        <v>20651</v>
      </c>
      <c r="G1460" t="s">
        <v>89</v>
      </c>
      <c r="H1460" t="s">
        <v>90</v>
      </c>
      <c r="I1460" t="s">
        <v>14</v>
      </c>
      <c r="J1460" t="s">
        <v>20650</v>
      </c>
      <c r="K1460">
        <v>0</v>
      </c>
      <c r="L1460" t="s">
        <v>20652</v>
      </c>
      <c r="M1460" t="s">
        <v>20652</v>
      </c>
      <c r="N1460">
        <v>0</v>
      </c>
      <c r="O1460">
        <v>23</v>
      </c>
      <c r="P1460" s="17">
        <v>46022</v>
      </c>
      <c r="Q1460" s="19">
        <v>0</v>
      </c>
      <c r="R1460" t="s">
        <v>24</v>
      </c>
      <c r="S1460" s="17">
        <v>45738</v>
      </c>
      <c r="U1460" s="29">
        <v>0</v>
      </c>
      <c r="V1460" s="29">
        <v>0</v>
      </c>
      <c r="W1460" s="29">
        <v>0</v>
      </c>
      <c r="X1460" s="29">
        <f t="shared" si="22"/>
        <v>1</v>
      </c>
      <c r="Y1460" s="33">
        <v>0</v>
      </c>
      <c r="Z1460" s="29">
        <v>0</v>
      </c>
      <c r="AA1460" s="29">
        <v>0</v>
      </c>
      <c r="AB1460" s="29">
        <v>0</v>
      </c>
      <c r="AC1460" s="33">
        <v>0</v>
      </c>
      <c r="AD1460" s="33">
        <v>24.822299999999998</v>
      </c>
      <c r="AE1460" s="29">
        <v>0</v>
      </c>
      <c r="AG1460" s="29">
        <v>0</v>
      </c>
      <c r="AH1460" s="29">
        <v>0</v>
      </c>
      <c r="AI1460" s="29">
        <v>0</v>
      </c>
      <c r="AJ1460" s="29">
        <v>0</v>
      </c>
      <c r="AK1460" s="29">
        <v>0</v>
      </c>
      <c r="AL1460" s="53">
        <v>1</v>
      </c>
      <c r="AM1460" s="29" t="s">
        <v>20651</v>
      </c>
      <c r="AN1460" s="29" t="s">
        <v>20651</v>
      </c>
      <c r="AO1460" s="29">
        <v>0</v>
      </c>
      <c r="AP1460" s="30">
        <v>0</v>
      </c>
      <c r="AQ1460" s="30">
        <v>0</v>
      </c>
    </row>
    <row r="1461" spans="1:43" x14ac:dyDescent="0.25">
      <c r="A1461" t="s">
        <v>20647</v>
      </c>
      <c r="B1461" t="s">
        <v>20652</v>
      </c>
      <c r="C1461" s="34">
        <v>10000064449669</v>
      </c>
      <c r="D1461">
        <v>9124147</v>
      </c>
      <c r="E1461" t="s">
        <v>20649</v>
      </c>
      <c r="F1461" t="s">
        <v>20651</v>
      </c>
      <c r="G1461" t="s">
        <v>89</v>
      </c>
      <c r="H1461" t="s">
        <v>90</v>
      </c>
      <c r="I1461" t="s">
        <v>14</v>
      </c>
      <c r="J1461" t="s">
        <v>20650</v>
      </c>
      <c r="K1461">
        <v>0</v>
      </c>
      <c r="L1461" t="s">
        <v>20652</v>
      </c>
      <c r="M1461" t="s">
        <v>20652</v>
      </c>
      <c r="N1461">
        <v>0</v>
      </c>
      <c r="O1461">
        <v>29</v>
      </c>
      <c r="P1461" s="17">
        <v>46022</v>
      </c>
      <c r="Q1461" s="19">
        <v>0</v>
      </c>
      <c r="R1461" t="s">
        <v>24</v>
      </c>
      <c r="S1461" s="17">
        <v>45738</v>
      </c>
      <c r="U1461" s="29">
        <v>0</v>
      </c>
      <c r="V1461" s="29">
        <v>0</v>
      </c>
      <c r="W1461" s="29">
        <v>0</v>
      </c>
      <c r="X1461" s="29">
        <f t="shared" si="22"/>
        <v>1</v>
      </c>
      <c r="Y1461" s="33">
        <v>0</v>
      </c>
      <c r="Z1461" s="29">
        <v>0</v>
      </c>
      <c r="AA1461" s="29">
        <v>0</v>
      </c>
      <c r="AB1461" s="29">
        <v>0</v>
      </c>
      <c r="AC1461" s="33">
        <v>0</v>
      </c>
      <c r="AD1461" s="33">
        <v>17.0914</v>
      </c>
      <c r="AE1461" s="29">
        <v>0</v>
      </c>
      <c r="AG1461" s="29">
        <v>0</v>
      </c>
      <c r="AH1461" s="29">
        <v>0</v>
      </c>
      <c r="AI1461" s="29">
        <v>0</v>
      </c>
      <c r="AJ1461" s="29">
        <v>0</v>
      </c>
      <c r="AK1461" s="29">
        <v>0</v>
      </c>
      <c r="AL1461" s="53">
        <v>1</v>
      </c>
      <c r="AM1461" s="29" t="s">
        <v>20651</v>
      </c>
      <c r="AN1461" s="29" t="s">
        <v>20651</v>
      </c>
      <c r="AO1461" s="29">
        <v>0</v>
      </c>
      <c r="AP1461" s="30">
        <v>0</v>
      </c>
      <c r="AQ1461" s="30">
        <v>0</v>
      </c>
    </row>
    <row r="1462" spans="1:43" x14ac:dyDescent="0.25">
      <c r="A1462" t="s">
        <v>20647</v>
      </c>
      <c r="B1462" t="s">
        <v>20652</v>
      </c>
      <c r="C1462" s="34">
        <v>10000064449756</v>
      </c>
      <c r="D1462">
        <v>9124159</v>
      </c>
      <c r="E1462" t="s">
        <v>20649</v>
      </c>
      <c r="F1462" t="s">
        <v>20651</v>
      </c>
      <c r="G1462" t="s">
        <v>89</v>
      </c>
      <c r="H1462" t="s">
        <v>90</v>
      </c>
      <c r="I1462" t="s">
        <v>10</v>
      </c>
      <c r="J1462" t="s">
        <v>20650</v>
      </c>
      <c r="K1462">
        <v>0</v>
      </c>
      <c r="L1462" t="s">
        <v>20652</v>
      </c>
      <c r="M1462" t="s">
        <v>20652</v>
      </c>
      <c r="N1462">
        <v>0</v>
      </c>
      <c r="O1462">
        <v>10</v>
      </c>
      <c r="P1462" s="17">
        <v>46022</v>
      </c>
      <c r="Q1462" s="19">
        <v>0</v>
      </c>
      <c r="R1462" t="s">
        <v>24</v>
      </c>
      <c r="S1462" s="17">
        <v>45738</v>
      </c>
      <c r="U1462" s="29">
        <v>0</v>
      </c>
      <c r="V1462" s="29">
        <v>0</v>
      </c>
      <c r="W1462" s="29">
        <v>0</v>
      </c>
      <c r="X1462" s="29">
        <f t="shared" si="22"/>
        <v>2</v>
      </c>
      <c r="Y1462" s="33">
        <v>0</v>
      </c>
      <c r="Z1462" s="29">
        <v>0</v>
      </c>
      <c r="AA1462" s="29">
        <v>0</v>
      </c>
      <c r="AB1462" s="29">
        <v>0</v>
      </c>
      <c r="AC1462" s="33">
        <v>0</v>
      </c>
      <c r="AD1462" s="33">
        <v>71.682999999999993</v>
      </c>
      <c r="AE1462" s="29">
        <v>0</v>
      </c>
      <c r="AG1462" s="29">
        <v>0</v>
      </c>
      <c r="AH1462" s="29">
        <v>0</v>
      </c>
      <c r="AI1462" s="29">
        <v>0</v>
      </c>
      <c r="AJ1462" s="29">
        <v>0</v>
      </c>
      <c r="AK1462" s="29">
        <v>0</v>
      </c>
      <c r="AL1462" s="53">
        <v>2</v>
      </c>
      <c r="AM1462" s="29" t="s">
        <v>20651</v>
      </c>
      <c r="AN1462" s="29" t="s">
        <v>20651</v>
      </c>
      <c r="AO1462" s="29">
        <v>0</v>
      </c>
      <c r="AP1462" s="30">
        <v>0</v>
      </c>
      <c r="AQ1462" s="30">
        <v>0</v>
      </c>
    </row>
    <row r="1463" spans="1:43" x14ac:dyDescent="0.25">
      <c r="A1463" t="s">
        <v>20647</v>
      </c>
      <c r="B1463" t="s">
        <v>20652</v>
      </c>
      <c r="C1463" s="34">
        <v>10000064449844</v>
      </c>
      <c r="D1463">
        <v>9124186</v>
      </c>
      <c r="E1463" t="s">
        <v>20649</v>
      </c>
      <c r="F1463" t="s">
        <v>20651</v>
      </c>
      <c r="G1463" t="s">
        <v>89</v>
      </c>
      <c r="H1463" t="s">
        <v>90</v>
      </c>
      <c r="I1463" t="s">
        <v>10</v>
      </c>
      <c r="J1463" t="s">
        <v>20650</v>
      </c>
      <c r="K1463">
        <v>0</v>
      </c>
      <c r="L1463" t="s">
        <v>20652</v>
      </c>
      <c r="M1463" t="s">
        <v>20652</v>
      </c>
      <c r="N1463">
        <v>0</v>
      </c>
      <c r="O1463">
        <v>29</v>
      </c>
      <c r="P1463" s="17">
        <v>46022</v>
      </c>
      <c r="Q1463" s="19">
        <v>0</v>
      </c>
      <c r="R1463" t="s">
        <v>24</v>
      </c>
      <c r="S1463" s="17">
        <v>45738</v>
      </c>
      <c r="U1463" s="29">
        <v>0</v>
      </c>
      <c r="V1463" s="29">
        <v>0</v>
      </c>
      <c r="W1463" s="29">
        <v>0</v>
      </c>
      <c r="X1463" s="29">
        <f t="shared" si="22"/>
        <v>2</v>
      </c>
      <c r="Y1463" s="33">
        <v>0</v>
      </c>
      <c r="Z1463" s="29">
        <v>0</v>
      </c>
      <c r="AA1463" s="29">
        <v>0</v>
      </c>
      <c r="AB1463" s="29">
        <v>0</v>
      </c>
      <c r="AC1463" s="33">
        <v>0</v>
      </c>
      <c r="AD1463" s="33">
        <v>53.168933333333335</v>
      </c>
      <c r="AE1463" s="29">
        <v>0</v>
      </c>
      <c r="AG1463" s="29">
        <v>0</v>
      </c>
      <c r="AH1463" s="29">
        <v>0</v>
      </c>
      <c r="AI1463" s="29">
        <v>0</v>
      </c>
      <c r="AJ1463" s="29">
        <v>0</v>
      </c>
      <c r="AK1463" s="29">
        <v>0</v>
      </c>
      <c r="AL1463" s="53">
        <v>2</v>
      </c>
      <c r="AM1463" s="29" t="s">
        <v>20651</v>
      </c>
      <c r="AN1463" s="29" t="s">
        <v>20651</v>
      </c>
      <c r="AO1463" s="29">
        <v>0</v>
      </c>
      <c r="AP1463" s="30">
        <v>0</v>
      </c>
      <c r="AQ1463" s="30">
        <v>0</v>
      </c>
    </row>
    <row r="1464" spans="1:43" x14ac:dyDescent="0.25">
      <c r="A1464" t="s">
        <v>20647</v>
      </c>
      <c r="B1464" t="s">
        <v>20652</v>
      </c>
      <c r="C1464" s="34">
        <v>10000064449846</v>
      </c>
      <c r="D1464">
        <v>9124187</v>
      </c>
      <c r="E1464" t="s">
        <v>20649</v>
      </c>
      <c r="F1464" t="s">
        <v>20651</v>
      </c>
      <c r="G1464" t="s">
        <v>89</v>
      </c>
      <c r="H1464" t="s">
        <v>90</v>
      </c>
      <c r="I1464" t="s">
        <v>10</v>
      </c>
      <c r="J1464" t="s">
        <v>20650</v>
      </c>
      <c r="K1464">
        <v>0</v>
      </c>
      <c r="L1464" t="s">
        <v>20652</v>
      </c>
      <c r="M1464" t="s">
        <v>20652</v>
      </c>
      <c r="N1464">
        <v>0</v>
      </c>
      <c r="O1464">
        <v>30</v>
      </c>
      <c r="P1464" s="17">
        <v>46022</v>
      </c>
      <c r="Q1464" s="19">
        <v>0</v>
      </c>
      <c r="R1464" t="s">
        <v>24</v>
      </c>
      <c r="S1464" s="17">
        <v>45738</v>
      </c>
      <c r="U1464" s="29">
        <v>0</v>
      </c>
      <c r="V1464" s="29">
        <v>0</v>
      </c>
      <c r="W1464" s="29">
        <v>0</v>
      </c>
      <c r="X1464" s="29">
        <f t="shared" si="22"/>
        <v>2</v>
      </c>
      <c r="Y1464" s="33">
        <v>0</v>
      </c>
      <c r="Z1464" s="29">
        <v>0</v>
      </c>
      <c r="AA1464" s="29">
        <v>0</v>
      </c>
      <c r="AB1464" s="29">
        <v>0</v>
      </c>
      <c r="AC1464" s="33">
        <v>0</v>
      </c>
      <c r="AD1464" s="33">
        <v>53.168933333333335</v>
      </c>
      <c r="AE1464" s="29">
        <v>0</v>
      </c>
      <c r="AG1464" s="29">
        <v>0</v>
      </c>
      <c r="AH1464" s="29">
        <v>0</v>
      </c>
      <c r="AI1464" s="29">
        <v>0</v>
      </c>
      <c r="AJ1464" s="29">
        <v>0</v>
      </c>
      <c r="AK1464" s="29">
        <v>0</v>
      </c>
      <c r="AL1464" s="53">
        <v>2</v>
      </c>
      <c r="AM1464" s="29" t="s">
        <v>20651</v>
      </c>
      <c r="AN1464" s="29" t="s">
        <v>20651</v>
      </c>
      <c r="AO1464" s="29">
        <v>0</v>
      </c>
      <c r="AP1464" s="30">
        <v>0</v>
      </c>
      <c r="AQ1464" s="30">
        <v>0</v>
      </c>
    </row>
    <row r="1465" spans="1:43" x14ac:dyDescent="0.25">
      <c r="A1465" t="s">
        <v>20647</v>
      </c>
      <c r="B1465" t="s">
        <v>20652</v>
      </c>
      <c r="C1465" s="34">
        <v>10000064449881</v>
      </c>
      <c r="D1465">
        <v>9124205</v>
      </c>
      <c r="E1465" t="s">
        <v>20649</v>
      </c>
      <c r="F1465" t="s">
        <v>20651</v>
      </c>
      <c r="G1465" t="s">
        <v>89</v>
      </c>
      <c r="H1465" t="s">
        <v>90</v>
      </c>
      <c r="I1465" t="s">
        <v>10</v>
      </c>
      <c r="J1465" t="s">
        <v>20650</v>
      </c>
      <c r="K1465">
        <v>0</v>
      </c>
      <c r="L1465" t="s">
        <v>20652</v>
      </c>
      <c r="M1465" t="s">
        <v>20652</v>
      </c>
      <c r="N1465">
        <v>0</v>
      </c>
      <c r="O1465">
        <v>14</v>
      </c>
      <c r="P1465" s="17">
        <v>46022</v>
      </c>
      <c r="Q1465" s="19">
        <v>0</v>
      </c>
      <c r="R1465" t="s">
        <v>24</v>
      </c>
      <c r="S1465" s="17">
        <v>45738</v>
      </c>
      <c r="U1465" s="29">
        <v>0</v>
      </c>
      <c r="V1465" s="29">
        <v>0</v>
      </c>
      <c r="W1465" s="29">
        <v>0</v>
      </c>
      <c r="X1465" s="29">
        <f t="shared" si="22"/>
        <v>2</v>
      </c>
      <c r="Y1465" s="33">
        <v>0</v>
      </c>
      <c r="Z1465" s="29">
        <v>0</v>
      </c>
      <c r="AA1465" s="29">
        <v>0</v>
      </c>
      <c r="AB1465" s="29">
        <v>0</v>
      </c>
      <c r="AC1465" s="33">
        <v>0</v>
      </c>
      <c r="AD1465" s="33">
        <v>56.887266666666669</v>
      </c>
      <c r="AE1465" s="29">
        <v>0</v>
      </c>
      <c r="AG1465" s="29">
        <v>0</v>
      </c>
      <c r="AH1465" s="29">
        <v>0</v>
      </c>
      <c r="AI1465" s="29">
        <v>0</v>
      </c>
      <c r="AJ1465" s="29">
        <v>0</v>
      </c>
      <c r="AK1465" s="29">
        <v>0</v>
      </c>
      <c r="AL1465" s="53">
        <v>2</v>
      </c>
      <c r="AM1465" s="29" t="s">
        <v>20651</v>
      </c>
      <c r="AN1465" s="29" t="s">
        <v>20651</v>
      </c>
      <c r="AO1465" s="29">
        <v>0</v>
      </c>
      <c r="AP1465" s="30">
        <v>0</v>
      </c>
      <c r="AQ1465" s="30">
        <v>0</v>
      </c>
    </row>
    <row r="1466" spans="1:43" x14ac:dyDescent="0.25">
      <c r="A1466" t="s">
        <v>20647</v>
      </c>
      <c r="B1466" t="s">
        <v>20652</v>
      </c>
      <c r="C1466" s="34">
        <v>10000064449917</v>
      </c>
      <c r="D1466">
        <v>9124204</v>
      </c>
      <c r="E1466" t="s">
        <v>20649</v>
      </c>
      <c r="F1466" t="s">
        <v>20651</v>
      </c>
      <c r="G1466" t="s">
        <v>89</v>
      </c>
      <c r="H1466" t="s">
        <v>90</v>
      </c>
      <c r="I1466" t="s">
        <v>10</v>
      </c>
      <c r="J1466" t="s">
        <v>20650</v>
      </c>
      <c r="K1466">
        <v>0</v>
      </c>
      <c r="L1466" t="s">
        <v>20652</v>
      </c>
      <c r="M1466" t="s">
        <v>20652</v>
      </c>
      <c r="N1466">
        <v>0</v>
      </c>
      <c r="O1466">
        <v>39</v>
      </c>
      <c r="P1466" s="17">
        <v>46022</v>
      </c>
      <c r="Q1466" s="19">
        <v>0</v>
      </c>
      <c r="R1466" t="s">
        <v>24</v>
      </c>
      <c r="S1466" s="17">
        <v>45738</v>
      </c>
      <c r="U1466" s="29">
        <v>0</v>
      </c>
      <c r="V1466" s="29">
        <v>0</v>
      </c>
      <c r="W1466" s="29">
        <v>0</v>
      </c>
      <c r="X1466" s="29">
        <f t="shared" si="22"/>
        <v>1</v>
      </c>
      <c r="Y1466" s="33">
        <v>0</v>
      </c>
      <c r="Z1466" s="29">
        <v>0</v>
      </c>
      <c r="AA1466" s="29">
        <v>0</v>
      </c>
      <c r="AB1466" s="29">
        <v>0</v>
      </c>
      <c r="AC1466" s="33">
        <v>0</v>
      </c>
      <c r="AD1466" s="33">
        <v>11.465400000000001</v>
      </c>
      <c r="AE1466" s="29">
        <v>0</v>
      </c>
      <c r="AG1466" s="29">
        <v>0</v>
      </c>
      <c r="AH1466" s="29">
        <v>0</v>
      </c>
      <c r="AI1466" s="29">
        <v>0</v>
      </c>
      <c r="AJ1466" s="29">
        <v>0</v>
      </c>
      <c r="AK1466" s="29">
        <v>0</v>
      </c>
      <c r="AL1466" s="53">
        <v>1</v>
      </c>
      <c r="AM1466" s="29" t="s">
        <v>20651</v>
      </c>
      <c r="AN1466" s="29" t="s">
        <v>20651</v>
      </c>
      <c r="AO1466" s="29">
        <v>0</v>
      </c>
      <c r="AP1466" s="30">
        <v>0</v>
      </c>
      <c r="AQ1466" s="30">
        <v>0</v>
      </c>
    </row>
    <row r="1467" spans="1:43" x14ac:dyDescent="0.25">
      <c r="A1467" t="s">
        <v>20647</v>
      </c>
      <c r="B1467" t="s">
        <v>20652</v>
      </c>
      <c r="C1467" s="34">
        <v>10000064450177</v>
      </c>
      <c r="D1467">
        <v>9124231</v>
      </c>
      <c r="E1467" t="s">
        <v>20649</v>
      </c>
      <c r="F1467" t="s">
        <v>20651</v>
      </c>
      <c r="G1467" t="s">
        <v>89</v>
      </c>
      <c r="H1467" t="s">
        <v>90</v>
      </c>
      <c r="I1467" t="s">
        <v>14</v>
      </c>
      <c r="J1467" t="s">
        <v>20650</v>
      </c>
      <c r="K1467">
        <v>0</v>
      </c>
      <c r="L1467" t="s">
        <v>20652</v>
      </c>
      <c r="M1467" t="s">
        <v>20652</v>
      </c>
      <c r="N1467">
        <v>0</v>
      </c>
      <c r="O1467">
        <v>6</v>
      </c>
      <c r="P1467" s="17">
        <v>46022</v>
      </c>
      <c r="Q1467" s="19">
        <v>0</v>
      </c>
      <c r="R1467" t="s">
        <v>24</v>
      </c>
      <c r="S1467" s="17">
        <v>45738</v>
      </c>
      <c r="U1467" s="29">
        <v>0</v>
      </c>
      <c r="V1467" s="29">
        <v>0</v>
      </c>
      <c r="W1467" s="29">
        <v>0</v>
      </c>
      <c r="X1467" s="29">
        <f t="shared" si="22"/>
        <v>1</v>
      </c>
      <c r="Y1467" s="33">
        <v>0</v>
      </c>
      <c r="Z1467" s="29">
        <v>0</v>
      </c>
      <c r="AA1467" s="29">
        <v>0</v>
      </c>
      <c r="AB1467" s="29">
        <v>0</v>
      </c>
      <c r="AC1467" s="33">
        <v>0</v>
      </c>
      <c r="AD1467" s="33">
        <v>110.42479999999999</v>
      </c>
      <c r="AE1467" s="29">
        <v>0</v>
      </c>
      <c r="AG1467" s="29">
        <v>0</v>
      </c>
      <c r="AH1467" s="29">
        <v>0</v>
      </c>
      <c r="AI1467" s="29">
        <v>0</v>
      </c>
      <c r="AJ1467" s="29">
        <v>0</v>
      </c>
      <c r="AK1467" s="29">
        <v>0</v>
      </c>
      <c r="AL1467" s="53">
        <v>1</v>
      </c>
      <c r="AM1467" s="29" t="s">
        <v>20651</v>
      </c>
      <c r="AN1467" s="29" t="s">
        <v>20651</v>
      </c>
      <c r="AO1467" s="29">
        <v>0</v>
      </c>
      <c r="AP1467" s="30">
        <v>0</v>
      </c>
      <c r="AQ1467" s="30">
        <v>0</v>
      </c>
    </row>
    <row r="1468" spans="1:43" x14ac:dyDescent="0.25">
      <c r="A1468" t="s">
        <v>20647</v>
      </c>
      <c r="B1468" t="s">
        <v>20652</v>
      </c>
      <c r="C1468" s="34">
        <v>10000064450179</v>
      </c>
      <c r="D1468">
        <v>9124230</v>
      </c>
      <c r="E1468" t="s">
        <v>20649</v>
      </c>
      <c r="F1468" t="s">
        <v>20651</v>
      </c>
      <c r="G1468" t="s">
        <v>89</v>
      </c>
      <c r="H1468" t="s">
        <v>90</v>
      </c>
      <c r="I1468" t="s">
        <v>14</v>
      </c>
      <c r="J1468" t="s">
        <v>20650</v>
      </c>
      <c r="K1468">
        <v>0</v>
      </c>
      <c r="L1468" t="s">
        <v>20652</v>
      </c>
      <c r="M1468" t="s">
        <v>20652</v>
      </c>
      <c r="N1468">
        <v>0</v>
      </c>
      <c r="O1468">
        <v>33</v>
      </c>
      <c r="P1468" s="17">
        <v>46022</v>
      </c>
      <c r="Q1468" s="19">
        <v>0</v>
      </c>
      <c r="R1468" t="s">
        <v>24</v>
      </c>
      <c r="S1468" s="17">
        <v>45738</v>
      </c>
      <c r="U1468" s="29">
        <v>0</v>
      </c>
      <c r="V1468" s="29">
        <v>0</v>
      </c>
      <c r="W1468" s="29">
        <v>0</v>
      </c>
      <c r="X1468" s="29">
        <f t="shared" si="22"/>
        <v>1</v>
      </c>
      <c r="Y1468" s="33">
        <v>0</v>
      </c>
      <c r="Z1468" s="29">
        <v>0</v>
      </c>
      <c r="AA1468" s="29">
        <v>0</v>
      </c>
      <c r="AB1468" s="29">
        <v>0</v>
      </c>
      <c r="AC1468" s="33">
        <v>0</v>
      </c>
      <c r="AD1468" s="33">
        <v>27.935999999999996</v>
      </c>
      <c r="AE1468" s="29">
        <v>0</v>
      </c>
      <c r="AG1468" s="29">
        <v>0</v>
      </c>
      <c r="AH1468" s="29">
        <v>0</v>
      </c>
      <c r="AI1468" s="29">
        <v>0</v>
      </c>
      <c r="AJ1468" s="29">
        <v>0</v>
      </c>
      <c r="AK1468" s="29">
        <v>0</v>
      </c>
      <c r="AL1468" s="53">
        <v>1</v>
      </c>
      <c r="AM1468" s="29" t="s">
        <v>20651</v>
      </c>
      <c r="AN1468" s="29" t="s">
        <v>20651</v>
      </c>
      <c r="AO1468" s="29">
        <v>0</v>
      </c>
      <c r="AP1468" s="30">
        <v>0</v>
      </c>
      <c r="AQ1468" s="30">
        <v>0</v>
      </c>
    </row>
    <row r="1469" spans="1:43" x14ac:dyDescent="0.25">
      <c r="A1469" t="s">
        <v>20647</v>
      </c>
      <c r="B1469" t="s">
        <v>20652</v>
      </c>
      <c r="C1469" s="34">
        <v>10000064450236</v>
      </c>
      <c r="D1469">
        <v>9124254</v>
      </c>
      <c r="E1469" t="s">
        <v>20649</v>
      </c>
      <c r="F1469" t="s">
        <v>20651</v>
      </c>
      <c r="G1469" t="s">
        <v>89</v>
      </c>
      <c r="H1469" t="s">
        <v>90</v>
      </c>
      <c r="I1469" t="s">
        <v>10</v>
      </c>
      <c r="J1469" t="s">
        <v>20650</v>
      </c>
      <c r="K1469">
        <v>0</v>
      </c>
      <c r="L1469" t="s">
        <v>20652</v>
      </c>
      <c r="M1469" t="s">
        <v>20652</v>
      </c>
      <c r="N1469">
        <v>0</v>
      </c>
      <c r="O1469">
        <v>75</v>
      </c>
      <c r="P1469" s="17">
        <v>46022</v>
      </c>
      <c r="Q1469" s="19">
        <v>0</v>
      </c>
      <c r="R1469" t="s">
        <v>24</v>
      </c>
      <c r="S1469" s="17">
        <v>45738</v>
      </c>
      <c r="U1469" s="29">
        <v>0</v>
      </c>
      <c r="V1469" s="29">
        <v>0</v>
      </c>
      <c r="W1469" s="29">
        <v>0</v>
      </c>
      <c r="X1469" s="29">
        <f t="shared" si="22"/>
        <v>1</v>
      </c>
      <c r="Y1469" s="33">
        <v>0</v>
      </c>
      <c r="Z1469" s="29">
        <v>0</v>
      </c>
      <c r="AA1469" s="29">
        <v>0</v>
      </c>
      <c r="AB1469" s="29">
        <v>0</v>
      </c>
      <c r="AC1469" s="33">
        <v>0</v>
      </c>
      <c r="AD1469" s="33">
        <v>401.17259999999999</v>
      </c>
      <c r="AE1469" s="29">
        <v>0</v>
      </c>
      <c r="AG1469" s="29">
        <v>0</v>
      </c>
      <c r="AH1469" s="29">
        <v>0</v>
      </c>
      <c r="AI1469" s="29">
        <v>0</v>
      </c>
      <c r="AJ1469" s="29">
        <v>0</v>
      </c>
      <c r="AK1469" s="29">
        <v>0</v>
      </c>
      <c r="AL1469" s="53">
        <v>1</v>
      </c>
      <c r="AM1469" s="29" t="s">
        <v>20651</v>
      </c>
      <c r="AN1469" s="29" t="s">
        <v>20651</v>
      </c>
      <c r="AO1469" s="29">
        <v>0</v>
      </c>
      <c r="AP1469" s="30">
        <v>0</v>
      </c>
      <c r="AQ1469" s="30">
        <v>0</v>
      </c>
    </row>
    <row r="1470" spans="1:43" x14ac:dyDescent="0.25">
      <c r="A1470" t="s">
        <v>20647</v>
      </c>
      <c r="B1470" t="s">
        <v>20652</v>
      </c>
      <c r="C1470" s="34">
        <v>10000064450239</v>
      </c>
      <c r="D1470">
        <v>9124253</v>
      </c>
      <c r="E1470" t="s">
        <v>20649</v>
      </c>
      <c r="F1470" t="s">
        <v>20651</v>
      </c>
      <c r="G1470" t="s">
        <v>89</v>
      </c>
      <c r="H1470" t="s">
        <v>90</v>
      </c>
      <c r="I1470" t="s">
        <v>10</v>
      </c>
      <c r="J1470" t="s">
        <v>20650</v>
      </c>
      <c r="K1470">
        <v>0</v>
      </c>
      <c r="L1470" t="s">
        <v>20652</v>
      </c>
      <c r="M1470" t="s">
        <v>20652</v>
      </c>
      <c r="N1470">
        <v>0</v>
      </c>
      <c r="O1470">
        <v>76</v>
      </c>
      <c r="P1470" s="17">
        <v>46022</v>
      </c>
      <c r="Q1470" s="19">
        <v>0</v>
      </c>
      <c r="R1470" t="s">
        <v>24</v>
      </c>
      <c r="S1470" s="17">
        <v>45738</v>
      </c>
      <c r="U1470" s="29">
        <v>0</v>
      </c>
      <c r="V1470" s="29">
        <v>0</v>
      </c>
      <c r="W1470" s="29">
        <v>0</v>
      </c>
      <c r="X1470" s="29">
        <f t="shared" si="22"/>
        <v>1</v>
      </c>
      <c r="Y1470" s="33">
        <v>0</v>
      </c>
      <c r="Z1470" s="29">
        <v>0</v>
      </c>
      <c r="AA1470" s="29">
        <v>0</v>
      </c>
      <c r="AB1470" s="29">
        <v>0</v>
      </c>
      <c r="AC1470" s="33">
        <v>0</v>
      </c>
      <c r="AD1470" s="33">
        <v>401.17259999999999</v>
      </c>
      <c r="AE1470" s="29">
        <v>0</v>
      </c>
      <c r="AG1470" s="29">
        <v>0</v>
      </c>
      <c r="AH1470" s="29">
        <v>0</v>
      </c>
      <c r="AI1470" s="29">
        <v>0</v>
      </c>
      <c r="AJ1470" s="29">
        <v>0</v>
      </c>
      <c r="AK1470" s="29">
        <v>0</v>
      </c>
      <c r="AL1470" s="53">
        <v>1</v>
      </c>
      <c r="AM1470" s="29" t="s">
        <v>20651</v>
      </c>
      <c r="AN1470" s="29" t="s">
        <v>20651</v>
      </c>
      <c r="AO1470" s="29">
        <v>0</v>
      </c>
      <c r="AP1470" s="30">
        <v>0</v>
      </c>
      <c r="AQ1470" s="30">
        <v>0</v>
      </c>
    </row>
    <row r="1471" spans="1:43" x14ac:dyDescent="0.25">
      <c r="A1471" t="s">
        <v>20647</v>
      </c>
      <c r="B1471" t="s">
        <v>20652</v>
      </c>
      <c r="C1471" s="34">
        <v>10000064450309</v>
      </c>
      <c r="D1471">
        <v>9124328</v>
      </c>
      <c r="E1471" t="s">
        <v>20649</v>
      </c>
      <c r="F1471" t="s">
        <v>20651</v>
      </c>
      <c r="G1471" t="s">
        <v>89</v>
      </c>
      <c r="H1471" t="s">
        <v>90</v>
      </c>
      <c r="I1471" t="s">
        <v>14</v>
      </c>
      <c r="J1471" t="s">
        <v>20650</v>
      </c>
      <c r="K1471">
        <v>0</v>
      </c>
      <c r="L1471" t="s">
        <v>20652</v>
      </c>
      <c r="M1471" t="s">
        <v>20652</v>
      </c>
      <c r="N1471">
        <v>0</v>
      </c>
      <c r="O1471">
        <v>12</v>
      </c>
      <c r="P1471" s="17">
        <v>46022</v>
      </c>
      <c r="Q1471" s="19">
        <v>0</v>
      </c>
      <c r="R1471" t="s">
        <v>24</v>
      </c>
      <c r="S1471" s="17">
        <v>45738</v>
      </c>
      <c r="U1471" s="29">
        <v>0</v>
      </c>
      <c r="V1471" s="29">
        <v>0</v>
      </c>
      <c r="W1471" s="29">
        <v>0</v>
      </c>
      <c r="X1471" s="29">
        <f t="shared" si="22"/>
        <v>1</v>
      </c>
      <c r="Y1471" s="33">
        <v>0</v>
      </c>
      <c r="Z1471" s="29">
        <v>0</v>
      </c>
      <c r="AA1471" s="29">
        <v>0</v>
      </c>
      <c r="AB1471" s="29">
        <v>0</v>
      </c>
      <c r="AC1471" s="33">
        <v>0</v>
      </c>
      <c r="AD1471" s="33">
        <v>46.870400000000004</v>
      </c>
      <c r="AE1471" s="29">
        <v>0</v>
      </c>
      <c r="AG1471" s="29">
        <v>0</v>
      </c>
      <c r="AH1471" s="29">
        <v>0</v>
      </c>
      <c r="AI1471" s="29">
        <v>0</v>
      </c>
      <c r="AJ1471" s="29">
        <v>0</v>
      </c>
      <c r="AK1471" s="29">
        <v>0</v>
      </c>
      <c r="AL1471" s="53">
        <v>1</v>
      </c>
      <c r="AM1471" s="29" t="s">
        <v>20651</v>
      </c>
      <c r="AN1471" s="29" t="s">
        <v>20651</v>
      </c>
      <c r="AO1471" s="29">
        <v>0</v>
      </c>
      <c r="AP1471" s="30">
        <v>0</v>
      </c>
      <c r="AQ1471" s="30">
        <v>0</v>
      </c>
    </row>
    <row r="1472" spans="1:43" x14ac:dyDescent="0.25">
      <c r="A1472" t="s">
        <v>20647</v>
      </c>
      <c r="B1472" t="s">
        <v>20652</v>
      </c>
      <c r="C1472" s="34">
        <v>10000064450395</v>
      </c>
      <c r="D1472">
        <v>9124314</v>
      </c>
      <c r="E1472" t="s">
        <v>20649</v>
      </c>
      <c r="F1472" t="s">
        <v>20651</v>
      </c>
      <c r="G1472" t="s">
        <v>89</v>
      </c>
      <c r="H1472" t="s">
        <v>90</v>
      </c>
      <c r="I1472" t="s">
        <v>137</v>
      </c>
      <c r="J1472" t="s">
        <v>20650</v>
      </c>
      <c r="K1472">
        <v>0</v>
      </c>
      <c r="L1472" t="s">
        <v>20652</v>
      </c>
      <c r="M1472" t="s">
        <v>20652</v>
      </c>
      <c r="N1472">
        <v>0</v>
      </c>
      <c r="O1472">
        <v>77</v>
      </c>
      <c r="P1472" s="17">
        <v>46022</v>
      </c>
      <c r="Q1472" s="19">
        <v>0</v>
      </c>
      <c r="R1472" t="s">
        <v>24</v>
      </c>
      <c r="S1472" s="17">
        <v>45738</v>
      </c>
      <c r="U1472" s="29">
        <v>0</v>
      </c>
      <c r="V1472" s="29">
        <v>0</v>
      </c>
      <c r="W1472" s="29">
        <v>0</v>
      </c>
      <c r="X1472" s="29">
        <f t="shared" si="22"/>
        <v>1</v>
      </c>
      <c r="Y1472" s="33">
        <v>0</v>
      </c>
      <c r="Z1472" s="29">
        <v>0</v>
      </c>
      <c r="AA1472" s="29">
        <v>0</v>
      </c>
      <c r="AB1472" s="29">
        <v>0</v>
      </c>
      <c r="AC1472" s="33">
        <v>0</v>
      </c>
      <c r="AD1472" s="33">
        <v>185.52549999999999</v>
      </c>
      <c r="AE1472" s="29">
        <v>0</v>
      </c>
      <c r="AG1472" s="29">
        <v>0</v>
      </c>
      <c r="AH1472" s="29">
        <v>0</v>
      </c>
      <c r="AI1472" s="29">
        <v>0</v>
      </c>
      <c r="AJ1472" s="29">
        <v>0</v>
      </c>
      <c r="AK1472" s="29">
        <v>0</v>
      </c>
      <c r="AL1472" s="53">
        <v>1</v>
      </c>
      <c r="AM1472" s="29" t="s">
        <v>20651</v>
      </c>
      <c r="AN1472" s="29" t="s">
        <v>20651</v>
      </c>
      <c r="AO1472" s="29">
        <v>0</v>
      </c>
      <c r="AP1472" s="30">
        <v>0</v>
      </c>
      <c r="AQ1472" s="30">
        <v>0</v>
      </c>
    </row>
    <row r="1473" spans="1:43" x14ac:dyDescent="0.25">
      <c r="A1473" t="s">
        <v>20647</v>
      </c>
      <c r="B1473" t="s">
        <v>20652</v>
      </c>
      <c r="C1473" s="34">
        <v>10000064450403</v>
      </c>
      <c r="D1473">
        <v>9124317</v>
      </c>
      <c r="E1473" t="s">
        <v>20649</v>
      </c>
      <c r="F1473" t="s">
        <v>20651</v>
      </c>
      <c r="G1473" t="s">
        <v>89</v>
      </c>
      <c r="H1473" t="s">
        <v>90</v>
      </c>
      <c r="I1473" t="s">
        <v>14</v>
      </c>
      <c r="J1473" t="s">
        <v>20650</v>
      </c>
      <c r="K1473">
        <v>0</v>
      </c>
      <c r="L1473" t="s">
        <v>20652</v>
      </c>
      <c r="M1473" t="s">
        <v>20652</v>
      </c>
      <c r="N1473">
        <v>0</v>
      </c>
      <c r="O1473">
        <v>80</v>
      </c>
      <c r="P1473" s="17">
        <v>46022</v>
      </c>
      <c r="Q1473" s="19">
        <v>0</v>
      </c>
      <c r="R1473" t="s">
        <v>24</v>
      </c>
      <c r="S1473" s="17">
        <v>45738</v>
      </c>
      <c r="U1473" s="29">
        <v>0</v>
      </c>
      <c r="V1473" s="29">
        <v>0</v>
      </c>
      <c r="W1473" s="29">
        <v>0</v>
      </c>
      <c r="X1473" s="29">
        <f t="shared" si="22"/>
        <v>1</v>
      </c>
      <c r="Y1473" s="33">
        <v>0</v>
      </c>
      <c r="Z1473" s="29">
        <v>0</v>
      </c>
      <c r="AA1473" s="29">
        <v>0</v>
      </c>
      <c r="AB1473" s="29">
        <v>0</v>
      </c>
      <c r="AC1473" s="33">
        <v>0</v>
      </c>
      <c r="AD1473" s="33">
        <v>161.4177</v>
      </c>
      <c r="AE1473" s="29">
        <v>0</v>
      </c>
      <c r="AG1473" s="29">
        <v>0</v>
      </c>
      <c r="AH1473" s="29">
        <v>0</v>
      </c>
      <c r="AI1473" s="29">
        <v>0</v>
      </c>
      <c r="AJ1473" s="29">
        <v>0</v>
      </c>
      <c r="AK1473" s="29">
        <v>0</v>
      </c>
      <c r="AL1473" s="53">
        <v>1</v>
      </c>
      <c r="AM1473" s="29" t="s">
        <v>20651</v>
      </c>
      <c r="AN1473" s="29" t="s">
        <v>20651</v>
      </c>
      <c r="AO1473" s="29">
        <v>0</v>
      </c>
      <c r="AP1473" s="30">
        <v>0</v>
      </c>
      <c r="AQ1473" s="30">
        <v>0</v>
      </c>
    </row>
    <row r="1474" spans="1:43" x14ac:dyDescent="0.25">
      <c r="A1474" t="s">
        <v>20647</v>
      </c>
      <c r="B1474" t="s">
        <v>20652</v>
      </c>
      <c r="C1474" s="34">
        <v>10000064450422</v>
      </c>
      <c r="D1474">
        <v>9124325</v>
      </c>
      <c r="E1474" t="s">
        <v>20649</v>
      </c>
      <c r="F1474" t="s">
        <v>20651</v>
      </c>
      <c r="G1474" t="s">
        <v>89</v>
      </c>
      <c r="H1474" t="s">
        <v>90</v>
      </c>
      <c r="I1474" t="s">
        <v>10</v>
      </c>
      <c r="J1474" t="s">
        <v>20650</v>
      </c>
      <c r="K1474">
        <v>0</v>
      </c>
      <c r="L1474" t="s">
        <v>20652</v>
      </c>
      <c r="M1474" t="s">
        <v>20652</v>
      </c>
      <c r="N1474">
        <v>0</v>
      </c>
      <c r="O1474">
        <v>35</v>
      </c>
      <c r="P1474" s="17">
        <v>46022</v>
      </c>
      <c r="Q1474" s="19">
        <v>0</v>
      </c>
      <c r="R1474" t="s">
        <v>24</v>
      </c>
      <c r="S1474" s="17">
        <v>45738</v>
      </c>
      <c r="U1474" s="29">
        <v>0</v>
      </c>
      <c r="V1474" s="29">
        <v>0</v>
      </c>
      <c r="W1474" s="29">
        <v>0</v>
      </c>
      <c r="X1474" s="29">
        <f t="shared" si="22"/>
        <v>1</v>
      </c>
      <c r="Y1474" s="33">
        <v>0</v>
      </c>
      <c r="Z1474" s="29">
        <v>0</v>
      </c>
      <c r="AA1474" s="29">
        <v>0</v>
      </c>
      <c r="AB1474" s="29">
        <v>0</v>
      </c>
      <c r="AC1474" s="33">
        <v>0</v>
      </c>
      <c r="AD1474" s="33">
        <v>14.6858</v>
      </c>
      <c r="AE1474" s="29">
        <v>0</v>
      </c>
      <c r="AG1474" s="29">
        <v>0</v>
      </c>
      <c r="AH1474" s="29">
        <v>0</v>
      </c>
      <c r="AI1474" s="29">
        <v>0</v>
      </c>
      <c r="AJ1474" s="29">
        <v>0</v>
      </c>
      <c r="AK1474" s="29">
        <v>0</v>
      </c>
      <c r="AL1474" s="53">
        <v>1</v>
      </c>
      <c r="AM1474" s="29" t="s">
        <v>20651</v>
      </c>
      <c r="AN1474" s="29" t="s">
        <v>20651</v>
      </c>
      <c r="AO1474" s="29">
        <v>0</v>
      </c>
      <c r="AP1474" s="30">
        <v>0</v>
      </c>
      <c r="AQ1474" s="30">
        <v>0</v>
      </c>
    </row>
    <row r="1475" spans="1:43" x14ac:dyDescent="0.25">
      <c r="A1475" t="s">
        <v>20647</v>
      </c>
      <c r="B1475" t="s">
        <v>20652</v>
      </c>
      <c r="C1475" s="34">
        <v>10000064450429</v>
      </c>
      <c r="D1475">
        <v>9124324</v>
      </c>
      <c r="E1475" t="s">
        <v>20649</v>
      </c>
      <c r="F1475" t="s">
        <v>20651</v>
      </c>
      <c r="G1475" t="s">
        <v>89</v>
      </c>
      <c r="H1475" t="s">
        <v>90</v>
      </c>
      <c r="I1475" t="s">
        <v>10</v>
      </c>
      <c r="J1475" t="s">
        <v>20650</v>
      </c>
      <c r="K1475">
        <v>0</v>
      </c>
      <c r="L1475" t="s">
        <v>20652</v>
      </c>
      <c r="M1475" t="s">
        <v>20652</v>
      </c>
      <c r="N1475">
        <v>0</v>
      </c>
      <c r="O1475">
        <v>36</v>
      </c>
      <c r="P1475" s="17">
        <v>46022</v>
      </c>
      <c r="Q1475" s="19">
        <v>0</v>
      </c>
      <c r="R1475" t="s">
        <v>24</v>
      </c>
      <c r="S1475" s="17">
        <v>45738</v>
      </c>
      <c r="U1475" s="29">
        <v>0</v>
      </c>
      <c r="V1475" s="29">
        <v>0</v>
      </c>
      <c r="W1475" s="29">
        <v>0</v>
      </c>
      <c r="X1475" s="29">
        <f t="shared" ref="X1475:X1538" si="23">AL1475</f>
        <v>1</v>
      </c>
      <c r="Y1475" s="33">
        <v>0</v>
      </c>
      <c r="Z1475" s="29">
        <v>0</v>
      </c>
      <c r="AA1475" s="29">
        <v>0</v>
      </c>
      <c r="AB1475" s="29">
        <v>0</v>
      </c>
      <c r="AC1475" s="33">
        <v>0</v>
      </c>
      <c r="AD1475" s="33">
        <v>14.6858</v>
      </c>
      <c r="AE1475" s="29">
        <v>0</v>
      </c>
      <c r="AG1475" s="29">
        <v>0</v>
      </c>
      <c r="AH1475" s="29">
        <v>0</v>
      </c>
      <c r="AI1475" s="29">
        <v>0</v>
      </c>
      <c r="AJ1475" s="29">
        <v>0</v>
      </c>
      <c r="AK1475" s="29">
        <v>0</v>
      </c>
      <c r="AL1475" s="53">
        <v>1</v>
      </c>
      <c r="AM1475" s="29" t="s">
        <v>20651</v>
      </c>
      <c r="AN1475" s="29" t="s">
        <v>20651</v>
      </c>
      <c r="AO1475" s="29">
        <v>0</v>
      </c>
      <c r="AP1475" s="30">
        <v>0</v>
      </c>
      <c r="AQ1475" s="30">
        <v>0</v>
      </c>
    </row>
    <row r="1476" spans="1:43" x14ac:dyDescent="0.25">
      <c r="A1476" t="s">
        <v>20647</v>
      </c>
      <c r="B1476" t="s">
        <v>20652</v>
      </c>
      <c r="C1476" s="34">
        <v>10000064450534</v>
      </c>
      <c r="D1476">
        <v>3575476</v>
      </c>
      <c r="E1476" t="s">
        <v>20649</v>
      </c>
      <c r="F1476" t="s">
        <v>20651</v>
      </c>
      <c r="G1476" t="s">
        <v>89</v>
      </c>
      <c r="H1476" t="s">
        <v>90</v>
      </c>
      <c r="I1476" t="s">
        <v>10</v>
      </c>
      <c r="J1476" t="s">
        <v>20650</v>
      </c>
      <c r="K1476">
        <v>0</v>
      </c>
      <c r="L1476" t="s">
        <v>20652</v>
      </c>
      <c r="M1476" t="s">
        <v>20652</v>
      </c>
      <c r="N1476">
        <v>0</v>
      </c>
      <c r="O1476">
        <v>73</v>
      </c>
      <c r="P1476" s="17">
        <v>46022</v>
      </c>
      <c r="Q1476" s="19">
        <v>0</v>
      </c>
      <c r="R1476" t="s">
        <v>24</v>
      </c>
      <c r="S1476" s="17">
        <v>45738</v>
      </c>
      <c r="U1476" s="29">
        <v>0</v>
      </c>
      <c r="V1476" s="29">
        <v>0</v>
      </c>
      <c r="W1476" s="29">
        <v>0</v>
      </c>
      <c r="X1476" s="29">
        <f t="shared" si="23"/>
        <v>1</v>
      </c>
      <c r="Y1476" s="33">
        <v>0</v>
      </c>
      <c r="Z1476" s="29">
        <v>0</v>
      </c>
      <c r="AA1476" s="29">
        <v>0</v>
      </c>
      <c r="AB1476" s="29">
        <v>0</v>
      </c>
      <c r="AC1476" s="33">
        <v>0</v>
      </c>
      <c r="AD1476" s="33">
        <v>164.28889999999998</v>
      </c>
      <c r="AE1476" s="29">
        <v>0</v>
      </c>
      <c r="AG1476" s="29">
        <v>0</v>
      </c>
      <c r="AH1476" s="29">
        <v>0</v>
      </c>
      <c r="AI1476" s="29">
        <v>0</v>
      </c>
      <c r="AJ1476" s="29">
        <v>0</v>
      </c>
      <c r="AK1476" s="29">
        <v>0</v>
      </c>
      <c r="AL1476" s="53">
        <v>1</v>
      </c>
      <c r="AM1476" s="29" t="s">
        <v>20651</v>
      </c>
      <c r="AN1476" s="29" t="s">
        <v>20651</v>
      </c>
      <c r="AO1476" s="29">
        <v>0</v>
      </c>
      <c r="AP1476" s="30">
        <v>0</v>
      </c>
      <c r="AQ1476" s="30">
        <v>0</v>
      </c>
    </row>
    <row r="1477" spans="1:43" x14ac:dyDescent="0.25">
      <c r="A1477" t="s">
        <v>20647</v>
      </c>
      <c r="B1477" t="s">
        <v>20652</v>
      </c>
      <c r="C1477" s="34">
        <v>10000064450536</v>
      </c>
      <c r="D1477">
        <v>9124341</v>
      </c>
      <c r="E1477" t="s">
        <v>20649</v>
      </c>
      <c r="F1477" t="s">
        <v>20651</v>
      </c>
      <c r="G1477" t="s">
        <v>89</v>
      </c>
      <c r="H1477" t="s">
        <v>90</v>
      </c>
      <c r="I1477" t="s">
        <v>10</v>
      </c>
      <c r="J1477" t="s">
        <v>20650</v>
      </c>
      <c r="K1477">
        <v>0</v>
      </c>
      <c r="L1477" t="s">
        <v>20652</v>
      </c>
      <c r="M1477" t="s">
        <v>20652</v>
      </c>
      <c r="N1477">
        <v>0</v>
      </c>
      <c r="O1477">
        <v>73</v>
      </c>
      <c r="P1477" s="17">
        <v>46022</v>
      </c>
      <c r="Q1477" s="19">
        <v>0</v>
      </c>
      <c r="R1477" t="s">
        <v>24</v>
      </c>
      <c r="S1477" s="17">
        <v>45738</v>
      </c>
      <c r="U1477" s="29">
        <v>0</v>
      </c>
      <c r="V1477" s="29">
        <v>0</v>
      </c>
      <c r="W1477" s="29">
        <v>0</v>
      </c>
      <c r="X1477" s="29">
        <f t="shared" si="23"/>
        <v>1</v>
      </c>
      <c r="Y1477" s="33">
        <v>0</v>
      </c>
      <c r="Z1477" s="29">
        <v>0</v>
      </c>
      <c r="AA1477" s="29">
        <v>0</v>
      </c>
      <c r="AB1477" s="29">
        <v>0</v>
      </c>
      <c r="AC1477" s="33">
        <v>0</v>
      </c>
      <c r="AD1477" s="33">
        <v>31.476500000000001</v>
      </c>
      <c r="AE1477" s="29">
        <v>0</v>
      </c>
      <c r="AG1477" s="29">
        <v>0</v>
      </c>
      <c r="AH1477" s="29">
        <v>0</v>
      </c>
      <c r="AI1477" s="29">
        <v>0</v>
      </c>
      <c r="AJ1477" s="29">
        <v>0</v>
      </c>
      <c r="AK1477" s="29">
        <v>0</v>
      </c>
      <c r="AL1477" s="53">
        <v>1</v>
      </c>
      <c r="AM1477" s="29" t="s">
        <v>20651</v>
      </c>
      <c r="AN1477" s="29" t="s">
        <v>20651</v>
      </c>
      <c r="AO1477" s="29">
        <v>0</v>
      </c>
      <c r="AP1477" s="30">
        <v>0</v>
      </c>
      <c r="AQ1477" s="30">
        <v>0</v>
      </c>
    </row>
    <row r="1478" spans="1:43" x14ac:dyDescent="0.25">
      <c r="A1478" t="s">
        <v>20647</v>
      </c>
      <c r="B1478" t="s">
        <v>20652</v>
      </c>
      <c r="C1478" s="34">
        <v>10000064450546</v>
      </c>
      <c r="D1478">
        <v>3575472</v>
      </c>
      <c r="E1478" t="s">
        <v>20649</v>
      </c>
      <c r="F1478" t="s">
        <v>20651</v>
      </c>
      <c r="G1478" t="s">
        <v>89</v>
      </c>
      <c r="H1478" t="s">
        <v>90</v>
      </c>
      <c r="I1478" t="s">
        <v>10</v>
      </c>
      <c r="J1478" t="s">
        <v>20650</v>
      </c>
      <c r="K1478">
        <v>0</v>
      </c>
      <c r="L1478" t="s">
        <v>20652</v>
      </c>
      <c r="M1478" t="s">
        <v>20652</v>
      </c>
      <c r="N1478">
        <v>0</v>
      </c>
      <c r="O1478">
        <v>28</v>
      </c>
      <c r="P1478" s="17">
        <v>46022</v>
      </c>
      <c r="Q1478" s="19">
        <v>0</v>
      </c>
      <c r="R1478" t="s">
        <v>24</v>
      </c>
      <c r="S1478" s="17">
        <v>45738</v>
      </c>
      <c r="U1478" s="29">
        <v>0</v>
      </c>
      <c r="V1478" s="29">
        <v>0</v>
      </c>
      <c r="W1478" s="29">
        <v>0</v>
      </c>
      <c r="X1478" s="29">
        <f t="shared" si="23"/>
        <v>2</v>
      </c>
      <c r="Y1478" s="33">
        <v>0</v>
      </c>
      <c r="Z1478" s="29">
        <v>0</v>
      </c>
      <c r="AA1478" s="29">
        <v>0</v>
      </c>
      <c r="AB1478" s="29">
        <v>0</v>
      </c>
      <c r="AC1478" s="33">
        <v>0</v>
      </c>
      <c r="AD1478" s="33">
        <v>62.264299999999999</v>
      </c>
      <c r="AE1478" s="29">
        <v>0</v>
      </c>
      <c r="AG1478" s="29">
        <v>0</v>
      </c>
      <c r="AH1478" s="29">
        <v>0</v>
      </c>
      <c r="AI1478" s="29">
        <v>0</v>
      </c>
      <c r="AJ1478" s="29">
        <v>0</v>
      </c>
      <c r="AK1478" s="29">
        <v>0</v>
      </c>
      <c r="AL1478" s="53">
        <v>2</v>
      </c>
      <c r="AM1478" s="29" t="s">
        <v>20651</v>
      </c>
      <c r="AN1478" s="29" t="s">
        <v>20651</v>
      </c>
      <c r="AO1478" s="29">
        <v>0</v>
      </c>
      <c r="AP1478" s="30">
        <v>0</v>
      </c>
      <c r="AQ1478" s="30">
        <v>0</v>
      </c>
    </row>
    <row r="1479" spans="1:43" x14ac:dyDescent="0.25">
      <c r="A1479" t="s">
        <v>20647</v>
      </c>
      <c r="B1479" t="s">
        <v>20652</v>
      </c>
      <c r="C1479" s="34">
        <v>10000064450637</v>
      </c>
      <c r="D1479">
        <v>9124381</v>
      </c>
      <c r="E1479" t="s">
        <v>20649</v>
      </c>
      <c r="F1479" t="s">
        <v>20651</v>
      </c>
      <c r="G1479" t="s">
        <v>89</v>
      </c>
      <c r="H1479" t="s">
        <v>90</v>
      </c>
      <c r="I1479" t="s">
        <v>10</v>
      </c>
      <c r="J1479" t="s">
        <v>20650</v>
      </c>
      <c r="K1479">
        <v>0</v>
      </c>
      <c r="L1479" t="s">
        <v>20652</v>
      </c>
      <c r="M1479" t="s">
        <v>20652</v>
      </c>
      <c r="N1479">
        <v>0</v>
      </c>
      <c r="O1479">
        <v>2</v>
      </c>
      <c r="P1479" s="17">
        <v>46022</v>
      </c>
      <c r="Q1479" s="19">
        <v>0</v>
      </c>
      <c r="R1479" t="s">
        <v>24</v>
      </c>
      <c r="S1479" s="17">
        <v>45738</v>
      </c>
      <c r="U1479" s="29">
        <v>0</v>
      </c>
      <c r="V1479" s="29">
        <v>0</v>
      </c>
      <c r="W1479" s="29">
        <v>0</v>
      </c>
      <c r="X1479" s="29">
        <f t="shared" si="23"/>
        <v>2</v>
      </c>
      <c r="Y1479" s="33">
        <v>0</v>
      </c>
      <c r="Z1479" s="29">
        <v>0</v>
      </c>
      <c r="AA1479" s="29">
        <v>0</v>
      </c>
      <c r="AB1479" s="29">
        <v>0</v>
      </c>
      <c r="AC1479" s="33">
        <v>0</v>
      </c>
      <c r="AD1479" s="33">
        <v>66.923533333333339</v>
      </c>
      <c r="AE1479" s="29">
        <v>0</v>
      </c>
      <c r="AG1479" s="29">
        <v>0</v>
      </c>
      <c r="AH1479" s="29">
        <v>0</v>
      </c>
      <c r="AI1479" s="29">
        <v>0</v>
      </c>
      <c r="AJ1479" s="29">
        <v>0</v>
      </c>
      <c r="AK1479" s="29">
        <v>0</v>
      </c>
      <c r="AL1479" s="53">
        <v>2</v>
      </c>
      <c r="AM1479" s="29" t="s">
        <v>20651</v>
      </c>
      <c r="AN1479" s="29" t="s">
        <v>20651</v>
      </c>
      <c r="AO1479" s="29">
        <v>0</v>
      </c>
      <c r="AP1479" s="30">
        <v>0</v>
      </c>
      <c r="AQ1479" s="30">
        <v>0</v>
      </c>
    </row>
    <row r="1480" spans="1:43" x14ac:dyDescent="0.25">
      <c r="A1480" t="s">
        <v>20647</v>
      </c>
      <c r="B1480" t="s">
        <v>20652</v>
      </c>
      <c r="C1480" s="34">
        <v>10000064450661</v>
      </c>
      <c r="D1480">
        <v>3575493</v>
      </c>
      <c r="E1480" t="s">
        <v>20649</v>
      </c>
      <c r="F1480" t="s">
        <v>20651</v>
      </c>
      <c r="G1480" t="s">
        <v>89</v>
      </c>
      <c r="H1480" t="s">
        <v>90</v>
      </c>
      <c r="I1480" t="s">
        <v>10</v>
      </c>
      <c r="J1480" t="s">
        <v>20650</v>
      </c>
      <c r="K1480">
        <v>0</v>
      </c>
      <c r="L1480" t="s">
        <v>20652</v>
      </c>
      <c r="M1480" t="s">
        <v>20652</v>
      </c>
      <c r="N1480">
        <v>0</v>
      </c>
      <c r="O1480">
        <v>2</v>
      </c>
      <c r="P1480" s="17">
        <v>46022</v>
      </c>
      <c r="Q1480" s="19">
        <v>0</v>
      </c>
      <c r="R1480" t="s">
        <v>24</v>
      </c>
      <c r="S1480" s="17">
        <v>45738</v>
      </c>
      <c r="U1480" s="29">
        <v>0</v>
      </c>
      <c r="V1480" s="29">
        <v>0</v>
      </c>
      <c r="W1480" s="29">
        <v>0</v>
      </c>
      <c r="X1480" s="29">
        <f t="shared" si="23"/>
        <v>2</v>
      </c>
      <c r="Y1480" s="33">
        <v>0</v>
      </c>
      <c r="Z1480" s="29">
        <v>0</v>
      </c>
      <c r="AA1480" s="29">
        <v>0</v>
      </c>
      <c r="AB1480" s="29">
        <v>0</v>
      </c>
      <c r="AC1480" s="33">
        <v>0</v>
      </c>
      <c r="AD1480" s="33">
        <v>66.926766666666666</v>
      </c>
      <c r="AE1480" s="29">
        <v>0</v>
      </c>
      <c r="AG1480" s="29">
        <v>0</v>
      </c>
      <c r="AH1480" s="29">
        <v>0</v>
      </c>
      <c r="AI1480" s="29">
        <v>0</v>
      </c>
      <c r="AJ1480" s="29">
        <v>0</v>
      </c>
      <c r="AK1480" s="29">
        <v>0</v>
      </c>
      <c r="AL1480" s="53">
        <v>2</v>
      </c>
      <c r="AM1480" s="29" t="s">
        <v>20651</v>
      </c>
      <c r="AN1480" s="29" t="s">
        <v>20651</v>
      </c>
      <c r="AO1480" s="29">
        <v>0</v>
      </c>
      <c r="AP1480" s="30">
        <v>0</v>
      </c>
      <c r="AQ1480" s="30">
        <v>0</v>
      </c>
    </row>
    <row r="1481" spans="1:43" x14ac:dyDescent="0.25">
      <c r="A1481" t="s">
        <v>20647</v>
      </c>
      <c r="B1481" t="s">
        <v>20652</v>
      </c>
      <c r="C1481" s="34">
        <v>10000064450669</v>
      </c>
      <c r="D1481">
        <v>9124419</v>
      </c>
      <c r="E1481" t="s">
        <v>20649</v>
      </c>
      <c r="F1481" t="s">
        <v>20651</v>
      </c>
      <c r="G1481" t="s">
        <v>89</v>
      </c>
      <c r="H1481" t="s">
        <v>90</v>
      </c>
      <c r="I1481" t="s">
        <v>10</v>
      </c>
      <c r="J1481" t="s">
        <v>20650</v>
      </c>
      <c r="K1481">
        <v>0</v>
      </c>
      <c r="L1481" t="s">
        <v>20652</v>
      </c>
      <c r="M1481" t="s">
        <v>20652</v>
      </c>
      <c r="N1481">
        <v>0</v>
      </c>
      <c r="O1481">
        <v>1</v>
      </c>
      <c r="P1481" s="17">
        <v>46022</v>
      </c>
      <c r="Q1481" s="19">
        <v>0</v>
      </c>
      <c r="R1481" t="s">
        <v>24</v>
      </c>
      <c r="S1481" s="17">
        <v>45738</v>
      </c>
      <c r="U1481" s="29">
        <v>0</v>
      </c>
      <c r="V1481" s="29">
        <v>0</v>
      </c>
      <c r="W1481" s="29">
        <v>0</v>
      </c>
      <c r="X1481" s="29">
        <f t="shared" si="23"/>
        <v>2</v>
      </c>
      <c r="Y1481" s="33">
        <v>0</v>
      </c>
      <c r="Z1481" s="29">
        <v>0</v>
      </c>
      <c r="AA1481" s="29">
        <v>0</v>
      </c>
      <c r="AB1481" s="29">
        <v>0</v>
      </c>
      <c r="AC1481" s="33">
        <v>0</v>
      </c>
      <c r="AD1481" s="33">
        <v>29.405549999999998</v>
      </c>
      <c r="AE1481" s="29">
        <v>0</v>
      </c>
      <c r="AG1481" s="29">
        <v>0</v>
      </c>
      <c r="AH1481" s="29">
        <v>0</v>
      </c>
      <c r="AI1481" s="29">
        <v>0</v>
      </c>
      <c r="AJ1481" s="29">
        <v>0</v>
      </c>
      <c r="AK1481" s="29">
        <v>0</v>
      </c>
      <c r="AL1481" s="53">
        <v>2</v>
      </c>
      <c r="AM1481" s="29" t="s">
        <v>20651</v>
      </c>
      <c r="AN1481" s="29" t="s">
        <v>20651</v>
      </c>
      <c r="AO1481" s="29">
        <v>0</v>
      </c>
      <c r="AP1481" s="30">
        <v>0</v>
      </c>
      <c r="AQ1481" s="30">
        <v>0</v>
      </c>
    </row>
    <row r="1482" spans="1:43" x14ac:dyDescent="0.25">
      <c r="A1482" t="s">
        <v>20647</v>
      </c>
      <c r="B1482" t="s">
        <v>20652</v>
      </c>
      <c r="C1482" s="34">
        <v>10000064450674</v>
      </c>
      <c r="D1482">
        <v>9124418</v>
      </c>
      <c r="E1482" t="s">
        <v>20649</v>
      </c>
      <c r="F1482" t="s">
        <v>20651</v>
      </c>
      <c r="G1482" t="s">
        <v>89</v>
      </c>
      <c r="H1482" t="s">
        <v>90</v>
      </c>
      <c r="I1482" t="s">
        <v>10</v>
      </c>
      <c r="J1482" t="s">
        <v>20650</v>
      </c>
      <c r="K1482">
        <v>0</v>
      </c>
      <c r="L1482" t="s">
        <v>20652</v>
      </c>
      <c r="M1482" t="s">
        <v>20652</v>
      </c>
      <c r="N1482">
        <v>0</v>
      </c>
      <c r="O1482">
        <v>2</v>
      </c>
      <c r="P1482" s="17">
        <v>46022</v>
      </c>
      <c r="Q1482" s="19">
        <v>0</v>
      </c>
      <c r="R1482" t="s">
        <v>24</v>
      </c>
      <c r="S1482" s="17">
        <v>45738</v>
      </c>
      <c r="U1482" s="29">
        <v>0</v>
      </c>
      <c r="V1482" s="29">
        <v>0</v>
      </c>
      <c r="W1482" s="29">
        <v>0</v>
      </c>
      <c r="X1482" s="29">
        <f t="shared" si="23"/>
        <v>2</v>
      </c>
      <c r="Y1482" s="33">
        <v>0</v>
      </c>
      <c r="Z1482" s="29">
        <v>0</v>
      </c>
      <c r="AA1482" s="29">
        <v>0</v>
      </c>
      <c r="AB1482" s="29">
        <v>0</v>
      </c>
      <c r="AC1482" s="33">
        <v>0</v>
      </c>
      <c r="AD1482" s="33">
        <v>29.405549999999998</v>
      </c>
      <c r="AE1482" s="29">
        <v>0</v>
      </c>
      <c r="AG1482" s="29">
        <v>0</v>
      </c>
      <c r="AH1482" s="29">
        <v>0</v>
      </c>
      <c r="AI1482" s="29">
        <v>0</v>
      </c>
      <c r="AJ1482" s="29">
        <v>0</v>
      </c>
      <c r="AK1482" s="29">
        <v>0</v>
      </c>
      <c r="AL1482" s="53">
        <v>2</v>
      </c>
      <c r="AM1482" s="29" t="s">
        <v>20651</v>
      </c>
      <c r="AN1482" s="29" t="s">
        <v>20651</v>
      </c>
      <c r="AO1482" s="29">
        <v>0</v>
      </c>
      <c r="AP1482" s="30">
        <v>0</v>
      </c>
      <c r="AQ1482" s="30">
        <v>0</v>
      </c>
    </row>
    <row r="1483" spans="1:43" x14ac:dyDescent="0.25">
      <c r="A1483" t="s">
        <v>20647</v>
      </c>
      <c r="B1483" t="s">
        <v>20652</v>
      </c>
      <c r="C1483" s="34">
        <v>10000064450680</v>
      </c>
      <c r="D1483">
        <v>9124417</v>
      </c>
      <c r="E1483" t="s">
        <v>20649</v>
      </c>
      <c r="F1483" t="s">
        <v>20651</v>
      </c>
      <c r="G1483" t="s">
        <v>89</v>
      </c>
      <c r="H1483" t="s">
        <v>90</v>
      </c>
      <c r="I1483" t="s">
        <v>10</v>
      </c>
      <c r="J1483" t="s">
        <v>20650</v>
      </c>
      <c r="K1483">
        <v>0</v>
      </c>
      <c r="L1483" t="s">
        <v>20652</v>
      </c>
      <c r="M1483" t="s">
        <v>20652</v>
      </c>
      <c r="N1483">
        <v>0</v>
      </c>
      <c r="O1483">
        <v>4</v>
      </c>
      <c r="P1483" s="17">
        <v>46022</v>
      </c>
      <c r="Q1483" s="19">
        <v>0</v>
      </c>
      <c r="R1483" t="s">
        <v>24</v>
      </c>
      <c r="S1483" s="17">
        <v>45738</v>
      </c>
      <c r="U1483" s="29">
        <v>0</v>
      </c>
      <c r="V1483" s="29">
        <v>0</v>
      </c>
      <c r="W1483" s="29">
        <v>0</v>
      </c>
      <c r="X1483" s="29">
        <f t="shared" si="23"/>
        <v>2</v>
      </c>
      <c r="Y1483" s="33">
        <v>0</v>
      </c>
      <c r="Z1483" s="29">
        <v>0</v>
      </c>
      <c r="AA1483" s="29">
        <v>0</v>
      </c>
      <c r="AB1483" s="29">
        <v>0</v>
      </c>
      <c r="AC1483" s="33">
        <v>0</v>
      </c>
      <c r="AD1483" s="33">
        <v>29.405549999999998</v>
      </c>
      <c r="AE1483" s="29">
        <v>0</v>
      </c>
      <c r="AG1483" s="29">
        <v>0</v>
      </c>
      <c r="AH1483" s="29">
        <v>0</v>
      </c>
      <c r="AI1483" s="29">
        <v>0</v>
      </c>
      <c r="AJ1483" s="29">
        <v>0</v>
      </c>
      <c r="AK1483" s="29">
        <v>0</v>
      </c>
      <c r="AL1483" s="53">
        <v>2</v>
      </c>
      <c r="AM1483" s="29" t="s">
        <v>20651</v>
      </c>
      <c r="AN1483" s="29" t="s">
        <v>20651</v>
      </c>
      <c r="AO1483" s="29">
        <v>0</v>
      </c>
      <c r="AP1483" s="30">
        <v>0</v>
      </c>
      <c r="AQ1483" s="30">
        <v>0</v>
      </c>
    </row>
    <row r="1484" spans="1:43" x14ac:dyDescent="0.25">
      <c r="A1484" t="s">
        <v>20647</v>
      </c>
      <c r="B1484" t="s">
        <v>20652</v>
      </c>
      <c r="C1484" s="34">
        <v>10000064450706</v>
      </c>
      <c r="D1484">
        <v>3575499</v>
      </c>
      <c r="E1484" t="s">
        <v>20649</v>
      </c>
      <c r="F1484" t="s">
        <v>20651</v>
      </c>
      <c r="G1484" t="s">
        <v>89</v>
      </c>
      <c r="H1484" t="s">
        <v>90</v>
      </c>
      <c r="I1484" t="s">
        <v>137</v>
      </c>
      <c r="J1484" t="s">
        <v>20650</v>
      </c>
      <c r="K1484">
        <v>0</v>
      </c>
      <c r="L1484" t="s">
        <v>20652</v>
      </c>
      <c r="M1484" t="s">
        <v>20652</v>
      </c>
      <c r="N1484">
        <v>0</v>
      </c>
      <c r="O1484">
        <v>38</v>
      </c>
      <c r="P1484" s="17">
        <v>46022</v>
      </c>
      <c r="Q1484" s="19">
        <v>0</v>
      </c>
      <c r="R1484" t="s">
        <v>24</v>
      </c>
      <c r="S1484" s="17">
        <v>45738</v>
      </c>
      <c r="U1484" s="29">
        <v>0</v>
      </c>
      <c r="V1484" s="29">
        <v>0</v>
      </c>
      <c r="W1484" s="29">
        <v>0</v>
      </c>
      <c r="X1484" s="29">
        <f t="shared" si="23"/>
        <v>2</v>
      </c>
      <c r="Y1484" s="33">
        <v>0</v>
      </c>
      <c r="Z1484" s="29">
        <v>0</v>
      </c>
      <c r="AA1484" s="29">
        <v>0</v>
      </c>
      <c r="AB1484" s="29">
        <v>0</v>
      </c>
      <c r="AC1484" s="33">
        <v>0</v>
      </c>
      <c r="AD1484" s="33">
        <v>22.939333333333334</v>
      </c>
      <c r="AE1484" s="29">
        <v>0</v>
      </c>
      <c r="AG1484" s="29">
        <v>0</v>
      </c>
      <c r="AH1484" s="29">
        <v>0</v>
      </c>
      <c r="AI1484" s="29">
        <v>0</v>
      </c>
      <c r="AJ1484" s="29">
        <v>0</v>
      </c>
      <c r="AK1484" s="29">
        <v>0</v>
      </c>
      <c r="AL1484" s="53">
        <v>2</v>
      </c>
      <c r="AM1484" s="29" t="s">
        <v>20651</v>
      </c>
      <c r="AN1484" s="29" t="s">
        <v>20651</v>
      </c>
      <c r="AO1484" s="29">
        <v>0</v>
      </c>
      <c r="AP1484" s="30">
        <v>0</v>
      </c>
      <c r="AQ1484" s="30">
        <v>0</v>
      </c>
    </row>
    <row r="1485" spans="1:43" x14ac:dyDescent="0.25">
      <c r="A1485" t="s">
        <v>20647</v>
      </c>
      <c r="B1485" t="s">
        <v>20652</v>
      </c>
      <c r="C1485" s="34">
        <v>10000064450707</v>
      </c>
      <c r="D1485">
        <v>3575498</v>
      </c>
      <c r="E1485" t="s">
        <v>20649</v>
      </c>
      <c r="F1485" t="s">
        <v>20651</v>
      </c>
      <c r="G1485" t="s">
        <v>89</v>
      </c>
      <c r="H1485" t="s">
        <v>90</v>
      </c>
      <c r="I1485" t="s">
        <v>137</v>
      </c>
      <c r="J1485" t="s">
        <v>20650</v>
      </c>
      <c r="K1485">
        <v>0</v>
      </c>
      <c r="L1485" t="s">
        <v>20652</v>
      </c>
      <c r="M1485" t="s">
        <v>20652</v>
      </c>
      <c r="N1485">
        <v>0</v>
      </c>
      <c r="O1485">
        <v>40</v>
      </c>
      <c r="P1485" s="17">
        <v>46022</v>
      </c>
      <c r="Q1485" s="19">
        <v>0</v>
      </c>
      <c r="R1485" t="s">
        <v>24</v>
      </c>
      <c r="S1485" s="17">
        <v>45738</v>
      </c>
      <c r="U1485" s="29">
        <v>0</v>
      </c>
      <c r="V1485" s="29">
        <v>0</v>
      </c>
      <c r="W1485" s="29">
        <v>0</v>
      </c>
      <c r="X1485" s="29">
        <f t="shared" si="23"/>
        <v>2</v>
      </c>
      <c r="Y1485" s="33">
        <v>0</v>
      </c>
      <c r="Z1485" s="29">
        <v>0</v>
      </c>
      <c r="AA1485" s="29">
        <v>0</v>
      </c>
      <c r="AB1485" s="29">
        <v>0</v>
      </c>
      <c r="AC1485" s="33">
        <v>0</v>
      </c>
      <c r="AD1485" s="33">
        <v>22.939333333333334</v>
      </c>
      <c r="AE1485" s="29">
        <v>0</v>
      </c>
      <c r="AG1485" s="29">
        <v>0</v>
      </c>
      <c r="AH1485" s="29">
        <v>0</v>
      </c>
      <c r="AI1485" s="29">
        <v>0</v>
      </c>
      <c r="AJ1485" s="29">
        <v>0</v>
      </c>
      <c r="AK1485" s="29">
        <v>0</v>
      </c>
      <c r="AL1485" s="53">
        <v>2</v>
      </c>
      <c r="AM1485" s="29" t="s">
        <v>20651</v>
      </c>
      <c r="AN1485" s="29" t="s">
        <v>20651</v>
      </c>
      <c r="AO1485" s="29">
        <v>0</v>
      </c>
      <c r="AP1485" s="30">
        <v>0</v>
      </c>
      <c r="AQ1485" s="30">
        <v>0</v>
      </c>
    </row>
    <row r="1486" spans="1:43" x14ac:dyDescent="0.25">
      <c r="A1486" t="s">
        <v>20647</v>
      </c>
      <c r="B1486" t="s">
        <v>20652</v>
      </c>
      <c r="C1486" s="34">
        <v>10000064450770</v>
      </c>
      <c r="D1486">
        <v>3575501</v>
      </c>
      <c r="E1486" t="s">
        <v>20649</v>
      </c>
      <c r="F1486" t="s">
        <v>20651</v>
      </c>
      <c r="G1486" t="s">
        <v>89</v>
      </c>
      <c r="H1486" t="s">
        <v>90</v>
      </c>
      <c r="I1486" t="s">
        <v>10</v>
      </c>
      <c r="J1486" t="s">
        <v>20650</v>
      </c>
      <c r="K1486">
        <v>0</v>
      </c>
      <c r="L1486" t="s">
        <v>20652</v>
      </c>
      <c r="M1486" t="s">
        <v>20652</v>
      </c>
      <c r="N1486">
        <v>0</v>
      </c>
      <c r="O1486">
        <v>1</v>
      </c>
      <c r="P1486" s="17">
        <v>46022</v>
      </c>
      <c r="Q1486" s="19">
        <v>0</v>
      </c>
      <c r="R1486" t="s">
        <v>24</v>
      </c>
      <c r="S1486" s="17">
        <v>45738</v>
      </c>
      <c r="U1486" s="29">
        <v>0</v>
      </c>
      <c r="V1486" s="29">
        <v>0</v>
      </c>
      <c r="W1486" s="29">
        <v>0</v>
      </c>
      <c r="X1486" s="29">
        <f t="shared" si="23"/>
        <v>2</v>
      </c>
      <c r="Y1486" s="33">
        <v>0</v>
      </c>
      <c r="Z1486" s="29">
        <v>0</v>
      </c>
      <c r="AA1486" s="29">
        <v>0</v>
      </c>
      <c r="AB1486" s="29">
        <v>0</v>
      </c>
      <c r="AC1486" s="33">
        <v>0</v>
      </c>
      <c r="AD1486" s="33">
        <v>26.718649999999997</v>
      </c>
      <c r="AE1486" s="29">
        <v>0</v>
      </c>
      <c r="AG1486" s="29">
        <v>0</v>
      </c>
      <c r="AH1486" s="29">
        <v>0</v>
      </c>
      <c r="AI1486" s="29">
        <v>0</v>
      </c>
      <c r="AJ1486" s="29">
        <v>0</v>
      </c>
      <c r="AK1486" s="29">
        <v>0</v>
      </c>
      <c r="AL1486" s="53">
        <v>2</v>
      </c>
      <c r="AM1486" s="29" t="s">
        <v>20651</v>
      </c>
      <c r="AN1486" s="29" t="s">
        <v>20651</v>
      </c>
      <c r="AO1486" s="29">
        <v>0</v>
      </c>
      <c r="AP1486" s="30">
        <v>0</v>
      </c>
      <c r="AQ1486" s="30">
        <v>0</v>
      </c>
    </row>
    <row r="1487" spans="1:43" x14ac:dyDescent="0.25">
      <c r="A1487" t="s">
        <v>20647</v>
      </c>
      <c r="B1487" t="s">
        <v>20652</v>
      </c>
      <c r="C1487" s="34">
        <v>10000064450771</v>
      </c>
      <c r="D1487">
        <v>3575503</v>
      </c>
      <c r="E1487" t="s">
        <v>20649</v>
      </c>
      <c r="F1487" t="s">
        <v>20651</v>
      </c>
      <c r="G1487" t="s">
        <v>89</v>
      </c>
      <c r="H1487" t="s">
        <v>90</v>
      </c>
      <c r="I1487" t="s">
        <v>10</v>
      </c>
      <c r="J1487" t="s">
        <v>20650</v>
      </c>
      <c r="K1487">
        <v>0</v>
      </c>
      <c r="L1487" t="s">
        <v>20652</v>
      </c>
      <c r="M1487" t="s">
        <v>20652</v>
      </c>
      <c r="N1487">
        <v>0</v>
      </c>
      <c r="O1487">
        <v>2</v>
      </c>
      <c r="P1487" s="17">
        <v>46022</v>
      </c>
      <c r="Q1487" s="19">
        <v>0</v>
      </c>
      <c r="R1487" t="s">
        <v>24</v>
      </c>
      <c r="S1487" s="17">
        <v>45738</v>
      </c>
      <c r="U1487" s="29">
        <v>0</v>
      </c>
      <c r="V1487" s="29">
        <v>0</v>
      </c>
      <c r="W1487" s="29">
        <v>0</v>
      </c>
      <c r="X1487" s="29">
        <f t="shared" si="23"/>
        <v>2</v>
      </c>
      <c r="Y1487" s="33">
        <v>0</v>
      </c>
      <c r="Z1487" s="29">
        <v>0</v>
      </c>
      <c r="AA1487" s="29">
        <v>0</v>
      </c>
      <c r="AB1487" s="29">
        <v>0</v>
      </c>
      <c r="AC1487" s="33">
        <v>0</v>
      </c>
      <c r="AD1487" s="33">
        <v>26.718649999999997</v>
      </c>
      <c r="AE1487" s="29">
        <v>0</v>
      </c>
      <c r="AG1487" s="29">
        <v>0</v>
      </c>
      <c r="AH1487" s="29">
        <v>0</v>
      </c>
      <c r="AI1487" s="29">
        <v>0</v>
      </c>
      <c r="AJ1487" s="29">
        <v>0</v>
      </c>
      <c r="AK1487" s="29">
        <v>0</v>
      </c>
      <c r="AL1487" s="53">
        <v>2</v>
      </c>
      <c r="AM1487" s="29" t="s">
        <v>20651</v>
      </c>
      <c r="AN1487" s="29" t="s">
        <v>20651</v>
      </c>
      <c r="AO1487" s="29">
        <v>0</v>
      </c>
      <c r="AP1487" s="30">
        <v>0</v>
      </c>
      <c r="AQ1487" s="30">
        <v>0</v>
      </c>
    </row>
    <row r="1488" spans="1:43" x14ac:dyDescent="0.25">
      <c r="A1488" t="s">
        <v>20647</v>
      </c>
      <c r="B1488" t="s">
        <v>20652</v>
      </c>
      <c r="C1488" s="34">
        <v>10000064450773</v>
      </c>
      <c r="D1488">
        <v>3575502</v>
      </c>
      <c r="E1488" t="s">
        <v>20649</v>
      </c>
      <c r="F1488" t="s">
        <v>20651</v>
      </c>
      <c r="G1488" t="s">
        <v>89</v>
      </c>
      <c r="H1488" t="s">
        <v>90</v>
      </c>
      <c r="I1488" t="s">
        <v>10</v>
      </c>
      <c r="J1488" t="s">
        <v>20650</v>
      </c>
      <c r="K1488">
        <v>0</v>
      </c>
      <c r="L1488" t="s">
        <v>20652</v>
      </c>
      <c r="M1488" t="s">
        <v>20652</v>
      </c>
      <c r="N1488">
        <v>0</v>
      </c>
      <c r="O1488">
        <v>4</v>
      </c>
      <c r="P1488" s="17">
        <v>46022</v>
      </c>
      <c r="Q1488" s="19">
        <v>0</v>
      </c>
      <c r="R1488" t="s">
        <v>24</v>
      </c>
      <c r="S1488" s="17">
        <v>45738</v>
      </c>
      <c r="U1488" s="29">
        <v>0</v>
      </c>
      <c r="V1488" s="29">
        <v>0</v>
      </c>
      <c r="W1488" s="29">
        <v>0</v>
      </c>
      <c r="X1488" s="29">
        <f t="shared" si="23"/>
        <v>2</v>
      </c>
      <c r="Y1488" s="33">
        <v>0</v>
      </c>
      <c r="Z1488" s="29">
        <v>0</v>
      </c>
      <c r="AA1488" s="29">
        <v>0</v>
      </c>
      <c r="AB1488" s="29">
        <v>0</v>
      </c>
      <c r="AC1488" s="33">
        <v>0</v>
      </c>
      <c r="AD1488" s="33">
        <v>26.718649999999997</v>
      </c>
      <c r="AE1488" s="29">
        <v>0</v>
      </c>
      <c r="AG1488" s="29">
        <v>0</v>
      </c>
      <c r="AH1488" s="29">
        <v>0</v>
      </c>
      <c r="AI1488" s="29">
        <v>0</v>
      </c>
      <c r="AJ1488" s="29">
        <v>0</v>
      </c>
      <c r="AK1488" s="29">
        <v>0</v>
      </c>
      <c r="AL1488" s="53">
        <v>2</v>
      </c>
      <c r="AM1488" s="29" t="s">
        <v>20651</v>
      </c>
      <c r="AN1488" s="29" t="s">
        <v>20651</v>
      </c>
      <c r="AO1488" s="29">
        <v>0</v>
      </c>
      <c r="AP1488" s="30">
        <v>0</v>
      </c>
      <c r="AQ1488" s="30">
        <v>0</v>
      </c>
    </row>
    <row r="1489" spans="1:43" x14ac:dyDescent="0.25">
      <c r="A1489" t="s">
        <v>20647</v>
      </c>
      <c r="B1489" t="s">
        <v>20652</v>
      </c>
      <c r="C1489" s="34">
        <v>10000064450810</v>
      </c>
      <c r="D1489">
        <v>9124388</v>
      </c>
      <c r="E1489" t="s">
        <v>20649</v>
      </c>
      <c r="F1489" t="s">
        <v>20651</v>
      </c>
      <c r="G1489" t="s">
        <v>89</v>
      </c>
      <c r="H1489" t="s">
        <v>90</v>
      </c>
      <c r="I1489" t="s">
        <v>10</v>
      </c>
      <c r="J1489" t="s">
        <v>20650</v>
      </c>
      <c r="K1489">
        <v>0</v>
      </c>
      <c r="L1489" t="s">
        <v>20652</v>
      </c>
      <c r="M1489" t="s">
        <v>20652</v>
      </c>
      <c r="N1489">
        <v>0</v>
      </c>
      <c r="O1489">
        <v>79</v>
      </c>
      <c r="P1489" s="17">
        <v>46022</v>
      </c>
      <c r="Q1489" s="19">
        <v>0</v>
      </c>
      <c r="R1489" t="s">
        <v>24</v>
      </c>
      <c r="S1489" s="17">
        <v>45738</v>
      </c>
      <c r="U1489" s="29">
        <v>0</v>
      </c>
      <c r="V1489" s="29">
        <v>0</v>
      </c>
      <c r="W1489" s="29">
        <v>0</v>
      </c>
      <c r="X1489" s="29">
        <f t="shared" si="23"/>
        <v>2</v>
      </c>
      <c r="Y1489" s="33">
        <v>0</v>
      </c>
      <c r="Z1489" s="29">
        <v>0</v>
      </c>
      <c r="AA1489" s="29">
        <v>0</v>
      </c>
      <c r="AB1489" s="29">
        <v>0</v>
      </c>
      <c r="AC1489" s="33">
        <v>0</v>
      </c>
      <c r="AD1489" s="33">
        <v>107.07830000000001</v>
      </c>
      <c r="AE1489" s="29">
        <v>0</v>
      </c>
      <c r="AG1489" s="29">
        <v>0</v>
      </c>
      <c r="AH1489" s="29">
        <v>0</v>
      </c>
      <c r="AI1489" s="29">
        <v>0</v>
      </c>
      <c r="AJ1489" s="29">
        <v>0</v>
      </c>
      <c r="AK1489" s="29">
        <v>0</v>
      </c>
      <c r="AL1489" s="53">
        <v>2</v>
      </c>
      <c r="AM1489" s="29" t="s">
        <v>20651</v>
      </c>
      <c r="AN1489" s="29" t="s">
        <v>20651</v>
      </c>
      <c r="AO1489" s="29">
        <v>0</v>
      </c>
      <c r="AP1489" s="30">
        <v>0</v>
      </c>
      <c r="AQ1489" s="30">
        <v>0</v>
      </c>
    </row>
    <row r="1490" spans="1:43" x14ac:dyDescent="0.25">
      <c r="A1490" t="s">
        <v>20647</v>
      </c>
      <c r="B1490" t="s">
        <v>20652</v>
      </c>
      <c r="C1490" s="34">
        <v>10000064450842</v>
      </c>
      <c r="D1490">
        <v>9124387</v>
      </c>
      <c r="E1490" t="s">
        <v>20649</v>
      </c>
      <c r="F1490" t="s">
        <v>20651</v>
      </c>
      <c r="G1490" t="s">
        <v>89</v>
      </c>
      <c r="H1490" t="s">
        <v>90</v>
      </c>
      <c r="I1490" t="s">
        <v>14</v>
      </c>
      <c r="J1490" t="s">
        <v>20650</v>
      </c>
      <c r="K1490">
        <v>0</v>
      </c>
      <c r="L1490" t="s">
        <v>20652</v>
      </c>
      <c r="M1490" t="s">
        <v>20652</v>
      </c>
      <c r="N1490">
        <v>0</v>
      </c>
      <c r="O1490">
        <v>10</v>
      </c>
      <c r="P1490" s="17">
        <v>46022</v>
      </c>
      <c r="Q1490" s="19">
        <v>0</v>
      </c>
      <c r="R1490" t="s">
        <v>24</v>
      </c>
      <c r="S1490" s="17">
        <v>45738</v>
      </c>
      <c r="U1490" s="29">
        <v>0</v>
      </c>
      <c r="V1490" s="29">
        <v>0</v>
      </c>
      <c r="W1490" s="29">
        <v>0</v>
      </c>
      <c r="X1490" s="29">
        <f t="shared" si="23"/>
        <v>1</v>
      </c>
      <c r="Y1490" s="33">
        <v>0</v>
      </c>
      <c r="Z1490" s="29">
        <v>0</v>
      </c>
      <c r="AA1490" s="29">
        <v>0</v>
      </c>
      <c r="AB1490" s="29">
        <v>0</v>
      </c>
      <c r="AC1490" s="33">
        <v>0</v>
      </c>
      <c r="AD1490" s="33">
        <v>45.541499999999999</v>
      </c>
      <c r="AE1490" s="29">
        <v>0</v>
      </c>
      <c r="AG1490" s="29">
        <v>0</v>
      </c>
      <c r="AH1490" s="29">
        <v>0</v>
      </c>
      <c r="AI1490" s="29">
        <v>0</v>
      </c>
      <c r="AJ1490" s="29">
        <v>0</v>
      </c>
      <c r="AK1490" s="29">
        <v>0</v>
      </c>
      <c r="AL1490" s="53">
        <v>1</v>
      </c>
      <c r="AM1490" s="29" t="s">
        <v>20651</v>
      </c>
      <c r="AN1490" s="29" t="s">
        <v>20651</v>
      </c>
      <c r="AO1490" s="29">
        <v>0</v>
      </c>
      <c r="AP1490" s="30">
        <v>0</v>
      </c>
      <c r="AQ1490" s="30">
        <v>0</v>
      </c>
    </row>
    <row r="1491" spans="1:43" x14ac:dyDescent="0.25">
      <c r="A1491" t="s">
        <v>20647</v>
      </c>
      <c r="B1491" t="s">
        <v>20652</v>
      </c>
      <c r="C1491" s="34">
        <v>10000064450925</v>
      </c>
      <c r="D1491">
        <v>9124424</v>
      </c>
      <c r="E1491" t="s">
        <v>20649</v>
      </c>
      <c r="F1491" t="s">
        <v>20651</v>
      </c>
      <c r="G1491" t="s">
        <v>89</v>
      </c>
      <c r="H1491" t="s">
        <v>90</v>
      </c>
      <c r="I1491" t="s">
        <v>10</v>
      </c>
      <c r="J1491" t="s">
        <v>20650</v>
      </c>
      <c r="K1491">
        <v>0</v>
      </c>
      <c r="L1491" t="s">
        <v>20652</v>
      </c>
      <c r="M1491" t="s">
        <v>20652</v>
      </c>
      <c r="N1491">
        <v>0</v>
      </c>
      <c r="O1491">
        <v>31</v>
      </c>
      <c r="P1491" s="17">
        <v>46022</v>
      </c>
      <c r="Q1491" s="19">
        <v>0</v>
      </c>
      <c r="R1491" t="s">
        <v>24</v>
      </c>
      <c r="S1491" s="17">
        <v>45738</v>
      </c>
      <c r="U1491" s="29">
        <v>0</v>
      </c>
      <c r="V1491" s="29">
        <v>0</v>
      </c>
      <c r="W1491" s="29">
        <v>0</v>
      </c>
      <c r="X1491" s="29">
        <f t="shared" si="23"/>
        <v>2</v>
      </c>
      <c r="Y1491" s="33">
        <v>0</v>
      </c>
      <c r="Z1491" s="29">
        <v>0</v>
      </c>
      <c r="AA1491" s="29">
        <v>0</v>
      </c>
      <c r="AB1491" s="29">
        <v>0</v>
      </c>
      <c r="AC1491" s="33">
        <v>0</v>
      </c>
      <c r="AD1491" s="33">
        <v>77.247566666666671</v>
      </c>
      <c r="AE1491" s="29">
        <v>0</v>
      </c>
      <c r="AG1491" s="29">
        <v>0</v>
      </c>
      <c r="AH1491" s="29">
        <v>0</v>
      </c>
      <c r="AI1491" s="29">
        <v>0</v>
      </c>
      <c r="AJ1491" s="29">
        <v>0</v>
      </c>
      <c r="AK1491" s="29">
        <v>0</v>
      </c>
      <c r="AL1491" s="53">
        <v>2</v>
      </c>
      <c r="AM1491" s="29" t="s">
        <v>20651</v>
      </c>
      <c r="AN1491" s="29" t="s">
        <v>20651</v>
      </c>
      <c r="AO1491" s="29">
        <v>0</v>
      </c>
      <c r="AP1491" s="30">
        <v>0</v>
      </c>
      <c r="AQ1491" s="30">
        <v>0</v>
      </c>
    </row>
    <row r="1492" spans="1:43" x14ac:dyDescent="0.25">
      <c r="A1492" t="s">
        <v>20647</v>
      </c>
      <c r="B1492" t="s">
        <v>20652</v>
      </c>
      <c r="C1492" s="34">
        <v>10000064450936</v>
      </c>
      <c r="D1492">
        <v>3575506</v>
      </c>
      <c r="E1492" t="s">
        <v>20649</v>
      </c>
      <c r="F1492" t="s">
        <v>20651</v>
      </c>
      <c r="G1492" t="s">
        <v>89</v>
      </c>
      <c r="H1492" t="s">
        <v>90</v>
      </c>
      <c r="I1492" t="s">
        <v>10</v>
      </c>
      <c r="J1492" t="s">
        <v>20650</v>
      </c>
      <c r="K1492">
        <v>0</v>
      </c>
      <c r="L1492" t="s">
        <v>20652</v>
      </c>
      <c r="M1492" t="s">
        <v>20652</v>
      </c>
      <c r="N1492">
        <v>0</v>
      </c>
      <c r="O1492">
        <v>32</v>
      </c>
      <c r="P1492" s="17">
        <v>46022</v>
      </c>
      <c r="Q1492" s="19">
        <v>0</v>
      </c>
      <c r="R1492" t="s">
        <v>24</v>
      </c>
      <c r="S1492" s="17">
        <v>45738</v>
      </c>
      <c r="U1492" s="29">
        <v>0</v>
      </c>
      <c r="V1492" s="29">
        <v>0</v>
      </c>
      <c r="W1492" s="29">
        <v>0</v>
      </c>
      <c r="X1492" s="29">
        <f t="shared" si="23"/>
        <v>2</v>
      </c>
      <c r="Y1492" s="33">
        <v>0</v>
      </c>
      <c r="Z1492" s="29">
        <v>0</v>
      </c>
      <c r="AA1492" s="29">
        <v>0</v>
      </c>
      <c r="AB1492" s="29">
        <v>0</v>
      </c>
      <c r="AC1492" s="33">
        <v>0</v>
      </c>
      <c r="AD1492" s="33">
        <v>50.582266666666669</v>
      </c>
      <c r="AE1492" s="29">
        <v>0</v>
      </c>
      <c r="AG1492" s="29">
        <v>0</v>
      </c>
      <c r="AH1492" s="29">
        <v>0</v>
      </c>
      <c r="AI1492" s="29">
        <v>0</v>
      </c>
      <c r="AJ1492" s="29">
        <v>0</v>
      </c>
      <c r="AK1492" s="29">
        <v>0</v>
      </c>
      <c r="AL1492" s="53">
        <v>2</v>
      </c>
      <c r="AM1492" s="29" t="s">
        <v>20651</v>
      </c>
      <c r="AN1492" s="29" t="s">
        <v>20651</v>
      </c>
      <c r="AO1492" s="29">
        <v>0</v>
      </c>
      <c r="AP1492" s="30">
        <v>0</v>
      </c>
      <c r="AQ1492" s="30">
        <v>0</v>
      </c>
    </row>
    <row r="1493" spans="1:43" x14ac:dyDescent="0.25">
      <c r="A1493" t="s">
        <v>20647</v>
      </c>
      <c r="B1493" t="s">
        <v>20652</v>
      </c>
      <c r="C1493" s="34">
        <v>10000064451065</v>
      </c>
      <c r="D1493">
        <v>9124442</v>
      </c>
      <c r="E1493" t="s">
        <v>20649</v>
      </c>
      <c r="F1493" t="s">
        <v>20651</v>
      </c>
      <c r="G1493" t="s">
        <v>89</v>
      </c>
      <c r="H1493" t="s">
        <v>90</v>
      </c>
      <c r="I1493" t="s">
        <v>10</v>
      </c>
      <c r="J1493" t="s">
        <v>20650</v>
      </c>
      <c r="K1493">
        <v>0</v>
      </c>
      <c r="L1493" t="s">
        <v>20652</v>
      </c>
      <c r="M1493" t="s">
        <v>20652</v>
      </c>
      <c r="N1493">
        <v>0</v>
      </c>
      <c r="O1493">
        <v>24</v>
      </c>
      <c r="P1493" s="17">
        <v>46022</v>
      </c>
      <c r="Q1493" s="19">
        <v>0</v>
      </c>
      <c r="R1493" t="s">
        <v>24</v>
      </c>
      <c r="S1493" s="17">
        <v>45738</v>
      </c>
      <c r="U1493" s="29">
        <v>0</v>
      </c>
      <c r="V1493" s="29">
        <v>0</v>
      </c>
      <c r="W1493" s="29">
        <v>0</v>
      </c>
      <c r="X1493" s="29">
        <f t="shared" si="23"/>
        <v>1</v>
      </c>
      <c r="Y1493" s="33">
        <v>0</v>
      </c>
      <c r="Z1493" s="29">
        <v>0</v>
      </c>
      <c r="AA1493" s="29">
        <v>0</v>
      </c>
      <c r="AB1493" s="29">
        <v>0</v>
      </c>
      <c r="AC1493" s="33">
        <v>0</v>
      </c>
      <c r="AD1493" s="33">
        <v>46.870400000000004</v>
      </c>
      <c r="AE1493" s="29">
        <v>0</v>
      </c>
      <c r="AG1493" s="29">
        <v>0</v>
      </c>
      <c r="AH1493" s="29">
        <v>0</v>
      </c>
      <c r="AI1493" s="29">
        <v>0</v>
      </c>
      <c r="AJ1493" s="29">
        <v>0</v>
      </c>
      <c r="AK1493" s="29">
        <v>0</v>
      </c>
      <c r="AL1493" s="53">
        <v>1</v>
      </c>
      <c r="AM1493" s="29" t="s">
        <v>20651</v>
      </c>
      <c r="AN1493" s="29" t="s">
        <v>20651</v>
      </c>
      <c r="AO1493" s="29">
        <v>0</v>
      </c>
      <c r="AP1493" s="30">
        <v>0</v>
      </c>
      <c r="AQ1493" s="30">
        <v>0</v>
      </c>
    </row>
    <row r="1494" spans="1:43" x14ac:dyDescent="0.25">
      <c r="A1494" t="s">
        <v>20647</v>
      </c>
      <c r="B1494" t="s">
        <v>20652</v>
      </c>
      <c r="C1494" s="34">
        <v>10000064451111</v>
      </c>
      <c r="D1494">
        <v>9124458</v>
      </c>
      <c r="E1494" t="s">
        <v>20649</v>
      </c>
      <c r="F1494" t="s">
        <v>20651</v>
      </c>
      <c r="G1494" t="s">
        <v>89</v>
      </c>
      <c r="H1494" t="s">
        <v>90</v>
      </c>
      <c r="I1494" t="s">
        <v>10</v>
      </c>
      <c r="J1494" t="s">
        <v>20650</v>
      </c>
      <c r="K1494">
        <v>0</v>
      </c>
      <c r="L1494" t="s">
        <v>20652</v>
      </c>
      <c r="M1494" t="s">
        <v>20652</v>
      </c>
      <c r="N1494">
        <v>0</v>
      </c>
      <c r="O1494">
        <v>8</v>
      </c>
      <c r="P1494" s="17">
        <v>46022</v>
      </c>
      <c r="Q1494" s="19">
        <v>0</v>
      </c>
      <c r="R1494" t="s">
        <v>24</v>
      </c>
      <c r="S1494" s="17">
        <v>45738</v>
      </c>
      <c r="U1494" s="29">
        <v>0</v>
      </c>
      <c r="V1494" s="29">
        <v>0</v>
      </c>
      <c r="W1494" s="29">
        <v>0</v>
      </c>
      <c r="X1494" s="29">
        <f t="shared" si="23"/>
        <v>1</v>
      </c>
      <c r="Y1494" s="33">
        <v>0</v>
      </c>
      <c r="Z1494" s="29">
        <v>0</v>
      </c>
      <c r="AA1494" s="29">
        <v>0</v>
      </c>
      <c r="AB1494" s="29">
        <v>0</v>
      </c>
      <c r="AC1494" s="33">
        <v>0</v>
      </c>
      <c r="AD1494" s="33">
        <v>18.556100000000001</v>
      </c>
      <c r="AE1494" s="29">
        <v>0</v>
      </c>
      <c r="AG1494" s="29">
        <v>0</v>
      </c>
      <c r="AH1494" s="29">
        <v>0</v>
      </c>
      <c r="AI1494" s="29">
        <v>0</v>
      </c>
      <c r="AJ1494" s="29">
        <v>0</v>
      </c>
      <c r="AK1494" s="29">
        <v>0</v>
      </c>
      <c r="AL1494" s="53">
        <v>1</v>
      </c>
      <c r="AM1494" s="29" t="s">
        <v>20651</v>
      </c>
      <c r="AN1494" s="29" t="s">
        <v>20651</v>
      </c>
      <c r="AO1494" s="29">
        <v>0</v>
      </c>
      <c r="AP1494" s="30">
        <v>0</v>
      </c>
      <c r="AQ1494" s="30">
        <v>0</v>
      </c>
    </row>
    <row r="1495" spans="1:43" x14ac:dyDescent="0.25">
      <c r="A1495" t="s">
        <v>20647</v>
      </c>
      <c r="B1495" t="s">
        <v>20652</v>
      </c>
      <c r="C1495" s="34">
        <v>10000064451195</v>
      </c>
      <c r="D1495">
        <v>9124466</v>
      </c>
      <c r="E1495" t="s">
        <v>20649</v>
      </c>
      <c r="F1495" t="s">
        <v>20651</v>
      </c>
      <c r="G1495" t="s">
        <v>89</v>
      </c>
      <c r="H1495" t="s">
        <v>90</v>
      </c>
      <c r="I1495" t="s">
        <v>14</v>
      </c>
      <c r="J1495" t="s">
        <v>20650</v>
      </c>
      <c r="K1495">
        <v>0</v>
      </c>
      <c r="L1495" t="s">
        <v>20652</v>
      </c>
      <c r="M1495" t="s">
        <v>20652</v>
      </c>
      <c r="N1495">
        <v>0</v>
      </c>
      <c r="O1495">
        <v>29</v>
      </c>
      <c r="P1495" s="17">
        <v>46022</v>
      </c>
      <c r="Q1495" s="19">
        <v>0</v>
      </c>
      <c r="R1495" t="s">
        <v>24</v>
      </c>
      <c r="S1495" s="17">
        <v>45738</v>
      </c>
      <c r="U1495" s="29">
        <v>0</v>
      </c>
      <c r="V1495" s="29">
        <v>0</v>
      </c>
      <c r="W1495" s="29">
        <v>0</v>
      </c>
      <c r="X1495" s="29">
        <f t="shared" si="23"/>
        <v>1</v>
      </c>
      <c r="Y1495" s="33">
        <v>0</v>
      </c>
      <c r="Z1495" s="29">
        <v>0</v>
      </c>
      <c r="AA1495" s="29">
        <v>0</v>
      </c>
      <c r="AB1495" s="29">
        <v>0</v>
      </c>
      <c r="AC1495" s="33">
        <v>0</v>
      </c>
      <c r="AD1495" s="33">
        <v>189.2373</v>
      </c>
      <c r="AE1495" s="29">
        <v>0</v>
      </c>
      <c r="AG1495" s="29">
        <v>0</v>
      </c>
      <c r="AH1495" s="29">
        <v>0</v>
      </c>
      <c r="AI1495" s="29">
        <v>0</v>
      </c>
      <c r="AJ1495" s="29">
        <v>0</v>
      </c>
      <c r="AK1495" s="29">
        <v>0</v>
      </c>
      <c r="AL1495" s="53">
        <v>1</v>
      </c>
      <c r="AM1495" s="29" t="s">
        <v>20651</v>
      </c>
      <c r="AN1495" s="29" t="s">
        <v>20651</v>
      </c>
      <c r="AO1495" s="29">
        <v>0</v>
      </c>
      <c r="AP1495" s="30">
        <v>0</v>
      </c>
      <c r="AQ1495" s="30">
        <v>0</v>
      </c>
    </row>
    <row r="1496" spans="1:43" x14ac:dyDescent="0.25">
      <c r="A1496" t="s">
        <v>20647</v>
      </c>
      <c r="B1496" t="s">
        <v>20652</v>
      </c>
      <c r="C1496" s="34">
        <v>10000064451199</v>
      </c>
      <c r="D1496">
        <v>3575521</v>
      </c>
      <c r="E1496" t="s">
        <v>20649</v>
      </c>
      <c r="F1496" t="s">
        <v>20651</v>
      </c>
      <c r="G1496" t="s">
        <v>89</v>
      </c>
      <c r="H1496" t="s">
        <v>90</v>
      </c>
      <c r="I1496" t="s">
        <v>14</v>
      </c>
      <c r="J1496" t="s">
        <v>20650</v>
      </c>
      <c r="K1496">
        <v>0</v>
      </c>
      <c r="L1496" t="s">
        <v>20652</v>
      </c>
      <c r="M1496" t="s">
        <v>20652</v>
      </c>
      <c r="N1496">
        <v>0</v>
      </c>
      <c r="O1496">
        <v>33</v>
      </c>
      <c r="P1496" s="17">
        <v>46022</v>
      </c>
      <c r="Q1496" s="19">
        <v>0</v>
      </c>
      <c r="R1496" t="s">
        <v>24</v>
      </c>
      <c r="S1496" s="17">
        <v>45738</v>
      </c>
      <c r="U1496" s="29">
        <v>0</v>
      </c>
      <c r="V1496" s="29">
        <v>0</v>
      </c>
      <c r="W1496" s="29">
        <v>0</v>
      </c>
      <c r="X1496" s="29">
        <f t="shared" si="23"/>
        <v>1</v>
      </c>
      <c r="Y1496" s="33">
        <v>0</v>
      </c>
      <c r="Z1496" s="29">
        <v>0</v>
      </c>
      <c r="AA1496" s="29">
        <v>0</v>
      </c>
      <c r="AB1496" s="29">
        <v>0</v>
      </c>
      <c r="AC1496" s="33">
        <v>0</v>
      </c>
      <c r="AD1496" s="33">
        <v>156.96539999999999</v>
      </c>
      <c r="AE1496" s="29">
        <v>0</v>
      </c>
      <c r="AG1496" s="29">
        <v>0</v>
      </c>
      <c r="AH1496" s="29">
        <v>0</v>
      </c>
      <c r="AI1496" s="29">
        <v>0</v>
      </c>
      <c r="AJ1496" s="29">
        <v>0</v>
      </c>
      <c r="AK1496" s="29">
        <v>0</v>
      </c>
      <c r="AL1496" s="53">
        <v>1</v>
      </c>
      <c r="AM1496" s="29" t="s">
        <v>20651</v>
      </c>
      <c r="AN1496" s="29" t="s">
        <v>20651</v>
      </c>
      <c r="AO1496" s="29">
        <v>0</v>
      </c>
      <c r="AP1496" s="30">
        <v>0</v>
      </c>
      <c r="AQ1496" s="30">
        <v>0</v>
      </c>
    </row>
    <row r="1497" spans="1:43" x14ac:dyDescent="0.25">
      <c r="A1497" t="s">
        <v>20647</v>
      </c>
      <c r="B1497" t="s">
        <v>20652</v>
      </c>
      <c r="C1497" s="34">
        <v>10000064451303</v>
      </c>
      <c r="D1497">
        <v>3575528</v>
      </c>
      <c r="E1497" t="s">
        <v>20649</v>
      </c>
      <c r="F1497" t="s">
        <v>20651</v>
      </c>
      <c r="G1497" t="s">
        <v>89</v>
      </c>
      <c r="H1497" t="s">
        <v>90</v>
      </c>
      <c r="I1497" t="s">
        <v>10</v>
      </c>
      <c r="J1497" t="s">
        <v>20650</v>
      </c>
      <c r="K1497">
        <v>0</v>
      </c>
      <c r="L1497" t="s">
        <v>20652</v>
      </c>
      <c r="M1497" t="s">
        <v>20652</v>
      </c>
      <c r="N1497">
        <v>0</v>
      </c>
      <c r="O1497">
        <v>8</v>
      </c>
      <c r="P1497" s="17">
        <v>46022</v>
      </c>
      <c r="Q1497" s="19">
        <v>0</v>
      </c>
      <c r="R1497" t="s">
        <v>24</v>
      </c>
      <c r="S1497" s="17">
        <v>45738</v>
      </c>
      <c r="U1497" s="29">
        <v>0</v>
      </c>
      <c r="V1497" s="29">
        <v>0</v>
      </c>
      <c r="W1497" s="29">
        <v>0</v>
      </c>
      <c r="X1497" s="29">
        <f t="shared" si="23"/>
        <v>1</v>
      </c>
      <c r="Y1497" s="33">
        <v>0</v>
      </c>
      <c r="Z1497" s="29">
        <v>0</v>
      </c>
      <c r="AA1497" s="29">
        <v>0</v>
      </c>
      <c r="AB1497" s="29">
        <v>0</v>
      </c>
      <c r="AC1497" s="33">
        <v>0</v>
      </c>
      <c r="AD1497" s="33">
        <v>140.54330000000002</v>
      </c>
      <c r="AE1497" s="29">
        <v>0</v>
      </c>
      <c r="AG1497" s="29">
        <v>0</v>
      </c>
      <c r="AH1497" s="29">
        <v>0</v>
      </c>
      <c r="AI1497" s="29">
        <v>0</v>
      </c>
      <c r="AJ1497" s="29">
        <v>0</v>
      </c>
      <c r="AK1497" s="29">
        <v>0</v>
      </c>
      <c r="AL1497" s="53">
        <v>1</v>
      </c>
      <c r="AM1497" s="29" t="s">
        <v>20651</v>
      </c>
      <c r="AN1497" s="29" t="s">
        <v>20651</v>
      </c>
      <c r="AO1497" s="29">
        <v>0</v>
      </c>
      <c r="AP1497" s="30">
        <v>0</v>
      </c>
      <c r="AQ1497" s="30">
        <v>0</v>
      </c>
    </row>
    <row r="1498" spans="1:43" x14ac:dyDescent="0.25">
      <c r="A1498" t="s">
        <v>20647</v>
      </c>
      <c r="B1498" t="s">
        <v>20652</v>
      </c>
      <c r="C1498" s="34">
        <v>10000064451348</v>
      </c>
      <c r="D1498">
        <v>9124516</v>
      </c>
      <c r="E1498" t="s">
        <v>20649</v>
      </c>
      <c r="F1498" t="s">
        <v>20651</v>
      </c>
      <c r="G1498" t="s">
        <v>89</v>
      </c>
      <c r="H1498" t="s">
        <v>90</v>
      </c>
      <c r="I1498" t="s">
        <v>10</v>
      </c>
      <c r="J1498" t="s">
        <v>20650</v>
      </c>
      <c r="K1498">
        <v>0</v>
      </c>
      <c r="L1498" t="s">
        <v>20652</v>
      </c>
      <c r="M1498" t="s">
        <v>20652</v>
      </c>
      <c r="N1498">
        <v>0</v>
      </c>
      <c r="O1498">
        <v>16</v>
      </c>
      <c r="P1498" s="17">
        <v>46022</v>
      </c>
      <c r="Q1498" s="19">
        <v>0</v>
      </c>
      <c r="R1498" t="s">
        <v>24</v>
      </c>
      <c r="S1498" s="17">
        <v>45738</v>
      </c>
      <c r="U1498" s="29">
        <v>0</v>
      </c>
      <c r="V1498" s="29">
        <v>0</v>
      </c>
      <c r="W1498" s="29">
        <v>0</v>
      </c>
      <c r="X1498" s="29">
        <f t="shared" si="23"/>
        <v>1</v>
      </c>
      <c r="Y1498" s="33">
        <v>0</v>
      </c>
      <c r="Z1498" s="29">
        <v>0</v>
      </c>
      <c r="AA1498" s="29">
        <v>0</v>
      </c>
      <c r="AB1498" s="29">
        <v>0</v>
      </c>
      <c r="AC1498" s="33">
        <v>0</v>
      </c>
      <c r="AD1498" s="33">
        <v>191.12879999999998</v>
      </c>
      <c r="AE1498" s="29">
        <v>0</v>
      </c>
      <c r="AG1498" s="29">
        <v>0</v>
      </c>
      <c r="AH1498" s="29">
        <v>0</v>
      </c>
      <c r="AI1498" s="29">
        <v>0</v>
      </c>
      <c r="AJ1498" s="29">
        <v>0</v>
      </c>
      <c r="AK1498" s="29">
        <v>0</v>
      </c>
      <c r="AL1498" s="53">
        <v>1</v>
      </c>
      <c r="AM1498" s="29" t="s">
        <v>20651</v>
      </c>
      <c r="AN1498" s="29" t="s">
        <v>20651</v>
      </c>
      <c r="AO1498" s="29">
        <v>0</v>
      </c>
      <c r="AP1498" s="30">
        <v>0</v>
      </c>
      <c r="AQ1498" s="30">
        <v>0</v>
      </c>
    </row>
    <row r="1499" spans="1:43" x14ac:dyDescent="0.25">
      <c r="A1499" t="s">
        <v>20647</v>
      </c>
      <c r="B1499" t="s">
        <v>20652</v>
      </c>
      <c r="C1499" s="34">
        <v>10000064451408</v>
      </c>
      <c r="D1499">
        <v>9124517</v>
      </c>
      <c r="E1499" t="s">
        <v>20649</v>
      </c>
      <c r="F1499" t="s">
        <v>20651</v>
      </c>
      <c r="G1499" t="s">
        <v>89</v>
      </c>
      <c r="H1499" t="s">
        <v>90</v>
      </c>
      <c r="I1499" t="s">
        <v>10</v>
      </c>
      <c r="J1499" t="s">
        <v>20650</v>
      </c>
      <c r="K1499">
        <v>0</v>
      </c>
      <c r="L1499" t="s">
        <v>20652</v>
      </c>
      <c r="M1499" t="s">
        <v>20652</v>
      </c>
      <c r="N1499">
        <v>0</v>
      </c>
      <c r="O1499">
        <v>4</v>
      </c>
      <c r="P1499" s="17">
        <v>46022</v>
      </c>
      <c r="Q1499" s="19">
        <v>0</v>
      </c>
      <c r="R1499" t="s">
        <v>24</v>
      </c>
      <c r="S1499" s="17">
        <v>45738</v>
      </c>
      <c r="U1499" s="29">
        <v>0</v>
      </c>
      <c r="V1499" s="29">
        <v>0</v>
      </c>
      <c r="W1499" s="29">
        <v>0</v>
      </c>
      <c r="X1499" s="29">
        <f t="shared" si="23"/>
        <v>1</v>
      </c>
      <c r="Y1499" s="33">
        <v>0</v>
      </c>
      <c r="Z1499" s="29">
        <v>0</v>
      </c>
      <c r="AA1499" s="29">
        <v>0</v>
      </c>
      <c r="AB1499" s="29">
        <v>0</v>
      </c>
      <c r="AC1499" s="33">
        <v>0</v>
      </c>
      <c r="AD1499" s="33">
        <v>185.54159999999999</v>
      </c>
      <c r="AE1499" s="29">
        <v>0</v>
      </c>
      <c r="AG1499" s="29">
        <v>0</v>
      </c>
      <c r="AH1499" s="29">
        <v>0</v>
      </c>
      <c r="AI1499" s="29">
        <v>0</v>
      </c>
      <c r="AJ1499" s="29">
        <v>0</v>
      </c>
      <c r="AK1499" s="29">
        <v>0</v>
      </c>
      <c r="AL1499" s="53">
        <v>1</v>
      </c>
      <c r="AM1499" s="29" t="s">
        <v>20651</v>
      </c>
      <c r="AN1499" s="29" t="s">
        <v>20651</v>
      </c>
      <c r="AO1499" s="29">
        <v>0</v>
      </c>
      <c r="AP1499" s="30">
        <v>0</v>
      </c>
      <c r="AQ1499" s="30">
        <v>0</v>
      </c>
    </row>
    <row r="1500" spans="1:43" x14ac:dyDescent="0.25">
      <c r="A1500" t="s">
        <v>20647</v>
      </c>
      <c r="B1500" t="s">
        <v>20652</v>
      </c>
      <c r="C1500" s="34">
        <v>10000064451449</v>
      </c>
      <c r="D1500">
        <v>9124550</v>
      </c>
      <c r="E1500" t="s">
        <v>20649</v>
      </c>
      <c r="F1500" t="s">
        <v>20651</v>
      </c>
      <c r="G1500" t="s">
        <v>89</v>
      </c>
      <c r="H1500" t="s">
        <v>90</v>
      </c>
      <c r="I1500" t="s">
        <v>137</v>
      </c>
      <c r="J1500" t="s">
        <v>20650</v>
      </c>
      <c r="K1500">
        <v>0</v>
      </c>
      <c r="L1500" t="s">
        <v>20652</v>
      </c>
      <c r="M1500" t="s">
        <v>20652</v>
      </c>
      <c r="N1500">
        <v>0</v>
      </c>
      <c r="O1500">
        <v>11</v>
      </c>
      <c r="P1500" s="17">
        <v>46022</v>
      </c>
      <c r="Q1500" s="19">
        <v>0</v>
      </c>
      <c r="R1500" t="s">
        <v>24</v>
      </c>
      <c r="S1500" s="17">
        <v>45738</v>
      </c>
      <c r="U1500" s="29">
        <v>0</v>
      </c>
      <c r="V1500" s="29">
        <v>0</v>
      </c>
      <c r="W1500" s="29">
        <v>0</v>
      </c>
      <c r="X1500" s="29">
        <f t="shared" si="23"/>
        <v>2</v>
      </c>
      <c r="Y1500" s="33">
        <v>0</v>
      </c>
      <c r="Z1500" s="29">
        <v>0</v>
      </c>
      <c r="AA1500" s="29">
        <v>0</v>
      </c>
      <c r="AB1500" s="29">
        <v>0</v>
      </c>
      <c r="AC1500" s="33">
        <v>0</v>
      </c>
      <c r="AD1500" s="33">
        <v>46.201666666666675</v>
      </c>
      <c r="AE1500" s="29">
        <v>0</v>
      </c>
      <c r="AG1500" s="29">
        <v>0</v>
      </c>
      <c r="AH1500" s="29">
        <v>0</v>
      </c>
      <c r="AI1500" s="29">
        <v>0</v>
      </c>
      <c r="AJ1500" s="29">
        <v>0</v>
      </c>
      <c r="AK1500" s="29">
        <v>0</v>
      </c>
      <c r="AL1500" s="53">
        <v>2</v>
      </c>
      <c r="AM1500" s="29" t="s">
        <v>20651</v>
      </c>
      <c r="AN1500" s="29" t="s">
        <v>20651</v>
      </c>
      <c r="AO1500" s="29">
        <v>0</v>
      </c>
      <c r="AP1500" s="30">
        <v>0</v>
      </c>
      <c r="AQ1500" s="30">
        <v>0</v>
      </c>
    </row>
    <row r="1501" spans="1:43" x14ac:dyDescent="0.25">
      <c r="A1501" t="s">
        <v>20647</v>
      </c>
      <c r="B1501" t="s">
        <v>20652</v>
      </c>
      <c r="C1501" s="34">
        <v>10000064451524</v>
      </c>
      <c r="D1501">
        <v>3575536</v>
      </c>
      <c r="E1501" t="s">
        <v>20649</v>
      </c>
      <c r="F1501" t="s">
        <v>20651</v>
      </c>
      <c r="G1501" t="s">
        <v>89</v>
      </c>
      <c r="H1501" t="s">
        <v>90</v>
      </c>
      <c r="I1501" t="s">
        <v>137</v>
      </c>
      <c r="J1501" t="s">
        <v>20650</v>
      </c>
      <c r="K1501">
        <v>0</v>
      </c>
      <c r="L1501" t="s">
        <v>20652</v>
      </c>
      <c r="M1501" t="s">
        <v>20652</v>
      </c>
      <c r="N1501">
        <v>0</v>
      </c>
      <c r="O1501">
        <v>14</v>
      </c>
      <c r="P1501" s="17">
        <v>46022</v>
      </c>
      <c r="Q1501" s="19">
        <v>0</v>
      </c>
      <c r="R1501" t="s">
        <v>24</v>
      </c>
      <c r="S1501" s="17">
        <v>45738</v>
      </c>
      <c r="U1501" s="29">
        <v>0</v>
      </c>
      <c r="V1501" s="29">
        <v>0</v>
      </c>
      <c r="W1501" s="29">
        <v>0</v>
      </c>
      <c r="X1501" s="29">
        <f t="shared" si="23"/>
        <v>2</v>
      </c>
      <c r="Y1501" s="33">
        <v>0</v>
      </c>
      <c r="Z1501" s="29">
        <v>0</v>
      </c>
      <c r="AA1501" s="29">
        <v>0</v>
      </c>
      <c r="AB1501" s="29">
        <v>0</v>
      </c>
      <c r="AC1501" s="33">
        <v>0</v>
      </c>
      <c r="AD1501" s="33">
        <v>46.151000000000003</v>
      </c>
      <c r="AE1501" s="29">
        <v>0</v>
      </c>
      <c r="AG1501" s="29">
        <v>0</v>
      </c>
      <c r="AH1501" s="29">
        <v>0</v>
      </c>
      <c r="AI1501" s="29">
        <v>0</v>
      </c>
      <c r="AJ1501" s="29">
        <v>0</v>
      </c>
      <c r="AK1501" s="29">
        <v>0</v>
      </c>
      <c r="AL1501" s="53">
        <v>2</v>
      </c>
      <c r="AM1501" s="29" t="s">
        <v>20651</v>
      </c>
      <c r="AN1501" s="29" t="s">
        <v>20651</v>
      </c>
      <c r="AO1501" s="29">
        <v>0</v>
      </c>
      <c r="AP1501" s="30">
        <v>0</v>
      </c>
      <c r="AQ1501" s="30">
        <v>0</v>
      </c>
    </row>
    <row r="1502" spans="1:43" x14ac:dyDescent="0.25">
      <c r="A1502" t="s">
        <v>20647</v>
      </c>
      <c r="B1502" t="s">
        <v>20652</v>
      </c>
      <c r="C1502" s="34">
        <v>10000064451581</v>
      </c>
      <c r="D1502">
        <v>3575539</v>
      </c>
      <c r="E1502" t="s">
        <v>20649</v>
      </c>
      <c r="F1502" t="s">
        <v>20651</v>
      </c>
      <c r="G1502" t="s">
        <v>89</v>
      </c>
      <c r="H1502" t="s">
        <v>90</v>
      </c>
      <c r="I1502" t="s">
        <v>14</v>
      </c>
      <c r="J1502" t="s">
        <v>20650</v>
      </c>
      <c r="K1502">
        <v>0</v>
      </c>
      <c r="L1502" t="s">
        <v>20652</v>
      </c>
      <c r="M1502" t="s">
        <v>20652</v>
      </c>
      <c r="N1502">
        <v>0</v>
      </c>
      <c r="O1502">
        <v>77</v>
      </c>
      <c r="P1502" s="17">
        <v>46022</v>
      </c>
      <c r="Q1502" s="19">
        <v>0</v>
      </c>
      <c r="R1502" t="s">
        <v>24</v>
      </c>
      <c r="S1502" s="17">
        <v>45738</v>
      </c>
      <c r="U1502" s="29">
        <v>0</v>
      </c>
      <c r="V1502" s="29">
        <v>0</v>
      </c>
      <c r="W1502" s="29">
        <v>0</v>
      </c>
      <c r="X1502" s="29">
        <f t="shared" si="23"/>
        <v>1</v>
      </c>
      <c r="Y1502" s="33">
        <v>0</v>
      </c>
      <c r="Z1502" s="29">
        <v>0</v>
      </c>
      <c r="AA1502" s="29">
        <v>0</v>
      </c>
      <c r="AB1502" s="29">
        <v>0</v>
      </c>
      <c r="AC1502" s="33">
        <v>0</v>
      </c>
      <c r="AD1502" s="33">
        <v>261.02700000000004</v>
      </c>
      <c r="AE1502" s="29">
        <v>0</v>
      </c>
      <c r="AG1502" s="29">
        <v>0</v>
      </c>
      <c r="AH1502" s="29">
        <v>0</v>
      </c>
      <c r="AI1502" s="29">
        <v>0</v>
      </c>
      <c r="AJ1502" s="29">
        <v>0</v>
      </c>
      <c r="AK1502" s="29">
        <v>0</v>
      </c>
      <c r="AL1502" s="53">
        <v>1</v>
      </c>
      <c r="AM1502" s="29" t="s">
        <v>20651</v>
      </c>
      <c r="AN1502" s="29" t="s">
        <v>20651</v>
      </c>
      <c r="AO1502" s="29">
        <v>0</v>
      </c>
      <c r="AP1502" s="30">
        <v>0</v>
      </c>
      <c r="AQ1502" s="30">
        <v>0</v>
      </c>
    </row>
    <row r="1503" spans="1:43" x14ac:dyDescent="0.25">
      <c r="A1503" t="s">
        <v>20647</v>
      </c>
      <c r="B1503" t="s">
        <v>20652</v>
      </c>
      <c r="C1503" s="34">
        <v>10000064451616</v>
      </c>
      <c r="D1503">
        <v>9124554</v>
      </c>
      <c r="E1503" t="s">
        <v>20649</v>
      </c>
      <c r="F1503" t="s">
        <v>20651</v>
      </c>
      <c r="G1503" t="s">
        <v>89</v>
      </c>
      <c r="H1503" t="s">
        <v>90</v>
      </c>
      <c r="I1503" t="s">
        <v>10</v>
      </c>
      <c r="J1503" t="s">
        <v>20650</v>
      </c>
      <c r="K1503">
        <v>0</v>
      </c>
      <c r="L1503" t="s">
        <v>20652</v>
      </c>
      <c r="M1503" t="s">
        <v>20652</v>
      </c>
      <c r="N1503">
        <v>0</v>
      </c>
      <c r="O1503">
        <v>4</v>
      </c>
      <c r="P1503" s="17">
        <v>46022</v>
      </c>
      <c r="Q1503" s="19">
        <v>0</v>
      </c>
      <c r="R1503" t="s">
        <v>24</v>
      </c>
      <c r="S1503" s="17">
        <v>45738</v>
      </c>
      <c r="U1503" s="29">
        <v>0</v>
      </c>
      <c r="V1503" s="29">
        <v>0</v>
      </c>
      <c r="W1503" s="29">
        <v>0</v>
      </c>
      <c r="X1503" s="29">
        <f t="shared" si="23"/>
        <v>2</v>
      </c>
      <c r="Y1503" s="33">
        <v>0</v>
      </c>
      <c r="Z1503" s="29">
        <v>0</v>
      </c>
      <c r="AA1503" s="29">
        <v>0</v>
      </c>
      <c r="AB1503" s="29">
        <v>0</v>
      </c>
      <c r="AC1503" s="33">
        <v>0</v>
      </c>
      <c r="AD1503" s="33">
        <v>170.63755</v>
      </c>
      <c r="AE1503" s="29">
        <v>0</v>
      </c>
      <c r="AG1503" s="29">
        <v>0</v>
      </c>
      <c r="AH1503" s="29">
        <v>0</v>
      </c>
      <c r="AI1503" s="29">
        <v>0</v>
      </c>
      <c r="AJ1503" s="29">
        <v>0</v>
      </c>
      <c r="AK1503" s="29">
        <v>0</v>
      </c>
      <c r="AL1503" s="53">
        <v>2</v>
      </c>
      <c r="AM1503" s="29" t="s">
        <v>20651</v>
      </c>
      <c r="AN1503" s="29" t="s">
        <v>20651</v>
      </c>
      <c r="AO1503" s="29">
        <v>0</v>
      </c>
      <c r="AP1503" s="30">
        <v>0</v>
      </c>
      <c r="AQ1503" s="30">
        <v>0</v>
      </c>
    </row>
    <row r="1504" spans="1:43" x14ac:dyDescent="0.25">
      <c r="A1504" t="s">
        <v>20647</v>
      </c>
      <c r="B1504" t="s">
        <v>20652</v>
      </c>
      <c r="C1504" s="34">
        <v>10000064451685</v>
      </c>
      <c r="D1504">
        <v>9124562</v>
      </c>
      <c r="E1504" t="s">
        <v>20649</v>
      </c>
      <c r="F1504" t="s">
        <v>20651</v>
      </c>
      <c r="G1504" t="s">
        <v>89</v>
      </c>
      <c r="H1504" t="s">
        <v>90</v>
      </c>
      <c r="I1504" t="s">
        <v>137</v>
      </c>
      <c r="J1504" t="s">
        <v>20650</v>
      </c>
      <c r="K1504">
        <v>0</v>
      </c>
      <c r="L1504" t="s">
        <v>20652</v>
      </c>
      <c r="M1504" t="s">
        <v>20652</v>
      </c>
      <c r="N1504">
        <v>0</v>
      </c>
      <c r="O1504">
        <v>13</v>
      </c>
      <c r="P1504" s="17">
        <v>46022</v>
      </c>
      <c r="Q1504" s="19">
        <v>0</v>
      </c>
      <c r="R1504" t="s">
        <v>24</v>
      </c>
      <c r="S1504" s="17">
        <v>45738</v>
      </c>
      <c r="U1504" s="29">
        <v>0</v>
      </c>
      <c r="V1504" s="29">
        <v>0</v>
      </c>
      <c r="W1504" s="29">
        <v>0</v>
      </c>
      <c r="X1504" s="29">
        <f t="shared" si="23"/>
        <v>2</v>
      </c>
      <c r="Y1504" s="33">
        <v>0</v>
      </c>
      <c r="Z1504" s="29">
        <v>0</v>
      </c>
      <c r="AA1504" s="29">
        <v>0</v>
      </c>
      <c r="AB1504" s="29">
        <v>0</v>
      </c>
      <c r="AC1504" s="33">
        <v>0</v>
      </c>
      <c r="AD1504" s="33">
        <v>54.074000000000005</v>
      </c>
      <c r="AE1504" s="29">
        <v>0</v>
      </c>
      <c r="AG1504" s="29">
        <v>0</v>
      </c>
      <c r="AH1504" s="29">
        <v>0</v>
      </c>
      <c r="AI1504" s="29">
        <v>0</v>
      </c>
      <c r="AJ1504" s="29">
        <v>0</v>
      </c>
      <c r="AK1504" s="29">
        <v>0</v>
      </c>
      <c r="AL1504" s="53">
        <v>2</v>
      </c>
      <c r="AM1504" s="29" t="s">
        <v>20651</v>
      </c>
      <c r="AN1504" s="29" t="s">
        <v>20651</v>
      </c>
      <c r="AO1504" s="29">
        <v>0</v>
      </c>
      <c r="AP1504" s="30">
        <v>0</v>
      </c>
      <c r="AQ1504" s="30">
        <v>0</v>
      </c>
    </row>
    <row r="1505" spans="1:43" x14ac:dyDescent="0.25">
      <c r="A1505" t="s">
        <v>20647</v>
      </c>
      <c r="B1505" t="s">
        <v>20652</v>
      </c>
      <c r="C1505" s="34">
        <v>10000064451686</v>
      </c>
      <c r="D1505">
        <v>9124561</v>
      </c>
      <c r="E1505" t="s">
        <v>20649</v>
      </c>
      <c r="F1505" t="s">
        <v>20651</v>
      </c>
      <c r="G1505" t="s">
        <v>89</v>
      </c>
      <c r="H1505" t="s">
        <v>90</v>
      </c>
      <c r="I1505" t="s">
        <v>137</v>
      </c>
      <c r="J1505" t="s">
        <v>20650</v>
      </c>
      <c r="K1505">
        <v>0</v>
      </c>
      <c r="L1505" t="s">
        <v>20652</v>
      </c>
      <c r="M1505" t="s">
        <v>20652</v>
      </c>
      <c r="N1505">
        <v>0</v>
      </c>
      <c r="O1505">
        <v>14</v>
      </c>
      <c r="P1505" s="17">
        <v>46022</v>
      </c>
      <c r="Q1505" s="19">
        <v>0</v>
      </c>
      <c r="R1505" t="s">
        <v>24</v>
      </c>
      <c r="S1505" s="17">
        <v>45738</v>
      </c>
      <c r="U1505" s="29">
        <v>0</v>
      </c>
      <c r="V1505" s="29">
        <v>0</v>
      </c>
      <c r="W1505" s="29">
        <v>0</v>
      </c>
      <c r="X1505" s="29">
        <f t="shared" si="23"/>
        <v>2</v>
      </c>
      <c r="Y1505" s="33">
        <v>0</v>
      </c>
      <c r="Z1505" s="29">
        <v>0</v>
      </c>
      <c r="AA1505" s="29">
        <v>0</v>
      </c>
      <c r="AB1505" s="29">
        <v>0</v>
      </c>
      <c r="AC1505" s="33">
        <v>0</v>
      </c>
      <c r="AD1505" s="33">
        <v>54.074000000000005</v>
      </c>
      <c r="AE1505" s="29">
        <v>0</v>
      </c>
      <c r="AG1505" s="29">
        <v>0</v>
      </c>
      <c r="AH1505" s="29">
        <v>0</v>
      </c>
      <c r="AI1505" s="29">
        <v>0</v>
      </c>
      <c r="AJ1505" s="29">
        <v>0</v>
      </c>
      <c r="AK1505" s="29">
        <v>0</v>
      </c>
      <c r="AL1505" s="53">
        <v>2</v>
      </c>
      <c r="AM1505" s="29" t="s">
        <v>20651</v>
      </c>
      <c r="AN1505" s="29" t="s">
        <v>20651</v>
      </c>
      <c r="AO1505" s="29">
        <v>0</v>
      </c>
      <c r="AP1505" s="30">
        <v>0</v>
      </c>
      <c r="AQ1505" s="30">
        <v>0</v>
      </c>
    </row>
    <row r="1506" spans="1:43" x14ac:dyDescent="0.25">
      <c r="A1506" t="s">
        <v>20647</v>
      </c>
      <c r="B1506" t="s">
        <v>20652</v>
      </c>
      <c r="C1506" s="34">
        <v>10000064451891</v>
      </c>
      <c r="D1506">
        <v>9124602</v>
      </c>
      <c r="E1506" t="s">
        <v>20649</v>
      </c>
      <c r="F1506" t="s">
        <v>20651</v>
      </c>
      <c r="G1506" t="s">
        <v>89</v>
      </c>
      <c r="H1506" t="s">
        <v>90</v>
      </c>
      <c r="I1506" t="s">
        <v>14</v>
      </c>
      <c r="J1506" t="s">
        <v>20650</v>
      </c>
      <c r="K1506">
        <v>0</v>
      </c>
      <c r="L1506" t="s">
        <v>20652</v>
      </c>
      <c r="M1506" t="s">
        <v>20652</v>
      </c>
      <c r="N1506">
        <v>0</v>
      </c>
      <c r="O1506">
        <v>30</v>
      </c>
      <c r="P1506" s="17">
        <v>46022</v>
      </c>
      <c r="Q1506" s="19">
        <v>0</v>
      </c>
      <c r="R1506" t="s">
        <v>24</v>
      </c>
      <c r="S1506" s="17">
        <v>45738</v>
      </c>
      <c r="U1506" s="29">
        <v>0</v>
      </c>
      <c r="V1506" s="29">
        <v>0</v>
      </c>
      <c r="W1506" s="29">
        <v>0</v>
      </c>
      <c r="X1506" s="29">
        <f t="shared" si="23"/>
        <v>1</v>
      </c>
      <c r="Y1506" s="33">
        <v>0</v>
      </c>
      <c r="Z1506" s="29">
        <v>0</v>
      </c>
      <c r="AA1506" s="29">
        <v>0</v>
      </c>
      <c r="AB1506" s="29">
        <v>0</v>
      </c>
      <c r="AC1506" s="33">
        <v>0</v>
      </c>
      <c r="AD1506" s="33">
        <v>178.9941</v>
      </c>
      <c r="AE1506" s="29">
        <v>0</v>
      </c>
      <c r="AG1506" s="29">
        <v>0</v>
      </c>
      <c r="AH1506" s="29">
        <v>0</v>
      </c>
      <c r="AI1506" s="29">
        <v>0</v>
      </c>
      <c r="AJ1506" s="29">
        <v>0</v>
      </c>
      <c r="AK1506" s="29">
        <v>0</v>
      </c>
      <c r="AL1506" s="53">
        <v>1</v>
      </c>
      <c r="AM1506" s="29" t="s">
        <v>20651</v>
      </c>
      <c r="AN1506" s="29" t="s">
        <v>20651</v>
      </c>
      <c r="AO1506" s="29">
        <v>0</v>
      </c>
      <c r="AP1506" s="30">
        <v>0</v>
      </c>
      <c r="AQ1506" s="30">
        <v>0</v>
      </c>
    </row>
    <row r="1507" spans="1:43" x14ac:dyDescent="0.25">
      <c r="A1507" t="s">
        <v>20647</v>
      </c>
      <c r="B1507" t="s">
        <v>20652</v>
      </c>
      <c r="C1507" s="34">
        <v>10000064452002</v>
      </c>
      <c r="D1507">
        <v>9124626</v>
      </c>
      <c r="E1507" t="s">
        <v>20649</v>
      </c>
      <c r="F1507" t="s">
        <v>20651</v>
      </c>
      <c r="G1507" t="s">
        <v>89</v>
      </c>
      <c r="H1507" t="s">
        <v>90</v>
      </c>
      <c r="I1507" t="s">
        <v>14</v>
      </c>
      <c r="J1507" t="s">
        <v>20650</v>
      </c>
      <c r="K1507">
        <v>0</v>
      </c>
      <c r="L1507" t="s">
        <v>20652</v>
      </c>
      <c r="M1507" t="s">
        <v>20652</v>
      </c>
      <c r="N1507">
        <v>0</v>
      </c>
      <c r="O1507">
        <v>27</v>
      </c>
      <c r="P1507" s="17">
        <v>46022</v>
      </c>
      <c r="Q1507" s="19">
        <v>0</v>
      </c>
      <c r="R1507" t="s">
        <v>24</v>
      </c>
      <c r="S1507" s="17">
        <v>45738</v>
      </c>
      <c r="U1507" s="29">
        <v>0</v>
      </c>
      <c r="V1507" s="29">
        <v>0</v>
      </c>
      <c r="W1507" s="29">
        <v>0</v>
      </c>
      <c r="X1507" s="29">
        <f t="shared" si="23"/>
        <v>1</v>
      </c>
      <c r="Y1507" s="33">
        <v>0</v>
      </c>
      <c r="Z1507" s="29">
        <v>0</v>
      </c>
      <c r="AA1507" s="29">
        <v>0</v>
      </c>
      <c r="AB1507" s="29">
        <v>0</v>
      </c>
      <c r="AC1507" s="33">
        <v>0</v>
      </c>
      <c r="AD1507" s="33">
        <v>46.637600000000006</v>
      </c>
      <c r="AE1507" s="29">
        <v>0</v>
      </c>
      <c r="AG1507" s="29">
        <v>0</v>
      </c>
      <c r="AH1507" s="29">
        <v>0</v>
      </c>
      <c r="AI1507" s="29">
        <v>0</v>
      </c>
      <c r="AJ1507" s="29">
        <v>0</v>
      </c>
      <c r="AK1507" s="29">
        <v>0</v>
      </c>
      <c r="AL1507" s="53">
        <v>1</v>
      </c>
      <c r="AM1507" s="29" t="s">
        <v>20651</v>
      </c>
      <c r="AN1507" s="29" t="s">
        <v>20651</v>
      </c>
      <c r="AO1507" s="29">
        <v>0</v>
      </c>
      <c r="AP1507" s="30">
        <v>0</v>
      </c>
      <c r="AQ1507" s="30">
        <v>0</v>
      </c>
    </row>
    <row r="1508" spans="1:43" x14ac:dyDescent="0.25">
      <c r="A1508" t="s">
        <v>20647</v>
      </c>
      <c r="B1508" t="s">
        <v>20652</v>
      </c>
      <c r="C1508" s="34">
        <v>10000064452009</v>
      </c>
      <c r="D1508">
        <v>9124656</v>
      </c>
      <c r="E1508" t="s">
        <v>20649</v>
      </c>
      <c r="F1508" t="s">
        <v>20651</v>
      </c>
      <c r="G1508" t="s">
        <v>89</v>
      </c>
      <c r="H1508" t="s">
        <v>90</v>
      </c>
      <c r="I1508" t="s">
        <v>10</v>
      </c>
      <c r="J1508" t="s">
        <v>20650</v>
      </c>
      <c r="K1508">
        <v>0</v>
      </c>
      <c r="L1508" t="s">
        <v>20652</v>
      </c>
      <c r="M1508" t="s">
        <v>20652</v>
      </c>
      <c r="N1508">
        <v>0</v>
      </c>
      <c r="O1508">
        <v>10</v>
      </c>
      <c r="P1508" s="17">
        <v>46022</v>
      </c>
      <c r="Q1508" s="19">
        <v>0</v>
      </c>
      <c r="R1508" t="s">
        <v>24</v>
      </c>
      <c r="S1508" s="17">
        <v>45738</v>
      </c>
      <c r="U1508" s="29">
        <v>0</v>
      </c>
      <c r="V1508" s="29">
        <v>0</v>
      </c>
      <c r="W1508" s="29">
        <v>0</v>
      </c>
      <c r="X1508" s="29">
        <f t="shared" si="23"/>
        <v>2</v>
      </c>
      <c r="Y1508" s="33">
        <v>0</v>
      </c>
      <c r="Z1508" s="29">
        <v>0</v>
      </c>
      <c r="AA1508" s="29">
        <v>0</v>
      </c>
      <c r="AB1508" s="29">
        <v>0</v>
      </c>
      <c r="AC1508" s="33">
        <v>0</v>
      </c>
      <c r="AD1508" s="33">
        <v>106.56905</v>
      </c>
      <c r="AE1508" s="29">
        <v>0</v>
      </c>
      <c r="AG1508" s="29">
        <v>0</v>
      </c>
      <c r="AH1508" s="29">
        <v>0</v>
      </c>
      <c r="AI1508" s="29">
        <v>0</v>
      </c>
      <c r="AJ1508" s="29">
        <v>0</v>
      </c>
      <c r="AK1508" s="29">
        <v>0</v>
      </c>
      <c r="AL1508" s="53">
        <v>2</v>
      </c>
      <c r="AM1508" s="29" t="s">
        <v>20651</v>
      </c>
      <c r="AN1508" s="29" t="s">
        <v>20651</v>
      </c>
      <c r="AO1508" s="29">
        <v>0</v>
      </c>
      <c r="AP1508" s="30">
        <v>0</v>
      </c>
      <c r="AQ1508" s="30">
        <v>0</v>
      </c>
    </row>
    <row r="1509" spans="1:43" x14ac:dyDescent="0.25">
      <c r="A1509" t="s">
        <v>20647</v>
      </c>
      <c r="B1509" t="s">
        <v>20652</v>
      </c>
      <c r="C1509" s="34">
        <v>10000064452028</v>
      </c>
      <c r="D1509">
        <v>9124661</v>
      </c>
      <c r="E1509" t="s">
        <v>20649</v>
      </c>
      <c r="F1509" t="s">
        <v>20651</v>
      </c>
      <c r="G1509" t="s">
        <v>89</v>
      </c>
      <c r="H1509" t="s">
        <v>90</v>
      </c>
      <c r="I1509" t="s">
        <v>14</v>
      </c>
      <c r="J1509" t="s">
        <v>20650</v>
      </c>
      <c r="K1509">
        <v>0</v>
      </c>
      <c r="L1509" t="s">
        <v>20652</v>
      </c>
      <c r="M1509" t="s">
        <v>20652</v>
      </c>
      <c r="N1509">
        <v>0</v>
      </c>
      <c r="O1509">
        <v>33</v>
      </c>
      <c r="P1509" s="17">
        <v>46022</v>
      </c>
      <c r="Q1509" s="19">
        <v>0</v>
      </c>
      <c r="R1509" t="s">
        <v>24</v>
      </c>
      <c r="S1509" s="17">
        <v>45738</v>
      </c>
      <c r="U1509" s="29">
        <v>0</v>
      </c>
      <c r="V1509" s="29">
        <v>0</v>
      </c>
      <c r="W1509" s="29">
        <v>0</v>
      </c>
      <c r="X1509" s="29">
        <f t="shared" si="23"/>
        <v>1</v>
      </c>
      <c r="Y1509" s="33">
        <v>0</v>
      </c>
      <c r="Z1509" s="29">
        <v>0</v>
      </c>
      <c r="AA1509" s="29">
        <v>0</v>
      </c>
      <c r="AB1509" s="29">
        <v>0</v>
      </c>
      <c r="AC1509" s="33">
        <v>0</v>
      </c>
      <c r="AD1509" s="33">
        <v>159.5068</v>
      </c>
      <c r="AE1509" s="29">
        <v>0</v>
      </c>
      <c r="AG1509" s="29">
        <v>0</v>
      </c>
      <c r="AH1509" s="29">
        <v>0</v>
      </c>
      <c r="AI1509" s="29">
        <v>0</v>
      </c>
      <c r="AJ1509" s="29">
        <v>0</v>
      </c>
      <c r="AK1509" s="29">
        <v>0</v>
      </c>
      <c r="AL1509" s="53">
        <v>1</v>
      </c>
      <c r="AM1509" s="29" t="s">
        <v>20651</v>
      </c>
      <c r="AN1509" s="29" t="s">
        <v>20651</v>
      </c>
      <c r="AO1509" s="29">
        <v>0</v>
      </c>
      <c r="AP1509" s="30">
        <v>0</v>
      </c>
      <c r="AQ1509" s="30">
        <v>0</v>
      </c>
    </row>
    <row r="1510" spans="1:43" x14ac:dyDescent="0.25">
      <c r="A1510" t="s">
        <v>20647</v>
      </c>
      <c r="B1510" t="s">
        <v>20652</v>
      </c>
      <c r="C1510" s="34">
        <v>10000064452031</v>
      </c>
      <c r="D1510">
        <v>9124662</v>
      </c>
      <c r="E1510" t="s">
        <v>20649</v>
      </c>
      <c r="F1510" t="s">
        <v>20651</v>
      </c>
      <c r="G1510" t="s">
        <v>89</v>
      </c>
      <c r="H1510" t="s">
        <v>90</v>
      </c>
      <c r="I1510" t="s">
        <v>14</v>
      </c>
      <c r="J1510" t="s">
        <v>20650</v>
      </c>
      <c r="K1510">
        <v>0</v>
      </c>
      <c r="L1510" t="s">
        <v>20652</v>
      </c>
      <c r="M1510" t="s">
        <v>20652</v>
      </c>
      <c r="N1510">
        <v>0</v>
      </c>
      <c r="O1510">
        <v>34</v>
      </c>
      <c r="P1510" s="17">
        <v>46022</v>
      </c>
      <c r="Q1510" s="19">
        <v>0</v>
      </c>
      <c r="R1510" t="s">
        <v>24</v>
      </c>
      <c r="S1510" s="17">
        <v>45738</v>
      </c>
      <c r="U1510" s="29">
        <v>0</v>
      </c>
      <c r="V1510" s="29">
        <v>0</v>
      </c>
      <c r="W1510" s="29">
        <v>0</v>
      </c>
      <c r="X1510" s="29">
        <f t="shared" si="23"/>
        <v>1</v>
      </c>
      <c r="Y1510" s="33">
        <v>0</v>
      </c>
      <c r="Z1510" s="29">
        <v>0</v>
      </c>
      <c r="AA1510" s="29">
        <v>0</v>
      </c>
      <c r="AB1510" s="29">
        <v>0</v>
      </c>
      <c r="AC1510" s="33">
        <v>0</v>
      </c>
      <c r="AD1510" s="33">
        <v>159.5068</v>
      </c>
      <c r="AE1510" s="29">
        <v>0</v>
      </c>
      <c r="AG1510" s="29">
        <v>0</v>
      </c>
      <c r="AH1510" s="29">
        <v>0</v>
      </c>
      <c r="AI1510" s="29">
        <v>0</v>
      </c>
      <c r="AJ1510" s="29">
        <v>0</v>
      </c>
      <c r="AK1510" s="29">
        <v>0</v>
      </c>
      <c r="AL1510" s="53">
        <v>1</v>
      </c>
      <c r="AM1510" s="29" t="s">
        <v>20651</v>
      </c>
      <c r="AN1510" s="29" t="s">
        <v>20651</v>
      </c>
      <c r="AO1510" s="29">
        <v>0</v>
      </c>
      <c r="AP1510" s="30">
        <v>0</v>
      </c>
      <c r="AQ1510" s="30">
        <v>0</v>
      </c>
    </row>
    <row r="1511" spans="1:43" x14ac:dyDescent="0.25">
      <c r="A1511" t="s">
        <v>20647</v>
      </c>
      <c r="B1511" t="s">
        <v>20652</v>
      </c>
      <c r="C1511" s="34">
        <v>10000064452048</v>
      </c>
      <c r="D1511">
        <v>9124628</v>
      </c>
      <c r="E1511" t="s">
        <v>20649</v>
      </c>
      <c r="F1511" t="s">
        <v>20651</v>
      </c>
      <c r="G1511" t="s">
        <v>89</v>
      </c>
      <c r="H1511" t="s">
        <v>90</v>
      </c>
      <c r="I1511" t="s">
        <v>10</v>
      </c>
      <c r="J1511" t="s">
        <v>20650</v>
      </c>
      <c r="K1511">
        <v>0</v>
      </c>
      <c r="L1511" t="s">
        <v>20652</v>
      </c>
      <c r="M1511" t="s">
        <v>20652</v>
      </c>
      <c r="N1511">
        <v>0</v>
      </c>
      <c r="O1511">
        <v>75</v>
      </c>
      <c r="P1511" s="17">
        <v>46022</v>
      </c>
      <c r="Q1511" s="19">
        <v>0</v>
      </c>
      <c r="R1511" t="s">
        <v>24</v>
      </c>
      <c r="S1511" s="17">
        <v>45738</v>
      </c>
      <c r="U1511" s="29">
        <v>0</v>
      </c>
      <c r="V1511" s="29">
        <v>0</v>
      </c>
      <c r="W1511" s="29">
        <v>0</v>
      </c>
      <c r="X1511" s="29">
        <f t="shared" si="23"/>
        <v>1</v>
      </c>
      <c r="Y1511" s="33">
        <v>0</v>
      </c>
      <c r="Z1511" s="29">
        <v>0</v>
      </c>
      <c r="AA1511" s="29">
        <v>0</v>
      </c>
      <c r="AB1511" s="29">
        <v>0</v>
      </c>
      <c r="AC1511" s="33">
        <v>0</v>
      </c>
      <c r="AD1511" s="33">
        <v>306.09320000000002</v>
      </c>
      <c r="AE1511" s="29">
        <v>0</v>
      </c>
      <c r="AG1511" s="29">
        <v>0</v>
      </c>
      <c r="AH1511" s="29">
        <v>0</v>
      </c>
      <c r="AI1511" s="29">
        <v>0</v>
      </c>
      <c r="AJ1511" s="29">
        <v>0</v>
      </c>
      <c r="AK1511" s="29">
        <v>0</v>
      </c>
      <c r="AL1511" s="53">
        <v>1</v>
      </c>
      <c r="AM1511" s="29" t="s">
        <v>20651</v>
      </c>
      <c r="AN1511" s="29" t="s">
        <v>20651</v>
      </c>
      <c r="AO1511" s="29">
        <v>0</v>
      </c>
      <c r="AP1511" s="30">
        <v>0</v>
      </c>
      <c r="AQ1511" s="30">
        <v>0</v>
      </c>
    </row>
    <row r="1512" spans="1:43" x14ac:dyDescent="0.25">
      <c r="A1512" t="s">
        <v>20647</v>
      </c>
      <c r="B1512" t="s">
        <v>20652</v>
      </c>
      <c r="C1512" s="34">
        <v>10000064452113</v>
      </c>
      <c r="D1512">
        <v>9124663</v>
      </c>
      <c r="E1512" t="s">
        <v>20649</v>
      </c>
      <c r="F1512" t="s">
        <v>20651</v>
      </c>
      <c r="G1512" t="s">
        <v>89</v>
      </c>
      <c r="H1512" t="s">
        <v>90</v>
      </c>
      <c r="I1512" t="s">
        <v>14</v>
      </c>
      <c r="J1512" t="s">
        <v>20650</v>
      </c>
      <c r="K1512">
        <v>0</v>
      </c>
      <c r="L1512" t="s">
        <v>20652</v>
      </c>
      <c r="M1512" t="s">
        <v>20652</v>
      </c>
      <c r="N1512">
        <v>0</v>
      </c>
      <c r="O1512">
        <v>75</v>
      </c>
      <c r="P1512" s="17">
        <v>46022</v>
      </c>
      <c r="Q1512" s="19">
        <v>0</v>
      </c>
      <c r="R1512" t="s">
        <v>24</v>
      </c>
      <c r="S1512" s="17">
        <v>45738</v>
      </c>
      <c r="U1512" s="29">
        <v>0</v>
      </c>
      <c r="V1512" s="29">
        <v>0</v>
      </c>
      <c r="W1512" s="29">
        <v>0</v>
      </c>
      <c r="X1512" s="29">
        <f t="shared" si="23"/>
        <v>1</v>
      </c>
      <c r="Y1512" s="33">
        <v>0</v>
      </c>
      <c r="Z1512" s="29">
        <v>0</v>
      </c>
      <c r="AA1512" s="29">
        <v>0</v>
      </c>
      <c r="AB1512" s="29">
        <v>0</v>
      </c>
      <c r="AC1512" s="33">
        <v>0</v>
      </c>
      <c r="AD1512" s="33">
        <v>308.91589999999997</v>
      </c>
      <c r="AE1512" s="29">
        <v>0</v>
      </c>
      <c r="AG1512" s="29">
        <v>0</v>
      </c>
      <c r="AH1512" s="29">
        <v>0</v>
      </c>
      <c r="AI1512" s="29">
        <v>0</v>
      </c>
      <c r="AJ1512" s="29">
        <v>0</v>
      </c>
      <c r="AK1512" s="29">
        <v>0</v>
      </c>
      <c r="AL1512" s="53">
        <v>1</v>
      </c>
      <c r="AM1512" s="29" t="s">
        <v>20651</v>
      </c>
      <c r="AN1512" s="29" t="s">
        <v>20651</v>
      </c>
      <c r="AO1512" s="29">
        <v>0</v>
      </c>
      <c r="AP1512" s="30">
        <v>0</v>
      </c>
      <c r="AQ1512" s="30">
        <v>0</v>
      </c>
    </row>
    <row r="1513" spans="1:43" x14ac:dyDescent="0.25">
      <c r="A1513" t="s">
        <v>20647</v>
      </c>
      <c r="B1513" t="s">
        <v>20652</v>
      </c>
      <c r="C1513" s="34">
        <v>10000064452143</v>
      </c>
      <c r="D1513">
        <v>3575577</v>
      </c>
      <c r="E1513" t="s">
        <v>20649</v>
      </c>
      <c r="F1513" t="s">
        <v>20651</v>
      </c>
      <c r="G1513" t="s">
        <v>89</v>
      </c>
      <c r="H1513" t="s">
        <v>90</v>
      </c>
      <c r="I1513" t="s">
        <v>14</v>
      </c>
      <c r="J1513" t="s">
        <v>20650</v>
      </c>
      <c r="K1513">
        <v>0</v>
      </c>
      <c r="L1513" t="s">
        <v>20652</v>
      </c>
      <c r="M1513" t="s">
        <v>20652</v>
      </c>
      <c r="N1513">
        <v>0</v>
      </c>
      <c r="O1513">
        <v>79</v>
      </c>
      <c r="P1513" s="17">
        <v>46022</v>
      </c>
      <c r="Q1513" s="19">
        <v>0</v>
      </c>
      <c r="R1513" t="s">
        <v>24</v>
      </c>
      <c r="S1513" s="17">
        <v>45738</v>
      </c>
      <c r="U1513" s="29">
        <v>0</v>
      </c>
      <c r="V1513" s="29">
        <v>0</v>
      </c>
      <c r="W1513" s="29">
        <v>0</v>
      </c>
      <c r="X1513" s="29">
        <f t="shared" si="23"/>
        <v>1</v>
      </c>
      <c r="Y1513" s="33">
        <v>0</v>
      </c>
      <c r="Z1513" s="29">
        <v>0</v>
      </c>
      <c r="AA1513" s="29">
        <v>0</v>
      </c>
      <c r="AB1513" s="29">
        <v>0</v>
      </c>
      <c r="AC1513" s="33">
        <v>0</v>
      </c>
      <c r="AD1513" s="33">
        <v>253.58710000000002</v>
      </c>
      <c r="AE1513" s="29">
        <v>0</v>
      </c>
      <c r="AG1513" s="29">
        <v>0</v>
      </c>
      <c r="AH1513" s="29">
        <v>0</v>
      </c>
      <c r="AI1513" s="29">
        <v>0</v>
      </c>
      <c r="AJ1513" s="29">
        <v>0</v>
      </c>
      <c r="AK1513" s="29">
        <v>0</v>
      </c>
      <c r="AL1513" s="53">
        <v>1</v>
      </c>
      <c r="AM1513" s="29" t="s">
        <v>20651</v>
      </c>
      <c r="AN1513" s="29" t="s">
        <v>20651</v>
      </c>
      <c r="AO1513" s="29">
        <v>0</v>
      </c>
      <c r="AP1513" s="30">
        <v>0</v>
      </c>
      <c r="AQ1513" s="30">
        <v>0</v>
      </c>
    </row>
    <row r="1514" spans="1:43" x14ac:dyDescent="0.25">
      <c r="A1514" t="s">
        <v>20647</v>
      </c>
      <c r="B1514" t="s">
        <v>20652</v>
      </c>
      <c r="C1514" s="34">
        <v>10000064452166</v>
      </c>
      <c r="D1514">
        <v>155321</v>
      </c>
      <c r="E1514" t="s">
        <v>20649</v>
      </c>
      <c r="F1514" t="s">
        <v>20651</v>
      </c>
      <c r="G1514" t="s">
        <v>89</v>
      </c>
      <c r="H1514" t="s">
        <v>90</v>
      </c>
      <c r="I1514" t="s">
        <v>10</v>
      </c>
      <c r="J1514" t="s">
        <v>20650</v>
      </c>
      <c r="K1514">
        <v>0</v>
      </c>
      <c r="L1514" t="s">
        <v>20652</v>
      </c>
      <c r="M1514" t="s">
        <v>20652</v>
      </c>
      <c r="N1514">
        <v>0</v>
      </c>
      <c r="O1514">
        <v>32</v>
      </c>
      <c r="P1514" s="17">
        <v>46022</v>
      </c>
      <c r="Q1514" s="19">
        <v>0</v>
      </c>
      <c r="R1514" t="s">
        <v>24</v>
      </c>
      <c r="S1514" s="17">
        <v>45738</v>
      </c>
      <c r="U1514" s="29">
        <v>0</v>
      </c>
      <c r="V1514" s="29">
        <v>0</v>
      </c>
      <c r="W1514" s="29">
        <v>0</v>
      </c>
      <c r="X1514" s="29">
        <f t="shared" si="23"/>
        <v>2</v>
      </c>
      <c r="Y1514" s="33">
        <v>0</v>
      </c>
      <c r="Z1514" s="29">
        <v>0</v>
      </c>
      <c r="AA1514" s="29">
        <v>0</v>
      </c>
      <c r="AB1514" s="29">
        <v>0</v>
      </c>
      <c r="AC1514" s="33">
        <v>0</v>
      </c>
      <c r="AD1514" s="33">
        <v>136.4014</v>
      </c>
      <c r="AE1514" s="29">
        <v>0</v>
      </c>
      <c r="AG1514" s="29">
        <v>0</v>
      </c>
      <c r="AH1514" s="29">
        <v>0</v>
      </c>
      <c r="AI1514" s="29">
        <v>0</v>
      </c>
      <c r="AJ1514" s="29">
        <v>0</v>
      </c>
      <c r="AK1514" s="29">
        <v>0</v>
      </c>
      <c r="AL1514" s="53">
        <v>2</v>
      </c>
      <c r="AM1514" s="29" t="s">
        <v>20651</v>
      </c>
      <c r="AN1514" s="29" t="s">
        <v>20651</v>
      </c>
      <c r="AO1514" s="29">
        <v>0</v>
      </c>
      <c r="AP1514" s="30">
        <v>0</v>
      </c>
      <c r="AQ1514" s="30">
        <v>0</v>
      </c>
    </row>
    <row r="1515" spans="1:43" x14ac:dyDescent="0.25">
      <c r="A1515" t="s">
        <v>20647</v>
      </c>
      <c r="B1515" t="s">
        <v>20652</v>
      </c>
      <c r="C1515" s="34">
        <v>10000064452167</v>
      </c>
      <c r="D1515">
        <v>155320</v>
      </c>
      <c r="E1515" t="s">
        <v>20649</v>
      </c>
      <c r="F1515" t="s">
        <v>20651</v>
      </c>
      <c r="G1515" t="s">
        <v>89</v>
      </c>
      <c r="H1515" t="s">
        <v>90</v>
      </c>
      <c r="I1515" t="s">
        <v>10</v>
      </c>
      <c r="J1515" t="s">
        <v>20650</v>
      </c>
      <c r="K1515">
        <v>0</v>
      </c>
      <c r="L1515" t="s">
        <v>20652</v>
      </c>
      <c r="M1515" t="s">
        <v>20652</v>
      </c>
      <c r="N1515">
        <v>0</v>
      </c>
      <c r="O1515">
        <v>31</v>
      </c>
      <c r="P1515" s="17">
        <v>46022</v>
      </c>
      <c r="Q1515" s="19">
        <v>0</v>
      </c>
      <c r="R1515" t="s">
        <v>24</v>
      </c>
      <c r="S1515" s="17">
        <v>45738</v>
      </c>
      <c r="U1515" s="29">
        <v>0</v>
      </c>
      <c r="V1515" s="29">
        <v>0</v>
      </c>
      <c r="W1515" s="29">
        <v>0</v>
      </c>
      <c r="X1515" s="29">
        <f t="shared" si="23"/>
        <v>2</v>
      </c>
      <c r="Y1515" s="33">
        <v>0</v>
      </c>
      <c r="Z1515" s="29">
        <v>0</v>
      </c>
      <c r="AA1515" s="29">
        <v>0</v>
      </c>
      <c r="AB1515" s="29">
        <v>0</v>
      </c>
      <c r="AC1515" s="33">
        <v>0</v>
      </c>
      <c r="AD1515" s="33">
        <v>136.4014</v>
      </c>
      <c r="AE1515" s="29">
        <v>0</v>
      </c>
      <c r="AG1515" s="29">
        <v>0</v>
      </c>
      <c r="AH1515" s="29">
        <v>0</v>
      </c>
      <c r="AI1515" s="29">
        <v>0</v>
      </c>
      <c r="AJ1515" s="29">
        <v>0</v>
      </c>
      <c r="AK1515" s="29">
        <v>0</v>
      </c>
      <c r="AL1515" s="53">
        <v>2</v>
      </c>
      <c r="AM1515" s="29" t="s">
        <v>20651</v>
      </c>
      <c r="AN1515" s="29" t="s">
        <v>20651</v>
      </c>
      <c r="AO1515" s="29">
        <v>0</v>
      </c>
      <c r="AP1515" s="30">
        <v>0</v>
      </c>
      <c r="AQ1515" s="30">
        <v>0</v>
      </c>
    </row>
    <row r="1516" spans="1:43" x14ac:dyDescent="0.25">
      <c r="A1516" t="s">
        <v>20647</v>
      </c>
      <c r="B1516" t="s">
        <v>20652</v>
      </c>
      <c r="C1516" s="34">
        <v>10000064452229</v>
      </c>
      <c r="D1516">
        <v>3575587</v>
      </c>
      <c r="E1516" t="s">
        <v>20649</v>
      </c>
      <c r="F1516" t="s">
        <v>20651</v>
      </c>
      <c r="G1516" t="s">
        <v>89</v>
      </c>
      <c r="H1516" t="s">
        <v>90</v>
      </c>
      <c r="I1516" t="s">
        <v>10</v>
      </c>
      <c r="J1516" t="s">
        <v>20650</v>
      </c>
      <c r="K1516">
        <v>0</v>
      </c>
      <c r="L1516" t="s">
        <v>20652</v>
      </c>
      <c r="M1516" t="s">
        <v>20652</v>
      </c>
      <c r="N1516">
        <v>0</v>
      </c>
      <c r="O1516">
        <v>17</v>
      </c>
      <c r="P1516" s="17">
        <v>46022</v>
      </c>
      <c r="Q1516" s="19">
        <v>0</v>
      </c>
      <c r="R1516" t="s">
        <v>24</v>
      </c>
      <c r="S1516" s="17">
        <v>45738</v>
      </c>
      <c r="U1516" s="29">
        <v>0</v>
      </c>
      <c r="V1516" s="29">
        <v>0</v>
      </c>
      <c r="W1516" s="29">
        <v>0</v>
      </c>
      <c r="X1516" s="29">
        <f t="shared" si="23"/>
        <v>1</v>
      </c>
      <c r="Y1516" s="33">
        <v>0</v>
      </c>
      <c r="Z1516" s="29">
        <v>0</v>
      </c>
      <c r="AA1516" s="29">
        <v>0</v>
      </c>
      <c r="AB1516" s="29">
        <v>0</v>
      </c>
      <c r="AC1516" s="33">
        <v>0</v>
      </c>
      <c r="AD1516" s="33">
        <v>35.967599999999997</v>
      </c>
      <c r="AE1516" s="29">
        <v>0</v>
      </c>
      <c r="AG1516" s="29">
        <v>0</v>
      </c>
      <c r="AH1516" s="29">
        <v>0</v>
      </c>
      <c r="AI1516" s="29">
        <v>0</v>
      </c>
      <c r="AJ1516" s="29">
        <v>0</v>
      </c>
      <c r="AK1516" s="29">
        <v>0</v>
      </c>
      <c r="AL1516" s="53">
        <v>1</v>
      </c>
      <c r="AM1516" s="29" t="s">
        <v>20651</v>
      </c>
      <c r="AN1516" s="29" t="s">
        <v>20651</v>
      </c>
      <c r="AO1516" s="29">
        <v>0</v>
      </c>
      <c r="AP1516" s="30">
        <v>0</v>
      </c>
      <c r="AQ1516" s="30">
        <v>0</v>
      </c>
    </row>
    <row r="1517" spans="1:43" x14ac:dyDescent="0.25">
      <c r="A1517" t="s">
        <v>20647</v>
      </c>
      <c r="B1517" t="s">
        <v>20652</v>
      </c>
      <c r="C1517" s="34">
        <v>10000064452230</v>
      </c>
      <c r="D1517">
        <v>9124692</v>
      </c>
      <c r="E1517" t="s">
        <v>20649</v>
      </c>
      <c r="F1517" t="s">
        <v>20651</v>
      </c>
      <c r="G1517" t="s">
        <v>89</v>
      </c>
      <c r="H1517" t="s">
        <v>90</v>
      </c>
      <c r="I1517" t="s">
        <v>10</v>
      </c>
      <c r="J1517" t="s">
        <v>20650</v>
      </c>
      <c r="K1517">
        <v>0</v>
      </c>
      <c r="L1517" t="s">
        <v>20652</v>
      </c>
      <c r="M1517" t="s">
        <v>20652</v>
      </c>
      <c r="N1517">
        <v>0</v>
      </c>
      <c r="O1517">
        <v>17</v>
      </c>
      <c r="P1517" s="17">
        <v>46022</v>
      </c>
      <c r="Q1517" s="19">
        <v>0</v>
      </c>
      <c r="R1517" t="s">
        <v>24</v>
      </c>
      <c r="S1517" s="17">
        <v>45738</v>
      </c>
      <c r="U1517" s="29">
        <v>0</v>
      </c>
      <c r="V1517" s="29">
        <v>0</v>
      </c>
      <c r="W1517" s="29">
        <v>0</v>
      </c>
      <c r="X1517" s="29">
        <f t="shared" si="23"/>
        <v>1</v>
      </c>
      <c r="Y1517" s="33">
        <v>0</v>
      </c>
      <c r="Z1517" s="29">
        <v>0</v>
      </c>
      <c r="AA1517" s="29">
        <v>0</v>
      </c>
      <c r="AB1517" s="29">
        <v>0</v>
      </c>
      <c r="AC1517" s="33">
        <v>0</v>
      </c>
      <c r="AD1517" s="33">
        <v>94.526499999999999</v>
      </c>
      <c r="AE1517" s="29">
        <v>0</v>
      </c>
      <c r="AG1517" s="29">
        <v>0</v>
      </c>
      <c r="AH1517" s="29">
        <v>0</v>
      </c>
      <c r="AI1517" s="29">
        <v>0</v>
      </c>
      <c r="AJ1517" s="29">
        <v>0</v>
      </c>
      <c r="AK1517" s="29">
        <v>0</v>
      </c>
      <c r="AL1517" s="53">
        <v>1</v>
      </c>
      <c r="AM1517" s="29" t="s">
        <v>20651</v>
      </c>
      <c r="AN1517" s="29" t="s">
        <v>20651</v>
      </c>
      <c r="AO1517" s="29">
        <v>0</v>
      </c>
      <c r="AP1517" s="30">
        <v>0</v>
      </c>
      <c r="AQ1517" s="30">
        <v>0</v>
      </c>
    </row>
    <row r="1518" spans="1:43" x14ac:dyDescent="0.25">
      <c r="A1518" t="s">
        <v>20647</v>
      </c>
      <c r="B1518" t="s">
        <v>20652</v>
      </c>
      <c r="C1518" s="34">
        <v>10000064452264</v>
      </c>
      <c r="D1518">
        <v>9124684</v>
      </c>
      <c r="E1518" t="s">
        <v>20649</v>
      </c>
      <c r="F1518" t="s">
        <v>20651</v>
      </c>
      <c r="G1518" t="s">
        <v>89</v>
      </c>
      <c r="H1518" t="s">
        <v>90</v>
      </c>
      <c r="I1518" t="s">
        <v>137</v>
      </c>
      <c r="J1518" t="s">
        <v>20650</v>
      </c>
      <c r="K1518">
        <v>0</v>
      </c>
      <c r="L1518" t="s">
        <v>20652</v>
      </c>
      <c r="M1518" t="s">
        <v>20652</v>
      </c>
      <c r="N1518">
        <v>0</v>
      </c>
      <c r="O1518">
        <v>7</v>
      </c>
      <c r="P1518" s="17">
        <v>46022</v>
      </c>
      <c r="Q1518" s="19">
        <v>0</v>
      </c>
      <c r="R1518" t="s">
        <v>24</v>
      </c>
      <c r="S1518" s="17">
        <v>45738</v>
      </c>
      <c r="U1518" s="29">
        <v>0</v>
      </c>
      <c r="V1518" s="29">
        <v>0</v>
      </c>
      <c r="W1518" s="29">
        <v>0</v>
      </c>
      <c r="X1518" s="29">
        <f t="shared" si="23"/>
        <v>1</v>
      </c>
      <c r="Y1518" s="33">
        <v>0</v>
      </c>
      <c r="Z1518" s="29">
        <v>0</v>
      </c>
      <c r="AA1518" s="29">
        <v>0</v>
      </c>
      <c r="AB1518" s="29">
        <v>0</v>
      </c>
      <c r="AC1518" s="33">
        <v>0</v>
      </c>
      <c r="AD1518" s="33">
        <v>38.113999999999997</v>
      </c>
      <c r="AE1518" s="29">
        <v>0</v>
      </c>
      <c r="AG1518" s="29">
        <v>0</v>
      </c>
      <c r="AH1518" s="29">
        <v>0</v>
      </c>
      <c r="AI1518" s="29">
        <v>0</v>
      </c>
      <c r="AJ1518" s="29">
        <v>0</v>
      </c>
      <c r="AK1518" s="29">
        <v>0</v>
      </c>
      <c r="AL1518" s="53">
        <v>1</v>
      </c>
      <c r="AM1518" s="29" t="s">
        <v>20651</v>
      </c>
      <c r="AN1518" s="29" t="s">
        <v>20651</v>
      </c>
      <c r="AO1518" s="29">
        <v>0</v>
      </c>
      <c r="AP1518" s="30">
        <v>0</v>
      </c>
      <c r="AQ1518" s="30">
        <v>0</v>
      </c>
    </row>
    <row r="1519" spans="1:43" x14ac:dyDescent="0.25">
      <c r="A1519" t="s">
        <v>20647</v>
      </c>
      <c r="B1519" t="s">
        <v>20652</v>
      </c>
      <c r="C1519" s="34">
        <v>10000064452265</v>
      </c>
      <c r="D1519">
        <v>9124690</v>
      </c>
      <c r="E1519" t="s">
        <v>20649</v>
      </c>
      <c r="F1519" t="s">
        <v>20651</v>
      </c>
      <c r="G1519" t="s">
        <v>89</v>
      </c>
      <c r="H1519" t="s">
        <v>90</v>
      </c>
      <c r="I1519" t="s">
        <v>10</v>
      </c>
      <c r="J1519" t="s">
        <v>20650</v>
      </c>
      <c r="K1519">
        <v>0</v>
      </c>
      <c r="L1519" t="s">
        <v>20652</v>
      </c>
      <c r="M1519" t="s">
        <v>20652</v>
      </c>
      <c r="N1519">
        <v>0</v>
      </c>
      <c r="O1519">
        <v>26</v>
      </c>
      <c r="P1519" s="17">
        <v>46022</v>
      </c>
      <c r="Q1519" s="19">
        <v>0</v>
      </c>
      <c r="R1519" t="s">
        <v>24</v>
      </c>
      <c r="S1519" s="17">
        <v>45738</v>
      </c>
      <c r="U1519" s="29">
        <v>0</v>
      </c>
      <c r="V1519" s="29">
        <v>0</v>
      </c>
      <c r="W1519" s="29">
        <v>0</v>
      </c>
      <c r="X1519" s="29">
        <f t="shared" si="23"/>
        <v>2</v>
      </c>
      <c r="Y1519" s="33">
        <v>0</v>
      </c>
      <c r="Z1519" s="29">
        <v>0</v>
      </c>
      <c r="AA1519" s="29">
        <v>0</v>
      </c>
      <c r="AB1519" s="29">
        <v>0</v>
      </c>
      <c r="AC1519" s="33">
        <v>0</v>
      </c>
      <c r="AD1519" s="33">
        <v>75.684250000000006</v>
      </c>
      <c r="AE1519" s="29">
        <v>0</v>
      </c>
      <c r="AG1519" s="29">
        <v>0</v>
      </c>
      <c r="AH1519" s="29">
        <v>0</v>
      </c>
      <c r="AI1519" s="29">
        <v>0</v>
      </c>
      <c r="AJ1519" s="29">
        <v>0</v>
      </c>
      <c r="AK1519" s="29">
        <v>0</v>
      </c>
      <c r="AL1519" s="53">
        <v>2</v>
      </c>
      <c r="AM1519" s="29" t="s">
        <v>20651</v>
      </c>
      <c r="AN1519" s="29" t="s">
        <v>20651</v>
      </c>
      <c r="AO1519" s="29">
        <v>0</v>
      </c>
      <c r="AP1519" s="30">
        <v>0</v>
      </c>
      <c r="AQ1519" s="30">
        <v>0</v>
      </c>
    </row>
    <row r="1520" spans="1:43" x14ac:dyDescent="0.25">
      <c r="A1520" t="s">
        <v>20647</v>
      </c>
      <c r="B1520" t="s">
        <v>20652</v>
      </c>
      <c r="C1520" s="34">
        <v>10000064452359</v>
      </c>
      <c r="D1520">
        <v>9124716</v>
      </c>
      <c r="E1520" t="s">
        <v>20649</v>
      </c>
      <c r="F1520" t="s">
        <v>20651</v>
      </c>
      <c r="G1520" t="s">
        <v>89</v>
      </c>
      <c r="H1520" t="s">
        <v>90</v>
      </c>
      <c r="I1520" t="s">
        <v>10</v>
      </c>
      <c r="J1520" t="s">
        <v>20650</v>
      </c>
      <c r="K1520">
        <v>0</v>
      </c>
      <c r="L1520" t="s">
        <v>20652</v>
      </c>
      <c r="M1520" t="s">
        <v>20652</v>
      </c>
      <c r="N1520">
        <v>0</v>
      </c>
      <c r="O1520">
        <v>79</v>
      </c>
      <c r="P1520" s="17">
        <v>46022</v>
      </c>
      <c r="Q1520" s="19">
        <v>0</v>
      </c>
      <c r="R1520" t="s">
        <v>24</v>
      </c>
      <c r="S1520" s="17">
        <v>45738</v>
      </c>
      <c r="U1520" s="29">
        <v>0</v>
      </c>
      <c r="V1520" s="29">
        <v>0</v>
      </c>
      <c r="W1520" s="29">
        <v>0</v>
      </c>
      <c r="X1520" s="29">
        <f t="shared" si="23"/>
        <v>2</v>
      </c>
      <c r="Y1520" s="33">
        <v>0</v>
      </c>
      <c r="Z1520" s="29">
        <v>0</v>
      </c>
      <c r="AA1520" s="29">
        <v>0</v>
      </c>
      <c r="AB1520" s="29">
        <v>0</v>
      </c>
      <c r="AC1520" s="33">
        <v>0</v>
      </c>
      <c r="AD1520" s="33">
        <v>110.8419</v>
      </c>
      <c r="AE1520" s="29">
        <v>0</v>
      </c>
      <c r="AG1520" s="29">
        <v>0</v>
      </c>
      <c r="AH1520" s="29">
        <v>0</v>
      </c>
      <c r="AI1520" s="29">
        <v>0</v>
      </c>
      <c r="AJ1520" s="29">
        <v>0</v>
      </c>
      <c r="AK1520" s="29">
        <v>0</v>
      </c>
      <c r="AL1520" s="53">
        <v>2</v>
      </c>
      <c r="AM1520" s="29" t="s">
        <v>20651</v>
      </c>
      <c r="AN1520" s="29" t="s">
        <v>20651</v>
      </c>
      <c r="AO1520" s="29">
        <v>0</v>
      </c>
      <c r="AP1520" s="30">
        <v>0</v>
      </c>
      <c r="AQ1520" s="30">
        <v>0</v>
      </c>
    </row>
    <row r="1521" spans="1:43" x14ac:dyDescent="0.25">
      <c r="A1521" t="s">
        <v>20647</v>
      </c>
      <c r="B1521" t="s">
        <v>20652</v>
      </c>
      <c r="C1521" s="34">
        <v>10000064452360</v>
      </c>
      <c r="D1521">
        <v>9124715</v>
      </c>
      <c r="E1521" t="s">
        <v>20649</v>
      </c>
      <c r="F1521" t="s">
        <v>20651</v>
      </c>
      <c r="G1521" t="s">
        <v>89</v>
      </c>
      <c r="H1521" t="s">
        <v>90</v>
      </c>
      <c r="I1521" t="s">
        <v>10</v>
      </c>
      <c r="J1521" t="s">
        <v>20650</v>
      </c>
      <c r="K1521">
        <v>0</v>
      </c>
      <c r="L1521" t="s">
        <v>20652</v>
      </c>
      <c r="M1521" t="s">
        <v>20652</v>
      </c>
      <c r="N1521">
        <v>0</v>
      </c>
      <c r="O1521">
        <v>80</v>
      </c>
      <c r="P1521" s="17">
        <v>46022</v>
      </c>
      <c r="Q1521" s="19">
        <v>0</v>
      </c>
      <c r="R1521" t="s">
        <v>24</v>
      </c>
      <c r="S1521" s="17">
        <v>45738</v>
      </c>
      <c r="U1521" s="29">
        <v>0</v>
      </c>
      <c r="V1521" s="29">
        <v>0</v>
      </c>
      <c r="W1521" s="29">
        <v>0</v>
      </c>
      <c r="X1521" s="29">
        <f t="shared" si="23"/>
        <v>2</v>
      </c>
      <c r="Y1521" s="33">
        <v>0</v>
      </c>
      <c r="Z1521" s="29">
        <v>0</v>
      </c>
      <c r="AA1521" s="29">
        <v>0</v>
      </c>
      <c r="AB1521" s="29">
        <v>0</v>
      </c>
      <c r="AC1521" s="33">
        <v>0</v>
      </c>
      <c r="AD1521" s="33">
        <v>110.8419</v>
      </c>
      <c r="AE1521" s="29">
        <v>0</v>
      </c>
      <c r="AG1521" s="29">
        <v>0</v>
      </c>
      <c r="AH1521" s="29">
        <v>0</v>
      </c>
      <c r="AI1521" s="29">
        <v>0</v>
      </c>
      <c r="AJ1521" s="29">
        <v>0</v>
      </c>
      <c r="AK1521" s="29">
        <v>0</v>
      </c>
      <c r="AL1521" s="53">
        <v>2</v>
      </c>
      <c r="AM1521" s="29" t="s">
        <v>20651</v>
      </c>
      <c r="AN1521" s="29" t="s">
        <v>20651</v>
      </c>
      <c r="AO1521" s="29">
        <v>0</v>
      </c>
      <c r="AP1521" s="30">
        <v>0</v>
      </c>
      <c r="AQ1521" s="30">
        <v>0</v>
      </c>
    </row>
    <row r="1522" spans="1:43" x14ac:dyDescent="0.25">
      <c r="A1522" t="s">
        <v>20647</v>
      </c>
      <c r="B1522" t="s">
        <v>20652</v>
      </c>
      <c r="C1522" s="34">
        <v>10000064452430</v>
      </c>
      <c r="D1522">
        <v>9124725</v>
      </c>
      <c r="E1522" t="s">
        <v>20649</v>
      </c>
      <c r="F1522" t="s">
        <v>20651</v>
      </c>
      <c r="G1522" t="s">
        <v>89</v>
      </c>
      <c r="H1522" t="s">
        <v>90</v>
      </c>
      <c r="I1522" t="s">
        <v>10</v>
      </c>
      <c r="J1522" t="s">
        <v>20650</v>
      </c>
      <c r="K1522">
        <v>0</v>
      </c>
      <c r="L1522" t="s">
        <v>20652</v>
      </c>
      <c r="M1522" t="s">
        <v>20652</v>
      </c>
      <c r="N1522">
        <v>0</v>
      </c>
      <c r="O1522">
        <v>26</v>
      </c>
      <c r="P1522" s="17">
        <v>46022</v>
      </c>
      <c r="Q1522" s="19">
        <v>0</v>
      </c>
      <c r="R1522" t="s">
        <v>24</v>
      </c>
      <c r="S1522" s="17">
        <v>45738</v>
      </c>
      <c r="U1522" s="29">
        <v>0</v>
      </c>
      <c r="V1522" s="29">
        <v>0</v>
      </c>
      <c r="W1522" s="29">
        <v>0</v>
      </c>
      <c r="X1522" s="29">
        <f t="shared" si="23"/>
        <v>1</v>
      </c>
      <c r="Y1522" s="33">
        <v>0</v>
      </c>
      <c r="Z1522" s="29">
        <v>0</v>
      </c>
      <c r="AA1522" s="29">
        <v>0</v>
      </c>
      <c r="AB1522" s="29">
        <v>0</v>
      </c>
      <c r="AC1522" s="33">
        <v>0</v>
      </c>
      <c r="AD1522" s="33">
        <v>126.58499999999999</v>
      </c>
      <c r="AE1522" s="29">
        <v>0</v>
      </c>
      <c r="AG1522" s="29">
        <v>0</v>
      </c>
      <c r="AH1522" s="29">
        <v>0</v>
      </c>
      <c r="AI1522" s="29">
        <v>0</v>
      </c>
      <c r="AJ1522" s="29">
        <v>0</v>
      </c>
      <c r="AK1522" s="29">
        <v>0</v>
      </c>
      <c r="AL1522" s="53">
        <v>1</v>
      </c>
      <c r="AM1522" s="29" t="s">
        <v>20651</v>
      </c>
      <c r="AN1522" s="29" t="s">
        <v>20651</v>
      </c>
      <c r="AO1522" s="29">
        <v>0</v>
      </c>
      <c r="AP1522" s="30">
        <v>0</v>
      </c>
      <c r="AQ1522" s="30">
        <v>0</v>
      </c>
    </row>
    <row r="1523" spans="1:43" x14ac:dyDescent="0.25">
      <c r="A1523" t="s">
        <v>20647</v>
      </c>
      <c r="B1523" t="s">
        <v>20652</v>
      </c>
      <c r="C1523" s="34">
        <v>10000064452462</v>
      </c>
      <c r="D1523">
        <v>155322</v>
      </c>
      <c r="E1523" t="s">
        <v>20649</v>
      </c>
      <c r="F1523" t="s">
        <v>20651</v>
      </c>
      <c r="G1523" t="s">
        <v>89</v>
      </c>
      <c r="H1523" t="s">
        <v>90</v>
      </c>
      <c r="I1523" t="s">
        <v>10</v>
      </c>
      <c r="J1523" t="s">
        <v>20650</v>
      </c>
      <c r="K1523">
        <v>0</v>
      </c>
      <c r="L1523" t="s">
        <v>20652</v>
      </c>
      <c r="M1523" t="s">
        <v>20652</v>
      </c>
      <c r="N1523">
        <v>0</v>
      </c>
      <c r="O1523">
        <v>77</v>
      </c>
      <c r="P1523" s="17">
        <v>46022</v>
      </c>
      <c r="Q1523" s="19">
        <v>0</v>
      </c>
      <c r="R1523" t="s">
        <v>24</v>
      </c>
      <c r="S1523" s="17">
        <v>45738</v>
      </c>
      <c r="U1523" s="29">
        <v>0</v>
      </c>
      <c r="V1523" s="29">
        <v>0</v>
      </c>
      <c r="W1523" s="29">
        <v>0</v>
      </c>
      <c r="X1523" s="29">
        <f t="shared" si="23"/>
        <v>2</v>
      </c>
      <c r="Y1523" s="33">
        <v>0</v>
      </c>
      <c r="Z1523" s="29">
        <v>0</v>
      </c>
      <c r="AA1523" s="29">
        <v>0</v>
      </c>
      <c r="AB1523" s="29">
        <v>0</v>
      </c>
      <c r="AC1523" s="33">
        <v>0</v>
      </c>
      <c r="AD1523" s="33">
        <v>70.244166666666658</v>
      </c>
      <c r="AE1523" s="29">
        <v>0</v>
      </c>
      <c r="AG1523" s="29">
        <v>0</v>
      </c>
      <c r="AH1523" s="29">
        <v>0</v>
      </c>
      <c r="AI1523" s="29">
        <v>0</v>
      </c>
      <c r="AJ1523" s="29">
        <v>0</v>
      </c>
      <c r="AK1523" s="29">
        <v>0</v>
      </c>
      <c r="AL1523" s="53">
        <v>2</v>
      </c>
      <c r="AM1523" s="29" t="s">
        <v>20651</v>
      </c>
      <c r="AN1523" s="29" t="s">
        <v>20651</v>
      </c>
      <c r="AO1523" s="29">
        <v>0</v>
      </c>
      <c r="AP1523" s="30">
        <v>0</v>
      </c>
      <c r="AQ1523" s="30">
        <v>0</v>
      </c>
    </row>
    <row r="1524" spans="1:43" x14ac:dyDescent="0.25">
      <c r="A1524" t="s">
        <v>20647</v>
      </c>
      <c r="B1524" t="s">
        <v>20652</v>
      </c>
      <c r="C1524" s="34">
        <v>10000064452624</v>
      </c>
      <c r="D1524">
        <v>9124778</v>
      </c>
      <c r="E1524" t="s">
        <v>20649</v>
      </c>
      <c r="F1524" t="s">
        <v>20651</v>
      </c>
      <c r="G1524" t="s">
        <v>89</v>
      </c>
      <c r="H1524" t="s">
        <v>90</v>
      </c>
      <c r="I1524" t="s">
        <v>137</v>
      </c>
      <c r="J1524" t="s">
        <v>20650</v>
      </c>
      <c r="K1524">
        <v>0</v>
      </c>
      <c r="L1524" t="s">
        <v>20652</v>
      </c>
      <c r="M1524" t="s">
        <v>20652</v>
      </c>
      <c r="N1524">
        <v>0</v>
      </c>
      <c r="O1524">
        <v>21</v>
      </c>
      <c r="P1524" s="17">
        <v>46022</v>
      </c>
      <c r="Q1524" s="19">
        <v>0</v>
      </c>
      <c r="R1524" t="s">
        <v>24</v>
      </c>
      <c r="S1524" s="17">
        <v>45738</v>
      </c>
      <c r="U1524" s="29">
        <v>0</v>
      </c>
      <c r="V1524" s="29">
        <v>0</v>
      </c>
      <c r="W1524" s="29">
        <v>0</v>
      </c>
      <c r="X1524" s="29">
        <f t="shared" si="23"/>
        <v>2</v>
      </c>
      <c r="Y1524" s="33">
        <v>0</v>
      </c>
      <c r="Z1524" s="29">
        <v>0</v>
      </c>
      <c r="AA1524" s="29">
        <v>0</v>
      </c>
      <c r="AB1524" s="29">
        <v>0</v>
      </c>
      <c r="AC1524" s="33">
        <v>0</v>
      </c>
      <c r="AD1524" s="33">
        <v>40.139400000000002</v>
      </c>
      <c r="AE1524" s="29">
        <v>0</v>
      </c>
      <c r="AG1524" s="29">
        <v>0</v>
      </c>
      <c r="AH1524" s="29">
        <v>0</v>
      </c>
      <c r="AI1524" s="29">
        <v>0</v>
      </c>
      <c r="AJ1524" s="29">
        <v>0</v>
      </c>
      <c r="AK1524" s="29">
        <v>0</v>
      </c>
      <c r="AL1524" s="53">
        <v>2</v>
      </c>
      <c r="AM1524" s="29" t="s">
        <v>20651</v>
      </c>
      <c r="AN1524" s="29" t="s">
        <v>20651</v>
      </c>
      <c r="AO1524" s="29">
        <v>0</v>
      </c>
      <c r="AP1524" s="30">
        <v>0</v>
      </c>
      <c r="AQ1524" s="30">
        <v>0</v>
      </c>
    </row>
    <row r="1525" spans="1:43" x14ac:dyDescent="0.25">
      <c r="A1525" t="s">
        <v>20647</v>
      </c>
      <c r="B1525" t="s">
        <v>20652</v>
      </c>
      <c r="C1525" s="34">
        <v>10000064452625</v>
      </c>
      <c r="D1525">
        <v>9124776</v>
      </c>
      <c r="E1525" t="s">
        <v>20649</v>
      </c>
      <c r="F1525" t="s">
        <v>20651</v>
      </c>
      <c r="G1525" t="s">
        <v>89</v>
      </c>
      <c r="H1525" t="s">
        <v>90</v>
      </c>
      <c r="I1525" t="s">
        <v>137</v>
      </c>
      <c r="J1525" t="s">
        <v>20650</v>
      </c>
      <c r="K1525">
        <v>0</v>
      </c>
      <c r="L1525" t="s">
        <v>20652</v>
      </c>
      <c r="M1525" t="s">
        <v>20652</v>
      </c>
      <c r="N1525">
        <v>0</v>
      </c>
      <c r="O1525">
        <v>22</v>
      </c>
      <c r="P1525" s="17">
        <v>46022</v>
      </c>
      <c r="Q1525" s="19">
        <v>0</v>
      </c>
      <c r="R1525" t="s">
        <v>24</v>
      </c>
      <c r="S1525" s="17">
        <v>45738</v>
      </c>
      <c r="U1525" s="29">
        <v>0</v>
      </c>
      <c r="V1525" s="29">
        <v>0</v>
      </c>
      <c r="W1525" s="29">
        <v>0</v>
      </c>
      <c r="X1525" s="29">
        <f t="shared" si="23"/>
        <v>2</v>
      </c>
      <c r="Y1525" s="33">
        <v>0</v>
      </c>
      <c r="Z1525" s="29">
        <v>0</v>
      </c>
      <c r="AA1525" s="29">
        <v>0</v>
      </c>
      <c r="AB1525" s="29">
        <v>0</v>
      </c>
      <c r="AC1525" s="33">
        <v>0</v>
      </c>
      <c r="AD1525" s="33">
        <v>40.139400000000002</v>
      </c>
      <c r="AE1525" s="29">
        <v>0</v>
      </c>
      <c r="AG1525" s="29">
        <v>0</v>
      </c>
      <c r="AH1525" s="29">
        <v>0</v>
      </c>
      <c r="AI1525" s="29">
        <v>0</v>
      </c>
      <c r="AJ1525" s="29">
        <v>0</v>
      </c>
      <c r="AK1525" s="29">
        <v>0</v>
      </c>
      <c r="AL1525" s="53">
        <v>2</v>
      </c>
      <c r="AM1525" s="29" t="s">
        <v>20651</v>
      </c>
      <c r="AN1525" s="29" t="s">
        <v>20651</v>
      </c>
      <c r="AO1525" s="29">
        <v>0</v>
      </c>
      <c r="AP1525" s="30">
        <v>0</v>
      </c>
      <c r="AQ1525" s="30">
        <v>0</v>
      </c>
    </row>
    <row r="1526" spans="1:43" x14ac:dyDescent="0.25">
      <c r="A1526" t="s">
        <v>20647</v>
      </c>
      <c r="B1526" t="s">
        <v>20652</v>
      </c>
      <c r="C1526" s="34">
        <v>10000064452674</v>
      </c>
      <c r="D1526">
        <v>9124782</v>
      </c>
      <c r="E1526" t="s">
        <v>20649</v>
      </c>
      <c r="F1526" t="s">
        <v>20651</v>
      </c>
      <c r="G1526" t="s">
        <v>89</v>
      </c>
      <c r="H1526" t="s">
        <v>90</v>
      </c>
      <c r="I1526" t="s">
        <v>10</v>
      </c>
      <c r="J1526" t="s">
        <v>20650</v>
      </c>
      <c r="K1526">
        <v>0</v>
      </c>
      <c r="L1526" t="s">
        <v>20652</v>
      </c>
      <c r="M1526" t="s">
        <v>20652</v>
      </c>
      <c r="N1526">
        <v>0</v>
      </c>
      <c r="O1526">
        <v>12</v>
      </c>
      <c r="P1526" s="17">
        <v>46022</v>
      </c>
      <c r="Q1526" s="19">
        <v>0</v>
      </c>
      <c r="R1526" t="s">
        <v>24</v>
      </c>
      <c r="S1526" s="17">
        <v>45738</v>
      </c>
      <c r="U1526" s="29">
        <v>0</v>
      </c>
      <c r="V1526" s="29">
        <v>0</v>
      </c>
      <c r="W1526" s="29">
        <v>0</v>
      </c>
      <c r="X1526" s="29">
        <f t="shared" si="23"/>
        <v>1</v>
      </c>
      <c r="Y1526" s="33">
        <v>0</v>
      </c>
      <c r="Z1526" s="29">
        <v>0</v>
      </c>
      <c r="AA1526" s="29">
        <v>0</v>
      </c>
      <c r="AB1526" s="29">
        <v>0</v>
      </c>
      <c r="AC1526" s="33">
        <v>0</v>
      </c>
      <c r="AD1526" s="33">
        <v>115.5561</v>
      </c>
      <c r="AE1526" s="29">
        <v>0</v>
      </c>
      <c r="AG1526" s="29">
        <v>0</v>
      </c>
      <c r="AH1526" s="29">
        <v>0</v>
      </c>
      <c r="AI1526" s="29">
        <v>0</v>
      </c>
      <c r="AJ1526" s="29">
        <v>0</v>
      </c>
      <c r="AK1526" s="29">
        <v>0</v>
      </c>
      <c r="AL1526" s="53">
        <v>1</v>
      </c>
      <c r="AM1526" s="29" t="s">
        <v>20651</v>
      </c>
      <c r="AN1526" s="29" t="s">
        <v>20651</v>
      </c>
      <c r="AO1526" s="29">
        <v>0</v>
      </c>
      <c r="AP1526" s="30">
        <v>0</v>
      </c>
      <c r="AQ1526" s="30">
        <v>0</v>
      </c>
    </row>
    <row r="1527" spans="1:43" x14ac:dyDescent="0.25">
      <c r="A1527" t="s">
        <v>20647</v>
      </c>
      <c r="B1527" t="s">
        <v>20652</v>
      </c>
      <c r="C1527" s="34">
        <v>10000064452693</v>
      </c>
      <c r="D1527">
        <v>9124826</v>
      </c>
      <c r="E1527" t="s">
        <v>20649</v>
      </c>
      <c r="F1527" t="s">
        <v>20651</v>
      </c>
      <c r="G1527" t="s">
        <v>89</v>
      </c>
      <c r="H1527" t="s">
        <v>90</v>
      </c>
      <c r="I1527" t="s">
        <v>10</v>
      </c>
      <c r="J1527" t="s">
        <v>20650</v>
      </c>
      <c r="K1527">
        <v>0</v>
      </c>
      <c r="L1527" t="s">
        <v>20652</v>
      </c>
      <c r="M1527" t="s">
        <v>20652</v>
      </c>
      <c r="N1527">
        <v>0</v>
      </c>
      <c r="O1527">
        <v>3</v>
      </c>
      <c r="P1527" s="17">
        <v>46022</v>
      </c>
      <c r="Q1527" s="19">
        <v>0</v>
      </c>
      <c r="R1527" t="s">
        <v>24</v>
      </c>
      <c r="S1527" s="17">
        <v>45738</v>
      </c>
      <c r="U1527" s="29">
        <v>0</v>
      </c>
      <c r="V1527" s="29">
        <v>0</v>
      </c>
      <c r="W1527" s="29">
        <v>0</v>
      </c>
      <c r="X1527" s="29">
        <f t="shared" si="23"/>
        <v>1</v>
      </c>
      <c r="Y1527" s="33">
        <v>0</v>
      </c>
      <c r="Z1527" s="29">
        <v>0</v>
      </c>
      <c r="AA1527" s="29">
        <v>0</v>
      </c>
      <c r="AB1527" s="29">
        <v>0</v>
      </c>
      <c r="AC1527" s="33">
        <v>0</v>
      </c>
      <c r="AD1527" s="33">
        <v>27.935999999999996</v>
      </c>
      <c r="AE1527" s="29">
        <v>0</v>
      </c>
      <c r="AG1527" s="29">
        <v>0</v>
      </c>
      <c r="AH1527" s="29">
        <v>0</v>
      </c>
      <c r="AI1527" s="29">
        <v>0</v>
      </c>
      <c r="AJ1527" s="29">
        <v>0</v>
      </c>
      <c r="AK1527" s="29">
        <v>0</v>
      </c>
      <c r="AL1527" s="53">
        <v>1</v>
      </c>
      <c r="AM1527" s="29" t="s">
        <v>20651</v>
      </c>
      <c r="AN1527" s="29" t="s">
        <v>20651</v>
      </c>
      <c r="AO1527" s="29">
        <v>0</v>
      </c>
      <c r="AP1527" s="30">
        <v>0</v>
      </c>
      <c r="AQ1527" s="30">
        <v>0</v>
      </c>
    </row>
    <row r="1528" spans="1:43" x14ac:dyDescent="0.25">
      <c r="A1528" t="s">
        <v>20647</v>
      </c>
      <c r="B1528" t="s">
        <v>20652</v>
      </c>
      <c r="C1528" s="34">
        <v>10000064452699</v>
      </c>
      <c r="D1528">
        <v>9124799</v>
      </c>
      <c r="E1528" t="s">
        <v>20649</v>
      </c>
      <c r="F1528" t="s">
        <v>20651</v>
      </c>
      <c r="G1528" t="s">
        <v>89</v>
      </c>
      <c r="H1528" t="s">
        <v>90</v>
      </c>
      <c r="I1528" t="s">
        <v>14</v>
      </c>
      <c r="J1528" t="s">
        <v>20650</v>
      </c>
      <c r="K1528">
        <v>0</v>
      </c>
      <c r="L1528" t="s">
        <v>20652</v>
      </c>
      <c r="M1528" t="s">
        <v>20652</v>
      </c>
      <c r="N1528">
        <v>0</v>
      </c>
      <c r="O1528">
        <v>20</v>
      </c>
      <c r="P1528" s="17">
        <v>46022</v>
      </c>
      <c r="Q1528" s="19">
        <v>0</v>
      </c>
      <c r="R1528" t="s">
        <v>24</v>
      </c>
      <c r="S1528" s="17">
        <v>45738</v>
      </c>
      <c r="U1528" s="29">
        <v>0</v>
      </c>
      <c r="V1528" s="29">
        <v>0</v>
      </c>
      <c r="W1528" s="29">
        <v>0</v>
      </c>
      <c r="X1528" s="29">
        <f t="shared" si="23"/>
        <v>2</v>
      </c>
      <c r="Y1528" s="33">
        <v>0</v>
      </c>
      <c r="Z1528" s="29">
        <v>0</v>
      </c>
      <c r="AA1528" s="29">
        <v>0</v>
      </c>
      <c r="AB1528" s="29">
        <v>0</v>
      </c>
      <c r="AC1528" s="33">
        <v>0</v>
      </c>
      <c r="AD1528" s="33">
        <v>60.232149999999997</v>
      </c>
      <c r="AE1528" s="29">
        <v>0</v>
      </c>
      <c r="AG1528" s="29">
        <v>0</v>
      </c>
      <c r="AH1528" s="29">
        <v>0</v>
      </c>
      <c r="AI1528" s="29">
        <v>0</v>
      </c>
      <c r="AJ1528" s="29">
        <v>0</v>
      </c>
      <c r="AK1528" s="29">
        <v>0</v>
      </c>
      <c r="AL1528" s="53">
        <v>2</v>
      </c>
      <c r="AM1528" s="29" t="s">
        <v>20651</v>
      </c>
      <c r="AN1528" s="29" t="s">
        <v>20651</v>
      </c>
      <c r="AO1528" s="29">
        <v>0</v>
      </c>
      <c r="AP1528" s="30">
        <v>0</v>
      </c>
      <c r="AQ1528" s="30">
        <v>0</v>
      </c>
    </row>
    <row r="1529" spans="1:43" x14ac:dyDescent="0.25">
      <c r="A1529" t="s">
        <v>20647</v>
      </c>
      <c r="B1529" t="s">
        <v>20652</v>
      </c>
      <c r="C1529" s="34">
        <v>10000064452731</v>
      </c>
      <c r="D1529">
        <v>3575610</v>
      </c>
      <c r="E1529" t="s">
        <v>20649</v>
      </c>
      <c r="F1529" t="s">
        <v>20651</v>
      </c>
      <c r="G1529" t="s">
        <v>89</v>
      </c>
      <c r="H1529" t="s">
        <v>90</v>
      </c>
      <c r="I1529" t="s">
        <v>10</v>
      </c>
      <c r="J1529" t="s">
        <v>20650</v>
      </c>
      <c r="K1529">
        <v>0</v>
      </c>
      <c r="L1529" t="s">
        <v>20652</v>
      </c>
      <c r="M1529" t="s">
        <v>20652</v>
      </c>
      <c r="N1529">
        <v>0</v>
      </c>
      <c r="O1529">
        <v>30</v>
      </c>
      <c r="P1529" s="17">
        <v>46022</v>
      </c>
      <c r="Q1529" s="19">
        <v>0</v>
      </c>
      <c r="R1529" t="s">
        <v>24</v>
      </c>
      <c r="S1529" s="17">
        <v>45738</v>
      </c>
      <c r="U1529" s="29">
        <v>0</v>
      </c>
      <c r="V1529" s="29">
        <v>0</v>
      </c>
      <c r="W1529" s="29">
        <v>0</v>
      </c>
      <c r="X1529" s="29">
        <f t="shared" si="23"/>
        <v>2</v>
      </c>
      <c r="Y1529" s="33">
        <v>0</v>
      </c>
      <c r="Z1529" s="29">
        <v>0</v>
      </c>
      <c r="AA1529" s="29">
        <v>0</v>
      </c>
      <c r="AB1529" s="29">
        <v>0</v>
      </c>
      <c r="AC1529" s="33">
        <v>0</v>
      </c>
      <c r="AD1529" s="33">
        <v>49.398866666666663</v>
      </c>
      <c r="AE1529" s="29">
        <v>0</v>
      </c>
      <c r="AG1529" s="29">
        <v>0</v>
      </c>
      <c r="AH1529" s="29">
        <v>0</v>
      </c>
      <c r="AI1529" s="29">
        <v>0</v>
      </c>
      <c r="AJ1529" s="29">
        <v>0</v>
      </c>
      <c r="AK1529" s="29">
        <v>0</v>
      </c>
      <c r="AL1529" s="53">
        <v>2</v>
      </c>
      <c r="AM1529" s="29" t="s">
        <v>20651</v>
      </c>
      <c r="AN1529" s="29" t="s">
        <v>20651</v>
      </c>
      <c r="AO1529" s="29">
        <v>0</v>
      </c>
      <c r="AP1529" s="30">
        <v>0</v>
      </c>
      <c r="AQ1529" s="30">
        <v>0</v>
      </c>
    </row>
    <row r="1530" spans="1:43" x14ac:dyDescent="0.25">
      <c r="A1530" t="s">
        <v>20647</v>
      </c>
      <c r="B1530" t="s">
        <v>20652</v>
      </c>
      <c r="C1530" s="34">
        <v>10000064452879</v>
      </c>
      <c r="D1530">
        <v>3575614</v>
      </c>
      <c r="E1530" t="s">
        <v>20649</v>
      </c>
      <c r="F1530" t="s">
        <v>20651</v>
      </c>
      <c r="G1530" t="s">
        <v>89</v>
      </c>
      <c r="H1530" t="s">
        <v>90</v>
      </c>
      <c r="I1530" t="s">
        <v>14</v>
      </c>
      <c r="J1530" t="s">
        <v>20650</v>
      </c>
      <c r="K1530">
        <v>0</v>
      </c>
      <c r="L1530" t="s">
        <v>20652</v>
      </c>
      <c r="M1530" t="s">
        <v>20652</v>
      </c>
      <c r="N1530">
        <v>0</v>
      </c>
      <c r="O1530">
        <v>41</v>
      </c>
      <c r="P1530" s="17">
        <v>46022</v>
      </c>
      <c r="Q1530" s="19">
        <v>0</v>
      </c>
      <c r="R1530" t="s">
        <v>24</v>
      </c>
      <c r="S1530" s="17">
        <v>45738</v>
      </c>
      <c r="U1530" s="29">
        <v>0</v>
      </c>
      <c r="V1530" s="29">
        <v>0</v>
      </c>
      <c r="W1530" s="29">
        <v>0</v>
      </c>
      <c r="X1530" s="29">
        <f t="shared" si="23"/>
        <v>1</v>
      </c>
      <c r="Y1530" s="33">
        <v>0</v>
      </c>
      <c r="Z1530" s="29">
        <v>0</v>
      </c>
      <c r="AA1530" s="29">
        <v>0</v>
      </c>
      <c r="AB1530" s="29">
        <v>0</v>
      </c>
      <c r="AC1530" s="33">
        <v>0</v>
      </c>
      <c r="AD1530" s="33">
        <v>156.96539999999999</v>
      </c>
      <c r="AE1530" s="29">
        <v>0</v>
      </c>
      <c r="AG1530" s="29">
        <v>0</v>
      </c>
      <c r="AH1530" s="29">
        <v>0</v>
      </c>
      <c r="AI1530" s="29">
        <v>0</v>
      </c>
      <c r="AJ1530" s="29">
        <v>0</v>
      </c>
      <c r="AK1530" s="29">
        <v>0</v>
      </c>
      <c r="AL1530" s="53">
        <v>1</v>
      </c>
      <c r="AM1530" s="29" t="s">
        <v>20651</v>
      </c>
      <c r="AN1530" s="29" t="s">
        <v>20651</v>
      </c>
      <c r="AO1530" s="29">
        <v>0</v>
      </c>
      <c r="AP1530" s="30">
        <v>0</v>
      </c>
      <c r="AQ1530" s="30">
        <v>0</v>
      </c>
    </row>
    <row r="1531" spans="1:43" x14ac:dyDescent="0.25">
      <c r="A1531" t="s">
        <v>20647</v>
      </c>
      <c r="B1531" t="s">
        <v>20652</v>
      </c>
      <c r="C1531" s="34">
        <v>10000064452897</v>
      </c>
      <c r="D1531">
        <v>9124847</v>
      </c>
      <c r="E1531" t="s">
        <v>20649</v>
      </c>
      <c r="F1531" t="s">
        <v>20651</v>
      </c>
      <c r="G1531" t="s">
        <v>89</v>
      </c>
      <c r="H1531" t="s">
        <v>90</v>
      </c>
      <c r="I1531" t="s">
        <v>14</v>
      </c>
      <c r="J1531" t="s">
        <v>20650</v>
      </c>
      <c r="K1531">
        <v>0</v>
      </c>
      <c r="L1531" t="s">
        <v>20652</v>
      </c>
      <c r="M1531" t="s">
        <v>20652</v>
      </c>
      <c r="N1531">
        <v>0</v>
      </c>
      <c r="O1531">
        <v>73</v>
      </c>
      <c r="P1531" s="17">
        <v>46022</v>
      </c>
      <c r="Q1531" s="19">
        <v>0</v>
      </c>
      <c r="R1531" t="s">
        <v>24</v>
      </c>
      <c r="S1531" s="17">
        <v>45738</v>
      </c>
      <c r="U1531" s="29">
        <v>0</v>
      </c>
      <c r="V1531" s="29">
        <v>0</v>
      </c>
      <c r="W1531" s="29">
        <v>0</v>
      </c>
      <c r="X1531" s="29">
        <f t="shared" si="23"/>
        <v>1</v>
      </c>
      <c r="Y1531" s="33">
        <v>0</v>
      </c>
      <c r="Z1531" s="29">
        <v>0</v>
      </c>
      <c r="AA1531" s="29">
        <v>0</v>
      </c>
      <c r="AB1531" s="29">
        <v>0</v>
      </c>
      <c r="AC1531" s="33">
        <v>0</v>
      </c>
      <c r="AD1531" s="33">
        <v>530.56090000000006</v>
      </c>
      <c r="AE1531" s="29">
        <v>0</v>
      </c>
      <c r="AG1531" s="29">
        <v>0</v>
      </c>
      <c r="AH1531" s="29">
        <v>0</v>
      </c>
      <c r="AI1531" s="29">
        <v>0</v>
      </c>
      <c r="AJ1531" s="29">
        <v>0</v>
      </c>
      <c r="AK1531" s="29">
        <v>0</v>
      </c>
      <c r="AL1531" s="53">
        <v>1</v>
      </c>
      <c r="AM1531" s="29" t="s">
        <v>20651</v>
      </c>
      <c r="AN1531" s="29" t="s">
        <v>20651</v>
      </c>
      <c r="AO1531" s="29">
        <v>0</v>
      </c>
      <c r="AP1531" s="30">
        <v>0</v>
      </c>
      <c r="AQ1531" s="30">
        <v>0</v>
      </c>
    </row>
    <row r="1532" spans="1:43" x14ac:dyDescent="0.25">
      <c r="A1532" t="s">
        <v>20647</v>
      </c>
      <c r="B1532" t="s">
        <v>20652</v>
      </c>
      <c r="C1532" s="34">
        <v>10000064453020</v>
      </c>
      <c r="D1532">
        <v>3575630</v>
      </c>
      <c r="E1532" t="s">
        <v>20649</v>
      </c>
      <c r="F1532" t="s">
        <v>20651</v>
      </c>
      <c r="G1532" t="s">
        <v>89</v>
      </c>
      <c r="H1532" t="s">
        <v>90</v>
      </c>
      <c r="I1532" t="s">
        <v>10</v>
      </c>
      <c r="J1532" t="s">
        <v>20650</v>
      </c>
      <c r="K1532">
        <v>0</v>
      </c>
      <c r="L1532" t="s">
        <v>20652</v>
      </c>
      <c r="M1532" t="s">
        <v>20652</v>
      </c>
      <c r="N1532">
        <v>0</v>
      </c>
      <c r="O1532">
        <v>1</v>
      </c>
      <c r="P1532" s="17">
        <v>46022</v>
      </c>
      <c r="Q1532" s="19">
        <v>0</v>
      </c>
      <c r="R1532" t="s">
        <v>24</v>
      </c>
      <c r="S1532" s="17">
        <v>45738</v>
      </c>
      <c r="U1532" s="29">
        <v>0</v>
      </c>
      <c r="V1532" s="29">
        <v>0</v>
      </c>
      <c r="W1532" s="29">
        <v>0</v>
      </c>
      <c r="X1532" s="29">
        <f t="shared" si="23"/>
        <v>2</v>
      </c>
      <c r="Y1532" s="33">
        <v>0</v>
      </c>
      <c r="Z1532" s="29">
        <v>0</v>
      </c>
      <c r="AA1532" s="29">
        <v>0</v>
      </c>
      <c r="AB1532" s="29">
        <v>0</v>
      </c>
      <c r="AC1532" s="33">
        <v>0</v>
      </c>
      <c r="AD1532" s="33">
        <v>108.84370000000001</v>
      </c>
      <c r="AE1532" s="29">
        <v>0</v>
      </c>
      <c r="AG1532" s="29">
        <v>0</v>
      </c>
      <c r="AH1532" s="29">
        <v>0</v>
      </c>
      <c r="AI1532" s="29">
        <v>0</v>
      </c>
      <c r="AJ1532" s="29">
        <v>0</v>
      </c>
      <c r="AK1532" s="29">
        <v>0</v>
      </c>
      <c r="AL1532" s="53">
        <v>2</v>
      </c>
      <c r="AM1532" s="29" t="s">
        <v>20651</v>
      </c>
      <c r="AN1532" s="29" t="s">
        <v>20651</v>
      </c>
      <c r="AO1532" s="29">
        <v>0</v>
      </c>
      <c r="AP1532" s="30">
        <v>0</v>
      </c>
      <c r="AQ1532" s="30">
        <v>0</v>
      </c>
    </row>
    <row r="1533" spans="1:43" x14ac:dyDescent="0.25">
      <c r="A1533" t="s">
        <v>20647</v>
      </c>
      <c r="B1533" t="s">
        <v>20652</v>
      </c>
      <c r="C1533" s="34">
        <v>10000064453021</v>
      </c>
      <c r="D1533">
        <v>9124910</v>
      </c>
      <c r="E1533" t="s">
        <v>20649</v>
      </c>
      <c r="F1533" t="s">
        <v>20651</v>
      </c>
      <c r="G1533" t="s">
        <v>89</v>
      </c>
      <c r="H1533" t="s">
        <v>90</v>
      </c>
      <c r="I1533" t="s">
        <v>10</v>
      </c>
      <c r="J1533" t="s">
        <v>20650</v>
      </c>
      <c r="K1533">
        <v>0</v>
      </c>
      <c r="L1533" t="s">
        <v>20652</v>
      </c>
      <c r="M1533" t="s">
        <v>20652</v>
      </c>
      <c r="N1533">
        <v>0</v>
      </c>
      <c r="O1533">
        <v>1</v>
      </c>
      <c r="P1533" s="17">
        <v>46022</v>
      </c>
      <c r="Q1533" s="19">
        <v>0</v>
      </c>
      <c r="R1533" t="s">
        <v>24</v>
      </c>
      <c r="S1533" s="17">
        <v>45738</v>
      </c>
      <c r="U1533" s="29">
        <v>0</v>
      </c>
      <c r="V1533" s="29">
        <v>0</v>
      </c>
      <c r="W1533" s="29">
        <v>0</v>
      </c>
      <c r="X1533" s="29">
        <f t="shared" si="23"/>
        <v>2</v>
      </c>
      <c r="Y1533" s="33">
        <v>0</v>
      </c>
      <c r="Z1533" s="29">
        <v>0</v>
      </c>
      <c r="AA1533" s="29">
        <v>0</v>
      </c>
      <c r="AB1533" s="29">
        <v>0</v>
      </c>
      <c r="AC1533" s="33">
        <v>0</v>
      </c>
      <c r="AD1533" s="33">
        <v>32.344650000000009</v>
      </c>
      <c r="AE1533" s="29">
        <v>0</v>
      </c>
      <c r="AG1533" s="29">
        <v>0</v>
      </c>
      <c r="AH1533" s="29">
        <v>0</v>
      </c>
      <c r="AI1533" s="29">
        <v>0</v>
      </c>
      <c r="AJ1533" s="29">
        <v>0</v>
      </c>
      <c r="AK1533" s="29">
        <v>0</v>
      </c>
      <c r="AL1533" s="53">
        <v>2</v>
      </c>
      <c r="AM1533" s="29" t="s">
        <v>20651</v>
      </c>
      <c r="AN1533" s="29" t="s">
        <v>20651</v>
      </c>
      <c r="AO1533" s="29">
        <v>0</v>
      </c>
      <c r="AP1533" s="30">
        <v>0</v>
      </c>
      <c r="AQ1533" s="30">
        <v>0</v>
      </c>
    </row>
    <row r="1534" spans="1:43" x14ac:dyDescent="0.25">
      <c r="A1534" t="s">
        <v>20647</v>
      </c>
      <c r="B1534" t="s">
        <v>20652</v>
      </c>
      <c r="C1534" s="34">
        <v>10000064453047</v>
      </c>
      <c r="D1534">
        <v>3575626</v>
      </c>
      <c r="E1534" t="s">
        <v>20649</v>
      </c>
      <c r="F1534" t="s">
        <v>20651</v>
      </c>
      <c r="G1534" t="s">
        <v>89</v>
      </c>
      <c r="H1534" t="s">
        <v>90</v>
      </c>
      <c r="I1534" t="s">
        <v>10</v>
      </c>
      <c r="J1534" t="s">
        <v>20650</v>
      </c>
      <c r="K1534">
        <v>0</v>
      </c>
      <c r="L1534" t="s">
        <v>20652</v>
      </c>
      <c r="M1534" t="s">
        <v>20652</v>
      </c>
      <c r="N1534">
        <v>0</v>
      </c>
      <c r="O1534">
        <v>28</v>
      </c>
      <c r="P1534" s="17">
        <v>46022</v>
      </c>
      <c r="Q1534" s="19">
        <v>0</v>
      </c>
      <c r="R1534" t="s">
        <v>24</v>
      </c>
      <c r="S1534" s="17">
        <v>45738</v>
      </c>
      <c r="U1534" s="29">
        <v>0</v>
      </c>
      <c r="V1534" s="29">
        <v>0</v>
      </c>
      <c r="W1534" s="29">
        <v>0</v>
      </c>
      <c r="X1534" s="29">
        <f t="shared" si="23"/>
        <v>2</v>
      </c>
      <c r="Y1534" s="33">
        <v>0</v>
      </c>
      <c r="Z1534" s="29">
        <v>0</v>
      </c>
      <c r="AA1534" s="29">
        <v>0</v>
      </c>
      <c r="AB1534" s="29">
        <v>0</v>
      </c>
      <c r="AC1534" s="33">
        <v>0</v>
      </c>
      <c r="AD1534" s="33">
        <v>65.242200000000011</v>
      </c>
      <c r="AE1534" s="29">
        <v>0</v>
      </c>
      <c r="AG1534" s="29">
        <v>0</v>
      </c>
      <c r="AH1534" s="29">
        <v>0</v>
      </c>
      <c r="AI1534" s="29">
        <v>0</v>
      </c>
      <c r="AJ1534" s="29">
        <v>0</v>
      </c>
      <c r="AK1534" s="29">
        <v>0</v>
      </c>
      <c r="AL1534" s="53">
        <v>2</v>
      </c>
      <c r="AM1534" s="29" t="s">
        <v>20651</v>
      </c>
      <c r="AN1534" s="29" t="s">
        <v>20651</v>
      </c>
      <c r="AO1534" s="29">
        <v>0</v>
      </c>
      <c r="AP1534" s="30">
        <v>0</v>
      </c>
      <c r="AQ1534" s="30">
        <v>0</v>
      </c>
    </row>
    <row r="1535" spans="1:43" x14ac:dyDescent="0.25">
      <c r="A1535" t="s">
        <v>20647</v>
      </c>
      <c r="B1535" t="s">
        <v>20652</v>
      </c>
      <c r="C1535" s="34">
        <v>10000064453063</v>
      </c>
      <c r="D1535">
        <v>3575629</v>
      </c>
      <c r="E1535" t="s">
        <v>20649</v>
      </c>
      <c r="F1535" t="s">
        <v>20651</v>
      </c>
      <c r="G1535" t="s">
        <v>89</v>
      </c>
      <c r="H1535" t="s">
        <v>90</v>
      </c>
      <c r="I1535" t="s">
        <v>10</v>
      </c>
      <c r="J1535" t="s">
        <v>20650</v>
      </c>
      <c r="K1535">
        <v>0</v>
      </c>
      <c r="L1535" t="s">
        <v>20652</v>
      </c>
      <c r="M1535" t="s">
        <v>20652</v>
      </c>
      <c r="N1535">
        <v>0</v>
      </c>
      <c r="O1535">
        <v>2</v>
      </c>
      <c r="P1535" s="17">
        <v>46022</v>
      </c>
      <c r="Q1535" s="19">
        <v>0</v>
      </c>
      <c r="R1535" t="s">
        <v>24</v>
      </c>
      <c r="S1535" s="17">
        <v>45738</v>
      </c>
      <c r="U1535" s="29">
        <v>0</v>
      </c>
      <c r="V1535" s="29">
        <v>0</v>
      </c>
      <c r="W1535" s="29">
        <v>0</v>
      </c>
      <c r="X1535" s="29">
        <f t="shared" si="23"/>
        <v>2</v>
      </c>
      <c r="Y1535" s="33">
        <v>0</v>
      </c>
      <c r="Z1535" s="29">
        <v>0</v>
      </c>
      <c r="AA1535" s="29">
        <v>0</v>
      </c>
      <c r="AB1535" s="29">
        <v>0</v>
      </c>
      <c r="AC1535" s="33">
        <v>0</v>
      </c>
      <c r="AD1535" s="33">
        <v>108.84370000000001</v>
      </c>
      <c r="AE1535" s="29">
        <v>0</v>
      </c>
      <c r="AG1535" s="29">
        <v>0</v>
      </c>
      <c r="AH1535" s="29">
        <v>0</v>
      </c>
      <c r="AI1535" s="29">
        <v>0</v>
      </c>
      <c r="AJ1535" s="29">
        <v>0</v>
      </c>
      <c r="AK1535" s="29">
        <v>0</v>
      </c>
      <c r="AL1535" s="53">
        <v>2</v>
      </c>
      <c r="AM1535" s="29" t="s">
        <v>20651</v>
      </c>
      <c r="AN1535" s="29" t="s">
        <v>20651</v>
      </c>
      <c r="AO1535" s="29">
        <v>0</v>
      </c>
      <c r="AP1535" s="30">
        <v>0</v>
      </c>
      <c r="AQ1535" s="30">
        <v>0</v>
      </c>
    </row>
    <row r="1536" spans="1:43" x14ac:dyDescent="0.25">
      <c r="A1536" t="s">
        <v>20647</v>
      </c>
      <c r="B1536" t="s">
        <v>20652</v>
      </c>
      <c r="C1536" s="34">
        <v>10000064453064</v>
      </c>
      <c r="D1536">
        <v>9124911</v>
      </c>
      <c r="E1536" t="s">
        <v>20649</v>
      </c>
      <c r="F1536" t="s">
        <v>20651</v>
      </c>
      <c r="G1536" t="s">
        <v>89</v>
      </c>
      <c r="H1536" t="s">
        <v>90</v>
      </c>
      <c r="I1536" t="s">
        <v>10</v>
      </c>
      <c r="J1536" t="s">
        <v>20650</v>
      </c>
      <c r="K1536">
        <v>0</v>
      </c>
      <c r="L1536" t="s">
        <v>20652</v>
      </c>
      <c r="M1536" t="s">
        <v>20652</v>
      </c>
      <c r="N1536">
        <v>0</v>
      </c>
      <c r="O1536">
        <v>2</v>
      </c>
      <c r="P1536" s="17">
        <v>46022</v>
      </c>
      <c r="Q1536" s="19">
        <v>0</v>
      </c>
      <c r="R1536" t="s">
        <v>24</v>
      </c>
      <c r="S1536" s="17">
        <v>45738</v>
      </c>
      <c r="U1536" s="29">
        <v>0</v>
      </c>
      <c r="V1536" s="29">
        <v>0</v>
      </c>
      <c r="W1536" s="29">
        <v>0</v>
      </c>
      <c r="X1536" s="29">
        <f t="shared" si="23"/>
        <v>2</v>
      </c>
      <c r="Y1536" s="33">
        <v>0</v>
      </c>
      <c r="Z1536" s="29">
        <v>0</v>
      </c>
      <c r="AA1536" s="29">
        <v>0</v>
      </c>
      <c r="AB1536" s="29">
        <v>0</v>
      </c>
      <c r="AC1536" s="33">
        <v>0</v>
      </c>
      <c r="AD1536" s="33">
        <v>32.344650000000009</v>
      </c>
      <c r="AE1536" s="29">
        <v>0</v>
      </c>
      <c r="AG1536" s="29">
        <v>0</v>
      </c>
      <c r="AH1536" s="29">
        <v>0</v>
      </c>
      <c r="AI1536" s="29">
        <v>0</v>
      </c>
      <c r="AJ1536" s="29">
        <v>0</v>
      </c>
      <c r="AK1536" s="29">
        <v>0</v>
      </c>
      <c r="AL1536" s="53">
        <v>2</v>
      </c>
      <c r="AM1536" s="29" t="s">
        <v>20651</v>
      </c>
      <c r="AN1536" s="29" t="s">
        <v>20651</v>
      </c>
      <c r="AO1536" s="29">
        <v>0</v>
      </c>
      <c r="AP1536" s="30">
        <v>0</v>
      </c>
      <c r="AQ1536" s="30">
        <v>0</v>
      </c>
    </row>
    <row r="1537" spans="1:43" x14ac:dyDescent="0.25">
      <c r="A1537" t="s">
        <v>20647</v>
      </c>
      <c r="B1537" t="s">
        <v>20652</v>
      </c>
      <c r="C1537" s="34">
        <v>10000064453099</v>
      </c>
      <c r="D1537">
        <v>9124877</v>
      </c>
      <c r="E1537" t="s">
        <v>20649</v>
      </c>
      <c r="F1537" t="s">
        <v>20651</v>
      </c>
      <c r="G1537" t="s">
        <v>89</v>
      </c>
      <c r="H1537" t="s">
        <v>90</v>
      </c>
      <c r="I1537" t="s">
        <v>10</v>
      </c>
      <c r="J1537" t="s">
        <v>20650</v>
      </c>
      <c r="K1537">
        <v>0</v>
      </c>
      <c r="L1537" t="s">
        <v>20652</v>
      </c>
      <c r="M1537" t="s">
        <v>20652</v>
      </c>
      <c r="N1537">
        <v>0</v>
      </c>
      <c r="O1537">
        <v>28</v>
      </c>
      <c r="P1537" s="17">
        <v>46022</v>
      </c>
      <c r="Q1537" s="19">
        <v>0</v>
      </c>
      <c r="R1537" t="s">
        <v>24</v>
      </c>
      <c r="S1537" s="17">
        <v>45738</v>
      </c>
      <c r="U1537" s="29">
        <v>0</v>
      </c>
      <c r="V1537" s="29">
        <v>0</v>
      </c>
      <c r="W1537" s="29">
        <v>0</v>
      </c>
      <c r="X1537" s="29">
        <f t="shared" si="23"/>
        <v>2</v>
      </c>
      <c r="Y1537" s="33">
        <v>0</v>
      </c>
      <c r="Z1537" s="29">
        <v>0</v>
      </c>
      <c r="AA1537" s="29">
        <v>0</v>
      </c>
      <c r="AB1537" s="29">
        <v>0</v>
      </c>
      <c r="AC1537" s="33">
        <v>0</v>
      </c>
      <c r="AD1537" s="33">
        <v>68.307400000000001</v>
      </c>
      <c r="AE1537" s="29">
        <v>0</v>
      </c>
      <c r="AG1537" s="29">
        <v>0</v>
      </c>
      <c r="AH1537" s="29">
        <v>0</v>
      </c>
      <c r="AI1537" s="29">
        <v>0</v>
      </c>
      <c r="AJ1537" s="29">
        <v>0</v>
      </c>
      <c r="AK1537" s="29">
        <v>0</v>
      </c>
      <c r="AL1537" s="53">
        <v>2</v>
      </c>
      <c r="AM1537" s="29" t="s">
        <v>20651</v>
      </c>
      <c r="AN1537" s="29" t="s">
        <v>20651</v>
      </c>
      <c r="AO1537" s="29">
        <v>0</v>
      </c>
      <c r="AP1537" s="30">
        <v>0</v>
      </c>
      <c r="AQ1537" s="30">
        <v>0</v>
      </c>
    </row>
    <row r="1538" spans="1:43" x14ac:dyDescent="0.25">
      <c r="A1538" t="s">
        <v>20647</v>
      </c>
      <c r="B1538" t="s">
        <v>20652</v>
      </c>
      <c r="C1538" s="34">
        <v>10000064453145</v>
      </c>
      <c r="D1538">
        <v>9124873</v>
      </c>
      <c r="E1538" t="s">
        <v>20649</v>
      </c>
      <c r="F1538" t="s">
        <v>20651</v>
      </c>
      <c r="G1538" t="s">
        <v>89</v>
      </c>
      <c r="H1538" t="s">
        <v>90</v>
      </c>
      <c r="I1538" t="s">
        <v>10</v>
      </c>
      <c r="J1538" t="s">
        <v>20650</v>
      </c>
      <c r="K1538">
        <v>0</v>
      </c>
      <c r="L1538" t="s">
        <v>20652</v>
      </c>
      <c r="M1538" t="s">
        <v>20652</v>
      </c>
      <c r="N1538">
        <v>0</v>
      </c>
      <c r="O1538">
        <v>79</v>
      </c>
      <c r="P1538" s="17">
        <v>46022</v>
      </c>
      <c r="Q1538" s="19">
        <v>0</v>
      </c>
      <c r="R1538" t="s">
        <v>24</v>
      </c>
      <c r="S1538" s="17">
        <v>45738</v>
      </c>
      <c r="U1538" s="29">
        <v>0</v>
      </c>
      <c r="V1538" s="29">
        <v>0</v>
      </c>
      <c r="W1538" s="29">
        <v>0</v>
      </c>
      <c r="X1538" s="29">
        <f t="shared" si="23"/>
        <v>2</v>
      </c>
      <c r="Y1538" s="33">
        <v>0</v>
      </c>
      <c r="Z1538" s="29">
        <v>0</v>
      </c>
      <c r="AA1538" s="29">
        <v>0</v>
      </c>
      <c r="AB1538" s="29">
        <v>0</v>
      </c>
      <c r="AC1538" s="33">
        <v>0</v>
      </c>
      <c r="AD1538" s="33">
        <v>99.250399999999999</v>
      </c>
      <c r="AE1538" s="29">
        <v>0</v>
      </c>
      <c r="AG1538" s="29">
        <v>0</v>
      </c>
      <c r="AH1538" s="29">
        <v>0</v>
      </c>
      <c r="AI1538" s="29">
        <v>0</v>
      </c>
      <c r="AJ1538" s="29">
        <v>0</v>
      </c>
      <c r="AK1538" s="29">
        <v>0</v>
      </c>
      <c r="AL1538" s="53">
        <v>2</v>
      </c>
      <c r="AM1538" s="29" t="s">
        <v>20651</v>
      </c>
      <c r="AN1538" s="29" t="s">
        <v>20651</v>
      </c>
      <c r="AO1538" s="29">
        <v>0</v>
      </c>
      <c r="AP1538" s="30">
        <v>0</v>
      </c>
      <c r="AQ1538" s="30">
        <v>0</v>
      </c>
    </row>
    <row r="1539" spans="1:43" x14ac:dyDescent="0.25">
      <c r="A1539" t="s">
        <v>20647</v>
      </c>
      <c r="B1539" t="s">
        <v>20652</v>
      </c>
      <c r="C1539" s="34">
        <v>10000064453147</v>
      </c>
      <c r="D1539">
        <v>9124874</v>
      </c>
      <c r="E1539" t="s">
        <v>20649</v>
      </c>
      <c r="F1539" t="s">
        <v>20651</v>
      </c>
      <c r="G1539" t="s">
        <v>89</v>
      </c>
      <c r="H1539" t="s">
        <v>90</v>
      </c>
      <c r="I1539" t="s">
        <v>10</v>
      </c>
      <c r="J1539" t="s">
        <v>20650</v>
      </c>
      <c r="K1539">
        <v>0</v>
      </c>
      <c r="L1539" t="s">
        <v>20652</v>
      </c>
      <c r="M1539" t="s">
        <v>20652</v>
      </c>
      <c r="N1539">
        <v>0</v>
      </c>
      <c r="O1539">
        <v>80</v>
      </c>
      <c r="P1539" s="17">
        <v>46022</v>
      </c>
      <c r="Q1539" s="19">
        <v>0</v>
      </c>
      <c r="R1539" t="s">
        <v>24</v>
      </c>
      <c r="S1539" s="17">
        <v>45738</v>
      </c>
      <c r="U1539" s="29">
        <v>0</v>
      </c>
      <c r="V1539" s="29">
        <v>0</v>
      </c>
      <c r="W1539" s="29">
        <v>0</v>
      </c>
      <c r="X1539" s="29">
        <f t="shared" ref="X1539:X1602" si="24">AL1539</f>
        <v>2</v>
      </c>
      <c r="Y1539" s="33">
        <v>0</v>
      </c>
      <c r="Z1539" s="29">
        <v>0</v>
      </c>
      <c r="AA1539" s="29">
        <v>0</v>
      </c>
      <c r="AB1539" s="29">
        <v>0</v>
      </c>
      <c r="AC1539" s="33">
        <v>0</v>
      </c>
      <c r="AD1539" s="33">
        <v>99.250399999999999</v>
      </c>
      <c r="AE1539" s="29">
        <v>0</v>
      </c>
      <c r="AG1539" s="29">
        <v>0</v>
      </c>
      <c r="AH1539" s="29">
        <v>0</v>
      </c>
      <c r="AI1539" s="29">
        <v>0</v>
      </c>
      <c r="AJ1539" s="29">
        <v>0</v>
      </c>
      <c r="AK1539" s="29">
        <v>0</v>
      </c>
      <c r="AL1539" s="53">
        <v>2</v>
      </c>
      <c r="AM1539" s="29" t="s">
        <v>20651</v>
      </c>
      <c r="AN1539" s="29" t="s">
        <v>20651</v>
      </c>
      <c r="AO1539" s="29">
        <v>0</v>
      </c>
      <c r="AP1539" s="30">
        <v>0</v>
      </c>
      <c r="AQ1539" s="30">
        <v>0</v>
      </c>
    </row>
    <row r="1540" spans="1:43" x14ac:dyDescent="0.25">
      <c r="A1540" t="s">
        <v>20647</v>
      </c>
      <c r="B1540" t="s">
        <v>20652</v>
      </c>
      <c r="C1540" s="34">
        <v>10000064453150</v>
      </c>
      <c r="D1540">
        <v>9124872</v>
      </c>
      <c r="E1540" t="s">
        <v>20649</v>
      </c>
      <c r="F1540" t="s">
        <v>20651</v>
      </c>
      <c r="G1540" t="s">
        <v>89</v>
      </c>
      <c r="H1540" t="s">
        <v>90</v>
      </c>
      <c r="I1540" t="s">
        <v>10</v>
      </c>
      <c r="J1540" t="s">
        <v>20650</v>
      </c>
      <c r="K1540">
        <v>0</v>
      </c>
      <c r="L1540" t="s">
        <v>20652</v>
      </c>
      <c r="M1540" t="s">
        <v>20652</v>
      </c>
      <c r="N1540">
        <v>0</v>
      </c>
      <c r="O1540">
        <v>77</v>
      </c>
      <c r="P1540" s="17">
        <v>46022</v>
      </c>
      <c r="Q1540" s="19">
        <v>0</v>
      </c>
      <c r="R1540" t="s">
        <v>24</v>
      </c>
      <c r="S1540" s="17">
        <v>45738</v>
      </c>
      <c r="U1540" s="29">
        <v>0</v>
      </c>
      <c r="V1540" s="29">
        <v>0</v>
      </c>
      <c r="W1540" s="29">
        <v>0</v>
      </c>
      <c r="X1540" s="29">
        <f t="shared" si="24"/>
        <v>2</v>
      </c>
      <c r="Y1540" s="33">
        <v>0</v>
      </c>
      <c r="Z1540" s="29">
        <v>0</v>
      </c>
      <c r="AA1540" s="29">
        <v>0</v>
      </c>
      <c r="AB1540" s="29">
        <v>0</v>
      </c>
      <c r="AC1540" s="33">
        <v>0</v>
      </c>
      <c r="AD1540" s="33">
        <v>99.250399999999999</v>
      </c>
      <c r="AE1540" s="29">
        <v>0</v>
      </c>
      <c r="AG1540" s="29">
        <v>0</v>
      </c>
      <c r="AH1540" s="29">
        <v>0</v>
      </c>
      <c r="AI1540" s="29">
        <v>0</v>
      </c>
      <c r="AJ1540" s="29">
        <v>0</v>
      </c>
      <c r="AK1540" s="29">
        <v>0</v>
      </c>
      <c r="AL1540" s="53">
        <v>2</v>
      </c>
      <c r="AM1540" s="29" t="s">
        <v>20651</v>
      </c>
      <c r="AN1540" s="29" t="s">
        <v>20651</v>
      </c>
      <c r="AO1540" s="29">
        <v>0</v>
      </c>
      <c r="AP1540" s="30">
        <v>0</v>
      </c>
      <c r="AQ1540" s="30">
        <v>0</v>
      </c>
    </row>
    <row r="1541" spans="1:43" x14ac:dyDescent="0.25">
      <c r="A1541" t="s">
        <v>20647</v>
      </c>
      <c r="B1541" t="s">
        <v>20652</v>
      </c>
      <c r="C1541" s="34">
        <v>10000064453154</v>
      </c>
      <c r="D1541">
        <v>9124871</v>
      </c>
      <c r="E1541" t="s">
        <v>20649</v>
      </c>
      <c r="F1541" t="s">
        <v>20651</v>
      </c>
      <c r="G1541" t="s">
        <v>89</v>
      </c>
      <c r="H1541" t="s">
        <v>90</v>
      </c>
      <c r="I1541" t="s">
        <v>137</v>
      </c>
      <c r="J1541" t="s">
        <v>20650</v>
      </c>
      <c r="K1541">
        <v>0</v>
      </c>
      <c r="L1541" t="s">
        <v>20652</v>
      </c>
      <c r="M1541" t="s">
        <v>20652</v>
      </c>
      <c r="N1541">
        <v>0</v>
      </c>
      <c r="O1541">
        <v>71</v>
      </c>
      <c r="P1541" s="17">
        <v>46022</v>
      </c>
      <c r="Q1541" s="19">
        <v>0</v>
      </c>
      <c r="R1541" t="s">
        <v>24</v>
      </c>
      <c r="S1541" s="17">
        <v>45738</v>
      </c>
      <c r="U1541" s="29">
        <v>0</v>
      </c>
      <c r="V1541" s="29">
        <v>0</v>
      </c>
      <c r="W1541" s="29">
        <v>0</v>
      </c>
      <c r="X1541" s="29">
        <f t="shared" si="24"/>
        <v>2</v>
      </c>
      <c r="Y1541" s="33">
        <v>0</v>
      </c>
      <c r="Z1541" s="29">
        <v>0</v>
      </c>
      <c r="AA1541" s="29">
        <v>0</v>
      </c>
      <c r="AB1541" s="29">
        <v>0</v>
      </c>
      <c r="AC1541" s="33">
        <v>0</v>
      </c>
      <c r="AD1541" s="33">
        <v>100.90899999999999</v>
      </c>
      <c r="AE1541" s="29">
        <v>0</v>
      </c>
      <c r="AG1541" s="29">
        <v>0</v>
      </c>
      <c r="AH1541" s="29">
        <v>0</v>
      </c>
      <c r="AI1541" s="29">
        <v>0</v>
      </c>
      <c r="AJ1541" s="29">
        <v>0</v>
      </c>
      <c r="AK1541" s="29">
        <v>0</v>
      </c>
      <c r="AL1541" s="53">
        <v>2</v>
      </c>
      <c r="AM1541" s="29" t="s">
        <v>20651</v>
      </c>
      <c r="AN1541" s="29" t="s">
        <v>20651</v>
      </c>
      <c r="AO1541" s="29">
        <v>0</v>
      </c>
      <c r="AP1541" s="30">
        <v>0</v>
      </c>
      <c r="AQ1541" s="30">
        <v>0</v>
      </c>
    </row>
    <row r="1542" spans="1:43" x14ac:dyDescent="0.25">
      <c r="A1542" t="s">
        <v>20647</v>
      </c>
      <c r="B1542" t="s">
        <v>20652</v>
      </c>
      <c r="C1542" s="34">
        <v>10000064453166</v>
      </c>
      <c r="D1542">
        <v>9124914</v>
      </c>
      <c r="E1542" t="s">
        <v>20649</v>
      </c>
      <c r="F1542" t="s">
        <v>20651</v>
      </c>
      <c r="G1542" t="s">
        <v>89</v>
      </c>
      <c r="H1542" t="s">
        <v>90</v>
      </c>
      <c r="I1542" t="s">
        <v>10</v>
      </c>
      <c r="J1542" t="s">
        <v>20650</v>
      </c>
      <c r="K1542">
        <v>0</v>
      </c>
      <c r="L1542" t="s">
        <v>20652</v>
      </c>
      <c r="M1542" t="s">
        <v>20652</v>
      </c>
      <c r="N1542">
        <v>0</v>
      </c>
      <c r="O1542">
        <v>32</v>
      </c>
      <c r="P1542" s="17">
        <v>46022</v>
      </c>
      <c r="Q1542" s="19">
        <v>0</v>
      </c>
      <c r="R1542" t="s">
        <v>24</v>
      </c>
      <c r="S1542" s="17">
        <v>45738</v>
      </c>
      <c r="U1542" s="29">
        <v>0</v>
      </c>
      <c r="V1542" s="29">
        <v>0</v>
      </c>
      <c r="W1542" s="29">
        <v>0</v>
      </c>
      <c r="X1542" s="29">
        <f t="shared" si="24"/>
        <v>2</v>
      </c>
      <c r="Y1542" s="33">
        <v>0</v>
      </c>
      <c r="Z1542" s="29">
        <v>0</v>
      </c>
      <c r="AA1542" s="29">
        <v>0</v>
      </c>
      <c r="AB1542" s="29">
        <v>0</v>
      </c>
      <c r="AC1542" s="33">
        <v>0</v>
      </c>
      <c r="AD1542" s="33">
        <v>110.72064999999999</v>
      </c>
      <c r="AE1542" s="29">
        <v>0</v>
      </c>
      <c r="AG1542" s="29">
        <v>0</v>
      </c>
      <c r="AH1542" s="29">
        <v>0</v>
      </c>
      <c r="AI1542" s="29">
        <v>0</v>
      </c>
      <c r="AJ1542" s="29">
        <v>0</v>
      </c>
      <c r="AK1542" s="29">
        <v>0</v>
      </c>
      <c r="AL1542" s="53">
        <v>2</v>
      </c>
      <c r="AM1542" s="29" t="s">
        <v>20651</v>
      </c>
      <c r="AN1542" s="29" t="s">
        <v>20651</v>
      </c>
      <c r="AO1542" s="29">
        <v>0</v>
      </c>
      <c r="AP1542" s="30">
        <v>0</v>
      </c>
      <c r="AQ1542" s="30">
        <v>0</v>
      </c>
    </row>
    <row r="1543" spans="1:43" x14ac:dyDescent="0.25">
      <c r="A1543" t="s">
        <v>20647</v>
      </c>
      <c r="B1543" t="s">
        <v>20652</v>
      </c>
      <c r="C1543" s="34">
        <v>10000064453167</v>
      </c>
      <c r="D1543">
        <v>9124913</v>
      </c>
      <c r="E1543" t="s">
        <v>20649</v>
      </c>
      <c r="F1543" t="s">
        <v>20651</v>
      </c>
      <c r="G1543" t="s">
        <v>89</v>
      </c>
      <c r="H1543" t="s">
        <v>90</v>
      </c>
      <c r="I1543" t="s">
        <v>10</v>
      </c>
      <c r="J1543" t="s">
        <v>20650</v>
      </c>
      <c r="K1543">
        <v>0</v>
      </c>
      <c r="L1543" t="s">
        <v>20652</v>
      </c>
      <c r="M1543" t="s">
        <v>20652</v>
      </c>
      <c r="N1543">
        <v>0</v>
      </c>
      <c r="O1543">
        <v>31</v>
      </c>
      <c r="P1543" s="17">
        <v>46022</v>
      </c>
      <c r="Q1543" s="19">
        <v>0</v>
      </c>
      <c r="R1543" t="s">
        <v>24</v>
      </c>
      <c r="S1543" s="17">
        <v>45738</v>
      </c>
      <c r="U1543" s="29">
        <v>0</v>
      </c>
      <c r="V1543" s="29">
        <v>0</v>
      </c>
      <c r="W1543" s="29">
        <v>0</v>
      </c>
      <c r="X1543" s="29">
        <f t="shared" si="24"/>
        <v>2</v>
      </c>
      <c r="Y1543" s="33">
        <v>0</v>
      </c>
      <c r="Z1543" s="29">
        <v>0</v>
      </c>
      <c r="AA1543" s="29">
        <v>0</v>
      </c>
      <c r="AB1543" s="29">
        <v>0</v>
      </c>
      <c r="AC1543" s="33">
        <v>0</v>
      </c>
      <c r="AD1543" s="33">
        <v>110.72064999999999</v>
      </c>
      <c r="AE1543" s="29">
        <v>0</v>
      </c>
      <c r="AG1543" s="29">
        <v>0</v>
      </c>
      <c r="AH1543" s="29">
        <v>0</v>
      </c>
      <c r="AI1543" s="29">
        <v>0</v>
      </c>
      <c r="AJ1543" s="29">
        <v>0</v>
      </c>
      <c r="AK1543" s="29">
        <v>0</v>
      </c>
      <c r="AL1543" s="53">
        <v>2</v>
      </c>
      <c r="AM1543" s="29" t="s">
        <v>20651</v>
      </c>
      <c r="AN1543" s="29" t="s">
        <v>20651</v>
      </c>
      <c r="AO1543" s="29">
        <v>0</v>
      </c>
      <c r="AP1543" s="30">
        <v>0</v>
      </c>
      <c r="AQ1543" s="30">
        <v>0</v>
      </c>
    </row>
    <row r="1544" spans="1:43" x14ac:dyDescent="0.25">
      <c r="A1544" t="s">
        <v>20647</v>
      </c>
      <c r="B1544" t="s">
        <v>20652</v>
      </c>
      <c r="C1544" s="34">
        <v>10000064453188</v>
      </c>
      <c r="D1544">
        <v>9124912</v>
      </c>
      <c r="E1544" t="s">
        <v>20649</v>
      </c>
      <c r="F1544" t="s">
        <v>20651</v>
      </c>
      <c r="G1544" t="s">
        <v>89</v>
      </c>
      <c r="H1544" t="s">
        <v>90</v>
      </c>
      <c r="I1544" t="s">
        <v>10</v>
      </c>
      <c r="J1544" t="s">
        <v>20650</v>
      </c>
      <c r="K1544">
        <v>0</v>
      </c>
      <c r="L1544" t="s">
        <v>20652</v>
      </c>
      <c r="M1544" t="s">
        <v>20652</v>
      </c>
      <c r="N1544">
        <v>0</v>
      </c>
      <c r="O1544">
        <v>22</v>
      </c>
      <c r="P1544" s="17">
        <v>46022</v>
      </c>
      <c r="Q1544" s="19">
        <v>0</v>
      </c>
      <c r="R1544" t="s">
        <v>24</v>
      </c>
      <c r="S1544" s="17">
        <v>45738</v>
      </c>
      <c r="U1544" s="29">
        <v>0</v>
      </c>
      <c r="V1544" s="29">
        <v>0</v>
      </c>
      <c r="W1544" s="29">
        <v>0</v>
      </c>
      <c r="X1544" s="29">
        <f t="shared" si="24"/>
        <v>2</v>
      </c>
      <c r="Y1544" s="33">
        <v>0</v>
      </c>
      <c r="Z1544" s="29">
        <v>0</v>
      </c>
      <c r="AA1544" s="29">
        <v>0</v>
      </c>
      <c r="AB1544" s="29">
        <v>0</v>
      </c>
      <c r="AC1544" s="33">
        <v>0</v>
      </c>
      <c r="AD1544" s="33">
        <v>69.384100000000004</v>
      </c>
      <c r="AE1544" s="29">
        <v>0</v>
      </c>
      <c r="AG1544" s="29">
        <v>0</v>
      </c>
      <c r="AH1544" s="29">
        <v>0</v>
      </c>
      <c r="AI1544" s="29">
        <v>0</v>
      </c>
      <c r="AJ1544" s="29">
        <v>0</v>
      </c>
      <c r="AK1544" s="29">
        <v>0</v>
      </c>
      <c r="AL1544" s="53">
        <v>2</v>
      </c>
      <c r="AM1544" s="29" t="s">
        <v>20651</v>
      </c>
      <c r="AN1544" s="29" t="s">
        <v>20651</v>
      </c>
      <c r="AO1544" s="29">
        <v>0</v>
      </c>
      <c r="AP1544" s="30">
        <v>0</v>
      </c>
      <c r="AQ1544" s="30">
        <v>0</v>
      </c>
    </row>
    <row r="1545" spans="1:43" x14ac:dyDescent="0.25">
      <c r="A1545" t="s">
        <v>20647</v>
      </c>
      <c r="B1545" t="s">
        <v>20652</v>
      </c>
      <c r="C1545" s="34">
        <v>10000064453199</v>
      </c>
      <c r="D1545">
        <v>9124876</v>
      </c>
      <c r="E1545" t="s">
        <v>20649</v>
      </c>
      <c r="F1545" t="s">
        <v>20651</v>
      </c>
      <c r="G1545" t="s">
        <v>89</v>
      </c>
      <c r="H1545" t="s">
        <v>90</v>
      </c>
      <c r="I1545" t="s">
        <v>10</v>
      </c>
      <c r="J1545" t="s">
        <v>20650</v>
      </c>
      <c r="K1545">
        <v>0</v>
      </c>
      <c r="L1545" t="s">
        <v>20652</v>
      </c>
      <c r="M1545" t="s">
        <v>20652</v>
      </c>
      <c r="N1545">
        <v>0</v>
      </c>
      <c r="O1545">
        <v>29</v>
      </c>
      <c r="P1545" s="17">
        <v>46022</v>
      </c>
      <c r="Q1545" s="19">
        <v>0</v>
      </c>
      <c r="R1545" t="s">
        <v>24</v>
      </c>
      <c r="S1545" s="17">
        <v>45738</v>
      </c>
      <c r="U1545" s="29">
        <v>0</v>
      </c>
      <c r="V1545" s="29">
        <v>0</v>
      </c>
      <c r="W1545" s="29">
        <v>0</v>
      </c>
      <c r="X1545" s="29">
        <f t="shared" si="24"/>
        <v>2</v>
      </c>
      <c r="Y1545" s="33">
        <v>0</v>
      </c>
      <c r="Z1545" s="29">
        <v>0</v>
      </c>
      <c r="AA1545" s="29">
        <v>0</v>
      </c>
      <c r="AB1545" s="29">
        <v>0</v>
      </c>
      <c r="AC1545" s="33">
        <v>0</v>
      </c>
      <c r="AD1545" s="33">
        <v>69.39703333333334</v>
      </c>
      <c r="AE1545" s="29">
        <v>0</v>
      </c>
      <c r="AG1545" s="29">
        <v>0</v>
      </c>
      <c r="AH1545" s="29">
        <v>0</v>
      </c>
      <c r="AI1545" s="29">
        <v>0</v>
      </c>
      <c r="AJ1545" s="29">
        <v>0</v>
      </c>
      <c r="AK1545" s="29">
        <v>0</v>
      </c>
      <c r="AL1545" s="53">
        <v>2</v>
      </c>
      <c r="AM1545" s="29" t="s">
        <v>20651</v>
      </c>
      <c r="AN1545" s="29" t="s">
        <v>20651</v>
      </c>
      <c r="AO1545" s="29">
        <v>0</v>
      </c>
      <c r="AP1545" s="30">
        <v>0</v>
      </c>
      <c r="AQ1545" s="30">
        <v>0</v>
      </c>
    </row>
    <row r="1546" spans="1:43" x14ac:dyDescent="0.25">
      <c r="A1546" t="s">
        <v>20647</v>
      </c>
      <c r="B1546" t="s">
        <v>20652</v>
      </c>
      <c r="C1546" s="34">
        <v>10000064453283</v>
      </c>
      <c r="D1546">
        <v>9124930</v>
      </c>
      <c r="E1546" t="s">
        <v>20649</v>
      </c>
      <c r="F1546" t="s">
        <v>20651</v>
      </c>
      <c r="G1546" t="s">
        <v>89</v>
      </c>
      <c r="H1546" t="s">
        <v>90</v>
      </c>
      <c r="I1546" t="s">
        <v>10</v>
      </c>
      <c r="J1546" t="s">
        <v>20650</v>
      </c>
      <c r="K1546">
        <v>0</v>
      </c>
      <c r="L1546" t="s">
        <v>20652</v>
      </c>
      <c r="M1546" t="s">
        <v>20652</v>
      </c>
      <c r="N1546">
        <v>0</v>
      </c>
      <c r="O1546">
        <v>72</v>
      </c>
      <c r="P1546" s="17">
        <v>46022</v>
      </c>
      <c r="Q1546" s="19">
        <v>0</v>
      </c>
      <c r="R1546" t="s">
        <v>24</v>
      </c>
      <c r="S1546" s="17">
        <v>45738</v>
      </c>
      <c r="U1546" s="29">
        <v>0</v>
      </c>
      <c r="V1546" s="29">
        <v>0</v>
      </c>
      <c r="W1546" s="29">
        <v>0</v>
      </c>
      <c r="X1546" s="29">
        <f t="shared" si="24"/>
        <v>2</v>
      </c>
      <c r="Y1546" s="33">
        <v>0</v>
      </c>
      <c r="Z1546" s="29">
        <v>0</v>
      </c>
      <c r="AA1546" s="29">
        <v>0</v>
      </c>
      <c r="AB1546" s="29">
        <v>0</v>
      </c>
      <c r="AC1546" s="33">
        <v>0</v>
      </c>
      <c r="AD1546" s="33">
        <v>117.11133333333333</v>
      </c>
      <c r="AE1546" s="29">
        <v>0</v>
      </c>
      <c r="AG1546" s="29">
        <v>0</v>
      </c>
      <c r="AH1546" s="29">
        <v>0</v>
      </c>
      <c r="AI1546" s="29">
        <v>0</v>
      </c>
      <c r="AJ1546" s="29">
        <v>0</v>
      </c>
      <c r="AK1546" s="29">
        <v>0</v>
      </c>
      <c r="AL1546" s="53">
        <v>2</v>
      </c>
      <c r="AM1546" s="29" t="s">
        <v>20651</v>
      </c>
      <c r="AN1546" s="29" t="s">
        <v>20651</v>
      </c>
      <c r="AO1546" s="29">
        <v>0</v>
      </c>
      <c r="AP1546" s="30">
        <v>0</v>
      </c>
      <c r="AQ1546" s="30">
        <v>0</v>
      </c>
    </row>
    <row r="1547" spans="1:43" x14ac:dyDescent="0.25">
      <c r="A1547" t="s">
        <v>20647</v>
      </c>
      <c r="B1547" t="s">
        <v>20652</v>
      </c>
      <c r="C1547" s="34">
        <v>10000064453322</v>
      </c>
      <c r="D1547">
        <v>3575633</v>
      </c>
      <c r="E1547" t="s">
        <v>20649</v>
      </c>
      <c r="F1547" t="s">
        <v>20651</v>
      </c>
      <c r="G1547" t="s">
        <v>89</v>
      </c>
      <c r="H1547" t="s">
        <v>90</v>
      </c>
      <c r="I1547" t="s">
        <v>10</v>
      </c>
      <c r="J1547" t="s">
        <v>20650</v>
      </c>
      <c r="K1547">
        <v>0</v>
      </c>
      <c r="L1547" t="s">
        <v>20652</v>
      </c>
      <c r="M1547" t="s">
        <v>20652</v>
      </c>
      <c r="N1547">
        <v>0</v>
      </c>
      <c r="O1547">
        <v>12</v>
      </c>
      <c r="P1547" s="17">
        <v>46022</v>
      </c>
      <c r="Q1547" s="19">
        <v>0</v>
      </c>
      <c r="R1547" t="s">
        <v>24</v>
      </c>
      <c r="S1547" s="17">
        <v>45738</v>
      </c>
      <c r="U1547" s="29">
        <v>0</v>
      </c>
      <c r="V1547" s="29">
        <v>0</v>
      </c>
      <c r="W1547" s="29">
        <v>0</v>
      </c>
      <c r="X1547" s="29">
        <f t="shared" si="24"/>
        <v>1</v>
      </c>
      <c r="Y1547" s="33">
        <v>0</v>
      </c>
      <c r="Z1547" s="29">
        <v>0</v>
      </c>
      <c r="AA1547" s="29">
        <v>0</v>
      </c>
      <c r="AB1547" s="29">
        <v>0</v>
      </c>
      <c r="AC1547" s="33">
        <v>0</v>
      </c>
      <c r="AD1547" s="33">
        <v>124.5286</v>
      </c>
      <c r="AE1547" s="29">
        <v>0</v>
      </c>
      <c r="AG1547" s="29">
        <v>0</v>
      </c>
      <c r="AH1547" s="29">
        <v>0</v>
      </c>
      <c r="AI1547" s="29">
        <v>0</v>
      </c>
      <c r="AJ1547" s="29">
        <v>0</v>
      </c>
      <c r="AK1547" s="29">
        <v>0</v>
      </c>
      <c r="AL1547" s="53">
        <v>1</v>
      </c>
      <c r="AM1547" s="29" t="s">
        <v>20651</v>
      </c>
      <c r="AN1547" s="29" t="s">
        <v>20651</v>
      </c>
      <c r="AO1547" s="29">
        <v>0</v>
      </c>
      <c r="AP1547" s="30">
        <v>0</v>
      </c>
      <c r="AQ1547" s="30">
        <v>0</v>
      </c>
    </row>
    <row r="1548" spans="1:43" x14ac:dyDescent="0.25">
      <c r="A1548" t="s">
        <v>20647</v>
      </c>
      <c r="B1548" t="s">
        <v>20652</v>
      </c>
      <c r="C1548" s="34">
        <v>10000064453358</v>
      </c>
      <c r="D1548">
        <v>9125027</v>
      </c>
      <c r="E1548" t="s">
        <v>20649</v>
      </c>
      <c r="F1548" t="s">
        <v>20651</v>
      </c>
      <c r="G1548" t="s">
        <v>89</v>
      </c>
      <c r="H1548" t="s">
        <v>90</v>
      </c>
      <c r="I1548" t="s">
        <v>10</v>
      </c>
      <c r="J1548" t="s">
        <v>20650</v>
      </c>
      <c r="K1548">
        <v>0</v>
      </c>
      <c r="L1548" t="s">
        <v>20652</v>
      </c>
      <c r="M1548" t="s">
        <v>20652</v>
      </c>
      <c r="N1548">
        <v>0</v>
      </c>
      <c r="O1548">
        <v>5</v>
      </c>
      <c r="P1548" s="17">
        <v>46022</v>
      </c>
      <c r="Q1548" s="19">
        <v>0</v>
      </c>
      <c r="R1548" t="s">
        <v>24</v>
      </c>
      <c r="S1548" s="17">
        <v>45738</v>
      </c>
      <c r="U1548" s="29">
        <v>0</v>
      </c>
      <c r="V1548" s="29">
        <v>0</v>
      </c>
      <c r="W1548" s="29">
        <v>0</v>
      </c>
      <c r="X1548" s="29">
        <f t="shared" si="24"/>
        <v>2</v>
      </c>
      <c r="Y1548" s="33">
        <v>0</v>
      </c>
      <c r="Z1548" s="29">
        <v>0</v>
      </c>
      <c r="AA1548" s="29">
        <v>0</v>
      </c>
      <c r="AB1548" s="29">
        <v>0</v>
      </c>
      <c r="AC1548" s="33">
        <v>0</v>
      </c>
      <c r="AD1548" s="33">
        <v>19.135189999999998</v>
      </c>
      <c r="AE1548" s="29">
        <v>0</v>
      </c>
      <c r="AG1548" s="29">
        <v>0</v>
      </c>
      <c r="AH1548" s="29">
        <v>0</v>
      </c>
      <c r="AI1548" s="29">
        <v>0</v>
      </c>
      <c r="AJ1548" s="29">
        <v>0</v>
      </c>
      <c r="AK1548" s="29">
        <v>0</v>
      </c>
      <c r="AL1548" s="53">
        <v>2</v>
      </c>
      <c r="AM1548" s="29" t="s">
        <v>20651</v>
      </c>
      <c r="AN1548" s="29" t="s">
        <v>20651</v>
      </c>
      <c r="AO1548" s="29">
        <v>0</v>
      </c>
      <c r="AP1548" s="30">
        <v>0</v>
      </c>
      <c r="AQ1548" s="30">
        <v>0</v>
      </c>
    </row>
    <row r="1549" spans="1:43" x14ac:dyDescent="0.25">
      <c r="A1549" t="s">
        <v>20647</v>
      </c>
      <c r="B1549" t="s">
        <v>20652</v>
      </c>
      <c r="C1549" s="34">
        <v>10000064453362</v>
      </c>
      <c r="D1549">
        <v>9125029</v>
      </c>
      <c r="E1549" t="s">
        <v>20649</v>
      </c>
      <c r="F1549" t="s">
        <v>20651</v>
      </c>
      <c r="G1549" t="s">
        <v>89</v>
      </c>
      <c r="H1549" t="s">
        <v>90</v>
      </c>
      <c r="I1549" t="s">
        <v>10</v>
      </c>
      <c r="J1549" t="s">
        <v>20650</v>
      </c>
      <c r="K1549">
        <v>0</v>
      </c>
      <c r="L1549" t="s">
        <v>20652</v>
      </c>
      <c r="M1549" t="s">
        <v>20652</v>
      </c>
      <c r="N1549">
        <v>0</v>
      </c>
      <c r="O1549">
        <v>6</v>
      </c>
      <c r="P1549" s="17">
        <v>46022</v>
      </c>
      <c r="Q1549" s="19">
        <v>0</v>
      </c>
      <c r="R1549" t="s">
        <v>24</v>
      </c>
      <c r="S1549" s="17">
        <v>45738</v>
      </c>
      <c r="U1549" s="29">
        <v>0</v>
      </c>
      <c r="V1549" s="29">
        <v>0</v>
      </c>
      <c r="W1549" s="29">
        <v>0</v>
      </c>
      <c r="X1549" s="29">
        <f t="shared" si="24"/>
        <v>2</v>
      </c>
      <c r="Y1549" s="33">
        <v>0</v>
      </c>
      <c r="Z1549" s="29">
        <v>0</v>
      </c>
      <c r="AA1549" s="29">
        <v>0</v>
      </c>
      <c r="AB1549" s="29">
        <v>0</v>
      </c>
      <c r="AC1549" s="33">
        <v>0</v>
      </c>
      <c r="AD1549" s="33">
        <v>19.135189999999998</v>
      </c>
      <c r="AE1549" s="29">
        <v>0</v>
      </c>
      <c r="AG1549" s="29">
        <v>0</v>
      </c>
      <c r="AH1549" s="29">
        <v>0</v>
      </c>
      <c r="AI1549" s="29">
        <v>0</v>
      </c>
      <c r="AJ1549" s="29">
        <v>0</v>
      </c>
      <c r="AK1549" s="29">
        <v>0</v>
      </c>
      <c r="AL1549" s="53">
        <v>2</v>
      </c>
      <c r="AM1549" s="29" t="s">
        <v>20651</v>
      </c>
      <c r="AN1549" s="29" t="s">
        <v>20651</v>
      </c>
      <c r="AO1549" s="29">
        <v>0</v>
      </c>
      <c r="AP1549" s="30">
        <v>0</v>
      </c>
      <c r="AQ1549" s="30">
        <v>0</v>
      </c>
    </row>
    <row r="1550" spans="1:43" x14ac:dyDescent="0.25">
      <c r="A1550" t="s">
        <v>20647</v>
      </c>
      <c r="B1550" t="s">
        <v>20652</v>
      </c>
      <c r="C1550" s="34">
        <v>10000064453364</v>
      </c>
      <c r="D1550">
        <v>9125030</v>
      </c>
      <c r="E1550" t="s">
        <v>20649</v>
      </c>
      <c r="F1550" t="s">
        <v>20651</v>
      </c>
      <c r="G1550" t="s">
        <v>89</v>
      </c>
      <c r="H1550" t="s">
        <v>90</v>
      </c>
      <c r="I1550" t="s">
        <v>10</v>
      </c>
      <c r="J1550" t="s">
        <v>20650</v>
      </c>
      <c r="K1550">
        <v>0</v>
      </c>
      <c r="L1550" t="s">
        <v>20652</v>
      </c>
      <c r="M1550" t="s">
        <v>20652</v>
      </c>
      <c r="N1550">
        <v>0</v>
      </c>
      <c r="O1550">
        <v>8</v>
      </c>
      <c r="P1550" s="17">
        <v>46022</v>
      </c>
      <c r="Q1550" s="19">
        <v>0</v>
      </c>
      <c r="R1550" t="s">
        <v>24</v>
      </c>
      <c r="S1550" s="17">
        <v>45738</v>
      </c>
      <c r="U1550" s="29">
        <v>0</v>
      </c>
      <c r="V1550" s="29">
        <v>0</v>
      </c>
      <c r="W1550" s="29">
        <v>0</v>
      </c>
      <c r="X1550" s="29">
        <f t="shared" si="24"/>
        <v>2</v>
      </c>
      <c r="Y1550" s="33">
        <v>0</v>
      </c>
      <c r="Z1550" s="29">
        <v>0</v>
      </c>
      <c r="AA1550" s="29">
        <v>0</v>
      </c>
      <c r="AB1550" s="29">
        <v>0</v>
      </c>
      <c r="AC1550" s="33">
        <v>0</v>
      </c>
      <c r="AD1550" s="33">
        <v>19.135189999999998</v>
      </c>
      <c r="AE1550" s="29">
        <v>0</v>
      </c>
      <c r="AG1550" s="29">
        <v>0</v>
      </c>
      <c r="AH1550" s="29">
        <v>0</v>
      </c>
      <c r="AI1550" s="29">
        <v>0</v>
      </c>
      <c r="AJ1550" s="29">
        <v>0</v>
      </c>
      <c r="AK1550" s="29">
        <v>0</v>
      </c>
      <c r="AL1550" s="53">
        <v>2</v>
      </c>
      <c r="AM1550" s="29" t="s">
        <v>20651</v>
      </c>
      <c r="AN1550" s="29" t="s">
        <v>20651</v>
      </c>
      <c r="AO1550" s="29">
        <v>0</v>
      </c>
      <c r="AP1550" s="30">
        <v>0</v>
      </c>
      <c r="AQ1550" s="30">
        <v>0</v>
      </c>
    </row>
    <row r="1551" spans="1:43" x14ac:dyDescent="0.25">
      <c r="A1551" t="s">
        <v>20647</v>
      </c>
      <c r="B1551" t="s">
        <v>20652</v>
      </c>
      <c r="C1551" s="34">
        <v>10000064453366</v>
      </c>
      <c r="D1551">
        <v>9125028</v>
      </c>
      <c r="E1551" t="s">
        <v>20649</v>
      </c>
      <c r="F1551" t="s">
        <v>20651</v>
      </c>
      <c r="G1551" t="s">
        <v>89</v>
      </c>
      <c r="H1551" t="s">
        <v>90</v>
      </c>
      <c r="I1551" t="s">
        <v>10</v>
      </c>
      <c r="J1551" t="s">
        <v>20650</v>
      </c>
      <c r="K1551">
        <v>0</v>
      </c>
      <c r="L1551" t="s">
        <v>20652</v>
      </c>
      <c r="M1551" t="s">
        <v>20652</v>
      </c>
      <c r="N1551">
        <v>0</v>
      </c>
      <c r="O1551">
        <v>7</v>
      </c>
      <c r="P1551" s="17">
        <v>46022</v>
      </c>
      <c r="Q1551" s="19">
        <v>0</v>
      </c>
      <c r="R1551" t="s">
        <v>24</v>
      </c>
      <c r="S1551" s="17">
        <v>45738</v>
      </c>
      <c r="U1551" s="29">
        <v>0</v>
      </c>
      <c r="V1551" s="29">
        <v>0</v>
      </c>
      <c r="W1551" s="29">
        <v>0</v>
      </c>
      <c r="X1551" s="29">
        <f t="shared" si="24"/>
        <v>2</v>
      </c>
      <c r="Y1551" s="33">
        <v>0</v>
      </c>
      <c r="Z1551" s="29">
        <v>0</v>
      </c>
      <c r="AA1551" s="29">
        <v>0</v>
      </c>
      <c r="AB1551" s="29">
        <v>0</v>
      </c>
      <c r="AC1551" s="33">
        <v>0</v>
      </c>
      <c r="AD1551" s="33">
        <v>19.135189999999998</v>
      </c>
      <c r="AE1551" s="29">
        <v>0</v>
      </c>
      <c r="AG1551" s="29">
        <v>0</v>
      </c>
      <c r="AH1551" s="29">
        <v>0</v>
      </c>
      <c r="AI1551" s="29">
        <v>0</v>
      </c>
      <c r="AJ1551" s="29">
        <v>0</v>
      </c>
      <c r="AK1551" s="29">
        <v>0</v>
      </c>
      <c r="AL1551" s="53">
        <v>2</v>
      </c>
      <c r="AM1551" s="29" t="s">
        <v>20651</v>
      </c>
      <c r="AN1551" s="29" t="s">
        <v>20651</v>
      </c>
      <c r="AO1551" s="29">
        <v>0</v>
      </c>
      <c r="AP1551" s="30">
        <v>0</v>
      </c>
      <c r="AQ1551" s="30">
        <v>0</v>
      </c>
    </row>
    <row r="1552" spans="1:43" x14ac:dyDescent="0.25">
      <c r="A1552" t="s">
        <v>20647</v>
      </c>
      <c r="B1552" t="s">
        <v>20652</v>
      </c>
      <c r="C1552" s="34">
        <v>10000064453383</v>
      </c>
      <c r="D1552">
        <v>9124937</v>
      </c>
      <c r="E1552" t="s">
        <v>20649</v>
      </c>
      <c r="F1552" t="s">
        <v>20651</v>
      </c>
      <c r="G1552" t="s">
        <v>89</v>
      </c>
      <c r="H1552" t="s">
        <v>90</v>
      </c>
      <c r="I1552" t="s">
        <v>10</v>
      </c>
      <c r="J1552" t="s">
        <v>20650</v>
      </c>
      <c r="K1552">
        <v>0</v>
      </c>
      <c r="L1552" t="s">
        <v>20652</v>
      </c>
      <c r="M1552" t="s">
        <v>20652</v>
      </c>
      <c r="N1552">
        <v>0</v>
      </c>
      <c r="O1552">
        <v>23</v>
      </c>
      <c r="P1552" s="17">
        <v>46022</v>
      </c>
      <c r="Q1552" s="19">
        <v>0</v>
      </c>
      <c r="R1552" t="s">
        <v>24</v>
      </c>
      <c r="S1552" s="17">
        <v>45738</v>
      </c>
      <c r="U1552" s="29">
        <v>0</v>
      </c>
      <c r="V1552" s="29">
        <v>0</v>
      </c>
      <c r="W1552" s="29">
        <v>0</v>
      </c>
      <c r="X1552" s="29">
        <f t="shared" si="24"/>
        <v>1</v>
      </c>
      <c r="Y1552" s="33">
        <v>0</v>
      </c>
      <c r="Z1552" s="29">
        <v>0</v>
      </c>
      <c r="AA1552" s="29">
        <v>0</v>
      </c>
      <c r="AB1552" s="29">
        <v>0</v>
      </c>
      <c r="AC1552" s="33">
        <v>0</v>
      </c>
      <c r="AD1552" s="33">
        <v>36.753300000000003</v>
      </c>
      <c r="AE1552" s="29">
        <v>0</v>
      </c>
      <c r="AG1552" s="29">
        <v>0</v>
      </c>
      <c r="AH1552" s="29">
        <v>0</v>
      </c>
      <c r="AI1552" s="29">
        <v>0</v>
      </c>
      <c r="AJ1552" s="29">
        <v>0</v>
      </c>
      <c r="AK1552" s="29">
        <v>0</v>
      </c>
      <c r="AL1552" s="53">
        <v>1</v>
      </c>
      <c r="AM1552" s="29" t="s">
        <v>20651</v>
      </c>
      <c r="AN1552" s="29" t="s">
        <v>20651</v>
      </c>
      <c r="AO1552" s="29">
        <v>0</v>
      </c>
      <c r="AP1552" s="30">
        <v>0</v>
      </c>
      <c r="AQ1552" s="30">
        <v>0</v>
      </c>
    </row>
    <row r="1553" spans="1:43" x14ac:dyDescent="0.25">
      <c r="A1553" t="s">
        <v>20647</v>
      </c>
      <c r="B1553" t="s">
        <v>20652</v>
      </c>
      <c r="C1553" s="34">
        <v>10000064453390</v>
      </c>
      <c r="D1553">
        <v>9124966</v>
      </c>
      <c r="E1553" t="s">
        <v>20649</v>
      </c>
      <c r="F1553" t="s">
        <v>20651</v>
      </c>
      <c r="G1553" t="s">
        <v>89</v>
      </c>
      <c r="H1553" t="s">
        <v>90</v>
      </c>
      <c r="I1553" t="s">
        <v>10</v>
      </c>
      <c r="J1553" t="s">
        <v>20650</v>
      </c>
      <c r="K1553">
        <v>0</v>
      </c>
      <c r="L1553" t="s">
        <v>20652</v>
      </c>
      <c r="M1553" t="s">
        <v>20652</v>
      </c>
      <c r="N1553">
        <v>0</v>
      </c>
      <c r="O1553">
        <v>6</v>
      </c>
      <c r="P1553" s="17">
        <v>46022</v>
      </c>
      <c r="Q1553" s="19">
        <v>0</v>
      </c>
      <c r="R1553" t="s">
        <v>24</v>
      </c>
      <c r="S1553" s="17">
        <v>45738</v>
      </c>
      <c r="U1553" s="29">
        <v>0</v>
      </c>
      <c r="V1553" s="29">
        <v>0</v>
      </c>
      <c r="W1553" s="29">
        <v>0</v>
      </c>
      <c r="X1553" s="29">
        <f t="shared" si="24"/>
        <v>1</v>
      </c>
      <c r="Y1553" s="33">
        <v>0</v>
      </c>
      <c r="Z1553" s="29">
        <v>0</v>
      </c>
      <c r="AA1553" s="29">
        <v>0</v>
      </c>
      <c r="AB1553" s="29">
        <v>0</v>
      </c>
      <c r="AC1553" s="33">
        <v>0</v>
      </c>
      <c r="AD1553" s="33">
        <v>189.2373</v>
      </c>
      <c r="AE1553" s="29">
        <v>0</v>
      </c>
      <c r="AG1553" s="29">
        <v>0</v>
      </c>
      <c r="AH1553" s="29">
        <v>0</v>
      </c>
      <c r="AI1553" s="29">
        <v>0</v>
      </c>
      <c r="AJ1553" s="29">
        <v>0</v>
      </c>
      <c r="AK1553" s="29">
        <v>0</v>
      </c>
      <c r="AL1553" s="53">
        <v>1</v>
      </c>
      <c r="AM1553" s="29" t="s">
        <v>20651</v>
      </c>
      <c r="AN1553" s="29" t="s">
        <v>20651</v>
      </c>
      <c r="AO1553" s="29">
        <v>0</v>
      </c>
      <c r="AP1553" s="30">
        <v>0</v>
      </c>
      <c r="AQ1553" s="30">
        <v>0</v>
      </c>
    </row>
    <row r="1554" spans="1:43" x14ac:dyDescent="0.25">
      <c r="A1554" t="s">
        <v>20647</v>
      </c>
      <c r="B1554" t="s">
        <v>20652</v>
      </c>
      <c r="C1554" s="34">
        <v>10000064453403</v>
      </c>
      <c r="D1554">
        <v>3575671</v>
      </c>
      <c r="E1554" t="s">
        <v>20649</v>
      </c>
      <c r="F1554" t="s">
        <v>20651</v>
      </c>
      <c r="G1554" t="s">
        <v>89</v>
      </c>
      <c r="H1554" t="s">
        <v>90</v>
      </c>
      <c r="I1554" t="s">
        <v>10</v>
      </c>
      <c r="J1554" t="s">
        <v>20650</v>
      </c>
      <c r="K1554">
        <v>0</v>
      </c>
      <c r="L1554" t="s">
        <v>20652</v>
      </c>
      <c r="M1554" t="s">
        <v>20652</v>
      </c>
      <c r="N1554">
        <v>0</v>
      </c>
      <c r="O1554">
        <v>5</v>
      </c>
      <c r="P1554" s="17">
        <v>46022</v>
      </c>
      <c r="Q1554" s="19">
        <v>0</v>
      </c>
      <c r="R1554" t="s">
        <v>24</v>
      </c>
      <c r="S1554" s="17">
        <v>45738</v>
      </c>
      <c r="U1554" s="29">
        <v>0</v>
      </c>
      <c r="V1554" s="29">
        <v>0</v>
      </c>
      <c r="W1554" s="29">
        <v>0</v>
      </c>
      <c r="X1554" s="29">
        <f t="shared" si="24"/>
        <v>2</v>
      </c>
      <c r="Y1554" s="33">
        <v>0</v>
      </c>
      <c r="Z1554" s="29">
        <v>0</v>
      </c>
      <c r="AA1554" s="29">
        <v>0</v>
      </c>
      <c r="AB1554" s="29">
        <v>0</v>
      </c>
      <c r="AC1554" s="33">
        <v>0</v>
      </c>
      <c r="AD1554" s="33">
        <v>19.184660000000001</v>
      </c>
      <c r="AE1554" s="29">
        <v>0</v>
      </c>
      <c r="AG1554" s="29">
        <v>0</v>
      </c>
      <c r="AH1554" s="29">
        <v>0</v>
      </c>
      <c r="AI1554" s="29">
        <v>0</v>
      </c>
      <c r="AJ1554" s="29">
        <v>0</v>
      </c>
      <c r="AK1554" s="29">
        <v>0</v>
      </c>
      <c r="AL1554" s="53">
        <v>2</v>
      </c>
      <c r="AM1554" s="29" t="s">
        <v>20651</v>
      </c>
      <c r="AN1554" s="29" t="s">
        <v>20651</v>
      </c>
      <c r="AO1554" s="29">
        <v>0</v>
      </c>
      <c r="AP1554" s="30">
        <v>0</v>
      </c>
      <c r="AQ1554" s="30">
        <v>0</v>
      </c>
    </row>
    <row r="1555" spans="1:43" x14ac:dyDescent="0.25">
      <c r="A1555" t="s">
        <v>20647</v>
      </c>
      <c r="B1555" t="s">
        <v>20652</v>
      </c>
      <c r="C1555" s="34">
        <v>10000064453404</v>
      </c>
      <c r="D1555">
        <v>3575669</v>
      </c>
      <c r="E1555" t="s">
        <v>20649</v>
      </c>
      <c r="F1555" t="s">
        <v>20651</v>
      </c>
      <c r="G1555" t="s">
        <v>89</v>
      </c>
      <c r="H1555" t="s">
        <v>90</v>
      </c>
      <c r="I1555" t="s">
        <v>10</v>
      </c>
      <c r="J1555" t="s">
        <v>20650</v>
      </c>
      <c r="K1555">
        <v>0</v>
      </c>
      <c r="L1555" t="s">
        <v>20652</v>
      </c>
      <c r="M1555" t="s">
        <v>20652</v>
      </c>
      <c r="N1555">
        <v>0</v>
      </c>
      <c r="O1555">
        <v>6</v>
      </c>
      <c r="P1555" s="17">
        <v>46022</v>
      </c>
      <c r="Q1555" s="19">
        <v>0</v>
      </c>
      <c r="R1555" t="s">
        <v>24</v>
      </c>
      <c r="S1555" s="17">
        <v>45738</v>
      </c>
      <c r="U1555" s="29">
        <v>0</v>
      </c>
      <c r="V1555" s="29">
        <v>0</v>
      </c>
      <c r="W1555" s="29">
        <v>0</v>
      </c>
      <c r="X1555" s="29">
        <f t="shared" si="24"/>
        <v>2</v>
      </c>
      <c r="Y1555" s="33">
        <v>0</v>
      </c>
      <c r="Z1555" s="29">
        <v>0</v>
      </c>
      <c r="AA1555" s="29">
        <v>0</v>
      </c>
      <c r="AB1555" s="29">
        <v>0</v>
      </c>
      <c r="AC1555" s="33">
        <v>0</v>
      </c>
      <c r="AD1555" s="33">
        <v>19.184660000000001</v>
      </c>
      <c r="AE1555" s="29">
        <v>0</v>
      </c>
      <c r="AG1555" s="29">
        <v>0</v>
      </c>
      <c r="AH1555" s="29">
        <v>0</v>
      </c>
      <c r="AI1555" s="29">
        <v>0</v>
      </c>
      <c r="AJ1555" s="29">
        <v>0</v>
      </c>
      <c r="AK1555" s="29">
        <v>0</v>
      </c>
      <c r="AL1555" s="53">
        <v>2</v>
      </c>
      <c r="AM1555" s="29" t="s">
        <v>20651</v>
      </c>
      <c r="AN1555" s="29" t="s">
        <v>20651</v>
      </c>
      <c r="AO1555" s="29">
        <v>0</v>
      </c>
      <c r="AP1555" s="30">
        <v>0</v>
      </c>
      <c r="AQ1555" s="30">
        <v>0</v>
      </c>
    </row>
    <row r="1556" spans="1:43" x14ac:dyDescent="0.25">
      <c r="A1556" t="s">
        <v>20647</v>
      </c>
      <c r="B1556" t="s">
        <v>20652</v>
      </c>
      <c r="C1556" s="34">
        <v>10000064453405</v>
      </c>
      <c r="D1556">
        <v>3575672</v>
      </c>
      <c r="E1556" t="s">
        <v>20649</v>
      </c>
      <c r="F1556" t="s">
        <v>20651</v>
      </c>
      <c r="G1556" t="s">
        <v>89</v>
      </c>
      <c r="H1556" t="s">
        <v>90</v>
      </c>
      <c r="I1556" t="s">
        <v>10</v>
      </c>
      <c r="J1556" t="s">
        <v>20650</v>
      </c>
      <c r="K1556">
        <v>0</v>
      </c>
      <c r="L1556" t="s">
        <v>20652</v>
      </c>
      <c r="M1556" t="s">
        <v>20652</v>
      </c>
      <c r="N1556">
        <v>0</v>
      </c>
      <c r="O1556">
        <v>8</v>
      </c>
      <c r="P1556" s="17">
        <v>46022</v>
      </c>
      <c r="Q1556" s="19">
        <v>0</v>
      </c>
      <c r="R1556" t="s">
        <v>24</v>
      </c>
      <c r="S1556" s="17">
        <v>45738</v>
      </c>
      <c r="U1556" s="29">
        <v>0</v>
      </c>
      <c r="V1556" s="29">
        <v>0</v>
      </c>
      <c r="W1556" s="29">
        <v>0</v>
      </c>
      <c r="X1556" s="29">
        <f t="shared" si="24"/>
        <v>2</v>
      </c>
      <c r="Y1556" s="33">
        <v>0</v>
      </c>
      <c r="Z1556" s="29">
        <v>0</v>
      </c>
      <c r="AA1556" s="29">
        <v>0</v>
      </c>
      <c r="AB1556" s="29">
        <v>0</v>
      </c>
      <c r="AC1556" s="33">
        <v>0</v>
      </c>
      <c r="AD1556" s="33">
        <v>19.184660000000001</v>
      </c>
      <c r="AE1556" s="29">
        <v>0</v>
      </c>
      <c r="AG1556" s="29">
        <v>0</v>
      </c>
      <c r="AH1556" s="29">
        <v>0</v>
      </c>
      <c r="AI1556" s="29">
        <v>0</v>
      </c>
      <c r="AJ1556" s="29">
        <v>0</v>
      </c>
      <c r="AK1556" s="29">
        <v>0</v>
      </c>
      <c r="AL1556" s="53">
        <v>2</v>
      </c>
      <c r="AM1556" s="29" t="s">
        <v>20651</v>
      </c>
      <c r="AN1556" s="29" t="s">
        <v>20651</v>
      </c>
      <c r="AO1556" s="29">
        <v>0</v>
      </c>
      <c r="AP1556" s="30">
        <v>0</v>
      </c>
      <c r="AQ1556" s="30">
        <v>0</v>
      </c>
    </row>
    <row r="1557" spans="1:43" x14ac:dyDescent="0.25">
      <c r="A1557" t="s">
        <v>20647</v>
      </c>
      <c r="B1557" t="s">
        <v>20652</v>
      </c>
      <c r="C1557" s="34">
        <v>10000064453407</v>
      </c>
      <c r="D1557">
        <v>3575670</v>
      </c>
      <c r="E1557" t="s">
        <v>20649</v>
      </c>
      <c r="F1557" t="s">
        <v>20651</v>
      </c>
      <c r="G1557" t="s">
        <v>89</v>
      </c>
      <c r="H1557" t="s">
        <v>90</v>
      </c>
      <c r="I1557" t="s">
        <v>10</v>
      </c>
      <c r="J1557" t="s">
        <v>20650</v>
      </c>
      <c r="K1557">
        <v>0</v>
      </c>
      <c r="L1557" t="s">
        <v>20652</v>
      </c>
      <c r="M1557" t="s">
        <v>20652</v>
      </c>
      <c r="N1557">
        <v>0</v>
      </c>
      <c r="O1557">
        <v>7</v>
      </c>
      <c r="P1557" s="17">
        <v>46022</v>
      </c>
      <c r="Q1557" s="19">
        <v>0</v>
      </c>
      <c r="R1557" t="s">
        <v>24</v>
      </c>
      <c r="S1557" s="17">
        <v>45738</v>
      </c>
      <c r="U1557" s="29">
        <v>0</v>
      </c>
      <c r="V1557" s="29">
        <v>0</v>
      </c>
      <c r="W1557" s="29">
        <v>0</v>
      </c>
      <c r="X1557" s="29">
        <f t="shared" si="24"/>
        <v>2</v>
      </c>
      <c r="Y1557" s="33">
        <v>0</v>
      </c>
      <c r="Z1557" s="29">
        <v>0</v>
      </c>
      <c r="AA1557" s="29">
        <v>0</v>
      </c>
      <c r="AB1557" s="29">
        <v>0</v>
      </c>
      <c r="AC1557" s="33">
        <v>0</v>
      </c>
      <c r="AD1557" s="33">
        <v>19.184660000000001</v>
      </c>
      <c r="AE1557" s="29">
        <v>0</v>
      </c>
      <c r="AG1557" s="29">
        <v>0</v>
      </c>
      <c r="AH1557" s="29">
        <v>0</v>
      </c>
      <c r="AI1557" s="29">
        <v>0</v>
      </c>
      <c r="AJ1557" s="29">
        <v>0</v>
      </c>
      <c r="AK1557" s="29">
        <v>0</v>
      </c>
      <c r="AL1557" s="53">
        <v>2</v>
      </c>
      <c r="AM1557" s="29" t="s">
        <v>20651</v>
      </c>
      <c r="AN1557" s="29" t="s">
        <v>20651</v>
      </c>
      <c r="AO1557" s="29">
        <v>0</v>
      </c>
      <c r="AP1557" s="30">
        <v>0</v>
      </c>
      <c r="AQ1557" s="30">
        <v>0</v>
      </c>
    </row>
    <row r="1558" spans="1:43" x14ac:dyDescent="0.25">
      <c r="A1558" t="s">
        <v>20647</v>
      </c>
      <c r="B1558" t="s">
        <v>20652</v>
      </c>
      <c r="C1558" s="34">
        <v>10000064453521</v>
      </c>
      <c r="D1558">
        <v>9124981</v>
      </c>
      <c r="E1558" t="s">
        <v>20649</v>
      </c>
      <c r="F1558" t="s">
        <v>20651</v>
      </c>
      <c r="G1558" t="s">
        <v>89</v>
      </c>
      <c r="H1558" t="s">
        <v>90</v>
      </c>
      <c r="I1558" t="s">
        <v>14</v>
      </c>
      <c r="J1558" t="s">
        <v>20650</v>
      </c>
      <c r="K1558">
        <v>0</v>
      </c>
      <c r="L1558" t="s">
        <v>20652</v>
      </c>
      <c r="M1558" t="s">
        <v>20652</v>
      </c>
      <c r="N1558">
        <v>0</v>
      </c>
      <c r="O1558">
        <v>16</v>
      </c>
      <c r="P1558" s="17">
        <v>46022</v>
      </c>
      <c r="Q1558" s="19">
        <v>0</v>
      </c>
      <c r="R1558" t="s">
        <v>24</v>
      </c>
      <c r="S1558" s="17">
        <v>45738</v>
      </c>
      <c r="U1558" s="29">
        <v>0</v>
      </c>
      <c r="V1558" s="29">
        <v>0</v>
      </c>
      <c r="W1558" s="29">
        <v>0</v>
      </c>
      <c r="X1558" s="29">
        <f t="shared" si="24"/>
        <v>1</v>
      </c>
      <c r="Y1558" s="33">
        <v>0</v>
      </c>
      <c r="Z1558" s="29">
        <v>0</v>
      </c>
      <c r="AA1558" s="29">
        <v>0</v>
      </c>
      <c r="AB1558" s="29">
        <v>0</v>
      </c>
      <c r="AC1558" s="33">
        <v>0</v>
      </c>
      <c r="AD1558" s="33">
        <v>232.38290000000001</v>
      </c>
      <c r="AE1558" s="29">
        <v>0</v>
      </c>
      <c r="AG1558" s="29">
        <v>0</v>
      </c>
      <c r="AH1558" s="29">
        <v>0</v>
      </c>
      <c r="AI1558" s="29">
        <v>0</v>
      </c>
      <c r="AJ1558" s="29">
        <v>0</v>
      </c>
      <c r="AK1558" s="29">
        <v>0</v>
      </c>
      <c r="AL1558" s="53">
        <v>1</v>
      </c>
      <c r="AM1558" s="29" t="s">
        <v>20651</v>
      </c>
      <c r="AN1558" s="29" t="s">
        <v>20651</v>
      </c>
      <c r="AO1558" s="29">
        <v>0</v>
      </c>
      <c r="AP1558" s="30">
        <v>0</v>
      </c>
      <c r="AQ1558" s="30">
        <v>0</v>
      </c>
    </row>
    <row r="1559" spans="1:43" x14ac:dyDescent="0.25">
      <c r="A1559" t="s">
        <v>20647</v>
      </c>
      <c r="B1559" t="s">
        <v>20652</v>
      </c>
      <c r="C1559" s="34">
        <v>10000064453547</v>
      </c>
      <c r="D1559">
        <v>9124974</v>
      </c>
      <c r="E1559" t="s">
        <v>20649</v>
      </c>
      <c r="F1559" t="s">
        <v>20651</v>
      </c>
      <c r="G1559" t="s">
        <v>89</v>
      </c>
      <c r="H1559" t="s">
        <v>90</v>
      </c>
      <c r="I1559" t="s">
        <v>10</v>
      </c>
      <c r="J1559" t="s">
        <v>20650</v>
      </c>
      <c r="K1559">
        <v>0</v>
      </c>
      <c r="L1559" t="s">
        <v>20652</v>
      </c>
      <c r="M1559" t="s">
        <v>20652</v>
      </c>
      <c r="N1559">
        <v>0</v>
      </c>
      <c r="O1559">
        <v>2</v>
      </c>
      <c r="P1559" s="17">
        <v>46022</v>
      </c>
      <c r="Q1559" s="19">
        <v>0</v>
      </c>
      <c r="R1559" t="s">
        <v>24</v>
      </c>
      <c r="S1559" s="17">
        <v>45738</v>
      </c>
      <c r="U1559" s="29">
        <v>0</v>
      </c>
      <c r="V1559" s="29">
        <v>0</v>
      </c>
      <c r="W1559" s="29">
        <v>0</v>
      </c>
      <c r="X1559" s="29">
        <f t="shared" si="24"/>
        <v>2</v>
      </c>
      <c r="Y1559" s="33">
        <v>0</v>
      </c>
      <c r="Z1559" s="29">
        <v>0</v>
      </c>
      <c r="AA1559" s="29">
        <v>0</v>
      </c>
      <c r="AB1559" s="29">
        <v>0</v>
      </c>
      <c r="AC1559" s="33">
        <v>0</v>
      </c>
      <c r="AD1559" s="33">
        <v>39.886400000000002</v>
      </c>
      <c r="AE1559" s="29">
        <v>0</v>
      </c>
      <c r="AG1559" s="29">
        <v>0</v>
      </c>
      <c r="AH1559" s="29">
        <v>0</v>
      </c>
      <c r="AI1559" s="29">
        <v>0</v>
      </c>
      <c r="AJ1559" s="29">
        <v>0</v>
      </c>
      <c r="AK1559" s="29">
        <v>0</v>
      </c>
      <c r="AL1559" s="53">
        <v>2</v>
      </c>
      <c r="AM1559" s="29" t="s">
        <v>20651</v>
      </c>
      <c r="AN1559" s="29" t="s">
        <v>20651</v>
      </c>
      <c r="AO1559" s="29">
        <v>0</v>
      </c>
      <c r="AP1559" s="30">
        <v>0</v>
      </c>
      <c r="AQ1559" s="30">
        <v>0</v>
      </c>
    </row>
    <row r="1560" spans="1:43" x14ac:dyDescent="0.25">
      <c r="A1560" t="s">
        <v>20647</v>
      </c>
      <c r="B1560" t="s">
        <v>20652</v>
      </c>
      <c r="C1560" s="34">
        <v>10000064453567</v>
      </c>
      <c r="D1560">
        <v>3575659</v>
      </c>
      <c r="E1560" t="s">
        <v>20649</v>
      </c>
      <c r="F1560" t="s">
        <v>20651</v>
      </c>
      <c r="G1560" t="s">
        <v>89</v>
      </c>
      <c r="H1560" t="s">
        <v>90</v>
      </c>
      <c r="I1560" t="s">
        <v>10</v>
      </c>
      <c r="J1560" t="s">
        <v>20650</v>
      </c>
      <c r="K1560">
        <v>0</v>
      </c>
      <c r="L1560" t="s">
        <v>20652</v>
      </c>
      <c r="M1560" t="s">
        <v>20652</v>
      </c>
      <c r="N1560">
        <v>0</v>
      </c>
      <c r="O1560">
        <v>72</v>
      </c>
      <c r="P1560" s="17">
        <v>46022</v>
      </c>
      <c r="Q1560" s="19">
        <v>0</v>
      </c>
      <c r="R1560" t="s">
        <v>24</v>
      </c>
      <c r="S1560" s="17">
        <v>45738</v>
      </c>
      <c r="U1560" s="29">
        <v>0</v>
      </c>
      <c r="V1560" s="29">
        <v>0</v>
      </c>
      <c r="W1560" s="29">
        <v>0</v>
      </c>
      <c r="X1560" s="29">
        <f t="shared" si="24"/>
        <v>2</v>
      </c>
      <c r="Y1560" s="33">
        <v>0</v>
      </c>
      <c r="Z1560" s="29">
        <v>0</v>
      </c>
      <c r="AA1560" s="29">
        <v>0</v>
      </c>
      <c r="AB1560" s="29">
        <v>0</v>
      </c>
      <c r="AC1560" s="33">
        <v>0</v>
      </c>
      <c r="AD1560" s="33">
        <v>76.963033333333343</v>
      </c>
      <c r="AE1560" s="29">
        <v>0</v>
      </c>
      <c r="AG1560" s="29">
        <v>0</v>
      </c>
      <c r="AH1560" s="29">
        <v>0</v>
      </c>
      <c r="AI1560" s="29">
        <v>0</v>
      </c>
      <c r="AJ1560" s="29">
        <v>0</v>
      </c>
      <c r="AK1560" s="29">
        <v>0</v>
      </c>
      <c r="AL1560" s="53">
        <v>2</v>
      </c>
      <c r="AM1560" s="29" t="s">
        <v>20651</v>
      </c>
      <c r="AN1560" s="29" t="s">
        <v>20651</v>
      </c>
      <c r="AO1560" s="29">
        <v>0</v>
      </c>
      <c r="AP1560" s="30">
        <v>0</v>
      </c>
      <c r="AQ1560" s="30">
        <v>0</v>
      </c>
    </row>
    <row r="1561" spans="1:43" x14ac:dyDescent="0.25">
      <c r="A1561" t="s">
        <v>20647</v>
      </c>
      <c r="B1561" t="s">
        <v>20652</v>
      </c>
      <c r="C1561" s="34">
        <v>10000064453570</v>
      </c>
      <c r="D1561">
        <v>3575658</v>
      </c>
      <c r="E1561" t="s">
        <v>20649</v>
      </c>
      <c r="F1561" t="s">
        <v>20651</v>
      </c>
      <c r="G1561" t="s">
        <v>89</v>
      </c>
      <c r="H1561" t="s">
        <v>90</v>
      </c>
      <c r="I1561" t="s">
        <v>10</v>
      </c>
      <c r="J1561" t="s">
        <v>20650</v>
      </c>
      <c r="K1561">
        <v>0</v>
      </c>
      <c r="L1561" t="s">
        <v>20652</v>
      </c>
      <c r="M1561" t="s">
        <v>20652</v>
      </c>
      <c r="N1561">
        <v>0</v>
      </c>
      <c r="O1561">
        <v>71</v>
      </c>
      <c r="P1561" s="17">
        <v>46022</v>
      </c>
      <c r="Q1561" s="19">
        <v>0</v>
      </c>
      <c r="R1561" t="s">
        <v>24</v>
      </c>
      <c r="S1561" s="17">
        <v>45738</v>
      </c>
      <c r="U1561" s="29">
        <v>0</v>
      </c>
      <c r="V1561" s="29">
        <v>0</v>
      </c>
      <c r="W1561" s="29">
        <v>0</v>
      </c>
      <c r="X1561" s="29">
        <f t="shared" si="24"/>
        <v>2</v>
      </c>
      <c r="Y1561" s="33">
        <v>0</v>
      </c>
      <c r="Z1561" s="29">
        <v>0</v>
      </c>
      <c r="AA1561" s="29">
        <v>0</v>
      </c>
      <c r="AB1561" s="29">
        <v>0</v>
      </c>
      <c r="AC1561" s="33">
        <v>0</v>
      </c>
      <c r="AD1561" s="33">
        <v>76.963033333333343</v>
      </c>
      <c r="AE1561" s="29">
        <v>0</v>
      </c>
      <c r="AG1561" s="29">
        <v>0</v>
      </c>
      <c r="AH1561" s="29">
        <v>0</v>
      </c>
      <c r="AI1561" s="29">
        <v>0</v>
      </c>
      <c r="AJ1561" s="29">
        <v>0</v>
      </c>
      <c r="AK1561" s="29">
        <v>0</v>
      </c>
      <c r="AL1561" s="53">
        <v>2</v>
      </c>
      <c r="AM1561" s="29" t="s">
        <v>20651</v>
      </c>
      <c r="AN1561" s="29" t="s">
        <v>20651</v>
      </c>
      <c r="AO1561" s="29">
        <v>0</v>
      </c>
      <c r="AP1561" s="30">
        <v>0</v>
      </c>
      <c r="AQ1561" s="30">
        <v>0</v>
      </c>
    </row>
    <row r="1562" spans="1:43" x14ac:dyDescent="0.25">
      <c r="A1562" t="s">
        <v>20647</v>
      </c>
      <c r="B1562" t="s">
        <v>20652</v>
      </c>
      <c r="C1562" s="34">
        <v>10000064453615</v>
      </c>
      <c r="D1562">
        <v>9125005</v>
      </c>
      <c r="E1562" t="s">
        <v>20649</v>
      </c>
      <c r="F1562" t="s">
        <v>20651</v>
      </c>
      <c r="G1562" t="s">
        <v>89</v>
      </c>
      <c r="H1562" t="s">
        <v>90</v>
      </c>
      <c r="I1562" t="s">
        <v>10</v>
      </c>
      <c r="J1562" t="s">
        <v>20650</v>
      </c>
      <c r="K1562">
        <v>0</v>
      </c>
      <c r="L1562" t="s">
        <v>20652</v>
      </c>
      <c r="M1562" t="s">
        <v>20652</v>
      </c>
      <c r="N1562">
        <v>0</v>
      </c>
      <c r="O1562">
        <v>71</v>
      </c>
      <c r="P1562" s="17">
        <v>46022</v>
      </c>
      <c r="Q1562" s="19">
        <v>0</v>
      </c>
      <c r="R1562" t="s">
        <v>24</v>
      </c>
      <c r="S1562" s="17">
        <v>45738</v>
      </c>
      <c r="U1562" s="29">
        <v>0</v>
      </c>
      <c r="V1562" s="29">
        <v>0</v>
      </c>
      <c r="W1562" s="29">
        <v>0</v>
      </c>
      <c r="X1562" s="29">
        <f t="shared" si="24"/>
        <v>2</v>
      </c>
      <c r="Y1562" s="33">
        <v>0</v>
      </c>
      <c r="Z1562" s="29">
        <v>0</v>
      </c>
      <c r="AA1562" s="29">
        <v>0</v>
      </c>
      <c r="AB1562" s="29">
        <v>0</v>
      </c>
      <c r="AC1562" s="33">
        <v>0</v>
      </c>
      <c r="AD1562" s="33">
        <v>70.266800000000003</v>
      </c>
      <c r="AE1562" s="29">
        <v>0</v>
      </c>
      <c r="AG1562" s="29">
        <v>0</v>
      </c>
      <c r="AH1562" s="29">
        <v>0</v>
      </c>
      <c r="AI1562" s="29">
        <v>0</v>
      </c>
      <c r="AJ1562" s="29">
        <v>0</v>
      </c>
      <c r="AK1562" s="29">
        <v>0</v>
      </c>
      <c r="AL1562" s="53">
        <v>2</v>
      </c>
      <c r="AM1562" s="29" t="s">
        <v>20651</v>
      </c>
      <c r="AN1562" s="29" t="s">
        <v>20651</v>
      </c>
      <c r="AO1562" s="29">
        <v>0</v>
      </c>
      <c r="AP1562" s="30">
        <v>0</v>
      </c>
      <c r="AQ1562" s="30">
        <v>0</v>
      </c>
    </row>
    <row r="1563" spans="1:43" x14ac:dyDescent="0.25">
      <c r="A1563" t="s">
        <v>20647</v>
      </c>
      <c r="B1563" t="s">
        <v>20652</v>
      </c>
      <c r="C1563" s="34">
        <v>10000064453617</v>
      </c>
      <c r="D1563">
        <v>9124994</v>
      </c>
      <c r="E1563" t="s">
        <v>20649</v>
      </c>
      <c r="F1563" t="s">
        <v>20651</v>
      </c>
      <c r="G1563" t="s">
        <v>89</v>
      </c>
      <c r="H1563" t="s">
        <v>90</v>
      </c>
      <c r="I1563" t="s">
        <v>10</v>
      </c>
      <c r="J1563" t="s">
        <v>20650</v>
      </c>
      <c r="K1563">
        <v>0</v>
      </c>
      <c r="L1563" t="s">
        <v>20652</v>
      </c>
      <c r="M1563" t="s">
        <v>20652</v>
      </c>
      <c r="N1563">
        <v>0</v>
      </c>
      <c r="O1563">
        <v>26</v>
      </c>
      <c r="P1563" s="17">
        <v>46022</v>
      </c>
      <c r="Q1563" s="19">
        <v>0</v>
      </c>
      <c r="R1563" t="s">
        <v>24</v>
      </c>
      <c r="S1563" s="17">
        <v>45738</v>
      </c>
      <c r="U1563" s="29">
        <v>0</v>
      </c>
      <c r="V1563" s="29">
        <v>0</v>
      </c>
      <c r="W1563" s="29">
        <v>0</v>
      </c>
      <c r="X1563" s="29">
        <f t="shared" si="24"/>
        <v>2</v>
      </c>
      <c r="Y1563" s="33">
        <v>0</v>
      </c>
      <c r="Z1563" s="29">
        <v>0</v>
      </c>
      <c r="AA1563" s="29">
        <v>0</v>
      </c>
      <c r="AB1563" s="29">
        <v>0</v>
      </c>
      <c r="AC1563" s="33">
        <v>0</v>
      </c>
      <c r="AD1563" s="33">
        <v>68.349433333333337</v>
      </c>
      <c r="AE1563" s="29">
        <v>0</v>
      </c>
      <c r="AG1563" s="29">
        <v>0</v>
      </c>
      <c r="AH1563" s="29">
        <v>0</v>
      </c>
      <c r="AI1563" s="29">
        <v>0</v>
      </c>
      <c r="AJ1563" s="29">
        <v>0</v>
      </c>
      <c r="AK1563" s="29">
        <v>0</v>
      </c>
      <c r="AL1563" s="53">
        <v>2</v>
      </c>
      <c r="AM1563" s="29" t="s">
        <v>20651</v>
      </c>
      <c r="AN1563" s="29" t="s">
        <v>20651</v>
      </c>
      <c r="AO1563" s="29">
        <v>0</v>
      </c>
      <c r="AP1563" s="30">
        <v>0</v>
      </c>
      <c r="AQ1563" s="30">
        <v>0</v>
      </c>
    </row>
    <row r="1564" spans="1:43" x14ac:dyDescent="0.25">
      <c r="A1564" t="s">
        <v>20647</v>
      </c>
      <c r="B1564" t="s">
        <v>20652</v>
      </c>
      <c r="C1564" s="34">
        <v>10000064453619</v>
      </c>
      <c r="D1564">
        <v>9125007</v>
      </c>
      <c r="E1564" t="s">
        <v>20649</v>
      </c>
      <c r="F1564" t="s">
        <v>20651</v>
      </c>
      <c r="G1564" t="s">
        <v>89</v>
      </c>
      <c r="H1564" t="s">
        <v>90</v>
      </c>
      <c r="I1564" t="s">
        <v>10</v>
      </c>
      <c r="J1564" t="s">
        <v>20650</v>
      </c>
      <c r="K1564">
        <v>0</v>
      </c>
      <c r="L1564" t="s">
        <v>20652</v>
      </c>
      <c r="M1564" t="s">
        <v>20652</v>
      </c>
      <c r="N1564">
        <v>0</v>
      </c>
      <c r="O1564">
        <v>72</v>
      </c>
      <c r="P1564" s="17">
        <v>46022</v>
      </c>
      <c r="Q1564" s="19">
        <v>0</v>
      </c>
      <c r="R1564" t="s">
        <v>24</v>
      </c>
      <c r="S1564" s="17">
        <v>45738</v>
      </c>
      <c r="U1564" s="29">
        <v>0</v>
      </c>
      <c r="V1564" s="29">
        <v>0</v>
      </c>
      <c r="W1564" s="29">
        <v>0</v>
      </c>
      <c r="X1564" s="29">
        <f t="shared" si="24"/>
        <v>2</v>
      </c>
      <c r="Y1564" s="33">
        <v>0</v>
      </c>
      <c r="Z1564" s="29">
        <v>0</v>
      </c>
      <c r="AA1564" s="29">
        <v>0</v>
      </c>
      <c r="AB1564" s="29">
        <v>0</v>
      </c>
      <c r="AC1564" s="33">
        <v>0</v>
      </c>
      <c r="AD1564" s="33">
        <v>70.266800000000003</v>
      </c>
      <c r="AE1564" s="29">
        <v>0</v>
      </c>
      <c r="AG1564" s="29">
        <v>0</v>
      </c>
      <c r="AH1564" s="29">
        <v>0</v>
      </c>
      <c r="AI1564" s="29">
        <v>0</v>
      </c>
      <c r="AJ1564" s="29">
        <v>0</v>
      </c>
      <c r="AK1564" s="29">
        <v>0</v>
      </c>
      <c r="AL1564" s="53">
        <v>2</v>
      </c>
      <c r="AM1564" s="29" t="s">
        <v>20651</v>
      </c>
      <c r="AN1564" s="29" t="s">
        <v>20651</v>
      </c>
      <c r="AO1564" s="29">
        <v>0</v>
      </c>
      <c r="AP1564" s="30">
        <v>0</v>
      </c>
      <c r="AQ1564" s="30">
        <v>0</v>
      </c>
    </row>
    <row r="1565" spans="1:43" x14ac:dyDescent="0.25">
      <c r="A1565" t="s">
        <v>20647</v>
      </c>
      <c r="B1565" t="s">
        <v>20652</v>
      </c>
      <c r="C1565" s="34">
        <v>10000064453647</v>
      </c>
      <c r="D1565">
        <v>9124993</v>
      </c>
      <c r="E1565" t="s">
        <v>20649</v>
      </c>
      <c r="F1565" t="s">
        <v>20651</v>
      </c>
      <c r="G1565" t="s">
        <v>89</v>
      </c>
      <c r="H1565" t="s">
        <v>90</v>
      </c>
      <c r="I1565" t="s">
        <v>10</v>
      </c>
      <c r="J1565" t="s">
        <v>20650</v>
      </c>
      <c r="K1565">
        <v>0</v>
      </c>
      <c r="L1565" t="s">
        <v>20652</v>
      </c>
      <c r="M1565" t="s">
        <v>20652</v>
      </c>
      <c r="N1565">
        <v>0</v>
      </c>
      <c r="O1565">
        <v>26</v>
      </c>
      <c r="P1565" s="17">
        <v>46022</v>
      </c>
      <c r="Q1565" s="19">
        <v>0</v>
      </c>
      <c r="R1565" t="s">
        <v>24</v>
      </c>
      <c r="S1565" s="17">
        <v>45738</v>
      </c>
      <c r="U1565" s="29">
        <v>0</v>
      </c>
      <c r="V1565" s="29">
        <v>0</v>
      </c>
      <c r="W1565" s="29">
        <v>0</v>
      </c>
      <c r="X1565" s="29">
        <f t="shared" si="24"/>
        <v>2</v>
      </c>
      <c r="Y1565" s="33">
        <v>0</v>
      </c>
      <c r="Z1565" s="29">
        <v>0</v>
      </c>
      <c r="AA1565" s="29">
        <v>0</v>
      </c>
      <c r="AB1565" s="29">
        <v>0</v>
      </c>
      <c r="AC1565" s="33">
        <v>0</v>
      </c>
      <c r="AD1565" s="33">
        <v>68.811799999999991</v>
      </c>
      <c r="AE1565" s="29">
        <v>0</v>
      </c>
      <c r="AG1565" s="29">
        <v>0</v>
      </c>
      <c r="AH1565" s="29">
        <v>0</v>
      </c>
      <c r="AI1565" s="29">
        <v>0</v>
      </c>
      <c r="AJ1565" s="29">
        <v>0</v>
      </c>
      <c r="AK1565" s="29">
        <v>0</v>
      </c>
      <c r="AL1565" s="53">
        <v>2</v>
      </c>
      <c r="AM1565" s="29" t="s">
        <v>20651</v>
      </c>
      <c r="AN1565" s="29" t="s">
        <v>20651</v>
      </c>
      <c r="AO1565" s="29">
        <v>0</v>
      </c>
      <c r="AP1565" s="30">
        <v>0</v>
      </c>
      <c r="AQ1565" s="30">
        <v>0</v>
      </c>
    </row>
    <row r="1566" spans="1:43" x14ac:dyDescent="0.25">
      <c r="A1566" t="s">
        <v>20647</v>
      </c>
      <c r="B1566" t="s">
        <v>20652</v>
      </c>
      <c r="C1566" s="34">
        <v>10000064453702</v>
      </c>
      <c r="D1566">
        <v>9125015</v>
      </c>
      <c r="E1566" t="s">
        <v>20649</v>
      </c>
      <c r="F1566" t="s">
        <v>20651</v>
      </c>
      <c r="G1566" t="s">
        <v>89</v>
      </c>
      <c r="H1566" t="s">
        <v>90</v>
      </c>
      <c r="I1566" t="s">
        <v>14</v>
      </c>
      <c r="J1566" t="s">
        <v>20650</v>
      </c>
      <c r="K1566">
        <v>0</v>
      </c>
      <c r="L1566" t="s">
        <v>20652</v>
      </c>
      <c r="M1566" t="s">
        <v>20652</v>
      </c>
      <c r="N1566">
        <v>0</v>
      </c>
      <c r="O1566">
        <v>1</v>
      </c>
      <c r="P1566" s="17">
        <v>46022</v>
      </c>
      <c r="Q1566" s="19">
        <v>0</v>
      </c>
      <c r="R1566" t="s">
        <v>24</v>
      </c>
      <c r="S1566" s="17">
        <v>45738</v>
      </c>
      <c r="U1566" s="29">
        <v>0</v>
      </c>
      <c r="V1566" s="29">
        <v>0</v>
      </c>
      <c r="W1566" s="29">
        <v>0</v>
      </c>
      <c r="X1566" s="29">
        <f t="shared" si="24"/>
        <v>1</v>
      </c>
      <c r="Y1566" s="33">
        <v>0</v>
      </c>
      <c r="Z1566" s="29">
        <v>0</v>
      </c>
      <c r="AA1566" s="29">
        <v>0</v>
      </c>
      <c r="AB1566" s="29">
        <v>0</v>
      </c>
      <c r="AC1566" s="33">
        <v>0</v>
      </c>
      <c r="AD1566" s="33">
        <v>59.17</v>
      </c>
      <c r="AE1566" s="29">
        <v>0</v>
      </c>
      <c r="AG1566" s="29">
        <v>0</v>
      </c>
      <c r="AH1566" s="29">
        <v>0</v>
      </c>
      <c r="AI1566" s="29">
        <v>0</v>
      </c>
      <c r="AJ1566" s="29">
        <v>0</v>
      </c>
      <c r="AK1566" s="29">
        <v>0</v>
      </c>
      <c r="AL1566" s="53">
        <v>1</v>
      </c>
      <c r="AM1566" s="29" t="s">
        <v>20651</v>
      </c>
      <c r="AN1566" s="29" t="s">
        <v>20651</v>
      </c>
      <c r="AO1566" s="29">
        <v>0</v>
      </c>
      <c r="AP1566" s="30">
        <v>0</v>
      </c>
      <c r="AQ1566" s="30">
        <v>0</v>
      </c>
    </row>
    <row r="1567" spans="1:43" x14ac:dyDescent="0.25">
      <c r="A1567" t="s">
        <v>20647</v>
      </c>
      <c r="B1567" t="s">
        <v>20652</v>
      </c>
      <c r="C1567" s="34">
        <v>10000064453704</v>
      </c>
      <c r="D1567">
        <v>3575660</v>
      </c>
      <c r="E1567" t="s">
        <v>20649</v>
      </c>
      <c r="F1567" t="s">
        <v>20651</v>
      </c>
      <c r="G1567" t="s">
        <v>89</v>
      </c>
      <c r="H1567" t="s">
        <v>90</v>
      </c>
      <c r="I1567" t="s">
        <v>10</v>
      </c>
      <c r="J1567" t="s">
        <v>20650</v>
      </c>
      <c r="K1567">
        <v>0</v>
      </c>
      <c r="L1567" t="s">
        <v>20652</v>
      </c>
      <c r="M1567" t="s">
        <v>20652</v>
      </c>
      <c r="N1567">
        <v>0</v>
      </c>
      <c r="O1567">
        <v>23</v>
      </c>
      <c r="P1567" s="17">
        <v>46022</v>
      </c>
      <c r="Q1567" s="19">
        <v>0</v>
      </c>
      <c r="R1567" t="s">
        <v>24</v>
      </c>
      <c r="S1567" s="17">
        <v>45738</v>
      </c>
      <c r="U1567" s="29">
        <v>0</v>
      </c>
      <c r="V1567" s="29">
        <v>0</v>
      </c>
      <c r="W1567" s="29">
        <v>0</v>
      </c>
      <c r="X1567" s="29">
        <f t="shared" si="24"/>
        <v>1</v>
      </c>
      <c r="Y1567" s="33">
        <v>0</v>
      </c>
      <c r="Z1567" s="29">
        <v>0</v>
      </c>
      <c r="AA1567" s="29">
        <v>0</v>
      </c>
      <c r="AB1567" s="29">
        <v>0</v>
      </c>
      <c r="AC1567" s="33">
        <v>0</v>
      </c>
      <c r="AD1567" s="33">
        <v>98.26100000000001</v>
      </c>
      <c r="AE1567" s="29">
        <v>0</v>
      </c>
      <c r="AG1567" s="29">
        <v>0</v>
      </c>
      <c r="AH1567" s="29">
        <v>0</v>
      </c>
      <c r="AI1567" s="29">
        <v>0</v>
      </c>
      <c r="AJ1567" s="29">
        <v>0</v>
      </c>
      <c r="AK1567" s="29">
        <v>0</v>
      </c>
      <c r="AL1567" s="53">
        <v>1</v>
      </c>
      <c r="AM1567" s="29" t="s">
        <v>20651</v>
      </c>
      <c r="AN1567" s="29" t="s">
        <v>20651</v>
      </c>
      <c r="AO1567" s="29">
        <v>0</v>
      </c>
      <c r="AP1567" s="30">
        <v>0</v>
      </c>
      <c r="AQ1567" s="30">
        <v>0</v>
      </c>
    </row>
    <row r="1568" spans="1:43" x14ac:dyDescent="0.25">
      <c r="A1568" t="s">
        <v>20647</v>
      </c>
      <c r="B1568" t="s">
        <v>20652</v>
      </c>
      <c r="C1568" s="34">
        <v>10000064453706</v>
      </c>
      <c r="D1568">
        <v>9124995</v>
      </c>
      <c r="E1568" t="s">
        <v>20649</v>
      </c>
      <c r="F1568" t="s">
        <v>20651</v>
      </c>
      <c r="G1568" t="s">
        <v>89</v>
      </c>
      <c r="H1568" t="s">
        <v>90</v>
      </c>
      <c r="I1568" t="s">
        <v>10</v>
      </c>
      <c r="J1568" t="s">
        <v>20650</v>
      </c>
      <c r="K1568">
        <v>0</v>
      </c>
      <c r="L1568" t="s">
        <v>20652</v>
      </c>
      <c r="M1568" t="s">
        <v>20652</v>
      </c>
      <c r="N1568">
        <v>0</v>
      </c>
      <c r="O1568">
        <v>23</v>
      </c>
      <c r="P1568" s="17">
        <v>46022</v>
      </c>
      <c r="Q1568" s="19">
        <v>0</v>
      </c>
      <c r="R1568" t="s">
        <v>24</v>
      </c>
      <c r="S1568" s="17">
        <v>45738</v>
      </c>
      <c r="U1568" s="29">
        <v>0</v>
      </c>
      <c r="V1568" s="29">
        <v>0</v>
      </c>
      <c r="W1568" s="29">
        <v>0</v>
      </c>
      <c r="X1568" s="29">
        <f t="shared" si="24"/>
        <v>1</v>
      </c>
      <c r="Y1568" s="33">
        <v>0</v>
      </c>
      <c r="Z1568" s="29">
        <v>0</v>
      </c>
      <c r="AA1568" s="29">
        <v>0</v>
      </c>
      <c r="AB1568" s="29">
        <v>0</v>
      </c>
      <c r="AC1568" s="33">
        <v>0</v>
      </c>
      <c r="AD1568" s="33">
        <v>32.223399999999998</v>
      </c>
      <c r="AE1568" s="29">
        <v>0</v>
      </c>
      <c r="AG1568" s="29">
        <v>0</v>
      </c>
      <c r="AH1568" s="29">
        <v>0</v>
      </c>
      <c r="AI1568" s="29">
        <v>0</v>
      </c>
      <c r="AJ1568" s="29">
        <v>0</v>
      </c>
      <c r="AK1568" s="29">
        <v>0</v>
      </c>
      <c r="AL1568" s="53">
        <v>1</v>
      </c>
      <c r="AM1568" s="29" t="s">
        <v>20651</v>
      </c>
      <c r="AN1568" s="29" t="s">
        <v>20651</v>
      </c>
      <c r="AO1568" s="29">
        <v>0</v>
      </c>
      <c r="AP1568" s="30">
        <v>0</v>
      </c>
      <c r="AQ1568" s="30">
        <v>0</v>
      </c>
    </row>
    <row r="1569" spans="1:43" x14ac:dyDescent="0.25">
      <c r="A1569" t="s">
        <v>20647</v>
      </c>
      <c r="B1569" t="s">
        <v>20652</v>
      </c>
      <c r="C1569" s="34">
        <v>10000064453767</v>
      </c>
      <c r="D1569">
        <v>3575665</v>
      </c>
      <c r="E1569" t="s">
        <v>20649</v>
      </c>
      <c r="F1569" t="s">
        <v>20651</v>
      </c>
      <c r="G1569" t="s">
        <v>89</v>
      </c>
      <c r="H1569" t="s">
        <v>90</v>
      </c>
      <c r="I1569" t="s">
        <v>10</v>
      </c>
      <c r="J1569" t="s">
        <v>20650</v>
      </c>
      <c r="K1569">
        <v>0</v>
      </c>
      <c r="L1569" t="s">
        <v>20652</v>
      </c>
      <c r="M1569" t="s">
        <v>20652</v>
      </c>
      <c r="N1569">
        <v>0</v>
      </c>
      <c r="O1569">
        <v>32</v>
      </c>
      <c r="P1569" s="17">
        <v>46022</v>
      </c>
      <c r="Q1569" s="19">
        <v>0</v>
      </c>
      <c r="R1569" t="s">
        <v>24</v>
      </c>
      <c r="S1569" s="17">
        <v>45738</v>
      </c>
      <c r="U1569" s="29">
        <v>0</v>
      </c>
      <c r="V1569" s="29">
        <v>0</v>
      </c>
      <c r="W1569" s="29">
        <v>0</v>
      </c>
      <c r="X1569" s="29">
        <f t="shared" si="24"/>
        <v>1</v>
      </c>
      <c r="Y1569" s="33">
        <v>0</v>
      </c>
      <c r="Z1569" s="29">
        <v>0</v>
      </c>
      <c r="AA1569" s="29">
        <v>0</v>
      </c>
      <c r="AB1569" s="29">
        <v>0</v>
      </c>
      <c r="AC1569" s="33">
        <v>0</v>
      </c>
      <c r="AD1569" s="33">
        <v>146.89679999999998</v>
      </c>
      <c r="AE1569" s="29">
        <v>0</v>
      </c>
      <c r="AG1569" s="29">
        <v>0</v>
      </c>
      <c r="AH1569" s="29">
        <v>0</v>
      </c>
      <c r="AI1569" s="29">
        <v>0</v>
      </c>
      <c r="AJ1569" s="29">
        <v>0</v>
      </c>
      <c r="AK1569" s="29">
        <v>0</v>
      </c>
      <c r="AL1569" s="53">
        <v>1</v>
      </c>
      <c r="AM1569" s="29" t="s">
        <v>20651</v>
      </c>
      <c r="AN1569" s="29" t="s">
        <v>20651</v>
      </c>
      <c r="AO1569" s="29">
        <v>0</v>
      </c>
      <c r="AP1569" s="30">
        <v>0</v>
      </c>
      <c r="AQ1569" s="30">
        <v>0</v>
      </c>
    </row>
    <row r="1570" spans="1:43" x14ac:dyDescent="0.25">
      <c r="A1570" t="s">
        <v>20647</v>
      </c>
      <c r="B1570" t="s">
        <v>20652</v>
      </c>
      <c r="C1570" s="34">
        <v>10000064454048</v>
      </c>
      <c r="D1570">
        <v>3575685</v>
      </c>
      <c r="E1570" t="s">
        <v>20649</v>
      </c>
      <c r="F1570" t="s">
        <v>20651</v>
      </c>
      <c r="G1570" t="s">
        <v>89</v>
      </c>
      <c r="H1570" t="s">
        <v>90</v>
      </c>
      <c r="I1570" t="s">
        <v>14</v>
      </c>
      <c r="J1570" t="s">
        <v>20650</v>
      </c>
      <c r="K1570">
        <v>0</v>
      </c>
      <c r="L1570" t="s">
        <v>20652</v>
      </c>
      <c r="M1570" t="s">
        <v>20652</v>
      </c>
      <c r="N1570">
        <v>0</v>
      </c>
      <c r="O1570">
        <v>26</v>
      </c>
      <c r="P1570" s="17">
        <v>46022</v>
      </c>
      <c r="Q1570" s="19">
        <v>0</v>
      </c>
      <c r="R1570" t="s">
        <v>24</v>
      </c>
      <c r="S1570" s="17">
        <v>45738</v>
      </c>
      <c r="U1570" s="29">
        <v>0</v>
      </c>
      <c r="V1570" s="29">
        <v>0</v>
      </c>
      <c r="W1570" s="29">
        <v>0</v>
      </c>
      <c r="X1570" s="29">
        <f t="shared" si="24"/>
        <v>2</v>
      </c>
      <c r="Y1570" s="33">
        <v>0</v>
      </c>
      <c r="Z1570" s="29">
        <v>0</v>
      </c>
      <c r="AA1570" s="29">
        <v>0</v>
      </c>
      <c r="AB1570" s="29">
        <v>0</v>
      </c>
      <c r="AC1570" s="33">
        <v>0</v>
      </c>
      <c r="AD1570" s="33">
        <v>69.459275000000005</v>
      </c>
      <c r="AE1570" s="29">
        <v>0</v>
      </c>
      <c r="AG1570" s="29">
        <v>0</v>
      </c>
      <c r="AH1570" s="29">
        <v>0</v>
      </c>
      <c r="AI1570" s="29">
        <v>0</v>
      </c>
      <c r="AJ1570" s="29">
        <v>0</v>
      </c>
      <c r="AK1570" s="29">
        <v>0</v>
      </c>
      <c r="AL1570" s="53">
        <v>2</v>
      </c>
      <c r="AM1570" s="29" t="s">
        <v>20651</v>
      </c>
      <c r="AN1570" s="29" t="s">
        <v>20651</v>
      </c>
      <c r="AO1570" s="29">
        <v>0</v>
      </c>
      <c r="AP1570" s="30">
        <v>0</v>
      </c>
      <c r="AQ1570" s="30">
        <v>0</v>
      </c>
    </row>
    <row r="1571" spans="1:43" x14ac:dyDescent="0.25">
      <c r="A1571" t="s">
        <v>20647</v>
      </c>
      <c r="B1571" t="s">
        <v>20652</v>
      </c>
      <c r="C1571" s="34">
        <v>10000064454089</v>
      </c>
      <c r="D1571">
        <v>9125082</v>
      </c>
      <c r="E1571" t="s">
        <v>20649</v>
      </c>
      <c r="F1571" t="s">
        <v>20651</v>
      </c>
      <c r="G1571" t="s">
        <v>89</v>
      </c>
      <c r="H1571" t="s">
        <v>90</v>
      </c>
      <c r="I1571" t="s">
        <v>14</v>
      </c>
      <c r="J1571" t="s">
        <v>20650</v>
      </c>
      <c r="K1571">
        <v>0</v>
      </c>
      <c r="L1571" t="s">
        <v>20652</v>
      </c>
      <c r="M1571" t="s">
        <v>20652</v>
      </c>
      <c r="N1571">
        <v>0</v>
      </c>
      <c r="O1571">
        <v>11</v>
      </c>
      <c r="P1571" s="17">
        <v>46022</v>
      </c>
      <c r="Q1571" s="19">
        <v>0</v>
      </c>
      <c r="R1571" t="s">
        <v>24</v>
      </c>
      <c r="S1571" s="17">
        <v>45738</v>
      </c>
      <c r="U1571" s="29">
        <v>0</v>
      </c>
      <c r="V1571" s="29">
        <v>0</v>
      </c>
      <c r="W1571" s="29">
        <v>0</v>
      </c>
      <c r="X1571" s="29">
        <f t="shared" si="24"/>
        <v>1</v>
      </c>
      <c r="Y1571" s="33">
        <v>0</v>
      </c>
      <c r="Z1571" s="29">
        <v>0</v>
      </c>
      <c r="AA1571" s="29">
        <v>0</v>
      </c>
      <c r="AB1571" s="29">
        <v>0</v>
      </c>
      <c r="AC1571" s="33">
        <v>0</v>
      </c>
      <c r="AD1571" s="33">
        <v>39.314099999999996</v>
      </c>
      <c r="AE1571" s="29">
        <v>0</v>
      </c>
      <c r="AG1571" s="29">
        <v>0</v>
      </c>
      <c r="AH1571" s="29">
        <v>0</v>
      </c>
      <c r="AI1571" s="29">
        <v>0</v>
      </c>
      <c r="AJ1571" s="29">
        <v>0</v>
      </c>
      <c r="AK1571" s="29">
        <v>0</v>
      </c>
      <c r="AL1571" s="53">
        <v>1</v>
      </c>
      <c r="AM1571" s="29" t="s">
        <v>20651</v>
      </c>
      <c r="AN1571" s="29" t="s">
        <v>20651</v>
      </c>
      <c r="AO1571" s="29">
        <v>0</v>
      </c>
      <c r="AP1571" s="30">
        <v>0</v>
      </c>
      <c r="AQ1571" s="30">
        <v>0</v>
      </c>
    </row>
    <row r="1572" spans="1:43" x14ac:dyDescent="0.25">
      <c r="A1572" t="s">
        <v>20647</v>
      </c>
      <c r="B1572" t="s">
        <v>20652</v>
      </c>
      <c r="C1572" s="34">
        <v>10000064454161</v>
      </c>
      <c r="D1572">
        <v>9125213</v>
      </c>
      <c r="E1572" t="s">
        <v>20649</v>
      </c>
      <c r="F1572" t="s">
        <v>20651</v>
      </c>
      <c r="G1572" t="s">
        <v>89</v>
      </c>
      <c r="H1572" t="s">
        <v>90</v>
      </c>
      <c r="I1572" t="s">
        <v>14</v>
      </c>
      <c r="J1572" t="s">
        <v>20650</v>
      </c>
      <c r="K1572">
        <v>0</v>
      </c>
      <c r="L1572" t="s">
        <v>20652</v>
      </c>
      <c r="M1572" t="s">
        <v>20652</v>
      </c>
      <c r="N1572">
        <v>0</v>
      </c>
      <c r="O1572">
        <v>12</v>
      </c>
      <c r="P1572" s="17">
        <v>46022</v>
      </c>
      <c r="Q1572" s="19">
        <v>0</v>
      </c>
      <c r="R1572" t="s">
        <v>24</v>
      </c>
      <c r="S1572" s="17">
        <v>45738</v>
      </c>
      <c r="U1572" s="29">
        <v>0</v>
      </c>
      <c r="V1572" s="29">
        <v>0</v>
      </c>
      <c r="W1572" s="29">
        <v>0</v>
      </c>
      <c r="X1572" s="29">
        <f t="shared" si="24"/>
        <v>2</v>
      </c>
      <c r="Y1572" s="33">
        <v>0</v>
      </c>
      <c r="Z1572" s="29">
        <v>0</v>
      </c>
      <c r="AA1572" s="29">
        <v>0</v>
      </c>
      <c r="AB1572" s="29">
        <v>0</v>
      </c>
      <c r="AC1572" s="33">
        <v>0</v>
      </c>
      <c r="AD1572" s="33">
        <v>81.712800000000001</v>
      </c>
      <c r="AE1572" s="29">
        <v>0</v>
      </c>
      <c r="AG1572" s="29">
        <v>0</v>
      </c>
      <c r="AH1572" s="29">
        <v>0</v>
      </c>
      <c r="AI1572" s="29">
        <v>0</v>
      </c>
      <c r="AJ1572" s="29">
        <v>0</v>
      </c>
      <c r="AK1572" s="29">
        <v>0</v>
      </c>
      <c r="AL1572" s="53">
        <v>2</v>
      </c>
      <c r="AM1572" s="29" t="s">
        <v>20651</v>
      </c>
      <c r="AN1572" s="29" t="s">
        <v>20651</v>
      </c>
      <c r="AO1572" s="29">
        <v>0</v>
      </c>
      <c r="AP1572" s="30">
        <v>0</v>
      </c>
      <c r="AQ1572" s="30">
        <v>0</v>
      </c>
    </row>
    <row r="1573" spans="1:43" x14ac:dyDescent="0.25">
      <c r="A1573" t="s">
        <v>20647</v>
      </c>
      <c r="B1573" t="s">
        <v>20652</v>
      </c>
      <c r="C1573" s="34">
        <v>10000064454165</v>
      </c>
      <c r="D1573">
        <v>9125214</v>
      </c>
      <c r="E1573" t="s">
        <v>20649</v>
      </c>
      <c r="F1573" t="s">
        <v>20651</v>
      </c>
      <c r="G1573" t="s">
        <v>89</v>
      </c>
      <c r="H1573" t="s">
        <v>90</v>
      </c>
      <c r="I1573" t="s">
        <v>14</v>
      </c>
      <c r="J1573" t="s">
        <v>20650</v>
      </c>
      <c r="K1573">
        <v>0</v>
      </c>
      <c r="L1573" t="s">
        <v>20652</v>
      </c>
      <c r="M1573" t="s">
        <v>20652</v>
      </c>
      <c r="N1573">
        <v>0</v>
      </c>
      <c r="O1573">
        <v>11</v>
      </c>
      <c r="P1573" s="17">
        <v>46022</v>
      </c>
      <c r="Q1573" s="19">
        <v>0</v>
      </c>
      <c r="R1573" t="s">
        <v>24</v>
      </c>
      <c r="S1573" s="17">
        <v>45738</v>
      </c>
      <c r="U1573" s="29">
        <v>0</v>
      </c>
      <c r="V1573" s="29">
        <v>0</v>
      </c>
      <c r="W1573" s="29">
        <v>0</v>
      </c>
      <c r="X1573" s="29">
        <f t="shared" si="24"/>
        <v>2</v>
      </c>
      <c r="Y1573" s="33">
        <v>0</v>
      </c>
      <c r="Z1573" s="29">
        <v>0</v>
      </c>
      <c r="AA1573" s="29">
        <v>0</v>
      </c>
      <c r="AB1573" s="29">
        <v>0</v>
      </c>
      <c r="AC1573" s="33">
        <v>0</v>
      </c>
      <c r="AD1573" s="33">
        <v>81.712800000000001</v>
      </c>
      <c r="AE1573" s="29">
        <v>0</v>
      </c>
      <c r="AG1573" s="29">
        <v>0</v>
      </c>
      <c r="AH1573" s="29">
        <v>0</v>
      </c>
      <c r="AI1573" s="29">
        <v>0</v>
      </c>
      <c r="AJ1573" s="29">
        <v>0</v>
      </c>
      <c r="AK1573" s="29">
        <v>0</v>
      </c>
      <c r="AL1573" s="53">
        <v>2</v>
      </c>
      <c r="AM1573" s="29" t="s">
        <v>20651</v>
      </c>
      <c r="AN1573" s="29" t="s">
        <v>20651</v>
      </c>
      <c r="AO1573" s="29">
        <v>0</v>
      </c>
      <c r="AP1573" s="30">
        <v>0</v>
      </c>
      <c r="AQ1573" s="30">
        <v>0</v>
      </c>
    </row>
    <row r="1574" spans="1:43" x14ac:dyDescent="0.25">
      <c r="A1574" t="s">
        <v>20647</v>
      </c>
      <c r="B1574" t="s">
        <v>20652</v>
      </c>
      <c r="C1574" s="34">
        <v>10000064454302</v>
      </c>
      <c r="D1574">
        <v>3575691</v>
      </c>
      <c r="E1574" t="s">
        <v>20649</v>
      </c>
      <c r="F1574" t="s">
        <v>20651</v>
      </c>
      <c r="G1574" t="s">
        <v>89</v>
      </c>
      <c r="H1574" t="s">
        <v>90</v>
      </c>
      <c r="I1574" t="s">
        <v>14</v>
      </c>
      <c r="J1574" t="s">
        <v>20650</v>
      </c>
      <c r="K1574">
        <v>0</v>
      </c>
      <c r="L1574" t="s">
        <v>20652</v>
      </c>
      <c r="M1574" t="s">
        <v>20652</v>
      </c>
      <c r="N1574">
        <v>0</v>
      </c>
      <c r="O1574">
        <v>4</v>
      </c>
      <c r="P1574" s="17">
        <v>46022</v>
      </c>
      <c r="Q1574" s="19">
        <v>0</v>
      </c>
      <c r="R1574" t="s">
        <v>24</v>
      </c>
      <c r="S1574" s="17">
        <v>45738</v>
      </c>
      <c r="U1574" s="29">
        <v>0</v>
      </c>
      <c r="V1574" s="29">
        <v>0</v>
      </c>
      <c r="W1574" s="29">
        <v>0</v>
      </c>
      <c r="X1574" s="29">
        <f t="shared" si="24"/>
        <v>1</v>
      </c>
      <c r="Y1574" s="33">
        <v>0</v>
      </c>
      <c r="Z1574" s="29">
        <v>0</v>
      </c>
      <c r="AA1574" s="29">
        <v>0</v>
      </c>
      <c r="AB1574" s="29">
        <v>0</v>
      </c>
      <c r="AC1574" s="33">
        <v>0</v>
      </c>
      <c r="AD1574" s="33">
        <v>160.61259999999999</v>
      </c>
      <c r="AE1574" s="29">
        <v>0</v>
      </c>
      <c r="AG1574" s="29">
        <v>0</v>
      </c>
      <c r="AH1574" s="29">
        <v>0</v>
      </c>
      <c r="AI1574" s="29">
        <v>0</v>
      </c>
      <c r="AJ1574" s="29">
        <v>0</v>
      </c>
      <c r="AK1574" s="29">
        <v>0</v>
      </c>
      <c r="AL1574" s="53">
        <v>1</v>
      </c>
      <c r="AM1574" s="29" t="s">
        <v>20651</v>
      </c>
      <c r="AN1574" s="29" t="s">
        <v>20651</v>
      </c>
      <c r="AO1574" s="29">
        <v>0</v>
      </c>
      <c r="AP1574" s="30">
        <v>0</v>
      </c>
      <c r="AQ1574" s="30">
        <v>0</v>
      </c>
    </row>
    <row r="1575" spans="1:43" x14ac:dyDescent="0.25">
      <c r="A1575" t="s">
        <v>20647</v>
      </c>
      <c r="B1575" t="s">
        <v>20652</v>
      </c>
      <c r="C1575" s="34">
        <v>10000064454393</v>
      </c>
      <c r="D1575">
        <v>9125174</v>
      </c>
      <c r="E1575" t="s">
        <v>20649</v>
      </c>
      <c r="F1575" t="s">
        <v>20651</v>
      </c>
      <c r="G1575" t="s">
        <v>89</v>
      </c>
      <c r="H1575" t="s">
        <v>90</v>
      </c>
      <c r="I1575" t="s">
        <v>10</v>
      </c>
      <c r="J1575" t="s">
        <v>20650</v>
      </c>
      <c r="K1575">
        <v>0</v>
      </c>
      <c r="L1575" t="s">
        <v>20652</v>
      </c>
      <c r="M1575" t="s">
        <v>20652</v>
      </c>
      <c r="N1575">
        <v>0</v>
      </c>
      <c r="O1575">
        <v>35</v>
      </c>
      <c r="P1575" s="17">
        <v>46022</v>
      </c>
      <c r="Q1575" s="19">
        <v>0</v>
      </c>
      <c r="R1575" t="s">
        <v>24</v>
      </c>
      <c r="S1575" s="17">
        <v>45738</v>
      </c>
      <c r="U1575" s="29">
        <v>0</v>
      </c>
      <c r="V1575" s="29">
        <v>0</v>
      </c>
      <c r="W1575" s="29">
        <v>0</v>
      </c>
      <c r="X1575" s="29">
        <f t="shared" si="24"/>
        <v>2</v>
      </c>
      <c r="Y1575" s="33">
        <v>0</v>
      </c>
      <c r="Z1575" s="29">
        <v>0</v>
      </c>
      <c r="AA1575" s="29">
        <v>0</v>
      </c>
      <c r="AB1575" s="29">
        <v>0</v>
      </c>
      <c r="AC1575" s="33">
        <v>0</v>
      </c>
      <c r="AD1575" s="33">
        <v>52.713033333333335</v>
      </c>
      <c r="AE1575" s="29">
        <v>0</v>
      </c>
      <c r="AG1575" s="29">
        <v>0</v>
      </c>
      <c r="AH1575" s="29">
        <v>0</v>
      </c>
      <c r="AI1575" s="29">
        <v>0</v>
      </c>
      <c r="AJ1575" s="29">
        <v>0</v>
      </c>
      <c r="AK1575" s="29">
        <v>0</v>
      </c>
      <c r="AL1575" s="53">
        <v>2</v>
      </c>
      <c r="AM1575" s="29" t="s">
        <v>20651</v>
      </c>
      <c r="AN1575" s="29" t="s">
        <v>20651</v>
      </c>
      <c r="AO1575" s="29">
        <v>0</v>
      </c>
      <c r="AP1575" s="30">
        <v>0</v>
      </c>
      <c r="AQ1575" s="30">
        <v>0</v>
      </c>
    </row>
    <row r="1576" spans="1:43" x14ac:dyDescent="0.25">
      <c r="A1576" t="s">
        <v>20647</v>
      </c>
      <c r="B1576" t="s">
        <v>20652</v>
      </c>
      <c r="C1576" s="34">
        <v>10000064454439</v>
      </c>
      <c r="D1576">
        <v>9125173</v>
      </c>
      <c r="E1576" t="s">
        <v>20649</v>
      </c>
      <c r="F1576" t="s">
        <v>20651</v>
      </c>
      <c r="G1576" t="s">
        <v>89</v>
      </c>
      <c r="H1576" t="s">
        <v>90</v>
      </c>
      <c r="I1576" t="s">
        <v>10</v>
      </c>
      <c r="J1576" t="s">
        <v>20650</v>
      </c>
      <c r="K1576">
        <v>0</v>
      </c>
      <c r="L1576" t="s">
        <v>20652</v>
      </c>
      <c r="M1576" t="s">
        <v>20652</v>
      </c>
      <c r="N1576">
        <v>0</v>
      </c>
      <c r="O1576">
        <v>9</v>
      </c>
      <c r="P1576" s="17">
        <v>46022</v>
      </c>
      <c r="Q1576" s="19">
        <v>0</v>
      </c>
      <c r="R1576" t="s">
        <v>24</v>
      </c>
      <c r="S1576" s="17">
        <v>45738</v>
      </c>
      <c r="U1576" s="29">
        <v>0</v>
      </c>
      <c r="V1576" s="29">
        <v>0</v>
      </c>
      <c r="W1576" s="29">
        <v>0</v>
      </c>
      <c r="X1576" s="29">
        <f t="shared" si="24"/>
        <v>2</v>
      </c>
      <c r="Y1576" s="33">
        <v>0</v>
      </c>
      <c r="Z1576" s="29">
        <v>0</v>
      </c>
      <c r="AA1576" s="29">
        <v>0</v>
      </c>
      <c r="AB1576" s="29">
        <v>0</v>
      </c>
      <c r="AC1576" s="33">
        <v>0</v>
      </c>
      <c r="AD1576" s="33">
        <v>110.0368</v>
      </c>
      <c r="AE1576" s="29">
        <v>0</v>
      </c>
      <c r="AG1576" s="29">
        <v>0</v>
      </c>
      <c r="AH1576" s="29">
        <v>0</v>
      </c>
      <c r="AI1576" s="29">
        <v>0</v>
      </c>
      <c r="AJ1576" s="29">
        <v>0</v>
      </c>
      <c r="AK1576" s="29">
        <v>0</v>
      </c>
      <c r="AL1576" s="53">
        <v>2</v>
      </c>
      <c r="AM1576" s="29" t="s">
        <v>20651</v>
      </c>
      <c r="AN1576" s="29" t="s">
        <v>20651</v>
      </c>
      <c r="AO1576" s="29">
        <v>0</v>
      </c>
      <c r="AP1576" s="30">
        <v>0</v>
      </c>
      <c r="AQ1576" s="30">
        <v>0</v>
      </c>
    </row>
    <row r="1577" spans="1:43" x14ac:dyDescent="0.25">
      <c r="A1577" t="s">
        <v>20647</v>
      </c>
      <c r="B1577" t="s">
        <v>20652</v>
      </c>
      <c r="C1577" s="34">
        <v>10000064454443</v>
      </c>
      <c r="D1577">
        <v>3575697</v>
      </c>
      <c r="E1577" t="s">
        <v>20649</v>
      </c>
      <c r="F1577" t="s">
        <v>20651</v>
      </c>
      <c r="G1577" t="s">
        <v>89</v>
      </c>
      <c r="H1577" t="s">
        <v>90</v>
      </c>
      <c r="I1577" t="s">
        <v>10</v>
      </c>
      <c r="J1577" t="s">
        <v>20650</v>
      </c>
      <c r="K1577">
        <v>0</v>
      </c>
      <c r="L1577" t="s">
        <v>20652</v>
      </c>
      <c r="M1577" t="s">
        <v>20652</v>
      </c>
      <c r="N1577">
        <v>0</v>
      </c>
      <c r="O1577">
        <v>23</v>
      </c>
      <c r="P1577" s="17">
        <v>46022</v>
      </c>
      <c r="Q1577" s="19">
        <v>0</v>
      </c>
      <c r="R1577" t="s">
        <v>24</v>
      </c>
      <c r="S1577" s="17">
        <v>45738</v>
      </c>
      <c r="U1577" s="29">
        <v>0</v>
      </c>
      <c r="V1577" s="29">
        <v>0</v>
      </c>
      <c r="W1577" s="29">
        <v>0</v>
      </c>
      <c r="X1577" s="29">
        <f t="shared" si="24"/>
        <v>1</v>
      </c>
      <c r="Y1577" s="33">
        <v>0</v>
      </c>
      <c r="Z1577" s="29">
        <v>0</v>
      </c>
      <c r="AA1577" s="29">
        <v>0</v>
      </c>
      <c r="AB1577" s="29">
        <v>0</v>
      </c>
      <c r="AC1577" s="33">
        <v>0</v>
      </c>
      <c r="AD1577" s="33">
        <v>181.47730000000001</v>
      </c>
      <c r="AE1577" s="29">
        <v>0</v>
      </c>
      <c r="AG1577" s="29">
        <v>0</v>
      </c>
      <c r="AH1577" s="29">
        <v>0</v>
      </c>
      <c r="AI1577" s="29">
        <v>0</v>
      </c>
      <c r="AJ1577" s="29">
        <v>0</v>
      </c>
      <c r="AK1577" s="29">
        <v>0</v>
      </c>
      <c r="AL1577" s="53">
        <v>1</v>
      </c>
      <c r="AM1577" s="29" t="s">
        <v>20651</v>
      </c>
      <c r="AN1577" s="29" t="s">
        <v>20651</v>
      </c>
      <c r="AO1577" s="29">
        <v>0</v>
      </c>
      <c r="AP1577" s="30">
        <v>0</v>
      </c>
      <c r="AQ1577" s="30">
        <v>0</v>
      </c>
    </row>
    <row r="1578" spans="1:43" x14ac:dyDescent="0.25">
      <c r="A1578" t="s">
        <v>20647</v>
      </c>
      <c r="B1578" t="s">
        <v>20652</v>
      </c>
      <c r="C1578" s="34">
        <v>10000064454447</v>
      </c>
      <c r="D1578">
        <v>9125178</v>
      </c>
      <c r="E1578" t="s">
        <v>20649</v>
      </c>
      <c r="F1578" t="s">
        <v>20651</v>
      </c>
      <c r="G1578" t="s">
        <v>89</v>
      </c>
      <c r="H1578" t="s">
        <v>90</v>
      </c>
      <c r="I1578" t="s">
        <v>10</v>
      </c>
      <c r="J1578" t="s">
        <v>20650</v>
      </c>
      <c r="K1578">
        <v>0</v>
      </c>
      <c r="L1578" t="s">
        <v>20652</v>
      </c>
      <c r="M1578" t="s">
        <v>20652</v>
      </c>
      <c r="N1578">
        <v>0</v>
      </c>
      <c r="O1578">
        <v>16</v>
      </c>
      <c r="P1578" s="17">
        <v>46022</v>
      </c>
      <c r="Q1578" s="19">
        <v>0</v>
      </c>
      <c r="R1578" t="s">
        <v>24</v>
      </c>
      <c r="S1578" s="17">
        <v>45738</v>
      </c>
      <c r="U1578" s="29">
        <v>0</v>
      </c>
      <c r="V1578" s="29">
        <v>0</v>
      </c>
      <c r="W1578" s="29">
        <v>0</v>
      </c>
      <c r="X1578" s="29">
        <f t="shared" si="24"/>
        <v>1</v>
      </c>
      <c r="Y1578" s="33">
        <v>0</v>
      </c>
      <c r="Z1578" s="29">
        <v>0</v>
      </c>
      <c r="AA1578" s="29">
        <v>0</v>
      </c>
      <c r="AB1578" s="29">
        <v>0</v>
      </c>
      <c r="AC1578" s="33">
        <v>0</v>
      </c>
      <c r="AD1578" s="33">
        <v>32.6599</v>
      </c>
      <c r="AE1578" s="29">
        <v>0</v>
      </c>
      <c r="AG1578" s="29">
        <v>0</v>
      </c>
      <c r="AH1578" s="29">
        <v>0</v>
      </c>
      <c r="AI1578" s="29">
        <v>0</v>
      </c>
      <c r="AJ1578" s="29">
        <v>0</v>
      </c>
      <c r="AK1578" s="29">
        <v>0</v>
      </c>
      <c r="AL1578" s="53">
        <v>1</v>
      </c>
      <c r="AM1578" s="29" t="s">
        <v>20651</v>
      </c>
      <c r="AN1578" s="29" t="s">
        <v>20651</v>
      </c>
      <c r="AO1578" s="29">
        <v>0</v>
      </c>
      <c r="AP1578" s="30">
        <v>0</v>
      </c>
      <c r="AQ1578" s="30">
        <v>0</v>
      </c>
    </row>
    <row r="1579" spans="1:43" x14ac:dyDescent="0.25">
      <c r="A1579" t="s">
        <v>20647</v>
      </c>
      <c r="B1579" t="s">
        <v>20652</v>
      </c>
      <c r="C1579" s="34">
        <v>10000064454452</v>
      </c>
      <c r="D1579">
        <v>9125198</v>
      </c>
      <c r="E1579" t="s">
        <v>20649</v>
      </c>
      <c r="F1579" t="s">
        <v>20651</v>
      </c>
      <c r="G1579" t="s">
        <v>89</v>
      </c>
      <c r="H1579" t="s">
        <v>90</v>
      </c>
      <c r="I1579" t="s">
        <v>10</v>
      </c>
      <c r="J1579" t="s">
        <v>20650</v>
      </c>
      <c r="K1579">
        <v>0</v>
      </c>
      <c r="L1579" t="s">
        <v>20652</v>
      </c>
      <c r="M1579" t="s">
        <v>20652</v>
      </c>
      <c r="N1579">
        <v>0</v>
      </c>
      <c r="O1579">
        <v>16</v>
      </c>
      <c r="P1579" s="17">
        <v>46022</v>
      </c>
      <c r="Q1579" s="19">
        <v>0</v>
      </c>
      <c r="R1579" t="s">
        <v>24</v>
      </c>
      <c r="S1579" s="17">
        <v>45738</v>
      </c>
      <c r="U1579" s="29">
        <v>0</v>
      </c>
      <c r="V1579" s="29">
        <v>0</v>
      </c>
      <c r="W1579" s="29">
        <v>0</v>
      </c>
      <c r="X1579" s="29">
        <f t="shared" si="24"/>
        <v>1</v>
      </c>
      <c r="Y1579" s="33">
        <v>0</v>
      </c>
      <c r="Z1579" s="29">
        <v>0</v>
      </c>
      <c r="AA1579" s="29">
        <v>0</v>
      </c>
      <c r="AB1579" s="29">
        <v>0</v>
      </c>
      <c r="AC1579" s="33">
        <v>0</v>
      </c>
      <c r="AD1579" s="33">
        <v>46.870400000000004</v>
      </c>
      <c r="AE1579" s="29">
        <v>0</v>
      </c>
      <c r="AG1579" s="29">
        <v>0</v>
      </c>
      <c r="AH1579" s="29">
        <v>0</v>
      </c>
      <c r="AI1579" s="29">
        <v>0</v>
      </c>
      <c r="AJ1579" s="29">
        <v>0</v>
      </c>
      <c r="AK1579" s="29">
        <v>0</v>
      </c>
      <c r="AL1579" s="53">
        <v>1</v>
      </c>
      <c r="AM1579" s="29" t="s">
        <v>20651</v>
      </c>
      <c r="AN1579" s="29" t="s">
        <v>20651</v>
      </c>
      <c r="AO1579" s="29">
        <v>0</v>
      </c>
      <c r="AP1579" s="30">
        <v>0</v>
      </c>
      <c r="AQ1579" s="30">
        <v>0</v>
      </c>
    </row>
    <row r="1580" spans="1:43" x14ac:dyDescent="0.25">
      <c r="A1580" t="s">
        <v>20647</v>
      </c>
      <c r="B1580" t="s">
        <v>20652</v>
      </c>
      <c r="C1580" s="34">
        <v>10000064454487</v>
      </c>
      <c r="D1580">
        <v>3575734</v>
      </c>
      <c r="E1580" t="s">
        <v>20649</v>
      </c>
      <c r="F1580" t="s">
        <v>20651</v>
      </c>
      <c r="G1580" t="s">
        <v>89</v>
      </c>
      <c r="H1580" t="s">
        <v>90</v>
      </c>
      <c r="I1580" t="s">
        <v>14</v>
      </c>
      <c r="J1580" t="s">
        <v>20650</v>
      </c>
      <c r="K1580">
        <v>0</v>
      </c>
      <c r="L1580" t="s">
        <v>20652</v>
      </c>
      <c r="M1580" t="s">
        <v>20652</v>
      </c>
      <c r="N1580">
        <v>0</v>
      </c>
      <c r="O1580">
        <v>22</v>
      </c>
      <c r="P1580" s="17">
        <v>46022</v>
      </c>
      <c r="Q1580" s="19">
        <v>0</v>
      </c>
      <c r="R1580" t="s">
        <v>24</v>
      </c>
      <c r="S1580" s="17">
        <v>45738</v>
      </c>
      <c r="U1580" s="29">
        <v>0</v>
      </c>
      <c r="V1580" s="29">
        <v>0</v>
      </c>
      <c r="W1580" s="29">
        <v>0</v>
      </c>
      <c r="X1580" s="29">
        <f t="shared" si="24"/>
        <v>1</v>
      </c>
      <c r="Y1580" s="33">
        <v>0</v>
      </c>
      <c r="Z1580" s="29">
        <v>0</v>
      </c>
      <c r="AA1580" s="29">
        <v>0</v>
      </c>
      <c r="AB1580" s="29">
        <v>0</v>
      </c>
      <c r="AC1580" s="33">
        <v>0</v>
      </c>
      <c r="AD1580" s="33">
        <v>130.48440000000002</v>
      </c>
      <c r="AE1580" s="29">
        <v>0</v>
      </c>
      <c r="AG1580" s="29">
        <v>0</v>
      </c>
      <c r="AH1580" s="29">
        <v>0</v>
      </c>
      <c r="AI1580" s="29">
        <v>0</v>
      </c>
      <c r="AJ1580" s="29">
        <v>0</v>
      </c>
      <c r="AK1580" s="29">
        <v>0</v>
      </c>
      <c r="AL1580" s="53">
        <v>1</v>
      </c>
      <c r="AM1580" s="29" t="s">
        <v>20651</v>
      </c>
      <c r="AN1580" s="29" t="s">
        <v>20651</v>
      </c>
      <c r="AO1580" s="29">
        <v>0</v>
      </c>
      <c r="AP1580" s="30">
        <v>0</v>
      </c>
      <c r="AQ1580" s="30">
        <v>0</v>
      </c>
    </row>
    <row r="1581" spans="1:43" x14ac:dyDescent="0.25">
      <c r="A1581" t="s">
        <v>20647</v>
      </c>
      <c r="B1581" t="s">
        <v>20652</v>
      </c>
      <c r="C1581" s="34">
        <v>10000064454506</v>
      </c>
      <c r="D1581">
        <v>9125197</v>
      </c>
      <c r="E1581" t="s">
        <v>20649</v>
      </c>
      <c r="F1581" t="s">
        <v>20651</v>
      </c>
      <c r="G1581" t="s">
        <v>89</v>
      </c>
      <c r="H1581" t="s">
        <v>90</v>
      </c>
      <c r="I1581" t="s">
        <v>10</v>
      </c>
      <c r="J1581" t="s">
        <v>20650</v>
      </c>
      <c r="K1581">
        <v>0</v>
      </c>
      <c r="L1581" t="s">
        <v>20652</v>
      </c>
      <c r="M1581" t="s">
        <v>20652</v>
      </c>
      <c r="N1581">
        <v>0</v>
      </c>
      <c r="O1581">
        <v>16</v>
      </c>
      <c r="P1581" s="17">
        <v>46022</v>
      </c>
      <c r="Q1581" s="19">
        <v>0</v>
      </c>
      <c r="R1581" t="s">
        <v>24</v>
      </c>
      <c r="S1581" s="17">
        <v>45738</v>
      </c>
      <c r="U1581" s="29">
        <v>0</v>
      </c>
      <c r="V1581" s="29">
        <v>0</v>
      </c>
      <c r="W1581" s="29">
        <v>0</v>
      </c>
      <c r="X1581" s="29">
        <f t="shared" si="24"/>
        <v>1</v>
      </c>
      <c r="Y1581" s="33">
        <v>0</v>
      </c>
      <c r="Z1581" s="29">
        <v>0</v>
      </c>
      <c r="AA1581" s="29">
        <v>0</v>
      </c>
      <c r="AB1581" s="29">
        <v>0</v>
      </c>
      <c r="AC1581" s="33">
        <v>0</v>
      </c>
      <c r="AD1581" s="33">
        <v>46.637600000000006</v>
      </c>
      <c r="AE1581" s="29">
        <v>0</v>
      </c>
      <c r="AG1581" s="29">
        <v>0</v>
      </c>
      <c r="AH1581" s="29">
        <v>0</v>
      </c>
      <c r="AI1581" s="29">
        <v>0</v>
      </c>
      <c r="AJ1581" s="29">
        <v>0</v>
      </c>
      <c r="AK1581" s="29">
        <v>0</v>
      </c>
      <c r="AL1581" s="53">
        <v>1</v>
      </c>
      <c r="AM1581" s="29" t="s">
        <v>20651</v>
      </c>
      <c r="AN1581" s="29" t="s">
        <v>20651</v>
      </c>
      <c r="AO1581" s="29">
        <v>0</v>
      </c>
      <c r="AP1581" s="30">
        <v>0</v>
      </c>
      <c r="AQ1581" s="30">
        <v>0</v>
      </c>
    </row>
    <row r="1582" spans="1:43" x14ac:dyDescent="0.25">
      <c r="A1582" t="s">
        <v>20647</v>
      </c>
      <c r="B1582" t="s">
        <v>20652</v>
      </c>
      <c r="C1582" s="34">
        <v>10000064454531</v>
      </c>
      <c r="D1582">
        <v>3575702</v>
      </c>
      <c r="E1582" t="s">
        <v>20649</v>
      </c>
      <c r="F1582" t="s">
        <v>20651</v>
      </c>
      <c r="G1582" t="s">
        <v>89</v>
      </c>
      <c r="H1582" t="s">
        <v>90</v>
      </c>
      <c r="I1582" t="s">
        <v>10</v>
      </c>
      <c r="J1582" t="s">
        <v>20650</v>
      </c>
      <c r="K1582">
        <v>0</v>
      </c>
      <c r="L1582" t="s">
        <v>20652</v>
      </c>
      <c r="M1582" t="s">
        <v>20652</v>
      </c>
      <c r="N1582">
        <v>0</v>
      </c>
      <c r="O1582">
        <v>3</v>
      </c>
      <c r="P1582" s="17">
        <v>46022</v>
      </c>
      <c r="Q1582" s="19">
        <v>0</v>
      </c>
      <c r="R1582" t="s">
        <v>24</v>
      </c>
      <c r="S1582" s="17">
        <v>45738</v>
      </c>
      <c r="U1582" s="29">
        <v>0</v>
      </c>
      <c r="V1582" s="29">
        <v>0</v>
      </c>
      <c r="W1582" s="29">
        <v>0</v>
      </c>
      <c r="X1582" s="29">
        <f t="shared" si="24"/>
        <v>2</v>
      </c>
      <c r="Y1582" s="33">
        <v>0</v>
      </c>
      <c r="Z1582" s="29">
        <v>0</v>
      </c>
      <c r="AA1582" s="29">
        <v>0</v>
      </c>
      <c r="AB1582" s="29">
        <v>0</v>
      </c>
      <c r="AC1582" s="33">
        <v>0</v>
      </c>
      <c r="AD1582" s="33">
        <v>63.835700000000003</v>
      </c>
      <c r="AE1582" s="29">
        <v>0</v>
      </c>
      <c r="AG1582" s="29">
        <v>0</v>
      </c>
      <c r="AH1582" s="29">
        <v>0</v>
      </c>
      <c r="AI1582" s="29">
        <v>0</v>
      </c>
      <c r="AJ1582" s="29">
        <v>0</v>
      </c>
      <c r="AK1582" s="29">
        <v>0</v>
      </c>
      <c r="AL1582" s="53">
        <v>2</v>
      </c>
      <c r="AM1582" s="29" t="s">
        <v>20651</v>
      </c>
      <c r="AN1582" s="29" t="s">
        <v>20651</v>
      </c>
      <c r="AO1582" s="29">
        <v>0</v>
      </c>
      <c r="AP1582" s="30">
        <v>0</v>
      </c>
      <c r="AQ1582" s="30">
        <v>0</v>
      </c>
    </row>
    <row r="1583" spans="1:43" x14ac:dyDescent="0.25">
      <c r="A1583" t="s">
        <v>20647</v>
      </c>
      <c r="B1583" t="s">
        <v>20652</v>
      </c>
      <c r="C1583" s="34">
        <v>10000064454533</v>
      </c>
      <c r="D1583">
        <v>9125211</v>
      </c>
      <c r="E1583" t="s">
        <v>20649</v>
      </c>
      <c r="F1583" t="s">
        <v>20651</v>
      </c>
      <c r="G1583" t="s">
        <v>89</v>
      </c>
      <c r="H1583" t="s">
        <v>90</v>
      </c>
      <c r="I1583" t="s">
        <v>14</v>
      </c>
      <c r="J1583" t="s">
        <v>20650</v>
      </c>
      <c r="K1583">
        <v>0</v>
      </c>
      <c r="L1583" t="s">
        <v>20652</v>
      </c>
      <c r="M1583" t="s">
        <v>20652</v>
      </c>
      <c r="N1583">
        <v>0</v>
      </c>
      <c r="O1583">
        <v>9</v>
      </c>
      <c r="P1583" s="17">
        <v>46022</v>
      </c>
      <c r="Q1583" s="19">
        <v>0</v>
      </c>
      <c r="R1583" t="s">
        <v>24</v>
      </c>
      <c r="S1583" s="17">
        <v>45738</v>
      </c>
      <c r="U1583" s="29">
        <v>0</v>
      </c>
      <c r="V1583" s="29">
        <v>0</v>
      </c>
      <c r="W1583" s="29">
        <v>0</v>
      </c>
      <c r="X1583" s="29">
        <f t="shared" si="24"/>
        <v>2</v>
      </c>
      <c r="Y1583" s="33">
        <v>0</v>
      </c>
      <c r="Z1583" s="29">
        <v>0</v>
      </c>
      <c r="AA1583" s="29">
        <v>0</v>
      </c>
      <c r="AB1583" s="29">
        <v>0</v>
      </c>
      <c r="AC1583" s="33">
        <v>0</v>
      </c>
      <c r="AD1583" s="33">
        <v>38.576900000000002</v>
      </c>
      <c r="AE1583" s="29">
        <v>0</v>
      </c>
      <c r="AG1583" s="29">
        <v>0</v>
      </c>
      <c r="AH1583" s="29">
        <v>0</v>
      </c>
      <c r="AI1583" s="29">
        <v>0</v>
      </c>
      <c r="AJ1583" s="29">
        <v>0</v>
      </c>
      <c r="AK1583" s="29">
        <v>0</v>
      </c>
      <c r="AL1583" s="53">
        <v>2</v>
      </c>
      <c r="AM1583" s="29" t="s">
        <v>20651</v>
      </c>
      <c r="AN1583" s="29" t="s">
        <v>20651</v>
      </c>
      <c r="AO1583" s="29">
        <v>0</v>
      </c>
      <c r="AP1583" s="30">
        <v>0</v>
      </c>
      <c r="AQ1583" s="30">
        <v>0</v>
      </c>
    </row>
    <row r="1584" spans="1:43" x14ac:dyDescent="0.25">
      <c r="A1584" t="s">
        <v>20647</v>
      </c>
      <c r="B1584" t="s">
        <v>20652</v>
      </c>
      <c r="C1584" s="34">
        <v>10000064454577</v>
      </c>
      <c r="D1584">
        <v>3575724</v>
      </c>
      <c r="E1584" t="s">
        <v>20649</v>
      </c>
      <c r="F1584" t="s">
        <v>20651</v>
      </c>
      <c r="G1584" t="s">
        <v>89</v>
      </c>
      <c r="H1584" t="s">
        <v>90</v>
      </c>
      <c r="I1584" t="s">
        <v>10</v>
      </c>
      <c r="J1584" t="s">
        <v>20650</v>
      </c>
      <c r="K1584">
        <v>0</v>
      </c>
      <c r="L1584" t="s">
        <v>20652</v>
      </c>
      <c r="M1584" t="s">
        <v>20652</v>
      </c>
      <c r="N1584">
        <v>0</v>
      </c>
      <c r="O1584">
        <v>80</v>
      </c>
      <c r="P1584" s="17">
        <v>46022</v>
      </c>
      <c r="Q1584" s="19">
        <v>0</v>
      </c>
      <c r="R1584" t="s">
        <v>24</v>
      </c>
      <c r="S1584" s="17">
        <v>45738</v>
      </c>
      <c r="U1584" s="29">
        <v>0</v>
      </c>
      <c r="V1584" s="29">
        <v>0</v>
      </c>
      <c r="W1584" s="29">
        <v>0</v>
      </c>
      <c r="X1584" s="29">
        <f t="shared" si="24"/>
        <v>2</v>
      </c>
      <c r="Y1584" s="33">
        <v>0</v>
      </c>
      <c r="Z1584" s="29">
        <v>0</v>
      </c>
      <c r="AA1584" s="29">
        <v>0</v>
      </c>
      <c r="AB1584" s="29">
        <v>0</v>
      </c>
      <c r="AC1584" s="33">
        <v>0</v>
      </c>
      <c r="AD1584" s="33">
        <v>54.762966666666664</v>
      </c>
      <c r="AE1584" s="29">
        <v>0</v>
      </c>
      <c r="AG1584" s="29">
        <v>0</v>
      </c>
      <c r="AH1584" s="29">
        <v>0</v>
      </c>
      <c r="AI1584" s="29">
        <v>0</v>
      </c>
      <c r="AJ1584" s="29">
        <v>0</v>
      </c>
      <c r="AK1584" s="29">
        <v>0</v>
      </c>
      <c r="AL1584" s="53">
        <v>2</v>
      </c>
      <c r="AM1584" s="29" t="s">
        <v>20651</v>
      </c>
      <c r="AN1584" s="29" t="s">
        <v>20651</v>
      </c>
      <c r="AO1584" s="29">
        <v>0</v>
      </c>
      <c r="AP1584" s="30">
        <v>0</v>
      </c>
      <c r="AQ1584" s="30">
        <v>0</v>
      </c>
    </row>
    <row r="1585" spans="1:43" x14ac:dyDescent="0.25">
      <c r="A1585" t="s">
        <v>20647</v>
      </c>
      <c r="B1585" t="s">
        <v>20652</v>
      </c>
      <c r="C1585" s="34">
        <v>10000064454578</v>
      </c>
      <c r="D1585">
        <v>9125331</v>
      </c>
      <c r="E1585" t="s">
        <v>20649</v>
      </c>
      <c r="F1585" t="s">
        <v>20651</v>
      </c>
      <c r="G1585" t="s">
        <v>89</v>
      </c>
      <c r="H1585" t="s">
        <v>90</v>
      </c>
      <c r="I1585" t="s">
        <v>10</v>
      </c>
      <c r="J1585" t="s">
        <v>20650</v>
      </c>
      <c r="K1585">
        <v>0</v>
      </c>
      <c r="L1585" t="s">
        <v>20652</v>
      </c>
      <c r="M1585" t="s">
        <v>20652</v>
      </c>
      <c r="N1585">
        <v>0</v>
      </c>
      <c r="O1585">
        <v>80</v>
      </c>
      <c r="P1585" s="17">
        <v>46022</v>
      </c>
      <c r="Q1585" s="19">
        <v>0</v>
      </c>
      <c r="R1585" t="s">
        <v>24</v>
      </c>
      <c r="S1585" s="17">
        <v>45738</v>
      </c>
      <c r="U1585" s="29">
        <v>0</v>
      </c>
      <c r="V1585" s="29">
        <v>0</v>
      </c>
      <c r="W1585" s="29">
        <v>0</v>
      </c>
      <c r="X1585" s="29">
        <f t="shared" si="24"/>
        <v>2</v>
      </c>
      <c r="Y1585" s="33">
        <v>0</v>
      </c>
      <c r="Z1585" s="29">
        <v>0</v>
      </c>
      <c r="AA1585" s="29">
        <v>0</v>
      </c>
      <c r="AB1585" s="29">
        <v>0</v>
      </c>
      <c r="AC1585" s="33">
        <v>0</v>
      </c>
      <c r="AD1585" s="33">
        <v>10.492166666666668</v>
      </c>
      <c r="AE1585" s="29">
        <v>0</v>
      </c>
      <c r="AG1585" s="29">
        <v>0</v>
      </c>
      <c r="AH1585" s="29">
        <v>0</v>
      </c>
      <c r="AI1585" s="29">
        <v>0</v>
      </c>
      <c r="AJ1585" s="29">
        <v>0</v>
      </c>
      <c r="AK1585" s="29">
        <v>0</v>
      </c>
      <c r="AL1585" s="53">
        <v>2</v>
      </c>
      <c r="AM1585" s="29" t="s">
        <v>20651</v>
      </c>
      <c r="AN1585" s="29" t="s">
        <v>20651</v>
      </c>
      <c r="AO1585" s="29">
        <v>0</v>
      </c>
      <c r="AP1585" s="30">
        <v>0</v>
      </c>
      <c r="AQ1585" s="30">
        <v>0</v>
      </c>
    </row>
    <row r="1586" spans="1:43" x14ac:dyDescent="0.25">
      <c r="A1586" t="s">
        <v>20647</v>
      </c>
      <c r="B1586" t="s">
        <v>20652</v>
      </c>
      <c r="C1586" s="34">
        <v>10000064454580</v>
      </c>
      <c r="D1586">
        <v>3575725</v>
      </c>
      <c r="E1586" t="s">
        <v>20649</v>
      </c>
      <c r="F1586" t="s">
        <v>20651</v>
      </c>
      <c r="G1586" t="s">
        <v>89</v>
      </c>
      <c r="H1586" t="s">
        <v>90</v>
      </c>
      <c r="I1586" t="s">
        <v>10</v>
      </c>
      <c r="J1586" t="s">
        <v>20650</v>
      </c>
      <c r="K1586">
        <v>0</v>
      </c>
      <c r="L1586" t="s">
        <v>20652</v>
      </c>
      <c r="M1586" t="s">
        <v>20652</v>
      </c>
      <c r="N1586">
        <v>0</v>
      </c>
      <c r="O1586">
        <v>79</v>
      </c>
      <c r="P1586" s="17">
        <v>46022</v>
      </c>
      <c r="Q1586" s="19">
        <v>0</v>
      </c>
      <c r="R1586" t="s">
        <v>24</v>
      </c>
      <c r="S1586" s="17">
        <v>45738</v>
      </c>
      <c r="U1586" s="29">
        <v>0</v>
      </c>
      <c r="V1586" s="29">
        <v>0</v>
      </c>
      <c r="W1586" s="29">
        <v>0</v>
      </c>
      <c r="X1586" s="29">
        <f t="shared" si="24"/>
        <v>2</v>
      </c>
      <c r="Y1586" s="33">
        <v>0</v>
      </c>
      <c r="Z1586" s="29">
        <v>0</v>
      </c>
      <c r="AA1586" s="29">
        <v>0</v>
      </c>
      <c r="AB1586" s="29">
        <v>0</v>
      </c>
      <c r="AC1586" s="33">
        <v>0</v>
      </c>
      <c r="AD1586" s="33">
        <v>54.762966666666664</v>
      </c>
      <c r="AE1586" s="29">
        <v>0</v>
      </c>
      <c r="AG1586" s="29">
        <v>0</v>
      </c>
      <c r="AH1586" s="29">
        <v>0</v>
      </c>
      <c r="AI1586" s="29">
        <v>0</v>
      </c>
      <c r="AJ1586" s="29">
        <v>0</v>
      </c>
      <c r="AK1586" s="29">
        <v>0</v>
      </c>
      <c r="AL1586" s="53">
        <v>2</v>
      </c>
      <c r="AM1586" s="29" t="s">
        <v>20651</v>
      </c>
      <c r="AN1586" s="29" t="s">
        <v>20651</v>
      </c>
      <c r="AO1586" s="29">
        <v>0</v>
      </c>
      <c r="AP1586" s="30">
        <v>0</v>
      </c>
      <c r="AQ1586" s="30">
        <v>0</v>
      </c>
    </row>
    <row r="1587" spans="1:43" x14ac:dyDescent="0.25">
      <c r="A1587" t="s">
        <v>20647</v>
      </c>
      <c r="B1587" t="s">
        <v>20652</v>
      </c>
      <c r="C1587" s="34">
        <v>10000064454581</v>
      </c>
      <c r="D1587">
        <v>9125330</v>
      </c>
      <c r="E1587" t="s">
        <v>20649</v>
      </c>
      <c r="F1587" t="s">
        <v>20651</v>
      </c>
      <c r="G1587" t="s">
        <v>89</v>
      </c>
      <c r="H1587" t="s">
        <v>90</v>
      </c>
      <c r="I1587" t="s">
        <v>10</v>
      </c>
      <c r="J1587" t="s">
        <v>20650</v>
      </c>
      <c r="K1587">
        <v>0</v>
      </c>
      <c r="L1587" t="s">
        <v>20652</v>
      </c>
      <c r="M1587" t="s">
        <v>20652</v>
      </c>
      <c r="N1587">
        <v>0</v>
      </c>
      <c r="O1587">
        <v>79</v>
      </c>
      <c r="P1587" s="17">
        <v>46022</v>
      </c>
      <c r="Q1587" s="19">
        <v>0</v>
      </c>
      <c r="R1587" t="s">
        <v>24</v>
      </c>
      <c r="S1587" s="17">
        <v>45738</v>
      </c>
      <c r="U1587" s="29">
        <v>0</v>
      </c>
      <c r="V1587" s="29">
        <v>0</v>
      </c>
      <c r="W1587" s="29">
        <v>0</v>
      </c>
      <c r="X1587" s="29">
        <f t="shared" si="24"/>
        <v>2</v>
      </c>
      <c r="Y1587" s="33">
        <v>0</v>
      </c>
      <c r="Z1587" s="29">
        <v>0</v>
      </c>
      <c r="AA1587" s="29">
        <v>0</v>
      </c>
      <c r="AB1587" s="29">
        <v>0</v>
      </c>
      <c r="AC1587" s="33">
        <v>0</v>
      </c>
      <c r="AD1587" s="33">
        <v>10.492166666666668</v>
      </c>
      <c r="AE1587" s="29">
        <v>0</v>
      </c>
      <c r="AG1587" s="29">
        <v>0</v>
      </c>
      <c r="AH1587" s="29">
        <v>0</v>
      </c>
      <c r="AI1587" s="29">
        <v>0</v>
      </c>
      <c r="AJ1587" s="29">
        <v>0</v>
      </c>
      <c r="AK1587" s="29">
        <v>0</v>
      </c>
      <c r="AL1587" s="53">
        <v>2</v>
      </c>
      <c r="AM1587" s="29" t="s">
        <v>20651</v>
      </c>
      <c r="AN1587" s="29" t="s">
        <v>20651</v>
      </c>
      <c r="AO1587" s="29">
        <v>0</v>
      </c>
      <c r="AP1587" s="30">
        <v>0</v>
      </c>
      <c r="AQ1587" s="30">
        <v>0</v>
      </c>
    </row>
    <row r="1588" spans="1:43" x14ac:dyDescent="0.25">
      <c r="A1588" t="s">
        <v>20647</v>
      </c>
      <c r="B1588" t="s">
        <v>20652</v>
      </c>
      <c r="C1588" s="34">
        <v>10000064454616</v>
      </c>
      <c r="D1588">
        <v>9125207</v>
      </c>
      <c r="E1588" t="s">
        <v>20649</v>
      </c>
      <c r="F1588" t="s">
        <v>20651</v>
      </c>
      <c r="G1588" t="s">
        <v>89</v>
      </c>
      <c r="H1588" t="s">
        <v>90</v>
      </c>
      <c r="I1588" t="s">
        <v>14</v>
      </c>
      <c r="J1588" t="s">
        <v>20650</v>
      </c>
      <c r="K1588">
        <v>0</v>
      </c>
      <c r="L1588" t="s">
        <v>20652</v>
      </c>
      <c r="M1588" t="s">
        <v>20652</v>
      </c>
      <c r="N1588">
        <v>0</v>
      </c>
      <c r="O1588">
        <v>11</v>
      </c>
      <c r="P1588" s="17">
        <v>46022</v>
      </c>
      <c r="Q1588" s="19">
        <v>0</v>
      </c>
      <c r="R1588" t="s">
        <v>24</v>
      </c>
      <c r="S1588" s="17">
        <v>45738</v>
      </c>
      <c r="U1588" s="29">
        <v>0</v>
      </c>
      <c r="V1588" s="29">
        <v>0</v>
      </c>
      <c r="W1588" s="29">
        <v>0</v>
      </c>
      <c r="X1588" s="29">
        <f t="shared" si="24"/>
        <v>1</v>
      </c>
      <c r="Y1588" s="33">
        <v>0</v>
      </c>
      <c r="Z1588" s="29">
        <v>0</v>
      </c>
      <c r="AA1588" s="29">
        <v>0</v>
      </c>
      <c r="AB1588" s="29">
        <v>0</v>
      </c>
      <c r="AC1588" s="33">
        <v>0</v>
      </c>
      <c r="AD1588" s="33">
        <v>189.43129999999999</v>
      </c>
      <c r="AE1588" s="29">
        <v>0</v>
      </c>
      <c r="AG1588" s="29">
        <v>0</v>
      </c>
      <c r="AH1588" s="29">
        <v>0</v>
      </c>
      <c r="AI1588" s="29">
        <v>0</v>
      </c>
      <c r="AJ1588" s="29">
        <v>0</v>
      </c>
      <c r="AK1588" s="29">
        <v>0</v>
      </c>
      <c r="AL1588" s="53">
        <v>1</v>
      </c>
      <c r="AM1588" s="29" t="s">
        <v>20651</v>
      </c>
      <c r="AN1588" s="29" t="s">
        <v>20651</v>
      </c>
      <c r="AO1588" s="29">
        <v>0</v>
      </c>
      <c r="AP1588" s="30">
        <v>0</v>
      </c>
      <c r="AQ1588" s="30">
        <v>0</v>
      </c>
    </row>
    <row r="1589" spans="1:43" x14ac:dyDescent="0.25">
      <c r="A1589" t="s">
        <v>20647</v>
      </c>
      <c r="B1589" t="s">
        <v>20652</v>
      </c>
      <c r="C1589" s="34">
        <v>10000064454623</v>
      </c>
      <c r="D1589">
        <v>3575723</v>
      </c>
      <c r="E1589" t="s">
        <v>20649</v>
      </c>
      <c r="F1589" t="s">
        <v>20651</v>
      </c>
      <c r="G1589" t="s">
        <v>89</v>
      </c>
      <c r="H1589" t="s">
        <v>90</v>
      </c>
      <c r="I1589" t="s">
        <v>10</v>
      </c>
      <c r="J1589" t="s">
        <v>20650</v>
      </c>
      <c r="K1589">
        <v>0</v>
      </c>
      <c r="L1589" t="s">
        <v>20652</v>
      </c>
      <c r="M1589" t="s">
        <v>20652</v>
      </c>
      <c r="N1589">
        <v>0</v>
      </c>
      <c r="O1589">
        <v>14</v>
      </c>
      <c r="P1589" s="17">
        <v>46022</v>
      </c>
      <c r="Q1589" s="19">
        <v>0</v>
      </c>
      <c r="R1589" t="s">
        <v>24</v>
      </c>
      <c r="S1589" s="17">
        <v>45738</v>
      </c>
      <c r="U1589" s="29">
        <v>0</v>
      </c>
      <c r="V1589" s="29">
        <v>0</v>
      </c>
      <c r="W1589" s="29">
        <v>0</v>
      </c>
      <c r="X1589" s="29">
        <f t="shared" si="24"/>
        <v>2</v>
      </c>
      <c r="Y1589" s="33">
        <v>0</v>
      </c>
      <c r="Z1589" s="29">
        <v>0</v>
      </c>
      <c r="AA1589" s="29">
        <v>0</v>
      </c>
      <c r="AB1589" s="29">
        <v>0</v>
      </c>
      <c r="AC1589" s="33">
        <v>0</v>
      </c>
      <c r="AD1589" s="33">
        <v>11.989199999999999</v>
      </c>
      <c r="AE1589" s="29">
        <v>0</v>
      </c>
      <c r="AG1589" s="29">
        <v>0</v>
      </c>
      <c r="AH1589" s="29">
        <v>0</v>
      </c>
      <c r="AI1589" s="29">
        <v>0</v>
      </c>
      <c r="AJ1589" s="29">
        <v>0</v>
      </c>
      <c r="AK1589" s="29">
        <v>0</v>
      </c>
      <c r="AL1589" s="53">
        <v>2</v>
      </c>
      <c r="AM1589" s="29" t="s">
        <v>20651</v>
      </c>
      <c r="AN1589" s="29" t="s">
        <v>20651</v>
      </c>
      <c r="AO1589" s="29">
        <v>0</v>
      </c>
      <c r="AP1589" s="30">
        <v>0</v>
      </c>
      <c r="AQ1589" s="30">
        <v>0</v>
      </c>
    </row>
    <row r="1590" spans="1:43" x14ac:dyDescent="0.25">
      <c r="A1590" t="s">
        <v>20647</v>
      </c>
      <c r="B1590" t="s">
        <v>20652</v>
      </c>
      <c r="C1590" s="34">
        <v>10000064454624</v>
      </c>
      <c r="D1590">
        <v>9125223</v>
      </c>
      <c r="E1590" t="s">
        <v>20649</v>
      </c>
      <c r="F1590" t="s">
        <v>20651</v>
      </c>
      <c r="G1590" t="s">
        <v>89</v>
      </c>
      <c r="H1590" t="s">
        <v>90</v>
      </c>
      <c r="I1590" t="s">
        <v>10</v>
      </c>
      <c r="J1590" t="s">
        <v>20650</v>
      </c>
      <c r="K1590">
        <v>0</v>
      </c>
      <c r="L1590" t="s">
        <v>20652</v>
      </c>
      <c r="M1590" t="s">
        <v>20652</v>
      </c>
      <c r="N1590">
        <v>0</v>
      </c>
      <c r="O1590">
        <v>43</v>
      </c>
      <c r="P1590" s="17">
        <v>46022</v>
      </c>
      <c r="Q1590" s="19">
        <v>0</v>
      </c>
      <c r="R1590" t="s">
        <v>24</v>
      </c>
      <c r="S1590" s="17">
        <v>45738</v>
      </c>
      <c r="U1590" s="29">
        <v>0</v>
      </c>
      <c r="V1590" s="29">
        <v>0</v>
      </c>
      <c r="W1590" s="29">
        <v>0</v>
      </c>
      <c r="X1590" s="29">
        <f t="shared" si="24"/>
        <v>2</v>
      </c>
      <c r="Y1590" s="33">
        <v>0</v>
      </c>
      <c r="Z1590" s="29">
        <v>0</v>
      </c>
      <c r="AA1590" s="29">
        <v>0</v>
      </c>
      <c r="AB1590" s="29">
        <v>0</v>
      </c>
      <c r="AC1590" s="33">
        <v>0</v>
      </c>
      <c r="AD1590" s="33">
        <v>35.502000000000002</v>
      </c>
      <c r="AE1590" s="29">
        <v>0</v>
      </c>
      <c r="AG1590" s="29">
        <v>0</v>
      </c>
      <c r="AH1590" s="29">
        <v>0</v>
      </c>
      <c r="AI1590" s="29">
        <v>0</v>
      </c>
      <c r="AJ1590" s="29">
        <v>0</v>
      </c>
      <c r="AK1590" s="29">
        <v>0</v>
      </c>
      <c r="AL1590" s="53">
        <v>2</v>
      </c>
      <c r="AM1590" s="29" t="s">
        <v>20651</v>
      </c>
      <c r="AN1590" s="29" t="s">
        <v>20651</v>
      </c>
      <c r="AO1590" s="29">
        <v>0</v>
      </c>
      <c r="AP1590" s="30">
        <v>0</v>
      </c>
      <c r="AQ1590" s="30">
        <v>0</v>
      </c>
    </row>
    <row r="1591" spans="1:43" x14ac:dyDescent="0.25">
      <c r="A1591" t="s">
        <v>20647</v>
      </c>
      <c r="B1591" t="s">
        <v>20652</v>
      </c>
      <c r="C1591" s="34">
        <v>10000064454626</v>
      </c>
      <c r="D1591">
        <v>9125333</v>
      </c>
      <c r="E1591" t="s">
        <v>20649</v>
      </c>
      <c r="F1591" t="s">
        <v>20651</v>
      </c>
      <c r="G1591" t="s">
        <v>89</v>
      </c>
      <c r="H1591" t="s">
        <v>90</v>
      </c>
      <c r="I1591" t="s">
        <v>10</v>
      </c>
      <c r="J1591" t="s">
        <v>20650</v>
      </c>
      <c r="K1591">
        <v>0</v>
      </c>
      <c r="L1591" t="s">
        <v>20652</v>
      </c>
      <c r="M1591" t="s">
        <v>20652</v>
      </c>
      <c r="N1591">
        <v>0</v>
      </c>
      <c r="O1591">
        <v>14</v>
      </c>
      <c r="P1591" s="17">
        <v>46022</v>
      </c>
      <c r="Q1591" s="19">
        <v>0</v>
      </c>
      <c r="R1591" t="s">
        <v>24</v>
      </c>
      <c r="S1591" s="17">
        <v>45738</v>
      </c>
      <c r="U1591" s="29">
        <v>0</v>
      </c>
      <c r="V1591" s="29">
        <v>0</v>
      </c>
      <c r="W1591" s="29">
        <v>0</v>
      </c>
      <c r="X1591" s="29">
        <f t="shared" si="24"/>
        <v>2</v>
      </c>
      <c r="Y1591" s="33">
        <v>0</v>
      </c>
      <c r="Z1591" s="29">
        <v>0</v>
      </c>
      <c r="AA1591" s="29">
        <v>0</v>
      </c>
      <c r="AB1591" s="29">
        <v>0</v>
      </c>
      <c r="AC1591" s="33">
        <v>0</v>
      </c>
      <c r="AD1591" s="33">
        <v>31.508833333333332</v>
      </c>
      <c r="AE1591" s="29">
        <v>0</v>
      </c>
      <c r="AG1591" s="29">
        <v>0</v>
      </c>
      <c r="AH1591" s="29">
        <v>0</v>
      </c>
      <c r="AI1591" s="29">
        <v>0</v>
      </c>
      <c r="AJ1591" s="29">
        <v>0</v>
      </c>
      <c r="AK1591" s="29">
        <v>0</v>
      </c>
      <c r="AL1591" s="53">
        <v>2</v>
      </c>
      <c r="AM1591" s="29" t="s">
        <v>20651</v>
      </c>
      <c r="AN1591" s="29" t="s">
        <v>20651</v>
      </c>
      <c r="AO1591" s="29">
        <v>0</v>
      </c>
      <c r="AP1591" s="30">
        <v>0</v>
      </c>
      <c r="AQ1591" s="30">
        <v>0</v>
      </c>
    </row>
    <row r="1592" spans="1:43" x14ac:dyDescent="0.25">
      <c r="A1592" t="s">
        <v>20647</v>
      </c>
      <c r="B1592" t="s">
        <v>20652</v>
      </c>
      <c r="C1592" s="34">
        <v>10000064454628</v>
      </c>
      <c r="D1592">
        <v>3575722</v>
      </c>
      <c r="E1592" t="s">
        <v>20649</v>
      </c>
      <c r="F1592" t="s">
        <v>20651</v>
      </c>
      <c r="G1592" t="s">
        <v>89</v>
      </c>
      <c r="H1592" t="s">
        <v>90</v>
      </c>
      <c r="I1592" t="s">
        <v>10</v>
      </c>
      <c r="J1592" t="s">
        <v>20650</v>
      </c>
      <c r="K1592">
        <v>0</v>
      </c>
      <c r="L1592" t="s">
        <v>20652</v>
      </c>
      <c r="M1592" t="s">
        <v>20652</v>
      </c>
      <c r="N1592">
        <v>0</v>
      </c>
      <c r="O1592">
        <v>13</v>
      </c>
      <c r="P1592" s="17">
        <v>46022</v>
      </c>
      <c r="Q1592" s="19">
        <v>0</v>
      </c>
      <c r="R1592" t="s">
        <v>24</v>
      </c>
      <c r="S1592" s="17">
        <v>45738</v>
      </c>
      <c r="U1592" s="29">
        <v>0</v>
      </c>
      <c r="V1592" s="29">
        <v>0</v>
      </c>
      <c r="W1592" s="29">
        <v>0</v>
      </c>
      <c r="X1592" s="29">
        <f t="shared" si="24"/>
        <v>2</v>
      </c>
      <c r="Y1592" s="33">
        <v>0</v>
      </c>
      <c r="Z1592" s="29">
        <v>0</v>
      </c>
      <c r="AA1592" s="29">
        <v>0</v>
      </c>
      <c r="AB1592" s="29">
        <v>0</v>
      </c>
      <c r="AC1592" s="33">
        <v>0</v>
      </c>
      <c r="AD1592" s="33">
        <v>11.989199999999999</v>
      </c>
      <c r="AE1592" s="29">
        <v>0</v>
      </c>
      <c r="AG1592" s="29">
        <v>0</v>
      </c>
      <c r="AH1592" s="29">
        <v>0</v>
      </c>
      <c r="AI1592" s="29">
        <v>0</v>
      </c>
      <c r="AJ1592" s="29">
        <v>0</v>
      </c>
      <c r="AK1592" s="29">
        <v>0</v>
      </c>
      <c r="AL1592" s="53">
        <v>2</v>
      </c>
      <c r="AM1592" s="29" t="s">
        <v>20651</v>
      </c>
      <c r="AN1592" s="29" t="s">
        <v>20651</v>
      </c>
      <c r="AO1592" s="29">
        <v>0</v>
      </c>
      <c r="AP1592" s="30">
        <v>0</v>
      </c>
      <c r="AQ1592" s="30">
        <v>0</v>
      </c>
    </row>
    <row r="1593" spans="1:43" x14ac:dyDescent="0.25">
      <c r="A1593" t="s">
        <v>20647</v>
      </c>
      <c r="B1593" t="s">
        <v>20652</v>
      </c>
      <c r="C1593" s="34">
        <v>10000064454629</v>
      </c>
      <c r="D1593">
        <v>9125332</v>
      </c>
      <c r="E1593" t="s">
        <v>20649</v>
      </c>
      <c r="F1593" t="s">
        <v>20651</v>
      </c>
      <c r="G1593" t="s">
        <v>89</v>
      </c>
      <c r="H1593" t="s">
        <v>90</v>
      </c>
      <c r="I1593" t="s">
        <v>10</v>
      </c>
      <c r="J1593" t="s">
        <v>20650</v>
      </c>
      <c r="K1593">
        <v>0</v>
      </c>
      <c r="L1593" t="s">
        <v>20652</v>
      </c>
      <c r="M1593" t="s">
        <v>20652</v>
      </c>
      <c r="N1593">
        <v>0</v>
      </c>
      <c r="O1593">
        <v>13</v>
      </c>
      <c r="P1593" s="17">
        <v>46022</v>
      </c>
      <c r="Q1593" s="19">
        <v>0</v>
      </c>
      <c r="R1593" t="s">
        <v>24</v>
      </c>
      <c r="S1593" s="17">
        <v>45738</v>
      </c>
      <c r="U1593" s="29">
        <v>0</v>
      </c>
      <c r="V1593" s="29">
        <v>0</v>
      </c>
      <c r="W1593" s="29">
        <v>0</v>
      </c>
      <c r="X1593" s="29">
        <f t="shared" si="24"/>
        <v>2</v>
      </c>
      <c r="Y1593" s="33">
        <v>0</v>
      </c>
      <c r="Z1593" s="29">
        <v>0</v>
      </c>
      <c r="AA1593" s="29">
        <v>0</v>
      </c>
      <c r="AB1593" s="29">
        <v>0</v>
      </c>
      <c r="AC1593" s="33">
        <v>0</v>
      </c>
      <c r="AD1593" s="33">
        <v>31.508833333333332</v>
      </c>
      <c r="AE1593" s="29">
        <v>0</v>
      </c>
      <c r="AG1593" s="29">
        <v>0</v>
      </c>
      <c r="AH1593" s="29">
        <v>0</v>
      </c>
      <c r="AI1593" s="29">
        <v>0</v>
      </c>
      <c r="AJ1593" s="29">
        <v>0</v>
      </c>
      <c r="AK1593" s="29">
        <v>0</v>
      </c>
      <c r="AL1593" s="53">
        <v>2</v>
      </c>
      <c r="AM1593" s="29" t="s">
        <v>20651</v>
      </c>
      <c r="AN1593" s="29" t="s">
        <v>20651</v>
      </c>
      <c r="AO1593" s="29">
        <v>0</v>
      </c>
      <c r="AP1593" s="30">
        <v>0</v>
      </c>
      <c r="AQ1593" s="30">
        <v>0</v>
      </c>
    </row>
    <row r="1594" spans="1:43" x14ac:dyDescent="0.25">
      <c r="A1594" t="s">
        <v>20647</v>
      </c>
      <c r="B1594" t="s">
        <v>20652</v>
      </c>
      <c r="C1594" s="34">
        <v>10000064454686</v>
      </c>
      <c r="D1594">
        <v>9125267</v>
      </c>
      <c r="E1594" t="s">
        <v>20649</v>
      </c>
      <c r="F1594" t="s">
        <v>20651</v>
      </c>
      <c r="G1594" t="s">
        <v>89</v>
      </c>
      <c r="H1594" t="s">
        <v>90</v>
      </c>
      <c r="I1594" t="s">
        <v>10</v>
      </c>
      <c r="J1594" t="s">
        <v>20650</v>
      </c>
      <c r="K1594">
        <v>0</v>
      </c>
      <c r="L1594" t="s">
        <v>20652</v>
      </c>
      <c r="M1594" t="s">
        <v>20652</v>
      </c>
      <c r="N1594">
        <v>0</v>
      </c>
      <c r="O1594">
        <v>27</v>
      </c>
      <c r="P1594" s="17">
        <v>46022</v>
      </c>
      <c r="Q1594" s="19">
        <v>0</v>
      </c>
      <c r="R1594" t="s">
        <v>24</v>
      </c>
      <c r="S1594" s="17">
        <v>45738</v>
      </c>
      <c r="U1594" s="29">
        <v>0</v>
      </c>
      <c r="V1594" s="29">
        <v>0</v>
      </c>
      <c r="W1594" s="29">
        <v>0</v>
      </c>
      <c r="X1594" s="29">
        <f t="shared" si="24"/>
        <v>1</v>
      </c>
      <c r="Y1594" s="33">
        <v>0</v>
      </c>
      <c r="Z1594" s="29">
        <v>0</v>
      </c>
      <c r="AA1594" s="29">
        <v>0</v>
      </c>
      <c r="AB1594" s="29">
        <v>0</v>
      </c>
      <c r="AC1594" s="33">
        <v>0</v>
      </c>
      <c r="AD1594" s="33">
        <v>46.637600000000006</v>
      </c>
      <c r="AE1594" s="29">
        <v>0</v>
      </c>
      <c r="AG1594" s="29">
        <v>0</v>
      </c>
      <c r="AH1594" s="29">
        <v>0</v>
      </c>
      <c r="AI1594" s="29">
        <v>0</v>
      </c>
      <c r="AJ1594" s="29">
        <v>0</v>
      </c>
      <c r="AK1594" s="29">
        <v>0</v>
      </c>
      <c r="AL1594" s="53">
        <v>1</v>
      </c>
      <c r="AM1594" s="29" t="s">
        <v>20651</v>
      </c>
      <c r="AN1594" s="29" t="s">
        <v>20651</v>
      </c>
      <c r="AO1594" s="29">
        <v>0</v>
      </c>
      <c r="AP1594" s="30">
        <v>0</v>
      </c>
      <c r="AQ1594" s="30">
        <v>0</v>
      </c>
    </row>
    <row r="1595" spans="1:43" x14ac:dyDescent="0.25">
      <c r="A1595" t="s">
        <v>20647</v>
      </c>
      <c r="B1595" t="s">
        <v>20652</v>
      </c>
      <c r="C1595" s="34">
        <v>10000064454691</v>
      </c>
      <c r="D1595">
        <v>9125222</v>
      </c>
      <c r="E1595" t="s">
        <v>20649</v>
      </c>
      <c r="F1595" t="s">
        <v>20651</v>
      </c>
      <c r="G1595" t="s">
        <v>89</v>
      </c>
      <c r="H1595" t="s">
        <v>90</v>
      </c>
      <c r="I1595" t="s">
        <v>10</v>
      </c>
      <c r="J1595" t="s">
        <v>20650</v>
      </c>
      <c r="K1595">
        <v>0</v>
      </c>
      <c r="L1595" t="s">
        <v>20652</v>
      </c>
      <c r="M1595" t="s">
        <v>20652</v>
      </c>
      <c r="N1595">
        <v>0</v>
      </c>
      <c r="O1595">
        <v>44</v>
      </c>
      <c r="P1595" s="17">
        <v>46022</v>
      </c>
      <c r="Q1595" s="19">
        <v>0</v>
      </c>
      <c r="R1595" t="s">
        <v>24</v>
      </c>
      <c r="S1595" s="17">
        <v>45738</v>
      </c>
      <c r="U1595" s="29">
        <v>0</v>
      </c>
      <c r="V1595" s="29">
        <v>0</v>
      </c>
      <c r="W1595" s="29">
        <v>0</v>
      </c>
      <c r="X1595" s="29">
        <f t="shared" si="24"/>
        <v>2</v>
      </c>
      <c r="Y1595" s="33">
        <v>0</v>
      </c>
      <c r="Z1595" s="29">
        <v>0</v>
      </c>
      <c r="AA1595" s="29">
        <v>0</v>
      </c>
      <c r="AB1595" s="29">
        <v>0</v>
      </c>
      <c r="AC1595" s="33">
        <v>0</v>
      </c>
      <c r="AD1595" s="33">
        <v>35.502000000000002</v>
      </c>
      <c r="AE1595" s="29">
        <v>0</v>
      </c>
      <c r="AG1595" s="29">
        <v>0</v>
      </c>
      <c r="AH1595" s="29">
        <v>0</v>
      </c>
      <c r="AI1595" s="29">
        <v>0</v>
      </c>
      <c r="AJ1595" s="29">
        <v>0</v>
      </c>
      <c r="AK1595" s="29">
        <v>0</v>
      </c>
      <c r="AL1595" s="53">
        <v>2</v>
      </c>
      <c r="AM1595" s="29" t="s">
        <v>20651</v>
      </c>
      <c r="AN1595" s="29" t="s">
        <v>20651</v>
      </c>
      <c r="AO1595" s="29">
        <v>0</v>
      </c>
      <c r="AP1595" s="30">
        <v>0</v>
      </c>
      <c r="AQ1595" s="30">
        <v>0</v>
      </c>
    </row>
    <row r="1596" spans="1:43" x14ac:dyDescent="0.25">
      <c r="A1596" t="s">
        <v>20647</v>
      </c>
      <c r="B1596" t="s">
        <v>20652</v>
      </c>
      <c r="C1596" s="34">
        <v>10000064454741</v>
      </c>
      <c r="D1596">
        <v>9125258</v>
      </c>
      <c r="E1596" t="s">
        <v>20649</v>
      </c>
      <c r="F1596" t="s">
        <v>20651</v>
      </c>
      <c r="G1596" t="s">
        <v>89</v>
      </c>
      <c r="H1596" t="s">
        <v>90</v>
      </c>
      <c r="I1596" t="s">
        <v>137</v>
      </c>
      <c r="J1596" t="s">
        <v>20650</v>
      </c>
      <c r="K1596">
        <v>0</v>
      </c>
      <c r="L1596" t="s">
        <v>20652</v>
      </c>
      <c r="M1596" t="s">
        <v>20652</v>
      </c>
      <c r="N1596">
        <v>0</v>
      </c>
      <c r="O1596">
        <v>25</v>
      </c>
      <c r="P1596" s="17">
        <v>46022</v>
      </c>
      <c r="Q1596" s="19">
        <v>0</v>
      </c>
      <c r="R1596" t="s">
        <v>24</v>
      </c>
      <c r="S1596" s="17">
        <v>45738</v>
      </c>
      <c r="U1596" s="29">
        <v>0</v>
      </c>
      <c r="V1596" s="29">
        <v>0</v>
      </c>
      <c r="W1596" s="29">
        <v>0</v>
      </c>
      <c r="X1596" s="29">
        <f t="shared" si="24"/>
        <v>2</v>
      </c>
      <c r="Y1596" s="33">
        <v>0</v>
      </c>
      <c r="Z1596" s="29">
        <v>0</v>
      </c>
      <c r="AA1596" s="29">
        <v>0</v>
      </c>
      <c r="AB1596" s="29">
        <v>0</v>
      </c>
      <c r="AC1596" s="33">
        <v>0</v>
      </c>
      <c r="AD1596" s="33">
        <v>18.86225</v>
      </c>
      <c r="AE1596" s="29">
        <v>0</v>
      </c>
      <c r="AG1596" s="29">
        <v>0</v>
      </c>
      <c r="AH1596" s="29">
        <v>0</v>
      </c>
      <c r="AI1596" s="29">
        <v>0</v>
      </c>
      <c r="AJ1596" s="29">
        <v>0</v>
      </c>
      <c r="AK1596" s="29">
        <v>0</v>
      </c>
      <c r="AL1596" s="53">
        <v>2</v>
      </c>
      <c r="AM1596" s="29" t="s">
        <v>20651</v>
      </c>
      <c r="AN1596" s="29" t="s">
        <v>20651</v>
      </c>
      <c r="AO1596" s="29">
        <v>0</v>
      </c>
      <c r="AP1596" s="30">
        <v>0</v>
      </c>
      <c r="AQ1596" s="30">
        <v>0</v>
      </c>
    </row>
    <row r="1597" spans="1:43" x14ac:dyDescent="0.25">
      <c r="A1597" t="s">
        <v>20647</v>
      </c>
      <c r="B1597" t="s">
        <v>20652</v>
      </c>
      <c r="C1597" s="34">
        <v>10000064454757</v>
      </c>
      <c r="D1597">
        <v>9125268</v>
      </c>
      <c r="E1597" t="s">
        <v>20649</v>
      </c>
      <c r="F1597" t="s">
        <v>20651</v>
      </c>
      <c r="G1597" t="s">
        <v>89</v>
      </c>
      <c r="H1597" t="s">
        <v>90</v>
      </c>
      <c r="I1597" t="s">
        <v>10</v>
      </c>
      <c r="J1597" t="s">
        <v>20650</v>
      </c>
      <c r="K1597">
        <v>0</v>
      </c>
      <c r="L1597" t="s">
        <v>20652</v>
      </c>
      <c r="M1597" t="s">
        <v>20652</v>
      </c>
      <c r="N1597">
        <v>0</v>
      </c>
      <c r="O1597">
        <v>35</v>
      </c>
      <c r="P1597" s="17">
        <v>46022</v>
      </c>
      <c r="Q1597" s="19">
        <v>0</v>
      </c>
      <c r="R1597" t="s">
        <v>24</v>
      </c>
      <c r="S1597" s="17">
        <v>45738</v>
      </c>
      <c r="U1597" s="29">
        <v>0</v>
      </c>
      <c r="V1597" s="29">
        <v>0</v>
      </c>
      <c r="W1597" s="29">
        <v>0</v>
      </c>
      <c r="X1597" s="29">
        <f t="shared" si="24"/>
        <v>1</v>
      </c>
      <c r="Y1597" s="33">
        <v>0</v>
      </c>
      <c r="Z1597" s="29">
        <v>0</v>
      </c>
      <c r="AA1597" s="29">
        <v>0</v>
      </c>
      <c r="AB1597" s="29">
        <v>0</v>
      </c>
      <c r="AC1597" s="33">
        <v>0</v>
      </c>
      <c r="AD1597" s="33">
        <v>46.870400000000004</v>
      </c>
      <c r="AE1597" s="29">
        <v>0</v>
      </c>
      <c r="AG1597" s="29">
        <v>0</v>
      </c>
      <c r="AH1597" s="29">
        <v>0</v>
      </c>
      <c r="AI1597" s="29">
        <v>0</v>
      </c>
      <c r="AJ1597" s="29">
        <v>0</v>
      </c>
      <c r="AK1597" s="29">
        <v>0</v>
      </c>
      <c r="AL1597" s="53">
        <v>1</v>
      </c>
      <c r="AM1597" s="29" t="s">
        <v>20651</v>
      </c>
      <c r="AN1597" s="29" t="s">
        <v>20651</v>
      </c>
      <c r="AO1597" s="29">
        <v>0</v>
      </c>
      <c r="AP1597" s="30">
        <v>0</v>
      </c>
      <c r="AQ1597" s="30">
        <v>0</v>
      </c>
    </row>
    <row r="1598" spans="1:43" x14ac:dyDescent="0.25">
      <c r="A1598" t="s">
        <v>20647</v>
      </c>
      <c r="B1598" t="s">
        <v>20652</v>
      </c>
      <c r="C1598" s="34">
        <v>10000064454790</v>
      </c>
      <c r="D1598">
        <v>3575717</v>
      </c>
      <c r="E1598" t="s">
        <v>20649</v>
      </c>
      <c r="F1598" t="s">
        <v>20651</v>
      </c>
      <c r="G1598" t="s">
        <v>89</v>
      </c>
      <c r="H1598" t="s">
        <v>90</v>
      </c>
      <c r="I1598" t="s">
        <v>10</v>
      </c>
      <c r="J1598" t="s">
        <v>20650</v>
      </c>
      <c r="K1598">
        <v>0</v>
      </c>
      <c r="L1598" t="s">
        <v>20652</v>
      </c>
      <c r="M1598" t="s">
        <v>20652</v>
      </c>
      <c r="N1598">
        <v>0</v>
      </c>
      <c r="O1598">
        <v>9</v>
      </c>
      <c r="P1598" s="17">
        <v>46022</v>
      </c>
      <c r="Q1598" s="19">
        <v>0</v>
      </c>
      <c r="R1598" t="s">
        <v>24</v>
      </c>
      <c r="S1598" s="17">
        <v>45738</v>
      </c>
      <c r="U1598" s="29">
        <v>0</v>
      </c>
      <c r="V1598" s="29">
        <v>0</v>
      </c>
      <c r="W1598" s="29">
        <v>0</v>
      </c>
      <c r="X1598" s="29">
        <f t="shared" si="24"/>
        <v>1</v>
      </c>
      <c r="Y1598" s="33">
        <v>0</v>
      </c>
      <c r="Z1598" s="29">
        <v>0</v>
      </c>
      <c r="AA1598" s="29">
        <v>0</v>
      </c>
      <c r="AB1598" s="29">
        <v>0</v>
      </c>
      <c r="AC1598" s="33">
        <v>0</v>
      </c>
      <c r="AD1598" s="33">
        <v>98.454999999999998</v>
      </c>
      <c r="AE1598" s="29">
        <v>0</v>
      </c>
      <c r="AG1598" s="29">
        <v>0</v>
      </c>
      <c r="AH1598" s="29">
        <v>0</v>
      </c>
      <c r="AI1598" s="29">
        <v>0</v>
      </c>
      <c r="AJ1598" s="29">
        <v>0</v>
      </c>
      <c r="AK1598" s="29">
        <v>0</v>
      </c>
      <c r="AL1598" s="53">
        <v>1</v>
      </c>
      <c r="AM1598" s="29" t="s">
        <v>20651</v>
      </c>
      <c r="AN1598" s="29" t="s">
        <v>20651</v>
      </c>
      <c r="AO1598" s="29">
        <v>0</v>
      </c>
      <c r="AP1598" s="30">
        <v>0</v>
      </c>
      <c r="AQ1598" s="30">
        <v>0</v>
      </c>
    </row>
    <row r="1599" spans="1:43" x14ac:dyDescent="0.25">
      <c r="A1599" t="s">
        <v>20647</v>
      </c>
      <c r="B1599" t="s">
        <v>20652</v>
      </c>
      <c r="C1599" s="34">
        <v>10000064454824</v>
      </c>
      <c r="D1599">
        <v>9125293</v>
      </c>
      <c r="E1599" t="s">
        <v>20649</v>
      </c>
      <c r="F1599" t="s">
        <v>20651</v>
      </c>
      <c r="G1599" t="s">
        <v>89</v>
      </c>
      <c r="H1599" t="s">
        <v>90</v>
      </c>
      <c r="I1599" t="s">
        <v>10</v>
      </c>
      <c r="J1599" t="s">
        <v>20650</v>
      </c>
      <c r="K1599">
        <v>0</v>
      </c>
      <c r="L1599" t="s">
        <v>20652</v>
      </c>
      <c r="M1599" t="s">
        <v>20652</v>
      </c>
      <c r="N1599">
        <v>0</v>
      </c>
      <c r="O1599">
        <v>79</v>
      </c>
      <c r="P1599" s="17">
        <v>46022</v>
      </c>
      <c r="Q1599" s="19">
        <v>0</v>
      </c>
      <c r="R1599" t="s">
        <v>24</v>
      </c>
      <c r="S1599" s="17">
        <v>45738</v>
      </c>
      <c r="U1599" s="29">
        <v>0</v>
      </c>
      <c r="V1599" s="29">
        <v>0</v>
      </c>
      <c r="W1599" s="29">
        <v>0</v>
      </c>
      <c r="X1599" s="29">
        <f t="shared" si="24"/>
        <v>2</v>
      </c>
      <c r="Y1599" s="33">
        <v>0</v>
      </c>
      <c r="Z1599" s="29">
        <v>0</v>
      </c>
      <c r="AA1599" s="29">
        <v>0</v>
      </c>
      <c r="AB1599" s="29">
        <v>0</v>
      </c>
      <c r="AC1599" s="33">
        <v>0</v>
      </c>
      <c r="AD1599" s="33">
        <v>98.312733333333313</v>
      </c>
      <c r="AE1599" s="29">
        <v>0</v>
      </c>
      <c r="AG1599" s="29">
        <v>0</v>
      </c>
      <c r="AH1599" s="29">
        <v>0</v>
      </c>
      <c r="AI1599" s="29">
        <v>0</v>
      </c>
      <c r="AJ1599" s="29">
        <v>0</v>
      </c>
      <c r="AK1599" s="29">
        <v>0</v>
      </c>
      <c r="AL1599" s="53">
        <v>2</v>
      </c>
      <c r="AM1599" s="29" t="s">
        <v>20651</v>
      </c>
      <c r="AN1599" s="29" t="s">
        <v>20651</v>
      </c>
      <c r="AO1599" s="29">
        <v>0</v>
      </c>
      <c r="AP1599" s="30">
        <v>0</v>
      </c>
      <c r="AQ1599" s="30">
        <v>0</v>
      </c>
    </row>
    <row r="1600" spans="1:43" x14ac:dyDescent="0.25">
      <c r="A1600" t="s">
        <v>20647</v>
      </c>
      <c r="B1600" t="s">
        <v>20652</v>
      </c>
      <c r="C1600" s="34">
        <v>10000064454825</v>
      </c>
      <c r="D1600">
        <v>9125290</v>
      </c>
      <c r="E1600" t="s">
        <v>20649</v>
      </c>
      <c r="F1600" t="s">
        <v>20651</v>
      </c>
      <c r="G1600" t="s">
        <v>89</v>
      </c>
      <c r="H1600" t="s">
        <v>90</v>
      </c>
      <c r="I1600" t="s">
        <v>10</v>
      </c>
      <c r="J1600" t="s">
        <v>20650</v>
      </c>
      <c r="K1600">
        <v>0</v>
      </c>
      <c r="L1600" t="s">
        <v>20652</v>
      </c>
      <c r="M1600" t="s">
        <v>20652</v>
      </c>
      <c r="N1600">
        <v>0</v>
      </c>
      <c r="O1600">
        <v>15</v>
      </c>
      <c r="P1600" s="17">
        <v>46022</v>
      </c>
      <c r="Q1600" s="19">
        <v>0</v>
      </c>
      <c r="R1600" t="s">
        <v>24</v>
      </c>
      <c r="S1600" s="17">
        <v>45738</v>
      </c>
      <c r="U1600" s="29">
        <v>0</v>
      </c>
      <c r="V1600" s="29">
        <v>0</v>
      </c>
      <c r="W1600" s="29">
        <v>0</v>
      </c>
      <c r="X1600" s="29">
        <f t="shared" si="24"/>
        <v>2</v>
      </c>
      <c r="Y1600" s="33">
        <v>0</v>
      </c>
      <c r="Z1600" s="29">
        <v>0</v>
      </c>
      <c r="AA1600" s="29">
        <v>0</v>
      </c>
      <c r="AB1600" s="29">
        <v>0</v>
      </c>
      <c r="AC1600" s="33">
        <v>0</v>
      </c>
      <c r="AD1600" s="33">
        <v>35.007300000000001</v>
      </c>
      <c r="AE1600" s="29">
        <v>0</v>
      </c>
      <c r="AG1600" s="29">
        <v>0</v>
      </c>
      <c r="AH1600" s="29">
        <v>0</v>
      </c>
      <c r="AI1600" s="29">
        <v>0</v>
      </c>
      <c r="AJ1600" s="29">
        <v>0</v>
      </c>
      <c r="AK1600" s="29">
        <v>0</v>
      </c>
      <c r="AL1600" s="53">
        <v>2</v>
      </c>
      <c r="AM1600" s="29" t="s">
        <v>20651</v>
      </c>
      <c r="AN1600" s="29" t="s">
        <v>20651</v>
      </c>
      <c r="AO1600" s="29">
        <v>0</v>
      </c>
      <c r="AP1600" s="30">
        <v>0</v>
      </c>
      <c r="AQ1600" s="30">
        <v>0</v>
      </c>
    </row>
    <row r="1601" spans="1:43" x14ac:dyDescent="0.25">
      <c r="A1601" t="s">
        <v>20647</v>
      </c>
      <c r="B1601" t="s">
        <v>20652</v>
      </c>
      <c r="C1601" s="34">
        <v>10000064454826</v>
      </c>
      <c r="D1601">
        <v>9125294</v>
      </c>
      <c r="E1601" t="s">
        <v>20649</v>
      </c>
      <c r="F1601" t="s">
        <v>20651</v>
      </c>
      <c r="G1601" t="s">
        <v>89</v>
      </c>
      <c r="H1601" t="s">
        <v>90</v>
      </c>
      <c r="I1601" t="s">
        <v>10</v>
      </c>
      <c r="J1601" t="s">
        <v>20650</v>
      </c>
      <c r="K1601">
        <v>0</v>
      </c>
      <c r="L1601" t="s">
        <v>20652</v>
      </c>
      <c r="M1601" t="s">
        <v>20652</v>
      </c>
      <c r="N1601">
        <v>0</v>
      </c>
      <c r="O1601">
        <v>80</v>
      </c>
      <c r="P1601" s="17">
        <v>46022</v>
      </c>
      <c r="Q1601" s="19">
        <v>0</v>
      </c>
      <c r="R1601" t="s">
        <v>24</v>
      </c>
      <c r="S1601" s="17">
        <v>45738</v>
      </c>
      <c r="U1601" s="29">
        <v>0</v>
      </c>
      <c r="V1601" s="29">
        <v>0</v>
      </c>
      <c r="W1601" s="29">
        <v>0</v>
      </c>
      <c r="X1601" s="29">
        <f t="shared" si="24"/>
        <v>2</v>
      </c>
      <c r="Y1601" s="33">
        <v>0</v>
      </c>
      <c r="Z1601" s="29">
        <v>0</v>
      </c>
      <c r="AA1601" s="29">
        <v>0</v>
      </c>
      <c r="AB1601" s="29">
        <v>0</v>
      </c>
      <c r="AC1601" s="33">
        <v>0</v>
      </c>
      <c r="AD1601" s="33">
        <v>98.312733333333313</v>
      </c>
      <c r="AE1601" s="29">
        <v>0</v>
      </c>
      <c r="AG1601" s="29">
        <v>0</v>
      </c>
      <c r="AH1601" s="29">
        <v>0</v>
      </c>
      <c r="AI1601" s="29">
        <v>0</v>
      </c>
      <c r="AJ1601" s="29">
        <v>0</v>
      </c>
      <c r="AK1601" s="29">
        <v>0</v>
      </c>
      <c r="AL1601" s="53">
        <v>2</v>
      </c>
      <c r="AM1601" s="29" t="s">
        <v>20651</v>
      </c>
      <c r="AN1601" s="29" t="s">
        <v>20651</v>
      </c>
      <c r="AO1601" s="29">
        <v>0</v>
      </c>
      <c r="AP1601" s="30">
        <v>0</v>
      </c>
      <c r="AQ1601" s="30">
        <v>0</v>
      </c>
    </row>
    <row r="1602" spans="1:43" x14ac:dyDescent="0.25">
      <c r="A1602" t="s">
        <v>20647</v>
      </c>
      <c r="B1602" t="s">
        <v>20652</v>
      </c>
      <c r="C1602" s="34">
        <v>10000064454845</v>
      </c>
      <c r="D1602">
        <v>9125291</v>
      </c>
      <c r="E1602" t="s">
        <v>20649</v>
      </c>
      <c r="F1602" t="s">
        <v>20651</v>
      </c>
      <c r="G1602" t="s">
        <v>89</v>
      </c>
      <c r="H1602" t="s">
        <v>90</v>
      </c>
      <c r="I1602" t="s">
        <v>10</v>
      </c>
      <c r="J1602" t="s">
        <v>20650</v>
      </c>
      <c r="K1602">
        <v>0</v>
      </c>
      <c r="L1602" t="s">
        <v>20652</v>
      </c>
      <c r="M1602" t="s">
        <v>20652</v>
      </c>
      <c r="N1602">
        <v>0</v>
      </c>
      <c r="O1602">
        <v>27</v>
      </c>
      <c r="P1602" s="17">
        <v>46022</v>
      </c>
      <c r="Q1602" s="19">
        <v>0</v>
      </c>
      <c r="R1602" t="s">
        <v>24</v>
      </c>
      <c r="S1602" s="17">
        <v>45738</v>
      </c>
      <c r="U1602" s="29">
        <v>0</v>
      </c>
      <c r="V1602" s="29">
        <v>0</v>
      </c>
      <c r="W1602" s="29">
        <v>0</v>
      </c>
      <c r="X1602" s="29">
        <f t="shared" si="24"/>
        <v>2</v>
      </c>
      <c r="Y1602" s="33">
        <v>0</v>
      </c>
      <c r="Z1602" s="29">
        <v>0</v>
      </c>
      <c r="AA1602" s="29">
        <v>0</v>
      </c>
      <c r="AB1602" s="29">
        <v>0</v>
      </c>
      <c r="AC1602" s="33">
        <v>0</v>
      </c>
      <c r="AD1602" s="33">
        <v>34.929700000000004</v>
      </c>
      <c r="AE1602" s="29">
        <v>0</v>
      </c>
      <c r="AG1602" s="29">
        <v>0</v>
      </c>
      <c r="AH1602" s="29">
        <v>0</v>
      </c>
      <c r="AI1602" s="29">
        <v>0</v>
      </c>
      <c r="AJ1602" s="29">
        <v>0</v>
      </c>
      <c r="AK1602" s="29">
        <v>0</v>
      </c>
      <c r="AL1602" s="53">
        <v>2</v>
      </c>
      <c r="AM1602" s="29" t="s">
        <v>20651</v>
      </c>
      <c r="AN1602" s="29" t="s">
        <v>20651</v>
      </c>
      <c r="AO1602" s="29">
        <v>0</v>
      </c>
      <c r="AP1602" s="30">
        <v>0</v>
      </c>
      <c r="AQ1602" s="30">
        <v>0</v>
      </c>
    </row>
    <row r="1603" spans="1:43" x14ac:dyDescent="0.25">
      <c r="A1603" t="s">
        <v>20647</v>
      </c>
      <c r="B1603" t="s">
        <v>20652</v>
      </c>
      <c r="C1603" s="34">
        <v>10000064454928</v>
      </c>
      <c r="D1603">
        <v>9125342</v>
      </c>
      <c r="E1603" t="s">
        <v>20649</v>
      </c>
      <c r="F1603" t="s">
        <v>20651</v>
      </c>
      <c r="G1603" t="s">
        <v>89</v>
      </c>
      <c r="H1603" t="s">
        <v>90</v>
      </c>
      <c r="I1603" t="s">
        <v>10</v>
      </c>
      <c r="J1603" t="s">
        <v>20650</v>
      </c>
      <c r="K1603">
        <v>0</v>
      </c>
      <c r="L1603" t="s">
        <v>20652</v>
      </c>
      <c r="M1603" t="s">
        <v>20652</v>
      </c>
      <c r="N1603">
        <v>0</v>
      </c>
      <c r="O1603">
        <v>79</v>
      </c>
      <c r="P1603" s="17">
        <v>46022</v>
      </c>
      <c r="Q1603" s="19">
        <v>0</v>
      </c>
      <c r="R1603" t="s">
        <v>24</v>
      </c>
      <c r="S1603" s="17">
        <v>45738</v>
      </c>
      <c r="U1603" s="29">
        <v>0</v>
      </c>
      <c r="V1603" s="29">
        <v>0</v>
      </c>
      <c r="W1603" s="29">
        <v>0</v>
      </c>
      <c r="X1603" s="29">
        <f t="shared" ref="X1603:X1666" si="25">AL1603</f>
        <v>2</v>
      </c>
      <c r="Y1603" s="33">
        <v>0</v>
      </c>
      <c r="Z1603" s="29">
        <v>0</v>
      </c>
      <c r="AA1603" s="29">
        <v>0</v>
      </c>
      <c r="AB1603" s="29">
        <v>0</v>
      </c>
      <c r="AC1603" s="33">
        <v>0</v>
      </c>
      <c r="AD1603" s="33">
        <v>44.823700000000002</v>
      </c>
      <c r="AE1603" s="29">
        <v>0</v>
      </c>
      <c r="AG1603" s="29">
        <v>0</v>
      </c>
      <c r="AH1603" s="29">
        <v>0</v>
      </c>
      <c r="AI1603" s="29">
        <v>0</v>
      </c>
      <c r="AJ1603" s="29">
        <v>0</v>
      </c>
      <c r="AK1603" s="29">
        <v>0</v>
      </c>
      <c r="AL1603" s="53">
        <v>2</v>
      </c>
      <c r="AM1603" s="29" t="s">
        <v>20651</v>
      </c>
      <c r="AN1603" s="29" t="s">
        <v>20651</v>
      </c>
      <c r="AO1603" s="29">
        <v>0</v>
      </c>
      <c r="AP1603" s="30">
        <v>0</v>
      </c>
      <c r="AQ1603" s="30">
        <v>0</v>
      </c>
    </row>
    <row r="1604" spans="1:43" x14ac:dyDescent="0.25">
      <c r="A1604" t="s">
        <v>20647</v>
      </c>
      <c r="B1604" t="s">
        <v>20652</v>
      </c>
      <c r="C1604" s="34">
        <v>10000064454982</v>
      </c>
      <c r="D1604">
        <v>9125325</v>
      </c>
      <c r="E1604" t="s">
        <v>20649</v>
      </c>
      <c r="F1604" t="s">
        <v>20651</v>
      </c>
      <c r="G1604" t="s">
        <v>89</v>
      </c>
      <c r="H1604" t="s">
        <v>90</v>
      </c>
      <c r="I1604" t="s">
        <v>10</v>
      </c>
      <c r="J1604" t="s">
        <v>20650</v>
      </c>
      <c r="K1604">
        <v>0</v>
      </c>
      <c r="L1604" t="s">
        <v>20652</v>
      </c>
      <c r="M1604" t="s">
        <v>20652</v>
      </c>
      <c r="N1604">
        <v>0</v>
      </c>
      <c r="O1604">
        <v>48</v>
      </c>
      <c r="P1604" s="17">
        <v>46022</v>
      </c>
      <c r="Q1604" s="19">
        <v>0</v>
      </c>
      <c r="R1604" t="s">
        <v>24</v>
      </c>
      <c r="S1604" s="17">
        <v>45738</v>
      </c>
      <c r="U1604" s="29">
        <v>0</v>
      </c>
      <c r="V1604" s="29">
        <v>0</v>
      </c>
      <c r="W1604" s="29">
        <v>0</v>
      </c>
      <c r="X1604" s="29">
        <f t="shared" si="25"/>
        <v>2</v>
      </c>
      <c r="Y1604" s="33">
        <v>0</v>
      </c>
      <c r="Z1604" s="29">
        <v>0</v>
      </c>
      <c r="AA1604" s="29">
        <v>0</v>
      </c>
      <c r="AB1604" s="29">
        <v>0</v>
      </c>
      <c r="AC1604" s="33">
        <v>0</v>
      </c>
      <c r="AD1604" s="33">
        <v>63.751633333333331</v>
      </c>
      <c r="AE1604" s="29">
        <v>0</v>
      </c>
      <c r="AG1604" s="29">
        <v>0</v>
      </c>
      <c r="AH1604" s="29">
        <v>0</v>
      </c>
      <c r="AI1604" s="29">
        <v>0</v>
      </c>
      <c r="AJ1604" s="29">
        <v>0</v>
      </c>
      <c r="AK1604" s="29">
        <v>0</v>
      </c>
      <c r="AL1604" s="53">
        <v>2</v>
      </c>
      <c r="AM1604" s="29" t="s">
        <v>20651</v>
      </c>
      <c r="AN1604" s="29" t="s">
        <v>20651</v>
      </c>
      <c r="AO1604" s="29">
        <v>0</v>
      </c>
      <c r="AP1604" s="30">
        <v>0</v>
      </c>
      <c r="AQ1604" s="30">
        <v>0</v>
      </c>
    </row>
    <row r="1605" spans="1:43" x14ac:dyDescent="0.25">
      <c r="A1605" t="s">
        <v>20647</v>
      </c>
      <c r="B1605" t="s">
        <v>20652</v>
      </c>
      <c r="C1605" s="34">
        <v>10000064454984</v>
      </c>
      <c r="D1605">
        <v>9125326</v>
      </c>
      <c r="E1605" t="s">
        <v>20649</v>
      </c>
      <c r="F1605" t="s">
        <v>20651</v>
      </c>
      <c r="G1605" t="s">
        <v>89</v>
      </c>
      <c r="H1605" t="s">
        <v>90</v>
      </c>
      <c r="I1605" t="s">
        <v>10</v>
      </c>
      <c r="J1605" t="s">
        <v>20650</v>
      </c>
      <c r="K1605">
        <v>0</v>
      </c>
      <c r="L1605" t="s">
        <v>20652</v>
      </c>
      <c r="M1605" t="s">
        <v>20652</v>
      </c>
      <c r="N1605">
        <v>0</v>
      </c>
      <c r="O1605">
        <v>47</v>
      </c>
      <c r="P1605" s="17">
        <v>46022</v>
      </c>
      <c r="Q1605" s="19">
        <v>0</v>
      </c>
      <c r="R1605" t="s">
        <v>24</v>
      </c>
      <c r="S1605" s="17">
        <v>45738</v>
      </c>
      <c r="U1605" s="29">
        <v>0</v>
      </c>
      <c r="V1605" s="29">
        <v>0</v>
      </c>
      <c r="W1605" s="29">
        <v>0</v>
      </c>
      <c r="X1605" s="29">
        <f t="shared" si="25"/>
        <v>2</v>
      </c>
      <c r="Y1605" s="33">
        <v>0</v>
      </c>
      <c r="Z1605" s="29">
        <v>0</v>
      </c>
      <c r="AA1605" s="29">
        <v>0</v>
      </c>
      <c r="AB1605" s="29">
        <v>0</v>
      </c>
      <c r="AC1605" s="33">
        <v>0</v>
      </c>
      <c r="AD1605" s="33">
        <v>63.751633333333331</v>
      </c>
      <c r="AE1605" s="29">
        <v>0</v>
      </c>
      <c r="AG1605" s="29">
        <v>0</v>
      </c>
      <c r="AH1605" s="29">
        <v>0</v>
      </c>
      <c r="AI1605" s="29">
        <v>0</v>
      </c>
      <c r="AJ1605" s="29">
        <v>0</v>
      </c>
      <c r="AK1605" s="29">
        <v>0</v>
      </c>
      <c r="AL1605" s="53">
        <v>2</v>
      </c>
      <c r="AM1605" s="29" t="s">
        <v>20651</v>
      </c>
      <c r="AN1605" s="29" t="s">
        <v>20651</v>
      </c>
      <c r="AO1605" s="29">
        <v>0</v>
      </c>
      <c r="AP1605" s="30">
        <v>0</v>
      </c>
      <c r="AQ1605" s="30">
        <v>0</v>
      </c>
    </row>
    <row r="1606" spans="1:43" x14ac:dyDescent="0.25">
      <c r="A1606" t="s">
        <v>20647</v>
      </c>
      <c r="B1606" t="s">
        <v>20652</v>
      </c>
      <c r="C1606" s="34">
        <v>10000064455020</v>
      </c>
      <c r="D1606">
        <v>3575728</v>
      </c>
      <c r="E1606" t="s">
        <v>20649</v>
      </c>
      <c r="F1606" t="s">
        <v>20651</v>
      </c>
      <c r="G1606" t="s">
        <v>89</v>
      </c>
      <c r="H1606" t="s">
        <v>90</v>
      </c>
      <c r="I1606" t="s">
        <v>10</v>
      </c>
      <c r="J1606" t="s">
        <v>20650</v>
      </c>
      <c r="K1606">
        <v>0</v>
      </c>
      <c r="L1606" t="s">
        <v>20652</v>
      </c>
      <c r="M1606" t="s">
        <v>20652</v>
      </c>
      <c r="N1606">
        <v>0</v>
      </c>
      <c r="O1606">
        <v>73</v>
      </c>
      <c r="P1606" s="17">
        <v>46022</v>
      </c>
      <c r="Q1606" s="19">
        <v>0</v>
      </c>
      <c r="R1606" t="s">
        <v>24</v>
      </c>
      <c r="S1606" s="17">
        <v>45738</v>
      </c>
      <c r="U1606" s="29">
        <v>0</v>
      </c>
      <c r="V1606" s="29">
        <v>0</v>
      </c>
      <c r="W1606" s="29">
        <v>0</v>
      </c>
      <c r="X1606" s="29">
        <f t="shared" si="25"/>
        <v>2</v>
      </c>
      <c r="Y1606" s="33">
        <v>0</v>
      </c>
      <c r="Z1606" s="29">
        <v>0</v>
      </c>
      <c r="AA1606" s="29">
        <v>0</v>
      </c>
      <c r="AB1606" s="29">
        <v>0</v>
      </c>
      <c r="AC1606" s="33">
        <v>0</v>
      </c>
      <c r="AD1606" s="33">
        <v>95.900666666666652</v>
      </c>
      <c r="AE1606" s="29">
        <v>0</v>
      </c>
      <c r="AG1606" s="29">
        <v>0</v>
      </c>
      <c r="AH1606" s="29">
        <v>0</v>
      </c>
      <c r="AI1606" s="29">
        <v>0</v>
      </c>
      <c r="AJ1606" s="29">
        <v>0</v>
      </c>
      <c r="AK1606" s="29">
        <v>0</v>
      </c>
      <c r="AL1606" s="53">
        <v>2</v>
      </c>
      <c r="AM1606" s="29" t="s">
        <v>20651</v>
      </c>
      <c r="AN1606" s="29" t="s">
        <v>20651</v>
      </c>
      <c r="AO1606" s="29">
        <v>0</v>
      </c>
      <c r="AP1606" s="30">
        <v>0</v>
      </c>
      <c r="AQ1606" s="30">
        <v>0</v>
      </c>
    </row>
    <row r="1607" spans="1:43" x14ac:dyDescent="0.25">
      <c r="A1607" t="s">
        <v>20647</v>
      </c>
      <c r="B1607" t="s">
        <v>20652</v>
      </c>
      <c r="C1607" s="34">
        <v>10000064455046</v>
      </c>
      <c r="D1607">
        <v>3575730</v>
      </c>
      <c r="E1607" t="s">
        <v>20649</v>
      </c>
      <c r="F1607" t="s">
        <v>20651</v>
      </c>
      <c r="G1607" t="s">
        <v>89</v>
      </c>
      <c r="H1607" t="s">
        <v>90</v>
      </c>
      <c r="I1607" t="s">
        <v>10</v>
      </c>
      <c r="J1607" t="s">
        <v>20650</v>
      </c>
      <c r="K1607">
        <v>0</v>
      </c>
      <c r="L1607" t="s">
        <v>20652</v>
      </c>
      <c r="M1607" t="s">
        <v>20652</v>
      </c>
      <c r="N1607">
        <v>0</v>
      </c>
      <c r="O1607">
        <v>72</v>
      </c>
      <c r="P1607" s="17">
        <v>46022</v>
      </c>
      <c r="Q1607" s="19">
        <v>0</v>
      </c>
      <c r="R1607" t="s">
        <v>24</v>
      </c>
      <c r="S1607" s="17">
        <v>45738</v>
      </c>
      <c r="U1607" s="29">
        <v>0</v>
      </c>
      <c r="V1607" s="29">
        <v>0</v>
      </c>
      <c r="W1607" s="29">
        <v>0</v>
      </c>
      <c r="X1607" s="29">
        <f t="shared" si="25"/>
        <v>2</v>
      </c>
      <c r="Y1607" s="33">
        <v>0</v>
      </c>
      <c r="Z1607" s="29">
        <v>0</v>
      </c>
      <c r="AA1607" s="29">
        <v>0</v>
      </c>
      <c r="AB1607" s="29">
        <v>0</v>
      </c>
      <c r="AC1607" s="33">
        <v>0</v>
      </c>
      <c r="AD1607" s="33">
        <v>125.4889</v>
      </c>
      <c r="AE1607" s="29">
        <v>0</v>
      </c>
      <c r="AG1607" s="29">
        <v>0</v>
      </c>
      <c r="AH1607" s="29">
        <v>0</v>
      </c>
      <c r="AI1607" s="29">
        <v>0</v>
      </c>
      <c r="AJ1607" s="29">
        <v>0</v>
      </c>
      <c r="AK1607" s="29">
        <v>0</v>
      </c>
      <c r="AL1607" s="53">
        <v>2</v>
      </c>
      <c r="AM1607" s="29" t="s">
        <v>20651</v>
      </c>
      <c r="AN1607" s="29" t="s">
        <v>20651</v>
      </c>
      <c r="AO1607" s="29">
        <v>0</v>
      </c>
      <c r="AP1607" s="30">
        <v>0</v>
      </c>
      <c r="AQ1607" s="30">
        <v>0</v>
      </c>
    </row>
    <row r="1608" spans="1:43" x14ac:dyDescent="0.25">
      <c r="A1608" t="s">
        <v>20647</v>
      </c>
      <c r="B1608" t="s">
        <v>20652</v>
      </c>
      <c r="C1608" s="34">
        <v>10000064455201</v>
      </c>
      <c r="D1608">
        <v>9125359</v>
      </c>
      <c r="E1608" t="s">
        <v>20649</v>
      </c>
      <c r="F1608" t="s">
        <v>20651</v>
      </c>
      <c r="G1608" t="s">
        <v>89</v>
      </c>
      <c r="H1608" t="s">
        <v>90</v>
      </c>
      <c r="I1608" t="s">
        <v>10</v>
      </c>
      <c r="J1608" t="s">
        <v>20650</v>
      </c>
      <c r="K1608">
        <v>0</v>
      </c>
      <c r="L1608" t="s">
        <v>20652</v>
      </c>
      <c r="M1608" t="s">
        <v>20652</v>
      </c>
      <c r="N1608">
        <v>0</v>
      </c>
      <c r="O1608">
        <v>14</v>
      </c>
      <c r="P1608" s="17">
        <v>46022</v>
      </c>
      <c r="Q1608" s="19">
        <v>0</v>
      </c>
      <c r="R1608" t="s">
        <v>24</v>
      </c>
      <c r="S1608" s="17">
        <v>45738</v>
      </c>
      <c r="U1608" s="29">
        <v>0</v>
      </c>
      <c r="V1608" s="29">
        <v>0</v>
      </c>
      <c r="W1608" s="29">
        <v>0</v>
      </c>
      <c r="X1608" s="29">
        <f t="shared" si="25"/>
        <v>2</v>
      </c>
      <c r="Y1608" s="33">
        <v>0</v>
      </c>
      <c r="Z1608" s="29">
        <v>0</v>
      </c>
      <c r="AA1608" s="29">
        <v>0</v>
      </c>
      <c r="AB1608" s="29">
        <v>0</v>
      </c>
      <c r="AC1608" s="33">
        <v>0</v>
      </c>
      <c r="AD1608" s="33">
        <v>69.251533333333342</v>
      </c>
      <c r="AE1608" s="29">
        <v>0</v>
      </c>
      <c r="AG1608" s="29">
        <v>0</v>
      </c>
      <c r="AH1608" s="29">
        <v>0</v>
      </c>
      <c r="AI1608" s="29">
        <v>0</v>
      </c>
      <c r="AJ1608" s="29">
        <v>0</v>
      </c>
      <c r="AK1608" s="29">
        <v>0</v>
      </c>
      <c r="AL1608" s="53">
        <v>2</v>
      </c>
      <c r="AM1608" s="29" t="s">
        <v>20651</v>
      </c>
      <c r="AN1608" s="29" t="s">
        <v>20651</v>
      </c>
      <c r="AO1608" s="29">
        <v>0</v>
      </c>
      <c r="AP1608" s="30">
        <v>0</v>
      </c>
      <c r="AQ1608" s="30">
        <v>0</v>
      </c>
    </row>
    <row r="1609" spans="1:43" x14ac:dyDescent="0.25">
      <c r="A1609" t="s">
        <v>20647</v>
      </c>
      <c r="B1609" t="s">
        <v>20652</v>
      </c>
      <c r="C1609" s="34">
        <v>10000064455229</v>
      </c>
      <c r="D1609">
        <v>3575741</v>
      </c>
      <c r="E1609" t="s">
        <v>20649</v>
      </c>
      <c r="F1609" t="s">
        <v>20651</v>
      </c>
      <c r="G1609" t="s">
        <v>89</v>
      </c>
      <c r="H1609" t="s">
        <v>90</v>
      </c>
      <c r="I1609" t="s">
        <v>10</v>
      </c>
      <c r="J1609" t="s">
        <v>20650</v>
      </c>
      <c r="K1609">
        <v>0</v>
      </c>
      <c r="L1609" t="s">
        <v>20652</v>
      </c>
      <c r="M1609" t="s">
        <v>20652</v>
      </c>
      <c r="N1609">
        <v>0</v>
      </c>
      <c r="O1609">
        <v>32</v>
      </c>
      <c r="P1609" s="17">
        <v>46022</v>
      </c>
      <c r="Q1609" s="19">
        <v>0</v>
      </c>
      <c r="R1609" t="s">
        <v>24</v>
      </c>
      <c r="S1609" s="17">
        <v>45738</v>
      </c>
      <c r="U1609" s="29">
        <v>0</v>
      </c>
      <c r="V1609" s="29">
        <v>0</v>
      </c>
      <c r="W1609" s="29">
        <v>0</v>
      </c>
      <c r="X1609" s="29">
        <f t="shared" si="25"/>
        <v>2</v>
      </c>
      <c r="Y1609" s="33">
        <v>0</v>
      </c>
      <c r="Z1609" s="29">
        <v>0</v>
      </c>
      <c r="AA1609" s="29">
        <v>0</v>
      </c>
      <c r="AB1609" s="29">
        <v>0</v>
      </c>
      <c r="AC1609" s="33">
        <v>0</v>
      </c>
      <c r="AD1609" s="33">
        <v>74.040099999999995</v>
      </c>
      <c r="AE1609" s="29">
        <v>0</v>
      </c>
      <c r="AG1609" s="29">
        <v>0</v>
      </c>
      <c r="AH1609" s="29">
        <v>0</v>
      </c>
      <c r="AI1609" s="29">
        <v>0</v>
      </c>
      <c r="AJ1609" s="29">
        <v>0</v>
      </c>
      <c r="AK1609" s="29">
        <v>0</v>
      </c>
      <c r="AL1609" s="53">
        <v>2</v>
      </c>
      <c r="AM1609" s="29" t="s">
        <v>20651</v>
      </c>
      <c r="AN1609" s="29" t="s">
        <v>20651</v>
      </c>
      <c r="AO1609" s="29">
        <v>0</v>
      </c>
      <c r="AP1609" s="30">
        <v>0</v>
      </c>
      <c r="AQ1609" s="30">
        <v>0</v>
      </c>
    </row>
    <row r="1610" spans="1:43" x14ac:dyDescent="0.25">
      <c r="A1610" t="s">
        <v>20647</v>
      </c>
      <c r="B1610" t="s">
        <v>20652</v>
      </c>
      <c r="C1610" s="34">
        <v>10000064455258</v>
      </c>
      <c r="D1610">
        <v>9125429</v>
      </c>
      <c r="E1610" t="s">
        <v>20649</v>
      </c>
      <c r="F1610" t="s">
        <v>20651</v>
      </c>
      <c r="G1610" t="s">
        <v>89</v>
      </c>
      <c r="H1610" t="s">
        <v>90</v>
      </c>
      <c r="I1610" t="s">
        <v>10</v>
      </c>
      <c r="J1610" t="s">
        <v>20650</v>
      </c>
      <c r="K1610">
        <v>0</v>
      </c>
      <c r="L1610" t="s">
        <v>20652</v>
      </c>
      <c r="M1610" t="s">
        <v>20652</v>
      </c>
      <c r="N1610">
        <v>0</v>
      </c>
      <c r="O1610">
        <v>21</v>
      </c>
      <c r="P1610" s="17">
        <v>46022</v>
      </c>
      <c r="Q1610" s="19">
        <v>0</v>
      </c>
      <c r="R1610" t="s">
        <v>24</v>
      </c>
      <c r="S1610" s="17">
        <v>45738</v>
      </c>
      <c r="U1610" s="29">
        <v>0</v>
      </c>
      <c r="V1610" s="29">
        <v>0</v>
      </c>
      <c r="W1610" s="29">
        <v>0</v>
      </c>
      <c r="X1610" s="29">
        <f t="shared" si="25"/>
        <v>2</v>
      </c>
      <c r="Y1610" s="33">
        <v>0</v>
      </c>
      <c r="Z1610" s="29">
        <v>0</v>
      </c>
      <c r="AA1610" s="29">
        <v>0</v>
      </c>
      <c r="AB1610" s="29">
        <v>0</v>
      </c>
      <c r="AC1610" s="33">
        <v>0</v>
      </c>
      <c r="AD1610" s="33">
        <v>13.104699999999999</v>
      </c>
      <c r="AE1610" s="29">
        <v>0</v>
      </c>
      <c r="AG1610" s="29">
        <v>0</v>
      </c>
      <c r="AH1610" s="29">
        <v>0</v>
      </c>
      <c r="AI1610" s="29">
        <v>0</v>
      </c>
      <c r="AJ1610" s="29">
        <v>0</v>
      </c>
      <c r="AK1610" s="29">
        <v>0</v>
      </c>
      <c r="AL1610" s="53">
        <v>2</v>
      </c>
      <c r="AM1610" s="29" t="s">
        <v>20651</v>
      </c>
      <c r="AN1610" s="29" t="s">
        <v>20651</v>
      </c>
      <c r="AO1610" s="29">
        <v>0</v>
      </c>
      <c r="AP1610" s="30">
        <v>0</v>
      </c>
      <c r="AQ1610" s="30">
        <v>0</v>
      </c>
    </row>
    <row r="1611" spans="1:43" x14ac:dyDescent="0.25">
      <c r="A1611" t="s">
        <v>20647</v>
      </c>
      <c r="B1611" t="s">
        <v>20652</v>
      </c>
      <c r="C1611" s="34">
        <v>10000064455381</v>
      </c>
      <c r="D1611">
        <v>3575755</v>
      </c>
      <c r="E1611" t="s">
        <v>20649</v>
      </c>
      <c r="F1611" t="s">
        <v>20651</v>
      </c>
      <c r="G1611" t="s">
        <v>89</v>
      </c>
      <c r="H1611" t="s">
        <v>90</v>
      </c>
      <c r="I1611" t="s">
        <v>14</v>
      </c>
      <c r="J1611" t="s">
        <v>20650</v>
      </c>
      <c r="K1611">
        <v>0</v>
      </c>
      <c r="L1611" t="s">
        <v>20652</v>
      </c>
      <c r="M1611" t="s">
        <v>20652</v>
      </c>
      <c r="N1611">
        <v>0</v>
      </c>
      <c r="O1611">
        <v>29</v>
      </c>
      <c r="P1611" s="17">
        <v>46022</v>
      </c>
      <c r="Q1611" s="19">
        <v>0</v>
      </c>
      <c r="R1611" t="s">
        <v>24</v>
      </c>
      <c r="S1611" s="17">
        <v>45738</v>
      </c>
      <c r="U1611" s="29">
        <v>0</v>
      </c>
      <c r="V1611" s="29">
        <v>0</v>
      </c>
      <c r="W1611" s="29">
        <v>0</v>
      </c>
      <c r="X1611" s="29">
        <f t="shared" si="25"/>
        <v>1</v>
      </c>
      <c r="Y1611" s="33">
        <v>0</v>
      </c>
      <c r="Z1611" s="29">
        <v>0</v>
      </c>
      <c r="AA1611" s="29">
        <v>0</v>
      </c>
      <c r="AB1611" s="29">
        <v>0</v>
      </c>
      <c r="AC1611" s="33">
        <v>0</v>
      </c>
      <c r="AD1611" s="33">
        <v>115.43969999999999</v>
      </c>
      <c r="AE1611" s="29">
        <v>0</v>
      </c>
      <c r="AG1611" s="29">
        <v>0</v>
      </c>
      <c r="AH1611" s="29">
        <v>0</v>
      </c>
      <c r="AI1611" s="29">
        <v>0</v>
      </c>
      <c r="AJ1611" s="29">
        <v>0</v>
      </c>
      <c r="AK1611" s="29">
        <v>0</v>
      </c>
      <c r="AL1611" s="53">
        <v>1</v>
      </c>
      <c r="AM1611" s="29" t="s">
        <v>20651</v>
      </c>
      <c r="AN1611" s="29" t="s">
        <v>20651</v>
      </c>
      <c r="AO1611" s="29">
        <v>0</v>
      </c>
      <c r="AP1611" s="30">
        <v>0</v>
      </c>
      <c r="AQ1611" s="30">
        <v>0</v>
      </c>
    </row>
    <row r="1612" spans="1:43" x14ac:dyDescent="0.25">
      <c r="A1612" t="s">
        <v>20647</v>
      </c>
      <c r="B1612" t="s">
        <v>20652</v>
      </c>
      <c r="C1612" s="34">
        <v>10000064455415</v>
      </c>
      <c r="D1612">
        <v>9125475</v>
      </c>
      <c r="E1612" t="s">
        <v>20649</v>
      </c>
      <c r="F1612" t="s">
        <v>20651</v>
      </c>
      <c r="G1612" t="s">
        <v>89</v>
      </c>
      <c r="H1612" t="s">
        <v>90</v>
      </c>
      <c r="I1612" t="s">
        <v>14</v>
      </c>
      <c r="J1612" t="s">
        <v>20650</v>
      </c>
      <c r="K1612">
        <v>0</v>
      </c>
      <c r="L1612" t="s">
        <v>20652</v>
      </c>
      <c r="M1612" t="s">
        <v>20652</v>
      </c>
      <c r="N1612">
        <v>0</v>
      </c>
      <c r="O1612">
        <v>4</v>
      </c>
      <c r="P1612" s="17">
        <v>46022</v>
      </c>
      <c r="Q1612" s="19">
        <v>0</v>
      </c>
      <c r="R1612" t="s">
        <v>24</v>
      </c>
      <c r="S1612" s="17">
        <v>45738</v>
      </c>
      <c r="U1612" s="29">
        <v>0</v>
      </c>
      <c r="V1612" s="29">
        <v>0</v>
      </c>
      <c r="W1612" s="29">
        <v>0</v>
      </c>
      <c r="X1612" s="29">
        <f t="shared" si="25"/>
        <v>1</v>
      </c>
      <c r="Y1612" s="33">
        <v>0</v>
      </c>
      <c r="Z1612" s="29">
        <v>0</v>
      </c>
      <c r="AA1612" s="29">
        <v>0</v>
      </c>
      <c r="AB1612" s="29">
        <v>0</v>
      </c>
      <c r="AC1612" s="33">
        <v>0</v>
      </c>
      <c r="AD1612" s="33">
        <v>7.3525999999999998</v>
      </c>
      <c r="AE1612" s="29">
        <v>0</v>
      </c>
      <c r="AG1612" s="29">
        <v>0</v>
      </c>
      <c r="AH1612" s="29">
        <v>0</v>
      </c>
      <c r="AI1612" s="29">
        <v>0</v>
      </c>
      <c r="AJ1612" s="29">
        <v>0</v>
      </c>
      <c r="AK1612" s="29">
        <v>0</v>
      </c>
      <c r="AL1612" s="53">
        <v>1</v>
      </c>
      <c r="AM1612" s="29" t="s">
        <v>20651</v>
      </c>
      <c r="AN1612" s="29" t="s">
        <v>20651</v>
      </c>
      <c r="AO1612" s="29">
        <v>0</v>
      </c>
      <c r="AP1612" s="30">
        <v>0</v>
      </c>
      <c r="AQ1612" s="30">
        <v>0</v>
      </c>
    </row>
    <row r="1613" spans="1:43" x14ac:dyDescent="0.25">
      <c r="A1613" t="s">
        <v>20647</v>
      </c>
      <c r="B1613" t="s">
        <v>20652</v>
      </c>
      <c r="C1613" s="34">
        <v>10000064455416</v>
      </c>
      <c r="D1613">
        <v>9125476</v>
      </c>
      <c r="E1613" t="s">
        <v>20649</v>
      </c>
      <c r="F1613" t="s">
        <v>20651</v>
      </c>
      <c r="G1613" t="s">
        <v>89</v>
      </c>
      <c r="H1613" t="s">
        <v>90</v>
      </c>
      <c r="I1613" t="s">
        <v>14</v>
      </c>
      <c r="J1613" t="s">
        <v>20650</v>
      </c>
      <c r="K1613">
        <v>0</v>
      </c>
      <c r="L1613" t="s">
        <v>20652</v>
      </c>
      <c r="M1613" t="s">
        <v>20652</v>
      </c>
      <c r="N1613">
        <v>0</v>
      </c>
      <c r="O1613">
        <v>3</v>
      </c>
      <c r="P1613" s="17">
        <v>46022</v>
      </c>
      <c r="Q1613" s="19">
        <v>0</v>
      </c>
      <c r="R1613" t="s">
        <v>24</v>
      </c>
      <c r="S1613" s="17">
        <v>45738</v>
      </c>
      <c r="U1613" s="29">
        <v>0</v>
      </c>
      <c r="V1613" s="29">
        <v>0</v>
      </c>
      <c r="W1613" s="29">
        <v>0</v>
      </c>
      <c r="X1613" s="29">
        <f t="shared" si="25"/>
        <v>1</v>
      </c>
      <c r="Y1613" s="33">
        <v>0</v>
      </c>
      <c r="Z1613" s="29">
        <v>0</v>
      </c>
      <c r="AA1613" s="29">
        <v>0</v>
      </c>
      <c r="AB1613" s="29">
        <v>0</v>
      </c>
      <c r="AC1613" s="33">
        <v>0</v>
      </c>
      <c r="AD1613" s="33">
        <v>7.3525999999999998</v>
      </c>
      <c r="AE1613" s="29">
        <v>0</v>
      </c>
      <c r="AG1613" s="29">
        <v>0</v>
      </c>
      <c r="AH1613" s="29">
        <v>0</v>
      </c>
      <c r="AI1613" s="29">
        <v>0</v>
      </c>
      <c r="AJ1613" s="29">
        <v>0</v>
      </c>
      <c r="AK1613" s="29">
        <v>0</v>
      </c>
      <c r="AL1613" s="53">
        <v>1</v>
      </c>
      <c r="AM1613" s="29" t="s">
        <v>20651</v>
      </c>
      <c r="AN1613" s="29" t="s">
        <v>20651</v>
      </c>
      <c r="AO1613" s="29">
        <v>0</v>
      </c>
      <c r="AP1613" s="30">
        <v>0</v>
      </c>
      <c r="AQ1613" s="30">
        <v>0</v>
      </c>
    </row>
    <row r="1614" spans="1:43" x14ac:dyDescent="0.25">
      <c r="A1614" t="s">
        <v>20647</v>
      </c>
      <c r="B1614" t="s">
        <v>20652</v>
      </c>
      <c r="C1614" s="34">
        <v>10000064455432</v>
      </c>
      <c r="D1614">
        <v>9125473</v>
      </c>
      <c r="E1614" t="s">
        <v>20649</v>
      </c>
      <c r="F1614" t="s">
        <v>20651</v>
      </c>
      <c r="G1614" t="s">
        <v>89</v>
      </c>
      <c r="H1614" t="s">
        <v>90</v>
      </c>
      <c r="I1614" t="s">
        <v>14</v>
      </c>
      <c r="J1614" t="s">
        <v>20650</v>
      </c>
      <c r="K1614">
        <v>0</v>
      </c>
      <c r="L1614" t="s">
        <v>20652</v>
      </c>
      <c r="M1614" t="s">
        <v>20652</v>
      </c>
      <c r="N1614">
        <v>0</v>
      </c>
      <c r="O1614">
        <v>43</v>
      </c>
      <c r="P1614" s="17">
        <v>46022</v>
      </c>
      <c r="Q1614" s="19">
        <v>0</v>
      </c>
      <c r="R1614" t="s">
        <v>24</v>
      </c>
      <c r="S1614" s="17">
        <v>45738</v>
      </c>
      <c r="U1614" s="29">
        <v>0</v>
      </c>
      <c r="V1614" s="29">
        <v>0</v>
      </c>
      <c r="W1614" s="29">
        <v>0</v>
      </c>
      <c r="X1614" s="29">
        <f t="shared" si="25"/>
        <v>1</v>
      </c>
      <c r="Y1614" s="33">
        <v>0</v>
      </c>
      <c r="Z1614" s="29">
        <v>0</v>
      </c>
      <c r="AA1614" s="29">
        <v>0</v>
      </c>
      <c r="AB1614" s="29">
        <v>0</v>
      </c>
      <c r="AC1614" s="33">
        <v>0</v>
      </c>
      <c r="AD1614" s="33">
        <v>198.7045</v>
      </c>
      <c r="AE1614" s="29">
        <v>0</v>
      </c>
      <c r="AG1614" s="29">
        <v>0</v>
      </c>
      <c r="AH1614" s="29">
        <v>0</v>
      </c>
      <c r="AI1614" s="29">
        <v>0</v>
      </c>
      <c r="AJ1614" s="29">
        <v>0</v>
      </c>
      <c r="AK1614" s="29">
        <v>0</v>
      </c>
      <c r="AL1614" s="53">
        <v>1</v>
      </c>
      <c r="AM1614" s="29" t="s">
        <v>20651</v>
      </c>
      <c r="AN1614" s="29" t="s">
        <v>20651</v>
      </c>
      <c r="AO1614" s="29">
        <v>0</v>
      </c>
      <c r="AP1614" s="30">
        <v>0</v>
      </c>
      <c r="AQ1614" s="30">
        <v>0</v>
      </c>
    </row>
    <row r="1615" spans="1:43" x14ac:dyDescent="0.25">
      <c r="A1615" t="s">
        <v>20647</v>
      </c>
      <c r="B1615" t="s">
        <v>20652</v>
      </c>
      <c r="C1615" s="34">
        <v>10000064455435</v>
      </c>
      <c r="D1615">
        <v>9125472</v>
      </c>
      <c r="E1615" t="s">
        <v>20649</v>
      </c>
      <c r="F1615" t="s">
        <v>20651</v>
      </c>
      <c r="G1615" t="s">
        <v>89</v>
      </c>
      <c r="H1615" t="s">
        <v>90</v>
      </c>
      <c r="I1615" t="s">
        <v>14</v>
      </c>
      <c r="J1615" t="s">
        <v>20650</v>
      </c>
      <c r="K1615">
        <v>0</v>
      </c>
      <c r="L1615" t="s">
        <v>20652</v>
      </c>
      <c r="M1615" t="s">
        <v>20652</v>
      </c>
      <c r="N1615">
        <v>0</v>
      </c>
      <c r="O1615">
        <v>43</v>
      </c>
      <c r="P1615" s="17">
        <v>46022</v>
      </c>
      <c r="Q1615" s="19">
        <v>0</v>
      </c>
      <c r="R1615" t="s">
        <v>24</v>
      </c>
      <c r="S1615" s="17">
        <v>45738</v>
      </c>
      <c r="U1615" s="29">
        <v>0</v>
      </c>
      <c r="V1615" s="29">
        <v>0</v>
      </c>
      <c r="W1615" s="29">
        <v>0</v>
      </c>
      <c r="X1615" s="29">
        <f t="shared" si="25"/>
        <v>1</v>
      </c>
      <c r="Y1615" s="33">
        <v>0</v>
      </c>
      <c r="Z1615" s="29">
        <v>0</v>
      </c>
      <c r="AA1615" s="29">
        <v>0</v>
      </c>
      <c r="AB1615" s="29">
        <v>0</v>
      </c>
      <c r="AC1615" s="33">
        <v>0</v>
      </c>
      <c r="AD1615" s="33">
        <v>10.640899999999998</v>
      </c>
      <c r="AE1615" s="29">
        <v>0</v>
      </c>
      <c r="AG1615" s="29">
        <v>0</v>
      </c>
      <c r="AH1615" s="29">
        <v>0</v>
      </c>
      <c r="AI1615" s="29">
        <v>0</v>
      </c>
      <c r="AJ1615" s="29">
        <v>0</v>
      </c>
      <c r="AK1615" s="29">
        <v>0</v>
      </c>
      <c r="AL1615" s="53">
        <v>1</v>
      </c>
      <c r="AM1615" s="29" t="s">
        <v>20651</v>
      </c>
      <c r="AN1615" s="29" t="s">
        <v>20651</v>
      </c>
      <c r="AO1615" s="29">
        <v>0</v>
      </c>
      <c r="AP1615" s="30">
        <v>0</v>
      </c>
      <c r="AQ1615" s="30">
        <v>0</v>
      </c>
    </row>
    <row r="1616" spans="1:43" x14ac:dyDescent="0.25">
      <c r="A1616" t="s">
        <v>20647</v>
      </c>
      <c r="B1616" t="s">
        <v>20652</v>
      </c>
      <c r="C1616" s="34">
        <v>10000064455500</v>
      </c>
      <c r="D1616">
        <v>3575766</v>
      </c>
      <c r="E1616" t="s">
        <v>20649</v>
      </c>
      <c r="F1616" t="s">
        <v>20651</v>
      </c>
      <c r="G1616" t="s">
        <v>89</v>
      </c>
      <c r="H1616" t="s">
        <v>90</v>
      </c>
      <c r="I1616" t="s">
        <v>14</v>
      </c>
      <c r="J1616" t="s">
        <v>20650</v>
      </c>
      <c r="K1616">
        <v>0</v>
      </c>
      <c r="L1616" t="s">
        <v>20652</v>
      </c>
      <c r="M1616" t="s">
        <v>20652</v>
      </c>
      <c r="N1616">
        <v>0</v>
      </c>
      <c r="O1616">
        <v>20</v>
      </c>
      <c r="P1616" s="17">
        <v>46022</v>
      </c>
      <c r="Q1616" s="19">
        <v>0</v>
      </c>
      <c r="R1616" t="s">
        <v>24</v>
      </c>
      <c r="S1616" s="17">
        <v>45738</v>
      </c>
      <c r="U1616" s="29">
        <v>0</v>
      </c>
      <c r="V1616" s="29">
        <v>0</v>
      </c>
      <c r="W1616" s="29">
        <v>0</v>
      </c>
      <c r="X1616" s="29">
        <f t="shared" si="25"/>
        <v>1</v>
      </c>
      <c r="Y1616" s="33">
        <v>0</v>
      </c>
      <c r="Z1616" s="29">
        <v>0</v>
      </c>
      <c r="AA1616" s="29">
        <v>0</v>
      </c>
      <c r="AB1616" s="29">
        <v>0</v>
      </c>
      <c r="AC1616" s="33">
        <v>0</v>
      </c>
      <c r="AD1616" s="33">
        <v>150.58280000000002</v>
      </c>
      <c r="AE1616" s="29">
        <v>0</v>
      </c>
      <c r="AG1616" s="29">
        <v>0</v>
      </c>
      <c r="AH1616" s="29">
        <v>0</v>
      </c>
      <c r="AI1616" s="29">
        <v>0</v>
      </c>
      <c r="AJ1616" s="29">
        <v>0</v>
      </c>
      <c r="AK1616" s="29">
        <v>0</v>
      </c>
      <c r="AL1616" s="53">
        <v>1</v>
      </c>
      <c r="AM1616" s="29" t="s">
        <v>20651</v>
      </c>
      <c r="AN1616" s="29" t="s">
        <v>20651</v>
      </c>
      <c r="AO1616" s="29">
        <v>0</v>
      </c>
      <c r="AP1616" s="30">
        <v>0</v>
      </c>
      <c r="AQ1616" s="30">
        <v>0</v>
      </c>
    </row>
    <row r="1617" spans="1:43" x14ac:dyDescent="0.25">
      <c r="A1617" t="s">
        <v>20647</v>
      </c>
      <c r="B1617" t="s">
        <v>20652</v>
      </c>
      <c r="C1617" s="34">
        <v>10000064455718</v>
      </c>
      <c r="D1617">
        <v>3575774</v>
      </c>
      <c r="E1617" t="s">
        <v>20649</v>
      </c>
      <c r="F1617" t="s">
        <v>20651</v>
      </c>
      <c r="G1617" t="s">
        <v>89</v>
      </c>
      <c r="H1617" t="s">
        <v>90</v>
      </c>
      <c r="I1617" t="s">
        <v>10</v>
      </c>
      <c r="J1617" t="s">
        <v>20650</v>
      </c>
      <c r="K1617">
        <v>0</v>
      </c>
      <c r="L1617" t="s">
        <v>20652</v>
      </c>
      <c r="M1617" t="s">
        <v>20652</v>
      </c>
      <c r="N1617">
        <v>0</v>
      </c>
      <c r="O1617">
        <v>14</v>
      </c>
      <c r="P1617" s="17">
        <v>46022</v>
      </c>
      <c r="Q1617" s="19">
        <v>0</v>
      </c>
      <c r="R1617" t="s">
        <v>24</v>
      </c>
      <c r="S1617" s="17">
        <v>45738</v>
      </c>
      <c r="U1617" s="29">
        <v>0</v>
      </c>
      <c r="V1617" s="29">
        <v>0</v>
      </c>
      <c r="W1617" s="29">
        <v>0</v>
      </c>
      <c r="X1617" s="29">
        <f t="shared" si="25"/>
        <v>2</v>
      </c>
      <c r="Y1617" s="33">
        <v>0</v>
      </c>
      <c r="Z1617" s="29">
        <v>0</v>
      </c>
      <c r="AA1617" s="29">
        <v>0</v>
      </c>
      <c r="AB1617" s="29">
        <v>0</v>
      </c>
      <c r="AC1617" s="33">
        <v>0</v>
      </c>
      <c r="AD1617" s="33">
        <v>49.130500000000005</v>
      </c>
      <c r="AE1617" s="29">
        <v>0</v>
      </c>
      <c r="AG1617" s="29">
        <v>0</v>
      </c>
      <c r="AH1617" s="29">
        <v>0</v>
      </c>
      <c r="AI1617" s="29">
        <v>0</v>
      </c>
      <c r="AJ1617" s="29">
        <v>0</v>
      </c>
      <c r="AK1617" s="29">
        <v>0</v>
      </c>
      <c r="AL1617" s="53">
        <v>2</v>
      </c>
      <c r="AM1617" s="29" t="s">
        <v>20651</v>
      </c>
      <c r="AN1617" s="29" t="s">
        <v>20651</v>
      </c>
      <c r="AO1617" s="29">
        <v>0</v>
      </c>
      <c r="AP1617" s="30">
        <v>0</v>
      </c>
      <c r="AQ1617" s="30">
        <v>0</v>
      </c>
    </row>
    <row r="1618" spans="1:43" x14ac:dyDescent="0.25">
      <c r="A1618" t="s">
        <v>20647</v>
      </c>
      <c r="B1618" t="s">
        <v>20652</v>
      </c>
      <c r="C1618" s="34">
        <v>10000064455720</v>
      </c>
      <c r="D1618">
        <v>9125559</v>
      </c>
      <c r="E1618" t="s">
        <v>20649</v>
      </c>
      <c r="F1618" t="s">
        <v>20651</v>
      </c>
      <c r="G1618" t="s">
        <v>89</v>
      </c>
      <c r="H1618" t="s">
        <v>90</v>
      </c>
      <c r="I1618" t="s">
        <v>10</v>
      </c>
      <c r="J1618" t="s">
        <v>20650</v>
      </c>
      <c r="K1618">
        <v>0</v>
      </c>
      <c r="L1618" t="s">
        <v>20652</v>
      </c>
      <c r="M1618" t="s">
        <v>20652</v>
      </c>
      <c r="N1618">
        <v>0</v>
      </c>
      <c r="O1618">
        <v>15</v>
      </c>
      <c r="P1618" s="17">
        <v>46022</v>
      </c>
      <c r="Q1618" s="19">
        <v>0</v>
      </c>
      <c r="R1618" t="s">
        <v>24</v>
      </c>
      <c r="S1618" s="17">
        <v>45738</v>
      </c>
      <c r="U1618" s="29">
        <v>0</v>
      </c>
      <c r="V1618" s="29">
        <v>0</v>
      </c>
      <c r="W1618" s="29">
        <v>0</v>
      </c>
      <c r="X1618" s="29">
        <f t="shared" si="25"/>
        <v>2</v>
      </c>
      <c r="Y1618" s="33">
        <v>0</v>
      </c>
      <c r="Z1618" s="29">
        <v>0</v>
      </c>
      <c r="AA1618" s="29">
        <v>0</v>
      </c>
      <c r="AB1618" s="29">
        <v>0</v>
      </c>
      <c r="AC1618" s="33">
        <v>0</v>
      </c>
      <c r="AD1618" s="33">
        <v>16.111699999999999</v>
      </c>
      <c r="AE1618" s="29">
        <v>0</v>
      </c>
      <c r="AG1618" s="29">
        <v>0</v>
      </c>
      <c r="AH1618" s="29">
        <v>0</v>
      </c>
      <c r="AI1618" s="29">
        <v>0</v>
      </c>
      <c r="AJ1618" s="29">
        <v>0</v>
      </c>
      <c r="AK1618" s="29">
        <v>0</v>
      </c>
      <c r="AL1618" s="53">
        <v>2</v>
      </c>
      <c r="AM1618" s="29" t="s">
        <v>20651</v>
      </c>
      <c r="AN1618" s="29" t="s">
        <v>20651</v>
      </c>
      <c r="AO1618" s="29">
        <v>0</v>
      </c>
      <c r="AP1618" s="30">
        <v>0</v>
      </c>
      <c r="AQ1618" s="30">
        <v>0</v>
      </c>
    </row>
    <row r="1619" spans="1:43" x14ac:dyDescent="0.25">
      <c r="A1619" t="s">
        <v>20647</v>
      </c>
      <c r="B1619" t="s">
        <v>20652</v>
      </c>
      <c r="C1619" s="34">
        <v>10000064455732</v>
      </c>
      <c r="D1619">
        <v>9125545</v>
      </c>
      <c r="E1619" t="s">
        <v>20649</v>
      </c>
      <c r="F1619" t="s">
        <v>20651</v>
      </c>
      <c r="G1619" t="s">
        <v>89</v>
      </c>
      <c r="H1619" t="s">
        <v>90</v>
      </c>
      <c r="I1619" t="s">
        <v>14</v>
      </c>
      <c r="J1619" t="s">
        <v>20650</v>
      </c>
      <c r="K1619">
        <v>0</v>
      </c>
      <c r="L1619" t="s">
        <v>20652</v>
      </c>
      <c r="M1619" t="s">
        <v>20652</v>
      </c>
      <c r="N1619">
        <v>0</v>
      </c>
      <c r="O1619">
        <v>5</v>
      </c>
      <c r="P1619" s="17">
        <v>46022</v>
      </c>
      <c r="Q1619" s="19">
        <v>0</v>
      </c>
      <c r="R1619" t="s">
        <v>24</v>
      </c>
      <c r="S1619" s="17">
        <v>45738</v>
      </c>
      <c r="U1619" s="29">
        <v>0</v>
      </c>
      <c r="V1619" s="29">
        <v>0</v>
      </c>
      <c r="W1619" s="29">
        <v>0</v>
      </c>
      <c r="X1619" s="29">
        <f t="shared" si="25"/>
        <v>2</v>
      </c>
      <c r="Y1619" s="33">
        <v>0</v>
      </c>
      <c r="Z1619" s="29">
        <v>0</v>
      </c>
      <c r="AA1619" s="29">
        <v>0</v>
      </c>
      <c r="AB1619" s="29">
        <v>0</v>
      </c>
      <c r="AC1619" s="33">
        <v>0</v>
      </c>
      <c r="AD1619" s="33">
        <v>69.39703333333334</v>
      </c>
      <c r="AE1619" s="29">
        <v>0</v>
      </c>
      <c r="AG1619" s="29">
        <v>0</v>
      </c>
      <c r="AH1619" s="29">
        <v>0</v>
      </c>
      <c r="AI1619" s="29">
        <v>0</v>
      </c>
      <c r="AJ1619" s="29">
        <v>0</v>
      </c>
      <c r="AK1619" s="29">
        <v>0</v>
      </c>
      <c r="AL1619" s="53">
        <v>2</v>
      </c>
      <c r="AM1619" s="29" t="s">
        <v>20651</v>
      </c>
      <c r="AN1619" s="29" t="s">
        <v>20651</v>
      </c>
      <c r="AO1619" s="29">
        <v>0</v>
      </c>
      <c r="AP1619" s="30">
        <v>0</v>
      </c>
      <c r="AQ1619" s="30">
        <v>0</v>
      </c>
    </row>
    <row r="1620" spans="1:43" x14ac:dyDescent="0.25">
      <c r="A1620" t="s">
        <v>20647</v>
      </c>
      <c r="B1620" t="s">
        <v>20652</v>
      </c>
      <c r="C1620" s="34">
        <v>10000064455756</v>
      </c>
      <c r="D1620">
        <v>3575773</v>
      </c>
      <c r="E1620" t="s">
        <v>20649</v>
      </c>
      <c r="F1620" t="s">
        <v>20651</v>
      </c>
      <c r="G1620" t="s">
        <v>89</v>
      </c>
      <c r="H1620" t="s">
        <v>90</v>
      </c>
      <c r="I1620" t="s">
        <v>14</v>
      </c>
      <c r="J1620" t="s">
        <v>20650</v>
      </c>
      <c r="K1620">
        <v>0</v>
      </c>
      <c r="L1620" t="s">
        <v>20652</v>
      </c>
      <c r="M1620" t="s">
        <v>20652</v>
      </c>
      <c r="N1620">
        <v>0</v>
      </c>
      <c r="O1620">
        <v>29</v>
      </c>
      <c r="P1620" s="17">
        <v>46022</v>
      </c>
      <c r="Q1620" s="19">
        <v>0</v>
      </c>
      <c r="R1620" t="s">
        <v>24</v>
      </c>
      <c r="S1620" s="17">
        <v>45738</v>
      </c>
      <c r="U1620" s="29">
        <v>0</v>
      </c>
      <c r="V1620" s="29">
        <v>0</v>
      </c>
      <c r="W1620" s="29">
        <v>0</v>
      </c>
      <c r="X1620" s="29">
        <f t="shared" si="25"/>
        <v>1</v>
      </c>
      <c r="Y1620" s="33">
        <v>0</v>
      </c>
      <c r="Z1620" s="29">
        <v>0</v>
      </c>
      <c r="AA1620" s="29">
        <v>0</v>
      </c>
      <c r="AB1620" s="29">
        <v>0</v>
      </c>
      <c r="AC1620" s="33">
        <v>0</v>
      </c>
      <c r="AD1620" s="33">
        <v>39.197699999999998</v>
      </c>
      <c r="AE1620" s="29">
        <v>0</v>
      </c>
      <c r="AG1620" s="29">
        <v>0</v>
      </c>
      <c r="AH1620" s="29">
        <v>0</v>
      </c>
      <c r="AI1620" s="29">
        <v>0</v>
      </c>
      <c r="AJ1620" s="29">
        <v>0</v>
      </c>
      <c r="AK1620" s="29">
        <v>0</v>
      </c>
      <c r="AL1620" s="53">
        <v>1</v>
      </c>
      <c r="AM1620" s="29" t="s">
        <v>20651</v>
      </c>
      <c r="AN1620" s="29" t="s">
        <v>20651</v>
      </c>
      <c r="AO1620" s="29">
        <v>0</v>
      </c>
      <c r="AP1620" s="30">
        <v>0</v>
      </c>
      <c r="AQ1620" s="30">
        <v>0</v>
      </c>
    </row>
    <row r="1621" spans="1:43" x14ac:dyDescent="0.25">
      <c r="A1621" t="s">
        <v>20647</v>
      </c>
      <c r="B1621" t="s">
        <v>20652</v>
      </c>
      <c r="C1621" s="34">
        <v>10000064455757</v>
      </c>
      <c r="D1621">
        <v>9125552</v>
      </c>
      <c r="E1621" t="s">
        <v>20649</v>
      </c>
      <c r="F1621" t="s">
        <v>20651</v>
      </c>
      <c r="G1621" t="s">
        <v>89</v>
      </c>
      <c r="H1621" t="s">
        <v>90</v>
      </c>
      <c r="I1621" t="s">
        <v>14</v>
      </c>
      <c r="J1621" t="s">
        <v>20650</v>
      </c>
      <c r="K1621">
        <v>0</v>
      </c>
      <c r="L1621" t="s">
        <v>20652</v>
      </c>
      <c r="M1621" t="s">
        <v>20652</v>
      </c>
      <c r="N1621">
        <v>0</v>
      </c>
      <c r="O1621">
        <v>29</v>
      </c>
      <c r="P1621" s="17">
        <v>46022</v>
      </c>
      <c r="Q1621" s="19">
        <v>0</v>
      </c>
      <c r="R1621" t="s">
        <v>24</v>
      </c>
      <c r="S1621" s="17">
        <v>45738</v>
      </c>
      <c r="U1621" s="29">
        <v>0</v>
      </c>
      <c r="V1621" s="29">
        <v>0</v>
      </c>
      <c r="W1621" s="29">
        <v>0</v>
      </c>
      <c r="X1621" s="29">
        <f t="shared" si="25"/>
        <v>1</v>
      </c>
      <c r="Y1621" s="33">
        <v>0</v>
      </c>
      <c r="Z1621" s="29">
        <v>0</v>
      </c>
      <c r="AA1621" s="29">
        <v>0</v>
      </c>
      <c r="AB1621" s="29">
        <v>0</v>
      </c>
      <c r="AC1621" s="33">
        <v>0</v>
      </c>
      <c r="AD1621" s="33">
        <v>103.7997</v>
      </c>
      <c r="AE1621" s="29">
        <v>0</v>
      </c>
      <c r="AG1621" s="29">
        <v>0</v>
      </c>
      <c r="AH1621" s="29">
        <v>0</v>
      </c>
      <c r="AI1621" s="29">
        <v>0</v>
      </c>
      <c r="AJ1621" s="29">
        <v>0</v>
      </c>
      <c r="AK1621" s="29">
        <v>0</v>
      </c>
      <c r="AL1621" s="53">
        <v>1</v>
      </c>
      <c r="AM1621" s="29" t="s">
        <v>20651</v>
      </c>
      <c r="AN1621" s="29" t="s">
        <v>20651</v>
      </c>
      <c r="AO1621" s="29">
        <v>0</v>
      </c>
      <c r="AP1621" s="30">
        <v>0</v>
      </c>
      <c r="AQ1621" s="30">
        <v>0</v>
      </c>
    </row>
    <row r="1622" spans="1:43" x14ac:dyDescent="0.25">
      <c r="A1622" t="s">
        <v>20647</v>
      </c>
      <c r="B1622" t="s">
        <v>20652</v>
      </c>
      <c r="C1622" s="34">
        <v>10000064455860</v>
      </c>
      <c r="D1622">
        <v>3575779</v>
      </c>
      <c r="E1622" t="s">
        <v>20649</v>
      </c>
      <c r="F1622" t="s">
        <v>20651</v>
      </c>
      <c r="G1622" t="s">
        <v>89</v>
      </c>
      <c r="H1622" t="s">
        <v>90</v>
      </c>
      <c r="I1622" t="s">
        <v>10</v>
      </c>
      <c r="J1622" t="s">
        <v>20650</v>
      </c>
      <c r="K1622">
        <v>0</v>
      </c>
      <c r="L1622" t="s">
        <v>20652</v>
      </c>
      <c r="M1622" t="s">
        <v>20652</v>
      </c>
      <c r="N1622">
        <v>0</v>
      </c>
      <c r="O1622">
        <v>4</v>
      </c>
      <c r="P1622" s="17">
        <v>46022</v>
      </c>
      <c r="Q1622" s="19">
        <v>0</v>
      </c>
      <c r="R1622" t="s">
        <v>24</v>
      </c>
      <c r="S1622" s="17">
        <v>45738</v>
      </c>
      <c r="U1622" s="29">
        <v>0</v>
      </c>
      <c r="V1622" s="29">
        <v>0</v>
      </c>
      <c r="W1622" s="29">
        <v>0</v>
      </c>
      <c r="X1622" s="29">
        <f t="shared" si="25"/>
        <v>2</v>
      </c>
      <c r="Y1622" s="33">
        <v>0</v>
      </c>
      <c r="Z1622" s="29">
        <v>0</v>
      </c>
      <c r="AA1622" s="29">
        <v>0</v>
      </c>
      <c r="AB1622" s="29">
        <v>0</v>
      </c>
      <c r="AC1622" s="33">
        <v>0</v>
      </c>
      <c r="AD1622" s="33">
        <v>70.240933333333331</v>
      </c>
      <c r="AE1622" s="29">
        <v>0</v>
      </c>
      <c r="AG1622" s="29">
        <v>0</v>
      </c>
      <c r="AH1622" s="29">
        <v>0</v>
      </c>
      <c r="AI1622" s="29">
        <v>0</v>
      </c>
      <c r="AJ1622" s="29">
        <v>0</v>
      </c>
      <c r="AK1622" s="29">
        <v>0</v>
      </c>
      <c r="AL1622" s="53">
        <v>2</v>
      </c>
      <c r="AM1622" s="29" t="s">
        <v>20651</v>
      </c>
      <c r="AN1622" s="29" t="s">
        <v>20651</v>
      </c>
      <c r="AO1622" s="29">
        <v>0</v>
      </c>
      <c r="AP1622" s="30">
        <v>0</v>
      </c>
      <c r="AQ1622" s="30">
        <v>0</v>
      </c>
    </row>
    <row r="1623" spans="1:43" x14ac:dyDescent="0.25">
      <c r="A1623" t="s">
        <v>20647</v>
      </c>
      <c r="B1623" t="s">
        <v>20652</v>
      </c>
      <c r="C1623" s="34">
        <v>10000064455886</v>
      </c>
      <c r="D1623">
        <v>9125597</v>
      </c>
      <c r="E1623" t="s">
        <v>20649</v>
      </c>
      <c r="F1623" t="s">
        <v>20651</v>
      </c>
      <c r="G1623" t="s">
        <v>89</v>
      </c>
      <c r="H1623" t="s">
        <v>90</v>
      </c>
      <c r="I1623" t="s">
        <v>10</v>
      </c>
      <c r="J1623" t="s">
        <v>20650</v>
      </c>
      <c r="K1623">
        <v>0</v>
      </c>
      <c r="L1623" t="s">
        <v>20652</v>
      </c>
      <c r="M1623" t="s">
        <v>20652</v>
      </c>
      <c r="N1623">
        <v>0</v>
      </c>
      <c r="O1623">
        <v>73</v>
      </c>
      <c r="P1623" s="17">
        <v>46022</v>
      </c>
      <c r="Q1623" s="19">
        <v>0</v>
      </c>
      <c r="R1623" t="s">
        <v>24</v>
      </c>
      <c r="S1623" s="17">
        <v>45738</v>
      </c>
      <c r="U1623" s="29">
        <v>0</v>
      </c>
      <c r="V1623" s="29">
        <v>0</v>
      </c>
      <c r="W1623" s="29">
        <v>0</v>
      </c>
      <c r="X1623" s="29">
        <f t="shared" si="25"/>
        <v>1</v>
      </c>
      <c r="Y1623" s="33">
        <v>0</v>
      </c>
      <c r="Z1623" s="29">
        <v>0</v>
      </c>
      <c r="AA1623" s="29">
        <v>0</v>
      </c>
      <c r="AB1623" s="29">
        <v>0</v>
      </c>
      <c r="AC1623" s="33">
        <v>0</v>
      </c>
      <c r="AD1623" s="33">
        <v>287.94450000000001</v>
      </c>
      <c r="AE1623" s="29">
        <v>0</v>
      </c>
      <c r="AG1623" s="29">
        <v>0</v>
      </c>
      <c r="AH1623" s="29">
        <v>0</v>
      </c>
      <c r="AI1623" s="29">
        <v>0</v>
      </c>
      <c r="AJ1623" s="29">
        <v>0</v>
      </c>
      <c r="AK1623" s="29">
        <v>0</v>
      </c>
      <c r="AL1623" s="53">
        <v>1</v>
      </c>
      <c r="AM1623" s="29" t="s">
        <v>20651</v>
      </c>
      <c r="AN1623" s="29" t="s">
        <v>20651</v>
      </c>
      <c r="AO1623" s="29">
        <v>0</v>
      </c>
      <c r="AP1623" s="30">
        <v>0</v>
      </c>
      <c r="AQ1623" s="30">
        <v>0</v>
      </c>
    </row>
    <row r="1624" spans="1:43" x14ac:dyDescent="0.25">
      <c r="A1624" t="s">
        <v>20647</v>
      </c>
      <c r="B1624" t="s">
        <v>20652</v>
      </c>
      <c r="C1624" s="34">
        <v>10000064456029</v>
      </c>
      <c r="D1624">
        <v>9125628</v>
      </c>
      <c r="E1624" t="s">
        <v>20649</v>
      </c>
      <c r="F1624" t="s">
        <v>20651</v>
      </c>
      <c r="G1624" t="s">
        <v>89</v>
      </c>
      <c r="H1624" t="s">
        <v>90</v>
      </c>
      <c r="I1624" t="s">
        <v>14</v>
      </c>
      <c r="J1624" t="s">
        <v>20650</v>
      </c>
      <c r="K1624">
        <v>0</v>
      </c>
      <c r="L1624" t="s">
        <v>20652</v>
      </c>
      <c r="M1624" t="s">
        <v>20652</v>
      </c>
      <c r="N1624">
        <v>0</v>
      </c>
      <c r="O1624">
        <v>14</v>
      </c>
      <c r="P1624" s="17">
        <v>46022</v>
      </c>
      <c r="Q1624" s="19">
        <v>0</v>
      </c>
      <c r="R1624" t="s">
        <v>24</v>
      </c>
      <c r="S1624" s="17">
        <v>45738</v>
      </c>
      <c r="U1624" s="29">
        <v>0</v>
      </c>
      <c r="V1624" s="29">
        <v>0</v>
      </c>
      <c r="W1624" s="29">
        <v>0</v>
      </c>
      <c r="X1624" s="29">
        <f t="shared" si="25"/>
        <v>1</v>
      </c>
      <c r="Y1624" s="33">
        <v>0</v>
      </c>
      <c r="Z1624" s="29">
        <v>0</v>
      </c>
      <c r="AA1624" s="29">
        <v>0</v>
      </c>
      <c r="AB1624" s="29">
        <v>0</v>
      </c>
      <c r="AC1624" s="33">
        <v>0</v>
      </c>
      <c r="AD1624" s="33">
        <v>119.45549999999999</v>
      </c>
      <c r="AE1624" s="29">
        <v>0</v>
      </c>
      <c r="AG1624" s="29">
        <v>0</v>
      </c>
      <c r="AH1624" s="29">
        <v>0</v>
      </c>
      <c r="AI1624" s="29">
        <v>0</v>
      </c>
      <c r="AJ1624" s="29">
        <v>0</v>
      </c>
      <c r="AK1624" s="29">
        <v>0</v>
      </c>
      <c r="AL1624" s="53">
        <v>1</v>
      </c>
      <c r="AM1624" s="29" t="s">
        <v>20651</v>
      </c>
      <c r="AN1624" s="29" t="s">
        <v>20651</v>
      </c>
      <c r="AO1624" s="29">
        <v>0</v>
      </c>
      <c r="AP1624" s="30">
        <v>0</v>
      </c>
      <c r="AQ1624" s="30">
        <v>0</v>
      </c>
    </row>
    <row r="1625" spans="1:43" x14ac:dyDescent="0.25">
      <c r="A1625" t="s">
        <v>20647</v>
      </c>
      <c r="B1625" t="s">
        <v>20652</v>
      </c>
      <c r="C1625" s="34">
        <v>10000064456081</v>
      </c>
      <c r="D1625">
        <v>9125664</v>
      </c>
      <c r="E1625" t="s">
        <v>20649</v>
      </c>
      <c r="F1625" t="s">
        <v>20651</v>
      </c>
      <c r="G1625" t="s">
        <v>89</v>
      </c>
      <c r="H1625" t="s">
        <v>90</v>
      </c>
      <c r="I1625" t="s">
        <v>10</v>
      </c>
      <c r="J1625" t="s">
        <v>20650</v>
      </c>
      <c r="K1625">
        <v>0</v>
      </c>
      <c r="L1625" t="s">
        <v>20652</v>
      </c>
      <c r="M1625" t="s">
        <v>20652</v>
      </c>
      <c r="N1625">
        <v>0</v>
      </c>
      <c r="O1625">
        <v>33</v>
      </c>
      <c r="P1625" s="17">
        <v>46022</v>
      </c>
      <c r="Q1625" s="19">
        <v>0</v>
      </c>
      <c r="R1625" t="s">
        <v>24</v>
      </c>
      <c r="S1625" s="17">
        <v>45738</v>
      </c>
      <c r="U1625" s="29">
        <v>0</v>
      </c>
      <c r="V1625" s="29">
        <v>0</v>
      </c>
      <c r="W1625" s="29">
        <v>0</v>
      </c>
      <c r="X1625" s="29">
        <f t="shared" si="25"/>
        <v>1</v>
      </c>
      <c r="Y1625" s="33">
        <v>0</v>
      </c>
      <c r="Z1625" s="29">
        <v>0</v>
      </c>
      <c r="AA1625" s="29">
        <v>0</v>
      </c>
      <c r="AB1625" s="29">
        <v>0</v>
      </c>
      <c r="AC1625" s="33">
        <v>0</v>
      </c>
      <c r="AD1625" s="33">
        <v>235.04070000000002</v>
      </c>
      <c r="AE1625" s="29">
        <v>0</v>
      </c>
      <c r="AG1625" s="29">
        <v>0</v>
      </c>
      <c r="AH1625" s="29">
        <v>0</v>
      </c>
      <c r="AI1625" s="29">
        <v>0</v>
      </c>
      <c r="AJ1625" s="29">
        <v>0</v>
      </c>
      <c r="AK1625" s="29">
        <v>0</v>
      </c>
      <c r="AL1625" s="53">
        <v>1</v>
      </c>
      <c r="AM1625" s="29" t="s">
        <v>20651</v>
      </c>
      <c r="AN1625" s="29" t="s">
        <v>20651</v>
      </c>
      <c r="AO1625" s="29">
        <v>0</v>
      </c>
      <c r="AP1625" s="30">
        <v>0</v>
      </c>
      <c r="AQ1625" s="30">
        <v>0</v>
      </c>
    </row>
    <row r="1626" spans="1:43" x14ac:dyDescent="0.25">
      <c r="A1626" t="s">
        <v>20647</v>
      </c>
      <c r="B1626" t="s">
        <v>20652</v>
      </c>
      <c r="C1626" s="34">
        <v>10000064456083</v>
      </c>
      <c r="D1626">
        <v>9125658</v>
      </c>
      <c r="E1626" t="s">
        <v>20649</v>
      </c>
      <c r="F1626" t="s">
        <v>20651</v>
      </c>
      <c r="G1626" t="s">
        <v>89</v>
      </c>
      <c r="H1626" t="s">
        <v>90</v>
      </c>
      <c r="I1626" t="s">
        <v>10</v>
      </c>
      <c r="J1626" t="s">
        <v>20650</v>
      </c>
      <c r="K1626">
        <v>0</v>
      </c>
      <c r="L1626" t="s">
        <v>20652</v>
      </c>
      <c r="M1626" t="s">
        <v>20652</v>
      </c>
      <c r="N1626">
        <v>0</v>
      </c>
      <c r="O1626">
        <v>17</v>
      </c>
      <c r="P1626" s="17">
        <v>46022</v>
      </c>
      <c r="Q1626" s="19">
        <v>0</v>
      </c>
      <c r="R1626" t="s">
        <v>24</v>
      </c>
      <c r="S1626" s="17">
        <v>45738</v>
      </c>
      <c r="U1626" s="29">
        <v>0</v>
      </c>
      <c r="V1626" s="29">
        <v>0</v>
      </c>
      <c r="W1626" s="29">
        <v>0</v>
      </c>
      <c r="X1626" s="29">
        <f t="shared" si="25"/>
        <v>2</v>
      </c>
      <c r="Y1626" s="33">
        <v>0</v>
      </c>
      <c r="Z1626" s="29">
        <v>0</v>
      </c>
      <c r="AA1626" s="29">
        <v>0</v>
      </c>
      <c r="AB1626" s="29">
        <v>0</v>
      </c>
      <c r="AC1626" s="33">
        <v>0</v>
      </c>
      <c r="AD1626" s="33">
        <v>102.4611</v>
      </c>
      <c r="AE1626" s="29">
        <v>0</v>
      </c>
      <c r="AG1626" s="29">
        <v>0</v>
      </c>
      <c r="AH1626" s="29">
        <v>0</v>
      </c>
      <c r="AI1626" s="29">
        <v>0</v>
      </c>
      <c r="AJ1626" s="29">
        <v>0</v>
      </c>
      <c r="AK1626" s="29">
        <v>0</v>
      </c>
      <c r="AL1626" s="53">
        <v>2</v>
      </c>
      <c r="AM1626" s="29" t="s">
        <v>20651</v>
      </c>
      <c r="AN1626" s="29" t="s">
        <v>20651</v>
      </c>
      <c r="AO1626" s="29">
        <v>0</v>
      </c>
      <c r="AP1626" s="30">
        <v>0</v>
      </c>
      <c r="AQ1626" s="30">
        <v>0</v>
      </c>
    </row>
    <row r="1627" spans="1:43" x14ac:dyDescent="0.25">
      <c r="A1627" t="s">
        <v>20647</v>
      </c>
      <c r="B1627" t="s">
        <v>20652</v>
      </c>
      <c r="C1627" s="34">
        <v>10000064456184</v>
      </c>
      <c r="D1627">
        <v>9125676</v>
      </c>
      <c r="E1627" t="s">
        <v>20649</v>
      </c>
      <c r="F1627" t="s">
        <v>20651</v>
      </c>
      <c r="G1627" t="s">
        <v>89</v>
      </c>
      <c r="H1627" t="s">
        <v>90</v>
      </c>
      <c r="I1627" t="s">
        <v>10</v>
      </c>
      <c r="J1627" t="s">
        <v>20650</v>
      </c>
      <c r="K1627">
        <v>0</v>
      </c>
      <c r="L1627" t="s">
        <v>20652</v>
      </c>
      <c r="M1627" t="s">
        <v>20652</v>
      </c>
      <c r="N1627">
        <v>0</v>
      </c>
      <c r="O1627">
        <v>77</v>
      </c>
      <c r="P1627" s="17">
        <v>46022</v>
      </c>
      <c r="Q1627" s="19">
        <v>0</v>
      </c>
      <c r="R1627" t="s">
        <v>24</v>
      </c>
      <c r="S1627" s="17">
        <v>45738</v>
      </c>
      <c r="U1627" s="29">
        <v>0</v>
      </c>
      <c r="V1627" s="29">
        <v>0</v>
      </c>
      <c r="W1627" s="29">
        <v>0</v>
      </c>
      <c r="X1627" s="29">
        <f t="shared" si="25"/>
        <v>1</v>
      </c>
      <c r="Y1627" s="33">
        <v>0</v>
      </c>
      <c r="Z1627" s="29">
        <v>0</v>
      </c>
      <c r="AA1627" s="29">
        <v>0</v>
      </c>
      <c r="AB1627" s="29">
        <v>0</v>
      </c>
      <c r="AC1627" s="33">
        <v>0</v>
      </c>
      <c r="AD1627" s="33">
        <v>250.96810000000002</v>
      </c>
      <c r="AE1627" s="29">
        <v>0</v>
      </c>
      <c r="AG1627" s="29">
        <v>0</v>
      </c>
      <c r="AH1627" s="29">
        <v>0</v>
      </c>
      <c r="AI1627" s="29">
        <v>0</v>
      </c>
      <c r="AJ1627" s="29">
        <v>0</v>
      </c>
      <c r="AK1627" s="29">
        <v>0</v>
      </c>
      <c r="AL1627" s="53">
        <v>1</v>
      </c>
      <c r="AM1627" s="29" t="s">
        <v>20651</v>
      </c>
      <c r="AN1627" s="29" t="s">
        <v>20651</v>
      </c>
      <c r="AO1627" s="29">
        <v>0</v>
      </c>
      <c r="AP1627" s="30">
        <v>0</v>
      </c>
      <c r="AQ1627" s="30">
        <v>0</v>
      </c>
    </row>
    <row r="1628" spans="1:43" x14ac:dyDescent="0.25">
      <c r="A1628" t="s">
        <v>20647</v>
      </c>
      <c r="B1628" t="s">
        <v>20652</v>
      </c>
      <c r="C1628" s="34">
        <v>10000064456285</v>
      </c>
      <c r="D1628">
        <v>9125718</v>
      </c>
      <c r="E1628" t="s">
        <v>20649</v>
      </c>
      <c r="F1628" t="s">
        <v>20651</v>
      </c>
      <c r="G1628" t="s">
        <v>89</v>
      </c>
      <c r="H1628" t="s">
        <v>90</v>
      </c>
      <c r="I1628" t="s">
        <v>10</v>
      </c>
      <c r="J1628" t="s">
        <v>20650</v>
      </c>
      <c r="K1628">
        <v>0</v>
      </c>
      <c r="L1628" t="s">
        <v>20652</v>
      </c>
      <c r="M1628" t="s">
        <v>20652</v>
      </c>
      <c r="N1628">
        <v>0</v>
      </c>
      <c r="O1628">
        <v>71</v>
      </c>
      <c r="P1628" s="17">
        <v>46022</v>
      </c>
      <c r="Q1628" s="19">
        <v>0</v>
      </c>
      <c r="R1628" t="s">
        <v>24</v>
      </c>
      <c r="S1628" s="17">
        <v>45738</v>
      </c>
      <c r="U1628" s="29">
        <v>0</v>
      </c>
      <c r="V1628" s="29">
        <v>0</v>
      </c>
      <c r="W1628" s="29">
        <v>0</v>
      </c>
      <c r="X1628" s="29">
        <f t="shared" si="25"/>
        <v>1</v>
      </c>
      <c r="Y1628" s="33">
        <v>0</v>
      </c>
      <c r="Z1628" s="29">
        <v>0</v>
      </c>
      <c r="AA1628" s="29">
        <v>0</v>
      </c>
      <c r="AB1628" s="29">
        <v>0</v>
      </c>
      <c r="AC1628" s="33">
        <v>0</v>
      </c>
      <c r="AD1628" s="33">
        <v>306.90799999999996</v>
      </c>
      <c r="AE1628" s="29">
        <v>0</v>
      </c>
      <c r="AG1628" s="29">
        <v>0</v>
      </c>
      <c r="AH1628" s="29">
        <v>0</v>
      </c>
      <c r="AI1628" s="29">
        <v>0</v>
      </c>
      <c r="AJ1628" s="29">
        <v>0</v>
      </c>
      <c r="AK1628" s="29">
        <v>0</v>
      </c>
      <c r="AL1628" s="53">
        <v>1</v>
      </c>
      <c r="AM1628" s="29" t="s">
        <v>20651</v>
      </c>
      <c r="AN1628" s="29" t="s">
        <v>20651</v>
      </c>
      <c r="AO1628" s="29">
        <v>0</v>
      </c>
      <c r="AP1628" s="30">
        <v>0</v>
      </c>
      <c r="AQ1628" s="30">
        <v>0</v>
      </c>
    </row>
    <row r="1629" spans="1:43" x14ac:dyDescent="0.25">
      <c r="A1629" t="s">
        <v>20647</v>
      </c>
      <c r="B1629" t="s">
        <v>20652</v>
      </c>
      <c r="C1629" s="34">
        <v>10000064456362</v>
      </c>
      <c r="D1629">
        <v>3575821</v>
      </c>
      <c r="E1629" t="s">
        <v>20649</v>
      </c>
      <c r="F1629" t="s">
        <v>20651</v>
      </c>
      <c r="G1629" t="s">
        <v>89</v>
      </c>
      <c r="H1629" t="s">
        <v>90</v>
      </c>
      <c r="I1629" t="s">
        <v>10</v>
      </c>
      <c r="J1629" t="s">
        <v>20650</v>
      </c>
      <c r="K1629">
        <v>0</v>
      </c>
      <c r="L1629" t="s">
        <v>20652</v>
      </c>
      <c r="M1629" t="s">
        <v>20652</v>
      </c>
      <c r="N1629">
        <v>0</v>
      </c>
      <c r="O1629">
        <v>72</v>
      </c>
      <c r="P1629" s="17">
        <v>46022</v>
      </c>
      <c r="Q1629" s="19">
        <v>0</v>
      </c>
      <c r="R1629" t="s">
        <v>24</v>
      </c>
      <c r="S1629" s="17">
        <v>45738</v>
      </c>
      <c r="U1629" s="29">
        <v>0</v>
      </c>
      <c r="V1629" s="29">
        <v>0</v>
      </c>
      <c r="W1629" s="29">
        <v>0</v>
      </c>
      <c r="X1629" s="29">
        <f t="shared" si="25"/>
        <v>1</v>
      </c>
      <c r="Y1629" s="33">
        <v>0</v>
      </c>
      <c r="Z1629" s="29">
        <v>0</v>
      </c>
      <c r="AA1629" s="29">
        <v>0</v>
      </c>
      <c r="AB1629" s="29">
        <v>0</v>
      </c>
      <c r="AC1629" s="33">
        <v>0</v>
      </c>
      <c r="AD1629" s="33">
        <v>306.39390000000003</v>
      </c>
      <c r="AE1629" s="29">
        <v>0</v>
      </c>
      <c r="AG1629" s="29">
        <v>0</v>
      </c>
      <c r="AH1629" s="29">
        <v>0</v>
      </c>
      <c r="AI1629" s="29">
        <v>0</v>
      </c>
      <c r="AJ1629" s="29">
        <v>0</v>
      </c>
      <c r="AK1629" s="29">
        <v>0</v>
      </c>
      <c r="AL1629" s="53">
        <v>1</v>
      </c>
      <c r="AM1629" s="29" t="s">
        <v>20651</v>
      </c>
      <c r="AN1629" s="29" t="s">
        <v>20651</v>
      </c>
      <c r="AO1629" s="29">
        <v>0</v>
      </c>
      <c r="AP1629" s="30">
        <v>0</v>
      </c>
      <c r="AQ1629" s="30">
        <v>0</v>
      </c>
    </row>
    <row r="1630" spans="1:43" x14ac:dyDescent="0.25">
      <c r="A1630" t="s">
        <v>20647</v>
      </c>
      <c r="B1630" t="s">
        <v>20652</v>
      </c>
      <c r="C1630" s="34">
        <v>10000064456371</v>
      </c>
      <c r="D1630">
        <v>9125732</v>
      </c>
      <c r="E1630" t="s">
        <v>20649</v>
      </c>
      <c r="F1630" t="s">
        <v>20651</v>
      </c>
      <c r="G1630" t="s">
        <v>89</v>
      </c>
      <c r="H1630" t="s">
        <v>90</v>
      </c>
      <c r="I1630" t="s">
        <v>14</v>
      </c>
      <c r="J1630" t="s">
        <v>20650</v>
      </c>
      <c r="K1630">
        <v>0</v>
      </c>
      <c r="L1630" t="s">
        <v>20652</v>
      </c>
      <c r="M1630" t="s">
        <v>20652</v>
      </c>
      <c r="N1630">
        <v>0</v>
      </c>
      <c r="O1630">
        <v>10</v>
      </c>
      <c r="P1630" s="17">
        <v>46022</v>
      </c>
      <c r="Q1630" s="19">
        <v>0</v>
      </c>
      <c r="R1630" t="s">
        <v>24</v>
      </c>
      <c r="S1630" s="17">
        <v>45738</v>
      </c>
      <c r="U1630" s="29">
        <v>0</v>
      </c>
      <c r="V1630" s="29">
        <v>0</v>
      </c>
      <c r="W1630" s="29">
        <v>0</v>
      </c>
      <c r="X1630" s="29">
        <f t="shared" si="25"/>
        <v>2</v>
      </c>
      <c r="Y1630" s="33">
        <v>0</v>
      </c>
      <c r="Z1630" s="29">
        <v>0</v>
      </c>
      <c r="AA1630" s="29">
        <v>0</v>
      </c>
      <c r="AB1630" s="29">
        <v>0</v>
      </c>
      <c r="AC1630" s="33">
        <v>0</v>
      </c>
      <c r="AD1630" s="33">
        <v>63.017666666666663</v>
      </c>
      <c r="AE1630" s="29">
        <v>0</v>
      </c>
      <c r="AG1630" s="29">
        <v>0</v>
      </c>
      <c r="AH1630" s="29">
        <v>0</v>
      </c>
      <c r="AI1630" s="29">
        <v>0</v>
      </c>
      <c r="AJ1630" s="29">
        <v>0</v>
      </c>
      <c r="AK1630" s="29">
        <v>0</v>
      </c>
      <c r="AL1630" s="53">
        <v>2</v>
      </c>
      <c r="AM1630" s="29" t="s">
        <v>20651</v>
      </c>
      <c r="AN1630" s="29" t="s">
        <v>20651</v>
      </c>
      <c r="AO1630" s="29">
        <v>0</v>
      </c>
      <c r="AP1630" s="30">
        <v>0</v>
      </c>
      <c r="AQ1630" s="30">
        <v>0</v>
      </c>
    </row>
    <row r="1631" spans="1:43" x14ac:dyDescent="0.25">
      <c r="A1631" t="s">
        <v>20647</v>
      </c>
      <c r="B1631" t="s">
        <v>20652</v>
      </c>
      <c r="C1631" s="34">
        <v>10000064456386</v>
      </c>
      <c r="D1631">
        <v>9125731</v>
      </c>
      <c r="E1631" t="s">
        <v>20649</v>
      </c>
      <c r="F1631" t="s">
        <v>20651</v>
      </c>
      <c r="G1631" t="s">
        <v>89</v>
      </c>
      <c r="H1631" t="s">
        <v>90</v>
      </c>
      <c r="I1631" t="s">
        <v>14</v>
      </c>
      <c r="J1631" t="s">
        <v>20650</v>
      </c>
      <c r="K1631">
        <v>0</v>
      </c>
      <c r="L1631" t="s">
        <v>20652</v>
      </c>
      <c r="M1631" t="s">
        <v>20652</v>
      </c>
      <c r="N1631">
        <v>0</v>
      </c>
      <c r="O1631">
        <v>21</v>
      </c>
      <c r="P1631" s="17">
        <v>46022</v>
      </c>
      <c r="Q1631" s="19">
        <v>0</v>
      </c>
      <c r="R1631" t="s">
        <v>24</v>
      </c>
      <c r="S1631" s="17">
        <v>45738</v>
      </c>
      <c r="U1631" s="29">
        <v>0</v>
      </c>
      <c r="V1631" s="29">
        <v>0</v>
      </c>
      <c r="W1631" s="29">
        <v>0</v>
      </c>
      <c r="X1631" s="29">
        <f t="shared" si="25"/>
        <v>2</v>
      </c>
      <c r="Y1631" s="33">
        <v>0</v>
      </c>
      <c r="Z1631" s="29">
        <v>0</v>
      </c>
      <c r="AA1631" s="29">
        <v>0</v>
      </c>
      <c r="AB1631" s="29">
        <v>0</v>
      </c>
      <c r="AC1631" s="33">
        <v>0</v>
      </c>
      <c r="AD1631" s="33">
        <v>63.079100000000004</v>
      </c>
      <c r="AE1631" s="29">
        <v>0</v>
      </c>
      <c r="AG1631" s="29">
        <v>0</v>
      </c>
      <c r="AH1631" s="29">
        <v>0</v>
      </c>
      <c r="AI1631" s="29">
        <v>0</v>
      </c>
      <c r="AJ1631" s="29">
        <v>0</v>
      </c>
      <c r="AK1631" s="29">
        <v>0</v>
      </c>
      <c r="AL1631" s="53">
        <v>2</v>
      </c>
      <c r="AM1631" s="29" t="s">
        <v>20651</v>
      </c>
      <c r="AN1631" s="29" t="s">
        <v>20651</v>
      </c>
      <c r="AO1631" s="29">
        <v>0</v>
      </c>
      <c r="AP1631" s="30">
        <v>0</v>
      </c>
      <c r="AQ1631" s="30">
        <v>0</v>
      </c>
    </row>
    <row r="1632" spans="1:43" x14ac:dyDescent="0.25">
      <c r="A1632" t="s">
        <v>20647</v>
      </c>
      <c r="B1632" t="s">
        <v>20652</v>
      </c>
      <c r="C1632" s="34">
        <v>10000064456391</v>
      </c>
      <c r="D1632">
        <v>9125717</v>
      </c>
      <c r="E1632" t="s">
        <v>20649</v>
      </c>
      <c r="F1632" t="s">
        <v>20651</v>
      </c>
      <c r="G1632" t="s">
        <v>89</v>
      </c>
      <c r="H1632" t="s">
        <v>90</v>
      </c>
      <c r="I1632" t="s">
        <v>10</v>
      </c>
      <c r="J1632" t="s">
        <v>20650</v>
      </c>
      <c r="K1632">
        <v>0</v>
      </c>
      <c r="L1632" t="s">
        <v>20652</v>
      </c>
      <c r="M1632" t="s">
        <v>20652</v>
      </c>
      <c r="N1632">
        <v>0</v>
      </c>
      <c r="O1632">
        <v>26</v>
      </c>
      <c r="P1632" s="17">
        <v>46022</v>
      </c>
      <c r="Q1632" s="19">
        <v>0</v>
      </c>
      <c r="R1632" t="s">
        <v>24</v>
      </c>
      <c r="S1632" s="17">
        <v>45738</v>
      </c>
      <c r="U1632" s="29">
        <v>0</v>
      </c>
      <c r="V1632" s="29">
        <v>0</v>
      </c>
      <c r="W1632" s="29">
        <v>0</v>
      </c>
      <c r="X1632" s="29">
        <f t="shared" si="25"/>
        <v>2</v>
      </c>
      <c r="Y1632" s="33">
        <v>0</v>
      </c>
      <c r="Z1632" s="29">
        <v>0</v>
      </c>
      <c r="AA1632" s="29">
        <v>0</v>
      </c>
      <c r="AB1632" s="29">
        <v>0</v>
      </c>
      <c r="AC1632" s="33">
        <v>0</v>
      </c>
      <c r="AD1632" s="33">
        <v>51.481133333333332</v>
      </c>
      <c r="AE1632" s="29">
        <v>0</v>
      </c>
      <c r="AG1632" s="29">
        <v>0</v>
      </c>
      <c r="AH1632" s="29">
        <v>0</v>
      </c>
      <c r="AI1632" s="29">
        <v>0</v>
      </c>
      <c r="AJ1632" s="29">
        <v>0</v>
      </c>
      <c r="AK1632" s="29">
        <v>0</v>
      </c>
      <c r="AL1632" s="53">
        <v>2</v>
      </c>
      <c r="AM1632" s="29" t="s">
        <v>20651</v>
      </c>
      <c r="AN1632" s="29" t="s">
        <v>20651</v>
      </c>
      <c r="AO1632" s="29">
        <v>0</v>
      </c>
      <c r="AP1632" s="30">
        <v>0</v>
      </c>
      <c r="AQ1632" s="30">
        <v>0</v>
      </c>
    </row>
    <row r="1633" spans="1:43" x14ac:dyDescent="0.25">
      <c r="A1633" t="s">
        <v>20647</v>
      </c>
      <c r="B1633" t="s">
        <v>20652</v>
      </c>
      <c r="C1633" s="34">
        <v>10000064456410</v>
      </c>
      <c r="D1633">
        <v>9125766</v>
      </c>
      <c r="E1633" t="s">
        <v>20649</v>
      </c>
      <c r="F1633" t="s">
        <v>20651</v>
      </c>
      <c r="G1633" t="s">
        <v>89</v>
      </c>
      <c r="H1633" t="s">
        <v>90</v>
      </c>
      <c r="I1633" t="s">
        <v>10</v>
      </c>
      <c r="J1633" t="s">
        <v>20650</v>
      </c>
      <c r="K1633">
        <v>0</v>
      </c>
      <c r="L1633" t="s">
        <v>20652</v>
      </c>
      <c r="M1633" t="s">
        <v>20652</v>
      </c>
      <c r="N1633">
        <v>0</v>
      </c>
      <c r="O1633">
        <v>29</v>
      </c>
      <c r="P1633" s="17">
        <v>46022</v>
      </c>
      <c r="Q1633" s="19">
        <v>0</v>
      </c>
      <c r="R1633" t="s">
        <v>24</v>
      </c>
      <c r="S1633" s="17">
        <v>45738</v>
      </c>
      <c r="U1633" s="29">
        <v>0</v>
      </c>
      <c r="V1633" s="29">
        <v>0</v>
      </c>
      <c r="W1633" s="29">
        <v>0</v>
      </c>
      <c r="X1633" s="29">
        <f t="shared" si="25"/>
        <v>2</v>
      </c>
      <c r="Y1633" s="33">
        <v>0</v>
      </c>
      <c r="Z1633" s="29">
        <v>0</v>
      </c>
      <c r="AA1633" s="29">
        <v>0</v>
      </c>
      <c r="AB1633" s="29">
        <v>0</v>
      </c>
      <c r="AC1633" s="33">
        <v>0</v>
      </c>
      <c r="AD1633" s="33">
        <v>61.924799999999998</v>
      </c>
      <c r="AE1633" s="29">
        <v>0</v>
      </c>
      <c r="AG1633" s="29">
        <v>0</v>
      </c>
      <c r="AH1633" s="29">
        <v>0</v>
      </c>
      <c r="AI1633" s="29">
        <v>0</v>
      </c>
      <c r="AJ1633" s="29">
        <v>0</v>
      </c>
      <c r="AK1633" s="29">
        <v>0</v>
      </c>
      <c r="AL1633" s="53">
        <v>2</v>
      </c>
      <c r="AM1633" s="29" t="s">
        <v>20651</v>
      </c>
      <c r="AN1633" s="29" t="s">
        <v>20651</v>
      </c>
      <c r="AO1633" s="29">
        <v>0</v>
      </c>
      <c r="AP1633" s="30">
        <v>0</v>
      </c>
      <c r="AQ1633" s="30">
        <v>0</v>
      </c>
    </row>
    <row r="1634" spans="1:43" x14ac:dyDescent="0.25">
      <c r="A1634" t="s">
        <v>20647</v>
      </c>
      <c r="B1634" t="s">
        <v>20652</v>
      </c>
      <c r="C1634" s="34">
        <v>10000064456457</v>
      </c>
      <c r="D1634">
        <v>3575837</v>
      </c>
      <c r="E1634" t="s">
        <v>20649</v>
      </c>
      <c r="F1634" t="s">
        <v>20651</v>
      </c>
      <c r="G1634" t="s">
        <v>89</v>
      </c>
      <c r="H1634" t="s">
        <v>90</v>
      </c>
      <c r="I1634" t="s">
        <v>10</v>
      </c>
      <c r="J1634" t="s">
        <v>20650</v>
      </c>
      <c r="K1634">
        <v>0</v>
      </c>
      <c r="L1634" t="s">
        <v>20652</v>
      </c>
      <c r="M1634" t="s">
        <v>20652</v>
      </c>
      <c r="N1634">
        <v>0</v>
      </c>
      <c r="O1634">
        <v>30</v>
      </c>
      <c r="P1634" s="17">
        <v>46022</v>
      </c>
      <c r="Q1634" s="19">
        <v>0</v>
      </c>
      <c r="R1634" t="s">
        <v>24</v>
      </c>
      <c r="S1634" s="17">
        <v>45738</v>
      </c>
      <c r="U1634" s="29">
        <v>0</v>
      </c>
      <c r="V1634" s="29">
        <v>0</v>
      </c>
      <c r="W1634" s="29">
        <v>0</v>
      </c>
      <c r="X1634" s="29">
        <f t="shared" si="25"/>
        <v>2</v>
      </c>
      <c r="Y1634" s="33">
        <v>0</v>
      </c>
      <c r="Z1634" s="29">
        <v>0</v>
      </c>
      <c r="AA1634" s="29">
        <v>0</v>
      </c>
      <c r="AB1634" s="29">
        <v>0</v>
      </c>
      <c r="AC1634" s="33">
        <v>0</v>
      </c>
      <c r="AD1634" s="33">
        <v>54.481666666666662</v>
      </c>
      <c r="AE1634" s="29">
        <v>0</v>
      </c>
      <c r="AG1634" s="29">
        <v>0</v>
      </c>
      <c r="AH1634" s="29">
        <v>0</v>
      </c>
      <c r="AI1634" s="29">
        <v>0</v>
      </c>
      <c r="AJ1634" s="29">
        <v>0</v>
      </c>
      <c r="AK1634" s="29">
        <v>0</v>
      </c>
      <c r="AL1634" s="53">
        <v>2</v>
      </c>
      <c r="AM1634" s="29" t="s">
        <v>20651</v>
      </c>
      <c r="AN1634" s="29" t="s">
        <v>20651</v>
      </c>
      <c r="AO1634" s="29">
        <v>0</v>
      </c>
      <c r="AP1634" s="30">
        <v>0</v>
      </c>
      <c r="AQ1634" s="30">
        <v>0</v>
      </c>
    </row>
    <row r="1635" spans="1:43" x14ac:dyDescent="0.25">
      <c r="A1635" t="s">
        <v>20647</v>
      </c>
      <c r="B1635" t="s">
        <v>20652</v>
      </c>
      <c r="C1635" s="34">
        <v>10000064456465</v>
      </c>
      <c r="D1635">
        <v>9125778</v>
      </c>
      <c r="E1635" t="s">
        <v>20649</v>
      </c>
      <c r="F1635" t="s">
        <v>20651</v>
      </c>
      <c r="G1635" t="s">
        <v>89</v>
      </c>
      <c r="H1635" t="s">
        <v>90</v>
      </c>
      <c r="I1635" t="s">
        <v>137</v>
      </c>
      <c r="J1635" t="s">
        <v>20650</v>
      </c>
      <c r="K1635">
        <v>0</v>
      </c>
      <c r="L1635" t="s">
        <v>20652</v>
      </c>
      <c r="M1635" t="s">
        <v>20652</v>
      </c>
      <c r="N1635">
        <v>0</v>
      </c>
      <c r="O1635">
        <v>17</v>
      </c>
      <c r="P1635" s="17">
        <v>46022</v>
      </c>
      <c r="Q1635" s="19">
        <v>0</v>
      </c>
      <c r="R1635" t="s">
        <v>24</v>
      </c>
      <c r="S1635" s="17">
        <v>45738</v>
      </c>
      <c r="U1635" s="29">
        <v>0</v>
      </c>
      <c r="V1635" s="29">
        <v>0</v>
      </c>
      <c r="W1635" s="29">
        <v>0</v>
      </c>
      <c r="X1635" s="29">
        <f t="shared" si="25"/>
        <v>2</v>
      </c>
      <c r="Y1635" s="33">
        <v>0</v>
      </c>
      <c r="Z1635" s="29">
        <v>0</v>
      </c>
      <c r="AA1635" s="29">
        <v>0</v>
      </c>
      <c r="AB1635" s="29">
        <v>0</v>
      </c>
      <c r="AC1635" s="33">
        <v>0</v>
      </c>
      <c r="AD1635" s="33">
        <v>46.939500000000002</v>
      </c>
      <c r="AE1635" s="29">
        <v>0</v>
      </c>
      <c r="AG1635" s="29">
        <v>0</v>
      </c>
      <c r="AH1635" s="29">
        <v>0</v>
      </c>
      <c r="AI1635" s="29">
        <v>0</v>
      </c>
      <c r="AJ1635" s="29">
        <v>0</v>
      </c>
      <c r="AK1635" s="29">
        <v>0</v>
      </c>
      <c r="AL1635" s="53">
        <v>2</v>
      </c>
      <c r="AM1635" s="29" t="s">
        <v>20651</v>
      </c>
      <c r="AN1635" s="29" t="s">
        <v>20651</v>
      </c>
      <c r="AO1635" s="29">
        <v>0</v>
      </c>
      <c r="AP1635" s="30">
        <v>0</v>
      </c>
      <c r="AQ1635" s="30">
        <v>0</v>
      </c>
    </row>
    <row r="1636" spans="1:43" x14ac:dyDescent="0.25">
      <c r="A1636" t="s">
        <v>20647</v>
      </c>
      <c r="B1636" t="s">
        <v>20652</v>
      </c>
      <c r="C1636" s="34">
        <v>10000064456484</v>
      </c>
      <c r="D1636">
        <v>3575838</v>
      </c>
      <c r="E1636" t="s">
        <v>20649</v>
      </c>
      <c r="F1636" t="s">
        <v>20651</v>
      </c>
      <c r="G1636" t="s">
        <v>89</v>
      </c>
      <c r="H1636" t="s">
        <v>90</v>
      </c>
      <c r="I1636" t="s">
        <v>137</v>
      </c>
      <c r="J1636" t="s">
        <v>20650</v>
      </c>
      <c r="K1636">
        <v>0</v>
      </c>
      <c r="L1636" t="s">
        <v>20652</v>
      </c>
      <c r="M1636" t="s">
        <v>20652</v>
      </c>
      <c r="N1636">
        <v>0</v>
      </c>
      <c r="O1636">
        <v>17</v>
      </c>
      <c r="P1636" s="17">
        <v>46022</v>
      </c>
      <c r="Q1636" s="19">
        <v>0</v>
      </c>
      <c r="R1636" t="s">
        <v>24</v>
      </c>
      <c r="S1636" s="17">
        <v>45738</v>
      </c>
      <c r="U1636" s="29">
        <v>0</v>
      </c>
      <c r="V1636" s="29">
        <v>0</v>
      </c>
      <c r="W1636" s="29">
        <v>0</v>
      </c>
      <c r="X1636" s="29">
        <f t="shared" si="25"/>
        <v>2</v>
      </c>
      <c r="Y1636" s="33">
        <v>0</v>
      </c>
      <c r="Z1636" s="29">
        <v>0</v>
      </c>
      <c r="AA1636" s="29">
        <v>0</v>
      </c>
      <c r="AB1636" s="29">
        <v>0</v>
      </c>
      <c r="AC1636" s="33">
        <v>0</v>
      </c>
      <c r="AD1636" s="33">
        <v>39.323666666666668</v>
      </c>
      <c r="AE1636" s="29">
        <v>0</v>
      </c>
      <c r="AG1636" s="29">
        <v>0</v>
      </c>
      <c r="AH1636" s="29">
        <v>0</v>
      </c>
      <c r="AI1636" s="29">
        <v>0</v>
      </c>
      <c r="AJ1636" s="29">
        <v>0</v>
      </c>
      <c r="AK1636" s="29">
        <v>0</v>
      </c>
      <c r="AL1636" s="53">
        <v>2</v>
      </c>
      <c r="AM1636" s="29" t="s">
        <v>20651</v>
      </c>
      <c r="AN1636" s="29" t="s">
        <v>20651</v>
      </c>
      <c r="AO1636" s="29">
        <v>0</v>
      </c>
      <c r="AP1636" s="30">
        <v>0</v>
      </c>
      <c r="AQ1636" s="30">
        <v>0</v>
      </c>
    </row>
    <row r="1637" spans="1:43" x14ac:dyDescent="0.25">
      <c r="A1637" t="s">
        <v>20647</v>
      </c>
      <c r="B1637" t="s">
        <v>20652</v>
      </c>
      <c r="C1637" s="34">
        <v>10000064456541</v>
      </c>
      <c r="D1637">
        <v>9125769</v>
      </c>
      <c r="E1637" t="s">
        <v>20649</v>
      </c>
      <c r="F1637" t="s">
        <v>20651</v>
      </c>
      <c r="G1637" t="s">
        <v>89</v>
      </c>
      <c r="H1637" t="s">
        <v>90</v>
      </c>
      <c r="I1637" t="s">
        <v>10</v>
      </c>
      <c r="J1637" t="s">
        <v>20650</v>
      </c>
      <c r="K1637">
        <v>0</v>
      </c>
      <c r="L1637" t="s">
        <v>20652</v>
      </c>
      <c r="M1637" t="s">
        <v>20652</v>
      </c>
      <c r="N1637">
        <v>0</v>
      </c>
      <c r="O1637">
        <v>3</v>
      </c>
      <c r="P1637" s="17">
        <v>46022</v>
      </c>
      <c r="Q1637" s="19">
        <v>0</v>
      </c>
      <c r="R1637" t="s">
        <v>24</v>
      </c>
      <c r="S1637" s="17">
        <v>45738</v>
      </c>
      <c r="U1637" s="29">
        <v>0</v>
      </c>
      <c r="V1637" s="29">
        <v>0</v>
      </c>
      <c r="W1637" s="29">
        <v>0</v>
      </c>
      <c r="X1637" s="29">
        <f t="shared" si="25"/>
        <v>2</v>
      </c>
      <c r="Y1637" s="33">
        <v>0</v>
      </c>
      <c r="Z1637" s="29">
        <v>0</v>
      </c>
      <c r="AA1637" s="29">
        <v>0</v>
      </c>
      <c r="AB1637" s="29">
        <v>0</v>
      </c>
      <c r="AC1637" s="33">
        <v>0</v>
      </c>
      <c r="AD1637" s="33">
        <v>85.3309</v>
      </c>
      <c r="AE1637" s="29">
        <v>0</v>
      </c>
      <c r="AG1637" s="29">
        <v>0</v>
      </c>
      <c r="AH1637" s="29">
        <v>0</v>
      </c>
      <c r="AI1637" s="29">
        <v>0</v>
      </c>
      <c r="AJ1637" s="29">
        <v>0</v>
      </c>
      <c r="AK1637" s="29">
        <v>0</v>
      </c>
      <c r="AL1637" s="53">
        <v>2</v>
      </c>
      <c r="AM1637" s="29" t="s">
        <v>20651</v>
      </c>
      <c r="AN1637" s="29" t="s">
        <v>20651</v>
      </c>
      <c r="AO1637" s="29">
        <v>0</v>
      </c>
      <c r="AP1637" s="30">
        <v>0</v>
      </c>
      <c r="AQ1637" s="30">
        <v>0</v>
      </c>
    </row>
    <row r="1638" spans="1:43" x14ac:dyDescent="0.25">
      <c r="A1638" t="s">
        <v>20647</v>
      </c>
      <c r="B1638" t="s">
        <v>20652</v>
      </c>
      <c r="C1638" s="34">
        <v>10000064456550</v>
      </c>
      <c r="D1638">
        <v>3575836</v>
      </c>
      <c r="E1638" t="s">
        <v>20649</v>
      </c>
      <c r="F1638" t="s">
        <v>20651</v>
      </c>
      <c r="G1638" t="s">
        <v>89</v>
      </c>
      <c r="H1638" t="s">
        <v>90</v>
      </c>
      <c r="I1638" t="s">
        <v>10</v>
      </c>
      <c r="J1638" t="s">
        <v>20650</v>
      </c>
      <c r="K1638">
        <v>0</v>
      </c>
      <c r="L1638" t="s">
        <v>20652</v>
      </c>
      <c r="M1638" t="s">
        <v>20652</v>
      </c>
      <c r="N1638">
        <v>0</v>
      </c>
      <c r="O1638">
        <v>77</v>
      </c>
      <c r="P1638" s="17">
        <v>46022</v>
      </c>
      <c r="Q1638" s="19">
        <v>0</v>
      </c>
      <c r="R1638" t="s">
        <v>24</v>
      </c>
      <c r="S1638" s="17">
        <v>45738</v>
      </c>
      <c r="U1638" s="29">
        <v>0</v>
      </c>
      <c r="V1638" s="29">
        <v>0</v>
      </c>
      <c r="W1638" s="29">
        <v>0</v>
      </c>
      <c r="X1638" s="29">
        <f t="shared" si="25"/>
        <v>1</v>
      </c>
      <c r="Y1638" s="33">
        <v>0</v>
      </c>
      <c r="Z1638" s="29">
        <v>0</v>
      </c>
      <c r="AA1638" s="29">
        <v>0</v>
      </c>
      <c r="AB1638" s="29">
        <v>0</v>
      </c>
      <c r="AC1638" s="33">
        <v>0</v>
      </c>
      <c r="AD1638" s="33">
        <v>354.65140000000002</v>
      </c>
      <c r="AE1638" s="29">
        <v>0</v>
      </c>
      <c r="AG1638" s="29">
        <v>0</v>
      </c>
      <c r="AH1638" s="29">
        <v>0</v>
      </c>
      <c r="AI1638" s="29">
        <v>0</v>
      </c>
      <c r="AJ1638" s="29">
        <v>0</v>
      </c>
      <c r="AK1638" s="29">
        <v>0</v>
      </c>
      <c r="AL1638" s="53">
        <v>1</v>
      </c>
      <c r="AM1638" s="29" t="s">
        <v>20651</v>
      </c>
      <c r="AN1638" s="29" t="s">
        <v>20651</v>
      </c>
      <c r="AO1638" s="29">
        <v>0</v>
      </c>
      <c r="AP1638" s="30">
        <v>0</v>
      </c>
      <c r="AQ1638" s="30">
        <v>0</v>
      </c>
    </row>
    <row r="1639" spans="1:43" x14ac:dyDescent="0.25">
      <c r="A1639" t="s">
        <v>20647</v>
      </c>
      <c r="B1639" t="s">
        <v>20652</v>
      </c>
      <c r="C1639" s="34">
        <v>10000064456627</v>
      </c>
      <c r="D1639">
        <v>3575839</v>
      </c>
      <c r="E1639" t="s">
        <v>20649</v>
      </c>
      <c r="F1639" t="s">
        <v>20651</v>
      </c>
      <c r="G1639" t="s">
        <v>89</v>
      </c>
      <c r="H1639" t="s">
        <v>90</v>
      </c>
      <c r="I1639" t="s">
        <v>14</v>
      </c>
      <c r="J1639" t="s">
        <v>20650</v>
      </c>
      <c r="K1639">
        <v>0</v>
      </c>
      <c r="L1639" t="s">
        <v>20652</v>
      </c>
      <c r="M1639" t="s">
        <v>20652</v>
      </c>
      <c r="N1639">
        <v>0</v>
      </c>
      <c r="O1639">
        <v>18</v>
      </c>
      <c r="P1639" s="17">
        <v>46022</v>
      </c>
      <c r="Q1639" s="19">
        <v>0</v>
      </c>
      <c r="R1639" t="s">
        <v>24</v>
      </c>
      <c r="S1639" s="17">
        <v>45738</v>
      </c>
      <c r="U1639" s="29">
        <v>0</v>
      </c>
      <c r="V1639" s="29">
        <v>0</v>
      </c>
      <c r="W1639" s="29">
        <v>0</v>
      </c>
      <c r="X1639" s="29">
        <f t="shared" si="25"/>
        <v>1</v>
      </c>
      <c r="Y1639" s="33">
        <v>0</v>
      </c>
      <c r="Z1639" s="29">
        <v>0</v>
      </c>
      <c r="AA1639" s="29">
        <v>0</v>
      </c>
      <c r="AB1639" s="29">
        <v>0</v>
      </c>
      <c r="AC1639" s="33">
        <v>0</v>
      </c>
      <c r="AD1639" s="33">
        <v>180.70130000000003</v>
      </c>
      <c r="AE1639" s="29">
        <v>0</v>
      </c>
      <c r="AG1639" s="29">
        <v>0</v>
      </c>
      <c r="AH1639" s="29">
        <v>0</v>
      </c>
      <c r="AI1639" s="29">
        <v>0</v>
      </c>
      <c r="AJ1639" s="29">
        <v>0</v>
      </c>
      <c r="AK1639" s="29">
        <v>0</v>
      </c>
      <c r="AL1639" s="53">
        <v>1</v>
      </c>
      <c r="AM1639" s="29" t="s">
        <v>20651</v>
      </c>
      <c r="AN1639" s="29" t="s">
        <v>20651</v>
      </c>
      <c r="AO1639" s="29">
        <v>0</v>
      </c>
      <c r="AP1639" s="30">
        <v>0</v>
      </c>
      <c r="AQ1639" s="30">
        <v>0</v>
      </c>
    </row>
    <row r="1640" spans="1:43" x14ac:dyDescent="0.25">
      <c r="A1640" t="s">
        <v>20647</v>
      </c>
      <c r="B1640" t="s">
        <v>20652</v>
      </c>
      <c r="C1640" s="34">
        <v>10000064456739</v>
      </c>
      <c r="D1640">
        <v>3575854</v>
      </c>
      <c r="E1640" t="s">
        <v>20649</v>
      </c>
      <c r="F1640" t="s">
        <v>20651</v>
      </c>
      <c r="G1640" t="s">
        <v>89</v>
      </c>
      <c r="H1640" t="s">
        <v>90</v>
      </c>
      <c r="I1640" t="s">
        <v>10</v>
      </c>
      <c r="J1640" t="s">
        <v>20650</v>
      </c>
      <c r="K1640">
        <v>0</v>
      </c>
      <c r="L1640" t="s">
        <v>20652</v>
      </c>
      <c r="M1640" t="s">
        <v>20652</v>
      </c>
      <c r="N1640">
        <v>0</v>
      </c>
      <c r="O1640">
        <v>76</v>
      </c>
      <c r="P1640" s="17">
        <v>46022</v>
      </c>
      <c r="Q1640" s="19">
        <v>0</v>
      </c>
      <c r="R1640" t="s">
        <v>24</v>
      </c>
      <c r="S1640" s="17">
        <v>45738</v>
      </c>
      <c r="U1640" s="29">
        <v>0</v>
      </c>
      <c r="V1640" s="29">
        <v>0</v>
      </c>
      <c r="W1640" s="29">
        <v>0</v>
      </c>
      <c r="X1640" s="29">
        <f t="shared" si="25"/>
        <v>1</v>
      </c>
      <c r="Y1640" s="33">
        <v>0</v>
      </c>
      <c r="Z1640" s="29">
        <v>0</v>
      </c>
      <c r="AA1640" s="29">
        <v>0</v>
      </c>
      <c r="AB1640" s="29">
        <v>0</v>
      </c>
      <c r="AC1640" s="33">
        <v>0</v>
      </c>
      <c r="AD1640" s="33">
        <v>230.88910000000001</v>
      </c>
      <c r="AE1640" s="29">
        <v>0</v>
      </c>
      <c r="AG1640" s="29">
        <v>0</v>
      </c>
      <c r="AH1640" s="29">
        <v>0</v>
      </c>
      <c r="AI1640" s="29">
        <v>0</v>
      </c>
      <c r="AJ1640" s="29">
        <v>0</v>
      </c>
      <c r="AK1640" s="29">
        <v>0</v>
      </c>
      <c r="AL1640" s="53">
        <v>1</v>
      </c>
      <c r="AM1640" s="29" t="s">
        <v>20651</v>
      </c>
      <c r="AN1640" s="29" t="s">
        <v>20651</v>
      </c>
      <c r="AO1640" s="29">
        <v>0</v>
      </c>
      <c r="AP1640" s="30">
        <v>0</v>
      </c>
      <c r="AQ1640" s="30">
        <v>0</v>
      </c>
    </row>
    <row r="1641" spans="1:43" x14ac:dyDescent="0.25">
      <c r="A1641" t="s">
        <v>20647</v>
      </c>
      <c r="B1641" t="s">
        <v>20652</v>
      </c>
      <c r="C1641" s="34">
        <v>10000064456740</v>
      </c>
      <c r="D1641">
        <v>3575844</v>
      </c>
      <c r="E1641" t="s">
        <v>20649</v>
      </c>
      <c r="F1641" t="s">
        <v>20651</v>
      </c>
      <c r="G1641" t="s">
        <v>89</v>
      </c>
      <c r="H1641" t="s">
        <v>90</v>
      </c>
      <c r="I1641" t="s">
        <v>10</v>
      </c>
      <c r="J1641" t="s">
        <v>20650</v>
      </c>
      <c r="K1641">
        <v>0</v>
      </c>
      <c r="L1641" t="s">
        <v>20652</v>
      </c>
      <c r="M1641" t="s">
        <v>20652</v>
      </c>
      <c r="N1641">
        <v>0</v>
      </c>
      <c r="O1641">
        <v>1</v>
      </c>
      <c r="P1641" s="17">
        <v>46022</v>
      </c>
      <c r="Q1641" s="19">
        <v>0</v>
      </c>
      <c r="R1641" t="s">
        <v>24</v>
      </c>
      <c r="S1641" s="17">
        <v>45738</v>
      </c>
      <c r="U1641" s="29">
        <v>0</v>
      </c>
      <c r="V1641" s="29">
        <v>0</v>
      </c>
      <c r="W1641" s="29">
        <v>0</v>
      </c>
      <c r="X1641" s="29">
        <f t="shared" si="25"/>
        <v>2</v>
      </c>
      <c r="Y1641" s="33">
        <v>0</v>
      </c>
      <c r="Z1641" s="29">
        <v>0</v>
      </c>
      <c r="AA1641" s="29">
        <v>0</v>
      </c>
      <c r="AB1641" s="29">
        <v>0</v>
      </c>
      <c r="AC1641" s="33">
        <v>0</v>
      </c>
      <c r="AD1641" s="33">
        <v>101.88879999999999</v>
      </c>
      <c r="AE1641" s="29">
        <v>0</v>
      </c>
      <c r="AG1641" s="29">
        <v>0</v>
      </c>
      <c r="AH1641" s="29">
        <v>0</v>
      </c>
      <c r="AI1641" s="29">
        <v>0</v>
      </c>
      <c r="AJ1641" s="29">
        <v>0</v>
      </c>
      <c r="AK1641" s="29">
        <v>0</v>
      </c>
      <c r="AL1641" s="53">
        <v>2</v>
      </c>
      <c r="AM1641" s="29" t="s">
        <v>20651</v>
      </c>
      <c r="AN1641" s="29" t="s">
        <v>20651</v>
      </c>
      <c r="AO1641" s="29">
        <v>0</v>
      </c>
      <c r="AP1641" s="30">
        <v>0</v>
      </c>
      <c r="AQ1641" s="30">
        <v>0</v>
      </c>
    </row>
    <row r="1642" spans="1:43" x14ac:dyDescent="0.25">
      <c r="A1642" t="s">
        <v>20647</v>
      </c>
      <c r="B1642" t="s">
        <v>20652</v>
      </c>
      <c r="C1642" s="34">
        <v>10000064456767</v>
      </c>
      <c r="D1642">
        <v>9125821</v>
      </c>
      <c r="E1642" t="s">
        <v>20649</v>
      </c>
      <c r="F1642" t="s">
        <v>20651</v>
      </c>
      <c r="G1642" t="s">
        <v>89</v>
      </c>
      <c r="H1642" t="s">
        <v>90</v>
      </c>
      <c r="I1642" t="s">
        <v>10</v>
      </c>
      <c r="J1642" t="s">
        <v>20650</v>
      </c>
      <c r="K1642">
        <v>0</v>
      </c>
      <c r="L1642" t="s">
        <v>20652</v>
      </c>
      <c r="M1642" t="s">
        <v>20652</v>
      </c>
      <c r="N1642">
        <v>0</v>
      </c>
      <c r="O1642">
        <v>19</v>
      </c>
      <c r="P1642" s="17">
        <v>46022</v>
      </c>
      <c r="Q1642" s="19">
        <v>0</v>
      </c>
      <c r="R1642" t="s">
        <v>24</v>
      </c>
      <c r="S1642" s="17">
        <v>45738</v>
      </c>
      <c r="U1642" s="29">
        <v>0</v>
      </c>
      <c r="V1642" s="29">
        <v>0</v>
      </c>
      <c r="W1642" s="29">
        <v>0</v>
      </c>
      <c r="X1642" s="29">
        <f t="shared" si="25"/>
        <v>2</v>
      </c>
      <c r="Y1642" s="33">
        <v>0</v>
      </c>
      <c r="Z1642" s="29">
        <v>0</v>
      </c>
      <c r="AA1642" s="29">
        <v>0</v>
      </c>
      <c r="AB1642" s="29">
        <v>0</v>
      </c>
      <c r="AC1642" s="33">
        <v>0</v>
      </c>
      <c r="AD1642" s="33">
        <v>46.844533333333338</v>
      </c>
      <c r="AE1642" s="29">
        <v>0</v>
      </c>
      <c r="AG1642" s="29">
        <v>0</v>
      </c>
      <c r="AH1642" s="29">
        <v>0</v>
      </c>
      <c r="AI1642" s="29">
        <v>0</v>
      </c>
      <c r="AJ1642" s="29">
        <v>0</v>
      </c>
      <c r="AK1642" s="29">
        <v>0</v>
      </c>
      <c r="AL1642" s="53">
        <v>2</v>
      </c>
      <c r="AM1642" s="29" t="s">
        <v>20651</v>
      </c>
      <c r="AN1642" s="29" t="s">
        <v>20651</v>
      </c>
      <c r="AO1642" s="29">
        <v>0</v>
      </c>
      <c r="AP1642" s="30">
        <v>0</v>
      </c>
      <c r="AQ1642" s="30">
        <v>0</v>
      </c>
    </row>
    <row r="1643" spans="1:43" x14ac:dyDescent="0.25">
      <c r="A1643" t="s">
        <v>20647</v>
      </c>
      <c r="B1643" t="s">
        <v>20652</v>
      </c>
      <c r="C1643" s="34">
        <v>10000064456774</v>
      </c>
      <c r="D1643">
        <v>3575845</v>
      </c>
      <c r="E1643" t="s">
        <v>20649</v>
      </c>
      <c r="F1643" t="s">
        <v>20651</v>
      </c>
      <c r="G1643" t="s">
        <v>89</v>
      </c>
      <c r="H1643" t="s">
        <v>90</v>
      </c>
      <c r="I1643" t="s">
        <v>10</v>
      </c>
      <c r="J1643" t="s">
        <v>20650</v>
      </c>
      <c r="K1643">
        <v>0</v>
      </c>
      <c r="L1643" t="s">
        <v>20652</v>
      </c>
      <c r="M1643" t="s">
        <v>20652</v>
      </c>
      <c r="N1643">
        <v>0</v>
      </c>
      <c r="O1643">
        <v>19</v>
      </c>
      <c r="P1643" s="17">
        <v>46022</v>
      </c>
      <c r="Q1643" s="19">
        <v>0</v>
      </c>
      <c r="R1643" t="s">
        <v>24</v>
      </c>
      <c r="S1643" s="17">
        <v>45738</v>
      </c>
      <c r="U1643" s="29">
        <v>0</v>
      </c>
      <c r="V1643" s="29">
        <v>0</v>
      </c>
      <c r="W1643" s="29">
        <v>0</v>
      </c>
      <c r="X1643" s="29">
        <f t="shared" si="25"/>
        <v>2</v>
      </c>
      <c r="Y1643" s="33">
        <v>0</v>
      </c>
      <c r="Z1643" s="29">
        <v>0</v>
      </c>
      <c r="AA1643" s="29">
        <v>0</v>
      </c>
      <c r="AB1643" s="29">
        <v>0</v>
      </c>
      <c r="AC1643" s="33">
        <v>0</v>
      </c>
      <c r="AD1643" s="33">
        <v>40.15153333333334</v>
      </c>
      <c r="AE1643" s="29">
        <v>0</v>
      </c>
      <c r="AG1643" s="29">
        <v>0</v>
      </c>
      <c r="AH1643" s="29">
        <v>0</v>
      </c>
      <c r="AI1643" s="29">
        <v>0</v>
      </c>
      <c r="AJ1643" s="29">
        <v>0</v>
      </c>
      <c r="AK1643" s="29">
        <v>0</v>
      </c>
      <c r="AL1643" s="53">
        <v>2</v>
      </c>
      <c r="AM1643" s="29" t="s">
        <v>20651</v>
      </c>
      <c r="AN1643" s="29" t="s">
        <v>20651</v>
      </c>
      <c r="AO1643" s="29">
        <v>0</v>
      </c>
      <c r="AP1643" s="30">
        <v>0</v>
      </c>
      <c r="AQ1643" s="30">
        <v>0</v>
      </c>
    </row>
    <row r="1644" spans="1:43" x14ac:dyDescent="0.25">
      <c r="A1644" t="s">
        <v>20647</v>
      </c>
      <c r="B1644" t="s">
        <v>20652</v>
      </c>
      <c r="C1644" s="34">
        <v>10000064456824</v>
      </c>
      <c r="D1644">
        <v>3575851</v>
      </c>
      <c r="E1644" t="s">
        <v>20649</v>
      </c>
      <c r="F1644" t="s">
        <v>20651</v>
      </c>
      <c r="G1644" t="s">
        <v>89</v>
      </c>
      <c r="H1644" t="s">
        <v>90</v>
      </c>
      <c r="I1644" t="s">
        <v>14</v>
      </c>
      <c r="J1644" t="s">
        <v>20650</v>
      </c>
      <c r="K1644">
        <v>0</v>
      </c>
      <c r="L1644" t="s">
        <v>20652</v>
      </c>
      <c r="M1644" t="s">
        <v>20652</v>
      </c>
      <c r="N1644">
        <v>0</v>
      </c>
      <c r="O1644">
        <v>14</v>
      </c>
      <c r="P1644" s="17">
        <v>46022</v>
      </c>
      <c r="Q1644" s="19">
        <v>0</v>
      </c>
      <c r="R1644" t="s">
        <v>24</v>
      </c>
      <c r="S1644" s="17">
        <v>45738</v>
      </c>
      <c r="U1644" s="29">
        <v>0</v>
      </c>
      <c r="V1644" s="29">
        <v>0</v>
      </c>
      <c r="W1644" s="29">
        <v>0</v>
      </c>
      <c r="X1644" s="29">
        <f t="shared" si="25"/>
        <v>1</v>
      </c>
      <c r="Y1644" s="33">
        <v>0</v>
      </c>
      <c r="Z1644" s="29">
        <v>0</v>
      </c>
      <c r="AA1644" s="29">
        <v>0</v>
      </c>
      <c r="AB1644" s="29">
        <v>0</v>
      </c>
      <c r="AC1644" s="33">
        <v>0</v>
      </c>
      <c r="AD1644" s="33">
        <v>150.57309999999998</v>
      </c>
      <c r="AE1644" s="29">
        <v>0</v>
      </c>
      <c r="AG1644" s="29">
        <v>0</v>
      </c>
      <c r="AH1644" s="29">
        <v>0</v>
      </c>
      <c r="AI1644" s="29">
        <v>0</v>
      </c>
      <c r="AJ1644" s="29">
        <v>0</v>
      </c>
      <c r="AK1644" s="29">
        <v>0</v>
      </c>
      <c r="AL1644" s="53">
        <v>1</v>
      </c>
      <c r="AM1644" s="29" t="s">
        <v>20651</v>
      </c>
      <c r="AN1644" s="29" t="s">
        <v>20651</v>
      </c>
      <c r="AO1644" s="29">
        <v>0</v>
      </c>
      <c r="AP1644" s="30">
        <v>0</v>
      </c>
      <c r="AQ1644" s="30">
        <v>0</v>
      </c>
    </row>
    <row r="1645" spans="1:43" x14ac:dyDescent="0.25">
      <c r="A1645" t="s">
        <v>20647</v>
      </c>
      <c r="B1645" t="s">
        <v>20652</v>
      </c>
      <c r="C1645" s="34">
        <v>10000064456842</v>
      </c>
      <c r="D1645">
        <v>9125835</v>
      </c>
      <c r="E1645" t="s">
        <v>20649</v>
      </c>
      <c r="F1645" t="s">
        <v>20651</v>
      </c>
      <c r="G1645" t="s">
        <v>89</v>
      </c>
      <c r="H1645" t="s">
        <v>90</v>
      </c>
      <c r="I1645" t="s">
        <v>10</v>
      </c>
      <c r="J1645" t="s">
        <v>20650</v>
      </c>
      <c r="K1645">
        <v>0</v>
      </c>
      <c r="L1645" t="s">
        <v>20652</v>
      </c>
      <c r="M1645" t="s">
        <v>20652</v>
      </c>
      <c r="N1645">
        <v>0</v>
      </c>
      <c r="O1645">
        <v>39</v>
      </c>
      <c r="P1645" s="17">
        <v>46022</v>
      </c>
      <c r="Q1645" s="19">
        <v>0</v>
      </c>
      <c r="R1645" t="s">
        <v>24</v>
      </c>
      <c r="S1645" s="17">
        <v>45738</v>
      </c>
      <c r="U1645" s="29">
        <v>0</v>
      </c>
      <c r="V1645" s="29">
        <v>0</v>
      </c>
      <c r="W1645" s="29">
        <v>0</v>
      </c>
      <c r="X1645" s="29">
        <f t="shared" si="25"/>
        <v>1</v>
      </c>
      <c r="Y1645" s="33">
        <v>0</v>
      </c>
      <c r="Z1645" s="29">
        <v>0</v>
      </c>
      <c r="AA1645" s="29">
        <v>0</v>
      </c>
      <c r="AB1645" s="29">
        <v>0</v>
      </c>
      <c r="AC1645" s="33">
        <v>0</v>
      </c>
      <c r="AD1645" s="33">
        <v>15.840099999999998</v>
      </c>
      <c r="AE1645" s="29">
        <v>0</v>
      </c>
      <c r="AG1645" s="29">
        <v>0</v>
      </c>
      <c r="AH1645" s="29">
        <v>0</v>
      </c>
      <c r="AI1645" s="29">
        <v>0</v>
      </c>
      <c r="AJ1645" s="29">
        <v>0</v>
      </c>
      <c r="AK1645" s="29">
        <v>0</v>
      </c>
      <c r="AL1645" s="53">
        <v>1</v>
      </c>
      <c r="AM1645" s="29" t="s">
        <v>20651</v>
      </c>
      <c r="AN1645" s="29" t="s">
        <v>20651</v>
      </c>
      <c r="AO1645" s="29">
        <v>0</v>
      </c>
      <c r="AP1645" s="30">
        <v>0</v>
      </c>
      <c r="AQ1645" s="30">
        <v>0</v>
      </c>
    </row>
    <row r="1646" spans="1:43" x14ac:dyDescent="0.25">
      <c r="A1646" t="s">
        <v>20647</v>
      </c>
      <c r="B1646" t="s">
        <v>20652</v>
      </c>
      <c r="C1646" s="34">
        <v>10000064456865</v>
      </c>
      <c r="D1646">
        <v>9125848</v>
      </c>
      <c r="E1646" t="s">
        <v>20649</v>
      </c>
      <c r="F1646" t="s">
        <v>20651</v>
      </c>
      <c r="G1646" t="s">
        <v>89</v>
      </c>
      <c r="H1646" t="s">
        <v>90</v>
      </c>
      <c r="I1646" t="s">
        <v>10</v>
      </c>
      <c r="J1646" t="s">
        <v>20650</v>
      </c>
      <c r="K1646">
        <v>0</v>
      </c>
      <c r="L1646" t="s">
        <v>20652</v>
      </c>
      <c r="M1646" t="s">
        <v>20652</v>
      </c>
      <c r="N1646">
        <v>0</v>
      </c>
      <c r="O1646">
        <v>73</v>
      </c>
      <c r="P1646" s="17">
        <v>46022</v>
      </c>
      <c r="Q1646" s="19">
        <v>0</v>
      </c>
      <c r="R1646" t="s">
        <v>24</v>
      </c>
      <c r="S1646" s="17">
        <v>45738</v>
      </c>
      <c r="U1646" s="29">
        <v>0</v>
      </c>
      <c r="V1646" s="29">
        <v>0</v>
      </c>
      <c r="W1646" s="29">
        <v>0</v>
      </c>
      <c r="X1646" s="29">
        <f t="shared" si="25"/>
        <v>2</v>
      </c>
      <c r="Y1646" s="33">
        <v>0</v>
      </c>
      <c r="Z1646" s="29">
        <v>0</v>
      </c>
      <c r="AA1646" s="29">
        <v>0</v>
      </c>
      <c r="AB1646" s="29">
        <v>0</v>
      </c>
      <c r="AC1646" s="33">
        <v>0</v>
      </c>
      <c r="AD1646" s="33">
        <v>97.242500000000007</v>
      </c>
      <c r="AE1646" s="29">
        <v>0</v>
      </c>
      <c r="AG1646" s="29">
        <v>0</v>
      </c>
      <c r="AH1646" s="29">
        <v>0</v>
      </c>
      <c r="AI1646" s="29">
        <v>0</v>
      </c>
      <c r="AJ1646" s="29">
        <v>0</v>
      </c>
      <c r="AK1646" s="29">
        <v>0</v>
      </c>
      <c r="AL1646" s="53">
        <v>2</v>
      </c>
      <c r="AM1646" s="29" t="s">
        <v>20651</v>
      </c>
      <c r="AN1646" s="29" t="s">
        <v>20651</v>
      </c>
      <c r="AO1646" s="29">
        <v>0</v>
      </c>
      <c r="AP1646" s="30">
        <v>0</v>
      </c>
      <c r="AQ1646" s="30">
        <v>0</v>
      </c>
    </row>
    <row r="1647" spans="1:43" x14ac:dyDescent="0.25">
      <c r="A1647" t="s">
        <v>20647</v>
      </c>
      <c r="B1647" t="s">
        <v>20652</v>
      </c>
      <c r="C1647" s="34">
        <v>10000064456870</v>
      </c>
      <c r="D1647">
        <v>9125840</v>
      </c>
      <c r="E1647" t="s">
        <v>20649</v>
      </c>
      <c r="F1647" t="s">
        <v>20651</v>
      </c>
      <c r="G1647" t="s">
        <v>89</v>
      </c>
      <c r="H1647" t="s">
        <v>90</v>
      </c>
      <c r="I1647" t="s">
        <v>10</v>
      </c>
      <c r="J1647" t="s">
        <v>20650</v>
      </c>
      <c r="K1647">
        <v>0</v>
      </c>
      <c r="L1647" t="s">
        <v>20652</v>
      </c>
      <c r="M1647" t="s">
        <v>20652</v>
      </c>
      <c r="N1647">
        <v>0</v>
      </c>
      <c r="O1647">
        <v>76</v>
      </c>
      <c r="P1647" s="17">
        <v>46022</v>
      </c>
      <c r="Q1647" s="19">
        <v>0</v>
      </c>
      <c r="R1647" t="s">
        <v>24</v>
      </c>
      <c r="S1647" s="17">
        <v>45738</v>
      </c>
      <c r="U1647" s="29">
        <v>0</v>
      </c>
      <c r="V1647" s="29">
        <v>0</v>
      </c>
      <c r="W1647" s="29">
        <v>0</v>
      </c>
      <c r="X1647" s="29">
        <f t="shared" si="25"/>
        <v>1</v>
      </c>
      <c r="Y1647" s="33">
        <v>0</v>
      </c>
      <c r="Z1647" s="29">
        <v>0</v>
      </c>
      <c r="AA1647" s="29">
        <v>0</v>
      </c>
      <c r="AB1647" s="29">
        <v>0</v>
      </c>
      <c r="AC1647" s="33">
        <v>0</v>
      </c>
      <c r="AD1647" s="33">
        <v>308.91589999999997</v>
      </c>
      <c r="AE1647" s="29">
        <v>0</v>
      </c>
      <c r="AG1647" s="29">
        <v>0</v>
      </c>
      <c r="AH1647" s="29">
        <v>0</v>
      </c>
      <c r="AI1647" s="29">
        <v>0</v>
      </c>
      <c r="AJ1647" s="29">
        <v>0</v>
      </c>
      <c r="AK1647" s="29">
        <v>0</v>
      </c>
      <c r="AL1647" s="53">
        <v>1</v>
      </c>
      <c r="AM1647" s="29" t="s">
        <v>20651</v>
      </c>
      <c r="AN1647" s="29" t="s">
        <v>20651</v>
      </c>
      <c r="AO1647" s="29">
        <v>0</v>
      </c>
      <c r="AP1647" s="30">
        <v>0</v>
      </c>
      <c r="AQ1647" s="30">
        <v>0</v>
      </c>
    </row>
    <row r="1648" spans="1:43" x14ac:dyDescent="0.25">
      <c r="A1648" t="s">
        <v>20647</v>
      </c>
      <c r="B1648" t="s">
        <v>20652</v>
      </c>
      <c r="C1648" s="34">
        <v>10000064456935</v>
      </c>
      <c r="D1648">
        <v>3575859</v>
      </c>
      <c r="E1648" t="s">
        <v>20649</v>
      </c>
      <c r="F1648" t="s">
        <v>20651</v>
      </c>
      <c r="G1648" t="s">
        <v>89</v>
      </c>
      <c r="H1648" t="s">
        <v>90</v>
      </c>
      <c r="I1648" t="s">
        <v>10</v>
      </c>
      <c r="J1648" t="s">
        <v>20650</v>
      </c>
      <c r="K1648">
        <v>0</v>
      </c>
      <c r="L1648" t="s">
        <v>20652</v>
      </c>
      <c r="M1648" t="s">
        <v>20652</v>
      </c>
      <c r="N1648">
        <v>0</v>
      </c>
      <c r="O1648">
        <v>73</v>
      </c>
      <c r="P1648" s="17">
        <v>46022</v>
      </c>
      <c r="Q1648" s="19">
        <v>0</v>
      </c>
      <c r="R1648" t="s">
        <v>24</v>
      </c>
      <c r="S1648" s="17">
        <v>45738</v>
      </c>
      <c r="U1648" s="29">
        <v>0</v>
      </c>
      <c r="V1648" s="29">
        <v>0</v>
      </c>
      <c r="W1648" s="29">
        <v>0</v>
      </c>
      <c r="X1648" s="29">
        <f t="shared" si="25"/>
        <v>2</v>
      </c>
      <c r="Y1648" s="33">
        <v>0</v>
      </c>
      <c r="Z1648" s="29">
        <v>0</v>
      </c>
      <c r="AA1648" s="29">
        <v>0</v>
      </c>
      <c r="AB1648" s="29">
        <v>0</v>
      </c>
      <c r="AC1648" s="33">
        <v>0</v>
      </c>
      <c r="AD1648" s="33">
        <v>96.540866666666673</v>
      </c>
      <c r="AE1648" s="29">
        <v>0</v>
      </c>
      <c r="AG1648" s="29">
        <v>0</v>
      </c>
      <c r="AH1648" s="29">
        <v>0</v>
      </c>
      <c r="AI1648" s="29">
        <v>0</v>
      </c>
      <c r="AJ1648" s="29">
        <v>0</v>
      </c>
      <c r="AK1648" s="29">
        <v>0</v>
      </c>
      <c r="AL1648" s="53">
        <v>2</v>
      </c>
      <c r="AM1648" s="29" t="s">
        <v>20651</v>
      </c>
      <c r="AN1648" s="29" t="s">
        <v>20651</v>
      </c>
      <c r="AO1648" s="29">
        <v>0</v>
      </c>
      <c r="AP1648" s="30">
        <v>0</v>
      </c>
      <c r="AQ1648" s="30">
        <v>0</v>
      </c>
    </row>
    <row r="1649" spans="1:43" x14ac:dyDescent="0.25">
      <c r="A1649" t="s">
        <v>20647</v>
      </c>
      <c r="B1649" t="s">
        <v>20652</v>
      </c>
      <c r="C1649" s="34">
        <v>10000064456960</v>
      </c>
      <c r="D1649">
        <v>9125875</v>
      </c>
      <c r="E1649" t="s">
        <v>20649</v>
      </c>
      <c r="F1649" t="s">
        <v>20651</v>
      </c>
      <c r="G1649" t="s">
        <v>89</v>
      </c>
      <c r="H1649" t="s">
        <v>90</v>
      </c>
      <c r="I1649" t="s">
        <v>10</v>
      </c>
      <c r="J1649" t="s">
        <v>20650</v>
      </c>
      <c r="K1649">
        <v>0</v>
      </c>
      <c r="L1649" t="s">
        <v>20652</v>
      </c>
      <c r="M1649" t="s">
        <v>20652</v>
      </c>
      <c r="N1649">
        <v>0</v>
      </c>
      <c r="O1649">
        <v>23</v>
      </c>
      <c r="P1649" s="17">
        <v>46022</v>
      </c>
      <c r="Q1649" s="19">
        <v>0</v>
      </c>
      <c r="R1649" t="s">
        <v>24</v>
      </c>
      <c r="S1649" s="17">
        <v>45738</v>
      </c>
      <c r="U1649" s="29">
        <v>0</v>
      </c>
      <c r="V1649" s="29">
        <v>0</v>
      </c>
      <c r="W1649" s="29">
        <v>0</v>
      </c>
      <c r="X1649" s="29">
        <f t="shared" si="25"/>
        <v>1</v>
      </c>
      <c r="Y1649" s="33">
        <v>0</v>
      </c>
      <c r="Z1649" s="29">
        <v>0</v>
      </c>
      <c r="AA1649" s="29">
        <v>0</v>
      </c>
      <c r="AB1649" s="29">
        <v>0</v>
      </c>
      <c r="AC1649" s="33">
        <v>0</v>
      </c>
      <c r="AD1649" s="33">
        <v>174.64850000000001</v>
      </c>
      <c r="AE1649" s="29">
        <v>0</v>
      </c>
      <c r="AG1649" s="29">
        <v>0</v>
      </c>
      <c r="AH1649" s="29">
        <v>0</v>
      </c>
      <c r="AI1649" s="29">
        <v>0</v>
      </c>
      <c r="AJ1649" s="29">
        <v>0</v>
      </c>
      <c r="AK1649" s="29">
        <v>0</v>
      </c>
      <c r="AL1649" s="53">
        <v>1</v>
      </c>
      <c r="AM1649" s="29" t="s">
        <v>20651</v>
      </c>
      <c r="AN1649" s="29" t="s">
        <v>20651</v>
      </c>
      <c r="AO1649" s="29">
        <v>0</v>
      </c>
      <c r="AP1649" s="30">
        <v>0</v>
      </c>
      <c r="AQ1649" s="30">
        <v>0</v>
      </c>
    </row>
    <row r="1650" spans="1:43" x14ac:dyDescent="0.25">
      <c r="A1650" t="s">
        <v>20647</v>
      </c>
      <c r="B1650" t="s">
        <v>20652</v>
      </c>
      <c r="C1650" s="34">
        <v>10000064457066</v>
      </c>
      <c r="D1650">
        <v>9125868</v>
      </c>
      <c r="E1650" t="s">
        <v>20649</v>
      </c>
      <c r="F1650" t="s">
        <v>20651</v>
      </c>
      <c r="G1650" t="s">
        <v>89</v>
      </c>
      <c r="H1650" t="s">
        <v>90</v>
      </c>
      <c r="I1650" t="s">
        <v>10</v>
      </c>
      <c r="J1650" t="s">
        <v>20650</v>
      </c>
      <c r="K1650">
        <v>0</v>
      </c>
      <c r="L1650" t="s">
        <v>20652</v>
      </c>
      <c r="M1650" t="s">
        <v>20652</v>
      </c>
      <c r="N1650">
        <v>0</v>
      </c>
      <c r="O1650">
        <v>43</v>
      </c>
      <c r="P1650" s="17">
        <v>46022</v>
      </c>
      <c r="Q1650" s="19">
        <v>0</v>
      </c>
      <c r="R1650" t="s">
        <v>24</v>
      </c>
      <c r="S1650" s="17">
        <v>45738</v>
      </c>
      <c r="U1650" s="29">
        <v>0</v>
      </c>
      <c r="V1650" s="29">
        <v>0</v>
      </c>
      <c r="W1650" s="29">
        <v>0</v>
      </c>
      <c r="X1650" s="29">
        <f t="shared" si="25"/>
        <v>1</v>
      </c>
      <c r="Y1650" s="33">
        <v>0</v>
      </c>
      <c r="Z1650" s="29">
        <v>0</v>
      </c>
      <c r="AA1650" s="29">
        <v>0</v>
      </c>
      <c r="AB1650" s="29">
        <v>0</v>
      </c>
      <c r="AC1650" s="33">
        <v>0</v>
      </c>
      <c r="AD1650" s="33">
        <v>159.5068</v>
      </c>
      <c r="AE1650" s="29">
        <v>0</v>
      </c>
      <c r="AG1650" s="29">
        <v>0</v>
      </c>
      <c r="AH1650" s="29">
        <v>0</v>
      </c>
      <c r="AI1650" s="29">
        <v>0</v>
      </c>
      <c r="AJ1650" s="29">
        <v>0</v>
      </c>
      <c r="AK1650" s="29">
        <v>0</v>
      </c>
      <c r="AL1650" s="53">
        <v>1</v>
      </c>
      <c r="AM1650" s="29" t="s">
        <v>20651</v>
      </c>
      <c r="AN1650" s="29" t="s">
        <v>20651</v>
      </c>
      <c r="AO1650" s="29">
        <v>0</v>
      </c>
      <c r="AP1650" s="30">
        <v>0</v>
      </c>
      <c r="AQ1650" s="30">
        <v>0</v>
      </c>
    </row>
    <row r="1651" spans="1:43" x14ac:dyDescent="0.25">
      <c r="A1651" t="s">
        <v>20647</v>
      </c>
      <c r="B1651" t="s">
        <v>20652</v>
      </c>
      <c r="C1651" s="34">
        <v>10000064457213</v>
      </c>
      <c r="D1651">
        <v>3575871</v>
      </c>
      <c r="E1651" t="s">
        <v>20649</v>
      </c>
      <c r="F1651" t="s">
        <v>20651</v>
      </c>
      <c r="G1651" t="s">
        <v>89</v>
      </c>
      <c r="H1651" t="s">
        <v>90</v>
      </c>
      <c r="I1651" t="s">
        <v>14</v>
      </c>
      <c r="J1651" t="s">
        <v>20650</v>
      </c>
      <c r="K1651">
        <v>0</v>
      </c>
      <c r="L1651" t="s">
        <v>20652</v>
      </c>
      <c r="M1651" t="s">
        <v>20652</v>
      </c>
      <c r="N1651">
        <v>0</v>
      </c>
      <c r="O1651">
        <v>17</v>
      </c>
      <c r="P1651" s="17">
        <v>46022</v>
      </c>
      <c r="Q1651" s="19">
        <v>0</v>
      </c>
      <c r="R1651" t="s">
        <v>24</v>
      </c>
      <c r="S1651" s="17">
        <v>45738</v>
      </c>
      <c r="U1651" s="29">
        <v>0</v>
      </c>
      <c r="V1651" s="29">
        <v>0</v>
      </c>
      <c r="W1651" s="29">
        <v>0</v>
      </c>
      <c r="X1651" s="29">
        <f t="shared" si="25"/>
        <v>1</v>
      </c>
      <c r="Y1651" s="33">
        <v>0</v>
      </c>
      <c r="Z1651" s="29">
        <v>0</v>
      </c>
      <c r="AA1651" s="29">
        <v>0</v>
      </c>
      <c r="AB1651" s="29">
        <v>0</v>
      </c>
      <c r="AC1651" s="33">
        <v>0</v>
      </c>
      <c r="AD1651" s="33">
        <v>35.967599999999997</v>
      </c>
      <c r="AE1651" s="29">
        <v>0</v>
      </c>
      <c r="AG1651" s="29">
        <v>0</v>
      </c>
      <c r="AH1651" s="29">
        <v>0</v>
      </c>
      <c r="AI1651" s="29">
        <v>0</v>
      </c>
      <c r="AJ1651" s="29">
        <v>0</v>
      </c>
      <c r="AK1651" s="29">
        <v>0</v>
      </c>
      <c r="AL1651" s="53">
        <v>1</v>
      </c>
      <c r="AM1651" s="29" t="s">
        <v>20651</v>
      </c>
      <c r="AN1651" s="29" t="s">
        <v>20651</v>
      </c>
      <c r="AO1651" s="29">
        <v>0</v>
      </c>
      <c r="AP1651" s="30">
        <v>0</v>
      </c>
      <c r="AQ1651" s="30">
        <v>0</v>
      </c>
    </row>
    <row r="1652" spans="1:43" x14ac:dyDescent="0.25">
      <c r="A1652" t="s">
        <v>20647</v>
      </c>
      <c r="B1652" t="s">
        <v>20652</v>
      </c>
      <c r="C1652" s="34">
        <v>10000064457216</v>
      </c>
      <c r="D1652">
        <v>9125889</v>
      </c>
      <c r="E1652" t="s">
        <v>20649</v>
      </c>
      <c r="F1652" t="s">
        <v>20651</v>
      </c>
      <c r="G1652" t="s">
        <v>89</v>
      </c>
      <c r="H1652" t="s">
        <v>90</v>
      </c>
      <c r="I1652" t="s">
        <v>14</v>
      </c>
      <c r="J1652" t="s">
        <v>20650</v>
      </c>
      <c r="K1652">
        <v>0</v>
      </c>
      <c r="L1652" t="s">
        <v>20652</v>
      </c>
      <c r="M1652" t="s">
        <v>20652</v>
      </c>
      <c r="N1652">
        <v>0</v>
      </c>
      <c r="O1652">
        <v>17</v>
      </c>
      <c r="P1652" s="17">
        <v>46022</v>
      </c>
      <c r="Q1652" s="19">
        <v>0</v>
      </c>
      <c r="R1652" t="s">
        <v>24</v>
      </c>
      <c r="S1652" s="17">
        <v>45738</v>
      </c>
      <c r="U1652" s="29">
        <v>0</v>
      </c>
      <c r="V1652" s="29">
        <v>0</v>
      </c>
      <c r="W1652" s="29">
        <v>0</v>
      </c>
      <c r="X1652" s="29">
        <f t="shared" si="25"/>
        <v>1</v>
      </c>
      <c r="Y1652" s="33">
        <v>0</v>
      </c>
      <c r="Z1652" s="29">
        <v>0</v>
      </c>
      <c r="AA1652" s="29">
        <v>0</v>
      </c>
      <c r="AB1652" s="29">
        <v>0</v>
      </c>
      <c r="AC1652" s="33">
        <v>0</v>
      </c>
      <c r="AD1652" s="33">
        <v>94.526499999999999</v>
      </c>
      <c r="AE1652" s="29">
        <v>0</v>
      </c>
      <c r="AG1652" s="29">
        <v>0</v>
      </c>
      <c r="AH1652" s="29">
        <v>0</v>
      </c>
      <c r="AI1652" s="29">
        <v>0</v>
      </c>
      <c r="AJ1652" s="29">
        <v>0</v>
      </c>
      <c r="AK1652" s="29">
        <v>0</v>
      </c>
      <c r="AL1652" s="53">
        <v>1</v>
      </c>
      <c r="AM1652" s="29" t="s">
        <v>20651</v>
      </c>
      <c r="AN1652" s="29" t="s">
        <v>20651</v>
      </c>
      <c r="AO1652" s="29">
        <v>0</v>
      </c>
      <c r="AP1652" s="30">
        <v>0</v>
      </c>
      <c r="AQ1652" s="30">
        <v>0</v>
      </c>
    </row>
    <row r="1653" spans="1:43" x14ac:dyDescent="0.25">
      <c r="A1653" t="s">
        <v>20647</v>
      </c>
      <c r="B1653" t="s">
        <v>20652</v>
      </c>
      <c r="C1653" s="34">
        <v>10000064457376</v>
      </c>
      <c r="D1653">
        <v>3575887</v>
      </c>
      <c r="E1653" t="s">
        <v>20649</v>
      </c>
      <c r="F1653" t="s">
        <v>20651</v>
      </c>
      <c r="G1653" t="s">
        <v>89</v>
      </c>
      <c r="H1653" t="s">
        <v>90</v>
      </c>
      <c r="I1653" t="s">
        <v>14</v>
      </c>
      <c r="J1653" t="s">
        <v>20650</v>
      </c>
      <c r="K1653">
        <v>0</v>
      </c>
      <c r="L1653" t="s">
        <v>20652</v>
      </c>
      <c r="M1653" t="s">
        <v>20652</v>
      </c>
      <c r="N1653">
        <v>0</v>
      </c>
      <c r="O1653">
        <v>4</v>
      </c>
      <c r="P1653" s="17">
        <v>46022</v>
      </c>
      <c r="Q1653" s="19">
        <v>0</v>
      </c>
      <c r="R1653" t="s">
        <v>24</v>
      </c>
      <c r="S1653" s="17">
        <v>45738</v>
      </c>
      <c r="U1653" s="29">
        <v>0</v>
      </c>
      <c r="V1653" s="29">
        <v>0</v>
      </c>
      <c r="W1653" s="29">
        <v>0</v>
      </c>
      <c r="X1653" s="29">
        <f t="shared" si="25"/>
        <v>2</v>
      </c>
      <c r="Y1653" s="33">
        <v>0</v>
      </c>
      <c r="Z1653" s="29">
        <v>0</v>
      </c>
      <c r="AA1653" s="29">
        <v>0</v>
      </c>
      <c r="AB1653" s="29">
        <v>0</v>
      </c>
      <c r="AC1653" s="33">
        <v>0</v>
      </c>
      <c r="AD1653" s="33">
        <v>56.887266666666669</v>
      </c>
      <c r="AE1653" s="29">
        <v>0</v>
      </c>
      <c r="AG1653" s="29">
        <v>0</v>
      </c>
      <c r="AH1653" s="29">
        <v>0</v>
      </c>
      <c r="AI1653" s="29">
        <v>0</v>
      </c>
      <c r="AJ1653" s="29">
        <v>0</v>
      </c>
      <c r="AK1653" s="29">
        <v>0</v>
      </c>
      <c r="AL1653" s="53">
        <v>2</v>
      </c>
      <c r="AM1653" s="29" t="s">
        <v>20651</v>
      </c>
      <c r="AN1653" s="29" t="s">
        <v>20651</v>
      </c>
      <c r="AO1653" s="29">
        <v>0</v>
      </c>
      <c r="AP1653" s="30">
        <v>0</v>
      </c>
      <c r="AQ1653" s="30">
        <v>0</v>
      </c>
    </row>
    <row r="1654" spans="1:43" x14ac:dyDescent="0.25">
      <c r="A1654" t="s">
        <v>20647</v>
      </c>
      <c r="B1654" t="s">
        <v>20652</v>
      </c>
      <c r="C1654" s="34">
        <v>10000064457412</v>
      </c>
      <c r="D1654">
        <v>9125962</v>
      </c>
      <c r="E1654" t="s">
        <v>20649</v>
      </c>
      <c r="F1654" t="s">
        <v>20651</v>
      </c>
      <c r="G1654" t="s">
        <v>89</v>
      </c>
      <c r="H1654" t="s">
        <v>90</v>
      </c>
      <c r="I1654" t="s">
        <v>14</v>
      </c>
      <c r="J1654" t="s">
        <v>20650</v>
      </c>
      <c r="K1654">
        <v>0</v>
      </c>
      <c r="L1654" t="s">
        <v>20652</v>
      </c>
      <c r="M1654" t="s">
        <v>20652</v>
      </c>
      <c r="N1654">
        <v>0</v>
      </c>
      <c r="O1654">
        <v>3</v>
      </c>
      <c r="P1654" s="17">
        <v>46022</v>
      </c>
      <c r="Q1654" s="19">
        <v>0</v>
      </c>
      <c r="R1654" t="s">
        <v>24</v>
      </c>
      <c r="S1654" s="17">
        <v>45738</v>
      </c>
      <c r="U1654" s="29">
        <v>0</v>
      </c>
      <c r="V1654" s="29">
        <v>0</v>
      </c>
      <c r="W1654" s="29">
        <v>0</v>
      </c>
      <c r="X1654" s="29">
        <f t="shared" si="25"/>
        <v>2</v>
      </c>
      <c r="Y1654" s="33">
        <v>0</v>
      </c>
      <c r="Z1654" s="29">
        <v>0</v>
      </c>
      <c r="AA1654" s="29">
        <v>0</v>
      </c>
      <c r="AB1654" s="29">
        <v>0</v>
      </c>
      <c r="AC1654" s="33">
        <v>0</v>
      </c>
      <c r="AD1654" s="33">
        <v>38.143633333333334</v>
      </c>
      <c r="AE1654" s="29">
        <v>0</v>
      </c>
      <c r="AG1654" s="29">
        <v>0</v>
      </c>
      <c r="AH1654" s="29">
        <v>0</v>
      </c>
      <c r="AI1654" s="29">
        <v>0</v>
      </c>
      <c r="AJ1654" s="29">
        <v>0</v>
      </c>
      <c r="AK1654" s="29">
        <v>0</v>
      </c>
      <c r="AL1654" s="53">
        <v>2</v>
      </c>
      <c r="AM1654" s="29" t="s">
        <v>20651</v>
      </c>
      <c r="AN1654" s="29" t="s">
        <v>20651</v>
      </c>
      <c r="AO1654" s="29">
        <v>0</v>
      </c>
      <c r="AP1654" s="30">
        <v>0</v>
      </c>
      <c r="AQ1654" s="30">
        <v>0</v>
      </c>
    </row>
    <row r="1655" spans="1:43" x14ac:dyDescent="0.25">
      <c r="A1655" t="s">
        <v>20647</v>
      </c>
      <c r="B1655" t="s">
        <v>20652</v>
      </c>
      <c r="C1655" s="34">
        <v>10000064457444</v>
      </c>
      <c r="D1655">
        <v>9125993</v>
      </c>
      <c r="E1655" t="s">
        <v>20649</v>
      </c>
      <c r="F1655" t="s">
        <v>20651</v>
      </c>
      <c r="G1655" t="s">
        <v>89</v>
      </c>
      <c r="H1655" t="s">
        <v>90</v>
      </c>
      <c r="I1655" t="s">
        <v>10</v>
      </c>
      <c r="J1655" t="s">
        <v>20650</v>
      </c>
      <c r="K1655">
        <v>0</v>
      </c>
      <c r="L1655" t="s">
        <v>20652</v>
      </c>
      <c r="M1655" t="s">
        <v>20652</v>
      </c>
      <c r="N1655">
        <v>0</v>
      </c>
      <c r="O1655">
        <v>9</v>
      </c>
      <c r="P1655" s="17">
        <v>46022</v>
      </c>
      <c r="Q1655" s="19">
        <v>0</v>
      </c>
      <c r="R1655" t="s">
        <v>24</v>
      </c>
      <c r="S1655" s="17">
        <v>45738</v>
      </c>
      <c r="U1655" s="29">
        <v>0</v>
      </c>
      <c r="V1655" s="29">
        <v>0</v>
      </c>
      <c r="W1655" s="29">
        <v>0</v>
      </c>
      <c r="X1655" s="29">
        <f t="shared" si="25"/>
        <v>2</v>
      </c>
      <c r="Y1655" s="33">
        <v>0</v>
      </c>
      <c r="Z1655" s="29">
        <v>0</v>
      </c>
      <c r="AA1655" s="29">
        <v>0</v>
      </c>
      <c r="AB1655" s="29">
        <v>0</v>
      </c>
      <c r="AC1655" s="33">
        <v>0</v>
      </c>
      <c r="AD1655" s="33">
        <v>15.623466666666667</v>
      </c>
      <c r="AE1655" s="29">
        <v>0</v>
      </c>
      <c r="AG1655" s="29">
        <v>0</v>
      </c>
      <c r="AH1655" s="29">
        <v>0</v>
      </c>
      <c r="AI1655" s="29">
        <v>0</v>
      </c>
      <c r="AJ1655" s="29">
        <v>0</v>
      </c>
      <c r="AK1655" s="29">
        <v>0</v>
      </c>
      <c r="AL1655" s="53">
        <v>2</v>
      </c>
      <c r="AM1655" s="29" t="s">
        <v>20651</v>
      </c>
      <c r="AN1655" s="29" t="s">
        <v>20651</v>
      </c>
      <c r="AO1655" s="29">
        <v>0</v>
      </c>
      <c r="AP1655" s="30">
        <v>0</v>
      </c>
      <c r="AQ1655" s="30">
        <v>0</v>
      </c>
    </row>
    <row r="1656" spans="1:43" x14ac:dyDescent="0.25">
      <c r="A1656" t="s">
        <v>20647</v>
      </c>
      <c r="B1656" t="s">
        <v>20652</v>
      </c>
      <c r="C1656" s="34">
        <v>10000064457445</v>
      </c>
      <c r="D1656">
        <v>9125994</v>
      </c>
      <c r="E1656" t="s">
        <v>20649</v>
      </c>
      <c r="F1656" t="s">
        <v>20651</v>
      </c>
      <c r="G1656" t="s">
        <v>89</v>
      </c>
      <c r="H1656" t="s">
        <v>90</v>
      </c>
      <c r="I1656" t="s">
        <v>10</v>
      </c>
      <c r="J1656" t="s">
        <v>20650</v>
      </c>
      <c r="K1656">
        <v>0</v>
      </c>
      <c r="L1656" t="s">
        <v>20652</v>
      </c>
      <c r="M1656" t="s">
        <v>20652</v>
      </c>
      <c r="N1656">
        <v>0</v>
      </c>
      <c r="O1656">
        <v>10</v>
      </c>
      <c r="P1656" s="17">
        <v>46022</v>
      </c>
      <c r="Q1656" s="19">
        <v>0</v>
      </c>
      <c r="R1656" t="s">
        <v>24</v>
      </c>
      <c r="S1656" s="17">
        <v>45738</v>
      </c>
      <c r="U1656" s="29">
        <v>0</v>
      </c>
      <c r="V1656" s="29">
        <v>0</v>
      </c>
      <c r="W1656" s="29">
        <v>0</v>
      </c>
      <c r="X1656" s="29">
        <f t="shared" si="25"/>
        <v>2</v>
      </c>
      <c r="Y1656" s="33">
        <v>0</v>
      </c>
      <c r="Z1656" s="29">
        <v>0</v>
      </c>
      <c r="AA1656" s="29">
        <v>0</v>
      </c>
      <c r="AB1656" s="29">
        <v>0</v>
      </c>
      <c r="AC1656" s="33">
        <v>0</v>
      </c>
      <c r="AD1656" s="33">
        <v>15.623466666666667</v>
      </c>
      <c r="AE1656" s="29">
        <v>0</v>
      </c>
      <c r="AG1656" s="29">
        <v>0</v>
      </c>
      <c r="AH1656" s="29">
        <v>0</v>
      </c>
      <c r="AI1656" s="29">
        <v>0</v>
      </c>
      <c r="AJ1656" s="29">
        <v>0</v>
      </c>
      <c r="AK1656" s="29">
        <v>0</v>
      </c>
      <c r="AL1656" s="53">
        <v>2</v>
      </c>
      <c r="AM1656" s="29" t="s">
        <v>20651</v>
      </c>
      <c r="AN1656" s="29" t="s">
        <v>20651</v>
      </c>
      <c r="AO1656" s="29">
        <v>0</v>
      </c>
      <c r="AP1656" s="30">
        <v>0</v>
      </c>
      <c r="AQ1656" s="30">
        <v>0</v>
      </c>
    </row>
    <row r="1657" spans="1:43" x14ac:dyDescent="0.25">
      <c r="A1657" t="s">
        <v>20647</v>
      </c>
      <c r="B1657" t="s">
        <v>20652</v>
      </c>
      <c r="C1657" s="34">
        <v>10000064457446</v>
      </c>
      <c r="D1657">
        <v>9125996</v>
      </c>
      <c r="E1657" t="s">
        <v>20649</v>
      </c>
      <c r="F1657" t="s">
        <v>20651</v>
      </c>
      <c r="G1657" t="s">
        <v>89</v>
      </c>
      <c r="H1657" t="s">
        <v>90</v>
      </c>
      <c r="I1657" t="s">
        <v>10</v>
      </c>
      <c r="J1657" t="s">
        <v>20650</v>
      </c>
      <c r="K1657">
        <v>0</v>
      </c>
      <c r="L1657" t="s">
        <v>20652</v>
      </c>
      <c r="M1657" t="s">
        <v>20652</v>
      </c>
      <c r="N1657">
        <v>0</v>
      </c>
      <c r="O1657">
        <v>13</v>
      </c>
      <c r="P1657" s="17">
        <v>46022</v>
      </c>
      <c r="Q1657" s="19">
        <v>0</v>
      </c>
      <c r="R1657" t="s">
        <v>24</v>
      </c>
      <c r="S1657" s="17">
        <v>45738</v>
      </c>
      <c r="U1657" s="29">
        <v>0</v>
      </c>
      <c r="V1657" s="29">
        <v>0</v>
      </c>
      <c r="W1657" s="29">
        <v>0</v>
      </c>
      <c r="X1657" s="29">
        <f t="shared" si="25"/>
        <v>2</v>
      </c>
      <c r="Y1657" s="33">
        <v>0</v>
      </c>
      <c r="Z1657" s="29">
        <v>0</v>
      </c>
      <c r="AA1657" s="29">
        <v>0</v>
      </c>
      <c r="AB1657" s="29">
        <v>0</v>
      </c>
      <c r="AC1657" s="33">
        <v>0</v>
      </c>
      <c r="AD1657" s="33">
        <v>15.623466666666667</v>
      </c>
      <c r="AE1657" s="29">
        <v>0</v>
      </c>
      <c r="AG1657" s="29">
        <v>0</v>
      </c>
      <c r="AH1657" s="29">
        <v>0</v>
      </c>
      <c r="AI1657" s="29">
        <v>0</v>
      </c>
      <c r="AJ1657" s="29">
        <v>0</v>
      </c>
      <c r="AK1657" s="29">
        <v>0</v>
      </c>
      <c r="AL1657" s="53">
        <v>2</v>
      </c>
      <c r="AM1657" s="29" t="s">
        <v>20651</v>
      </c>
      <c r="AN1657" s="29" t="s">
        <v>20651</v>
      </c>
      <c r="AO1657" s="29">
        <v>0</v>
      </c>
      <c r="AP1657" s="30">
        <v>0</v>
      </c>
      <c r="AQ1657" s="30">
        <v>0</v>
      </c>
    </row>
    <row r="1658" spans="1:43" x14ac:dyDescent="0.25">
      <c r="A1658" t="s">
        <v>20647</v>
      </c>
      <c r="B1658" t="s">
        <v>20652</v>
      </c>
      <c r="C1658" s="34">
        <v>10000064457447</v>
      </c>
      <c r="D1658">
        <v>9125995</v>
      </c>
      <c r="E1658" t="s">
        <v>20649</v>
      </c>
      <c r="F1658" t="s">
        <v>20651</v>
      </c>
      <c r="G1658" t="s">
        <v>89</v>
      </c>
      <c r="H1658" t="s">
        <v>90</v>
      </c>
      <c r="I1658" t="s">
        <v>10</v>
      </c>
      <c r="J1658" t="s">
        <v>20650</v>
      </c>
      <c r="K1658">
        <v>0</v>
      </c>
      <c r="L1658" t="s">
        <v>20652</v>
      </c>
      <c r="M1658" t="s">
        <v>20652</v>
      </c>
      <c r="N1658">
        <v>0</v>
      </c>
      <c r="O1658">
        <v>14</v>
      </c>
      <c r="P1658" s="17">
        <v>46022</v>
      </c>
      <c r="Q1658" s="19">
        <v>0</v>
      </c>
      <c r="R1658" t="s">
        <v>24</v>
      </c>
      <c r="S1658" s="17">
        <v>45738</v>
      </c>
      <c r="U1658" s="29">
        <v>0</v>
      </c>
      <c r="V1658" s="29">
        <v>0</v>
      </c>
      <c r="W1658" s="29">
        <v>0</v>
      </c>
      <c r="X1658" s="29">
        <f t="shared" si="25"/>
        <v>2</v>
      </c>
      <c r="Y1658" s="33">
        <v>0</v>
      </c>
      <c r="Z1658" s="29">
        <v>0</v>
      </c>
      <c r="AA1658" s="29">
        <v>0</v>
      </c>
      <c r="AB1658" s="29">
        <v>0</v>
      </c>
      <c r="AC1658" s="33">
        <v>0</v>
      </c>
      <c r="AD1658" s="33">
        <v>15.623466666666667</v>
      </c>
      <c r="AE1658" s="29">
        <v>0</v>
      </c>
      <c r="AG1658" s="29">
        <v>0</v>
      </c>
      <c r="AH1658" s="29">
        <v>0</v>
      </c>
      <c r="AI1658" s="29">
        <v>0</v>
      </c>
      <c r="AJ1658" s="29">
        <v>0</v>
      </c>
      <c r="AK1658" s="29">
        <v>0</v>
      </c>
      <c r="AL1658" s="53">
        <v>2</v>
      </c>
      <c r="AM1658" s="29" t="s">
        <v>20651</v>
      </c>
      <c r="AN1658" s="29" t="s">
        <v>20651</v>
      </c>
      <c r="AO1658" s="29">
        <v>0</v>
      </c>
      <c r="AP1658" s="30">
        <v>0</v>
      </c>
      <c r="AQ1658" s="30">
        <v>0</v>
      </c>
    </row>
    <row r="1659" spans="1:43" x14ac:dyDescent="0.25">
      <c r="A1659" t="s">
        <v>20647</v>
      </c>
      <c r="B1659" t="s">
        <v>20652</v>
      </c>
      <c r="C1659" s="34">
        <v>10000064457522</v>
      </c>
      <c r="D1659">
        <v>3575888</v>
      </c>
      <c r="E1659" t="s">
        <v>20649</v>
      </c>
      <c r="F1659" t="s">
        <v>20651</v>
      </c>
      <c r="G1659" t="s">
        <v>89</v>
      </c>
      <c r="H1659" t="s">
        <v>90</v>
      </c>
      <c r="I1659" t="s">
        <v>10</v>
      </c>
      <c r="J1659" t="s">
        <v>20650</v>
      </c>
      <c r="K1659">
        <v>0</v>
      </c>
      <c r="L1659" t="s">
        <v>20652</v>
      </c>
      <c r="M1659" t="s">
        <v>20652</v>
      </c>
      <c r="N1659">
        <v>0</v>
      </c>
      <c r="O1659">
        <v>71</v>
      </c>
      <c r="P1659" s="17">
        <v>46022</v>
      </c>
      <c r="Q1659" s="19">
        <v>0</v>
      </c>
      <c r="R1659" t="s">
        <v>24</v>
      </c>
      <c r="S1659" s="17">
        <v>45738</v>
      </c>
      <c r="U1659" s="29">
        <v>0</v>
      </c>
      <c r="V1659" s="29">
        <v>0</v>
      </c>
      <c r="W1659" s="29">
        <v>0</v>
      </c>
      <c r="X1659" s="29">
        <f t="shared" si="25"/>
        <v>2</v>
      </c>
      <c r="Y1659" s="33">
        <v>0</v>
      </c>
      <c r="Z1659" s="29">
        <v>0</v>
      </c>
      <c r="AA1659" s="29">
        <v>0</v>
      </c>
      <c r="AB1659" s="29">
        <v>0</v>
      </c>
      <c r="AC1659" s="33">
        <v>0</v>
      </c>
      <c r="AD1659" s="33">
        <v>113.13433333333332</v>
      </c>
      <c r="AE1659" s="29">
        <v>0</v>
      </c>
      <c r="AG1659" s="29">
        <v>0</v>
      </c>
      <c r="AH1659" s="29">
        <v>0</v>
      </c>
      <c r="AI1659" s="29">
        <v>0</v>
      </c>
      <c r="AJ1659" s="29">
        <v>0</v>
      </c>
      <c r="AK1659" s="29">
        <v>0</v>
      </c>
      <c r="AL1659" s="53">
        <v>2</v>
      </c>
      <c r="AM1659" s="29" t="s">
        <v>20651</v>
      </c>
      <c r="AN1659" s="29" t="s">
        <v>20651</v>
      </c>
      <c r="AO1659" s="29">
        <v>0</v>
      </c>
      <c r="AP1659" s="30">
        <v>0</v>
      </c>
      <c r="AQ1659" s="30">
        <v>0</v>
      </c>
    </row>
    <row r="1660" spans="1:43" x14ac:dyDescent="0.25">
      <c r="A1660" t="s">
        <v>20647</v>
      </c>
      <c r="B1660" t="s">
        <v>20652</v>
      </c>
      <c r="C1660" s="34">
        <v>10000064457532</v>
      </c>
      <c r="D1660">
        <v>3575886</v>
      </c>
      <c r="E1660" t="s">
        <v>20649</v>
      </c>
      <c r="F1660" t="s">
        <v>20651</v>
      </c>
      <c r="G1660" t="s">
        <v>89</v>
      </c>
      <c r="H1660" t="s">
        <v>90</v>
      </c>
      <c r="I1660" t="s">
        <v>10</v>
      </c>
      <c r="J1660" t="s">
        <v>20650</v>
      </c>
      <c r="K1660">
        <v>0</v>
      </c>
      <c r="L1660" t="s">
        <v>20652</v>
      </c>
      <c r="M1660" t="s">
        <v>20652</v>
      </c>
      <c r="N1660">
        <v>0</v>
      </c>
      <c r="O1660">
        <v>28</v>
      </c>
      <c r="P1660" s="17">
        <v>46022</v>
      </c>
      <c r="Q1660" s="19">
        <v>0</v>
      </c>
      <c r="R1660" t="s">
        <v>24</v>
      </c>
      <c r="S1660" s="17">
        <v>45738</v>
      </c>
      <c r="U1660" s="29">
        <v>0</v>
      </c>
      <c r="V1660" s="29">
        <v>0</v>
      </c>
      <c r="W1660" s="29">
        <v>0</v>
      </c>
      <c r="X1660" s="29">
        <f t="shared" si="25"/>
        <v>1</v>
      </c>
      <c r="Y1660" s="33">
        <v>0</v>
      </c>
      <c r="Z1660" s="29">
        <v>0</v>
      </c>
      <c r="AA1660" s="29">
        <v>0</v>
      </c>
      <c r="AB1660" s="29">
        <v>0</v>
      </c>
      <c r="AC1660" s="33">
        <v>0</v>
      </c>
      <c r="AD1660" s="33">
        <v>132.4632</v>
      </c>
      <c r="AE1660" s="29">
        <v>0</v>
      </c>
      <c r="AG1660" s="29">
        <v>0</v>
      </c>
      <c r="AH1660" s="29">
        <v>0</v>
      </c>
      <c r="AI1660" s="29">
        <v>0</v>
      </c>
      <c r="AJ1660" s="29">
        <v>0</v>
      </c>
      <c r="AK1660" s="29">
        <v>0</v>
      </c>
      <c r="AL1660" s="53">
        <v>1</v>
      </c>
      <c r="AM1660" s="29" t="s">
        <v>20651</v>
      </c>
      <c r="AN1660" s="29" t="s">
        <v>20651</v>
      </c>
      <c r="AO1660" s="29">
        <v>0</v>
      </c>
      <c r="AP1660" s="30">
        <v>0</v>
      </c>
      <c r="AQ1660" s="30">
        <v>0</v>
      </c>
    </row>
    <row r="1661" spans="1:43" x14ac:dyDescent="0.25">
      <c r="A1661" t="s">
        <v>20647</v>
      </c>
      <c r="B1661" t="s">
        <v>20652</v>
      </c>
      <c r="C1661" s="34">
        <v>10000064457557</v>
      </c>
      <c r="D1661">
        <v>9125992</v>
      </c>
      <c r="E1661" t="s">
        <v>20649</v>
      </c>
      <c r="F1661" t="s">
        <v>20651</v>
      </c>
      <c r="G1661" t="s">
        <v>89</v>
      </c>
      <c r="H1661" t="s">
        <v>90</v>
      </c>
      <c r="I1661" t="s">
        <v>14</v>
      </c>
      <c r="J1661" t="s">
        <v>20650</v>
      </c>
      <c r="K1661">
        <v>0</v>
      </c>
      <c r="L1661" t="s">
        <v>20652</v>
      </c>
      <c r="M1661" t="s">
        <v>20652</v>
      </c>
      <c r="N1661">
        <v>0</v>
      </c>
      <c r="O1661">
        <v>30</v>
      </c>
      <c r="P1661" s="17">
        <v>46022</v>
      </c>
      <c r="Q1661" s="19">
        <v>0</v>
      </c>
      <c r="R1661" t="s">
        <v>24</v>
      </c>
      <c r="S1661" s="17">
        <v>45738</v>
      </c>
      <c r="U1661" s="29">
        <v>0</v>
      </c>
      <c r="V1661" s="29">
        <v>0</v>
      </c>
      <c r="W1661" s="29">
        <v>0</v>
      </c>
      <c r="X1661" s="29">
        <f t="shared" si="25"/>
        <v>2</v>
      </c>
      <c r="Y1661" s="33">
        <v>0</v>
      </c>
      <c r="Z1661" s="29">
        <v>0</v>
      </c>
      <c r="AA1661" s="29">
        <v>0</v>
      </c>
      <c r="AB1661" s="29">
        <v>0</v>
      </c>
      <c r="AC1661" s="33">
        <v>0</v>
      </c>
      <c r="AD1661" s="33">
        <v>68.307400000000001</v>
      </c>
      <c r="AE1661" s="29">
        <v>0</v>
      </c>
      <c r="AG1661" s="29">
        <v>0</v>
      </c>
      <c r="AH1661" s="29">
        <v>0</v>
      </c>
      <c r="AI1661" s="29">
        <v>0</v>
      </c>
      <c r="AJ1661" s="29">
        <v>0</v>
      </c>
      <c r="AK1661" s="29">
        <v>0</v>
      </c>
      <c r="AL1661" s="53">
        <v>2</v>
      </c>
      <c r="AM1661" s="29" t="s">
        <v>20651</v>
      </c>
      <c r="AN1661" s="29" t="s">
        <v>20651</v>
      </c>
      <c r="AO1661" s="29">
        <v>0</v>
      </c>
      <c r="AP1661" s="30">
        <v>0</v>
      </c>
      <c r="AQ1661" s="30">
        <v>0</v>
      </c>
    </row>
    <row r="1662" spans="1:43" x14ac:dyDescent="0.25">
      <c r="A1662" t="s">
        <v>20647</v>
      </c>
      <c r="B1662" t="s">
        <v>20652</v>
      </c>
      <c r="C1662" s="34">
        <v>10000064457623</v>
      </c>
      <c r="D1662">
        <v>155338</v>
      </c>
      <c r="E1662" t="s">
        <v>20649</v>
      </c>
      <c r="F1662" t="s">
        <v>20651</v>
      </c>
      <c r="G1662" t="s">
        <v>89</v>
      </c>
      <c r="H1662" t="s">
        <v>90</v>
      </c>
      <c r="I1662" t="s">
        <v>10</v>
      </c>
      <c r="J1662" t="s">
        <v>20650</v>
      </c>
      <c r="K1662">
        <v>0</v>
      </c>
      <c r="L1662" t="s">
        <v>20652</v>
      </c>
      <c r="M1662" t="s">
        <v>20652</v>
      </c>
      <c r="N1662">
        <v>0</v>
      </c>
      <c r="O1662">
        <v>2</v>
      </c>
      <c r="P1662" s="17">
        <v>46022</v>
      </c>
      <c r="Q1662" s="19">
        <v>0</v>
      </c>
      <c r="R1662" t="s">
        <v>24</v>
      </c>
      <c r="S1662" s="17">
        <v>45738</v>
      </c>
      <c r="U1662" s="29">
        <v>0</v>
      </c>
      <c r="V1662" s="29">
        <v>0</v>
      </c>
      <c r="W1662" s="29">
        <v>0</v>
      </c>
      <c r="X1662" s="29">
        <f t="shared" si="25"/>
        <v>1</v>
      </c>
      <c r="Y1662" s="33">
        <v>0</v>
      </c>
      <c r="Z1662" s="29">
        <v>0</v>
      </c>
      <c r="AA1662" s="29">
        <v>0</v>
      </c>
      <c r="AB1662" s="29">
        <v>0</v>
      </c>
      <c r="AC1662" s="33">
        <v>0</v>
      </c>
      <c r="AD1662" s="33">
        <v>150.57309999999998</v>
      </c>
      <c r="AE1662" s="29">
        <v>0</v>
      </c>
      <c r="AG1662" s="29">
        <v>0</v>
      </c>
      <c r="AH1662" s="29">
        <v>0</v>
      </c>
      <c r="AI1662" s="29">
        <v>0</v>
      </c>
      <c r="AJ1662" s="29">
        <v>0</v>
      </c>
      <c r="AK1662" s="29">
        <v>0</v>
      </c>
      <c r="AL1662" s="53">
        <v>1</v>
      </c>
      <c r="AM1662" s="29" t="s">
        <v>20651</v>
      </c>
      <c r="AN1662" s="29" t="s">
        <v>20651</v>
      </c>
      <c r="AO1662" s="29">
        <v>0</v>
      </c>
      <c r="AP1662" s="30">
        <v>0</v>
      </c>
      <c r="AQ1662" s="30">
        <v>0</v>
      </c>
    </row>
    <row r="1663" spans="1:43" x14ac:dyDescent="0.25">
      <c r="A1663" t="s">
        <v>20647</v>
      </c>
      <c r="B1663" t="s">
        <v>20652</v>
      </c>
      <c r="C1663" s="34">
        <v>10000064457652</v>
      </c>
      <c r="D1663">
        <v>9126012</v>
      </c>
      <c r="E1663" t="s">
        <v>20649</v>
      </c>
      <c r="F1663" t="s">
        <v>20651</v>
      </c>
      <c r="G1663" t="s">
        <v>89</v>
      </c>
      <c r="H1663" t="s">
        <v>90</v>
      </c>
      <c r="I1663" t="s">
        <v>10</v>
      </c>
      <c r="J1663" t="s">
        <v>20650</v>
      </c>
      <c r="K1663">
        <v>0</v>
      </c>
      <c r="L1663" t="s">
        <v>20652</v>
      </c>
      <c r="M1663" t="s">
        <v>20652</v>
      </c>
      <c r="N1663">
        <v>0</v>
      </c>
      <c r="O1663">
        <v>73</v>
      </c>
      <c r="P1663" s="17">
        <v>46022</v>
      </c>
      <c r="Q1663" s="19">
        <v>0</v>
      </c>
      <c r="R1663" t="s">
        <v>24</v>
      </c>
      <c r="S1663" s="17">
        <v>45738</v>
      </c>
      <c r="U1663" s="29">
        <v>0</v>
      </c>
      <c r="V1663" s="29">
        <v>0</v>
      </c>
      <c r="W1663" s="29">
        <v>0</v>
      </c>
      <c r="X1663" s="29">
        <f t="shared" si="25"/>
        <v>2</v>
      </c>
      <c r="Y1663" s="33">
        <v>0</v>
      </c>
      <c r="Z1663" s="29">
        <v>0</v>
      </c>
      <c r="AA1663" s="29">
        <v>0</v>
      </c>
      <c r="AB1663" s="29">
        <v>0</v>
      </c>
      <c r="AC1663" s="33">
        <v>0</v>
      </c>
      <c r="AD1663" s="33">
        <v>10.492166666666668</v>
      </c>
      <c r="AE1663" s="29">
        <v>0</v>
      </c>
      <c r="AG1663" s="29">
        <v>0</v>
      </c>
      <c r="AH1663" s="29">
        <v>0</v>
      </c>
      <c r="AI1663" s="29">
        <v>0</v>
      </c>
      <c r="AJ1663" s="29">
        <v>0</v>
      </c>
      <c r="AK1663" s="29">
        <v>0</v>
      </c>
      <c r="AL1663" s="53">
        <v>2</v>
      </c>
      <c r="AM1663" s="29" t="s">
        <v>20651</v>
      </c>
      <c r="AN1663" s="29" t="s">
        <v>20651</v>
      </c>
      <c r="AO1663" s="29">
        <v>0</v>
      </c>
      <c r="AP1663" s="30">
        <v>0</v>
      </c>
      <c r="AQ1663" s="30">
        <v>0</v>
      </c>
    </row>
    <row r="1664" spans="1:43" x14ac:dyDescent="0.25">
      <c r="A1664" t="s">
        <v>20647</v>
      </c>
      <c r="B1664" t="s">
        <v>20652</v>
      </c>
      <c r="C1664" s="34">
        <v>10000064457658</v>
      </c>
      <c r="D1664">
        <v>3575892</v>
      </c>
      <c r="E1664" t="s">
        <v>20649</v>
      </c>
      <c r="F1664" t="s">
        <v>20651</v>
      </c>
      <c r="G1664" t="s">
        <v>89</v>
      </c>
      <c r="H1664" t="s">
        <v>90</v>
      </c>
      <c r="I1664" t="s">
        <v>10</v>
      </c>
      <c r="J1664" t="s">
        <v>20650</v>
      </c>
      <c r="K1664">
        <v>0</v>
      </c>
      <c r="L1664" t="s">
        <v>20652</v>
      </c>
      <c r="M1664" t="s">
        <v>20652</v>
      </c>
      <c r="N1664">
        <v>0</v>
      </c>
      <c r="O1664">
        <v>73</v>
      </c>
      <c r="P1664" s="17">
        <v>46022</v>
      </c>
      <c r="Q1664" s="19">
        <v>0</v>
      </c>
      <c r="R1664" t="s">
        <v>24</v>
      </c>
      <c r="S1664" s="17">
        <v>45738</v>
      </c>
      <c r="U1664" s="29">
        <v>0</v>
      </c>
      <c r="V1664" s="29">
        <v>0</v>
      </c>
      <c r="W1664" s="29">
        <v>0</v>
      </c>
      <c r="X1664" s="29">
        <f t="shared" si="25"/>
        <v>2</v>
      </c>
      <c r="Y1664" s="33">
        <v>0</v>
      </c>
      <c r="Z1664" s="29">
        <v>0</v>
      </c>
      <c r="AA1664" s="29">
        <v>0</v>
      </c>
      <c r="AB1664" s="29">
        <v>0</v>
      </c>
      <c r="AC1664" s="33">
        <v>0</v>
      </c>
      <c r="AD1664" s="33">
        <v>54.762966666666664</v>
      </c>
      <c r="AE1664" s="29">
        <v>0</v>
      </c>
      <c r="AG1664" s="29">
        <v>0</v>
      </c>
      <c r="AH1664" s="29">
        <v>0</v>
      </c>
      <c r="AI1664" s="29">
        <v>0</v>
      </c>
      <c r="AJ1664" s="29">
        <v>0</v>
      </c>
      <c r="AK1664" s="29">
        <v>0</v>
      </c>
      <c r="AL1664" s="53">
        <v>2</v>
      </c>
      <c r="AM1664" s="29" t="s">
        <v>20651</v>
      </c>
      <c r="AN1664" s="29" t="s">
        <v>20651</v>
      </c>
      <c r="AO1664" s="29">
        <v>0</v>
      </c>
      <c r="AP1664" s="30">
        <v>0</v>
      </c>
      <c r="AQ1664" s="30">
        <v>0</v>
      </c>
    </row>
    <row r="1665" spans="1:43" x14ac:dyDescent="0.25">
      <c r="A1665" t="s">
        <v>20647</v>
      </c>
      <c r="B1665" t="s">
        <v>20652</v>
      </c>
      <c r="C1665" s="34">
        <v>10000064457686</v>
      </c>
      <c r="D1665">
        <v>9126018</v>
      </c>
      <c r="E1665" t="s">
        <v>20649</v>
      </c>
      <c r="F1665" t="s">
        <v>20651</v>
      </c>
      <c r="G1665" t="s">
        <v>89</v>
      </c>
      <c r="H1665" t="s">
        <v>90</v>
      </c>
      <c r="I1665" t="s">
        <v>10</v>
      </c>
      <c r="J1665" t="s">
        <v>20650</v>
      </c>
      <c r="K1665">
        <v>0</v>
      </c>
      <c r="L1665" t="s">
        <v>20652</v>
      </c>
      <c r="M1665" t="s">
        <v>20652</v>
      </c>
      <c r="N1665">
        <v>0</v>
      </c>
      <c r="O1665">
        <v>18</v>
      </c>
      <c r="P1665" s="17">
        <v>46022</v>
      </c>
      <c r="Q1665" s="19">
        <v>0</v>
      </c>
      <c r="R1665" t="s">
        <v>24</v>
      </c>
      <c r="S1665" s="17">
        <v>45738</v>
      </c>
      <c r="U1665" s="29">
        <v>0</v>
      </c>
      <c r="V1665" s="29">
        <v>0</v>
      </c>
      <c r="W1665" s="29">
        <v>0</v>
      </c>
      <c r="X1665" s="29">
        <f t="shared" si="25"/>
        <v>2</v>
      </c>
      <c r="Y1665" s="33">
        <v>0</v>
      </c>
      <c r="Z1665" s="29">
        <v>0</v>
      </c>
      <c r="AA1665" s="29">
        <v>0</v>
      </c>
      <c r="AB1665" s="29">
        <v>0</v>
      </c>
      <c r="AC1665" s="33">
        <v>0</v>
      </c>
      <c r="AD1665" s="33">
        <v>69.39703333333334</v>
      </c>
      <c r="AE1665" s="29">
        <v>0</v>
      </c>
      <c r="AG1665" s="29">
        <v>0</v>
      </c>
      <c r="AH1665" s="29">
        <v>0</v>
      </c>
      <c r="AI1665" s="29">
        <v>0</v>
      </c>
      <c r="AJ1665" s="29">
        <v>0</v>
      </c>
      <c r="AK1665" s="29">
        <v>0</v>
      </c>
      <c r="AL1665" s="53">
        <v>2</v>
      </c>
      <c r="AM1665" s="29" t="s">
        <v>20651</v>
      </c>
      <c r="AN1665" s="29" t="s">
        <v>20651</v>
      </c>
      <c r="AO1665" s="29">
        <v>0</v>
      </c>
      <c r="AP1665" s="30">
        <v>0</v>
      </c>
      <c r="AQ1665" s="30">
        <v>0</v>
      </c>
    </row>
    <row r="1666" spans="1:43" x14ac:dyDescent="0.25">
      <c r="A1666" t="s">
        <v>20647</v>
      </c>
      <c r="B1666" t="s">
        <v>20652</v>
      </c>
      <c r="C1666" s="34">
        <v>10000064457782</v>
      </c>
      <c r="D1666">
        <v>9126051</v>
      </c>
      <c r="E1666" t="s">
        <v>20649</v>
      </c>
      <c r="F1666" t="s">
        <v>20651</v>
      </c>
      <c r="G1666" t="s">
        <v>89</v>
      </c>
      <c r="H1666" t="s">
        <v>90</v>
      </c>
      <c r="I1666" t="s">
        <v>14</v>
      </c>
      <c r="J1666" t="s">
        <v>20650</v>
      </c>
      <c r="K1666">
        <v>0</v>
      </c>
      <c r="L1666" t="s">
        <v>20652</v>
      </c>
      <c r="M1666" t="s">
        <v>20652</v>
      </c>
      <c r="N1666">
        <v>0</v>
      </c>
      <c r="O1666">
        <v>77</v>
      </c>
      <c r="P1666" s="17">
        <v>46022</v>
      </c>
      <c r="Q1666" s="19">
        <v>0</v>
      </c>
      <c r="R1666" t="s">
        <v>24</v>
      </c>
      <c r="S1666" s="17">
        <v>45738</v>
      </c>
      <c r="U1666" s="29">
        <v>0</v>
      </c>
      <c r="V1666" s="29">
        <v>0</v>
      </c>
      <c r="W1666" s="29">
        <v>0</v>
      </c>
      <c r="X1666" s="29">
        <f t="shared" si="25"/>
        <v>1</v>
      </c>
      <c r="Y1666" s="33">
        <v>0</v>
      </c>
      <c r="Z1666" s="29">
        <v>0</v>
      </c>
      <c r="AA1666" s="29">
        <v>0</v>
      </c>
      <c r="AB1666" s="29">
        <v>0</v>
      </c>
      <c r="AC1666" s="33">
        <v>0</v>
      </c>
      <c r="AD1666" s="33">
        <v>286.09180000000003</v>
      </c>
      <c r="AE1666" s="29">
        <v>0</v>
      </c>
      <c r="AG1666" s="29">
        <v>0</v>
      </c>
      <c r="AH1666" s="29">
        <v>0</v>
      </c>
      <c r="AI1666" s="29">
        <v>0</v>
      </c>
      <c r="AJ1666" s="29">
        <v>0</v>
      </c>
      <c r="AK1666" s="29">
        <v>0</v>
      </c>
      <c r="AL1666" s="53">
        <v>1</v>
      </c>
      <c r="AM1666" s="29" t="s">
        <v>20651</v>
      </c>
      <c r="AN1666" s="29" t="s">
        <v>20651</v>
      </c>
      <c r="AO1666" s="29">
        <v>0</v>
      </c>
      <c r="AP1666" s="30">
        <v>0</v>
      </c>
      <c r="AQ1666" s="30">
        <v>0</v>
      </c>
    </row>
    <row r="1667" spans="1:43" x14ac:dyDescent="0.25">
      <c r="A1667" t="s">
        <v>20647</v>
      </c>
      <c r="B1667" t="s">
        <v>20652</v>
      </c>
      <c r="C1667" s="34">
        <v>10000064457894</v>
      </c>
      <c r="D1667">
        <v>9126077</v>
      </c>
      <c r="E1667" t="s">
        <v>20649</v>
      </c>
      <c r="F1667" t="s">
        <v>20651</v>
      </c>
      <c r="G1667" t="s">
        <v>89</v>
      </c>
      <c r="H1667" t="s">
        <v>90</v>
      </c>
      <c r="I1667" t="s">
        <v>10</v>
      </c>
      <c r="J1667" t="s">
        <v>20650</v>
      </c>
      <c r="K1667">
        <v>0</v>
      </c>
      <c r="L1667" t="s">
        <v>20652</v>
      </c>
      <c r="M1667" t="s">
        <v>20652</v>
      </c>
      <c r="N1667">
        <v>0</v>
      </c>
      <c r="O1667">
        <v>45</v>
      </c>
      <c r="P1667" s="17">
        <v>46022</v>
      </c>
      <c r="Q1667" s="19">
        <v>0</v>
      </c>
      <c r="R1667" t="s">
        <v>24</v>
      </c>
      <c r="S1667" s="17">
        <v>45738</v>
      </c>
      <c r="U1667" s="29">
        <v>0</v>
      </c>
      <c r="V1667" s="29">
        <v>0</v>
      </c>
      <c r="W1667" s="29">
        <v>0</v>
      </c>
      <c r="X1667" s="29">
        <f t="shared" ref="X1667:X1730" si="26">AL1667</f>
        <v>2</v>
      </c>
      <c r="Y1667" s="33">
        <v>0</v>
      </c>
      <c r="Z1667" s="29">
        <v>0</v>
      </c>
      <c r="AA1667" s="29">
        <v>0</v>
      </c>
      <c r="AB1667" s="29">
        <v>0</v>
      </c>
      <c r="AC1667" s="33">
        <v>0</v>
      </c>
      <c r="AD1667" s="33">
        <v>40.297033333333331</v>
      </c>
      <c r="AE1667" s="29">
        <v>0</v>
      </c>
      <c r="AG1667" s="29">
        <v>0</v>
      </c>
      <c r="AH1667" s="29">
        <v>0</v>
      </c>
      <c r="AI1667" s="29">
        <v>0</v>
      </c>
      <c r="AJ1667" s="29">
        <v>0</v>
      </c>
      <c r="AK1667" s="29">
        <v>0</v>
      </c>
      <c r="AL1667" s="53">
        <v>2</v>
      </c>
      <c r="AM1667" s="29" t="s">
        <v>20651</v>
      </c>
      <c r="AN1667" s="29" t="s">
        <v>20651</v>
      </c>
      <c r="AO1667" s="29">
        <v>0</v>
      </c>
      <c r="AP1667" s="30">
        <v>0</v>
      </c>
      <c r="AQ1667" s="30">
        <v>0</v>
      </c>
    </row>
    <row r="1668" spans="1:43" x14ac:dyDescent="0.25">
      <c r="A1668" t="s">
        <v>20647</v>
      </c>
      <c r="B1668" t="s">
        <v>20652</v>
      </c>
      <c r="C1668" s="34">
        <v>10000064457918</v>
      </c>
      <c r="D1668">
        <v>9126078</v>
      </c>
      <c r="E1668" t="s">
        <v>20649</v>
      </c>
      <c r="F1668" t="s">
        <v>20651</v>
      </c>
      <c r="G1668" t="s">
        <v>89</v>
      </c>
      <c r="H1668" t="s">
        <v>90</v>
      </c>
      <c r="I1668" t="s">
        <v>10</v>
      </c>
      <c r="J1668" t="s">
        <v>20650</v>
      </c>
      <c r="K1668">
        <v>0</v>
      </c>
      <c r="L1668" t="s">
        <v>20652</v>
      </c>
      <c r="M1668" t="s">
        <v>20652</v>
      </c>
      <c r="N1668">
        <v>0</v>
      </c>
      <c r="O1668">
        <v>15</v>
      </c>
      <c r="P1668" s="17">
        <v>46022</v>
      </c>
      <c r="Q1668" s="19">
        <v>0</v>
      </c>
      <c r="R1668" t="s">
        <v>24</v>
      </c>
      <c r="S1668" s="17">
        <v>45738</v>
      </c>
      <c r="U1668" s="29">
        <v>0</v>
      </c>
      <c r="V1668" s="29">
        <v>0</v>
      </c>
      <c r="W1668" s="29">
        <v>0</v>
      </c>
      <c r="X1668" s="29">
        <f t="shared" si="26"/>
        <v>2</v>
      </c>
      <c r="Y1668" s="33">
        <v>0</v>
      </c>
      <c r="Z1668" s="29">
        <v>0</v>
      </c>
      <c r="AA1668" s="29">
        <v>0</v>
      </c>
      <c r="AB1668" s="29">
        <v>0</v>
      </c>
      <c r="AC1668" s="33">
        <v>0</v>
      </c>
      <c r="AD1668" s="33">
        <v>58.216166666666673</v>
      </c>
      <c r="AE1668" s="29">
        <v>0</v>
      </c>
      <c r="AG1668" s="29">
        <v>0</v>
      </c>
      <c r="AH1668" s="29">
        <v>0</v>
      </c>
      <c r="AI1668" s="29">
        <v>0</v>
      </c>
      <c r="AJ1668" s="29">
        <v>0</v>
      </c>
      <c r="AK1668" s="29">
        <v>0</v>
      </c>
      <c r="AL1668" s="53">
        <v>2</v>
      </c>
      <c r="AM1668" s="29" t="s">
        <v>20651</v>
      </c>
      <c r="AN1668" s="29" t="s">
        <v>20651</v>
      </c>
      <c r="AO1668" s="29">
        <v>0</v>
      </c>
      <c r="AP1668" s="30">
        <v>0</v>
      </c>
      <c r="AQ1668" s="30">
        <v>0</v>
      </c>
    </row>
    <row r="1669" spans="1:43" x14ac:dyDescent="0.25">
      <c r="A1669" t="s">
        <v>20647</v>
      </c>
      <c r="B1669" t="s">
        <v>20652</v>
      </c>
      <c r="C1669" s="34">
        <v>10000064458052</v>
      </c>
      <c r="D1669">
        <v>3575919</v>
      </c>
      <c r="E1669" t="s">
        <v>20649</v>
      </c>
      <c r="F1669" t="s">
        <v>20651</v>
      </c>
      <c r="G1669" t="s">
        <v>89</v>
      </c>
      <c r="H1669" t="s">
        <v>90</v>
      </c>
      <c r="I1669" t="s">
        <v>10</v>
      </c>
      <c r="J1669" t="s">
        <v>20650</v>
      </c>
      <c r="K1669">
        <v>0</v>
      </c>
      <c r="L1669" t="s">
        <v>20652</v>
      </c>
      <c r="M1669" t="s">
        <v>20652</v>
      </c>
      <c r="N1669">
        <v>0</v>
      </c>
      <c r="O1669">
        <v>8</v>
      </c>
      <c r="P1669" s="17">
        <v>46022</v>
      </c>
      <c r="Q1669" s="19">
        <v>0</v>
      </c>
      <c r="R1669" t="s">
        <v>24</v>
      </c>
      <c r="S1669" s="17">
        <v>45738</v>
      </c>
      <c r="U1669" s="29">
        <v>0</v>
      </c>
      <c r="V1669" s="29">
        <v>0</v>
      </c>
      <c r="W1669" s="29">
        <v>0</v>
      </c>
      <c r="X1669" s="29">
        <f t="shared" si="26"/>
        <v>2</v>
      </c>
      <c r="Y1669" s="33">
        <v>0</v>
      </c>
      <c r="Z1669" s="29">
        <v>0</v>
      </c>
      <c r="AA1669" s="29">
        <v>0</v>
      </c>
      <c r="AB1669" s="29">
        <v>0</v>
      </c>
      <c r="AC1669" s="33">
        <v>0</v>
      </c>
      <c r="AD1669" s="33">
        <v>8.9918999999999993</v>
      </c>
      <c r="AE1669" s="29">
        <v>0</v>
      </c>
      <c r="AG1669" s="29">
        <v>0</v>
      </c>
      <c r="AH1669" s="29">
        <v>0</v>
      </c>
      <c r="AI1669" s="29">
        <v>0</v>
      </c>
      <c r="AJ1669" s="29">
        <v>0</v>
      </c>
      <c r="AK1669" s="29">
        <v>0</v>
      </c>
      <c r="AL1669" s="53">
        <v>2</v>
      </c>
      <c r="AM1669" s="29" t="s">
        <v>20651</v>
      </c>
      <c r="AN1669" s="29" t="s">
        <v>20651</v>
      </c>
      <c r="AO1669" s="29">
        <v>0</v>
      </c>
      <c r="AP1669" s="30">
        <v>0</v>
      </c>
      <c r="AQ1669" s="30">
        <v>0</v>
      </c>
    </row>
    <row r="1670" spans="1:43" x14ac:dyDescent="0.25">
      <c r="A1670" t="s">
        <v>20647</v>
      </c>
      <c r="B1670" t="s">
        <v>20652</v>
      </c>
      <c r="C1670" s="34">
        <v>10000064458054</v>
      </c>
      <c r="D1670">
        <v>9126136</v>
      </c>
      <c r="E1670" t="s">
        <v>20649</v>
      </c>
      <c r="F1670" t="s">
        <v>20651</v>
      </c>
      <c r="G1670" t="s">
        <v>89</v>
      </c>
      <c r="H1670" t="s">
        <v>90</v>
      </c>
      <c r="I1670" t="s">
        <v>10</v>
      </c>
      <c r="J1670" t="s">
        <v>20650</v>
      </c>
      <c r="K1670">
        <v>0</v>
      </c>
      <c r="L1670" t="s">
        <v>20652</v>
      </c>
      <c r="M1670" t="s">
        <v>20652</v>
      </c>
      <c r="N1670">
        <v>0</v>
      </c>
      <c r="O1670">
        <v>8</v>
      </c>
      <c r="P1670" s="17">
        <v>46022</v>
      </c>
      <c r="Q1670" s="19">
        <v>0</v>
      </c>
      <c r="R1670" t="s">
        <v>24</v>
      </c>
      <c r="S1670" s="17">
        <v>45738</v>
      </c>
      <c r="U1670" s="29">
        <v>0</v>
      </c>
      <c r="V1670" s="29">
        <v>0</v>
      </c>
      <c r="W1670" s="29">
        <v>0</v>
      </c>
      <c r="X1670" s="29">
        <f t="shared" si="26"/>
        <v>2</v>
      </c>
      <c r="Y1670" s="33">
        <v>0</v>
      </c>
      <c r="Z1670" s="29">
        <v>0</v>
      </c>
      <c r="AA1670" s="29">
        <v>0</v>
      </c>
      <c r="AB1670" s="29">
        <v>0</v>
      </c>
      <c r="AC1670" s="33">
        <v>0</v>
      </c>
      <c r="AD1670" s="33">
        <v>23.631625</v>
      </c>
      <c r="AE1670" s="29">
        <v>0</v>
      </c>
      <c r="AG1670" s="29">
        <v>0</v>
      </c>
      <c r="AH1670" s="29">
        <v>0</v>
      </c>
      <c r="AI1670" s="29">
        <v>0</v>
      </c>
      <c r="AJ1670" s="29">
        <v>0</v>
      </c>
      <c r="AK1670" s="29">
        <v>0</v>
      </c>
      <c r="AL1670" s="53">
        <v>2</v>
      </c>
      <c r="AM1670" s="29" t="s">
        <v>20651</v>
      </c>
      <c r="AN1670" s="29" t="s">
        <v>20651</v>
      </c>
      <c r="AO1670" s="29">
        <v>0</v>
      </c>
      <c r="AP1670" s="30">
        <v>0</v>
      </c>
      <c r="AQ1670" s="30">
        <v>0</v>
      </c>
    </row>
    <row r="1671" spans="1:43" x14ac:dyDescent="0.25">
      <c r="A1671" t="s">
        <v>20647</v>
      </c>
      <c r="B1671" t="s">
        <v>20652</v>
      </c>
      <c r="C1671" s="34">
        <v>10000064458076</v>
      </c>
      <c r="D1671">
        <v>9126141</v>
      </c>
      <c r="E1671" t="s">
        <v>20649</v>
      </c>
      <c r="F1671" t="s">
        <v>20651</v>
      </c>
      <c r="G1671" t="s">
        <v>89</v>
      </c>
      <c r="H1671" t="s">
        <v>90</v>
      </c>
      <c r="I1671" t="s">
        <v>14</v>
      </c>
      <c r="J1671" t="s">
        <v>20650</v>
      </c>
      <c r="K1671">
        <v>0</v>
      </c>
      <c r="L1671" t="s">
        <v>20652</v>
      </c>
      <c r="M1671" t="s">
        <v>20652</v>
      </c>
      <c r="N1671">
        <v>0</v>
      </c>
      <c r="O1671">
        <v>27</v>
      </c>
      <c r="P1671" s="17">
        <v>46022</v>
      </c>
      <c r="Q1671" s="19">
        <v>0</v>
      </c>
      <c r="R1671" t="s">
        <v>24</v>
      </c>
      <c r="S1671" s="17">
        <v>45738</v>
      </c>
      <c r="U1671" s="29">
        <v>0</v>
      </c>
      <c r="V1671" s="29">
        <v>0</v>
      </c>
      <c r="W1671" s="29">
        <v>0</v>
      </c>
      <c r="X1671" s="29">
        <f t="shared" si="26"/>
        <v>2</v>
      </c>
      <c r="Y1671" s="33">
        <v>0</v>
      </c>
      <c r="Z1671" s="29">
        <v>0</v>
      </c>
      <c r="AA1671" s="29">
        <v>0</v>
      </c>
      <c r="AB1671" s="29">
        <v>0</v>
      </c>
      <c r="AC1671" s="33">
        <v>0</v>
      </c>
      <c r="AD1671" s="33">
        <v>24.419750000000001</v>
      </c>
      <c r="AE1671" s="29">
        <v>0</v>
      </c>
      <c r="AG1671" s="29">
        <v>0</v>
      </c>
      <c r="AH1671" s="29">
        <v>0</v>
      </c>
      <c r="AI1671" s="29">
        <v>0</v>
      </c>
      <c r="AJ1671" s="29">
        <v>0</v>
      </c>
      <c r="AK1671" s="29">
        <v>0</v>
      </c>
      <c r="AL1671" s="53">
        <v>2</v>
      </c>
      <c r="AM1671" s="29" t="s">
        <v>20651</v>
      </c>
      <c r="AN1671" s="29" t="s">
        <v>20651</v>
      </c>
      <c r="AO1671" s="29">
        <v>0</v>
      </c>
      <c r="AP1671" s="30">
        <v>0</v>
      </c>
      <c r="AQ1671" s="30">
        <v>0</v>
      </c>
    </row>
    <row r="1672" spans="1:43" x14ac:dyDescent="0.25">
      <c r="A1672" t="s">
        <v>20647</v>
      </c>
      <c r="B1672" t="s">
        <v>20652</v>
      </c>
      <c r="C1672" s="34">
        <v>10000064458080</v>
      </c>
      <c r="D1672">
        <v>9126142</v>
      </c>
      <c r="E1672" t="s">
        <v>20649</v>
      </c>
      <c r="F1672" t="s">
        <v>20651</v>
      </c>
      <c r="G1672" t="s">
        <v>89</v>
      </c>
      <c r="H1672" t="s">
        <v>90</v>
      </c>
      <c r="I1672" t="s">
        <v>14</v>
      </c>
      <c r="J1672" t="s">
        <v>20650</v>
      </c>
      <c r="K1672">
        <v>0</v>
      </c>
      <c r="L1672" t="s">
        <v>20652</v>
      </c>
      <c r="M1672" t="s">
        <v>20652</v>
      </c>
      <c r="N1672">
        <v>0</v>
      </c>
      <c r="O1672">
        <v>32</v>
      </c>
      <c r="P1672" s="17">
        <v>46022</v>
      </c>
      <c r="Q1672" s="19">
        <v>0</v>
      </c>
      <c r="R1672" t="s">
        <v>24</v>
      </c>
      <c r="S1672" s="17">
        <v>45738</v>
      </c>
      <c r="U1672" s="29">
        <v>0</v>
      </c>
      <c r="V1672" s="29">
        <v>0</v>
      </c>
      <c r="W1672" s="29">
        <v>0</v>
      </c>
      <c r="X1672" s="29">
        <f t="shared" si="26"/>
        <v>2</v>
      </c>
      <c r="Y1672" s="33">
        <v>0</v>
      </c>
      <c r="Z1672" s="29">
        <v>0</v>
      </c>
      <c r="AA1672" s="29">
        <v>0</v>
      </c>
      <c r="AB1672" s="29">
        <v>0</v>
      </c>
      <c r="AC1672" s="33">
        <v>0</v>
      </c>
      <c r="AD1672" s="33">
        <v>16.279833333333332</v>
      </c>
      <c r="AE1672" s="29">
        <v>0</v>
      </c>
      <c r="AG1672" s="29">
        <v>0</v>
      </c>
      <c r="AH1672" s="29">
        <v>0</v>
      </c>
      <c r="AI1672" s="29">
        <v>0</v>
      </c>
      <c r="AJ1672" s="29">
        <v>0</v>
      </c>
      <c r="AK1672" s="29">
        <v>0</v>
      </c>
      <c r="AL1672" s="53">
        <v>2</v>
      </c>
      <c r="AM1672" s="29" t="s">
        <v>20651</v>
      </c>
      <c r="AN1672" s="29" t="s">
        <v>20651</v>
      </c>
      <c r="AO1672" s="29">
        <v>0</v>
      </c>
      <c r="AP1672" s="30">
        <v>0</v>
      </c>
      <c r="AQ1672" s="30">
        <v>0</v>
      </c>
    </row>
    <row r="1673" spans="1:43" x14ac:dyDescent="0.25">
      <c r="A1673" t="s">
        <v>20647</v>
      </c>
      <c r="B1673" t="s">
        <v>20652</v>
      </c>
      <c r="C1673" s="34">
        <v>10000064458087</v>
      </c>
      <c r="D1673">
        <v>9126143</v>
      </c>
      <c r="E1673" t="s">
        <v>20649</v>
      </c>
      <c r="F1673" t="s">
        <v>20651</v>
      </c>
      <c r="G1673" t="s">
        <v>89</v>
      </c>
      <c r="H1673" t="s">
        <v>90</v>
      </c>
      <c r="I1673" t="s">
        <v>14</v>
      </c>
      <c r="J1673" t="s">
        <v>20650</v>
      </c>
      <c r="K1673">
        <v>0</v>
      </c>
      <c r="L1673" t="s">
        <v>20652</v>
      </c>
      <c r="M1673" t="s">
        <v>20652</v>
      </c>
      <c r="N1673">
        <v>0</v>
      </c>
      <c r="O1673">
        <v>32</v>
      </c>
      <c r="P1673" s="17">
        <v>46022</v>
      </c>
      <c r="Q1673" s="19">
        <v>0</v>
      </c>
      <c r="R1673" t="s">
        <v>24</v>
      </c>
      <c r="S1673" s="17">
        <v>45738</v>
      </c>
      <c r="U1673" s="29">
        <v>0</v>
      </c>
      <c r="V1673" s="29">
        <v>0</v>
      </c>
      <c r="W1673" s="29">
        <v>0</v>
      </c>
      <c r="X1673" s="29">
        <f t="shared" si="26"/>
        <v>2</v>
      </c>
      <c r="Y1673" s="33">
        <v>0</v>
      </c>
      <c r="Z1673" s="29">
        <v>0</v>
      </c>
      <c r="AA1673" s="29">
        <v>0</v>
      </c>
      <c r="AB1673" s="29">
        <v>0</v>
      </c>
      <c r="AC1673" s="33">
        <v>0</v>
      </c>
      <c r="AD1673" s="33">
        <v>46.385400000000004</v>
      </c>
      <c r="AE1673" s="29">
        <v>0</v>
      </c>
      <c r="AG1673" s="29">
        <v>0</v>
      </c>
      <c r="AH1673" s="29">
        <v>0</v>
      </c>
      <c r="AI1673" s="29">
        <v>0</v>
      </c>
      <c r="AJ1673" s="29">
        <v>0</v>
      </c>
      <c r="AK1673" s="29">
        <v>0</v>
      </c>
      <c r="AL1673" s="53">
        <v>2</v>
      </c>
      <c r="AM1673" s="29" t="s">
        <v>20651</v>
      </c>
      <c r="AN1673" s="29" t="s">
        <v>20651</v>
      </c>
      <c r="AO1673" s="29">
        <v>0</v>
      </c>
      <c r="AP1673" s="30">
        <v>0</v>
      </c>
      <c r="AQ1673" s="30">
        <v>0</v>
      </c>
    </row>
    <row r="1674" spans="1:43" x14ac:dyDescent="0.25">
      <c r="A1674" t="s">
        <v>20647</v>
      </c>
      <c r="B1674" t="s">
        <v>20652</v>
      </c>
      <c r="C1674" s="34">
        <v>10000064458104</v>
      </c>
      <c r="D1674">
        <v>9126140</v>
      </c>
      <c r="E1674" t="s">
        <v>20649</v>
      </c>
      <c r="F1674" t="s">
        <v>20651</v>
      </c>
      <c r="G1674" t="s">
        <v>89</v>
      </c>
      <c r="H1674" t="s">
        <v>90</v>
      </c>
      <c r="I1674" t="s">
        <v>14</v>
      </c>
      <c r="J1674" t="s">
        <v>20650</v>
      </c>
      <c r="K1674">
        <v>0</v>
      </c>
      <c r="L1674" t="s">
        <v>20652</v>
      </c>
      <c r="M1674" t="s">
        <v>20652</v>
      </c>
      <c r="N1674">
        <v>0</v>
      </c>
      <c r="O1674">
        <v>27</v>
      </c>
      <c r="P1674" s="17">
        <v>46022</v>
      </c>
      <c r="Q1674" s="19">
        <v>0</v>
      </c>
      <c r="R1674" t="s">
        <v>24</v>
      </c>
      <c r="S1674" s="17">
        <v>45738</v>
      </c>
      <c r="U1674" s="29">
        <v>0</v>
      </c>
      <c r="V1674" s="29">
        <v>0</v>
      </c>
      <c r="W1674" s="29">
        <v>0</v>
      </c>
      <c r="X1674" s="29">
        <f t="shared" si="26"/>
        <v>2</v>
      </c>
      <c r="Y1674" s="33">
        <v>0</v>
      </c>
      <c r="Z1674" s="29">
        <v>0</v>
      </c>
      <c r="AA1674" s="29">
        <v>0</v>
      </c>
      <c r="AB1674" s="29">
        <v>0</v>
      </c>
      <c r="AC1674" s="33">
        <v>0</v>
      </c>
      <c r="AD1674" s="33">
        <v>69.578100000000006</v>
      </c>
      <c r="AE1674" s="29">
        <v>0</v>
      </c>
      <c r="AG1674" s="29">
        <v>0</v>
      </c>
      <c r="AH1674" s="29">
        <v>0</v>
      </c>
      <c r="AI1674" s="29">
        <v>0</v>
      </c>
      <c r="AJ1674" s="29">
        <v>0</v>
      </c>
      <c r="AK1674" s="29">
        <v>0</v>
      </c>
      <c r="AL1674" s="53">
        <v>2</v>
      </c>
      <c r="AM1674" s="29" t="s">
        <v>20651</v>
      </c>
      <c r="AN1674" s="29" t="s">
        <v>20651</v>
      </c>
      <c r="AO1674" s="29">
        <v>0</v>
      </c>
      <c r="AP1674" s="30">
        <v>0</v>
      </c>
      <c r="AQ1674" s="30">
        <v>0</v>
      </c>
    </row>
    <row r="1675" spans="1:43" x14ac:dyDescent="0.25">
      <c r="A1675" t="s">
        <v>20647</v>
      </c>
      <c r="B1675" t="s">
        <v>20652</v>
      </c>
      <c r="C1675" s="34">
        <v>10000064458152</v>
      </c>
      <c r="D1675">
        <v>9126138</v>
      </c>
      <c r="E1675" t="s">
        <v>20649</v>
      </c>
      <c r="F1675" t="s">
        <v>20651</v>
      </c>
      <c r="G1675" t="s">
        <v>89</v>
      </c>
      <c r="H1675" t="s">
        <v>90</v>
      </c>
      <c r="I1675" t="s">
        <v>14</v>
      </c>
      <c r="J1675" t="s">
        <v>20650</v>
      </c>
      <c r="K1675">
        <v>0</v>
      </c>
      <c r="L1675" t="s">
        <v>20652</v>
      </c>
      <c r="M1675" t="s">
        <v>20652</v>
      </c>
      <c r="N1675">
        <v>0</v>
      </c>
      <c r="O1675">
        <v>26</v>
      </c>
      <c r="P1675" s="17">
        <v>46022</v>
      </c>
      <c r="Q1675" s="19">
        <v>0</v>
      </c>
      <c r="R1675" t="s">
        <v>24</v>
      </c>
      <c r="S1675" s="17">
        <v>45738</v>
      </c>
      <c r="U1675" s="29">
        <v>0</v>
      </c>
      <c r="V1675" s="29">
        <v>0</v>
      </c>
      <c r="W1675" s="29">
        <v>0</v>
      </c>
      <c r="X1675" s="29">
        <f t="shared" si="26"/>
        <v>1</v>
      </c>
      <c r="Y1675" s="33">
        <v>0</v>
      </c>
      <c r="Z1675" s="29">
        <v>0</v>
      </c>
      <c r="AA1675" s="29">
        <v>0</v>
      </c>
      <c r="AB1675" s="29">
        <v>0</v>
      </c>
      <c r="AC1675" s="33">
        <v>0</v>
      </c>
      <c r="AD1675" s="33">
        <v>189.053</v>
      </c>
      <c r="AE1675" s="29">
        <v>0</v>
      </c>
      <c r="AG1675" s="29">
        <v>0</v>
      </c>
      <c r="AH1675" s="29">
        <v>0</v>
      </c>
      <c r="AI1675" s="29">
        <v>0</v>
      </c>
      <c r="AJ1675" s="29">
        <v>0</v>
      </c>
      <c r="AK1675" s="29">
        <v>0</v>
      </c>
      <c r="AL1675" s="53">
        <v>1</v>
      </c>
      <c r="AM1675" s="29" t="s">
        <v>20651</v>
      </c>
      <c r="AN1675" s="29" t="s">
        <v>20651</v>
      </c>
      <c r="AO1675" s="29">
        <v>0</v>
      </c>
      <c r="AP1675" s="30">
        <v>0</v>
      </c>
      <c r="AQ1675" s="30">
        <v>0</v>
      </c>
    </row>
    <row r="1676" spans="1:43" x14ac:dyDescent="0.25">
      <c r="A1676" t="s">
        <v>20647</v>
      </c>
      <c r="B1676" t="s">
        <v>20652</v>
      </c>
      <c r="C1676" s="34">
        <v>10000064458157</v>
      </c>
      <c r="D1676">
        <v>9126153</v>
      </c>
      <c r="E1676" t="s">
        <v>20649</v>
      </c>
      <c r="F1676" t="s">
        <v>20651</v>
      </c>
      <c r="G1676" t="s">
        <v>89</v>
      </c>
      <c r="H1676" t="s">
        <v>90</v>
      </c>
      <c r="I1676" t="s">
        <v>14</v>
      </c>
      <c r="J1676" t="s">
        <v>20650</v>
      </c>
      <c r="K1676">
        <v>0</v>
      </c>
      <c r="L1676" t="s">
        <v>20652</v>
      </c>
      <c r="M1676" t="s">
        <v>20652</v>
      </c>
      <c r="N1676">
        <v>0</v>
      </c>
      <c r="O1676">
        <v>25</v>
      </c>
      <c r="P1676" s="17">
        <v>46022</v>
      </c>
      <c r="Q1676" s="19">
        <v>0</v>
      </c>
      <c r="R1676" t="s">
        <v>24</v>
      </c>
      <c r="S1676" s="17">
        <v>45738</v>
      </c>
      <c r="U1676" s="29">
        <v>0</v>
      </c>
      <c r="V1676" s="29">
        <v>0</v>
      </c>
      <c r="W1676" s="29">
        <v>0</v>
      </c>
      <c r="X1676" s="29">
        <f t="shared" si="26"/>
        <v>1</v>
      </c>
      <c r="Y1676" s="33">
        <v>0</v>
      </c>
      <c r="Z1676" s="29">
        <v>0</v>
      </c>
      <c r="AA1676" s="29">
        <v>0</v>
      </c>
      <c r="AB1676" s="29">
        <v>0</v>
      </c>
      <c r="AC1676" s="33">
        <v>0</v>
      </c>
      <c r="AD1676" s="33">
        <v>189.053</v>
      </c>
      <c r="AE1676" s="29">
        <v>0</v>
      </c>
      <c r="AG1676" s="29">
        <v>0</v>
      </c>
      <c r="AH1676" s="29">
        <v>0</v>
      </c>
      <c r="AI1676" s="29">
        <v>0</v>
      </c>
      <c r="AJ1676" s="29">
        <v>0</v>
      </c>
      <c r="AK1676" s="29">
        <v>0</v>
      </c>
      <c r="AL1676" s="53">
        <v>1</v>
      </c>
      <c r="AM1676" s="29" t="s">
        <v>20651</v>
      </c>
      <c r="AN1676" s="29" t="s">
        <v>20651</v>
      </c>
      <c r="AO1676" s="29">
        <v>0</v>
      </c>
      <c r="AP1676" s="30">
        <v>0</v>
      </c>
      <c r="AQ1676" s="30">
        <v>0</v>
      </c>
    </row>
    <row r="1677" spans="1:43" x14ac:dyDescent="0.25">
      <c r="A1677" t="s">
        <v>20647</v>
      </c>
      <c r="B1677" t="s">
        <v>20652</v>
      </c>
      <c r="C1677" s="34">
        <v>10000064458159</v>
      </c>
      <c r="D1677">
        <v>9126145</v>
      </c>
      <c r="E1677" t="s">
        <v>20649</v>
      </c>
      <c r="F1677" t="s">
        <v>20651</v>
      </c>
      <c r="G1677" t="s">
        <v>89</v>
      </c>
      <c r="H1677" t="s">
        <v>90</v>
      </c>
      <c r="I1677" t="s">
        <v>10</v>
      </c>
      <c r="J1677" t="s">
        <v>20650</v>
      </c>
      <c r="K1677">
        <v>0</v>
      </c>
      <c r="L1677" t="s">
        <v>20652</v>
      </c>
      <c r="M1677" t="s">
        <v>20652</v>
      </c>
      <c r="N1677">
        <v>0</v>
      </c>
      <c r="O1677">
        <v>4</v>
      </c>
      <c r="P1677" s="17">
        <v>46022</v>
      </c>
      <c r="Q1677" s="19">
        <v>0</v>
      </c>
      <c r="R1677" t="s">
        <v>24</v>
      </c>
      <c r="S1677" s="17">
        <v>45738</v>
      </c>
      <c r="U1677" s="29">
        <v>0</v>
      </c>
      <c r="V1677" s="29">
        <v>0</v>
      </c>
      <c r="W1677" s="29">
        <v>0</v>
      </c>
      <c r="X1677" s="29">
        <f t="shared" si="26"/>
        <v>2</v>
      </c>
      <c r="Y1677" s="33">
        <v>0</v>
      </c>
      <c r="Z1677" s="29">
        <v>0</v>
      </c>
      <c r="AA1677" s="29">
        <v>0</v>
      </c>
      <c r="AB1677" s="29">
        <v>0</v>
      </c>
      <c r="AC1677" s="33">
        <v>0</v>
      </c>
      <c r="AD1677" s="33">
        <v>69.384100000000004</v>
      </c>
      <c r="AE1677" s="29">
        <v>0</v>
      </c>
      <c r="AG1677" s="29">
        <v>0</v>
      </c>
      <c r="AH1677" s="29">
        <v>0</v>
      </c>
      <c r="AI1677" s="29">
        <v>0</v>
      </c>
      <c r="AJ1677" s="29">
        <v>0</v>
      </c>
      <c r="AK1677" s="29">
        <v>0</v>
      </c>
      <c r="AL1677" s="53">
        <v>2</v>
      </c>
      <c r="AM1677" s="29" t="s">
        <v>20651</v>
      </c>
      <c r="AN1677" s="29" t="s">
        <v>20651</v>
      </c>
      <c r="AO1677" s="29">
        <v>0</v>
      </c>
      <c r="AP1677" s="30">
        <v>0</v>
      </c>
      <c r="AQ1677" s="30">
        <v>0</v>
      </c>
    </row>
    <row r="1678" spans="1:43" x14ac:dyDescent="0.25">
      <c r="A1678" t="s">
        <v>20647</v>
      </c>
      <c r="B1678" t="s">
        <v>20652</v>
      </c>
      <c r="C1678" s="34">
        <v>10000064458314</v>
      </c>
      <c r="D1678">
        <v>9126209</v>
      </c>
      <c r="E1678" t="s">
        <v>20649</v>
      </c>
      <c r="F1678" t="s">
        <v>20651</v>
      </c>
      <c r="G1678" t="s">
        <v>89</v>
      </c>
      <c r="H1678" t="s">
        <v>90</v>
      </c>
      <c r="I1678" t="s">
        <v>10</v>
      </c>
      <c r="J1678" t="s">
        <v>20650</v>
      </c>
      <c r="K1678">
        <v>0</v>
      </c>
      <c r="L1678" t="s">
        <v>20652</v>
      </c>
      <c r="M1678" t="s">
        <v>20652</v>
      </c>
      <c r="N1678">
        <v>0</v>
      </c>
      <c r="O1678">
        <v>27</v>
      </c>
      <c r="P1678" s="17">
        <v>46022</v>
      </c>
      <c r="Q1678" s="19">
        <v>0</v>
      </c>
      <c r="R1678" t="s">
        <v>24</v>
      </c>
      <c r="S1678" s="17">
        <v>45738</v>
      </c>
      <c r="U1678" s="29">
        <v>0</v>
      </c>
      <c r="V1678" s="29">
        <v>0</v>
      </c>
      <c r="W1678" s="29">
        <v>0</v>
      </c>
      <c r="X1678" s="29">
        <f t="shared" si="26"/>
        <v>2</v>
      </c>
      <c r="Y1678" s="33">
        <v>0</v>
      </c>
      <c r="Z1678" s="29">
        <v>0</v>
      </c>
      <c r="AA1678" s="29">
        <v>0</v>
      </c>
      <c r="AB1678" s="29">
        <v>0</v>
      </c>
      <c r="AC1678" s="33">
        <v>0</v>
      </c>
      <c r="AD1678" s="33">
        <v>134.92376666666667</v>
      </c>
      <c r="AE1678" s="29">
        <v>0</v>
      </c>
      <c r="AG1678" s="29">
        <v>0</v>
      </c>
      <c r="AH1678" s="29">
        <v>0</v>
      </c>
      <c r="AI1678" s="29">
        <v>0</v>
      </c>
      <c r="AJ1678" s="29">
        <v>0</v>
      </c>
      <c r="AK1678" s="29">
        <v>0</v>
      </c>
      <c r="AL1678" s="53">
        <v>2</v>
      </c>
      <c r="AM1678" s="29" t="s">
        <v>20651</v>
      </c>
      <c r="AN1678" s="29" t="s">
        <v>20651</v>
      </c>
      <c r="AO1678" s="29">
        <v>0</v>
      </c>
      <c r="AP1678" s="30">
        <v>0</v>
      </c>
      <c r="AQ1678" s="30">
        <v>0</v>
      </c>
    </row>
    <row r="1679" spans="1:43" x14ac:dyDescent="0.25">
      <c r="A1679" t="s">
        <v>20647</v>
      </c>
      <c r="B1679" t="s">
        <v>20652</v>
      </c>
      <c r="C1679" s="34">
        <v>10000064458413</v>
      </c>
      <c r="D1679">
        <v>3575929</v>
      </c>
      <c r="E1679" t="s">
        <v>20649</v>
      </c>
      <c r="F1679" t="s">
        <v>20651</v>
      </c>
      <c r="G1679" t="s">
        <v>89</v>
      </c>
      <c r="H1679" t="s">
        <v>90</v>
      </c>
      <c r="I1679" t="s">
        <v>10</v>
      </c>
      <c r="J1679" t="s">
        <v>20650</v>
      </c>
      <c r="K1679">
        <v>0</v>
      </c>
      <c r="L1679" t="s">
        <v>20652</v>
      </c>
      <c r="M1679" t="s">
        <v>20652</v>
      </c>
      <c r="N1679">
        <v>0</v>
      </c>
      <c r="O1679">
        <v>27</v>
      </c>
      <c r="P1679" s="17">
        <v>46022</v>
      </c>
      <c r="Q1679" s="19">
        <v>0</v>
      </c>
      <c r="R1679" t="s">
        <v>24</v>
      </c>
      <c r="S1679" s="17">
        <v>45738</v>
      </c>
      <c r="U1679" s="29">
        <v>0</v>
      </c>
      <c r="V1679" s="29">
        <v>0</v>
      </c>
      <c r="W1679" s="29">
        <v>0</v>
      </c>
      <c r="X1679" s="29">
        <f t="shared" si="26"/>
        <v>2</v>
      </c>
      <c r="Y1679" s="33">
        <v>0</v>
      </c>
      <c r="Z1679" s="29">
        <v>0</v>
      </c>
      <c r="AA1679" s="29">
        <v>0</v>
      </c>
      <c r="AB1679" s="29">
        <v>0</v>
      </c>
      <c r="AC1679" s="33">
        <v>0</v>
      </c>
      <c r="AD1679" s="33">
        <v>80.18343333333334</v>
      </c>
      <c r="AE1679" s="29">
        <v>0</v>
      </c>
      <c r="AG1679" s="29">
        <v>0</v>
      </c>
      <c r="AH1679" s="29">
        <v>0</v>
      </c>
      <c r="AI1679" s="29">
        <v>0</v>
      </c>
      <c r="AJ1679" s="29">
        <v>0</v>
      </c>
      <c r="AK1679" s="29">
        <v>0</v>
      </c>
      <c r="AL1679" s="53">
        <v>2</v>
      </c>
      <c r="AM1679" s="29" t="s">
        <v>20651</v>
      </c>
      <c r="AN1679" s="29" t="s">
        <v>20651</v>
      </c>
      <c r="AO1679" s="29">
        <v>0</v>
      </c>
      <c r="AP1679" s="30">
        <v>0</v>
      </c>
      <c r="AQ1679" s="30">
        <v>0</v>
      </c>
    </row>
    <row r="1680" spans="1:43" x14ac:dyDescent="0.25">
      <c r="A1680" t="s">
        <v>20647</v>
      </c>
      <c r="B1680" t="s">
        <v>20652</v>
      </c>
      <c r="C1680" s="34">
        <v>10000064458440</v>
      </c>
      <c r="D1680">
        <v>3575935</v>
      </c>
      <c r="E1680" t="s">
        <v>20649</v>
      </c>
      <c r="F1680" t="s">
        <v>20651</v>
      </c>
      <c r="G1680" t="s">
        <v>89</v>
      </c>
      <c r="H1680" t="s">
        <v>90</v>
      </c>
      <c r="I1680" t="s">
        <v>10</v>
      </c>
      <c r="J1680" t="s">
        <v>20650</v>
      </c>
      <c r="K1680">
        <v>0</v>
      </c>
      <c r="L1680" t="s">
        <v>20652</v>
      </c>
      <c r="M1680" t="s">
        <v>20652</v>
      </c>
      <c r="N1680">
        <v>0</v>
      </c>
      <c r="O1680">
        <v>32</v>
      </c>
      <c r="P1680" s="17">
        <v>46022</v>
      </c>
      <c r="Q1680" s="19">
        <v>0</v>
      </c>
      <c r="R1680" t="s">
        <v>24</v>
      </c>
      <c r="S1680" s="17">
        <v>45738</v>
      </c>
      <c r="U1680" s="29">
        <v>0</v>
      </c>
      <c r="V1680" s="29">
        <v>0</v>
      </c>
      <c r="W1680" s="29">
        <v>0</v>
      </c>
      <c r="X1680" s="29">
        <f t="shared" si="26"/>
        <v>2</v>
      </c>
      <c r="Y1680" s="33">
        <v>0</v>
      </c>
      <c r="Z1680" s="29">
        <v>0</v>
      </c>
      <c r="AA1680" s="29">
        <v>0</v>
      </c>
      <c r="AB1680" s="29">
        <v>0</v>
      </c>
      <c r="AC1680" s="33">
        <v>0</v>
      </c>
      <c r="AD1680" s="33">
        <v>69.390566666666658</v>
      </c>
      <c r="AE1680" s="29">
        <v>0</v>
      </c>
      <c r="AG1680" s="29">
        <v>0</v>
      </c>
      <c r="AH1680" s="29">
        <v>0</v>
      </c>
      <c r="AI1680" s="29">
        <v>0</v>
      </c>
      <c r="AJ1680" s="29">
        <v>0</v>
      </c>
      <c r="AK1680" s="29">
        <v>0</v>
      </c>
      <c r="AL1680" s="53">
        <v>2</v>
      </c>
      <c r="AM1680" s="29" t="s">
        <v>20651</v>
      </c>
      <c r="AN1680" s="29" t="s">
        <v>20651</v>
      </c>
      <c r="AO1680" s="29">
        <v>0</v>
      </c>
      <c r="AP1680" s="30">
        <v>0</v>
      </c>
      <c r="AQ1680" s="30">
        <v>0</v>
      </c>
    </row>
    <row r="1681" spans="1:43" x14ac:dyDescent="0.25">
      <c r="A1681" t="s">
        <v>20647</v>
      </c>
      <c r="B1681" t="s">
        <v>20652</v>
      </c>
      <c r="C1681" s="34">
        <v>10000064458447</v>
      </c>
      <c r="D1681">
        <v>9126210</v>
      </c>
      <c r="E1681" t="s">
        <v>20649</v>
      </c>
      <c r="F1681" t="s">
        <v>20651</v>
      </c>
      <c r="G1681" t="s">
        <v>89</v>
      </c>
      <c r="H1681" t="s">
        <v>90</v>
      </c>
      <c r="I1681" t="s">
        <v>10</v>
      </c>
      <c r="J1681" t="s">
        <v>20650</v>
      </c>
      <c r="K1681">
        <v>0</v>
      </c>
      <c r="L1681" t="s">
        <v>20652</v>
      </c>
      <c r="M1681" t="s">
        <v>20652</v>
      </c>
      <c r="N1681">
        <v>0</v>
      </c>
      <c r="O1681">
        <v>25</v>
      </c>
      <c r="P1681" s="17">
        <v>46022</v>
      </c>
      <c r="Q1681" s="19">
        <v>0</v>
      </c>
      <c r="R1681" t="s">
        <v>24</v>
      </c>
      <c r="S1681" s="17">
        <v>45738</v>
      </c>
      <c r="U1681" s="29">
        <v>0</v>
      </c>
      <c r="V1681" s="29">
        <v>0</v>
      </c>
      <c r="W1681" s="29">
        <v>0</v>
      </c>
      <c r="X1681" s="29">
        <f t="shared" si="26"/>
        <v>2</v>
      </c>
      <c r="Y1681" s="33">
        <v>0</v>
      </c>
      <c r="Z1681" s="29">
        <v>0</v>
      </c>
      <c r="AA1681" s="29">
        <v>0</v>
      </c>
      <c r="AB1681" s="29">
        <v>0</v>
      </c>
      <c r="AC1681" s="33">
        <v>0</v>
      </c>
      <c r="AD1681" s="33">
        <v>80.571433333333331</v>
      </c>
      <c r="AE1681" s="29">
        <v>0</v>
      </c>
      <c r="AG1681" s="29">
        <v>0</v>
      </c>
      <c r="AH1681" s="29">
        <v>0</v>
      </c>
      <c r="AI1681" s="29">
        <v>0</v>
      </c>
      <c r="AJ1681" s="29">
        <v>0</v>
      </c>
      <c r="AK1681" s="29">
        <v>0</v>
      </c>
      <c r="AL1681" s="53">
        <v>2</v>
      </c>
      <c r="AM1681" s="29" t="s">
        <v>20651</v>
      </c>
      <c r="AN1681" s="29" t="s">
        <v>20651</v>
      </c>
      <c r="AO1681" s="29">
        <v>0</v>
      </c>
      <c r="AP1681" s="30">
        <v>0</v>
      </c>
      <c r="AQ1681" s="30">
        <v>0</v>
      </c>
    </row>
    <row r="1682" spans="1:43" x14ac:dyDescent="0.25">
      <c r="A1682" t="s">
        <v>20647</v>
      </c>
      <c r="B1682" t="s">
        <v>20652</v>
      </c>
      <c r="C1682" s="34">
        <v>10000064458468</v>
      </c>
      <c r="D1682">
        <v>9126234</v>
      </c>
      <c r="E1682" t="s">
        <v>20649</v>
      </c>
      <c r="F1682" t="s">
        <v>20651</v>
      </c>
      <c r="G1682" t="s">
        <v>89</v>
      </c>
      <c r="H1682" t="s">
        <v>90</v>
      </c>
      <c r="I1682" t="s">
        <v>10</v>
      </c>
      <c r="J1682" t="s">
        <v>20650</v>
      </c>
      <c r="K1682">
        <v>0</v>
      </c>
      <c r="L1682" t="s">
        <v>20652</v>
      </c>
      <c r="M1682" t="s">
        <v>20652</v>
      </c>
      <c r="N1682">
        <v>0</v>
      </c>
      <c r="O1682">
        <v>73</v>
      </c>
      <c r="P1682" s="17">
        <v>46022</v>
      </c>
      <c r="Q1682" s="19">
        <v>0</v>
      </c>
      <c r="R1682" t="s">
        <v>24</v>
      </c>
      <c r="S1682" s="17">
        <v>45738</v>
      </c>
      <c r="U1682" s="29">
        <v>0</v>
      </c>
      <c r="V1682" s="29">
        <v>0</v>
      </c>
      <c r="W1682" s="29">
        <v>0</v>
      </c>
      <c r="X1682" s="29">
        <f t="shared" si="26"/>
        <v>2</v>
      </c>
      <c r="Y1682" s="33">
        <v>0</v>
      </c>
      <c r="Z1682" s="29">
        <v>0</v>
      </c>
      <c r="AA1682" s="29">
        <v>0</v>
      </c>
      <c r="AB1682" s="29">
        <v>0</v>
      </c>
      <c r="AC1682" s="33">
        <v>0</v>
      </c>
      <c r="AD1682" s="33">
        <v>124.27316666666667</v>
      </c>
      <c r="AE1682" s="29">
        <v>0</v>
      </c>
      <c r="AG1682" s="29">
        <v>0</v>
      </c>
      <c r="AH1682" s="29">
        <v>0</v>
      </c>
      <c r="AI1682" s="29">
        <v>0</v>
      </c>
      <c r="AJ1682" s="29">
        <v>0</v>
      </c>
      <c r="AK1682" s="29">
        <v>0</v>
      </c>
      <c r="AL1682" s="53">
        <v>2</v>
      </c>
      <c r="AM1682" s="29" t="s">
        <v>20651</v>
      </c>
      <c r="AN1682" s="29" t="s">
        <v>20651</v>
      </c>
      <c r="AO1682" s="29">
        <v>0</v>
      </c>
      <c r="AP1682" s="30">
        <v>0</v>
      </c>
      <c r="AQ1682" s="30">
        <v>0</v>
      </c>
    </row>
    <row r="1683" spans="1:43" x14ac:dyDescent="0.25">
      <c r="A1683" t="s">
        <v>20647</v>
      </c>
      <c r="B1683" t="s">
        <v>20652</v>
      </c>
      <c r="C1683" s="34">
        <v>10000064458502</v>
      </c>
      <c r="D1683">
        <v>3575934</v>
      </c>
      <c r="E1683" t="s">
        <v>20649</v>
      </c>
      <c r="F1683" t="s">
        <v>20651</v>
      </c>
      <c r="G1683" t="s">
        <v>89</v>
      </c>
      <c r="H1683" t="s">
        <v>90</v>
      </c>
      <c r="I1683" t="s">
        <v>10</v>
      </c>
      <c r="J1683" t="s">
        <v>20650</v>
      </c>
      <c r="K1683">
        <v>0</v>
      </c>
      <c r="L1683" t="s">
        <v>20652</v>
      </c>
      <c r="M1683" t="s">
        <v>20652</v>
      </c>
      <c r="N1683">
        <v>0</v>
      </c>
      <c r="O1683">
        <v>10</v>
      </c>
      <c r="P1683" s="17">
        <v>46022</v>
      </c>
      <c r="Q1683" s="19">
        <v>0</v>
      </c>
      <c r="R1683" t="s">
        <v>24</v>
      </c>
      <c r="S1683" s="17">
        <v>45738</v>
      </c>
      <c r="U1683" s="29">
        <v>0</v>
      </c>
      <c r="V1683" s="29">
        <v>0</v>
      </c>
      <c r="W1683" s="29">
        <v>0</v>
      </c>
      <c r="X1683" s="29">
        <f t="shared" si="26"/>
        <v>2</v>
      </c>
      <c r="Y1683" s="33">
        <v>0</v>
      </c>
      <c r="Z1683" s="29">
        <v>0</v>
      </c>
      <c r="AA1683" s="29">
        <v>0</v>
      </c>
      <c r="AB1683" s="29">
        <v>0</v>
      </c>
      <c r="AC1683" s="33">
        <v>0</v>
      </c>
      <c r="AD1683" s="33">
        <v>99.250399999999999</v>
      </c>
      <c r="AE1683" s="29">
        <v>0</v>
      </c>
      <c r="AG1683" s="29">
        <v>0</v>
      </c>
      <c r="AH1683" s="29">
        <v>0</v>
      </c>
      <c r="AI1683" s="29">
        <v>0</v>
      </c>
      <c r="AJ1683" s="29">
        <v>0</v>
      </c>
      <c r="AK1683" s="29">
        <v>0</v>
      </c>
      <c r="AL1683" s="53">
        <v>2</v>
      </c>
      <c r="AM1683" s="29" t="s">
        <v>20651</v>
      </c>
      <c r="AN1683" s="29" t="s">
        <v>20651</v>
      </c>
      <c r="AO1683" s="29">
        <v>0</v>
      </c>
      <c r="AP1683" s="30">
        <v>0</v>
      </c>
      <c r="AQ1683" s="30">
        <v>0</v>
      </c>
    </row>
    <row r="1684" spans="1:43" x14ac:dyDescent="0.25">
      <c r="A1684" t="s">
        <v>20647</v>
      </c>
      <c r="B1684" t="s">
        <v>20652</v>
      </c>
      <c r="C1684" s="34">
        <v>10000064458548</v>
      </c>
      <c r="D1684">
        <v>9126227</v>
      </c>
      <c r="E1684" t="s">
        <v>20649</v>
      </c>
      <c r="F1684" t="s">
        <v>20651</v>
      </c>
      <c r="G1684" t="s">
        <v>89</v>
      </c>
      <c r="H1684" t="s">
        <v>90</v>
      </c>
      <c r="I1684" t="s">
        <v>14</v>
      </c>
      <c r="J1684" t="s">
        <v>20650</v>
      </c>
      <c r="K1684">
        <v>0</v>
      </c>
      <c r="L1684" t="s">
        <v>20652</v>
      </c>
      <c r="M1684" t="s">
        <v>20652</v>
      </c>
      <c r="N1684">
        <v>0</v>
      </c>
      <c r="O1684">
        <v>40</v>
      </c>
      <c r="P1684" s="17">
        <v>46022</v>
      </c>
      <c r="Q1684" s="19">
        <v>0</v>
      </c>
      <c r="R1684" t="s">
        <v>24</v>
      </c>
      <c r="S1684" s="17">
        <v>45738</v>
      </c>
      <c r="U1684" s="29">
        <v>0</v>
      </c>
      <c r="V1684" s="29">
        <v>0</v>
      </c>
      <c r="W1684" s="29">
        <v>0</v>
      </c>
      <c r="X1684" s="29">
        <f t="shared" si="26"/>
        <v>1</v>
      </c>
      <c r="Y1684" s="33">
        <v>0</v>
      </c>
      <c r="Z1684" s="29">
        <v>0</v>
      </c>
      <c r="AA1684" s="29">
        <v>0</v>
      </c>
      <c r="AB1684" s="29">
        <v>0</v>
      </c>
      <c r="AC1684" s="33">
        <v>0</v>
      </c>
      <c r="AD1684" s="33">
        <v>46.870400000000004</v>
      </c>
      <c r="AE1684" s="29">
        <v>0</v>
      </c>
      <c r="AG1684" s="29">
        <v>0</v>
      </c>
      <c r="AH1684" s="29">
        <v>0</v>
      </c>
      <c r="AI1684" s="29">
        <v>0</v>
      </c>
      <c r="AJ1684" s="29">
        <v>0</v>
      </c>
      <c r="AK1684" s="29">
        <v>0</v>
      </c>
      <c r="AL1684" s="53">
        <v>1</v>
      </c>
      <c r="AM1684" s="29" t="s">
        <v>20651</v>
      </c>
      <c r="AN1684" s="29" t="s">
        <v>20651</v>
      </c>
      <c r="AO1684" s="29">
        <v>0</v>
      </c>
      <c r="AP1684" s="30">
        <v>0</v>
      </c>
      <c r="AQ1684" s="30">
        <v>0</v>
      </c>
    </row>
    <row r="1685" spans="1:43" x14ac:dyDescent="0.25">
      <c r="A1685" t="s">
        <v>20647</v>
      </c>
      <c r="B1685" t="s">
        <v>20652</v>
      </c>
      <c r="C1685" s="34">
        <v>10000064458549</v>
      </c>
      <c r="D1685">
        <v>3575942</v>
      </c>
      <c r="E1685" t="s">
        <v>20649</v>
      </c>
      <c r="F1685" t="s">
        <v>20651</v>
      </c>
      <c r="G1685" t="s">
        <v>89</v>
      </c>
      <c r="H1685" t="s">
        <v>90</v>
      </c>
      <c r="I1685" t="s">
        <v>10</v>
      </c>
      <c r="J1685" t="s">
        <v>20650</v>
      </c>
      <c r="K1685">
        <v>0</v>
      </c>
      <c r="L1685" t="s">
        <v>20652</v>
      </c>
      <c r="M1685" t="s">
        <v>20652</v>
      </c>
      <c r="N1685">
        <v>0</v>
      </c>
      <c r="O1685">
        <v>80</v>
      </c>
      <c r="P1685" s="17">
        <v>46022</v>
      </c>
      <c r="Q1685" s="19">
        <v>0</v>
      </c>
      <c r="R1685" t="s">
        <v>24</v>
      </c>
      <c r="S1685" s="17">
        <v>45738</v>
      </c>
      <c r="U1685" s="29">
        <v>0</v>
      </c>
      <c r="V1685" s="29">
        <v>0</v>
      </c>
      <c r="W1685" s="29">
        <v>0</v>
      </c>
      <c r="X1685" s="29">
        <f t="shared" si="26"/>
        <v>2</v>
      </c>
      <c r="Y1685" s="33">
        <v>0</v>
      </c>
      <c r="Z1685" s="29">
        <v>0</v>
      </c>
      <c r="AA1685" s="29">
        <v>0</v>
      </c>
      <c r="AB1685" s="29">
        <v>0</v>
      </c>
      <c r="AC1685" s="33">
        <v>0</v>
      </c>
      <c r="AD1685" s="33">
        <v>107.48893333333332</v>
      </c>
      <c r="AE1685" s="29">
        <v>0</v>
      </c>
      <c r="AG1685" s="29">
        <v>0</v>
      </c>
      <c r="AH1685" s="29">
        <v>0</v>
      </c>
      <c r="AI1685" s="29">
        <v>0</v>
      </c>
      <c r="AJ1685" s="29">
        <v>0</v>
      </c>
      <c r="AK1685" s="29">
        <v>0</v>
      </c>
      <c r="AL1685" s="53">
        <v>2</v>
      </c>
      <c r="AM1685" s="29" t="s">
        <v>20651</v>
      </c>
      <c r="AN1685" s="29" t="s">
        <v>20651</v>
      </c>
      <c r="AO1685" s="29">
        <v>0</v>
      </c>
      <c r="AP1685" s="30">
        <v>0</v>
      </c>
      <c r="AQ1685" s="30">
        <v>0</v>
      </c>
    </row>
    <row r="1686" spans="1:43" x14ac:dyDescent="0.25">
      <c r="A1686" t="s">
        <v>20647</v>
      </c>
      <c r="B1686" t="s">
        <v>20652</v>
      </c>
      <c r="C1686" s="34">
        <v>10000064458584</v>
      </c>
      <c r="D1686">
        <v>9126235</v>
      </c>
      <c r="E1686" t="s">
        <v>20649</v>
      </c>
      <c r="F1686" t="s">
        <v>20651</v>
      </c>
      <c r="G1686" t="s">
        <v>89</v>
      </c>
      <c r="H1686" t="s">
        <v>90</v>
      </c>
      <c r="I1686" t="s">
        <v>10</v>
      </c>
      <c r="J1686" t="s">
        <v>20650</v>
      </c>
      <c r="K1686">
        <v>0</v>
      </c>
      <c r="L1686" t="s">
        <v>20652</v>
      </c>
      <c r="M1686" t="s">
        <v>20652</v>
      </c>
      <c r="N1686">
        <v>0</v>
      </c>
      <c r="O1686">
        <v>77</v>
      </c>
      <c r="P1686" s="17">
        <v>46022</v>
      </c>
      <c r="Q1686" s="19">
        <v>0</v>
      </c>
      <c r="R1686" t="s">
        <v>24</v>
      </c>
      <c r="S1686" s="17">
        <v>45738</v>
      </c>
      <c r="U1686" s="29">
        <v>0</v>
      </c>
      <c r="V1686" s="29">
        <v>0</v>
      </c>
      <c r="W1686" s="29">
        <v>0</v>
      </c>
      <c r="X1686" s="29">
        <f t="shared" si="26"/>
        <v>2</v>
      </c>
      <c r="Y1686" s="33">
        <v>0</v>
      </c>
      <c r="Z1686" s="29">
        <v>0</v>
      </c>
      <c r="AA1686" s="29">
        <v>0</v>
      </c>
      <c r="AB1686" s="29">
        <v>0</v>
      </c>
      <c r="AC1686" s="33">
        <v>0</v>
      </c>
      <c r="AD1686" s="33">
        <v>105.40343333333334</v>
      </c>
      <c r="AE1686" s="29">
        <v>0</v>
      </c>
      <c r="AG1686" s="29">
        <v>0</v>
      </c>
      <c r="AH1686" s="29">
        <v>0</v>
      </c>
      <c r="AI1686" s="29">
        <v>0</v>
      </c>
      <c r="AJ1686" s="29">
        <v>0</v>
      </c>
      <c r="AK1686" s="29">
        <v>0</v>
      </c>
      <c r="AL1686" s="53">
        <v>2</v>
      </c>
      <c r="AM1686" s="29" t="s">
        <v>20651</v>
      </c>
      <c r="AN1686" s="29" t="s">
        <v>20651</v>
      </c>
      <c r="AO1686" s="29">
        <v>0</v>
      </c>
      <c r="AP1686" s="30">
        <v>0</v>
      </c>
      <c r="AQ1686" s="30">
        <v>0</v>
      </c>
    </row>
    <row r="1687" spans="1:43" x14ac:dyDescent="0.25">
      <c r="A1687" t="s">
        <v>20647</v>
      </c>
      <c r="B1687" t="s">
        <v>20652</v>
      </c>
      <c r="C1687" s="34">
        <v>10000064458598</v>
      </c>
      <c r="D1687">
        <v>9126240</v>
      </c>
      <c r="E1687" t="s">
        <v>20649</v>
      </c>
      <c r="F1687" t="s">
        <v>20651</v>
      </c>
      <c r="G1687" t="s">
        <v>89</v>
      </c>
      <c r="H1687" t="s">
        <v>90</v>
      </c>
      <c r="I1687" t="s">
        <v>10</v>
      </c>
      <c r="J1687" t="s">
        <v>20650</v>
      </c>
      <c r="K1687">
        <v>0</v>
      </c>
      <c r="L1687" t="s">
        <v>20652</v>
      </c>
      <c r="M1687" t="s">
        <v>20652</v>
      </c>
      <c r="N1687">
        <v>0</v>
      </c>
      <c r="O1687">
        <v>2</v>
      </c>
      <c r="P1687" s="17">
        <v>46022</v>
      </c>
      <c r="Q1687" s="19">
        <v>0</v>
      </c>
      <c r="R1687" t="s">
        <v>24</v>
      </c>
      <c r="S1687" s="17">
        <v>45738</v>
      </c>
      <c r="U1687" s="29">
        <v>0</v>
      </c>
      <c r="V1687" s="29">
        <v>0</v>
      </c>
      <c r="W1687" s="29">
        <v>0</v>
      </c>
      <c r="X1687" s="29">
        <f t="shared" si="26"/>
        <v>2</v>
      </c>
      <c r="Y1687" s="33">
        <v>0</v>
      </c>
      <c r="Z1687" s="29">
        <v>0</v>
      </c>
      <c r="AA1687" s="29">
        <v>0</v>
      </c>
      <c r="AB1687" s="29">
        <v>0</v>
      </c>
      <c r="AC1687" s="33">
        <v>0</v>
      </c>
      <c r="AD1687" s="33">
        <v>50.194266666666671</v>
      </c>
      <c r="AE1687" s="29">
        <v>0</v>
      </c>
      <c r="AG1687" s="29">
        <v>0</v>
      </c>
      <c r="AH1687" s="29">
        <v>0</v>
      </c>
      <c r="AI1687" s="29">
        <v>0</v>
      </c>
      <c r="AJ1687" s="29">
        <v>0</v>
      </c>
      <c r="AK1687" s="29">
        <v>0</v>
      </c>
      <c r="AL1687" s="53">
        <v>2</v>
      </c>
      <c r="AM1687" s="29" t="s">
        <v>20651</v>
      </c>
      <c r="AN1687" s="29" t="s">
        <v>20651</v>
      </c>
      <c r="AO1687" s="29">
        <v>0</v>
      </c>
      <c r="AP1687" s="30">
        <v>0</v>
      </c>
      <c r="AQ1687" s="30">
        <v>0</v>
      </c>
    </row>
    <row r="1688" spans="1:43" x14ac:dyDescent="0.25">
      <c r="A1688" t="s">
        <v>20647</v>
      </c>
      <c r="B1688" t="s">
        <v>20652</v>
      </c>
      <c r="C1688" s="34">
        <v>10000064458612</v>
      </c>
      <c r="D1688">
        <v>9126238</v>
      </c>
      <c r="E1688" t="s">
        <v>20649</v>
      </c>
      <c r="F1688" t="s">
        <v>20651</v>
      </c>
      <c r="G1688" t="s">
        <v>89</v>
      </c>
      <c r="H1688" t="s">
        <v>90</v>
      </c>
      <c r="I1688" t="s">
        <v>10</v>
      </c>
      <c r="J1688" t="s">
        <v>20650</v>
      </c>
      <c r="K1688">
        <v>0</v>
      </c>
      <c r="L1688" t="s">
        <v>20652</v>
      </c>
      <c r="M1688" t="s">
        <v>20652</v>
      </c>
      <c r="N1688">
        <v>0</v>
      </c>
      <c r="O1688">
        <v>32</v>
      </c>
      <c r="P1688" s="17">
        <v>46022</v>
      </c>
      <c r="Q1688" s="19">
        <v>0</v>
      </c>
      <c r="R1688" t="s">
        <v>24</v>
      </c>
      <c r="S1688" s="17">
        <v>45738</v>
      </c>
      <c r="U1688" s="29">
        <v>0</v>
      </c>
      <c r="V1688" s="29">
        <v>0</v>
      </c>
      <c r="W1688" s="29">
        <v>0</v>
      </c>
      <c r="X1688" s="29">
        <f t="shared" si="26"/>
        <v>1</v>
      </c>
      <c r="Y1688" s="33">
        <v>0</v>
      </c>
      <c r="Z1688" s="29">
        <v>0</v>
      </c>
      <c r="AA1688" s="29">
        <v>0</v>
      </c>
      <c r="AB1688" s="29">
        <v>0</v>
      </c>
      <c r="AC1688" s="33">
        <v>0</v>
      </c>
      <c r="AD1688" s="33">
        <v>123.84960000000001</v>
      </c>
      <c r="AE1688" s="29">
        <v>0</v>
      </c>
      <c r="AG1688" s="29">
        <v>0</v>
      </c>
      <c r="AH1688" s="29">
        <v>0</v>
      </c>
      <c r="AI1688" s="29">
        <v>0</v>
      </c>
      <c r="AJ1688" s="29">
        <v>0</v>
      </c>
      <c r="AK1688" s="29">
        <v>0</v>
      </c>
      <c r="AL1688" s="53">
        <v>1</v>
      </c>
      <c r="AM1688" s="29" t="s">
        <v>20651</v>
      </c>
      <c r="AN1688" s="29" t="s">
        <v>20651</v>
      </c>
      <c r="AO1688" s="29">
        <v>0</v>
      </c>
      <c r="AP1688" s="30">
        <v>0</v>
      </c>
      <c r="AQ1688" s="30">
        <v>0</v>
      </c>
    </row>
    <row r="1689" spans="1:43" x14ac:dyDescent="0.25">
      <c r="A1689" t="s">
        <v>20647</v>
      </c>
      <c r="B1689" t="s">
        <v>20652</v>
      </c>
      <c r="C1689" s="34">
        <v>10000064458628</v>
      </c>
      <c r="D1689">
        <v>3575954</v>
      </c>
      <c r="E1689" t="s">
        <v>20649</v>
      </c>
      <c r="F1689" t="s">
        <v>20651</v>
      </c>
      <c r="G1689" t="s">
        <v>89</v>
      </c>
      <c r="H1689" t="s">
        <v>90</v>
      </c>
      <c r="I1689" t="s">
        <v>10</v>
      </c>
      <c r="J1689" t="s">
        <v>20650</v>
      </c>
      <c r="K1689">
        <v>0</v>
      </c>
      <c r="L1689" t="s">
        <v>20652</v>
      </c>
      <c r="M1689" t="s">
        <v>20652</v>
      </c>
      <c r="N1689">
        <v>0</v>
      </c>
      <c r="O1689">
        <v>11</v>
      </c>
      <c r="P1689" s="17">
        <v>46022</v>
      </c>
      <c r="Q1689" s="19">
        <v>0</v>
      </c>
      <c r="R1689" t="s">
        <v>24</v>
      </c>
      <c r="S1689" s="17">
        <v>45738</v>
      </c>
      <c r="U1689" s="29">
        <v>0</v>
      </c>
      <c r="V1689" s="29">
        <v>0</v>
      </c>
      <c r="W1689" s="29">
        <v>0</v>
      </c>
      <c r="X1689" s="29">
        <f t="shared" si="26"/>
        <v>2</v>
      </c>
      <c r="Y1689" s="33">
        <v>0</v>
      </c>
      <c r="Z1689" s="29">
        <v>0</v>
      </c>
      <c r="AA1689" s="29">
        <v>0</v>
      </c>
      <c r="AB1689" s="29">
        <v>0</v>
      </c>
      <c r="AC1689" s="33">
        <v>0</v>
      </c>
      <c r="AD1689" s="33">
        <v>50.194266666666671</v>
      </c>
      <c r="AE1689" s="29">
        <v>0</v>
      </c>
      <c r="AG1689" s="29">
        <v>0</v>
      </c>
      <c r="AH1689" s="29">
        <v>0</v>
      </c>
      <c r="AI1689" s="29">
        <v>0</v>
      </c>
      <c r="AJ1689" s="29">
        <v>0</v>
      </c>
      <c r="AK1689" s="29">
        <v>0</v>
      </c>
      <c r="AL1689" s="53">
        <v>2</v>
      </c>
      <c r="AM1689" s="29" t="s">
        <v>20651</v>
      </c>
      <c r="AN1689" s="29" t="s">
        <v>20651</v>
      </c>
      <c r="AO1689" s="29">
        <v>0</v>
      </c>
      <c r="AP1689" s="30">
        <v>0</v>
      </c>
      <c r="AQ1689" s="30">
        <v>0</v>
      </c>
    </row>
    <row r="1690" spans="1:43" x14ac:dyDescent="0.25">
      <c r="A1690" t="s">
        <v>20647</v>
      </c>
      <c r="B1690" t="s">
        <v>20652</v>
      </c>
      <c r="C1690" s="34">
        <v>10000064458630</v>
      </c>
      <c r="D1690">
        <v>3575953</v>
      </c>
      <c r="E1690" t="s">
        <v>20649</v>
      </c>
      <c r="F1690" t="s">
        <v>20651</v>
      </c>
      <c r="G1690" t="s">
        <v>89</v>
      </c>
      <c r="H1690" t="s">
        <v>90</v>
      </c>
      <c r="I1690" t="s">
        <v>10</v>
      </c>
      <c r="J1690" t="s">
        <v>20650</v>
      </c>
      <c r="K1690">
        <v>0</v>
      </c>
      <c r="L1690" t="s">
        <v>20652</v>
      </c>
      <c r="M1690" t="s">
        <v>20652</v>
      </c>
      <c r="N1690">
        <v>0</v>
      </c>
      <c r="O1690">
        <v>12</v>
      </c>
      <c r="P1690" s="17">
        <v>46022</v>
      </c>
      <c r="Q1690" s="19">
        <v>0</v>
      </c>
      <c r="R1690" t="s">
        <v>24</v>
      </c>
      <c r="S1690" s="17">
        <v>45738</v>
      </c>
      <c r="U1690" s="29">
        <v>0</v>
      </c>
      <c r="V1690" s="29">
        <v>0</v>
      </c>
      <c r="W1690" s="29">
        <v>0</v>
      </c>
      <c r="X1690" s="29">
        <f t="shared" si="26"/>
        <v>2</v>
      </c>
      <c r="Y1690" s="33">
        <v>0</v>
      </c>
      <c r="Z1690" s="29">
        <v>0</v>
      </c>
      <c r="AA1690" s="29">
        <v>0</v>
      </c>
      <c r="AB1690" s="29">
        <v>0</v>
      </c>
      <c r="AC1690" s="33">
        <v>0</v>
      </c>
      <c r="AD1690" s="33">
        <v>50.194266666666671</v>
      </c>
      <c r="AE1690" s="29">
        <v>0</v>
      </c>
      <c r="AG1690" s="29">
        <v>0</v>
      </c>
      <c r="AH1690" s="29">
        <v>0</v>
      </c>
      <c r="AI1690" s="29">
        <v>0</v>
      </c>
      <c r="AJ1690" s="29">
        <v>0</v>
      </c>
      <c r="AK1690" s="29">
        <v>0</v>
      </c>
      <c r="AL1690" s="53">
        <v>2</v>
      </c>
      <c r="AM1690" s="29" t="s">
        <v>20651</v>
      </c>
      <c r="AN1690" s="29" t="s">
        <v>20651</v>
      </c>
      <c r="AO1690" s="29">
        <v>0</v>
      </c>
      <c r="AP1690" s="30">
        <v>0</v>
      </c>
      <c r="AQ1690" s="30">
        <v>0</v>
      </c>
    </row>
    <row r="1691" spans="1:43" x14ac:dyDescent="0.25">
      <c r="A1691" t="s">
        <v>20647</v>
      </c>
      <c r="B1691" t="s">
        <v>20652</v>
      </c>
      <c r="C1691" s="34">
        <v>10000064458689</v>
      </c>
      <c r="D1691">
        <v>9126281</v>
      </c>
      <c r="E1691" t="s">
        <v>20649</v>
      </c>
      <c r="F1691" t="s">
        <v>20651</v>
      </c>
      <c r="G1691" t="s">
        <v>89</v>
      </c>
      <c r="H1691" t="s">
        <v>90</v>
      </c>
      <c r="I1691" t="s">
        <v>137</v>
      </c>
      <c r="J1691" t="s">
        <v>20650</v>
      </c>
      <c r="K1691">
        <v>0</v>
      </c>
      <c r="L1691" t="s">
        <v>20652</v>
      </c>
      <c r="M1691" t="s">
        <v>20652</v>
      </c>
      <c r="N1691">
        <v>0</v>
      </c>
      <c r="O1691">
        <v>25</v>
      </c>
      <c r="P1691" s="17">
        <v>46022</v>
      </c>
      <c r="Q1691" s="19">
        <v>0</v>
      </c>
      <c r="R1691" t="s">
        <v>24</v>
      </c>
      <c r="S1691" s="17">
        <v>45738</v>
      </c>
      <c r="U1691" s="29">
        <v>0</v>
      </c>
      <c r="V1691" s="29">
        <v>0</v>
      </c>
      <c r="W1691" s="29">
        <v>0</v>
      </c>
      <c r="X1691" s="29">
        <f t="shared" si="26"/>
        <v>1</v>
      </c>
      <c r="Y1691" s="33">
        <v>0</v>
      </c>
      <c r="Z1691" s="29">
        <v>0</v>
      </c>
      <c r="AA1691" s="29">
        <v>0</v>
      </c>
      <c r="AB1691" s="29">
        <v>0</v>
      </c>
      <c r="AC1691" s="33">
        <v>0</v>
      </c>
      <c r="AD1691" s="33">
        <v>45.903999999999996</v>
      </c>
      <c r="AE1691" s="29">
        <v>0</v>
      </c>
      <c r="AG1691" s="29">
        <v>0</v>
      </c>
      <c r="AH1691" s="29">
        <v>0</v>
      </c>
      <c r="AI1691" s="29">
        <v>0</v>
      </c>
      <c r="AJ1691" s="29">
        <v>0</v>
      </c>
      <c r="AK1691" s="29">
        <v>0</v>
      </c>
      <c r="AL1691" s="53">
        <v>1</v>
      </c>
      <c r="AM1691" s="29" t="s">
        <v>20651</v>
      </c>
      <c r="AN1691" s="29" t="s">
        <v>20651</v>
      </c>
      <c r="AO1691" s="29">
        <v>0</v>
      </c>
      <c r="AP1691" s="30">
        <v>0</v>
      </c>
      <c r="AQ1691" s="30">
        <v>0</v>
      </c>
    </row>
    <row r="1692" spans="1:43" x14ac:dyDescent="0.25">
      <c r="A1692" t="s">
        <v>20647</v>
      </c>
      <c r="B1692" t="s">
        <v>20652</v>
      </c>
      <c r="C1692" s="34">
        <v>10000064458725</v>
      </c>
      <c r="D1692">
        <v>155341</v>
      </c>
      <c r="E1692" t="s">
        <v>20649</v>
      </c>
      <c r="F1692" t="s">
        <v>20651</v>
      </c>
      <c r="G1692" t="s">
        <v>89</v>
      </c>
      <c r="H1692" t="s">
        <v>90</v>
      </c>
      <c r="I1692" t="s">
        <v>10</v>
      </c>
      <c r="J1692" t="s">
        <v>20650</v>
      </c>
      <c r="K1692">
        <v>0</v>
      </c>
      <c r="L1692" t="s">
        <v>20652</v>
      </c>
      <c r="M1692" t="s">
        <v>20652</v>
      </c>
      <c r="N1692">
        <v>0</v>
      </c>
      <c r="O1692">
        <v>8</v>
      </c>
      <c r="P1692" s="17">
        <v>46022</v>
      </c>
      <c r="Q1692" s="19">
        <v>0</v>
      </c>
      <c r="R1692" t="s">
        <v>24</v>
      </c>
      <c r="S1692" s="17">
        <v>45738</v>
      </c>
      <c r="U1692" s="29">
        <v>0</v>
      </c>
      <c r="V1692" s="29">
        <v>0</v>
      </c>
      <c r="W1692" s="29">
        <v>0</v>
      </c>
      <c r="X1692" s="29">
        <f t="shared" si="26"/>
        <v>2</v>
      </c>
      <c r="Y1692" s="33">
        <v>0</v>
      </c>
      <c r="Z1692" s="29">
        <v>0</v>
      </c>
      <c r="AA1692" s="29">
        <v>0</v>
      </c>
      <c r="AB1692" s="29">
        <v>0</v>
      </c>
      <c r="AC1692" s="33">
        <v>0</v>
      </c>
      <c r="AD1692" s="33">
        <v>40.15153333333334</v>
      </c>
      <c r="AE1692" s="29">
        <v>0</v>
      </c>
      <c r="AG1692" s="29">
        <v>0</v>
      </c>
      <c r="AH1692" s="29">
        <v>0</v>
      </c>
      <c r="AI1692" s="29">
        <v>0</v>
      </c>
      <c r="AJ1692" s="29">
        <v>0</v>
      </c>
      <c r="AK1692" s="29">
        <v>0</v>
      </c>
      <c r="AL1692" s="53">
        <v>2</v>
      </c>
      <c r="AM1692" s="29" t="s">
        <v>20651</v>
      </c>
      <c r="AN1692" s="29" t="s">
        <v>20651</v>
      </c>
      <c r="AO1692" s="29">
        <v>0</v>
      </c>
      <c r="AP1692" s="30">
        <v>0</v>
      </c>
      <c r="AQ1692" s="30">
        <v>0</v>
      </c>
    </row>
    <row r="1693" spans="1:43" x14ac:dyDescent="0.25">
      <c r="A1693" t="s">
        <v>20647</v>
      </c>
      <c r="B1693" t="s">
        <v>20652</v>
      </c>
      <c r="C1693" s="34">
        <v>10000064458727</v>
      </c>
      <c r="D1693">
        <v>155342</v>
      </c>
      <c r="E1693" t="s">
        <v>20649</v>
      </c>
      <c r="F1693" t="s">
        <v>20651</v>
      </c>
      <c r="G1693" t="s">
        <v>89</v>
      </c>
      <c r="H1693" t="s">
        <v>90</v>
      </c>
      <c r="I1693" t="s">
        <v>10</v>
      </c>
      <c r="J1693" t="s">
        <v>20650</v>
      </c>
      <c r="K1693">
        <v>0</v>
      </c>
      <c r="L1693" t="s">
        <v>20652</v>
      </c>
      <c r="M1693" t="s">
        <v>20652</v>
      </c>
      <c r="N1693">
        <v>0</v>
      </c>
      <c r="O1693">
        <v>7</v>
      </c>
      <c r="P1693" s="17">
        <v>46022</v>
      </c>
      <c r="Q1693" s="19">
        <v>0</v>
      </c>
      <c r="R1693" t="s">
        <v>24</v>
      </c>
      <c r="S1693" s="17">
        <v>45738</v>
      </c>
      <c r="U1693" s="29">
        <v>0</v>
      </c>
      <c r="V1693" s="29">
        <v>0</v>
      </c>
      <c r="W1693" s="29">
        <v>0</v>
      </c>
      <c r="X1693" s="29">
        <f t="shared" si="26"/>
        <v>2</v>
      </c>
      <c r="Y1693" s="33">
        <v>0</v>
      </c>
      <c r="Z1693" s="29">
        <v>0</v>
      </c>
      <c r="AA1693" s="29">
        <v>0</v>
      </c>
      <c r="AB1693" s="29">
        <v>0</v>
      </c>
      <c r="AC1693" s="33">
        <v>0</v>
      </c>
      <c r="AD1693" s="33">
        <v>40.15153333333334</v>
      </c>
      <c r="AE1693" s="29">
        <v>0</v>
      </c>
      <c r="AG1693" s="29">
        <v>0</v>
      </c>
      <c r="AH1693" s="29">
        <v>0</v>
      </c>
      <c r="AI1693" s="29">
        <v>0</v>
      </c>
      <c r="AJ1693" s="29">
        <v>0</v>
      </c>
      <c r="AK1693" s="29">
        <v>0</v>
      </c>
      <c r="AL1693" s="53">
        <v>2</v>
      </c>
      <c r="AM1693" s="29" t="s">
        <v>20651</v>
      </c>
      <c r="AN1693" s="29" t="s">
        <v>20651</v>
      </c>
      <c r="AO1693" s="29">
        <v>0</v>
      </c>
      <c r="AP1693" s="30">
        <v>0</v>
      </c>
      <c r="AQ1693" s="30">
        <v>0</v>
      </c>
    </row>
    <row r="1694" spans="1:43" x14ac:dyDescent="0.25">
      <c r="A1694" t="s">
        <v>20647</v>
      </c>
      <c r="B1694" t="s">
        <v>20652</v>
      </c>
      <c r="C1694" s="34">
        <v>10000064458763</v>
      </c>
      <c r="D1694">
        <v>9126272</v>
      </c>
      <c r="E1694" t="s">
        <v>20649</v>
      </c>
      <c r="F1694" t="s">
        <v>20651</v>
      </c>
      <c r="G1694" t="s">
        <v>89</v>
      </c>
      <c r="H1694" t="s">
        <v>90</v>
      </c>
      <c r="I1694" t="s">
        <v>14</v>
      </c>
      <c r="J1694" t="s">
        <v>20650</v>
      </c>
      <c r="K1694">
        <v>0</v>
      </c>
      <c r="L1694" t="s">
        <v>20652</v>
      </c>
      <c r="M1694" t="s">
        <v>20652</v>
      </c>
      <c r="N1694">
        <v>0</v>
      </c>
      <c r="O1694">
        <v>77</v>
      </c>
      <c r="P1694" s="17">
        <v>46022</v>
      </c>
      <c r="Q1694" s="19">
        <v>0</v>
      </c>
      <c r="R1694" t="s">
        <v>24</v>
      </c>
      <c r="S1694" s="17">
        <v>45738</v>
      </c>
      <c r="U1694" s="29">
        <v>0</v>
      </c>
      <c r="V1694" s="29">
        <v>0</v>
      </c>
      <c r="W1694" s="29">
        <v>0</v>
      </c>
      <c r="X1694" s="29">
        <f t="shared" si="26"/>
        <v>1</v>
      </c>
      <c r="Y1694" s="33">
        <v>0</v>
      </c>
      <c r="Z1694" s="29">
        <v>0</v>
      </c>
      <c r="AA1694" s="29">
        <v>0</v>
      </c>
      <c r="AB1694" s="29">
        <v>0</v>
      </c>
      <c r="AC1694" s="33">
        <v>0</v>
      </c>
      <c r="AD1694" s="33">
        <v>117.6028</v>
      </c>
      <c r="AE1694" s="29">
        <v>0</v>
      </c>
      <c r="AG1694" s="29">
        <v>0</v>
      </c>
      <c r="AH1694" s="29">
        <v>0</v>
      </c>
      <c r="AI1694" s="29">
        <v>0</v>
      </c>
      <c r="AJ1694" s="29">
        <v>0</v>
      </c>
      <c r="AK1694" s="29">
        <v>0</v>
      </c>
      <c r="AL1694" s="53">
        <v>1</v>
      </c>
      <c r="AM1694" s="29" t="s">
        <v>20651</v>
      </c>
      <c r="AN1694" s="29" t="s">
        <v>20651</v>
      </c>
      <c r="AO1694" s="29">
        <v>0</v>
      </c>
      <c r="AP1694" s="30">
        <v>0</v>
      </c>
      <c r="AQ1694" s="30">
        <v>0</v>
      </c>
    </row>
    <row r="1695" spans="1:43" x14ac:dyDescent="0.25">
      <c r="A1695" t="s">
        <v>20647</v>
      </c>
      <c r="B1695" t="s">
        <v>20652</v>
      </c>
      <c r="C1695" s="34">
        <v>10000064458796</v>
      </c>
      <c r="D1695">
        <v>9126290</v>
      </c>
      <c r="E1695" t="s">
        <v>20649</v>
      </c>
      <c r="F1695" t="s">
        <v>20651</v>
      </c>
      <c r="G1695" t="s">
        <v>89</v>
      </c>
      <c r="H1695" t="s">
        <v>90</v>
      </c>
      <c r="I1695" t="s">
        <v>137</v>
      </c>
      <c r="J1695" t="s">
        <v>20650</v>
      </c>
      <c r="K1695">
        <v>0</v>
      </c>
      <c r="L1695" t="s">
        <v>20652</v>
      </c>
      <c r="M1695" t="s">
        <v>20652</v>
      </c>
      <c r="N1695">
        <v>0</v>
      </c>
      <c r="O1695">
        <v>3</v>
      </c>
      <c r="P1695" s="17">
        <v>46022</v>
      </c>
      <c r="Q1695" s="19">
        <v>0</v>
      </c>
      <c r="R1695" t="s">
        <v>24</v>
      </c>
      <c r="S1695" s="17">
        <v>45738</v>
      </c>
      <c r="U1695" s="29">
        <v>0</v>
      </c>
      <c r="V1695" s="29">
        <v>0</v>
      </c>
      <c r="W1695" s="29">
        <v>0</v>
      </c>
      <c r="X1695" s="29">
        <f t="shared" si="26"/>
        <v>2</v>
      </c>
      <c r="Y1695" s="33">
        <v>0</v>
      </c>
      <c r="Z1695" s="29">
        <v>0</v>
      </c>
      <c r="AA1695" s="29">
        <v>0</v>
      </c>
      <c r="AB1695" s="29">
        <v>0</v>
      </c>
      <c r="AC1695" s="33">
        <v>0</v>
      </c>
      <c r="AD1695" s="33">
        <v>43.380166666666668</v>
      </c>
      <c r="AE1695" s="29">
        <v>0</v>
      </c>
      <c r="AG1695" s="29">
        <v>0</v>
      </c>
      <c r="AH1695" s="29">
        <v>0</v>
      </c>
      <c r="AI1695" s="29">
        <v>0</v>
      </c>
      <c r="AJ1695" s="29">
        <v>0</v>
      </c>
      <c r="AK1695" s="29">
        <v>0</v>
      </c>
      <c r="AL1695" s="53">
        <v>2</v>
      </c>
      <c r="AM1695" s="29" t="s">
        <v>20651</v>
      </c>
      <c r="AN1695" s="29" t="s">
        <v>20651</v>
      </c>
      <c r="AO1695" s="29">
        <v>0</v>
      </c>
      <c r="AP1695" s="30">
        <v>0</v>
      </c>
      <c r="AQ1695" s="30">
        <v>0</v>
      </c>
    </row>
    <row r="1696" spans="1:43" x14ac:dyDescent="0.25">
      <c r="A1696" t="s">
        <v>20647</v>
      </c>
      <c r="B1696" t="s">
        <v>20652</v>
      </c>
      <c r="C1696" s="34">
        <v>10000064458867</v>
      </c>
      <c r="D1696">
        <v>9126294</v>
      </c>
      <c r="E1696" t="s">
        <v>20649</v>
      </c>
      <c r="F1696" t="s">
        <v>20651</v>
      </c>
      <c r="G1696" t="s">
        <v>89</v>
      </c>
      <c r="H1696" t="s">
        <v>90</v>
      </c>
      <c r="I1696" t="s">
        <v>10</v>
      </c>
      <c r="J1696" t="s">
        <v>20650</v>
      </c>
      <c r="K1696">
        <v>0</v>
      </c>
      <c r="L1696" t="s">
        <v>20652</v>
      </c>
      <c r="M1696" t="s">
        <v>20652</v>
      </c>
      <c r="N1696">
        <v>0</v>
      </c>
      <c r="O1696">
        <v>17</v>
      </c>
      <c r="P1696" s="17">
        <v>46022</v>
      </c>
      <c r="Q1696" s="19">
        <v>0</v>
      </c>
      <c r="R1696" t="s">
        <v>24</v>
      </c>
      <c r="S1696" s="17">
        <v>45738</v>
      </c>
      <c r="U1696" s="29">
        <v>0</v>
      </c>
      <c r="V1696" s="29">
        <v>0</v>
      </c>
      <c r="W1696" s="29">
        <v>0</v>
      </c>
      <c r="X1696" s="29">
        <f t="shared" si="26"/>
        <v>2</v>
      </c>
      <c r="Y1696" s="33">
        <v>0</v>
      </c>
      <c r="Z1696" s="29">
        <v>0</v>
      </c>
      <c r="AA1696" s="29">
        <v>0</v>
      </c>
      <c r="AB1696" s="29">
        <v>0</v>
      </c>
      <c r="AC1696" s="33">
        <v>0</v>
      </c>
      <c r="AD1696" s="33">
        <v>96.364649999999997</v>
      </c>
      <c r="AE1696" s="29">
        <v>0</v>
      </c>
      <c r="AG1696" s="29">
        <v>0</v>
      </c>
      <c r="AH1696" s="29">
        <v>0</v>
      </c>
      <c r="AI1696" s="29">
        <v>0</v>
      </c>
      <c r="AJ1696" s="29">
        <v>0</v>
      </c>
      <c r="AK1696" s="29">
        <v>0</v>
      </c>
      <c r="AL1696" s="53">
        <v>2</v>
      </c>
      <c r="AM1696" s="29" t="s">
        <v>20651</v>
      </c>
      <c r="AN1696" s="29" t="s">
        <v>20651</v>
      </c>
      <c r="AO1696" s="29">
        <v>0</v>
      </c>
      <c r="AP1696" s="30">
        <v>0</v>
      </c>
      <c r="AQ1696" s="30">
        <v>0</v>
      </c>
    </row>
    <row r="1697" spans="1:43" x14ac:dyDescent="0.25">
      <c r="A1697" t="s">
        <v>20647</v>
      </c>
      <c r="B1697" t="s">
        <v>20652</v>
      </c>
      <c r="C1697" s="34">
        <v>10000064458869</v>
      </c>
      <c r="D1697">
        <v>9126293</v>
      </c>
      <c r="E1697" t="s">
        <v>20649</v>
      </c>
      <c r="F1697" t="s">
        <v>20651</v>
      </c>
      <c r="G1697" t="s">
        <v>89</v>
      </c>
      <c r="H1697" t="s">
        <v>90</v>
      </c>
      <c r="I1697" t="s">
        <v>10</v>
      </c>
      <c r="J1697" t="s">
        <v>20650</v>
      </c>
      <c r="K1697">
        <v>0</v>
      </c>
      <c r="L1697" t="s">
        <v>20652</v>
      </c>
      <c r="M1697" t="s">
        <v>20652</v>
      </c>
      <c r="N1697">
        <v>0</v>
      </c>
      <c r="O1697">
        <v>18</v>
      </c>
      <c r="P1697" s="17">
        <v>46022</v>
      </c>
      <c r="Q1697" s="19">
        <v>0</v>
      </c>
      <c r="R1697" t="s">
        <v>24</v>
      </c>
      <c r="S1697" s="17">
        <v>45738</v>
      </c>
      <c r="U1697" s="29">
        <v>0</v>
      </c>
      <c r="V1697" s="29">
        <v>0</v>
      </c>
      <c r="W1697" s="29">
        <v>0</v>
      </c>
      <c r="X1697" s="29">
        <f t="shared" si="26"/>
        <v>2</v>
      </c>
      <c r="Y1697" s="33">
        <v>0</v>
      </c>
      <c r="Z1697" s="29">
        <v>0</v>
      </c>
      <c r="AA1697" s="29">
        <v>0</v>
      </c>
      <c r="AB1697" s="29">
        <v>0</v>
      </c>
      <c r="AC1697" s="33">
        <v>0</v>
      </c>
      <c r="AD1697" s="33">
        <v>96.364649999999997</v>
      </c>
      <c r="AE1697" s="29">
        <v>0</v>
      </c>
      <c r="AG1697" s="29">
        <v>0</v>
      </c>
      <c r="AH1697" s="29">
        <v>0</v>
      </c>
      <c r="AI1697" s="29">
        <v>0</v>
      </c>
      <c r="AJ1697" s="29">
        <v>0</v>
      </c>
      <c r="AK1697" s="29">
        <v>0</v>
      </c>
      <c r="AL1697" s="53">
        <v>2</v>
      </c>
      <c r="AM1697" s="29" t="s">
        <v>20651</v>
      </c>
      <c r="AN1697" s="29" t="s">
        <v>20651</v>
      </c>
      <c r="AO1697" s="29">
        <v>0</v>
      </c>
      <c r="AP1697" s="30">
        <v>0</v>
      </c>
      <c r="AQ1697" s="30">
        <v>0</v>
      </c>
    </row>
    <row r="1698" spans="1:43" x14ac:dyDescent="0.25">
      <c r="A1698" t="s">
        <v>20647</v>
      </c>
      <c r="B1698" t="s">
        <v>20652</v>
      </c>
      <c r="C1698" s="34">
        <v>10000064458879</v>
      </c>
      <c r="D1698">
        <v>3575959</v>
      </c>
      <c r="E1698" t="s">
        <v>20649</v>
      </c>
      <c r="F1698" t="s">
        <v>20651</v>
      </c>
      <c r="G1698" t="s">
        <v>89</v>
      </c>
      <c r="H1698" t="s">
        <v>90</v>
      </c>
      <c r="I1698" t="s">
        <v>14</v>
      </c>
      <c r="J1698" t="s">
        <v>20650</v>
      </c>
      <c r="K1698">
        <v>0</v>
      </c>
      <c r="L1698" t="s">
        <v>20652</v>
      </c>
      <c r="M1698" t="s">
        <v>20652</v>
      </c>
      <c r="N1698">
        <v>0</v>
      </c>
      <c r="O1698">
        <v>7</v>
      </c>
      <c r="P1698" s="17">
        <v>46022</v>
      </c>
      <c r="Q1698" s="19">
        <v>0</v>
      </c>
      <c r="R1698" t="s">
        <v>24</v>
      </c>
      <c r="S1698" s="17">
        <v>45738</v>
      </c>
      <c r="U1698" s="29">
        <v>0</v>
      </c>
      <c r="V1698" s="29">
        <v>0</v>
      </c>
      <c r="W1698" s="29">
        <v>0</v>
      </c>
      <c r="X1698" s="29">
        <f t="shared" si="26"/>
        <v>1</v>
      </c>
      <c r="Y1698" s="33">
        <v>0</v>
      </c>
      <c r="Z1698" s="29">
        <v>0</v>
      </c>
      <c r="AA1698" s="29">
        <v>0</v>
      </c>
      <c r="AB1698" s="29">
        <v>0</v>
      </c>
      <c r="AC1698" s="33">
        <v>0</v>
      </c>
      <c r="AD1698" s="33">
        <v>170.6618</v>
      </c>
      <c r="AE1698" s="29">
        <v>0</v>
      </c>
      <c r="AG1698" s="29">
        <v>0</v>
      </c>
      <c r="AH1698" s="29">
        <v>0</v>
      </c>
      <c r="AI1698" s="29">
        <v>0</v>
      </c>
      <c r="AJ1698" s="29">
        <v>0</v>
      </c>
      <c r="AK1698" s="29">
        <v>0</v>
      </c>
      <c r="AL1698" s="53">
        <v>1</v>
      </c>
      <c r="AM1698" s="29" t="s">
        <v>20651</v>
      </c>
      <c r="AN1698" s="29" t="s">
        <v>20651</v>
      </c>
      <c r="AO1698" s="29">
        <v>0</v>
      </c>
      <c r="AP1698" s="30">
        <v>0</v>
      </c>
      <c r="AQ1698" s="30">
        <v>0</v>
      </c>
    </row>
    <row r="1699" spans="1:43" x14ac:dyDescent="0.25">
      <c r="A1699" t="s">
        <v>20647</v>
      </c>
      <c r="B1699" t="s">
        <v>20652</v>
      </c>
      <c r="C1699" s="34">
        <v>10000064458933</v>
      </c>
      <c r="D1699">
        <v>9126297</v>
      </c>
      <c r="E1699" t="s">
        <v>20649</v>
      </c>
      <c r="F1699" t="s">
        <v>20651</v>
      </c>
      <c r="G1699" t="s">
        <v>89</v>
      </c>
      <c r="H1699" t="s">
        <v>90</v>
      </c>
      <c r="I1699" t="s">
        <v>10</v>
      </c>
      <c r="J1699" t="s">
        <v>20650</v>
      </c>
      <c r="K1699">
        <v>0</v>
      </c>
      <c r="L1699" t="s">
        <v>20652</v>
      </c>
      <c r="M1699" t="s">
        <v>20652</v>
      </c>
      <c r="N1699">
        <v>0</v>
      </c>
      <c r="O1699">
        <v>27</v>
      </c>
      <c r="P1699" s="17">
        <v>46022</v>
      </c>
      <c r="Q1699" s="19">
        <v>0</v>
      </c>
      <c r="R1699" t="s">
        <v>24</v>
      </c>
      <c r="S1699" s="17">
        <v>45738</v>
      </c>
      <c r="U1699" s="29">
        <v>0</v>
      </c>
      <c r="V1699" s="29">
        <v>0</v>
      </c>
      <c r="W1699" s="29">
        <v>0</v>
      </c>
      <c r="X1699" s="29">
        <f t="shared" si="26"/>
        <v>1</v>
      </c>
      <c r="Y1699" s="33">
        <v>0</v>
      </c>
      <c r="Z1699" s="29">
        <v>0</v>
      </c>
      <c r="AA1699" s="29">
        <v>0</v>
      </c>
      <c r="AB1699" s="29">
        <v>0</v>
      </c>
      <c r="AC1699" s="33">
        <v>0</v>
      </c>
      <c r="AD1699" s="33">
        <v>46.870400000000004</v>
      </c>
      <c r="AE1699" s="29">
        <v>0</v>
      </c>
      <c r="AG1699" s="29">
        <v>0</v>
      </c>
      <c r="AH1699" s="29">
        <v>0</v>
      </c>
      <c r="AI1699" s="29">
        <v>0</v>
      </c>
      <c r="AJ1699" s="29">
        <v>0</v>
      </c>
      <c r="AK1699" s="29">
        <v>0</v>
      </c>
      <c r="AL1699" s="53">
        <v>1</v>
      </c>
      <c r="AM1699" s="29" t="s">
        <v>20651</v>
      </c>
      <c r="AN1699" s="29" t="s">
        <v>20651</v>
      </c>
      <c r="AO1699" s="29">
        <v>0</v>
      </c>
      <c r="AP1699" s="30">
        <v>0</v>
      </c>
      <c r="AQ1699" s="30">
        <v>0</v>
      </c>
    </row>
    <row r="1700" spans="1:43" x14ac:dyDescent="0.25">
      <c r="A1700" t="s">
        <v>20647</v>
      </c>
      <c r="B1700" t="s">
        <v>20652</v>
      </c>
      <c r="C1700" s="34">
        <v>10000064458984</v>
      </c>
      <c r="D1700">
        <v>3575970</v>
      </c>
      <c r="E1700" t="s">
        <v>20649</v>
      </c>
      <c r="F1700" t="s">
        <v>20651</v>
      </c>
      <c r="G1700" t="s">
        <v>89</v>
      </c>
      <c r="H1700" t="s">
        <v>90</v>
      </c>
      <c r="I1700" t="s">
        <v>10</v>
      </c>
      <c r="J1700" t="s">
        <v>20650</v>
      </c>
      <c r="K1700">
        <v>0</v>
      </c>
      <c r="L1700" t="s">
        <v>20652</v>
      </c>
      <c r="M1700" t="s">
        <v>20652</v>
      </c>
      <c r="N1700">
        <v>0</v>
      </c>
      <c r="O1700">
        <v>19</v>
      </c>
      <c r="P1700" s="17">
        <v>46022</v>
      </c>
      <c r="Q1700" s="19">
        <v>0</v>
      </c>
      <c r="R1700" t="s">
        <v>24</v>
      </c>
      <c r="S1700" s="17">
        <v>45738</v>
      </c>
      <c r="U1700" s="29">
        <v>0</v>
      </c>
      <c r="V1700" s="29">
        <v>0</v>
      </c>
      <c r="W1700" s="29">
        <v>0</v>
      </c>
      <c r="X1700" s="29">
        <f t="shared" si="26"/>
        <v>2</v>
      </c>
      <c r="Y1700" s="33">
        <v>0</v>
      </c>
      <c r="Z1700" s="29">
        <v>0</v>
      </c>
      <c r="AA1700" s="29">
        <v>0</v>
      </c>
      <c r="AB1700" s="29">
        <v>0</v>
      </c>
      <c r="AC1700" s="33">
        <v>0</v>
      </c>
      <c r="AD1700" s="33">
        <v>51.865900000000003</v>
      </c>
      <c r="AE1700" s="29">
        <v>0</v>
      </c>
      <c r="AG1700" s="29">
        <v>0</v>
      </c>
      <c r="AH1700" s="29">
        <v>0</v>
      </c>
      <c r="AI1700" s="29">
        <v>0</v>
      </c>
      <c r="AJ1700" s="29">
        <v>0</v>
      </c>
      <c r="AK1700" s="29">
        <v>0</v>
      </c>
      <c r="AL1700" s="53">
        <v>2</v>
      </c>
      <c r="AM1700" s="29" t="s">
        <v>20651</v>
      </c>
      <c r="AN1700" s="29" t="s">
        <v>20651</v>
      </c>
      <c r="AO1700" s="29">
        <v>0</v>
      </c>
      <c r="AP1700" s="30">
        <v>0</v>
      </c>
      <c r="AQ1700" s="30">
        <v>0</v>
      </c>
    </row>
    <row r="1701" spans="1:43" x14ac:dyDescent="0.25">
      <c r="A1701" t="s">
        <v>20647</v>
      </c>
      <c r="B1701" t="s">
        <v>20652</v>
      </c>
      <c r="C1701" s="34">
        <v>10000064458989</v>
      </c>
      <c r="D1701">
        <v>3575971</v>
      </c>
      <c r="E1701" t="s">
        <v>20649</v>
      </c>
      <c r="F1701" t="s">
        <v>20651</v>
      </c>
      <c r="G1701" t="s">
        <v>89</v>
      </c>
      <c r="H1701" t="s">
        <v>90</v>
      </c>
      <c r="I1701" t="s">
        <v>10</v>
      </c>
      <c r="J1701" t="s">
        <v>20650</v>
      </c>
      <c r="K1701">
        <v>0</v>
      </c>
      <c r="L1701" t="s">
        <v>20652</v>
      </c>
      <c r="M1701" t="s">
        <v>20652</v>
      </c>
      <c r="N1701">
        <v>0</v>
      </c>
      <c r="O1701">
        <v>20</v>
      </c>
      <c r="P1701" s="17">
        <v>46022</v>
      </c>
      <c r="Q1701" s="19">
        <v>0</v>
      </c>
      <c r="R1701" t="s">
        <v>24</v>
      </c>
      <c r="S1701" s="17">
        <v>45738</v>
      </c>
      <c r="U1701" s="29">
        <v>0</v>
      </c>
      <c r="V1701" s="29">
        <v>0</v>
      </c>
      <c r="W1701" s="29">
        <v>0</v>
      </c>
      <c r="X1701" s="29">
        <f t="shared" si="26"/>
        <v>2</v>
      </c>
      <c r="Y1701" s="33">
        <v>0</v>
      </c>
      <c r="Z1701" s="29">
        <v>0</v>
      </c>
      <c r="AA1701" s="29">
        <v>0</v>
      </c>
      <c r="AB1701" s="29">
        <v>0</v>
      </c>
      <c r="AC1701" s="33">
        <v>0</v>
      </c>
      <c r="AD1701" s="33">
        <v>51.865900000000003</v>
      </c>
      <c r="AE1701" s="29">
        <v>0</v>
      </c>
      <c r="AG1701" s="29">
        <v>0</v>
      </c>
      <c r="AH1701" s="29">
        <v>0</v>
      </c>
      <c r="AI1701" s="29">
        <v>0</v>
      </c>
      <c r="AJ1701" s="29">
        <v>0</v>
      </c>
      <c r="AK1701" s="29">
        <v>0</v>
      </c>
      <c r="AL1701" s="53">
        <v>2</v>
      </c>
      <c r="AM1701" s="29" t="s">
        <v>20651</v>
      </c>
      <c r="AN1701" s="29" t="s">
        <v>20651</v>
      </c>
      <c r="AO1701" s="29">
        <v>0</v>
      </c>
      <c r="AP1701" s="30">
        <v>0</v>
      </c>
      <c r="AQ1701" s="30">
        <v>0</v>
      </c>
    </row>
    <row r="1702" spans="1:43" x14ac:dyDescent="0.25">
      <c r="A1702" t="s">
        <v>20647</v>
      </c>
      <c r="B1702" t="s">
        <v>20652</v>
      </c>
      <c r="C1702" s="34">
        <v>10000064458995</v>
      </c>
      <c r="D1702">
        <v>3575972</v>
      </c>
      <c r="E1702" t="s">
        <v>20649</v>
      </c>
      <c r="F1702" t="s">
        <v>20651</v>
      </c>
      <c r="G1702" t="s">
        <v>89</v>
      </c>
      <c r="H1702" t="s">
        <v>90</v>
      </c>
      <c r="I1702" t="s">
        <v>10</v>
      </c>
      <c r="J1702" t="s">
        <v>20650</v>
      </c>
      <c r="K1702">
        <v>0</v>
      </c>
      <c r="L1702" t="s">
        <v>20652</v>
      </c>
      <c r="M1702" t="s">
        <v>20652</v>
      </c>
      <c r="N1702">
        <v>0</v>
      </c>
      <c r="O1702">
        <v>17</v>
      </c>
      <c r="P1702" s="17">
        <v>46022</v>
      </c>
      <c r="Q1702" s="19">
        <v>0</v>
      </c>
      <c r="R1702" t="s">
        <v>24</v>
      </c>
      <c r="S1702" s="17">
        <v>45738</v>
      </c>
      <c r="U1702" s="29">
        <v>0</v>
      </c>
      <c r="V1702" s="29">
        <v>0</v>
      </c>
      <c r="W1702" s="29">
        <v>0</v>
      </c>
      <c r="X1702" s="29">
        <f t="shared" si="26"/>
        <v>2</v>
      </c>
      <c r="Y1702" s="33">
        <v>0</v>
      </c>
      <c r="Z1702" s="29">
        <v>0</v>
      </c>
      <c r="AA1702" s="29">
        <v>0</v>
      </c>
      <c r="AB1702" s="29">
        <v>0</v>
      </c>
      <c r="AC1702" s="33">
        <v>0</v>
      </c>
      <c r="AD1702" s="33">
        <v>51.865900000000003</v>
      </c>
      <c r="AE1702" s="29">
        <v>0</v>
      </c>
      <c r="AG1702" s="29">
        <v>0</v>
      </c>
      <c r="AH1702" s="29">
        <v>0</v>
      </c>
      <c r="AI1702" s="29">
        <v>0</v>
      </c>
      <c r="AJ1702" s="29">
        <v>0</v>
      </c>
      <c r="AK1702" s="29">
        <v>0</v>
      </c>
      <c r="AL1702" s="53">
        <v>2</v>
      </c>
      <c r="AM1702" s="29" t="s">
        <v>20651</v>
      </c>
      <c r="AN1702" s="29" t="s">
        <v>20651</v>
      </c>
      <c r="AO1702" s="29">
        <v>0</v>
      </c>
      <c r="AP1702" s="30">
        <v>0</v>
      </c>
      <c r="AQ1702" s="30">
        <v>0</v>
      </c>
    </row>
    <row r="1703" spans="1:43" x14ac:dyDescent="0.25">
      <c r="A1703" t="s">
        <v>20647</v>
      </c>
      <c r="B1703" t="s">
        <v>20652</v>
      </c>
      <c r="C1703" s="34">
        <v>10000064458996</v>
      </c>
      <c r="D1703">
        <v>3575973</v>
      </c>
      <c r="E1703" t="s">
        <v>20649</v>
      </c>
      <c r="F1703" t="s">
        <v>20651</v>
      </c>
      <c r="G1703" t="s">
        <v>89</v>
      </c>
      <c r="H1703" t="s">
        <v>90</v>
      </c>
      <c r="I1703" t="s">
        <v>10</v>
      </c>
      <c r="J1703" t="s">
        <v>20650</v>
      </c>
      <c r="K1703">
        <v>0</v>
      </c>
      <c r="L1703" t="s">
        <v>20652</v>
      </c>
      <c r="M1703" t="s">
        <v>20652</v>
      </c>
      <c r="N1703">
        <v>0</v>
      </c>
      <c r="O1703">
        <v>18</v>
      </c>
      <c r="P1703" s="17">
        <v>46022</v>
      </c>
      <c r="Q1703" s="19">
        <v>0</v>
      </c>
      <c r="R1703" t="s">
        <v>24</v>
      </c>
      <c r="S1703" s="17">
        <v>45738</v>
      </c>
      <c r="U1703" s="29">
        <v>0</v>
      </c>
      <c r="V1703" s="29">
        <v>0</v>
      </c>
      <c r="W1703" s="29">
        <v>0</v>
      </c>
      <c r="X1703" s="29">
        <f t="shared" si="26"/>
        <v>2</v>
      </c>
      <c r="Y1703" s="33">
        <v>0</v>
      </c>
      <c r="Z1703" s="29">
        <v>0</v>
      </c>
      <c r="AA1703" s="29">
        <v>0</v>
      </c>
      <c r="AB1703" s="29">
        <v>0</v>
      </c>
      <c r="AC1703" s="33">
        <v>0</v>
      </c>
      <c r="AD1703" s="33">
        <v>51.865900000000003</v>
      </c>
      <c r="AE1703" s="29">
        <v>0</v>
      </c>
      <c r="AG1703" s="29">
        <v>0</v>
      </c>
      <c r="AH1703" s="29">
        <v>0</v>
      </c>
      <c r="AI1703" s="29">
        <v>0</v>
      </c>
      <c r="AJ1703" s="29">
        <v>0</v>
      </c>
      <c r="AK1703" s="29">
        <v>0</v>
      </c>
      <c r="AL1703" s="53">
        <v>2</v>
      </c>
      <c r="AM1703" s="29" t="s">
        <v>20651</v>
      </c>
      <c r="AN1703" s="29" t="s">
        <v>20651</v>
      </c>
      <c r="AO1703" s="29">
        <v>0</v>
      </c>
      <c r="AP1703" s="30">
        <v>0</v>
      </c>
      <c r="AQ1703" s="30">
        <v>0</v>
      </c>
    </row>
    <row r="1704" spans="1:43" x14ac:dyDescent="0.25">
      <c r="A1704" t="s">
        <v>20647</v>
      </c>
      <c r="B1704" t="s">
        <v>20652</v>
      </c>
      <c r="C1704" s="34">
        <v>10000064459047</v>
      </c>
      <c r="D1704">
        <v>9126324</v>
      </c>
      <c r="E1704" t="s">
        <v>20649</v>
      </c>
      <c r="F1704" t="s">
        <v>20651</v>
      </c>
      <c r="G1704" t="s">
        <v>89</v>
      </c>
      <c r="H1704" t="s">
        <v>90</v>
      </c>
      <c r="I1704" t="s">
        <v>14</v>
      </c>
      <c r="J1704" t="s">
        <v>20650</v>
      </c>
      <c r="K1704">
        <v>0</v>
      </c>
      <c r="L1704" t="s">
        <v>20652</v>
      </c>
      <c r="M1704" t="s">
        <v>20652</v>
      </c>
      <c r="N1704">
        <v>0</v>
      </c>
      <c r="O1704">
        <v>4</v>
      </c>
      <c r="P1704" s="17">
        <v>46022</v>
      </c>
      <c r="Q1704" s="19">
        <v>0</v>
      </c>
      <c r="R1704" t="s">
        <v>24</v>
      </c>
      <c r="S1704" s="17">
        <v>45738</v>
      </c>
      <c r="U1704" s="29">
        <v>0</v>
      </c>
      <c r="V1704" s="29">
        <v>0</v>
      </c>
      <c r="W1704" s="29">
        <v>0</v>
      </c>
      <c r="X1704" s="29">
        <f t="shared" si="26"/>
        <v>2</v>
      </c>
      <c r="Y1704" s="33">
        <v>0</v>
      </c>
      <c r="Z1704" s="29">
        <v>0</v>
      </c>
      <c r="AA1704" s="29">
        <v>0</v>
      </c>
      <c r="AB1704" s="29">
        <v>0</v>
      </c>
      <c r="AC1704" s="33">
        <v>0</v>
      </c>
      <c r="AD1704" s="33">
        <v>113.75836666666667</v>
      </c>
      <c r="AE1704" s="29">
        <v>0</v>
      </c>
      <c r="AG1704" s="29">
        <v>0</v>
      </c>
      <c r="AH1704" s="29">
        <v>0</v>
      </c>
      <c r="AI1704" s="29">
        <v>0</v>
      </c>
      <c r="AJ1704" s="29">
        <v>0</v>
      </c>
      <c r="AK1704" s="29">
        <v>0</v>
      </c>
      <c r="AL1704" s="53">
        <v>2</v>
      </c>
      <c r="AM1704" s="29" t="s">
        <v>20651</v>
      </c>
      <c r="AN1704" s="29" t="s">
        <v>20651</v>
      </c>
      <c r="AO1704" s="29">
        <v>0</v>
      </c>
      <c r="AP1704" s="30">
        <v>0</v>
      </c>
      <c r="AQ1704" s="30">
        <v>0</v>
      </c>
    </row>
    <row r="1705" spans="1:43" x14ac:dyDescent="0.25">
      <c r="A1705" t="s">
        <v>20647</v>
      </c>
      <c r="B1705" t="s">
        <v>20652</v>
      </c>
      <c r="C1705" s="34">
        <v>10000064459081</v>
      </c>
      <c r="D1705">
        <v>9126325</v>
      </c>
      <c r="E1705" t="s">
        <v>20649</v>
      </c>
      <c r="F1705" t="s">
        <v>20651</v>
      </c>
      <c r="G1705" t="s">
        <v>89</v>
      </c>
      <c r="H1705" t="s">
        <v>90</v>
      </c>
      <c r="I1705" t="s">
        <v>10</v>
      </c>
      <c r="J1705" t="s">
        <v>20650</v>
      </c>
      <c r="K1705">
        <v>0</v>
      </c>
      <c r="L1705" t="s">
        <v>20652</v>
      </c>
      <c r="M1705" t="s">
        <v>20652</v>
      </c>
      <c r="N1705">
        <v>0</v>
      </c>
      <c r="O1705">
        <v>24</v>
      </c>
      <c r="P1705" s="17">
        <v>46022</v>
      </c>
      <c r="Q1705" s="19">
        <v>0</v>
      </c>
      <c r="R1705" t="s">
        <v>24</v>
      </c>
      <c r="S1705" s="17">
        <v>45738</v>
      </c>
      <c r="U1705" s="29">
        <v>0</v>
      </c>
      <c r="V1705" s="29">
        <v>0</v>
      </c>
      <c r="W1705" s="29">
        <v>0</v>
      </c>
      <c r="X1705" s="29">
        <f t="shared" si="26"/>
        <v>1</v>
      </c>
      <c r="Y1705" s="33">
        <v>0</v>
      </c>
      <c r="Z1705" s="29">
        <v>0</v>
      </c>
      <c r="AA1705" s="29">
        <v>0</v>
      </c>
      <c r="AB1705" s="29">
        <v>0</v>
      </c>
      <c r="AC1705" s="33">
        <v>0</v>
      </c>
      <c r="AD1705" s="33">
        <v>189.053</v>
      </c>
      <c r="AE1705" s="29">
        <v>0</v>
      </c>
      <c r="AG1705" s="29">
        <v>0</v>
      </c>
      <c r="AH1705" s="29">
        <v>0</v>
      </c>
      <c r="AI1705" s="29">
        <v>0</v>
      </c>
      <c r="AJ1705" s="29">
        <v>0</v>
      </c>
      <c r="AK1705" s="29">
        <v>0</v>
      </c>
      <c r="AL1705" s="53">
        <v>1</v>
      </c>
      <c r="AM1705" s="29" t="s">
        <v>20651</v>
      </c>
      <c r="AN1705" s="29" t="s">
        <v>20651</v>
      </c>
      <c r="AO1705" s="29">
        <v>0</v>
      </c>
      <c r="AP1705" s="30">
        <v>0</v>
      </c>
      <c r="AQ1705" s="30">
        <v>0</v>
      </c>
    </row>
    <row r="1706" spans="1:43" x14ac:dyDescent="0.25">
      <c r="A1706" t="s">
        <v>20647</v>
      </c>
      <c r="B1706" t="s">
        <v>20652</v>
      </c>
      <c r="C1706" s="34">
        <v>10000064459099</v>
      </c>
      <c r="D1706">
        <v>3575981</v>
      </c>
      <c r="E1706" t="s">
        <v>20649</v>
      </c>
      <c r="F1706" t="s">
        <v>20651</v>
      </c>
      <c r="G1706" t="s">
        <v>89</v>
      </c>
      <c r="H1706" t="s">
        <v>90</v>
      </c>
      <c r="I1706" t="s">
        <v>10</v>
      </c>
      <c r="J1706" t="s">
        <v>20650</v>
      </c>
      <c r="K1706">
        <v>0</v>
      </c>
      <c r="L1706" t="s">
        <v>20652</v>
      </c>
      <c r="M1706" t="s">
        <v>20652</v>
      </c>
      <c r="N1706">
        <v>0</v>
      </c>
      <c r="O1706">
        <v>8</v>
      </c>
      <c r="P1706" s="17">
        <v>46022</v>
      </c>
      <c r="Q1706" s="19">
        <v>0</v>
      </c>
      <c r="R1706" t="s">
        <v>24</v>
      </c>
      <c r="S1706" s="17">
        <v>45738</v>
      </c>
      <c r="U1706" s="29">
        <v>0</v>
      </c>
      <c r="V1706" s="29">
        <v>0</v>
      </c>
      <c r="W1706" s="29">
        <v>0</v>
      </c>
      <c r="X1706" s="29">
        <f t="shared" si="26"/>
        <v>2</v>
      </c>
      <c r="Y1706" s="33">
        <v>0</v>
      </c>
      <c r="Z1706" s="29">
        <v>0</v>
      </c>
      <c r="AA1706" s="29">
        <v>0</v>
      </c>
      <c r="AB1706" s="29">
        <v>0</v>
      </c>
      <c r="AC1706" s="33">
        <v>0</v>
      </c>
      <c r="AD1706" s="33">
        <v>62.235199999999999</v>
      </c>
      <c r="AE1706" s="29">
        <v>0</v>
      </c>
      <c r="AG1706" s="29">
        <v>0</v>
      </c>
      <c r="AH1706" s="29">
        <v>0</v>
      </c>
      <c r="AI1706" s="29">
        <v>0</v>
      </c>
      <c r="AJ1706" s="29">
        <v>0</v>
      </c>
      <c r="AK1706" s="29">
        <v>0</v>
      </c>
      <c r="AL1706" s="53">
        <v>2</v>
      </c>
      <c r="AM1706" s="29" t="s">
        <v>20651</v>
      </c>
      <c r="AN1706" s="29" t="s">
        <v>20651</v>
      </c>
      <c r="AO1706" s="29">
        <v>0</v>
      </c>
      <c r="AP1706" s="30">
        <v>0</v>
      </c>
      <c r="AQ1706" s="30">
        <v>0</v>
      </c>
    </row>
    <row r="1707" spans="1:43" x14ac:dyDescent="0.25">
      <c r="A1707" t="s">
        <v>20647</v>
      </c>
      <c r="B1707" t="s">
        <v>20652</v>
      </c>
      <c r="C1707" s="34">
        <v>10000064459100</v>
      </c>
      <c r="D1707">
        <v>3575983</v>
      </c>
      <c r="E1707" t="s">
        <v>20649</v>
      </c>
      <c r="F1707" t="s">
        <v>20651</v>
      </c>
      <c r="G1707" t="s">
        <v>89</v>
      </c>
      <c r="H1707" t="s">
        <v>90</v>
      </c>
      <c r="I1707" t="s">
        <v>10</v>
      </c>
      <c r="J1707" t="s">
        <v>20650</v>
      </c>
      <c r="K1707">
        <v>0</v>
      </c>
      <c r="L1707" t="s">
        <v>20652</v>
      </c>
      <c r="M1707" t="s">
        <v>20652</v>
      </c>
      <c r="N1707">
        <v>0</v>
      </c>
      <c r="O1707">
        <v>11</v>
      </c>
      <c r="P1707" s="17">
        <v>46022</v>
      </c>
      <c r="Q1707" s="19">
        <v>0</v>
      </c>
      <c r="R1707" t="s">
        <v>24</v>
      </c>
      <c r="S1707" s="17">
        <v>45738</v>
      </c>
      <c r="U1707" s="29">
        <v>0</v>
      </c>
      <c r="V1707" s="29">
        <v>0</v>
      </c>
      <c r="W1707" s="29">
        <v>0</v>
      </c>
      <c r="X1707" s="29">
        <f t="shared" si="26"/>
        <v>2</v>
      </c>
      <c r="Y1707" s="33">
        <v>0</v>
      </c>
      <c r="Z1707" s="29">
        <v>0</v>
      </c>
      <c r="AA1707" s="29">
        <v>0</v>
      </c>
      <c r="AB1707" s="29">
        <v>0</v>
      </c>
      <c r="AC1707" s="33">
        <v>0</v>
      </c>
      <c r="AD1707" s="33">
        <v>62.235199999999999</v>
      </c>
      <c r="AE1707" s="29">
        <v>0</v>
      </c>
      <c r="AG1707" s="29">
        <v>0</v>
      </c>
      <c r="AH1707" s="29">
        <v>0</v>
      </c>
      <c r="AI1707" s="29">
        <v>0</v>
      </c>
      <c r="AJ1707" s="29">
        <v>0</v>
      </c>
      <c r="AK1707" s="29">
        <v>0</v>
      </c>
      <c r="AL1707" s="53">
        <v>2</v>
      </c>
      <c r="AM1707" s="29" t="s">
        <v>20651</v>
      </c>
      <c r="AN1707" s="29" t="s">
        <v>20651</v>
      </c>
      <c r="AO1707" s="29">
        <v>0</v>
      </c>
      <c r="AP1707" s="30">
        <v>0</v>
      </c>
      <c r="AQ1707" s="30">
        <v>0</v>
      </c>
    </row>
    <row r="1708" spans="1:43" x14ac:dyDescent="0.25">
      <c r="A1708" t="s">
        <v>20647</v>
      </c>
      <c r="B1708" t="s">
        <v>20652</v>
      </c>
      <c r="C1708" s="34">
        <v>10000064459101</v>
      </c>
      <c r="D1708">
        <v>3575982</v>
      </c>
      <c r="E1708" t="s">
        <v>20649</v>
      </c>
      <c r="F1708" t="s">
        <v>20651</v>
      </c>
      <c r="G1708" t="s">
        <v>89</v>
      </c>
      <c r="H1708" t="s">
        <v>90</v>
      </c>
      <c r="I1708" t="s">
        <v>10</v>
      </c>
      <c r="J1708" t="s">
        <v>20650</v>
      </c>
      <c r="K1708">
        <v>0</v>
      </c>
      <c r="L1708" t="s">
        <v>20652</v>
      </c>
      <c r="M1708" t="s">
        <v>20652</v>
      </c>
      <c r="N1708">
        <v>0</v>
      </c>
      <c r="O1708">
        <v>12</v>
      </c>
      <c r="P1708" s="17">
        <v>46022</v>
      </c>
      <c r="Q1708" s="19">
        <v>0</v>
      </c>
      <c r="R1708" t="s">
        <v>24</v>
      </c>
      <c r="S1708" s="17">
        <v>45738</v>
      </c>
      <c r="U1708" s="29">
        <v>0</v>
      </c>
      <c r="V1708" s="29">
        <v>0</v>
      </c>
      <c r="W1708" s="29">
        <v>0</v>
      </c>
      <c r="X1708" s="29">
        <f t="shared" si="26"/>
        <v>2</v>
      </c>
      <c r="Y1708" s="33">
        <v>0</v>
      </c>
      <c r="Z1708" s="29">
        <v>0</v>
      </c>
      <c r="AA1708" s="29">
        <v>0</v>
      </c>
      <c r="AB1708" s="29">
        <v>0</v>
      </c>
      <c r="AC1708" s="33">
        <v>0</v>
      </c>
      <c r="AD1708" s="33">
        <v>62.235199999999999</v>
      </c>
      <c r="AE1708" s="29">
        <v>0</v>
      </c>
      <c r="AG1708" s="29">
        <v>0</v>
      </c>
      <c r="AH1708" s="29">
        <v>0</v>
      </c>
      <c r="AI1708" s="29">
        <v>0</v>
      </c>
      <c r="AJ1708" s="29">
        <v>0</v>
      </c>
      <c r="AK1708" s="29">
        <v>0</v>
      </c>
      <c r="AL1708" s="53">
        <v>2</v>
      </c>
      <c r="AM1708" s="29" t="s">
        <v>20651</v>
      </c>
      <c r="AN1708" s="29" t="s">
        <v>20651</v>
      </c>
      <c r="AO1708" s="29">
        <v>0</v>
      </c>
      <c r="AP1708" s="30">
        <v>0</v>
      </c>
      <c r="AQ1708" s="30">
        <v>0</v>
      </c>
    </row>
    <row r="1709" spans="1:43" x14ac:dyDescent="0.25">
      <c r="A1709" t="s">
        <v>20647</v>
      </c>
      <c r="B1709" t="s">
        <v>20652</v>
      </c>
      <c r="C1709" s="34">
        <v>10000064459135</v>
      </c>
      <c r="D1709">
        <v>9126353</v>
      </c>
      <c r="E1709" t="s">
        <v>20649</v>
      </c>
      <c r="F1709" t="s">
        <v>20651</v>
      </c>
      <c r="G1709" t="s">
        <v>89</v>
      </c>
      <c r="H1709" t="s">
        <v>90</v>
      </c>
      <c r="I1709" t="s">
        <v>10</v>
      </c>
      <c r="J1709" t="s">
        <v>20650</v>
      </c>
      <c r="K1709">
        <v>0</v>
      </c>
      <c r="L1709" t="s">
        <v>20652</v>
      </c>
      <c r="M1709" t="s">
        <v>20652</v>
      </c>
      <c r="N1709">
        <v>0</v>
      </c>
      <c r="O1709">
        <v>8</v>
      </c>
      <c r="P1709" s="17">
        <v>46022</v>
      </c>
      <c r="Q1709" s="19">
        <v>0</v>
      </c>
      <c r="R1709" t="s">
        <v>24</v>
      </c>
      <c r="S1709" s="17">
        <v>45738</v>
      </c>
      <c r="U1709" s="29">
        <v>0</v>
      </c>
      <c r="V1709" s="29">
        <v>0</v>
      </c>
      <c r="W1709" s="29">
        <v>0</v>
      </c>
      <c r="X1709" s="29">
        <f t="shared" si="26"/>
        <v>2</v>
      </c>
      <c r="Y1709" s="33">
        <v>0</v>
      </c>
      <c r="Z1709" s="29">
        <v>0</v>
      </c>
      <c r="AA1709" s="29">
        <v>0</v>
      </c>
      <c r="AB1709" s="29">
        <v>0</v>
      </c>
      <c r="AC1709" s="33">
        <v>0</v>
      </c>
      <c r="AD1709" s="33">
        <v>61.898933333333332</v>
      </c>
      <c r="AE1709" s="29">
        <v>0</v>
      </c>
      <c r="AG1709" s="29">
        <v>0</v>
      </c>
      <c r="AH1709" s="29">
        <v>0</v>
      </c>
      <c r="AI1709" s="29">
        <v>0</v>
      </c>
      <c r="AJ1709" s="29">
        <v>0</v>
      </c>
      <c r="AK1709" s="29">
        <v>0</v>
      </c>
      <c r="AL1709" s="53">
        <v>2</v>
      </c>
      <c r="AM1709" s="29" t="s">
        <v>20651</v>
      </c>
      <c r="AN1709" s="29" t="s">
        <v>20651</v>
      </c>
      <c r="AO1709" s="29">
        <v>0</v>
      </c>
      <c r="AP1709" s="30">
        <v>0</v>
      </c>
      <c r="AQ1709" s="30">
        <v>0</v>
      </c>
    </row>
    <row r="1710" spans="1:43" x14ac:dyDescent="0.25">
      <c r="A1710" t="s">
        <v>20647</v>
      </c>
      <c r="B1710" t="s">
        <v>20652</v>
      </c>
      <c r="C1710" s="34">
        <v>10000064459136</v>
      </c>
      <c r="D1710">
        <v>9126352</v>
      </c>
      <c r="E1710" t="s">
        <v>20649</v>
      </c>
      <c r="F1710" t="s">
        <v>20651</v>
      </c>
      <c r="G1710" t="s">
        <v>89</v>
      </c>
      <c r="H1710" t="s">
        <v>90</v>
      </c>
      <c r="I1710" t="s">
        <v>10</v>
      </c>
      <c r="J1710" t="s">
        <v>20650</v>
      </c>
      <c r="K1710">
        <v>0</v>
      </c>
      <c r="L1710" t="s">
        <v>20652</v>
      </c>
      <c r="M1710" t="s">
        <v>20652</v>
      </c>
      <c r="N1710">
        <v>0</v>
      </c>
      <c r="O1710">
        <v>7</v>
      </c>
      <c r="P1710" s="17">
        <v>46022</v>
      </c>
      <c r="Q1710" s="19">
        <v>0</v>
      </c>
      <c r="R1710" t="s">
        <v>24</v>
      </c>
      <c r="S1710" s="17">
        <v>45738</v>
      </c>
      <c r="U1710" s="29">
        <v>0</v>
      </c>
      <c r="V1710" s="29">
        <v>0</v>
      </c>
      <c r="W1710" s="29">
        <v>0</v>
      </c>
      <c r="X1710" s="29">
        <f t="shared" si="26"/>
        <v>2</v>
      </c>
      <c r="Y1710" s="33">
        <v>0</v>
      </c>
      <c r="Z1710" s="29">
        <v>0</v>
      </c>
      <c r="AA1710" s="29">
        <v>0</v>
      </c>
      <c r="AB1710" s="29">
        <v>0</v>
      </c>
      <c r="AC1710" s="33">
        <v>0</v>
      </c>
      <c r="AD1710" s="33">
        <v>61.898933333333332</v>
      </c>
      <c r="AE1710" s="29">
        <v>0</v>
      </c>
      <c r="AG1710" s="29">
        <v>0</v>
      </c>
      <c r="AH1710" s="29">
        <v>0</v>
      </c>
      <c r="AI1710" s="29">
        <v>0</v>
      </c>
      <c r="AJ1710" s="29">
        <v>0</v>
      </c>
      <c r="AK1710" s="29">
        <v>0</v>
      </c>
      <c r="AL1710" s="53">
        <v>2</v>
      </c>
      <c r="AM1710" s="29" t="s">
        <v>20651</v>
      </c>
      <c r="AN1710" s="29" t="s">
        <v>20651</v>
      </c>
      <c r="AO1710" s="29">
        <v>0</v>
      </c>
      <c r="AP1710" s="30">
        <v>0</v>
      </c>
      <c r="AQ1710" s="30">
        <v>0</v>
      </c>
    </row>
    <row r="1711" spans="1:43" x14ac:dyDescent="0.25">
      <c r="A1711" t="s">
        <v>20647</v>
      </c>
      <c r="B1711" t="s">
        <v>20652</v>
      </c>
      <c r="C1711" s="34">
        <v>10000064459142</v>
      </c>
      <c r="D1711">
        <v>9126351</v>
      </c>
      <c r="E1711" t="s">
        <v>20649</v>
      </c>
      <c r="F1711" t="s">
        <v>20651</v>
      </c>
      <c r="G1711" t="s">
        <v>89</v>
      </c>
      <c r="H1711" t="s">
        <v>90</v>
      </c>
      <c r="I1711" t="s">
        <v>10</v>
      </c>
      <c r="J1711" t="s">
        <v>20650</v>
      </c>
      <c r="K1711">
        <v>0</v>
      </c>
      <c r="L1711" t="s">
        <v>20652</v>
      </c>
      <c r="M1711" t="s">
        <v>20652</v>
      </c>
      <c r="N1711">
        <v>0</v>
      </c>
      <c r="O1711">
        <v>12</v>
      </c>
      <c r="P1711" s="17">
        <v>46022</v>
      </c>
      <c r="Q1711" s="19">
        <v>0</v>
      </c>
      <c r="R1711" t="s">
        <v>24</v>
      </c>
      <c r="S1711" s="17">
        <v>45738</v>
      </c>
      <c r="U1711" s="29">
        <v>0</v>
      </c>
      <c r="V1711" s="29">
        <v>0</v>
      </c>
      <c r="W1711" s="29">
        <v>0</v>
      </c>
      <c r="X1711" s="29">
        <f t="shared" si="26"/>
        <v>2</v>
      </c>
      <c r="Y1711" s="33">
        <v>0</v>
      </c>
      <c r="Z1711" s="29">
        <v>0</v>
      </c>
      <c r="AA1711" s="29">
        <v>0</v>
      </c>
      <c r="AB1711" s="29">
        <v>0</v>
      </c>
      <c r="AC1711" s="33">
        <v>0</v>
      </c>
      <c r="AD1711" s="33">
        <v>61.898933333333332</v>
      </c>
      <c r="AE1711" s="29">
        <v>0</v>
      </c>
      <c r="AG1711" s="29">
        <v>0</v>
      </c>
      <c r="AH1711" s="29">
        <v>0</v>
      </c>
      <c r="AI1711" s="29">
        <v>0</v>
      </c>
      <c r="AJ1711" s="29">
        <v>0</v>
      </c>
      <c r="AK1711" s="29">
        <v>0</v>
      </c>
      <c r="AL1711" s="53">
        <v>2</v>
      </c>
      <c r="AM1711" s="29" t="s">
        <v>20651</v>
      </c>
      <c r="AN1711" s="29" t="s">
        <v>20651</v>
      </c>
      <c r="AO1711" s="29">
        <v>0</v>
      </c>
      <c r="AP1711" s="30">
        <v>0</v>
      </c>
      <c r="AQ1711" s="30">
        <v>0</v>
      </c>
    </row>
    <row r="1712" spans="1:43" x14ac:dyDescent="0.25">
      <c r="A1712" t="s">
        <v>20647</v>
      </c>
      <c r="B1712" t="s">
        <v>20652</v>
      </c>
      <c r="C1712" s="34">
        <v>10000064459191</v>
      </c>
      <c r="D1712">
        <v>155345</v>
      </c>
      <c r="E1712" t="s">
        <v>20649</v>
      </c>
      <c r="F1712" t="s">
        <v>20651</v>
      </c>
      <c r="G1712" t="s">
        <v>89</v>
      </c>
      <c r="H1712" t="s">
        <v>90</v>
      </c>
      <c r="I1712" t="s">
        <v>10</v>
      </c>
      <c r="J1712" t="s">
        <v>20650</v>
      </c>
      <c r="K1712">
        <v>0</v>
      </c>
      <c r="L1712" t="s">
        <v>20652</v>
      </c>
      <c r="M1712" t="s">
        <v>20652</v>
      </c>
      <c r="N1712">
        <v>0</v>
      </c>
      <c r="O1712">
        <v>17</v>
      </c>
      <c r="P1712" s="17">
        <v>46022</v>
      </c>
      <c r="Q1712" s="19">
        <v>0</v>
      </c>
      <c r="R1712" t="s">
        <v>24</v>
      </c>
      <c r="S1712" s="17">
        <v>45738</v>
      </c>
      <c r="U1712" s="29">
        <v>0</v>
      </c>
      <c r="V1712" s="29">
        <v>0</v>
      </c>
      <c r="W1712" s="29">
        <v>0</v>
      </c>
      <c r="X1712" s="29">
        <f t="shared" si="26"/>
        <v>2</v>
      </c>
      <c r="Y1712" s="33">
        <v>0</v>
      </c>
      <c r="Z1712" s="29">
        <v>0</v>
      </c>
      <c r="AA1712" s="29">
        <v>0</v>
      </c>
      <c r="AB1712" s="29">
        <v>0</v>
      </c>
      <c r="AC1712" s="33">
        <v>0</v>
      </c>
      <c r="AD1712" s="33">
        <v>60.233766666666675</v>
      </c>
      <c r="AE1712" s="29">
        <v>0</v>
      </c>
      <c r="AG1712" s="29">
        <v>0</v>
      </c>
      <c r="AH1712" s="29">
        <v>0</v>
      </c>
      <c r="AI1712" s="29">
        <v>0</v>
      </c>
      <c r="AJ1712" s="29">
        <v>0</v>
      </c>
      <c r="AK1712" s="29">
        <v>0</v>
      </c>
      <c r="AL1712" s="53">
        <v>2</v>
      </c>
      <c r="AM1712" s="29" t="s">
        <v>20651</v>
      </c>
      <c r="AN1712" s="29" t="s">
        <v>20651</v>
      </c>
      <c r="AO1712" s="29">
        <v>0</v>
      </c>
      <c r="AP1712" s="30">
        <v>0</v>
      </c>
      <c r="AQ1712" s="30">
        <v>0</v>
      </c>
    </row>
    <row r="1713" spans="1:43" x14ac:dyDescent="0.25">
      <c r="A1713" t="s">
        <v>20647</v>
      </c>
      <c r="B1713" t="s">
        <v>20652</v>
      </c>
      <c r="C1713" s="34">
        <v>10000064459239</v>
      </c>
      <c r="D1713">
        <v>3575980</v>
      </c>
      <c r="E1713" t="s">
        <v>20649</v>
      </c>
      <c r="F1713" t="s">
        <v>20651</v>
      </c>
      <c r="G1713" t="s">
        <v>89</v>
      </c>
      <c r="H1713" t="s">
        <v>90</v>
      </c>
      <c r="I1713" t="s">
        <v>10</v>
      </c>
      <c r="J1713" t="s">
        <v>20650</v>
      </c>
      <c r="K1713">
        <v>0</v>
      </c>
      <c r="L1713" t="s">
        <v>20652</v>
      </c>
      <c r="M1713" t="s">
        <v>20652</v>
      </c>
      <c r="N1713">
        <v>0</v>
      </c>
      <c r="O1713">
        <v>27</v>
      </c>
      <c r="P1713" s="17">
        <v>46022</v>
      </c>
      <c r="Q1713" s="19">
        <v>0</v>
      </c>
      <c r="R1713" t="s">
        <v>24</v>
      </c>
      <c r="S1713" s="17">
        <v>45738</v>
      </c>
      <c r="U1713" s="29">
        <v>0</v>
      </c>
      <c r="V1713" s="29">
        <v>0</v>
      </c>
      <c r="W1713" s="29">
        <v>0</v>
      </c>
      <c r="X1713" s="29">
        <f t="shared" si="26"/>
        <v>1</v>
      </c>
      <c r="Y1713" s="33">
        <v>0</v>
      </c>
      <c r="Z1713" s="29">
        <v>0</v>
      </c>
      <c r="AA1713" s="29">
        <v>0</v>
      </c>
      <c r="AB1713" s="29">
        <v>0</v>
      </c>
      <c r="AC1713" s="33">
        <v>0</v>
      </c>
      <c r="AD1713" s="33">
        <v>156.96539999999999</v>
      </c>
      <c r="AE1713" s="29">
        <v>0</v>
      </c>
      <c r="AG1713" s="29">
        <v>0</v>
      </c>
      <c r="AH1713" s="29">
        <v>0</v>
      </c>
      <c r="AI1713" s="29">
        <v>0</v>
      </c>
      <c r="AJ1713" s="29">
        <v>0</v>
      </c>
      <c r="AK1713" s="29">
        <v>0</v>
      </c>
      <c r="AL1713" s="53">
        <v>1</v>
      </c>
      <c r="AM1713" s="29" t="s">
        <v>20651</v>
      </c>
      <c r="AN1713" s="29" t="s">
        <v>20651</v>
      </c>
      <c r="AO1713" s="29">
        <v>0</v>
      </c>
      <c r="AP1713" s="30">
        <v>0</v>
      </c>
      <c r="AQ1713" s="30">
        <v>0</v>
      </c>
    </row>
    <row r="1714" spans="1:43" x14ac:dyDescent="0.25">
      <c r="A1714" t="s">
        <v>20647</v>
      </c>
      <c r="B1714" t="s">
        <v>20652</v>
      </c>
      <c r="C1714" s="34">
        <v>10000064459408</v>
      </c>
      <c r="D1714">
        <v>3575995</v>
      </c>
      <c r="E1714" t="s">
        <v>20649</v>
      </c>
      <c r="F1714" t="s">
        <v>20651</v>
      </c>
      <c r="G1714" t="s">
        <v>89</v>
      </c>
      <c r="H1714" t="s">
        <v>90</v>
      </c>
      <c r="I1714" t="s">
        <v>10</v>
      </c>
      <c r="J1714" t="s">
        <v>20650</v>
      </c>
      <c r="K1714">
        <v>0</v>
      </c>
      <c r="L1714" t="s">
        <v>20652</v>
      </c>
      <c r="M1714" t="s">
        <v>20652</v>
      </c>
      <c r="N1714">
        <v>0</v>
      </c>
      <c r="O1714">
        <v>75</v>
      </c>
      <c r="P1714" s="17">
        <v>46022</v>
      </c>
      <c r="Q1714" s="19">
        <v>0</v>
      </c>
      <c r="R1714" t="s">
        <v>24</v>
      </c>
      <c r="S1714" s="17">
        <v>45738</v>
      </c>
      <c r="U1714" s="29">
        <v>0</v>
      </c>
      <c r="V1714" s="29">
        <v>0</v>
      </c>
      <c r="W1714" s="29">
        <v>0</v>
      </c>
      <c r="X1714" s="29">
        <f t="shared" si="26"/>
        <v>1</v>
      </c>
      <c r="Y1714" s="33">
        <v>0</v>
      </c>
      <c r="Z1714" s="29">
        <v>0</v>
      </c>
      <c r="AA1714" s="29">
        <v>0</v>
      </c>
      <c r="AB1714" s="29">
        <v>0</v>
      </c>
      <c r="AC1714" s="33">
        <v>0</v>
      </c>
      <c r="AD1714" s="33">
        <v>384.99300000000005</v>
      </c>
      <c r="AE1714" s="29">
        <v>0</v>
      </c>
      <c r="AG1714" s="29">
        <v>0</v>
      </c>
      <c r="AH1714" s="29">
        <v>0</v>
      </c>
      <c r="AI1714" s="29">
        <v>0</v>
      </c>
      <c r="AJ1714" s="29">
        <v>0</v>
      </c>
      <c r="AK1714" s="29">
        <v>0</v>
      </c>
      <c r="AL1714" s="53">
        <v>1</v>
      </c>
      <c r="AM1714" s="29" t="s">
        <v>20651</v>
      </c>
      <c r="AN1714" s="29" t="s">
        <v>20651</v>
      </c>
      <c r="AO1714" s="29">
        <v>0</v>
      </c>
      <c r="AP1714" s="30">
        <v>0</v>
      </c>
      <c r="AQ1714" s="30">
        <v>0</v>
      </c>
    </row>
    <row r="1715" spans="1:43" x14ac:dyDescent="0.25">
      <c r="A1715" t="s">
        <v>20647</v>
      </c>
      <c r="B1715" t="s">
        <v>20652</v>
      </c>
      <c r="C1715" s="34">
        <v>10000064459409</v>
      </c>
      <c r="D1715">
        <v>3575994</v>
      </c>
      <c r="E1715" t="s">
        <v>20649</v>
      </c>
      <c r="F1715" t="s">
        <v>20651</v>
      </c>
      <c r="G1715" t="s">
        <v>89</v>
      </c>
      <c r="H1715" t="s">
        <v>90</v>
      </c>
      <c r="I1715" t="s">
        <v>10</v>
      </c>
      <c r="J1715" t="s">
        <v>20650</v>
      </c>
      <c r="K1715">
        <v>0</v>
      </c>
      <c r="L1715" t="s">
        <v>20652</v>
      </c>
      <c r="M1715" t="s">
        <v>20652</v>
      </c>
      <c r="N1715">
        <v>0</v>
      </c>
      <c r="O1715">
        <v>76</v>
      </c>
      <c r="P1715" s="17">
        <v>46022</v>
      </c>
      <c r="Q1715" s="19">
        <v>0</v>
      </c>
      <c r="R1715" t="s">
        <v>24</v>
      </c>
      <c r="S1715" s="17">
        <v>45738</v>
      </c>
      <c r="U1715" s="29">
        <v>0</v>
      </c>
      <c r="V1715" s="29">
        <v>0</v>
      </c>
      <c r="W1715" s="29">
        <v>0</v>
      </c>
      <c r="X1715" s="29">
        <f t="shared" si="26"/>
        <v>1</v>
      </c>
      <c r="Y1715" s="33">
        <v>0</v>
      </c>
      <c r="Z1715" s="29">
        <v>0</v>
      </c>
      <c r="AA1715" s="29">
        <v>0</v>
      </c>
      <c r="AB1715" s="29">
        <v>0</v>
      </c>
      <c r="AC1715" s="33">
        <v>0</v>
      </c>
      <c r="AD1715" s="33">
        <v>384.99300000000005</v>
      </c>
      <c r="AE1715" s="29">
        <v>0</v>
      </c>
      <c r="AG1715" s="29">
        <v>0</v>
      </c>
      <c r="AH1715" s="29">
        <v>0</v>
      </c>
      <c r="AI1715" s="29">
        <v>0</v>
      </c>
      <c r="AJ1715" s="29">
        <v>0</v>
      </c>
      <c r="AK1715" s="29">
        <v>0</v>
      </c>
      <c r="AL1715" s="53">
        <v>1</v>
      </c>
      <c r="AM1715" s="29" t="s">
        <v>20651</v>
      </c>
      <c r="AN1715" s="29" t="s">
        <v>20651</v>
      </c>
      <c r="AO1715" s="29">
        <v>0</v>
      </c>
      <c r="AP1715" s="30">
        <v>0</v>
      </c>
      <c r="AQ1715" s="30">
        <v>0</v>
      </c>
    </row>
    <row r="1716" spans="1:43" x14ac:dyDescent="0.25">
      <c r="A1716" t="s">
        <v>20647</v>
      </c>
      <c r="B1716" t="s">
        <v>20652</v>
      </c>
      <c r="C1716" s="34">
        <v>10000064459411</v>
      </c>
      <c r="D1716">
        <v>3575993</v>
      </c>
      <c r="E1716" t="s">
        <v>20649</v>
      </c>
      <c r="F1716" t="s">
        <v>20651</v>
      </c>
      <c r="G1716" t="s">
        <v>89</v>
      </c>
      <c r="H1716" t="s">
        <v>90</v>
      </c>
      <c r="I1716" t="s">
        <v>10</v>
      </c>
      <c r="J1716" t="s">
        <v>20650</v>
      </c>
      <c r="K1716">
        <v>0</v>
      </c>
      <c r="L1716" t="s">
        <v>20652</v>
      </c>
      <c r="M1716" t="s">
        <v>20652</v>
      </c>
      <c r="N1716">
        <v>0</v>
      </c>
      <c r="O1716">
        <v>73</v>
      </c>
      <c r="P1716" s="17">
        <v>46022</v>
      </c>
      <c r="Q1716" s="19">
        <v>0</v>
      </c>
      <c r="R1716" t="s">
        <v>24</v>
      </c>
      <c r="S1716" s="17">
        <v>45738</v>
      </c>
      <c r="U1716" s="29">
        <v>0</v>
      </c>
      <c r="V1716" s="29">
        <v>0</v>
      </c>
      <c r="W1716" s="29">
        <v>0</v>
      </c>
      <c r="X1716" s="29">
        <f t="shared" si="26"/>
        <v>1</v>
      </c>
      <c r="Y1716" s="33">
        <v>0</v>
      </c>
      <c r="Z1716" s="29">
        <v>0</v>
      </c>
      <c r="AA1716" s="29">
        <v>0</v>
      </c>
      <c r="AB1716" s="29">
        <v>0</v>
      </c>
      <c r="AC1716" s="33">
        <v>0</v>
      </c>
      <c r="AD1716" s="33">
        <v>384.99300000000005</v>
      </c>
      <c r="AE1716" s="29">
        <v>0</v>
      </c>
      <c r="AG1716" s="29">
        <v>0</v>
      </c>
      <c r="AH1716" s="29">
        <v>0</v>
      </c>
      <c r="AI1716" s="29">
        <v>0</v>
      </c>
      <c r="AJ1716" s="29">
        <v>0</v>
      </c>
      <c r="AK1716" s="29">
        <v>0</v>
      </c>
      <c r="AL1716" s="53">
        <v>1</v>
      </c>
      <c r="AM1716" s="29" t="s">
        <v>20651</v>
      </c>
      <c r="AN1716" s="29" t="s">
        <v>20651</v>
      </c>
      <c r="AO1716" s="29">
        <v>0</v>
      </c>
      <c r="AP1716" s="30">
        <v>0</v>
      </c>
      <c r="AQ1716" s="30">
        <v>0</v>
      </c>
    </row>
    <row r="1717" spans="1:43" x14ac:dyDescent="0.25">
      <c r="A1717" t="s">
        <v>20647</v>
      </c>
      <c r="B1717" t="s">
        <v>20652</v>
      </c>
      <c r="C1717" s="34">
        <v>10000064459428</v>
      </c>
      <c r="D1717">
        <v>9126378</v>
      </c>
      <c r="E1717" t="s">
        <v>20649</v>
      </c>
      <c r="F1717" t="s">
        <v>20651</v>
      </c>
      <c r="G1717" t="s">
        <v>89</v>
      </c>
      <c r="H1717" t="s">
        <v>90</v>
      </c>
      <c r="I1717" t="s">
        <v>14</v>
      </c>
      <c r="J1717" t="s">
        <v>20650</v>
      </c>
      <c r="K1717">
        <v>0</v>
      </c>
      <c r="L1717" t="s">
        <v>20652</v>
      </c>
      <c r="M1717" t="s">
        <v>20652</v>
      </c>
      <c r="N1717">
        <v>0</v>
      </c>
      <c r="O1717">
        <v>34</v>
      </c>
      <c r="P1717" s="17">
        <v>46022</v>
      </c>
      <c r="Q1717" s="19">
        <v>0</v>
      </c>
      <c r="R1717" t="s">
        <v>24</v>
      </c>
      <c r="S1717" s="17">
        <v>45738</v>
      </c>
      <c r="U1717" s="29">
        <v>0</v>
      </c>
      <c r="V1717" s="29">
        <v>0</v>
      </c>
      <c r="W1717" s="29">
        <v>0</v>
      </c>
      <c r="X1717" s="29">
        <f t="shared" si="26"/>
        <v>2</v>
      </c>
      <c r="Y1717" s="33">
        <v>0</v>
      </c>
      <c r="Z1717" s="29">
        <v>0</v>
      </c>
      <c r="AA1717" s="29">
        <v>0</v>
      </c>
      <c r="AB1717" s="29">
        <v>0</v>
      </c>
      <c r="AC1717" s="33">
        <v>0</v>
      </c>
      <c r="AD1717" s="33">
        <v>81.324799999999996</v>
      </c>
      <c r="AE1717" s="29">
        <v>0</v>
      </c>
      <c r="AG1717" s="29">
        <v>0</v>
      </c>
      <c r="AH1717" s="29">
        <v>0</v>
      </c>
      <c r="AI1717" s="29">
        <v>0</v>
      </c>
      <c r="AJ1717" s="29">
        <v>0</v>
      </c>
      <c r="AK1717" s="29">
        <v>0</v>
      </c>
      <c r="AL1717" s="53">
        <v>2</v>
      </c>
      <c r="AM1717" s="29" t="s">
        <v>20651</v>
      </c>
      <c r="AN1717" s="29" t="s">
        <v>20651</v>
      </c>
      <c r="AO1717" s="29">
        <v>0</v>
      </c>
      <c r="AP1717" s="30">
        <v>0</v>
      </c>
      <c r="AQ1717" s="30">
        <v>0</v>
      </c>
    </row>
    <row r="1718" spans="1:43" x14ac:dyDescent="0.25">
      <c r="A1718" t="s">
        <v>20647</v>
      </c>
      <c r="B1718" t="s">
        <v>20652</v>
      </c>
      <c r="C1718" s="34">
        <v>10000064459431</v>
      </c>
      <c r="D1718">
        <v>3575990</v>
      </c>
      <c r="E1718" t="s">
        <v>20649</v>
      </c>
      <c r="F1718" t="s">
        <v>20651</v>
      </c>
      <c r="G1718" t="s">
        <v>89</v>
      </c>
      <c r="H1718" t="s">
        <v>90</v>
      </c>
      <c r="I1718" t="s">
        <v>14</v>
      </c>
      <c r="J1718" t="s">
        <v>20650</v>
      </c>
      <c r="K1718">
        <v>0</v>
      </c>
      <c r="L1718" t="s">
        <v>20652</v>
      </c>
      <c r="M1718" t="s">
        <v>20652</v>
      </c>
      <c r="N1718">
        <v>0</v>
      </c>
      <c r="O1718">
        <v>16</v>
      </c>
      <c r="P1718" s="17">
        <v>46022</v>
      </c>
      <c r="Q1718" s="19">
        <v>0</v>
      </c>
      <c r="R1718" t="s">
        <v>24</v>
      </c>
      <c r="S1718" s="17">
        <v>45738</v>
      </c>
      <c r="U1718" s="29">
        <v>0</v>
      </c>
      <c r="V1718" s="29">
        <v>0</v>
      </c>
      <c r="W1718" s="29">
        <v>0</v>
      </c>
      <c r="X1718" s="29">
        <f t="shared" si="26"/>
        <v>1</v>
      </c>
      <c r="Y1718" s="33">
        <v>0</v>
      </c>
      <c r="Z1718" s="29">
        <v>0</v>
      </c>
      <c r="AA1718" s="29">
        <v>0</v>
      </c>
      <c r="AB1718" s="29">
        <v>0</v>
      </c>
      <c r="AC1718" s="33">
        <v>0</v>
      </c>
      <c r="AD1718" s="33">
        <v>189.36340000000001</v>
      </c>
      <c r="AE1718" s="29">
        <v>0</v>
      </c>
      <c r="AG1718" s="29">
        <v>0</v>
      </c>
      <c r="AH1718" s="29">
        <v>0</v>
      </c>
      <c r="AI1718" s="29">
        <v>0</v>
      </c>
      <c r="AJ1718" s="29">
        <v>0</v>
      </c>
      <c r="AK1718" s="29">
        <v>0</v>
      </c>
      <c r="AL1718" s="53">
        <v>1</v>
      </c>
      <c r="AM1718" s="29" t="s">
        <v>20651</v>
      </c>
      <c r="AN1718" s="29" t="s">
        <v>20651</v>
      </c>
      <c r="AO1718" s="29">
        <v>0</v>
      </c>
      <c r="AP1718" s="30">
        <v>0</v>
      </c>
      <c r="AQ1718" s="30">
        <v>0</v>
      </c>
    </row>
    <row r="1719" spans="1:43" x14ac:dyDescent="0.25">
      <c r="A1719" t="s">
        <v>20647</v>
      </c>
      <c r="B1719" t="s">
        <v>20652</v>
      </c>
      <c r="C1719" s="34">
        <v>10000064459557</v>
      </c>
      <c r="D1719">
        <v>3576000</v>
      </c>
      <c r="E1719" t="s">
        <v>20649</v>
      </c>
      <c r="F1719" t="s">
        <v>20651</v>
      </c>
      <c r="G1719" t="s">
        <v>89</v>
      </c>
      <c r="H1719" t="s">
        <v>90</v>
      </c>
      <c r="I1719" t="s">
        <v>10</v>
      </c>
      <c r="J1719" t="s">
        <v>20650</v>
      </c>
      <c r="K1719">
        <v>0</v>
      </c>
      <c r="L1719" t="s">
        <v>20652</v>
      </c>
      <c r="M1719" t="s">
        <v>20652</v>
      </c>
      <c r="N1719">
        <v>0</v>
      </c>
      <c r="O1719">
        <v>14</v>
      </c>
      <c r="P1719" s="17">
        <v>46022</v>
      </c>
      <c r="Q1719" s="19">
        <v>0</v>
      </c>
      <c r="R1719" t="s">
        <v>24</v>
      </c>
      <c r="S1719" s="17">
        <v>45738</v>
      </c>
      <c r="U1719" s="29">
        <v>0</v>
      </c>
      <c r="V1719" s="29">
        <v>0</v>
      </c>
      <c r="W1719" s="29">
        <v>0</v>
      </c>
      <c r="X1719" s="29">
        <f t="shared" si="26"/>
        <v>1</v>
      </c>
      <c r="Y1719" s="33">
        <v>0</v>
      </c>
      <c r="Z1719" s="29">
        <v>0</v>
      </c>
      <c r="AA1719" s="29">
        <v>0</v>
      </c>
      <c r="AB1719" s="29">
        <v>0</v>
      </c>
      <c r="AC1719" s="33">
        <v>0</v>
      </c>
      <c r="AD1719" s="33">
        <v>150.58280000000002</v>
      </c>
      <c r="AE1719" s="29">
        <v>0</v>
      </c>
      <c r="AG1719" s="29">
        <v>0</v>
      </c>
      <c r="AH1719" s="29">
        <v>0</v>
      </c>
      <c r="AI1719" s="29">
        <v>0</v>
      </c>
      <c r="AJ1719" s="29">
        <v>0</v>
      </c>
      <c r="AK1719" s="29">
        <v>0</v>
      </c>
      <c r="AL1719" s="53">
        <v>1</v>
      </c>
      <c r="AM1719" s="29" t="s">
        <v>20651</v>
      </c>
      <c r="AN1719" s="29" t="s">
        <v>20651</v>
      </c>
      <c r="AO1719" s="29">
        <v>0</v>
      </c>
      <c r="AP1719" s="30">
        <v>0</v>
      </c>
      <c r="AQ1719" s="30">
        <v>0</v>
      </c>
    </row>
    <row r="1720" spans="1:43" x14ac:dyDescent="0.25">
      <c r="A1720" t="s">
        <v>20647</v>
      </c>
      <c r="B1720" t="s">
        <v>20652</v>
      </c>
      <c r="C1720" s="34">
        <v>10000064459577</v>
      </c>
      <c r="D1720">
        <v>3576003</v>
      </c>
      <c r="E1720" t="s">
        <v>20649</v>
      </c>
      <c r="F1720" t="s">
        <v>20651</v>
      </c>
      <c r="G1720" t="s">
        <v>89</v>
      </c>
      <c r="H1720" t="s">
        <v>90</v>
      </c>
      <c r="I1720" t="s">
        <v>10</v>
      </c>
      <c r="J1720" t="s">
        <v>20650</v>
      </c>
      <c r="K1720">
        <v>0</v>
      </c>
      <c r="L1720" t="s">
        <v>20652</v>
      </c>
      <c r="M1720" t="s">
        <v>20652</v>
      </c>
      <c r="N1720">
        <v>0</v>
      </c>
      <c r="O1720">
        <v>11</v>
      </c>
      <c r="P1720" s="17">
        <v>46022</v>
      </c>
      <c r="Q1720" s="19">
        <v>0</v>
      </c>
      <c r="R1720" t="s">
        <v>24</v>
      </c>
      <c r="S1720" s="17">
        <v>45738</v>
      </c>
      <c r="U1720" s="29">
        <v>0</v>
      </c>
      <c r="V1720" s="29">
        <v>0</v>
      </c>
      <c r="W1720" s="29">
        <v>0</v>
      </c>
      <c r="X1720" s="29">
        <f t="shared" si="26"/>
        <v>2</v>
      </c>
      <c r="Y1720" s="33">
        <v>0</v>
      </c>
      <c r="Z1720" s="29">
        <v>0</v>
      </c>
      <c r="AA1720" s="29">
        <v>0</v>
      </c>
      <c r="AB1720" s="29">
        <v>0</v>
      </c>
      <c r="AC1720" s="33">
        <v>0</v>
      </c>
      <c r="AD1720" s="33">
        <v>11.989199999999999</v>
      </c>
      <c r="AE1720" s="29">
        <v>0</v>
      </c>
      <c r="AG1720" s="29">
        <v>0</v>
      </c>
      <c r="AH1720" s="29">
        <v>0</v>
      </c>
      <c r="AI1720" s="29">
        <v>0</v>
      </c>
      <c r="AJ1720" s="29">
        <v>0</v>
      </c>
      <c r="AK1720" s="29">
        <v>0</v>
      </c>
      <c r="AL1720" s="53">
        <v>2</v>
      </c>
      <c r="AM1720" s="29" t="s">
        <v>20651</v>
      </c>
      <c r="AN1720" s="29" t="s">
        <v>20651</v>
      </c>
      <c r="AO1720" s="29">
        <v>0</v>
      </c>
      <c r="AP1720" s="30">
        <v>0</v>
      </c>
      <c r="AQ1720" s="30">
        <v>0</v>
      </c>
    </row>
    <row r="1721" spans="1:43" x14ac:dyDescent="0.25">
      <c r="A1721" t="s">
        <v>20647</v>
      </c>
      <c r="B1721" t="s">
        <v>20652</v>
      </c>
      <c r="C1721" s="34">
        <v>10000064459578</v>
      </c>
      <c r="D1721">
        <v>9126400</v>
      </c>
      <c r="E1721" t="s">
        <v>20649</v>
      </c>
      <c r="F1721" t="s">
        <v>20651</v>
      </c>
      <c r="G1721" t="s">
        <v>89</v>
      </c>
      <c r="H1721" t="s">
        <v>90</v>
      </c>
      <c r="I1721" t="s">
        <v>10</v>
      </c>
      <c r="J1721" t="s">
        <v>20650</v>
      </c>
      <c r="K1721">
        <v>0</v>
      </c>
      <c r="L1721" t="s">
        <v>20652</v>
      </c>
      <c r="M1721" t="s">
        <v>20652</v>
      </c>
      <c r="N1721">
        <v>0</v>
      </c>
      <c r="O1721">
        <v>11</v>
      </c>
      <c r="P1721" s="17">
        <v>46022</v>
      </c>
      <c r="Q1721" s="19">
        <v>0</v>
      </c>
      <c r="R1721" t="s">
        <v>24</v>
      </c>
      <c r="S1721" s="17">
        <v>45738</v>
      </c>
      <c r="U1721" s="29">
        <v>0</v>
      </c>
      <c r="V1721" s="29">
        <v>0</v>
      </c>
      <c r="W1721" s="29">
        <v>0</v>
      </c>
      <c r="X1721" s="29">
        <f t="shared" si="26"/>
        <v>2</v>
      </c>
      <c r="Y1721" s="33">
        <v>0</v>
      </c>
      <c r="Z1721" s="29">
        <v>0</v>
      </c>
      <c r="AA1721" s="29">
        <v>0</v>
      </c>
      <c r="AB1721" s="29">
        <v>0</v>
      </c>
      <c r="AC1721" s="33">
        <v>0</v>
      </c>
      <c r="AD1721" s="33">
        <v>31.508833333333332</v>
      </c>
      <c r="AE1721" s="29">
        <v>0</v>
      </c>
      <c r="AG1721" s="29">
        <v>0</v>
      </c>
      <c r="AH1721" s="29">
        <v>0</v>
      </c>
      <c r="AI1721" s="29">
        <v>0</v>
      </c>
      <c r="AJ1721" s="29">
        <v>0</v>
      </c>
      <c r="AK1721" s="29">
        <v>0</v>
      </c>
      <c r="AL1721" s="53">
        <v>2</v>
      </c>
      <c r="AM1721" s="29" t="s">
        <v>20651</v>
      </c>
      <c r="AN1721" s="29" t="s">
        <v>20651</v>
      </c>
      <c r="AO1721" s="29">
        <v>0</v>
      </c>
      <c r="AP1721" s="30">
        <v>0</v>
      </c>
      <c r="AQ1721" s="30">
        <v>0</v>
      </c>
    </row>
    <row r="1722" spans="1:43" x14ac:dyDescent="0.25">
      <c r="A1722" t="s">
        <v>20647</v>
      </c>
      <c r="B1722" t="s">
        <v>20652</v>
      </c>
      <c r="C1722" s="34">
        <v>10000064459594</v>
      </c>
      <c r="D1722">
        <v>3576004</v>
      </c>
      <c r="E1722" t="s">
        <v>20649</v>
      </c>
      <c r="F1722" t="s">
        <v>20651</v>
      </c>
      <c r="G1722" t="s">
        <v>89</v>
      </c>
      <c r="H1722" t="s">
        <v>90</v>
      </c>
      <c r="I1722" t="s">
        <v>10</v>
      </c>
      <c r="J1722" t="s">
        <v>20650</v>
      </c>
      <c r="K1722">
        <v>0</v>
      </c>
      <c r="L1722" t="s">
        <v>20652</v>
      </c>
      <c r="M1722" t="s">
        <v>20652</v>
      </c>
      <c r="N1722">
        <v>0</v>
      </c>
      <c r="O1722">
        <v>5</v>
      </c>
      <c r="P1722" s="17">
        <v>46022</v>
      </c>
      <c r="Q1722" s="19">
        <v>0</v>
      </c>
      <c r="R1722" t="s">
        <v>24</v>
      </c>
      <c r="S1722" s="17">
        <v>45738</v>
      </c>
      <c r="U1722" s="29">
        <v>0</v>
      </c>
      <c r="V1722" s="29">
        <v>0</v>
      </c>
      <c r="W1722" s="29">
        <v>0</v>
      </c>
      <c r="X1722" s="29">
        <f t="shared" si="26"/>
        <v>2</v>
      </c>
      <c r="Y1722" s="33">
        <v>0</v>
      </c>
      <c r="Z1722" s="29">
        <v>0</v>
      </c>
      <c r="AA1722" s="29">
        <v>0</v>
      </c>
      <c r="AB1722" s="29">
        <v>0</v>
      </c>
      <c r="AC1722" s="33">
        <v>0</v>
      </c>
      <c r="AD1722" s="33">
        <v>32.753666666666668</v>
      </c>
      <c r="AE1722" s="29">
        <v>0</v>
      </c>
      <c r="AG1722" s="29">
        <v>0</v>
      </c>
      <c r="AH1722" s="29">
        <v>0</v>
      </c>
      <c r="AI1722" s="29">
        <v>0</v>
      </c>
      <c r="AJ1722" s="29">
        <v>0</v>
      </c>
      <c r="AK1722" s="29">
        <v>0</v>
      </c>
      <c r="AL1722" s="53">
        <v>2</v>
      </c>
      <c r="AM1722" s="29" t="s">
        <v>20651</v>
      </c>
      <c r="AN1722" s="29" t="s">
        <v>20651</v>
      </c>
      <c r="AO1722" s="29">
        <v>0</v>
      </c>
      <c r="AP1722" s="30">
        <v>0</v>
      </c>
      <c r="AQ1722" s="30">
        <v>0</v>
      </c>
    </row>
    <row r="1723" spans="1:43" x14ac:dyDescent="0.25">
      <c r="A1723" t="s">
        <v>20647</v>
      </c>
      <c r="B1723" t="s">
        <v>20652</v>
      </c>
      <c r="C1723" s="34">
        <v>10000064459596</v>
      </c>
      <c r="D1723">
        <v>9126401</v>
      </c>
      <c r="E1723" t="s">
        <v>20649</v>
      </c>
      <c r="F1723" t="s">
        <v>20651</v>
      </c>
      <c r="G1723" t="s">
        <v>89</v>
      </c>
      <c r="H1723" t="s">
        <v>90</v>
      </c>
      <c r="I1723" t="s">
        <v>10</v>
      </c>
      <c r="J1723" t="s">
        <v>20650</v>
      </c>
      <c r="K1723">
        <v>0</v>
      </c>
      <c r="L1723" t="s">
        <v>20652</v>
      </c>
      <c r="M1723" t="s">
        <v>20652</v>
      </c>
      <c r="N1723">
        <v>0</v>
      </c>
      <c r="O1723">
        <v>5</v>
      </c>
      <c r="P1723" s="17">
        <v>46022</v>
      </c>
      <c r="Q1723" s="19">
        <v>0</v>
      </c>
      <c r="R1723" t="s">
        <v>24</v>
      </c>
      <c r="S1723" s="17">
        <v>45738</v>
      </c>
      <c r="U1723" s="29">
        <v>0</v>
      </c>
      <c r="V1723" s="29">
        <v>0</v>
      </c>
      <c r="W1723" s="29">
        <v>0</v>
      </c>
      <c r="X1723" s="29">
        <f t="shared" si="26"/>
        <v>2</v>
      </c>
      <c r="Y1723" s="33">
        <v>0</v>
      </c>
      <c r="Z1723" s="29">
        <v>0</v>
      </c>
      <c r="AA1723" s="29">
        <v>0</v>
      </c>
      <c r="AB1723" s="29">
        <v>0</v>
      </c>
      <c r="AC1723" s="33">
        <v>0</v>
      </c>
      <c r="AD1723" s="33">
        <v>10.741133333333332</v>
      </c>
      <c r="AE1723" s="29">
        <v>0</v>
      </c>
      <c r="AG1723" s="29">
        <v>0</v>
      </c>
      <c r="AH1723" s="29">
        <v>0</v>
      </c>
      <c r="AI1723" s="29">
        <v>0</v>
      </c>
      <c r="AJ1723" s="29">
        <v>0</v>
      </c>
      <c r="AK1723" s="29">
        <v>0</v>
      </c>
      <c r="AL1723" s="53">
        <v>2</v>
      </c>
      <c r="AM1723" s="29" t="s">
        <v>20651</v>
      </c>
      <c r="AN1723" s="29" t="s">
        <v>20651</v>
      </c>
      <c r="AO1723" s="29">
        <v>0</v>
      </c>
      <c r="AP1723" s="30">
        <v>0</v>
      </c>
      <c r="AQ1723" s="30">
        <v>0</v>
      </c>
    </row>
    <row r="1724" spans="1:43" x14ac:dyDescent="0.25">
      <c r="A1724" t="s">
        <v>20647</v>
      </c>
      <c r="B1724" t="s">
        <v>20652</v>
      </c>
      <c r="C1724" s="34">
        <v>10000064459659</v>
      </c>
      <c r="D1724">
        <v>155346</v>
      </c>
      <c r="E1724" t="s">
        <v>20649</v>
      </c>
      <c r="F1724" t="s">
        <v>20651</v>
      </c>
      <c r="G1724" t="s">
        <v>89</v>
      </c>
      <c r="H1724" t="s">
        <v>90</v>
      </c>
      <c r="I1724" t="s">
        <v>10</v>
      </c>
      <c r="J1724" t="s">
        <v>20650</v>
      </c>
      <c r="K1724">
        <v>0</v>
      </c>
      <c r="L1724" t="s">
        <v>20652</v>
      </c>
      <c r="M1724" t="s">
        <v>20652</v>
      </c>
      <c r="N1724">
        <v>0</v>
      </c>
      <c r="O1724">
        <v>73</v>
      </c>
      <c r="P1724" s="17">
        <v>46022</v>
      </c>
      <c r="Q1724" s="19">
        <v>0</v>
      </c>
      <c r="R1724" t="s">
        <v>24</v>
      </c>
      <c r="S1724" s="17">
        <v>45738</v>
      </c>
      <c r="U1724" s="29">
        <v>0</v>
      </c>
      <c r="V1724" s="29">
        <v>0</v>
      </c>
      <c r="W1724" s="29">
        <v>0</v>
      </c>
      <c r="X1724" s="29">
        <f t="shared" si="26"/>
        <v>1</v>
      </c>
      <c r="Y1724" s="33">
        <v>0</v>
      </c>
      <c r="Z1724" s="29">
        <v>0</v>
      </c>
      <c r="AA1724" s="29">
        <v>0</v>
      </c>
      <c r="AB1724" s="29">
        <v>0</v>
      </c>
      <c r="AC1724" s="33">
        <v>0</v>
      </c>
      <c r="AD1724" s="33">
        <v>401.55090000000001</v>
      </c>
      <c r="AE1724" s="29">
        <v>0</v>
      </c>
      <c r="AG1724" s="29">
        <v>0</v>
      </c>
      <c r="AH1724" s="29">
        <v>0</v>
      </c>
      <c r="AI1724" s="29">
        <v>0</v>
      </c>
      <c r="AJ1724" s="29">
        <v>0</v>
      </c>
      <c r="AK1724" s="29">
        <v>0</v>
      </c>
      <c r="AL1724" s="53">
        <v>1</v>
      </c>
      <c r="AM1724" s="29" t="s">
        <v>20651</v>
      </c>
      <c r="AN1724" s="29" t="s">
        <v>20651</v>
      </c>
      <c r="AO1724" s="29">
        <v>0</v>
      </c>
      <c r="AP1724" s="30">
        <v>0</v>
      </c>
      <c r="AQ1724" s="30">
        <v>0</v>
      </c>
    </row>
    <row r="1725" spans="1:43" x14ac:dyDescent="0.25">
      <c r="A1725" t="s">
        <v>20647</v>
      </c>
      <c r="B1725" t="s">
        <v>20652</v>
      </c>
      <c r="C1725" s="34">
        <v>10000064459670</v>
      </c>
      <c r="D1725">
        <v>9126412</v>
      </c>
      <c r="E1725" t="s">
        <v>20649</v>
      </c>
      <c r="F1725" t="s">
        <v>20651</v>
      </c>
      <c r="G1725" t="s">
        <v>89</v>
      </c>
      <c r="H1725" t="s">
        <v>90</v>
      </c>
      <c r="I1725" t="s">
        <v>10</v>
      </c>
      <c r="J1725" t="s">
        <v>20650</v>
      </c>
      <c r="K1725">
        <v>0</v>
      </c>
      <c r="L1725" t="s">
        <v>20652</v>
      </c>
      <c r="M1725" t="s">
        <v>20652</v>
      </c>
      <c r="N1725">
        <v>0</v>
      </c>
      <c r="O1725">
        <v>77</v>
      </c>
      <c r="P1725" s="17">
        <v>46022</v>
      </c>
      <c r="Q1725" s="19">
        <v>0</v>
      </c>
      <c r="R1725" t="s">
        <v>24</v>
      </c>
      <c r="S1725" s="17">
        <v>45738</v>
      </c>
      <c r="U1725" s="29">
        <v>0</v>
      </c>
      <c r="V1725" s="29">
        <v>0</v>
      </c>
      <c r="W1725" s="29">
        <v>0</v>
      </c>
      <c r="X1725" s="29">
        <f t="shared" si="26"/>
        <v>1</v>
      </c>
      <c r="Y1725" s="33">
        <v>0</v>
      </c>
      <c r="Z1725" s="29">
        <v>0</v>
      </c>
      <c r="AA1725" s="29">
        <v>0</v>
      </c>
      <c r="AB1725" s="29">
        <v>0</v>
      </c>
      <c r="AC1725" s="33">
        <v>0</v>
      </c>
      <c r="AD1725" s="33">
        <v>402.64700000000005</v>
      </c>
      <c r="AE1725" s="29">
        <v>0</v>
      </c>
      <c r="AG1725" s="29">
        <v>0</v>
      </c>
      <c r="AH1725" s="29">
        <v>0</v>
      </c>
      <c r="AI1725" s="29">
        <v>0</v>
      </c>
      <c r="AJ1725" s="29">
        <v>0</v>
      </c>
      <c r="AK1725" s="29">
        <v>0</v>
      </c>
      <c r="AL1725" s="53">
        <v>1</v>
      </c>
      <c r="AM1725" s="29" t="s">
        <v>20651</v>
      </c>
      <c r="AN1725" s="29" t="s">
        <v>20651</v>
      </c>
      <c r="AO1725" s="29">
        <v>0</v>
      </c>
      <c r="AP1725" s="30">
        <v>0</v>
      </c>
      <c r="AQ1725" s="30">
        <v>0</v>
      </c>
    </row>
    <row r="1726" spans="1:43" x14ac:dyDescent="0.25">
      <c r="A1726" t="s">
        <v>20647</v>
      </c>
      <c r="B1726" t="s">
        <v>20652</v>
      </c>
      <c r="C1726" s="34">
        <v>10000064459686</v>
      </c>
      <c r="D1726">
        <v>9126430</v>
      </c>
      <c r="E1726" t="s">
        <v>20649</v>
      </c>
      <c r="F1726" t="s">
        <v>20651</v>
      </c>
      <c r="G1726" t="s">
        <v>89</v>
      </c>
      <c r="H1726" t="s">
        <v>90</v>
      </c>
      <c r="I1726" t="s">
        <v>137</v>
      </c>
      <c r="J1726" t="s">
        <v>20650</v>
      </c>
      <c r="K1726">
        <v>0</v>
      </c>
      <c r="L1726" t="s">
        <v>20652</v>
      </c>
      <c r="M1726" t="s">
        <v>20652</v>
      </c>
      <c r="N1726">
        <v>0</v>
      </c>
      <c r="O1726">
        <v>32</v>
      </c>
      <c r="P1726" s="17">
        <v>46022</v>
      </c>
      <c r="Q1726" s="19">
        <v>0</v>
      </c>
      <c r="R1726" t="s">
        <v>24</v>
      </c>
      <c r="S1726" s="17">
        <v>45738</v>
      </c>
      <c r="U1726" s="29">
        <v>0</v>
      </c>
      <c r="V1726" s="29">
        <v>0</v>
      </c>
      <c r="W1726" s="29">
        <v>0</v>
      </c>
      <c r="X1726" s="29">
        <f t="shared" si="26"/>
        <v>2</v>
      </c>
      <c r="Y1726" s="33">
        <v>0</v>
      </c>
      <c r="Z1726" s="29">
        <v>0</v>
      </c>
      <c r="AA1726" s="29">
        <v>0</v>
      </c>
      <c r="AB1726" s="29">
        <v>0</v>
      </c>
      <c r="AC1726" s="33">
        <v>0</v>
      </c>
      <c r="AD1726" s="33">
        <v>50.555833333333339</v>
      </c>
      <c r="AE1726" s="29">
        <v>0</v>
      </c>
      <c r="AG1726" s="29">
        <v>0</v>
      </c>
      <c r="AH1726" s="29">
        <v>0</v>
      </c>
      <c r="AI1726" s="29">
        <v>0</v>
      </c>
      <c r="AJ1726" s="29">
        <v>0</v>
      </c>
      <c r="AK1726" s="29">
        <v>0</v>
      </c>
      <c r="AL1726" s="53">
        <v>2</v>
      </c>
      <c r="AM1726" s="29" t="s">
        <v>20651</v>
      </c>
      <c r="AN1726" s="29" t="s">
        <v>20651</v>
      </c>
      <c r="AO1726" s="29">
        <v>0</v>
      </c>
      <c r="AP1726" s="30">
        <v>0</v>
      </c>
      <c r="AQ1726" s="30">
        <v>0</v>
      </c>
    </row>
    <row r="1727" spans="1:43" x14ac:dyDescent="0.25">
      <c r="A1727" t="s">
        <v>20647</v>
      </c>
      <c r="B1727" t="s">
        <v>20652</v>
      </c>
      <c r="C1727" s="34">
        <v>10000064459701</v>
      </c>
      <c r="D1727">
        <v>9126410</v>
      </c>
      <c r="E1727" t="s">
        <v>20649</v>
      </c>
      <c r="F1727" t="s">
        <v>20651</v>
      </c>
      <c r="G1727" t="s">
        <v>89</v>
      </c>
      <c r="H1727" t="s">
        <v>90</v>
      </c>
      <c r="I1727" t="s">
        <v>10</v>
      </c>
      <c r="J1727" t="s">
        <v>20650</v>
      </c>
      <c r="K1727">
        <v>0</v>
      </c>
      <c r="L1727" t="s">
        <v>20652</v>
      </c>
      <c r="M1727" t="s">
        <v>20652</v>
      </c>
      <c r="N1727">
        <v>0</v>
      </c>
      <c r="O1727">
        <v>24</v>
      </c>
      <c r="P1727" s="17">
        <v>46022</v>
      </c>
      <c r="Q1727" s="19">
        <v>0</v>
      </c>
      <c r="R1727" t="s">
        <v>24</v>
      </c>
      <c r="S1727" s="17">
        <v>45738</v>
      </c>
      <c r="U1727" s="29">
        <v>0</v>
      </c>
      <c r="V1727" s="29">
        <v>0</v>
      </c>
      <c r="W1727" s="29">
        <v>0</v>
      </c>
      <c r="X1727" s="29">
        <f t="shared" si="26"/>
        <v>2</v>
      </c>
      <c r="Y1727" s="33">
        <v>0</v>
      </c>
      <c r="Z1727" s="29">
        <v>0</v>
      </c>
      <c r="AA1727" s="29">
        <v>0</v>
      </c>
      <c r="AB1727" s="29">
        <v>0</v>
      </c>
      <c r="AC1727" s="33">
        <v>0</v>
      </c>
      <c r="AD1727" s="33">
        <v>57.595366666666678</v>
      </c>
      <c r="AE1727" s="29">
        <v>0</v>
      </c>
      <c r="AG1727" s="29">
        <v>0</v>
      </c>
      <c r="AH1727" s="29">
        <v>0</v>
      </c>
      <c r="AI1727" s="29">
        <v>0</v>
      </c>
      <c r="AJ1727" s="29">
        <v>0</v>
      </c>
      <c r="AK1727" s="29">
        <v>0</v>
      </c>
      <c r="AL1727" s="53">
        <v>2</v>
      </c>
      <c r="AM1727" s="29" t="s">
        <v>20651</v>
      </c>
      <c r="AN1727" s="29" t="s">
        <v>20651</v>
      </c>
      <c r="AO1727" s="29">
        <v>0</v>
      </c>
      <c r="AP1727" s="30">
        <v>0</v>
      </c>
      <c r="AQ1727" s="30">
        <v>0</v>
      </c>
    </row>
    <row r="1728" spans="1:43" x14ac:dyDescent="0.25">
      <c r="A1728" t="s">
        <v>20647</v>
      </c>
      <c r="B1728" t="s">
        <v>20652</v>
      </c>
      <c r="C1728" s="34">
        <v>10000064459775</v>
      </c>
      <c r="D1728">
        <v>9126439</v>
      </c>
      <c r="E1728" t="s">
        <v>20649</v>
      </c>
      <c r="F1728" t="s">
        <v>20651</v>
      </c>
      <c r="G1728" t="s">
        <v>89</v>
      </c>
      <c r="H1728" t="s">
        <v>90</v>
      </c>
      <c r="I1728" t="s">
        <v>10</v>
      </c>
      <c r="J1728" t="s">
        <v>20650</v>
      </c>
      <c r="K1728">
        <v>0</v>
      </c>
      <c r="L1728" t="s">
        <v>20652</v>
      </c>
      <c r="M1728" t="s">
        <v>20652</v>
      </c>
      <c r="N1728">
        <v>0</v>
      </c>
      <c r="O1728">
        <v>28</v>
      </c>
      <c r="P1728" s="17">
        <v>46022</v>
      </c>
      <c r="Q1728" s="19">
        <v>0</v>
      </c>
      <c r="R1728" t="s">
        <v>24</v>
      </c>
      <c r="S1728" s="17">
        <v>45738</v>
      </c>
      <c r="U1728" s="29">
        <v>0</v>
      </c>
      <c r="V1728" s="29">
        <v>0</v>
      </c>
      <c r="W1728" s="29">
        <v>0</v>
      </c>
      <c r="X1728" s="29">
        <f t="shared" si="26"/>
        <v>2</v>
      </c>
      <c r="Y1728" s="33">
        <v>0</v>
      </c>
      <c r="Z1728" s="29">
        <v>0</v>
      </c>
      <c r="AA1728" s="29">
        <v>0</v>
      </c>
      <c r="AB1728" s="29">
        <v>0</v>
      </c>
      <c r="AC1728" s="33">
        <v>0</v>
      </c>
      <c r="AD1728" s="33">
        <v>77.460966666666664</v>
      </c>
      <c r="AE1728" s="29">
        <v>0</v>
      </c>
      <c r="AG1728" s="29">
        <v>0</v>
      </c>
      <c r="AH1728" s="29">
        <v>0</v>
      </c>
      <c r="AI1728" s="29">
        <v>0</v>
      </c>
      <c r="AJ1728" s="29">
        <v>0</v>
      </c>
      <c r="AK1728" s="29">
        <v>0</v>
      </c>
      <c r="AL1728" s="53">
        <v>2</v>
      </c>
      <c r="AM1728" s="29" t="s">
        <v>20651</v>
      </c>
      <c r="AN1728" s="29" t="s">
        <v>20651</v>
      </c>
      <c r="AO1728" s="29">
        <v>0</v>
      </c>
      <c r="AP1728" s="30">
        <v>0</v>
      </c>
      <c r="AQ1728" s="30">
        <v>0</v>
      </c>
    </row>
    <row r="1729" spans="1:43" x14ac:dyDescent="0.25">
      <c r="A1729" t="s">
        <v>20647</v>
      </c>
      <c r="B1729" t="s">
        <v>20652</v>
      </c>
      <c r="C1729" s="34">
        <v>10000064459778</v>
      </c>
      <c r="D1729">
        <v>9126438</v>
      </c>
      <c r="E1729" t="s">
        <v>20649</v>
      </c>
      <c r="F1729" t="s">
        <v>20651</v>
      </c>
      <c r="G1729" t="s">
        <v>89</v>
      </c>
      <c r="H1729" t="s">
        <v>90</v>
      </c>
      <c r="I1729" t="s">
        <v>10</v>
      </c>
      <c r="J1729" t="s">
        <v>20650</v>
      </c>
      <c r="K1729">
        <v>0</v>
      </c>
      <c r="L1729" t="s">
        <v>20652</v>
      </c>
      <c r="M1729" t="s">
        <v>20652</v>
      </c>
      <c r="N1729">
        <v>0</v>
      </c>
      <c r="O1729">
        <v>27</v>
      </c>
      <c r="P1729" s="17">
        <v>46022</v>
      </c>
      <c r="Q1729" s="19">
        <v>0</v>
      </c>
      <c r="R1729" t="s">
        <v>24</v>
      </c>
      <c r="S1729" s="17">
        <v>45738</v>
      </c>
      <c r="U1729" s="29">
        <v>0</v>
      </c>
      <c r="V1729" s="29">
        <v>0</v>
      </c>
      <c r="W1729" s="29">
        <v>0</v>
      </c>
      <c r="X1729" s="29">
        <f t="shared" si="26"/>
        <v>2</v>
      </c>
      <c r="Y1729" s="33">
        <v>0</v>
      </c>
      <c r="Z1729" s="29">
        <v>0</v>
      </c>
      <c r="AA1729" s="29">
        <v>0</v>
      </c>
      <c r="AB1729" s="29">
        <v>0</v>
      </c>
      <c r="AC1729" s="33">
        <v>0</v>
      </c>
      <c r="AD1729" s="33">
        <v>77.460966666666664</v>
      </c>
      <c r="AE1729" s="29">
        <v>0</v>
      </c>
      <c r="AG1729" s="29">
        <v>0</v>
      </c>
      <c r="AH1729" s="29">
        <v>0</v>
      </c>
      <c r="AI1729" s="29">
        <v>0</v>
      </c>
      <c r="AJ1729" s="29">
        <v>0</v>
      </c>
      <c r="AK1729" s="29">
        <v>0</v>
      </c>
      <c r="AL1729" s="53">
        <v>2</v>
      </c>
      <c r="AM1729" s="29" t="s">
        <v>20651</v>
      </c>
      <c r="AN1729" s="29" t="s">
        <v>20651</v>
      </c>
      <c r="AO1729" s="29">
        <v>0</v>
      </c>
      <c r="AP1729" s="30">
        <v>0</v>
      </c>
      <c r="AQ1729" s="30">
        <v>0</v>
      </c>
    </row>
    <row r="1730" spans="1:43" x14ac:dyDescent="0.25">
      <c r="A1730" t="s">
        <v>20647</v>
      </c>
      <c r="B1730" t="s">
        <v>20652</v>
      </c>
      <c r="C1730" s="34">
        <v>10000064459795</v>
      </c>
      <c r="D1730">
        <v>3576018</v>
      </c>
      <c r="E1730" t="s">
        <v>20649</v>
      </c>
      <c r="F1730" t="s">
        <v>20651</v>
      </c>
      <c r="G1730" t="s">
        <v>89</v>
      </c>
      <c r="H1730" t="s">
        <v>90</v>
      </c>
      <c r="I1730" t="s">
        <v>14</v>
      </c>
      <c r="J1730" t="s">
        <v>20650</v>
      </c>
      <c r="K1730">
        <v>0</v>
      </c>
      <c r="L1730" t="s">
        <v>20652</v>
      </c>
      <c r="M1730" t="s">
        <v>20652</v>
      </c>
      <c r="N1730">
        <v>0</v>
      </c>
      <c r="O1730">
        <v>30</v>
      </c>
      <c r="P1730" s="17">
        <v>46022</v>
      </c>
      <c r="Q1730" s="19">
        <v>0</v>
      </c>
      <c r="R1730" t="s">
        <v>24</v>
      </c>
      <c r="S1730" s="17">
        <v>45738</v>
      </c>
      <c r="U1730" s="29">
        <v>0</v>
      </c>
      <c r="V1730" s="29">
        <v>0</v>
      </c>
      <c r="W1730" s="29">
        <v>0</v>
      </c>
      <c r="X1730" s="29">
        <f t="shared" si="26"/>
        <v>1</v>
      </c>
      <c r="Y1730" s="33">
        <v>0</v>
      </c>
      <c r="Z1730" s="29">
        <v>0</v>
      </c>
      <c r="AA1730" s="29">
        <v>0</v>
      </c>
      <c r="AB1730" s="29">
        <v>0</v>
      </c>
      <c r="AC1730" s="33">
        <v>0</v>
      </c>
      <c r="AD1730" s="33">
        <v>106.85520000000001</v>
      </c>
      <c r="AE1730" s="29">
        <v>0</v>
      </c>
      <c r="AG1730" s="29">
        <v>0</v>
      </c>
      <c r="AH1730" s="29">
        <v>0</v>
      </c>
      <c r="AI1730" s="29">
        <v>0</v>
      </c>
      <c r="AJ1730" s="29">
        <v>0</v>
      </c>
      <c r="AK1730" s="29">
        <v>0</v>
      </c>
      <c r="AL1730" s="53">
        <v>1</v>
      </c>
      <c r="AM1730" s="29" t="s">
        <v>20651</v>
      </c>
      <c r="AN1730" s="29" t="s">
        <v>20651</v>
      </c>
      <c r="AO1730" s="29">
        <v>0</v>
      </c>
      <c r="AP1730" s="30">
        <v>0</v>
      </c>
      <c r="AQ1730" s="30">
        <v>0</v>
      </c>
    </row>
    <row r="1731" spans="1:43" x14ac:dyDescent="0.25">
      <c r="A1731" t="s">
        <v>20647</v>
      </c>
      <c r="B1731" t="s">
        <v>20652</v>
      </c>
      <c r="C1731" s="34">
        <v>10000064459801</v>
      </c>
      <c r="D1731">
        <v>9126448</v>
      </c>
      <c r="E1731" t="s">
        <v>20649</v>
      </c>
      <c r="F1731" t="s">
        <v>20651</v>
      </c>
      <c r="G1731" t="s">
        <v>89</v>
      </c>
      <c r="H1731" t="s">
        <v>90</v>
      </c>
      <c r="I1731" t="s">
        <v>14</v>
      </c>
      <c r="J1731" t="s">
        <v>20650</v>
      </c>
      <c r="K1731">
        <v>0</v>
      </c>
      <c r="L1731" t="s">
        <v>20652</v>
      </c>
      <c r="M1731" t="s">
        <v>20652</v>
      </c>
      <c r="N1731">
        <v>0</v>
      </c>
      <c r="O1731">
        <v>30</v>
      </c>
      <c r="P1731" s="17">
        <v>46022</v>
      </c>
      <c r="Q1731" s="19">
        <v>0</v>
      </c>
      <c r="R1731" t="s">
        <v>24</v>
      </c>
      <c r="S1731" s="17">
        <v>45738</v>
      </c>
      <c r="U1731" s="29">
        <v>0</v>
      </c>
      <c r="V1731" s="29">
        <v>0</v>
      </c>
      <c r="W1731" s="29">
        <v>0</v>
      </c>
      <c r="X1731" s="29">
        <f t="shared" ref="X1731:X1794" si="27">AL1731</f>
        <v>1</v>
      </c>
      <c r="Y1731" s="33">
        <v>0</v>
      </c>
      <c r="Z1731" s="29">
        <v>0</v>
      </c>
      <c r="AA1731" s="29">
        <v>0</v>
      </c>
      <c r="AB1731" s="29">
        <v>0</v>
      </c>
      <c r="AC1731" s="33">
        <v>0</v>
      </c>
      <c r="AD1731" s="33">
        <v>35.453500000000005</v>
      </c>
      <c r="AE1731" s="29">
        <v>0</v>
      </c>
      <c r="AG1731" s="29">
        <v>0</v>
      </c>
      <c r="AH1731" s="29">
        <v>0</v>
      </c>
      <c r="AI1731" s="29">
        <v>0</v>
      </c>
      <c r="AJ1731" s="29">
        <v>0</v>
      </c>
      <c r="AK1731" s="29">
        <v>0</v>
      </c>
      <c r="AL1731" s="53">
        <v>1</v>
      </c>
      <c r="AM1731" s="29" t="s">
        <v>20651</v>
      </c>
      <c r="AN1731" s="29" t="s">
        <v>20651</v>
      </c>
      <c r="AO1731" s="29">
        <v>0</v>
      </c>
      <c r="AP1731" s="30">
        <v>0</v>
      </c>
      <c r="AQ1731" s="30">
        <v>0</v>
      </c>
    </row>
    <row r="1732" spans="1:43" x14ac:dyDescent="0.25">
      <c r="A1732" t="s">
        <v>20647</v>
      </c>
      <c r="B1732" t="s">
        <v>20652</v>
      </c>
      <c r="C1732" s="34">
        <v>10000064459804</v>
      </c>
      <c r="D1732">
        <v>9126435</v>
      </c>
      <c r="E1732" t="s">
        <v>20649</v>
      </c>
      <c r="F1732" t="s">
        <v>20651</v>
      </c>
      <c r="G1732" t="s">
        <v>89</v>
      </c>
      <c r="H1732" t="s">
        <v>90</v>
      </c>
      <c r="I1732" t="s">
        <v>14</v>
      </c>
      <c r="J1732" t="s">
        <v>20650</v>
      </c>
      <c r="K1732">
        <v>0</v>
      </c>
      <c r="L1732" t="s">
        <v>20652</v>
      </c>
      <c r="M1732" t="s">
        <v>20652</v>
      </c>
      <c r="N1732">
        <v>0</v>
      </c>
      <c r="O1732">
        <v>35</v>
      </c>
      <c r="P1732" s="17">
        <v>46022</v>
      </c>
      <c r="Q1732" s="19">
        <v>0</v>
      </c>
      <c r="R1732" t="s">
        <v>24</v>
      </c>
      <c r="S1732" s="17">
        <v>45738</v>
      </c>
      <c r="U1732" s="29">
        <v>0</v>
      </c>
      <c r="V1732" s="29">
        <v>0</v>
      </c>
      <c r="W1732" s="29">
        <v>0</v>
      </c>
      <c r="X1732" s="29">
        <f t="shared" si="27"/>
        <v>2</v>
      </c>
      <c r="Y1732" s="33">
        <v>0</v>
      </c>
      <c r="Z1732" s="29">
        <v>0</v>
      </c>
      <c r="AA1732" s="29">
        <v>0</v>
      </c>
      <c r="AB1732" s="29">
        <v>0</v>
      </c>
      <c r="AC1732" s="33">
        <v>0</v>
      </c>
      <c r="AD1732" s="33">
        <v>40.103033333333336</v>
      </c>
      <c r="AE1732" s="29">
        <v>0</v>
      </c>
      <c r="AG1732" s="29">
        <v>0</v>
      </c>
      <c r="AH1732" s="29">
        <v>0</v>
      </c>
      <c r="AI1732" s="29">
        <v>0</v>
      </c>
      <c r="AJ1732" s="29">
        <v>0</v>
      </c>
      <c r="AK1732" s="29">
        <v>0</v>
      </c>
      <c r="AL1732" s="53">
        <v>2</v>
      </c>
      <c r="AM1732" s="29" t="s">
        <v>20651</v>
      </c>
      <c r="AN1732" s="29" t="s">
        <v>20651</v>
      </c>
      <c r="AO1732" s="29">
        <v>0</v>
      </c>
      <c r="AP1732" s="30">
        <v>0</v>
      </c>
      <c r="AQ1732" s="30">
        <v>0</v>
      </c>
    </row>
    <row r="1733" spans="1:43" x14ac:dyDescent="0.25">
      <c r="A1733" t="s">
        <v>20647</v>
      </c>
      <c r="B1733" t="s">
        <v>20652</v>
      </c>
      <c r="C1733" s="34">
        <v>10000064459848</v>
      </c>
      <c r="D1733">
        <v>3576021</v>
      </c>
      <c r="E1733" t="s">
        <v>20649</v>
      </c>
      <c r="F1733" t="s">
        <v>20651</v>
      </c>
      <c r="G1733" t="s">
        <v>89</v>
      </c>
      <c r="H1733" t="s">
        <v>90</v>
      </c>
      <c r="I1733" t="s">
        <v>10</v>
      </c>
      <c r="J1733" t="s">
        <v>20650</v>
      </c>
      <c r="K1733">
        <v>0</v>
      </c>
      <c r="L1733" t="s">
        <v>20652</v>
      </c>
      <c r="M1733" t="s">
        <v>20652</v>
      </c>
      <c r="N1733">
        <v>0</v>
      </c>
      <c r="O1733">
        <v>71</v>
      </c>
      <c r="P1733" s="17">
        <v>46022</v>
      </c>
      <c r="Q1733" s="19">
        <v>0</v>
      </c>
      <c r="R1733" t="s">
        <v>24</v>
      </c>
      <c r="S1733" s="17">
        <v>45738</v>
      </c>
      <c r="U1733" s="29">
        <v>0</v>
      </c>
      <c r="V1733" s="29">
        <v>0</v>
      </c>
      <c r="W1733" s="29">
        <v>0</v>
      </c>
      <c r="X1733" s="29">
        <f t="shared" si="27"/>
        <v>1</v>
      </c>
      <c r="Y1733" s="33">
        <v>0</v>
      </c>
      <c r="Z1733" s="29">
        <v>0</v>
      </c>
      <c r="AA1733" s="29">
        <v>0</v>
      </c>
      <c r="AB1733" s="29">
        <v>0</v>
      </c>
      <c r="AC1733" s="33">
        <v>0</v>
      </c>
      <c r="AD1733" s="33">
        <v>439.15780000000001</v>
      </c>
      <c r="AE1733" s="29">
        <v>0</v>
      </c>
      <c r="AG1733" s="29">
        <v>0</v>
      </c>
      <c r="AH1733" s="29">
        <v>0</v>
      </c>
      <c r="AI1733" s="29">
        <v>0</v>
      </c>
      <c r="AJ1733" s="29">
        <v>0</v>
      </c>
      <c r="AK1733" s="29">
        <v>0</v>
      </c>
      <c r="AL1733" s="53">
        <v>1</v>
      </c>
      <c r="AM1733" s="29" t="s">
        <v>20651</v>
      </c>
      <c r="AN1733" s="29" t="s">
        <v>20651</v>
      </c>
      <c r="AO1733" s="29">
        <v>0</v>
      </c>
      <c r="AP1733" s="30">
        <v>0</v>
      </c>
      <c r="AQ1733" s="30">
        <v>0</v>
      </c>
    </row>
    <row r="1734" spans="1:43" x14ac:dyDescent="0.25">
      <c r="A1734" t="s">
        <v>20647</v>
      </c>
      <c r="B1734" t="s">
        <v>20652</v>
      </c>
      <c r="C1734" s="34">
        <v>10000064459865</v>
      </c>
      <c r="D1734">
        <v>9126451</v>
      </c>
      <c r="E1734" t="s">
        <v>20649</v>
      </c>
      <c r="F1734" t="s">
        <v>20651</v>
      </c>
      <c r="G1734" t="s">
        <v>89</v>
      </c>
      <c r="H1734" t="s">
        <v>90</v>
      </c>
      <c r="I1734" t="s">
        <v>10</v>
      </c>
      <c r="J1734" t="s">
        <v>20650</v>
      </c>
      <c r="K1734">
        <v>0</v>
      </c>
      <c r="L1734" t="s">
        <v>20652</v>
      </c>
      <c r="M1734" t="s">
        <v>20652</v>
      </c>
      <c r="N1734">
        <v>0</v>
      </c>
      <c r="O1734">
        <v>73</v>
      </c>
      <c r="P1734" s="17">
        <v>46022</v>
      </c>
      <c r="Q1734" s="19">
        <v>0</v>
      </c>
      <c r="R1734" t="s">
        <v>24</v>
      </c>
      <c r="S1734" s="17">
        <v>45738</v>
      </c>
      <c r="U1734" s="29">
        <v>0</v>
      </c>
      <c r="V1734" s="29">
        <v>0</v>
      </c>
      <c r="W1734" s="29">
        <v>0</v>
      </c>
      <c r="X1734" s="29">
        <f t="shared" si="27"/>
        <v>1</v>
      </c>
      <c r="Y1734" s="33">
        <v>0</v>
      </c>
      <c r="Z1734" s="29">
        <v>0</v>
      </c>
      <c r="AA1734" s="29">
        <v>0</v>
      </c>
      <c r="AB1734" s="29">
        <v>0</v>
      </c>
      <c r="AC1734" s="33">
        <v>0</v>
      </c>
      <c r="AD1734" s="33">
        <v>438.48849999999999</v>
      </c>
      <c r="AE1734" s="29">
        <v>0</v>
      </c>
      <c r="AG1734" s="29">
        <v>0</v>
      </c>
      <c r="AH1734" s="29">
        <v>0</v>
      </c>
      <c r="AI1734" s="29">
        <v>0</v>
      </c>
      <c r="AJ1734" s="29">
        <v>0</v>
      </c>
      <c r="AK1734" s="29">
        <v>0</v>
      </c>
      <c r="AL1734" s="53">
        <v>1</v>
      </c>
      <c r="AM1734" s="29" t="s">
        <v>20651</v>
      </c>
      <c r="AN1734" s="29" t="s">
        <v>20651</v>
      </c>
      <c r="AO1734" s="29">
        <v>0</v>
      </c>
      <c r="AP1734" s="30">
        <v>0</v>
      </c>
      <c r="AQ1734" s="30">
        <v>0</v>
      </c>
    </row>
    <row r="1735" spans="1:43" x14ac:dyDescent="0.25">
      <c r="A1735" t="s">
        <v>20647</v>
      </c>
      <c r="B1735" t="s">
        <v>20652</v>
      </c>
      <c r="C1735" s="34">
        <v>10000064460017</v>
      </c>
      <c r="D1735">
        <v>9126477</v>
      </c>
      <c r="E1735" t="s">
        <v>20649</v>
      </c>
      <c r="F1735" t="s">
        <v>20651</v>
      </c>
      <c r="G1735" t="s">
        <v>89</v>
      </c>
      <c r="H1735" t="s">
        <v>90</v>
      </c>
      <c r="I1735" t="s">
        <v>14</v>
      </c>
      <c r="J1735" t="s">
        <v>20650</v>
      </c>
      <c r="K1735">
        <v>0</v>
      </c>
      <c r="L1735" t="s">
        <v>20652</v>
      </c>
      <c r="M1735" t="s">
        <v>20652</v>
      </c>
      <c r="N1735">
        <v>0</v>
      </c>
      <c r="O1735">
        <v>8</v>
      </c>
      <c r="P1735" s="17">
        <v>46022</v>
      </c>
      <c r="Q1735" s="19">
        <v>0</v>
      </c>
      <c r="R1735" t="s">
        <v>24</v>
      </c>
      <c r="S1735" s="17">
        <v>45738</v>
      </c>
      <c r="U1735" s="29">
        <v>0</v>
      </c>
      <c r="V1735" s="29">
        <v>0</v>
      </c>
      <c r="W1735" s="29">
        <v>0</v>
      </c>
      <c r="X1735" s="29">
        <f t="shared" si="27"/>
        <v>1</v>
      </c>
      <c r="Y1735" s="33">
        <v>0</v>
      </c>
      <c r="Z1735" s="29">
        <v>0</v>
      </c>
      <c r="AA1735" s="29">
        <v>0</v>
      </c>
      <c r="AB1735" s="29">
        <v>0</v>
      </c>
      <c r="AC1735" s="33">
        <v>0</v>
      </c>
      <c r="AD1735" s="33">
        <v>189.053</v>
      </c>
      <c r="AE1735" s="29">
        <v>0</v>
      </c>
      <c r="AG1735" s="29">
        <v>0</v>
      </c>
      <c r="AH1735" s="29">
        <v>0</v>
      </c>
      <c r="AI1735" s="29">
        <v>0</v>
      </c>
      <c r="AJ1735" s="29">
        <v>0</v>
      </c>
      <c r="AK1735" s="29">
        <v>0</v>
      </c>
      <c r="AL1735" s="53">
        <v>1</v>
      </c>
      <c r="AM1735" s="29" t="s">
        <v>20651</v>
      </c>
      <c r="AN1735" s="29" t="s">
        <v>20651</v>
      </c>
      <c r="AO1735" s="29">
        <v>0</v>
      </c>
      <c r="AP1735" s="30">
        <v>0</v>
      </c>
      <c r="AQ1735" s="30">
        <v>0</v>
      </c>
    </row>
    <row r="1736" spans="1:43" x14ac:dyDescent="0.25">
      <c r="A1736" t="s">
        <v>20647</v>
      </c>
      <c r="B1736" t="s">
        <v>20652</v>
      </c>
      <c r="C1736" s="34">
        <v>10000064460059</v>
      </c>
      <c r="D1736">
        <v>3576034</v>
      </c>
      <c r="E1736" t="s">
        <v>20649</v>
      </c>
      <c r="F1736" t="s">
        <v>20651</v>
      </c>
      <c r="G1736" t="s">
        <v>89</v>
      </c>
      <c r="H1736" t="s">
        <v>90</v>
      </c>
      <c r="I1736" t="s">
        <v>10</v>
      </c>
      <c r="J1736" t="s">
        <v>20650</v>
      </c>
      <c r="K1736">
        <v>0</v>
      </c>
      <c r="L1736" t="s">
        <v>20652</v>
      </c>
      <c r="M1736" t="s">
        <v>20652</v>
      </c>
      <c r="N1736">
        <v>0</v>
      </c>
      <c r="O1736">
        <v>17</v>
      </c>
      <c r="P1736" s="17">
        <v>46022</v>
      </c>
      <c r="Q1736" s="19">
        <v>0</v>
      </c>
      <c r="R1736" t="s">
        <v>24</v>
      </c>
      <c r="S1736" s="17">
        <v>45738</v>
      </c>
      <c r="U1736" s="29">
        <v>0</v>
      </c>
      <c r="V1736" s="29">
        <v>0</v>
      </c>
      <c r="W1736" s="29">
        <v>0</v>
      </c>
      <c r="X1736" s="29">
        <f t="shared" si="27"/>
        <v>2</v>
      </c>
      <c r="Y1736" s="33">
        <v>0</v>
      </c>
      <c r="Z1736" s="29">
        <v>0</v>
      </c>
      <c r="AA1736" s="29">
        <v>0</v>
      </c>
      <c r="AB1736" s="29">
        <v>0</v>
      </c>
      <c r="AC1736" s="33">
        <v>0</v>
      </c>
      <c r="AD1736" s="33">
        <v>62.238433333333326</v>
      </c>
      <c r="AE1736" s="29">
        <v>0</v>
      </c>
      <c r="AG1736" s="29">
        <v>0</v>
      </c>
      <c r="AH1736" s="29">
        <v>0</v>
      </c>
      <c r="AI1736" s="29">
        <v>0</v>
      </c>
      <c r="AJ1736" s="29">
        <v>0</v>
      </c>
      <c r="AK1736" s="29">
        <v>0</v>
      </c>
      <c r="AL1736" s="53">
        <v>2</v>
      </c>
      <c r="AM1736" s="29" t="s">
        <v>20651</v>
      </c>
      <c r="AN1736" s="29" t="s">
        <v>20651</v>
      </c>
      <c r="AO1736" s="29">
        <v>0</v>
      </c>
      <c r="AP1736" s="30">
        <v>0</v>
      </c>
      <c r="AQ1736" s="30">
        <v>0</v>
      </c>
    </row>
    <row r="1737" spans="1:43" x14ac:dyDescent="0.25">
      <c r="A1737" t="s">
        <v>20647</v>
      </c>
      <c r="B1737" t="s">
        <v>20652</v>
      </c>
      <c r="C1737" s="34">
        <v>10000064460062</v>
      </c>
      <c r="D1737">
        <v>3576033</v>
      </c>
      <c r="E1737" t="s">
        <v>20649</v>
      </c>
      <c r="F1737" t="s">
        <v>20651</v>
      </c>
      <c r="G1737" t="s">
        <v>89</v>
      </c>
      <c r="H1737" t="s">
        <v>90</v>
      </c>
      <c r="I1737" t="s">
        <v>10</v>
      </c>
      <c r="J1737" t="s">
        <v>20650</v>
      </c>
      <c r="K1737">
        <v>0</v>
      </c>
      <c r="L1737" t="s">
        <v>20652</v>
      </c>
      <c r="M1737" t="s">
        <v>20652</v>
      </c>
      <c r="N1737">
        <v>0</v>
      </c>
      <c r="O1737">
        <v>18</v>
      </c>
      <c r="P1737" s="17">
        <v>46022</v>
      </c>
      <c r="Q1737" s="19">
        <v>0</v>
      </c>
      <c r="R1737" t="s">
        <v>24</v>
      </c>
      <c r="S1737" s="17">
        <v>45738</v>
      </c>
      <c r="U1737" s="29">
        <v>0</v>
      </c>
      <c r="V1737" s="29">
        <v>0</v>
      </c>
      <c r="W1737" s="29">
        <v>0</v>
      </c>
      <c r="X1737" s="29">
        <f t="shared" si="27"/>
        <v>2</v>
      </c>
      <c r="Y1737" s="33">
        <v>0</v>
      </c>
      <c r="Z1737" s="29">
        <v>0</v>
      </c>
      <c r="AA1737" s="29">
        <v>0</v>
      </c>
      <c r="AB1737" s="29">
        <v>0</v>
      </c>
      <c r="AC1737" s="33">
        <v>0</v>
      </c>
      <c r="AD1737" s="33">
        <v>62.238433333333326</v>
      </c>
      <c r="AE1737" s="29">
        <v>0</v>
      </c>
      <c r="AG1737" s="29">
        <v>0</v>
      </c>
      <c r="AH1737" s="29">
        <v>0</v>
      </c>
      <c r="AI1737" s="29">
        <v>0</v>
      </c>
      <c r="AJ1737" s="29">
        <v>0</v>
      </c>
      <c r="AK1737" s="29">
        <v>0</v>
      </c>
      <c r="AL1737" s="53">
        <v>2</v>
      </c>
      <c r="AM1737" s="29" t="s">
        <v>20651</v>
      </c>
      <c r="AN1737" s="29" t="s">
        <v>20651</v>
      </c>
      <c r="AO1737" s="29">
        <v>0</v>
      </c>
      <c r="AP1737" s="30">
        <v>0</v>
      </c>
      <c r="AQ1737" s="30">
        <v>0</v>
      </c>
    </row>
    <row r="1738" spans="1:43" x14ac:dyDescent="0.25">
      <c r="A1738" t="s">
        <v>20647</v>
      </c>
      <c r="B1738" t="s">
        <v>20652</v>
      </c>
      <c r="C1738" s="34">
        <v>10000064460110</v>
      </c>
      <c r="D1738">
        <v>3576039</v>
      </c>
      <c r="E1738" t="s">
        <v>20649</v>
      </c>
      <c r="F1738" t="s">
        <v>20651</v>
      </c>
      <c r="G1738" t="s">
        <v>89</v>
      </c>
      <c r="H1738" t="s">
        <v>90</v>
      </c>
      <c r="I1738" t="s">
        <v>10</v>
      </c>
      <c r="J1738" t="s">
        <v>20650</v>
      </c>
      <c r="K1738">
        <v>0</v>
      </c>
      <c r="L1738" t="s">
        <v>20652</v>
      </c>
      <c r="M1738" t="s">
        <v>20652</v>
      </c>
      <c r="N1738">
        <v>0</v>
      </c>
      <c r="O1738">
        <v>8</v>
      </c>
      <c r="P1738" s="17">
        <v>46022</v>
      </c>
      <c r="Q1738" s="19">
        <v>0</v>
      </c>
      <c r="R1738" t="s">
        <v>24</v>
      </c>
      <c r="S1738" s="17">
        <v>45738</v>
      </c>
      <c r="U1738" s="29">
        <v>0</v>
      </c>
      <c r="V1738" s="29">
        <v>0</v>
      </c>
      <c r="W1738" s="29">
        <v>0</v>
      </c>
      <c r="X1738" s="29">
        <f t="shared" si="27"/>
        <v>2</v>
      </c>
      <c r="Y1738" s="33">
        <v>0</v>
      </c>
      <c r="Z1738" s="29">
        <v>0</v>
      </c>
      <c r="AA1738" s="29">
        <v>0</v>
      </c>
      <c r="AB1738" s="29">
        <v>0</v>
      </c>
      <c r="AC1738" s="33">
        <v>0</v>
      </c>
      <c r="AD1738" s="33">
        <v>11.989199999999999</v>
      </c>
      <c r="AE1738" s="29">
        <v>0</v>
      </c>
      <c r="AG1738" s="29">
        <v>0</v>
      </c>
      <c r="AH1738" s="29">
        <v>0</v>
      </c>
      <c r="AI1738" s="29">
        <v>0</v>
      </c>
      <c r="AJ1738" s="29">
        <v>0</v>
      </c>
      <c r="AK1738" s="29">
        <v>0</v>
      </c>
      <c r="AL1738" s="53">
        <v>2</v>
      </c>
      <c r="AM1738" s="29" t="s">
        <v>20651</v>
      </c>
      <c r="AN1738" s="29" t="s">
        <v>20651</v>
      </c>
      <c r="AO1738" s="29">
        <v>0</v>
      </c>
      <c r="AP1738" s="30">
        <v>0</v>
      </c>
      <c r="AQ1738" s="30">
        <v>0</v>
      </c>
    </row>
    <row r="1739" spans="1:43" x14ac:dyDescent="0.25">
      <c r="A1739" t="s">
        <v>20647</v>
      </c>
      <c r="B1739" t="s">
        <v>20652</v>
      </c>
      <c r="C1739" s="34">
        <v>10000064460112</v>
      </c>
      <c r="D1739">
        <v>9126522</v>
      </c>
      <c r="E1739" t="s">
        <v>20649</v>
      </c>
      <c r="F1739" t="s">
        <v>20651</v>
      </c>
      <c r="G1739" t="s">
        <v>89</v>
      </c>
      <c r="H1739" t="s">
        <v>90</v>
      </c>
      <c r="I1739" t="s">
        <v>10</v>
      </c>
      <c r="J1739" t="s">
        <v>20650</v>
      </c>
      <c r="K1739">
        <v>0</v>
      </c>
      <c r="L1739" t="s">
        <v>20652</v>
      </c>
      <c r="M1739" t="s">
        <v>20652</v>
      </c>
      <c r="N1739">
        <v>0</v>
      </c>
      <c r="O1739">
        <v>8</v>
      </c>
      <c r="P1739" s="17">
        <v>46022</v>
      </c>
      <c r="Q1739" s="19">
        <v>0</v>
      </c>
      <c r="R1739" t="s">
        <v>24</v>
      </c>
      <c r="S1739" s="17">
        <v>45738</v>
      </c>
      <c r="U1739" s="29">
        <v>0</v>
      </c>
      <c r="V1739" s="29">
        <v>0</v>
      </c>
      <c r="W1739" s="29">
        <v>0</v>
      </c>
      <c r="X1739" s="29">
        <f t="shared" si="27"/>
        <v>2</v>
      </c>
      <c r="Y1739" s="33">
        <v>0</v>
      </c>
      <c r="Z1739" s="29">
        <v>0</v>
      </c>
      <c r="AA1739" s="29">
        <v>0</v>
      </c>
      <c r="AB1739" s="29">
        <v>0</v>
      </c>
      <c r="AC1739" s="33">
        <v>0</v>
      </c>
      <c r="AD1739" s="33">
        <v>31.508833333333332</v>
      </c>
      <c r="AE1739" s="29">
        <v>0</v>
      </c>
      <c r="AG1739" s="29">
        <v>0</v>
      </c>
      <c r="AH1739" s="29">
        <v>0</v>
      </c>
      <c r="AI1739" s="29">
        <v>0</v>
      </c>
      <c r="AJ1739" s="29">
        <v>0</v>
      </c>
      <c r="AK1739" s="29">
        <v>0</v>
      </c>
      <c r="AL1739" s="53">
        <v>2</v>
      </c>
      <c r="AM1739" s="29" t="s">
        <v>20651</v>
      </c>
      <c r="AN1739" s="29" t="s">
        <v>20651</v>
      </c>
      <c r="AO1739" s="29">
        <v>0</v>
      </c>
      <c r="AP1739" s="30">
        <v>0</v>
      </c>
      <c r="AQ1739" s="30">
        <v>0</v>
      </c>
    </row>
    <row r="1740" spans="1:43" x14ac:dyDescent="0.25">
      <c r="A1740" t="s">
        <v>20647</v>
      </c>
      <c r="B1740" t="s">
        <v>20652</v>
      </c>
      <c r="C1740" s="34">
        <v>10000064460115</v>
      </c>
      <c r="D1740">
        <v>3576038</v>
      </c>
      <c r="E1740" t="s">
        <v>20649</v>
      </c>
      <c r="F1740" t="s">
        <v>20651</v>
      </c>
      <c r="G1740" t="s">
        <v>89</v>
      </c>
      <c r="H1740" t="s">
        <v>90</v>
      </c>
      <c r="I1740" t="s">
        <v>10</v>
      </c>
      <c r="J1740" t="s">
        <v>20650</v>
      </c>
      <c r="K1740">
        <v>0</v>
      </c>
      <c r="L1740" t="s">
        <v>20652</v>
      </c>
      <c r="M1740" t="s">
        <v>20652</v>
      </c>
      <c r="N1740">
        <v>0</v>
      </c>
      <c r="O1740">
        <v>12</v>
      </c>
      <c r="P1740" s="17">
        <v>46022</v>
      </c>
      <c r="Q1740" s="19">
        <v>0</v>
      </c>
      <c r="R1740" t="s">
        <v>24</v>
      </c>
      <c r="S1740" s="17">
        <v>45738</v>
      </c>
      <c r="U1740" s="29">
        <v>0</v>
      </c>
      <c r="V1740" s="29">
        <v>0</v>
      </c>
      <c r="W1740" s="29">
        <v>0</v>
      </c>
      <c r="X1740" s="29">
        <f t="shared" si="27"/>
        <v>2</v>
      </c>
      <c r="Y1740" s="33">
        <v>0</v>
      </c>
      <c r="Z1740" s="29">
        <v>0</v>
      </c>
      <c r="AA1740" s="29">
        <v>0</v>
      </c>
      <c r="AB1740" s="29">
        <v>0</v>
      </c>
      <c r="AC1740" s="33">
        <v>0</v>
      </c>
      <c r="AD1740" s="33">
        <v>11.989199999999999</v>
      </c>
      <c r="AE1740" s="29">
        <v>0</v>
      </c>
      <c r="AG1740" s="29">
        <v>0</v>
      </c>
      <c r="AH1740" s="29">
        <v>0</v>
      </c>
      <c r="AI1740" s="29">
        <v>0</v>
      </c>
      <c r="AJ1740" s="29">
        <v>0</v>
      </c>
      <c r="AK1740" s="29">
        <v>0</v>
      </c>
      <c r="AL1740" s="53">
        <v>2</v>
      </c>
      <c r="AM1740" s="29" t="s">
        <v>20651</v>
      </c>
      <c r="AN1740" s="29" t="s">
        <v>20651</v>
      </c>
      <c r="AO1740" s="29">
        <v>0</v>
      </c>
      <c r="AP1740" s="30">
        <v>0</v>
      </c>
      <c r="AQ1740" s="30">
        <v>0</v>
      </c>
    </row>
    <row r="1741" spans="1:43" x14ac:dyDescent="0.25">
      <c r="A1741" t="s">
        <v>20647</v>
      </c>
      <c r="B1741" t="s">
        <v>20652</v>
      </c>
      <c r="C1741" s="34">
        <v>10000064460117</v>
      </c>
      <c r="D1741">
        <v>9126523</v>
      </c>
      <c r="E1741" t="s">
        <v>20649</v>
      </c>
      <c r="F1741" t="s">
        <v>20651</v>
      </c>
      <c r="G1741" t="s">
        <v>89</v>
      </c>
      <c r="H1741" t="s">
        <v>90</v>
      </c>
      <c r="I1741" t="s">
        <v>10</v>
      </c>
      <c r="J1741" t="s">
        <v>20650</v>
      </c>
      <c r="K1741">
        <v>0</v>
      </c>
      <c r="L1741" t="s">
        <v>20652</v>
      </c>
      <c r="M1741" t="s">
        <v>20652</v>
      </c>
      <c r="N1741">
        <v>0</v>
      </c>
      <c r="O1741">
        <v>12</v>
      </c>
      <c r="P1741" s="17">
        <v>46022</v>
      </c>
      <c r="Q1741" s="19">
        <v>0</v>
      </c>
      <c r="R1741" t="s">
        <v>24</v>
      </c>
      <c r="S1741" s="17">
        <v>45738</v>
      </c>
      <c r="U1741" s="29">
        <v>0</v>
      </c>
      <c r="V1741" s="29">
        <v>0</v>
      </c>
      <c r="W1741" s="29">
        <v>0</v>
      </c>
      <c r="X1741" s="29">
        <f t="shared" si="27"/>
        <v>2</v>
      </c>
      <c r="Y1741" s="33">
        <v>0</v>
      </c>
      <c r="Z1741" s="29">
        <v>0</v>
      </c>
      <c r="AA1741" s="29">
        <v>0</v>
      </c>
      <c r="AB1741" s="29">
        <v>0</v>
      </c>
      <c r="AC1741" s="33">
        <v>0</v>
      </c>
      <c r="AD1741" s="33">
        <v>31.508833333333332</v>
      </c>
      <c r="AE1741" s="29">
        <v>0</v>
      </c>
      <c r="AG1741" s="29">
        <v>0</v>
      </c>
      <c r="AH1741" s="29">
        <v>0</v>
      </c>
      <c r="AI1741" s="29">
        <v>0</v>
      </c>
      <c r="AJ1741" s="29">
        <v>0</v>
      </c>
      <c r="AK1741" s="29">
        <v>0</v>
      </c>
      <c r="AL1741" s="53">
        <v>2</v>
      </c>
      <c r="AM1741" s="29" t="s">
        <v>20651</v>
      </c>
      <c r="AN1741" s="29" t="s">
        <v>20651</v>
      </c>
      <c r="AO1741" s="29">
        <v>0</v>
      </c>
      <c r="AP1741" s="30">
        <v>0</v>
      </c>
      <c r="AQ1741" s="30">
        <v>0</v>
      </c>
    </row>
    <row r="1742" spans="1:43" x14ac:dyDescent="0.25">
      <c r="A1742" t="s">
        <v>20647</v>
      </c>
      <c r="B1742" t="s">
        <v>20652</v>
      </c>
      <c r="C1742" s="34">
        <v>10000064460141</v>
      </c>
      <c r="D1742">
        <v>3576035</v>
      </c>
      <c r="E1742" t="s">
        <v>20649</v>
      </c>
      <c r="F1742" t="s">
        <v>20651</v>
      </c>
      <c r="G1742" t="s">
        <v>89</v>
      </c>
      <c r="H1742" t="s">
        <v>90</v>
      </c>
      <c r="I1742" t="s">
        <v>10</v>
      </c>
      <c r="J1742" t="s">
        <v>20650</v>
      </c>
      <c r="K1742">
        <v>0</v>
      </c>
      <c r="L1742" t="s">
        <v>20652</v>
      </c>
      <c r="M1742" t="s">
        <v>20652</v>
      </c>
      <c r="N1742">
        <v>0</v>
      </c>
      <c r="O1742">
        <v>26</v>
      </c>
      <c r="P1742" s="17">
        <v>46022</v>
      </c>
      <c r="Q1742" s="19">
        <v>0</v>
      </c>
      <c r="R1742" t="s">
        <v>24</v>
      </c>
      <c r="S1742" s="17">
        <v>45738</v>
      </c>
      <c r="U1742" s="29">
        <v>0</v>
      </c>
      <c r="V1742" s="29">
        <v>0</v>
      </c>
      <c r="W1742" s="29">
        <v>0</v>
      </c>
      <c r="X1742" s="29">
        <f t="shared" si="27"/>
        <v>1</v>
      </c>
      <c r="Y1742" s="33">
        <v>0</v>
      </c>
      <c r="Z1742" s="29">
        <v>0</v>
      </c>
      <c r="AA1742" s="29">
        <v>0</v>
      </c>
      <c r="AB1742" s="29">
        <v>0</v>
      </c>
      <c r="AC1742" s="33">
        <v>0</v>
      </c>
      <c r="AD1742" s="33">
        <v>94.128800000000012</v>
      </c>
      <c r="AE1742" s="29">
        <v>0</v>
      </c>
      <c r="AG1742" s="29">
        <v>0</v>
      </c>
      <c r="AH1742" s="29">
        <v>0</v>
      </c>
      <c r="AI1742" s="29">
        <v>0</v>
      </c>
      <c r="AJ1742" s="29">
        <v>0</v>
      </c>
      <c r="AK1742" s="29">
        <v>0</v>
      </c>
      <c r="AL1742" s="53">
        <v>1</v>
      </c>
      <c r="AM1742" s="29" t="s">
        <v>20651</v>
      </c>
      <c r="AN1742" s="29" t="s">
        <v>20651</v>
      </c>
      <c r="AO1742" s="29">
        <v>0</v>
      </c>
      <c r="AP1742" s="30">
        <v>0</v>
      </c>
      <c r="AQ1742" s="30">
        <v>0</v>
      </c>
    </row>
    <row r="1743" spans="1:43" x14ac:dyDescent="0.25">
      <c r="A1743" t="s">
        <v>20647</v>
      </c>
      <c r="B1743" t="s">
        <v>20652</v>
      </c>
      <c r="C1743" s="34">
        <v>10000064460150</v>
      </c>
      <c r="D1743">
        <v>9126512</v>
      </c>
      <c r="E1743" t="s">
        <v>20649</v>
      </c>
      <c r="F1743" t="s">
        <v>20651</v>
      </c>
      <c r="G1743" t="s">
        <v>89</v>
      </c>
      <c r="H1743" t="s">
        <v>90</v>
      </c>
      <c r="I1743" t="s">
        <v>137</v>
      </c>
      <c r="J1743" t="s">
        <v>20650</v>
      </c>
      <c r="K1743">
        <v>0</v>
      </c>
      <c r="L1743" t="s">
        <v>20652</v>
      </c>
      <c r="M1743" t="s">
        <v>20652</v>
      </c>
      <c r="N1743">
        <v>0</v>
      </c>
      <c r="O1743">
        <v>73</v>
      </c>
      <c r="P1743" s="17">
        <v>46022</v>
      </c>
      <c r="Q1743" s="19">
        <v>0</v>
      </c>
      <c r="R1743" t="s">
        <v>24</v>
      </c>
      <c r="S1743" s="17">
        <v>45738</v>
      </c>
      <c r="U1743" s="29">
        <v>0</v>
      </c>
      <c r="V1743" s="29">
        <v>0</v>
      </c>
      <c r="W1743" s="29">
        <v>0</v>
      </c>
      <c r="X1743" s="29">
        <f t="shared" si="27"/>
        <v>2</v>
      </c>
      <c r="Y1743" s="33">
        <v>0</v>
      </c>
      <c r="Z1743" s="29">
        <v>0</v>
      </c>
      <c r="AA1743" s="29">
        <v>0</v>
      </c>
      <c r="AB1743" s="29">
        <v>0</v>
      </c>
      <c r="AC1743" s="33">
        <v>0</v>
      </c>
      <c r="AD1743" s="33">
        <v>107.76483333333334</v>
      </c>
      <c r="AE1743" s="29">
        <v>0</v>
      </c>
      <c r="AG1743" s="29">
        <v>0</v>
      </c>
      <c r="AH1743" s="29">
        <v>0</v>
      </c>
      <c r="AI1743" s="29">
        <v>0</v>
      </c>
      <c r="AJ1743" s="29">
        <v>0</v>
      </c>
      <c r="AK1743" s="29">
        <v>0</v>
      </c>
      <c r="AL1743" s="53">
        <v>2</v>
      </c>
      <c r="AM1743" s="29" t="s">
        <v>20651</v>
      </c>
      <c r="AN1743" s="29" t="s">
        <v>20651</v>
      </c>
      <c r="AO1743" s="29">
        <v>0</v>
      </c>
      <c r="AP1743" s="30">
        <v>0</v>
      </c>
      <c r="AQ1743" s="30">
        <v>0</v>
      </c>
    </row>
    <row r="1744" spans="1:43" x14ac:dyDescent="0.25">
      <c r="A1744" t="s">
        <v>20647</v>
      </c>
      <c r="B1744" t="s">
        <v>20652</v>
      </c>
      <c r="C1744" s="34">
        <v>10000064460281</v>
      </c>
      <c r="D1744">
        <v>155347</v>
      </c>
      <c r="E1744" t="s">
        <v>20649</v>
      </c>
      <c r="F1744" t="s">
        <v>20651</v>
      </c>
      <c r="G1744" t="s">
        <v>89</v>
      </c>
      <c r="H1744" t="s">
        <v>90</v>
      </c>
      <c r="I1744" t="s">
        <v>10</v>
      </c>
      <c r="J1744" t="s">
        <v>20650</v>
      </c>
      <c r="K1744">
        <v>0</v>
      </c>
      <c r="L1744" t="s">
        <v>20652</v>
      </c>
      <c r="M1744" t="s">
        <v>20652</v>
      </c>
      <c r="N1744">
        <v>0</v>
      </c>
      <c r="O1744">
        <v>29</v>
      </c>
      <c r="P1744" s="17">
        <v>46022</v>
      </c>
      <c r="Q1744" s="19">
        <v>0</v>
      </c>
      <c r="R1744" t="s">
        <v>24</v>
      </c>
      <c r="S1744" s="17">
        <v>45738</v>
      </c>
      <c r="U1744" s="29">
        <v>0</v>
      </c>
      <c r="V1744" s="29">
        <v>0</v>
      </c>
      <c r="W1744" s="29">
        <v>0</v>
      </c>
      <c r="X1744" s="29">
        <f t="shared" si="27"/>
        <v>2</v>
      </c>
      <c r="Y1744" s="33">
        <v>0</v>
      </c>
      <c r="Z1744" s="29">
        <v>0</v>
      </c>
      <c r="AA1744" s="29">
        <v>0</v>
      </c>
      <c r="AB1744" s="29">
        <v>0</v>
      </c>
      <c r="AC1744" s="33">
        <v>0</v>
      </c>
      <c r="AD1744" s="33">
        <v>85.326049999999995</v>
      </c>
      <c r="AE1744" s="29">
        <v>0</v>
      </c>
      <c r="AG1744" s="29">
        <v>0</v>
      </c>
      <c r="AH1744" s="29">
        <v>0</v>
      </c>
      <c r="AI1744" s="29">
        <v>0</v>
      </c>
      <c r="AJ1744" s="29">
        <v>0</v>
      </c>
      <c r="AK1744" s="29">
        <v>0</v>
      </c>
      <c r="AL1744" s="53">
        <v>2</v>
      </c>
      <c r="AM1744" s="29" t="s">
        <v>20651</v>
      </c>
      <c r="AN1744" s="29" t="s">
        <v>20651</v>
      </c>
      <c r="AO1744" s="29">
        <v>0</v>
      </c>
      <c r="AP1744" s="30">
        <v>0</v>
      </c>
      <c r="AQ1744" s="30">
        <v>0</v>
      </c>
    </row>
    <row r="1745" spans="1:43" x14ac:dyDescent="0.25">
      <c r="A1745" t="s">
        <v>20647</v>
      </c>
      <c r="B1745" t="s">
        <v>20652</v>
      </c>
      <c r="C1745" s="34">
        <v>10000064460591</v>
      </c>
      <c r="D1745">
        <v>9126587</v>
      </c>
      <c r="E1745" t="s">
        <v>20649</v>
      </c>
      <c r="F1745" t="s">
        <v>20651</v>
      </c>
      <c r="G1745" t="s">
        <v>89</v>
      </c>
      <c r="H1745" t="s">
        <v>90</v>
      </c>
      <c r="I1745" t="s">
        <v>10</v>
      </c>
      <c r="J1745" t="s">
        <v>20650</v>
      </c>
      <c r="K1745">
        <v>0</v>
      </c>
      <c r="L1745" t="s">
        <v>20652</v>
      </c>
      <c r="M1745" t="s">
        <v>20652</v>
      </c>
      <c r="N1745">
        <v>0</v>
      </c>
      <c r="O1745">
        <v>24</v>
      </c>
      <c r="P1745" s="17">
        <v>46022</v>
      </c>
      <c r="Q1745" s="19">
        <v>0</v>
      </c>
      <c r="R1745" t="s">
        <v>24</v>
      </c>
      <c r="S1745" s="17">
        <v>45738</v>
      </c>
      <c r="U1745" s="29">
        <v>0</v>
      </c>
      <c r="V1745" s="29">
        <v>0</v>
      </c>
      <c r="W1745" s="29">
        <v>0</v>
      </c>
      <c r="X1745" s="29">
        <f t="shared" si="27"/>
        <v>2</v>
      </c>
      <c r="Y1745" s="33">
        <v>0</v>
      </c>
      <c r="Z1745" s="29">
        <v>0</v>
      </c>
      <c r="AA1745" s="29">
        <v>0</v>
      </c>
      <c r="AB1745" s="29">
        <v>0</v>
      </c>
      <c r="AC1745" s="33">
        <v>0</v>
      </c>
      <c r="AD1745" s="33">
        <v>63.079100000000004</v>
      </c>
      <c r="AE1745" s="29">
        <v>0</v>
      </c>
      <c r="AG1745" s="29">
        <v>0</v>
      </c>
      <c r="AH1745" s="29">
        <v>0</v>
      </c>
      <c r="AI1745" s="29">
        <v>0</v>
      </c>
      <c r="AJ1745" s="29">
        <v>0</v>
      </c>
      <c r="AK1745" s="29">
        <v>0</v>
      </c>
      <c r="AL1745" s="53">
        <v>2</v>
      </c>
      <c r="AM1745" s="29" t="s">
        <v>20651</v>
      </c>
      <c r="AN1745" s="29" t="s">
        <v>20651</v>
      </c>
      <c r="AO1745" s="29">
        <v>0</v>
      </c>
      <c r="AP1745" s="30">
        <v>0</v>
      </c>
      <c r="AQ1745" s="30">
        <v>0</v>
      </c>
    </row>
    <row r="1746" spans="1:43" x14ac:dyDescent="0.25">
      <c r="A1746" t="s">
        <v>20647</v>
      </c>
      <c r="B1746" t="s">
        <v>20652</v>
      </c>
      <c r="C1746" s="34">
        <v>10000064460610</v>
      </c>
      <c r="D1746">
        <v>3576053</v>
      </c>
      <c r="E1746" t="s">
        <v>20649</v>
      </c>
      <c r="F1746" t="s">
        <v>20651</v>
      </c>
      <c r="G1746" t="s">
        <v>89</v>
      </c>
      <c r="H1746" t="s">
        <v>90</v>
      </c>
      <c r="I1746" t="s">
        <v>10</v>
      </c>
      <c r="J1746" t="s">
        <v>20650</v>
      </c>
      <c r="K1746">
        <v>0</v>
      </c>
      <c r="L1746" t="s">
        <v>20652</v>
      </c>
      <c r="M1746" t="s">
        <v>20652</v>
      </c>
      <c r="N1746">
        <v>0</v>
      </c>
      <c r="O1746">
        <v>35</v>
      </c>
      <c r="P1746" s="17">
        <v>46022</v>
      </c>
      <c r="Q1746" s="19">
        <v>0</v>
      </c>
      <c r="R1746" t="s">
        <v>24</v>
      </c>
      <c r="S1746" s="17">
        <v>45738</v>
      </c>
      <c r="U1746" s="29">
        <v>0</v>
      </c>
      <c r="V1746" s="29">
        <v>0</v>
      </c>
      <c r="W1746" s="29">
        <v>0</v>
      </c>
      <c r="X1746" s="29">
        <f t="shared" si="27"/>
        <v>2</v>
      </c>
      <c r="Y1746" s="33">
        <v>0</v>
      </c>
      <c r="Z1746" s="29">
        <v>0</v>
      </c>
      <c r="AA1746" s="29">
        <v>0</v>
      </c>
      <c r="AB1746" s="29">
        <v>0</v>
      </c>
      <c r="AC1746" s="33">
        <v>0</v>
      </c>
      <c r="AD1746" s="33">
        <v>90.350650000000016</v>
      </c>
      <c r="AE1746" s="29">
        <v>0</v>
      </c>
      <c r="AG1746" s="29">
        <v>0</v>
      </c>
      <c r="AH1746" s="29">
        <v>0</v>
      </c>
      <c r="AI1746" s="29">
        <v>0</v>
      </c>
      <c r="AJ1746" s="29">
        <v>0</v>
      </c>
      <c r="AK1746" s="29">
        <v>0</v>
      </c>
      <c r="AL1746" s="53">
        <v>2</v>
      </c>
      <c r="AM1746" s="29" t="s">
        <v>20651</v>
      </c>
      <c r="AN1746" s="29" t="s">
        <v>20651</v>
      </c>
      <c r="AO1746" s="29">
        <v>0</v>
      </c>
      <c r="AP1746" s="30">
        <v>0</v>
      </c>
      <c r="AQ1746" s="30">
        <v>0</v>
      </c>
    </row>
    <row r="1747" spans="1:43" x14ac:dyDescent="0.25">
      <c r="A1747" t="s">
        <v>20647</v>
      </c>
      <c r="B1747" t="s">
        <v>20652</v>
      </c>
      <c r="C1747" s="34">
        <v>10000064460658</v>
      </c>
      <c r="D1747">
        <v>9126601</v>
      </c>
      <c r="E1747" t="s">
        <v>20649</v>
      </c>
      <c r="F1747" t="s">
        <v>20651</v>
      </c>
      <c r="G1747" t="s">
        <v>89</v>
      </c>
      <c r="H1747" t="s">
        <v>90</v>
      </c>
      <c r="I1747" t="s">
        <v>10</v>
      </c>
      <c r="J1747" t="s">
        <v>20650</v>
      </c>
      <c r="K1747">
        <v>0</v>
      </c>
      <c r="L1747" t="s">
        <v>20652</v>
      </c>
      <c r="M1747" t="s">
        <v>20652</v>
      </c>
      <c r="N1747">
        <v>0</v>
      </c>
      <c r="O1747">
        <v>77</v>
      </c>
      <c r="P1747" s="17">
        <v>46022</v>
      </c>
      <c r="Q1747" s="19">
        <v>0</v>
      </c>
      <c r="R1747" t="s">
        <v>24</v>
      </c>
      <c r="S1747" s="17">
        <v>45738</v>
      </c>
      <c r="U1747" s="29">
        <v>0</v>
      </c>
      <c r="V1747" s="29">
        <v>0</v>
      </c>
      <c r="W1747" s="29">
        <v>0</v>
      </c>
      <c r="X1747" s="29">
        <f t="shared" si="27"/>
        <v>1</v>
      </c>
      <c r="Y1747" s="33">
        <v>0</v>
      </c>
      <c r="Z1747" s="29">
        <v>0</v>
      </c>
      <c r="AA1747" s="29">
        <v>0</v>
      </c>
      <c r="AB1747" s="29">
        <v>0</v>
      </c>
      <c r="AC1747" s="33">
        <v>0</v>
      </c>
      <c r="AD1747" s="33">
        <v>230.89880000000002</v>
      </c>
      <c r="AE1747" s="29">
        <v>0</v>
      </c>
      <c r="AG1747" s="29">
        <v>0</v>
      </c>
      <c r="AH1747" s="29">
        <v>0</v>
      </c>
      <c r="AI1747" s="29">
        <v>0</v>
      </c>
      <c r="AJ1747" s="29">
        <v>0</v>
      </c>
      <c r="AK1747" s="29">
        <v>0</v>
      </c>
      <c r="AL1747" s="53">
        <v>1</v>
      </c>
      <c r="AM1747" s="29" t="s">
        <v>20651</v>
      </c>
      <c r="AN1747" s="29" t="s">
        <v>20651</v>
      </c>
      <c r="AO1747" s="29">
        <v>0</v>
      </c>
      <c r="AP1747" s="30">
        <v>0</v>
      </c>
      <c r="AQ1747" s="30">
        <v>0</v>
      </c>
    </row>
    <row r="1748" spans="1:43" x14ac:dyDescent="0.25">
      <c r="A1748" t="s">
        <v>20647</v>
      </c>
      <c r="B1748" t="s">
        <v>20652</v>
      </c>
      <c r="C1748" s="34">
        <v>10000064460706</v>
      </c>
      <c r="D1748">
        <v>9126607</v>
      </c>
      <c r="E1748" t="s">
        <v>20649</v>
      </c>
      <c r="F1748" t="s">
        <v>20651</v>
      </c>
      <c r="G1748" t="s">
        <v>89</v>
      </c>
      <c r="H1748" t="s">
        <v>90</v>
      </c>
      <c r="I1748" t="s">
        <v>14</v>
      </c>
      <c r="J1748" t="s">
        <v>20650</v>
      </c>
      <c r="K1748">
        <v>0</v>
      </c>
      <c r="L1748" t="s">
        <v>20652</v>
      </c>
      <c r="M1748" t="s">
        <v>20652</v>
      </c>
      <c r="N1748">
        <v>0</v>
      </c>
      <c r="O1748">
        <v>44</v>
      </c>
      <c r="P1748" s="17">
        <v>46022</v>
      </c>
      <c r="Q1748" s="19">
        <v>0</v>
      </c>
      <c r="R1748" t="s">
        <v>24</v>
      </c>
      <c r="S1748" s="17">
        <v>45738</v>
      </c>
      <c r="U1748" s="29">
        <v>0</v>
      </c>
      <c r="V1748" s="29">
        <v>0</v>
      </c>
      <c r="W1748" s="29">
        <v>0</v>
      </c>
      <c r="X1748" s="29">
        <f t="shared" si="27"/>
        <v>1</v>
      </c>
      <c r="Y1748" s="33">
        <v>0</v>
      </c>
      <c r="Z1748" s="29">
        <v>0</v>
      </c>
      <c r="AA1748" s="29">
        <v>0</v>
      </c>
      <c r="AB1748" s="29">
        <v>0</v>
      </c>
      <c r="AC1748" s="33">
        <v>0</v>
      </c>
      <c r="AD1748" s="33">
        <v>38.916399999999996</v>
      </c>
      <c r="AE1748" s="29">
        <v>0</v>
      </c>
      <c r="AG1748" s="29">
        <v>0</v>
      </c>
      <c r="AH1748" s="29">
        <v>0</v>
      </c>
      <c r="AI1748" s="29">
        <v>0</v>
      </c>
      <c r="AJ1748" s="29">
        <v>0</v>
      </c>
      <c r="AK1748" s="29">
        <v>0</v>
      </c>
      <c r="AL1748" s="53">
        <v>1</v>
      </c>
      <c r="AM1748" s="29" t="s">
        <v>20651</v>
      </c>
      <c r="AN1748" s="29" t="s">
        <v>20651</v>
      </c>
      <c r="AO1748" s="29">
        <v>0</v>
      </c>
      <c r="AP1748" s="30">
        <v>0</v>
      </c>
      <c r="AQ1748" s="30">
        <v>0</v>
      </c>
    </row>
    <row r="1749" spans="1:43" x14ac:dyDescent="0.25">
      <c r="A1749" t="s">
        <v>20647</v>
      </c>
      <c r="B1749" t="s">
        <v>20652</v>
      </c>
      <c r="C1749" s="34">
        <v>10000064460841</v>
      </c>
      <c r="D1749">
        <v>9126634</v>
      </c>
      <c r="E1749" t="s">
        <v>20649</v>
      </c>
      <c r="F1749" t="s">
        <v>20651</v>
      </c>
      <c r="G1749" t="s">
        <v>89</v>
      </c>
      <c r="H1749" t="s">
        <v>90</v>
      </c>
      <c r="I1749" t="s">
        <v>10</v>
      </c>
      <c r="J1749" t="s">
        <v>20650</v>
      </c>
      <c r="K1749">
        <v>0</v>
      </c>
      <c r="L1749" t="s">
        <v>20652</v>
      </c>
      <c r="M1749" t="s">
        <v>20652</v>
      </c>
      <c r="N1749">
        <v>0</v>
      </c>
      <c r="O1749">
        <v>25</v>
      </c>
      <c r="P1749" s="17">
        <v>46022</v>
      </c>
      <c r="Q1749" s="19">
        <v>0</v>
      </c>
      <c r="R1749" t="s">
        <v>24</v>
      </c>
      <c r="S1749" s="17">
        <v>45738</v>
      </c>
      <c r="U1749" s="29">
        <v>0</v>
      </c>
      <c r="V1749" s="29">
        <v>0</v>
      </c>
      <c r="W1749" s="29">
        <v>0</v>
      </c>
      <c r="X1749" s="29">
        <f t="shared" si="27"/>
        <v>2</v>
      </c>
      <c r="Y1749" s="33">
        <v>0</v>
      </c>
      <c r="Z1749" s="29">
        <v>0</v>
      </c>
      <c r="AA1749" s="29">
        <v>0</v>
      </c>
      <c r="AB1749" s="29">
        <v>0</v>
      </c>
      <c r="AC1749" s="33">
        <v>0</v>
      </c>
      <c r="AD1749" s="33">
        <v>46.844533333333338</v>
      </c>
      <c r="AE1749" s="29">
        <v>0</v>
      </c>
      <c r="AG1749" s="29">
        <v>0</v>
      </c>
      <c r="AH1749" s="29">
        <v>0</v>
      </c>
      <c r="AI1749" s="29">
        <v>0</v>
      </c>
      <c r="AJ1749" s="29">
        <v>0</v>
      </c>
      <c r="AK1749" s="29">
        <v>0</v>
      </c>
      <c r="AL1749" s="53">
        <v>2</v>
      </c>
      <c r="AM1749" s="29" t="s">
        <v>20651</v>
      </c>
      <c r="AN1749" s="29" t="s">
        <v>20651</v>
      </c>
      <c r="AO1749" s="29">
        <v>0</v>
      </c>
      <c r="AP1749" s="30">
        <v>0</v>
      </c>
      <c r="AQ1749" s="30">
        <v>0</v>
      </c>
    </row>
    <row r="1750" spans="1:43" x14ac:dyDescent="0.25">
      <c r="A1750" t="s">
        <v>20647</v>
      </c>
      <c r="B1750" t="s">
        <v>20652</v>
      </c>
      <c r="C1750" s="34">
        <v>10000064460862</v>
      </c>
      <c r="D1750">
        <v>3576069</v>
      </c>
      <c r="E1750" t="s">
        <v>20649</v>
      </c>
      <c r="F1750" t="s">
        <v>20651</v>
      </c>
      <c r="G1750" t="s">
        <v>89</v>
      </c>
      <c r="H1750" t="s">
        <v>90</v>
      </c>
      <c r="I1750" t="s">
        <v>10</v>
      </c>
      <c r="J1750" t="s">
        <v>20650</v>
      </c>
      <c r="K1750">
        <v>0</v>
      </c>
      <c r="L1750" t="s">
        <v>20652</v>
      </c>
      <c r="M1750" t="s">
        <v>20652</v>
      </c>
      <c r="N1750">
        <v>0</v>
      </c>
      <c r="O1750">
        <v>10</v>
      </c>
      <c r="P1750" s="17">
        <v>46022</v>
      </c>
      <c r="Q1750" s="19">
        <v>0</v>
      </c>
      <c r="R1750" t="s">
        <v>24</v>
      </c>
      <c r="S1750" s="17">
        <v>45738</v>
      </c>
      <c r="U1750" s="29">
        <v>0</v>
      </c>
      <c r="V1750" s="29">
        <v>0</v>
      </c>
      <c r="W1750" s="29">
        <v>0</v>
      </c>
      <c r="X1750" s="29">
        <f t="shared" si="27"/>
        <v>2</v>
      </c>
      <c r="Y1750" s="33">
        <v>0</v>
      </c>
      <c r="Z1750" s="29">
        <v>0</v>
      </c>
      <c r="AA1750" s="29">
        <v>0</v>
      </c>
      <c r="AB1750" s="29">
        <v>0</v>
      </c>
      <c r="AC1750" s="33">
        <v>0</v>
      </c>
      <c r="AD1750" s="33">
        <v>55.218866666666663</v>
      </c>
      <c r="AE1750" s="29">
        <v>0</v>
      </c>
      <c r="AG1750" s="29">
        <v>0</v>
      </c>
      <c r="AH1750" s="29">
        <v>0</v>
      </c>
      <c r="AI1750" s="29">
        <v>0</v>
      </c>
      <c r="AJ1750" s="29">
        <v>0</v>
      </c>
      <c r="AK1750" s="29">
        <v>0</v>
      </c>
      <c r="AL1750" s="53">
        <v>2</v>
      </c>
      <c r="AM1750" s="29" t="s">
        <v>20651</v>
      </c>
      <c r="AN1750" s="29" t="s">
        <v>20651</v>
      </c>
      <c r="AO1750" s="29">
        <v>0</v>
      </c>
      <c r="AP1750" s="30">
        <v>0</v>
      </c>
      <c r="AQ1750" s="30">
        <v>0</v>
      </c>
    </row>
    <row r="1751" spans="1:43" x14ac:dyDescent="0.25">
      <c r="A1751" t="s">
        <v>20647</v>
      </c>
      <c r="B1751" t="s">
        <v>20652</v>
      </c>
      <c r="C1751" s="34">
        <v>10000064461030</v>
      </c>
      <c r="D1751">
        <v>9126657</v>
      </c>
      <c r="E1751" t="s">
        <v>20649</v>
      </c>
      <c r="F1751" t="s">
        <v>20651</v>
      </c>
      <c r="G1751" t="s">
        <v>89</v>
      </c>
      <c r="H1751" t="s">
        <v>90</v>
      </c>
      <c r="I1751" t="s">
        <v>10</v>
      </c>
      <c r="J1751" t="s">
        <v>20650</v>
      </c>
      <c r="K1751">
        <v>0</v>
      </c>
      <c r="L1751" t="s">
        <v>20652</v>
      </c>
      <c r="M1751" t="s">
        <v>20652</v>
      </c>
      <c r="N1751">
        <v>0</v>
      </c>
      <c r="O1751">
        <v>23</v>
      </c>
      <c r="P1751" s="17">
        <v>46022</v>
      </c>
      <c r="Q1751" s="19">
        <v>0</v>
      </c>
      <c r="R1751" t="s">
        <v>24</v>
      </c>
      <c r="S1751" s="17">
        <v>45738</v>
      </c>
      <c r="U1751" s="29">
        <v>0</v>
      </c>
      <c r="V1751" s="29">
        <v>0</v>
      </c>
      <c r="W1751" s="29">
        <v>0</v>
      </c>
      <c r="X1751" s="29">
        <f t="shared" si="27"/>
        <v>2</v>
      </c>
      <c r="Y1751" s="33">
        <v>0</v>
      </c>
      <c r="Z1751" s="29">
        <v>0</v>
      </c>
      <c r="AA1751" s="29">
        <v>0</v>
      </c>
      <c r="AB1751" s="29">
        <v>0</v>
      </c>
      <c r="AC1751" s="33">
        <v>0</v>
      </c>
      <c r="AD1751" s="33">
        <v>50.194266666666671</v>
      </c>
      <c r="AE1751" s="29">
        <v>0</v>
      </c>
      <c r="AG1751" s="29">
        <v>0</v>
      </c>
      <c r="AH1751" s="29">
        <v>0</v>
      </c>
      <c r="AI1751" s="29">
        <v>0</v>
      </c>
      <c r="AJ1751" s="29">
        <v>0</v>
      </c>
      <c r="AK1751" s="29">
        <v>0</v>
      </c>
      <c r="AL1751" s="53">
        <v>2</v>
      </c>
      <c r="AM1751" s="29" t="s">
        <v>20651</v>
      </c>
      <c r="AN1751" s="29" t="s">
        <v>20651</v>
      </c>
      <c r="AO1751" s="29">
        <v>0</v>
      </c>
      <c r="AP1751" s="30">
        <v>0</v>
      </c>
      <c r="AQ1751" s="30">
        <v>0</v>
      </c>
    </row>
    <row r="1752" spans="1:43" x14ac:dyDescent="0.25">
      <c r="A1752" t="s">
        <v>20647</v>
      </c>
      <c r="B1752" t="s">
        <v>20652</v>
      </c>
      <c r="C1752" s="34">
        <v>10000064461037</v>
      </c>
      <c r="D1752">
        <v>9126654</v>
      </c>
      <c r="E1752" t="s">
        <v>20649</v>
      </c>
      <c r="F1752" t="s">
        <v>20651</v>
      </c>
      <c r="G1752" t="s">
        <v>89</v>
      </c>
      <c r="H1752" t="s">
        <v>90</v>
      </c>
      <c r="I1752" t="s">
        <v>14</v>
      </c>
      <c r="J1752" t="s">
        <v>20650</v>
      </c>
      <c r="K1752">
        <v>0</v>
      </c>
      <c r="L1752" t="s">
        <v>20652</v>
      </c>
      <c r="M1752" t="s">
        <v>20652</v>
      </c>
      <c r="N1752">
        <v>0</v>
      </c>
      <c r="O1752">
        <v>80</v>
      </c>
      <c r="P1752" s="17">
        <v>46022</v>
      </c>
      <c r="Q1752" s="19">
        <v>0</v>
      </c>
      <c r="R1752" t="s">
        <v>24</v>
      </c>
      <c r="S1752" s="17">
        <v>45738</v>
      </c>
      <c r="U1752" s="29">
        <v>0</v>
      </c>
      <c r="V1752" s="29">
        <v>0</v>
      </c>
      <c r="W1752" s="29">
        <v>0</v>
      </c>
      <c r="X1752" s="29">
        <f t="shared" si="27"/>
        <v>2</v>
      </c>
      <c r="Y1752" s="33">
        <v>0</v>
      </c>
      <c r="Z1752" s="29">
        <v>0</v>
      </c>
      <c r="AA1752" s="29">
        <v>0</v>
      </c>
      <c r="AB1752" s="29">
        <v>0</v>
      </c>
      <c r="AC1752" s="33">
        <v>0</v>
      </c>
      <c r="AD1752" s="33">
        <v>102.97196666666666</v>
      </c>
      <c r="AE1752" s="29">
        <v>0</v>
      </c>
      <c r="AG1752" s="29">
        <v>0</v>
      </c>
      <c r="AH1752" s="29">
        <v>0</v>
      </c>
      <c r="AI1752" s="29">
        <v>0</v>
      </c>
      <c r="AJ1752" s="29">
        <v>0</v>
      </c>
      <c r="AK1752" s="29">
        <v>0</v>
      </c>
      <c r="AL1752" s="53">
        <v>2</v>
      </c>
      <c r="AM1752" s="29" t="s">
        <v>20651</v>
      </c>
      <c r="AN1752" s="29" t="s">
        <v>20651</v>
      </c>
      <c r="AO1752" s="29">
        <v>0</v>
      </c>
      <c r="AP1752" s="30">
        <v>0</v>
      </c>
      <c r="AQ1752" s="30">
        <v>0</v>
      </c>
    </row>
    <row r="1753" spans="1:43" x14ac:dyDescent="0.25">
      <c r="A1753" t="s">
        <v>20647</v>
      </c>
      <c r="B1753" t="s">
        <v>20652</v>
      </c>
      <c r="C1753" s="34">
        <v>10000064461046</v>
      </c>
      <c r="D1753">
        <v>3576074</v>
      </c>
      <c r="E1753" t="s">
        <v>20649</v>
      </c>
      <c r="F1753" t="s">
        <v>20651</v>
      </c>
      <c r="G1753" t="s">
        <v>89</v>
      </c>
      <c r="H1753" t="s">
        <v>90</v>
      </c>
      <c r="I1753" t="s">
        <v>14</v>
      </c>
      <c r="J1753" t="s">
        <v>20650</v>
      </c>
      <c r="K1753">
        <v>0</v>
      </c>
      <c r="L1753" t="s">
        <v>20652</v>
      </c>
      <c r="M1753" t="s">
        <v>20652</v>
      </c>
      <c r="N1753">
        <v>0</v>
      </c>
      <c r="O1753">
        <v>72</v>
      </c>
      <c r="P1753" s="17">
        <v>46022</v>
      </c>
      <c r="Q1753" s="19">
        <v>0</v>
      </c>
      <c r="R1753" t="s">
        <v>24</v>
      </c>
      <c r="S1753" s="17">
        <v>45738</v>
      </c>
      <c r="U1753" s="29">
        <v>0</v>
      </c>
      <c r="V1753" s="29">
        <v>0</v>
      </c>
      <c r="W1753" s="29">
        <v>0</v>
      </c>
      <c r="X1753" s="29">
        <f t="shared" si="27"/>
        <v>1</v>
      </c>
      <c r="Y1753" s="33">
        <v>0</v>
      </c>
      <c r="Z1753" s="29">
        <v>0</v>
      </c>
      <c r="AA1753" s="29">
        <v>0</v>
      </c>
      <c r="AB1753" s="29">
        <v>0</v>
      </c>
      <c r="AC1753" s="33">
        <v>0</v>
      </c>
      <c r="AD1753" s="33">
        <v>240.93830000000003</v>
      </c>
      <c r="AE1753" s="29">
        <v>0</v>
      </c>
      <c r="AG1753" s="29">
        <v>0</v>
      </c>
      <c r="AH1753" s="29">
        <v>0</v>
      </c>
      <c r="AI1753" s="29">
        <v>0</v>
      </c>
      <c r="AJ1753" s="29">
        <v>0</v>
      </c>
      <c r="AK1753" s="29">
        <v>0</v>
      </c>
      <c r="AL1753" s="53">
        <v>1</v>
      </c>
      <c r="AM1753" s="29" t="s">
        <v>20651</v>
      </c>
      <c r="AN1753" s="29" t="s">
        <v>20651</v>
      </c>
      <c r="AO1753" s="29">
        <v>0</v>
      </c>
      <c r="AP1753" s="30">
        <v>0</v>
      </c>
      <c r="AQ1753" s="30">
        <v>0</v>
      </c>
    </row>
    <row r="1754" spans="1:43" x14ac:dyDescent="0.25">
      <c r="A1754" t="s">
        <v>20647</v>
      </c>
      <c r="B1754" t="s">
        <v>20652</v>
      </c>
      <c r="C1754" s="34">
        <v>10000064461064</v>
      </c>
      <c r="D1754">
        <v>9126705</v>
      </c>
      <c r="E1754" t="s">
        <v>20648</v>
      </c>
      <c r="F1754" t="s">
        <v>20651</v>
      </c>
      <c r="G1754" t="s">
        <v>89</v>
      </c>
      <c r="H1754" t="s">
        <v>90</v>
      </c>
      <c r="I1754" t="s">
        <v>14</v>
      </c>
      <c r="J1754" t="s">
        <v>20650</v>
      </c>
      <c r="K1754">
        <v>0</v>
      </c>
      <c r="L1754" t="s">
        <v>20652</v>
      </c>
      <c r="M1754" t="s">
        <v>20652</v>
      </c>
      <c r="N1754">
        <v>0</v>
      </c>
      <c r="O1754">
        <v>24</v>
      </c>
      <c r="P1754" s="17">
        <v>46022</v>
      </c>
      <c r="Q1754" s="19">
        <v>0</v>
      </c>
      <c r="R1754" t="s">
        <v>24</v>
      </c>
      <c r="S1754" s="17">
        <v>45738</v>
      </c>
      <c r="U1754" s="29">
        <v>0</v>
      </c>
      <c r="V1754" s="29">
        <v>0</v>
      </c>
      <c r="W1754" s="29">
        <v>0</v>
      </c>
      <c r="X1754" s="29">
        <f t="shared" si="27"/>
        <v>1</v>
      </c>
      <c r="Y1754" s="33">
        <v>0</v>
      </c>
      <c r="Z1754" s="29">
        <v>0</v>
      </c>
      <c r="AA1754" s="29">
        <v>0</v>
      </c>
      <c r="AB1754" s="29">
        <v>0</v>
      </c>
      <c r="AC1754" s="33">
        <v>0</v>
      </c>
      <c r="AD1754" s="33">
        <v>115.5561</v>
      </c>
      <c r="AE1754" s="29">
        <v>0</v>
      </c>
      <c r="AG1754" s="29">
        <v>0</v>
      </c>
      <c r="AH1754" s="29">
        <v>0</v>
      </c>
      <c r="AI1754" s="29">
        <v>0</v>
      </c>
      <c r="AJ1754" s="29">
        <v>0</v>
      </c>
      <c r="AK1754" s="29">
        <v>0</v>
      </c>
      <c r="AL1754" s="53">
        <v>1</v>
      </c>
      <c r="AM1754" s="29" t="s">
        <v>20651</v>
      </c>
      <c r="AN1754" s="29" t="s">
        <v>20651</v>
      </c>
      <c r="AO1754" s="29">
        <v>0</v>
      </c>
      <c r="AP1754" s="30">
        <v>0</v>
      </c>
      <c r="AQ1754" s="30">
        <v>0</v>
      </c>
    </row>
    <row r="1755" spans="1:43" x14ac:dyDescent="0.25">
      <c r="A1755" t="s">
        <v>20647</v>
      </c>
      <c r="B1755" t="s">
        <v>20652</v>
      </c>
      <c r="C1755" s="34">
        <v>10000064461066</v>
      </c>
      <c r="D1755">
        <v>9126651</v>
      </c>
      <c r="E1755" t="s">
        <v>20649</v>
      </c>
      <c r="F1755" t="s">
        <v>20651</v>
      </c>
      <c r="G1755" t="s">
        <v>89</v>
      </c>
      <c r="H1755" t="s">
        <v>90</v>
      </c>
      <c r="I1755" t="s">
        <v>10</v>
      </c>
      <c r="J1755" t="s">
        <v>20650</v>
      </c>
      <c r="K1755">
        <v>0</v>
      </c>
      <c r="L1755" t="s">
        <v>20652</v>
      </c>
      <c r="M1755" t="s">
        <v>20652</v>
      </c>
      <c r="N1755">
        <v>0</v>
      </c>
      <c r="O1755">
        <v>41</v>
      </c>
      <c r="P1755" s="17">
        <v>46022</v>
      </c>
      <c r="Q1755" s="19">
        <v>0</v>
      </c>
      <c r="R1755" t="s">
        <v>24</v>
      </c>
      <c r="S1755" s="17">
        <v>45738</v>
      </c>
      <c r="U1755" s="29">
        <v>0</v>
      </c>
      <c r="V1755" s="29">
        <v>0</v>
      </c>
      <c r="W1755" s="29">
        <v>0</v>
      </c>
      <c r="X1755" s="29">
        <f t="shared" si="27"/>
        <v>1</v>
      </c>
      <c r="Y1755" s="33">
        <v>0</v>
      </c>
      <c r="Z1755" s="29">
        <v>0</v>
      </c>
      <c r="AA1755" s="29">
        <v>0</v>
      </c>
      <c r="AB1755" s="29">
        <v>0</v>
      </c>
      <c r="AC1755" s="33">
        <v>0</v>
      </c>
      <c r="AD1755" s="33">
        <v>109.36750000000001</v>
      </c>
      <c r="AE1755" s="29">
        <v>0</v>
      </c>
      <c r="AG1755" s="29">
        <v>0</v>
      </c>
      <c r="AH1755" s="29">
        <v>0</v>
      </c>
      <c r="AI1755" s="29">
        <v>0</v>
      </c>
      <c r="AJ1755" s="29">
        <v>0</v>
      </c>
      <c r="AK1755" s="29">
        <v>0</v>
      </c>
      <c r="AL1755" s="53">
        <v>1</v>
      </c>
      <c r="AM1755" s="29" t="s">
        <v>20651</v>
      </c>
      <c r="AN1755" s="29" t="s">
        <v>20651</v>
      </c>
      <c r="AO1755" s="29">
        <v>0</v>
      </c>
      <c r="AP1755" s="30">
        <v>0</v>
      </c>
      <c r="AQ1755" s="30">
        <v>0</v>
      </c>
    </row>
    <row r="1756" spans="1:43" x14ac:dyDescent="0.25">
      <c r="A1756" t="s">
        <v>20647</v>
      </c>
      <c r="B1756" t="s">
        <v>20652</v>
      </c>
      <c r="C1756" s="34">
        <v>10000064461077</v>
      </c>
      <c r="D1756">
        <v>3576076</v>
      </c>
      <c r="E1756" t="s">
        <v>20649</v>
      </c>
      <c r="F1756" t="s">
        <v>20651</v>
      </c>
      <c r="G1756" t="s">
        <v>89</v>
      </c>
      <c r="H1756" t="s">
        <v>90</v>
      </c>
      <c r="I1756" t="s">
        <v>14</v>
      </c>
      <c r="J1756" t="s">
        <v>20650</v>
      </c>
      <c r="K1756">
        <v>0</v>
      </c>
      <c r="L1756" t="s">
        <v>20652</v>
      </c>
      <c r="M1756" t="s">
        <v>20652</v>
      </c>
      <c r="N1756">
        <v>0</v>
      </c>
      <c r="O1756">
        <v>16</v>
      </c>
      <c r="P1756" s="17">
        <v>46022</v>
      </c>
      <c r="Q1756" s="19">
        <v>0</v>
      </c>
      <c r="R1756" t="s">
        <v>24</v>
      </c>
      <c r="S1756" s="17">
        <v>45738</v>
      </c>
      <c r="U1756" s="29">
        <v>0</v>
      </c>
      <c r="V1756" s="29">
        <v>0</v>
      </c>
      <c r="W1756" s="29">
        <v>0</v>
      </c>
      <c r="X1756" s="29">
        <f t="shared" si="27"/>
        <v>1</v>
      </c>
      <c r="Y1756" s="33">
        <v>0</v>
      </c>
      <c r="Z1756" s="29">
        <v>0</v>
      </c>
      <c r="AA1756" s="29">
        <v>0</v>
      </c>
      <c r="AB1756" s="29">
        <v>0</v>
      </c>
      <c r="AC1756" s="33">
        <v>0</v>
      </c>
      <c r="AD1756" s="33">
        <v>170.6618</v>
      </c>
      <c r="AE1756" s="29">
        <v>0</v>
      </c>
      <c r="AG1756" s="29">
        <v>0</v>
      </c>
      <c r="AH1756" s="29">
        <v>0</v>
      </c>
      <c r="AI1756" s="29">
        <v>0</v>
      </c>
      <c r="AJ1756" s="29">
        <v>0</v>
      </c>
      <c r="AK1756" s="29">
        <v>0</v>
      </c>
      <c r="AL1756" s="53">
        <v>1</v>
      </c>
      <c r="AM1756" s="29" t="s">
        <v>20651</v>
      </c>
      <c r="AN1756" s="29" t="s">
        <v>20651</v>
      </c>
      <c r="AO1756" s="29">
        <v>0</v>
      </c>
      <c r="AP1756" s="30">
        <v>0</v>
      </c>
      <c r="AQ1756" s="30">
        <v>0</v>
      </c>
    </row>
    <row r="1757" spans="1:43" x14ac:dyDescent="0.25">
      <c r="A1757" t="s">
        <v>20647</v>
      </c>
      <c r="B1757" t="s">
        <v>20652</v>
      </c>
      <c r="C1757" s="34">
        <v>10000064461087</v>
      </c>
      <c r="D1757">
        <v>3576077</v>
      </c>
      <c r="E1757" t="s">
        <v>20649</v>
      </c>
      <c r="F1757" t="s">
        <v>20651</v>
      </c>
      <c r="G1757" t="s">
        <v>89</v>
      </c>
      <c r="H1757" t="s">
        <v>90</v>
      </c>
      <c r="I1757" t="s">
        <v>10</v>
      </c>
      <c r="J1757" t="s">
        <v>20650</v>
      </c>
      <c r="K1757">
        <v>0</v>
      </c>
      <c r="L1757" t="s">
        <v>20652</v>
      </c>
      <c r="M1757" t="s">
        <v>20652</v>
      </c>
      <c r="N1757">
        <v>0</v>
      </c>
      <c r="O1757">
        <v>21</v>
      </c>
      <c r="P1757" s="17">
        <v>46022</v>
      </c>
      <c r="Q1757" s="19">
        <v>0</v>
      </c>
      <c r="R1757" t="s">
        <v>24</v>
      </c>
      <c r="S1757" s="17">
        <v>45738</v>
      </c>
      <c r="U1757" s="29">
        <v>0</v>
      </c>
      <c r="V1757" s="29">
        <v>0</v>
      </c>
      <c r="W1757" s="29">
        <v>0</v>
      </c>
      <c r="X1757" s="29">
        <f t="shared" si="27"/>
        <v>2</v>
      </c>
      <c r="Y1757" s="33">
        <v>0</v>
      </c>
      <c r="Z1757" s="29">
        <v>0</v>
      </c>
      <c r="AA1757" s="29">
        <v>0</v>
      </c>
      <c r="AB1757" s="29">
        <v>0</v>
      </c>
      <c r="AC1757" s="33">
        <v>0</v>
      </c>
      <c r="AD1757" s="33">
        <v>60.230533333333334</v>
      </c>
      <c r="AE1757" s="29">
        <v>0</v>
      </c>
      <c r="AG1757" s="29">
        <v>0</v>
      </c>
      <c r="AH1757" s="29">
        <v>0</v>
      </c>
      <c r="AI1757" s="29">
        <v>0</v>
      </c>
      <c r="AJ1757" s="29">
        <v>0</v>
      </c>
      <c r="AK1757" s="29">
        <v>0</v>
      </c>
      <c r="AL1757" s="53">
        <v>2</v>
      </c>
      <c r="AM1757" s="29" t="s">
        <v>20651</v>
      </c>
      <c r="AN1757" s="29" t="s">
        <v>20651</v>
      </c>
      <c r="AO1757" s="29">
        <v>0</v>
      </c>
      <c r="AP1757" s="30">
        <v>0</v>
      </c>
      <c r="AQ1757" s="30">
        <v>0</v>
      </c>
    </row>
    <row r="1758" spans="1:43" x14ac:dyDescent="0.25">
      <c r="A1758" t="s">
        <v>20647</v>
      </c>
      <c r="B1758" t="s">
        <v>20652</v>
      </c>
      <c r="C1758" s="34">
        <v>10000064461089</v>
      </c>
      <c r="D1758">
        <v>3576088</v>
      </c>
      <c r="E1758" t="s">
        <v>20649</v>
      </c>
      <c r="F1758" t="s">
        <v>20651</v>
      </c>
      <c r="G1758" t="s">
        <v>89</v>
      </c>
      <c r="H1758" t="s">
        <v>90</v>
      </c>
      <c r="I1758" t="s">
        <v>10</v>
      </c>
      <c r="J1758" t="s">
        <v>20650</v>
      </c>
      <c r="K1758">
        <v>0</v>
      </c>
      <c r="L1758" t="s">
        <v>20652</v>
      </c>
      <c r="M1758" t="s">
        <v>20652</v>
      </c>
      <c r="N1758">
        <v>0</v>
      </c>
      <c r="O1758">
        <v>29</v>
      </c>
      <c r="P1758" s="17">
        <v>46022</v>
      </c>
      <c r="Q1758" s="19">
        <v>0</v>
      </c>
      <c r="R1758" t="s">
        <v>24</v>
      </c>
      <c r="S1758" s="17">
        <v>45738</v>
      </c>
      <c r="U1758" s="29">
        <v>0</v>
      </c>
      <c r="V1758" s="29">
        <v>0</v>
      </c>
      <c r="W1758" s="29">
        <v>0</v>
      </c>
      <c r="X1758" s="29">
        <f t="shared" si="27"/>
        <v>2</v>
      </c>
      <c r="Y1758" s="33">
        <v>0</v>
      </c>
      <c r="Z1758" s="29">
        <v>0</v>
      </c>
      <c r="AA1758" s="29">
        <v>0</v>
      </c>
      <c r="AB1758" s="29">
        <v>0</v>
      </c>
      <c r="AC1758" s="33">
        <v>0</v>
      </c>
      <c r="AD1758" s="33">
        <v>47.72076666666667</v>
      </c>
      <c r="AE1758" s="29">
        <v>0</v>
      </c>
      <c r="AG1758" s="29">
        <v>0</v>
      </c>
      <c r="AH1758" s="29">
        <v>0</v>
      </c>
      <c r="AI1758" s="29">
        <v>0</v>
      </c>
      <c r="AJ1758" s="29">
        <v>0</v>
      </c>
      <c r="AK1758" s="29">
        <v>0</v>
      </c>
      <c r="AL1758" s="53">
        <v>2</v>
      </c>
      <c r="AM1758" s="29" t="s">
        <v>20651</v>
      </c>
      <c r="AN1758" s="29" t="s">
        <v>20651</v>
      </c>
      <c r="AO1758" s="29">
        <v>0</v>
      </c>
      <c r="AP1758" s="30">
        <v>0</v>
      </c>
      <c r="AQ1758" s="30">
        <v>0</v>
      </c>
    </row>
    <row r="1759" spans="1:43" x14ac:dyDescent="0.25">
      <c r="A1759" t="s">
        <v>20647</v>
      </c>
      <c r="B1759" t="s">
        <v>20652</v>
      </c>
      <c r="C1759" s="34">
        <v>10000064461104</v>
      </c>
      <c r="D1759">
        <v>9126694</v>
      </c>
      <c r="E1759" t="s">
        <v>20649</v>
      </c>
      <c r="F1759" t="s">
        <v>20651</v>
      </c>
      <c r="G1759" t="s">
        <v>89</v>
      </c>
      <c r="H1759" t="s">
        <v>90</v>
      </c>
      <c r="I1759" t="s">
        <v>10</v>
      </c>
      <c r="J1759" t="s">
        <v>20650</v>
      </c>
      <c r="K1759">
        <v>0</v>
      </c>
      <c r="L1759" t="s">
        <v>20652</v>
      </c>
      <c r="M1759" t="s">
        <v>20652</v>
      </c>
      <c r="N1759">
        <v>0</v>
      </c>
      <c r="O1759">
        <v>30</v>
      </c>
      <c r="P1759" s="17">
        <v>46022</v>
      </c>
      <c r="Q1759" s="19">
        <v>0</v>
      </c>
      <c r="R1759" t="s">
        <v>24</v>
      </c>
      <c r="S1759" s="17">
        <v>45738</v>
      </c>
      <c r="U1759" s="29">
        <v>0</v>
      </c>
      <c r="V1759" s="29">
        <v>0</v>
      </c>
      <c r="W1759" s="29">
        <v>0</v>
      </c>
      <c r="X1759" s="29">
        <f t="shared" si="27"/>
        <v>2</v>
      </c>
      <c r="Y1759" s="33">
        <v>0</v>
      </c>
      <c r="Z1759" s="29">
        <v>0</v>
      </c>
      <c r="AA1759" s="29">
        <v>0</v>
      </c>
      <c r="AB1759" s="29">
        <v>0</v>
      </c>
      <c r="AC1759" s="33">
        <v>0</v>
      </c>
      <c r="AD1759" s="33">
        <v>69.39703333333334</v>
      </c>
      <c r="AE1759" s="29">
        <v>0</v>
      </c>
      <c r="AG1759" s="29">
        <v>0</v>
      </c>
      <c r="AH1759" s="29">
        <v>0</v>
      </c>
      <c r="AI1759" s="29">
        <v>0</v>
      </c>
      <c r="AJ1759" s="29">
        <v>0</v>
      </c>
      <c r="AK1759" s="29">
        <v>0</v>
      </c>
      <c r="AL1759" s="53">
        <v>2</v>
      </c>
      <c r="AM1759" s="29" t="s">
        <v>20651</v>
      </c>
      <c r="AN1759" s="29" t="s">
        <v>20651</v>
      </c>
      <c r="AO1759" s="29">
        <v>0</v>
      </c>
      <c r="AP1759" s="30">
        <v>0</v>
      </c>
      <c r="AQ1759" s="30">
        <v>0</v>
      </c>
    </row>
    <row r="1760" spans="1:43" x14ac:dyDescent="0.25">
      <c r="A1760" t="s">
        <v>20647</v>
      </c>
      <c r="B1760" t="s">
        <v>20652</v>
      </c>
      <c r="C1760" s="34">
        <v>10000064461106</v>
      </c>
      <c r="D1760">
        <v>9126691</v>
      </c>
      <c r="E1760" t="s">
        <v>20649</v>
      </c>
      <c r="F1760" t="s">
        <v>20651</v>
      </c>
      <c r="G1760" t="s">
        <v>89</v>
      </c>
      <c r="H1760" t="s">
        <v>90</v>
      </c>
      <c r="I1760" t="s">
        <v>10</v>
      </c>
      <c r="J1760" t="s">
        <v>20650</v>
      </c>
      <c r="K1760">
        <v>0</v>
      </c>
      <c r="L1760" t="s">
        <v>20652</v>
      </c>
      <c r="M1760" t="s">
        <v>20652</v>
      </c>
      <c r="N1760">
        <v>0</v>
      </c>
      <c r="O1760">
        <v>29</v>
      </c>
      <c r="P1760" s="17">
        <v>46022</v>
      </c>
      <c r="Q1760" s="19">
        <v>0</v>
      </c>
      <c r="R1760" t="s">
        <v>24</v>
      </c>
      <c r="S1760" s="17">
        <v>45738</v>
      </c>
      <c r="U1760" s="29">
        <v>0</v>
      </c>
      <c r="V1760" s="29">
        <v>0</v>
      </c>
      <c r="W1760" s="29">
        <v>0</v>
      </c>
      <c r="X1760" s="29">
        <f t="shared" si="27"/>
        <v>2</v>
      </c>
      <c r="Y1760" s="33">
        <v>0</v>
      </c>
      <c r="Z1760" s="29">
        <v>0</v>
      </c>
      <c r="AA1760" s="29">
        <v>0</v>
      </c>
      <c r="AB1760" s="29">
        <v>0</v>
      </c>
      <c r="AC1760" s="33">
        <v>0</v>
      </c>
      <c r="AD1760" s="33">
        <v>47.397433333333339</v>
      </c>
      <c r="AE1760" s="29">
        <v>0</v>
      </c>
      <c r="AG1760" s="29">
        <v>0</v>
      </c>
      <c r="AH1760" s="29">
        <v>0</v>
      </c>
      <c r="AI1760" s="29">
        <v>0</v>
      </c>
      <c r="AJ1760" s="29">
        <v>0</v>
      </c>
      <c r="AK1760" s="29">
        <v>0</v>
      </c>
      <c r="AL1760" s="53">
        <v>2</v>
      </c>
      <c r="AM1760" s="29" t="s">
        <v>20651</v>
      </c>
      <c r="AN1760" s="29" t="s">
        <v>20651</v>
      </c>
      <c r="AO1760" s="29">
        <v>0</v>
      </c>
      <c r="AP1760" s="30">
        <v>0</v>
      </c>
      <c r="AQ1760" s="30">
        <v>0</v>
      </c>
    </row>
    <row r="1761" spans="1:43" x14ac:dyDescent="0.25">
      <c r="A1761" t="s">
        <v>20647</v>
      </c>
      <c r="B1761" t="s">
        <v>20652</v>
      </c>
      <c r="C1761" s="34">
        <v>10000064461117</v>
      </c>
      <c r="D1761">
        <v>3576090</v>
      </c>
      <c r="E1761" t="s">
        <v>20648</v>
      </c>
      <c r="F1761" t="s">
        <v>20651</v>
      </c>
      <c r="G1761" t="s">
        <v>89</v>
      </c>
      <c r="H1761" t="s">
        <v>90</v>
      </c>
      <c r="I1761" t="s">
        <v>14</v>
      </c>
      <c r="J1761" t="s">
        <v>20650</v>
      </c>
      <c r="K1761">
        <v>0</v>
      </c>
      <c r="L1761" t="s">
        <v>20652</v>
      </c>
      <c r="M1761" t="s">
        <v>20652</v>
      </c>
      <c r="N1761">
        <v>0</v>
      </c>
      <c r="O1761">
        <v>32</v>
      </c>
      <c r="P1761" s="17">
        <v>46022</v>
      </c>
      <c r="Q1761" s="19">
        <v>0</v>
      </c>
      <c r="R1761" t="s">
        <v>24</v>
      </c>
      <c r="S1761" s="17">
        <v>45738</v>
      </c>
      <c r="U1761" s="29">
        <v>0</v>
      </c>
      <c r="V1761" s="29">
        <v>0</v>
      </c>
      <c r="W1761" s="29">
        <v>0</v>
      </c>
      <c r="X1761" s="29">
        <f t="shared" si="27"/>
        <v>1</v>
      </c>
      <c r="Y1761" s="33">
        <v>0</v>
      </c>
      <c r="Z1761" s="29">
        <v>0</v>
      </c>
      <c r="AA1761" s="29">
        <v>0</v>
      </c>
      <c r="AB1761" s="29">
        <v>0</v>
      </c>
      <c r="AC1761" s="33">
        <v>0</v>
      </c>
      <c r="AD1761" s="33">
        <v>207.63820000000001</v>
      </c>
      <c r="AE1761" s="29">
        <v>0</v>
      </c>
      <c r="AG1761" s="29">
        <v>0</v>
      </c>
      <c r="AH1761" s="29">
        <v>0</v>
      </c>
      <c r="AI1761" s="29">
        <v>0</v>
      </c>
      <c r="AJ1761" s="29">
        <v>0</v>
      </c>
      <c r="AK1761" s="29">
        <v>0</v>
      </c>
      <c r="AL1761" s="53">
        <v>1</v>
      </c>
      <c r="AM1761" s="29" t="s">
        <v>20651</v>
      </c>
      <c r="AN1761" s="29" t="s">
        <v>20651</v>
      </c>
      <c r="AO1761" s="29">
        <v>0</v>
      </c>
      <c r="AP1761" s="30">
        <v>0</v>
      </c>
      <c r="AQ1761" s="30">
        <v>0</v>
      </c>
    </row>
    <row r="1762" spans="1:43" x14ac:dyDescent="0.25">
      <c r="A1762" t="s">
        <v>20647</v>
      </c>
      <c r="B1762" t="s">
        <v>20652</v>
      </c>
      <c r="C1762" s="34">
        <v>10000064461129</v>
      </c>
      <c r="D1762">
        <v>3576086</v>
      </c>
      <c r="E1762" t="s">
        <v>20649</v>
      </c>
      <c r="F1762" t="s">
        <v>20651</v>
      </c>
      <c r="G1762" t="s">
        <v>89</v>
      </c>
      <c r="H1762" t="s">
        <v>90</v>
      </c>
      <c r="I1762" t="s">
        <v>14</v>
      </c>
      <c r="J1762" t="s">
        <v>20650</v>
      </c>
      <c r="K1762">
        <v>0</v>
      </c>
      <c r="L1762" t="s">
        <v>20652</v>
      </c>
      <c r="M1762" t="s">
        <v>20652</v>
      </c>
      <c r="N1762">
        <v>0</v>
      </c>
      <c r="O1762">
        <v>79</v>
      </c>
      <c r="P1762" s="17">
        <v>46022</v>
      </c>
      <c r="Q1762" s="19">
        <v>0</v>
      </c>
      <c r="R1762" t="s">
        <v>24</v>
      </c>
      <c r="S1762" s="17">
        <v>45738</v>
      </c>
      <c r="U1762" s="29">
        <v>0</v>
      </c>
      <c r="V1762" s="29">
        <v>0</v>
      </c>
      <c r="W1762" s="29">
        <v>0</v>
      </c>
      <c r="X1762" s="29">
        <f t="shared" si="27"/>
        <v>1</v>
      </c>
      <c r="Y1762" s="33">
        <v>0</v>
      </c>
      <c r="Z1762" s="29">
        <v>0</v>
      </c>
      <c r="AA1762" s="29">
        <v>0</v>
      </c>
      <c r="AB1762" s="29">
        <v>0</v>
      </c>
      <c r="AC1762" s="33">
        <v>0</v>
      </c>
      <c r="AD1762" s="33">
        <v>250.9778</v>
      </c>
      <c r="AE1762" s="29">
        <v>0</v>
      </c>
      <c r="AG1762" s="29">
        <v>0</v>
      </c>
      <c r="AH1762" s="29">
        <v>0</v>
      </c>
      <c r="AI1762" s="29">
        <v>0</v>
      </c>
      <c r="AJ1762" s="29">
        <v>0</v>
      </c>
      <c r="AK1762" s="29">
        <v>0</v>
      </c>
      <c r="AL1762" s="53">
        <v>1</v>
      </c>
      <c r="AM1762" s="29" t="s">
        <v>20651</v>
      </c>
      <c r="AN1762" s="29" t="s">
        <v>20651</v>
      </c>
      <c r="AO1762" s="29">
        <v>0</v>
      </c>
      <c r="AP1762" s="30">
        <v>0</v>
      </c>
      <c r="AQ1762" s="30">
        <v>0</v>
      </c>
    </row>
    <row r="1763" spans="1:43" x14ac:dyDescent="0.25">
      <c r="A1763" t="s">
        <v>20647</v>
      </c>
      <c r="B1763" t="s">
        <v>20652</v>
      </c>
      <c r="C1763" s="34">
        <v>10000064461130</v>
      </c>
      <c r="D1763">
        <v>3576087</v>
      </c>
      <c r="E1763" t="s">
        <v>20649</v>
      </c>
      <c r="F1763" t="s">
        <v>20651</v>
      </c>
      <c r="G1763" t="s">
        <v>89</v>
      </c>
      <c r="H1763" t="s">
        <v>90</v>
      </c>
      <c r="I1763" t="s">
        <v>14</v>
      </c>
      <c r="J1763" t="s">
        <v>20650</v>
      </c>
      <c r="K1763">
        <v>0</v>
      </c>
      <c r="L1763" t="s">
        <v>20652</v>
      </c>
      <c r="M1763" t="s">
        <v>20652</v>
      </c>
      <c r="N1763">
        <v>0</v>
      </c>
      <c r="O1763">
        <v>80</v>
      </c>
      <c r="P1763" s="17">
        <v>46022</v>
      </c>
      <c r="Q1763" s="19">
        <v>0</v>
      </c>
      <c r="R1763" t="s">
        <v>24</v>
      </c>
      <c r="S1763" s="17">
        <v>45738</v>
      </c>
      <c r="U1763" s="29">
        <v>0</v>
      </c>
      <c r="V1763" s="29">
        <v>0</v>
      </c>
      <c r="W1763" s="29">
        <v>0</v>
      </c>
      <c r="X1763" s="29">
        <f t="shared" si="27"/>
        <v>1</v>
      </c>
      <c r="Y1763" s="33">
        <v>0</v>
      </c>
      <c r="Z1763" s="29">
        <v>0</v>
      </c>
      <c r="AA1763" s="29">
        <v>0</v>
      </c>
      <c r="AB1763" s="29">
        <v>0</v>
      </c>
      <c r="AC1763" s="33">
        <v>0</v>
      </c>
      <c r="AD1763" s="33">
        <v>250.9778</v>
      </c>
      <c r="AE1763" s="29">
        <v>0</v>
      </c>
      <c r="AG1763" s="29">
        <v>0</v>
      </c>
      <c r="AH1763" s="29">
        <v>0</v>
      </c>
      <c r="AI1763" s="29">
        <v>0</v>
      </c>
      <c r="AJ1763" s="29">
        <v>0</v>
      </c>
      <c r="AK1763" s="29">
        <v>0</v>
      </c>
      <c r="AL1763" s="53">
        <v>1</v>
      </c>
      <c r="AM1763" s="29" t="s">
        <v>20651</v>
      </c>
      <c r="AN1763" s="29" t="s">
        <v>20651</v>
      </c>
      <c r="AO1763" s="29">
        <v>0</v>
      </c>
      <c r="AP1763" s="30">
        <v>0</v>
      </c>
      <c r="AQ1763" s="30">
        <v>0</v>
      </c>
    </row>
    <row r="1764" spans="1:43" x14ac:dyDescent="0.25">
      <c r="A1764" t="s">
        <v>20647</v>
      </c>
      <c r="B1764" t="s">
        <v>20652</v>
      </c>
      <c r="C1764" s="34">
        <v>10000064461212</v>
      </c>
      <c r="D1764">
        <v>9126687</v>
      </c>
      <c r="E1764" t="s">
        <v>20649</v>
      </c>
      <c r="F1764" t="s">
        <v>20651</v>
      </c>
      <c r="G1764" t="s">
        <v>89</v>
      </c>
      <c r="H1764" t="s">
        <v>90</v>
      </c>
      <c r="I1764" t="s">
        <v>14</v>
      </c>
      <c r="J1764" t="s">
        <v>20650</v>
      </c>
      <c r="K1764">
        <v>0</v>
      </c>
      <c r="L1764" t="s">
        <v>20652</v>
      </c>
      <c r="M1764" t="s">
        <v>20652</v>
      </c>
      <c r="N1764">
        <v>0</v>
      </c>
      <c r="O1764">
        <v>37</v>
      </c>
      <c r="P1764" s="17">
        <v>46022</v>
      </c>
      <c r="Q1764" s="19">
        <v>0</v>
      </c>
      <c r="R1764" t="s">
        <v>24</v>
      </c>
      <c r="S1764" s="17">
        <v>45738</v>
      </c>
      <c r="U1764" s="29">
        <v>0</v>
      </c>
      <c r="V1764" s="29">
        <v>0</v>
      </c>
      <c r="W1764" s="29">
        <v>0</v>
      </c>
      <c r="X1764" s="29">
        <f t="shared" si="27"/>
        <v>1</v>
      </c>
      <c r="Y1764" s="33">
        <v>0</v>
      </c>
      <c r="Z1764" s="29">
        <v>0</v>
      </c>
      <c r="AA1764" s="29">
        <v>0</v>
      </c>
      <c r="AB1764" s="29">
        <v>0</v>
      </c>
      <c r="AC1764" s="33">
        <v>0</v>
      </c>
      <c r="AD1764" s="33">
        <v>38.916399999999996</v>
      </c>
      <c r="AE1764" s="29">
        <v>0</v>
      </c>
      <c r="AG1764" s="29">
        <v>0</v>
      </c>
      <c r="AH1764" s="29">
        <v>0</v>
      </c>
      <c r="AI1764" s="29">
        <v>0</v>
      </c>
      <c r="AJ1764" s="29">
        <v>0</v>
      </c>
      <c r="AK1764" s="29">
        <v>0</v>
      </c>
      <c r="AL1764" s="53">
        <v>1</v>
      </c>
      <c r="AM1764" s="29" t="s">
        <v>20651</v>
      </c>
      <c r="AN1764" s="29" t="s">
        <v>20651</v>
      </c>
      <c r="AO1764" s="29">
        <v>0</v>
      </c>
      <c r="AP1764" s="30">
        <v>0</v>
      </c>
      <c r="AQ1764" s="30">
        <v>0</v>
      </c>
    </row>
    <row r="1765" spans="1:43" x14ac:dyDescent="0.25">
      <c r="A1765" t="s">
        <v>20647</v>
      </c>
      <c r="B1765" t="s">
        <v>20652</v>
      </c>
      <c r="C1765" s="34">
        <v>10000064461297</v>
      </c>
      <c r="D1765">
        <v>3576093</v>
      </c>
      <c r="E1765" t="s">
        <v>20649</v>
      </c>
      <c r="F1765" t="s">
        <v>20651</v>
      </c>
      <c r="G1765" t="s">
        <v>89</v>
      </c>
      <c r="H1765" t="s">
        <v>90</v>
      </c>
      <c r="I1765" t="s">
        <v>10</v>
      </c>
      <c r="J1765" t="s">
        <v>20650</v>
      </c>
      <c r="K1765">
        <v>0</v>
      </c>
      <c r="L1765" t="s">
        <v>20652</v>
      </c>
      <c r="M1765" t="s">
        <v>20652</v>
      </c>
      <c r="N1765">
        <v>0</v>
      </c>
      <c r="O1765">
        <v>75</v>
      </c>
      <c r="P1765" s="17">
        <v>46022</v>
      </c>
      <c r="Q1765" s="19">
        <v>0</v>
      </c>
      <c r="R1765" t="s">
        <v>24</v>
      </c>
      <c r="S1765" s="17">
        <v>45738</v>
      </c>
      <c r="U1765" s="29">
        <v>0</v>
      </c>
      <c r="V1765" s="29">
        <v>0</v>
      </c>
      <c r="W1765" s="29">
        <v>0</v>
      </c>
      <c r="X1765" s="29">
        <f t="shared" si="27"/>
        <v>2</v>
      </c>
      <c r="Y1765" s="33">
        <v>0</v>
      </c>
      <c r="Z1765" s="29">
        <v>0</v>
      </c>
      <c r="AA1765" s="29">
        <v>0</v>
      </c>
      <c r="AB1765" s="29">
        <v>0</v>
      </c>
      <c r="AC1765" s="33">
        <v>0</v>
      </c>
      <c r="AD1765" s="33">
        <v>10.492166666666668</v>
      </c>
      <c r="AE1765" s="29">
        <v>0</v>
      </c>
      <c r="AG1765" s="29">
        <v>0</v>
      </c>
      <c r="AH1765" s="29">
        <v>0</v>
      </c>
      <c r="AI1765" s="29">
        <v>0</v>
      </c>
      <c r="AJ1765" s="29">
        <v>0</v>
      </c>
      <c r="AK1765" s="29">
        <v>0</v>
      </c>
      <c r="AL1765" s="53">
        <v>2</v>
      </c>
      <c r="AM1765" s="29" t="s">
        <v>20651</v>
      </c>
      <c r="AN1765" s="29" t="s">
        <v>20651</v>
      </c>
      <c r="AO1765" s="29">
        <v>0</v>
      </c>
      <c r="AP1765" s="30">
        <v>0</v>
      </c>
      <c r="AQ1765" s="30">
        <v>0</v>
      </c>
    </row>
    <row r="1766" spans="1:43" x14ac:dyDescent="0.25">
      <c r="A1766" t="s">
        <v>20647</v>
      </c>
      <c r="B1766" t="s">
        <v>20652</v>
      </c>
      <c r="C1766" s="34">
        <v>10000064461298</v>
      </c>
      <c r="D1766">
        <v>9126712</v>
      </c>
      <c r="E1766" t="s">
        <v>20649</v>
      </c>
      <c r="F1766" t="s">
        <v>20651</v>
      </c>
      <c r="G1766" t="s">
        <v>89</v>
      </c>
      <c r="H1766" t="s">
        <v>90</v>
      </c>
      <c r="I1766" t="s">
        <v>10</v>
      </c>
      <c r="J1766" t="s">
        <v>20650</v>
      </c>
      <c r="K1766">
        <v>0</v>
      </c>
      <c r="L1766" t="s">
        <v>20652</v>
      </c>
      <c r="M1766" t="s">
        <v>20652</v>
      </c>
      <c r="N1766">
        <v>0</v>
      </c>
      <c r="O1766">
        <v>75</v>
      </c>
      <c r="P1766" s="17">
        <v>46022</v>
      </c>
      <c r="Q1766" s="19">
        <v>0</v>
      </c>
      <c r="R1766" t="s">
        <v>24</v>
      </c>
      <c r="S1766" s="17">
        <v>45738</v>
      </c>
      <c r="U1766" s="29">
        <v>0</v>
      </c>
      <c r="V1766" s="29">
        <v>0</v>
      </c>
      <c r="W1766" s="29">
        <v>0</v>
      </c>
      <c r="X1766" s="29">
        <f t="shared" si="27"/>
        <v>2</v>
      </c>
      <c r="Y1766" s="33">
        <v>0</v>
      </c>
      <c r="Z1766" s="29">
        <v>0</v>
      </c>
      <c r="AA1766" s="29">
        <v>0</v>
      </c>
      <c r="AB1766" s="29">
        <v>0</v>
      </c>
      <c r="AC1766" s="33">
        <v>0</v>
      </c>
      <c r="AD1766" s="33">
        <v>54.756499999999996</v>
      </c>
      <c r="AE1766" s="29">
        <v>0</v>
      </c>
      <c r="AG1766" s="29">
        <v>0</v>
      </c>
      <c r="AH1766" s="29">
        <v>0</v>
      </c>
      <c r="AI1766" s="29">
        <v>0</v>
      </c>
      <c r="AJ1766" s="29">
        <v>0</v>
      </c>
      <c r="AK1766" s="29">
        <v>0</v>
      </c>
      <c r="AL1766" s="53">
        <v>2</v>
      </c>
      <c r="AM1766" s="29" t="s">
        <v>20651</v>
      </c>
      <c r="AN1766" s="29" t="s">
        <v>20651</v>
      </c>
      <c r="AO1766" s="29">
        <v>0</v>
      </c>
      <c r="AP1766" s="30">
        <v>0</v>
      </c>
      <c r="AQ1766" s="30">
        <v>0</v>
      </c>
    </row>
    <row r="1767" spans="1:43" x14ac:dyDescent="0.25">
      <c r="A1767" t="s">
        <v>20647</v>
      </c>
      <c r="B1767" t="s">
        <v>20652</v>
      </c>
      <c r="C1767" s="34">
        <v>10000064461299</v>
      </c>
      <c r="D1767">
        <v>3576094</v>
      </c>
      <c r="E1767" t="s">
        <v>20649</v>
      </c>
      <c r="F1767" t="s">
        <v>20651</v>
      </c>
      <c r="G1767" t="s">
        <v>89</v>
      </c>
      <c r="H1767" t="s">
        <v>90</v>
      </c>
      <c r="I1767" t="s">
        <v>10</v>
      </c>
      <c r="J1767" t="s">
        <v>20650</v>
      </c>
      <c r="K1767">
        <v>0</v>
      </c>
      <c r="L1767" t="s">
        <v>20652</v>
      </c>
      <c r="M1767" t="s">
        <v>20652</v>
      </c>
      <c r="N1767">
        <v>0</v>
      </c>
      <c r="O1767">
        <v>76</v>
      </c>
      <c r="P1767" s="17">
        <v>46022</v>
      </c>
      <c r="Q1767" s="19">
        <v>0</v>
      </c>
      <c r="R1767" t="s">
        <v>24</v>
      </c>
      <c r="S1767" s="17">
        <v>45738</v>
      </c>
      <c r="U1767" s="29">
        <v>0</v>
      </c>
      <c r="V1767" s="29">
        <v>0</v>
      </c>
      <c r="W1767" s="29">
        <v>0</v>
      </c>
      <c r="X1767" s="29">
        <f t="shared" si="27"/>
        <v>2</v>
      </c>
      <c r="Y1767" s="33">
        <v>0</v>
      </c>
      <c r="Z1767" s="29">
        <v>0</v>
      </c>
      <c r="AA1767" s="29">
        <v>0</v>
      </c>
      <c r="AB1767" s="29">
        <v>0</v>
      </c>
      <c r="AC1767" s="33">
        <v>0</v>
      </c>
      <c r="AD1767" s="33">
        <v>10.492166666666668</v>
      </c>
      <c r="AE1767" s="29">
        <v>0</v>
      </c>
      <c r="AG1767" s="29">
        <v>0</v>
      </c>
      <c r="AH1767" s="29">
        <v>0</v>
      </c>
      <c r="AI1767" s="29">
        <v>0</v>
      </c>
      <c r="AJ1767" s="29">
        <v>0</v>
      </c>
      <c r="AK1767" s="29">
        <v>0</v>
      </c>
      <c r="AL1767" s="53">
        <v>2</v>
      </c>
      <c r="AM1767" s="29" t="s">
        <v>20651</v>
      </c>
      <c r="AN1767" s="29" t="s">
        <v>20651</v>
      </c>
      <c r="AO1767" s="29">
        <v>0</v>
      </c>
      <c r="AP1767" s="30">
        <v>0</v>
      </c>
      <c r="AQ1767" s="30">
        <v>0</v>
      </c>
    </row>
    <row r="1768" spans="1:43" x14ac:dyDescent="0.25">
      <c r="A1768" t="s">
        <v>20647</v>
      </c>
      <c r="B1768" t="s">
        <v>20652</v>
      </c>
      <c r="C1768" s="34">
        <v>10000064461300</v>
      </c>
      <c r="D1768">
        <v>9126713</v>
      </c>
      <c r="E1768" t="s">
        <v>20649</v>
      </c>
      <c r="F1768" t="s">
        <v>20651</v>
      </c>
      <c r="G1768" t="s">
        <v>89</v>
      </c>
      <c r="H1768" t="s">
        <v>90</v>
      </c>
      <c r="I1768" t="s">
        <v>10</v>
      </c>
      <c r="J1768" t="s">
        <v>20650</v>
      </c>
      <c r="K1768">
        <v>0</v>
      </c>
      <c r="L1768" t="s">
        <v>20652</v>
      </c>
      <c r="M1768" t="s">
        <v>20652</v>
      </c>
      <c r="N1768">
        <v>0</v>
      </c>
      <c r="O1768">
        <v>76</v>
      </c>
      <c r="P1768" s="17">
        <v>46022</v>
      </c>
      <c r="Q1768" s="19">
        <v>0</v>
      </c>
      <c r="R1768" t="s">
        <v>24</v>
      </c>
      <c r="S1768" s="17">
        <v>45738</v>
      </c>
      <c r="U1768" s="29">
        <v>0</v>
      </c>
      <c r="V1768" s="29">
        <v>0</v>
      </c>
      <c r="W1768" s="29">
        <v>0</v>
      </c>
      <c r="X1768" s="29">
        <f t="shared" si="27"/>
        <v>2</v>
      </c>
      <c r="Y1768" s="33">
        <v>0</v>
      </c>
      <c r="Z1768" s="29">
        <v>0</v>
      </c>
      <c r="AA1768" s="29">
        <v>0</v>
      </c>
      <c r="AB1768" s="29">
        <v>0</v>
      </c>
      <c r="AC1768" s="33">
        <v>0</v>
      </c>
      <c r="AD1768" s="33">
        <v>54.756499999999996</v>
      </c>
      <c r="AE1768" s="29">
        <v>0</v>
      </c>
      <c r="AG1768" s="29">
        <v>0</v>
      </c>
      <c r="AH1768" s="29">
        <v>0</v>
      </c>
      <c r="AI1768" s="29">
        <v>0</v>
      </c>
      <c r="AJ1768" s="29">
        <v>0</v>
      </c>
      <c r="AK1768" s="29">
        <v>0</v>
      </c>
      <c r="AL1768" s="53">
        <v>2</v>
      </c>
      <c r="AM1768" s="29" t="s">
        <v>20651</v>
      </c>
      <c r="AN1768" s="29" t="s">
        <v>20651</v>
      </c>
      <c r="AO1768" s="29">
        <v>0</v>
      </c>
      <c r="AP1768" s="30">
        <v>0</v>
      </c>
      <c r="AQ1768" s="30">
        <v>0</v>
      </c>
    </row>
    <row r="1769" spans="1:43" x14ac:dyDescent="0.25">
      <c r="A1769" t="s">
        <v>20647</v>
      </c>
      <c r="B1769" t="s">
        <v>20652</v>
      </c>
      <c r="C1769" s="34">
        <v>10000064461420</v>
      </c>
      <c r="D1769">
        <v>9126741</v>
      </c>
      <c r="E1769" t="s">
        <v>20649</v>
      </c>
      <c r="F1769" t="s">
        <v>20651</v>
      </c>
      <c r="G1769" t="s">
        <v>89</v>
      </c>
      <c r="H1769" t="s">
        <v>90</v>
      </c>
      <c r="I1769" t="s">
        <v>10</v>
      </c>
      <c r="J1769" t="s">
        <v>20650</v>
      </c>
      <c r="K1769">
        <v>0</v>
      </c>
      <c r="L1769" t="s">
        <v>20652</v>
      </c>
      <c r="M1769" t="s">
        <v>20652</v>
      </c>
      <c r="N1769">
        <v>0</v>
      </c>
      <c r="O1769">
        <v>14</v>
      </c>
      <c r="P1769" s="17">
        <v>46022</v>
      </c>
      <c r="Q1769" s="19">
        <v>0</v>
      </c>
      <c r="R1769" t="s">
        <v>24</v>
      </c>
      <c r="S1769" s="17">
        <v>45738</v>
      </c>
      <c r="U1769" s="29">
        <v>0</v>
      </c>
      <c r="V1769" s="29">
        <v>0</v>
      </c>
      <c r="W1769" s="29">
        <v>0</v>
      </c>
      <c r="X1769" s="29">
        <f t="shared" si="27"/>
        <v>2</v>
      </c>
      <c r="Y1769" s="33">
        <v>0</v>
      </c>
      <c r="Z1769" s="29">
        <v>0</v>
      </c>
      <c r="AA1769" s="29">
        <v>0</v>
      </c>
      <c r="AB1769" s="29">
        <v>0</v>
      </c>
      <c r="AC1769" s="33">
        <v>0</v>
      </c>
      <c r="AD1769" s="33">
        <v>68.307400000000001</v>
      </c>
      <c r="AE1769" s="29">
        <v>0</v>
      </c>
      <c r="AG1769" s="29">
        <v>0</v>
      </c>
      <c r="AH1769" s="29">
        <v>0</v>
      </c>
      <c r="AI1769" s="29">
        <v>0</v>
      </c>
      <c r="AJ1769" s="29">
        <v>0</v>
      </c>
      <c r="AK1769" s="29">
        <v>0</v>
      </c>
      <c r="AL1769" s="53">
        <v>2</v>
      </c>
      <c r="AM1769" s="29" t="s">
        <v>20651</v>
      </c>
      <c r="AN1769" s="29" t="s">
        <v>20651</v>
      </c>
      <c r="AO1769" s="29">
        <v>0</v>
      </c>
      <c r="AP1769" s="30">
        <v>0</v>
      </c>
      <c r="AQ1769" s="30">
        <v>0</v>
      </c>
    </row>
    <row r="1770" spans="1:43" x14ac:dyDescent="0.25">
      <c r="A1770" t="s">
        <v>20647</v>
      </c>
      <c r="B1770" t="s">
        <v>20652</v>
      </c>
      <c r="C1770" s="34">
        <v>10000064461425</v>
      </c>
      <c r="D1770">
        <v>9126769</v>
      </c>
      <c r="E1770" t="s">
        <v>20649</v>
      </c>
      <c r="F1770" t="s">
        <v>20651</v>
      </c>
      <c r="G1770" t="s">
        <v>89</v>
      </c>
      <c r="H1770" t="s">
        <v>90</v>
      </c>
      <c r="I1770" t="s">
        <v>10</v>
      </c>
      <c r="J1770" t="s">
        <v>20650</v>
      </c>
      <c r="K1770">
        <v>0</v>
      </c>
      <c r="L1770" t="s">
        <v>20652</v>
      </c>
      <c r="M1770" t="s">
        <v>20652</v>
      </c>
      <c r="N1770">
        <v>0</v>
      </c>
      <c r="O1770">
        <v>13</v>
      </c>
      <c r="P1770" s="17">
        <v>46022</v>
      </c>
      <c r="Q1770" s="19">
        <v>0</v>
      </c>
      <c r="R1770" t="s">
        <v>24</v>
      </c>
      <c r="S1770" s="17">
        <v>45738</v>
      </c>
      <c r="U1770" s="29">
        <v>0</v>
      </c>
      <c r="V1770" s="29">
        <v>0</v>
      </c>
      <c r="W1770" s="29">
        <v>0</v>
      </c>
      <c r="X1770" s="29">
        <f t="shared" si="27"/>
        <v>1</v>
      </c>
      <c r="Y1770" s="33">
        <v>0</v>
      </c>
      <c r="Z1770" s="29">
        <v>0</v>
      </c>
      <c r="AA1770" s="29">
        <v>0</v>
      </c>
      <c r="AB1770" s="29">
        <v>0</v>
      </c>
      <c r="AC1770" s="33">
        <v>0</v>
      </c>
      <c r="AD1770" s="33">
        <v>115.54640000000001</v>
      </c>
      <c r="AE1770" s="29">
        <v>0</v>
      </c>
      <c r="AG1770" s="29">
        <v>0</v>
      </c>
      <c r="AH1770" s="29">
        <v>0</v>
      </c>
      <c r="AI1770" s="29">
        <v>0</v>
      </c>
      <c r="AJ1770" s="29">
        <v>0</v>
      </c>
      <c r="AK1770" s="29">
        <v>0</v>
      </c>
      <c r="AL1770" s="53">
        <v>1</v>
      </c>
      <c r="AM1770" s="29" t="s">
        <v>20651</v>
      </c>
      <c r="AN1770" s="29" t="s">
        <v>20651</v>
      </c>
      <c r="AO1770" s="29">
        <v>0</v>
      </c>
      <c r="AP1770" s="30">
        <v>0</v>
      </c>
      <c r="AQ1770" s="30">
        <v>0</v>
      </c>
    </row>
    <row r="1771" spans="1:43" x14ac:dyDescent="0.25">
      <c r="A1771" t="s">
        <v>20647</v>
      </c>
      <c r="B1771" t="s">
        <v>20652</v>
      </c>
      <c r="C1771" s="34">
        <v>10000064461440</v>
      </c>
      <c r="D1771">
        <v>9126735</v>
      </c>
      <c r="E1771" t="s">
        <v>20649</v>
      </c>
      <c r="F1771" t="s">
        <v>20651</v>
      </c>
      <c r="G1771" t="s">
        <v>89</v>
      </c>
      <c r="H1771" t="s">
        <v>90</v>
      </c>
      <c r="I1771" t="s">
        <v>14</v>
      </c>
      <c r="J1771" t="s">
        <v>20650</v>
      </c>
      <c r="K1771">
        <v>0</v>
      </c>
      <c r="L1771" t="s">
        <v>20652</v>
      </c>
      <c r="M1771" t="s">
        <v>20652</v>
      </c>
      <c r="N1771">
        <v>0</v>
      </c>
      <c r="O1771">
        <v>77</v>
      </c>
      <c r="P1771" s="17">
        <v>46022</v>
      </c>
      <c r="Q1771" s="19">
        <v>0</v>
      </c>
      <c r="R1771" t="s">
        <v>24</v>
      </c>
      <c r="S1771" s="17">
        <v>45738</v>
      </c>
      <c r="U1771" s="29">
        <v>0</v>
      </c>
      <c r="V1771" s="29">
        <v>0</v>
      </c>
      <c r="W1771" s="29">
        <v>0</v>
      </c>
      <c r="X1771" s="29">
        <f t="shared" si="27"/>
        <v>2</v>
      </c>
      <c r="Y1771" s="33">
        <v>0</v>
      </c>
      <c r="Z1771" s="29">
        <v>0</v>
      </c>
      <c r="AA1771" s="29">
        <v>0</v>
      </c>
      <c r="AB1771" s="29">
        <v>0</v>
      </c>
      <c r="AC1771" s="33">
        <v>0</v>
      </c>
      <c r="AD1771" s="33">
        <v>170.20589999999999</v>
      </c>
      <c r="AE1771" s="29">
        <v>0</v>
      </c>
      <c r="AG1771" s="29">
        <v>0</v>
      </c>
      <c r="AH1771" s="29">
        <v>0</v>
      </c>
      <c r="AI1771" s="29">
        <v>0</v>
      </c>
      <c r="AJ1771" s="29">
        <v>0</v>
      </c>
      <c r="AK1771" s="29">
        <v>0</v>
      </c>
      <c r="AL1771" s="53">
        <v>2</v>
      </c>
      <c r="AM1771" s="29" t="s">
        <v>20651</v>
      </c>
      <c r="AN1771" s="29" t="s">
        <v>20651</v>
      </c>
      <c r="AO1771" s="29">
        <v>0</v>
      </c>
      <c r="AP1771" s="30">
        <v>0</v>
      </c>
      <c r="AQ1771" s="30">
        <v>0</v>
      </c>
    </row>
    <row r="1772" spans="1:43" x14ac:dyDescent="0.25">
      <c r="A1772" t="s">
        <v>20647</v>
      </c>
      <c r="B1772" t="s">
        <v>20652</v>
      </c>
      <c r="C1772" s="34">
        <v>10000064461450</v>
      </c>
      <c r="D1772">
        <v>9126726</v>
      </c>
      <c r="E1772" t="s">
        <v>20649</v>
      </c>
      <c r="F1772" t="s">
        <v>20651</v>
      </c>
      <c r="G1772" t="s">
        <v>89</v>
      </c>
      <c r="H1772" t="s">
        <v>90</v>
      </c>
      <c r="I1772" t="s">
        <v>14</v>
      </c>
      <c r="J1772" t="s">
        <v>20650</v>
      </c>
      <c r="K1772">
        <v>0</v>
      </c>
      <c r="L1772" t="s">
        <v>20652</v>
      </c>
      <c r="M1772" t="s">
        <v>20652</v>
      </c>
      <c r="N1772">
        <v>0</v>
      </c>
      <c r="O1772">
        <v>23</v>
      </c>
      <c r="P1772" s="17">
        <v>46022</v>
      </c>
      <c r="Q1772" s="19">
        <v>0</v>
      </c>
      <c r="R1772" t="s">
        <v>24</v>
      </c>
      <c r="S1772" s="17">
        <v>45738</v>
      </c>
      <c r="U1772" s="29">
        <v>0</v>
      </c>
      <c r="V1772" s="29">
        <v>0</v>
      </c>
      <c r="W1772" s="29">
        <v>0</v>
      </c>
      <c r="X1772" s="29">
        <f t="shared" si="27"/>
        <v>1</v>
      </c>
      <c r="Y1772" s="33">
        <v>0</v>
      </c>
      <c r="Z1772" s="29">
        <v>0</v>
      </c>
      <c r="AA1772" s="29">
        <v>0</v>
      </c>
      <c r="AB1772" s="29">
        <v>0</v>
      </c>
      <c r="AC1772" s="33">
        <v>0</v>
      </c>
      <c r="AD1772" s="33">
        <v>204.9222</v>
      </c>
      <c r="AE1772" s="29">
        <v>0</v>
      </c>
      <c r="AG1772" s="29">
        <v>0</v>
      </c>
      <c r="AH1772" s="29">
        <v>0</v>
      </c>
      <c r="AI1772" s="29">
        <v>0</v>
      </c>
      <c r="AJ1772" s="29">
        <v>0</v>
      </c>
      <c r="AK1772" s="29">
        <v>0</v>
      </c>
      <c r="AL1772" s="53">
        <v>1</v>
      </c>
      <c r="AM1772" s="29" t="s">
        <v>20651</v>
      </c>
      <c r="AN1772" s="29" t="s">
        <v>20651</v>
      </c>
      <c r="AO1772" s="29">
        <v>0</v>
      </c>
      <c r="AP1772" s="30">
        <v>0</v>
      </c>
      <c r="AQ1772" s="30">
        <v>0</v>
      </c>
    </row>
    <row r="1773" spans="1:43" x14ac:dyDescent="0.25">
      <c r="A1773" t="s">
        <v>20647</v>
      </c>
      <c r="B1773" t="s">
        <v>20652</v>
      </c>
      <c r="C1773" s="34">
        <v>10000064461459</v>
      </c>
      <c r="D1773">
        <v>3576100</v>
      </c>
      <c r="E1773" t="s">
        <v>20649</v>
      </c>
      <c r="F1773" t="s">
        <v>20651</v>
      </c>
      <c r="G1773" t="s">
        <v>89</v>
      </c>
      <c r="H1773" t="s">
        <v>90</v>
      </c>
      <c r="I1773" t="s">
        <v>14</v>
      </c>
      <c r="J1773" t="s">
        <v>20650</v>
      </c>
      <c r="K1773">
        <v>0</v>
      </c>
      <c r="L1773" t="s">
        <v>20652</v>
      </c>
      <c r="M1773" t="s">
        <v>20652</v>
      </c>
      <c r="N1773">
        <v>0</v>
      </c>
      <c r="O1773">
        <v>77</v>
      </c>
      <c r="P1773" s="17">
        <v>46022</v>
      </c>
      <c r="Q1773" s="19">
        <v>0</v>
      </c>
      <c r="R1773" t="s">
        <v>24</v>
      </c>
      <c r="S1773" s="17">
        <v>45738</v>
      </c>
      <c r="U1773" s="29">
        <v>0</v>
      </c>
      <c r="V1773" s="29">
        <v>0</v>
      </c>
      <c r="W1773" s="29">
        <v>0</v>
      </c>
      <c r="X1773" s="29">
        <f t="shared" si="27"/>
        <v>1</v>
      </c>
      <c r="Y1773" s="33">
        <v>0</v>
      </c>
      <c r="Z1773" s="29">
        <v>0</v>
      </c>
      <c r="AA1773" s="29">
        <v>0</v>
      </c>
      <c r="AB1773" s="29">
        <v>0</v>
      </c>
      <c r="AC1773" s="33">
        <v>0</v>
      </c>
      <c r="AD1773" s="33">
        <v>31.476500000000001</v>
      </c>
      <c r="AE1773" s="29">
        <v>0</v>
      </c>
      <c r="AG1773" s="29">
        <v>0</v>
      </c>
      <c r="AH1773" s="29">
        <v>0</v>
      </c>
      <c r="AI1773" s="29">
        <v>0</v>
      </c>
      <c r="AJ1773" s="29">
        <v>0</v>
      </c>
      <c r="AK1773" s="29">
        <v>0</v>
      </c>
      <c r="AL1773" s="53">
        <v>1</v>
      </c>
      <c r="AM1773" s="29" t="s">
        <v>20651</v>
      </c>
      <c r="AN1773" s="29" t="s">
        <v>20651</v>
      </c>
      <c r="AO1773" s="29">
        <v>0</v>
      </c>
      <c r="AP1773" s="30">
        <v>0</v>
      </c>
      <c r="AQ1773" s="30">
        <v>0</v>
      </c>
    </row>
    <row r="1774" spans="1:43" x14ac:dyDescent="0.25">
      <c r="A1774" t="s">
        <v>20647</v>
      </c>
      <c r="B1774" t="s">
        <v>20652</v>
      </c>
      <c r="C1774" s="34">
        <v>10000064461463</v>
      </c>
      <c r="D1774">
        <v>9126737</v>
      </c>
      <c r="E1774" t="s">
        <v>20649</v>
      </c>
      <c r="F1774" t="s">
        <v>20651</v>
      </c>
      <c r="G1774" t="s">
        <v>89</v>
      </c>
      <c r="H1774" t="s">
        <v>90</v>
      </c>
      <c r="I1774" t="s">
        <v>14</v>
      </c>
      <c r="J1774" t="s">
        <v>20650</v>
      </c>
      <c r="K1774">
        <v>0</v>
      </c>
      <c r="L1774" t="s">
        <v>20652</v>
      </c>
      <c r="M1774" t="s">
        <v>20652</v>
      </c>
      <c r="N1774">
        <v>0</v>
      </c>
      <c r="O1774">
        <v>77</v>
      </c>
      <c r="P1774" s="17">
        <v>46022</v>
      </c>
      <c r="Q1774" s="19">
        <v>0</v>
      </c>
      <c r="R1774" t="s">
        <v>24</v>
      </c>
      <c r="S1774" s="17">
        <v>45738</v>
      </c>
      <c r="U1774" s="29">
        <v>0</v>
      </c>
      <c r="V1774" s="29">
        <v>0</v>
      </c>
      <c r="W1774" s="29">
        <v>0</v>
      </c>
      <c r="X1774" s="29">
        <f t="shared" si="27"/>
        <v>1</v>
      </c>
      <c r="Y1774" s="33">
        <v>0</v>
      </c>
      <c r="Z1774" s="29">
        <v>0</v>
      </c>
      <c r="AA1774" s="29">
        <v>0</v>
      </c>
      <c r="AB1774" s="29">
        <v>0</v>
      </c>
      <c r="AC1774" s="33">
        <v>0</v>
      </c>
      <c r="AD1774" s="33">
        <v>164.26949999999999</v>
      </c>
      <c r="AE1774" s="29">
        <v>0</v>
      </c>
      <c r="AG1774" s="29">
        <v>0</v>
      </c>
      <c r="AH1774" s="29">
        <v>0</v>
      </c>
      <c r="AI1774" s="29">
        <v>0</v>
      </c>
      <c r="AJ1774" s="29">
        <v>0</v>
      </c>
      <c r="AK1774" s="29">
        <v>0</v>
      </c>
      <c r="AL1774" s="53">
        <v>1</v>
      </c>
      <c r="AM1774" s="29" t="s">
        <v>20651</v>
      </c>
      <c r="AN1774" s="29" t="s">
        <v>20651</v>
      </c>
      <c r="AO1774" s="29">
        <v>0</v>
      </c>
      <c r="AP1774" s="30">
        <v>0</v>
      </c>
      <c r="AQ1774" s="30">
        <v>0</v>
      </c>
    </row>
    <row r="1775" spans="1:43" x14ac:dyDescent="0.25">
      <c r="A1775" t="s">
        <v>20647</v>
      </c>
      <c r="B1775" t="s">
        <v>20652</v>
      </c>
      <c r="C1775" s="34">
        <v>10000064461500</v>
      </c>
      <c r="D1775">
        <v>9126756</v>
      </c>
      <c r="E1775" t="s">
        <v>20649</v>
      </c>
      <c r="F1775" t="s">
        <v>20651</v>
      </c>
      <c r="G1775" t="s">
        <v>89</v>
      </c>
      <c r="H1775" t="s">
        <v>90</v>
      </c>
      <c r="I1775" t="s">
        <v>10</v>
      </c>
      <c r="J1775" t="s">
        <v>20650</v>
      </c>
      <c r="K1775">
        <v>0</v>
      </c>
      <c r="L1775" t="s">
        <v>20652</v>
      </c>
      <c r="M1775" t="s">
        <v>20652</v>
      </c>
      <c r="N1775">
        <v>0</v>
      </c>
      <c r="O1775">
        <v>28</v>
      </c>
      <c r="P1775" s="17">
        <v>46022</v>
      </c>
      <c r="Q1775" s="19">
        <v>0</v>
      </c>
      <c r="R1775" t="s">
        <v>24</v>
      </c>
      <c r="S1775" s="17">
        <v>45738</v>
      </c>
      <c r="U1775" s="29">
        <v>0</v>
      </c>
      <c r="V1775" s="29">
        <v>0</v>
      </c>
      <c r="W1775" s="29">
        <v>0</v>
      </c>
      <c r="X1775" s="29">
        <f t="shared" si="27"/>
        <v>2</v>
      </c>
      <c r="Y1775" s="33">
        <v>0</v>
      </c>
      <c r="Z1775" s="29">
        <v>0</v>
      </c>
      <c r="AA1775" s="29">
        <v>0</v>
      </c>
      <c r="AB1775" s="29">
        <v>0</v>
      </c>
      <c r="AC1775" s="33">
        <v>0</v>
      </c>
      <c r="AD1775" s="33">
        <v>41.716466666666669</v>
      </c>
      <c r="AE1775" s="29">
        <v>0</v>
      </c>
      <c r="AG1775" s="29">
        <v>0</v>
      </c>
      <c r="AH1775" s="29">
        <v>0</v>
      </c>
      <c r="AI1775" s="29">
        <v>0</v>
      </c>
      <c r="AJ1775" s="29">
        <v>0</v>
      </c>
      <c r="AK1775" s="29">
        <v>0</v>
      </c>
      <c r="AL1775" s="53">
        <v>2</v>
      </c>
      <c r="AM1775" s="29" t="s">
        <v>20651</v>
      </c>
      <c r="AN1775" s="29" t="s">
        <v>20651</v>
      </c>
      <c r="AO1775" s="29">
        <v>0</v>
      </c>
      <c r="AP1775" s="30">
        <v>0</v>
      </c>
      <c r="AQ1775" s="30">
        <v>0</v>
      </c>
    </row>
    <row r="1776" spans="1:43" x14ac:dyDescent="0.25">
      <c r="A1776" t="s">
        <v>20647</v>
      </c>
      <c r="B1776" t="s">
        <v>20652</v>
      </c>
      <c r="C1776" s="34">
        <v>10000064461506</v>
      </c>
      <c r="D1776">
        <v>9126746</v>
      </c>
      <c r="E1776" t="s">
        <v>20649</v>
      </c>
      <c r="F1776" t="s">
        <v>20651</v>
      </c>
      <c r="G1776" t="s">
        <v>89</v>
      </c>
      <c r="H1776" t="s">
        <v>90</v>
      </c>
      <c r="I1776" t="s">
        <v>10</v>
      </c>
      <c r="J1776" t="s">
        <v>20650</v>
      </c>
      <c r="K1776">
        <v>0</v>
      </c>
      <c r="L1776" t="s">
        <v>20652</v>
      </c>
      <c r="M1776" t="s">
        <v>20652</v>
      </c>
      <c r="N1776">
        <v>0</v>
      </c>
      <c r="O1776">
        <v>77</v>
      </c>
      <c r="P1776" s="17">
        <v>46022</v>
      </c>
      <c r="Q1776" s="19">
        <v>0</v>
      </c>
      <c r="R1776" t="s">
        <v>24</v>
      </c>
      <c r="S1776" s="17">
        <v>45738</v>
      </c>
      <c r="U1776" s="29">
        <v>0</v>
      </c>
      <c r="V1776" s="29">
        <v>0</v>
      </c>
      <c r="W1776" s="29">
        <v>0</v>
      </c>
      <c r="X1776" s="29">
        <f t="shared" si="27"/>
        <v>1</v>
      </c>
      <c r="Y1776" s="33">
        <v>0</v>
      </c>
      <c r="Z1776" s="29">
        <v>0</v>
      </c>
      <c r="AA1776" s="29">
        <v>0</v>
      </c>
      <c r="AB1776" s="29">
        <v>0</v>
      </c>
      <c r="AC1776" s="33">
        <v>0</v>
      </c>
      <c r="AD1776" s="33">
        <v>303.28989999999999</v>
      </c>
      <c r="AE1776" s="29">
        <v>0</v>
      </c>
      <c r="AG1776" s="29">
        <v>0</v>
      </c>
      <c r="AH1776" s="29">
        <v>0</v>
      </c>
      <c r="AI1776" s="29">
        <v>0</v>
      </c>
      <c r="AJ1776" s="29">
        <v>0</v>
      </c>
      <c r="AK1776" s="29">
        <v>0</v>
      </c>
      <c r="AL1776" s="53">
        <v>1</v>
      </c>
      <c r="AM1776" s="29" t="s">
        <v>20651</v>
      </c>
      <c r="AN1776" s="29" t="s">
        <v>20651</v>
      </c>
      <c r="AO1776" s="29">
        <v>0</v>
      </c>
      <c r="AP1776" s="30">
        <v>0</v>
      </c>
      <c r="AQ1776" s="30">
        <v>0</v>
      </c>
    </row>
    <row r="1777" spans="1:43" x14ac:dyDescent="0.25">
      <c r="A1777" t="s">
        <v>20647</v>
      </c>
      <c r="B1777" t="s">
        <v>20652</v>
      </c>
      <c r="C1777" s="34">
        <v>10000064461511</v>
      </c>
      <c r="D1777">
        <v>3576104</v>
      </c>
      <c r="E1777" t="s">
        <v>20649</v>
      </c>
      <c r="F1777" t="s">
        <v>20651</v>
      </c>
      <c r="G1777" t="s">
        <v>89</v>
      </c>
      <c r="H1777" t="s">
        <v>90</v>
      </c>
      <c r="I1777" t="s">
        <v>10</v>
      </c>
      <c r="J1777" t="s">
        <v>20650</v>
      </c>
      <c r="K1777">
        <v>0</v>
      </c>
      <c r="L1777" t="s">
        <v>20652</v>
      </c>
      <c r="M1777" t="s">
        <v>20652</v>
      </c>
      <c r="N1777">
        <v>0</v>
      </c>
      <c r="O1777">
        <v>26</v>
      </c>
      <c r="P1777" s="17">
        <v>46022</v>
      </c>
      <c r="Q1777" s="19">
        <v>0</v>
      </c>
      <c r="R1777" t="s">
        <v>24</v>
      </c>
      <c r="S1777" s="17">
        <v>45738</v>
      </c>
      <c r="U1777" s="29">
        <v>0</v>
      </c>
      <c r="V1777" s="29">
        <v>0</v>
      </c>
      <c r="W1777" s="29">
        <v>0</v>
      </c>
      <c r="X1777" s="29">
        <f t="shared" si="27"/>
        <v>2</v>
      </c>
      <c r="Y1777" s="33">
        <v>0</v>
      </c>
      <c r="Z1777" s="29">
        <v>0</v>
      </c>
      <c r="AA1777" s="29">
        <v>0</v>
      </c>
      <c r="AB1777" s="29">
        <v>0</v>
      </c>
      <c r="AC1777" s="33">
        <v>0</v>
      </c>
      <c r="AD1777" s="33">
        <v>54.484900000000003</v>
      </c>
      <c r="AE1777" s="29">
        <v>0</v>
      </c>
      <c r="AG1777" s="29">
        <v>0</v>
      </c>
      <c r="AH1777" s="29">
        <v>0</v>
      </c>
      <c r="AI1777" s="29">
        <v>0</v>
      </c>
      <c r="AJ1777" s="29">
        <v>0</v>
      </c>
      <c r="AK1777" s="29">
        <v>0</v>
      </c>
      <c r="AL1777" s="53">
        <v>2</v>
      </c>
      <c r="AM1777" s="29" t="s">
        <v>20651</v>
      </c>
      <c r="AN1777" s="29" t="s">
        <v>20651</v>
      </c>
      <c r="AO1777" s="29">
        <v>0</v>
      </c>
      <c r="AP1777" s="30">
        <v>0</v>
      </c>
      <c r="AQ1777" s="30">
        <v>0</v>
      </c>
    </row>
    <row r="1778" spans="1:43" x14ac:dyDescent="0.25">
      <c r="A1778" t="s">
        <v>20647</v>
      </c>
      <c r="B1778" t="s">
        <v>20652</v>
      </c>
      <c r="C1778" s="34">
        <v>10000064461595</v>
      </c>
      <c r="D1778">
        <v>3576108</v>
      </c>
      <c r="E1778" t="s">
        <v>20649</v>
      </c>
      <c r="F1778" t="s">
        <v>20651</v>
      </c>
      <c r="G1778" t="s">
        <v>89</v>
      </c>
      <c r="H1778" t="s">
        <v>90</v>
      </c>
      <c r="I1778" t="s">
        <v>10</v>
      </c>
      <c r="J1778" t="s">
        <v>20650</v>
      </c>
      <c r="K1778">
        <v>0</v>
      </c>
      <c r="L1778" t="s">
        <v>20652</v>
      </c>
      <c r="M1778" t="s">
        <v>20652</v>
      </c>
      <c r="N1778">
        <v>0</v>
      </c>
      <c r="O1778">
        <v>73</v>
      </c>
      <c r="P1778" s="17">
        <v>46022</v>
      </c>
      <c r="Q1778" s="19">
        <v>0</v>
      </c>
      <c r="R1778" t="s">
        <v>24</v>
      </c>
      <c r="S1778" s="17">
        <v>45738</v>
      </c>
      <c r="U1778" s="29">
        <v>0</v>
      </c>
      <c r="V1778" s="29">
        <v>0</v>
      </c>
      <c r="W1778" s="29">
        <v>0</v>
      </c>
      <c r="X1778" s="29">
        <f t="shared" si="27"/>
        <v>1</v>
      </c>
      <c r="Y1778" s="33">
        <v>0</v>
      </c>
      <c r="Z1778" s="29">
        <v>0</v>
      </c>
      <c r="AA1778" s="29">
        <v>0</v>
      </c>
      <c r="AB1778" s="29">
        <v>0</v>
      </c>
      <c r="AC1778" s="33">
        <v>0</v>
      </c>
      <c r="AD1778" s="33">
        <v>220.85929999999999</v>
      </c>
      <c r="AE1778" s="29">
        <v>0</v>
      </c>
      <c r="AG1778" s="29">
        <v>0</v>
      </c>
      <c r="AH1778" s="29">
        <v>0</v>
      </c>
      <c r="AI1778" s="29">
        <v>0</v>
      </c>
      <c r="AJ1778" s="29">
        <v>0</v>
      </c>
      <c r="AK1778" s="29">
        <v>0</v>
      </c>
      <c r="AL1778" s="53">
        <v>1</v>
      </c>
      <c r="AM1778" s="29" t="s">
        <v>20651</v>
      </c>
      <c r="AN1778" s="29" t="s">
        <v>20651</v>
      </c>
      <c r="AO1778" s="29">
        <v>0</v>
      </c>
      <c r="AP1778" s="30">
        <v>0</v>
      </c>
      <c r="AQ1778" s="30">
        <v>0</v>
      </c>
    </row>
    <row r="1779" spans="1:43" x14ac:dyDescent="0.25">
      <c r="A1779" t="s">
        <v>20647</v>
      </c>
      <c r="B1779" t="s">
        <v>20652</v>
      </c>
      <c r="C1779" s="34">
        <v>10000064461609</v>
      </c>
      <c r="D1779">
        <v>9126770</v>
      </c>
      <c r="E1779" t="s">
        <v>20649</v>
      </c>
      <c r="F1779" t="s">
        <v>20651</v>
      </c>
      <c r="G1779" t="s">
        <v>89</v>
      </c>
      <c r="H1779" t="s">
        <v>90</v>
      </c>
      <c r="I1779" t="s">
        <v>10</v>
      </c>
      <c r="J1779" t="s">
        <v>20650</v>
      </c>
      <c r="K1779">
        <v>0</v>
      </c>
      <c r="L1779" t="s">
        <v>20652</v>
      </c>
      <c r="M1779" t="s">
        <v>20652</v>
      </c>
      <c r="N1779">
        <v>0</v>
      </c>
      <c r="O1779">
        <v>23</v>
      </c>
      <c r="P1779" s="17">
        <v>46022</v>
      </c>
      <c r="Q1779" s="19">
        <v>0</v>
      </c>
      <c r="R1779" t="s">
        <v>24</v>
      </c>
      <c r="S1779" s="17">
        <v>45738</v>
      </c>
      <c r="U1779" s="29">
        <v>0</v>
      </c>
      <c r="V1779" s="29">
        <v>0</v>
      </c>
      <c r="W1779" s="29">
        <v>0</v>
      </c>
      <c r="X1779" s="29">
        <f t="shared" si="27"/>
        <v>2</v>
      </c>
      <c r="Y1779" s="33">
        <v>0</v>
      </c>
      <c r="Z1779" s="29">
        <v>0</v>
      </c>
      <c r="AA1779" s="29">
        <v>0</v>
      </c>
      <c r="AB1779" s="29">
        <v>0</v>
      </c>
      <c r="AC1779" s="33">
        <v>0</v>
      </c>
      <c r="AD1779" s="33">
        <v>68.811799999999991</v>
      </c>
      <c r="AE1779" s="29">
        <v>0</v>
      </c>
      <c r="AG1779" s="29">
        <v>0</v>
      </c>
      <c r="AH1779" s="29">
        <v>0</v>
      </c>
      <c r="AI1779" s="29">
        <v>0</v>
      </c>
      <c r="AJ1779" s="29">
        <v>0</v>
      </c>
      <c r="AK1779" s="29">
        <v>0</v>
      </c>
      <c r="AL1779" s="53">
        <v>2</v>
      </c>
      <c r="AM1779" s="29" t="s">
        <v>20651</v>
      </c>
      <c r="AN1779" s="29" t="s">
        <v>20651</v>
      </c>
      <c r="AO1779" s="29">
        <v>0</v>
      </c>
      <c r="AP1779" s="30">
        <v>0</v>
      </c>
      <c r="AQ1779" s="30">
        <v>0</v>
      </c>
    </row>
    <row r="1780" spans="1:43" x14ac:dyDescent="0.25">
      <c r="A1780" t="s">
        <v>20647</v>
      </c>
      <c r="B1780" t="s">
        <v>20652</v>
      </c>
      <c r="C1780" s="34">
        <v>10000064461622</v>
      </c>
      <c r="D1780">
        <v>9126780</v>
      </c>
      <c r="E1780" t="s">
        <v>20649</v>
      </c>
      <c r="F1780" t="s">
        <v>20651</v>
      </c>
      <c r="G1780" t="s">
        <v>89</v>
      </c>
      <c r="H1780" t="s">
        <v>90</v>
      </c>
      <c r="I1780" t="s">
        <v>10</v>
      </c>
      <c r="J1780" t="s">
        <v>20650</v>
      </c>
      <c r="K1780">
        <v>0</v>
      </c>
      <c r="L1780" t="s">
        <v>20652</v>
      </c>
      <c r="M1780" t="s">
        <v>20652</v>
      </c>
      <c r="N1780">
        <v>0</v>
      </c>
      <c r="O1780">
        <v>73</v>
      </c>
      <c r="P1780" s="17">
        <v>46022</v>
      </c>
      <c r="Q1780" s="19">
        <v>0</v>
      </c>
      <c r="R1780" t="s">
        <v>24</v>
      </c>
      <c r="S1780" s="17">
        <v>45738</v>
      </c>
      <c r="U1780" s="29">
        <v>0</v>
      </c>
      <c r="V1780" s="29">
        <v>0</v>
      </c>
      <c r="W1780" s="29">
        <v>0</v>
      </c>
      <c r="X1780" s="29">
        <f t="shared" si="27"/>
        <v>1</v>
      </c>
      <c r="Y1780" s="33">
        <v>0</v>
      </c>
      <c r="Z1780" s="29">
        <v>0</v>
      </c>
      <c r="AA1780" s="29">
        <v>0</v>
      </c>
      <c r="AB1780" s="29">
        <v>0</v>
      </c>
      <c r="AC1780" s="33">
        <v>0</v>
      </c>
      <c r="AD1780" s="33">
        <v>220.84959999999998</v>
      </c>
      <c r="AE1780" s="29">
        <v>0</v>
      </c>
      <c r="AG1780" s="29">
        <v>0</v>
      </c>
      <c r="AH1780" s="29">
        <v>0</v>
      </c>
      <c r="AI1780" s="29">
        <v>0</v>
      </c>
      <c r="AJ1780" s="29">
        <v>0</v>
      </c>
      <c r="AK1780" s="29">
        <v>0</v>
      </c>
      <c r="AL1780" s="53">
        <v>1</v>
      </c>
      <c r="AM1780" s="29" t="s">
        <v>20651</v>
      </c>
      <c r="AN1780" s="29" t="s">
        <v>20651</v>
      </c>
      <c r="AO1780" s="29">
        <v>0</v>
      </c>
      <c r="AP1780" s="30">
        <v>0</v>
      </c>
      <c r="AQ1780" s="30">
        <v>0</v>
      </c>
    </row>
    <row r="1781" spans="1:43" x14ac:dyDescent="0.25">
      <c r="A1781" t="s">
        <v>20647</v>
      </c>
      <c r="B1781" t="s">
        <v>20652</v>
      </c>
      <c r="C1781" s="34">
        <v>10000064461684</v>
      </c>
      <c r="D1781">
        <v>3576109</v>
      </c>
      <c r="E1781" t="s">
        <v>20649</v>
      </c>
      <c r="F1781" t="s">
        <v>20651</v>
      </c>
      <c r="G1781" t="s">
        <v>89</v>
      </c>
      <c r="H1781" t="s">
        <v>90</v>
      </c>
      <c r="I1781" t="s">
        <v>10</v>
      </c>
      <c r="J1781" t="s">
        <v>20650</v>
      </c>
      <c r="K1781">
        <v>0</v>
      </c>
      <c r="L1781" t="s">
        <v>20652</v>
      </c>
      <c r="M1781" t="s">
        <v>20652</v>
      </c>
      <c r="N1781">
        <v>0</v>
      </c>
      <c r="O1781">
        <v>11</v>
      </c>
      <c r="P1781" s="17">
        <v>46022</v>
      </c>
      <c r="Q1781" s="19">
        <v>0</v>
      </c>
      <c r="R1781" t="s">
        <v>24</v>
      </c>
      <c r="S1781" s="17">
        <v>45738</v>
      </c>
      <c r="U1781" s="29">
        <v>0</v>
      </c>
      <c r="V1781" s="29">
        <v>0</v>
      </c>
      <c r="W1781" s="29">
        <v>0</v>
      </c>
      <c r="X1781" s="29">
        <f t="shared" si="27"/>
        <v>1</v>
      </c>
      <c r="Y1781" s="33">
        <v>0</v>
      </c>
      <c r="Z1781" s="29">
        <v>0</v>
      </c>
      <c r="AA1781" s="29">
        <v>0</v>
      </c>
      <c r="AB1781" s="29">
        <v>0</v>
      </c>
      <c r="AC1781" s="33">
        <v>0</v>
      </c>
      <c r="AD1781" s="33">
        <v>35.967599999999997</v>
      </c>
      <c r="AE1781" s="29">
        <v>0</v>
      </c>
      <c r="AG1781" s="29">
        <v>0</v>
      </c>
      <c r="AH1781" s="29">
        <v>0</v>
      </c>
      <c r="AI1781" s="29">
        <v>0</v>
      </c>
      <c r="AJ1781" s="29">
        <v>0</v>
      </c>
      <c r="AK1781" s="29">
        <v>0</v>
      </c>
      <c r="AL1781" s="53">
        <v>1</v>
      </c>
      <c r="AM1781" s="29" t="s">
        <v>20651</v>
      </c>
      <c r="AN1781" s="29" t="s">
        <v>20651</v>
      </c>
      <c r="AO1781" s="29">
        <v>0</v>
      </c>
      <c r="AP1781" s="30">
        <v>0</v>
      </c>
      <c r="AQ1781" s="30">
        <v>0</v>
      </c>
    </row>
    <row r="1782" spans="1:43" x14ac:dyDescent="0.25">
      <c r="A1782" t="s">
        <v>20647</v>
      </c>
      <c r="B1782" t="s">
        <v>20652</v>
      </c>
      <c r="C1782" s="34">
        <v>10000064461689</v>
      </c>
      <c r="D1782">
        <v>9126788</v>
      </c>
      <c r="E1782" t="s">
        <v>20649</v>
      </c>
      <c r="F1782" t="s">
        <v>20651</v>
      </c>
      <c r="G1782" t="s">
        <v>89</v>
      </c>
      <c r="H1782" t="s">
        <v>90</v>
      </c>
      <c r="I1782" t="s">
        <v>10</v>
      </c>
      <c r="J1782" t="s">
        <v>20650</v>
      </c>
      <c r="K1782">
        <v>0</v>
      </c>
      <c r="L1782" t="s">
        <v>20652</v>
      </c>
      <c r="M1782" t="s">
        <v>20652</v>
      </c>
      <c r="N1782">
        <v>0</v>
      </c>
      <c r="O1782">
        <v>11</v>
      </c>
      <c r="P1782" s="17">
        <v>46022</v>
      </c>
      <c r="Q1782" s="19">
        <v>0</v>
      </c>
      <c r="R1782" t="s">
        <v>24</v>
      </c>
      <c r="S1782" s="17">
        <v>45738</v>
      </c>
      <c r="U1782" s="29">
        <v>0</v>
      </c>
      <c r="V1782" s="29">
        <v>0</v>
      </c>
      <c r="W1782" s="29">
        <v>0</v>
      </c>
      <c r="X1782" s="29">
        <f t="shared" si="27"/>
        <v>1</v>
      </c>
      <c r="Y1782" s="33">
        <v>0</v>
      </c>
      <c r="Z1782" s="29">
        <v>0</v>
      </c>
      <c r="AA1782" s="29">
        <v>0</v>
      </c>
      <c r="AB1782" s="29">
        <v>0</v>
      </c>
      <c r="AC1782" s="33">
        <v>0</v>
      </c>
      <c r="AD1782" s="33">
        <v>94.526499999999999</v>
      </c>
      <c r="AE1782" s="29">
        <v>0</v>
      </c>
      <c r="AG1782" s="29">
        <v>0</v>
      </c>
      <c r="AH1782" s="29">
        <v>0</v>
      </c>
      <c r="AI1782" s="29">
        <v>0</v>
      </c>
      <c r="AJ1782" s="29">
        <v>0</v>
      </c>
      <c r="AK1782" s="29">
        <v>0</v>
      </c>
      <c r="AL1782" s="53">
        <v>1</v>
      </c>
      <c r="AM1782" s="29" t="s">
        <v>20651</v>
      </c>
      <c r="AN1782" s="29" t="s">
        <v>20651</v>
      </c>
      <c r="AO1782" s="29">
        <v>0</v>
      </c>
      <c r="AP1782" s="30">
        <v>0</v>
      </c>
      <c r="AQ1782" s="30">
        <v>0</v>
      </c>
    </row>
    <row r="1783" spans="1:43" x14ac:dyDescent="0.25">
      <c r="A1783" t="s">
        <v>20647</v>
      </c>
      <c r="B1783" t="s">
        <v>20652</v>
      </c>
      <c r="C1783" s="34">
        <v>10000064461717</v>
      </c>
      <c r="D1783">
        <v>3576110</v>
      </c>
      <c r="E1783" t="s">
        <v>20649</v>
      </c>
      <c r="F1783" t="s">
        <v>20651</v>
      </c>
      <c r="G1783" t="s">
        <v>89</v>
      </c>
      <c r="H1783" t="s">
        <v>90</v>
      </c>
      <c r="I1783" t="s">
        <v>10</v>
      </c>
      <c r="J1783" t="s">
        <v>20650</v>
      </c>
      <c r="K1783">
        <v>0</v>
      </c>
      <c r="L1783" t="s">
        <v>20652</v>
      </c>
      <c r="M1783" t="s">
        <v>20652</v>
      </c>
      <c r="N1783">
        <v>0</v>
      </c>
      <c r="O1783">
        <v>17</v>
      </c>
      <c r="P1783" s="17">
        <v>46022</v>
      </c>
      <c r="Q1783" s="19">
        <v>0</v>
      </c>
      <c r="R1783" t="s">
        <v>24</v>
      </c>
      <c r="S1783" s="17">
        <v>45738</v>
      </c>
      <c r="U1783" s="29">
        <v>0</v>
      </c>
      <c r="V1783" s="29">
        <v>0</v>
      </c>
      <c r="W1783" s="29">
        <v>0</v>
      </c>
      <c r="X1783" s="29">
        <f t="shared" si="27"/>
        <v>1</v>
      </c>
      <c r="Y1783" s="33">
        <v>0</v>
      </c>
      <c r="Z1783" s="29">
        <v>0</v>
      </c>
      <c r="AA1783" s="29">
        <v>0</v>
      </c>
      <c r="AB1783" s="29">
        <v>0</v>
      </c>
      <c r="AC1783" s="33">
        <v>0</v>
      </c>
      <c r="AD1783" s="33">
        <v>98.26100000000001</v>
      </c>
      <c r="AE1783" s="29">
        <v>0</v>
      </c>
      <c r="AG1783" s="29">
        <v>0</v>
      </c>
      <c r="AH1783" s="29">
        <v>0</v>
      </c>
      <c r="AI1783" s="29">
        <v>0</v>
      </c>
      <c r="AJ1783" s="29">
        <v>0</v>
      </c>
      <c r="AK1783" s="29">
        <v>0</v>
      </c>
      <c r="AL1783" s="53">
        <v>1</v>
      </c>
      <c r="AM1783" s="29" t="s">
        <v>20651</v>
      </c>
      <c r="AN1783" s="29" t="s">
        <v>20651</v>
      </c>
      <c r="AO1783" s="29">
        <v>0</v>
      </c>
      <c r="AP1783" s="30">
        <v>0</v>
      </c>
      <c r="AQ1783" s="30">
        <v>0</v>
      </c>
    </row>
    <row r="1784" spans="1:43" x14ac:dyDescent="0.25">
      <c r="A1784" t="s">
        <v>20647</v>
      </c>
      <c r="B1784" t="s">
        <v>20652</v>
      </c>
      <c r="C1784" s="34">
        <v>10000064461718</v>
      </c>
      <c r="D1784">
        <v>9126787</v>
      </c>
      <c r="E1784" t="s">
        <v>20649</v>
      </c>
      <c r="F1784" t="s">
        <v>20651</v>
      </c>
      <c r="G1784" t="s">
        <v>89</v>
      </c>
      <c r="H1784" t="s">
        <v>90</v>
      </c>
      <c r="I1784" t="s">
        <v>10</v>
      </c>
      <c r="J1784" t="s">
        <v>20650</v>
      </c>
      <c r="K1784">
        <v>0</v>
      </c>
      <c r="L1784" t="s">
        <v>20652</v>
      </c>
      <c r="M1784" t="s">
        <v>20652</v>
      </c>
      <c r="N1784">
        <v>0</v>
      </c>
      <c r="O1784">
        <v>17</v>
      </c>
      <c r="P1784" s="17">
        <v>46022</v>
      </c>
      <c r="Q1784" s="19">
        <v>0</v>
      </c>
      <c r="R1784" t="s">
        <v>24</v>
      </c>
      <c r="S1784" s="17">
        <v>45738</v>
      </c>
      <c r="U1784" s="29">
        <v>0</v>
      </c>
      <c r="V1784" s="29">
        <v>0</v>
      </c>
      <c r="W1784" s="29">
        <v>0</v>
      </c>
      <c r="X1784" s="29">
        <f t="shared" si="27"/>
        <v>1</v>
      </c>
      <c r="Y1784" s="33">
        <v>0</v>
      </c>
      <c r="Z1784" s="29">
        <v>0</v>
      </c>
      <c r="AA1784" s="29">
        <v>0</v>
      </c>
      <c r="AB1784" s="29">
        <v>0</v>
      </c>
      <c r="AC1784" s="33">
        <v>0</v>
      </c>
      <c r="AD1784" s="33">
        <v>32.223399999999998</v>
      </c>
      <c r="AE1784" s="29">
        <v>0</v>
      </c>
      <c r="AG1784" s="29">
        <v>0</v>
      </c>
      <c r="AH1784" s="29">
        <v>0</v>
      </c>
      <c r="AI1784" s="29">
        <v>0</v>
      </c>
      <c r="AJ1784" s="29">
        <v>0</v>
      </c>
      <c r="AK1784" s="29">
        <v>0</v>
      </c>
      <c r="AL1784" s="53">
        <v>1</v>
      </c>
      <c r="AM1784" s="29" t="s">
        <v>20651</v>
      </c>
      <c r="AN1784" s="29" t="s">
        <v>20651</v>
      </c>
      <c r="AO1784" s="29">
        <v>0</v>
      </c>
      <c r="AP1784" s="30">
        <v>0</v>
      </c>
      <c r="AQ1784" s="30">
        <v>0</v>
      </c>
    </row>
    <row r="1785" spans="1:43" x14ac:dyDescent="0.25">
      <c r="A1785" t="s">
        <v>20647</v>
      </c>
      <c r="B1785" t="s">
        <v>20652</v>
      </c>
      <c r="C1785" s="34">
        <v>10000064461804</v>
      </c>
      <c r="D1785">
        <v>155350</v>
      </c>
      <c r="E1785" t="s">
        <v>20649</v>
      </c>
      <c r="F1785" t="s">
        <v>20651</v>
      </c>
      <c r="G1785" t="s">
        <v>89</v>
      </c>
      <c r="H1785" t="s">
        <v>90</v>
      </c>
      <c r="I1785" t="s">
        <v>10</v>
      </c>
      <c r="J1785" t="s">
        <v>20650</v>
      </c>
      <c r="K1785">
        <v>0</v>
      </c>
      <c r="L1785" t="s">
        <v>20652</v>
      </c>
      <c r="M1785" t="s">
        <v>20652</v>
      </c>
      <c r="N1785">
        <v>0</v>
      </c>
      <c r="O1785">
        <v>5</v>
      </c>
      <c r="P1785" s="17">
        <v>46022</v>
      </c>
      <c r="Q1785" s="19">
        <v>0</v>
      </c>
      <c r="R1785" t="s">
        <v>24</v>
      </c>
      <c r="S1785" s="17">
        <v>45738</v>
      </c>
      <c r="U1785" s="29">
        <v>0</v>
      </c>
      <c r="V1785" s="29">
        <v>0</v>
      </c>
      <c r="W1785" s="29">
        <v>0</v>
      </c>
      <c r="X1785" s="29">
        <f t="shared" si="27"/>
        <v>2</v>
      </c>
      <c r="Y1785" s="33">
        <v>0</v>
      </c>
      <c r="Z1785" s="29">
        <v>0</v>
      </c>
      <c r="AA1785" s="29">
        <v>0</v>
      </c>
      <c r="AB1785" s="29">
        <v>0</v>
      </c>
      <c r="AC1785" s="33">
        <v>0</v>
      </c>
      <c r="AD1785" s="33">
        <v>50.19103333333333</v>
      </c>
      <c r="AE1785" s="29">
        <v>0</v>
      </c>
      <c r="AG1785" s="29">
        <v>0</v>
      </c>
      <c r="AH1785" s="29">
        <v>0</v>
      </c>
      <c r="AI1785" s="29">
        <v>0</v>
      </c>
      <c r="AJ1785" s="29">
        <v>0</v>
      </c>
      <c r="AK1785" s="29">
        <v>0</v>
      </c>
      <c r="AL1785" s="53">
        <v>2</v>
      </c>
      <c r="AM1785" s="29" t="s">
        <v>20651</v>
      </c>
      <c r="AN1785" s="29" t="s">
        <v>20651</v>
      </c>
      <c r="AO1785" s="29">
        <v>0</v>
      </c>
      <c r="AP1785" s="30">
        <v>0</v>
      </c>
      <c r="AQ1785" s="30">
        <v>0</v>
      </c>
    </row>
    <row r="1786" spans="1:43" x14ac:dyDescent="0.25">
      <c r="A1786" t="s">
        <v>20647</v>
      </c>
      <c r="B1786" t="s">
        <v>20652</v>
      </c>
      <c r="C1786" s="34">
        <v>10000064461945</v>
      </c>
      <c r="D1786">
        <v>3576121</v>
      </c>
      <c r="E1786" t="s">
        <v>20649</v>
      </c>
      <c r="F1786" t="s">
        <v>20651</v>
      </c>
      <c r="G1786" t="s">
        <v>89</v>
      </c>
      <c r="H1786" t="s">
        <v>90</v>
      </c>
      <c r="I1786" t="s">
        <v>10</v>
      </c>
      <c r="J1786" t="s">
        <v>20650</v>
      </c>
      <c r="K1786">
        <v>0</v>
      </c>
      <c r="L1786" t="s">
        <v>20652</v>
      </c>
      <c r="M1786" t="s">
        <v>20652</v>
      </c>
      <c r="N1786">
        <v>0</v>
      </c>
      <c r="O1786">
        <v>21</v>
      </c>
      <c r="P1786" s="17">
        <v>46022</v>
      </c>
      <c r="Q1786" s="19">
        <v>0</v>
      </c>
      <c r="R1786" t="s">
        <v>24</v>
      </c>
      <c r="S1786" s="17">
        <v>45738</v>
      </c>
      <c r="U1786" s="29">
        <v>0</v>
      </c>
      <c r="V1786" s="29">
        <v>0</v>
      </c>
      <c r="W1786" s="29">
        <v>0</v>
      </c>
      <c r="X1786" s="29">
        <f t="shared" si="27"/>
        <v>1</v>
      </c>
      <c r="Y1786" s="33">
        <v>0</v>
      </c>
      <c r="Z1786" s="29">
        <v>0</v>
      </c>
      <c r="AA1786" s="29">
        <v>0</v>
      </c>
      <c r="AB1786" s="29">
        <v>0</v>
      </c>
      <c r="AC1786" s="33">
        <v>0</v>
      </c>
      <c r="AD1786" s="33">
        <v>35.967599999999997</v>
      </c>
      <c r="AE1786" s="29">
        <v>0</v>
      </c>
      <c r="AG1786" s="29">
        <v>0</v>
      </c>
      <c r="AH1786" s="29">
        <v>0</v>
      </c>
      <c r="AI1786" s="29">
        <v>0</v>
      </c>
      <c r="AJ1786" s="29">
        <v>0</v>
      </c>
      <c r="AK1786" s="29">
        <v>0</v>
      </c>
      <c r="AL1786" s="53">
        <v>1</v>
      </c>
      <c r="AM1786" s="29" t="s">
        <v>20651</v>
      </c>
      <c r="AN1786" s="29" t="s">
        <v>20651</v>
      </c>
      <c r="AO1786" s="29">
        <v>0</v>
      </c>
      <c r="AP1786" s="30">
        <v>0</v>
      </c>
      <c r="AQ1786" s="30">
        <v>0</v>
      </c>
    </row>
    <row r="1787" spans="1:43" x14ac:dyDescent="0.25">
      <c r="A1787" t="s">
        <v>20647</v>
      </c>
      <c r="B1787" t="s">
        <v>20652</v>
      </c>
      <c r="C1787" s="34">
        <v>10000064461946</v>
      </c>
      <c r="D1787">
        <v>9126823</v>
      </c>
      <c r="E1787" t="s">
        <v>20649</v>
      </c>
      <c r="F1787" t="s">
        <v>20651</v>
      </c>
      <c r="G1787" t="s">
        <v>89</v>
      </c>
      <c r="H1787" t="s">
        <v>90</v>
      </c>
      <c r="I1787" t="s">
        <v>10</v>
      </c>
      <c r="J1787" t="s">
        <v>20650</v>
      </c>
      <c r="K1787">
        <v>0</v>
      </c>
      <c r="L1787" t="s">
        <v>20652</v>
      </c>
      <c r="M1787" t="s">
        <v>20652</v>
      </c>
      <c r="N1787">
        <v>0</v>
      </c>
      <c r="O1787">
        <v>21</v>
      </c>
      <c r="P1787" s="17">
        <v>46022</v>
      </c>
      <c r="Q1787" s="19">
        <v>0</v>
      </c>
      <c r="R1787" t="s">
        <v>24</v>
      </c>
      <c r="S1787" s="17">
        <v>45738</v>
      </c>
      <c r="U1787" s="29">
        <v>0</v>
      </c>
      <c r="V1787" s="29">
        <v>0</v>
      </c>
      <c r="W1787" s="29">
        <v>0</v>
      </c>
      <c r="X1787" s="29">
        <f t="shared" si="27"/>
        <v>1</v>
      </c>
      <c r="Y1787" s="33">
        <v>0</v>
      </c>
      <c r="Z1787" s="29">
        <v>0</v>
      </c>
      <c r="AA1787" s="29">
        <v>0</v>
      </c>
      <c r="AB1787" s="29">
        <v>0</v>
      </c>
      <c r="AC1787" s="33">
        <v>0</v>
      </c>
      <c r="AD1787" s="33">
        <v>94.526499999999999</v>
      </c>
      <c r="AE1787" s="29">
        <v>0</v>
      </c>
      <c r="AG1787" s="29">
        <v>0</v>
      </c>
      <c r="AH1787" s="29">
        <v>0</v>
      </c>
      <c r="AI1787" s="29">
        <v>0</v>
      </c>
      <c r="AJ1787" s="29">
        <v>0</v>
      </c>
      <c r="AK1787" s="29">
        <v>0</v>
      </c>
      <c r="AL1787" s="53">
        <v>1</v>
      </c>
      <c r="AM1787" s="29" t="s">
        <v>20651</v>
      </c>
      <c r="AN1787" s="29" t="s">
        <v>20651</v>
      </c>
      <c r="AO1787" s="29">
        <v>0</v>
      </c>
      <c r="AP1787" s="30">
        <v>0</v>
      </c>
      <c r="AQ1787" s="30">
        <v>0</v>
      </c>
    </row>
    <row r="1788" spans="1:43" x14ac:dyDescent="0.25">
      <c r="A1788" t="s">
        <v>20647</v>
      </c>
      <c r="B1788" t="s">
        <v>20652</v>
      </c>
      <c r="C1788" s="34">
        <v>10000064461957</v>
      </c>
      <c r="D1788">
        <v>3576120</v>
      </c>
      <c r="E1788" t="s">
        <v>20649</v>
      </c>
      <c r="F1788" t="s">
        <v>20651</v>
      </c>
      <c r="G1788" t="s">
        <v>89</v>
      </c>
      <c r="H1788" t="s">
        <v>90</v>
      </c>
      <c r="I1788" t="s">
        <v>10</v>
      </c>
      <c r="J1788" t="s">
        <v>20650</v>
      </c>
      <c r="K1788">
        <v>0</v>
      </c>
      <c r="L1788" t="s">
        <v>20652</v>
      </c>
      <c r="M1788" t="s">
        <v>20652</v>
      </c>
      <c r="N1788">
        <v>0</v>
      </c>
      <c r="O1788">
        <v>9</v>
      </c>
      <c r="P1788" s="17">
        <v>46022</v>
      </c>
      <c r="Q1788" s="19">
        <v>0</v>
      </c>
      <c r="R1788" t="s">
        <v>24</v>
      </c>
      <c r="S1788" s="17">
        <v>45738</v>
      </c>
      <c r="U1788" s="29">
        <v>0</v>
      </c>
      <c r="V1788" s="29">
        <v>0</v>
      </c>
      <c r="W1788" s="29">
        <v>0</v>
      </c>
      <c r="X1788" s="29">
        <f t="shared" si="27"/>
        <v>1</v>
      </c>
      <c r="Y1788" s="33">
        <v>0</v>
      </c>
      <c r="Z1788" s="29">
        <v>0</v>
      </c>
      <c r="AA1788" s="29">
        <v>0</v>
      </c>
      <c r="AB1788" s="29">
        <v>0</v>
      </c>
      <c r="AC1788" s="33">
        <v>0</v>
      </c>
      <c r="AD1788" s="33">
        <v>98.26100000000001</v>
      </c>
      <c r="AE1788" s="29">
        <v>0</v>
      </c>
      <c r="AG1788" s="29">
        <v>0</v>
      </c>
      <c r="AH1788" s="29">
        <v>0</v>
      </c>
      <c r="AI1788" s="29">
        <v>0</v>
      </c>
      <c r="AJ1788" s="29">
        <v>0</v>
      </c>
      <c r="AK1788" s="29">
        <v>0</v>
      </c>
      <c r="AL1788" s="53">
        <v>1</v>
      </c>
      <c r="AM1788" s="29" t="s">
        <v>20651</v>
      </c>
      <c r="AN1788" s="29" t="s">
        <v>20651</v>
      </c>
      <c r="AO1788" s="29">
        <v>0</v>
      </c>
      <c r="AP1788" s="30">
        <v>0</v>
      </c>
      <c r="AQ1788" s="30">
        <v>0</v>
      </c>
    </row>
    <row r="1789" spans="1:43" x14ac:dyDescent="0.25">
      <c r="A1789" t="s">
        <v>20647</v>
      </c>
      <c r="B1789" t="s">
        <v>20652</v>
      </c>
      <c r="C1789" s="34">
        <v>10000064461958</v>
      </c>
      <c r="D1789">
        <v>9126822</v>
      </c>
      <c r="E1789" t="s">
        <v>20649</v>
      </c>
      <c r="F1789" t="s">
        <v>20651</v>
      </c>
      <c r="G1789" t="s">
        <v>89</v>
      </c>
      <c r="H1789" t="s">
        <v>90</v>
      </c>
      <c r="I1789" t="s">
        <v>10</v>
      </c>
      <c r="J1789" t="s">
        <v>20650</v>
      </c>
      <c r="K1789">
        <v>0</v>
      </c>
      <c r="L1789" t="s">
        <v>20652</v>
      </c>
      <c r="M1789" t="s">
        <v>20652</v>
      </c>
      <c r="N1789">
        <v>0</v>
      </c>
      <c r="O1789">
        <v>9</v>
      </c>
      <c r="P1789" s="17">
        <v>46022</v>
      </c>
      <c r="Q1789" s="19">
        <v>0</v>
      </c>
      <c r="R1789" t="s">
        <v>24</v>
      </c>
      <c r="S1789" s="17">
        <v>45738</v>
      </c>
      <c r="U1789" s="29">
        <v>0</v>
      </c>
      <c r="V1789" s="29">
        <v>0</v>
      </c>
      <c r="W1789" s="29">
        <v>0</v>
      </c>
      <c r="X1789" s="29">
        <f t="shared" si="27"/>
        <v>1</v>
      </c>
      <c r="Y1789" s="33">
        <v>0</v>
      </c>
      <c r="Z1789" s="29">
        <v>0</v>
      </c>
      <c r="AA1789" s="29">
        <v>0</v>
      </c>
      <c r="AB1789" s="29">
        <v>0</v>
      </c>
      <c r="AC1789" s="33">
        <v>0</v>
      </c>
      <c r="AD1789" s="33">
        <v>32.223399999999998</v>
      </c>
      <c r="AE1789" s="29">
        <v>0</v>
      </c>
      <c r="AG1789" s="29">
        <v>0</v>
      </c>
      <c r="AH1789" s="29">
        <v>0</v>
      </c>
      <c r="AI1789" s="29">
        <v>0</v>
      </c>
      <c r="AJ1789" s="29">
        <v>0</v>
      </c>
      <c r="AK1789" s="29">
        <v>0</v>
      </c>
      <c r="AL1789" s="53">
        <v>1</v>
      </c>
      <c r="AM1789" s="29" t="s">
        <v>20651</v>
      </c>
      <c r="AN1789" s="29" t="s">
        <v>20651</v>
      </c>
      <c r="AO1789" s="29">
        <v>0</v>
      </c>
      <c r="AP1789" s="30">
        <v>0</v>
      </c>
      <c r="AQ1789" s="30">
        <v>0</v>
      </c>
    </row>
    <row r="1790" spans="1:43" x14ac:dyDescent="0.25">
      <c r="A1790" t="s">
        <v>20647</v>
      </c>
      <c r="B1790" t="s">
        <v>20652</v>
      </c>
      <c r="C1790" s="34">
        <v>10000064461967</v>
      </c>
      <c r="D1790">
        <v>3576132</v>
      </c>
      <c r="E1790" t="s">
        <v>20649</v>
      </c>
      <c r="F1790" t="s">
        <v>20651</v>
      </c>
      <c r="G1790" t="s">
        <v>89</v>
      </c>
      <c r="H1790" t="s">
        <v>90</v>
      </c>
      <c r="I1790" t="s">
        <v>14</v>
      </c>
      <c r="J1790" t="s">
        <v>20650</v>
      </c>
      <c r="K1790">
        <v>0</v>
      </c>
      <c r="L1790" t="s">
        <v>20652</v>
      </c>
      <c r="M1790" t="s">
        <v>20652</v>
      </c>
      <c r="N1790">
        <v>0</v>
      </c>
      <c r="O1790">
        <v>80</v>
      </c>
      <c r="P1790" s="17">
        <v>46022</v>
      </c>
      <c r="Q1790" s="19">
        <v>0</v>
      </c>
      <c r="R1790" t="s">
        <v>24</v>
      </c>
      <c r="S1790" s="17">
        <v>45738</v>
      </c>
      <c r="U1790" s="29">
        <v>0</v>
      </c>
      <c r="V1790" s="29">
        <v>0</v>
      </c>
      <c r="W1790" s="29">
        <v>0</v>
      </c>
      <c r="X1790" s="29">
        <f t="shared" si="27"/>
        <v>1</v>
      </c>
      <c r="Y1790" s="33">
        <v>0</v>
      </c>
      <c r="Z1790" s="29">
        <v>0</v>
      </c>
      <c r="AA1790" s="29">
        <v>0</v>
      </c>
      <c r="AB1790" s="29">
        <v>0</v>
      </c>
      <c r="AC1790" s="33">
        <v>0</v>
      </c>
      <c r="AD1790" s="33">
        <v>245.92410000000001</v>
      </c>
      <c r="AE1790" s="29">
        <v>0</v>
      </c>
      <c r="AG1790" s="29">
        <v>0</v>
      </c>
      <c r="AH1790" s="29">
        <v>0</v>
      </c>
      <c r="AI1790" s="29">
        <v>0</v>
      </c>
      <c r="AJ1790" s="29">
        <v>0</v>
      </c>
      <c r="AK1790" s="29">
        <v>0</v>
      </c>
      <c r="AL1790" s="53">
        <v>1</v>
      </c>
      <c r="AM1790" s="29" t="s">
        <v>20651</v>
      </c>
      <c r="AN1790" s="29" t="s">
        <v>20651</v>
      </c>
      <c r="AO1790" s="29">
        <v>0</v>
      </c>
      <c r="AP1790" s="30">
        <v>0</v>
      </c>
      <c r="AQ1790" s="30">
        <v>0</v>
      </c>
    </row>
    <row r="1791" spans="1:43" x14ac:dyDescent="0.25">
      <c r="A1791" t="s">
        <v>20647</v>
      </c>
      <c r="B1791" t="s">
        <v>20652</v>
      </c>
      <c r="C1791" s="34">
        <v>10000064462031</v>
      </c>
      <c r="D1791">
        <v>9126862</v>
      </c>
      <c r="E1791" t="s">
        <v>20649</v>
      </c>
      <c r="F1791" t="s">
        <v>20651</v>
      </c>
      <c r="G1791" t="s">
        <v>89</v>
      </c>
      <c r="H1791" t="s">
        <v>90</v>
      </c>
      <c r="I1791" t="s">
        <v>137</v>
      </c>
      <c r="J1791" t="s">
        <v>20650</v>
      </c>
      <c r="K1791">
        <v>0</v>
      </c>
      <c r="L1791" t="s">
        <v>20652</v>
      </c>
      <c r="M1791" t="s">
        <v>20652</v>
      </c>
      <c r="N1791">
        <v>0</v>
      </c>
      <c r="O1791">
        <v>16</v>
      </c>
      <c r="P1791" s="17">
        <v>46022</v>
      </c>
      <c r="Q1791" s="19">
        <v>0</v>
      </c>
      <c r="R1791" t="s">
        <v>24</v>
      </c>
      <c r="S1791" s="17">
        <v>45738</v>
      </c>
      <c r="U1791" s="29">
        <v>0</v>
      </c>
      <c r="V1791" s="29">
        <v>0</v>
      </c>
      <c r="W1791" s="29">
        <v>0</v>
      </c>
      <c r="X1791" s="29">
        <f t="shared" si="27"/>
        <v>1</v>
      </c>
      <c r="Y1791" s="33">
        <v>0</v>
      </c>
      <c r="Z1791" s="29">
        <v>0</v>
      </c>
      <c r="AA1791" s="29">
        <v>0</v>
      </c>
      <c r="AB1791" s="29">
        <v>0</v>
      </c>
      <c r="AC1791" s="33">
        <v>0</v>
      </c>
      <c r="AD1791" s="33">
        <v>49.713500000000003</v>
      </c>
      <c r="AE1791" s="29">
        <v>0</v>
      </c>
      <c r="AG1791" s="29">
        <v>0</v>
      </c>
      <c r="AH1791" s="29">
        <v>0</v>
      </c>
      <c r="AI1791" s="29">
        <v>0</v>
      </c>
      <c r="AJ1791" s="29">
        <v>0</v>
      </c>
      <c r="AK1791" s="29">
        <v>0</v>
      </c>
      <c r="AL1791" s="53">
        <v>1</v>
      </c>
      <c r="AM1791" s="29" t="s">
        <v>20651</v>
      </c>
      <c r="AN1791" s="29" t="s">
        <v>20651</v>
      </c>
      <c r="AO1791" s="29">
        <v>0</v>
      </c>
      <c r="AP1791" s="30">
        <v>0</v>
      </c>
      <c r="AQ1791" s="30">
        <v>0</v>
      </c>
    </row>
    <row r="1792" spans="1:43" x14ac:dyDescent="0.25">
      <c r="A1792" t="s">
        <v>20647</v>
      </c>
      <c r="B1792" t="s">
        <v>20652</v>
      </c>
      <c r="C1792" s="34">
        <v>10000064462315</v>
      </c>
      <c r="D1792">
        <v>3576138</v>
      </c>
      <c r="E1792" t="s">
        <v>20649</v>
      </c>
      <c r="F1792" t="s">
        <v>20651</v>
      </c>
      <c r="G1792" t="s">
        <v>89</v>
      </c>
      <c r="H1792" t="s">
        <v>90</v>
      </c>
      <c r="I1792" t="s">
        <v>14</v>
      </c>
      <c r="J1792" t="s">
        <v>20650</v>
      </c>
      <c r="K1792">
        <v>0</v>
      </c>
      <c r="L1792" t="s">
        <v>20652</v>
      </c>
      <c r="M1792" t="s">
        <v>20652</v>
      </c>
      <c r="N1792">
        <v>0</v>
      </c>
      <c r="O1792">
        <v>71</v>
      </c>
      <c r="P1792" s="17">
        <v>46022</v>
      </c>
      <c r="Q1792" s="19">
        <v>0</v>
      </c>
      <c r="R1792" t="s">
        <v>24</v>
      </c>
      <c r="S1792" s="17">
        <v>45738</v>
      </c>
      <c r="U1792" s="29">
        <v>0</v>
      </c>
      <c r="V1792" s="29">
        <v>0</v>
      </c>
      <c r="W1792" s="29">
        <v>0</v>
      </c>
      <c r="X1792" s="29">
        <f t="shared" si="27"/>
        <v>1</v>
      </c>
      <c r="Y1792" s="33">
        <v>0</v>
      </c>
      <c r="Z1792" s="29">
        <v>0</v>
      </c>
      <c r="AA1792" s="29">
        <v>0</v>
      </c>
      <c r="AB1792" s="29">
        <v>0</v>
      </c>
      <c r="AC1792" s="33">
        <v>0</v>
      </c>
      <c r="AD1792" s="33">
        <v>240.94800000000001</v>
      </c>
      <c r="AE1792" s="29">
        <v>0</v>
      </c>
      <c r="AG1792" s="29">
        <v>0</v>
      </c>
      <c r="AH1792" s="29">
        <v>0</v>
      </c>
      <c r="AI1792" s="29">
        <v>0</v>
      </c>
      <c r="AJ1792" s="29">
        <v>0</v>
      </c>
      <c r="AK1792" s="29">
        <v>0</v>
      </c>
      <c r="AL1792" s="53">
        <v>1</v>
      </c>
      <c r="AM1792" s="29" t="s">
        <v>20651</v>
      </c>
      <c r="AN1792" s="29" t="s">
        <v>20651</v>
      </c>
      <c r="AO1792" s="29">
        <v>0</v>
      </c>
      <c r="AP1792" s="30">
        <v>0</v>
      </c>
      <c r="AQ1792" s="30">
        <v>0</v>
      </c>
    </row>
    <row r="1793" spans="1:43" x14ac:dyDescent="0.25">
      <c r="A1793" t="s">
        <v>20647</v>
      </c>
      <c r="B1793" t="s">
        <v>20652</v>
      </c>
      <c r="C1793" s="34">
        <v>10000064462442</v>
      </c>
      <c r="D1793">
        <v>3576144</v>
      </c>
      <c r="E1793" t="s">
        <v>20649</v>
      </c>
      <c r="F1793" t="s">
        <v>20651</v>
      </c>
      <c r="G1793" t="s">
        <v>89</v>
      </c>
      <c r="H1793" t="s">
        <v>90</v>
      </c>
      <c r="I1793" t="s">
        <v>14</v>
      </c>
      <c r="J1793" t="s">
        <v>20650</v>
      </c>
      <c r="K1793">
        <v>0</v>
      </c>
      <c r="L1793" t="s">
        <v>20652</v>
      </c>
      <c r="M1793" t="s">
        <v>20652</v>
      </c>
      <c r="N1793">
        <v>0</v>
      </c>
      <c r="O1793">
        <v>25</v>
      </c>
      <c r="P1793" s="17">
        <v>46022</v>
      </c>
      <c r="Q1793" s="19">
        <v>0</v>
      </c>
      <c r="R1793" t="s">
        <v>24</v>
      </c>
      <c r="S1793" s="17">
        <v>45738</v>
      </c>
      <c r="U1793" s="29">
        <v>0</v>
      </c>
      <c r="V1793" s="29">
        <v>0</v>
      </c>
      <c r="W1793" s="29">
        <v>0</v>
      </c>
      <c r="X1793" s="29">
        <f t="shared" si="27"/>
        <v>1</v>
      </c>
      <c r="Y1793" s="33">
        <v>0</v>
      </c>
      <c r="Z1793" s="29">
        <v>0</v>
      </c>
      <c r="AA1793" s="29">
        <v>0</v>
      </c>
      <c r="AB1793" s="29">
        <v>0</v>
      </c>
      <c r="AC1793" s="33">
        <v>0</v>
      </c>
      <c r="AD1793" s="33">
        <v>150.57309999999998</v>
      </c>
      <c r="AE1793" s="29">
        <v>0</v>
      </c>
      <c r="AG1793" s="29">
        <v>0</v>
      </c>
      <c r="AH1793" s="29">
        <v>0</v>
      </c>
      <c r="AI1793" s="29">
        <v>0</v>
      </c>
      <c r="AJ1793" s="29">
        <v>0</v>
      </c>
      <c r="AK1793" s="29">
        <v>0</v>
      </c>
      <c r="AL1793" s="53">
        <v>1</v>
      </c>
      <c r="AM1793" s="29" t="s">
        <v>20651</v>
      </c>
      <c r="AN1793" s="29" t="s">
        <v>20651</v>
      </c>
      <c r="AO1793" s="29">
        <v>0</v>
      </c>
      <c r="AP1793" s="30">
        <v>0</v>
      </c>
      <c r="AQ1793" s="30">
        <v>0</v>
      </c>
    </row>
    <row r="1794" spans="1:43" x14ac:dyDescent="0.25">
      <c r="A1794" t="s">
        <v>20647</v>
      </c>
      <c r="B1794" t="s">
        <v>20652</v>
      </c>
      <c r="C1794" s="34">
        <v>10000064462473</v>
      </c>
      <c r="D1794">
        <v>3576146</v>
      </c>
      <c r="E1794" t="s">
        <v>20649</v>
      </c>
      <c r="F1794" t="s">
        <v>20651</v>
      </c>
      <c r="G1794" t="s">
        <v>89</v>
      </c>
      <c r="H1794" t="s">
        <v>90</v>
      </c>
      <c r="I1794" t="s">
        <v>10</v>
      </c>
      <c r="J1794" t="s">
        <v>20650</v>
      </c>
      <c r="K1794">
        <v>0</v>
      </c>
      <c r="L1794" t="s">
        <v>20652</v>
      </c>
      <c r="M1794" t="s">
        <v>20652</v>
      </c>
      <c r="N1794">
        <v>0</v>
      </c>
      <c r="O1794">
        <v>72</v>
      </c>
      <c r="P1794" s="17">
        <v>46022</v>
      </c>
      <c r="Q1794" s="19">
        <v>0</v>
      </c>
      <c r="R1794" t="s">
        <v>24</v>
      </c>
      <c r="S1794" s="17">
        <v>45738</v>
      </c>
      <c r="U1794" s="29">
        <v>0</v>
      </c>
      <c r="V1794" s="29">
        <v>0</v>
      </c>
      <c r="W1794" s="29">
        <v>0</v>
      </c>
      <c r="X1794" s="29">
        <f t="shared" si="27"/>
        <v>2</v>
      </c>
      <c r="Y1794" s="33">
        <v>0</v>
      </c>
      <c r="Z1794" s="29">
        <v>0</v>
      </c>
      <c r="AA1794" s="29">
        <v>0</v>
      </c>
      <c r="AB1794" s="29">
        <v>0</v>
      </c>
      <c r="AC1794" s="33">
        <v>0</v>
      </c>
      <c r="AD1794" s="33">
        <v>80.316000000000003</v>
      </c>
      <c r="AE1794" s="29">
        <v>0</v>
      </c>
      <c r="AG1794" s="29">
        <v>0</v>
      </c>
      <c r="AH1794" s="29">
        <v>0</v>
      </c>
      <c r="AI1794" s="29">
        <v>0</v>
      </c>
      <c r="AJ1794" s="29">
        <v>0</v>
      </c>
      <c r="AK1794" s="29">
        <v>0</v>
      </c>
      <c r="AL1794" s="53">
        <v>2</v>
      </c>
      <c r="AM1794" s="29" t="s">
        <v>20651</v>
      </c>
      <c r="AN1794" s="29" t="s">
        <v>20651</v>
      </c>
      <c r="AO1794" s="29">
        <v>0</v>
      </c>
      <c r="AP1794" s="30">
        <v>0</v>
      </c>
      <c r="AQ1794" s="30">
        <v>0</v>
      </c>
    </row>
    <row r="1795" spans="1:43" x14ac:dyDescent="0.25">
      <c r="A1795" t="s">
        <v>20647</v>
      </c>
      <c r="B1795" t="s">
        <v>20652</v>
      </c>
      <c r="C1795" s="34">
        <v>10000064462480</v>
      </c>
      <c r="D1795">
        <v>9126916</v>
      </c>
      <c r="E1795" t="s">
        <v>20649</v>
      </c>
      <c r="F1795" t="s">
        <v>20651</v>
      </c>
      <c r="G1795" t="s">
        <v>89</v>
      </c>
      <c r="H1795" t="s">
        <v>90</v>
      </c>
      <c r="I1795" t="s">
        <v>10</v>
      </c>
      <c r="J1795" t="s">
        <v>20650</v>
      </c>
      <c r="K1795">
        <v>0</v>
      </c>
      <c r="L1795" t="s">
        <v>20652</v>
      </c>
      <c r="M1795" t="s">
        <v>20652</v>
      </c>
      <c r="N1795">
        <v>0</v>
      </c>
      <c r="O1795">
        <v>24</v>
      </c>
      <c r="P1795" s="17">
        <v>46022</v>
      </c>
      <c r="Q1795" s="19">
        <v>0</v>
      </c>
      <c r="R1795" t="s">
        <v>24</v>
      </c>
      <c r="S1795" s="17">
        <v>45738</v>
      </c>
      <c r="U1795" s="29">
        <v>0</v>
      </c>
      <c r="V1795" s="29">
        <v>0</v>
      </c>
      <c r="W1795" s="29">
        <v>0</v>
      </c>
      <c r="X1795" s="29">
        <f t="shared" ref="X1795:X1858" si="28">AL1795</f>
        <v>1</v>
      </c>
      <c r="Y1795" s="33">
        <v>0</v>
      </c>
      <c r="Z1795" s="29">
        <v>0</v>
      </c>
      <c r="AA1795" s="29">
        <v>0</v>
      </c>
      <c r="AB1795" s="29">
        <v>0</v>
      </c>
      <c r="AC1795" s="33">
        <v>0</v>
      </c>
      <c r="AD1795" s="33">
        <v>189.2373</v>
      </c>
      <c r="AE1795" s="29">
        <v>0</v>
      </c>
      <c r="AG1795" s="29">
        <v>0</v>
      </c>
      <c r="AH1795" s="29">
        <v>0</v>
      </c>
      <c r="AI1795" s="29">
        <v>0</v>
      </c>
      <c r="AJ1795" s="29">
        <v>0</v>
      </c>
      <c r="AK1795" s="29">
        <v>0</v>
      </c>
      <c r="AL1795" s="53">
        <v>1</v>
      </c>
      <c r="AM1795" s="29" t="s">
        <v>20651</v>
      </c>
      <c r="AN1795" s="29" t="s">
        <v>20651</v>
      </c>
      <c r="AO1795" s="29">
        <v>0</v>
      </c>
      <c r="AP1795" s="30">
        <v>0</v>
      </c>
      <c r="AQ1795" s="30">
        <v>0</v>
      </c>
    </row>
    <row r="1796" spans="1:43" x14ac:dyDescent="0.25">
      <c r="A1796" t="s">
        <v>20647</v>
      </c>
      <c r="B1796" t="s">
        <v>20652</v>
      </c>
      <c r="C1796" s="34">
        <v>10000064462627</v>
      </c>
      <c r="D1796">
        <v>9126926</v>
      </c>
      <c r="E1796" t="s">
        <v>20649</v>
      </c>
      <c r="F1796" t="s">
        <v>20651</v>
      </c>
      <c r="G1796" t="s">
        <v>89</v>
      </c>
      <c r="H1796" t="s">
        <v>90</v>
      </c>
      <c r="I1796" t="s">
        <v>14</v>
      </c>
      <c r="J1796" t="s">
        <v>20650</v>
      </c>
      <c r="K1796">
        <v>0</v>
      </c>
      <c r="L1796" t="s">
        <v>20652</v>
      </c>
      <c r="M1796" t="s">
        <v>20652</v>
      </c>
      <c r="N1796">
        <v>0</v>
      </c>
      <c r="O1796">
        <v>10</v>
      </c>
      <c r="P1796" s="17">
        <v>46022</v>
      </c>
      <c r="Q1796" s="19">
        <v>0</v>
      </c>
      <c r="R1796" t="s">
        <v>24</v>
      </c>
      <c r="S1796" s="17">
        <v>45738</v>
      </c>
      <c r="U1796" s="29">
        <v>0</v>
      </c>
      <c r="V1796" s="29">
        <v>0</v>
      </c>
      <c r="W1796" s="29">
        <v>0</v>
      </c>
      <c r="X1796" s="29">
        <f t="shared" si="28"/>
        <v>1</v>
      </c>
      <c r="Y1796" s="33">
        <v>0</v>
      </c>
      <c r="Z1796" s="29">
        <v>0</v>
      </c>
      <c r="AA1796" s="29">
        <v>0</v>
      </c>
      <c r="AB1796" s="29">
        <v>0</v>
      </c>
      <c r="AC1796" s="33">
        <v>0</v>
      </c>
      <c r="AD1796" s="33">
        <v>220.0736</v>
      </c>
      <c r="AE1796" s="29">
        <v>0</v>
      </c>
      <c r="AG1796" s="29">
        <v>0</v>
      </c>
      <c r="AH1796" s="29">
        <v>0</v>
      </c>
      <c r="AI1796" s="29">
        <v>0</v>
      </c>
      <c r="AJ1796" s="29">
        <v>0</v>
      </c>
      <c r="AK1796" s="29">
        <v>0</v>
      </c>
      <c r="AL1796" s="53">
        <v>1</v>
      </c>
      <c r="AM1796" s="29" t="s">
        <v>20651</v>
      </c>
      <c r="AN1796" s="29" t="s">
        <v>20651</v>
      </c>
      <c r="AO1796" s="29">
        <v>0</v>
      </c>
      <c r="AP1796" s="30">
        <v>0</v>
      </c>
      <c r="AQ1796" s="30">
        <v>0</v>
      </c>
    </row>
    <row r="1797" spans="1:43" x14ac:dyDescent="0.25">
      <c r="A1797" t="s">
        <v>20647</v>
      </c>
      <c r="B1797" t="s">
        <v>20652</v>
      </c>
      <c r="C1797" s="34">
        <v>10000064462629</v>
      </c>
      <c r="D1797">
        <v>9126924</v>
      </c>
      <c r="E1797" t="s">
        <v>20649</v>
      </c>
      <c r="F1797" t="s">
        <v>20651</v>
      </c>
      <c r="G1797" t="s">
        <v>89</v>
      </c>
      <c r="H1797" t="s">
        <v>90</v>
      </c>
      <c r="I1797" t="s">
        <v>10</v>
      </c>
      <c r="J1797" t="s">
        <v>20650</v>
      </c>
      <c r="K1797">
        <v>0</v>
      </c>
      <c r="L1797" t="s">
        <v>20652</v>
      </c>
      <c r="M1797" t="s">
        <v>20652</v>
      </c>
      <c r="N1797">
        <v>0</v>
      </c>
      <c r="O1797">
        <v>80</v>
      </c>
      <c r="P1797" s="17">
        <v>46022</v>
      </c>
      <c r="Q1797" s="19">
        <v>0</v>
      </c>
      <c r="R1797" t="s">
        <v>24</v>
      </c>
      <c r="S1797" s="17">
        <v>45738</v>
      </c>
      <c r="U1797" s="29">
        <v>0</v>
      </c>
      <c r="V1797" s="29">
        <v>0</v>
      </c>
      <c r="W1797" s="29">
        <v>0</v>
      </c>
      <c r="X1797" s="29">
        <f t="shared" si="28"/>
        <v>2</v>
      </c>
      <c r="Y1797" s="33">
        <v>0</v>
      </c>
      <c r="Z1797" s="29">
        <v>0</v>
      </c>
      <c r="AA1797" s="29">
        <v>0</v>
      </c>
      <c r="AB1797" s="29">
        <v>0</v>
      </c>
      <c r="AC1797" s="33">
        <v>0</v>
      </c>
      <c r="AD1797" s="33">
        <v>96.582900000000009</v>
      </c>
      <c r="AE1797" s="29">
        <v>0</v>
      </c>
      <c r="AG1797" s="29">
        <v>0</v>
      </c>
      <c r="AH1797" s="29">
        <v>0</v>
      </c>
      <c r="AI1797" s="29">
        <v>0</v>
      </c>
      <c r="AJ1797" s="29">
        <v>0</v>
      </c>
      <c r="AK1797" s="29">
        <v>0</v>
      </c>
      <c r="AL1797" s="53">
        <v>2</v>
      </c>
      <c r="AM1797" s="29" t="s">
        <v>20651</v>
      </c>
      <c r="AN1797" s="29" t="s">
        <v>20651</v>
      </c>
      <c r="AO1797" s="29">
        <v>0</v>
      </c>
      <c r="AP1797" s="30">
        <v>0</v>
      </c>
      <c r="AQ1797" s="30">
        <v>0</v>
      </c>
    </row>
    <row r="1798" spans="1:43" x14ac:dyDescent="0.25">
      <c r="A1798" t="s">
        <v>20647</v>
      </c>
      <c r="B1798" t="s">
        <v>20652</v>
      </c>
      <c r="C1798" s="34">
        <v>10000064462630</v>
      </c>
      <c r="D1798">
        <v>3576157</v>
      </c>
      <c r="E1798" t="s">
        <v>20649</v>
      </c>
      <c r="F1798" t="s">
        <v>20651</v>
      </c>
      <c r="G1798" t="s">
        <v>89</v>
      </c>
      <c r="H1798" t="s">
        <v>90</v>
      </c>
      <c r="I1798" t="s">
        <v>10</v>
      </c>
      <c r="J1798" t="s">
        <v>20650</v>
      </c>
      <c r="K1798">
        <v>0</v>
      </c>
      <c r="L1798" t="s">
        <v>20652</v>
      </c>
      <c r="M1798" t="s">
        <v>20652</v>
      </c>
      <c r="N1798">
        <v>0</v>
      </c>
      <c r="O1798">
        <v>27</v>
      </c>
      <c r="P1798" s="17">
        <v>46022</v>
      </c>
      <c r="Q1798" s="19">
        <v>0</v>
      </c>
      <c r="R1798" t="s">
        <v>24</v>
      </c>
      <c r="S1798" s="17">
        <v>45738</v>
      </c>
      <c r="U1798" s="29">
        <v>0</v>
      </c>
      <c r="V1798" s="29">
        <v>0</v>
      </c>
      <c r="W1798" s="29">
        <v>0</v>
      </c>
      <c r="X1798" s="29">
        <f t="shared" si="28"/>
        <v>2</v>
      </c>
      <c r="Y1798" s="33">
        <v>0</v>
      </c>
      <c r="Z1798" s="29">
        <v>0</v>
      </c>
      <c r="AA1798" s="29">
        <v>0</v>
      </c>
      <c r="AB1798" s="29">
        <v>0</v>
      </c>
      <c r="AC1798" s="33">
        <v>0</v>
      </c>
      <c r="AD1798" s="33">
        <v>10.492166666666668</v>
      </c>
      <c r="AE1798" s="29">
        <v>0</v>
      </c>
      <c r="AG1798" s="29">
        <v>0</v>
      </c>
      <c r="AH1798" s="29">
        <v>0</v>
      </c>
      <c r="AI1798" s="29">
        <v>0</v>
      </c>
      <c r="AJ1798" s="29">
        <v>0</v>
      </c>
      <c r="AK1798" s="29">
        <v>0</v>
      </c>
      <c r="AL1798" s="53">
        <v>2</v>
      </c>
      <c r="AM1798" s="29" t="s">
        <v>20651</v>
      </c>
      <c r="AN1798" s="29" t="s">
        <v>20651</v>
      </c>
      <c r="AO1798" s="29">
        <v>0</v>
      </c>
      <c r="AP1798" s="30">
        <v>0</v>
      </c>
      <c r="AQ1798" s="30">
        <v>0</v>
      </c>
    </row>
    <row r="1799" spans="1:43" x14ac:dyDescent="0.25">
      <c r="A1799" t="s">
        <v>20647</v>
      </c>
      <c r="B1799" t="s">
        <v>20652</v>
      </c>
      <c r="C1799" s="34">
        <v>10000064462631</v>
      </c>
      <c r="D1799">
        <v>9126937</v>
      </c>
      <c r="E1799" t="s">
        <v>20649</v>
      </c>
      <c r="F1799" t="s">
        <v>20651</v>
      </c>
      <c r="G1799" t="s">
        <v>89</v>
      </c>
      <c r="H1799" t="s">
        <v>90</v>
      </c>
      <c r="I1799" t="s">
        <v>10</v>
      </c>
      <c r="J1799" t="s">
        <v>20650</v>
      </c>
      <c r="K1799">
        <v>0</v>
      </c>
      <c r="L1799" t="s">
        <v>20652</v>
      </c>
      <c r="M1799" t="s">
        <v>20652</v>
      </c>
      <c r="N1799">
        <v>0</v>
      </c>
      <c r="O1799">
        <v>27</v>
      </c>
      <c r="P1799" s="17">
        <v>46022</v>
      </c>
      <c r="Q1799" s="19">
        <v>0</v>
      </c>
      <c r="R1799" t="s">
        <v>24</v>
      </c>
      <c r="S1799" s="17">
        <v>45738</v>
      </c>
      <c r="U1799" s="29">
        <v>0</v>
      </c>
      <c r="V1799" s="29">
        <v>0</v>
      </c>
      <c r="W1799" s="29">
        <v>0</v>
      </c>
      <c r="X1799" s="29">
        <f t="shared" si="28"/>
        <v>2</v>
      </c>
      <c r="Y1799" s="33">
        <v>0</v>
      </c>
      <c r="Z1799" s="29">
        <v>0</v>
      </c>
      <c r="AA1799" s="29">
        <v>0</v>
      </c>
      <c r="AB1799" s="29">
        <v>0</v>
      </c>
      <c r="AC1799" s="33">
        <v>0</v>
      </c>
      <c r="AD1799" s="33">
        <v>54.756499999999996</v>
      </c>
      <c r="AE1799" s="29">
        <v>0</v>
      </c>
      <c r="AG1799" s="29">
        <v>0</v>
      </c>
      <c r="AH1799" s="29">
        <v>0</v>
      </c>
      <c r="AI1799" s="29">
        <v>0</v>
      </c>
      <c r="AJ1799" s="29">
        <v>0</v>
      </c>
      <c r="AK1799" s="29">
        <v>0</v>
      </c>
      <c r="AL1799" s="53">
        <v>2</v>
      </c>
      <c r="AM1799" s="29" t="s">
        <v>20651</v>
      </c>
      <c r="AN1799" s="29" t="s">
        <v>20651</v>
      </c>
      <c r="AO1799" s="29">
        <v>0</v>
      </c>
      <c r="AP1799" s="30">
        <v>0</v>
      </c>
      <c r="AQ1799" s="30">
        <v>0</v>
      </c>
    </row>
    <row r="1800" spans="1:43" x14ac:dyDescent="0.25">
      <c r="A1800" t="s">
        <v>20647</v>
      </c>
      <c r="B1800" t="s">
        <v>20652</v>
      </c>
      <c r="C1800" s="34">
        <v>10000064462649</v>
      </c>
      <c r="D1800">
        <v>9126925</v>
      </c>
      <c r="E1800" t="s">
        <v>20649</v>
      </c>
      <c r="F1800" t="s">
        <v>20651</v>
      </c>
      <c r="G1800" t="s">
        <v>89</v>
      </c>
      <c r="H1800" t="s">
        <v>90</v>
      </c>
      <c r="I1800" t="s">
        <v>10</v>
      </c>
      <c r="J1800" t="s">
        <v>20650</v>
      </c>
      <c r="K1800">
        <v>0</v>
      </c>
      <c r="L1800" t="s">
        <v>20652</v>
      </c>
      <c r="M1800" t="s">
        <v>20652</v>
      </c>
      <c r="N1800">
        <v>0</v>
      </c>
      <c r="O1800">
        <v>11</v>
      </c>
      <c r="P1800" s="17">
        <v>46022</v>
      </c>
      <c r="Q1800" s="19">
        <v>0</v>
      </c>
      <c r="R1800" t="s">
        <v>24</v>
      </c>
      <c r="S1800" s="17">
        <v>45738</v>
      </c>
      <c r="U1800" s="29">
        <v>0</v>
      </c>
      <c r="V1800" s="29">
        <v>0</v>
      </c>
      <c r="W1800" s="29">
        <v>0</v>
      </c>
      <c r="X1800" s="29">
        <f t="shared" si="28"/>
        <v>1</v>
      </c>
      <c r="Y1800" s="33">
        <v>0</v>
      </c>
      <c r="Z1800" s="29">
        <v>0</v>
      </c>
      <c r="AA1800" s="29">
        <v>0</v>
      </c>
      <c r="AB1800" s="29">
        <v>0</v>
      </c>
      <c r="AC1800" s="33">
        <v>0</v>
      </c>
      <c r="AD1800" s="33">
        <v>204.9222</v>
      </c>
      <c r="AE1800" s="29">
        <v>0</v>
      </c>
      <c r="AG1800" s="29">
        <v>0</v>
      </c>
      <c r="AH1800" s="29">
        <v>0</v>
      </c>
      <c r="AI1800" s="29">
        <v>0</v>
      </c>
      <c r="AJ1800" s="29">
        <v>0</v>
      </c>
      <c r="AK1800" s="29">
        <v>0</v>
      </c>
      <c r="AL1800" s="53">
        <v>1</v>
      </c>
      <c r="AM1800" s="29" t="s">
        <v>20651</v>
      </c>
      <c r="AN1800" s="29" t="s">
        <v>20651</v>
      </c>
      <c r="AO1800" s="29">
        <v>0</v>
      </c>
      <c r="AP1800" s="30">
        <v>0</v>
      </c>
      <c r="AQ1800" s="30">
        <v>0</v>
      </c>
    </row>
    <row r="1801" spans="1:43" x14ac:dyDescent="0.25">
      <c r="A1801" t="s">
        <v>20647</v>
      </c>
      <c r="B1801" t="s">
        <v>20652</v>
      </c>
      <c r="C1801" s="34">
        <v>10000064462656</v>
      </c>
      <c r="D1801">
        <v>3576158</v>
      </c>
      <c r="E1801" t="s">
        <v>20649</v>
      </c>
      <c r="F1801" t="s">
        <v>20651</v>
      </c>
      <c r="G1801" t="s">
        <v>89</v>
      </c>
      <c r="H1801" t="s">
        <v>90</v>
      </c>
      <c r="I1801" t="s">
        <v>10</v>
      </c>
      <c r="J1801" t="s">
        <v>20650</v>
      </c>
      <c r="K1801">
        <v>0</v>
      </c>
      <c r="L1801" t="s">
        <v>20652</v>
      </c>
      <c r="M1801" t="s">
        <v>20652</v>
      </c>
      <c r="N1801">
        <v>0</v>
      </c>
      <c r="O1801">
        <v>79</v>
      </c>
      <c r="P1801" s="17">
        <v>46022</v>
      </c>
      <c r="Q1801" s="19">
        <v>0</v>
      </c>
      <c r="R1801" t="s">
        <v>24</v>
      </c>
      <c r="S1801" s="17">
        <v>45738</v>
      </c>
      <c r="U1801" s="29">
        <v>0</v>
      </c>
      <c r="V1801" s="29">
        <v>0</v>
      </c>
      <c r="W1801" s="29">
        <v>0</v>
      </c>
      <c r="X1801" s="29">
        <f t="shared" si="28"/>
        <v>2</v>
      </c>
      <c r="Y1801" s="33">
        <v>0</v>
      </c>
      <c r="Z1801" s="29">
        <v>0</v>
      </c>
      <c r="AA1801" s="29">
        <v>0</v>
      </c>
      <c r="AB1801" s="29">
        <v>0</v>
      </c>
      <c r="AC1801" s="33">
        <v>0</v>
      </c>
      <c r="AD1801" s="33">
        <v>54.762966666666664</v>
      </c>
      <c r="AE1801" s="29">
        <v>0</v>
      </c>
      <c r="AG1801" s="29">
        <v>0</v>
      </c>
      <c r="AH1801" s="29">
        <v>0</v>
      </c>
      <c r="AI1801" s="29">
        <v>0</v>
      </c>
      <c r="AJ1801" s="29">
        <v>0</v>
      </c>
      <c r="AK1801" s="29">
        <v>0</v>
      </c>
      <c r="AL1801" s="53">
        <v>2</v>
      </c>
      <c r="AM1801" s="29" t="s">
        <v>20651</v>
      </c>
      <c r="AN1801" s="29" t="s">
        <v>20651</v>
      </c>
      <c r="AO1801" s="29">
        <v>0</v>
      </c>
      <c r="AP1801" s="30">
        <v>0</v>
      </c>
      <c r="AQ1801" s="30">
        <v>0</v>
      </c>
    </row>
    <row r="1802" spans="1:43" x14ac:dyDescent="0.25">
      <c r="A1802" t="s">
        <v>20647</v>
      </c>
      <c r="B1802" t="s">
        <v>20652</v>
      </c>
      <c r="C1802" s="34">
        <v>10000064462658</v>
      </c>
      <c r="D1802">
        <v>9126936</v>
      </c>
      <c r="E1802" t="s">
        <v>20649</v>
      </c>
      <c r="F1802" t="s">
        <v>20651</v>
      </c>
      <c r="G1802" t="s">
        <v>89</v>
      </c>
      <c r="H1802" t="s">
        <v>90</v>
      </c>
      <c r="I1802" t="s">
        <v>10</v>
      </c>
      <c r="J1802" t="s">
        <v>20650</v>
      </c>
      <c r="K1802">
        <v>0</v>
      </c>
      <c r="L1802" t="s">
        <v>20652</v>
      </c>
      <c r="M1802" t="s">
        <v>20652</v>
      </c>
      <c r="N1802">
        <v>0</v>
      </c>
      <c r="O1802">
        <v>79</v>
      </c>
      <c r="P1802" s="17">
        <v>46022</v>
      </c>
      <c r="Q1802" s="19">
        <v>0</v>
      </c>
      <c r="R1802" t="s">
        <v>24</v>
      </c>
      <c r="S1802" s="17">
        <v>45738</v>
      </c>
      <c r="U1802" s="29">
        <v>0</v>
      </c>
      <c r="V1802" s="29">
        <v>0</v>
      </c>
      <c r="W1802" s="29">
        <v>0</v>
      </c>
      <c r="X1802" s="29">
        <f t="shared" si="28"/>
        <v>2</v>
      </c>
      <c r="Y1802" s="33">
        <v>0</v>
      </c>
      <c r="Z1802" s="29">
        <v>0</v>
      </c>
      <c r="AA1802" s="29">
        <v>0</v>
      </c>
      <c r="AB1802" s="29">
        <v>0</v>
      </c>
      <c r="AC1802" s="33">
        <v>0</v>
      </c>
      <c r="AD1802" s="33">
        <v>10.492166666666668</v>
      </c>
      <c r="AE1802" s="29">
        <v>0</v>
      </c>
      <c r="AG1802" s="29">
        <v>0</v>
      </c>
      <c r="AH1802" s="29">
        <v>0</v>
      </c>
      <c r="AI1802" s="29">
        <v>0</v>
      </c>
      <c r="AJ1802" s="29">
        <v>0</v>
      </c>
      <c r="AK1802" s="29">
        <v>0</v>
      </c>
      <c r="AL1802" s="53">
        <v>2</v>
      </c>
      <c r="AM1802" s="29" t="s">
        <v>20651</v>
      </c>
      <c r="AN1802" s="29" t="s">
        <v>20651</v>
      </c>
      <c r="AO1802" s="29">
        <v>0</v>
      </c>
      <c r="AP1802" s="30">
        <v>0</v>
      </c>
      <c r="AQ1802" s="30">
        <v>0</v>
      </c>
    </row>
    <row r="1803" spans="1:43" x14ac:dyDescent="0.25">
      <c r="A1803" t="s">
        <v>20647</v>
      </c>
      <c r="B1803" t="s">
        <v>20652</v>
      </c>
      <c r="C1803" s="34">
        <v>10000064462680</v>
      </c>
      <c r="D1803">
        <v>9126934</v>
      </c>
      <c r="E1803" t="s">
        <v>20649</v>
      </c>
      <c r="F1803" t="s">
        <v>20651</v>
      </c>
      <c r="G1803" t="s">
        <v>89</v>
      </c>
      <c r="H1803" t="s">
        <v>90</v>
      </c>
      <c r="I1803" t="s">
        <v>14</v>
      </c>
      <c r="J1803" t="s">
        <v>20650</v>
      </c>
      <c r="K1803">
        <v>0</v>
      </c>
      <c r="L1803" t="s">
        <v>20652</v>
      </c>
      <c r="M1803" t="s">
        <v>20652</v>
      </c>
      <c r="N1803">
        <v>0</v>
      </c>
      <c r="O1803">
        <v>28</v>
      </c>
      <c r="P1803" s="17">
        <v>46022</v>
      </c>
      <c r="Q1803" s="19">
        <v>0</v>
      </c>
      <c r="R1803" t="s">
        <v>24</v>
      </c>
      <c r="S1803" s="17">
        <v>45738</v>
      </c>
      <c r="U1803" s="29">
        <v>0</v>
      </c>
      <c r="V1803" s="29">
        <v>0</v>
      </c>
      <c r="W1803" s="29">
        <v>0</v>
      </c>
      <c r="X1803" s="29">
        <f t="shared" si="28"/>
        <v>1</v>
      </c>
      <c r="Y1803" s="33">
        <v>0</v>
      </c>
      <c r="Z1803" s="29">
        <v>0</v>
      </c>
      <c r="AA1803" s="29">
        <v>0</v>
      </c>
      <c r="AB1803" s="29">
        <v>0</v>
      </c>
      <c r="AC1803" s="33">
        <v>0</v>
      </c>
      <c r="AD1803" s="33">
        <v>125.14940000000001</v>
      </c>
      <c r="AE1803" s="29">
        <v>0</v>
      </c>
      <c r="AG1803" s="29">
        <v>0</v>
      </c>
      <c r="AH1803" s="29">
        <v>0</v>
      </c>
      <c r="AI1803" s="29">
        <v>0</v>
      </c>
      <c r="AJ1803" s="29">
        <v>0</v>
      </c>
      <c r="AK1803" s="29">
        <v>0</v>
      </c>
      <c r="AL1803" s="53">
        <v>1</v>
      </c>
      <c r="AM1803" s="29" t="s">
        <v>20651</v>
      </c>
      <c r="AN1803" s="29" t="s">
        <v>20651</v>
      </c>
      <c r="AO1803" s="29">
        <v>0</v>
      </c>
      <c r="AP1803" s="30">
        <v>0</v>
      </c>
      <c r="AQ1803" s="30">
        <v>0</v>
      </c>
    </row>
    <row r="1804" spans="1:43" x14ac:dyDescent="0.25">
      <c r="A1804" t="s">
        <v>20647</v>
      </c>
      <c r="B1804" t="s">
        <v>20652</v>
      </c>
      <c r="C1804" s="34">
        <v>10000064462688</v>
      </c>
      <c r="D1804">
        <v>3576161</v>
      </c>
      <c r="E1804" t="s">
        <v>20649</v>
      </c>
      <c r="F1804" t="s">
        <v>20651</v>
      </c>
      <c r="G1804" t="s">
        <v>89</v>
      </c>
      <c r="H1804" t="s">
        <v>90</v>
      </c>
      <c r="I1804" t="s">
        <v>10</v>
      </c>
      <c r="J1804" t="s">
        <v>20650</v>
      </c>
      <c r="K1804">
        <v>0</v>
      </c>
      <c r="L1804" t="s">
        <v>20652</v>
      </c>
      <c r="M1804" t="s">
        <v>20652</v>
      </c>
      <c r="N1804">
        <v>0</v>
      </c>
      <c r="O1804">
        <v>73</v>
      </c>
      <c r="P1804" s="17">
        <v>46022</v>
      </c>
      <c r="Q1804" s="19">
        <v>0</v>
      </c>
      <c r="R1804" t="s">
        <v>24</v>
      </c>
      <c r="S1804" s="17">
        <v>45738</v>
      </c>
      <c r="U1804" s="29">
        <v>0</v>
      </c>
      <c r="V1804" s="29">
        <v>0</v>
      </c>
      <c r="W1804" s="29">
        <v>0</v>
      </c>
      <c r="X1804" s="29">
        <f t="shared" si="28"/>
        <v>2</v>
      </c>
      <c r="Y1804" s="33">
        <v>0</v>
      </c>
      <c r="Z1804" s="29">
        <v>0</v>
      </c>
      <c r="AA1804" s="29">
        <v>0</v>
      </c>
      <c r="AB1804" s="29">
        <v>0</v>
      </c>
      <c r="AC1804" s="33">
        <v>0</v>
      </c>
      <c r="AD1804" s="33">
        <v>54.762966666666664</v>
      </c>
      <c r="AE1804" s="29">
        <v>0</v>
      </c>
      <c r="AG1804" s="29">
        <v>0</v>
      </c>
      <c r="AH1804" s="29">
        <v>0</v>
      </c>
      <c r="AI1804" s="29">
        <v>0</v>
      </c>
      <c r="AJ1804" s="29">
        <v>0</v>
      </c>
      <c r="AK1804" s="29">
        <v>0</v>
      </c>
      <c r="AL1804" s="53">
        <v>2</v>
      </c>
      <c r="AM1804" s="29" t="s">
        <v>20651</v>
      </c>
      <c r="AN1804" s="29" t="s">
        <v>20651</v>
      </c>
      <c r="AO1804" s="29">
        <v>0</v>
      </c>
      <c r="AP1804" s="30">
        <v>0</v>
      </c>
      <c r="AQ1804" s="30">
        <v>0</v>
      </c>
    </row>
    <row r="1805" spans="1:43" x14ac:dyDescent="0.25">
      <c r="A1805" t="s">
        <v>20647</v>
      </c>
      <c r="B1805" t="s">
        <v>20652</v>
      </c>
      <c r="C1805" s="34">
        <v>10000064462689</v>
      </c>
      <c r="D1805">
        <v>9126939</v>
      </c>
      <c r="E1805" t="s">
        <v>20649</v>
      </c>
      <c r="F1805" t="s">
        <v>20651</v>
      </c>
      <c r="G1805" t="s">
        <v>89</v>
      </c>
      <c r="H1805" t="s">
        <v>90</v>
      </c>
      <c r="I1805" t="s">
        <v>10</v>
      </c>
      <c r="J1805" t="s">
        <v>20650</v>
      </c>
      <c r="K1805">
        <v>0</v>
      </c>
      <c r="L1805" t="s">
        <v>20652</v>
      </c>
      <c r="M1805" t="s">
        <v>20652</v>
      </c>
      <c r="N1805">
        <v>0</v>
      </c>
      <c r="O1805">
        <v>73</v>
      </c>
      <c r="P1805" s="17">
        <v>46022</v>
      </c>
      <c r="Q1805" s="19">
        <v>0</v>
      </c>
      <c r="R1805" t="s">
        <v>24</v>
      </c>
      <c r="S1805" s="17">
        <v>45738</v>
      </c>
      <c r="U1805" s="29">
        <v>0</v>
      </c>
      <c r="V1805" s="29">
        <v>0</v>
      </c>
      <c r="W1805" s="29">
        <v>0</v>
      </c>
      <c r="X1805" s="29">
        <f t="shared" si="28"/>
        <v>2</v>
      </c>
      <c r="Y1805" s="33">
        <v>0</v>
      </c>
      <c r="Z1805" s="29">
        <v>0</v>
      </c>
      <c r="AA1805" s="29">
        <v>0</v>
      </c>
      <c r="AB1805" s="29">
        <v>0</v>
      </c>
      <c r="AC1805" s="33">
        <v>0</v>
      </c>
      <c r="AD1805" s="33">
        <v>10.492166666666668</v>
      </c>
      <c r="AE1805" s="29">
        <v>0</v>
      </c>
      <c r="AG1805" s="29">
        <v>0</v>
      </c>
      <c r="AH1805" s="29">
        <v>0</v>
      </c>
      <c r="AI1805" s="29">
        <v>0</v>
      </c>
      <c r="AJ1805" s="29">
        <v>0</v>
      </c>
      <c r="AK1805" s="29">
        <v>0</v>
      </c>
      <c r="AL1805" s="53">
        <v>2</v>
      </c>
      <c r="AM1805" s="29" t="s">
        <v>20651</v>
      </c>
      <c r="AN1805" s="29" t="s">
        <v>20651</v>
      </c>
      <c r="AO1805" s="29">
        <v>0</v>
      </c>
      <c r="AP1805" s="30">
        <v>0</v>
      </c>
      <c r="AQ1805" s="30">
        <v>0</v>
      </c>
    </row>
    <row r="1806" spans="1:43" x14ac:dyDescent="0.25">
      <c r="A1806" t="s">
        <v>20647</v>
      </c>
      <c r="B1806" t="s">
        <v>20652</v>
      </c>
      <c r="C1806" s="34">
        <v>10000064462735</v>
      </c>
      <c r="D1806">
        <v>3576156</v>
      </c>
      <c r="E1806" t="s">
        <v>20649</v>
      </c>
      <c r="F1806" t="s">
        <v>20651</v>
      </c>
      <c r="G1806" t="s">
        <v>89</v>
      </c>
      <c r="H1806" t="s">
        <v>90</v>
      </c>
      <c r="I1806" t="s">
        <v>14</v>
      </c>
      <c r="J1806" t="s">
        <v>20650</v>
      </c>
      <c r="K1806">
        <v>0</v>
      </c>
      <c r="L1806" t="s">
        <v>20652</v>
      </c>
      <c r="M1806" t="s">
        <v>20652</v>
      </c>
      <c r="N1806">
        <v>0</v>
      </c>
      <c r="O1806">
        <v>6</v>
      </c>
      <c r="P1806" s="17">
        <v>46022</v>
      </c>
      <c r="Q1806" s="19">
        <v>0</v>
      </c>
      <c r="R1806" t="s">
        <v>24</v>
      </c>
      <c r="S1806" s="17">
        <v>45738</v>
      </c>
      <c r="U1806" s="29">
        <v>0</v>
      </c>
      <c r="V1806" s="29">
        <v>0</v>
      </c>
      <c r="W1806" s="29">
        <v>0</v>
      </c>
      <c r="X1806" s="29">
        <f t="shared" si="28"/>
        <v>1</v>
      </c>
      <c r="Y1806" s="33">
        <v>0</v>
      </c>
      <c r="Z1806" s="29">
        <v>0</v>
      </c>
      <c r="AA1806" s="29">
        <v>0</v>
      </c>
      <c r="AB1806" s="29">
        <v>0</v>
      </c>
      <c r="AC1806" s="33">
        <v>0</v>
      </c>
      <c r="AD1806" s="33">
        <v>160.61259999999999</v>
      </c>
      <c r="AE1806" s="29">
        <v>0</v>
      </c>
      <c r="AG1806" s="29">
        <v>0</v>
      </c>
      <c r="AH1806" s="29">
        <v>0</v>
      </c>
      <c r="AI1806" s="29">
        <v>0</v>
      </c>
      <c r="AJ1806" s="29">
        <v>0</v>
      </c>
      <c r="AK1806" s="29">
        <v>0</v>
      </c>
      <c r="AL1806" s="53">
        <v>1</v>
      </c>
      <c r="AM1806" s="29" t="s">
        <v>20651</v>
      </c>
      <c r="AN1806" s="29" t="s">
        <v>20651</v>
      </c>
      <c r="AO1806" s="29">
        <v>0</v>
      </c>
      <c r="AP1806" s="30">
        <v>0</v>
      </c>
      <c r="AQ1806" s="30">
        <v>0</v>
      </c>
    </row>
    <row r="1807" spans="1:43" x14ac:dyDescent="0.25">
      <c r="A1807" t="s">
        <v>20647</v>
      </c>
      <c r="B1807" t="s">
        <v>20652</v>
      </c>
      <c r="C1807" s="34">
        <v>10000064462827</v>
      </c>
      <c r="D1807">
        <v>3576160</v>
      </c>
      <c r="E1807" t="s">
        <v>20649</v>
      </c>
      <c r="F1807" t="s">
        <v>20651</v>
      </c>
      <c r="G1807" t="s">
        <v>89</v>
      </c>
      <c r="H1807" t="s">
        <v>90</v>
      </c>
      <c r="I1807" t="s">
        <v>10</v>
      </c>
      <c r="J1807" t="s">
        <v>20650</v>
      </c>
      <c r="K1807">
        <v>0</v>
      </c>
      <c r="L1807" t="s">
        <v>20652</v>
      </c>
      <c r="M1807" t="s">
        <v>20652</v>
      </c>
      <c r="N1807">
        <v>0</v>
      </c>
      <c r="O1807">
        <v>77</v>
      </c>
      <c r="P1807" s="17">
        <v>46022</v>
      </c>
      <c r="Q1807" s="19">
        <v>0</v>
      </c>
      <c r="R1807" t="s">
        <v>24</v>
      </c>
      <c r="S1807" s="17">
        <v>45738</v>
      </c>
      <c r="U1807" s="29">
        <v>0</v>
      </c>
      <c r="V1807" s="29">
        <v>0</v>
      </c>
      <c r="W1807" s="29">
        <v>0</v>
      </c>
      <c r="X1807" s="29">
        <f t="shared" si="28"/>
        <v>2</v>
      </c>
      <c r="Y1807" s="33">
        <v>0</v>
      </c>
      <c r="Z1807" s="29">
        <v>0</v>
      </c>
      <c r="AA1807" s="29">
        <v>0</v>
      </c>
      <c r="AB1807" s="29">
        <v>0</v>
      </c>
      <c r="AC1807" s="33">
        <v>0</v>
      </c>
      <c r="AD1807" s="33">
        <v>10.492166666666668</v>
      </c>
      <c r="AE1807" s="29">
        <v>0</v>
      </c>
      <c r="AG1807" s="29">
        <v>0</v>
      </c>
      <c r="AH1807" s="29">
        <v>0</v>
      </c>
      <c r="AI1807" s="29">
        <v>0</v>
      </c>
      <c r="AJ1807" s="29">
        <v>0</v>
      </c>
      <c r="AK1807" s="29">
        <v>0</v>
      </c>
      <c r="AL1807" s="53">
        <v>2</v>
      </c>
      <c r="AM1807" s="29" t="s">
        <v>20651</v>
      </c>
      <c r="AN1807" s="29" t="s">
        <v>20651</v>
      </c>
      <c r="AO1807" s="29">
        <v>0</v>
      </c>
      <c r="AP1807" s="30">
        <v>0</v>
      </c>
      <c r="AQ1807" s="30">
        <v>0</v>
      </c>
    </row>
    <row r="1808" spans="1:43" x14ac:dyDescent="0.25">
      <c r="A1808" t="s">
        <v>20647</v>
      </c>
      <c r="B1808" t="s">
        <v>20652</v>
      </c>
      <c r="C1808" s="34">
        <v>10000064462828</v>
      </c>
      <c r="D1808">
        <v>9126940</v>
      </c>
      <c r="E1808" t="s">
        <v>20649</v>
      </c>
      <c r="F1808" t="s">
        <v>20651</v>
      </c>
      <c r="G1808" t="s">
        <v>89</v>
      </c>
      <c r="H1808" t="s">
        <v>90</v>
      </c>
      <c r="I1808" t="s">
        <v>10</v>
      </c>
      <c r="J1808" t="s">
        <v>20650</v>
      </c>
      <c r="K1808">
        <v>0</v>
      </c>
      <c r="L1808" t="s">
        <v>20652</v>
      </c>
      <c r="M1808" t="s">
        <v>20652</v>
      </c>
      <c r="N1808">
        <v>0</v>
      </c>
      <c r="O1808">
        <v>77</v>
      </c>
      <c r="P1808" s="17">
        <v>46022</v>
      </c>
      <c r="Q1808" s="19">
        <v>0</v>
      </c>
      <c r="R1808" t="s">
        <v>24</v>
      </c>
      <c r="S1808" s="17">
        <v>45738</v>
      </c>
      <c r="U1808" s="29">
        <v>0</v>
      </c>
      <c r="V1808" s="29">
        <v>0</v>
      </c>
      <c r="W1808" s="29">
        <v>0</v>
      </c>
      <c r="X1808" s="29">
        <f t="shared" si="28"/>
        <v>2</v>
      </c>
      <c r="Y1808" s="33">
        <v>0</v>
      </c>
      <c r="Z1808" s="29">
        <v>0</v>
      </c>
      <c r="AA1808" s="29">
        <v>0</v>
      </c>
      <c r="AB1808" s="29">
        <v>0</v>
      </c>
      <c r="AC1808" s="33">
        <v>0</v>
      </c>
      <c r="AD1808" s="33">
        <v>54.756499999999996</v>
      </c>
      <c r="AE1808" s="29">
        <v>0</v>
      </c>
      <c r="AG1808" s="29">
        <v>0</v>
      </c>
      <c r="AH1808" s="29">
        <v>0</v>
      </c>
      <c r="AI1808" s="29">
        <v>0</v>
      </c>
      <c r="AJ1808" s="29">
        <v>0</v>
      </c>
      <c r="AK1808" s="29">
        <v>0</v>
      </c>
      <c r="AL1808" s="53">
        <v>2</v>
      </c>
      <c r="AM1808" s="29" t="s">
        <v>20651</v>
      </c>
      <c r="AN1808" s="29" t="s">
        <v>20651</v>
      </c>
      <c r="AO1808" s="29">
        <v>0</v>
      </c>
      <c r="AP1808" s="30">
        <v>0</v>
      </c>
      <c r="AQ1808" s="30">
        <v>0</v>
      </c>
    </row>
    <row r="1809" spans="1:43" x14ac:dyDescent="0.25">
      <c r="A1809" t="s">
        <v>20647</v>
      </c>
      <c r="B1809" t="s">
        <v>20652</v>
      </c>
      <c r="C1809" s="34">
        <v>10000064462928</v>
      </c>
      <c r="D1809">
        <v>9126981</v>
      </c>
      <c r="E1809" t="s">
        <v>20649</v>
      </c>
      <c r="F1809" t="s">
        <v>20651</v>
      </c>
      <c r="G1809" t="s">
        <v>89</v>
      </c>
      <c r="H1809" t="s">
        <v>90</v>
      </c>
      <c r="I1809" t="s">
        <v>10</v>
      </c>
      <c r="J1809" t="s">
        <v>20650</v>
      </c>
      <c r="K1809">
        <v>0</v>
      </c>
      <c r="L1809" t="s">
        <v>20652</v>
      </c>
      <c r="M1809" t="s">
        <v>20652</v>
      </c>
      <c r="N1809">
        <v>0</v>
      </c>
      <c r="O1809">
        <v>31</v>
      </c>
      <c r="P1809" s="17">
        <v>46022</v>
      </c>
      <c r="Q1809" s="19">
        <v>0</v>
      </c>
      <c r="R1809" t="s">
        <v>24</v>
      </c>
      <c r="S1809" s="17">
        <v>45738</v>
      </c>
      <c r="U1809" s="29">
        <v>0</v>
      </c>
      <c r="V1809" s="29">
        <v>0</v>
      </c>
      <c r="W1809" s="29">
        <v>0</v>
      </c>
      <c r="X1809" s="29">
        <f t="shared" si="28"/>
        <v>1</v>
      </c>
      <c r="Y1809" s="33">
        <v>0</v>
      </c>
      <c r="Z1809" s="29">
        <v>0</v>
      </c>
      <c r="AA1809" s="29">
        <v>0</v>
      </c>
      <c r="AB1809" s="29">
        <v>0</v>
      </c>
      <c r="AC1809" s="33">
        <v>0</v>
      </c>
      <c r="AD1809" s="33">
        <v>150.57309999999998</v>
      </c>
      <c r="AE1809" s="29">
        <v>0</v>
      </c>
      <c r="AG1809" s="29">
        <v>0</v>
      </c>
      <c r="AH1809" s="29">
        <v>0</v>
      </c>
      <c r="AI1809" s="29">
        <v>0</v>
      </c>
      <c r="AJ1809" s="29">
        <v>0</v>
      </c>
      <c r="AK1809" s="29">
        <v>0</v>
      </c>
      <c r="AL1809" s="53">
        <v>1</v>
      </c>
      <c r="AM1809" s="29" t="s">
        <v>20651</v>
      </c>
      <c r="AN1809" s="29" t="s">
        <v>20651</v>
      </c>
      <c r="AO1809" s="29">
        <v>0</v>
      </c>
      <c r="AP1809" s="30">
        <v>0</v>
      </c>
      <c r="AQ1809" s="30">
        <v>0</v>
      </c>
    </row>
    <row r="1810" spans="1:43" x14ac:dyDescent="0.25">
      <c r="A1810" t="s">
        <v>20647</v>
      </c>
      <c r="B1810" t="s">
        <v>20652</v>
      </c>
      <c r="C1810" s="34">
        <v>10000064463037</v>
      </c>
      <c r="D1810">
        <v>3576177</v>
      </c>
      <c r="E1810" t="s">
        <v>20649</v>
      </c>
      <c r="F1810" t="s">
        <v>20651</v>
      </c>
      <c r="G1810" t="s">
        <v>89</v>
      </c>
      <c r="H1810" t="s">
        <v>90</v>
      </c>
      <c r="I1810" t="s">
        <v>10</v>
      </c>
      <c r="J1810" t="s">
        <v>20650</v>
      </c>
      <c r="K1810">
        <v>0</v>
      </c>
      <c r="L1810" t="s">
        <v>20652</v>
      </c>
      <c r="M1810" t="s">
        <v>20652</v>
      </c>
      <c r="N1810">
        <v>0</v>
      </c>
      <c r="O1810">
        <v>9</v>
      </c>
      <c r="P1810" s="17">
        <v>46022</v>
      </c>
      <c r="Q1810" s="19">
        <v>0</v>
      </c>
      <c r="R1810" t="s">
        <v>24</v>
      </c>
      <c r="S1810" s="17">
        <v>45738</v>
      </c>
      <c r="U1810" s="29">
        <v>0</v>
      </c>
      <c r="V1810" s="29">
        <v>0</v>
      </c>
      <c r="W1810" s="29">
        <v>0</v>
      </c>
      <c r="X1810" s="29">
        <f t="shared" si="28"/>
        <v>2</v>
      </c>
      <c r="Y1810" s="33">
        <v>0</v>
      </c>
      <c r="Z1810" s="29">
        <v>0</v>
      </c>
      <c r="AA1810" s="29">
        <v>0</v>
      </c>
      <c r="AB1810" s="29">
        <v>0</v>
      </c>
      <c r="AC1810" s="33">
        <v>0</v>
      </c>
      <c r="AD1810" s="33">
        <v>75.286549999999991</v>
      </c>
      <c r="AE1810" s="29">
        <v>0</v>
      </c>
      <c r="AG1810" s="29">
        <v>0</v>
      </c>
      <c r="AH1810" s="29">
        <v>0</v>
      </c>
      <c r="AI1810" s="29">
        <v>0</v>
      </c>
      <c r="AJ1810" s="29">
        <v>0</v>
      </c>
      <c r="AK1810" s="29">
        <v>0</v>
      </c>
      <c r="AL1810" s="53">
        <v>2</v>
      </c>
      <c r="AM1810" s="29" t="s">
        <v>20651</v>
      </c>
      <c r="AN1810" s="29" t="s">
        <v>20651</v>
      </c>
      <c r="AO1810" s="29">
        <v>0</v>
      </c>
      <c r="AP1810" s="30">
        <v>0</v>
      </c>
      <c r="AQ1810" s="30">
        <v>0</v>
      </c>
    </row>
    <row r="1811" spans="1:43" x14ac:dyDescent="0.25">
      <c r="A1811" t="s">
        <v>20647</v>
      </c>
      <c r="B1811" t="s">
        <v>20652</v>
      </c>
      <c r="C1811" s="34">
        <v>10000064463038</v>
      </c>
      <c r="D1811">
        <v>3576176</v>
      </c>
      <c r="E1811" t="s">
        <v>20649</v>
      </c>
      <c r="F1811" t="s">
        <v>20651</v>
      </c>
      <c r="G1811" t="s">
        <v>89</v>
      </c>
      <c r="H1811" t="s">
        <v>90</v>
      </c>
      <c r="I1811" t="s">
        <v>10</v>
      </c>
      <c r="J1811" t="s">
        <v>20650</v>
      </c>
      <c r="K1811">
        <v>0</v>
      </c>
      <c r="L1811" t="s">
        <v>20652</v>
      </c>
      <c r="M1811" t="s">
        <v>20652</v>
      </c>
      <c r="N1811">
        <v>0</v>
      </c>
      <c r="O1811">
        <v>10</v>
      </c>
      <c r="P1811" s="17">
        <v>46022</v>
      </c>
      <c r="Q1811" s="19">
        <v>0</v>
      </c>
      <c r="R1811" t="s">
        <v>24</v>
      </c>
      <c r="S1811" s="17">
        <v>45738</v>
      </c>
      <c r="U1811" s="29">
        <v>0</v>
      </c>
      <c r="V1811" s="29">
        <v>0</v>
      </c>
      <c r="W1811" s="29">
        <v>0</v>
      </c>
      <c r="X1811" s="29">
        <f t="shared" si="28"/>
        <v>2</v>
      </c>
      <c r="Y1811" s="33">
        <v>0</v>
      </c>
      <c r="Z1811" s="29">
        <v>0</v>
      </c>
      <c r="AA1811" s="29">
        <v>0</v>
      </c>
      <c r="AB1811" s="29">
        <v>0</v>
      </c>
      <c r="AC1811" s="33">
        <v>0</v>
      </c>
      <c r="AD1811" s="33">
        <v>75.286549999999991</v>
      </c>
      <c r="AE1811" s="29">
        <v>0</v>
      </c>
      <c r="AG1811" s="29">
        <v>0</v>
      </c>
      <c r="AH1811" s="29">
        <v>0</v>
      </c>
      <c r="AI1811" s="29">
        <v>0</v>
      </c>
      <c r="AJ1811" s="29">
        <v>0</v>
      </c>
      <c r="AK1811" s="29">
        <v>0</v>
      </c>
      <c r="AL1811" s="53">
        <v>2</v>
      </c>
      <c r="AM1811" s="29" t="s">
        <v>20651</v>
      </c>
      <c r="AN1811" s="29" t="s">
        <v>20651</v>
      </c>
      <c r="AO1811" s="29">
        <v>0</v>
      </c>
      <c r="AP1811" s="30">
        <v>0</v>
      </c>
      <c r="AQ1811" s="30">
        <v>0</v>
      </c>
    </row>
    <row r="1812" spans="1:43" x14ac:dyDescent="0.25">
      <c r="A1812" t="s">
        <v>20647</v>
      </c>
      <c r="B1812" t="s">
        <v>20652</v>
      </c>
      <c r="C1812" s="34">
        <v>10000064463041</v>
      </c>
      <c r="D1812">
        <v>3576178</v>
      </c>
      <c r="E1812" t="s">
        <v>20649</v>
      </c>
      <c r="F1812" t="s">
        <v>20651</v>
      </c>
      <c r="G1812" t="s">
        <v>89</v>
      </c>
      <c r="H1812" t="s">
        <v>90</v>
      </c>
      <c r="I1812" t="s">
        <v>10</v>
      </c>
      <c r="J1812" t="s">
        <v>20650</v>
      </c>
      <c r="K1812">
        <v>0</v>
      </c>
      <c r="L1812" t="s">
        <v>20652</v>
      </c>
      <c r="M1812" t="s">
        <v>20652</v>
      </c>
      <c r="N1812">
        <v>0</v>
      </c>
      <c r="O1812">
        <v>11</v>
      </c>
      <c r="P1812" s="17">
        <v>46022</v>
      </c>
      <c r="Q1812" s="19">
        <v>0</v>
      </c>
      <c r="R1812" t="s">
        <v>24</v>
      </c>
      <c r="S1812" s="17">
        <v>45738</v>
      </c>
      <c r="U1812" s="29">
        <v>0</v>
      </c>
      <c r="V1812" s="29">
        <v>0</v>
      </c>
      <c r="W1812" s="29">
        <v>0</v>
      </c>
      <c r="X1812" s="29">
        <f t="shared" si="28"/>
        <v>2</v>
      </c>
      <c r="Y1812" s="33">
        <v>0</v>
      </c>
      <c r="Z1812" s="29">
        <v>0</v>
      </c>
      <c r="AA1812" s="29">
        <v>0</v>
      </c>
      <c r="AB1812" s="29">
        <v>0</v>
      </c>
      <c r="AC1812" s="33">
        <v>0</v>
      </c>
      <c r="AD1812" s="33">
        <v>75.286549999999991</v>
      </c>
      <c r="AE1812" s="29">
        <v>0</v>
      </c>
      <c r="AG1812" s="29">
        <v>0</v>
      </c>
      <c r="AH1812" s="29">
        <v>0</v>
      </c>
      <c r="AI1812" s="29">
        <v>0</v>
      </c>
      <c r="AJ1812" s="29">
        <v>0</v>
      </c>
      <c r="AK1812" s="29">
        <v>0</v>
      </c>
      <c r="AL1812" s="53">
        <v>2</v>
      </c>
      <c r="AM1812" s="29" t="s">
        <v>20651</v>
      </c>
      <c r="AN1812" s="29" t="s">
        <v>20651</v>
      </c>
      <c r="AO1812" s="29">
        <v>0</v>
      </c>
      <c r="AP1812" s="30">
        <v>0</v>
      </c>
      <c r="AQ1812" s="30">
        <v>0</v>
      </c>
    </row>
    <row r="1813" spans="1:43" x14ac:dyDescent="0.25">
      <c r="A1813" t="s">
        <v>20647</v>
      </c>
      <c r="B1813" t="s">
        <v>20652</v>
      </c>
      <c r="C1813" s="34">
        <v>10000064463061</v>
      </c>
      <c r="D1813">
        <v>9126992</v>
      </c>
      <c r="E1813" t="s">
        <v>20649</v>
      </c>
      <c r="F1813" t="s">
        <v>20651</v>
      </c>
      <c r="G1813" t="s">
        <v>89</v>
      </c>
      <c r="H1813" t="s">
        <v>90</v>
      </c>
      <c r="I1813" t="s">
        <v>14</v>
      </c>
      <c r="J1813" t="s">
        <v>20650</v>
      </c>
      <c r="K1813">
        <v>0</v>
      </c>
      <c r="L1813" t="s">
        <v>20652</v>
      </c>
      <c r="M1813" t="s">
        <v>20652</v>
      </c>
      <c r="N1813">
        <v>0</v>
      </c>
      <c r="O1813">
        <v>79</v>
      </c>
      <c r="P1813" s="17">
        <v>46022</v>
      </c>
      <c r="Q1813" s="19">
        <v>0</v>
      </c>
      <c r="R1813" t="s">
        <v>24</v>
      </c>
      <c r="S1813" s="17">
        <v>45738</v>
      </c>
      <c r="U1813" s="29">
        <v>0</v>
      </c>
      <c r="V1813" s="29">
        <v>0</v>
      </c>
      <c r="W1813" s="29">
        <v>0</v>
      </c>
      <c r="X1813" s="29">
        <f t="shared" si="28"/>
        <v>1</v>
      </c>
      <c r="Y1813" s="33">
        <v>0</v>
      </c>
      <c r="Z1813" s="29">
        <v>0</v>
      </c>
      <c r="AA1813" s="29">
        <v>0</v>
      </c>
      <c r="AB1813" s="29">
        <v>0</v>
      </c>
      <c r="AC1813" s="33">
        <v>0</v>
      </c>
      <c r="AD1813" s="33">
        <v>334.32990000000001</v>
      </c>
      <c r="AE1813" s="29">
        <v>0</v>
      </c>
      <c r="AG1813" s="29">
        <v>0</v>
      </c>
      <c r="AH1813" s="29">
        <v>0</v>
      </c>
      <c r="AI1813" s="29">
        <v>0</v>
      </c>
      <c r="AJ1813" s="29">
        <v>0</v>
      </c>
      <c r="AK1813" s="29">
        <v>0</v>
      </c>
      <c r="AL1813" s="53">
        <v>1</v>
      </c>
      <c r="AM1813" s="29" t="s">
        <v>20651</v>
      </c>
      <c r="AN1813" s="29" t="s">
        <v>20651</v>
      </c>
      <c r="AO1813" s="29">
        <v>0</v>
      </c>
      <c r="AP1813" s="30">
        <v>0</v>
      </c>
      <c r="AQ1813" s="30">
        <v>0</v>
      </c>
    </row>
    <row r="1814" spans="1:43" x14ac:dyDescent="0.25">
      <c r="A1814" t="s">
        <v>20647</v>
      </c>
      <c r="B1814" t="s">
        <v>20652</v>
      </c>
      <c r="C1814" s="34">
        <v>10000064463064</v>
      </c>
      <c r="D1814">
        <v>9126999</v>
      </c>
      <c r="E1814" t="s">
        <v>20649</v>
      </c>
      <c r="F1814" t="s">
        <v>20651</v>
      </c>
      <c r="G1814" t="s">
        <v>89</v>
      </c>
      <c r="H1814" t="s">
        <v>90</v>
      </c>
      <c r="I1814" t="s">
        <v>10</v>
      </c>
      <c r="J1814" t="s">
        <v>20650</v>
      </c>
      <c r="K1814">
        <v>0</v>
      </c>
      <c r="L1814" t="s">
        <v>20652</v>
      </c>
      <c r="M1814" t="s">
        <v>20652</v>
      </c>
      <c r="N1814">
        <v>0</v>
      </c>
      <c r="O1814">
        <v>72</v>
      </c>
      <c r="P1814" s="17">
        <v>46022</v>
      </c>
      <c r="Q1814" s="19">
        <v>0</v>
      </c>
      <c r="R1814" t="s">
        <v>24</v>
      </c>
      <c r="S1814" s="17">
        <v>45738</v>
      </c>
      <c r="U1814" s="29">
        <v>0</v>
      </c>
      <c r="V1814" s="29">
        <v>0</v>
      </c>
      <c r="W1814" s="29">
        <v>0</v>
      </c>
      <c r="X1814" s="29">
        <f t="shared" si="28"/>
        <v>2</v>
      </c>
      <c r="Y1814" s="33">
        <v>0</v>
      </c>
      <c r="Z1814" s="29">
        <v>0</v>
      </c>
      <c r="AA1814" s="29">
        <v>0</v>
      </c>
      <c r="AB1814" s="29">
        <v>0</v>
      </c>
      <c r="AC1814" s="33">
        <v>0</v>
      </c>
      <c r="AD1814" s="33">
        <v>52.70171666666667</v>
      </c>
      <c r="AE1814" s="29">
        <v>0</v>
      </c>
      <c r="AG1814" s="29">
        <v>0</v>
      </c>
      <c r="AH1814" s="29">
        <v>0</v>
      </c>
      <c r="AI1814" s="29">
        <v>0</v>
      </c>
      <c r="AJ1814" s="29">
        <v>0</v>
      </c>
      <c r="AK1814" s="29">
        <v>0</v>
      </c>
      <c r="AL1814" s="53">
        <v>2</v>
      </c>
      <c r="AM1814" s="29" t="s">
        <v>20651</v>
      </c>
      <c r="AN1814" s="29" t="s">
        <v>20651</v>
      </c>
      <c r="AO1814" s="29">
        <v>0</v>
      </c>
      <c r="AP1814" s="30">
        <v>0</v>
      </c>
      <c r="AQ1814" s="30">
        <v>0</v>
      </c>
    </row>
    <row r="1815" spans="1:43" x14ac:dyDescent="0.25">
      <c r="A1815" t="s">
        <v>20647</v>
      </c>
      <c r="B1815" t="s">
        <v>20652</v>
      </c>
      <c r="C1815" s="34">
        <v>10000064463088</v>
      </c>
      <c r="D1815">
        <v>9127002</v>
      </c>
      <c r="E1815" t="s">
        <v>20649</v>
      </c>
      <c r="F1815" t="s">
        <v>20651</v>
      </c>
      <c r="G1815" t="s">
        <v>89</v>
      </c>
      <c r="H1815" t="s">
        <v>90</v>
      </c>
      <c r="I1815" t="s">
        <v>10</v>
      </c>
      <c r="J1815" t="s">
        <v>20650</v>
      </c>
      <c r="K1815">
        <v>0</v>
      </c>
      <c r="L1815" t="s">
        <v>20652</v>
      </c>
      <c r="M1815" t="s">
        <v>20652</v>
      </c>
      <c r="N1815">
        <v>0</v>
      </c>
      <c r="O1815">
        <v>75</v>
      </c>
      <c r="P1815" s="17">
        <v>46022</v>
      </c>
      <c r="Q1815" s="19">
        <v>0</v>
      </c>
      <c r="R1815" t="s">
        <v>24</v>
      </c>
      <c r="S1815" s="17">
        <v>45738</v>
      </c>
      <c r="U1815" s="29">
        <v>0</v>
      </c>
      <c r="V1815" s="29">
        <v>0</v>
      </c>
      <c r="W1815" s="29">
        <v>0</v>
      </c>
      <c r="X1815" s="29">
        <f t="shared" si="28"/>
        <v>2</v>
      </c>
      <c r="Y1815" s="33">
        <v>0</v>
      </c>
      <c r="Z1815" s="29">
        <v>0</v>
      </c>
      <c r="AA1815" s="29">
        <v>0</v>
      </c>
      <c r="AB1815" s="29">
        <v>0</v>
      </c>
      <c r="AC1815" s="33">
        <v>0</v>
      </c>
      <c r="AD1815" s="33">
        <v>83.65603333333334</v>
      </c>
      <c r="AE1815" s="29">
        <v>0</v>
      </c>
      <c r="AG1815" s="29">
        <v>0</v>
      </c>
      <c r="AH1815" s="29">
        <v>0</v>
      </c>
      <c r="AI1815" s="29">
        <v>0</v>
      </c>
      <c r="AJ1815" s="29">
        <v>0</v>
      </c>
      <c r="AK1815" s="29">
        <v>0</v>
      </c>
      <c r="AL1815" s="53">
        <v>2</v>
      </c>
      <c r="AM1815" s="29" t="s">
        <v>20651</v>
      </c>
      <c r="AN1815" s="29" t="s">
        <v>20651</v>
      </c>
      <c r="AO1815" s="29">
        <v>0</v>
      </c>
      <c r="AP1815" s="30">
        <v>0</v>
      </c>
      <c r="AQ1815" s="30">
        <v>0</v>
      </c>
    </row>
    <row r="1816" spans="1:43" x14ac:dyDescent="0.25">
      <c r="A1816" t="s">
        <v>20647</v>
      </c>
      <c r="B1816" t="s">
        <v>20652</v>
      </c>
      <c r="C1816" s="34">
        <v>10000064463092</v>
      </c>
      <c r="D1816">
        <v>9127001</v>
      </c>
      <c r="E1816" t="s">
        <v>20649</v>
      </c>
      <c r="F1816" t="s">
        <v>20651</v>
      </c>
      <c r="G1816" t="s">
        <v>89</v>
      </c>
      <c r="H1816" t="s">
        <v>90</v>
      </c>
      <c r="I1816" t="s">
        <v>10</v>
      </c>
      <c r="J1816" t="s">
        <v>20650</v>
      </c>
      <c r="K1816">
        <v>0</v>
      </c>
      <c r="L1816" t="s">
        <v>20652</v>
      </c>
      <c r="M1816" t="s">
        <v>20652</v>
      </c>
      <c r="N1816">
        <v>0</v>
      </c>
      <c r="O1816">
        <v>76</v>
      </c>
      <c r="P1816" s="17">
        <v>46022</v>
      </c>
      <c r="Q1816" s="19">
        <v>0</v>
      </c>
      <c r="R1816" t="s">
        <v>24</v>
      </c>
      <c r="S1816" s="17">
        <v>45738</v>
      </c>
      <c r="U1816" s="29">
        <v>0</v>
      </c>
      <c r="V1816" s="29">
        <v>0</v>
      </c>
      <c r="W1816" s="29">
        <v>0</v>
      </c>
      <c r="X1816" s="29">
        <f t="shared" si="28"/>
        <v>2</v>
      </c>
      <c r="Y1816" s="33">
        <v>0</v>
      </c>
      <c r="Z1816" s="29">
        <v>0</v>
      </c>
      <c r="AA1816" s="29">
        <v>0</v>
      </c>
      <c r="AB1816" s="29">
        <v>0</v>
      </c>
      <c r="AC1816" s="33">
        <v>0</v>
      </c>
      <c r="AD1816" s="33">
        <v>83.65603333333334</v>
      </c>
      <c r="AE1816" s="29">
        <v>0</v>
      </c>
      <c r="AG1816" s="29">
        <v>0</v>
      </c>
      <c r="AH1816" s="29">
        <v>0</v>
      </c>
      <c r="AI1816" s="29">
        <v>0</v>
      </c>
      <c r="AJ1816" s="29">
        <v>0</v>
      </c>
      <c r="AK1816" s="29">
        <v>0</v>
      </c>
      <c r="AL1816" s="53">
        <v>2</v>
      </c>
      <c r="AM1816" s="29" t="s">
        <v>20651</v>
      </c>
      <c r="AN1816" s="29" t="s">
        <v>20651</v>
      </c>
      <c r="AO1816" s="29">
        <v>0</v>
      </c>
      <c r="AP1816" s="30">
        <v>0</v>
      </c>
      <c r="AQ1816" s="30">
        <v>0</v>
      </c>
    </row>
    <row r="1817" spans="1:43" x14ac:dyDescent="0.25">
      <c r="A1817" t="s">
        <v>20647</v>
      </c>
      <c r="B1817" t="s">
        <v>20652</v>
      </c>
      <c r="C1817" s="34">
        <v>10000064463199</v>
      </c>
      <c r="D1817">
        <v>3576186</v>
      </c>
      <c r="E1817" t="s">
        <v>20649</v>
      </c>
      <c r="F1817" t="s">
        <v>20651</v>
      </c>
      <c r="G1817" t="s">
        <v>89</v>
      </c>
      <c r="H1817" t="s">
        <v>90</v>
      </c>
      <c r="I1817" t="s">
        <v>10</v>
      </c>
      <c r="J1817" t="s">
        <v>20650</v>
      </c>
      <c r="K1817">
        <v>0</v>
      </c>
      <c r="L1817" t="s">
        <v>20652</v>
      </c>
      <c r="M1817" t="s">
        <v>20652</v>
      </c>
      <c r="N1817">
        <v>0</v>
      </c>
      <c r="O1817">
        <v>32</v>
      </c>
      <c r="P1817" s="17">
        <v>46022</v>
      </c>
      <c r="Q1817" s="19">
        <v>0</v>
      </c>
      <c r="R1817" t="s">
        <v>24</v>
      </c>
      <c r="S1817" s="17">
        <v>45738</v>
      </c>
      <c r="U1817" s="29">
        <v>0</v>
      </c>
      <c r="V1817" s="29">
        <v>0</v>
      </c>
      <c r="W1817" s="29">
        <v>0</v>
      </c>
      <c r="X1817" s="29">
        <f t="shared" si="28"/>
        <v>1</v>
      </c>
      <c r="Y1817" s="33">
        <v>0</v>
      </c>
      <c r="Z1817" s="29">
        <v>0</v>
      </c>
      <c r="AA1817" s="29">
        <v>0</v>
      </c>
      <c r="AB1817" s="29">
        <v>0</v>
      </c>
      <c r="AC1817" s="33">
        <v>0</v>
      </c>
      <c r="AD1817" s="33">
        <v>106.85520000000001</v>
      </c>
      <c r="AE1817" s="29">
        <v>0</v>
      </c>
      <c r="AG1817" s="29">
        <v>0</v>
      </c>
      <c r="AH1817" s="29">
        <v>0</v>
      </c>
      <c r="AI1817" s="29">
        <v>0</v>
      </c>
      <c r="AJ1817" s="29">
        <v>0</v>
      </c>
      <c r="AK1817" s="29">
        <v>0</v>
      </c>
      <c r="AL1817" s="53">
        <v>1</v>
      </c>
      <c r="AM1817" s="29" t="s">
        <v>20651</v>
      </c>
      <c r="AN1817" s="29" t="s">
        <v>20651</v>
      </c>
      <c r="AO1817" s="29">
        <v>0</v>
      </c>
      <c r="AP1817" s="30">
        <v>0</v>
      </c>
      <c r="AQ1817" s="30">
        <v>0</v>
      </c>
    </row>
    <row r="1818" spans="1:43" x14ac:dyDescent="0.25">
      <c r="A1818" t="s">
        <v>20647</v>
      </c>
      <c r="B1818" t="s">
        <v>20652</v>
      </c>
      <c r="C1818" s="34">
        <v>10000064463202</v>
      </c>
      <c r="D1818">
        <v>9127056</v>
      </c>
      <c r="E1818" t="s">
        <v>20649</v>
      </c>
      <c r="F1818" t="s">
        <v>20651</v>
      </c>
      <c r="G1818" t="s">
        <v>89</v>
      </c>
      <c r="H1818" t="s">
        <v>90</v>
      </c>
      <c r="I1818" t="s">
        <v>10</v>
      </c>
      <c r="J1818" t="s">
        <v>20650</v>
      </c>
      <c r="K1818">
        <v>0</v>
      </c>
      <c r="L1818" t="s">
        <v>20652</v>
      </c>
      <c r="M1818" t="s">
        <v>20652</v>
      </c>
      <c r="N1818">
        <v>0</v>
      </c>
      <c r="O1818">
        <v>32</v>
      </c>
      <c r="P1818" s="17">
        <v>46022</v>
      </c>
      <c r="Q1818" s="19">
        <v>0</v>
      </c>
      <c r="R1818" t="s">
        <v>24</v>
      </c>
      <c r="S1818" s="17">
        <v>45738</v>
      </c>
      <c r="U1818" s="29">
        <v>0</v>
      </c>
      <c r="V1818" s="29">
        <v>0</v>
      </c>
      <c r="W1818" s="29">
        <v>0</v>
      </c>
      <c r="X1818" s="29">
        <f t="shared" si="28"/>
        <v>1</v>
      </c>
      <c r="Y1818" s="33">
        <v>0</v>
      </c>
      <c r="Z1818" s="29">
        <v>0</v>
      </c>
      <c r="AA1818" s="29">
        <v>0</v>
      </c>
      <c r="AB1818" s="29">
        <v>0</v>
      </c>
      <c r="AC1818" s="33">
        <v>0</v>
      </c>
      <c r="AD1818" s="33">
        <v>35.453500000000005</v>
      </c>
      <c r="AE1818" s="29">
        <v>0</v>
      </c>
      <c r="AG1818" s="29">
        <v>0</v>
      </c>
      <c r="AH1818" s="29">
        <v>0</v>
      </c>
      <c r="AI1818" s="29">
        <v>0</v>
      </c>
      <c r="AJ1818" s="29">
        <v>0</v>
      </c>
      <c r="AK1818" s="29">
        <v>0</v>
      </c>
      <c r="AL1818" s="53">
        <v>1</v>
      </c>
      <c r="AM1818" s="29" t="s">
        <v>20651</v>
      </c>
      <c r="AN1818" s="29" t="s">
        <v>20651</v>
      </c>
      <c r="AO1818" s="29">
        <v>0</v>
      </c>
      <c r="AP1818" s="30">
        <v>0</v>
      </c>
      <c r="AQ1818" s="30">
        <v>0</v>
      </c>
    </row>
    <row r="1819" spans="1:43" x14ac:dyDescent="0.25">
      <c r="A1819" t="s">
        <v>20647</v>
      </c>
      <c r="B1819" t="s">
        <v>20652</v>
      </c>
      <c r="C1819" s="34">
        <v>10000064463204</v>
      </c>
      <c r="D1819">
        <v>3576187</v>
      </c>
      <c r="E1819" t="s">
        <v>20649</v>
      </c>
      <c r="F1819" t="s">
        <v>20651</v>
      </c>
      <c r="G1819" t="s">
        <v>89</v>
      </c>
      <c r="H1819" t="s">
        <v>90</v>
      </c>
      <c r="I1819" t="s">
        <v>10</v>
      </c>
      <c r="J1819" t="s">
        <v>20650</v>
      </c>
      <c r="K1819">
        <v>0</v>
      </c>
      <c r="L1819" t="s">
        <v>20652</v>
      </c>
      <c r="M1819" t="s">
        <v>20652</v>
      </c>
      <c r="N1819">
        <v>0</v>
      </c>
      <c r="O1819">
        <v>31</v>
      </c>
      <c r="P1819" s="17">
        <v>46022</v>
      </c>
      <c r="Q1819" s="19">
        <v>0</v>
      </c>
      <c r="R1819" t="s">
        <v>24</v>
      </c>
      <c r="S1819" s="17">
        <v>45738</v>
      </c>
      <c r="U1819" s="29">
        <v>0</v>
      </c>
      <c r="V1819" s="29">
        <v>0</v>
      </c>
      <c r="W1819" s="29">
        <v>0</v>
      </c>
      <c r="X1819" s="29">
        <f t="shared" si="28"/>
        <v>1</v>
      </c>
      <c r="Y1819" s="33">
        <v>0</v>
      </c>
      <c r="Z1819" s="29">
        <v>0</v>
      </c>
      <c r="AA1819" s="29">
        <v>0</v>
      </c>
      <c r="AB1819" s="29">
        <v>0</v>
      </c>
      <c r="AC1819" s="33">
        <v>0</v>
      </c>
      <c r="AD1819" s="33">
        <v>106.85520000000001</v>
      </c>
      <c r="AE1819" s="29">
        <v>0</v>
      </c>
      <c r="AG1819" s="29">
        <v>0</v>
      </c>
      <c r="AH1819" s="29">
        <v>0</v>
      </c>
      <c r="AI1819" s="29">
        <v>0</v>
      </c>
      <c r="AJ1819" s="29">
        <v>0</v>
      </c>
      <c r="AK1819" s="29">
        <v>0</v>
      </c>
      <c r="AL1819" s="53">
        <v>1</v>
      </c>
      <c r="AM1819" s="29" t="s">
        <v>20651</v>
      </c>
      <c r="AN1819" s="29" t="s">
        <v>20651</v>
      </c>
      <c r="AO1819" s="29">
        <v>0</v>
      </c>
      <c r="AP1819" s="30">
        <v>0</v>
      </c>
      <c r="AQ1819" s="30">
        <v>0</v>
      </c>
    </row>
    <row r="1820" spans="1:43" x14ac:dyDescent="0.25">
      <c r="A1820" t="s">
        <v>20647</v>
      </c>
      <c r="B1820" t="s">
        <v>20652</v>
      </c>
      <c r="C1820" s="34">
        <v>10000064463207</v>
      </c>
      <c r="D1820">
        <v>9127055</v>
      </c>
      <c r="E1820" t="s">
        <v>20649</v>
      </c>
      <c r="F1820" t="s">
        <v>20651</v>
      </c>
      <c r="G1820" t="s">
        <v>89</v>
      </c>
      <c r="H1820" t="s">
        <v>90</v>
      </c>
      <c r="I1820" t="s">
        <v>10</v>
      </c>
      <c r="J1820" t="s">
        <v>20650</v>
      </c>
      <c r="K1820">
        <v>0</v>
      </c>
      <c r="L1820" t="s">
        <v>20652</v>
      </c>
      <c r="M1820" t="s">
        <v>20652</v>
      </c>
      <c r="N1820">
        <v>0</v>
      </c>
      <c r="O1820">
        <v>31</v>
      </c>
      <c r="P1820" s="17">
        <v>46022</v>
      </c>
      <c r="Q1820" s="19">
        <v>0</v>
      </c>
      <c r="R1820" t="s">
        <v>24</v>
      </c>
      <c r="S1820" s="17">
        <v>45738</v>
      </c>
      <c r="U1820" s="29">
        <v>0</v>
      </c>
      <c r="V1820" s="29">
        <v>0</v>
      </c>
      <c r="W1820" s="29">
        <v>0</v>
      </c>
      <c r="X1820" s="29">
        <f t="shared" si="28"/>
        <v>1</v>
      </c>
      <c r="Y1820" s="33">
        <v>0</v>
      </c>
      <c r="Z1820" s="29">
        <v>0</v>
      </c>
      <c r="AA1820" s="29">
        <v>0</v>
      </c>
      <c r="AB1820" s="29">
        <v>0</v>
      </c>
      <c r="AC1820" s="33">
        <v>0</v>
      </c>
      <c r="AD1820" s="33">
        <v>35.453500000000005</v>
      </c>
      <c r="AE1820" s="29">
        <v>0</v>
      </c>
      <c r="AG1820" s="29">
        <v>0</v>
      </c>
      <c r="AH1820" s="29">
        <v>0</v>
      </c>
      <c r="AI1820" s="29">
        <v>0</v>
      </c>
      <c r="AJ1820" s="29">
        <v>0</v>
      </c>
      <c r="AK1820" s="29">
        <v>0</v>
      </c>
      <c r="AL1820" s="53">
        <v>1</v>
      </c>
      <c r="AM1820" s="29" t="s">
        <v>20651</v>
      </c>
      <c r="AN1820" s="29" t="s">
        <v>20651</v>
      </c>
      <c r="AO1820" s="29">
        <v>0</v>
      </c>
      <c r="AP1820" s="30">
        <v>0</v>
      </c>
      <c r="AQ1820" s="30">
        <v>0</v>
      </c>
    </row>
    <row r="1821" spans="1:43" x14ac:dyDescent="0.25">
      <c r="A1821" t="s">
        <v>20647</v>
      </c>
      <c r="B1821" t="s">
        <v>20652</v>
      </c>
      <c r="C1821" s="34">
        <v>10000064463210</v>
      </c>
      <c r="D1821">
        <v>3576185</v>
      </c>
      <c r="E1821" t="s">
        <v>20649</v>
      </c>
      <c r="F1821" t="s">
        <v>20651</v>
      </c>
      <c r="G1821" t="s">
        <v>89</v>
      </c>
      <c r="H1821" t="s">
        <v>90</v>
      </c>
      <c r="I1821" t="s">
        <v>10</v>
      </c>
      <c r="J1821" t="s">
        <v>20650</v>
      </c>
      <c r="K1821">
        <v>0</v>
      </c>
      <c r="L1821" t="s">
        <v>20652</v>
      </c>
      <c r="M1821" t="s">
        <v>20652</v>
      </c>
      <c r="N1821">
        <v>0</v>
      </c>
      <c r="O1821">
        <v>26</v>
      </c>
      <c r="P1821" s="17">
        <v>46022</v>
      </c>
      <c r="Q1821" s="19">
        <v>0</v>
      </c>
      <c r="R1821" t="s">
        <v>24</v>
      </c>
      <c r="S1821" s="17">
        <v>45738</v>
      </c>
      <c r="U1821" s="29">
        <v>0</v>
      </c>
      <c r="V1821" s="29">
        <v>0</v>
      </c>
      <c r="W1821" s="29">
        <v>0</v>
      </c>
      <c r="X1821" s="29">
        <f t="shared" si="28"/>
        <v>1</v>
      </c>
      <c r="Y1821" s="33">
        <v>0</v>
      </c>
      <c r="Z1821" s="29">
        <v>0</v>
      </c>
      <c r="AA1821" s="29">
        <v>0</v>
      </c>
      <c r="AB1821" s="29">
        <v>0</v>
      </c>
      <c r="AC1821" s="33">
        <v>0</v>
      </c>
      <c r="AD1821" s="33">
        <v>106.85520000000001</v>
      </c>
      <c r="AE1821" s="29">
        <v>0</v>
      </c>
      <c r="AG1821" s="29">
        <v>0</v>
      </c>
      <c r="AH1821" s="29">
        <v>0</v>
      </c>
      <c r="AI1821" s="29">
        <v>0</v>
      </c>
      <c r="AJ1821" s="29">
        <v>0</v>
      </c>
      <c r="AK1821" s="29">
        <v>0</v>
      </c>
      <c r="AL1821" s="53">
        <v>1</v>
      </c>
      <c r="AM1821" s="29" t="s">
        <v>20651</v>
      </c>
      <c r="AN1821" s="29" t="s">
        <v>20651</v>
      </c>
      <c r="AO1821" s="29">
        <v>0</v>
      </c>
      <c r="AP1821" s="30">
        <v>0</v>
      </c>
      <c r="AQ1821" s="30">
        <v>0</v>
      </c>
    </row>
    <row r="1822" spans="1:43" x14ac:dyDescent="0.25">
      <c r="A1822" t="s">
        <v>20647</v>
      </c>
      <c r="B1822" t="s">
        <v>20652</v>
      </c>
      <c r="C1822" s="34">
        <v>10000064463211</v>
      </c>
      <c r="D1822">
        <v>9127057</v>
      </c>
      <c r="E1822" t="s">
        <v>20649</v>
      </c>
      <c r="F1822" t="s">
        <v>20651</v>
      </c>
      <c r="G1822" t="s">
        <v>89</v>
      </c>
      <c r="H1822" t="s">
        <v>90</v>
      </c>
      <c r="I1822" t="s">
        <v>10</v>
      </c>
      <c r="J1822" t="s">
        <v>20650</v>
      </c>
      <c r="K1822">
        <v>0</v>
      </c>
      <c r="L1822" t="s">
        <v>20652</v>
      </c>
      <c r="M1822" t="s">
        <v>20652</v>
      </c>
      <c r="N1822">
        <v>0</v>
      </c>
      <c r="O1822">
        <v>26</v>
      </c>
      <c r="P1822" s="17">
        <v>46022</v>
      </c>
      <c r="Q1822" s="19">
        <v>0</v>
      </c>
      <c r="R1822" t="s">
        <v>24</v>
      </c>
      <c r="S1822" s="17">
        <v>45738</v>
      </c>
      <c r="U1822" s="29">
        <v>0</v>
      </c>
      <c r="V1822" s="29">
        <v>0</v>
      </c>
      <c r="W1822" s="29">
        <v>0</v>
      </c>
      <c r="X1822" s="29">
        <f t="shared" si="28"/>
        <v>1</v>
      </c>
      <c r="Y1822" s="33">
        <v>0</v>
      </c>
      <c r="Z1822" s="29">
        <v>0</v>
      </c>
      <c r="AA1822" s="29">
        <v>0</v>
      </c>
      <c r="AB1822" s="29">
        <v>0</v>
      </c>
      <c r="AC1822" s="33">
        <v>0</v>
      </c>
      <c r="AD1822" s="33">
        <v>35.453500000000005</v>
      </c>
      <c r="AE1822" s="29">
        <v>0</v>
      </c>
      <c r="AG1822" s="29">
        <v>0</v>
      </c>
      <c r="AH1822" s="29">
        <v>0</v>
      </c>
      <c r="AI1822" s="29">
        <v>0</v>
      </c>
      <c r="AJ1822" s="29">
        <v>0</v>
      </c>
      <c r="AK1822" s="29">
        <v>0</v>
      </c>
      <c r="AL1822" s="53">
        <v>1</v>
      </c>
      <c r="AM1822" s="29" t="s">
        <v>20651</v>
      </c>
      <c r="AN1822" s="29" t="s">
        <v>20651</v>
      </c>
      <c r="AO1822" s="29">
        <v>0</v>
      </c>
      <c r="AP1822" s="30">
        <v>0</v>
      </c>
      <c r="AQ1822" s="30">
        <v>0</v>
      </c>
    </row>
    <row r="1823" spans="1:43" x14ac:dyDescent="0.25">
      <c r="A1823" t="s">
        <v>20647</v>
      </c>
      <c r="B1823" t="s">
        <v>20652</v>
      </c>
      <c r="C1823" s="34">
        <v>10000064463214</v>
      </c>
      <c r="D1823">
        <v>9126997</v>
      </c>
      <c r="E1823" t="s">
        <v>20649</v>
      </c>
      <c r="F1823" t="s">
        <v>20651</v>
      </c>
      <c r="G1823" t="s">
        <v>89</v>
      </c>
      <c r="H1823" t="s">
        <v>90</v>
      </c>
      <c r="I1823" t="s">
        <v>10</v>
      </c>
      <c r="J1823" t="s">
        <v>20650</v>
      </c>
      <c r="K1823">
        <v>0</v>
      </c>
      <c r="L1823" t="s">
        <v>20652</v>
      </c>
      <c r="M1823" t="s">
        <v>20652</v>
      </c>
      <c r="N1823">
        <v>0</v>
      </c>
      <c r="O1823">
        <v>12</v>
      </c>
      <c r="P1823" s="17">
        <v>46022</v>
      </c>
      <c r="Q1823" s="19">
        <v>0</v>
      </c>
      <c r="R1823" t="s">
        <v>24</v>
      </c>
      <c r="S1823" s="17">
        <v>45738</v>
      </c>
      <c r="U1823" s="29">
        <v>0</v>
      </c>
      <c r="V1823" s="29">
        <v>0</v>
      </c>
      <c r="W1823" s="29">
        <v>0</v>
      </c>
      <c r="X1823" s="29">
        <f t="shared" si="28"/>
        <v>1</v>
      </c>
      <c r="Y1823" s="33">
        <v>0</v>
      </c>
      <c r="Z1823" s="29">
        <v>0</v>
      </c>
      <c r="AA1823" s="29">
        <v>0</v>
      </c>
      <c r="AB1823" s="29">
        <v>0</v>
      </c>
      <c r="AC1823" s="33">
        <v>0</v>
      </c>
      <c r="AD1823" s="33">
        <v>204.9222</v>
      </c>
      <c r="AE1823" s="29">
        <v>0</v>
      </c>
      <c r="AG1823" s="29">
        <v>0</v>
      </c>
      <c r="AH1823" s="29">
        <v>0</v>
      </c>
      <c r="AI1823" s="29">
        <v>0</v>
      </c>
      <c r="AJ1823" s="29">
        <v>0</v>
      </c>
      <c r="AK1823" s="29">
        <v>0</v>
      </c>
      <c r="AL1823" s="53">
        <v>1</v>
      </c>
      <c r="AM1823" s="29" t="s">
        <v>20651</v>
      </c>
      <c r="AN1823" s="29" t="s">
        <v>20651</v>
      </c>
      <c r="AO1823" s="29">
        <v>0</v>
      </c>
      <c r="AP1823" s="30">
        <v>0</v>
      </c>
      <c r="AQ1823" s="30">
        <v>0</v>
      </c>
    </row>
    <row r="1824" spans="1:43" x14ac:dyDescent="0.25">
      <c r="A1824" t="s">
        <v>20647</v>
      </c>
      <c r="B1824" t="s">
        <v>20652</v>
      </c>
      <c r="C1824" s="34">
        <v>10000064463266</v>
      </c>
      <c r="D1824">
        <v>9127041</v>
      </c>
      <c r="E1824" t="s">
        <v>20649</v>
      </c>
      <c r="F1824" t="s">
        <v>20651</v>
      </c>
      <c r="G1824" t="s">
        <v>89</v>
      </c>
      <c r="H1824" t="s">
        <v>90</v>
      </c>
      <c r="I1824" t="s">
        <v>137</v>
      </c>
      <c r="J1824" t="s">
        <v>20650</v>
      </c>
      <c r="K1824">
        <v>0</v>
      </c>
      <c r="L1824" t="s">
        <v>20652</v>
      </c>
      <c r="M1824" t="s">
        <v>20652</v>
      </c>
      <c r="N1824">
        <v>0</v>
      </c>
      <c r="O1824">
        <v>79</v>
      </c>
      <c r="P1824" s="17">
        <v>46022</v>
      </c>
      <c r="Q1824" s="19">
        <v>0</v>
      </c>
      <c r="R1824" t="s">
        <v>24</v>
      </c>
      <c r="S1824" s="17">
        <v>45738</v>
      </c>
      <c r="U1824" s="29">
        <v>0</v>
      </c>
      <c r="V1824" s="29">
        <v>0</v>
      </c>
      <c r="W1824" s="29">
        <v>0</v>
      </c>
      <c r="X1824" s="29">
        <f t="shared" si="28"/>
        <v>1</v>
      </c>
      <c r="Y1824" s="33">
        <v>0</v>
      </c>
      <c r="Z1824" s="29">
        <v>0</v>
      </c>
      <c r="AA1824" s="29">
        <v>0</v>
      </c>
      <c r="AB1824" s="29">
        <v>0</v>
      </c>
      <c r="AC1824" s="33">
        <v>0</v>
      </c>
      <c r="AD1824" s="33">
        <v>324.45350000000002</v>
      </c>
      <c r="AE1824" s="29">
        <v>0</v>
      </c>
      <c r="AG1824" s="29">
        <v>0</v>
      </c>
      <c r="AH1824" s="29">
        <v>0</v>
      </c>
      <c r="AI1824" s="29">
        <v>0</v>
      </c>
      <c r="AJ1824" s="29">
        <v>0</v>
      </c>
      <c r="AK1824" s="29">
        <v>0</v>
      </c>
      <c r="AL1824" s="53">
        <v>1</v>
      </c>
      <c r="AM1824" s="29" t="s">
        <v>20651</v>
      </c>
      <c r="AN1824" s="29" t="s">
        <v>20651</v>
      </c>
      <c r="AO1824" s="29">
        <v>0</v>
      </c>
      <c r="AP1824" s="30">
        <v>0</v>
      </c>
      <c r="AQ1824" s="30">
        <v>0</v>
      </c>
    </row>
    <row r="1825" spans="1:43" x14ac:dyDescent="0.25">
      <c r="A1825" t="s">
        <v>20647</v>
      </c>
      <c r="B1825" t="s">
        <v>20652</v>
      </c>
      <c r="C1825" s="34">
        <v>10000064463286</v>
      </c>
      <c r="D1825">
        <v>9127044</v>
      </c>
      <c r="E1825" t="s">
        <v>20649</v>
      </c>
      <c r="F1825" t="s">
        <v>20651</v>
      </c>
      <c r="G1825" t="s">
        <v>89</v>
      </c>
      <c r="H1825" t="s">
        <v>90</v>
      </c>
      <c r="I1825" t="s">
        <v>137</v>
      </c>
      <c r="J1825" t="s">
        <v>20650</v>
      </c>
      <c r="K1825">
        <v>0</v>
      </c>
      <c r="L1825" t="s">
        <v>20652</v>
      </c>
      <c r="M1825" t="s">
        <v>20652</v>
      </c>
      <c r="N1825">
        <v>0</v>
      </c>
      <c r="O1825">
        <v>75</v>
      </c>
      <c r="P1825" s="17">
        <v>46022</v>
      </c>
      <c r="Q1825" s="19">
        <v>0</v>
      </c>
      <c r="R1825" t="s">
        <v>24</v>
      </c>
      <c r="S1825" s="17">
        <v>45738</v>
      </c>
      <c r="U1825" s="29">
        <v>0</v>
      </c>
      <c r="V1825" s="29">
        <v>0</v>
      </c>
      <c r="W1825" s="29">
        <v>0</v>
      </c>
      <c r="X1825" s="29">
        <f t="shared" si="28"/>
        <v>2</v>
      </c>
      <c r="Y1825" s="33">
        <v>0</v>
      </c>
      <c r="Z1825" s="29">
        <v>0</v>
      </c>
      <c r="AA1825" s="29">
        <v>0</v>
      </c>
      <c r="AB1825" s="29">
        <v>0</v>
      </c>
      <c r="AC1825" s="33">
        <v>0</v>
      </c>
      <c r="AD1825" s="33">
        <v>100.90899999999999</v>
      </c>
      <c r="AE1825" s="29">
        <v>0</v>
      </c>
      <c r="AG1825" s="29">
        <v>0</v>
      </c>
      <c r="AH1825" s="29">
        <v>0</v>
      </c>
      <c r="AI1825" s="29">
        <v>0</v>
      </c>
      <c r="AJ1825" s="29">
        <v>0</v>
      </c>
      <c r="AK1825" s="29">
        <v>0</v>
      </c>
      <c r="AL1825" s="53">
        <v>2</v>
      </c>
      <c r="AM1825" s="29" t="s">
        <v>20651</v>
      </c>
      <c r="AN1825" s="29" t="s">
        <v>20651</v>
      </c>
      <c r="AO1825" s="29">
        <v>0</v>
      </c>
      <c r="AP1825" s="30">
        <v>0</v>
      </c>
      <c r="AQ1825" s="30">
        <v>0</v>
      </c>
    </row>
    <row r="1826" spans="1:43" x14ac:dyDescent="0.25">
      <c r="A1826" t="s">
        <v>20647</v>
      </c>
      <c r="B1826" t="s">
        <v>20652</v>
      </c>
      <c r="C1826" s="34">
        <v>10000064463313</v>
      </c>
      <c r="D1826">
        <v>3576179</v>
      </c>
      <c r="E1826" t="s">
        <v>20649</v>
      </c>
      <c r="F1826" t="s">
        <v>20651</v>
      </c>
      <c r="G1826" t="s">
        <v>89</v>
      </c>
      <c r="H1826" t="s">
        <v>90</v>
      </c>
      <c r="I1826" t="s">
        <v>14</v>
      </c>
      <c r="J1826" t="s">
        <v>20650</v>
      </c>
      <c r="K1826">
        <v>0</v>
      </c>
      <c r="L1826" t="s">
        <v>20652</v>
      </c>
      <c r="M1826" t="s">
        <v>20652</v>
      </c>
      <c r="N1826">
        <v>0</v>
      </c>
      <c r="O1826">
        <v>77</v>
      </c>
      <c r="P1826" s="17">
        <v>46022</v>
      </c>
      <c r="Q1826" s="19">
        <v>0</v>
      </c>
      <c r="R1826" t="s">
        <v>24</v>
      </c>
      <c r="S1826" s="17">
        <v>45738</v>
      </c>
      <c r="U1826" s="29">
        <v>0</v>
      </c>
      <c r="V1826" s="29">
        <v>0</v>
      </c>
      <c r="W1826" s="29">
        <v>0</v>
      </c>
      <c r="X1826" s="29">
        <f t="shared" si="28"/>
        <v>1</v>
      </c>
      <c r="Y1826" s="33">
        <v>0</v>
      </c>
      <c r="Z1826" s="29">
        <v>0</v>
      </c>
      <c r="AA1826" s="29">
        <v>0</v>
      </c>
      <c r="AB1826" s="29">
        <v>0</v>
      </c>
      <c r="AC1826" s="33">
        <v>0</v>
      </c>
      <c r="AD1826" s="33">
        <v>356.38770000000005</v>
      </c>
      <c r="AE1826" s="29">
        <v>0</v>
      </c>
      <c r="AG1826" s="29">
        <v>0</v>
      </c>
      <c r="AH1826" s="29">
        <v>0</v>
      </c>
      <c r="AI1826" s="29">
        <v>0</v>
      </c>
      <c r="AJ1826" s="29">
        <v>0</v>
      </c>
      <c r="AK1826" s="29">
        <v>0</v>
      </c>
      <c r="AL1826" s="53">
        <v>1</v>
      </c>
      <c r="AM1826" s="29" t="s">
        <v>20651</v>
      </c>
      <c r="AN1826" s="29" t="s">
        <v>20651</v>
      </c>
      <c r="AO1826" s="29">
        <v>0</v>
      </c>
      <c r="AP1826" s="30">
        <v>0</v>
      </c>
      <c r="AQ1826" s="30">
        <v>0</v>
      </c>
    </row>
    <row r="1827" spans="1:43" x14ac:dyDescent="0.25">
      <c r="A1827" t="s">
        <v>20647</v>
      </c>
      <c r="B1827" t="s">
        <v>20652</v>
      </c>
      <c r="C1827" s="34">
        <v>10000064463353</v>
      </c>
      <c r="D1827">
        <v>9127043</v>
      </c>
      <c r="E1827" t="s">
        <v>20649</v>
      </c>
      <c r="F1827" t="s">
        <v>20651</v>
      </c>
      <c r="G1827" t="s">
        <v>89</v>
      </c>
      <c r="H1827" t="s">
        <v>90</v>
      </c>
      <c r="I1827" t="s">
        <v>10</v>
      </c>
      <c r="J1827" t="s">
        <v>20650</v>
      </c>
      <c r="K1827">
        <v>0</v>
      </c>
      <c r="L1827" t="s">
        <v>20652</v>
      </c>
      <c r="M1827" t="s">
        <v>20652</v>
      </c>
      <c r="N1827">
        <v>0</v>
      </c>
      <c r="O1827">
        <v>6</v>
      </c>
      <c r="P1827" s="17">
        <v>46022</v>
      </c>
      <c r="Q1827" s="19">
        <v>0</v>
      </c>
      <c r="R1827" t="s">
        <v>24</v>
      </c>
      <c r="S1827" s="17">
        <v>45738</v>
      </c>
      <c r="U1827" s="29">
        <v>0</v>
      </c>
      <c r="V1827" s="29">
        <v>0</v>
      </c>
      <c r="W1827" s="29">
        <v>0</v>
      </c>
      <c r="X1827" s="29">
        <f t="shared" si="28"/>
        <v>2</v>
      </c>
      <c r="Y1827" s="33">
        <v>0</v>
      </c>
      <c r="Z1827" s="29">
        <v>0</v>
      </c>
      <c r="AA1827" s="29">
        <v>0</v>
      </c>
      <c r="AB1827" s="29">
        <v>0</v>
      </c>
      <c r="AC1827" s="33">
        <v>0</v>
      </c>
      <c r="AD1827" s="33">
        <v>38.518700000000003</v>
      </c>
      <c r="AE1827" s="29">
        <v>0</v>
      </c>
      <c r="AG1827" s="29">
        <v>0</v>
      </c>
      <c r="AH1827" s="29">
        <v>0</v>
      </c>
      <c r="AI1827" s="29">
        <v>0</v>
      </c>
      <c r="AJ1827" s="29">
        <v>0</v>
      </c>
      <c r="AK1827" s="29">
        <v>0</v>
      </c>
      <c r="AL1827" s="53">
        <v>2</v>
      </c>
      <c r="AM1827" s="29" t="s">
        <v>20651</v>
      </c>
      <c r="AN1827" s="29" t="s">
        <v>20651</v>
      </c>
      <c r="AO1827" s="29">
        <v>0</v>
      </c>
      <c r="AP1827" s="30">
        <v>0</v>
      </c>
      <c r="AQ1827" s="30">
        <v>0</v>
      </c>
    </row>
    <row r="1828" spans="1:43" x14ac:dyDescent="0.25">
      <c r="A1828" t="s">
        <v>20647</v>
      </c>
      <c r="B1828" t="s">
        <v>20652</v>
      </c>
      <c r="C1828" s="34">
        <v>10000064463399</v>
      </c>
      <c r="D1828">
        <v>9127048</v>
      </c>
      <c r="E1828" t="s">
        <v>20649</v>
      </c>
      <c r="F1828" t="s">
        <v>20651</v>
      </c>
      <c r="G1828" t="s">
        <v>89</v>
      </c>
      <c r="H1828" t="s">
        <v>90</v>
      </c>
      <c r="I1828" t="s">
        <v>10</v>
      </c>
      <c r="J1828" t="s">
        <v>20650</v>
      </c>
      <c r="K1828">
        <v>0</v>
      </c>
      <c r="L1828" t="s">
        <v>20652</v>
      </c>
      <c r="M1828" t="s">
        <v>20652</v>
      </c>
      <c r="N1828">
        <v>0</v>
      </c>
      <c r="O1828">
        <v>7</v>
      </c>
      <c r="P1828" s="17">
        <v>46022</v>
      </c>
      <c r="Q1828" s="19">
        <v>0</v>
      </c>
      <c r="R1828" t="s">
        <v>24</v>
      </c>
      <c r="S1828" s="17">
        <v>45738</v>
      </c>
      <c r="U1828" s="29">
        <v>0</v>
      </c>
      <c r="V1828" s="29">
        <v>0</v>
      </c>
      <c r="W1828" s="29">
        <v>0</v>
      </c>
      <c r="X1828" s="29">
        <f t="shared" si="28"/>
        <v>1</v>
      </c>
      <c r="Y1828" s="33">
        <v>0</v>
      </c>
      <c r="Z1828" s="29">
        <v>0</v>
      </c>
      <c r="AA1828" s="29">
        <v>0</v>
      </c>
      <c r="AB1828" s="29">
        <v>0</v>
      </c>
      <c r="AC1828" s="33">
        <v>0</v>
      </c>
      <c r="AD1828" s="33">
        <v>160.39920000000001</v>
      </c>
      <c r="AE1828" s="29">
        <v>0</v>
      </c>
      <c r="AG1828" s="29">
        <v>0</v>
      </c>
      <c r="AH1828" s="29">
        <v>0</v>
      </c>
      <c r="AI1828" s="29">
        <v>0</v>
      </c>
      <c r="AJ1828" s="29">
        <v>0</v>
      </c>
      <c r="AK1828" s="29">
        <v>0</v>
      </c>
      <c r="AL1828" s="53">
        <v>1</v>
      </c>
      <c r="AM1828" s="29" t="s">
        <v>20651</v>
      </c>
      <c r="AN1828" s="29" t="s">
        <v>20651</v>
      </c>
      <c r="AO1828" s="29">
        <v>0</v>
      </c>
      <c r="AP1828" s="30">
        <v>0</v>
      </c>
      <c r="AQ1828" s="30">
        <v>0</v>
      </c>
    </row>
    <row r="1829" spans="1:43" x14ac:dyDescent="0.25">
      <c r="A1829" t="s">
        <v>20647</v>
      </c>
      <c r="B1829" t="s">
        <v>20652</v>
      </c>
      <c r="C1829" s="34">
        <v>10000064463438</v>
      </c>
      <c r="D1829">
        <v>3576184</v>
      </c>
      <c r="E1829" t="s">
        <v>20649</v>
      </c>
      <c r="F1829" t="s">
        <v>20651</v>
      </c>
      <c r="G1829" t="s">
        <v>89</v>
      </c>
      <c r="H1829" t="s">
        <v>90</v>
      </c>
      <c r="I1829" t="s">
        <v>10</v>
      </c>
      <c r="J1829" t="s">
        <v>20650</v>
      </c>
      <c r="K1829">
        <v>0</v>
      </c>
      <c r="L1829" t="s">
        <v>20652</v>
      </c>
      <c r="M1829" t="s">
        <v>20652</v>
      </c>
      <c r="N1829">
        <v>0</v>
      </c>
      <c r="O1829">
        <v>23</v>
      </c>
      <c r="P1829" s="17">
        <v>46022</v>
      </c>
      <c r="Q1829" s="19">
        <v>0</v>
      </c>
      <c r="R1829" t="s">
        <v>24</v>
      </c>
      <c r="S1829" s="17">
        <v>45738</v>
      </c>
      <c r="U1829" s="29">
        <v>0</v>
      </c>
      <c r="V1829" s="29">
        <v>0</v>
      </c>
      <c r="W1829" s="29">
        <v>0</v>
      </c>
      <c r="X1829" s="29">
        <f t="shared" si="28"/>
        <v>1</v>
      </c>
      <c r="Y1829" s="33">
        <v>0</v>
      </c>
      <c r="Z1829" s="29">
        <v>0</v>
      </c>
      <c r="AA1829" s="29">
        <v>0</v>
      </c>
      <c r="AB1829" s="29">
        <v>0</v>
      </c>
      <c r="AC1829" s="33">
        <v>0</v>
      </c>
      <c r="AD1829" s="33">
        <v>58.898400000000002</v>
      </c>
      <c r="AE1829" s="29">
        <v>0</v>
      </c>
      <c r="AG1829" s="29">
        <v>0</v>
      </c>
      <c r="AH1829" s="29">
        <v>0</v>
      </c>
      <c r="AI1829" s="29">
        <v>0</v>
      </c>
      <c r="AJ1829" s="29">
        <v>0</v>
      </c>
      <c r="AK1829" s="29">
        <v>0</v>
      </c>
      <c r="AL1829" s="53">
        <v>1</v>
      </c>
      <c r="AM1829" s="29" t="s">
        <v>20651</v>
      </c>
      <c r="AN1829" s="29" t="s">
        <v>20651</v>
      </c>
      <c r="AO1829" s="29">
        <v>0</v>
      </c>
      <c r="AP1829" s="30">
        <v>0</v>
      </c>
      <c r="AQ1829" s="30">
        <v>0</v>
      </c>
    </row>
    <row r="1830" spans="1:43" x14ac:dyDescent="0.25">
      <c r="A1830" t="s">
        <v>20647</v>
      </c>
      <c r="B1830" t="s">
        <v>20652</v>
      </c>
      <c r="C1830" s="34">
        <v>10000064463438</v>
      </c>
      <c r="D1830">
        <v>3576184</v>
      </c>
      <c r="E1830" t="s">
        <v>20649</v>
      </c>
      <c r="F1830" t="s">
        <v>20651</v>
      </c>
      <c r="G1830" t="s">
        <v>89</v>
      </c>
      <c r="H1830" t="s">
        <v>90</v>
      </c>
      <c r="I1830" t="s">
        <v>10</v>
      </c>
      <c r="J1830" t="s">
        <v>20650</v>
      </c>
      <c r="K1830">
        <v>0</v>
      </c>
      <c r="L1830" t="s">
        <v>20652</v>
      </c>
      <c r="M1830" t="s">
        <v>20652</v>
      </c>
      <c r="N1830">
        <v>0</v>
      </c>
      <c r="O1830">
        <v>23</v>
      </c>
      <c r="P1830" s="17">
        <v>46022</v>
      </c>
      <c r="Q1830" s="19">
        <v>0</v>
      </c>
      <c r="R1830" t="s">
        <v>24</v>
      </c>
      <c r="S1830" s="17">
        <v>45738</v>
      </c>
      <c r="U1830" s="29">
        <v>0</v>
      </c>
      <c r="V1830" s="29">
        <v>0</v>
      </c>
      <c r="W1830" s="29">
        <v>0</v>
      </c>
      <c r="X1830" s="29">
        <f t="shared" si="28"/>
        <v>2</v>
      </c>
      <c r="Y1830" s="33">
        <v>0</v>
      </c>
      <c r="Z1830" s="29">
        <v>0</v>
      </c>
      <c r="AA1830" s="29">
        <v>0</v>
      </c>
      <c r="AB1830" s="29">
        <v>0</v>
      </c>
      <c r="AC1830" s="33">
        <v>0</v>
      </c>
      <c r="AD1830" s="33">
        <v>58.898400000000002</v>
      </c>
      <c r="AE1830" s="29">
        <v>0</v>
      </c>
      <c r="AG1830" s="29">
        <v>0</v>
      </c>
      <c r="AH1830" s="29">
        <v>0</v>
      </c>
      <c r="AI1830" s="29">
        <v>0</v>
      </c>
      <c r="AJ1830" s="29">
        <v>0</v>
      </c>
      <c r="AK1830" s="29">
        <v>0</v>
      </c>
      <c r="AL1830" s="53">
        <v>2</v>
      </c>
      <c r="AM1830" s="29" t="s">
        <v>20651</v>
      </c>
      <c r="AN1830" s="29" t="s">
        <v>20651</v>
      </c>
      <c r="AO1830" s="29">
        <v>0</v>
      </c>
      <c r="AP1830" s="30">
        <v>0</v>
      </c>
      <c r="AQ1830" s="30">
        <v>0</v>
      </c>
    </row>
    <row r="1831" spans="1:43" x14ac:dyDescent="0.25">
      <c r="A1831" t="s">
        <v>20647</v>
      </c>
      <c r="B1831" t="s">
        <v>20652</v>
      </c>
      <c r="C1831" s="34">
        <v>10000064463676</v>
      </c>
      <c r="D1831">
        <v>155356</v>
      </c>
      <c r="E1831" t="s">
        <v>20649</v>
      </c>
      <c r="F1831" t="s">
        <v>20651</v>
      </c>
      <c r="G1831" t="s">
        <v>89</v>
      </c>
      <c r="H1831" t="s">
        <v>90</v>
      </c>
      <c r="I1831" t="s">
        <v>10</v>
      </c>
      <c r="J1831" t="s">
        <v>20650</v>
      </c>
      <c r="K1831">
        <v>0</v>
      </c>
      <c r="L1831" t="s">
        <v>20652</v>
      </c>
      <c r="M1831" t="s">
        <v>20652</v>
      </c>
      <c r="N1831">
        <v>0</v>
      </c>
      <c r="O1831">
        <v>15</v>
      </c>
      <c r="P1831" s="17">
        <v>46022</v>
      </c>
      <c r="Q1831" s="19">
        <v>0</v>
      </c>
      <c r="R1831" t="s">
        <v>24</v>
      </c>
      <c r="S1831" s="17">
        <v>45738</v>
      </c>
      <c r="U1831" s="29">
        <v>0</v>
      </c>
      <c r="V1831" s="29">
        <v>0</v>
      </c>
      <c r="W1831" s="29">
        <v>0</v>
      </c>
      <c r="X1831" s="29">
        <f t="shared" si="28"/>
        <v>2</v>
      </c>
      <c r="Y1831" s="33">
        <v>0</v>
      </c>
      <c r="Z1831" s="29">
        <v>0</v>
      </c>
      <c r="AA1831" s="29">
        <v>0</v>
      </c>
      <c r="AB1831" s="29">
        <v>0</v>
      </c>
      <c r="AC1831" s="33">
        <v>0</v>
      </c>
      <c r="AD1831" s="33">
        <v>12.547758333333332</v>
      </c>
      <c r="AE1831" s="29">
        <v>0</v>
      </c>
      <c r="AG1831" s="29">
        <v>0</v>
      </c>
      <c r="AH1831" s="29">
        <v>0</v>
      </c>
      <c r="AI1831" s="29">
        <v>0</v>
      </c>
      <c r="AJ1831" s="29">
        <v>0</v>
      </c>
      <c r="AK1831" s="29">
        <v>0</v>
      </c>
      <c r="AL1831" s="53">
        <v>2</v>
      </c>
      <c r="AM1831" s="29" t="s">
        <v>20651</v>
      </c>
      <c r="AN1831" s="29" t="s">
        <v>20651</v>
      </c>
      <c r="AO1831" s="29">
        <v>0</v>
      </c>
      <c r="AP1831" s="30">
        <v>0</v>
      </c>
      <c r="AQ1831" s="30">
        <v>0</v>
      </c>
    </row>
    <row r="1832" spans="1:43" x14ac:dyDescent="0.25">
      <c r="A1832" t="s">
        <v>20647</v>
      </c>
      <c r="B1832" t="s">
        <v>20652</v>
      </c>
      <c r="C1832" s="34">
        <v>10000064463680</v>
      </c>
      <c r="D1832">
        <v>155357</v>
      </c>
      <c r="E1832" t="s">
        <v>20649</v>
      </c>
      <c r="F1832" t="s">
        <v>20651</v>
      </c>
      <c r="G1832" t="s">
        <v>89</v>
      </c>
      <c r="H1832" t="s">
        <v>90</v>
      </c>
      <c r="I1832" t="s">
        <v>10</v>
      </c>
      <c r="J1832" t="s">
        <v>20650</v>
      </c>
      <c r="K1832">
        <v>0</v>
      </c>
      <c r="L1832" t="s">
        <v>20652</v>
      </c>
      <c r="M1832" t="s">
        <v>20652</v>
      </c>
      <c r="N1832">
        <v>0</v>
      </c>
      <c r="O1832">
        <v>16</v>
      </c>
      <c r="P1832" s="17">
        <v>46022</v>
      </c>
      <c r="Q1832" s="19">
        <v>0</v>
      </c>
      <c r="R1832" t="s">
        <v>24</v>
      </c>
      <c r="S1832" s="17">
        <v>45738</v>
      </c>
      <c r="U1832" s="29">
        <v>0</v>
      </c>
      <c r="V1832" s="29">
        <v>0</v>
      </c>
      <c r="W1832" s="29">
        <v>0</v>
      </c>
      <c r="X1832" s="29">
        <f t="shared" si="28"/>
        <v>2</v>
      </c>
      <c r="Y1832" s="33">
        <v>0</v>
      </c>
      <c r="Z1832" s="29">
        <v>0</v>
      </c>
      <c r="AA1832" s="29">
        <v>0</v>
      </c>
      <c r="AB1832" s="29">
        <v>0</v>
      </c>
      <c r="AC1832" s="33">
        <v>0</v>
      </c>
      <c r="AD1832" s="33">
        <v>12.547758333333332</v>
      </c>
      <c r="AE1832" s="29">
        <v>0</v>
      </c>
      <c r="AG1832" s="29">
        <v>0</v>
      </c>
      <c r="AH1832" s="29">
        <v>0</v>
      </c>
      <c r="AI1832" s="29">
        <v>0</v>
      </c>
      <c r="AJ1832" s="29">
        <v>0</v>
      </c>
      <c r="AK1832" s="29">
        <v>0</v>
      </c>
      <c r="AL1832" s="53">
        <v>2</v>
      </c>
      <c r="AM1832" s="29" t="s">
        <v>20651</v>
      </c>
      <c r="AN1832" s="29" t="s">
        <v>20651</v>
      </c>
      <c r="AO1832" s="29">
        <v>0</v>
      </c>
      <c r="AP1832" s="30">
        <v>0</v>
      </c>
      <c r="AQ1832" s="30">
        <v>0</v>
      </c>
    </row>
    <row r="1833" spans="1:43" x14ac:dyDescent="0.25">
      <c r="A1833" t="s">
        <v>20647</v>
      </c>
      <c r="B1833" t="s">
        <v>20652</v>
      </c>
      <c r="C1833" s="34">
        <v>10000064463681</v>
      </c>
      <c r="D1833">
        <v>9127070</v>
      </c>
      <c r="E1833" t="s">
        <v>20649</v>
      </c>
      <c r="F1833" t="s">
        <v>20651</v>
      </c>
      <c r="G1833" t="s">
        <v>89</v>
      </c>
      <c r="H1833" t="s">
        <v>90</v>
      </c>
      <c r="I1833" t="s">
        <v>10</v>
      </c>
      <c r="J1833" t="s">
        <v>20650</v>
      </c>
      <c r="K1833">
        <v>0</v>
      </c>
      <c r="L1833" t="s">
        <v>20652</v>
      </c>
      <c r="M1833" t="s">
        <v>20652</v>
      </c>
      <c r="N1833">
        <v>0</v>
      </c>
      <c r="O1833">
        <v>23</v>
      </c>
      <c r="P1833" s="17">
        <v>46022</v>
      </c>
      <c r="Q1833" s="19">
        <v>0</v>
      </c>
      <c r="R1833" t="s">
        <v>24</v>
      </c>
      <c r="S1833" s="17">
        <v>45738</v>
      </c>
      <c r="U1833" s="29">
        <v>0</v>
      </c>
      <c r="V1833" s="29">
        <v>0</v>
      </c>
      <c r="W1833" s="29">
        <v>0</v>
      </c>
      <c r="X1833" s="29">
        <f t="shared" si="28"/>
        <v>2</v>
      </c>
      <c r="Y1833" s="33">
        <v>0</v>
      </c>
      <c r="Z1833" s="29">
        <v>0</v>
      </c>
      <c r="AA1833" s="29">
        <v>0</v>
      </c>
      <c r="AB1833" s="29">
        <v>0</v>
      </c>
      <c r="AC1833" s="33">
        <v>0</v>
      </c>
      <c r="AD1833" s="33">
        <v>21.631</v>
      </c>
      <c r="AE1833" s="29">
        <v>0</v>
      </c>
      <c r="AG1833" s="29">
        <v>0</v>
      </c>
      <c r="AH1833" s="29">
        <v>0</v>
      </c>
      <c r="AI1833" s="29">
        <v>0</v>
      </c>
      <c r="AJ1833" s="29">
        <v>0</v>
      </c>
      <c r="AK1833" s="29">
        <v>0</v>
      </c>
      <c r="AL1833" s="53">
        <v>2</v>
      </c>
      <c r="AM1833" s="29" t="s">
        <v>20651</v>
      </c>
      <c r="AN1833" s="29" t="s">
        <v>20651</v>
      </c>
      <c r="AO1833" s="29">
        <v>0</v>
      </c>
      <c r="AP1833" s="30">
        <v>0</v>
      </c>
      <c r="AQ1833" s="30">
        <v>0</v>
      </c>
    </row>
    <row r="1834" spans="1:43" x14ac:dyDescent="0.25">
      <c r="A1834" t="s">
        <v>20647</v>
      </c>
      <c r="B1834" t="s">
        <v>20652</v>
      </c>
      <c r="C1834" s="34">
        <v>10000064463688</v>
      </c>
      <c r="D1834">
        <v>9127069</v>
      </c>
      <c r="E1834" t="s">
        <v>20649</v>
      </c>
      <c r="F1834" t="s">
        <v>20651</v>
      </c>
      <c r="G1834" t="s">
        <v>89</v>
      </c>
      <c r="H1834" t="s">
        <v>90</v>
      </c>
      <c r="I1834" t="s">
        <v>10</v>
      </c>
      <c r="J1834" t="s">
        <v>20650</v>
      </c>
      <c r="K1834">
        <v>0</v>
      </c>
      <c r="L1834" t="s">
        <v>20652</v>
      </c>
      <c r="M1834" t="s">
        <v>20652</v>
      </c>
      <c r="N1834">
        <v>0</v>
      </c>
      <c r="O1834">
        <v>23</v>
      </c>
      <c r="P1834" s="17">
        <v>46022</v>
      </c>
      <c r="Q1834" s="19">
        <v>0</v>
      </c>
      <c r="R1834" t="s">
        <v>24</v>
      </c>
      <c r="S1834" s="17">
        <v>45738</v>
      </c>
      <c r="U1834" s="29">
        <v>0</v>
      </c>
      <c r="V1834" s="29">
        <v>0</v>
      </c>
      <c r="W1834" s="29">
        <v>0</v>
      </c>
      <c r="X1834" s="29">
        <f t="shared" si="28"/>
        <v>2</v>
      </c>
      <c r="Y1834" s="33">
        <v>0</v>
      </c>
      <c r="Z1834" s="29">
        <v>0</v>
      </c>
      <c r="AA1834" s="29">
        <v>0</v>
      </c>
      <c r="AB1834" s="29">
        <v>0</v>
      </c>
      <c r="AC1834" s="33">
        <v>0</v>
      </c>
      <c r="AD1834" s="33">
        <v>19.054033333333333</v>
      </c>
      <c r="AE1834" s="29">
        <v>0</v>
      </c>
      <c r="AG1834" s="29">
        <v>0</v>
      </c>
      <c r="AH1834" s="29">
        <v>0</v>
      </c>
      <c r="AI1834" s="29">
        <v>0</v>
      </c>
      <c r="AJ1834" s="29">
        <v>0</v>
      </c>
      <c r="AK1834" s="29">
        <v>0</v>
      </c>
      <c r="AL1834" s="53">
        <v>2</v>
      </c>
      <c r="AM1834" s="29" t="s">
        <v>20651</v>
      </c>
      <c r="AN1834" s="29" t="s">
        <v>20651</v>
      </c>
      <c r="AO1834" s="29">
        <v>0</v>
      </c>
      <c r="AP1834" s="30">
        <v>0</v>
      </c>
      <c r="AQ1834" s="30">
        <v>0</v>
      </c>
    </row>
    <row r="1835" spans="1:43" x14ac:dyDescent="0.25">
      <c r="A1835" t="s">
        <v>20647</v>
      </c>
      <c r="B1835" t="s">
        <v>20652</v>
      </c>
      <c r="C1835" s="34">
        <v>10000064463693</v>
      </c>
      <c r="D1835">
        <v>3576191</v>
      </c>
      <c r="E1835" t="s">
        <v>20649</v>
      </c>
      <c r="F1835" t="s">
        <v>20651</v>
      </c>
      <c r="G1835" t="s">
        <v>89</v>
      </c>
      <c r="H1835" t="s">
        <v>90</v>
      </c>
      <c r="I1835" t="s">
        <v>10</v>
      </c>
      <c r="J1835" t="s">
        <v>20650</v>
      </c>
      <c r="K1835">
        <v>0</v>
      </c>
      <c r="L1835" t="s">
        <v>20652</v>
      </c>
      <c r="M1835" t="s">
        <v>20652</v>
      </c>
      <c r="N1835">
        <v>0</v>
      </c>
      <c r="O1835">
        <v>15</v>
      </c>
      <c r="P1835" s="17">
        <v>46022</v>
      </c>
      <c r="Q1835" s="19">
        <v>0</v>
      </c>
      <c r="R1835" t="s">
        <v>24</v>
      </c>
      <c r="S1835" s="17">
        <v>45738</v>
      </c>
      <c r="U1835" s="29">
        <v>0</v>
      </c>
      <c r="V1835" s="29">
        <v>0</v>
      </c>
      <c r="W1835" s="29">
        <v>0</v>
      </c>
      <c r="X1835" s="29">
        <f t="shared" si="28"/>
        <v>2</v>
      </c>
      <c r="Y1835" s="33">
        <v>0</v>
      </c>
      <c r="Z1835" s="29">
        <v>0</v>
      </c>
      <c r="AA1835" s="29">
        <v>0</v>
      </c>
      <c r="AB1835" s="29">
        <v>0</v>
      </c>
      <c r="AC1835" s="33">
        <v>0</v>
      </c>
      <c r="AD1835" s="33">
        <v>12.548566666666668</v>
      </c>
      <c r="AE1835" s="29">
        <v>0</v>
      </c>
      <c r="AG1835" s="29">
        <v>0</v>
      </c>
      <c r="AH1835" s="29">
        <v>0</v>
      </c>
      <c r="AI1835" s="29">
        <v>0</v>
      </c>
      <c r="AJ1835" s="29">
        <v>0</v>
      </c>
      <c r="AK1835" s="29">
        <v>0</v>
      </c>
      <c r="AL1835" s="53">
        <v>2</v>
      </c>
      <c r="AM1835" s="29" t="s">
        <v>20651</v>
      </c>
      <c r="AN1835" s="29" t="s">
        <v>20651</v>
      </c>
      <c r="AO1835" s="29">
        <v>0</v>
      </c>
      <c r="AP1835" s="30">
        <v>0</v>
      </c>
      <c r="AQ1835" s="30">
        <v>0</v>
      </c>
    </row>
    <row r="1836" spans="1:43" x14ac:dyDescent="0.25">
      <c r="A1836" t="s">
        <v>20647</v>
      </c>
      <c r="B1836" t="s">
        <v>20652</v>
      </c>
      <c r="C1836" s="34">
        <v>10000064463694</v>
      </c>
      <c r="D1836">
        <v>3576190</v>
      </c>
      <c r="E1836" t="s">
        <v>20649</v>
      </c>
      <c r="F1836" t="s">
        <v>20651</v>
      </c>
      <c r="G1836" t="s">
        <v>89</v>
      </c>
      <c r="H1836" t="s">
        <v>90</v>
      </c>
      <c r="I1836" t="s">
        <v>10</v>
      </c>
      <c r="J1836" t="s">
        <v>20650</v>
      </c>
      <c r="K1836">
        <v>0</v>
      </c>
      <c r="L1836" t="s">
        <v>20652</v>
      </c>
      <c r="M1836" t="s">
        <v>20652</v>
      </c>
      <c r="N1836">
        <v>0</v>
      </c>
      <c r="O1836">
        <v>16</v>
      </c>
      <c r="P1836" s="17">
        <v>46022</v>
      </c>
      <c r="Q1836" s="19">
        <v>0</v>
      </c>
      <c r="R1836" t="s">
        <v>24</v>
      </c>
      <c r="S1836" s="17">
        <v>45738</v>
      </c>
      <c r="U1836" s="29">
        <v>0</v>
      </c>
      <c r="V1836" s="29">
        <v>0</v>
      </c>
      <c r="W1836" s="29">
        <v>0</v>
      </c>
      <c r="X1836" s="29">
        <f t="shared" si="28"/>
        <v>2</v>
      </c>
      <c r="Y1836" s="33">
        <v>0</v>
      </c>
      <c r="Z1836" s="29">
        <v>0</v>
      </c>
      <c r="AA1836" s="29">
        <v>0</v>
      </c>
      <c r="AB1836" s="29">
        <v>0</v>
      </c>
      <c r="AC1836" s="33">
        <v>0</v>
      </c>
      <c r="AD1836" s="33">
        <v>12.548566666666668</v>
      </c>
      <c r="AE1836" s="29">
        <v>0</v>
      </c>
      <c r="AG1836" s="29">
        <v>0</v>
      </c>
      <c r="AH1836" s="29">
        <v>0</v>
      </c>
      <c r="AI1836" s="29">
        <v>0</v>
      </c>
      <c r="AJ1836" s="29">
        <v>0</v>
      </c>
      <c r="AK1836" s="29">
        <v>0</v>
      </c>
      <c r="AL1836" s="53">
        <v>2</v>
      </c>
      <c r="AM1836" s="29" t="s">
        <v>20651</v>
      </c>
      <c r="AN1836" s="29" t="s">
        <v>20651</v>
      </c>
      <c r="AO1836" s="29">
        <v>0</v>
      </c>
      <c r="AP1836" s="30">
        <v>0</v>
      </c>
      <c r="AQ1836" s="30">
        <v>0</v>
      </c>
    </row>
    <row r="1837" spans="1:43" x14ac:dyDescent="0.25">
      <c r="A1837" t="s">
        <v>20647</v>
      </c>
      <c r="B1837" t="s">
        <v>20652</v>
      </c>
      <c r="C1837" s="34">
        <v>10000064463740</v>
      </c>
      <c r="D1837">
        <v>9127073</v>
      </c>
      <c r="E1837" t="s">
        <v>20649</v>
      </c>
      <c r="F1837" t="s">
        <v>20651</v>
      </c>
      <c r="G1837" t="s">
        <v>89</v>
      </c>
      <c r="H1837" t="s">
        <v>90</v>
      </c>
      <c r="I1837" t="s">
        <v>10</v>
      </c>
      <c r="J1837" t="s">
        <v>20650</v>
      </c>
      <c r="K1837">
        <v>0</v>
      </c>
      <c r="L1837" t="s">
        <v>20652</v>
      </c>
      <c r="M1837" t="s">
        <v>20652</v>
      </c>
      <c r="N1837">
        <v>0</v>
      </c>
      <c r="O1837">
        <v>79</v>
      </c>
      <c r="P1837" s="17">
        <v>46022</v>
      </c>
      <c r="Q1837" s="19">
        <v>0</v>
      </c>
      <c r="R1837" t="s">
        <v>24</v>
      </c>
      <c r="S1837" s="17">
        <v>45738</v>
      </c>
      <c r="U1837" s="29">
        <v>0</v>
      </c>
      <c r="V1837" s="29">
        <v>0</v>
      </c>
      <c r="W1837" s="29">
        <v>0</v>
      </c>
      <c r="X1837" s="29">
        <f t="shared" si="28"/>
        <v>2</v>
      </c>
      <c r="Y1837" s="33">
        <v>0</v>
      </c>
      <c r="Z1837" s="29">
        <v>0</v>
      </c>
      <c r="AA1837" s="29">
        <v>0</v>
      </c>
      <c r="AB1837" s="29">
        <v>0</v>
      </c>
      <c r="AC1837" s="33">
        <v>0</v>
      </c>
      <c r="AD1837" s="33">
        <v>74.71586666666667</v>
      </c>
      <c r="AE1837" s="29">
        <v>0</v>
      </c>
      <c r="AG1837" s="29">
        <v>0</v>
      </c>
      <c r="AH1837" s="29">
        <v>0</v>
      </c>
      <c r="AI1837" s="29">
        <v>0</v>
      </c>
      <c r="AJ1837" s="29">
        <v>0</v>
      </c>
      <c r="AK1837" s="29">
        <v>0</v>
      </c>
      <c r="AL1837" s="53">
        <v>2</v>
      </c>
      <c r="AM1837" s="29" t="s">
        <v>20651</v>
      </c>
      <c r="AN1837" s="29" t="s">
        <v>20651</v>
      </c>
      <c r="AO1837" s="29">
        <v>0</v>
      </c>
      <c r="AP1837" s="30">
        <v>0</v>
      </c>
      <c r="AQ1837" s="30">
        <v>0</v>
      </c>
    </row>
    <row r="1838" spans="1:43" x14ac:dyDescent="0.25">
      <c r="A1838" t="s">
        <v>20647</v>
      </c>
      <c r="B1838" t="s">
        <v>20652</v>
      </c>
      <c r="C1838" s="34">
        <v>10000064463743</v>
      </c>
      <c r="D1838">
        <v>127332</v>
      </c>
      <c r="E1838" t="s">
        <v>20649</v>
      </c>
      <c r="F1838" t="s">
        <v>20651</v>
      </c>
      <c r="G1838" t="s">
        <v>89</v>
      </c>
      <c r="H1838" t="s">
        <v>90</v>
      </c>
      <c r="I1838" t="s">
        <v>10</v>
      </c>
      <c r="J1838" t="s">
        <v>20650</v>
      </c>
      <c r="K1838">
        <v>0</v>
      </c>
      <c r="L1838" t="s">
        <v>20652</v>
      </c>
      <c r="M1838" t="s">
        <v>20652</v>
      </c>
      <c r="N1838">
        <v>0</v>
      </c>
      <c r="O1838">
        <v>79</v>
      </c>
      <c r="P1838" s="17">
        <v>46022</v>
      </c>
      <c r="Q1838" s="19">
        <v>0</v>
      </c>
      <c r="R1838" t="s">
        <v>24</v>
      </c>
      <c r="S1838" s="17">
        <v>45738</v>
      </c>
      <c r="U1838" s="29">
        <v>0</v>
      </c>
      <c r="V1838" s="29">
        <v>0</v>
      </c>
      <c r="W1838" s="29">
        <v>0</v>
      </c>
      <c r="X1838" s="29">
        <f t="shared" si="28"/>
        <v>2</v>
      </c>
      <c r="Y1838" s="33">
        <v>0</v>
      </c>
      <c r="Z1838" s="29">
        <v>0</v>
      </c>
      <c r="AA1838" s="29">
        <v>0</v>
      </c>
      <c r="AB1838" s="29">
        <v>0</v>
      </c>
      <c r="AC1838" s="33">
        <v>0</v>
      </c>
      <c r="AD1838" s="33">
        <v>69.241833333333332</v>
      </c>
      <c r="AE1838" s="29">
        <v>0</v>
      </c>
      <c r="AG1838" s="29">
        <v>0</v>
      </c>
      <c r="AH1838" s="29">
        <v>0</v>
      </c>
      <c r="AI1838" s="29">
        <v>0</v>
      </c>
      <c r="AJ1838" s="29">
        <v>0</v>
      </c>
      <c r="AK1838" s="29">
        <v>0</v>
      </c>
      <c r="AL1838" s="53">
        <v>2</v>
      </c>
      <c r="AM1838" s="29" t="s">
        <v>20651</v>
      </c>
      <c r="AN1838" s="29" t="s">
        <v>20651</v>
      </c>
      <c r="AO1838" s="29">
        <v>0</v>
      </c>
      <c r="AP1838" s="30">
        <v>0</v>
      </c>
      <c r="AQ1838" s="30">
        <v>0</v>
      </c>
    </row>
    <row r="1839" spans="1:43" x14ac:dyDescent="0.25">
      <c r="A1839" t="s">
        <v>20647</v>
      </c>
      <c r="B1839" t="s">
        <v>20652</v>
      </c>
      <c r="C1839" s="34">
        <v>10000064463780</v>
      </c>
      <c r="D1839">
        <v>3576194</v>
      </c>
      <c r="E1839" t="s">
        <v>20649</v>
      </c>
      <c r="F1839" t="s">
        <v>20651</v>
      </c>
      <c r="G1839" t="s">
        <v>89</v>
      </c>
      <c r="H1839" t="s">
        <v>90</v>
      </c>
      <c r="I1839" t="s">
        <v>10</v>
      </c>
      <c r="J1839" t="s">
        <v>20650</v>
      </c>
      <c r="K1839">
        <v>0</v>
      </c>
      <c r="L1839" t="s">
        <v>20652</v>
      </c>
      <c r="M1839" t="s">
        <v>20652</v>
      </c>
      <c r="N1839">
        <v>0</v>
      </c>
      <c r="O1839">
        <v>27</v>
      </c>
      <c r="P1839" s="17">
        <v>46022</v>
      </c>
      <c r="Q1839" s="19">
        <v>0</v>
      </c>
      <c r="R1839" t="s">
        <v>24</v>
      </c>
      <c r="S1839" s="17">
        <v>45738</v>
      </c>
      <c r="U1839" s="29">
        <v>0</v>
      </c>
      <c r="V1839" s="29">
        <v>0</v>
      </c>
      <c r="W1839" s="29">
        <v>0</v>
      </c>
      <c r="X1839" s="29">
        <f t="shared" si="28"/>
        <v>2</v>
      </c>
      <c r="Y1839" s="33">
        <v>0</v>
      </c>
      <c r="Z1839" s="29">
        <v>0</v>
      </c>
      <c r="AA1839" s="29">
        <v>0</v>
      </c>
      <c r="AB1839" s="29">
        <v>0</v>
      </c>
      <c r="AC1839" s="33">
        <v>0</v>
      </c>
      <c r="AD1839" s="33">
        <v>181.03594999999999</v>
      </c>
      <c r="AE1839" s="29">
        <v>0</v>
      </c>
      <c r="AG1839" s="29">
        <v>0</v>
      </c>
      <c r="AH1839" s="29">
        <v>0</v>
      </c>
      <c r="AI1839" s="29">
        <v>0</v>
      </c>
      <c r="AJ1839" s="29">
        <v>0</v>
      </c>
      <c r="AK1839" s="29">
        <v>0</v>
      </c>
      <c r="AL1839" s="53">
        <v>2</v>
      </c>
      <c r="AM1839" s="29" t="s">
        <v>20651</v>
      </c>
      <c r="AN1839" s="29" t="s">
        <v>20651</v>
      </c>
      <c r="AO1839" s="29">
        <v>0</v>
      </c>
      <c r="AP1839" s="30">
        <v>0</v>
      </c>
      <c r="AQ1839" s="30">
        <v>0</v>
      </c>
    </row>
    <row r="1840" spans="1:43" x14ac:dyDescent="0.25">
      <c r="A1840" t="s">
        <v>20647</v>
      </c>
      <c r="B1840" t="s">
        <v>20652</v>
      </c>
      <c r="C1840" s="34">
        <v>10000064463852</v>
      </c>
      <c r="D1840">
        <v>9127082</v>
      </c>
      <c r="E1840" t="s">
        <v>20649</v>
      </c>
      <c r="F1840" t="s">
        <v>20651</v>
      </c>
      <c r="G1840" t="s">
        <v>89</v>
      </c>
      <c r="H1840" t="s">
        <v>90</v>
      </c>
      <c r="I1840" t="s">
        <v>14</v>
      </c>
      <c r="J1840" t="s">
        <v>20650</v>
      </c>
      <c r="K1840">
        <v>0</v>
      </c>
      <c r="L1840" t="s">
        <v>20652</v>
      </c>
      <c r="M1840" t="s">
        <v>20652</v>
      </c>
      <c r="N1840">
        <v>0</v>
      </c>
      <c r="O1840">
        <v>75</v>
      </c>
      <c r="P1840" s="17">
        <v>46022</v>
      </c>
      <c r="Q1840" s="19">
        <v>0</v>
      </c>
      <c r="R1840" t="s">
        <v>24</v>
      </c>
      <c r="S1840" s="17">
        <v>45738</v>
      </c>
      <c r="U1840" s="29">
        <v>0</v>
      </c>
      <c r="V1840" s="29">
        <v>0</v>
      </c>
      <c r="W1840" s="29">
        <v>0</v>
      </c>
      <c r="X1840" s="29">
        <f t="shared" si="28"/>
        <v>1</v>
      </c>
      <c r="Y1840" s="33">
        <v>0</v>
      </c>
      <c r="Z1840" s="29">
        <v>0</v>
      </c>
      <c r="AA1840" s="29">
        <v>0</v>
      </c>
      <c r="AB1840" s="29">
        <v>0</v>
      </c>
      <c r="AC1840" s="33">
        <v>0</v>
      </c>
      <c r="AD1840" s="33">
        <v>299.69119999999998</v>
      </c>
      <c r="AE1840" s="29">
        <v>0</v>
      </c>
      <c r="AG1840" s="29">
        <v>0</v>
      </c>
      <c r="AH1840" s="29">
        <v>0</v>
      </c>
      <c r="AI1840" s="29">
        <v>0</v>
      </c>
      <c r="AJ1840" s="29">
        <v>0</v>
      </c>
      <c r="AK1840" s="29">
        <v>0</v>
      </c>
      <c r="AL1840" s="53">
        <v>1</v>
      </c>
      <c r="AM1840" s="29" t="s">
        <v>20651</v>
      </c>
      <c r="AN1840" s="29" t="s">
        <v>20651</v>
      </c>
      <c r="AO1840" s="29">
        <v>0</v>
      </c>
      <c r="AP1840" s="30">
        <v>0</v>
      </c>
      <c r="AQ1840" s="30">
        <v>0</v>
      </c>
    </row>
    <row r="1841" spans="1:43" x14ac:dyDescent="0.25">
      <c r="A1841" t="s">
        <v>20647</v>
      </c>
      <c r="B1841" t="s">
        <v>20652</v>
      </c>
      <c r="C1841" s="34">
        <v>10000064463853</v>
      </c>
      <c r="D1841">
        <v>155358</v>
      </c>
      <c r="E1841" t="s">
        <v>20649</v>
      </c>
      <c r="F1841" t="s">
        <v>20651</v>
      </c>
      <c r="G1841" t="s">
        <v>89</v>
      </c>
      <c r="H1841" t="s">
        <v>90</v>
      </c>
      <c r="I1841" t="s">
        <v>10</v>
      </c>
      <c r="J1841" t="s">
        <v>20650</v>
      </c>
      <c r="K1841">
        <v>0</v>
      </c>
      <c r="L1841" t="s">
        <v>20652</v>
      </c>
      <c r="M1841" t="s">
        <v>20652</v>
      </c>
      <c r="N1841">
        <v>0</v>
      </c>
      <c r="O1841">
        <v>26</v>
      </c>
      <c r="P1841" s="17">
        <v>46022</v>
      </c>
      <c r="Q1841" s="19">
        <v>0</v>
      </c>
      <c r="R1841" t="s">
        <v>24</v>
      </c>
      <c r="S1841" s="17">
        <v>45738</v>
      </c>
      <c r="U1841" s="29">
        <v>0</v>
      </c>
      <c r="V1841" s="29">
        <v>0</v>
      </c>
      <c r="W1841" s="29">
        <v>0</v>
      </c>
      <c r="X1841" s="29">
        <f t="shared" si="28"/>
        <v>1</v>
      </c>
      <c r="Y1841" s="33">
        <v>0</v>
      </c>
      <c r="Z1841" s="29">
        <v>0</v>
      </c>
      <c r="AA1841" s="29">
        <v>0</v>
      </c>
      <c r="AB1841" s="29">
        <v>0</v>
      </c>
      <c r="AC1841" s="33">
        <v>0</v>
      </c>
      <c r="AD1841" s="33">
        <v>170.65209999999999</v>
      </c>
      <c r="AE1841" s="29">
        <v>0</v>
      </c>
      <c r="AG1841" s="29">
        <v>0</v>
      </c>
      <c r="AH1841" s="29">
        <v>0</v>
      </c>
      <c r="AI1841" s="29">
        <v>0</v>
      </c>
      <c r="AJ1841" s="29">
        <v>0</v>
      </c>
      <c r="AK1841" s="29">
        <v>0</v>
      </c>
      <c r="AL1841" s="53">
        <v>1</v>
      </c>
      <c r="AM1841" s="29" t="s">
        <v>20651</v>
      </c>
      <c r="AN1841" s="29" t="s">
        <v>20651</v>
      </c>
      <c r="AO1841" s="29">
        <v>0</v>
      </c>
      <c r="AP1841" s="30">
        <v>0</v>
      </c>
      <c r="AQ1841" s="30">
        <v>0</v>
      </c>
    </row>
    <row r="1842" spans="1:43" x14ac:dyDescent="0.25">
      <c r="A1842" t="s">
        <v>20647</v>
      </c>
      <c r="B1842" t="s">
        <v>20652</v>
      </c>
      <c r="C1842" s="34">
        <v>10000064463867</v>
      </c>
      <c r="D1842">
        <v>9127086</v>
      </c>
      <c r="E1842" t="s">
        <v>20649</v>
      </c>
      <c r="F1842" t="s">
        <v>20651</v>
      </c>
      <c r="G1842" t="s">
        <v>89</v>
      </c>
      <c r="H1842" t="s">
        <v>90</v>
      </c>
      <c r="I1842" t="s">
        <v>10</v>
      </c>
      <c r="J1842" t="s">
        <v>20650</v>
      </c>
      <c r="K1842">
        <v>0</v>
      </c>
      <c r="L1842" t="s">
        <v>20652</v>
      </c>
      <c r="M1842" t="s">
        <v>20652</v>
      </c>
      <c r="N1842">
        <v>0</v>
      </c>
      <c r="O1842">
        <v>25</v>
      </c>
      <c r="P1842" s="17">
        <v>46022</v>
      </c>
      <c r="Q1842" s="19">
        <v>0</v>
      </c>
      <c r="R1842" t="s">
        <v>24</v>
      </c>
      <c r="S1842" s="17">
        <v>45738</v>
      </c>
      <c r="U1842" s="29">
        <v>0</v>
      </c>
      <c r="V1842" s="29">
        <v>0</v>
      </c>
      <c r="W1842" s="29">
        <v>0</v>
      </c>
      <c r="X1842" s="29">
        <f t="shared" si="28"/>
        <v>1</v>
      </c>
      <c r="Y1842" s="33">
        <v>0</v>
      </c>
      <c r="Z1842" s="29">
        <v>0</v>
      </c>
      <c r="AA1842" s="29">
        <v>0</v>
      </c>
      <c r="AB1842" s="29">
        <v>0</v>
      </c>
      <c r="AC1842" s="33">
        <v>0</v>
      </c>
      <c r="AD1842" s="33">
        <v>397.51569999999998</v>
      </c>
      <c r="AE1842" s="29">
        <v>0</v>
      </c>
      <c r="AG1842" s="29">
        <v>0</v>
      </c>
      <c r="AH1842" s="29">
        <v>0</v>
      </c>
      <c r="AI1842" s="29">
        <v>0</v>
      </c>
      <c r="AJ1842" s="29">
        <v>0</v>
      </c>
      <c r="AK1842" s="29">
        <v>0</v>
      </c>
      <c r="AL1842" s="53">
        <v>1</v>
      </c>
      <c r="AM1842" s="29" t="s">
        <v>20651</v>
      </c>
      <c r="AN1842" s="29" t="s">
        <v>20651</v>
      </c>
      <c r="AO1842" s="29">
        <v>0</v>
      </c>
      <c r="AP1842" s="30">
        <v>0</v>
      </c>
      <c r="AQ1842" s="30">
        <v>0</v>
      </c>
    </row>
    <row r="1843" spans="1:43" x14ac:dyDescent="0.25">
      <c r="A1843" t="s">
        <v>20647</v>
      </c>
      <c r="B1843" t="s">
        <v>20652</v>
      </c>
      <c r="C1843" s="34">
        <v>10000064463974</v>
      </c>
      <c r="D1843">
        <v>9127092</v>
      </c>
      <c r="E1843" t="s">
        <v>20649</v>
      </c>
      <c r="F1843" t="s">
        <v>20651</v>
      </c>
      <c r="G1843" t="s">
        <v>89</v>
      </c>
      <c r="H1843" t="s">
        <v>90</v>
      </c>
      <c r="I1843" t="s">
        <v>10</v>
      </c>
      <c r="J1843" t="s">
        <v>20650</v>
      </c>
      <c r="K1843">
        <v>0</v>
      </c>
      <c r="L1843" t="s">
        <v>20652</v>
      </c>
      <c r="M1843" t="s">
        <v>20652</v>
      </c>
      <c r="N1843">
        <v>0</v>
      </c>
      <c r="O1843">
        <v>72</v>
      </c>
      <c r="P1843" s="17">
        <v>46022</v>
      </c>
      <c r="Q1843" s="19">
        <v>0</v>
      </c>
      <c r="R1843" t="s">
        <v>24</v>
      </c>
      <c r="S1843" s="17">
        <v>45738</v>
      </c>
      <c r="U1843" s="29">
        <v>0</v>
      </c>
      <c r="V1843" s="29">
        <v>0</v>
      </c>
      <c r="W1843" s="29">
        <v>0</v>
      </c>
      <c r="X1843" s="29">
        <f t="shared" si="28"/>
        <v>2</v>
      </c>
      <c r="Y1843" s="33">
        <v>0</v>
      </c>
      <c r="Z1843" s="29">
        <v>0</v>
      </c>
      <c r="AA1843" s="29">
        <v>0</v>
      </c>
      <c r="AB1843" s="29">
        <v>0</v>
      </c>
      <c r="AC1843" s="33">
        <v>0</v>
      </c>
      <c r="AD1843" s="33">
        <v>85.3309</v>
      </c>
      <c r="AE1843" s="29">
        <v>0</v>
      </c>
      <c r="AG1843" s="29">
        <v>0</v>
      </c>
      <c r="AH1843" s="29">
        <v>0</v>
      </c>
      <c r="AI1843" s="29">
        <v>0</v>
      </c>
      <c r="AJ1843" s="29">
        <v>0</v>
      </c>
      <c r="AK1843" s="29">
        <v>0</v>
      </c>
      <c r="AL1843" s="53">
        <v>2</v>
      </c>
      <c r="AM1843" s="29" t="s">
        <v>20651</v>
      </c>
      <c r="AN1843" s="29" t="s">
        <v>20651</v>
      </c>
      <c r="AO1843" s="29">
        <v>0</v>
      </c>
      <c r="AP1843" s="30">
        <v>0</v>
      </c>
      <c r="AQ1843" s="30">
        <v>0</v>
      </c>
    </row>
    <row r="1844" spans="1:43" x14ac:dyDescent="0.25">
      <c r="A1844" t="s">
        <v>20647</v>
      </c>
      <c r="B1844" t="s">
        <v>20652</v>
      </c>
      <c r="C1844" s="34">
        <v>10000064464043</v>
      </c>
      <c r="D1844">
        <v>3576198</v>
      </c>
      <c r="E1844" t="s">
        <v>20649</v>
      </c>
      <c r="F1844" t="s">
        <v>20651</v>
      </c>
      <c r="G1844" t="s">
        <v>89</v>
      </c>
      <c r="H1844" t="s">
        <v>90</v>
      </c>
      <c r="I1844" t="s">
        <v>10</v>
      </c>
      <c r="J1844" t="s">
        <v>20650</v>
      </c>
      <c r="K1844">
        <v>0</v>
      </c>
      <c r="L1844" t="s">
        <v>20652</v>
      </c>
      <c r="M1844" t="s">
        <v>20652</v>
      </c>
      <c r="N1844">
        <v>0</v>
      </c>
      <c r="O1844">
        <v>31</v>
      </c>
      <c r="P1844" s="17">
        <v>46022</v>
      </c>
      <c r="Q1844" s="19">
        <v>0</v>
      </c>
      <c r="R1844" t="s">
        <v>24</v>
      </c>
      <c r="S1844" s="17">
        <v>45738</v>
      </c>
      <c r="U1844" s="29">
        <v>0</v>
      </c>
      <c r="V1844" s="29">
        <v>0</v>
      </c>
      <c r="W1844" s="29">
        <v>0</v>
      </c>
      <c r="X1844" s="29">
        <f t="shared" si="28"/>
        <v>2</v>
      </c>
      <c r="Y1844" s="33">
        <v>0</v>
      </c>
      <c r="Z1844" s="29">
        <v>0</v>
      </c>
      <c r="AA1844" s="29">
        <v>0</v>
      </c>
      <c r="AB1844" s="29">
        <v>0</v>
      </c>
      <c r="AC1844" s="33">
        <v>0</v>
      </c>
      <c r="AD1844" s="33">
        <v>50.19103333333333</v>
      </c>
      <c r="AE1844" s="29">
        <v>0</v>
      </c>
      <c r="AG1844" s="29">
        <v>0</v>
      </c>
      <c r="AH1844" s="29">
        <v>0</v>
      </c>
      <c r="AI1844" s="29">
        <v>0</v>
      </c>
      <c r="AJ1844" s="29">
        <v>0</v>
      </c>
      <c r="AK1844" s="29">
        <v>0</v>
      </c>
      <c r="AL1844" s="53">
        <v>2</v>
      </c>
      <c r="AM1844" s="29" t="s">
        <v>20651</v>
      </c>
      <c r="AN1844" s="29" t="s">
        <v>20651</v>
      </c>
      <c r="AO1844" s="29">
        <v>0</v>
      </c>
      <c r="AP1844" s="30">
        <v>0</v>
      </c>
      <c r="AQ1844" s="30">
        <v>0</v>
      </c>
    </row>
    <row r="1845" spans="1:43" x14ac:dyDescent="0.25">
      <c r="A1845" t="s">
        <v>20647</v>
      </c>
      <c r="B1845" t="s">
        <v>20652</v>
      </c>
      <c r="C1845" s="34">
        <v>10000064464045</v>
      </c>
      <c r="D1845">
        <v>3576199</v>
      </c>
      <c r="E1845" t="s">
        <v>20649</v>
      </c>
      <c r="F1845" t="s">
        <v>20651</v>
      </c>
      <c r="G1845" t="s">
        <v>89</v>
      </c>
      <c r="H1845" t="s">
        <v>90</v>
      </c>
      <c r="I1845" t="s">
        <v>10</v>
      </c>
      <c r="J1845" t="s">
        <v>20650</v>
      </c>
      <c r="K1845">
        <v>0</v>
      </c>
      <c r="L1845" t="s">
        <v>20652</v>
      </c>
      <c r="M1845" t="s">
        <v>20652</v>
      </c>
      <c r="N1845">
        <v>0</v>
      </c>
      <c r="O1845">
        <v>32</v>
      </c>
      <c r="P1845" s="17">
        <v>46022</v>
      </c>
      <c r="Q1845" s="19">
        <v>0</v>
      </c>
      <c r="R1845" t="s">
        <v>24</v>
      </c>
      <c r="S1845" s="17">
        <v>45738</v>
      </c>
      <c r="U1845" s="29">
        <v>0</v>
      </c>
      <c r="V1845" s="29">
        <v>0</v>
      </c>
      <c r="W1845" s="29">
        <v>0</v>
      </c>
      <c r="X1845" s="29">
        <f t="shared" si="28"/>
        <v>2</v>
      </c>
      <c r="Y1845" s="33">
        <v>0</v>
      </c>
      <c r="Z1845" s="29">
        <v>0</v>
      </c>
      <c r="AA1845" s="29">
        <v>0</v>
      </c>
      <c r="AB1845" s="29">
        <v>0</v>
      </c>
      <c r="AC1845" s="33">
        <v>0</v>
      </c>
      <c r="AD1845" s="33">
        <v>50.19103333333333</v>
      </c>
      <c r="AE1845" s="29">
        <v>0</v>
      </c>
      <c r="AG1845" s="29">
        <v>0</v>
      </c>
      <c r="AH1845" s="29">
        <v>0</v>
      </c>
      <c r="AI1845" s="29">
        <v>0</v>
      </c>
      <c r="AJ1845" s="29">
        <v>0</v>
      </c>
      <c r="AK1845" s="29">
        <v>0</v>
      </c>
      <c r="AL1845" s="53">
        <v>2</v>
      </c>
      <c r="AM1845" s="29" t="s">
        <v>20651</v>
      </c>
      <c r="AN1845" s="29" t="s">
        <v>20651</v>
      </c>
      <c r="AO1845" s="29">
        <v>0</v>
      </c>
      <c r="AP1845" s="30">
        <v>0</v>
      </c>
      <c r="AQ1845" s="30">
        <v>0</v>
      </c>
    </row>
    <row r="1846" spans="1:43" x14ac:dyDescent="0.25">
      <c r="A1846" t="s">
        <v>20647</v>
      </c>
      <c r="B1846" t="s">
        <v>20652</v>
      </c>
      <c r="C1846" s="34">
        <v>10000064464110</v>
      </c>
      <c r="D1846">
        <v>9127103</v>
      </c>
      <c r="E1846" t="s">
        <v>20649</v>
      </c>
      <c r="F1846" t="s">
        <v>20651</v>
      </c>
      <c r="G1846" t="s">
        <v>89</v>
      </c>
      <c r="H1846" t="s">
        <v>90</v>
      </c>
      <c r="I1846" t="s">
        <v>10</v>
      </c>
      <c r="J1846" t="s">
        <v>20650</v>
      </c>
      <c r="K1846">
        <v>0</v>
      </c>
      <c r="L1846" t="s">
        <v>20652</v>
      </c>
      <c r="M1846" t="s">
        <v>20652</v>
      </c>
      <c r="N1846">
        <v>0</v>
      </c>
      <c r="O1846">
        <v>12</v>
      </c>
      <c r="P1846" s="17">
        <v>46022</v>
      </c>
      <c r="Q1846" s="19">
        <v>0</v>
      </c>
      <c r="R1846" t="s">
        <v>24</v>
      </c>
      <c r="S1846" s="17">
        <v>45738</v>
      </c>
      <c r="U1846" s="29">
        <v>0</v>
      </c>
      <c r="V1846" s="29">
        <v>0</v>
      </c>
      <c r="W1846" s="29">
        <v>0</v>
      </c>
      <c r="X1846" s="29">
        <f t="shared" si="28"/>
        <v>1</v>
      </c>
      <c r="Y1846" s="33">
        <v>0</v>
      </c>
      <c r="Z1846" s="29">
        <v>0</v>
      </c>
      <c r="AA1846" s="29">
        <v>0</v>
      </c>
      <c r="AB1846" s="29">
        <v>0</v>
      </c>
      <c r="AC1846" s="33">
        <v>0</v>
      </c>
      <c r="AD1846" s="33">
        <v>204.9222</v>
      </c>
      <c r="AE1846" s="29">
        <v>0</v>
      </c>
      <c r="AG1846" s="29">
        <v>0</v>
      </c>
      <c r="AH1846" s="29">
        <v>0</v>
      </c>
      <c r="AI1846" s="29">
        <v>0</v>
      </c>
      <c r="AJ1846" s="29">
        <v>0</v>
      </c>
      <c r="AK1846" s="29">
        <v>0</v>
      </c>
      <c r="AL1846" s="53">
        <v>1</v>
      </c>
      <c r="AM1846" s="29" t="s">
        <v>20651</v>
      </c>
      <c r="AN1846" s="29" t="s">
        <v>20651</v>
      </c>
      <c r="AO1846" s="29">
        <v>0</v>
      </c>
      <c r="AP1846" s="30">
        <v>0</v>
      </c>
      <c r="AQ1846" s="30">
        <v>0</v>
      </c>
    </row>
    <row r="1847" spans="1:43" x14ac:dyDescent="0.25">
      <c r="A1847" t="s">
        <v>20647</v>
      </c>
      <c r="B1847" t="s">
        <v>20652</v>
      </c>
      <c r="C1847" s="34">
        <v>10000064464115</v>
      </c>
      <c r="D1847">
        <v>9127102</v>
      </c>
      <c r="E1847" t="s">
        <v>20649</v>
      </c>
      <c r="F1847" t="s">
        <v>20651</v>
      </c>
      <c r="G1847" t="s">
        <v>89</v>
      </c>
      <c r="H1847" t="s">
        <v>90</v>
      </c>
      <c r="I1847" t="s">
        <v>10</v>
      </c>
      <c r="J1847" t="s">
        <v>20650</v>
      </c>
      <c r="K1847">
        <v>0</v>
      </c>
      <c r="L1847" t="s">
        <v>20652</v>
      </c>
      <c r="M1847" t="s">
        <v>20652</v>
      </c>
      <c r="N1847">
        <v>0</v>
      </c>
      <c r="O1847">
        <v>23</v>
      </c>
      <c r="P1847" s="17">
        <v>46022</v>
      </c>
      <c r="Q1847" s="19">
        <v>0</v>
      </c>
      <c r="R1847" t="s">
        <v>24</v>
      </c>
      <c r="S1847" s="17">
        <v>45738</v>
      </c>
      <c r="U1847" s="29">
        <v>0</v>
      </c>
      <c r="V1847" s="29">
        <v>0</v>
      </c>
      <c r="W1847" s="29">
        <v>0</v>
      </c>
      <c r="X1847" s="29">
        <f t="shared" si="28"/>
        <v>1</v>
      </c>
      <c r="Y1847" s="33">
        <v>0</v>
      </c>
      <c r="Z1847" s="29">
        <v>0</v>
      </c>
      <c r="AA1847" s="29">
        <v>0</v>
      </c>
      <c r="AB1847" s="29">
        <v>0</v>
      </c>
      <c r="AC1847" s="33">
        <v>0</v>
      </c>
      <c r="AD1847" s="33">
        <v>132.88030000000001</v>
      </c>
      <c r="AE1847" s="29">
        <v>0</v>
      </c>
      <c r="AG1847" s="29">
        <v>0</v>
      </c>
      <c r="AH1847" s="29">
        <v>0</v>
      </c>
      <c r="AI1847" s="29">
        <v>0</v>
      </c>
      <c r="AJ1847" s="29">
        <v>0</v>
      </c>
      <c r="AK1847" s="29">
        <v>0</v>
      </c>
      <c r="AL1847" s="53">
        <v>1</v>
      </c>
      <c r="AM1847" s="29" t="s">
        <v>20651</v>
      </c>
      <c r="AN1847" s="29" t="s">
        <v>20651</v>
      </c>
      <c r="AO1847" s="29">
        <v>0</v>
      </c>
      <c r="AP1847" s="30">
        <v>0</v>
      </c>
      <c r="AQ1847" s="30">
        <v>0</v>
      </c>
    </row>
    <row r="1848" spans="1:43" x14ac:dyDescent="0.25">
      <c r="A1848" t="s">
        <v>20647</v>
      </c>
      <c r="B1848" t="s">
        <v>20652</v>
      </c>
      <c r="C1848" s="34">
        <v>10000064464135</v>
      </c>
      <c r="D1848">
        <v>9127101</v>
      </c>
      <c r="E1848" t="s">
        <v>20649</v>
      </c>
      <c r="F1848" t="s">
        <v>20651</v>
      </c>
      <c r="G1848" t="s">
        <v>89</v>
      </c>
      <c r="H1848" t="s">
        <v>90</v>
      </c>
      <c r="I1848" t="s">
        <v>10</v>
      </c>
      <c r="J1848" t="s">
        <v>20650</v>
      </c>
      <c r="K1848">
        <v>0</v>
      </c>
      <c r="L1848" t="s">
        <v>20652</v>
      </c>
      <c r="M1848" t="s">
        <v>20652</v>
      </c>
      <c r="N1848">
        <v>0</v>
      </c>
      <c r="O1848">
        <v>75</v>
      </c>
      <c r="P1848" s="17">
        <v>46022</v>
      </c>
      <c r="Q1848" s="19">
        <v>0</v>
      </c>
      <c r="R1848" t="s">
        <v>24</v>
      </c>
      <c r="S1848" s="17">
        <v>45738</v>
      </c>
      <c r="U1848" s="29">
        <v>0</v>
      </c>
      <c r="V1848" s="29">
        <v>0</v>
      </c>
      <c r="W1848" s="29">
        <v>0</v>
      </c>
      <c r="X1848" s="29">
        <f t="shared" si="28"/>
        <v>2</v>
      </c>
      <c r="Y1848" s="33">
        <v>0</v>
      </c>
      <c r="Z1848" s="29">
        <v>0</v>
      </c>
      <c r="AA1848" s="29">
        <v>0</v>
      </c>
      <c r="AB1848" s="29">
        <v>0</v>
      </c>
      <c r="AC1848" s="33">
        <v>0</v>
      </c>
      <c r="AD1848" s="33">
        <v>103.03339999999999</v>
      </c>
      <c r="AE1848" s="29">
        <v>0</v>
      </c>
      <c r="AG1848" s="29">
        <v>0</v>
      </c>
      <c r="AH1848" s="29">
        <v>0</v>
      </c>
      <c r="AI1848" s="29">
        <v>0</v>
      </c>
      <c r="AJ1848" s="29">
        <v>0</v>
      </c>
      <c r="AK1848" s="29">
        <v>0</v>
      </c>
      <c r="AL1848" s="53">
        <v>2</v>
      </c>
      <c r="AM1848" s="29" t="s">
        <v>20651</v>
      </c>
      <c r="AN1848" s="29" t="s">
        <v>20651</v>
      </c>
      <c r="AO1848" s="29">
        <v>0</v>
      </c>
      <c r="AP1848" s="30">
        <v>0</v>
      </c>
      <c r="AQ1848" s="30">
        <v>0</v>
      </c>
    </row>
    <row r="1849" spans="1:43" x14ac:dyDescent="0.25">
      <c r="A1849" t="s">
        <v>20647</v>
      </c>
      <c r="B1849" t="s">
        <v>20652</v>
      </c>
      <c r="C1849" s="34">
        <v>10000064464170</v>
      </c>
      <c r="D1849">
        <v>3576201</v>
      </c>
      <c r="E1849" t="s">
        <v>20649</v>
      </c>
      <c r="F1849" t="s">
        <v>20651</v>
      </c>
      <c r="G1849" t="s">
        <v>89</v>
      </c>
      <c r="H1849" t="s">
        <v>90</v>
      </c>
      <c r="I1849" t="s">
        <v>10</v>
      </c>
      <c r="J1849" t="s">
        <v>20650</v>
      </c>
      <c r="K1849">
        <v>0</v>
      </c>
      <c r="L1849" t="s">
        <v>20652</v>
      </c>
      <c r="M1849" t="s">
        <v>20652</v>
      </c>
      <c r="N1849">
        <v>0</v>
      </c>
      <c r="O1849">
        <v>13</v>
      </c>
      <c r="P1849" s="17">
        <v>46022</v>
      </c>
      <c r="Q1849" s="19">
        <v>0</v>
      </c>
      <c r="R1849" t="s">
        <v>24</v>
      </c>
      <c r="S1849" s="17">
        <v>45738</v>
      </c>
      <c r="U1849" s="29">
        <v>0</v>
      </c>
      <c r="V1849" s="29">
        <v>0</v>
      </c>
      <c r="W1849" s="29">
        <v>0</v>
      </c>
      <c r="X1849" s="29">
        <f t="shared" si="28"/>
        <v>2</v>
      </c>
      <c r="Y1849" s="33">
        <v>0</v>
      </c>
      <c r="Z1849" s="29">
        <v>0</v>
      </c>
      <c r="AA1849" s="29">
        <v>0</v>
      </c>
      <c r="AB1849" s="29">
        <v>0</v>
      </c>
      <c r="AC1849" s="33">
        <v>0</v>
      </c>
      <c r="AD1849" s="33">
        <v>11.989199999999999</v>
      </c>
      <c r="AE1849" s="29">
        <v>0</v>
      </c>
      <c r="AG1849" s="29">
        <v>0</v>
      </c>
      <c r="AH1849" s="29">
        <v>0</v>
      </c>
      <c r="AI1849" s="29">
        <v>0</v>
      </c>
      <c r="AJ1849" s="29">
        <v>0</v>
      </c>
      <c r="AK1849" s="29">
        <v>0</v>
      </c>
      <c r="AL1849" s="53">
        <v>2</v>
      </c>
      <c r="AM1849" s="29" t="s">
        <v>20651</v>
      </c>
      <c r="AN1849" s="29" t="s">
        <v>20651</v>
      </c>
      <c r="AO1849" s="29">
        <v>0</v>
      </c>
      <c r="AP1849" s="30">
        <v>0</v>
      </c>
      <c r="AQ1849" s="30">
        <v>0</v>
      </c>
    </row>
    <row r="1850" spans="1:43" x14ac:dyDescent="0.25">
      <c r="A1850" t="s">
        <v>20647</v>
      </c>
      <c r="B1850" t="s">
        <v>20652</v>
      </c>
      <c r="C1850" s="34">
        <v>10000064464171</v>
      </c>
      <c r="D1850">
        <v>9127108</v>
      </c>
      <c r="E1850" t="s">
        <v>20649</v>
      </c>
      <c r="F1850" t="s">
        <v>20651</v>
      </c>
      <c r="G1850" t="s">
        <v>89</v>
      </c>
      <c r="H1850" t="s">
        <v>90</v>
      </c>
      <c r="I1850" t="s">
        <v>10</v>
      </c>
      <c r="J1850" t="s">
        <v>20650</v>
      </c>
      <c r="K1850">
        <v>0</v>
      </c>
      <c r="L1850" t="s">
        <v>20652</v>
      </c>
      <c r="M1850" t="s">
        <v>20652</v>
      </c>
      <c r="N1850">
        <v>0</v>
      </c>
      <c r="O1850">
        <v>13</v>
      </c>
      <c r="P1850" s="17">
        <v>46022</v>
      </c>
      <c r="Q1850" s="19">
        <v>0</v>
      </c>
      <c r="R1850" t="s">
        <v>24</v>
      </c>
      <c r="S1850" s="17">
        <v>45738</v>
      </c>
      <c r="U1850" s="29">
        <v>0</v>
      </c>
      <c r="V1850" s="29">
        <v>0</v>
      </c>
      <c r="W1850" s="29">
        <v>0</v>
      </c>
      <c r="X1850" s="29">
        <f t="shared" si="28"/>
        <v>2</v>
      </c>
      <c r="Y1850" s="33">
        <v>0</v>
      </c>
      <c r="Z1850" s="29">
        <v>0</v>
      </c>
      <c r="AA1850" s="29">
        <v>0</v>
      </c>
      <c r="AB1850" s="29">
        <v>0</v>
      </c>
      <c r="AC1850" s="33">
        <v>0</v>
      </c>
      <c r="AD1850" s="33">
        <v>31.508833333333332</v>
      </c>
      <c r="AE1850" s="29">
        <v>0</v>
      </c>
      <c r="AG1850" s="29">
        <v>0</v>
      </c>
      <c r="AH1850" s="29">
        <v>0</v>
      </c>
      <c r="AI1850" s="29">
        <v>0</v>
      </c>
      <c r="AJ1850" s="29">
        <v>0</v>
      </c>
      <c r="AK1850" s="29">
        <v>0</v>
      </c>
      <c r="AL1850" s="53">
        <v>2</v>
      </c>
      <c r="AM1850" s="29" t="s">
        <v>20651</v>
      </c>
      <c r="AN1850" s="29" t="s">
        <v>20651</v>
      </c>
      <c r="AO1850" s="29">
        <v>0</v>
      </c>
      <c r="AP1850" s="30">
        <v>0</v>
      </c>
      <c r="AQ1850" s="30">
        <v>0</v>
      </c>
    </row>
    <row r="1851" spans="1:43" x14ac:dyDescent="0.25">
      <c r="A1851" t="s">
        <v>20647</v>
      </c>
      <c r="B1851" t="s">
        <v>20652</v>
      </c>
      <c r="C1851" s="34">
        <v>10000064464172</v>
      </c>
      <c r="D1851">
        <v>3576202</v>
      </c>
      <c r="E1851" t="s">
        <v>20649</v>
      </c>
      <c r="F1851" t="s">
        <v>20651</v>
      </c>
      <c r="G1851" t="s">
        <v>89</v>
      </c>
      <c r="H1851" t="s">
        <v>90</v>
      </c>
      <c r="I1851" t="s">
        <v>10</v>
      </c>
      <c r="J1851" t="s">
        <v>20650</v>
      </c>
      <c r="K1851">
        <v>0</v>
      </c>
      <c r="L1851" t="s">
        <v>20652</v>
      </c>
      <c r="M1851" t="s">
        <v>20652</v>
      </c>
      <c r="N1851">
        <v>0</v>
      </c>
      <c r="O1851">
        <v>14</v>
      </c>
      <c r="P1851" s="17">
        <v>46022</v>
      </c>
      <c r="Q1851" s="19">
        <v>0</v>
      </c>
      <c r="R1851" t="s">
        <v>24</v>
      </c>
      <c r="S1851" s="17">
        <v>45738</v>
      </c>
      <c r="U1851" s="29">
        <v>0</v>
      </c>
      <c r="V1851" s="29">
        <v>0</v>
      </c>
      <c r="W1851" s="29">
        <v>0</v>
      </c>
      <c r="X1851" s="29">
        <f t="shared" si="28"/>
        <v>2</v>
      </c>
      <c r="Y1851" s="33">
        <v>0</v>
      </c>
      <c r="Z1851" s="29">
        <v>0</v>
      </c>
      <c r="AA1851" s="29">
        <v>0</v>
      </c>
      <c r="AB1851" s="29">
        <v>0</v>
      </c>
      <c r="AC1851" s="33">
        <v>0</v>
      </c>
      <c r="AD1851" s="33">
        <v>11.989199999999999</v>
      </c>
      <c r="AE1851" s="29">
        <v>0</v>
      </c>
      <c r="AG1851" s="29">
        <v>0</v>
      </c>
      <c r="AH1851" s="29">
        <v>0</v>
      </c>
      <c r="AI1851" s="29">
        <v>0</v>
      </c>
      <c r="AJ1851" s="29">
        <v>0</v>
      </c>
      <c r="AK1851" s="29">
        <v>0</v>
      </c>
      <c r="AL1851" s="53">
        <v>2</v>
      </c>
      <c r="AM1851" s="29" t="s">
        <v>20651</v>
      </c>
      <c r="AN1851" s="29" t="s">
        <v>20651</v>
      </c>
      <c r="AO1851" s="29">
        <v>0</v>
      </c>
      <c r="AP1851" s="30">
        <v>0</v>
      </c>
      <c r="AQ1851" s="30">
        <v>0</v>
      </c>
    </row>
    <row r="1852" spans="1:43" x14ac:dyDescent="0.25">
      <c r="A1852" t="s">
        <v>20647</v>
      </c>
      <c r="B1852" t="s">
        <v>20652</v>
      </c>
      <c r="C1852" s="34">
        <v>10000064464173</v>
      </c>
      <c r="D1852">
        <v>9127109</v>
      </c>
      <c r="E1852" t="s">
        <v>20649</v>
      </c>
      <c r="F1852" t="s">
        <v>20651</v>
      </c>
      <c r="G1852" t="s">
        <v>89</v>
      </c>
      <c r="H1852" t="s">
        <v>90</v>
      </c>
      <c r="I1852" t="s">
        <v>10</v>
      </c>
      <c r="J1852" t="s">
        <v>20650</v>
      </c>
      <c r="K1852">
        <v>0</v>
      </c>
      <c r="L1852" t="s">
        <v>20652</v>
      </c>
      <c r="M1852" t="s">
        <v>20652</v>
      </c>
      <c r="N1852">
        <v>0</v>
      </c>
      <c r="O1852">
        <v>14</v>
      </c>
      <c r="P1852" s="17">
        <v>46022</v>
      </c>
      <c r="Q1852" s="19">
        <v>0</v>
      </c>
      <c r="R1852" t="s">
        <v>24</v>
      </c>
      <c r="S1852" s="17">
        <v>45738</v>
      </c>
      <c r="U1852" s="29">
        <v>0</v>
      </c>
      <c r="V1852" s="29">
        <v>0</v>
      </c>
      <c r="W1852" s="29">
        <v>0</v>
      </c>
      <c r="X1852" s="29">
        <f t="shared" si="28"/>
        <v>2</v>
      </c>
      <c r="Y1852" s="33">
        <v>0</v>
      </c>
      <c r="Z1852" s="29">
        <v>0</v>
      </c>
      <c r="AA1852" s="29">
        <v>0</v>
      </c>
      <c r="AB1852" s="29">
        <v>0</v>
      </c>
      <c r="AC1852" s="33">
        <v>0</v>
      </c>
      <c r="AD1852" s="33">
        <v>31.508833333333332</v>
      </c>
      <c r="AE1852" s="29">
        <v>0</v>
      </c>
      <c r="AG1852" s="29">
        <v>0</v>
      </c>
      <c r="AH1852" s="29">
        <v>0</v>
      </c>
      <c r="AI1852" s="29">
        <v>0</v>
      </c>
      <c r="AJ1852" s="29">
        <v>0</v>
      </c>
      <c r="AK1852" s="29">
        <v>0</v>
      </c>
      <c r="AL1852" s="53">
        <v>2</v>
      </c>
      <c r="AM1852" s="29" t="s">
        <v>20651</v>
      </c>
      <c r="AN1852" s="29" t="s">
        <v>20651</v>
      </c>
      <c r="AO1852" s="29">
        <v>0</v>
      </c>
      <c r="AP1852" s="30">
        <v>0</v>
      </c>
      <c r="AQ1852" s="30">
        <v>0</v>
      </c>
    </row>
    <row r="1853" spans="1:43" x14ac:dyDescent="0.25">
      <c r="A1853" t="s">
        <v>20647</v>
      </c>
      <c r="B1853" t="s">
        <v>20652</v>
      </c>
      <c r="C1853" s="34">
        <v>10000064464290</v>
      </c>
      <c r="D1853">
        <v>9127113</v>
      </c>
      <c r="E1853" t="s">
        <v>20649</v>
      </c>
      <c r="F1853" t="s">
        <v>20651</v>
      </c>
      <c r="G1853" t="s">
        <v>89</v>
      </c>
      <c r="H1853" t="s">
        <v>90</v>
      </c>
      <c r="I1853" t="s">
        <v>10</v>
      </c>
      <c r="J1853" t="s">
        <v>20650</v>
      </c>
      <c r="K1853">
        <v>0</v>
      </c>
      <c r="L1853" t="s">
        <v>20652</v>
      </c>
      <c r="M1853" t="s">
        <v>20652</v>
      </c>
      <c r="N1853">
        <v>0</v>
      </c>
      <c r="O1853">
        <v>24</v>
      </c>
      <c r="P1853" s="17">
        <v>46022</v>
      </c>
      <c r="Q1853" s="19">
        <v>0</v>
      </c>
      <c r="R1853" t="s">
        <v>24</v>
      </c>
      <c r="S1853" s="17">
        <v>45738</v>
      </c>
      <c r="U1853" s="29">
        <v>0</v>
      </c>
      <c r="V1853" s="29">
        <v>0</v>
      </c>
      <c r="W1853" s="29">
        <v>0</v>
      </c>
      <c r="X1853" s="29">
        <f t="shared" si="28"/>
        <v>1</v>
      </c>
      <c r="Y1853" s="33">
        <v>0</v>
      </c>
      <c r="Z1853" s="29">
        <v>0</v>
      </c>
      <c r="AA1853" s="29">
        <v>0</v>
      </c>
      <c r="AB1853" s="29">
        <v>0</v>
      </c>
      <c r="AC1853" s="33">
        <v>0</v>
      </c>
      <c r="AD1853" s="33">
        <v>31.088499999999996</v>
      </c>
      <c r="AE1853" s="29">
        <v>0</v>
      </c>
      <c r="AG1853" s="29">
        <v>0</v>
      </c>
      <c r="AH1853" s="29">
        <v>0</v>
      </c>
      <c r="AI1853" s="29">
        <v>0</v>
      </c>
      <c r="AJ1853" s="29">
        <v>0</v>
      </c>
      <c r="AK1853" s="29">
        <v>0</v>
      </c>
      <c r="AL1853" s="53">
        <v>1</v>
      </c>
      <c r="AM1853" s="29" t="s">
        <v>20651</v>
      </c>
      <c r="AN1853" s="29" t="s">
        <v>20651</v>
      </c>
      <c r="AO1853" s="29">
        <v>0</v>
      </c>
      <c r="AP1853" s="30">
        <v>0</v>
      </c>
      <c r="AQ1853" s="30">
        <v>0</v>
      </c>
    </row>
    <row r="1854" spans="1:43" x14ac:dyDescent="0.25">
      <c r="A1854" t="s">
        <v>20647</v>
      </c>
      <c r="B1854" t="s">
        <v>20652</v>
      </c>
      <c r="C1854" s="34">
        <v>10000064464352</v>
      </c>
      <c r="D1854">
        <v>3576205</v>
      </c>
      <c r="E1854" t="s">
        <v>20649</v>
      </c>
      <c r="F1854" t="s">
        <v>20651</v>
      </c>
      <c r="G1854" t="s">
        <v>89</v>
      </c>
      <c r="H1854" t="s">
        <v>90</v>
      </c>
      <c r="I1854" t="s">
        <v>14</v>
      </c>
      <c r="J1854" t="s">
        <v>20650</v>
      </c>
      <c r="K1854">
        <v>0</v>
      </c>
      <c r="L1854" t="s">
        <v>20652</v>
      </c>
      <c r="M1854" t="s">
        <v>20652</v>
      </c>
      <c r="N1854">
        <v>0</v>
      </c>
      <c r="O1854">
        <v>1</v>
      </c>
      <c r="P1854" s="17">
        <v>46022</v>
      </c>
      <c r="Q1854" s="19">
        <v>0</v>
      </c>
      <c r="R1854" t="s">
        <v>24</v>
      </c>
      <c r="S1854" s="17">
        <v>45738</v>
      </c>
      <c r="U1854" s="29">
        <v>0</v>
      </c>
      <c r="V1854" s="29">
        <v>0</v>
      </c>
      <c r="W1854" s="29">
        <v>0</v>
      </c>
      <c r="X1854" s="29">
        <f t="shared" si="28"/>
        <v>1</v>
      </c>
      <c r="Y1854" s="33">
        <v>0</v>
      </c>
      <c r="Z1854" s="29">
        <v>0</v>
      </c>
      <c r="AA1854" s="29">
        <v>0</v>
      </c>
      <c r="AB1854" s="29">
        <v>0</v>
      </c>
      <c r="AC1854" s="33">
        <v>0</v>
      </c>
      <c r="AD1854" s="33">
        <v>35.967599999999997</v>
      </c>
      <c r="AE1854" s="29">
        <v>0</v>
      </c>
      <c r="AG1854" s="29">
        <v>0</v>
      </c>
      <c r="AH1854" s="29">
        <v>0</v>
      </c>
      <c r="AI1854" s="29">
        <v>0</v>
      </c>
      <c r="AJ1854" s="29">
        <v>0</v>
      </c>
      <c r="AK1854" s="29">
        <v>0</v>
      </c>
      <c r="AL1854" s="53">
        <v>1</v>
      </c>
      <c r="AM1854" s="29" t="s">
        <v>20651</v>
      </c>
      <c r="AN1854" s="29" t="s">
        <v>20651</v>
      </c>
      <c r="AO1854" s="29">
        <v>0</v>
      </c>
      <c r="AP1854" s="30">
        <v>0</v>
      </c>
      <c r="AQ1854" s="30">
        <v>0</v>
      </c>
    </row>
    <row r="1855" spans="1:43" x14ac:dyDescent="0.25">
      <c r="A1855" t="s">
        <v>20647</v>
      </c>
      <c r="B1855" t="s">
        <v>20652</v>
      </c>
      <c r="C1855" s="34">
        <v>10000064464354</v>
      </c>
      <c r="D1855">
        <v>9127114</v>
      </c>
      <c r="E1855" t="s">
        <v>20649</v>
      </c>
      <c r="F1855" t="s">
        <v>20651</v>
      </c>
      <c r="G1855" t="s">
        <v>89</v>
      </c>
      <c r="H1855" t="s">
        <v>90</v>
      </c>
      <c r="I1855" t="s">
        <v>14</v>
      </c>
      <c r="J1855" t="s">
        <v>20650</v>
      </c>
      <c r="K1855">
        <v>0</v>
      </c>
      <c r="L1855" t="s">
        <v>20652</v>
      </c>
      <c r="M1855" t="s">
        <v>20652</v>
      </c>
      <c r="N1855">
        <v>0</v>
      </c>
      <c r="O1855">
        <v>1</v>
      </c>
      <c r="P1855" s="17">
        <v>46022</v>
      </c>
      <c r="Q1855" s="19">
        <v>0</v>
      </c>
      <c r="R1855" t="s">
        <v>24</v>
      </c>
      <c r="S1855" s="17">
        <v>45738</v>
      </c>
      <c r="U1855" s="29">
        <v>0</v>
      </c>
      <c r="V1855" s="29">
        <v>0</v>
      </c>
      <c r="W1855" s="29">
        <v>0</v>
      </c>
      <c r="X1855" s="29">
        <f t="shared" si="28"/>
        <v>1</v>
      </c>
      <c r="Y1855" s="33">
        <v>0</v>
      </c>
      <c r="Z1855" s="29">
        <v>0</v>
      </c>
      <c r="AA1855" s="29">
        <v>0</v>
      </c>
      <c r="AB1855" s="29">
        <v>0</v>
      </c>
      <c r="AC1855" s="33">
        <v>0</v>
      </c>
      <c r="AD1855" s="33">
        <v>94.526499999999999</v>
      </c>
      <c r="AE1855" s="29">
        <v>0</v>
      </c>
      <c r="AG1855" s="29">
        <v>0</v>
      </c>
      <c r="AH1855" s="29">
        <v>0</v>
      </c>
      <c r="AI1855" s="29">
        <v>0</v>
      </c>
      <c r="AJ1855" s="29">
        <v>0</v>
      </c>
      <c r="AK1855" s="29">
        <v>0</v>
      </c>
      <c r="AL1855" s="53">
        <v>1</v>
      </c>
      <c r="AM1855" s="29" t="s">
        <v>20651</v>
      </c>
      <c r="AN1855" s="29" t="s">
        <v>20651</v>
      </c>
      <c r="AO1855" s="29">
        <v>0</v>
      </c>
      <c r="AP1855" s="30">
        <v>0</v>
      </c>
      <c r="AQ1855" s="30">
        <v>0</v>
      </c>
    </row>
    <row r="1856" spans="1:43" x14ac:dyDescent="0.25">
      <c r="A1856" t="s">
        <v>20647</v>
      </c>
      <c r="B1856" t="s">
        <v>20652</v>
      </c>
      <c r="C1856" s="34">
        <v>10000064464485</v>
      </c>
      <c r="D1856">
        <v>3576209</v>
      </c>
      <c r="E1856" t="s">
        <v>20649</v>
      </c>
      <c r="F1856" t="s">
        <v>20651</v>
      </c>
      <c r="G1856" t="s">
        <v>89</v>
      </c>
      <c r="H1856" t="s">
        <v>90</v>
      </c>
      <c r="I1856" t="s">
        <v>10</v>
      </c>
      <c r="J1856" t="s">
        <v>20650</v>
      </c>
      <c r="K1856">
        <v>0</v>
      </c>
      <c r="L1856" t="s">
        <v>20652</v>
      </c>
      <c r="M1856" t="s">
        <v>20652</v>
      </c>
      <c r="N1856">
        <v>0</v>
      </c>
      <c r="O1856">
        <v>1</v>
      </c>
      <c r="P1856" s="17">
        <v>46022</v>
      </c>
      <c r="Q1856" s="19">
        <v>0</v>
      </c>
      <c r="R1856" t="s">
        <v>24</v>
      </c>
      <c r="S1856" s="17">
        <v>45738</v>
      </c>
      <c r="U1856" s="29">
        <v>0</v>
      </c>
      <c r="V1856" s="29">
        <v>0</v>
      </c>
      <c r="W1856" s="29">
        <v>0</v>
      </c>
      <c r="X1856" s="29">
        <f t="shared" si="28"/>
        <v>2</v>
      </c>
      <c r="Y1856" s="33">
        <v>0</v>
      </c>
      <c r="Z1856" s="29">
        <v>0</v>
      </c>
      <c r="AA1856" s="29">
        <v>0</v>
      </c>
      <c r="AB1856" s="29">
        <v>0</v>
      </c>
      <c r="AC1856" s="33">
        <v>0</v>
      </c>
      <c r="AD1856" s="33">
        <v>88.670933333333338</v>
      </c>
      <c r="AE1856" s="29">
        <v>0</v>
      </c>
      <c r="AG1856" s="29">
        <v>0</v>
      </c>
      <c r="AH1856" s="29">
        <v>0</v>
      </c>
      <c r="AI1856" s="29">
        <v>0</v>
      </c>
      <c r="AJ1856" s="29">
        <v>0</v>
      </c>
      <c r="AK1856" s="29">
        <v>0</v>
      </c>
      <c r="AL1856" s="53">
        <v>2</v>
      </c>
      <c r="AM1856" s="29" t="s">
        <v>20651</v>
      </c>
      <c r="AN1856" s="29" t="s">
        <v>20651</v>
      </c>
      <c r="AO1856" s="29">
        <v>0</v>
      </c>
      <c r="AP1856" s="30">
        <v>0</v>
      </c>
      <c r="AQ1856" s="30">
        <v>0</v>
      </c>
    </row>
    <row r="1857" spans="1:43" x14ac:dyDescent="0.25">
      <c r="A1857" t="s">
        <v>20647</v>
      </c>
      <c r="B1857" t="s">
        <v>20652</v>
      </c>
      <c r="C1857" s="34">
        <v>10000064464487</v>
      </c>
      <c r="D1857">
        <v>3576212</v>
      </c>
      <c r="E1857" t="s">
        <v>20649</v>
      </c>
      <c r="F1857" t="s">
        <v>20651</v>
      </c>
      <c r="G1857" t="s">
        <v>89</v>
      </c>
      <c r="H1857" t="s">
        <v>90</v>
      </c>
      <c r="I1857" t="s">
        <v>10</v>
      </c>
      <c r="J1857" t="s">
        <v>20650</v>
      </c>
      <c r="K1857">
        <v>0</v>
      </c>
      <c r="L1857" t="s">
        <v>20652</v>
      </c>
      <c r="M1857" t="s">
        <v>20652</v>
      </c>
      <c r="N1857">
        <v>0</v>
      </c>
      <c r="O1857">
        <v>27</v>
      </c>
      <c r="P1857" s="17">
        <v>46022</v>
      </c>
      <c r="Q1857" s="19">
        <v>0</v>
      </c>
      <c r="R1857" t="s">
        <v>24</v>
      </c>
      <c r="S1857" s="17">
        <v>45738</v>
      </c>
      <c r="U1857" s="29">
        <v>0</v>
      </c>
      <c r="V1857" s="29">
        <v>0</v>
      </c>
      <c r="W1857" s="29">
        <v>0</v>
      </c>
      <c r="X1857" s="29">
        <f t="shared" si="28"/>
        <v>2</v>
      </c>
      <c r="Y1857" s="33">
        <v>0</v>
      </c>
      <c r="Z1857" s="29">
        <v>0</v>
      </c>
      <c r="AA1857" s="29">
        <v>0</v>
      </c>
      <c r="AB1857" s="29">
        <v>0</v>
      </c>
      <c r="AC1857" s="33">
        <v>0</v>
      </c>
      <c r="AD1857" s="33">
        <v>107.48893333333332</v>
      </c>
      <c r="AE1857" s="29">
        <v>0</v>
      </c>
      <c r="AG1857" s="29">
        <v>0</v>
      </c>
      <c r="AH1857" s="29">
        <v>0</v>
      </c>
      <c r="AI1857" s="29">
        <v>0</v>
      </c>
      <c r="AJ1857" s="29">
        <v>0</v>
      </c>
      <c r="AK1857" s="29">
        <v>0</v>
      </c>
      <c r="AL1857" s="53">
        <v>2</v>
      </c>
      <c r="AM1857" s="29" t="s">
        <v>20651</v>
      </c>
      <c r="AN1857" s="29" t="s">
        <v>20651</v>
      </c>
      <c r="AO1857" s="29">
        <v>0</v>
      </c>
      <c r="AP1857" s="30">
        <v>0</v>
      </c>
      <c r="AQ1857" s="30">
        <v>0</v>
      </c>
    </row>
    <row r="1858" spans="1:43" x14ac:dyDescent="0.25">
      <c r="A1858" t="s">
        <v>20647</v>
      </c>
      <c r="B1858" t="s">
        <v>20652</v>
      </c>
      <c r="C1858" s="34">
        <v>10000064464495</v>
      </c>
      <c r="D1858">
        <v>9127120</v>
      </c>
      <c r="E1858" t="s">
        <v>20649</v>
      </c>
      <c r="F1858" t="s">
        <v>20651</v>
      </c>
      <c r="G1858" t="s">
        <v>89</v>
      </c>
      <c r="H1858" t="s">
        <v>90</v>
      </c>
      <c r="I1858" t="s">
        <v>10</v>
      </c>
      <c r="J1858" t="s">
        <v>20650</v>
      </c>
      <c r="K1858">
        <v>0</v>
      </c>
      <c r="L1858" t="s">
        <v>20652</v>
      </c>
      <c r="M1858" t="s">
        <v>20652</v>
      </c>
      <c r="N1858">
        <v>0</v>
      </c>
      <c r="O1858">
        <v>27</v>
      </c>
      <c r="P1858" s="17">
        <v>46022</v>
      </c>
      <c r="Q1858" s="19">
        <v>0</v>
      </c>
      <c r="R1858" t="s">
        <v>24</v>
      </c>
      <c r="S1858" s="17">
        <v>45738</v>
      </c>
      <c r="U1858" s="29">
        <v>0</v>
      </c>
      <c r="V1858" s="29">
        <v>0</v>
      </c>
      <c r="W1858" s="29">
        <v>0</v>
      </c>
      <c r="X1858" s="29">
        <f t="shared" si="28"/>
        <v>1</v>
      </c>
      <c r="Y1858" s="33">
        <v>0</v>
      </c>
      <c r="Z1858" s="29">
        <v>0</v>
      </c>
      <c r="AA1858" s="29">
        <v>0</v>
      </c>
      <c r="AB1858" s="29">
        <v>0</v>
      </c>
      <c r="AC1858" s="33">
        <v>0</v>
      </c>
      <c r="AD1858" s="33">
        <v>46.870400000000004</v>
      </c>
      <c r="AE1858" s="29">
        <v>0</v>
      </c>
      <c r="AG1858" s="29">
        <v>0</v>
      </c>
      <c r="AH1858" s="29">
        <v>0</v>
      </c>
      <c r="AI1858" s="29">
        <v>0</v>
      </c>
      <c r="AJ1858" s="29">
        <v>0</v>
      </c>
      <c r="AK1858" s="29">
        <v>0</v>
      </c>
      <c r="AL1858" s="53">
        <v>1</v>
      </c>
      <c r="AM1858" s="29" t="s">
        <v>20651</v>
      </c>
      <c r="AN1858" s="29" t="s">
        <v>20651</v>
      </c>
      <c r="AO1858" s="29">
        <v>0</v>
      </c>
      <c r="AP1858" s="30">
        <v>0</v>
      </c>
      <c r="AQ1858" s="30">
        <v>0</v>
      </c>
    </row>
    <row r="1859" spans="1:43" x14ac:dyDescent="0.25">
      <c r="A1859" t="s">
        <v>20647</v>
      </c>
      <c r="B1859" t="s">
        <v>20652</v>
      </c>
      <c r="C1859" s="34">
        <v>10000064464496</v>
      </c>
      <c r="D1859">
        <v>9127130</v>
      </c>
      <c r="E1859" t="s">
        <v>20649</v>
      </c>
      <c r="F1859" t="s">
        <v>20651</v>
      </c>
      <c r="G1859" t="s">
        <v>89</v>
      </c>
      <c r="H1859" t="s">
        <v>90</v>
      </c>
      <c r="I1859" t="s">
        <v>10</v>
      </c>
      <c r="J1859" t="s">
        <v>20650</v>
      </c>
      <c r="K1859">
        <v>0</v>
      </c>
      <c r="L1859" t="s">
        <v>20652</v>
      </c>
      <c r="M1859" t="s">
        <v>20652</v>
      </c>
      <c r="N1859">
        <v>0</v>
      </c>
      <c r="O1859">
        <v>25</v>
      </c>
      <c r="P1859" s="17">
        <v>46022</v>
      </c>
      <c r="Q1859" s="19">
        <v>0</v>
      </c>
      <c r="R1859" t="s">
        <v>24</v>
      </c>
      <c r="S1859" s="17">
        <v>45738</v>
      </c>
      <c r="U1859" s="29">
        <v>0</v>
      </c>
      <c r="V1859" s="29">
        <v>0</v>
      </c>
      <c r="W1859" s="29">
        <v>0</v>
      </c>
      <c r="X1859" s="29">
        <f t="shared" ref="X1859:X1922" si="29">AL1859</f>
        <v>2</v>
      </c>
      <c r="Y1859" s="33">
        <v>0</v>
      </c>
      <c r="Z1859" s="29">
        <v>0</v>
      </c>
      <c r="AA1859" s="29">
        <v>0</v>
      </c>
      <c r="AB1859" s="29">
        <v>0</v>
      </c>
      <c r="AC1859" s="33">
        <v>0</v>
      </c>
      <c r="AD1859" s="33">
        <v>105.40343333333334</v>
      </c>
      <c r="AE1859" s="29">
        <v>0</v>
      </c>
      <c r="AG1859" s="29">
        <v>0</v>
      </c>
      <c r="AH1859" s="29">
        <v>0</v>
      </c>
      <c r="AI1859" s="29">
        <v>0</v>
      </c>
      <c r="AJ1859" s="29">
        <v>0</v>
      </c>
      <c r="AK1859" s="29">
        <v>0</v>
      </c>
      <c r="AL1859" s="53">
        <v>2</v>
      </c>
      <c r="AM1859" s="29" t="s">
        <v>20651</v>
      </c>
      <c r="AN1859" s="29" t="s">
        <v>20651</v>
      </c>
      <c r="AO1859" s="29">
        <v>0</v>
      </c>
      <c r="AP1859" s="30">
        <v>0</v>
      </c>
      <c r="AQ1859" s="30">
        <v>0</v>
      </c>
    </row>
    <row r="1860" spans="1:43" x14ac:dyDescent="0.25">
      <c r="A1860" t="s">
        <v>20647</v>
      </c>
      <c r="B1860" t="s">
        <v>20652</v>
      </c>
      <c r="C1860" s="34">
        <v>10000064464521</v>
      </c>
      <c r="D1860">
        <v>3576210</v>
      </c>
      <c r="E1860" t="s">
        <v>20649</v>
      </c>
      <c r="F1860" t="s">
        <v>20651</v>
      </c>
      <c r="G1860" t="s">
        <v>89</v>
      </c>
      <c r="H1860" t="s">
        <v>90</v>
      </c>
      <c r="I1860" t="s">
        <v>137</v>
      </c>
      <c r="J1860" t="s">
        <v>20650</v>
      </c>
      <c r="K1860">
        <v>0</v>
      </c>
      <c r="L1860" t="s">
        <v>20652</v>
      </c>
      <c r="M1860" t="s">
        <v>20652</v>
      </c>
      <c r="N1860">
        <v>0</v>
      </c>
      <c r="O1860">
        <v>17</v>
      </c>
      <c r="P1860" s="17">
        <v>46022</v>
      </c>
      <c r="Q1860" s="19">
        <v>0</v>
      </c>
      <c r="R1860" t="s">
        <v>24</v>
      </c>
      <c r="S1860" s="17">
        <v>45738</v>
      </c>
      <c r="U1860" s="29">
        <v>0</v>
      </c>
      <c r="V1860" s="29">
        <v>0</v>
      </c>
      <c r="W1860" s="29">
        <v>0</v>
      </c>
      <c r="X1860" s="29">
        <f t="shared" si="29"/>
        <v>2</v>
      </c>
      <c r="Y1860" s="33">
        <v>0</v>
      </c>
      <c r="Z1860" s="29">
        <v>0</v>
      </c>
      <c r="AA1860" s="29">
        <v>0</v>
      </c>
      <c r="AB1860" s="29">
        <v>0</v>
      </c>
      <c r="AC1860" s="33">
        <v>0</v>
      </c>
      <c r="AD1860" s="33">
        <v>103.18899999999999</v>
      </c>
      <c r="AE1860" s="29">
        <v>0</v>
      </c>
      <c r="AG1860" s="29">
        <v>0</v>
      </c>
      <c r="AH1860" s="29">
        <v>0</v>
      </c>
      <c r="AI1860" s="29">
        <v>0</v>
      </c>
      <c r="AJ1860" s="29">
        <v>0</v>
      </c>
      <c r="AK1860" s="29">
        <v>0</v>
      </c>
      <c r="AL1860" s="53">
        <v>2</v>
      </c>
      <c r="AM1860" s="29" t="s">
        <v>20651</v>
      </c>
      <c r="AN1860" s="29" t="s">
        <v>20651</v>
      </c>
      <c r="AO1860" s="29">
        <v>0</v>
      </c>
      <c r="AP1860" s="30">
        <v>0</v>
      </c>
      <c r="AQ1860" s="30">
        <v>0</v>
      </c>
    </row>
    <row r="1861" spans="1:43" x14ac:dyDescent="0.25">
      <c r="A1861" t="s">
        <v>20647</v>
      </c>
      <c r="B1861" t="s">
        <v>20652</v>
      </c>
      <c r="C1861" s="34">
        <v>10000064464523</v>
      </c>
      <c r="D1861">
        <v>9127124</v>
      </c>
      <c r="E1861" t="s">
        <v>20649</v>
      </c>
      <c r="F1861" t="s">
        <v>20651</v>
      </c>
      <c r="G1861" t="s">
        <v>89</v>
      </c>
      <c r="H1861" t="s">
        <v>90</v>
      </c>
      <c r="I1861" t="s">
        <v>14</v>
      </c>
      <c r="J1861" t="s">
        <v>20650</v>
      </c>
      <c r="K1861">
        <v>0</v>
      </c>
      <c r="L1861" t="s">
        <v>20652</v>
      </c>
      <c r="M1861" t="s">
        <v>20652</v>
      </c>
      <c r="N1861">
        <v>0</v>
      </c>
      <c r="O1861">
        <v>29</v>
      </c>
      <c r="P1861" s="17">
        <v>46022</v>
      </c>
      <c r="Q1861" s="19">
        <v>0</v>
      </c>
      <c r="R1861" t="s">
        <v>24</v>
      </c>
      <c r="S1861" s="17">
        <v>45738</v>
      </c>
      <c r="U1861" s="29">
        <v>0</v>
      </c>
      <c r="V1861" s="29">
        <v>0</v>
      </c>
      <c r="W1861" s="29">
        <v>0</v>
      </c>
      <c r="X1861" s="29">
        <f t="shared" si="29"/>
        <v>1</v>
      </c>
      <c r="Y1861" s="33">
        <v>0</v>
      </c>
      <c r="Z1861" s="29">
        <v>0</v>
      </c>
      <c r="AA1861" s="29">
        <v>0</v>
      </c>
      <c r="AB1861" s="29">
        <v>0</v>
      </c>
      <c r="AC1861" s="33">
        <v>0</v>
      </c>
      <c r="AD1861" s="33">
        <v>46.870400000000004</v>
      </c>
      <c r="AE1861" s="29">
        <v>0</v>
      </c>
      <c r="AG1861" s="29">
        <v>0</v>
      </c>
      <c r="AH1861" s="29">
        <v>0</v>
      </c>
      <c r="AI1861" s="29">
        <v>0</v>
      </c>
      <c r="AJ1861" s="29">
        <v>0</v>
      </c>
      <c r="AK1861" s="29">
        <v>0</v>
      </c>
      <c r="AL1861" s="53">
        <v>1</v>
      </c>
      <c r="AM1861" s="29" t="s">
        <v>20651</v>
      </c>
      <c r="AN1861" s="29" t="s">
        <v>20651</v>
      </c>
      <c r="AO1861" s="29">
        <v>0</v>
      </c>
      <c r="AP1861" s="30">
        <v>0</v>
      </c>
      <c r="AQ1861" s="30">
        <v>0</v>
      </c>
    </row>
    <row r="1862" spans="1:43" x14ac:dyDescent="0.25">
      <c r="A1862" t="s">
        <v>20647</v>
      </c>
      <c r="B1862" t="s">
        <v>20652</v>
      </c>
      <c r="C1862" s="34">
        <v>10000064464616</v>
      </c>
      <c r="D1862">
        <v>3576213</v>
      </c>
      <c r="E1862" t="s">
        <v>20649</v>
      </c>
      <c r="F1862" t="s">
        <v>20651</v>
      </c>
      <c r="G1862" t="s">
        <v>89</v>
      </c>
      <c r="H1862" t="s">
        <v>90</v>
      </c>
      <c r="I1862" t="s">
        <v>137</v>
      </c>
      <c r="J1862" t="s">
        <v>20650</v>
      </c>
      <c r="K1862">
        <v>0</v>
      </c>
      <c r="L1862" t="s">
        <v>20652</v>
      </c>
      <c r="M1862" t="s">
        <v>20652</v>
      </c>
      <c r="N1862">
        <v>0</v>
      </c>
      <c r="O1862">
        <v>20</v>
      </c>
      <c r="P1862" s="17">
        <v>46022</v>
      </c>
      <c r="Q1862" s="19">
        <v>0</v>
      </c>
      <c r="R1862" t="s">
        <v>24</v>
      </c>
      <c r="S1862" s="17">
        <v>45738</v>
      </c>
      <c r="U1862" s="29">
        <v>0</v>
      </c>
      <c r="V1862" s="29">
        <v>0</v>
      </c>
      <c r="W1862" s="29">
        <v>0</v>
      </c>
      <c r="X1862" s="29">
        <f t="shared" si="29"/>
        <v>2</v>
      </c>
      <c r="Y1862" s="33">
        <v>0</v>
      </c>
      <c r="Z1862" s="29">
        <v>0</v>
      </c>
      <c r="AA1862" s="29">
        <v>0</v>
      </c>
      <c r="AB1862" s="29">
        <v>0</v>
      </c>
      <c r="AC1862" s="33">
        <v>0</v>
      </c>
      <c r="AD1862" s="33">
        <v>71.544499999999985</v>
      </c>
      <c r="AE1862" s="29">
        <v>0</v>
      </c>
      <c r="AG1862" s="29">
        <v>0</v>
      </c>
      <c r="AH1862" s="29">
        <v>0</v>
      </c>
      <c r="AI1862" s="29">
        <v>0</v>
      </c>
      <c r="AJ1862" s="29">
        <v>0</v>
      </c>
      <c r="AK1862" s="29">
        <v>0</v>
      </c>
      <c r="AL1862" s="53">
        <v>2</v>
      </c>
      <c r="AM1862" s="29" t="s">
        <v>20651</v>
      </c>
      <c r="AN1862" s="29" t="s">
        <v>20651</v>
      </c>
      <c r="AO1862" s="29">
        <v>0</v>
      </c>
      <c r="AP1862" s="30">
        <v>0</v>
      </c>
      <c r="AQ1862" s="30">
        <v>0</v>
      </c>
    </row>
    <row r="1863" spans="1:43" x14ac:dyDescent="0.25">
      <c r="A1863" t="s">
        <v>20647</v>
      </c>
      <c r="B1863" t="s">
        <v>20652</v>
      </c>
      <c r="C1863" s="34">
        <v>10000064464627</v>
      </c>
      <c r="D1863">
        <v>9127133</v>
      </c>
      <c r="E1863" t="s">
        <v>20649</v>
      </c>
      <c r="F1863" t="s">
        <v>20651</v>
      </c>
      <c r="G1863" t="s">
        <v>89</v>
      </c>
      <c r="H1863" t="s">
        <v>90</v>
      </c>
      <c r="I1863" t="s">
        <v>10</v>
      </c>
      <c r="J1863" t="s">
        <v>20650</v>
      </c>
      <c r="K1863">
        <v>0</v>
      </c>
      <c r="L1863" t="s">
        <v>20652</v>
      </c>
      <c r="M1863" t="s">
        <v>20652</v>
      </c>
      <c r="N1863">
        <v>0</v>
      </c>
      <c r="O1863">
        <v>12</v>
      </c>
      <c r="P1863" s="17">
        <v>46022</v>
      </c>
      <c r="Q1863" s="19">
        <v>0</v>
      </c>
      <c r="R1863" t="s">
        <v>24</v>
      </c>
      <c r="S1863" s="17">
        <v>45738</v>
      </c>
      <c r="U1863" s="29">
        <v>0</v>
      </c>
      <c r="V1863" s="29">
        <v>0</v>
      </c>
      <c r="W1863" s="29">
        <v>0</v>
      </c>
      <c r="X1863" s="29">
        <f t="shared" si="29"/>
        <v>1</v>
      </c>
      <c r="Y1863" s="33">
        <v>0</v>
      </c>
      <c r="Z1863" s="29">
        <v>0</v>
      </c>
      <c r="AA1863" s="29">
        <v>0</v>
      </c>
      <c r="AB1863" s="29">
        <v>0</v>
      </c>
      <c r="AC1863" s="33">
        <v>0</v>
      </c>
      <c r="AD1863" s="33">
        <v>46.870400000000004</v>
      </c>
      <c r="AE1863" s="29">
        <v>0</v>
      </c>
      <c r="AG1863" s="29">
        <v>0</v>
      </c>
      <c r="AH1863" s="29">
        <v>0</v>
      </c>
      <c r="AI1863" s="29">
        <v>0</v>
      </c>
      <c r="AJ1863" s="29">
        <v>0</v>
      </c>
      <c r="AK1863" s="29">
        <v>0</v>
      </c>
      <c r="AL1863" s="53">
        <v>1</v>
      </c>
      <c r="AM1863" s="29" t="s">
        <v>20651</v>
      </c>
      <c r="AN1863" s="29" t="s">
        <v>20651</v>
      </c>
      <c r="AO1863" s="29">
        <v>0</v>
      </c>
      <c r="AP1863" s="30">
        <v>0</v>
      </c>
      <c r="AQ1863" s="30">
        <v>0</v>
      </c>
    </row>
    <row r="1864" spans="1:43" x14ac:dyDescent="0.25">
      <c r="A1864" t="s">
        <v>20647</v>
      </c>
      <c r="B1864" t="s">
        <v>20652</v>
      </c>
      <c r="C1864" s="34">
        <v>10000064464759</v>
      </c>
      <c r="D1864">
        <v>9127145</v>
      </c>
      <c r="E1864" t="s">
        <v>20649</v>
      </c>
      <c r="F1864" t="s">
        <v>20651</v>
      </c>
      <c r="G1864" t="s">
        <v>89</v>
      </c>
      <c r="H1864" t="s">
        <v>90</v>
      </c>
      <c r="I1864" t="s">
        <v>10</v>
      </c>
      <c r="J1864" t="s">
        <v>20650</v>
      </c>
      <c r="K1864">
        <v>0</v>
      </c>
      <c r="L1864" t="s">
        <v>20652</v>
      </c>
      <c r="M1864" t="s">
        <v>20652</v>
      </c>
      <c r="N1864">
        <v>0</v>
      </c>
      <c r="O1864">
        <v>23</v>
      </c>
      <c r="P1864" s="17">
        <v>46022</v>
      </c>
      <c r="Q1864" s="19">
        <v>0</v>
      </c>
      <c r="R1864" t="s">
        <v>24</v>
      </c>
      <c r="S1864" s="17">
        <v>45738</v>
      </c>
      <c r="U1864" s="29">
        <v>0</v>
      </c>
      <c r="V1864" s="29">
        <v>0</v>
      </c>
      <c r="W1864" s="29">
        <v>0</v>
      </c>
      <c r="X1864" s="29">
        <f t="shared" si="29"/>
        <v>2</v>
      </c>
      <c r="Y1864" s="33">
        <v>0</v>
      </c>
      <c r="Z1864" s="29">
        <v>0</v>
      </c>
      <c r="AA1864" s="29">
        <v>0</v>
      </c>
      <c r="AB1864" s="29">
        <v>0</v>
      </c>
      <c r="AC1864" s="33">
        <v>0</v>
      </c>
      <c r="AD1864" s="33">
        <v>11.554640000000001</v>
      </c>
      <c r="AE1864" s="29">
        <v>0</v>
      </c>
      <c r="AG1864" s="29">
        <v>0</v>
      </c>
      <c r="AH1864" s="29">
        <v>0</v>
      </c>
      <c r="AI1864" s="29">
        <v>0</v>
      </c>
      <c r="AJ1864" s="29">
        <v>0</v>
      </c>
      <c r="AK1864" s="29">
        <v>0</v>
      </c>
      <c r="AL1864" s="53">
        <v>2</v>
      </c>
      <c r="AM1864" s="29" t="s">
        <v>20651</v>
      </c>
      <c r="AN1864" s="29" t="s">
        <v>20651</v>
      </c>
      <c r="AO1864" s="29">
        <v>0</v>
      </c>
      <c r="AP1864" s="30">
        <v>0</v>
      </c>
      <c r="AQ1864" s="30">
        <v>0</v>
      </c>
    </row>
    <row r="1865" spans="1:43" x14ac:dyDescent="0.25">
      <c r="A1865" t="s">
        <v>20647</v>
      </c>
      <c r="B1865" t="s">
        <v>20652</v>
      </c>
      <c r="C1865" s="34">
        <v>10000064464760</v>
      </c>
      <c r="D1865">
        <v>9127137</v>
      </c>
      <c r="E1865" t="s">
        <v>20649</v>
      </c>
      <c r="F1865" t="s">
        <v>20651</v>
      </c>
      <c r="G1865" t="s">
        <v>89</v>
      </c>
      <c r="H1865" t="s">
        <v>90</v>
      </c>
      <c r="I1865" t="s">
        <v>14</v>
      </c>
      <c r="J1865" t="s">
        <v>20650</v>
      </c>
      <c r="K1865">
        <v>0</v>
      </c>
      <c r="L1865" t="s">
        <v>20652</v>
      </c>
      <c r="M1865" t="s">
        <v>20652</v>
      </c>
      <c r="N1865">
        <v>0</v>
      </c>
      <c r="O1865">
        <v>73</v>
      </c>
      <c r="P1865" s="17">
        <v>46022</v>
      </c>
      <c r="Q1865" s="19">
        <v>0</v>
      </c>
      <c r="R1865" t="s">
        <v>24</v>
      </c>
      <c r="S1865" s="17">
        <v>45738</v>
      </c>
      <c r="U1865" s="29">
        <v>0</v>
      </c>
      <c r="V1865" s="29">
        <v>0</v>
      </c>
      <c r="W1865" s="29">
        <v>0</v>
      </c>
      <c r="X1865" s="29">
        <f t="shared" si="29"/>
        <v>2</v>
      </c>
      <c r="Y1865" s="33">
        <v>0</v>
      </c>
      <c r="Z1865" s="29">
        <v>0</v>
      </c>
      <c r="AA1865" s="29">
        <v>0</v>
      </c>
      <c r="AB1865" s="29">
        <v>0</v>
      </c>
      <c r="AC1865" s="33">
        <v>0</v>
      </c>
      <c r="AD1865" s="33">
        <v>56.706199999999995</v>
      </c>
      <c r="AE1865" s="29">
        <v>0</v>
      </c>
      <c r="AG1865" s="29">
        <v>0</v>
      </c>
      <c r="AH1865" s="29">
        <v>0</v>
      </c>
      <c r="AI1865" s="29">
        <v>0</v>
      </c>
      <c r="AJ1865" s="29">
        <v>0</v>
      </c>
      <c r="AK1865" s="29">
        <v>0</v>
      </c>
      <c r="AL1865" s="53">
        <v>2</v>
      </c>
      <c r="AM1865" s="29" t="s">
        <v>20651</v>
      </c>
      <c r="AN1865" s="29" t="s">
        <v>20651</v>
      </c>
      <c r="AO1865" s="29">
        <v>0</v>
      </c>
      <c r="AP1865" s="30">
        <v>0</v>
      </c>
      <c r="AQ1865" s="30">
        <v>0</v>
      </c>
    </row>
    <row r="1866" spans="1:43" x14ac:dyDescent="0.25">
      <c r="A1866" t="s">
        <v>20647</v>
      </c>
      <c r="B1866" t="s">
        <v>20652</v>
      </c>
      <c r="C1866" s="34">
        <v>10000064464761</v>
      </c>
      <c r="D1866">
        <v>9127144</v>
      </c>
      <c r="E1866" t="s">
        <v>20649</v>
      </c>
      <c r="F1866" t="s">
        <v>20651</v>
      </c>
      <c r="G1866" t="s">
        <v>89</v>
      </c>
      <c r="H1866" t="s">
        <v>90</v>
      </c>
      <c r="I1866" t="s">
        <v>10</v>
      </c>
      <c r="J1866" t="s">
        <v>20650</v>
      </c>
      <c r="K1866">
        <v>0</v>
      </c>
      <c r="L1866" t="s">
        <v>20652</v>
      </c>
      <c r="M1866" t="s">
        <v>20652</v>
      </c>
      <c r="N1866">
        <v>0</v>
      </c>
      <c r="O1866">
        <v>24</v>
      </c>
      <c r="P1866" s="17">
        <v>46022</v>
      </c>
      <c r="Q1866" s="19">
        <v>0</v>
      </c>
      <c r="R1866" t="s">
        <v>24</v>
      </c>
      <c r="S1866" s="17">
        <v>45738</v>
      </c>
      <c r="U1866" s="29">
        <v>0</v>
      </c>
      <c r="V1866" s="29">
        <v>0</v>
      </c>
      <c r="W1866" s="29">
        <v>0</v>
      </c>
      <c r="X1866" s="29">
        <f t="shared" si="29"/>
        <v>2</v>
      </c>
      <c r="Y1866" s="33">
        <v>0</v>
      </c>
      <c r="Z1866" s="29">
        <v>0</v>
      </c>
      <c r="AA1866" s="29">
        <v>0</v>
      </c>
      <c r="AB1866" s="29">
        <v>0</v>
      </c>
      <c r="AC1866" s="33">
        <v>0</v>
      </c>
      <c r="AD1866" s="33">
        <v>11.554640000000001</v>
      </c>
      <c r="AE1866" s="29">
        <v>0</v>
      </c>
      <c r="AG1866" s="29">
        <v>0</v>
      </c>
      <c r="AH1866" s="29">
        <v>0</v>
      </c>
      <c r="AI1866" s="29">
        <v>0</v>
      </c>
      <c r="AJ1866" s="29">
        <v>0</v>
      </c>
      <c r="AK1866" s="29">
        <v>0</v>
      </c>
      <c r="AL1866" s="53">
        <v>2</v>
      </c>
      <c r="AM1866" s="29" t="s">
        <v>20651</v>
      </c>
      <c r="AN1866" s="29" t="s">
        <v>20651</v>
      </c>
      <c r="AO1866" s="29">
        <v>0</v>
      </c>
      <c r="AP1866" s="30">
        <v>0</v>
      </c>
      <c r="AQ1866" s="30">
        <v>0</v>
      </c>
    </row>
    <row r="1867" spans="1:43" x14ac:dyDescent="0.25">
      <c r="A1867" t="s">
        <v>20647</v>
      </c>
      <c r="B1867" t="s">
        <v>20652</v>
      </c>
      <c r="C1867" s="34">
        <v>10000064464769</v>
      </c>
      <c r="D1867">
        <v>9127136</v>
      </c>
      <c r="E1867" t="s">
        <v>20649</v>
      </c>
      <c r="F1867" t="s">
        <v>20651</v>
      </c>
      <c r="G1867" t="s">
        <v>89</v>
      </c>
      <c r="H1867" t="s">
        <v>90</v>
      </c>
      <c r="I1867" t="s">
        <v>14</v>
      </c>
      <c r="J1867" t="s">
        <v>20650</v>
      </c>
      <c r="K1867">
        <v>0</v>
      </c>
      <c r="L1867" t="s">
        <v>20652</v>
      </c>
      <c r="M1867" t="s">
        <v>20652</v>
      </c>
      <c r="N1867">
        <v>0</v>
      </c>
      <c r="O1867">
        <v>71</v>
      </c>
      <c r="P1867" s="17">
        <v>46022</v>
      </c>
      <c r="Q1867" s="19">
        <v>0</v>
      </c>
      <c r="R1867" t="s">
        <v>24</v>
      </c>
      <c r="S1867" s="17">
        <v>45738</v>
      </c>
      <c r="U1867" s="29">
        <v>0</v>
      </c>
      <c r="V1867" s="29">
        <v>0</v>
      </c>
      <c r="W1867" s="29">
        <v>0</v>
      </c>
      <c r="X1867" s="29">
        <f t="shared" si="29"/>
        <v>2</v>
      </c>
      <c r="Y1867" s="33">
        <v>0</v>
      </c>
      <c r="Z1867" s="29">
        <v>0</v>
      </c>
      <c r="AA1867" s="29">
        <v>0</v>
      </c>
      <c r="AB1867" s="29">
        <v>0</v>
      </c>
      <c r="AC1867" s="33">
        <v>0</v>
      </c>
      <c r="AD1867" s="33">
        <v>56.772483333333334</v>
      </c>
      <c r="AE1867" s="29">
        <v>0</v>
      </c>
      <c r="AG1867" s="29">
        <v>0</v>
      </c>
      <c r="AH1867" s="29">
        <v>0</v>
      </c>
      <c r="AI1867" s="29">
        <v>0</v>
      </c>
      <c r="AJ1867" s="29">
        <v>0</v>
      </c>
      <c r="AK1867" s="29">
        <v>0</v>
      </c>
      <c r="AL1867" s="53">
        <v>2</v>
      </c>
      <c r="AM1867" s="29" t="s">
        <v>20651</v>
      </c>
      <c r="AN1867" s="29" t="s">
        <v>20651</v>
      </c>
      <c r="AO1867" s="29">
        <v>0</v>
      </c>
      <c r="AP1867" s="30">
        <v>0</v>
      </c>
      <c r="AQ1867" s="30">
        <v>0</v>
      </c>
    </row>
    <row r="1868" spans="1:43" x14ac:dyDescent="0.25">
      <c r="A1868" t="s">
        <v>20647</v>
      </c>
      <c r="B1868" t="s">
        <v>20652</v>
      </c>
      <c r="C1868" s="34">
        <v>10000064465232</v>
      </c>
      <c r="D1868">
        <v>3576222</v>
      </c>
      <c r="E1868" t="s">
        <v>20649</v>
      </c>
      <c r="F1868" t="s">
        <v>20651</v>
      </c>
      <c r="G1868" t="s">
        <v>89</v>
      </c>
      <c r="H1868" t="s">
        <v>90</v>
      </c>
      <c r="I1868" t="s">
        <v>10</v>
      </c>
      <c r="J1868" t="s">
        <v>20650</v>
      </c>
      <c r="K1868">
        <v>0</v>
      </c>
      <c r="L1868" t="s">
        <v>20652</v>
      </c>
      <c r="M1868" t="s">
        <v>20652</v>
      </c>
      <c r="N1868">
        <v>0</v>
      </c>
      <c r="O1868">
        <v>18</v>
      </c>
      <c r="P1868" s="17">
        <v>46022</v>
      </c>
      <c r="Q1868" s="19">
        <v>0</v>
      </c>
      <c r="R1868" t="s">
        <v>24</v>
      </c>
      <c r="S1868" s="17">
        <v>45739</v>
      </c>
      <c r="U1868" s="29">
        <v>0</v>
      </c>
      <c r="V1868" s="29">
        <v>0</v>
      </c>
      <c r="W1868" s="29">
        <v>0</v>
      </c>
      <c r="X1868" s="29">
        <f t="shared" si="29"/>
        <v>2</v>
      </c>
      <c r="Y1868" s="33">
        <v>0</v>
      </c>
      <c r="Z1868" s="29">
        <v>0</v>
      </c>
      <c r="AA1868" s="29">
        <v>0</v>
      </c>
      <c r="AB1868" s="29">
        <v>0</v>
      </c>
      <c r="AC1868" s="33">
        <v>0</v>
      </c>
      <c r="AD1868" s="33">
        <v>103.99046666666668</v>
      </c>
      <c r="AE1868" s="29">
        <v>0</v>
      </c>
      <c r="AG1868" s="29">
        <v>0</v>
      </c>
      <c r="AH1868" s="29">
        <v>0</v>
      </c>
      <c r="AI1868" s="29">
        <v>0</v>
      </c>
      <c r="AJ1868" s="29">
        <v>0</v>
      </c>
      <c r="AK1868" s="29">
        <v>0</v>
      </c>
      <c r="AL1868" s="53">
        <v>2</v>
      </c>
      <c r="AM1868" s="29" t="s">
        <v>20651</v>
      </c>
      <c r="AN1868" s="29" t="s">
        <v>20651</v>
      </c>
      <c r="AO1868" s="29">
        <v>0</v>
      </c>
      <c r="AP1868" s="30">
        <v>0</v>
      </c>
      <c r="AQ1868" s="30">
        <v>0</v>
      </c>
    </row>
    <row r="1869" spans="1:43" x14ac:dyDescent="0.25">
      <c r="A1869" t="s">
        <v>20647</v>
      </c>
      <c r="B1869" t="s">
        <v>20652</v>
      </c>
      <c r="C1869" s="34">
        <v>10000064465277</v>
      </c>
      <c r="D1869">
        <v>9127165</v>
      </c>
      <c r="E1869" t="s">
        <v>20649</v>
      </c>
      <c r="F1869" t="s">
        <v>20651</v>
      </c>
      <c r="G1869" t="s">
        <v>89</v>
      </c>
      <c r="H1869" t="s">
        <v>90</v>
      </c>
      <c r="I1869" t="s">
        <v>10</v>
      </c>
      <c r="J1869" t="s">
        <v>20650</v>
      </c>
      <c r="K1869">
        <v>0</v>
      </c>
      <c r="L1869" t="s">
        <v>20652</v>
      </c>
      <c r="M1869" t="s">
        <v>20652</v>
      </c>
      <c r="N1869">
        <v>0</v>
      </c>
      <c r="O1869">
        <v>75</v>
      </c>
      <c r="P1869" s="17">
        <v>46022</v>
      </c>
      <c r="Q1869" s="19">
        <v>0</v>
      </c>
      <c r="R1869" t="s">
        <v>24</v>
      </c>
      <c r="S1869" s="17">
        <v>45739</v>
      </c>
      <c r="U1869" s="29">
        <v>0</v>
      </c>
      <c r="V1869" s="29">
        <v>0</v>
      </c>
      <c r="W1869" s="29">
        <v>0</v>
      </c>
      <c r="X1869" s="29">
        <f t="shared" si="29"/>
        <v>2</v>
      </c>
      <c r="Y1869" s="33">
        <v>0</v>
      </c>
      <c r="Z1869" s="29">
        <v>0</v>
      </c>
      <c r="AA1869" s="29">
        <v>0</v>
      </c>
      <c r="AB1869" s="29">
        <v>0</v>
      </c>
      <c r="AC1869" s="33">
        <v>0</v>
      </c>
      <c r="AD1869" s="33">
        <v>80.306300000000007</v>
      </c>
      <c r="AE1869" s="29">
        <v>0</v>
      </c>
      <c r="AG1869" s="29">
        <v>0</v>
      </c>
      <c r="AH1869" s="29">
        <v>0</v>
      </c>
      <c r="AI1869" s="29">
        <v>0</v>
      </c>
      <c r="AJ1869" s="29">
        <v>0</v>
      </c>
      <c r="AK1869" s="29">
        <v>0</v>
      </c>
      <c r="AL1869" s="53">
        <v>2</v>
      </c>
      <c r="AM1869" s="29" t="s">
        <v>20651</v>
      </c>
      <c r="AN1869" s="29" t="s">
        <v>20651</v>
      </c>
      <c r="AO1869" s="29">
        <v>0</v>
      </c>
      <c r="AP1869" s="30">
        <v>0</v>
      </c>
      <c r="AQ1869" s="30">
        <v>0</v>
      </c>
    </row>
    <row r="1870" spans="1:43" x14ac:dyDescent="0.25">
      <c r="A1870" t="s">
        <v>20647</v>
      </c>
      <c r="B1870" t="s">
        <v>20652</v>
      </c>
      <c r="C1870" s="34">
        <v>10000064465278</v>
      </c>
      <c r="D1870">
        <v>9127166</v>
      </c>
      <c r="E1870" t="s">
        <v>20649</v>
      </c>
      <c r="F1870" t="s">
        <v>20651</v>
      </c>
      <c r="G1870" t="s">
        <v>89</v>
      </c>
      <c r="H1870" t="s">
        <v>90</v>
      </c>
      <c r="I1870" t="s">
        <v>10</v>
      </c>
      <c r="J1870" t="s">
        <v>20650</v>
      </c>
      <c r="K1870">
        <v>0</v>
      </c>
      <c r="L1870" t="s">
        <v>20652</v>
      </c>
      <c r="M1870" t="s">
        <v>20652</v>
      </c>
      <c r="N1870">
        <v>0</v>
      </c>
      <c r="O1870">
        <v>76</v>
      </c>
      <c r="P1870" s="17">
        <v>46022</v>
      </c>
      <c r="Q1870" s="19">
        <v>0</v>
      </c>
      <c r="R1870" t="s">
        <v>24</v>
      </c>
      <c r="S1870" s="17">
        <v>45739</v>
      </c>
      <c r="U1870" s="29">
        <v>0</v>
      </c>
      <c r="V1870" s="29">
        <v>0</v>
      </c>
      <c r="W1870" s="29">
        <v>0</v>
      </c>
      <c r="X1870" s="29">
        <f t="shared" si="29"/>
        <v>2</v>
      </c>
      <c r="Y1870" s="33">
        <v>0</v>
      </c>
      <c r="Z1870" s="29">
        <v>0</v>
      </c>
      <c r="AA1870" s="29">
        <v>0</v>
      </c>
      <c r="AB1870" s="29">
        <v>0</v>
      </c>
      <c r="AC1870" s="33">
        <v>0</v>
      </c>
      <c r="AD1870" s="33">
        <v>80.306300000000007</v>
      </c>
      <c r="AE1870" s="29">
        <v>0</v>
      </c>
      <c r="AG1870" s="29">
        <v>0</v>
      </c>
      <c r="AH1870" s="29">
        <v>0</v>
      </c>
      <c r="AI1870" s="29">
        <v>0</v>
      </c>
      <c r="AJ1870" s="29">
        <v>0</v>
      </c>
      <c r="AK1870" s="29">
        <v>0</v>
      </c>
      <c r="AL1870" s="53">
        <v>2</v>
      </c>
      <c r="AM1870" s="29" t="s">
        <v>20651</v>
      </c>
      <c r="AN1870" s="29" t="s">
        <v>20651</v>
      </c>
      <c r="AO1870" s="29">
        <v>0</v>
      </c>
      <c r="AP1870" s="30">
        <v>0</v>
      </c>
      <c r="AQ1870" s="30">
        <v>0</v>
      </c>
    </row>
    <row r="1871" spans="1:43" x14ac:dyDescent="0.25">
      <c r="A1871" t="s">
        <v>20647</v>
      </c>
      <c r="B1871" t="s">
        <v>20652</v>
      </c>
      <c r="C1871" s="34">
        <v>10000064465279</v>
      </c>
      <c r="D1871">
        <v>9127168</v>
      </c>
      <c r="E1871" t="s">
        <v>20649</v>
      </c>
      <c r="F1871" t="s">
        <v>20651</v>
      </c>
      <c r="G1871" t="s">
        <v>89</v>
      </c>
      <c r="H1871" t="s">
        <v>90</v>
      </c>
      <c r="I1871" t="s">
        <v>10</v>
      </c>
      <c r="J1871" t="s">
        <v>20650</v>
      </c>
      <c r="K1871">
        <v>0</v>
      </c>
      <c r="L1871" t="s">
        <v>20652</v>
      </c>
      <c r="M1871" t="s">
        <v>20652</v>
      </c>
      <c r="N1871">
        <v>0</v>
      </c>
      <c r="O1871">
        <v>30</v>
      </c>
      <c r="P1871" s="17">
        <v>46022</v>
      </c>
      <c r="Q1871" s="19">
        <v>0</v>
      </c>
      <c r="R1871" t="s">
        <v>24</v>
      </c>
      <c r="S1871" s="17">
        <v>45739</v>
      </c>
      <c r="U1871" s="29">
        <v>0</v>
      </c>
      <c r="V1871" s="29">
        <v>0</v>
      </c>
      <c r="W1871" s="29">
        <v>0</v>
      </c>
      <c r="X1871" s="29">
        <f t="shared" si="29"/>
        <v>1</v>
      </c>
      <c r="Y1871" s="33">
        <v>0</v>
      </c>
      <c r="Z1871" s="29">
        <v>0</v>
      </c>
      <c r="AA1871" s="29">
        <v>0</v>
      </c>
      <c r="AB1871" s="29">
        <v>0</v>
      </c>
      <c r="AC1871" s="33">
        <v>0</v>
      </c>
      <c r="AD1871" s="33">
        <v>185.77439999999999</v>
      </c>
      <c r="AE1871" s="29">
        <v>0</v>
      </c>
      <c r="AG1871" s="29">
        <v>0</v>
      </c>
      <c r="AH1871" s="29">
        <v>0</v>
      </c>
      <c r="AI1871" s="29">
        <v>0</v>
      </c>
      <c r="AJ1871" s="29">
        <v>0</v>
      </c>
      <c r="AK1871" s="29">
        <v>0</v>
      </c>
      <c r="AL1871" s="53">
        <v>1</v>
      </c>
      <c r="AM1871" s="29" t="s">
        <v>20651</v>
      </c>
      <c r="AN1871" s="29" t="s">
        <v>20651</v>
      </c>
      <c r="AO1871" s="29">
        <v>0</v>
      </c>
      <c r="AP1871" s="30">
        <v>0</v>
      </c>
      <c r="AQ1871" s="30">
        <v>0</v>
      </c>
    </row>
    <row r="1872" spans="1:43" x14ac:dyDescent="0.25">
      <c r="A1872" t="s">
        <v>20647</v>
      </c>
      <c r="B1872" t="s">
        <v>20652</v>
      </c>
      <c r="C1872" s="34">
        <v>10000064465288</v>
      </c>
      <c r="D1872">
        <v>9127167</v>
      </c>
      <c r="E1872" t="s">
        <v>20649</v>
      </c>
      <c r="F1872" t="s">
        <v>20651</v>
      </c>
      <c r="G1872" t="s">
        <v>89</v>
      </c>
      <c r="H1872" t="s">
        <v>90</v>
      </c>
      <c r="I1872" t="s">
        <v>14</v>
      </c>
      <c r="J1872" t="s">
        <v>20650</v>
      </c>
      <c r="K1872">
        <v>0</v>
      </c>
      <c r="L1872" t="s">
        <v>20652</v>
      </c>
      <c r="M1872" t="s">
        <v>20652</v>
      </c>
      <c r="N1872">
        <v>0</v>
      </c>
      <c r="O1872">
        <v>24</v>
      </c>
      <c r="P1872" s="17">
        <v>46022</v>
      </c>
      <c r="Q1872" s="19">
        <v>0</v>
      </c>
      <c r="R1872" t="s">
        <v>24</v>
      </c>
      <c r="S1872" s="17">
        <v>45739</v>
      </c>
      <c r="U1872" s="29">
        <v>0</v>
      </c>
      <c r="V1872" s="29">
        <v>0</v>
      </c>
      <c r="W1872" s="29">
        <v>0</v>
      </c>
      <c r="X1872" s="29">
        <f t="shared" si="29"/>
        <v>1</v>
      </c>
      <c r="Y1872" s="33">
        <v>0</v>
      </c>
      <c r="Z1872" s="29">
        <v>0</v>
      </c>
      <c r="AA1872" s="29">
        <v>0</v>
      </c>
      <c r="AB1872" s="29">
        <v>0</v>
      </c>
      <c r="AC1872" s="33">
        <v>0</v>
      </c>
      <c r="AD1872" s="33">
        <v>24.0366</v>
      </c>
      <c r="AE1872" s="29">
        <v>0</v>
      </c>
      <c r="AG1872" s="29">
        <v>0</v>
      </c>
      <c r="AH1872" s="29">
        <v>0</v>
      </c>
      <c r="AI1872" s="29">
        <v>0</v>
      </c>
      <c r="AJ1872" s="29">
        <v>0</v>
      </c>
      <c r="AK1872" s="29">
        <v>0</v>
      </c>
      <c r="AL1872" s="53">
        <v>1</v>
      </c>
      <c r="AM1872" s="29" t="s">
        <v>20651</v>
      </c>
      <c r="AN1872" s="29" t="s">
        <v>20651</v>
      </c>
      <c r="AO1872" s="29">
        <v>0</v>
      </c>
      <c r="AP1872" s="30">
        <v>0</v>
      </c>
      <c r="AQ1872" s="30">
        <v>0</v>
      </c>
    </row>
    <row r="1873" spans="1:43" x14ac:dyDescent="0.25">
      <c r="A1873" t="s">
        <v>20647</v>
      </c>
      <c r="B1873" t="s">
        <v>20652</v>
      </c>
      <c r="C1873" s="34">
        <v>10000064465317</v>
      </c>
      <c r="D1873">
        <v>9127171</v>
      </c>
      <c r="E1873" t="s">
        <v>20649</v>
      </c>
      <c r="F1873" t="s">
        <v>20651</v>
      </c>
      <c r="G1873" t="s">
        <v>89</v>
      </c>
      <c r="H1873" t="s">
        <v>90</v>
      </c>
      <c r="I1873" t="s">
        <v>14</v>
      </c>
      <c r="J1873" t="s">
        <v>20650</v>
      </c>
      <c r="K1873">
        <v>0</v>
      </c>
      <c r="L1873" t="s">
        <v>20652</v>
      </c>
      <c r="M1873" t="s">
        <v>20652</v>
      </c>
      <c r="N1873">
        <v>0</v>
      </c>
      <c r="O1873">
        <v>30</v>
      </c>
      <c r="P1873" s="17">
        <v>46022</v>
      </c>
      <c r="Q1873" s="19">
        <v>0</v>
      </c>
      <c r="R1873" t="s">
        <v>24</v>
      </c>
      <c r="S1873" s="17">
        <v>45739</v>
      </c>
      <c r="U1873" s="29">
        <v>0</v>
      </c>
      <c r="V1873" s="29">
        <v>0</v>
      </c>
      <c r="W1873" s="29">
        <v>0</v>
      </c>
      <c r="X1873" s="29">
        <f t="shared" si="29"/>
        <v>1</v>
      </c>
      <c r="Y1873" s="33">
        <v>0</v>
      </c>
      <c r="Z1873" s="29">
        <v>0</v>
      </c>
      <c r="AA1873" s="29">
        <v>0</v>
      </c>
      <c r="AB1873" s="29">
        <v>0</v>
      </c>
      <c r="AC1873" s="33">
        <v>0</v>
      </c>
      <c r="AD1873" s="33">
        <v>189.2373</v>
      </c>
      <c r="AE1873" s="29">
        <v>0</v>
      </c>
      <c r="AG1873" s="29">
        <v>0</v>
      </c>
      <c r="AH1873" s="29">
        <v>0</v>
      </c>
      <c r="AI1873" s="29">
        <v>0</v>
      </c>
      <c r="AJ1873" s="29">
        <v>0</v>
      </c>
      <c r="AK1873" s="29">
        <v>0</v>
      </c>
      <c r="AL1873" s="53">
        <v>1</v>
      </c>
      <c r="AM1873" s="29" t="s">
        <v>20651</v>
      </c>
      <c r="AN1873" s="29" t="s">
        <v>20651</v>
      </c>
      <c r="AO1873" s="29">
        <v>0</v>
      </c>
      <c r="AP1873" s="30">
        <v>0</v>
      </c>
      <c r="AQ1873" s="30">
        <v>0</v>
      </c>
    </row>
    <row r="1874" spans="1:43" x14ac:dyDescent="0.25">
      <c r="A1874" t="s">
        <v>20647</v>
      </c>
      <c r="B1874" t="s">
        <v>20652</v>
      </c>
      <c r="C1874" s="34">
        <v>10000064465330</v>
      </c>
      <c r="D1874">
        <v>9127172</v>
      </c>
      <c r="E1874" t="s">
        <v>20649</v>
      </c>
      <c r="F1874" t="s">
        <v>20651</v>
      </c>
      <c r="G1874" t="s">
        <v>89</v>
      </c>
      <c r="H1874" t="s">
        <v>90</v>
      </c>
      <c r="I1874" t="s">
        <v>14</v>
      </c>
      <c r="J1874" t="s">
        <v>20650</v>
      </c>
      <c r="K1874">
        <v>0</v>
      </c>
      <c r="L1874" t="s">
        <v>20652</v>
      </c>
      <c r="M1874" t="s">
        <v>20652</v>
      </c>
      <c r="N1874">
        <v>0</v>
      </c>
      <c r="O1874">
        <v>17</v>
      </c>
      <c r="P1874" s="17">
        <v>46022</v>
      </c>
      <c r="Q1874" s="19">
        <v>0</v>
      </c>
      <c r="R1874" t="s">
        <v>24</v>
      </c>
      <c r="S1874" s="17">
        <v>45739</v>
      </c>
      <c r="U1874" s="29">
        <v>0</v>
      </c>
      <c r="V1874" s="29">
        <v>0</v>
      </c>
      <c r="W1874" s="29">
        <v>0</v>
      </c>
      <c r="X1874" s="29">
        <f t="shared" si="29"/>
        <v>1</v>
      </c>
      <c r="Y1874" s="33">
        <v>0</v>
      </c>
      <c r="Z1874" s="29">
        <v>0</v>
      </c>
      <c r="AA1874" s="29">
        <v>0</v>
      </c>
      <c r="AB1874" s="29">
        <v>0</v>
      </c>
      <c r="AC1874" s="33">
        <v>0</v>
      </c>
      <c r="AD1874" s="33">
        <v>47.869500000000002</v>
      </c>
      <c r="AE1874" s="29">
        <v>0</v>
      </c>
      <c r="AG1874" s="29">
        <v>0</v>
      </c>
      <c r="AH1874" s="29">
        <v>0</v>
      </c>
      <c r="AI1874" s="29">
        <v>0</v>
      </c>
      <c r="AJ1874" s="29">
        <v>0</v>
      </c>
      <c r="AK1874" s="29">
        <v>0</v>
      </c>
      <c r="AL1874" s="53">
        <v>1</v>
      </c>
      <c r="AM1874" s="29" t="s">
        <v>20651</v>
      </c>
      <c r="AN1874" s="29" t="s">
        <v>20651</v>
      </c>
      <c r="AO1874" s="29">
        <v>0</v>
      </c>
      <c r="AP1874" s="30">
        <v>0</v>
      </c>
      <c r="AQ1874" s="30">
        <v>0</v>
      </c>
    </row>
    <row r="1875" spans="1:43" x14ac:dyDescent="0.25">
      <c r="A1875" t="s">
        <v>20647</v>
      </c>
      <c r="B1875" t="s">
        <v>20652</v>
      </c>
      <c r="C1875" s="34">
        <v>10000064465385</v>
      </c>
      <c r="D1875">
        <v>9127182</v>
      </c>
      <c r="E1875" t="s">
        <v>20649</v>
      </c>
      <c r="F1875" t="s">
        <v>20651</v>
      </c>
      <c r="G1875" t="s">
        <v>89</v>
      </c>
      <c r="H1875" t="s">
        <v>90</v>
      </c>
      <c r="I1875" t="s">
        <v>10</v>
      </c>
      <c r="J1875" t="s">
        <v>20650</v>
      </c>
      <c r="K1875">
        <v>0</v>
      </c>
      <c r="L1875" t="s">
        <v>20652</v>
      </c>
      <c r="M1875" t="s">
        <v>20652</v>
      </c>
      <c r="N1875">
        <v>0</v>
      </c>
      <c r="O1875">
        <v>20</v>
      </c>
      <c r="P1875" s="17">
        <v>46022</v>
      </c>
      <c r="Q1875" s="19">
        <v>0</v>
      </c>
      <c r="R1875" t="s">
        <v>24</v>
      </c>
      <c r="S1875" s="17">
        <v>45739</v>
      </c>
      <c r="U1875" s="29">
        <v>0</v>
      </c>
      <c r="V1875" s="29">
        <v>0</v>
      </c>
      <c r="W1875" s="29">
        <v>0</v>
      </c>
      <c r="X1875" s="29">
        <f t="shared" si="29"/>
        <v>1</v>
      </c>
      <c r="Y1875" s="33">
        <v>0</v>
      </c>
      <c r="Z1875" s="29">
        <v>0</v>
      </c>
      <c r="AA1875" s="29">
        <v>0</v>
      </c>
      <c r="AB1875" s="29">
        <v>0</v>
      </c>
      <c r="AC1875" s="33">
        <v>0</v>
      </c>
      <c r="AD1875" s="33">
        <v>60.751099999999994</v>
      </c>
      <c r="AE1875" s="29">
        <v>0</v>
      </c>
      <c r="AG1875" s="29">
        <v>0</v>
      </c>
      <c r="AH1875" s="29">
        <v>0</v>
      </c>
      <c r="AI1875" s="29">
        <v>0</v>
      </c>
      <c r="AJ1875" s="29">
        <v>0</v>
      </c>
      <c r="AK1875" s="29">
        <v>0</v>
      </c>
      <c r="AL1875" s="53">
        <v>1</v>
      </c>
      <c r="AM1875" s="29" t="s">
        <v>20651</v>
      </c>
      <c r="AN1875" s="29" t="s">
        <v>20651</v>
      </c>
      <c r="AO1875" s="29">
        <v>0</v>
      </c>
      <c r="AP1875" s="30">
        <v>0</v>
      </c>
      <c r="AQ1875" s="30">
        <v>0</v>
      </c>
    </row>
    <row r="1876" spans="1:43" x14ac:dyDescent="0.25">
      <c r="A1876" t="s">
        <v>20647</v>
      </c>
      <c r="B1876" t="s">
        <v>20652</v>
      </c>
      <c r="C1876" s="34">
        <v>10000064465530</v>
      </c>
      <c r="D1876">
        <v>3576232</v>
      </c>
      <c r="E1876" t="s">
        <v>20649</v>
      </c>
      <c r="F1876" t="s">
        <v>20651</v>
      </c>
      <c r="G1876" t="s">
        <v>89</v>
      </c>
      <c r="H1876" t="s">
        <v>90</v>
      </c>
      <c r="I1876" t="s">
        <v>14</v>
      </c>
      <c r="J1876" t="s">
        <v>20650</v>
      </c>
      <c r="K1876">
        <v>0</v>
      </c>
      <c r="L1876" t="s">
        <v>20652</v>
      </c>
      <c r="M1876" t="s">
        <v>20652</v>
      </c>
      <c r="N1876">
        <v>0</v>
      </c>
      <c r="O1876">
        <v>11</v>
      </c>
      <c r="P1876" s="17">
        <v>46022</v>
      </c>
      <c r="Q1876" s="19">
        <v>0</v>
      </c>
      <c r="R1876" t="s">
        <v>24</v>
      </c>
      <c r="S1876" s="17">
        <v>45739</v>
      </c>
      <c r="U1876" s="29">
        <v>0</v>
      </c>
      <c r="V1876" s="29">
        <v>0</v>
      </c>
      <c r="W1876" s="29">
        <v>0</v>
      </c>
      <c r="X1876" s="29">
        <f t="shared" si="29"/>
        <v>1</v>
      </c>
      <c r="Y1876" s="33">
        <v>0</v>
      </c>
      <c r="Z1876" s="29">
        <v>0</v>
      </c>
      <c r="AA1876" s="29">
        <v>0</v>
      </c>
      <c r="AB1876" s="29">
        <v>0</v>
      </c>
      <c r="AC1876" s="33">
        <v>0</v>
      </c>
      <c r="AD1876" s="33">
        <v>99.531700000000001</v>
      </c>
      <c r="AE1876" s="29">
        <v>0</v>
      </c>
      <c r="AG1876" s="29">
        <v>0</v>
      </c>
      <c r="AH1876" s="29">
        <v>0</v>
      </c>
      <c r="AI1876" s="29">
        <v>0</v>
      </c>
      <c r="AJ1876" s="29">
        <v>0</v>
      </c>
      <c r="AK1876" s="29">
        <v>0</v>
      </c>
      <c r="AL1876" s="53">
        <v>1</v>
      </c>
      <c r="AM1876" s="29" t="s">
        <v>20651</v>
      </c>
      <c r="AN1876" s="29" t="s">
        <v>20651</v>
      </c>
      <c r="AO1876" s="29">
        <v>0</v>
      </c>
      <c r="AP1876" s="30">
        <v>0</v>
      </c>
      <c r="AQ1876" s="30">
        <v>0</v>
      </c>
    </row>
    <row r="1877" spans="1:43" x14ac:dyDescent="0.25">
      <c r="A1877" t="s">
        <v>20647</v>
      </c>
      <c r="B1877" t="s">
        <v>20652</v>
      </c>
      <c r="C1877" s="34">
        <v>10000064465604</v>
      </c>
      <c r="D1877">
        <v>9127195</v>
      </c>
      <c r="E1877" t="s">
        <v>20649</v>
      </c>
      <c r="F1877" t="s">
        <v>20651</v>
      </c>
      <c r="G1877" t="s">
        <v>89</v>
      </c>
      <c r="H1877" t="s">
        <v>90</v>
      </c>
      <c r="I1877" t="s">
        <v>10</v>
      </c>
      <c r="J1877" t="s">
        <v>20650</v>
      </c>
      <c r="K1877">
        <v>0</v>
      </c>
      <c r="L1877" t="s">
        <v>20652</v>
      </c>
      <c r="M1877" t="s">
        <v>20652</v>
      </c>
      <c r="N1877">
        <v>0</v>
      </c>
      <c r="O1877">
        <v>22</v>
      </c>
      <c r="P1877" s="17">
        <v>46022</v>
      </c>
      <c r="Q1877" s="19">
        <v>0</v>
      </c>
      <c r="R1877" t="s">
        <v>24</v>
      </c>
      <c r="S1877" s="17">
        <v>45739</v>
      </c>
      <c r="U1877" s="29">
        <v>0</v>
      </c>
      <c r="V1877" s="29">
        <v>0</v>
      </c>
      <c r="W1877" s="29">
        <v>0</v>
      </c>
      <c r="X1877" s="29">
        <f t="shared" si="29"/>
        <v>1</v>
      </c>
      <c r="Y1877" s="33">
        <v>0</v>
      </c>
      <c r="Z1877" s="29">
        <v>0</v>
      </c>
      <c r="AA1877" s="29">
        <v>0</v>
      </c>
      <c r="AB1877" s="29">
        <v>0</v>
      </c>
      <c r="AC1877" s="33">
        <v>0</v>
      </c>
      <c r="AD1877" s="33">
        <v>18.556100000000001</v>
      </c>
      <c r="AE1877" s="29">
        <v>0</v>
      </c>
      <c r="AG1877" s="29">
        <v>0</v>
      </c>
      <c r="AH1877" s="29">
        <v>0</v>
      </c>
      <c r="AI1877" s="29">
        <v>0</v>
      </c>
      <c r="AJ1877" s="29">
        <v>0</v>
      </c>
      <c r="AK1877" s="29">
        <v>0</v>
      </c>
      <c r="AL1877" s="53">
        <v>1</v>
      </c>
      <c r="AM1877" s="29" t="s">
        <v>20651</v>
      </c>
      <c r="AN1877" s="29" t="s">
        <v>20651</v>
      </c>
      <c r="AO1877" s="29">
        <v>0</v>
      </c>
      <c r="AP1877" s="30">
        <v>0</v>
      </c>
      <c r="AQ1877" s="30">
        <v>0</v>
      </c>
    </row>
    <row r="1878" spans="1:43" x14ac:dyDescent="0.25">
      <c r="A1878" t="s">
        <v>20647</v>
      </c>
      <c r="B1878" t="s">
        <v>20652</v>
      </c>
      <c r="C1878" s="34">
        <v>10000064465697</v>
      </c>
      <c r="D1878">
        <v>9127205</v>
      </c>
      <c r="E1878" t="s">
        <v>20649</v>
      </c>
      <c r="F1878" t="s">
        <v>20651</v>
      </c>
      <c r="G1878" t="s">
        <v>89</v>
      </c>
      <c r="H1878" t="s">
        <v>90</v>
      </c>
      <c r="I1878" t="s">
        <v>14</v>
      </c>
      <c r="J1878" t="s">
        <v>20650</v>
      </c>
      <c r="K1878">
        <v>0</v>
      </c>
      <c r="L1878" t="s">
        <v>20652</v>
      </c>
      <c r="M1878" t="s">
        <v>20652</v>
      </c>
      <c r="N1878">
        <v>0</v>
      </c>
      <c r="O1878">
        <v>24</v>
      </c>
      <c r="P1878" s="17">
        <v>46022</v>
      </c>
      <c r="Q1878" s="19">
        <v>0</v>
      </c>
      <c r="R1878" t="s">
        <v>24</v>
      </c>
      <c r="S1878" s="17">
        <v>45739</v>
      </c>
      <c r="U1878" s="29">
        <v>0</v>
      </c>
      <c r="V1878" s="29">
        <v>0</v>
      </c>
      <c r="W1878" s="29">
        <v>0</v>
      </c>
      <c r="X1878" s="29">
        <f t="shared" si="29"/>
        <v>1</v>
      </c>
      <c r="Y1878" s="33">
        <v>0</v>
      </c>
      <c r="Z1878" s="29">
        <v>0</v>
      </c>
      <c r="AA1878" s="29">
        <v>0</v>
      </c>
      <c r="AB1878" s="29">
        <v>0</v>
      </c>
      <c r="AC1878" s="33">
        <v>0</v>
      </c>
      <c r="AD1878" s="33">
        <v>27.935999999999996</v>
      </c>
      <c r="AE1878" s="29">
        <v>0</v>
      </c>
      <c r="AG1878" s="29">
        <v>0</v>
      </c>
      <c r="AH1878" s="29">
        <v>0</v>
      </c>
      <c r="AI1878" s="29">
        <v>0</v>
      </c>
      <c r="AJ1878" s="29">
        <v>0</v>
      </c>
      <c r="AK1878" s="29">
        <v>0</v>
      </c>
      <c r="AL1878" s="53">
        <v>1</v>
      </c>
      <c r="AM1878" s="29" t="s">
        <v>20651</v>
      </c>
      <c r="AN1878" s="29" t="s">
        <v>20651</v>
      </c>
      <c r="AO1878" s="29">
        <v>0</v>
      </c>
      <c r="AP1878" s="30">
        <v>0</v>
      </c>
      <c r="AQ1878" s="30">
        <v>0</v>
      </c>
    </row>
    <row r="1879" spans="1:43" x14ac:dyDescent="0.25">
      <c r="A1879" t="s">
        <v>20647</v>
      </c>
      <c r="B1879" t="s">
        <v>20652</v>
      </c>
      <c r="C1879" s="34">
        <v>10000064465705</v>
      </c>
      <c r="D1879">
        <v>9127208</v>
      </c>
      <c r="E1879" t="s">
        <v>20649</v>
      </c>
      <c r="F1879" t="s">
        <v>20651</v>
      </c>
      <c r="G1879" t="s">
        <v>89</v>
      </c>
      <c r="H1879" t="s">
        <v>90</v>
      </c>
      <c r="I1879" t="s">
        <v>10</v>
      </c>
      <c r="J1879" t="s">
        <v>20650</v>
      </c>
      <c r="K1879">
        <v>0</v>
      </c>
      <c r="L1879" t="s">
        <v>20652</v>
      </c>
      <c r="M1879" t="s">
        <v>20652</v>
      </c>
      <c r="N1879">
        <v>0</v>
      </c>
      <c r="O1879">
        <v>23</v>
      </c>
      <c r="P1879" s="17">
        <v>46022</v>
      </c>
      <c r="Q1879" s="19">
        <v>0</v>
      </c>
      <c r="R1879" t="s">
        <v>24</v>
      </c>
      <c r="S1879" s="17">
        <v>45739</v>
      </c>
      <c r="U1879" s="29">
        <v>0</v>
      </c>
      <c r="V1879" s="29">
        <v>0</v>
      </c>
      <c r="W1879" s="29">
        <v>0</v>
      </c>
      <c r="X1879" s="29">
        <f t="shared" si="29"/>
        <v>1</v>
      </c>
      <c r="Y1879" s="33">
        <v>0</v>
      </c>
      <c r="Z1879" s="29">
        <v>0</v>
      </c>
      <c r="AA1879" s="29">
        <v>0</v>
      </c>
      <c r="AB1879" s="29">
        <v>0</v>
      </c>
      <c r="AC1879" s="33">
        <v>0</v>
      </c>
      <c r="AD1879" s="33">
        <v>81.926199999999994</v>
      </c>
      <c r="AE1879" s="29">
        <v>0</v>
      </c>
      <c r="AG1879" s="29">
        <v>0</v>
      </c>
      <c r="AH1879" s="29">
        <v>0</v>
      </c>
      <c r="AI1879" s="29">
        <v>0</v>
      </c>
      <c r="AJ1879" s="29">
        <v>0</v>
      </c>
      <c r="AK1879" s="29">
        <v>0</v>
      </c>
      <c r="AL1879" s="53">
        <v>1</v>
      </c>
      <c r="AM1879" s="29" t="s">
        <v>20651</v>
      </c>
      <c r="AN1879" s="29" t="s">
        <v>20651</v>
      </c>
      <c r="AO1879" s="29">
        <v>0</v>
      </c>
      <c r="AP1879" s="30">
        <v>0</v>
      </c>
      <c r="AQ1879" s="30">
        <v>0</v>
      </c>
    </row>
    <row r="1880" spans="1:43" x14ac:dyDescent="0.25">
      <c r="A1880" t="s">
        <v>20647</v>
      </c>
      <c r="B1880" t="s">
        <v>20652</v>
      </c>
      <c r="C1880" s="34">
        <v>10000064465711</v>
      </c>
      <c r="D1880">
        <v>9127210</v>
      </c>
      <c r="E1880" t="s">
        <v>20649</v>
      </c>
      <c r="F1880" t="s">
        <v>20651</v>
      </c>
      <c r="G1880" t="s">
        <v>89</v>
      </c>
      <c r="H1880" t="s">
        <v>90</v>
      </c>
      <c r="I1880" t="s">
        <v>10</v>
      </c>
      <c r="J1880" t="s">
        <v>20650</v>
      </c>
      <c r="K1880">
        <v>0</v>
      </c>
      <c r="L1880" t="s">
        <v>20652</v>
      </c>
      <c r="M1880" t="s">
        <v>20652</v>
      </c>
      <c r="N1880">
        <v>0</v>
      </c>
      <c r="O1880">
        <v>11</v>
      </c>
      <c r="P1880" s="17">
        <v>46022</v>
      </c>
      <c r="Q1880" s="19">
        <v>0</v>
      </c>
      <c r="R1880" t="s">
        <v>24</v>
      </c>
      <c r="S1880" s="17">
        <v>45739</v>
      </c>
      <c r="U1880" s="29">
        <v>0</v>
      </c>
      <c r="V1880" s="29">
        <v>0</v>
      </c>
      <c r="W1880" s="29">
        <v>0</v>
      </c>
      <c r="X1880" s="29">
        <f t="shared" si="29"/>
        <v>1</v>
      </c>
      <c r="Y1880" s="33">
        <v>0</v>
      </c>
      <c r="Z1880" s="29">
        <v>0</v>
      </c>
      <c r="AA1880" s="29">
        <v>0</v>
      </c>
      <c r="AB1880" s="29">
        <v>0</v>
      </c>
      <c r="AC1880" s="33">
        <v>0</v>
      </c>
      <c r="AD1880" s="33">
        <v>249.05719999999999</v>
      </c>
      <c r="AE1880" s="29">
        <v>0</v>
      </c>
      <c r="AG1880" s="29">
        <v>0</v>
      </c>
      <c r="AH1880" s="29">
        <v>0</v>
      </c>
      <c r="AI1880" s="29">
        <v>0</v>
      </c>
      <c r="AJ1880" s="29">
        <v>0</v>
      </c>
      <c r="AK1880" s="29">
        <v>0</v>
      </c>
      <c r="AL1880" s="53">
        <v>1</v>
      </c>
      <c r="AM1880" s="29" t="s">
        <v>20651</v>
      </c>
      <c r="AN1880" s="29" t="s">
        <v>20651</v>
      </c>
      <c r="AO1880" s="29">
        <v>0</v>
      </c>
      <c r="AP1880" s="30">
        <v>0</v>
      </c>
      <c r="AQ1880" s="30">
        <v>0</v>
      </c>
    </row>
    <row r="1881" spans="1:43" x14ac:dyDescent="0.25">
      <c r="A1881" t="s">
        <v>20647</v>
      </c>
      <c r="B1881" t="s">
        <v>20652</v>
      </c>
      <c r="C1881" s="34">
        <v>10000064466217</v>
      </c>
      <c r="D1881">
        <v>9127328</v>
      </c>
      <c r="E1881" t="s">
        <v>20649</v>
      </c>
      <c r="F1881" t="s">
        <v>20651</v>
      </c>
      <c r="G1881" t="s">
        <v>89</v>
      </c>
      <c r="H1881" t="s">
        <v>90</v>
      </c>
      <c r="I1881" t="s">
        <v>14</v>
      </c>
      <c r="J1881" t="s">
        <v>20650</v>
      </c>
      <c r="K1881">
        <v>0</v>
      </c>
      <c r="L1881" t="s">
        <v>20652</v>
      </c>
      <c r="M1881" t="s">
        <v>20652</v>
      </c>
      <c r="N1881">
        <v>0</v>
      </c>
      <c r="O1881">
        <v>29</v>
      </c>
      <c r="P1881" s="17">
        <v>46022</v>
      </c>
      <c r="Q1881" s="19">
        <v>0</v>
      </c>
      <c r="R1881" t="s">
        <v>24</v>
      </c>
      <c r="S1881" s="17">
        <v>45739</v>
      </c>
      <c r="U1881" s="29">
        <v>0</v>
      </c>
      <c r="V1881" s="29">
        <v>0</v>
      </c>
      <c r="W1881" s="29">
        <v>0</v>
      </c>
      <c r="X1881" s="29">
        <f t="shared" si="29"/>
        <v>1</v>
      </c>
      <c r="Y1881" s="33">
        <v>0</v>
      </c>
      <c r="Z1881" s="29">
        <v>0</v>
      </c>
      <c r="AA1881" s="29">
        <v>0</v>
      </c>
      <c r="AB1881" s="29">
        <v>0</v>
      </c>
      <c r="AC1881" s="33">
        <v>0</v>
      </c>
      <c r="AD1881" s="33">
        <v>24.822299999999998</v>
      </c>
      <c r="AE1881" s="29">
        <v>0</v>
      </c>
      <c r="AG1881" s="29">
        <v>0</v>
      </c>
      <c r="AH1881" s="29">
        <v>0</v>
      </c>
      <c r="AI1881" s="29">
        <v>0</v>
      </c>
      <c r="AJ1881" s="29">
        <v>0</v>
      </c>
      <c r="AK1881" s="29">
        <v>0</v>
      </c>
      <c r="AL1881" s="53">
        <v>1</v>
      </c>
      <c r="AM1881" s="29" t="s">
        <v>20651</v>
      </c>
      <c r="AN1881" s="29" t="s">
        <v>20651</v>
      </c>
      <c r="AO1881" s="29">
        <v>0</v>
      </c>
      <c r="AP1881" s="30">
        <v>0</v>
      </c>
      <c r="AQ1881" s="30">
        <v>0</v>
      </c>
    </row>
    <row r="1882" spans="1:43" x14ac:dyDescent="0.25">
      <c r="A1882" t="s">
        <v>20647</v>
      </c>
      <c r="B1882" t="s">
        <v>20652</v>
      </c>
      <c r="C1882" s="34">
        <v>10000064466219</v>
      </c>
      <c r="D1882">
        <v>9127327</v>
      </c>
      <c r="E1882" t="s">
        <v>20649</v>
      </c>
      <c r="F1882" t="s">
        <v>20651</v>
      </c>
      <c r="G1882" t="s">
        <v>89</v>
      </c>
      <c r="H1882" t="s">
        <v>90</v>
      </c>
      <c r="I1882" t="s">
        <v>14</v>
      </c>
      <c r="J1882" t="s">
        <v>20650</v>
      </c>
      <c r="K1882">
        <v>0</v>
      </c>
      <c r="L1882" t="s">
        <v>20652</v>
      </c>
      <c r="M1882" t="s">
        <v>20652</v>
      </c>
      <c r="N1882">
        <v>0</v>
      </c>
      <c r="O1882">
        <v>30</v>
      </c>
      <c r="P1882" s="17">
        <v>46022</v>
      </c>
      <c r="Q1882" s="19">
        <v>0</v>
      </c>
      <c r="R1882" t="s">
        <v>24</v>
      </c>
      <c r="S1882" s="17">
        <v>45739</v>
      </c>
      <c r="U1882" s="29">
        <v>0</v>
      </c>
      <c r="V1882" s="29">
        <v>0</v>
      </c>
      <c r="W1882" s="29">
        <v>0</v>
      </c>
      <c r="X1882" s="29">
        <f t="shared" si="29"/>
        <v>1</v>
      </c>
      <c r="Y1882" s="33">
        <v>0</v>
      </c>
      <c r="Z1882" s="29">
        <v>0</v>
      </c>
      <c r="AA1882" s="29">
        <v>0</v>
      </c>
      <c r="AB1882" s="29">
        <v>0</v>
      </c>
      <c r="AC1882" s="33">
        <v>0</v>
      </c>
      <c r="AD1882" s="33">
        <v>24.822299999999998</v>
      </c>
      <c r="AE1882" s="29">
        <v>0</v>
      </c>
      <c r="AG1882" s="29">
        <v>0</v>
      </c>
      <c r="AH1882" s="29">
        <v>0</v>
      </c>
      <c r="AI1882" s="29">
        <v>0</v>
      </c>
      <c r="AJ1882" s="29">
        <v>0</v>
      </c>
      <c r="AK1882" s="29">
        <v>0</v>
      </c>
      <c r="AL1882" s="53">
        <v>1</v>
      </c>
      <c r="AM1882" s="29" t="s">
        <v>20651</v>
      </c>
      <c r="AN1882" s="29" t="s">
        <v>20651</v>
      </c>
      <c r="AO1882" s="29">
        <v>0</v>
      </c>
      <c r="AP1882" s="30">
        <v>0</v>
      </c>
      <c r="AQ1882" s="30">
        <v>0</v>
      </c>
    </row>
    <row r="1883" spans="1:43" x14ac:dyDescent="0.25">
      <c r="A1883" t="s">
        <v>20647</v>
      </c>
      <c r="B1883" t="s">
        <v>20652</v>
      </c>
      <c r="C1883" s="34">
        <v>10000064466425</v>
      </c>
      <c r="D1883">
        <v>9127399</v>
      </c>
      <c r="E1883" t="s">
        <v>20649</v>
      </c>
      <c r="F1883" t="s">
        <v>20651</v>
      </c>
      <c r="G1883" t="s">
        <v>89</v>
      </c>
      <c r="H1883" t="s">
        <v>90</v>
      </c>
      <c r="I1883" t="s">
        <v>14</v>
      </c>
      <c r="J1883" t="s">
        <v>20650</v>
      </c>
      <c r="K1883">
        <v>0</v>
      </c>
      <c r="L1883" t="s">
        <v>20652</v>
      </c>
      <c r="M1883" t="s">
        <v>20652</v>
      </c>
      <c r="N1883">
        <v>0</v>
      </c>
      <c r="O1883">
        <v>25</v>
      </c>
      <c r="P1883" s="17">
        <v>46022</v>
      </c>
      <c r="Q1883" s="19">
        <v>0</v>
      </c>
      <c r="R1883" t="s">
        <v>24</v>
      </c>
      <c r="S1883" s="17">
        <v>45739</v>
      </c>
      <c r="U1883" s="29">
        <v>0</v>
      </c>
      <c r="V1883" s="29">
        <v>0</v>
      </c>
      <c r="W1883" s="29">
        <v>0</v>
      </c>
      <c r="X1883" s="29">
        <f t="shared" si="29"/>
        <v>1</v>
      </c>
      <c r="Y1883" s="33">
        <v>0</v>
      </c>
      <c r="Z1883" s="29">
        <v>0</v>
      </c>
      <c r="AA1883" s="29">
        <v>0</v>
      </c>
      <c r="AB1883" s="29">
        <v>0</v>
      </c>
      <c r="AC1883" s="33">
        <v>0</v>
      </c>
      <c r="AD1883" s="33">
        <v>46.870400000000004</v>
      </c>
      <c r="AE1883" s="29">
        <v>0</v>
      </c>
      <c r="AG1883" s="29">
        <v>0</v>
      </c>
      <c r="AH1883" s="29">
        <v>0</v>
      </c>
      <c r="AI1883" s="29">
        <v>0</v>
      </c>
      <c r="AJ1883" s="29">
        <v>0</v>
      </c>
      <c r="AK1883" s="29">
        <v>0</v>
      </c>
      <c r="AL1883" s="53">
        <v>1</v>
      </c>
      <c r="AM1883" s="29" t="s">
        <v>20651</v>
      </c>
      <c r="AN1883" s="29" t="s">
        <v>20651</v>
      </c>
      <c r="AO1883" s="29">
        <v>0</v>
      </c>
      <c r="AP1883" s="30">
        <v>0</v>
      </c>
      <c r="AQ1883" s="30">
        <v>0</v>
      </c>
    </row>
    <row r="1884" spans="1:43" x14ac:dyDescent="0.25">
      <c r="A1884" t="s">
        <v>20647</v>
      </c>
      <c r="B1884" t="s">
        <v>20652</v>
      </c>
      <c r="C1884" s="34">
        <v>10000064466485</v>
      </c>
      <c r="D1884">
        <v>9127421</v>
      </c>
      <c r="E1884" t="s">
        <v>20649</v>
      </c>
      <c r="F1884" t="s">
        <v>20651</v>
      </c>
      <c r="G1884" t="s">
        <v>89</v>
      </c>
      <c r="H1884" t="s">
        <v>90</v>
      </c>
      <c r="I1884" t="s">
        <v>10</v>
      </c>
      <c r="J1884" t="s">
        <v>20650</v>
      </c>
      <c r="K1884">
        <v>0</v>
      </c>
      <c r="L1884" t="s">
        <v>20652</v>
      </c>
      <c r="M1884" t="s">
        <v>20652</v>
      </c>
      <c r="N1884">
        <v>0</v>
      </c>
      <c r="O1884">
        <v>32</v>
      </c>
      <c r="P1884" s="17">
        <v>46022</v>
      </c>
      <c r="Q1884" s="19">
        <v>0</v>
      </c>
      <c r="R1884" t="s">
        <v>24</v>
      </c>
      <c r="S1884" s="17">
        <v>45739</v>
      </c>
      <c r="U1884" s="29">
        <v>0</v>
      </c>
      <c r="V1884" s="29">
        <v>0</v>
      </c>
      <c r="W1884" s="29">
        <v>0</v>
      </c>
      <c r="X1884" s="29">
        <f t="shared" si="29"/>
        <v>1</v>
      </c>
      <c r="Y1884" s="33">
        <v>0</v>
      </c>
      <c r="Z1884" s="29">
        <v>0</v>
      </c>
      <c r="AA1884" s="29">
        <v>0</v>
      </c>
      <c r="AB1884" s="29">
        <v>0</v>
      </c>
      <c r="AC1884" s="33">
        <v>0</v>
      </c>
      <c r="AD1884" s="33">
        <v>208.1523</v>
      </c>
      <c r="AE1884" s="29">
        <v>0</v>
      </c>
      <c r="AG1884" s="29">
        <v>0</v>
      </c>
      <c r="AH1884" s="29">
        <v>0</v>
      </c>
      <c r="AI1884" s="29">
        <v>0</v>
      </c>
      <c r="AJ1884" s="29">
        <v>0</v>
      </c>
      <c r="AK1884" s="29">
        <v>0</v>
      </c>
      <c r="AL1884" s="53">
        <v>1</v>
      </c>
      <c r="AM1884" s="29" t="s">
        <v>20651</v>
      </c>
      <c r="AN1884" s="29" t="s">
        <v>20651</v>
      </c>
      <c r="AO1884" s="29">
        <v>0</v>
      </c>
      <c r="AP1884" s="30">
        <v>0</v>
      </c>
      <c r="AQ1884" s="30">
        <v>0</v>
      </c>
    </row>
    <row r="1885" spans="1:43" x14ac:dyDescent="0.25">
      <c r="A1885" t="s">
        <v>20647</v>
      </c>
      <c r="B1885" t="s">
        <v>20652</v>
      </c>
      <c r="C1885" s="34">
        <v>10000064466487</v>
      </c>
      <c r="D1885">
        <v>9127422</v>
      </c>
      <c r="E1885" t="s">
        <v>20649</v>
      </c>
      <c r="F1885" t="s">
        <v>20651</v>
      </c>
      <c r="G1885" t="s">
        <v>89</v>
      </c>
      <c r="H1885" t="s">
        <v>90</v>
      </c>
      <c r="I1885" t="s">
        <v>10</v>
      </c>
      <c r="J1885" t="s">
        <v>20650</v>
      </c>
      <c r="K1885">
        <v>0</v>
      </c>
      <c r="L1885" t="s">
        <v>20652</v>
      </c>
      <c r="M1885" t="s">
        <v>20652</v>
      </c>
      <c r="N1885">
        <v>0</v>
      </c>
      <c r="O1885">
        <v>31</v>
      </c>
      <c r="P1885" s="17">
        <v>46022</v>
      </c>
      <c r="Q1885" s="19">
        <v>0</v>
      </c>
      <c r="R1885" t="s">
        <v>24</v>
      </c>
      <c r="S1885" s="17">
        <v>45739</v>
      </c>
      <c r="U1885" s="29">
        <v>0</v>
      </c>
      <c r="V1885" s="29">
        <v>0</v>
      </c>
      <c r="W1885" s="29">
        <v>0</v>
      </c>
      <c r="X1885" s="29">
        <f t="shared" si="29"/>
        <v>1</v>
      </c>
      <c r="Y1885" s="33">
        <v>0</v>
      </c>
      <c r="Z1885" s="29">
        <v>0</v>
      </c>
      <c r="AA1885" s="29">
        <v>0</v>
      </c>
      <c r="AB1885" s="29">
        <v>0</v>
      </c>
      <c r="AC1885" s="33">
        <v>0</v>
      </c>
      <c r="AD1885" s="33">
        <v>208.1523</v>
      </c>
      <c r="AE1885" s="29">
        <v>0</v>
      </c>
      <c r="AG1885" s="29">
        <v>0</v>
      </c>
      <c r="AH1885" s="29">
        <v>0</v>
      </c>
      <c r="AI1885" s="29">
        <v>0</v>
      </c>
      <c r="AJ1885" s="29">
        <v>0</v>
      </c>
      <c r="AK1885" s="29">
        <v>0</v>
      </c>
      <c r="AL1885" s="53">
        <v>1</v>
      </c>
      <c r="AM1885" s="29" t="s">
        <v>20651</v>
      </c>
      <c r="AN1885" s="29" t="s">
        <v>20651</v>
      </c>
      <c r="AO1885" s="29">
        <v>0</v>
      </c>
      <c r="AP1885" s="30">
        <v>0</v>
      </c>
      <c r="AQ1885" s="30">
        <v>0</v>
      </c>
    </row>
    <row r="1886" spans="1:43" x14ac:dyDescent="0.25">
      <c r="A1886" t="s">
        <v>20647</v>
      </c>
      <c r="B1886" t="s">
        <v>20652</v>
      </c>
      <c r="C1886" s="34">
        <v>10000064466495</v>
      </c>
      <c r="D1886">
        <v>9127424</v>
      </c>
      <c r="E1886" t="s">
        <v>20649</v>
      </c>
      <c r="F1886" t="s">
        <v>20651</v>
      </c>
      <c r="G1886" t="s">
        <v>89</v>
      </c>
      <c r="H1886" t="s">
        <v>90</v>
      </c>
      <c r="I1886" t="s">
        <v>10</v>
      </c>
      <c r="J1886" t="s">
        <v>20650</v>
      </c>
      <c r="K1886">
        <v>0</v>
      </c>
      <c r="L1886" t="s">
        <v>20652</v>
      </c>
      <c r="M1886" t="s">
        <v>20652</v>
      </c>
      <c r="N1886">
        <v>0</v>
      </c>
      <c r="O1886">
        <v>32</v>
      </c>
      <c r="P1886" s="17">
        <v>46022</v>
      </c>
      <c r="Q1886" s="19">
        <v>0</v>
      </c>
      <c r="R1886" t="s">
        <v>24</v>
      </c>
      <c r="S1886" s="17">
        <v>45739</v>
      </c>
      <c r="U1886" s="29">
        <v>0</v>
      </c>
      <c r="V1886" s="29">
        <v>0</v>
      </c>
      <c r="W1886" s="29">
        <v>0</v>
      </c>
      <c r="X1886" s="29">
        <f t="shared" si="29"/>
        <v>1</v>
      </c>
      <c r="Y1886" s="33">
        <v>0</v>
      </c>
      <c r="Z1886" s="29">
        <v>0</v>
      </c>
      <c r="AA1886" s="29">
        <v>0</v>
      </c>
      <c r="AB1886" s="29">
        <v>0</v>
      </c>
      <c r="AC1886" s="33">
        <v>0</v>
      </c>
      <c r="AD1886" s="33">
        <v>174.64850000000001</v>
      </c>
      <c r="AE1886" s="29">
        <v>0</v>
      </c>
      <c r="AG1886" s="29">
        <v>0</v>
      </c>
      <c r="AH1886" s="29">
        <v>0</v>
      </c>
      <c r="AI1886" s="29">
        <v>0</v>
      </c>
      <c r="AJ1886" s="29">
        <v>0</v>
      </c>
      <c r="AK1886" s="29">
        <v>0</v>
      </c>
      <c r="AL1886" s="53">
        <v>1</v>
      </c>
      <c r="AM1886" s="29" t="s">
        <v>20651</v>
      </c>
      <c r="AN1886" s="29" t="s">
        <v>20651</v>
      </c>
      <c r="AO1886" s="29">
        <v>0</v>
      </c>
      <c r="AP1886" s="30">
        <v>0</v>
      </c>
      <c r="AQ1886" s="30">
        <v>0</v>
      </c>
    </row>
    <row r="1887" spans="1:43" x14ac:dyDescent="0.25">
      <c r="A1887" t="s">
        <v>20647</v>
      </c>
      <c r="B1887" t="s">
        <v>20652</v>
      </c>
      <c r="C1887" s="34">
        <v>10000064466496</v>
      </c>
      <c r="D1887">
        <v>9127425</v>
      </c>
      <c r="E1887" t="s">
        <v>20649</v>
      </c>
      <c r="F1887" t="s">
        <v>20651</v>
      </c>
      <c r="G1887" t="s">
        <v>89</v>
      </c>
      <c r="H1887" t="s">
        <v>90</v>
      </c>
      <c r="I1887" t="s">
        <v>10</v>
      </c>
      <c r="J1887" t="s">
        <v>20650</v>
      </c>
      <c r="K1887">
        <v>0</v>
      </c>
      <c r="L1887" t="s">
        <v>20652</v>
      </c>
      <c r="M1887" t="s">
        <v>20652</v>
      </c>
      <c r="N1887">
        <v>0</v>
      </c>
      <c r="O1887">
        <v>31</v>
      </c>
      <c r="P1887" s="17">
        <v>46022</v>
      </c>
      <c r="Q1887" s="19">
        <v>0</v>
      </c>
      <c r="R1887" t="s">
        <v>24</v>
      </c>
      <c r="S1887" s="17">
        <v>45739</v>
      </c>
      <c r="U1887" s="29">
        <v>0</v>
      </c>
      <c r="V1887" s="29">
        <v>0</v>
      </c>
      <c r="W1887" s="29">
        <v>0</v>
      </c>
      <c r="X1887" s="29">
        <f t="shared" si="29"/>
        <v>1</v>
      </c>
      <c r="Y1887" s="33">
        <v>0</v>
      </c>
      <c r="Z1887" s="29">
        <v>0</v>
      </c>
      <c r="AA1887" s="29">
        <v>0</v>
      </c>
      <c r="AB1887" s="29">
        <v>0</v>
      </c>
      <c r="AC1887" s="33">
        <v>0</v>
      </c>
      <c r="AD1887" s="33">
        <v>174.64850000000001</v>
      </c>
      <c r="AE1887" s="29">
        <v>0</v>
      </c>
      <c r="AG1887" s="29">
        <v>0</v>
      </c>
      <c r="AH1887" s="29">
        <v>0</v>
      </c>
      <c r="AI1887" s="29">
        <v>0</v>
      </c>
      <c r="AJ1887" s="29">
        <v>0</v>
      </c>
      <c r="AK1887" s="29">
        <v>0</v>
      </c>
      <c r="AL1887" s="53">
        <v>1</v>
      </c>
      <c r="AM1887" s="29" t="s">
        <v>20651</v>
      </c>
      <c r="AN1887" s="29" t="s">
        <v>20651</v>
      </c>
      <c r="AO1887" s="29">
        <v>0</v>
      </c>
      <c r="AP1887" s="30">
        <v>0</v>
      </c>
      <c r="AQ1887" s="30">
        <v>0</v>
      </c>
    </row>
    <row r="1888" spans="1:43" x14ac:dyDescent="0.25">
      <c r="A1888" t="s">
        <v>20647</v>
      </c>
      <c r="B1888" t="s">
        <v>20652</v>
      </c>
      <c r="C1888" s="34">
        <v>10000064466527</v>
      </c>
      <c r="D1888">
        <v>9127426</v>
      </c>
      <c r="E1888" t="s">
        <v>20649</v>
      </c>
      <c r="F1888" t="s">
        <v>20651</v>
      </c>
      <c r="G1888" t="s">
        <v>89</v>
      </c>
      <c r="H1888" t="s">
        <v>90</v>
      </c>
      <c r="I1888" t="s">
        <v>10</v>
      </c>
      <c r="J1888" t="s">
        <v>20650</v>
      </c>
      <c r="K1888">
        <v>0</v>
      </c>
      <c r="L1888" t="s">
        <v>20652</v>
      </c>
      <c r="M1888" t="s">
        <v>20652</v>
      </c>
      <c r="N1888">
        <v>0</v>
      </c>
      <c r="O1888">
        <v>26</v>
      </c>
      <c r="P1888" s="17">
        <v>46022</v>
      </c>
      <c r="Q1888" s="19">
        <v>0</v>
      </c>
      <c r="R1888" t="s">
        <v>24</v>
      </c>
      <c r="S1888" s="17">
        <v>45739</v>
      </c>
      <c r="U1888" s="29">
        <v>0</v>
      </c>
      <c r="V1888" s="29">
        <v>0</v>
      </c>
      <c r="W1888" s="29">
        <v>0</v>
      </c>
      <c r="X1888" s="29">
        <f t="shared" si="29"/>
        <v>1</v>
      </c>
      <c r="Y1888" s="33">
        <v>0</v>
      </c>
      <c r="Z1888" s="29">
        <v>0</v>
      </c>
      <c r="AA1888" s="29">
        <v>0</v>
      </c>
      <c r="AB1888" s="29">
        <v>0</v>
      </c>
      <c r="AC1888" s="33">
        <v>0</v>
      </c>
      <c r="AD1888" s="33">
        <v>39.314099999999996</v>
      </c>
      <c r="AE1888" s="29">
        <v>0</v>
      </c>
      <c r="AG1888" s="29">
        <v>0</v>
      </c>
      <c r="AH1888" s="29">
        <v>0</v>
      </c>
      <c r="AI1888" s="29">
        <v>0</v>
      </c>
      <c r="AJ1888" s="29">
        <v>0</v>
      </c>
      <c r="AK1888" s="29">
        <v>0</v>
      </c>
      <c r="AL1888" s="53">
        <v>1</v>
      </c>
      <c r="AM1888" s="29" t="s">
        <v>20651</v>
      </c>
      <c r="AN1888" s="29" t="s">
        <v>20651</v>
      </c>
      <c r="AO1888" s="29">
        <v>0</v>
      </c>
      <c r="AP1888" s="30">
        <v>0</v>
      </c>
      <c r="AQ1888" s="30">
        <v>0</v>
      </c>
    </row>
    <row r="1889" spans="1:43" x14ac:dyDescent="0.25">
      <c r="A1889" t="s">
        <v>20647</v>
      </c>
      <c r="B1889" t="s">
        <v>20652</v>
      </c>
      <c r="C1889" s="34">
        <v>10000064466539</v>
      </c>
      <c r="D1889">
        <v>9127432</v>
      </c>
      <c r="E1889" t="s">
        <v>20649</v>
      </c>
      <c r="F1889" t="s">
        <v>20651</v>
      </c>
      <c r="G1889" t="s">
        <v>89</v>
      </c>
      <c r="H1889" t="s">
        <v>90</v>
      </c>
      <c r="I1889" t="s">
        <v>10</v>
      </c>
      <c r="J1889" t="s">
        <v>20650</v>
      </c>
      <c r="K1889">
        <v>0</v>
      </c>
      <c r="L1889" t="s">
        <v>20652</v>
      </c>
      <c r="M1889" t="s">
        <v>20652</v>
      </c>
      <c r="N1889">
        <v>0</v>
      </c>
      <c r="O1889">
        <v>27</v>
      </c>
      <c r="P1889" s="17">
        <v>46022</v>
      </c>
      <c r="Q1889" s="19">
        <v>0</v>
      </c>
      <c r="R1889" t="s">
        <v>24</v>
      </c>
      <c r="S1889" s="17">
        <v>45739</v>
      </c>
      <c r="U1889" s="29">
        <v>0</v>
      </c>
      <c r="V1889" s="29">
        <v>0</v>
      </c>
      <c r="W1889" s="29">
        <v>0</v>
      </c>
      <c r="X1889" s="29">
        <f t="shared" si="29"/>
        <v>1</v>
      </c>
      <c r="Y1889" s="33">
        <v>0</v>
      </c>
      <c r="Z1889" s="29">
        <v>0</v>
      </c>
      <c r="AA1889" s="29">
        <v>0</v>
      </c>
      <c r="AB1889" s="29">
        <v>0</v>
      </c>
      <c r="AC1889" s="33">
        <v>0</v>
      </c>
      <c r="AD1889" s="33">
        <v>147.56610000000001</v>
      </c>
      <c r="AE1889" s="29">
        <v>0</v>
      </c>
      <c r="AG1889" s="29">
        <v>0</v>
      </c>
      <c r="AH1889" s="29">
        <v>0</v>
      </c>
      <c r="AI1889" s="29">
        <v>0</v>
      </c>
      <c r="AJ1889" s="29">
        <v>0</v>
      </c>
      <c r="AK1889" s="29">
        <v>0</v>
      </c>
      <c r="AL1889" s="53">
        <v>1</v>
      </c>
      <c r="AM1889" s="29" t="s">
        <v>20651</v>
      </c>
      <c r="AN1889" s="29" t="s">
        <v>20651</v>
      </c>
      <c r="AO1889" s="29">
        <v>0</v>
      </c>
      <c r="AP1889" s="30">
        <v>0</v>
      </c>
      <c r="AQ1889" s="30">
        <v>0</v>
      </c>
    </row>
    <row r="1890" spans="1:43" x14ac:dyDescent="0.25">
      <c r="A1890" t="s">
        <v>20647</v>
      </c>
      <c r="B1890" t="s">
        <v>20652</v>
      </c>
      <c r="C1890" s="34">
        <v>10000064466552</v>
      </c>
      <c r="D1890">
        <v>9127435</v>
      </c>
      <c r="E1890" t="s">
        <v>20649</v>
      </c>
      <c r="F1890" t="s">
        <v>20651</v>
      </c>
      <c r="G1890" t="s">
        <v>89</v>
      </c>
      <c r="H1890" t="s">
        <v>90</v>
      </c>
      <c r="I1890" t="s">
        <v>14</v>
      </c>
      <c r="J1890" t="s">
        <v>20650</v>
      </c>
      <c r="K1890">
        <v>0</v>
      </c>
      <c r="L1890" t="s">
        <v>20652</v>
      </c>
      <c r="M1890" t="s">
        <v>20652</v>
      </c>
      <c r="N1890">
        <v>0</v>
      </c>
      <c r="O1890">
        <v>4</v>
      </c>
      <c r="P1890" s="17">
        <v>46022</v>
      </c>
      <c r="Q1890" s="19">
        <v>0</v>
      </c>
      <c r="R1890" t="s">
        <v>24</v>
      </c>
      <c r="S1890" s="17">
        <v>45739</v>
      </c>
      <c r="U1890" s="29">
        <v>0</v>
      </c>
      <c r="V1890" s="29">
        <v>0</v>
      </c>
      <c r="W1890" s="29">
        <v>0</v>
      </c>
      <c r="X1890" s="29">
        <f t="shared" si="29"/>
        <v>1</v>
      </c>
      <c r="Y1890" s="33">
        <v>0</v>
      </c>
      <c r="Z1890" s="29">
        <v>0</v>
      </c>
      <c r="AA1890" s="29">
        <v>0</v>
      </c>
      <c r="AB1890" s="29">
        <v>0</v>
      </c>
      <c r="AC1890" s="33">
        <v>0</v>
      </c>
      <c r="AD1890" s="33">
        <v>15.840099999999998</v>
      </c>
      <c r="AE1890" s="29">
        <v>0</v>
      </c>
      <c r="AG1890" s="29">
        <v>0</v>
      </c>
      <c r="AH1890" s="29">
        <v>0</v>
      </c>
      <c r="AI1890" s="29">
        <v>0</v>
      </c>
      <c r="AJ1890" s="29">
        <v>0</v>
      </c>
      <c r="AK1890" s="29">
        <v>0</v>
      </c>
      <c r="AL1890" s="53">
        <v>1</v>
      </c>
      <c r="AM1890" s="29" t="s">
        <v>20651</v>
      </c>
      <c r="AN1890" s="29" t="s">
        <v>20651</v>
      </c>
      <c r="AO1890" s="29">
        <v>0</v>
      </c>
      <c r="AP1890" s="30">
        <v>0</v>
      </c>
      <c r="AQ1890" s="30">
        <v>0</v>
      </c>
    </row>
    <row r="1891" spans="1:43" x14ac:dyDescent="0.25">
      <c r="A1891" t="s">
        <v>20647</v>
      </c>
      <c r="B1891" t="s">
        <v>20652</v>
      </c>
      <c r="C1891" s="34">
        <v>10000064466621</v>
      </c>
      <c r="D1891">
        <v>9127465</v>
      </c>
      <c r="E1891" t="s">
        <v>20649</v>
      </c>
      <c r="F1891" t="s">
        <v>20651</v>
      </c>
      <c r="G1891" t="s">
        <v>89</v>
      </c>
      <c r="H1891" t="s">
        <v>90</v>
      </c>
      <c r="I1891" t="s">
        <v>14</v>
      </c>
      <c r="J1891" t="s">
        <v>20650</v>
      </c>
      <c r="K1891">
        <v>0</v>
      </c>
      <c r="L1891" t="s">
        <v>20652</v>
      </c>
      <c r="M1891" t="s">
        <v>20652</v>
      </c>
      <c r="N1891">
        <v>0</v>
      </c>
      <c r="O1891">
        <v>32</v>
      </c>
      <c r="P1891" s="17">
        <v>46022</v>
      </c>
      <c r="Q1891" s="19">
        <v>0</v>
      </c>
      <c r="R1891" t="s">
        <v>24</v>
      </c>
      <c r="S1891" s="17">
        <v>45739</v>
      </c>
      <c r="U1891" s="29">
        <v>0</v>
      </c>
      <c r="V1891" s="29">
        <v>0</v>
      </c>
      <c r="W1891" s="29">
        <v>0</v>
      </c>
      <c r="X1891" s="29">
        <f t="shared" si="29"/>
        <v>1</v>
      </c>
      <c r="Y1891" s="33">
        <v>0</v>
      </c>
      <c r="Z1891" s="29">
        <v>0</v>
      </c>
      <c r="AA1891" s="29">
        <v>0</v>
      </c>
      <c r="AB1891" s="29">
        <v>0</v>
      </c>
      <c r="AC1891" s="33">
        <v>0</v>
      </c>
      <c r="AD1891" s="33">
        <v>46.870400000000004</v>
      </c>
      <c r="AE1891" s="29">
        <v>0</v>
      </c>
      <c r="AG1891" s="29">
        <v>0</v>
      </c>
      <c r="AH1891" s="29">
        <v>0</v>
      </c>
      <c r="AI1891" s="29">
        <v>0</v>
      </c>
      <c r="AJ1891" s="29">
        <v>0</v>
      </c>
      <c r="AK1891" s="29">
        <v>0</v>
      </c>
      <c r="AL1891" s="53">
        <v>1</v>
      </c>
      <c r="AM1891" s="29" t="s">
        <v>20651</v>
      </c>
      <c r="AN1891" s="29" t="s">
        <v>20651</v>
      </c>
      <c r="AO1891" s="29">
        <v>0</v>
      </c>
      <c r="AP1891" s="30">
        <v>0</v>
      </c>
      <c r="AQ1891" s="30">
        <v>0</v>
      </c>
    </row>
    <row r="1892" spans="1:43" x14ac:dyDescent="0.25">
      <c r="A1892" t="s">
        <v>20647</v>
      </c>
      <c r="B1892" t="s">
        <v>20652</v>
      </c>
      <c r="C1892" s="34">
        <v>10000064466845</v>
      </c>
      <c r="D1892">
        <v>9127528</v>
      </c>
      <c r="E1892" t="s">
        <v>20649</v>
      </c>
      <c r="F1892" t="s">
        <v>20651</v>
      </c>
      <c r="G1892" t="s">
        <v>89</v>
      </c>
      <c r="H1892" t="s">
        <v>90</v>
      </c>
      <c r="I1892" t="s">
        <v>10</v>
      </c>
      <c r="J1892" t="s">
        <v>20650</v>
      </c>
      <c r="K1892">
        <v>0</v>
      </c>
      <c r="L1892" t="s">
        <v>20652</v>
      </c>
      <c r="M1892" t="s">
        <v>20652</v>
      </c>
      <c r="N1892">
        <v>0</v>
      </c>
      <c r="O1892">
        <v>3</v>
      </c>
      <c r="P1892" s="17">
        <v>46022</v>
      </c>
      <c r="Q1892" s="19">
        <v>0</v>
      </c>
      <c r="R1892" t="s">
        <v>24</v>
      </c>
      <c r="S1892" s="17">
        <v>45739</v>
      </c>
      <c r="U1892" s="29">
        <v>0</v>
      </c>
      <c r="V1892" s="29">
        <v>0</v>
      </c>
      <c r="W1892" s="29">
        <v>0</v>
      </c>
      <c r="X1892" s="29">
        <f t="shared" si="29"/>
        <v>1</v>
      </c>
      <c r="Y1892" s="33">
        <v>0</v>
      </c>
      <c r="Z1892" s="29">
        <v>0</v>
      </c>
      <c r="AA1892" s="29">
        <v>0</v>
      </c>
      <c r="AB1892" s="29">
        <v>0</v>
      </c>
      <c r="AC1892" s="33">
        <v>0</v>
      </c>
      <c r="AD1892" s="33">
        <v>115.5561</v>
      </c>
      <c r="AE1892" s="29">
        <v>0</v>
      </c>
      <c r="AG1892" s="29">
        <v>0</v>
      </c>
      <c r="AH1892" s="29">
        <v>0</v>
      </c>
      <c r="AI1892" s="29">
        <v>0</v>
      </c>
      <c r="AJ1892" s="29">
        <v>0</v>
      </c>
      <c r="AK1892" s="29">
        <v>0</v>
      </c>
      <c r="AL1892" s="53">
        <v>1</v>
      </c>
      <c r="AM1892" s="29" t="s">
        <v>20651</v>
      </c>
      <c r="AN1892" s="29" t="s">
        <v>20651</v>
      </c>
      <c r="AO1892" s="29">
        <v>0</v>
      </c>
      <c r="AP1892" s="30">
        <v>0</v>
      </c>
      <c r="AQ1892" s="30">
        <v>0</v>
      </c>
    </row>
    <row r="1893" spans="1:43" x14ac:dyDescent="0.25">
      <c r="A1893" t="s">
        <v>20647</v>
      </c>
      <c r="B1893" t="s">
        <v>20652</v>
      </c>
      <c r="C1893" s="34">
        <v>10000064466856</v>
      </c>
      <c r="D1893">
        <v>9127519</v>
      </c>
      <c r="E1893" t="s">
        <v>20649</v>
      </c>
      <c r="F1893" t="s">
        <v>20651</v>
      </c>
      <c r="G1893" t="s">
        <v>89</v>
      </c>
      <c r="H1893" t="s">
        <v>90</v>
      </c>
      <c r="I1893" t="s">
        <v>14</v>
      </c>
      <c r="J1893" t="s">
        <v>20650</v>
      </c>
      <c r="K1893">
        <v>0</v>
      </c>
      <c r="L1893" t="s">
        <v>20652</v>
      </c>
      <c r="M1893" t="s">
        <v>20652</v>
      </c>
      <c r="N1893">
        <v>0</v>
      </c>
      <c r="O1893">
        <v>38</v>
      </c>
      <c r="P1893" s="17">
        <v>46022</v>
      </c>
      <c r="Q1893" s="19">
        <v>0</v>
      </c>
      <c r="R1893" t="s">
        <v>24</v>
      </c>
      <c r="S1893" s="17">
        <v>45739</v>
      </c>
      <c r="U1893" s="29">
        <v>0</v>
      </c>
      <c r="V1893" s="29">
        <v>0</v>
      </c>
      <c r="W1893" s="29">
        <v>0</v>
      </c>
      <c r="X1893" s="29">
        <f t="shared" si="29"/>
        <v>1</v>
      </c>
      <c r="Y1893" s="33">
        <v>0</v>
      </c>
      <c r="Z1893" s="29">
        <v>0</v>
      </c>
      <c r="AA1893" s="29">
        <v>0</v>
      </c>
      <c r="AB1893" s="29">
        <v>0</v>
      </c>
      <c r="AC1893" s="33">
        <v>0</v>
      </c>
      <c r="AD1893" s="33">
        <v>170.37079999999997</v>
      </c>
      <c r="AE1893" s="29">
        <v>0</v>
      </c>
      <c r="AG1893" s="29">
        <v>0</v>
      </c>
      <c r="AH1893" s="29">
        <v>0</v>
      </c>
      <c r="AI1893" s="29">
        <v>0</v>
      </c>
      <c r="AJ1893" s="29">
        <v>0</v>
      </c>
      <c r="AK1893" s="29">
        <v>0</v>
      </c>
      <c r="AL1893" s="53">
        <v>1</v>
      </c>
      <c r="AM1893" s="29" t="s">
        <v>20651</v>
      </c>
      <c r="AN1893" s="29" t="s">
        <v>20651</v>
      </c>
      <c r="AO1893" s="29">
        <v>0</v>
      </c>
      <c r="AP1893" s="30">
        <v>0</v>
      </c>
      <c r="AQ1893" s="30">
        <v>0</v>
      </c>
    </row>
    <row r="1894" spans="1:43" x14ac:dyDescent="0.25">
      <c r="A1894" t="s">
        <v>20647</v>
      </c>
      <c r="B1894" t="s">
        <v>20652</v>
      </c>
      <c r="C1894" s="34">
        <v>10000064466895</v>
      </c>
      <c r="D1894">
        <v>9127560</v>
      </c>
      <c r="E1894" t="s">
        <v>20649</v>
      </c>
      <c r="F1894" t="s">
        <v>20651</v>
      </c>
      <c r="G1894" t="s">
        <v>89</v>
      </c>
      <c r="H1894" t="s">
        <v>90</v>
      </c>
      <c r="I1894" t="s">
        <v>10</v>
      </c>
      <c r="J1894" t="s">
        <v>20650</v>
      </c>
      <c r="K1894">
        <v>0</v>
      </c>
      <c r="L1894" t="s">
        <v>20652</v>
      </c>
      <c r="M1894" t="s">
        <v>20652</v>
      </c>
      <c r="N1894">
        <v>0</v>
      </c>
      <c r="O1894">
        <v>1</v>
      </c>
      <c r="P1894" s="17">
        <v>46022</v>
      </c>
      <c r="Q1894" s="19">
        <v>0</v>
      </c>
      <c r="R1894" t="s">
        <v>24</v>
      </c>
      <c r="S1894" s="17">
        <v>45739</v>
      </c>
      <c r="U1894" s="29">
        <v>0</v>
      </c>
      <c r="V1894" s="29">
        <v>0</v>
      </c>
      <c r="W1894" s="29">
        <v>0</v>
      </c>
      <c r="X1894" s="29">
        <f t="shared" si="29"/>
        <v>1</v>
      </c>
      <c r="Y1894" s="33">
        <v>0</v>
      </c>
      <c r="Z1894" s="29">
        <v>0</v>
      </c>
      <c r="AA1894" s="29">
        <v>0</v>
      </c>
      <c r="AB1894" s="29">
        <v>0</v>
      </c>
      <c r="AC1894" s="33">
        <v>0</v>
      </c>
      <c r="AD1894" s="33">
        <v>192.69050000000001</v>
      </c>
      <c r="AE1894" s="29">
        <v>0</v>
      </c>
      <c r="AG1894" s="29">
        <v>0</v>
      </c>
      <c r="AH1894" s="29">
        <v>0</v>
      </c>
      <c r="AI1894" s="29">
        <v>0</v>
      </c>
      <c r="AJ1894" s="29">
        <v>0</v>
      </c>
      <c r="AK1894" s="29">
        <v>0</v>
      </c>
      <c r="AL1894" s="53">
        <v>1</v>
      </c>
      <c r="AM1894" s="29" t="s">
        <v>20651</v>
      </c>
      <c r="AN1894" s="29" t="s">
        <v>20651</v>
      </c>
      <c r="AO1894" s="29">
        <v>0</v>
      </c>
      <c r="AP1894" s="30">
        <v>0</v>
      </c>
      <c r="AQ1894" s="30">
        <v>0</v>
      </c>
    </row>
    <row r="1895" spans="1:43" x14ac:dyDescent="0.25">
      <c r="A1895" t="s">
        <v>20647</v>
      </c>
      <c r="B1895" t="s">
        <v>20652</v>
      </c>
      <c r="C1895" s="34">
        <v>10000064466896</v>
      </c>
      <c r="D1895">
        <v>9127562</v>
      </c>
      <c r="E1895" t="s">
        <v>20649</v>
      </c>
      <c r="F1895" t="s">
        <v>20651</v>
      </c>
      <c r="G1895" t="s">
        <v>89</v>
      </c>
      <c r="H1895" t="s">
        <v>90</v>
      </c>
      <c r="I1895" t="s">
        <v>10</v>
      </c>
      <c r="J1895" t="s">
        <v>20650</v>
      </c>
      <c r="K1895">
        <v>0</v>
      </c>
      <c r="L1895" t="s">
        <v>20652</v>
      </c>
      <c r="M1895" t="s">
        <v>20652</v>
      </c>
      <c r="N1895">
        <v>0</v>
      </c>
      <c r="O1895">
        <v>2</v>
      </c>
      <c r="P1895" s="17">
        <v>46022</v>
      </c>
      <c r="Q1895" s="19">
        <v>0</v>
      </c>
      <c r="R1895" t="s">
        <v>24</v>
      </c>
      <c r="S1895" s="17">
        <v>45739</v>
      </c>
      <c r="U1895" s="29">
        <v>0</v>
      </c>
      <c r="V1895" s="29">
        <v>0</v>
      </c>
      <c r="W1895" s="29">
        <v>0</v>
      </c>
      <c r="X1895" s="29">
        <f t="shared" si="29"/>
        <v>1</v>
      </c>
      <c r="Y1895" s="33">
        <v>0</v>
      </c>
      <c r="Z1895" s="29">
        <v>0</v>
      </c>
      <c r="AA1895" s="29">
        <v>0</v>
      </c>
      <c r="AB1895" s="29">
        <v>0</v>
      </c>
      <c r="AC1895" s="33">
        <v>0</v>
      </c>
      <c r="AD1895" s="33">
        <v>192.69050000000001</v>
      </c>
      <c r="AE1895" s="29">
        <v>0</v>
      </c>
      <c r="AG1895" s="29">
        <v>0</v>
      </c>
      <c r="AH1895" s="29">
        <v>0</v>
      </c>
      <c r="AI1895" s="29">
        <v>0</v>
      </c>
      <c r="AJ1895" s="29">
        <v>0</v>
      </c>
      <c r="AK1895" s="29">
        <v>0</v>
      </c>
      <c r="AL1895" s="53">
        <v>1</v>
      </c>
      <c r="AM1895" s="29" t="s">
        <v>20651</v>
      </c>
      <c r="AN1895" s="29" t="s">
        <v>20651</v>
      </c>
      <c r="AO1895" s="29">
        <v>0</v>
      </c>
      <c r="AP1895" s="30">
        <v>0</v>
      </c>
      <c r="AQ1895" s="30">
        <v>0</v>
      </c>
    </row>
    <row r="1896" spans="1:43" x14ac:dyDescent="0.25">
      <c r="A1896" t="s">
        <v>20647</v>
      </c>
      <c r="B1896" t="s">
        <v>20652</v>
      </c>
      <c r="C1896" s="34">
        <v>10000064466897</v>
      </c>
      <c r="D1896">
        <v>9127559</v>
      </c>
      <c r="E1896" t="s">
        <v>20649</v>
      </c>
      <c r="F1896" t="s">
        <v>20651</v>
      </c>
      <c r="G1896" t="s">
        <v>89</v>
      </c>
      <c r="H1896" t="s">
        <v>90</v>
      </c>
      <c r="I1896" t="s">
        <v>10</v>
      </c>
      <c r="J1896" t="s">
        <v>20650</v>
      </c>
      <c r="K1896">
        <v>0</v>
      </c>
      <c r="L1896" t="s">
        <v>20652</v>
      </c>
      <c r="M1896" t="s">
        <v>20652</v>
      </c>
      <c r="N1896">
        <v>0</v>
      </c>
      <c r="O1896">
        <v>3</v>
      </c>
      <c r="P1896" s="17">
        <v>46022</v>
      </c>
      <c r="Q1896" s="19">
        <v>0</v>
      </c>
      <c r="R1896" t="s">
        <v>24</v>
      </c>
      <c r="S1896" s="17">
        <v>45739</v>
      </c>
      <c r="U1896" s="29">
        <v>0</v>
      </c>
      <c r="V1896" s="29">
        <v>0</v>
      </c>
      <c r="W1896" s="29">
        <v>0</v>
      </c>
      <c r="X1896" s="29">
        <f t="shared" si="29"/>
        <v>1</v>
      </c>
      <c r="Y1896" s="33">
        <v>0</v>
      </c>
      <c r="Z1896" s="29">
        <v>0</v>
      </c>
      <c r="AA1896" s="29">
        <v>0</v>
      </c>
      <c r="AB1896" s="29">
        <v>0</v>
      </c>
      <c r="AC1896" s="33">
        <v>0</v>
      </c>
      <c r="AD1896" s="33">
        <v>192.69050000000001</v>
      </c>
      <c r="AE1896" s="29">
        <v>0</v>
      </c>
      <c r="AG1896" s="29">
        <v>0</v>
      </c>
      <c r="AH1896" s="29">
        <v>0</v>
      </c>
      <c r="AI1896" s="29">
        <v>0</v>
      </c>
      <c r="AJ1896" s="29">
        <v>0</v>
      </c>
      <c r="AK1896" s="29">
        <v>0</v>
      </c>
      <c r="AL1896" s="53">
        <v>1</v>
      </c>
      <c r="AM1896" s="29" t="s">
        <v>20651</v>
      </c>
      <c r="AN1896" s="29" t="s">
        <v>20651</v>
      </c>
      <c r="AO1896" s="29">
        <v>0</v>
      </c>
      <c r="AP1896" s="30">
        <v>0</v>
      </c>
      <c r="AQ1896" s="30">
        <v>0</v>
      </c>
    </row>
    <row r="1897" spans="1:43" x14ac:dyDescent="0.25">
      <c r="A1897" t="s">
        <v>20647</v>
      </c>
      <c r="B1897" t="s">
        <v>20652</v>
      </c>
      <c r="C1897" s="34">
        <v>10000064466907</v>
      </c>
      <c r="D1897">
        <v>3576281</v>
      </c>
      <c r="E1897" t="s">
        <v>20649</v>
      </c>
      <c r="F1897" t="s">
        <v>20651</v>
      </c>
      <c r="G1897" t="s">
        <v>89</v>
      </c>
      <c r="H1897" t="s">
        <v>90</v>
      </c>
      <c r="I1897" t="s">
        <v>10</v>
      </c>
      <c r="J1897" t="s">
        <v>20650</v>
      </c>
      <c r="K1897">
        <v>0</v>
      </c>
      <c r="L1897" t="s">
        <v>20652</v>
      </c>
      <c r="M1897" t="s">
        <v>20652</v>
      </c>
      <c r="N1897">
        <v>0</v>
      </c>
      <c r="O1897">
        <v>1</v>
      </c>
      <c r="P1897" s="17">
        <v>46022</v>
      </c>
      <c r="Q1897" s="19">
        <v>0</v>
      </c>
      <c r="R1897" t="s">
        <v>24</v>
      </c>
      <c r="S1897" s="17">
        <v>45739</v>
      </c>
      <c r="U1897" s="29">
        <v>0</v>
      </c>
      <c r="V1897" s="29">
        <v>0</v>
      </c>
      <c r="W1897" s="29">
        <v>0</v>
      </c>
      <c r="X1897" s="29">
        <f t="shared" si="29"/>
        <v>1</v>
      </c>
      <c r="Y1897" s="33">
        <v>0</v>
      </c>
      <c r="Z1897" s="29">
        <v>0</v>
      </c>
      <c r="AA1897" s="29">
        <v>0</v>
      </c>
      <c r="AB1897" s="29">
        <v>0</v>
      </c>
      <c r="AC1897" s="33">
        <v>0</v>
      </c>
      <c r="AD1897" s="33">
        <v>254.99359999999999</v>
      </c>
      <c r="AE1897" s="29">
        <v>0</v>
      </c>
      <c r="AG1897" s="29">
        <v>0</v>
      </c>
      <c r="AH1897" s="29">
        <v>0</v>
      </c>
      <c r="AI1897" s="29">
        <v>0</v>
      </c>
      <c r="AJ1897" s="29">
        <v>0</v>
      </c>
      <c r="AK1897" s="29">
        <v>0</v>
      </c>
      <c r="AL1897" s="53">
        <v>1</v>
      </c>
      <c r="AM1897" s="29" t="s">
        <v>20651</v>
      </c>
      <c r="AN1897" s="29" t="s">
        <v>20651</v>
      </c>
      <c r="AO1897" s="29">
        <v>0</v>
      </c>
      <c r="AP1897" s="30">
        <v>0</v>
      </c>
      <c r="AQ1897" s="30">
        <v>0</v>
      </c>
    </row>
    <row r="1898" spans="1:43" x14ac:dyDescent="0.25">
      <c r="A1898" t="s">
        <v>20647</v>
      </c>
      <c r="B1898" t="s">
        <v>20652</v>
      </c>
      <c r="C1898" s="34">
        <v>10000064466908</v>
      </c>
      <c r="D1898">
        <v>3576280</v>
      </c>
      <c r="E1898" t="s">
        <v>20649</v>
      </c>
      <c r="F1898" t="s">
        <v>20651</v>
      </c>
      <c r="G1898" t="s">
        <v>89</v>
      </c>
      <c r="H1898" t="s">
        <v>90</v>
      </c>
      <c r="I1898" t="s">
        <v>10</v>
      </c>
      <c r="J1898" t="s">
        <v>20650</v>
      </c>
      <c r="K1898">
        <v>0</v>
      </c>
      <c r="L1898" t="s">
        <v>20652</v>
      </c>
      <c r="M1898" t="s">
        <v>20652</v>
      </c>
      <c r="N1898">
        <v>0</v>
      </c>
      <c r="O1898">
        <v>2</v>
      </c>
      <c r="P1898" s="17">
        <v>46022</v>
      </c>
      <c r="Q1898" s="19">
        <v>0</v>
      </c>
      <c r="R1898" t="s">
        <v>24</v>
      </c>
      <c r="S1898" s="17">
        <v>45739</v>
      </c>
      <c r="U1898" s="29">
        <v>0</v>
      </c>
      <c r="V1898" s="29">
        <v>0</v>
      </c>
      <c r="W1898" s="29">
        <v>0</v>
      </c>
      <c r="X1898" s="29">
        <f t="shared" si="29"/>
        <v>1</v>
      </c>
      <c r="Y1898" s="33">
        <v>0</v>
      </c>
      <c r="Z1898" s="29">
        <v>0</v>
      </c>
      <c r="AA1898" s="29">
        <v>0</v>
      </c>
      <c r="AB1898" s="29">
        <v>0</v>
      </c>
      <c r="AC1898" s="33">
        <v>0</v>
      </c>
      <c r="AD1898" s="33">
        <v>254.99359999999999</v>
      </c>
      <c r="AE1898" s="29">
        <v>0</v>
      </c>
      <c r="AG1898" s="29">
        <v>0</v>
      </c>
      <c r="AH1898" s="29">
        <v>0</v>
      </c>
      <c r="AI1898" s="29">
        <v>0</v>
      </c>
      <c r="AJ1898" s="29">
        <v>0</v>
      </c>
      <c r="AK1898" s="29">
        <v>0</v>
      </c>
      <c r="AL1898" s="53">
        <v>1</v>
      </c>
      <c r="AM1898" s="29" t="s">
        <v>20651</v>
      </c>
      <c r="AN1898" s="29" t="s">
        <v>20651</v>
      </c>
      <c r="AO1898" s="29">
        <v>0</v>
      </c>
      <c r="AP1898" s="30">
        <v>0</v>
      </c>
      <c r="AQ1898" s="30">
        <v>0</v>
      </c>
    </row>
    <row r="1899" spans="1:43" x14ac:dyDescent="0.25">
      <c r="A1899" t="s">
        <v>20647</v>
      </c>
      <c r="B1899" t="s">
        <v>20652</v>
      </c>
      <c r="C1899" s="34">
        <v>10000064466909</v>
      </c>
      <c r="D1899">
        <v>3576282</v>
      </c>
      <c r="E1899" t="s">
        <v>20649</v>
      </c>
      <c r="F1899" t="s">
        <v>20651</v>
      </c>
      <c r="G1899" t="s">
        <v>89</v>
      </c>
      <c r="H1899" t="s">
        <v>90</v>
      </c>
      <c r="I1899" t="s">
        <v>10</v>
      </c>
      <c r="J1899" t="s">
        <v>20650</v>
      </c>
      <c r="K1899">
        <v>0</v>
      </c>
      <c r="L1899" t="s">
        <v>20652</v>
      </c>
      <c r="M1899" t="s">
        <v>20652</v>
      </c>
      <c r="N1899">
        <v>0</v>
      </c>
      <c r="O1899">
        <v>3</v>
      </c>
      <c r="P1899" s="17">
        <v>46022</v>
      </c>
      <c r="Q1899" s="19">
        <v>0</v>
      </c>
      <c r="R1899" t="s">
        <v>24</v>
      </c>
      <c r="S1899" s="17">
        <v>45739</v>
      </c>
      <c r="U1899" s="29">
        <v>0</v>
      </c>
      <c r="V1899" s="29">
        <v>0</v>
      </c>
      <c r="W1899" s="29">
        <v>0</v>
      </c>
      <c r="X1899" s="29">
        <f t="shared" si="29"/>
        <v>1</v>
      </c>
      <c r="Y1899" s="33">
        <v>0</v>
      </c>
      <c r="Z1899" s="29">
        <v>0</v>
      </c>
      <c r="AA1899" s="29">
        <v>0</v>
      </c>
      <c r="AB1899" s="29">
        <v>0</v>
      </c>
      <c r="AC1899" s="33">
        <v>0</v>
      </c>
      <c r="AD1899" s="33">
        <v>254.99359999999999</v>
      </c>
      <c r="AE1899" s="29">
        <v>0</v>
      </c>
      <c r="AG1899" s="29">
        <v>0</v>
      </c>
      <c r="AH1899" s="29">
        <v>0</v>
      </c>
      <c r="AI1899" s="29">
        <v>0</v>
      </c>
      <c r="AJ1899" s="29">
        <v>0</v>
      </c>
      <c r="AK1899" s="29">
        <v>0</v>
      </c>
      <c r="AL1899" s="53">
        <v>1</v>
      </c>
      <c r="AM1899" s="29" t="s">
        <v>20651</v>
      </c>
      <c r="AN1899" s="29" t="s">
        <v>20651</v>
      </c>
      <c r="AO1899" s="29">
        <v>0</v>
      </c>
      <c r="AP1899" s="30">
        <v>0</v>
      </c>
      <c r="AQ1899" s="30">
        <v>0</v>
      </c>
    </row>
    <row r="1900" spans="1:43" x14ac:dyDescent="0.25">
      <c r="A1900" t="s">
        <v>20647</v>
      </c>
      <c r="B1900" t="s">
        <v>20652</v>
      </c>
      <c r="C1900" s="34">
        <v>10000064467060</v>
      </c>
      <c r="D1900">
        <v>9127574</v>
      </c>
      <c r="E1900" t="s">
        <v>20649</v>
      </c>
      <c r="F1900" t="s">
        <v>20651</v>
      </c>
      <c r="G1900" t="s">
        <v>89</v>
      </c>
      <c r="H1900" t="s">
        <v>90</v>
      </c>
      <c r="I1900" t="s">
        <v>137</v>
      </c>
      <c r="J1900" t="s">
        <v>20650</v>
      </c>
      <c r="K1900">
        <v>0</v>
      </c>
      <c r="L1900" t="s">
        <v>20652</v>
      </c>
      <c r="M1900" t="s">
        <v>20652</v>
      </c>
      <c r="N1900">
        <v>0</v>
      </c>
      <c r="O1900">
        <v>30</v>
      </c>
      <c r="P1900" s="17">
        <v>46022</v>
      </c>
      <c r="Q1900" s="19">
        <v>0</v>
      </c>
      <c r="R1900" t="s">
        <v>24</v>
      </c>
      <c r="S1900" s="17">
        <v>45739</v>
      </c>
      <c r="U1900" s="29">
        <v>0</v>
      </c>
      <c r="V1900" s="29">
        <v>0</v>
      </c>
      <c r="W1900" s="29">
        <v>0</v>
      </c>
      <c r="X1900" s="29">
        <f t="shared" si="29"/>
        <v>1</v>
      </c>
      <c r="Y1900" s="33">
        <v>0</v>
      </c>
      <c r="Z1900" s="29">
        <v>0</v>
      </c>
      <c r="AA1900" s="29">
        <v>0</v>
      </c>
      <c r="AB1900" s="29">
        <v>0</v>
      </c>
      <c r="AC1900" s="33">
        <v>0</v>
      </c>
      <c r="AD1900" s="33">
        <v>59.498499999999993</v>
      </c>
      <c r="AE1900" s="29">
        <v>0</v>
      </c>
      <c r="AG1900" s="29">
        <v>0</v>
      </c>
      <c r="AH1900" s="29">
        <v>0</v>
      </c>
      <c r="AI1900" s="29">
        <v>0</v>
      </c>
      <c r="AJ1900" s="29">
        <v>0</v>
      </c>
      <c r="AK1900" s="29">
        <v>0</v>
      </c>
      <c r="AL1900" s="53">
        <v>1</v>
      </c>
      <c r="AM1900" s="29" t="s">
        <v>20651</v>
      </c>
      <c r="AN1900" s="29" t="s">
        <v>20651</v>
      </c>
      <c r="AO1900" s="29">
        <v>0</v>
      </c>
      <c r="AP1900" s="30">
        <v>0</v>
      </c>
      <c r="AQ1900" s="30">
        <v>0</v>
      </c>
    </row>
    <row r="1901" spans="1:43" x14ac:dyDescent="0.25">
      <c r="A1901" t="s">
        <v>20647</v>
      </c>
      <c r="B1901" t="s">
        <v>20652</v>
      </c>
      <c r="C1901" s="34">
        <v>10000064467138</v>
      </c>
      <c r="D1901">
        <v>9127593</v>
      </c>
      <c r="E1901" t="s">
        <v>20649</v>
      </c>
      <c r="F1901" t="s">
        <v>20651</v>
      </c>
      <c r="G1901" t="s">
        <v>89</v>
      </c>
      <c r="H1901" t="s">
        <v>90</v>
      </c>
      <c r="I1901" t="s">
        <v>14</v>
      </c>
      <c r="J1901" t="s">
        <v>20650</v>
      </c>
      <c r="K1901">
        <v>0</v>
      </c>
      <c r="L1901" t="s">
        <v>20652</v>
      </c>
      <c r="M1901" t="s">
        <v>20652</v>
      </c>
      <c r="N1901">
        <v>0</v>
      </c>
      <c r="O1901">
        <v>47</v>
      </c>
      <c r="P1901" s="17">
        <v>46022</v>
      </c>
      <c r="Q1901" s="19">
        <v>0</v>
      </c>
      <c r="R1901" t="s">
        <v>24</v>
      </c>
      <c r="S1901" s="17">
        <v>45739</v>
      </c>
      <c r="U1901" s="29">
        <v>0</v>
      </c>
      <c r="V1901" s="29">
        <v>0</v>
      </c>
      <c r="W1901" s="29">
        <v>0</v>
      </c>
      <c r="X1901" s="29">
        <f t="shared" si="29"/>
        <v>1</v>
      </c>
      <c r="Y1901" s="33">
        <v>0</v>
      </c>
      <c r="Z1901" s="29">
        <v>0</v>
      </c>
      <c r="AA1901" s="29">
        <v>0</v>
      </c>
      <c r="AB1901" s="29">
        <v>0</v>
      </c>
      <c r="AC1901" s="33">
        <v>0</v>
      </c>
      <c r="AD1901" s="33">
        <v>207.75460000000001</v>
      </c>
      <c r="AE1901" s="29">
        <v>0</v>
      </c>
      <c r="AG1901" s="29">
        <v>0</v>
      </c>
      <c r="AH1901" s="29">
        <v>0</v>
      </c>
      <c r="AI1901" s="29">
        <v>0</v>
      </c>
      <c r="AJ1901" s="29">
        <v>0</v>
      </c>
      <c r="AK1901" s="29">
        <v>0</v>
      </c>
      <c r="AL1901" s="53">
        <v>1</v>
      </c>
      <c r="AM1901" s="29" t="s">
        <v>20651</v>
      </c>
      <c r="AN1901" s="29" t="s">
        <v>20651</v>
      </c>
      <c r="AO1901" s="29">
        <v>0</v>
      </c>
      <c r="AP1901" s="30">
        <v>0</v>
      </c>
      <c r="AQ1901" s="30">
        <v>0</v>
      </c>
    </row>
    <row r="1902" spans="1:43" x14ac:dyDescent="0.25">
      <c r="A1902" t="s">
        <v>20647</v>
      </c>
      <c r="B1902" t="s">
        <v>20652</v>
      </c>
      <c r="C1902" s="34">
        <v>10000064467202</v>
      </c>
      <c r="D1902">
        <v>9127621</v>
      </c>
      <c r="E1902" t="s">
        <v>20649</v>
      </c>
      <c r="F1902" t="s">
        <v>20651</v>
      </c>
      <c r="G1902" t="s">
        <v>89</v>
      </c>
      <c r="H1902" t="s">
        <v>90</v>
      </c>
      <c r="I1902" t="s">
        <v>14</v>
      </c>
      <c r="J1902" t="s">
        <v>20650</v>
      </c>
      <c r="K1902">
        <v>0</v>
      </c>
      <c r="L1902" t="s">
        <v>20652</v>
      </c>
      <c r="M1902" t="s">
        <v>20652</v>
      </c>
      <c r="N1902">
        <v>0</v>
      </c>
      <c r="O1902">
        <v>77</v>
      </c>
      <c r="P1902" s="17">
        <v>46022</v>
      </c>
      <c r="Q1902" s="19">
        <v>0</v>
      </c>
      <c r="R1902" t="s">
        <v>24</v>
      </c>
      <c r="S1902" s="17">
        <v>45739</v>
      </c>
      <c r="U1902" s="29">
        <v>0</v>
      </c>
      <c r="V1902" s="29">
        <v>0</v>
      </c>
      <c r="W1902" s="29">
        <v>0</v>
      </c>
      <c r="X1902" s="29">
        <f t="shared" si="29"/>
        <v>1</v>
      </c>
      <c r="Y1902" s="33">
        <v>0</v>
      </c>
      <c r="Z1902" s="29">
        <v>0</v>
      </c>
      <c r="AA1902" s="29">
        <v>0</v>
      </c>
      <c r="AB1902" s="29">
        <v>0</v>
      </c>
      <c r="AC1902" s="33">
        <v>0</v>
      </c>
      <c r="AD1902" s="33">
        <v>322.36009999999999</v>
      </c>
      <c r="AE1902" s="29">
        <v>0</v>
      </c>
      <c r="AG1902" s="29">
        <v>0</v>
      </c>
      <c r="AH1902" s="29">
        <v>0</v>
      </c>
      <c r="AI1902" s="29">
        <v>0</v>
      </c>
      <c r="AJ1902" s="29">
        <v>0</v>
      </c>
      <c r="AK1902" s="29">
        <v>0</v>
      </c>
      <c r="AL1902" s="53">
        <v>1</v>
      </c>
      <c r="AM1902" s="29" t="s">
        <v>20651</v>
      </c>
      <c r="AN1902" s="29" t="s">
        <v>20651</v>
      </c>
      <c r="AO1902" s="29">
        <v>0</v>
      </c>
      <c r="AP1902" s="30">
        <v>0</v>
      </c>
      <c r="AQ1902" s="30">
        <v>0</v>
      </c>
    </row>
    <row r="1903" spans="1:43" x14ac:dyDescent="0.25">
      <c r="A1903" t="s">
        <v>20647</v>
      </c>
      <c r="B1903" t="s">
        <v>20652</v>
      </c>
      <c r="C1903" s="34">
        <v>10000064467241</v>
      </c>
      <c r="D1903">
        <v>9127617</v>
      </c>
      <c r="E1903" t="s">
        <v>20649</v>
      </c>
      <c r="F1903" t="s">
        <v>20651</v>
      </c>
      <c r="G1903" t="s">
        <v>89</v>
      </c>
      <c r="H1903" t="s">
        <v>90</v>
      </c>
      <c r="I1903" t="s">
        <v>14</v>
      </c>
      <c r="J1903" t="s">
        <v>20650</v>
      </c>
      <c r="K1903">
        <v>0</v>
      </c>
      <c r="L1903" t="s">
        <v>20652</v>
      </c>
      <c r="M1903" t="s">
        <v>20652</v>
      </c>
      <c r="N1903">
        <v>0</v>
      </c>
      <c r="O1903">
        <v>28</v>
      </c>
      <c r="P1903" s="17">
        <v>46022</v>
      </c>
      <c r="Q1903" s="19">
        <v>0</v>
      </c>
      <c r="R1903" t="s">
        <v>24</v>
      </c>
      <c r="S1903" s="17">
        <v>45739</v>
      </c>
      <c r="U1903" s="29">
        <v>0</v>
      </c>
      <c r="V1903" s="29">
        <v>0</v>
      </c>
      <c r="W1903" s="29">
        <v>0</v>
      </c>
      <c r="X1903" s="29">
        <f t="shared" si="29"/>
        <v>1</v>
      </c>
      <c r="Y1903" s="33">
        <v>0</v>
      </c>
      <c r="Z1903" s="29">
        <v>0</v>
      </c>
      <c r="AA1903" s="29">
        <v>0</v>
      </c>
      <c r="AB1903" s="29">
        <v>0</v>
      </c>
      <c r="AC1903" s="33">
        <v>0</v>
      </c>
      <c r="AD1903" s="33">
        <v>25.9863</v>
      </c>
      <c r="AE1903" s="29">
        <v>0</v>
      </c>
      <c r="AG1903" s="29">
        <v>0</v>
      </c>
      <c r="AH1903" s="29">
        <v>0</v>
      </c>
      <c r="AI1903" s="29">
        <v>0</v>
      </c>
      <c r="AJ1903" s="29">
        <v>0</v>
      </c>
      <c r="AK1903" s="29">
        <v>0</v>
      </c>
      <c r="AL1903" s="53">
        <v>1</v>
      </c>
      <c r="AM1903" s="29" t="s">
        <v>20651</v>
      </c>
      <c r="AN1903" s="29" t="s">
        <v>20651</v>
      </c>
      <c r="AO1903" s="29">
        <v>0</v>
      </c>
      <c r="AP1903" s="30">
        <v>0</v>
      </c>
      <c r="AQ1903" s="30">
        <v>0</v>
      </c>
    </row>
    <row r="1904" spans="1:43" x14ac:dyDescent="0.25">
      <c r="A1904" t="s">
        <v>20647</v>
      </c>
      <c r="B1904" t="s">
        <v>20652</v>
      </c>
      <c r="C1904" s="34">
        <v>10000064467284</v>
      </c>
      <c r="D1904">
        <v>9127623</v>
      </c>
      <c r="E1904" t="s">
        <v>20649</v>
      </c>
      <c r="F1904" t="s">
        <v>20651</v>
      </c>
      <c r="G1904" t="s">
        <v>89</v>
      </c>
      <c r="H1904" t="s">
        <v>90</v>
      </c>
      <c r="I1904" t="s">
        <v>10</v>
      </c>
      <c r="J1904" t="s">
        <v>20650</v>
      </c>
      <c r="K1904">
        <v>0</v>
      </c>
      <c r="L1904" t="s">
        <v>20652</v>
      </c>
      <c r="M1904" t="s">
        <v>20652</v>
      </c>
      <c r="N1904">
        <v>0</v>
      </c>
      <c r="O1904">
        <v>14</v>
      </c>
      <c r="P1904" s="17">
        <v>46022</v>
      </c>
      <c r="Q1904" s="19">
        <v>0</v>
      </c>
      <c r="R1904" t="s">
        <v>24</v>
      </c>
      <c r="S1904" s="17">
        <v>45739</v>
      </c>
      <c r="U1904" s="29">
        <v>0</v>
      </c>
      <c r="V1904" s="29">
        <v>0</v>
      </c>
      <c r="W1904" s="29">
        <v>0</v>
      </c>
      <c r="X1904" s="29">
        <f t="shared" si="29"/>
        <v>1</v>
      </c>
      <c r="Y1904" s="33">
        <v>0</v>
      </c>
      <c r="Z1904" s="29">
        <v>0</v>
      </c>
      <c r="AA1904" s="29">
        <v>0</v>
      </c>
      <c r="AB1904" s="29">
        <v>0</v>
      </c>
      <c r="AC1904" s="33">
        <v>0</v>
      </c>
      <c r="AD1904" s="33">
        <v>115.5561</v>
      </c>
      <c r="AE1904" s="29">
        <v>0</v>
      </c>
      <c r="AG1904" s="29">
        <v>0</v>
      </c>
      <c r="AH1904" s="29">
        <v>0</v>
      </c>
      <c r="AI1904" s="29">
        <v>0</v>
      </c>
      <c r="AJ1904" s="29">
        <v>0</v>
      </c>
      <c r="AK1904" s="29">
        <v>0</v>
      </c>
      <c r="AL1904" s="53">
        <v>1</v>
      </c>
      <c r="AM1904" s="29" t="s">
        <v>20651</v>
      </c>
      <c r="AN1904" s="29" t="s">
        <v>20651</v>
      </c>
      <c r="AO1904" s="29">
        <v>0</v>
      </c>
      <c r="AP1904" s="30">
        <v>0</v>
      </c>
      <c r="AQ1904" s="30">
        <v>0</v>
      </c>
    </row>
    <row r="1905" spans="1:43" x14ac:dyDescent="0.25">
      <c r="A1905" t="s">
        <v>20647</v>
      </c>
      <c r="B1905" t="s">
        <v>20652</v>
      </c>
      <c r="C1905" s="34">
        <v>10000064467330</v>
      </c>
      <c r="D1905">
        <v>3576297</v>
      </c>
      <c r="E1905" t="s">
        <v>20649</v>
      </c>
      <c r="F1905" t="s">
        <v>20651</v>
      </c>
      <c r="G1905" t="s">
        <v>89</v>
      </c>
      <c r="H1905" t="s">
        <v>90</v>
      </c>
      <c r="I1905" t="s">
        <v>137</v>
      </c>
      <c r="J1905" t="s">
        <v>20650</v>
      </c>
      <c r="K1905">
        <v>0</v>
      </c>
      <c r="L1905" t="s">
        <v>20652</v>
      </c>
      <c r="M1905" t="s">
        <v>20652</v>
      </c>
      <c r="N1905">
        <v>0</v>
      </c>
      <c r="O1905">
        <v>19</v>
      </c>
      <c r="P1905" s="17">
        <v>46022</v>
      </c>
      <c r="Q1905" s="19">
        <v>0</v>
      </c>
      <c r="R1905" t="s">
        <v>24</v>
      </c>
      <c r="S1905" s="17">
        <v>45739</v>
      </c>
      <c r="U1905" s="29">
        <v>0</v>
      </c>
      <c r="V1905" s="29">
        <v>0</v>
      </c>
      <c r="W1905" s="29">
        <v>0</v>
      </c>
      <c r="X1905" s="29">
        <f t="shared" si="29"/>
        <v>1</v>
      </c>
      <c r="Y1905" s="33">
        <v>0</v>
      </c>
      <c r="Z1905" s="29">
        <v>0</v>
      </c>
      <c r="AA1905" s="29">
        <v>0</v>
      </c>
      <c r="AB1905" s="29">
        <v>0</v>
      </c>
      <c r="AC1905" s="33">
        <v>0</v>
      </c>
      <c r="AD1905" s="33">
        <v>176.96600000000001</v>
      </c>
      <c r="AE1905" s="29">
        <v>0</v>
      </c>
      <c r="AG1905" s="29">
        <v>0</v>
      </c>
      <c r="AH1905" s="29">
        <v>0</v>
      </c>
      <c r="AI1905" s="29">
        <v>0</v>
      </c>
      <c r="AJ1905" s="29">
        <v>0</v>
      </c>
      <c r="AK1905" s="29">
        <v>0</v>
      </c>
      <c r="AL1905" s="53">
        <v>1</v>
      </c>
      <c r="AM1905" s="29" t="s">
        <v>20651</v>
      </c>
      <c r="AN1905" s="29" t="s">
        <v>20651</v>
      </c>
      <c r="AO1905" s="29">
        <v>0</v>
      </c>
      <c r="AP1905" s="30">
        <v>0</v>
      </c>
      <c r="AQ1905" s="30">
        <v>0</v>
      </c>
    </row>
    <row r="1906" spans="1:43" x14ac:dyDescent="0.25">
      <c r="A1906" t="s">
        <v>20647</v>
      </c>
      <c r="B1906" t="s">
        <v>20652</v>
      </c>
      <c r="C1906" s="34">
        <v>10000064467403</v>
      </c>
      <c r="D1906">
        <v>3576301</v>
      </c>
      <c r="E1906" t="s">
        <v>20649</v>
      </c>
      <c r="F1906" t="s">
        <v>20651</v>
      </c>
      <c r="G1906" t="s">
        <v>89</v>
      </c>
      <c r="H1906" t="s">
        <v>90</v>
      </c>
      <c r="I1906" t="s">
        <v>14</v>
      </c>
      <c r="J1906" t="s">
        <v>20650</v>
      </c>
      <c r="K1906">
        <v>0</v>
      </c>
      <c r="L1906" t="s">
        <v>20652</v>
      </c>
      <c r="M1906" t="s">
        <v>20652</v>
      </c>
      <c r="N1906">
        <v>0</v>
      </c>
      <c r="O1906">
        <v>18</v>
      </c>
      <c r="P1906" s="17">
        <v>46022</v>
      </c>
      <c r="Q1906" s="19">
        <v>0</v>
      </c>
      <c r="R1906" t="s">
        <v>24</v>
      </c>
      <c r="S1906" s="17">
        <v>45739</v>
      </c>
      <c r="U1906" s="29">
        <v>0</v>
      </c>
      <c r="V1906" s="29">
        <v>0</v>
      </c>
      <c r="W1906" s="29">
        <v>0</v>
      </c>
      <c r="X1906" s="29">
        <f t="shared" si="29"/>
        <v>1</v>
      </c>
      <c r="Y1906" s="33">
        <v>0</v>
      </c>
      <c r="Z1906" s="29">
        <v>0</v>
      </c>
      <c r="AA1906" s="29">
        <v>0</v>
      </c>
      <c r="AB1906" s="29">
        <v>0</v>
      </c>
      <c r="AC1906" s="33">
        <v>0</v>
      </c>
      <c r="AD1906" s="33">
        <v>99.531700000000001</v>
      </c>
      <c r="AE1906" s="29">
        <v>0</v>
      </c>
      <c r="AG1906" s="29">
        <v>0</v>
      </c>
      <c r="AH1906" s="29">
        <v>0</v>
      </c>
      <c r="AI1906" s="29">
        <v>0</v>
      </c>
      <c r="AJ1906" s="29">
        <v>0</v>
      </c>
      <c r="AK1906" s="29">
        <v>0</v>
      </c>
      <c r="AL1906" s="53">
        <v>1</v>
      </c>
      <c r="AM1906" s="29" t="s">
        <v>20651</v>
      </c>
      <c r="AN1906" s="29" t="s">
        <v>20651</v>
      </c>
      <c r="AO1906" s="29">
        <v>0</v>
      </c>
      <c r="AP1906" s="30">
        <v>0</v>
      </c>
      <c r="AQ1906" s="30">
        <v>0</v>
      </c>
    </row>
    <row r="1907" spans="1:43" x14ac:dyDescent="0.25">
      <c r="A1907" t="s">
        <v>20647</v>
      </c>
      <c r="B1907" t="s">
        <v>20652</v>
      </c>
      <c r="C1907" s="34">
        <v>10000064467418</v>
      </c>
      <c r="D1907">
        <v>9127652</v>
      </c>
      <c r="E1907" t="s">
        <v>20649</v>
      </c>
      <c r="F1907" t="s">
        <v>20651</v>
      </c>
      <c r="G1907" t="s">
        <v>89</v>
      </c>
      <c r="H1907" t="s">
        <v>90</v>
      </c>
      <c r="I1907" t="s">
        <v>14</v>
      </c>
      <c r="J1907" t="s">
        <v>20650</v>
      </c>
      <c r="K1907">
        <v>0</v>
      </c>
      <c r="L1907" t="s">
        <v>20652</v>
      </c>
      <c r="M1907" t="s">
        <v>20652</v>
      </c>
      <c r="N1907">
        <v>0</v>
      </c>
      <c r="O1907">
        <v>9</v>
      </c>
      <c r="P1907" s="17">
        <v>46022</v>
      </c>
      <c r="Q1907" s="19">
        <v>0</v>
      </c>
      <c r="R1907" t="s">
        <v>24</v>
      </c>
      <c r="S1907" s="17">
        <v>45739</v>
      </c>
      <c r="U1907" s="29">
        <v>0</v>
      </c>
      <c r="V1907" s="29">
        <v>0</v>
      </c>
      <c r="W1907" s="29">
        <v>0</v>
      </c>
      <c r="X1907" s="29">
        <f t="shared" si="29"/>
        <v>1</v>
      </c>
      <c r="Y1907" s="33">
        <v>0</v>
      </c>
      <c r="Z1907" s="29">
        <v>0</v>
      </c>
      <c r="AA1907" s="29">
        <v>0</v>
      </c>
      <c r="AB1907" s="29">
        <v>0</v>
      </c>
      <c r="AC1907" s="33">
        <v>0</v>
      </c>
      <c r="AD1907" s="33">
        <v>133.61750000000001</v>
      </c>
      <c r="AE1907" s="29">
        <v>0</v>
      </c>
      <c r="AG1907" s="29">
        <v>0</v>
      </c>
      <c r="AH1907" s="29">
        <v>0</v>
      </c>
      <c r="AI1907" s="29">
        <v>0</v>
      </c>
      <c r="AJ1907" s="29">
        <v>0</v>
      </c>
      <c r="AK1907" s="29">
        <v>0</v>
      </c>
      <c r="AL1907" s="53">
        <v>1</v>
      </c>
      <c r="AM1907" s="29" t="s">
        <v>20651</v>
      </c>
      <c r="AN1907" s="29" t="s">
        <v>20651</v>
      </c>
      <c r="AO1907" s="29">
        <v>0</v>
      </c>
      <c r="AP1907" s="30">
        <v>0</v>
      </c>
      <c r="AQ1907" s="30">
        <v>0</v>
      </c>
    </row>
    <row r="1908" spans="1:43" x14ac:dyDescent="0.25">
      <c r="A1908" t="s">
        <v>20647</v>
      </c>
      <c r="B1908" t="s">
        <v>20652</v>
      </c>
      <c r="C1908" s="34">
        <v>10000064467435</v>
      </c>
      <c r="D1908">
        <v>3576302</v>
      </c>
      <c r="E1908" t="s">
        <v>20649</v>
      </c>
      <c r="F1908" t="s">
        <v>20651</v>
      </c>
      <c r="G1908" t="s">
        <v>89</v>
      </c>
      <c r="H1908" t="s">
        <v>90</v>
      </c>
      <c r="I1908" t="s">
        <v>14</v>
      </c>
      <c r="J1908" t="s">
        <v>20650</v>
      </c>
      <c r="K1908">
        <v>0</v>
      </c>
      <c r="L1908" t="s">
        <v>20652</v>
      </c>
      <c r="M1908" t="s">
        <v>20652</v>
      </c>
      <c r="N1908">
        <v>0</v>
      </c>
      <c r="O1908">
        <v>14</v>
      </c>
      <c r="P1908" s="17">
        <v>46022</v>
      </c>
      <c r="Q1908" s="19">
        <v>0</v>
      </c>
      <c r="R1908" t="s">
        <v>24</v>
      </c>
      <c r="S1908" s="17">
        <v>45739</v>
      </c>
      <c r="U1908" s="29">
        <v>0</v>
      </c>
      <c r="V1908" s="29">
        <v>0</v>
      </c>
      <c r="W1908" s="29">
        <v>0</v>
      </c>
      <c r="X1908" s="29">
        <f t="shared" si="29"/>
        <v>1</v>
      </c>
      <c r="Y1908" s="33">
        <v>0</v>
      </c>
      <c r="Z1908" s="29">
        <v>0</v>
      </c>
      <c r="AA1908" s="29">
        <v>0</v>
      </c>
      <c r="AB1908" s="29">
        <v>0</v>
      </c>
      <c r="AC1908" s="33">
        <v>0</v>
      </c>
      <c r="AD1908" s="33">
        <v>181.47730000000001</v>
      </c>
      <c r="AE1908" s="29">
        <v>0</v>
      </c>
      <c r="AG1908" s="29">
        <v>0</v>
      </c>
      <c r="AH1908" s="29">
        <v>0</v>
      </c>
      <c r="AI1908" s="29">
        <v>0</v>
      </c>
      <c r="AJ1908" s="29">
        <v>0</v>
      </c>
      <c r="AK1908" s="29">
        <v>0</v>
      </c>
      <c r="AL1908" s="53">
        <v>1</v>
      </c>
      <c r="AM1908" s="29" t="s">
        <v>20651</v>
      </c>
      <c r="AN1908" s="29" t="s">
        <v>20651</v>
      </c>
      <c r="AO1908" s="29">
        <v>0</v>
      </c>
      <c r="AP1908" s="30">
        <v>0</v>
      </c>
      <c r="AQ1908" s="30">
        <v>0</v>
      </c>
    </row>
    <row r="1909" spans="1:43" x14ac:dyDescent="0.25">
      <c r="A1909" t="s">
        <v>20647</v>
      </c>
      <c r="B1909" t="s">
        <v>20652</v>
      </c>
      <c r="C1909" s="34">
        <v>10000064467614</v>
      </c>
      <c r="D1909">
        <v>9127778</v>
      </c>
      <c r="E1909" t="s">
        <v>20649</v>
      </c>
      <c r="F1909" t="s">
        <v>20651</v>
      </c>
      <c r="G1909" t="s">
        <v>89</v>
      </c>
      <c r="H1909" t="s">
        <v>90</v>
      </c>
      <c r="I1909" t="s">
        <v>10</v>
      </c>
      <c r="J1909" t="s">
        <v>20650</v>
      </c>
      <c r="K1909">
        <v>0</v>
      </c>
      <c r="L1909" t="s">
        <v>20652</v>
      </c>
      <c r="M1909" t="s">
        <v>20652</v>
      </c>
      <c r="N1909">
        <v>0</v>
      </c>
      <c r="O1909">
        <v>27</v>
      </c>
      <c r="P1909" s="17">
        <v>46022</v>
      </c>
      <c r="Q1909" s="19">
        <v>0</v>
      </c>
      <c r="R1909" t="s">
        <v>24</v>
      </c>
      <c r="S1909" s="17">
        <v>45739</v>
      </c>
      <c r="U1909" s="29">
        <v>0</v>
      </c>
      <c r="V1909" s="29">
        <v>0</v>
      </c>
      <c r="W1909" s="29">
        <v>0</v>
      </c>
      <c r="X1909" s="29">
        <f t="shared" si="29"/>
        <v>1</v>
      </c>
      <c r="Y1909" s="33">
        <v>0</v>
      </c>
      <c r="Z1909" s="29">
        <v>0</v>
      </c>
      <c r="AA1909" s="29">
        <v>0</v>
      </c>
      <c r="AB1909" s="29">
        <v>0</v>
      </c>
      <c r="AC1909" s="33">
        <v>0</v>
      </c>
      <c r="AD1909" s="33">
        <v>189.2373</v>
      </c>
      <c r="AE1909" s="29">
        <v>0</v>
      </c>
      <c r="AG1909" s="29">
        <v>0</v>
      </c>
      <c r="AH1909" s="29">
        <v>0</v>
      </c>
      <c r="AI1909" s="29">
        <v>0</v>
      </c>
      <c r="AJ1909" s="29">
        <v>0</v>
      </c>
      <c r="AK1909" s="29">
        <v>0</v>
      </c>
      <c r="AL1909" s="53">
        <v>1</v>
      </c>
      <c r="AM1909" s="29" t="s">
        <v>20651</v>
      </c>
      <c r="AN1909" s="29" t="s">
        <v>20651</v>
      </c>
      <c r="AO1909" s="29">
        <v>0</v>
      </c>
      <c r="AP1909" s="30">
        <v>0</v>
      </c>
      <c r="AQ1909" s="30">
        <v>0</v>
      </c>
    </row>
    <row r="1910" spans="1:43" x14ac:dyDescent="0.25">
      <c r="A1910" t="s">
        <v>20647</v>
      </c>
      <c r="B1910" t="s">
        <v>20652</v>
      </c>
      <c r="C1910" s="34">
        <v>10000064467617</v>
      </c>
      <c r="D1910">
        <v>9127712</v>
      </c>
      <c r="E1910" t="s">
        <v>20649</v>
      </c>
      <c r="F1910" t="s">
        <v>20651</v>
      </c>
      <c r="G1910" t="s">
        <v>89</v>
      </c>
      <c r="H1910" t="s">
        <v>90</v>
      </c>
      <c r="I1910" t="s">
        <v>10</v>
      </c>
      <c r="J1910" t="s">
        <v>20650</v>
      </c>
      <c r="K1910">
        <v>0</v>
      </c>
      <c r="L1910" t="s">
        <v>20652</v>
      </c>
      <c r="M1910" t="s">
        <v>20652</v>
      </c>
      <c r="N1910">
        <v>0</v>
      </c>
      <c r="O1910">
        <v>19</v>
      </c>
      <c r="P1910" s="17">
        <v>46022</v>
      </c>
      <c r="Q1910" s="19">
        <v>0</v>
      </c>
      <c r="R1910" t="s">
        <v>24</v>
      </c>
      <c r="S1910" s="17">
        <v>45739</v>
      </c>
      <c r="U1910" s="29">
        <v>0</v>
      </c>
      <c r="V1910" s="29">
        <v>0</v>
      </c>
      <c r="W1910" s="29">
        <v>0</v>
      </c>
      <c r="X1910" s="29">
        <f t="shared" si="29"/>
        <v>1</v>
      </c>
      <c r="Y1910" s="33">
        <v>0</v>
      </c>
      <c r="Z1910" s="29">
        <v>0</v>
      </c>
      <c r="AA1910" s="29">
        <v>0</v>
      </c>
      <c r="AB1910" s="29">
        <v>0</v>
      </c>
      <c r="AC1910" s="33">
        <v>0</v>
      </c>
      <c r="AD1910" s="33">
        <v>46.637600000000006</v>
      </c>
      <c r="AE1910" s="29">
        <v>0</v>
      </c>
      <c r="AG1910" s="29">
        <v>0</v>
      </c>
      <c r="AH1910" s="29">
        <v>0</v>
      </c>
      <c r="AI1910" s="29">
        <v>0</v>
      </c>
      <c r="AJ1910" s="29">
        <v>0</v>
      </c>
      <c r="AK1910" s="29">
        <v>0</v>
      </c>
      <c r="AL1910" s="53">
        <v>1</v>
      </c>
      <c r="AM1910" s="29" t="s">
        <v>20651</v>
      </c>
      <c r="AN1910" s="29" t="s">
        <v>20651</v>
      </c>
      <c r="AO1910" s="29">
        <v>0</v>
      </c>
      <c r="AP1910" s="30">
        <v>0</v>
      </c>
      <c r="AQ1910" s="30">
        <v>0</v>
      </c>
    </row>
    <row r="1911" spans="1:43" x14ac:dyDescent="0.25">
      <c r="A1911" t="s">
        <v>20647</v>
      </c>
      <c r="B1911" t="s">
        <v>20652</v>
      </c>
      <c r="C1911" s="34">
        <v>10000064467618</v>
      </c>
      <c r="D1911">
        <v>9127777</v>
      </c>
      <c r="E1911" t="s">
        <v>20649</v>
      </c>
      <c r="F1911" t="s">
        <v>20651</v>
      </c>
      <c r="G1911" t="s">
        <v>89</v>
      </c>
      <c r="H1911" t="s">
        <v>90</v>
      </c>
      <c r="I1911" t="s">
        <v>10</v>
      </c>
      <c r="J1911" t="s">
        <v>20650</v>
      </c>
      <c r="K1911">
        <v>0</v>
      </c>
      <c r="L1911" t="s">
        <v>20652</v>
      </c>
      <c r="M1911" t="s">
        <v>20652</v>
      </c>
      <c r="N1911">
        <v>0</v>
      </c>
      <c r="O1911">
        <v>24</v>
      </c>
      <c r="P1911" s="17">
        <v>46022</v>
      </c>
      <c r="Q1911" s="19">
        <v>0</v>
      </c>
      <c r="R1911" t="s">
        <v>24</v>
      </c>
      <c r="S1911" s="17">
        <v>45739</v>
      </c>
      <c r="U1911" s="29">
        <v>0</v>
      </c>
      <c r="V1911" s="29">
        <v>0</v>
      </c>
      <c r="W1911" s="29">
        <v>0</v>
      </c>
      <c r="X1911" s="29">
        <f t="shared" si="29"/>
        <v>1</v>
      </c>
      <c r="Y1911" s="33">
        <v>0</v>
      </c>
      <c r="Z1911" s="29">
        <v>0</v>
      </c>
      <c r="AA1911" s="29">
        <v>0</v>
      </c>
      <c r="AB1911" s="29">
        <v>0</v>
      </c>
      <c r="AC1911" s="33">
        <v>0</v>
      </c>
      <c r="AD1911" s="33">
        <v>189.2373</v>
      </c>
      <c r="AE1911" s="29">
        <v>0</v>
      </c>
      <c r="AG1911" s="29">
        <v>0</v>
      </c>
      <c r="AH1911" s="29">
        <v>0</v>
      </c>
      <c r="AI1911" s="29">
        <v>0</v>
      </c>
      <c r="AJ1911" s="29">
        <v>0</v>
      </c>
      <c r="AK1911" s="29">
        <v>0</v>
      </c>
      <c r="AL1911" s="53">
        <v>1</v>
      </c>
      <c r="AM1911" s="29" t="s">
        <v>20651</v>
      </c>
      <c r="AN1911" s="29" t="s">
        <v>20651</v>
      </c>
      <c r="AO1911" s="29">
        <v>0</v>
      </c>
      <c r="AP1911" s="30">
        <v>0</v>
      </c>
      <c r="AQ1911" s="30">
        <v>0</v>
      </c>
    </row>
    <row r="1912" spans="1:43" x14ac:dyDescent="0.25">
      <c r="A1912" t="s">
        <v>20647</v>
      </c>
      <c r="B1912" t="s">
        <v>20652</v>
      </c>
      <c r="C1912" s="34">
        <v>10000064467645</v>
      </c>
      <c r="D1912">
        <v>9127779</v>
      </c>
      <c r="E1912" t="s">
        <v>20649</v>
      </c>
      <c r="F1912" t="s">
        <v>20651</v>
      </c>
      <c r="G1912" t="s">
        <v>89</v>
      </c>
      <c r="H1912" t="s">
        <v>90</v>
      </c>
      <c r="I1912" t="s">
        <v>10</v>
      </c>
      <c r="J1912" t="s">
        <v>20650</v>
      </c>
      <c r="K1912">
        <v>0</v>
      </c>
      <c r="L1912" t="s">
        <v>20652</v>
      </c>
      <c r="M1912" t="s">
        <v>20652</v>
      </c>
      <c r="N1912">
        <v>0</v>
      </c>
      <c r="O1912">
        <v>23</v>
      </c>
      <c r="P1912" s="17">
        <v>46022</v>
      </c>
      <c r="Q1912" s="19">
        <v>0</v>
      </c>
      <c r="R1912" t="s">
        <v>24</v>
      </c>
      <c r="S1912" s="17">
        <v>45739</v>
      </c>
      <c r="U1912" s="29">
        <v>0</v>
      </c>
      <c r="V1912" s="29">
        <v>0</v>
      </c>
      <c r="W1912" s="29">
        <v>0</v>
      </c>
      <c r="X1912" s="29">
        <f t="shared" si="29"/>
        <v>1</v>
      </c>
      <c r="Y1912" s="33">
        <v>0</v>
      </c>
      <c r="Z1912" s="29">
        <v>0</v>
      </c>
      <c r="AA1912" s="29">
        <v>0</v>
      </c>
      <c r="AB1912" s="29">
        <v>0</v>
      </c>
      <c r="AC1912" s="33">
        <v>0</v>
      </c>
      <c r="AD1912" s="33">
        <v>189.053</v>
      </c>
      <c r="AE1912" s="29">
        <v>0</v>
      </c>
      <c r="AG1912" s="29">
        <v>0</v>
      </c>
      <c r="AH1912" s="29">
        <v>0</v>
      </c>
      <c r="AI1912" s="29">
        <v>0</v>
      </c>
      <c r="AJ1912" s="29">
        <v>0</v>
      </c>
      <c r="AK1912" s="29">
        <v>0</v>
      </c>
      <c r="AL1912" s="53">
        <v>1</v>
      </c>
      <c r="AM1912" s="29" t="s">
        <v>20651</v>
      </c>
      <c r="AN1912" s="29" t="s">
        <v>20651</v>
      </c>
      <c r="AO1912" s="29">
        <v>0</v>
      </c>
      <c r="AP1912" s="30">
        <v>0</v>
      </c>
      <c r="AQ1912" s="30">
        <v>0</v>
      </c>
    </row>
    <row r="1913" spans="1:43" x14ac:dyDescent="0.25">
      <c r="A1913" t="s">
        <v>20647</v>
      </c>
      <c r="B1913" t="s">
        <v>20652</v>
      </c>
      <c r="C1913" s="34">
        <v>10000064467647</v>
      </c>
      <c r="D1913">
        <v>9127780</v>
      </c>
      <c r="E1913" t="s">
        <v>20649</v>
      </c>
      <c r="F1913" t="s">
        <v>20651</v>
      </c>
      <c r="G1913" t="s">
        <v>89</v>
      </c>
      <c r="H1913" t="s">
        <v>90</v>
      </c>
      <c r="I1913" t="s">
        <v>10</v>
      </c>
      <c r="J1913" t="s">
        <v>20650</v>
      </c>
      <c r="K1913">
        <v>0</v>
      </c>
      <c r="L1913" t="s">
        <v>20652</v>
      </c>
      <c r="M1913" t="s">
        <v>20652</v>
      </c>
      <c r="N1913">
        <v>0</v>
      </c>
      <c r="O1913">
        <v>31</v>
      </c>
      <c r="P1913" s="17">
        <v>46022</v>
      </c>
      <c r="Q1913" s="19">
        <v>0</v>
      </c>
      <c r="R1913" t="s">
        <v>24</v>
      </c>
      <c r="S1913" s="17">
        <v>45739</v>
      </c>
      <c r="U1913" s="29">
        <v>0</v>
      </c>
      <c r="V1913" s="29">
        <v>0</v>
      </c>
      <c r="W1913" s="29">
        <v>0</v>
      </c>
      <c r="X1913" s="29">
        <f t="shared" si="29"/>
        <v>1</v>
      </c>
      <c r="Y1913" s="33">
        <v>0</v>
      </c>
      <c r="Z1913" s="29">
        <v>0</v>
      </c>
      <c r="AA1913" s="29">
        <v>0</v>
      </c>
      <c r="AB1913" s="29">
        <v>0</v>
      </c>
      <c r="AC1913" s="33">
        <v>0</v>
      </c>
      <c r="AD1913" s="33">
        <v>189.053</v>
      </c>
      <c r="AE1913" s="29">
        <v>0</v>
      </c>
      <c r="AG1913" s="29">
        <v>0</v>
      </c>
      <c r="AH1913" s="29">
        <v>0</v>
      </c>
      <c r="AI1913" s="29">
        <v>0</v>
      </c>
      <c r="AJ1913" s="29">
        <v>0</v>
      </c>
      <c r="AK1913" s="29">
        <v>0</v>
      </c>
      <c r="AL1913" s="53">
        <v>1</v>
      </c>
      <c r="AM1913" s="29" t="s">
        <v>20651</v>
      </c>
      <c r="AN1913" s="29" t="s">
        <v>20651</v>
      </c>
      <c r="AO1913" s="29">
        <v>0</v>
      </c>
      <c r="AP1913" s="30">
        <v>0</v>
      </c>
      <c r="AQ1913" s="30">
        <v>0</v>
      </c>
    </row>
    <row r="1914" spans="1:43" x14ac:dyDescent="0.25">
      <c r="A1914" t="s">
        <v>20647</v>
      </c>
      <c r="B1914" t="s">
        <v>20652</v>
      </c>
      <c r="C1914" s="34">
        <v>10000064467684</v>
      </c>
      <c r="D1914">
        <v>9127725</v>
      </c>
      <c r="E1914" t="s">
        <v>20649</v>
      </c>
      <c r="F1914" t="s">
        <v>20651</v>
      </c>
      <c r="G1914" t="s">
        <v>89</v>
      </c>
      <c r="H1914" t="s">
        <v>90</v>
      </c>
      <c r="I1914" t="s">
        <v>14</v>
      </c>
      <c r="J1914" t="s">
        <v>20650</v>
      </c>
      <c r="K1914">
        <v>0</v>
      </c>
      <c r="L1914" t="s">
        <v>20652</v>
      </c>
      <c r="M1914" t="s">
        <v>20652</v>
      </c>
      <c r="N1914">
        <v>0</v>
      </c>
      <c r="O1914">
        <v>8</v>
      </c>
      <c r="P1914" s="17">
        <v>46022</v>
      </c>
      <c r="Q1914" s="19">
        <v>0</v>
      </c>
      <c r="R1914" t="s">
        <v>24</v>
      </c>
      <c r="S1914" s="17">
        <v>45739</v>
      </c>
      <c r="U1914" s="29">
        <v>0</v>
      </c>
      <c r="V1914" s="29">
        <v>0</v>
      </c>
      <c r="W1914" s="29">
        <v>0</v>
      </c>
      <c r="X1914" s="29">
        <f t="shared" si="29"/>
        <v>1</v>
      </c>
      <c r="Y1914" s="33">
        <v>0</v>
      </c>
      <c r="Z1914" s="29">
        <v>0</v>
      </c>
      <c r="AA1914" s="29">
        <v>0</v>
      </c>
      <c r="AB1914" s="29">
        <v>0</v>
      </c>
      <c r="AC1914" s="33">
        <v>0</v>
      </c>
      <c r="AD1914" s="33">
        <v>46.870400000000004</v>
      </c>
      <c r="AE1914" s="29">
        <v>0</v>
      </c>
      <c r="AG1914" s="29">
        <v>0</v>
      </c>
      <c r="AH1914" s="29">
        <v>0</v>
      </c>
      <c r="AI1914" s="29">
        <v>0</v>
      </c>
      <c r="AJ1914" s="29">
        <v>0</v>
      </c>
      <c r="AK1914" s="29">
        <v>0</v>
      </c>
      <c r="AL1914" s="53">
        <v>1</v>
      </c>
      <c r="AM1914" s="29" t="s">
        <v>20651</v>
      </c>
      <c r="AN1914" s="29" t="s">
        <v>20651</v>
      </c>
      <c r="AO1914" s="29">
        <v>0</v>
      </c>
      <c r="AP1914" s="30">
        <v>0</v>
      </c>
      <c r="AQ1914" s="30">
        <v>0</v>
      </c>
    </row>
    <row r="1915" spans="1:43" x14ac:dyDescent="0.25">
      <c r="A1915" t="s">
        <v>20647</v>
      </c>
      <c r="B1915" t="s">
        <v>20652</v>
      </c>
      <c r="C1915" s="34">
        <v>10000064467735</v>
      </c>
      <c r="D1915">
        <v>9127783</v>
      </c>
      <c r="E1915" t="s">
        <v>20649</v>
      </c>
      <c r="F1915" t="s">
        <v>20651</v>
      </c>
      <c r="G1915" t="s">
        <v>89</v>
      </c>
      <c r="H1915" t="s">
        <v>90</v>
      </c>
      <c r="I1915" t="s">
        <v>10</v>
      </c>
      <c r="J1915" t="s">
        <v>20650</v>
      </c>
      <c r="K1915">
        <v>0</v>
      </c>
      <c r="L1915" t="s">
        <v>20652</v>
      </c>
      <c r="M1915" t="s">
        <v>20652</v>
      </c>
      <c r="N1915">
        <v>0</v>
      </c>
      <c r="O1915">
        <v>13</v>
      </c>
      <c r="P1915" s="17">
        <v>46022</v>
      </c>
      <c r="Q1915" s="19">
        <v>0</v>
      </c>
      <c r="R1915" t="s">
        <v>24</v>
      </c>
      <c r="S1915" s="17">
        <v>45739</v>
      </c>
      <c r="U1915" s="29">
        <v>0</v>
      </c>
      <c r="V1915" s="29">
        <v>0</v>
      </c>
      <c r="W1915" s="29">
        <v>0</v>
      </c>
      <c r="X1915" s="29">
        <f t="shared" si="29"/>
        <v>1</v>
      </c>
      <c r="Y1915" s="33">
        <v>0</v>
      </c>
      <c r="Z1915" s="29">
        <v>0</v>
      </c>
      <c r="AA1915" s="29">
        <v>0</v>
      </c>
      <c r="AB1915" s="29">
        <v>0</v>
      </c>
      <c r="AC1915" s="33">
        <v>0</v>
      </c>
      <c r="AD1915" s="33">
        <v>147.56610000000001</v>
      </c>
      <c r="AE1915" s="29">
        <v>0</v>
      </c>
      <c r="AG1915" s="29">
        <v>0</v>
      </c>
      <c r="AH1915" s="29">
        <v>0</v>
      </c>
      <c r="AI1915" s="29">
        <v>0</v>
      </c>
      <c r="AJ1915" s="29">
        <v>0</v>
      </c>
      <c r="AK1915" s="29">
        <v>0</v>
      </c>
      <c r="AL1915" s="53">
        <v>1</v>
      </c>
      <c r="AM1915" s="29" t="s">
        <v>20651</v>
      </c>
      <c r="AN1915" s="29" t="s">
        <v>20651</v>
      </c>
      <c r="AO1915" s="29">
        <v>0</v>
      </c>
      <c r="AP1915" s="30">
        <v>0</v>
      </c>
      <c r="AQ1915" s="30">
        <v>0</v>
      </c>
    </row>
    <row r="1916" spans="1:43" x14ac:dyDescent="0.25">
      <c r="A1916" t="s">
        <v>20647</v>
      </c>
      <c r="B1916" t="s">
        <v>20652</v>
      </c>
      <c r="C1916" s="34">
        <v>10000064468128</v>
      </c>
      <c r="D1916">
        <v>9127840</v>
      </c>
      <c r="E1916" t="s">
        <v>20649</v>
      </c>
      <c r="F1916" t="s">
        <v>20651</v>
      </c>
      <c r="G1916" t="s">
        <v>89</v>
      </c>
      <c r="H1916" t="s">
        <v>90</v>
      </c>
      <c r="I1916" t="s">
        <v>14</v>
      </c>
      <c r="J1916" t="s">
        <v>20650</v>
      </c>
      <c r="K1916">
        <v>0</v>
      </c>
      <c r="L1916" t="s">
        <v>20652</v>
      </c>
      <c r="M1916" t="s">
        <v>20652</v>
      </c>
      <c r="N1916">
        <v>0</v>
      </c>
      <c r="O1916">
        <v>26</v>
      </c>
      <c r="P1916" s="17">
        <v>46022</v>
      </c>
      <c r="Q1916" s="19">
        <v>0</v>
      </c>
      <c r="R1916" t="s">
        <v>24</v>
      </c>
      <c r="S1916" s="17">
        <v>45739</v>
      </c>
      <c r="U1916" s="29">
        <v>0</v>
      </c>
      <c r="V1916" s="29">
        <v>0</v>
      </c>
      <c r="W1916" s="29">
        <v>0</v>
      </c>
      <c r="X1916" s="29">
        <f t="shared" si="29"/>
        <v>1</v>
      </c>
      <c r="Y1916" s="33">
        <v>0</v>
      </c>
      <c r="Z1916" s="29">
        <v>0</v>
      </c>
      <c r="AA1916" s="29">
        <v>0</v>
      </c>
      <c r="AB1916" s="29">
        <v>0</v>
      </c>
      <c r="AC1916" s="33">
        <v>0</v>
      </c>
      <c r="AD1916" s="33">
        <v>160.60290000000001</v>
      </c>
      <c r="AE1916" s="29">
        <v>0</v>
      </c>
      <c r="AG1916" s="29">
        <v>0</v>
      </c>
      <c r="AH1916" s="29">
        <v>0</v>
      </c>
      <c r="AI1916" s="29">
        <v>0</v>
      </c>
      <c r="AJ1916" s="29">
        <v>0</v>
      </c>
      <c r="AK1916" s="29">
        <v>0</v>
      </c>
      <c r="AL1916" s="53">
        <v>1</v>
      </c>
      <c r="AM1916" s="29" t="s">
        <v>20651</v>
      </c>
      <c r="AN1916" s="29" t="s">
        <v>20651</v>
      </c>
      <c r="AO1916" s="29">
        <v>0</v>
      </c>
      <c r="AP1916" s="30">
        <v>0</v>
      </c>
      <c r="AQ1916" s="30">
        <v>0</v>
      </c>
    </row>
    <row r="1917" spans="1:43" x14ac:dyDescent="0.25">
      <c r="A1917" t="s">
        <v>20647</v>
      </c>
      <c r="B1917" t="s">
        <v>20652</v>
      </c>
      <c r="C1917" s="34">
        <v>10000064468178</v>
      </c>
      <c r="D1917">
        <v>9127846</v>
      </c>
      <c r="E1917" t="s">
        <v>20649</v>
      </c>
      <c r="F1917" t="s">
        <v>20651</v>
      </c>
      <c r="G1917" t="s">
        <v>89</v>
      </c>
      <c r="H1917" t="s">
        <v>90</v>
      </c>
      <c r="I1917" t="s">
        <v>10</v>
      </c>
      <c r="J1917" t="s">
        <v>20650</v>
      </c>
      <c r="K1917">
        <v>0</v>
      </c>
      <c r="L1917" t="s">
        <v>20652</v>
      </c>
      <c r="M1917" t="s">
        <v>20652</v>
      </c>
      <c r="N1917">
        <v>0</v>
      </c>
      <c r="O1917">
        <v>32</v>
      </c>
      <c r="P1917" s="17">
        <v>46022</v>
      </c>
      <c r="Q1917" s="19">
        <v>0</v>
      </c>
      <c r="R1917" t="s">
        <v>24</v>
      </c>
      <c r="S1917" s="17">
        <v>45739</v>
      </c>
      <c r="U1917" s="29">
        <v>0</v>
      </c>
      <c r="V1917" s="29">
        <v>0</v>
      </c>
      <c r="W1917" s="29">
        <v>0</v>
      </c>
      <c r="X1917" s="29">
        <f t="shared" si="29"/>
        <v>1</v>
      </c>
      <c r="Y1917" s="33">
        <v>0</v>
      </c>
      <c r="Z1917" s="29">
        <v>0</v>
      </c>
      <c r="AA1917" s="29">
        <v>0</v>
      </c>
      <c r="AB1917" s="29">
        <v>0</v>
      </c>
      <c r="AC1917" s="33">
        <v>0</v>
      </c>
      <c r="AD1917" s="33">
        <v>52.894100000000002</v>
      </c>
      <c r="AE1917" s="29">
        <v>0</v>
      </c>
      <c r="AG1917" s="29">
        <v>0</v>
      </c>
      <c r="AH1917" s="29">
        <v>0</v>
      </c>
      <c r="AI1917" s="29">
        <v>0</v>
      </c>
      <c r="AJ1917" s="29">
        <v>0</v>
      </c>
      <c r="AK1917" s="29">
        <v>0</v>
      </c>
      <c r="AL1917" s="53">
        <v>1</v>
      </c>
      <c r="AM1917" s="29" t="s">
        <v>20651</v>
      </c>
      <c r="AN1917" s="29" t="s">
        <v>20651</v>
      </c>
      <c r="AO1917" s="29">
        <v>0</v>
      </c>
      <c r="AP1917" s="30">
        <v>0</v>
      </c>
      <c r="AQ1917" s="30">
        <v>0</v>
      </c>
    </row>
    <row r="1918" spans="1:43" x14ac:dyDescent="0.25">
      <c r="A1918" t="s">
        <v>20647</v>
      </c>
      <c r="B1918" t="s">
        <v>20652</v>
      </c>
      <c r="C1918" s="34">
        <v>10000064468210</v>
      </c>
      <c r="D1918">
        <v>9127855</v>
      </c>
      <c r="E1918" t="s">
        <v>20649</v>
      </c>
      <c r="F1918" t="s">
        <v>20651</v>
      </c>
      <c r="G1918" t="s">
        <v>89</v>
      </c>
      <c r="H1918" t="s">
        <v>90</v>
      </c>
      <c r="I1918" t="s">
        <v>14</v>
      </c>
      <c r="J1918" t="s">
        <v>20650</v>
      </c>
      <c r="K1918">
        <v>0</v>
      </c>
      <c r="L1918" t="s">
        <v>20652</v>
      </c>
      <c r="M1918" t="s">
        <v>20652</v>
      </c>
      <c r="N1918">
        <v>0</v>
      </c>
      <c r="O1918">
        <v>80</v>
      </c>
      <c r="P1918" s="17">
        <v>46022</v>
      </c>
      <c r="Q1918" s="19">
        <v>0</v>
      </c>
      <c r="R1918" t="s">
        <v>24</v>
      </c>
      <c r="S1918" s="17">
        <v>45739</v>
      </c>
      <c r="U1918" s="29">
        <v>0</v>
      </c>
      <c r="V1918" s="29">
        <v>0</v>
      </c>
      <c r="W1918" s="29">
        <v>0</v>
      </c>
      <c r="X1918" s="29">
        <f t="shared" si="29"/>
        <v>1</v>
      </c>
      <c r="Y1918" s="33">
        <v>0</v>
      </c>
      <c r="Z1918" s="29">
        <v>0</v>
      </c>
      <c r="AA1918" s="29">
        <v>0</v>
      </c>
      <c r="AB1918" s="29">
        <v>0</v>
      </c>
      <c r="AC1918" s="33">
        <v>0</v>
      </c>
      <c r="AD1918" s="33">
        <v>446.92750000000001</v>
      </c>
      <c r="AE1918" s="29">
        <v>0</v>
      </c>
      <c r="AG1918" s="29">
        <v>0</v>
      </c>
      <c r="AH1918" s="29">
        <v>0</v>
      </c>
      <c r="AI1918" s="29">
        <v>0</v>
      </c>
      <c r="AJ1918" s="29">
        <v>0</v>
      </c>
      <c r="AK1918" s="29">
        <v>0</v>
      </c>
      <c r="AL1918" s="53">
        <v>1</v>
      </c>
      <c r="AM1918" s="29" t="s">
        <v>20651</v>
      </c>
      <c r="AN1918" s="29" t="s">
        <v>20651</v>
      </c>
      <c r="AO1918" s="29">
        <v>0</v>
      </c>
      <c r="AP1918" s="30">
        <v>0</v>
      </c>
      <c r="AQ1918" s="30">
        <v>0</v>
      </c>
    </row>
    <row r="1919" spans="1:43" x14ac:dyDescent="0.25">
      <c r="A1919" t="s">
        <v>20647</v>
      </c>
      <c r="B1919" t="s">
        <v>20652</v>
      </c>
      <c r="C1919" s="34">
        <v>10000064468308</v>
      </c>
      <c r="D1919">
        <v>9127871</v>
      </c>
      <c r="E1919" t="s">
        <v>20649</v>
      </c>
      <c r="F1919" t="s">
        <v>20651</v>
      </c>
      <c r="G1919" t="s">
        <v>89</v>
      </c>
      <c r="H1919" t="s">
        <v>90</v>
      </c>
      <c r="I1919" t="s">
        <v>14</v>
      </c>
      <c r="J1919" t="s">
        <v>20650</v>
      </c>
      <c r="K1919">
        <v>0</v>
      </c>
      <c r="L1919" t="s">
        <v>20652</v>
      </c>
      <c r="M1919" t="s">
        <v>20652</v>
      </c>
      <c r="N1919">
        <v>0</v>
      </c>
      <c r="O1919">
        <v>3</v>
      </c>
      <c r="P1919" s="17">
        <v>46022</v>
      </c>
      <c r="Q1919" s="19">
        <v>0</v>
      </c>
      <c r="R1919" t="s">
        <v>24</v>
      </c>
      <c r="S1919" s="17">
        <v>45739</v>
      </c>
      <c r="U1919" s="29">
        <v>0</v>
      </c>
      <c r="V1919" s="29">
        <v>0</v>
      </c>
      <c r="W1919" s="29">
        <v>0</v>
      </c>
      <c r="X1919" s="29">
        <f t="shared" si="29"/>
        <v>1</v>
      </c>
      <c r="Y1919" s="33">
        <v>0</v>
      </c>
      <c r="Z1919" s="29">
        <v>0</v>
      </c>
      <c r="AA1919" s="29">
        <v>0</v>
      </c>
      <c r="AB1919" s="29">
        <v>0</v>
      </c>
      <c r="AC1919" s="33">
        <v>0</v>
      </c>
      <c r="AD1919" s="33">
        <v>46.637600000000006</v>
      </c>
      <c r="AE1919" s="29">
        <v>0</v>
      </c>
      <c r="AG1919" s="29">
        <v>0</v>
      </c>
      <c r="AH1919" s="29">
        <v>0</v>
      </c>
      <c r="AI1919" s="29">
        <v>0</v>
      </c>
      <c r="AJ1919" s="29">
        <v>0</v>
      </c>
      <c r="AK1919" s="29">
        <v>0</v>
      </c>
      <c r="AL1919" s="53">
        <v>1</v>
      </c>
      <c r="AM1919" s="29" t="s">
        <v>20651</v>
      </c>
      <c r="AN1919" s="29" t="s">
        <v>20651</v>
      </c>
      <c r="AO1919" s="29">
        <v>0</v>
      </c>
      <c r="AP1919" s="30">
        <v>0</v>
      </c>
      <c r="AQ1919" s="30">
        <v>0</v>
      </c>
    </row>
    <row r="1920" spans="1:43" x14ac:dyDescent="0.25">
      <c r="A1920" t="s">
        <v>20647</v>
      </c>
      <c r="B1920" t="s">
        <v>20652</v>
      </c>
      <c r="C1920" s="34">
        <v>10000064468360</v>
      </c>
      <c r="D1920">
        <v>9127901</v>
      </c>
      <c r="E1920" t="s">
        <v>20649</v>
      </c>
      <c r="F1920" t="s">
        <v>20651</v>
      </c>
      <c r="G1920" t="s">
        <v>89</v>
      </c>
      <c r="H1920" t="s">
        <v>90</v>
      </c>
      <c r="I1920" t="s">
        <v>14</v>
      </c>
      <c r="J1920" t="s">
        <v>20650</v>
      </c>
      <c r="K1920">
        <v>0</v>
      </c>
      <c r="L1920" t="s">
        <v>20652</v>
      </c>
      <c r="M1920" t="s">
        <v>20652</v>
      </c>
      <c r="N1920">
        <v>0</v>
      </c>
      <c r="O1920">
        <v>47</v>
      </c>
      <c r="P1920" s="17">
        <v>46022</v>
      </c>
      <c r="Q1920" s="19">
        <v>0</v>
      </c>
      <c r="R1920" t="s">
        <v>24</v>
      </c>
      <c r="S1920" s="17">
        <v>45739</v>
      </c>
      <c r="U1920" s="29">
        <v>0</v>
      </c>
      <c r="V1920" s="29">
        <v>0</v>
      </c>
      <c r="W1920" s="29">
        <v>0</v>
      </c>
      <c r="X1920" s="29">
        <f t="shared" si="29"/>
        <v>1</v>
      </c>
      <c r="Y1920" s="33">
        <v>0</v>
      </c>
      <c r="Z1920" s="29">
        <v>0</v>
      </c>
      <c r="AA1920" s="29">
        <v>0</v>
      </c>
      <c r="AB1920" s="29">
        <v>0</v>
      </c>
      <c r="AC1920" s="33">
        <v>0</v>
      </c>
      <c r="AD1920" s="33">
        <v>189.2373</v>
      </c>
      <c r="AE1920" s="29">
        <v>0</v>
      </c>
      <c r="AG1920" s="29">
        <v>0</v>
      </c>
      <c r="AH1920" s="29">
        <v>0</v>
      </c>
      <c r="AI1920" s="29">
        <v>0</v>
      </c>
      <c r="AJ1920" s="29">
        <v>0</v>
      </c>
      <c r="AK1920" s="29">
        <v>0</v>
      </c>
      <c r="AL1920" s="53">
        <v>1</v>
      </c>
      <c r="AM1920" s="29" t="s">
        <v>20651</v>
      </c>
      <c r="AN1920" s="29" t="s">
        <v>20651</v>
      </c>
      <c r="AO1920" s="29">
        <v>0</v>
      </c>
      <c r="AP1920" s="30">
        <v>0</v>
      </c>
      <c r="AQ1920" s="30">
        <v>0</v>
      </c>
    </row>
    <row r="1921" spans="1:43" x14ac:dyDescent="0.25">
      <c r="A1921" t="s">
        <v>20647</v>
      </c>
      <c r="B1921" t="s">
        <v>20652</v>
      </c>
      <c r="C1921" s="34">
        <v>10000064468375</v>
      </c>
      <c r="D1921">
        <v>155369</v>
      </c>
      <c r="E1921" t="s">
        <v>20649</v>
      </c>
      <c r="F1921" t="s">
        <v>20651</v>
      </c>
      <c r="G1921" t="s">
        <v>89</v>
      </c>
      <c r="H1921" t="s">
        <v>90</v>
      </c>
      <c r="I1921" t="s">
        <v>14</v>
      </c>
      <c r="J1921" t="s">
        <v>20650</v>
      </c>
      <c r="K1921">
        <v>0</v>
      </c>
      <c r="L1921" t="s">
        <v>20652</v>
      </c>
      <c r="M1921" t="s">
        <v>20652</v>
      </c>
      <c r="N1921">
        <v>0</v>
      </c>
      <c r="O1921">
        <v>28</v>
      </c>
      <c r="P1921" s="17">
        <v>46022</v>
      </c>
      <c r="Q1921" s="19">
        <v>0</v>
      </c>
      <c r="R1921" t="s">
        <v>24</v>
      </c>
      <c r="S1921" s="17">
        <v>45739</v>
      </c>
      <c r="U1921" s="29">
        <v>0</v>
      </c>
      <c r="V1921" s="29">
        <v>0</v>
      </c>
      <c r="W1921" s="29">
        <v>0</v>
      </c>
      <c r="X1921" s="29">
        <f t="shared" si="29"/>
        <v>1</v>
      </c>
      <c r="Y1921" s="33">
        <v>0</v>
      </c>
      <c r="Z1921" s="29">
        <v>0</v>
      </c>
      <c r="AA1921" s="29">
        <v>0</v>
      </c>
      <c r="AB1921" s="29">
        <v>0</v>
      </c>
      <c r="AC1921" s="33">
        <v>0</v>
      </c>
      <c r="AD1921" s="33">
        <v>170.65209999999999</v>
      </c>
      <c r="AE1921" s="29">
        <v>0</v>
      </c>
      <c r="AG1921" s="29">
        <v>0</v>
      </c>
      <c r="AH1921" s="29">
        <v>0</v>
      </c>
      <c r="AI1921" s="29">
        <v>0</v>
      </c>
      <c r="AJ1921" s="29">
        <v>0</v>
      </c>
      <c r="AK1921" s="29">
        <v>0</v>
      </c>
      <c r="AL1921" s="53">
        <v>1</v>
      </c>
      <c r="AM1921" s="29" t="s">
        <v>20651</v>
      </c>
      <c r="AN1921" s="29" t="s">
        <v>20651</v>
      </c>
      <c r="AO1921" s="29">
        <v>0</v>
      </c>
      <c r="AP1921" s="30">
        <v>0</v>
      </c>
      <c r="AQ1921" s="30">
        <v>0</v>
      </c>
    </row>
    <row r="1922" spans="1:43" x14ac:dyDescent="0.25">
      <c r="A1922" t="s">
        <v>20647</v>
      </c>
      <c r="B1922" t="s">
        <v>20652</v>
      </c>
      <c r="C1922" s="34">
        <v>10000064468381</v>
      </c>
      <c r="D1922">
        <v>9127895</v>
      </c>
      <c r="E1922" t="s">
        <v>20649</v>
      </c>
      <c r="F1922" t="s">
        <v>20651</v>
      </c>
      <c r="G1922" t="s">
        <v>89</v>
      </c>
      <c r="H1922" t="s">
        <v>90</v>
      </c>
      <c r="I1922" t="s">
        <v>10</v>
      </c>
      <c r="J1922" t="s">
        <v>20650</v>
      </c>
      <c r="K1922">
        <v>0</v>
      </c>
      <c r="L1922" t="s">
        <v>20652</v>
      </c>
      <c r="M1922" t="s">
        <v>20652</v>
      </c>
      <c r="N1922">
        <v>0</v>
      </c>
      <c r="O1922">
        <v>76</v>
      </c>
      <c r="P1922" s="17">
        <v>46022</v>
      </c>
      <c r="Q1922" s="19">
        <v>0</v>
      </c>
      <c r="R1922" t="s">
        <v>24</v>
      </c>
      <c r="S1922" s="17">
        <v>45739</v>
      </c>
      <c r="U1922" s="29">
        <v>0</v>
      </c>
      <c r="V1922" s="29">
        <v>0</v>
      </c>
      <c r="W1922" s="29">
        <v>0</v>
      </c>
      <c r="X1922" s="29">
        <f t="shared" si="29"/>
        <v>1</v>
      </c>
      <c r="Y1922" s="33">
        <v>0</v>
      </c>
      <c r="Z1922" s="29">
        <v>0</v>
      </c>
      <c r="AA1922" s="29">
        <v>0</v>
      </c>
      <c r="AB1922" s="29">
        <v>0</v>
      </c>
      <c r="AC1922" s="33">
        <v>0</v>
      </c>
      <c r="AD1922" s="33">
        <v>186.64739999999998</v>
      </c>
      <c r="AE1922" s="29">
        <v>0</v>
      </c>
      <c r="AG1922" s="29">
        <v>0</v>
      </c>
      <c r="AH1922" s="29">
        <v>0</v>
      </c>
      <c r="AI1922" s="29">
        <v>0</v>
      </c>
      <c r="AJ1922" s="29">
        <v>0</v>
      </c>
      <c r="AK1922" s="29">
        <v>0</v>
      </c>
      <c r="AL1922" s="53">
        <v>1</v>
      </c>
      <c r="AM1922" s="29" t="s">
        <v>20651</v>
      </c>
      <c r="AN1922" s="29" t="s">
        <v>20651</v>
      </c>
      <c r="AO1922" s="29">
        <v>0</v>
      </c>
      <c r="AP1922" s="30">
        <v>0</v>
      </c>
      <c r="AQ1922" s="30">
        <v>0</v>
      </c>
    </row>
    <row r="1923" spans="1:43" x14ac:dyDescent="0.25">
      <c r="A1923" t="s">
        <v>20647</v>
      </c>
      <c r="B1923" t="s">
        <v>20652</v>
      </c>
      <c r="C1923" s="34">
        <v>10000064468382</v>
      </c>
      <c r="D1923">
        <v>9127896</v>
      </c>
      <c r="E1923" t="s">
        <v>20649</v>
      </c>
      <c r="F1923" t="s">
        <v>20651</v>
      </c>
      <c r="G1923" t="s">
        <v>89</v>
      </c>
      <c r="H1923" t="s">
        <v>90</v>
      </c>
      <c r="I1923" t="s">
        <v>10</v>
      </c>
      <c r="J1923" t="s">
        <v>20650</v>
      </c>
      <c r="K1923">
        <v>0</v>
      </c>
      <c r="L1923" t="s">
        <v>20652</v>
      </c>
      <c r="M1923" t="s">
        <v>20652</v>
      </c>
      <c r="N1923">
        <v>0</v>
      </c>
      <c r="O1923">
        <v>80</v>
      </c>
      <c r="P1923" s="17">
        <v>46022</v>
      </c>
      <c r="Q1923" s="19">
        <v>0</v>
      </c>
      <c r="R1923" t="s">
        <v>24</v>
      </c>
      <c r="S1923" s="17">
        <v>45739</v>
      </c>
      <c r="U1923" s="29">
        <v>0</v>
      </c>
      <c r="V1923" s="29">
        <v>0</v>
      </c>
      <c r="W1923" s="29">
        <v>0</v>
      </c>
      <c r="X1923" s="29">
        <f t="shared" ref="X1923:X1986" si="30">AL1923</f>
        <v>1</v>
      </c>
      <c r="Y1923" s="33">
        <v>0</v>
      </c>
      <c r="Z1923" s="29">
        <v>0</v>
      </c>
      <c r="AA1923" s="29">
        <v>0</v>
      </c>
      <c r="AB1923" s="29">
        <v>0</v>
      </c>
      <c r="AC1923" s="33">
        <v>0</v>
      </c>
      <c r="AD1923" s="33">
        <v>186.64739999999998</v>
      </c>
      <c r="AE1923" s="29">
        <v>0</v>
      </c>
      <c r="AG1923" s="29">
        <v>0</v>
      </c>
      <c r="AH1923" s="29">
        <v>0</v>
      </c>
      <c r="AI1923" s="29">
        <v>0</v>
      </c>
      <c r="AJ1923" s="29">
        <v>0</v>
      </c>
      <c r="AK1923" s="29">
        <v>0</v>
      </c>
      <c r="AL1923" s="53">
        <v>1</v>
      </c>
      <c r="AM1923" s="29" t="s">
        <v>20651</v>
      </c>
      <c r="AN1923" s="29" t="s">
        <v>20651</v>
      </c>
      <c r="AO1923" s="29">
        <v>0</v>
      </c>
      <c r="AP1923" s="30">
        <v>0</v>
      </c>
      <c r="AQ1923" s="30">
        <v>0</v>
      </c>
    </row>
    <row r="1924" spans="1:43" x14ac:dyDescent="0.25">
      <c r="A1924" t="s">
        <v>20647</v>
      </c>
      <c r="B1924" t="s">
        <v>20652</v>
      </c>
      <c r="C1924" s="34">
        <v>10000064468383</v>
      </c>
      <c r="D1924">
        <v>3576347</v>
      </c>
      <c r="E1924" t="s">
        <v>20649</v>
      </c>
      <c r="F1924" t="s">
        <v>20651</v>
      </c>
      <c r="G1924" t="s">
        <v>89</v>
      </c>
      <c r="H1924" t="s">
        <v>90</v>
      </c>
      <c r="I1924" t="s">
        <v>14</v>
      </c>
      <c r="J1924" t="s">
        <v>20650</v>
      </c>
      <c r="K1924">
        <v>0</v>
      </c>
      <c r="L1924" t="s">
        <v>20652</v>
      </c>
      <c r="M1924" t="s">
        <v>20652</v>
      </c>
      <c r="N1924">
        <v>0</v>
      </c>
      <c r="O1924">
        <v>28</v>
      </c>
      <c r="P1924" s="17">
        <v>46022</v>
      </c>
      <c r="Q1924" s="19">
        <v>0</v>
      </c>
      <c r="R1924" t="s">
        <v>24</v>
      </c>
      <c r="S1924" s="17">
        <v>45739</v>
      </c>
      <c r="U1924" s="29">
        <v>0</v>
      </c>
      <c r="V1924" s="29">
        <v>0</v>
      </c>
      <c r="W1924" s="29">
        <v>0</v>
      </c>
      <c r="X1924" s="29">
        <f t="shared" si="30"/>
        <v>1</v>
      </c>
      <c r="Y1924" s="33">
        <v>0</v>
      </c>
      <c r="Z1924" s="29">
        <v>0</v>
      </c>
      <c r="AA1924" s="29">
        <v>0</v>
      </c>
      <c r="AB1924" s="29">
        <v>0</v>
      </c>
      <c r="AC1924" s="33">
        <v>0</v>
      </c>
      <c r="AD1924" s="33">
        <v>170.6618</v>
      </c>
      <c r="AE1924" s="29">
        <v>0</v>
      </c>
      <c r="AG1924" s="29">
        <v>0</v>
      </c>
      <c r="AH1924" s="29">
        <v>0</v>
      </c>
      <c r="AI1924" s="29">
        <v>0</v>
      </c>
      <c r="AJ1924" s="29">
        <v>0</v>
      </c>
      <c r="AK1924" s="29">
        <v>0</v>
      </c>
      <c r="AL1924" s="53">
        <v>1</v>
      </c>
      <c r="AM1924" s="29" t="s">
        <v>20651</v>
      </c>
      <c r="AN1924" s="29" t="s">
        <v>20651</v>
      </c>
      <c r="AO1924" s="29">
        <v>0</v>
      </c>
      <c r="AP1924" s="30">
        <v>0</v>
      </c>
      <c r="AQ1924" s="30">
        <v>0</v>
      </c>
    </row>
    <row r="1925" spans="1:43" x14ac:dyDescent="0.25">
      <c r="A1925" t="s">
        <v>20647</v>
      </c>
      <c r="B1925" t="s">
        <v>20652</v>
      </c>
      <c r="C1925" s="34">
        <v>10000064468393</v>
      </c>
      <c r="D1925">
        <v>9127942</v>
      </c>
      <c r="E1925" t="s">
        <v>20649</v>
      </c>
      <c r="F1925" t="s">
        <v>20651</v>
      </c>
      <c r="G1925" t="s">
        <v>89</v>
      </c>
      <c r="H1925" t="s">
        <v>90</v>
      </c>
      <c r="I1925" t="s">
        <v>10</v>
      </c>
      <c r="J1925" t="s">
        <v>20650</v>
      </c>
      <c r="K1925">
        <v>0</v>
      </c>
      <c r="L1925" t="s">
        <v>20652</v>
      </c>
      <c r="M1925" t="s">
        <v>20652</v>
      </c>
      <c r="N1925">
        <v>0</v>
      </c>
      <c r="O1925">
        <v>31</v>
      </c>
      <c r="P1925" s="17">
        <v>46022</v>
      </c>
      <c r="Q1925" s="19">
        <v>0</v>
      </c>
      <c r="R1925" t="s">
        <v>24</v>
      </c>
      <c r="S1925" s="17">
        <v>45739</v>
      </c>
      <c r="U1925" s="29">
        <v>0</v>
      </c>
      <c r="V1925" s="29">
        <v>0</v>
      </c>
      <c r="W1925" s="29">
        <v>0</v>
      </c>
      <c r="X1925" s="29">
        <f t="shared" si="30"/>
        <v>1</v>
      </c>
      <c r="Y1925" s="33">
        <v>0</v>
      </c>
      <c r="Z1925" s="29">
        <v>0</v>
      </c>
      <c r="AA1925" s="29">
        <v>0</v>
      </c>
      <c r="AB1925" s="29">
        <v>0</v>
      </c>
      <c r="AC1925" s="33">
        <v>0</v>
      </c>
      <c r="AD1925" s="33">
        <v>140.5239</v>
      </c>
      <c r="AE1925" s="29">
        <v>0</v>
      </c>
      <c r="AG1925" s="29">
        <v>0</v>
      </c>
      <c r="AH1925" s="29">
        <v>0</v>
      </c>
      <c r="AI1925" s="29">
        <v>0</v>
      </c>
      <c r="AJ1925" s="29">
        <v>0</v>
      </c>
      <c r="AK1925" s="29">
        <v>0</v>
      </c>
      <c r="AL1925" s="53">
        <v>1</v>
      </c>
      <c r="AM1925" s="29" t="s">
        <v>20651</v>
      </c>
      <c r="AN1925" s="29" t="s">
        <v>20651</v>
      </c>
      <c r="AO1925" s="29">
        <v>0</v>
      </c>
      <c r="AP1925" s="30">
        <v>0</v>
      </c>
      <c r="AQ1925" s="30">
        <v>0</v>
      </c>
    </row>
    <row r="1926" spans="1:43" x14ac:dyDescent="0.25">
      <c r="A1926" t="s">
        <v>20647</v>
      </c>
      <c r="B1926" t="s">
        <v>20652</v>
      </c>
      <c r="C1926" s="34">
        <v>10000064468425</v>
      </c>
      <c r="D1926">
        <v>9127889</v>
      </c>
      <c r="E1926" t="s">
        <v>20649</v>
      </c>
      <c r="F1926" t="s">
        <v>20651</v>
      </c>
      <c r="G1926" t="s">
        <v>89</v>
      </c>
      <c r="H1926" t="s">
        <v>90</v>
      </c>
      <c r="I1926" t="s">
        <v>10</v>
      </c>
      <c r="J1926" t="s">
        <v>20650</v>
      </c>
      <c r="K1926">
        <v>0</v>
      </c>
      <c r="L1926" t="s">
        <v>20652</v>
      </c>
      <c r="M1926" t="s">
        <v>20652</v>
      </c>
      <c r="N1926">
        <v>0</v>
      </c>
      <c r="O1926">
        <v>24</v>
      </c>
      <c r="P1926" s="17">
        <v>46022</v>
      </c>
      <c r="Q1926" s="19">
        <v>0</v>
      </c>
      <c r="R1926" t="s">
        <v>24</v>
      </c>
      <c r="S1926" s="17">
        <v>45739</v>
      </c>
      <c r="U1926" s="29">
        <v>0</v>
      </c>
      <c r="V1926" s="29">
        <v>0</v>
      </c>
      <c r="W1926" s="29">
        <v>0</v>
      </c>
      <c r="X1926" s="29">
        <f t="shared" si="30"/>
        <v>1</v>
      </c>
      <c r="Y1926" s="33">
        <v>0</v>
      </c>
      <c r="Z1926" s="29">
        <v>0</v>
      </c>
      <c r="AA1926" s="29">
        <v>0</v>
      </c>
      <c r="AB1926" s="29">
        <v>0</v>
      </c>
      <c r="AC1926" s="33">
        <v>0</v>
      </c>
      <c r="AD1926" s="33">
        <v>28.6538</v>
      </c>
      <c r="AE1926" s="29">
        <v>0</v>
      </c>
      <c r="AG1926" s="29">
        <v>0</v>
      </c>
      <c r="AH1926" s="29">
        <v>0</v>
      </c>
      <c r="AI1926" s="29">
        <v>0</v>
      </c>
      <c r="AJ1926" s="29">
        <v>0</v>
      </c>
      <c r="AK1926" s="29">
        <v>0</v>
      </c>
      <c r="AL1926" s="53">
        <v>1</v>
      </c>
      <c r="AM1926" s="29" t="s">
        <v>20651</v>
      </c>
      <c r="AN1926" s="29" t="s">
        <v>20651</v>
      </c>
      <c r="AO1926" s="29">
        <v>0</v>
      </c>
      <c r="AP1926" s="30">
        <v>0</v>
      </c>
      <c r="AQ1926" s="30">
        <v>0</v>
      </c>
    </row>
    <row r="1927" spans="1:43" x14ac:dyDescent="0.25">
      <c r="A1927" t="s">
        <v>20647</v>
      </c>
      <c r="B1927" t="s">
        <v>20652</v>
      </c>
      <c r="C1927" s="34">
        <v>10000064468796</v>
      </c>
      <c r="D1927">
        <v>9127988</v>
      </c>
      <c r="E1927" t="s">
        <v>20649</v>
      </c>
      <c r="F1927" t="s">
        <v>20651</v>
      </c>
      <c r="G1927" t="s">
        <v>89</v>
      </c>
      <c r="H1927" t="s">
        <v>90</v>
      </c>
      <c r="I1927" t="s">
        <v>10</v>
      </c>
      <c r="J1927" t="s">
        <v>20650</v>
      </c>
      <c r="K1927">
        <v>0</v>
      </c>
      <c r="L1927" t="s">
        <v>20652</v>
      </c>
      <c r="M1927" t="s">
        <v>20652</v>
      </c>
      <c r="N1927">
        <v>0</v>
      </c>
      <c r="O1927">
        <v>76</v>
      </c>
      <c r="P1927" s="17">
        <v>46022</v>
      </c>
      <c r="Q1927" s="19">
        <v>0</v>
      </c>
      <c r="R1927" t="s">
        <v>24</v>
      </c>
      <c r="S1927" s="17">
        <v>45739</v>
      </c>
      <c r="U1927" s="29">
        <v>0</v>
      </c>
      <c r="V1927" s="29">
        <v>0</v>
      </c>
      <c r="W1927" s="29">
        <v>0</v>
      </c>
      <c r="X1927" s="29">
        <f t="shared" si="30"/>
        <v>1</v>
      </c>
      <c r="Y1927" s="33">
        <v>0</v>
      </c>
      <c r="Z1927" s="29">
        <v>0</v>
      </c>
      <c r="AA1927" s="29">
        <v>0</v>
      </c>
      <c r="AB1927" s="29">
        <v>0</v>
      </c>
      <c r="AC1927" s="33">
        <v>0</v>
      </c>
      <c r="AD1927" s="33">
        <v>340.63490000000002</v>
      </c>
      <c r="AE1927" s="29">
        <v>0</v>
      </c>
      <c r="AG1927" s="29">
        <v>0</v>
      </c>
      <c r="AH1927" s="29">
        <v>0</v>
      </c>
      <c r="AI1927" s="29">
        <v>0</v>
      </c>
      <c r="AJ1927" s="29">
        <v>0</v>
      </c>
      <c r="AK1927" s="29">
        <v>0</v>
      </c>
      <c r="AL1927" s="53">
        <v>1</v>
      </c>
      <c r="AM1927" s="29" t="s">
        <v>20651</v>
      </c>
      <c r="AN1927" s="29" t="s">
        <v>20651</v>
      </c>
      <c r="AO1927" s="29">
        <v>0</v>
      </c>
      <c r="AP1927" s="30">
        <v>0</v>
      </c>
      <c r="AQ1927" s="30">
        <v>0</v>
      </c>
    </row>
    <row r="1928" spans="1:43" x14ac:dyDescent="0.25">
      <c r="A1928" t="s">
        <v>20647</v>
      </c>
      <c r="B1928" t="s">
        <v>20652</v>
      </c>
      <c r="C1928" s="34">
        <v>10000064468886</v>
      </c>
      <c r="D1928">
        <v>9127992</v>
      </c>
      <c r="E1928" t="s">
        <v>20649</v>
      </c>
      <c r="F1928" t="s">
        <v>20651</v>
      </c>
      <c r="G1928" t="s">
        <v>89</v>
      </c>
      <c r="H1928" t="s">
        <v>90</v>
      </c>
      <c r="I1928" t="s">
        <v>10</v>
      </c>
      <c r="J1928" t="s">
        <v>20650</v>
      </c>
      <c r="K1928">
        <v>0</v>
      </c>
      <c r="L1928" t="s">
        <v>20652</v>
      </c>
      <c r="M1928" t="s">
        <v>20652</v>
      </c>
      <c r="N1928">
        <v>0</v>
      </c>
      <c r="O1928">
        <v>19</v>
      </c>
      <c r="P1928" s="17">
        <v>46022</v>
      </c>
      <c r="Q1928" s="19">
        <v>0</v>
      </c>
      <c r="R1928" t="s">
        <v>24</v>
      </c>
      <c r="S1928" s="17">
        <v>45739</v>
      </c>
      <c r="U1928" s="29">
        <v>0</v>
      </c>
      <c r="V1928" s="29">
        <v>0</v>
      </c>
      <c r="W1928" s="29">
        <v>0</v>
      </c>
      <c r="X1928" s="29">
        <f t="shared" si="30"/>
        <v>1</v>
      </c>
      <c r="Y1928" s="33">
        <v>0</v>
      </c>
      <c r="Z1928" s="29">
        <v>0</v>
      </c>
      <c r="AA1928" s="29">
        <v>0</v>
      </c>
      <c r="AB1928" s="29">
        <v>0</v>
      </c>
      <c r="AC1928" s="33">
        <v>0</v>
      </c>
      <c r="AD1928" s="33">
        <v>223.04179999999999</v>
      </c>
      <c r="AE1928" s="29">
        <v>0</v>
      </c>
      <c r="AG1928" s="29">
        <v>0</v>
      </c>
      <c r="AH1928" s="29">
        <v>0</v>
      </c>
      <c r="AI1928" s="29">
        <v>0</v>
      </c>
      <c r="AJ1928" s="29">
        <v>0</v>
      </c>
      <c r="AK1928" s="29">
        <v>0</v>
      </c>
      <c r="AL1928" s="53">
        <v>1</v>
      </c>
      <c r="AM1928" s="29" t="s">
        <v>20651</v>
      </c>
      <c r="AN1928" s="29" t="s">
        <v>20651</v>
      </c>
      <c r="AO1928" s="29">
        <v>0</v>
      </c>
      <c r="AP1928" s="30">
        <v>0</v>
      </c>
      <c r="AQ1928" s="30">
        <v>0</v>
      </c>
    </row>
    <row r="1929" spans="1:43" x14ac:dyDescent="0.25">
      <c r="A1929" t="s">
        <v>20647</v>
      </c>
      <c r="B1929" t="s">
        <v>20652</v>
      </c>
      <c r="C1929" s="34">
        <v>10000064469013</v>
      </c>
      <c r="D1929">
        <v>9128011</v>
      </c>
      <c r="E1929" t="s">
        <v>20649</v>
      </c>
      <c r="F1929" t="s">
        <v>20651</v>
      </c>
      <c r="G1929" t="s">
        <v>89</v>
      </c>
      <c r="H1929" t="s">
        <v>90</v>
      </c>
      <c r="I1929" t="s">
        <v>14</v>
      </c>
      <c r="J1929" t="s">
        <v>20650</v>
      </c>
      <c r="K1929">
        <v>0</v>
      </c>
      <c r="L1929" t="s">
        <v>20652</v>
      </c>
      <c r="M1929" t="s">
        <v>20652</v>
      </c>
      <c r="N1929">
        <v>0</v>
      </c>
      <c r="O1929">
        <v>18</v>
      </c>
      <c r="P1929" s="17">
        <v>46022</v>
      </c>
      <c r="Q1929" s="19">
        <v>0</v>
      </c>
      <c r="R1929" t="s">
        <v>24</v>
      </c>
      <c r="S1929" s="17">
        <v>45739</v>
      </c>
      <c r="U1929" s="29">
        <v>0</v>
      </c>
      <c r="V1929" s="29">
        <v>0</v>
      </c>
      <c r="W1929" s="29">
        <v>0</v>
      </c>
      <c r="X1929" s="29">
        <f t="shared" si="30"/>
        <v>1</v>
      </c>
      <c r="Y1929" s="33">
        <v>0</v>
      </c>
      <c r="Z1929" s="29">
        <v>0</v>
      </c>
      <c r="AA1929" s="29">
        <v>0</v>
      </c>
      <c r="AB1929" s="29">
        <v>0</v>
      </c>
      <c r="AC1929" s="33">
        <v>0</v>
      </c>
      <c r="AD1929" s="33">
        <v>208.1523</v>
      </c>
      <c r="AE1929" s="29">
        <v>0</v>
      </c>
      <c r="AG1929" s="29">
        <v>0</v>
      </c>
      <c r="AH1929" s="29">
        <v>0</v>
      </c>
      <c r="AI1929" s="29">
        <v>0</v>
      </c>
      <c r="AJ1929" s="29">
        <v>0</v>
      </c>
      <c r="AK1929" s="29">
        <v>0</v>
      </c>
      <c r="AL1929" s="53">
        <v>1</v>
      </c>
      <c r="AM1929" s="29" t="s">
        <v>20651</v>
      </c>
      <c r="AN1929" s="29" t="s">
        <v>20651</v>
      </c>
      <c r="AO1929" s="29">
        <v>0</v>
      </c>
      <c r="AP1929" s="30">
        <v>0</v>
      </c>
      <c r="AQ1929" s="30">
        <v>0</v>
      </c>
    </row>
    <row r="1930" spans="1:43" x14ac:dyDescent="0.25">
      <c r="A1930" t="s">
        <v>20647</v>
      </c>
      <c r="B1930" t="s">
        <v>20652</v>
      </c>
      <c r="C1930" s="34">
        <v>10000064469020</v>
      </c>
      <c r="D1930">
        <v>9128012</v>
      </c>
      <c r="E1930" t="s">
        <v>20649</v>
      </c>
      <c r="F1930" t="s">
        <v>20651</v>
      </c>
      <c r="G1930" t="s">
        <v>89</v>
      </c>
      <c r="H1930" t="s">
        <v>90</v>
      </c>
      <c r="I1930" t="s">
        <v>14</v>
      </c>
      <c r="J1930" t="s">
        <v>20650</v>
      </c>
      <c r="K1930">
        <v>0</v>
      </c>
      <c r="L1930" t="s">
        <v>20652</v>
      </c>
      <c r="M1930" t="s">
        <v>20652</v>
      </c>
      <c r="N1930">
        <v>0</v>
      </c>
      <c r="O1930">
        <v>17</v>
      </c>
      <c r="P1930" s="17">
        <v>46022</v>
      </c>
      <c r="Q1930" s="19">
        <v>0</v>
      </c>
      <c r="R1930" t="s">
        <v>24</v>
      </c>
      <c r="S1930" s="17">
        <v>45739</v>
      </c>
      <c r="U1930" s="29">
        <v>0</v>
      </c>
      <c r="V1930" s="29">
        <v>0</v>
      </c>
      <c r="W1930" s="29">
        <v>0</v>
      </c>
      <c r="X1930" s="29">
        <f t="shared" si="30"/>
        <v>1</v>
      </c>
      <c r="Y1930" s="33">
        <v>0</v>
      </c>
      <c r="Z1930" s="29">
        <v>0</v>
      </c>
      <c r="AA1930" s="29">
        <v>0</v>
      </c>
      <c r="AB1930" s="29">
        <v>0</v>
      </c>
      <c r="AC1930" s="33">
        <v>0</v>
      </c>
      <c r="AD1930" s="33">
        <v>208.1523</v>
      </c>
      <c r="AE1930" s="29">
        <v>0</v>
      </c>
      <c r="AG1930" s="29">
        <v>0</v>
      </c>
      <c r="AH1930" s="29">
        <v>0</v>
      </c>
      <c r="AI1930" s="29">
        <v>0</v>
      </c>
      <c r="AJ1930" s="29">
        <v>0</v>
      </c>
      <c r="AK1930" s="29">
        <v>0</v>
      </c>
      <c r="AL1930" s="53">
        <v>1</v>
      </c>
      <c r="AM1930" s="29" t="s">
        <v>20651</v>
      </c>
      <c r="AN1930" s="29" t="s">
        <v>20651</v>
      </c>
      <c r="AO1930" s="29">
        <v>0</v>
      </c>
      <c r="AP1930" s="30">
        <v>0</v>
      </c>
      <c r="AQ1930" s="30">
        <v>0</v>
      </c>
    </row>
    <row r="1931" spans="1:43" x14ac:dyDescent="0.25">
      <c r="A1931" t="s">
        <v>20647</v>
      </c>
      <c r="B1931" t="s">
        <v>20652</v>
      </c>
      <c r="C1931" s="34">
        <v>10000064469041</v>
      </c>
      <c r="D1931">
        <v>9128019</v>
      </c>
      <c r="E1931" t="s">
        <v>20649</v>
      </c>
      <c r="F1931" t="s">
        <v>20651</v>
      </c>
      <c r="G1931" t="s">
        <v>89</v>
      </c>
      <c r="H1931" t="s">
        <v>90</v>
      </c>
      <c r="I1931" t="s">
        <v>14</v>
      </c>
      <c r="J1931" t="s">
        <v>20650</v>
      </c>
      <c r="K1931">
        <v>0</v>
      </c>
      <c r="L1931" t="s">
        <v>20652</v>
      </c>
      <c r="M1931" t="s">
        <v>20652</v>
      </c>
      <c r="N1931">
        <v>0</v>
      </c>
      <c r="O1931">
        <v>21</v>
      </c>
      <c r="P1931" s="17">
        <v>46022</v>
      </c>
      <c r="Q1931" s="19">
        <v>0</v>
      </c>
      <c r="R1931" t="s">
        <v>24</v>
      </c>
      <c r="S1931" s="17">
        <v>45739</v>
      </c>
      <c r="U1931" s="29">
        <v>0</v>
      </c>
      <c r="V1931" s="29">
        <v>0</v>
      </c>
      <c r="W1931" s="29">
        <v>0</v>
      </c>
      <c r="X1931" s="29">
        <f t="shared" si="30"/>
        <v>1</v>
      </c>
      <c r="Y1931" s="33">
        <v>0</v>
      </c>
      <c r="Z1931" s="29">
        <v>0</v>
      </c>
      <c r="AA1931" s="29">
        <v>0</v>
      </c>
      <c r="AB1931" s="29">
        <v>0</v>
      </c>
      <c r="AC1931" s="33">
        <v>0</v>
      </c>
      <c r="AD1931" s="33">
        <v>208.1523</v>
      </c>
      <c r="AE1931" s="29">
        <v>0</v>
      </c>
      <c r="AG1931" s="29">
        <v>0</v>
      </c>
      <c r="AH1931" s="29">
        <v>0</v>
      </c>
      <c r="AI1931" s="29">
        <v>0</v>
      </c>
      <c r="AJ1931" s="29">
        <v>0</v>
      </c>
      <c r="AK1931" s="29">
        <v>0</v>
      </c>
      <c r="AL1931" s="53">
        <v>1</v>
      </c>
      <c r="AM1931" s="29" t="s">
        <v>20651</v>
      </c>
      <c r="AN1931" s="29" t="s">
        <v>20651</v>
      </c>
      <c r="AO1931" s="29">
        <v>0</v>
      </c>
      <c r="AP1931" s="30">
        <v>0</v>
      </c>
      <c r="AQ1931" s="30">
        <v>0</v>
      </c>
    </row>
    <row r="1932" spans="1:43" x14ac:dyDescent="0.25">
      <c r="A1932" t="s">
        <v>20647</v>
      </c>
      <c r="B1932" t="s">
        <v>20652</v>
      </c>
      <c r="C1932" s="34">
        <v>10000064469129</v>
      </c>
      <c r="D1932">
        <v>9128059</v>
      </c>
      <c r="E1932" t="s">
        <v>20649</v>
      </c>
      <c r="F1932" t="s">
        <v>20651</v>
      </c>
      <c r="G1932" t="s">
        <v>89</v>
      </c>
      <c r="H1932" t="s">
        <v>90</v>
      </c>
      <c r="I1932" t="s">
        <v>10</v>
      </c>
      <c r="J1932" t="s">
        <v>20650</v>
      </c>
      <c r="K1932">
        <v>0</v>
      </c>
      <c r="L1932" t="s">
        <v>20652</v>
      </c>
      <c r="M1932" t="s">
        <v>20652</v>
      </c>
      <c r="N1932">
        <v>0</v>
      </c>
      <c r="O1932">
        <v>12</v>
      </c>
      <c r="P1932" s="17">
        <v>46022</v>
      </c>
      <c r="Q1932" s="19">
        <v>0</v>
      </c>
      <c r="R1932" t="s">
        <v>24</v>
      </c>
      <c r="S1932" s="17">
        <v>45739</v>
      </c>
      <c r="U1932" s="29">
        <v>0</v>
      </c>
      <c r="V1932" s="29">
        <v>0</v>
      </c>
      <c r="W1932" s="29">
        <v>0</v>
      </c>
      <c r="X1932" s="29">
        <f t="shared" si="30"/>
        <v>1</v>
      </c>
      <c r="Y1932" s="33">
        <v>0</v>
      </c>
      <c r="Z1932" s="29">
        <v>0</v>
      </c>
      <c r="AA1932" s="29">
        <v>0</v>
      </c>
      <c r="AB1932" s="29">
        <v>0</v>
      </c>
      <c r="AC1932" s="33">
        <v>0</v>
      </c>
      <c r="AD1932" s="33">
        <v>135.89700000000002</v>
      </c>
      <c r="AE1932" s="29">
        <v>0</v>
      </c>
      <c r="AG1932" s="29">
        <v>0</v>
      </c>
      <c r="AH1932" s="29">
        <v>0</v>
      </c>
      <c r="AI1932" s="29">
        <v>0</v>
      </c>
      <c r="AJ1932" s="29">
        <v>0</v>
      </c>
      <c r="AK1932" s="29">
        <v>0</v>
      </c>
      <c r="AL1932" s="53">
        <v>1</v>
      </c>
      <c r="AM1932" s="29" t="s">
        <v>20651</v>
      </c>
      <c r="AN1932" s="29" t="s">
        <v>20651</v>
      </c>
      <c r="AO1932" s="29">
        <v>0</v>
      </c>
      <c r="AP1932" s="30">
        <v>0</v>
      </c>
      <c r="AQ1932" s="30">
        <v>0</v>
      </c>
    </row>
    <row r="1933" spans="1:43" x14ac:dyDescent="0.25">
      <c r="A1933" t="s">
        <v>20647</v>
      </c>
      <c r="B1933" t="s">
        <v>20652</v>
      </c>
      <c r="C1933" s="34">
        <v>10000064469142</v>
      </c>
      <c r="D1933">
        <v>9128043</v>
      </c>
      <c r="E1933" t="s">
        <v>20649</v>
      </c>
      <c r="F1933" t="s">
        <v>20651</v>
      </c>
      <c r="G1933" t="s">
        <v>89</v>
      </c>
      <c r="H1933" t="s">
        <v>90</v>
      </c>
      <c r="I1933" t="s">
        <v>10</v>
      </c>
      <c r="J1933" t="s">
        <v>20650</v>
      </c>
      <c r="K1933">
        <v>0</v>
      </c>
      <c r="L1933" t="s">
        <v>20652</v>
      </c>
      <c r="M1933" t="s">
        <v>20652</v>
      </c>
      <c r="N1933">
        <v>0</v>
      </c>
      <c r="O1933">
        <v>77</v>
      </c>
      <c r="P1933" s="17">
        <v>46022</v>
      </c>
      <c r="Q1933" s="19">
        <v>0</v>
      </c>
      <c r="R1933" t="s">
        <v>24</v>
      </c>
      <c r="S1933" s="17">
        <v>45739</v>
      </c>
      <c r="U1933" s="29">
        <v>0</v>
      </c>
      <c r="V1933" s="29">
        <v>0</v>
      </c>
      <c r="W1933" s="29">
        <v>0</v>
      </c>
      <c r="X1933" s="29">
        <f t="shared" si="30"/>
        <v>2</v>
      </c>
      <c r="Y1933" s="33">
        <v>0</v>
      </c>
      <c r="Z1933" s="29">
        <v>0</v>
      </c>
      <c r="AA1933" s="29">
        <v>0</v>
      </c>
      <c r="AB1933" s="29">
        <v>0</v>
      </c>
      <c r="AC1933" s="33">
        <v>0</v>
      </c>
      <c r="AD1933" s="33">
        <v>134.81059999999999</v>
      </c>
      <c r="AE1933" s="29">
        <v>0</v>
      </c>
      <c r="AG1933" s="29">
        <v>0</v>
      </c>
      <c r="AH1933" s="29">
        <v>0</v>
      </c>
      <c r="AI1933" s="29">
        <v>0</v>
      </c>
      <c r="AJ1933" s="29">
        <v>0</v>
      </c>
      <c r="AK1933" s="29">
        <v>0</v>
      </c>
      <c r="AL1933" s="53">
        <v>2</v>
      </c>
      <c r="AM1933" s="29" t="s">
        <v>20651</v>
      </c>
      <c r="AN1933" s="29" t="s">
        <v>20651</v>
      </c>
      <c r="AO1933" s="29">
        <v>0</v>
      </c>
      <c r="AP1933" s="30">
        <v>0</v>
      </c>
      <c r="AQ1933" s="30">
        <v>0</v>
      </c>
    </row>
    <row r="1934" spans="1:43" x14ac:dyDescent="0.25">
      <c r="A1934" t="s">
        <v>20647</v>
      </c>
      <c r="B1934" t="s">
        <v>20652</v>
      </c>
      <c r="C1934" s="34">
        <v>10000064469176</v>
      </c>
      <c r="D1934">
        <v>9128080</v>
      </c>
      <c r="E1934" t="s">
        <v>20649</v>
      </c>
      <c r="F1934" t="s">
        <v>20651</v>
      </c>
      <c r="G1934" t="s">
        <v>89</v>
      </c>
      <c r="H1934" t="s">
        <v>90</v>
      </c>
      <c r="I1934" t="s">
        <v>10</v>
      </c>
      <c r="J1934" t="s">
        <v>20650</v>
      </c>
      <c r="K1934">
        <v>0</v>
      </c>
      <c r="L1934" t="s">
        <v>20652</v>
      </c>
      <c r="M1934" t="s">
        <v>20652</v>
      </c>
      <c r="N1934">
        <v>0</v>
      </c>
      <c r="O1934">
        <v>75</v>
      </c>
      <c r="P1934" s="17">
        <v>46022</v>
      </c>
      <c r="Q1934" s="19">
        <v>0</v>
      </c>
      <c r="R1934" t="s">
        <v>24</v>
      </c>
      <c r="S1934" s="17">
        <v>45739</v>
      </c>
      <c r="U1934" s="29">
        <v>0</v>
      </c>
      <c r="V1934" s="29">
        <v>0</v>
      </c>
      <c r="W1934" s="29">
        <v>0</v>
      </c>
      <c r="X1934" s="29">
        <f t="shared" si="30"/>
        <v>1</v>
      </c>
      <c r="Y1934" s="33">
        <v>0</v>
      </c>
      <c r="Z1934" s="29">
        <v>0</v>
      </c>
      <c r="AA1934" s="29">
        <v>0</v>
      </c>
      <c r="AB1934" s="29">
        <v>0</v>
      </c>
      <c r="AC1934" s="33">
        <v>0</v>
      </c>
      <c r="AD1934" s="33">
        <v>293.28919999999999</v>
      </c>
      <c r="AE1934" s="29">
        <v>0</v>
      </c>
      <c r="AG1934" s="29">
        <v>0</v>
      </c>
      <c r="AH1934" s="29">
        <v>0</v>
      </c>
      <c r="AI1934" s="29">
        <v>0</v>
      </c>
      <c r="AJ1934" s="29">
        <v>0</v>
      </c>
      <c r="AK1934" s="29">
        <v>0</v>
      </c>
      <c r="AL1934" s="53">
        <v>1</v>
      </c>
      <c r="AM1934" s="29" t="s">
        <v>20651</v>
      </c>
      <c r="AN1934" s="29" t="s">
        <v>20651</v>
      </c>
      <c r="AO1934" s="29">
        <v>0</v>
      </c>
      <c r="AP1934" s="30">
        <v>0</v>
      </c>
      <c r="AQ1934" s="30">
        <v>0</v>
      </c>
    </row>
    <row r="1935" spans="1:43" x14ac:dyDescent="0.25">
      <c r="A1935" t="s">
        <v>20647</v>
      </c>
      <c r="B1935" t="s">
        <v>20652</v>
      </c>
      <c r="C1935" s="34">
        <v>10000064469177</v>
      </c>
      <c r="D1935">
        <v>9128079</v>
      </c>
      <c r="E1935" t="s">
        <v>20649</v>
      </c>
      <c r="F1935" t="s">
        <v>20651</v>
      </c>
      <c r="G1935" t="s">
        <v>89</v>
      </c>
      <c r="H1935" t="s">
        <v>90</v>
      </c>
      <c r="I1935" t="s">
        <v>10</v>
      </c>
      <c r="J1935" t="s">
        <v>20650</v>
      </c>
      <c r="K1935">
        <v>0</v>
      </c>
      <c r="L1935" t="s">
        <v>20652</v>
      </c>
      <c r="M1935" t="s">
        <v>20652</v>
      </c>
      <c r="N1935">
        <v>0</v>
      </c>
      <c r="O1935">
        <v>76</v>
      </c>
      <c r="P1935" s="17">
        <v>46022</v>
      </c>
      <c r="Q1935" s="19">
        <v>0</v>
      </c>
      <c r="R1935" t="s">
        <v>24</v>
      </c>
      <c r="S1935" s="17">
        <v>45739</v>
      </c>
      <c r="U1935" s="29">
        <v>0</v>
      </c>
      <c r="V1935" s="29">
        <v>0</v>
      </c>
      <c r="W1935" s="29">
        <v>0</v>
      </c>
      <c r="X1935" s="29">
        <f t="shared" si="30"/>
        <v>1</v>
      </c>
      <c r="Y1935" s="33">
        <v>0</v>
      </c>
      <c r="Z1935" s="29">
        <v>0</v>
      </c>
      <c r="AA1935" s="29">
        <v>0</v>
      </c>
      <c r="AB1935" s="29">
        <v>0</v>
      </c>
      <c r="AC1935" s="33">
        <v>0</v>
      </c>
      <c r="AD1935" s="33">
        <v>293.28919999999999</v>
      </c>
      <c r="AE1935" s="29">
        <v>0</v>
      </c>
      <c r="AG1935" s="29">
        <v>0</v>
      </c>
      <c r="AH1935" s="29">
        <v>0</v>
      </c>
      <c r="AI1935" s="29">
        <v>0</v>
      </c>
      <c r="AJ1935" s="29">
        <v>0</v>
      </c>
      <c r="AK1935" s="29">
        <v>0</v>
      </c>
      <c r="AL1935" s="53">
        <v>1</v>
      </c>
      <c r="AM1935" s="29" t="s">
        <v>20651</v>
      </c>
      <c r="AN1935" s="29" t="s">
        <v>20651</v>
      </c>
      <c r="AO1935" s="29">
        <v>0</v>
      </c>
      <c r="AP1935" s="30">
        <v>0</v>
      </c>
      <c r="AQ1935" s="30">
        <v>0</v>
      </c>
    </row>
    <row r="1936" spans="1:43" x14ac:dyDescent="0.25">
      <c r="A1936" t="s">
        <v>20647</v>
      </c>
      <c r="B1936" t="s">
        <v>20652</v>
      </c>
      <c r="C1936" s="34">
        <v>10000064469241</v>
      </c>
      <c r="D1936">
        <v>9128069</v>
      </c>
      <c r="E1936" t="s">
        <v>20649</v>
      </c>
      <c r="F1936" t="s">
        <v>20651</v>
      </c>
      <c r="G1936" t="s">
        <v>89</v>
      </c>
      <c r="H1936" t="s">
        <v>90</v>
      </c>
      <c r="I1936" t="s">
        <v>10</v>
      </c>
      <c r="J1936" t="s">
        <v>20650</v>
      </c>
      <c r="K1936">
        <v>0</v>
      </c>
      <c r="L1936" t="s">
        <v>20652</v>
      </c>
      <c r="M1936" t="s">
        <v>20652</v>
      </c>
      <c r="N1936">
        <v>0</v>
      </c>
      <c r="O1936">
        <v>25</v>
      </c>
      <c r="P1936" s="17">
        <v>46022</v>
      </c>
      <c r="Q1936" s="19">
        <v>0</v>
      </c>
      <c r="R1936" t="s">
        <v>24</v>
      </c>
      <c r="S1936" s="17">
        <v>45739</v>
      </c>
      <c r="U1936" s="29">
        <v>0</v>
      </c>
      <c r="V1936" s="29">
        <v>0</v>
      </c>
      <c r="W1936" s="29">
        <v>0</v>
      </c>
      <c r="X1936" s="29">
        <f t="shared" si="30"/>
        <v>1</v>
      </c>
      <c r="Y1936" s="33">
        <v>0</v>
      </c>
      <c r="Z1936" s="29">
        <v>0</v>
      </c>
      <c r="AA1936" s="29">
        <v>0</v>
      </c>
      <c r="AB1936" s="29">
        <v>0</v>
      </c>
      <c r="AC1936" s="33">
        <v>0</v>
      </c>
      <c r="AD1936" s="33">
        <v>46.637600000000006</v>
      </c>
      <c r="AE1936" s="29">
        <v>0</v>
      </c>
      <c r="AG1936" s="29">
        <v>0</v>
      </c>
      <c r="AH1936" s="29">
        <v>0</v>
      </c>
      <c r="AI1936" s="29">
        <v>0</v>
      </c>
      <c r="AJ1936" s="29">
        <v>0</v>
      </c>
      <c r="AK1936" s="29">
        <v>0</v>
      </c>
      <c r="AL1936" s="53">
        <v>1</v>
      </c>
      <c r="AM1936" s="29" t="s">
        <v>20651</v>
      </c>
      <c r="AN1936" s="29" t="s">
        <v>20651</v>
      </c>
      <c r="AO1936" s="29">
        <v>0</v>
      </c>
      <c r="AP1936" s="30">
        <v>0</v>
      </c>
      <c r="AQ1936" s="30">
        <v>0</v>
      </c>
    </row>
    <row r="1937" spans="1:43" x14ac:dyDescent="0.25">
      <c r="A1937" t="s">
        <v>20647</v>
      </c>
      <c r="B1937" t="s">
        <v>20652</v>
      </c>
      <c r="C1937" s="34">
        <v>10000064469345</v>
      </c>
      <c r="D1937">
        <v>9128113</v>
      </c>
      <c r="E1937" t="s">
        <v>20649</v>
      </c>
      <c r="F1937" t="s">
        <v>20651</v>
      </c>
      <c r="G1937" t="s">
        <v>89</v>
      </c>
      <c r="H1937" t="s">
        <v>90</v>
      </c>
      <c r="I1937" t="s">
        <v>10</v>
      </c>
      <c r="J1937" t="s">
        <v>20650</v>
      </c>
      <c r="K1937">
        <v>0</v>
      </c>
      <c r="L1937" t="s">
        <v>20652</v>
      </c>
      <c r="M1937" t="s">
        <v>20652</v>
      </c>
      <c r="N1937">
        <v>0</v>
      </c>
      <c r="O1937">
        <v>7</v>
      </c>
      <c r="P1937" s="17">
        <v>46022</v>
      </c>
      <c r="Q1937" s="19">
        <v>0</v>
      </c>
      <c r="R1937" t="s">
        <v>24</v>
      </c>
      <c r="S1937" s="17">
        <v>45739</v>
      </c>
      <c r="U1937" s="29">
        <v>0</v>
      </c>
      <c r="V1937" s="29">
        <v>0</v>
      </c>
      <c r="W1937" s="29">
        <v>0</v>
      </c>
      <c r="X1937" s="29">
        <f t="shared" si="30"/>
        <v>1</v>
      </c>
      <c r="Y1937" s="33">
        <v>0</v>
      </c>
      <c r="Z1937" s="29">
        <v>0</v>
      </c>
      <c r="AA1937" s="29">
        <v>0</v>
      </c>
      <c r="AB1937" s="29">
        <v>0</v>
      </c>
      <c r="AC1937" s="33">
        <v>0</v>
      </c>
      <c r="AD1937" s="33">
        <v>115.5561</v>
      </c>
      <c r="AE1937" s="29">
        <v>0</v>
      </c>
      <c r="AG1937" s="29">
        <v>0</v>
      </c>
      <c r="AH1937" s="29">
        <v>0</v>
      </c>
      <c r="AI1937" s="29">
        <v>0</v>
      </c>
      <c r="AJ1937" s="29">
        <v>0</v>
      </c>
      <c r="AK1937" s="29">
        <v>0</v>
      </c>
      <c r="AL1937" s="53">
        <v>1</v>
      </c>
      <c r="AM1937" s="29" t="s">
        <v>20651</v>
      </c>
      <c r="AN1937" s="29" t="s">
        <v>20651</v>
      </c>
      <c r="AO1937" s="29">
        <v>0</v>
      </c>
      <c r="AP1937" s="30">
        <v>0</v>
      </c>
      <c r="AQ1937" s="30">
        <v>0</v>
      </c>
    </row>
    <row r="1938" spans="1:43" x14ac:dyDescent="0.25">
      <c r="A1938" t="s">
        <v>20647</v>
      </c>
      <c r="B1938" t="s">
        <v>20652</v>
      </c>
      <c r="C1938" s="34">
        <v>10000064469441</v>
      </c>
      <c r="D1938">
        <v>3576403</v>
      </c>
      <c r="E1938" t="s">
        <v>20649</v>
      </c>
      <c r="F1938" t="s">
        <v>20651</v>
      </c>
      <c r="G1938" t="s">
        <v>89</v>
      </c>
      <c r="H1938" t="s">
        <v>90</v>
      </c>
      <c r="I1938" t="s">
        <v>14</v>
      </c>
      <c r="J1938" t="s">
        <v>20650</v>
      </c>
      <c r="K1938">
        <v>0</v>
      </c>
      <c r="L1938" t="s">
        <v>20652</v>
      </c>
      <c r="M1938" t="s">
        <v>20652</v>
      </c>
      <c r="N1938">
        <v>0</v>
      </c>
      <c r="O1938">
        <v>17</v>
      </c>
      <c r="P1938" s="17">
        <v>46022</v>
      </c>
      <c r="Q1938" s="19">
        <v>0</v>
      </c>
      <c r="R1938" t="s">
        <v>24</v>
      </c>
      <c r="S1938" s="17">
        <v>45739</v>
      </c>
      <c r="U1938" s="29">
        <v>0</v>
      </c>
      <c r="V1938" s="29">
        <v>0</v>
      </c>
      <c r="W1938" s="29">
        <v>0</v>
      </c>
      <c r="X1938" s="29">
        <f t="shared" si="30"/>
        <v>1</v>
      </c>
      <c r="Y1938" s="33">
        <v>0</v>
      </c>
      <c r="Z1938" s="29">
        <v>0</v>
      </c>
      <c r="AA1938" s="29">
        <v>0</v>
      </c>
      <c r="AB1938" s="29">
        <v>0</v>
      </c>
      <c r="AC1938" s="33">
        <v>0</v>
      </c>
      <c r="AD1938" s="33">
        <v>140.54330000000002</v>
      </c>
      <c r="AE1938" s="29">
        <v>0</v>
      </c>
      <c r="AG1938" s="29">
        <v>0</v>
      </c>
      <c r="AH1938" s="29">
        <v>0</v>
      </c>
      <c r="AI1938" s="29">
        <v>0</v>
      </c>
      <c r="AJ1938" s="29">
        <v>0</v>
      </c>
      <c r="AK1938" s="29">
        <v>0</v>
      </c>
      <c r="AL1938" s="53">
        <v>1</v>
      </c>
      <c r="AM1938" s="29" t="s">
        <v>20651</v>
      </c>
      <c r="AN1938" s="29" t="s">
        <v>20651</v>
      </c>
      <c r="AO1938" s="29">
        <v>0</v>
      </c>
      <c r="AP1938" s="30">
        <v>0</v>
      </c>
      <c r="AQ1938" s="30">
        <v>0</v>
      </c>
    </row>
    <row r="1939" spans="1:43" x14ac:dyDescent="0.25">
      <c r="A1939" t="s">
        <v>20647</v>
      </c>
      <c r="B1939" t="s">
        <v>20652</v>
      </c>
      <c r="C1939" s="34">
        <v>10000064469479</v>
      </c>
      <c r="D1939">
        <v>3576405</v>
      </c>
      <c r="E1939" t="s">
        <v>20649</v>
      </c>
      <c r="F1939" t="s">
        <v>20651</v>
      </c>
      <c r="G1939" t="s">
        <v>89</v>
      </c>
      <c r="H1939" t="s">
        <v>90</v>
      </c>
      <c r="I1939" t="s">
        <v>14</v>
      </c>
      <c r="J1939" t="s">
        <v>20650</v>
      </c>
      <c r="K1939">
        <v>0</v>
      </c>
      <c r="L1939" t="s">
        <v>20652</v>
      </c>
      <c r="M1939" t="s">
        <v>20652</v>
      </c>
      <c r="N1939">
        <v>0</v>
      </c>
      <c r="O1939">
        <v>1</v>
      </c>
      <c r="P1939" s="17">
        <v>46022</v>
      </c>
      <c r="Q1939" s="19">
        <v>0</v>
      </c>
      <c r="R1939" t="s">
        <v>24</v>
      </c>
      <c r="S1939" s="17">
        <v>45739</v>
      </c>
      <c r="U1939" s="29">
        <v>0</v>
      </c>
      <c r="V1939" s="29">
        <v>0</v>
      </c>
      <c r="W1939" s="29">
        <v>0</v>
      </c>
      <c r="X1939" s="29">
        <f t="shared" si="30"/>
        <v>1</v>
      </c>
      <c r="Y1939" s="33">
        <v>0</v>
      </c>
      <c r="Z1939" s="29">
        <v>0</v>
      </c>
      <c r="AA1939" s="29">
        <v>0</v>
      </c>
      <c r="AB1939" s="29">
        <v>0</v>
      </c>
      <c r="AC1939" s="33">
        <v>0</v>
      </c>
      <c r="AD1939" s="33">
        <v>200.78030000000001</v>
      </c>
      <c r="AE1939" s="29">
        <v>0</v>
      </c>
      <c r="AG1939" s="29">
        <v>0</v>
      </c>
      <c r="AH1939" s="29">
        <v>0</v>
      </c>
      <c r="AI1939" s="29">
        <v>0</v>
      </c>
      <c r="AJ1939" s="29">
        <v>0</v>
      </c>
      <c r="AK1939" s="29">
        <v>0</v>
      </c>
      <c r="AL1939" s="53">
        <v>1</v>
      </c>
      <c r="AM1939" s="29" t="s">
        <v>20651</v>
      </c>
      <c r="AN1939" s="29" t="s">
        <v>20651</v>
      </c>
      <c r="AO1939" s="29">
        <v>0</v>
      </c>
      <c r="AP1939" s="30">
        <v>0</v>
      </c>
      <c r="AQ1939" s="30">
        <v>0</v>
      </c>
    </row>
    <row r="1940" spans="1:43" x14ac:dyDescent="0.25">
      <c r="A1940" t="s">
        <v>20647</v>
      </c>
      <c r="B1940" t="s">
        <v>20652</v>
      </c>
      <c r="C1940" s="34">
        <v>10000064469480</v>
      </c>
      <c r="D1940">
        <v>3576404</v>
      </c>
      <c r="E1940" t="s">
        <v>20649</v>
      </c>
      <c r="F1940" t="s">
        <v>20651</v>
      </c>
      <c r="G1940" t="s">
        <v>89</v>
      </c>
      <c r="H1940" t="s">
        <v>90</v>
      </c>
      <c r="I1940" t="s">
        <v>14</v>
      </c>
      <c r="J1940" t="s">
        <v>20650</v>
      </c>
      <c r="K1940">
        <v>0</v>
      </c>
      <c r="L1940" t="s">
        <v>20652</v>
      </c>
      <c r="M1940" t="s">
        <v>20652</v>
      </c>
      <c r="N1940">
        <v>0</v>
      </c>
      <c r="O1940">
        <v>2</v>
      </c>
      <c r="P1940" s="17">
        <v>46022</v>
      </c>
      <c r="Q1940" s="19">
        <v>0</v>
      </c>
      <c r="R1940" t="s">
        <v>24</v>
      </c>
      <c r="S1940" s="17">
        <v>45739</v>
      </c>
      <c r="U1940" s="29">
        <v>0</v>
      </c>
      <c r="V1940" s="29">
        <v>0</v>
      </c>
      <c r="W1940" s="29">
        <v>0</v>
      </c>
      <c r="X1940" s="29">
        <f t="shared" si="30"/>
        <v>1</v>
      </c>
      <c r="Y1940" s="33">
        <v>0</v>
      </c>
      <c r="Z1940" s="29">
        <v>0</v>
      </c>
      <c r="AA1940" s="29">
        <v>0</v>
      </c>
      <c r="AB1940" s="29">
        <v>0</v>
      </c>
      <c r="AC1940" s="33">
        <v>0</v>
      </c>
      <c r="AD1940" s="33">
        <v>200.78030000000001</v>
      </c>
      <c r="AE1940" s="29">
        <v>0</v>
      </c>
      <c r="AG1940" s="29">
        <v>0</v>
      </c>
      <c r="AH1940" s="29">
        <v>0</v>
      </c>
      <c r="AI1940" s="29">
        <v>0</v>
      </c>
      <c r="AJ1940" s="29">
        <v>0</v>
      </c>
      <c r="AK1940" s="29">
        <v>0</v>
      </c>
      <c r="AL1940" s="53">
        <v>1</v>
      </c>
      <c r="AM1940" s="29" t="s">
        <v>20651</v>
      </c>
      <c r="AN1940" s="29" t="s">
        <v>20651</v>
      </c>
      <c r="AO1940" s="29">
        <v>0</v>
      </c>
      <c r="AP1940" s="30">
        <v>0</v>
      </c>
      <c r="AQ1940" s="30">
        <v>0</v>
      </c>
    </row>
    <row r="1941" spans="1:43" x14ac:dyDescent="0.25">
      <c r="A1941" t="s">
        <v>20647</v>
      </c>
      <c r="B1941" t="s">
        <v>20652</v>
      </c>
      <c r="C1941" s="34">
        <v>10000064469532</v>
      </c>
      <c r="D1941">
        <v>9128156</v>
      </c>
      <c r="E1941" t="s">
        <v>20649</v>
      </c>
      <c r="F1941" t="s">
        <v>20651</v>
      </c>
      <c r="G1941" t="s">
        <v>89</v>
      </c>
      <c r="H1941" t="s">
        <v>90</v>
      </c>
      <c r="I1941" t="s">
        <v>14</v>
      </c>
      <c r="J1941" t="s">
        <v>20650</v>
      </c>
      <c r="K1941">
        <v>0</v>
      </c>
      <c r="L1941" t="s">
        <v>20652</v>
      </c>
      <c r="M1941" t="s">
        <v>20652</v>
      </c>
      <c r="N1941">
        <v>0</v>
      </c>
      <c r="O1941">
        <v>19</v>
      </c>
      <c r="P1941" s="17">
        <v>46022</v>
      </c>
      <c r="Q1941" s="19">
        <v>0</v>
      </c>
      <c r="R1941" t="s">
        <v>24</v>
      </c>
      <c r="S1941" s="17">
        <v>45739</v>
      </c>
      <c r="U1941" s="29">
        <v>0</v>
      </c>
      <c r="V1941" s="29">
        <v>0</v>
      </c>
      <c r="W1941" s="29">
        <v>0</v>
      </c>
      <c r="X1941" s="29">
        <f t="shared" si="30"/>
        <v>1</v>
      </c>
      <c r="Y1941" s="33">
        <v>0</v>
      </c>
      <c r="Z1941" s="29">
        <v>0</v>
      </c>
      <c r="AA1941" s="29">
        <v>0</v>
      </c>
      <c r="AB1941" s="29">
        <v>0</v>
      </c>
      <c r="AC1941" s="33">
        <v>0</v>
      </c>
      <c r="AD1941" s="33">
        <v>28.6538</v>
      </c>
      <c r="AE1941" s="29">
        <v>0</v>
      </c>
      <c r="AG1941" s="29">
        <v>0</v>
      </c>
      <c r="AH1941" s="29">
        <v>0</v>
      </c>
      <c r="AI1941" s="29">
        <v>0</v>
      </c>
      <c r="AJ1941" s="29">
        <v>0</v>
      </c>
      <c r="AK1941" s="29">
        <v>0</v>
      </c>
      <c r="AL1941" s="53">
        <v>1</v>
      </c>
      <c r="AM1941" s="29" t="s">
        <v>20651</v>
      </c>
      <c r="AN1941" s="29" t="s">
        <v>20651</v>
      </c>
      <c r="AO1941" s="29">
        <v>0</v>
      </c>
      <c r="AP1941" s="30">
        <v>0</v>
      </c>
      <c r="AQ1941" s="30">
        <v>0</v>
      </c>
    </row>
    <row r="1942" spans="1:43" x14ac:dyDescent="0.25">
      <c r="A1942" t="s">
        <v>20647</v>
      </c>
      <c r="B1942" t="s">
        <v>20652</v>
      </c>
      <c r="C1942" s="34">
        <v>10000064469553</v>
      </c>
      <c r="D1942">
        <v>9128157</v>
      </c>
      <c r="E1942" t="s">
        <v>20649</v>
      </c>
      <c r="F1942" t="s">
        <v>20651</v>
      </c>
      <c r="G1942" t="s">
        <v>89</v>
      </c>
      <c r="H1942" t="s">
        <v>90</v>
      </c>
      <c r="I1942" t="s">
        <v>14</v>
      </c>
      <c r="J1942" t="s">
        <v>20650</v>
      </c>
      <c r="K1942">
        <v>0</v>
      </c>
      <c r="L1942" t="s">
        <v>20652</v>
      </c>
      <c r="M1942" t="s">
        <v>20652</v>
      </c>
      <c r="N1942">
        <v>0</v>
      </c>
      <c r="O1942">
        <v>14</v>
      </c>
      <c r="P1942" s="17">
        <v>46022</v>
      </c>
      <c r="Q1942" s="19">
        <v>0</v>
      </c>
      <c r="R1942" t="s">
        <v>24</v>
      </c>
      <c r="S1942" s="17">
        <v>45739</v>
      </c>
      <c r="U1942" s="29">
        <v>0</v>
      </c>
      <c r="V1942" s="29">
        <v>0</v>
      </c>
      <c r="W1942" s="29">
        <v>0</v>
      </c>
      <c r="X1942" s="29">
        <f t="shared" si="30"/>
        <v>1</v>
      </c>
      <c r="Y1942" s="33">
        <v>0</v>
      </c>
      <c r="Z1942" s="29">
        <v>0</v>
      </c>
      <c r="AA1942" s="29">
        <v>0</v>
      </c>
      <c r="AB1942" s="29">
        <v>0</v>
      </c>
      <c r="AC1942" s="33">
        <v>0</v>
      </c>
      <c r="AD1942" s="33">
        <v>163.19280000000001</v>
      </c>
      <c r="AE1942" s="29">
        <v>0</v>
      </c>
      <c r="AG1942" s="29">
        <v>0</v>
      </c>
      <c r="AH1942" s="29">
        <v>0</v>
      </c>
      <c r="AI1942" s="29">
        <v>0</v>
      </c>
      <c r="AJ1942" s="29">
        <v>0</v>
      </c>
      <c r="AK1942" s="29">
        <v>0</v>
      </c>
      <c r="AL1942" s="53">
        <v>1</v>
      </c>
      <c r="AM1942" s="29" t="s">
        <v>20651</v>
      </c>
      <c r="AN1942" s="29" t="s">
        <v>20651</v>
      </c>
      <c r="AO1942" s="29">
        <v>0</v>
      </c>
      <c r="AP1942" s="30">
        <v>0</v>
      </c>
      <c r="AQ1942" s="30">
        <v>0</v>
      </c>
    </row>
    <row r="1943" spans="1:43" x14ac:dyDescent="0.25">
      <c r="A1943" t="s">
        <v>20647</v>
      </c>
      <c r="B1943" t="s">
        <v>20652</v>
      </c>
      <c r="C1943" s="34">
        <v>10000064469674</v>
      </c>
      <c r="D1943">
        <v>9128165</v>
      </c>
      <c r="E1943" t="s">
        <v>20649</v>
      </c>
      <c r="F1943" t="s">
        <v>20651</v>
      </c>
      <c r="G1943" t="s">
        <v>89</v>
      </c>
      <c r="H1943" t="s">
        <v>90</v>
      </c>
      <c r="I1943" t="s">
        <v>137</v>
      </c>
      <c r="J1943" t="s">
        <v>20650</v>
      </c>
      <c r="K1943">
        <v>0</v>
      </c>
      <c r="L1943" t="s">
        <v>20652</v>
      </c>
      <c r="M1943" t="s">
        <v>20652</v>
      </c>
      <c r="N1943">
        <v>0</v>
      </c>
      <c r="O1943">
        <v>21</v>
      </c>
      <c r="P1943" s="17">
        <v>46022</v>
      </c>
      <c r="Q1943" s="19">
        <v>0</v>
      </c>
      <c r="R1943" t="s">
        <v>24</v>
      </c>
      <c r="S1943" s="17">
        <v>45739</v>
      </c>
      <c r="U1943" s="29">
        <v>0</v>
      </c>
      <c r="V1943" s="29">
        <v>0</v>
      </c>
      <c r="W1943" s="29">
        <v>0</v>
      </c>
      <c r="X1943" s="29">
        <f t="shared" si="30"/>
        <v>1</v>
      </c>
      <c r="Y1943" s="33">
        <v>0</v>
      </c>
      <c r="Z1943" s="29">
        <v>0</v>
      </c>
      <c r="AA1943" s="29">
        <v>0</v>
      </c>
      <c r="AB1943" s="29">
        <v>0</v>
      </c>
      <c r="AC1943" s="33">
        <v>0</v>
      </c>
      <c r="AD1943" s="33">
        <v>38.503499999999995</v>
      </c>
      <c r="AE1943" s="29">
        <v>0</v>
      </c>
      <c r="AG1943" s="29">
        <v>0</v>
      </c>
      <c r="AH1943" s="29">
        <v>0</v>
      </c>
      <c r="AI1943" s="29">
        <v>0</v>
      </c>
      <c r="AJ1943" s="29">
        <v>0</v>
      </c>
      <c r="AK1943" s="29">
        <v>0</v>
      </c>
      <c r="AL1943" s="53">
        <v>1</v>
      </c>
      <c r="AM1943" s="29" t="s">
        <v>20651</v>
      </c>
      <c r="AN1943" s="29" t="s">
        <v>20651</v>
      </c>
      <c r="AO1943" s="29">
        <v>0</v>
      </c>
      <c r="AP1943" s="30">
        <v>0</v>
      </c>
      <c r="AQ1943" s="30">
        <v>0</v>
      </c>
    </row>
    <row r="1944" spans="1:43" x14ac:dyDescent="0.25">
      <c r="A1944" t="s">
        <v>20647</v>
      </c>
      <c r="B1944" t="s">
        <v>20652</v>
      </c>
      <c r="C1944" s="34">
        <v>10000064469715</v>
      </c>
      <c r="D1944">
        <v>3576421</v>
      </c>
      <c r="E1944" t="s">
        <v>20649</v>
      </c>
      <c r="F1944" t="s">
        <v>20651</v>
      </c>
      <c r="G1944" t="s">
        <v>89</v>
      </c>
      <c r="H1944" t="s">
        <v>90</v>
      </c>
      <c r="I1944" t="s">
        <v>10</v>
      </c>
      <c r="J1944" t="s">
        <v>20650</v>
      </c>
      <c r="K1944">
        <v>0</v>
      </c>
      <c r="L1944" t="s">
        <v>20652</v>
      </c>
      <c r="M1944" t="s">
        <v>20652</v>
      </c>
      <c r="N1944">
        <v>0</v>
      </c>
      <c r="O1944">
        <v>3</v>
      </c>
      <c r="P1944" s="17">
        <v>46022</v>
      </c>
      <c r="Q1944" s="19">
        <v>0</v>
      </c>
      <c r="R1944" t="s">
        <v>24</v>
      </c>
      <c r="S1944" s="17">
        <v>45739</v>
      </c>
      <c r="U1944" s="29">
        <v>0</v>
      </c>
      <c r="V1944" s="29">
        <v>0</v>
      </c>
      <c r="W1944" s="29">
        <v>0</v>
      </c>
      <c r="X1944" s="29">
        <f t="shared" si="30"/>
        <v>1</v>
      </c>
      <c r="Y1944" s="33">
        <v>0</v>
      </c>
      <c r="Z1944" s="29">
        <v>0</v>
      </c>
      <c r="AA1944" s="29">
        <v>0</v>
      </c>
      <c r="AB1944" s="29">
        <v>0</v>
      </c>
      <c r="AC1944" s="33">
        <v>0</v>
      </c>
      <c r="AD1944" s="33">
        <v>150.57309999999998</v>
      </c>
      <c r="AE1944" s="29">
        <v>0</v>
      </c>
      <c r="AG1944" s="29">
        <v>0</v>
      </c>
      <c r="AH1944" s="29">
        <v>0</v>
      </c>
      <c r="AI1944" s="29">
        <v>0</v>
      </c>
      <c r="AJ1944" s="29">
        <v>0</v>
      </c>
      <c r="AK1944" s="29">
        <v>0</v>
      </c>
      <c r="AL1944" s="53">
        <v>1</v>
      </c>
      <c r="AM1944" s="29" t="s">
        <v>20651</v>
      </c>
      <c r="AN1944" s="29" t="s">
        <v>20651</v>
      </c>
      <c r="AO1944" s="29">
        <v>0</v>
      </c>
      <c r="AP1944" s="30">
        <v>0</v>
      </c>
      <c r="AQ1944" s="30">
        <v>0</v>
      </c>
    </row>
    <row r="1945" spans="1:43" x14ac:dyDescent="0.25">
      <c r="A1945" t="s">
        <v>20647</v>
      </c>
      <c r="B1945" t="s">
        <v>20652</v>
      </c>
      <c r="C1945" s="34">
        <v>10000064469738</v>
      </c>
      <c r="D1945">
        <v>9128189</v>
      </c>
      <c r="E1945" t="s">
        <v>20649</v>
      </c>
      <c r="F1945" t="s">
        <v>20651</v>
      </c>
      <c r="G1945" t="s">
        <v>89</v>
      </c>
      <c r="H1945" t="s">
        <v>90</v>
      </c>
      <c r="I1945" t="s">
        <v>10</v>
      </c>
      <c r="J1945" t="s">
        <v>20650</v>
      </c>
      <c r="K1945">
        <v>0</v>
      </c>
      <c r="L1945" t="s">
        <v>20652</v>
      </c>
      <c r="M1945" t="s">
        <v>20652</v>
      </c>
      <c r="N1945">
        <v>0</v>
      </c>
      <c r="O1945">
        <v>17</v>
      </c>
      <c r="P1945" s="17">
        <v>46022</v>
      </c>
      <c r="Q1945" s="19">
        <v>0</v>
      </c>
      <c r="R1945" t="s">
        <v>24</v>
      </c>
      <c r="S1945" s="17">
        <v>45739</v>
      </c>
      <c r="U1945" s="29">
        <v>0</v>
      </c>
      <c r="V1945" s="29">
        <v>0</v>
      </c>
      <c r="W1945" s="29">
        <v>0</v>
      </c>
      <c r="X1945" s="29">
        <f t="shared" si="30"/>
        <v>1</v>
      </c>
      <c r="Y1945" s="33">
        <v>0</v>
      </c>
      <c r="Z1945" s="29">
        <v>0</v>
      </c>
      <c r="AA1945" s="29">
        <v>0</v>
      </c>
      <c r="AB1945" s="29">
        <v>0</v>
      </c>
      <c r="AC1945" s="33">
        <v>0</v>
      </c>
      <c r="AD1945" s="33">
        <v>38.518700000000003</v>
      </c>
      <c r="AE1945" s="29">
        <v>0</v>
      </c>
      <c r="AG1945" s="29">
        <v>0</v>
      </c>
      <c r="AH1945" s="29">
        <v>0</v>
      </c>
      <c r="AI1945" s="29">
        <v>0</v>
      </c>
      <c r="AJ1945" s="29">
        <v>0</v>
      </c>
      <c r="AK1945" s="29">
        <v>0</v>
      </c>
      <c r="AL1945" s="53">
        <v>1</v>
      </c>
      <c r="AM1945" s="29" t="s">
        <v>20651</v>
      </c>
      <c r="AN1945" s="29" t="s">
        <v>20651</v>
      </c>
      <c r="AO1945" s="29">
        <v>0</v>
      </c>
      <c r="AP1945" s="30">
        <v>0</v>
      </c>
      <c r="AQ1945" s="30">
        <v>0</v>
      </c>
    </row>
    <row r="1946" spans="1:43" x14ac:dyDescent="0.25">
      <c r="A1946" t="s">
        <v>20647</v>
      </c>
      <c r="B1946" t="s">
        <v>20652</v>
      </c>
      <c r="C1946" s="34">
        <v>10000064469852</v>
      </c>
      <c r="D1946">
        <v>3576425</v>
      </c>
      <c r="E1946" t="s">
        <v>20649</v>
      </c>
      <c r="F1946" t="s">
        <v>20651</v>
      </c>
      <c r="G1946" t="s">
        <v>89</v>
      </c>
      <c r="H1946" t="s">
        <v>90</v>
      </c>
      <c r="I1946" t="s">
        <v>10</v>
      </c>
      <c r="J1946" t="s">
        <v>20650</v>
      </c>
      <c r="K1946">
        <v>0</v>
      </c>
      <c r="L1946" t="s">
        <v>20652</v>
      </c>
      <c r="M1946" t="s">
        <v>20652</v>
      </c>
      <c r="N1946">
        <v>0</v>
      </c>
      <c r="O1946">
        <v>4</v>
      </c>
      <c r="P1946" s="17">
        <v>46022</v>
      </c>
      <c r="Q1946" s="19">
        <v>0</v>
      </c>
      <c r="R1946" t="s">
        <v>24</v>
      </c>
      <c r="S1946" s="17">
        <v>45739</v>
      </c>
      <c r="U1946" s="29">
        <v>0</v>
      </c>
      <c r="V1946" s="29">
        <v>0</v>
      </c>
      <c r="W1946" s="29">
        <v>0</v>
      </c>
      <c r="X1946" s="29">
        <f t="shared" si="30"/>
        <v>1</v>
      </c>
      <c r="Y1946" s="33">
        <v>0</v>
      </c>
      <c r="Z1946" s="29">
        <v>0</v>
      </c>
      <c r="AA1946" s="29">
        <v>0</v>
      </c>
      <c r="AB1946" s="29">
        <v>0</v>
      </c>
      <c r="AC1946" s="33">
        <v>0</v>
      </c>
      <c r="AD1946" s="33">
        <v>150.57309999999998</v>
      </c>
      <c r="AE1946" s="29">
        <v>0</v>
      </c>
      <c r="AG1946" s="29">
        <v>0</v>
      </c>
      <c r="AH1946" s="29">
        <v>0</v>
      </c>
      <c r="AI1946" s="29">
        <v>0</v>
      </c>
      <c r="AJ1946" s="29">
        <v>0</v>
      </c>
      <c r="AK1946" s="29">
        <v>0</v>
      </c>
      <c r="AL1946" s="53">
        <v>1</v>
      </c>
      <c r="AM1946" s="29" t="s">
        <v>20651</v>
      </c>
      <c r="AN1946" s="29" t="s">
        <v>20651</v>
      </c>
      <c r="AO1946" s="29">
        <v>0</v>
      </c>
      <c r="AP1946" s="30">
        <v>0</v>
      </c>
      <c r="AQ1946" s="30">
        <v>0</v>
      </c>
    </row>
    <row r="1947" spans="1:43" x14ac:dyDescent="0.25">
      <c r="A1947" t="s">
        <v>20647</v>
      </c>
      <c r="B1947" t="s">
        <v>20652</v>
      </c>
      <c r="C1947" s="34">
        <v>10000064469982</v>
      </c>
      <c r="D1947">
        <v>9128248</v>
      </c>
      <c r="E1947" t="s">
        <v>20649</v>
      </c>
      <c r="F1947" t="s">
        <v>20651</v>
      </c>
      <c r="G1947" t="s">
        <v>89</v>
      </c>
      <c r="H1947" t="s">
        <v>90</v>
      </c>
      <c r="I1947" t="s">
        <v>10</v>
      </c>
      <c r="J1947" t="s">
        <v>20650</v>
      </c>
      <c r="K1947">
        <v>0</v>
      </c>
      <c r="L1947" t="s">
        <v>20652</v>
      </c>
      <c r="M1947" t="s">
        <v>20652</v>
      </c>
      <c r="N1947">
        <v>0</v>
      </c>
      <c r="O1947">
        <v>38</v>
      </c>
      <c r="P1947" s="17">
        <v>46022</v>
      </c>
      <c r="Q1947" s="19">
        <v>0</v>
      </c>
      <c r="R1947" t="s">
        <v>24</v>
      </c>
      <c r="S1947" s="17">
        <v>45739</v>
      </c>
      <c r="U1947" s="29">
        <v>0</v>
      </c>
      <c r="V1947" s="29">
        <v>0</v>
      </c>
      <c r="W1947" s="29">
        <v>0</v>
      </c>
      <c r="X1947" s="29">
        <f t="shared" si="30"/>
        <v>1</v>
      </c>
      <c r="Y1947" s="33">
        <v>0</v>
      </c>
      <c r="Z1947" s="29">
        <v>0</v>
      </c>
      <c r="AA1947" s="29">
        <v>0</v>
      </c>
      <c r="AB1947" s="29">
        <v>0</v>
      </c>
      <c r="AC1947" s="33">
        <v>0</v>
      </c>
      <c r="AD1947" s="33">
        <v>141.41630000000001</v>
      </c>
      <c r="AE1947" s="29">
        <v>0</v>
      </c>
      <c r="AG1947" s="29">
        <v>0</v>
      </c>
      <c r="AH1947" s="29">
        <v>0</v>
      </c>
      <c r="AI1947" s="29">
        <v>0</v>
      </c>
      <c r="AJ1947" s="29">
        <v>0</v>
      </c>
      <c r="AK1947" s="29">
        <v>0</v>
      </c>
      <c r="AL1947" s="53">
        <v>1</v>
      </c>
      <c r="AM1947" s="29" t="s">
        <v>20651</v>
      </c>
      <c r="AN1947" s="29" t="s">
        <v>20651</v>
      </c>
      <c r="AO1947" s="29">
        <v>0</v>
      </c>
      <c r="AP1947" s="30">
        <v>0</v>
      </c>
      <c r="AQ1947" s="30">
        <v>0</v>
      </c>
    </row>
    <row r="1948" spans="1:43" x14ac:dyDescent="0.25">
      <c r="A1948" t="s">
        <v>20647</v>
      </c>
      <c r="B1948" t="s">
        <v>20652</v>
      </c>
      <c r="C1948" s="34">
        <v>10000064469985</v>
      </c>
      <c r="D1948">
        <v>3576432</v>
      </c>
      <c r="E1948" t="s">
        <v>20649</v>
      </c>
      <c r="F1948" t="s">
        <v>20651</v>
      </c>
      <c r="G1948" t="s">
        <v>89</v>
      </c>
      <c r="H1948" t="s">
        <v>90</v>
      </c>
      <c r="I1948" t="s">
        <v>10</v>
      </c>
      <c r="J1948" t="s">
        <v>20650</v>
      </c>
      <c r="K1948">
        <v>0</v>
      </c>
      <c r="L1948" t="s">
        <v>20652</v>
      </c>
      <c r="M1948" t="s">
        <v>20652</v>
      </c>
      <c r="N1948">
        <v>0</v>
      </c>
      <c r="O1948">
        <v>30</v>
      </c>
      <c r="P1948" s="17">
        <v>46022</v>
      </c>
      <c r="Q1948" s="19">
        <v>0</v>
      </c>
      <c r="R1948" t="s">
        <v>24</v>
      </c>
      <c r="S1948" s="17">
        <v>45739</v>
      </c>
      <c r="U1948" s="29">
        <v>0</v>
      </c>
      <c r="V1948" s="29">
        <v>0</v>
      </c>
      <c r="W1948" s="29">
        <v>0</v>
      </c>
      <c r="X1948" s="29">
        <f t="shared" si="30"/>
        <v>1</v>
      </c>
      <c r="Y1948" s="33">
        <v>0</v>
      </c>
      <c r="Z1948" s="29">
        <v>0</v>
      </c>
      <c r="AA1948" s="29">
        <v>0</v>
      </c>
      <c r="AB1948" s="29">
        <v>0</v>
      </c>
      <c r="AC1948" s="33">
        <v>0</v>
      </c>
      <c r="AD1948" s="33">
        <v>127.13789999999999</v>
      </c>
      <c r="AE1948" s="29">
        <v>0</v>
      </c>
      <c r="AG1948" s="29">
        <v>0</v>
      </c>
      <c r="AH1948" s="29">
        <v>0</v>
      </c>
      <c r="AI1948" s="29">
        <v>0</v>
      </c>
      <c r="AJ1948" s="29">
        <v>0</v>
      </c>
      <c r="AK1948" s="29">
        <v>0</v>
      </c>
      <c r="AL1948" s="53">
        <v>1</v>
      </c>
      <c r="AM1948" s="29" t="s">
        <v>20651</v>
      </c>
      <c r="AN1948" s="29" t="s">
        <v>20651</v>
      </c>
      <c r="AO1948" s="29">
        <v>0</v>
      </c>
      <c r="AP1948" s="30">
        <v>0</v>
      </c>
      <c r="AQ1948" s="30">
        <v>0</v>
      </c>
    </row>
    <row r="1949" spans="1:43" x14ac:dyDescent="0.25">
      <c r="A1949" t="s">
        <v>20647</v>
      </c>
      <c r="B1949" t="s">
        <v>20652</v>
      </c>
      <c r="C1949" s="34">
        <v>10000064470071</v>
      </c>
      <c r="D1949">
        <v>3576439</v>
      </c>
      <c r="E1949" t="s">
        <v>20649</v>
      </c>
      <c r="F1949" t="s">
        <v>20651</v>
      </c>
      <c r="G1949" t="s">
        <v>89</v>
      </c>
      <c r="H1949" t="s">
        <v>90</v>
      </c>
      <c r="I1949" t="s">
        <v>10</v>
      </c>
      <c r="J1949" t="s">
        <v>20650</v>
      </c>
      <c r="K1949">
        <v>0</v>
      </c>
      <c r="L1949" t="s">
        <v>20652</v>
      </c>
      <c r="M1949" t="s">
        <v>20652</v>
      </c>
      <c r="N1949">
        <v>0</v>
      </c>
      <c r="O1949">
        <v>25</v>
      </c>
      <c r="P1949" s="17">
        <v>46022</v>
      </c>
      <c r="Q1949" s="19">
        <v>0</v>
      </c>
      <c r="R1949" t="s">
        <v>24</v>
      </c>
      <c r="S1949" s="17">
        <v>45739</v>
      </c>
      <c r="U1949" s="29">
        <v>0</v>
      </c>
      <c r="V1949" s="29">
        <v>0</v>
      </c>
      <c r="W1949" s="29">
        <v>0</v>
      </c>
      <c r="X1949" s="29">
        <f t="shared" si="30"/>
        <v>1</v>
      </c>
      <c r="Y1949" s="33">
        <v>0</v>
      </c>
      <c r="Z1949" s="29">
        <v>0</v>
      </c>
      <c r="AA1949" s="29">
        <v>0</v>
      </c>
      <c r="AB1949" s="29">
        <v>0</v>
      </c>
      <c r="AC1949" s="33">
        <v>0</v>
      </c>
      <c r="AD1949" s="33">
        <v>240.94800000000001</v>
      </c>
      <c r="AE1949" s="29">
        <v>0</v>
      </c>
      <c r="AG1949" s="29">
        <v>0</v>
      </c>
      <c r="AH1949" s="29">
        <v>0</v>
      </c>
      <c r="AI1949" s="29">
        <v>0</v>
      </c>
      <c r="AJ1949" s="29">
        <v>0</v>
      </c>
      <c r="AK1949" s="29">
        <v>0</v>
      </c>
      <c r="AL1949" s="53">
        <v>1</v>
      </c>
      <c r="AM1949" s="29" t="s">
        <v>20651</v>
      </c>
      <c r="AN1949" s="29" t="s">
        <v>20651</v>
      </c>
      <c r="AO1949" s="29">
        <v>0</v>
      </c>
      <c r="AP1949" s="30">
        <v>0</v>
      </c>
      <c r="AQ1949" s="30">
        <v>0</v>
      </c>
    </row>
    <row r="1950" spans="1:43" x14ac:dyDescent="0.25">
      <c r="A1950" t="s">
        <v>20647</v>
      </c>
      <c r="B1950" t="s">
        <v>20652</v>
      </c>
      <c r="C1950" s="34">
        <v>10000064470076</v>
      </c>
      <c r="D1950">
        <v>9128272</v>
      </c>
      <c r="E1950" t="s">
        <v>20649</v>
      </c>
      <c r="F1950" t="s">
        <v>20651</v>
      </c>
      <c r="G1950" t="s">
        <v>89</v>
      </c>
      <c r="H1950" t="s">
        <v>90</v>
      </c>
      <c r="I1950" t="s">
        <v>10</v>
      </c>
      <c r="J1950" t="s">
        <v>20650</v>
      </c>
      <c r="K1950">
        <v>0</v>
      </c>
      <c r="L1950" t="s">
        <v>20652</v>
      </c>
      <c r="M1950" t="s">
        <v>20652</v>
      </c>
      <c r="N1950">
        <v>0</v>
      </c>
      <c r="O1950">
        <v>27</v>
      </c>
      <c r="P1950" s="17">
        <v>46022</v>
      </c>
      <c r="Q1950" s="19">
        <v>0</v>
      </c>
      <c r="R1950" t="s">
        <v>24</v>
      </c>
      <c r="S1950" s="17">
        <v>45739</v>
      </c>
      <c r="U1950" s="29">
        <v>0</v>
      </c>
      <c r="V1950" s="29">
        <v>0</v>
      </c>
      <c r="W1950" s="29">
        <v>0</v>
      </c>
      <c r="X1950" s="29">
        <f t="shared" si="30"/>
        <v>1</v>
      </c>
      <c r="Y1950" s="33">
        <v>0</v>
      </c>
      <c r="Z1950" s="29">
        <v>0</v>
      </c>
      <c r="AA1950" s="29">
        <v>0</v>
      </c>
      <c r="AB1950" s="29">
        <v>0</v>
      </c>
      <c r="AC1950" s="33">
        <v>0</v>
      </c>
      <c r="AD1950" s="33">
        <v>46.637600000000006</v>
      </c>
      <c r="AE1950" s="29">
        <v>0</v>
      </c>
      <c r="AG1950" s="29">
        <v>0</v>
      </c>
      <c r="AH1950" s="29">
        <v>0</v>
      </c>
      <c r="AI1950" s="29">
        <v>0</v>
      </c>
      <c r="AJ1950" s="29">
        <v>0</v>
      </c>
      <c r="AK1950" s="29">
        <v>0</v>
      </c>
      <c r="AL1950" s="53">
        <v>1</v>
      </c>
      <c r="AM1950" s="29" t="s">
        <v>20651</v>
      </c>
      <c r="AN1950" s="29" t="s">
        <v>20651</v>
      </c>
      <c r="AO1950" s="29">
        <v>0</v>
      </c>
      <c r="AP1950" s="30">
        <v>0</v>
      </c>
      <c r="AQ1950" s="30">
        <v>0</v>
      </c>
    </row>
    <row r="1951" spans="1:43" x14ac:dyDescent="0.25">
      <c r="A1951" t="s">
        <v>20647</v>
      </c>
      <c r="B1951" t="s">
        <v>20652</v>
      </c>
      <c r="C1951" s="34">
        <v>10000064470142</v>
      </c>
      <c r="D1951">
        <v>3576451</v>
      </c>
      <c r="E1951" t="s">
        <v>20649</v>
      </c>
      <c r="F1951" t="s">
        <v>20651</v>
      </c>
      <c r="G1951" t="s">
        <v>89</v>
      </c>
      <c r="H1951" t="s">
        <v>90</v>
      </c>
      <c r="I1951" t="s">
        <v>10</v>
      </c>
      <c r="J1951" t="s">
        <v>20650</v>
      </c>
      <c r="K1951">
        <v>0</v>
      </c>
      <c r="L1951" t="s">
        <v>20652</v>
      </c>
      <c r="M1951" t="s">
        <v>20652</v>
      </c>
      <c r="N1951">
        <v>0</v>
      </c>
      <c r="O1951">
        <v>71</v>
      </c>
      <c r="P1951" s="17">
        <v>46022</v>
      </c>
      <c r="Q1951" s="19">
        <v>0</v>
      </c>
      <c r="R1951" t="s">
        <v>24</v>
      </c>
      <c r="S1951" s="17">
        <v>45739</v>
      </c>
      <c r="U1951" s="29">
        <v>0</v>
      </c>
      <c r="V1951" s="29">
        <v>0</v>
      </c>
      <c r="W1951" s="29">
        <v>0</v>
      </c>
      <c r="X1951" s="29">
        <f t="shared" si="30"/>
        <v>2</v>
      </c>
      <c r="Y1951" s="33">
        <v>0</v>
      </c>
      <c r="Z1951" s="29">
        <v>0</v>
      </c>
      <c r="AA1951" s="29">
        <v>0</v>
      </c>
      <c r="AB1951" s="29">
        <v>0</v>
      </c>
      <c r="AC1951" s="33">
        <v>0</v>
      </c>
      <c r="AD1951" s="33">
        <v>122.9766</v>
      </c>
      <c r="AE1951" s="29">
        <v>0</v>
      </c>
      <c r="AG1951" s="29">
        <v>0</v>
      </c>
      <c r="AH1951" s="29">
        <v>0</v>
      </c>
      <c r="AI1951" s="29">
        <v>0</v>
      </c>
      <c r="AJ1951" s="29">
        <v>0</v>
      </c>
      <c r="AK1951" s="29">
        <v>0</v>
      </c>
      <c r="AL1951" s="53">
        <v>2</v>
      </c>
      <c r="AM1951" s="29" t="s">
        <v>20651</v>
      </c>
      <c r="AN1951" s="29" t="s">
        <v>20651</v>
      </c>
      <c r="AO1951" s="29">
        <v>0</v>
      </c>
      <c r="AP1951" s="30">
        <v>0</v>
      </c>
      <c r="AQ1951" s="30">
        <v>0</v>
      </c>
    </row>
    <row r="1952" spans="1:43" x14ac:dyDescent="0.25">
      <c r="A1952" t="s">
        <v>20647</v>
      </c>
      <c r="B1952" t="s">
        <v>20652</v>
      </c>
      <c r="C1952" s="34">
        <v>10000064470144</v>
      </c>
      <c r="D1952">
        <v>3576450</v>
      </c>
      <c r="E1952" t="s">
        <v>20649</v>
      </c>
      <c r="F1952" t="s">
        <v>20651</v>
      </c>
      <c r="G1952" t="s">
        <v>89</v>
      </c>
      <c r="H1952" t="s">
        <v>90</v>
      </c>
      <c r="I1952" t="s">
        <v>10</v>
      </c>
      <c r="J1952" t="s">
        <v>20650</v>
      </c>
      <c r="K1952">
        <v>0</v>
      </c>
      <c r="L1952" t="s">
        <v>20652</v>
      </c>
      <c r="M1952" t="s">
        <v>20652</v>
      </c>
      <c r="N1952">
        <v>0</v>
      </c>
      <c r="O1952">
        <v>72</v>
      </c>
      <c r="P1952" s="17">
        <v>46022</v>
      </c>
      <c r="Q1952" s="19">
        <v>0</v>
      </c>
      <c r="R1952" t="s">
        <v>24</v>
      </c>
      <c r="S1952" s="17">
        <v>45739</v>
      </c>
      <c r="U1952" s="29">
        <v>0</v>
      </c>
      <c r="V1952" s="29">
        <v>0</v>
      </c>
      <c r="W1952" s="29">
        <v>0</v>
      </c>
      <c r="X1952" s="29">
        <f t="shared" si="30"/>
        <v>2</v>
      </c>
      <c r="Y1952" s="33">
        <v>0</v>
      </c>
      <c r="Z1952" s="29">
        <v>0</v>
      </c>
      <c r="AA1952" s="29">
        <v>0</v>
      </c>
      <c r="AB1952" s="29">
        <v>0</v>
      </c>
      <c r="AC1952" s="33">
        <v>0</v>
      </c>
      <c r="AD1952" s="33">
        <v>122.9766</v>
      </c>
      <c r="AE1952" s="29">
        <v>0</v>
      </c>
      <c r="AG1952" s="29">
        <v>0</v>
      </c>
      <c r="AH1952" s="29">
        <v>0</v>
      </c>
      <c r="AI1952" s="29">
        <v>0</v>
      </c>
      <c r="AJ1952" s="29">
        <v>0</v>
      </c>
      <c r="AK1952" s="29">
        <v>0</v>
      </c>
      <c r="AL1952" s="53">
        <v>2</v>
      </c>
      <c r="AM1952" s="29" t="s">
        <v>20651</v>
      </c>
      <c r="AN1952" s="29" t="s">
        <v>20651</v>
      </c>
      <c r="AO1952" s="29">
        <v>0</v>
      </c>
      <c r="AP1952" s="30">
        <v>0</v>
      </c>
      <c r="AQ1952" s="30">
        <v>0</v>
      </c>
    </row>
    <row r="1953" spans="1:43" x14ac:dyDescent="0.25">
      <c r="A1953" t="s">
        <v>20647</v>
      </c>
      <c r="B1953" t="s">
        <v>20652</v>
      </c>
      <c r="C1953" s="34">
        <v>10000064470198</v>
      </c>
      <c r="D1953">
        <v>9128306</v>
      </c>
      <c r="E1953" t="s">
        <v>20649</v>
      </c>
      <c r="F1953" t="s">
        <v>20651</v>
      </c>
      <c r="G1953" t="s">
        <v>89</v>
      </c>
      <c r="H1953" t="s">
        <v>90</v>
      </c>
      <c r="I1953" t="s">
        <v>10</v>
      </c>
      <c r="J1953" t="s">
        <v>20650</v>
      </c>
      <c r="K1953">
        <v>0</v>
      </c>
      <c r="L1953" t="s">
        <v>20652</v>
      </c>
      <c r="M1953" t="s">
        <v>20652</v>
      </c>
      <c r="N1953">
        <v>0</v>
      </c>
      <c r="O1953">
        <v>80</v>
      </c>
      <c r="P1953" s="17">
        <v>46022</v>
      </c>
      <c r="Q1953" s="19">
        <v>0</v>
      </c>
      <c r="R1953" t="s">
        <v>24</v>
      </c>
      <c r="S1953" s="17">
        <v>45739</v>
      </c>
      <c r="U1953" s="29">
        <v>0</v>
      </c>
      <c r="V1953" s="29">
        <v>0</v>
      </c>
      <c r="W1953" s="29">
        <v>0</v>
      </c>
      <c r="X1953" s="29">
        <f t="shared" si="30"/>
        <v>1</v>
      </c>
      <c r="Y1953" s="33">
        <v>0</v>
      </c>
      <c r="Z1953" s="29">
        <v>0</v>
      </c>
      <c r="AA1953" s="29">
        <v>0</v>
      </c>
      <c r="AB1953" s="29">
        <v>0</v>
      </c>
      <c r="AC1953" s="33">
        <v>0</v>
      </c>
      <c r="AD1953" s="33">
        <v>286.09180000000003</v>
      </c>
      <c r="AE1953" s="29">
        <v>0</v>
      </c>
      <c r="AG1953" s="29">
        <v>0</v>
      </c>
      <c r="AH1953" s="29">
        <v>0</v>
      </c>
      <c r="AI1953" s="29">
        <v>0</v>
      </c>
      <c r="AJ1953" s="29">
        <v>0</v>
      </c>
      <c r="AK1953" s="29">
        <v>0</v>
      </c>
      <c r="AL1953" s="53">
        <v>1</v>
      </c>
      <c r="AM1953" s="29" t="s">
        <v>20651</v>
      </c>
      <c r="AN1953" s="29" t="s">
        <v>20651</v>
      </c>
      <c r="AO1953" s="29">
        <v>0</v>
      </c>
      <c r="AP1953" s="30">
        <v>0</v>
      </c>
      <c r="AQ1953" s="30">
        <v>0</v>
      </c>
    </row>
    <row r="1954" spans="1:43" x14ac:dyDescent="0.25">
      <c r="A1954" t="s">
        <v>20647</v>
      </c>
      <c r="B1954" t="s">
        <v>20652</v>
      </c>
      <c r="C1954" s="34">
        <v>10000064470251</v>
      </c>
      <c r="D1954">
        <v>3576454</v>
      </c>
      <c r="E1954" t="s">
        <v>20649</v>
      </c>
      <c r="F1954" t="s">
        <v>20651</v>
      </c>
      <c r="G1954" t="s">
        <v>89</v>
      </c>
      <c r="H1954" t="s">
        <v>90</v>
      </c>
      <c r="I1954" t="s">
        <v>10</v>
      </c>
      <c r="J1954" t="s">
        <v>20650</v>
      </c>
      <c r="K1954">
        <v>0</v>
      </c>
      <c r="L1954" t="s">
        <v>20652</v>
      </c>
      <c r="M1954" t="s">
        <v>20652</v>
      </c>
      <c r="N1954">
        <v>0</v>
      </c>
      <c r="O1954">
        <v>77</v>
      </c>
      <c r="P1954" s="17">
        <v>46022</v>
      </c>
      <c r="Q1954" s="19">
        <v>0</v>
      </c>
      <c r="R1954" t="s">
        <v>24</v>
      </c>
      <c r="S1954" s="17">
        <v>45739</v>
      </c>
      <c r="U1954" s="29">
        <v>0</v>
      </c>
      <c r="V1954" s="29">
        <v>0</v>
      </c>
      <c r="W1954" s="29">
        <v>0</v>
      </c>
      <c r="X1954" s="29">
        <f t="shared" si="30"/>
        <v>2</v>
      </c>
      <c r="Y1954" s="33">
        <v>0</v>
      </c>
      <c r="Z1954" s="29">
        <v>0</v>
      </c>
      <c r="AA1954" s="29">
        <v>0</v>
      </c>
      <c r="AB1954" s="29">
        <v>0</v>
      </c>
      <c r="AC1954" s="33">
        <v>0</v>
      </c>
      <c r="AD1954" s="33">
        <v>54.762966666666664</v>
      </c>
      <c r="AE1954" s="29">
        <v>0</v>
      </c>
      <c r="AG1954" s="29">
        <v>0</v>
      </c>
      <c r="AH1954" s="29">
        <v>0</v>
      </c>
      <c r="AI1954" s="29">
        <v>0</v>
      </c>
      <c r="AJ1954" s="29">
        <v>0</v>
      </c>
      <c r="AK1954" s="29">
        <v>0</v>
      </c>
      <c r="AL1954" s="53">
        <v>2</v>
      </c>
      <c r="AM1954" s="29" t="s">
        <v>20651</v>
      </c>
      <c r="AN1954" s="29" t="s">
        <v>20651</v>
      </c>
      <c r="AO1954" s="29">
        <v>0</v>
      </c>
      <c r="AP1954" s="30">
        <v>0</v>
      </c>
      <c r="AQ1954" s="30">
        <v>0</v>
      </c>
    </row>
    <row r="1955" spans="1:43" x14ac:dyDescent="0.25">
      <c r="A1955" t="s">
        <v>20647</v>
      </c>
      <c r="B1955" t="s">
        <v>20652</v>
      </c>
      <c r="C1955" s="34">
        <v>10000064470252</v>
      </c>
      <c r="D1955">
        <v>9128361</v>
      </c>
      <c r="E1955" t="s">
        <v>20649</v>
      </c>
      <c r="F1955" t="s">
        <v>20651</v>
      </c>
      <c r="G1955" t="s">
        <v>89</v>
      </c>
      <c r="H1955" t="s">
        <v>90</v>
      </c>
      <c r="I1955" t="s">
        <v>10</v>
      </c>
      <c r="J1955" t="s">
        <v>20650</v>
      </c>
      <c r="K1955">
        <v>0</v>
      </c>
      <c r="L1955" t="s">
        <v>20652</v>
      </c>
      <c r="M1955" t="s">
        <v>20652</v>
      </c>
      <c r="N1955">
        <v>0</v>
      </c>
      <c r="O1955">
        <v>77</v>
      </c>
      <c r="P1955" s="17">
        <v>46022</v>
      </c>
      <c r="Q1955" s="19">
        <v>0</v>
      </c>
      <c r="R1955" t="s">
        <v>24</v>
      </c>
      <c r="S1955" s="17">
        <v>45739</v>
      </c>
      <c r="U1955" s="29">
        <v>0</v>
      </c>
      <c r="V1955" s="29">
        <v>0</v>
      </c>
      <c r="W1955" s="29">
        <v>0</v>
      </c>
      <c r="X1955" s="29">
        <f t="shared" si="30"/>
        <v>2</v>
      </c>
      <c r="Y1955" s="33">
        <v>0</v>
      </c>
      <c r="Z1955" s="29">
        <v>0</v>
      </c>
      <c r="AA1955" s="29">
        <v>0</v>
      </c>
      <c r="AB1955" s="29">
        <v>0</v>
      </c>
      <c r="AC1955" s="33">
        <v>0</v>
      </c>
      <c r="AD1955" s="33">
        <v>10.492166666666668</v>
      </c>
      <c r="AE1955" s="29">
        <v>0</v>
      </c>
      <c r="AG1955" s="29">
        <v>0</v>
      </c>
      <c r="AH1955" s="29">
        <v>0</v>
      </c>
      <c r="AI1955" s="29">
        <v>0</v>
      </c>
      <c r="AJ1955" s="29">
        <v>0</v>
      </c>
      <c r="AK1955" s="29">
        <v>0</v>
      </c>
      <c r="AL1955" s="53">
        <v>2</v>
      </c>
      <c r="AM1955" s="29" t="s">
        <v>20651</v>
      </c>
      <c r="AN1955" s="29" t="s">
        <v>20651</v>
      </c>
      <c r="AO1955" s="29">
        <v>0</v>
      </c>
      <c r="AP1955" s="30">
        <v>0</v>
      </c>
      <c r="AQ1955" s="30">
        <v>0</v>
      </c>
    </row>
    <row r="1956" spans="1:43" x14ac:dyDescent="0.25">
      <c r="A1956" t="s">
        <v>20647</v>
      </c>
      <c r="B1956" t="s">
        <v>20652</v>
      </c>
      <c r="C1956" s="34">
        <v>10000064470298</v>
      </c>
      <c r="D1956">
        <v>9128354</v>
      </c>
      <c r="E1956" t="s">
        <v>20649</v>
      </c>
      <c r="F1956" t="s">
        <v>20651</v>
      </c>
      <c r="G1956" t="s">
        <v>89</v>
      </c>
      <c r="H1956" t="s">
        <v>90</v>
      </c>
      <c r="I1956" t="s">
        <v>10</v>
      </c>
      <c r="J1956" t="s">
        <v>20650</v>
      </c>
      <c r="K1956">
        <v>0</v>
      </c>
      <c r="L1956" t="s">
        <v>20652</v>
      </c>
      <c r="M1956" t="s">
        <v>20652</v>
      </c>
      <c r="N1956">
        <v>0</v>
      </c>
      <c r="O1956">
        <v>33</v>
      </c>
      <c r="P1956" s="17">
        <v>46022</v>
      </c>
      <c r="Q1956" s="19">
        <v>0</v>
      </c>
      <c r="R1956" t="s">
        <v>24</v>
      </c>
      <c r="S1956" s="17">
        <v>45739</v>
      </c>
      <c r="U1956" s="29">
        <v>0</v>
      </c>
      <c r="V1956" s="29">
        <v>0</v>
      </c>
      <c r="W1956" s="29">
        <v>0</v>
      </c>
      <c r="X1956" s="29">
        <f t="shared" si="30"/>
        <v>1</v>
      </c>
      <c r="Y1956" s="33">
        <v>0</v>
      </c>
      <c r="Z1956" s="29">
        <v>0</v>
      </c>
      <c r="AA1956" s="29">
        <v>0</v>
      </c>
      <c r="AB1956" s="29">
        <v>0</v>
      </c>
      <c r="AC1956" s="33">
        <v>0</v>
      </c>
      <c r="AD1956" s="33">
        <v>45.541499999999999</v>
      </c>
      <c r="AE1956" s="29">
        <v>0</v>
      </c>
      <c r="AG1956" s="29">
        <v>0</v>
      </c>
      <c r="AH1956" s="29">
        <v>0</v>
      </c>
      <c r="AI1956" s="29">
        <v>0</v>
      </c>
      <c r="AJ1956" s="29">
        <v>0</v>
      </c>
      <c r="AK1956" s="29">
        <v>0</v>
      </c>
      <c r="AL1956" s="53">
        <v>1</v>
      </c>
      <c r="AM1956" s="29" t="s">
        <v>20651</v>
      </c>
      <c r="AN1956" s="29" t="s">
        <v>20651</v>
      </c>
      <c r="AO1956" s="29">
        <v>0</v>
      </c>
      <c r="AP1956" s="30">
        <v>0</v>
      </c>
      <c r="AQ1956" s="30">
        <v>0</v>
      </c>
    </row>
    <row r="1957" spans="1:43" x14ac:dyDescent="0.25">
      <c r="A1957" t="s">
        <v>20647</v>
      </c>
      <c r="B1957" t="s">
        <v>20652</v>
      </c>
      <c r="C1957" s="34">
        <v>10000064470391</v>
      </c>
      <c r="D1957">
        <v>3576460</v>
      </c>
      <c r="E1957" t="s">
        <v>20649</v>
      </c>
      <c r="F1957" t="s">
        <v>20651</v>
      </c>
      <c r="G1957" t="s">
        <v>89</v>
      </c>
      <c r="H1957" t="s">
        <v>90</v>
      </c>
      <c r="I1957" t="s">
        <v>10</v>
      </c>
      <c r="J1957" t="s">
        <v>20650</v>
      </c>
      <c r="K1957">
        <v>0</v>
      </c>
      <c r="L1957" t="s">
        <v>20652</v>
      </c>
      <c r="M1957" t="s">
        <v>20652</v>
      </c>
      <c r="N1957">
        <v>0</v>
      </c>
      <c r="O1957">
        <v>20</v>
      </c>
      <c r="P1957" s="17">
        <v>46022</v>
      </c>
      <c r="Q1957" s="19">
        <v>0</v>
      </c>
      <c r="R1957" t="s">
        <v>24</v>
      </c>
      <c r="S1957" s="17">
        <v>45739</v>
      </c>
      <c r="U1957" s="29">
        <v>0</v>
      </c>
      <c r="V1957" s="29">
        <v>0</v>
      </c>
      <c r="W1957" s="29">
        <v>0</v>
      </c>
      <c r="X1957" s="29">
        <f t="shared" si="30"/>
        <v>1</v>
      </c>
      <c r="Y1957" s="33">
        <v>0</v>
      </c>
      <c r="Z1957" s="29">
        <v>0</v>
      </c>
      <c r="AA1957" s="29">
        <v>0</v>
      </c>
      <c r="AB1957" s="29">
        <v>0</v>
      </c>
      <c r="AC1957" s="33">
        <v>0</v>
      </c>
      <c r="AD1957" s="33">
        <v>35.967599999999997</v>
      </c>
      <c r="AE1957" s="29">
        <v>0</v>
      </c>
      <c r="AG1957" s="29">
        <v>0</v>
      </c>
      <c r="AH1957" s="29">
        <v>0</v>
      </c>
      <c r="AI1957" s="29">
        <v>0</v>
      </c>
      <c r="AJ1957" s="29">
        <v>0</v>
      </c>
      <c r="AK1957" s="29">
        <v>0</v>
      </c>
      <c r="AL1957" s="53">
        <v>1</v>
      </c>
      <c r="AM1957" s="29" t="s">
        <v>20651</v>
      </c>
      <c r="AN1957" s="29" t="s">
        <v>20651</v>
      </c>
      <c r="AO1957" s="29">
        <v>0</v>
      </c>
      <c r="AP1957" s="30">
        <v>0</v>
      </c>
      <c r="AQ1957" s="30">
        <v>0</v>
      </c>
    </row>
    <row r="1958" spans="1:43" x14ac:dyDescent="0.25">
      <c r="A1958" t="s">
        <v>20647</v>
      </c>
      <c r="B1958" t="s">
        <v>20652</v>
      </c>
      <c r="C1958" s="34">
        <v>10000064470392</v>
      </c>
      <c r="D1958">
        <v>9128384</v>
      </c>
      <c r="E1958" t="s">
        <v>20649</v>
      </c>
      <c r="F1958" t="s">
        <v>20651</v>
      </c>
      <c r="G1958" t="s">
        <v>89</v>
      </c>
      <c r="H1958" t="s">
        <v>90</v>
      </c>
      <c r="I1958" t="s">
        <v>10</v>
      </c>
      <c r="J1958" t="s">
        <v>20650</v>
      </c>
      <c r="K1958">
        <v>0</v>
      </c>
      <c r="L1958" t="s">
        <v>20652</v>
      </c>
      <c r="M1958" t="s">
        <v>20652</v>
      </c>
      <c r="N1958">
        <v>0</v>
      </c>
      <c r="O1958">
        <v>20</v>
      </c>
      <c r="P1958" s="17">
        <v>46022</v>
      </c>
      <c r="Q1958" s="19">
        <v>0</v>
      </c>
      <c r="R1958" t="s">
        <v>24</v>
      </c>
      <c r="S1958" s="17">
        <v>45739</v>
      </c>
      <c r="U1958" s="29">
        <v>0</v>
      </c>
      <c r="V1958" s="29">
        <v>0</v>
      </c>
      <c r="W1958" s="29">
        <v>0</v>
      </c>
      <c r="X1958" s="29">
        <f t="shared" si="30"/>
        <v>1</v>
      </c>
      <c r="Y1958" s="33">
        <v>0</v>
      </c>
      <c r="Z1958" s="29">
        <v>0</v>
      </c>
      <c r="AA1958" s="29">
        <v>0</v>
      </c>
      <c r="AB1958" s="29">
        <v>0</v>
      </c>
      <c r="AC1958" s="33">
        <v>0</v>
      </c>
      <c r="AD1958" s="33">
        <v>94.526499999999999</v>
      </c>
      <c r="AE1958" s="29">
        <v>0</v>
      </c>
      <c r="AG1958" s="29">
        <v>0</v>
      </c>
      <c r="AH1958" s="29">
        <v>0</v>
      </c>
      <c r="AI1958" s="29">
        <v>0</v>
      </c>
      <c r="AJ1958" s="29">
        <v>0</v>
      </c>
      <c r="AK1958" s="29">
        <v>0</v>
      </c>
      <c r="AL1958" s="53">
        <v>1</v>
      </c>
      <c r="AM1958" s="29" t="s">
        <v>20651</v>
      </c>
      <c r="AN1958" s="29" t="s">
        <v>20651</v>
      </c>
      <c r="AO1958" s="29">
        <v>0</v>
      </c>
      <c r="AP1958" s="30">
        <v>0</v>
      </c>
      <c r="AQ1958" s="30">
        <v>0</v>
      </c>
    </row>
    <row r="1959" spans="1:43" x14ac:dyDescent="0.25">
      <c r="A1959" t="s">
        <v>20647</v>
      </c>
      <c r="B1959" t="s">
        <v>20652</v>
      </c>
      <c r="C1959" s="34">
        <v>10000064470394</v>
      </c>
      <c r="D1959">
        <v>3576461</v>
      </c>
      <c r="E1959" t="s">
        <v>20649</v>
      </c>
      <c r="F1959" t="s">
        <v>20651</v>
      </c>
      <c r="G1959" t="s">
        <v>89</v>
      </c>
      <c r="H1959" t="s">
        <v>90</v>
      </c>
      <c r="I1959" t="s">
        <v>10</v>
      </c>
      <c r="J1959" t="s">
        <v>20650</v>
      </c>
      <c r="K1959">
        <v>0</v>
      </c>
      <c r="L1959" t="s">
        <v>20652</v>
      </c>
      <c r="M1959" t="s">
        <v>20652</v>
      </c>
      <c r="N1959">
        <v>0</v>
      </c>
      <c r="O1959">
        <v>19</v>
      </c>
      <c r="P1959" s="17">
        <v>46022</v>
      </c>
      <c r="Q1959" s="19">
        <v>0</v>
      </c>
      <c r="R1959" t="s">
        <v>24</v>
      </c>
      <c r="S1959" s="17">
        <v>45739</v>
      </c>
      <c r="U1959" s="29">
        <v>0</v>
      </c>
      <c r="V1959" s="29">
        <v>0</v>
      </c>
      <c r="W1959" s="29">
        <v>0</v>
      </c>
      <c r="X1959" s="29">
        <f t="shared" si="30"/>
        <v>1</v>
      </c>
      <c r="Y1959" s="33">
        <v>0</v>
      </c>
      <c r="Z1959" s="29">
        <v>0</v>
      </c>
      <c r="AA1959" s="29">
        <v>0</v>
      </c>
      <c r="AB1959" s="29">
        <v>0</v>
      </c>
      <c r="AC1959" s="33">
        <v>0</v>
      </c>
      <c r="AD1959" s="33">
        <v>35.967599999999997</v>
      </c>
      <c r="AE1959" s="29">
        <v>0</v>
      </c>
      <c r="AG1959" s="29">
        <v>0</v>
      </c>
      <c r="AH1959" s="29">
        <v>0</v>
      </c>
      <c r="AI1959" s="29">
        <v>0</v>
      </c>
      <c r="AJ1959" s="29">
        <v>0</v>
      </c>
      <c r="AK1959" s="29">
        <v>0</v>
      </c>
      <c r="AL1959" s="53">
        <v>1</v>
      </c>
      <c r="AM1959" s="29" t="s">
        <v>20651</v>
      </c>
      <c r="AN1959" s="29" t="s">
        <v>20651</v>
      </c>
      <c r="AO1959" s="29">
        <v>0</v>
      </c>
      <c r="AP1959" s="30">
        <v>0</v>
      </c>
      <c r="AQ1959" s="30">
        <v>0</v>
      </c>
    </row>
    <row r="1960" spans="1:43" x14ac:dyDescent="0.25">
      <c r="A1960" t="s">
        <v>20647</v>
      </c>
      <c r="B1960" t="s">
        <v>20652</v>
      </c>
      <c r="C1960" s="34">
        <v>10000064470395</v>
      </c>
      <c r="D1960">
        <v>9128383</v>
      </c>
      <c r="E1960" t="s">
        <v>20649</v>
      </c>
      <c r="F1960" t="s">
        <v>20651</v>
      </c>
      <c r="G1960" t="s">
        <v>89</v>
      </c>
      <c r="H1960" t="s">
        <v>90</v>
      </c>
      <c r="I1960" t="s">
        <v>10</v>
      </c>
      <c r="J1960" t="s">
        <v>20650</v>
      </c>
      <c r="K1960">
        <v>0</v>
      </c>
      <c r="L1960" t="s">
        <v>20652</v>
      </c>
      <c r="M1960" t="s">
        <v>20652</v>
      </c>
      <c r="N1960">
        <v>0</v>
      </c>
      <c r="O1960">
        <v>19</v>
      </c>
      <c r="P1960" s="17">
        <v>46022</v>
      </c>
      <c r="Q1960" s="19">
        <v>0</v>
      </c>
      <c r="R1960" t="s">
        <v>24</v>
      </c>
      <c r="S1960" s="17">
        <v>45739</v>
      </c>
      <c r="U1960" s="29">
        <v>0</v>
      </c>
      <c r="V1960" s="29">
        <v>0</v>
      </c>
      <c r="W1960" s="29">
        <v>0</v>
      </c>
      <c r="X1960" s="29">
        <f t="shared" si="30"/>
        <v>1</v>
      </c>
      <c r="Y1960" s="33">
        <v>0</v>
      </c>
      <c r="Z1960" s="29">
        <v>0</v>
      </c>
      <c r="AA1960" s="29">
        <v>0</v>
      </c>
      <c r="AB1960" s="29">
        <v>0</v>
      </c>
      <c r="AC1960" s="33">
        <v>0</v>
      </c>
      <c r="AD1960" s="33">
        <v>94.526499999999999</v>
      </c>
      <c r="AE1960" s="29">
        <v>0</v>
      </c>
      <c r="AG1960" s="29">
        <v>0</v>
      </c>
      <c r="AH1960" s="29">
        <v>0</v>
      </c>
      <c r="AI1960" s="29">
        <v>0</v>
      </c>
      <c r="AJ1960" s="29">
        <v>0</v>
      </c>
      <c r="AK1960" s="29">
        <v>0</v>
      </c>
      <c r="AL1960" s="53">
        <v>1</v>
      </c>
      <c r="AM1960" s="29" t="s">
        <v>20651</v>
      </c>
      <c r="AN1960" s="29" t="s">
        <v>20651</v>
      </c>
      <c r="AO1960" s="29">
        <v>0</v>
      </c>
      <c r="AP1960" s="30">
        <v>0</v>
      </c>
      <c r="AQ1960" s="30">
        <v>0</v>
      </c>
    </row>
    <row r="1961" spans="1:43" x14ac:dyDescent="0.25">
      <c r="A1961" t="s">
        <v>20647</v>
      </c>
      <c r="B1961" t="s">
        <v>20652</v>
      </c>
      <c r="C1961" s="34">
        <v>10000064470439</v>
      </c>
      <c r="D1961">
        <v>3576459</v>
      </c>
      <c r="E1961" t="s">
        <v>20649</v>
      </c>
      <c r="F1961" t="s">
        <v>20651</v>
      </c>
      <c r="G1961" t="s">
        <v>89</v>
      </c>
      <c r="H1961" t="s">
        <v>90</v>
      </c>
      <c r="I1961" t="s">
        <v>10</v>
      </c>
      <c r="J1961" t="s">
        <v>20650</v>
      </c>
      <c r="K1961">
        <v>0</v>
      </c>
      <c r="L1961" t="s">
        <v>20652</v>
      </c>
      <c r="M1961" t="s">
        <v>20652</v>
      </c>
      <c r="N1961">
        <v>0</v>
      </c>
      <c r="O1961">
        <v>13</v>
      </c>
      <c r="P1961" s="17">
        <v>46022</v>
      </c>
      <c r="Q1961" s="19">
        <v>0</v>
      </c>
      <c r="R1961" t="s">
        <v>24</v>
      </c>
      <c r="S1961" s="17">
        <v>45739</v>
      </c>
      <c r="U1961" s="29">
        <v>0</v>
      </c>
      <c r="V1961" s="29">
        <v>0</v>
      </c>
      <c r="W1961" s="29">
        <v>0</v>
      </c>
      <c r="X1961" s="29">
        <f t="shared" si="30"/>
        <v>1</v>
      </c>
      <c r="Y1961" s="33">
        <v>0</v>
      </c>
      <c r="Z1961" s="29">
        <v>0</v>
      </c>
      <c r="AA1961" s="29">
        <v>0</v>
      </c>
      <c r="AB1961" s="29">
        <v>0</v>
      </c>
      <c r="AC1961" s="33">
        <v>0</v>
      </c>
      <c r="AD1961" s="33">
        <v>166.19009999999997</v>
      </c>
      <c r="AE1961" s="29">
        <v>0</v>
      </c>
      <c r="AG1961" s="29">
        <v>0</v>
      </c>
      <c r="AH1961" s="29">
        <v>0</v>
      </c>
      <c r="AI1961" s="29">
        <v>0</v>
      </c>
      <c r="AJ1961" s="29">
        <v>0</v>
      </c>
      <c r="AK1961" s="29">
        <v>0</v>
      </c>
      <c r="AL1961" s="53">
        <v>1</v>
      </c>
      <c r="AM1961" s="29" t="s">
        <v>20651</v>
      </c>
      <c r="AN1961" s="29" t="s">
        <v>20651</v>
      </c>
      <c r="AO1961" s="29">
        <v>0</v>
      </c>
      <c r="AP1961" s="30">
        <v>0</v>
      </c>
      <c r="AQ1961" s="30">
        <v>0</v>
      </c>
    </row>
    <row r="1962" spans="1:43" x14ac:dyDescent="0.25">
      <c r="A1962" t="s">
        <v>20647</v>
      </c>
      <c r="B1962" t="s">
        <v>20652</v>
      </c>
      <c r="C1962" s="34">
        <v>10000064470633</v>
      </c>
      <c r="D1962">
        <v>9128415</v>
      </c>
      <c r="E1962" t="s">
        <v>20649</v>
      </c>
      <c r="F1962" t="s">
        <v>20651</v>
      </c>
      <c r="G1962" t="s">
        <v>89</v>
      </c>
      <c r="H1962" t="s">
        <v>90</v>
      </c>
      <c r="I1962" t="s">
        <v>10</v>
      </c>
      <c r="J1962" t="s">
        <v>20650</v>
      </c>
      <c r="K1962">
        <v>0</v>
      </c>
      <c r="L1962" t="s">
        <v>20652</v>
      </c>
      <c r="M1962" t="s">
        <v>20652</v>
      </c>
      <c r="N1962">
        <v>0</v>
      </c>
      <c r="O1962">
        <v>29</v>
      </c>
      <c r="P1962" s="17">
        <v>46022</v>
      </c>
      <c r="Q1962" s="19">
        <v>0</v>
      </c>
      <c r="R1962" t="s">
        <v>24</v>
      </c>
      <c r="S1962" s="17">
        <v>45739</v>
      </c>
      <c r="U1962" s="29">
        <v>0</v>
      </c>
      <c r="V1962" s="29">
        <v>0</v>
      </c>
      <c r="W1962" s="29">
        <v>0</v>
      </c>
      <c r="X1962" s="29">
        <f t="shared" si="30"/>
        <v>1</v>
      </c>
      <c r="Y1962" s="33">
        <v>0</v>
      </c>
      <c r="Z1962" s="29">
        <v>0</v>
      </c>
      <c r="AA1962" s="29">
        <v>0</v>
      </c>
      <c r="AB1962" s="29">
        <v>0</v>
      </c>
      <c r="AC1962" s="33">
        <v>0</v>
      </c>
      <c r="AD1962" s="33">
        <v>29.439500000000002</v>
      </c>
      <c r="AE1962" s="29">
        <v>0</v>
      </c>
      <c r="AG1962" s="29">
        <v>0</v>
      </c>
      <c r="AH1962" s="29">
        <v>0</v>
      </c>
      <c r="AI1962" s="29">
        <v>0</v>
      </c>
      <c r="AJ1962" s="29">
        <v>0</v>
      </c>
      <c r="AK1962" s="29">
        <v>0</v>
      </c>
      <c r="AL1962" s="53">
        <v>1</v>
      </c>
      <c r="AM1962" s="29" t="s">
        <v>20651</v>
      </c>
      <c r="AN1962" s="29" t="s">
        <v>20651</v>
      </c>
      <c r="AO1962" s="29">
        <v>0</v>
      </c>
      <c r="AP1962" s="30">
        <v>0</v>
      </c>
      <c r="AQ1962" s="30">
        <v>0</v>
      </c>
    </row>
    <row r="1963" spans="1:43" x14ac:dyDescent="0.25">
      <c r="A1963" t="s">
        <v>20647</v>
      </c>
      <c r="B1963" t="s">
        <v>20652</v>
      </c>
      <c r="C1963" s="34">
        <v>10000064470634</v>
      </c>
      <c r="D1963">
        <v>9128414</v>
      </c>
      <c r="E1963" t="s">
        <v>20649</v>
      </c>
      <c r="F1963" t="s">
        <v>20651</v>
      </c>
      <c r="G1963" t="s">
        <v>89</v>
      </c>
      <c r="H1963" t="s">
        <v>90</v>
      </c>
      <c r="I1963" t="s">
        <v>10</v>
      </c>
      <c r="J1963" t="s">
        <v>20650</v>
      </c>
      <c r="K1963">
        <v>0</v>
      </c>
      <c r="L1963" t="s">
        <v>20652</v>
      </c>
      <c r="M1963" t="s">
        <v>20652</v>
      </c>
      <c r="N1963">
        <v>0</v>
      </c>
      <c r="O1963">
        <v>30</v>
      </c>
      <c r="P1963" s="17">
        <v>46022</v>
      </c>
      <c r="Q1963" s="19">
        <v>0</v>
      </c>
      <c r="R1963" t="s">
        <v>24</v>
      </c>
      <c r="S1963" s="17">
        <v>45739</v>
      </c>
      <c r="U1963" s="29">
        <v>0</v>
      </c>
      <c r="V1963" s="29">
        <v>0</v>
      </c>
      <c r="W1963" s="29">
        <v>0</v>
      </c>
      <c r="X1963" s="29">
        <f t="shared" si="30"/>
        <v>1</v>
      </c>
      <c r="Y1963" s="33">
        <v>0</v>
      </c>
      <c r="Z1963" s="29">
        <v>0</v>
      </c>
      <c r="AA1963" s="29">
        <v>0</v>
      </c>
      <c r="AB1963" s="29">
        <v>0</v>
      </c>
      <c r="AC1963" s="33">
        <v>0</v>
      </c>
      <c r="AD1963" s="33">
        <v>29.439500000000002</v>
      </c>
      <c r="AE1963" s="29">
        <v>0</v>
      </c>
      <c r="AG1963" s="29">
        <v>0</v>
      </c>
      <c r="AH1963" s="29">
        <v>0</v>
      </c>
      <c r="AI1963" s="29">
        <v>0</v>
      </c>
      <c r="AJ1963" s="29">
        <v>0</v>
      </c>
      <c r="AK1963" s="29">
        <v>0</v>
      </c>
      <c r="AL1963" s="53">
        <v>1</v>
      </c>
      <c r="AM1963" s="29" t="s">
        <v>20651</v>
      </c>
      <c r="AN1963" s="29" t="s">
        <v>20651</v>
      </c>
      <c r="AO1963" s="29">
        <v>0</v>
      </c>
      <c r="AP1963" s="30">
        <v>0</v>
      </c>
      <c r="AQ1963" s="30">
        <v>0</v>
      </c>
    </row>
    <row r="1964" spans="1:43" x14ac:dyDescent="0.25">
      <c r="A1964" t="s">
        <v>20647</v>
      </c>
      <c r="B1964" t="s">
        <v>20652</v>
      </c>
      <c r="C1964" s="34">
        <v>10000064470713</v>
      </c>
      <c r="D1964">
        <v>9128432</v>
      </c>
      <c r="E1964" t="s">
        <v>20649</v>
      </c>
      <c r="F1964" t="s">
        <v>20651</v>
      </c>
      <c r="G1964" t="s">
        <v>89</v>
      </c>
      <c r="H1964" t="s">
        <v>90</v>
      </c>
      <c r="I1964" t="s">
        <v>137</v>
      </c>
      <c r="J1964" t="s">
        <v>20650</v>
      </c>
      <c r="K1964">
        <v>0</v>
      </c>
      <c r="L1964" t="s">
        <v>20652</v>
      </c>
      <c r="M1964" t="s">
        <v>20652</v>
      </c>
      <c r="N1964">
        <v>0</v>
      </c>
      <c r="O1964">
        <v>37</v>
      </c>
      <c r="P1964" s="17">
        <v>46022</v>
      </c>
      <c r="Q1964" s="19">
        <v>0</v>
      </c>
      <c r="R1964" t="s">
        <v>24</v>
      </c>
      <c r="S1964" s="17">
        <v>45739</v>
      </c>
      <c r="U1964" s="29">
        <v>0</v>
      </c>
      <c r="V1964" s="29">
        <v>0</v>
      </c>
      <c r="W1964" s="29">
        <v>0</v>
      </c>
      <c r="X1964" s="29">
        <f t="shared" si="30"/>
        <v>1</v>
      </c>
      <c r="Y1964" s="33">
        <v>0</v>
      </c>
      <c r="Z1964" s="29">
        <v>0</v>
      </c>
      <c r="AA1964" s="29">
        <v>0</v>
      </c>
      <c r="AB1964" s="29">
        <v>0</v>
      </c>
      <c r="AC1964" s="33">
        <v>0</v>
      </c>
      <c r="AD1964" s="33">
        <v>30.447499999999998</v>
      </c>
      <c r="AE1964" s="29">
        <v>0</v>
      </c>
      <c r="AG1964" s="29">
        <v>0</v>
      </c>
      <c r="AH1964" s="29">
        <v>0</v>
      </c>
      <c r="AI1964" s="29">
        <v>0</v>
      </c>
      <c r="AJ1964" s="29">
        <v>0</v>
      </c>
      <c r="AK1964" s="29">
        <v>0</v>
      </c>
      <c r="AL1964" s="53">
        <v>1</v>
      </c>
      <c r="AM1964" s="29" t="s">
        <v>20651</v>
      </c>
      <c r="AN1964" s="29" t="s">
        <v>20651</v>
      </c>
      <c r="AO1964" s="29">
        <v>0</v>
      </c>
      <c r="AP1964" s="30">
        <v>0</v>
      </c>
      <c r="AQ1964" s="30">
        <v>0</v>
      </c>
    </row>
    <row r="1965" spans="1:43" x14ac:dyDescent="0.25">
      <c r="A1965" t="s">
        <v>20647</v>
      </c>
      <c r="B1965" t="s">
        <v>20652</v>
      </c>
      <c r="C1965" s="34">
        <v>10000064470782</v>
      </c>
      <c r="D1965">
        <v>3576478</v>
      </c>
      <c r="E1965" t="s">
        <v>20649</v>
      </c>
      <c r="F1965" t="s">
        <v>20651</v>
      </c>
      <c r="G1965" t="s">
        <v>89</v>
      </c>
      <c r="H1965" t="s">
        <v>90</v>
      </c>
      <c r="I1965" t="s">
        <v>10</v>
      </c>
      <c r="J1965" t="s">
        <v>20650</v>
      </c>
      <c r="K1965">
        <v>0</v>
      </c>
      <c r="L1965" t="s">
        <v>20652</v>
      </c>
      <c r="M1965" t="s">
        <v>20652</v>
      </c>
      <c r="N1965">
        <v>0</v>
      </c>
      <c r="O1965">
        <v>12</v>
      </c>
      <c r="P1965" s="17">
        <v>46022</v>
      </c>
      <c r="Q1965" s="19">
        <v>0</v>
      </c>
      <c r="R1965" t="s">
        <v>24</v>
      </c>
      <c r="S1965" s="17">
        <v>45739</v>
      </c>
      <c r="U1965" s="29">
        <v>0</v>
      </c>
      <c r="V1965" s="29">
        <v>0</v>
      </c>
      <c r="W1965" s="29">
        <v>0</v>
      </c>
      <c r="X1965" s="29">
        <f t="shared" si="30"/>
        <v>1</v>
      </c>
      <c r="Y1965" s="33">
        <v>0</v>
      </c>
      <c r="Z1965" s="29">
        <v>0</v>
      </c>
      <c r="AA1965" s="29">
        <v>0</v>
      </c>
      <c r="AB1965" s="29">
        <v>0</v>
      </c>
      <c r="AC1965" s="33">
        <v>0</v>
      </c>
      <c r="AD1965" s="33">
        <v>180.69159999999999</v>
      </c>
      <c r="AE1965" s="29">
        <v>0</v>
      </c>
      <c r="AG1965" s="29">
        <v>0</v>
      </c>
      <c r="AH1965" s="29">
        <v>0</v>
      </c>
      <c r="AI1965" s="29">
        <v>0</v>
      </c>
      <c r="AJ1965" s="29">
        <v>0</v>
      </c>
      <c r="AK1965" s="29">
        <v>0</v>
      </c>
      <c r="AL1965" s="53">
        <v>1</v>
      </c>
      <c r="AM1965" s="29" t="s">
        <v>20651</v>
      </c>
      <c r="AN1965" s="29" t="s">
        <v>20651</v>
      </c>
      <c r="AO1965" s="29">
        <v>0</v>
      </c>
      <c r="AP1965" s="30">
        <v>0</v>
      </c>
      <c r="AQ1965" s="30">
        <v>0</v>
      </c>
    </row>
    <row r="1966" spans="1:43" x14ac:dyDescent="0.25">
      <c r="A1966" t="s">
        <v>20647</v>
      </c>
      <c r="B1966" t="s">
        <v>20652</v>
      </c>
      <c r="C1966" s="34">
        <v>10000064470822</v>
      </c>
      <c r="D1966">
        <v>155387</v>
      </c>
      <c r="E1966" t="s">
        <v>20649</v>
      </c>
      <c r="F1966" t="s">
        <v>20651</v>
      </c>
      <c r="G1966" t="s">
        <v>89</v>
      </c>
      <c r="H1966" t="s">
        <v>90</v>
      </c>
      <c r="I1966" t="s">
        <v>14</v>
      </c>
      <c r="J1966" t="s">
        <v>20650</v>
      </c>
      <c r="K1966">
        <v>0</v>
      </c>
      <c r="L1966" t="s">
        <v>20652</v>
      </c>
      <c r="M1966" t="s">
        <v>20652</v>
      </c>
      <c r="N1966">
        <v>0</v>
      </c>
      <c r="O1966">
        <v>14</v>
      </c>
      <c r="P1966" s="17">
        <v>46022</v>
      </c>
      <c r="Q1966" s="19">
        <v>0</v>
      </c>
      <c r="R1966" t="s">
        <v>24</v>
      </c>
      <c r="S1966" s="17">
        <v>45739</v>
      </c>
      <c r="U1966" s="29">
        <v>0</v>
      </c>
      <c r="V1966" s="29">
        <v>0</v>
      </c>
      <c r="W1966" s="29">
        <v>0</v>
      </c>
      <c r="X1966" s="29">
        <f t="shared" si="30"/>
        <v>1</v>
      </c>
      <c r="Y1966" s="33">
        <v>0</v>
      </c>
      <c r="Z1966" s="29">
        <v>0</v>
      </c>
      <c r="AA1966" s="29">
        <v>0</v>
      </c>
      <c r="AB1966" s="29">
        <v>0</v>
      </c>
      <c r="AC1966" s="33">
        <v>0</v>
      </c>
      <c r="AD1966" s="33">
        <v>338.29720000000003</v>
      </c>
      <c r="AE1966" s="29">
        <v>0</v>
      </c>
      <c r="AG1966" s="29">
        <v>0</v>
      </c>
      <c r="AH1966" s="29">
        <v>0</v>
      </c>
      <c r="AI1966" s="29">
        <v>0</v>
      </c>
      <c r="AJ1966" s="29">
        <v>0</v>
      </c>
      <c r="AK1966" s="29">
        <v>0</v>
      </c>
      <c r="AL1966" s="53">
        <v>1</v>
      </c>
      <c r="AM1966" s="29" t="s">
        <v>20651</v>
      </c>
      <c r="AN1966" s="29" t="s">
        <v>20651</v>
      </c>
      <c r="AO1966" s="29">
        <v>0</v>
      </c>
      <c r="AP1966" s="30">
        <v>0</v>
      </c>
      <c r="AQ1966" s="30">
        <v>0</v>
      </c>
    </row>
    <row r="1967" spans="1:43" x14ac:dyDescent="0.25">
      <c r="A1967" t="s">
        <v>20647</v>
      </c>
      <c r="B1967" t="s">
        <v>20652</v>
      </c>
      <c r="C1967" s="34">
        <v>10000064470886</v>
      </c>
      <c r="D1967">
        <v>9128454</v>
      </c>
      <c r="E1967" t="s">
        <v>20649</v>
      </c>
      <c r="F1967" t="s">
        <v>20651</v>
      </c>
      <c r="G1967" t="s">
        <v>89</v>
      </c>
      <c r="H1967" t="s">
        <v>90</v>
      </c>
      <c r="I1967" t="s">
        <v>10</v>
      </c>
      <c r="J1967" t="s">
        <v>20650</v>
      </c>
      <c r="K1967">
        <v>0</v>
      </c>
      <c r="L1967" t="s">
        <v>20652</v>
      </c>
      <c r="M1967" t="s">
        <v>20652</v>
      </c>
      <c r="N1967">
        <v>0</v>
      </c>
      <c r="O1967">
        <v>23</v>
      </c>
      <c r="P1967" s="17">
        <v>46022</v>
      </c>
      <c r="Q1967" s="19">
        <v>0</v>
      </c>
      <c r="R1967" t="s">
        <v>24</v>
      </c>
      <c r="S1967" s="17">
        <v>45739</v>
      </c>
      <c r="U1967" s="29">
        <v>0</v>
      </c>
      <c r="V1967" s="29">
        <v>0</v>
      </c>
      <c r="W1967" s="29">
        <v>0</v>
      </c>
      <c r="X1967" s="29">
        <f t="shared" si="30"/>
        <v>1</v>
      </c>
      <c r="Y1967" s="33">
        <v>0</v>
      </c>
      <c r="Z1967" s="29">
        <v>0</v>
      </c>
      <c r="AA1967" s="29">
        <v>0</v>
      </c>
      <c r="AB1967" s="29">
        <v>0</v>
      </c>
      <c r="AC1967" s="33">
        <v>0</v>
      </c>
      <c r="AD1967" s="33">
        <v>204.9222</v>
      </c>
      <c r="AE1967" s="29">
        <v>0</v>
      </c>
      <c r="AG1967" s="29">
        <v>0</v>
      </c>
      <c r="AH1967" s="29">
        <v>0</v>
      </c>
      <c r="AI1967" s="29">
        <v>0</v>
      </c>
      <c r="AJ1967" s="29">
        <v>0</v>
      </c>
      <c r="AK1967" s="29">
        <v>0</v>
      </c>
      <c r="AL1967" s="53">
        <v>1</v>
      </c>
      <c r="AM1967" s="29" t="s">
        <v>20651</v>
      </c>
      <c r="AN1967" s="29" t="s">
        <v>20651</v>
      </c>
      <c r="AO1967" s="29">
        <v>0</v>
      </c>
      <c r="AP1967" s="30">
        <v>0</v>
      </c>
      <c r="AQ1967" s="30">
        <v>0</v>
      </c>
    </row>
    <row r="1968" spans="1:43" x14ac:dyDescent="0.25">
      <c r="A1968" t="s">
        <v>20647</v>
      </c>
      <c r="B1968" t="s">
        <v>20652</v>
      </c>
      <c r="C1968" s="34">
        <v>10000064470891</v>
      </c>
      <c r="D1968">
        <v>9128462</v>
      </c>
      <c r="E1968" t="s">
        <v>20649</v>
      </c>
      <c r="F1968" t="s">
        <v>20651</v>
      </c>
      <c r="G1968" t="s">
        <v>89</v>
      </c>
      <c r="H1968" t="s">
        <v>90</v>
      </c>
      <c r="I1968" t="s">
        <v>10</v>
      </c>
      <c r="J1968" t="s">
        <v>20650</v>
      </c>
      <c r="K1968">
        <v>0</v>
      </c>
      <c r="L1968" t="s">
        <v>20652</v>
      </c>
      <c r="M1968" t="s">
        <v>20652</v>
      </c>
      <c r="N1968">
        <v>0</v>
      </c>
      <c r="O1968">
        <v>24</v>
      </c>
      <c r="P1968" s="17">
        <v>46022</v>
      </c>
      <c r="Q1968" s="19">
        <v>0</v>
      </c>
      <c r="R1968" t="s">
        <v>24</v>
      </c>
      <c r="S1968" s="17">
        <v>45739</v>
      </c>
      <c r="U1968" s="29">
        <v>0</v>
      </c>
      <c r="V1968" s="29">
        <v>0</v>
      </c>
      <c r="W1968" s="29">
        <v>0</v>
      </c>
      <c r="X1968" s="29">
        <f t="shared" si="30"/>
        <v>1</v>
      </c>
      <c r="Y1968" s="33">
        <v>0</v>
      </c>
      <c r="Z1968" s="29">
        <v>0</v>
      </c>
      <c r="AA1968" s="29">
        <v>0</v>
      </c>
      <c r="AB1968" s="29">
        <v>0</v>
      </c>
      <c r="AC1968" s="33">
        <v>0</v>
      </c>
      <c r="AD1968" s="33">
        <v>33.445600000000006</v>
      </c>
      <c r="AE1968" s="29">
        <v>0</v>
      </c>
      <c r="AG1968" s="29">
        <v>0</v>
      </c>
      <c r="AH1968" s="29">
        <v>0</v>
      </c>
      <c r="AI1968" s="29">
        <v>0</v>
      </c>
      <c r="AJ1968" s="29">
        <v>0</v>
      </c>
      <c r="AK1968" s="29">
        <v>0</v>
      </c>
      <c r="AL1968" s="53">
        <v>1</v>
      </c>
      <c r="AM1968" s="29" t="s">
        <v>20651</v>
      </c>
      <c r="AN1968" s="29" t="s">
        <v>20651</v>
      </c>
      <c r="AO1968" s="29">
        <v>0</v>
      </c>
      <c r="AP1968" s="30">
        <v>0</v>
      </c>
      <c r="AQ1968" s="30">
        <v>0</v>
      </c>
    </row>
    <row r="1969" spans="1:43" x14ac:dyDescent="0.25">
      <c r="A1969" t="s">
        <v>20647</v>
      </c>
      <c r="B1969" t="s">
        <v>20652</v>
      </c>
      <c r="C1969" s="34">
        <v>10000064470892</v>
      </c>
      <c r="D1969">
        <v>9128461</v>
      </c>
      <c r="E1969" t="s">
        <v>20649</v>
      </c>
      <c r="F1969" t="s">
        <v>20651</v>
      </c>
      <c r="G1969" t="s">
        <v>89</v>
      </c>
      <c r="H1969" t="s">
        <v>90</v>
      </c>
      <c r="I1969" t="s">
        <v>10</v>
      </c>
      <c r="J1969" t="s">
        <v>20650</v>
      </c>
      <c r="K1969">
        <v>0</v>
      </c>
      <c r="L1969" t="s">
        <v>20652</v>
      </c>
      <c r="M1969" t="s">
        <v>20652</v>
      </c>
      <c r="N1969">
        <v>0</v>
      </c>
      <c r="O1969">
        <v>23</v>
      </c>
      <c r="P1969" s="17">
        <v>46022</v>
      </c>
      <c r="Q1969" s="19">
        <v>0</v>
      </c>
      <c r="R1969" t="s">
        <v>24</v>
      </c>
      <c r="S1969" s="17">
        <v>45739</v>
      </c>
      <c r="U1969" s="29">
        <v>0</v>
      </c>
      <c r="V1969" s="29">
        <v>0</v>
      </c>
      <c r="W1969" s="29">
        <v>0</v>
      </c>
      <c r="X1969" s="29">
        <f t="shared" si="30"/>
        <v>1</v>
      </c>
      <c r="Y1969" s="33">
        <v>0</v>
      </c>
      <c r="Z1969" s="29">
        <v>0</v>
      </c>
      <c r="AA1969" s="29">
        <v>0</v>
      </c>
      <c r="AB1969" s="29">
        <v>0</v>
      </c>
      <c r="AC1969" s="33">
        <v>0</v>
      </c>
      <c r="AD1969" s="33">
        <v>33.445600000000006</v>
      </c>
      <c r="AE1969" s="29">
        <v>0</v>
      </c>
      <c r="AG1969" s="29">
        <v>0</v>
      </c>
      <c r="AH1969" s="29">
        <v>0</v>
      </c>
      <c r="AI1969" s="29">
        <v>0</v>
      </c>
      <c r="AJ1969" s="29">
        <v>0</v>
      </c>
      <c r="AK1969" s="29">
        <v>0</v>
      </c>
      <c r="AL1969" s="53">
        <v>1</v>
      </c>
      <c r="AM1969" s="29" t="s">
        <v>20651</v>
      </c>
      <c r="AN1969" s="29" t="s">
        <v>20651</v>
      </c>
      <c r="AO1969" s="29">
        <v>0</v>
      </c>
      <c r="AP1969" s="30">
        <v>0</v>
      </c>
      <c r="AQ1969" s="30">
        <v>0</v>
      </c>
    </row>
    <row r="1970" spans="1:43" x14ac:dyDescent="0.25">
      <c r="A1970" t="s">
        <v>20647</v>
      </c>
      <c r="B1970" t="s">
        <v>20652</v>
      </c>
      <c r="C1970" s="34">
        <v>10000064470921</v>
      </c>
      <c r="D1970">
        <v>9128464</v>
      </c>
      <c r="E1970" t="s">
        <v>20649</v>
      </c>
      <c r="F1970" t="s">
        <v>20651</v>
      </c>
      <c r="G1970" t="s">
        <v>89</v>
      </c>
      <c r="H1970" t="s">
        <v>90</v>
      </c>
      <c r="I1970" t="s">
        <v>10</v>
      </c>
      <c r="J1970" t="s">
        <v>20650</v>
      </c>
      <c r="K1970">
        <v>0</v>
      </c>
      <c r="L1970" t="s">
        <v>20652</v>
      </c>
      <c r="M1970" t="s">
        <v>20652</v>
      </c>
      <c r="N1970">
        <v>0</v>
      </c>
      <c r="O1970">
        <v>21</v>
      </c>
      <c r="P1970" s="17">
        <v>46022</v>
      </c>
      <c r="Q1970" s="19">
        <v>0</v>
      </c>
      <c r="R1970" t="s">
        <v>24</v>
      </c>
      <c r="S1970" s="17">
        <v>45739</v>
      </c>
      <c r="U1970" s="29">
        <v>0</v>
      </c>
      <c r="V1970" s="29">
        <v>0</v>
      </c>
      <c r="W1970" s="29">
        <v>0</v>
      </c>
      <c r="X1970" s="29">
        <f t="shared" si="30"/>
        <v>1</v>
      </c>
      <c r="Y1970" s="33">
        <v>0</v>
      </c>
      <c r="Z1970" s="29">
        <v>0</v>
      </c>
      <c r="AA1970" s="29">
        <v>0</v>
      </c>
      <c r="AB1970" s="29">
        <v>0</v>
      </c>
      <c r="AC1970" s="33">
        <v>0</v>
      </c>
      <c r="AD1970" s="33">
        <v>111.4045</v>
      </c>
      <c r="AE1970" s="29">
        <v>0</v>
      </c>
      <c r="AG1970" s="29">
        <v>0</v>
      </c>
      <c r="AH1970" s="29">
        <v>0</v>
      </c>
      <c r="AI1970" s="29">
        <v>0</v>
      </c>
      <c r="AJ1970" s="29">
        <v>0</v>
      </c>
      <c r="AK1970" s="29">
        <v>0</v>
      </c>
      <c r="AL1970" s="53">
        <v>1</v>
      </c>
      <c r="AM1970" s="29" t="s">
        <v>20651</v>
      </c>
      <c r="AN1970" s="29" t="s">
        <v>20651</v>
      </c>
      <c r="AO1970" s="29">
        <v>0</v>
      </c>
      <c r="AP1970" s="30">
        <v>0</v>
      </c>
      <c r="AQ1970" s="30">
        <v>0</v>
      </c>
    </row>
    <row r="1971" spans="1:43" x14ac:dyDescent="0.25">
      <c r="A1971" t="s">
        <v>20647</v>
      </c>
      <c r="B1971" t="s">
        <v>20652</v>
      </c>
      <c r="C1971" s="34">
        <v>10000064470948</v>
      </c>
      <c r="D1971">
        <v>9128466</v>
      </c>
      <c r="E1971" t="s">
        <v>20649</v>
      </c>
      <c r="F1971" t="s">
        <v>20651</v>
      </c>
      <c r="G1971" t="s">
        <v>89</v>
      </c>
      <c r="H1971" t="s">
        <v>90</v>
      </c>
      <c r="I1971" t="s">
        <v>10</v>
      </c>
      <c r="J1971" t="s">
        <v>20650</v>
      </c>
      <c r="K1971">
        <v>0</v>
      </c>
      <c r="L1971" t="s">
        <v>20652</v>
      </c>
      <c r="M1971" t="s">
        <v>20652</v>
      </c>
      <c r="N1971">
        <v>0</v>
      </c>
      <c r="O1971">
        <v>35</v>
      </c>
      <c r="P1971" s="17">
        <v>46022</v>
      </c>
      <c r="Q1971" s="19">
        <v>0</v>
      </c>
      <c r="R1971" t="s">
        <v>24</v>
      </c>
      <c r="S1971" s="17">
        <v>45739</v>
      </c>
      <c r="U1971" s="29">
        <v>0</v>
      </c>
      <c r="V1971" s="29">
        <v>0</v>
      </c>
      <c r="W1971" s="29">
        <v>0</v>
      </c>
      <c r="X1971" s="29">
        <f t="shared" si="30"/>
        <v>1</v>
      </c>
      <c r="Y1971" s="33">
        <v>0</v>
      </c>
      <c r="Z1971" s="29">
        <v>0</v>
      </c>
      <c r="AA1971" s="29">
        <v>0</v>
      </c>
      <c r="AB1971" s="29">
        <v>0</v>
      </c>
      <c r="AC1971" s="33">
        <v>0</v>
      </c>
      <c r="AD1971" s="33">
        <v>32.6599</v>
      </c>
      <c r="AE1971" s="29">
        <v>0</v>
      </c>
      <c r="AG1971" s="29">
        <v>0</v>
      </c>
      <c r="AH1971" s="29">
        <v>0</v>
      </c>
      <c r="AI1971" s="29">
        <v>0</v>
      </c>
      <c r="AJ1971" s="29">
        <v>0</v>
      </c>
      <c r="AK1971" s="29">
        <v>0</v>
      </c>
      <c r="AL1971" s="53">
        <v>1</v>
      </c>
      <c r="AM1971" s="29" t="s">
        <v>20651</v>
      </c>
      <c r="AN1971" s="29" t="s">
        <v>20651</v>
      </c>
      <c r="AO1971" s="29">
        <v>0</v>
      </c>
      <c r="AP1971" s="30">
        <v>0</v>
      </c>
      <c r="AQ1971" s="30">
        <v>0</v>
      </c>
    </row>
    <row r="1972" spans="1:43" x14ac:dyDescent="0.25">
      <c r="A1972" t="s">
        <v>20647</v>
      </c>
      <c r="B1972" t="s">
        <v>20652</v>
      </c>
      <c r="C1972" s="34">
        <v>10000064471148</v>
      </c>
      <c r="D1972">
        <v>3576495</v>
      </c>
      <c r="E1972" t="s">
        <v>20649</v>
      </c>
      <c r="F1972" t="s">
        <v>20651</v>
      </c>
      <c r="G1972" t="s">
        <v>89</v>
      </c>
      <c r="H1972" t="s">
        <v>90</v>
      </c>
      <c r="I1972" t="s">
        <v>10</v>
      </c>
      <c r="J1972" t="s">
        <v>20650</v>
      </c>
      <c r="K1972">
        <v>0</v>
      </c>
      <c r="L1972" t="s">
        <v>20652</v>
      </c>
      <c r="M1972" t="s">
        <v>20652</v>
      </c>
      <c r="N1972">
        <v>0</v>
      </c>
      <c r="O1972">
        <v>71</v>
      </c>
      <c r="P1972" s="17">
        <v>46022</v>
      </c>
      <c r="Q1972" s="19">
        <v>0</v>
      </c>
      <c r="R1972" t="s">
        <v>24</v>
      </c>
      <c r="S1972" s="17">
        <v>45739</v>
      </c>
      <c r="U1972" s="29">
        <v>0</v>
      </c>
      <c r="V1972" s="29">
        <v>0</v>
      </c>
      <c r="W1972" s="29">
        <v>0</v>
      </c>
      <c r="X1972" s="29">
        <f t="shared" si="30"/>
        <v>1</v>
      </c>
      <c r="Y1972" s="33">
        <v>0</v>
      </c>
      <c r="Z1972" s="29">
        <v>0</v>
      </c>
      <c r="AA1972" s="29">
        <v>0</v>
      </c>
      <c r="AB1972" s="29">
        <v>0</v>
      </c>
      <c r="AC1972" s="33">
        <v>0</v>
      </c>
      <c r="AD1972" s="33">
        <v>386.53530000000001</v>
      </c>
      <c r="AE1972" s="29">
        <v>0</v>
      </c>
      <c r="AG1972" s="29">
        <v>0</v>
      </c>
      <c r="AH1972" s="29">
        <v>0</v>
      </c>
      <c r="AI1972" s="29">
        <v>0</v>
      </c>
      <c r="AJ1972" s="29">
        <v>0</v>
      </c>
      <c r="AK1972" s="29">
        <v>0</v>
      </c>
      <c r="AL1972" s="53">
        <v>1</v>
      </c>
      <c r="AM1972" s="29" t="s">
        <v>20651</v>
      </c>
      <c r="AN1972" s="29" t="s">
        <v>20651</v>
      </c>
      <c r="AO1972" s="29">
        <v>0</v>
      </c>
      <c r="AP1972" s="30">
        <v>0</v>
      </c>
      <c r="AQ1972" s="30">
        <v>0</v>
      </c>
    </row>
    <row r="1973" spans="1:43" x14ac:dyDescent="0.25">
      <c r="A1973" t="s">
        <v>20647</v>
      </c>
      <c r="B1973" t="s">
        <v>20652</v>
      </c>
      <c r="C1973" s="34">
        <v>10000064471166</v>
      </c>
      <c r="D1973">
        <v>3576497</v>
      </c>
      <c r="E1973" t="s">
        <v>20649</v>
      </c>
      <c r="F1973" t="s">
        <v>20651</v>
      </c>
      <c r="G1973" t="s">
        <v>89</v>
      </c>
      <c r="H1973" t="s">
        <v>90</v>
      </c>
      <c r="I1973" t="s">
        <v>10</v>
      </c>
      <c r="J1973" t="s">
        <v>20650</v>
      </c>
      <c r="K1973">
        <v>0</v>
      </c>
      <c r="L1973" t="s">
        <v>20652</v>
      </c>
      <c r="M1973" t="s">
        <v>20652</v>
      </c>
      <c r="N1973">
        <v>0</v>
      </c>
      <c r="O1973">
        <v>37</v>
      </c>
      <c r="P1973" s="17">
        <v>46022</v>
      </c>
      <c r="Q1973" s="19">
        <v>0</v>
      </c>
      <c r="R1973" t="s">
        <v>24</v>
      </c>
      <c r="S1973" s="17">
        <v>45739</v>
      </c>
      <c r="U1973" s="29">
        <v>0</v>
      </c>
      <c r="V1973" s="29">
        <v>0</v>
      </c>
      <c r="W1973" s="29">
        <v>0</v>
      </c>
      <c r="X1973" s="29">
        <f t="shared" si="30"/>
        <v>1</v>
      </c>
      <c r="Y1973" s="33">
        <v>0</v>
      </c>
      <c r="Z1973" s="29">
        <v>0</v>
      </c>
      <c r="AA1973" s="29">
        <v>0</v>
      </c>
      <c r="AB1973" s="29">
        <v>0</v>
      </c>
      <c r="AC1973" s="33">
        <v>0</v>
      </c>
      <c r="AD1973" s="33">
        <v>219.15209999999999</v>
      </c>
      <c r="AE1973" s="29">
        <v>0</v>
      </c>
      <c r="AG1973" s="29">
        <v>0</v>
      </c>
      <c r="AH1973" s="29">
        <v>0</v>
      </c>
      <c r="AI1973" s="29">
        <v>0</v>
      </c>
      <c r="AJ1973" s="29">
        <v>0</v>
      </c>
      <c r="AK1973" s="29">
        <v>0</v>
      </c>
      <c r="AL1973" s="53">
        <v>1</v>
      </c>
      <c r="AM1973" s="29" t="s">
        <v>20651</v>
      </c>
      <c r="AN1973" s="29" t="s">
        <v>20651</v>
      </c>
      <c r="AO1973" s="29">
        <v>0</v>
      </c>
      <c r="AP1973" s="30">
        <v>0</v>
      </c>
      <c r="AQ1973" s="30">
        <v>0</v>
      </c>
    </row>
    <row r="1974" spans="1:43" x14ac:dyDescent="0.25">
      <c r="A1974" t="s">
        <v>20647</v>
      </c>
      <c r="B1974" t="s">
        <v>20652</v>
      </c>
      <c r="C1974" s="34">
        <v>10000064471321</v>
      </c>
      <c r="D1974">
        <v>9128528</v>
      </c>
      <c r="E1974" t="s">
        <v>20649</v>
      </c>
      <c r="F1974" t="s">
        <v>20651</v>
      </c>
      <c r="G1974" t="s">
        <v>89</v>
      </c>
      <c r="H1974" t="s">
        <v>90</v>
      </c>
      <c r="I1974" t="s">
        <v>10</v>
      </c>
      <c r="J1974" t="s">
        <v>20650</v>
      </c>
      <c r="K1974">
        <v>0</v>
      </c>
      <c r="L1974" t="s">
        <v>20652</v>
      </c>
      <c r="M1974" t="s">
        <v>20652</v>
      </c>
      <c r="N1974">
        <v>0</v>
      </c>
      <c r="O1974">
        <v>3</v>
      </c>
      <c r="P1974" s="17">
        <v>46022</v>
      </c>
      <c r="Q1974" s="19">
        <v>0</v>
      </c>
      <c r="R1974" t="s">
        <v>24</v>
      </c>
      <c r="S1974" s="17">
        <v>45739</v>
      </c>
      <c r="U1974" s="29">
        <v>0</v>
      </c>
      <c r="V1974" s="29">
        <v>0</v>
      </c>
      <c r="W1974" s="29">
        <v>0</v>
      </c>
      <c r="X1974" s="29">
        <f t="shared" si="30"/>
        <v>1</v>
      </c>
      <c r="Y1974" s="33">
        <v>0</v>
      </c>
      <c r="Z1974" s="29">
        <v>0</v>
      </c>
      <c r="AA1974" s="29">
        <v>0</v>
      </c>
      <c r="AB1974" s="29">
        <v>0</v>
      </c>
      <c r="AC1974" s="33">
        <v>0</v>
      </c>
      <c r="AD1974" s="33">
        <v>204.9222</v>
      </c>
      <c r="AE1974" s="29">
        <v>0</v>
      </c>
      <c r="AG1974" s="29">
        <v>0</v>
      </c>
      <c r="AH1974" s="29">
        <v>0</v>
      </c>
      <c r="AI1974" s="29">
        <v>0</v>
      </c>
      <c r="AJ1974" s="29">
        <v>0</v>
      </c>
      <c r="AK1974" s="29">
        <v>0</v>
      </c>
      <c r="AL1974" s="53">
        <v>1</v>
      </c>
      <c r="AM1974" s="29" t="s">
        <v>20651</v>
      </c>
      <c r="AN1974" s="29" t="s">
        <v>20651</v>
      </c>
      <c r="AO1974" s="29">
        <v>0</v>
      </c>
      <c r="AP1974" s="30">
        <v>0</v>
      </c>
      <c r="AQ1974" s="30">
        <v>0</v>
      </c>
    </row>
    <row r="1975" spans="1:43" x14ac:dyDescent="0.25">
      <c r="A1975" t="s">
        <v>20647</v>
      </c>
      <c r="B1975" t="s">
        <v>20652</v>
      </c>
      <c r="C1975" s="34">
        <v>10000064471386</v>
      </c>
      <c r="D1975">
        <v>9128541</v>
      </c>
      <c r="E1975" t="s">
        <v>20649</v>
      </c>
      <c r="F1975" t="s">
        <v>20651</v>
      </c>
      <c r="G1975" t="s">
        <v>89</v>
      </c>
      <c r="H1975" t="s">
        <v>90</v>
      </c>
      <c r="I1975" t="s">
        <v>10</v>
      </c>
      <c r="J1975" t="s">
        <v>20650</v>
      </c>
      <c r="K1975">
        <v>0</v>
      </c>
      <c r="L1975" t="s">
        <v>20652</v>
      </c>
      <c r="M1975" t="s">
        <v>20652</v>
      </c>
      <c r="N1975">
        <v>0</v>
      </c>
      <c r="O1975">
        <v>23</v>
      </c>
      <c r="P1975" s="17">
        <v>46022</v>
      </c>
      <c r="Q1975" s="19">
        <v>0</v>
      </c>
      <c r="R1975" t="s">
        <v>24</v>
      </c>
      <c r="S1975" s="17">
        <v>45739</v>
      </c>
      <c r="U1975" s="29">
        <v>0</v>
      </c>
      <c r="V1975" s="29">
        <v>0</v>
      </c>
      <c r="W1975" s="29">
        <v>0</v>
      </c>
      <c r="X1975" s="29">
        <f t="shared" si="30"/>
        <v>1</v>
      </c>
      <c r="Y1975" s="33">
        <v>0</v>
      </c>
      <c r="Z1975" s="29">
        <v>0</v>
      </c>
      <c r="AA1975" s="29">
        <v>0</v>
      </c>
      <c r="AB1975" s="29">
        <v>0</v>
      </c>
      <c r="AC1975" s="33">
        <v>0</v>
      </c>
      <c r="AD1975" s="33">
        <v>46.870400000000004</v>
      </c>
      <c r="AE1975" s="29">
        <v>0</v>
      </c>
      <c r="AG1975" s="29">
        <v>0</v>
      </c>
      <c r="AH1975" s="29">
        <v>0</v>
      </c>
      <c r="AI1975" s="29">
        <v>0</v>
      </c>
      <c r="AJ1975" s="29">
        <v>0</v>
      </c>
      <c r="AK1975" s="29">
        <v>0</v>
      </c>
      <c r="AL1975" s="53">
        <v>1</v>
      </c>
      <c r="AM1975" s="29" t="s">
        <v>20651</v>
      </c>
      <c r="AN1975" s="29" t="s">
        <v>20651</v>
      </c>
      <c r="AO1975" s="29">
        <v>0</v>
      </c>
      <c r="AP1975" s="30">
        <v>0</v>
      </c>
      <c r="AQ1975" s="30">
        <v>0</v>
      </c>
    </row>
    <row r="1976" spans="1:43" x14ac:dyDescent="0.25">
      <c r="A1976" t="s">
        <v>20647</v>
      </c>
      <c r="B1976" t="s">
        <v>20652</v>
      </c>
      <c r="C1976" s="34">
        <v>10000064471393</v>
      </c>
      <c r="D1976">
        <v>3576519</v>
      </c>
      <c r="E1976" t="s">
        <v>20649</v>
      </c>
      <c r="F1976" t="s">
        <v>20651</v>
      </c>
      <c r="G1976" t="s">
        <v>89</v>
      </c>
      <c r="H1976" t="s">
        <v>90</v>
      </c>
      <c r="I1976" t="s">
        <v>10</v>
      </c>
      <c r="J1976" t="s">
        <v>20650</v>
      </c>
      <c r="K1976">
        <v>0</v>
      </c>
      <c r="L1976" t="s">
        <v>20652</v>
      </c>
      <c r="M1976" t="s">
        <v>20652</v>
      </c>
      <c r="N1976">
        <v>0</v>
      </c>
      <c r="O1976">
        <v>30</v>
      </c>
      <c r="P1976" s="17">
        <v>46022</v>
      </c>
      <c r="Q1976" s="19">
        <v>0</v>
      </c>
      <c r="R1976" t="s">
        <v>24</v>
      </c>
      <c r="S1976" s="17">
        <v>45739</v>
      </c>
      <c r="U1976" s="29">
        <v>0</v>
      </c>
      <c r="V1976" s="29">
        <v>0</v>
      </c>
      <c r="W1976" s="29">
        <v>0</v>
      </c>
      <c r="X1976" s="29">
        <f t="shared" si="30"/>
        <v>1</v>
      </c>
      <c r="Y1976" s="33">
        <v>0</v>
      </c>
      <c r="Z1976" s="29">
        <v>0</v>
      </c>
      <c r="AA1976" s="29">
        <v>0</v>
      </c>
      <c r="AB1976" s="29">
        <v>0</v>
      </c>
      <c r="AC1976" s="33">
        <v>0</v>
      </c>
      <c r="AD1976" s="33">
        <v>146.89679999999998</v>
      </c>
      <c r="AE1976" s="29">
        <v>0</v>
      </c>
      <c r="AG1976" s="29">
        <v>0</v>
      </c>
      <c r="AH1976" s="29">
        <v>0</v>
      </c>
      <c r="AI1976" s="29">
        <v>0</v>
      </c>
      <c r="AJ1976" s="29">
        <v>0</v>
      </c>
      <c r="AK1976" s="29">
        <v>0</v>
      </c>
      <c r="AL1976" s="53">
        <v>1</v>
      </c>
      <c r="AM1976" s="29" t="s">
        <v>20651</v>
      </c>
      <c r="AN1976" s="29" t="s">
        <v>20651</v>
      </c>
      <c r="AO1976" s="29">
        <v>0</v>
      </c>
      <c r="AP1976" s="30">
        <v>0</v>
      </c>
      <c r="AQ1976" s="30">
        <v>0</v>
      </c>
    </row>
    <row r="1977" spans="1:43" x14ac:dyDescent="0.25">
      <c r="A1977" t="s">
        <v>20647</v>
      </c>
      <c r="B1977" t="s">
        <v>20652</v>
      </c>
      <c r="C1977" s="34">
        <v>10000064471404</v>
      </c>
      <c r="D1977">
        <v>9128538</v>
      </c>
      <c r="E1977" t="s">
        <v>20649</v>
      </c>
      <c r="F1977" t="s">
        <v>20651</v>
      </c>
      <c r="G1977" t="s">
        <v>89</v>
      </c>
      <c r="H1977" t="s">
        <v>90</v>
      </c>
      <c r="I1977" t="s">
        <v>10</v>
      </c>
      <c r="J1977" t="s">
        <v>20650</v>
      </c>
      <c r="K1977">
        <v>0</v>
      </c>
      <c r="L1977" t="s">
        <v>20652</v>
      </c>
      <c r="M1977" t="s">
        <v>20652</v>
      </c>
      <c r="N1977">
        <v>0</v>
      </c>
      <c r="O1977">
        <v>27</v>
      </c>
      <c r="P1977" s="17">
        <v>46022</v>
      </c>
      <c r="Q1977" s="19">
        <v>0</v>
      </c>
      <c r="R1977" t="s">
        <v>24</v>
      </c>
      <c r="S1977" s="17">
        <v>45739</v>
      </c>
      <c r="U1977" s="29">
        <v>0</v>
      </c>
      <c r="V1977" s="29">
        <v>0</v>
      </c>
      <c r="W1977" s="29">
        <v>0</v>
      </c>
      <c r="X1977" s="29">
        <f t="shared" si="30"/>
        <v>1</v>
      </c>
      <c r="Y1977" s="33">
        <v>0</v>
      </c>
      <c r="Z1977" s="29">
        <v>0</v>
      </c>
      <c r="AA1977" s="29">
        <v>0</v>
      </c>
      <c r="AB1977" s="29">
        <v>0</v>
      </c>
      <c r="AC1977" s="33">
        <v>0</v>
      </c>
      <c r="AD1977" s="33">
        <v>46.637600000000006</v>
      </c>
      <c r="AE1977" s="29">
        <v>0</v>
      </c>
      <c r="AG1977" s="29">
        <v>0</v>
      </c>
      <c r="AH1977" s="29">
        <v>0</v>
      </c>
      <c r="AI1977" s="29">
        <v>0</v>
      </c>
      <c r="AJ1977" s="29">
        <v>0</v>
      </c>
      <c r="AK1977" s="29">
        <v>0</v>
      </c>
      <c r="AL1977" s="53">
        <v>1</v>
      </c>
      <c r="AM1977" s="29" t="s">
        <v>20651</v>
      </c>
      <c r="AN1977" s="29" t="s">
        <v>20651</v>
      </c>
      <c r="AO1977" s="29">
        <v>0</v>
      </c>
      <c r="AP1977" s="30">
        <v>0</v>
      </c>
      <c r="AQ1977" s="30">
        <v>0</v>
      </c>
    </row>
    <row r="1978" spans="1:43" x14ac:dyDescent="0.25">
      <c r="A1978" t="s">
        <v>20647</v>
      </c>
      <c r="B1978" t="s">
        <v>20652</v>
      </c>
      <c r="C1978" s="34">
        <v>10000064471532</v>
      </c>
      <c r="D1978">
        <v>9128572</v>
      </c>
      <c r="E1978" t="s">
        <v>20649</v>
      </c>
      <c r="F1978" t="s">
        <v>20651</v>
      </c>
      <c r="G1978" t="s">
        <v>89</v>
      </c>
      <c r="H1978" t="s">
        <v>90</v>
      </c>
      <c r="I1978" t="s">
        <v>14</v>
      </c>
      <c r="J1978" t="s">
        <v>20650</v>
      </c>
      <c r="K1978">
        <v>0</v>
      </c>
      <c r="L1978" t="s">
        <v>20652</v>
      </c>
      <c r="M1978" t="s">
        <v>20652</v>
      </c>
      <c r="N1978">
        <v>0</v>
      </c>
      <c r="O1978">
        <v>12</v>
      </c>
      <c r="P1978" s="17">
        <v>46022</v>
      </c>
      <c r="Q1978" s="19">
        <v>0</v>
      </c>
      <c r="R1978" t="s">
        <v>24</v>
      </c>
      <c r="S1978" s="17">
        <v>45739</v>
      </c>
      <c r="U1978" s="29">
        <v>0</v>
      </c>
      <c r="V1978" s="29">
        <v>0</v>
      </c>
      <c r="W1978" s="29">
        <v>0</v>
      </c>
      <c r="X1978" s="29">
        <f t="shared" si="30"/>
        <v>1</v>
      </c>
      <c r="Y1978" s="33">
        <v>0</v>
      </c>
      <c r="Z1978" s="29">
        <v>0</v>
      </c>
      <c r="AA1978" s="29">
        <v>0</v>
      </c>
      <c r="AB1978" s="29">
        <v>0</v>
      </c>
      <c r="AC1978" s="33">
        <v>0</v>
      </c>
      <c r="AD1978" s="33">
        <v>18.197199999999999</v>
      </c>
      <c r="AE1978" s="29">
        <v>0</v>
      </c>
      <c r="AG1978" s="29">
        <v>0</v>
      </c>
      <c r="AH1978" s="29">
        <v>0</v>
      </c>
      <c r="AI1978" s="29">
        <v>0</v>
      </c>
      <c r="AJ1978" s="29">
        <v>0</v>
      </c>
      <c r="AK1978" s="29">
        <v>0</v>
      </c>
      <c r="AL1978" s="53">
        <v>1</v>
      </c>
      <c r="AM1978" s="29" t="s">
        <v>20651</v>
      </c>
      <c r="AN1978" s="29" t="s">
        <v>20651</v>
      </c>
      <c r="AO1978" s="29">
        <v>0</v>
      </c>
      <c r="AP1978" s="30">
        <v>0</v>
      </c>
      <c r="AQ1978" s="30">
        <v>0</v>
      </c>
    </row>
    <row r="1979" spans="1:43" x14ac:dyDescent="0.25">
      <c r="A1979" t="s">
        <v>20647</v>
      </c>
      <c r="B1979" t="s">
        <v>20652</v>
      </c>
      <c r="C1979" s="34">
        <v>10000064471597</v>
      </c>
      <c r="D1979">
        <v>3576527</v>
      </c>
      <c r="E1979" t="s">
        <v>20649</v>
      </c>
      <c r="F1979" t="s">
        <v>20651</v>
      </c>
      <c r="G1979" t="s">
        <v>89</v>
      </c>
      <c r="H1979" t="s">
        <v>90</v>
      </c>
      <c r="I1979" t="s">
        <v>14</v>
      </c>
      <c r="J1979" t="s">
        <v>20650</v>
      </c>
      <c r="K1979">
        <v>0</v>
      </c>
      <c r="L1979" t="s">
        <v>20652</v>
      </c>
      <c r="M1979" t="s">
        <v>20652</v>
      </c>
      <c r="N1979">
        <v>0</v>
      </c>
      <c r="O1979">
        <v>47</v>
      </c>
      <c r="P1979" s="17">
        <v>46022</v>
      </c>
      <c r="Q1979" s="19">
        <v>0</v>
      </c>
      <c r="R1979" t="s">
        <v>24</v>
      </c>
      <c r="S1979" s="17">
        <v>45739</v>
      </c>
      <c r="U1979" s="29">
        <v>0</v>
      </c>
      <c r="V1979" s="29">
        <v>0</v>
      </c>
      <c r="W1979" s="29">
        <v>0</v>
      </c>
      <c r="X1979" s="29">
        <f t="shared" si="30"/>
        <v>1</v>
      </c>
      <c r="Y1979" s="33">
        <v>0</v>
      </c>
      <c r="Z1979" s="29">
        <v>0</v>
      </c>
      <c r="AA1979" s="29">
        <v>0</v>
      </c>
      <c r="AB1979" s="29">
        <v>0</v>
      </c>
      <c r="AC1979" s="33">
        <v>0</v>
      </c>
      <c r="AD1979" s="33">
        <v>135.50899999999999</v>
      </c>
      <c r="AE1979" s="29">
        <v>0</v>
      </c>
      <c r="AG1979" s="29">
        <v>0</v>
      </c>
      <c r="AH1979" s="29">
        <v>0</v>
      </c>
      <c r="AI1979" s="29">
        <v>0</v>
      </c>
      <c r="AJ1979" s="29">
        <v>0</v>
      </c>
      <c r="AK1979" s="29">
        <v>0</v>
      </c>
      <c r="AL1979" s="53">
        <v>1</v>
      </c>
      <c r="AM1979" s="29" t="s">
        <v>20651</v>
      </c>
      <c r="AN1979" s="29" t="s">
        <v>20651</v>
      </c>
      <c r="AO1979" s="29">
        <v>0</v>
      </c>
      <c r="AP1979" s="30">
        <v>0</v>
      </c>
      <c r="AQ1979" s="30">
        <v>0</v>
      </c>
    </row>
    <row r="1980" spans="1:43" x14ac:dyDescent="0.25">
      <c r="A1980" t="s">
        <v>20647</v>
      </c>
      <c r="B1980" t="s">
        <v>20652</v>
      </c>
      <c r="C1980" s="34">
        <v>10000064471632</v>
      </c>
      <c r="D1980">
        <v>9128606</v>
      </c>
      <c r="E1980" t="s">
        <v>20649</v>
      </c>
      <c r="F1980" t="s">
        <v>20651</v>
      </c>
      <c r="G1980" t="s">
        <v>89</v>
      </c>
      <c r="H1980" t="s">
        <v>90</v>
      </c>
      <c r="I1980" t="s">
        <v>10</v>
      </c>
      <c r="J1980" t="s">
        <v>20650</v>
      </c>
      <c r="K1980">
        <v>0</v>
      </c>
      <c r="L1980" t="s">
        <v>20652</v>
      </c>
      <c r="M1980" t="s">
        <v>20652</v>
      </c>
      <c r="N1980">
        <v>0</v>
      </c>
      <c r="O1980">
        <v>8</v>
      </c>
      <c r="P1980" s="17">
        <v>46022</v>
      </c>
      <c r="Q1980" s="19">
        <v>0</v>
      </c>
      <c r="R1980" t="s">
        <v>24</v>
      </c>
      <c r="S1980" s="17">
        <v>45739</v>
      </c>
      <c r="U1980" s="29">
        <v>0</v>
      </c>
      <c r="V1980" s="29">
        <v>0</v>
      </c>
      <c r="W1980" s="29">
        <v>0</v>
      </c>
      <c r="X1980" s="29">
        <f t="shared" si="30"/>
        <v>1</v>
      </c>
      <c r="Y1980" s="33">
        <v>0</v>
      </c>
      <c r="Z1980" s="29">
        <v>0</v>
      </c>
      <c r="AA1980" s="29">
        <v>0</v>
      </c>
      <c r="AB1980" s="29">
        <v>0</v>
      </c>
      <c r="AC1980" s="33">
        <v>0</v>
      </c>
      <c r="AD1980" s="33">
        <v>46.870400000000004</v>
      </c>
      <c r="AE1980" s="29">
        <v>0</v>
      </c>
      <c r="AG1980" s="29">
        <v>0</v>
      </c>
      <c r="AH1980" s="29">
        <v>0</v>
      </c>
      <c r="AI1980" s="29">
        <v>0</v>
      </c>
      <c r="AJ1980" s="29">
        <v>0</v>
      </c>
      <c r="AK1980" s="29">
        <v>0</v>
      </c>
      <c r="AL1980" s="53">
        <v>1</v>
      </c>
      <c r="AM1980" s="29" t="s">
        <v>20651</v>
      </c>
      <c r="AN1980" s="29" t="s">
        <v>20651</v>
      </c>
      <c r="AO1980" s="29">
        <v>0</v>
      </c>
      <c r="AP1980" s="30">
        <v>0</v>
      </c>
      <c r="AQ1980" s="30">
        <v>0</v>
      </c>
    </row>
    <row r="1981" spans="1:43" x14ac:dyDescent="0.25">
      <c r="A1981" t="s">
        <v>20647</v>
      </c>
      <c r="B1981" t="s">
        <v>20652</v>
      </c>
      <c r="C1981" s="34">
        <v>10000064471648</v>
      </c>
      <c r="D1981">
        <v>9128593</v>
      </c>
      <c r="E1981" t="s">
        <v>20649</v>
      </c>
      <c r="F1981" t="s">
        <v>20651</v>
      </c>
      <c r="G1981" t="s">
        <v>89</v>
      </c>
      <c r="H1981" t="s">
        <v>90</v>
      </c>
      <c r="I1981" t="s">
        <v>14</v>
      </c>
      <c r="J1981" t="s">
        <v>20650</v>
      </c>
      <c r="K1981">
        <v>0</v>
      </c>
      <c r="L1981" t="s">
        <v>20652</v>
      </c>
      <c r="M1981" t="s">
        <v>20652</v>
      </c>
      <c r="N1981">
        <v>0</v>
      </c>
      <c r="O1981">
        <v>9</v>
      </c>
      <c r="P1981" s="17">
        <v>46022</v>
      </c>
      <c r="Q1981" s="19">
        <v>0</v>
      </c>
      <c r="R1981" t="s">
        <v>24</v>
      </c>
      <c r="S1981" s="17">
        <v>45739</v>
      </c>
      <c r="U1981" s="29">
        <v>0</v>
      </c>
      <c r="V1981" s="29">
        <v>0</v>
      </c>
      <c r="W1981" s="29">
        <v>0</v>
      </c>
      <c r="X1981" s="29">
        <f t="shared" si="30"/>
        <v>1</v>
      </c>
      <c r="Y1981" s="33">
        <v>0</v>
      </c>
      <c r="Z1981" s="29">
        <v>0</v>
      </c>
      <c r="AA1981" s="29">
        <v>0</v>
      </c>
      <c r="AB1981" s="29">
        <v>0</v>
      </c>
      <c r="AC1981" s="33">
        <v>0</v>
      </c>
      <c r="AD1981" s="33">
        <v>230.89880000000002</v>
      </c>
      <c r="AE1981" s="29">
        <v>0</v>
      </c>
      <c r="AG1981" s="29">
        <v>0</v>
      </c>
      <c r="AH1981" s="29">
        <v>0</v>
      </c>
      <c r="AI1981" s="29">
        <v>0</v>
      </c>
      <c r="AJ1981" s="29">
        <v>0</v>
      </c>
      <c r="AK1981" s="29">
        <v>0</v>
      </c>
      <c r="AL1981" s="53">
        <v>1</v>
      </c>
      <c r="AM1981" s="29" t="s">
        <v>20651</v>
      </c>
      <c r="AN1981" s="29" t="s">
        <v>20651</v>
      </c>
      <c r="AO1981" s="29">
        <v>0</v>
      </c>
      <c r="AP1981" s="30">
        <v>0</v>
      </c>
      <c r="AQ1981" s="30">
        <v>0</v>
      </c>
    </row>
    <row r="1982" spans="1:43" x14ac:dyDescent="0.25">
      <c r="A1982" t="s">
        <v>20647</v>
      </c>
      <c r="B1982" t="s">
        <v>20652</v>
      </c>
      <c r="C1982" s="34">
        <v>10000064471690</v>
      </c>
      <c r="D1982">
        <v>9128604</v>
      </c>
      <c r="E1982" t="s">
        <v>20649</v>
      </c>
      <c r="F1982" t="s">
        <v>20651</v>
      </c>
      <c r="G1982" t="s">
        <v>89</v>
      </c>
      <c r="H1982" t="s">
        <v>90</v>
      </c>
      <c r="I1982" t="s">
        <v>10</v>
      </c>
      <c r="J1982" t="s">
        <v>20650</v>
      </c>
      <c r="K1982">
        <v>0</v>
      </c>
      <c r="L1982" t="s">
        <v>20652</v>
      </c>
      <c r="M1982" t="s">
        <v>20652</v>
      </c>
      <c r="N1982">
        <v>0</v>
      </c>
      <c r="O1982">
        <v>29</v>
      </c>
      <c r="P1982" s="17">
        <v>46022</v>
      </c>
      <c r="Q1982" s="19">
        <v>0</v>
      </c>
      <c r="R1982" t="s">
        <v>24</v>
      </c>
      <c r="S1982" s="17">
        <v>45739</v>
      </c>
      <c r="U1982" s="29">
        <v>0</v>
      </c>
      <c r="V1982" s="29">
        <v>0</v>
      </c>
      <c r="W1982" s="29">
        <v>0</v>
      </c>
      <c r="X1982" s="29">
        <f t="shared" si="30"/>
        <v>1</v>
      </c>
      <c r="Y1982" s="33">
        <v>0</v>
      </c>
      <c r="Z1982" s="29">
        <v>0</v>
      </c>
      <c r="AA1982" s="29">
        <v>0</v>
      </c>
      <c r="AB1982" s="29">
        <v>0</v>
      </c>
      <c r="AC1982" s="33">
        <v>0</v>
      </c>
      <c r="AD1982" s="33">
        <v>46.870400000000004</v>
      </c>
      <c r="AE1982" s="29">
        <v>0</v>
      </c>
      <c r="AG1982" s="29">
        <v>0</v>
      </c>
      <c r="AH1982" s="29">
        <v>0</v>
      </c>
      <c r="AI1982" s="29">
        <v>0</v>
      </c>
      <c r="AJ1982" s="29">
        <v>0</v>
      </c>
      <c r="AK1982" s="29">
        <v>0</v>
      </c>
      <c r="AL1982" s="53">
        <v>1</v>
      </c>
      <c r="AM1982" s="29" t="s">
        <v>20651</v>
      </c>
      <c r="AN1982" s="29" t="s">
        <v>20651</v>
      </c>
      <c r="AO1982" s="29">
        <v>0</v>
      </c>
      <c r="AP1982" s="30">
        <v>0</v>
      </c>
      <c r="AQ1982" s="30">
        <v>0</v>
      </c>
    </row>
    <row r="1983" spans="1:43" x14ac:dyDescent="0.25">
      <c r="A1983" t="s">
        <v>20647</v>
      </c>
      <c r="B1983" t="s">
        <v>20652</v>
      </c>
      <c r="C1983" s="34">
        <v>10000064471751</v>
      </c>
      <c r="D1983">
        <v>9128617</v>
      </c>
      <c r="E1983" t="s">
        <v>20649</v>
      </c>
      <c r="F1983" t="s">
        <v>20651</v>
      </c>
      <c r="G1983" t="s">
        <v>89</v>
      </c>
      <c r="H1983" t="s">
        <v>90</v>
      </c>
      <c r="I1983" t="s">
        <v>14</v>
      </c>
      <c r="J1983" t="s">
        <v>20650</v>
      </c>
      <c r="K1983">
        <v>0</v>
      </c>
      <c r="L1983" t="s">
        <v>20652</v>
      </c>
      <c r="M1983" t="s">
        <v>20652</v>
      </c>
      <c r="N1983">
        <v>0</v>
      </c>
      <c r="O1983">
        <v>21</v>
      </c>
      <c r="P1983" s="17">
        <v>46022</v>
      </c>
      <c r="Q1983" s="19">
        <v>0</v>
      </c>
      <c r="R1983" t="s">
        <v>24</v>
      </c>
      <c r="S1983" s="17">
        <v>45739</v>
      </c>
      <c r="U1983" s="29">
        <v>0</v>
      </c>
      <c r="V1983" s="29">
        <v>0</v>
      </c>
      <c r="W1983" s="29">
        <v>0</v>
      </c>
      <c r="X1983" s="29">
        <f t="shared" si="30"/>
        <v>1</v>
      </c>
      <c r="Y1983" s="33">
        <v>0</v>
      </c>
      <c r="Z1983" s="29">
        <v>0</v>
      </c>
      <c r="AA1983" s="29">
        <v>0</v>
      </c>
      <c r="AB1983" s="29">
        <v>0</v>
      </c>
      <c r="AC1983" s="33">
        <v>0</v>
      </c>
      <c r="AD1983" s="33">
        <v>32.6599</v>
      </c>
      <c r="AE1983" s="29">
        <v>0</v>
      </c>
      <c r="AG1983" s="29">
        <v>0</v>
      </c>
      <c r="AH1983" s="29">
        <v>0</v>
      </c>
      <c r="AI1983" s="29">
        <v>0</v>
      </c>
      <c r="AJ1983" s="29">
        <v>0</v>
      </c>
      <c r="AK1983" s="29">
        <v>0</v>
      </c>
      <c r="AL1983" s="53">
        <v>1</v>
      </c>
      <c r="AM1983" s="29" t="s">
        <v>20651</v>
      </c>
      <c r="AN1983" s="29" t="s">
        <v>20651</v>
      </c>
      <c r="AO1983" s="29">
        <v>0</v>
      </c>
      <c r="AP1983" s="30">
        <v>0</v>
      </c>
      <c r="AQ1983" s="30">
        <v>0</v>
      </c>
    </row>
    <row r="1984" spans="1:43" x14ac:dyDescent="0.25">
      <c r="A1984" t="s">
        <v>20647</v>
      </c>
      <c r="B1984" t="s">
        <v>20652</v>
      </c>
      <c r="C1984" s="34">
        <v>10000064471768</v>
      </c>
      <c r="D1984">
        <v>9128621</v>
      </c>
      <c r="E1984" t="s">
        <v>20649</v>
      </c>
      <c r="F1984" t="s">
        <v>20651</v>
      </c>
      <c r="G1984" t="s">
        <v>89</v>
      </c>
      <c r="H1984" t="s">
        <v>90</v>
      </c>
      <c r="I1984" t="s">
        <v>10</v>
      </c>
      <c r="J1984" t="s">
        <v>20650</v>
      </c>
      <c r="K1984">
        <v>0</v>
      </c>
      <c r="L1984" t="s">
        <v>20652</v>
      </c>
      <c r="M1984" t="s">
        <v>20652</v>
      </c>
      <c r="N1984">
        <v>0</v>
      </c>
      <c r="O1984">
        <v>41</v>
      </c>
      <c r="P1984" s="17">
        <v>46022</v>
      </c>
      <c r="Q1984" s="19">
        <v>0</v>
      </c>
      <c r="R1984" t="s">
        <v>24</v>
      </c>
      <c r="S1984" s="17">
        <v>45739</v>
      </c>
      <c r="U1984" s="29">
        <v>0</v>
      </c>
      <c r="V1984" s="29">
        <v>0</v>
      </c>
      <c r="W1984" s="29">
        <v>0</v>
      </c>
      <c r="X1984" s="29">
        <f t="shared" si="30"/>
        <v>1</v>
      </c>
      <c r="Y1984" s="33">
        <v>0</v>
      </c>
      <c r="Z1984" s="29">
        <v>0</v>
      </c>
      <c r="AA1984" s="29">
        <v>0</v>
      </c>
      <c r="AB1984" s="29">
        <v>0</v>
      </c>
      <c r="AC1984" s="33">
        <v>0</v>
      </c>
      <c r="AD1984" s="33">
        <v>174.64850000000001</v>
      </c>
      <c r="AE1984" s="29">
        <v>0</v>
      </c>
      <c r="AG1984" s="29">
        <v>0</v>
      </c>
      <c r="AH1984" s="29">
        <v>0</v>
      </c>
      <c r="AI1984" s="29">
        <v>0</v>
      </c>
      <c r="AJ1984" s="29">
        <v>0</v>
      </c>
      <c r="AK1984" s="29">
        <v>0</v>
      </c>
      <c r="AL1984" s="53">
        <v>1</v>
      </c>
      <c r="AM1984" s="29" t="s">
        <v>20651</v>
      </c>
      <c r="AN1984" s="29" t="s">
        <v>20651</v>
      </c>
      <c r="AO1984" s="29">
        <v>0</v>
      </c>
      <c r="AP1984" s="30">
        <v>0</v>
      </c>
      <c r="AQ1984" s="30">
        <v>0</v>
      </c>
    </row>
    <row r="1985" spans="1:43" x14ac:dyDescent="0.25">
      <c r="A1985" t="s">
        <v>20647</v>
      </c>
      <c r="B1985" t="s">
        <v>20652</v>
      </c>
      <c r="C1985" s="34">
        <v>10000064471856</v>
      </c>
      <c r="D1985">
        <v>9128685</v>
      </c>
      <c r="E1985" t="s">
        <v>20649</v>
      </c>
      <c r="F1985" t="s">
        <v>20651</v>
      </c>
      <c r="G1985" t="s">
        <v>89</v>
      </c>
      <c r="H1985" t="s">
        <v>90</v>
      </c>
      <c r="I1985" t="s">
        <v>10</v>
      </c>
      <c r="J1985" t="s">
        <v>20650</v>
      </c>
      <c r="K1985">
        <v>0</v>
      </c>
      <c r="L1985" t="s">
        <v>20652</v>
      </c>
      <c r="M1985" t="s">
        <v>20652</v>
      </c>
      <c r="N1985">
        <v>0</v>
      </c>
      <c r="O1985">
        <v>8</v>
      </c>
      <c r="P1985" s="17">
        <v>46022</v>
      </c>
      <c r="Q1985" s="19">
        <v>0</v>
      </c>
      <c r="R1985" t="s">
        <v>24</v>
      </c>
      <c r="S1985" s="17">
        <v>45739</v>
      </c>
      <c r="U1985" s="29">
        <v>0</v>
      </c>
      <c r="V1985" s="29">
        <v>0</v>
      </c>
      <c r="W1985" s="29">
        <v>0</v>
      </c>
      <c r="X1985" s="29">
        <f t="shared" si="30"/>
        <v>1</v>
      </c>
      <c r="Y1985" s="33">
        <v>0</v>
      </c>
      <c r="Z1985" s="29">
        <v>0</v>
      </c>
      <c r="AA1985" s="29">
        <v>0</v>
      </c>
      <c r="AB1985" s="29">
        <v>0</v>
      </c>
      <c r="AC1985" s="33">
        <v>0</v>
      </c>
      <c r="AD1985" s="33">
        <v>30.904199999999999</v>
      </c>
      <c r="AE1985" s="29">
        <v>0</v>
      </c>
      <c r="AG1985" s="29">
        <v>0</v>
      </c>
      <c r="AH1985" s="29">
        <v>0</v>
      </c>
      <c r="AI1985" s="29">
        <v>0</v>
      </c>
      <c r="AJ1985" s="29">
        <v>0</v>
      </c>
      <c r="AK1985" s="29">
        <v>0</v>
      </c>
      <c r="AL1985" s="53">
        <v>1</v>
      </c>
      <c r="AM1985" s="29" t="s">
        <v>20651</v>
      </c>
      <c r="AN1985" s="29" t="s">
        <v>20651</v>
      </c>
      <c r="AO1985" s="29">
        <v>0</v>
      </c>
      <c r="AP1985" s="30">
        <v>0</v>
      </c>
      <c r="AQ1985" s="30">
        <v>0</v>
      </c>
    </row>
    <row r="1986" spans="1:43" x14ac:dyDescent="0.25">
      <c r="A1986" t="s">
        <v>20647</v>
      </c>
      <c r="B1986" t="s">
        <v>20652</v>
      </c>
      <c r="C1986" s="34">
        <v>10000064472295</v>
      </c>
      <c r="D1986">
        <v>9128724</v>
      </c>
      <c r="E1986" t="s">
        <v>20648</v>
      </c>
      <c r="F1986" t="s">
        <v>20651</v>
      </c>
      <c r="G1986" t="s">
        <v>89</v>
      </c>
      <c r="H1986" t="s">
        <v>90</v>
      </c>
      <c r="I1986" t="s">
        <v>10</v>
      </c>
      <c r="J1986" t="s">
        <v>20650</v>
      </c>
      <c r="K1986">
        <v>0</v>
      </c>
      <c r="L1986" t="s">
        <v>20652</v>
      </c>
      <c r="M1986" t="s">
        <v>20652</v>
      </c>
      <c r="N1986">
        <v>0</v>
      </c>
      <c r="O1986">
        <v>15</v>
      </c>
      <c r="P1986" s="17">
        <v>46022</v>
      </c>
      <c r="Q1986" s="19">
        <v>0</v>
      </c>
      <c r="R1986" t="s">
        <v>24</v>
      </c>
      <c r="S1986" s="17">
        <v>45739</v>
      </c>
      <c r="U1986" s="29">
        <v>0</v>
      </c>
      <c r="V1986" s="29">
        <v>0</v>
      </c>
      <c r="W1986" s="29">
        <v>0</v>
      </c>
      <c r="X1986" s="29">
        <f t="shared" si="30"/>
        <v>1</v>
      </c>
      <c r="Y1986" s="33">
        <v>0</v>
      </c>
      <c r="Z1986" s="29">
        <v>0</v>
      </c>
      <c r="AA1986" s="29">
        <v>0</v>
      </c>
      <c r="AB1986" s="29">
        <v>0</v>
      </c>
      <c r="AC1986" s="33">
        <v>0</v>
      </c>
      <c r="AD1986" s="33">
        <v>138.5257</v>
      </c>
      <c r="AE1986" s="29">
        <v>0</v>
      </c>
      <c r="AG1986" s="29">
        <v>0</v>
      </c>
      <c r="AH1986" s="29">
        <v>0</v>
      </c>
      <c r="AI1986" s="29">
        <v>0</v>
      </c>
      <c r="AJ1986" s="29">
        <v>0</v>
      </c>
      <c r="AK1986" s="29">
        <v>0</v>
      </c>
      <c r="AL1986" s="53">
        <v>1</v>
      </c>
      <c r="AM1986" s="29" t="s">
        <v>20651</v>
      </c>
      <c r="AN1986" s="29" t="s">
        <v>20651</v>
      </c>
      <c r="AO1986" s="29">
        <v>0</v>
      </c>
      <c r="AP1986" s="30">
        <v>0</v>
      </c>
      <c r="AQ1986" s="30">
        <v>0</v>
      </c>
    </row>
    <row r="1987" spans="1:43" x14ac:dyDescent="0.25">
      <c r="A1987" t="s">
        <v>20647</v>
      </c>
      <c r="B1987" t="s">
        <v>20652</v>
      </c>
      <c r="C1987" s="34">
        <v>10000064472300</v>
      </c>
      <c r="D1987">
        <v>9128721</v>
      </c>
      <c r="E1987" t="s">
        <v>20649</v>
      </c>
      <c r="F1987" t="s">
        <v>20651</v>
      </c>
      <c r="G1987" t="s">
        <v>89</v>
      </c>
      <c r="H1987" t="s">
        <v>90</v>
      </c>
      <c r="I1987" t="s">
        <v>10</v>
      </c>
      <c r="J1987" t="s">
        <v>20650</v>
      </c>
      <c r="K1987">
        <v>0</v>
      </c>
      <c r="L1987" t="s">
        <v>20652</v>
      </c>
      <c r="M1987" t="s">
        <v>20652</v>
      </c>
      <c r="N1987">
        <v>0</v>
      </c>
      <c r="O1987">
        <v>6</v>
      </c>
      <c r="P1987" s="17">
        <v>46022</v>
      </c>
      <c r="Q1987" s="19">
        <v>0</v>
      </c>
      <c r="R1987" t="s">
        <v>24</v>
      </c>
      <c r="S1987" s="17">
        <v>45739</v>
      </c>
      <c r="U1987" s="29">
        <v>0</v>
      </c>
      <c r="V1987" s="29">
        <v>0</v>
      </c>
      <c r="W1987" s="29">
        <v>0</v>
      </c>
      <c r="X1987" s="29">
        <f t="shared" ref="X1987:X2050" si="31">AL1987</f>
        <v>1</v>
      </c>
      <c r="Y1987" s="33">
        <v>0</v>
      </c>
      <c r="Z1987" s="29">
        <v>0</v>
      </c>
      <c r="AA1987" s="29">
        <v>0</v>
      </c>
      <c r="AB1987" s="29">
        <v>0</v>
      </c>
      <c r="AC1987" s="33">
        <v>0</v>
      </c>
      <c r="AD1987" s="33">
        <v>7.3525999999999998</v>
      </c>
      <c r="AE1987" s="29">
        <v>0</v>
      </c>
      <c r="AG1987" s="29">
        <v>0</v>
      </c>
      <c r="AH1987" s="29">
        <v>0</v>
      </c>
      <c r="AI1987" s="29">
        <v>0</v>
      </c>
      <c r="AJ1987" s="29">
        <v>0</v>
      </c>
      <c r="AK1987" s="29">
        <v>0</v>
      </c>
      <c r="AL1987" s="53">
        <v>1</v>
      </c>
      <c r="AM1987" s="29" t="s">
        <v>20651</v>
      </c>
      <c r="AN1987" s="29" t="s">
        <v>20651</v>
      </c>
      <c r="AO1987" s="29">
        <v>0</v>
      </c>
      <c r="AP1987" s="30">
        <v>0</v>
      </c>
      <c r="AQ1987" s="30">
        <v>0</v>
      </c>
    </row>
    <row r="1988" spans="1:43" x14ac:dyDescent="0.25">
      <c r="A1988" t="s">
        <v>20647</v>
      </c>
      <c r="B1988" t="s">
        <v>20652</v>
      </c>
      <c r="C1988" s="34">
        <v>10000064472334</v>
      </c>
      <c r="D1988">
        <v>9128745</v>
      </c>
      <c r="E1988" t="s">
        <v>20649</v>
      </c>
      <c r="F1988" t="s">
        <v>20651</v>
      </c>
      <c r="G1988" t="s">
        <v>89</v>
      </c>
      <c r="H1988" t="s">
        <v>90</v>
      </c>
      <c r="I1988" t="s">
        <v>14</v>
      </c>
      <c r="J1988" t="s">
        <v>20650</v>
      </c>
      <c r="K1988">
        <v>0</v>
      </c>
      <c r="L1988" t="s">
        <v>20652</v>
      </c>
      <c r="M1988" t="s">
        <v>20652</v>
      </c>
      <c r="N1988">
        <v>0</v>
      </c>
      <c r="O1988">
        <v>17</v>
      </c>
      <c r="P1988" s="17">
        <v>46022</v>
      </c>
      <c r="Q1988" s="19">
        <v>0</v>
      </c>
      <c r="R1988" t="s">
        <v>24</v>
      </c>
      <c r="S1988" s="17">
        <v>45739</v>
      </c>
      <c r="U1988" s="29">
        <v>0</v>
      </c>
      <c r="V1988" s="29">
        <v>0</v>
      </c>
      <c r="W1988" s="29">
        <v>0</v>
      </c>
      <c r="X1988" s="29">
        <f t="shared" si="31"/>
        <v>1</v>
      </c>
      <c r="Y1988" s="33">
        <v>0</v>
      </c>
      <c r="Z1988" s="29">
        <v>0</v>
      </c>
      <c r="AA1988" s="29">
        <v>0</v>
      </c>
      <c r="AB1988" s="29">
        <v>0</v>
      </c>
      <c r="AC1988" s="33">
        <v>0</v>
      </c>
      <c r="AD1988" s="33">
        <v>115.5561</v>
      </c>
      <c r="AE1988" s="29">
        <v>0</v>
      </c>
      <c r="AG1988" s="29">
        <v>0</v>
      </c>
      <c r="AH1988" s="29">
        <v>0</v>
      </c>
      <c r="AI1988" s="29">
        <v>0</v>
      </c>
      <c r="AJ1988" s="29">
        <v>0</v>
      </c>
      <c r="AK1988" s="29">
        <v>0</v>
      </c>
      <c r="AL1988" s="53">
        <v>1</v>
      </c>
      <c r="AM1988" s="29" t="s">
        <v>20651</v>
      </c>
      <c r="AN1988" s="29" t="s">
        <v>20651</v>
      </c>
      <c r="AO1988" s="29">
        <v>0</v>
      </c>
      <c r="AP1988" s="30">
        <v>0</v>
      </c>
      <c r="AQ1988" s="30">
        <v>0</v>
      </c>
    </row>
    <row r="1989" spans="1:43" x14ac:dyDescent="0.25">
      <c r="A1989" t="s">
        <v>20647</v>
      </c>
      <c r="B1989" t="s">
        <v>20652</v>
      </c>
      <c r="C1989" s="34">
        <v>10000064472336</v>
      </c>
      <c r="D1989">
        <v>9128746</v>
      </c>
      <c r="E1989" t="s">
        <v>20649</v>
      </c>
      <c r="F1989" t="s">
        <v>20651</v>
      </c>
      <c r="G1989" t="s">
        <v>89</v>
      </c>
      <c r="H1989" t="s">
        <v>90</v>
      </c>
      <c r="I1989" t="s">
        <v>14</v>
      </c>
      <c r="J1989" t="s">
        <v>20650</v>
      </c>
      <c r="K1989">
        <v>0</v>
      </c>
      <c r="L1989" t="s">
        <v>20652</v>
      </c>
      <c r="M1989" t="s">
        <v>20652</v>
      </c>
      <c r="N1989">
        <v>0</v>
      </c>
      <c r="O1989">
        <v>18</v>
      </c>
      <c r="P1989" s="17">
        <v>46022</v>
      </c>
      <c r="Q1989" s="19">
        <v>0</v>
      </c>
      <c r="R1989" t="s">
        <v>24</v>
      </c>
      <c r="S1989" s="17">
        <v>45739</v>
      </c>
      <c r="U1989" s="29">
        <v>0</v>
      </c>
      <c r="V1989" s="29">
        <v>0</v>
      </c>
      <c r="W1989" s="29">
        <v>0</v>
      </c>
      <c r="X1989" s="29">
        <f t="shared" si="31"/>
        <v>1</v>
      </c>
      <c r="Y1989" s="33">
        <v>0</v>
      </c>
      <c r="Z1989" s="29">
        <v>0</v>
      </c>
      <c r="AA1989" s="29">
        <v>0</v>
      </c>
      <c r="AB1989" s="29">
        <v>0</v>
      </c>
      <c r="AC1989" s="33">
        <v>0</v>
      </c>
      <c r="AD1989" s="33">
        <v>115.5561</v>
      </c>
      <c r="AE1989" s="29">
        <v>0</v>
      </c>
      <c r="AG1989" s="29">
        <v>0</v>
      </c>
      <c r="AH1989" s="29">
        <v>0</v>
      </c>
      <c r="AI1989" s="29">
        <v>0</v>
      </c>
      <c r="AJ1989" s="29">
        <v>0</v>
      </c>
      <c r="AK1989" s="29">
        <v>0</v>
      </c>
      <c r="AL1989" s="53">
        <v>1</v>
      </c>
      <c r="AM1989" s="29" t="s">
        <v>20651</v>
      </c>
      <c r="AN1989" s="29" t="s">
        <v>20651</v>
      </c>
      <c r="AO1989" s="29">
        <v>0</v>
      </c>
      <c r="AP1989" s="30">
        <v>0</v>
      </c>
      <c r="AQ1989" s="30">
        <v>0</v>
      </c>
    </row>
    <row r="1990" spans="1:43" x14ac:dyDescent="0.25">
      <c r="A1990" t="s">
        <v>20647</v>
      </c>
      <c r="B1990" t="s">
        <v>20652</v>
      </c>
      <c r="C1990" s="34">
        <v>10000064472338</v>
      </c>
      <c r="D1990">
        <v>9128744</v>
      </c>
      <c r="E1990" t="s">
        <v>20649</v>
      </c>
      <c r="F1990" t="s">
        <v>20651</v>
      </c>
      <c r="G1990" t="s">
        <v>89</v>
      </c>
      <c r="H1990" t="s">
        <v>90</v>
      </c>
      <c r="I1990" t="s">
        <v>14</v>
      </c>
      <c r="J1990" t="s">
        <v>20650</v>
      </c>
      <c r="K1990">
        <v>0</v>
      </c>
      <c r="L1990" t="s">
        <v>20652</v>
      </c>
      <c r="M1990" t="s">
        <v>20652</v>
      </c>
      <c r="N1990">
        <v>0</v>
      </c>
      <c r="O1990">
        <v>19</v>
      </c>
      <c r="P1990" s="17">
        <v>46022</v>
      </c>
      <c r="Q1990" s="19">
        <v>0</v>
      </c>
      <c r="R1990" t="s">
        <v>24</v>
      </c>
      <c r="S1990" s="17">
        <v>45739</v>
      </c>
      <c r="U1990" s="29">
        <v>0</v>
      </c>
      <c r="V1990" s="29">
        <v>0</v>
      </c>
      <c r="W1990" s="29">
        <v>0</v>
      </c>
      <c r="X1990" s="29">
        <f t="shared" si="31"/>
        <v>1</v>
      </c>
      <c r="Y1990" s="33">
        <v>0</v>
      </c>
      <c r="Z1990" s="29">
        <v>0</v>
      </c>
      <c r="AA1990" s="29">
        <v>0</v>
      </c>
      <c r="AB1990" s="29">
        <v>0</v>
      </c>
      <c r="AC1990" s="33">
        <v>0</v>
      </c>
      <c r="AD1990" s="33">
        <v>115.5561</v>
      </c>
      <c r="AE1990" s="29">
        <v>0</v>
      </c>
      <c r="AG1990" s="29">
        <v>0</v>
      </c>
      <c r="AH1990" s="29">
        <v>0</v>
      </c>
      <c r="AI1990" s="29">
        <v>0</v>
      </c>
      <c r="AJ1990" s="29">
        <v>0</v>
      </c>
      <c r="AK1990" s="29">
        <v>0</v>
      </c>
      <c r="AL1990" s="53">
        <v>1</v>
      </c>
      <c r="AM1990" s="29" t="s">
        <v>20651</v>
      </c>
      <c r="AN1990" s="29" t="s">
        <v>20651</v>
      </c>
      <c r="AO1990" s="29">
        <v>0</v>
      </c>
      <c r="AP1990" s="30">
        <v>0</v>
      </c>
      <c r="AQ1990" s="30">
        <v>0</v>
      </c>
    </row>
    <row r="1991" spans="1:43" x14ac:dyDescent="0.25">
      <c r="A1991" t="s">
        <v>20647</v>
      </c>
      <c r="B1991" t="s">
        <v>20652</v>
      </c>
      <c r="C1991" s="34">
        <v>10000064472342</v>
      </c>
      <c r="D1991">
        <v>3576552</v>
      </c>
      <c r="E1991" t="s">
        <v>20649</v>
      </c>
      <c r="F1991" t="s">
        <v>20651</v>
      </c>
      <c r="G1991" t="s">
        <v>89</v>
      </c>
      <c r="H1991" t="s">
        <v>90</v>
      </c>
      <c r="I1991" t="s">
        <v>14</v>
      </c>
      <c r="J1991" t="s">
        <v>20650</v>
      </c>
      <c r="K1991">
        <v>0</v>
      </c>
      <c r="L1991" t="s">
        <v>20652</v>
      </c>
      <c r="M1991" t="s">
        <v>20652</v>
      </c>
      <c r="N1991">
        <v>0</v>
      </c>
      <c r="O1991">
        <v>2</v>
      </c>
      <c r="P1991" s="17">
        <v>46022</v>
      </c>
      <c r="Q1991" s="19">
        <v>0</v>
      </c>
      <c r="R1991" t="s">
        <v>24</v>
      </c>
      <c r="S1991" s="17">
        <v>45739</v>
      </c>
      <c r="U1991" s="29">
        <v>0</v>
      </c>
      <c r="V1991" s="29">
        <v>0</v>
      </c>
      <c r="W1991" s="29">
        <v>0</v>
      </c>
      <c r="X1991" s="29">
        <f t="shared" si="31"/>
        <v>1</v>
      </c>
      <c r="Y1991" s="33">
        <v>0</v>
      </c>
      <c r="Z1991" s="29">
        <v>0</v>
      </c>
      <c r="AA1991" s="29">
        <v>0</v>
      </c>
      <c r="AB1991" s="29">
        <v>0</v>
      </c>
      <c r="AC1991" s="33">
        <v>0</v>
      </c>
      <c r="AD1991" s="33">
        <v>161.3013</v>
      </c>
      <c r="AE1991" s="29">
        <v>0</v>
      </c>
      <c r="AG1991" s="29">
        <v>0</v>
      </c>
      <c r="AH1991" s="29">
        <v>0</v>
      </c>
      <c r="AI1991" s="29">
        <v>0</v>
      </c>
      <c r="AJ1991" s="29">
        <v>0</v>
      </c>
      <c r="AK1991" s="29">
        <v>0</v>
      </c>
      <c r="AL1991" s="53">
        <v>1</v>
      </c>
      <c r="AM1991" s="29" t="s">
        <v>20651</v>
      </c>
      <c r="AN1991" s="29" t="s">
        <v>20651</v>
      </c>
      <c r="AO1991" s="29">
        <v>0</v>
      </c>
      <c r="AP1991" s="30">
        <v>0</v>
      </c>
      <c r="AQ1991" s="30">
        <v>0</v>
      </c>
    </row>
    <row r="1992" spans="1:43" x14ac:dyDescent="0.25">
      <c r="A1992" t="s">
        <v>20647</v>
      </c>
      <c r="B1992" t="s">
        <v>20652</v>
      </c>
      <c r="C1992" s="34">
        <v>10000064472405</v>
      </c>
      <c r="D1992">
        <v>9128757</v>
      </c>
      <c r="E1992" t="s">
        <v>20649</v>
      </c>
      <c r="F1992" t="s">
        <v>20651</v>
      </c>
      <c r="G1992" t="s">
        <v>89</v>
      </c>
      <c r="H1992" t="s">
        <v>90</v>
      </c>
      <c r="I1992" t="s">
        <v>10</v>
      </c>
      <c r="J1992" t="s">
        <v>20650</v>
      </c>
      <c r="K1992">
        <v>0</v>
      </c>
      <c r="L1992" t="s">
        <v>20652</v>
      </c>
      <c r="M1992" t="s">
        <v>20652</v>
      </c>
      <c r="N1992">
        <v>0</v>
      </c>
      <c r="O1992">
        <v>2</v>
      </c>
      <c r="P1992" s="17">
        <v>46022</v>
      </c>
      <c r="Q1992" s="19">
        <v>0</v>
      </c>
      <c r="R1992" t="s">
        <v>24</v>
      </c>
      <c r="S1992" s="17">
        <v>45739</v>
      </c>
      <c r="U1992" s="29">
        <v>0</v>
      </c>
      <c r="V1992" s="29">
        <v>0</v>
      </c>
      <c r="W1992" s="29">
        <v>0</v>
      </c>
      <c r="X1992" s="29">
        <f t="shared" si="31"/>
        <v>1</v>
      </c>
      <c r="Y1992" s="33">
        <v>0</v>
      </c>
      <c r="Z1992" s="29">
        <v>0</v>
      </c>
      <c r="AA1992" s="29">
        <v>0</v>
      </c>
      <c r="AB1992" s="29">
        <v>0</v>
      </c>
      <c r="AC1992" s="33">
        <v>0</v>
      </c>
      <c r="AD1992" s="33">
        <v>189.053</v>
      </c>
      <c r="AE1992" s="29">
        <v>0</v>
      </c>
      <c r="AG1992" s="29">
        <v>0</v>
      </c>
      <c r="AH1992" s="29">
        <v>0</v>
      </c>
      <c r="AI1992" s="29">
        <v>0</v>
      </c>
      <c r="AJ1992" s="29">
        <v>0</v>
      </c>
      <c r="AK1992" s="29">
        <v>0</v>
      </c>
      <c r="AL1992" s="53">
        <v>1</v>
      </c>
      <c r="AM1992" s="29" t="s">
        <v>20651</v>
      </c>
      <c r="AN1992" s="29" t="s">
        <v>20651</v>
      </c>
      <c r="AO1992" s="29">
        <v>0</v>
      </c>
      <c r="AP1992" s="30">
        <v>0</v>
      </c>
      <c r="AQ1992" s="30">
        <v>0</v>
      </c>
    </row>
    <row r="1993" spans="1:43" x14ac:dyDescent="0.25">
      <c r="A1993" t="s">
        <v>20647</v>
      </c>
      <c r="B1993" t="s">
        <v>20652</v>
      </c>
      <c r="C1993" s="34">
        <v>10000064472627</v>
      </c>
      <c r="D1993">
        <v>9128789</v>
      </c>
      <c r="E1993" t="s">
        <v>20649</v>
      </c>
      <c r="F1993" t="s">
        <v>20651</v>
      </c>
      <c r="G1993" t="s">
        <v>89</v>
      </c>
      <c r="H1993" t="s">
        <v>90</v>
      </c>
      <c r="I1993" t="s">
        <v>14</v>
      </c>
      <c r="J1993" t="s">
        <v>20650</v>
      </c>
      <c r="K1993">
        <v>0</v>
      </c>
      <c r="L1993" t="s">
        <v>20652</v>
      </c>
      <c r="M1993" t="s">
        <v>20652</v>
      </c>
      <c r="N1993">
        <v>0</v>
      </c>
      <c r="O1993">
        <v>21</v>
      </c>
      <c r="P1993" s="17">
        <v>46022</v>
      </c>
      <c r="Q1993" s="19">
        <v>0</v>
      </c>
      <c r="R1993" t="s">
        <v>24</v>
      </c>
      <c r="S1993" s="17">
        <v>45739</v>
      </c>
      <c r="U1993" s="29">
        <v>0</v>
      </c>
      <c r="V1993" s="29">
        <v>0</v>
      </c>
      <c r="W1993" s="29">
        <v>0</v>
      </c>
      <c r="X1993" s="29">
        <f t="shared" si="31"/>
        <v>1</v>
      </c>
      <c r="Y1993" s="33">
        <v>0</v>
      </c>
      <c r="Z1993" s="29">
        <v>0</v>
      </c>
      <c r="AA1993" s="29">
        <v>0</v>
      </c>
      <c r="AB1993" s="29">
        <v>0</v>
      </c>
      <c r="AC1993" s="33">
        <v>0</v>
      </c>
      <c r="AD1993" s="33">
        <v>32.6599</v>
      </c>
      <c r="AE1993" s="29">
        <v>0</v>
      </c>
      <c r="AG1993" s="29">
        <v>0</v>
      </c>
      <c r="AH1993" s="29">
        <v>0</v>
      </c>
      <c r="AI1993" s="29">
        <v>0</v>
      </c>
      <c r="AJ1993" s="29">
        <v>0</v>
      </c>
      <c r="AK1993" s="29">
        <v>0</v>
      </c>
      <c r="AL1993" s="53">
        <v>1</v>
      </c>
      <c r="AM1993" s="29" t="s">
        <v>20651</v>
      </c>
      <c r="AN1993" s="29" t="s">
        <v>20651</v>
      </c>
      <c r="AO1993" s="29">
        <v>0</v>
      </c>
      <c r="AP1993" s="30">
        <v>0</v>
      </c>
      <c r="AQ1993" s="30">
        <v>0</v>
      </c>
    </row>
    <row r="1994" spans="1:43" x14ac:dyDescent="0.25">
      <c r="A1994" t="s">
        <v>20647</v>
      </c>
      <c r="B1994" t="s">
        <v>20652</v>
      </c>
      <c r="C1994" s="34">
        <v>10000064472679</v>
      </c>
      <c r="D1994">
        <v>9128798</v>
      </c>
      <c r="E1994" t="s">
        <v>20649</v>
      </c>
      <c r="F1994" t="s">
        <v>20651</v>
      </c>
      <c r="G1994" t="s">
        <v>89</v>
      </c>
      <c r="H1994" t="s">
        <v>90</v>
      </c>
      <c r="I1994" t="s">
        <v>14</v>
      </c>
      <c r="J1994" t="s">
        <v>20650</v>
      </c>
      <c r="K1994">
        <v>0</v>
      </c>
      <c r="L1994" t="s">
        <v>20652</v>
      </c>
      <c r="M1994" t="s">
        <v>20652</v>
      </c>
      <c r="N1994">
        <v>0</v>
      </c>
      <c r="O1994">
        <v>12</v>
      </c>
      <c r="P1994" s="17">
        <v>46022</v>
      </c>
      <c r="Q1994" s="19">
        <v>0</v>
      </c>
      <c r="R1994" t="s">
        <v>24</v>
      </c>
      <c r="S1994" s="17">
        <v>45739</v>
      </c>
      <c r="U1994" s="29">
        <v>0</v>
      </c>
      <c r="V1994" s="29">
        <v>0</v>
      </c>
      <c r="W1994" s="29">
        <v>0</v>
      </c>
      <c r="X1994" s="29">
        <f t="shared" si="31"/>
        <v>1</v>
      </c>
      <c r="Y1994" s="33">
        <v>0</v>
      </c>
      <c r="Z1994" s="29">
        <v>0</v>
      </c>
      <c r="AA1994" s="29">
        <v>0</v>
      </c>
      <c r="AB1994" s="29">
        <v>0</v>
      </c>
      <c r="AC1994" s="33">
        <v>0</v>
      </c>
      <c r="AD1994" s="33">
        <v>194.45589999999999</v>
      </c>
      <c r="AE1994" s="29">
        <v>0</v>
      </c>
      <c r="AG1994" s="29">
        <v>0</v>
      </c>
      <c r="AH1994" s="29">
        <v>0</v>
      </c>
      <c r="AI1994" s="29">
        <v>0</v>
      </c>
      <c r="AJ1994" s="29">
        <v>0</v>
      </c>
      <c r="AK1994" s="29">
        <v>0</v>
      </c>
      <c r="AL1994" s="53">
        <v>1</v>
      </c>
      <c r="AM1994" s="29" t="s">
        <v>20651</v>
      </c>
      <c r="AN1994" s="29" t="s">
        <v>20651</v>
      </c>
      <c r="AO1994" s="29">
        <v>0</v>
      </c>
      <c r="AP1994" s="30">
        <v>0</v>
      </c>
      <c r="AQ1994" s="30">
        <v>0</v>
      </c>
    </row>
    <row r="1995" spans="1:43" x14ac:dyDescent="0.25">
      <c r="A1995" t="s">
        <v>20647</v>
      </c>
      <c r="B1995" t="s">
        <v>20652</v>
      </c>
      <c r="C1995" s="34">
        <v>10000064472688</v>
      </c>
      <c r="D1995">
        <v>9128799</v>
      </c>
      <c r="E1995" t="s">
        <v>20649</v>
      </c>
      <c r="F1995" t="s">
        <v>20651</v>
      </c>
      <c r="G1995" t="s">
        <v>89</v>
      </c>
      <c r="H1995" t="s">
        <v>90</v>
      </c>
      <c r="I1995" t="s">
        <v>14</v>
      </c>
      <c r="J1995" t="s">
        <v>20650</v>
      </c>
      <c r="K1995">
        <v>0</v>
      </c>
      <c r="L1995" t="s">
        <v>20652</v>
      </c>
      <c r="M1995" t="s">
        <v>20652</v>
      </c>
      <c r="N1995">
        <v>0</v>
      </c>
      <c r="O1995">
        <v>12</v>
      </c>
      <c r="P1995" s="17">
        <v>46022</v>
      </c>
      <c r="Q1995" s="19">
        <v>0</v>
      </c>
      <c r="R1995" t="s">
        <v>24</v>
      </c>
      <c r="S1995" s="17">
        <v>45739</v>
      </c>
      <c r="U1995" s="29">
        <v>0</v>
      </c>
      <c r="V1995" s="29">
        <v>0</v>
      </c>
      <c r="W1995" s="29">
        <v>0</v>
      </c>
      <c r="X1995" s="29">
        <f t="shared" si="31"/>
        <v>1</v>
      </c>
      <c r="Y1995" s="33">
        <v>0</v>
      </c>
      <c r="Z1995" s="29">
        <v>0</v>
      </c>
      <c r="AA1995" s="29">
        <v>0</v>
      </c>
      <c r="AB1995" s="29">
        <v>0</v>
      </c>
      <c r="AC1995" s="33">
        <v>0</v>
      </c>
      <c r="AD1995" s="33">
        <v>189.43129999999999</v>
      </c>
      <c r="AE1995" s="29">
        <v>0</v>
      </c>
      <c r="AG1995" s="29">
        <v>0</v>
      </c>
      <c r="AH1995" s="29">
        <v>0</v>
      </c>
      <c r="AI1995" s="29">
        <v>0</v>
      </c>
      <c r="AJ1995" s="29">
        <v>0</v>
      </c>
      <c r="AK1995" s="29">
        <v>0</v>
      </c>
      <c r="AL1995" s="53">
        <v>1</v>
      </c>
      <c r="AM1995" s="29" t="s">
        <v>20651</v>
      </c>
      <c r="AN1995" s="29" t="s">
        <v>20651</v>
      </c>
      <c r="AO1995" s="29">
        <v>0</v>
      </c>
      <c r="AP1995" s="30">
        <v>0</v>
      </c>
      <c r="AQ1995" s="30">
        <v>0</v>
      </c>
    </row>
    <row r="1996" spans="1:43" x14ac:dyDescent="0.25">
      <c r="A1996" t="s">
        <v>20647</v>
      </c>
      <c r="B1996" t="s">
        <v>20652</v>
      </c>
      <c r="C1996" s="34">
        <v>10000064472898</v>
      </c>
      <c r="D1996">
        <v>9128811</v>
      </c>
      <c r="E1996" t="s">
        <v>20649</v>
      </c>
      <c r="F1996" t="s">
        <v>20651</v>
      </c>
      <c r="G1996" t="s">
        <v>89</v>
      </c>
      <c r="H1996" t="s">
        <v>90</v>
      </c>
      <c r="I1996" t="s">
        <v>14</v>
      </c>
      <c r="J1996" t="s">
        <v>20650</v>
      </c>
      <c r="K1996">
        <v>0</v>
      </c>
      <c r="L1996" t="s">
        <v>20652</v>
      </c>
      <c r="M1996" t="s">
        <v>20652</v>
      </c>
      <c r="N1996">
        <v>0</v>
      </c>
      <c r="O1996">
        <v>12</v>
      </c>
      <c r="P1996" s="17">
        <v>46022</v>
      </c>
      <c r="Q1996" s="19">
        <v>0</v>
      </c>
      <c r="R1996" t="s">
        <v>24</v>
      </c>
      <c r="S1996" s="17">
        <v>45739</v>
      </c>
      <c r="U1996" s="29">
        <v>0</v>
      </c>
      <c r="V1996" s="29">
        <v>0</v>
      </c>
      <c r="W1996" s="29">
        <v>0</v>
      </c>
      <c r="X1996" s="29">
        <f t="shared" si="31"/>
        <v>1</v>
      </c>
      <c r="Y1996" s="33">
        <v>0</v>
      </c>
      <c r="Z1996" s="29">
        <v>0</v>
      </c>
      <c r="AA1996" s="29">
        <v>0</v>
      </c>
      <c r="AB1996" s="29">
        <v>0</v>
      </c>
      <c r="AC1996" s="33">
        <v>0</v>
      </c>
      <c r="AD1996" s="33">
        <v>189.053</v>
      </c>
      <c r="AE1996" s="29">
        <v>0</v>
      </c>
      <c r="AG1996" s="29">
        <v>0</v>
      </c>
      <c r="AH1996" s="29">
        <v>0</v>
      </c>
      <c r="AI1996" s="29">
        <v>0</v>
      </c>
      <c r="AJ1996" s="29">
        <v>0</v>
      </c>
      <c r="AK1996" s="29">
        <v>0</v>
      </c>
      <c r="AL1996" s="53">
        <v>1</v>
      </c>
      <c r="AM1996" s="29" t="s">
        <v>20651</v>
      </c>
      <c r="AN1996" s="29" t="s">
        <v>20651</v>
      </c>
      <c r="AO1996" s="29">
        <v>0</v>
      </c>
      <c r="AP1996" s="30">
        <v>0</v>
      </c>
      <c r="AQ1996" s="30">
        <v>0</v>
      </c>
    </row>
    <row r="1997" spans="1:43" x14ac:dyDescent="0.25">
      <c r="A1997" t="s">
        <v>20647</v>
      </c>
      <c r="B1997" t="s">
        <v>20652</v>
      </c>
      <c r="C1997" s="34">
        <v>10000064472903</v>
      </c>
      <c r="D1997">
        <v>3576577</v>
      </c>
      <c r="E1997" t="s">
        <v>20649</v>
      </c>
      <c r="F1997" t="s">
        <v>20651</v>
      </c>
      <c r="G1997" t="s">
        <v>89</v>
      </c>
      <c r="H1997" t="s">
        <v>90</v>
      </c>
      <c r="I1997" t="s">
        <v>14</v>
      </c>
      <c r="J1997" t="s">
        <v>20650</v>
      </c>
      <c r="K1997">
        <v>0</v>
      </c>
      <c r="L1997" t="s">
        <v>20652</v>
      </c>
      <c r="M1997" t="s">
        <v>20652</v>
      </c>
      <c r="N1997">
        <v>0</v>
      </c>
      <c r="O1997">
        <v>8</v>
      </c>
      <c r="P1997" s="17">
        <v>46022</v>
      </c>
      <c r="Q1997" s="19">
        <v>0</v>
      </c>
      <c r="R1997" t="s">
        <v>24</v>
      </c>
      <c r="S1997" s="17">
        <v>45739</v>
      </c>
      <c r="U1997" s="29">
        <v>0</v>
      </c>
      <c r="V1997" s="29">
        <v>0</v>
      </c>
      <c r="W1997" s="29">
        <v>0</v>
      </c>
      <c r="X1997" s="29">
        <f t="shared" si="31"/>
        <v>1</v>
      </c>
      <c r="Y1997" s="33">
        <v>0</v>
      </c>
      <c r="Z1997" s="29">
        <v>0</v>
      </c>
      <c r="AA1997" s="29">
        <v>0</v>
      </c>
      <c r="AB1997" s="29">
        <v>0</v>
      </c>
      <c r="AC1997" s="33">
        <v>0</v>
      </c>
      <c r="AD1997" s="33">
        <v>160.61259999999999</v>
      </c>
      <c r="AE1997" s="29">
        <v>0</v>
      </c>
      <c r="AG1997" s="29">
        <v>0</v>
      </c>
      <c r="AH1997" s="29">
        <v>0</v>
      </c>
      <c r="AI1997" s="29">
        <v>0</v>
      </c>
      <c r="AJ1997" s="29">
        <v>0</v>
      </c>
      <c r="AK1997" s="29">
        <v>0</v>
      </c>
      <c r="AL1997" s="53">
        <v>1</v>
      </c>
      <c r="AM1997" s="29" t="s">
        <v>20651</v>
      </c>
      <c r="AN1997" s="29" t="s">
        <v>20651</v>
      </c>
      <c r="AO1997" s="29">
        <v>0</v>
      </c>
      <c r="AP1997" s="30">
        <v>0</v>
      </c>
      <c r="AQ1997" s="30">
        <v>0</v>
      </c>
    </row>
    <row r="1998" spans="1:43" x14ac:dyDescent="0.25">
      <c r="A1998" t="s">
        <v>20647</v>
      </c>
      <c r="B1998" t="s">
        <v>20652</v>
      </c>
      <c r="C1998" s="34">
        <v>10000064472959</v>
      </c>
      <c r="D1998">
        <v>9128827</v>
      </c>
      <c r="E1998" t="s">
        <v>20649</v>
      </c>
      <c r="F1998" t="s">
        <v>20651</v>
      </c>
      <c r="G1998" t="s">
        <v>89</v>
      </c>
      <c r="H1998" t="s">
        <v>90</v>
      </c>
      <c r="I1998" t="s">
        <v>14</v>
      </c>
      <c r="J1998" t="s">
        <v>20650</v>
      </c>
      <c r="K1998">
        <v>0</v>
      </c>
      <c r="L1998" t="s">
        <v>20652</v>
      </c>
      <c r="M1998" t="s">
        <v>20652</v>
      </c>
      <c r="N1998">
        <v>0</v>
      </c>
      <c r="O1998">
        <v>22</v>
      </c>
      <c r="P1998" s="17">
        <v>46022</v>
      </c>
      <c r="Q1998" s="19">
        <v>0</v>
      </c>
      <c r="R1998" t="s">
        <v>24</v>
      </c>
      <c r="S1998" s="17">
        <v>45739</v>
      </c>
      <c r="U1998" s="29">
        <v>0</v>
      </c>
      <c r="V1998" s="29">
        <v>0</v>
      </c>
      <c r="W1998" s="29">
        <v>0</v>
      </c>
      <c r="X1998" s="29">
        <f t="shared" si="31"/>
        <v>1</v>
      </c>
      <c r="Y1998" s="33">
        <v>0</v>
      </c>
      <c r="Z1998" s="29">
        <v>0</v>
      </c>
      <c r="AA1998" s="29">
        <v>0</v>
      </c>
      <c r="AB1998" s="29">
        <v>0</v>
      </c>
      <c r="AC1998" s="33">
        <v>0</v>
      </c>
      <c r="AD1998" s="33">
        <v>39.314099999999996</v>
      </c>
      <c r="AE1998" s="29">
        <v>0</v>
      </c>
      <c r="AG1998" s="29">
        <v>0</v>
      </c>
      <c r="AH1998" s="29">
        <v>0</v>
      </c>
      <c r="AI1998" s="29">
        <v>0</v>
      </c>
      <c r="AJ1998" s="29">
        <v>0</v>
      </c>
      <c r="AK1998" s="29">
        <v>0</v>
      </c>
      <c r="AL1998" s="53">
        <v>1</v>
      </c>
      <c r="AM1998" s="29" t="s">
        <v>20651</v>
      </c>
      <c r="AN1998" s="29" t="s">
        <v>20651</v>
      </c>
      <c r="AO1998" s="29">
        <v>0</v>
      </c>
      <c r="AP1998" s="30">
        <v>0</v>
      </c>
      <c r="AQ1998" s="30">
        <v>0</v>
      </c>
    </row>
    <row r="1999" spans="1:43" x14ac:dyDescent="0.25">
      <c r="A1999" t="s">
        <v>20647</v>
      </c>
      <c r="B1999" t="s">
        <v>20652</v>
      </c>
      <c r="C1999" s="34">
        <v>10000064473084</v>
      </c>
      <c r="D1999">
        <v>3576579</v>
      </c>
      <c r="E1999" t="s">
        <v>20649</v>
      </c>
      <c r="F1999" t="s">
        <v>20651</v>
      </c>
      <c r="G1999" t="s">
        <v>89</v>
      </c>
      <c r="H1999" t="s">
        <v>90</v>
      </c>
      <c r="I1999" t="s">
        <v>10</v>
      </c>
      <c r="J1999" t="s">
        <v>20650</v>
      </c>
      <c r="K1999">
        <v>0</v>
      </c>
      <c r="L1999" t="s">
        <v>20652</v>
      </c>
      <c r="M1999" t="s">
        <v>20652</v>
      </c>
      <c r="N1999">
        <v>0</v>
      </c>
      <c r="O1999">
        <v>11</v>
      </c>
      <c r="P1999" s="17">
        <v>46022</v>
      </c>
      <c r="Q1999" s="19">
        <v>0</v>
      </c>
      <c r="R1999" t="s">
        <v>24</v>
      </c>
      <c r="S1999" s="17">
        <v>45739</v>
      </c>
      <c r="U1999" s="29">
        <v>0</v>
      </c>
      <c r="V1999" s="29">
        <v>0</v>
      </c>
      <c r="W1999" s="29">
        <v>0</v>
      </c>
      <c r="X1999" s="29">
        <f t="shared" si="31"/>
        <v>1</v>
      </c>
      <c r="Y1999" s="33">
        <v>0</v>
      </c>
      <c r="Z1999" s="29">
        <v>0</v>
      </c>
      <c r="AA1999" s="29">
        <v>0</v>
      </c>
      <c r="AB1999" s="29">
        <v>0</v>
      </c>
      <c r="AC1999" s="33">
        <v>0</v>
      </c>
      <c r="AD1999" s="33">
        <v>175.38570000000001</v>
      </c>
      <c r="AE1999" s="29">
        <v>0</v>
      </c>
      <c r="AG1999" s="29">
        <v>0</v>
      </c>
      <c r="AH1999" s="29">
        <v>0</v>
      </c>
      <c r="AI1999" s="29">
        <v>0</v>
      </c>
      <c r="AJ1999" s="29">
        <v>0</v>
      </c>
      <c r="AK1999" s="29">
        <v>0</v>
      </c>
      <c r="AL1999" s="53">
        <v>1</v>
      </c>
      <c r="AM1999" s="29" t="s">
        <v>20651</v>
      </c>
      <c r="AN1999" s="29" t="s">
        <v>20651</v>
      </c>
      <c r="AO1999" s="29">
        <v>0</v>
      </c>
      <c r="AP1999" s="30">
        <v>0</v>
      </c>
      <c r="AQ1999" s="30">
        <v>0</v>
      </c>
    </row>
    <row r="2000" spans="1:43" x14ac:dyDescent="0.25">
      <c r="A2000" t="s">
        <v>20647</v>
      </c>
      <c r="B2000" t="s">
        <v>20652</v>
      </c>
      <c r="C2000" s="34">
        <v>10000064473219</v>
      </c>
      <c r="D2000">
        <v>3576581</v>
      </c>
      <c r="E2000" t="s">
        <v>20649</v>
      </c>
      <c r="F2000" t="s">
        <v>20651</v>
      </c>
      <c r="G2000" t="s">
        <v>89</v>
      </c>
      <c r="H2000" t="s">
        <v>90</v>
      </c>
      <c r="I2000" t="s">
        <v>14</v>
      </c>
      <c r="J2000" t="s">
        <v>20650</v>
      </c>
      <c r="K2000">
        <v>0</v>
      </c>
      <c r="L2000" t="s">
        <v>20652</v>
      </c>
      <c r="M2000" t="s">
        <v>20652</v>
      </c>
      <c r="N2000">
        <v>0</v>
      </c>
      <c r="O2000">
        <v>13</v>
      </c>
      <c r="P2000" s="17">
        <v>46022</v>
      </c>
      <c r="Q2000" s="19">
        <v>0</v>
      </c>
      <c r="R2000" t="s">
        <v>24</v>
      </c>
      <c r="S2000" s="17">
        <v>45739</v>
      </c>
      <c r="U2000" s="29">
        <v>0</v>
      </c>
      <c r="V2000" s="29">
        <v>0</v>
      </c>
      <c r="W2000" s="29">
        <v>0</v>
      </c>
      <c r="X2000" s="29">
        <f t="shared" si="31"/>
        <v>1</v>
      </c>
      <c r="Y2000" s="33">
        <v>0</v>
      </c>
      <c r="Z2000" s="29">
        <v>0</v>
      </c>
      <c r="AA2000" s="29">
        <v>0</v>
      </c>
      <c r="AB2000" s="29">
        <v>0</v>
      </c>
      <c r="AC2000" s="33">
        <v>0</v>
      </c>
      <c r="AD2000" s="33">
        <v>193.33070000000001</v>
      </c>
      <c r="AE2000" s="29">
        <v>0</v>
      </c>
      <c r="AG2000" s="29">
        <v>0</v>
      </c>
      <c r="AH2000" s="29">
        <v>0</v>
      </c>
      <c r="AI2000" s="29">
        <v>0</v>
      </c>
      <c r="AJ2000" s="29">
        <v>0</v>
      </c>
      <c r="AK2000" s="29">
        <v>0</v>
      </c>
      <c r="AL2000" s="53">
        <v>1</v>
      </c>
      <c r="AM2000" s="29" t="s">
        <v>20651</v>
      </c>
      <c r="AN2000" s="29" t="s">
        <v>20651</v>
      </c>
      <c r="AO2000" s="29">
        <v>0</v>
      </c>
      <c r="AP2000" s="30">
        <v>0</v>
      </c>
      <c r="AQ2000" s="30">
        <v>0</v>
      </c>
    </row>
    <row r="2001" spans="1:43" x14ac:dyDescent="0.25">
      <c r="A2001" t="s">
        <v>20647</v>
      </c>
      <c r="B2001" t="s">
        <v>20652</v>
      </c>
      <c r="C2001" s="34">
        <v>10000064473220</v>
      </c>
      <c r="D2001">
        <v>3576582</v>
      </c>
      <c r="E2001" t="s">
        <v>20649</v>
      </c>
      <c r="F2001" t="s">
        <v>20651</v>
      </c>
      <c r="G2001" t="s">
        <v>89</v>
      </c>
      <c r="H2001" t="s">
        <v>90</v>
      </c>
      <c r="I2001" t="s">
        <v>14</v>
      </c>
      <c r="J2001" t="s">
        <v>20650</v>
      </c>
      <c r="K2001">
        <v>0</v>
      </c>
      <c r="L2001" t="s">
        <v>20652</v>
      </c>
      <c r="M2001" t="s">
        <v>20652</v>
      </c>
      <c r="N2001">
        <v>0</v>
      </c>
      <c r="O2001">
        <v>14</v>
      </c>
      <c r="P2001" s="17">
        <v>46022</v>
      </c>
      <c r="Q2001" s="19">
        <v>0</v>
      </c>
      <c r="R2001" t="s">
        <v>24</v>
      </c>
      <c r="S2001" s="17">
        <v>45739</v>
      </c>
      <c r="U2001" s="29">
        <v>0</v>
      </c>
      <c r="V2001" s="29">
        <v>0</v>
      </c>
      <c r="W2001" s="29">
        <v>0</v>
      </c>
      <c r="X2001" s="29">
        <f t="shared" si="31"/>
        <v>1</v>
      </c>
      <c r="Y2001" s="33">
        <v>0</v>
      </c>
      <c r="Z2001" s="29">
        <v>0</v>
      </c>
      <c r="AA2001" s="29">
        <v>0</v>
      </c>
      <c r="AB2001" s="29">
        <v>0</v>
      </c>
      <c r="AC2001" s="33">
        <v>0</v>
      </c>
      <c r="AD2001" s="33">
        <v>193.33070000000001</v>
      </c>
      <c r="AE2001" s="29">
        <v>0</v>
      </c>
      <c r="AG2001" s="29">
        <v>0</v>
      </c>
      <c r="AH2001" s="29">
        <v>0</v>
      </c>
      <c r="AI2001" s="29">
        <v>0</v>
      </c>
      <c r="AJ2001" s="29">
        <v>0</v>
      </c>
      <c r="AK2001" s="29">
        <v>0</v>
      </c>
      <c r="AL2001" s="53">
        <v>1</v>
      </c>
      <c r="AM2001" s="29" t="s">
        <v>20651</v>
      </c>
      <c r="AN2001" s="29" t="s">
        <v>20651</v>
      </c>
      <c r="AO2001" s="29">
        <v>0</v>
      </c>
      <c r="AP2001" s="30">
        <v>0</v>
      </c>
      <c r="AQ2001" s="30">
        <v>0</v>
      </c>
    </row>
    <row r="2002" spans="1:43" x14ac:dyDescent="0.25">
      <c r="A2002" t="s">
        <v>20647</v>
      </c>
      <c r="B2002" t="s">
        <v>20652</v>
      </c>
      <c r="C2002" s="34">
        <v>10000064473310</v>
      </c>
      <c r="D2002">
        <v>9128879</v>
      </c>
      <c r="E2002" t="s">
        <v>20649</v>
      </c>
      <c r="F2002" t="s">
        <v>20651</v>
      </c>
      <c r="G2002" t="s">
        <v>89</v>
      </c>
      <c r="H2002" t="s">
        <v>90</v>
      </c>
      <c r="I2002" t="s">
        <v>14</v>
      </c>
      <c r="J2002" t="s">
        <v>20650</v>
      </c>
      <c r="K2002">
        <v>0</v>
      </c>
      <c r="L2002" t="s">
        <v>20652</v>
      </c>
      <c r="M2002" t="s">
        <v>20652</v>
      </c>
      <c r="N2002">
        <v>0</v>
      </c>
      <c r="O2002">
        <v>12</v>
      </c>
      <c r="P2002" s="17">
        <v>46022</v>
      </c>
      <c r="Q2002" s="19">
        <v>0</v>
      </c>
      <c r="R2002" t="s">
        <v>24</v>
      </c>
      <c r="S2002" s="17">
        <v>45739</v>
      </c>
      <c r="U2002" s="29">
        <v>0</v>
      </c>
      <c r="V2002" s="29">
        <v>0</v>
      </c>
      <c r="W2002" s="29">
        <v>0</v>
      </c>
      <c r="X2002" s="29">
        <f t="shared" si="31"/>
        <v>1</v>
      </c>
      <c r="Y2002" s="33">
        <v>0</v>
      </c>
      <c r="Z2002" s="29">
        <v>0</v>
      </c>
      <c r="AA2002" s="29">
        <v>0</v>
      </c>
      <c r="AB2002" s="29">
        <v>0</v>
      </c>
      <c r="AC2002" s="33">
        <v>0</v>
      </c>
      <c r="AD2002" s="33">
        <v>83.303600000000003</v>
      </c>
      <c r="AE2002" s="29">
        <v>0</v>
      </c>
      <c r="AG2002" s="29">
        <v>0</v>
      </c>
      <c r="AH2002" s="29">
        <v>0</v>
      </c>
      <c r="AI2002" s="29">
        <v>0</v>
      </c>
      <c r="AJ2002" s="29">
        <v>0</v>
      </c>
      <c r="AK2002" s="29">
        <v>0</v>
      </c>
      <c r="AL2002" s="53">
        <v>1</v>
      </c>
      <c r="AM2002" s="29" t="s">
        <v>20651</v>
      </c>
      <c r="AN2002" s="29" t="s">
        <v>20651</v>
      </c>
      <c r="AO2002" s="29">
        <v>0</v>
      </c>
      <c r="AP2002" s="30">
        <v>0</v>
      </c>
      <c r="AQ2002" s="30">
        <v>0</v>
      </c>
    </row>
    <row r="2003" spans="1:43" x14ac:dyDescent="0.25">
      <c r="A2003" t="s">
        <v>20647</v>
      </c>
      <c r="B2003" t="s">
        <v>20652</v>
      </c>
      <c r="C2003" s="34">
        <v>10000064473487</v>
      </c>
      <c r="D2003">
        <v>9128952</v>
      </c>
      <c r="E2003" t="s">
        <v>20649</v>
      </c>
      <c r="F2003" t="s">
        <v>20651</v>
      </c>
      <c r="G2003" t="s">
        <v>89</v>
      </c>
      <c r="H2003" t="s">
        <v>90</v>
      </c>
      <c r="I2003" t="s">
        <v>10</v>
      </c>
      <c r="J2003" t="s">
        <v>20650</v>
      </c>
      <c r="K2003">
        <v>0</v>
      </c>
      <c r="L2003" t="s">
        <v>20652</v>
      </c>
      <c r="M2003" t="s">
        <v>20652</v>
      </c>
      <c r="N2003">
        <v>0</v>
      </c>
      <c r="O2003">
        <v>27</v>
      </c>
      <c r="P2003" s="17">
        <v>46022</v>
      </c>
      <c r="Q2003" s="19">
        <v>0</v>
      </c>
      <c r="R2003" t="s">
        <v>24</v>
      </c>
      <c r="S2003" s="17">
        <v>45739</v>
      </c>
      <c r="U2003" s="29">
        <v>0</v>
      </c>
      <c r="V2003" s="29">
        <v>0</v>
      </c>
      <c r="W2003" s="29">
        <v>0</v>
      </c>
      <c r="X2003" s="29">
        <f t="shared" si="31"/>
        <v>1</v>
      </c>
      <c r="Y2003" s="33">
        <v>0</v>
      </c>
      <c r="Z2003" s="29">
        <v>0</v>
      </c>
      <c r="AA2003" s="29">
        <v>0</v>
      </c>
      <c r="AB2003" s="29">
        <v>0</v>
      </c>
      <c r="AC2003" s="33">
        <v>0</v>
      </c>
      <c r="AD2003" s="33">
        <v>179.547</v>
      </c>
      <c r="AE2003" s="29">
        <v>0</v>
      </c>
      <c r="AG2003" s="29">
        <v>0</v>
      </c>
      <c r="AH2003" s="29">
        <v>0</v>
      </c>
      <c r="AI2003" s="29">
        <v>0</v>
      </c>
      <c r="AJ2003" s="29">
        <v>0</v>
      </c>
      <c r="AK2003" s="29">
        <v>0</v>
      </c>
      <c r="AL2003" s="53">
        <v>1</v>
      </c>
      <c r="AM2003" s="29" t="s">
        <v>20651</v>
      </c>
      <c r="AN2003" s="29" t="s">
        <v>20651</v>
      </c>
      <c r="AO2003" s="29">
        <v>0</v>
      </c>
      <c r="AP2003" s="30">
        <v>0</v>
      </c>
      <c r="AQ2003" s="30">
        <v>0</v>
      </c>
    </row>
    <row r="2004" spans="1:43" x14ac:dyDescent="0.25">
      <c r="A2004" t="s">
        <v>20647</v>
      </c>
      <c r="B2004" t="s">
        <v>20652</v>
      </c>
      <c r="C2004" s="34">
        <v>10000064473552</v>
      </c>
      <c r="D2004">
        <v>3576597</v>
      </c>
      <c r="E2004" t="s">
        <v>20649</v>
      </c>
      <c r="F2004" t="s">
        <v>20651</v>
      </c>
      <c r="G2004" t="s">
        <v>89</v>
      </c>
      <c r="H2004" t="s">
        <v>90</v>
      </c>
      <c r="I2004" t="s">
        <v>10</v>
      </c>
      <c r="J2004" t="s">
        <v>20650</v>
      </c>
      <c r="K2004">
        <v>0</v>
      </c>
      <c r="L2004" t="s">
        <v>20652</v>
      </c>
      <c r="M2004" t="s">
        <v>20652</v>
      </c>
      <c r="N2004">
        <v>0</v>
      </c>
      <c r="O2004">
        <v>34</v>
      </c>
      <c r="P2004" s="17">
        <v>46022</v>
      </c>
      <c r="Q2004" s="19">
        <v>0</v>
      </c>
      <c r="R2004" t="s">
        <v>24</v>
      </c>
      <c r="S2004" s="17">
        <v>45739</v>
      </c>
      <c r="U2004" s="29">
        <v>0</v>
      </c>
      <c r="V2004" s="29">
        <v>0</v>
      </c>
      <c r="W2004" s="29">
        <v>0</v>
      </c>
      <c r="X2004" s="29">
        <f t="shared" si="31"/>
        <v>1</v>
      </c>
      <c r="Y2004" s="33">
        <v>0</v>
      </c>
      <c r="Z2004" s="29">
        <v>0</v>
      </c>
      <c r="AA2004" s="29">
        <v>0</v>
      </c>
      <c r="AB2004" s="29">
        <v>0</v>
      </c>
      <c r="AC2004" s="33">
        <v>0</v>
      </c>
      <c r="AD2004" s="33">
        <v>99.531700000000001</v>
      </c>
      <c r="AE2004" s="29">
        <v>0</v>
      </c>
      <c r="AG2004" s="29">
        <v>0</v>
      </c>
      <c r="AH2004" s="29">
        <v>0</v>
      </c>
      <c r="AI2004" s="29">
        <v>0</v>
      </c>
      <c r="AJ2004" s="29">
        <v>0</v>
      </c>
      <c r="AK2004" s="29">
        <v>0</v>
      </c>
      <c r="AL2004" s="53">
        <v>1</v>
      </c>
      <c r="AM2004" s="29" t="s">
        <v>20651</v>
      </c>
      <c r="AN2004" s="29" t="s">
        <v>20651</v>
      </c>
      <c r="AO2004" s="29">
        <v>0</v>
      </c>
      <c r="AP2004" s="30">
        <v>0</v>
      </c>
      <c r="AQ2004" s="30">
        <v>0</v>
      </c>
    </row>
    <row r="2005" spans="1:43" x14ac:dyDescent="0.25">
      <c r="A2005" t="s">
        <v>20647</v>
      </c>
      <c r="B2005" t="s">
        <v>20652</v>
      </c>
      <c r="C2005" s="34">
        <v>10000064473556</v>
      </c>
      <c r="D2005">
        <v>9128944</v>
      </c>
      <c r="E2005" t="s">
        <v>20649</v>
      </c>
      <c r="F2005" t="s">
        <v>20651</v>
      </c>
      <c r="G2005" t="s">
        <v>89</v>
      </c>
      <c r="H2005" t="s">
        <v>90</v>
      </c>
      <c r="I2005" t="s">
        <v>14</v>
      </c>
      <c r="J2005" t="s">
        <v>20650</v>
      </c>
      <c r="K2005">
        <v>0</v>
      </c>
      <c r="L2005" t="s">
        <v>20652</v>
      </c>
      <c r="M2005" t="s">
        <v>20652</v>
      </c>
      <c r="N2005">
        <v>0</v>
      </c>
      <c r="O2005">
        <v>5</v>
      </c>
      <c r="P2005" s="17">
        <v>46022</v>
      </c>
      <c r="Q2005" s="19">
        <v>0</v>
      </c>
      <c r="R2005" t="s">
        <v>24</v>
      </c>
      <c r="S2005" s="17">
        <v>45739</v>
      </c>
      <c r="U2005" s="29">
        <v>0</v>
      </c>
      <c r="V2005" s="29">
        <v>0</v>
      </c>
      <c r="W2005" s="29">
        <v>0</v>
      </c>
      <c r="X2005" s="29">
        <f t="shared" si="31"/>
        <v>1</v>
      </c>
      <c r="Y2005" s="33">
        <v>0</v>
      </c>
      <c r="Z2005" s="29">
        <v>0</v>
      </c>
      <c r="AA2005" s="29">
        <v>0</v>
      </c>
      <c r="AB2005" s="29">
        <v>0</v>
      </c>
      <c r="AC2005" s="33">
        <v>0</v>
      </c>
      <c r="AD2005" s="33">
        <v>27.935999999999996</v>
      </c>
      <c r="AE2005" s="29">
        <v>0</v>
      </c>
      <c r="AG2005" s="29">
        <v>0</v>
      </c>
      <c r="AH2005" s="29">
        <v>0</v>
      </c>
      <c r="AI2005" s="29">
        <v>0</v>
      </c>
      <c r="AJ2005" s="29">
        <v>0</v>
      </c>
      <c r="AK2005" s="29">
        <v>0</v>
      </c>
      <c r="AL2005" s="53">
        <v>1</v>
      </c>
      <c r="AM2005" s="29" t="s">
        <v>20651</v>
      </c>
      <c r="AN2005" s="29" t="s">
        <v>20651</v>
      </c>
      <c r="AO2005" s="29">
        <v>0</v>
      </c>
      <c r="AP2005" s="30">
        <v>0</v>
      </c>
      <c r="AQ2005" s="30">
        <v>0</v>
      </c>
    </row>
    <row r="2006" spans="1:43" x14ac:dyDescent="0.25">
      <c r="A2006" t="s">
        <v>20647</v>
      </c>
      <c r="B2006" t="s">
        <v>20652</v>
      </c>
      <c r="C2006" s="34">
        <v>10000064473630</v>
      </c>
      <c r="D2006">
        <v>155402</v>
      </c>
      <c r="E2006" t="s">
        <v>20648</v>
      </c>
      <c r="F2006" t="s">
        <v>20651</v>
      </c>
      <c r="G2006" t="s">
        <v>89</v>
      </c>
      <c r="H2006" t="s">
        <v>90</v>
      </c>
      <c r="I2006" t="s">
        <v>10</v>
      </c>
      <c r="J2006" t="s">
        <v>20650</v>
      </c>
      <c r="K2006">
        <v>0</v>
      </c>
      <c r="L2006" t="s">
        <v>20652</v>
      </c>
      <c r="M2006" t="s">
        <v>20652</v>
      </c>
      <c r="N2006">
        <v>0</v>
      </c>
      <c r="O2006">
        <v>19</v>
      </c>
      <c r="P2006" s="17">
        <v>46022</v>
      </c>
      <c r="Q2006" s="19">
        <v>0</v>
      </c>
      <c r="R2006" t="s">
        <v>24</v>
      </c>
      <c r="S2006" s="17">
        <v>45739</v>
      </c>
      <c r="U2006" s="29">
        <v>0</v>
      </c>
      <c r="V2006" s="29">
        <v>0</v>
      </c>
      <c r="W2006" s="29">
        <v>0</v>
      </c>
      <c r="X2006" s="29">
        <f t="shared" si="31"/>
        <v>1</v>
      </c>
      <c r="Y2006" s="33">
        <v>0</v>
      </c>
      <c r="Z2006" s="29">
        <v>0</v>
      </c>
      <c r="AA2006" s="29">
        <v>0</v>
      </c>
      <c r="AB2006" s="29">
        <v>0</v>
      </c>
      <c r="AC2006" s="33">
        <v>0</v>
      </c>
      <c r="AD2006" s="33">
        <v>150.57309999999998</v>
      </c>
      <c r="AE2006" s="29">
        <v>0</v>
      </c>
      <c r="AG2006" s="29">
        <v>0</v>
      </c>
      <c r="AH2006" s="29">
        <v>0</v>
      </c>
      <c r="AI2006" s="29">
        <v>0</v>
      </c>
      <c r="AJ2006" s="29">
        <v>0</v>
      </c>
      <c r="AK2006" s="29">
        <v>0</v>
      </c>
      <c r="AL2006" s="53">
        <v>1</v>
      </c>
      <c r="AM2006" s="29" t="s">
        <v>20651</v>
      </c>
      <c r="AN2006" s="29" t="s">
        <v>20651</v>
      </c>
      <c r="AO2006" s="29">
        <v>0</v>
      </c>
      <c r="AP2006" s="30">
        <v>0</v>
      </c>
      <c r="AQ2006" s="30">
        <v>0</v>
      </c>
    </row>
    <row r="2007" spans="1:43" x14ac:dyDescent="0.25">
      <c r="A2007" t="s">
        <v>20647</v>
      </c>
      <c r="B2007" t="s">
        <v>20652</v>
      </c>
      <c r="C2007" s="34">
        <v>10000064473631</v>
      </c>
      <c r="D2007">
        <v>155403</v>
      </c>
      <c r="E2007" t="s">
        <v>20648</v>
      </c>
      <c r="F2007" t="s">
        <v>20651</v>
      </c>
      <c r="G2007" t="s">
        <v>89</v>
      </c>
      <c r="H2007" t="s">
        <v>90</v>
      </c>
      <c r="I2007" t="s">
        <v>10</v>
      </c>
      <c r="J2007" t="s">
        <v>20650</v>
      </c>
      <c r="K2007">
        <v>0</v>
      </c>
      <c r="L2007" t="s">
        <v>20652</v>
      </c>
      <c r="M2007" t="s">
        <v>20652</v>
      </c>
      <c r="N2007">
        <v>0</v>
      </c>
      <c r="O2007">
        <v>20</v>
      </c>
      <c r="P2007" s="17">
        <v>46022</v>
      </c>
      <c r="Q2007" s="19">
        <v>0</v>
      </c>
      <c r="R2007" t="s">
        <v>24</v>
      </c>
      <c r="S2007" s="17">
        <v>45739</v>
      </c>
      <c r="U2007" s="29">
        <v>0</v>
      </c>
      <c r="V2007" s="29">
        <v>0</v>
      </c>
      <c r="W2007" s="29">
        <v>0</v>
      </c>
      <c r="X2007" s="29">
        <f t="shared" si="31"/>
        <v>1</v>
      </c>
      <c r="Y2007" s="33">
        <v>0</v>
      </c>
      <c r="Z2007" s="29">
        <v>0</v>
      </c>
      <c r="AA2007" s="29">
        <v>0</v>
      </c>
      <c r="AB2007" s="29">
        <v>0</v>
      </c>
      <c r="AC2007" s="33">
        <v>0</v>
      </c>
      <c r="AD2007" s="33">
        <v>150.57309999999998</v>
      </c>
      <c r="AE2007" s="29">
        <v>0</v>
      </c>
      <c r="AG2007" s="29">
        <v>0</v>
      </c>
      <c r="AH2007" s="29">
        <v>0</v>
      </c>
      <c r="AI2007" s="29">
        <v>0</v>
      </c>
      <c r="AJ2007" s="29">
        <v>0</v>
      </c>
      <c r="AK2007" s="29">
        <v>0</v>
      </c>
      <c r="AL2007" s="53">
        <v>1</v>
      </c>
      <c r="AM2007" s="29" t="s">
        <v>20651</v>
      </c>
      <c r="AN2007" s="29" t="s">
        <v>20651</v>
      </c>
      <c r="AO2007" s="29">
        <v>0</v>
      </c>
      <c r="AP2007" s="30">
        <v>0</v>
      </c>
      <c r="AQ2007" s="30">
        <v>0</v>
      </c>
    </row>
    <row r="2008" spans="1:43" x14ac:dyDescent="0.25">
      <c r="A2008" t="s">
        <v>20647</v>
      </c>
      <c r="B2008" t="s">
        <v>20652</v>
      </c>
      <c r="C2008" s="34">
        <v>10000064473664</v>
      </c>
      <c r="D2008">
        <v>9128968</v>
      </c>
      <c r="E2008" t="s">
        <v>20649</v>
      </c>
      <c r="F2008" t="s">
        <v>20651</v>
      </c>
      <c r="G2008" t="s">
        <v>89</v>
      </c>
      <c r="H2008" t="s">
        <v>90</v>
      </c>
      <c r="I2008" t="s">
        <v>14</v>
      </c>
      <c r="J2008" t="s">
        <v>20650</v>
      </c>
      <c r="K2008">
        <v>0</v>
      </c>
      <c r="L2008" t="s">
        <v>20652</v>
      </c>
      <c r="M2008" t="s">
        <v>20652</v>
      </c>
      <c r="N2008">
        <v>0</v>
      </c>
      <c r="O2008">
        <v>31</v>
      </c>
      <c r="P2008" s="17">
        <v>46022</v>
      </c>
      <c r="Q2008" s="19">
        <v>0</v>
      </c>
      <c r="R2008" t="s">
        <v>24</v>
      </c>
      <c r="S2008" s="17">
        <v>45739</v>
      </c>
      <c r="U2008" s="29">
        <v>0</v>
      </c>
      <c r="V2008" s="29">
        <v>0</v>
      </c>
      <c r="W2008" s="29">
        <v>0</v>
      </c>
      <c r="X2008" s="29">
        <f t="shared" si="31"/>
        <v>1</v>
      </c>
      <c r="Y2008" s="33">
        <v>0</v>
      </c>
      <c r="Z2008" s="29">
        <v>0</v>
      </c>
      <c r="AA2008" s="29">
        <v>0</v>
      </c>
      <c r="AB2008" s="29">
        <v>0</v>
      </c>
      <c r="AC2008" s="33">
        <v>0</v>
      </c>
      <c r="AD2008" s="33">
        <v>178.9941</v>
      </c>
      <c r="AE2008" s="29">
        <v>0</v>
      </c>
      <c r="AG2008" s="29">
        <v>0</v>
      </c>
      <c r="AH2008" s="29">
        <v>0</v>
      </c>
      <c r="AI2008" s="29">
        <v>0</v>
      </c>
      <c r="AJ2008" s="29">
        <v>0</v>
      </c>
      <c r="AK2008" s="29">
        <v>0</v>
      </c>
      <c r="AL2008" s="53">
        <v>1</v>
      </c>
      <c r="AM2008" s="29" t="s">
        <v>20651</v>
      </c>
      <c r="AN2008" s="29" t="s">
        <v>20651</v>
      </c>
      <c r="AO2008" s="29">
        <v>0</v>
      </c>
      <c r="AP2008" s="30">
        <v>0</v>
      </c>
      <c r="AQ2008" s="30">
        <v>0</v>
      </c>
    </row>
    <row r="2009" spans="1:43" x14ac:dyDescent="0.25">
      <c r="A2009" t="s">
        <v>20647</v>
      </c>
      <c r="B2009" t="s">
        <v>20652</v>
      </c>
      <c r="C2009" s="34">
        <v>10000064473683</v>
      </c>
      <c r="D2009">
        <v>9128959</v>
      </c>
      <c r="E2009" t="s">
        <v>20649</v>
      </c>
      <c r="F2009" t="s">
        <v>20651</v>
      </c>
      <c r="G2009" t="s">
        <v>89</v>
      </c>
      <c r="H2009" t="s">
        <v>90</v>
      </c>
      <c r="I2009" t="s">
        <v>14</v>
      </c>
      <c r="J2009" t="s">
        <v>20650</v>
      </c>
      <c r="K2009">
        <v>0</v>
      </c>
      <c r="L2009" t="s">
        <v>20652</v>
      </c>
      <c r="M2009" t="s">
        <v>20652</v>
      </c>
      <c r="N2009">
        <v>0</v>
      </c>
      <c r="O2009">
        <v>39</v>
      </c>
      <c r="P2009" s="17">
        <v>46022</v>
      </c>
      <c r="Q2009" s="19">
        <v>0</v>
      </c>
      <c r="R2009" t="s">
        <v>24</v>
      </c>
      <c r="S2009" s="17">
        <v>45739</v>
      </c>
      <c r="U2009" s="29">
        <v>0</v>
      </c>
      <c r="V2009" s="29">
        <v>0</v>
      </c>
      <c r="W2009" s="29">
        <v>0</v>
      </c>
      <c r="X2009" s="29">
        <f t="shared" si="31"/>
        <v>1</v>
      </c>
      <c r="Y2009" s="33">
        <v>0</v>
      </c>
      <c r="Z2009" s="29">
        <v>0</v>
      </c>
      <c r="AA2009" s="29">
        <v>0</v>
      </c>
      <c r="AB2009" s="29">
        <v>0</v>
      </c>
      <c r="AC2009" s="33">
        <v>0</v>
      </c>
      <c r="AD2009" s="33">
        <v>16.625799999999998</v>
      </c>
      <c r="AE2009" s="29">
        <v>0</v>
      </c>
      <c r="AG2009" s="29">
        <v>0</v>
      </c>
      <c r="AH2009" s="29">
        <v>0</v>
      </c>
      <c r="AI2009" s="29">
        <v>0</v>
      </c>
      <c r="AJ2009" s="29">
        <v>0</v>
      </c>
      <c r="AK2009" s="29">
        <v>0</v>
      </c>
      <c r="AL2009" s="53">
        <v>1</v>
      </c>
      <c r="AM2009" s="29" t="s">
        <v>20651</v>
      </c>
      <c r="AN2009" s="29" t="s">
        <v>20651</v>
      </c>
      <c r="AO2009" s="29">
        <v>0</v>
      </c>
      <c r="AP2009" s="30">
        <v>0</v>
      </c>
      <c r="AQ2009" s="30">
        <v>0</v>
      </c>
    </row>
    <row r="2010" spans="1:43" x14ac:dyDescent="0.25">
      <c r="A2010" t="s">
        <v>20647</v>
      </c>
      <c r="B2010" t="s">
        <v>20652</v>
      </c>
      <c r="C2010" s="34">
        <v>10000064473786</v>
      </c>
      <c r="D2010">
        <v>9128985</v>
      </c>
      <c r="E2010" t="s">
        <v>20649</v>
      </c>
      <c r="F2010" t="s">
        <v>20651</v>
      </c>
      <c r="G2010" t="s">
        <v>89</v>
      </c>
      <c r="H2010" t="s">
        <v>90</v>
      </c>
      <c r="I2010" t="s">
        <v>10</v>
      </c>
      <c r="J2010" t="s">
        <v>20650</v>
      </c>
      <c r="K2010">
        <v>0</v>
      </c>
      <c r="L2010" t="s">
        <v>20652</v>
      </c>
      <c r="M2010" t="s">
        <v>20652</v>
      </c>
      <c r="N2010">
        <v>0</v>
      </c>
      <c r="O2010">
        <v>73</v>
      </c>
      <c r="P2010" s="17">
        <v>46022</v>
      </c>
      <c r="Q2010" s="19">
        <v>0</v>
      </c>
      <c r="R2010" t="s">
        <v>24</v>
      </c>
      <c r="S2010" s="17">
        <v>45739</v>
      </c>
      <c r="U2010" s="29">
        <v>0</v>
      </c>
      <c r="V2010" s="29">
        <v>0</v>
      </c>
      <c r="W2010" s="29">
        <v>0</v>
      </c>
      <c r="X2010" s="29">
        <f t="shared" si="31"/>
        <v>1</v>
      </c>
      <c r="Y2010" s="33">
        <v>0</v>
      </c>
      <c r="Z2010" s="29">
        <v>0</v>
      </c>
      <c r="AA2010" s="29">
        <v>0</v>
      </c>
      <c r="AB2010" s="29">
        <v>0</v>
      </c>
      <c r="AC2010" s="33">
        <v>0</v>
      </c>
      <c r="AD2010" s="33">
        <v>240.92859999999999</v>
      </c>
      <c r="AE2010" s="29">
        <v>0</v>
      </c>
      <c r="AG2010" s="29">
        <v>0</v>
      </c>
      <c r="AH2010" s="29">
        <v>0</v>
      </c>
      <c r="AI2010" s="29">
        <v>0</v>
      </c>
      <c r="AJ2010" s="29">
        <v>0</v>
      </c>
      <c r="AK2010" s="29">
        <v>0</v>
      </c>
      <c r="AL2010" s="53">
        <v>1</v>
      </c>
      <c r="AM2010" s="29" t="s">
        <v>20651</v>
      </c>
      <c r="AN2010" s="29" t="s">
        <v>20651</v>
      </c>
      <c r="AO2010" s="29">
        <v>0</v>
      </c>
      <c r="AP2010" s="30">
        <v>0</v>
      </c>
      <c r="AQ2010" s="30">
        <v>0</v>
      </c>
    </row>
    <row r="2011" spans="1:43" x14ac:dyDescent="0.25">
      <c r="A2011" t="s">
        <v>20647</v>
      </c>
      <c r="B2011" t="s">
        <v>20652</v>
      </c>
      <c r="C2011" s="34">
        <v>10000064473818</v>
      </c>
      <c r="D2011">
        <v>3576609</v>
      </c>
      <c r="E2011" t="s">
        <v>20649</v>
      </c>
      <c r="F2011" t="s">
        <v>20651</v>
      </c>
      <c r="G2011" t="s">
        <v>89</v>
      </c>
      <c r="H2011" t="s">
        <v>90</v>
      </c>
      <c r="I2011" t="s">
        <v>10</v>
      </c>
      <c r="J2011" t="s">
        <v>20650</v>
      </c>
      <c r="K2011">
        <v>0</v>
      </c>
      <c r="L2011" t="s">
        <v>20652</v>
      </c>
      <c r="M2011" t="s">
        <v>20652</v>
      </c>
      <c r="N2011">
        <v>0</v>
      </c>
      <c r="O2011">
        <v>77</v>
      </c>
      <c r="P2011" s="17">
        <v>46022</v>
      </c>
      <c r="Q2011" s="19">
        <v>0</v>
      </c>
      <c r="R2011" t="s">
        <v>24</v>
      </c>
      <c r="S2011" s="17">
        <v>45739</v>
      </c>
      <c r="U2011" s="29">
        <v>0</v>
      </c>
      <c r="V2011" s="29">
        <v>0</v>
      </c>
      <c r="W2011" s="29">
        <v>0</v>
      </c>
      <c r="X2011" s="29">
        <f t="shared" si="31"/>
        <v>1</v>
      </c>
      <c r="Y2011" s="33">
        <v>0</v>
      </c>
      <c r="Z2011" s="29">
        <v>0</v>
      </c>
      <c r="AA2011" s="29">
        <v>0</v>
      </c>
      <c r="AB2011" s="29">
        <v>0</v>
      </c>
      <c r="AC2011" s="33">
        <v>0</v>
      </c>
      <c r="AD2011" s="33">
        <v>245.95320000000001</v>
      </c>
      <c r="AE2011" s="29">
        <v>0</v>
      </c>
      <c r="AG2011" s="29">
        <v>0</v>
      </c>
      <c r="AH2011" s="29">
        <v>0</v>
      </c>
      <c r="AI2011" s="29">
        <v>0</v>
      </c>
      <c r="AJ2011" s="29">
        <v>0</v>
      </c>
      <c r="AK2011" s="29">
        <v>0</v>
      </c>
      <c r="AL2011" s="53">
        <v>1</v>
      </c>
      <c r="AM2011" s="29" t="s">
        <v>20651</v>
      </c>
      <c r="AN2011" s="29" t="s">
        <v>20651</v>
      </c>
      <c r="AO2011" s="29">
        <v>0</v>
      </c>
      <c r="AP2011" s="30">
        <v>0</v>
      </c>
      <c r="AQ2011" s="30">
        <v>0</v>
      </c>
    </row>
    <row r="2012" spans="1:43" x14ac:dyDescent="0.25">
      <c r="A2012" t="s">
        <v>20647</v>
      </c>
      <c r="B2012" t="s">
        <v>20652</v>
      </c>
      <c r="C2012" s="34">
        <v>10000064473838</v>
      </c>
      <c r="D2012">
        <v>9128978</v>
      </c>
      <c r="E2012" t="s">
        <v>20649</v>
      </c>
      <c r="F2012" t="s">
        <v>20651</v>
      </c>
      <c r="G2012" t="s">
        <v>89</v>
      </c>
      <c r="H2012" t="s">
        <v>90</v>
      </c>
      <c r="I2012" t="s">
        <v>10</v>
      </c>
      <c r="J2012" t="s">
        <v>20650</v>
      </c>
      <c r="K2012">
        <v>0</v>
      </c>
      <c r="L2012" t="s">
        <v>20652</v>
      </c>
      <c r="M2012" t="s">
        <v>20652</v>
      </c>
      <c r="N2012">
        <v>0</v>
      </c>
      <c r="O2012">
        <v>17</v>
      </c>
      <c r="P2012" s="17">
        <v>46022</v>
      </c>
      <c r="Q2012" s="19">
        <v>0</v>
      </c>
      <c r="R2012" t="s">
        <v>24</v>
      </c>
      <c r="S2012" s="17">
        <v>45739</v>
      </c>
      <c r="U2012" s="29">
        <v>0</v>
      </c>
      <c r="V2012" s="29">
        <v>0</v>
      </c>
      <c r="W2012" s="29">
        <v>0</v>
      </c>
      <c r="X2012" s="29">
        <f t="shared" si="31"/>
        <v>1</v>
      </c>
      <c r="Y2012" s="33">
        <v>0</v>
      </c>
      <c r="Z2012" s="29">
        <v>0</v>
      </c>
      <c r="AA2012" s="29">
        <v>0</v>
      </c>
      <c r="AB2012" s="29">
        <v>0</v>
      </c>
      <c r="AC2012" s="33">
        <v>0</v>
      </c>
      <c r="AD2012" s="33">
        <v>208.19110000000001</v>
      </c>
      <c r="AE2012" s="29">
        <v>0</v>
      </c>
      <c r="AG2012" s="29">
        <v>0</v>
      </c>
      <c r="AH2012" s="29">
        <v>0</v>
      </c>
      <c r="AI2012" s="29">
        <v>0</v>
      </c>
      <c r="AJ2012" s="29">
        <v>0</v>
      </c>
      <c r="AK2012" s="29">
        <v>0</v>
      </c>
      <c r="AL2012" s="53">
        <v>1</v>
      </c>
      <c r="AM2012" s="29" t="s">
        <v>20651</v>
      </c>
      <c r="AN2012" s="29" t="s">
        <v>20651</v>
      </c>
      <c r="AO2012" s="29">
        <v>0</v>
      </c>
      <c r="AP2012" s="30">
        <v>0</v>
      </c>
      <c r="AQ2012" s="30">
        <v>0</v>
      </c>
    </row>
    <row r="2013" spans="1:43" x14ac:dyDescent="0.25">
      <c r="A2013" t="s">
        <v>20647</v>
      </c>
      <c r="B2013" t="s">
        <v>20652</v>
      </c>
      <c r="C2013" s="34">
        <v>10000064473936</v>
      </c>
      <c r="D2013">
        <v>3576620</v>
      </c>
      <c r="E2013" t="s">
        <v>20648</v>
      </c>
      <c r="F2013" t="s">
        <v>20651</v>
      </c>
      <c r="G2013" t="s">
        <v>89</v>
      </c>
      <c r="H2013" t="s">
        <v>90</v>
      </c>
      <c r="I2013" t="s">
        <v>10</v>
      </c>
      <c r="J2013" t="s">
        <v>20650</v>
      </c>
      <c r="K2013">
        <v>0</v>
      </c>
      <c r="L2013" t="s">
        <v>20652</v>
      </c>
      <c r="M2013" t="s">
        <v>20652</v>
      </c>
      <c r="N2013">
        <v>0</v>
      </c>
      <c r="O2013">
        <v>23</v>
      </c>
      <c r="P2013" s="17">
        <v>46022</v>
      </c>
      <c r="Q2013" s="19">
        <v>0</v>
      </c>
      <c r="R2013" t="s">
        <v>24</v>
      </c>
      <c r="S2013" s="17">
        <v>45739</v>
      </c>
      <c r="U2013" s="29">
        <v>0</v>
      </c>
      <c r="V2013" s="29">
        <v>0</v>
      </c>
      <c r="W2013" s="29">
        <v>0</v>
      </c>
      <c r="X2013" s="29">
        <f t="shared" si="31"/>
        <v>1</v>
      </c>
      <c r="Y2013" s="33">
        <v>0</v>
      </c>
      <c r="Z2013" s="29">
        <v>0</v>
      </c>
      <c r="AA2013" s="29">
        <v>0</v>
      </c>
      <c r="AB2013" s="29">
        <v>0</v>
      </c>
      <c r="AC2013" s="33">
        <v>0</v>
      </c>
      <c r="AD2013" s="33">
        <v>150.58280000000002</v>
      </c>
      <c r="AE2013" s="29">
        <v>0</v>
      </c>
      <c r="AG2013" s="29">
        <v>0</v>
      </c>
      <c r="AH2013" s="29">
        <v>0</v>
      </c>
      <c r="AI2013" s="29">
        <v>0</v>
      </c>
      <c r="AJ2013" s="29">
        <v>0</v>
      </c>
      <c r="AK2013" s="29">
        <v>0</v>
      </c>
      <c r="AL2013" s="53">
        <v>1</v>
      </c>
      <c r="AM2013" s="29" t="s">
        <v>20651</v>
      </c>
      <c r="AN2013" s="29" t="s">
        <v>20651</v>
      </c>
      <c r="AO2013" s="29">
        <v>0</v>
      </c>
      <c r="AP2013" s="30">
        <v>0</v>
      </c>
      <c r="AQ2013" s="30">
        <v>0</v>
      </c>
    </row>
    <row r="2014" spans="1:43" x14ac:dyDescent="0.25">
      <c r="A2014" t="s">
        <v>20647</v>
      </c>
      <c r="B2014" t="s">
        <v>20652</v>
      </c>
      <c r="C2014" s="34">
        <v>10000064473937</v>
      </c>
      <c r="D2014">
        <v>3576621</v>
      </c>
      <c r="E2014" t="s">
        <v>20648</v>
      </c>
      <c r="F2014" t="s">
        <v>20651</v>
      </c>
      <c r="G2014" t="s">
        <v>89</v>
      </c>
      <c r="H2014" t="s">
        <v>90</v>
      </c>
      <c r="I2014" t="s">
        <v>10</v>
      </c>
      <c r="J2014" t="s">
        <v>20650</v>
      </c>
      <c r="K2014">
        <v>0</v>
      </c>
      <c r="L2014" t="s">
        <v>20652</v>
      </c>
      <c r="M2014" t="s">
        <v>20652</v>
      </c>
      <c r="N2014">
        <v>0</v>
      </c>
      <c r="O2014">
        <v>24</v>
      </c>
      <c r="P2014" s="17">
        <v>46022</v>
      </c>
      <c r="Q2014" s="19">
        <v>0</v>
      </c>
      <c r="R2014" t="s">
        <v>24</v>
      </c>
      <c r="S2014" s="17">
        <v>45739</v>
      </c>
      <c r="U2014" s="29">
        <v>0</v>
      </c>
      <c r="V2014" s="29">
        <v>0</v>
      </c>
      <c r="W2014" s="29">
        <v>0</v>
      </c>
      <c r="X2014" s="29">
        <f t="shared" si="31"/>
        <v>1</v>
      </c>
      <c r="Y2014" s="33">
        <v>0</v>
      </c>
      <c r="Z2014" s="29">
        <v>0</v>
      </c>
      <c r="AA2014" s="29">
        <v>0</v>
      </c>
      <c r="AB2014" s="29">
        <v>0</v>
      </c>
      <c r="AC2014" s="33">
        <v>0</v>
      </c>
      <c r="AD2014" s="33">
        <v>150.58280000000002</v>
      </c>
      <c r="AE2014" s="29">
        <v>0</v>
      </c>
      <c r="AG2014" s="29">
        <v>0</v>
      </c>
      <c r="AH2014" s="29">
        <v>0</v>
      </c>
      <c r="AI2014" s="29">
        <v>0</v>
      </c>
      <c r="AJ2014" s="29">
        <v>0</v>
      </c>
      <c r="AK2014" s="29">
        <v>0</v>
      </c>
      <c r="AL2014" s="53">
        <v>1</v>
      </c>
      <c r="AM2014" s="29" t="s">
        <v>20651</v>
      </c>
      <c r="AN2014" s="29" t="s">
        <v>20651</v>
      </c>
      <c r="AO2014" s="29">
        <v>0</v>
      </c>
      <c r="AP2014" s="30">
        <v>0</v>
      </c>
      <c r="AQ2014" s="30">
        <v>0</v>
      </c>
    </row>
    <row r="2015" spans="1:43" x14ac:dyDescent="0.25">
      <c r="A2015" t="s">
        <v>20647</v>
      </c>
      <c r="B2015" t="s">
        <v>20652</v>
      </c>
      <c r="C2015" s="34">
        <v>10000064474239</v>
      </c>
      <c r="D2015">
        <v>9129073</v>
      </c>
      <c r="E2015" t="s">
        <v>20649</v>
      </c>
      <c r="F2015" t="s">
        <v>20651</v>
      </c>
      <c r="G2015" t="s">
        <v>89</v>
      </c>
      <c r="H2015" t="s">
        <v>90</v>
      </c>
      <c r="I2015" t="s">
        <v>137</v>
      </c>
      <c r="J2015" t="s">
        <v>20650</v>
      </c>
      <c r="K2015">
        <v>0</v>
      </c>
      <c r="L2015" t="s">
        <v>20652</v>
      </c>
      <c r="M2015" t="s">
        <v>20652</v>
      </c>
      <c r="N2015">
        <v>0</v>
      </c>
      <c r="O2015">
        <v>22</v>
      </c>
      <c r="P2015" s="17">
        <v>46022</v>
      </c>
      <c r="Q2015" s="19">
        <v>0</v>
      </c>
      <c r="R2015" t="s">
        <v>24</v>
      </c>
      <c r="S2015" s="17">
        <v>45739</v>
      </c>
      <c r="U2015" s="29">
        <v>0</v>
      </c>
      <c r="V2015" s="29">
        <v>0</v>
      </c>
      <c r="W2015" s="29">
        <v>0</v>
      </c>
      <c r="X2015" s="29">
        <f t="shared" si="31"/>
        <v>1</v>
      </c>
      <c r="Y2015" s="33">
        <v>0</v>
      </c>
      <c r="Z2015" s="29">
        <v>0</v>
      </c>
      <c r="AA2015" s="29">
        <v>0</v>
      </c>
      <c r="AB2015" s="29">
        <v>0</v>
      </c>
      <c r="AC2015" s="33">
        <v>0</v>
      </c>
      <c r="AD2015" s="33">
        <v>107.17899999999999</v>
      </c>
      <c r="AE2015" s="29">
        <v>0</v>
      </c>
      <c r="AG2015" s="29">
        <v>0</v>
      </c>
      <c r="AH2015" s="29">
        <v>0</v>
      </c>
      <c r="AI2015" s="29">
        <v>0</v>
      </c>
      <c r="AJ2015" s="29">
        <v>0</v>
      </c>
      <c r="AK2015" s="29">
        <v>0</v>
      </c>
      <c r="AL2015" s="53">
        <v>1</v>
      </c>
      <c r="AM2015" s="29" t="s">
        <v>20651</v>
      </c>
      <c r="AN2015" s="29" t="s">
        <v>20651</v>
      </c>
      <c r="AO2015" s="29">
        <v>0</v>
      </c>
      <c r="AP2015" s="30">
        <v>0</v>
      </c>
      <c r="AQ2015" s="30">
        <v>0</v>
      </c>
    </row>
    <row r="2016" spans="1:43" x14ac:dyDescent="0.25">
      <c r="A2016" t="s">
        <v>20647</v>
      </c>
      <c r="B2016" t="s">
        <v>20652</v>
      </c>
      <c r="C2016" s="34">
        <v>10000064474274</v>
      </c>
      <c r="D2016">
        <v>9129062</v>
      </c>
      <c r="E2016" t="s">
        <v>20649</v>
      </c>
      <c r="F2016" t="s">
        <v>20651</v>
      </c>
      <c r="G2016" t="s">
        <v>89</v>
      </c>
      <c r="H2016" t="s">
        <v>90</v>
      </c>
      <c r="I2016" t="s">
        <v>14</v>
      </c>
      <c r="J2016" t="s">
        <v>20650</v>
      </c>
      <c r="K2016">
        <v>0</v>
      </c>
      <c r="L2016" t="s">
        <v>20652</v>
      </c>
      <c r="M2016" t="s">
        <v>20652</v>
      </c>
      <c r="N2016">
        <v>0</v>
      </c>
      <c r="O2016">
        <v>73</v>
      </c>
      <c r="P2016" s="17">
        <v>46022</v>
      </c>
      <c r="Q2016" s="19">
        <v>0</v>
      </c>
      <c r="R2016" t="s">
        <v>24</v>
      </c>
      <c r="S2016" s="17">
        <v>45739</v>
      </c>
      <c r="U2016" s="29">
        <v>0</v>
      </c>
      <c r="V2016" s="29">
        <v>0</v>
      </c>
      <c r="W2016" s="29">
        <v>0</v>
      </c>
      <c r="X2016" s="29">
        <f t="shared" si="31"/>
        <v>1</v>
      </c>
      <c r="Y2016" s="33">
        <v>0</v>
      </c>
      <c r="Z2016" s="29">
        <v>0</v>
      </c>
      <c r="AA2016" s="29">
        <v>0</v>
      </c>
      <c r="AB2016" s="29">
        <v>0</v>
      </c>
      <c r="AC2016" s="33">
        <v>0</v>
      </c>
      <c r="AD2016" s="33">
        <v>500.00590000000005</v>
      </c>
      <c r="AE2016" s="29">
        <v>0</v>
      </c>
      <c r="AG2016" s="29">
        <v>0</v>
      </c>
      <c r="AH2016" s="29">
        <v>0</v>
      </c>
      <c r="AI2016" s="29">
        <v>0</v>
      </c>
      <c r="AJ2016" s="29">
        <v>0</v>
      </c>
      <c r="AK2016" s="29">
        <v>0</v>
      </c>
      <c r="AL2016" s="53">
        <v>1</v>
      </c>
      <c r="AM2016" s="29" t="s">
        <v>20651</v>
      </c>
      <c r="AN2016" s="29" t="s">
        <v>20651</v>
      </c>
      <c r="AO2016" s="29">
        <v>0</v>
      </c>
      <c r="AP2016" s="30">
        <v>0</v>
      </c>
      <c r="AQ2016" s="30">
        <v>0</v>
      </c>
    </row>
    <row r="2017" spans="1:43" x14ac:dyDescent="0.25">
      <c r="A2017" t="s">
        <v>20647</v>
      </c>
      <c r="B2017" t="s">
        <v>20652</v>
      </c>
      <c r="C2017" s="34">
        <v>10000064474290</v>
      </c>
      <c r="D2017">
        <v>3576655</v>
      </c>
      <c r="E2017" t="s">
        <v>20649</v>
      </c>
      <c r="F2017" t="s">
        <v>20651</v>
      </c>
      <c r="G2017" t="s">
        <v>89</v>
      </c>
      <c r="H2017" t="s">
        <v>90</v>
      </c>
      <c r="I2017" t="s">
        <v>10</v>
      </c>
      <c r="J2017" t="s">
        <v>20650</v>
      </c>
      <c r="K2017">
        <v>0</v>
      </c>
      <c r="L2017" t="s">
        <v>20652</v>
      </c>
      <c r="M2017" t="s">
        <v>20652</v>
      </c>
      <c r="N2017">
        <v>0</v>
      </c>
      <c r="O2017">
        <v>79</v>
      </c>
      <c r="P2017" s="17">
        <v>46022</v>
      </c>
      <c r="Q2017" s="19">
        <v>0</v>
      </c>
      <c r="R2017" t="s">
        <v>24</v>
      </c>
      <c r="S2017" s="17">
        <v>45739</v>
      </c>
      <c r="U2017" s="29">
        <v>0</v>
      </c>
      <c r="V2017" s="29">
        <v>0</v>
      </c>
      <c r="W2017" s="29">
        <v>0</v>
      </c>
      <c r="X2017" s="29">
        <f t="shared" si="31"/>
        <v>1</v>
      </c>
      <c r="Y2017" s="33">
        <v>0</v>
      </c>
      <c r="Z2017" s="29">
        <v>0</v>
      </c>
      <c r="AA2017" s="29">
        <v>0</v>
      </c>
      <c r="AB2017" s="29">
        <v>0</v>
      </c>
      <c r="AC2017" s="33">
        <v>0</v>
      </c>
      <c r="AD2017" s="33">
        <v>355.40799999999996</v>
      </c>
      <c r="AE2017" s="29">
        <v>0</v>
      </c>
      <c r="AG2017" s="29">
        <v>0</v>
      </c>
      <c r="AH2017" s="29">
        <v>0</v>
      </c>
      <c r="AI2017" s="29">
        <v>0</v>
      </c>
      <c r="AJ2017" s="29">
        <v>0</v>
      </c>
      <c r="AK2017" s="29">
        <v>0</v>
      </c>
      <c r="AL2017" s="53">
        <v>1</v>
      </c>
      <c r="AM2017" s="29" t="s">
        <v>20651</v>
      </c>
      <c r="AN2017" s="29" t="s">
        <v>20651</v>
      </c>
      <c r="AO2017" s="29">
        <v>0</v>
      </c>
      <c r="AP2017" s="30">
        <v>0</v>
      </c>
      <c r="AQ2017" s="30">
        <v>0</v>
      </c>
    </row>
    <row r="2018" spans="1:43" x14ac:dyDescent="0.25">
      <c r="A2018" t="s">
        <v>20647</v>
      </c>
      <c r="B2018" t="s">
        <v>20652</v>
      </c>
      <c r="C2018" s="34">
        <v>10000064474292</v>
      </c>
      <c r="D2018">
        <v>3576656</v>
      </c>
      <c r="E2018" t="s">
        <v>20649</v>
      </c>
      <c r="F2018" t="s">
        <v>20651</v>
      </c>
      <c r="G2018" t="s">
        <v>89</v>
      </c>
      <c r="H2018" t="s">
        <v>90</v>
      </c>
      <c r="I2018" t="s">
        <v>10</v>
      </c>
      <c r="J2018" t="s">
        <v>20650</v>
      </c>
      <c r="K2018">
        <v>0</v>
      </c>
      <c r="L2018" t="s">
        <v>20652</v>
      </c>
      <c r="M2018" t="s">
        <v>20652</v>
      </c>
      <c r="N2018">
        <v>0</v>
      </c>
      <c r="O2018">
        <v>80</v>
      </c>
      <c r="P2018" s="17">
        <v>46022</v>
      </c>
      <c r="Q2018" s="19">
        <v>0</v>
      </c>
      <c r="R2018" t="s">
        <v>24</v>
      </c>
      <c r="S2018" s="17">
        <v>45739</v>
      </c>
      <c r="U2018" s="29">
        <v>0</v>
      </c>
      <c r="V2018" s="29">
        <v>0</v>
      </c>
      <c r="W2018" s="29">
        <v>0</v>
      </c>
      <c r="X2018" s="29">
        <f t="shared" si="31"/>
        <v>1</v>
      </c>
      <c r="Y2018" s="33">
        <v>0</v>
      </c>
      <c r="Z2018" s="29">
        <v>0</v>
      </c>
      <c r="AA2018" s="29">
        <v>0</v>
      </c>
      <c r="AB2018" s="29">
        <v>0</v>
      </c>
      <c r="AC2018" s="33">
        <v>0</v>
      </c>
      <c r="AD2018" s="33">
        <v>355.40799999999996</v>
      </c>
      <c r="AE2018" s="29">
        <v>0</v>
      </c>
      <c r="AG2018" s="29">
        <v>0</v>
      </c>
      <c r="AH2018" s="29">
        <v>0</v>
      </c>
      <c r="AI2018" s="29">
        <v>0</v>
      </c>
      <c r="AJ2018" s="29">
        <v>0</v>
      </c>
      <c r="AK2018" s="29">
        <v>0</v>
      </c>
      <c r="AL2018" s="53">
        <v>1</v>
      </c>
      <c r="AM2018" s="29" t="s">
        <v>20651</v>
      </c>
      <c r="AN2018" s="29" t="s">
        <v>20651</v>
      </c>
      <c r="AO2018" s="29">
        <v>0</v>
      </c>
      <c r="AP2018" s="30">
        <v>0</v>
      </c>
      <c r="AQ2018" s="30">
        <v>0</v>
      </c>
    </row>
    <row r="2019" spans="1:43" x14ac:dyDescent="0.25">
      <c r="A2019" t="s">
        <v>20647</v>
      </c>
      <c r="B2019" t="s">
        <v>20652</v>
      </c>
      <c r="C2019" s="34">
        <v>10000064474295</v>
      </c>
      <c r="D2019">
        <v>9129074</v>
      </c>
      <c r="E2019" t="s">
        <v>20649</v>
      </c>
      <c r="F2019" t="s">
        <v>20651</v>
      </c>
      <c r="G2019" t="s">
        <v>89</v>
      </c>
      <c r="H2019" t="s">
        <v>90</v>
      </c>
      <c r="I2019" t="s">
        <v>10</v>
      </c>
      <c r="J2019" t="s">
        <v>20650</v>
      </c>
      <c r="K2019">
        <v>0</v>
      </c>
      <c r="L2019" t="s">
        <v>20652</v>
      </c>
      <c r="M2019" t="s">
        <v>20652</v>
      </c>
      <c r="N2019">
        <v>0</v>
      </c>
      <c r="O2019">
        <v>23</v>
      </c>
      <c r="P2019" s="17">
        <v>46022</v>
      </c>
      <c r="Q2019" s="19">
        <v>0</v>
      </c>
      <c r="R2019" t="s">
        <v>24</v>
      </c>
      <c r="S2019" s="17">
        <v>45739</v>
      </c>
      <c r="U2019" s="29">
        <v>0</v>
      </c>
      <c r="V2019" s="29">
        <v>0</v>
      </c>
      <c r="W2019" s="29">
        <v>0</v>
      </c>
      <c r="X2019" s="29">
        <f t="shared" si="31"/>
        <v>1</v>
      </c>
      <c r="Y2019" s="33">
        <v>0</v>
      </c>
      <c r="Z2019" s="29">
        <v>0</v>
      </c>
      <c r="AA2019" s="29">
        <v>0</v>
      </c>
      <c r="AB2019" s="29">
        <v>0</v>
      </c>
      <c r="AC2019" s="33">
        <v>0</v>
      </c>
      <c r="AD2019" s="33">
        <v>63.137300000000003</v>
      </c>
      <c r="AE2019" s="29">
        <v>0</v>
      </c>
      <c r="AG2019" s="29">
        <v>0</v>
      </c>
      <c r="AH2019" s="29">
        <v>0</v>
      </c>
      <c r="AI2019" s="29">
        <v>0</v>
      </c>
      <c r="AJ2019" s="29">
        <v>0</v>
      </c>
      <c r="AK2019" s="29">
        <v>0</v>
      </c>
      <c r="AL2019" s="53">
        <v>1</v>
      </c>
      <c r="AM2019" s="29" t="s">
        <v>20651</v>
      </c>
      <c r="AN2019" s="29" t="s">
        <v>20651</v>
      </c>
      <c r="AO2019" s="29">
        <v>0</v>
      </c>
      <c r="AP2019" s="30">
        <v>0</v>
      </c>
      <c r="AQ2019" s="30">
        <v>0</v>
      </c>
    </row>
    <row r="2020" spans="1:43" x14ac:dyDescent="0.25">
      <c r="A2020" t="s">
        <v>20647</v>
      </c>
      <c r="B2020" t="s">
        <v>20652</v>
      </c>
      <c r="C2020" s="34">
        <v>10000064474613</v>
      </c>
      <c r="D2020">
        <v>9129121</v>
      </c>
      <c r="E2020" t="s">
        <v>20649</v>
      </c>
      <c r="F2020" t="s">
        <v>20651</v>
      </c>
      <c r="G2020" t="s">
        <v>89</v>
      </c>
      <c r="H2020" t="s">
        <v>90</v>
      </c>
      <c r="I2020" t="s">
        <v>10</v>
      </c>
      <c r="J2020" t="s">
        <v>20650</v>
      </c>
      <c r="K2020">
        <v>0</v>
      </c>
      <c r="L2020" t="s">
        <v>20652</v>
      </c>
      <c r="M2020" t="s">
        <v>20652</v>
      </c>
      <c r="N2020">
        <v>0</v>
      </c>
      <c r="O2020">
        <v>22</v>
      </c>
      <c r="P2020" s="17">
        <v>46022</v>
      </c>
      <c r="Q2020" s="19">
        <v>0</v>
      </c>
      <c r="R2020" t="s">
        <v>24</v>
      </c>
      <c r="S2020" s="17">
        <v>45739</v>
      </c>
      <c r="U2020" s="29">
        <v>0</v>
      </c>
      <c r="V2020" s="29">
        <v>0</v>
      </c>
      <c r="W2020" s="29">
        <v>0</v>
      </c>
      <c r="X2020" s="29">
        <f t="shared" si="31"/>
        <v>1</v>
      </c>
      <c r="Y2020" s="33">
        <v>0</v>
      </c>
      <c r="Z2020" s="29">
        <v>0</v>
      </c>
      <c r="AA2020" s="29">
        <v>0</v>
      </c>
      <c r="AB2020" s="29">
        <v>0</v>
      </c>
      <c r="AC2020" s="33">
        <v>0</v>
      </c>
      <c r="AD2020" s="33">
        <v>153.8614</v>
      </c>
      <c r="AE2020" s="29">
        <v>0</v>
      </c>
      <c r="AG2020" s="29">
        <v>0</v>
      </c>
      <c r="AH2020" s="29">
        <v>0</v>
      </c>
      <c r="AI2020" s="29">
        <v>0</v>
      </c>
      <c r="AJ2020" s="29">
        <v>0</v>
      </c>
      <c r="AK2020" s="29">
        <v>0</v>
      </c>
      <c r="AL2020" s="53">
        <v>1</v>
      </c>
      <c r="AM2020" s="29" t="s">
        <v>20651</v>
      </c>
      <c r="AN2020" s="29" t="s">
        <v>20651</v>
      </c>
      <c r="AO2020" s="29">
        <v>0</v>
      </c>
      <c r="AP2020" s="30">
        <v>0</v>
      </c>
      <c r="AQ2020" s="30">
        <v>0</v>
      </c>
    </row>
    <row r="2021" spans="1:43" x14ac:dyDescent="0.25">
      <c r="A2021" t="s">
        <v>20647</v>
      </c>
      <c r="B2021" t="s">
        <v>20652</v>
      </c>
      <c r="C2021" s="34">
        <v>10000064474682</v>
      </c>
      <c r="D2021">
        <v>3576661</v>
      </c>
      <c r="E2021" t="s">
        <v>20649</v>
      </c>
      <c r="F2021" t="s">
        <v>20651</v>
      </c>
      <c r="G2021" t="s">
        <v>89</v>
      </c>
      <c r="H2021" t="s">
        <v>90</v>
      </c>
      <c r="I2021" t="s">
        <v>10</v>
      </c>
      <c r="J2021" t="s">
        <v>20650</v>
      </c>
      <c r="K2021">
        <v>0</v>
      </c>
      <c r="L2021" t="s">
        <v>20652</v>
      </c>
      <c r="M2021" t="s">
        <v>20652</v>
      </c>
      <c r="N2021">
        <v>0</v>
      </c>
      <c r="O2021">
        <v>27</v>
      </c>
      <c r="P2021" s="17">
        <v>46022</v>
      </c>
      <c r="Q2021" s="19">
        <v>0</v>
      </c>
      <c r="R2021" t="s">
        <v>24</v>
      </c>
      <c r="S2021" s="17">
        <v>45739</v>
      </c>
      <c r="U2021" s="29">
        <v>0</v>
      </c>
      <c r="V2021" s="29">
        <v>0</v>
      </c>
      <c r="W2021" s="29">
        <v>0</v>
      </c>
      <c r="X2021" s="29">
        <f t="shared" si="31"/>
        <v>1</v>
      </c>
      <c r="Y2021" s="33">
        <v>0</v>
      </c>
      <c r="Z2021" s="29">
        <v>0</v>
      </c>
      <c r="AA2021" s="29">
        <v>0</v>
      </c>
      <c r="AB2021" s="29">
        <v>0</v>
      </c>
      <c r="AC2021" s="33">
        <v>0</v>
      </c>
      <c r="AD2021" s="33">
        <v>245.95320000000001</v>
      </c>
      <c r="AE2021" s="29">
        <v>0</v>
      </c>
      <c r="AG2021" s="29">
        <v>0</v>
      </c>
      <c r="AH2021" s="29">
        <v>0</v>
      </c>
      <c r="AI2021" s="29">
        <v>0</v>
      </c>
      <c r="AJ2021" s="29">
        <v>0</v>
      </c>
      <c r="AK2021" s="29">
        <v>0</v>
      </c>
      <c r="AL2021" s="53">
        <v>1</v>
      </c>
      <c r="AM2021" s="29" t="s">
        <v>20651</v>
      </c>
      <c r="AN2021" s="29" t="s">
        <v>20651</v>
      </c>
      <c r="AO2021" s="29">
        <v>0</v>
      </c>
      <c r="AP2021" s="30">
        <v>0</v>
      </c>
      <c r="AQ2021" s="30">
        <v>0</v>
      </c>
    </row>
    <row r="2022" spans="1:43" x14ac:dyDescent="0.25">
      <c r="A2022" t="s">
        <v>20647</v>
      </c>
      <c r="B2022" t="s">
        <v>20652</v>
      </c>
      <c r="C2022" s="34">
        <v>10000064474820</v>
      </c>
      <c r="D2022">
        <v>9129170</v>
      </c>
      <c r="E2022" t="s">
        <v>20649</v>
      </c>
      <c r="F2022" t="s">
        <v>20651</v>
      </c>
      <c r="G2022" t="s">
        <v>89</v>
      </c>
      <c r="H2022" t="s">
        <v>90</v>
      </c>
      <c r="I2022" t="s">
        <v>137</v>
      </c>
      <c r="J2022" t="s">
        <v>20650</v>
      </c>
      <c r="K2022">
        <v>0</v>
      </c>
      <c r="L2022" t="s">
        <v>20652</v>
      </c>
      <c r="M2022" t="s">
        <v>20652</v>
      </c>
      <c r="N2022">
        <v>0</v>
      </c>
      <c r="O2022">
        <v>39</v>
      </c>
      <c r="P2022" s="17">
        <v>46022</v>
      </c>
      <c r="Q2022" s="19">
        <v>0</v>
      </c>
      <c r="R2022" t="s">
        <v>24</v>
      </c>
      <c r="S2022" s="17">
        <v>45739</v>
      </c>
      <c r="U2022" s="29">
        <v>0</v>
      </c>
      <c r="V2022" s="29">
        <v>0</v>
      </c>
      <c r="W2022" s="29">
        <v>0</v>
      </c>
      <c r="X2022" s="29">
        <f t="shared" si="31"/>
        <v>1</v>
      </c>
      <c r="Y2022" s="33">
        <v>0</v>
      </c>
      <c r="Z2022" s="29">
        <v>0</v>
      </c>
      <c r="AA2022" s="29">
        <v>0</v>
      </c>
      <c r="AB2022" s="29">
        <v>0</v>
      </c>
      <c r="AC2022" s="33">
        <v>0</v>
      </c>
      <c r="AD2022" s="33">
        <v>58.643500000000003</v>
      </c>
      <c r="AE2022" s="29">
        <v>0</v>
      </c>
      <c r="AG2022" s="29">
        <v>0</v>
      </c>
      <c r="AH2022" s="29">
        <v>0</v>
      </c>
      <c r="AI2022" s="29">
        <v>0</v>
      </c>
      <c r="AJ2022" s="29">
        <v>0</v>
      </c>
      <c r="AK2022" s="29">
        <v>0</v>
      </c>
      <c r="AL2022" s="53">
        <v>1</v>
      </c>
      <c r="AM2022" s="29" t="s">
        <v>20651</v>
      </c>
      <c r="AN2022" s="29" t="s">
        <v>20651</v>
      </c>
      <c r="AO2022" s="29">
        <v>0</v>
      </c>
      <c r="AP2022" s="30">
        <v>0</v>
      </c>
      <c r="AQ2022" s="30">
        <v>0</v>
      </c>
    </row>
    <row r="2023" spans="1:43" x14ac:dyDescent="0.25">
      <c r="A2023" t="s">
        <v>20647</v>
      </c>
      <c r="B2023" t="s">
        <v>20652</v>
      </c>
      <c r="C2023" s="34">
        <v>10000064474822</v>
      </c>
      <c r="D2023">
        <v>3576666</v>
      </c>
      <c r="E2023" t="s">
        <v>20649</v>
      </c>
      <c r="F2023" t="s">
        <v>20651</v>
      </c>
      <c r="G2023" t="s">
        <v>89</v>
      </c>
      <c r="H2023" t="s">
        <v>90</v>
      </c>
      <c r="I2023" t="s">
        <v>10</v>
      </c>
      <c r="J2023" t="s">
        <v>20650</v>
      </c>
      <c r="K2023">
        <v>0</v>
      </c>
      <c r="L2023" t="s">
        <v>20652</v>
      </c>
      <c r="M2023" t="s">
        <v>20652</v>
      </c>
      <c r="N2023">
        <v>0</v>
      </c>
      <c r="O2023">
        <v>28</v>
      </c>
      <c r="P2023" s="17">
        <v>46022</v>
      </c>
      <c r="Q2023" s="19">
        <v>0</v>
      </c>
      <c r="R2023" t="s">
        <v>24</v>
      </c>
      <c r="S2023" s="17">
        <v>45739</v>
      </c>
      <c r="U2023" s="29">
        <v>0</v>
      </c>
      <c r="V2023" s="29">
        <v>0</v>
      </c>
      <c r="W2023" s="29">
        <v>0</v>
      </c>
      <c r="X2023" s="29">
        <f t="shared" si="31"/>
        <v>1</v>
      </c>
      <c r="Y2023" s="33">
        <v>0</v>
      </c>
      <c r="Z2023" s="29">
        <v>0</v>
      </c>
      <c r="AA2023" s="29">
        <v>0</v>
      </c>
      <c r="AB2023" s="29">
        <v>0</v>
      </c>
      <c r="AC2023" s="33">
        <v>0</v>
      </c>
      <c r="AD2023" s="33">
        <v>180.70130000000003</v>
      </c>
      <c r="AE2023" s="29">
        <v>0</v>
      </c>
      <c r="AG2023" s="29">
        <v>0</v>
      </c>
      <c r="AH2023" s="29">
        <v>0</v>
      </c>
      <c r="AI2023" s="29">
        <v>0</v>
      </c>
      <c r="AJ2023" s="29">
        <v>0</v>
      </c>
      <c r="AK2023" s="29">
        <v>0</v>
      </c>
      <c r="AL2023" s="53">
        <v>1</v>
      </c>
      <c r="AM2023" s="29" t="s">
        <v>20651</v>
      </c>
      <c r="AN2023" s="29" t="s">
        <v>20651</v>
      </c>
      <c r="AO2023" s="29">
        <v>0</v>
      </c>
      <c r="AP2023" s="30">
        <v>0</v>
      </c>
      <c r="AQ2023" s="30">
        <v>0</v>
      </c>
    </row>
    <row r="2024" spans="1:43" x14ac:dyDescent="0.25">
      <c r="A2024" t="s">
        <v>20647</v>
      </c>
      <c r="B2024" t="s">
        <v>20652</v>
      </c>
      <c r="C2024" s="34">
        <v>10000064474868</v>
      </c>
      <c r="D2024">
        <v>9129169</v>
      </c>
      <c r="E2024" t="s">
        <v>20649</v>
      </c>
      <c r="F2024" t="s">
        <v>20651</v>
      </c>
      <c r="G2024" t="s">
        <v>89</v>
      </c>
      <c r="H2024" t="s">
        <v>90</v>
      </c>
      <c r="I2024" t="s">
        <v>137</v>
      </c>
      <c r="J2024" t="s">
        <v>20650</v>
      </c>
      <c r="K2024">
        <v>0</v>
      </c>
      <c r="L2024" t="s">
        <v>20652</v>
      </c>
      <c r="M2024" t="s">
        <v>20652</v>
      </c>
      <c r="N2024">
        <v>0</v>
      </c>
      <c r="O2024">
        <v>41</v>
      </c>
      <c r="P2024" s="17">
        <v>46022</v>
      </c>
      <c r="Q2024" s="19">
        <v>0</v>
      </c>
      <c r="R2024" t="s">
        <v>24</v>
      </c>
      <c r="S2024" s="17">
        <v>45739</v>
      </c>
      <c r="U2024" s="29">
        <v>0</v>
      </c>
      <c r="V2024" s="29">
        <v>0</v>
      </c>
      <c r="W2024" s="29">
        <v>0</v>
      </c>
      <c r="X2024" s="29">
        <f t="shared" si="31"/>
        <v>1</v>
      </c>
      <c r="Y2024" s="33">
        <v>0</v>
      </c>
      <c r="Z2024" s="29">
        <v>0</v>
      </c>
      <c r="AA2024" s="29">
        <v>0</v>
      </c>
      <c r="AB2024" s="29">
        <v>0</v>
      </c>
      <c r="AC2024" s="33">
        <v>0</v>
      </c>
      <c r="AD2024" s="33">
        <v>51.8035</v>
      </c>
      <c r="AE2024" s="29">
        <v>0</v>
      </c>
      <c r="AG2024" s="29">
        <v>0</v>
      </c>
      <c r="AH2024" s="29">
        <v>0</v>
      </c>
      <c r="AI2024" s="29">
        <v>0</v>
      </c>
      <c r="AJ2024" s="29">
        <v>0</v>
      </c>
      <c r="AK2024" s="29">
        <v>0</v>
      </c>
      <c r="AL2024" s="53">
        <v>1</v>
      </c>
      <c r="AM2024" s="29" t="s">
        <v>20651</v>
      </c>
      <c r="AN2024" s="29" t="s">
        <v>20651</v>
      </c>
      <c r="AO2024" s="29">
        <v>0</v>
      </c>
      <c r="AP2024" s="30">
        <v>0</v>
      </c>
      <c r="AQ2024" s="30">
        <v>0</v>
      </c>
    </row>
    <row r="2025" spans="1:43" x14ac:dyDescent="0.25">
      <c r="A2025" t="s">
        <v>20647</v>
      </c>
      <c r="B2025" t="s">
        <v>20652</v>
      </c>
      <c r="C2025" s="34">
        <v>10000064474926</v>
      </c>
      <c r="D2025">
        <v>9129257</v>
      </c>
      <c r="E2025" t="s">
        <v>20649</v>
      </c>
      <c r="F2025" t="s">
        <v>20651</v>
      </c>
      <c r="G2025" t="s">
        <v>89</v>
      </c>
      <c r="H2025" t="s">
        <v>90</v>
      </c>
      <c r="I2025" t="s">
        <v>14</v>
      </c>
      <c r="J2025" t="s">
        <v>20650</v>
      </c>
      <c r="K2025">
        <v>0</v>
      </c>
      <c r="L2025" t="s">
        <v>20652</v>
      </c>
      <c r="M2025" t="s">
        <v>20652</v>
      </c>
      <c r="N2025">
        <v>0</v>
      </c>
      <c r="O2025">
        <v>18</v>
      </c>
      <c r="P2025" s="17">
        <v>46022</v>
      </c>
      <c r="Q2025" s="19">
        <v>0</v>
      </c>
      <c r="R2025" t="s">
        <v>24</v>
      </c>
      <c r="S2025" s="17">
        <v>45739</v>
      </c>
      <c r="U2025" s="29">
        <v>0</v>
      </c>
      <c r="V2025" s="29">
        <v>0</v>
      </c>
      <c r="W2025" s="29">
        <v>0</v>
      </c>
      <c r="X2025" s="29">
        <f t="shared" si="31"/>
        <v>1</v>
      </c>
      <c r="Y2025" s="33">
        <v>0</v>
      </c>
      <c r="Z2025" s="29">
        <v>0</v>
      </c>
      <c r="AA2025" s="29">
        <v>0</v>
      </c>
      <c r="AB2025" s="29">
        <v>0</v>
      </c>
      <c r="AC2025" s="33">
        <v>0</v>
      </c>
      <c r="AD2025" s="33">
        <v>17.556999999999999</v>
      </c>
      <c r="AE2025" s="29">
        <v>0</v>
      </c>
      <c r="AG2025" s="29">
        <v>0</v>
      </c>
      <c r="AH2025" s="29">
        <v>0</v>
      </c>
      <c r="AI2025" s="29">
        <v>0</v>
      </c>
      <c r="AJ2025" s="29">
        <v>0</v>
      </c>
      <c r="AK2025" s="29">
        <v>0</v>
      </c>
      <c r="AL2025" s="53">
        <v>1</v>
      </c>
      <c r="AM2025" s="29" t="s">
        <v>20651</v>
      </c>
      <c r="AN2025" s="29" t="s">
        <v>20651</v>
      </c>
      <c r="AO2025" s="29">
        <v>0</v>
      </c>
      <c r="AP2025" s="30">
        <v>0</v>
      </c>
      <c r="AQ2025" s="30">
        <v>0</v>
      </c>
    </row>
    <row r="2026" spans="1:43" x14ac:dyDescent="0.25">
      <c r="A2026" t="s">
        <v>20647</v>
      </c>
      <c r="B2026" t="s">
        <v>20652</v>
      </c>
      <c r="C2026" s="34">
        <v>10000064474985</v>
      </c>
      <c r="D2026">
        <v>3576675</v>
      </c>
      <c r="E2026" t="s">
        <v>20649</v>
      </c>
      <c r="F2026" t="s">
        <v>20651</v>
      </c>
      <c r="G2026" t="s">
        <v>89</v>
      </c>
      <c r="H2026" t="s">
        <v>90</v>
      </c>
      <c r="I2026" t="s">
        <v>10</v>
      </c>
      <c r="J2026" t="s">
        <v>20650</v>
      </c>
      <c r="K2026">
        <v>0</v>
      </c>
      <c r="L2026" t="s">
        <v>20652</v>
      </c>
      <c r="M2026" t="s">
        <v>20652</v>
      </c>
      <c r="N2026">
        <v>0</v>
      </c>
      <c r="O2026">
        <v>4</v>
      </c>
      <c r="P2026" s="17">
        <v>46022</v>
      </c>
      <c r="Q2026" s="19">
        <v>0</v>
      </c>
      <c r="R2026" t="s">
        <v>24</v>
      </c>
      <c r="S2026" s="17">
        <v>45739</v>
      </c>
      <c r="U2026" s="29">
        <v>0</v>
      </c>
      <c r="V2026" s="29">
        <v>0</v>
      </c>
      <c r="W2026" s="29">
        <v>0</v>
      </c>
      <c r="X2026" s="29">
        <f t="shared" si="31"/>
        <v>1</v>
      </c>
      <c r="Y2026" s="33">
        <v>0</v>
      </c>
      <c r="Z2026" s="29">
        <v>0</v>
      </c>
      <c r="AA2026" s="29">
        <v>0</v>
      </c>
      <c r="AB2026" s="29">
        <v>0</v>
      </c>
      <c r="AC2026" s="33">
        <v>0</v>
      </c>
      <c r="AD2026" s="33">
        <v>98.26100000000001</v>
      </c>
      <c r="AE2026" s="29">
        <v>0</v>
      </c>
      <c r="AG2026" s="29">
        <v>0</v>
      </c>
      <c r="AH2026" s="29">
        <v>0</v>
      </c>
      <c r="AI2026" s="29">
        <v>0</v>
      </c>
      <c r="AJ2026" s="29">
        <v>0</v>
      </c>
      <c r="AK2026" s="29">
        <v>0</v>
      </c>
      <c r="AL2026" s="53">
        <v>1</v>
      </c>
      <c r="AM2026" s="29" t="s">
        <v>20651</v>
      </c>
      <c r="AN2026" s="29" t="s">
        <v>20651</v>
      </c>
      <c r="AO2026" s="29">
        <v>0</v>
      </c>
      <c r="AP2026" s="30">
        <v>0</v>
      </c>
      <c r="AQ2026" s="30">
        <v>0</v>
      </c>
    </row>
    <row r="2027" spans="1:43" x14ac:dyDescent="0.25">
      <c r="A2027" t="s">
        <v>20647</v>
      </c>
      <c r="B2027" t="s">
        <v>20652</v>
      </c>
      <c r="C2027" s="34">
        <v>10000064474986</v>
      </c>
      <c r="D2027">
        <v>9129198</v>
      </c>
      <c r="E2027" t="s">
        <v>20649</v>
      </c>
      <c r="F2027" t="s">
        <v>20651</v>
      </c>
      <c r="G2027" t="s">
        <v>89</v>
      </c>
      <c r="H2027" t="s">
        <v>90</v>
      </c>
      <c r="I2027" t="s">
        <v>10</v>
      </c>
      <c r="J2027" t="s">
        <v>20650</v>
      </c>
      <c r="K2027">
        <v>0</v>
      </c>
      <c r="L2027" t="s">
        <v>20652</v>
      </c>
      <c r="M2027" t="s">
        <v>20652</v>
      </c>
      <c r="N2027">
        <v>0</v>
      </c>
      <c r="O2027">
        <v>4</v>
      </c>
      <c r="P2027" s="17">
        <v>46022</v>
      </c>
      <c r="Q2027" s="19">
        <v>0</v>
      </c>
      <c r="R2027" t="s">
        <v>24</v>
      </c>
      <c r="S2027" s="17">
        <v>45739</v>
      </c>
      <c r="U2027" s="29">
        <v>0</v>
      </c>
      <c r="V2027" s="29">
        <v>0</v>
      </c>
      <c r="W2027" s="29">
        <v>0</v>
      </c>
      <c r="X2027" s="29">
        <f t="shared" si="31"/>
        <v>1</v>
      </c>
      <c r="Y2027" s="33">
        <v>0</v>
      </c>
      <c r="Z2027" s="29">
        <v>0</v>
      </c>
      <c r="AA2027" s="29">
        <v>0</v>
      </c>
      <c r="AB2027" s="29">
        <v>0</v>
      </c>
      <c r="AC2027" s="33">
        <v>0</v>
      </c>
      <c r="AD2027" s="33">
        <v>32.223399999999998</v>
      </c>
      <c r="AE2027" s="29">
        <v>0</v>
      </c>
      <c r="AG2027" s="29">
        <v>0</v>
      </c>
      <c r="AH2027" s="29">
        <v>0</v>
      </c>
      <c r="AI2027" s="29">
        <v>0</v>
      </c>
      <c r="AJ2027" s="29">
        <v>0</v>
      </c>
      <c r="AK2027" s="29">
        <v>0</v>
      </c>
      <c r="AL2027" s="53">
        <v>1</v>
      </c>
      <c r="AM2027" s="29" t="s">
        <v>20651</v>
      </c>
      <c r="AN2027" s="29" t="s">
        <v>20651</v>
      </c>
      <c r="AO2027" s="29">
        <v>0</v>
      </c>
      <c r="AP2027" s="30">
        <v>0</v>
      </c>
      <c r="AQ2027" s="30">
        <v>0</v>
      </c>
    </row>
    <row r="2028" spans="1:43" x14ac:dyDescent="0.25">
      <c r="A2028" t="s">
        <v>20647</v>
      </c>
      <c r="B2028" t="s">
        <v>20652</v>
      </c>
      <c r="C2028" s="34">
        <v>10000064475059</v>
      </c>
      <c r="D2028">
        <v>3576681</v>
      </c>
      <c r="E2028" t="s">
        <v>20649</v>
      </c>
      <c r="F2028" t="s">
        <v>20651</v>
      </c>
      <c r="G2028" t="s">
        <v>89</v>
      </c>
      <c r="H2028" t="s">
        <v>90</v>
      </c>
      <c r="I2028" t="s">
        <v>14</v>
      </c>
      <c r="J2028" t="s">
        <v>20650</v>
      </c>
      <c r="K2028">
        <v>0</v>
      </c>
      <c r="L2028" t="s">
        <v>20652</v>
      </c>
      <c r="M2028" t="s">
        <v>20652</v>
      </c>
      <c r="N2028">
        <v>0</v>
      </c>
      <c r="O2028">
        <v>77</v>
      </c>
      <c r="P2028" s="17">
        <v>46022</v>
      </c>
      <c r="Q2028" s="19">
        <v>0</v>
      </c>
      <c r="R2028" t="s">
        <v>24</v>
      </c>
      <c r="S2028" s="17">
        <v>45739</v>
      </c>
      <c r="U2028" s="29">
        <v>0</v>
      </c>
      <c r="V2028" s="29">
        <v>0</v>
      </c>
      <c r="W2028" s="29">
        <v>0</v>
      </c>
      <c r="X2028" s="29">
        <f t="shared" si="31"/>
        <v>1</v>
      </c>
      <c r="Y2028" s="33">
        <v>0</v>
      </c>
      <c r="Z2028" s="29">
        <v>0</v>
      </c>
      <c r="AA2028" s="29">
        <v>0</v>
      </c>
      <c r="AB2028" s="29">
        <v>0</v>
      </c>
      <c r="AC2028" s="33">
        <v>0</v>
      </c>
      <c r="AD2028" s="33">
        <v>200.7706</v>
      </c>
      <c r="AE2028" s="29">
        <v>0</v>
      </c>
      <c r="AG2028" s="29">
        <v>0</v>
      </c>
      <c r="AH2028" s="29">
        <v>0</v>
      </c>
      <c r="AI2028" s="29">
        <v>0</v>
      </c>
      <c r="AJ2028" s="29">
        <v>0</v>
      </c>
      <c r="AK2028" s="29">
        <v>0</v>
      </c>
      <c r="AL2028" s="53">
        <v>1</v>
      </c>
      <c r="AM2028" s="29" t="s">
        <v>20651</v>
      </c>
      <c r="AN2028" s="29" t="s">
        <v>20651</v>
      </c>
      <c r="AO2028" s="29">
        <v>0</v>
      </c>
      <c r="AP2028" s="30">
        <v>0</v>
      </c>
      <c r="AQ2028" s="30">
        <v>0</v>
      </c>
    </row>
    <row r="2029" spans="1:43" x14ac:dyDescent="0.25">
      <c r="A2029" t="s">
        <v>20647</v>
      </c>
      <c r="B2029" t="s">
        <v>20652</v>
      </c>
      <c r="C2029" s="34">
        <v>10000064475067</v>
      </c>
      <c r="D2029">
        <v>9129213</v>
      </c>
      <c r="E2029" t="s">
        <v>20649</v>
      </c>
      <c r="F2029" t="s">
        <v>20651</v>
      </c>
      <c r="G2029" t="s">
        <v>89</v>
      </c>
      <c r="H2029" t="s">
        <v>90</v>
      </c>
      <c r="I2029" t="s">
        <v>10</v>
      </c>
      <c r="J2029" t="s">
        <v>20650</v>
      </c>
      <c r="K2029">
        <v>0</v>
      </c>
      <c r="L2029" t="s">
        <v>20652</v>
      </c>
      <c r="M2029" t="s">
        <v>20652</v>
      </c>
      <c r="N2029">
        <v>0</v>
      </c>
      <c r="O2029">
        <v>2</v>
      </c>
      <c r="P2029" s="17">
        <v>46022</v>
      </c>
      <c r="Q2029" s="19">
        <v>0</v>
      </c>
      <c r="R2029" t="s">
        <v>24</v>
      </c>
      <c r="S2029" s="17">
        <v>45739</v>
      </c>
      <c r="U2029" s="29">
        <v>0</v>
      </c>
      <c r="V2029" s="29">
        <v>0</v>
      </c>
      <c r="W2029" s="29">
        <v>0</v>
      </c>
      <c r="X2029" s="29">
        <f t="shared" si="31"/>
        <v>1</v>
      </c>
      <c r="Y2029" s="33">
        <v>0</v>
      </c>
      <c r="Z2029" s="29">
        <v>0</v>
      </c>
      <c r="AA2029" s="29">
        <v>0</v>
      </c>
      <c r="AB2029" s="29">
        <v>0</v>
      </c>
      <c r="AC2029" s="33">
        <v>0</v>
      </c>
      <c r="AD2029" s="33">
        <v>208.19110000000001</v>
      </c>
      <c r="AE2029" s="29">
        <v>0</v>
      </c>
      <c r="AG2029" s="29">
        <v>0</v>
      </c>
      <c r="AH2029" s="29">
        <v>0</v>
      </c>
      <c r="AI2029" s="29">
        <v>0</v>
      </c>
      <c r="AJ2029" s="29">
        <v>0</v>
      </c>
      <c r="AK2029" s="29">
        <v>0</v>
      </c>
      <c r="AL2029" s="53">
        <v>1</v>
      </c>
      <c r="AM2029" s="29" t="s">
        <v>20651</v>
      </c>
      <c r="AN2029" s="29" t="s">
        <v>20651</v>
      </c>
      <c r="AO2029" s="29">
        <v>0</v>
      </c>
      <c r="AP2029" s="30">
        <v>0</v>
      </c>
      <c r="AQ2029" s="30">
        <v>0</v>
      </c>
    </row>
    <row r="2030" spans="1:43" x14ac:dyDescent="0.25">
      <c r="A2030" t="s">
        <v>20647</v>
      </c>
      <c r="B2030" t="s">
        <v>20652</v>
      </c>
      <c r="C2030" s="34">
        <v>10000064475171</v>
      </c>
      <c r="D2030">
        <v>3576685</v>
      </c>
      <c r="E2030" t="s">
        <v>20649</v>
      </c>
      <c r="F2030" t="s">
        <v>20651</v>
      </c>
      <c r="G2030" t="s">
        <v>89</v>
      </c>
      <c r="H2030" t="s">
        <v>90</v>
      </c>
      <c r="I2030" t="s">
        <v>10</v>
      </c>
      <c r="J2030" t="s">
        <v>20650</v>
      </c>
      <c r="K2030">
        <v>0</v>
      </c>
      <c r="L2030" t="s">
        <v>20652</v>
      </c>
      <c r="M2030" t="s">
        <v>20652</v>
      </c>
      <c r="N2030">
        <v>0</v>
      </c>
      <c r="O2030">
        <v>32</v>
      </c>
      <c r="P2030" s="17">
        <v>46022</v>
      </c>
      <c r="Q2030" s="19">
        <v>0</v>
      </c>
      <c r="R2030" t="s">
        <v>24</v>
      </c>
      <c r="S2030" s="17">
        <v>45739</v>
      </c>
      <c r="U2030" s="29">
        <v>0</v>
      </c>
      <c r="V2030" s="29">
        <v>0</v>
      </c>
      <c r="W2030" s="29">
        <v>0</v>
      </c>
      <c r="X2030" s="29">
        <f t="shared" si="31"/>
        <v>1</v>
      </c>
      <c r="Y2030" s="33">
        <v>0</v>
      </c>
      <c r="Z2030" s="29">
        <v>0</v>
      </c>
      <c r="AA2030" s="29">
        <v>0</v>
      </c>
      <c r="AB2030" s="29">
        <v>0</v>
      </c>
      <c r="AC2030" s="33">
        <v>0</v>
      </c>
      <c r="AD2030" s="33">
        <v>39.197699999999998</v>
      </c>
      <c r="AE2030" s="29">
        <v>0</v>
      </c>
      <c r="AG2030" s="29">
        <v>0</v>
      </c>
      <c r="AH2030" s="29">
        <v>0</v>
      </c>
      <c r="AI2030" s="29">
        <v>0</v>
      </c>
      <c r="AJ2030" s="29">
        <v>0</v>
      </c>
      <c r="AK2030" s="29">
        <v>0</v>
      </c>
      <c r="AL2030" s="53">
        <v>1</v>
      </c>
      <c r="AM2030" s="29" t="s">
        <v>20651</v>
      </c>
      <c r="AN2030" s="29" t="s">
        <v>20651</v>
      </c>
      <c r="AO2030" s="29">
        <v>0</v>
      </c>
      <c r="AP2030" s="30">
        <v>0</v>
      </c>
      <c r="AQ2030" s="30">
        <v>0</v>
      </c>
    </row>
    <row r="2031" spans="1:43" x14ac:dyDescent="0.25">
      <c r="A2031" t="s">
        <v>20647</v>
      </c>
      <c r="B2031" t="s">
        <v>20652</v>
      </c>
      <c r="C2031" s="34">
        <v>10000064475173</v>
      </c>
      <c r="D2031">
        <v>9129238</v>
      </c>
      <c r="E2031" t="s">
        <v>20649</v>
      </c>
      <c r="F2031" t="s">
        <v>20651</v>
      </c>
      <c r="G2031" t="s">
        <v>89</v>
      </c>
      <c r="H2031" t="s">
        <v>90</v>
      </c>
      <c r="I2031" t="s">
        <v>10</v>
      </c>
      <c r="J2031" t="s">
        <v>20650</v>
      </c>
      <c r="K2031">
        <v>0</v>
      </c>
      <c r="L2031" t="s">
        <v>20652</v>
      </c>
      <c r="M2031" t="s">
        <v>20652</v>
      </c>
      <c r="N2031">
        <v>0</v>
      </c>
      <c r="O2031">
        <v>32</v>
      </c>
      <c r="P2031" s="17">
        <v>46022</v>
      </c>
      <c r="Q2031" s="19">
        <v>0</v>
      </c>
      <c r="R2031" t="s">
        <v>24</v>
      </c>
      <c r="S2031" s="17">
        <v>45739</v>
      </c>
      <c r="U2031" s="29">
        <v>0</v>
      </c>
      <c r="V2031" s="29">
        <v>0</v>
      </c>
      <c r="W2031" s="29">
        <v>0</v>
      </c>
      <c r="X2031" s="29">
        <f t="shared" si="31"/>
        <v>1</v>
      </c>
      <c r="Y2031" s="33">
        <v>0</v>
      </c>
      <c r="Z2031" s="29">
        <v>0</v>
      </c>
      <c r="AA2031" s="29">
        <v>0</v>
      </c>
      <c r="AB2031" s="29">
        <v>0</v>
      </c>
      <c r="AC2031" s="33">
        <v>0</v>
      </c>
      <c r="AD2031" s="33">
        <v>103.7997</v>
      </c>
      <c r="AE2031" s="29">
        <v>0</v>
      </c>
      <c r="AG2031" s="29">
        <v>0</v>
      </c>
      <c r="AH2031" s="29">
        <v>0</v>
      </c>
      <c r="AI2031" s="29">
        <v>0</v>
      </c>
      <c r="AJ2031" s="29">
        <v>0</v>
      </c>
      <c r="AK2031" s="29">
        <v>0</v>
      </c>
      <c r="AL2031" s="53">
        <v>1</v>
      </c>
      <c r="AM2031" s="29" t="s">
        <v>20651</v>
      </c>
      <c r="AN2031" s="29" t="s">
        <v>20651</v>
      </c>
      <c r="AO2031" s="29">
        <v>0</v>
      </c>
      <c r="AP2031" s="30">
        <v>0</v>
      </c>
      <c r="AQ2031" s="30">
        <v>0</v>
      </c>
    </row>
    <row r="2032" spans="1:43" x14ac:dyDescent="0.25">
      <c r="A2032" t="s">
        <v>20647</v>
      </c>
      <c r="B2032" t="s">
        <v>20652</v>
      </c>
      <c r="C2032" s="34">
        <v>10000064475206</v>
      </c>
      <c r="D2032">
        <v>3576682</v>
      </c>
      <c r="E2032" t="s">
        <v>20649</v>
      </c>
      <c r="F2032" t="s">
        <v>20651</v>
      </c>
      <c r="G2032" t="s">
        <v>89</v>
      </c>
      <c r="H2032" t="s">
        <v>90</v>
      </c>
      <c r="I2032" t="s">
        <v>10</v>
      </c>
      <c r="J2032" t="s">
        <v>20650</v>
      </c>
      <c r="K2032">
        <v>0</v>
      </c>
      <c r="L2032" t="s">
        <v>20652</v>
      </c>
      <c r="M2032" t="s">
        <v>20652</v>
      </c>
      <c r="N2032">
        <v>0</v>
      </c>
      <c r="O2032">
        <v>23</v>
      </c>
      <c r="P2032" s="17">
        <v>46022</v>
      </c>
      <c r="Q2032" s="19">
        <v>0</v>
      </c>
      <c r="R2032" t="s">
        <v>24</v>
      </c>
      <c r="S2032" s="17">
        <v>45739</v>
      </c>
      <c r="U2032" s="29">
        <v>0</v>
      </c>
      <c r="V2032" s="29">
        <v>0</v>
      </c>
      <c r="W2032" s="29">
        <v>0</v>
      </c>
      <c r="X2032" s="29">
        <f t="shared" si="31"/>
        <v>1</v>
      </c>
      <c r="Y2032" s="33">
        <v>0</v>
      </c>
      <c r="Z2032" s="29">
        <v>0</v>
      </c>
      <c r="AA2032" s="29">
        <v>0</v>
      </c>
      <c r="AB2032" s="29">
        <v>0</v>
      </c>
      <c r="AC2032" s="33">
        <v>0</v>
      </c>
      <c r="AD2032" s="33">
        <v>165.3365</v>
      </c>
      <c r="AE2032" s="29">
        <v>0</v>
      </c>
      <c r="AG2032" s="29">
        <v>0</v>
      </c>
      <c r="AH2032" s="29">
        <v>0</v>
      </c>
      <c r="AI2032" s="29">
        <v>0</v>
      </c>
      <c r="AJ2032" s="29">
        <v>0</v>
      </c>
      <c r="AK2032" s="29">
        <v>0</v>
      </c>
      <c r="AL2032" s="53">
        <v>1</v>
      </c>
      <c r="AM2032" s="29" t="s">
        <v>20651</v>
      </c>
      <c r="AN2032" s="29" t="s">
        <v>20651</v>
      </c>
      <c r="AO2032" s="29">
        <v>0</v>
      </c>
      <c r="AP2032" s="30">
        <v>0</v>
      </c>
      <c r="AQ2032" s="30">
        <v>0</v>
      </c>
    </row>
    <row r="2033" spans="1:43" x14ac:dyDescent="0.25">
      <c r="A2033" t="s">
        <v>20647</v>
      </c>
      <c r="B2033" t="s">
        <v>20652</v>
      </c>
      <c r="C2033" s="34">
        <v>10000064475395</v>
      </c>
      <c r="D2033">
        <v>9129268</v>
      </c>
      <c r="E2033" t="s">
        <v>20649</v>
      </c>
      <c r="F2033" t="s">
        <v>20651</v>
      </c>
      <c r="G2033" t="s">
        <v>89</v>
      </c>
      <c r="H2033" t="s">
        <v>90</v>
      </c>
      <c r="I2033" t="s">
        <v>10</v>
      </c>
      <c r="J2033" t="s">
        <v>20650</v>
      </c>
      <c r="K2033">
        <v>0</v>
      </c>
      <c r="L2033" t="s">
        <v>20652</v>
      </c>
      <c r="M2033" t="s">
        <v>20652</v>
      </c>
      <c r="N2033">
        <v>0</v>
      </c>
      <c r="O2033">
        <v>3</v>
      </c>
      <c r="P2033" s="17">
        <v>46022</v>
      </c>
      <c r="Q2033" s="19">
        <v>0</v>
      </c>
      <c r="R2033" t="s">
        <v>24</v>
      </c>
      <c r="S2033" s="17">
        <v>45739</v>
      </c>
      <c r="U2033" s="29">
        <v>0</v>
      </c>
      <c r="V2033" s="29">
        <v>0</v>
      </c>
      <c r="W2033" s="29">
        <v>0</v>
      </c>
      <c r="X2033" s="29">
        <f t="shared" si="31"/>
        <v>1</v>
      </c>
      <c r="Y2033" s="33">
        <v>0</v>
      </c>
      <c r="Z2033" s="29">
        <v>0</v>
      </c>
      <c r="AA2033" s="29">
        <v>0</v>
      </c>
      <c r="AB2033" s="29">
        <v>0</v>
      </c>
      <c r="AC2033" s="33">
        <v>0</v>
      </c>
      <c r="AD2033" s="33">
        <v>150.57309999999998</v>
      </c>
      <c r="AE2033" s="29">
        <v>0</v>
      </c>
      <c r="AG2033" s="29">
        <v>0</v>
      </c>
      <c r="AH2033" s="29">
        <v>0</v>
      </c>
      <c r="AI2033" s="29">
        <v>0</v>
      </c>
      <c r="AJ2033" s="29">
        <v>0</v>
      </c>
      <c r="AK2033" s="29">
        <v>0</v>
      </c>
      <c r="AL2033" s="53">
        <v>1</v>
      </c>
      <c r="AM2033" s="29" t="s">
        <v>20651</v>
      </c>
      <c r="AN2033" s="29" t="s">
        <v>20651</v>
      </c>
      <c r="AO2033" s="29">
        <v>0</v>
      </c>
      <c r="AP2033" s="30">
        <v>0</v>
      </c>
      <c r="AQ2033" s="30">
        <v>0</v>
      </c>
    </row>
    <row r="2034" spans="1:43" x14ac:dyDescent="0.25">
      <c r="A2034" t="s">
        <v>20647</v>
      </c>
      <c r="B2034" t="s">
        <v>20652</v>
      </c>
      <c r="C2034" s="34">
        <v>10000064475459</v>
      </c>
      <c r="D2034">
        <v>9129295</v>
      </c>
      <c r="E2034" t="s">
        <v>20649</v>
      </c>
      <c r="F2034" t="s">
        <v>20651</v>
      </c>
      <c r="G2034" t="s">
        <v>89</v>
      </c>
      <c r="H2034" t="s">
        <v>90</v>
      </c>
      <c r="I2034" t="s">
        <v>10</v>
      </c>
      <c r="J2034" t="s">
        <v>20650</v>
      </c>
      <c r="K2034">
        <v>0</v>
      </c>
      <c r="L2034" t="s">
        <v>20652</v>
      </c>
      <c r="M2034" t="s">
        <v>20652</v>
      </c>
      <c r="N2034">
        <v>0</v>
      </c>
      <c r="O2034">
        <v>29</v>
      </c>
      <c r="P2034" s="17">
        <v>46022</v>
      </c>
      <c r="Q2034" s="19">
        <v>0</v>
      </c>
      <c r="R2034" t="s">
        <v>24</v>
      </c>
      <c r="S2034" s="17">
        <v>45739</v>
      </c>
      <c r="U2034" s="29">
        <v>0</v>
      </c>
      <c r="V2034" s="29">
        <v>0</v>
      </c>
      <c r="W2034" s="29">
        <v>0</v>
      </c>
      <c r="X2034" s="29">
        <f t="shared" si="31"/>
        <v>1</v>
      </c>
      <c r="Y2034" s="33">
        <v>0</v>
      </c>
      <c r="Z2034" s="29">
        <v>0</v>
      </c>
      <c r="AA2034" s="29">
        <v>0</v>
      </c>
      <c r="AB2034" s="29">
        <v>0</v>
      </c>
      <c r="AC2034" s="33">
        <v>0</v>
      </c>
      <c r="AD2034" s="33">
        <v>181.08930000000001</v>
      </c>
      <c r="AE2034" s="29">
        <v>0</v>
      </c>
      <c r="AG2034" s="29">
        <v>0</v>
      </c>
      <c r="AH2034" s="29">
        <v>0</v>
      </c>
      <c r="AI2034" s="29">
        <v>0</v>
      </c>
      <c r="AJ2034" s="29">
        <v>0</v>
      </c>
      <c r="AK2034" s="29">
        <v>0</v>
      </c>
      <c r="AL2034" s="53">
        <v>1</v>
      </c>
      <c r="AM2034" s="29" t="s">
        <v>20651</v>
      </c>
      <c r="AN2034" s="29" t="s">
        <v>20651</v>
      </c>
      <c r="AO2034" s="29">
        <v>0</v>
      </c>
      <c r="AP2034" s="30">
        <v>0</v>
      </c>
      <c r="AQ2034" s="30">
        <v>0</v>
      </c>
    </row>
    <row r="2035" spans="1:43" x14ac:dyDescent="0.25">
      <c r="A2035" t="s">
        <v>20647</v>
      </c>
      <c r="B2035" t="s">
        <v>20652</v>
      </c>
      <c r="C2035" s="34">
        <v>10000064475461</v>
      </c>
      <c r="D2035">
        <v>9129296</v>
      </c>
      <c r="E2035" t="s">
        <v>20649</v>
      </c>
      <c r="F2035" t="s">
        <v>20651</v>
      </c>
      <c r="G2035" t="s">
        <v>89</v>
      </c>
      <c r="H2035" t="s">
        <v>90</v>
      </c>
      <c r="I2035" t="s">
        <v>10</v>
      </c>
      <c r="J2035" t="s">
        <v>20650</v>
      </c>
      <c r="K2035">
        <v>0</v>
      </c>
      <c r="L2035" t="s">
        <v>20652</v>
      </c>
      <c r="M2035" t="s">
        <v>20652</v>
      </c>
      <c r="N2035">
        <v>0</v>
      </c>
      <c r="O2035">
        <v>30</v>
      </c>
      <c r="P2035" s="17">
        <v>46022</v>
      </c>
      <c r="Q2035" s="19">
        <v>0</v>
      </c>
      <c r="R2035" t="s">
        <v>24</v>
      </c>
      <c r="S2035" s="17">
        <v>45739</v>
      </c>
      <c r="U2035" s="29">
        <v>0</v>
      </c>
      <c r="V2035" s="29">
        <v>0</v>
      </c>
      <c r="W2035" s="29">
        <v>0</v>
      </c>
      <c r="X2035" s="29">
        <f t="shared" si="31"/>
        <v>1</v>
      </c>
      <c r="Y2035" s="33">
        <v>0</v>
      </c>
      <c r="Z2035" s="29">
        <v>0</v>
      </c>
      <c r="AA2035" s="29">
        <v>0</v>
      </c>
      <c r="AB2035" s="29">
        <v>0</v>
      </c>
      <c r="AC2035" s="33">
        <v>0</v>
      </c>
      <c r="AD2035" s="33">
        <v>181.08930000000001</v>
      </c>
      <c r="AE2035" s="29">
        <v>0</v>
      </c>
      <c r="AG2035" s="29">
        <v>0</v>
      </c>
      <c r="AH2035" s="29">
        <v>0</v>
      </c>
      <c r="AI2035" s="29">
        <v>0</v>
      </c>
      <c r="AJ2035" s="29">
        <v>0</v>
      </c>
      <c r="AK2035" s="29">
        <v>0</v>
      </c>
      <c r="AL2035" s="53">
        <v>1</v>
      </c>
      <c r="AM2035" s="29" t="s">
        <v>20651</v>
      </c>
      <c r="AN2035" s="29" t="s">
        <v>20651</v>
      </c>
      <c r="AO2035" s="29">
        <v>0</v>
      </c>
      <c r="AP2035" s="30">
        <v>0</v>
      </c>
      <c r="AQ2035" s="30">
        <v>0</v>
      </c>
    </row>
    <row r="2036" spans="1:43" x14ac:dyDescent="0.25">
      <c r="A2036" t="s">
        <v>20647</v>
      </c>
      <c r="B2036" t="s">
        <v>20652</v>
      </c>
      <c r="C2036" s="34">
        <v>10000064475485</v>
      </c>
      <c r="D2036">
        <v>3576697</v>
      </c>
      <c r="E2036" t="s">
        <v>20649</v>
      </c>
      <c r="F2036" t="s">
        <v>20651</v>
      </c>
      <c r="G2036" t="s">
        <v>89</v>
      </c>
      <c r="H2036" t="s">
        <v>90</v>
      </c>
      <c r="I2036" t="s">
        <v>10</v>
      </c>
      <c r="J2036" t="s">
        <v>20650</v>
      </c>
      <c r="K2036">
        <v>0</v>
      </c>
      <c r="L2036" t="s">
        <v>20652</v>
      </c>
      <c r="M2036" t="s">
        <v>20652</v>
      </c>
      <c r="N2036">
        <v>0</v>
      </c>
      <c r="O2036">
        <v>7</v>
      </c>
      <c r="P2036" s="17">
        <v>46022</v>
      </c>
      <c r="Q2036" s="19">
        <v>0</v>
      </c>
      <c r="R2036" t="s">
        <v>24</v>
      </c>
      <c r="S2036" s="17">
        <v>45739</v>
      </c>
      <c r="U2036" s="29">
        <v>0</v>
      </c>
      <c r="V2036" s="29">
        <v>0</v>
      </c>
      <c r="W2036" s="29">
        <v>0</v>
      </c>
      <c r="X2036" s="29">
        <f t="shared" si="31"/>
        <v>1</v>
      </c>
      <c r="Y2036" s="33">
        <v>0</v>
      </c>
      <c r="Z2036" s="29">
        <v>0</v>
      </c>
      <c r="AA2036" s="29">
        <v>0</v>
      </c>
      <c r="AB2036" s="29">
        <v>0</v>
      </c>
      <c r="AC2036" s="33">
        <v>0</v>
      </c>
      <c r="AD2036" s="33">
        <v>181.08930000000001</v>
      </c>
      <c r="AE2036" s="29">
        <v>0</v>
      </c>
      <c r="AG2036" s="29">
        <v>0</v>
      </c>
      <c r="AH2036" s="29">
        <v>0</v>
      </c>
      <c r="AI2036" s="29">
        <v>0</v>
      </c>
      <c r="AJ2036" s="29">
        <v>0</v>
      </c>
      <c r="AK2036" s="29">
        <v>0</v>
      </c>
      <c r="AL2036" s="53">
        <v>1</v>
      </c>
      <c r="AM2036" s="29" t="s">
        <v>20651</v>
      </c>
      <c r="AN2036" s="29" t="s">
        <v>20651</v>
      </c>
      <c r="AO2036" s="29">
        <v>0</v>
      </c>
      <c r="AP2036" s="30">
        <v>0</v>
      </c>
      <c r="AQ2036" s="30">
        <v>0</v>
      </c>
    </row>
    <row r="2037" spans="1:43" x14ac:dyDescent="0.25">
      <c r="A2037" t="s">
        <v>20647</v>
      </c>
      <c r="B2037" t="s">
        <v>20652</v>
      </c>
      <c r="C2037" s="34">
        <v>10000064475486</v>
      </c>
      <c r="D2037">
        <v>3576696</v>
      </c>
      <c r="E2037" t="s">
        <v>20649</v>
      </c>
      <c r="F2037" t="s">
        <v>20651</v>
      </c>
      <c r="G2037" t="s">
        <v>89</v>
      </c>
      <c r="H2037" t="s">
        <v>90</v>
      </c>
      <c r="I2037" t="s">
        <v>10</v>
      </c>
      <c r="J2037" t="s">
        <v>20650</v>
      </c>
      <c r="K2037">
        <v>0</v>
      </c>
      <c r="L2037" t="s">
        <v>20652</v>
      </c>
      <c r="M2037" t="s">
        <v>20652</v>
      </c>
      <c r="N2037">
        <v>0</v>
      </c>
      <c r="O2037">
        <v>8</v>
      </c>
      <c r="P2037" s="17">
        <v>46022</v>
      </c>
      <c r="Q2037" s="19">
        <v>0</v>
      </c>
      <c r="R2037" t="s">
        <v>24</v>
      </c>
      <c r="S2037" s="17">
        <v>45739</v>
      </c>
      <c r="U2037" s="29">
        <v>0</v>
      </c>
      <c r="V2037" s="29">
        <v>0</v>
      </c>
      <c r="W2037" s="29">
        <v>0</v>
      </c>
      <c r="X2037" s="29">
        <f t="shared" si="31"/>
        <v>1</v>
      </c>
      <c r="Y2037" s="33">
        <v>0</v>
      </c>
      <c r="Z2037" s="29">
        <v>0</v>
      </c>
      <c r="AA2037" s="29">
        <v>0</v>
      </c>
      <c r="AB2037" s="29">
        <v>0</v>
      </c>
      <c r="AC2037" s="33">
        <v>0</v>
      </c>
      <c r="AD2037" s="33">
        <v>181.08930000000001</v>
      </c>
      <c r="AE2037" s="29">
        <v>0</v>
      </c>
      <c r="AG2037" s="29">
        <v>0</v>
      </c>
      <c r="AH2037" s="29">
        <v>0</v>
      </c>
      <c r="AI2037" s="29">
        <v>0</v>
      </c>
      <c r="AJ2037" s="29">
        <v>0</v>
      </c>
      <c r="AK2037" s="29">
        <v>0</v>
      </c>
      <c r="AL2037" s="53">
        <v>1</v>
      </c>
      <c r="AM2037" s="29" t="s">
        <v>20651</v>
      </c>
      <c r="AN2037" s="29" t="s">
        <v>20651</v>
      </c>
      <c r="AO2037" s="29">
        <v>0</v>
      </c>
      <c r="AP2037" s="30">
        <v>0</v>
      </c>
      <c r="AQ2037" s="30">
        <v>0</v>
      </c>
    </row>
    <row r="2038" spans="1:43" x14ac:dyDescent="0.25">
      <c r="A2038" t="s">
        <v>20647</v>
      </c>
      <c r="B2038" t="s">
        <v>20652</v>
      </c>
      <c r="C2038" s="34">
        <v>10000064475584</v>
      </c>
      <c r="D2038">
        <v>9129410</v>
      </c>
      <c r="E2038" t="s">
        <v>20649</v>
      </c>
      <c r="F2038" t="s">
        <v>20651</v>
      </c>
      <c r="G2038" t="s">
        <v>89</v>
      </c>
      <c r="H2038" t="s">
        <v>90</v>
      </c>
      <c r="I2038" t="s">
        <v>14</v>
      </c>
      <c r="J2038" t="s">
        <v>20650</v>
      </c>
      <c r="K2038">
        <v>0</v>
      </c>
      <c r="L2038" t="s">
        <v>20652</v>
      </c>
      <c r="M2038" t="s">
        <v>20652</v>
      </c>
      <c r="N2038">
        <v>0</v>
      </c>
      <c r="O2038">
        <v>39</v>
      </c>
      <c r="P2038" s="17">
        <v>46022</v>
      </c>
      <c r="Q2038" s="19">
        <v>0</v>
      </c>
      <c r="R2038" t="s">
        <v>24</v>
      </c>
      <c r="S2038" s="17">
        <v>45739</v>
      </c>
      <c r="U2038" s="29">
        <v>0</v>
      </c>
      <c r="V2038" s="29">
        <v>0</v>
      </c>
      <c r="W2038" s="29">
        <v>0</v>
      </c>
      <c r="X2038" s="29">
        <f t="shared" si="31"/>
        <v>1</v>
      </c>
      <c r="Y2038" s="33">
        <v>0</v>
      </c>
      <c r="Z2038" s="29">
        <v>0</v>
      </c>
      <c r="AA2038" s="29">
        <v>0</v>
      </c>
      <c r="AB2038" s="29">
        <v>0</v>
      </c>
      <c r="AC2038" s="33">
        <v>0</v>
      </c>
      <c r="AD2038" s="33">
        <v>174.64850000000001</v>
      </c>
      <c r="AE2038" s="29">
        <v>0</v>
      </c>
      <c r="AG2038" s="29">
        <v>0</v>
      </c>
      <c r="AH2038" s="29">
        <v>0</v>
      </c>
      <c r="AI2038" s="29">
        <v>0</v>
      </c>
      <c r="AJ2038" s="29">
        <v>0</v>
      </c>
      <c r="AK2038" s="29">
        <v>0</v>
      </c>
      <c r="AL2038" s="53">
        <v>1</v>
      </c>
      <c r="AM2038" s="29" t="s">
        <v>20651</v>
      </c>
      <c r="AN2038" s="29" t="s">
        <v>20651</v>
      </c>
      <c r="AO2038" s="29">
        <v>0</v>
      </c>
      <c r="AP2038" s="30">
        <v>0</v>
      </c>
      <c r="AQ2038" s="30">
        <v>0</v>
      </c>
    </row>
    <row r="2039" spans="1:43" x14ac:dyDescent="0.25">
      <c r="A2039" t="s">
        <v>20647</v>
      </c>
      <c r="B2039" t="s">
        <v>20652</v>
      </c>
      <c r="C2039" s="34">
        <v>10000064475672</v>
      </c>
      <c r="D2039">
        <v>9129409</v>
      </c>
      <c r="E2039" t="s">
        <v>20649</v>
      </c>
      <c r="F2039" t="s">
        <v>20651</v>
      </c>
      <c r="G2039" t="s">
        <v>89</v>
      </c>
      <c r="H2039" t="s">
        <v>90</v>
      </c>
      <c r="I2039" t="s">
        <v>14</v>
      </c>
      <c r="J2039" t="s">
        <v>20650</v>
      </c>
      <c r="K2039">
        <v>0</v>
      </c>
      <c r="L2039" t="s">
        <v>20652</v>
      </c>
      <c r="M2039" t="s">
        <v>20652</v>
      </c>
      <c r="N2039">
        <v>0</v>
      </c>
      <c r="O2039">
        <v>39</v>
      </c>
      <c r="P2039" s="17">
        <v>46022</v>
      </c>
      <c r="Q2039" s="19">
        <v>0</v>
      </c>
      <c r="R2039" t="s">
        <v>24</v>
      </c>
      <c r="S2039" s="17">
        <v>45739</v>
      </c>
      <c r="U2039" s="29">
        <v>0</v>
      </c>
      <c r="V2039" s="29">
        <v>0</v>
      </c>
      <c r="W2039" s="29">
        <v>0</v>
      </c>
      <c r="X2039" s="29">
        <f t="shared" si="31"/>
        <v>1</v>
      </c>
      <c r="Y2039" s="33">
        <v>0</v>
      </c>
      <c r="Z2039" s="29">
        <v>0</v>
      </c>
      <c r="AA2039" s="29">
        <v>0</v>
      </c>
      <c r="AB2039" s="29">
        <v>0</v>
      </c>
      <c r="AC2039" s="33">
        <v>0</v>
      </c>
      <c r="AD2039" s="33">
        <v>120.89109999999999</v>
      </c>
      <c r="AE2039" s="29">
        <v>0</v>
      </c>
      <c r="AG2039" s="29">
        <v>0</v>
      </c>
      <c r="AH2039" s="29">
        <v>0</v>
      </c>
      <c r="AI2039" s="29">
        <v>0</v>
      </c>
      <c r="AJ2039" s="29">
        <v>0</v>
      </c>
      <c r="AK2039" s="29">
        <v>0</v>
      </c>
      <c r="AL2039" s="53">
        <v>1</v>
      </c>
      <c r="AM2039" s="29" t="s">
        <v>20651</v>
      </c>
      <c r="AN2039" s="29" t="s">
        <v>20651</v>
      </c>
      <c r="AO2039" s="29">
        <v>0</v>
      </c>
      <c r="AP2039" s="30">
        <v>0</v>
      </c>
      <c r="AQ2039" s="30">
        <v>0</v>
      </c>
    </row>
    <row r="2040" spans="1:43" x14ac:dyDescent="0.25">
      <c r="A2040" t="s">
        <v>20647</v>
      </c>
      <c r="B2040" t="s">
        <v>20652</v>
      </c>
      <c r="C2040" s="34">
        <v>10000064475736</v>
      </c>
      <c r="D2040">
        <v>3576708</v>
      </c>
      <c r="E2040" t="s">
        <v>20649</v>
      </c>
      <c r="F2040" t="s">
        <v>20651</v>
      </c>
      <c r="G2040" t="s">
        <v>89</v>
      </c>
      <c r="H2040" t="s">
        <v>90</v>
      </c>
      <c r="I2040" t="s">
        <v>137</v>
      </c>
      <c r="J2040" t="s">
        <v>20650</v>
      </c>
      <c r="K2040">
        <v>0</v>
      </c>
      <c r="L2040" t="s">
        <v>20652</v>
      </c>
      <c r="M2040" t="s">
        <v>20652</v>
      </c>
      <c r="N2040">
        <v>0</v>
      </c>
      <c r="O2040">
        <v>17</v>
      </c>
      <c r="P2040" s="17">
        <v>46022</v>
      </c>
      <c r="Q2040" s="19">
        <v>0</v>
      </c>
      <c r="R2040" t="s">
        <v>24</v>
      </c>
      <c r="S2040" s="17">
        <v>45739</v>
      </c>
      <c r="U2040" s="29">
        <v>0</v>
      </c>
      <c r="V2040" s="29">
        <v>0</v>
      </c>
      <c r="W2040" s="29">
        <v>0</v>
      </c>
      <c r="X2040" s="29">
        <f t="shared" si="31"/>
        <v>1</v>
      </c>
      <c r="Y2040" s="33">
        <v>0</v>
      </c>
      <c r="Z2040" s="29">
        <v>0</v>
      </c>
      <c r="AA2040" s="29">
        <v>0</v>
      </c>
      <c r="AB2040" s="29">
        <v>0</v>
      </c>
      <c r="AC2040" s="33">
        <v>0</v>
      </c>
      <c r="AD2040" s="33">
        <v>172.05450000000002</v>
      </c>
      <c r="AE2040" s="29">
        <v>0</v>
      </c>
      <c r="AG2040" s="29">
        <v>0</v>
      </c>
      <c r="AH2040" s="29">
        <v>0</v>
      </c>
      <c r="AI2040" s="29">
        <v>0</v>
      </c>
      <c r="AJ2040" s="29">
        <v>0</v>
      </c>
      <c r="AK2040" s="29">
        <v>0</v>
      </c>
      <c r="AL2040" s="53">
        <v>1</v>
      </c>
      <c r="AM2040" s="29" t="s">
        <v>20651</v>
      </c>
      <c r="AN2040" s="29" t="s">
        <v>20651</v>
      </c>
      <c r="AO2040" s="29">
        <v>0</v>
      </c>
      <c r="AP2040" s="30">
        <v>0</v>
      </c>
      <c r="AQ2040" s="30">
        <v>0</v>
      </c>
    </row>
    <row r="2041" spans="1:43" x14ac:dyDescent="0.25">
      <c r="A2041" t="s">
        <v>20647</v>
      </c>
      <c r="B2041" t="s">
        <v>20652</v>
      </c>
      <c r="C2041" s="34">
        <v>10000064475738</v>
      </c>
      <c r="D2041">
        <v>3576707</v>
      </c>
      <c r="E2041" t="s">
        <v>20649</v>
      </c>
      <c r="F2041" t="s">
        <v>20651</v>
      </c>
      <c r="G2041" t="s">
        <v>89</v>
      </c>
      <c r="H2041" t="s">
        <v>90</v>
      </c>
      <c r="I2041" t="s">
        <v>137</v>
      </c>
      <c r="J2041" t="s">
        <v>20650</v>
      </c>
      <c r="K2041">
        <v>0</v>
      </c>
      <c r="L2041" t="s">
        <v>20652</v>
      </c>
      <c r="M2041" t="s">
        <v>20652</v>
      </c>
      <c r="N2041">
        <v>0</v>
      </c>
      <c r="O2041">
        <v>18</v>
      </c>
      <c r="P2041" s="17">
        <v>46022</v>
      </c>
      <c r="Q2041" s="19">
        <v>0</v>
      </c>
      <c r="R2041" t="s">
        <v>24</v>
      </c>
      <c r="S2041" s="17">
        <v>45739</v>
      </c>
      <c r="U2041" s="29">
        <v>0</v>
      </c>
      <c r="V2041" s="29">
        <v>0</v>
      </c>
      <c r="W2041" s="29">
        <v>0</v>
      </c>
      <c r="X2041" s="29">
        <f t="shared" si="31"/>
        <v>1</v>
      </c>
      <c r="Y2041" s="33">
        <v>0</v>
      </c>
      <c r="Z2041" s="29">
        <v>0</v>
      </c>
      <c r="AA2041" s="29">
        <v>0</v>
      </c>
      <c r="AB2041" s="29">
        <v>0</v>
      </c>
      <c r="AC2041" s="33">
        <v>0</v>
      </c>
      <c r="AD2041" s="33">
        <v>172.05450000000002</v>
      </c>
      <c r="AE2041" s="29">
        <v>0</v>
      </c>
      <c r="AG2041" s="29">
        <v>0</v>
      </c>
      <c r="AH2041" s="29">
        <v>0</v>
      </c>
      <c r="AI2041" s="29">
        <v>0</v>
      </c>
      <c r="AJ2041" s="29">
        <v>0</v>
      </c>
      <c r="AK2041" s="29">
        <v>0</v>
      </c>
      <c r="AL2041" s="53">
        <v>1</v>
      </c>
      <c r="AM2041" s="29" t="s">
        <v>20651</v>
      </c>
      <c r="AN2041" s="29" t="s">
        <v>20651</v>
      </c>
      <c r="AO2041" s="29">
        <v>0</v>
      </c>
      <c r="AP2041" s="30">
        <v>0</v>
      </c>
      <c r="AQ2041" s="30">
        <v>0</v>
      </c>
    </row>
    <row r="2042" spans="1:43" x14ac:dyDescent="0.25">
      <c r="A2042" t="s">
        <v>20647</v>
      </c>
      <c r="B2042" t="s">
        <v>20652</v>
      </c>
      <c r="C2042" s="34">
        <v>10000064476196</v>
      </c>
      <c r="D2042">
        <v>3576728</v>
      </c>
      <c r="E2042" t="s">
        <v>20649</v>
      </c>
      <c r="F2042" t="s">
        <v>20651</v>
      </c>
      <c r="G2042" t="s">
        <v>89</v>
      </c>
      <c r="H2042" t="s">
        <v>90</v>
      </c>
      <c r="I2042" t="s">
        <v>14</v>
      </c>
      <c r="J2042" t="s">
        <v>20650</v>
      </c>
      <c r="K2042">
        <v>0</v>
      </c>
      <c r="L2042" t="s">
        <v>20652</v>
      </c>
      <c r="M2042" t="s">
        <v>20652</v>
      </c>
      <c r="N2042">
        <v>0</v>
      </c>
      <c r="O2042">
        <v>22</v>
      </c>
      <c r="P2042" s="17">
        <v>46022</v>
      </c>
      <c r="Q2042" s="19">
        <v>0</v>
      </c>
      <c r="R2042" t="s">
        <v>24</v>
      </c>
      <c r="S2042" s="17">
        <v>45739</v>
      </c>
      <c r="U2042" s="29">
        <v>0</v>
      </c>
      <c r="V2042" s="29">
        <v>0</v>
      </c>
      <c r="W2042" s="29">
        <v>0</v>
      </c>
      <c r="X2042" s="29">
        <f t="shared" si="31"/>
        <v>1</v>
      </c>
      <c r="Y2042" s="33">
        <v>0</v>
      </c>
      <c r="Z2042" s="29">
        <v>0</v>
      </c>
      <c r="AA2042" s="29">
        <v>0</v>
      </c>
      <c r="AB2042" s="29">
        <v>0</v>
      </c>
      <c r="AC2042" s="33">
        <v>0</v>
      </c>
      <c r="AD2042" s="33">
        <v>98.26100000000001</v>
      </c>
      <c r="AE2042" s="29">
        <v>0</v>
      </c>
      <c r="AG2042" s="29">
        <v>0</v>
      </c>
      <c r="AH2042" s="29">
        <v>0</v>
      </c>
      <c r="AI2042" s="29">
        <v>0</v>
      </c>
      <c r="AJ2042" s="29">
        <v>0</v>
      </c>
      <c r="AK2042" s="29">
        <v>0</v>
      </c>
      <c r="AL2042" s="53">
        <v>1</v>
      </c>
      <c r="AM2042" s="29" t="s">
        <v>20651</v>
      </c>
      <c r="AN2042" s="29" t="s">
        <v>20651</v>
      </c>
      <c r="AO2042" s="29">
        <v>0</v>
      </c>
      <c r="AP2042" s="30">
        <v>0</v>
      </c>
      <c r="AQ2042" s="30">
        <v>0</v>
      </c>
    </row>
    <row r="2043" spans="1:43" x14ac:dyDescent="0.25">
      <c r="A2043" t="s">
        <v>20647</v>
      </c>
      <c r="B2043" t="s">
        <v>20652</v>
      </c>
      <c r="C2043" s="34">
        <v>10000064476198</v>
      </c>
      <c r="D2043">
        <v>9129474</v>
      </c>
      <c r="E2043" t="s">
        <v>20649</v>
      </c>
      <c r="F2043" t="s">
        <v>20651</v>
      </c>
      <c r="G2043" t="s">
        <v>89</v>
      </c>
      <c r="H2043" t="s">
        <v>90</v>
      </c>
      <c r="I2043" t="s">
        <v>14</v>
      </c>
      <c r="J2043" t="s">
        <v>20650</v>
      </c>
      <c r="K2043">
        <v>0</v>
      </c>
      <c r="L2043" t="s">
        <v>20652</v>
      </c>
      <c r="M2043" t="s">
        <v>20652</v>
      </c>
      <c r="N2043">
        <v>0</v>
      </c>
      <c r="O2043">
        <v>22</v>
      </c>
      <c r="P2043" s="17">
        <v>46022</v>
      </c>
      <c r="Q2043" s="19">
        <v>0</v>
      </c>
      <c r="R2043" t="s">
        <v>24</v>
      </c>
      <c r="S2043" s="17">
        <v>45739</v>
      </c>
      <c r="U2043" s="29">
        <v>0</v>
      </c>
      <c r="V2043" s="29">
        <v>0</v>
      </c>
      <c r="W2043" s="29">
        <v>0</v>
      </c>
      <c r="X2043" s="29">
        <f t="shared" si="31"/>
        <v>1</v>
      </c>
      <c r="Y2043" s="33">
        <v>0</v>
      </c>
      <c r="Z2043" s="29">
        <v>0</v>
      </c>
      <c r="AA2043" s="29">
        <v>0</v>
      </c>
      <c r="AB2043" s="29">
        <v>0</v>
      </c>
      <c r="AC2043" s="33">
        <v>0</v>
      </c>
      <c r="AD2043" s="33">
        <v>32.223399999999998</v>
      </c>
      <c r="AE2043" s="29">
        <v>0</v>
      </c>
      <c r="AG2043" s="29">
        <v>0</v>
      </c>
      <c r="AH2043" s="29">
        <v>0</v>
      </c>
      <c r="AI2043" s="29">
        <v>0</v>
      </c>
      <c r="AJ2043" s="29">
        <v>0</v>
      </c>
      <c r="AK2043" s="29">
        <v>0</v>
      </c>
      <c r="AL2043" s="53">
        <v>1</v>
      </c>
      <c r="AM2043" s="29" t="s">
        <v>20651</v>
      </c>
      <c r="AN2043" s="29" t="s">
        <v>20651</v>
      </c>
      <c r="AO2043" s="29">
        <v>0</v>
      </c>
      <c r="AP2043" s="30">
        <v>0</v>
      </c>
      <c r="AQ2043" s="30">
        <v>0</v>
      </c>
    </row>
    <row r="2044" spans="1:43" x14ac:dyDescent="0.25">
      <c r="A2044" t="s">
        <v>20647</v>
      </c>
      <c r="B2044" t="s">
        <v>20652</v>
      </c>
      <c r="C2044" s="34">
        <v>10000064476326</v>
      </c>
      <c r="D2044">
        <v>3576725</v>
      </c>
      <c r="E2044" t="s">
        <v>20649</v>
      </c>
      <c r="F2044" t="s">
        <v>20651</v>
      </c>
      <c r="G2044" t="s">
        <v>89</v>
      </c>
      <c r="H2044" t="s">
        <v>90</v>
      </c>
      <c r="I2044" t="s">
        <v>14</v>
      </c>
      <c r="J2044" t="s">
        <v>20650</v>
      </c>
      <c r="K2044">
        <v>0</v>
      </c>
      <c r="L2044" t="s">
        <v>20652</v>
      </c>
      <c r="M2044" t="s">
        <v>20652</v>
      </c>
      <c r="N2044">
        <v>0</v>
      </c>
      <c r="O2044">
        <v>71</v>
      </c>
      <c r="P2044" s="17">
        <v>46022</v>
      </c>
      <c r="Q2044" s="19">
        <v>0</v>
      </c>
      <c r="R2044" t="s">
        <v>24</v>
      </c>
      <c r="S2044" s="17">
        <v>45739</v>
      </c>
      <c r="U2044" s="29">
        <v>0</v>
      </c>
      <c r="V2044" s="29">
        <v>0</v>
      </c>
      <c r="W2044" s="29">
        <v>0</v>
      </c>
      <c r="X2044" s="29">
        <f t="shared" si="31"/>
        <v>1</v>
      </c>
      <c r="Y2044" s="33">
        <v>0</v>
      </c>
      <c r="Z2044" s="29">
        <v>0</v>
      </c>
      <c r="AA2044" s="29">
        <v>0</v>
      </c>
      <c r="AB2044" s="29">
        <v>0</v>
      </c>
      <c r="AC2044" s="33">
        <v>0</v>
      </c>
      <c r="AD2044" s="33">
        <v>210.72279999999998</v>
      </c>
      <c r="AE2044" s="29">
        <v>0</v>
      </c>
      <c r="AG2044" s="29">
        <v>0</v>
      </c>
      <c r="AH2044" s="29">
        <v>0</v>
      </c>
      <c r="AI2044" s="29">
        <v>0</v>
      </c>
      <c r="AJ2044" s="29">
        <v>0</v>
      </c>
      <c r="AK2044" s="29">
        <v>0</v>
      </c>
      <c r="AL2044" s="53">
        <v>1</v>
      </c>
      <c r="AM2044" s="29" t="s">
        <v>20651</v>
      </c>
      <c r="AN2044" s="29" t="s">
        <v>20651</v>
      </c>
      <c r="AO2044" s="29">
        <v>0</v>
      </c>
      <c r="AP2044" s="30">
        <v>0</v>
      </c>
      <c r="AQ2044" s="30">
        <v>0</v>
      </c>
    </row>
    <row r="2045" spans="1:43" x14ac:dyDescent="0.25">
      <c r="A2045" t="s">
        <v>20647</v>
      </c>
      <c r="B2045" t="s">
        <v>20652</v>
      </c>
      <c r="C2045" s="34">
        <v>10000064476501</v>
      </c>
      <c r="D2045">
        <v>3576741</v>
      </c>
      <c r="E2045" t="s">
        <v>20649</v>
      </c>
      <c r="F2045" t="s">
        <v>20651</v>
      </c>
      <c r="G2045" t="s">
        <v>89</v>
      </c>
      <c r="H2045" t="s">
        <v>90</v>
      </c>
      <c r="I2045" t="s">
        <v>10</v>
      </c>
      <c r="J2045" t="s">
        <v>20650</v>
      </c>
      <c r="K2045">
        <v>0</v>
      </c>
      <c r="L2045" t="s">
        <v>20652</v>
      </c>
      <c r="M2045" t="s">
        <v>20652</v>
      </c>
      <c r="N2045">
        <v>0</v>
      </c>
      <c r="O2045">
        <v>27</v>
      </c>
      <c r="P2045" s="17">
        <v>46022</v>
      </c>
      <c r="Q2045" s="19">
        <v>0</v>
      </c>
      <c r="R2045" t="s">
        <v>24</v>
      </c>
      <c r="S2045" s="17">
        <v>45739</v>
      </c>
      <c r="U2045" s="29">
        <v>0</v>
      </c>
      <c r="V2045" s="29">
        <v>0</v>
      </c>
      <c r="W2045" s="29">
        <v>0</v>
      </c>
      <c r="X2045" s="29">
        <f t="shared" si="31"/>
        <v>1</v>
      </c>
      <c r="Y2045" s="33">
        <v>0</v>
      </c>
      <c r="Z2045" s="29">
        <v>0</v>
      </c>
      <c r="AA2045" s="29">
        <v>0</v>
      </c>
      <c r="AB2045" s="29">
        <v>0</v>
      </c>
      <c r="AC2045" s="33">
        <v>0</v>
      </c>
      <c r="AD2045" s="33">
        <v>306.39390000000003</v>
      </c>
      <c r="AE2045" s="29">
        <v>0</v>
      </c>
      <c r="AG2045" s="29">
        <v>0</v>
      </c>
      <c r="AH2045" s="29">
        <v>0</v>
      </c>
      <c r="AI2045" s="29">
        <v>0</v>
      </c>
      <c r="AJ2045" s="29">
        <v>0</v>
      </c>
      <c r="AK2045" s="29">
        <v>0</v>
      </c>
      <c r="AL2045" s="53">
        <v>1</v>
      </c>
      <c r="AM2045" s="29" t="s">
        <v>20651</v>
      </c>
      <c r="AN2045" s="29" t="s">
        <v>20651</v>
      </c>
      <c r="AO2045" s="29">
        <v>0</v>
      </c>
      <c r="AP2045" s="30">
        <v>0</v>
      </c>
      <c r="AQ2045" s="30">
        <v>0</v>
      </c>
    </row>
    <row r="2046" spans="1:43" x14ac:dyDescent="0.25">
      <c r="A2046" t="s">
        <v>20647</v>
      </c>
      <c r="B2046" t="s">
        <v>20652</v>
      </c>
      <c r="C2046" s="34">
        <v>10000064476551</v>
      </c>
      <c r="D2046">
        <v>9129560</v>
      </c>
      <c r="E2046" t="s">
        <v>20648</v>
      </c>
      <c r="F2046" t="s">
        <v>20651</v>
      </c>
      <c r="G2046" t="s">
        <v>89</v>
      </c>
      <c r="H2046" t="s">
        <v>90</v>
      </c>
      <c r="I2046" t="s">
        <v>10</v>
      </c>
      <c r="J2046" t="s">
        <v>20650</v>
      </c>
      <c r="K2046">
        <v>0</v>
      </c>
      <c r="L2046" t="s">
        <v>20652</v>
      </c>
      <c r="M2046" t="s">
        <v>20652</v>
      </c>
      <c r="N2046">
        <v>0</v>
      </c>
      <c r="O2046">
        <v>39</v>
      </c>
      <c r="P2046" s="17">
        <v>46022</v>
      </c>
      <c r="Q2046" s="19">
        <v>0</v>
      </c>
      <c r="R2046" t="s">
        <v>24</v>
      </c>
      <c r="S2046" s="17">
        <v>45739</v>
      </c>
      <c r="U2046" s="29">
        <v>0</v>
      </c>
      <c r="V2046" s="29">
        <v>0</v>
      </c>
      <c r="W2046" s="29">
        <v>0</v>
      </c>
      <c r="X2046" s="29">
        <f t="shared" si="31"/>
        <v>1</v>
      </c>
      <c r="Y2046" s="33">
        <v>0</v>
      </c>
      <c r="Z2046" s="29">
        <v>0</v>
      </c>
      <c r="AA2046" s="29">
        <v>0</v>
      </c>
      <c r="AB2046" s="29">
        <v>0</v>
      </c>
      <c r="AC2046" s="33">
        <v>0</v>
      </c>
      <c r="AD2046" s="33">
        <v>159.5068</v>
      </c>
      <c r="AE2046" s="29">
        <v>0</v>
      </c>
      <c r="AG2046" s="29">
        <v>0</v>
      </c>
      <c r="AH2046" s="29">
        <v>0</v>
      </c>
      <c r="AI2046" s="29">
        <v>0</v>
      </c>
      <c r="AJ2046" s="29">
        <v>0</v>
      </c>
      <c r="AK2046" s="29">
        <v>0</v>
      </c>
      <c r="AL2046" s="53">
        <v>1</v>
      </c>
      <c r="AM2046" s="29" t="s">
        <v>20651</v>
      </c>
      <c r="AN2046" s="29" t="s">
        <v>20651</v>
      </c>
      <c r="AO2046" s="29">
        <v>0</v>
      </c>
      <c r="AP2046" s="30">
        <v>0</v>
      </c>
      <c r="AQ2046" s="30">
        <v>0</v>
      </c>
    </row>
    <row r="2047" spans="1:43" x14ac:dyDescent="0.25">
      <c r="A2047" t="s">
        <v>20647</v>
      </c>
      <c r="B2047" t="s">
        <v>20652</v>
      </c>
      <c r="C2047" s="34">
        <v>10000064476552</v>
      </c>
      <c r="D2047">
        <v>9129561</v>
      </c>
      <c r="E2047" t="s">
        <v>20648</v>
      </c>
      <c r="F2047" t="s">
        <v>20651</v>
      </c>
      <c r="G2047" t="s">
        <v>89</v>
      </c>
      <c r="H2047" t="s">
        <v>90</v>
      </c>
      <c r="I2047" t="s">
        <v>10</v>
      </c>
      <c r="J2047" t="s">
        <v>20650</v>
      </c>
      <c r="K2047">
        <v>0</v>
      </c>
      <c r="L2047" t="s">
        <v>20652</v>
      </c>
      <c r="M2047" t="s">
        <v>20652</v>
      </c>
      <c r="N2047">
        <v>0</v>
      </c>
      <c r="O2047">
        <v>40</v>
      </c>
      <c r="P2047" s="17">
        <v>46022</v>
      </c>
      <c r="Q2047" s="19">
        <v>0</v>
      </c>
      <c r="R2047" t="s">
        <v>24</v>
      </c>
      <c r="S2047" s="17">
        <v>45739</v>
      </c>
      <c r="U2047" s="29">
        <v>0</v>
      </c>
      <c r="V2047" s="29">
        <v>0</v>
      </c>
      <c r="W2047" s="29">
        <v>0</v>
      </c>
      <c r="X2047" s="29">
        <f t="shared" si="31"/>
        <v>1</v>
      </c>
      <c r="Y2047" s="33">
        <v>0</v>
      </c>
      <c r="Z2047" s="29">
        <v>0</v>
      </c>
      <c r="AA2047" s="29">
        <v>0</v>
      </c>
      <c r="AB2047" s="29">
        <v>0</v>
      </c>
      <c r="AC2047" s="33">
        <v>0</v>
      </c>
      <c r="AD2047" s="33">
        <v>159.5068</v>
      </c>
      <c r="AE2047" s="29">
        <v>0</v>
      </c>
      <c r="AG2047" s="29">
        <v>0</v>
      </c>
      <c r="AH2047" s="29">
        <v>0</v>
      </c>
      <c r="AI2047" s="29">
        <v>0</v>
      </c>
      <c r="AJ2047" s="29">
        <v>0</v>
      </c>
      <c r="AK2047" s="29">
        <v>0</v>
      </c>
      <c r="AL2047" s="53">
        <v>1</v>
      </c>
      <c r="AM2047" s="29" t="s">
        <v>20651</v>
      </c>
      <c r="AN2047" s="29" t="s">
        <v>20651</v>
      </c>
      <c r="AO2047" s="29">
        <v>0</v>
      </c>
      <c r="AP2047" s="30">
        <v>0</v>
      </c>
      <c r="AQ2047" s="30">
        <v>0</v>
      </c>
    </row>
    <row r="2048" spans="1:43" x14ac:dyDescent="0.25">
      <c r="A2048" t="s">
        <v>20647</v>
      </c>
      <c r="B2048" t="s">
        <v>20652</v>
      </c>
      <c r="C2048" s="34">
        <v>10000064476563</v>
      </c>
      <c r="D2048">
        <v>9129515</v>
      </c>
      <c r="E2048" t="s">
        <v>20649</v>
      </c>
      <c r="F2048" t="s">
        <v>20651</v>
      </c>
      <c r="G2048" t="s">
        <v>89</v>
      </c>
      <c r="H2048" t="s">
        <v>90</v>
      </c>
      <c r="I2048" t="s">
        <v>14</v>
      </c>
      <c r="J2048" t="s">
        <v>20650</v>
      </c>
      <c r="K2048">
        <v>0</v>
      </c>
      <c r="L2048" t="s">
        <v>20652</v>
      </c>
      <c r="M2048" t="s">
        <v>20652</v>
      </c>
      <c r="N2048">
        <v>0</v>
      </c>
      <c r="O2048">
        <v>16</v>
      </c>
      <c r="P2048" s="17">
        <v>46022</v>
      </c>
      <c r="Q2048" s="19">
        <v>0</v>
      </c>
      <c r="R2048" t="s">
        <v>24</v>
      </c>
      <c r="S2048" s="17">
        <v>45739</v>
      </c>
      <c r="U2048" s="29">
        <v>0</v>
      </c>
      <c r="V2048" s="29">
        <v>0</v>
      </c>
      <c r="W2048" s="29">
        <v>0</v>
      </c>
      <c r="X2048" s="29">
        <f t="shared" si="31"/>
        <v>1</v>
      </c>
      <c r="Y2048" s="33">
        <v>0</v>
      </c>
      <c r="Z2048" s="29">
        <v>0</v>
      </c>
      <c r="AA2048" s="29">
        <v>0</v>
      </c>
      <c r="AB2048" s="29">
        <v>0</v>
      </c>
      <c r="AC2048" s="33">
        <v>0</v>
      </c>
      <c r="AD2048" s="33">
        <v>36.753300000000003</v>
      </c>
      <c r="AE2048" s="29">
        <v>0</v>
      </c>
      <c r="AG2048" s="29">
        <v>0</v>
      </c>
      <c r="AH2048" s="29">
        <v>0</v>
      </c>
      <c r="AI2048" s="29">
        <v>0</v>
      </c>
      <c r="AJ2048" s="29">
        <v>0</v>
      </c>
      <c r="AK2048" s="29">
        <v>0</v>
      </c>
      <c r="AL2048" s="53">
        <v>1</v>
      </c>
      <c r="AM2048" s="29" t="s">
        <v>20651</v>
      </c>
      <c r="AN2048" s="29" t="s">
        <v>20651</v>
      </c>
      <c r="AO2048" s="29">
        <v>0</v>
      </c>
      <c r="AP2048" s="30">
        <v>0</v>
      </c>
      <c r="AQ2048" s="30">
        <v>0</v>
      </c>
    </row>
    <row r="2049" spans="1:43" x14ac:dyDescent="0.25">
      <c r="A2049" t="s">
        <v>20647</v>
      </c>
      <c r="B2049" t="s">
        <v>20652</v>
      </c>
      <c r="C2049" s="34">
        <v>10000064476595</v>
      </c>
      <c r="D2049">
        <v>9129527</v>
      </c>
      <c r="E2049" t="s">
        <v>20649</v>
      </c>
      <c r="F2049" t="s">
        <v>20651</v>
      </c>
      <c r="G2049" t="s">
        <v>89</v>
      </c>
      <c r="H2049" t="s">
        <v>90</v>
      </c>
      <c r="I2049" t="s">
        <v>14</v>
      </c>
      <c r="J2049" t="s">
        <v>20650</v>
      </c>
      <c r="K2049">
        <v>0</v>
      </c>
      <c r="L2049" t="s">
        <v>20652</v>
      </c>
      <c r="M2049" t="s">
        <v>20652</v>
      </c>
      <c r="N2049">
        <v>0</v>
      </c>
      <c r="O2049">
        <v>75</v>
      </c>
      <c r="P2049" s="17">
        <v>46022</v>
      </c>
      <c r="Q2049" s="19">
        <v>0</v>
      </c>
      <c r="R2049" t="s">
        <v>24</v>
      </c>
      <c r="S2049" s="17">
        <v>45739</v>
      </c>
      <c r="U2049" s="29">
        <v>0</v>
      </c>
      <c r="V2049" s="29">
        <v>0</v>
      </c>
      <c r="W2049" s="29">
        <v>0</v>
      </c>
      <c r="X2049" s="29">
        <f t="shared" si="31"/>
        <v>1</v>
      </c>
      <c r="Y2049" s="33">
        <v>0</v>
      </c>
      <c r="Z2049" s="29">
        <v>0</v>
      </c>
      <c r="AA2049" s="29">
        <v>0</v>
      </c>
      <c r="AB2049" s="29">
        <v>0</v>
      </c>
      <c r="AC2049" s="33">
        <v>0</v>
      </c>
      <c r="AD2049" s="33">
        <v>266.05159999999995</v>
      </c>
      <c r="AE2049" s="29">
        <v>0</v>
      </c>
      <c r="AG2049" s="29">
        <v>0</v>
      </c>
      <c r="AH2049" s="29">
        <v>0</v>
      </c>
      <c r="AI2049" s="29">
        <v>0</v>
      </c>
      <c r="AJ2049" s="29">
        <v>0</v>
      </c>
      <c r="AK2049" s="29">
        <v>0</v>
      </c>
      <c r="AL2049" s="53">
        <v>1</v>
      </c>
      <c r="AM2049" s="29" t="s">
        <v>20651</v>
      </c>
      <c r="AN2049" s="29" t="s">
        <v>20651</v>
      </c>
      <c r="AO2049" s="29">
        <v>0</v>
      </c>
      <c r="AP2049" s="30">
        <v>0</v>
      </c>
      <c r="AQ2049" s="30">
        <v>0</v>
      </c>
    </row>
    <row r="2050" spans="1:43" x14ac:dyDescent="0.25">
      <c r="A2050" t="s">
        <v>20647</v>
      </c>
      <c r="B2050" t="s">
        <v>20652</v>
      </c>
      <c r="C2050" s="34">
        <v>10000064476597</v>
      </c>
      <c r="D2050">
        <v>3576740</v>
      </c>
      <c r="E2050" t="s">
        <v>20649</v>
      </c>
      <c r="F2050" t="s">
        <v>20651</v>
      </c>
      <c r="G2050" t="s">
        <v>89</v>
      </c>
      <c r="H2050" t="s">
        <v>90</v>
      </c>
      <c r="I2050" t="s">
        <v>10</v>
      </c>
      <c r="J2050" t="s">
        <v>20650</v>
      </c>
      <c r="K2050">
        <v>0</v>
      </c>
      <c r="L2050" t="s">
        <v>20652</v>
      </c>
      <c r="M2050" t="s">
        <v>20652</v>
      </c>
      <c r="N2050">
        <v>0</v>
      </c>
      <c r="O2050">
        <v>19</v>
      </c>
      <c r="P2050" s="17">
        <v>46022</v>
      </c>
      <c r="Q2050" s="19">
        <v>0</v>
      </c>
      <c r="R2050" t="s">
        <v>24</v>
      </c>
      <c r="S2050" s="17">
        <v>45739</v>
      </c>
      <c r="U2050" s="29">
        <v>0</v>
      </c>
      <c r="V2050" s="29">
        <v>0</v>
      </c>
      <c r="W2050" s="29">
        <v>0</v>
      </c>
      <c r="X2050" s="29">
        <f t="shared" si="31"/>
        <v>1</v>
      </c>
      <c r="Y2050" s="33">
        <v>0</v>
      </c>
      <c r="Z2050" s="29">
        <v>0</v>
      </c>
      <c r="AA2050" s="29">
        <v>0</v>
      </c>
      <c r="AB2050" s="29">
        <v>0</v>
      </c>
      <c r="AC2050" s="33">
        <v>0</v>
      </c>
      <c r="AD2050" s="33">
        <v>98.26100000000001</v>
      </c>
      <c r="AE2050" s="29">
        <v>0</v>
      </c>
      <c r="AG2050" s="29">
        <v>0</v>
      </c>
      <c r="AH2050" s="29">
        <v>0</v>
      </c>
      <c r="AI2050" s="29">
        <v>0</v>
      </c>
      <c r="AJ2050" s="29">
        <v>0</v>
      </c>
      <c r="AK2050" s="29">
        <v>0</v>
      </c>
      <c r="AL2050" s="53">
        <v>1</v>
      </c>
      <c r="AM2050" s="29" t="s">
        <v>20651</v>
      </c>
      <c r="AN2050" s="29" t="s">
        <v>20651</v>
      </c>
      <c r="AO2050" s="29">
        <v>0</v>
      </c>
      <c r="AP2050" s="30">
        <v>0</v>
      </c>
      <c r="AQ2050" s="30">
        <v>0</v>
      </c>
    </row>
    <row r="2051" spans="1:43" x14ac:dyDescent="0.25">
      <c r="A2051" t="s">
        <v>20647</v>
      </c>
      <c r="B2051" t="s">
        <v>20652</v>
      </c>
      <c r="C2051" s="34">
        <v>10000064476600</v>
      </c>
      <c r="D2051">
        <v>9129525</v>
      </c>
      <c r="E2051" t="s">
        <v>20649</v>
      </c>
      <c r="F2051" t="s">
        <v>20651</v>
      </c>
      <c r="G2051" t="s">
        <v>89</v>
      </c>
      <c r="H2051" t="s">
        <v>90</v>
      </c>
      <c r="I2051" t="s">
        <v>10</v>
      </c>
      <c r="J2051" t="s">
        <v>20650</v>
      </c>
      <c r="K2051">
        <v>0</v>
      </c>
      <c r="L2051" t="s">
        <v>20652</v>
      </c>
      <c r="M2051" t="s">
        <v>20652</v>
      </c>
      <c r="N2051">
        <v>0</v>
      </c>
      <c r="O2051">
        <v>19</v>
      </c>
      <c r="P2051" s="17">
        <v>46022</v>
      </c>
      <c r="Q2051" s="19">
        <v>0</v>
      </c>
      <c r="R2051" t="s">
        <v>24</v>
      </c>
      <c r="S2051" s="17">
        <v>45739</v>
      </c>
      <c r="U2051" s="29">
        <v>0</v>
      </c>
      <c r="V2051" s="29">
        <v>0</v>
      </c>
      <c r="W2051" s="29">
        <v>0</v>
      </c>
      <c r="X2051" s="29">
        <f t="shared" ref="X2051:X2114" si="32">AL2051</f>
        <v>1</v>
      </c>
      <c r="Y2051" s="33">
        <v>0</v>
      </c>
      <c r="Z2051" s="29">
        <v>0</v>
      </c>
      <c r="AA2051" s="29">
        <v>0</v>
      </c>
      <c r="AB2051" s="29">
        <v>0</v>
      </c>
      <c r="AC2051" s="33">
        <v>0</v>
      </c>
      <c r="AD2051" s="33">
        <v>32.223399999999998</v>
      </c>
      <c r="AE2051" s="29">
        <v>0</v>
      </c>
      <c r="AG2051" s="29">
        <v>0</v>
      </c>
      <c r="AH2051" s="29">
        <v>0</v>
      </c>
      <c r="AI2051" s="29">
        <v>0</v>
      </c>
      <c r="AJ2051" s="29">
        <v>0</v>
      </c>
      <c r="AK2051" s="29">
        <v>0</v>
      </c>
      <c r="AL2051" s="53">
        <v>1</v>
      </c>
      <c r="AM2051" s="29" t="s">
        <v>20651</v>
      </c>
      <c r="AN2051" s="29" t="s">
        <v>20651</v>
      </c>
      <c r="AO2051" s="29">
        <v>0</v>
      </c>
      <c r="AP2051" s="30">
        <v>0</v>
      </c>
      <c r="AQ2051" s="30">
        <v>0</v>
      </c>
    </row>
    <row r="2052" spans="1:43" x14ac:dyDescent="0.25">
      <c r="A2052" t="s">
        <v>20647</v>
      </c>
      <c r="B2052" t="s">
        <v>20652</v>
      </c>
      <c r="C2052" s="34">
        <v>10000064476628</v>
      </c>
      <c r="D2052">
        <v>9129543</v>
      </c>
      <c r="E2052" t="s">
        <v>20649</v>
      </c>
      <c r="F2052" t="s">
        <v>20651</v>
      </c>
      <c r="G2052" t="s">
        <v>89</v>
      </c>
      <c r="H2052" t="s">
        <v>90</v>
      </c>
      <c r="I2052" t="s">
        <v>10</v>
      </c>
      <c r="J2052" t="s">
        <v>20650</v>
      </c>
      <c r="K2052">
        <v>0</v>
      </c>
      <c r="L2052" t="s">
        <v>20652</v>
      </c>
      <c r="M2052" t="s">
        <v>20652</v>
      </c>
      <c r="N2052">
        <v>0</v>
      </c>
      <c r="O2052">
        <v>16</v>
      </c>
      <c r="P2052" s="17">
        <v>46022</v>
      </c>
      <c r="Q2052" s="19">
        <v>0</v>
      </c>
      <c r="R2052" t="s">
        <v>24</v>
      </c>
      <c r="S2052" s="17">
        <v>45739</v>
      </c>
      <c r="U2052" s="29">
        <v>0</v>
      </c>
      <c r="V2052" s="29">
        <v>0</v>
      </c>
      <c r="W2052" s="29">
        <v>0</v>
      </c>
      <c r="X2052" s="29">
        <f t="shared" si="32"/>
        <v>1</v>
      </c>
      <c r="Y2052" s="33">
        <v>0</v>
      </c>
      <c r="Z2052" s="29">
        <v>0</v>
      </c>
      <c r="AA2052" s="29">
        <v>0</v>
      </c>
      <c r="AB2052" s="29">
        <v>0</v>
      </c>
      <c r="AC2052" s="33">
        <v>0</v>
      </c>
      <c r="AD2052" s="33">
        <v>207.75460000000001</v>
      </c>
      <c r="AE2052" s="29">
        <v>0</v>
      </c>
      <c r="AG2052" s="29">
        <v>0</v>
      </c>
      <c r="AH2052" s="29">
        <v>0</v>
      </c>
      <c r="AI2052" s="29">
        <v>0</v>
      </c>
      <c r="AJ2052" s="29">
        <v>0</v>
      </c>
      <c r="AK2052" s="29">
        <v>0</v>
      </c>
      <c r="AL2052" s="53">
        <v>1</v>
      </c>
      <c r="AM2052" s="29" t="s">
        <v>20651</v>
      </c>
      <c r="AN2052" s="29" t="s">
        <v>20651</v>
      </c>
      <c r="AO2052" s="29">
        <v>0</v>
      </c>
      <c r="AP2052" s="30">
        <v>0</v>
      </c>
      <c r="AQ2052" s="30">
        <v>0</v>
      </c>
    </row>
    <row r="2053" spans="1:43" x14ac:dyDescent="0.25">
      <c r="A2053" t="s">
        <v>20647</v>
      </c>
      <c r="B2053" t="s">
        <v>20652</v>
      </c>
      <c r="C2053" s="34">
        <v>10000064476629</v>
      </c>
      <c r="D2053">
        <v>9129544</v>
      </c>
      <c r="E2053" t="s">
        <v>20649</v>
      </c>
      <c r="F2053" t="s">
        <v>20651</v>
      </c>
      <c r="G2053" t="s">
        <v>89</v>
      </c>
      <c r="H2053" t="s">
        <v>90</v>
      </c>
      <c r="I2053" t="s">
        <v>10</v>
      </c>
      <c r="J2053" t="s">
        <v>20650</v>
      </c>
      <c r="K2053">
        <v>0</v>
      </c>
      <c r="L2053" t="s">
        <v>20652</v>
      </c>
      <c r="M2053" t="s">
        <v>20652</v>
      </c>
      <c r="N2053">
        <v>0</v>
      </c>
      <c r="O2053">
        <v>15</v>
      </c>
      <c r="P2053" s="17">
        <v>46022</v>
      </c>
      <c r="Q2053" s="19">
        <v>0</v>
      </c>
      <c r="R2053" t="s">
        <v>24</v>
      </c>
      <c r="S2053" s="17">
        <v>45739</v>
      </c>
      <c r="U2053" s="29">
        <v>0</v>
      </c>
      <c r="V2053" s="29">
        <v>0</v>
      </c>
      <c r="W2053" s="29">
        <v>0</v>
      </c>
      <c r="X2053" s="29">
        <f t="shared" si="32"/>
        <v>1</v>
      </c>
      <c r="Y2053" s="33">
        <v>0</v>
      </c>
      <c r="Z2053" s="29">
        <v>0</v>
      </c>
      <c r="AA2053" s="29">
        <v>0</v>
      </c>
      <c r="AB2053" s="29">
        <v>0</v>
      </c>
      <c r="AC2053" s="33">
        <v>0</v>
      </c>
      <c r="AD2053" s="33">
        <v>207.75460000000001</v>
      </c>
      <c r="AE2053" s="29">
        <v>0</v>
      </c>
      <c r="AG2053" s="29">
        <v>0</v>
      </c>
      <c r="AH2053" s="29">
        <v>0</v>
      </c>
      <c r="AI2053" s="29">
        <v>0</v>
      </c>
      <c r="AJ2053" s="29">
        <v>0</v>
      </c>
      <c r="AK2053" s="29">
        <v>0</v>
      </c>
      <c r="AL2053" s="53">
        <v>1</v>
      </c>
      <c r="AM2053" s="29" t="s">
        <v>20651</v>
      </c>
      <c r="AN2053" s="29" t="s">
        <v>20651</v>
      </c>
      <c r="AO2053" s="29">
        <v>0</v>
      </c>
      <c r="AP2053" s="30">
        <v>0</v>
      </c>
      <c r="AQ2053" s="30">
        <v>0</v>
      </c>
    </row>
    <row r="2054" spans="1:43" x14ac:dyDescent="0.25">
      <c r="A2054" t="s">
        <v>20647</v>
      </c>
      <c r="B2054" t="s">
        <v>20652</v>
      </c>
      <c r="C2054" s="34">
        <v>10000064476657</v>
      </c>
      <c r="D2054">
        <v>9129542</v>
      </c>
      <c r="E2054" t="s">
        <v>20649</v>
      </c>
      <c r="F2054" t="s">
        <v>20651</v>
      </c>
      <c r="G2054" t="s">
        <v>89</v>
      </c>
      <c r="H2054" t="s">
        <v>90</v>
      </c>
      <c r="I2054" t="s">
        <v>10</v>
      </c>
      <c r="J2054" t="s">
        <v>20650</v>
      </c>
      <c r="K2054">
        <v>0</v>
      </c>
      <c r="L2054" t="s">
        <v>20652</v>
      </c>
      <c r="M2054" t="s">
        <v>20652</v>
      </c>
      <c r="N2054">
        <v>0</v>
      </c>
      <c r="O2054">
        <v>16</v>
      </c>
      <c r="P2054" s="17">
        <v>46022</v>
      </c>
      <c r="Q2054" s="19">
        <v>0</v>
      </c>
      <c r="R2054" t="s">
        <v>24</v>
      </c>
      <c r="S2054" s="17">
        <v>45739</v>
      </c>
      <c r="U2054" s="29">
        <v>0</v>
      </c>
      <c r="V2054" s="29">
        <v>0</v>
      </c>
      <c r="W2054" s="29">
        <v>0</v>
      </c>
      <c r="X2054" s="29">
        <f t="shared" si="32"/>
        <v>1</v>
      </c>
      <c r="Y2054" s="33">
        <v>0</v>
      </c>
      <c r="Z2054" s="29">
        <v>0</v>
      </c>
      <c r="AA2054" s="29">
        <v>0</v>
      </c>
      <c r="AB2054" s="29">
        <v>0</v>
      </c>
      <c r="AC2054" s="33">
        <v>0</v>
      </c>
      <c r="AD2054" s="33">
        <v>120.89109999999999</v>
      </c>
      <c r="AE2054" s="29">
        <v>0</v>
      </c>
      <c r="AG2054" s="29">
        <v>0</v>
      </c>
      <c r="AH2054" s="29">
        <v>0</v>
      </c>
      <c r="AI2054" s="29">
        <v>0</v>
      </c>
      <c r="AJ2054" s="29">
        <v>0</v>
      </c>
      <c r="AK2054" s="29">
        <v>0</v>
      </c>
      <c r="AL2054" s="53">
        <v>1</v>
      </c>
      <c r="AM2054" s="29" t="s">
        <v>20651</v>
      </c>
      <c r="AN2054" s="29" t="s">
        <v>20651</v>
      </c>
      <c r="AO2054" s="29">
        <v>0</v>
      </c>
      <c r="AP2054" s="30">
        <v>0</v>
      </c>
      <c r="AQ2054" s="30">
        <v>0</v>
      </c>
    </row>
    <row r="2055" spans="1:43" x14ac:dyDescent="0.25">
      <c r="A2055" t="s">
        <v>20647</v>
      </c>
      <c r="B2055" t="s">
        <v>20652</v>
      </c>
      <c r="C2055" s="34">
        <v>10000064476659</v>
      </c>
      <c r="D2055">
        <v>9129541</v>
      </c>
      <c r="E2055" t="s">
        <v>20649</v>
      </c>
      <c r="F2055" t="s">
        <v>20651</v>
      </c>
      <c r="G2055" t="s">
        <v>89</v>
      </c>
      <c r="H2055" t="s">
        <v>90</v>
      </c>
      <c r="I2055" t="s">
        <v>10</v>
      </c>
      <c r="J2055" t="s">
        <v>20650</v>
      </c>
      <c r="K2055">
        <v>0</v>
      </c>
      <c r="L2055" t="s">
        <v>20652</v>
      </c>
      <c r="M2055" t="s">
        <v>20652</v>
      </c>
      <c r="N2055">
        <v>0</v>
      </c>
      <c r="O2055">
        <v>15</v>
      </c>
      <c r="P2055" s="17">
        <v>46022</v>
      </c>
      <c r="Q2055" s="19">
        <v>0</v>
      </c>
      <c r="R2055" t="s">
        <v>24</v>
      </c>
      <c r="S2055" s="17">
        <v>45739</v>
      </c>
      <c r="U2055" s="29">
        <v>0</v>
      </c>
      <c r="V2055" s="29">
        <v>0</v>
      </c>
      <c r="W2055" s="29">
        <v>0</v>
      </c>
      <c r="X2055" s="29">
        <f t="shared" si="32"/>
        <v>1</v>
      </c>
      <c r="Y2055" s="33">
        <v>0</v>
      </c>
      <c r="Z2055" s="29">
        <v>0</v>
      </c>
      <c r="AA2055" s="29">
        <v>0</v>
      </c>
      <c r="AB2055" s="29">
        <v>0</v>
      </c>
      <c r="AC2055" s="33">
        <v>0</v>
      </c>
      <c r="AD2055" s="33">
        <v>120.89109999999999</v>
      </c>
      <c r="AE2055" s="29">
        <v>0</v>
      </c>
      <c r="AG2055" s="29">
        <v>0</v>
      </c>
      <c r="AH2055" s="29">
        <v>0</v>
      </c>
      <c r="AI2055" s="29">
        <v>0</v>
      </c>
      <c r="AJ2055" s="29">
        <v>0</v>
      </c>
      <c r="AK2055" s="29">
        <v>0</v>
      </c>
      <c r="AL2055" s="53">
        <v>1</v>
      </c>
      <c r="AM2055" s="29" t="s">
        <v>20651</v>
      </c>
      <c r="AN2055" s="29" t="s">
        <v>20651</v>
      </c>
      <c r="AO2055" s="29">
        <v>0</v>
      </c>
      <c r="AP2055" s="30">
        <v>0</v>
      </c>
      <c r="AQ2055" s="30">
        <v>0</v>
      </c>
    </row>
    <row r="2056" spans="1:43" x14ac:dyDescent="0.25">
      <c r="A2056" t="s">
        <v>20647</v>
      </c>
      <c r="B2056" t="s">
        <v>20652</v>
      </c>
      <c r="C2056" s="34">
        <v>10000064476842</v>
      </c>
      <c r="D2056">
        <v>9129582</v>
      </c>
      <c r="E2056" t="s">
        <v>20649</v>
      </c>
      <c r="F2056" t="s">
        <v>20651</v>
      </c>
      <c r="G2056" t="s">
        <v>89</v>
      </c>
      <c r="H2056" t="s">
        <v>90</v>
      </c>
      <c r="I2056" t="s">
        <v>10</v>
      </c>
      <c r="J2056" t="s">
        <v>20650</v>
      </c>
      <c r="K2056">
        <v>0</v>
      </c>
      <c r="L2056" t="s">
        <v>20652</v>
      </c>
      <c r="M2056" t="s">
        <v>20652</v>
      </c>
      <c r="N2056">
        <v>0</v>
      </c>
      <c r="O2056">
        <v>45</v>
      </c>
      <c r="P2056" s="17">
        <v>46022</v>
      </c>
      <c r="Q2056" s="19">
        <v>0</v>
      </c>
      <c r="R2056" t="s">
        <v>24</v>
      </c>
      <c r="S2056" s="17">
        <v>45739</v>
      </c>
      <c r="U2056" s="29">
        <v>0</v>
      </c>
      <c r="V2056" s="29">
        <v>0</v>
      </c>
      <c r="W2056" s="29">
        <v>0</v>
      </c>
      <c r="X2056" s="29">
        <f t="shared" si="32"/>
        <v>1</v>
      </c>
      <c r="Y2056" s="33">
        <v>0</v>
      </c>
      <c r="Z2056" s="29">
        <v>0</v>
      </c>
      <c r="AA2056" s="29">
        <v>0</v>
      </c>
      <c r="AB2056" s="29">
        <v>0</v>
      </c>
      <c r="AC2056" s="33">
        <v>0</v>
      </c>
      <c r="AD2056" s="33">
        <v>159.60379999999998</v>
      </c>
      <c r="AE2056" s="29">
        <v>0</v>
      </c>
      <c r="AG2056" s="29">
        <v>0</v>
      </c>
      <c r="AH2056" s="29">
        <v>0</v>
      </c>
      <c r="AI2056" s="29">
        <v>0</v>
      </c>
      <c r="AJ2056" s="29">
        <v>0</v>
      </c>
      <c r="AK2056" s="29">
        <v>0</v>
      </c>
      <c r="AL2056" s="53">
        <v>1</v>
      </c>
      <c r="AM2056" s="29" t="s">
        <v>20651</v>
      </c>
      <c r="AN2056" s="29" t="s">
        <v>20651</v>
      </c>
      <c r="AO2056" s="29">
        <v>0</v>
      </c>
      <c r="AP2056" s="30">
        <v>0</v>
      </c>
      <c r="AQ2056" s="30">
        <v>0</v>
      </c>
    </row>
    <row r="2057" spans="1:43" x14ac:dyDescent="0.25">
      <c r="A2057" t="s">
        <v>20647</v>
      </c>
      <c r="B2057" t="s">
        <v>20652</v>
      </c>
      <c r="C2057" s="34">
        <v>10000064476843</v>
      </c>
      <c r="D2057">
        <v>9129580</v>
      </c>
      <c r="E2057" t="s">
        <v>20649</v>
      </c>
      <c r="F2057" t="s">
        <v>20651</v>
      </c>
      <c r="G2057" t="s">
        <v>89</v>
      </c>
      <c r="H2057" t="s">
        <v>90</v>
      </c>
      <c r="I2057" t="s">
        <v>10</v>
      </c>
      <c r="J2057" t="s">
        <v>20650</v>
      </c>
      <c r="K2057">
        <v>0</v>
      </c>
      <c r="L2057" t="s">
        <v>20652</v>
      </c>
      <c r="M2057" t="s">
        <v>20652</v>
      </c>
      <c r="N2057">
        <v>0</v>
      </c>
      <c r="O2057">
        <v>46</v>
      </c>
      <c r="P2057" s="17">
        <v>46022</v>
      </c>
      <c r="Q2057" s="19">
        <v>0</v>
      </c>
      <c r="R2057" t="s">
        <v>24</v>
      </c>
      <c r="S2057" s="17">
        <v>45739</v>
      </c>
      <c r="U2057" s="29">
        <v>0</v>
      </c>
      <c r="V2057" s="29">
        <v>0</v>
      </c>
      <c r="W2057" s="29">
        <v>0</v>
      </c>
      <c r="X2057" s="29">
        <f t="shared" si="32"/>
        <v>1</v>
      </c>
      <c r="Y2057" s="33">
        <v>0</v>
      </c>
      <c r="Z2057" s="29">
        <v>0</v>
      </c>
      <c r="AA2057" s="29">
        <v>0</v>
      </c>
      <c r="AB2057" s="29">
        <v>0</v>
      </c>
      <c r="AC2057" s="33">
        <v>0</v>
      </c>
      <c r="AD2057" s="33">
        <v>159.60379999999998</v>
      </c>
      <c r="AE2057" s="29">
        <v>0</v>
      </c>
      <c r="AG2057" s="29">
        <v>0</v>
      </c>
      <c r="AH2057" s="29">
        <v>0</v>
      </c>
      <c r="AI2057" s="29">
        <v>0</v>
      </c>
      <c r="AJ2057" s="29">
        <v>0</v>
      </c>
      <c r="AK2057" s="29">
        <v>0</v>
      </c>
      <c r="AL2057" s="53">
        <v>1</v>
      </c>
      <c r="AM2057" s="29" t="s">
        <v>20651</v>
      </c>
      <c r="AN2057" s="29" t="s">
        <v>20651</v>
      </c>
      <c r="AO2057" s="29">
        <v>0</v>
      </c>
      <c r="AP2057" s="30">
        <v>0</v>
      </c>
      <c r="AQ2057" s="30">
        <v>0</v>
      </c>
    </row>
    <row r="2058" spans="1:43" x14ac:dyDescent="0.25">
      <c r="A2058" t="s">
        <v>20647</v>
      </c>
      <c r="B2058" t="s">
        <v>20652</v>
      </c>
      <c r="C2058" s="34">
        <v>10000064476845</v>
      </c>
      <c r="D2058">
        <v>9129581</v>
      </c>
      <c r="E2058" t="s">
        <v>20649</v>
      </c>
      <c r="F2058" t="s">
        <v>20651</v>
      </c>
      <c r="G2058" t="s">
        <v>89</v>
      </c>
      <c r="H2058" t="s">
        <v>90</v>
      </c>
      <c r="I2058" t="s">
        <v>10</v>
      </c>
      <c r="J2058" t="s">
        <v>20650</v>
      </c>
      <c r="K2058">
        <v>0</v>
      </c>
      <c r="L2058" t="s">
        <v>20652</v>
      </c>
      <c r="M2058" t="s">
        <v>20652</v>
      </c>
      <c r="N2058">
        <v>0</v>
      </c>
      <c r="O2058">
        <v>47</v>
      </c>
      <c r="P2058" s="17">
        <v>46022</v>
      </c>
      <c r="Q2058" s="19">
        <v>0</v>
      </c>
      <c r="R2058" t="s">
        <v>24</v>
      </c>
      <c r="S2058" s="17">
        <v>45739</v>
      </c>
      <c r="U2058" s="29">
        <v>0</v>
      </c>
      <c r="V2058" s="29">
        <v>0</v>
      </c>
      <c r="W2058" s="29">
        <v>0</v>
      </c>
      <c r="X2058" s="29">
        <f t="shared" si="32"/>
        <v>1</v>
      </c>
      <c r="Y2058" s="33">
        <v>0</v>
      </c>
      <c r="Z2058" s="29">
        <v>0</v>
      </c>
      <c r="AA2058" s="29">
        <v>0</v>
      </c>
      <c r="AB2058" s="29">
        <v>0</v>
      </c>
      <c r="AC2058" s="33">
        <v>0</v>
      </c>
      <c r="AD2058" s="33">
        <v>159.60379999999998</v>
      </c>
      <c r="AE2058" s="29">
        <v>0</v>
      </c>
      <c r="AG2058" s="29">
        <v>0</v>
      </c>
      <c r="AH2058" s="29">
        <v>0</v>
      </c>
      <c r="AI2058" s="29">
        <v>0</v>
      </c>
      <c r="AJ2058" s="29">
        <v>0</v>
      </c>
      <c r="AK2058" s="29">
        <v>0</v>
      </c>
      <c r="AL2058" s="53">
        <v>1</v>
      </c>
      <c r="AM2058" s="29" t="s">
        <v>20651</v>
      </c>
      <c r="AN2058" s="29" t="s">
        <v>20651</v>
      </c>
      <c r="AO2058" s="29">
        <v>0</v>
      </c>
      <c r="AP2058" s="30">
        <v>0</v>
      </c>
      <c r="AQ2058" s="30">
        <v>0</v>
      </c>
    </row>
    <row r="2059" spans="1:43" x14ac:dyDescent="0.25">
      <c r="A2059" t="s">
        <v>20647</v>
      </c>
      <c r="B2059" t="s">
        <v>20652</v>
      </c>
      <c r="C2059" s="34">
        <v>10000064476898</v>
      </c>
      <c r="D2059">
        <v>3576746</v>
      </c>
      <c r="E2059" t="s">
        <v>20649</v>
      </c>
      <c r="F2059" t="s">
        <v>20651</v>
      </c>
      <c r="G2059" t="s">
        <v>89</v>
      </c>
      <c r="H2059" t="s">
        <v>90</v>
      </c>
      <c r="I2059" t="s">
        <v>14</v>
      </c>
      <c r="J2059" t="s">
        <v>20650</v>
      </c>
      <c r="K2059">
        <v>0</v>
      </c>
      <c r="L2059" t="s">
        <v>20652</v>
      </c>
      <c r="M2059" t="s">
        <v>20652</v>
      </c>
      <c r="N2059">
        <v>0</v>
      </c>
      <c r="O2059">
        <v>17</v>
      </c>
      <c r="P2059" s="17">
        <v>46022</v>
      </c>
      <c r="Q2059" s="19">
        <v>0</v>
      </c>
      <c r="R2059" t="s">
        <v>24</v>
      </c>
      <c r="S2059" s="17">
        <v>45739</v>
      </c>
      <c r="U2059" s="29">
        <v>0</v>
      </c>
      <c r="V2059" s="29">
        <v>0</v>
      </c>
      <c r="W2059" s="29">
        <v>0</v>
      </c>
      <c r="X2059" s="29">
        <f t="shared" si="32"/>
        <v>1</v>
      </c>
      <c r="Y2059" s="33">
        <v>0</v>
      </c>
      <c r="Z2059" s="29">
        <v>0</v>
      </c>
      <c r="AA2059" s="29">
        <v>0</v>
      </c>
      <c r="AB2059" s="29">
        <v>0</v>
      </c>
      <c r="AC2059" s="33">
        <v>0</v>
      </c>
      <c r="AD2059" s="33">
        <v>127.13789999999999</v>
      </c>
      <c r="AE2059" s="29">
        <v>0</v>
      </c>
      <c r="AG2059" s="29">
        <v>0</v>
      </c>
      <c r="AH2059" s="29">
        <v>0</v>
      </c>
      <c r="AI2059" s="29">
        <v>0</v>
      </c>
      <c r="AJ2059" s="29">
        <v>0</v>
      </c>
      <c r="AK2059" s="29">
        <v>0</v>
      </c>
      <c r="AL2059" s="53">
        <v>1</v>
      </c>
      <c r="AM2059" s="29" t="s">
        <v>20651</v>
      </c>
      <c r="AN2059" s="29" t="s">
        <v>20651</v>
      </c>
      <c r="AO2059" s="29">
        <v>0</v>
      </c>
      <c r="AP2059" s="30">
        <v>0</v>
      </c>
      <c r="AQ2059" s="30">
        <v>0</v>
      </c>
    </row>
    <row r="2060" spans="1:43" x14ac:dyDescent="0.25">
      <c r="A2060" t="s">
        <v>20647</v>
      </c>
      <c r="B2060" t="s">
        <v>20652</v>
      </c>
      <c r="C2060" s="34">
        <v>10000064476952</v>
      </c>
      <c r="D2060">
        <v>9129684</v>
      </c>
      <c r="E2060" t="s">
        <v>20649</v>
      </c>
      <c r="F2060" t="s">
        <v>20651</v>
      </c>
      <c r="G2060" t="s">
        <v>89</v>
      </c>
      <c r="H2060" t="s">
        <v>90</v>
      </c>
      <c r="I2060" t="s">
        <v>10</v>
      </c>
      <c r="J2060" t="s">
        <v>20650</v>
      </c>
      <c r="K2060">
        <v>0</v>
      </c>
      <c r="L2060" t="s">
        <v>20652</v>
      </c>
      <c r="M2060" t="s">
        <v>20652</v>
      </c>
      <c r="N2060">
        <v>0</v>
      </c>
      <c r="O2060">
        <v>1</v>
      </c>
      <c r="P2060" s="17">
        <v>46022</v>
      </c>
      <c r="Q2060" s="19">
        <v>0</v>
      </c>
      <c r="R2060" t="s">
        <v>24</v>
      </c>
      <c r="S2060" s="17">
        <v>45739</v>
      </c>
      <c r="U2060" s="29">
        <v>0</v>
      </c>
      <c r="V2060" s="29">
        <v>0</v>
      </c>
      <c r="W2060" s="29">
        <v>0</v>
      </c>
      <c r="X2060" s="29">
        <f t="shared" si="32"/>
        <v>1</v>
      </c>
      <c r="Y2060" s="33">
        <v>0</v>
      </c>
      <c r="Z2060" s="29">
        <v>0</v>
      </c>
      <c r="AA2060" s="29">
        <v>0</v>
      </c>
      <c r="AB2060" s="29">
        <v>0</v>
      </c>
      <c r="AC2060" s="33">
        <v>0</v>
      </c>
      <c r="AD2060" s="33">
        <v>208.19110000000001</v>
      </c>
      <c r="AE2060" s="29">
        <v>0</v>
      </c>
      <c r="AG2060" s="29">
        <v>0</v>
      </c>
      <c r="AH2060" s="29">
        <v>0</v>
      </c>
      <c r="AI2060" s="29">
        <v>0</v>
      </c>
      <c r="AJ2060" s="29">
        <v>0</v>
      </c>
      <c r="AK2060" s="29">
        <v>0</v>
      </c>
      <c r="AL2060" s="53">
        <v>1</v>
      </c>
      <c r="AM2060" s="29" t="s">
        <v>20651</v>
      </c>
      <c r="AN2060" s="29" t="s">
        <v>20651</v>
      </c>
      <c r="AO2060" s="29">
        <v>0</v>
      </c>
      <c r="AP2060" s="30">
        <v>0</v>
      </c>
      <c r="AQ2060" s="30">
        <v>0</v>
      </c>
    </row>
    <row r="2061" spans="1:43" x14ac:dyDescent="0.25">
      <c r="A2061" t="s">
        <v>20647</v>
      </c>
      <c r="B2061" t="s">
        <v>20652</v>
      </c>
      <c r="C2061" s="34">
        <v>10000064477028</v>
      </c>
      <c r="D2061">
        <v>9129641</v>
      </c>
      <c r="E2061" t="s">
        <v>20649</v>
      </c>
      <c r="F2061" t="s">
        <v>20651</v>
      </c>
      <c r="G2061" t="s">
        <v>89</v>
      </c>
      <c r="H2061" t="s">
        <v>90</v>
      </c>
      <c r="I2061" t="s">
        <v>10</v>
      </c>
      <c r="J2061" t="s">
        <v>20650</v>
      </c>
      <c r="K2061">
        <v>0</v>
      </c>
      <c r="L2061" t="s">
        <v>20652</v>
      </c>
      <c r="M2061" t="s">
        <v>20652</v>
      </c>
      <c r="N2061">
        <v>0</v>
      </c>
      <c r="O2061">
        <v>27</v>
      </c>
      <c r="P2061" s="17">
        <v>46022</v>
      </c>
      <c r="Q2061" s="19">
        <v>0</v>
      </c>
      <c r="R2061" t="s">
        <v>24</v>
      </c>
      <c r="S2061" s="17">
        <v>45739</v>
      </c>
      <c r="U2061" s="29">
        <v>0</v>
      </c>
      <c r="V2061" s="29">
        <v>0</v>
      </c>
      <c r="W2061" s="29">
        <v>0</v>
      </c>
      <c r="X2061" s="29">
        <f t="shared" si="32"/>
        <v>1</v>
      </c>
      <c r="Y2061" s="33">
        <v>0</v>
      </c>
      <c r="Z2061" s="29">
        <v>0</v>
      </c>
      <c r="AA2061" s="29">
        <v>0</v>
      </c>
      <c r="AB2061" s="29">
        <v>0</v>
      </c>
      <c r="AC2061" s="33">
        <v>0</v>
      </c>
      <c r="AD2061" s="33">
        <v>292.83330000000001</v>
      </c>
      <c r="AE2061" s="29">
        <v>0</v>
      </c>
      <c r="AG2061" s="29">
        <v>0</v>
      </c>
      <c r="AH2061" s="29">
        <v>0</v>
      </c>
      <c r="AI2061" s="29">
        <v>0</v>
      </c>
      <c r="AJ2061" s="29">
        <v>0</v>
      </c>
      <c r="AK2061" s="29">
        <v>0</v>
      </c>
      <c r="AL2061" s="53">
        <v>1</v>
      </c>
      <c r="AM2061" s="29" t="s">
        <v>20651</v>
      </c>
      <c r="AN2061" s="29" t="s">
        <v>20651</v>
      </c>
      <c r="AO2061" s="29">
        <v>0</v>
      </c>
      <c r="AP2061" s="30">
        <v>0</v>
      </c>
      <c r="AQ2061" s="30">
        <v>0</v>
      </c>
    </row>
    <row r="2062" spans="1:43" x14ac:dyDescent="0.25">
      <c r="A2062" t="s">
        <v>20647</v>
      </c>
      <c r="B2062" t="s">
        <v>20652</v>
      </c>
      <c r="C2062" s="34">
        <v>10000064477051</v>
      </c>
      <c r="D2062">
        <v>9129640</v>
      </c>
      <c r="E2062" t="s">
        <v>20649</v>
      </c>
      <c r="F2062" t="s">
        <v>20651</v>
      </c>
      <c r="G2062" t="s">
        <v>89</v>
      </c>
      <c r="H2062" t="s">
        <v>90</v>
      </c>
      <c r="I2062" t="s">
        <v>10</v>
      </c>
      <c r="J2062" t="s">
        <v>20650</v>
      </c>
      <c r="K2062">
        <v>0</v>
      </c>
      <c r="L2062" t="s">
        <v>20652</v>
      </c>
      <c r="M2062" t="s">
        <v>20652</v>
      </c>
      <c r="N2062">
        <v>0</v>
      </c>
      <c r="O2062">
        <v>25</v>
      </c>
      <c r="P2062" s="17">
        <v>46022</v>
      </c>
      <c r="Q2062" s="19">
        <v>0</v>
      </c>
      <c r="R2062" t="s">
        <v>24</v>
      </c>
      <c r="S2062" s="17">
        <v>45739</v>
      </c>
      <c r="U2062" s="29">
        <v>0</v>
      </c>
      <c r="V2062" s="29">
        <v>0</v>
      </c>
      <c r="W2062" s="29">
        <v>0</v>
      </c>
      <c r="X2062" s="29">
        <f t="shared" si="32"/>
        <v>1</v>
      </c>
      <c r="Y2062" s="33">
        <v>0</v>
      </c>
      <c r="Z2062" s="29">
        <v>0</v>
      </c>
      <c r="AA2062" s="29">
        <v>0</v>
      </c>
      <c r="AB2062" s="29">
        <v>0</v>
      </c>
      <c r="AC2062" s="33">
        <v>0</v>
      </c>
      <c r="AD2062" s="33">
        <v>289.74870000000004</v>
      </c>
      <c r="AE2062" s="29">
        <v>0</v>
      </c>
      <c r="AG2062" s="29">
        <v>0</v>
      </c>
      <c r="AH2062" s="29">
        <v>0</v>
      </c>
      <c r="AI2062" s="29">
        <v>0</v>
      </c>
      <c r="AJ2062" s="29">
        <v>0</v>
      </c>
      <c r="AK2062" s="29">
        <v>0</v>
      </c>
      <c r="AL2062" s="53">
        <v>1</v>
      </c>
      <c r="AM2062" s="29" t="s">
        <v>20651</v>
      </c>
      <c r="AN2062" s="29" t="s">
        <v>20651</v>
      </c>
      <c r="AO2062" s="29">
        <v>0</v>
      </c>
      <c r="AP2062" s="30">
        <v>0</v>
      </c>
      <c r="AQ2062" s="30">
        <v>0</v>
      </c>
    </row>
    <row r="2063" spans="1:43" x14ac:dyDescent="0.25">
      <c r="A2063" t="s">
        <v>20647</v>
      </c>
      <c r="B2063" t="s">
        <v>20652</v>
      </c>
      <c r="C2063" s="34">
        <v>10000064477199</v>
      </c>
      <c r="D2063">
        <v>9129654</v>
      </c>
      <c r="E2063" t="s">
        <v>20649</v>
      </c>
      <c r="F2063" t="s">
        <v>20651</v>
      </c>
      <c r="G2063" t="s">
        <v>89</v>
      </c>
      <c r="H2063" t="s">
        <v>90</v>
      </c>
      <c r="I2063" t="s">
        <v>14</v>
      </c>
      <c r="J2063" t="s">
        <v>20650</v>
      </c>
      <c r="K2063">
        <v>0</v>
      </c>
      <c r="L2063" t="s">
        <v>20652</v>
      </c>
      <c r="M2063" t="s">
        <v>20652</v>
      </c>
      <c r="N2063">
        <v>0</v>
      </c>
      <c r="O2063">
        <v>13</v>
      </c>
      <c r="P2063" s="17">
        <v>46022</v>
      </c>
      <c r="Q2063" s="19">
        <v>0</v>
      </c>
      <c r="R2063" t="s">
        <v>24</v>
      </c>
      <c r="S2063" s="17">
        <v>45739</v>
      </c>
      <c r="U2063" s="29">
        <v>0</v>
      </c>
      <c r="V2063" s="29">
        <v>0</v>
      </c>
      <c r="W2063" s="29">
        <v>0</v>
      </c>
      <c r="X2063" s="29">
        <f t="shared" si="32"/>
        <v>1</v>
      </c>
      <c r="Y2063" s="33">
        <v>0</v>
      </c>
      <c r="Z2063" s="29">
        <v>0</v>
      </c>
      <c r="AA2063" s="29">
        <v>0</v>
      </c>
      <c r="AB2063" s="29">
        <v>0</v>
      </c>
      <c r="AC2063" s="33">
        <v>0</v>
      </c>
      <c r="AD2063" s="33">
        <v>115.5561</v>
      </c>
      <c r="AE2063" s="29">
        <v>0</v>
      </c>
      <c r="AG2063" s="29">
        <v>0</v>
      </c>
      <c r="AH2063" s="29">
        <v>0</v>
      </c>
      <c r="AI2063" s="29">
        <v>0</v>
      </c>
      <c r="AJ2063" s="29">
        <v>0</v>
      </c>
      <c r="AK2063" s="29">
        <v>0</v>
      </c>
      <c r="AL2063" s="53">
        <v>1</v>
      </c>
      <c r="AM2063" s="29" t="s">
        <v>20651</v>
      </c>
      <c r="AN2063" s="29" t="s">
        <v>20651</v>
      </c>
      <c r="AO2063" s="29">
        <v>0</v>
      </c>
      <c r="AP2063" s="30">
        <v>0</v>
      </c>
      <c r="AQ2063" s="30">
        <v>0</v>
      </c>
    </row>
    <row r="2064" spans="1:43" x14ac:dyDescent="0.25">
      <c r="A2064" t="s">
        <v>20647</v>
      </c>
      <c r="B2064" t="s">
        <v>20652</v>
      </c>
      <c r="C2064" s="34">
        <v>10000064477256</v>
      </c>
      <c r="D2064">
        <v>9129685</v>
      </c>
      <c r="E2064" t="s">
        <v>20649</v>
      </c>
      <c r="F2064" t="s">
        <v>20651</v>
      </c>
      <c r="G2064" t="s">
        <v>89</v>
      </c>
      <c r="H2064" t="s">
        <v>90</v>
      </c>
      <c r="I2064" t="s">
        <v>10</v>
      </c>
      <c r="J2064" t="s">
        <v>20650</v>
      </c>
      <c r="K2064">
        <v>0</v>
      </c>
      <c r="L2064" t="s">
        <v>20652</v>
      </c>
      <c r="M2064" t="s">
        <v>20652</v>
      </c>
      <c r="N2064">
        <v>0</v>
      </c>
      <c r="O2064">
        <v>31</v>
      </c>
      <c r="P2064" s="17">
        <v>46022</v>
      </c>
      <c r="Q2064" s="19">
        <v>0</v>
      </c>
      <c r="R2064" t="s">
        <v>24</v>
      </c>
      <c r="S2064" s="17">
        <v>45739</v>
      </c>
      <c r="U2064" s="29">
        <v>0</v>
      </c>
      <c r="V2064" s="29">
        <v>0</v>
      </c>
      <c r="W2064" s="29">
        <v>0</v>
      </c>
      <c r="X2064" s="29">
        <f t="shared" si="32"/>
        <v>1</v>
      </c>
      <c r="Y2064" s="33">
        <v>0</v>
      </c>
      <c r="Z2064" s="29">
        <v>0</v>
      </c>
      <c r="AA2064" s="29">
        <v>0</v>
      </c>
      <c r="AB2064" s="29">
        <v>0</v>
      </c>
      <c r="AC2064" s="33">
        <v>0</v>
      </c>
      <c r="AD2064" s="33">
        <v>204.9222</v>
      </c>
      <c r="AE2064" s="29">
        <v>0</v>
      </c>
      <c r="AG2064" s="29">
        <v>0</v>
      </c>
      <c r="AH2064" s="29">
        <v>0</v>
      </c>
      <c r="AI2064" s="29">
        <v>0</v>
      </c>
      <c r="AJ2064" s="29">
        <v>0</v>
      </c>
      <c r="AK2064" s="29">
        <v>0</v>
      </c>
      <c r="AL2064" s="53">
        <v>1</v>
      </c>
      <c r="AM2064" s="29" t="s">
        <v>20651</v>
      </c>
      <c r="AN2064" s="29" t="s">
        <v>20651</v>
      </c>
      <c r="AO2064" s="29">
        <v>0</v>
      </c>
      <c r="AP2064" s="30">
        <v>0</v>
      </c>
      <c r="AQ2064" s="30">
        <v>0</v>
      </c>
    </row>
    <row r="2065" spans="1:43" x14ac:dyDescent="0.25">
      <c r="A2065" t="s">
        <v>20647</v>
      </c>
      <c r="B2065" t="s">
        <v>20652</v>
      </c>
      <c r="C2065" s="34">
        <v>10000064477324</v>
      </c>
      <c r="D2065">
        <v>9129687</v>
      </c>
      <c r="E2065" t="s">
        <v>20649</v>
      </c>
      <c r="F2065" t="s">
        <v>20651</v>
      </c>
      <c r="G2065" t="s">
        <v>89</v>
      </c>
      <c r="H2065" t="s">
        <v>90</v>
      </c>
      <c r="I2065" t="s">
        <v>14</v>
      </c>
      <c r="J2065" t="s">
        <v>20650</v>
      </c>
      <c r="K2065">
        <v>0</v>
      </c>
      <c r="L2065" t="s">
        <v>20652</v>
      </c>
      <c r="M2065" t="s">
        <v>20652</v>
      </c>
      <c r="N2065">
        <v>0</v>
      </c>
      <c r="O2065">
        <v>23</v>
      </c>
      <c r="P2065" s="17">
        <v>46022</v>
      </c>
      <c r="Q2065" s="19">
        <v>0</v>
      </c>
      <c r="R2065" t="s">
        <v>24</v>
      </c>
      <c r="S2065" s="17">
        <v>45739</v>
      </c>
      <c r="U2065" s="29">
        <v>0</v>
      </c>
      <c r="V2065" s="29">
        <v>0</v>
      </c>
      <c r="W2065" s="29">
        <v>0</v>
      </c>
      <c r="X2065" s="29">
        <f t="shared" si="32"/>
        <v>1</v>
      </c>
      <c r="Y2065" s="33">
        <v>0</v>
      </c>
      <c r="Z2065" s="29">
        <v>0</v>
      </c>
      <c r="AA2065" s="29">
        <v>0</v>
      </c>
      <c r="AB2065" s="29">
        <v>0</v>
      </c>
      <c r="AC2065" s="33">
        <v>0</v>
      </c>
      <c r="AD2065" s="33">
        <v>10.291699999999999</v>
      </c>
      <c r="AE2065" s="29">
        <v>0</v>
      </c>
      <c r="AG2065" s="29">
        <v>0</v>
      </c>
      <c r="AH2065" s="29">
        <v>0</v>
      </c>
      <c r="AI2065" s="29">
        <v>0</v>
      </c>
      <c r="AJ2065" s="29">
        <v>0</v>
      </c>
      <c r="AK2065" s="29">
        <v>0</v>
      </c>
      <c r="AL2065" s="53">
        <v>1</v>
      </c>
      <c r="AM2065" s="29" t="s">
        <v>20651</v>
      </c>
      <c r="AN2065" s="29" t="s">
        <v>20651</v>
      </c>
      <c r="AO2065" s="29">
        <v>0</v>
      </c>
      <c r="AP2065" s="30">
        <v>0</v>
      </c>
      <c r="AQ2065" s="30">
        <v>0</v>
      </c>
    </row>
    <row r="2066" spans="1:43" x14ac:dyDescent="0.25">
      <c r="A2066" t="s">
        <v>20647</v>
      </c>
      <c r="B2066" t="s">
        <v>20652</v>
      </c>
      <c r="C2066" s="34">
        <v>10000064477339</v>
      </c>
      <c r="D2066">
        <v>9129722</v>
      </c>
      <c r="E2066" t="s">
        <v>20649</v>
      </c>
      <c r="F2066" t="s">
        <v>20651</v>
      </c>
      <c r="G2066" t="s">
        <v>89</v>
      </c>
      <c r="H2066" t="s">
        <v>90</v>
      </c>
      <c r="I2066" t="s">
        <v>10</v>
      </c>
      <c r="J2066" t="s">
        <v>20650</v>
      </c>
      <c r="K2066">
        <v>0</v>
      </c>
      <c r="L2066" t="s">
        <v>20652</v>
      </c>
      <c r="M2066" t="s">
        <v>20652</v>
      </c>
      <c r="N2066">
        <v>0</v>
      </c>
      <c r="O2066">
        <v>11</v>
      </c>
      <c r="P2066" s="17">
        <v>46022</v>
      </c>
      <c r="Q2066" s="19">
        <v>0</v>
      </c>
      <c r="R2066" t="s">
        <v>24</v>
      </c>
      <c r="S2066" s="17">
        <v>45739</v>
      </c>
      <c r="U2066" s="29">
        <v>0</v>
      </c>
      <c r="V2066" s="29">
        <v>0</v>
      </c>
      <c r="W2066" s="29">
        <v>0</v>
      </c>
      <c r="X2066" s="29">
        <f t="shared" si="32"/>
        <v>1</v>
      </c>
      <c r="Y2066" s="33">
        <v>0</v>
      </c>
      <c r="Z2066" s="29">
        <v>0</v>
      </c>
      <c r="AA2066" s="29">
        <v>0</v>
      </c>
      <c r="AB2066" s="29">
        <v>0</v>
      </c>
      <c r="AC2066" s="33">
        <v>0</v>
      </c>
      <c r="AD2066" s="33">
        <v>46.870400000000004</v>
      </c>
      <c r="AE2066" s="29">
        <v>0</v>
      </c>
      <c r="AG2066" s="29">
        <v>0</v>
      </c>
      <c r="AH2066" s="29">
        <v>0</v>
      </c>
      <c r="AI2066" s="29">
        <v>0</v>
      </c>
      <c r="AJ2066" s="29">
        <v>0</v>
      </c>
      <c r="AK2066" s="29">
        <v>0</v>
      </c>
      <c r="AL2066" s="53">
        <v>1</v>
      </c>
      <c r="AM2066" s="29" t="s">
        <v>20651</v>
      </c>
      <c r="AN2066" s="29" t="s">
        <v>20651</v>
      </c>
      <c r="AO2066" s="29">
        <v>0</v>
      </c>
      <c r="AP2066" s="30">
        <v>0</v>
      </c>
      <c r="AQ2066" s="30">
        <v>0</v>
      </c>
    </row>
    <row r="2067" spans="1:43" x14ac:dyDescent="0.25">
      <c r="A2067" t="s">
        <v>20647</v>
      </c>
      <c r="B2067" t="s">
        <v>20652</v>
      </c>
      <c r="C2067" s="34">
        <v>10000064477340</v>
      </c>
      <c r="D2067">
        <v>9129721</v>
      </c>
      <c r="E2067" t="s">
        <v>20649</v>
      </c>
      <c r="F2067" t="s">
        <v>20651</v>
      </c>
      <c r="G2067" t="s">
        <v>89</v>
      </c>
      <c r="H2067" t="s">
        <v>90</v>
      </c>
      <c r="I2067" t="s">
        <v>10</v>
      </c>
      <c r="J2067" t="s">
        <v>20650</v>
      </c>
      <c r="K2067">
        <v>0</v>
      </c>
      <c r="L2067" t="s">
        <v>20652</v>
      </c>
      <c r="M2067" t="s">
        <v>20652</v>
      </c>
      <c r="N2067">
        <v>0</v>
      </c>
      <c r="O2067">
        <v>12</v>
      </c>
      <c r="P2067" s="17">
        <v>46022</v>
      </c>
      <c r="Q2067" s="19">
        <v>0</v>
      </c>
      <c r="R2067" t="s">
        <v>24</v>
      </c>
      <c r="S2067" s="17">
        <v>45739</v>
      </c>
      <c r="U2067" s="29">
        <v>0</v>
      </c>
      <c r="V2067" s="29">
        <v>0</v>
      </c>
      <c r="W2067" s="29">
        <v>0</v>
      </c>
      <c r="X2067" s="29">
        <f t="shared" si="32"/>
        <v>1</v>
      </c>
      <c r="Y2067" s="33">
        <v>0</v>
      </c>
      <c r="Z2067" s="29">
        <v>0</v>
      </c>
      <c r="AA2067" s="29">
        <v>0</v>
      </c>
      <c r="AB2067" s="29">
        <v>0</v>
      </c>
      <c r="AC2067" s="33">
        <v>0</v>
      </c>
      <c r="AD2067" s="33">
        <v>46.870400000000004</v>
      </c>
      <c r="AE2067" s="29">
        <v>0</v>
      </c>
      <c r="AG2067" s="29">
        <v>0</v>
      </c>
      <c r="AH2067" s="29">
        <v>0</v>
      </c>
      <c r="AI2067" s="29">
        <v>0</v>
      </c>
      <c r="AJ2067" s="29">
        <v>0</v>
      </c>
      <c r="AK2067" s="29">
        <v>0</v>
      </c>
      <c r="AL2067" s="53">
        <v>1</v>
      </c>
      <c r="AM2067" s="29" t="s">
        <v>20651</v>
      </c>
      <c r="AN2067" s="29" t="s">
        <v>20651</v>
      </c>
      <c r="AO2067" s="29">
        <v>0</v>
      </c>
      <c r="AP2067" s="30">
        <v>0</v>
      </c>
      <c r="AQ2067" s="30">
        <v>0</v>
      </c>
    </row>
    <row r="2068" spans="1:43" x14ac:dyDescent="0.25">
      <c r="A2068" t="s">
        <v>20647</v>
      </c>
      <c r="B2068" t="s">
        <v>20652</v>
      </c>
      <c r="C2068" s="34">
        <v>10000064477523</v>
      </c>
      <c r="D2068">
        <v>3576773</v>
      </c>
      <c r="E2068" t="s">
        <v>20649</v>
      </c>
      <c r="F2068" t="s">
        <v>20651</v>
      </c>
      <c r="G2068" t="s">
        <v>89</v>
      </c>
      <c r="H2068" t="s">
        <v>90</v>
      </c>
      <c r="I2068" t="s">
        <v>14</v>
      </c>
      <c r="J2068" t="s">
        <v>20650</v>
      </c>
      <c r="K2068">
        <v>0</v>
      </c>
      <c r="L2068" t="s">
        <v>20652</v>
      </c>
      <c r="M2068" t="s">
        <v>20652</v>
      </c>
      <c r="N2068">
        <v>0</v>
      </c>
      <c r="O2068">
        <v>15</v>
      </c>
      <c r="P2068" s="17">
        <v>46022</v>
      </c>
      <c r="Q2068" s="19">
        <v>0</v>
      </c>
      <c r="R2068" t="s">
        <v>24</v>
      </c>
      <c r="S2068" s="17">
        <v>45739</v>
      </c>
      <c r="U2068" s="29">
        <v>0</v>
      </c>
      <c r="V2068" s="29">
        <v>0</v>
      </c>
      <c r="W2068" s="29">
        <v>0</v>
      </c>
      <c r="X2068" s="29">
        <f t="shared" si="32"/>
        <v>1</v>
      </c>
      <c r="Y2068" s="33">
        <v>0</v>
      </c>
      <c r="Z2068" s="29">
        <v>0</v>
      </c>
      <c r="AA2068" s="29">
        <v>0</v>
      </c>
      <c r="AB2068" s="29">
        <v>0</v>
      </c>
      <c r="AC2068" s="33">
        <v>0</v>
      </c>
      <c r="AD2068" s="33">
        <v>245.92410000000001</v>
      </c>
      <c r="AE2068" s="29">
        <v>0</v>
      </c>
      <c r="AG2068" s="29">
        <v>0</v>
      </c>
      <c r="AH2068" s="29">
        <v>0</v>
      </c>
      <c r="AI2068" s="29">
        <v>0</v>
      </c>
      <c r="AJ2068" s="29">
        <v>0</v>
      </c>
      <c r="AK2068" s="29">
        <v>0</v>
      </c>
      <c r="AL2068" s="53">
        <v>1</v>
      </c>
      <c r="AM2068" s="29" t="s">
        <v>20651</v>
      </c>
      <c r="AN2068" s="29" t="s">
        <v>20651</v>
      </c>
      <c r="AO2068" s="29">
        <v>0</v>
      </c>
      <c r="AP2068" s="30">
        <v>0</v>
      </c>
      <c r="AQ2068" s="30">
        <v>0</v>
      </c>
    </row>
    <row r="2069" spans="1:43" x14ac:dyDescent="0.25">
      <c r="A2069" t="s">
        <v>20647</v>
      </c>
      <c r="B2069" t="s">
        <v>20652</v>
      </c>
      <c r="C2069" s="34">
        <v>10000064477694</v>
      </c>
      <c r="D2069">
        <v>3576785</v>
      </c>
      <c r="E2069" t="s">
        <v>20649</v>
      </c>
      <c r="F2069" t="s">
        <v>20651</v>
      </c>
      <c r="G2069" t="s">
        <v>89</v>
      </c>
      <c r="H2069" t="s">
        <v>90</v>
      </c>
      <c r="I2069" t="s">
        <v>14</v>
      </c>
      <c r="J2069" t="s">
        <v>20650</v>
      </c>
      <c r="K2069">
        <v>0</v>
      </c>
      <c r="L2069" t="s">
        <v>20652</v>
      </c>
      <c r="M2069" t="s">
        <v>20652</v>
      </c>
      <c r="N2069">
        <v>0</v>
      </c>
      <c r="O2069">
        <v>77</v>
      </c>
      <c r="P2069" s="17">
        <v>46022</v>
      </c>
      <c r="Q2069" s="19">
        <v>0</v>
      </c>
      <c r="R2069" t="s">
        <v>24</v>
      </c>
      <c r="S2069" s="17">
        <v>45739</v>
      </c>
      <c r="U2069" s="29">
        <v>0</v>
      </c>
      <c r="V2069" s="29">
        <v>0</v>
      </c>
      <c r="W2069" s="29">
        <v>0</v>
      </c>
      <c r="X2069" s="29">
        <f t="shared" si="32"/>
        <v>1</v>
      </c>
      <c r="Y2069" s="33">
        <v>0</v>
      </c>
      <c r="Z2069" s="29">
        <v>0</v>
      </c>
      <c r="AA2069" s="29">
        <v>0</v>
      </c>
      <c r="AB2069" s="29">
        <v>0</v>
      </c>
      <c r="AC2069" s="33">
        <v>0</v>
      </c>
      <c r="AD2069" s="33">
        <v>31.476500000000001</v>
      </c>
      <c r="AE2069" s="29">
        <v>0</v>
      </c>
      <c r="AG2069" s="29">
        <v>0</v>
      </c>
      <c r="AH2069" s="29">
        <v>0</v>
      </c>
      <c r="AI2069" s="29">
        <v>0</v>
      </c>
      <c r="AJ2069" s="29">
        <v>0</v>
      </c>
      <c r="AK2069" s="29">
        <v>0</v>
      </c>
      <c r="AL2069" s="53">
        <v>1</v>
      </c>
      <c r="AM2069" s="29" t="s">
        <v>20651</v>
      </c>
      <c r="AN2069" s="29" t="s">
        <v>20651</v>
      </c>
      <c r="AO2069" s="29">
        <v>0</v>
      </c>
      <c r="AP2069" s="30">
        <v>0</v>
      </c>
      <c r="AQ2069" s="30">
        <v>0</v>
      </c>
    </row>
    <row r="2070" spans="1:43" x14ac:dyDescent="0.25">
      <c r="A2070" t="s">
        <v>20647</v>
      </c>
      <c r="B2070" t="s">
        <v>20652</v>
      </c>
      <c r="C2070" s="34">
        <v>10000064477702</v>
      </c>
      <c r="D2070">
        <v>9129764</v>
      </c>
      <c r="E2070" t="s">
        <v>20649</v>
      </c>
      <c r="F2070" t="s">
        <v>20651</v>
      </c>
      <c r="G2070" t="s">
        <v>89</v>
      </c>
      <c r="H2070" t="s">
        <v>90</v>
      </c>
      <c r="I2070" t="s">
        <v>14</v>
      </c>
      <c r="J2070" t="s">
        <v>20650</v>
      </c>
      <c r="K2070">
        <v>0</v>
      </c>
      <c r="L2070" t="s">
        <v>20652</v>
      </c>
      <c r="M2070" t="s">
        <v>20652</v>
      </c>
      <c r="N2070">
        <v>0</v>
      </c>
      <c r="O2070">
        <v>77</v>
      </c>
      <c r="P2070" s="17">
        <v>46022</v>
      </c>
      <c r="Q2070" s="19">
        <v>0</v>
      </c>
      <c r="R2070" t="s">
        <v>24</v>
      </c>
      <c r="S2070" s="17">
        <v>45739</v>
      </c>
      <c r="U2070" s="29">
        <v>0</v>
      </c>
      <c r="V2070" s="29">
        <v>0</v>
      </c>
      <c r="W2070" s="29">
        <v>0</v>
      </c>
      <c r="X2070" s="29">
        <f t="shared" si="32"/>
        <v>1</v>
      </c>
      <c r="Y2070" s="33">
        <v>0</v>
      </c>
      <c r="Z2070" s="29">
        <v>0</v>
      </c>
      <c r="AA2070" s="29">
        <v>0</v>
      </c>
      <c r="AB2070" s="29">
        <v>0</v>
      </c>
      <c r="AC2070" s="33">
        <v>0</v>
      </c>
      <c r="AD2070" s="33">
        <v>164.26949999999999</v>
      </c>
      <c r="AE2070" s="29">
        <v>0</v>
      </c>
      <c r="AG2070" s="29">
        <v>0</v>
      </c>
      <c r="AH2070" s="29">
        <v>0</v>
      </c>
      <c r="AI2070" s="29">
        <v>0</v>
      </c>
      <c r="AJ2070" s="29">
        <v>0</v>
      </c>
      <c r="AK2070" s="29">
        <v>0</v>
      </c>
      <c r="AL2070" s="53">
        <v>1</v>
      </c>
      <c r="AM2070" s="29" t="s">
        <v>20651</v>
      </c>
      <c r="AN2070" s="29" t="s">
        <v>20651</v>
      </c>
      <c r="AO2070" s="29">
        <v>0</v>
      </c>
      <c r="AP2070" s="30">
        <v>0</v>
      </c>
      <c r="AQ2070" s="30">
        <v>0</v>
      </c>
    </row>
    <row r="2071" spans="1:43" x14ac:dyDescent="0.25">
      <c r="A2071" t="s">
        <v>20647</v>
      </c>
      <c r="B2071" t="s">
        <v>20652</v>
      </c>
      <c r="C2071" s="34">
        <v>10000064478121</v>
      </c>
      <c r="D2071">
        <v>9129833</v>
      </c>
      <c r="E2071" t="s">
        <v>20649</v>
      </c>
      <c r="F2071" t="s">
        <v>20651</v>
      </c>
      <c r="G2071" t="s">
        <v>89</v>
      </c>
      <c r="H2071" t="s">
        <v>90</v>
      </c>
      <c r="I2071" t="s">
        <v>14</v>
      </c>
      <c r="J2071" t="s">
        <v>20650</v>
      </c>
      <c r="K2071">
        <v>0</v>
      </c>
      <c r="L2071" t="s">
        <v>20652</v>
      </c>
      <c r="M2071" t="s">
        <v>20652</v>
      </c>
      <c r="N2071">
        <v>0</v>
      </c>
      <c r="O2071">
        <v>26</v>
      </c>
      <c r="P2071" s="17">
        <v>46022</v>
      </c>
      <c r="Q2071" s="19">
        <v>0</v>
      </c>
      <c r="R2071" t="s">
        <v>24</v>
      </c>
      <c r="S2071" s="17">
        <v>45739</v>
      </c>
      <c r="U2071" s="29">
        <v>0</v>
      </c>
      <c r="V2071" s="29">
        <v>0</v>
      </c>
      <c r="W2071" s="29">
        <v>0</v>
      </c>
      <c r="X2071" s="29">
        <f t="shared" si="32"/>
        <v>1</v>
      </c>
      <c r="Y2071" s="33">
        <v>0</v>
      </c>
      <c r="Z2071" s="29">
        <v>0</v>
      </c>
      <c r="AA2071" s="29">
        <v>0</v>
      </c>
      <c r="AB2071" s="29">
        <v>0</v>
      </c>
      <c r="AC2071" s="33">
        <v>0</v>
      </c>
      <c r="AD2071" s="33">
        <v>27.994199999999999</v>
      </c>
      <c r="AE2071" s="29">
        <v>0</v>
      </c>
      <c r="AG2071" s="29">
        <v>0</v>
      </c>
      <c r="AH2071" s="29">
        <v>0</v>
      </c>
      <c r="AI2071" s="29">
        <v>0</v>
      </c>
      <c r="AJ2071" s="29">
        <v>0</v>
      </c>
      <c r="AK2071" s="29">
        <v>0</v>
      </c>
      <c r="AL2071" s="53">
        <v>1</v>
      </c>
      <c r="AM2071" s="29" t="s">
        <v>20651</v>
      </c>
      <c r="AN2071" s="29" t="s">
        <v>20651</v>
      </c>
      <c r="AO2071" s="29">
        <v>0</v>
      </c>
      <c r="AP2071" s="30">
        <v>0</v>
      </c>
      <c r="AQ2071" s="30">
        <v>0</v>
      </c>
    </row>
    <row r="2072" spans="1:43" x14ac:dyDescent="0.25">
      <c r="A2072" t="s">
        <v>20647</v>
      </c>
      <c r="B2072" t="s">
        <v>20652</v>
      </c>
      <c r="C2072" s="34">
        <v>10000064478337</v>
      </c>
      <c r="D2072">
        <v>9129869</v>
      </c>
      <c r="E2072" t="s">
        <v>20649</v>
      </c>
      <c r="F2072" t="s">
        <v>20651</v>
      </c>
      <c r="G2072" t="s">
        <v>89</v>
      </c>
      <c r="H2072" t="s">
        <v>90</v>
      </c>
      <c r="I2072" t="s">
        <v>10</v>
      </c>
      <c r="J2072" t="s">
        <v>20650</v>
      </c>
      <c r="K2072">
        <v>0</v>
      </c>
      <c r="L2072" t="s">
        <v>20652</v>
      </c>
      <c r="M2072" t="s">
        <v>20652</v>
      </c>
      <c r="N2072">
        <v>0</v>
      </c>
      <c r="O2072">
        <v>42</v>
      </c>
      <c r="P2072" s="17">
        <v>46022</v>
      </c>
      <c r="Q2072" s="19">
        <v>0</v>
      </c>
      <c r="R2072" t="s">
        <v>24</v>
      </c>
      <c r="S2072" s="17">
        <v>45739</v>
      </c>
      <c r="U2072" s="29">
        <v>0</v>
      </c>
      <c r="V2072" s="29">
        <v>0</v>
      </c>
      <c r="W2072" s="29">
        <v>0</v>
      </c>
      <c r="X2072" s="29">
        <f t="shared" si="32"/>
        <v>1</v>
      </c>
      <c r="Y2072" s="33">
        <v>0</v>
      </c>
      <c r="Z2072" s="29">
        <v>0</v>
      </c>
      <c r="AA2072" s="29">
        <v>0</v>
      </c>
      <c r="AB2072" s="29">
        <v>0</v>
      </c>
      <c r="AC2072" s="33">
        <v>0</v>
      </c>
      <c r="AD2072" s="33">
        <v>174.64850000000001</v>
      </c>
      <c r="AE2072" s="29">
        <v>0</v>
      </c>
      <c r="AG2072" s="29">
        <v>0</v>
      </c>
      <c r="AH2072" s="29">
        <v>0</v>
      </c>
      <c r="AI2072" s="29">
        <v>0</v>
      </c>
      <c r="AJ2072" s="29">
        <v>0</v>
      </c>
      <c r="AK2072" s="29">
        <v>0</v>
      </c>
      <c r="AL2072" s="53">
        <v>1</v>
      </c>
      <c r="AM2072" s="29" t="s">
        <v>20651</v>
      </c>
      <c r="AN2072" s="29" t="s">
        <v>20651</v>
      </c>
      <c r="AO2072" s="29">
        <v>0</v>
      </c>
      <c r="AP2072" s="30">
        <v>0</v>
      </c>
      <c r="AQ2072" s="30">
        <v>0</v>
      </c>
    </row>
    <row r="2073" spans="1:43" x14ac:dyDescent="0.25">
      <c r="A2073" t="s">
        <v>20647</v>
      </c>
      <c r="B2073" t="s">
        <v>20652</v>
      </c>
      <c r="C2073" s="34">
        <v>10000064478593</v>
      </c>
      <c r="D2073">
        <v>3576822</v>
      </c>
      <c r="E2073" t="s">
        <v>20649</v>
      </c>
      <c r="F2073" t="s">
        <v>20651</v>
      </c>
      <c r="G2073" t="s">
        <v>89</v>
      </c>
      <c r="H2073" t="s">
        <v>90</v>
      </c>
      <c r="I2073" t="s">
        <v>10</v>
      </c>
      <c r="J2073" t="s">
        <v>20650</v>
      </c>
      <c r="K2073">
        <v>0</v>
      </c>
      <c r="L2073" t="s">
        <v>20652</v>
      </c>
      <c r="M2073" t="s">
        <v>20652</v>
      </c>
      <c r="N2073">
        <v>0</v>
      </c>
      <c r="O2073">
        <v>73</v>
      </c>
      <c r="P2073" s="17">
        <v>46022</v>
      </c>
      <c r="Q2073" s="19">
        <v>0</v>
      </c>
      <c r="R2073" t="s">
        <v>24</v>
      </c>
      <c r="S2073" s="17">
        <v>45739</v>
      </c>
      <c r="U2073" s="29">
        <v>0</v>
      </c>
      <c r="V2073" s="29">
        <v>0</v>
      </c>
      <c r="W2073" s="29">
        <v>0</v>
      </c>
      <c r="X2073" s="29">
        <f t="shared" si="32"/>
        <v>1</v>
      </c>
      <c r="Y2073" s="33">
        <v>0</v>
      </c>
      <c r="Z2073" s="29">
        <v>0</v>
      </c>
      <c r="AA2073" s="29">
        <v>0</v>
      </c>
      <c r="AB2073" s="29">
        <v>0</v>
      </c>
      <c r="AC2073" s="33">
        <v>0</v>
      </c>
      <c r="AD2073" s="33">
        <v>240.92859999999999</v>
      </c>
      <c r="AE2073" s="29">
        <v>0</v>
      </c>
      <c r="AG2073" s="29">
        <v>0</v>
      </c>
      <c r="AH2073" s="29">
        <v>0</v>
      </c>
      <c r="AI2073" s="29">
        <v>0</v>
      </c>
      <c r="AJ2073" s="29">
        <v>0</v>
      </c>
      <c r="AK2073" s="29">
        <v>0</v>
      </c>
      <c r="AL2073" s="53">
        <v>1</v>
      </c>
      <c r="AM2073" s="29" t="s">
        <v>20651</v>
      </c>
      <c r="AN2073" s="29" t="s">
        <v>20651</v>
      </c>
      <c r="AO2073" s="29">
        <v>0</v>
      </c>
      <c r="AP2073" s="30">
        <v>0</v>
      </c>
      <c r="AQ2073" s="30">
        <v>0</v>
      </c>
    </row>
    <row r="2074" spans="1:43" x14ac:dyDescent="0.25">
      <c r="A2074" t="s">
        <v>20647</v>
      </c>
      <c r="B2074" t="s">
        <v>20652</v>
      </c>
      <c r="C2074" s="34">
        <v>10000064478752</v>
      </c>
      <c r="D2074">
        <v>9129940</v>
      </c>
      <c r="E2074" t="s">
        <v>20649</v>
      </c>
      <c r="F2074" t="s">
        <v>20651</v>
      </c>
      <c r="G2074" t="s">
        <v>89</v>
      </c>
      <c r="H2074" t="s">
        <v>90</v>
      </c>
      <c r="I2074" t="s">
        <v>10</v>
      </c>
      <c r="J2074" t="s">
        <v>20650</v>
      </c>
      <c r="K2074">
        <v>0</v>
      </c>
      <c r="L2074" t="s">
        <v>20652</v>
      </c>
      <c r="M2074" t="s">
        <v>20652</v>
      </c>
      <c r="N2074">
        <v>0</v>
      </c>
      <c r="O2074">
        <v>2</v>
      </c>
      <c r="P2074" s="17">
        <v>46022</v>
      </c>
      <c r="Q2074" s="19">
        <v>0</v>
      </c>
      <c r="R2074" t="s">
        <v>24</v>
      </c>
      <c r="S2074" s="17">
        <v>45739</v>
      </c>
      <c r="U2074" s="29">
        <v>0</v>
      </c>
      <c r="V2074" s="29">
        <v>0</v>
      </c>
      <c r="W2074" s="29">
        <v>0</v>
      </c>
      <c r="X2074" s="29">
        <f t="shared" si="32"/>
        <v>1</v>
      </c>
      <c r="Y2074" s="33">
        <v>0</v>
      </c>
      <c r="Z2074" s="29">
        <v>0</v>
      </c>
      <c r="AA2074" s="29">
        <v>0</v>
      </c>
      <c r="AB2074" s="29">
        <v>0</v>
      </c>
      <c r="AC2074" s="33">
        <v>0</v>
      </c>
      <c r="AD2074" s="33">
        <v>46.637600000000006</v>
      </c>
      <c r="AE2074" s="29">
        <v>0</v>
      </c>
      <c r="AG2074" s="29">
        <v>0</v>
      </c>
      <c r="AH2074" s="29">
        <v>0</v>
      </c>
      <c r="AI2074" s="29">
        <v>0</v>
      </c>
      <c r="AJ2074" s="29">
        <v>0</v>
      </c>
      <c r="AK2074" s="29">
        <v>0</v>
      </c>
      <c r="AL2074" s="53">
        <v>1</v>
      </c>
      <c r="AM2074" s="29" t="s">
        <v>20651</v>
      </c>
      <c r="AN2074" s="29" t="s">
        <v>20651</v>
      </c>
      <c r="AO2074" s="29">
        <v>0</v>
      </c>
      <c r="AP2074" s="30">
        <v>0</v>
      </c>
      <c r="AQ2074" s="30">
        <v>0</v>
      </c>
    </row>
    <row r="2075" spans="1:43" x14ac:dyDescent="0.25">
      <c r="A2075" t="s">
        <v>20647</v>
      </c>
      <c r="B2075" t="s">
        <v>20652</v>
      </c>
      <c r="C2075" s="34">
        <v>10000064478754</v>
      </c>
      <c r="D2075">
        <v>9129955</v>
      </c>
      <c r="E2075" t="s">
        <v>20649</v>
      </c>
      <c r="F2075" t="s">
        <v>20651</v>
      </c>
      <c r="G2075" t="s">
        <v>89</v>
      </c>
      <c r="H2075" t="s">
        <v>90</v>
      </c>
      <c r="I2075" t="s">
        <v>10</v>
      </c>
      <c r="J2075" t="s">
        <v>20650</v>
      </c>
      <c r="K2075">
        <v>0</v>
      </c>
      <c r="L2075" t="s">
        <v>20652</v>
      </c>
      <c r="M2075" t="s">
        <v>20652</v>
      </c>
      <c r="N2075">
        <v>0</v>
      </c>
      <c r="O2075">
        <v>2</v>
      </c>
      <c r="P2075" s="17">
        <v>46022</v>
      </c>
      <c r="Q2075" s="19">
        <v>0</v>
      </c>
      <c r="R2075" t="s">
        <v>24</v>
      </c>
      <c r="S2075" s="17">
        <v>45739</v>
      </c>
      <c r="U2075" s="29">
        <v>0</v>
      </c>
      <c r="V2075" s="29">
        <v>0</v>
      </c>
      <c r="W2075" s="29">
        <v>0</v>
      </c>
      <c r="X2075" s="29">
        <f t="shared" si="32"/>
        <v>1</v>
      </c>
      <c r="Y2075" s="33">
        <v>0</v>
      </c>
      <c r="Z2075" s="29">
        <v>0</v>
      </c>
      <c r="AA2075" s="29">
        <v>0</v>
      </c>
      <c r="AB2075" s="29">
        <v>0</v>
      </c>
      <c r="AC2075" s="33">
        <v>0</v>
      </c>
      <c r="AD2075" s="33">
        <v>32.6599</v>
      </c>
      <c r="AE2075" s="29">
        <v>0</v>
      </c>
      <c r="AG2075" s="29">
        <v>0</v>
      </c>
      <c r="AH2075" s="29">
        <v>0</v>
      </c>
      <c r="AI2075" s="29">
        <v>0</v>
      </c>
      <c r="AJ2075" s="29">
        <v>0</v>
      </c>
      <c r="AK2075" s="29">
        <v>0</v>
      </c>
      <c r="AL2075" s="53">
        <v>1</v>
      </c>
      <c r="AM2075" s="29" t="s">
        <v>20651</v>
      </c>
      <c r="AN2075" s="29" t="s">
        <v>20651</v>
      </c>
      <c r="AO2075" s="29">
        <v>0</v>
      </c>
      <c r="AP2075" s="30">
        <v>0</v>
      </c>
      <c r="AQ2075" s="30">
        <v>0</v>
      </c>
    </row>
    <row r="2076" spans="1:43" x14ac:dyDescent="0.25">
      <c r="A2076" t="s">
        <v>20647</v>
      </c>
      <c r="B2076" t="s">
        <v>20652</v>
      </c>
      <c r="C2076" s="34">
        <v>10000064478913</v>
      </c>
      <c r="D2076">
        <v>9129964</v>
      </c>
      <c r="E2076" t="s">
        <v>20649</v>
      </c>
      <c r="F2076" t="s">
        <v>20651</v>
      </c>
      <c r="G2076" t="s">
        <v>89</v>
      </c>
      <c r="H2076" t="s">
        <v>90</v>
      </c>
      <c r="I2076" t="s">
        <v>14</v>
      </c>
      <c r="J2076" t="s">
        <v>20650</v>
      </c>
      <c r="K2076">
        <v>0</v>
      </c>
      <c r="L2076" t="s">
        <v>20652</v>
      </c>
      <c r="M2076" t="s">
        <v>20652</v>
      </c>
      <c r="N2076">
        <v>0</v>
      </c>
      <c r="O2076">
        <v>1</v>
      </c>
      <c r="P2076" s="17">
        <v>46022</v>
      </c>
      <c r="Q2076" s="19">
        <v>0</v>
      </c>
      <c r="R2076" t="s">
        <v>24</v>
      </c>
      <c r="S2076" s="17">
        <v>45739</v>
      </c>
      <c r="U2076" s="29">
        <v>0</v>
      </c>
      <c r="V2076" s="29">
        <v>0</v>
      </c>
      <c r="W2076" s="29">
        <v>0</v>
      </c>
      <c r="X2076" s="29">
        <f t="shared" si="32"/>
        <v>1</v>
      </c>
      <c r="Y2076" s="33">
        <v>0</v>
      </c>
      <c r="Z2076" s="29">
        <v>0</v>
      </c>
      <c r="AA2076" s="29">
        <v>0</v>
      </c>
      <c r="AB2076" s="29">
        <v>0</v>
      </c>
      <c r="AC2076" s="33">
        <v>0</v>
      </c>
      <c r="AD2076" s="33">
        <v>170.6618</v>
      </c>
      <c r="AE2076" s="29">
        <v>0</v>
      </c>
      <c r="AG2076" s="29">
        <v>0</v>
      </c>
      <c r="AH2076" s="29">
        <v>0</v>
      </c>
      <c r="AI2076" s="29">
        <v>0</v>
      </c>
      <c r="AJ2076" s="29">
        <v>0</v>
      </c>
      <c r="AK2076" s="29">
        <v>0</v>
      </c>
      <c r="AL2076" s="53">
        <v>1</v>
      </c>
      <c r="AM2076" s="29" t="s">
        <v>20651</v>
      </c>
      <c r="AN2076" s="29" t="s">
        <v>20651</v>
      </c>
      <c r="AO2076" s="29">
        <v>0</v>
      </c>
      <c r="AP2076" s="30">
        <v>0</v>
      </c>
      <c r="AQ2076" s="30">
        <v>0</v>
      </c>
    </row>
    <row r="2077" spans="1:43" x14ac:dyDescent="0.25">
      <c r="A2077" t="s">
        <v>20647</v>
      </c>
      <c r="B2077" t="s">
        <v>20652</v>
      </c>
      <c r="C2077" s="34">
        <v>10000064478937</v>
      </c>
      <c r="D2077">
        <v>9129980</v>
      </c>
      <c r="E2077" t="s">
        <v>20649</v>
      </c>
      <c r="F2077" t="s">
        <v>20651</v>
      </c>
      <c r="G2077" t="s">
        <v>89</v>
      </c>
      <c r="H2077" t="s">
        <v>90</v>
      </c>
      <c r="I2077" t="s">
        <v>10</v>
      </c>
      <c r="J2077" t="s">
        <v>20650</v>
      </c>
      <c r="K2077">
        <v>0</v>
      </c>
      <c r="L2077" t="s">
        <v>20652</v>
      </c>
      <c r="M2077" t="s">
        <v>20652</v>
      </c>
      <c r="N2077">
        <v>0</v>
      </c>
      <c r="O2077">
        <v>19</v>
      </c>
      <c r="P2077" s="17">
        <v>46022</v>
      </c>
      <c r="Q2077" s="19">
        <v>0</v>
      </c>
      <c r="R2077" t="s">
        <v>24</v>
      </c>
      <c r="S2077" s="17">
        <v>45739</v>
      </c>
      <c r="U2077" s="29">
        <v>0</v>
      </c>
      <c r="V2077" s="29">
        <v>0</v>
      </c>
      <c r="W2077" s="29">
        <v>0</v>
      </c>
      <c r="X2077" s="29">
        <f t="shared" si="32"/>
        <v>1</v>
      </c>
      <c r="Y2077" s="33">
        <v>0</v>
      </c>
      <c r="Z2077" s="29">
        <v>0</v>
      </c>
      <c r="AA2077" s="29">
        <v>0</v>
      </c>
      <c r="AB2077" s="29">
        <v>0</v>
      </c>
      <c r="AC2077" s="33">
        <v>0</v>
      </c>
      <c r="AD2077" s="33">
        <v>189.2373</v>
      </c>
      <c r="AE2077" s="29">
        <v>0</v>
      </c>
      <c r="AG2077" s="29">
        <v>0</v>
      </c>
      <c r="AH2077" s="29">
        <v>0</v>
      </c>
      <c r="AI2077" s="29">
        <v>0</v>
      </c>
      <c r="AJ2077" s="29">
        <v>0</v>
      </c>
      <c r="AK2077" s="29">
        <v>0</v>
      </c>
      <c r="AL2077" s="53">
        <v>1</v>
      </c>
      <c r="AM2077" s="29" t="s">
        <v>20651</v>
      </c>
      <c r="AN2077" s="29" t="s">
        <v>20651</v>
      </c>
      <c r="AO2077" s="29">
        <v>0</v>
      </c>
      <c r="AP2077" s="30">
        <v>0</v>
      </c>
      <c r="AQ2077" s="30">
        <v>0</v>
      </c>
    </row>
    <row r="2078" spans="1:43" x14ac:dyDescent="0.25">
      <c r="A2078" t="s">
        <v>20647</v>
      </c>
      <c r="B2078" t="s">
        <v>20652</v>
      </c>
      <c r="C2078" s="34">
        <v>10000064479082</v>
      </c>
      <c r="D2078">
        <v>9130000</v>
      </c>
      <c r="E2078" t="s">
        <v>20649</v>
      </c>
      <c r="F2078" t="s">
        <v>20651</v>
      </c>
      <c r="G2078" t="s">
        <v>89</v>
      </c>
      <c r="H2078" t="s">
        <v>90</v>
      </c>
      <c r="I2078" t="s">
        <v>14</v>
      </c>
      <c r="J2078" t="s">
        <v>20650</v>
      </c>
      <c r="K2078">
        <v>0</v>
      </c>
      <c r="L2078" t="s">
        <v>20652</v>
      </c>
      <c r="M2078" t="s">
        <v>20652</v>
      </c>
      <c r="N2078">
        <v>0</v>
      </c>
      <c r="O2078">
        <v>22</v>
      </c>
      <c r="P2078" s="17">
        <v>46022</v>
      </c>
      <c r="Q2078" s="19">
        <v>0</v>
      </c>
      <c r="R2078" t="s">
        <v>24</v>
      </c>
      <c r="S2078" s="17">
        <v>45739</v>
      </c>
      <c r="U2078" s="29">
        <v>0</v>
      </c>
      <c r="V2078" s="29">
        <v>0</v>
      </c>
      <c r="W2078" s="29">
        <v>0</v>
      </c>
      <c r="X2078" s="29">
        <f t="shared" si="32"/>
        <v>1</v>
      </c>
      <c r="Y2078" s="33">
        <v>0</v>
      </c>
      <c r="Z2078" s="29">
        <v>0</v>
      </c>
      <c r="AA2078" s="29">
        <v>0</v>
      </c>
      <c r="AB2078" s="29">
        <v>0</v>
      </c>
      <c r="AC2078" s="33">
        <v>0</v>
      </c>
      <c r="AD2078" s="33">
        <v>46.870400000000004</v>
      </c>
      <c r="AE2078" s="29">
        <v>0</v>
      </c>
      <c r="AG2078" s="29">
        <v>0</v>
      </c>
      <c r="AH2078" s="29">
        <v>0</v>
      </c>
      <c r="AI2078" s="29">
        <v>0</v>
      </c>
      <c r="AJ2078" s="29">
        <v>0</v>
      </c>
      <c r="AK2078" s="29">
        <v>0</v>
      </c>
      <c r="AL2078" s="53">
        <v>1</v>
      </c>
      <c r="AM2078" s="29" t="s">
        <v>20651</v>
      </c>
      <c r="AN2078" s="29" t="s">
        <v>20651</v>
      </c>
      <c r="AO2078" s="29">
        <v>0</v>
      </c>
      <c r="AP2078" s="30">
        <v>0</v>
      </c>
      <c r="AQ2078" s="30">
        <v>0</v>
      </c>
    </row>
    <row r="2079" spans="1:43" x14ac:dyDescent="0.25">
      <c r="A2079" t="s">
        <v>20647</v>
      </c>
      <c r="B2079" t="s">
        <v>20652</v>
      </c>
      <c r="C2079" s="34">
        <v>10000064479171</v>
      </c>
      <c r="D2079">
        <v>3576850</v>
      </c>
      <c r="E2079" t="s">
        <v>20649</v>
      </c>
      <c r="F2079" t="s">
        <v>20651</v>
      </c>
      <c r="G2079" t="s">
        <v>89</v>
      </c>
      <c r="H2079" t="s">
        <v>90</v>
      </c>
      <c r="I2079" t="s">
        <v>10</v>
      </c>
      <c r="J2079" t="s">
        <v>20650</v>
      </c>
      <c r="K2079">
        <v>0</v>
      </c>
      <c r="L2079" t="s">
        <v>20652</v>
      </c>
      <c r="M2079" t="s">
        <v>20652</v>
      </c>
      <c r="N2079">
        <v>0</v>
      </c>
      <c r="O2079">
        <v>11</v>
      </c>
      <c r="P2079" s="17">
        <v>46022</v>
      </c>
      <c r="Q2079" s="19">
        <v>0</v>
      </c>
      <c r="R2079" t="s">
        <v>24</v>
      </c>
      <c r="S2079" s="17">
        <v>45739</v>
      </c>
      <c r="U2079" s="29">
        <v>0</v>
      </c>
      <c r="V2079" s="29">
        <v>0</v>
      </c>
      <c r="W2079" s="29">
        <v>0</v>
      </c>
      <c r="X2079" s="29">
        <f t="shared" si="32"/>
        <v>1</v>
      </c>
      <c r="Y2079" s="33">
        <v>0</v>
      </c>
      <c r="Z2079" s="29">
        <v>0</v>
      </c>
      <c r="AA2079" s="29">
        <v>0</v>
      </c>
      <c r="AB2079" s="29">
        <v>0</v>
      </c>
      <c r="AC2079" s="33">
        <v>0</v>
      </c>
      <c r="AD2079" s="33">
        <v>150.57309999999998</v>
      </c>
      <c r="AE2079" s="29">
        <v>0</v>
      </c>
      <c r="AG2079" s="29">
        <v>0</v>
      </c>
      <c r="AH2079" s="29">
        <v>0</v>
      </c>
      <c r="AI2079" s="29">
        <v>0</v>
      </c>
      <c r="AJ2079" s="29">
        <v>0</v>
      </c>
      <c r="AK2079" s="29">
        <v>0</v>
      </c>
      <c r="AL2079" s="53">
        <v>1</v>
      </c>
      <c r="AM2079" s="29" t="s">
        <v>20651</v>
      </c>
      <c r="AN2079" s="29" t="s">
        <v>20651</v>
      </c>
      <c r="AO2079" s="29">
        <v>0</v>
      </c>
      <c r="AP2079" s="30">
        <v>0</v>
      </c>
      <c r="AQ2079" s="30">
        <v>0</v>
      </c>
    </row>
    <row r="2080" spans="1:43" x14ac:dyDescent="0.25">
      <c r="A2080" t="s">
        <v>20647</v>
      </c>
      <c r="B2080" t="s">
        <v>20652</v>
      </c>
      <c r="C2080" s="34">
        <v>10000064479182</v>
      </c>
      <c r="D2080">
        <v>9130029</v>
      </c>
      <c r="E2080" t="s">
        <v>20649</v>
      </c>
      <c r="F2080" t="s">
        <v>20651</v>
      </c>
      <c r="G2080" t="s">
        <v>89</v>
      </c>
      <c r="H2080" t="s">
        <v>90</v>
      </c>
      <c r="I2080" t="s">
        <v>10</v>
      </c>
      <c r="J2080" t="s">
        <v>20650</v>
      </c>
      <c r="K2080">
        <v>0</v>
      </c>
      <c r="L2080" t="s">
        <v>20652</v>
      </c>
      <c r="M2080" t="s">
        <v>20652</v>
      </c>
      <c r="N2080">
        <v>0</v>
      </c>
      <c r="O2080">
        <v>35</v>
      </c>
      <c r="P2080" s="17">
        <v>46022</v>
      </c>
      <c r="Q2080" s="19">
        <v>0</v>
      </c>
      <c r="R2080" t="s">
        <v>24</v>
      </c>
      <c r="S2080" s="17">
        <v>45739</v>
      </c>
      <c r="U2080" s="29">
        <v>0</v>
      </c>
      <c r="V2080" s="29">
        <v>0</v>
      </c>
      <c r="W2080" s="29">
        <v>0</v>
      </c>
      <c r="X2080" s="29">
        <f t="shared" si="32"/>
        <v>1</v>
      </c>
      <c r="Y2080" s="33">
        <v>0</v>
      </c>
      <c r="Z2080" s="29">
        <v>0</v>
      </c>
      <c r="AA2080" s="29">
        <v>0</v>
      </c>
      <c r="AB2080" s="29">
        <v>0</v>
      </c>
      <c r="AC2080" s="33">
        <v>0</v>
      </c>
      <c r="AD2080" s="33">
        <v>15.587900000000001</v>
      </c>
      <c r="AE2080" s="29">
        <v>0</v>
      </c>
      <c r="AG2080" s="29">
        <v>0</v>
      </c>
      <c r="AH2080" s="29">
        <v>0</v>
      </c>
      <c r="AI2080" s="29">
        <v>0</v>
      </c>
      <c r="AJ2080" s="29">
        <v>0</v>
      </c>
      <c r="AK2080" s="29">
        <v>0</v>
      </c>
      <c r="AL2080" s="53">
        <v>1</v>
      </c>
      <c r="AM2080" s="29" t="s">
        <v>20651</v>
      </c>
      <c r="AN2080" s="29" t="s">
        <v>20651</v>
      </c>
      <c r="AO2080" s="29">
        <v>0</v>
      </c>
      <c r="AP2080" s="30">
        <v>0</v>
      </c>
      <c r="AQ2080" s="30">
        <v>0</v>
      </c>
    </row>
    <row r="2081" spans="1:43" x14ac:dyDescent="0.25">
      <c r="A2081" t="s">
        <v>20647</v>
      </c>
      <c r="B2081" t="s">
        <v>20652</v>
      </c>
      <c r="C2081" s="34">
        <v>10000064479433</v>
      </c>
      <c r="D2081">
        <v>3576868</v>
      </c>
      <c r="E2081" t="s">
        <v>20649</v>
      </c>
      <c r="F2081" t="s">
        <v>20651</v>
      </c>
      <c r="G2081" t="s">
        <v>89</v>
      </c>
      <c r="H2081" t="s">
        <v>90</v>
      </c>
      <c r="I2081" t="s">
        <v>10</v>
      </c>
      <c r="J2081" t="s">
        <v>20650</v>
      </c>
      <c r="K2081">
        <v>0</v>
      </c>
      <c r="L2081" t="s">
        <v>20652</v>
      </c>
      <c r="M2081" t="s">
        <v>20652</v>
      </c>
      <c r="N2081">
        <v>0</v>
      </c>
      <c r="O2081">
        <v>75</v>
      </c>
      <c r="P2081" s="17">
        <v>46022</v>
      </c>
      <c r="Q2081" s="19">
        <v>0</v>
      </c>
      <c r="R2081" t="s">
        <v>24</v>
      </c>
      <c r="S2081" s="17">
        <v>45739</v>
      </c>
      <c r="U2081" s="29">
        <v>0</v>
      </c>
      <c r="V2081" s="29">
        <v>0</v>
      </c>
      <c r="W2081" s="29">
        <v>0</v>
      </c>
      <c r="X2081" s="29">
        <f t="shared" si="32"/>
        <v>1</v>
      </c>
      <c r="Y2081" s="33">
        <v>0</v>
      </c>
      <c r="Z2081" s="29">
        <v>0</v>
      </c>
      <c r="AA2081" s="29">
        <v>0</v>
      </c>
      <c r="AB2081" s="29">
        <v>0</v>
      </c>
      <c r="AC2081" s="33">
        <v>0</v>
      </c>
      <c r="AD2081" s="33">
        <v>405.78979999999996</v>
      </c>
      <c r="AE2081" s="29">
        <v>0</v>
      </c>
      <c r="AG2081" s="29">
        <v>0</v>
      </c>
      <c r="AH2081" s="29">
        <v>0</v>
      </c>
      <c r="AI2081" s="29">
        <v>0</v>
      </c>
      <c r="AJ2081" s="29">
        <v>0</v>
      </c>
      <c r="AK2081" s="29">
        <v>0</v>
      </c>
      <c r="AL2081" s="53">
        <v>1</v>
      </c>
      <c r="AM2081" s="29" t="s">
        <v>20651</v>
      </c>
      <c r="AN2081" s="29" t="s">
        <v>20651</v>
      </c>
      <c r="AO2081" s="29">
        <v>0</v>
      </c>
      <c r="AP2081" s="30">
        <v>0</v>
      </c>
      <c r="AQ2081" s="30">
        <v>0</v>
      </c>
    </row>
    <row r="2082" spans="1:43" x14ac:dyDescent="0.25">
      <c r="A2082" t="s">
        <v>20647</v>
      </c>
      <c r="B2082" t="s">
        <v>20652</v>
      </c>
      <c r="C2082" s="34">
        <v>10000064479446</v>
      </c>
      <c r="D2082">
        <v>3576869</v>
      </c>
      <c r="E2082" t="s">
        <v>20649</v>
      </c>
      <c r="F2082" t="s">
        <v>20651</v>
      </c>
      <c r="G2082" t="s">
        <v>89</v>
      </c>
      <c r="H2082" t="s">
        <v>90</v>
      </c>
      <c r="I2082" t="s">
        <v>10</v>
      </c>
      <c r="J2082" t="s">
        <v>20650</v>
      </c>
      <c r="K2082">
        <v>0</v>
      </c>
      <c r="L2082" t="s">
        <v>20652</v>
      </c>
      <c r="M2082" t="s">
        <v>20652</v>
      </c>
      <c r="N2082">
        <v>0</v>
      </c>
      <c r="O2082">
        <v>76</v>
      </c>
      <c r="P2082" s="17">
        <v>46022</v>
      </c>
      <c r="Q2082" s="19">
        <v>0</v>
      </c>
      <c r="R2082" t="s">
        <v>24</v>
      </c>
      <c r="S2082" s="17">
        <v>45739</v>
      </c>
      <c r="U2082" s="29">
        <v>0</v>
      </c>
      <c r="V2082" s="29">
        <v>0</v>
      </c>
      <c r="W2082" s="29">
        <v>0</v>
      </c>
      <c r="X2082" s="29">
        <f t="shared" si="32"/>
        <v>1</v>
      </c>
      <c r="Y2082" s="33">
        <v>0</v>
      </c>
      <c r="Z2082" s="29">
        <v>0</v>
      </c>
      <c r="AA2082" s="29">
        <v>0</v>
      </c>
      <c r="AB2082" s="29">
        <v>0</v>
      </c>
      <c r="AC2082" s="33">
        <v>0</v>
      </c>
      <c r="AD2082" s="33">
        <v>405.78979999999996</v>
      </c>
      <c r="AE2082" s="29">
        <v>0</v>
      </c>
      <c r="AG2082" s="29">
        <v>0</v>
      </c>
      <c r="AH2082" s="29">
        <v>0</v>
      </c>
      <c r="AI2082" s="29">
        <v>0</v>
      </c>
      <c r="AJ2082" s="29">
        <v>0</v>
      </c>
      <c r="AK2082" s="29">
        <v>0</v>
      </c>
      <c r="AL2082" s="53">
        <v>1</v>
      </c>
      <c r="AM2082" s="29" t="s">
        <v>20651</v>
      </c>
      <c r="AN2082" s="29" t="s">
        <v>20651</v>
      </c>
      <c r="AO2082" s="29">
        <v>0</v>
      </c>
      <c r="AP2082" s="30">
        <v>0</v>
      </c>
      <c r="AQ2082" s="30">
        <v>0</v>
      </c>
    </row>
    <row r="2083" spans="1:43" x14ac:dyDescent="0.25">
      <c r="A2083" t="s">
        <v>20647</v>
      </c>
      <c r="B2083" t="s">
        <v>20652</v>
      </c>
      <c r="C2083" s="34">
        <v>10000064479447</v>
      </c>
      <c r="D2083">
        <v>3576867</v>
      </c>
      <c r="E2083" t="s">
        <v>20649</v>
      </c>
      <c r="F2083" t="s">
        <v>20651</v>
      </c>
      <c r="G2083" t="s">
        <v>89</v>
      </c>
      <c r="H2083" t="s">
        <v>90</v>
      </c>
      <c r="I2083" t="s">
        <v>10</v>
      </c>
      <c r="J2083" t="s">
        <v>20650</v>
      </c>
      <c r="K2083">
        <v>0</v>
      </c>
      <c r="L2083" t="s">
        <v>20652</v>
      </c>
      <c r="M2083" t="s">
        <v>20652</v>
      </c>
      <c r="N2083">
        <v>0</v>
      </c>
      <c r="O2083">
        <v>73</v>
      </c>
      <c r="P2083" s="17">
        <v>46022</v>
      </c>
      <c r="Q2083" s="19">
        <v>0</v>
      </c>
      <c r="R2083" t="s">
        <v>24</v>
      </c>
      <c r="S2083" s="17">
        <v>45739</v>
      </c>
      <c r="U2083" s="29">
        <v>0</v>
      </c>
      <c r="V2083" s="29">
        <v>0</v>
      </c>
      <c r="W2083" s="29">
        <v>0</v>
      </c>
      <c r="X2083" s="29">
        <f t="shared" si="32"/>
        <v>1</v>
      </c>
      <c r="Y2083" s="33">
        <v>0</v>
      </c>
      <c r="Z2083" s="29">
        <v>0</v>
      </c>
      <c r="AA2083" s="29">
        <v>0</v>
      </c>
      <c r="AB2083" s="29">
        <v>0</v>
      </c>
      <c r="AC2083" s="33">
        <v>0</v>
      </c>
      <c r="AD2083" s="33">
        <v>405.78979999999996</v>
      </c>
      <c r="AE2083" s="29">
        <v>0</v>
      </c>
      <c r="AG2083" s="29">
        <v>0</v>
      </c>
      <c r="AH2083" s="29">
        <v>0</v>
      </c>
      <c r="AI2083" s="29">
        <v>0</v>
      </c>
      <c r="AJ2083" s="29">
        <v>0</v>
      </c>
      <c r="AK2083" s="29">
        <v>0</v>
      </c>
      <c r="AL2083" s="53">
        <v>1</v>
      </c>
      <c r="AM2083" s="29" t="s">
        <v>20651</v>
      </c>
      <c r="AN2083" s="29" t="s">
        <v>20651</v>
      </c>
      <c r="AO2083" s="29">
        <v>0</v>
      </c>
      <c r="AP2083" s="30">
        <v>0</v>
      </c>
      <c r="AQ2083" s="30">
        <v>0</v>
      </c>
    </row>
    <row r="2084" spans="1:43" x14ac:dyDescent="0.25">
      <c r="A2084" t="s">
        <v>20647</v>
      </c>
      <c r="B2084" t="s">
        <v>20652</v>
      </c>
      <c r="C2084" s="34">
        <v>10000064479531</v>
      </c>
      <c r="D2084">
        <v>9130186</v>
      </c>
      <c r="E2084" t="s">
        <v>20649</v>
      </c>
      <c r="F2084" t="s">
        <v>20651</v>
      </c>
      <c r="G2084" t="s">
        <v>89</v>
      </c>
      <c r="H2084" t="s">
        <v>90</v>
      </c>
      <c r="I2084" t="s">
        <v>10</v>
      </c>
      <c r="J2084" t="s">
        <v>20650</v>
      </c>
      <c r="K2084">
        <v>0</v>
      </c>
      <c r="L2084" t="s">
        <v>20652</v>
      </c>
      <c r="M2084" t="s">
        <v>20652</v>
      </c>
      <c r="N2084">
        <v>0</v>
      </c>
      <c r="O2084">
        <v>75</v>
      </c>
      <c r="P2084" s="17">
        <v>46022</v>
      </c>
      <c r="Q2084" s="19">
        <v>0</v>
      </c>
      <c r="R2084" t="s">
        <v>24</v>
      </c>
      <c r="S2084" s="17">
        <v>45739</v>
      </c>
      <c r="U2084" s="29">
        <v>0</v>
      </c>
      <c r="V2084" s="29">
        <v>0</v>
      </c>
      <c r="W2084" s="29">
        <v>0</v>
      </c>
      <c r="X2084" s="29">
        <f t="shared" si="32"/>
        <v>1</v>
      </c>
      <c r="Y2084" s="33">
        <v>0</v>
      </c>
      <c r="Z2084" s="29">
        <v>0</v>
      </c>
      <c r="AA2084" s="29">
        <v>0</v>
      </c>
      <c r="AB2084" s="29">
        <v>0</v>
      </c>
      <c r="AC2084" s="33">
        <v>0</v>
      </c>
      <c r="AD2084" s="33">
        <v>405.79949999999997</v>
      </c>
      <c r="AE2084" s="29">
        <v>0</v>
      </c>
      <c r="AG2084" s="29">
        <v>0</v>
      </c>
      <c r="AH2084" s="29">
        <v>0</v>
      </c>
      <c r="AI2084" s="29">
        <v>0</v>
      </c>
      <c r="AJ2084" s="29">
        <v>0</v>
      </c>
      <c r="AK2084" s="29">
        <v>0</v>
      </c>
      <c r="AL2084" s="53">
        <v>1</v>
      </c>
      <c r="AM2084" s="29" t="s">
        <v>20651</v>
      </c>
      <c r="AN2084" s="29" t="s">
        <v>20651</v>
      </c>
      <c r="AO2084" s="29">
        <v>0</v>
      </c>
      <c r="AP2084" s="30">
        <v>0</v>
      </c>
      <c r="AQ2084" s="30">
        <v>0</v>
      </c>
    </row>
    <row r="2085" spans="1:43" x14ac:dyDescent="0.25">
      <c r="A2085" t="s">
        <v>20647</v>
      </c>
      <c r="B2085" t="s">
        <v>20652</v>
      </c>
      <c r="C2085" s="34">
        <v>10000064479532</v>
      </c>
      <c r="D2085">
        <v>9130187</v>
      </c>
      <c r="E2085" t="s">
        <v>20649</v>
      </c>
      <c r="F2085" t="s">
        <v>20651</v>
      </c>
      <c r="G2085" t="s">
        <v>89</v>
      </c>
      <c r="H2085" t="s">
        <v>90</v>
      </c>
      <c r="I2085" t="s">
        <v>10</v>
      </c>
      <c r="J2085" t="s">
        <v>20650</v>
      </c>
      <c r="K2085">
        <v>0</v>
      </c>
      <c r="L2085" t="s">
        <v>20652</v>
      </c>
      <c r="M2085" t="s">
        <v>20652</v>
      </c>
      <c r="N2085">
        <v>0</v>
      </c>
      <c r="O2085">
        <v>76</v>
      </c>
      <c r="P2085" s="17">
        <v>46022</v>
      </c>
      <c r="Q2085" s="19">
        <v>0</v>
      </c>
      <c r="R2085" t="s">
        <v>24</v>
      </c>
      <c r="S2085" s="17">
        <v>45739</v>
      </c>
      <c r="U2085" s="29">
        <v>0</v>
      </c>
      <c r="V2085" s="29">
        <v>0</v>
      </c>
      <c r="W2085" s="29">
        <v>0</v>
      </c>
      <c r="X2085" s="29">
        <f t="shared" si="32"/>
        <v>1</v>
      </c>
      <c r="Y2085" s="33">
        <v>0</v>
      </c>
      <c r="Z2085" s="29">
        <v>0</v>
      </c>
      <c r="AA2085" s="29">
        <v>0</v>
      </c>
      <c r="AB2085" s="29">
        <v>0</v>
      </c>
      <c r="AC2085" s="33">
        <v>0</v>
      </c>
      <c r="AD2085" s="33">
        <v>405.79949999999997</v>
      </c>
      <c r="AE2085" s="29">
        <v>0</v>
      </c>
      <c r="AG2085" s="29">
        <v>0</v>
      </c>
      <c r="AH2085" s="29">
        <v>0</v>
      </c>
      <c r="AI2085" s="29">
        <v>0</v>
      </c>
      <c r="AJ2085" s="29">
        <v>0</v>
      </c>
      <c r="AK2085" s="29">
        <v>0</v>
      </c>
      <c r="AL2085" s="53">
        <v>1</v>
      </c>
      <c r="AM2085" s="29" t="s">
        <v>20651</v>
      </c>
      <c r="AN2085" s="29" t="s">
        <v>20651</v>
      </c>
      <c r="AO2085" s="29">
        <v>0</v>
      </c>
      <c r="AP2085" s="30">
        <v>0</v>
      </c>
      <c r="AQ2085" s="30">
        <v>0</v>
      </c>
    </row>
    <row r="2086" spans="1:43" x14ac:dyDescent="0.25">
      <c r="A2086" t="s">
        <v>20647</v>
      </c>
      <c r="B2086" t="s">
        <v>20652</v>
      </c>
      <c r="C2086" s="34">
        <v>10000064479533</v>
      </c>
      <c r="D2086">
        <v>9130188</v>
      </c>
      <c r="E2086" t="s">
        <v>20649</v>
      </c>
      <c r="F2086" t="s">
        <v>20651</v>
      </c>
      <c r="G2086" t="s">
        <v>89</v>
      </c>
      <c r="H2086" t="s">
        <v>90</v>
      </c>
      <c r="I2086" t="s">
        <v>10</v>
      </c>
      <c r="J2086" t="s">
        <v>20650</v>
      </c>
      <c r="K2086">
        <v>0</v>
      </c>
      <c r="L2086" t="s">
        <v>20652</v>
      </c>
      <c r="M2086" t="s">
        <v>20652</v>
      </c>
      <c r="N2086">
        <v>0</v>
      </c>
      <c r="O2086">
        <v>73</v>
      </c>
      <c r="P2086" s="17">
        <v>46022</v>
      </c>
      <c r="Q2086" s="19">
        <v>0</v>
      </c>
      <c r="R2086" t="s">
        <v>24</v>
      </c>
      <c r="S2086" s="17">
        <v>45739</v>
      </c>
      <c r="U2086" s="29">
        <v>0</v>
      </c>
      <c r="V2086" s="29">
        <v>0</v>
      </c>
      <c r="W2086" s="29">
        <v>0</v>
      </c>
      <c r="X2086" s="29">
        <f t="shared" si="32"/>
        <v>1</v>
      </c>
      <c r="Y2086" s="33">
        <v>0</v>
      </c>
      <c r="Z2086" s="29">
        <v>0</v>
      </c>
      <c r="AA2086" s="29">
        <v>0</v>
      </c>
      <c r="AB2086" s="29">
        <v>0</v>
      </c>
      <c r="AC2086" s="33">
        <v>0</v>
      </c>
      <c r="AD2086" s="33">
        <v>405.79949999999997</v>
      </c>
      <c r="AE2086" s="29">
        <v>0</v>
      </c>
      <c r="AG2086" s="29">
        <v>0</v>
      </c>
      <c r="AH2086" s="29">
        <v>0</v>
      </c>
      <c r="AI2086" s="29">
        <v>0</v>
      </c>
      <c r="AJ2086" s="29">
        <v>0</v>
      </c>
      <c r="AK2086" s="29">
        <v>0</v>
      </c>
      <c r="AL2086" s="53">
        <v>1</v>
      </c>
      <c r="AM2086" s="29" t="s">
        <v>20651</v>
      </c>
      <c r="AN2086" s="29" t="s">
        <v>20651</v>
      </c>
      <c r="AO2086" s="29">
        <v>0</v>
      </c>
      <c r="AP2086" s="30">
        <v>0</v>
      </c>
      <c r="AQ2086" s="30">
        <v>0</v>
      </c>
    </row>
    <row r="2087" spans="1:43" x14ac:dyDescent="0.25">
      <c r="A2087" t="s">
        <v>20647</v>
      </c>
      <c r="B2087" t="s">
        <v>20652</v>
      </c>
      <c r="C2087" s="34">
        <v>10000064479557</v>
      </c>
      <c r="D2087">
        <v>9130134</v>
      </c>
      <c r="E2087" t="s">
        <v>20649</v>
      </c>
      <c r="F2087" t="s">
        <v>20651</v>
      </c>
      <c r="G2087" t="s">
        <v>89</v>
      </c>
      <c r="H2087" t="s">
        <v>90</v>
      </c>
      <c r="I2087" t="s">
        <v>10</v>
      </c>
      <c r="J2087" t="s">
        <v>20650</v>
      </c>
      <c r="K2087">
        <v>0</v>
      </c>
      <c r="L2087" t="s">
        <v>20652</v>
      </c>
      <c r="M2087" t="s">
        <v>20652</v>
      </c>
      <c r="N2087">
        <v>0</v>
      </c>
      <c r="O2087">
        <v>30</v>
      </c>
      <c r="P2087" s="17">
        <v>46022</v>
      </c>
      <c r="Q2087" s="19">
        <v>0</v>
      </c>
      <c r="R2087" t="s">
        <v>24</v>
      </c>
      <c r="S2087" s="17">
        <v>45739</v>
      </c>
      <c r="U2087" s="29">
        <v>0</v>
      </c>
      <c r="V2087" s="29">
        <v>0</v>
      </c>
      <c r="W2087" s="29">
        <v>0</v>
      </c>
      <c r="X2087" s="29">
        <f t="shared" si="32"/>
        <v>1</v>
      </c>
      <c r="Y2087" s="33">
        <v>0</v>
      </c>
      <c r="Z2087" s="29">
        <v>0</v>
      </c>
      <c r="AA2087" s="29">
        <v>0</v>
      </c>
      <c r="AB2087" s="29">
        <v>0</v>
      </c>
      <c r="AC2087" s="33">
        <v>0</v>
      </c>
      <c r="AD2087" s="33">
        <v>210.17959999999999</v>
      </c>
      <c r="AE2087" s="29">
        <v>0</v>
      </c>
      <c r="AG2087" s="29">
        <v>0</v>
      </c>
      <c r="AH2087" s="29">
        <v>0</v>
      </c>
      <c r="AI2087" s="29">
        <v>0</v>
      </c>
      <c r="AJ2087" s="29">
        <v>0</v>
      </c>
      <c r="AK2087" s="29">
        <v>0</v>
      </c>
      <c r="AL2087" s="53">
        <v>1</v>
      </c>
      <c r="AM2087" s="29" t="s">
        <v>20651</v>
      </c>
      <c r="AN2087" s="29" t="s">
        <v>20651</v>
      </c>
      <c r="AO2087" s="29">
        <v>0</v>
      </c>
      <c r="AP2087" s="30">
        <v>0</v>
      </c>
      <c r="AQ2087" s="30">
        <v>0</v>
      </c>
    </row>
    <row r="2088" spans="1:43" x14ac:dyDescent="0.25">
      <c r="A2088" t="s">
        <v>20647</v>
      </c>
      <c r="B2088" t="s">
        <v>20652</v>
      </c>
      <c r="C2088" s="34">
        <v>10000064479566</v>
      </c>
      <c r="D2088">
        <v>3576860</v>
      </c>
      <c r="E2088" t="s">
        <v>20649</v>
      </c>
      <c r="F2088" t="s">
        <v>20651</v>
      </c>
      <c r="G2088" t="s">
        <v>89</v>
      </c>
      <c r="H2088" t="s">
        <v>90</v>
      </c>
      <c r="I2088" t="s">
        <v>10</v>
      </c>
      <c r="J2088" t="s">
        <v>20650</v>
      </c>
      <c r="K2088">
        <v>0</v>
      </c>
      <c r="L2088" t="s">
        <v>20652</v>
      </c>
      <c r="M2088" t="s">
        <v>20652</v>
      </c>
      <c r="N2088">
        <v>0</v>
      </c>
      <c r="O2088">
        <v>28</v>
      </c>
      <c r="P2088" s="17">
        <v>46022</v>
      </c>
      <c r="Q2088" s="19">
        <v>0</v>
      </c>
      <c r="R2088" t="s">
        <v>24</v>
      </c>
      <c r="S2088" s="17">
        <v>45739</v>
      </c>
      <c r="U2088" s="29">
        <v>0</v>
      </c>
      <c r="V2088" s="29">
        <v>0</v>
      </c>
      <c r="W2088" s="29">
        <v>0</v>
      </c>
      <c r="X2088" s="29">
        <f t="shared" si="32"/>
        <v>1</v>
      </c>
      <c r="Y2088" s="33">
        <v>0</v>
      </c>
      <c r="Z2088" s="29">
        <v>0</v>
      </c>
      <c r="AA2088" s="29">
        <v>0</v>
      </c>
      <c r="AB2088" s="29">
        <v>0</v>
      </c>
      <c r="AC2088" s="33">
        <v>0</v>
      </c>
      <c r="AD2088" s="33">
        <v>209.5685</v>
      </c>
      <c r="AE2088" s="29">
        <v>0</v>
      </c>
      <c r="AG2088" s="29">
        <v>0</v>
      </c>
      <c r="AH2088" s="29">
        <v>0</v>
      </c>
      <c r="AI2088" s="29">
        <v>0</v>
      </c>
      <c r="AJ2088" s="29">
        <v>0</v>
      </c>
      <c r="AK2088" s="29">
        <v>0</v>
      </c>
      <c r="AL2088" s="53">
        <v>1</v>
      </c>
      <c r="AM2088" s="29" t="s">
        <v>20651</v>
      </c>
      <c r="AN2088" s="29" t="s">
        <v>20651</v>
      </c>
      <c r="AO2088" s="29">
        <v>0</v>
      </c>
      <c r="AP2088" s="30">
        <v>0</v>
      </c>
      <c r="AQ2088" s="30">
        <v>0</v>
      </c>
    </row>
    <row r="2089" spans="1:43" x14ac:dyDescent="0.25">
      <c r="A2089" t="s">
        <v>20647</v>
      </c>
      <c r="B2089" t="s">
        <v>20652</v>
      </c>
      <c r="C2089" s="34">
        <v>10000064479614</v>
      </c>
      <c r="D2089">
        <v>9130154</v>
      </c>
      <c r="E2089" t="s">
        <v>20649</v>
      </c>
      <c r="F2089" t="s">
        <v>20651</v>
      </c>
      <c r="G2089" t="s">
        <v>89</v>
      </c>
      <c r="H2089" t="s">
        <v>90</v>
      </c>
      <c r="I2089" t="s">
        <v>10</v>
      </c>
      <c r="J2089" t="s">
        <v>20650</v>
      </c>
      <c r="K2089">
        <v>0</v>
      </c>
      <c r="L2089" t="s">
        <v>20652</v>
      </c>
      <c r="M2089" t="s">
        <v>20652</v>
      </c>
      <c r="N2089">
        <v>0</v>
      </c>
      <c r="O2089">
        <v>41</v>
      </c>
      <c r="P2089" s="17">
        <v>46022</v>
      </c>
      <c r="Q2089" s="19">
        <v>0</v>
      </c>
      <c r="R2089" t="s">
        <v>24</v>
      </c>
      <c r="S2089" s="17">
        <v>45739</v>
      </c>
      <c r="U2089" s="29">
        <v>0</v>
      </c>
      <c r="V2089" s="29">
        <v>0</v>
      </c>
      <c r="W2089" s="29">
        <v>0</v>
      </c>
      <c r="X2089" s="29">
        <f t="shared" si="32"/>
        <v>1</v>
      </c>
      <c r="Y2089" s="33">
        <v>0</v>
      </c>
      <c r="Z2089" s="29">
        <v>0</v>
      </c>
      <c r="AA2089" s="29">
        <v>0</v>
      </c>
      <c r="AB2089" s="29">
        <v>0</v>
      </c>
      <c r="AC2089" s="33">
        <v>0</v>
      </c>
      <c r="AD2089" s="33">
        <v>232.38290000000001</v>
      </c>
      <c r="AE2089" s="29">
        <v>0</v>
      </c>
      <c r="AG2089" s="29">
        <v>0</v>
      </c>
      <c r="AH2089" s="29">
        <v>0</v>
      </c>
      <c r="AI2089" s="29">
        <v>0</v>
      </c>
      <c r="AJ2089" s="29">
        <v>0</v>
      </c>
      <c r="AK2089" s="29">
        <v>0</v>
      </c>
      <c r="AL2089" s="53">
        <v>1</v>
      </c>
      <c r="AM2089" s="29" t="s">
        <v>20651</v>
      </c>
      <c r="AN2089" s="29" t="s">
        <v>20651</v>
      </c>
      <c r="AO2089" s="29">
        <v>0</v>
      </c>
      <c r="AP2089" s="30">
        <v>0</v>
      </c>
      <c r="AQ2089" s="30">
        <v>0</v>
      </c>
    </row>
    <row r="2090" spans="1:43" x14ac:dyDescent="0.25">
      <c r="A2090" t="s">
        <v>20647</v>
      </c>
      <c r="B2090" t="s">
        <v>20652</v>
      </c>
      <c r="C2090" s="34">
        <v>10000064479679</v>
      </c>
      <c r="D2090">
        <v>9130185</v>
      </c>
      <c r="E2090" t="s">
        <v>20649</v>
      </c>
      <c r="F2090" t="s">
        <v>20651</v>
      </c>
      <c r="G2090" t="s">
        <v>89</v>
      </c>
      <c r="H2090" t="s">
        <v>90</v>
      </c>
      <c r="I2090" t="s">
        <v>137</v>
      </c>
      <c r="J2090" t="s">
        <v>20650</v>
      </c>
      <c r="K2090">
        <v>0</v>
      </c>
      <c r="L2090" t="s">
        <v>20652</v>
      </c>
      <c r="M2090" t="s">
        <v>20652</v>
      </c>
      <c r="N2090">
        <v>0</v>
      </c>
      <c r="O2090">
        <v>9</v>
      </c>
      <c r="P2090" s="17">
        <v>46022</v>
      </c>
      <c r="Q2090" s="19">
        <v>0</v>
      </c>
      <c r="R2090" t="s">
        <v>24</v>
      </c>
      <c r="S2090" s="17">
        <v>45739</v>
      </c>
      <c r="U2090" s="29">
        <v>0</v>
      </c>
      <c r="V2090" s="29">
        <v>0</v>
      </c>
      <c r="W2090" s="29">
        <v>0</v>
      </c>
      <c r="X2090" s="29">
        <f t="shared" si="32"/>
        <v>1</v>
      </c>
      <c r="Y2090" s="33">
        <v>0</v>
      </c>
      <c r="Z2090" s="29">
        <v>0</v>
      </c>
      <c r="AA2090" s="29">
        <v>0</v>
      </c>
      <c r="AB2090" s="29">
        <v>0</v>
      </c>
      <c r="AC2090" s="33">
        <v>0</v>
      </c>
      <c r="AD2090" s="33">
        <v>125.61850000000001</v>
      </c>
      <c r="AE2090" s="29">
        <v>0</v>
      </c>
      <c r="AG2090" s="29">
        <v>0</v>
      </c>
      <c r="AH2090" s="29">
        <v>0</v>
      </c>
      <c r="AI2090" s="29">
        <v>0</v>
      </c>
      <c r="AJ2090" s="29">
        <v>0</v>
      </c>
      <c r="AK2090" s="29">
        <v>0</v>
      </c>
      <c r="AL2090" s="53">
        <v>1</v>
      </c>
      <c r="AM2090" s="29" t="s">
        <v>20651</v>
      </c>
      <c r="AN2090" s="29" t="s">
        <v>20651</v>
      </c>
      <c r="AO2090" s="29">
        <v>0</v>
      </c>
      <c r="AP2090" s="30">
        <v>0</v>
      </c>
      <c r="AQ2090" s="30">
        <v>0</v>
      </c>
    </row>
    <row r="2091" spans="1:43" x14ac:dyDescent="0.25">
      <c r="A2091" t="s">
        <v>20647</v>
      </c>
      <c r="B2091" t="s">
        <v>20652</v>
      </c>
      <c r="C2091" s="34">
        <v>10000064479697</v>
      </c>
      <c r="D2091">
        <v>155420</v>
      </c>
      <c r="E2091" t="s">
        <v>20649</v>
      </c>
      <c r="F2091" t="s">
        <v>20651</v>
      </c>
      <c r="G2091" t="s">
        <v>89</v>
      </c>
      <c r="H2091" t="s">
        <v>90</v>
      </c>
      <c r="I2091" t="s">
        <v>10</v>
      </c>
      <c r="J2091" t="s">
        <v>20650</v>
      </c>
      <c r="K2091">
        <v>0</v>
      </c>
      <c r="L2091" t="s">
        <v>20652</v>
      </c>
      <c r="M2091" t="s">
        <v>20652</v>
      </c>
      <c r="N2091">
        <v>0</v>
      </c>
      <c r="O2091">
        <v>18</v>
      </c>
      <c r="P2091" s="17">
        <v>46022</v>
      </c>
      <c r="Q2091" s="19">
        <v>0</v>
      </c>
      <c r="R2091" t="s">
        <v>24</v>
      </c>
      <c r="S2091" s="17">
        <v>45739</v>
      </c>
      <c r="U2091" s="29">
        <v>0</v>
      </c>
      <c r="V2091" s="29">
        <v>0</v>
      </c>
      <c r="W2091" s="29">
        <v>0</v>
      </c>
      <c r="X2091" s="29">
        <f t="shared" si="32"/>
        <v>1</v>
      </c>
      <c r="Y2091" s="33">
        <v>0</v>
      </c>
      <c r="Z2091" s="29">
        <v>0</v>
      </c>
      <c r="AA2091" s="29">
        <v>0</v>
      </c>
      <c r="AB2091" s="29">
        <v>0</v>
      </c>
      <c r="AC2091" s="33">
        <v>0</v>
      </c>
      <c r="AD2091" s="33">
        <v>150.57309999999998</v>
      </c>
      <c r="AE2091" s="29">
        <v>0</v>
      </c>
      <c r="AG2091" s="29">
        <v>0</v>
      </c>
      <c r="AH2091" s="29">
        <v>0</v>
      </c>
      <c r="AI2091" s="29">
        <v>0</v>
      </c>
      <c r="AJ2091" s="29">
        <v>0</v>
      </c>
      <c r="AK2091" s="29">
        <v>0</v>
      </c>
      <c r="AL2091" s="53">
        <v>1</v>
      </c>
      <c r="AM2091" s="29" t="s">
        <v>20651</v>
      </c>
      <c r="AN2091" s="29" t="s">
        <v>20651</v>
      </c>
      <c r="AO2091" s="29">
        <v>0</v>
      </c>
      <c r="AP2091" s="30">
        <v>0</v>
      </c>
      <c r="AQ2091" s="30">
        <v>0</v>
      </c>
    </row>
    <row r="2092" spans="1:43" x14ac:dyDescent="0.25">
      <c r="A2092" t="s">
        <v>20647</v>
      </c>
      <c r="B2092" t="s">
        <v>20652</v>
      </c>
      <c r="C2092" s="34">
        <v>10000064479760</v>
      </c>
      <c r="D2092">
        <v>3576865</v>
      </c>
      <c r="E2092" t="s">
        <v>20648</v>
      </c>
      <c r="F2092" t="s">
        <v>20651</v>
      </c>
      <c r="G2092" t="s">
        <v>89</v>
      </c>
      <c r="H2092" t="s">
        <v>90</v>
      </c>
      <c r="I2092" t="s">
        <v>10</v>
      </c>
      <c r="J2092" t="s">
        <v>20650</v>
      </c>
      <c r="K2092">
        <v>0</v>
      </c>
      <c r="L2092" t="s">
        <v>20652</v>
      </c>
      <c r="M2092" t="s">
        <v>20652</v>
      </c>
      <c r="N2092">
        <v>0</v>
      </c>
      <c r="O2092">
        <v>73</v>
      </c>
      <c r="P2092" s="17">
        <v>46022</v>
      </c>
      <c r="Q2092" s="19">
        <v>0</v>
      </c>
      <c r="R2092" t="s">
        <v>24</v>
      </c>
      <c r="S2092" s="17">
        <v>45739</v>
      </c>
      <c r="U2092" s="29">
        <v>0</v>
      </c>
      <c r="V2092" s="29">
        <v>0</v>
      </c>
      <c r="W2092" s="29">
        <v>0</v>
      </c>
      <c r="X2092" s="29">
        <f t="shared" si="32"/>
        <v>1</v>
      </c>
      <c r="Y2092" s="33">
        <v>0</v>
      </c>
      <c r="Z2092" s="29">
        <v>0</v>
      </c>
      <c r="AA2092" s="29">
        <v>0</v>
      </c>
      <c r="AB2092" s="29">
        <v>0</v>
      </c>
      <c r="AC2092" s="33">
        <v>0</v>
      </c>
      <c r="AD2092" s="33">
        <v>351.13030000000003</v>
      </c>
      <c r="AE2092" s="29">
        <v>0</v>
      </c>
      <c r="AG2092" s="29">
        <v>0</v>
      </c>
      <c r="AH2092" s="29">
        <v>0</v>
      </c>
      <c r="AI2092" s="29">
        <v>0</v>
      </c>
      <c r="AJ2092" s="29">
        <v>0</v>
      </c>
      <c r="AK2092" s="29">
        <v>0</v>
      </c>
      <c r="AL2092" s="53">
        <v>1</v>
      </c>
      <c r="AM2092" s="29" t="s">
        <v>20651</v>
      </c>
      <c r="AN2092" s="29" t="s">
        <v>20651</v>
      </c>
      <c r="AO2092" s="29">
        <v>0</v>
      </c>
      <c r="AP2092" s="30">
        <v>0</v>
      </c>
      <c r="AQ2092" s="30">
        <v>0</v>
      </c>
    </row>
    <row r="2093" spans="1:43" x14ac:dyDescent="0.25">
      <c r="A2093" t="s">
        <v>20647</v>
      </c>
      <c r="B2093" t="s">
        <v>20652</v>
      </c>
      <c r="C2093" s="34">
        <v>10000064479825</v>
      </c>
      <c r="D2093">
        <v>9130222</v>
      </c>
      <c r="E2093" t="s">
        <v>20649</v>
      </c>
      <c r="F2093" t="s">
        <v>20651</v>
      </c>
      <c r="G2093" t="s">
        <v>89</v>
      </c>
      <c r="H2093" t="s">
        <v>90</v>
      </c>
      <c r="I2093" t="s">
        <v>14</v>
      </c>
      <c r="J2093" t="s">
        <v>20650</v>
      </c>
      <c r="K2093">
        <v>0</v>
      </c>
      <c r="L2093" t="s">
        <v>20652</v>
      </c>
      <c r="M2093" t="s">
        <v>20652</v>
      </c>
      <c r="N2093">
        <v>0</v>
      </c>
      <c r="O2093">
        <v>18</v>
      </c>
      <c r="P2093" s="17">
        <v>46022</v>
      </c>
      <c r="Q2093" s="19">
        <v>0</v>
      </c>
      <c r="R2093" t="s">
        <v>24</v>
      </c>
      <c r="S2093" s="17">
        <v>45739</v>
      </c>
      <c r="U2093" s="29">
        <v>0</v>
      </c>
      <c r="V2093" s="29">
        <v>0</v>
      </c>
      <c r="W2093" s="29">
        <v>0</v>
      </c>
      <c r="X2093" s="29">
        <f t="shared" si="32"/>
        <v>1</v>
      </c>
      <c r="Y2093" s="33">
        <v>0</v>
      </c>
      <c r="Z2093" s="29">
        <v>0</v>
      </c>
      <c r="AA2093" s="29">
        <v>0</v>
      </c>
      <c r="AB2093" s="29">
        <v>0</v>
      </c>
      <c r="AC2093" s="33">
        <v>0</v>
      </c>
      <c r="AD2093" s="33">
        <v>115.5561</v>
      </c>
      <c r="AE2093" s="29">
        <v>0</v>
      </c>
      <c r="AG2093" s="29">
        <v>0</v>
      </c>
      <c r="AH2093" s="29">
        <v>0</v>
      </c>
      <c r="AI2093" s="29">
        <v>0</v>
      </c>
      <c r="AJ2093" s="29">
        <v>0</v>
      </c>
      <c r="AK2093" s="29">
        <v>0</v>
      </c>
      <c r="AL2093" s="53">
        <v>1</v>
      </c>
      <c r="AM2093" s="29" t="s">
        <v>20651</v>
      </c>
      <c r="AN2093" s="29" t="s">
        <v>20651</v>
      </c>
      <c r="AO2093" s="29">
        <v>0</v>
      </c>
      <c r="AP2093" s="30">
        <v>0</v>
      </c>
      <c r="AQ2093" s="30">
        <v>0</v>
      </c>
    </row>
    <row r="2094" spans="1:43" x14ac:dyDescent="0.25">
      <c r="A2094" t="s">
        <v>20647</v>
      </c>
      <c r="B2094" t="s">
        <v>20652</v>
      </c>
      <c r="C2094" s="34">
        <v>10000064479826</v>
      </c>
      <c r="D2094">
        <v>3576880</v>
      </c>
      <c r="E2094" t="s">
        <v>20649</v>
      </c>
      <c r="F2094" t="s">
        <v>20651</v>
      </c>
      <c r="G2094" t="s">
        <v>89</v>
      </c>
      <c r="H2094" t="s">
        <v>90</v>
      </c>
      <c r="I2094" t="s">
        <v>10</v>
      </c>
      <c r="J2094" t="s">
        <v>20650</v>
      </c>
      <c r="K2094">
        <v>0</v>
      </c>
      <c r="L2094" t="s">
        <v>20652</v>
      </c>
      <c r="M2094" t="s">
        <v>20652</v>
      </c>
      <c r="N2094">
        <v>0</v>
      </c>
      <c r="O2094">
        <v>22</v>
      </c>
      <c r="P2094" s="17">
        <v>46022</v>
      </c>
      <c r="Q2094" s="19">
        <v>0</v>
      </c>
      <c r="R2094" t="s">
        <v>24</v>
      </c>
      <c r="S2094" s="17">
        <v>45739</v>
      </c>
      <c r="U2094" s="29">
        <v>0</v>
      </c>
      <c r="V2094" s="29">
        <v>0</v>
      </c>
      <c r="W2094" s="29">
        <v>0</v>
      </c>
      <c r="X2094" s="29">
        <f t="shared" si="32"/>
        <v>1</v>
      </c>
      <c r="Y2094" s="33">
        <v>0</v>
      </c>
      <c r="Z2094" s="29">
        <v>0</v>
      </c>
      <c r="AA2094" s="29">
        <v>0</v>
      </c>
      <c r="AB2094" s="29">
        <v>0</v>
      </c>
      <c r="AC2094" s="33">
        <v>0</v>
      </c>
      <c r="AD2094" s="33">
        <v>138.24439999999998</v>
      </c>
      <c r="AE2094" s="29">
        <v>0</v>
      </c>
      <c r="AG2094" s="29">
        <v>0</v>
      </c>
      <c r="AH2094" s="29">
        <v>0</v>
      </c>
      <c r="AI2094" s="29">
        <v>0</v>
      </c>
      <c r="AJ2094" s="29">
        <v>0</v>
      </c>
      <c r="AK2094" s="29">
        <v>0</v>
      </c>
      <c r="AL2094" s="53">
        <v>1</v>
      </c>
      <c r="AM2094" s="29" t="s">
        <v>20651</v>
      </c>
      <c r="AN2094" s="29" t="s">
        <v>20651</v>
      </c>
      <c r="AO2094" s="29">
        <v>0</v>
      </c>
      <c r="AP2094" s="30">
        <v>0</v>
      </c>
      <c r="AQ2094" s="30">
        <v>0</v>
      </c>
    </row>
    <row r="2095" spans="1:43" x14ac:dyDescent="0.25">
      <c r="A2095" t="s">
        <v>20647</v>
      </c>
      <c r="B2095" t="s">
        <v>20652</v>
      </c>
      <c r="C2095" s="34">
        <v>10000064479832</v>
      </c>
      <c r="D2095">
        <v>3576873</v>
      </c>
      <c r="E2095" t="s">
        <v>20649</v>
      </c>
      <c r="F2095" t="s">
        <v>20651</v>
      </c>
      <c r="G2095" t="s">
        <v>89</v>
      </c>
      <c r="H2095" t="s">
        <v>90</v>
      </c>
      <c r="I2095" t="s">
        <v>14</v>
      </c>
      <c r="J2095" t="s">
        <v>20650</v>
      </c>
      <c r="K2095">
        <v>0</v>
      </c>
      <c r="L2095" t="s">
        <v>20652</v>
      </c>
      <c r="M2095" t="s">
        <v>20652</v>
      </c>
      <c r="N2095">
        <v>0</v>
      </c>
      <c r="O2095">
        <v>13</v>
      </c>
      <c r="P2095" s="17">
        <v>46022</v>
      </c>
      <c r="Q2095" s="19">
        <v>0</v>
      </c>
      <c r="R2095" t="s">
        <v>24</v>
      </c>
      <c r="S2095" s="17">
        <v>45739</v>
      </c>
      <c r="U2095" s="29">
        <v>0</v>
      </c>
      <c r="V2095" s="29">
        <v>0</v>
      </c>
      <c r="W2095" s="29">
        <v>0</v>
      </c>
      <c r="X2095" s="29">
        <f t="shared" si="32"/>
        <v>1</v>
      </c>
      <c r="Y2095" s="33">
        <v>0</v>
      </c>
      <c r="Z2095" s="29">
        <v>0</v>
      </c>
      <c r="AA2095" s="29">
        <v>0</v>
      </c>
      <c r="AB2095" s="29">
        <v>0</v>
      </c>
      <c r="AC2095" s="33">
        <v>0</v>
      </c>
      <c r="AD2095" s="33">
        <v>99.376499999999993</v>
      </c>
      <c r="AE2095" s="29">
        <v>0</v>
      </c>
      <c r="AG2095" s="29">
        <v>0</v>
      </c>
      <c r="AH2095" s="29">
        <v>0</v>
      </c>
      <c r="AI2095" s="29">
        <v>0</v>
      </c>
      <c r="AJ2095" s="29">
        <v>0</v>
      </c>
      <c r="AK2095" s="29">
        <v>0</v>
      </c>
      <c r="AL2095" s="53">
        <v>1</v>
      </c>
      <c r="AM2095" s="29" t="s">
        <v>20651</v>
      </c>
      <c r="AN2095" s="29" t="s">
        <v>20651</v>
      </c>
      <c r="AO2095" s="29">
        <v>0</v>
      </c>
      <c r="AP2095" s="30">
        <v>0</v>
      </c>
      <c r="AQ2095" s="30">
        <v>0</v>
      </c>
    </row>
    <row r="2096" spans="1:43" x14ac:dyDescent="0.25">
      <c r="A2096" t="s">
        <v>20647</v>
      </c>
      <c r="B2096" t="s">
        <v>20652</v>
      </c>
      <c r="C2096" s="34">
        <v>10000064479845</v>
      </c>
      <c r="D2096">
        <v>9130205</v>
      </c>
      <c r="E2096" t="s">
        <v>20649</v>
      </c>
      <c r="F2096" t="s">
        <v>20651</v>
      </c>
      <c r="G2096" t="s">
        <v>89</v>
      </c>
      <c r="H2096" t="s">
        <v>90</v>
      </c>
      <c r="I2096" t="s">
        <v>14</v>
      </c>
      <c r="J2096" t="s">
        <v>20650</v>
      </c>
      <c r="K2096">
        <v>0</v>
      </c>
      <c r="L2096" t="s">
        <v>20652</v>
      </c>
      <c r="M2096" t="s">
        <v>20652</v>
      </c>
      <c r="N2096">
        <v>0</v>
      </c>
      <c r="O2096">
        <v>13</v>
      </c>
      <c r="P2096" s="17">
        <v>46022</v>
      </c>
      <c r="Q2096" s="19">
        <v>0</v>
      </c>
      <c r="R2096" t="s">
        <v>24</v>
      </c>
      <c r="S2096" s="17">
        <v>45739</v>
      </c>
      <c r="U2096" s="29">
        <v>0</v>
      </c>
      <c r="V2096" s="29">
        <v>0</v>
      </c>
      <c r="W2096" s="29">
        <v>0</v>
      </c>
      <c r="X2096" s="29">
        <f t="shared" si="32"/>
        <v>1</v>
      </c>
      <c r="Y2096" s="33">
        <v>0</v>
      </c>
      <c r="Z2096" s="29">
        <v>0</v>
      </c>
      <c r="AA2096" s="29">
        <v>0</v>
      </c>
      <c r="AB2096" s="29">
        <v>0</v>
      </c>
      <c r="AC2096" s="33">
        <v>0</v>
      </c>
      <c r="AD2096" s="33">
        <v>99.376499999999993</v>
      </c>
      <c r="AE2096" s="29">
        <v>0</v>
      </c>
      <c r="AG2096" s="29">
        <v>0</v>
      </c>
      <c r="AH2096" s="29">
        <v>0</v>
      </c>
      <c r="AI2096" s="29">
        <v>0</v>
      </c>
      <c r="AJ2096" s="29">
        <v>0</v>
      </c>
      <c r="AK2096" s="29">
        <v>0</v>
      </c>
      <c r="AL2096" s="53">
        <v>1</v>
      </c>
      <c r="AM2096" s="29" t="s">
        <v>20651</v>
      </c>
      <c r="AN2096" s="29" t="s">
        <v>20651</v>
      </c>
      <c r="AO2096" s="29">
        <v>0</v>
      </c>
      <c r="AP2096" s="30">
        <v>0</v>
      </c>
      <c r="AQ2096" s="30">
        <v>0</v>
      </c>
    </row>
    <row r="2097" spans="1:43" x14ac:dyDescent="0.25">
      <c r="A2097" t="s">
        <v>20647</v>
      </c>
      <c r="B2097" t="s">
        <v>20652</v>
      </c>
      <c r="C2097" s="34">
        <v>10000064479970</v>
      </c>
      <c r="D2097">
        <v>3576876</v>
      </c>
      <c r="E2097" t="s">
        <v>20649</v>
      </c>
      <c r="F2097" t="s">
        <v>20651</v>
      </c>
      <c r="G2097" t="s">
        <v>89</v>
      </c>
      <c r="H2097" t="s">
        <v>90</v>
      </c>
      <c r="I2097" t="s">
        <v>137</v>
      </c>
      <c r="J2097" t="s">
        <v>20650</v>
      </c>
      <c r="K2097">
        <v>0</v>
      </c>
      <c r="L2097" t="s">
        <v>20652</v>
      </c>
      <c r="M2097" t="s">
        <v>20652</v>
      </c>
      <c r="N2097">
        <v>0</v>
      </c>
      <c r="O2097">
        <v>17</v>
      </c>
      <c r="P2097" s="17">
        <v>46022</v>
      </c>
      <c r="Q2097" s="19">
        <v>0</v>
      </c>
      <c r="R2097" t="s">
        <v>24</v>
      </c>
      <c r="S2097" s="17">
        <v>45739</v>
      </c>
      <c r="U2097" s="29">
        <v>0</v>
      </c>
      <c r="V2097" s="29">
        <v>0</v>
      </c>
      <c r="W2097" s="29">
        <v>0</v>
      </c>
      <c r="X2097" s="29">
        <f t="shared" si="32"/>
        <v>1</v>
      </c>
      <c r="Y2097" s="33">
        <v>0</v>
      </c>
      <c r="Z2097" s="29">
        <v>0</v>
      </c>
      <c r="AA2097" s="29">
        <v>0</v>
      </c>
      <c r="AB2097" s="29">
        <v>0</v>
      </c>
      <c r="AC2097" s="33">
        <v>0</v>
      </c>
      <c r="AD2097" s="33">
        <v>196.6405</v>
      </c>
      <c r="AE2097" s="29">
        <v>0</v>
      </c>
      <c r="AG2097" s="29">
        <v>0</v>
      </c>
      <c r="AH2097" s="29">
        <v>0</v>
      </c>
      <c r="AI2097" s="29">
        <v>0</v>
      </c>
      <c r="AJ2097" s="29">
        <v>0</v>
      </c>
      <c r="AK2097" s="29">
        <v>0</v>
      </c>
      <c r="AL2097" s="53">
        <v>1</v>
      </c>
      <c r="AM2097" s="29" t="s">
        <v>20651</v>
      </c>
      <c r="AN2097" s="29" t="s">
        <v>20651</v>
      </c>
      <c r="AO2097" s="29">
        <v>0</v>
      </c>
      <c r="AP2097" s="30">
        <v>0</v>
      </c>
      <c r="AQ2097" s="30">
        <v>0</v>
      </c>
    </row>
    <row r="2098" spans="1:43" x14ac:dyDescent="0.25">
      <c r="A2098" t="s">
        <v>20647</v>
      </c>
      <c r="B2098" t="s">
        <v>20652</v>
      </c>
      <c r="C2098" s="34">
        <v>10000064480009</v>
      </c>
      <c r="D2098">
        <v>3576882</v>
      </c>
      <c r="E2098" t="s">
        <v>20649</v>
      </c>
      <c r="F2098" t="s">
        <v>20651</v>
      </c>
      <c r="G2098" t="s">
        <v>89</v>
      </c>
      <c r="H2098" t="s">
        <v>90</v>
      </c>
      <c r="I2098" t="s">
        <v>10</v>
      </c>
      <c r="J2098" t="s">
        <v>20650</v>
      </c>
      <c r="K2098">
        <v>0</v>
      </c>
      <c r="L2098" t="s">
        <v>20652</v>
      </c>
      <c r="M2098" t="s">
        <v>20652</v>
      </c>
      <c r="N2098">
        <v>0</v>
      </c>
      <c r="O2098">
        <v>2</v>
      </c>
      <c r="P2098" s="17">
        <v>46022</v>
      </c>
      <c r="Q2098" s="19">
        <v>0</v>
      </c>
      <c r="R2098" t="s">
        <v>24</v>
      </c>
      <c r="S2098" s="17">
        <v>45739</v>
      </c>
      <c r="U2098" s="29">
        <v>0</v>
      </c>
      <c r="V2098" s="29">
        <v>0</v>
      </c>
      <c r="W2098" s="29">
        <v>0</v>
      </c>
      <c r="X2098" s="29">
        <f t="shared" si="32"/>
        <v>1</v>
      </c>
      <c r="Y2098" s="33">
        <v>0</v>
      </c>
      <c r="Z2098" s="29">
        <v>0</v>
      </c>
      <c r="AA2098" s="29">
        <v>0</v>
      </c>
      <c r="AB2098" s="29">
        <v>0</v>
      </c>
      <c r="AC2098" s="33">
        <v>0</v>
      </c>
      <c r="AD2098" s="33">
        <v>189.71260000000001</v>
      </c>
      <c r="AE2098" s="29">
        <v>0</v>
      </c>
      <c r="AG2098" s="29">
        <v>0</v>
      </c>
      <c r="AH2098" s="29">
        <v>0</v>
      </c>
      <c r="AI2098" s="29">
        <v>0</v>
      </c>
      <c r="AJ2098" s="29">
        <v>0</v>
      </c>
      <c r="AK2098" s="29">
        <v>0</v>
      </c>
      <c r="AL2098" s="53">
        <v>1</v>
      </c>
      <c r="AM2098" s="29" t="s">
        <v>20651</v>
      </c>
      <c r="AN2098" s="29" t="s">
        <v>20651</v>
      </c>
      <c r="AO2098" s="29">
        <v>0</v>
      </c>
      <c r="AP2098" s="30">
        <v>0</v>
      </c>
      <c r="AQ2098" s="30">
        <v>0</v>
      </c>
    </row>
    <row r="2099" spans="1:43" x14ac:dyDescent="0.25">
      <c r="A2099" t="s">
        <v>20647</v>
      </c>
      <c r="B2099" t="s">
        <v>20652</v>
      </c>
      <c r="C2099" s="34">
        <v>10000064480105</v>
      </c>
      <c r="D2099">
        <v>9130358</v>
      </c>
      <c r="E2099" t="s">
        <v>20649</v>
      </c>
      <c r="F2099" t="s">
        <v>20651</v>
      </c>
      <c r="G2099" t="s">
        <v>89</v>
      </c>
      <c r="H2099" t="s">
        <v>90</v>
      </c>
      <c r="I2099" t="s">
        <v>10</v>
      </c>
      <c r="J2099" t="s">
        <v>20650</v>
      </c>
      <c r="K2099">
        <v>0</v>
      </c>
      <c r="L2099" t="s">
        <v>20652</v>
      </c>
      <c r="M2099" t="s">
        <v>20652</v>
      </c>
      <c r="N2099">
        <v>0</v>
      </c>
      <c r="O2099">
        <v>30</v>
      </c>
      <c r="P2099" s="17">
        <v>46022</v>
      </c>
      <c r="Q2099" s="19">
        <v>0</v>
      </c>
      <c r="R2099" t="s">
        <v>24</v>
      </c>
      <c r="S2099" s="17">
        <v>45739</v>
      </c>
      <c r="U2099" s="29">
        <v>0</v>
      </c>
      <c r="V2099" s="29">
        <v>0</v>
      </c>
      <c r="W2099" s="29">
        <v>0</v>
      </c>
      <c r="X2099" s="29">
        <f t="shared" si="32"/>
        <v>1</v>
      </c>
      <c r="Y2099" s="33">
        <v>0</v>
      </c>
      <c r="Z2099" s="29">
        <v>0</v>
      </c>
      <c r="AA2099" s="29">
        <v>0</v>
      </c>
      <c r="AB2099" s="29">
        <v>0</v>
      </c>
      <c r="AC2099" s="33">
        <v>0</v>
      </c>
      <c r="AD2099" s="33">
        <v>125.76050000000001</v>
      </c>
      <c r="AE2099" s="29">
        <v>0</v>
      </c>
      <c r="AG2099" s="29">
        <v>0</v>
      </c>
      <c r="AH2099" s="29">
        <v>0</v>
      </c>
      <c r="AI2099" s="29">
        <v>0</v>
      </c>
      <c r="AJ2099" s="29">
        <v>0</v>
      </c>
      <c r="AK2099" s="29">
        <v>0</v>
      </c>
      <c r="AL2099" s="53">
        <v>1</v>
      </c>
      <c r="AM2099" s="29" t="s">
        <v>20651</v>
      </c>
      <c r="AN2099" s="29" t="s">
        <v>20651</v>
      </c>
      <c r="AO2099" s="29">
        <v>0</v>
      </c>
      <c r="AP2099" s="30">
        <v>0</v>
      </c>
      <c r="AQ2099" s="30">
        <v>0</v>
      </c>
    </row>
    <row r="2100" spans="1:43" x14ac:dyDescent="0.25">
      <c r="A2100" t="s">
        <v>20647</v>
      </c>
      <c r="B2100" t="s">
        <v>20652</v>
      </c>
      <c r="C2100" s="34">
        <v>10000064480140</v>
      </c>
      <c r="D2100">
        <v>3576891</v>
      </c>
      <c r="E2100" t="s">
        <v>20649</v>
      </c>
      <c r="F2100" t="s">
        <v>20651</v>
      </c>
      <c r="G2100" t="s">
        <v>89</v>
      </c>
      <c r="H2100" t="s">
        <v>90</v>
      </c>
      <c r="I2100" t="s">
        <v>10</v>
      </c>
      <c r="J2100" t="s">
        <v>20650</v>
      </c>
      <c r="K2100">
        <v>0</v>
      </c>
      <c r="L2100" t="s">
        <v>20652</v>
      </c>
      <c r="M2100" t="s">
        <v>20652</v>
      </c>
      <c r="N2100">
        <v>0</v>
      </c>
      <c r="O2100">
        <v>13</v>
      </c>
      <c r="P2100" s="17">
        <v>46022</v>
      </c>
      <c r="Q2100" s="19">
        <v>0</v>
      </c>
      <c r="R2100" t="s">
        <v>24</v>
      </c>
      <c r="S2100" s="17">
        <v>45739</v>
      </c>
      <c r="U2100" s="29">
        <v>0</v>
      </c>
      <c r="V2100" s="29">
        <v>0</v>
      </c>
      <c r="W2100" s="29">
        <v>0</v>
      </c>
      <c r="X2100" s="29">
        <f t="shared" si="32"/>
        <v>1</v>
      </c>
      <c r="Y2100" s="33">
        <v>0</v>
      </c>
      <c r="Z2100" s="29">
        <v>0</v>
      </c>
      <c r="AA2100" s="29">
        <v>0</v>
      </c>
      <c r="AB2100" s="29">
        <v>0</v>
      </c>
      <c r="AC2100" s="33">
        <v>0</v>
      </c>
      <c r="AD2100" s="33">
        <v>203.77759999999998</v>
      </c>
      <c r="AE2100" s="29">
        <v>0</v>
      </c>
      <c r="AG2100" s="29">
        <v>0</v>
      </c>
      <c r="AH2100" s="29">
        <v>0</v>
      </c>
      <c r="AI2100" s="29">
        <v>0</v>
      </c>
      <c r="AJ2100" s="29">
        <v>0</v>
      </c>
      <c r="AK2100" s="29">
        <v>0</v>
      </c>
      <c r="AL2100" s="53">
        <v>1</v>
      </c>
      <c r="AM2100" s="29" t="s">
        <v>20651</v>
      </c>
      <c r="AN2100" s="29" t="s">
        <v>20651</v>
      </c>
      <c r="AO2100" s="29">
        <v>0</v>
      </c>
      <c r="AP2100" s="30">
        <v>0</v>
      </c>
      <c r="AQ2100" s="30">
        <v>0</v>
      </c>
    </row>
    <row r="2101" spans="1:43" x14ac:dyDescent="0.25">
      <c r="A2101" t="s">
        <v>20647</v>
      </c>
      <c r="B2101" t="s">
        <v>20652</v>
      </c>
      <c r="C2101" s="34">
        <v>10000064480400</v>
      </c>
      <c r="D2101">
        <v>3576905</v>
      </c>
      <c r="E2101" t="s">
        <v>20649</v>
      </c>
      <c r="F2101" t="s">
        <v>20651</v>
      </c>
      <c r="G2101" t="s">
        <v>89</v>
      </c>
      <c r="H2101" t="s">
        <v>90</v>
      </c>
      <c r="I2101" t="s">
        <v>10</v>
      </c>
      <c r="J2101" t="s">
        <v>20650</v>
      </c>
      <c r="K2101">
        <v>0</v>
      </c>
      <c r="L2101" t="s">
        <v>20652</v>
      </c>
      <c r="M2101" t="s">
        <v>20652</v>
      </c>
      <c r="N2101">
        <v>0</v>
      </c>
      <c r="O2101">
        <v>15</v>
      </c>
      <c r="P2101" s="17">
        <v>46022</v>
      </c>
      <c r="Q2101" s="19">
        <v>0</v>
      </c>
      <c r="R2101" t="s">
        <v>24</v>
      </c>
      <c r="S2101" s="17">
        <v>45739</v>
      </c>
      <c r="U2101" s="29">
        <v>0</v>
      </c>
      <c r="V2101" s="29">
        <v>0</v>
      </c>
      <c r="W2101" s="29">
        <v>0</v>
      </c>
      <c r="X2101" s="29">
        <f t="shared" si="32"/>
        <v>1</v>
      </c>
      <c r="Y2101" s="33">
        <v>0</v>
      </c>
      <c r="Z2101" s="29">
        <v>0</v>
      </c>
      <c r="AA2101" s="29">
        <v>0</v>
      </c>
      <c r="AB2101" s="29">
        <v>0</v>
      </c>
      <c r="AC2101" s="33">
        <v>0</v>
      </c>
      <c r="AD2101" s="33">
        <v>216.2518</v>
      </c>
      <c r="AE2101" s="29">
        <v>0</v>
      </c>
      <c r="AG2101" s="29">
        <v>0</v>
      </c>
      <c r="AH2101" s="29">
        <v>0</v>
      </c>
      <c r="AI2101" s="29">
        <v>0</v>
      </c>
      <c r="AJ2101" s="29">
        <v>0</v>
      </c>
      <c r="AK2101" s="29">
        <v>0</v>
      </c>
      <c r="AL2101" s="53">
        <v>1</v>
      </c>
      <c r="AM2101" s="29" t="s">
        <v>20651</v>
      </c>
      <c r="AN2101" s="29" t="s">
        <v>20651</v>
      </c>
      <c r="AO2101" s="29">
        <v>0</v>
      </c>
      <c r="AP2101" s="30">
        <v>0</v>
      </c>
      <c r="AQ2101" s="30">
        <v>0</v>
      </c>
    </row>
    <row r="2102" spans="1:43" x14ac:dyDescent="0.25">
      <c r="A2102" t="s">
        <v>20647</v>
      </c>
      <c r="B2102" t="s">
        <v>20652</v>
      </c>
      <c r="C2102" s="34">
        <v>10000064480401</v>
      </c>
      <c r="D2102">
        <v>3576904</v>
      </c>
      <c r="E2102" t="s">
        <v>20649</v>
      </c>
      <c r="F2102" t="s">
        <v>20651</v>
      </c>
      <c r="G2102" t="s">
        <v>89</v>
      </c>
      <c r="H2102" t="s">
        <v>90</v>
      </c>
      <c r="I2102" t="s">
        <v>10</v>
      </c>
      <c r="J2102" t="s">
        <v>20650</v>
      </c>
      <c r="K2102">
        <v>0</v>
      </c>
      <c r="L2102" t="s">
        <v>20652</v>
      </c>
      <c r="M2102" t="s">
        <v>20652</v>
      </c>
      <c r="N2102">
        <v>0</v>
      </c>
      <c r="O2102">
        <v>16</v>
      </c>
      <c r="P2102" s="17">
        <v>46022</v>
      </c>
      <c r="Q2102" s="19">
        <v>0</v>
      </c>
      <c r="R2102" t="s">
        <v>24</v>
      </c>
      <c r="S2102" s="17">
        <v>45739</v>
      </c>
      <c r="U2102" s="29">
        <v>0</v>
      </c>
      <c r="V2102" s="29">
        <v>0</v>
      </c>
      <c r="W2102" s="29">
        <v>0</v>
      </c>
      <c r="X2102" s="29">
        <f t="shared" si="32"/>
        <v>1</v>
      </c>
      <c r="Y2102" s="33">
        <v>0</v>
      </c>
      <c r="Z2102" s="29">
        <v>0</v>
      </c>
      <c r="AA2102" s="29">
        <v>0</v>
      </c>
      <c r="AB2102" s="29">
        <v>0</v>
      </c>
      <c r="AC2102" s="33">
        <v>0</v>
      </c>
      <c r="AD2102" s="33">
        <v>216.2518</v>
      </c>
      <c r="AE2102" s="29">
        <v>0</v>
      </c>
      <c r="AG2102" s="29">
        <v>0</v>
      </c>
      <c r="AH2102" s="29">
        <v>0</v>
      </c>
      <c r="AI2102" s="29">
        <v>0</v>
      </c>
      <c r="AJ2102" s="29">
        <v>0</v>
      </c>
      <c r="AK2102" s="29">
        <v>0</v>
      </c>
      <c r="AL2102" s="53">
        <v>1</v>
      </c>
      <c r="AM2102" s="29" t="s">
        <v>20651</v>
      </c>
      <c r="AN2102" s="29" t="s">
        <v>20651</v>
      </c>
      <c r="AO2102" s="29">
        <v>0</v>
      </c>
      <c r="AP2102" s="30">
        <v>0</v>
      </c>
      <c r="AQ2102" s="30">
        <v>0</v>
      </c>
    </row>
    <row r="2103" spans="1:43" x14ac:dyDescent="0.25">
      <c r="A2103" t="s">
        <v>20647</v>
      </c>
      <c r="B2103" t="s">
        <v>20652</v>
      </c>
      <c r="C2103" s="34">
        <v>10000064480588</v>
      </c>
      <c r="D2103">
        <v>9130380</v>
      </c>
      <c r="E2103" t="s">
        <v>20649</v>
      </c>
      <c r="F2103" t="s">
        <v>20651</v>
      </c>
      <c r="G2103" t="s">
        <v>89</v>
      </c>
      <c r="H2103" t="s">
        <v>90</v>
      </c>
      <c r="I2103" t="s">
        <v>14</v>
      </c>
      <c r="J2103" t="s">
        <v>20650</v>
      </c>
      <c r="K2103">
        <v>0</v>
      </c>
      <c r="L2103" t="s">
        <v>20652</v>
      </c>
      <c r="M2103" t="s">
        <v>20652</v>
      </c>
      <c r="N2103">
        <v>0</v>
      </c>
      <c r="O2103">
        <v>37</v>
      </c>
      <c r="P2103" s="17">
        <v>46022</v>
      </c>
      <c r="Q2103" s="19">
        <v>0</v>
      </c>
      <c r="R2103" t="s">
        <v>24</v>
      </c>
      <c r="S2103" s="17">
        <v>45739</v>
      </c>
      <c r="U2103" s="29">
        <v>0</v>
      </c>
      <c r="V2103" s="29">
        <v>0</v>
      </c>
      <c r="W2103" s="29">
        <v>0</v>
      </c>
      <c r="X2103" s="29">
        <f t="shared" si="32"/>
        <v>1</v>
      </c>
      <c r="Y2103" s="33">
        <v>0</v>
      </c>
      <c r="Z2103" s="29">
        <v>0</v>
      </c>
      <c r="AA2103" s="29">
        <v>0</v>
      </c>
      <c r="AB2103" s="29">
        <v>0</v>
      </c>
      <c r="AC2103" s="33">
        <v>0</v>
      </c>
      <c r="AD2103" s="33">
        <v>89.094499999999996</v>
      </c>
      <c r="AE2103" s="29">
        <v>0</v>
      </c>
      <c r="AG2103" s="29">
        <v>0</v>
      </c>
      <c r="AH2103" s="29">
        <v>0</v>
      </c>
      <c r="AI2103" s="29">
        <v>0</v>
      </c>
      <c r="AJ2103" s="29">
        <v>0</v>
      </c>
      <c r="AK2103" s="29">
        <v>0</v>
      </c>
      <c r="AL2103" s="53">
        <v>1</v>
      </c>
      <c r="AM2103" s="29" t="s">
        <v>20651</v>
      </c>
      <c r="AN2103" s="29" t="s">
        <v>20651</v>
      </c>
      <c r="AO2103" s="29">
        <v>0</v>
      </c>
      <c r="AP2103" s="30">
        <v>0</v>
      </c>
      <c r="AQ2103" s="30">
        <v>0</v>
      </c>
    </row>
    <row r="2104" spans="1:43" x14ac:dyDescent="0.25">
      <c r="A2104" t="s">
        <v>20647</v>
      </c>
      <c r="B2104" t="s">
        <v>20652</v>
      </c>
      <c r="C2104" s="34">
        <v>10000064480628</v>
      </c>
      <c r="D2104">
        <v>3576914</v>
      </c>
      <c r="E2104" t="s">
        <v>20649</v>
      </c>
      <c r="F2104" t="s">
        <v>20651</v>
      </c>
      <c r="G2104" t="s">
        <v>89</v>
      </c>
      <c r="H2104" t="s">
        <v>90</v>
      </c>
      <c r="I2104" t="s">
        <v>10</v>
      </c>
      <c r="J2104" t="s">
        <v>20650</v>
      </c>
      <c r="K2104">
        <v>0</v>
      </c>
      <c r="L2104" t="s">
        <v>20652</v>
      </c>
      <c r="M2104" t="s">
        <v>20652</v>
      </c>
      <c r="N2104">
        <v>0</v>
      </c>
      <c r="O2104">
        <v>16</v>
      </c>
      <c r="P2104" s="17">
        <v>46022</v>
      </c>
      <c r="Q2104" s="19">
        <v>0</v>
      </c>
      <c r="R2104" t="s">
        <v>24</v>
      </c>
      <c r="S2104" s="17">
        <v>45739</v>
      </c>
      <c r="U2104" s="29">
        <v>0</v>
      </c>
      <c r="V2104" s="29">
        <v>0</v>
      </c>
      <c r="W2104" s="29">
        <v>0</v>
      </c>
      <c r="X2104" s="29">
        <f t="shared" si="32"/>
        <v>1</v>
      </c>
      <c r="Y2104" s="33">
        <v>0</v>
      </c>
      <c r="Z2104" s="29">
        <v>0</v>
      </c>
      <c r="AA2104" s="29">
        <v>0</v>
      </c>
      <c r="AB2104" s="29">
        <v>0</v>
      </c>
      <c r="AC2104" s="33">
        <v>0</v>
      </c>
      <c r="AD2104" s="33">
        <v>98.26100000000001</v>
      </c>
      <c r="AE2104" s="29">
        <v>0</v>
      </c>
      <c r="AG2104" s="29">
        <v>0</v>
      </c>
      <c r="AH2104" s="29">
        <v>0</v>
      </c>
      <c r="AI2104" s="29">
        <v>0</v>
      </c>
      <c r="AJ2104" s="29">
        <v>0</v>
      </c>
      <c r="AK2104" s="29">
        <v>0</v>
      </c>
      <c r="AL2104" s="53">
        <v>1</v>
      </c>
      <c r="AM2104" s="29" t="s">
        <v>20651</v>
      </c>
      <c r="AN2104" s="29" t="s">
        <v>20651</v>
      </c>
      <c r="AO2104" s="29">
        <v>0</v>
      </c>
      <c r="AP2104" s="30">
        <v>0</v>
      </c>
      <c r="AQ2104" s="30">
        <v>0</v>
      </c>
    </row>
    <row r="2105" spans="1:43" x14ac:dyDescent="0.25">
      <c r="A2105" t="s">
        <v>20647</v>
      </c>
      <c r="B2105" t="s">
        <v>20652</v>
      </c>
      <c r="C2105" s="34">
        <v>10000064480629</v>
      </c>
      <c r="D2105">
        <v>9130362</v>
      </c>
      <c r="E2105" t="s">
        <v>20649</v>
      </c>
      <c r="F2105" t="s">
        <v>20651</v>
      </c>
      <c r="G2105" t="s">
        <v>89</v>
      </c>
      <c r="H2105" t="s">
        <v>90</v>
      </c>
      <c r="I2105" t="s">
        <v>10</v>
      </c>
      <c r="J2105" t="s">
        <v>20650</v>
      </c>
      <c r="K2105">
        <v>0</v>
      </c>
      <c r="L2105" t="s">
        <v>20652</v>
      </c>
      <c r="M2105" t="s">
        <v>20652</v>
      </c>
      <c r="N2105">
        <v>0</v>
      </c>
      <c r="O2105">
        <v>16</v>
      </c>
      <c r="P2105" s="17">
        <v>46022</v>
      </c>
      <c r="Q2105" s="19">
        <v>0</v>
      </c>
      <c r="R2105" t="s">
        <v>24</v>
      </c>
      <c r="S2105" s="17">
        <v>45739</v>
      </c>
      <c r="U2105" s="29">
        <v>0</v>
      </c>
      <c r="V2105" s="29">
        <v>0</v>
      </c>
      <c r="W2105" s="29">
        <v>0</v>
      </c>
      <c r="X2105" s="29">
        <f t="shared" si="32"/>
        <v>1</v>
      </c>
      <c r="Y2105" s="33">
        <v>0</v>
      </c>
      <c r="Z2105" s="29">
        <v>0</v>
      </c>
      <c r="AA2105" s="29">
        <v>0</v>
      </c>
      <c r="AB2105" s="29">
        <v>0</v>
      </c>
      <c r="AC2105" s="33">
        <v>0</v>
      </c>
      <c r="AD2105" s="33">
        <v>32.223399999999998</v>
      </c>
      <c r="AE2105" s="29">
        <v>0</v>
      </c>
      <c r="AG2105" s="29">
        <v>0</v>
      </c>
      <c r="AH2105" s="29">
        <v>0</v>
      </c>
      <c r="AI2105" s="29">
        <v>0</v>
      </c>
      <c r="AJ2105" s="29">
        <v>0</v>
      </c>
      <c r="AK2105" s="29">
        <v>0</v>
      </c>
      <c r="AL2105" s="53">
        <v>1</v>
      </c>
      <c r="AM2105" s="29" t="s">
        <v>20651</v>
      </c>
      <c r="AN2105" s="29" t="s">
        <v>20651</v>
      </c>
      <c r="AO2105" s="29">
        <v>0</v>
      </c>
      <c r="AP2105" s="30">
        <v>0</v>
      </c>
      <c r="AQ2105" s="30">
        <v>0</v>
      </c>
    </row>
    <row r="2106" spans="1:43" x14ac:dyDescent="0.25">
      <c r="A2106" t="s">
        <v>20647</v>
      </c>
      <c r="B2106" t="s">
        <v>20652</v>
      </c>
      <c r="C2106" s="34">
        <v>10000064480699</v>
      </c>
      <c r="D2106">
        <v>9130413</v>
      </c>
      <c r="E2106" t="s">
        <v>20649</v>
      </c>
      <c r="F2106" t="s">
        <v>20651</v>
      </c>
      <c r="G2106" t="s">
        <v>89</v>
      </c>
      <c r="H2106" t="s">
        <v>90</v>
      </c>
      <c r="I2106" t="s">
        <v>10</v>
      </c>
      <c r="J2106" t="s">
        <v>20650</v>
      </c>
      <c r="K2106">
        <v>0</v>
      </c>
      <c r="L2106" t="s">
        <v>20652</v>
      </c>
      <c r="M2106" t="s">
        <v>20652</v>
      </c>
      <c r="N2106">
        <v>0</v>
      </c>
      <c r="O2106">
        <v>73</v>
      </c>
      <c r="P2106" s="17">
        <v>46022</v>
      </c>
      <c r="Q2106" s="19">
        <v>0</v>
      </c>
      <c r="R2106" t="s">
        <v>24</v>
      </c>
      <c r="S2106" s="17">
        <v>45739</v>
      </c>
      <c r="U2106" s="29">
        <v>0</v>
      </c>
      <c r="V2106" s="29">
        <v>0</v>
      </c>
      <c r="W2106" s="29">
        <v>0</v>
      </c>
      <c r="X2106" s="29">
        <f t="shared" si="32"/>
        <v>2</v>
      </c>
      <c r="Y2106" s="33">
        <v>0</v>
      </c>
      <c r="Z2106" s="29">
        <v>0</v>
      </c>
      <c r="AA2106" s="29">
        <v>0</v>
      </c>
      <c r="AB2106" s="29">
        <v>0</v>
      </c>
      <c r="AC2106" s="33">
        <v>0</v>
      </c>
      <c r="AD2106" s="33">
        <v>154.55009999999999</v>
      </c>
      <c r="AE2106" s="29">
        <v>0</v>
      </c>
      <c r="AG2106" s="29">
        <v>0</v>
      </c>
      <c r="AH2106" s="29">
        <v>0</v>
      </c>
      <c r="AI2106" s="29">
        <v>0</v>
      </c>
      <c r="AJ2106" s="29">
        <v>0</v>
      </c>
      <c r="AK2106" s="29">
        <v>0</v>
      </c>
      <c r="AL2106" s="53">
        <v>2</v>
      </c>
      <c r="AM2106" s="29" t="s">
        <v>20651</v>
      </c>
      <c r="AN2106" s="29" t="s">
        <v>20651</v>
      </c>
      <c r="AO2106" s="29">
        <v>0</v>
      </c>
      <c r="AP2106" s="30">
        <v>0</v>
      </c>
      <c r="AQ2106" s="30">
        <v>0</v>
      </c>
    </row>
    <row r="2107" spans="1:43" x14ac:dyDescent="0.25">
      <c r="A2107" t="s">
        <v>20647</v>
      </c>
      <c r="B2107" t="s">
        <v>20652</v>
      </c>
      <c r="C2107" s="34">
        <v>10000064480720</v>
      </c>
      <c r="D2107">
        <v>3576921</v>
      </c>
      <c r="E2107" t="s">
        <v>20649</v>
      </c>
      <c r="F2107" t="s">
        <v>20651</v>
      </c>
      <c r="G2107" t="s">
        <v>89</v>
      </c>
      <c r="H2107" t="s">
        <v>90</v>
      </c>
      <c r="I2107" t="s">
        <v>10</v>
      </c>
      <c r="J2107" t="s">
        <v>20650</v>
      </c>
      <c r="K2107">
        <v>0</v>
      </c>
      <c r="L2107" t="s">
        <v>20652</v>
      </c>
      <c r="M2107" t="s">
        <v>20652</v>
      </c>
      <c r="N2107">
        <v>0</v>
      </c>
      <c r="O2107">
        <v>14</v>
      </c>
      <c r="P2107" s="17">
        <v>46022</v>
      </c>
      <c r="Q2107" s="19">
        <v>0</v>
      </c>
      <c r="R2107" t="s">
        <v>24</v>
      </c>
      <c r="S2107" s="17">
        <v>45739</v>
      </c>
      <c r="U2107" s="29">
        <v>0</v>
      </c>
      <c r="V2107" s="29">
        <v>0</v>
      </c>
      <c r="W2107" s="29">
        <v>0</v>
      </c>
      <c r="X2107" s="29">
        <f t="shared" si="32"/>
        <v>1</v>
      </c>
      <c r="Y2107" s="33">
        <v>0</v>
      </c>
      <c r="Z2107" s="29">
        <v>0</v>
      </c>
      <c r="AA2107" s="29">
        <v>0</v>
      </c>
      <c r="AB2107" s="29">
        <v>0</v>
      </c>
      <c r="AC2107" s="33">
        <v>0</v>
      </c>
      <c r="AD2107" s="33">
        <v>98.26100000000001</v>
      </c>
      <c r="AE2107" s="29">
        <v>0</v>
      </c>
      <c r="AG2107" s="29">
        <v>0</v>
      </c>
      <c r="AH2107" s="29">
        <v>0</v>
      </c>
      <c r="AI2107" s="29">
        <v>0</v>
      </c>
      <c r="AJ2107" s="29">
        <v>0</v>
      </c>
      <c r="AK2107" s="29">
        <v>0</v>
      </c>
      <c r="AL2107" s="53">
        <v>1</v>
      </c>
      <c r="AM2107" s="29" t="s">
        <v>20651</v>
      </c>
      <c r="AN2107" s="29" t="s">
        <v>20651</v>
      </c>
      <c r="AO2107" s="29">
        <v>0</v>
      </c>
      <c r="AP2107" s="30">
        <v>0</v>
      </c>
      <c r="AQ2107" s="30">
        <v>0</v>
      </c>
    </row>
    <row r="2108" spans="1:43" x14ac:dyDescent="0.25">
      <c r="A2108" t="s">
        <v>20647</v>
      </c>
      <c r="B2108" t="s">
        <v>20652</v>
      </c>
      <c r="C2108" s="34">
        <v>10000064480721</v>
      </c>
      <c r="D2108">
        <v>9130389</v>
      </c>
      <c r="E2108" t="s">
        <v>20649</v>
      </c>
      <c r="F2108" t="s">
        <v>20651</v>
      </c>
      <c r="G2108" t="s">
        <v>89</v>
      </c>
      <c r="H2108" t="s">
        <v>90</v>
      </c>
      <c r="I2108" t="s">
        <v>10</v>
      </c>
      <c r="J2108" t="s">
        <v>20650</v>
      </c>
      <c r="K2108">
        <v>0</v>
      </c>
      <c r="L2108" t="s">
        <v>20652</v>
      </c>
      <c r="M2108" t="s">
        <v>20652</v>
      </c>
      <c r="N2108">
        <v>0</v>
      </c>
      <c r="O2108">
        <v>14</v>
      </c>
      <c r="P2108" s="17">
        <v>46022</v>
      </c>
      <c r="Q2108" s="19">
        <v>0</v>
      </c>
      <c r="R2108" t="s">
        <v>24</v>
      </c>
      <c r="S2108" s="17">
        <v>45739</v>
      </c>
      <c r="U2108" s="29">
        <v>0</v>
      </c>
      <c r="V2108" s="29">
        <v>0</v>
      </c>
      <c r="W2108" s="29">
        <v>0</v>
      </c>
      <c r="X2108" s="29">
        <f t="shared" si="32"/>
        <v>1</v>
      </c>
      <c r="Y2108" s="33">
        <v>0</v>
      </c>
      <c r="Z2108" s="29">
        <v>0</v>
      </c>
      <c r="AA2108" s="29">
        <v>0</v>
      </c>
      <c r="AB2108" s="29">
        <v>0</v>
      </c>
      <c r="AC2108" s="33">
        <v>0</v>
      </c>
      <c r="AD2108" s="33">
        <v>32.223399999999998</v>
      </c>
      <c r="AE2108" s="29">
        <v>0</v>
      </c>
      <c r="AG2108" s="29">
        <v>0</v>
      </c>
      <c r="AH2108" s="29">
        <v>0</v>
      </c>
      <c r="AI2108" s="29">
        <v>0</v>
      </c>
      <c r="AJ2108" s="29">
        <v>0</v>
      </c>
      <c r="AK2108" s="29">
        <v>0</v>
      </c>
      <c r="AL2108" s="53">
        <v>1</v>
      </c>
      <c r="AM2108" s="29" t="s">
        <v>20651</v>
      </c>
      <c r="AN2108" s="29" t="s">
        <v>20651</v>
      </c>
      <c r="AO2108" s="29">
        <v>0</v>
      </c>
      <c r="AP2108" s="30">
        <v>0</v>
      </c>
      <c r="AQ2108" s="30">
        <v>0</v>
      </c>
    </row>
    <row r="2109" spans="1:43" x14ac:dyDescent="0.25">
      <c r="A2109" t="s">
        <v>20647</v>
      </c>
      <c r="B2109" t="s">
        <v>20652</v>
      </c>
      <c r="C2109" s="34">
        <v>10000064480853</v>
      </c>
      <c r="D2109">
        <v>9130407</v>
      </c>
      <c r="E2109" t="s">
        <v>20649</v>
      </c>
      <c r="F2109" t="s">
        <v>20651</v>
      </c>
      <c r="G2109" t="s">
        <v>89</v>
      </c>
      <c r="H2109" t="s">
        <v>90</v>
      </c>
      <c r="I2109" t="s">
        <v>10</v>
      </c>
      <c r="J2109" t="s">
        <v>20650</v>
      </c>
      <c r="K2109">
        <v>0</v>
      </c>
      <c r="L2109" t="s">
        <v>20652</v>
      </c>
      <c r="M2109" t="s">
        <v>20652</v>
      </c>
      <c r="N2109">
        <v>0</v>
      </c>
      <c r="O2109">
        <v>25</v>
      </c>
      <c r="P2109" s="17">
        <v>46022</v>
      </c>
      <c r="Q2109" s="19">
        <v>0</v>
      </c>
      <c r="R2109" t="s">
        <v>24</v>
      </c>
      <c r="S2109" s="17">
        <v>45739</v>
      </c>
      <c r="U2109" s="29">
        <v>0</v>
      </c>
      <c r="V2109" s="29">
        <v>0</v>
      </c>
      <c r="W2109" s="29">
        <v>0</v>
      </c>
      <c r="X2109" s="29">
        <f t="shared" si="32"/>
        <v>1</v>
      </c>
      <c r="Y2109" s="33">
        <v>0</v>
      </c>
      <c r="Z2109" s="29">
        <v>0</v>
      </c>
      <c r="AA2109" s="29">
        <v>0</v>
      </c>
      <c r="AB2109" s="29">
        <v>0</v>
      </c>
      <c r="AC2109" s="33">
        <v>0</v>
      </c>
      <c r="AD2109" s="33">
        <v>58.588000000000001</v>
      </c>
      <c r="AE2109" s="29">
        <v>0</v>
      </c>
      <c r="AG2109" s="29">
        <v>0</v>
      </c>
      <c r="AH2109" s="29">
        <v>0</v>
      </c>
      <c r="AI2109" s="29">
        <v>0</v>
      </c>
      <c r="AJ2109" s="29">
        <v>0</v>
      </c>
      <c r="AK2109" s="29">
        <v>0</v>
      </c>
      <c r="AL2109" s="53">
        <v>1</v>
      </c>
      <c r="AM2109" s="29" t="s">
        <v>20651</v>
      </c>
      <c r="AN2109" s="29" t="s">
        <v>20651</v>
      </c>
      <c r="AO2109" s="29">
        <v>0</v>
      </c>
      <c r="AP2109" s="30">
        <v>0</v>
      </c>
      <c r="AQ2109" s="30">
        <v>0</v>
      </c>
    </row>
    <row r="2110" spans="1:43" x14ac:dyDescent="0.25">
      <c r="A2110" t="s">
        <v>20647</v>
      </c>
      <c r="B2110" t="s">
        <v>20652</v>
      </c>
      <c r="C2110" s="34">
        <v>10000064480888</v>
      </c>
      <c r="D2110">
        <v>9130445</v>
      </c>
      <c r="E2110" t="s">
        <v>20649</v>
      </c>
      <c r="F2110" t="s">
        <v>20651</v>
      </c>
      <c r="G2110" t="s">
        <v>89</v>
      </c>
      <c r="H2110" t="s">
        <v>90</v>
      </c>
      <c r="I2110" t="s">
        <v>14</v>
      </c>
      <c r="J2110" t="s">
        <v>20650</v>
      </c>
      <c r="K2110">
        <v>0</v>
      </c>
      <c r="L2110" t="s">
        <v>20652</v>
      </c>
      <c r="M2110" t="s">
        <v>20652</v>
      </c>
      <c r="N2110">
        <v>0</v>
      </c>
      <c r="O2110">
        <v>73</v>
      </c>
      <c r="P2110" s="17">
        <v>46022</v>
      </c>
      <c r="Q2110" s="19">
        <v>0</v>
      </c>
      <c r="R2110" t="s">
        <v>24</v>
      </c>
      <c r="S2110" s="17">
        <v>45739</v>
      </c>
      <c r="U2110" s="29">
        <v>0</v>
      </c>
      <c r="V2110" s="29">
        <v>0</v>
      </c>
      <c r="W2110" s="29">
        <v>0</v>
      </c>
      <c r="X2110" s="29">
        <f t="shared" si="32"/>
        <v>1</v>
      </c>
      <c r="Y2110" s="33">
        <v>0</v>
      </c>
      <c r="Z2110" s="29">
        <v>0</v>
      </c>
      <c r="AA2110" s="29">
        <v>0</v>
      </c>
      <c r="AB2110" s="29">
        <v>0</v>
      </c>
      <c r="AC2110" s="33">
        <v>0</v>
      </c>
      <c r="AD2110" s="33">
        <v>291.72750000000002</v>
      </c>
      <c r="AE2110" s="29">
        <v>0</v>
      </c>
      <c r="AG2110" s="29">
        <v>0</v>
      </c>
      <c r="AH2110" s="29">
        <v>0</v>
      </c>
      <c r="AI2110" s="29">
        <v>0</v>
      </c>
      <c r="AJ2110" s="29">
        <v>0</v>
      </c>
      <c r="AK2110" s="29">
        <v>0</v>
      </c>
      <c r="AL2110" s="53">
        <v>1</v>
      </c>
      <c r="AM2110" s="29" t="s">
        <v>20651</v>
      </c>
      <c r="AN2110" s="29" t="s">
        <v>20651</v>
      </c>
      <c r="AO2110" s="29">
        <v>0</v>
      </c>
      <c r="AP2110" s="30">
        <v>0</v>
      </c>
      <c r="AQ2110" s="30">
        <v>0</v>
      </c>
    </row>
    <row r="2111" spans="1:43" x14ac:dyDescent="0.25">
      <c r="A2111" t="s">
        <v>20647</v>
      </c>
      <c r="B2111" t="s">
        <v>20652</v>
      </c>
      <c r="C2111" s="34">
        <v>10000064480945</v>
      </c>
      <c r="D2111">
        <v>9130458</v>
      </c>
      <c r="E2111" t="s">
        <v>20649</v>
      </c>
      <c r="F2111" t="s">
        <v>20651</v>
      </c>
      <c r="G2111" t="s">
        <v>89</v>
      </c>
      <c r="H2111" t="s">
        <v>90</v>
      </c>
      <c r="I2111" t="s">
        <v>14</v>
      </c>
      <c r="J2111" t="s">
        <v>20650</v>
      </c>
      <c r="K2111">
        <v>0</v>
      </c>
      <c r="L2111" t="s">
        <v>20652</v>
      </c>
      <c r="M2111" t="s">
        <v>20652</v>
      </c>
      <c r="N2111">
        <v>0</v>
      </c>
      <c r="O2111">
        <v>27</v>
      </c>
      <c r="P2111" s="17">
        <v>46022</v>
      </c>
      <c r="Q2111" s="19">
        <v>0</v>
      </c>
      <c r="R2111" t="s">
        <v>24</v>
      </c>
      <c r="S2111" s="17">
        <v>45739</v>
      </c>
      <c r="U2111" s="29">
        <v>0</v>
      </c>
      <c r="V2111" s="29">
        <v>0</v>
      </c>
      <c r="W2111" s="29">
        <v>0</v>
      </c>
      <c r="X2111" s="29">
        <f t="shared" si="32"/>
        <v>1</v>
      </c>
      <c r="Y2111" s="33">
        <v>0</v>
      </c>
      <c r="Z2111" s="29">
        <v>0</v>
      </c>
      <c r="AA2111" s="29">
        <v>0</v>
      </c>
      <c r="AB2111" s="29">
        <v>0</v>
      </c>
      <c r="AC2111" s="33">
        <v>0</v>
      </c>
      <c r="AD2111" s="33">
        <v>115.7307</v>
      </c>
      <c r="AE2111" s="29">
        <v>0</v>
      </c>
      <c r="AG2111" s="29">
        <v>0</v>
      </c>
      <c r="AH2111" s="29">
        <v>0</v>
      </c>
      <c r="AI2111" s="29">
        <v>0</v>
      </c>
      <c r="AJ2111" s="29">
        <v>0</v>
      </c>
      <c r="AK2111" s="29">
        <v>0</v>
      </c>
      <c r="AL2111" s="53">
        <v>1</v>
      </c>
      <c r="AM2111" s="29" t="s">
        <v>20651</v>
      </c>
      <c r="AN2111" s="29" t="s">
        <v>20651</v>
      </c>
      <c r="AO2111" s="29">
        <v>0</v>
      </c>
      <c r="AP2111" s="30">
        <v>0</v>
      </c>
      <c r="AQ2111" s="30">
        <v>0</v>
      </c>
    </row>
    <row r="2112" spans="1:43" x14ac:dyDescent="0.25">
      <c r="A2112" t="s">
        <v>20647</v>
      </c>
      <c r="B2112" t="s">
        <v>20652</v>
      </c>
      <c r="C2112" s="34">
        <v>10000064480947</v>
      </c>
      <c r="D2112">
        <v>9130534</v>
      </c>
      <c r="E2112" t="s">
        <v>20649</v>
      </c>
      <c r="F2112" t="s">
        <v>20651</v>
      </c>
      <c r="G2112" t="s">
        <v>89</v>
      </c>
      <c r="H2112" t="s">
        <v>90</v>
      </c>
      <c r="I2112" t="s">
        <v>10</v>
      </c>
      <c r="J2112" t="s">
        <v>20650</v>
      </c>
      <c r="K2112">
        <v>0</v>
      </c>
      <c r="L2112" t="s">
        <v>20652</v>
      </c>
      <c r="M2112" t="s">
        <v>20652</v>
      </c>
      <c r="N2112">
        <v>0</v>
      </c>
      <c r="O2112">
        <v>7</v>
      </c>
      <c r="P2112" s="17">
        <v>46022</v>
      </c>
      <c r="Q2112" s="19">
        <v>0</v>
      </c>
      <c r="R2112" t="s">
        <v>24</v>
      </c>
      <c r="S2112" s="17">
        <v>45739</v>
      </c>
      <c r="U2112" s="29">
        <v>0</v>
      </c>
      <c r="V2112" s="29">
        <v>0</v>
      </c>
      <c r="W2112" s="29">
        <v>0</v>
      </c>
      <c r="X2112" s="29">
        <f t="shared" si="32"/>
        <v>1</v>
      </c>
      <c r="Y2112" s="33">
        <v>0</v>
      </c>
      <c r="Z2112" s="29">
        <v>0</v>
      </c>
      <c r="AA2112" s="29">
        <v>0</v>
      </c>
      <c r="AB2112" s="29">
        <v>0</v>
      </c>
      <c r="AC2112" s="33">
        <v>0</v>
      </c>
      <c r="AD2112" s="33">
        <v>31.088499999999996</v>
      </c>
      <c r="AE2112" s="29">
        <v>0</v>
      </c>
      <c r="AG2112" s="29">
        <v>0</v>
      </c>
      <c r="AH2112" s="29">
        <v>0</v>
      </c>
      <c r="AI2112" s="29">
        <v>0</v>
      </c>
      <c r="AJ2112" s="29">
        <v>0</v>
      </c>
      <c r="AK2112" s="29">
        <v>0</v>
      </c>
      <c r="AL2112" s="53">
        <v>1</v>
      </c>
      <c r="AM2112" s="29" t="s">
        <v>20651</v>
      </c>
      <c r="AN2112" s="29" t="s">
        <v>20651</v>
      </c>
      <c r="AO2112" s="29">
        <v>0</v>
      </c>
      <c r="AP2112" s="30">
        <v>0</v>
      </c>
      <c r="AQ2112" s="30">
        <v>0</v>
      </c>
    </row>
    <row r="2113" spans="1:43" x14ac:dyDescent="0.25">
      <c r="A2113" t="s">
        <v>20647</v>
      </c>
      <c r="B2113" t="s">
        <v>20652</v>
      </c>
      <c r="C2113" s="34">
        <v>10000064480970</v>
      </c>
      <c r="D2113">
        <v>3576942</v>
      </c>
      <c r="E2113" t="s">
        <v>20649</v>
      </c>
      <c r="F2113" t="s">
        <v>20651</v>
      </c>
      <c r="G2113" t="s">
        <v>89</v>
      </c>
      <c r="H2113" t="s">
        <v>90</v>
      </c>
      <c r="I2113" t="s">
        <v>14</v>
      </c>
      <c r="J2113" t="s">
        <v>20650</v>
      </c>
      <c r="K2113">
        <v>0</v>
      </c>
      <c r="L2113" t="s">
        <v>20652</v>
      </c>
      <c r="M2113" t="s">
        <v>20652</v>
      </c>
      <c r="N2113">
        <v>0</v>
      </c>
      <c r="O2113">
        <v>6</v>
      </c>
      <c r="P2113" s="17">
        <v>46022</v>
      </c>
      <c r="Q2113" s="19">
        <v>0</v>
      </c>
      <c r="R2113" t="s">
        <v>24</v>
      </c>
      <c r="S2113" s="17">
        <v>45739</v>
      </c>
      <c r="U2113" s="29">
        <v>0</v>
      </c>
      <c r="V2113" s="29">
        <v>0</v>
      </c>
      <c r="W2113" s="29">
        <v>0</v>
      </c>
      <c r="X2113" s="29">
        <f t="shared" si="32"/>
        <v>1</v>
      </c>
      <c r="Y2113" s="33">
        <v>0</v>
      </c>
      <c r="Z2113" s="29">
        <v>0</v>
      </c>
      <c r="AA2113" s="29">
        <v>0</v>
      </c>
      <c r="AB2113" s="29">
        <v>0</v>
      </c>
      <c r="AC2113" s="33">
        <v>0</v>
      </c>
      <c r="AD2113" s="33">
        <v>170.6618</v>
      </c>
      <c r="AE2113" s="29">
        <v>0</v>
      </c>
      <c r="AG2113" s="29">
        <v>0</v>
      </c>
      <c r="AH2113" s="29">
        <v>0</v>
      </c>
      <c r="AI2113" s="29">
        <v>0</v>
      </c>
      <c r="AJ2113" s="29">
        <v>0</v>
      </c>
      <c r="AK2113" s="29">
        <v>0</v>
      </c>
      <c r="AL2113" s="53">
        <v>1</v>
      </c>
      <c r="AM2113" s="29" t="s">
        <v>20651</v>
      </c>
      <c r="AN2113" s="29" t="s">
        <v>20651</v>
      </c>
      <c r="AO2113" s="29">
        <v>0</v>
      </c>
      <c r="AP2113" s="30">
        <v>0</v>
      </c>
      <c r="AQ2113" s="30">
        <v>0</v>
      </c>
    </row>
    <row r="2114" spans="1:43" x14ac:dyDescent="0.25">
      <c r="A2114" t="s">
        <v>20647</v>
      </c>
      <c r="B2114" t="s">
        <v>20652</v>
      </c>
      <c r="C2114" s="34">
        <v>10000064481246</v>
      </c>
      <c r="D2114">
        <v>9130487</v>
      </c>
      <c r="E2114" t="s">
        <v>20649</v>
      </c>
      <c r="F2114" t="s">
        <v>20651</v>
      </c>
      <c r="G2114" t="s">
        <v>89</v>
      </c>
      <c r="H2114" t="s">
        <v>90</v>
      </c>
      <c r="I2114" t="s">
        <v>10</v>
      </c>
      <c r="J2114" t="s">
        <v>20650</v>
      </c>
      <c r="K2114">
        <v>0</v>
      </c>
      <c r="L2114" t="s">
        <v>20652</v>
      </c>
      <c r="M2114" t="s">
        <v>20652</v>
      </c>
      <c r="N2114">
        <v>0</v>
      </c>
      <c r="O2114">
        <v>33</v>
      </c>
      <c r="P2114" s="17">
        <v>46022</v>
      </c>
      <c r="Q2114" s="19">
        <v>0</v>
      </c>
      <c r="R2114" t="s">
        <v>24</v>
      </c>
      <c r="S2114" s="17">
        <v>45739</v>
      </c>
      <c r="U2114" s="29">
        <v>0</v>
      </c>
      <c r="V2114" s="29">
        <v>0</v>
      </c>
      <c r="W2114" s="29">
        <v>0</v>
      </c>
      <c r="X2114" s="29">
        <f t="shared" si="32"/>
        <v>1</v>
      </c>
      <c r="Y2114" s="33">
        <v>0</v>
      </c>
      <c r="Z2114" s="29">
        <v>0</v>
      </c>
      <c r="AA2114" s="29">
        <v>0</v>
      </c>
      <c r="AB2114" s="29">
        <v>0</v>
      </c>
      <c r="AC2114" s="33">
        <v>0</v>
      </c>
      <c r="AD2114" s="33">
        <v>150.57309999999998</v>
      </c>
      <c r="AE2114" s="29">
        <v>0</v>
      </c>
      <c r="AG2114" s="29">
        <v>0</v>
      </c>
      <c r="AH2114" s="29">
        <v>0</v>
      </c>
      <c r="AI2114" s="29">
        <v>0</v>
      </c>
      <c r="AJ2114" s="29">
        <v>0</v>
      </c>
      <c r="AK2114" s="29">
        <v>0</v>
      </c>
      <c r="AL2114" s="53">
        <v>1</v>
      </c>
      <c r="AM2114" s="29" t="s">
        <v>20651</v>
      </c>
      <c r="AN2114" s="29" t="s">
        <v>20651</v>
      </c>
      <c r="AO2114" s="29">
        <v>0</v>
      </c>
      <c r="AP2114" s="30">
        <v>0</v>
      </c>
      <c r="AQ2114" s="30">
        <v>0</v>
      </c>
    </row>
    <row r="2115" spans="1:43" x14ac:dyDescent="0.25">
      <c r="A2115" t="s">
        <v>20647</v>
      </c>
      <c r="B2115" t="s">
        <v>20652</v>
      </c>
      <c r="C2115" s="34">
        <v>10000064481331</v>
      </c>
      <c r="D2115">
        <v>9130502</v>
      </c>
      <c r="E2115" t="s">
        <v>20649</v>
      </c>
      <c r="F2115" t="s">
        <v>20651</v>
      </c>
      <c r="G2115" t="s">
        <v>89</v>
      </c>
      <c r="H2115" t="s">
        <v>90</v>
      </c>
      <c r="I2115" t="s">
        <v>10</v>
      </c>
      <c r="J2115" t="s">
        <v>20650</v>
      </c>
      <c r="K2115">
        <v>0</v>
      </c>
      <c r="L2115" t="s">
        <v>20652</v>
      </c>
      <c r="M2115" t="s">
        <v>20652</v>
      </c>
      <c r="N2115">
        <v>0</v>
      </c>
      <c r="O2115">
        <v>9</v>
      </c>
      <c r="P2115" s="17">
        <v>46022</v>
      </c>
      <c r="Q2115" s="19">
        <v>0</v>
      </c>
      <c r="R2115" t="s">
        <v>24</v>
      </c>
      <c r="S2115" s="17">
        <v>45739</v>
      </c>
      <c r="U2115" s="29">
        <v>0</v>
      </c>
      <c r="V2115" s="29">
        <v>0</v>
      </c>
      <c r="W2115" s="29">
        <v>0</v>
      </c>
      <c r="X2115" s="29">
        <f t="shared" ref="X2115:X2178" si="33">AL2115</f>
        <v>1</v>
      </c>
      <c r="Y2115" s="33">
        <v>0</v>
      </c>
      <c r="Z2115" s="29">
        <v>0</v>
      </c>
      <c r="AA2115" s="29">
        <v>0</v>
      </c>
      <c r="AB2115" s="29">
        <v>0</v>
      </c>
      <c r="AC2115" s="33">
        <v>0</v>
      </c>
      <c r="AD2115" s="33">
        <v>90.995699999999999</v>
      </c>
      <c r="AE2115" s="29">
        <v>0</v>
      </c>
      <c r="AG2115" s="29">
        <v>0</v>
      </c>
      <c r="AH2115" s="29">
        <v>0</v>
      </c>
      <c r="AI2115" s="29">
        <v>0</v>
      </c>
      <c r="AJ2115" s="29">
        <v>0</v>
      </c>
      <c r="AK2115" s="29">
        <v>0</v>
      </c>
      <c r="AL2115" s="53">
        <v>1</v>
      </c>
      <c r="AM2115" s="29" t="s">
        <v>20651</v>
      </c>
      <c r="AN2115" s="29" t="s">
        <v>20651</v>
      </c>
      <c r="AO2115" s="29">
        <v>0</v>
      </c>
      <c r="AP2115" s="30">
        <v>0</v>
      </c>
      <c r="AQ2115" s="30">
        <v>0</v>
      </c>
    </row>
    <row r="2116" spans="1:43" x14ac:dyDescent="0.25">
      <c r="A2116" t="s">
        <v>20647</v>
      </c>
      <c r="B2116" t="s">
        <v>20652</v>
      </c>
      <c r="C2116" s="34">
        <v>10000064481432</v>
      </c>
      <c r="D2116">
        <v>9130540</v>
      </c>
      <c r="E2116" t="s">
        <v>20649</v>
      </c>
      <c r="F2116" t="s">
        <v>20651</v>
      </c>
      <c r="G2116" t="s">
        <v>89</v>
      </c>
      <c r="H2116" t="s">
        <v>90</v>
      </c>
      <c r="I2116" t="s">
        <v>10</v>
      </c>
      <c r="J2116" t="s">
        <v>20650</v>
      </c>
      <c r="K2116">
        <v>0</v>
      </c>
      <c r="L2116" t="s">
        <v>20652</v>
      </c>
      <c r="M2116" t="s">
        <v>20652</v>
      </c>
      <c r="N2116">
        <v>0</v>
      </c>
      <c r="O2116">
        <v>24</v>
      </c>
      <c r="P2116" s="17">
        <v>46022</v>
      </c>
      <c r="Q2116" s="19">
        <v>0</v>
      </c>
      <c r="R2116" t="s">
        <v>24</v>
      </c>
      <c r="S2116" s="17">
        <v>45739</v>
      </c>
      <c r="U2116" s="29">
        <v>0</v>
      </c>
      <c r="V2116" s="29">
        <v>0</v>
      </c>
      <c r="W2116" s="29">
        <v>0</v>
      </c>
      <c r="X2116" s="29">
        <f t="shared" si="33"/>
        <v>1</v>
      </c>
      <c r="Y2116" s="33">
        <v>0</v>
      </c>
      <c r="Z2116" s="29">
        <v>0</v>
      </c>
      <c r="AA2116" s="29">
        <v>0</v>
      </c>
      <c r="AB2116" s="29">
        <v>0</v>
      </c>
      <c r="AC2116" s="33">
        <v>0</v>
      </c>
      <c r="AD2116" s="33">
        <v>189.2373</v>
      </c>
      <c r="AE2116" s="29">
        <v>0</v>
      </c>
      <c r="AG2116" s="29">
        <v>0</v>
      </c>
      <c r="AH2116" s="29">
        <v>0</v>
      </c>
      <c r="AI2116" s="29">
        <v>0</v>
      </c>
      <c r="AJ2116" s="29">
        <v>0</v>
      </c>
      <c r="AK2116" s="29">
        <v>0</v>
      </c>
      <c r="AL2116" s="53">
        <v>1</v>
      </c>
      <c r="AM2116" s="29" t="s">
        <v>20651</v>
      </c>
      <c r="AN2116" s="29" t="s">
        <v>20651</v>
      </c>
      <c r="AO2116" s="29">
        <v>0</v>
      </c>
      <c r="AP2116" s="30">
        <v>0</v>
      </c>
      <c r="AQ2116" s="30">
        <v>0</v>
      </c>
    </row>
    <row r="2117" spans="1:43" x14ac:dyDescent="0.25">
      <c r="A2117" t="s">
        <v>20647</v>
      </c>
      <c r="B2117" t="s">
        <v>20652</v>
      </c>
      <c r="C2117" s="34">
        <v>10000064481588</v>
      </c>
      <c r="D2117">
        <v>9130573</v>
      </c>
      <c r="E2117" t="s">
        <v>20649</v>
      </c>
      <c r="F2117" t="s">
        <v>20651</v>
      </c>
      <c r="G2117" t="s">
        <v>89</v>
      </c>
      <c r="H2117" t="s">
        <v>90</v>
      </c>
      <c r="I2117" t="s">
        <v>10</v>
      </c>
      <c r="J2117" t="s">
        <v>20650</v>
      </c>
      <c r="K2117">
        <v>0</v>
      </c>
      <c r="L2117" t="s">
        <v>20652</v>
      </c>
      <c r="M2117" t="s">
        <v>20652</v>
      </c>
      <c r="N2117">
        <v>0</v>
      </c>
      <c r="O2117">
        <v>31</v>
      </c>
      <c r="P2117" s="17">
        <v>46022</v>
      </c>
      <c r="Q2117" s="19">
        <v>0</v>
      </c>
      <c r="R2117" t="s">
        <v>24</v>
      </c>
      <c r="S2117" s="17">
        <v>45739</v>
      </c>
      <c r="U2117" s="29">
        <v>0</v>
      </c>
      <c r="V2117" s="29">
        <v>0</v>
      </c>
      <c r="W2117" s="29">
        <v>0</v>
      </c>
      <c r="X2117" s="29">
        <f t="shared" si="33"/>
        <v>1</v>
      </c>
      <c r="Y2117" s="33">
        <v>0</v>
      </c>
      <c r="Z2117" s="29">
        <v>0</v>
      </c>
      <c r="AA2117" s="29">
        <v>0</v>
      </c>
      <c r="AB2117" s="29">
        <v>0</v>
      </c>
      <c r="AC2117" s="33">
        <v>0</v>
      </c>
      <c r="AD2117" s="33">
        <v>207.75460000000001</v>
      </c>
      <c r="AE2117" s="29">
        <v>0</v>
      </c>
      <c r="AG2117" s="29">
        <v>0</v>
      </c>
      <c r="AH2117" s="29">
        <v>0</v>
      </c>
      <c r="AI2117" s="29">
        <v>0</v>
      </c>
      <c r="AJ2117" s="29">
        <v>0</v>
      </c>
      <c r="AK2117" s="29">
        <v>0</v>
      </c>
      <c r="AL2117" s="53">
        <v>1</v>
      </c>
      <c r="AM2117" s="29" t="s">
        <v>20651</v>
      </c>
      <c r="AN2117" s="29" t="s">
        <v>20651</v>
      </c>
      <c r="AO2117" s="29">
        <v>0</v>
      </c>
      <c r="AP2117" s="30">
        <v>0</v>
      </c>
      <c r="AQ2117" s="30">
        <v>0</v>
      </c>
    </row>
    <row r="2118" spans="1:43" x14ac:dyDescent="0.25">
      <c r="A2118" t="s">
        <v>20647</v>
      </c>
      <c r="B2118" t="s">
        <v>20652</v>
      </c>
      <c r="C2118" s="34">
        <v>10000064481604</v>
      </c>
      <c r="D2118">
        <v>9130556</v>
      </c>
      <c r="E2118" t="s">
        <v>20649</v>
      </c>
      <c r="F2118" t="s">
        <v>20651</v>
      </c>
      <c r="G2118" t="s">
        <v>89</v>
      </c>
      <c r="H2118" t="s">
        <v>90</v>
      </c>
      <c r="I2118" t="s">
        <v>137</v>
      </c>
      <c r="J2118" t="s">
        <v>20650</v>
      </c>
      <c r="K2118">
        <v>0</v>
      </c>
      <c r="L2118" t="s">
        <v>20652</v>
      </c>
      <c r="M2118" t="s">
        <v>20652</v>
      </c>
      <c r="N2118">
        <v>0</v>
      </c>
      <c r="O2118">
        <v>39</v>
      </c>
      <c r="P2118" s="17">
        <v>46022</v>
      </c>
      <c r="Q2118" s="19">
        <v>0</v>
      </c>
      <c r="R2118" t="s">
        <v>24</v>
      </c>
      <c r="S2118" s="17">
        <v>45739</v>
      </c>
      <c r="U2118" s="29">
        <v>0</v>
      </c>
      <c r="V2118" s="29">
        <v>0</v>
      </c>
      <c r="W2118" s="29">
        <v>0</v>
      </c>
      <c r="X2118" s="29">
        <f t="shared" si="33"/>
        <v>1</v>
      </c>
      <c r="Y2118" s="33">
        <v>0</v>
      </c>
      <c r="Z2118" s="29">
        <v>0</v>
      </c>
      <c r="AA2118" s="29">
        <v>0</v>
      </c>
      <c r="AB2118" s="29">
        <v>0</v>
      </c>
      <c r="AC2118" s="33">
        <v>0</v>
      </c>
      <c r="AD2118" s="33">
        <v>162.7825</v>
      </c>
      <c r="AE2118" s="29">
        <v>0</v>
      </c>
      <c r="AG2118" s="29">
        <v>0</v>
      </c>
      <c r="AH2118" s="29">
        <v>0</v>
      </c>
      <c r="AI2118" s="29">
        <v>0</v>
      </c>
      <c r="AJ2118" s="29">
        <v>0</v>
      </c>
      <c r="AK2118" s="29">
        <v>0</v>
      </c>
      <c r="AL2118" s="53">
        <v>1</v>
      </c>
      <c r="AM2118" s="29" t="s">
        <v>20651</v>
      </c>
      <c r="AN2118" s="29" t="s">
        <v>20651</v>
      </c>
      <c r="AO2118" s="29">
        <v>0</v>
      </c>
      <c r="AP2118" s="30">
        <v>0</v>
      </c>
      <c r="AQ2118" s="30">
        <v>0</v>
      </c>
    </row>
    <row r="2119" spans="1:43" x14ac:dyDescent="0.25">
      <c r="A2119" t="s">
        <v>20647</v>
      </c>
      <c r="B2119" t="s">
        <v>20652</v>
      </c>
      <c r="C2119" s="34">
        <v>10000064481615</v>
      </c>
      <c r="D2119">
        <v>9130572</v>
      </c>
      <c r="E2119" t="s">
        <v>20649</v>
      </c>
      <c r="F2119" t="s">
        <v>20651</v>
      </c>
      <c r="G2119" t="s">
        <v>89</v>
      </c>
      <c r="H2119" t="s">
        <v>90</v>
      </c>
      <c r="I2119" t="s">
        <v>10</v>
      </c>
      <c r="J2119" t="s">
        <v>20650</v>
      </c>
      <c r="K2119">
        <v>0</v>
      </c>
      <c r="L2119" t="s">
        <v>20652</v>
      </c>
      <c r="M2119" t="s">
        <v>20652</v>
      </c>
      <c r="N2119">
        <v>0</v>
      </c>
      <c r="O2119">
        <v>31</v>
      </c>
      <c r="P2119" s="17">
        <v>46022</v>
      </c>
      <c r="Q2119" s="19">
        <v>0</v>
      </c>
      <c r="R2119" t="s">
        <v>24</v>
      </c>
      <c r="S2119" s="17">
        <v>45739</v>
      </c>
      <c r="U2119" s="29">
        <v>0</v>
      </c>
      <c r="V2119" s="29">
        <v>0</v>
      </c>
      <c r="W2119" s="29">
        <v>0</v>
      </c>
      <c r="X2119" s="29">
        <f t="shared" si="33"/>
        <v>1</v>
      </c>
      <c r="Y2119" s="33">
        <v>0</v>
      </c>
      <c r="Z2119" s="29">
        <v>0</v>
      </c>
      <c r="AA2119" s="29">
        <v>0</v>
      </c>
      <c r="AB2119" s="29">
        <v>0</v>
      </c>
      <c r="AC2119" s="33">
        <v>0</v>
      </c>
      <c r="AD2119" s="33">
        <v>175.03649999999999</v>
      </c>
      <c r="AE2119" s="29">
        <v>0</v>
      </c>
      <c r="AG2119" s="29">
        <v>0</v>
      </c>
      <c r="AH2119" s="29">
        <v>0</v>
      </c>
      <c r="AI2119" s="29">
        <v>0</v>
      </c>
      <c r="AJ2119" s="29">
        <v>0</v>
      </c>
      <c r="AK2119" s="29">
        <v>0</v>
      </c>
      <c r="AL2119" s="53">
        <v>1</v>
      </c>
      <c r="AM2119" s="29" t="s">
        <v>20651</v>
      </c>
      <c r="AN2119" s="29" t="s">
        <v>20651</v>
      </c>
      <c r="AO2119" s="29">
        <v>0</v>
      </c>
      <c r="AP2119" s="30">
        <v>0</v>
      </c>
      <c r="AQ2119" s="30">
        <v>0</v>
      </c>
    </row>
    <row r="2120" spans="1:43" x14ac:dyDescent="0.25">
      <c r="A2120" t="s">
        <v>20647</v>
      </c>
      <c r="B2120" t="s">
        <v>20652</v>
      </c>
      <c r="C2120" s="34">
        <v>10000064481731</v>
      </c>
      <c r="D2120">
        <v>9130571</v>
      </c>
      <c r="E2120" t="s">
        <v>20649</v>
      </c>
      <c r="F2120" t="s">
        <v>20651</v>
      </c>
      <c r="G2120" t="s">
        <v>89</v>
      </c>
      <c r="H2120" t="s">
        <v>90</v>
      </c>
      <c r="I2120" t="s">
        <v>14</v>
      </c>
      <c r="J2120" t="s">
        <v>20650</v>
      </c>
      <c r="K2120">
        <v>0</v>
      </c>
      <c r="L2120" t="s">
        <v>20652</v>
      </c>
      <c r="M2120" t="s">
        <v>20652</v>
      </c>
      <c r="N2120">
        <v>0</v>
      </c>
      <c r="O2120">
        <v>35</v>
      </c>
      <c r="P2120" s="17">
        <v>46022</v>
      </c>
      <c r="Q2120" s="19">
        <v>0</v>
      </c>
      <c r="R2120" t="s">
        <v>24</v>
      </c>
      <c r="S2120" s="17">
        <v>45739</v>
      </c>
      <c r="U2120" s="29">
        <v>0</v>
      </c>
      <c r="V2120" s="29">
        <v>0</v>
      </c>
      <c r="W2120" s="29">
        <v>0</v>
      </c>
      <c r="X2120" s="29">
        <f t="shared" si="33"/>
        <v>1</v>
      </c>
      <c r="Y2120" s="33">
        <v>0</v>
      </c>
      <c r="Z2120" s="29">
        <v>0</v>
      </c>
      <c r="AA2120" s="29">
        <v>0</v>
      </c>
      <c r="AB2120" s="29">
        <v>0</v>
      </c>
      <c r="AC2120" s="33">
        <v>0</v>
      </c>
      <c r="AD2120" s="33">
        <v>27.935999999999996</v>
      </c>
      <c r="AE2120" s="29">
        <v>0</v>
      </c>
      <c r="AG2120" s="29">
        <v>0</v>
      </c>
      <c r="AH2120" s="29">
        <v>0</v>
      </c>
      <c r="AI2120" s="29">
        <v>0</v>
      </c>
      <c r="AJ2120" s="29">
        <v>0</v>
      </c>
      <c r="AK2120" s="29">
        <v>0</v>
      </c>
      <c r="AL2120" s="53">
        <v>1</v>
      </c>
      <c r="AM2120" s="29" t="s">
        <v>20651</v>
      </c>
      <c r="AN2120" s="29" t="s">
        <v>20651</v>
      </c>
      <c r="AO2120" s="29">
        <v>0</v>
      </c>
      <c r="AP2120" s="30">
        <v>0</v>
      </c>
      <c r="AQ2120" s="30">
        <v>0</v>
      </c>
    </row>
    <row r="2121" spans="1:43" x14ac:dyDescent="0.25">
      <c r="A2121" t="s">
        <v>20647</v>
      </c>
      <c r="B2121" t="s">
        <v>20652</v>
      </c>
      <c r="C2121" s="34">
        <v>10000064481738</v>
      </c>
      <c r="D2121">
        <v>9130570</v>
      </c>
      <c r="E2121" t="s">
        <v>20649</v>
      </c>
      <c r="F2121" t="s">
        <v>20651</v>
      </c>
      <c r="G2121" t="s">
        <v>89</v>
      </c>
      <c r="H2121" t="s">
        <v>90</v>
      </c>
      <c r="I2121" t="s">
        <v>10</v>
      </c>
      <c r="J2121" t="s">
        <v>20650</v>
      </c>
      <c r="K2121">
        <v>0</v>
      </c>
      <c r="L2121" t="s">
        <v>20652</v>
      </c>
      <c r="M2121" t="s">
        <v>20652</v>
      </c>
      <c r="N2121">
        <v>0</v>
      </c>
      <c r="O2121">
        <v>1</v>
      </c>
      <c r="P2121" s="17">
        <v>46022</v>
      </c>
      <c r="Q2121" s="19">
        <v>0</v>
      </c>
      <c r="R2121" t="s">
        <v>24</v>
      </c>
      <c r="S2121" s="17">
        <v>45739</v>
      </c>
      <c r="U2121" s="29">
        <v>0</v>
      </c>
      <c r="V2121" s="29">
        <v>0</v>
      </c>
      <c r="W2121" s="29">
        <v>0</v>
      </c>
      <c r="X2121" s="29">
        <f t="shared" si="33"/>
        <v>1</v>
      </c>
      <c r="Y2121" s="33">
        <v>0</v>
      </c>
      <c r="Z2121" s="29">
        <v>0</v>
      </c>
      <c r="AA2121" s="29">
        <v>0</v>
      </c>
      <c r="AB2121" s="29">
        <v>0</v>
      </c>
      <c r="AC2121" s="33">
        <v>0</v>
      </c>
      <c r="AD2121" s="33">
        <v>32.6599</v>
      </c>
      <c r="AE2121" s="29">
        <v>0</v>
      </c>
      <c r="AG2121" s="29">
        <v>0</v>
      </c>
      <c r="AH2121" s="29">
        <v>0</v>
      </c>
      <c r="AI2121" s="29">
        <v>0</v>
      </c>
      <c r="AJ2121" s="29">
        <v>0</v>
      </c>
      <c r="AK2121" s="29">
        <v>0</v>
      </c>
      <c r="AL2121" s="53">
        <v>1</v>
      </c>
      <c r="AM2121" s="29" t="s">
        <v>20651</v>
      </c>
      <c r="AN2121" s="29" t="s">
        <v>20651</v>
      </c>
      <c r="AO2121" s="29">
        <v>0</v>
      </c>
      <c r="AP2121" s="30">
        <v>0</v>
      </c>
      <c r="AQ2121" s="30">
        <v>0</v>
      </c>
    </row>
    <row r="2122" spans="1:43" x14ac:dyDescent="0.25">
      <c r="A2122" t="s">
        <v>20647</v>
      </c>
      <c r="B2122" t="s">
        <v>20652</v>
      </c>
      <c r="C2122" s="34">
        <v>10000064481849</v>
      </c>
      <c r="D2122">
        <v>9130585</v>
      </c>
      <c r="E2122" t="s">
        <v>20649</v>
      </c>
      <c r="F2122" t="s">
        <v>20651</v>
      </c>
      <c r="G2122" t="s">
        <v>89</v>
      </c>
      <c r="H2122" t="s">
        <v>90</v>
      </c>
      <c r="I2122" t="s">
        <v>10</v>
      </c>
      <c r="J2122" t="s">
        <v>20650</v>
      </c>
      <c r="K2122">
        <v>0</v>
      </c>
      <c r="L2122" t="s">
        <v>20652</v>
      </c>
      <c r="M2122" t="s">
        <v>20652</v>
      </c>
      <c r="N2122">
        <v>0</v>
      </c>
      <c r="O2122">
        <v>19</v>
      </c>
      <c r="P2122" s="17">
        <v>46022</v>
      </c>
      <c r="Q2122" s="19">
        <v>0</v>
      </c>
      <c r="R2122" t="s">
        <v>24</v>
      </c>
      <c r="S2122" s="17">
        <v>45739</v>
      </c>
      <c r="U2122" s="29">
        <v>0</v>
      </c>
      <c r="V2122" s="29">
        <v>0</v>
      </c>
      <c r="W2122" s="29">
        <v>0</v>
      </c>
      <c r="X2122" s="29">
        <f t="shared" si="33"/>
        <v>1</v>
      </c>
      <c r="Y2122" s="33">
        <v>0</v>
      </c>
      <c r="Z2122" s="29">
        <v>0</v>
      </c>
      <c r="AA2122" s="29">
        <v>0</v>
      </c>
      <c r="AB2122" s="29">
        <v>0</v>
      </c>
      <c r="AC2122" s="33">
        <v>0</v>
      </c>
      <c r="AD2122" s="33">
        <v>132.88030000000001</v>
      </c>
      <c r="AE2122" s="29">
        <v>0</v>
      </c>
      <c r="AG2122" s="29">
        <v>0</v>
      </c>
      <c r="AH2122" s="29">
        <v>0</v>
      </c>
      <c r="AI2122" s="29">
        <v>0</v>
      </c>
      <c r="AJ2122" s="29">
        <v>0</v>
      </c>
      <c r="AK2122" s="29">
        <v>0</v>
      </c>
      <c r="AL2122" s="53">
        <v>1</v>
      </c>
      <c r="AM2122" s="29" t="s">
        <v>20651</v>
      </c>
      <c r="AN2122" s="29" t="s">
        <v>20651</v>
      </c>
      <c r="AO2122" s="29">
        <v>0</v>
      </c>
      <c r="AP2122" s="30">
        <v>0</v>
      </c>
      <c r="AQ2122" s="30">
        <v>0</v>
      </c>
    </row>
    <row r="2123" spans="1:43" x14ac:dyDescent="0.25">
      <c r="A2123" t="s">
        <v>20647</v>
      </c>
      <c r="B2123" t="s">
        <v>20652</v>
      </c>
      <c r="C2123" s="34">
        <v>10000064481966</v>
      </c>
      <c r="D2123">
        <v>9130608</v>
      </c>
      <c r="E2123" t="s">
        <v>20649</v>
      </c>
      <c r="F2123" t="s">
        <v>20651</v>
      </c>
      <c r="G2123" t="s">
        <v>89</v>
      </c>
      <c r="H2123" t="s">
        <v>90</v>
      </c>
      <c r="I2123" t="s">
        <v>14</v>
      </c>
      <c r="J2123" t="s">
        <v>20650</v>
      </c>
      <c r="K2123">
        <v>0</v>
      </c>
      <c r="L2123" t="s">
        <v>20652</v>
      </c>
      <c r="M2123" t="s">
        <v>20652</v>
      </c>
      <c r="N2123">
        <v>0</v>
      </c>
      <c r="O2123">
        <v>39</v>
      </c>
      <c r="P2123" s="17">
        <v>46022</v>
      </c>
      <c r="Q2123" s="19">
        <v>0</v>
      </c>
      <c r="R2123" t="s">
        <v>24</v>
      </c>
      <c r="S2123" s="17">
        <v>45739</v>
      </c>
      <c r="U2123" s="29">
        <v>0</v>
      </c>
      <c r="V2123" s="29">
        <v>0</v>
      </c>
      <c r="W2123" s="29">
        <v>0</v>
      </c>
      <c r="X2123" s="29">
        <f t="shared" si="33"/>
        <v>1</v>
      </c>
      <c r="Y2123" s="33">
        <v>0</v>
      </c>
      <c r="Z2123" s="29">
        <v>0</v>
      </c>
      <c r="AA2123" s="29">
        <v>0</v>
      </c>
      <c r="AB2123" s="29">
        <v>0</v>
      </c>
      <c r="AC2123" s="33">
        <v>0</v>
      </c>
      <c r="AD2123" s="33">
        <v>189.053</v>
      </c>
      <c r="AE2123" s="29">
        <v>0</v>
      </c>
      <c r="AG2123" s="29">
        <v>0</v>
      </c>
      <c r="AH2123" s="29">
        <v>0</v>
      </c>
      <c r="AI2123" s="29">
        <v>0</v>
      </c>
      <c r="AJ2123" s="29">
        <v>0</v>
      </c>
      <c r="AK2123" s="29">
        <v>0</v>
      </c>
      <c r="AL2123" s="53">
        <v>1</v>
      </c>
      <c r="AM2123" s="29" t="s">
        <v>20651</v>
      </c>
      <c r="AN2123" s="29" t="s">
        <v>20651</v>
      </c>
      <c r="AO2123" s="29">
        <v>0</v>
      </c>
      <c r="AP2123" s="30">
        <v>0</v>
      </c>
      <c r="AQ2123" s="30">
        <v>0</v>
      </c>
    </row>
    <row r="2124" spans="1:43" x14ac:dyDescent="0.25">
      <c r="A2124" t="s">
        <v>20647</v>
      </c>
      <c r="B2124" t="s">
        <v>20652</v>
      </c>
      <c r="C2124" s="34">
        <v>10000064482027</v>
      </c>
      <c r="D2124">
        <v>3576959</v>
      </c>
      <c r="E2124" t="s">
        <v>20649</v>
      </c>
      <c r="F2124" t="s">
        <v>20651</v>
      </c>
      <c r="G2124" t="s">
        <v>89</v>
      </c>
      <c r="H2124" t="s">
        <v>90</v>
      </c>
      <c r="I2124" t="s">
        <v>14</v>
      </c>
      <c r="J2124" t="s">
        <v>20650</v>
      </c>
      <c r="K2124">
        <v>0</v>
      </c>
      <c r="L2124" t="s">
        <v>20652</v>
      </c>
      <c r="M2124" t="s">
        <v>20652</v>
      </c>
      <c r="N2124">
        <v>0</v>
      </c>
      <c r="O2124">
        <v>7</v>
      </c>
      <c r="P2124" s="17">
        <v>46022</v>
      </c>
      <c r="Q2124" s="19">
        <v>0</v>
      </c>
      <c r="R2124" t="s">
        <v>24</v>
      </c>
      <c r="S2124" s="17">
        <v>45739</v>
      </c>
      <c r="U2124" s="29">
        <v>0</v>
      </c>
      <c r="V2124" s="29">
        <v>0</v>
      </c>
      <c r="W2124" s="29">
        <v>0</v>
      </c>
      <c r="X2124" s="29">
        <f t="shared" si="33"/>
        <v>1</v>
      </c>
      <c r="Y2124" s="33">
        <v>0</v>
      </c>
      <c r="Z2124" s="29">
        <v>0</v>
      </c>
      <c r="AA2124" s="29">
        <v>0</v>
      </c>
      <c r="AB2124" s="29">
        <v>0</v>
      </c>
      <c r="AC2124" s="33">
        <v>0</v>
      </c>
      <c r="AD2124" s="33">
        <v>240.92859999999999</v>
      </c>
      <c r="AE2124" s="29">
        <v>0</v>
      </c>
      <c r="AG2124" s="29">
        <v>0</v>
      </c>
      <c r="AH2124" s="29">
        <v>0</v>
      </c>
      <c r="AI2124" s="29">
        <v>0</v>
      </c>
      <c r="AJ2124" s="29">
        <v>0</v>
      </c>
      <c r="AK2124" s="29">
        <v>0</v>
      </c>
      <c r="AL2124" s="53">
        <v>1</v>
      </c>
      <c r="AM2124" s="29" t="s">
        <v>20651</v>
      </c>
      <c r="AN2124" s="29" t="s">
        <v>20651</v>
      </c>
      <c r="AO2124" s="29">
        <v>0</v>
      </c>
      <c r="AP2124" s="30">
        <v>0</v>
      </c>
      <c r="AQ2124" s="30">
        <v>0</v>
      </c>
    </row>
    <row r="2125" spans="1:43" x14ac:dyDescent="0.25">
      <c r="A2125" t="s">
        <v>20647</v>
      </c>
      <c r="B2125" t="s">
        <v>20652</v>
      </c>
      <c r="C2125" s="34">
        <v>10000064482063</v>
      </c>
      <c r="D2125">
        <v>9130611</v>
      </c>
      <c r="E2125" t="s">
        <v>20649</v>
      </c>
      <c r="F2125" t="s">
        <v>20651</v>
      </c>
      <c r="G2125" t="s">
        <v>89</v>
      </c>
      <c r="H2125" t="s">
        <v>90</v>
      </c>
      <c r="I2125" t="s">
        <v>137</v>
      </c>
      <c r="J2125" t="s">
        <v>20650</v>
      </c>
      <c r="K2125">
        <v>0</v>
      </c>
      <c r="L2125" t="s">
        <v>20652</v>
      </c>
      <c r="M2125" t="s">
        <v>20652</v>
      </c>
      <c r="N2125">
        <v>0</v>
      </c>
      <c r="O2125">
        <v>24</v>
      </c>
      <c r="P2125" s="17">
        <v>46022</v>
      </c>
      <c r="Q2125" s="19">
        <v>0</v>
      </c>
      <c r="R2125" t="s">
        <v>24</v>
      </c>
      <c r="S2125" s="17">
        <v>45739</v>
      </c>
      <c r="U2125" s="29">
        <v>0</v>
      </c>
      <c r="V2125" s="29">
        <v>0</v>
      </c>
      <c r="W2125" s="29">
        <v>0</v>
      </c>
      <c r="X2125" s="29">
        <f t="shared" si="33"/>
        <v>1</v>
      </c>
      <c r="Y2125" s="33">
        <v>0</v>
      </c>
      <c r="Z2125" s="29">
        <v>0</v>
      </c>
      <c r="AA2125" s="29">
        <v>0</v>
      </c>
      <c r="AB2125" s="29">
        <v>0</v>
      </c>
      <c r="AC2125" s="33">
        <v>0</v>
      </c>
      <c r="AD2125" s="33">
        <v>187.87199999999999</v>
      </c>
      <c r="AE2125" s="29">
        <v>0</v>
      </c>
      <c r="AG2125" s="29">
        <v>0</v>
      </c>
      <c r="AH2125" s="29">
        <v>0</v>
      </c>
      <c r="AI2125" s="29">
        <v>0</v>
      </c>
      <c r="AJ2125" s="29">
        <v>0</v>
      </c>
      <c r="AK2125" s="29">
        <v>0</v>
      </c>
      <c r="AL2125" s="53">
        <v>1</v>
      </c>
      <c r="AM2125" s="29" t="s">
        <v>20651</v>
      </c>
      <c r="AN2125" s="29" t="s">
        <v>20651</v>
      </c>
      <c r="AO2125" s="29">
        <v>0</v>
      </c>
      <c r="AP2125" s="30">
        <v>0</v>
      </c>
      <c r="AQ2125" s="30">
        <v>0</v>
      </c>
    </row>
    <row r="2126" spans="1:43" x14ac:dyDescent="0.25">
      <c r="A2126" t="s">
        <v>20647</v>
      </c>
      <c r="B2126" t="s">
        <v>20652</v>
      </c>
      <c r="C2126" s="34">
        <v>10000064482110</v>
      </c>
      <c r="D2126">
        <v>9130684</v>
      </c>
      <c r="E2126" t="s">
        <v>20649</v>
      </c>
      <c r="F2126" t="s">
        <v>20651</v>
      </c>
      <c r="G2126" t="s">
        <v>89</v>
      </c>
      <c r="H2126" t="s">
        <v>90</v>
      </c>
      <c r="I2126" t="s">
        <v>10</v>
      </c>
      <c r="J2126" t="s">
        <v>20650</v>
      </c>
      <c r="K2126">
        <v>0</v>
      </c>
      <c r="L2126" t="s">
        <v>20652</v>
      </c>
      <c r="M2126" t="s">
        <v>20652</v>
      </c>
      <c r="N2126">
        <v>0</v>
      </c>
      <c r="O2126">
        <v>1</v>
      </c>
      <c r="P2126" s="17">
        <v>46022</v>
      </c>
      <c r="Q2126" s="19">
        <v>0</v>
      </c>
      <c r="R2126" t="s">
        <v>24</v>
      </c>
      <c r="S2126" s="17">
        <v>45739</v>
      </c>
      <c r="U2126" s="29">
        <v>0</v>
      </c>
      <c r="V2126" s="29">
        <v>0</v>
      </c>
      <c r="W2126" s="29">
        <v>0</v>
      </c>
      <c r="X2126" s="29">
        <f t="shared" si="33"/>
        <v>1</v>
      </c>
      <c r="Y2126" s="33">
        <v>0</v>
      </c>
      <c r="Z2126" s="29">
        <v>0</v>
      </c>
      <c r="AA2126" s="29">
        <v>0</v>
      </c>
      <c r="AB2126" s="29">
        <v>0</v>
      </c>
      <c r="AC2126" s="33">
        <v>0</v>
      </c>
      <c r="AD2126" s="33">
        <v>162.28099999999998</v>
      </c>
      <c r="AE2126" s="29">
        <v>0</v>
      </c>
      <c r="AG2126" s="29">
        <v>0</v>
      </c>
      <c r="AH2126" s="29">
        <v>0</v>
      </c>
      <c r="AI2126" s="29">
        <v>0</v>
      </c>
      <c r="AJ2126" s="29">
        <v>0</v>
      </c>
      <c r="AK2126" s="29">
        <v>0</v>
      </c>
      <c r="AL2126" s="53">
        <v>1</v>
      </c>
      <c r="AM2126" s="29" t="s">
        <v>20651</v>
      </c>
      <c r="AN2126" s="29" t="s">
        <v>20651</v>
      </c>
      <c r="AO2126" s="29">
        <v>0</v>
      </c>
      <c r="AP2126" s="30">
        <v>0</v>
      </c>
      <c r="AQ2126" s="30">
        <v>0</v>
      </c>
    </row>
    <row r="2127" spans="1:43" x14ac:dyDescent="0.25">
      <c r="A2127" t="s">
        <v>20647</v>
      </c>
      <c r="B2127" t="s">
        <v>20652</v>
      </c>
      <c r="C2127" s="34">
        <v>10000064482149</v>
      </c>
      <c r="D2127">
        <v>9130634</v>
      </c>
      <c r="E2127" t="s">
        <v>20649</v>
      </c>
      <c r="F2127" t="s">
        <v>20651</v>
      </c>
      <c r="G2127" t="s">
        <v>89</v>
      </c>
      <c r="H2127" t="s">
        <v>90</v>
      </c>
      <c r="I2127" t="s">
        <v>14</v>
      </c>
      <c r="J2127" t="s">
        <v>20650</v>
      </c>
      <c r="K2127">
        <v>0</v>
      </c>
      <c r="L2127" t="s">
        <v>20652</v>
      </c>
      <c r="M2127" t="s">
        <v>20652</v>
      </c>
      <c r="N2127">
        <v>0</v>
      </c>
      <c r="O2127">
        <v>32</v>
      </c>
      <c r="P2127" s="17">
        <v>46022</v>
      </c>
      <c r="Q2127" s="19">
        <v>0</v>
      </c>
      <c r="R2127" t="s">
        <v>24</v>
      </c>
      <c r="S2127" s="17">
        <v>45739</v>
      </c>
      <c r="U2127" s="29">
        <v>0</v>
      </c>
      <c r="V2127" s="29">
        <v>0</v>
      </c>
      <c r="W2127" s="29">
        <v>0</v>
      </c>
      <c r="X2127" s="29">
        <f t="shared" si="33"/>
        <v>1</v>
      </c>
      <c r="Y2127" s="33">
        <v>0</v>
      </c>
      <c r="Z2127" s="29">
        <v>0</v>
      </c>
      <c r="AA2127" s="29">
        <v>0</v>
      </c>
      <c r="AB2127" s="29">
        <v>0</v>
      </c>
      <c r="AC2127" s="33">
        <v>0</v>
      </c>
      <c r="AD2127" s="33">
        <v>189.2373</v>
      </c>
      <c r="AE2127" s="29">
        <v>0</v>
      </c>
      <c r="AG2127" s="29">
        <v>0</v>
      </c>
      <c r="AH2127" s="29">
        <v>0</v>
      </c>
      <c r="AI2127" s="29">
        <v>0</v>
      </c>
      <c r="AJ2127" s="29">
        <v>0</v>
      </c>
      <c r="AK2127" s="29">
        <v>0</v>
      </c>
      <c r="AL2127" s="53">
        <v>1</v>
      </c>
      <c r="AM2127" s="29" t="s">
        <v>20651</v>
      </c>
      <c r="AN2127" s="29" t="s">
        <v>20651</v>
      </c>
      <c r="AO2127" s="29">
        <v>0</v>
      </c>
      <c r="AP2127" s="30">
        <v>0</v>
      </c>
      <c r="AQ2127" s="30">
        <v>0</v>
      </c>
    </row>
    <row r="2128" spans="1:43" x14ac:dyDescent="0.25">
      <c r="A2128" t="s">
        <v>20647</v>
      </c>
      <c r="B2128" t="s">
        <v>20652</v>
      </c>
      <c r="C2128" s="34">
        <v>10000064482196</v>
      </c>
      <c r="D2128">
        <v>9130639</v>
      </c>
      <c r="E2128" t="s">
        <v>20649</v>
      </c>
      <c r="F2128" t="s">
        <v>20651</v>
      </c>
      <c r="G2128" t="s">
        <v>89</v>
      </c>
      <c r="H2128" t="s">
        <v>90</v>
      </c>
      <c r="I2128" t="s">
        <v>10</v>
      </c>
      <c r="J2128" t="s">
        <v>20650</v>
      </c>
      <c r="K2128">
        <v>0</v>
      </c>
      <c r="L2128" t="s">
        <v>20652</v>
      </c>
      <c r="M2128" t="s">
        <v>20652</v>
      </c>
      <c r="N2128">
        <v>0</v>
      </c>
      <c r="O2128">
        <v>77</v>
      </c>
      <c r="P2128" s="17">
        <v>46022</v>
      </c>
      <c r="Q2128" s="19">
        <v>0</v>
      </c>
      <c r="R2128" t="s">
        <v>24</v>
      </c>
      <c r="S2128" s="17">
        <v>45739</v>
      </c>
      <c r="U2128" s="29">
        <v>0</v>
      </c>
      <c r="V2128" s="29">
        <v>0</v>
      </c>
      <c r="W2128" s="29">
        <v>0</v>
      </c>
      <c r="X2128" s="29">
        <f t="shared" si="33"/>
        <v>1</v>
      </c>
      <c r="Y2128" s="33">
        <v>0</v>
      </c>
      <c r="Z2128" s="29">
        <v>0</v>
      </c>
      <c r="AA2128" s="29">
        <v>0</v>
      </c>
      <c r="AB2128" s="29">
        <v>0</v>
      </c>
      <c r="AC2128" s="33">
        <v>0</v>
      </c>
      <c r="AD2128" s="33">
        <v>186.64739999999998</v>
      </c>
      <c r="AE2128" s="29">
        <v>0</v>
      </c>
      <c r="AG2128" s="29">
        <v>0</v>
      </c>
      <c r="AH2128" s="29">
        <v>0</v>
      </c>
      <c r="AI2128" s="29">
        <v>0</v>
      </c>
      <c r="AJ2128" s="29">
        <v>0</v>
      </c>
      <c r="AK2128" s="29">
        <v>0</v>
      </c>
      <c r="AL2128" s="53">
        <v>1</v>
      </c>
      <c r="AM2128" s="29" t="s">
        <v>20651</v>
      </c>
      <c r="AN2128" s="29" t="s">
        <v>20651</v>
      </c>
      <c r="AO2128" s="29">
        <v>0</v>
      </c>
      <c r="AP2128" s="30">
        <v>0</v>
      </c>
      <c r="AQ2128" s="30">
        <v>0</v>
      </c>
    </row>
    <row r="2129" spans="1:43" x14ac:dyDescent="0.25">
      <c r="A2129" t="s">
        <v>20647</v>
      </c>
      <c r="B2129" t="s">
        <v>20652</v>
      </c>
      <c r="C2129" s="34">
        <v>10000064482288</v>
      </c>
      <c r="D2129">
        <v>9130660</v>
      </c>
      <c r="E2129" t="s">
        <v>20649</v>
      </c>
      <c r="F2129" t="s">
        <v>20651</v>
      </c>
      <c r="G2129" t="s">
        <v>89</v>
      </c>
      <c r="H2129" t="s">
        <v>90</v>
      </c>
      <c r="I2129" t="s">
        <v>10</v>
      </c>
      <c r="J2129" t="s">
        <v>20650</v>
      </c>
      <c r="K2129">
        <v>0</v>
      </c>
      <c r="L2129" t="s">
        <v>20652</v>
      </c>
      <c r="M2129" t="s">
        <v>20652</v>
      </c>
      <c r="N2129">
        <v>0</v>
      </c>
      <c r="O2129">
        <v>29</v>
      </c>
      <c r="P2129" s="17">
        <v>46022</v>
      </c>
      <c r="Q2129" s="19">
        <v>0</v>
      </c>
      <c r="R2129" t="s">
        <v>24</v>
      </c>
      <c r="S2129" s="17">
        <v>45739</v>
      </c>
      <c r="U2129" s="29">
        <v>0</v>
      </c>
      <c r="V2129" s="29">
        <v>0</v>
      </c>
      <c r="W2129" s="29">
        <v>0</v>
      </c>
      <c r="X2129" s="29">
        <f t="shared" si="33"/>
        <v>1</v>
      </c>
      <c r="Y2129" s="33">
        <v>0</v>
      </c>
      <c r="Z2129" s="29">
        <v>0</v>
      </c>
      <c r="AA2129" s="29">
        <v>0</v>
      </c>
      <c r="AB2129" s="29">
        <v>0</v>
      </c>
      <c r="AC2129" s="33">
        <v>0</v>
      </c>
      <c r="AD2129" s="33">
        <v>46.637600000000006</v>
      </c>
      <c r="AE2129" s="29">
        <v>0</v>
      </c>
      <c r="AG2129" s="29">
        <v>0</v>
      </c>
      <c r="AH2129" s="29">
        <v>0</v>
      </c>
      <c r="AI2129" s="29">
        <v>0</v>
      </c>
      <c r="AJ2129" s="29">
        <v>0</v>
      </c>
      <c r="AK2129" s="29">
        <v>0</v>
      </c>
      <c r="AL2129" s="53">
        <v>1</v>
      </c>
      <c r="AM2129" s="29" t="s">
        <v>20651</v>
      </c>
      <c r="AN2129" s="29" t="s">
        <v>20651</v>
      </c>
      <c r="AO2129" s="29">
        <v>0</v>
      </c>
      <c r="AP2129" s="30">
        <v>0</v>
      </c>
      <c r="AQ2129" s="30">
        <v>0</v>
      </c>
    </row>
    <row r="2130" spans="1:43" x14ac:dyDescent="0.25">
      <c r="A2130" t="s">
        <v>20647</v>
      </c>
      <c r="B2130" t="s">
        <v>20652</v>
      </c>
      <c r="C2130" s="34">
        <v>10000064482302</v>
      </c>
      <c r="D2130">
        <v>9130708</v>
      </c>
      <c r="E2130" t="s">
        <v>20649</v>
      </c>
      <c r="F2130" t="s">
        <v>20651</v>
      </c>
      <c r="G2130" t="s">
        <v>89</v>
      </c>
      <c r="H2130" t="s">
        <v>90</v>
      </c>
      <c r="I2130" t="s">
        <v>10</v>
      </c>
      <c r="J2130" t="s">
        <v>20650</v>
      </c>
      <c r="K2130">
        <v>0</v>
      </c>
      <c r="L2130" t="s">
        <v>20652</v>
      </c>
      <c r="M2130" t="s">
        <v>20652</v>
      </c>
      <c r="N2130">
        <v>0</v>
      </c>
      <c r="O2130">
        <v>23</v>
      </c>
      <c r="P2130" s="17">
        <v>46022</v>
      </c>
      <c r="Q2130" s="19">
        <v>0</v>
      </c>
      <c r="R2130" t="s">
        <v>24</v>
      </c>
      <c r="S2130" s="17">
        <v>45739</v>
      </c>
      <c r="U2130" s="29">
        <v>0</v>
      </c>
      <c r="V2130" s="29">
        <v>0</v>
      </c>
      <c r="W2130" s="29">
        <v>0</v>
      </c>
      <c r="X2130" s="29">
        <f t="shared" si="33"/>
        <v>1</v>
      </c>
      <c r="Y2130" s="33">
        <v>0</v>
      </c>
      <c r="Z2130" s="29">
        <v>0</v>
      </c>
      <c r="AA2130" s="29">
        <v>0</v>
      </c>
      <c r="AB2130" s="29">
        <v>0</v>
      </c>
      <c r="AC2130" s="33">
        <v>0</v>
      </c>
      <c r="AD2130" s="33">
        <v>189.053</v>
      </c>
      <c r="AE2130" s="29">
        <v>0</v>
      </c>
      <c r="AG2130" s="29">
        <v>0</v>
      </c>
      <c r="AH2130" s="29">
        <v>0</v>
      </c>
      <c r="AI2130" s="29">
        <v>0</v>
      </c>
      <c r="AJ2130" s="29">
        <v>0</v>
      </c>
      <c r="AK2130" s="29">
        <v>0</v>
      </c>
      <c r="AL2130" s="53">
        <v>1</v>
      </c>
      <c r="AM2130" s="29" t="s">
        <v>20651</v>
      </c>
      <c r="AN2130" s="29" t="s">
        <v>20651</v>
      </c>
      <c r="AO2130" s="29">
        <v>0</v>
      </c>
      <c r="AP2130" s="30">
        <v>0</v>
      </c>
      <c r="AQ2130" s="30">
        <v>0</v>
      </c>
    </row>
    <row r="2131" spans="1:43" x14ac:dyDescent="0.25">
      <c r="A2131" t="s">
        <v>20647</v>
      </c>
      <c r="B2131" t="s">
        <v>20652</v>
      </c>
      <c r="C2131" s="34">
        <v>10000064482339</v>
      </c>
      <c r="D2131">
        <v>9130667</v>
      </c>
      <c r="E2131" t="s">
        <v>20649</v>
      </c>
      <c r="F2131" t="s">
        <v>20651</v>
      </c>
      <c r="G2131" t="s">
        <v>89</v>
      </c>
      <c r="H2131" t="s">
        <v>90</v>
      </c>
      <c r="I2131" t="s">
        <v>14</v>
      </c>
      <c r="J2131" t="s">
        <v>20650</v>
      </c>
      <c r="K2131">
        <v>0</v>
      </c>
      <c r="L2131" t="s">
        <v>20652</v>
      </c>
      <c r="M2131" t="s">
        <v>20652</v>
      </c>
      <c r="N2131">
        <v>0</v>
      </c>
      <c r="O2131">
        <v>29</v>
      </c>
      <c r="P2131" s="17">
        <v>46022</v>
      </c>
      <c r="Q2131" s="19">
        <v>0</v>
      </c>
      <c r="R2131" t="s">
        <v>24</v>
      </c>
      <c r="S2131" s="17">
        <v>45739</v>
      </c>
      <c r="U2131" s="29">
        <v>0</v>
      </c>
      <c r="V2131" s="29">
        <v>0</v>
      </c>
      <c r="W2131" s="29">
        <v>0</v>
      </c>
      <c r="X2131" s="29">
        <f t="shared" si="33"/>
        <v>1</v>
      </c>
      <c r="Y2131" s="33">
        <v>0</v>
      </c>
      <c r="Z2131" s="29">
        <v>0</v>
      </c>
      <c r="AA2131" s="29">
        <v>0</v>
      </c>
      <c r="AB2131" s="29">
        <v>0</v>
      </c>
      <c r="AC2131" s="33">
        <v>0</v>
      </c>
      <c r="AD2131" s="33">
        <v>204.9222</v>
      </c>
      <c r="AE2131" s="29">
        <v>0</v>
      </c>
      <c r="AG2131" s="29">
        <v>0</v>
      </c>
      <c r="AH2131" s="29">
        <v>0</v>
      </c>
      <c r="AI2131" s="29">
        <v>0</v>
      </c>
      <c r="AJ2131" s="29">
        <v>0</v>
      </c>
      <c r="AK2131" s="29">
        <v>0</v>
      </c>
      <c r="AL2131" s="53">
        <v>1</v>
      </c>
      <c r="AM2131" s="29" t="s">
        <v>20651</v>
      </c>
      <c r="AN2131" s="29" t="s">
        <v>20651</v>
      </c>
      <c r="AO2131" s="29">
        <v>0</v>
      </c>
      <c r="AP2131" s="30">
        <v>0</v>
      </c>
      <c r="AQ2131" s="30">
        <v>0</v>
      </c>
    </row>
    <row r="2132" spans="1:43" x14ac:dyDescent="0.25">
      <c r="A2132" t="s">
        <v>20647</v>
      </c>
      <c r="B2132" t="s">
        <v>20652</v>
      </c>
      <c r="C2132" s="34">
        <v>10000064482396</v>
      </c>
      <c r="D2132">
        <v>9130707</v>
      </c>
      <c r="E2132" t="s">
        <v>20649</v>
      </c>
      <c r="F2132" t="s">
        <v>20651</v>
      </c>
      <c r="G2132" t="s">
        <v>89</v>
      </c>
      <c r="H2132" t="s">
        <v>90</v>
      </c>
      <c r="I2132" t="s">
        <v>10</v>
      </c>
      <c r="J2132" t="s">
        <v>20650</v>
      </c>
      <c r="K2132">
        <v>0</v>
      </c>
      <c r="L2132" t="s">
        <v>20652</v>
      </c>
      <c r="M2132" t="s">
        <v>20652</v>
      </c>
      <c r="N2132">
        <v>0</v>
      </c>
      <c r="O2132">
        <v>23</v>
      </c>
      <c r="P2132" s="17">
        <v>46022</v>
      </c>
      <c r="Q2132" s="19">
        <v>0</v>
      </c>
      <c r="R2132" t="s">
        <v>24</v>
      </c>
      <c r="S2132" s="17">
        <v>45739</v>
      </c>
      <c r="U2132" s="29">
        <v>0</v>
      </c>
      <c r="V2132" s="29">
        <v>0</v>
      </c>
      <c r="W2132" s="29">
        <v>0</v>
      </c>
      <c r="X2132" s="29">
        <f t="shared" si="33"/>
        <v>1</v>
      </c>
      <c r="Y2132" s="33">
        <v>0</v>
      </c>
      <c r="Z2132" s="29">
        <v>0</v>
      </c>
      <c r="AA2132" s="29">
        <v>0</v>
      </c>
      <c r="AB2132" s="29">
        <v>0</v>
      </c>
      <c r="AC2132" s="33">
        <v>0</v>
      </c>
      <c r="AD2132" s="33">
        <v>189.2373</v>
      </c>
      <c r="AE2132" s="29">
        <v>0</v>
      </c>
      <c r="AG2132" s="29">
        <v>0</v>
      </c>
      <c r="AH2132" s="29">
        <v>0</v>
      </c>
      <c r="AI2132" s="29">
        <v>0</v>
      </c>
      <c r="AJ2132" s="29">
        <v>0</v>
      </c>
      <c r="AK2132" s="29">
        <v>0</v>
      </c>
      <c r="AL2132" s="53">
        <v>1</v>
      </c>
      <c r="AM2132" s="29" t="s">
        <v>20651</v>
      </c>
      <c r="AN2132" s="29" t="s">
        <v>20651</v>
      </c>
      <c r="AO2132" s="29">
        <v>0</v>
      </c>
      <c r="AP2132" s="30">
        <v>0</v>
      </c>
      <c r="AQ2132" s="30">
        <v>0</v>
      </c>
    </row>
    <row r="2133" spans="1:43" x14ac:dyDescent="0.25">
      <c r="A2133" t="s">
        <v>20647</v>
      </c>
      <c r="B2133" t="s">
        <v>20652</v>
      </c>
      <c r="C2133" s="34">
        <v>10000064482509</v>
      </c>
      <c r="D2133">
        <v>9130703</v>
      </c>
      <c r="E2133" t="s">
        <v>20649</v>
      </c>
      <c r="F2133" t="s">
        <v>20651</v>
      </c>
      <c r="G2133" t="s">
        <v>89</v>
      </c>
      <c r="H2133" t="s">
        <v>90</v>
      </c>
      <c r="I2133" t="s">
        <v>137</v>
      </c>
      <c r="J2133" t="s">
        <v>20650</v>
      </c>
      <c r="K2133">
        <v>0</v>
      </c>
      <c r="L2133" t="s">
        <v>20652</v>
      </c>
      <c r="M2133" t="s">
        <v>20652</v>
      </c>
      <c r="N2133">
        <v>0</v>
      </c>
      <c r="O2133">
        <v>16</v>
      </c>
      <c r="P2133" s="17">
        <v>46022</v>
      </c>
      <c r="Q2133" s="19">
        <v>0</v>
      </c>
      <c r="R2133" t="s">
        <v>24</v>
      </c>
      <c r="S2133" s="17">
        <v>45739</v>
      </c>
      <c r="U2133" s="29">
        <v>0</v>
      </c>
      <c r="V2133" s="29">
        <v>0</v>
      </c>
      <c r="W2133" s="29">
        <v>0</v>
      </c>
      <c r="X2133" s="29">
        <f t="shared" si="33"/>
        <v>1</v>
      </c>
      <c r="Y2133" s="33">
        <v>0</v>
      </c>
      <c r="Z2133" s="29">
        <v>0</v>
      </c>
      <c r="AA2133" s="29">
        <v>0</v>
      </c>
      <c r="AB2133" s="29">
        <v>0</v>
      </c>
      <c r="AC2133" s="33">
        <v>0</v>
      </c>
      <c r="AD2133" s="33">
        <v>39.634</v>
      </c>
      <c r="AE2133" s="29">
        <v>0</v>
      </c>
      <c r="AG2133" s="29">
        <v>0</v>
      </c>
      <c r="AH2133" s="29">
        <v>0</v>
      </c>
      <c r="AI2133" s="29">
        <v>0</v>
      </c>
      <c r="AJ2133" s="29">
        <v>0</v>
      </c>
      <c r="AK2133" s="29">
        <v>0</v>
      </c>
      <c r="AL2133" s="53">
        <v>1</v>
      </c>
      <c r="AM2133" s="29" t="s">
        <v>20651</v>
      </c>
      <c r="AN2133" s="29" t="s">
        <v>20651</v>
      </c>
      <c r="AO2133" s="29">
        <v>0</v>
      </c>
      <c r="AP2133" s="30">
        <v>0</v>
      </c>
      <c r="AQ2133" s="30">
        <v>0</v>
      </c>
    </row>
    <row r="2134" spans="1:43" x14ac:dyDescent="0.25">
      <c r="A2134" t="s">
        <v>20647</v>
      </c>
      <c r="B2134" t="s">
        <v>20652</v>
      </c>
      <c r="C2134" s="34">
        <v>10000064482511</v>
      </c>
      <c r="D2134">
        <v>9130704</v>
      </c>
      <c r="E2134" t="s">
        <v>20649</v>
      </c>
      <c r="F2134" t="s">
        <v>20651</v>
      </c>
      <c r="G2134" t="s">
        <v>89</v>
      </c>
      <c r="H2134" t="s">
        <v>90</v>
      </c>
      <c r="I2134" t="s">
        <v>137</v>
      </c>
      <c r="J2134" t="s">
        <v>20650</v>
      </c>
      <c r="K2134">
        <v>0</v>
      </c>
      <c r="L2134" t="s">
        <v>20652</v>
      </c>
      <c r="M2134" t="s">
        <v>20652</v>
      </c>
      <c r="N2134">
        <v>0</v>
      </c>
      <c r="O2134">
        <v>15</v>
      </c>
      <c r="P2134" s="17">
        <v>46022</v>
      </c>
      <c r="Q2134" s="19">
        <v>0</v>
      </c>
      <c r="R2134" t="s">
        <v>24</v>
      </c>
      <c r="S2134" s="17">
        <v>45739</v>
      </c>
      <c r="U2134" s="29">
        <v>0</v>
      </c>
      <c r="V2134" s="29">
        <v>0</v>
      </c>
      <c r="W2134" s="29">
        <v>0</v>
      </c>
      <c r="X2134" s="29">
        <f t="shared" si="33"/>
        <v>1</v>
      </c>
      <c r="Y2134" s="33">
        <v>0</v>
      </c>
      <c r="Z2134" s="29">
        <v>0</v>
      </c>
      <c r="AA2134" s="29">
        <v>0</v>
      </c>
      <c r="AB2134" s="29">
        <v>0</v>
      </c>
      <c r="AC2134" s="33">
        <v>0</v>
      </c>
      <c r="AD2134" s="33">
        <v>39.634</v>
      </c>
      <c r="AE2134" s="29">
        <v>0</v>
      </c>
      <c r="AG2134" s="29">
        <v>0</v>
      </c>
      <c r="AH2134" s="29">
        <v>0</v>
      </c>
      <c r="AI2134" s="29">
        <v>0</v>
      </c>
      <c r="AJ2134" s="29">
        <v>0</v>
      </c>
      <c r="AK2134" s="29">
        <v>0</v>
      </c>
      <c r="AL2134" s="53">
        <v>1</v>
      </c>
      <c r="AM2134" s="29" t="s">
        <v>20651</v>
      </c>
      <c r="AN2134" s="29" t="s">
        <v>20651</v>
      </c>
      <c r="AO2134" s="29">
        <v>0</v>
      </c>
      <c r="AP2134" s="30">
        <v>0</v>
      </c>
      <c r="AQ2134" s="30">
        <v>0</v>
      </c>
    </row>
    <row r="2135" spans="1:43" x14ac:dyDescent="0.25">
      <c r="A2135" t="s">
        <v>20647</v>
      </c>
      <c r="B2135" t="s">
        <v>20652</v>
      </c>
      <c r="C2135" s="34">
        <v>10000064482514</v>
      </c>
      <c r="D2135">
        <v>9130679</v>
      </c>
      <c r="E2135" t="s">
        <v>20649</v>
      </c>
      <c r="F2135" t="s">
        <v>20651</v>
      </c>
      <c r="G2135" t="s">
        <v>89</v>
      </c>
      <c r="H2135" t="s">
        <v>90</v>
      </c>
      <c r="I2135" t="s">
        <v>10</v>
      </c>
      <c r="J2135" t="s">
        <v>20650</v>
      </c>
      <c r="K2135">
        <v>0</v>
      </c>
      <c r="L2135" t="s">
        <v>20652</v>
      </c>
      <c r="M2135" t="s">
        <v>20652</v>
      </c>
      <c r="N2135">
        <v>0</v>
      </c>
      <c r="O2135">
        <v>17</v>
      </c>
      <c r="P2135" s="17">
        <v>46022</v>
      </c>
      <c r="Q2135" s="19">
        <v>0</v>
      </c>
      <c r="R2135" t="s">
        <v>24</v>
      </c>
      <c r="S2135" s="17">
        <v>45739</v>
      </c>
      <c r="U2135" s="29">
        <v>0</v>
      </c>
      <c r="V2135" s="29">
        <v>0</v>
      </c>
      <c r="W2135" s="29">
        <v>0</v>
      </c>
      <c r="X2135" s="29">
        <f t="shared" si="33"/>
        <v>1</v>
      </c>
      <c r="Y2135" s="33">
        <v>0</v>
      </c>
      <c r="Z2135" s="29">
        <v>0</v>
      </c>
      <c r="AA2135" s="29">
        <v>0</v>
      </c>
      <c r="AB2135" s="29">
        <v>0</v>
      </c>
      <c r="AC2135" s="33">
        <v>0</v>
      </c>
      <c r="AD2135" s="33">
        <v>14.4239</v>
      </c>
      <c r="AE2135" s="29">
        <v>0</v>
      </c>
      <c r="AG2135" s="29">
        <v>0</v>
      </c>
      <c r="AH2135" s="29">
        <v>0</v>
      </c>
      <c r="AI2135" s="29">
        <v>0</v>
      </c>
      <c r="AJ2135" s="29">
        <v>0</v>
      </c>
      <c r="AK2135" s="29">
        <v>0</v>
      </c>
      <c r="AL2135" s="53">
        <v>1</v>
      </c>
      <c r="AM2135" s="29" t="s">
        <v>20651</v>
      </c>
      <c r="AN2135" s="29" t="s">
        <v>20651</v>
      </c>
      <c r="AO2135" s="29">
        <v>0</v>
      </c>
      <c r="AP2135" s="30">
        <v>0</v>
      </c>
      <c r="AQ2135" s="30">
        <v>0</v>
      </c>
    </row>
    <row r="2136" spans="1:43" x14ac:dyDescent="0.25">
      <c r="A2136" t="s">
        <v>20647</v>
      </c>
      <c r="B2136" t="s">
        <v>20652</v>
      </c>
      <c r="C2136" s="34">
        <v>10000064482697</v>
      </c>
      <c r="D2136">
        <v>3576973</v>
      </c>
      <c r="E2136" t="s">
        <v>20649</v>
      </c>
      <c r="F2136" t="s">
        <v>20651</v>
      </c>
      <c r="G2136" t="s">
        <v>89</v>
      </c>
      <c r="H2136" t="s">
        <v>90</v>
      </c>
      <c r="I2136" t="s">
        <v>14</v>
      </c>
      <c r="J2136" t="s">
        <v>20650</v>
      </c>
      <c r="K2136">
        <v>0</v>
      </c>
      <c r="L2136" t="s">
        <v>20652</v>
      </c>
      <c r="M2136" t="s">
        <v>20652</v>
      </c>
      <c r="N2136">
        <v>0</v>
      </c>
      <c r="O2136">
        <v>7</v>
      </c>
      <c r="P2136" s="17">
        <v>46022</v>
      </c>
      <c r="Q2136" s="19">
        <v>0</v>
      </c>
      <c r="R2136" t="s">
        <v>24</v>
      </c>
      <c r="S2136" s="17">
        <v>45739</v>
      </c>
      <c r="U2136" s="29">
        <v>0</v>
      </c>
      <c r="V2136" s="29">
        <v>0</v>
      </c>
      <c r="W2136" s="29">
        <v>0</v>
      </c>
      <c r="X2136" s="29">
        <f t="shared" si="33"/>
        <v>1</v>
      </c>
      <c r="Y2136" s="33">
        <v>0</v>
      </c>
      <c r="Z2136" s="29">
        <v>0</v>
      </c>
      <c r="AA2136" s="29">
        <v>0</v>
      </c>
      <c r="AB2136" s="29">
        <v>0</v>
      </c>
      <c r="AC2136" s="33">
        <v>0</v>
      </c>
      <c r="AD2136" s="33">
        <v>160.61259999999999</v>
      </c>
      <c r="AE2136" s="29">
        <v>0</v>
      </c>
      <c r="AG2136" s="29">
        <v>0</v>
      </c>
      <c r="AH2136" s="29">
        <v>0</v>
      </c>
      <c r="AI2136" s="29">
        <v>0</v>
      </c>
      <c r="AJ2136" s="29">
        <v>0</v>
      </c>
      <c r="AK2136" s="29">
        <v>0</v>
      </c>
      <c r="AL2136" s="53">
        <v>1</v>
      </c>
      <c r="AM2136" s="29" t="s">
        <v>20651</v>
      </c>
      <c r="AN2136" s="29" t="s">
        <v>20651</v>
      </c>
      <c r="AO2136" s="29">
        <v>0</v>
      </c>
      <c r="AP2136" s="30">
        <v>0</v>
      </c>
      <c r="AQ2136" s="30">
        <v>0</v>
      </c>
    </row>
    <row r="2137" spans="1:43" x14ac:dyDescent="0.25">
      <c r="A2137" t="s">
        <v>20647</v>
      </c>
      <c r="B2137" t="s">
        <v>20652</v>
      </c>
      <c r="C2137" s="34">
        <v>10000064482935</v>
      </c>
      <c r="D2137">
        <v>3576982</v>
      </c>
      <c r="E2137" t="s">
        <v>20649</v>
      </c>
      <c r="F2137" t="s">
        <v>20651</v>
      </c>
      <c r="G2137" t="s">
        <v>89</v>
      </c>
      <c r="H2137" t="s">
        <v>90</v>
      </c>
      <c r="I2137" t="s">
        <v>10</v>
      </c>
      <c r="J2137" t="s">
        <v>20650</v>
      </c>
      <c r="K2137">
        <v>0</v>
      </c>
      <c r="L2137" t="s">
        <v>20652</v>
      </c>
      <c r="M2137" t="s">
        <v>20652</v>
      </c>
      <c r="N2137">
        <v>0</v>
      </c>
      <c r="O2137">
        <v>25</v>
      </c>
      <c r="P2137" s="17">
        <v>46022</v>
      </c>
      <c r="Q2137" s="19">
        <v>0</v>
      </c>
      <c r="R2137" t="s">
        <v>24</v>
      </c>
      <c r="S2137" s="17">
        <v>45739</v>
      </c>
      <c r="U2137" s="29">
        <v>0</v>
      </c>
      <c r="V2137" s="29">
        <v>0</v>
      </c>
      <c r="W2137" s="29">
        <v>0</v>
      </c>
      <c r="X2137" s="29">
        <f t="shared" si="33"/>
        <v>1</v>
      </c>
      <c r="Y2137" s="33">
        <v>0</v>
      </c>
      <c r="Z2137" s="29">
        <v>0</v>
      </c>
      <c r="AA2137" s="29">
        <v>0</v>
      </c>
      <c r="AB2137" s="29">
        <v>0</v>
      </c>
      <c r="AC2137" s="33">
        <v>0</v>
      </c>
      <c r="AD2137" s="33">
        <v>230.86970000000002</v>
      </c>
      <c r="AE2137" s="29">
        <v>0</v>
      </c>
      <c r="AG2137" s="29">
        <v>0</v>
      </c>
      <c r="AH2137" s="29">
        <v>0</v>
      </c>
      <c r="AI2137" s="29">
        <v>0</v>
      </c>
      <c r="AJ2137" s="29">
        <v>0</v>
      </c>
      <c r="AK2137" s="29">
        <v>0</v>
      </c>
      <c r="AL2137" s="53">
        <v>1</v>
      </c>
      <c r="AM2137" s="29" t="s">
        <v>20651</v>
      </c>
      <c r="AN2137" s="29" t="s">
        <v>20651</v>
      </c>
      <c r="AO2137" s="29">
        <v>0</v>
      </c>
      <c r="AP2137" s="30">
        <v>0</v>
      </c>
      <c r="AQ2137" s="30">
        <v>0</v>
      </c>
    </row>
    <row r="2138" spans="1:43" x14ac:dyDescent="0.25">
      <c r="A2138" t="s">
        <v>20647</v>
      </c>
      <c r="B2138" t="s">
        <v>20652</v>
      </c>
      <c r="C2138" s="34">
        <v>10000064483238</v>
      </c>
      <c r="D2138">
        <v>3576993</v>
      </c>
      <c r="E2138" t="s">
        <v>20649</v>
      </c>
      <c r="F2138" t="s">
        <v>20651</v>
      </c>
      <c r="G2138" t="s">
        <v>89</v>
      </c>
      <c r="H2138" t="s">
        <v>90</v>
      </c>
      <c r="I2138" t="s">
        <v>10</v>
      </c>
      <c r="J2138" t="s">
        <v>20650</v>
      </c>
      <c r="K2138">
        <v>0</v>
      </c>
      <c r="L2138" t="s">
        <v>20652</v>
      </c>
      <c r="M2138" t="s">
        <v>20652</v>
      </c>
      <c r="N2138">
        <v>0</v>
      </c>
      <c r="O2138">
        <v>28</v>
      </c>
      <c r="P2138" s="17">
        <v>46022</v>
      </c>
      <c r="Q2138" s="19">
        <v>0</v>
      </c>
      <c r="R2138" t="s">
        <v>24</v>
      </c>
      <c r="S2138" s="17">
        <v>45739</v>
      </c>
      <c r="U2138" s="29">
        <v>0</v>
      </c>
      <c r="V2138" s="29">
        <v>0</v>
      </c>
      <c r="W2138" s="29">
        <v>0</v>
      </c>
      <c r="X2138" s="29">
        <f t="shared" si="33"/>
        <v>1</v>
      </c>
      <c r="Y2138" s="33">
        <v>0</v>
      </c>
      <c r="Z2138" s="29">
        <v>0</v>
      </c>
      <c r="AA2138" s="29">
        <v>0</v>
      </c>
      <c r="AB2138" s="29">
        <v>0</v>
      </c>
      <c r="AC2138" s="33">
        <v>0</v>
      </c>
      <c r="AD2138" s="33">
        <v>174.48360000000002</v>
      </c>
      <c r="AE2138" s="29">
        <v>0</v>
      </c>
      <c r="AG2138" s="29">
        <v>0</v>
      </c>
      <c r="AH2138" s="29">
        <v>0</v>
      </c>
      <c r="AI2138" s="29">
        <v>0</v>
      </c>
      <c r="AJ2138" s="29">
        <v>0</v>
      </c>
      <c r="AK2138" s="29">
        <v>0</v>
      </c>
      <c r="AL2138" s="53">
        <v>1</v>
      </c>
      <c r="AM2138" s="29" t="s">
        <v>20651</v>
      </c>
      <c r="AN2138" s="29" t="s">
        <v>20651</v>
      </c>
      <c r="AO2138" s="29">
        <v>0</v>
      </c>
      <c r="AP2138" s="30">
        <v>0</v>
      </c>
      <c r="AQ2138" s="30">
        <v>0</v>
      </c>
    </row>
    <row r="2139" spans="1:43" x14ac:dyDescent="0.25">
      <c r="A2139" t="s">
        <v>20647</v>
      </c>
      <c r="B2139" t="s">
        <v>20652</v>
      </c>
      <c r="C2139" s="34">
        <v>10000064483241</v>
      </c>
      <c r="D2139">
        <v>9130776</v>
      </c>
      <c r="E2139" t="s">
        <v>20649</v>
      </c>
      <c r="F2139" t="s">
        <v>20651</v>
      </c>
      <c r="G2139" t="s">
        <v>89</v>
      </c>
      <c r="H2139" t="s">
        <v>90</v>
      </c>
      <c r="I2139" t="s">
        <v>10</v>
      </c>
      <c r="J2139" t="s">
        <v>20650</v>
      </c>
      <c r="K2139">
        <v>0</v>
      </c>
      <c r="L2139" t="s">
        <v>20652</v>
      </c>
      <c r="M2139" t="s">
        <v>20652</v>
      </c>
      <c r="N2139">
        <v>0</v>
      </c>
      <c r="O2139">
        <v>15</v>
      </c>
      <c r="P2139" s="17">
        <v>46022</v>
      </c>
      <c r="Q2139" s="19">
        <v>0</v>
      </c>
      <c r="R2139" t="s">
        <v>24</v>
      </c>
      <c r="S2139" s="17">
        <v>45739</v>
      </c>
      <c r="U2139" s="29">
        <v>0</v>
      </c>
      <c r="V2139" s="29">
        <v>0</v>
      </c>
      <c r="W2139" s="29">
        <v>0</v>
      </c>
      <c r="X2139" s="29">
        <f t="shared" si="33"/>
        <v>1</v>
      </c>
      <c r="Y2139" s="33">
        <v>0</v>
      </c>
      <c r="Z2139" s="29">
        <v>0</v>
      </c>
      <c r="AA2139" s="29">
        <v>0</v>
      </c>
      <c r="AB2139" s="29">
        <v>0</v>
      </c>
      <c r="AC2139" s="33">
        <v>0</v>
      </c>
      <c r="AD2139" s="33">
        <v>245.92410000000001</v>
      </c>
      <c r="AE2139" s="29">
        <v>0</v>
      </c>
      <c r="AG2139" s="29">
        <v>0</v>
      </c>
      <c r="AH2139" s="29">
        <v>0</v>
      </c>
      <c r="AI2139" s="29">
        <v>0</v>
      </c>
      <c r="AJ2139" s="29">
        <v>0</v>
      </c>
      <c r="AK2139" s="29">
        <v>0</v>
      </c>
      <c r="AL2139" s="53">
        <v>1</v>
      </c>
      <c r="AM2139" s="29" t="s">
        <v>20651</v>
      </c>
      <c r="AN2139" s="29" t="s">
        <v>20651</v>
      </c>
      <c r="AO2139" s="29">
        <v>0</v>
      </c>
      <c r="AP2139" s="30">
        <v>0</v>
      </c>
      <c r="AQ2139" s="30">
        <v>0</v>
      </c>
    </row>
    <row r="2140" spans="1:43" x14ac:dyDescent="0.25">
      <c r="A2140" t="s">
        <v>20647</v>
      </c>
      <c r="B2140" t="s">
        <v>20652</v>
      </c>
      <c r="C2140" s="34">
        <v>10000064483372</v>
      </c>
      <c r="D2140">
        <v>9130819</v>
      </c>
      <c r="E2140" t="s">
        <v>20649</v>
      </c>
      <c r="F2140" t="s">
        <v>20651</v>
      </c>
      <c r="G2140" t="s">
        <v>89</v>
      </c>
      <c r="H2140" t="s">
        <v>90</v>
      </c>
      <c r="I2140" t="s">
        <v>10</v>
      </c>
      <c r="J2140" t="s">
        <v>20650</v>
      </c>
      <c r="K2140">
        <v>0</v>
      </c>
      <c r="L2140" t="s">
        <v>20652</v>
      </c>
      <c r="M2140" t="s">
        <v>20652</v>
      </c>
      <c r="N2140">
        <v>0</v>
      </c>
      <c r="O2140">
        <v>28</v>
      </c>
      <c r="P2140" s="17">
        <v>46022</v>
      </c>
      <c r="Q2140" s="19">
        <v>0</v>
      </c>
      <c r="R2140" t="s">
        <v>24</v>
      </c>
      <c r="S2140" s="17">
        <v>45739</v>
      </c>
      <c r="U2140" s="29">
        <v>0</v>
      </c>
      <c r="V2140" s="29">
        <v>0</v>
      </c>
      <c r="W2140" s="29">
        <v>0</v>
      </c>
      <c r="X2140" s="29">
        <f t="shared" si="33"/>
        <v>1</v>
      </c>
      <c r="Y2140" s="33">
        <v>0</v>
      </c>
      <c r="Z2140" s="29">
        <v>0</v>
      </c>
      <c r="AA2140" s="29">
        <v>0</v>
      </c>
      <c r="AB2140" s="29">
        <v>0</v>
      </c>
      <c r="AC2140" s="33">
        <v>0</v>
      </c>
      <c r="AD2140" s="33">
        <v>159.5068</v>
      </c>
      <c r="AE2140" s="29">
        <v>0</v>
      </c>
      <c r="AG2140" s="29">
        <v>0</v>
      </c>
      <c r="AH2140" s="29">
        <v>0</v>
      </c>
      <c r="AI2140" s="29">
        <v>0</v>
      </c>
      <c r="AJ2140" s="29">
        <v>0</v>
      </c>
      <c r="AK2140" s="29">
        <v>0</v>
      </c>
      <c r="AL2140" s="53">
        <v>1</v>
      </c>
      <c r="AM2140" s="29" t="s">
        <v>20651</v>
      </c>
      <c r="AN2140" s="29" t="s">
        <v>20651</v>
      </c>
      <c r="AO2140" s="29">
        <v>0</v>
      </c>
      <c r="AP2140" s="30">
        <v>0</v>
      </c>
      <c r="AQ2140" s="30">
        <v>0</v>
      </c>
    </row>
    <row r="2141" spans="1:43" x14ac:dyDescent="0.25">
      <c r="A2141" t="s">
        <v>20647</v>
      </c>
      <c r="B2141" t="s">
        <v>20652</v>
      </c>
      <c r="C2141" s="34">
        <v>10000064483376</v>
      </c>
      <c r="D2141">
        <v>9130791</v>
      </c>
      <c r="E2141" t="s">
        <v>20649</v>
      </c>
      <c r="F2141" t="s">
        <v>20651</v>
      </c>
      <c r="G2141" t="s">
        <v>89</v>
      </c>
      <c r="H2141" t="s">
        <v>90</v>
      </c>
      <c r="I2141" t="s">
        <v>10</v>
      </c>
      <c r="J2141" t="s">
        <v>20650</v>
      </c>
      <c r="K2141">
        <v>0</v>
      </c>
      <c r="L2141" t="s">
        <v>20652</v>
      </c>
      <c r="M2141" t="s">
        <v>20652</v>
      </c>
      <c r="N2141">
        <v>0</v>
      </c>
      <c r="O2141">
        <v>18</v>
      </c>
      <c r="P2141" s="17">
        <v>46022</v>
      </c>
      <c r="Q2141" s="19">
        <v>0</v>
      </c>
      <c r="R2141" t="s">
        <v>24</v>
      </c>
      <c r="S2141" s="17">
        <v>45739</v>
      </c>
      <c r="U2141" s="29">
        <v>0</v>
      </c>
      <c r="V2141" s="29">
        <v>0</v>
      </c>
      <c r="W2141" s="29">
        <v>0</v>
      </c>
      <c r="X2141" s="29">
        <f t="shared" si="33"/>
        <v>1</v>
      </c>
      <c r="Y2141" s="33">
        <v>0</v>
      </c>
      <c r="Z2141" s="29">
        <v>0</v>
      </c>
      <c r="AA2141" s="29">
        <v>0</v>
      </c>
      <c r="AB2141" s="29">
        <v>0</v>
      </c>
      <c r="AC2141" s="33">
        <v>0</v>
      </c>
      <c r="AD2141" s="33">
        <v>159.5068</v>
      </c>
      <c r="AE2141" s="29">
        <v>0</v>
      </c>
      <c r="AG2141" s="29">
        <v>0</v>
      </c>
      <c r="AH2141" s="29">
        <v>0</v>
      </c>
      <c r="AI2141" s="29">
        <v>0</v>
      </c>
      <c r="AJ2141" s="29">
        <v>0</v>
      </c>
      <c r="AK2141" s="29">
        <v>0</v>
      </c>
      <c r="AL2141" s="53">
        <v>1</v>
      </c>
      <c r="AM2141" s="29" t="s">
        <v>20651</v>
      </c>
      <c r="AN2141" s="29" t="s">
        <v>20651</v>
      </c>
      <c r="AO2141" s="29">
        <v>0</v>
      </c>
      <c r="AP2141" s="30">
        <v>0</v>
      </c>
      <c r="AQ2141" s="30">
        <v>0</v>
      </c>
    </row>
    <row r="2142" spans="1:43" x14ac:dyDescent="0.25">
      <c r="A2142" t="s">
        <v>20647</v>
      </c>
      <c r="B2142" t="s">
        <v>20652</v>
      </c>
      <c r="C2142" s="34">
        <v>10000064483427</v>
      </c>
      <c r="D2142">
        <v>9130818</v>
      </c>
      <c r="E2142" t="s">
        <v>20649</v>
      </c>
      <c r="F2142" t="s">
        <v>20651</v>
      </c>
      <c r="G2142" t="s">
        <v>89</v>
      </c>
      <c r="H2142" t="s">
        <v>90</v>
      </c>
      <c r="I2142" t="s">
        <v>10</v>
      </c>
      <c r="J2142" t="s">
        <v>20650</v>
      </c>
      <c r="K2142">
        <v>0</v>
      </c>
      <c r="L2142" t="s">
        <v>20652</v>
      </c>
      <c r="M2142" t="s">
        <v>20652</v>
      </c>
      <c r="N2142">
        <v>0</v>
      </c>
      <c r="O2142">
        <v>44</v>
      </c>
      <c r="P2142" s="17">
        <v>46022</v>
      </c>
      <c r="Q2142" s="19">
        <v>0</v>
      </c>
      <c r="R2142" t="s">
        <v>24</v>
      </c>
      <c r="S2142" s="17">
        <v>45739</v>
      </c>
      <c r="U2142" s="29">
        <v>0</v>
      </c>
      <c r="V2142" s="29">
        <v>0</v>
      </c>
      <c r="W2142" s="29">
        <v>0</v>
      </c>
      <c r="X2142" s="29">
        <f t="shared" si="33"/>
        <v>1</v>
      </c>
      <c r="Y2142" s="33">
        <v>0</v>
      </c>
      <c r="Z2142" s="29">
        <v>0</v>
      </c>
      <c r="AA2142" s="29">
        <v>0</v>
      </c>
      <c r="AB2142" s="29">
        <v>0</v>
      </c>
      <c r="AC2142" s="33">
        <v>0</v>
      </c>
      <c r="AD2142" s="33">
        <v>115.7307</v>
      </c>
      <c r="AE2142" s="29">
        <v>0</v>
      </c>
      <c r="AG2142" s="29">
        <v>0</v>
      </c>
      <c r="AH2142" s="29">
        <v>0</v>
      </c>
      <c r="AI2142" s="29">
        <v>0</v>
      </c>
      <c r="AJ2142" s="29">
        <v>0</v>
      </c>
      <c r="AK2142" s="29">
        <v>0</v>
      </c>
      <c r="AL2142" s="53">
        <v>1</v>
      </c>
      <c r="AM2142" s="29" t="s">
        <v>20651</v>
      </c>
      <c r="AN2142" s="29" t="s">
        <v>20651</v>
      </c>
      <c r="AO2142" s="29">
        <v>0</v>
      </c>
      <c r="AP2142" s="30">
        <v>0</v>
      </c>
      <c r="AQ2142" s="30">
        <v>0</v>
      </c>
    </row>
    <row r="2143" spans="1:43" x14ac:dyDescent="0.25">
      <c r="A2143" t="s">
        <v>20647</v>
      </c>
      <c r="B2143" t="s">
        <v>20652</v>
      </c>
      <c r="C2143" s="34">
        <v>10000064483443</v>
      </c>
      <c r="D2143">
        <v>9130878</v>
      </c>
      <c r="E2143" t="s">
        <v>20649</v>
      </c>
      <c r="F2143" t="s">
        <v>20651</v>
      </c>
      <c r="G2143" t="s">
        <v>89</v>
      </c>
      <c r="H2143" t="s">
        <v>90</v>
      </c>
      <c r="I2143" t="s">
        <v>10</v>
      </c>
      <c r="J2143" t="s">
        <v>20650</v>
      </c>
      <c r="K2143">
        <v>0</v>
      </c>
      <c r="L2143" t="s">
        <v>20652</v>
      </c>
      <c r="M2143" t="s">
        <v>20652</v>
      </c>
      <c r="N2143">
        <v>0</v>
      </c>
      <c r="O2143">
        <v>11</v>
      </c>
      <c r="P2143" s="17">
        <v>46022</v>
      </c>
      <c r="Q2143" s="19">
        <v>0</v>
      </c>
      <c r="R2143" t="s">
        <v>24</v>
      </c>
      <c r="S2143" s="17">
        <v>45739</v>
      </c>
      <c r="U2143" s="29">
        <v>0</v>
      </c>
      <c r="V2143" s="29">
        <v>0</v>
      </c>
      <c r="W2143" s="29">
        <v>0</v>
      </c>
      <c r="X2143" s="29">
        <f t="shared" si="33"/>
        <v>1</v>
      </c>
      <c r="Y2143" s="33">
        <v>0</v>
      </c>
      <c r="Z2143" s="29">
        <v>0</v>
      </c>
      <c r="AA2143" s="29">
        <v>0</v>
      </c>
      <c r="AB2143" s="29">
        <v>0</v>
      </c>
      <c r="AC2143" s="33">
        <v>0</v>
      </c>
      <c r="AD2143" s="33">
        <v>208.19110000000001</v>
      </c>
      <c r="AE2143" s="29">
        <v>0</v>
      </c>
      <c r="AG2143" s="29">
        <v>0</v>
      </c>
      <c r="AH2143" s="29">
        <v>0</v>
      </c>
      <c r="AI2143" s="29">
        <v>0</v>
      </c>
      <c r="AJ2143" s="29">
        <v>0</v>
      </c>
      <c r="AK2143" s="29">
        <v>0</v>
      </c>
      <c r="AL2143" s="53">
        <v>1</v>
      </c>
      <c r="AM2143" s="29" t="s">
        <v>20651</v>
      </c>
      <c r="AN2143" s="29" t="s">
        <v>20651</v>
      </c>
      <c r="AO2143" s="29">
        <v>0</v>
      </c>
      <c r="AP2143" s="30">
        <v>0</v>
      </c>
      <c r="AQ2143" s="30">
        <v>0</v>
      </c>
    </row>
    <row r="2144" spans="1:43" x14ac:dyDescent="0.25">
      <c r="A2144" t="s">
        <v>20647</v>
      </c>
      <c r="B2144" t="s">
        <v>20652</v>
      </c>
      <c r="C2144" s="34">
        <v>10000064484032</v>
      </c>
      <c r="D2144">
        <v>3577016</v>
      </c>
      <c r="E2144" t="s">
        <v>20649</v>
      </c>
      <c r="F2144" t="s">
        <v>20651</v>
      </c>
      <c r="G2144" t="s">
        <v>89</v>
      </c>
      <c r="H2144" t="s">
        <v>90</v>
      </c>
      <c r="I2144" t="s">
        <v>10</v>
      </c>
      <c r="J2144" t="s">
        <v>20650</v>
      </c>
      <c r="K2144">
        <v>0</v>
      </c>
      <c r="L2144" t="s">
        <v>20652</v>
      </c>
      <c r="M2144" t="s">
        <v>20652</v>
      </c>
      <c r="N2144">
        <v>0</v>
      </c>
      <c r="O2144">
        <v>79</v>
      </c>
      <c r="P2144" s="17">
        <v>46022</v>
      </c>
      <c r="Q2144" s="19">
        <v>0</v>
      </c>
      <c r="R2144" t="s">
        <v>24</v>
      </c>
      <c r="S2144" s="17">
        <v>45739</v>
      </c>
      <c r="U2144" s="29">
        <v>0</v>
      </c>
      <c r="V2144" s="29">
        <v>0</v>
      </c>
      <c r="W2144" s="29">
        <v>0</v>
      </c>
      <c r="X2144" s="29">
        <f t="shared" si="33"/>
        <v>1</v>
      </c>
      <c r="Y2144" s="33">
        <v>0</v>
      </c>
      <c r="Z2144" s="29">
        <v>0</v>
      </c>
      <c r="AA2144" s="29">
        <v>0</v>
      </c>
      <c r="AB2144" s="29">
        <v>0</v>
      </c>
      <c r="AC2144" s="33">
        <v>0</v>
      </c>
      <c r="AD2144" s="33">
        <v>220.83019999999999</v>
      </c>
      <c r="AE2144" s="29">
        <v>0</v>
      </c>
      <c r="AG2144" s="29">
        <v>0</v>
      </c>
      <c r="AH2144" s="29">
        <v>0</v>
      </c>
      <c r="AI2144" s="29">
        <v>0</v>
      </c>
      <c r="AJ2144" s="29">
        <v>0</v>
      </c>
      <c r="AK2144" s="29">
        <v>0</v>
      </c>
      <c r="AL2144" s="53">
        <v>1</v>
      </c>
      <c r="AM2144" s="29" t="s">
        <v>20651</v>
      </c>
      <c r="AN2144" s="29" t="s">
        <v>20651</v>
      </c>
      <c r="AO2144" s="29">
        <v>0</v>
      </c>
      <c r="AP2144" s="30">
        <v>0</v>
      </c>
      <c r="AQ2144" s="30">
        <v>0</v>
      </c>
    </row>
    <row r="2145" spans="1:43" x14ac:dyDescent="0.25">
      <c r="A2145" t="s">
        <v>20647</v>
      </c>
      <c r="B2145" t="s">
        <v>20652</v>
      </c>
      <c r="C2145" s="34">
        <v>10000064484034</v>
      </c>
      <c r="D2145">
        <v>3577017</v>
      </c>
      <c r="E2145" t="s">
        <v>20649</v>
      </c>
      <c r="F2145" t="s">
        <v>20651</v>
      </c>
      <c r="G2145" t="s">
        <v>89</v>
      </c>
      <c r="H2145" t="s">
        <v>90</v>
      </c>
      <c r="I2145" t="s">
        <v>10</v>
      </c>
      <c r="J2145" t="s">
        <v>20650</v>
      </c>
      <c r="K2145">
        <v>0</v>
      </c>
      <c r="L2145" t="s">
        <v>20652</v>
      </c>
      <c r="M2145" t="s">
        <v>20652</v>
      </c>
      <c r="N2145">
        <v>0</v>
      </c>
      <c r="O2145">
        <v>80</v>
      </c>
      <c r="P2145" s="17">
        <v>46022</v>
      </c>
      <c r="Q2145" s="19">
        <v>0</v>
      </c>
      <c r="R2145" t="s">
        <v>24</v>
      </c>
      <c r="S2145" s="17">
        <v>45739</v>
      </c>
      <c r="U2145" s="29">
        <v>0</v>
      </c>
      <c r="V2145" s="29">
        <v>0</v>
      </c>
      <c r="W2145" s="29">
        <v>0</v>
      </c>
      <c r="X2145" s="29">
        <f t="shared" si="33"/>
        <v>1</v>
      </c>
      <c r="Y2145" s="33">
        <v>0</v>
      </c>
      <c r="Z2145" s="29">
        <v>0</v>
      </c>
      <c r="AA2145" s="29">
        <v>0</v>
      </c>
      <c r="AB2145" s="29">
        <v>0</v>
      </c>
      <c r="AC2145" s="33">
        <v>0</v>
      </c>
      <c r="AD2145" s="33">
        <v>220.83019999999999</v>
      </c>
      <c r="AE2145" s="29">
        <v>0</v>
      </c>
      <c r="AG2145" s="29">
        <v>0</v>
      </c>
      <c r="AH2145" s="29">
        <v>0</v>
      </c>
      <c r="AI2145" s="29">
        <v>0</v>
      </c>
      <c r="AJ2145" s="29">
        <v>0</v>
      </c>
      <c r="AK2145" s="29">
        <v>0</v>
      </c>
      <c r="AL2145" s="53">
        <v>1</v>
      </c>
      <c r="AM2145" s="29" t="s">
        <v>20651</v>
      </c>
      <c r="AN2145" s="29" t="s">
        <v>20651</v>
      </c>
      <c r="AO2145" s="29">
        <v>0</v>
      </c>
      <c r="AP2145" s="30">
        <v>0</v>
      </c>
      <c r="AQ2145" s="30">
        <v>0</v>
      </c>
    </row>
    <row r="2146" spans="1:43" x14ac:dyDescent="0.25">
      <c r="A2146" t="s">
        <v>20647</v>
      </c>
      <c r="B2146" t="s">
        <v>20652</v>
      </c>
      <c r="C2146" s="34">
        <v>10000064484090</v>
      </c>
      <c r="D2146">
        <v>9130956</v>
      </c>
      <c r="E2146" t="s">
        <v>20649</v>
      </c>
      <c r="F2146" t="s">
        <v>20651</v>
      </c>
      <c r="G2146" t="s">
        <v>89</v>
      </c>
      <c r="H2146" t="s">
        <v>90</v>
      </c>
      <c r="I2146" t="s">
        <v>10</v>
      </c>
      <c r="J2146" t="s">
        <v>20650</v>
      </c>
      <c r="K2146">
        <v>0</v>
      </c>
      <c r="L2146" t="s">
        <v>20652</v>
      </c>
      <c r="M2146" t="s">
        <v>20652</v>
      </c>
      <c r="N2146">
        <v>0</v>
      </c>
      <c r="O2146">
        <v>9</v>
      </c>
      <c r="P2146" s="17">
        <v>46022</v>
      </c>
      <c r="Q2146" s="19">
        <v>0</v>
      </c>
      <c r="R2146" t="s">
        <v>24</v>
      </c>
      <c r="S2146" s="17">
        <v>45739</v>
      </c>
      <c r="U2146" s="29">
        <v>0</v>
      </c>
      <c r="V2146" s="29">
        <v>0</v>
      </c>
      <c r="W2146" s="29">
        <v>0</v>
      </c>
      <c r="X2146" s="29">
        <f t="shared" si="33"/>
        <v>1</v>
      </c>
      <c r="Y2146" s="33">
        <v>0</v>
      </c>
      <c r="Z2146" s="29">
        <v>0</v>
      </c>
      <c r="AA2146" s="29">
        <v>0</v>
      </c>
      <c r="AB2146" s="29">
        <v>0</v>
      </c>
      <c r="AC2146" s="33">
        <v>0</v>
      </c>
      <c r="AD2146" s="33">
        <v>172.78610000000003</v>
      </c>
      <c r="AE2146" s="29">
        <v>0</v>
      </c>
      <c r="AG2146" s="29">
        <v>0</v>
      </c>
      <c r="AH2146" s="29">
        <v>0</v>
      </c>
      <c r="AI2146" s="29">
        <v>0</v>
      </c>
      <c r="AJ2146" s="29">
        <v>0</v>
      </c>
      <c r="AK2146" s="29">
        <v>0</v>
      </c>
      <c r="AL2146" s="53">
        <v>1</v>
      </c>
      <c r="AM2146" s="29" t="s">
        <v>20651</v>
      </c>
      <c r="AN2146" s="29" t="s">
        <v>20651</v>
      </c>
      <c r="AO2146" s="29">
        <v>0</v>
      </c>
      <c r="AP2146" s="30">
        <v>0</v>
      </c>
      <c r="AQ2146" s="30">
        <v>0</v>
      </c>
    </row>
    <row r="2147" spans="1:43" x14ac:dyDescent="0.25">
      <c r="A2147" t="s">
        <v>20647</v>
      </c>
      <c r="B2147" t="s">
        <v>20652</v>
      </c>
      <c r="C2147" s="34">
        <v>10000064484307</v>
      </c>
      <c r="D2147">
        <v>9130972</v>
      </c>
      <c r="E2147" t="s">
        <v>20649</v>
      </c>
      <c r="F2147" t="s">
        <v>20651</v>
      </c>
      <c r="G2147" t="s">
        <v>89</v>
      </c>
      <c r="H2147" t="s">
        <v>90</v>
      </c>
      <c r="I2147" t="s">
        <v>10</v>
      </c>
      <c r="J2147" t="s">
        <v>20650</v>
      </c>
      <c r="K2147">
        <v>0</v>
      </c>
      <c r="L2147" t="s">
        <v>20652</v>
      </c>
      <c r="M2147" t="s">
        <v>20652</v>
      </c>
      <c r="N2147">
        <v>0</v>
      </c>
      <c r="O2147">
        <v>5</v>
      </c>
      <c r="P2147" s="17">
        <v>46022</v>
      </c>
      <c r="Q2147" s="19">
        <v>0</v>
      </c>
      <c r="R2147" t="s">
        <v>24</v>
      </c>
      <c r="S2147" s="17">
        <v>45739</v>
      </c>
      <c r="U2147" s="29">
        <v>0</v>
      </c>
      <c r="V2147" s="29">
        <v>0</v>
      </c>
      <c r="W2147" s="29">
        <v>0</v>
      </c>
      <c r="X2147" s="29">
        <f t="shared" si="33"/>
        <v>1</v>
      </c>
      <c r="Y2147" s="33">
        <v>0</v>
      </c>
      <c r="Z2147" s="29">
        <v>0</v>
      </c>
      <c r="AA2147" s="29">
        <v>0</v>
      </c>
      <c r="AB2147" s="29">
        <v>0</v>
      </c>
      <c r="AC2147" s="33">
        <v>0</v>
      </c>
      <c r="AD2147" s="33">
        <v>18.2651</v>
      </c>
      <c r="AE2147" s="29">
        <v>0</v>
      </c>
      <c r="AG2147" s="29">
        <v>0</v>
      </c>
      <c r="AH2147" s="29">
        <v>0</v>
      </c>
      <c r="AI2147" s="29">
        <v>0</v>
      </c>
      <c r="AJ2147" s="29">
        <v>0</v>
      </c>
      <c r="AK2147" s="29">
        <v>0</v>
      </c>
      <c r="AL2147" s="53">
        <v>1</v>
      </c>
      <c r="AM2147" s="29" t="s">
        <v>20651</v>
      </c>
      <c r="AN2147" s="29" t="s">
        <v>20651</v>
      </c>
      <c r="AO2147" s="29">
        <v>0</v>
      </c>
      <c r="AP2147" s="30">
        <v>0</v>
      </c>
      <c r="AQ2147" s="30">
        <v>0</v>
      </c>
    </row>
    <row r="2148" spans="1:43" x14ac:dyDescent="0.25">
      <c r="A2148" t="s">
        <v>20647</v>
      </c>
      <c r="B2148" t="s">
        <v>20652</v>
      </c>
      <c r="C2148" s="34">
        <v>10000064484413</v>
      </c>
      <c r="D2148">
        <v>9130979</v>
      </c>
      <c r="E2148" t="s">
        <v>20649</v>
      </c>
      <c r="F2148" t="s">
        <v>20651</v>
      </c>
      <c r="G2148" t="s">
        <v>89</v>
      </c>
      <c r="H2148" t="s">
        <v>90</v>
      </c>
      <c r="I2148" t="s">
        <v>10</v>
      </c>
      <c r="J2148" t="s">
        <v>20650</v>
      </c>
      <c r="K2148">
        <v>0</v>
      </c>
      <c r="L2148" t="s">
        <v>20652</v>
      </c>
      <c r="M2148" t="s">
        <v>20652</v>
      </c>
      <c r="N2148">
        <v>0</v>
      </c>
      <c r="O2148">
        <v>2</v>
      </c>
      <c r="P2148" s="17">
        <v>46022</v>
      </c>
      <c r="Q2148" s="19">
        <v>0</v>
      </c>
      <c r="R2148" t="s">
        <v>24</v>
      </c>
      <c r="S2148" s="17">
        <v>45739</v>
      </c>
      <c r="U2148" s="29">
        <v>0</v>
      </c>
      <c r="V2148" s="29">
        <v>0</v>
      </c>
      <c r="W2148" s="29">
        <v>0</v>
      </c>
      <c r="X2148" s="29">
        <f t="shared" si="33"/>
        <v>1</v>
      </c>
      <c r="Y2148" s="33">
        <v>0</v>
      </c>
      <c r="Z2148" s="29">
        <v>0</v>
      </c>
      <c r="AA2148" s="29">
        <v>0</v>
      </c>
      <c r="AB2148" s="29">
        <v>0</v>
      </c>
      <c r="AC2148" s="33">
        <v>0</v>
      </c>
      <c r="AD2148" s="33">
        <v>160.63200000000001</v>
      </c>
      <c r="AE2148" s="29">
        <v>0</v>
      </c>
      <c r="AG2148" s="29">
        <v>0</v>
      </c>
      <c r="AH2148" s="29">
        <v>0</v>
      </c>
      <c r="AI2148" s="29">
        <v>0</v>
      </c>
      <c r="AJ2148" s="29">
        <v>0</v>
      </c>
      <c r="AK2148" s="29">
        <v>0</v>
      </c>
      <c r="AL2148" s="53">
        <v>1</v>
      </c>
      <c r="AM2148" s="29" t="s">
        <v>20651</v>
      </c>
      <c r="AN2148" s="29" t="s">
        <v>20651</v>
      </c>
      <c r="AO2148" s="29">
        <v>0</v>
      </c>
      <c r="AP2148" s="30">
        <v>0</v>
      </c>
      <c r="AQ2148" s="30">
        <v>0</v>
      </c>
    </row>
    <row r="2149" spans="1:43" x14ac:dyDescent="0.25">
      <c r="A2149" t="s">
        <v>20647</v>
      </c>
      <c r="B2149" t="s">
        <v>20652</v>
      </c>
      <c r="C2149" s="34">
        <v>10000064484776</v>
      </c>
      <c r="D2149">
        <v>3577062</v>
      </c>
      <c r="E2149" t="s">
        <v>20649</v>
      </c>
      <c r="F2149" t="s">
        <v>20651</v>
      </c>
      <c r="G2149" t="s">
        <v>89</v>
      </c>
      <c r="H2149" t="s">
        <v>90</v>
      </c>
      <c r="I2149" t="s">
        <v>14</v>
      </c>
      <c r="J2149" t="s">
        <v>20650</v>
      </c>
      <c r="K2149">
        <v>0</v>
      </c>
      <c r="L2149" t="s">
        <v>20652</v>
      </c>
      <c r="M2149" t="s">
        <v>20652</v>
      </c>
      <c r="N2149">
        <v>0</v>
      </c>
      <c r="O2149">
        <v>3</v>
      </c>
      <c r="P2149" s="17">
        <v>46022</v>
      </c>
      <c r="Q2149" s="19">
        <v>0</v>
      </c>
      <c r="R2149" t="s">
        <v>24</v>
      </c>
      <c r="S2149" s="17">
        <v>45739</v>
      </c>
      <c r="U2149" s="29">
        <v>0</v>
      </c>
      <c r="V2149" s="29">
        <v>0</v>
      </c>
      <c r="W2149" s="29">
        <v>0</v>
      </c>
      <c r="X2149" s="29">
        <f t="shared" si="33"/>
        <v>1</v>
      </c>
      <c r="Y2149" s="33">
        <v>0</v>
      </c>
      <c r="Z2149" s="29">
        <v>0</v>
      </c>
      <c r="AA2149" s="29">
        <v>0</v>
      </c>
      <c r="AB2149" s="29">
        <v>0</v>
      </c>
      <c r="AC2149" s="33">
        <v>0</v>
      </c>
      <c r="AD2149" s="33">
        <v>165.6566</v>
      </c>
      <c r="AE2149" s="29">
        <v>0</v>
      </c>
      <c r="AG2149" s="29">
        <v>0</v>
      </c>
      <c r="AH2149" s="29">
        <v>0</v>
      </c>
      <c r="AI2149" s="29">
        <v>0</v>
      </c>
      <c r="AJ2149" s="29">
        <v>0</v>
      </c>
      <c r="AK2149" s="29">
        <v>0</v>
      </c>
      <c r="AL2149" s="53">
        <v>1</v>
      </c>
      <c r="AM2149" s="29" t="s">
        <v>20651</v>
      </c>
      <c r="AN2149" s="29" t="s">
        <v>20651</v>
      </c>
      <c r="AO2149" s="29">
        <v>0</v>
      </c>
      <c r="AP2149" s="30">
        <v>0</v>
      </c>
      <c r="AQ2149" s="30">
        <v>0</v>
      </c>
    </row>
    <row r="2150" spans="1:43" x14ac:dyDescent="0.25">
      <c r="A2150" t="s">
        <v>20647</v>
      </c>
      <c r="B2150" t="s">
        <v>20652</v>
      </c>
      <c r="C2150" s="34">
        <v>10000064484790</v>
      </c>
      <c r="D2150">
        <v>3577044</v>
      </c>
      <c r="E2150" t="s">
        <v>20649</v>
      </c>
      <c r="F2150" t="s">
        <v>20651</v>
      </c>
      <c r="G2150" t="s">
        <v>89</v>
      </c>
      <c r="H2150" t="s">
        <v>90</v>
      </c>
      <c r="I2150" t="s">
        <v>10</v>
      </c>
      <c r="J2150" t="s">
        <v>20650</v>
      </c>
      <c r="K2150">
        <v>0</v>
      </c>
      <c r="L2150" t="s">
        <v>20652</v>
      </c>
      <c r="M2150" t="s">
        <v>20652</v>
      </c>
      <c r="N2150">
        <v>0</v>
      </c>
      <c r="O2150">
        <v>28</v>
      </c>
      <c r="P2150" s="17">
        <v>46022</v>
      </c>
      <c r="Q2150" s="19">
        <v>0</v>
      </c>
      <c r="R2150" t="s">
        <v>24</v>
      </c>
      <c r="S2150" s="17">
        <v>45739</v>
      </c>
      <c r="U2150" s="29">
        <v>0</v>
      </c>
      <c r="V2150" s="29">
        <v>0</v>
      </c>
      <c r="W2150" s="29">
        <v>0</v>
      </c>
      <c r="X2150" s="29">
        <f t="shared" si="33"/>
        <v>1</v>
      </c>
      <c r="Y2150" s="33">
        <v>0</v>
      </c>
      <c r="Z2150" s="29">
        <v>0</v>
      </c>
      <c r="AA2150" s="29">
        <v>0</v>
      </c>
      <c r="AB2150" s="29">
        <v>0</v>
      </c>
      <c r="AC2150" s="33">
        <v>0</v>
      </c>
      <c r="AD2150" s="33">
        <v>163.4547</v>
      </c>
      <c r="AE2150" s="29">
        <v>0</v>
      </c>
      <c r="AG2150" s="29">
        <v>0</v>
      </c>
      <c r="AH2150" s="29">
        <v>0</v>
      </c>
      <c r="AI2150" s="29">
        <v>0</v>
      </c>
      <c r="AJ2150" s="29">
        <v>0</v>
      </c>
      <c r="AK2150" s="29">
        <v>0</v>
      </c>
      <c r="AL2150" s="53">
        <v>1</v>
      </c>
      <c r="AM2150" s="29" t="s">
        <v>20651</v>
      </c>
      <c r="AN2150" s="29" t="s">
        <v>20651</v>
      </c>
      <c r="AO2150" s="29">
        <v>0</v>
      </c>
      <c r="AP2150" s="30">
        <v>0</v>
      </c>
      <c r="AQ2150" s="30">
        <v>0</v>
      </c>
    </row>
    <row r="2151" spans="1:43" x14ac:dyDescent="0.25">
      <c r="A2151" t="s">
        <v>20647</v>
      </c>
      <c r="B2151" t="s">
        <v>20652</v>
      </c>
      <c r="C2151" s="34">
        <v>10000064485171</v>
      </c>
      <c r="D2151">
        <v>9131056</v>
      </c>
      <c r="E2151" t="s">
        <v>20649</v>
      </c>
      <c r="F2151" t="s">
        <v>20651</v>
      </c>
      <c r="G2151" t="s">
        <v>89</v>
      </c>
      <c r="H2151" t="s">
        <v>90</v>
      </c>
      <c r="I2151" t="s">
        <v>14</v>
      </c>
      <c r="J2151" t="s">
        <v>20650</v>
      </c>
      <c r="K2151">
        <v>0</v>
      </c>
      <c r="L2151" t="s">
        <v>20652</v>
      </c>
      <c r="M2151" t="s">
        <v>20652</v>
      </c>
      <c r="N2151">
        <v>0</v>
      </c>
      <c r="O2151">
        <v>11</v>
      </c>
      <c r="P2151" s="17">
        <v>46022</v>
      </c>
      <c r="Q2151" s="19">
        <v>0</v>
      </c>
      <c r="R2151" t="s">
        <v>24</v>
      </c>
      <c r="S2151" s="17">
        <v>45739</v>
      </c>
      <c r="U2151" s="29">
        <v>0</v>
      </c>
      <c r="V2151" s="29">
        <v>0</v>
      </c>
      <c r="W2151" s="29">
        <v>0</v>
      </c>
      <c r="X2151" s="29">
        <f t="shared" si="33"/>
        <v>1</v>
      </c>
      <c r="Y2151" s="33">
        <v>0</v>
      </c>
      <c r="Z2151" s="29">
        <v>0</v>
      </c>
      <c r="AA2151" s="29">
        <v>0</v>
      </c>
      <c r="AB2151" s="29">
        <v>0</v>
      </c>
      <c r="AC2151" s="33">
        <v>0</v>
      </c>
      <c r="AD2151" s="33">
        <v>115.5561</v>
      </c>
      <c r="AE2151" s="29">
        <v>0</v>
      </c>
      <c r="AG2151" s="29">
        <v>0</v>
      </c>
      <c r="AH2151" s="29">
        <v>0</v>
      </c>
      <c r="AI2151" s="29">
        <v>0</v>
      </c>
      <c r="AJ2151" s="29">
        <v>0</v>
      </c>
      <c r="AK2151" s="29">
        <v>0</v>
      </c>
      <c r="AL2151" s="53">
        <v>1</v>
      </c>
      <c r="AM2151" s="29" t="s">
        <v>20651</v>
      </c>
      <c r="AN2151" s="29" t="s">
        <v>20651</v>
      </c>
      <c r="AO2151" s="29">
        <v>0</v>
      </c>
      <c r="AP2151" s="30">
        <v>0</v>
      </c>
      <c r="AQ2151" s="30">
        <v>0</v>
      </c>
    </row>
    <row r="2152" spans="1:43" x14ac:dyDescent="0.25">
      <c r="A2152" t="s">
        <v>20647</v>
      </c>
      <c r="B2152" t="s">
        <v>20652</v>
      </c>
      <c r="C2152" s="34">
        <v>10000064485441</v>
      </c>
      <c r="D2152">
        <v>9131135</v>
      </c>
      <c r="E2152" t="s">
        <v>20649</v>
      </c>
      <c r="F2152" t="s">
        <v>20651</v>
      </c>
      <c r="G2152" t="s">
        <v>89</v>
      </c>
      <c r="H2152" t="s">
        <v>90</v>
      </c>
      <c r="I2152" t="s">
        <v>10</v>
      </c>
      <c r="J2152" t="s">
        <v>20650</v>
      </c>
      <c r="K2152">
        <v>0</v>
      </c>
      <c r="L2152" t="s">
        <v>20652</v>
      </c>
      <c r="M2152" t="s">
        <v>20652</v>
      </c>
      <c r="N2152">
        <v>0</v>
      </c>
      <c r="O2152">
        <v>28</v>
      </c>
      <c r="P2152" s="17">
        <v>46022</v>
      </c>
      <c r="Q2152" s="19">
        <v>0</v>
      </c>
      <c r="R2152" t="s">
        <v>24</v>
      </c>
      <c r="S2152" s="17">
        <v>45739</v>
      </c>
      <c r="U2152" s="29">
        <v>0</v>
      </c>
      <c r="V2152" s="29">
        <v>0</v>
      </c>
      <c r="W2152" s="29">
        <v>0</v>
      </c>
      <c r="X2152" s="29">
        <f t="shared" si="33"/>
        <v>1</v>
      </c>
      <c r="Y2152" s="33">
        <v>0</v>
      </c>
      <c r="Z2152" s="29">
        <v>0</v>
      </c>
      <c r="AA2152" s="29">
        <v>0</v>
      </c>
      <c r="AB2152" s="29">
        <v>0</v>
      </c>
      <c r="AC2152" s="33">
        <v>0</v>
      </c>
      <c r="AD2152" s="33">
        <v>172.78610000000003</v>
      </c>
      <c r="AE2152" s="29">
        <v>0</v>
      </c>
      <c r="AG2152" s="29">
        <v>0</v>
      </c>
      <c r="AH2152" s="29">
        <v>0</v>
      </c>
      <c r="AI2152" s="29">
        <v>0</v>
      </c>
      <c r="AJ2152" s="29">
        <v>0</v>
      </c>
      <c r="AK2152" s="29">
        <v>0</v>
      </c>
      <c r="AL2152" s="53">
        <v>1</v>
      </c>
      <c r="AM2152" s="29" t="s">
        <v>20651</v>
      </c>
      <c r="AN2152" s="29" t="s">
        <v>20651</v>
      </c>
      <c r="AO2152" s="29">
        <v>0</v>
      </c>
      <c r="AP2152" s="30">
        <v>0</v>
      </c>
      <c r="AQ2152" s="30">
        <v>0</v>
      </c>
    </row>
    <row r="2153" spans="1:43" x14ac:dyDescent="0.25">
      <c r="A2153" t="s">
        <v>20647</v>
      </c>
      <c r="B2153" t="s">
        <v>20652</v>
      </c>
      <c r="C2153" s="34">
        <v>10000064485680</v>
      </c>
      <c r="D2153">
        <v>3577081</v>
      </c>
      <c r="E2153" t="s">
        <v>20649</v>
      </c>
      <c r="F2153" t="s">
        <v>20651</v>
      </c>
      <c r="G2153" t="s">
        <v>89</v>
      </c>
      <c r="H2153" t="s">
        <v>90</v>
      </c>
      <c r="I2153" t="s">
        <v>10</v>
      </c>
      <c r="J2153" t="s">
        <v>20650</v>
      </c>
      <c r="K2153">
        <v>0</v>
      </c>
      <c r="L2153" t="s">
        <v>20652</v>
      </c>
      <c r="M2153" t="s">
        <v>20652</v>
      </c>
      <c r="N2153">
        <v>0</v>
      </c>
      <c r="O2153">
        <v>3</v>
      </c>
      <c r="P2153" s="17">
        <v>46022</v>
      </c>
      <c r="Q2153" s="19">
        <v>0</v>
      </c>
      <c r="R2153" t="s">
        <v>24</v>
      </c>
      <c r="S2153" s="17">
        <v>45739</v>
      </c>
      <c r="U2153" s="29">
        <v>0</v>
      </c>
      <c r="V2153" s="29">
        <v>0</v>
      </c>
      <c r="W2153" s="29">
        <v>0</v>
      </c>
      <c r="X2153" s="29">
        <f t="shared" si="33"/>
        <v>2</v>
      </c>
      <c r="Y2153" s="33">
        <v>0</v>
      </c>
      <c r="Z2153" s="29">
        <v>0</v>
      </c>
      <c r="AA2153" s="29">
        <v>0</v>
      </c>
      <c r="AB2153" s="29">
        <v>0</v>
      </c>
      <c r="AC2153" s="33">
        <v>0</v>
      </c>
      <c r="AD2153" s="33">
        <v>56.887266666666669</v>
      </c>
      <c r="AE2153" s="29">
        <v>0</v>
      </c>
      <c r="AG2153" s="29">
        <v>0</v>
      </c>
      <c r="AH2153" s="29">
        <v>0</v>
      </c>
      <c r="AI2153" s="29">
        <v>0</v>
      </c>
      <c r="AJ2153" s="29">
        <v>0</v>
      </c>
      <c r="AK2153" s="29">
        <v>0</v>
      </c>
      <c r="AL2153" s="53">
        <v>2</v>
      </c>
      <c r="AM2153" s="29" t="s">
        <v>20651</v>
      </c>
      <c r="AN2153" s="29" t="s">
        <v>20651</v>
      </c>
      <c r="AO2153" s="29">
        <v>0</v>
      </c>
      <c r="AP2153" s="30">
        <v>0</v>
      </c>
      <c r="AQ2153" s="30">
        <v>0</v>
      </c>
    </row>
    <row r="2154" spans="1:43" x14ac:dyDescent="0.25">
      <c r="A2154" t="s">
        <v>20647</v>
      </c>
      <c r="B2154" t="s">
        <v>20652</v>
      </c>
      <c r="C2154" s="34">
        <v>10000064485760</v>
      </c>
      <c r="D2154">
        <v>9131145</v>
      </c>
      <c r="E2154" t="s">
        <v>20649</v>
      </c>
      <c r="F2154" t="s">
        <v>20651</v>
      </c>
      <c r="G2154" t="s">
        <v>89</v>
      </c>
      <c r="H2154" t="s">
        <v>90</v>
      </c>
      <c r="I2154" t="s">
        <v>14</v>
      </c>
      <c r="J2154" t="s">
        <v>20650</v>
      </c>
      <c r="K2154">
        <v>0</v>
      </c>
      <c r="L2154" t="s">
        <v>20652</v>
      </c>
      <c r="M2154" t="s">
        <v>20652</v>
      </c>
      <c r="N2154">
        <v>0</v>
      </c>
      <c r="O2154">
        <v>19</v>
      </c>
      <c r="P2154" s="17">
        <v>46022</v>
      </c>
      <c r="Q2154" s="19">
        <v>0</v>
      </c>
      <c r="R2154" t="s">
        <v>24</v>
      </c>
      <c r="S2154" s="17">
        <v>45739</v>
      </c>
      <c r="U2154" s="29">
        <v>0</v>
      </c>
      <c r="V2154" s="29">
        <v>0</v>
      </c>
      <c r="W2154" s="29">
        <v>0</v>
      </c>
      <c r="X2154" s="29">
        <f t="shared" si="33"/>
        <v>1</v>
      </c>
      <c r="Y2154" s="33">
        <v>0</v>
      </c>
      <c r="Z2154" s="29">
        <v>0</v>
      </c>
      <c r="AA2154" s="29">
        <v>0</v>
      </c>
      <c r="AB2154" s="29">
        <v>0</v>
      </c>
      <c r="AC2154" s="33">
        <v>0</v>
      </c>
      <c r="AD2154" s="33">
        <v>41.040700000000001</v>
      </c>
      <c r="AE2154" s="29">
        <v>0</v>
      </c>
      <c r="AG2154" s="29">
        <v>0</v>
      </c>
      <c r="AH2154" s="29">
        <v>0</v>
      </c>
      <c r="AI2154" s="29">
        <v>0</v>
      </c>
      <c r="AJ2154" s="29">
        <v>0</v>
      </c>
      <c r="AK2154" s="29">
        <v>0</v>
      </c>
      <c r="AL2154" s="53">
        <v>1</v>
      </c>
      <c r="AM2154" s="29" t="s">
        <v>20651</v>
      </c>
      <c r="AN2154" s="29" t="s">
        <v>20651</v>
      </c>
      <c r="AO2154" s="29">
        <v>0</v>
      </c>
      <c r="AP2154" s="30">
        <v>0</v>
      </c>
      <c r="AQ2154" s="30">
        <v>0</v>
      </c>
    </row>
    <row r="2155" spans="1:43" x14ac:dyDescent="0.25">
      <c r="A2155" t="s">
        <v>20647</v>
      </c>
      <c r="B2155" t="s">
        <v>20652</v>
      </c>
      <c r="C2155" s="34">
        <v>10000064485820</v>
      </c>
      <c r="D2155">
        <v>9131163</v>
      </c>
      <c r="E2155" t="s">
        <v>20649</v>
      </c>
      <c r="F2155" t="s">
        <v>20651</v>
      </c>
      <c r="G2155" t="s">
        <v>89</v>
      </c>
      <c r="H2155" t="s">
        <v>90</v>
      </c>
      <c r="I2155" t="s">
        <v>14</v>
      </c>
      <c r="J2155" t="s">
        <v>20650</v>
      </c>
      <c r="K2155">
        <v>0</v>
      </c>
      <c r="L2155" t="s">
        <v>20652</v>
      </c>
      <c r="M2155" t="s">
        <v>20652</v>
      </c>
      <c r="N2155">
        <v>0</v>
      </c>
      <c r="O2155">
        <v>32</v>
      </c>
      <c r="P2155" s="17">
        <v>46022</v>
      </c>
      <c r="Q2155" s="19">
        <v>0</v>
      </c>
      <c r="R2155" t="s">
        <v>24</v>
      </c>
      <c r="S2155" s="17">
        <v>45739</v>
      </c>
      <c r="U2155" s="29">
        <v>0</v>
      </c>
      <c r="V2155" s="29">
        <v>0</v>
      </c>
      <c r="W2155" s="29">
        <v>0</v>
      </c>
      <c r="X2155" s="29">
        <f t="shared" si="33"/>
        <v>1</v>
      </c>
      <c r="Y2155" s="33">
        <v>0</v>
      </c>
      <c r="Z2155" s="29">
        <v>0</v>
      </c>
      <c r="AA2155" s="29">
        <v>0</v>
      </c>
      <c r="AB2155" s="29">
        <v>0</v>
      </c>
      <c r="AC2155" s="33">
        <v>0</v>
      </c>
      <c r="AD2155" s="33">
        <v>208.19110000000001</v>
      </c>
      <c r="AE2155" s="29">
        <v>0</v>
      </c>
      <c r="AG2155" s="29">
        <v>0</v>
      </c>
      <c r="AH2155" s="29">
        <v>0</v>
      </c>
      <c r="AI2155" s="29">
        <v>0</v>
      </c>
      <c r="AJ2155" s="29">
        <v>0</v>
      </c>
      <c r="AK2155" s="29">
        <v>0</v>
      </c>
      <c r="AL2155" s="53">
        <v>1</v>
      </c>
      <c r="AM2155" s="29" t="s">
        <v>20651</v>
      </c>
      <c r="AN2155" s="29" t="s">
        <v>20651</v>
      </c>
      <c r="AO2155" s="29">
        <v>0</v>
      </c>
      <c r="AP2155" s="30">
        <v>0</v>
      </c>
      <c r="AQ2155" s="30">
        <v>0</v>
      </c>
    </row>
    <row r="2156" spans="1:43" x14ac:dyDescent="0.25">
      <c r="A2156" t="s">
        <v>20647</v>
      </c>
      <c r="B2156" t="s">
        <v>20652</v>
      </c>
      <c r="C2156" s="34">
        <v>10000064485964</v>
      </c>
      <c r="D2156">
        <v>3577089</v>
      </c>
      <c r="E2156" t="s">
        <v>20649</v>
      </c>
      <c r="F2156" t="s">
        <v>20651</v>
      </c>
      <c r="G2156" t="s">
        <v>89</v>
      </c>
      <c r="H2156" t="s">
        <v>90</v>
      </c>
      <c r="I2156" t="s">
        <v>10</v>
      </c>
      <c r="J2156" t="s">
        <v>20650</v>
      </c>
      <c r="K2156">
        <v>0</v>
      </c>
      <c r="L2156" t="s">
        <v>20652</v>
      </c>
      <c r="M2156" t="s">
        <v>20652</v>
      </c>
      <c r="N2156">
        <v>0</v>
      </c>
      <c r="O2156">
        <v>13</v>
      </c>
      <c r="P2156" s="17">
        <v>46022</v>
      </c>
      <c r="Q2156" s="19">
        <v>0</v>
      </c>
      <c r="R2156" t="s">
        <v>24</v>
      </c>
      <c r="S2156" s="17">
        <v>45739</v>
      </c>
      <c r="U2156" s="29">
        <v>0</v>
      </c>
      <c r="V2156" s="29">
        <v>0</v>
      </c>
      <c r="W2156" s="29">
        <v>0</v>
      </c>
      <c r="X2156" s="29">
        <f t="shared" si="33"/>
        <v>1</v>
      </c>
      <c r="Y2156" s="33">
        <v>0</v>
      </c>
      <c r="Z2156" s="29">
        <v>0</v>
      </c>
      <c r="AA2156" s="29">
        <v>0</v>
      </c>
      <c r="AB2156" s="29">
        <v>0</v>
      </c>
      <c r="AC2156" s="33">
        <v>0</v>
      </c>
      <c r="AD2156" s="33">
        <v>175.38570000000001</v>
      </c>
      <c r="AE2156" s="29">
        <v>0</v>
      </c>
      <c r="AG2156" s="29">
        <v>0</v>
      </c>
      <c r="AH2156" s="29">
        <v>0</v>
      </c>
      <c r="AI2156" s="29">
        <v>0</v>
      </c>
      <c r="AJ2156" s="29">
        <v>0</v>
      </c>
      <c r="AK2156" s="29">
        <v>0</v>
      </c>
      <c r="AL2156" s="53">
        <v>1</v>
      </c>
      <c r="AM2156" s="29" t="s">
        <v>20651</v>
      </c>
      <c r="AN2156" s="29" t="s">
        <v>20651</v>
      </c>
      <c r="AO2156" s="29">
        <v>0</v>
      </c>
      <c r="AP2156" s="30">
        <v>0</v>
      </c>
      <c r="AQ2156" s="30">
        <v>0</v>
      </c>
    </row>
    <row r="2157" spans="1:43" x14ac:dyDescent="0.25">
      <c r="A2157" t="s">
        <v>20647</v>
      </c>
      <c r="B2157" t="s">
        <v>20652</v>
      </c>
      <c r="C2157" s="34">
        <v>10000064485966</v>
      </c>
      <c r="D2157">
        <v>3577090</v>
      </c>
      <c r="E2157" t="s">
        <v>20649</v>
      </c>
      <c r="F2157" t="s">
        <v>20651</v>
      </c>
      <c r="G2157" t="s">
        <v>89</v>
      </c>
      <c r="H2157" t="s">
        <v>90</v>
      </c>
      <c r="I2157" t="s">
        <v>10</v>
      </c>
      <c r="J2157" t="s">
        <v>20650</v>
      </c>
      <c r="K2157">
        <v>0</v>
      </c>
      <c r="L2157" t="s">
        <v>20652</v>
      </c>
      <c r="M2157" t="s">
        <v>20652</v>
      </c>
      <c r="N2157">
        <v>0</v>
      </c>
      <c r="O2157">
        <v>14</v>
      </c>
      <c r="P2157" s="17">
        <v>46022</v>
      </c>
      <c r="Q2157" s="19">
        <v>0</v>
      </c>
      <c r="R2157" t="s">
        <v>24</v>
      </c>
      <c r="S2157" s="17">
        <v>45739</v>
      </c>
      <c r="U2157" s="29">
        <v>0</v>
      </c>
      <c r="V2157" s="29">
        <v>0</v>
      </c>
      <c r="W2157" s="29">
        <v>0</v>
      </c>
      <c r="X2157" s="29">
        <f t="shared" si="33"/>
        <v>1</v>
      </c>
      <c r="Y2157" s="33">
        <v>0</v>
      </c>
      <c r="Z2157" s="29">
        <v>0</v>
      </c>
      <c r="AA2157" s="29">
        <v>0</v>
      </c>
      <c r="AB2157" s="29">
        <v>0</v>
      </c>
      <c r="AC2157" s="33">
        <v>0</v>
      </c>
      <c r="AD2157" s="33">
        <v>175.38570000000001</v>
      </c>
      <c r="AE2157" s="29">
        <v>0</v>
      </c>
      <c r="AG2157" s="29">
        <v>0</v>
      </c>
      <c r="AH2157" s="29">
        <v>0</v>
      </c>
      <c r="AI2157" s="29">
        <v>0</v>
      </c>
      <c r="AJ2157" s="29">
        <v>0</v>
      </c>
      <c r="AK2157" s="29">
        <v>0</v>
      </c>
      <c r="AL2157" s="53">
        <v>1</v>
      </c>
      <c r="AM2157" s="29" t="s">
        <v>20651</v>
      </c>
      <c r="AN2157" s="29" t="s">
        <v>20651</v>
      </c>
      <c r="AO2157" s="29">
        <v>0</v>
      </c>
      <c r="AP2157" s="30">
        <v>0</v>
      </c>
      <c r="AQ2157" s="30">
        <v>0</v>
      </c>
    </row>
    <row r="2158" spans="1:43" x14ac:dyDescent="0.25">
      <c r="A2158" t="s">
        <v>20647</v>
      </c>
      <c r="B2158" t="s">
        <v>20652</v>
      </c>
      <c r="C2158" s="34">
        <v>10000064485985</v>
      </c>
      <c r="D2158">
        <v>9131214</v>
      </c>
      <c r="E2158" t="s">
        <v>20649</v>
      </c>
      <c r="F2158" t="s">
        <v>20651</v>
      </c>
      <c r="G2158" t="s">
        <v>89</v>
      </c>
      <c r="H2158" t="s">
        <v>90</v>
      </c>
      <c r="I2158" t="s">
        <v>14</v>
      </c>
      <c r="J2158" t="s">
        <v>20650</v>
      </c>
      <c r="K2158">
        <v>0</v>
      </c>
      <c r="L2158" t="s">
        <v>20652</v>
      </c>
      <c r="M2158" t="s">
        <v>20652</v>
      </c>
      <c r="N2158">
        <v>0</v>
      </c>
      <c r="O2158">
        <v>13</v>
      </c>
      <c r="P2158" s="17">
        <v>46022</v>
      </c>
      <c r="Q2158" s="19">
        <v>0</v>
      </c>
      <c r="R2158" t="s">
        <v>24</v>
      </c>
      <c r="S2158" s="17">
        <v>45739</v>
      </c>
      <c r="U2158" s="29">
        <v>0</v>
      </c>
      <c r="V2158" s="29">
        <v>0</v>
      </c>
      <c r="W2158" s="29">
        <v>0</v>
      </c>
      <c r="X2158" s="29">
        <f t="shared" si="33"/>
        <v>1</v>
      </c>
      <c r="Y2158" s="33">
        <v>0</v>
      </c>
      <c r="Z2158" s="29">
        <v>0</v>
      </c>
      <c r="AA2158" s="29">
        <v>0</v>
      </c>
      <c r="AB2158" s="29">
        <v>0</v>
      </c>
      <c r="AC2158" s="33">
        <v>0</v>
      </c>
      <c r="AD2158" s="33">
        <v>228.08579999999998</v>
      </c>
      <c r="AE2158" s="29">
        <v>0</v>
      </c>
      <c r="AG2158" s="29">
        <v>0</v>
      </c>
      <c r="AH2158" s="29">
        <v>0</v>
      </c>
      <c r="AI2158" s="29">
        <v>0</v>
      </c>
      <c r="AJ2158" s="29">
        <v>0</v>
      </c>
      <c r="AK2158" s="29">
        <v>0</v>
      </c>
      <c r="AL2158" s="53">
        <v>1</v>
      </c>
      <c r="AM2158" s="29" t="s">
        <v>20651</v>
      </c>
      <c r="AN2158" s="29" t="s">
        <v>20651</v>
      </c>
      <c r="AO2158" s="29">
        <v>0</v>
      </c>
      <c r="AP2158" s="30">
        <v>0</v>
      </c>
      <c r="AQ2158" s="30">
        <v>0</v>
      </c>
    </row>
    <row r="2159" spans="1:43" x14ac:dyDescent="0.25">
      <c r="A2159" t="s">
        <v>20647</v>
      </c>
      <c r="B2159" t="s">
        <v>20652</v>
      </c>
      <c r="C2159" s="34">
        <v>10000064485988</v>
      </c>
      <c r="D2159">
        <v>9131213</v>
      </c>
      <c r="E2159" t="s">
        <v>20649</v>
      </c>
      <c r="F2159" t="s">
        <v>20651</v>
      </c>
      <c r="G2159" t="s">
        <v>89</v>
      </c>
      <c r="H2159" t="s">
        <v>90</v>
      </c>
      <c r="I2159" t="s">
        <v>14</v>
      </c>
      <c r="J2159" t="s">
        <v>20650</v>
      </c>
      <c r="K2159">
        <v>0</v>
      </c>
      <c r="L2159" t="s">
        <v>20652</v>
      </c>
      <c r="M2159" t="s">
        <v>20652</v>
      </c>
      <c r="N2159">
        <v>0</v>
      </c>
      <c r="O2159">
        <v>14</v>
      </c>
      <c r="P2159" s="17">
        <v>46022</v>
      </c>
      <c r="Q2159" s="19">
        <v>0</v>
      </c>
      <c r="R2159" t="s">
        <v>24</v>
      </c>
      <c r="S2159" s="17">
        <v>45739</v>
      </c>
      <c r="U2159" s="29">
        <v>0</v>
      </c>
      <c r="V2159" s="29">
        <v>0</v>
      </c>
      <c r="W2159" s="29">
        <v>0</v>
      </c>
      <c r="X2159" s="29">
        <f t="shared" si="33"/>
        <v>1</v>
      </c>
      <c r="Y2159" s="33">
        <v>0</v>
      </c>
      <c r="Z2159" s="29">
        <v>0</v>
      </c>
      <c r="AA2159" s="29">
        <v>0</v>
      </c>
      <c r="AB2159" s="29">
        <v>0</v>
      </c>
      <c r="AC2159" s="33">
        <v>0</v>
      </c>
      <c r="AD2159" s="33">
        <v>228.08579999999998</v>
      </c>
      <c r="AE2159" s="29">
        <v>0</v>
      </c>
      <c r="AG2159" s="29">
        <v>0</v>
      </c>
      <c r="AH2159" s="29">
        <v>0</v>
      </c>
      <c r="AI2159" s="29">
        <v>0</v>
      </c>
      <c r="AJ2159" s="29">
        <v>0</v>
      </c>
      <c r="AK2159" s="29">
        <v>0</v>
      </c>
      <c r="AL2159" s="53">
        <v>1</v>
      </c>
      <c r="AM2159" s="29" t="s">
        <v>20651</v>
      </c>
      <c r="AN2159" s="29" t="s">
        <v>20651</v>
      </c>
      <c r="AO2159" s="29">
        <v>0</v>
      </c>
      <c r="AP2159" s="30">
        <v>0</v>
      </c>
      <c r="AQ2159" s="30">
        <v>0</v>
      </c>
    </row>
    <row r="2160" spans="1:43" x14ac:dyDescent="0.25">
      <c r="A2160" t="s">
        <v>20647</v>
      </c>
      <c r="B2160" t="s">
        <v>20652</v>
      </c>
      <c r="C2160" s="34">
        <v>10000064486145</v>
      </c>
      <c r="D2160">
        <v>9131221</v>
      </c>
      <c r="E2160" t="s">
        <v>20649</v>
      </c>
      <c r="F2160" t="s">
        <v>20651</v>
      </c>
      <c r="G2160" t="s">
        <v>89</v>
      </c>
      <c r="H2160" t="s">
        <v>90</v>
      </c>
      <c r="I2160" t="s">
        <v>14</v>
      </c>
      <c r="J2160" t="s">
        <v>20650</v>
      </c>
      <c r="K2160">
        <v>0</v>
      </c>
      <c r="L2160" t="s">
        <v>20652</v>
      </c>
      <c r="M2160" t="s">
        <v>20652</v>
      </c>
      <c r="N2160">
        <v>0</v>
      </c>
      <c r="O2160">
        <v>72</v>
      </c>
      <c r="P2160" s="17">
        <v>46022</v>
      </c>
      <c r="Q2160" s="19">
        <v>0</v>
      </c>
      <c r="R2160" t="s">
        <v>24</v>
      </c>
      <c r="S2160" s="17">
        <v>45739</v>
      </c>
      <c r="U2160" s="29">
        <v>0</v>
      </c>
      <c r="V2160" s="29">
        <v>0</v>
      </c>
      <c r="W2160" s="29">
        <v>0</v>
      </c>
      <c r="X2160" s="29">
        <f t="shared" si="33"/>
        <v>1</v>
      </c>
      <c r="Y2160" s="33">
        <v>0</v>
      </c>
      <c r="Z2160" s="29">
        <v>0</v>
      </c>
      <c r="AA2160" s="29">
        <v>0</v>
      </c>
      <c r="AB2160" s="29">
        <v>0</v>
      </c>
      <c r="AC2160" s="33">
        <v>0</v>
      </c>
      <c r="AD2160" s="33">
        <v>210.8004</v>
      </c>
      <c r="AE2160" s="29">
        <v>0</v>
      </c>
      <c r="AG2160" s="29">
        <v>0</v>
      </c>
      <c r="AH2160" s="29">
        <v>0</v>
      </c>
      <c r="AI2160" s="29">
        <v>0</v>
      </c>
      <c r="AJ2160" s="29">
        <v>0</v>
      </c>
      <c r="AK2160" s="29">
        <v>0</v>
      </c>
      <c r="AL2160" s="53">
        <v>1</v>
      </c>
      <c r="AM2160" s="29" t="s">
        <v>20651</v>
      </c>
      <c r="AN2160" s="29" t="s">
        <v>20651</v>
      </c>
      <c r="AO2160" s="29">
        <v>0</v>
      </c>
      <c r="AP2160" s="30">
        <v>0</v>
      </c>
      <c r="AQ2160" s="30">
        <v>0</v>
      </c>
    </row>
    <row r="2161" spans="1:43" x14ac:dyDescent="0.25">
      <c r="A2161" t="s">
        <v>20647</v>
      </c>
      <c r="B2161" t="s">
        <v>20652</v>
      </c>
      <c r="C2161" s="34">
        <v>10000064486205</v>
      </c>
      <c r="D2161">
        <v>9131224</v>
      </c>
      <c r="E2161" t="s">
        <v>20649</v>
      </c>
      <c r="F2161" t="s">
        <v>20651</v>
      </c>
      <c r="G2161" t="s">
        <v>89</v>
      </c>
      <c r="H2161" t="s">
        <v>90</v>
      </c>
      <c r="I2161" t="s">
        <v>14</v>
      </c>
      <c r="J2161" t="s">
        <v>20650</v>
      </c>
      <c r="K2161">
        <v>0</v>
      </c>
      <c r="L2161" t="s">
        <v>20652</v>
      </c>
      <c r="M2161" t="s">
        <v>20652</v>
      </c>
      <c r="N2161">
        <v>0</v>
      </c>
      <c r="O2161">
        <v>77</v>
      </c>
      <c r="P2161" s="17">
        <v>46022</v>
      </c>
      <c r="Q2161" s="19">
        <v>0</v>
      </c>
      <c r="R2161" t="s">
        <v>24</v>
      </c>
      <c r="S2161" s="17">
        <v>45739</v>
      </c>
      <c r="U2161" s="29">
        <v>0</v>
      </c>
      <c r="V2161" s="29">
        <v>0</v>
      </c>
      <c r="W2161" s="29">
        <v>0</v>
      </c>
      <c r="X2161" s="29">
        <f t="shared" si="33"/>
        <v>1</v>
      </c>
      <c r="Y2161" s="33">
        <v>0</v>
      </c>
      <c r="Z2161" s="29">
        <v>0</v>
      </c>
      <c r="AA2161" s="29">
        <v>0</v>
      </c>
      <c r="AB2161" s="29">
        <v>0</v>
      </c>
      <c r="AC2161" s="33">
        <v>0</v>
      </c>
      <c r="AD2161" s="33">
        <v>328.99490000000003</v>
      </c>
      <c r="AE2161" s="29">
        <v>0</v>
      </c>
      <c r="AG2161" s="29">
        <v>0</v>
      </c>
      <c r="AH2161" s="29">
        <v>0</v>
      </c>
      <c r="AI2161" s="29">
        <v>0</v>
      </c>
      <c r="AJ2161" s="29">
        <v>0</v>
      </c>
      <c r="AK2161" s="29">
        <v>0</v>
      </c>
      <c r="AL2161" s="53">
        <v>1</v>
      </c>
      <c r="AM2161" s="29" t="s">
        <v>20651</v>
      </c>
      <c r="AN2161" s="29" t="s">
        <v>20651</v>
      </c>
      <c r="AO2161" s="29">
        <v>0</v>
      </c>
      <c r="AP2161" s="30">
        <v>0</v>
      </c>
      <c r="AQ2161" s="30">
        <v>0</v>
      </c>
    </row>
    <row r="2162" spans="1:43" x14ac:dyDescent="0.25">
      <c r="A2162" t="s">
        <v>20647</v>
      </c>
      <c r="B2162" t="s">
        <v>20652</v>
      </c>
      <c r="C2162" s="34">
        <v>10000064486309</v>
      </c>
      <c r="D2162">
        <v>9131233</v>
      </c>
      <c r="E2162" t="s">
        <v>20649</v>
      </c>
      <c r="F2162" t="s">
        <v>20651</v>
      </c>
      <c r="G2162" t="s">
        <v>89</v>
      </c>
      <c r="H2162" t="s">
        <v>90</v>
      </c>
      <c r="I2162" t="s">
        <v>14</v>
      </c>
      <c r="J2162" t="s">
        <v>20650</v>
      </c>
      <c r="K2162">
        <v>0</v>
      </c>
      <c r="L2162" t="s">
        <v>20652</v>
      </c>
      <c r="M2162" t="s">
        <v>20652</v>
      </c>
      <c r="N2162">
        <v>0</v>
      </c>
      <c r="O2162">
        <v>79</v>
      </c>
      <c r="P2162" s="17">
        <v>46022</v>
      </c>
      <c r="Q2162" s="19">
        <v>0</v>
      </c>
      <c r="R2162" t="s">
        <v>24</v>
      </c>
      <c r="S2162" s="17">
        <v>45739</v>
      </c>
      <c r="U2162" s="29">
        <v>0</v>
      </c>
      <c r="V2162" s="29">
        <v>0</v>
      </c>
      <c r="W2162" s="29">
        <v>0</v>
      </c>
      <c r="X2162" s="29">
        <f t="shared" si="33"/>
        <v>1</v>
      </c>
      <c r="Y2162" s="33">
        <v>0</v>
      </c>
      <c r="Z2162" s="29">
        <v>0</v>
      </c>
      <c r="AA2162" s="29">
        <v>0</v>
      </c>
      <c r="AB2162" s="29">
        <v>0</v>
      </c>
      <c r="AC2162" s="33">
        <v>0</v>
      </c>
      <c r="AD2162" s="33">
        <v>154.63739999999999</v>
      </c>
      <c r="AE2162" s="29">
        <v>0</v>
      </c>
      <c r="AG2162" s="29">
        <v>0</v>
      </c>
      <c r="AH2162" s="29">
        <v>0</v>
      </c>
      <c r="AI2162" s="29">
        <v>0</v>
      </c>
      <c r="AJ2162" s="29">
        <v>0</v>
      </c>
      <c r="AK2162" s="29">
        <v>0</v>
      </c>
      <c r="AL2162" s="53">
        <v>1</v>
      </c>
      <c r="AM2162" s="29" t="s">
        <v>20651</v>
      </c>
      <c r="AN2162" s="29" t="s">
        <v>20651</v>
      </c>
      <c r="AO2162" s="29">
        <v>0</v>
      </c>
      <c r="AP2162" s="30">
        <v>0</v>
      </c>
      <c r="AQ2162" s="30">
        <v>0</v>
      </c>
    </row>
    <row r="2163" spans="1:43" x14ac:dyDescent="0.25">
      <c r="A2163" t="s">
        <v>20647</v>
      </c>
      <c r="B2163" t="s">
        <v>20652</v>
      </c>
      <c r="C2163" s="34">
        <v>10000064486379</v>
      </c>
      <c r="D2163">
        <v>9131239</v>
      </c>
      <c r="E2163" t="s">
        <v>20649</v>
      </c>
      <c r="F2163" t="s">
        <v>20651</v>
      </c>
      <c r="G2163" t="s">
        <v>89</v>
      </c>
      <c r="H2163" t="s">
        <v>90</v>
      </c>
      <c r="I2163" t="s">
        <v>14</v>
      </c>
      <c r="J2163" t="s">
        <v>20650</v>
      </c>
      <c r="K2163">
        <v>0</v>
      </c>
      <c r="L2163" t="s">
        <v>20652</v>
      </c>
      <c r="M2163" t="s">
        <v>20652</v>
      </c>
      <c r="N2163">
        <v>0</v>
      </c>
      <c r="O2163">
        <v>7</v>
      </c>
      <c r="P2163" s="17">
        <v>46022</v>
      </c>
      <c r="Q2163" s="19">
        <v>0</v>
      </c>
      <c r="R2163" t="s">
        <v>24</v>
      </c>
      <c r="S2163" s="17">
        <v>45739</v>
      </c>
      <c r="U2163" s="29">
        <v>0</v>
      </c>
      <c r="V2163" s="29">
        <v>0</v>
      </c>
      <c r="W2163" s="29">
        <v>0</v>
      </c>
      <c r="X2163" s="29">
        <f t="shared" si="33"/>
        <v>1</v>
      </c>
      <c r="Y2163" s="33">
        <v>0</v>
      </c>
      <c r="Z2163" s="29">
        <v>0</v>
      </c>
      <c r="AA2163" s="29">
        <v>0</v>
      </c>
      <c r="AB2163" s="29">
        <v>0</v>
      </c>
      <c r="AC2163" s="33">
        <v>0</v>
      </c>
      <c r="AD2163" s="33">
        <v>207.75460000000001</v>
      </c>
      <c r="AE2163" s="29">
        <v>0</v>
      </c>
      <c r="AG2163" s="29">
        <v>0</v>
      </c>
      <c r="AH2163" s="29">
        <v>0</v>
      </c>
      <c r="AI2163" s="29">
        <v>0</v>
      </c>
      <c r="AJ2163" s="29">
        <v>0</v>
      </c>
      <c r="AK2163" s="29">
        <v>0</v>
      </c>
      <c r="AL2163" s="53">
        <v>1</v>
      </c>
      <c r="AM2163" s="29" t="s">
        <v>20651</v>
      </c>
      <c r="AN2163" s="29" t="s">
        <v>20651</v>
      </c>
      <c r="AO2163" s="29">
        <v>0</v>
      </c>
      <c r="AP2163" s="30">
        <v>0</v>
      </c>
      <c r="AQ2163" s="30">
        <v>0</v>
      </c>
    </row>
    <row r="2164" spans="1:43" x14ac:dyDescent="0.25">
      <c r="A2164" t="s">
        <v>20647</v>
      </c>
      <c r="B2164" t="s">
        <v>20652</v>
      </c>
      <c r="C2164" s="34">
        <v>10000064486468</v>
      </c>
      <c r="D2164">
        <v>3577125</v>
      </c>
      <c r="E2164" t="s">
        <v>20649</v>
      </c>
      <c r="F2164" t="s">
        <v>20651</v>
      </c>
      <c r="G2164" t="s">
        <v>89</v>
      </c>
      <c r="H2164" t="s">
        <v>90</v>
      </c>
      <c r="I2164" t="s">
        <v>10</v>
      </c>
      <c r="J2164" t="s">
        <v>20650</v>
      </c>
      <c r="K2164">
        <v>0</v>
      </c>
      <c r="L2164" t="s">
        <v>20652</v>
      </c>
      <c r="M2164" t="s">
        <v>20652</v>
      </c>
      <c r="N2164">
        <v>0</v>
      </c>
      <c r="O2164">
        <v>37</v>
      </c>
      <c r="P2164" s="17">
        <v>46022</v>
      </c>
      <c r="Q2164" s="19">
        <v>0</v>
      </c>
      <c r="R2164" t="s">
        <v>24</v>
      </c>
      <c r="S2164" s="17">
        <v>45739</v>
      </c>
      <c r="U2164" s="29">
        <v>0</v>
      </c>
      <c r="V2164" s="29">
        <v>0</v>
      </c>
      <c r="W2164" s="29">
        <v>0</v>
      </c>
      <c r="X2164" s="29">
        <f t="shared" si="33"/>
        <v>1</v>
      </c>
      <c r="Y2164" s="33">
        <v>0</v>
      </c>
      <c r="Z2164" s="29">
        <v>0</v>
      </c>
      <c r="AA2164" s="29">
        <v>0</v>
      </c>
      <c r="AB2164" s="29">
        <v>0</v>
      </c>
      <c r="AC2164" s="33">
        <v>0</v>
      </c>
      <c r="AD2164" s="33">
        <v>130.48440000000002</v>
      </c>
      <c r="AE2164" s="29">
        <v>0</v>
      </c>
      <c r="AG2164" s="29">
        <v>0</v>
      </c>
      <c r="AH2164" s="29">
        <v>0</v>
      </c>
      <c r="AI2164" s="29">
        <v>0</v>
      </c>
      <c r="AJ2164" s="29">
        <v>0</v>
      </c>
      <c r="AK2164" s="29">
        <v>0</v>
      </c>
      <c r="AL2164" s="53">
        <v>1</v>
      </c>
      <c r="AM2164" s="29" t="s">
        <v>20651</v>
      </c>
      <c r="AN2164" s="29" t="s">
        <v>20651</v>
      </c>
      <c r="AO2164" s="29">
        <v>0</v>
      </c>
      <c r="AP2164" s="30">
        <v>0</v>
      </c>
      <c r="AQ2164" s="30">
        <v>0</v>
      </c>
    </row>
    <row r="2165" spans="1:43" x14ac:dyDescent="0.25">
      <c r="A2165" t="s">
        <v>20647</v>
      </c>
      <c r="B2165" t="s">
        <v>20652</v>
      </c>
      <c r="C2165" s="34">
        <v>10000064486548</v>
      </c>
      <c r="D2165">
        <v>3577108</v>
      </c>
      <c r="E2165" t="s">
        <v>20649</v>
      </c>
      <c r="F2165" t="s">
        <v>20651</v>
      </c>
      <c r="G2165" t="s">
        <v>89</v>
      </c>
      <c r="H2165" t="s">
        <v>90</v>
      </c>
      <c r="I2165" t="s">
        <v>14</v>
      </c>
      <c r="J2165" t="s">
        <v>20650</v>
      </c>
      <c r="K2165">
        <v>0</v>
      </c>
      <c r="L2165" t="s">
        <v>20652</v>
      </c>
      <c r="M2165" t="s">
        <v>20652</v>
      </c>
      <c r="N2165">
        <v>0</v>
      </c>
      <c r="O2165">
        <v>27</v>
      </c>
      <c r="P2165" s="17">
        <v>46022</v>
      </c>
      <c r="Q2165" s="19">
        <v>0</v>
      </c>
      <c r="R2165" t="s">
        <v>24</v>
      </c>
      <c r="S2165" s="17">
        <v>45739</v>
      </c>
      <c r="U2165" s="29">
        <v>0</v>
      </c>
      <c r="V2165" s="29">
        <v>0</v>
      </c>
      <c r="W2165" s="29">
        <v>0</v>
      </c>
      <c r="X2165" s="29">
        <f t="shared" si="33"/>
        <v>1</v>
      </c>
      <c r="Y2165" s="33">
        <v>0</v>
      </c>
      <c r="Z2165" s="29">
        <v>0</v>
      </c>
      <c r="AA2165" s="29">
        <v>0</v>
      </c>
      <c r="AB2165" s="29">
        <v>0</v>
      </c>
      <c r="AC2165" s="33">
        <v>0</v>
      </c>
      <c r="AD2165" s="33">
        <v>327.56900000000002</v>
      </c>
      <c r="AE2165" s="29">
        <v>0</v>
      </c>
      <c r="AG2165" s="29">
        <v>0</v>
      </c>
      <c r="AH2165" s="29">
        <v>0</v>
      </c>
      <c r="AI2165" s="29">
        <v>0</v>
      </c>
      <c r="AJ2165" s="29">
        <v>0</v>
      </c>
      <c r="AK2165" s="29">
        <v>0</v>
      </c>
      <c r="AL2165" s="53">
        <v>1</v>
      </c>
      <c r="AM2165" s="29" t="s">
        <v>20651</v>
      </c>
      <c r="AN2165" s="29" t="s">
        <v>20651</v>
      </c>
      <c r="AO2165" s="29">
        <v>0</v>
      </c>
      <c r="AP2165" s="30">
        <v>0</v>
      </c>
      <c r="AQ2165" s="30">
        <v>0</v>
      </c>
    </row>
    <row r="2166" spans="1:43" x14ac:dyDescent="0.25">
      <c r="A2166" t="s">
        <v>20647</v>
      </c>
      <c r="B2166" t="s">
        <v>20652</v>
      </c>
      <c r="C2166" s="34">
        <v>10000064486549</v>
      </c>
      <c r="D2166">
        <v>9131257</v>
      </c>
      <c r="E2166" t="s">
        <v>20649</v>
      </c>
      <c r="F2166" t="s">
        <v>20651</v>
      </c>
      <c r="G2166" t="s">
        <v>89</v>
      </c>
      <c r="H2166" t="s">
        <v>90</v>
      </c>
      <c r="I2166" t="s">
        <v>10</v>
      </c>
      <c r="J2166" t="s">
        <v>20650</v>
      </c>
      <c r="K2166">
        <v>0</v>
      </c>
      <c r="L2166" t="s">
        <v>20652</v>
      </c>
      <c r="M2166" t="s">
        <v>20652</v>
      </c>
      <c r="N2166">
        <v>0</v>
      </c>
      <c r="O2166">
        <v>71</v>
      </c>
      <c r="P2166" s="17">
        <v>46022</v>
      </c>
      <c r="Q2166" s="19">
        <v>0</v>
      </c>
      <c r="R2166" t="s">
        <v>24</v>
      </c>
      <c r="S2166" s="17">
        <v>45739</v>
      </c>
      <c r="U2166" s="29">
        <v>0</v>
      </c>
      <c r="V2166" s="29">
        <v>0</v>
      </c>
      <c r="W2166" s="29">
        <v>0</v>
      </c>
      <c r="X2166" s="29">
        <f t="shared" si="33"/>
        <v>1</v>
      </c>
      <c r="Y2166" s="33">
        <v>0</v>
      </c>
      <c r="Z2166" s="29">
        <v>0</v>
      </c>
      <c r="AA2166" s="29">
        <v>0</v>
      </c>
      <c r="AB2166" s="29">
        <v>0</v>
      </c>
      <c r="AC2166" s="33">
        <v>0</v>
      </c>
      <c r="AD2166" s="33">
        <v>401.17259999999999</v>
      </c>
      <c r="AE2166" s="29">
        <v>0</v>
      </c>
      <c r="AG2166" s="29">
        <v>0</v>
      </c>
      <c r="AH2166" s="29">
        <v>0</v>
      </c>
      <c r="AI2166" s="29">
        <v>0</v>
      </c>
      <c r="AJ2166" s="29">
        <v>0</v>
      </c>
      <c r="AK2166" s="29">
        <v>0</v>
      </c>
      <c r="AL2166" s="53">
        <v>1</v>
      </c>
      <c r="AM2166" s="29" t="s">
        <v>20651</v>
      </c>
      <c r="AN2166" s="29" t="s">
        <v>20651</v>
      </c>
      <c r="AO2166" s="29">
        <v>0</v>
      </c>
      <c r="AP2166" s="30">
        <v>0</v>
      </c>
      <c r="AQ2166" s="30">
        <v>0</v>
      </c>
    </row>
    <row r="2167" spans="1:43" x14ac:dyDescent="0.25">
      <c r="A2167" t="s">
        <v>20647</v>
      </c>
      <c r="B2167" t="s">
        <v>20652</v>
      </c>
      <c r="C2167" s="34">
        <v>10000064486555</v>
      </c>
      <c r="D2167">
        <v>9131255</v>
      </c>
      <c r="E2167" t="s">
        <v>20649</v>
      </c>
      <c r="F2167" t="s">
        <v>20651</v>
      </c>
      <c r="G2167" t="s">
        <v>89</v>
      </c>
      <c r="H2167" t="s">
        <v>90</v>
      </c>
      <c r="I2167" t="s">
        <v>10</v>
      </c>
      <c r="J2167" t="s">
        <v>20650</v>
      </c>
      <c r="K2167">
        <v>0</v>
      </c>
      <c r="L2167" t="s">
        <v>20652</v>
      </c>
      <c r="M2167" t="s">
        <v>20652</v>
      </c>
      <c r="N2167">
        <v>0</v>
      </c>
      <c r="O2167">
        <v>25</v>
      </c>
      <c r="P2167" s="17">
        <v>46022</v>
      </c>
      <c r="Q2167" s="19">
        <v>0</v>
      </c>
      <c r="R2167" t="s">
        <v>24</v>
      </c>
      <c r="S2167" s="17">
        <v>45739</v>
      </c>
      <c r="U2167" s="29">
        <v>0</v>
      </c>
      <c r="V2167" s="29">
        <v>0</v>
      </c>
      <c r="W2167" s="29">
        <v>0</v>
      </c>
      <c r="X2167" s="29">
        <f t="shared" si="33"/>
        <v>1</v>
      </c>
      <c r="Y2167" s="33">
        <v>0</v>
      </c>
      <c r="Z2167" s="29">
        <v>0</v>
      </c>
      <c r="AA2167" s="29">
        <v>0</v>
      </c>
      <c r="AB2167" s="29">
        <v>0</v>
      </c>
      <c r="AC2167" s="33">
        <v>0</v>
      </c>
      <c r="AD2167" s="33">
        <v>230.89880000000002</v>
      </c>
      <c r="AE2167" s="29">
        <v>0</v>
      </c>
      <c r="AG2167" s="29">
        <v>0</v>
      </c>
      <c r="AH2167" s="29">
        <v>0</v>
      </c>
      <c r="AI2167" s="29">
        <v>0</v>
      </c>
      <c r="AJ2167" s="29">
        <v>0</v>
      </c>
      <c r="AK2167" s="29">
        <v>0</v>
      </c>
      <c r="AL2167" s="53">
        <v>1</v>
      </c>
      <c r="AM2167" s="29" t="s">
        <v>20651</v>
      </c>
      <c r="AN2167" s="29" t="s">
        <v>20651</v>
      </c>
      <c r="AO2167" s="29">
        <v>0</v>
      </c>
      <c r="AP2167" s="30">
        <v>0</v>
      </c>
      <c r="AQ2167" s="30">
        <v>0</v>
      </c>
    </row>
    <row r="2168" spans="1:43" x14ac:dyDescent="0.25">
      <c r="A2168" t="s">
        <v>20647</v>
      </c>
      <c r="B2168" t="s">
        <v>20652</v>
      </c>
      <c r="C2168" s="34">
        <v>10000064486621</v>
      </c>
      <c r="D2168">
        <v>9131266</v>
      </c>
      <c r="E2168" t="s">
        <v>20649</v>
      </c>
      <c r="F2168" t="s">
        <v>20651</v>
      </c>
      <c r="G2168" t="s">
        <v>89</v>
      </c>
      <c r="H2168" t="s">
        <v>90</v>
      </c>
      <c r="I2168" t="s">
        <v>10</v>
      </c>
      <c r="J2168" t="s">
        <v>20650</v>
      </c>
      <c r="K2168">
        <v>0</v>
      </c>
      <c r="L2168" t="s">
        <v>20652</v>
      </c>
      <c r="M2168" t="s">
        <v>20652</v>
      </c>
      <c r="N2168">
        <v>0</v>
      </c>
      <c r="O2168">
        <v>35</v>
      </c>
      <c r="P2168" s="17">
        <v>46022</v>
      </c>
      <c r="Q2168" s="19">
        <v>0</v>
      </c>
      <c r="R2168" t="s">
        <v>24</v>
      </c>
      <c r="S2168" s="17">
        <v>45739</v>
      </c>
      <c r="U2168" s="29">
        <v>0</v>
      </c>
      <c r="V2168" s="29">
        <v>0</v>
      </c>
      <c r="W2168" s="29">
        <v>0</v>
      </c>
      <c r="X2168" s="29">
        <f t="shared" si="33"/>
        <v>1</v>
      </c>
      <c r="Y2168" s="33">
        <v>0</v>
      </c>
      <c r="Z2168" s="29">
        <v>0</v>
      </c>
      <c r="AA2168" s="29">
        <v>0</v>
      </c>
      <c r="AB2168" s="29">
        <v>0</v>
      </c>
      <c r="AC2168" s="33">
        <v>0</v>
      </c>
      <c r="AD2168" s="33">
        <v>46.870400000000004</v>
      </c>
      <c r="AE2168" s="29">
        <v>0</v>
      </c>
      <c r="AG2168" s="29">
        <v>0</v>
      </c>
      <c r="AH2168" s="29">
        <v>0</v>
      </c>
      <c r="AI2168" s="29">
        <v>0</v>
      </c>
      <c r="AJ2168" s="29">
        <v>0</v>
      </c>
      <c r="AK2168" s="29">
        <v>0</v>
      </c>
      <c r="AL2168" s="53">
        <v>1</v>
      </c>
      <c r="AM2168" s="29" t="s">
        <v>20651</v>
      </c>
      <c r="AN2168" s="29" t="s">
        <v>20651</v>
      </c>
      <c r="AO2168" s="29">
        <v>0</v>
      </c>
      <c r="AP2168" s="30">
        <v>0</v>
      </c>
      <c r="AQ2168" s="30">
        <v>0</v>
      </c>
    </row>
    <row r="2169" spans="1:43" x14ac:dyDescent="0.25">
      <c r="A2169" t="s">
        <v>20647</v>
      </c>
      <c r="B2169" t="s">
        <v>20652</v>
      </c>
      <c r="C2169" s="34">
        <v>10000064486815</v>
      </c>
      <c r="D2169">
        <v>9131290</v>
      </c>
      <c r="E2169" t="s">
        <v>20649</v>
      </c>
      <c r="F2169" t="s">
        <v>20651</v>
      </c>
      <c r="G2169" t="s">
        <v>89</v>
      </c>
      <c r="H2169" t="s">
        <v>90</v>
      </c>
      <c r="I2169" t="s">
        <v>10</v>
      </c>
      <c r="J2169" t="s">
        <v>20650</v>
      </c>
      <c r="K2169">
        <v>0</v>
      </c>
      <c r="L2169" t="s">
        <v>20652</v>
      </c>
      <c r="M2169" t="s">
        <v>20652</v>
      </c>
      <c r="N2169">
        <v>0</v>
      </c>
      <c r="O2169">
        <v>41</v>
      </c>
      <c r="P2169" s="17">
        <v>46022</v>
      </c>
      <c r="Q2169" s="19">
        <v>0</v>
      </c>
      <c r="R2169" t="s">
        <v>24</v>
      </c>
      <c r="S2169" s="17">
        <v>45739</v>
      </c>
      <c r="U2169" s="29">
        <v>0</v>
      </c>
      <c r="V2169" s="29">
        <v>0</v>
      </c>
      <c r="W2169" s="29">
        <v>0</v>
      </c>
      <c r="X2169" s="29">
        <f t="shared" si="33"/>
        <v>1</v>
      </c>
      <c r="Y2169" s="33">
        <v>0</v>
      </c>
      <c r="Z2169" s="29">
        <v>0</v>
      </c>
      <c r="AA2169" s="29">
        <v>0</v>
      </c>
      <c r="AB2169" s="29">
        <v>0</v>
      </c>
      <c r="AC2169" s="33">
        <v>0</v>
      </c>
      <c r="AD2169" s="33">
        <v>59.878100000000003</v>
      </c>
      <c r="AE2169" s="29">
        <v>0</v>
      </c>
      <c r="AG2169" s="29">
        <v>0</v>
      </c>
      <c r="AH2169" s="29">
        <v>0</v>
      </c>
      <c r="AI2169" s="29">
        <v>0</v>
      </c>
      <c r="AJ2169" s="29">
        <v>0</v>
      </c>
      <c r="AK2169" s="29">
        <v>0</v>
      </c>
      <c r="AL2169" s="53">
        <v>1</v>
      </c>
      <c r="AM2169" s="29" t="s">
        <v>20651</v>
      </c>
      <c r="AN2169" s="29" t="s">
        <v>20651</v>
      </c>
      <c r="AO2169" s="29">
        <v>0</v>
      </c>
      <c r="AP2169" s="30">
        <v>0</v>
      </c>
      <c r="AQ2169" s="30">
        <v>0</v>
      </c>
    </row>
    <row r="2170" spans="1:43" x14ac:dyDescent="0.25">
      <c r="A2170" t="s">
        <v>20647</v>
      </c>
      <c r="B2170" t="s">
        <v>20652</v>
      </c>
      <c r="C2170" s="34">
        <v>10000064486817</v>
      </c>
      <c r="D2170">
        <v>9131289</v>
      </c>
      <c r="E2170" t="s">
        <v>20649</v>
      </c>
      <c r="F2170" t="s">
        <v>20651</v>
      </c>
      <c r="G2170" t="s">
        <v>89</v>
      </c>
      <c r="H2170" t="s">
        <v>90</v>
      </c>
      <c r="I2170" t="s">
        <v>10</v>
      </c>
      <c r="J2170" t="s">
        <v>20650</v>
      </c>
      <c r="K2170">
        <v>0</v>
      </c>
      <c r="L2170" t="s">
        <v>20652</v>
      </c>
      <c r="M2170" t="s">
        <v>20652</v>
      </c>
      <c r="N2170">
        <v>0</v>
      </c>
      <c r="O2170">
        <v>41</v>
      </c>
      <c r="P2170" s="17">
        <v>46022</v>
      </c>
      <c r="Q2170" s="19">
        <v>0</v>
      </c>
      <c r="R2170" t="s">
        <v>24</v>
      </c>
      <c r="S2170" s="17">
        <v>45739</v>
      </c>
      <c r="U2170" s="29">
        <v>0</v>
      </c>
      <c r="V2170" s="29">
        <v>0</v>
      </c>
      <c r="W2170" s="29">
        <v>0</v>
      </c>
      <c r="X2170" s="29">
        <f t="shared" si="33"/>
        <v>1</v>
      </c>
      <c r="Y2170" s="33">
        <v>0</v>
      </c>
      <c r="Z2170" s="29">
        <v>0</v>
      </c>
      <c r="AA2170" s="29">
        <v>0</v>
      </c>
      <c r="AB2170" s="29">
        <v>0</v>
      </c>
      <c r="AC2170" s="33">
        <v>0</v>
      </c>
      <c r="AD2170" s="33">
        <v>14.4239</v>
      </c>
      <c r="AE2170" s="29">
        <v>0</v>
      </c>
      <c r="AG2170" s="29">
        <v>0</v>
      </c>
      <c r="AH2170" s="29">
        <v>0</v>
      </c>
      <c r="AI2170" s="29">
        <v>0</v>
      </c>
      <c r="AJ2170" s="29">
        <v>0</v>
      </c>
      <c r="AK2170" s="29">
        <v>0</v>
      </c>
      <c r="AL2170" s="53">
        <v>1</v>
      </c>
      <c r="AM2170" s="29" t="s">
        <v>20651</v>
      </c>
      <c r="AN2170" s="29" t="s">
        <v>20651</v>
      </c>
      <c r="AO2170" s="29">
        <v>0</v>
      </c>
      <c r="AP2170" s="30">
        <v>0</v>
      </c>
      <c r="AQ2170" s="30">
        <v>0</v>
      </c>
    </row>
    <row r="2171" spans="1:43" x14ac:dyDescent="0.25">
      <c r="A2171" t="s">
        <v>20647</v>
      </c>
      <c r="B2171" t="s">
        <v>20652</v>
      </c>
      <c r="C2171" s="34">
        <v>10000064487109</v>
      </c>
      <c r="D2171">
        <v>9131316</v>
      </c>
      <c r="E2171" t="s">
        <v>20649</v>
      </c>
      <c r="F2171" t="s">
        <v>20651</v>
      </c>
      <c r="G2171" t="s">
        <v>89</v>
      </c>
      <c r="H2171" t="s">
        <v>90</v>
      </c>
      <c r="I2171" t="s">
        <v>14</v>
      </c>
      <c r="J2171" t="s">
        <v>20650</v>
      </c>
      <c r="K2171">
        <v>0</v>
      </c>
      <c r="L2171" t="s">
        <v>20652</v>
      </c>
      <c r="M2171" t="s">
        <v>20652</v>
      </c>
      <c r="N2171">
        <v>0</v>
      </c>
      <c r="O2171">
        <v>39</v>
      </c>
      <c r="P2171" s="17">
        <v>46022</v>
      </c>
      <c r="Q2171" s="19">
        <v>0</v>
      </c>
      <c r="R2171" t="s">
        <v>24</v>
      </c>
      <c r="S2171" s="17">
        <v>45739</v>
      </c>
      <c r="U2171" s="29">
        <v>0</v>
      </c>
      <c r="V2171" s="29">
        <v>0</v>
      </c>
      <c r="W2171" s="29">
        <v>0</v>
      </c>
      <c r="X2171" s="29">
        <f t="shared" si="33"/>
        <v>1</v>
      </c>
      <c r="Y2171" s="33">
        <v>0</v>
      </c>
      <c r="Z2171" s="29">
        <v>0</v>
      </c>
      <c r="AA2171" s="29">
        <v>0</v>
      </c>
      <c r="AB2171" s="29">
        <v>0</v>
      </c>
      <c r="AC2171" s="33">
        <v>0</v>
      </c>
      <c r="AD2171" s="33">
        <v>63.263399999999997</v>
      </c>
      <c r="AE2171" s="29">
        <v>0</v>
      </c>
      <c r="AG2171" s="29">
        <v>0</v>
      </c>
      <c r="AH2171" s="29">
        <v>0</v>
      </c>
      <c r="AI2171" s="29">
        <v>0</v>
      </c>
      <c r="AJ2171" s="29">
        <v>0</v>
      </c>
      <c r="AK2171" s="29">
        <v>0</v>
      </c>
      <c r="AL2171" s="53">
        <v>1</v>
      </c>
      <c r="AM2171" s="29" t="s">
        <v>20651</v>
      </c>
      <c r="AN2171" s="29" t="s">
        <v>20651</v>
      </c>
      <c r="AO2171" s="29">
        <v>0</v>
      </c>
      <c r="AP2171" s="30">
        <v>0</v>
      </c>
      <c r="AQ2171" s="30">
        <v>0</v>
      </c>
    </row>
    <row r="2172" spans="1:43" x14ac:dyDescent="0.25">
      <c r="A2172" t="s">
        <v>20647</v>
      </c>
      <c r="B2172" t="s">
        <v>20652</v>
      </c>
      <c r="C2172" s="34">
        <v>10000064487299</v>
      </c>
      <c r="D2172">
        <v>9131338</v>
      </c>
      <c r="E2172" t="s">
        <v>20649</v>
      </c>
      <c r="F2172" t="s">
        <v>20651</v>
      </c>
      <c r="G2172" t="s">
        <v>89</v>
      </c>
      <c r="H2172" t="s">
        <v>90</v>
      </c>
      <c r="I2172" t="s">
        <v>10</v>
      </c>
      <c r="J2172" t="s">
        <v>20650</v>
      </c>
      <c r="K2172">
        <v>0</v>
      </c>
      <c r="L2172" t="s">
        <v>20652</v>
      </c>
      <c r="M2172" t="s">
        <v>20652</v>
      </c>
      <c r="N2172">
        <v>0</v>
      </c>
      <c r="O2172">
        <v>76</v>
      </c>
      <c r="P2172" s="17">
        <v>46022</v>
      </c>
      <c r="Q2172" s="19">
        <v>0</v>
      </c>
      <c r="R2172" t="s">
        <v>24</v>
      </c>
      <c r="S2172" s="17">
        <v>45739</v>
      </c>
      <c r="U2172" s="29">
        <v>0</v>
      </c>
      <c r="V2172" s="29">
        <v>0</v>
      </c>
      <c r="W2172" s="29">
        <v>0</v>
      </c>
      <c r="X2172" s="29">
        <f t="shared" si="33"/>
        <v>1</v>
      </c>
      <c r="Y2172" s="33">
        <v>0</v>
      </c>
      <c r="Z2172" s="29">
        <v>0</v>
      </c>
      <c r="AA2172" s="29">
        <v>0</v>
      </c>
      <c r="AB2172" s="29">
        <v>0</v>
      </c>
      <c r="AC2172" s="33">
        <v>0</v>
      </c>
      <c r="AD2172" s="33">
        <v>255.99270000000001</v>
      </c>
      <c r="AE2172" s="29">
        <v>0</v>
      </c>
      <c r="AG2172" s="29">
        <v>0</v>
      </c>
      <c r="AH2172" s="29">
        <v>0</v>
      </c>
      <c r="AI2172" s="29">
        <v>0</v>
      </c>
      <c r="AJ2172" s="29">
        <v>0</v>
      </c>
      <c r="AK2172" s="29">
        <v>0</v>
      </c>
      <c r="AL2172" s="53">
        <v>1</v>
      </c>
      <c r="AM2172" s="29" t="s">
        <v>20651</v>
      </c>
      <c r="AN2172" s="29" t="s">
        <v>20651</v>
      </c>
      <c r="AO2172" s="29">
        <v>0</v>
      </c>
      <c r="AP2172" s="30">
        <v>0</v>
      </c>
      <c r="AQ2172" s="30">
        <v>0</v>
      </c>
    </row>
    <row r="2173" spans="1:43" x14ac:dyDescent="0.25">
      <c r="A2173" t="s">
        <v>20647</v>
      </c>
      <c r="B2173" t="s">
        <v>20652</v>
      </c>
      <c r="C2173" s="34">
        <v>10000064487372</v>
      </c>
      <c r="D2173">
        <v>9131353</v>
      </c>
      <c r="E2173" t="s">
        <v>20649</v>
      </c>
      <c r="F2173" t="s">
        <v>20651</v>
      </c>
      <c r="G2173" t="s">
        <v>89</v>
      </c>
      <c r="H2173" t="s">
        <v>90</v>
      </c>
      <c r="I2173" t="s">
        <v>14</v>
      </c>
      <c r="J2173" t="s">
        <v>20650</v>
      </c>
      <c r="K2173">
        <v>0</v>
      </c>
      <c r="L2173" t="s">
        <v>20652</v>
      </c>
      <c r="M2173" t="s">
        <v>20652</v>
      </c>
      <c r="N2173">
        <v>0</v>
      </c>
      <c r="O2173">
        <v>80</v>
      </c>
      <c r="P2173" s="17">
        <v>46022</v>
      </c>
      <c r="Q2173" s="19">
        <v>0</v>
      </c>
      <c r="R2173" t="s">
        <v>24</v>
      </c>
      <c r="S2173" s="17">
        <v>45739</v>
      </c>
      <c r="U2173" s="29">
        <v>0</v>
      </c>
      <c r="V2173" s="29">
        <v>0</v>
      </c>
      <c r="W2173" s="29">
        <v>0</v>
      </c>
      <c r="X2173" s="29">
        <f t="shared" si="33"/>
        <v>1</v>
      </c>
      <c r="Y2173" s="33">
        <v>0</v>
      </c>
      <c r="Z2173" s="29">
        <v>0</v>
      </c>
      <c r="AA2173" s="29">
        <v>0</v>
      </c>
      <c r="AB2173" s="29">
        <v>0</v>
      </c>
      <c r="AC2173" s="33">
        <v>0</v>
      </c>
      <c r="AD2173" s="33">
        <v>287.94450000000001</v>
      </c>
      <c r="AE2173" s="29">
        <v>0</v>
      </c>
      <c r="AG2173" s="29">
        <v>0</v>
      </c>
      <c r="AH2173" s="29">
        <v>0</v>
      </c>
      <c r="AI2173" s="29">
        <v>0</v>
      </c>
      <c r="AJ2173" s="29">
        <v>0</v>
      </c>
      <c r="AK2173" s="29">
        <v>0</v>
      </c>
      <c r="AL2173" s="53">
        <v>1</v>
      </c>
      <c r="AM2173" s="29" t="s">
        <v>20651</v>
      </c>
      <c r="AN2173" s="29" t="s">
        <v>20651</v>
      </c>
      <c r="AO2173" s="29">
        <v>0</v>
      </c>
      <c r="AP2173" s="30">
        <v>0</v>
      </c>
      <c r="AQ2173" s="30">
        <v>0</v>
      </c>
    </row>
    <row r="2174" spans="1:43" x14ac:dyDescent="0.25">
      <c r="A2174" t="s">
        <v>20647</v>
      </c>
      <c r="B2174" t="s">
        <v>20652</v>
      </c>
      <c r="C2174" s="34">
        <v>10000064487413</v>
      </c>
      <c r="D2174">
        <v>3577145</v>
      </c>
      <c r="E2174" t="s">
        <v>20649</v>
      </c>
      <c r="F2174" t="s">
        <v>20651</v>
      </c>
      <c r="G2174" t="s">
        <v>89</v>
      </c>
      <c r="H2174" t="s">
        <v>90</v>
      </c>
      <c r="I2174" t="s">
        <v>10</v>
      </c>
      <c r="J2174" t="s">
        <v>20650</v>
      </c>
      <c r="K2174">
        <v>0</v>
      </c>
      <c r="L2174" t="s">
        <v>20652</v>
      </c>
      <c r="M2174" t="s">
        <v>20652</v>
      </c>
      <c r="N2174">
        <v>0</v>
      </c>
      <c r="O2174">
        <v>71</v>
      </c>
      <c r="P2174" s="17">
        <v>46022</v>
      </c>
      <c r="Q2174" s="19">
        <v>0</v>
      </c>
      <c r="R2174" t="s">
        <v>24</v>
      </c>
      <c r="S2174" s="17">
        <v>45739</v>
      </c>
      <c r="U2174" s="29">
        <v>0</v>
      </c>
      <c r="V2174" s="29">
        <v>0</v>
      </c>
      <c r="W2174" s="29">
        <v>0</v>
      </c>
      <c r="X2174" s="29">
        <f t="shared" si="33"/>
        <v>1</v>
      </c>
      <c r="Y2174" s="33">
        <v>0</v>
      </c>
      <c r="Z2174" s="29">
        <v>0</v>
      </c>
      <c r="AA2174" s="29">
        <v>0</v>
      </c>
      <c r="AB2174" s="29">
        <v>0</v>
      </c>
      <c r="AC2174" s="33">
        <v>0</v>
      </c>
      <c r="AD2174" s="33">
        <v>245.95320000000001</v>
      </c>
      <c r="AE2174" s="29">
        <v>0</v>
      </c>
      <c r="AG2174" s="29">
        <v>0</v>
      </c>
      <c r="AH2174" s="29">
        <v>0</v>
      </c>
      <c r="AI2174" s="29">
        <v>0</v>
      </c>
      <c r="AJ2174" s="29">
        <v>0</v>
      </c>
      <c r="AK2174" s="29">
        <v>0</v>
      </c>
      <c r="AL2174" s="53">
        <v>1</v>
      </c>
      <c r="AM2174" s="29" t="s">
        <v>20651</v>
      </c>
      <c r="AN2174" s="29" t="s">
        <v>20651</v>
      </c>
      <c r="AO2174" s="29">
        <v>0</v>
      </c>
      <c r="AP2174" s="30">
        <v>0</v>
      </c>
      <c r="AQ2174" s="30">
        <v>0</v>
      </c>
    </row>
    <row r="2175" spans="1:43" x14ac:dyDescent="0.25">
      <c r="A2175" t="s">
        <v>20647</v>
      </c>
      <c r="B2175" t="s">
        <v>20652</v>
      </c>
      <c r="C2175" s="34">
        <v>10000064487733</v>
      </c>
      <c r="D2175">
        <v>9131371</v>
      </c>
      <c r="E2175" t="s">
        <v>20649</v>
      </c>
      <c r="F2175" t="s">
        <v>20651</v>
      </c>
      <c r="G2175" t="s">
        <v>89</v>
      </c>
      <c r="H2175" t="s">
        <v>90</v>
      </c>
      <c r="I2175" t="s">
        <v>14</v>
      </c>
      <c r="J2175" t="s">
        <v>20650</v>
      </c>
      <c r="K2175">
        <v>0</v>
      </c>
      <c r="L2175" t="s">
        <v>20652</v>
      </c>
      <c r="M2175" t="s">
        <v>20652</v>
      </c>
      <c r="N2175">
        <v>0</v>
      </c>
      <c r="O2175">
        <v>25</v>
      </c>
      <c r="P2175" s="17">
        <v>46022</v>
      </c>
      <c r="Q2175" s="19">
        <v>0</v>
      </c>
      <c r="R2175" t="s">
        <v>24</v>
      </c>
      <c r="S2175" s="17">
        <v>45739</v>
      </c>
      <c r="U2175" s="29">
        <v>0</v>
      </c>
      <c r="V2175" s="29">
        <v>0</v>
      </c>
      <c r="W2175" s="29">
        <v>0</v>
      </c>
      <c r="X2175" s="29">
        <f t="shared" si="33"/>
        <v>1</v>
      </c>
      <c r="Y2175" s="33">
        <v>0</v>
      </c>
      <c r="Z2175" s="29">
        <v>0</v>
      </c>
      <c r="AA2175" s="29">
        <v>0</v>
      </c>
      <c r="AB2175" s="29">
        <v>0</v>
      </c>
      <c r="AC2175" s="33">
        <v>0</v>
      </c>
      <c r="AD2175" s="33">
        <v>28.6538</v>
      </c>
      <c r="AE2175" s="29">
        <v>0</v>
      </c>
      <c r="AG2175" s="29">
        <v>0</v>
      </c>
      <c r="AH2175" s="29">
        <v>0</v>
      </c>
      <c r="AI2175" s="29">
        <v>0</v>
      </c>
      <c r="AJ2175" s="29">
        <v>0</v>
      </c>
      <c r="AK2175" s="29">
        <v>0</v>
      </c>
      <c r="AL2175" s="53">
        <v>1</v>
      </c>
      <c r="AM2175" s="29" t="s">
        <v>20651</v>
      </c>
      <c r="AN2175" s="29" t="s">
        <v>20651</v>
      </c>
      <c r="AO2175" s="29">
        <v>0</v>
      </c>
      <c r="AP2175" s="30">
        <v>0</v>
      </c>
      <c r="AQ2175" s="30">
        <v>0</v>
      </c>
    </row>
    <row r="2176" spans="1:43" x14ac:dyDescent="0.25">
      <c r="A2176" t="s">
        <v>20647</v>
      </c>
      <c r="B2176" t="s">
        <v>20652</v>
      </c>
      <c r="C2176" s="34">
        <v>10000064488010</v>
      </c>
      <c r="D2176">
        <v>9131386</v>
      </c>
      <c r="E2176" t="s">
        <v>20649</v>
      </c>
      <c r="F2176" t="s">
        <v>20651</v>
      </c>
      <c r="G2176" t="s">
        <v>89</v>
      </c>
      <c r="H2176" t="s">
        <v>90</v>
      </c>
      <c r="I2176" t="s">
        <v>10</v>
      </c>
      <c r="J2176" t="s">
        <v>20650</v>
      </c>
      <c r="K2176">
        <v>0</v>
      </c>
      <c r="L2176" t="s">
        <v>20652</v>
      </c>
      <c r="M2176" t="s">
        <v>20652</v>
      </c>
      <c r="N2176">
        <v>0</v>
      </c>
      <c r="O2176">
        <v>10</v>
      </c>
      <c r="P2176" s="17">
        <v>46022</v>
      </c>
      <c r="Q2176" s="19">
        <v>0</v>
      </c>
      <c r="R2176" t="s">
        <v>24</v>
      </c>
      <c r="S2176" s="17">
        <v>45740</v>
      </c>
      <c r="U2176" s="29">
        <v>0</v>
      </c>
      <c r="V2176" s="29">
        <v>0</v>
      </c>
      <c r="W2176" s="29">
        <v>0</v>
      </c>
      <c r="X2176" s="29">
        <f t="shared" si="33"/>
        <v>1</v>
      </c>
      <c r="Y2176" s="33">
        <v>0</v>
      </c>
      <c r="Z2176" s="29">
        <v>0</v>
      </c>
      <c r="AA2176" s="29">
        <v>0</v>
      </c>
      <c r="AB2176" s="29">
        <v>0</v>
      </c>
      <c r="AC2176" s="33">
        <v>0</v>
      </c>
      <c r="AD2176" s="33">
        <v>204.9222</v>
      </c>
      <c r="AE2176" s="29">
        <v>0</v>
      </c>
      <c r="AG2176" s="29">
        <v>0</v>
      </c>
      <c r="AH2176" s="29">
        <v>0</v>
      </c>
      <c r="AI2176" s="29">
        <v>0</v>
      </c>
      <c r="AJ2176" s="29">
        <v>0</v>
      </c>
      <c r="AK2176" s="29">
        <v>0</v>
      </c>
      <c r="AL2176" s="53">
        <v>1</v>
      </c>
      <c r="AM2176" s="29" t="s">
        <v>20651</v>
      </c>
      <c r="AN2176" s="29" t="s">
        <v>20651</v>
      </c>
      <c r="AO2176" s="29">
        <v>0</v>
      </c>
      <c r="AP2176" s="30">
        <v>0</v>
      </c>
      <c r="AQ2176" s="30">
        <v>0</v>
      </c>
    </row>
    <row r="2177" spans="1:43" x14ac:dyDescent="0.25">
      <c r="A2177" t="s">
        <v>20647</v>
      </c>
      <c r="B2177" t="s">
        <v>20652</v>
      </c>
      <c r="C2177" s="34">
        <v>10000064488025</v>
      </c>
      <c r="D2177">
        <v>9131385</v>
      </c>
      <c r="E2177" t="s">
        <v>20649</v>
      </c>
      <c r="F2177" t="s">
        <v>20651</v>
      </c>
      <c r="G2177" t="s">
        <v>89</v>
      </c>
      <c r="H2177" t="s">
        <v>90</v>
      </c>
      <c r="I2177" t="s">
        <v>14</v>
      </c>
      <c r="J2177" t="s">
        <v>20650</v>
      </c>
      <c r="K2177">
        <v>0</v>
      </c>
      <c r="L2177" t="s">
        <v>20652</v>
      </c>
      <c r="M2177" t="s">
        <v>20652</v>
      </c>
      <c r="N2177">
        <v>0</v>
      </c>
      <c r="O2177">
        <v>8</v>
      </c>
      <c r="P2177" s="17">
        <v>46022</v>
      </c>
      <c r="Q2177" s="19">
        <v>0</v>
      </c>
      <c r="R2177" t="s">
        <v>24</v>
      </c>
      <c r="S2177" s="17">
        <v>45740</v>
      </c>
      <c r="U2177" s="29">
        <v>0</v>
      </c>
      <c r="V2177" s="29">
        <v>0</v>
      </c>
      <c r="W2177" s="29">
        <v>0</v>
      </c>
      <c r="X2177" s="29">
        <f t="shared" si="33"/>
        <v>1</v>
      </c>
      <c r="Y2177" s="33">
        <v>0</v>
      </c>
      <c r="Z2177" s="29">
        <v>0</v>
      </c>
      <c r="AA2177" s="29">
        <v>0</v>
      </c>
      <c r="AB2177" s="29">
        <v>0</v>
      </c>
      <c r="AC2177" s="33">
        <v>0</v>
      </c>
      <c r="AD2177" s="33">
        <v>114.43089999999999</v>
      </c>
      <c r="AE2177" s="29">
        <v>0</v>
      </c>
      <c r="AG2177" s="29">
        <v>0</v>
      </c>
      <c r="AH2177" s="29">
        <v>0</v>
      </c>
      <c r="AI2177" s="29">
        <v>0</v>
      </c>
      <c r="AJ2177" s="29">
        <v>0</v>
      </c>
      <c r="AK2177" s="29">
        <v>0</v>
      </c>
      <c r="AL2177" s="53">
        <v>1</v>
      </c>
      <c r="AM2177" s="29" t="s">
        <v>20651</v>
      </c>
      <c r="AN2177" s="29" t="s">
        <v>20651</v>
      </c>
      <c r="AO2177" s="29">
        <v>0</v>
      </c>
      <c r="AP2177" s="30">
        <v>0</v>
      </c>
      <c r="AQ2177" s="30">
        <v>0</v>
      </c>
    </row>
    <row r="2178" spans="1:43" x14ac:dyDescent="0.25">
      <c r="A2178" t="s">
        <v>20647</v>
      </c>
      <c r="B2178" t="s">
        <v>20652</v>
      </c>
      <c r="C2178" s="34">
        <v>10000064488798</v>
      </c>
      <c r="D2178">
        <v>9131400</v>
      </c>
      <c r="E2178" t="s">
        <v>20649</v>
      </c>
      <c r="F2178" t="s">
        <v>20651</v>
      </c>
      <c r="G2178" t="s">
        <v>89</v>
      </c>
      <c r="H2178" t="s">
        <v>90</v>
      </c>
      <c r="I2178" t="s">
        <v>10</v>
      </c>
      <c r="J2178" t="s">
        <v>20650</v>
      </c>
      <c r="K2178">
        <v>0</v>
      </c>
      <c r="L2178" t="s">
        <v>20652</v>
      </c>
      <c r="M2178" t="s">
        <v>20652</v>
      </c>
      <c r="N2178">
        <v>0</v>
      </c>
      <c r="O2178">
        <v>9</v>
      </c>
      <c r="P2178" s="17">
        <v>46022</v>
      </c>
      <c r="Q2178" s="19">
        <v>0</v>
      </c>
      <c r="R2178" t="s">
        <v>24</v>
      </c>
      <c r="S2178" s="17">
        <v>45740</v>
      </c>
      <c r="U2178" s="29">
        <v>0</v>
      </c>
      <c r="V2178" s="29">
        <v>0</v>
      </c>
      <c r="W2178" s="29">
        <v>0</v>
      </c>
      <c r="X2178" s="29">
        <f t="shared" si="33"/>
        <v>1</v>
      </c>
      <c r="Y2178" s="33">
        <v>0</v>
      </c>
      <c r="Z2178" s="29">
        <v>0</v>
      </c>
      <c r="AA2178" s="29">
        <v>0</v>
      </c>
      <c r="AB2178" s="29">
        <v>0</v>
      </c>
      <c r="AC2178" s="33">
        <v>0</v>
      </c>
      <c r="AD2178" s="33">
        <v>46.870400000000004</v>
      </c>
      <c r="AE2178" s="29">
        <v>0</v>
      </c>
      <c r="AG2178" s="29">
        <v>0</v>
      </c>
      <c r="AH2178" s="29">
        <v>0</v>
      </c>
      <c r="AI2178" s="29">
        <v>0</v>
      </c>
      <c r="AJ2178" s="29">
        <v>0</v>
      </c>
      <c r="AK2178" s="29">
        <v>0</v>
      </c>
      <c r="AL2178" s="53">
        <v>1</v>
      </c>
      <c r="AM2178" s="29" t="s">
        <v>20651</v>
      </c>
      <c r="AN2178" s="29" t="s">
        <v>20651</v>
      </c>
      <c r="AO2178" s="29">
        <v>0</v>
      </c>
      <c r="AP2178" s="30">
        <v>0</v>
      </c>
      <c r="AQ2178" s="30">
        <v>0</v>
      </c>
    </row>
    <row r="2179" spans="1:43" x14ac:dyDescent="0.25">
      <c r="A2179" t="s">
        <v>20647</v>
      </c>
      <c r="B2179" t="s">
        <v>20652</v>
      </c>
      <c r="C2179" s="34">
        <v>10000064489024</v>
      </c>
      <c r="D2179">
        <v>9131421</v>
      </c>
      <c r="E2179" t="s">
        <v>20649</v>
      </c>
      <c r="F2179" t="s">
        <v>20651</v>
      </c>
      <c r="G2179" t="s">
        <v>89</v>
      </c>
      <c r="H2179" t="s">
        <v>90</v>
      </c>
      <c r="I2179" t="s">
        <v>14</v>
      </c>
      <c r="J2179" t="s">
        <v>20650</v>
      </c>
      <c r="K2179">
        <v>0</v>
      </c>
      <c r="L2179" t="s">
        <v>20652</v>
      </c>
      <c r="M2179" t="s">
        <v>20652</v>
      </c>
      <c r="N2179">
        <v>0</v>
      </c>
      <c r="O2179">
        <v>37</v>
      </c>
      <c r="P2179" s="17">
        <v>46022</v>
      </c>
      <c r="Q2179" s="19">
        <v>0</v>
      </c>
      <c r="R2179" t="s">
        <v>24</v>
      </c>
      <c r="S2179" s="17">
        <v>45740</v>
      </c>
      <c r="U2179" s="29">
        <v>0</v>
      </c>
      <c r="V2179" s="29">
        <v>0</v>
      </c>
      <c r="W2179" s="29">
        <v>0</v>
      </c>
      <c r="X2179" s="29">
        <f t="shared" ref="X2179:X2242" si="34">AL2179</f>
        <v>1</v>
      </c>
      <c r="Y2179" s="33">
        <v>0</v>
      </c>
      <c r="Z2179" s="29">
        <v>0</v>
      </c>
      <c r="AA2179" s="29">
        <v>0</v>
      </c>
      <c r="AB2179" s="29">
        <v>0</v>
      </c>
      <c r="AC2179" s="33">
        <v>0</v>
      </c>
      <c r="AD2179" s="33">
        <v>151.36850000000001</v>
      </c>
      <c r="AE2179" s="29">
        <v>0</v>
      </c>
      <c r="AG2179" s="29">
        <v>0</v>
      </c>
      <c r="AH2179" s="29">
        <v>0</v>
      </c>
      <c r="AI2179" s="29">
        <v>0</v>
      </c>
      <c r="AJ2179" s="29">
        <v>0</v>
      </c>
      <c r="AK2179" s="29">
        <v>0</v>
      </c>
      <c r="AL2179" s="53">
        <v>1</v>
      </c>
      <c r="AM2179" s="29" t="s">
        <v>20651</v>
      </c>
      <c r="AN2179" s="29" t="s">
        <v>20651</v>
      </c>
      <c r="AO2179" s="29">
        <v>0</v>
      </c>
      <c r="AP2179" s="30">
        <v>0</v>
      </c>
      <c r="AQ2179" s="30">
        <v>0</v>
      </c>
    </row>
    <row r="2180" spans="1:43" x14ac:dyDescent="0.25">
      <c r="A2180" t="s">
        <v>20647</v>
      </c>
      <c r="B2180" t="s">
        <v>20652</v>
      </c>
      <c r="C2180" s="34">
        <v>10000064489025</v>
      </c>
      <c r="D2180">
        <v>9131420</v>
      </c>
      <c r="E2180" t="s">
        <v>20649</v>
      </c>
      <c r="F2180" t="s">
        <v>20651</v>
      </c>
      <c r="G2180" t="s">
        <v>89</v>
      </c>
      <c r="H2180" t="s">
        <v>90</v>
      </c>
      <c r="I2180" t="s">
        <v>14</v>
      </c>
      <c r="J2180" t="s">
        <v>20650</v>
      </c>
      <c r="K2180">
        <v>0</v>
      </c>
      <c r="L2180" t="s">
        <v>20652</v>
      </c>
      <c r="M2180" t="s">
        <v>20652</v>
      </c>
      <c r="N2180">
        <v>0</v>
      </c>
      <c r="O2180">
        <v>38</v>
      </c>
      <c r="P2180" s="17">
        <v>46022</v>
      </c>
      <c r="Q2180" s="19">
        <v>0</v>
      </c>
      <c r="R2180" t="s">
        <v>24</v>
      </c>
      <c r="S2180" s="17">
        <v>45740</v>
      </c>
      <c r="U2180" s="29">
        <v>0</v>
      </c>
      <c r="V2180" s="29">
        <v>0</v>
      </c>
      <c r="W2180" s="29">
        <v>0</v>
      </c>
      <c r="X2180" s="29">
        <f t="shared" si="34"/>
        <v>1</v>
      </c>
      <c r="Y2180" s="33">
        <v>0</v>
      </c>
      <c r="Z2180" s="29">
        <v>0</v>
      </c>
      <c r="AA2180" s="29">
        <v>0</v>
      </c>
      <c r="AB2180" s="29">
        <v>0</v>
      </c>
      <c r="AC2180" s="33">
        <v>0</v>
      </c>
      <c r="AD2180" s="33">
        <v>151.36850000000001</v>
      </c>
      <c r="AE2180" s="29">
        <v>0</v>
      </c>
      <c r="AG2180" s="29">
        <v>0</v>
      </c>
      <c r="AH2180" s="29">
        <v>0</v>
      </c>
      <c r="AI2180" s="29">
        <v>0</v>
      </c>
      <c r="AJ2180" s="29">
        <v>0</v>
      </c>
      <c r="AK2180" s="29">
        <v>0</v>
      </c>
      <c r="AL2180" s="53">
        <v>1</v>
      </c>
      <c r="AM2180" s="29" t="s">
        <v>20651</v>
      </c>
      <c r="AN2180" s="29" t="s">
        <v>20651</v>
      </c>
      <c r="AO2180" s="29">
        <v>0</v>
      </c>
      <c r="AP2180" s="30">
        <v>0</v>
      </c>
      <c r="AQ2180" s="30">
        <v>0</v>
      </c>
    </row>
    <row r="2181" spans="1:43" x14ac:dyDescent="0.25">
      <c r="A2181" t="s">
        <v>20647</v>
      </c>
      <c r="B2181" t="s">
        <v>20652</v>
      </c>
      <c r="C2181" s="34">
        <v>10000064489068</v>
      </c>
      <c r="D2181">
        <v>155450</v>
      </c>
      <c r="E2181" t="s">
        <v>20649</v>
      </c>
      <c r="F2181" t="s">
        <v>20651</v>
      </c>
      <c r="G2181" t="s">
        <v>89</v>
      </c>
      <c r="H2181" t="s">
        <v>90</v>
      </c>
      <c r="I2181" t="s">
        <v>10</v>
      </c>
      <c r="J2181" t="s">
        <v>20650</v>
      </c>
      <c r="K2181">
        <v>0</v>
      </c>
      <c r="L2181" t="s">
        <v>20652</v>
      </c>
      <c r="M2181" t="s">
        <v>20652</v>
      </c>
      <c r="N2181">
        <v>0</v>
      </c>
      <c r="O2181">
        <v>79</v>
      </c>
      <c r="P2181" s="17">
        <v>46022</v>
      </c>
      <c r="Q2181" s="19">
        <v>0</v>
      </c>
      <c r="R2181" t="s">
        <v>24</v>
      </c>
      <c r="S2181" s="17">
        <v>45740</v>
      </c>
      <c r="U2181" s="29">
        <v>0</v>
      </c>
      <c r="V2181" s="29">
        <v>0</v>
      </c>
      <c r="W2181" s="29">
        <v>0</v>
      </c>
      <c r="X2181" s="29">
        <f t="shared" si="34"/>
        <v>2</v>
      </c>
      <c r="Y2181" s="33">
        <v>0</v>
      </c>
      <c r="Z2181" s="29">
        <v>0</v>
      </c>
      <c r="AA2181" s="29">
        <v>0</v>
      </c>
      <c r="AB2181" s="29">
        <v>0</v>
      </c>
      <c r="AC2181" s="33">
        <v>0</v>
      </c>
      <c r="AD2181" s="33">
        <v>70.244166666666658</v>
      </c>
      <c r="AE2181" s="29">
        <v>0</v>
      </c>
      <c r="AG2181" s="29">
        <v>0</v>
      </c>
      <c r="AH2181" s="29">
        <v>0</v>
      </c>
      <c r="AI2181" s="29">
        <v>0</v>
      </c>
      <c r="AJ2181" s="29">
        <v>0</v>
      </c>
      <c r="AK2181" s="29">
        <v>0</v>
      </c>
      <c r="AL2181" s="53">
        <v>2</v>
      </c>
      <c r="AM2181" s="29" t="s">
        <v>20651</v>
      </c>
      <c r="AN2181" s="29" t="s">
        <v>20651</v>
      </c>
      <c r="AO2181" s="29">
        <v>0</v>
      </c>
      <c r="AP2181" s="30">
        <v>0</v>
      </c>
      <c r="AQ2181" s="30">
        <v>0</v>
      </c>
    </row>
    <row r="2182" spans="1:43" x14ac:dyDescent="0.25">
      <c r="A2182" t="s">
        <v>20647</v>
      </c>
      <c r="B2182" t="s">
        <v>20652</v>
      </c>
      <c r="C2182" s="34">
        <v>10000064489302</v>
      </c>
      <c r="D2182">
        <v>9131447</v>
      </c>
      <c r="E2182" t="s">
        <v>20649</v>
      </c>
      <c r="F2182" t="s">
        <v>20651</v>
      </c>
      <c r="G2182" t="s">
        <v>89</v>
      </c>
      <c r="H2182" t="s">
        <v>90</v>
      </c>
      <c r="I2182" t="s">
        <v>14</v>
      </c>
      <c r="J2182" t="s">
        <v>20650</v>
      </c>
      <c r="K2182">
        <v>0</v>
      </c>
      <c r="L2182" t="s">
        <v>20652</v>
      </c>
      <c r="M2182" t="s">
        <v>20652</v>
      </c>
      <c r="N2182">
        <v>0</v>
      </c>
      <c r="O2182">
        <v>36</v>
      </c>
      <c r="P2182" s="17">
        <v>46022</v>
      </c>
      <c r="Q2182" s="19">
        <v>0</v>
      </c>
      <c r="R2182" t="s">
        <v>24</v>
      </c>
      <c r="S2182" s="17">
        <v>45740</v>
      </c>
      <c r="U2182" s="29">
        <v>0</v>
      </c>
      <c r="V2182" s="29">
        <v>0</v>
      </c>
      <c r="W2182" s="29">
        <v>0</v>
      </c>
      <c r="X2182" s="29">
        <f t="shared" si="34"/>
        <v>1</v>
      </c>
      <c r="Y2182" s="33">
        <v>0</v>
      </c>
      <c r="Z2182" s="29">
        <v>0</v>
      </c>
      <c r="AA2182" s="29">
        <v>0</v>
      </c>
      <c r="AB2182" s="29">
        <v>0</v>
      </c>
      <c r="AC2182" s="33">
        <v>0</v>
      </c>
      <c r="AD2182" s="33">
        <v>151.36850000000001</v>
      </c>
      <c r="AE2182" s="29">
        <v>0</v>
      </c>
      <c r="AG2182" s="29">
        <v>0</v>
      </c>
      <c r="AH2182" s="29">
        <v>0</v>
      </c>
      <c r="AI2182" s="29">
        <v>0</v>
      </c>
      <c r="AJ2182" s="29">
        <v>0</v>
      </c>
      <c r="AK2182" s="29">
        <v>0</v>
      </c>
      <c r="AL2182" s="53">
        <v>1</v>
      </c>
      <c r="AM2182" s="29" t="s">
        <v>20651</v>
      </c>
      <c r="AN2182" s="29" t="s">
        <v>20651</v>
      </c>
      <c r="AO2182" s="29">
        <v>0</v>
      </c>
      <c r="AP2182" s="30">
        <v>0</v>
      </c>
      <c r="AQ2182" s="30">
        <v>0</v>
      </c>
    </row>
    <row r="2183" spans="1:43" x14ac:dyDescent="0.25">
      <c r="A2183" t="s">
        <v>20647</v>
      </c>
      <c r="B2183" t="s">
        <v>20652</v>
      </c>
      <c r="C2183" s="34">
        <v>10000064489330</v>
      </c>
      <c r="D2183">
        <v>9131453</v>
      </c>
      <c r="E2183" t="s">
        <v>20649</v>
      </c>
      <c r="F2183" t="s">
        <v>20651</v>
      </c>
      <c r="G2183" t="s">
        <v>89</v>
      </c>
      <c r="H2183" t="s">
        <v>90</v>
      </c>
      <c r="I2183" t="s">
        <v>14</v>
      </c>
      <c r="J2183" t="s">
        <v>20650</v>
      </c>
      <c r="K2183">
        <v>0</v>
      </c>
      <c r="L2183" t="s">
        <v>20652</v>
      </c>
      <c r="M2183" t="s">
        <v>20652</v>
      </c>
      <c r="N2183">
        <v>0</v>
      </c>
      <c r="O2183">
        <v>80</v>
      </c>
      <c r="P2183" s="17">
        <v>46022</v>
      </c>
      <c r="Q2183" s="19">
        <v>0</v>
      </c>
      <c r="R2183" t="s">
        <v>24</v>
      </c>
      <c r="S2183" s="17">
        <v>45740</v>
      </c>
      <c r="U2183" s="29">
        <v>0</v>
      </c>
      <c r="V2183" s="29">
        <v>0</v>
      </c>
      <c r="W2183" s="29">
        <v>0</v>
      </c>
      <c r="X2183" s="29">
        <f t="shared" si="34"/>
        <v>1</v>
      </c>
      <c r="Y2183" s="33">
        <v>0</v>
      </c>
      <c r="Z2183" s="29">
        <v>0</v>
      </c>
      <c r="AA2183" s="29">
        <v>0</v>
      </c>
      <c r="AB2183" s="29">
        <v>0</v>
      </c>
      <c r="AC2183" s="33">
        <v>0</v>
      </c>
      <c r="AD2183" s="33">
        <v>304.40539999999999</v>
      </c>
      <c r="AE2183" s="29">
        <v>0</v>
      </c>
      <c r="AG2183" s="29">
        <v>0</v>
      </c>
      <c r="AH2183" s="29">
        <v>0</v>
      </c>
      <c r="AI2183" s="29">
        <v>0</v>
      </c>
      <c r="AJ2183" s="29">
        <v>0</v>
      </c>
      <c r="AK2183" s="29">
        <v>0</v>
      </c>
      <c r="AL2183" s="53">
        <v>1</v>
      </c>
      <c r="AM2183" s="29" t="s">
        <v>20651</v>
      </c>
      <c r="AN2183" s="29" t="s">
        <v>20651</v>
      </c>
      <c r="AO2183" s="29">
        <v>0</v>
      </c>
      <c r="AP2183" s="30">
        <v>0</v>
      </c>
      <c r="AQ2183" s="30">
        <v>0</v>
      </c>
    </row>
    <row r="2184" spans="1:43" x14ac:dyDescent="0.25">
      <c r="A2184" t="s">
        <v>20647</v>
      </c>
      <c r="B2184" t="s">
        <v>20652</v>
      </c>
      <c r="C2184" s="34">
        <v>10000064489428</v>
      </c>
      <c r="D2184">
        <v>9131469</v>
      </c>
      <c r="E2184" t="s">
        <v>20649</v>
      </c>
      <c r="F2184" t="s">
        <v>20651</v>
      </c>
      <c r="G2184" t="s">
        <v>89</v>
      </c>
      <c r="H2184" t="s">
        <v>90</v>
      </c>
      <c r="I2184" t="s">
        <v>10</v>
      </c>
      <c r="J2184" t="s">
        <v>20650</v>
      </c>
      <c r="K2184">
        <v>0</v>
      </c>
      <c r="L2184" t="s">
        <v>20652</v>
      </c>
      <c r="M2184" t="s">
        <v>20652</v>
      </c>
      <c r="N2184">
        <v>0</v>
      </c>
      <c r="O2184">
        <v>3</v>
      </c>
      <c r="P2184" s="17">
        <v>46022</v>
      </c>
      <c r="Q2184" s="19">
        <v>0</v>
      </c>
      <c r="R2184" t="s">
        <v>24</v>
      </c>
      <c r="S2184" s="17">
        <v>45740</v>
      </c>
      <c r="U2184" s="29">
        <v>0</v>
      </c>
      <c r="V2184" s="29">
        <v>0</v>
      </c>
      <c r="W2184" s="29">
        <v>0</v>
      </c>
      <c r="X2184" s="29">
        <f t="shared" si="34"/>
        <v>1</v>
      </c>
      <c r="Y2184" s="33">
        <v>0</v>
      </c>
      <c r="Z2184" s="29">
        <v>0</v>
      </c>
      <c r="AA2184" s="29">
        <v>0</v>
      </c>
      <c r="AB2184" s="29">
        <v>0</v>
      </c>
      <c r="AC2184" s="33">
        <v>0</v>
      </c>
      <c r="AD2184" s="33">
        <v>46.870400000000004</v>
      </c>
      <c r="AE2184" s="29">
        <v>0</v>
      </c>
      <c r="AG2184" s="29">
        <v>0</v>
      </c>
      <c r="AH2184" s="29">
        <v>0</v>
      </c>
      <c r="AI2184" s="29">
        <v>0</v>
      </c>
      <c r="AJ2184" s="29">
        <v>0</v>
      </c>
      <c r="AK2184" s="29">
        <v>0</v>
      </c>
      <c r="AL2184" s="53">
        <v>1</v>
      </c>
      <c r="AM2184" s="29" t="s">
        <v>20651</v>
      </c>
      <c r="AN2184" s="29" t="s">
        <v>20651</v>
      </c>
      <c r="AO2184" s="29">
        <v>0</v>
      </c>
      <c r="AP2184" s="30">
        <v>0</v>
      </c>
      <c r="AQ2184" s="30">
        <v>0</v>
      </c>
    </row>
    <row r="2185" spans="1:43" x14ac:dyDescent="0.25">
      <c r="A2185" t="s">
        <v>20647</v>
      </c>
      <c r="B2185" t="s">
        <v>20652</v>
      </c>
      <c r="C2185" s="34">
        <v>10000064489434</v>
      </c>
      <c r="D2185">
        <v>9131468</v>
      </c>
      <c r="E2185" t="s">
        <v>20649</v>
      </c>
      <c r="F2185" t="s">
        <v>20651</v>
      </c>
      <c r="G2185" t="s">
        <v>89</v>
      </c>
      <c r="H2185" t="s">
        <v>90</v>
      </c>
      <c r="I2185" t="s">
        <v>10</v>
      </c>
      <c r="J2185" t="s">
        <v>20650</v>
      </c>
      <c r="K2185">
        <v>0</v>
      </c>
      <c r="L2185" t="s">
        <v>20652</v>
      </c>
      <c r="M2185" t="s">
        <v>20652</v>
      </c>
      <c r="N2185">
        <v>0</v>
      </c>
      <c r="O2185">
        <v>3</v>
      </c>
      <c r="P2185" s="17">
        <v>46022</v>
      </c>
      <c r="Q2185" s="19">
        <v>0</v>
      </c>
      <c r="R2185" t="s">
        <v>24</v>
      </c>
      <c r="S2185" s="17">
        <v>45740</v>
      </c>
      <c r="U2185" s="29">
        <v>0</v>
      </c>
      <c r="V2185" s="29">
        <v>0</v>
      </c>
      <c r="W2185" s="29">
        <v>0</v>
      </c>
      <c r="X2185" s="29">
        <f t="shared" si="34"/>
        <v>1</v>
      </c>
      <c r="Y2185" s="33">
        <v>0</v>
      </c>
      <c r="Z2185" s="29">
        <v>0</v>
      </c>
      <c r="AA2185" s="29">
        <v>0</v>
      </c>
      <c r="AB2185" s="29">
        <v>0</v>
      </c>
      <c r="AC2185" s="33">
        <v>0</v>
      </c>
      <c r="AD2185" s="33">
        <v>46.637600000000006</v>
      </c>
      <c r="AE2185" s="29">
        <v>0</v>
      </c>
      <c r="AG2185" s="29">
        <v>0</v>
      </c>
      <c r="AH2185" s="29">
        <v>0</v>
      </c>
      <c r="AI2185" s="29">
        <v>0</v>
      </c>
      <c r="AJ2185" s="29">
        <v>0</v>
      </c>
      <c r="AK2185" s="29">
        <v>0</v>
      </c>
      <c r="AL2185" s="53">
        <v>1</v>
      </c>
      <c r="AM2185" s="29" t="s">
        <v>20651</v>
      </c>
      <c r="AN2185" s="29" t="s">
        <v>20651</v>
      </c>
      <c r="AO2185" s="29">
        <v>0</v>
      </c>
      <c r="AP2185" s="30">
        <v>0</v>
      </c>
      <c r="AQ2185" s="30">
        <v>0</v>
      </c>
    </row>
    <row r="2186" spans="1:43" x14ac:dyDescent="0.25">
      <c r="A2186" t="s">
        <v>20647</v>
      </c>
      <c r="B2186" t="s">
        <v>20652</v>
      </c>
      <c r="C2186" s="34">
        <v>10000064489441</v>
      </c>
      <c r="D2186">
        <v>9131472</v>
      </c>
      <c r="E2186" t="s">
        <v>20649</v>
      </c>
      <c r="F2186" t="s">
        <v>20651</v>
      </c>
      <c r="G2186" t="s">
        <v>89</v>
      </c>
      <c r="H2186" t="s">
        <v>90</v>
      </c>
      <c r="I2186" t="s">
        <v>10</v>
      </c>
      <c r="J2186" t="s">
        <v>20650</v>
      </c>
      <c r="K2186">
        <v>0</v>
      </c>
      <c r="L2186" t="s">
        <v>20652</v>
      </c>
      <c r="M2186" t="s">
        <v>20652</v>
      </c>
      <c r="N2186">
        <v>0</v>
      </c>
      <c r="O2186">
        <v>15</v>
      </c>
      <c r="P2186" s="17">
        <v>46022</v>
      </c>
      <c r="Q2186" s="19">
        <v>0</v>
      </c>
      <c r="R2186" t="s">
        <v>24</v>
      </c>
      <c r="S2186" s="17">
        <v>45740</v>
      </c>
      <c r="U2186" s="29">
        <v>0</v>
      </c>
      <c r="V2186" s="29">
        <v>0</v>
      </c>
      <c r="W2186" s="29">
        <v>0</v>
      </c>
      <c r="X2186" s="29">
        <f t="shared" si="34"/>
        <v>1</v>
      </c>
      <c r="Y2186" s="33">
        <v>0</v>
      </c>
      <c r="Z2186" s="29">
        <v>0</v>
      </c>
      <c r="AA2186" s="29">
        <v>0</v>
      </c>
      <c r="AB2186" s="29">
        <v>0</v>
      </c>
      <c r="AC2186" s="33">
        <v>0</v>
      </c>
      <c r="AD2186" s="33">
        <v>6.1982999999999997</v>
      </c>
      <c r="AE2186" s="29">
        <v>0</v>
      </c>
      <c r="AG2186" s="29">
        <v>0</v>
      </c>
      <c r="AH2186" s="29">
        <v>0</v>
      </c>
      <c r="AI2186" s="29">
        <v>0</v>
      </c>
      <c r="AJ2186" s="29">
        <v>0</v>
      </c>
      <c r="AK2186" s="29">
        <v>0</v>
      </c>
      <c r="AL2186" s="53">
        <v>1</v>
      </c>
      <c r="AM2186" s="29" t="s">
        <v>20651</v>
      </c>
      <c r="AN2186" s="29" t="s">
        <v>20651</v>
      </c>
      <c r="AO2186" s="29">
        <v>0</v>
      </c>
      <c r="AP2186" s="30">
        <v>0</v>
      </c>
      <c r="AQ2186" s="30">
        <v>0</v>
      </c>
    </row>
    <row r="2187" spans="1:43" x14ac:dyDescent="0.25">
      <c r="A2187" t="s">
        <v>20647</v>
      </c>
      <c r="B2187" t="s">
        <v>20652</v>
      </c>
      <c r="C2187" s="34">
        <v>10000064489449</v>
      </c>
      <c r="D2187">
        <v>9131479</v>
      </c>
      <c r="E2187" t="s">
        <v>20649</v>
      </c>
      <c r="F2187" t="s">
        <v>20651</v>
      </c>
      <c r="G2187" t="s">
        <v>89</v>
      </c>
      <c r="H2187" t="s">
        <v>90</v>
      </c>
      <c r="I2187" t="s">
        <v>14</v>
      </c>
      <c r="J2187" t="s">
        <v>20650</v>
      </c>
      <c r="K2187">
        <v>0</v>
      </c>
      <c r="L2187" t="s">
        <v>20652</v>
      </c>
      <c r="M2187" t="s">
        <v>20652</v>
      </c>
      <c r="N2187">
        <v>0</v>
      </c>
      <c r="O2187">
        <v>27</v>
      </c>
      <c r="P2187" s="17">
        <v>46022</v>
      </c>
      <c r="Q2187" s="19">
        <v>0</v>
      </c>
      <c r="R2187" t="s">
        <v>24</v>
      </c>
      <c r="S2187" s="17">
        <v>45740</v>
      </c>
      <c r="U2187" s="29">
        <v>0</v>
      </c>
      <c r="V2187" s="29">
        <v>0</v>
      </c>
      <c r="W2187" s="29">
        <v>0</v>
      </c>
      <c r="X2187" s="29">
        <f t="shared" si="34"/>
        <v>1</v>
      </c>
      <c r="Y2187" s="33">
        <v>0</v>
      </c>
      <c r="Z2187" s="29">
        <v>0</v>
      </c>
      <c r="AA2187" s="29">
        <v>0</v>
      </c>
      <c r="AB2187" s="29">
        <v>0</v>
      </c>
      <c r="AC2187" s="33">
        <v>0</v>
      </c>
      <c r="AD2187" s="33">
        <v>41.040700000000001</v>
      </c>
      <c r="AE2187" s="29">
        <v>0</v>
      </c>
      <c r="AG2187" s="29">
        <v>0</v>
      </c>
      <c r="AH2187" s="29">
        <v>0</v>
      </c>
      <c r="AI2187" s="29">
        <v>0</v>
      </c>
      <c r="AJ2187" s="29">
        <v>0</v>
      </c>
      <c r="AK2187" s="29">
        <v>0</v>
      </c>
      <c r="AL2187" s="53">
        <v>1</v>
      </c>
      <c r="AM2187" s="29" t="s">
        <v>20651</v>
      </c>
      <c r="AN2187" s="29" t="s">
        <v>20651</v>
      </c>
      <c r="AO2187" s="29">
        <v>0</v>
      </c>
      <c r="AP2187" s="30">
        <v>0</v>
      </c>
      <c r="AQ2187" s="30">
        <v>0</v>
      </c>
    </row>
    <row r="2188" spans="1:43" x14ac:dyDescent="0.25">
      <c r="A2188" t="s">
        <v>20647</v>
      </c>
      <c r="B2188" t="s">
        <v>20652</v>
      </c>
      <c r="C2188" s="34">
        <v>10000064489453</v>
      </c>
      <c r="D2188">
        <v>9131475</v>
      </c>
      <c r="E2188" t="s">
        <v>20649</v>
      </c>
      <c r="F2188" t="s">
        <v>20651</v>
      </c>
      <c r="G2188" t="s">
        <v>89</v>
      </c>
      <c r="H2188" t="s">
        <v>90</v>
      </c>
      <c r="I2188" t="s">
        <v>10</v>
      </c>
      <c r="J2188" t="s">
        <v>20650</v>
      </c>
      <c r="K2188">
        <v>0</v>
      </c>
      <c r="L2188" t="s">
        <v>20652</v>
      </c>
      <c r="M2188" t="s">
        <v>20652</v>
      </c>
      <c r="N2188">
        <v>0</v>
      </c>
      <c r="O2188">
        <v>16</v>
      </c>
      <c r="P2188" s="17">
        <v>46022</v>
      </c>
      <c r="Q2188" s="19">
        <v>0</v>
      </c>
      <c r="R2188" t="s">
        <v>24</v>
      </c>
      <c r="S2188" s="17">
        <v>45740</v>
      </c>
      <c r="U2188" s="29">
        <v>0</v>
      </c>
      <c r="V2188" s="29">
        <v>0</v>
      </c>
      <c r="W2188" s="29">
        <v>0</v>
      </c>
      <c r="X2188" s="29">
        <f t="shared" si="34"/>
        <v>1</v>
      </c>
      <c r="Y2188" s="33">
        <v>0</v>
      </c>
      <c r="Z2188" s="29">
        <v>0</v>
      </c>
      <c r="AA2188" s="29">
        <v>0</v>
      </c>
      <c r="AB2188" s="29">
        <v>0</v>
      </c>
      <c r="AC2188" s="33">
        <v>0</v>
      </c>
      <c r="AD2188" s="33">
        <v>6.1982999999999997</v>
      </c>
      <c r="AE2188" s="29">
        <v>0</v>
      </c>
      <c r="AG2188" s="29">
        <v>0</v>
      </c>
      <c r="AH2188" s="29">
        <v>0</v>
      </c>
      <c r="AI2188" s="29">
        <v>0</v>
      </c>
      <c r="AJ2188" s="29">
        <v>0</v>
      </c>
      <c r="AK2188" s="29">
        <v>0</v>
      </c>
      <c r="AL2188" s="53">
        <v>1</v>
      </c>
      <c r="AM2188" s="29" t="s">
        <v>20651</v>
      </c>
      <c r="AN2188" s="29" t="s">
        <v>20651</v>
      </c>
      <c r="AO2188" s="29">
        <v>0</v>
      </c>
      <c r="AP2188" s="30">
        <v>0</v>
      </c>
      <c r="AQ2188" s="30">
        <v>0</v>
      </c>
    </row>
    <row r="2189" spans="1:43" x14ac:dyDescent="0.25">
      <c r="A2189" t="s">
        <v>20647</v>
      </c>
      <c r="B2189" t="s">
        <v>20652</v>
      </c>
      <c r="C2189" s="34">
        <v>10000064489543</v>
      </c>
      <c r="D2189">
        <v>9131490</v>
      </c>
      <c r="E2189" t="s">
        <v>20649</v>
      </c>
      <c r="F2189" t="s">
        <v>20651</v>
      </c>
      <c r="G2189" t="s">
        <v>89</v>
      </c>
      <c r="H2189" t="s">
        <v>90</v>
      </c>
      <c r="I2189" t="s">
        <v>14</v>
      </c>
      <c r="J2189" t="s">
        <v>20650</v>
      </c>
      <c r="K2189">
        <v>0</v>
      </c>
      <c r="L2189" t="s">
        <v>20652</v>
      </c>
      <c r="M2189" t="s">
        <v>20652</v>
      </c>
      <c r="N2189">
        <v>0</v>
      </c>
      <c r="O2189">
        <v>10</v>
      </c>
      <c r="P2189" s="17">
        <v>46022</v>
      </c>
      <c r="Q2189" s="19">
        <v>0</v>
      </c>
      <c r="R2189" t="s">
        <v>24</v>
      </c>
      <c r="S2189" s="17">
        <v>45740</v>
      </c>
      <c r="U2189" s="29">
        <v>0</v>
      </c>
      <c r="V2189" s="29">
        <v>0</v>
      </c>
      <c r="W2189" s="29">
        <v>0</v>
      </c>
      <c r="X2189" s="29">
        <f t="shared" si="34"/>
        <v>1</v>
      </c>
      <c r="Y2189" s="33">
        <v>0</v>
      </c>
      <c r="Z2189" s="29">
        <v>0</v>
      </c>
      <c r="AA2189" s="29">
        <v>0</v>
      </c>
      <c r="AB2189" s="29">
        <v>0</v>
      </c>
      <c r="AC2189" s="33">
        <v>0</v>
      </c>
      <c r="AD2189" s="33">
        <v>52.903800000000004</v>
      </c>
      <c r="AE2189" s="29">
        <v>0</v>
      </c>
      <c r="AG2189" s="29">
        <v>0</v>
      </c>
      <c r="AH2189" s="29">
        <v>0</v>
      </c>
      <c r="AI2189" s="29">
        <v>0</v>
      </c>
      <c r="AJ2189" s="29">
        <v>0</v>
      </c>
      <c r="AK2189" s="29">
        <v>0</v>
      </c>
      <c r="AL2189" s="53">
        <v>1</v>
      </c>
      <c r="AM2189" s="29" t="s">
        <v>20651</v>
      </c>
      <c r="AN2189" s="29" t="s">
        <v>20651</v>
      </c>
      <c r="AO2189" s="29">
        <v>0</v>
      </c>
      <c r="AP2189" s="30">
        <v>0</v>
      </c>
      <c r="AQ2189" s="30">
        <v>0</v>
      </c>
    </row>
    <row r="2190" spans="1:43" x14ac:dyDescent="0.25">
      <c r="A2190" t="s">
        <v>20647</v>
      </c>
      <c r="B2190" t="s">
        <v>20652</v>
      </c>
      <c r="C2190" s="34">
        <v>10000064489544</v>
      </c>
      <c r="D2190">
        <v>3577171</v>
      </c>
      <c r="E2190" t="s">
        <v>20649</v>
      </c>
      <c r="F2190" t="s">
        <v>20651</v>
      </c>
      <c r="G2190" t="s">
        <v>89</v>
      </c>
      <c r="H2190" t="s">
        <v>90</v>
      </c>
      <c r="I2190" t="s">
        <v>10</v>
      </c>
      <c r="J2190" t="s">
        <v>20650</v>
      </c>
      <c r="K2190">
        <v>0</v>
      </c>
      <c r="L2190" t="s">
        <v>20652</v>
      </c>
      <c r="M2190" t="s">
        <v>20652</v>
      </c>
      <c r="N2190">
        <v>0</v>
      </c>
      <c r="O2190">
        <v>18</v>
      </c>
      <c r="P2190" s="17">
        <v>46022</v>
      </c>
      <c r="Q2190" s="19">
        <v>0</v>
      </c>
      <c r="R2190" t="s">
        <v>24</v>
      </c>
      <c r="S2190" s="17">
        <v>45740</v>
      </c>
      <c r="U2190" s="29">
        <v>0</v>
      </c>
      <c r="V2190" s="29">
        <v>0</v>
      </c>
      <c r="W2190" s="29">
        <v>0</v>
      </c>
      <c r="X2190" s="29">
        <f t="shared" si="34"/>
        <v>1</v>
      </c>
      <c r="Y2190" s="33">
        <v>0</v>
      </c>
      <c r="Z2190" s="29">
        <v>0</v>
      </c>
      <c r="AA2190" s="29">
        <v>0</v>
      </c>
      <c r="AB2190" s="29">
        <v>0</v>
      </c>
      <c r="AC2190" s="33">
        <v>0</v>
      </c>
      <c r="AD2190" s="33">
        <v>210.72279999999998</v>
      </c>
      <c r="AE2190" s="29">
        <v>0</v>
      </c>
      <c r="AG2190" s="29">
        <v>0</v>
      </c>
      <c r="AH2190" s="29">
        <v>0</v>
      </c>
      <c r="AI2190" s="29">
        <v>0</v>
      </c>
      <c r="AJ2190" s="29">
        <v>0</v>
      </c>
      <c r="AK2190" s="29">
        <v>0</v>
      </c>
      <c r="AL2190" s="53">
        <v>1</v>
      </c>
      <c r="AM2190" s="29" t="s">
        <v>20651</v>
      </c>
      <c r="AN2190" s="29" t="s">
        <v>20651</v>
      </c>
      <c r="AO2190" s="29">
        <v>0</v>
      </c>
      <c r="AP2190" s="30">
        <v>0</v>
      </c>
      <c r="AQ2190" s="30">
        <v>0</v>
      </c>
    </row>
    <row r="2191" spans="1:43" x14ac:dyDescent="0.25">
      <c r="A2191" t="s">
        <v>20647</v>
      </c>
      <c r="B2191" t="s">
        <v>20652</v>
      </c>
      <c r="C2191" s="34">
        <v>10000064489747</v>
      </c>
      <c r="D2191">
        <v>9131532</v>
      </c>
      <c r="E2191" t="s">
        <v>20649</v>
      </c>
      <c r="F2191" t="s">
        <v>20651</v>
      </c>
      <c r="G2191" t="s">
        <v>89</v>
      </c>
      <c r="H2191" t="s">
        <v>90</v>
      </c>
      <c r="I2191" t="s">
        <v>14</v>
      </c>
      <c r="J2191" t="s">
        <v>20650</v>
      </c>
      <c r="K2191">
        <v>0</v>
      </c>
      <c r="L2191" t="s">
        <v>20652</v>
      </c>
      <c r="M2191" t="s">
        <v>20652</v>
      </c>
      <c r="N2191">
        <v>0</v>
      </c>
      <c r="O2191">
        <v>21</v>
      </c>
      <c r="P2191" s="17">
        <v>46022</v>
      </c>
      <c r="Q2191" s="19">
        <v>0</v>
      </c>
      <c r="R2191" t="s">
        <v>24</v>
      </c>
      <c r="S2191" s="17">
        <v>45740</v>
      </c>
      <c r="U2191" s="29">
        <v>0</v>
      </c>
      <c r="V2191" s="29">
        <v>0</v>
      </c>
      <c r="W2191" s="29">
        <v>0</v>
      </c>
      <c r="X2191" s="29">
        <f t="shared" si="34"/>
        <v>1</v>
      </c>
      <c r="Y2191" s="33">
        <v>0</v>
      </c>
      <c r="Z2191" s="29">
        <v>0</v>
      </c>
      <c r="AA2191" s="29">
        <v>0</v>
      </c>
      <c r="AB2191" s="29">
        <v>0</v>
      </c>
      <c r="AC2191" s="33">
        <v>0</v>
      </c>
      <c r="AD2191" s="33">
        <v>32.6599</v>
      </c>
      <c r="AE2191" s="29">
        <v>0</v>
      </c>
      <c r="AG2191" s="29">
        <v>0</v>
      </c>
      <c r="AH2191" s="29">
        <v>0</v>
      </c>
      <c r="AI2191" s="29">
        <v>0</v>
      </c>
      <c r="AJ2191" s="29">
        <v>0</v>
      </c>
      <c r="AK2191" s="29">
        <v>0</v>
      </c>
      <c r="AL2191" s="53">
        <v>1</v>
      </c>
      <c r="AM2191" s="29" t="s">
        <v>20651</v>
      </c>
      <c r="AN2191" s="29" t="s">
        <v>20651</v>
      </c>
      <c r="AO2191" s="29">
        <v>0</v>
      </c>
      <c r="AP2191" s="30">
        <v>0</v>
      </c>
      <c r="AQ2191" s="30">
        <v>0</v>
      </c>
    </row>
    <row r="2192" spans="1:43" x14ac:dyDescent="0.25">
      <c r="A2192" t="s">
        <v>20647</v>
      </c>
      <c r="B2192" t="s">
        <v>20652</v>
      </c>
      <c r="C2192" s="34">
        <v>10000064490076</v>
      </c>
      <c r="D2192">
        <v>9131622</v>
      </c>
      <c r="E2192" t="s">
        <v>20649</v>
      </c>
      <c r="F2192" t="s">
        <v>20651</v>
      </c>
      <c r="G2192" t="s">
        <v>89</v>
      </c>
      <c r="H2192" t="s">
        <v>90</v>
      </c>
      <c r="I2192" t="s">
        <v>10</v>
      </c>
      <c r="J2192" t="s">
        <v>20650</v>
      </c>
      <c r="K2192">
        <v>0</v>
      </c>
      <c r="L2192" t="s">
        <v>20652</v>
      </c>
      <c r="M2192" t="s">
        <v>20652</v>
      </c>
      <c r="N2192">
        <v>0</v>
      </c>
      <c r="O2192">
        <v>28</v>
      </c>
      <c r="P2192" s="17">
        <v>46022</v>
      </c>
      <c r="Q2192" s="19">
        <v>0</v>
      </c>
      <c r="R2192" t="s">
        <v>24</v>
      </c>
      <c r="S2192" s="17">
        <v>45740</v>
      </c>
      <c r="U2192" s="29">
        <v>0</v>
      </c>
      <c r="V2192" s="29">
        <v>0</v>
      </c>
      <c r="W2192" s="29">
        <v>0</v>
      </c>
      <c r="X2192" s="29">
        <f t="shared" si="34"/>
        <v>1</v>
      </c>
      <c r="Y2192" s="33">
        <v>0</v>
      </c>
      <c r="Z2192" s="29">
        <v>0</v>
      </c>
      <c r="AA2192" s="29">
        <v>0</v>
      </c>
      <c r="AB2192" s="29">
        <v>0</v>
      </c>
      <c r="AC2192" s="33">
        <v>0</v>
      </c>
      <c r="AD2192" s="33">
        <v>208.1523</v>
      </c>
      <c r="AE2192" s="29">
        <v>0</v>
      </c>
      <c r="AG2192" s="29">
        <v>0</v>
      </c>
      <c r="AH2192" s="29">
        <v>0</v>
      </c>
      <c r="AI2192" s="29">
        <v>0</v>
      </c>
      <c r="AJ2192" s="29">
        <v>0</v>
      </c>
      <c r="AK2192" s="29">
        <v>0</v>
      </c>
      <c r="AL2192" s="53">
        <v>1</v>
      </c>
      <c r="AM2192" s="29" t="s">
        <v>20651</v>
      </c>
      <c r="AN2192" s="29" t="s">
        <v>20651</v>
      </c>
      <c r="AO2192" s="29">
        <v>0</v>
      </c>
      <c r="AP2192" s="30">
        <v>0</v>
      </c>
      <c r="AQ2192" s="30">
        <v>0</v>
      </c>
    </row>
    <row r="2193" spans="1:43" x14ac:dyDescent="0.25">
      <c r="A2193" t="s">
        <v>20647</v>
      </c>
      <c r="B2193" t="s">
        <v>20652</v>
      </c>
      <c r="C2193" s="34">
        <v>10000064490162</v>
      </c>
      <c r="D2193">
        <v>9131669</v>
      </c>
      <c r="E2193" t="s">
        <v>20649</v>
      </c>
      <c r="F2193" t="s">
        <v>20651</v>
      </c>
      <c r="G2193" t="s">
        <v>89</v>
      </c>
      <c r="H2193" t="s">
        <v>90</v>
      </c>
      <c r="I2193" t="s">
        <v>10</v>
      </c>
      <c r="J2193" t="s">
        <v>20650</v>
      </c>
      <c r="K2193">
        <v>0</v>
      </c>
      <c r="L2193" t="s">
        <v>20652</v>
      </c>
      <c r="M2193" t="s">
        <v>20652</v>
      </c>
      <c r="N2193">
        <v>0</v>
      </c>
      <c r="O2193">
        <v>7</v>
      </c>
      <c r="P2193" s="17">
        <v>46022</v>
      </c>
      <c r="Q2193" s="19">
        <v>0</v>
      </c>
      <c r="R2193" t="s">
        <v>24</v>
      </c>
      <c r="S2193" s="17">
        <v>45740</v>
      </c>
      <c r="U2193" s="29">
        <v>0</v>
      </c>
      <c r="V2193" s="29">
        <v>0</v>
      </c>
      <c r="W2193" s="29">
        <v>0</v>
      </c>
      <c r="X2193" s="29">
        <f t="shared" si="34"/>
        <v>1</v>
      </c>
      <c r="Y2193" s="33">
        <v>0</v>
      </c>
      <c r="Z2193" s="29">
        <v>0</v>
      </c>
      <c r="AA2193" s="29">
        <v>0</v>
      </c>
      <c r="AB2193" s="29">
        <v>0</v>
      </c>
      <c r="AC2193" s="33">
        <v>0</v>
      </c>
      <c r="AD2193" s="33">
        <v>32.6599</v>
      </c>
      <c r="AE2193" s="29">
        <v>0</v>
      </c>
      <c r="AG2193" s="29">
        <v>0</v>
      </c>
      <c r="AH2193" s="29">
        <v>0</v>
      </c>
      <c r="AI2193" s="29">
        <v>0</v>
      </c>
      <c r="AJ2193" s="29">
        <v>0</v>
      </c>
      <c r="AK2193" s="29">
        <v>0</v>
      </c>
      <c r="AL2193" s="53">
        <v>1</v>
      </c>
      <c r="AM2193" s="29" t="s">
        <v>20651</v>
      </c>
      <c r="AN2193" s="29" t="s">
        <v>20651</v>
      </c>
      <c r="AO2193" s="29">
        <v>0</v>
      </c>
      <c r="AP2193" s="30">
        <v>0</v>
      </c>
      <c r="AQ2193" s="30">
        <v>0</v>
      </c>
    </row>
    <row r="2194" spans="1:43" x14ac:dyDescent="0.25">
      <c r="A2194" t="s">
        <v>20647</v>
      </c>
      <c r="B2194" t="s">
        <v>20652</v>
      </c>
      <c r="C2194" s="34">
        <v>10000064490521</v>
      </c>
      <c r="D2194">
        <v>3577201</v>
      </c>
      <c r="E2194" t="s">
        <v>20649</v>
      </c>
      <c r="F2194" t="s">
        <v>20651</v>
      </c>
      <c r="G2194" t="s">
        <v>89</v>
      </c>
      <c r="H2194" t="s">
        <v>90</v>
      </c>
      <c r="I2194" t="s">
        <v>14</v>
      </c>
      <c r="J2194" t="s">
        <v>20650</v>
      </c>
      <c r="K2194">
        <v>0</v>
      </c>
      <c r="L2194" t="s">
        <v>20652</v>
      </c>
      <c r="M2194" t="s">
        <v>20652</v>
      </c>
      <c r="N2194">
        <v>0</v>
      </c>
      <c r="O2194">
        <v>45</v>
      </c>
      <c r="P2194" s="17">
        <v>46022</v>
      </c>
      <c r="Q2194" s="19">
        <v>0</v>
      </c>
      <c r="R2194" t="s">
        <v>24</v>
      </c>
      <c r="S2194" s="17">
        <v>45740</v>
      </c>
      <c r="U2194" s="29">
        <v>0</v>
      </c>
      <c r="V2194" s="29">
        <v>0</v>
      </c>
      <c r="W2194" s="29">
        <v>0</v>
      </c>
      <c r="X2194" s="29">
        <f t="shared" si="34"/>
        <v>1</v>
      </c>
      <c r="Y2194" s="33">
        <v>0</v>
      </c>
      <c r="Z2194" s="29">
        <v>0</v>
      </c>
      <c r="AA2194" s="29">
        <v>0</v>
      </c>
      <c r="AB2194" s="29">
        <v>0</v>
      </c>
      <c r="AC2194" s="33">
        <v>0</v>
      </c>
      <c r="AD2194" s="33">
        <v>201.5369</v>
      </c>
      <c r="AE2194" s="29">
        <v>0</v>
      </c>
      <c r="AG2194" s="29">
        <v>0</v>
      </c>
      <c r="AH2194" s="29">
        <v>0</v>
      </c>
      <c r="AI2194" s="29">
        <v>0</v>
      </c>
      <c r="AJ2194" s="29">
        <v>0</v>
      </c>
      <c r="AK2194" s="29">
        <v>0</v>
      </c>
      <c r="AL2194" s="53">
        <v>1</v>
      </c>
      <c r="AM2194" s="29" t="s">
        <v>20651</v>
      </c>
      <c r="AN2194" s="29" t="s">
        <v>20651</v>
      </c>
      <c r="AO2194" s="29">
        <v>0</v>
      </c>
      <c r="AP2194" s="30">
        <v>0</v>
      </c>
      <c r="AQ2194" s="30">
        <v>0</v>
      </c>
    </row>
    <row r="2195" spans="1:43" x14ac:dyDescent="0.25">
      <c r="A2195" t="s">
        <v>20647</v>
      </c>
      <c r="B2195" t="s">
        <v>20652</v>
      </c>
      <c r="C2195" s="34">
        <v>10000064490863</v>
      </c>
      <c r="D2195">
        <v>3577221</v>
      </c>
      <c r="E2195" t="s">
        <v>20649</v>
      </c>
      <c r="F2195" t="s">
        <v>20651</v>
      </c>
      <c r="G2195" t="s">
        <v>89</v>
      </c>
      <c r="H2195" t="s">
        <v>90</v>
      </c>
      <c r="I2195" t="s">
        <v>10</v>
      </c>
      <c r="J2195" t="s">
        <v>20650</v>
      </c>
      <c r="K2195">
        <v>0</v>
      </c>
      <c r="L2195" t="s">
        <v>20652</v>
      </c>
      <c r="M2195" t="s">
        <v>20652</v>
      </c>
      <c r="N2195">
        <v>0</v>
      </c>
      <c r="O2195">
        <v>15</v>
      </c>
      <c r="P2195" s="17">
        <v>46022</v>
      </c>
      <c r="Q2195" s="19">
        <v>0</v>
      </c>
      <c r="R2195" t="s">
        <v>24</v>
      </c>
      <c r="S2195" s="17">
        <v>45740</v>
      </c>
      <c r="U2195" s="29">
        <v>0</v>
      </c>
      <c r="V2195" s="29">
        <v>0</v>
      </c>
      <c r="W2195" s="29">
        <v>0</v>
      </c>
      <c r="X2195" s="29">
        <f t="shared" si="34"/>
        <v>1</v>
      </c>
      <c r="Y2195" s="33">
        <v>0</v>
      </c>
      <c r="Z2195" s="29">
        <v>0</v>
      </c>
      <c r="AA2195" s="29">
        <v>0</v>
      </c>
      <c r="AB2195" s="29">
        <v>0</v>
      </c>
      <c r="AC2195" s="33">
        <v>0</v>
      </c>
      <c r="AD2195" s="33">
        <v>35.967599999999997</v>
      </c>
      <c r="AE2195" s="29">
        <v>0</v>
      </c>
      <c r="AG2195" s="29">
        <v>0</v>
      </c>
      <c r="AH2195" s="29">
        <v>0</v>
      </c>
      <c r="AI2195" s="29">
        <v>0</v>
      </c>
      <c r="AJ2195" s="29">
        <v>0</v>
      </c>
      <c r="AK2195" s="29">
        <v>0</v>
      </c>
      <c r="AL2195" s="53">
        <v>1</v>
      </c>
      <c r="AM2195" s="29" t="s">
        <v>20651</v>
      </c>
      <c r="AN2195" s="29" t="s">
        <v>20651</v>
      </c>
      <c r="AO2195" s="29">
        <v>0</v>
      </c>
      <c r="AP2195" s="30">
        <v>0</v>
      </c>
      <c r="AQ2195" s="30">
        <v>0</v>
      </c>
    </row>
    <row r="2196" spans="1:43" x14ac:dyDescent="0.25">
      <c r="A2196" t="s">
        <v>20647</v>
      </c>
      <c r="B2196" t="s">
        <v>20652</v>
      </c>
      <c r="C2196" s="34">
        <v>10000064490864</v>
      </c>
      <c r="D2196">
        <v>9131968</v>
      </c>
      <c r="E2196" t="s">
        <v>20649</v>
      </c>
      <c r="F2196" t="s">
        <v>20651</v>
      </c>
      <c r="G2196" t="s">
        <v>89</v>
      </c>
      <c r="H2196" t="s">
        <v>90</v>
      </c>
      <c r="I2196" t="s">
        <v>10</v>
      </c>
      <c r="J2196" t="s">
        <v>20650</v>
      </c>
      <c r="K2196">
        <v>0</v>
      </c>
      <c r="L2196" t="s">
        <v>20652</v>
      </c>
      <c r="M2196" t="s">
        <v>20652</v>
      </c>
      <c r="N2196">
        <v>0</v>
      </c>
      <c r="O2196">
        <v>15</v>
      </c>
      <c r="P2196" s="17">
        <v>46022</v>
      </c>
      <c r="Q2196" s="19">
        <v>0</v>
      </c>
      <c r="R2196" t="s">
        <v>24</v>
      </c>
      <c r="S2196" s="17">
        <v>45740</v>
      </c>
      <c r="U2196" s="29">
        <v>0</v>
      </c>
      <c r="V2196" s="29">
        <v>0</v>
      </c>
      <c r="W2196" s="29">
        <v>0</v>
      </c>
      <c r="X2196" s="29">
        <f t="shared" si="34"/>
        <v>1</v>
      </c>
      <c r="Y2196" s="33">
        <v>0</v>
      </c>
      <c r="Z2196" s="29">
        <v>0</v>
      </c>
      <c r="AA2196" s="29">
        <v>0</v>
      </c>
      <c r="AB2196" s="29">
        <v>0</v>
      </c>
      <c r="AC2196" s="33">
        <v>0</v>
      </c>
      <c r="AD2196" s="33">
        <v>94.526499999999999</v>
      </c>
      <c r="AE2196" s="29">
        <v>0</v>
      </c>
      <c r="AG2196" s="29">
        <v>0</v>
      </c>
      <c r="AH2196" s="29">
        <v>0</v>
      </c>
      <c r="AI2196" s="29">
        <v>0</v>
      </c>
      <c r="AJ2196" s="29">
        <v>0</v>
      </c>
      <c r="AK2196" s="29">
        <v>0</v>
      </c>
      <c r="AL2196" s="53">
        <v>1</v>
      </c>
      <c r="AM2196" s="29" t="s">
        <v>20651</v>
      </c>
      <c r="AN2196" s="29" t="s">
        <v>20651</v>
      </c>
      <c r="AO2196" s="29">
        <v>0</v>
      </c>
      <c r="AP2196" s="30">
        <v>0</v>
      </c>
      <c r="AQ2196" s="30">
        <v>0</v>
      </c>
    </row>
    <row r="2197" spans="1:43" x14ac:dyDescent="0.25">
      <c r="A2197" t="s">
        <v>20647</v>
      </c>
      <c r="B2197" t="s">
        <v>20652</v>
      </c>
      <c r="C2197" s="34">
        <v>10000064490870</v>
      </c>
      <c r="D2197">
        <v>9132038</v>
      </c>
      <c r="E2197" t="s">
        <v>20649</v>
      </c>
      <c r="F2197" t="s">
        <v>20651</v>
      </c>
      <c r="G2197" t="s">
        <v>89</v>
      </c>
      <c r="H2197" t="s">
        <v>90</v>
      </c>
      <c r="I2197" t="s">
        <v>14</v>
      </c>
      <c r="J2197" t="s">
        <v>20650</v>
      </c>
      <c r="K2197">
        <v>0</v>
      </c>
      <c r="L2197" t="s">
        <v>20652</v>
      </c>
      <c r="M2197" t="s">
        <v>20652</v>
      </c>
      <c r="N2197">
        <v>0</v>
      </c>
      <c r="O2197">
        <v>1</v>
      </c>
      <c r="P2197" s="17">
        <v>46022</v>
      </c>
      <c r="Q2197" s="19">
        <v>0</v>
      </c>
      <c r="R2197" t="s">
        <v>24</v>
      </c>
      <c r="S2197" s="17">
        <v>45740</v>
      </c>
      <c r="U2197" s="29">
        <v>0</v>
      </c>
      <c r="V2197" s="29">
        <v>0</v>
      </c>
      <c r="W2197" s="29">
        <v>0</v>
      </c>
      <c r="X2197" s="29">
        <f t="shared" si="34"/>
        <v>1</v>
      </c>
      <c r="Y2197" s="33">
        <v>0</v>
      </c>
      <c r="Z2197" s="29">
        <v>0</v>
      </c>
      <c r="AA2197" s="29">
        <v>0</v>
      </c>
      <c r="AB2197" s="29">
        <v>0</v>
      </c>
      <c r="AC2197" s="33">
        <v>0</v>
      </c>
      <c r="AD2197" s="33">
        <v>35.026699999999998</v>
      </c>
      <c r="AE2197" s="29">
        <v>0</v>
      </c>
      <c r="AG2197" s="29">
        <v>0</v>
      </c>
      <c r="AH2197" s="29">
        <v>0</v>
      </c>
      <c r="AI2197" s="29">
        <v>0</v>
      </c>
      <c r="AJ2197" s="29">
        <v>0</v>
      </c>
      <c r="AK2197" s="29">
        <v>0</v>
      </c>
      <c r="AL2197" s="53">
        <v>1</v>
      </c>
      <c r="AM2197" s="29" t="s">
        <v>20651</v>
      </c>
      <c r="AN2197" s="29" t="s">
        <v>20651</v>
      </c>
      <c r="AO2197" s="29">
        <v>0</v>
      </c>
      <c r="AP2197" s="30">
        <v>0</v>
      </c>
      <c r="AQ2197" s="30">
        <v>0</v>
      </c>
    </row>
    <row r="2198" spans="1:43" x14ac:dyDescent="0.25">
      <c r="A2198" t="s">
        <v>20647</v>
      </c>
      <c r="B2198" t="s">
        <v>20652</v>
      </c>
      <c r="C2198" s="34">
        <v>10000064490905</v>
      </c>
      <c r="D2198">
        <v>9131990</v>
      </c>
      <c r="E2198" t="s">
        <v>20649</v>
      </c>
      <c r="F2198" t="s">
        <v>20651</v>
      </c>
      <c r="G2198" t="s">
        <v>89</v>
      </c>
      <c r="H2198" t="s">
        <v>90</v>
      </c>
      <c r="I2198" t="s">
        <v>10</v>
      </c>
      <c r="J2198" t="s">
        <v>20650</v>
      </c>
      <c r="K2198">
        <v>0</v>
      </c>
      <c r="L2198" t="s">
        <v>20652</v>
      </c>
      <c r="M2198" t="s">
        <v>20652</v>
      </c>
      <c r="N2198">
        <v>0</v>
      </c>
      <c r="O2198">
        <v>73</v>
      </c>
      <c r="P2198" s="17">
        <v>46022</v>
      </c>
      <c r="Q2198" s="19">
        <v>0</v>
      </c>
      <c r="R2198" t="s">
        <v>24</v>
      </c>
      <c r="S2198" s="17">
        <v>45740</v>
      </c>
      <c r="U2198" s="29">
        <v>0</v>
      </c>
      <c r="V2198" s="29">
        <v>0</v>
      </c>
      <c r="W2198" s="29">
        <v>0</v>
      </c>
      <c r="X2198" s="29">
        <f t="shared" si="34"/>
        <v>1</v>
      </c>
      <c r="Y2198" s="33">
        <v>0</v>
      </c>
      <c r="Z2198" s="29">
        <v>0</v>
      </c>
      <c r="AA2198" s="29">
        <v>0</v>
      </c>
      <c r="AB2198" s="29">
        <v>0</v>
      </c>
      <c r="AC2198" s="33">
        <v>0</v>
      </c>
      <c r="AD2198" s="33">
        <v>240.91890000000001</v>
      </c>
      <c r="AE2198" s="29">
        <v>0</v>
      </c>
      <c r="AG2198" s="29">
        <v>0</v>
      </c>
      <c r="AH2198" s="29">
        <v>0</v>
      </c>
      <c r="AI2198" s="29">
        <v>0</v>
      </c>
      <c r="AJ2198" s="29">
        <v>0</v>
      </c>
      <c r="AK2198" s="29">
        <v>0</v>
      </c>
      <c r="AL2198" s="53">
        <v>1</v>
      </c>
      <c r="AM2198" s="29" t="s">
        <v>20651</v>
      </c>
      <c r="AN2198" s="29" t="s">
        <v>20651</v>
      </c>
      <c r="AO2198" s="29">
        <v>0</v>
      </c>
      <c r="AP2198" s="30">
        <v>0</v>
      </c>
      <c r="AQ2198" s="30">
        <v>0</v>
      </c>
    </row>
    <row r="2199" spans="1:43" x14ac:dyDescent="0.25">
      <c r="A2199" t="s">
        <v>20647</v>
      </c>
      <c r="B2199" t="s">
        <v>20652</v>
      </c>
      <c r="C2199" s="34">
        <v>10000064491145</v>
      </c>
      <c r="D2199">
        <v>3577229</v>
      </c>
      <c r="E2199" t="s">
        <v>20649</v>
      </c>
      <c r="F2199" t="s">
        <v>20651</v>
      </c>
      <c r="G2199" t="s">
        <v>89</v>
      </c>
      <c r="H2199" t="s">
        <v>90</v>
      </c>
      <c r="I2199" t="s">
        <v>10</v>
      </c>
      <c r="J2199" t="s">
        <v>20650</v>
      </c>
      <c r="K2199">
        <v>0</v>
      </c>
      <c r="L2199" t="s">
        <v>20652</v>
      </c>
      <c r="M2199" t="s">
        <v>20652</v>
      </c>
      <c r="N2199">
        <v>0</v>
      </c>
      <c r="O2199">
        <v>18</v>
      </c>
      <c r="P2199" s="17">
        <v>46022</v>
      </c>
      <c r="Q2199" s="19">
        <v>0</v>
      </c>
      <c r="R2199" t="s">
        <v>24</v>
      </c>
      <c r="S2199" s="17">
        <v>45740</v>
      </c>
      <c r="U2199" s="29">
        <v>0</v>
      </c>
      <c r="V2199" s="29">
        <v>0</v>
      </c>
      <c r="W2199" s="29">
        <v>0</v>
      </c>
      <c r="X2199" s="29">
        <f t="shared" si="34"/>
        <v>1</v>
      </c>
      <c r="Y2199" s="33">
        <v>0</v>
      </c>
      <c r="Z2199" s="29">
        <v>0</v>
      </c>
      <c r="AA2199" s="29">
        <v>0</v>
      </c>
      <c r="AB2199" s="29">
        <v>0</v>
      </c>
      <c r="AC2199" s="33">
        <v>0</v>
      </c>
      <c r="AD2199" s="33">
        <v>150.58280000000002</v>
      </c>
      <c r="AE2199" s="29">
        <v>0</v>
      </c>
      <c r="AG2199" s="29">
        <v>0</v>
      </c>
      <c r="AH2199" s="29">
        <v>0</v>
      </c>
      <c r="AI2199" s="29">
        <v>0</v>
      </c>
      <c r="AJ2199" s="29">
        <v>0</v>
      </c>
      <c r="AK2199" s="29">
        <v>0</v>
      </c>
      <c r="AL2199" s="53">
        <v>1</v>
      </c>
      <c r="AM2199" s="29" t="s">
        <v>20651</v>
      </c>
      <c r="AN2199" s="29" t="s">
        <v>20651</v>
      </c>
      <c r="AO2199" s="29">
        <v>0</v>
      </c>
      <c r="AP2199" s="30">
        <v>0</v>
      </c>
      <c r="AQ2199" s="30">
        <v>0</v>
      </c>
    </row>
    <row r="2200" spans="1:43" x14ac:dyDescent="0.25">
      <c r="A2200" t="s">
        <v>20647</v>
      </c>
      <c r="B2200" t="s">
        <v>20652</v>
      </c>
      <c r="C2200" s="34">
        <v>10000064491366</v>
      </c>
      <c r="D2200">
        <v>9132155</v>
      </c>
      <c r="E2200" t="s">
        <v>20649</v>
      </c>
      <c r="F2200" t="s">
        <v>20651</v>
      </c>
      <c r="G2200" t="s">
        <v>89</v>
      </c>
      <c r="H2200" t="s">
        <v>90</v>
      </c>
      <c r="I2200" t="s">
        <v>10</v>
      </c>
      <c r="J2200" t="s">
        <v>20650</v>
      </c>
      <c r="K2200">
        <v>0</v>
      </c>
      <c r="L2200" t="s">
        <v>20652</v>
      </c>
      <c r="M2200" t="s">
        <v>20652</v>
      </c>
      <c r="N2200">
        <v>0</v>
      </c>
      <c r="O2200">
        <v>3</v>
      </c>
      <c r="P2200" s="17">
        <v>46022</v>
      </c>
      <c r="Q2200" s="19">
        <v>0</v>
      </c>
      <c r="R2200" t="s">
        <v>24</v>
      </c>
      <c r="S2200" s="17">
        <v>45740</v>
      </c>
      <c r="U2200" s="29">
        <v>0</v>
      </c>
      <c r="V2200" s="29">
        <v>0</v>
      </c>
      <c r="W2200" s="29">
        <v>0</v>
      </c>
      <c r="X2200" s="29">
        <f t="shared" si="34"/>
        <v>1</v>
      </c>
      <c r="Y2200" s="33">
        <v>0</v>
      </c>
      <c r="Z2200" s="29">
        <v>0</v>
      </c>
      <c r="AA2200" s="29">
        <v>0</v>
      </c>
      <c r="AB2200" s="29">
        <v>0</v>
      </c>
      <c r="AC2200" s="33">
        <v>0</v>
      </c>
      <c r="AD2200" s="33">
        <v>208.19110000000001</v>
      </c>
      <c r="AE2200" s="29">
        <v>0</v>
      </c>
      <c r="AG2200" s="29">
        <v>0</v>
      </c>
      <c r="AH2200" s="29">
        <v>0</v>
      </c>
      <c r="AI2200" s="29">
        <v>0</v>
      </c>
      <c r="AJ2200" s="29">
        <v>0</v>
      </c>
      <c r="AK2200" s="29">
        <v>0</v>
      </c>
      <c r="AL2200" s="53">
        <v>1</v>
      </c>
      <c r="AM2200" s="29" t="s">
        <v>20651</v>
      </c>
      <c r="AN2200" s="29" t="s">
        <v>20651</v>
      </c>
      <c r="AO2200" s="29">
        <v>0</v>
      </c>
      <c r="AP2200" s="30">
        <v>0</v>
      </c>
      <c r="AQ2200" s="30">
        <v>0</v>
      </c>
    </row>
    <row r="2201" spans="1:43" x14ac:dyDescent="0.25">
      <c r="A2201" t="s">
        <v>20647</v>
      </c>
      <c r="B2201" t="s">
        <v>20652</v>
      </c>
      <c r="C2201" s="34">
        <v>10000064491391</v>
      </c>
      <c r="D2201">
        <v>9132156</v>
      </c>
      <c r="E2201" t="s">
        <v>20649</v>
      </c>
      <c r="F2201" t="s">
        <v>20651</v>
      </c>
      <c r="G2201" t="s">
        <v>89</v>
      </c>
      <c r="H2201" t="s">
        <v>90</v>
      </c>
      <c r="I2201" t="s">
        <v>10</v>
      </c>
      <c r="J2201" t="s">
        <v>20650</v>
      </c>
      <c r="K2201">
        <v>0</v>
      </c>
      <c r="L2201" t="s">
        <v>20652</v>
      </c>
      <c r="M2201" t="s">
        <v>20652</v>
      </c>
      <c r="N2201">
        <v>0</v>
      </c>
      <c r="O2201">
        <v>5</v>
      </c>
      <c r="P2201" s="17">
        <v>46022</v>
      </c>
      <c r="Q2201" s="19">
        <v>0</v>
      </c>
      <c r="R2201" t="s">
        <v>24</v>
      </c>
      <c r="S2201" s="17">
        <v>45740</v>
      </c>
      <c r="U2201" s="29">
        <v>0</v>
      </c>
      <c r="V2201" s="29">
        <v>0</v>
      </c>
      <c r="W2201" s="29">
        <v>0</v>
      </c>
      <c r="X2201" s="29">
        <f t="shared" si="34"/>
        <v>1</v>
      </c>
      <c r="Y2201" s="33">
        <v>0</v>
      </c>
      <c r="Z2201" s="29">
        <v>0</v>
      </c>
      <c r="AA2201" s="29">
        <v>0</v>
      </c>
      <c r="AB2201" s="29">
        <v>0</v>
      </c>
      <c r="AC2201" s="33">
        <v>0</v>
      </c>
      <c r="AD2201" s="33">
        <v>204.9222</v>
      </c>
      <c r="AE2201" s="29">
        <v>0</v>
      </c>
      <c r="AG2201" s="29">
        <v>0</v>
      </c>
      <c r="AH2201" s="29">
        <v>0</v>
      </c>
      <c r="AI2201" s="29">
        <v>0</v>
      </c>
      <c r="AJ2201" s="29">
        <v>0</v>
      </c>
      <c r="AK2201" s="29">
        <v>0</v>
      </c>
      <c r="AL2201" s="53">
        <v>1</v>
      </c>
      <c r="AM2201" s="29" t="s">
        <v>20651</v>
      </c>
      <c r="AN2201" s="29" t="s">
        <v>20651</v>
      </c>
      <c r="AO2201" s="29">
        <v>0</v>
      </c>
      <c r="AP2201" s="30">
        <v>0</v>
      </c>
      <c r="AQ2201" s="30">
        <v>0</v>
      </c>
    </row>
    <row r="2202" spans="1:43" x14ac:dyDescent="0.25">
      <c r="A2202" t="s">
        <v>20647</v>
      </c>
      <c r="B2202" t="s">
        <v>20652</v>
      </c>
      <c r="C2202" s="34">
        <v>10000064491455</v>
      </c>
      <c r="D2202">
        <v>3577245</v>
      </c>
      <c r="E2202" t="s">
        <v>20649</v>
      </c>
      <c r="F2202" t="s">
        <v>20651</v>
      </c>
      <c r="G2202" t="s">
        <v>89</v>
      </c>
      <c r="H2202" t="s">
        <v>90</v>
      </c>
      <c r="I2202" t="s">
        <v>14</v>
      </c>
      <c r="J2202" t="s">
        <v>20650</v>
      </c>
      <c r="K2202">
        <v>0</v>
      </c>
      <c r="L2202" t="s">
        <v>20652</v>
      </c>
      <c r="M2202" t="s">
        <v>20652</v>
      </c>
      <c r="N2202">
        <v>0</v>
      </c>
      <c r="O2202">
        <v>20</v>
      </c>
      <c r="P2202" s="17">
        <v>46022</v>
      </c>
      <c r="Q2202" s="19">
        <v>0</v>
      </c>
      <c r="R2202" t="s">
        <v>24</v>
      </c>
      <c r="S2202" s="17">
        <v>45740</v>
      </c>
      <c r="U2202" s="29">
        <v>0</v>
      </c>
      <c r="V2202" s="29">
        <v>0</v>
      </c>
      <c r="W2202" s="29">
        <v>0</v>
      </c>
      <c r="X2202" s="29">
        <f t="shared" si="34"/>
        <v>1</v>
      </c>
      <c r="Y2202" s="33">
        <v>0</v>
      </c>
      <c r="Z2202" s="29">
        <v>0</v>
      </c>
      <c r="AA2202" s="29">
        <v>0</v>
      </c>
      <c r="AB2202" s="29">
        <v>0</v>
      </c>
      <c r="AC2202" s="33">
        <v>0</v>
      </c>
      <c r="AD2202" s="33">
        <v>240.93830000000003</v>
      </c>
      <c r="AE2202" s="29">
        <v>0</v>
      </c>
      <c r="AG2202" s="29">
        <v>0</v>
      </c>
      <c r="AH2202" s="29">
        <v>0</v>
      </c>
      <c r="AI2202" s="29">
        <v>0</v>
      </c>
      <c r="AJ2202" s="29">
        <v>0</v>
      </c>
      <c r="AK2202" s="29">
        <v>0</v>
      </c>
      <c r="AL2202" s="53">
        <v>1</v>
      </c>
      <c r="AM2202" s="29" t="s">
        <v>20651</v>
      </c>
      <c r="AN2202" s="29" t="s">
        <v>20651</v>
      </c>
      <c r="AO2202" s="29">
        <v>0</v>
      </c>
      <c r="AP2202" s="30">
        <v>0</v>
      </c>
      <c r="AQ2202" s="30">
        <v>0</v>
      </c>
    </row>
    <row r="2203" spans="1:43" x14ac:dyDescent="0.25">
      <c r="A2203" t="s">
        <v>20647</v>
      </c>
      <c r="B2203" t="s">
        <v>20652</v>
      </c>
      <c r="C2203" s="34">
        <v>10000064491588</v>
      </c>
      <c r="D2203">
        <v>9132397</v>
      </c>
      <c r="E2203" t="s">
        <v>20649</v>
      </c>
      <c r="F2203" t="s">
        <v>20651</v>
      </c>
      <c r="G2203" t="s">
        <v>89</v>
      </c>
      <c r="H2203" t="s">
        <v>90</v>
      </c>
      <c r="I2203" t="s">
        <v>10</v>
      </c>
      <c r="J2203" t="s">
        <v>20650</v>
      </c>
      <c r="K2203">
        <v>0</v>
      </c>
      <c r="L2203" t="s">
        <v>20652</v>
      </c>
      <c r="M2203" t="s">
        <v>20652</v>
      </c>
      <c r="N2203">
        <v>0</v>
      </c>
      <c r="O2203">
        <v>29</v>
      </c>
      <c r="P2203" s="17">
        <v>46022</v>
      </c>
      <c r="Q2203" s="19">
        <v>0</v>
      </c>
      <c r="R2203" t="s">
        <v>24</v>
      </c>
      <c r="S2203" s="17">
        <v>45740</v>
      </c>
      <c r="U2203" s="29">
        <v>0</v>
      </c>
      <c r="V2203" s="29">
        <v>0</v>
      </c>
      <c r="W2203" s="29">
        <v>0</v>
      </c>
      <c r="X2203" s="29">
        <f t="shared" si="34"/>
        <v>1</v>
      </c>
      <c r="Y2203" s="33">
        <v>0</v>
      </c>
      <c r="Z2203" s="29">
        <v>0</v>
      </c>
      <c r="AA2203" s="29">
        <v>0</v>
      </c>
      <c r="AB2203" s="29">
        <v>0</v>
      </c>
      <c r="AC2203" s="33">
        <v>0</v>
      </c>
      <c r="AD2203" s="33">
        <v>208.19110000000001</v>
      </c>
      <c r="AE2203" s="29">
        <v>0</v>
      </c>
      <c r="AG2203" s="29">
        <v>0</v>
      </c>
      <c r="AH2203" s="29">
        <v>0</v>
      </c>
      <c r="AI2203" s="29">
        <v>0</v>
      </c>
      <c r="AJ2203" s="29">
        <v>0</v>
      </c>
      <c r="AK2203" s="29">
        <v>0</v>
      </c>
      <c r="AL2203" s="53">
        <v>1</v>
      </c>
      <c r="AM2203" s="29" t="s">
        <v>20651</v>
      </c>
      <c r="AN2203" s="29" t="s">
        <v>20651</v>
      </c>
      <c r="AO2203" s="29">
        <v>0</v>
      </c>
      <c r="AP2203" s="30">
        <v>0</v>
      </c>
      <c r="AQ2203" s="30">
        <v>0</v>
      </c>
    </row>
    <row r="2204" spans="1:43" x14ac:dyDescent="0.25">
      <c r="A2204" t="s">
        <v>20647</v>
      </c>
      <c r="B2204" t="s">
        <v>20652</v>
      </c>
      <c r="C2204" s="34">
        <v>10000064491683</v>
      </c>
      <c r="D2204">
        <v>9132399</v>
      </c>
      <c r="E2204" t="s">
        <v>20649</v>
      </c>
      <c r="F2204" t="s">
        <v>20651</v>
      </c>
      <c r="G2204" t="s">
        <v>89</v>
      </c>
      <c r="H2204" t="s">
        <v>90</v>
      </c>
      <c r="I2204" t="s">
        <v>10</v>
      </c>
      <c r="J2204" t="s">
        <v>20650</v>
      </c>
      <c r="K2204">
        <v>0</v>
      </c>
      <c r="L2204" t="s">
        <v>20652</v>
      </c>
      <c r="M2204" t="s">
        <v>20652</v>
      </c>
      <c r="N2204">
        <v>0</v>
      </c>
      <c r="O2204">
        <v>29</v>
      </c>
      <c r="P2204" s="17">
        <v>46022</v>
      </c>
      <c r="Q2204" s="19">
        <v>0</v>
      </c>
      <c r="R2204" t="s">
        <v>24</v>
      </c>
      <c r="S2204" s="17">
        <v>45740</v>
      </c>
      <c r="U2204" s="29">
        <v>0</v>
      </c>
      <c r="V2204" s="29">
        <v>0</v>
      </c>
      <c r="W2204" s="29">
        <v>0</v>
      </c>
      <c r="X2204" s="29">
        <f t="shared" si="34"/>
        <v>1</v>
      </c>
      <c r="Y2204" s="33">
        <v>0</v>
      </c>
      <c r="Z2204" s="29">
        <v>0</v>
      </c>
      <c r="AA2204" s="29">
        <v>0</v>
      </c>
      <c r="AB2204" s="29">
        <v>0</v>
      </c>
      <c r="AC2204" s="33">
        <v>0</v>
      </c>
      <c r="AD2204" s="33">
        <v>204.9222</v>
      </c>
      <c r="AE2204" s="29">
        <v>0</v>
      </c>
      <c r="AG2204" s="29">
        <v>0</v>
      </c>
      <c r="AH2204" s="29">
        <v>0</v>
      </c>
      <c r="AI2204" s="29">
        <v>0</v>
      </c>
      <c r="AJ2204" s="29">
        <v>0</v>
      </c>
      <c r="AK2204" s="29">
        <v>0</v>
      </c>
      <c r="AL2204" s="53">
        <v>1</v>
      </c>
      <c r="AM2204" s="29" t="s">
        <v>20651</v>
      </c>
      <c r="AN2204" s="29" t="s">
        <v>20651</v>
      </c>
      <c r="AO2204" s="29">
        <v>0</v>
      </c>
      <c r="AP2204" s="30">
        <v>0</v>
      </c>
      <c r="AQ2204" s="30">
        <v>0</v>
      </c>
    </row>
    <row r="2205" spans="1:43" x14ac:dyDescent="0.25">
      <c r="A2205" t="s">
        <v>20647</v>
      </c>
      <c r="B2205" t="s">
        <v>20652</v>
      </c>
      <c r="C2205" s="34">
        <v>10000064491771</v>
      </c>
      <c r="D2205">
        <v>3577260</v>
      </c>
      <c r="E2205" t="s">
        <v>20649</v>
      </c>
      <c r="F2205" t="s">
        <v>20651</v>
      </c>
      <c r="G2205" t="s">
        <v>89</v>
      </c>
      <c r="H2205" t="s">
        <v>90</v>
      </c>
      <c r="I2205" t="s">
        <v>10</v>
      </c>
      <c r="J2205" t="s">
        <v>20650</v>
      </c>
      <c r="K2205">
        <v>0</v>
      </c>
      <c r="L2205" t="s">
        <v>20652</v>
      </c>
      <c r="M2205" t="s">
        <v>20652</v>
      </c>
      <c r="N2205">
        <v>0</v>
      </c>
      <c r="O2205">
        <v>11</v>
      </c>
      <c r="P2205" s="17">
        <v>46022</v>
      </c>
      <c r="Q2205" s="19">
        <v>0</v>
      </c>
      <c r="R2205" t="s">
        <v>24</v>
      </c>
      <c r="S2205" s="17">
        <v>45740</v>
      </c>
      <c r="U2205" s="29">
        <v>0</v>
      </c>
      <c r="V2205" s="29">
        <v>0</v>
      </c>
      <c r="W2205" s="29">
        <v>0</v>
      </c>
      <c r="X2205" s="29">
        <f t="shared" si="34"/>
        <v>1</v>
      </c>
      <c r="Y2205" s="33">
        <v>0</v>
      </c>
      <c r="Z2205" s="29">
        <v>0</v>
      </c>
      <c r="AA2205" s="29">
        <v>0</v>
      </c>
      <c r="AB2205" s="29">
        <v>0</v>
      </c>
      <c r="AC2205" s="33">
        <v>0</v>
      </c>
      <c r="AD2205" s="33">
        <v>170.6618</v>
      </c>
      <c r="AE2205" s="29">
        <v>0</v>
      </c>
      <c r="AG2205" s="29">
        <v>0</v>
      </c>
      <c r="AH2205" s="29">
        <v>0</v>
      </c>
      <c r="AI2205" s="29">
        <v>0</v>
      </c>
      <c r="AJ2205" s="29">
        <v>0</v>
      </c>
      <c r="AK2205" s="29">
        <v>0</v>
      </c>
      <c r="AL2205" s="53">
        <v>1</v>
      </c>
      <c r="AM2205" s="29" t="s">
        <v>20651</v>
      </c>
      <c r="AN2205" s="29" t="s">
        <v>20651</v>
      </c>
      <c r="AO2205" s="29">
        <v>0</v>
      </c>
      <c r="AP2205" s="30">
        <v>0</v>
      </c>
      <c r="AQ2205" s="30">
        <v>0</v>
      </c>
    </row>
    <row r="2206" spans="1:43" x14ac:dyDescent="0.25">
      <c r="A2206" t="s">
        <v>20647</v>
      </c>
      <c r="B2206" t="s">
        <v>20652</v>
      </c>
      <c r="C2206" s="34">
        <v>10000064491772</v>
      </c>
      <c r="D2206">
        <v>3577261</v>
      </c>
      <c r="E2206" t="s">
        <v>20649</v>
      </c>
      <c r="F2206" t="s">
        <v>20651</v>
      </c>
      <c r="G2206" t="s">
        <v>89</v>
      </c>
      <c r="H2206" t="s">
        <v>90</v>
      </c>
      <c r="I2206" t="s">
        <v>10</v>
      </c>
      <c r="J2206" t="s">
        <v>20650</v>
      </c>
      <c r="K2206">
        <v>0</v>
      </c>
      <c r="L2206" t="s">
        <v>20652</v>
      </c>
      <c r="M2206" t="s">
        <v>20652</v>
      </c>
      <c r="N2206">
        <v>0</v>
      </c>
      <c r="O2206">
        <v>12</v>
      </c>
      <c r="P2206" s="17">
        <v>46022</v>
      </c>
      <c r="Q2206" s="19">
        <v>0</v>
      </c>
      <c r="R2206" t="s">
        <v>24</v>
      </c>
      <c r="S2206" s="17">
        <v>45740</v>
      </c>
      <c r="U2206" s="29">
        <v>0</v>
      </c>
      <c r="V2206" s="29">
        <v>0</v>
      </c>
      <c r="W2206" s="29">
        <v>0</v>
      </c>
      <c r="X2206" s="29">
        <f t="shared" si="34"/>
        <v>1</v>
      </c>
      <c r="Y2206" s="33">
        <v>0</v>
      </c>
      <c r="Z2206" s="29">
        <v>0</v>
      </c>
      <c r="AA2206" s="29">
        <v>0</v>
      </c>
      <c r="AB2206" s="29">
        <v>0</v>
      </c>
      <c r="AC2206" s="33">
        <v>0</v>
      </c>
      <c r="AD2206" s="33">
        <v>170.6618</v>
      </c>
      <c r="AE2206" s="29">
        <v>0</v>
      </c>
      <c r="AG2206" s="29">
        <v>0</v>
      </c>
      <c r="AH2206" s="29">
        <v>0</v>
      </c>
      <c r="AI2206" s="29">
        <v>0</v>
      </c>
      <c r="AJ2206" s="29">
        <v>0</v>
      </c>
      <c r="AK2206" s="29">
        <v>0</v>
      </c>
      <c r="AL2206" s="53">
        <v>1</v>
      </c>
      <c r="AM2206" s="29" t="s">
        <v>20651</v>
      </c>
      <c r="AN2206" s="29" t="s">
        <v>20651</v>
      </c>
      <c r="AO2206" s="29">
        <v>0</v>
      </c>
      <c r="AP2206" s="30">
        <v>0</v>
      </c>
      <c r="AQ2206" s="30">
        <v>0</v>
      </c>
    </row>
    <row r="2207" spans="1:43" x14ac:dyDescent="0.25">
      <c r="A2207" t="s">
        <v>20647</v>
      </c>
      <c r="B2207" t="s">
        <v>20652</v>
      </c>
      <c r="C2207" s="34">
        <v>10000064491839</v>
      </c>
      <c r="D2207">
        <v>9132287</v>
      </c>
      <c r="E2207" t="s">
        <v>20649</v>
      </c>
      <c r="F2207" t="s">
        <v>20651</v>
      </c>
      <c r="G2207" t="s">
        <v>89</v>
      </c>
      <c r="H2207" t="s">
        <v>90</v>
      </c>
      <c r="I2207" t="s">
        <v>10</v>
      </c>
      <c r="J2207" t="s">
        <v>20650</v>
      </c>
      <c r="K2207">
        <v>0</v>
      </c>
      <c r="L2207" t="s">
        <v>20652</v>
      </c>
      <c r="M2207" t="s">
        <v>20652</v>
      </c>
      <c r="N2207">
        <v>0</v>
      </c>
      <c r="O2207">
        <v>11</v>
      </c>
      <c r="P2207" s="17">
        <v>46022</v>
      </c>
      <c r="Q2207" s="19">
        <v>0</v>
      </c>
      <c r="R2207" t="s">
        <v>24</v>
      </c>
      <c r="S2207" s="17">
        <v>45740</v>
      </c>
      <c r="U2207" s="29">
        <v>0</v>
      </c>
      <c r="V2207" s="29">
        <v>0</v>
      </c>
      <c r="W2207" s="29">
        <v>0</v>
      </c>
      <c r="X2207" s="29">
        <f t="shared" si="34"/>
        <v>1</v>
      </c>
      <c r="Y2207" s="33">
        <v>0</v>
      </c>
      <c r="Z2207" s="29">
        <v>0</v>
      </c>
      <c r="AA2207" s="29">
        <v>0</v>
      </c>
      <c r="AB2207" s="29">
        <v>0</v>
      </c>
      <c r="AC2207" s="33">
        <v>0</v>
      </c>
      <c r="AD2207" s="33">
        <v>114.43089999999999</v>
      </c>
      <c r="AE2207" s="29">
        <v>0</v>
      </c>
      <c r="AG2207" s="29">
        <v>0</v>
      </c>
      <c r="AH2207" s="29">
        <v>0</v>
      </c>
      <c r="AI2207" s="29">
        <v>0</v>
      </c>
      <c r="AJ2207" s="29">
        <v>0</v>
      </c>
      <c r="AK2207" s="29">
        <v>0</v>
      </c>
      <c r="AL2207" s="53">
        <v>1</v>
      </c>
      <c r="AM2207" s="29" t="s">
        <v>20651</v>
      </c>
      <c r="AN2207" s="29" t="s">
        <v>20651</v>
      </c>
      <c r="AO2207" s="29">
        <v>0</v>
      </c>
      <c r="AP2207" s="30">
        <v>0</v>
      </c>
      <c r="AQ2207" s="30">
        <v>0</v>
      </c>
    </row>
    <row r="2208" spans="1:43" x14ac:dyDescent="0.25">
      <c r="A2208" t="s">
        <v>20647</v>
      </c>
      <c r="B2208" t="s">
        <v>20652</v>
      </c>
      <c r="C2208" s="34">
        <v>10000064491840</v>
      </c>
      <c r="D2208">
        <v>9132288</v>
      </c>
      <c r="E2208" t="s">
        <v>20649</v>
      </c>
      <c r="F2208" t="s">
        <v>20651</v>
      </c>
      <c r="G2208" t="s">
        <v>89</v>
      </c>
      <c r="H2208" t="s">
        <v>90</v>
      </c>
      <c r="I2208" t="s">
        <v>10</v>
      </c>
      <c r="J2208" t="s">
        <v>20650</v>
      </c>
      <c r="K2208">
        <v>0</v>
      </c>
      <c r="L2208" t="s">
        <v>20652</v>
      </c>
      <c r="M2208" t="s">
        <v>20652</v>
      </c>
      <c r="N2208">
        <v>0</v>
      </c>
      <c r="O2208">
        <v>12</v>
      </c>
      <c r="P2208" s="17">
        <v>46022</v>
      </c>
      <c r="Q2208" s="19">
        <v>0</v>
      </c>
      <c r="R2208" t="s">
        <v>24</v>
      </c>
      <c r="S2208" s="17">
        <v>45740</v>
      </c>
      <c r="U2208" s="29">
        <v>0</v>
      </c>
      <c r="V2208" s="29">
        <v>0</v>
      </c>
      <c r="W2208" s="29">
        <v>0</v>
      </c>
      <c r="X2208" s="29">
        <f t="shared" si="34"/>
        <v>1</v>
      </c>
      <c r="Y2208" s="33">
        <v>0</v>
      </c>
      <c r="Z2208" s="29">
        <v>0</v>
      </c>
      <c r="AA2208" s="29">
        <v>0</v>
      </c>
      <c r="AB2208" s="29">
        <v>0</v>
      </c>
      <c r="AC2208" s="33">
        <v>0</v>
      </c>
      <c r="AD2208" s="33">
        <v>114.43089999999999</v>
      </c>
      <c r="AE2208" s="29">
        <v>0</v>
      </c>
      <c r="AG2208" s="29">
        <v>0</v>
      </c>
      <c r="AH2208" s="29">
        <v>0</v>
      </c>
      <c r="AI2208" s="29">
        <v>0</v>
      </c>
      <c r="AJ2208" s="29">
        <v>0</v>
      </c>
      <c r="AK2208" s="29">
        <v>0</v>
      </c>
      <c r="AL2208" s="53">
        <v>1</v>
      </c>
      <c r="AM2208" s="29" t="s">
        <v>20651</v>
      </c>
      <c r="AN2208" s="29" t="s">
        <v>20651</v>
      </c>
      <c r="AO2208" s="29">
        <v>0</v>
      </c>
      <c r="AP2208" s="30">
        <v>0</v>
      </c>
      <c r="AQ2208" s="30">
        <v>0</v>
      </c>
    </row>
    <row r="2209" spans="1:43" x14ac:dyDescent="0.25">
      <c r="A2209" t="s">
        <v>20647</v>
      </c>
      <c r="B2209" t="s">
        <v>20652</v>
      </c>
      <c r="C2209" s="34">
        <v>10000064491901</v>
      </c>
      <c r="D2209">
        <v>9132309</v>
      </c>
      <c r="E2209" t="s">
        <v>20649</v>
      </c>
      <c r="F2209" t="s">
        <v>20651</v>
      </c>
      <c r="G2209" t="s">
        <v>89</v>
      </c>
      <c r="H2209" t="s">
        <v>90</v>
      </c>
      <c r="I2209" t="s">
        <v>14</v>
      </c>
      <c r="J2209" t="s">
        <v>20650</v>
      </c>
      <c r="K2209">
        <v>0</v>
      </c>
      <c r="L2209" t="s">
        <v>20652</v>
      </c>
      <c r="M2209" t="s">
        <v>20652</v>
      </c>
      <c r="N2209">
        <v>0</v>
      </c>
      <c r="O2209">
        <v>39</v>
      </c>
      <c r="P2209" s="17">
        <v>46022</v>
      </c>
      <c r="Q2209" s="19">
        <v>0</v>
      </c>
      <c r="R2209" t="s">
        <v>24</v>
      </c>
      <c r="S2209" s="17">
        <v>45740</v>
      </c>
      <c r="U2209" s="29">
        <v>0</v>
      </c>
      <c r="V2209" s="29">
        <v>0</v>
      </c>
      <c r="W2209" s="29">
        <v>0</v>
      </c>
      <c r="X2209" s="29">
        <f t="shared" si="34"/>
        <v>1</v>
      </c>
      <c r="Y2209" s="33">
        <v>0</v>
      </c>
      <c r="Z2209" s="29">
        <v>0</v>
      </c>
      <c r="AA2209" s="29">
        <v>0</v>
      </c>
      <c r="AB2209" s="29">
        <v>0</v>
      </c>
      <c r="AC2209" s="33">
        <v>0</v>
      </c>
      <c r="AD2209" s="33">
        <v>189.053</v>
      </c>
      <c r="AE2209" s="29">
        <v>0</v>
      </c>
      <c r="AG2209" s="29">
        <v>0</v>
      </c>
      <c r="AH2209" s="29">
        <v>0</v>
      </c>
      <c r="AI2209" s="29">
        <v>0</v>
      </c>
      <c r="AJ2209" s="29">
        <v>0</v>
      </c>
      <c r="AK2209" s="29">
        <v>0</v>
      </c>
      <c r="AL2209" s="53">
        <v>1</v>
      </c>
      <c r="AM2209" s="29" t="s">
        <v>20651</v>
      </c>
      <c r="AN2209" s="29" t="s">
        <v>20651</v>
      </c>
      <c r="AO2209" s="29">
        <v>0</v>
      </c>
      <c r="AP2209" s="30">
        <v>0</v>
      </c>
      <c r="AQ2209" s="30">
        <v>0</v>
      </c>
    </row>
    <row r="2210" spans="1:43" x14ac:dyDescent="0.25">
      <c r="A2210" t="s">
        <v>20647</v>
      </c>
      <c r="B2210" t="s">
        <v>20652</v>
      </c>
      <c r="C2210" s="34">
        <v>10000064492195</v>
      </c>
      <c r="D2210">
        <v>9132402</v>
      </c>
      <c r="E2210" t="s">
        <v>20649</v>
      </c>
      <c r="F2210" t="s">
        <v>20651</v>
      </c>
      <c r="G2210" t="s">
        <v>89</v>
      </c>
      <c r="H2210" t="s">
        <v>90</v>
      </c>
      <c r="I2210" t="s">
        <v>10</v>
      </c>
      <c r="J2210" t="s">
        <v>20650</v>
      </c>
      <c r="K2210">
        <v>0</v>
      </c>
      <c r="L2210" t="s">
        <v>20652</v>
      </c>
      <c r="M2210" t="s">
        <v>20652</v>
      </c>
      <c r="N2210">
        <v>0</v>
      </c>
      <c r="O2210">
        <v>10</v>
      </c>
      <c r="P2210" s="17">
        <v>46022</v>
      </c>
      <c r="Q2210" s="19">
        <v>0</v>
      </c>
      <c r="R2210" t="s">
        <v>24</v>
      </c>
      <c r="S2210" s="17">
        <v>45740</v>
      </c>
      <c r="U2210" s="29">
        <v>0</v>
      </c>
      <c r="V2210" s="29">
        <v>0</v>
      </c>
      <c r="W2210" s="29">
        <v>0</v>
      </c>
      <c r="X2210" s="29">
        <f t="shared" si="34"/>
        <v>1</v>
      </c>
      <c r="Y2210" s="33">
        <v>0</v>
      </c>
      <c r="Z2210" s="29">
        <v>0</v>
      </c>
      <c r="AA2210" s="29">
        <v>0</v>
      </c>
      <c r="AB2210" s="29">
        <v>0</v>
      </c>
      <c r="AC2210" s="33">
        <v>0</v>
      </c>
      <c r="AD2210" s="33">
        <v>208.19110000000001</v>
      </c>
      <c r="AE2210" s="29">
        <v>0</v>
      </c>
      <c r="AG2210" s="29">
        <v>0</v>
      </c>
      <c r="AH2210" s="29">
        <v>0</v>
      </c>
      <c r="AI2210" s="29">
        <v>0</v>
      </c>
      <c r="AJ2210" s="29">
        <v>0</v>
      </c>
      <c r="AK2210" s="29">
        <v>0</v>
      </c>
      <c r="AL2210" s="53">
        <v>1</v>
      </c>
      <c r="AM2210" s="29" t="s">
        <v>20651</v>
      </c>
      <c r="AN2210" s="29" t="s">
        <v>20651</v>
      </c>
      <c r="AO2210" s="29">
        <v>0</v>
      </c>
      <c r="AP2210" s="30">
        <v>0</v>
      </c>
      <c r="AQ2210" s="30">
        <v>0</v>
      </c>
    </row>
    <row r="2211" spans="1:43" x14ac:dyDescent="0.25">
      <c r="A2211" t="s">
        <v>20647</v>
      </c>
      <c r="B2211" t="s">
        <v>20652</v>
      </c>
      <c r="C2211" s="34">
        <v>10000064492211</v>
      </c>
      <c r="D2211">
        <v>9132403</v>
      </c>
      <c r="E2211" t="s">
        <v>20649</v>
      </c>
      <c r="F2211" t="s">
        <v>20651</v>
      </c>
      <c r="G2211" t="s">
        <v>89</v>
      </c>
      <c r="H2211" t="s">
        <v>90</v>
      </c>
      <c r="I2211" t="s">
        <v>10</v>
      </c>
      <c r="J2211" t="s">
        <v>20650</v>
      </c>
      <c r="K2211">
        <v>0</v>
      </c>
      <c r="L2211" t="s">
        <v>20652</v>
      </c>
      <c r="M2211" t="s">
        <v>20652</v>
      </c>
      <c r="N2211">
        <v>0</v>
      </c>
      <c r="O2211">
        <v>8</v>
      </c>
      <c r="P2211" s="17">
        <v>46022</v>
      </c>
      <c r="Q2211" s="19">
        <v>0</v>
      </c>
      <c r="R2211" t="s">
        <v>24</v>
      </c>
      <c r="S2211" s="17">
        <v>45740</v>
      </c>
      <c r="U2211" s="29">
        <v>0</v>
      </c>
      <c r="V2211" s="29">
        <v>0</v>
      </c>
      <c r="W2211" s="29">
        <v>0</v>
      </c>
      <c r="X2211" s="29">
        <f t="shared" si="34"/>
        <v>1</v>
      </c>
      <c r="Y2211" s="33">
        <v>0</v>
      </c>
      <c r="Z2211" s="29">
        <v>0</v>
      </c>
      <c r="AA2211" s="29">
        <v>0</v>
      </c>
      <c r="AB2211" s="29">
        <v>0</v>
      </c>
      <c r="AC2211" s="33">
        <v>0</v>
      </c>
      <c r="AD2211" s="33">
        <v>204.9222</v>
      </c>
      <c r="AE2211" s="29">
        <v>0</v>
      </c>
      <c r="AG2211" s="29">
        <v>0</v>
      </c>
      <c r="AH2211" s="29">
        <v>0</v>
      </c>
      <c r="AI2211" s="29">
        <v>0</v>
      </c>
      <c r="AJ2211" s="29">
        <v>0</v>
      </c>
      <c r="AK2211" s="29">
        <v>0</v>
      </c>
      <c r="AL2211" s="53">
        <v>1</v>
      </c>
      <c r="AM2211" s="29" t="s">
        <v>20651</v>
      </c>
      <c r="AN2211" s="29" t="s">
        <v>20651</v>
      </c>
      <c r="AO2211" s="29">
        <v>0</v>
      </c>
      <c r="AP2211" s="30">
        <v>0</v>
      </c>
      <c r="AQ2211" s="30">
        <v>0</v>
      </c>
    </row>
    <row r="2212" spans="1:43" x14ac:dyDescent="0.25">
      <c r="A2212" t="s">
        <v>20647</v>
      </c>
      <c r="B2212" t="s">
        <v>20652</v>
      </c>
      <c r="C2212" s="34">
        <v>10000064492249</v>
      </c>
      <c r="D2212">
        <v>9132411</v>
      </c>
      <c r="E2212" t="s">
        <v>20649</v>
      </c>
      <c r="F2212" t="s">
        <v>20651</v>
      </c>
      <c r="G2212" t="s">
        <v>89</v>
      </c>
      <c r="H2212" t="s">
        <v>90</v>
      </c>
      <c r="I2212" t="s">
        <v>10</v>
      </c>
      <c r="J2212" t="s">
        <v>20650</v>
      </c>
      <c r="K2212">
        <v>0</v>
      </c>
      <c r="L2212" t="s">
        <v>20652</v>
      </c>
      <c r="M2212" t="s">
        <v>20652</v>
      </c>
      <c r="N2212">
        <v>0</v>
      </c>
      <c r="O2212">
        <v>39</v>
      </c>
      <c r="P2212" s="17">
        <v>46022</v>
      </c>
      <c r="Q2212" s="19">
        <v>0</v>
      </c>
      <c r="R2212" t="s">
        <v>24</v>
      </c>
      <c r="S2212" s="17">
        <v>45740</v>
      </c>
      <c r="U2212" s="29">
        <v>0</v>
      </c>
      <c r="V2212" s="29">
        <v>0</v>
      </c>
      <c r="W2212" s="29">
        <v>0</v>
      </c>
      <c r="X2212" s="29">
        <f t="shared" si="34"/>
        <v>1</v>
      </c>
      <c r="Y2212" s="33">
        <v>0</v>
      </c>
      <c r="Z2212" s="29">
        <v>0</v>
      </c>
      <c r="AA2212" s="29">
        <v>0</v>
      </c>
      <c r="AB2212" s="29">
        <v>0</v>
      </c>
      <c r="AC2212" s="33">
        <v>0</v>
      </c>
      <c r="AD2212" s="33">
        <v>32.2622</v>
      </c>
      <c r="AE2212" s="29">
        <v>0</v>
      </c>
      <c r="AG2212" s="29">
        <v>0</v>
      </c>
      <c r="AH2212" s="29">
        <v>0</v>
      </c>
      <c r="AI2212" s="29">
        <v>0</v>
      </c>
      <c r="AJ2212" s="29">
        <v>0</v>
      </c>
      <c r="AK2212" s="29">
        <v>0</v>
      </c>
      <c r="AL2212" s="53">
        <v>1</v>
      </c>
      <c r="AM2212" s="29" t="s">
        <v>20651</v>
      </c>
      <c r="AN2212" s="29" t="s">
        <v>20651</v>
      </c>
      <c r="AO2212" s="29">
        <v>0</v>
      </c>
      <c r="AP2212" s="30">
        <v>0</v>
      </c>
      <c r="AQ2212" s="30">
        <v>0</v>
      </c>
    </row>
    <row r="2213" spans="1:43" x14ac:dyDescent="0.25">
      <c r="A2213" t="s">
        <v>20647</v>
      </c>
      <c r="B2213" t="s">
        <v>20652</v>
      </c>
      <c r="C2213" s="34">
        <v>10000064492335</v>
      </c>
      <c r="D2213">
        <v>3577281</v>
      </c>
      <c r="E2213" t="s">
        <v>20649</v>
      </c>
      <c r="F2213" t="s">
        <v>20651</v>
      </c>
      <c r="G2213" t="s">
        <v>89</v>
      </c>
      <c r="H2213" t="s">
        <v>90</v>
      </c>
      <c r="I2213" t="s">
        <v>137</v>
      </c>
      <c r="J2213" t="s">
        <v>20650</v>
      </c>
      <c r="K2213">
        <v>0</v>
      </c>
      <c r="L2213" t="s">
        <v>20652</v>
      </c>
      <c r="M2213" t="s">
        <v>20652</v>
      </c>
      <c r="N2213">
        <v>0</v>
      </c>
      <c r="O2213">
        <v>16</v>
      </c>
      <c r="P2213" s="17">
        <v>46022</v>
      </c>
      <c r="Q2213" s="19">
        <v>0</v>
      </c>
      <c r="R2213" t="s">
        <v>24</v>
      </c>
      <c r="S2213" s="17">
        <v>45740</v>
      </c>
      <c r="U2213" s="29">
        <v>0</v>
      </c>
      <c r="V2213" s="29">
        <v>0</v>
      </c>
      <c r="W2213" s="29">
        <v>0</v>
      </c>
      <c r="X2213" s="29">
        <f t="shared" si="34"/>
        <v>1</v>
      </c>
      <c r="Y2213" s="33">
        <v>0</v>
      </c>
      <c r="Z2213" s="29">
        <v>0</v>
      </c>
      <c r="AA2213" s="29">
        <v>0</v>
      </c>
      <c r="AB2213" s="29">
        <v>0</v>
      </c>
      <c r="AC2213" s="33">
        <v>0</v>
      </c>
      <c r="AD2213" s="33">
        <v>186.79849999999999</v>
      </c>
      <c r="AE2213" s="29">
        <v>0</v>
      </c>
      <c r="AG2213" s="29">
        <v>0</v>
      </c>
      <c r="AH2213" s="29">
        <v>0</v>
      </c>
      <c r="AI2213" s="29">
        <v>0</v>
      </c>
      <c r="AJ2213" s="29">
        <v>0</v>
      </c>
      <c r="AK2213" s="29">
        <v>0</v>
      </c>
      <c r="AL2213" s="53">
        <v>1</v>
      </c>
      <c r="AM2213" s="29" t="s">
        <v>20651</v>
      </c>
      <c r="AN2213" s="29" t="s">
        <v>20651</v>
      </c>
      <c r="AO2213" s="29">
        <v>0</v>
      </c>
      <c r="AP2213" s="30">
        <v>0</v>
      </c>
      <c r="AQ2213" s="30">
        <v>0</v>
      </c>
    </row>
    <row r="2214" spans="1:43" x14ac:dyDescent="0.25">
      <c r="A2214" t="s">
        <v>20647</v>
      </c>
      <c r="B2214" t="s">
        <v>20652</v>
      </c>
      <c r="C2214" s="34">
        <v>10000064492381</v>
      </c>
      <c r="D2214">
        <v>9132483</v>
      </c>
      <c r="E2214" t="s">
        <v>20649</v>
      </c>
      <c r="F2214" t="s">
        <v>20651</v>
      </c>
      <c r="G2214" t="s">
        <v>89</v>
      </c>
      <c r="H2214" t="s">
        <v>90</v>
      </c>
      <c r="I2214" t="s">
        <v>14</v>
      </c>
      <c r="J2214" t="s">
        <v>20650</v>
      </c>
      <c r="K2214">
        <v>0</v>
      </c>
      <c r="L2214" t="s">
        <v>20652</v>
      </c>
      <c r="M2214" t="s">
        <v>20652</v>
      </c>
      <c r="N2214">
        <v>0</v>
      </c>
      <c r="O2214">
        <v>27</v>
      </c>
      <c r="P2214" s="17">
        <v>46022</v>
      </c>
      <c r="Q2214" s="19">
        <v>0</v>
      </c>
      <c r="R2214" t="s">
        <v>24</v>
      </c>
      <c r="S2214" s="17">
        <v>45740</v>
      </c>
      <c r="U2214" s="29">
        <v>0</v>
      </c>
      <c r="V2214" s="29">
        <v>0</v>
      </c>
      <c r="W2214" s="29">
        <v>0</v>
      </c>
      <c r="X2214" s="29">
        <f t="shared" si="34"/>
        <v>1</v>
      </c>
      <c r="Y2214" s="33">
        <v>0</v>
      </c>
      <c r="Z2214" s="29">
        <v>0</v>
      </c>
      <c r="AA2214" s="29">
        <v>0</v>
      </c>
      <c r="AB2214" s="29">
        <v>0</v>
      </c>
      <c r="AC2214" s="33">
        <v>0</v>
      </c>
      <c r="AD2214" s="33">
        <v>51.167499999999997</v>
      </c>
      <c r="AE2214" s="29">
        <v>0</v>
      </c>
      <c r="AG2214" s="29">
        <v>0</v>
      </c>
      <c r="AH2214" s="29">
        <v>0</v>
      </c>
      <c r="AI2214" s="29">
        <v>0</v>
      </c>
      <c r="AJ2214" s="29">
        <v>0</v>
      </c>
      <c r="AK2214" s="29">
        <v>0</v>
      </c>
      <c r="AL2214" s="53">
        <v>1</v>
      </c>
      <c r="AM2214" s="29" t="s">
        <v>20651</v>
      </c>
      <c r="AN2214" s="29" t="s">
        <v>20651</v>
      </c>
      <c r="AO2214" s="29">
        <v>0</v>
      </c>
      <c r="AP2214" s="30">
        <v>0</v>
      </c>
      <c r="AQ2214" s="30">
        <v>0</v>
      </c>
    </row>
    <row r="2215" spans="1:43" x14ac:dyDescent="0.25">
      <c r="A2215" t="s">
        <v>20647</v>
      </c>
      <c r="B2215" t="s">
        <v>20652</v>
      </c>
      <c r="C2215" s="34">
        <v>10000064492492</v>
      </c>
      <c r="D2215">
        <v>9132492</v>
      </c>
      <c r="E2215" t="s">
        <v>20649</v>
      </c>
      <c r="F2215" t="s">
        <v>20651</v>
      </c>
      <c r="G2215" t="s">
        <v>89</v>
      </c>
      <c r="H2215" t="s">
        <v>90</v>
      </c>
      <c r="I2215" t="s">
        <v>14</v>
      </c>
      <c r="J2215" t="s">
        <v>20650</v>
      </c>
      <c r="K2215">
        <v>0</v>
      </c>
      <c r="L2215" t="s">
        <v>20652</v>
      </c>
      <c r="M2215" t="s">
        <v>20652</v>
      </c>
      <c r="N2215">
        <v>0</v>
      </c>
      <c r="O2215">
        <v>73</v>
      </c>
      <c r="P2215" s="17">
        <v>46022</v>
      </c>
      <c r="Q2215" s="19">
        <v>0</v>
      </c>
      <c r="R2215" t="s">
        <v>24</v>
      </c>
      <c r="S2215" s="17">
        <v>45740</v>
      </c>
      <c r="U2215" s="29">
        <v>0</v>
      </c>
      <c r="V2215" s="29">
        <v>0</v>
      </c>
      <c r="W2215" s="29">
        <v>0</v>
      </c>
      <c r="X2215" s="29">
        <f t="shared" si="34"/>
        <v>1</v>
      </c>
      <c r="Y2215" s="33">
        <v>0</v>
      </c>
      <c r="Z2215" s="29">
        <v>0</v>
      </c>
      <c r="AA2215" s="29">
        <v>0</v>
      </c>
      <c r="AB2215" s="29">
        <v>0</v>
      </c>
      <c r="AC2215" s="33">
        <v>0</v>
      </c>
      <c r="AD2215" s="33">
        <v>340.23719999999997</v>
      </c>
      <c r="AE2215" s="29">
        <v>0</v>
      </c>
      <c r="AG2215" s="29">
        <v>0</v>
      </c>
      <c r="AH2215" s="29">
        <v>0</v>
      </c>
      <c r="AI2215" s="29">
        <v>0</v>
      </c>
      <c r="AJ2215" s="29">
        <v>0</v>
      </c>
      <c r="AK2215" s="29">
        <v>0</v>
      </c>
      <c r="AL2215" s="53">
        <v>1</v>
      </c>
      <c r="AM2215" s="29" t="s">
        <v>20651</v>
      </c>
      <c r="AN2215" s="29" t="s">
        <v>20651</v>
      </c>
      <c r="AO2215" s="29">
        <v>0</v>
      </c>
      <c r="AP2215" s="30">
        <v>0</v>
      </c>
      <c r="AQ2215" s="30">
        <v>0</v>
      </c>
    </row>
    <row r="2216" spans="1:43" x14ac:dyDescent="0.25">
      <c r="A2216" t="s">
        <v>20647</v>
      </c>
      <c r="B2216" t="s">
        <v>20652</v>
      </c>
      <c r="C2216" s="34">
        <v>10000064492842</v>
      </c>
      <c r="D2216">
        <v>155464</v>
      </c>
      <c r="E2216" t="s">
        <v>20649</v>
      </c>
      <c r="F2216" t="s">
        <v>20651</v>
      </c>
      <c r="G2216" t="s">
        <v>89</v>
      </c>
      <c r="H2216" t="s">
        <v>90</v>
      </c>
      <c r="I2216" t="s">
        <v>10</v>
      </c>
      <c r="J2216" t="s">
        <v>20650</v>
      </c>
      <c r="K2216">
        <v>0</v>
      </c>
      <c r="L2216" t="s">
        <v>20652</v>
      </c>
      <c r="M2216" t="s">
        <v>20652</v>
      </c>
      <c r="N2216">
        <v>0</v>
      </c>
      <c r="O2216">
        <v>21</v>
      </c>
      <c r="P2216" s="17">
        <v>46022</v>
      </c>
      <c r="Q2216" s="19">
        <v>0</v>
      </c>
      <c r="R2216" t="s">
        <v>24</v>
      </c>
      <c r="S2216" s="17">
        <v>45740</v>
      </c>
      <c r="U2216" s="29">
        <v>0</v>
      </c>
      <c r="V2216" s="29">
        <v>0</v>
      </c>
      <c r="W2216" s="29">
        <v>0</v>
      </c>
      <c r="X2216" s="29">
        <f t="shared" si="34"/>
        <v>1</v>
      </c>
      <c r="Y2216" s="33">
        <v>0</v>
      </c>
      <c r="Z2216" s="29">
        <v>0</v>
      </c>
      <c r="AA2216" s="29">
        <v>0</v>
      </c>
      <c r="AB2216" s="29">
        <v>0</v>
      </c>
      <c r="AC2216" s="33">
        <v>0</v>
      </c>
      <c r="AD2216" s="33">
        <v>331.81759999999997</v>
      </c>
      <c r="AE2216" s="29">
        <v>0</v>
      </c>
      <c r="AG2216" s="29">
        <v>0</v>
      </c>
      <c r="AH2216" s="29">
        <v>0</v>
      </c>
      <c r="AI2216" s="29">
        <v>0</v>
      </c>
      <c r="AJ2216" s="29">
        <v>0</v>
      </c>
      <c r="AK2216" s="29">
        <v>0</v>
      </c>
      <c r="AL2216" s="53">
        <v>1</v>
      </c>
      <c r="AM2216" s="29" t="s">
        <v>20651</v>
      </c>
      <c r="AN2216" s="29" t="s">
        <v>20651</v>
      </c>
      <c r="AO2216" s="29">
        <v>0</v>
      </c>
      <c r="AP2216" s="30">
        <v>0</v>
      </c>
      <c r="AQ2216" s="30">
        <v>0</v>
      </c>
    </row>
    <row r="2217" spans="1:43" x14ac:dyDescent="0.25">
      <c r="A2217" t="s">
        <v>20647</v>
      </c>
      <c r="B2217" t="s">
        <v>20652</v>
      </c>
      <c r="C2217" s="34">
        <v>10000064492909</v>
      </c>
      <c r="D2217">
        <v>9132624</v>
      </c>
      <c r="E2217" t="s">
        <v>20649</v>
      </c>
      <c r="F2217" t="s">
        <v>20651</v>
      </c>
      <c r="G2217" t="s">
        <v>89</v>
      </c>
      <c r="H2217" t="s">
        <v>90</v>
      </c>
      <c r="I2217" t="s">
        <v>10</v>
      </c>
      <c r="J2217" t="s">
        <v>20650</v>
      </c>
      <c r="K2217">
        <v>0</v>
      </c>
      <c r="L2217" t="s">
        <v>20652</v>
      </c>
      <c r="M2217" t="s">
        <v>20652</v>
      </c>
      <c r="N2217">
        <v>0</v>
      </c>
      <c r="O2217">
        <v>33</v>
      </c>
      <c r="P2217" s="17">
        <v>46022</v>
      </c>
      <c r="Q2217" s="19">
        <v>0</v>
      </c>
      <c r="R2217" t="s">
        <v>24</v>
      </c>
      <c r="S2217" s="17">
        <v>45740</v>
      </c>
      <c r="U2217" s="29">
        <v>0</v>
      </c>
      <c r="V2217" s="29">
        <v>0</v>
      </c>
      <c r="W2217" s="29">
        <v>0</v>
      </c>
      <c r="X2217" s="29">
        <f t="shared" si="34"/>
        <v>1</v>
      </c>
      <c r="Y2217" s="33">
        <v>0</v>
      </c>
      <c r="Z2217" s="29">
        <v>0</v>
      </c>
      <c r="AA2217" s="29">
        <v>0</v>
      </c>
      <c r="AB2217" s="29">
        <v>0</v>
      </c>
      <c r="AC2217" s="33">
        <v>0</v>
      </c>
      <c r="AD2217" s="33">
        <v>170.37079999999997</v>
      </c>
      <c r="AE2217" s="29">
        <v>0</v>
      </c>
      <c r="AG2217" s="29">
        <v>0</v>
      </c>
      <c r="AH2217" s="29">
        <v>0</v>
      </c>
      <c r="AI2217" s="29">
        <v>0</v>
      </c>
      <c r="AJ2217" s="29">
        <v>0</v>
      </c>
      <c r="AK2217" s="29">
        <v>0</v>
      </c>
      <c r="AL2217" s="53">
        <v>1</v>
      </c>
      <c r="AM2217" s="29" t="s">
        <v>20651</v>
      </c>
      <c r="AN2217" s="29" t="s">
        <v>20651</v>
      </c>
      <c r="AO2217" s="29">
        <v>0</v>
      </c>
      <c r="AP2217" s="30">
        <v>0</v>
      </c>
      <c r="AQ2217" s="30">
        <v>0</v>
      </c>
    </row>
    <row r="2218" spans="1:43" x14ac:dyDescent="0.25">
      <c r="A2218" t="s">
        <v>20647</v>
      </c>
      <c r="B2218" t="s">
        <v>20652</v>
      </c>
      <c r="C2218" s="34">
        <v>10000064492981</v>
      </c>
      <c r="D2218">
        <v>9132667</v>
      </c>
      <c r="E2218" t="s">
        <v>20649</v>
      </c>
      <c r="F2218" t="s">
        <v>20651</v>
      </c>
      <c r="G2218" t="s">
        <v>89</v>
      </c>
      <c r="H2218" t="s">
        <v>90</v>
      </c>
      <c r="I2218" t="s">
        <v>10</v>
      </c>
      <c r="J2218" t="s">
        <v>20650</v>
      </c>
      <c r="K2218">
        <v>0</v>
      </c>
      <c r="L2218" t="s">
        <v>20652</v>
      </c>
      <c r="M2218" t="s">
        <v>20652</v>
      </c>
      <c r="N2218">
        <v>0</v>
      </c>
      <c r="O2218">
        <v>34</v>
      </c>
      <c r="P2218" s="17">
        <v>46022</v>
      </c>
      <c r="Q2218" s="19">
        <v>0</v>
      </c>
      <c r="R2218" t="s">
        <v>24</v>
      </c>
      <c r="S2218" s="17">
        <v>45740</v>
      </c>
      <c r="U2218" s="29">
        <v>0</v>
      </c>
      <c r="V2218" s="29">
        <v>0</v>
      </c>
      <c r="W2218" s="29">
        <v>0</v>
      </c>
      <c r="X2218" s="29">
        <f t="shared" si="34"/>
        <v>2</v>
      </c>
      <c r="Y2218" s="33">
        <v>0</v>
      </c>
      <c r="Z2218" s="29">
        <v>0</v>
      </c>
      <c r="AA2218" s="29">
        <v>0</v>
      </c>
      <c r="AB2218" s="29">
        <v>0</v>
      </c>
      <c r="AC2218" s="33">
        <v>0</v>
      </c>
      <c r="AD2218" s="33">
        <v>63.017666666666663</v>
      </c>
      <c r="AE2218" s="29">
        <v>0</v>
      </c>
      <c r="AG2218" s="29">
        <v>0</v>
      </c>
      <c r="AH2218" s="29">
        <v>0</v>
      </c>
      <c r="AI2218" s="29">
        <v>0</v>
      </c>
      <c r="AJ2218" s="29">
        <v>0</v>
      </c>
      <c r="AK2218" s="29">
        <v>0</v>
      </c>
      <c r="AL2218" s="53">
        <v>2</v>
      </c>
      <c r="AM2218" s="29" t="s">
        <v>20651</v>
      </c>
      <c r="AN2218" s="29" t="s">
        <v>20651</v>
      </c>
      <c r="AO2218" s="29">
        <v>0</v>
      </c>
      <c r="AP2218" s="30">
        <v>0</v>
      </c>
      <c r="AQ2218" s="30">
        <v>0</v>
      </c>
    </row>
    <row r="2219" spans="1:43" x14ac:dyDescent="0.25">
      <c r="A2219" t="s">
        <v>20647</v>
      </c>
      <c r="B2219" t="s">
        <v>20652</v>
      </c>
      <c r="C2219" s="34">
        <v>10000064492993</v>
      </c>
      <c r="D2219">
        <v>9132623</v>
      </c>
      <c r="E2219" t="s">
        <v>20649</v>
      </c>
      <c r="F2219" t="s">
        <v>20651</v>
      </c>
      <c r="G2219" t="s">
        <v>89</v>
      </c>
      <c r="H2219" t="s">
        <v>90</v>
      </c>
      <c r="I2219" t="s">
        <v>10</v>
      </c>
      <c r="J2219" t="s">
        <v>20650</v>
      </c>
      <c r="K2219">
        <v>0</v>
      </c>
      <c r="L2219" t="s">
        <v>20652</v>
      </c>
      <c r="M2219" t="s">
        <v>20652</v>
      </c>
      <c r="N2219">
        <v>0</v>
      </c>
      <c r="O2219">
        <v>73</v>
      </c>
      <c r="P2219" s="17">
        <v>46022</v>
      </c>
      <c r="Q2219" s="19">
        <v>0</v>
      </c>
      <c r="R2219" t="s">
        <v>24</v>
      </c>
      <c r="S2219" s="17">
        <v>45740</v>
      </c>
      <c r="U2219" s="29">
        <v>0</v>
      </c>
      <c r="V2219" s="29">
        <v>0</v>
      </c>
      <c r="W2219" s="29">
        <v>0</v>
      </c>
      <c r="X2219" s="29">
        <f t="shared" si="34"/>
        <v>1</v>
      </c>
      <c r="Y2219" s="33">
        <v>0</v>
      </c>
      <c r="Z2219" s="29">
        <v>0</v>
      </c>
      <c r="AA2219" s="29">
        <v>0</v>
      </c>
      <c r="AB2219" s="29">
        <v>0</v>
      </c>
      <c r="AC2219" s="33">
        <v>0</v>
      </c>
      <c r="AD2219" s="33">
        <v>340.23719999999997</v>
      </c>
      <c r="AE2219" s="29">
        <v>0</v>
      </c>
      <c r="AG2219" s="29">
        <v>0</v>
      </c>
      <c r="AH2219" s="29">
        <v>0</v>
      </c>
      <c r="AI2219" s="29">
        <v>0</v>
      </c>
      <c r="AJ2219" s="29">
        <v>0</v>
      </c>
      <c r="AK2219" s="29">
        <v>0</v>
      </c>
      <c r="AL2219" s="53">
        <v>1</v>
      </c>
      <c r="AM2219" s="29" t="s">
        <v>20651</v>
      </c>
      <c r="AN2219" s="29" t="s">
        <v>20651</v>
      </c>
      <c r="AO2219" s="29">
        <v>0</v>
      </c>
      <c r="AP2219" s="30">
        <v>0</v>
      </c>
      <c r="AQ2219" s="30">
        <v>0</v>
      </c>
    </row>
    <row r="2220" spans="1:43" x14ac:dyDescent="0.25">
      <c r="A2220" t="s">
        <v>20647</v>
      </c>
      <c r="B2220" t="s">
        <v>20652</v>
      </c>
      <c r="C2220" s="34">
        <v>10000064492996</v>
      </c>
      <c r="D2220">
        <v>9132655</v>
      </c>
      <c r="E2220" t="s">
        <v>20649</v>
      </c>
      <c r="F2220" t="s">
        <v>20651</v>
      </c>
      <c r="G2220" t="s">
        <v>89</v>
      </c>
      <c r="H2220" t="s">
        <v>90</v>
      </c>
      <c r="I2220" t="s">
        <v>10</v>
      </c>
      <c r="J2220" t="s">
        <v>20650</v>
      </c>
      <c r="K2220">
        <v>0</v>
      </c>
      <c r="L2220" t="s">
        <v>20652</v>
      </c>
      <c r="M2220" t="s">
        <v>20652</v>
      </c>
      <c r="N2220">
        <v>0</v>
      </c>
      <c r="O2220">
        <v>77</v>
      </c>
      <c r="P2220" s="17">
        <v>46022</v>
      </c>
      <c r="Q2220" s="19">
        <v>0</v>
      </c>
      <c r="R2220" t="s">
        <v>24</v>
      </c>
      <c r="S2220" s="17">
        <v>45740</v>
      </c>
      <c r="U2220" s="29">
        <v>0</v>
      </c>
      <c r="V2220" s="29">
        <v>0</v>
      </c>
      <c r="W2220" s="29">
        <v>0</v>
      </c>
      <c r="X2220" s="29">
        <f t="shared" si="34"/>
        <v>1</v>
      </c>
      <c r="Y2220" s="33">
        <v>0</v>
      </c>
      <c r="Z2220" s="29">
        <v>0</v>
      </c>
      <c r="AA2220" s="29">
        <v>0</v>
      </c>
      <c r="AB2220" s="29">
        <v>0</v>
      </c>
      <c r="AC2220" s="33">
        <v>0</v>
      </c>
      <c r="AD2220" s="33">
        <v>266.05159999999995</v>
      </c>
      <c r="AE2220" s="29">
        <v>0</v>
      </c>
      <c r="AG2220" s="29">
        <v>0</v>
      </c>
      <c r="AH2220" s="29">
        <v>0</v>
      </c>
      <c r="AI2220" s="29">
        <v>0</v>
      </c>
      <c r="AJ2220" s="29">
        <v>0</v>
      </c>
      <c r="AK2220" s="29">
        <v>0</v>
      </c>
      <c r="AL2220" s="53">
        <v>1</v>
      </c>
      <c r="AM2220" s="29" t="s">
        <v>20651</v>
      </c>
      <c r="AN2220" s="29" t="s">
        <v>20651</v>
      </c>
      <c r="AO2220" s="29">
        <v>0</v>
      </c>
      <c r="AP2220" s="30">
        <v>0</v>
      </c>
      <c r="AQ2220" s="30">
        <v>0</v>
      </c>
    </row>
    <row r="2221" spans="1:43" x14ac:dyDescent="0.25">
      <c r="A2221" t="s">
        <v>20647</v>
      </c>
      <c r="B2221" t="s">
        <v>20652</v>
      </c>
      <c r="C2221" s="34">
        <v>10000064493034</v>
      </c>
      <c r="D2221">
        <v>9132651</v>
      </c>
      <c r="E2221" t="s">
        <v>20649</v>
      </c>
      <c r="F2221" t="s">
        <v>20651</v>
      </c>
      <c r="G2221" t="s">
        <v>89</v>
      </c>
      <c r="H2221" t="s">
        <v>90</v>
      </c>
      <c r="I2221" t="s">
        <v>10</v>
      </c>
      <c r="J2221" t="s">
        <v>20650</v>
      </c>
      <c r="K2221">
        <v>0</v>
      </c>
      <c r="L2221" t="s">
        <v>20652</v>
      </c>
      <c r="M2221" t="s">
        <v>20652</v>
      </c>
      <c r="N2221">
        <v>0</v>
      </c>
      <c r="O2221">
        <v>23</v>
      </c>
      <c r="P2221" s="17">
        <v>46022</v>
      </c>
      <c r="Q2221" s="19">
        <v>0</v>
      </c>
      <c r="R2221" t="s">
        <v>24</v>
      </c>
      <c r="S2221" s="17">
        <v>45740</v>
      </c>
      <c r="U2221" s="29">
        <v>0</v>
      </c>
      <c r="V2221" s="29">
        <v>0</v>
      </c>
      <c r="W2221" s="29">
        <v>0</v>
      </c>
      <c r="X2221" s="29">
        <f t="shared" si="34"/>
        <v>1</v>
      </c>
      <c r="Y2221" s="33">
        <v>0</v>
      </c>
      <c r="Z2221" s="29">
        <v>0</v>
      </c>
      <c r="AA2221" s="29">
        <v>0</v>
      </c>
      <c r="AB2221" s="29">
        <v>0</v>
      </c>
      <c r="AC2221" s="33">
        <v>0</v>
      </c>
      <c r="AD2221" s="33">
        <v>46.637600000000006</v>
      </c>
      <c r="AE2221" s="29">
        <v>0</v>
      </c>
      <c r="AG2221" s="29">
        <v>0</v>
      </c>
      <c r="AH2221" s="29">
        <v>0</v>
      </c>
      <c r="AI2221" s="29">
        <v>0</v>
      </c>
      <c r="AJ2221" s="29">
        <v>0</v>
      </c>
      <c r="AK2221" s="29">
        <v>0</v>
      </c>
      <c r="AL2221" s="53">
        <v>1</v>
      </c>
      <c r="AM2221" s="29" t="s">
        <v>20651</v>
      </c>
      <c r="AN2221" s="29" t="s">
        <v>20651</v>
      </c>
      <c r="AO2221" s="29">
        <v>0</v>
      </c>
      <c r="AP2221" s="30">
        <v>0</v>
      </c>
      <c r="AQ2221" s="30">
        <v>0</v>
      </c>
    </row>
    <row r="2222" spans="1:43" x14ac:dyDescent="0.25">
      <c r="A2222" t="s">
        <v>20647</v>
      </c>
      <c r="B2222" t="s">
        <v>20652</v>
      </c>
      <c r="C2222" s="34">
        <v>10000064493069</v>
      </c>
      <c r="D2222">
        <v>9132666</v>
      </c>
      <c r="E2222" t="s">
        <v>20649</v>
      </c>
      <c r="F2222" t="s">
        <v>20651</v>
      </c>
      <c r="G2222" t="s">
        <v>89</v>
      </c>
      <c r="H2222" t="s">
        <v>90</v>
      </c>
      <c r="I2222" t="s">
        <v>10</v>
      </c>
      <c r="J2222" t="s">
        <v>20650</v>
      </c>
      <c r="K2222">
        <v>0</v>
      </c>
      <c r="L2222" t="s">
        <v>20652</v>
      </c>
      <c r="M2222" t="s">
        <v>20652</v>
      </c>
      <c r="N2222">
        <v>0</v>
      </c>
      <c r="O2222">
        <v>19</v>
      </c>
      <c r="P2222" s="17">
        <v>46022</v>
      </c>
      <c r="Q2222" s="19">
        <v>0</v>
      </c>
      <c r="R2222" t="s">
        <v>24</v>
      </c>
      <c r="S2222" s="17">
        <v>45740</v>
      </c>
      <c r="U2222" s="29">
        <v>0</v>
      </c>
      <c r="V2222" s="29">
        <v>0</v>
      </c>
      <c r="W2222" s="29">
        <v>0</v>
      </c>
      <c r="X2222" s="29">
        <f t="shared" si="34"/>
        <v>2</v>
      </c>
      <c r="Y2222" s="33">
        <v>0</v>
      </c>
      <c r="Z2222" s="29">
        <v>0</v>
      </c>
      <c r="AA2222" s="29">
        <v>0</v>
      </c>
      <c r="AB2222" s="29">
        <v>0</v>
      </c>
      <c r="AC2222" s="33">
        <v>0</v>
      </c>
      <c r="AD2222" s="33">
        <v>103.37613333333336</v>
      </c>
      <c r="AE2222" s="29">
        <v>0</v>
      </c>
      <c r="AG2222" s="29">
        <v>0</v>
      </c>
      <c r="AH2222" s="29">
        <v>0</v>
      </c>
      <c r="AI2222" s="29">
        <v>0</v>
      </c>
      <c r="AJ2222" s="29">
        <v>0</v>
      </c>
      <c r="AK2222" s="29">
        <v>0</v>
      </c>
      <c r="AL2222" s="53">
        <v>2</v>
      </c>
      <c r="AM2222" s="29" t="s">
        <v>20651</v>
      </c>
      <c r="AN2222" s="29" t="s">
        <v>20651</v>
      </c>
      <c r="AO2222" s="29">
        <v>0</v>
      </c>
      <c r="AP2222" s="30">
        <v>0</v>
      </c>
      <c r="AQ2222" s="30">
        <v>0</v>
      </c>
    </row>
    <row r="2223" spans="1:43" x14ac:dyDescent="0.25">
      <c r="A2223" t="s">
        <v>20647</v>
      </c>
      <c r="B2223" t="s">
        <v>20652</v>
      </c>
      <c r="C2223" s="34">
        <v>10000064493161</v>
      </c>
      <c r="D2223">
        <v>9132865</v>
      </c>
      <c r="E2223" t="s">
        <v>20649</v>
      </c>
      <c r="F2223" t="s">
        <v>20651</v>
      </c>
      <c r="G2223" t="s">
        <v>89</v>
      </c>
      <c r="H2223" t="s">
        <v>90</v>
      </c>
      <c r="I2223" t="s">
        <v>10</v>
      </c>
      <c r="J2223" t="s">
        <v>20650</v>
      </c>
      <c r="K2223">
        <v>0</v>
      </c>
      <c r="L2223" t="s">
        <v>20652</v>
      </c>
      <c r="M2223" t="s">
        <v>20652</v>
      </c>
      <c r="N2223">
        <v>0</v>
      </c>
      <c r="O2223">
        <v>9</v>
      </c>
      <c r="P2223" s="17">
        <v>46022</v>
      </c>
      <c r="Q2223" s="19">
        <v>0</v>
      </c>
      <c r="R2223" t="s">
        <v>24</v>
      </c>
      <c r="S2223" s="17">
        <v>45740</v>
      </c>
      <c r="U2223" s="29">
        <v>0</v>
      </c>
      <c r="V2223" s="29">
        <v>0</v>
      </c>
      <c r="W2223" s="29">
        <v>0</v>
      </c>
      <c r="X2223" s="29">
        <f t="shared" si="34"/>
        <v>1</v>
      </c>
      <c r="Y2223" s="33">
        <v>0</v>
      </c>
      <c r="Z2223" s="29">
        <v>0</v>
      </c>
      <c r="AA2223" s="29">
        <v>0</v>
      </c>
      <c r="AB2223" s="29">
        <v>0</v>
      </c>
      <c r="AC2223" s="33">
        <v>0</v>
      </c>
      <c r="AD2223" s="33">
        <v>208.19110000000001</v>
      </c>
      <c r="AE2223" s="29">
        <v>0</v>
      </c>
      <c r="AG2223" s="29">
        <v>0</v>
      </c>
      <c r="AH2223" s="29">
        <v>0</v>
      </c>
      <c r="AI2223" s="29">
        <v>0</v>
      </c>
      <c r="AJ2223" s="29">
        <v>0</v>
      </c>
      <c r="AK2223" s="29">
        <v>0</v>
      </c>
      <c r="AL2223" s="53">
        <v>1</v>
      </c>
      <c r="AM2223" s="29" t="s">
        <v>20651</v>
      </c>
      <c r="AN2223" s="29" t="s">
        <v>20651</v>
      </c>
      <c r="AO2223" s="29">
        <v>0</v>
      </c>
      <c r="AP2223" s="30">
        <v>0</v>
      </c>
      <c r="AQ2223" s="30">
        <v>0</v>
      </c>
    </row>
    <row r="2224" spans="1:43" x14ac:dyDescent="0.25">
      <c r="A2224" t="s">
        <v>20647</v>
      </c>
      <c r="B2224" t="s">
        <v>20652</v>
      </c>
      <c r="C2224" s="34">
        <v>10000064493162</v>
      </c>
      <c r="D2224">
        <v>9132721</v>
      </c>
      <c r="E2224" t="s">
        <v>20649</v>
      </c>
      <c r="F2224" t="s">
        <v>20651</v>
      </c>
      <c r="G2224" t="s">
        <v>89</v>
      </c>
      <c r="H2224" t="s">
        <v>90</v>
      </c>
      <c r="I2224" t="s">
        <v>14</v>
      </c>
      <c r="J2224" t="s">
        <v>20650</v>
      </c>
      <c r="K2224">
        <v>0</v>
      </c>
      <c r="L2224" t="s">
        <v>20652</v>
      </c>
      <c r="M2224" t="s">
        <v>20652</v>
      </c>
      <c r="N2224">
        <v>0</v>
      </c>
      <c r="O2224">
        <v>31</v>
      </c>
      <c r="P2224" s="17">
        <v>46022</v>
      </c>
      <c r="Q2224" s="19">
        <v>0</v>
      </c>
      <c r="R2224" t="s">
        <v>24</v>
      </c>
      <c r="S2224" s="17">
        <v>45740</v>
      </c>
      <c r="U2224" s="29">
        <v>0</v>
      </c>
      <c r="V2224" s="29">
        <v>0</v>
      </c>
      <c r="W2224" s="29">
        <v>0</v>
      </c>
      <c r="X2224" s="29">
        <f t="shared" si="34"/>
        <v>1</v>
      </c>
      <c r="Y2224" s="33">
        <v>0</v>
      </c>
      <c r="Z2224" s="29">
        <v>0</v>
      </c>
      <c r="AA2224" s="29">
        <v>0</v>
      </c>
      <c r="AB2224" s="29">
        <v>0</v>
      </c>
      <c r="AC2224" s="33">
        <v>0</v>
      </c>
      <c r="AD2224" s="33">
        <v>189.053</v>
      </c>
      <c r="AE2224" s="29">
        <v>0</v>
      </c>
      <c r="AG2224" s="29">
        <v>0</v>
      </c>
      <c r="AH2224" s="29">
        <v>0</v>
      </c>
      <c r="AI2224" s="29">
        <v>0</v>
      </c>
      <c r="AJ2224" s="29">
        <v>0</v>
      </c>
      <c r="AK2224" s="29">
        <v>0</v>
      </c>
      <c r="AL2224" s="53">
        <v>1</v>
      </c>
      <c r="AM2224" s="29" t="s">
        <v>20651</v>
      </c>
      <c r="AN2224" s="29" t="s">
        <v>20651</v>
      </c>
      <c r="AO2224" s="29">
        <v>0</v>
      </c>
      <c r="AP2224" s="30">
        <v>0</v>
      </c>
      <c r="AQ2224" s="30">
        <v>0</v>
      </c>
    </row>
    <row r="2225" spans="1:43" x14ac:dyDescent="0.25">
      <c r="A2225" t="s">
        <v>20647</v>
      </c>
      <c r="B2225" t="s">
        <v>20652</v>
      </c>
      <c r="C2225" s="34">
        <v>10000064493163</v>
      </c>
      <c r="D2225">
        <v>9132722</v>
      </c>
      <c r="E2225" t="s">
        <v>20649</v>
      </c>
      <c r="F2225" t="s">
        <v>20651</v>
      </c>
      <c r="G2225" t="s">
        <v>89</v>
      </c>
      <c r="H2225" t="s">
        <v>90</v>
      </c>
      <c r="I2225" t="s">
        <v>14</v>
      </c>
      <c r="J2225" t="s">
        <v>20650</v>
      </c>
      <c r="K2225">
        <v>0</v>
      </c>
      <c r="L2225" t="s">
        <v>20652</v>
      </c>
      <c r="M2225" t="s">
        <v>20652</v>
      </c>
      <c r="N2225">
        <v>0</v>
      </c>
      <c r="O2225">
        <v>36</v>
      </c>
      <c r="P2225" s="17">
        <v>46022</v>
      </c>
      <c r="Q2225" s="19">
        <v>0</v>
      </c>
      <c r="R2225" t="s">
        <v>24</v>
      </c>
      <c r="S2225" s="17">
        <v>45740</v>
      </c>
      <c r="U2225" s="29">
        <v>0</v>
      </c>
      <c r="V2225" s="29">
        <v>0</v>
      </c>
      <c r="W2225" s="29">
        <v>0</v>
      </c>
      <c r="X2225" s="29">
        <f t="shared" si="34"/>
        <v>1</v>
      </c>
      <c r="Y2225" s="33">
        <v>0</v>
      </c>
      <c r="Z2225" s="29">
        <v>0</v>
      </c>
      <c r="AA2225" s="29">
        <v>0</v>
      </c>
      <c r="AB2225" s="29">
        <v>0</v>
      </c>
      <c r="AC2225" s="33">
        <v>0</v>
      </c>
      <c r="AD2225" s="33">
        <v>189.053</v>
      </c>
      <c r="AE2225" s="29">
        <v>0</v>
      </c>
      <c r="AG2225" s="29">
        <v>0</v>
      </c>
      <c r="AH2225" s="29">
        <v>0</v>
      </c>
      <c r="AI2225" s="29">
        <v>0</v>
      </c>
      <c r="AJ2225" s="29">
        <v>0</v>
      </c>
      <c r="AK2225" s="29">
        <v>0</v>
      </c>
      <c r="AL2225" s="53">
        <v>1</v>
      </c>
      <c r="AM2225" s="29" t="s">
        <v>20651</v>
      </c>
      <c r="AN2225" s="29" t="s">
        <v>20651</v>
      </c>
      <c r="AO2225" s="29">
        <v>0</v>
      </c>
      <c r="AP2225" s="30">
        <v>0</v>
      </c>
      <c r="AQ2225" s="30">
        <v>0</v>
      </c>
    </row>
    <row r="2226" spans="1:43" x14ac:dyDescent="0.25">
      <c r="A2226" t="s">
        <v>20647</v>
      </c>
      <c r="B2226" t="s">
        <v>20652</v>
      </c>
      <c r="C2226" s="34">
        <v>10000064493277</v>
      </c>
      <c r="D2226">
        <v>9132726</v>
      </c>
      <c r="E2226" t="s">
        <v>20649</v>
      </c>
      <c r="F2226" t="s">
        <v>20651</v>
      </c>
      <c r="G2226" t="s">
        <v>89</v>
      </c>
      <c r="H2226" t="s">
        <v>90</v>
      </c>
      <c r="I2226" t="s">
        <v>137</v>
      </c>
      <c r="J2226" t="s">
        <v>20650</v>
      </c>
      <c r="K2226">
        <v>0</v>
      </c>
      <c r="L2226" t="s">
        <v>20652</v>
      </c>
      <c r="M2226" t="s">
        <v>20652</v>
      </c>
      <c r="N2226">
        <v>0</v>
      </c>
      <c r="O2226">
        <v>14</v>
      </c>
      <c r="P2226" s="17">
        <v>46022</v>
      </c>
      <c r="Q2226" s="19">
        <v>0</v>
      </c>
      <c r="R2226" t="s">
        <v>24</v>
      </c>
      <c r="S2226" s="17">
        <v>45740</v>
      </c>
      <c r="U2226" s="29">
        <v>0</v>
      </c>
      <c r="V2226" s="29">
        <v>0</v>
      </c>
      <c r="W2226" s="29">
        <v>0</v>
      </c>
      <c r="X2226" s="29">
        <f t="shared" si="34"/>
        <v>1</v>
      </c>
      <c r="Y2226" s="33">
        <v>0</v>
      </c>
      <c r="Z2226" s="29">
        <v>0</v>
      </c>
      <c r="AA2226" s="29">
        <v>0</v>
      </c>
      <c r="AB2226" s="29">
        <v>0</v>
      </c>
      <c r="AC2226" s="33">
        <v>0</v>
      </c>
      <c r="AD2226" s="33">
        <v>35.9955</v>
      </c>
      <c r="AE2226" s="29">
        <v>0</v>
      </c>
      <c r="AG2226" s="29">
        <v>0</v>
      </c>
      <c r="AH2226" s="29">
        <v>0</v>
      </c>
      <c r="AI2226" s="29">
        <v>0</v>
      </c>
      <c r="AJ2226" s="29">
        <v>0</v>
      </c>
      <c r="AK2226" s="29">
        <v>0</v>
      </c>
      <c r="AL2226" s="53">
        <v>1</v>
      </c>
      <c r="AM2226" s="29" t="s">
        <v>20651</v>
      </c>
      <c r="AN2226" s="29" t="s">
        <v>20651</v>
      </c>
      <c r="AO2226" s="29">
        <v>0</v>
      </c>
      <c r="AP2226" s="30">
        <v>0</v>
      </c>
      <c r="AQ2226" s="30">
        <v>0</v>
      </c>
    </row>
    <row r="2227" spans="1:43" x14ac:dyDescent="0.25">
      <c r="A2227" t="s">
        <v>20647</v>
      </c>
      <c r="B2227" t="s">
        <v>20652</v>
      </c>
      <c r="C2227" s="34">
        <v>10000064493584</v>
      </c>
      <c r="D2227">
        <v>9132830</v>
      </c>
      <c r="E2227" t="s">
        <v>20649</v>
      </c>
      <c r="F2227" t="s">
        <v>20651</v>
      </c>
      <c r="G2227" t="s">
        <v>89</v>
      </c>
      <c r="H2227" t="s">
        <v>90</v>
      </c>
      <c r="I2227" t="s">
        <v>10</v>
      </c>
      <c r="J2227" t="s">
        <v>20650</v>
      </c>
      <c r="K2227">
        <v>0</v>
      </c>
      <c r="L2227" t="s">
        <v>20652</v>
      </c>
      <c r="M2227" t="s">
        <v>20652</v>
      </c>
      <c r="N2227">
        <v>0</v>
      </c>
      <c r="O2227">
        <v>23</v>
      </c>
      <c r="P2227" s="17">
        <v>46022</v>
      </c>
      <c r="Q2227" s="19">
        <v>0</v>
      </c>
      <c r="R2227" t="s">
        <v>24</v>
      </c>
      <c r="S2227" s="17">
        <v>45740</v>
      </c>
      <c r="U2227" s="29">
        <v>0</v>
      </c>
      <c r="V2227" s="29">
        <v>0</v>
      </c>
      <c r="W2227" s="29">
        <v>0</v>
      </c>
      <c r="X2227" s="29">
        <f t="shared" si="34"/>
        <v>1</v>
      </c>
      <c r="Y2227" s="33">
        <v>0</v>
      </c>
      <c r="Z2227" s="29">
        <v>0</v>
      </c>
      <c r="AA2227" s="29">
        <v>0</v>
      </c>
      <c r="AB2227" s="29">
        <v>0</v>
      </c>
      <c r="AC2227" s="33">
        <v>0</v>
      </c>
      <c r="AD2227" s="33">
        <v>207.75460000000001</v>
      </c>
      <c r="AE2227" s="29">
        <v>0</v>
      </c>
      <c r="AG2227" s="29">
        <v>0</v>
      </c>
      <c r="AH2227" s="29">
        <v>0</v>
      </c>
      <c r="AI2227" s="29">
        <v>0</v>
      </c>
      <c r="AJ2227" s="29">
        <v>0</v>
      </c>
      <c r="AK2227" s="29">
        <v>0</v>
      </c>
      <c r="AL2227" s="53">
        <v>1</v>
      </c>
      <c r="AM2227" s="29" t="s">
        <v>20651</v>
      </c>
      <c r="AN2227" s="29" t="s">
        <v>20651</v>
      </c>
      <c r="AO2227" s="29">
        <v>0</v>
      </c>
      <c r="AP2227" s="30">
        <v>0</v>
      </c>
      <c r="AQ2227" s="30">
        <v>0</v>
      </c>
    </row>
    <row r="2228" spans="1:43" x14ac:dyDescent="0.25">
      <c r="A2228" t="s">
        <v>20647</v>
      </c>
      <c r="B2228" t="s">
        <v>20652</v>
      </c>
      <c r="C2228" s="34">
        <v>10000064493588</v>
      </c>
      <c r="D2228">
        <v>9132829</v>
      </c>
      <c r="E2228" t="s">
        <v>20649</v>
      </c>
      <c r="F2228" t="s">
        <v>20651</v>
      </c>
      <c r="G2228" t="s">
        <v>89</v>
      </c>
      <c r="H2228" t="s">
        <v>90</v>
      </c>
      <c r="I2228" t="s">
        <v>10</v>
      </c>
      <c r="J2228" t="s">
        <v>20650</v>
      </c>
      <c r="K2228">
        <v>0</v>
      </c>
      <c r="L2228" t="s">
        <v>20652</v>
      </c>
      <c r="M2228" t="s">
        <v>20652</v>
      </c>
      <c r="N2228">
        <v>0</v>
      </c>
      <c r="O2228">
        <v>24</v>
      </c>
      <c r="P2228" s="17">
        <v>46022</v>
      </c>
      <c r="Q2228" s="19">
        <v>0</v>
      </c>
      <c r="R2228" t="s">
        <v>24</v>
      </c>
      <c r="S2228" s="17">
        <v>45740</v>
      </c>
      <c r="U2228" s="29">
        <v>0</v>
      </c>
      <c r="V2228" s="29">
        <v>0</v>
      </c>
      <c r="W2228" s="29">
        <v>0</v>
      </c>
      <c r="X2228" s="29">
        <f t="shared" si="34"/>
        <v>1</v>
      </c>
      <c r="Y2228" s="33">
        <v>0</v>
      </c>
      <c r="Z2228" s="29">
        <v>0</v>
      </c>
      <c r="AA2228" s="29">
        <v>0</v>
      </c>
      <c r="AB2228" s="29">
        <v>0</v>
      </c>
      <c r="AC2228" s="33">
        <v>0</v>
      </c>
      <c r="AD2228" s="33">
        <v>207.75460000000001</v>
      </c>
      <c r="AE2228" s="29">
        <v>0</v>
      </c>
      <c r="AG2228" s="29">
        <v>0</v>
      </c>
      <c r="AH2228" s="29">
        <v>0</v>
      </c>
      <c r="AI2228" s="29">
        <v>0</v>
      </c>
      <c r="AJ2228" s="29">
        <v>0</v>
      </c>
      <c r="AK2228" s="29">
        <v>0</v>
      </c>
      <c r="AL2228" s="53">
        <v>1</v>
      </c>
      <c r="AM2228" s="29" t="s">
        <v>20651</v>
      </c>
      <c r="AN2228" s="29" t="s">
        <v>20651</v>
      </c>
      <c r="AO2228" s="29">
        <v>0</v>
      </c>
      <c r="AP2228" s="30">
        <v>0</v>
      </c>
      <c r="AQ2228" s="30">
        <v>0</v>
      </c>
    </row>
    <row r="2229" spans="1:43" x14ac:dyDescent="0.25">
      <c r="A2229" t="s">
        <v>20647</v>
      </c>
      <c r="B2229" t="s">
        <v>20652</v>
      </c>
      <c r="C2229" s="34">
        <v>10000064494231</v>
      </c>
      <c r="D2229">
        <v>3577398</v>
      </c>
      <c r="E2229" t="s">
        <v>20649</v>
      </c>
      <c r="F2229" t="s">
        <v>20651</v>
      </c>
      <c r="G2229" t="s">
        <v>89</v>
      </c>
      <c r="H2229" t="s">
        <v>90</v>
      </c>
      <c r="I2229" t="s">
        <v>10</v>
      </c>
      <c r="J2229" t="s">
        <v>20650</v>
      </c>
      <c r="K2229">
        <v>0</v>
      </c>
      <c r="L2229" t="s">
        <v>20652</v>
      </c>
      <c r="M2229" t="s">
        <v>20652</v>
      </c>
      <c r="N2229">
        <v>0</v>
      </c>
      <c r="O2229">
        <v>71</v>
      </c>
      <c r="P2229" s="17">
        <v>46022</v>
      </c>
      <c r="Q2229" s="19">
        <v>0</v>
      </c>
      <c r="R2229" t="s">
        <v>24</v>
      </c>
      <c r="S2229" s="17">
        <v>45740</v>
      </c>
      <c r="U2229" s="29">
        <v>0</v>
      </c>
      <c r="V2229" s="29">
        <v>0</v>
      </c>
      <c r="W2229" s="29">
        <v>0</v>
      </c>
      <c r="X2229" s="29">
        <f t="shared" si="34"/>
        <v>1</v>
      </c>
      <c r="Y2229" s="33">
        <v>0</v>
      </c>
      <c r="Z2229" s="29">
        <v>0</v>
      </c>
      <c r="AA2229" s="29">
        <v>0</v>
      </c>
      <c r="AB2229" s="29">
        <v>0</v>
      </c>
      <c r="AC2229" s="33">
        <v>0</v>
      </c>
      <c r="AD2229" s="33">
        <v>164.28889999999998</v>
      </c>
      <c r="AE2229" s="29">
        <v>0</v>
      </c>
      <c r="AG2229" s="29">
        <v>0</v>
      </c>
      <c r="AH2229" s="29">
        <v>0</v>
      </c>
      <c r="AI2229" s="29">
        <v>0</v>
      </c>
      <c r="AJ2229" s="29">
        <v>0</v>
      </c>
      <c r="AK2229" s="29">
        <v>0</v>
      </c>
      <c r="AL2229" s="53">
        <v>1</v>
      </c>
      <c r="AM2229" s="29" t="s">
        <v>20651</v>
      </c>
      <c r="AN2229" s="29" t="s">
        <v>20651</v>
      </c>
      <c r="AO2229" s="29">
        <v>0</v>
      </c>
      <c r="AP2229" s="30">
        <v>0</v>
      </c>
      <c r="AQ2229" s="30">
        <v>0</v>
      </c>
    </row>
    <row r="2230" spans="1:43" x14ac:dyDescent="0.25">
      <c r="A2230" t="s">
        <v>20647</v>
      </c>
      <c r="B2230" t="s">
        <v>20652</v>
      </c>
      <c r="C2230" s="34">
        <v>10000064494232</v>
      </c>
      <c r="D2230">
        <v>9133001</v>
      </c>
      <c r="E2230" t="s">
        <v>20649</v>
      </c>
      <c r="F2230" t="s">
        <v>20651</v>
      </c>
      <c r="G2230" t="s">
        <v>89</v>
      </c>
      <c r="H2230" t="s">
        <v>90</v>
      </c>
      <c r="I2230" t="s">
        <v>10</v>
      </c>
      <c r="J2230" t="s">
        <v>20650</v>
      </c>
      <c r="K2230">
        <v>0</v>
      </c>
      <c r="L2230" t="s">
        <v>20652</v>
      </c>
      <c r="M2230" t="s">
        <v>20652</v>
      </c>
      <c r="N2230">
        <v>0</v>
      </c>
      <c r="O2230">
        <v>71</v>
      </c>
      <c r="P2230" s="17">
        <v>46022</v>
      </c>
      <c r="Q2230" s="19">
        <v>0</v>
      </c>
      <c r="R2230" t="s">
        <v>24</v>
      </c>
      <c r="S2230" s="17">
        <v>45740</v>
      </c>
      <c r="U2230" s="29">
        <v>0</v>
      </c>
      <c r="V2230" s="29">
        <v>0</v>
      </c>
      <c r="W2230" s="29">
        <v>0</v>
      </c>
      <c r="X2230" s="29">
        <f t="shared" si="34"/>
        <v>1</v>
      </c>
      <c r="Y2230" s="33">
        <v>0</v>
      </c>
      <c r="Z2230" s="29">
        <v>0</v>
      </c>
      <c r="AA2230" s="29">
        <v>0</v>
      </c>
      <c r="AB2230" s="29">
        <v>0</v>
      </c>
      <c r="AC2230" s="33">
        <v>0</v>
      </c>
      <c r="AD2230" s="33">
        <v>31.476500000000001</v>
      </c>
      <c r="AE2230" s="29">
        <v>0</v>
      </c>
      <c r="AG2230" s="29">
        <v>0</v>
      </c>
      <c r="AH2230" s="29">
        <v>0</v>
      </c>
      <c r="AI2230" s="29">
        <v>0</v>
      </c>
      <c r="AJ2230" s="29">
        <v>0</v>
      </c>
      <c r="AK2230" s="29">
        <v>0</v>
      </c>
      <c r="AL2230" s="53">
        <v>1</v>
      </c>
      <c r="AM2230" s="29" t="s">
        <v>20651</v>
      </c>
      <c r="AN2230" s="29" t="s">
        <v>20651</v>
      </c>
      <c r="AO2230" s="29">
        <v>0</v>
      </c>
      <c r="AP2230" s="30">
        <v>0</v>
      </c>
      <c r="AQ2230" s="30">
        <v>0</v>
      </c>
    </row>
    <row r="2231" spans="1:43" x14ac:dyDescent="0.25">
      <c r="A2231" t="s">
        <v>20647</v>
      </c>
      <c r="B2231" t="s">
        <v>20652</v>
      </c>
      <c r="C2231" s="34">
        <v>10000064494237</v>
      </c>
      <c r="D2231">
        <v>3577397</v>
      </c>
      <c r="E2231" t="s">
        <v>20649</v>
      </c>
      <c r="F2231" t="s">
        <v>20651</v>
      </c>
      <c r="G2231" t="s">
        <v>89</v>
      </c>
      <c r="H2231" t="s">
        <v>90</v>
      </c>
      <c r="I2231" t="s">
        <v>10</v>
      </c>
      <c r="J2231" t="s">
        <v>20650</v>
      </c>
      <c r="K2231">
        <v>0</v>
      </c>
      <c r="L2231" t="s">
        <v>20652</v>
      </c>
      <c r="M2231" t="s">
        <v>20652</v>
      </c>
      <c r="N2231">
        <v>0</v>
      </c>
      <c r="O2231">
        <v>72</v>
      </c>
      <c r="P2231" s="17">
        <v>46022</v>
      </c>
      <c r="Q2231" s="19">
        <v>0</v>
      </c>
      <c r="R2231" t="s">
        <v>24</v>
      </c>
      <c r="S2231" s="17">
        <v>45740</v>
      </c>
      <c r="U2231" s="29">
        <v>0</v>
      </c>
      <c r="V2231" s="29">
        <v>0</v>
      </c>
      <c r="W2231" s="29">
        <v>0</v>
      </c>
      <c r="X2231" s="29">
        <f t="shared" si="34"/>
        <v>1</v>
      </c>
      <c r="Y2231" s="33">
        <v>0</v>
      </c>
      <c r="Z2231" s="29">
        <v>0</v>
      </c>
      <c r="AA2231" s="29">
        <v>0</v>
      </c>
      <c r="AB2231" s="29">
        <v>0</v>
      </c>
      <c r="AC2231" s="33">
        <v>0</v>
      </c>
      <c r="AD2231" s="33">
        <v>164.28889999999998</v>
      </c>
      <c r="AE2231" s="29">
        <v>0</v>
      </c>
      <c r="AG2231" s="29">
        <v>0</v>
      </c>
      <c r="AH2231" s="29">
        <v>0</v>
      </c>
      <c r="AI2231" s="29">
        <v>0</v>
      </c>
      <c r="AJ2231" s="29">
        <v>0</v>
      </c>
      <c r="AK2231" s="29">
        <v>0</v>
      </c>
      <c r="AL2231" s="53">
        <v>1</v>
      </c>
      <c r="AM2231" s="29" t="s">
        <v>20651</v>
      </c>
      <c r="AN2231" s="29" t="s">
        <v>20651</v>
      </c>
      <c r="AO2231" s="29">
        <v>0</v>
      </c>
      <c r="AP2231" s="30">
        <v>0</v>
      </c>
      <c r="AQ2231" s="30">
        <v>0</v>
      </c>
    </row>
    <row r="2232" spans="1:43" x14ac:dyDescent="0.25">
      <c r="A2232" t="s">
        <v>20647</v>
      </c>
      <c r="B2232" t="s">
        <v>20652</v>
      </c>
      <c r="C2232" s="34">
        <v>10000064494238</v>
      </c>
      <c r="D2232">
        <v>9133002</v>
      </c>
      <c r="E2232" t="s">
        <v>20649</v>
      </c>
      <c r="F2232" t="s">
        <v>20651</v>
      </c>
      <c r="G2232" t="s">
        <v>89</v>
      </c>
      <c r="H2232" t="s">
        <v>90</v>
      </c>
      <c r="I2232" t="s">
        <v>10</v>
      </c>
      <c r="J2232" t="s">
        <v>20650</v>
      </c>
      <c r="K2232">
        <v>0</v>
      </c>
      <c r="L2232" t="s">
        <v>20652</v>
      </c>
      <c r="M2232" t="s">
        <v>20652</v>
      </c>
      <c r="N2232">
        <v>0</v>
      </c>
      <c r="O2232">
        <v>72</v>
      </c>
      <c r="P2232" s="17">
        <v>46022</v>
      </c>
      <c r="Q2232" s="19">
        <v>0</v>
      </c>
      <c r="R2232" t="s">
        <v>24</v>
      </c>
      <c r="S2232" s="17">
        <v>45740</v>
      </c>
      <c r="U2232" s="29">
        <v>0</v>
      </c>
      <c r="V2232" s="29">
        <v>0</v>
      </c>
      <c r="W2232" s="29">
        <v>0</v>
      </c>
      <c r="X2232" s="29">
        <f t="shared" si="34"/>
        <v>1</v>
      </c>
      <c r="Y2232" s="33">
        <v>0</v>
      </c>
      <c r="Z2232" s="29">
        <v>0</v>
      </c>
      <c r="AA2232" s="29">
        <v>0</v>
      </c>
      <c r="AB2232" s="29">
        <v>0</v>
      </c>
      <c r="AC2232" s="33">
        <v>0</v>
      </c>
      <c r="AD2232" s="33">
        <v>31.476500000000001</v>
      </c>
      <c r="AE2232" s="29">
        <v>0</v>
      </c>
      <c r="AG2232" s="29">
        <v>0</v>
      </c>
      <c r="AH2232" s="29">
        <v>0</v>
      </c>
      <c r="AI2232" s="29">
        <v>0</v>
      </c>
      <c r="AJ2232" s="29">
        <v>0</v>
      </c>
      <c r="AK2232" s="29">
        <v>0</v>
      </c>
      <c r="AL2232" s="53">
        <v>1</v>
      </c>
      <c r="AM2232" s="29" t="s">
        <v>20651</v>
      </c>
      <c r="AN2232" s="29" t="s">
        <v>20651</v>
      </c>
      <c r="AO2232" s="29">
        <v>0</v>
      </c>
      <c r="AP2232" s="30">
        <v>0</v>
      </c>
      <c r="AQ2232" s="30">
        <v>0</v>
      </c>
    </row>
    <row r="2233" spans="1:43" x14ac:dyDescent="0.25">
      <c r="A2233" t="s">
        <v>20647</v>
      </c>
      <c r="B2233" t="s">
        <v>20652</v>
      </c>
      <c r="C2233" s="34">
        <v>10000064494340</v>
      </c>
      <c r="D2233">
        <v>3577409</v>
      </c>
      <c r="E2233" t="s">
        <v>20649</v>
      </c>
      <c r="F2233" t="s">
        <v>20651</v>
      </c>
      <c r="G2233" t="s">
        <v>89</v>
      </c>
      <c r="H2233" t="s">
        <v>90</v>
      </c>
      <c r="I2233" t="s">
        <v>14</v>
      </c>
      <c r="J2233" t="s">
        <v>20650</v>
      </c>
      <c r="K2233">
        <v>0</v>
      </c>
      <c r="L2233" t="s">
        <v>20652</v>
      </c>
      <c r="M2233" t="s">
        <v>20652</v>
      </c>
      <c r="N2233">
        <v>0</v>
      </c>
      <c r="O2233">
        <v>16</v>
      </c>
      <c r="P2233" s="17">
        <v>46022</v>
      </c>
      <c r="Q2233" s="19">
        <v>0</v>
      </c>
      <c r="R2233" t="s">
        <v>24</v>
      </c>
      <c r="S2233" s="17">
        <v>45740</v>
      </c>
      <c r="U2233" s="29">
        <v>0</v>
      </c>
      <c r="V2233" s="29">
        <v>0</v>
      </c>
      <c r="W2233" s="29">
        <v>0</v>
      </c>
      <c r="X2233" s="29">
        <f t="shared" si="34"/>
        <v>1</v>
      </c>
      <c r="Y2233" s="33">
        <v>0</v>
      </c>
      <c r="Z2233" s="29">
        <v>0</v>
      </c>
      <c r="AA2233" s="29">
        <v>0</v>
      </c>
      <c r="AB2233" s="29">
        <v>0</v>
      </c>
      <c r="AC2233" s="33">
        <v>0</v>
      </c>
      <c r="AD2233" s="33">
        <v>80.296599999999998</v>
      </c>
      <c r="AE2233" s="29">
        <v>0</v>
      </c>
      <c r="AG2233" s="29">
        <v>0</v>
      </c>
      <c r="AH2233" s="29">
        <v>0</v>
      </c>
      <c r="AI2233" s="29">
        <v>0</v>
      </c>
      <c r="AJ2233" s="29">
        <v>0</v>
      </c>
      <c r="AK2233" s="29">
        <v>0</v>
      </c>
      <c r="AL2233" s="53">
        <v>1</v>
      </c>
      <c r="AM2233" s="29" t="s">
        <v>20651</v>
      </c>
      <c r="AN2233" s="29" t="s">
        <v>20651</v>
      </c>
      <c r="AO2233" s="29">
        <v>0</v>
      </c>
      <c r="AP2233" s="30">
        <v>0</v>
      </c>
      <c r="AQ2233" s="30">
        <v>0</v>
      </c>
    </row>
    <row r="2234" spans="1:43" x14ac:dyDescent="0.25">
      <c r="A2234" t="s">
        <v>20647</v>
      </c>
      <c r="B2234" t="s">
        <v>20652</v>
      </c>
      <c r="C2234" s="34">
        <v>10000064494347</v>
      </c>
      <c r="D2234">
        <v>3577410</v>
      </c>
      <c r="E2234" t="s">
        <v>20649</v>
      </c>
      <c r="F2234" t="s">
        <v>20651</v>
      </c>
      <c r="G2234" t="s">
        <v>89</v>
      </c>
      <c r="H2234" t="s">
        <v>90</v>
      </c>
      <c r="I2234" t="s">
        <v>14</v>
      </c>
      <c r="J2234" t="s">
        <v>20650</v>
      </c>
      <c r="K2234">
        <v>0</v>
      </c>
      <c r="L2234" t="s">
        <v>20652</v>
      </c>
      <c r="M2234" t="s">
        <v>20652</v>
      </c>
      <c r="N2234">
        <v>0</v>
      </c>
      <c r="O2234">
        <v>15</v>
      </c>
      <c r="P2234" s="17">
        <v>46022</v>
      </c>
      <c r="Q2234" s="19">
        <v>0</v>
      </c>
      <c r="R2234" t="s">
        <v>24</v>
      </c>
      <c r="S2234" s="17">
        <v>45740</v>
      </c>
      <c r="U2234" s="29">
        <v>0</v>
      </c>
      <c r="V2234" s="29">
        <v>0</v>
      </c>
      <c r="W2234" s="29">
        <v>0</v>
      </c>
      <c r="X2234" s="29">
        <f t="shared" si="34"/>
        <v>1</v>
      </c>
      <c r="Y2234" s="33">
        <v>0</v>
      </c>
      <c r="Z2234" s="29">
        <v>0</v>
      </c>
      <c r="AA2234" s="29">
        <v>0</v>
      </c>
      <c r="AB2234" s="29">
        <v>0</v>
      </c>
      <c r="AC2234" s="33">
        <v>0</v>
      </c>
      <c r="AD2234" s="33">
        <v>80.296599999999998</v>
      </c>
      <c r="AE2234" s="29">
        <v>0</v>
      </c>
      <c r="AG2234" s="29">
        <v>0</v>
      </c>
      <c r="AH2234" s="29">
        <v>0</v>
      </c>
      <c r="AI2234" s="29">
        <v>0</v>
      </c>
      <c r="AJ2234" s="29">
        <v>0</v>
      </c>
      <c r="AK2234" s="29">
        <v>0</v>
      </c>
      <c r="AL2234" s="53">
        <v>1</v>
      </c>
      <c r="AM2234" s="29" t="s">
        <v>20651</v>
      </c>
      <c r="AN2234" s="29" t="s">
        <v>20651</v>
      </c>
      <c r="AO2234" s="29">
        <v>0</v>
      </c>
      <c r="AP2234" s="30">
        <v>0</v>
      </c>
      <c r="AQ2234" s="30">
        <v>0</v>
      </c>
    </row>
    <row r="2235" spans="1:43" x14ac:dyDescent="0.25">
      <c r="A2235" t="s">
        <v>20647</v>
      </c>
      <c r="B2235" t="s">
        <v>20652</v>
      </c>
      <c r="C2235" s="34">
        <v>10000064495315</v>
      </c>
      <c r="D2235">
        <v>9133141</v>
      </c>
      <c r="E2235" t="s">
        <v>20649</v>
      </c>
      <c r="F2235" t="s">
        <v>20651</v>
      </c>
      <c r="G2235" t="s">
        <v>89</v>
      </c>
      <c r="H2235" t="s">
        <v>90</v>
      </c>
      <c r="I2235" t="s">
        <v>14</v>
      </c>
      <c r="J2235" t="s">
        <v>20650</v>
      </c>
      <c r="K2235">
        <v>0</v>
      </c>
      <c r="L2235" t="s">
        <v>20652</v>
      </c>
      <c r="M2235" t="s">
        <v>20652</v>
      </c>
      <c r="N2235">
        <v>0</v>
      </c>
      <c r="O2235">
        <v>26</v>
      </c>
      <c r="P2235" s="17">
        <v>46022</v>
      </c>
      <c r="Q2235" s="19">
        <v>0</v>
      </c>
      <c r="R2235" t="s">
        <v>24</v>
      </c>
      <c r="S2235" s="17">
        <v>45740</v>
      </c>
      <c r="U2235" s="29">
        <v>0</v>
      </c>
      <c r="V2235" s="29">
        <v>0</v>
      </c>
      <c r="W2235" s="29">
        <v>0</v>
      </c>
      <c r="X2235" s="29">
        <f t="shared" si="34"/>
        <v>1</v>
      </c>
      <c r="Y2235" s="33">
        <v>0</v>
      </c>
      <c r="Z2235" s="29">
        <v>0</v>
      </c>
      <c r="AA2235" s="29">
        <v>0</v>
      </c>
      <c r="AB2235" s="29">
        <v>0</v>
      </c>
      <c r="AC2235" s="33">
        <v>0</v>
      </c>
      <c r="AD2235" s="33">
        <v>123.8593</v>
      </c>
      <c r="AE2235" s="29">
        <v>0</v>
      </c>
      <c r="AG2235" s="29">
        <v>0</v>
      </c>
      <c r="AH2235" s="29">
        <v>0</v>
      </c>
      <c r="AI2235" s="29">
        <v>0</v>
      </c>
      <c r="AJ2235" s="29">
        <v>0</v>
      </c>
      <c r="AK2235" s="29">
        <v>0</v>
      </c>
      <c r="AL2235" s="53">
        <v>1</v>
      </c>
      <c r="AM2235" s="29" t="s">
        <v>20651</v>
      </c>
      <c r="AN2235" s="29" t="s">
        <v>20651</v>
      </c>
      <c r="AO2235" s="29">
        <v>0</v>
      </c>
      <c r="AP2235" s="30">
        <v>0</v>
      </c>
      <c r="AQ2235" s="30">
        <v>0</v>
      </c>
    </row>
    <row r="2236" spans="1:43" x14ac:dyDescent="0.25">
      <c r="A2236" t="s">
        <v>20647</v>
      </c>
      <c r="B2236" t="s">
        <v>20652</v>
      </c>
      <c r="C2236" s="34">
        <v>10000064495528</v>
      </c>
      <c r="D2236">
        <v>3577431</v>
      </c>
      <c r="E2236" t="s">
        <v>20649</v>
      </c>
      <c r="F2236" t="s">
        <v>20651</v>
      </c>
      <c r="G2236" t="s">
        <v>89</v>
      </c>
      <c r="H2236" t="s">
        <v>90</v>
      </c>
      <c r="I2236" t="s">
        <v>14</v>
      </c>
      <c r="J2236" t="s">
        <v>20650</v>
      </c>
      <c r="K2236">
        <v>0</v>
      </c>
      <c r="L2236" t="s">
        <v>20652</v>
      </c>
      <c r="M2236" t="s">
        <v>20652</v>
      </c>
      <c r="N2236">
        <v>0</v>
      </c>
      <c r="O2236">
        <v>28</v>
      </c>
      <c r="P2236" s="17">
        <v>46022</v>
      </c>
      <c r="Q2236" s="19">
        <v>0</v>
      </c>
      <c r="R2236" t="s">
        <v>24</v>
      </c>
      <c r="S2236" s="17">
        <v>45740</v>
      </c>
      <c r="U2236" s="29">
        <v>0</v>
      </c>
      <c r="V2236" s="29">
        <v>0</v>
      </c>
      <c r="W2236" s="29">
        <v>0</v>
      </c>
      <c r="X2236" s="29">
        <f t="shared" si="34"/>
        <v>1</v>
      </c>
      <c r="Y2236" s="33">
        <v>0</v>
      </c>
      <c r="Z2236" s="29">
        <v>0</v>
      </c>
      <c r="AA2236" s="29">
        <v>0</v>
      </c>
      <c r="AB2236" s="29">
        <v>0</v>
      </c>
      <c r="AC2236" s="33">
        <v>0</v>
      </c>
      <c r="AD2236" s="33">
        <v>219.15209999999999</v>
      </c>
      <c r="AE2236" s="29">
        <v>0</v>
      </c>
      <c r="AG2236" s="29">
        <v>0</v>
      </c>
      <c r="AH2236" s="29">
        <v>0</v>
      </c>
      <c r="AI2236" s="29">
        <v>0</v>
      </c>
      <c r="AJ2236" s="29">
        <v>0</v>
      </c>
      <c r="AK2236" s="29">
        <v>0</v>
      </c>
      <c r="AL2236" s="53">
        <v>1</v>
      </c>
      <c r="AM2236" s="29" t="s">
        <v>20651</v>
      </c>
      <c r="AN2236" s="29" t="s">
        <v>20651</v>
      </c>
      <c r="AO2236" s="29">
        <v>0</v>
      </c>
      <c r="AP2236" s="30">
        <v>0</v>
      </c>
      <c r="AQ2236" s="30">
        <v>0</v>
      </c>
    </row>
    <row r="2237" spans="1:43" x14ac:dyDescent="0.25">
      <c r="A2237" t="s">
        <v>20647</v>
      </c>
      <c r="B2237" t="s">
        <v>20652</v>
      </c>
      <c r="C2237" s="34">
        <v>10000064495631</v>
      </c>
      <c r="D2237">
        <v>155472</v>
      </c>
      <c r="E2237" t="s">
        <v>20649</v>
      </c>
      <c r="F2237" t="s">
        <v>20651</v>
      </c>
      <c r="G2237" t="s">
        <v>89</v>
      </c>
      <c r="H2237" t="s">
        <v>90</v>
      </c>
      <c r="I2237" t="s">
        <v>10</v>
      </c>
      <c r="J2237" t="s">
        <v>20650</v>
      </c>
      <c r="K2237">
        <v>0</v>
      </c>
      <c r="L2237" t="s">
        <v>20652</v>
      </c>
      <c r="M2237" t="s">
        <v>20652</v>
      </c>
      <c r="N2237">
        <v>0</v>
      </c>
      <c r="O2237">
        <v>21</v>
      </c>
      <c r="P2237" s="17">
        <v>46022</v>
      </c>
      <c r="Q2237" s="19">
        <v>0</v>
      </c>
      <c r="R2237" t="s">
        <v>24</v>
      </c>
      <c r="S2237" s="17">
        <v>45740</v>
      </c>
      <c r="U2237" s="29">
        <v>0</v>
      </c>
      <c r="V2237" s="29">
        <v>0</v>
      </c>
      <c r="W2237" s="29">
        <v>0</v>
      </c>
      <c r="X2237" s="29">
        <f t="shared" si="34"/>
        <v>1</v>
      </c>
      <c r="Y2237" s="33">
        <v>0</v>
      </c>
      <c r="Z2237" s="29">
        <v>0</v>
      </c>
      <c r="AA2237" s="29">
        <v>0</v>
      </c>
      <c r="AB2237" s="29">
        <v>0</v>
      </c>
      <c r="AC2237" s="33">
        <v>0</v>
      </c>
      <c r="AD2237" s="33">
        <v>331.79820000000001</v>
      </c>
      <c r="AE2237" s="29">
        <v>0</v>
      </c>
      <c r="AG2237" s="29">
        <v>0</v>
      </c>
      <c r="AH2237" s="29">
        <v>0</v>
      </c>
      <c r="AI2237" s="29">
        <v>0</v>
      </c>
      <c r="AJ2237" s="29">
        <v>0</v>
      </c>
      <c r="AK2237" s="29">
        <v>0</v>
      </c>
      <c r="AL2237" s="53">
        <v>1</v>
      </c>
      <c r="AM2237" s="29" t="s">
        <v>20651</v>
      </c>
      <c r="AN2237" s="29" t="s">
        <v>20651</v>
      </c>
      <c r="AO2237" s="29">
        <v>0</v>
      </c>
      <c r="AP2237" s="30">
        <v>0</v>
      </c>
      <c r="AQ2237" s="30">
        <v>0</v>
      </c>
    </row>
    <row r="2238" spans="1:43" x14ac:dyDescent="0.25">
      <c r="A2238" t="s">
        <v>20647</v>
      </c>
      <c r="B2238" t="s">
        <v>20652</v>
      </c>
      <c r="C2238" s="34">
        <v>10000064495664</v>
      </c>
      <c r="D2238">
        <v>9133175</v>
      </c>
      <c r="E2238" t="s">
        <v>20649</v>
      </c>
      <c r="F2238" t="s">
        <v>20651</v>
      </c>
      <c r="G2238" t="s">
        <v>89</v>
      </c>
      <c r="H2238" t="s">
        <v>90</v>
      </c>
      <c r="I2238" t="s">
        <v>10</v>
      </c>
      <c r="J2238" t="s">
        <v>20650</v>
      </c>
      <c r="K2238">
        <v>0</v>
      </c>
      <c r="L2238" t="s">
        <v>20652</v>
      </c>
      <c r="M2238" t="s">
        <v>20652</v>
      </c>
      <c r="N2238">
        <v>0</v>
      </c>
      <c r="O2238">
        <v>71</v>
      </c>
      <c r="P2238" s="17">
        <v>46022</v>
      </c>
      <c r="Q2238" s="19">
        <v>0</v>
      </c>
      <c r="R2238" t="s">
        <v>24</v>
      </c>
      <c r="S2238" s="17">
        <v>45740</v>
      </c>
      <c r="U2238" s="29">
        <v>0</v>
      </c>
      <c r="V2238" s="29">
        <v>0</v>
      </c>
      <c r="W2238" s="29">
        <v>0</v>
      </c>
      <c r="X2238" s="29">
        <f t="shared" si="34"/>
        <v>1</v>
      </c>
      <c r="Y2238" s="33">
        <v>0</v>
      </c>
      <c r="Z2238" s="29">
        <v>0</v>
      </c>
      <c r="AA2238" s="29">
        <v>0</v>
      </c>
      <c r="AB2238" s="29">
        <v>0</v>
      </c>
      <c r="AC2238" s="33">
        <v>0</v>
      </c>
      <c r="AD2238" s="33">
        <v>309.9538</v>
      </c>
      <c r="AE2238" s="29">
        <v>0</v>
      </c>
      <c r="AG2238" s="29">
        <v>0</v>
      </c>
      <c r="AH2238" s="29">
        <v>0</v>
      </c>
      <c r="AI2238" s="29">
        <v>0</v>
      </c>
      <c r="AJ2238" s="29">
        <v>0</v>
      </c>
      <c r="AK2238" s="29">
        <v>0</v>
      </c>
      <c r="AL2238" s="53">
        <v>1</v>
      </c>
      <c r="AM2238" s="29" t="s">
        <v>20651</v>
      </c>
      <c r="AN2238" s="29" t="s">
        <v>20651</v>
      </c>
      <c r="AO2238" s="29">
        <v>0</v>
      </c>
      <c r="AP2238" s="30">
        <v>0</v>
      </c>
      <c r="AQ2238" s="30">
        <v>0</v>
      </c>
    </row>
    <row r="2239" spans="1:43" x14ac:dyDescent="0.25">
      <c r="A2239" t="s">
        <v>20647</v>
      </c>
      <c r="B2239" t="s">
        <v>20652</v>
      </c>
      <c r="C2239" s="34">
        <v>10000064495668</v>
      </c>
      <c r="D2239">
        <v>9133176</v>
      </c>
      <c r="E2239" t="s">
        <v>20649</v>
      </c>
      <c r="F2239" t="s">
        <v>20651</v>
      </c>
      <c r="G2239" t="s">
        <v>89</v>
      </c>
      <c r="H2239" t="s">
        <v>90</v>
      </c>
      <c r="I2239" t="s">
        <v>10</v>
      </c>
      <c r="J2239" t="s">
        <v>20650</v>
      </c>
      <c r="K2239">
        <v>0</v>
      </c>
      <c r="L2239" t="s">
        <v>20652</v>
      </c>
      <c r="M2239" t="s">
        <v>20652</v>
      </c>
      <c r="N2239">
        <v>0</v>
      </c>
      <c r="O2239">
        <v>72</v>
      </c>
      <c r="P2239" s="17">
        <v>46022</v>
      </c>
      <c r="Q2239" s="19">
        <v>0</v>
      </c>
      <c r="R2239" t="s">
        <v>24</v>
      </c>
      <c r="S2239" s="17">
        <v>45740</v>
      </c>
      <c r="U2239" s="29">
        <v>0</v>
      </c>
      <c r="V2239" s="29">
        <v>0</v>
      </c>
      <c r="W2239" s="29">
        <v>0</v>
      </c>
      <c r="X2239" s="29">
        <f t="shared" si="34"/>
        <v>1</v>
      </c>
      <c r="Y2239" s="33">
        <v>0</v>
      </c>
      <c r="Z2239" s="29">
        <v>0</v>
      </c>
      <c r="AA2239" s="29">
        <v>0</v>
      </c>
      <c r="AB2239" s="29">
        <v>0</v>
      </c>
      <c r="AC2239" s="33">
        <v>0</v>
      </c>
      <c r="AD2239" s="33">
        <v>309.9538</v>
      </c>
      <c r="AE2239" s="29">
        <v>0</v>
      </c>
      <c r="AG2239" s="29">
        <v>0</v>
      </c>
      <c r="AH2239" s="29">
        <v>0</v>
      </c>
      <c r="AI2239" s="29">
        <v>0</v>
      </c>
      <c r="AJ2239" s="29">
        <v>0</v>
      </c>
      <c r="AK2239" s="29">
        <v>0</v>
      </c>
      <c r="AL2239" s="53">
        <v>1</v>
      </c>
      <c r="AM2239" s="29" t="s">
        <v>20651</v>
      </c>
      <c r="AN2239" s="29" t="s">
        <v>20651</v>
      </c>
      <c r="AO2239" s="29">
        <v>0</v>
      </c>
      <c r="AP2239" s="30">
        <v>0</v>
      </c>
      <c r="AQ2239" s="30">
        <v>0</v>
      </c>
    </row>
    <row r="2240" spans="1:43" x14ac:dyDescent="0.25">
      <c r="A2240" t="s">
        <v>20647</v>
      </c>
      <c r="B2240" t="s">
        <v>20652</v>
      </c>
      <c r="C2240" s="34">
        <v>10000064495715</v>
      </c>
      <c r="D2240">
        <v>3577445</v>
      </c>
      <c r="E2240" t="s">
        <v>20649</v>
      </c>
      <c r="F2240" t="s">
        <v>20651</v>
      </c>
      <c r="G2240" t="s">
        <v>89</v>
      </c>
      <c r="H2240" t="s">
        <v>90</v>
      </c>
      <c r="I2240" t="s">
        <v>10</v>
      </c>
      <c r="J2240" t="s">
        <v>20650</v>
      </c>
      <c r="K2240">
        <v>0</v>
      </c>
      <c r="L2240" t="s">
        <v>20652</v>
      </c>
      <c r="M2240" t="s">
        <v>20652</v>
      </c>
      <c r="N2240">
        <v>0</v>
      </c>
      <c r="O2240">
        <v>17</v>
      </c>
      <c r="P2240" s="17">
        <v>46022</v>
      </c>
      <c r="Q2240" s="19">
        <v>0</v>
      </c>
      <c r="R2240" t="s">
        <v>24</v>
      </c>
      <c r="S2240" s="17">
        <v>45740</v>
      </c>
      <c r="U2240" s="29">
        <v>0</v>
      </c>
      <c r="V2240" s="29">
        <v>0</v>
      </c>
      <c r="W2240" s="29">
        <v>0</v>
      </c>
      <c r="X2240" s="29">
        <f t="shared" si="34"/>
        <v>1</v>
      </c>
      <c r="Y2240" s="33">
        <v>0</v>
      </c>
      <c r="Z2240" s="29">
        <v>0</v>
      </c>
      <c r="AA2240" s="29">
        <v>0</v>
      </c>
      <c r="AB2240" s="29">
        <v>0</v>
      </c>
      <c r="AC2240" s="33">
        <v>0</v>
      </c>
      <c r="AD2240" s="33">
        <v>203.77759999999998</v>
      </c>
      <c r="AE2240" s="29">
        <v>0</v>
      </c>
      <c r="AG2240" s="29">
        <v>0</v>
      </c>
      <c r="AH2240" s="29">
        <v>0</v>
      </c>
      <c r="AI2240" s="29">
        <v>0</v>
      </c>
      <c r="AJ2240" s="29">
        <v>0</v>
      </c>
      <c r="AK2240" s="29">
        <v>0</v>
      </c>
      <c r="AL2240" s="53">
        <v>1</v>
      </c>
      <c r="AM2240" s="29" t="s">
        <v>20651</v>
      </c>
      <c r="AN2240" s="29" t="s">
        <v>20651</v>
      </c>
      <c r="AO2240" s="29">
        <v>0</v>
      </c>
      <c r="AP2240" s="30">
        <v>0</v>
      </c>
      <c r="AQ2240" s="30">
        <v>0</v>
      </c>
    </row>
    <row r="2241" spans="1:43" x14ac:dyDescent="0.25">
      <c r="A2241" t="s">
        <v>20647</v>
      </c>
      <c r="B2241" t="s">
        <v>20652</v>
      </c>
      <c r="C2241" s="34">
        <v>10000064496028</v>
      </c>
      <c r="D2241">
        <v>3577452</v>
      </c>
      <c r="E2241" t="s">
        <v>20649</v>
      </c>
      <c r="F2241" t="s">
        <v>20651</v>
      </c>
      <c r="G2241" t="s">
        <v>89</v>
      </c>
      <c r="H2241" t="s">
        <v>90</v>
      </c>
      <c r="I2241" t="s">
        <v>14</v>
      </c>
      <c r="J2241" t="s">
        <v>20650</v>
      </c>
      <c r="K2241">
        <v>0</v>
      </c>
      <c r="L2241" t="s">
        <v>20652</v>
      </c>
      <c r="M2241" t="s">
        <v>20652</v>
      </c>
      <c r="N2241">
        <v>0</v>
      </c>
      <c r="O2241">
        <v>19</v>
      </c>
      <c r="P2241" s="17">
        <v>46022</v>
      </c>
      <c r="Q2241" s="19">
        <v>0</v>
      </c>
      <c r="R2241" t="s">
        <v>24</v>
      </c>
      <c r="S2241" s="17">
        <v>45740</v>
      </c>
      <c r="U2241" s="29">
        <v>0</v>
      </c>
      <c r="V2241" s="29">
        <v>0</v>
      </c>
      <c r="W2241" s="29">
        <v>0</v>
      </c>
      <c r="X2241" s="29">
        <f t="shared" si="34"/>
        <v>1</v>
      </c>
      <c r="Y2241" s="33">
        <v>0</v>
      </c>
      <c r="Z2241" s="29">
        <v>0</v>
      </c>
      <c r="AA2241" s="29">
        <v>0</v>
      </c>
      <c r="AB2241" s="29">
        <v>0</v>
      </c>
      <c r="AC2241" s="33">
        <v>0</v>
      </c>
      <c r="AD2241" s="33">
        <v>201.33320000000001</v>
      </c>
      <c r="AE2241" s="29">
        <v>0</v>
      </c>
      <c r="AG2241" s="29">
        <v>0</v>
      </c>
      <c r="AH2241" s="29">
        <v>0</v>
      </c>
      <c r="AI2241" s="29">
        <v>0</v>
      </c>
      <c r="AJ2241" s="29">
        <v>0</v>
      </c>
      <c r="AK2241" s="29">
        <v>0</v>
      </c>
      <c r="AL2241" s="53">
        <v>1</v>
      </c>
      <c r="AM2241" s="29" t="s">
        <v>20651</v>
      </c>
      <c r="AN2241" s="29" t="s">
        <v>20651</v>
      </c>
      <c r="AO2241" s="29">
        <v>0</v>
      </c>
      <c r="AP2241" s="30">
        <v>0</v>
      </c>
      <c r="AQ2241" s="30">
        <v>0</v>
      </c>
    </row>
    <row r="2242" spans="1:43" x14ac:dyDescent="0.25">
      <c r="A2242" t="s">
        <v>20647</v>
      </c>
      <c r="B2242" t="s">
        <v>20652</v>
      </c>
      <c r="C2242" s="34">
        <v>10000064496466</v>
      </c>
      <c r="D2242">
        <v>9133897</v>
      </c>
      <c r="E2242" t="s">
        <v>20649</v>
      </c>
      <c r="F2242" t="s">
        <v>20651</v>
      </c>
      <c r="G2242" t="s">
        <v>89</v>
      </c>
      <c r="H2242" t="s">
        <v>90</v>
      </c>
      <c r="I2242" t="s">
        <v>137</v>
      </c>
      <c r="J2242" t="s">
        <v>20650</v>
      </c>
      <c r="K2242">
        <v>0</v>
      </c>
      <c r="L2242" t="s">
        <v>20652</v>
      </c>
      <c r="M2242" t="s">
        <v>20652</v>
      </c>
      <c r="N2242">
        <v>0</v>
      </c>
      <c r="O2242">
        <v>73</v>
      </c>
      <c r="P2242" s="17">
        <v>46022</v>
      </c>
      <c r="Q2242" s="19">
        <v>0</v>
      </c>
      <c r="R2242" t="s">
        <v>24</v>
      </c>
      <c r="S2242" s="17">
        <v>45740</v>
      </c>
      <c r="U2242" s="29">
        <v>0</v>
      </c>
      <c r="V2242" s="29">
        <v>0</v>
      </c>
      <c r="W2242" s="29">
        <v>0</v>
      </c>
      <c r="X2242" s="29">
        <f t="shared" si="34"/>
        <v>1</v>
      </c>
      <c r="Y2242" s="33">
        <v>0</v>
      </c>
      <c r="Z2242" s="29">
        <v>0</v>
      </c>
      <c r="AA2242" s="29">
        <v>0</v>
      </c>
      <c r="AB2242" s="29">
        <v>0</v>
      </c>
      <c r="AC2242" s="33">
        <v>0</v>
      </c>
      <c r="AD2242" s="33">
        <v>206.45400000000001</v>
      </c>
      <c r="AE2242" s="29">
        <v>0</v>
      </c>
      <c r="AG2242" s="29">
        <v>0</v>
      </c>
      <c r="AH2242" s="29">
        <v>0</v>
      </c>
      <c r="AI2242" s="29">
        <v>0</v>
      </c>
      <c r="AJ2242" s="29">
        <v>0</v>
      </c>
      <c r="AK2242" s="29">
        <v>0</v>
      </c>
      <c r="AL2242" s="53">
        <v>1</v>
      </c>
      <c r="AM2242" s="29" t="s">
        <v>20651</v>
      </c>
      <c r="AN2242" s="29" t="s">
        <v>20651</v>
      </c>
      <c r="AO2242" s="29">
        <v>0</v>
      </c>
      <c r="AP2242" s="30">
        <v>0</v>
      </c>
      <c r="AQ2242" s="30">
        <v>0</v>
      </c>
    </row>
    <row r="2243" spans="1:43" x14ac:dyDescent="0.25">
      <c r="A2243" t="s">
        <v>20647</v>
      </c>
      <c r="B2243" t="s">
        <v>20652</v>
      </c>
      <c r="C2243" s="34">
        <v>10000064496624</v>
      </c>
      <c r="D2243">
        <v>3577480</v>
      </c>
      <c r="E2243" t="s">
        <v>20649</v>
      </c>
      <c r="F2243" t="s">
        <v>20651</v>
      </c>
      <c r="G2243" t="s">
        <v>89</v>
      </c>
      <c r="H2243" t="s">
        <v>90</v>
      </c>
      <c r="I2243" t="s">
        <v>10</v>
      </c>
      <c r="J2243" t="s">
        <v>20650</v>
      </c>
      <c r="K2243">
        <v>0</v>
      </c>
      <c r="L2243" t="s">
        <v>20652</v>
      </c>
      <c r="M2243" t="s">
        <v>20652</v>
      </c>
      <c r="N2243">
        <v>0</v>
      </c>
      <c r="O2243">
        <v>15</v>
      </c>
      <c r="P2243" s="17">
        <v>46022</v>
      </c>
      <c r="Q2243" s="19">
        <v>0</v>
      </c>
      <c r="R2243" t="s">
        <v>24</v>
      </c>
      <c r="S2243" s="17">
        <v>45740</v>
      </c>
      <c r="U2243" s="29">
        <v>0</v>
      </c>
      <c r="V2243" s="29">
        <v>0</v>
      </c>
      <c r="W2243" s="29">
        <v>0</v>
      </c>
      <c r="X2243" s="29">
        <f t="shared" ref="X2243:X2306" si="35">AL2243</f>
        <v>1</v>
      </c>
      <c r="Y2243" s="33">
        <v>0</v>
      </c>
      <c r="Z2243" s="29">
        <v>0</v>
      </c>
      <c r="AA2243" s="29">
        <v>0</v>
      </c>
      <c r="AB2243" s="29">
        <v>0</v>
      </c>
      <c r="AC2243" s="33">
        <v>0</v>
      </c>
      <c r="AD2243" s="33">
        <v>35.967599999999997</v>
      </c>
      <c r="AE2243" s="29">
        <v>0</v>
      </c>
      <c r="AG2243" s="29">
        <v>0</v>
      </c>
      <c r="AH2243" s="29">
        <v>0</v>
      </c>
      <c r="AI2243" s="29">
        <v>0</v>
      </c>
      <c r="AJ2243" s="29">
        <v>0</v>
      </c>
      <c r="AK2243" s="29">
        <v>0</v>
      </c>
      <c r="AL2243" s="53">
        <v>1</v>
      </c>
      <c r="AM2243" s="29" t="s">
        <v>20651</v>
      </c>
      <c r="AN2243" s="29" t="s">
        <v>20651</v>
      </c>
      <c r="AO2243" s="29">
        <v>0</v>
      </c>
      <c r="AP2243" s="30">
        <v>0</v>
      </c>
      <c r="AQ2243" s="30">
        <v>0</v>
      </c>
    </row>
    <row r="2244" spans="1:43" x14ac:dyDescent="0.25">
      <c r="A2244" t="s">
        <v>20647</v>
      </c>
      <c r="B2244" t="s">
        <v>20652</v>
      </c>
      <c r="C2244" s="34">
        <v>10000064496627</v>
      </c>
      <c r="D2244">
        <v>3577478</v>
      </c>
      <c r="E2244" t="s">
        <v>20649</v>
      </c>
      <c r="F2244" t="s">
        <v>20651</v>
      </c>
      <c r="G2244" t="s">
        <v>89</v>
      </c>
      <c r="H2244" t="s">
        <v>90</v>
      </c>
      <c r="I2244" t="s">
        <v>14</v>
      </c>
      <c r="J2244" t="s">
        <v>20650</v>
      </c>
      <c r="K2244">
        <v>0</v>
      </c>
      <c r="L2244" t="s">
        <v>20652</v>
      </c>
      <c r="M2244" t="s">
        <v>20652</v>
      </c>
      <c r="N2244">
        <v>0</v>
      </c>
      <c r="O2244">
        <v>3</v>
      </c>
      <c r="P2244" s="17">
        <v>46022</v>
      </c>
      <c r="Q2244" s="19">
        <v>0</v>
      </c>
      <c r="R2244" t="s">
        <v>24</v>
      </c>
      <c r="S2244" s="17">
        <v>45740</v>
      </c>
      <c r="U2244" s="29">
        <v>0</v>
      </c>
      <c r="V2244" s="29">
        <v>0</v>
      </c>
      <c r="W2244" s="29">
        <v>0</v>
      </c>
      <c r="X2244" s="29">
        <f t="shared" si="35"/>
        <v>1</v>
      </c>
      <c r="Y2244" s="33">
        <v>0</v>
      </c>
      <c r="Z2244" s="29">
        <v>0</v>
      </c>
      <c r="AA2244" s="29">
        <v>0</v>
      </c>
      <c r="AB2244" s="29">
        <v>0</v>
      </c>
      <c r="AC2244" s="33">
        <v>0</v>
      </c>
      <c r="AD2244" s="33">
        <v>250.9778</v>
      </c>
      <c r="AE2244" s="29">
        <v>0</v>
      </c>
      <c r="AG2244" s="29">
        <v>0</v>
      </c>
      <c r="AH2244" s="29">
        <v>0</v>
      </c>
      <c r="AI2244" s="29">
        <v>0</v>
      </c>
      <c r="AJ2244" s="29">
        <v>0</v>
      </c>
      <c r="AK2244" s="29">
        <v>0</v>
      </c>
      <c r="AL2244" s="53">
        <v>1</v>
      </c>
      <c r="AM2244" s="29" t="s">
        <v>20651</v>
      </c>
      <c r="AN2244" s="29" t="s">
        <v>20651</v>
      </c>
      <c r="AO2244" s="29">
        <v>0</v>
      </c>
      <c r="AP2244" s="30">
        <v>0</v>
      </c>
      <c r="AQ2244" s="30">
        <v>0</v>
      </c>
    </row>
    <row r="2245" spans="1:43" x14ac:dyDescent="0.25">
      <c r="A2245" t="s">
        <v>20647</v>
      </c>
      <c r="B2245" t="s">
        <v>20652</v>
      </c>
      <c r="C2245" s="34">
        <v>10000064496628</v>
      </c>
      <c r="D2245">
        <v>9133893</v>
      </c>
      <c r="E2245" t="s">
        <v>20649</v>
      </c>
      <c r="F2245" t="s">
        <v>20651</v>
      </c>
      <c r="G2245" t="s">
        <v>89</v>
      </c>
      <c r="H2245" t="s">
        <v>90</v>
      </c>
      <c r="I2245" t="s">
        <v>10</v>
      </c>
      <c r="J2245" t="s">
        <v>20650</v>
      </c>
      <c r="K2245">
        <v>0</v>
      </c>
      <c r="L2245" t="s">
        <v>20652</v>
      </c>
      <c r="M2245" t="s">
        <v>20652</v>
      </c>
      <c r="N2245">
        <v>0</v>
      </c>
      <c r="O2245">
        <v>15</v>
      </c>
      <c r="P2245" s="17">
        <v>46022</v>
      </c>
      <c r="Q2245" s="19">
        <v>0</v>
      </c>
      <c r="R2245" t="s">
        <v>24</v>
      </c>
      <c r="S2245" s="17">
        <v>45740</v>
      </c>
      <c r="U2245" s="29">
        <v>0</v>
      </c>
      <c r="V2245" s="29">
        <v>0</v>
      </c>
      <c r="W2245" s="29">
        <v>0</v>
      </c>
      <c r="X2245" s="29">
        <f t="shared" si="35"/>
        <v>1</v>
      </c>
      <c r="Y2245" s="33">
        <v>0</v>
      </c>
      <c r="Z2245" s="29">
        <v>0</v>
      </c>
      <c r="AA2245" s="29">
        <v>0</v>
      </c>
      <c r="AB2245" s="29">
        <v>0</v>
      </c>
      <c r="AC2245" s="33">
        <v>0</v>
      </c>
      <c r="AD2245" s="33">
        <v>94.526499999999999</v>
      </c>
      <c r="AE2245" s="29">
        <v>0</v>
      </c>
      <c r="AG2245" s="29">
        <v>0</v>
      </c>
      <c r="AH2245" s="29">
        <v>0</v>
      </c>
      <c r="AI2245" s="29">
        <v>0</v>
      </c>
      <c r="AJ2245" s="29">
        <v>0</v>
      </c>
      <c r="AK2245" s="29">
        <v>0</v>
      </c>
      <c r="AL2245" s="53">
        <v>1</v>
      </c>
      <c r="AM2245" s="29" t="s">
        <v>20651</v>
      </c>
      <c r="AN2245" s="29" t="s">
        <v>20651</v>
      </c>
      <c r="AO2245" s="29">
        <v>0</v>
      </c>
      <c r="AP2245" s="30">
        <v>0</v>
      </c>
      <c r="AQ2245" s="30">
        <v>0</v>
      </c>
    </row>
    <row r="2246" spans="1:43" x14ac:dyDescent="0.25">
      <c r="A2246" t="s">
        <v>20647</v>
      </c>
      <c r="B2246" t="s">
        <v>20652</v>
      </c>
      <c r="C2246" s="34">
        <v>10000064497375</v>
      </c>
      <c r="D2246">
        <v>155479</v>
      </c>
      <c r="E2246" t="s">
        <v>20649</v>
      </c>
      <c r="F2246" t="s">
        <v>20651</v>
      </c>
      <c r="G2246" t="s">
        <v>89</v>
      </c>
      <c r="H2246" t="s">
        <v>90</v>
      </c>
      <c r="I2246" t="s">
        <v>10</v>
      </c>
      <c r="J2246" t="s">
        <v>20650</v>
      </c>
      <c r="K2246">
        <v>0</v>
      </c>
      <c r="L2246" t="s">
        <v>20652</v>
      </c>
      <c r="M2246" t="s">
        <v>20652</v>
      </c>
      <c r="N2246">
        <v>0</v>
      </c>
      <c r="O2246">
        <v>73</v>
      </c>
      <c r="P2246" s="17">
        <v>46022</v>
      </c>
      <c r="Q2246" s="19">
        <v>0</v>
      </c>
      <c r="R2246" t="s">
        <v>24</v>
      </c>
      <c r="S2246" s="17">
        <v>45740</v>
      </c>
      <c r="U2246" s="29">
        <v>0</v>
      </c>
      <c r="V2246" s="29">
        <v>0</v>
      </c>
      <c r="W2246" s="29">
        <v>0</v>
      </c>
      <c r="X2246" s="29">
        <f t="shared" si="35"/>
        <v>1</v>
      </c>
      <c r="Y2246" s="33">
        <v>0</v>
      </c>
      <c r="Z2246" s="29">
        <v>0</v>
      </c>
      <c r="AA2246" s="29">
        <v>0</v>
      </c>
      <c r="AB2246" s="29">
        <v>0</v>
      </c>
      <c r="AC2246" s="33">
        <v>0</v>
      </c>
      <c r="AD2246" s="33">
        <v>210.73249999999999</v>
      </c>
      <c r="AE2246" s="29">
        <v>0</v>
      </c>
      <c r="AG2246" s="29">
        <v>0</v>
      </c>
      <c r="AH2246" s="29">
        <v>0</v>
      </c>
      <c r="AI2246" s="29">
        <v>0</v>
      </c>
      <c r="AJ2246" s="29">
        <v>0</v>
      </c>
      <c r="AK2246" s="29">
        <v>0</v>
      </c>
      <c r="AL2246" s="53">
        <v>1</v>
      </c>
      <c r="AM2246" s="29" t="s">
        <v>20651</v>
      </c>
      <c r="AN2246" s="29" t="s">
        <v>20651</v>
      </c>
      <c r="AO2246" s="29">
        <v>0</v>
      </c>
      <c r="AP2246" s="30">
        <v>0</v>
      </c>
      <c r="AQ2246" s="30">
        <v>0</v>
      </c>
    </row>
    <row r="2247" spans="1:43" x14ac:dyDescent="0.25">
      <c r="A2247" t="s">
        <v>20647</v>
      </c>
      <c r="B2247" t="s">
        <v>20652</v>
      </c>
      <c r="C2247" s="34">
        <v>10000064497816</v>
      </c>
      <c r="D2247">
        <v>9134614</v>
      </c>
      <c r="E2247" t="s">
        <v>20648</v>
      </c>
      <c r="F2247" t="s">
        <v>20651</v>
      </c>
      <c r="G2247" t="s">
        <v>89</v>
      </c>
      <c r="H2247" t="s">
        <v>90</v>
      </c>
      <c r="I2247" t="s">
        <v>10</v>
      </c>
      <c r="J2247" t="s">
        <v>20650</v>
      </c>
      <c r="K2247">
        <v>0</v>
      </c>
      <c r="L2247" t="s">
        <v>20652</v>
      </c>
      <c r="M2247" t="s">
        <v>20652</v>
      </c>
      <c r="N2247">
        <v>0</v>
      </c>
      <c r="O2247">
        <v>11</v>
      </c>
      <c r="P2247" s="17">
        <v>46022</v>
      </c>
      <c r="Q2247" s="19">
        <v>0</v>
      </c>
      <c r="R2247" t="s">
        <v>24</v>
      </c>
      <c r="S2247" s="17">
        <v>45740</v>
      </c>
      <c r="U2247" s="29">
        <v>0</v>
      </c>
      <c r="V2247" s="29">
        <v>0</v>
      </c>
      <c r="W2247" s="29">
        <v>0</v>
      </c>
      <c r="X2247" s="29">
        <f t="shared" si="35"/>
        <v>1</v>
      </c>
      <c r="Y2247" s="33">
        <v>0</v>
      </c>
      <c r="Z2247" s="29">
        <v>0</v>
      </c>
      <c r="AA2247" s="29">
        <v>0</v>
      </c>
      <c r="AB2247" s="29">
        <v>0</v>
      </c>
      <c r="AC2247" s="33">
        <v>0</v>
      </c>
      <c r="AD2247" s="33">
        <v>220.84959999999998</v>
      </c>
      <c r="AE2247" s="29">
        <v>0</v>
      </c>
      <c r="AG2247" s="29">
        <v>0</v>
      </c>
      <c r="AH2247" s="29">
        <v>0</v>
      </c>
      <c r="AI2247" s="29">
        <v>0</v>
      </c>
      <c r="AJ2247" s="29">
        <v>0</v>
      </c>
      <c r="AK2247" s="29">
        <v>0</v>
      </c>
      <c r="AL2247" s="53">
        <v>1</v>
      </c>
      <c r="AM2247" s="29" t="s">
        <v>20651</v>
      </c>
      <c r="AN2247" s="29" t="s">
        <v>20651</v>
      </c>
      <c r="AO2247" s="29">
        <v>0</v>
      </c>
      <c r="AP2247" s="30">
        <v>0</v>
      </c>
      <c r="AQ2247" s="30">
        <v>0</v>
      </c>
    </row>
    <row r="2248" spans="1:43" x14ac:dyDescent="0.25">
      <c r="A2248" t="s">
        <v>20647</v>
      </c>
      <c r="B2248" t="s">
        <v>20652</v>
      </c>
      <c r="C2248" s="34">
        <v>10000064497853</v>
      </c>
      <c r="D2248">
        <v>3577514</v>
      </c>
      <c r="E2248" t="s">
        <v>20649</v>
      </c>
      <c r="F2248" t="s">
        <v>20651</v>
      </c>
      <c r="G2248" t="s">
        <v>89</v>
      </c>
      <c r="H2248" t="s">
        <v>90</v>
      </c>
      <c r="I2248" t="s">
        <v>10</v>
      </c>
      <c r="J2248" t="s">
        <v>20650</v>
      </c>
      <c r="K2248">
        <v>0</v>
      </c>
      <c r="L2248" t="s">
        <v>20652</v>
      </c>
      <c r="M2248" t="s">
        <v>20652</v>
      </c>
      <c r="N2248">
        <v>0</v>
      </c>
      <c r="O2248">
        <v>25</v>
      </c>
      <c r="P2248" s="17">
        <v>46022</v>
      </c>
      <c r="Q2248" s="19">
        <v>0</v>
      </c>
      <c r="R2248" t="s">
        <v>24</v>
      </c>
      <c r="S2248" s="17">
        <v>45740</v>
      </c>
      <c r="U2248" s="29">
        <v>0</v>
      </c>
      <c r="V2248" s="29">
        <v>0</v>
      </c>
      <c r="W2248" s="29">
        <v>0</v>
      </c>
      <c r="X2248" s="29">
        <f t="shared" si="35"/>
        <v>1</v>
      </c>
      <c r="Y2248" s="33">
        <v>0</v>
      </c>
      <c r="Z2248" s="29">
        <v>0</v>
      </c>
      <c r="AA2248" s="29">
        <v>0</v>
      </c>
      <c r="AB2248" s="29">
        <v>0</v>
      </c>
      <c r="AC2248" s="33">
        <v>0</v>
      </c>
      <c r="AD2248" s="33">
        <v>245.94349999999997</v>
      </c>
      <c r="AE2248" s="29">
        <v>0</v>
      </c>
      <c r="AG2248" s="29">
        <v>0</v>
      </c>
      <c r="AH2248" s="29">
        <v>0</v>
      </c>
      <c r="AI2248" s="29">
        <v>0</v>
      </c>
      <c r="AJ2248" s="29">
        <v>0</v>
      </c>
      <c r="AK2248" s="29">
        <v>0</v>
      </c>
      <c r="AL2248" s="53">
        <v>1</v>
      </c>
      <c r="AM2248" s="29" t="s">
        <v>20651</v>
      </c>
      <c r="AN2248" s="29" t="s">
        <v>20651</v>
      </c>
      <c r="AO2248" s="29">
        <v>0</v>
      </c>
      <c r="AP2248" s="30">
        <v>0</v>
      </c>
      <c r="AQ2248" s="30">
        <v>0</v>
      </c>
    </row>
    <row r="2249" spans="1:43" x14ac:dyDescent="0.25">
      <c r="A2249" t="s">
        <v>20647</v>
      </c>
      <c r="B2249" t="s">
        <v>20652</v>
      </c>
      <c r="C2249" s="34">
        <v>10000064497939</v>
      </c>
      <c r="D2249">
        <v>3577520</v>
      </c>
      <c r="E2249" t="s">
        <v>20649</v>
      </c>
      <c r="F2249" t="s">
        <v>20651</v>
      </c>
      <c r="G2249" t="s">
        <v>89</v>
      </c>
      <c r="H2249" t="s">
        <v>90</v>
      </c>
      <c r="I2249" t="s">
        <v>14</v>
      </c>
      <c r="J2249" t="s">
        <v>20650</v>
      </c>
      <c r="K2249">
        <v>0</v>
      </c>
      <c r="L2249" t="s">
        <v>20652</v>
      </c>
      <c r="M2249" t="s">
        <v>20652</v>
      </c>
      <c r="N2249">
        <v>0</v>
      </c>
      <c r="O2249">
        <v>73</v>
      </c>
      <c r="P2249" s="17">
        <v>46022</v>
      </c>
      <c r="Q2249" s="19">
        <v>0</v>
      </c>
      <c r="R2249" t="s">
        <v>24</v>
      </c>
      <c r="S2249" s="17">
        <v>45740</v>
      </c>
      <c r="U2249" s="29">
        <v>0</v>
      </c>
      <c r="V2249" s="29">
        <v>0</v>
      </c>
      <c r="W2249" s="29">
        <v>0</v>
      </c>
      <c r="X2249" s="29">
        <f t="shared" si="35"/>
        <v>1</v>
      </c>
      <c r="Y2249" s="33">
        <v>0</v>
      </c>
      <c r="Z2249" s="29">
        <v>0</v>
      </c>
      <c r="AA2249" s="29">
        <v>0</v>
      </c>
      <c r="AB2249" s="29">
        <v>0</v>
      </c>
      <c r="AC2249" s="33">
        <v>0</v>
      </c>
      <c r="AD2249" s="33">
        <v>31.476500000000001</v>
      </c>
      <c r="AE2249" s="29">
        <v>0</v>
      </c>
      <c r="AG2249" s="29">
        <v>0</v>
      </c>
      <c r="AH2249" s="29">
        <v>0</v>
      </c>
      <c r="AI2249" s="29">
        <v>0</v>
      </c>
      <c r="AJ2249" s="29">
        <v>0</v>
      </c>
      <c r="AK2249" s="29">
        <v>0</v>
      </c>
      <c r="AL2249" s="53">
        <v>1</v>
      </c>
      <c r="AM2249" s="29" t="s">
        <v>20651</v>
      </c>
      <c r="AN2249" s="29" t="s">
        <v>20651</v>
      </c>
      <c r="AO2249" s="29">
        <v>0</v>
      </c>
      <c r="AP2249" s="30">
        <v>0</v>
      </c>
      <c r="AQ2249" s="30">
        <v>0</v>
      </c>
    </row>
    <row r="2250" spans="1:43" x14ac:dyDescent="0.25">
      <c r="A2250" t="s">
        <v>20647</v>
      </c>
      <c r="B2250" t="s">
        <v>20652</v>
      </c>
      <c r="C2250" s="34">
        <v>10000064497964</v>
      </c>
      <c r="D2250">
        <v>9134582</v>
      </c>
      <c r="E2250" t="s">
        <v>20649</v>
      </c>
      <c r="F2250" t="s">
        <v>20651</v>
      </c>
      <c r="G2250" t="s">
        <v>89</v>
      </c>
      <c r="H2250" t="s">
        <v>90</v>
      </c>
      <c r="I2250" t="s">
        <v>14</v>
      </c>
      <c r="J2250" t="s">
        <v>20650</v>
      </c>
      <c r="K2250">
        <v>0</v>
      </c>
      <c r="L2250" t="s">
        <v>20652</v>
      </c>
      <c r="M2250" t="s">
        <v>20652</v>
      </c>
      <c r="N2250">
        <v>0</v>
      </c>
      <c r="O2250">
        <v>73</v>
      </c>
      <c r="P2250" s="17">
        <v>46022</v>
      </c>
      <c r="Q2250" s="19">
        <v>0</v>
      </c>
      <c r="R2250" t="s">
        <v>24</v>
      </c>
      <c r="S2250" s="17">
        <v>45740</v>
      </c>
      <c r="U2250" s="29">
        <v>0</v>
      </c>
      <c r="V2250" s="29">
        <v>0</v>
      </c>
      <c r="W2250" s="29">
        <v>0</v>
      </c>
      <c r="X2250" s="29">
        <f t="shared" si="35"/>
        <v>1</v>
      </c>
      <c r="Y2250" s="33">
        <v>0</v>
      </c>
      <c r="Z2250" s="29">
        <v>0</v>
      </c>
      <c r="AA2250" s="29">
        <v>0</v>
      </c>
      <c r="AB2250" s="29">
        <v>0</v>
      </c>
      <c r="AC2250" s="33">
        <v>0</v>
      </c>
      <c r="AD2250" s="33">
        <v>164.26949999999999</v>
      </c>
      <c r="AE2250" s="29">
        <v>0</v>
      </c>
      <c r="AG2250" s="29">
        <v>0</v>
      </c>
      <c r="AH2250" s="29">
        <v>0</v>
      </c>
      <c r="AI2250" s="29">
        <v>0</v>
      </c>
      <c r="AJ2250" s="29">
        <v>0</v>
      </c>
      <c r="AK2250" s="29">
        <v>0</v>
      </c>
      <c r="AL2250" s="53">
        <v>1</v>
      </c>
      <c r="AM2250" s="29" t="s">
        <v>20651</v>
      </c>
      <c r="AN2250" s="29" t="s">
        <v>20651</v>
      </c>
      <c r="AO2250" s="29">
        <v>0</v>
      </c>
      <c r="AP2250" s="30">
        <v>0</v>
      </c>
      <c r="AQ2250" s="30">
        <v>0</v>
      </c>
    </row>
    <row r="2251" spans="1:43" x14ac:dyDescent="0.25">
      <c r="A2251" t="s">
        <v>20647</v>
      </c>
      <c r="B2251" t="s">
        <v>20652</v>
      </c>
      <c r="C2251" s="34">
        <v>10000064498318</v>
      </c>
      <c r="D2251">
        <v>3577531</v>
      </c>
      <c r="E2251" t="s">
        <v>20649</v>
      </c>
      <c r="F2251" t="s">
        <v>20651</v>
      </c>
      <c r="G2251" t="s">
        <v>89</v>
      </c>
      <c r="H2251" t="s">
        <v>90</v>
      </c>
      <c r="I2251" t="s">
        <v>10</v>
      </c>
      <c r="J2251" t="s">
        <v>20650</v>
      </c>
      <c r="K2251">
        <v>0</v>
      </c>
      <c r="L2251" t="s">
        <v>20652</v>
      </c>
      <c r="M2251" t="s">
        <v>20652</v>
      </c>
      <c r="N2251">
        <v>0</v>
      </c>
      <c r="O2251">
        <v>15</v>
      </c>
      <c r="P2251" s="17">
        <v>46022</v>
      </c>
      <c r="Q2251" s="19">
        <v>0</v>
      </c>
      <c r="R2251" t="s">
        <v>24</v>
      </c>
      <c r="S2251" s="17">
        <v>45740</v>
      </c>
      <c r="U2251" s="29">
        <v>0</v>
      </c>
      <c r="V2251" s="29">
        <v>0</v>
      </c>
      <c r="W2251" s="29">
        <v>0</v>
      </c>
      <c r="X2251" s="29">
        <f t="shared" si="35"/>
        <v>1</v>
      </c>
      <c r="Y2251" s="33">
        <v>0</v>
      </c>
      <c r="Z2251" s="29">
        <v>0</v>
      </c>
      <c r="AA2251" s="29">
        <v>0</v>
      </c>
      <c r="AB2251" s="29">
        <v>0</v>
      </c>
      <c r="AC2251" s="33">
        <v>0</v>
      </c>
      <c r="AD2251" s="33">
        <v>170.37079999999997</v>
      </c>
      <c r="AE2251" s="29">
        <v>0</v>
      </c>
      <c r="AG2251" s="29">
        <v>0</v>
      </c>
      <c r="AH2251" s="29">
        <v>0</v>
      </c>
      <c r="AI2251" s="29">
        <v>0</v>
      </c>
      <c r="AJ2251" s="29">
        <v>0</v>
      </c>
      <c r="AK2251" s="29">
        <v>0</v>
      </c>
      <c r="AL2251" s="53">
        <v>1</v>
      </c>
      <c r="AM2251" s="29" t="s">
        <v>20651</v>
      </c>
      <c r="AN2251" s="29" t="s">
        <v>20651</v>
      </c>
      <c r="AO2251" s="29">
        <v>0</v>
      </c>
      <c r="AP2251" s="30">
        <v>0</v>
      </c>
      <c r="AQ2251" s="30">
        <v>0</v>
      </c>
    </row>
    <row r="2252" spans="1:43" x14ac:dyDescent="0.25">
      <c r="A2252" t="s">
        <v>20647</v>
      </c>
      <c r="B2252" t="s">
        <v>20652</v>
      </c>
      <c r="C2252" s="34">
        <v>10000064498546</v>
      </c>
      <c r="D2252">
        <v>3577535</v>
      </c>
      <c r="E2252" t="s">
        <v>20649</v>
      </c>
      <c r="F2252" t="s">
        <v>20651</v>
      </c>
      <c r="G2252" t="s">
        <v>89</v>
      </c>
      <c r="H2252" t="s">
        <v>90</v>
      </c>
      <c r="I2252" t="s">
        <v>10</v>
      </c>
      <c r="J2252" t="s">
        <v>20650</v>
      </c>
      <c r="K2252">
        <v>0</v>
      </c>
      <c r="L2252" t="s">
        <v>20652</v>
      </c>
      <c r="M2252" t="s">
        <v>20652</v>
      </c>
      <c r="N2252">
        <v>0</v>
      </c>
      <c r="O2252">
        <v>73</v>
      </c>
      <c r="P2252" s="17">
        <v>46022</v>
      </c>
      <c r="Q2252" s="19">
        <v>0</v>
      </c>
      <c r="R2252" t="s">
        <v>24</v>
      </c>
      <c r="S2252" s="17">
        <v>45740</v>
      </c>
      <c r="U2252" s="29">
        <v>0</v>
      </c>
      <c r="V2252" s="29">
        <v>0</v>
      </c>
      <c r="W2252" s="29">
        <v>0</v>
      </c>
      <c r="X2252" s="29">
        <f t="shared" si="35"/>
        <v>1</v>
      </c>
      <c r="Y2252" s="33">
        <v>0</v>
      </c>
      <c r="Z2252" s="29">
        <v>0</v>
      </c>
      <c r="AA2252" s="29">
        <v>0</v>
      </c>
      <c r="AB2252" s="29">
        <v>0</v>
      </c>
      <c r="AC2252" s="33">
        <v>0</v>
      </c>
      <c r="AD2252" s="33">
        <v>240.94800000000001</v>
      </c>
      <c r="AE2252" s="29">
        <v>0</v>
      </c>
      <c r="AG2252" s="29">
        <v>0</v>
      </c>
      <c r="AH2252" s="29">
        <v>0</v>
      </c>
      <c r="AI2252" s="29">
        <v>0</v>
      </c>
      <c r="AJ2252" s="29">
        <v>0</v>
      </c>
      <c r="AK2252" s="29">
        <v>0</v>
      </c>
      <c r="AL2252" s="53">
        <v>1</v>
      </c>
      <c r="AM2252" s="29" t="s">
        <v>20651</v>
      </c>
      <c r="AN2252" s="29" t="s">
        <v>20651</v>
      </c>
      <c r="AO2252" s="29">
        <v>0</v>
      </c>
      <c r="AP2252" s="30">
        <v>0</v>
      </c>
      <c r="AQ2252" s="30">
        <v>0</v>
      </c>
    </row>
    <row r="2253" spans="1:43" x14ac:dyDescent="0.25">
      <c r="A2253" t="s">
        <v>20647</v>
      </c>
      <c r="B2253" t="s">
        <v>20652</v>
      </c>
      <c r="C2253" s="34">
        <v>10000064498595</v>
      </c>
      <c r="D2253">
        <v>9134647</v>
      </c>
      <c r="E2253" t="s">
        <v>20649</v>
      </c>
      <c r="F2253" t="s">
        <v>20651</v>
      </c>
      <c r="G2253" t="s">
        <v>89</v>
      </c>
      <c r="H2253" t="s">
        <v>90</v>
      </c>
      <c r="I2253" t="s">
        <v>10</v>
      </c>
      <c r="J2253" t="s">
        <v>20650</v>
      </c>
      <c r="K2253">
        <v>0</v>
      </c>
      <c r="L2253" t="s">
        <v>20652</v>
      </c>
      <c r="M2253" t="s">
        <v>20652</v>
      </c>
      <c r="N2253">
        <v>0</v>
      </c>
      <c r="O2253">
        <v>3</v>
      </c>
      <c r="P2253" s="17">
        <v>46022</v>
      </c>
      <c r="Q2253" s="19">
        <v>0</v>
      </c>
      <c r="R2253" t="s">
        <v>24</v>
      </c>
      <c r="S2253" s="17">
        <v>45740</v>
      </c>
      <c r="U2253" s="29">
        <v>0</v>
      </c>
      <c r="V2253" s="29">
        <v>0</v>
      </c>
      <c r="W2253" s="29">
        <v>0</v>
      </c>
      <c r="X2253" s="29">
        <f t="shared" si="35"/>
        <v>1</v>
      </c>
      <c r="Y2253" s="33">
        <v>0</v>
      </c>
      <c r="Z2253" s="29">
        <v>0</v>
      </c>
      <c r="AA2253" s="29">
        <v>0</v>
      </c>
      <c r="AB2253" s="29">
        <v>0</v>
      </c>
      <c r="AC2253" s="33">
        <v>0</v>
      </c>
      <c r="AD2253" s="33">
        <v>170.37079999999997</v>
      </c>
      <c r="AE2253" s="29">
        <v>0</v>
      </c>
      <c r="AG2253" s="29">
        <v>0</v>
      </c>
      <c r="AH2253" s="29">
        <v>0</v>
      </c>
      <c r="AI2253" s="29">
        <v>0</v>
      </c>
      <c r="AJ2253" s="29">
        <v>0</v>
      </c>
      <c r="AK2253" s="29">
        <v>0</v>
      </c>
      <c r="AL2253" s="53">
        <v>1</v>
      </c>
      <c r="AM2253" s="29" t="s">
        <v>20651</v>
      </c>
      <c r="AN2253" s="29" t="s">
        <v>20651</v>
      </c>
      <c r="AO2253" s="29">
        <v>0</v>
      </c>
      <c r="AP2253" s="30">
        <v>0</v>
      </c>
      <c r="AQ2253" s="30">
        <v>0</v>
      </c>
    </row>
    <row r="2254" spans="1:43" x14ac:dyDescent="0.25">
      <c r="A2254" t="s">
        <v>20647</v>
      </c>
      <c r="B2254" t="s">
        <v>20652</v>
      </c>
      <c r="C2254" s="34">
        <v>10000064499425</v>
      </c>
      <c r="D2254">
        <v>9134790</v>
      </c>
      <c r="E2254" t="s">
        <v>20649</v>
      </c>
      <c r="F2254" t="s">
        <v>20651</v>
      </c>
      <c r="G2254" t="s">
        <v>89</v>
      </c>
      <c r="H2254" t="s">
        <v>90</v>
      </c>
      <c r="I2254" t="s">
        <v>10</v>
      </c>
      <c r="J2254" t="s">
        <v>20650</v>
      </c>
      <c r="K2254">
        <v>0</v>
      </c>
      <c r="L2254" t="s">
        <v>20652</v>
      </c>
      <c r="M2254" t="s">
        <v>20652</v>
      </c>
      <c r="N2254">
        <v>0</v>
      </c>
      <c r="O2254">
        <v>32</v>
      </c>
      <c r="P2254" s="17">
        <v>46022</v>
      </c>
      <c r="Q2254" s="19">
        <v>0</v>
      </c>
      <c r="R2254" t="s">
        <v>24</v>
      </c>
      <c r="S2254" s="17">
        <v>45740</v>
      </c>
      <c r="U2254" s="29">
        <v>0</v>
      </c>
      <c r="V2254" s="29">
        <v>0</v>
      </c>
      <c r="W2254" s="29">
        <v>0</v>
      </c>
      <c r="X2254" s="29">
        <f t="shared" si="35"/>
        <v>1</v>
      </c>
      <c r="Y2254" s="33">
        <v>0</v>
      </c>
      <c r="Z2254" s="29">
        <v>0</v>
      </c>
      <c r="AA2254" s="29">
        <v>0</v>
      </c>
      <c r="AB2254" s="29">
        <v>0</v>
      </c>
      <c r="AC2254" s="33">
        <v>0</v>
      </c>
      <c r="AD2254" s="33">
        <v>208.19110000000001</v>
      </c>
      <c r="AE2254" s="29">
        <v>0</v>
      </c>
      <c r="AG2254" s="29">
        <v>0</v>
      </c>
      <c r="AH2254" s="29">
        <v>0</v>
      </c>
      <c r="AI2254" s="29">
        <v>0</v>
      </c>
      <c r="AJ2254" s="29">
        <v>0</v>
      </c>
      <c r="AK2254" s="29">
        <v>0</v>
      </c>
      <c r="AL2254" s="53">
        <v>1</v>
      </c>
      <c r="AM2254" s="29" t="s">
        <v>20651</v>
      </c>
      <c r="AN2254" s="29" t="s">
        <v>20651</v>
      </c>
      <c r="AO2254" s="29">
        <v>0</v>
      </c>
      <c r="AP2254" s="30">
        <v>0</v>
      </c>
      <c r="AQ2254" s="30">
        <v>0</v>
      </c>
    </row>
    <row r="2255" spans="1:43" x14ac:dyDescent="0.25">
      <c r="A2255" t="s">
        <v>20647</v>
      </c>
      <c r="B2255" t="s">
        <v>20652</v>
      </c>
      <c r="C2255" s="34">
        <v>10000064499443</v>
      </c>
      <c r="D2255">
        <v>9134907</v>
      </c>
      <c r="E2255" t="s">
        <v>20649</v>
      </c>
      <c r="F2255" t="s">
        <v>20651</v>
      </c>
      <c r="G2255" t="s">
        <v>89</v>
      </c>
      <c r="H2255" t="s">
        <v>90</v>
      </c>
      <c r="I2255" t="s">
        <v>10</v>
      </c>
      <c r="J2255" t="s">
        <v>20650</v>
      </c>
      <c r="K2255">
        <v>0</v>
      </c>
      <c r="L2255" t="s">
        <v>20652</v>
      </c>
      <c r="M2255" t="s">
        <v>20652</v>
      </c>
      <c r="N2255">
        <v>0</v>
      </c>
      <c r="O2255">
        <v>73</v>
      </c>
      <c r="P2255" s="17">
        <v>46022</v>
      </c>
      <c r="Q2255" s="19">
        <v>0</v>
      </c>
      <c r="R2255" t="s">
        <v>24</v>
      </c>
      <c r="S2255" s="17">
        <v>45740</v>
      </c>
      <c r="U2255" s="29">
        <v>0</v>
      </c>
      <c r="V2255" s="29">
        <v>0</v>
      </c>
      <c r="W2255" s="29">
        <v>0</v>
      </c>
      <c r="X2255" s="29">
        <f t="shared" si="35"/>
        <v>1</v>
      </c>
      <c r="Y2255" s="33">
        <v>0</v>
      </c>
      <c r="Z2255" s="29">
        <v>0</v>
      </c>
      <c r="AA2255" s="29">
        <v>0</v>
      </c>
      <c r="AB2255" s="29">
        <v>0</v>
      </c>
      <c r="AC2255" s="33">
        <v>0</v>
      </c>
      <c r="AD2255" s="33">
        <v>255.99270000000001</v>
      </c>
      <c r="AE2255" s="29">
        <v>0</v>
      </c>
      <c r="AG2255" s="29">
        <v>0</v>
      </c>
      <c r="AH2255" s="29">
        <v>0</v>
      </c>
      <c r="AI2255" s="29">
        <v>0</v>
      </c>
      <c r="AJ2255" s="29">
        <v>0</v>
      </c>
      <c r="AK2255" s="29">
        <v>0</v>
      </c>
      <c r="AL2255" s="53">
        <v>1</v>
      </c>
      <c r="AM2255" s="29" t="s">
        <v>20651</v>
      </c>
      <c r="AN2255" s="29" t="s">
        <v>20651</v>
      </c>
      <c r="AO2255" s="29">
        <v>0</v>
      </c>
      <c r="AP2255" s="30">
        <v>0</v>
      </c>
      <c r="AQ2255" s="30">
        <v>0</v>
      </c>
    </row>
    <row r="2256" spans="1:43" x14ac:dyDescent="0.25">
      <c r="A2256" t="s">
        <v>20647</v>
      </c>
      <c r="B2256" t="s">
        <v>20652</v>
      </c>
      <c r="C2256" s="34">
        <v>10000064499445</v>
      </c>
      <c r="D2256">
        <v>3577568</v>
      </c>
      <c r="E2256" t="s">
        <v>20649</v>
      </c>
      <c r="F2256" t="s">
        <v>20651</v>
      </c>
      <c r="G2256" t="s">
        <v>89</v>
      </c>
      <c r="H2256" t="s">
        <v>90</v>
      </c>
      <c r="I2256" t="s">
        <v>10</v>
      </c>
      <c r="J2256" t="s">
        <v>20650</v>
      </c>
      <c r="K2256">
        <v>0</v>
      </c>
      <c r="L2256" t="s">
        <v>20652</v>
      </c>
      <c r="M2256" t="s">
        <v>20652</v>
      </c>
      <c r="N2256">
        <v>0</v>
      </c>
      <c r="O2256">
        <v>8</v>
      </c>
      <c r="P2256" s="17">
        <v>46022</v>
      </c>
      <c r="Q2256" s="19">
        <v>0</v>
      </c>
      <c r="R2256" t="s">
        <v>24</v>
      </c>
      <c r="S2256" s="17">
        <v>45740</v>
      </c>
      <c r="U2256" s="29">
        <v>0</v>
      </c>
      <c r="V2256" s="29">
        <v>0</v>
      </c>
      <c r="W2256" s="29">
        <v>0</v>
      </c>
      <c r="X2256" s="29">
        <f t="shared" si="35"/>
        <v>1</v>
      </c>
      <c r="Y2256" s="33">
        <v>0</v>
      </c>
      <c r="Z2256" s="29">
        <v>0</v>
      </c>
      <c r="AA2256" s="29">
        <v>0</v>
      </c>
      <c r="AB2256" s="29">
        <v>0</v>
      </c>
      <c r="AC2256" s="33">
        <v>0</v>
      </c>
      <c r="AD2256" s="33">
        <v>35.967599999999997</v>
      </c>
      <c r="AE2256" s="29">
        <v>0</v>
      </c>
      <c r="AG2256" s="29">
        <v>0</v>
      </c>
      <c r="AH2256" s="29">
        <v>0</v>
      </c>
      <c r="AI2256" s="29">
        <v>0</v>
      </c>
      <c r="AJ2256" s="29">
        <v>0</v>
      </c>
      <c r="AK2256" s="29">
        <v>0</v>
      </c>
      <c r="AL2256" s="53">
        <v>1</v>
      </c>
      <c r="AM2256" s="29" t="s">
        <v>20651</v>
      </c>
      <c r="AN2256" s="29" t="s">
        <v>20651</v>
      </c>
      <c r="AO2256" s="29">
        <v>0</v>
      </c>
      <c r="AP2256" s="30">
        <v>0</v>
      </c>
      <c r="AQ2256" s="30">
        <v>0</v>
      </c>
    </row>
    <row r="2257" spans="1:43" x14ac:dyDescent="0.25">
      <c r="A2257" t="s">
        <v>20647</v>
      </c>
      <c r="B2257" t="s">
        <v>20652</v>
      </c>
      <c r="C2257" s="34">
        <v>10000064499446</v>
      </c>
      <c r="D2257">
        <v>9134950</v>
      </c>
      <c r="E2257" t="s">
        <v>20649</v>
      </c>
      <c r="F2257" t="s">
        <v>20651</v>
      </c>
      <c r="G2257" t="s">
        <v>89</v>
      </c>
      <c r="H2257" t="s">
        <v>90</v>
      </c>
      <c r="I2257" t="s">
        <v>10</v>
      </c>
      <c r="J2257" t="s">
        <v>20650</v>
      </c>
      <c r="K2257">
        <v>0</v>
      </c>
      <c r="L2257" t="s">
        <v>20652</v>
      </c>
      <c r="M2257" t="s">
        <v>20652</v>
      </c>
      <c r="N2257">
        <v>0</v>
      </c>
      <c r="O2257">
        <v>8</v>
      </c>
      <c r="P2257" s="17">
        <v>46022</v>
      </c>
      <c r="Q2257" s="19">
        <v>0</v>
      </c>
      <c r="R2257" t="s">
        <v>24</v>
      </c>
      <c r="S2257" s="17">
        <v>45740</v>
      </c>
      <c r="U2257" s="29">
        <v>0</v>
      </c>
      <c r="V2257" s="29">
        <v>0</v>
      </c>
      <c r="W2257" s="29">
        <v>0</v>
      </c>
      <c r="X2257" s="29">
        <f t="shared" si="35"/>
        <v>1</v>
      </c>
      <c r="Y2257" s="33">
        <v>0</v>
      </c>
      <c r="Z2257" s="29">
        <v>0</v>
      </c>
      <c r="AA2257" s="29">
        <v>0</v>
      </c>
      <c r="AB2257" s="29">
        <v>0</v>
      </c>
      <c r="AC2257" s="33">
        <v>0</v>
      </c>
      <c r="AD2257" s="33">
        <v>94.526499999999999</v>
      </c>
      <c r="AE2257" s="29">
        <v>0</v>
      </c>
      <c r="AG2257" s="29">
        <v>0</v>
      </c>
      <c r="AH2257" s="29">
        <v>0</v>
      </c>
      <c r="AI2257" s="29">
        <v>0</v>
      </c>
      <c r="AJ2257" s="29">
        <v>0</v>
      </c>
      <c r="AK2257" s="29">
        <v>0</v>
      </c>
      <c r="AL2257" s="53">
        <v>1</v>
      </c>
      <c r="AM2257" s="29" t="s">
        <v>20651</v>
      </c>
      <c r="AN2257" s="29" t="s">
        <v>20651</v>
      </c>
      <c r="AO2257" s="29">
        <v>0</v>
      </c>
      <c r="AP2257" s="30">
        <v>0</v>
      </c>
      <c r="AQ2257" s="30">
        <v>0</v>
      </c>
    </row>
    <row r="2258" spans="1:43" x14ac:dyDescent="0.25">
      <c r="A2258" t="s">
        <v>20647</v>
      </c>
      <c r="B2258" t="s">
        <v>20652</v>
      </c>
      <c r="C2258" s="34">
        <v>10000064499459</v>
      </c>
      <c r="D2258">
        <v>9134792</v>
      </c>
      <c r="E2258" t="s">
        <v>20649</v>
      </c>
      <c r="F2258" t="s">
        <v>20651</v>
      </c>
      <c r="G2258" t="s">
        <v>89</v>
      </c>
      <c r="H2258" t="s">
        <v>90</v>
      </c>
      <c r="I2258" t="s">
        <v>10</v>
      </c>
      <c r="J2258" t="s">
        <v>20650</v>
      </c>
      <c r="K2258">
        <v>0</v>
      </c>
      <c r="L2258" t="s">
        <v>20652</v>
      </c>
      <c r="M2258" t="s">
        <v>20652</v>
      </c>
      <c r="N2258">
        <v>0</v>
      </c>
      <c r="O2258">
        <v>29</v>
      </c>
      <c r="P2258" s="17">
        <v>46022</v>
      </c>
      <c r="Q2258" s="19">
        <v>0</v>
      </c>
      <c r="R2258" t="s">
        <v>24</v>
      </c>
      <c r="S2258" s="17">
        <v>45740</v>
      </c>
      <c r="U2258" s="29">
        <v>0</v>
      </c>
      <c r="V2258" s="29">
        <v>0</v>
      </c>
      <c r="W2258" s="29">
        <v>0</v>
      </c>
      <c r="X2258" s="29">
        <f t="shared" si="35"/>
        <v>1</v>
      </c>
      <c r="Y2258" s="33">
        <v>0</v>
      </c>
      <c r="Z2258" s="29">
        <v>0</v>
      </c>
      <c r="AA2258" s="29">
        <v>0</v>
      </c>
      <c r="AB2258" s="29">
        <v>0</v>
      </c>
      <c r="AC2258" s="33">
        <v>0</v>
      </c>
      <c r="AD2258" s="33">
        <v>204.9222</v>
      </c>
      <c r="AE2258" s="29">
        <v>0</v>
      </c>
      <c r="AG2258" s="29">
        <v>0</v>
      </c>
      <c r="AH2258" s="29">
        <v>0</v>
      </c>
      <c r="AI2258" s="29">
        <v>0</v>
      </c>
      <c r="AJ2258" s="29">
        <v>0</v>
      </c>
      <c r="AK2258" s="29">
        <v>0</v>
      </c>
      <c r="AL2258" s="53">
        <v>1</v>
      </c>
      <c r="AM2258" s="29" t="s">
        <v>20651</v>
      </c>
      <c r="AN2258" s="29" t="s">
        <v>20651</v>
      </c>
      <c r="AO2258" s="29">
        <v>0</v>
      </c>
      <c r="AP2258" s="30">
        <v>0</v>
      </c>
      <c r="AQ2258" s="30">
        <v>0</v>
      </c>
    </row>
    <row r="2259" spans="1:43" x14ac:dyDescent="0.25">
      <c r="A2259" t="s">
        <v>20647</v>
      </c>
      <c r="B2259" t="s">
        <v>20652</v>
      </c>
      <c r="C2259" s="34">
        <v>10000064499478</v>
      </c>
      <c r="D2259">
        <v>3577566</v>
      </c>
      <c r="E2259" t="s">
        <v>20649</v>
      </c>
      <c r="F2259" t="s">
        <v>20651</v>
      </c>
      <c r="G2259" t="s">
        <v>89</v>
      </c>
      <c r="H2259" t="s">
        <v>90</v>
      </c>
      <c r="I2259" t="s">
        <v>10</v>
      </c>
      <c r="J2259" t="s">
        <v>20650</v>
      </c>
      <c r="K2259">
        <v>0</v>
      </c>
      <c r="L2259" t="s">
        <v>20652</v>
      </c>
      <c r="M2259" t="s">
        <v>20652</v>
      </c>
      <c r="N2259">
        <v>0</v>
      </c>
      <c r="O2259">
        <v>73</v>
      </c>
      <c r="P2259" s="17">
        <v>46022</v>
      </c>
      <c r="Q2259" s="19">
        <v>0</v>
      </c>
      <c r="R2259" t="s">
        <v>24</v>
      </c>
      <c r="S2259" s="17">
        <v>45740</v>
      </c>
      <c r="U2259" s="29">
        <v>0</v>
      </c>
      <c r="V2259" s="29">
        <v>0</v>
      </c>
      <c r="W2259" s="29">
        <v>0</v>
      </c>
      <c r="X2259" s="29">
        <f t="shared" si="35"/>
        <v>1</v>
      </c>
      <c r="Y2259" s="33">
        <v>0</v>
      </c>
      <c r="Z2259" s="29">
        <v>0</v>
      </c>
      <c r="AA2259" s="29">
        <v>0</v>
      </c>
      <c r="AB2259" s="29">
        <v>0</v>
      </c>
      <c r="AC2259" s="33">
        <v>0</v>
      </c>
      <c r="AD2259" s="33">
        <v>250.9778</v>
      </c>
      <c r="AE2259" s="29">
        <v>0</v>
      </c>
      <c r="AG2259" s="29">
        <v>0</v>
      </c>
      <c r="AH2259" s="29">
        <v>0</v>
      </c>
      <c r="AI2259" s="29">
        <v>0</v>
      </c>
      <c r="AJ2259" s="29">
        <v>0</v>
      </c>
      <c r="AK2259" s="29">
        <v>0</v>
      </c>
      <c r="AL2259" s="53">
        <v>1</v>
      </c>
      <c r="AM2259" s="29" t="s">
        <v>20651</v>
      </c>
      <c r="AN2259" s="29" t="s">
        <v>20651</v>
      </c>
      <c r="AO2259" s="29">
        <v>0</v>
      </c>
      <c r="AP2259" s="30">
        <v>0</v>
      </c>
      <c r="AQ2259" s="30">
        <v>0</v>
      </c>
    </row>
    <row r="2260" spans="1:43" x14ac:dyDescent="0.25">
      <c r="A2260" t="s">
        <v>20647</v>
      </c>
      <c r="B2260" t="s">
        <v>20652</v>
      </c>
      <c r="C2260" s="34">
        <v>10000064499494</v>
      </c>
      <c r="D2260">
        <v>155484</v>
      </c>
      <c r="E2260" t="s">
        <v>20649</v>
      </c>
      <c r="F2260" t="s">
        <v>20651</v>
      </c>
      <c r="G2260" t="s">
        <v>89</v>
      </c>
      <c r="H2260" t="s">
        <v>90</v>
      </c>
      <c r="I2260" t="s">
        <v>14</v>
      </c>
      <c r="J2260" t="s">
        <v>20650</v>
      </c>
      <c r="K2260">
        <v>0</v>
      </c>
      <c r="L2260" t="s">
        <v>20652</v>
      </c>
      <c r="M2260" t="s">
        <v>20652</v>
      </c>
      <c r="N2260">
        <v>0</v>
      </c>
      <c r="O2260">
        <v>43</v>
      </c>
      <c r="P2260" s="17">
        <v>46022</v>
      </c>
      <c r="Q2260" s="19">
        <v>0</v>
      </c>
      <c r="R2260" t="s">
        <v>24</v>
      </c>
      <c r="S2260" s="17">
        <v>45740</v>
      </c>
      <c r="U2260" s="29">
        <v>0</v>
      </c>
      <c r="V2260" s="29">
        <v>0</v>
      </c>
      <c r="W2260" s="29">
        <v>0</v>
      </c>
      <c r="X2260" s="29">
        <f t="shared" si="35"/>
        <v>1</v>
      </c>
      <c r="Y2260" s="33">
        <v>0</v>
      </c>
      <c r="Z2260" s="29">
        <v>0</v>
      </c>
      <c r="AA2260" s="29">
        <v>0</v>
      </c>
      <c r="AB2260" s="29">
        <v>0</v>
      </c>
      <c r="AC2260" s="33">
        <v>0</v>
      </c>
      <c r="AD2260" s="33">
        <v>301.17529999999999</v>
      </c>
      <c r="AE2260" s="29">
        <v>0</v>
      </c>
      <c r="AG2260" s="29">
        <v>0</v>
      </c>
      <c r="AH2260" s="29">
        <v>0</v>
      </c>
      <c r="AI2260" s="29">
        <v>0</v>
      </c>
      <c r="AJ2260" s="29">
        <v>0</v>
      </c>
      <c r="AK2260" s="29">
        <v>0</v>
      </c>
      <c r="AL2260" s="53">
        <v>1</v>
      </c>
      <c r="AM2260" s="29" t="s">
        <v>20651</v>
      </c>
      <c r="AN2260" s="29" t="s">
        <v>20651</v>
      </c>
      <c r="AO2260" s="29">
        <v>0</v>
      </c>
      <c r="AP2260" s="30">
        <v>0</v>
      </c>
      <c r="AQ2260" s="30">
        <v>0</v>
      </c>
    </row>
    <row r="2261" spans="1:43" x14ac:dyDescent="0.25">
      <c r="A2261" t="s">
        <v>20647</v>
      </c>
      <c r="B2261" t="s">
        <v>20652</v>
      </c>
      <c r="C2261" s="34">
        <v>10000064499502</v>
      </c>
      <c r="D2261">
        <v>3577565</v>
      </c>
      <c r="E2261" t="s">
        <v>20649</v>
      </c>
      <c r="F2261" t="s">
        <v>20651</v>
      </c>
      <c r="G2261" t="s">
        <v>89</v>
      </c>
      <c r="H2261" t="s">
        <v>90</v>
      </c>
      <c r="I2261" t="s">
        <v>10</v>
      </c>
      <c r="J2261" t="s">
        <v>20650</v>
      </c>
      <c r="K2261">
        <v>0</v>
      </c>
      <c r="L2261" t="s">
        <v>20652</v>
      </c>
      <c r="M2261" t="s">
        <v>20652</v>
      </c>
      <c r="N2261">
        <v>0</v>
      </c>
      <c r="O2261">
        <v>21</v>
      </c>
      <c r="P2261" s="17">
        <v>46022</v>
      </c>
      <c r="Q2261" s="19">
        <v>0</v>
      </c>
      <c r="R2261" t="s">
        <v>24</v>
      </c>
      <c r="S2261" s="17">
        <v>45740</v>
      </c>
      <c r="U2261" s="29">
        <v>0</v>
      </c>
      <c r="V2261" s="29">
        <v>0</v>
      </c>
      <c r="W2261" s="29">
        <v>0</v>
      </c>
      <c r="X2261" s="29">
        <f t="shared" si="35"/>
        <v>1</v>
      </c>
      <c r="Y2261" s="33">
        <v>0</v>
      </c>
      <c r="Z2261" s="29">
        <v>0</v>
      </c>
      <c r="AA2261" s="29">
        <v>0</v>
      </c>
      <c r="AB2261" s="29">
        <v>0</v>
      </c>
      <c r="AC2261" s="33">
        <v>0</v>
      </c>
      <c r="AD2261" s="33">
        <v>155.04480000000001</v>
      </c>
      <c r="AE2261" s="29">
        <v>0</v>
      </c>
      <c r="AG2261" s="29">
        <v>0</v>
      </c>
      <c r="AH2261" s="29">
        <v>0</v>
      </c>
      <c r="AI2261" s="29">
        <v>0</v>
      </c>
      <c r="AJ2261" s="29">
        <v>0</v>
      </c>
      <c r="AK2261" s="29">
        <v>0</v>
      </c>
      <c r="AL2261" s="53">
        <v>1</v>
      </c>
      <c r="AM2261" s="29" t="s">
        <v>20651</v>
      </c>
      <c r="AN2261" s="29" t="s">
        <v>20651</v>
      </c>
      <c r="AO2261" s="29">
        <v>0</v>
      </c>
      <c r="AP2261" s="30">
        <v>0</v>
      </c>
      <c r="AQ2261" s="30">
        <v>0</v>
      </c>
    </row>
    <row r="2262" spans="1:43" x14ac:dyDescent="0.25">
      <c r="A2262" t="s">
        <v>20647</v>
      </c>
      <c r="B2262" t="s">
        <v>20652</v>
      </c>
      <c r="C2262" s="34">
        <v>10000064499514</v>
      </c>
      <c r="D2262">
        <v>3577569</v>
      </c>
      <c r="E2262" t="s">
        <v>20649</v>
      </c>
      <c r="F2262" t="s">
        <v>20651</v>
      </c>
      <c r="G2262" t="s">
        <v>89</v>
      </c>
      <c r="H2262" t="s">
        <v>90</v>
      </c>
      <c r="I2262" t="s">
        <v>10</v>
      </c>
      <c r="J2262" t="s">
        <v>20650</v>
      </c>
      <c r="K2262">
        <v>0</v>
      </c>
      <c r="L2262" t="s">
        <v>20652</v>
      </c>
      <c r="M2262" t="s">
        <v>20652</v>
      </c>
      <c r="N2262">
        <v>0</v>
      </c>
      <c r="O2262">
        <v>8</v>
      </c>
      <c r="P2262" s="17">
        <v>46022</v>
      </c>
      <c r="Q2262" s="19">
        <v>0</v>
      </c>
      <c r="R2262" t="s">
        <v>24</v>
      </c>
      <c r="S2262" s="17">
        <v>45740</v>
      </c>
      <c r="U2262" s="29">
        <v>0</v>
      </c>
      <c r="V2262" s="29">
        <v>0</v>
      </c>
      <c r="W2262" s="29">
        <v>0</v>
      </c>
      <c r="X2262" s="29">
        <f t="shared" si="35"/>
        <v>1</v>
      </c>
      <c r="Y2262" s="33">
        <v>0</v>
      </c>
      <c r="Z2262" s="29">
        <v>0</v>
      </c>
      <c r="AA2262" s="29">
        <v>0</v>
      </c>
      <c r="AB2262" s="29">
        <v>0</v>
      </c>
      <c r="AC2262" s="33">
        <v>0</v>
      </c>
      <c r="AD2262" s="33">
        <v>98.26100000000001</v>
      </c>
      <c r="AE2262" s="29">
        <v>0</v>
      </c>
      <c r="AG2262" s="29">
        <v>0</v>
      </c>
      <c r="AH2262" s="29">
        <v>0</v>
      </c>
      <c r="AI2262" s="29">
        <v>0</v>
      </c>
      <c r="AJ2262" s="29">
        <v>0</v>
      </c>
      <c r="AK2262" s="29">
        <v>0</v>
      </c>
      <c r="AL2262" s="53">
        <v>1</v>
      </c>
      <c r="AM2262" s="29" t="s">
        <v>20651</v>
      </c>
      <c r="AN2262" s="29" t="s">
        <v>20651</v>
      </c>
      <c r="AO2262" s="29">
        <v>0</v>
      </c>
      <c r="AP2262" s="30">
        <v>0</v>
      </c>
      <c r="AQ2262" s="30">
        <v>0</v>
      </c>
    </row>
    <row r="2263" spans="1:43" x14ac:dyDescent="0.25">
      <c r="A2263" t="s">
        <v>20647</v>
      </c>
      <c r="B2263" t="s">
        <v>20652</v>
      </c>
      <c r="C2263" s="34">
        <v>10000064499516</v>
      </c>
      <c r="D2263">
        <v>9134949</v>
      </c>
      <c r="E2263" t="s">
        <v>20649</v>
      </c>
      <c r="F2263" t="s">
        <v>20651</v>
      </c>
      <c r="G2263" t="s">
        <v>89</v>
      </c>
      <c r="H2263" t="s">
        <v>90</v>
      </c>
      <c r="I2263" t="s">
        <v>10</v>
      </c>
      <c r="J2263" t="s">
        <v>20650</v>
      </c>
      <c r="K2263">
        <v>0</v>
      </c>
      <c r="L2263" t="s">
        <v>20652</v>
      </c>
      <c r="M2263" t="s">
        <v>20652</v>
      </c>
      <c r="N2263">
        <v>0</v>
      </c>
      <c r="O2263">
        <v>8</v>
      </c>
      <c r="P2263" s="17">
        <v>46022</v>
      </c>
      <c r="Q2263" s="19">
        <v>0</v>
      </c>
      <c r="R2263" t="s">
        <v>24</v>
      </c>
      <c r="S2263" s="17">
        <v>45740</v>
      </c>
      <c r="U2263" s="29">
        <v>0</v>
      </c>
      <c r="V2263" s="29">
        <v>0</v>
      </c>
      <c r="W2263" s="29">
        <v>0</v>
      </c>
      <c r="X2263" s="29">
        <f t="shared" si="35"/>
        <v>1</v>
      </c>
      <c r="Y2263" s="33">
        <v>0</v>
      </c>
      <c r="Z2263" s="29">
        <v>0</v>
      </c>
      <c r="AA2263" s="29">
        <v>0</v>
      </c>
      <c r="AB2263" s="29">
        <v>0</v>
      </c>
      <c r="AC2263" s="33">
        <v>0</v>
      </c>
      <c r="AD2263" s="33">
        <v>32.223399999999998</v>
      </c>
      <c r="AE2263" s="29">
        <v>0</v>
      </c>
      <c r="AG2263" s="29">
        <v>0</v>
      </c>
      <c r="AH2263" s="29">
        <v>0</v>
      </c>
      <c r="AI2263" s="29">
        <v>0</v>
      </c>
      <c r="AJ2263" s="29">
        <v>0</v>
      </c>
      <c r="AK2263" s="29">
        <v>0</v>
      </c>
      <c r="AL2263" s="53">
        <v>1</v>
      </c>
      <c r="AM2263" s="29" t="s">
        <v>20651</v>
      </c>
      <c r="AN2263" s="29" t="s">
        <v>20651</v>
      </c>
      <c r="AO2263" s="29">
        <v>0</v>
      </c>
      <c r="AP2263" s="30">
        <v>0</v>
      </c>
      <c r="AQ2263" s="30">
        <v>0</v>
      </c>
    </row>
    <row r="2264" spans="1:43" x14ac:dyDescent="0.25">
      <c r="A2264" t="s">
        <v>20647</v>
      </c>
      <c r="B2264" t="s">
        <v>20652</v>
      </c>
      <c r="C2264" s="34">
        <v>10000064499845</v>
      </c>
      <c r="D2264">
        <v>9135287</v>
      </c>
      <c r="E2264" t="s">
        <v>20649</v>
      </c>
      <c r="F2264" t="s">
        <v>20651</v>
      </c>
      <c r="G2264" t="s">
        <v>89</v>
      </c>
      <c r="H2264" t="s">
        <v>90</v>
      </c>
      <c r="I2264" t="s">
        <v>10</v>
      </c>
      <c r="J2264" t="s">
        <v>20650</v>
      </c>
      <c r="K2264">
        <v>0</v>
      </c>
      <c r="L2264" t="s">
        <v>20652</v>
      </c>
      <c r="M2264" t="s">
        <v>20652</v>
      </c>
      <c r="N2264">
        <v>0</v>
      </c>
      <c r="O2264">
        <v>25</v>
      </c>
      <c r="P2264" s="17">
        <v>46022</v>
      </c>
      <c r="Q2264" s="19">
        <v>0</v>
      </c>
      <c r="R2264" t="s">
        <v>24</v>
      </c>
      <c r="S2264" s="17">
        <v>45740</v>
      </c>
      <c r="U2264" s="29">
        <v>0</v>
      </c>
      <c r="V2264" s="29">
        <v>0</v>
      </c>
      <c r="W2264" s="29">
        <v>0</v>
      </c>
      <c r="X2264" s="29">
        <f t="shared" si="35"/>
        <v>1</v>
      </c>
      <c r="Y2264" s="33">
        <v>0</v>
      </c>
      <c r="Z2264" s="29">
        <v>0</v>
      </c>
      <c r="AA2264" s="29">
        <v>0</v>
      </c>
      <c r="AB2264" s="29">
        <v>0</v>
      </c>
      <c r="AC2264" s="33">
        <v>0</v>
      </c>
      <c r="AD2264" s="33">
        <v>255.99270000000001</v>
      </c>
      <c r="AE2264" s="29">
        <v>0</v>
      </c>
      <c r="AG2264" s="29">
        <v>0</v>
      </c>
      <c r="AH2264" s="29">
        <v>0</v>
      </c>
      <c r="AI2264" s="29">
        <v>0</v>
      </c>
      <c r="AJ2264" s="29">
        <v>0</v>
      </c>
      <c r="AK2264" s="29">
        <v>0</v>
      </c>
      <c r="AL2264" s="53">
        <v>1</v>
      </c>
      <c r="AM2264" s="29" t="s">
        <v>20651</v>
      </c>
      <c r="AN2264" s="29" t="s">
        <v>20651</v>
      </c>
      <c r="AO2264" s="29">
        <v>0</v>
      </c>
      <c r="AP2264" s="30">
        <v>0</v>
      </c>
      <c r="AQ2264" s="30">
        <v>0</v>
      </c>
    </row>
    <row r="2265" spans="1:43" x14ac:dyDescent="0.25">
      <c r="A2265" t="s">
        <v>20647</v>
      </c>
      <c r="B2265" t="s">
        <v>20652</v>
      </c>
      <c r="C2265" s="34">
        <v>10000064499892</v>
      </c>
      <c r="D2265">
        <v>3577601</v>
      </c>
      <c r="E2265" t="s">
        <v>20649</v>
      </c>
      <c r="F2265" t="s">
        <v>20651</v>
      </c>
      <c r="G2265" t="s">
        <v>89</v>
      </c>
      <c r="H2265" t="s">
        <v>90</v>
      </c>
      <c r="I2265" t="s">
        <v>10</v>
      </c>
      <c r="J2265" t="s">
        <v>20650</v>
      </c>
      <c r="K2265">
        <v>0</v>
      </c>
      <c r="L2265" t="s">
        <v>20652</v>
      </c>
      <c r="M2265" t="s">
        <v>20652</v>
      </c>
      <c r="N2265">
        <v>0</v>
      </c>
      <c r="O2265">
        <v>25</v>
      </c>
      <c r="P2265" s="17">
        <v>46022</v>
      </c>
      <c r="Q2265" s="19">
        <v>0</v>
      </c>
      <c r="R2265" t="s">
        <v>24</v>
      </c>
      <c r="S2265" s="17">
        <v>45740</v>
      </c>
      <c r="U2265" s="29">
        <v>0</v>
      </c>
      <c r="V2265" s="29">
        <v>0</v>
      </c>
      <c r="W2265" s="29">
        <v>0</v>
      </c>
      <c r="X2265" s="29">
        <f t="shared" si="35"/>
        <v>1</v>
      </c>
      <c r="Y2265" s="33">
        <v>0</v>
      </c>
      <c r="Z2265" s="29">
        <v>0</v>
      </c>
      <c r="AA2265" s="29">
        <v>0</v>
      </c>
      <c r="AB2265" s="29">
        <v>0</v>
      </c>
      <c r="AC2265" s="33">
        <v>0</v>
      </c>
      <c r="AD2265" s="33">
        <v>240.92859999999999</v>
      </c>
      <c r="AE2265" s="29">
        <v>0</v>
      </c>
      <c r="AG2265" s="29">
        <v>0</v>
      </c>
      <c r="AH2265" s="29">
        <v>0</v>
      </c>
      <c r="AI2265" s="29">
        <v>0</v>
      </c>
      <c r="AJ2265" s="29">
        <v>0</v>
      </c>
      <c r="AK2265" s="29">
        <v>0</v>
      </c>
      <c r="AL2265" s="53">
        <v>1</v>
      </c>
      <c r="AM2265" s="29" t="s">
        <v>20651</v>
      </c>
      <c r="AN2265" s="29" t="s">
        <v>20651</v>
      </c>
      <c r="AO2265" s="29">
        <v>0</v>
      </c>
      <c r="AP2265" s="30">
        <v>0</v>
      </c>
      <c r="AQ2265" s="30">
        <v>0</v>
      </c>
    </row>
    <row r="2266" spans="1:43" x14ac:dyDescent="0.25">
      <c r="A2266" t="s">
        <v>20647</v>
      </c>
      <c r="B2266" t="s">
        <v>20652</v>
      </c>
      <c r="C2266" s="34">
        <v>10000064500014</v>
      </c>
      <c r="D2266">
        <v>9135505</v>
      </c>
      <c r="E2266" t="s">
        <v>20649</v>
      </c>
      <c r="F2266" t="s">
        <v>20651</v>
      </c>
      <c r="G2266" t="s">
        <v>89</v>
      </c>
      <c r="H2266" t="s">
        <v>90</v>
      </c>
      <c r="I2266" t="s">
        <v>10</v>
      </c>
      <c r="J2266" t="s">
        <v>20650</v>
      </c>
      <c r="K2266">
        <v>0</v>
      </c>
      <c r="L2266" t="s">
        <v>20652</v>
      </c>
      <c r="M2266" t="s">
        <v>20652</v>
      </c>
      <c r="N2266">
        <v>0</v>
      </c>
      <c r="O2266">
        <v>77</v>
      </c>
      <c r="P2266" s="17">
        <v>46022</v>
      </c>
      <c r="Q2266" s="19">
        <v>0</v>
      </c>
      <c r="R2266" t="s">
        <v>24</v>
      </c>
      <c r="S2266" s="17">
        <v>45740</v>
      </c>
      <c r="U2266" s="29">
        <v>0</v>
      </c>
      <c r="V2266" s="29">
        <v>0</v>
      </c>
      <c r="W2266" s="29">
        <v>0</v>
      </c>
      <c r="X2266" s="29">
        <f t="shared" si="35"/>
        <v>1</v>
      </c>
      <c r="Y2266" s="33">
        <v>0</v>
      </c>
      <c r="Z2266" s="29">
        <v>0</v>
      </c>
      <c r="AA2266" s="29">
        <v>0</v>
      </c>
      <c r="AB2266" s="29">
        <v>0</v>
      </c>
      <c r="AC2266" s="33">
        <v>0</v>
      </c>
      <c r="AD2266" s="33">
        <v>240.91890000000001</v>
      </c>
      <c r="AE2266" s="29">
        <v>0</v>
      </c>
      <c r="AG2266" s="29">
        <v>0</v>
      </c>
      <c r="AH2266" s="29">
        <v>0</v>
      </c>
      <c r="AI2266" s="29">
        <v>0</v>
      </c>
      <c r="AJ2266" s="29">
        <v>0</v>
      </c>
      <c r="AK2266" s="29">
        <v>0</v>
      </c>
      <c r="AL2266" s="53">
        <v>1</v>
      </c>
      <c r="AM2266" s="29" t="s">
        <v>20651</v>
      </c>
      <c r="AN2266" s="29" t="s">
        <v>20651</v>
      </c>
      <c r="AO2266" s="29">
        <v>0</v>
      </c>
      <c r="AP2266" s="30">
        <v>0</v>
      </c>
      <c r="AQ2266" s="30">
        <v>0</v>
      </c>
    </row>
    <row r="2267" spans="1:43" x14ac:dyDescent="0.25">
      <c r="A2267" t="s">
        <v>20647</v>
      </c>
      <c r="B2267" t="s">
        <v>20652</v>
      </c>
      <c r="C2267" s="34">
        <v>10000064500037</v>
      </c>
      <c r="D2267">
        <v>9135503</v>
      </c>
      <c r="E2267" t="s">
        <v>20649</v>
      </c>
      <c r="F2267" t="s">
        <v>20651</v>
      </c>
      <c r="G2267" t="s">
        <v>89</v>
      </c>
      <c r="H2267" t="s">
        <v>90</v>
      </c>
      <c r="I2267" t="s">
        <v>14</v>
      </c>
      <c r="J2267" t="s">
        <v>20650</v>
      </c>
      <c r="K2267">
        <v>0</v>
      </c>
      <c r="L2267" t="s">
        <v>20652</v>
      </c>
      <c r="M2267" t="s">
        <v>20652</v>
      </c>
      <c r="N2267">
        <v>0</v>
      </c>
      <c r="O2267">
        <v>22</v>
      </c>
      <c r="P2267" s="17">
        <v>46022</v>
      </c>
      <c r="Q2267" s="19">
        <v>0</v>
      </c>
      <c r="R2267" t="s">
        <v>24</v>
      </c>
      <c r="S2267" s="17">
        <v>45740</v>
      </c>
      <c r="U2267" s="29">
        <v>0</v>
      </c>
      <c r="V2267" s="29">
        <v>0</v>
      </c>
      <c r="W2267" s="29">
        <v>0</v>
      </c>
      <c r="X2267" s="29">
        <f t="shared" si="35"/>
        <v>1</v>
      </c>
      <c r="Y2267" s="33">
        <v>0</v>
      </c>
      <c r="Z2267" s="29">
        <v>0</v>
      </c>
      <c r="AA2267" s="29">
        <v>0</v>
      </c>
      <c r="AB2267" s="29">
        <v>0</v>
      </c>
      <c r="AC2267" s="33">
        <v>0</v>
      </c>
      <c r="AD2267" s="33">
        <v>207.75460000000001</v>
      </c>
      <c r="AE2267" s="29">
        <v>0</v>
      </c>
      <c r="AG2267" s="29">
        <v>0</v>
      </c>
      <c r="AH2267" s="29">
        <v>0</v>
      </c>
      <c r="AI2267" s="29">
        <v>0</v>
      </c>
      <c r="AJ2267" s="29">
        <v>0</v>
      </c>
      <c r="AK2267" s="29">
        <v>0</v>
      </c>
      <c r="AL2267" s="53">
        <v>1</v>
      </c>
      <c r="AM2267" s="29" t="s">
        <v>20651</v>
      </c>
      <c r="AN2267" s="29" t="s">
        <v>20651</v>
      </c>
      <c r="AO2267" s="29">
        <v>0</v>
      </c>
      <c r="AP2267" s="30">
        <v>0</v>
      </c>
      <c r="AQ2267" s="30">
        <v>0</v>
      </c>
    </row>
    <row r="2268" spans="1:43" x14ac:dyDescent="0.25">
      <c r="A2268" t="s">
        <v>20647</v>
      </c>
      <c r="B2268" t="s">
        <v>20652</v>
      </c>
      <c r="C2268" s="34">
        <v>10000064500094</v>
      </c>
      <c r="D2268">
        <v>3577613</v>
      </c>
      <c r="E2268" t="s">
        <v>20649</v>
      </c>
      <c r="F2268" t="s">
        <v>20651</v>
      </c>
      <c r="G2268" t="s">
        <v>89</v>
      </c>
      <c r="H2268" t="s">
        <v>90</v>
      </c>
      <c r="I2268" t="s">
        <v>14</v>
      </c>
      <c r="J2268" t="s">
        <v>20650</v>
      </c>
      <c r="K2268">
        <v>0</v>
      </c>
      <c r="L2268" t="s">
        <v>20652</v>
      </c>
      <c r="M2268" t="s">
        <v>20652</v>
      </c>
      <c r="N2268">
        <v>0</v>
      </c>
      <c r="O2268">
        <v>27</v>
      </c>
      <c r="P2268" s="17">
        <v>46022</v>
      </c>
      <c r="Q2268" s="19">
        <v>0</v>
      </c>
      <c r="R2268" t="s">
        <v>24</v>
      </c>
      <c r="S2268" s="17">
        <v>45740</v>
      </c>
      <c r="U2268" s="29">
        <v>0</v>
      </c>
      <c r="V2268" s="29">
        <v>0</v>
      </c>
      <c r="W2268" s="29">
        <v>0</v>
      </c>
      <c r="X2268" s="29">
        <f t="shared" si="35"/>
        <v>1</v>
      </c>
      <c r="Y2268" s="33">
        <v>0</v>
      </c>
      <c r="Z2268" s="29">
        <v>0</v>
      </c>
      <c r="AA2268" s="29">
        <v>0</v>
      </c>
      <c r="AB2268" s="29">
        <v>0</v>
      </c>
      <c r="AC2268" s="33">
        <v>0</v>
      </c>
      <c r="AD2268" s="33">
        <v>180.70130000000003</v>
      </c>
      <c r="AE2268" s="29">
        <v>0</v>
      </c>
      <c r="AG2268" s="29">
        <v>0</v>
      </c>
      <c r="AH2268" s="29">
        <v>0</v>
      </c>
      <c r="AI2268" s="29">
        <v>0</v>
      </c>
      <c r="AJ2268" s="29">
        <v>0</v>
      </c>
      <c r="AK2268" s="29">
        <v>0</v>
      </c>
      <c r="AL2268" s="53">
        <v>1</v>
      </c>
      <c r="AM2268" s="29" t="s">
        <v>20651</v>
      </c>
      <c r="AN2268" s="29" t="s">
        <v>20651</v>
      </c>
      <c r="AO2268" s="29">
        <v>0</v>
      </c>
      <c r="AP2268" s="30">
        <v>0</v>
      </c>
      <c r="AQ2268" s="30">
        <v>0</v>
      </c>
    </row>
    <row r="2269" spans="1:43" x14ac:dyDescent="0.25">
      <c r="A2269" t="s">
        <v>20647</v>
      </c>
      <c r="B2269" t="s">
        <v>20652</v>
      </c>
      <c r="C2269" s="34">
        <v>10000064500141</v>
      </c>
      <c r="D2269">
        <v>9135569</v>
      </c>
      <c r="E2269" t="s">
        <v>20649</v>
      </c>
      <c r="F2269" t="s">
        <v>20651</v>
      </c>
      <c r="G2269" t="s">
        <v>89</v>
      </c>
      <c r="H2269" t="s">
        <v>90</v>
      </c>
      <c r="I2269" t="s">
        <v>137</v>
      </c>
      <c r="J2269" t="s">
        <v>20650</v>
      </c>
      <c r="K2269">
        <v>0</v>
      </c>
      <c r="L2269" t="s">
        <v>20652</v>
      </c>
      <c r="M2269" t="s">
        <v>20652</v>
      </c>
      <c r="N2269">
        <v>0</v>
      </c>
      <c r="O2269">
        <v>79</v>
      </c>
      <c r="P2269" s="17">
        <v>46022</v>
      </c>
      <c r="Q2269" s="19">
        <v>0</v>
      </c>
      <c r="R2269" t="s">
        <v>24</v>
      </c>
      <c r="S2269" s="17">
        <v>45740</v>
      </c>
      <c r="U2269" s="29">
        <v>0</v>
      </c>
      <c r="V2269" s="29">
        <v>0</v>
      </c>
      <c r="W2269" s="29">
        <v>0</v>
      </c>
      <c r="X2269" s="29">
        <f t="shared" si="35"/>
        <v>1</v>
      </c>
      <c r="Y2269" s="33">
        <v>0</v>
      </c>
      <c r="Z2269" s="29">
        <v>0</v>
      </c>
      <c r="AA2269" s="29">
        <v>0</v>
      </c>
      <c r="AB2269" s="29">
        <v>0</v>
      </c>
      <c r="AC2269" s="33">
        <v>0</v>
      </c>
      <c r="AD2269" s="33">
        <v>303.56300000000005</v>
      </c>
      <c r="AE2269" s="29">
        <v>0</v>
      </c>
      <c r="AG2269" s="29">
        <v>0</v>
      </c>
      <c r="AH2269" s="29">
        <v>0</v>
      </c>
      <c r="AI2269" s="29">
        <v>0</v>
      </c>
      <c r="AJ2269" s="29">
        <v>0</v>
      </c>
      <c r="AK2269" s="29">
        <v>0</v>
      </c>
      <c r="AL2269" s="53">
        <v>1</v>
      </c>
      <c r="AM2269" s="29" t="s">
        <v>20651</v>
      </c>
      <c r="AN2269" s="29" t="s">
        <v>20651</v>
      </c>
      <c r="AO2269" s="29">
        <v>0</v>
      </c>
      <c r="AP2269" s="30">
        <v>0</v>
      </c>
      <c r="AQ2269" s="30">
        <v>0</v>
      </c>
    </row>
    <row r="2270" spans="1:43" x14ac:dyDescent="0.25">
      <c r="A2270" t="s">
        <v>20647</v>
      </c>
      <c r="B2270" t="s">
        <v>20652</v>
      </c>
      <c r="C2270" s="34">
        <v>10000064500275</v>
      </c>
      <c r="D2270">
        <v>9135560</v>
      </c>
      <c r="E2270" t="s">
        <v>20649</v>
      </c>
      <c r="F2270" t="s">
        <v>20651</v>
      </c>
      <c r="G2270" t="s">
        <v>89</v>
      </c>
      <c r="H2270" t="s">
        <v>90</v>
      </c>
      <c r="I2270" t="s">
        <v>14</v>
      </c>
      <c r="J2270" t="s">
        <v>20650</v>
      </c>
      <c r="K2270">
        <v>0</v>
      </c>
      <c r="L2270" t="s">
        <v>20652</v>
      </c>
      <c r="M2270" t="s">
        <v>20652</v>
      </c>
      <c r="N2270">
        <v>0</v>
      </c>
      <c r="O2270">
        <v>27</v>
      </c>
      <c r="P2270" s="17">
        <v>46022</v>
      </c>
      <c r="Q2270" s="19">
        <v>0</v>
      </c>
      <c r="R2270" t="s">
        <v>24</v>
      </c>
      <c r="S2270" s="17">
        <v>45740</v>
      </c>
      <c r="U2270" s="29">
        <v>0</v>
      </c>
      <c r="V2270" s="29">
        <v>0</v>
      </c>
      <c r="W2270" s="29">
        <v>0</v>
      </c>
      <c r="X2270" s="29">
        <f t="shared" si="35"/>
        <v>1</v>
      </c>
      <c r="Y2270" s="33">
        <v>0</v>
      </c>
      <c r="Z2270" s="29">
        <v>0</v>
      </c>
      <c r="AA2270" s="29">
        <v>0</v>
      </c>
      <c r="AB2270" s="29">
        <v>0</v>
      </c>
      <c r="AC2270" s="33">
        <v>0</v>
      </c>
      <c r="AD2270" s="33">
        <v>306.98559999999998</v>
      </c>
      <c r="AE2270" s="29">
        <v>0</v>
      </c>
      <c r="AG2270" s="29">
        <v>0</v>
      </c>
      <c r="AH2270" s="29">
        <v>0</v>
      </c>
      <c r="AI2270" s="29">
        <v>0</v>
      </c>
      <c r="AJ2270" s="29">
        <v>0</v>
      </c>
      <c r="AK2270" s="29">
        <v>0</v>
      </c>
      <c r="AL2270" s="53">
        <v>1</v>
      </c>
      <c r="AM2270" s="29" t="s">
        <v>20651</v>
      </c>
      <c r="AN2270" s="29" t="s">
        <v>20651</v>
      </c>
      <c r="AO2270" s="29">
        <v>0</v>
      </c>
      <c r="AP2270" s="30">
        <v>0</v>
      </c>
      <c r="AQ2270" s="30">
        <v>0</v>
      </c>
    </row>
    <row r="2271" spans="1:43" x14ac:dyDescent="0.25">
      <c r="A2271" t="s">
        <v>20647</v>
      </c>
      <c r="B2271" t="s">
        <v>20652</v>
      </c>
      <c r="C2271" s="34">
        <v>10000064500448</v>
      </c>
      <c r="D2271">
        <v>9136014</v>
      </c>
      <c r="E2271" t="s">
        <v>20649</v>
      </c>
      <c r="F2271" t="s">
        <v>20651</v>
      </c>
      <c r="G2271" t="s">
        <v>89</v>
      </c>
      <c r="H2271" t="s">
        <v>90</v>
      </c>
      <c r="I2271" t="s">
        <v>10</v>
      </c>
      <c r="J2271" t="s">
        <v>20650</v>
      </c>
      <c r="K2271">
        <v>0</v>
      </c>
      <c r="L2271" t="s">
        <v>20652</v>
      </c>
      <c r="M2271" t="s">
        <v>20652</v>
      </c>
      <c r="N2271">
        <v>0</v>
      </c>
      <c r="O2271">
        <v>36</v>
      </c>
      <c r="P2271" s="17">
        <v>46022</v>
      </c>
      <c r="Q2271" s="19">
        <v>0</v>
      </c>
      <c r="R2271" t="s">
        <v>24</v>
      </c>
      <c r="S2271" s="17">
        <v>45740</v>
      </c>
      <c r="U2271" s="29">
        <v>0</v>
      </c>
      <c r="V2271" s="29">
        <v>0</v>
      </c>
      <c r="W2271" s="29">
        <v>0</v>
      </c>
      <c r="X2271" s="29">
        <f t="shared" si="35"/>
        <v>1</v>
      </c>
      <c r="Y2271" s="33">
        <v>0</v>
      </c>
      <c r="Z2271" s="29">
        <v>0</v>
      </c>
      <c r="AA2271" s="29">
        <v>0</v>
      </c>
      <c r="AB2271" s="29">
        <v>0</v>
      </c>
      <c r="AC2271" s="33">
        <v>0</v>
      </c>
      <c r="AD2271" s="33">
        <v>132.88030000000001</v>
      </c>
      <c r="AE2271" s="29">
        <v>0</v>
      </c>
      <c r="AG2271" s="29">
        <v>0</v>
      </c>
      <c r="AH2271" s="29">
        <v>0</v>
      </c>
      <c r="AI2271" s="29">
        <v>0</v>
      </c>
      <c r="AJ2271" s="29">
        <v>0</v>
      </c>
      <c r="AK2271" s="29">
        <v>0</v>
      </c>
      <c r="AL2271" s="53">
        <v>1</v>
      </c>
      <c r="AM2271" s="29" t="s">
        <v>20651</v>
      </c>
      <c r="AN2271" s="29" t="s">
        <v>20651</v>
      </c>
      <c r="AO2271" s="29">
        <v>0</v>
      </c>
      <c r="AP2271" s="30">
        <v>0</v>
      </c>
      <c r="AQ2271" s="30">
        <v>0</v>
      </c>
    </row>
    <row r="2272" spans="1:43" x14ac:dyDescent="0.25">
      <c r="A2272" t="s">
        <v>20647</v>
      </c>
      <c r="B2272" t="s">
        <v>20652</v>
      </c>
      <c r="C2272" s="34">
        <v>10000064500453</v>
      </c>
      <c r="D2272">
        <v>9136012</v>
      </c>
      <c r="E2272" t="s">
        <v>20649</v>
      </c>
      <c r="F2272" t="s">
        <v>20651</v>
      </c>
      <c r="G2272" t="s">
        <v>89</v>
      </c>
      <c r="H2272" t="s">
        <v>90</v>
      </c>
      <c r="I2272" t="s">
        <v>10</v>
      </c>
      <c r="J2272" t="s">
        <v>20650</v>
      </c>
      <c r="K2272">
        <v>0</v>
      </c>
      <c r="L2272" t="s">
        <v>20652</v>
      </c>
      <c r="M2272" t="s">
        <v>20652</v>
      </c>
      <c r="N2272">
        <v>0</v>
      </c>
      <c r="O2272">
        <v>35</v>
      </c>
      <c r="P2272" s="17">
        <v>46022</v>
      </c>
      <c r="Q2272" s="19">
        <v>0</v>
      </c>
      <c r="R2272" t="s">
        <v>24</v>
      </c>
      <c r="S2272" s="17">
        <v>45740</v>
      </c>
      <c r="U2272" s="29">
        <v>0</v>
      </c>
      <c r="V2272" s="29">
        <v>0</v>
      </c>
      <c r="W2272" s="29">
        <v>0</v>
      </c>
      <c r="X2272" s="29">
        <f t="shared" si="35"/>
        <v>1</v>
      </c>
      <c r="Y2272" s="33">
        <v>0</v>
      </c>
      <c r="Z2272" s="29">
        <v>0</v>
      </c>
      <c r="AA2272" s="29">
        <v>0</v>
      </c>
      <c r="AB2272" s="29">
        <v>0</v>
      </c>
      <c r="AC2272" s="33">
        <v>0</v>
      </c>
      <c r="AD2272" s="33">
        <v>132.88030000000001</v>
      </c>
      <c r="AE2272" s="29">
        <v>0</v>
      </c>
      <c r="AG2272" s="29">
        <v>0</v>
      </c>
      <c r="AH2272" s="29">
        <v>0</v>
      </c>
      <c r="AI2272" s="29">
        <v>0</v>
      </c>
      <c r="AJ2272" s="29">
        <v>0</v>
      </c>
      <c r="AK2272" s="29">
        <v>0</v>
      </c>
      <c r="AL2272" s="53">
        <v>1</v>
      </c>
      <c r="AM2272" s="29" t="s">
        <v>20651</v>
      </c>
      <c r="AN2272" s="29" t="s">
        <v>20651</v>
      </c>
      <c r="AO2272" s="29">
        <v>0</v>
      </c>
      <c r="AP2272" s="30">
        <v>0</v>
      </c>
      <c r="AQ2272" s="30">
        <v>0</v>
      </c>
    </row>
    <row r="2273" spans="1:43" x14ac:dyDescent="0.25">
      <c r="A2273" t="s">
        <v>20647</v>
      </c>
      <c r="B2273" t="s">
        <v>20652</v>
      </c>
      <c r="C2273" s="34">
        <v>10000064500960</v>
      </c>
      <c r="D2273">
        <v>3577628</v>
      </c>
      <c r="E2273" t="s">
        <v>20649</v>
      </c>
      <c r="F2273" t="s">
        <v>20651</v>
      </c>
      <c r="G2273" t="s">
        <v>89</v>
      </c>
      <c r="H2273" t="s">
        <v>90</v>
      </c>
      <c r="I2273" t="s">
        <v>10</v>
      </c>
      <c r="J2273" t="s">
        <v>20650</v>
      </c>
      <c r="K2273">
        <v>0</v>
      </c>
      <c r="L2273" t="s">
        <v>20652</v>
      </c>
      <c r="M2273" t="s">
        <v>20652</v>
      </c>
      <c r="N2273">
        <v>0</v>
      </c>
      <c r="O2273">
        <v>76</v>
      </c>
      <c r="P2273" s="17">
        <v>46022</v>
      </c>
      <c r="Q2273" s="19">
        <v>0</v>
      </c>
      <c r="R2273" t="s">
        <v>24</v>
      </c>
      <c r="S2273" s="17">
        <v>45740</v>
      </c>
      <c r="U2273" s="29">
        <v>0</v>
      </c>
      <c r="V2273" s="29">
        <v>0</v>
      </c>
      <c r="W2273" s="29">
        <v>0</v>
      </c>
      <c r="X2273" s="29">
        <f t="shared" si="35"/>
        <v>1</v>
      </c>
      <c r="Y2273" s="33">
        <v>0</v>
      </c>
      <c r="Z2273" s="29">
        <v>0</v>
      </c>
      <c r="AA2273" s="29">
        <v>0</v>
      </c>
      <c r="AB2273" s="29">
        <v>0</v>
      </c>
      <c r="AC2273" s="33">
        <v>0</v>
      </c>
      <c r="AD2273" s="33">
        <v>355.40799999999996</v>
      </c>
      <c r="AE2273" s="29">
        <v>0</v>
      </c>
      <c r="AG2273" s="29">
        <v>0</v>
      </c>
      <c r="AH2273" s="29">
        <v>0</v>
      </c>
      <c r="AI2273" s="29">
        <v>0</v>
      </c>
      <c r="AJ2273" s="29">
        <v>0</v>
      </c>
      <c r="AK2273" s="29">
        <v>0</v>
      </c>
      <c r="AL2273" s="53">
        <v>1</v>
      </c>
      <c r="AM2273" s="29" t="s">
        <v>20651</v>
      </c>
      <c r="AN2273" s="29" t="s">
        <v>20651</v>
      </c>
      <c r="AO2273" s="29">
        <v>0</v>
      </c>
      <c r="AP2273" s="30">
        <v>0</v>
      </c>
      <c r="AQ2273" s="30">
        <v>0</v>
      </c>
    </row>
    <row r="2274" spans="1:43" x14ac:dyDescent="0.25">
      <c r="A2274" t="s">
        <v>20647</v>
      </c>
      <c r="B2274" t="s">
        <v>20652</v>
      </c>
      <c r="C2274" s="34">
        <v>10000064501016</v>
      </c>
      <c r="D2274">
        <v>9135779</v>
      </c>
      <c r="E2274" t="s">
        <v>20649</v>
      </c>
      <c r="F2274" t="s">
        <v>20651</v>
      </c>
      <c r="G2274" t="s">
        <v>89</v>
      </c>
      <c r="H2274" t="s">
        <v>90</v>
      </c>
      <c r="I2274" t="s">
        <v>10</v>
      </c>
      <c r="J2274" t="s">
        <v>20650</v>
      </c>
      <c r="K2274">
        <v>0</v>
      </c>
      <c r="L2274" t="s">
        <v>20652</v>
      </c>
      <c r="M2274" t="s">
        <v>20652</v>
      </c>
      <c r="N2274">
        <v>0</v>
      </c>
      <c r="O2274">
        <v>1</v>
      </c>
      <c r="P2274" s="17">
        <v>46022</v>
      </c>
      <c r="Q2274" s="19">
        <v>0</v>
      </c>
      <c r="R2274" t="s">
        <v>24</v>
      </c>
      <c r="S2274" s="17">
        <v>45740</v>
      </c>
      <c r="U2274" s="29">
        <v>0</v>
      </c>
      <c r="V2274" s="29">
        <v>0</v>
      </c>
      <c r="W2274" s="29">
        <v>0</v>
      </c>
      <c r="X2274" s="29">
        <f t="shared" si="35"/>
        <v>1</v>
      </c>
      <c r="Y2274" s="33">
        <v>0</v>
      </c>
      <c r="Z2274" s="29">
        <v>0</v>
      </c>
      <c r="AA2274" s="29">
        <v>0</v>
      </c>
      <c r="AB2274" s="29">
        <v>0</v>
      </c>
      <c r="AC2274" s="33">
        <v>0</v>
      </c>
      <c r="AD2274" s="33">
        <v>46.637600000000006</v>
      </c>
      <c r="AE2274" s="29">
        <v>0</v>
      </c>
      <c r="AG2274" s="29">
        <v>0</v>
      </c>
      <c r="AH2274" s="29">
        <v>0</v>
      </c>
      <c r="AI2274" s="29">
        <v>0</v>
      </c>
      <c r="AJ2274" s="29">
        <v>0</v>
      </c>
      <c r="AK2274" s="29">
        <v>0</v>
      </c>
      <c r="AL2274" s="53">
        <v>1</v>
      </c>
      <c r="AM2274" s="29" t="s">
        <v>20651</v>
      </c>
      <c r="AN2274" s="29" t="s">
        <v>20651</v>
      </c>
      <c r="AO2274" s="29">
        <v>0</v>
      </c>
      <c r="AP2274" s="30">
        <v>0</v>
      </c>
      <c r="AQ2274" s="30">
        <v>0</v>
      </c>
    </row>
    <row r="2275" spans="1:43" x14ac:dyDescent="0.25">
      <c r="A2275" t="s">
        <v>20647</v>
      </c>
      <c r="B2275" t="s">
        <v>20652</v>
      </c>
      <c r="C2275" s="34">
        <v>10000064501031</v>
      </c>
      <c r="D2275">
        <v>9136011</v>
      </c>
      <c r="E2275" t="s">
        <v>20649</v>
      </c>
      <c r="F2275" t="s">
        <v>20651</v>
      </c>
      <c r="G2275" t="s">
        <v>89</v>
      </c>
      <c r="H2275" t="s">
        <v>90</v>
      </c>
      <c r="I2275" t="s">
        <v>10</v>
      </c>
      <c r="J2275" t="s">
        <v>20650</v>
      </c>
      <c r="K2275">
        <v>0</v>
      </c>
      <c r="L2275" t="s">
        <v>20652</v>
      </c>
      <c r="M2275" t="s">
        <v>20652</v>
      </c>
      <c r="N2275">
        <v>0</v>
      </c>
      <c r="O2275">
        <v>4</v>
      </c>
      <c r="P2275" s="17">
        <v>46022</v>
      </c>
      <c r="Q2275" s="19">
        <v>0</v>
      </c>
      <c r="R2275" t="s">
        <v>24</v>
      </c>
      <c r="S2275" s="17">
        <v>45740</v>
      </c>
      <c r="U2275" s="29">
        <v>0</v>
      </c>
      <c r="V2275" s="29">
        <v>0</v>
      </c>
      <c r="W2275" s="29">
        <v>0</v>
      </c>
      <c r="X2275" s="29">
        <f t="shared" si="35"/>
        <v>1</v>
      </c>
      <c r="Y2275" s="33">
        <v>0</v>
      </c>
      <c r="Z2275" s="29">
        <v>0</v>
      </c>
      <c r="AA2275" s="29">
        <v>0</v>
      </c>
      <c r="AB2275" s="29">
        <v>0</v>
      </c>
      <c r="AC2275" s="33">
        <v>0</v>
      </c>
      <c r="AD2275" s="33">
        <v>175.03649999999999</v>
      </c>
      <c r="AE2275" s="29">
        <v>0</v>
      </c>
      <c r="AG2275" s="29">
        <v>0</v>
      </c>
      <c r="AH2275" s="29">
        <v>0</v>
      </c>
      <c r="AI2275" s="29">
        <v>0</v>
      </c>
      <c r="AJ2275" s="29">
        <v>0</v>
      </c>
      <c r="AK2275" s="29">
        <v>0</v>
      </c>
      <c r="AL2275" s="53">
        <v>1</v>
      </c>
      <c r="AM2275" s="29" t="s">
        <v>20651</v>
      </c>
      <c r="AN2275" s="29" t="s">
        <v>20651</v>
      </c>
      <c r="AO2275" s="29">
        <v>0</v>
      </c>
      <c r="AP2275" s="30">
        <v>0</v>
      </c>
      <c r="AQ2275" s="30">
        <v>0</v>
      </c>
    </row>
    <row r="2276" spans="1:43" x14ac:dyDescent="0.25">
      <c r="A2276" t="s">
        <v>20647</v>
      </c>
      <c r="B2276" t="s">
        <v>20652</v>
      </c>
      <c r="C2276" s="34">
        <v>10000064501034</v>
      </c>
      <c r="D2276">
        <v>9136010</v>
      </c>
      <c r="E2276" t="s">
        <v>20649</v>
      </c>
      <c r="F2276" t="s">
        <v>20651</v>
      </c>
      <c r="G2276" t="s">
        <v>89</v>
      </c>
      <c r="H2276" t="s">
        <v>90</v>
      </c>
      <c r="I2276" t="s">
        <v>10</v>
      </c>
      <c r="J2276" t="s">
        <v>20650</v>
      </c>
      <c r="K2276">
        <v>0</v>
      </c>
      <c r="L2276" t="s">
        <v>20652</v>
      </c>
      <c r="M2276" t="s">
        <v>20652</v>
      </c>
      <c r="N2276">
        <v>0</v>
      </c>
      <c r="O2276">
        <v>3</v>
      </c>
      <c r="P2276" s="17">
        <v>46022</v>
      </c>
      <c r="Q2276" s="19">
        <v>0</v>
      </c>
      <c r="R2276" t="s">
        <v>24</v>
      </c>
      <c r="S2276" s="17">
        <v>45740</v>
      </c>
      <c r="U2276" s="29">
        <v>0</v>
      </c>
      <c r="V2276" s="29">
        <v>0</v>
      </c>
      <c r="W2276" s="29">
        <v>0</v>
      </c>
      <c r="X2276" s="29">
        <f t="shared" si="35"/>
        <v>1</v>
      </c>
      <c r="Y2276" s="33">
        <v>0</v>
      </c>
      <c r="Z2276" s="29">
        <v>0</v>
      </c>
      <c r="AA2276" s="29">
        <v>0</v>
      </c>
      <c r="AB2276" s="29">
        <v>0</v>
      </c>
      <c r="AC2276" s="33">
        <v>0</v>
      </c>
      <c r="AD2276" s="33">
        <v>175.03649999999999</v>
      </c>
      <c r="AE2276" s="29">
        <v>0</v>
      </c>
      <c r="AG2276" s="29">
        <v>0</v>
      </c>
      <c r="AH2276" s="29">
        <v>0</v>
      </c>
      <c r="AI2276" s="29">
        <v>0</v>
      </c>
      <c r="AJ2276" s="29">
        <v>0</v>
      </c>
      <c r="AK2276" s="29">
        <v>0</v>
      </c>
      <c r="AL2276" s="53">
        <v>1</v>
      </c>
      <c r="AM2276" s="29" t="s">
        <v>20651</v>
      </c>
      <c r="AN2276" s="29" t="s">
        <v>20651</v>
      </c>
      <c r="AO2276" s="29">
        <v>0</v>
      </c>
      <c r="AP2276" s="30">
        <v>0</v>
      </c>
      <c r="AQ2276" s="30">
        <v>0</v>
      </c>
    </row>
    <row r="2277" spans="1:43" x14ac:dyDescent="0.25">
      <c r="A2277" t="s">
        <v>20647</v>
      </c>
      <c r="B2277" t="s">
        <v>20652</v>
      </c>
      <c r="C2277" s="34">
        <v>10000064501138</v>
      </c>
      <c r="D2277">
        <v>9135890</v>
      </c>
      <c r="E2277" t="s">
        <v>20649</v>
      </c>
      <c r="F2277" t="s">
        <v>20651</v>
      </c>
      <c r="G2277" t="s">
        <v>89</v>
      </c>
      <c r="H2277" t="s">
        <v>90</v>
      </c>
      <c r="I2277" t="s">
        <v>10</v>
      </c>
      <c r="J2277" t="s">
        <v>20650</v>
      </c>
      <c r="K2277">
        <v>0</v>
      </c>
      <c r="L2277" t="s">
        <v>20652</v>
      </c>
      <c r="M2277" t="s">
        <v>20652</v>
      </c>
      <c r="N2277">
        <v>0</v>
      </c>
      <c r="O2277">
        <v>71</v>
      </c>
      <c r="P2277" s="17">
        <v>46022</v>
      </c>
      <c r="Q2277" s="19">
        <v>0</v>
      </c>
      <c r="R2277" t="s">
        <v>24</v>
      </c>
      <c r="S2277" s="17">
        <v>45740</v>
      </c>
      <c r="U2277" s="29">
        <v>0</v>
      </c>
      <c r="V2277" s="29">
        <v>0</v>
      </c>
      <c r="W2277" s="29">
        <v>0</v>
      </c>
      <c r="X2277" s="29">
        <f t="shared" si="35"/>
        <v>1</v>
      </c>
      <c r="Y2277" s="33">
        <v>0</v>
      </c>
      <c r="Z2277" s="29">
        <v>0</v>
      </c>
      <c r="AA2277" s="29">
        <v>0</v>
      </c>
      <c r="AB2277" s="29">
        <v>0</v>
      </c>
      <c r="AC2277" s="33">
        <v>0</v>
      </c>
      <c r="AD2277" s="33">
        <v>194.45589999999999</v>
      </c>
      <c r="AE2277" s="29">
        <v>0</v>
      </c>
      <c r="AG2277" s="29">
        <v>0</v>
      </c>
      <c r="AH2277" s="29">
        <v>0</v>
      </c>
      <c r="AI2277" s="29">
        <v>0</v>
      </c>
      <c r="AJ2277" s="29">
        <v>0</v>
      </c>
      <c r="AK2277" s="29">
        <v>0</v>
      </c>
      <c r="AL2277" s="53">
        <v>1</v>
      </c>
      <c r="AM2277" s="29" t="s">
        <v>20651</v>
      </c>
      <c r="AN2277" s="29" t="s">
        <v>20651</v>
      </c>
      <c r="AO2277" s="29">
        <v>0</v>
      </c>
      <c r="AP2277" s="30">
        <v>0</v>
      </c>
      <c r="AQ2277" s="30">
        <v>0</v>
      </c>
    </row>
    <row r="2278" spans="1:43" x14ac:dyDescent="0.25">
      <c r="A2278" t="s">
        <v>20647</v>
      </c>
      <c r="B2278" t="s">
        <v>20652</v>
      </c>
      <c r="C2278" s="34">
        <v>10000064501140</v>
      </c>
      <c r="D2278">
        <v>9135889</v>
      </c>
      <c r="E2278" t="s">
        <v>20649</v>
      </c>
      <c r="F2278" t="s">
        <v>20651</v>
      </c>
      <c r="G2278" t="s">
        <v>89</v>
      </c>
      <c r="H2278" t="s">
        <v>90</v>
      </c>
      <c r="I2278" t="s">
        <v>10</v>
      </c>
      <c r="J2278" t="s">
        <v>20650</v>
      </c>
      <c r="K2278">
        <v>0</v>
      </c>
      <c r="L2278" t="s">
        <v>20652</v>
      </c>
      <c r="M2278" t="s">
        <v>20652</v>
      </c>
      <c r="N2278">
        <v>0</v>
      </c>
      <c r="O2278">
        <v>72</v>
      </c>
      <c r="P2278" s="17">
        <v>46022</v>
      </c>
      <c r="Q2278" s="19">
        <v>0</v>
      </c>
      <c r="R2278" t="s">
        <v>24</v>
      </c>
      <c r="S2278" s="17">
        <v>45740</v>
      </c>
      <c r="U2278" s="29">
        <v>0</v>
      </c>
      <c r="V2278" s="29">
        <v>0</v>
      </c>
      <c r="W2278" s="29">
        <v>0</v>
      </c>
      <c r="X2278" s="29">
        <f t="shared" si="35"/>
        <v>1</v>
      </c>
      <c r="Y2278" s="33">
        <v>0</v>
      </c>
      <c r="Z2278" s="29">
        <v>0</v>
      </c>
      <c r="AA2278" s="29">
        <v>0</v>
      </c>
      <c r="AB2278" s="29">
        <v>0</v>
      </c>
      <c r="AC2278" s="33">
        <v>0</v>
      </c>
      <c r="AD2278" s="33">
        <v>194.45589999999999</v>
      </c>
      <c r="AE2278" s="29">
        <v>0</v>
      </c>
      <c r="AG2278" s="29">
        <v>0</v>
      </c>
      <c r="AH2278" s="29">
        <v>0</v>
      </c>
      <c r="AI2278" s="29">
        <v>0</v>
      </c>
      <c r="AJ2278" s="29">
        <v>0</v>
      </c>
      <c r="AK2278" s="29">
        <v>0</v>
      </c>
      <c r="AL2278" s="53">
        <v>1</v>
      </c>
      <c r="AM2278" s="29" t="s">
        <v>20651</v>
      </c>
      <c r="AN2278" s="29" t="s">
        <v>20651</v>
      </c>
      <c r="AO2278" s="29">
        <v>0</v>
      </c>
      <c r="AP2278" s="30">
        <v>0</v>
      </c>
      <c r="AQ2278" s="30">
        <v>0</v>
      </c>
    </row>
    <row r="2279" spans="1:43" x14ac:dyDescent="0.25">
      <c r="A2279" t="s">
        <v>20647</v>
      </c>
      <c r="B2279" t="s">
        <v>20652</v>
      </c>
      <c r="C2279" s="34">
        <v>10000064501142</v>
      </c>
      <c r="D2279">
        <v>3577641</v>
      </c>
      <c r="E2279" t="s">
        <v>20649</v>
      </c>
      <c r="F2279" t="s">
        <v>20651</v>
      </c>
      <c r="G2279" t="s">
        <v>89</v>
      </c>
      <c r="H2279" t="s">
        <v>90</v>
      </c>
      <c r="I2279" t="s">
        <v>14</v>
      </c>
      <c r="J2279" t="s">
        <v>20650</v>
      </c>
      <c r="K2279">
        <v>0</v>
      </c>
      <c r="L2279" t="s">
        <v>20652</v>
      </c>
      <c r="M2279" t="s">
        <v>20652</v>
      </c>
      <c r="N2279">
        <v>0</v>
      </c>
      <c r="O2279">
        <v>26</v>
      </c>
      <c r="P2279" s="17">
        <v>46022</v>
      </c>
      <c r="Q2279" s="19">
        <v>0</v>
      </c>
      <c r="R2279" t="s">
        <v>24</v>
      </c>
      <c r="S2279" s="17">
        <v>45740</v>
      </c>
      <c r="U2279" s="29">
        <v>0</v>
      </c>
      <c r="V2279" s="29">
        <v>0</v>
      </c>
      <c r="W2279" s="29">
        <v>0</v>
      </c>
      <c r="X2279" s="29">
        <f t="shared" si="35"/>
        <v>1</v>
      </c>
      <c r="Y2279" s="33">
        <v>0</v>
      </c>
      <c r="Z2279" s="29">
        <v>0</v>
      </c>
      <c r="AA2279" s="29">
        <v>0</v>
      </c>
      <c r="AB2279" s="29">
        <v>0</v>
      </c>
      <c r="AC2279" s="33">
        <v>0</v>
      </c>
      <c r="AD2279" s="33">
        <v>174.48360000000002</v>
      </c>
      <c r="AE2279" s="29">
        <v>0</v>
      </c>
      <c r="AG2279" s="29">
        <v>0</v>
      </c>
      <c r="AH2279" s="29">
        <v>0</v>
      </c>
      <c r="AI2279" s="29">
        <v>0</v>
      </c>
      <c r="AJ2279" s="29">
        <v>0</v>
      </c>
      <c r="AK2279" s="29">
        <v>0</v>
      </c>
      <c r="AL2279" s="53">
        <v>1</v>
      </c>
      <c r="AM2279" s="29" t="s">
        <v>20651</v>
      </c>
      <c r="AN2279" s="29" t="s">
        <v>20651</v>
      </c>
      <c r="AO2279" s="29">
        <v>0</v>
      </c>
      <c r="AP2279" s="30">
        <v>0</v>
      </c>
      <c r="AQ2279" s="30">
        <v>0</v>
      </c>
    </row>
    <row r="2280" spans="1:43" x14ac:dyDescent="0.25">
      <c r="A2280" t="s">
        <v>20647</v>
      </c>
      <c r="B2280" t="s">
        <v>20652</v>
      </c>
      <c r="C2280" s="34">
        <v>10000064501176</v>
      </c>
      <c r="D2280">
        <v>9135887</v>
      </c>
      <c r="E2280" t="s">
        <v>20649</v>
      </c>
      <c r="F2280" t="s">
        <v>20651</v>
      </c>
      <c r="G2280" t="s">
        <v>89</v>
      </c>
      <c r="H2280" t="s">
        <v>90</v>
      </c>
      <c r="I2280" t="s">
        <v>10</v>
      </c>
      <c r="J2280" t="s">
        <v>20650</v>
      </c>
      <c r="K2280">
        <v>0</v>
      </c>
      <c r="L2280" t="s">
        <v>20652</v>
      </c>
      <c r="M2280" t="s">
        <v>20652</v>
      </c>
      <c r="N2280">
        <v>0</v>
      </c>
      <c r="O2280">
        <v>79</v>
      </c>
      <c r="P2280" s="17">
        <v>46022</v>
      </c>
      <c r="Q2280" s="19">
        <v>0</v>
      </c>
      <c r="R2280" t="s">
        <v>24</v>
      </c>
      <c r="S2280" s="17">
        <v>45740</v>
      </c>
      <c r="U2280" s="29">
        <v>0</v>
      </c>
      <c r="V2280" s="29">
        <v>0</v>
      </c>
      <c r="W2280" s="29">
        <v>0</v>
      </c>
      <c r="X2280" s="29">
        <f t="shared" si="35"/>
        <v>1</v>
      </c>
      <c r="Y2280" s="33">
        <v>0</v>
      </c>
      <c r="Z2280" s="29">
        <v>0</v>
      </c>
      <c r="AA2280" s="29">
        <v>0</v>
      </c>
      <c r="AB2280" s="29">
        <v>0</v>
      </c>
      <c r="AC2280" s="33">
        <v>0</v>
      </c>
      <c r="AD2280" s="33">
        <v>189.43129999999999</v>
      </c>
      <c r="AE2280" s="29">
        <v>0</v>
      </c>
      <c r="AG2280" s="29">
        <v>0</v>
      </c>
      <c r="AH2280" s="29">
        <v>0</v>
      </c>
      <c r="AI2280" s="29">
        <v>0</v>
      </c>
      <c r="AJ2280" s="29">
        <v>0</v>
      </c>
      <c r="AK2280" s="29">
        <v>0</v>
      </c>
      <c r="AL2280" s="53">
        <v>1</v>
      </c>
      <c r="AM2280" s="29" t="s">
        <v>20651</v>
      </c>
      <c r="AN2280" s="29" t="s">
        <v>20651</v>
      </c>
      <c r="AO2280" s="29">
        <v>0</v>
      </c>
      <c r="AP2280" s="30">
        <v>0</v>
      </c>
      <c r="AQ2280" s="30">
        <v>0</v>
      </c>
    </row>
    <row r="2281" spans="1:43" x14ac:dyDescent="0.25">
      <c r="A2281" t="s">
        <v>20647</v>
      </c>
      <c r="B2281" t="s">
        <v>20652</v>
      </c>
      <c r="C2281" s="34">
        <v>10000064501178</v>
      </c>
      <c r="D2281">
        <v>9135888</v>
      </c>
      <c r="E2281" t="s">
        <v>20649</v>
      </c>
      <c r="F2281" t="s">
        <v>20651</v>
      </c>
      <c r="G2281" t="s">
        <v>89</v>
      </c>
      <c r="H2281" t="s">
        <v>90</v>
      </c>
      <c r="I2281" t="s">
        <v>10</v>
      </c>
      <c r="J2281" t="s">
        <v>20650</v>
      </c>
      <c r="K2281">
        <v>0</v>
      </c>
      <c r="L2281" t="s">
        <v>20652</v>
      </c>
      <c r="M2281" t="s">
        <v>20652</v>
      </c>
      <c r="N2281">
        <v>0</v>
      </c>
      <c r="O2281">
        <v>80</v>
      </c>
      <c r="P2281" s="17">
        <v>46022</v>
      </c>
      <c r="Q2281" s="19">
        <v>0</v>
      </c>
      <c r="R2281" t="s">
        <v>24</v>
      </c>
      <c r="S2281" s="17">
        <v>45740</v>
      </c>
      <c r="U2281" s="29">
        <v>0</v>
      </c>
      <c r="V2281" s="29">
        <v>0</v>
      </c>
      <c r="W2281" s="29">
        <v>0</v>
      </c>
      <c r="X2281" s="29">
        <f t="shared" si="35"/>
        <v>1</v>
      </c>
      <c r="Y2281" s="33">
        <v>0</v>
      </c>
      <c r="Z2281" s="29">
        <v>0</v>
      </c>
      <c r="AA2281" s="29">
        <v>0</v>
      </c>
      <c r="AB2281" s="29">
        <v>0</v>
      </c>
      <c r="AC2281" s="33">
        <v>0</v>
      </c>
      <c r="AD2281" s="33">
        <v>189.43129999999999</v>
      </c>
      <c r="AE2281" s="29">
        <v>0</v>
      </c>
      <c r="AG2281" s="29">
        <v>0</v>
      </c>
      <c r="AH2281" s="29">
        <v>0</v>
      </c>
      <c r="AI2281" s="29">
        <v>0</v>
      </c>
      <c r="AJ2281" s="29">
        <v>0</v>
      </c>
      <c r="AK2281" s="29">
        <v>0</v>
      </c>
      <c r="AL2281" s="53">
        <v>1</v>
      </c>
      <c r="AM2281" s="29" t="s">
        <v>20651</v>
      </c>
      <c r="AN2281" s="29" t="s">
        <v>20651</v>
      </c>
      <c r="AO2281" s="29">
        <v>0</v>
      </c>
      <c r="AP2281" s="30">
        <v>0</v>
      </c>
      <c r="AQ2281" s="30">
        <v>0</v>
      </c>
    </row>
    <row r="2282" spans="1:43" x14ac:dyDescent="0.25">
      <c r="A2282" t="s">
        <v>20647</v>
      </c>
      <c r="B2282" t="s">
        <v>20652</v>
      </c>
      <c r="C2282" s="34">
        <v>10000064501180</v>
      </c>
      <c r="D2282">
        <v>9136074</v>
      </c>
      <c r="E2282" t="s">
        <v>20649</v>
      </c>
      <c r="F2282" t="s">
        <v>20651</v>
      </c>
      <c r="G2282" t="s">
        <v>89</v>
      </c>
      <c r="H2282" t="s">
        <v>90</v>
      </c>
      <c r="I2282" t="s">
        <v>14</v>
      </c>
      <c r="J2282" t="s">
        <v>20650</v>
      </c>
      <c r="K2282">
        <v>0</v>
      </c>
      <c r="L2282" t="s">
        <v>20652</v>
      </c>
      <c r="M2282" t="s">
        <v>20652</v>
      </c>
      <c r="N2282">
        <v>0</v>
      </c>
      <c r="O2282">
        <v>71</v>
      </c>
      <c r="P2282" s="17">
        <v>46022</v>
      </c>
      <c r="Q2282" s="19">
        <v>0</v>
      </c>
      <c r="R2282" t="s">
        <v>24</v>
      </c>
      <c r="S2282" s="17">
        <v>45740</v>
      </c>
      <c r="U2282" s="29">
        <v>0</v>
      </c>
      <c r="V2282" s="29">
        <v>0</v>
      </c>
      <c r="W2282" s="29">
        <v>0</v>
      </c>
      <c r="X2282" s="29">
        <f t="shared" si="35"/>
        <v>1</v>
      </c>
      <c r="Y2282" s="33">
        <v>0</v>
      </c>
      <c r="Z2282" s="29">
        <v>0</v>
      </c>
      <c r="AA2282" s="29">
        <v>0</v>
      </c>
      <c r="AB2282" s="29">
        <v>0</v>
      </c>
      <c r="AC2282" s="33">
        <v>0</v>
      </c>
      <c r="AD2282" s="33">
        <v>293.28919999999999</v>
      </c>
      <c r="AE2282" s="29">
        <v>0</v>
      </c>
      <c r="AG2282" s="29">
        <v>0</v>
      </c>
      <c r="AH2282" s="29">
        <v>0</v>
      </c>
      <c r="AI2282" s="29">
        <v>0</v>
      </c>
      <c r="AJ2282" s="29">
        <v>0</v>
      </c>
      <c r="AK2282" s="29">
        <v>0</v>
      </c>
      <c r="AL2282" s="53">
        <v>1</v>
      </c>
      <c r="AM2282" s="29" t="s">
        <v>20651</v>
      </c>
      <c r="AN2282" s="29" t="s">
        <v>20651</v>
      </c>
      <c r="AO2282" s="29">
        <v>0</v>
      </c>
      <c r="AP2282" s="30">
        <v>0</v>
      </c>
      <c r="AQ2282" s="30">
        <v>0</v>
      </c>
    </row>
    <row r="2283" spans="1:43" x14ac:dyDescent="0.25">
      <c r="A2283" t="s">
        <v>20647</v>
      </c>
      <c r="B2283" t="s">
        <v>20652</v>
      </c>
      <c r="C2283" s="34">
        <v>10000064501197</v>
      </c>
      <c r="D2283">
        <v>9136073</v>
      </c>
      <c r="E2283" t="s">
        <v>20649</v>
      </c>
      <c r="F2283" t="s">
        <v>20651</v>
      </c>
      <c r="G2283" t="s">
        <v>89</v>
      </c>
      <c r="H2283" t="s">
        <v>90</v>
      </c>
      <c r="I2283" t="s">
        <v>14</v>
      </c>
      <c r="J2283" t="s">
        <v>20650</v>
      </c>
      <c r="K2283">
        <v>0</v>
      </c>
      <c r="L2283" t="s">
        <v>20652</v>
      </c>
      <c r="M2283" t="s">
        <v>20652</v>
      </c>
      <c r="N2283">
        <v>0</v>
      </c>
      <c r="O2283">
        <v>79</v>
      </c>
      <c r="P2283" s="17">
        <v>46022</v>
      </c>
      <c r="Q2283" s="19">
        <v>0</v>
      </c>
      <c r="R2283" t="s">
        <v>24</v>
      </c>
      <c r="S2283" s="17">
        <v>45740</v>
      </c>
      <c r="U2283" s="29">
        <v>0</v>
      </c>
      <c r="V2283" s="29">
        <v>0</v>
      </c>
      <c r="W2283" s="29">
        <v>0</v>
      </c>
      <c r="X2283" s="29">
        <f t="shared" si="35"/>
        <v>1</v>
      </c>
      <c r="Y2283" s="33">
        <v>0</v>
      </c>
      <c r="Z2283" s="29">
        <v>0</v>
      </c>
      <c r="AA2283" s="29">
        <v>0</v>
      </c>
      <c r="AB2283" s="29">
        <v>0</v>
      </c>
      <c r="AC2283" s="33">
        <v>0</v>
      </c>
      <c r="AD2283" s="33">
        <v>289.49649999999997</v>
      </c>
      <c r="AE2283" s="29">
        <v>0</v>
      </c>
      <c r="AG2283" s="29">
        <v>0</v>
      </c>
      <c r="AH2283" s="29">
        <v>0</v>
      </c>
      <c r="AI2283" s="29">
        <v>0</v>
      </c>
      <c r="AJ2283" s="29">
        <v>0</v>
      </c>
      <c r="AK2283" s="29">
        <v>0</v>
      </c>
      <c r="AL2283" s="53">
        <v>1</v>
      </c>
      <c r="AM2283" s="29" t="s">
        <v>20651</v>
      </c>
      <c r="AN2283" s="29" t="s">
        <v>20651</v>
      </c>
      <c r="AO2283" s="29">
        <v>0</v>
      </c>
      <c r="AP2283" s="30">
        <v>0</v>
      </c>
      <c r="AQ2283" s="30">
        <v>0</v>
      </c>
    </row>
    <row r="2284" spans="1:43" x14ac:dyDescent="0.25">
      <c r="A2284" t="s">
        <v>20647</v>
      </c>
      <c r="B2284" t="s">
        <v>20652</v>
      </c>
      <c r="C2284" s="34">
        <v>10000064501265</v>
      </c>
      <c r="D2284">
        <v>9136031</v>
      </c>
      <c r="E2284" t="s">
        <v>20649</v>
      </c>
      <c r="F2284" t="s">
        <v>20651</v>
      </c>
      <c r="G2284" t="s">
        <v>89</v>
      </c>
      <c r="H2284" t="s">
        <v>90</v>
      </c>
      <c r="I2284" t="s">
        <v>14</v>
      </c>
      <c r="J2284" t="s">
        <v>20650</v>
      </c>
      <c r="K2284">
        <v>0</v>
      </c>
      <c r="L2284" t="s">
        <v>20652</v>
      </c>
      <c r="M2284" t="s">
        <v>20652</v>
      </c>
      <c r="N2284">
        <v>0</v>
      </c>
      <c r="O2284">
        <v>80</v>
      </c>
      <c r="P2284" s="17">
        <v>46022</v>
      </c>
      <c r="Q2284" s="19">
        <v>0</v>
      </c>
      <c r="R2284" t="s">
        <v>24</v>
      </c>
      <c r="S2284" s="17">
        <v>45740</v>
      </c>
      <c r="U2284" s="29">
        <v>0</v>
      </c>
      <c r="V2284" s="29">
        <v>0</v>
      </c>
      <c r="W2284" s="29">
        <v>0</v>
      </c>
      <c r="X2284" s="29">
        <f t="shared" si="35"/>
        <v>1</v>
      </c>
      <c r="Y2284" s="33">
        <v>0</v>
      </c>
      <c r="Z2284" s="29">
        <v>0</v>
      </c>
      <c r="AA2284" s="29">
        <v>0</v>
      </c>
      <c r="AB2284" s="29">
        <v>0</v>
      </c>
      <c r="AC2284" s="33">
        <v>0</v>
      </c>
      <c r="AD2284" s="33">
        <v>230.89880000000002</v>
      </c>
      <c r="AE2284" s="29">
        <v>0</v>
      </c>
      <c r="AG2284" s="29">
        <v>0</v>
      </c>
      <c r="AH2284" s="29">
        <v>0</v>
      </c>
      <c r="AI2284" s="29">
        <v>0</v>
      </c>
      <c r="AJ2284" s="29">
        <v>0</v>
      </c>
      <c r="AK2284" s="29">
        <v>0</v>
      </c>
      <c r="AL2284" s="53">
        <v>1</v>
      </c>
      <c r="AM2284" s="29" t="s">
        <v>20651</v>
      </c>
      <c r="AN2284" s="29" t="s">
        <v>20651</v>
      </c>
      <c r="AO2284" s="29">
        <v>0</v>
      </c>
      <c r="AP2284" s="30">
        <v>0</v>
      </c>
      <c r="AQ2284" s="30">
        <v>0</v>
      </c>
    </row>
    <row r="2285" spans="1:43" x14ac:dyDescent="0.25">
      <c r="A2285" t="s">
        <v>20647</v>
      </c>
      <c r="B2285" t="s">
        <v>20652</v>
      </c>
      <c r="C2285" s="34">
        <v>10000064501344</v>
      </c>
      <c r="D2285">
        <v>9136080</v>
      </c>
      <c r="E2285" t="s">
        <v>20649</v>
      </c>
      <c r="F2285" t="s">
        <v>20651</v>
      </c>
      <c r="G2285" t="s">
        <v>89</v>
      </c>
      <c r="H2285" t="s">
        <v>90</v>
      </c>
      <c r="I2285" t="s">
        <v>10</v>
      </c>
      <c r="J2285" t="s">
        <v>20650</v>
      </c>
      <c r="K2285">
        <v>0</v>
      </c>
      <c r="L2285" t="s">
        <v>20652</v>
      </c>
      <c r="M2285" t="s">
        <v>20652</v>
      </c>
      <c r="N2285">
        <v>0</v>
      </c>
      <c r="O2285">
        <v>1</v>
      </c>
      <c r="P2285" s="17">
        <v>46022</v>
      </c>
      <c r="Q2285" s="19">
        <v>0</v>
      </c>
      <c r="R2285" t="s">
        <v>24</v>
      </c>
      <c r="S2285" s="17">
        <v>45740</v>
      </c>
      <c r="U2285" s="29">
        <v>0</v>
      </c>
      <c r="V2285" s="29">
        <v>0</v>
      </c>
      <c r="W2285" s="29">
        <v>0</v>
      </c>
      <c r="X2285" s="29">
        <f t="shared" si="35"/>
        <v>1</v>
      </c>
      <c r="Y2285" s="33">
        <v>0</v>
      </c>
      <c r="Z2285" s="29">
        <v>0</v>
      </c>
      <c r="AA2285" s="29">
        <v>0</v>
      </c>
      <c r="AB2285" s="29">
        <v>0</v>
      </c>
      <c r="AC2285" s="33">
        <v>0</v>
      </c>
      <c r="AD2285" s="33">
        <v>46.637600000000006</v>
      </c>
      <c r="AE2285" s="29">
        <v>0</v>
      </c>
      <c r="AG2285" s="29">
        <v>0</v>
      </c>
      <c r="AH2285" s="29">
        <v>0</v>
      </c>
      <c r="AI2285" s="29">
        <v>0</v>
      </c>
      <c r="AJ2285" s="29">
        <v>0</v>
      </c>
      <c r="AK2285" s="29">
        <v>0</v>
      </c>
      <c r="AL2285" s="53">
        <v>1</v>
      </c>
      <c r="AM2285" s="29" t="s">
        <v>20651</v>
      </c>
      <c r="AN2285" s="29" t="s">
        <v>20651</v>
      </c>
      <c r="AO2285" s="29">
        <v>0</v>
      </c>
      <c r="AP2285" s="30">
        <v>0</v>
      </c>
      <c r="AQ2285" s="30">
        <v>0</v>
      </c>
    </row>
    <row r="2286" spans="1:43" x14ac:dyDescent="0.25">
      <c r="A2286" t="s">
        <v>20647</v>
      </c>
      <c r="B2286" t="s">
        <v>20652</v>
      </c>
      <c r="C2286" s="34">
        <v>10000064501464</v>
      </c>
      <c r="D2286">
        <v>9136192</v>
      </c>
      <c r="E2286" t="s">
        <v>20649</v>
      </c>
      <c r="F2286" t="s">
        <v>20651</v>
      </c>
      <c r="G2286" t="s">
        <v>89</v>
      </c>
      <c r="H2286" t="s">
        <v>90</v>
      </c>
      <c r="I2286" t="s">
        <v>10</v>
      </c>
      <c r="J2286" t="s">
        <v>20650</v>
      </c>
      <c r="K2286">
        <v>0</v>
      </c>
      <c r="L2286" t="s">
        <v>20652</v>
      </c>
      <c r="M2286" t="s">
        <v>20652</v>
      </c>
      <c r="N2286">
        <v>0</v>
      </c>
      <c r="O2286">
        <v>25</v>
      </c>
      <c r="P2286" s="17">
        <v>46022</v>
      </c>
      <c r="Q2286" s="19">
        <v>0</v>
      </c>
      <c r="R2286" t="s">
        <v>24</v>
      </c>
      <c r="S2286" s="17">
        <v>45740</v>
      </c>
      <c r="U2286" s="29">
        <v>0</v>
      </c>
      <c r="V2286" s="29">
        <v>0</v>
      </c>
      <c r="W2286" s="29">
        <v>0</v>
      </c>
      <c r="X2286" s="29">
        <f t="shared" si="35"/>
        <v>1</v>
      </c>
      <c r="Y2286" s="33">
        <v>0</v>
      </c>
      <c r="Z2286" s="29">
        <v>0</v>
      </c>
      <c r="AA2286" s="29">
        <v>0</v>
      </c>
      <c r="AB2286" s="29">
        <v>0</v>
      </c>
      <c r="AC2286" s="33">
        <v>0</v>
      </c>
      <c r="AD2286" s="33">
        <v>27.935999999999996</v>
      </c>
      <c r="AE2286" s="29">
        <v>0</v>
      </c>
      <c r="AG2286" s="29">
        <v>0</v>
      </c>
      <c r="AH2286" s="29">
        <v>0</v>
      </c>
      <c r="AI2286" s="29">
        <v>0</v>
      </c>
      <c r="AJ2286" s="29">
        <v>0</v>
      </c>
      <c r="AK2286" s="29">
        <v>0</v>
      </c>
      <c r="AL2286" s="53">
        <v>1</v>
      </c>
      <c r="AM2286" s="29" t="s">
        <v>20651</v>
      </c>
      <c r="AN2286" s="29" t="s">
        <v>20651</v>
      </c>
      <c r="AO2286" s="29">
        <v>0</v>
      </c>
      <c r="AP2286" s="30">
        <v>0</v>
      </c>
      <c r="AQ2286" s="30">
        <v>0</v>
      </c>
    </row>
    <row r="2287" spans="1:43" x14ac:dyDescent="0.25">
      <c r="A2287" t="s">
        <v>20647</v>
      </c>
      <c r="B2287" t="s">
        <v>20652</v>
      </c>
      <c r="C2287" s="34">
        <v>10000064501465</v>
      </c>
      <c r="D2287">
        <v>9136193</v>
      </c>
      <c r="E2287" t="s">
        <v>20649</v>
      </c>
      <c r="F2287" t="s">
        <v>20651</v>
      </c>
      <c r="G2287" t="s">
        <v>89</v>
      </c>
      <c r="H2287" t="s">
        <v>90</v>
      </c>
      <c r="I2287" t="s">
        <v>10</v>
      </c>
      <c r="J2287" t="s">
        <v>20650</v>
      </c>
      <c r="K2287">
        <v>0</v>
      </c>
      <c r="L2287" t="s">
        <v>20652</v>
      </c>
      <c r="M2287" t="s">
        <v>20652</v>
      </c>
      <c r="N2287">
        <v>0</v>
      </c>
      <c r="O2287">
        <v>26</v>
      </c>
      <c r="P2287" s="17">
        <v>46022</v>
      </c>
      <c r="Q2287" s="19">
        <v>0</v>
      </c>
      <c r="R2287" t="s">
        <v>24</v>
      </c>
      <c r="S2287" s="17">
        <v>45740</v>
      </c>
      <c r="U2287" s="29">
        <v>0</v>
      </c>
      <c r="V2287" s="29">
        <v>0</v>
      </c>
      <c r="W2287" s="29">
        <v>0</v>
      </c>
      <c r="X2287" s="29">
        <f t="shared" si="35"/>
        <v>1</v>
      </c>
      <c r="Y2287" s="33">
        <v>0</v>
      </c>
      <c r="Z2287" s="29">
        <v>0</v>
      </c>
      <c r="AA2287" s="29">
        <v>0</v>
      </c>
      <c r="AB2287" s="29">
        <v>0</v>
      </c>
      <c r="AC2287" s="33">
        <v>0</v>
      </c>
      <c r="AD2287" s="33">
        <v>27.935999999999996</v>
      </c>
      <c r="AE2287" s="29">
        <v>0</v>
      </c>
      <c r="AG2287" s="29">
        <v>0</v>
      </c>
      <c r="AH2287" s="29">
        <v>0</v>
      </c>
      <c r="AI2287" s="29">
        <v>0</v>
      </c>
      <c r="AJ2287" s="29">
        <v>0</v>
      </c>
      <c r="AK2287" s="29">
        <v>0</v>
      </c>
      <c r="AL2287" s="53">
        <v>1</v>
      </c>
      <c r="AM2287" s="29" t="s">
        <v>20651</v>
      </c>
      <c r="AN2287" s="29" t="s">
        <v>20651</v>
      </c>
      <c r="AO2287" s="29">
        <v>0</v>
      </c>
      <c r="AP2287" s="30">
        <v>0</v>
      </c>
      <c r="AQ2287" s="30">
        <v>0</v>
      </c>
    </row>
    <row r="2288" spans="1:43" x14ac:dyDescent="0.25">
      <c r="A2288" t="s">
        <v>20647</v>
      </c>
      <c r="B2288" t="s">
        <v>20652</v>
      </c>
      <c r="C2288" s="34">
        <v>10000064501634</v>
      </c>
      <c r="D2288">
        <v>9136341</v>
      </c>
      <c r="E2288" t="s">
        <v>20649</v>
      </c>
      <c r="F2288" t="s">
        <v>20651</v>
      </c>
      <c r="G2288" t="s">
        <v>89</v>
      </c>
      <c r="H2288" t="s">
        <v>90</v>
      </c>
      <c r="I2288" t="s">
        <v>10</v>
      </c>
      <c r="J2288" t="s">
        <v>20650</v>
      </c>
      <c r="K2288">
        <v>0</v>
      </c>
      <c r="L2288" t="s">
        <v>20652</v>
      </c>
      <c r="M2288" t="s">
        <v>20652</v>
      </c>
      <c r="N2288">
        <v>0</v>
      </c>
      <c r="O2288">
        <v>23</v>
      </c>
      <c r="P2288" s="17">
        <v>46022</v>
      </c>
      <c r="Q2288" s="19">
        <v>0</v>
      </c>
      <c r="R2288" t="s">
        <v>24</v>
      </c>
      <c r="S2288" s="17">
        <v>45740</v>
      </c>
      <c r="U2288" s="29">
        <v>0</v>
      </c>
      <c r="V2288" s="29">
        <v>0</v>
      </c>
      <c r="W2288" s="29">
        <v>0</v>
      </c>
      <c r="X2288" s="29">
        <f t="shared" si="35"/>
        <v>1</v>
      </c>
      <c r="Y2288" s="33">
        <v>0</v>
      </c>
      <c r="Z2288" s="29">
        <v>0</v>
      </c>
      <c r="AA2288" s="29">
        <v>0</v>
      </c>
      <c r="AB2288" s="29">
        <v>0</v>
      </c>
      <c r="AC2288" s="33">
        <v>0</v>
      </c>
      <c r="AD2288" s="33">
        <v>36.753300000000003</v>
      </c>
      <c r="AE2288" s="29">
        <v>0</v>
      </c>
      <c r="AG2288" s="29">
        <v>0</v>
      </c>
      <c r="AH2288" s="29">
        <v>0</v>
      </c>
      <c r="AI2288" s="29">
        <v>0</v>
      </c>
      <c r="AJ2288" s="29">
        <v>0</v>
      </c>
      <c r="AK2288" s="29">
        <v>0</v>
      </c>
      <c r="AL2288" s="53">
        <v>1</v>
      </c>
      <c r="AM2288" s="29" t="s">
        <v>20651</v>
      </c>
      <c r="AN2288" s="29" t="s">
        <v>20651</v>
      </c>
      <c r="AO2288" s="29">
        <v>0</v>
      </c>
      <c r="AP2288" s="30">
        <v>0</v>
      </c>
      <c r="AQ2288" s="30">
        <v>0</v>
      </c>
    </row>
    <row r="2289" spans="1:43" x14ac:dyDescent="0.25">
      <c r="A2289" t="s">
        <v>20647</v>
      </c>
      <c r="B2289" t="s">
        <v>20652</v>
      </c>
      <c r="C2289" s="34">
        <v>10000064501677</v>
      </c>
      <c r="D2289">
        <v>3577658</v>
      </c>
      <c r="E2289" t="s">
        <v>20649</v>
      </c>
      <c r="F2289" t="s">
        <v>20651</v>
      </c>
      <c r="G2289" t="s">
        <v>89</v>
      </c>
      <c r="H2289" t="s">
        <v>90</v>
      </c>
      <c r="I2289" t="s">
        <v>10</v>
      </c>
      <c r="J2289" t="s">
        <v>20650</v>
      </c>
      <c r="K2289">
        <v>0</v>
      </c>
      <c r="L2289" t="s">
        <v>20652</v>
      </c>
      <c r="M2289" t="s">
        <v>20652</v>
      </c>
      <c r="N2289">
        <v>0</v>
      </c>
      <c r="O2289">
        <v>10</v>
      </c>
      <c r="P2289" s="17">
        <v>46022</v>
      </c>
      <c r="Q2289" s="19">
        <v>0</v>
      </c>
      <c r="R2289" t="s">
        <v>24</v>
      </c>
      <c r="S2289" s="17">
        <v>45740</v>
      </c>
      <c r="U2289" s="29">
        <v>0</v>
      </c>
      <c r="V2289" s="29">
        <v>0</v>
      </c>
      <c r="W2289" s="29">
        <v>0</v>
      </c>
      <c r="X2289" s="29">
        <f t="shared" si="35"/>
        <v>1</v>
      </c>
      <c r="Y2289" s="33">
        <v>0</v>
      </c>
      <c r="Z2289" s="29">
        <v>0</v>
      </c>
      <c r="AA2289" s="29">
        <v>0</v>
      </c>
      <c r="AB2289" s="29">
        <v>0</v>
      </c>
      <c r="AC2289" s="33">
        <v>0</v>
      </c>
      <c r="AD2289" s="33">
        <v>135.5284</v>
      </c>
      <c r="AE2289" s="29">
        <v>0</v>
      </c>
      <c r="AG2289" s="29">
        <v>0</v>
      </c>
      <c r="AH2289" s="29">
        <v>0</v>
      </c>
      <c r="AI2289" s="29">
        <v>0</v>
      </c>
      <c r="AJ2289" s="29">
        <v>0</v>
      </c>
      <c r="AK2289" s="29">
        <v>0</v>
      </c>
      <c r="AL2289" s="53">
        <v>1</v>
      </c>
      <c r="AM2289" s="29" t="s">
        <v>20651</v>
      </c>
      <c r="AN2289" s="29" t="s">
        <v>20651</v>
      </c>
      <c r="AO2289" s="29">
        <v>0</v>
      </c>
      <c r="AP2289" s="30">
        <v>0</v>
      </c>
      <c r="AQ2289" s="30">
        <v>0</v>
      </c>
    </row>
    <row r="2290" spans="1:43" x14ac:dyDescent="0.25">
      <c r="A2290" t="s">
        <v>20647</v>
      </c>
      <c r="B2290" t="s">
        <v>20652</v>
      </c>
      <c r="C2290" s="34">
        <v>10000064502217</v>
      </c>
      <c r="D2290">
        <v>9136392</v>
      </c>
      <c r="E2290" t="s">
        <v>20649</v>
      </c>
      <c r="F2290" t="s">
        <v>20651</v>
      </c>
      <c r="G2290" t="s">
        <v>89</v>
      </c>
      <c r="H2290" t="s">
        <v>90</v>
      </c>
      <c r="I2290" t="s">
        <v>10</v>
      </c>
      <c r="J2290" t="s">
        <v>20650</v>
      </c>
      <c r="K2290">
        <v>0</v>
      </c>
      <c r="L2290" t="s">
        <v>20652</v>
      </c>
      <c r="M2290" t="s">
        <v>20652</v>
      </c>
      <c r="N2290">
        <v>0</v>
      </c>
      <c r="O2290">
        <v>7</v>
      </c>
      <c r="P2290" s="17">
        <v>46022</v>
      </c>
      <c r="Q2290" s="19">
        <v>0</v>
      </c>
      <c r="R2290" t="s">
        <v>24</v>
      </c>
      <c r="S2290" s="17">
        <v>45740</v>
      </c>
      <c r="U2290" s="29">
        <v>0</v>
      </c>
      <c r="V2290" s="29">
        <v>0</v>
      </c>
      <c r="W2290" s="29">
        <v>0</v>
      </c>
      <c r="X2290" s="29">
        <f t="shared" si="35"/>
        <v>2</v>
      </c>
      <c r="Y2290" s="33">
        <v>0</v>
      </c>
      <c r="Z2290" s="29">
        <v>0</v>
      </c>
      <c r="AA2290" s="29">
        <v>0</v>
      </c>
      <c r="AB2290" s="29">
        <v>0</v>
      </c>
      <c r="AC2290" s="33">
        <v>0</v>
      </c>
      <c r="AD2290" s="33">
        <v>57.77805</v>
      </c>
      <c r="AE2290" s="29">
        <v>0</v>
      </c>
      <c r="AG2290" s="29">
        <v>0</v>
      </c>
      <c r="AH2290" s="29">
        <v>0</v>
      </c>
      <c r="AI2290" s="29">
        <v>0</v>
      </c>
      <c r="AJ2290" s="29">
        <v>0</v>
      </c>
      <c r="AK2290" s="29">
        <v>0</v>
      </c>
      <c r="AL2290" s="53">
        <v>2</v>
      </c>
      <c r="AM2290" s="29" t="s">
        <v>20651</v>
      </c>
      <c r="AN2290" s="29" t="s">
        <v>20651</v>
      </c>
      <c r="AO2290" s="29">
        <v>0</v>
      </c>
      <c r="AP2290" s="30">
        <v>0</v>
      </c>
      <c r="AQ2290" s="30">
        <v>0</v>
      </c>
    </row>
    <row r="2291" spans="1:43" x14ac:dyDescent="0.25">
      <c r="A2291" t="s">
        <v>20647</v>
      </c>
      <c r="B2291" t="s">
        <v>20652</v>
      </c>
      <c r="C2291" s="34">
        <v>10000064502293</v>
      </c>
      <c r="D2291">
        <v>9136375</v>
      </c>
      <c r="E2291" t="s">
        <v>20649</v>
      </c>
      <c r="F2291" t="s">
        <v>20651</v>
      </c>
      <c r="G2291" t="s">
        <v>89</v>
      </c>
      <c r="H2291" t="s">
        <v>90</v>
      </c>
      <c r="I2291" t="s">
        <v>10</v>
      </c>
      <c r="J2291" t="s">
        <v>20650</v>
      </c>
      <c r="K2291">
        <v>0</v>
      </c>
      <c r="L2291" t="s">
        <v>20652</v>
      </c>
      <c r="M2291" t="s">
        <v>20652</v>
      </c>
      <c r="N2291">
        <v>0</v>
      </c>
      <c r="O2291">
        <v>20</v>
      </c>
      <c r="P2291" s="17">
        <v>46022</v>
      </c>
      <c r="Q2291" s="19">
        <v>0</v>
      </c>
      <c r="R2291" t="s">
        <v>24</v>
      </c>
      <c r="S2291" s="17">
        <v>45740</v>
      </c>
      <c r="U2291" s="29">
        <v>0</v>
      </c>
      <c r="V2291" s="29">
        <v>0</v>
      </c>
      <c r="W2291" s="29">
        <v>0</v>
      </c>
      <c r="X2291" s="29">
        <f t="shared" si="35"/>
        <v>1</v>
      </c>
      <c r="Y2291" s="33">
        <v>0</v>
      </c>
      <c r="Z2291" s="29">
        <v>0</v>
      </c>
      <c r="AA2291" s="29">
        <v>0</v>
      </c>
      <c r="AB2291" s="29">
        <v>0</v>
      </c>
      <c r="AC2291" s="33">
        <v>0</v>
      </c>
      <c r="AD2291" s="33">
        <v>112.4036</v>
      </c>
      <c r="AE2291" s="29">
        <v>0</v>
      </c>
      <c r="AG2291" s="29">
        <v>0</v>
      </c>
      <c r="AH2291" s="29">
        <v>0</v>
      </c>
      <c r="AI2291" s="29">
        <v>0</v>
      </c>
      <c r="AJ2291" s="29">
        <v>0</v>
      </c>
      <c r="AK2291" s="29">
        <v>0</v>
      </c>
      <c r="AL2291" s="53">
        <v>1</v>
      </c>
      <c r="AM2291" s="29" t="s">
        <v>20651</v>
      </c>
      <c r="AN2291" s="29" t="s">
        <v>20651</v>
      </c>
      <c r="AO2291" s="29">
        <v>0</v>
      </c>
      <c r="AP2291" s="30">
        <v>0</v>
      </c>
      <c r="AQ2291" s="30">
        <v>0</v>
      </c>
    </row>
    <row r="2292" spans="1:43" x14ac:dyDescent="0.25">
      <c r="A2292" t="s">
        <v>20647</v>
      </c>
      <c r="B2292" t="s">
        <v>20652</v>
      </c>
      <c r="C2292" s="34">
        <v>10000064502746</v>
      </c>
      <c r="D2292">
        <v>9136621</v>
      </c>
      <c r="E2292" t="s">
        <v>20649</v>
      </c>
      <c r="F2292" t="s">
        <v>20651</v>
      </c>
      <c r="G2292" t="s">
        <v>89</v>
      </c>
      <c r="H2292" t="s">
        <v>90</v>
      </c>
      <c r="I2292" t="s">
        <v>10</v>
      </c>
      <c r="J2292" t="s">
        <v>20650</v>
      </c>
      <c r="K2292">
        <v>0</v>
      </c>
      <c r="L2292" t="s">
        <v>20652</v>
      </c>
      <c r="M2292" t="s">
        <v>20652</v>
      </c>
      <c r="N2292">
        <v>0</v>
      </c>
      <c r="O2292">
        <v>19</v>
      </c>
      <c r="P2292" s="17">
        <v>46022</v>
      </c>
      <c r="Q2292" s="19">
        <v>0</v>
      </c>
      <c r="R2292" t="s">
        <v>24</v>
      </c>
      <c r="S2292" s="17">
        <v>45740</v>
      </c>
      <c r="U2292" s="29">
        <v>0</v>
      </c>
      <c r="V2292" s="29">
        <v>0</v>
      </c>
      <c r="W2292" s="29">
        <v>0</v>
      </c>
      <c r="X2292" s="29">
        <f t="shared" si="35"/>
        <v>1</v>
      </c>
      <c r="Y2292" s="33">
        <v>0</v>
      </c>
      <c r="Z2292" s="29">
        <v>0</v>
      </c>
      <c r="AA2292" s="29">
        <v>0</v>
      </c>
      <c r="AB2292" s="29">
        <v>0</v>
      </c>
      <c r="AC2292" s="33">
        <v>0</v>
      </c>
      <c r="AD2292" s="33">
        <v>309.9538</v>
      </c>
      <c r="AE2292" s="29">
        <v>0</v>
      </c>
      <c r="AG2292" s="29">
        <v>0</v>
      </c>
      <c r="AH2292" s="29">
        <v>0</v>
      </c>
      <c r="AI2292" s="29">
        <v>0</v>
      </c>
      <c r="AJ2292" s="29">
        <v>0</v>
      </c>
      <c r="AK2292" s="29">
        <v>0</v>
      </c>
      <c r="AL2292" s="53">
        <v>1</v>
      </c>
      <c r="AM2292" s="29" t="s">
        <v>20651</v>
      </c>
      <c r="AN2292" s="29" t="s">
        <v>20651</v>
      </c>
      <c r="AO2292" s="29">
        <v>0</v>
      </c>
      <c r="AP2292" s="30">
        <v>0</v>
      </c>
      <c r="AQ2292" s="30">
        <v>0</v>
      </c>
    </row>
    <row r="2293" spans="1:43" x14ac:dyDescent="0.25">
      <c r="A2293" t="s">
        <v>20647</v>
      </c>
      <c r="B2293" t="s">
        <v>20652</v>
      </c>
      <c r="C2293" s="34">
        <v>10000064503078</v>
      </c>
      <c r="D2293">
        <v>9137007</v>
      </c>
      <c r="E2293" t="s">
        <v>20649</v>
      </c>
      <c r="F2293" t="s">
        <v>20651</v>
      </c>
      <c r="G2293" t="s">
        <v>89</v>
      </c>
      <c r="H2293" t="s">
        <v>90</v>
      </c>
      <c r="I2293" t="s">
        <v>14</v>
      </c>
      <c r="J2293" t="s">
        <v>20650</v>
      </c>
      <c r="K2293">
        <v>0</v>
      </c>
      <c r="L2293" t="s">
        <v>20652</v>
      </c>
      <c r="M2293" t="s">
        <v>20652</v>
      </c>
      <c r="N2293">
        <v>0</v>
      </c>
      <c r="O2293">
        <v>34</v>
      </c>
      <c r="P2293" s="17">
        <v>46022</v>
      </c>
      <c r="Q2293" s="19">
        <v>0</v>
      </c>
      <c r="R2293" t="s">
        <v>24</v>
      </c>
      <c r="S2293" s="17">
        <v>45740</v>
      </c>
      <c r="U2293" s="29">
        <v>0</v>
      </c>
      <c r="V2293" s="29">
        <v>0</v>
      </c>
      <c r="W2293" s="29">
        <v>0</v>
      </c>
      <c r="X2293" s="29">
        <f t="shared" si="35"/>
        <v>1</v>
      </c>
      <c r="Y2293" s="33">
        <v>0</v>
      </c>
      <c r="Z2293" s="29">
        <v>0</v>
      </c>
      <c r="AA2293" s="29">
        <v>0</v>
      </c>
      <c r="AB2293" s="29">
        <v>0</v>
      </c>
      <c r="AC2293" s="33">
        <v>0</v>
      </c>
      <c r="AD2293" s="33">
        <v>150.57309999999998</v>
      </c>
      <c r="AE2293" s="29">
        <v>0</v>
      </c>
      <c r="AG2293" s="29">
        <v>0</v>
      </c>
      <c r="AH2293" s="29">
        <v>0</v>
      </c>
      <c r="AI2293" s="29">
        <v>0</v>
      </c>
      <c r="AJ2293" s="29">
        <v>0</v>
      </c>
      <c r="AK2293" s="29">
        <v>0</v>
      </c>
      <c r="AL2293" s="53">
        <v>1</v>
      </c>
      <c r="AM2293" s="29" t="s">
        <v>20651</v>
      </c>
      <c r="AN2293" s="29" t="s">
        <v>20651</v>
      </c>
      <c r="AO2293" s="29">
        <v>0</v>
      </c>
      <c r="AP2293" s="30">
        <v>0</v>
      </c>
      <c r="AQ2293" s="30">
        <v>0</v>
      </c>
    </row>
    <row r="2294" spans="1:43" x14ac:dyDescent="0.25">
      <c r="A2294" t="s">
        <v>20647</v>
      </c>
      <c r="B2294" t="s">
        <v>20652</v>
      </c>
      <c r="C2294" s="34">
        <v>10000064503160</v>
      </c>
      <c r="D2294">
        <v>9137039</v>
      </c>
      <c r="E2294" t="s">
        <v>20649</v>
      </c>
      <c r="F2294" t="s">
        <v>20651</v>
      </c>
      <c r="G2294" t="s">
        <v>89</v>
      </c>
      <c r="H2294" t="s">
        <v>90</v>
      </c>
      <c r="I2294" t="s">
        <v>10</v>
      </c>
      <c r="J2294" t="s">
        <v>20650</v>
      </c>
      <c r="K2294">
        <v>0</v>
      </c>
      <c r="L2294" t="s">
        <v>20652</v>
      </c>
      <c r="M2294" t="s">
        <v>20652</v>
      </c>
      <c r="N2294">
        <v>0</v>
      </c>
      <c r="O2294">
        <v>30</v>
      </c>
      <c r="P2294" s="17">
        <v>46022</v>
      </c>
      <c r="Q2294" s="19">
        <v>0</v>
      </c>
      <c r="R2294" t="s">
        <v>24</v>
      </c>
      <c r="S2294" s="17">
        <v>45740</v>
      </c>
      <c r="U2294" s="29">
        <v>0</v>
      </c>
      <c r="V2294" s="29">
        <v>0</v>
      </c>
      <c r="W2294" s="29">
        <v>0</v>
      </c>
      <c r="X2294" s="29">
        <f t="shared" si="35"/>
        <v>1</v>
      </c>
      <c r="Y2294" s="33">
        <v>0</v>
      </c>
      <c r="Z2294" s="29">
        <v>0</v>
      </c>
      <c r="AA2294" s="29">
        <v>0</v>
      </c>
      <c r="AB2294" s="29">
        <v>0</v>
      </c>
      <c r="AC2294" s="33">
        <v>0</v>
      </c>
      <c r="AD2294" s="33">
        <v>106.506</v>
      </c>
      <c r="AE2294" s="29">
        <v>0</v>
      </c>
      <c r="AG2294" s="29">
        <v>0</v>
      </c>
      <c r="AH2294" s="29">
        <v>0</v>
      </c>
      <c r="AI2294" s="29">
        <v>0</v>
      </c>
      <c r="AJ2294" s="29">
        <v>0</v>
      </c>
      <c r="AK2294" s="29">
        <v>0</v>
      </c>
      <c r="AL2294" s="53">
        <v>1</v>
      </c>
      <c r="AM2294" s="29" t="s">
        <v>20651</v>
      </c>
      <c r="AN2294" s="29" t="s">
        <v>20651</v>
      </c>
      <c r="AO2294" s="29">
        <v>0</v>
      </c>
      <c r="AP2294" s="30">
        <v>0</v>
      </c>
      <c r="AQ2294" s="30">
        <v>0</v>
      </c>
    </row>
    <row r="2295" spans="1:43" x14ac:dyDescent="0.25">
      <c r="A2295" t="s">
        <v>20647</v>
      </c>
      <c r="B2295" t="s">
        <v>20652</v>
      </c>
      <c r="C2295" s="34">
        <v>10000064503213</v>
      </c>
      <c r="D2295">
        <v>9137146</v>
      </c>
      <c r="E2295" t="s">
        <v>20649</v>
      </c>
      <c r="F2295" t="s">
        <v>20651</v>
      </c>
      <c r="G2295" t="s">
        <v>89</v>
      </c>
      <c r="H2295" t="s">
        <v>90</v>
      </c>
      <c r="I2295" t="s">
        <v>10</v>
      </c>
      <c r="J2295" t="s">
        <v>20650</v>
      </c>
      <c r="K2295">
        <v>0</v>
      </c>
      <c r="L2295" t="s">
        <v>20652</v>
      </c>
      <c r="M2295" t="s">
        <v>20652</v>
      </c>
      <c r="N2295">
        <v>0</v>
      </c>
      <c r="O2295">
        <v>1</v>
      </c>
      <c r="P2295" s="17">
        <v>46022</v>
      </c>
      <c r="Q2295" s="19">
        <v>0</v>
      </c>
      <c r="R2295" t="s">
        <v>24</v>
      </c>
      <c r="S2295" s="17">
        <v>45740</v>
      </c>
      <c r="U2295" s="29">
        <v>0</v>
      </c>
      <c r="V2295" s="29">
        <v>0</v>
      </c>
      <c r="W2295" s="29">
        <v>0</v>
      </c>
      <c r="X2295" s="29">
        <f t="shared" si="35"/>
        <v>1</v>
      </c>
      <c r="Y2295" s="33">
        <v>0</v>
      </c>
      <c r="Z2295" s="29">
        <v>0</v>
      </c>
      <c r="AA2295" s="29">
        <v>0</v>
      </c>
      <c r="AB2295" s="29">
        <v>0</v>
      </c>
      <c r="AC2295" s="33">
        <v>0</v>
      </c>
      <c r="AD2295" s="33">
        <v>235.6712</v>
      </c>
      <c r="AE2295" s="29">
        <v>0</v>
      </c>
      <c r="AG2295" s="29">
        <v>0</v>
      </c>
      <c r="AH2295" s="29">
        <v>0</v>
      </c>
      <c r="AI2295" s="29">
        <v>0</v>
      </c>
      <c r="AJ2295" s="29">
        <v>0</v>
      </c>
      <c r="AK2295" s="29">
        <v>0</v>
      </c>
      <c r="AL2295" s="53">
        <v>1</v>
      </c>
      <c r="AM2295" s="29" t="s">
        <v>20651</v>
      </c>
      <c r="AN2295" s="29" t="s">
        <v>20651</v>
      </c>
      <c r="AO2295" s="29">
        <v>0</v>
      </c>
      <c r="AP2295" s="30">
        <v>0</v>
      </c>
      <c r="AQ2295" s="30">
        <v>0</v>
      </c>
    </row>
    <row r="2296" spans="1:43" x14ac:dyDescent="0.25">
      <c r="A2296" t="s">
        <v>20647</v>
      </c>
      <c r="B2296" t="s">
        <v>20652</v>
      </c>
      <c r="C2296" s="34">
        <v>10000064503377</v>
      </c>
      <c r="D2296">
        <v>9137197</v>
      </c>
      <c r="E2296" t="s">
        <v>20649</v>
      </c>
      <c r="F2296" t="s">
        <v>20651</v>
      </c>
      <c r="G2296" t="s">
        <v>89</v>
      </c>
      <c r="H2296" t="s">
        <v>90</v>
      </c>
      <c r="I2296" t="s">
        <v>10</v>
      </c>
      <c r="J2296" t="s">
        <v>20650</v>
      </c>
      <c r="K2296">
        <v>0</v>
      </c>
      <c r="L2296" t="s">
        <v>20652</v>
      </c>
      <c r="M2296" t="s">
        <v>20652</v>
      </c>
      <c r="N2296">
        <v>0</v>
      </c>
      <c r="O2296">
        <v>19</v>
      </c>
      <c r="P2296" s="17">
        <v>46022</v>
      </c>
      <c r="Q2296" s="19">
        <v>0</v>
      </c>
      <c r="R2296" t="s">
        <v>24</v>
      </c>
      <c r="S2296" s="17">
        <v>45740</v>
      </c>
      <c r="U2296" s="29">
        <v>0</v>
      </c>
      <c r="V2296" s="29">
        <v>0</v>
      </c>
      <c r="W2296" s="29">
        <v>0</v>
      </c>
      <c r="X2296" s="29">
        <f t="shared" si="35"/>
        <v>1</v>
      </c>
      <c r="Y2296" s="33">
        <v>0</v>
      </c>
      <c r="Z2296" s="29">
        <v>0</v>
      </c>
      <c r="AA2296" s="29">
        <v>0</v>
      </c>
      <c r="AB2296" s="29">
        <v>0</v>
      </c>
      <c r="AC2296" s="33">
        <v>0</v>
      </c>
      <c r="AD2296" s="33">
        <v>25.9863</v>
      </c>
      <c r="AE2296" s="29">
        <v>0</v>
      </c>
      <c r="AG2296" s="29">
        <v>0</v>
      </c>
      <c r="AH2296" s="29">
        <v>0</v>
      </c>
      <c r="AI2296" s="29">
        <v>0</v>
      </c>
      <c r="AJ2296" s="29">
        <v>0</v>
      </c>
      <c r="AK2296" s="29">
        <v>0</v>
      </c>
      <c r="AL2296" s="53">
        <v>1</v>
      </c>
      <c r="AM2296" s="29" t="s">
        <v>20651</v>
      </c>
      <c r="AN2296" s="29" t="s">
        <v>20651</v>
      </c>
      <c r="AO2296" s="29">
        <v>0</v>
      </c>
      <c r="AP2296" s="30">
        <v>0</v>
      </c>
      <c r="AQ2296" s="30">
        <v>0</v>
      </c>
    </row>
    <row r="2297" spans="1:43" x14ac:dyDescent="0.25">
      <c r="A2297" t="s">
        <v>20647</v>
      </c>
      <c r="B2297" t="s">
        <v>20652</v>
      </c>
      <c r="C2297" s="34">
        <v>10000064503399</v>
      </c>
      <c r="D2297">
        <v>3577723</v>
      </c>
      <c r="E2297" t="s">
        <v>20649</v>
      </c>
      <c r="F2297" t="s">
        <v>20651</v>
      </c>
      <c r="G2297" t="s">
        <v>89</v>
      </c>
      <c r="H2297" t="s">
        <v>90</v>
      </c>
      <c r="I2297" t="s">
        <v>10</v>
      </c>
      <c r="J2297" t="s">
        <v>20650</v>
      </c>
      <c r="K2297">
        <v>0</v>
      </c>
      <c r="L2297" t="s">
        <v>20652</v>
      </c>
      <c r="M2297" t="s">
        <v>20652</v>
      </c>
      <c r="N2297">
        <v>0</v>
      </c>
      <c r="O2297">
        <v>35</v>
      </c>
      <c r="P2297" s="17">
        <v>46022</v>
      </c>
      <c r="Q2297" s="19">
        <v>0</v>
      </c>
      <c r="R2297" t="s">
        <v>24</v>
      </c>
      <c r="S2297" s="17">
        <v>45740</v>
      </c>
      <c r="U2297" s="29">
        <v>0</v>
      </c>
      <c r="V2297" s="29">
        <v>0</v>
      </c>
      <c r="W2297" s="29">
        <v>0</v>
      </c>
      <c r="X2297" s="29">
        <f t="shared" si="35"/>
        <v>1</v>
      </c>
      <c r="Y2297" s="33">
        <v>0</v>
      </c>
      <c r="Z2297" s="29">
        <v>0</v>
      </c>
      <c r="AA2297" s="29">
        <v>0</v>
      </c>
      <c r="AB2297" s="29">
        <v>0</v>
      </c>
      <c r="AC2297" s="33">
        <v>0</v>
      </c>
      <c r="AD2297" s="33">
        <v>18.420300000000001</v>
      </c>
      <c r="AE2297" s="29">
        <v>0</v>
      </c>
      <c r="AG2297" s="29">
        <v>0</v>
      </c>
      <c r="AH2297" s="29">
        <v>0</v>
      </c>
      <c r="AI2297" s="29">
        <v>0</v>
      </c>
      <c r="AJ2297" s="29">
        <v>0</v>
      </c>
      <c r="AK2297" s="29">
        <v>0</v>
      </c>
      <c r="AL2297" s="53">
        <v>1</v>
      </c>
      <c r="AM2297" s="29" t="s">
        <v>20651</v>
      </c>
      <c r="AN2297" s="29" t="s">
        <v>20651</v>
      </c>
      <c r="AO2297" s="29">
        <v>0</v>
      </c>
      <c r="AP2297" s="30">
        <v>0</v>
      </c>
      <c r="AQ2297" s="30">
        <v>0</v>
      </c>
    </row>
    <row r="2298" spans="1:43" x14ac:dyDescent="0.25">
      <c r="A2298" t="s">
        <v>20647</v>
      </c>
      <c r="B2298" t="s">
        <v>20652</v>
      </c>
      <c r="C2298" s="34">
        <v>10000064503402</v>
      </c>
      <c r="D2298">
        <v>3577724</v>
      </c>
      <c r="E2298" t="s">
        <v>20649</v>
      </c>
      <c r="F2298" t="s">
        <v>20651</v>
      </c>
      <c r="G2298" t="s">
        <v>89</v>
      </c>
      <c r="H2298" t="s">
        <v>90</v>
      </c>
      <c r="I2298" t="s">
        <v>10</v>
      </c>
      <c r="J2298" t="s">
        <v>20650</v>
      </c>
      <c r="K2298">
        <v>0</v>
      </c>
      <c r="L2298" t="s">
        <v>20652</v>
      </c>
      <c r="M2298" t="s">
        <v>20652</v>
      </c>
      <c r="N2298">
        <v>0</v>
      </c>
      <c r="O2298">
        <v>36</v>
      </c>
      <c r="P2298" s="17">
        <v>46022</v>
      </c>
      <c r="Q2298" s="19">
        <v>0</v>
      </c>
      <c r="R2298" t="s">
        <v>24</v>
      </c>
      <c r="S2298" s="17">
        <v>45740</v>
      </c>
      <c r="U2298" s="29">
        <v>0</v>
      </c>
      <c r="V2298" s="29">
        <v>0</v>
      </c>
      <c r="W2298" s="29">
        <v>0</v>
      </c>
      <c r="X2298" s="29">
        <f t="shared" si="35"/>
        <v>1</v>
      </c>
      <c r="Y2298" s="33">
        <v>0</v>
      </c>
      <c r="Z2298" s="29">
        <v>0</v>
      </c>
      <c r="AA2298" s="29">
        <v>0</v>
      </c>
      <c r="AB2298" s="29">
        <v>0</v>
      </c>
      <c r="AC2298" s="33">
        <v>0</v>
      </c>
      <c r="AD2298" s="33">
        <v>18.420300000000001</v>
      </c>
      <c r="AE2298" s="29">
        <v>0</v>
      </c>
      <c r="AG2298" s="29">
        <v>0</v>
      </c>
      <c r="AH2298" s="29">
        <v>0</v>
      </c>
      <c r="AI2298" s="29">
        <v>0</v>
      </c>
      <c r="AJ2298" s="29">
        <v>0</v>
      </c>
      <c r="AK2298" s="29">
        <v>0</v>
      </c>
      <c r="AL2298" s="53">
        <v>1</v>
      </c>
      <c r="AM2298" s="29" t="s">
        <v>20651</v>
      </c>
      <c r="AN2298" s="29" t="s">
        <v>20651</v>
      </c>
      <c r="AO2298" s="29">
        <v>0</v>
      </c>
      <c r="AP2298" s="30">
        <v>0</v>
      </c>
      <c r="AQ2298" s="30">
        <v>0</v>
      </c>
    </row>
    <row r="2299" spans="1:43" x14ac:dyDescent="0.25">
      <c r="A2299" t="s">
        <v>20647</v>
      </c>
      <c r="B2299" t="s">
        <v>20652</v>
      </c>
      <c r="C2299" s="34">
        <v>10000064503405</v>
      </c>
      <c r="D2299">
        <v>9137200</v>
      </c>
      <c r="E2299" t="s">
        <v>20649</v>
      </c>
      <c r="F2299" t="s">
        <v>20651</v>
      </c>
      <c r="G2299" t="s">
        <v>89</v>
      </c>
      <c r="H2299" t="s">
        <v>90</v>
      </c>
      <c r="I2299" t="s">
        <v>10</v>
      </c>
      <c r="J2299" t="s">
        <v>20650</v>
      </c>
      <c r="K2299">
        <v>0</v>
      </c>
      <c r="L2299" t="s">
        <v>20652</v>
      </c>
      <c r="M2299" t="s">
        <v>20652</v>
      </c>
      <c r="N2299">
        <v>0</v>
      </c>
      <c r="O2299">
        <v>12</v>
      </c>
      <c r="P2299" s="17">
        <v>46022</v>
      </c>
      <c r="Q2299" s="19">
        <v>0</v>
      </c>
      <c r="R2299" t="s">
        <v>24</v>
      </c>
      <c r="S2299" s="17">
        <v>45740</v>
      </c>
      <c r="U2299" s="29">
        <v>0</v>
      </c>
      <c r="V2299" s="29">
        <v>0</v>
      </c>
      <c r="W2299" s="29">
        <v>0</v>
      </c>
      <c r="X2299" s="29">
        <f t="shared" si="35"/>
        <v>1</v>
      </c>
      <c r="Y2299" s="33">
        <v>0</v>
      </c>
      <c r="Z2299" s="29">
        <v>0</v>
      </c>
      <c r="AA2299" s="29">
        <v>0</v>
      </c>
      <c r="AB2299" s="29">
        <v>0</v>
      </c>
      <c r="AC2299" s="33">
        <v>0</v>
      </c>
      <c r="AD2299" s="33">
        <v>46.870400000000004</v>
      </c>
      <c r="AE2299" s="29">
        <v>0</v>
      </c>
      <c r="AG2299" s="29">
        <v>0</v>
      </c>
      <c r="AH2299" s="29">
        <v>0</v>
      </c>
      <c r="AI2299" s="29">
        <v>0</v>
      </c>
      <c r="AJ2299" s="29">
        <v>0</v>
      </c>
      <c r="AK2299" s="29">
        <v>0</v>
      </c>
      <c r="AL2299" s="53">
        <v>1</v>
      </c>
      <c r="AM2299" s="29" t="s">
        <v>20651</v>
      </c>
      <c r="AN2299" s="29" t="s">
        <v>20651</v>
      </c>
      <c r="AO2299" s="29">
        <v>0</v>
      </c>
      <c r="AP2299" s="30">
        <v>0</v>
      </c>
      <c r="AQ2299" s="30">
        <v>0</v>
      </c>
    </row>
    <row r="2300" spans="1:43" x14ac:dyDescent="0.25">
      <c r="A2300" t="s">
        <v>20647</v>
      </c>
      <c r="B2300" t="s">
        <v>20652</v>
      </c>
      <c r="C2300" s="34">
        <v>10000064503531</v>
      </c>
      <c r="D2300">
        <v>3577720</v>
      </c>
      <c r="E2300" t="s">
        <v>20649</v>
      </c>
      <c r="F2300" t="s">
        <v>20651</v>
      </c>
      <c r="G2300" t="s">
        <v>89</v>
      </c>
      <c r="H2300" t="s">
        <v>90</v>
      </c>
      <c r="I2300" t="s">
        <v>14</v>
      </c>
      <c r="J2300" t="s">
        <v>20650</v>
      </c>
      <c r="K2300">
        <v>0</v>
      </c>
      <c r="L2300" t="s">
        <v>20652</v>
      </c>
      <c r="M2300" t="s">
        <v>20652</v>
      </c>
      <c r="N2300">
        <v>0</v>
      </c>
      <c r="O2300">
        <v>18</v>
      </c>
      <c r="P2300" s="17">
        <v>46022</v>
      </c>
      <c r="Q2300" s="19">
        <v>0</v>
      </c>
      <c r="R2300" t="s">
        <v>24</v>
      </c>
      <c r="S2300" s="17">
        <v>45740</v>
      </c>
      <c r="U2300" s="29">
        <v>0</v>
      </c>
      <c r="V2300" s="29">
        <v>0</v>
      </c>
      <c r="W2300" s="29">
        <v>0</v>
      </c>
      <c r="X2300" s="29">
        <f t="shared" si="35"/>
        <v>1</v>
      </c>
      <c r="Y2300" s="33">
        <v>0</v>
      </c>
      <c r="Z2300" s="29">
        <v>0</v>
      </c>
      <c r="AA2300" s="29">
        <v>0</v>
      </c>
      <c r="AB2300" s="29">
        <v>0</v>
      </c>
      <c r="AC2300" s="33">
        <v>0</v>
      </c>
      <c r="AD2300" s="33">
        <v>203.77759999999998</v>
      </c>
      <c r="AE2300" s="29">
        <v>0</v>
      </c>
      <c r="AG2300" s="29">
        <v>0</v>
      </c>
      <c r="AH2300" s="29">
        <v>0</v>
      </c>
      <c r="AI2300" s="29">
        <v>0</v>
      </c>
      <c r="AJ2300" s="29">
        <v>0</v>
      </c>
      <c r="AK2300" s="29">
        <v>0</v>
      </c>
      <c r="AL2300" s="53">
        <v>1</v>
      </c>
      <c r="AM2300" s="29" t="s">
        <v>20651</v>
      </c>
      <c r="AN2300" s="29" t="s">
        <v>20651</v>
      </c>
      <c r="AO2300" s="29">
        <v>0</v>
      </c>
      <c r="AP2300" s="30">
        <v>0</v>
      </c>
      <c r="AQ2300" s="30">
        <v>0</v>
      </c>
    </row>
    <row r="2301" spans="1:43" x14ac:dyDescent="0.25">
      <c r="A2301" t="s">
        <v>20647</v>
      </c>
      <c r="B2301" t="s">
        <v>20652</v>
      </c>
      <c r="C2301" s="34">
        <v>10000064503535</v>
      </c>
      <c r="D2301">
        <v>3577721</v>
      </c>
      <c r="E2301" t="s">
        <v>20649</v>
      </c>
      <c r="F2301" t="s">
        <v>20651</v>
      </c>
      <c r="G2301" t="s">
        <v>89</v>
      </c>
      <c r="H2301" t="s">
        <v>90</v>
      </c>
      <c r="I2301" t="s">
        <v>14</v>
      </c>
      <c r="J2301" t="s">
        <v>20650</v>
      </c>
      <c r="K2301">
        <v>0</v>
      </c>
      <c r="L2301" t="s">
        <v>20652</v>
      </c>
      <c r="M2301" t="s">
        <v>20652</v>
      </c>
      <c r="N2301">
        <v>0</v>
      </c>
      <c r="O2301">
        <v>19</v>
      </c>
      <c r="P2301" s="17">
        <v>46022</v>
      </c>
      <c r="Q2301" s="19">
        <v>0</v>
      </c>
      <c r="R2301" t="s">
        <v>24</v>
      </c>
      <c r="S2301" s="17">
        <v>45740</v>
      </c>
      <c r="U2301" s="29">
        <v>0</v>
      </c>
      <c r="V2301" s="29">
        <v>0</v>
      </c>
      <c r="W2301" s="29">
        <v>0</v>
      </c>
      <c r="X2301" s="29">
        <f t="shared" si="35"/>
        <v>1</v>
      </c>
      <c r="Y2301" s="33">
        <v>0</v>
      </c>
      <c r="Z2301" s="29">
        <v>0</v>
      </c>
      <c r="AA2301" s="29">
        <v>0</v>
      </c>
      <c r="AB2301" s="29">
        <v>0</v>
      </c>
      <c r="AC2301" s="33">
        <v>0</v>
      </c>
      <c r="AD2301" s="33">
        <v>203.77759999999998</v>
      </c>
      <c r="AE2301" s="29">
        <v>0</v>
      </c>
      <c r="AG2301" s="29">
        <v>0</v>
      </c>
      <c r="AH2301" s="29">
        <v>0</v>
      </c>
      <c r="AI2301" s="29">
        <v>0</v>
      </c>
      <c r="AJ2301" s="29">
        <v>0</v>
      </c>
      <c r="AK2301" s="29">
        <v>0</v>
      </c>
      <c r="AL2301" s="53">
        <v>1</v>
      </c>
      <c r="AM2301" s="29" t="s">
        <v>20651</v>
      </c>
      <c r="AN2301" s="29" t="s">
        <v>20651</v>
      </c>
      <c r="AO2301" s="29">
        <v>0</v>
      </c>
      <c r="AP2301" s="30">
        <v>0</v>
      </c>
      <c r="AQ2301" s="30">
        <v>0</v>
      </c>
    </row>
    <row r="2302" spans="1:43" x14ac:dyDescent="0.25">
      <c r="A2302" t="s">
        <v>20647</v>
      </c>
      <c r="B2302" t="s">
        <v>20652</v>
      </c>
      <c r="C2302" s="34">
        <v>10000064503593</v>
      </c>
      <c r="D2302">
        <v>9137220</v>
      </c>
      <c r="E2302" t="s">
        <v>20649</v>
      </c>
      <c r="F2302" t="s">
        <v>20651</v>
      </c>
      <c r="G2302" t="s">
        <v>89</v>
      </c>
      <c r="H2302" t="s">
        <v>90</v>
      </c>
      <c r="I2302" t="s">
        <v>14</v>
      </c>
      <c r="J2302" t="s">
        <v>20650</v>
      </c>
      <c r="K2302">
        <v>0</v>
      </c>
      <c r="L2302" t="s">
        <v>20652</v>
      </c>
      <c r="M2302" t="s">
        <v>20652</v>
      </c>
      <c r="N2302">
        <v>0</v>
      </c>
      <c r="O2302">
        <v>33</v>
      </c>
      <c r="P2302" s="17">
        <v>46022</v>
      </c>
      <c r="Q2302" s="19">
        <v>0</v>
      </c>
      <c r="R2302" t="s">
        <v>24</v>
      </c>
      <c r="S2302" s="17">
        <v>45740</v>
      </c>
      <c r="U2302" s="29">
        <v>0</v>
      </c>
      <c r="V2302" s="29">
        <v>0</v>
      </c>
      <c r="W2302" s="29">
        <v>0</v>
      </c>
      <c r="X2302" s="29">
        <f t="shared" si="35"/>
        <v>1</v>
      </c>
      <c r="Y2302" s="33">
        <v>0</v>
      </c>
      <c r="Z2302" s="29">
        <v>0</v>
      </c>
      <c r="AA2302" s="29">
        <v>0</v>
      </c>
      <c r="AB2302" s="29">
        <v>0</v>
      </c>
      <c r="AC2302" s="33">
        <v>0</v>
      </c>
      <c r="AD2302" s="33">
        <v>65.989100000000008</v>
      </c>
      <c r="AE2302" s="29">
        <v>0</v>
      </c>
      <c r="AG2302" s="29">
        <v>0</v>
      </c>
      <c r="AH2302" s="29">
        <v>0</v>
      </c>
      <c r="AI2302" s="29">
        <v>0</v>
      </c>
      <c r="AJ2302" s="29">
        <v>0</v>
      </c>
      <c r="AK2302" s="29">
        <v>0</v>
      </c>
      <c r="AL2302" s="53">
        <v>1</v>
      </c>
      <c r="AM2302" s="29" t="s">
        <v>20651</v>
      </c>
      <c r="AN2302" s="29" t="s">
        <v>20651</v>
      </c>
      <c r="AO2302" s="29">
        <v>0</v>
      </c>
      <c r="AP2302" s="30">
        <v>0</v>
      </c>
      <c r="AQ2302" s="30">
        <v>0</v>
      </c>
    </row>
    <row r="2303" spans="1:43" x14ac:dyDescent="0.25">
      <c r="A2303" t="s">
        <v>20647</v>
      </c>
      <c r="B2303" t="s">
        <v>20652</v>
      </c>
      <c r="C2303" s="34">
        <v>10000064503617</v>
      </c>
      <c r="D2303">
        <v>9137234</v>
      </c>
      <c r="E2303" t="s">
        <v>20649</v>
      </c>
      <c r="F2303" t="s">
        <v>20651</v>
      </c>
      <c r="G2303" t="s">
        <v>89</v>
      </c>
      <c r="H2303" t="s">
        <v>90</v>
      </c>
      <c r="I2303" t="s">
        <v>14</v>
      </c>
      <c r="J2303" t="s">
        <v>20650</v>
      </c>
      <c r="K2303">
        <v>0</v>
      </c>
      <c r="L2303" t="s">
        <v>20652</v>
      </c>
      <c r="M2303" t="s">
        <v>20652</v>
      </c>
      <c r="N2303">
        <v>0</v>
      </c>
      <c r="O2303">
        <v>71</v>
      </c>
      <c r="P2303" s="17">
        <v>46022</v>
      </c>
      <c r="Q2303" s="19">
        <v>0</v>
      </c>
      <c r="R2303" t="s">
        <v>24</v>
      </c>
      <c r="S2303" s="17">
        <v>45740</v>
      </c>
      <c r="U2303" s="29">
        <v>0</v>
      </c>
      <c r="V2303" s="29">
        <v>0</v>
      </c>
      <c r="W2303" s="29">
        <v>0</v>
      </c>
      <c r="X2303" s="29">
        <f t="shared" si="35"/>
        <v>1</v>
      </c>
      <c r="Y2303" s="33">
        <v>0</v>
      </c>
      <c r="Z2303" s="29">
        <v>0</v>
      </c>
      <c r="AA2303" s="29">
        <v>0</v>
      </c>
      <c r="AB2303" s="29">
        <v>0</v>
      </c>
      <c r="AC2303" s="33">
        <v>0</v>
      </c>
      <c r="AD2303" s="33">
        <v>266.05159999999995</v>
      </c>
      <c r="AE2303" s="29">
        <v>0</v>
      </c>
      <c r="AG2303" s="29">
        <v>0</v>
      </c>
      <c r="AH2303" s="29">
        <v>0</v>
      </c>
      <c r="AI2303" s="29">
        <v>0</v>
      </c>
      <c r="AJ2303" s="29">
        <v>0</v>
      </c>
      <c r="AK2303" s="29">
        <v>0</v>
      </c>
      <c r="AL2303" s="53">
        <v>1</v>
      </c>
      <c r="AM2303" s="29" t="s">
        <v>20651</v>
      </c>
      <c r="AN2303" s="29" t="s">
        <v>20651</v>
      </c>
      <c r="AO2303" s="29">
        <v>0</v>
      </c>
      <c r="AP2303" s="30">
        <v>0</v>
      </c>
      <c r="AQ2303" s="30">
        <v>0</v>
      </c>
    </row>
    <row r="2304" spans="1:43" x14ac:dyDescent="0.25">
      <c r="A2304" t="s">
        <v>20647</v>
      </c>
      <c r="B2304" t="s">
        <v>20652</v>
      </c>
      <c r="C2304" s="34">
        <v>10000064503623</v>
      </c>
      <c r="D2304">
        <v>9137239</v>
      </c>
      <c r="E2304" t="s">
        <v>20649</v>
      </c>
      <c r="F2304" t="s">
        <v>20651</v>
      </c>
      <c r="G2304" t="s">
        <v>89</v>
      </c>
      <c r="H2304" t="s">
        <v>90</v>
      </c>
      <c r="I2304" t="s">
        <v>14</v>
      </c>
      <c r="J2304" t="s">
        <v>20650</v>
      </c>
      <c r="K2304">
        <v>0</v>
      </c>
      <c r="L2304" t="s">
        <v>20652</v>
      </c>
      <c r="M2304" t="s">
        <v>20652</v>
      </c>
      <c r="N2304">
        <v>0</v>
      </c>
      <c r="O2304">
        <v>16</v>
      </c>
      <c r="P2304" s="17">
        <v>46022</v>
      </c>
      <c r="Q2304" s="19">
        <v>0</v>
      </c>
      <c r="R2304" t="s">
        <v>24</v>
      </c>
      <c r="S2304" s="17">
        <v>45740</v>
      </c>
      <c r="U2304" s="29">
        <v>0</v>
      </c>
      <c r="V2304" s="29">
        <v>0</v>
      </c>
      <c r="W2304" s="29">
        <v>0</v>
      </c>
      <c r="X2304" s="29">
        <f t="shared" si="35"/>
        <v>1</v>
      </c>
      <c r="Y2304" s="33">
        <v>0</v>
      </c>
      <c r="Z2304" s="29">
        <v>0</v>
      </c>
      <c r="AA2304" s="29">
        <v>0</v>
      </c>
      <c r="AB2304" s="29">
        <v>0</v>
      </c>
      <c r="AC2304" s="33">
        <v>0</v>
      </c>
      <c r="AD2304" s="33">
        <v>222.86720000000003</v>
      </c>
      <c r="AE2304" s="29">
        <v>0</v>
      </c>
      <c r="AG2304" s="29">
        <v>0</v>
      </c>
      <c r="AH2304" s="29">
        <v>0</v>
      </c>
      <c r="AI2304" s="29">
        <v>0</v>
      </c>
      <c r="AJ2304" s="29">
        <v>0</v>
      </c>
      <c r="AK2304" s="29">
        <v>0</v>
      </c>
      <c r="AL2304" s="53">
        <v>1</v>
      </c>
      <c r="AM2304" s="29" t="s">
        <v>20651</v>
      </c>
      <c r="AN2304" s="29" t="s">
        <v>20651</v>
      </c>
      <c r="AO2304" s="29">
        <v>0</v>
      </c>
      <c r="AP2304" s="30">
        <v>0</v>
      </c>
      <c r="AQ2304" s="30">
        <v>0</v>
      </c>
    </row>
    <row r="2305" spans="1:43" x14ac:dyDescent="0.25">
      <c r="A2305" t="s">
        <v>20647</v>
      </c>
      <c r="B2305" t="s">
        <v>20652</v>
      </c>
      <c r="C2305" s="34">
        <v>10000064503626</v>
      </c>
      <c r="D2305">
        <v>9137226</v>
      </c>
      <c r="E2305" t="s">
        <v>20649</v>
      </c>
      <c r="F2305" t="s">
        <v>20651</v>
      </c>
      <c r="G2305" t="s">
        <v>89</v>
      </c>
      <c r="H2305" t="s">
        <v>90</v>
      </c>
      <c r="I2305" t="s">
        <v>14</v>
      </c>
      <c r="J2305" t="s">
        <v>20650</v>
      </c>
      <c r="K2305">
        <v>0</v>
      </c>
      <c r="L2305" t="s">
        <v>20652</v>
      </c>
      <c r="M2305" t="s">
        <v>20652</v>
      </c>
      <c r="N2305">
        <v>0</v>
      </c>
      <c r="O2305">
        <v>9</v>
      </c>
      <c r="P2305" s="17">
        <v>46022</v>
      </c>
      <c r="Q2305" s="19">
        <v>0</v>
      </c>
      <c r="R2305" t="s">
        <v>24</v>
      </c>
      <c r="S2305" s="17">
        <v>45740</v>
      </c>
      <c r="U2305" s="29">
        <v>0</v>
      </c>
      <c r="V2305" s="29">
        <v>0</v>
      </c>
      <c r="W2305" s="29">
        <v>0</v>
      </c>
      <c r="X2305" s="29">
        <f t="shared" si="35"/>
        <v>1</v>
      </c>
      <c r="Y2305" s="33">
        <v>0</v>
      </c>
      <c r="Z2305" s="29">
        <v>0</v>
      </c>
      <c r="AA2305" s="29">
        <v>0</v>
      </c>
      <c r="AB2305" s="29">
        <v>0</v>
      </c>
      <c r="AC2305" s="33">
        <v>0</v>
      </c>
      <c r="AD2305" s="33">
        <v>189.2373</v>
      </c>
      <c r="AE2305" s="29">
        <v>0</v>
      </c>
      <c r="AG2305" s="29">
        <v>0</v>
      </c>
      <c r="AH2305" s="29">
        <v>0</v>
      </c>
      <c r="AI2305" s="29">
        <v>0</v>
      </c>
      <c r="AJ2305" s="29">
        <v>0</v>
      </c>
      <c r="AK2305" s="29">
        <v>0</v>
      </c>
      <c r="AL2305" s="53">
        <v>1</v>
      </c>
      <c r="AM2305" s="29" t="s">
        <v>20651</v>
      </c>
      <c r="AN2305" s="29" t="s">
        <v>20651</v>
      </c>
      <c r="AO2305" s="29">
        <v>0</v>
      </c>
      <c r="AP2305" s="30">
        <v>0</v>
      </c>
      <c r="AQ2305" s="30">
        <v>0</v>
      </c>
    </row>
    <row r="2306" spans="1:43" x14ac:dyDescent="0.25">
      <c r="A2306" t="s">
        <v>20647</v>
      </c>
      <c r="B2306" t="s">
        <v>20652</v>
      </c>
      <c r="C2306" s="34">
        <v>10000064503683</v>
      </c>
      <c r="D2306">
        <v>9137271</v>
      </c>
      <c r="E2306" t="s">
        <v>20649</v>
      </c>
      <c r="F2306" t="s">
        <v>20651</v>
      </c>
      <c r="G2306" t="s">
        <v>89</v>
      </c>
      <c r="H2306" t="s">
        <v>90</v>
      </c>
      <c r="I2306" t="s">
        <v>10</v>
      </c>
      <c r="J2306" t="s">
        <v>20650</v>
      </c>
      <c r="K2306">
        <v>0</v>
      </c>
      <c r="L2306" t="s">
        <v>20652</v>
      </c>
      <c r="M2306" t="s">
        <v>20652</v>
      </c>
      <c r="N2306">
        <v>0</v>
      </c>
      <c r="O2306">
        <v>16</v>
      </c>
      <c r="P2306" s="17">
        <v>46022</v>
      </c>
      <c r="Q2306" s="19">
        <v>0</v>
      </c>
      <c r="R2306" t="s">
        <v>24</v>
      </c>
      <c r="S2306" s="17">
        <v>45740</v>
      </c>
      <c r="U2306" s="29">
        <v>0</v>
      </c>
      <c r="V2306" s="29">
        <v>0</v>
      </c>
      <c r="W2306" s="29">
        <v>0</v>
      </c>
      <c r="X2306" s="29">
        <f t="shared" si="35"/>
        <v>1</v>
      </c>
      <c r="Y2306" s="33">
        <v>0</v>
      </c>
      <c r="Z2306" s="29">
        <v>0</v>
      </c>
      <c r="AA2306" s="29">
        <v>0</v>
      </c>
      <c r="AB2306" s="29">
        <v>0</v>
      </c>
      <c r="AC2306" s="33">
        <v>0</v>
      </c>
      <c r="AD2306" s="33">
        <v>120.89109999999999</v>
      </c>
      <c r="AE2306" s="29">
        <v>0</v>
      </c>
      <c r="AG2306" s="29">
        <v>0</v>
      </c>
      <c r="AH2306" s="29">
        <v>0</v>
      </c>
      <c r="AI2306" s="29">
        <v>0</v>
      </c>
      <c r="AJ2306" s="29">
        <v>0</v>
      </c>
      <c r="AK2306" s="29">
        <v>0</v>
      </c>
      <c r="AL2306" s="53">
        <v>1</v>
      </c>
      <c r="AM2306" s="29" t="s">
        <v>20651</v>
      </c>
      <c r="AN2306" s="29" t="s">
        <v>20651</v>
      </c>
      <c r="AO2306" s="29">
        <v>0</v>
      </c>
      <c r="AP2306" s="30">
        <v>0</v>
      </c>
      <c r="AQ2306" s="30">
        <v>0</v>
      </c>
    </row>
    <row r="2307" spans="1:43" x14ac:dyDescent="0.25">
      <c r="A2307" t="s">
        <v>20647</v>
      </c>
      <c r="B2307" t="s">
        <v>20652</v>
      </c>
      <c r="C2307" s="34">
        <v>10000064503711</v>
      </c>
      <c r="D2307">
        <v>9137272</v>
      </c>
      <c r="E2307" t="s">
        <v>20649</v>
      </c>
      <c r="F2307" t="s">
        <v>20651</v>
      </c>
      <c r="G2307" t="s">
        <v>89</v>
      </c>
      <c r="H2307" t="s">
        <v>90</v>
      </c>
      <c r="I2307" t="s">
        <v>10</v>
      </c>
      <c r="J2307" t="s">
        <v>20650</v>
      </c>
      <c r="K2307">
        <v>0</v>
      </c>
      <c r="L2307" t="s">
        <v>20652</v>
      </c>
      <c r="M2307" t="s">
        <v>20652</v>
      </c>
      <c r="N2307">
        <v>0</v>
      </c>
      <c r="O2307">
        <v>28</v>
      </c>
      <c r="P2307" s="17">
        <v>46022</v>
      </c>
      <c r="Q2307" s="19">
        <v>0</v>
      </c>
      <c r="R2307" t="s">
        <v>24</v>
      </c>
      <c r="S2307" s="17">
        <v>45740</v>
      </c>
      <c r="U2307" s="29">
        <v>0</v>
      </c>
      <c r="V2307" s="29">
        <v>0</v>
      </c>
      <c r="W2307" s="29">
        <v>0</v>
      </c>
      <c r="X2307" s="29">
        <f t="shared" ref="X2307:X2370" si="36">AL2307</f>
        <v>1</v>
      </c>
      <c r="Y2307" s="33">
        <v>0</v>
      </c>
      <c r="Z2307" s="29">
        <v>0</v>
      </c>
      <c r="AA2307" s="29">
        <v>0</v>
      </c>
      <c r="AB2307" s="29">
        <v>0</v>
      </c>
      <c r="AC2307" s="33">
        <v>0</v>
      </c>
      <c r="AD2307" s="33">
        <v>207.75460000000001</v>
      </c>
      <c r="AE2307" s="29">
        <v>0</v>
      </c>
      <c r="AG2307" s="29">
        <v>0</v>
      </c>
      <c r="AH2307" s="29">
        <v>0</v>
      </c>
      <c r="AI2307" s="29">
        <v>0</v>
      </c>
      <c r="AJ2307" s="29">
        <v>0</v>
      </c>
      <c r="AK2307" s="29">
        <v>0</v>
      </c>
      <c r="AL2307" s="53">
        <v>1</v>
      </c>
      <c r="AM2307" s="29" t="s">
        <v>20651</v>
      </c>
      <c r="AN2307" s="29" t="s">
        <v>20651</v>
      </c>
      <c r="AO2307" s="29">
        <v>0</v>
      </c>
      <c r="AP2307" s="30">
        <v>0</v>
      </c>
      <c r="AQ2307" s="30">
        <v>0</v>
      </c>
    </row>
    <row r="2308" spans="1:43" x14ac:dyDescent="0.25">
      <c r="A2308" t="s">
        <v>20647</v>
      </c>
      <c r="B2308" t="s">
        <v>20652</v>
      </c>
      <c r="C2308" s="34">
        <v>10000064503839</v>
      </c>
      <c r="D2308">
        <v>9137279</v>
      </c>
      <c r="E2308" t="s">
        <v>20649</v>
      </c>
      <c r="F2308" t="s">
        <v>20651</v>
      </c>
      <c r="G2308" t="s">
        <v>89</v>
      </c>
      <c r="H2308" t="s">
        <v>90</v>
      </c>
      <c r="I2308" t="s">
        <v>14</v>
      </c>
      <c r="J2308" t="s">
        <v>20650</v>
      </c>
      <c r="K2308">
        <v>0</v>
      </c>
      <c r="L2308" t="s">
        <v>20652</v>
      </c>
      <c r="M2308" t="s">
        <v>20652</v>
      </c>
      <c r="N2308">
        <v>0</v>
      </c>
      <c r="O2308">
        <v>79</v>
      </c>
      <c r="P2308" s="17">
        <v>46022</v>
      </c>
      <c r="Q2308" s="19">
        <v>0</v>
      </c>
      <c r="R2308" t="s">
        <v>24</v>
      </c>
      <c r="S2308" s="17">
        <v>45740</v>
      </c>
      <c r="U2308" s="29">
        <v>0</v>
      </c>
      <c r="V2308" s="29">
        <v>0</v>
      </c>
      <c r="W2308" s="29">
        <v>0</v>
      </c>
      <c r="X2308" s="29">
        <f t="shared" si="36"/>
        <v>1</v>
      </c>
      <c r="Y2308" s="33">
        <v>0</v>
      </c>
      <c r="Z2308" s="29">
        <v>0</v>
      </c>
      <c r="AA2308" s="29">
        <v>0</v>
      </c>
      <c r="AB2308" s="29">
        <v>0</v>
      </c>
      <c r="AC2308" s="33">
        <v>0</v>
      </c>
      <c r="AD2308" s="33">
        <v>210.8004</v>
      </c>
      <c r="AE2308" s="29">
        <v>0</v>
      </c>
      <c r="AG2308" s="29">
        <v>0</v>
      </c>
      <c r="AH2308" s="29">
        <v>0</v>
      </c>
      <c r="AI2308" s="29">
        <v>0</v>
      </c>
      <c r="AJ2308" s="29">
        <v>0</v>
      </c>
      <c r="AK2308" s="29">
        <v>0</v>
      </c>
      <c r="AL2308" s="53">
        <v>1</v>
      </c>
      <c r="AM2308" s="29" t="s">
        <v>20651</v>
      </c>
      <c r="AN2308" s="29" t="s">
        <v>20651</v>
      </c>
      <c r="AO2308" s="29">
        <v>0</v>
      </c>
      <c r="AP2308" s="30">
        <v>0</v>
      </c>
      <c r="AQ2308" s="30">
        <v>0</v>
      </c>
    </row>
    <row r="2309" spans="1:43" x14ac:dyDescent="0.25">
      <c r="A2309" t="s">
        <v>20647</v>
      </c>
      <c r="B2309" t="s">
        <v>20652</v>
      </c>
      <c r="C2309" s="34">
        <v>10000064503850</v>
      </c>
      <c r="D2309">
        <v>3577753</v>
      </c>
      <c r="E2309" t="s">
        <v>20649</v>
      </c>
      <c r="F2309" t="s">
        <v>20651</v>
      </c>
      <c r="G2309" t="s">
        <v>89</v>
      </c>
      <c r="H2309" t="s">
        <v>90</v>
      </c>
      <c r="I2309" t="s">
        <v>14</v>
      </c>
      <c r="J2309" t="s">
        <v>20650</v>
      </c>
      <c r="K2309">
        <v>0</v>
      </c>
      <c r="L2309" t="s">
        <v>20652</v>
      </c>
      <c r="M2309" t="s">
        <v>20652</v>
      </c>
      <c r="N2309">
        <v>0</v>
      </c>
      <c r="O2309">
        <v>31</v>
      </c>
      <c r="P2309" s="17">
        <v>46022</v>
      </c>
      <c r="Q2309" s="19">
        <v>0</v>
      </c>
      <c r="R2309" t="s">
        <v>24</v>
      </c>
      <c r="S2309" s="17">
        <v>45740</v>
      </c>
      <c r="U2309" s="29">
        <v>0</v>
      </c>
      <c r="V2309" s="29">
        <v>0</v>
      </c>
      <c r="W2309" s="29">
        <v>0</v>
      </c>
      <c r="X2309" s="29">
        <f t="shared" si="36"/>
        <v>1</v>
      </c>
      <c r="Y2309" s="33">
        <v>0</v>
      </c>
      <c r="Z2309" s="29">
        <v>0</v>
      </c>
      <c r="AA2309" s="29">
        <v>0</v>
      </c>
      <c r="AB2309" s="29">
        <v>0</v>
      </c>
      <c r="AC2309" s="33">
        <v>0</v>
      </c>
      <c r="AD2309" s="33">
        <v>174.48360000000002</v>
      </c>
      <c r="AE2309" s="29">
        <v>0</v>
      </c>
      <c r="AG2309" s="29">
        <v>0</v>
      </c>
      <c r="AH2309" s="29">
        <v>0</v>
      </c>
      <c r="AI2309" s="29">
        <v>0</v>
      </c>
      <c r="AJ2309" s="29">
        <v>0</v>
      </c>
      <c r="AK2309" s="29">
        <v>0</v>
      </c>
      <c r="AL2309" s="53">
        <v>1</v>
      </c>
      <c r="AM2309" s="29" t="s">
        <v>20651</v>
      </c>
      <c r="AN2309" s="29" t="s">
        <v>20651</v>
      </c>
      <c r="AO2309" s="29">
        <v>0</v>
      </c>
      <c r="AP2309" s="30">
        <v>0</v>
      </c>
      <c r="AQ2309" s="30">
        <v>0</v>
      </c>
    </row>
    <row r="2310" spans="1:43" x14ac:dyDescent="0.25">
      <c r="A2310" t="s">
        <v>20647</v>
      </c>
      <c r="B2310" t="s">
        <v>20652</v>
      </c>
      <c r="C2310" s="34">
        <v>10000064503904</v>
      </c>
      <c r="D2310">
        <v>9137357</v>
      </c>
      <c r="E2310" t="s">
        <v>20649</v>
      </c>
      <c r="F2310" t="s">
        <v>20651</v>
      </c>
      <c r="G2310" t="s">
        <v>89</v>
      </c>
      <c r="H2310" t="s">
        <v>90</v>
      </c>
      <c r="I2310" t="s">
        <v>10</v>
      </c>
      <c r="J2310" t="s">
        <v>20650</v>
      </c>
      <c r="K2310">
        <v>0</v>
      </c>
      <c r="L2310" t="s">
        <v>20652</v>
      </c>
      <c r="M2310" t="s">
        <v>20652</v>
      </c>
      <c r="N2310">
        <v>0</v>
      </c>
      <c r="O2310">
        <v>1</v>
      </c>
      <c r="P2310" s="17">
        <v>46022</v>
      </c>
      <c r="Q2310" s="19">
        <v>0</v>
      </c>
      <c r="R2310" t="s">
        <v>24</v>
      </c>
      <c r="S2310" s="17">
        <v>45740</v>
      </c>
      <c r="U2310" s="29">
        <v>0</v>
      </c>
      <c r="V2310" s="29">
        <v>0</v>
      </c>
      <c r="W2310" s="29">
        <v>0</v>
      </c>
      <c r="X2310" s="29">
        <f t="shared" si="36"/>
        <v>1</v>
      </c>
      <c r="Y2310" s="33">
        <v>0</v>
      </c>
      <c r="Z2310" s="29">
        <v>0</v>
      </c>
      <c r="AA2310" s="29">
        <v>0</v>
      </c>
      <c r="AB2310" s="29">
        <v>0</v>
      </c>
      <c r="AC2310" s="33">
        <v>0</v>
      </c>
      <c r="AD2310" s="33">
        <v>51.924100000000003</v>
      </c>
      <c r="AE2310" s="29">
        <v>0</v>
      </c>
      <c r="AG2310" s="29">
        <v>0</v>
      </c>
      <c r="AH2310" s="29">
        <v>0</v>
      </c>
      <c r="AI2310" s="29">
        <v>0</v>
      </c>
      <c r="AJ2310" s="29">
        <v>0</v>
      </c>
      <c r="AK2310" s="29">
        <v>0</v>
      </c>
      <c r="AL2310" s="53">
        <v>1</v>
      </c>
      <c r="AM2310" s="29" t="s">
        <v>20651</v>
      </c>
      <c r="AN2310" s="29" t="s">
        <v>20651</v>
      </c>
      <c r="AO2310" s="29">
        <v>0</v>
      </c>
      <c r="AP2310" s="30">
        <v>0</v>
      </c>
      <c r="AQ2310" s="30">
        <v>0</v>
      </c>
    </row>
    <row r="2311" spans="1:43" x14ac:dyDescent="0.25">
      <c r="A2311" t="s">
        <v>20647</v>
      </c>
      <c r="B2311" t="s">
        <v>20652</v>
      </c>
      <c r="C2311" s="34">
        <v>10000064503905</v>
      </c>
      <c r="D2311">
        <v>9137358</v>
      </c>
      <c r="E2311" t="s">
        <v>20649</v>
      </c>
      <c r="F2311" t="s">
        <v>20651</v>
      </c>
      <c r="G2311" t="s">
        <v>89</v>
      </c>
      <c r="H2311" t="s">
        <v>90</v>
      </c>
      <c r="I2311" t="s">
        <v>10</v>
      </c>
      <c r="J2311" t="s">
        <v>20650</v>
      </c>
      <c r="K2311">
        <v>0</v>
      </c>
      <c r="L2311" t="s">
        <v>20652</v>
      </c>
      <c r="M2311" t="s">
        <v>20652</v>
      </c>
      <c r="N2311">
        <v>0</v>
      </c>
      <c r="O2311">
        <v>2</v>
      </c>
      <c r="P2311" s="17">
        <v>46022</v>
      </c>
      <c r="Q2311" s="19">
        <v>0</v>
      </c>
      <c r="R2311" t="s">
        <v>24</v>
      </c>
      <c r="S2311" s="17">
        <v>45740</v>
      </c>
      <c r="U2311" s="29">
        <v>0</v>
      </c>
      <c r="V2311" s="29">
        <v>0</v>
      </c>
      <c r="W2311" s="29">
        <v>0</v>
      </c>
      <c r="X2311" s="29">
        <f t="shared" si="36"/>
        <v>1</v>
      </c>
      <c r="Y2311" s="33">
        <v>0</v>
      </c>
      <c r="Z2311" s="29">
        <v>0</v>
      </c>
      <c r="AA2311" s="29">
        <v>0</v>
      </c>
      <c r="AB2311" s="29">
        <v>0</v>
      </c>
      <c r="AC2311" s="33">
        <v>0</v>
      </c>
      <c r="AD2311" s="33">
        <v>51.924100000000003</v>
      </c>
      <c r="AE2311" s="29">
        <v>0</v>
      </c>
      <c r="AG2311" s="29">
        <v>0</v>
      </c>
      <c r="AH2311" s="29">
        <v>0</v>
      </c>
      <c r="AI2311" s="29">
        <v>0</v>
      </c>
      <c r="AJ2311" s="29">
        <v>0</v>
      </c>
      <c r="AK2311" s="29">
        <v>0</v>
      </c>
      <c r="AL2311" s="53">
        <v>1</v>
      </c>
      <c r="AM2311" s="29" t="s">
        <v>20651</v>
      </c>
      <c r="AN2311" s="29" t="s">
        <v>20651</v>
      </c>
      <c r="AO2311" s="29">
        <v>0</v>
      </c>
      <c r="AP2311" s="30">
        <v>0</v>
      </c>
      <c r="AQ2311" s="30">
        <v>0</v>
      </c>
    </row>
    <row r="2312" spans="1:43" x14ac:dyDescent="0.25">
      <c r="A2312" t="s">
        <v>20647</v>
      </c>
      <c r="B2312" t="s">
        <v>20652</v>
      </c>
      <c r="C2312" s="34">
        <v>10000064503907</v>
      </c>
      <c r="D2312">
        <v>9137356</v>
      </c>
      <c r="E2312" t="s">
        <v>20649</v>
      </c>
      <c r="F2312" t="s">
        <v>20651</v>
      </c>
      <c r="G2312" t="s">
        <v>89</v>
      </c>
      <c r="H2312" t="s">
        <v>90</v>
      </c>
      <c r="I2312" t="s">
        <v>10</v>
      </c>
      <c r="J2312" t="s">
        <v>20650</v>
      </c>
      <c r="K2312">
        <v>0</v>
      </c>
      <c r="L2312" t="s">
        <v>20652</v>
      </c>
      <c r="M2312" t="s">
        <v>20652</v>
      </c>
      <c r="N2312">
        <v>0</v>
      </c>
      <c r="O2312">
        <v>4</v>
      </c>
      <c r="P2312" s="17">
        <v>46022</v>
      </c>
      <c r="Q2312" s="19">
        <v>0</v>
      </c>
      <c r="R2312" t="s">
        <v>24</v>
      </c>
      <c r="S2312" s="17">
        <v>45740</v>
      </c>
      <c r="U2312" s="29">
        <v>0</v>
      </c>
      <c r="V2312" s="29">
        <v>0</v>
      </c>
      <c r="W2312" s="29">
        <v>0</v>
      </c>
      <c r="X2312" s="29">
        <f t="shared" si="36"/>
        <v>1</v>
      </c>
      <c r="Y2312" s="33">
        <v>0</v>
      </c>
      <c r="Z2312" s="29">
        <v>0</v>
      </c>
      <c r="AA2312" s="29">
        <v>0</v>
      </c>
      <c r="AB2312" s="29">
        <v>0</v>
      </c>
      <c r="AC2312" s="33">
        <v>0</v>
      </c>
      <c r="AD2312" s="33">
        <v>51.924100000000003</v>
      </c>
      <c r="AE2312" s="29">
        <v>0</v>
      </c>
      <c r="AG2312" s="29">
        <v>0</v>
      </c>
      <c r="AH2312" s="29">
        <v>0</v>
      </c>
      <c r="AI2312" s="29">
        <v>0</v>
      </c>
      <c r="AJ2312" s="29">
        <v>0</v>
      </c>
      <c r="AK2312" s="29">
        <v>0</v>
      </c>
      <c r="AL2312" s="53">
        <v>1</v>
      </c>
      <c r="AM2312" s="29" t="s">
        <v>20651</v>
      </c>
      <c r="AN2312" s="29" t="s">
        <v>20651</v>
      </c>
      <c r="AO2312" s="29">
        <v>0</v>
      </c>
      <c r="AP2312" s="30">
        <v>0</v>
      </c>
      <c r="AQ2312" s="30">
        <v>0</v>
      </c>
    </row>
    <row r="2313" spans="1:43" x14ac:dyDescent="0.25">
      <c r="A2313" t="s">
        <v>20647</v>
      </c>
      <c r="B2313" t="s">
        <v>20652</v>
      </c>
      <c r="C2313" s="34">
        <v>10000064504066</v>
      </c>
      <c r="D2313">
        <v>9137344</v>
      </c>
      <c r="E2313" t="s">
        <v>20649</v>
      </c>
      <c r="F2313" t="s">
        <v>20651</v>
      </c>
      <c r="G2313" t="s">
        <v>89</v>
      </c>
      <c r="H2313" t="s">
        <v>90</v>
      </c>
      <c r="I2313" t="s">
        <v>137</v>
      </c>
      <c r="J2313" t="s">
        <v>20650</v>
      </c>
      <c r="K2313">
        <v>0</v>
      </c>
      <c r="L2313" t="s">
        <v>20652</v>
      </c>
      <c r="M2313" t="s">
        <v>20652</v>
      </c>
      <c r="N2313">
        <v>0</v>
      </c>
      <c r="O2313">
        <v>17</v>
      </c>
      <c r="P2313" s="17">
        <v>46022</v>
      </c>
      <c r="Q2313" s="19">
        <v>0</v>
      </c>
      <c r="R2313" t="s">
        <v>24</v>
      </c>
      <c r="S2313" s="17">
        <v>45740</v>
      </c>
      <c r="U2313" s="29">
        <v>0</v>
      </c>
      <c r="V2313" s="29">
        <v>0</v>
      </c>
      <c r="W2313" s="29">
        <v>0</v>
      </c>
      <c r="X2313" s="29">
        <f t="shared" si="36"/>
        <v>1</v>
      </c>
      <c r="Y2313" s="33">
        <v>0</v>
      </c>
      <c r="Z2313" s="29">
        <v>0</v>
      </c>
      <c r="AA2313" s="29">
        <v>0</v>
      </c>
      <c r="AB2313" s="29">
        <v>0</v>
      </c>
      <c r="AC2313" s="33">
        <v>0</v>
      </c>
      <c r="AD2313" s="33">
        <v>303.73400000000004</v>
      </c>
      <c r="AE2313" s="29">
        <v>0</v>
      </c>
      <c r="AG2313" s="29">
        <v>0</v>
      </c>
      <c r="AH2313" s="29">
        <v>0</v>
      </c>
      <c r="AI2313" s="29">
        <v>0</v>
      </c>
      <c r="AJ2313" s="29">
        <v>0</v>
      </c>
      <c r="AK2313" s="29">
        <v>0</v>
      </c>
      <c r="AL2313" s="53">
        <v>1</v>
      </c>
      <c r="AM2313" s="29" t="s">
        <v>20651</v>
      </c>
      <c r="AN2313" s="29" t="s">
        <v>20651</v>
      </c>
      <c r="AO2313" s="29">
        <v>0</v>
      </c>
      <c r="AP2313" s="30">
        <v>0</v>
      </c>
      <c r="AQ2313" s="30">
        <v>0</v>
      </c>
    </row>
    <row r="2314" spans="1:43" x14ac:dyDescent="0.25">
      <c r="A2314" t="s">
        <v>20647</v>
      </c>
      <c r="B2314" t="s">
        <v>20652</v>
      </c>
      <c r="C2314" s="34">
        <v>10000064504077</v>
      </c>
      <c r="D2314">
        <v>9137341</v>
      </c>
      <c r="E2314" t="s">
        <v>20649</v>
      </c>
      <c r="F2314" t="s">
        <v>20651</v>
      </c>
      <c r="G2314" t="s">
        <v>89</v>
      </c>
      <c r="H2314" t="s">
        <v>90</v>
      </c>
      <c r="I2314" t="s">
        <v>10</v>
      </c>
      <c r="J2314" t="s">
        <v>20650</v>
      </c>
      <c r="K2314">
        <v>0</v>
      </c>
      <c r="L2314" t="s">
        <v>20652</v>
      </c>
      <c r="M2314" t="s">
        <v>20652</v>
      </c>
      <c r="N2314">
        <v>0</v>
      </c>
      <c r="O2314">
        <v>8</v>
      </c>
      <c r="P2314" s="17">
        <v>46022</v>
      </c>
      <c r="Q2314" s="19">
        <v>0</v>
      </c>
      <c r="R2314" t="s">
        <v>24</v>
      </c>
      <c r="S2314" s="17">
        <v>45740</v>
      </c>
      <c r="U2314" s="29">
        <v>0</v>
      </c>
      <c r="V2314" s="29">
        <v>0</v>
      </c>
      <c r="W2314" s="29">
        <v>0</v>
      </c>
      <c r="X2314" s="29">
        <f t="shared" si="36"/>
        <v>1</v>
      </c>
      <c r="Y2314" s="33">
        <v>0</v>
      </c>
      <c r="Z2314" s="29">
        <v>0</v>
      </c>
      <c r="AA2314" s="29">
        <v>0</v>
      </c>
      <c r="AB2314" s="29">
        <v>0</v>
      </c>
      <c r="AC2314" s="33">
        <v>0</v>
      </c>
      <c r="AD2314" s="33">
        <v>101.462</v>
      </c>
      <c r="AE2314" s="29">
        <v>0</v>
      </c>
      <c r="AG2314" s="29">
        <v>0</v>
      </c>
      <c r="AH2314" s="29">
        <v>0</v>
      </c>
      <c r="AI2314" s="29">
        <v>0</v>
      </c>
      <c r="AJ2314" s="29">
        <v>0</v>
      </c>
      <c r="AK2314" s="29">
        <v>0</v>
      </c>
      <c r="AL2314" s="53">
        <v>1</v>
      </c>
      <c r="AM2314" s="29" t="s">
        <v>20651</v>
      </c>
      <c r="AN2314" s="29" t="s">
        <v>20651</v>
      </c>
      <c r="AO2314" s="29">
        <v>0</v>
      </c>
      <c r="AP2314" s="30">
        <v>0</v>
      </c>
      <c r="AQ2314" s="30">
        <v>0</v>
      </c>
    </row>
    <row r="2315" spans="1:43" x14ac:dyDescent="0.25">
      <c r="A2315" t="s">
        <v>20647</v>
      </c>
      <c r="B2315" t="s">
        <v>20652</v>
      </c>
      <c r="C2315" s="34">
        <v>10000064504272</v>
      </c>
      <c r="D2315">
        <v>3577792</v>
      </c>
      <c r="E2315" t="s">
        <v>20649</v>
      </c>
      <c r="F2315" t="s">
        <v>20651</v>
      </c>
      <c r="G2315" t="s">
        <v>89</v>
      </c>
      <c r="H2315" t="s">
        <v>90</v>
      </c>
      <c r="I2315" t="s">
        <v>14</v>
      </c>
      <c r="J2315" t="s">
        <v>20650</v>
      </c>
      <c r="K2315">
        <v>0</v>
      </c>
      <c r="L2315" t="s">
        <v>20652</v>
      </c>
      <c r="M2315" t="s">
        <v>20652</v>
      </c>
      <c r="N2315">
        <v>0</v>
      </c>
      <c r="O2315">
        <v>14</v>
      </c>
      <c r="P2315" s="17">
        <v>46022</v>
      </c>
      <c r="Q2315" s="19">
        <v>0</v>
      </c>
      <c r="R2315" t="s">
        <v>24</v>
      </c>
      <c r="S2315" s="17">
        <v>45740</v>
      </c>
      <c r="U2315" s="29">
        <v>0</v>
      </c>
      <c r="V2315" s="29">
        <v>0</v>
      </c>
      <c r="W2315" s="29">
        <v>0</v>
      </c>
      <c r="X2315" s="29">
        <f t="shared" si="36"/>
        <v>1</v>
      </c>
      <c r="Y2315" s="33">
        <v>0</v>
      </c>
      <c r="Z2315" s="29">
        <v>0</v>
      </c>
      <c r="AA2315" s="29">
        <v>0</v>
      </c>
      <c r="AB2315" s="29">
        <v>0</v>
      </c>
      <c r="AC2315" s="33">
        <v>0</v>
      </c>
      <c r="AD2315" s="33">
        <v>35.967599999999997</v>
      </c>
      <c r="AE2315" s="29">
        <v>0</v>
      </c>
      <c r="AG2315" s="29">
        <v>0</v>
      </c>
      <c r="AH2315" s="29">
        <v>0</v>
      </c>
      <c r="AI2315" s="29">
        <v>0</v>
      </c>
      <c r="AJ2315" s="29">
        <v>0</v>
      </c>
      <c r="AK2315" s="29">
        <v>0</v>
      </c>
      <c r="AL2315" s="53">
        <v>1</v>
      </c>
      <c r="AM2315" s="29" t="s">
        <v>20651</v>
      </c>
      <c r="AN2315" s="29" t="s">
        <v>20651</v>
      </c>
      <c r="AO2315" s="29">
        <v>0</v>
      </c>
      <c r="AP2315" s="30">
        <v>0</v>
      </c>
      <c r="AQ2315" s="30">
        <v>0</v>
      </c>
    </row>
    <row r="2316" spans="1:43" x14ac:dyDescent="0.25">
      <c r="A2316" t="s">
        <v>20647</v>
      </c>
      <c r="B2316" t="s">
        <v>20652</v>
      </c>
      <c r="C2316" s="34">
        <v>10000064504281</v>
      </c>
      <c r="D2316">
        <v>9137372</v>
      </c>
      <c r="E2316" t="s">
        <v>20649</v>
      </c>
      <c r="F2316" t="s">
        <v>20651</v>
      </c>
      <c r="G2316" t="s">
        <v>89</v>
      </c>
      <c r="H2316" t="s">
        <v>90</v>
      </c>
      <c r="I2316" t="s">
        <v>10</v>
      </c>
      <c r="J2316" t="s">
        <v>20650</v>
      </c>
      <c r="K2316">
        <v>0</v>
      </c>
      <c r="L2316" t="s">
        <v>20652</v>
      </c>
      <c r="M2316" t="s">
        <v>20652</v>
      </c>
      <c r="N2316">
        <v>0</v>
      </c>
      <c r="O2316">
        <v>41</v>
      </c>
      <c r="P2316" s="17">
        <v>46022</v>
      </c>
      <c r="Q2316" s="19">
        <v>0</v>
      </c>
      <c r="R2316" t="s">
        <v>24</v>
      </c>
      <c r="S2316" s="17">
        <v>45740</v>
      </c>
      <c r="U2316" s="29">
        <v>0</v>
      </c>
      <c r="V2316" s="29">
        <v>0</v>
      </c>
      <c r="W2316" s="29">
        <v>0</v>
      </c>
      <c r="X2316" s="29">
        <f t="shared" si="36"/>
        <v>1</v>
      </c>
      <c r="Y2316" s="33">
        <v>0</v>
      </c>
      <c r="Z2316" s="29">
        <v>0</v>
      </c>
      <c r="AA2316" s="29">
        <v>0</v>
      </c>
      <c r="AB2316" s="29">
        <v>0</v>
      </c>
      <c r="AC2316" s="33">
        <v>0</v>
      </c>
      <c r="AD2316" s="33">
        <v>190.75050000000002</v>
      </c>
      <c r="AE2316" s="29">
        <v>0</v>
      </c>
      <c r="AG2316" s="29">
        <v>0</v>
      </c>
      <c r="AH2316" s="29">
        <v>0</v>
      </c>
      <c r="AI2316" s="29">
        <v>0</v>
      </c>
      <c r="AJ2316" s="29">
        <v>0</v>
      </c>
      <c r="AK2316" s="29">
        <v>0</v>
      </c>
      <c r="AL2316" s="53">
        <v>1</v>
      </c>
      <c r="AM2316" s="29" t="s">
        <v>20651</v>
      </c>
      <c r="AN2316" s="29" t="s">
        <v>20651</v>
      </c>
      <c r="AO2316" s="29">
        <v>0</v>
      </c>
      <c r="AP2316" s="30">
        <v>0</v>
      </c>
      <c r="AQ2316" s="30">
        <v>0</v>
      </c>
    </row>
    <row r="2317" spans="1:43" x14ac:dyDescent="0.25">
      <c r="A2317" t="s">
        <v>20647</v>
      </c>
      <c r="B2317" t="s">
        <v>20652</v>
      </c>
      <c r="C2317" s="34">
        <v>10000064504282</v>
      </c>
      <c r="D2317">
        <v>9137439</v>
      </c>
      <c r="E2317" t="s">
        <v>20649</v>
      </c>
      <c r="F2317" t="s">
        <v>20651</v>
      </c>
      <c r="G2317" t="s">
        <v>89</v>
      </c>
      <c r="H2317" t="s">
        <v>90</v>
      </c>
      <c r="I2317" t="s">
        <v>14</v>
      </c>
      <c r="J2317" t="s">
        <v>20650</v>
      </c>
      <c r="K2317">
        <v>0</v>
      </c>
      <c r="L2317" t="s">
        <v>20652</v>
      </c>
      <c r="M2317" t="s">
        <v>20652</v>
      </c>
      <c r="N2317">
        <v>0</v>
      </c>
      <c r="O2317">
        <v>14</v>
      </c>
      <c r="P2317" s="17">
        <v>46022</v>
      </c>
      <c r="Q2317" s="19">
        <v>0</v>
      </c>
      <c r="R2317" t="s">
        <v>24</v>
      </c>
      <c r="S2317" s="17">
        <v>45740</v>
      </c>
      <c r="U2317" s="29">
        <v>0</v>
      </c>
      <c r="V2317" s="29">
        <v>0</v>
      </c>
      <c r="W2317" s="29">
        <v>0</v>
      </c>
      <c r="X2317" s="29">
        <f t="shared" si="36"/>
        <v>1</v>
      </c>
      <c r="Y2317" s="33">
        <v>0</v>
      </c>
      <c r="Z2317" s="29">
        <v>0</v>
      </c>
      <c r="AA2317" s="29">
        <v>0</v>
      </c>
      <c r="AB2317" s="29">
        <v>0</v>
      </c>
      <c r="AC2317" s="33">
        <v>0</v>
      </c>
      <c r="AD2317" s="33">
        <v>94.526499999999999</v>
      </c>
      <c r="AE2317" s="29">
        <v>0</v>
      </c>
      <c r="AG2317" s="29">
        <v>0</v>
      </c>
      <c r="AH2317" s="29">
        <v>0</v>
      </c>
      <c r="AI2317" s="29">
        <v>0</v>
      </c>
      <c r="AJ2317" s="29">
        <v>0</v>
      </c>
      <c r="AK2317" s="29">
        <v>0</v>
      </c>
      <c r="AL2317" s="53">
        <v>1</v>
      </c>
      <c r="AM2317" s="29" t="s">
        <v>20651</v>
      </c>
      <c r="AN2317" s="29" t="s">
        <v>20651</v>
      </c>
      <c r="AO2317" s="29">
        <v>0</v>
      </c>
      <c r="AP2317" s="30">
        <v>0</v>
      </c>
      <c r="AQ2317" s="30">
        <v>0</v>
      </c>
    </row>
    <row r="2318" spans="1:43" x14ac:dyDescent="0.25">
      <c r="A2318" t="s">
        <v>20647</v>
      </c>
      <c r="B2318" t="s">
        <v>20652</v>
      </c>
      <c r="C2318" s="34">
        <v>10000064504330</v>
      </c>
      <c r="D2318">
        <v>3577778</v>
      </c>
      <c r="E2318" t="s">
        <v>20649</v>
      </c>
      <c r="F2318" t="s">
        <v>20651</v>
      </c>
      <c r="G2318" t="s">
        <v>89</v>
      </c>
      <c r="H2318" t="s">
        <v>90</v>
      </c>
      <c r="I2318" t="s">
        <v>10</v>
      </c>
      <c r="J2318" t="s">
        <v>20650</v>
      </c>
      <c r="K2318">
        <v>0</v>
      </c>
      <c r="L2318" t="s">
        <v>20652</v>
      </c>
      <c r="M2318" t="s">
        <v>20652</v>
      </c>
      <c r="N2318">
        <v>0</v>
      </c>
      <c r="O2318">
        <v>24</v>
      </c>
      <c r="P2318" s="17">
        <v>46022</v>
      </c>
      <c r="Q2318" s="19">
        <v>0</v>
      </c>
      <c r="R2318" t="s">
        <v>24</v>
      </c>
      <c r="S2318" s="17">
        <v>45740</v>
      </c>
      <c r="U2318" s="29">
        <v>0</v>
      </c>
      <c r="V2318" s="29">
        <v>0</v>
      </c>
      <c r="W2318" s="29">
        <v>0</v>
      </c>
      <c r="X2318" s="29">
        <f t="shared" si="36"/>
        <v>1</v>
      </c>
      <c r="Y2318" s="33">
        <v>0</v>
      </c>
      <c r="Z2318" s="29">
        <v>0</v>
      </c>
      <c r="AA2318" s="29">
        <v>0</v>
      </c>
      <c r="AB2318" s="29">
        <v>0</v>
      </c>
      <c r="AC2318" s="33">
        <v>0</v>
      </c>
      <c r="AD2318" s="33">
        <v>35.967599999999997</v>
      </c>
      <c r="AE2318" s="29">
        <v>0</v>
      </c>
      <c r="AG2318" s="29">
        <v>0</v>
      </c>
      <c r="AH2318" s="29">
        <v>0</v>
      </c>
      <c r="AI2318" s="29">
        <v>0</v>
      </c>
      <c r="AJ2318" s="29">
        <v>0</v>
      </c>
      <c r="AK2318" s="29">
        <v>0</v>
      </c>
      <c r="AL2318" s="53">
        <v>1</v>
      </c>
      <c r="AM2318" s="29" t="s">
        <v>20651</v>
      </c>
      <c r="AN2318" s="29" t="s">
        <v>20651</v>
      </c>
      <c r="AO2318" s="29">
        <v>0</v>
      </c>
      <c r="AP2318" s="30">
        <v>0</v>
      </c>
      <c r="AQ2318" s="30">
        <v>0</v>
      </c>
    </row>
    <row r="2319" spans="1:43" x14ac:dyDescent="0.25">
      <c r="A2319" t="s">
        <v>20647</v>
      </c>
      <c r="B2319" t="s">
        <v>20652</v>
      </c>
      <c r="C2319" s="34">
        <v>10000064504331</v>
      </c>
      <c r="D2319">
        <v>9137400</v>
      </c>
      <c r="E2319" t="s">
        <v>20649</v>
      </c>
      <c r="F2319" t="s">
        <v>20651</v>
      </c>
      <c r="G2319" t="s">
        <v>89</v>
      </c>
      <c r="H2319" t="s">
        <v>90</v>
      </c>
      <c r="I2319" t="s">
        <v>10</v>
      </c>
      <c r="J2319" t="s">
        <v>20650</v>
      </c>
      <c r="K2319">
        <v>0</v>
      </c>
      <c r="L2319" t="s">
        <v>20652</v>
      </c>
      <c r="M2319" t="s">
        <v>20652</v>
      </c>
      <c r="N2319">
        <v>0</v>
      </c>
      <c r="O2319">
        <v>24</v>
      </c>
      <c r="P2319" s="17">
        <v>46022</v>
      </c>
      <c r="Q2319" s="19">
        <v>0</v>
      </c>
      <c r="R2319" t="s">
        <v>24</v>
      </c>
      <c r="S2319" s="17">
        <v>45740</v>
      </c>
      <c r="U2319" s="29">
        <v>0</v>
      </c>
      <c r="V2319" s="29">
        <v>0</v>
      </c>
      <c r="W2319" s="29">
        <v>0</v>
      </c>
      <c r="X2319" s="29">
        <f t="shared" si="36"/>
        <v>1</v>
      </c>
      <c r="Y2319" s="33">
        <v>0</v>
      </c>
      <c r="Z2319" s="29">
        <v>0</v>
      </c>
      <c r="AA2319" s="29">
        <v>0</v>
      </c>
      <c r="AB2319" s="29">
        <v>0</v>
      </c>
      <c r="AC2319" s="33">
        <v>0</v>
      </c>
      <c r="AD2319" s="33">
        <v>94.526499999999999</v>
      </c>
      <c r="AE2319" s="29">
        <v>0</v>
      </c>
      <c r="AG2319" s="29">
        <v>0</v>
      </c>
      <c r="AH2319" s="29">
        <v>0</v>
      </c>
      <c r="AI2319" s="29">
        <v>0</v>
      </c>
      <c r="AJ2319" s="29">
        <v>0</v>
      </c>
      <c r="AK2319" s="29">
        <v>0</v>
      </c>
      <c r="AL2319" s="53">
        <v>1</v>
      </c>
      <c r="AM2319" s="29" t="s">
        <v>20651</v>
      </c>
      <c r="AN2319" s="29" t="s">
        <v>20651</v>
      </c>
      <c r="AO2319" s="29">
        <v>0</v>
      </c>
      <c r="AP2319" s="30">
        <v>0</v>
      </c>
      <c r="AQ2319" s="30">
        <v>0</v>
      </c>
    </row>
    <row r="2320" spans="1:43" x14ac:dyDescent="0.25">
      <c r="A2320" t="s">
        <v>20647</v>
      </c>
      <c r="B2320" t="s">
        <v>20652</v>
      </c>
      <c r="C2320" s="34">
        <v>10000064504353</v>
      </c>
      <c r="D2320">
        <v>3577779</v>
      </c>
      <c r="E2320" t="s">
        <v>20649</v>
      </c>
      <c r="F2320" t="s">
        <v>20651</v>
      </c>
      <c r="G2320" t="s">
        <v>89</v>
      </c>
      <c r="H2320" t="s">
        <v>90</v>
      </c>
      <c r="I2320" t="s">
        <v>10</v>
      </c>
      <c r="J2320" t="s">
        <v>20650</v>
      </c>
      <c r="K2320">
        <v>0</v>
      </c>
      <c r="L2320" t="s">
        <v>20652</v>
      </c>
      <c r="M2320" t="s">
        <v>20652</v>
      </c>
      <c r="N2320">
        <v>0</v>
      </c>
      <c r="O2320">
        <v>22</v>
      </c>
      <c r="P2320" s="17">
        <v>46022</v>
      </c>
      <c r="Q2320" s="19">
        <v>0</v>
      </c>
      <c r="R2320" t="s">
        <v>24</v>
      </c>
      <c r="S2320" s="17">
        <v>45740</v>
      </c>
      <c r="U2320" s="29">
        <v>0</v>
      </c>
      <c r="V2320" s="29">
        <v>0</v>
      </c>
      <c r="W2320" s="29">
        <v>0</v>
      </c>
      <c r="X2320" s="29">
        <f t="shared" si="36"/>
        <v>1</v>
      </c>
      <c r="Y2320" s="33">
        <v>0</v>
      </c>
      <c r="Z2320" s="29">
        <v>0</v>
      </c>
      <c r="AA2320" s="29">
        <v>0</v>
      </c>
      <c r="AB2320" s="29">
        <v>0</v>
      </c>
      <c r="AC2320" s="33">
        <v>0</v>
      </c>
      <c r="AD2320" s="33">
        <v>98.26100000000001</v>
      </c>
      <c r="AE2320" s="29">
        <v>0</v>
      </c>
      <c r="AG2320" s="29">
        <v>0</v>
      </c>
      <c r="AH2320" s="29">
        <v>0</v>
      </c>
      <c r="AI2320" s="29">
        <v>0</v>
      </c>
      <c r="AJ2320" s="29">
        <v>0</v>
      </c>
      <c r="AK2320" s="29">
        <v>0</v>
      </c>
      <c r="AL2320" s="53">
        <v>1</v>
      </c>
      <c r="AM2320" s="29" t="s">
        <v>20651</v>
      </c>
      <c r="AN2320" s="29" t="s">
        <v>20651</v>
      </c>
      <c r="AO2320" s="29">
        <v>0</v>
      </c>
      <c r="AP2320" s="30">
        <v>0</v>
      </c>
      <c r="AQ2320" s="30">
        <v>0</v>
      </c>
    </row>
    <row r="2321" spans="1:43" x14ac:dyDescent="0.25">
      <c r="A2321" t="s">
        <v>20647</v>
      </c>
      <c r="B2321" t="s">
        <v>20652</v>
      </c>
      <c r="C2321" s="34">
        <v>10000064504354</v>
      </c>
      <c r="D2321">
        <v>9137401</v>
      </c>
      <c r="E2321" t="s">
        <v>20649</v>
      </c>
      <c r="F2321" t="s">
        <v>20651</v>
      </c>
      <c r="G2321" t="s">
        <v>89</v>
      </c>
      <c r="H2321" t="s">
        <v>90</v>
      </c>
      <c r="I2321" t="s">
        <v>10</v>
      </c>
      <c r="J2321" t="s">
        <v>20650</v>
      </c>
      <c r="K2321">
        <v>0</v>
      </c>
      <c r="L2321" t="s">
        <v>20652</v>
      </c>
      <c r="M2321" t="s">
        <v>20652</v>
      </c>
      <c r="N2321">
        <v>0</v>
      </c>
      <c r="O2321">
        <v>22</v>
      </c>
      <c r="P2321" s="17">
        <v>46022</v>
      </c>
      <c r="Q2321" s="19">
        <v>0</v>
      </c>
      <c r="R2321" t="s">
        <v>24</v>
      </c>
      <c r="S2321" s="17">
        <v>45740</v>
      </c>
      <c r="U2321" s="29">
        <v>0</v>
      </c>
      <c r="V2321" s="29">
        <v>0</v>
      </c>
      <c r="W2321" s="29">
        <v>0</v>
      </c>
      <c r="X2321" s="29">
        <f t="shared" si="36"/>
        <v>1</v>
      </c>
      <c r="Y2321" s="33">
        <v>0</v>
      </c>
      <c r="Z2321" s="29">
        <v>0</v>
      </c>
      <c r="AA2321" s="29">
        <v>0</v>
      </c>
      <c r="AB2321" s="29">
        <v>0</v>
      </c>
      <c r="AC2321" s="33">
        <v>0</v>
      </c>
      <c r="AD2321" s="33">
        <v>32.223399999999998</v>
      </c>
      <c r="AE2321" s="29">
        <v>0</v>
      </c>
      <c r="AG2321" s="29">
        <v>0</v>
      </c>
      <c r="AH2321" s="29">
        <v>0</v>
      </c>
      <c r="AI2321" s="29">
        <v>0</v>
      </c>
      <c r="AJ2321" s="29">
        <v>0</v>
      </c>
      <c r="AK2321" s="29">
        <v>0</v>
      </c>
      <c r="AL2321" s="53">
        <v>1</v>
      </c>
      <c r="AM2321" s="29" t="s">
        <v>20651</v>
      </c>
      <c r="AN2321" s="29" t="s">
        <v>20651</v>
      </c>
      <c r="AO2321" s="29">
        <v>0</v>
      </c>
      <c r="AP2321" s="30">
        <v>0</v>
      </c>
      <c r="AQ2321" s="30">
        <v>0</v>
      </c>
    </row>
    <row r="2322" spans="1:43" x14ac:dyDescent="0.25">
      <c r="A2322" t="s">
        <v>20647</v>
      </c>
      <c r="B2322" t="s">
        <v>20652</v>
      </c>
      <c r="C2322" s="34">
        <v>10000064504357</v>
      </c>
      <c r="D2322">
        <v>3577780</v>
      </c>
      <c r="E2322" t="s">
        <v>20649</v>
      </c>
      <c r="F2322" t="s">
        <v>20651</v>
      </c>
      <c r="G2322" t="s">
        <v>89</v>
      </c>
      <c r="H2322" t="s">
        <v>90</v>
      </c>
      <c r="I2322" t="s">
        <v>10</v>
      </c>
      <c r="J2322" t="s">
        <v>20650</v>
      </c>
      <c r="K2322">
        <v>0</v>
      </c>
      <c r="L2322" t="s">
        <v>20652</v>
      </c>
      <c r="M2322" t="s">
        <v>20652</v>
      </c>
      <c r="N2322">
        <v>0</v>
      </c>
      <c r="O2322">
        <v>21</v>
      </c>
      <c r="P2322" s="17">
        <v>46022</v>
      </c>
      <c r="Q2322" s="19">
        <v>0</v>
      </c>
      <c r="R2322" t="s">
        <v>24</v>
      </c>
      <c r="S2322" s="17">
        <v>45740</v>
      </c>
      <c r="U2322" s="29">
        <v>0</v>
      </c>
      <c r="V2322" s="29">
        <v>0</v>
      </c>
      <c r="W2322" s="29">
        <v>0</v>
      </c>
      <c r="X2322" s="29">
        <f t="shared" si="36"/>
        <v>1</v>
      </c>
      <c r="Y2322" s="33">
        <v>0</v>
      </c>
      <c r="Z2322" s="29">
        <v>0</v>
      </c>
      <c r="AA2322" s="29">
        <v>0</v>
      </c>
      <c r="AB2322" s="29">
        <v>0</v>
      </c>
      <c r="AC2322" s="33">
        <v>0</v>
      </c>
      <c r="AD2322" s="33">
        <v>98.26100000000001</v>
      </c>
      <c r="AE2322" s="29">
        <v>0</v>
      </c>
      <c r="AG2322" s="29">
        <v>0</v>
      </c>
      <c r="AH2322" s="29">
        <v>0</v>
      </c>
      <c r="AI2322" s="29">
        <v>0</v>
      </c>
      <c r="AJ2322" s="29">
        <v>0</v>
      </c>
      <c r="AK2322" s="29">
        <v>0</v>
      </c>
      <c r="AL2322" s="53">
        <v>1</v>
      </c>
      <c r="AM2322" s="29" t="s">
        <v>20651</v>
      </c>
      <c r="AN2322" s="29" t="s">
        <v>20651</v>
      </c>
      <c r="AO2322" s="29">
        <v>0</v>
      </c>
      <c r="AP2322" s="30">
        <v>0</v>
      </c>
      <c r="AQ2322" s="30">
        <v>0</v>
      </c>
    </row>
    <row r="2323" spans="1:43" x14ac:dyDescent="0.25">
      <c r="A2323" t="s">
        <v>20647</v>
      </c>
      <c r="B2323" t="s">
        <v>20652</v>
      </c>
      <c r="C2323" s="34">
        <v>10000064504358</v>
      </c>
      <c r="D2323">
        <v>9137399</v>
      </c>
      <c r="E2323" t="s">
        <v>20649</v>
      </c>
      <c r="F2323" t="s">
        <v>20651</v>
      </c>
      <c r="G2323" t="s">
        <v>89</v>
      </c>
      <c r="H2323" t="s">
        <v>90</v>
      </c>
      <c r="I2323" t="s">
        <v>10</v>
      </c>
      <c r="J2323" t="s">
        <v>20650</v>
      </c>
      <c r="K2323">
        <v>0</v>
      </c>
      <c r="L2323" t="s">
        <v>20652</v>
      </c>
      <c r="M2323" t="s">
        <v>20652</v>
      </c>
      <c r="N2323">
        <v>0</v>
      </c>
      <c r="O2323">
        <v>21</v>
      </c>
      <c r="P2323" s="17">
        <v>46022</v>
      </c>
      <c r="Q2323" s="19">
        <v>0</v>
      </c>
      <c r="R2323" t="s">
        <v>24</v>
      </c>
      <c r="S2323" s="17">
        <v>45740</v>
      </c>
      <c r="U2323" s="29">
        <v>0</v>
      </c>
      <c r="V2323" s="29">
        <v>0</v>
      </c>
      <c r="W2323" s="29">
        <v>0</v>
      </c>
      <c r="X2323" s="29">
        <f t="shared" si="36"/>
        <v>1</v>
      </c>
      <c r="Y2323" s="33">
        <v>0</v>
      </c>
      <c r="Z2323" s="29">
        <v>0</v>
      </c>
      <c r="AA2323" s="29">
        <v>0</v>
      </c>
      <c r="AB2323" s="29">
        <v>0</v>
      </c>
      <c r="AC2323" s="33">
        <v>0</v>
      </c>
      <c r="AD2323" s="33">
        <v>32.223399999999998</v>
      </c>
      <c r="AE2323" s="29">
        <v>0</v>
      </c>
      <c r="AG2323" s="29">
        <v>0</v>
      </c>
      <c r="AH2323" s="29">
        <v>0</v>
      </c>
      <c r="AI2323" s="29">
        <v>0</v>
      </c>
      <c r="AJ2323" s="29">
        <v>0</v>
      </c>
      <c r="AK2323" s="29">
        <v>0</v>
      </c>
      <c r="AL2323" s="53">
        <v>1</v>
      </c>
      <c r="AM2323" s="29" t="s">
        <v>20651</v>
      </c>
      <c r="AN2323" s="29" t="s">
        <v>20651</v>
      </c>
      <c r="AO2323" s="29">
        <v>0</v>
      </c>
      <c r="AP2323" s="30">
        <v>0</v>
      </c>
      <c r="AQ2323" s="30">
        <v>0</v>
      </c>
    </row>
    <row r="2324" spans="1:43" x14ac:dyDescent="0.25">
      <c r="A2324" t="s">
        <v>20647</v>
      </c>
      <c r="B2324" t="s">
        <v>20652</v>
      </c>
      <c r="C2324" s="34">
        <v>10000064504456</v>
      </c>
      <c r="D2324">
        <v>9137417</v>
      </c>
      <c r="E2324" t="s">
        <v>20649</v>
      </c>
      <c r="F2324" t="s">
        <v>20651</v>
      </c>
      <c r="G2324" t="s">
        <v>89</v>
      </c>
      <c r="H2324" t="s">
        <v>90</v>
      </c>
      <c r="I2324" t="s">
        <v>14</v>
      </c>
      <c r="J2324" t="s">
        <v>20650</v>
      </c>
      <c r="K2324">
        <v>0</v>
      </c>
      <c r="L2324" t="s">
        <v>20652</v>
      </c>
      <c r="M2324" t="s">
        <v>20652</v>
      </c>
      <c r="N2324">
        <v>0</v>
      </c>
      <c r="O2324">
        <v>31</v>
      </c>
      <c r="P2324" s="17">
        <v>46022</v>
      </c>
      <c r="Q2324" s="19">
        <v>0</v>
      </c>
      <c r="R2324" t="s">
        <v>24</v>
      </c>
      <c r="S2324" s="17">
        <v>45740</v>
      </c>
      <c r="U2324" s="29">
        <v>0</v>
      </c>
      <c r="V2324" s="29">
        <v>0</v>
      </c>
      <c r="W2324" s="29">
        <v>0</v>
      </c>
      <c r="X2324" s="29">
        <f t="shared" si="36"/>
        <v>1</v>
      </c>
      <c r="Y2324" s="33">
        <v>0</v>
      </c>
      <c r="Z2324" s="29">
        <v>0</v>
      </c>
      <c r="AA2324" s="29">
        <v>0</v>
      </c>
      <c r="AB2324" s="29">
        <v>0</v>
      </c>
      <c r="AC2324" s="33">
        <v>0</v>
      </c>
      <c r="AD2324" s="33">
        <v>208.19110000000001</v>
      </c>
      <c r="AE2324" s="29">
        <v>0</v>
      </c>
      <c r="AG2324" s="29">
        <v>0</v>
      </c>
      <c r="AH2324" s="29">
        <v>0</v>
      </c>
      <c r="AI2324" s="29">
        <v>0</v>
      </c>
      <c r="AJ2324" s="29">
        <v>0</v>
      </c>
      <c r="AK2324" s="29">
        <v>0</v>
      </c>
      <c r="AL2324" s="53">
        <v>1</v>
      </c>
      <c r="AM2324" s="29" t="s">
        <v>20651</v>
      </c>
      <c r="AN2324" s="29" t="s">
        <v>20651</v>
      </c>
      <c r="AO2324" s="29">
        <v>0</v>
      </c>
      <c r="AP2324" s="30">
        <v>0</v>
      </c>
      <c r="AQ2324" s="30">
        <v>0</v>
      </c>
    </row>
    <row r="2325" spans="1:43" x14ac:dyDescent="0.25">
      <c r="A2325" t="s">
        <v>20647</v>
      </c>
      <c r="B2325" t="s">
        <v>20652</v>
      </c>
      <c r="C2325" s="34">
        <v>10000064504598</v>
      </c>
      <c r="D2325">
        <v>9137458</v>
      </c>
      <c r="E2325" t="s">
        <v>20649</v>
      </c>
      <c r="F2325" t="s">
        <v>20651</v>
      </c>
      <c r="G2325" t="s">
        <v>89</v>
      </c>
      <c r="H2325" t="s">
        <v>90</v>
      </c>
      <c r="I2325" t="s">
        <v>10</v>
      </c>
      <c r="J2325" t="s">
        <v>20650</v>
      </c>
      <c r="K2325">
        <v>0</v>
      </c>
      <c r="L2325" t="s">
        <v>20652</v>
      </c>
      <c r="M2325" t="s">
        <v>20652</v>
      </c>
      <c r="N2325">
        <v>0</v>
      </c>
      <c r="O2325">
        <v>3</v>
      </c>
      <c r="P2325" s="17">
        <v>46022</v>
      </c>
      <c r="Q2325" s="19">
        <v>0</v>
      </c>
      <c r="R2325" t="s">
        <v>24</v>
      </c>
      <c r="S2325" s="17">
        <v>45740</v>
      </c>
      <c r="U2325" s="29">
        <v>0</v>
      </c>
      <c r="V2325" s="29">
        <v>0</v>
      </c>
      <c r="W2325" s="29">
        <v>0</v>
      </c>
      <c r="X2325" s="29">
        <f t="shared" si="36"/>
        <v>1</v>
      </c>
      <c r="Y2325" s="33">
        <v>0</v>
      </c>
      <c r="Z2325" s="29">
        <v>0</v>
      </c>
      <c r="AA2325" s="29">
        <v>0</v>
      </c>
      <c r="AB2325" s="29">
        <v>0</v>
      </c>
      <c r="AC2325" s="33">
        <v>0</v>
      </c>
      <c r="AD2325" s="33">
        <v>147.56610000000001</v>
      </c>
      <c r="AE2325" s="29">
        <v>0</v>
      </c>
      <c r="AG2325" s="29">
        <v>0</v>
      </c>
      <c r="AH2325" s="29">
        <v>0</v>
      </c>
      <c r="AI2325" s="29">
        <v>0</v>
      </c>
      <c r="AJ2325" s="29">
        <v>0</v>
      </c>
      <c r="AK2325" s="29">
        <v>0</v>
      </c>
      <c r="AL2325" s="53">
        <v>1</v>
      </c>
      <c r="AM2325" s="29" t="s">
        <v>20651</v>
      </c>
      <c r="AN2325" s="29" t="s">
        <v>20651</v>
      </c>
      <c r="AO2325" s="29">
        <v>0</v>
      </c>
      <c r="AP2325" s="30">
        <v>0</v>
      </c>
      <c r="AQ2325" s="30">
        <v>0</v>
      </c>
    </row>
    <row r="2326" spans="1:43" x14ac:dyDescent="0.25">
      <c r="A2326" t="s">
        <v>20647</v>
      </c>
      <c r="B2326" t="s">
        <v>20652</v>
      </c>
      <c r="C2326" s="34">
        <v>10000064504601</v>
      </c>
      <c r="D2326">
        <v>3577800</v>
      </c>
      <c r="E2326" t="s">
        <v>20649</v>
      </c>
      <c r="F2326" t="s">
        <v>20651</v>
      </c>
      <c r="G2326" t="s">
        <v>89</v>
      </c>
      <c r="H2326" t="s">
        <v>90</v>
      </c>
      <c r="I2326" t="s">
        <v>10</v>
      </c>
      <c r="J2326" t="s">
        <v>20650</v>
      </c>
      <c r="K2326">
        <v>0</v>
      </c>
      <c r="L2326" t="s">
        <v>20652</v>
      </c>
      <c r="M2326" t="s">
        <v>20652</v>
      </c>
      <c r="N2326">
        <v>0</v>
      </c>
      <c r="O2326">
        <v>30</v>
      </c>
      <c r="P2326" s="17">
        <v>46022</v>
      </c>
      <c r="Q2326" s="19">
        <v>0</v>
      </c>
      <c r="R2326" t="s">
        <v>24</v>
      </c>
      <c r="S2326" s="17">
        <v>45740</v>
      </c>
      <c r="U2326" s="29">
        <v>0</v>
      </c>
      <c r="V2326" s="29">
        <v>0</v>
      </c>
      <c r="W2326" s="29">
        <v>0</v>
      </c>
      <c r="X2326" s="29">
        <f t="shared" si="36"/>
        <v>1</v>
      </c>
      <c r="Y2326" s="33">
        <v>0</v>
      </c>
      <c r="Z2326" s="29">
        <v>0</v>
      </c>
      <c r="AA2326" s="29">
        <v>0</v>
      </c>
      <c r="AB2326" s="29">
        <v>0</v>
      </c>
      <c r="AC2326" s="33">
        <v>0</v>
      </c>
      <c r="AD2326" s="33">
        <v>163.4547</v>
      </c>
      <c r="AE2326" s="29">
        <v>0</v>
      </c>
      <c r="AG2326" s="29">
        <v>0</v>
      </c>
      <c r="AH2326" s="29">
        <v>0</v>
      </c>
      <c r="AI2326" s="29">
        <v>0</v>
      </c>
      <c r="AJ2326" s="29">
        <v>0</v>
      </c>
      <c r="AK2326" s="29">
        <v>0</v>
      </c>
      <c r="AL2326" s="53">
        <v>1</v>
      </c>
      <c r="AM2326" s="29" t="s">
        <v>20651</v>
      </c>
      <c r="AN2326" s="29" t="s">
        <v>20651</v>
      </c>
      <c r="AO2326" s="29">
        <v>0</v>
      </c>
      <c r="AP2326" s="30">
        <v>0</v>
      </c>
      <c r="AQ2326" s="30">
        <v>0</v>
      </c>
    </row>
    <row r="2327" spans="1:43" x14ac:dyDescent="0.25">
      <c r="A2327" t="s">
        <v>20647</v>
      </c>
      <c r="B2327" t="s">
        <v>20652</v>
      </c>
      <c r="C2327" s="34">
        <v>10000064504643</v>
      </c>
      <c r="D2327">
        <v>9137457</v>
      </c>
      <c r="E2327" t="s">
        <v>20649</v>
      </c>
      <c r="F2327" t="s">
        <v>20651</v>
      </c>
      <c r="G2327" t="s">
        <v>89</v>
      </c>
      <c r="H2327" t="s">
        <v>90</v>
      </c>
      <c r="I2327" t="s">
        <v>10</v>
      </c>
      <c r="J2327" t="s">
        <v>20650</v>
      </c>
      <c r="K2327">
        <v>0</v>
      </c>
      <c r="L2327" t="s">
        <v>20652</v>
      </c>
      <c r="M2327" t="s">
        <v>20652</v>
      </c>
      <c r="N2327">
        <v>0</v>
      </c>
      <c r="O2327">
        <v>71</v>
      </c>
      <c r="P2327" s="17">
        <v>46022</v>
      </c>
      <c r="Q2327" s="19">
        <v>0</v>
      </c>
      <c r="R2327" t="s">
        <v>24</v>
      </c>
      <c r="S2327" s="17">
        <v>45740</v>
      </c>
      <c r="U2327" s="29">
        <v>0</v>
      </c>
      <c r="V2327" s="29">
        <v>0</v>
      </c>
      <c r="W2327" s="29">
        <v>0</v>
      </c>
      <c r="X2327" s="29">
        <f t="shared" si="36"/>
        <v>1</v>
      </c>
      <c r="Y2327" s="33">
        <v>0</v>
      </c>
      <c r="Z2327" s="29">
        <v>0</v>
      </c>
      <c r="AA2327" s="29">
        <v>0</v>
      </c>
      <c r="AB2327" s="29">
        <v>0</v>
      </c>
      <c r="AC2327" s="33">
        <v>0</v>
      </c>
      <c r="AD2327" s="33">
        <v>293.28919999999999</v>
      </c>
      <c r="AE2327" s="29">
        <v>0</v>
      </c>
      <c r="AG2327" s="29">
        <v>0</v>
      </c>
      <c r="AH2327" s="29">
        <v>0</v>
      </c>
      <c r="AI2327" s="29">
        <v>0</v>
      </c>
      <c r="AJ2327" s="29">
        <v>0</v>
      </c>
      <c r="AK2327" s="29">
        <v>0</v>
      </c>
      <c r="AL2327" s="53">
        <v>1</v>
      </c>
      <c r="AM2327" s="29" t="s">
        <v>20651</v>
      </c>
      <c r="AN2327" s="29" t="s">
        <v>20651</v>
      </c>
      <c r="AO2327" s="29">
        <v>0</v>
      </c>
      <c r="AP2327" s="30">
        <v>0</v>
      </c>
      <c r="AQ2327" s="30">
        <v>0</v>
      </c>
    </row>
    <row r="2328" spans="1:43" x14ac:dyDescent="0.25">
      <c r="A2328" t="s">
        <v>20647</v>
      </c>
      <c r="B2328" t="s">
        <v>20652</v>
      </c>
      <c r="C2328" s="34">
        <v>10000064504761</v>
      </c>
      <c r="D2328">
        <v>3577801</v>
      </c>
      <c r="E2328" t="s">
        <v>20649</v>
      </c>
      <c r="F2328" t="s">
        <v>20651</v>
      </c>
      <c r="G2328" t="s">
        <v>89</v>
      </c>
      <c r="H2328" t="s">
        <v>90</v>
      </c>
      <c r="I2328" t="s">
        <v>14</v>
      </c>
      <c r="J2328" t="s">
        <v>20650</v>
      </c>
      <c r="K2328">
        <v>0</v>
      </c>
      <c r="L2328" t="s">
        <v>20652</v>
      </c>
      <c r="M2328" t="s">
        <v>20652</v>
      </c>
      <c r="N2328">
        <v>0</v>
      </c>
      <c r="O2328">
        <v>10</v>
      </c>
      <c r="P2328" s="17">
        <v>46022</v>
      </c>
      <c r="Q2328" s="19">
        <v>0</v>
      </c>
      <c r="R2328" t="s">
        <v>24</v>
      </c>
      <c r="S2328" s="17">
        <v>45740</v>
      </c>
      <c r="U2328" s="29">
        <v>0</v>
      </c>
      <c r="V2328" s="29">
        <v>0</v>
      </c>
      <c r="W2328" s="29">
        <v>0</v>
      </c>
      <c r="X2328" s="29">
        <f t="shared" si="36"/>
        <v>1</v>
      </c>
      <c r="Y2328" s="33">
        <v>0</v>
      </c>
      <c r="Z2328" s="29">
        <v>0</v>
      </c>
      <c r="AA2328" s="29">
        <v>0</v>
      </c>
      <c r="AB2328" s="29">
        <v>0</v>
      </c>
      <c r="AC2328" s="33">
        <v>0</v>
      </c>
      <c r="AD2328" s="33">
        <v>35.967599999999997</v>
      </c>
      <c r="AE2328" s="29">
        <v>0</v>
      </c>
      <c r="AG2328" s="29">
        <v>0</v>
      </c>
      <c r="AH2328" s="29">
        <v>0</v>
      </c>
      <c r="AI2328" s="29">
        <v>0</v>
      </c>
      <c r="AJ2328" s="29">
        <v>0</v>
      </c>
      <c r="AK2328" s="29">
        <v>0</v>
      </c>
      <c r="AL2328" s="53">
        <v>1</v>
      </c>
      <c r="AM2328" s="29" t="s">
        <v>20651</v>
      </c>
      <c r="AN2328" s="29" t="s">
        <v>20651</v>
      </c>
      <c r="AO2328" s="29">
        <v>0</v>
      </c>
      <c r="AP2328" s="30">
        <v>0</v>
      </c>
      <c r="AQ2328" s="30">
        <v>0</v>
      </c>
    </row>
    <row r="2329" spans="1:43" x14ac:dyDescent="0.25">
      <c r="A2329" t="s">
        <v>20647</v>
      </c>
      <c r="B2329" t="s">
        <v>20652</v>
      </c>
      <c r="C2329" s="34">
        <v>10000064504779</v>
      </c>
      <c r="D2329">
        <v>9137475</v>
      </c>
      <c r="E2329" t="s">
        <v>20649</v>
      </c>
      <c r="F2329" t="s">
        <v>20651</v>
      </c>
      <c r="G2329" t="s">
        <v>89</v>
      </c>
      <c r="H2329" t="s">
        <v>90</v>
      </c>
      <c r="I2329" t="s">
        <v>14</v>
      </c>
      <c r="J2329" t="s">
        <v>20650</v>
      </c>
      <c r="K2329">
        <v>0</v>
      </c>
      <c r="L2329" t="s">
        <v>20652</v>
      </c>
      <c r="M2329" t="s">
        <v>20652</v>
      </c>
      <c r="N2329">
        <v>0</v>
      </c>
      <c r="O2329">
        <v>9</v>
      </c>
      <c r="P2329" s="17">
        <v>46022</v>
      </c>
      <c r="Q2329" s="19">
        <v>0</v>
      </c>
      <c r="R2329" t="s">
        <v>24</v>
      </c>
      <c r="S2329" s="17">
        <v>45740</v>
      </c>
      <c r="U2329" s="29">
        <v>0</v>
      </c>
      <c r="V2329" s="29">
        <v>0</v>
      </c>
      <c r="W2329" s="29">
        <v>0</v>
      </c>
      <c r="X2329" s="29">
        <f t="shared" si="36"/>
        <v>1</v>
      </c>
      <c r="Y2329" s="33">
        <v>0</v>
      </c>
      <c r="Z2329" s="29">
        <v>0</v>
      </c>
      <c r="AA2329" s="29">
        <v>0</v>
      </c>
      <c r="AB2329" s="29">
        <v>0</v>
      </c>
      <c r="AC2329" s="33">
        <v>0</v>
      </c>
      <c r="AD2329" s="33">
        <v>94.526499999999999</v>
      </c>
      <c r="AE2329" s="29">
        <v>0</v>
      </c>
      <c r="AG2329" s="29">
        <v>0</v>
      </c>
      <c r="AH2329" s="29">
        <v>0</v>
      </c>
      <c r="AI2329" s="29">
        <v>0</v>
      </c>
      <c r="AJ2329" s="29">
        <v>0</v>
      </c>
      <c r="AK2329" s="29">
        <v>0</v>
      </c>
      <c r="AL2329" s="53">
        <v>1</v>
      </c>
      <c r="AM2329" s="29" t="s">
        <v>20651</v>
      </c>
      <c r="AN2329" s="29" t="s">
        <v>20651</v>
      </c>
      <c r="AO2329" s="29">
        <v>0</v>
      </c>
      <c r="AP2329" s="30">
        <v>0</v>
      </c>
      <c r="AQ2329" s="30">
        <v>0</v>
      </c>
    </row>
    <row r="2330" spans="1:43" x14ac:dyDescent="0.25">
      <c r="A2330" t="s">
        <v>20647</v>
      </c>
      <c r="B2330" t="s">
        <v>20652</v>
      </c>
      <c r="C2330" s="34">
        <v>10000064504903</v>
      </c>
      <c r="D2330">
        <v>9137511</v>
      </c>
      <c r="E2330" t="s">
        <v>20649</v>
      </c>
      <c r="F2330" t="s">
        <v>20651</v>
      </c>
      <c r="G2330" t="s">
        <v>89</v>
      </c>
      <c r="H2330" t="s">
        <v>90</v>
      </c>
      <c r="I2330" t="s">
        <v>10</v>
      </c>
      <c r="J2330" t="s">
        <v>20650</v>
      </c>
      <c r="K2330">
        <v>0</v>
      </c>
      <c r="L2330" t="s">
        <v>20652</v>
      </c>
      <c r="M2330" t="s">
        <v>20652</v>
      </c>
      <c r="N2330">
        <v>0</v>
      </c>
      <c r="O2330">
        <v>8</v>
      </c>
      <c r="P2330" s="17">
        <v>46022</v>
      </c>
      <c r="Q2330" s="19">
        <v>0</v>
      </c>
      <c r="R2330" t="s">
        <v>24</v>
      </c>
      <c r="S2330" s="17">
        <v>45740</v>
      </c>
      <c r="U2330" s="29">
        <v>0</v>
      </c>
      <c r="V2330" s="29">
        <v>0</v>
      </c>
      <c r="W2330" s="29">
        <v>0</v>
      </c>
      <c r="X2330" s="29">
        <f t="shared" si="36"/>
        <v>1</v>
      </c>
      <c r="Y2330" s="33">
        <v>0</v>
      </c>
      <c r="Z2330" s="29">
        <v>0</v>
      </c>
      <c r="AA2330" s="29">
        <v>0</v>
      </c>
      <c r="AB2330" s="29">
        <v>0</v>
      </c>
      <c r="AC2330" s="33">
        <v>0</v>
      </c>
      <c r="AD2330" s="33">
        <v>189.053</v>
      </c>
      <c r="AE2330" s="29">
        <v>0</v>
      </c>
      <c r="AG2330" s="29">
        <v>0</v>
      </c>
      <c r="AH2330" s="29">
        <v>0</v>
      </c>
      <c r="AI2330" s="29">
        <v>0</v>
      </c>
      <c r="AJ2330" s="29">
        <v>0</v>
      </c>
      <c r="AK2330" s="29">
        <v>0</v>
      </c>
      <c r="AL2330" s="53">
        <v>1</v>
      </c>
      <c r="AM2330" s="29" t="s">
        <v>20651</v>
      </c>
      <c r="AN2330" s="29" t="s">
        <v>20651</v>
      </c>
      <c r="AO2330" s="29">
        <v>0</v>
      </c>
      <c r="AP2330" s="30">
        <v>0</v>
      </c>
      <c r="AQ2330" s="30">
        <v>0</v>
      </c>
    </row>
    <row r="2331" spans="1:43" x14ac:dyDescent="0.25">
      <c r="A2331" t="s">
        <v>20647</v>
      </c>
      <c r="B2331" t="s">
        <v>20652</v>
      </c>
      <c r="C2331" s="34">
        <v>10000064504978</v>
      </c>
      <c r="D2331">
        <v>9137510</v>
      </c>
      <c r="E2331" t="s">
        <v>20649</v>
      </c>
      <c r="F2331" t="s">
        <v>20651</v>
      </c>
      <c r="G2331" t="s">
        <v>89</v>
      </c>
      <c r="H2331" t="s">
        <v>90</v>
      </c>
      <c r="I2331" t="s">
        <v>10</v>
      </c>
      <c r="J2331" t="s">
        <v>20650</v>
      </c>
      <c r="K2331">
        <v>0</v>
      </c>
      <c r="L2331" t="s">
        <v>20652</v>
      </c>
      <c r="M2331" t="s">
        <v>20652</v>
      </c>
      <c r="N2331">
        <v>0</v>
      </c>
      <c r="O2331">
        <v>4</v>
      </c>
      <c r="P2331" s="17">
        <v>46022</v>
      </c>
      <c r="Q2331" s="19">
        <v>0</v>
      </c>
      <c r="R2331" t="s">
        <v>24</v>
      </c>
      <c r="S2331" s="17">
        <v>45740</v>
      </c>
      <c r="U2331" s="29">
        <v>0</v>
      </c>
      <c r="V2331" s="29">
        <v>0</v>
      </c>
      <c r="W2331" s="29">
        <v>0</v>
      </c>
      <c r="X2331" s="29">
        <f t="shared" si="36"/>
        <v>1</v>
      </c>
      <c r="Y2331" s="33">
        <v>0</v>
      </c>
      <c r="Z2331" s="29">
        <v>0</v>
      </c>
      <c r="AA2331" s="29">
        <v>0</v>
      </c>
      <c r="AB2331" s="29">
        <v>0</v>
      </c>
      <c r="AC2331" s="33">
        <v>0</v>
      </c>
      <c r="AD2331" s="33">
        <v>115.7307</v>
      </c>
      <c r="AE2331" s="29">
        <v>0</v>
      </c>
      <c r="AG2331" s="29">
        <v>0</v>
      </c>
      <c r="AH2331" s="29">
        <v>0</v>
      </c>
      <c r="AI2331" s="29">
        <v>0</v>
      </c>
      <c r="AJ2331" s="29">
        <v>0</v>
      </c>
      <c r="AK2331" s="29">
        <v>0</v>
      </c>
      <c r="AL2331" s="53">
        <v>1</v>
      </c>
      <c r="AM2331" s="29" t="s">
        <v>20651</v>
      </c>
      <c r="AN2331" s="29" t="s">
        <v>20651</v>
      </c>
      <c r="AO2331" s="29">
        <v>0</v>
      </c>
      <c r="AP2331" s="30">
        <v>0</v>
      </c>
      <c r="AQ2331" s="30">
        <v>0</v>
      </c>
    </row>
    <row r="2332" spans="1:43" x14ac:dyDescent="0.25">
      <c r="A2332" t="s">
        <v>20647</v>
      </c>
      <c r="B2332" t="s">
        <v>20652</v>
      </c>
      <c r="C2332" s="34">
        <v>10000064504986</v>
      </c>
      <c r="D2332">
        <v>9137493</v>
      </c>
      <c r="E2332" t="s">
        <v>20649</v>
      </c>
      <c r="F2332" t="s">
        <v>20651</v>
      </c>
      <c r="G2332" t="s">
        <v>89</v>
      </c>
      <c r="H2332" t="s">
        <v>90</v>
      </c>
      <c r="I2332" t="s">
        <v>14</v>
      </c>
      <c r="J2332" t="s">
        <v>20650</v>
      </c>
      <c r="K2332">
        <v>0</v>
      </c>
      <c r="L2332" t="s">
        <v>20652</v>
      </c>
      <c r="M2332" t="s">
        <v>20652</v>
      </c>
      <c r="N2332">
        <v>0</v>
      </c>
      <c r="O2332">
        <v>7</v>
      </c>
      <c r="P2332" s="17">
        <v>46022</v>
      </c>
      <c r="Q2332" s="19">
        <v>0</v>
      </c>
      <c r="R2332" t="s">
        <v>24</v>
      </c>
      <c r="S2332" s="17">
        <v>45740</v>
      </c>
      <c r="U2332" s="29">
        <v>0</v>
      </c>
      <c r="V2332" s="29">
        <v>0</v>
      </c>
      <c r="W2332" s="29">
        <v>0</v>
      </c>
      <c r="X2332" s="29">
        <f t="shared" si="36"/>
        <v>1</v>
      </c>
      <c r="Y2332" s="33">
        <v>0</v>
      </c>
      <c r="Z2332" s="29">
        <v>0</v>
      </c>
      <c r="AA2332" s="29">
        <v>0</v>
      </c>
      <c r="AB2332" s="29">
        <v>0</v>
      </c>
      <c r="AC2332" s="33">
        <v>0</v>
      </c>
      <c r="AD2332" s="33">
        <v>189.2373</v>
      </c>
      <c r="AE2332" s="29">
        <v>0</v>
      </c>
      <c r="AG2332" s="29">
        <v>0</v>
      </c>
      <c r="AH2332" s="29">
        <v>0</v>
      </c>
      <c r="AI2332" s="29">
        <v>0</v>
      </c>
      <c r="AJ2332" s="29">
        <v>0</v>
      </c>
      <c r="AK2332" s="29">
        <v>0</v>
      </c>
      <c r="AL2332" s="53">
        <v>1</v>
      </c>
      <c r="AM2332" s="29" t="s">
        <v>20651</v>
      </c>
      <c r="AN2332" s="29" t="s">
        <v>20651</v>
      </c>
      <c r="AO2332" s="29">
        <v>0</v>
      </c>
      <c r="AP2332" s="30">
        <v>0</v>
      </c>
      <c r="AQ2332" s="30">
        <v>0</v>
      </c>
    </row>
    <row r="2333" spans="1:43" x14ac:dyDescent="0.25">
      <c r="A2333" t="s">
        <v>20647</v>
      </c>
      <c r="B2333" t="s">
        <v>20652</v>
      </c>
      <c r="C2333" s="34">
        <v>10000064505033</v>
      </c>
      <c r="D2333">
        <v>9137522</v>
      </c>
      <c r="E2333" t="s">
        <v>20648</v>
      </c>
      <c r="F2333" t="s">
        <v>20651</v>
      </c>
      <c r="G2333" t="s">
        <v>89</v>
      </c>
      <c r="H2333" t="s">
        <v>90</v>
      </c>
      <c r="I2333" t="s">
        <v>10</v>
      </c>
      <c r="J2333" t="s">
        <v>20650</v>
      </c>
      <c r="K2333">
        <v>0</v>
      </c>
      <c r="L2333" t="s">
        <v>20652</v>
      </c>
      <c r="M2333" t="s">
        <v>20652</v>
      </c>
      <c r="N2333">
        <v>0</v>
      </c>
      <c r="O2333">
        <v>30</v>
      </c>
      <c r="P2333" s="17">
        <v>46022</v>
      </c>
      <c r="Q2333" s="19">
        <v>0</v>
      </c>
      <c r="R2333" t="s">
        <v>24</v>
      </c>
      <c r="S2333" s="17">
        <v>45740</v>
      </c>
      <c r="U2333" s="29">
        <v>0</v>
      </c>
      <c r="V2333" s="29">
        <v>0</v>
      </c>
      <c r="W2333" s="29">
        <v>0</v>
      </c>
      <c r="X2333" s="29">
        <f t="shared" si="36"/>
        <v>1</v>
      </c>
      <c r="Y2333" s="33">
        <v>0</v>
      </c>
      <c r="Z2333" s="29">
        <v>0</v>
      </c>
      <c r="AA2333" s="29">
        <v>0</v>
      </c>
      <c r="AB2333" s="29">
        <v>0</v>
      </c>
      <c r="AC2333" s="33">
        <v>0</v>
      </c>
      <c r="AD2333" s="33">
        <v>207.31809999999999</v>
      </c>
      <c r="AE2333" s="29">
        <v>0</v>
      </c>
      <c r="AG2333" s="29">
        <v>0</v>
      </c>
      <c r="AH2333" s="29">
        <v>0</v>
      </c>
      <c r="AI2333" s="29">
        <v>0</v>
      </c>
      <c r="AJ2333" s="29">
        <v>0</v>
      </c>
      <c r="AK2333" s="29">
        <v>0</v>
      </c>
      <c r="AL2333" s="53">
        <v>1</v>
      </c>
      <c r="AM2333" s="29" t="s">
        <v>20651</v>
      </c>
      <c r="AN2333" s="29" t="s">
        <v>20651</v>
      </c>
      <c r="AO2333" s="29">
        <v>0</v>
      </c>
      <c r="AP2333" s="30">
        <v>0</v>
      </c>
      <c r="AQ2333" s="30">
        <v>0</v>
      </c>
    </row>
    <row r="2334" spans="1:43" x14ac:dyDescent="0.25">
      <c r="A2334" t="s">
        <v>20647</v>
      </c>
      <c r="B2334" t="s">
        <v>20652</v>
      </c>
      <c r="C2334" s="34">
        <v>10000064505035</v>
      </c>
      <c r="D2334">
        <v>9137523</v>
      </c>
      <c r="E2334" t="s">
        <v>20648</v>
      </c>
      <c r="F2334" t="s">
        <v>20651</v>
      </c>
      <c r="G2334" t="s">
        <v>89</v>
      </c>
      <c r="H2334" t="s">
        <v>90</v>
      </c>
      <c r="I2334" t="s">
        <v>10</v>
      </c>
      <c r="J2334" t="s">
        <v>20650</v>
      </c>
      <c r="K2334">
        <v>0</v>
      </c>
      <c r="L2334" t="s">
        <v>20652</v>
      </c>
      <c r="M2334" t="s">
        <v>20652</v>
      </c>
      <c r="N2334">
        <v>0</v>
      </c>
      <c r="O2334">
        <v>31</v>
      </c>
      <c r="P2334" s="17">
        <v>46022</v>
      </c>
      <c r="Q2334" s="19">
        <v>0</v>
      </c>
      <c r="R2334" t="s">
        <v>24</v>
      </c>
      <c r="S2334" s="17">
        <v>45740</v>
      </c>
      <c r="U2334" s="29">
        <v>0</v>
      </c>
      <c r="V2334" s="29">
        <v>0</v>
      </c>
      <c r="W2334" s="29">
        <v>0</v>
      </c>
      <c r="X2334" s="29">
        <f t="shared" si="36"/>
        <v>1</v>
      </c>
      <c r="Y2334" s="33">
        <v>0</v>
      </c>
      <c r="Z2334" s="29">
        <v>0</v>
      </c>
      <c r="AA2334" s="29">
        <v>0</v>
      </c>
      <c r="AB2334" s="29">
        <v>0</v>
      </c>
      <c r="AC2334" s="33">
        <v>0</v>
      </c>
      <c r="AD2334" s="33">
        <v>207.31809999999999</v>
      </c>
      <c r="AE2334" s="29">
        <v>0</v>
      </c>
      <c r="AG2334" s="29">
        <v>0</v>
      </c>
      <c r="AH2334" s="29">
        <v>0</v>
      </c>
      <c r="AI2334" s="29">
        <v>0</v>
      </c>
      <c r="AJ2334" s="29">
        <v>0</v>
      </c>
      <c r="AK2334" s="29">
        <v>0</v>
      </c>
      <c r="AL2334" s="53">
        <v>1</v>
      </c>
      <c r="AM2334" s="29" t="s">
        <v>20651</v>
      </c>
      <c r="AN2334" s="29" t="s">
        <v>20651</v>
      </c>
      <c r="AO2334" s="29">
        <v>0</v>
      </c>
      <c r="AP2334" s="30">
        <v>0</v>
      </c>
      <c r="AQ2334" s="30">
        <v>0</v>
      </c>
    </row>
    <row r="2335" spans="1:43" x14ac:dyDescent="0.25">
      <c r="A2335" t="s">
        <v>20647</v>
      </c>
      <c r="B2335" t="s">
        <v>20652</v>
      </c>
      <c r="C2335" s="34">
        <v>10000064505039</v>
      </c>
      <c r="D2335">
        <v>9137521</v>
      </c>
      <c r="E2335" t="s">
        <v>20648</v>
      </c>
      <c r="F2335" t="s">
        <v>20651</v>
      </c>
      <c r="G2335" t="s">
        <v>89</v>
      </c>
      <c r="H2335" t="s">
        <v>90</v>
      </c>
      <c r="I2335" t="s">
        <v>10</v>
      </c>
      <c r="J2335" t="s">
        <v>20650</v>
      </c>
      <c r="K2335">
        <v>0</v>
      </c>
      <c r="L2335" t="s">
        <v>20652</v>
      </c>
      <c r="M2335" t="s">
        <v>20652</v>
      </c>
      <c r="N2335">
        <v>0</v>
      </c>
      <c r="O2335">
        <v>32</v>
      </c>
      <c r="P2335" s="17">
        <v>46022</v>
      </c>
      <c r="Q2335" s="19">
        <v>0</v>
      </c>
      <c r="R2335" t="s">
        <v>24</v>
      </c>
      <c r="S2335" s="17">
        <v>45740</v>
      </c>
      <c r="U2335" s="29">
        <v>0</v>
      </c>
      <c r="V2335" s="29">
        <v>0</v>
      </c>
      <c r="W2335" s="29">
        <v>0</v>
      </c>
      <c r="X2335" s="29">
        <f t="shared" si="36"/>
        <v>1</v>
      </c>
      <c r="Y2335" s="33">
        <v>0</v>
      </c>
      <c r="Z2335" s="29">
        <v>0</v>
      </c>
      <c r="AA2335" s="29">
        <v>0</v>
      </c>
      <c r="AB2335" s="29">
        <v>0</v>
      </c>
      <c r="AC2335" s="33">
        <v>0</v>
      </c>
      <c r="AD2335" s="33">
        <v>207.31809999999999</v>
      </c>
      <c r="AE2335" s="29">
        <v>0</v>
      </c>
      <c r="AG2335" s="29">
        <v>0</v>
      </c>
      <c r="AH2335" s="29">
        <v>0</v>
      </c>
      <c r="AI2335" s="29">
        <v>0</v>
      </c>
      <c r="AJ2335" s="29">
        <v>0</v>
      </c>
      <c r="AK2335" s="29">
        <v>0</v>
      </c>
      <c r="AL2335" s="53">
        <v>1</v>
      </c>
      <c r="AM2335" s="29" t="s">
        <v>20651</v>
      </c>
      <c r="AN2335" s="29" t="s">
        <v>20651</v>
      </c>
      <c r="AO2335" s="29">
        <v>0</v>
      </c>
      <c r="AP2335" s="30">
        <v>0</v>
      </c>
      <c r="AQ2335" s="30">
        <v>0</v>
      </c>
    </row>
    <row r="2336" spans="1:43" x14ac:dyDescent="0.25">
      <c r="A2336" t="s">
        <v>20647</v>
      </c>
      <c r="B2336" t="s">
        <v>20652</v>
      </c>
      <c r="C2336" s="34">
        <v>10000064505040</v>
      </c>
      <c r="D2336">
        <v>155508</v>
      </c>
      <c r="E2336" t="s">
        <v>20649</v>
      </c>
      <c r="F2336" t="s">
        <v>20651</v>
      </c>
      <c r="G2336" t="s">
        <v>89</v>
      </c>
      <c r="H2336" t="s">
        <v>90</v>
      </c>
      <c r="I2336" t="s">
        <v>10</v>
      </c>
      <c r="J2336" t="s">
        <v>20650</v>
      </c>
      <c r="K2336">
        <v>0</v>
      </c>
      <c r="L2336" t="s">
        <v>20652</v>
      </c>
      <c r="M2336" t="s">
        <v>20652</v>
      </c>
      <c r="N2336">
        <v>0</v>
      </c>
      <c r="O2336">
        <v>15</v>
      </c>
      <c r="P2336" s="17">
        <v>46022</v>
      </c>
      <c r="Q2336" s="19">
        <v>0</v>
      </c>
      <c r="R2336" t="s">
        <v>24</v>
      </c>
      <c r="S2336" s="17">
        <v>45740</v>
      </c>
      <c r="U2336" s="29">
        <v>0</v>
      </c>
      <c r="V2336" s="29">
        <v>0</v>
      </c>
      <c r="W2336" s="29">
        <v>0</v>
      </c>
      <c r="X2336" s="29">
        <f t="shared" si="36"/>
        <v>1</v>
      </c>
      <c r="Y2336" s="33">
        <v>0</v>
      </c>
      <c r="Z2336" s="29">
        <v>0</v>
      </c>
      <c r="AA2336" s="29">
        <v>0</v>
      </c>
      <c r="AB2336" s="29">
        <v>0</v>
      </c>
      <c r="AC2336" s="33">
        <v>0</v>
      </c>
      <c r="AD2336" s="33">
        <v>301.17529999999999</v>
      </c>
      <c r="AE2336" s="29">
        <v>0</v>
      </c>
      <c r="AG2336" s="29">
        <v>0</v>
      </c>
      <c r="AH2336" s="29">
        <v>0</v>
      </c>
      <c r="AI2336" s="29">
        <v>0</v>
      </c>
      <c r="AJ2336" s="29">
        <v>0</v>
      </c>
      <c r="AK2336" s="29">
        <v>0</v>
      </c>
      <c r="AL2336" s="53">
        <v>1</v>
      </c>
      <c r="AM2336" s="29" t="s">
        <v>20651</v>
      </c>
      <c r="AN2336" s="29" t="s">
        <v>20651</v>
      </c>
      <c r="AO2336" s="29">
        <v>0</v>
      </c>
      <c r="AP2336" s="30">
        <v>0</v>
      </c>
      <c r="AQ2336" s="30">
        <v>0</v>
      </c>
    </row>
    <row r="2337" spans="1:43" x14ac:dyDescent="0.25">
      <c r="A2337" t="s">
        <v>20647</v>
      </c>
      <c r="B2337" t="s">
        <v>20652</v>
      </c>
      <c r="C2337" s="34">
        <v>10000064505086</v>
      </c>
      <c r="D2337">
        <v>9137570</v>
      </c>
      <c r="E2337" t="s">
        <v>20649</v>
      </c>
      <c r="F2337" t="s">
        <v>20651</v>
      </c>
      <c r="G2337" t="s">
        <v>89</v>
      </c>
      <c r="H2337" t="s">
        <v>90</v>
      </c>
      <c r="I2337" t="s">
        <v>14</v>
      </c>
      <c r="J2337" t="s">
        <v>20650</v>
      </c>
      <c r="K2337">
        <v>0</v>
      </c>
      <c r="L2337" t="s">
        <v>20652</v>
      </c>
      <c r="M2337" t="s">
        <v>20652</v>
      </c>
      <c r="N2337">
        <v>0</v>
      </c>
      <c r="O2337">
        <v>7</v>
      </c>
      <c r="P2337" s="17">
        <v>46022</v>
      </c>
      <c r="Q2337" s="19">
        <v>0</v>
      </c>
      <c r="R2337" t="s">
        <v>24</v>
      </c>
      <c r="S2337" s="17">
        <v>45740</v>
      </c>
      <c r="U2337" s="29">
        <v>0</v>
      </c>
      <c r="V2337" s="29">
        <v>0</v>
      </c>
      <c r="W2337" s="29">
        <v>0</v>
      </c>
      <c r="X2337" s="29">
        <f t="shared" si="36"/>
        <v>1</v>
      </c>
      <c r="Y2337" s="33">
        <v>0</v>
      </c>
      <c r="Z2337" s="29">
        <v>0</v>
      </c>
      <c r="AA2337" s="29">
        <v>0</v>
      </c>
      <c r="AB2337" s="29">
        <v>0</v>
      </c>
      <c r="AC2337" s="33">
        <v>0</v>
      </c>
      <c r="AD2337" s="33">
        <v>46.637600000000006</v>
      </c>
      <c r="AE2337" s="29">
        <v>0</v>
      </c>
      <c r="AG2337" s="29">
        <v>0</v>
      </c>
      <c r="AH2337" s="29">
        <v>0</v>
      </c>
      <c r="AI2337" s="29">
        <v>0</v>
      </c>
      <c r="AJ2337" s="29">
        <v>0</v>
      </c>
      <c r="AK2337" s="29">
        <v>0</v>
      </c>
      <c r="AL2337" s="53">
        <v>1</v>
      </c>
      <c r="AM2337" s="29" t="s">
        <v>20651</v>
      </c>
      <c r="AN2337" s="29" t="s">
        <v>20651</v>
      </c>
      <c r="AO2337" s="29">
        <v>0</v>
      </c>
      <c r="AP2337" s="30">
        <v>0</v>
      </c>
      <c r="AQ2337" s="30">
        <v>0</v>
      </c>
    </row>
    <row r="2338" spans="1:43" x14ac:dyDescent="0.25">
      <c r="A2338" t="s">
        <v>20647</v>
      </c>
      <c r="B2338" t="s">
        <v>20652</v>
      </c>
      <c r="C2338" s="34">
        <v>10000064505089</v>
      </c>
      <c r="D2338">
        <v>9137571</v>
      </c>
      <c r="E2338" t="s">
        <v>20649</v>
      </c>
      <c r="F2338" t="s">
        <v>20651</v>
      </c>
      <c r="G2338" t="s">
        <v>89</v>
      </c>
      <c r="H2338" t="s">
        <v>90</v>
      </c>
      <c r="I2338" t="s">
        <v>14</v>
      </c>
      <c r="J2338" t="s">
        <v>20650</v>
      </c>
      <c r="K2338">
        <v>0</v>
      </c>
      <c r="L2338" t="s">
        <v>20652</v>
      </c>
      <c r="M2338" t="s">
        <v>20652</v>
      </c>
      <c r="N2338">
        <v>0</v>
      </c>
      <c r="O2338">
        <v>8</v>
      </c>
      <c r="P2338" s="17">
        <v>46022</v>
      </c>
      <c r="Q2338" s="19">
        <v>0</v>
      </c>
      <c r="R2338" t="s">
        <v>24</v>
      </c>
      <c r="S2338" s="17">
        <v>45740</v>
      </c>
      <c r="U2338" s="29">
        <v>0</v>
      </c>
      <c r="V2338" s="29">
        <v>0</v>
      </c>
      <c r="W2338" s="29">
        <v>0</v>
      </c>
      <c r="X2338" s="29">
        <f t="shared" si="36"/>
        <v>1</v>
      </c>
      <c r="Y2338" s="33">
        <v>0</v>
      </c>
      <c r="Z2338" s="29">
        <v>0</v>
      </c>
      <c r="AA2338" s="29">
        <v>0</v>
      </c>
      <c r="AB2338" s="29">
        <v>0</v>
      </c>
      <c r="AC2338" s="33">
        <v>0</v>
      </c>
      <c r="AD2338" s="33">
        <v>46.637600000000006</v>
      </c>
      <c r="AE2338" s="29">
        <v>0</v>
      </c>
      <c r="AG2338" s="29">
        <v>0</v>
      </c>
      <c r="AH2338" s="29">
        <v>0</v>
      </c>
      <c r="AI2338" s="29">
        <v>0</v>
      </c>
      <c r="AJ2338" s="29">
        <v>0</v>
      </c>
      <c r="AK2338" s="29">
        <v>0</v>
      </c>
      <c r="AL2338" s="53">
        <v>1</v>
      </c>
      <c r="AM2338" s="29" t="s">
        <v>20651</v>
      </c>
      <c r="AN2338" s="29" t="s">
        <v>20651</v>
      </c>
      <c r="AO2338" s="29">
        <v>0</v>
      </c>
      <c r="AP2338" s="30">
        <v>0</v>
      </c>
      <c r="AQ2338" s="30">
        <v>0</v>
      </c>
    </row>
    <row r="2339" spans="1:43" x14ac:dyDescent="0.25">
      <c r="A2339" t="s">
        <v>20647</v>
      </c>
      <c r="B2339" t="s">
        <v>20652</v>
      </c>
      <c r="C2339" s="34">
        <v>10000064505100</v>
      </c>
      <c r="D2339">
        <v>9137539</v>
      </c>
      <c r="E2339" t="s">
        <v>20649</v>
      </c>
      <c r="F2339" t="s">
        <v>20651</v>
      </c>
      <c r="G2339" t="s">
        <v>89</v>
      </c>
      <c r="H2339" t="s">
        <v>90</v>
      </c>
      <c r="I2339" t="s">
        <v>10</v>
      </c>
      <c r="J2339" t="s">
        <v>20650</v>
      </c>
      <c r="K2339">
        <v>0</v>
      </c>
      <c r="L2339" t="s">
        <v>20652</v>
      </c>
      <c r="M2339" t="s">
        <v>20652</v>
      </c>
      <c r="N2339">
        <v>0</v>
      </c>
      <c r="O2339">
        <v>77</v>
      </c>
      <c r="P2339" s="17">
        <v>46022</v>
      </c>
      <c r="Q2339" s="19">
        <v>0</v>
      </c>
      <c r="R2339" t="s">
        <v>24</v>
      </c>
      <c r="S2339" s="17">
        <v>45740</v>
      </c>
      <c r="U2339" s="29">
        <v>0</v>
      </c>
      <c r="V2339" s="29">
        <v>0</v>
      </c>
      <c r="W2339" s="29">
        <v>0</v>
      </c>
      <c r="X2339" s="29">
        <f t="shared" si="36"/>
        <v>1</v>
      </c>
      <c r="Y2339" s="33">
        <v>0</v>
      </c>
      <c r="Z2339" s="29">
        <v>0</v>
      </c>
      <c r="AA2339" s="29">
        <v>0</v>
      </c>
      <c r="AB2339" s="29">
        <v>0</v>
      </c>
      <c r="AC2339" s="33">
        <v>0</v>
      </c>
      <c r="AD2339" s="33">
        <v>295.49110000000002</v>
      </c>
      <c r="AE2339" s="29">
        <v>0</v>
      </c>
      <c r="AG2339" s="29">
        <v>0</v>
      </c>
      <c r="AH2339" s="29">
        <v>0</v>
      </c>
      <c r="AI2339" s="29">
        <v>0</v>
      </c>
      <c r="AJ2339" s="29">
        <v>0</v>
      </c>
      <c r="AK2339" s="29">
        <v>0</v>
      </c>
      <c r="AL2339" s="53">
        <v>1</v>
      </c>
      <c r="AM2339" s="29" t="s">
        <v>20651</v>
      </c>
      <c r="AN2339" s="29" t="s">
        <v>20651</v>
      </c>
      <c r="AO2339" s="29">
        <v>0</v>
      </c>
      <c r="AP2339" s="30">
        <v>0</v>
      </c>
      <c r="AQ2339" s="30">
        <v>0</v>
      </c>
    </row>
    <row r="2340" spans="1:43" x14ac:dyDescent="0.25">
      <c r="A2340" t="s">
        <v>20647</v>
      </c>
      <c r="B2340" t="s">
        <v>20652</v>
      </c>
      <c r="C2340" s="34">
        <v>10000064505121</v>
      </c>
      <c r="D2340">
        <v>9137532</v>
      </c>
      <c r="E2340" t="s">
        <v>20649</v>
      </c>
      <c r="F2340" t="s">
        <v>20651</v>
      </c>
      <c r="G2340" t="s">
        <v>89</v>
      </c>
      <c r="H2340" t="s">
        <v>90</v>
      </c>
      <c r="I2340" t="s">
        <v>10</v>
      </c>
      <c r="J2340" t="s">
        <v>20650</v>
      </c>
      <c r="K2340">
        <v>0</v>
      </c>
      <c r="L2340" t="s">
        <v>20652</v>
      </c>
      <c r="M2340" t="s">
        <v>20652</v>
      </c>
      <c r="N2340">
        <v>0</v>
      </c>
      <c r="O2340">
        <v>4</v>
      </c>
      <c r="P2340" s="17">
        <v>46022</v>
      </c>
      <c r="Q2340" s="19">
        <v>0</v>
      </c>
      <c r="R2340" t="s">
        <v>24</v>
      </c>
      <c r="S2340" s="17">
        <v>45740</v>
      </c>
      <c r="U2340" s="29">
        <v>0</v>
      </c>
      <c r="V2340" s="29">
        <v>0</v>
      </c>
      <c r="W2340" s="29">
        <v>0</v>
      </c>
      <c r="X2340" s="29">
        <f t="shared" si="36"/>
        <v>1</v>
      </c>
      <c r="Y2340" s="33">
        <v>0</v>
      </c>
      <c r="Z2340" s="29">
        <v>0</v>
      </c>
      <c r="AA2340" s="29">
        <v>0</v>
      </c>
      <c r="AB2340" s="29">
        <v>0</v>
      </c>
      <c r="AC2340" s="33">
        <v>0</v>
      </c>
      <c r="AD2340" s="33">
        <v>109.36750000000001</v>
      </c>
      <c r="AE2340" s="29">
        <v>0</v>
      </c>
      <c r="AG2340" s="29">
        <v>0</v>
      </c>
      <c r="AH2340" s="29">
        <v>0</v>
      </c>
      <c r="AI2340" s="29">
        <v>0</v>
      </c>
      <c r="AJ2340" s="29">
        <v>0</v>
      </c>
      <c r="AK2340" s="29">
        <v>0</v>
      </c>
      <c r="AL2340" s="53">
        <v>1</v>
      </c>
      <c r="AM2340" s="29" t="s">
        <v>20651</v>
      </c>
      <c r="AN2340" s="29" t="s">
        <v>20651</v>
      </c>
      <c r="AO2340" s="29">
        <v>0</v>
      </c>
      <c r="AP2340" s="30">
        <v>0</v>
      </c>
      <c r="AQ2340" s="30">
        <v>0</v>
      </c>
    </row>
    <row r="2341" spans="1:43" x14ac:dyDescent="0.25">
      <c r="A2341" t="s">
        <v>20647</v>
      </c>
      <c r="B2341" t="s">
        <v>20652</v>
      </c>
      <c r="C2341" s="34">
        <v>10000064505240</v>
      </c>
      <c r="D2341">
        <v>3577825</v>
      </c>
      <c r="E2341" t="s">
        <v>20649</v>
      </c>
      <c r="F2341" t="s">
        <v>20651</v>
      </c>
      <c r="G2341" t="s">
        <v>89</v>
      </c>
      <c r="H2341" t="s">
        <v>90</v>
      </c>
      <c r="I2341" t="s">
        <v>10</v>
      </c>
      <c r="J2341" t="s">
        <v>20650</v>
      </c>
      <c r="K2341">
        <v>0</v>
      </c>
      <c r="L2341" t="s">
        <v>20652</v>
      </c>
      <c r="M2341" t="s">
        <v>20652</v>
      </c>
      <c r="N2341">
        <v>0</v>
      </c>
      <c r="O2341">
        <v>27</v>
      </c>
      <c r="P2341" s="17">
        <v>46022</v>
      </c>
      <c r="Q2341" s="19">
        <v>0</v>
      </c>
      <c r="R2341" t="s">
        <v>24</v>
      </c>
      <c r="S2341" s="17">
        <v>45740</v>
      </c>
      <c r="U2341" s="29">
        <v>0</v>
      </c>
      <c r="V2341" s="29">
        <v>0</v>
      </c>
      <c r="W2341" s="29">
        <v>0</v>
      </c>
      <c r="X2341" s="29">
        <f t="shared" si="36"/>
        <v>2</v>
      </c>
      <c r="Y2341" s="33">
        <v>0</v>
      </c>
      <c r="Z2341" s="29">
        <v>0</v>
      </c>
      <c r="AA2341" s="29">
        <v>0</v>
      </c>
      <c r="AB2341" s="29">
        <v>0</v>
      </c>
      <c r="AC2341" s="33">
        <v>0</v>
      </c>
      <c r="AD2341" s="33">
        <v>53.767099999999999</v>
      </c>
      <c r="AE2341" s="29">
        <v>0</v>
      </c>
      <c r="AG2341" s="29">
        <v>0</v>
      </c>
      <c r="AH2341" s="29">
        <v>0</v>
      </c>
      <c r="AI2341" s="29">
        <v>0</v>
      </c>
      <c r="AJ2341" s="29">
        <v>0</v>
      </c>
      <c r="AK2341" s="29">
        <v>0</v>
      </c>
      <c r="AL2341" s="53">
        <v>2</v>
      </c>
      <c r="AM2341" s="29" t="s">
        <v>20651</v>
      </c>
      <c r="AN2341" s="29" t="s">
        <v>20651</v>
      </c>
      <c r="AO2341" s="29">
        <v>0</v>
      </c>
      <c r="AP2341" s="30">
        <v>0</v>
      </c>
      <c r="AQ2341" s="30">
        <v>0</v>
      </c>
    </row>
    <row r="2342" spans="1:43" x14ac:dyDescent="0.25">
      <c r="A2342" t="s">
        <v>20647</v>
      </c>
      <c r="B2342" t="s">
        <v>20652</v>
      </c>
      <c r="C2342" s="34">
        <v>10000064505251</v>
      </c>
      <c r="D2342">
        <v>9137550</v>
      </c>
      <c r="E2342" t="s">
        <v>20649</v>
      </c>
      <c r="F2342" t="s">
        <v>20651</v>
      </c>
      <c r="G2342" t="s">
        <v>89</v>
      </c>
      <c r="H2342" t="s">
        <v>90</v>
      </c>
      <c r="I2342" t="s">
        <v>10</v>
      </c>
      <c r="J2342" t="s">
        <v>20650</v>
      </c>
      <c r="K2342">
        <v>0</v>
      </c>
      <c r="L2342" t="s">
        <v>20652</v>
      </c>
      <c r="M2342" t="s">
        <v>20652</v>
      </c>
      <c r="N2342">
        <v>0</v>
      </c>
      <c r="O2342">
        <v>15</v>
      </c>
      <c r="P2342" s="17">
        <v>46022</v>
      </c>
      <c r="Q2342" s="19">
        <v>0</v>
      </c>
      <c r="R2342" t="s">
        <v>24</v>
      </c>
      <c r="S2342" s="17">
        <v>45740</v>
      </c>
      <c r="U2342" s="29">
        <v>0</v>
      </c>
      <c r="V2342" s="29">
        <v>0</v>
      </c>
      <c r="W2342" s="29">
        <v>0</v>
      </c>
      <c r="X2342" s="29">
        <f t="shared" si="36"/>
        <v>2</v>
      </c>
      <c r="Y2342" s="33">
        <v>0</v>
      </c>
      <c r="Z2342" s="29">
        <v>0</v>
      </c>
      <c r="AA2342" s="29">
        <v>0</v>
      </c>
      <c r="AB2342" s="29">
        <v>0</v>
      </c>
      <c r="AC2342" s="33">
        <v>0</v>
      </c>
      <c r="AD2342" s="33">
        <v>53.537533333333329</v>
      </c>
      <c r="AE2342" s="29">
        <v>0</v>
      </c>
      <c r="AG2342" s="29">
        <v>0</v>
      </c>
      <c r="AH2342" s="29">
        <v>0</v>
      </c>
      <c r="AI2342" s="29">
        <v>0</v>
      </c>
      <c r="AJ2342" s="29">
        <v>0</v>
      </c>
      <c r="AK2342" s="29">
        <v>0</v>
      </c>
      <c r="AL2342" s="53">
        <v>2</v>
      </c>
      <c r="AM2342" s="29" t="s">
        <v>20651</v>
      </c>
      <c r="AN2342" s="29" t="s">
        <v>20651</v>
      </c>
      <c r="AO2342" s="29">
        <v>0</v>
      </c>
      <c r="AP2342" s="30">
        <v>0</v>
      </c>
      <c r="AQ2342" s="30">
        <v>0</v>
      </c>
    </row>
    <row r="2343" spans="1:43" x14ac:dyDescent="0.25">
      <c r="A2343" t="s">
        <v>20647</v>
      </c>
      <c r="B2343" t="s">
        <v>20652</v>
      </c>
      <c r="C2343" s="34">
        <v>10000064505281</v>
      </c>
      <c r="D2343">
        <v>9137582</v>
      </c>
      <c r="E2343" t="s">
        <v>20649</v>
      </c>
      <c r="F2343" t="s">
        <v>20651</v>
      </c>
      <c r="G2343" t="s">
        <v>89</v>
      </c>
      <c r="H2343" t="s">
        <v>90</v>
      </c>
      <c r="I2343" t="s">
        <v>14</v>
      </c>
      <c r="J2343" t="s">
        <v>20650</v>
      </c>
      <c r="K2343">
        <v>0</v>
      </c>
      <c r="L2343" t="s">
        <v>20652</v>
      </c>
      <c r="M2343" t="s">
        <v>20652</v>
      </c>
      <c r="N2343">
        <v>0</v>
      </c>
      <c r="O2343">
        <v>4</v>
      </c>
      <c r="P2343" s="17">
        <v>46022</v>
      </c>
      <c r="Q2343" s="19">
        <v>0</v>
      </c>
      <c r="R2343" t="s">
        <v>24</v>
      </c>
      <c r="S2343" s="17">
        <v>45740</v>
      </c>
      <c r="U2343" s="29">
        <v>0</v>
      </c>
      <c r="V2343" s="29">
        <v>0</v>
      </c>
      <c r="W2343" s="29">
        <v>0</v>
      </c>
      <c r="X2343" s="29">
        <f t="shared" si="36"/>
        <v>1</v>
      </c>
      <c r="Y2343" s="33">
        <v>0</v>
      </c>
      <c r="Z2343" s="29">
        <v>0</v>
      </c>
      <c r="AA2343" s="29">
        <v>0</v>
      </c>
      <c r="AB2343" s="29">
        <v>0</v>
      </c>
      <c r="AC2343" s="33">
        <v>0</v>
      </c>
      <c r="AD2343" s="33">
        <v>150.57309999999998</v>
      </c>
      <c r="AE2343" s="29">
        <v>0</v>
      </c>
      <c r="AG2343" s="29">
        <v>0</v>
      </c>
      <c r="AH2343" s="29">
        <v>0</v>
      </c>
      <c r="AI2343" s="29">
        <v>0</v>
      </c>
      <c r="AJ2343" s="29">
        <v>0</v>
      </c>
      <c r="AK2343" s="29">
        <v>0</v>
      </c>
      <c r="AL2343" s="53">
        <v>1</v>
      </c>
      <c r="AM2343" s="29" t="s">
        <v>20651</v>
      </c>
      <c r="AN2343" s="29" t="s">
        <v>20651</v>
      </c>
      <c r="AO2343" s="29">
        <v>0</v>
      </c>
      <c r="AP2343" s="30">
        <v>0</v>
      </c>
      <c r="AQ2343" s="30">
        <v>0</v>
      </c>
    </row>
    <row r="2344" spans="1:43" x14ac:dyDescent="0.25">
      <c r="A2344" t="s">
        <v>20647</v>
      </c>
      <c r="B2344" t="s">
        <v>20652</v>
      </c>
      <c r="C2344" s="34">
        <v>10000064505349</v>
      </c>
      <c r="D2344">
        <v>3577837</v>
      </c>
      <c r="E2344" t="s">
        <v>20649</v>
      </c>
      <c r="F2344" t="s">
        <v>20651</v>
      </c>
      <c r="G2344" t="s">
        <v>89</v>
      </c>
      <c r="H2344" t="s">
        <v>90</v>
      </c>
      <c r="I2344" t="s">
        <v>14</v>
      </c>
      <c r="J2344" t="s">
        <v>20650</v>
      </c>
      <c r="K2344">
        <v>0</v>
      </c>
      <c r="L2344" t="s">
        <v>20652</v>
      </c>
      <c r="M2344" t="s">
        <v>20652</v>
      </c>
      <c r="N2344">
        <v>0</v>
      </c>
      <c r="O2344">
        <v>79</v>
      </c>
      <c r="P2344" s="17">
        <v>46022</v>
      </c>
      <c r="Q2344" s="19">
        <v>0</v>
      </c>
      <c r="R2344" t="s">
        <v>24</v>
      </c>
      <c r="S2344" s="17">
        <v>45740</v>
      </c>
      <c r="U2344" s="29">
        <v>0</v>
      </c>
      <c r="V2344" s="29">
        <v>0</v>
      </c>
      <c r="W2344" s="29">
        <v>0</v>
      </c>
      <c r="X2344" s="29">
        <f t="shared" si="36"/>
        <v>1</v>
      </c>
      <c r="Y2344" s="33">
        <v>0</v>
      </c>
      <c r="Z2344" s="29">
        <v>0</v>
      </c>
      <c r="AA2344" s="29">
        <v>0</v>
      </c>
      <c r="AB2344" s="29">
        <v>0</v>
      </c>
      <c r="AC2344" s="33">
        <v>0</v>
      </c>
      <c r="AD2344" s="33">
        <v>200.7706</v>
      </c>
      <c r="AE2344" s="29">
        <v>0</v>
      </c>
      <c r="AG2344" s="29">
        <v>0</v>
      </c>
      <c r="AH2344" s="29">
        <v>0</v>
      </c>
      <c r="AI2344" s="29">
        <v>0</v>
      </c>
      <c r="AJ2344" s="29">
        <v>0</v>
      </c>
      <c r="AK2344" s="29">
        <v>0</v>
      </c>
      <c r="AL2344" s="53">
        <v>1</v>
      </c>
      <c r="AM2344" s="29" t="s">
        <v>20651</v>
      </c>
      <c r="AN2344" s="29" t="s">
        <v>20651</v>
      </c>
      <c r="AO2344" s="29">
        <v>0</v>
      </c>
      <c r="AP2344" s="30">
        <v>0</v>
      </c>
      <c r="AQ2344" s="30">
        <v>0</v>
      </c>
    </row>
    <row r="2345" spans="1:43" x14ac:dyDescent="0.25">
      <c r="A2345" t="s">
        <v>20647</v>
      </c>
      <c r="B2345" t="s">
        <v>20652</v>
      </c>
      <c r="C2345" s="34">
        <v>10000064505412</v>
      </c>
      <c r="D2345">
        <v>9137563</v>
      </c>
      <c r="E2345" t="s">
        <v>20649</v>
      </c>
      <c r="F2345" t="s">
        <v>20651</v>
      </c>
      <c r="G2345" t="s">
        <v>89</v>
      </c>
      <c r="H2345" t="s">
        <v>90</v>
      </c>
      <c r="I2345" t="s">
        <v>10</v>
      </c>
      <c r="J2345" t="s">
        <v>20650</v>
      </c>
      <c r="K2345">
        <v>0</v>
      </c>
      <c r="L2345" t="s">
        <v>20652</v>
      </c>
      <c r="M2345" t="s">
        <v>20652</v>
      </c>
      <c r="N2345">
        <v>0</v>
      </c>
      <c r="O2345">
        <v>76</v>
      </c>
      <c r="P2345" s="17">
        <v>46022</v>
      </c>
      <c r="Q2345" s="19">
        <v>0</v>
      </c>
      <c r="R2345" t="s">
        <v>24</v>
      </c>
      <c r="S2345" s="17">
        <v>45740</v>
      </c>
      <c r="U2345" s="29">
        <v>0</v>
      </c>
      <c r="V2345" s="29">
        <v>0</v>
      </c>
      <c r="W2345" s="29">
        <v>0</v>
      </c>
      <c r="X2345" s="29">
        <f t="shared" si="36"/>
        <v>1</v>
      </c>
      <c r="Y2345" s="33">
        <v>0</v>
      </c>
      <c r="Z2345" s="29">
        <v>0</v>
      </c>
      <c r="AA2345" s="29">
        <v>0</v>
      </c>
      <c r="AB2345" s="29">
        <v>0</v>
      </c>
      <c r="AC2345" s="33">
        <v>0</v>
      </c>
      <c r="AD2345" s="33">
        <v>240.91890000000001</v>
      </c>
      <c r="AE2345" s="29">
        <v>0</v>
      </c>
      <c r="AG2345" s="29">
        <v>0</v>
      </c>
      <c r="AH2345" s="29">
        <v>0</v>
      </c>
      <c r="AI2345" s="29">
        <v>0</v>
      </c>
      <c r="AJ2345" s="29">
        <v>0</v>
      </c>
      <c r="AK2345" s="29">
        <v>0</v>
      </c>
      <c r="AL2345" s="53">
        <v>1</v>
      </c>
      <c r="AM2345" s="29" t="s">
        <v>20651</v>
      </c>
      <c r="AN2345" s="29" t="s">
        <v>20651</v>
      </c>
      <c r="AO2345" s="29">
        <v>0</v>
      </c>
      <c r="AP2345" s="30">
        <v>0</v>
      </c>
      <c r="AQ2345" s="30">
        <v>0</v>
      </c>
    </row>
    <row r="2346" spans="1:43" x14ac:dyDescent="0.25">
      <c r="A2346" t="s">
        <v>20647</v>
      </c>
      <c r="B2346" t="s">
        <v>20652</v>
      </c>
      <c r="C2346" s="34">
        <v>10000064505413</v>
      </c>
      <c r="D2346">
        <v>3577835</v>
      </c>
      <c r="E2346" t="s">
        <v>20649</v>
      </c>
      <c r="F2346" t="s">
        <v>20651</v>
      </c>
      <c r="G2346" t="s">
        <v>89</v>
      </c>
      <c r="H2346" t="s">
        <v>90</v>
      </c>
      <c r="I2346" t="s">
        <v>10</v>
      </c>
      <c r="J2346" t="s">
        <v>20650</v>
      </c>
      <c r="K2346">
        <v>0</v>
      </c>
      <c r="L2346" t="s">
        <v>20652</v>
      </c>
      <c r="M2346" t="s">
        <v>20652</v>
      </c>
      <c r="N2346">
        <v>0</v>
      </c>
      <c r="O2346">
        <v>71</v>
      </c>
      <c r="P2346" s="17">
        <v>46022</v>
      </c>
      <c r="Q2346" s="19">
        <v>0</v>
      </c>
      <c r="R2346" t="s">
        <v>24</v>
      </c>
      <c r="S2346" s="17">
        <v>45740</v>
      </c>
      <c r="U2346" s="29">
        <v>0</v>
      </c>
      <c r="V2346" s="29">
        <v>0</v>
      </c>
      <c r="W2346" s="29">
        <v>0</v>
      </c>
      <c r="X2346" s="29">
        <f t="shared" si="36"/>
        <v>1</v>
      </c>
      <c r="Y2346" s="33">
        <v>0</v>
      </c>
      <c r="Z2346" s="29">
        <v>0</v>
      </c>
      <c r="AA2346" s="29">
        <v>0</v>
      </c>
      <c r="AB2346" s="29">
        <v>0</v>
      </c>
      <c r="AC2346" s="33">
        <v>0</v>
      </c>
      <c r="AD2346" s="33">
        <v>245.94349999999997</v>
      </c>
      <c r="AE2346" s="29">
        <v>0</v>
      </c>
      <c r="AG2346" s="29">
        <v>0</v>
      </c>
      <c r="AH2346" s="29">
        <v>0</v>
      </c>
      <c r="AI2346" s="29">
        <v>0</v>
      </c>
      <c r="AJ2346" s="29">
        <v>0</v>
      </c>
      <c r="AK2346" s="29">
        <v>0</v>
      </c>
      <c r="AL2346" s="53">
        <v>1</v>
      </c>
      <c r="AM2346" s="29" t="s">
        <v>20651</v>
      </c>
      <c r="AN2346" s="29" t="s">
        <v>20651</v>
      </c>
      <c r="AO2346" s="29">
        <v>0</v>
      </c>
      <c r="AP2346" s="30">
        <v>0</v>
      </c>
      <c r="AQ2346" s="30">
        <v>0</v>
      </c>
    </row>
    <row r="2347" spans="1:43" x14ac:dyDescent="0.25">
      <c r="A2347" t="s">
        <v>20647</v>
      </c>
      <c r="B2347" t="s">
        <v>20652</v>
      </c>
      <c r="C2347" s="34">
        <v>10000064505414</v>
      </c>
      <c r="D2347">
        <v>9137562</v>
      </c>
      <c r="E2347" t="s">
        <v>20649</v>
      </c>
      <c r="F2347" t="s">
        <v>20651</v>
      </c>
      <c r="G2347" t="s">
        <v>89</v>
      </c>
      <c r="H2347" t="s">
        <v>90</v>
      </c>
      <c r="I2347" t="s">
        <v>10</v>
      </c>
      <c r="J2347" t="s">
        <v>20650</v>
      </c>
      <c r="K2347">
        <v>0</v>
      </c>
      <c r="L2347" t="s">
        <v>20652</v>
      </c>
      <c r="M2347" t="s">
        <v>20652</v>
      </c>
      <c r="N2347">
        <v>0</v>
      </c>
      <c r="O2347">
        <v>75</v>
      </c>
      <c r="P2347" s="17">
        <v>46022</v>
      </c>
      <c r="Q2347" s="19">
        <v>0</v>
      </c>
      <c r="R2347" t="s">
        <v>24</v>
      </c>
      <c r="S2347" s="17">
        <v>45740</v>
      </c>
      <c r="U2347" s="29">
        <v>0</v>
      </c>
      <c r="V2347" s="29">
        <v>0</v>
      </c>
      <c r="W2347" s="29">
        <v>0</v>
      </c>
      <c r="X2347" s="29">
        <f t="shared" si="36"/>
        <v>1</v>
      </c>
      <c r="Y2347" s="33">
        <v>0</v>
      </c>
      <c r="Z2347" s="29">
        <v>0</v>
      </c>
      <c r="AA2347" s="29">
        <v>0</v>
      </c>
      <c r="AB2347" s="29">
        <v>0</v>
      </c>
      <c r="AC2347" s="33">
        <v>0</v>
      </c>
      <c r="AD2347" s="33">
        <v>240.91890000000001</v>
      </c>
      <c r="AE2347" s="29">
        <v>0</v>
      </c>
      <c r="AG2347" s="29">
        <v>0</v>
      </c>
      <c r="AH2347" s="29">
        <v>0</v>
      </c>
      <c r="AI2347" s="29">
        <v>0</v>
      </c>
      <c r="AJ2347" s="29">
        <v>0</v>
      </c>
      <c r="AK2347" s="29">
        <v>0</v>
      </c>
      <c r="AL2347" s="53">
        <v>1</v>
      </c>
      <c r="AM2347" s="29" t="s">
        <v>20651</v>
      </c>
      <c r="AN2347" s="29" t="s">
        <v>20651</v>
      </c>
      <c r="AO2347" s="29">
        <v>0</v>
      </c>
      <c r="AP2347" s="30">
        <v>0</v>
      </c>
      <c r="AQ2347" s="30">
        <v>0</v>
      </c>
    </row>
    <row r="2348" spans="1:43" x14ac:dyDescent="0.25">
      <c r="A2348" t="s">
        <v>20647</v>
      </c>
      <c r="B2348" t="s">
        <v>20652</v>
      </c>
      <c r="C2348" s="34">
        <v>10000064505416</v>
      </c>
      <c r="D2348">
        <v>3577834</v>
      </c>
      <c r="E2348" t="s">
        <v>20649</v>
      </c>
      <c r="F2348" t="s">
        <v>20651</v>
      </c>
      <c r="G2348" t="s">
        <v>89</v>
      </c>
      <c r="H2348" t="s">
        <v>90</v>
      </c>
      <c r="I2348" t="s">
        <v>10</v>
      </c>
      <c r="J2348" t="s">
        <v>20650</v>
      </c>
      <c r="K2348">
        <v>0</v>
      </c>
      <c r="L2348" t="s">
        <v>20652</v>
      </c>
      <c r="M2348" t="s">
        <v>20652</v>
      </c>
      <c r="N2348">
        <v>0</v>
      </c>
      <c r="O2348">
        <v>72</v>
      </c>
      <c r="P2348" s="17">
        <v>46022</v>
      </c>
      <c r="Q2348" s="19">
        <v>0</v>
      </c>
      <c r="R2348" t="s">
        <v>24</v>
      </c>
      <c r="S2348" s="17">
        <v>45740</v>
      </c>
      <c r="U2348" s="29">
        <v>0</v>
      </c>
      <c r="V2348" s="29">
        <v>0</v>
      </c>
      <c r="W2348" s="29">
        <v>0</v>
      </c>
      <c r="X2348" s="29">
        <f t="shared" si="36"/>
        <v>1</v>
      </c>
      <c r="Y2348" s="33">
        <v>0</v>
      </c>
      <c r="Z2348" s="29">
        <v>0</v>
      </c>
      <c r="AA2348" s="29">
        <v>0</v>
      </c>
      <c r="AB2348" s="29">
        <v>0</v>
      </c>
      <c r="AC2348" s="33">
        <v>0</v>
      </c>
      <c r="AD2348" s="33">
        <v>245.94349999999997</v>
      </c>
      <c r="AE2348" s="29">
        <v>0</v>
      </c>
      <c r="AG2348" s="29">
        <v>0</v>
      </c>
      <c r="AH2348" s="29">
        <v>0</v>
      </c>
      <c r="AI2348" s="29">
        <v>0</v>
      </c>
      <c r="AJ2348" s="29">
        <v>0</v>
      </c>
      <c r="AK2348" s="29">
        <v>0</v>
      </c>
      <c r="AL2348" s="53">
        <v>1</v>
      </c>
      <c r="AM2348" s="29" t="s">
        <v>20651</v>
      </c>
      <c r="AN2348" s="29" t="s">
        <v>20651</v>
      </c>
      <c r="AO2348" s="29">
        <v>0</v>
      </c>
      <c r="AP2348" s="30">
        <v>0</v>
      </c>
      <c r="AQ2348" s="30">
        <v>0</v>
      </c>
    </row>
    <row r="2349" spans="1:43" x14ac:dyDescent="0.25">
      <c r="A2349" t="s">
        <v>20647</v>
      </c>
      <c r="B2349" t="s">
        <v>20652</v>
      </c>
      <c r="C2349" s="34">
        <v>10000064505722</v>
      </c>
      <c r="D2349">
        <v>9137633</v>
      </c>
      <c r="E2349" t="s">
        <v>20649</v>
      </c>
      <c r="F2349" t="s">
        <v>20651</v>
      </c>
      <c r="G2349" t="s">
        <v>89</v>
      </c>
      <c r="H2349" t="s">
        <v>90</v>
      </c>
      <c r="I2349" t="s">
        <v>14</v>
      </c>
      <c r="J2349" t="s">
        <v>20650</v>
      </c>
      <c r="K2349">
        <v>0</v>
      </c>
      <c r="L2349" t="s">
        <v>20652</v>
      </c>
      <c r="M2349" t="s">
        <v>20652</v>
      </c>
      <c r="N2349">
        <v>0</v>
      </c>
      <c r="O2349">
        <v>25</v>
      </c>
      <c r="P2349" s="17">
        <v>46022</v>
      </c>
      <c r="Q2349" s="19">
        <v>0</v>
      </c>
      <c r="R2349" t="s">
        <v>24</v>
      </c>
      <c r="S2349" s="17">
        <v>45740</v>
      </c>
      <c r="U2349" s="29">
        <v>0</v>
      </c>
      <c r="V2349" s="29">
        <v>0</v>
      </c>
      <c r="W2349" s="29">
        <v>0</v>
      </c>
      <c r="X2349" s="29">
        <f t="shared" si="36"/>
        <v>1</v>
      </c>
      <c r="Y2349" s="33">
        <v>0</v>
      </c>
      <c r="Z2349" s="29">
        <v>0</v>
      </c>
      <c r="AA2349" s="29">
        <v>0</v>
      </c>
      <c r="AB2349" s="29">
        <v>0</v>
      </c>
      <c r="AC2349" s="33">
        <v>0</v>
      </c>
      <c r="AD2349" s="33">
        <v>27.935999999999996</v>
      </c>
      <c r="AE2349" s="29">
        <v>0</v>
      </c>
      <c r="AG2349" s="29">
        <v>0</v>
      </c>
      <c r="AH2349" s="29">
        <v>0</v>
      </c>
      <c r="AI2349" s="29">
        <v>0</v>
      </c>
      <c r="AJ2349" s="29">
        <v>0</v>
      </c>
      <c r="AK2349" s="29">
        <v>0</v>
      </c>
      <c r="AL2349" s="53">
        <v>1</v>
      </c>
      <c r="AM2349" s="29" t="s">
        <v>20651</v>
      </c>
      <c r="AN2349" s="29" t="s">
        <v>20651</v>
      </c>
      <c r="AO2349" s="29">
        <v>0</v>
      </c>
      <c r="AP2349" s="30">
        <v>0</v>
      </c>
      <c r="AQ2349" s="30">
        <v>0</v>
      </c>
    </row>
    <row r="2350" spans="1:43" x14ac:dyDescent="0.25">
      <c r="A2350" t="s">
        <v>20647</v>
      </c>
      <c r="B2350" t="s">
        <v>20652</v>
      </c>
      <c r="C2350" s="34">
        <v>10000064505818</v>
      </c>
      <c r="D2350">
        <v>9137707</v>
      </c>
      <c r="E2350" t="s">
        <v>20649</v>
      </c>
      <c r="F2350" t="s">
        <v>20651</v>
      </c>
      <c r="G2350" t="s">
        <v>89</v>
      </c>
      <c r="H2350" t="s">
        <v>90</v>
      </c>
      <c r="I2350" t="s">
        <v>10</v>
      </c>
      <c r="J2350" t="s">
        <v>20650</v>
      </c>
      <c r="K2350">
        <v>0</v>
      </c>
      <c r="L2350" t="s">
        <v>20652</v>
      </c>
      <c r="M2350" t="s">
        <v>20652</v>
      </c>
      <c r="N2350">
        <v>0</v>
      </c>
      <c r="O2350">
        <v>25</v>
      </c>
      <c r="P2350" s="17">
        <v>46022</v>
      </c>
      <c r="Q2350" s="19">
        <v>0</v>
      </c>
      <c r="R2350" t="s">
        <v>24</v>
      </c>
      <c r="S2350" s="17">
        <v>45740</v>
      </c>
      <c r="U2350" s="29">
        <v>0</v>
      </c>
      <c r="V2350" s="29">
        <v>0</v>
      </c>
      <c r="W2350" s="29">
        <v>0</v>
      </c>
      <c r="X2350" s="29">
        <f t="shared" si="36"/>
        <v>1</v>
      </c>
      <c r="Y2350" s="33">
        <v>0</v>
      </c>
      <c r="Z2350" s="29">
        <v>0</v>
      </c>
      <c r="AA2350" s="29">
        <v>0</v>
      </c>
      <c r="AB2350" s="29">
        <v>0</v>
      </c>
      <c r="AC2350" s="33">
        <v>0</v>
      </c>
      <c r="AD2350" s="33">
        <v>240.91890000000001</v>
      </c>
      <c r="AE2350" s="29">
        <v>0</v>
      </c>
      <c r="AG2350" s="29">
        <v>0</v>
      </c>
      <c r="AH2350" s="29">
        <v>0</v>
      </c>
      <c r="AI2350" s="29">
        <v>0</v>
      </c>
      <c r="AJ2350" s="29">
        <v>0</v>
      </c>
      <c r="AK2350" s="29">
        <v>0</v>
      </c>
      <c r="AL2350" s="53">
        <v>1</v>
      </c>
      <c r="AM2350" s="29" t="s">
        <v>20651</v>
      </c>
      <c r="AN2350" s="29" t="s">
        <v>20651</v>
      </c>
      <c r="AO2350" s="29">
        <v>0</v>
      </c>
      <c r="AP2350" s="30">
        <v>0</v>
      </c>
      <c r="AQ2350" s="30">
        <v>0</v>
      </c>
    </row>
    <row r="2351" spans="1:43" x14ac:dyDescent="0.25">
      <c r="A2351" t="s">
        <v>20647</v>
      </c>
      <c r="B2351" t="s">
        <v>20652</v>
      </c>
      <c r="C2351" s="34">
        <v>10000064505975</v>
      </c>
      <c r="D2351">
        <v>9137706</v>
      </c>
      <c r="E2351" t="s">
        <v>20649</v>
      </c>
      <c r="F2351" t="s">
        <v>20651</v>
      </c>
      <c r="G2351" t="s">
        <v>89</v>
      </c>
      <c r="H2351" t="s">
        <v>90</v>
      </c>
      <c r="I2351" t="s">
        <v>10</v>
      </c>
      <c r="J2351" t="s">
        <v>20650</v>
      </c>
      <c r="K2351">
        <v>0</v>
      </c>
      <c r="L2351" t="s">
        <v>20652</v>
      </c>
      <c r="M2351" t="s">
        <v>20652</v>
      </c>
      <c r="N2351">
        <v>0</v>
      </c>
      <c r="O2351">
        <v>39</v>
      </c>
      <c r="P2351" s="17">
        <v>46022</v>
      </c>
      <c r="Q2351" s="19">
        <v>0</v>
      </c>
      <c r="R2351" t="s">
        <v>24</v>
      </c>
      <c r="S2351" s="17">
        <v>45740</v>
      </c>
      <c r="U2351" s="29">
        <v>0</v>
      </c>
      <c r="V2351" s="29">
        <v>0</v>
      </c>
      <c r="W2351" s="29">
        <v>0</v>
      </c>
      <c r="X2351" s="29">
        <f t="shared" si="36"/>
        <v>1</v>
      </c>
      <c r="Y2351" s="33">
        <v>0</v>
      </c>
      <c r="Z2351" s="29">
        <v>0</v>
      </c>
      <c r="AA2351" s="29">
        <v>0</v>
      </c>
      <c r="AB2351" s="29">
        <v>0</v>
      </c>
      <c r="AC2351" s="33">
        <v>0</v>
      </c>
      <c r="AD2351" s="33">
        <v>175.03649999999999</v>
      </c>
      <c r="AE2351" s="29">
        <v>0</v>
      </c>
      <c r="AG2351" s="29">
        <v>0</v>
      </c>
      <c r="AH2351" s="29">
        <v>0</v>
      </c>
      <c r="AI2351" s="29">
        <v>0</v>
      </c>
      <c r="AJ2351" s="29">
        <v>0</v>
      </c>
      <c r="AK2351" s="29">
        <v>0</v>
      </c>
      <c r="AL2351" s="53">
        <v>1</v>
      </c>
      <c r="AM2351" s="29" t="s">
        <v>20651</v>
      </c>
      <c r="AN2351" s="29" t="s">
        <v>20651</v>
      </c>
      <c r="AO2351" s="29">
        <v>0</v>
      </c>
      <c r="AP2351" s="30">
        <v>0</v>
      </c>
      <c r="AQ2351" s="30">
        <v>0</v>
      </c>
    </row>
    <row r="2352" spans="1:43" x14ac:dyDescent="0.25">
      <c r="A2352" t="s">
        <v>20647</v>
      </c>
      <c r="B2352" t="s">
        <v>20652</v>
      </c>
      <c r="C2352" s="34">
        <v>10000064506156</v>
      </c>
      <c r="D2352">
        <v>9137742</v>
      </c>
      <c r="E2352" t="s">
        <v>20649</v>
      </c>
      <c r="F2352" t="s">
        <v>20651</v>
      </c>
      <c r="G2352" t="s">
        <v>89</v>
      </c>
      <c r="H2352" t="s">
        <v>90</v>
      </c>
      <c r="I2352" t="s">
        <v>10</v>
      </c>
      <c r="J2352" t="s">
        <v>20650</v>
      </c>
      <c r="K2352">
        <v>0</v>
      </c>
      <c r="L2352" t="s">
        <v>20652</v>
      </c>
      <c r="M2352" t="s">
        <v>20652</v>
      </c>
      <c r="N2352">
        <v>0</v>
      </c>
      <c r="O2352">
        <v>15</v>
      </c>
      <c r="P2352" s="17">
        <v>46022</v>
      </c>
      <c r="Q2352" s="19">
        <v>0</v>
      </c>
      <c r="R2352" t="s">
        <v>24</v>
      </c>
      <c r="S2352" s="17">
        <v>45740</v>
      </c>
      <c r="U2352" s="29">
        <v>0</v>
      </c>
      <c r="V2352" s="29">
        <v>0</v>
      </c>
      <c r="W2352" s="29">
        <v>0</v>
      </c>
      <c r="X2352" s="29">
        <f t="shared" si="36"/>
        <v>2</v>
      </c>
      <c r="Y2352" s="33">
        <v>0</v>
      </c>
      <c r="Z2352" s="29">
        <v>0</v>
      </c>
      <c r="AA2352" s="29">
        <v>0</v>
      </c>
      <c r="AB2352" s="29">
        <v>0</v>
      </c>
      <c r="AC2352" s="33">
        <v>0</v>
      </c>
      <c r="AD2352" s="33">
        <v>39.80233333333333</v>
      </c>
      <c r="AE2352" s="29">
        <v>0</v>
      </c>
      <c r="AG2352" s="29">
        <v>0</v>
      </c>
      <c r="AH2352" s="29">
        <v>0</v>
      </c>
      <c r="AI2352" s="29">
        <v>0</v>
      </c>
      <c r="AJ2352" s="29">
        <v>0</v>
      </c>
      <c r="AK2352" s="29">
        <v>0</v>
      </c>
      <c r="AL2352" s="53">
        <v>2</v>
      </c>
      <c r="AM2352" s="29" t="s">
        <v>20651</v>
      </c>
      <c r="AN2352" s="29" t="s">
        <v>20651</v>
      </c>
      <c r="AO2352" s="29">
        <v>0</v>
      </c>
      <c r="AP2352" s="30">
        <v>0</v>
      </c>
      <c r="AQ2352" s="30">
        <v>0</v>
      </c>
    </row>
    <row r="2353" spans="1:43" x14ac:dyDescent="0.25">
      <c r="A2353" t="s">
        <v>20647</v>
      </c>
      <c r="B2353" t="s">
        <v>20652</v>
      </c>
      <c r="C2353" s="34">
        <v>10000064506159</v>
      </c>
      <c r="D2353">
        <v>9137743</v>
      </c>
      <c r="E2353" t="s">
        <v>20649</v>
      </c>
      <c r="F2353" t="s">
        <v>20651</v>
      </c>
      <c r="G2353" t="s">
        <v>89</v>
      </c>
      <c r="H2353" t="s">
        <v>90</v>
      </c>
      <c r="I2353" t="s">
        <v>10</v>
      </c>
      <c r="J2353" t="s">
        <v>20650</v>
      </c>
      <c r="K2353">
        <v>0</v>
      </c>
      <c r="L2353" t="s">
        <v>20652</v>
      </c>
      <c r="M2353" t="s">
        <v>20652</v>
      </c>
      <c r="N2353">
        <v>0</v>
      </c>
      <c r="O2353">
        <v>16</v>
      </c>
      <c r="P2353" s="17">
        <v>46022</v>
      </c>
      <c r="Q2353" s="19">
        <v>0</v>
      </c>
      <c r="R2353" t="s">
        <v>24</v>
      </c>
      <c r="S2353" s="17">
        <v>45740</v>
      </c>
      <c r="U2353" s="29">
        <v>0</v>
      </c>
      <c r="V2353" s="29">
        <v>0</v>
      </c>
      <c r="W2353" s="29">
        <v>0</v>
      </c>
      <c r="X2353" s="29">
        <f t="shared" si="36"/>
        <v>2</v>
      </c>
      <c r="Y2353" s="33">
        <v>0</v>
      </c>
      <c r="Z2353" s="29">
        <v>0</v>
      </c>
      <c r="AA2353" s="29">
        <v>0</v>
      </c>
      <c r="AB2353" s="29">
        <v>0</v>
      </c>
      <c r="AC2353" s="33">
        <v>0</v>
      </c>
      <c r="AD2353" s="33">
        <v>39.80233333333333</v>
      </c>
      <c r="AE2353" s="29">
        <v>0</v>
      </c>
      <c r="AG2353" s="29">
        <v>0</v>
      </c>
      <c r="AH2353" s="29">
        <v>0</v>
      </c>
      <c r="AI2353" s="29">
        <v>0</v>
      </c>
      <c r="AJ2353" s="29">
        <v>0</v>
      </c>
      <c r="AK2353" s="29">
        <v>0</v>
      </c>
      <c r="AL2353" s="53">
        <v>2</v>
      </c>
      <c r="AM2353" s="29" t="s">
        <v>20651</v>
      </c>
      <c r="AN2353" s="29" t="s">
        <v>20651</v>
      </c>
      <c r="AO2353" s="29">
        <v>0</v>
      </c>
      <c r="AP2353" s="30">
        <v>0</v>
      </c>
      <c r="AQ2353" s="30">
        <v>0</v>
      </c>
    </row>
    <row r="2354" spans="1:43" x14ac:dyDescent="0.25">
      <c r="A2354" t="s">
        <v>20647</v>
      </c>
      <c r="B2354" t="s">
        <v>20652</v>
      </c>
      <c r="C2354" s="34">
        <v>10000064506198</v>
      </c>
      <c r="D2354">
        <v>9137754</v>
      </c>
      <c r="E2354" t="s">
        <v>20649</v>
      </c>
      <c r="F2354" t="s">
        <v>20651</v>
      </c>
      <c r="G2354" t="s">
        <v>89</v>
      </c>
      <c r="H2354" t="s">
        <v>90</v>
      </c>
      <c r="I2354" t="s">
        <v>14</v>
      </c>
      <c r="J2354" t="s">
        <v>20650</v>
      </c>
      <c r="K2354">
        <v>0</v>
      </c>
      <c r="L2354" t="s">
        <v>20652</v>
      </c>
      <c r="M2354" t="s">
        <v>20652</v>
      </c>
      <c r="N2354">
        <v>0</v>
      </c>
      <c r="O2354">
        <v>26</v>
      </c>
      <c r="P2354" s="17">
        <v>46022</v>
      </c>
      <c r="Q2354" s="19">
        <v>0</v>
      </c>
      <c r="R2354" t="s">
        <v>24</v>
      </c>
      <c r="S2354" s="17">
        <v>45740</v>
      </c>
      <c r="U2354" s="29">
        <v>0</v>
      </c>
      <c r="V2354" s="29">
        <v>0</v>
      </c>
      <c r="W2354" s="29">
        <v>0</v>
      </c>
      <c r="X2354" s="29">
        <f t="shared" si="36"/>
        <v>1</v>
      </c>
      <c r="Y2354" s="33">
        <v>0</v>
      </c>
      <c r="Z2354" s="29">
        <v>0</v>
      </c>
      <c r="AA2354" s="29">
        <v>0</v>
      </c>
      <c r="AB2354" s="29">
        <v>0</v>
      </c>
      <c r="AC2354" s="33">
        <v>0</v>
      </c>
      <c r="AD2354" s="33">
        <v>204.9222</v>
      </c>
      <c r="AE2354" s="29">
        <v>0</v>
      </c>
      <c r="AG2354" s="29">
        <v>0</v>
      </c>
      <c r="AH2354" s="29">
        <v>0</v>
      </c>
      <c r="AI2354" s="29">
        <v>0</v>
      </c>
      <c r="AJ2354" s="29">
        <v>0</v>
      </c>
      <c r="AK2354" s="29">
        <v>0</v>
      </c>
      <c r="AL2354" s="53">
        <v>1</v>
      </c>
      <c r="AM2354" s="29" t="s">
        <v>20651</v>
      </c>
      <c r="AN2354" s="29" t="s">
        <v>20651</v>
      </c>
      <c r="AO2354" s="29">
        <v>0</v>
      </c>
      <c r="AP2354" s="30">
        <v>0</v>
      </c>
      <c r="AQ2354" s="30">
        <v>0</v>
      </c>
    </row>
    <row r="2355" spans="1:43" x14ac:dyDescent="0.25">
      <c r="A2355" t="s">
        <v>20647</v>
      </c>
      <c r="B2355" t="s">
        <v>20652</v>
      </c>
      <c r="C2355" s="34">
        <v>10000064506215</v>
      </c>
      <c r="D2355">
        <v>9137737</v>
      </c>
      <c r="E2355" t="s">
        <v>20649</v>
      </c>
      <c r="F2355" t="s">
        <v>20651</v>
      </c>
      <c r="G2355" t="s">
        <v>89</v>
      </c>
      <c r="H2355" t="s">
        <v>90</v>
      </c>
      <c r="I2355" t="s">
        <v>10</v>
      </c>
      <c r="J2355" t="s">
        <v>20650</v>
      </c>
      <c r="K2355">
        <v>0</v>
      </c>
      <c r="L2355" t="s">
        <v>20652</v>
      </c>
      <c r="M2355" t="s">
        <v>20652</v>
      </c>
      <c r="N2355">
        <v>0</v>
      </c>
      <c r="O2355">
        <v>18</v>
      </c>
      <c r="P2355" s="17">
        <v>46022</v>
      </c>
      <c r="Q2355" s="19">
        <v>0</v>
      </c>
      <c r="R2355" t="s">
        <v>24</v>
      </c>
      <c r="S2355" s="17">
        <v>45740</v>
      </c>
      <c r="U2355" s="29">
        <v>0</v>
      </c>
      <c r="V2355" s="29">
        <v>0</v>
      </c>
      <c r="W2355" s="29">
        <v>0</v>
      </c>
      <c r="X2355" s="29">
        <f t="shared" si="36"/>
        <v>1</v>
      </c>
      <c r="Y2355" s="33">
        <v>0</v>
      </c>
      <c r="Z2355" s="29">
        <v>0</v>
      </c>
      <c r="AA2355" s="29">
        <v>0</v>
      </c>
      <c r="AB2355" s="29">
        <v>0</v>
      </c>
      <c r="AC2355" s="33">
        <v>0</v>
      </c>
      <c r="AD2355" s="33">
        <v>114.43089999999999</v>
      </c>
      <c r="AE2355" s="29">
        <v>0</v>
      </c>
      <c r="AG2355" s="29">
        <v>0</v>
      </c>
      <c r="AH2355" s="29">
        <v>0</v>
      </c>
      <c r="AI2355" s="29">
        <v>0</v>
      </c>
      <c r="AJ2355" s="29">
        <v>0</v>
      </c>
      <c r="AK2355" s="29">
        <v>0</v>
      </c>
      <c r="AL2355" s="53">
        <v>1</v>
      </c>
      <c r="AM2355" s="29" t="s">
        <v>20651</v>
      </c>
      <c r="AN2355" s="29" t="s">
        <v>20651</v>
      </c>
      <c r="AO2355" s="29">
        <v>0</v>
      </c>
      <c r="AP2355" s="30">
        <v>0</v>
      </c>
      <c r="AQ2355" s="30">
        <v>0</v>
      </c>
    </row>
    <row r="2356" spans="1:43" x14ac:dyDescent="0.25">
      <c r="A2356" t="s">
        <v>20647</v>
      </c>
      <c r="B2356" t="s">
        <v>20652</v>
      </c>
      <c r="C2356" s="34">
        <v>10000064506223</v>
      </c>
      <c r="D2356">
        <v>9137753</v>
      </c>
      <c r="E2356" t="s">
        <v>20649</v>
      </c>
      <c r="F2356" t="s">
        <v>20651</v>
      </c>
      <c r="G2356" t="s">
        <v>89</v>
      </c>
      <c r="H2356" t="s">
        <v>90</v>
      </c>
      <c r="I2356" t="s">
        <v>14</v>
      </c>
      <c r="J2356" t="s">
        <v>20650</v>
      </c>
      <c r="K2356">
        <v>0</v>
      </c>
      <c r="L2356" t="s">
        <v>20652</v>
      </c>
      <c r="M2356" t="s">
        <v>20652</v>
      </c>
      <c r="N2356">
        <v>0</v>
      </c>
      <c r="O2356">
        <v>27</v>
      </c>
      <c r="P2356" s="17">
        <v>46022</v>
      </c>
      <c r="Q2356" s="19">
        <v>0</v>
      </c>
      <c r="R2356" t="s">
        <v>24</v>
      </c>
      <c r="S2356" s="17">
        <v>45740</v>
      </c>
      <c r="U2356" s="29">
        <v>0</v>
      </c>
      <c r="V2356" s="29">
        <v>0</v>
      </c>
      <c r="W2356" s="29">
        <v>0</v>
      </c>
      <c r="X2356" s="29">
        <f t="shared" si="36"/>
        <v>1</v>
      </c>
      <c r="Y2356" s="33">
        <v>0</v>
      </c>
      <c r="Z2356" s="29">
        <v>0</v>
      </c>
      <c r="AA2356" s="29">
        <v>0</v>
      </c>
      <c r="AB2356" s="29">
        <v>0</v>
      </c>
      <c r="AC2356" s="33">
        <v>0</v>
      </c>
      <c r="AD2356" s="33">
        <v>404.43180000000001</v>
      </c>
      <c r="AE2356" s="29">
        <v>0</v>
      </c>
      <c r="AG2356" s="29">
        <v>0</v>
      </c>
      <c r="AH2356" s="29">
        <v>0</v>
      </c>
      <c r="AI2356" s="29">
        <v>0</v>
      </c>
      <c r="AJ2356" s="29">
        <v>0</v>
      </c>
      <c r="AK2356" s="29">
        <v>0</v>
      </c>
      <c r="AL2356" s="53">
        <v>1</v>
      </c>
      <c r="AM2356" s="29" t="s">
        <v>20651</v>
      </c>
      <c r="AN2356" s="29" t="s">
        <v>20651</v>
      </c>
      <c r="AO2356" s="29">
        <v>0</v>
      </c>
      <c r="AP2356" s="30">
        <v>0</v>
      </c>
      <c r="AQ2356" s="30">
        <v>0</v>
      </c>
    </row>
    <row r="2357" spans="1:43" x14ac:dyDescent="0.25">
      <c r="A2357" t="s">
        <v>20647</v>
      </c>
      <c r="B2357" t="s">
        <v>20652</v>
      </c>
      <c r="C2357" s="34">
        <v>10000064506254</v>
      </c>
      <c r="D2357">
        <v>3577887</v>
      </c>
      <c r="E2357" t="s">
        <v>20649</v>
      </c>
      <c r="F2357" t="s">
        <v>20651</v>
      </c>
      <c r="G2357" t="s">
        <v>89</v>
      </c>
      <c r="H2357" t="s">
        <v>90</v>
      </c>
      <c r="I2357" t="s">
        <v>10</v>
      </c>
      <c r="J2357" t="s">
        <v>20650</v>
      </c>
      <c r="K2357">
        <v>0</v>
      </c>
      <c r="L2357" t="s">
        <v>20652</v>
      </c>
      <c r="M2357" t="s">
        <v>20652</v>
      </c>
      <c r="N2357">
        <v>0</v>
      </c>
      <c r="O2357">
        <v>73</v>
      </c>
      <c r="P2357" s="17">
        <v>46022</v>
      </c>
      <c r="Q2357" s="19">
        <v>0</v>
      </c>
      <c r="R2357" t="s">
        <v>24</v>
      </c>
      <c r="S2357" s="17">
        <v>45740</v>
      </c>
      <c r="U2357" s="29">
        <v>0</v>
      </c>
      <c r="V2357" s="29">
        <v>0</v>
      </c>
      <c r="W2357" s="29">
        <v>0</v>
      </c>
      <c r="X2357" s="29">
        <f t="shared" si="36"/>
        <v>1</v>
      </c>
      <c r="Y2357" s="33">
        <v>0</v>
      </c>
      <c r="Z2357" s="29">
        <v>0</v>
      </c>
      <c r="AA2357" s="29">
        <v>0</v>
      </c>
      <c r="AB2357" s="29">
        <v>0</v>
      </c>
      <c r="AC2357" s="33">
        <v>0</v>
      </c>
      <c r="AD2357" s="33">
        <v>240.94800000000001</v>
      </c>
      <c r="AE2357" s="29">
        <v>0</v>
      </c>
      <c r="AG2357" s="29">
        <v>0</v>
      </c>
      <c r="AH2357" s="29">
        <v>0</v>
      </c>
      <c r="AI2357" s="29">
        <v>0</v>
      </c>
      <c r="AJ2357" s="29">
        <v>0</v>
      </c>
      <c r="AK2357" s="29">
        <v>0</v>
      </c>
      <c r="AL2357" s="53">
        <v>1</v>
      </c>
      <c r="AM2357" s="29" t="s">
        <v>20651</v>
      </c>
      <c r="AN2357" s="29" t="s">
        <v>20651</v>
      </c>
      <c r="AO2357" s="29">
        <v>0</v>
      </c>
      <c r="AP2357" s="30">
        <v>0</v>
      </c>
      <c r="AQ2357" s="30">
        <v>0</v>
      </c>
    </row>
    <row r="2358" spans="1:43" x14ac:dyDescent="0.25">
      <c r="A2358" t="s">
        <v>20647</v>
      </c>
      <c r="B2358" t="s">
        <v>20652</v>
      </c>
      <c r="C2358" s="34">
        <v>10000064506368</v>
      </c>
      <c r="D2358">
        <v>3577901</v>
      </c>
      <c r="E2358" t="s">
        <v>20649</v>
      </c>
      <c r="F2358" t="s">
        <v>20651</v>
      </c>
      <c r="G2358" t="s">
        <v>89</v>
      </c>
      <c r="H2358" t="s">
        <v>90</v>
      </c>
      <c r="I2358" t="s">
        <v>10</v>
      </c>
      <c r="J2358" t="s">
        <v>20650</v>
      </c>
      <c r="K2358">
        <v>0</v>
      </c>
      <c r="L2358" t="s">
        <v>20652</v>
      </c>
      <c r="M2358" t="s">
        <v>20652</v>
      </c>
      <c r="N2358">
        <v>0</v>
      </c>
      <c r="O2358">
        <v>7</v>
      </c>
      <c r="P2358" s="17">
        <v>46022</v>
      </c>
      <c r="Q2358" s="19">
        <v>0</v>
      </c>
      <c r="R2358" t="s">
        <v>24</v>
      </c>
      <c r="S2358" s="17">
        <v>45740</v>
      </c>
      <c r="U2358" s="29">
        <v>0</v>
      </c>
      <c r="V2358" s="29">
        <v>0</v>
      </c>
      <c r="W2358" s="29">
        <v>0</v>
      </c>
      <c r="X2358" s="29">
        <f t="shared" si="36"/>
        <v>2</v>
      </c>
      <c r="Y2358" s="33">
        <v>0</v>
      </c>
      <c r="Z2358" s="29">
        <v>0</v>
      </c>
      <c r="AA2358" s="29">
        <v>0</v>
      </c>
      <c r="AB2358" s="29">
        <v>0</v>
      </c>
      <c r="AC2358" s="33">
        <v>0</v>
      </c>
      <c r="AD2358" s="33">
        <v>70.528700000000001</v>
      </c>
      <c r="AE2358" s="29">
        <v>0</v>
      </c>
      <c r="AG2358" s="29">
        <v>0</v>
      </c>
      <c r="AH2358" s="29">
        <v>0</v>
      </c>
      <c r="AI2358" s="29">
        <v>0</v>
      </c>
      <c r="AJ2358" s="29">
        <v>0</v>
      </c>
      <c r="AK2358" s="29">
        <v>0</v>
      </c>
      <c r="AL2358" s="53">
        <v>2</v>
      </c>
      <c r="AM2358" s="29" t="s">
        <v>20651</v>
      </c>
      <c r="AN2358" s="29" t="s">
        <v>20651</v>
      </c>
      <c r="AO2358" s="29">
        <v>0</v>
      </c>
      <c r="AP2358" s="30">
        <v>0</v>
      </c>
      <c r="AQ2358" s="30">
        <v>0</v>
      </c>
    </row>
    <row r="2359" spans="1:43" x14ac:dyDescent="0.25">
      <c r="A2359" t="s">
        <v>20647</v>
      </c>
      <c r="B2359" t="s">
        <v>20652</v>
      </c>
      <c r="C2359" s="34">
        <v>10000064506763</v>
      </c>
      <c r="D2359">
        <v>9137810</v>
      </c>
      <c r="E2359" t="s">
        <v>20649</v>
      </c>
      <c r="F2359" t="s">
        <v>20651</v>
      </c>
      <c r="G2359" t="s">
        <v>89</v>
      </c>
      <c r="H2359" t="s">
        <v>90</v>
      </c>
      <c r="I2359" t="s">
        <v>14</v>
      </c>
      <c r="J2359" t="s">
        <v>20650</v>
      </c>
      <c r="K2359">
        <v>0</v>
      </c>
      <c r="L2359" t="s">
        <v>20652</v>
      </c>
      <c r="M2359" t="s">
        <v>20652</v>
      </c>
      <c r="N2359">
        <v>0</v>
      </c>
      <c r="O2359">
        <v>27</v>
      </c>
      <c r="P2359" s="17">
        <v>46022</v>
      </c>
      <c r="Q2359" s="19">
        <v>0</v>
      </c>
      <c r="R2359" t="s">
        <v>24</v>
      </c>
      <c r="S2359" s="17">
        <v>45740</v>
      </c>
      <c r="U2359" s="29">
        <v>0</v>
      </c>
      <c r="V2359" s="29">
        <v>0</v>
      </c>
      <c r="W2359" s="29">
        <v>0</v>
      </c>
      <c r="X2359" s="29">
        <f t="shared" si="36"/>
        <v>1</v>
      </c>
      <c r="Y2359" s="33">
        <v>0</v>
      </c>
      <c r="Z2359" s="29">
        <v>0</v>
      </c>
      <c r="AA2359" s="29">
        <v>0</v>
      </c>
      <c r="AB2359" s="29">
        <v>0</v>
      </c>
      <c r="AC2359" s="33">
        <v>0</v>
      </c>
      <c r="AD2359" s="33">
        <v>241.71430000000001</v>
      </c>
      <c r="AE2359" s="29">
        <v>0</v>
      </c>
      <c r="AG2359" s="29">
        <v>0</v>
      </c>
      <c r="AH2359" s="29">
        <v>0</v>
      </c>
      <c r="AI2359" s="29">
        <v>0</v>
      </c>
      <c r="AJ2359" s="29">
        <v>0</v>
      </c>
      <c r="AK2359" s="29">
        <v>0</v>
      </c>
      <c r="AL2359" s="53">
        <v>1</v>
      </c>
      <c r="AM2359" s="29" t="s">
        <v>20651</v>
      </c>
      <c r="AN2359" s="29" t="s">
        <v>20651</v>
      </c>
      <c r="AO2359" s="29">
        <v>0</v>
      </c>
      <c r="AP2359" s="30">
        <v>0</v>
      </c>
      <c r="AQ2359" s="30">
        <v>0</v>
      </c>
    </row>
    <row r="2360" spans="1:43" x14ac:dyDescent="0.25">
      <c r="A2360" t="s">
        <v>20647</v>
      </c>
      <c r="B2360" t="s">
        <v>20652</v>
      </c>
      <c r="C2360" s="34">
        <v>10000064506887</v>
      </c>
      <c r="D2360">
        <v>3577909</v>
      </c>
      <c r="E2360" t="s">
        <v>20649</v>
      </c>
      <c r="F2360" t="s">
        <v>20651</v>
      </c>
      <c r="G2360" t="s">
        <v>89</v>
      </c>
      <c r="H2360" t="s">
        <v>90</v>
      </c>
      <c r="I2360" t="s">
        <v>14</v>
      </c>
      <c r="J2360" t="s">
        <v>20650</v>
      </c>
      <c r="K2360">
        <v>0</v>
      </c>
      <c r="L2360" t="s">
        <v>20652</v>
      </c>
      <c r="M2360" t="s">
        <v>20652</v>
      </c>
      <c r="N2360">
        <v>0</v>
      </c>
      <c r="O2360">
        <v>73</v>
      </c>
      <c r="P2360" s="17">
        <v>46022</v>
      </c>
      <c r="Q2360" s="19">
        <v>0</v>
      </c>
      <c r="R2360" t="s">
        <v>24</v>
      </c>
      <c r="S2360" s="17">
        <v>45740</v>
      </c>
      <c r="U2360" s="29">
        <v>0</v>
      </c>
      <c r="V2360" s="29">
        <v>0</v>
      </c>
      <c r="W2360" s="29">
        <v>0</v>
      </c>
      <c r="X2360" s="29">
        <f t="shared" si="36"/>
        <v>1</v>
      </c>
      <c r="Y2360" s="33">
        <v>0</v>
      </c>
      <c r="Z2360" s="29">
        <v>0</v>
      </c>
      <c r="AA2360" s="29">
        <v>0</v>
      </c>
      <c r="AB2360" s="29">
        <v>0</v>
      </c>
      <c r="AC2360" s="33">
        <v>0</v>
      </c>
      <c r="AD2360" s="33">
        <v>240.55030000000002</v>
      </c>
      <c r="AE2360" s="29">
        <v>0</v>
      </c>
      <c r="AG2360" s="29">
        <v>0</v>
      </c>
      <c r="AH2360" s="29">
        <v>0</v>
      </c>
      <c r="AI2360" s="29">
        <v>0</v>
      </c>
      <c r="AJ2360" s="29">
        <v>0</v>
      </c>
      <c r="AK2360" s="29">
        <v>0</v>
      </c>
      <c r="AL2360" s="53">
        <v>1</v>
      </c>
      <c r="AM2360" s="29" t="s">
        <v>20651</v>
      </c>
      <c r="AN2360" s="29" t="s">
        <v>20651</v>
      </c>
      <c r="AO2360" s="29">
        <v>0</v>
      </c>
      <c r="AP2360" s="30">
        <v>0</v>
      </c>
      <c r="AQ2360" s="30">
        <v>0</v>
      </c>
    </row>
    <row r="2361" spans="1:43" x14ac:dyDescent="0.25">
      <c r="A2361" t="s">
        <v>20647</v>
      </c>
      <c r="B2361" t="s">
        <v>20652</v>
      </c>
      <c r="C2361" s="34">
        <v>10000064507181</v>
      </c>
      <c r="D2361">
        <v>3577919</v>
      </c>
      <c r="E2361" t="s">
        <v>20649</v>
      </c>
      <c r="F2361" t="s">
        <v>20651</v>
      </c>
      <c r="G2361" t="s">
        <v>89</v>
      </c>
      <c r="H2361" t="s">
        <v>90</v>
      </c>
      <c r="I2361" t="s">
        <v>10</v>
      </c>
      <c r="J2361" t="s">
        <v>20650</v>
      </c>
      <c r="K2361">
        <v>0</v>
      </c>
      <c r="L2361" t="s">
        <v>20652</v>
      </c>
      <c r="M2361" t="s">
        <v>20652</v>
      </c>
      <c r="N2361">
        <v>0</v>
      </c>
      <c r="O2361">
        <v>71</v>
      </c>
      <c r="P2361" s="17">
        <v>46022</v>
      </c>
      <c r="Q2361" s="19">
        <v>0</v>
      </c>
      <c r="R2361" t="s">
        <v>24</v>
      </c>
      <c r="S2361" s="17">
        <v>45740</v>
      </c>
      <c r="U2361" s="29">
        <v>0</v>
      </c>
      <c r="V2361" s="29">
        <v>0</v>
      </c>
      <c r="W2361" s="29">
        <v>0</v>
      </c>
      <c r="X2361" s="29">
        <f t="shared" si="36"/>
        <v>1</v>
      </c>
      <c r="Y2361" s="33">
        <v>0</v>
      </c>
      <c r="Z2361" s="29">
        <v>0</v>
      </c>
      <c r="AA2361" s="29">
        <v>0</v>
      </c>
      <c r="AB2361" s="29">
        <v>0</v>
      </c>
      <c r="AC2361" s="33">
        <v>0</v>
      </c>
      <c r="AD2361" s="33">
        <v>210.72279999999998</v>
      </c>
      <c r="AE2361" s="29">
        <v>0</v>
      </c>
      <c r="AG2361" s="29">
        <v>0</v>
      </c>
      <c r="AH2361" s="29">
        <v>0</v>
      </c>
      <c r="AI2361" s="29">
        <v>0</v>
      </c>
      <c r="AJ2361" s="29">
        <v>0</v>
      </c>
      <c r="AK2361" s="29">
        <v>0</v>
      </c>
      <c r="AL2361" s="53">
        <v>1</v>
      </c>
      <c r="AM2361" s="29" t="s">
        <v>20651</v>
      </c>
      <c r="AN2361" s="29" t="s">
        <v>20651</v>
      </c>
      <c r="AO2361" s="29">
        <v>0</v>
      </c>
      <c r="AP2361" s="30">
        <v>0</v>
      </c>
      <c r="AQ2361" s="30">
        <v>0</v>
      </c>
    </row>
    <row r="2362" spans="1:43" x14ac:dyDescent="0.25">
      <c r="A2362" t="s">
        <v>20647</v>
      </c>
      <c r="B2362" t="s">
        <v>20652</v>
      </c>
      <c r="C2362" s="34">
        <v>10000064507183</v>
      </c>
      <c r="D2362">
        <v>3577918</v>
      </c>
      <c r="E2362" t="s">
        <v>20649</v>
      </c>
      <c r="F2362" t="s">
        <v>20651</v>
      </c>
      <c r="G2362" t="s">
        <v>89</v>
      </c>
      <c r="H2362" t="s">
        <v>90</v>
      </c>
      <c r="I2362" t="s">
        <v>10</v>
      </c>
      <c r="J2362" t="s">
        <v>20650</v>
      </c>
      <c r="K2362">
        <v>0</v>
      </c>
      <c r="L2362" t="s">
        <v>20652</v>
      </c>
      <c r="M2362" t="s">
        <v>20652</v>
      </c>
      <c r="N2362">
        <v>0</v>
      </c>
      <c r="O2362">
        <v>72</v>
      </c>
      <c r="P2362" s="17">
        <v>46022</v>
      </c>
      <c r="Q2362" s="19">
        <v>0</v>
      </c>
      <c r="R2362" t="s">
        <v>24</v>
      </c>
      <c r="S2362" s="17">
        <v>45740</v>
      </c>
      <c r="U2362" s="29">
        <v>0</v>
      </c>
      <c r="V2362" s="29">
        <v>0</v>
      </c>
      <c r="W2362" s="29">
        <v>0</v>
      </c>
      <c r="X2362" s="29">
        <f t="shared" si="36"/>
        <v>1</v>
      </c>
      <c r="Y2362" s="33">
        <v>0</v>
      </c>
      <c r="Z2362" s="29">
        <v>0</v>
      </c>
      <c r="AA2362" s="29">
        <v>0</v>
      </c>
      <c r="AB2362" s="29">
        <v>0</v>
      </c>
      <c r="AC2362" s="33">
        <v>0</v>
      </c>
      <c r="AD2362" s="33">
        <v>210.72279999999998</v>
      </c>
      <c r="AE2362" s="29">
        <v>0</v>
      </c>
      <c r="AG2362" s="29">
        <v>0</v>
      </c>
      <c r="AH2362" s="29">
        <v>0</v>
      </c>
      <c r="AI2362" s="29">
        <v>0</v>
      </c>
      <c r="AJ2362" s="29">
        <v>0</v>
      </c>
      <c r="AK2362" s="29">
        <v>0</v>
      </c>
      <c r="AL2362" s="53">
        <v>1</v>
      </c>
      <c r="AM2362" s="29" t="s">
        <v>20651</v>
      </c>
      <c r="AN2362" s="29" t="s">
        <v>20651</v>
      </c>
      <c r="AO2362" s="29">
        <v>0</v>
      </c>
      <c r="AP2362" s="30">
        <v>0</v>
      </c>
      <c r="AQ2362" s="30">
        <v>0</v>
      </c>
    </row>
    <row r="2363" spans="1:43" x14ac:dyDescent="0.25">
      <c r="A2363" t="s">
        <v>20647</v>
      </c>
      <c r="B2363" t="s">
        <v>20652</v>
      </c>
      <c r="C2363" s="34">
        <v>10000064507282</v>
      </c>
      <c r="D2363">
        <v>3577927</v>
      </c>
      <c r="E2363" t="s">
        <v>20649</v>
      </c>
      <c r="F2363" t="s">
        <v>20651</v>
      </c>
      <c r="G2363" t="s">
        <v>89</v>
      </c>
      <c r="H2363" t="s">
        <v>90</v>
      </c>
      <c r="I2363" t="s">
        <v>14</v>
      </c>
      <c r="J2363" t="s">
        <v>20650</v>
      </c>
      <c r="K2363">
        <v>0</v>
      </c>
      <c r="L2363" t="s">
        <v>20652</v>
      </c>
      <c r="M2363" t="s">
        <v>20652</v>
      </c>
      <c r="N2363">
        <v>0</v>
      </c>
      <c r="O2363">
        <v>2</v>
      </c>
      <c r="P2363" s="17">
        <v>46022</v>
      </c>
      <c r="Q2363" s="19">
        <v>0</v>
      </c>
      <c r="R2363" t="s">
        <v>24</v>
      </c>
      <c r="S2363" s="17">
        <v>45740</v>
      </c>
      <c r="U2363" s="29">
        <v>0</v>
      </c>
      <c r="V2363" s="29">
        <v>0</v>
      </c>
      <c r="W2363" s="29">
        <v>0</v>
      </c>
      <c r="X2363" s="29">
        <f t="shared" si="36"/>
        <v>1</v>
      </c>
      <c r="Y2363" s="33">
        <v>0</v>
      </c>
      <c r="Z2363" s="29">
        <v>0</v>
      </c>
      <c r="AA2363" s="29">
        <v>0</v>
      </c>
      <c r="AB2363" s="29">
        <v>0</v>
      </c>
      <c r="AC2363" s="33">
        <v>0</v>
      </c>
      <c r="AD2363" s="33">
        <v>186.71529999999998</v>
      </c>
      <c r="AE2363" s="29">
        <v>0</v>
      </c>
      <c r="AG2363" s="29">
        <v>0</v>
      </c>
      <c r="AH2363" s="29">
        <v>0</v>
      </c>
      <c r="AI2363" s="29">
        <v>0</v>
      </c>
      <c r="AJ2363" s="29">
        <v>0</v>
      </c>
      <c r="AK2363" s="29">
        <v>0</v>
      </c>
      <c r="AL2363" s="53">
        <v>1</v>
      </c>
      <c r="AM2363" s="29" t="s">
        <v>20651</v>
      </c>
      <c r="AN2363" s="29" t="s">
        <v>20651</v>
      </c>
      <c r="AO2363" s="29">
        <v>0</v>
      </c>
      <c r="AP2363" s="30">
        <v>0</v>
      </c>
      <c r="AQ2363" s="30">
        <v>0</v>
      </c>
    </row>
    <row r="2364" spans="1:43" x14ac:dyDescent="0.25">
      <c r="A2364" t="s">
        <v>20647</v>
      </c>
      <c r="B2364" t="s">
        <v>20652</v>
      </c>
      <c r="C2364" s="34">
        <v>10000064507700</v>
      </c>
      <c r="D2364">
        <v>9138006</v>
      </c>
      <c r="E2364" t="s">
        <v>20649</v>
      </c>
      <c r="F2364" t="s">
        <v>20651</v>
      </c>
      <c r="G2364" t="s">
        <v>89</v>
      </c>
      <c r="H2364" t="s">
        <v>90</v>
      </c>
      <c r="I2364" t="s">
        <v>10</v>
      </c>
      <c r="J2364" t="s">
        <v>20650</v>
      </c>
      <c r="K2364">
        <v>0</v>
      </c>
      <c r="L2364" t="s">
        <v>20652</v>
      </c>
      <c r="M2364" t="s">
        <v>20652</v>
      </c>
      <c r="N2364">
        <v>0</v>
      </c>
      <c r="O2364">
        <v>25</v>
      </c>
      <c r="P2364" s="17">
        <v>46022</v>
      </c>
      <c r="Q2364" s="19">
        <v>0</v>
      </c>
      <c r="R2364" t="s">
        <v>24</v>
      </c>
      <c r="S2364" s="17">
        <v>45740</v>
      </c>
      <c r="U2364" s="29">
        <v>0</v>
      </c>
      <c r="V2364" s="29">
        <v>0</v>
      </c>
      <c r="W2364" s="29">
        <v>0</v>
      </c>
      <c r="X2364" s="29">
        <f t="shared" si="36"/>
        <v>1</v>
      </c>
      <c r="Y2364" s="33">
        <v>0</v>
      </c>
      <c r="Z2364" s="29">
        <v>0</v>
      </c>
      <c r="AA2364" s="29">
        <v>0</v>
      </c>
      <c r="AB2364" s="29">
        <v>0</v>
      </c>
      <c r="AC2364" s="33">
        <v>0</v>
      </c>
      <c r="AD2364" s="33">
        <v>46.637600000000006</v>
      </c>
      <c r="AE2364" s="29">
        <v>0</v>
      </c>
      <c r="AG2364" s="29">
        <v>0</v>
      </c>
      <c r="AH2364" s="29">
        <v>0</v>
      </c>
      <c r="AI2364" s="29">
        <v>0</v>
      </c>
      <c r="AJ2364" s="29">
        <v>0</v>
      </c>
      <c r="AK2364" s="29">
        <v>0</v>
      </c>
      <c r="AL2364" s="53">
        <v>1</v>
      </c>
      <c r="AM2364" s="29" t="s">
        <v>20651</v>
      </c>
      <c r="AN2364" s="29" t="s">
        <v>20651</v>
      </c>
      <c r="AO2364" s="29">
        <v>0</v>
      </c>
      <c r="AP2364" s="30">
        <v>0</v>
      </c>
      <c r="AQ2364" s="30">
        <v>0</v>
      </c>
    </row>
    <row r="2365" spans="1:43" x14ac:dyDescent="0.25">
      <c r="A2365" t="s">
        <v>20647</v>
      </c>
      <c r="B2365" t="s">
        <v>20652</v>
      </c>
      <c r="C2365" s="34">
        <v>10000064507888</v>
      </c>
      <c r="D2365">
        <v>9138336</v>
      </c>
      <c r="E2365" t="s">
        <v>20649</v>
      </c>
      <c r="F2365" t="s">
        <v>20651</v>
      </c>
      <c r="G2365" t="s">
        <v>89</v>
      </c>
      <c r="H2365" t="s">
        <v>90</v>
      </c>
      <c r="I2365" t="s">
        <v>10</v>
      </c>
      <c r="J2365" t="s">
        <v>20650</v>
      </c>
      <c r="K2365">
        <v>0</v>
      </c>
      <c r="L2365" t="s">
        <v>20652</v>
      </c>
      <c r="M2365" t="s">
        <v>20652</v>
      </c>
      <c r="N2365">
        <v>0</v>
      </c>
      <c r="O2365">
        <v>9</v>
      </c>
      <c r="P2365" s="17">
        <v>46022</v>
      </c>
      <c r="Q2365" s="19">
        <v>0</v>
      </c>
      <c r="R2365" t="s">
        <v>24</v>
      </c>
      <c r="S2365" s="17">
        <v>45740</v>
      </c>
      <c r="U2365" s="29">
        <v>0</v>
      </c>
      <c r="V2365" s="29">
        <v>0</v>
      </c>
      <c r="W2365" s="29">
        <v>0</v>
      </c>
      <c r="X2365" s="29">
        <f t="shared" si="36"/>
        <v>1</v>
      </c>
      <c r="Y2365" s="33">
        <v>0</v>
      </c>
      <c r="Z2365" s="29">
        <v>0</v>
      </c>
      <c r="AA2365" s="29">
        <v>0</v>
      </c>
      <c r="AB2365" s="29">
        <v>0</v>
      </c>
      <c r="AC2365" s="33">
        <v>0</v>
      </c>
      <c r="AD2365" s="33">
        <v>115.5561</v>
      </c>
      <c r="AE2365" s="29">
        <v>0</v>
      </c>
      <c r="AG2365" s="29">
        <v>0</v>
      </c>
      <c r="AH2365" s="29">
        <v>0</v>
      </c>
      <c r="AI2365" s="29">
        <v>0</v>
      </c>
      <c r="AJ2365" s="29">
        <v>0</v>
      </c>
      <c r="AK2365" s="29">
        <v>0</v>
      </c>
      <c r="AL2365" s="53">
        <v>1</v>
      </c>
      <c r="AM2365" s="29" t="s">
        <v>20651</v>
      </c>
      <c r="AN2365" s="29" t="s">
        <v>20651</v>
      </c>
      <c r="AO2365" s="29">
        <v>0</v>
      </c>
      <c r="AP2365" s="30">
        <v>0</v>
      </c>
      <c r="AQ2365" s="30">
        <v>0</v>
      </c>
    </row>
    <row r="2366" spans="1:43" x14ac:dyDescent="0.25">
      <c r="A2366" t="s">
        <v>20647</v>
      </c>
      <c r="B2366" t="s">
        <v>20652</v>
      </c>
      <c r="C2366" s="34">
        <v>10000064507922</v>
      </c>
      <c r="D2366">
        <v>9138182</v>
      </c>
      <c r="E2366" t="s">
        <v>20649</v>
      </c>
      <c r="F2366" t="s">
        <v>20651</v>
      </c>
      <c r="G2366" t="s">
        <v>89</v>
      </c>
      <c r="H2366" t="s">
        <v>90</v>
      </c>
      <c r="I2366" t="s">
        <v>10</v>
      </c>
      <c r="J2366" t="s">
        <v>20650</v>
      </c>
      <c r="K2366">
        <v>0</v>
      </c>
      <c r="L2366" t="s">
        <v>20652</v>
      </c>
      <c r="M2366" t="s">
        <v>20652</v>
      </c>
      <c r="N2366">
        <v>0</v>
      </c>
      <c r="O2366">
        <v>31</v>
      </c>
      <c r="P2366" s="17">
        <v>46022</v>
      </c>
      <c r="Q2366" s="19">
        <v>0</v>
      </c>
      <c r="R2366" t="s">
        <v>24</v>
      </c>
      <c r="S2366" s="17">
        <v>45740</v>
      </c>
      <c r="U2366" s="29">
        <v>0</v>
      </c>
      <c r="V2366" s="29">
        <v>0</v>
      </c>
      <c r="W2366" s="29">
        <v>0</v>
      </c>
      <c r="X2366" s="29">
        <f t="shared" si="36"/>
        <v>1</v>
      </c>
      <c r="Y2366" s="33">
        <v>0</v>
      </c>
      <c r="Z2366" s="29">
        <v>0</v>
      </c>
      <c r="AA2366" s="29">
        <v>0</v>
      </c>
      <c r="AB2366" s="29">
        <v>0</v>
      </c>
      <c r="AC2366" s="33">
        <v>0</v>
      </c>
      <c r="AD2366" s="33">
        <v>189.2373</v>
      </c>
      <c r="AE2366" s="29">
        <v>0</v>
      </c>
      <c r="AG2366" s="29">
        <v>0</v>
      </c>
      <c r="AH2366" s="29">
        <v>0</v>
      </c>
      <c r="AI2366" s="29">
        <v>0</v>
      </c>
      <c r="AJ2366" s="29">
        <v>0</v>
      </c>
      <c r="AK2366" s="29">
        <v>0</v>
      </c>
      <c r="AL2366" s="53">
        <v>1</v>
      </c>
      <c r="AM2366" s="29" t="s">
        <v>20651</v>
      </c>
      <c r="AN2366" s="29" t="s">
        <v>20651</v>
      </c>
      <c r="AO2366" s="29">
        <v>0</v>
      </c>
      <c r="AP2366" s="30">
        <v>0</v>
      </c>
      <c r="AQ2366" s="30">
        <v>0</v>
      </c>
    </row>
    <row r="2367" spans="1:43" x14ac:dyDescent="0.25">
      <c r="A2367" t="s">
        <v>20647</v>
      </c>
      <c r="B2367" t="s">
        <v>20652</v>
      </c>
      <c r="C2367" s="34">
        <v>10000064507993</v>
      </c>
      <c r="D2367">
        <v>3577964</v>
      </c>
      <c r="E2367" t="s">
        <v>20649</v>
      </c>
      <c r="F2367" t="s">
        <v>20651</v>
      </c>
      <c r="G2367" t="s">
        <v>89</v>
      </c>
      <c r="H2367" t="s">
        <v>90</v>
      </c>
      <c r="I2367" t="s">
        <v>10</v>
      </c>
      <c r="J2367" t="s">
        <v>20650</v>
      </c>
      <c r="K2367">
        <v>0</v>
      </c>
      <c r="L2367" t="s">
        <v>20652</v>
      </c>
      <c r="M2367" t="s">
        <v>20652</v>
      </c>
      <c r="N2367">
        <v>0</v>
      </c>
      <c r="O2367">
        <v>73</v>
      </c>
      <c r="P2367" s="17">
        <v>46022</v>
      </c>
      <c r="Q2367" s="19">
        <v>0</v>
      </c>
      <c r="R2367" t="s">
        <v>24</v>
      </c>
      <c r="S2367" s="17">
        <v>45740</v>
      </c>
      <c r="U2367" s="29">
        <v>0</v>
      </c>
      <c r="V2367" s="29">
        <v>0</v>
      </c>
      <c r="W2367" s="29">
        <v>0</v>
      </c>
      <c r="X2367" s="29">
        <f t="shared" si="36"/>
        <v>1</v>
      </c>
      <c r="Y2367" s="33">
        <v>0</v>
      </c>
      <c r="Z2367" s="29">
        <v>0</v>
      </c>
      <c r="AA2367" s="29">
        <v>0</v>
      </c>
      <c r="AB2367" s="29">
        <v>0</v>
      </c>
      <c r="AC2367" s="33">
        <v>0</v>
      </c>
      <c r="AD2367" s="33">
        <v>220.83019999999999</v>
      </c>
      <c r="AE2367" s="29">
        <v>0</v>
      </c>
      <c r="AG2367" s="29">
        <v>0</v>
      </c>
      <c r="AH2367" s="29">
        <v>0</v>
      </c>
      <c r="AI2367" s="29">
        <v>0</v>
      </c>
      <c r="AJ2367" s="29">
        <v>0</v>
      </c>
      <c r="AK2367" s="29">
        <v>0</v>
      </c>
      <c r="AL2367" s="53">
        <v>1</v>
      </c>
      <c r="AM2367" s="29" t="s">
        <v>20651</v>
      </c>
      <c r="AN2367" s="29" t="s">
        <v>20651</v>
      </c>
      <c r="AO2367" s="29">
        <v>0</v>
      </c>
      <c r="AP2367" s="30">
        <v>0</v>
      </c>
      <c r="AQ2367" s="30">
        <v>0</v>
      </c>
    </row>
    <row r="2368" spans="1:43" x14ac:dyDescent="0.25">
      <c r="A2368" t="s">
        <v>20647</v>
      </c>
      <c r="B2368" t="s">
        <v>20652</v>
      </c>
      <c r="C2368" s="34">
        <v>10000064508032</v>
      </c>
      <c r="D2368">
        <v>9138512</v>
      </c>
      <c r="E2368" t="s">
        <v>20649</v>
      </c>
      <c r="F2368" t="s">
        <v>20651</v>
      </c>
      <c r="G2368" t="s">
        <v>89</v>
      </c>
      <c r="H2368" t="s">
        <v>90</v>
      </c>
      <c r="I2368" t="s">
        <v>10</v>
      </c>
      <c r="J2368" t="s">
        <v>20650</v>
      </c>
      <c r="K2368">
        <v>0</v>
      </c>
      <c r="L2368" t="s">
        <v>20652</v>
      </c>
      <c r="M2368" t="s">
        <v>20652</v>
      </c>
      <c r="N2368">
        <v>0</v>
      </c>
      <c r="O2368">
        <v>17</v>
      </c>
      <c r="P2368" s="17">
        <v>46022</v>
      </c>
      <c r="Q2368" s="19">
        <v>0</v>
      </c>
      <c r="R2368" t="s">
        <v>24</v>
      </c>
      <c r="S2368" s="17">
        <v>45740</v>
      </c>
      <c r="U2368" s="29">
        <v>0</v>
      </c>
      <c r="V2368" s="29">
        <v>0</v>
      </c>
      <c r="W2368" s="29">
        <v>0</v>
      </c>
      <c r="X2368" s="29">
        <f t="shared" si="36"/>
        <v>1</v>
      </c>
      <c r="Y2368" s="33">
        <v>0</v>
      </c>
      <c r="Z2368" s="29">
        <v>0</v>
      </c>
      <c r="AA2368" s="29">
        <v>0</v>
      </c>
      <c r="AB2368" s="29">
        <v>0</v>
      </c>
      <c r="AC2368" s="33">
        <v>0</v>
      </c>
      <c r="AD2368" s="33">
        <v>59.267000000000003</v>
      </c>
      <c r="AE2368" s="29">
        <v>0</v>
      </c>
      <c r="AG2368" s="29">
        <v>0</v>
      </c>
      <c r="AH2368" s="29">
        <v>0</v>
      </c>
      <c r="AI2368" s="29">
        <v>0</v>
      </c>
      <c r="AJ2368" s="29">
        <v>0</v>
      </c>
      <c r="AK2368" s="29">
        <v>0</v>
      </c>
      <c r="AL2368" s="53">
        <v>1</v>
      </c>
      <c r="AM2368" s="29" t="s">
        <v>20651</v>
      </c>
      <c r="AN2368" s="29" t="s">
        <v>20651</v>
      </c>
      <c r="AO2368" s="29">
        <v>0</v>
      </c>
      <c r="AP2368" s="30">
        <v>0</v>
      </c>
      <c r="AQ2368" s="30">
        <v>0</v>
      </c>
    </row>
    <row r="2369" spans="1:43" x14ac:dyDescent="0.25">
      <c r="A2369" t="s">
        <v>20647</v>
      </c>
      <c r="B2369" t="s">
        <v>20652</v>
      </c>
      <c r="C2369" s="34">
        <v>10000064508092</v>
      </c>
      <c r="D2369">
        <v>9138463</v>
      </c>
      <c r="E2369" t="s">
        <v>20649</v>
      </c>
      <c r="F2369" t="s">
        <v>20651</v>
      </c>
      <c r="G2369" t="s">
        <v>89</v>
      </c>
      <c r="H2369" t="s">
        <v>90</v>
      </c>
      <c r="I2369" t="s">
        <v>10</v>
      </c>
      <c r="J2369" t="s">
        <v>20650</v>
      </c>
      <c r="K2369">
        <v>0</v>
      </c>
      <c r="L2369" t="s">
        <v>20652</v>
      </c>
      <c r="M2369" t="s">
        <v>20652</v>
      </c>
      <c r="N2369">
        <v>0</v>
      </c>
      <c r="O2369">
        <v>75</v>
      </c>
      <c r="P2369" s="17">
        <v>46022</v>
      </c>
      <c r="Q2369" s="19">
        <v>0</v>
      </c>
      <c r="R2369" t="s">
        <v>24</v>
      </c>
      <c r="S2369" s="17">
        <v>45740</v>
      </c>
      <c r="U2369" s="29">
        <v>0</v>
      </c>
      <c r="V2369" s="29">
        <v>0</v>
      </c>
      <c r="W2369" s="29">
        <v>0</v>
      </c>
      <c r="X2369" s="29">
        <f t="shared" si="36"/>
        <v>1</v>
      </c>
      <c r="Y2369" s="33">
        <v>0</v>
      </c>
      <c r="Z2369" s="29">
        <v>0</v>
      </c>
      <c r="AA2369" s="29">
        <v>0</v>
      </c>
      <c r="AB2369" s="29">
        <v>0</v>
      </c>
      <c r="AC2369" s="33">
        <v>0</v>
      </c>
      <c r="AD2369" s="33">
        <v>230.89880000000002</v>
      </c>
      <c r="AE2369" s="29">
        <v>0</v>
      </c>
      <c r="AG2369" s="29">
        <v>0</v>
      </c>
      <c r="AH2369" s="29">
        <v>0</v>
      </c>
      <c r="AI2369" s="29">
        <v>0</v>
      </c>
      <c r="AJ2369" s="29">
        <v>0</v>
      </c>
      <c r="AK2369" s="29">
        <v>0</v>
      </c>
      <c r="AL2369" s="53">
        <v>1</v>
      </c>
      <c r="AM2369" s="29" t="s">
        <v>20651</v>
      </c>
      <c r="AN2369" s="29" t="s">
        <v>20651</v>
      </c>
      <c r="AO2369" s="29">
        <v>0</v>
      </c>
      <c r="AP2369" s="30">
        <v>0</v>
      </c>
      <c r="AQ2369" s="30">
        <v>0</v>
      </c>
    </row>
    <row r="2370" spans="1:43" x14ac:dyDescent="0.25">
      <c r="A2370" t="s">
        <v>20647</v>
      </c>
      <c r="B2370" t="s">
        <v>20652</v>
      </c>
      <c r="C2370" s="34">
        <v>10000064508189</v>
      </c>
      <c r="D2370">
        <v>9138484</v>
      </c>
      <c r="E2370" t="s">
        <v>20649</v>
      </c>
      <c r="F2370" t="s">
        <v>20651</v>
      </c>
      <c r="G2370" t="s">
        <v>89</v>
      </c>
      <c r="H2370" t="s">
        <v>90</v>
      </c>
      <c r="I2370" t="s">
        <v>10</v>
      </c>
      <c r="J2370" t="s">
        <v>20650</v>
      </c>
      <c r="K2370">
        <v>0</v>
      </c>
      <c r="L2370" t="s">
        <v>20652</v>
      </c>
      <c r="M2370" t="s">
        <v>20652</v>
      </c>
      <c r="N2370">
        <v>0</v>
      </c>
      <c r="O2370">
        <v>29</v>
      </c>
      <c r="P2370" s="17">
        <v>46022</v>
      </c>
      <c r="Q2370" s="19">
        <v>0</v>
      </c>
      <c r="R2370" t="s">
        <v>24</v>
      </c>
      <c r="S2370" s="17">
        <v>45740</v>
      </c>
      <c r="U2370" s="29">
        <v>0</v>
      </c>
      <c r="V2370" s="29">
        <v>0</v>
      </c>
      <c r="W2370" s="29">
        <v>0</v>
      </c>
      <c r="X2370" s="29">
        <f t="shared" si="36"/>
        <v>1</v>
      </c>
      <c r="Y2370" s="33">
        <v>0</v>
      </c>
      <c r="Z2370" s="29">
        <v>0</v>
      </c>
      <c r="AA2370" s="29">
        <v>0</v>
      </c>
      <c r="AB2370" s="29">
        <v>0</v>
      </c>
      <c r="AC2370" s="33">
        <v>0</v>
      </c>
      <c r="AD2370" s="33">
        <v>181.80710000000002</v>
      </c>
      <c r="AE2370" s="29">
        <v>0</v>
      </c>
      <c r="AG2370" s="29">
        <v>0</v>
      </c>
      <c r="AH2370" s="29">
        <v>0</v>
      </c>
      <c r="AI2370" s="29">
        <v>0</v>
      </c>
      <c r="AJ2370" s="29">
        <v>0</v>
      </c>
      <c r="AK2370" s="29">
        <v>0</v>
      </c>
      <c r="AL2370" s="53">
        <v>1</v>
      </c>
      <c r="AM2370" s="29" t="s">
        <v>20651</v>
      </c>
      <c r="AN2370" s="29" t="s">
        <v>20651</v>
      </c>
      <c r="AO2370" s="29">
        <v>0</v>
      </c>
      <c r="AP2370" s="30">
        <v>0</v>
      </c>
      <c r="AQ2370" s="30">
        <v>0</v>
      </c>
    </row>
    <row r="2371" spans="1:43" x14ac:dyDescent="0.25">
      <c r="A2371" t="s">
        <v>20647</v>
      </c>
      <c r="B2371" t="s">
        <v>20652</v>
      </c>
      <c r="C2371" s="34">
        <v>10000064508231</v>
      </c>
      <c r="D2371">
        <v>9138481</v>
      </c>
      <c r="E2371" t="s">
        <v>20649</v>
      </c>
      <c r="F2371" t="s">
        <v>20651</v>
      </c>
      <c r="G2371" t="s">
        <v>89</v>
      </c>
      <c r="H2371" t="s">
        <v>90</v>
      </c>
      <c r="I2371" t="s">
        <v>14</v>
      </c>
      <c r="J2371" t="s">
        <v>20650</v>
      </c>
      <c r="K2371">
        <v>0</v>
      </c>
      <c r="L2371" t="s">
        <v>20652</v>
      </c>
      <c r="M2371" t="s">
        <v>20652</v>
      </c>
      <c r="N2371">
        <v>0</v>
      </c>
      <c r="O2371">
        <v>33</v>
      </c>
      <c r="P2371" s="17">
        <v>46022</v>
      </c>
      <c r="Q2371" s="19">
        <v>0</v>
      </c>
      <c r="R2371" t="s">
        <v>24</v>
      </c>
      <c r="S2371" s="17">
        <v>45740</v>
      </c>
      <c r="U2371" s="29">
        <v>0</v>
      </c>
      <c r="V2371" s="29">
        <v>0</v>
      </c>
      <c r="W2371" s="29">
        <v>0</v>
      </c>
      <c r="X2371" s="29">
        <f t="shared" ref="X2371:X2434" si="37">AL2371</f>
        <v>2</v>
      </c>
      <c r="Y2371" s="33">
        <v>0</v>
      </c>
      <c r="Z2371" s="29">
        <v>0</v>
      </c>
      <c r="AA2371" s="29">
        <v>0</v>
      </c>
      <c r="AB2371" s="29">
        <v>0</v>
      </c>
      <c r="AC2371" s="33">
        <v>0</v>
      </c>
      <c r="AD2371" s="33">
        <v>13.361750000000001</v>
      </c>
      <c r="AE2371" s="29">
        <v>0</v>
      </c>
      <c r="AG2371" s="29">
        <v>0</v>
      </c>
      <c r="AH2371" s="29">
        <v>0</v>
      </c>
      <c r="AI2371" s="29">
        <v>0</v>
      </c>
      <c r="AJ2371" s="29">
        <v>0</v>
      </c>
      <c r="AK2371" s="29">
        <v>0</v>
      </c>
      <c r="AL2371" s="53">
        <v>2</v>
      </c>
      <c r="AM2371" s="29" t="s">
        <v>20651</v>
      </c>
      <c r="AN2371" s="29" t="s">
        <v>20651</v>
      </c>
      <c r="AO2371" s="29">
        <v>0</v>
      </c>
      <c r="AP2371" s="30">
        <v>0</v>
      </c>
      <c r="AQ2371" s="30">
        <v>0</v>
      </c>
    </row>
    <row r="2372" spans="1:43" x14ac:dyDescent="0.25">
      <c r="A2372" t="s">
        <v>20647</v>
      </c>
      <c r="B2372" t="s">
        <v>20652</v>
      </c>
      <c r="C2372" s="34">
        <v>10000064508332</v>
      </c>
      <c r="D2372">
        <v>9138534</v>
      </c>
      <c r="E2372" t="s">
        <v>20649</v>
      </c>
      <c r="F2372" t="s">
        <v>20651</v>
      </c>
      <c r="G2372" t="s">
        <v>89</v>
      </c>
      <c r="H2372" t="s">
        <v>90</v>
      </c>
      <c r="I2372" t="s">
        <v>14</v>
      </c>
      <c r="J2372" t="s">
        <v>20650</v>
      </c>
      <c r="K2372">
        <v>0</v>
      </c>
      <c r="L2372" t="s">
        <v>20652</v>
      </c>
      <c r="M2372" t="s">
        <v>20652</v>
      </c>
      <c r="N2372">
        <v>0</v>
      </c>
      <c r="O2372">
        <v>13</v>
      </c>
      <c r="P2372" s="17">
        <v>46022</v>
      </c>
      <c r="Q2372" s="19">
        <v>0</v>
      </c>
      <c r="R2372" t="s">
        <v>24</v>
      </c>
      <c r="S2372" s="17">
        <v>45740</v>
      </c>
      <c r="U2372" s="29">
        <v>0</v>
      </c>
      <c r="V2372" s="29">
        <v>0</v>
      </c>
      <c r="W2372" s="29">
        <v>0</v>
      </c>
      <c r="X2372" s="29">
        <f t="shared" si="37"/>
        <v>1</v>
      </c>
      <c r="Y2372" s="33">
        <v>0</v>
      </c>
      <c r="Z2372" s="29">
        <v>0</v>
      </c>
      <c r="AA2372" s="29">
        <v>0</v>
      </c>
      <c r="AB2372" s="29">
        <v>0</v>
      </c>
      <c r="AC2372" s="33">
        <v>0</v>
      </c>
      <c r="AD2372" s="33">
        <v>176.67579999999998</v>
      </c>
      <c r="AE2372" s="29">
        <v>0</v>
      </c>
      <c r="AG2372" s="29">
        <v>0</v>
      </c>
      <c r="AH2372" s="29">
        <v>0</v>
      </c>
      <c r="AI2372" s="29">
        <v>0</v>
      </c>
      <c r="AJ2372" s="29">
        <v>0</v>
      </c>
      <c r="AK2372" s="29">
        <v>0</v>
      </c>
      <c r="AL2372" s="53">
        <v>1</v>
      </c>
      <c r="AM2372" s="29" t="s">
        <v>20651</v>
      </c>
      <c r="AN2372" s="29" t="s">
        <v>20651</v>
      </c>
      <c r="AO2372" s="29">
        <v>0</v>
      </c>
      <c r="AP2372" s="30">
        <v>0</v>
      </c>
      <c r="AQ2372" s="30">
        <v>0</v>
      </c>
    </row>
    <row r="2373" spans="1:43" x14ac:dyDescent="0.25">
      <c r="A2373" t="s">
        <v>20647</v>
      </c>
      <c r="B2373" t="s">
        <v>20652</v>
      </c>
      <c r="C2373" s="34">
        <v>10000064508335</v>
      </c>
      <c r="D2373">
        <v>9138535</v>
      </c>
      <c r="E2373" t="s">
        <v>20649</v>
      </c>
      <c r="F2373" t="s">
        <v>20651</v>
      </c>
      <c r="G2373" t="s">
        <v>89</v>
      </c>
      <c r="H2373" t="s">
        <v>90</v>
      </c>
      <c r="I2373" t="s">
        <v>14</v>
      </c>
      <c r="J2373" t="s">
        <v>20650</v>
      </c>
      <c r="K2373">
        <v>0</v>
      </c>
      <c r="L2373" t="s">
        <v>20652</v>
      </c>
      <c r="M2373" t="s">
        <v>20652</v>
      </c>
      <c r="N2373">
        <v>0</v>
      </c>
      <c r="O2373">
        <v>14</v>
      </c>
      <c r="P2373" s="17">
        <v>46022</v>
      </c>
      <c r="Q2373" s="19">
        <v>0</v>
      </c>
      <c r="R2373" t="s">
        <v>24</v>
      </c>
      <c r="S2373" s="17">
        <v>45740</v>
      </c>
      <c r="U2373" s="29">
        <v>0</v>
      </c>
      <c r="V2373" s="29">
        <v>0</v>
      </c>
      <c r="W2373" s="29">
        <v>0</v>
      </c>
      <c r="X2373" s="29">
        <f t="shared" si="37"/>
        <v>1</v>
      </c>
      <c r="Y2373" s="33">
        <v>0</v>
      </c>
      <c r="Z2373" s="29">
        <v>0</v>
      </c>
      <c r="AA2373" s="29">
        <v>0</v>
      </c>
      <c r="AB2373" s="29">
        <v>0</v>
      </c>
      <c r="AC2373" s="33">
        <v>0</v>
      </c>
      <c r="AD2373" s="33">
        <v>176.67579999999998</v>
      </c>
      <c r="AE2373" s="29">
        <v>0</v>
      </c>
      <c r="AG2373" s="29">
        <v>0</v>
      </c>
      <c r="AH2373" s="29">
        <v>0</v>
      </c>
      <c r="AI2373" s="29">
        <v>0</v>
      </c>
      <c r="AJ2373" s="29">
        <v>0</v>
      </c>
      <c r="AK2373" s="29">
        <v>0</v>
      </c>
      <c r="AL2373" s="53">
        <v>1</v>
      </c>
      <c r="AM2373" s="29" t="s">
        <v>20651</v>
      </c>
      <c r="AN2373" s="29" t="s">
        <v>20651</v>
      </c>
      <c r="AO2373" s="29">
        <v>0</v>
      </c>
      <c r="AP2373" s="30">
        <v>0</v>
      </c>
      <c r="AQ2373" s="30">
        <v>0</v>
      </c>
    </row>
    <row r="2374" spans="1:43" x14ac:dyDescent="0.25">
      <c r="A2374" t="s">
        <v>20647</v>
      </c>
      <c r="B2374" t="s">
        <v>20652</v>
      </c>
      <c r="C2374" s="34">
        <v>10000064508412</v>
      </c>
      <c r="D2374">
        <v>9138516</v>
      </c>
      <c r="E2374" t="s">
        <v>20649</v>
      </c>
      <c r="F2374" t="s">
        <v>20651</v>
      </c>
      <c r="G2374" t="s">
        <v>89</v>
      </c>
      <c r="H2374" t="s">
        <v>90</v>
      </c>
      <c r="I2374" t="s">
        <v>10</v>
      </c>
      <c r="J2374" t="s">
        <v>20650</v>
      </c>
      <c r="K2374">
        <v>0</v>
      </c>
      <c r="L2374" t="s">
        <v>20652</v>
      </c>
      <c r="M2374" t="s">
        <v>20652</v>
      </c>
      <c r="N2374">
        <v>0</v>
      </c>
      <c r="O2374">
        <v>23</v>
      </c>
      <c r="P2374" s="17">
        <v>46022</v>
      </c>
      <c r="Q2374" s="19">
        <v>0</v>
      </c>
      <c r="R2374" t="s">
        <v>24</v>
      </c>
      <c r="S2374" s="17">
        <v>45740</v>
      </c>
      <c r="U2374" s="29">
        <v>0</v>
      </c>
      <c r="V2374" s="29">
        <v>0</v>
      </c>
      <c r="W2374" s="29">
        <v>0</v>
      </c>
      <c r="X2374" s="29">
        <f t="shared" si="37"/>
        <v>1</v>
      </c>
      <c r="Y2374" s="33">
        <v>0</v>
      </c>
      <c r="Z2374" s="29">
        <v>0</v>
      </c>
      <c r="AA2374" s="29">
        <v>0</v>
      </c>
      <c r="AB2374" s="29">
        <v>0</v>
      </c>
      <c r="AC2374" s="33">
        <v>0</v>
      </c>
      <c r="AD2374" s="33">
        <v>195.90120000000002</v>
      </c>
      <c r="AE2374" s="29">
        <v>0</v>
      </c>
      <c r="AG2374" s="29">
        <v>0</v>
      </c>
      <c r="AH2374" s="29">
        <v>0</v>
      </c>
      <c r="AI2374" s="29">
        <v>0</v>
      </c>
      <c r="AJ2374" s="29">
        <v>0</v>
      </c>
      <c r="AK2374" s="29">
        <v>0</v>
      </c>
      <c r="AL2374" s="53">
        <v>1</v>
      </c>
      <c r="AM2374" s="29" t="s">
        <v>20651</v>
      </c>
      <c r="AN2374" s="29" t="s">
        <v>20651</v>
      </c>
      <c r="AO2374" s="29">
        <v>0</v>
      </c>
      <c r="AP2374" s="30">
        <v>0</v>
      </c>
      <c r="AQ2374" s="30">
        <v>0</v>
      </c>
    </row>
    <row r="2375" spans="1:43" x14ac:dyDescent="0.25">
      <c r="A2375" t="s">
        <v>20647</v>
      </c>
      <c r="B2375" t="s">
        <v>20652</v>
      </c>
      <c r="C2375" s="34">
        <v>10000064508496</v>
      </c>
      <c r="D2375">
        <v>9138529</v>
      </c>
      <c r="E2375" t="s">
        <v>20649</v>
      </c>
      <c r="F2375" t="s">
        <v>20651</v>
      </c>
      <c r="G2375" t="s">
        <v>89</v>
      </c>
      <c r="H2375" t="s">
        <v>90</v>
      </c>
      <c r="I2375" t="s">
        <v>10</v>
      </c>
      <c r="J2375" t="s">
        <v>20650</v>
      </c>
      <c r="K2375">
        <v>0</v>
      </c>
      <c r="L2375" t="s">
        <v>20652</v>
      </c>
      <c r="M2375" t="s">
        <v>20652</v>
      </c>
      <c r="N2375">
        <v>0</v>
      </c>
      <c r="O2375">
        <v>77</v>
      </c>
      <c r="P2375" s="17">
        <v>46022</v>
      </c>
      <c r="Q2375" s="19">
        <v>0</v>
      </c>
      <c r="R2375" t="s">
        <v>24</v>
      </c>
      <c r="S2375" s="17">
        <v>45740</v>
      </c>
      <c r="U2375" s="29">
        <v>0</v>
      </c>
      <c r="V2375" s="29">
        <v>0</v>
      </c>
      <c r="W2375" s="29">
        <v>0</v>
      </c>
      <c r="X2375" s="29">
        <f t="shared" si="37"/>
        <v>2</v>
      </c>
      <c r="Y2375" s="33">
        <v>0</v>
      </c>
      <c r="Z2375" s="29">
        <v>0</v>
      </c>
      <c r="AA2375" s="29">
        <v>0</v>
      </c>
      <c r="AB2375" s="29">
        <v>0</v>
      </c>
      <c r="AC2375" s="33">
        <v>0</v>
      </c>
      <c r="AD2375" s="33">
        <v>110.58323333333334</v>
      </c>
      <c r="AE2375" s="29">
        <v>0</v>
      </c>
      <c r="AG2375" s="29">
        <v>0</v>
      </c>
      <c r="AH2375" s="29">
        <v>0</v>
      </c>
      <c r="AI2375" s="29">
        <v>0</v>
      </c>
      <c r="AJ2375" s="29">
        <v>0</v>
      </c>
      <c r="AK2375" s="29">
        <v>0</v>
      </c>
      <c r="AL2375" s="53">
        <v>2</v>
      </c>
      <c r="AM2375" s="29" t="s">
        <v>20651</v>
      </c>
      <c r="AN2375" s="29" t="s">
        <v>20651</v>
      </c>
      <c r="AO2375" s="29">
        <v>0</v>
      </c>
      <c r="AP2375" s="30">
        <v>0</v>
      </c>
      <c r="AQ2375" s="30">
        <v>0</v>
      </c>
    </row>
    <row r="2376" spans="1:43" x14ac:dyDescent="0.25">
      <c r="A2376" t="s">
        <v>20647</v>
      </c>
      <c r="B2376" t="s">
        <v>20652</v>
      </c>
      <c r="C2376" s="34">
        <v>10000064508518</v>
      </c>
      <c r="D2376">
        <v>3577977</v>
      </c>
      <c r="E2376" t="s">
        <v>20649</v>
      </c>
      <c r="F2376" t="s">
        <v>20651</v>
      </c>
      <c r="G2376" t="s">
        <v>89</v>
      </c>
      <c r="H2376" t="s">
        <v>90</v>
      </c>
      <c r="I2376" t="s">
        <v>10</v>
      </c>
      <c r="J2376" t="s">
        <v>20650</v>
      </c>
      <c r="K2376">
        <v>0</v>
      </c>
      <c r="L2376" t="s">
        <v>20652</v>
      </c>
      <c r="M2376" t="s">
        <v>20652</v>
      </c>
      <c r="N2376">
        <v>0</v>
      </c>
      <c r="O2376">
        <v>77</v>
      </c>
      <c r="P2376" s="17">
        <v>46022</v>
      </c>
      <c r="Q2376" s="19">
        <v>0</v>
      </c>
      <c r="R2376" t="s">
        <v>24</v>
      </c>
      <c r="S2376" s="17">
        <v>45740</v>
      </c>
      <c r="U2376" s="29">
        <v>0</v>
      </c>
      <c r="V2376" s="29">
        <v>0</v>
      </c>
      <c r="W2376" s="29">
        <v>0</v>
      </c>
      <c r="X2376" s="29">
        <f t="shared" si="37"/>
        <v>2</v>
      </c>
      <c r="Y2376" s="33">
        <v>0</v>
      </c>
      <c r="Z2376" s="29">
        <v>0</v>
      </c>
      <c r="AA2376" s="29">
        <v>0</v>
      </c>
      <c r="AB2376" s="29">
        <v>0</v>
      </c>
      <c r="AC2376" s="33">
        <v>0</v>
      </c>
      <c r="AD2376" s="33">
        <v>113.64843333333334</v>
      </c>
      <c r="AE2376" s="29">
        <v>0</v>
      </c>
      <c r="AG2376" s="29">
        <v>0</v>
      </c>
      <c r="AH2376" s="29">
        <v>0</v>
      </c>
      <c r="AI2376" s="29">
        <v>0</v>
      </c>
      <c r="AJ2376" s="29">
        <v>0</v>
      </c>
      <c r="AK2376" s="29">
        <v>0</v>
      </c>
      <c r="AL2376" s="53">
        <v>2</v>
      </c>
      <c r="AM2376" s="29" t="s">
        <v>20651</v>
      </c>
      <c r="AN2376" s="29" t="s">
        <v>20651</v>
      </c>
      <c r="AO2376" s="29">
        <v>0</v>
      </c>
      <c r="AP2376" s="30">
        <v>0</v>
      </c>
      <c r="AQ2376" s="30">
        <v>0</v>
      </c>
    </row>
    <row r="2377" spans="1:43" x14ac:dyDescent="0.25">
      <c r="A2377" t="s">
        <v>20647</v>
      </c>
      <c r="B2377" t="s">
        <v>20652</v>
      </c>
      <c r="C2377" s="34">
        <v>10000064508563</v>
      </c>
      <c r="D2377">
        <v>9138558</v>
      </c>
      <c r="E2377" t="s">
        <v>20649</v>
      </c>
      <c r="F2377" t="s">
        <v>20651</v>
      </c>
      <c r="G2377" t="s">
        <v>89</v>
      </c>
      <c r="H2377" t="s">
        <v>90</v>
      </c>
      <c r="I2377" t="s">
        <v>10</v>
      </c>
      <c r="J2377" t="s">
        <v>20650</v>
      </c>
      <c r="K2377">
        <v>0</v>
      </c>
      <c r="L2377" t="s">
        <v>20652</v>
      </c>
      <c r="M2377" t="s">
        <v>20652</v>
      </c>
      <c r="N2377">
        <v>0</v>
      </c>
      <c r="O2377">
        <v>25</v>
      </c>
      <c r="P2377" s="17">
        <v>46022</v>
      </c>
      <c r="Q2377" s="19">
        <v>0</v>
      </c>
      <c r="R2377" t="s">
        <v>24</v>
      </c>
      <c r="S2377" s="17">
        <v>45740</v>
      </c>
      <c r="U2377" s="29">
        <v>0</v>
      </c>
      <c r="V2377" s="29">
        <v>0</v>
      </c>
      <c r="W2377" s="29">
        <v>0</v>
      </c>
      <c r="X2377" s="29">
        <f t="shared" si="37"/>
        <v>1</v>
      </c>
      <c r="Y2377" s="33">
        <v>0</v>
      </c>
      <c r="Z2377" s="29">
        <v>0</v>
      </c>
      <c r="AA2377" s="29">
        <v>0</v>
      </c>
      <c r="AB2377" s="29">
        <v>0</v>
      </c>
      <c r="AC2377" s="33">
        <v>0</v>
      </c>
      <c r="AD2377" s="33">
        <v>331.74970000000002</v>
      </c>
      <c r="AE2377" s="29">
        <v>0</v>
      </c>
      <c r="AG2377" s="29">
        <v>0</v>
      </c>
      <c r="AH2377" s="29">
        <v>0</v>
      </c>
      <c r="AI2377" s="29">
        <v>0</v>
      </c>
      <c r="AJ2377" s="29">
        <v>0</v>
      </c>
      <c r="AK2377" s="29">
        <v>0</v>
      </c>
      <c r="AL2377" s="53">
        <v>1</v>
      </c>
      <c r="AM2377" s="29" t="s">
        <v>20651</v>
      </c>
      <c r="AN2377" s="29" t="s">
        <v>20651</v>
      </c>
      <c r="AO2377" s="29">
        <v>0</v>
      </c>
      <c r="AP2377" s="30">
        <v>0</v>
      </c>
      <c r="AQ2377" s="30">
        <v>0</v>
      </c>
    </row>
    <row r="2378" spans="1:43" x14ac:dyDescent="0.25">
      <c r="A2378" t="s">
        <v>20647</v>
      </c>
      <c r="B2378" t="s">
        <v>20652</v>
      </c>
      <c r="C2378" s="34">
        <v>10000064508965</v>
      </c>
      <c r="D2378">
        <v>3577987</v>
      </c>
      <c r="E2378" t="s">
        <v>20649</v>
      </c>
      <c r="F2378" t="s">
        <v>20651</v>
      </c>
      <c r="G2378" t="s">
        <v>89</v>
      </c>
      <c r="H2378" t="s">
        <v>90</v>
      </c>
      <c r="I2378" t="s">
        <v>14</v>
      </c>
      <c r="J2378" t="s">
        <v>20650</v>
      </c>
      <c r="K2378">
        <v>0</v>
      </c>
      <c r="L2378" t="s">
        <v>20652</v>
      </c>
      <c r="M2378" t="s">
        <v>20652</v>
      </c>
      <c r="N2378">
        <v>0</v>
      </c>
      <c r="O2378">
        <v>26</v>
      </c>
      <c r="P2378" s="17">
        <v>46022</v>
      </c>
      <c r="Q2378" s="19">
        <v>0</v>
      </c>
      <c r="R2378" t="s">
        <v>24</v>
      </c>
      <c r="S2378" s="17">
        <v>45740</v>
      </c>
      <c r="U2378" s="29">
        <v>0</v>
      </c>
      <c r="V2378" s="29">
        <v>0</v>
      </c>
      <c r="W2378" s="29">
        <v>0</v>
      </c>
      <c r="X2378" s="29">
        <f t="shared" si="37"/>
        <v>1</v>
      </c>
      <c r="Y2378" s="33">
        <v>0</v>
      </c>
      <c r="Z2378" s="29">
        <v>0</v>
      </c>
      <c r="AA2378" s="29">
        <v>0</v>
      </c>
      <c r="AB2378" s="29">
        <v>0</v>
      </c>
      <c r="AC2378" s="33">
        <v>0</v>
      </c>
      <c r="AD2378" s="33">
        <v>176.67579999999998</v>
      </c>
      <c r="AE2378" s="29">
        <v>0</v>
      </c>
      <c r="AG2378" s="29">
        <v>0</v>
      </c>
      <c r="AH2378" s="29">
        <v>0</v>
      </c>
      <c r="AI2378" s="29">
        <v>0</v>
      </c>
      <c r="AJ2378" s="29">
        <v>0</v>
      </c>
      <c r="AK2378" s="29">
        <v>0</v>
      </c>
      <c r="AL2378" s="53">
        <v>1</v>
      </c>
      <c r="AM2378" s="29" t="s">
        <v>20651</v>
      </c>
      <c r="AN2378" s="29" t="s">
        <v>20651</v>
      </c>
      <c r="AO2378" s="29">
        <v>0</v>
      </c>
      <c r="AP2378" s="30">
        <v>0</v>
      </c>
      <c r="AQ2378" s="30">
        <v>0</v>
      </c>
    </row>
    <row r="2379" spans="1:43" x14ac:dyDescent="0.25">
      <c r="A2379" t="s">
        <v>20647</v>
      </c>
      <c r="B2379" t="s">
        <v>20652</v>
      </c>
      <c r="C2379" s="34">
        <v>10000064508972</v>
      </c>
      <c r="D2379">
        <v>3577986</v>
      </c>
      <c r="E2379" t="s">
        <v>20649</v>
      </c>
      <c r="F2379" t="s">
        <v>20651</v>
      </c>
      <c r="G2379" t="s">
        <v>89</v>
      </c>
      <c r="H2379" t="s">
        <v>90</v>
      </c>
      <c r="I2379" t="s">
        <v>14</v>
      </c>
      <c r="J2379" t="s">
        <v>20650</v>
      </c>
      <c r="K2379">
        <v>0</v>
      </c>
      <c r="L2379" t="s">
        <v>20652</v>
      </c>
      <c r="M2379" t="s">
        <v>20652</v>
      </c>
      <c r="N2379">
        <v>0</v>
      </c>
      <c r="O2379">
        <v>25</v>
      </c>
      <c r="P2379" s="17">
        <v>46022</v>
      </c>
      <c r="Q2379" s="19">
        <v>0</v>
      </c>
      <c r="R2379" t="s">
        <v>24</v>
      </c>
      <c r="S2379" s="17">
        <v>45740</v>
      </c>
      <c r="U2379" s="29">
        <v>0</v>
      </c>
      <c r="V2379" s="29">
        <v>0</v>
      </c>
      <c r="W2379" s="29">
        <v>0</v>
      </c>
      <c r="X2379" s="29">
        <f t="shared" si="37"/>
        <v>1</v>
      </c>
      <c r="Y2379" s="33">
        <v>0</v>
      </c>
      <c r="Z2379" s="29">
        <v>0</v>
      </c>
      <c r="AA2379" s="29">
        <v>0</v>
      </c>
      <c r="AB2379" s="29">
        <v>0</v>
      </c>
      <c r="AC2379" s="33">
        <v>0</v>
      </c>
      <c r="AD2379" s="33">
        <v>176.67579999999998</v>
      </c>
      <c r="AE2379" s="29">
        <v>0</v>
      </c>
      <c r="AG2379" s="29">
        <v>0</v>
      </c>
      <c r="AH2379" s="29">
        <v>0</v>
      </c>
      <c r="AI2379" s="29">
        <v>0</v>
      </c>
      <c r="AJ2379" s="29">
        <v>0</v>
      </c>
      <c r="AK2379" s="29">
        <v>0</v>
      </c>
      <c r="AL2379" s="53">
        <v>1</v>
      </c>
      <c r="AM2379" s="29" t="s">
        <v>20651</v>
      </c>
      <c r="AN2379" s="29" t="s">
        <v>20651</v>
      </c>
      <c r="AO2379" s="29">
        <v>0</v>
      </c>
      <c r="AP2379" s="30">
        <v>0</v>
      </c>
      <c r="AQ2379" s="30">
        <v>0</v>
      </c>
    </row>
    <row r="2380" spans="1:43" x14ac:dyDescent="0.25">
      <c r="A2380" t="s">
        <v>20647</v>
      </c>
      <c r="B2380" t="s">
        <v>20652</v>
      </c>
      <c r="C2380" s="34">
        <v>10000064509135</v>
      </c>
      <c r="D2380">
        <v>9138587</v>
      </c>
      <c r="E2380" t="s">
        <v>20649</v>
      </c>
      <c r="F2380" t="s">
        <v>20651</v>
      </c>
      <c r="G2380" t="s">
        <v>89</v>
      </c>
      <c r="H2380" t="s">
        <v>90</v>
      </c>
      <c r="I2380" t="s">
        <v>14</v>
      </c>
      <c r="J2380" t="s">
        <v>20650</v>
      </c>
      <c r="K2380">
        <v>0</v>
      </c>
      <c r="L2380" t="s">
        <v>20652</v>
      </c>
      <c r="M2380" t="s">
        <v>20652</v>
      </c>
      <c r="N2380">
        <v>0</v>
      </c>
      <c r="O2380">
        <v>7</v>
      </c>
      <c r="P2380" s="17">
        <v>46022</v>
      </c>
      <c r="Q2380" s="19">
        <v>0</v>
      </c>
      <c r="R2380" t="s">
        <v>24</v>
      </c>
      <c r="S2380" s="17">
        <v>45740</v>
      </c>
      <c r="U2380" s="29">
        <v>0</v>
      </c>
      <c r="V2380" s="29">
        <v>0</v>
      </c>
      <c r="W2380" s="29">
        <v>0</v>
      </c>
      <c r="X2380" s="29">
        <f t="shared" si="37"/>
        <v>1</v>
      </c>
      <c r="Y2380" s="33">
        <v>0</v>
      </c>
      <c r="Z2380" s="29">
        <v>0</v>
      </c>
      <c r="AA2380" s="29">
        <v>0</v>
      </c>
      <c r="AB2380" s="29">
        <v>0</v>
      </c>
      <c r="AC2380" s="33">
        <v>0</v>
      </c>
      <c r="AD2380" s="33">
        <v>178.9941</v>
      </c>
      <c r="AE2380" s="29">
        <v>0</v>
      </c>
      <c r="AG2380" s="29">
        <v>0</v>
      </c>
      <c r="AH2380" s="29">
        <v>0</v>
      </c>
      <c r="AI2380" s="29">
        <v>0</v>
      </c>
      <c r="AJ2380" s="29">
        <v>0</v>
      </c>
      <c r="AK2380" s="29">
        <v>0</v>
      </c>
      <c r="AL2380" s="53">
        <v>1</v>
      </c>
      <c r="AM2380" s="29" t="s">
        <v>20651</v>
      </c>
      <c r="AN2380" s="29" t="s">
        <v>20651</v>
      </c>
      <c r="AO2380" s="29">
        <v>0</v>
      </c>
      <c r="AP2380" s="30">
        <v>0</v>
      </c>
      <c r="AQ2380" s="30">
        <v>0</v>
      </c>
    </row>
    <row r="2381" spans="1:43" x14ac:dyDescent="0.25">
      <c r="A2381" t="s">
        <v>20647</v>
      </c>
      <c r="B2381" t="s">
        <v>20652</v>
      </c>
      <c r="C2381" s="34">
        <v>10000064509373</v>
      </c>
      <c r="D2381">
        <v>9138622</v>
      </c>
      <c r="E2381" t="s">
        <v>20649</v>
      </c>
      <c r="F2381" t="s">
        <v>20651</v>
      </c>
      <c r="G2381" t="s">
        <v>89</v>
      </c>
      <c r="H2381" t="s">
        <v>90</v>
      </c>
      <c r="I2381" t="s">
        <v>10</v>
      </c>
      <c r="J2381" t="s">
        <v>20650</v>
      </c>
      <c r="K2381">
        <v>0</v>
      </c>
      <c r="L2381" t="s">
        <v>20652</v>
      </c>
      <c r="M2381" t="s">
        <v>20652</v>
      </c>
      <c r="N2381">
        <v>0</v>
      </c>
      <c r="O2381">
        <v>25</v>
      </c>
      <c r="P2381" s="17">
        <v>46022</v>
      </c>
      <c r="Q2381" s="19">
        <v>0</v>
      </c>
      <c r="R2381" t="s">
        <v>24</v>
      </c>
      <c r="S2381" s="17">
        <v>45740</v>
      </c>
      <c r="U2381" s="29">
        <v>0</v>
      </c>
      <c r="V2381" s="29">
        <v>0</v>
      </c>
      <c r="W2381" s="29">
        <v>0</v>
      </c>
      <c r="X2381" s="29">
        <f t="shared" si="37"/>
        <v>1</v>
      </c>
      <c r="Y2381" s="33">
        <v>0</v>
      </c>
      <c r="Z2381" s="29">
        <v>0</v>
      </c>
      <c r="AA2381" s="29">
        <v>0</v>
      </c>
      <c r="AB2381" s="29">
        <v>0</v>
      </c>
      <c r="AC2381" s="33">
        <v>0</v>
      </c>
      <c r="AD2381" s="33">
        <v>371.45179999999999</v>
      </c>
      <c r="AE2381" s="29">
        <v>0</v>
      </c>
      <c r="AG2381" s="29">
        <v>0</v>
      </c>
      <c r="AH2381" s="29">
        <v>0</v>
      </c>
      <c r="AI2381" s="29">
        <v>0</v>
      </c>
      <c r="AJ2381" s="29">
        <v>0</v>
      </c>
      <c r="AK2381" s="29">
        <v>0</v>
      </c>
      <c r="AL2381" s="53">
        <v>1</v>
      </c>
      <c r="AM2381" s="29" t="s">
        <v>20651</v>
      </c>
      <c r="AN2381" s="29" t="s">
        <v>20651</v>
      </c>
      <c r="AO2381" s="29">
        <v>0</v>
      </c>
      <c r="AP2381" s="30">
        <v>0</v>
      </c>
      <c r="AQ2381" s="30">
        <v>0</v>
      </c>
    </row>
    <row r="2382" spans="1:43" x14ac:dyDescent="0.25">
      <c r="A2382" t="s">
        <v>20647</v>
      </c>
      <c r="B2382" t="s">
        <v>20652</v>
      </c>
      <c r="C2382" s="34">
        <v>10000064509374</v>
      </c>
      <c r="D2382">
        <v>3577999</v>
      </c>
      <c r="E2382" t="s">
        <v>20649</v>
      </c>
      <c r="F2382" t="s">
        <v>20651</v>
      </c>
      <c r="G2382" t="s">
        <v>89</v>
      </c>
      <c r="H2382" t="s">
        <v>90</v>
      </c>
      <c r="I2382" t="s">
        <v>10</v>
      </c>
      <c r="J2382" t="s">
        <v>20650</v>
      </c>
      <c r="K2382">
        <v>0</v>
      </c>
      <c r="L2382" t="s">
        <v>20652</v>
      </c>
      <c r="M2382" t="s">
        <v>20652</v>
      </c>
      <c r="N2382">
        <v>0</v>
      </c>
      <c r="O2382">
        <v>25</v>
      </c>
      <c r="P2382" s="17">
        <v>46022</v>
      </c>
      <c r="Q2382" s="19">
        <v>0</v>
      </c>
      <c r="R2382" t="s">
        <v>24</v>
      </c>
      <c r="S2382" s="17">
        <v>45740</v>
      </c>
      <c r="U2382" s="29">
        <v>0</v>
      </c>
      <c r="V2382" s="29">
        <v>0</v>
      </c>
      <c r="W2382" s="29">
        <v>0</v>
      </c>
      <c r="X2382" s="29">
        <f t="shared" si="37"/>
        <v>1</v>
      </c>
      <c r="Y2382" s="33">
        <v>0</v>
      </c>
      <c r="Z2382" s="29">
        <v>0</v>
      </c>
      <c r="AA2382" s="29">
        <v>0</v>
      </c>
      <c r="AB2382" s="29">
        <v>0</v>
      </c>
      <c r="AC2382" s="33">
        <v>0</v>
      </c>
      <c r="AD2382" s="33">
        <v>371.42269999999996</v>
      </c>
      <c r="AE2382" s="29">
        <v>0</v>
      </c>
      <c r="AG2382" s="29">
        <v>0</v>
      </c>
      <c r="AH2382" s="29">
        <v>0</v>
      </c>
      <c r="AI2382" s="29">
        <v>0</v>
      </c>
      <c r="AJ2382" s="29">
        <v>0</v>
      </c>
      <c r="AK2382" s="29">
        <v>0</v>
      </c>
      <c r="AL2382" s="53">
        <v>1</v>
      </c>
      <c r="AM2382" s="29" t="s">
        <v>20651</v>
      </c>
      <c r="AN2382" s="29" t="s">
        <v>20651</v>
      </c>
      <c r="AO2382" s="29">
        <v>0</v>
      </c>
      <c r="AP2382" s="30">
        <v>0</v>
      </c>
      <c r="AQ2382" s="30">
        <v>0</v>
      </c>
    </row>
    <row r="2383" spans="1:43" x14ac:dyDescent="0.25">
      <c r="A2383" t="s">
        <v>20647</v>
      </c>
      <c r="B2383" t="s">
        <v>20652</v>
      </c>
      <c r="C2383" s="34">
        <v>10000064509511</v>
      </c>
      <c r="D2383">
        <v>9138920</v>
      </c>
      <c r="E2383" t="s">
        <v>20649</v>
      </c>
      <c r="F2383" t="s">
        <v>20651</v>
      </c>
      <c r="G2383" t="s">
        <v>89</v>
      </c>
      <c r="H2383" t="s">
        <v>90</v>
      </c>
      <c r="I2383" t="s">
        <v>14</v>
      </c>
      <c r="J2383" t="s">
        <v>20650</v>
      </c>
      <c r="K2383">
        <v>0</v>
      </c>
      <c r="L2383" t="s">
        <v>20652</v>
      </c>
      <c r="M2383" t="s">
        <v>20652</v>
      </c>
      <c r="N2383">
        <v>0</v>
      </c>
      <c r="O2383">
        <v>18</v>
      </c>
      <c r="P2383" s="17">
        <v>46022</v>
      </c>
      <c r="Q2383" s="19">
        <v>0</v>
      </c>
      <c r="R2383" t="s">
        <v>24</v>
      </c>
      <c r="S2383" s="17">
        <v>45740</v>
      </c>
      <c r="U2383" s="29">
        <v>0</v>
      </c>
      <c r="V2383" s="29">
        <v>0</v>
      </c>
      <c r="W2383" s="29">
        <v>0</v>
      </c>
      <c r="X2383" s="29">
        <f t="shared" si="37"/>
        <v>1</v>
      </c>
      <c r="Y2383" s="33">
        <v>0</v>
      </c>
      <c r="Z2383" s="29">
        <v>0</v>
      </c>
      <c r="AA2383" s="29">
        <v>0</v>
      </c>
      <c r="AB2383" s="29">
        <v>0</v>
      </c>
      <c r="AC2383" s="33">
        <v>0</v>
      </c>
      <c r="AD2383" s="33">
        <v>341.66310000000004</v>
      </c>
      <c r="AE2383" s="29">
        <v>0</v>
      </c>
      <c r="AG2383" s="29">
        <v>0</v>
      </c>
      <c r="AH2383" s="29">
        <v>0</v>
      </c>
      <c r="AI2383" s="29">
        <v>0</v>
      </c>
      <c r="AJ2383" s="29">
        <v>0</v>
      </c>
      <c r="AK2383" s="29">
        <v>0</v>
      </c>
      <c r="AL2383" s="53">
        <v>1</v>
      </c>
      <c r="AM2383" s="29" t="s">
        <v>20651</v>
      </c>
      <c r="AN2383" s="29" t="s">
        <v>20651</v>
      </c>
      <c r="AO2383" s="29">
        <v>0</v>
      </c>
      <c r="AP2383" s="30">
        <v>0</v>
      </c>
      <c r="AQ2383" s="30">
        <v>0</v>
      </c>
    </row>
    <row r="2384" spans="1:43" x14ac:dyDescent="0.25">
      <c r="A2384" t="s">
        <v>20647</v>
      </c>
      <c r="B2384" t="s">
        <v>20652</v>
      </c>
      <c r="C2384" s="34">
        <v>10000064509522</v>
      </c>
      <c r="D2384">
        <v>9138900</v>
      </c>
      <c r="E2384" t="s">
        <v>20649</v>
      </c>
      <c r="F2384" t="s">
        <v>20651</v>
      </c>
      <c r="G2384" t="s">
        <v>89</v>
      </c>
      <c r="H2384" t="s">
        <v>90</v>
      </c>
      <c r="I2384" t="s">
        <v>10</v>
      </c>
      <c r="J2384" t="s">
        <v>20650</v>
      </c>
      <c r="K2384">
        <v>0</v>
      </c>
      <c r="L2384" t="s">
        <v>20652</v>
      </c>
      <c r="M2384" t="s">
        <v>20652</v>
      </c>
      <c r="N2384">
        <v>0</v>
      </c>
      <c r="O2384">
        <v>27</v>
      </c>
      <c r="P2384" s="17">
        <v>46022</v>
      </c>
      <c r="Q2384" s="19">
        <v>0</v>
      </c>
      <c r="R2384" t="s">
        <v>24</v>
      </c>
      <c r="S2384" s="17">
        <v>45740</v>
      </c>
      <c r="U2384" s="29">
        <v>0</v>
      </c>
      <c r="V2384" s="29">
        <v>0</v>
      </c>
      <c r="W2384" s="29">
        <v>0</v>
      </c>
      <c r="X2384" s="29">
        <f t="shared" si="37"/>
        <v>1</v>
      </c>
      <c r="Y2384" s="33">
        <v>0</v>
      </c>
      <c r="Z2384" s="29">
        <v>0</v>
      </c>
      <c r="AA2384" s="29">
        <v>0</v>
      </c>
      <c r="AB2384" s="29">
        <v>0</v>
      </c>
      <c r="AC2384" s="33">
        <v>0</v>
      </c>
      <c r="AD2384" s="33">
        <v>160.60290000000001</v>
      </c>
      <c r="AE2384" s="29">
        <v>0</v>
      </c>
      <c r="AG2384" s="29">
        <v>0</v>
      </c>
      <c r="AH2384" s="29">
        <v>0</v>
      </c>
      <c r="AI2384" s="29">
        <v>0</v>
      </c>
      <c r="AJ2384" s="29">
        <v>0</v>
      </c>
      <c r="AK2384" s="29">
        <v>0</v>
      </c>
      <c r="AL2384" s="53">
        <v>1</v>
      </c>
      <c r="AM2384" s="29" t="s">
        <v>20651</v>
      </c>
      <c r="AN2384" s="29" t="s">
        <v>20651</v>
      </c>
      <c r="AO2384" s="29">
        <v>0</v>
      </c>
      <c r="AP2384" s="30">
        <v>0</v>
      </c>
      <c r="AQ2384" s="30">
        <v>0</v>
      </c>
    </row>
    <row r="2385" spans="1:43" x14ac:dyDescent="0.25">
      <c r="A2385" t="s">
        <v>20647</v>
      </c>
      <c r="B2385" t="s">
        <v>20652</v>
      </c>
      <c r="C2385" s="34">
        <v>10000064509861</v>
      </c>
      <c r="D2385">
        <v>9139239</v>
      </c>
      <c r="E2385" t="s">
        <v>20649</v>
      </c>
      <c r="F2385" t="s">
        <v>20651</v>
      </c>
      <c r="G2385" t="s">
        <v>89</v>
      </c>
      <c r="H2385" t="s">
        <v>90</v>
      </c>
      <c r="I2385" t="s">
        <v>137</v>
      </c>
      <c r="J2385" t="s">
        <v>20650</v>
      </c>
      <c r="K2385">
        <v>0</v>
      </c>
      <c r="L2385" t="s">
        <v>20652</v>
      </c>
      <c r="M2385" t="s">
        <v>20652</v>
      </c>
      <c r="N2385">
        <v>0</v>
      </c>
      <c r="O2385">
        <v>15</v>
      </c>
      <c r="P2385" s="17">
        <v>46022</v>
      </c>
      <c r="Q2385" s="19">
        <v>0</v>
      </c>
      <c r="R2385" t="s">
        <v>24</v>
      </c>
      <c r="S2385" s="17">
        <v>45740</v>
      </c>
      <c r="U2385" s="29">
        <v>0</v>
      </c>
      <c r="V2385" s="29">
        <v>0</v>
      </c>
      <c r="W2385" s="29">
        <v>0</v>
      </c>
      <c r="X2385" s="29">
        <f t="shared" si="37"/>
        <v>1</v>
      </c>
      <c r="Y2385" s="33">
        <v>0</v>
      </c>
      <c r="Z2385" s="29">
        <v>0</v>
      </c>
      <c r="AA2385" s="29">
        <v>0</v>
      </c>
      <c r="AB2385" s="29">
        <v>0</v>
      </c>
      <c r="AC2385" s="33">
        <v>0</v>
      </c>
      <c r="AD2385" s="33">
        <v>148.2475</v>
      </c>
      <c r="AE2385" s="29">
        <v>0</v>
      </c>
      <c r="AG2385" s="29">
        <v>0</v>
      </c>
      <c r="AH2385" s="29">
        <v>0</v>
      </c>
      <c r="AI2385" s="29">
        <v>0</v>
      </c>
      <c r="AJ2385" s="29">
        <v>0</v>
      </c>
      <c r="AK2385" s="29">
        <v>0</v>
      </c>
      <c r="AL2385" s="53">
        <v>1</v>
      </c>
      <c r="AM2385" s="29" t="s">
        <v>20651</v>
      </c>
      <c r="AN2385" s="29" t="s">
        <v>20651</v>
      </c>
      <c r="AO2385" s="29">
        <v>0</v>
      </c>
      <c r="AP2385" s="30">
        <v>0</v>
      </c>
      <c r="AQ2385" s="30">
        <v>0</v>
      </c>
    </row>
    <row r="2386" spans="1:43" x14ac:dyDescent="0.25">
      <c r="A2386" t="s">
        <v>20647</v>
      </c>
      <c r="B2386" t="s">
        <v>20652</v>
      </c>
      <c r="C2386" s="34">
        <v>10000064510009</v>
      </c>
      <c r="D2386">
        <v>3578050</v>
      </c>
      <c r="E2386" t="s">
        <v>20649</v>
      </c>
      <c r="F2386" t="s">
        <v>20651</v>
      </c>
      <c r="G2386" t="s">
        <v>89</v>
      </c>
      <c r="H2386" t="s">
        <v>90</v>
      </c>
      <c r="I2386" t="s">
        <v>10</v>
      </c>
      <c r="J2386" t="s">
        <v>20650</v>
      </c>
      <c r="K2386">
        <v>0</v>
      </c>
      <c r="L2386" t="s">
        <v>20652</v>
      </c>
      <c r="M2386" t="s">
        <v>20652</v>
      </c>
      <c r="N2386">
        <v>0</v>
      </c>
      <c r="O2386">
        <v>7</v>
      </c>
      <c r="P2386" s="17">
        <v>46022</v>
      </c>
      <c r="Q2386" s="19">
        <v>0</v>
      </c>
      <c r="R2386" t="s">
        <v>24</v>
      </c>
      <c r="S2386" s="17">
        <v>45740</v>
      </c>
      <c r="U2386" s="29">
        <v>0</v>
      </c>
      <c r="V2386" s="29">
        <v>0</v>
      </c>
      <c r="W2386" s="29">
        <v>0</v>
      </c>
      <c r="X2386" s="29">
        <f t="shared" si="37"/>
        <v>1</v>
      </c>
      <c r="Y2386" s="33">
        <v>0</v>
      </c>
      <c r="Z2386" s="29">
        <v>0</v>
      </c>
      <c r="AA2386" s="29">
        <v>0</v>
      </c>
      <c r="AB2386" s="29">
        <v>0</v>
      </c>
      <c r="AC2386" s="33">
        <v>0</v>
      </c>
      <c r="AD2386" s="33">
        <v>191.49740000000003</v>
      </c>
      <c r="AE2386" s="29">
        <v>0</v>
      </c>
      <c r="AG2386" s="29">
        <v>0</v>
      </c>
      <c r="AH2386" s="29">
        <v>0</v>
      </c>
      <c r="AI2386" s="29">
        <v>0</v>
      </c>
      <c r="AJ2386" s="29">
        <v>0</v>
      </c>
      <c r="AK2386" s="29">
        <v>0</v>
      </c>
      <c r="AL2386" s="53">
        <v>1</v>
      </c>
      <c r="AM2386" s="29" t="s">
        <v>20651</v>
      </c>
      <c r="AN2386" s="29" t="s">
        <v>20651</v>
      </c>
      <c r="AO2386" s="29">
        <v>0</v>
      </c>
      <c r="AP2386" s="30">
        <v>0</v>
      </c>
      <c r="AQ2386" s="30">
        <v>0</v>
      </c>
    </row>
    <row r="2387" spans="1:43" x14ac:dyDescent="0.25">
      <c r="A2387" t="s">
        <v>20647</v>
      </c>
      <c r="B2387" t="s">
        <v>20652</v>
      </c>
      <c r="C2387" s="34">
        <v>10000064510692</v>
      </c>
      <c r="D2387">
        <v>3578056</v>
      </c>
      <c r="E2387" t="s">
        <v>20649</v>
      </c>
      <c r="F2387" t="s">
        <v>20651</v>
      </c>
      <c r="G2387" t="s">
        <v>89</v>
      </c>
      <c r="H2387" t="s">
        <v>90</v>
      </c>
      <c r="I2387" t="s">
        <v>14</v>
      </c>
      <c r="J2387" t="s">
        <v>20650</v>
      </c>
      <c r="K2387">
        <v>0</v>
      </c>
      <c r="L2387" t="s">
        <v>20652</v>
      </c>
      <c r="M2387" t="s">
        <v>20652</v>
      </c>
      <c r="N2387">
        <v>0</v>
      </c>
      <c r="O2387">
        <v>13</v>
      </c>
      <c r="P2387" s="17">
        <v>46022</v>
      </c>
      <c r="Q2387" s="19">
        <v>0</v>
      </c>
      <c r="R2387" t="s">
        <v>24</v>
      </c>
      <c r="S2387" s="17">
        <v>45740</v>
      </c>
      <c r="U2387" s="29">
        <v>0</v>
      </c>
      <c r="V2387" s="29">
        <v>0</v>
      </c>
      <c r="W2387" s="29">
        <v>0</v>
      </c>
      <c r="X2387" s="29">
        <f t="shared" si="37"/>
        <v>1</v>
      </c>
      <c r="Y2387" s="33">
        <v>0</v>
      </c>
      <c r="Z2387" s="29">
        <v>0</v>
      </c>
      <c r="AA2387" s="29">
        <v>0</v>
      </c>
      <c r="AB2387" s="29">
        <v>0</v>
      </c>
      <c r="AC2387" s="33">
        <v>0</v>
      </c>
      <c r="AD2387" s="33">
        <v>135.5187</v>
      </c>
      <c r="AE2387" s="29">
        <v>0</v>
      </c>
      <c r="AG2387" s="29">
        <v>0</v>
      </c>
      <c r="AH2387" s="29">
        <v>0</v>
      </c>
      <c r="AI2387" s="29">
        <v>0</v>
      </c>
      <c r="AJ2387" s="29">
        <v>0</v>
      </c>
      <c r="AK2387" s="29">
        <v>0</v>
      </c>
      <c r="AL2387" s="53">
        <v>1</v>
      </c>
      <c r="AM2387" s="29" t="s">
        <v>20651</v>
      </c>
      <c r="AN2387" s="29" t="s">
        <v>20651</v>
      </c>
      <c r="AO2387" s="29">
        <v>0</v>
      </c>
      <c r="AP2387" s="30">
        <v>0</v>
      </c>
      <c r="AQ2387" s="30">
        <v>0</v>
      </c>
    </row>
    <row r="2388" spans="1:43" x14ac:dyDescent="0.25">
      <c r="A2388" t="s">
        <v>20647</v>
      </c>
      <c r="B2388" t="s">
        <v>20652</v>
      </c>
      <c r="C2388" s="34">
        <v>10000064510740</v>
      </c>
      <c r="D2388">
        <v>9139356</v>
      </c>
      <c r="E2388" t="s">
        <v>20649</v>
      </c>
      <c r="F2388" t="s">
        <v>20651</v>
      </c>
      <c r="G2388" t="s">
        <v>89</v>
      </c>
      <c r="H2388" t="s">
        <v>90</v>
      </c>
      <c r="I2388" t="s">
        <v>10</v>
      </c>
      <c r="J2388" t="s">
        <v>20650</v>
      </c>
      <c r="K2388">
        <v>0</v>
      </c>
      <c r="L2388" t="s">
        <v>20652</v>
      </c>
      <c r="M2388" t="s">
        <v>20652</v>
      </c>
      <c r="N2388">
        <v>0</v>
      </c>
      <c r="O2388">
        <v>32</v>
      </c>
      <c r="P2388" s="17">
        <v>46022</v>
      </c>
      <c r="Q2388" s="19">
        <v>0</v>
      </c>
      <c r="R2388" t="s">
        <v>24</v>
      </c>
      <c r="S2388" s="17">
        <v>45740</v>
      </c>
      <c r="U2388" s="29">
        <v>0</v>
      </c>
      <c r="V2388" s="29">
        <v>0</v>
      </c>
      <c r="W2388" s="29">
        <v>0</v>
      </c>
      <c r="X2388" s="29">
        <f t="shared" si="37"/>
        <v>1</v>
      </c>
      <c r="Y2388" s="33">
        <v>0</v>
      </c>
      <c r="Z2388" s="29">
        <v>0</v>
      </c>
      <c r="AA2388" s="29">
        <v>0</v>
      </c>
      <c r="AB2388" s="29">
        <v>0</v>
      </c>
      <c r="AC2388" s="33">
        <v>0</v>
      </c>
      <c r="AD2388" s="33">
        <v>208.19110000000001</v>
      </c>
      <c r="AE2388" s="29">
        <v>0</v>
      </c>
      <c r="AG2388" s="29">
        <v>0</v>
      </c>
      <c r="AH2388" s="29">
        <v>0</v>
      </c>
      <c r="AI2388" s="29">
        <v>0</v>
      </c>
      <c r="AJ2388" s="29">
        <v>0</v>
      </c>
      <c r="AK2388" s="29">
        <v>0</v>
      </c>
      <c r="AL2388" s="53">
        <v>1</v>
      </c>
      <c r="AM2388" s="29" t="s">
        <v>20651</v>
      </c>
      <c r="AN2388" s="29" t="s">
        <v>20651</v>
      </c>
      <c r="AO2388" s="29">
        <v>0</v>
      </c>
      <c r="AP2388" s="30">
        <v>0</v>
      </c>
      <c r="AQ2388" s="30">
        <v>0</v>
      </c>
    </row>
    <row r="2389" spans="1:43" x14ac:dyDescent="0.25">
      <c r="A2389" t="s">
        <v>20647</v>
      </c>
      <c r="B2389" t="s">
        <v>20652</v>
      </c>
      <c r="C2389" s="34">
        <v>10000064510835</v>
      </c>
      <c r="D2389">
        <v>9139374</v>
      </c>
      <c r="E2389" t="s">
        <v>20649</v>
      </c>
      <c r="F2389" t="s">
        <v>20651</v>
      </c>
      <c r="G2389" t="s">
        <v>89</v>
      </c>
      <c r="H2389" t="s">
        <v>90</v>
      </c>
      <c r="I2389" t="s">
        <v>10</v>
      </c>
      <c r="J2389" t="s">
        <v>20650</v>
      </c>
      <c r="K2389">
        <v>0</v>
      </c>
      <c r="L2389" t="s">
        <v>20652</v>
      </c>
      <c r="M2389" t="s">
        <v>20652</v>
      </c>
      <c r="N2389">
        <v>0</v>
      </c>
      <c r="O2389">
        <v>77</v>
      </c>
      <c r="P2389" s="17">
        <v>46022</v>
      </c>
      <c r="Q2389" s="19">
        <v>0</v>
      </c>
      <c r="R2389" t="s">
        <v>24</v>
      </c>
      <c r="S2389" s="17">
        <v>45740</v>
      </c>
      <c r="U2389" s="29">
        <v>0</v>
      </c>
      <c r="V2389" s="29">
        <v>0</v>
      </c>
      <c r="W2389" s="29">
        <v>0</v>
      </c>
      <c r="X2389" s="29">
        <f t="shared" si="37"/>
        <v>1</v>
      </c>
      <c r="Y2389" s="33">
        <v>0</v>
      </c>
      <c r="Z2389" s="29">
        <v>0</v>
      </c>
      <c r="AA2389" s="29">
        <v>0</v>
      </c>
      <c r="AB2389" s="29">
        <v>0</v>
      </c>
      <c r="AC2389" s="33">
        <v>0</v>
      </c>
      <c r="AD2389" s="33">
        <v>404.43180000000001</v>
      </c>
      <c r="AE2389" s="29">
        <v>0</v>
      </c>
      <c r="AG2389" s="29">
        <v>0</v>
      </c>
      <c r="AH2389" s="29">
        <v>0</v>
      </c>
      <c r="AI2389" s="29">
        <v>0</v>
      </c>
      <c r="AJ2389" s="29">
        <v>0</v>
      </c>
      <c r="AK2389" s="29">
        <v>0</v>
      </c>
      <c r="AL2389" s="53">
        <v>1</v>
      </c>
      <c r="AM2389" s="29" t="s">
        <v>20651</v>
      </c>
      <c r="AN2389" s="29" t="s">
        <v>20651</v>
      </c>
      <c r="AO2389" s="29">
        <v>0</v>
      </c>
      <c r="AP2389" s="30">
        <v>0</v>
      </c>
      <c r="AQ2389" s="30">
        <v>0</v>
      </c>
    </row>
    <row r="2390" spans="1:43" x14ac:dyDescent="0.25">
      <c r="A2390" t="s">
        <v>20647</v>
      </c>
      <c r="B2390" t="s">
        <v>20652</v>
      </c>
      <c r="C2390" s="34">
        <v>10000064510911</v>
      </c>
      <c r="D2390">
        <v>9139335</v>
      </c>
      <c r="E2390" t="s">
        <v>20649</v>
      </c>
      <c r="F2390" t="s">
        <v>20651</v>
      </c>
      <c r="G2390" t="s">
        <v>89</v>
      </c>
      <c r="H2390" t="s">
        <v>90</v>
      </c>
      <c r="I2390" t="s">
        <v>10</v>
      </c>
      <c r="J2390" t="s">
        <v>20650</v>
      </c>
      <c r="K2390">
        <v>0</v>
      </c>
      <c r="L2390" t="s">
        <v>20652</v>
      </c>
      <c r="M2390" t="s">
        <v>20652</v>
      </c>
      <c r="N2390">
        <v>0</v>
      </c>
      <c r="O2390">
        <v>29</v>
      </c>
      <c r="P2390" s="17">
        <v>46022</v>
      </c>
      <c r="Q2390" s="19">
        <v>0</v>
      </c>
      <c r="R2390" t="s">
        <v>24</v>
      </c>
      <c r="S2390" s="17">
        <v>45740</v>
      </c>
      <c r="U2390" s="29">
        <v>0</v>
      </c>
      <c r="V2390" s="29">
        <v>0</v>
      </c>
      <c r="W2390" s="29">
        <v>0</v>
      </c>
      <c r="X2390" s="29">
        <f t="shared" si="37"/>
        <v>1</v>
      </c>
      <c r="Y2390" s="33">
        <v>0</v>
      </c>
      <c r="Z2390" s="29">
        <v>0</v>
      </c>
      <c r="AA2390" s="29">
        <v>0</v>
      </c>
      <c r="AB2390" s="29">
        <v>0</v>
      </c>
      <c r="AC2390" s="33">
        <v>0</v>
      </c>
      <c r="AD2390" s="33">
        <v>178.9941</v>
      </c>
      <c r="AE2390" s="29">
        <v>0</v>
      </c>
      <c r="AG2390" s="29">
        <v>0</v>
      </c>
      <c r="AH2390" s="29">
        <v>0</v>
      </c>
      <c r="AI2390" s="29">
        <v>0</v>
      </c>
      <c r="AJ2390" s="29">
        <v>0</v>
      </c>
      <c r="AK2390" s="29">
        <v>0</v>
      </c>
      <c r="AL2390" s="53">
        <v>1</v>
      </c>
      <c r="AM2390" s="29" t="s">
        <v>20651</v>
      </c>
      <c r="AN2390" s="29" t="s">
        <v>20651</v>
      </c>
      <c r="AO2390" s="29">
        <v>0</v>
      </c>
      <c r="AP2390" s="30">
        <v>0</v>
      </c>
      <c r="AQ2390" s="30">
        <v>0</v>
      </c>
    </row>
    <row r="2391" spans="1:43" x14ac:dyDescent="0.25">
      <c r="A2391" t="s">
        <v>20647</v>
      </c>
      <c r="B2391" t="s">
        <v>20652</v>
      </c>
      <c r="C2391" s="34">
        <v>10000064510937</v>
      </c>
      <c r="D2391">
        <v>3578061</v>
      </c>
      <c r="E2391" t="s">
        <v>20649</v>
      </c>
      <c r="F2391" t="s">
        <v>20651</v>
      </c>
      <c r="G2391" t="s">
        <v>89</v>
      </c>
      <c r="H2391" t="s">
        <v>90</v>
      </c>
      <c r="I2391" t="s">
        <v>14</v>
      </c>
      <c r="J2391" t="s">
        <v>20650</v>
      </c>
      <c r="K2391">
        <v>0</v>
      </c>
      <c r="L2391" t="s">
        <v>20652</v>
      </c>
      <c r="M2391" t="s">
        <v>20652</v>
      </c>
      <c r="N2391">
        <v>0</v>
      </c>
      <c r="O2391">
        <v>7</v>
      </c>
      <c r="P2391" s="17">
        <v>46022</v>
      </c>
      <c r="Q2391" s="19">
        <v>0</v>
      </c>
      <c r="R2391" t="s">
        <v>24</v>
      </c>
      <c r="S2391" s="17">
        <v>45740</v>
      </c>
      <c r="U2391" s="29">
        <v>0</v>
      </c>
      <c r="V2391" s="29">
        <v>0</v>
      </c>
      <c r="W2391" s="29">
        <v>0</v>
      </c>
      <c r="X2391" s="29">
        <f t="shared" si="37"/>
        <v>1</v>
      </c>
      <c r="Y2391" s="33">
        <v>0</v>
      </c>
      <c r="Z2391" s="29">
        <v>0</v>
      </c>
      <c r="AA2391" s="29">
        <v>0</v>
      </c>
      <c r="AB2391" s="29">
        <v>0</v>
      </c>
      <c r="AC2391" s="33">
        <v>0</v>
      </c>
      <c r="AD2391" s="33">
        <v>210.72279999999998</v>
      </c>
      <c r="AE2391" s="29">
        <v>0</v>
      </c>
      <c r="AG2391" s="29">
        <v>0</v>
      </c>
      <c r="AH2391" s="29">
        <v>0</v>
      </c>
      <c r="AI2391" s="29">
        <v>0</v>
      </c>
      <c r="AJ2391" s="29">
        <v>0</v>
      </c>
      <c r="AK2391" s="29">
        <v>0</v>
      </c>
      <c r="AL2391" s="53">
        <v>1</v>
      </c>
      <c r="AM2391" s="29" t="s">
        <v>20651</v>
      </c>
      <c r="AN2391" s="29" t="s">
        <v>20651</v>
      </c>
      <c r="AO2391" s="29">
        <v>0</v>
      </c>
      <c r="AP2391" s="30">
        <v>0</v>
      </c>
      <c r="AQ2391" s="30">
        <v>0</v>
      </c>
    </row>
    <row r="2392" spans="1:43" x14ac:dyDescent="0.25">
      <c r="A2392" t="s">
        <v>20647</v>
      </c>
      <c r="B2392" t="s">
        <v>20652</v>
      </c>
      <c r="C2392" s="34">
        <v>10000064510948</v>
      </c>
      <c r="D2392">
        <v>3578062</v>
      </c>
      <c r="E2392" t="s">
        <v>20649</v>
      </c>
      <c r="F2392" t="s">
        <v>20651</v>
      </c>
      <c r="G2392" t="s">
        <v>89</v>
      </c>
      <c r="H2392" t="s">
        <v>90</v>
      </c>
      <c r="I2392" t="s">
        <v>10</v>
      </c>
      <c r="J2392" t="s">
        <v>20650</v>
      </c>
      <c r="K2392">
        <v>0</v>
      </c>
      <c r="L2392" t="s">
        <v>20652</v>
      </c>
      <c r="M2392" t="s">
        <v>20652</v>
      </c>
      <c r="N2392">
        <v>0</v>
      </c>
      <c r="O2392">
        <v>12</v>
      </c>
      <c r="P2392" s="17">
        <v>46022</v>
      </c>
      <c r="Q2392" s="19">
        <v>0</v>
      </c>
      <c r="R2392" t="s">
        <v>24</v>
      </c>
      <c r="S2392" s="17">
        <v>45740</v>
      </c>
      <c r="U2392" s="29">
        <v>0</v>
      </c>
      <c r="V2392" s="29">
        <v>0</v>
      </c>
      <c r="W2392" s="29">
        <v>0</v>
      </c>
      <c r="X2392" s="29">
        <f t="shared" si="37"/>
        <v>1</v>
      </c>
      <c r="Y2392" s="33">
        <v>0</v>
      </c>
      <c r="Z2392" s="29">
        <v>0</v>
      </c>
      <c r="AA2392" s="29">
        <v>0</v>
      </c>
      <c r="AB2392" s="29">
        <v>0</v>
      </c>
      <c r="AC2392" s="33">
        <v>0</v>
      </c>
      <c r="AD2392" s="33">
        <v>250.9778</v>
      </c>
      <c r="AE2392" s="29">
        <v>0</v>
      </c>
      <c r="AG2392" s="29">
        <v>0</v>
      </c>
      <c r="AH2392" s="29">
        <v>0</v>
      </c>
      <c r="AI2392" s="29">
        <v>0</v>
      </c>
      <c r="AJ2392" s="29">
        <v>0</v>
      </c>
      <c r="AK2392" s="29">
        <v>0</v>
      </c>
      <c r="AL2392" s="53">
        <v>1</v>
      </c>
      <c r="AM2392" s="29" t="s">
        <v>20651</v>
      </c>
      <c r="AN2392" s="29" t="s">
        <v>20651</v>
      </c>
      <c r="AO2392" s="29">
        <v>0</v>
      </c>
      <c r="AP2392" s="30">
        <v>0</v>
      </c>
      <c r="AQ2392" s="30">
        <v>0</v>
      </c>
    </row>
    <row r="2393" spans="1:43" x14ac:dyDescent="0.25">
      <c r="A2393" t="s">
        <v>20647</v>
      </c>
      <c r="B2393" t="s">
        <v>20652</v>
      </c>
      <c r="C2393" s="34">
        <v>10000064510985</v>
      </c>
      <c r="D2393">
        <v>9139355</v>
      </c>
      <c r="E2393" t="s">
        <v>20649</v>
      </c>
      <c r="F2393" t="s">
        <v>20651</v>
      </c>
      <c r="G2393" t="s">
        <v>89</v>
      </c>
      <c r="H2393" t="s">
        <v>90</v>
      </c>
      <c r="I2393" t="s">
        <v>10</v>
      </c>
      <c r="J2393" t="s">
        <v>20650</v>
      </c>
      <c r="K2393">
        <v>0</v>
      </c>
      <c r="L2393" t="s">
        <v>20652</v>
      </c>
      <c r="M2393" t="s">
        <v>20652</v>
      </c>
      <c r="N2393">
        <v>0</v>
      </c>
      <c r="O2393">
        <v>12</v>
      </c>
      <c r="P2393" s="17">
        <v>46022</v>
      </c>
      <c r="Q2393" s="19">
        <v>0</v>
      </c>
      <c r="R2393" t="s">
        <v>24</v>
      </c>
      <c r="S2393" s="17">
        <v>45740</v>
      </c>
      <c r="U2393" s="29">
        <v>0</v>
      </c>
      <c r="V2393" s="29">
        <v>0</v>
      </c>
      <c r="W2393" s="29">
        <v>0</v>
      </c>
      <c r="X2393" s="29">
        <f t="shared" si="37"/>
        <v>1</v>
      </c>
      <c r="Y2393" s="33">
        <v>0</v>
      </c>
      <c r="Z2393" s="29">
        <v>0</v>
      </c>
      <c r="AA2393" s="29">
        <v>0</v>
      </c>
      <c r="AB2393" s="29">
        <v>0</v>
      </c>
      <c r="AC2393" s="33">
        <v>0</v>
      </c>
      <c r="AD2393" s="33">
        <v>255.99270000000001</v>
      </c>
      <c r="AE2393" s="29">
        <v>0</v>
      </c>
      <c r="AG2393" s="29">
        <v>0</v>
      </c>
      <c r="AH2393" s="29">
        <v>0</v>
      </c>
      <c r="AI2393" s="29">
        <v>0</v>
      </c>
      <c r="AJ2393" s="29">
        <v>0</v>
      </c>
      <c r="AK2393" s="29">
        <v>0</v>
      </c>
      <c r="AL2393" s="53">
        <v>1</v>
      </c>
      <c r="AM2393" s="29" t="s">
        <v>20651</v>
      </c>
      <c r="AN2393" s="29" t="s">
        <v>20651</v>
      </c>
      <c r="AO2393" s="29">
        <v>0</v>
      </c>
      <c r="AP2393" s="30">
        <v>0</v>
      </c>
      <c r="AQ2393" s="30">
        <v>0</v>
      </c>
    </row>
    <row r="2394" spans="1:43" x14ac:dyDescent="0.25">
      <c r="A2394" t="s">
        <v>20647</v>
      </c>
      <c r="B2394" t="s">
        <v>20652</v>
      </c>
      <c r="C2394" s="34">
        <v>10000064511103</v>
      </c>
      <c r="D2394">
        <v>3578067</v>
      </c>
      <c r="E2394" t="s">
        <v>20649</v>
      </c>
      <c r="F2394" t="s">
        <v>20651</v>
      </c>
      <c r="G2394" t="s">
        <v>89</v>
      </c>
      <c r="H2394" t="s">
        <v>90</v>
      </c>
      <c r="I2394" t="s">
        <v>10</v>
      </c>
      <c r="J2394" t="s">
        <v>20650</v>
      </c>
      <c r="K2394">
        <v>0</v>
      </c>
      <c r="L2394" t="s">
        <v>20652</v>
      </c>
      <c r="M2394" t="s">
        <v>20652</v>
      </c>
      <c r="N2394">
        <v>0</v>
      </c>
      <c r="O2394">
        <v>21</v>
      </c>
      <c r="P2394" s="17">
        <v>46022</v>
      </c>
      <c r="Q2394" s="19">
        <v>0</v>
      </c>
      <c r="R2394" t="s">
        <v>24</v>
      </c>
      <c r="S2394" s="17">
        <v>45740</v>
      </c>
      <c r="U2394" s="29">
        <v>0</v>
      </c>
      <c r="V2394" s="29">
        <v>0</v>
      </c>
      <c r="W2394" s="29">
        <v>0</v>
      </c>
      <c r="X2394" s="29">
        <f t="shared" si="37"/>
        <v>1</v>
      </c>
      <c r="Y2394" s="33">
        <v>0</v>
      </c>
      <c r="Z2394" s="29">
        <v>0</v>
      </c>
      <c r="AA2394" s="29">
        <v>0</v>
      </c>
      <c r="AB2394" s="29">
        <v>0</v>
      </c>
      <c r="AC2394" s="33">
        <v>0</v>
      </c>
      <c r="AD2394" s="33">
        <v>216.73679999999999</v>
      </c>
      <c r="AE2394" s="29">
        <v>0</v>
      </c>
      <c r="AG2394" s="29">
        <v>0</v>
      </c>
      <c r="AH2394" s="29">
        <v>0</v>
      </c>
      <c r="AI2394" s="29">
        <v>0</v>
      </c>
      <c r="AJ2394" s="29">
        <v>0</v>
      </c>
      <c r="AK2394" s="29">
        <v>0</v>
      </c>
      <c r="AL2394" s="53">
        <v>1</v>
      </c>
      <c r="AM2394" s="29" t="s">
        <v>20651</v>
      </c>
      <c r="AN2394" s="29" t="s">
        <v>20651</v>
      </c>
      <c r="AO2394" s="29">
        <v>0</v>
      </c>
      <c r="AP2394" s="30">
        <v>0</v>
      </c>
      <c r="AQ2394" s="30">
        <v>0</v>
      </c>
    </row>
    <row r="2395" spans="1:43" x14ac:dyDescent="0.25">
      <c r="A2395" t="s">
        <v>20647</v>
      </c>
      <c r="B2395" t="s">
        <v>20652</v>
      </c>
      <c r="C2395" s="34">
        <v>10000064511151</v>
      </c>
      <c r="D2395">
        <v>9139456</v>
      </c>
      <c r="E2395" t="s">
        <v>20649</v>
      </c>
      <c r="F2395" t="s">
        <v>20651</v>
      </c>
      <c r="G2395" t="s">
        <v>89</v>
      </c>
      <c r="H2395" t="s">
        <v>90</v>
      </c>
      <c r="I2395" t="s">
        <v>10</v>
      </c>
      <c r="J2395" t="s">
        <v>20650</v>
      </c>
      <c r="K2395">
        <v>0</v>
      </c>
      <c r="L2395" t="s">
        <v>20652</v>
      </c>
      <c r="M2395" t="s">
        <v>20652</v>
      </c>
      <c r="N2395">
        <v>0</v>
      </c>
      <c r="O2395">
        <v>2</v>
      </c>
      <c r="P2395" s="17">
        <v>46022</v>
      </c>
      <c r="Q2395" s="19">
        <v>0</v>
      </c>
      <c r="R2395" t="s">
        <v>24</v>
      </c>
      <c r="S2395" s="17">
        <v>45740</v>
      </c>
      <c r="U2395" s="29">
        <v>0</v>
      </c>
      <c r="V2395" s="29">
        <v>0</v>
      </c>
      <c r="W2395" s="29">
        <v>0</v>
      </c>
      <c r="X2395" s="29">
        <f t="shared" si="37"/>
        <v>1</v>
      </c>
      <c r="Y2395" s="33">
        <v>0</v>
      </c>
      <c r="Z2395" s="29">
        <v>0</v>
      </c>
      <c r="AA2395" s="29">
        <v>0</v>
      </c>
      <c r="AB2395" s="29">
        <v>0</v>
      </c>
      <c r="AC2395" s="33">
        <v>0</v>
      </c>
      <c r="AD2395" s="33">
        <v>13.589700000000001</v>
      </c>
      <c r="AE2395" s="29">
        <v>0</v>
      </c>
      <c r="AG2395" s="29">
        <v>0</v>
      </c>
      <c r="AH2395" s="29">
        <v>0</v>
      </c>
      <c r="AI2395" s="29">
        <v>0</v>
      </c>
      <c r="AJ2395" s="29">
        <v>0</v>
      </c>
      <c r="AK2395" s="29">
        <v>0</v>
      </c>
      <c r="AL2395" s="53">
        <v>1</v>
      </c>
      <c r="AM2395" s="29" t="s">
        <v>20651</v>
      </c>
      <c r="AN2395" s="29" t="s">
        <v>20651</v>
      </c>
      <c r="AO2395" s="29">
        <v>0</v>
      </c>
      <c r="AP2395" s="30">
        <v>0</v>
      </c>
      <c r="AQ2395" s="30">
        <v>0</v>
      </c>
    </row>
    <row r="2396" spans="1:43" x14ac:dyDescent="0.25">
      <c r="A2396" t="s">
        <v>20647</v>
      </c>
      <c r="B2396" t="s">
        <v>20652</v>
      </c>
      <c r="C2396" s="34">
        <v>10000064511171</v>
      </c>
      <c r="D2396">
        <v>9139455</v>
      </c>
      <c r="E2396" t="s">
        <v>20649</v>
      </c>
      <c r="F2396" t="s">
        <v>20651</v>
      </c>
      <c r="G2396" t="s">
        <v>89</v>
      </c>
      <c r="H2396" t="s">
        <v>90</v>
      </c>
      <c r="I2396" t="s">
        <v>10</v>
      </c>
      <c r="J2396" t="s">
        <v>20650</v>
      </c>
      <c r="K2396">
        <v>0</v>
      </c>
      <c r="L2396" t="s">
        <v>20652</v>
      </c>
      <c r="M2396" t="s">
        <v>20652</v>
      </c>
      <c r="N2396">
        <v>0</v>
      </c>
      <c r="O2396">
        <v>2</v>
      </c>
      <c r="P2396" s="17">
        <v>46022</v>
      </c>
      <c r="Q2396" s="19">
        <v>0</v>
      </c>
      <c r="R2396" t="s">
        <v>24</v>
      </c>
      <c r="S2396" s="17">
        <v>45740</v>
      </c>
      <c r="U2396" s="29">
        <v>0</v>
      </c>
      <c r="V2396" s="29">
        <v>0</v>
      </c>
      <c r="W2396" s="29">
        <v>0</v>
      </c>
      <c r="X2396" s="29">
        <f t="shared" si="37"/>
        <v>1</v>
      </c>
      <c r="Y2396" s="33">
        <v>0</v>
      </c>
      <c r="Z2396" s="29">
        <v>0</v>
      </c>
      <c r="AA2396" s="29">
        <v>0</v>
      </c>
      <c r="AB2396" s="29">
        <v>0</v>
      </c>
      <c r="AC2396" s="33">
        <v>0</v>
      </c>
      <c r="AD2396" s="33">
        <v>13.4442</v>
      </c>
      <c r="AE2396" s="29">
        <v>0</v>
      </c>
      <c r="AG2396" s="29">
        <v>0</v>
      </c>
      <c r="AH2396" s="29">
        <v>0</v>
      </c>
      <c r="AI2396" s="29">
        <v>0</v>
      </c>
      <c r="AJ2396" s="29">
        <v>0</v>
      </c>
      <c r="AK2396" s="29">
        <v>0</v>
      </c>
      <c r="AL2396" s="53">
        <v>1</v>
      </c>
      <c r="AM2396" s="29" t="s">
        <v>20651</v>
      </c>
      <c r="AN2396" s="29" t="s">
        <v>20651</v>
      </c>
      <c r="AO2396" s="29">
        <v>0</v>
      </c>
      <c r="AP2396" s="30">
        <v>0</v>
      </c>
      <c r="AQ2396" s="30">
        <v>0</v>
      </c>
    </row>
    <row r="2397" spans="1:43" x14ac:dyDescent="0.25">
      <c r="A2397" t="s">
        <v>20647</v>
      </c>
      <c r="B2397" t="s">
        <v>20652</v>
      </c>
      <c r="C2397" s="34">
        <v>10000064511210</v>
      </c>
      <c r="D2397">
        <v>3578070</v>
      </c>
      <c r="E2397" t="s">
        <v>20649</v>
      </c>
      <c r="F2397" t="s">
        <v>20651</v>
      </c>
      <c r="G2397" t="s">
        <v>89</v>
      </c>
      <c r="H2397" t="s">
        <v>90</v>
      </c>
      <c r="I2397" t="s">
        <v>10</v>
      </c>
      <c r="J2397" t="s">
        <v>20650</v>
      </c>
      <c r="K2397">
        <v>0</v>
      </c>
      <c r="L2397" t="s">
        <v>20652</v>
      </c>
      <c r="M2397" t="s">
        <v>20652</v>
      </c>
      <c r="N2397">
        <v>0</v>
      </c>
      <c r="O2397">
        <v>27</v>
      </c>
      <c r="P2397" s="17">
        <v>46022</v>
      </c>
      <c r="Q2397" s="19">
        <v>0</v>
      </c>
      <c r="R2397" t="s">
        <v>24</v>
      </c>
      <c r="S2397" s="17">
        <v>45740</v>
      </c>
      <c r="U2397" s="29">
        <v>0</v>
      </c>
      <c r="V2397" s="29">
        <v>0</v>
      </c>
      <c r="W2397" s="29">
        <v>0</v>
      </c>
      <c r="X2397" s="29">
        <f t="shared" si="37"/>
        <v>1</v>
      </c>
      <c r="Y2397" s="33">
        <v>0</v>
      </c>
      <c r="Z2397" s="29">
        <v>0</v>
      </c>
      <c r="AA2397" s="29">
        <v>0</v>
      </c>
      <c r="AB2397" s="29">
        <v>0</v>
      </c>
      <c r="AC2397" s="33">
        <v>0</v>
      </c>
      <c r="AD2397" s="33">
        <v>304.55090000000001</v>
      </c>
      <c r="AE2397" s="29">
        <v>0</v>
      </c>
      <c r="AG2397" s="29">
        <v>0</v>
      </c>
      <c r="AH2397" s="29">
        <v>0</v>
      </c>
      <c r="AI2397" s="29">
        <v>0</v>
      </c>
      <c r="AJ2397" s="29">
        <v>0</v>
      </c>
      <c r="AK2397" s="29">
        <v>0</v>
      </c>
      <c r="AL2397" s="53">
        <v>1</v>
      </c>
      <c r="AM2397" s="29" t="s">
        <v>20651</v>
      </c>
      <c r="AN2397" s="29" t="s">
        <v>20651</v>
      </c>
      <c r="AO2397" s="29">
        <v>0</v>
      </c>
      <c r="AP2397" s="30">
        <v>0</v>
      </c>
      <c r="AQ2397" s="30">
        <v>0</v>
      </c>
    </row>
    <row r="2398" spans="1:43" x14ac:dyDescent="0.25">
      <c r="A2398" t="s">
        <v>20647</v>
      </c>
      <c r="B2398" t="s">
        <v>20652</v>
      </c>
      <c r="C2398" s="34">
        <v>10000064511237</v>
      </c>
      <c r="D2398">
        <v>9139880</v>
      </c>
      <c r="E2398" t="s">
        <v>20649</v>
      </c>
      <c r="F2398" t="s">
        <v>20651</v>
      </c>
      <c r="G2398" t="s">
        <v>89</v>
      </c>
      <c r="H2398" t="s">
        <v>90</v>
      </c>
      <c r="I2398" t="s">
        <v>10</v>
      </c>
      <c r="J2398" t="s">
        <v>20650</v>
      </c>
      <c r="K2398">
        <v>0</v>
      </c>
      <c r="L2398" t="s">
        <v>20652</v>
      </c>
      <c r="M2398" t="s">
        <v>20652</v>
      </c>
      <c r="N2398">
        <v>0</v>
      </c>
      <c r="O2398">
        <v>25</v>
      </c>
      <c r="P2398" s="17">
        <v>46022</v>
      </c>
      <c r="Q2398" s="19">
        <v>0</v>
      </c>
      <c r="R2398" t="s">
        <v>24</v>
      </c>
      <c r="S2398" s="17">
        <v>45740</v>
      </c>
      <c r="U2398" s="29">
        <v>0</v>
      </c>
      <c r="V2398" s="29">
        <v>0</v>
      </c>
      <c r="W2398" s="29">
        <v>0</v>
      </c>
      <c r="X2398" s="29">
        <f t="shared" si="37"/>
        <v>1</v>
      </c>
      <c r="Y2398" s="33">
        <v>0</v>
      </c>
      <c r="Z2398" s="29">
        <v>0</v>
      </c>
      <c r="AA2398" s="29">
        <v>0</v>
      </c>
      <c r="AB2398" s="29">
        <v>0</v>
      </c>
      <c r="AC2398" s="33">
        <v>0</v>
      </c>
      <c r="AD2398" s="33">
        <v>115.7307</v>
      </c>
      <c r="AE2398" s="29">
        <v>0</v>
      </c>
      <c r="AG2398" s="29">
        <v>0</v>
      </c>
      <c r="AH2398" s="29">
        <v>0</v>
      </c>
      <c r="AI2398" s="29">
        <v>0</v>
      </c>
      <c r="AJ2398" s="29">
        <v>0</v>
      </c>
      <c r="AK2398" s="29">
        <v>0</v>
      </c>
      <c r="AL2398" s="53">
        <v>1</v>
      </c>
      <c r="AM2398" s="29" t="s">
        <v>20651</v>
      </c>
      <c r="AN2398" s="29" t="s">
        <v>20651</v>
      </c>
      <c r="AO2398" s="29">
        <v>0</v>
      </c>
      <c r="AP2398" s="30">
        <v>0</v>
      </c>
      <c r="AQ2398" s="30">
        <v>0</v>
      </c>
    </row>
    <row r="2399" spans="1:43" x14ac:dyDescent="0.25">
      <c r="A2399" t="s">
        <v>20647</v>
      </c>
      <c r="B2399" t="s">
        <v>20652</v>
      </c>
      <c r="C2399" s="34">
        <v>10000064511254</v>
      </c>
      <c r="D2399">
        <v>155531</v>
      </c>
      <c r="E2399" t="s">
        <v>20649</v>
      </c>
      <c r="F2399" t="s">
        <v>20651</v>
      </c>
      <c r="G2399" t="s">
        <v>89</v>
      </c>
      <c r="H2399" t="s">
        <v>90</v>
      </c>
      <c r="I2399" t="s">
        <v>14</v>
      </c>
      <c r="J2399" t="s">
        <v>20650</v>
      </c>
      <c r="K2399">
        <v>0</v>
      </c>
      <c r="L2399" t="s">
        <v>20652</v>
      </c>
      <c r="M2399" t="s">
        <v>20652</v>
      </c>
      <c r="N2399">
        <v>0</v>
      </c>
      <c r="O2399">
        <v>27</v>
      </c>
      <c r="P2399" s="17">
        <v>46022</v>
      </c>
      <c r="Q2399" s="19">
        <v>0</v>
      </c>
      <c r="R2399" t="s">
        <v>24</v>
      </c>
      <c r="S2399" s="17">
        <v>45740</v>
      </c>
      <c r="U2399" s="29">
        <v>0</v>
      </c>
      <c r="V2399" s="29">
        <v>0</v>
      </c>
      <c r="W2399" s="29">
        <v>0</v>
      </c>
      <c r="X2399" s="29">
        <f t="shared" si="37"/>
        <v>1</v>
      </c>
      <c r="Y2399" s="33">
        <v>0</v>
      </c>
      <c r="Z2399" s="29">
        <v>0</v>
      </c>
      <c r="AA2399" s="29">
        <v>0</v>
      </c>
      <c r="AB2399" s="29">
        <v>0</v>
      </c>
      <c r="AC2399" s="33">
        <v>0</v>
      </c>
      <c r="AD2399" s="33">
        <v>210.73249999999999</v>
      </c>
      <c r="AE2399" s="29">
        <v>0</v>
      </c>
      <c r="AG2399" s="29">
        <v>0</v>
      </c>
      <c r="AH2399" s="29">
        <v>0</v>
      </c>
      <c r="AI2399" s="29">
        <v>0</v>
      </c>
      <c r="AJ2399" s="29">
        <v>0</v>
      </c>
      <c r="AK2399" s="29">
        <v>0</v>
      </c>
      <c r="AL2399" s="53">
        <v>1</v>
      </c>
      <c r="AM2399" s="29" t="s">
        <v>20651</v>
      </c>
      <c r="AN2399" s="29" t="s">
        <v>20651</v>
      </c>
      <c r="AO2399" s="29">
        <v>0</v>
      </c>
      <c r="AP2399" s="30">
        <v>0</v>
      </c>
      <c r="AQ2399" s="30">
        <v>0</v>
      </c>
    </row>
    <row r="2400" spans="1:43" x14ac:dyDescent="0.25">
      <c r="A2400" t="s">
        <v>20647</v>
      </c>
      <c r="B2400" t="s">
        <v>20652</v>
      </c>
      <c r="C2400" s="34">
        <v>10000064511309</v>
      </c>
      <c r="D2400">
        <v>3578074</v>
      </c>
      <c r="E2400" t="s">
        <v>20649</v>
      </c>
      <c r="F2400" t="s">
        <v>20651</v>
      </c>
      <c r="G2400" t="s">
        <v>89</v>
      </c>
      <c r="H2400" t="s">
        <v>90</v>
      </c>
      <c r="I2400" t="s">
        <v>10</v>
      </c>
      <c r="J2400" t="s">
        <v>20650</v>
      </c>
      <c r="K2400">
        <v>0</v>
      </c>
      <c r="L2400" t="s">
        <v>20652</v>
      </c>
      <c r="M2400" t="s">
        <v>20652</v>
      </c>
      <c r="N2400">
        <v>0</v>
      </c>
      <c r="O2400">
        <v>20</v>
      </c>
      <c r="P2400" s="17">
        <v>46022</v>
      </c>
      <c r="Q2400" s="19">
        <v>0</v>
      </c>
      <c r="R2400" t="s">
        <v>24</v>
      </c>
      <c r="S2400" s="17">
        <v>45740</v>
      </c>
      <c r="U2400" s="29">
        <v>0</v>
      </c>
      <c r="V2400" s="29">
        <v>0</v>
      </c>
      <c r="W2400" s="29">
        <v>0</v>
      </c>
      <c r="X2400" s="29">
        <f t="shared" si="37"/>
        <v>1</v>
      </c>
      <c r="Y2400" s="33">
        <v>0</v>
      </c>
      <c r="Z2400" s="29">
        <v>0</v>
      </c>
      <c r="AA2400" s="29">
        <v>0</v>
      </c>
      <c r="AB2400" s="29">
        <v>0</v>
      </c>
      <c r="AC2400" s="33">
        <v>0</v>
      </c>
      <c r="AD2400" s="33">
        <v>210.72279999999998</v>
      </c>
      <c r="AE2400" s="29">
        <v>0</v>
      </c>
      <c r="AG2400" s="29">
        <v>0</v>
      </c>
      <c r="AH2400" s="29">
        <v>0</v>
      </c>
      <c r="AI2400" s="29">
        <v>0</v>
      </c>
      <c r="AJ2400" s="29">
        <v>0</v>
      </c>
      <c r="AK2400" s="29">
        <v>0</v>
      </c>
      <c r="AL2400" s="53">
        <v>1</v>
      </c>
      <c r="AM2400" s="29" t="s">
        <v>20651</v>
      </c>
      <c r="AN2400" s="29" t="s">
        <v>20651</v>
      </c>
      <c r="AO2400" s="29">
        <v>0</v>
      </c>
      <c r="AP2400" s="30">
        <v>0</v>
      </c>
      <c r="AQ2400" s="30">
        <v>0</v>
      </c>
    </row>
    <row r="2401" spans="1:43" x14ac:dyDescent="0.25">
      <c r="A2401" t="s">
        <v>20647</v>
      </c>
      <c r="B2401" t="s">
        <v>20652</v>
      </c>
      <c r="C2401" s="34">
        <v>10000064512693</v>
      </c>
      <c r="D2401">
        <v>3578116</v>
      </c>
      <c r="E2401" t="s">
        <v>20649</v>
      </c>
      <c r="F2401" t="s">
        <v>20651</v>
      </c>
      <c r="G2401" t="s">
        <v>89</v>
      </c>
      <c r="H2401" t="s">
        <v>90</v>
      </c>
      <c r="I2401" t="s">
        <v>10</v>
      </c>
      <c r="J2401" t="s">
        <v>20650</v>
      </c>
      <c r="K2401">
        <v>0</v>
      </c>
      <c r="L2401" t="s">
        <v>20652</v>
      </c>
      <c r="M2401" t="s">
        <v>20652</v>
      </c>
      <c r="N2401">
        <v>0</v>
      </c>
      <c r="O2401">
        <v>13</v>
      </c>
      <c r="P2401" s="17">
        <v>46022</v>
      </c>
      <c r="Q2401" s="19">
        <v>0</v>
      </c>
      <c r="R2401" t="s">
        <v>24</v>
      </c>
      <c r="S2401" s="17">
        <v>45740</v>
      </c>
      <c r="U2401" s="29">
        <v>0</v>
      </c>
      <c r="V2401" s="29">
        <v>0</v>
      </c>
      <c r="W2401" s="29">
        <v>0</v>
      </c>
      <c r="X2401" s="29">
        <f t="shared" si="37"/>
        <v>1</v>
      </c>
      <c r="Y2401" s="33">
        <v>0</v>
      </c>
      <c r="Z2401" s="29">
        <v>0</v>
      </c>
      <c r="AA2401" s="29">
        <v>0</v>
      </c>
      <c r="AB2401" s="29">
        <v>0</v>
      </c>
      <c r="AC2401" s="33">
        <v>0</v>
      </c>
      <c r="AD2401" s="33">
        <v>200.78030000000001</v>
      </c>
      <c r="AE2401" s="29">
        <v>0</v>
      </c>
      <c r="AG2401" s="29">
        <v>0</v>
      </c>
      <c r="AH2401" s="29">
        <v>0</v>
      </c>
      <c r="AI2401" s="29">
        <v>0</v>
      </c>
      <c r="AJ2401" s="29">
        <v>0</v>
      </c>
      <c r="AK2401" s="29">
        <v>0</v>
      </c>
      <c r="AL2401" s="53">
        <v>1</v>
      </c>
      <c r="AM2401" s="29" t="s">
        <v>20651</v>
      </c>
      <c r="AN2401" s="29" t="s">
        <v>20651</v>
      </c>
      <c r="AO2401" s="29">
        <v>0</v>
      </c>
      <c r="AP2401" s="30">
        <v>0</v>
      </c>
      <c r="AQ2401" s="30">
        <v>0</v>
      </c>
    </row>
    <row r="2402" spans="1:43" x14ac:dyDescent="0.25">
      <c r="A2402" t="s">
        <v>20647</v>
      </c>
      <c r="B2402" t="s">
        <v>20652</v>
      </c>
      <c r="C2402" s="34">
        <v>10000064512931</v>
      </c>
      <c r="D2402">
        <v>127418</v>
      </c>
      <c r="E2402" t="s">
        <v>20649</v>
      </c>
      <c r="F2402" t="s">
        <v>20651</v>
      </c>
      <c r="G2402" t="s">
        <v>89</v>
      </c>
      <c r="H2402" t="s">
        <v>90</v>
      </c>
      <c r="I2402" t="s">
        <v>10</v>
      </c>
      <c r="J2402" t="s">
        <v>20650</v>
      </c>
      <c r="K2402">
        <v>0</v>
      </c>
      <c r="L2402" t="s">
        <v>20652</v>
      </c>
      <c r="M2402" t="s">
        <v>20652</v>
      </c>
      <c r="N2402">
        <v>0</v>
      </c>
      <c r="O2402">
        <v>73</v>
      </c>
      <c r="P2402" s="17">
        <v>46022</v>
      </c>
      <c r="Q2402" s="19">
        <v>0</v>
      </c>
      <c r="R2402" t="s">
        <v>24</v>
      </c>
      <c r="S2402" s="17">
        <v>45740</v>
      </c>
      <c r="U2402" s="29">
        <v>0</v>
      </c>
      <c r="V2402" s="29">
        <v>0</v>
      </c>
      <c r="W2402" s="29">
        <v>0</v>
      </c>
      <c r="X2402" s="29">
        <f t="shared" si="37"/>
        <v>1</v>
      </c>
      <c r="Y2402" s="33">
        <v>0</v>
      </c>
      <c r="Z2402" s="29">
        <v>0</v>
      </c>
      <c r="AA2402" s="29">
        <v>0</v>
      </c>
      <c r="AB2402" s="29">
        <v>0</v>
      </c>
      <c r="AC2402" s="33">
        <v>0</v>
      </c>
      <c r="AD2402" s="33">
        <v>295.8888</v>
      </c>
      <c r="AE2402" s="29">
        <v>0</v>
      </c>
      <c r="AG2402" s="29">
        <v>0</v>
      </c>
      <c r="AH2402" s="29">
        <v>0</v>
      </c>
      <c r="AI2402" s="29">
        <v>0</v>
      </c>
      <c r="AJ2402" s="29">
        <v>0</v>
      </c>
      <c r="AK2402" s="29">
        <v>0</v>
      </c>
      <c r="AL2402" s="53">
        <v>1</v>
      </c>
      <c r="AM2402" s="29" t="s">
        <v>20651</v>
      </c>
      <c r="AN2402" s="29" t="s">
        <v>20651</v>
      </c>
      <c r="AO2402" s="29">
        <v>0</v>
      </c>
      <c r="AP2402" s="30">
        <v>0</v>
      </c>
      <c r="AQ2402" s="30">
        <v>0</v>
      </c>
    </row>
    <row r="2403" spans="1:43" x14ac:dyDescent="0.25">
      <c r="A2403" t="s">
        <v>20647</v>
      </c>
      <c r="B2403" t="s">
        <v>20652</v>
      </c>
      <c r="C2403" s="34">
        <v>10000064513041</v>
      </c>
      <c r="D2403">
        <v>9140410</v>
      </c>
      <c r="E2403" t="s">
        <v>20649</v>
      </c>
      <c r="F2403" t="s">
        <v>20651</v>
      </c>
      <c r="G2403" t="s">
        <v>89</v>
      </c>
      <c r="H2403" t="s">
        <v>90</v>
      </c>
      <c r="I2403" t="s">
        <v>10</v>
      </c>
      <c r="J2403" t="s">
        <v>20650</v>
      </c>
      <c r="K2403">
        <v>0</v>
      </c>
      <c r="L2403" t="s">
        <v>20652</v>
      </c>
      <c r="M2403" t="s">
        <v>20652</v>
      </c>
      <c r="N2403">
        <v>0</v>
      </c>
      <c r="O2403">
        <v>72</v>
      </c>
      <c r="P2403" s="17">
        <v>46022</v>
      </c>
      <c r="Q2403" s="19">
        <v>0</v>
      </c>
      <c r="R2403" t="s">
        <v>24</v>
      </c>
      <c r="S2403" s="17">
        <v>45740</v>
      </c>
      <c r="U2403" s="29">
        <v>0</v>
      </c>
      <c r="V2403" s="29">
        <v>0</v>
      </c>
      <c r="W2403" s="29">
        <v>0</v>
      </c>
      <c r="X2403" s="29">
        <f t="shared" si="37"/>
        <v>1</v>
      </c>
      <c r="Y2403" s="33">
        <v>0</v>
      </c>
      <c r="Z2403" s="29">
        <v>0</v>
      </c>
      <c r="AA2403" s="29">
        <v>0</v>
      </c>
      <c r="AB2403" s="29">
        <v>0</v>
      </c>
      <c r="AC2403" s="33">
        <v>0</v>
      </c>
      <c r="AD2403" s="33">
        <v>230.89880000000002</v>
      </c>
      <c r="AE2403" s="29">
        <v>0</v>
      </c>
      <c r="AG2403" s="29">
        <v>0</v>
      </c>
      <c r="AH2403" s="29">
        <v>0</v>
      </c>
      <c r="AI2403" s="29">
        <v>0</v>
      </c>
      <c r="AJ2403" s="29">
        <v>0</v>
      </c>
      <c r="AK2403" s="29">
        <v>0</v>
      </c>
      <c r="AL2403" s="53">
        <v>1</v>
      </c>
      <c r="AM2403" s="29" t="s">
        <v>20651</v>
      </c>
      <c r="AN2403" s="29" t="s">
        <v>20651</v>
      </c>
      <c r="AO2403" s="29">
        <v>0</v>
      </c>
      <c r="AP2403" s="30">
        <v>0</v>
      </c>
      <c r="AQ2403" s="30">
        <v>0</v>
      </c>
    </row>
    <row r="2404" spans="1:43" x14ac:dyDescent="0.25">
      <c r="A2404" t="s">
        <v>20647</v>
      </c>
      <c r="B2404" t="s">
        <v>20652</v>
      </c>
      <c r="C2404" s="34">
        <v>10000064513049</v>
      </c>
      <c r="D2404">
        <v>3578129</v>
      </c>
      <c r="E2404" t="s">
        <v>20649</v>
      </c>
      <c r="F2404" t="s">
        <v>20651</v>
      </c>
      <c r="G2404" t="s">
        <v>89</v>
      </c>
      <c r="H2404" t="s">
        <v>90</v>
      </c>
      <c r="I2404" t="s">
        <v>10</v>
      </c>
      <c r="J2404" t="s">
        <v>20650</v>
      </c>
      <c r="K2404">
        <v>0</v>
      </c>
      <c r="L2404" t="s">
        <v>20652</v>
      </c>
      <c r="M2404" t="s">
        <v>20652</v>
      </c>
      <c r="N2404">
        <v>0</v>
      </c>
      <c r="O2404">
        <v>73</v>
      </c>
      <c r="P2404" s="17">
        <v>46022</v>
      </c>
      <c r="Q2404" s="19">
        <v>0</v>
      </c>
      <c r="R2404" t="s">
        <v>24</v>
      </c>
      <c r="S2404" s="17">
        <v>45740</v>
      </c>
      <c r="U2404" s="29">
        <v>0</v>
      </c>
      <c r="V2404" s="29">
        <v>0</v>
      </c>
      <c r="W2404" s="29">
        <v>0</v>
      </c>
      <c r="X2404" s="29">
        <f t="shared" si="37"/>
        <v>1</v>
      </c>
      <c r="Y2404" s="33">
        <v>0</v>
      </c>
      <c r="Z2404" s="29">
        <v>0</v>
      </c>
      <c r="AA2404" s="29">
        <v>0</v>
      </c>
      <c r="AB2404" s="29">
        <v>0</v>
      </c>
      <c r="AC2404" s="33">
        <v>0</v>
      </c>
      <c r="AD2404" s="33">
        <v>200.7706</v>
      </c>
      <c r="AE2404" s="29">
        <v>0</v>
      </c>
      <c r="AG2404" s="29">
        <v>0</v>
      </c>
      <c r="AH2404" s="29">
        <v>0</v>
      </c>
      <c r="AI2404" s="29">
        <v>0</v>
      </c>
      <c r="AJ2404" s="29">
        <v>0</v>
      </c>
      <c r="AK2404" s="29">
        <v>0</v>
      </c>
      <c r="AL2404" s="53">
        <v>1</v>
      </c>
      <c r="AM2404" s="29" t="s">
        <v>20651</v>
      </c>
      <c r="AN2404" s="29" t="s">
        <v>20651</v>
      </c>
      <c r="AO2404" s="29">
        <v>0</v>
      </c>
      <c r="AP2404" s="30">
        <v>0</v>
      </c>
      <c r="AQ2404" s="30">
        <v>0</v>
      </c>
    </row>
    <row r="2405" spans="1:43" x14ac:dyDescent="0.25">
      <c r="A2405" t="s">
        <v>20647</v>
      </c>
      <c r="B2405" t="s">
        <v>20652</v>
      </c>
      <c r="C2405" s="34">
        <v>10000064513062</v>
      </c>
      <c r="D2405">
        <v>3578133</v>
      </c>
      <c r="E2405" t="s">
        <v>20649</v>
      </c>
      <c r="F2405" t="s">
        <v>20651</v>
      </c>
      <c r="G2405" t="s">
        <v>89</v>
      </c>
      <c r="H2405" t="s">
        <v>90</v>
      </c>
      <c r="I2405" t="s">
        <v>10</v>
      </c>
      <c r="J2405" t="s">
        <v>20650</v>
      </c>
      <c r="K2405">
        <v>0</v>
      </c>
      <c r="L2405" t="s">
        <v>20652</v>
      </c>
      <c r="M2405" t="s">
        <v>20652</v>
      </c>
      <c r="N2405">
        <v>0</v>
      </c>
      <c r="O2405">
        <v>37</v>
      </c>
      <c r="P2405" s="17">
        <v>46022</v>
      </c>
      <c r="Q2405" s="19">
        <v>0</v>
      </c>
      <c r="R2405" t="s">
        <v>24</v>
      </c>
      <c r="S2405" s="17">
        <v>45740</v>
      </c>
      <c r="U2405" s="29">
        <v>0</v>
      </c>
      <c r="V2405" s="29">
        <v>0</v>
      </c>
      <c r="W2405" s="29">
        <v>0</v>
      </c>
      <c r="X2405" s="29">
        <f t="shared" si="37"/>
        <v>1</v>
      </c>
      <c r="Y2405" s="33">
        <v>0</v>
      </c>
      <c r="Z2405" s="29">
        <v>0</v>
      </c>
      <c r="AA2405" s="29">
        <v>0</v>
      </c>
      <c r="AB2405" s="29">
        <v>0</v>
      </c>
      <c r="AC2405" s="33">
        <v>0</v>
      </c>
      <c r="AD2405" s="33">
        <v>165.3365</v>
      </c>
      <c r="AE2405" s="29">
        <v>0</v>
      </c>
      <c r="AG2405" s="29">
        <v>0</v>
      </c>
      <c r="AH2405" s="29">
        <v>0</v>
      </c>
      <c r="AI2405" s="29">
        <v>0</v>
      </c>
      <c r="AJ2405" s="29">
        <v>0</v>
      </c>
      <c r="AK2405" s="29">
        <v>0</v>
      </c>
      <c r="AL2405" s="53">
        <v>1</v>
      </c>
      <c r="AM2405" s="29" t="s">
        <v>20651</v>
      </c>
      <c r="AN2405" s="29" t="s">
        <v>20651</v>
      </c>
      <c r="AO2405" s="29">
        <v>0</v>
      </c>
      <c r="AP2405" s="30">
        <v>0</v>
      </c>
      <c r="AQ2405" s="30">
        <v>0</v>
      </c>
    </row>
    <row r="2406" spans="1:43" x14ac:dyDescent="0.25">
      <c r="A2406" t="s">
        <v>20647</v>
      </c>
      <c r="B2406" t="s">
        <v>20652</v>
      </c>
      <c r="C2406" s="34">
        <v>10000064513068</v>
      </c>
      <c r="D2406">
        <v>3578132</v>
      </c>
      <c r="E2406" t="s">
        <v>20649</v>
      </c>
      <c r="F2406" t="s">
        <v>20651</v>
      </c>
      <c r="G2406" t="s">
        <v>89</v>
      </c>
      <c r="H2406" t="s">
        <v>90</v>
      </c>
      <c r="I2406" t="s">
        <v>10</v>
      </c>
      <c r="J2406" t="s">
        <v>20650</v>
      </c>
      <c r="K2406">
        <v>0</v>
      </c>
      <c r="L2406" t="s">
        <v>20652</v>
      </c>
      <c r="M2406" t="s">
        <v>20652</v>
      </c>
      <c r="N2406">
        <v>0</v>
      </c>
      <c r="O2406">
        <v>38</v>
      </c>
      <c r="P2406" s="17">
        <v>46022</v>
      </c>
      <c r="Q2406" s="19">
        <v>0</v>
      </c>
      <c r="R2406" t="s">
        <v>24</v>
      </c>
      <c r="S2406" s="17">
        <v>45740</v>
      </c>
      <c r="U2406" s="29">
        <v>0</v>
      </c>
      <c r="V2406" s="29">
        <v>0</v>
      </c>
      <c r="W2406" s="29">
        <v>0</v>
      </c>
      <c r="X2406" s="29">
        <f t="shared" si="37"/>
        <v>1</v>
      </c>
      <c r="Y2406" s="33">
        <v>0</v>
      </c>
      <c r="Z2406" s="29">
        <v>0</v>
      </c>
      <c r="AA2406" s="29">
        <v>0</v>
      </c>
      <c r="AB2406" s="29">
        <v>0</v>
      </c>
      <c r="AC2406" s="33">
        <v>0</v>
      </c>
      <c r="AD2406" s="33">
        <v>165.3365</v>
      </c>
      <c r="AE2406" s="29">
        <v>0</v>
      </c>
      <c r="AG2406" s="29">
        <v>0</v>
      </c>
      <c r="AH2406" s="29">
        <v>0</v>
      </c>
      <c r="AI2406" s="29">
        <v>0</v>
      </c>
      <c r="AJ2406" s="29">
        <v>0</v>
      </c>
      <c r="AK2406" s="29">
        <v>0</v>
      </c>
      <c r="AL2406" s="53">
        <v>1</v>
      </c>
      <c r="AM2406" s="29" t="s">
        <v>20651</v>
      </c>
      <c r="AN2406" s="29" t="s">
        <v>20651</v>
      </c>
      <c r="AO2406" s="29">
        <v>0</v>
      </c>
      <c r="AP2406" s="30">
        <v>0</v>
      </c>
      <c r="AQ2406" s="30">
        <v>0</v>
      </c>
    </row>
    <row r="2407" spans="1:43" x14ac:dyDescent="0.25">
      <c r="A2407" t="s">
        <v>20647</v>
      </c>
      <c r="B2407" t="s">
        <v>20652</v>
      </c>
      <c r="C2407" s="34">
        <v>10000064513299</v>
      </c>
      <c r="D2407">
        <v>3578139</v>
      </c>
      <c r="E2407" t="s">
        <v>20649</v>
      </c>
      <c r="F2407" t="s">
        <v>20651</v>
      </c>
      <c r="G2407" t="s">
        <v>89</v>
      </c>
      <c r="H2407" t="s">
        <v>90</v>
      </c>
      <c r="I2407" t="s">
        <v>10</v>
      </c>
      <c r="J2407" t="s">
        <v>20650</v>
      </c>
      <c r="K2407">
        <v>0</v>
      </c>
      <c r="L2407" t="s">
        <v>20652</v>
      </c>
      <c r="M2407" t="s">
        <v>20652</v>
      </c>
      <c r="N2407">
        <v>0</v>
      </c>
      <c r="O2407">
        <v>75</v>
      </c>
      <c r="P2407" s="17">
        <v>46022</v>
      </c>
      <c r="Q2407" s="19">
        <v>0</v>
      </c>
      <c r="R2407" t="s">
        <v>24</v>
      </c>
      <c r="S2407" s="17">
        <v>45740</v>
      </c>
      <c r="U2407" s="29">
        <v>0</v>
      </c>
      <c r="V2407" s="29">
        <v>0</v>
      </c>
      <c r="W2407" s="29">
        <v>0</v>
      </c>
      <c r="X2407" s="29">
        <f t="shared" si="37"/>
        <v>1</v>
      </c>
      <c r="Y2407" s="33">
        <v>0</v>
      </c>
      <c r="Z2407" s="29">
        <v>0</v>
      </c>
      <c r="AA2407" s="29">
        <v>0</v>
      </c>
      <c r="AB2407" s="29">
        <v>0</v>
      </c>
      <c r="AC2407" s="33">
        <v>0</v>
      </c>
      <c r="AD2407" s="33">
        <v>351.13030000000003</v>
      </c>
      <c r="AE2407" s="29">
        <v>0</v>
      </c>
      <c r="AG2407" s="29">
        <v>0</v>
      </c>
      <c r="AH2407" s="29">
        <v>0</v>
      </c>
      <c r="AI2407" s="29">
        <v>0</v>
      </c>
      <c r="AJ2407" s="29">
        <v>0</v>
      </c>
      <c r="AK2407" s="29">
        <v>0</v>
      </c>
      <c r="AL2407" s="53">
        <v>1</v>
      </c>
      <c r="AM2407" s="29" t="s">
        <v>20651</v>
      </c>
      <c r="AN2407" s="29" t="s">
        <v>20651</v>
      </c>
      <c r="AO2407" s="29">
        <v>0</v>
      </c>
      <c r="AP2407" s="30">
        <v>0</v>
      </c>
      <c r="AQ2407" s="30">
        <v>0</v>
      </c>
    </row>
    <row r="2408" spans="1:43" x14ac:dyDescent="0.25">
      <c r="A2408" t="s">
        <v>20647</v>
      </c>
      <c r="B2408" t="s">
        <v>20652</v>
      </c>
      <c r="C2408" s="34">
        <v>10000064513469</v>
      </c>
      <c r="D2408">
        <v>9140904</v>
      </c>
      <c r="E2408" t="s">
        <v>20649</v>
      </c>
      <c r="F2408" t="s">
        <v>20651</v>
      </c>
      <c r="G2408" t="s">
        <v>89</v>
      </c>
      <c r="H2408" t="s">
        <v>90</v>
      </c>
      <c r="I2408" t="s">
        <v>10</v>
      </c>
      <c r="J2408" t="s">
        <v>20650</v>
      </c>
      <c r="K2408">
        <v>0</v>
      </c>
      <c r="L2408" t="s">
        <v>20652</v>
      </c>
      <c r="M2408" t="s">
        <v>20652</v>
      </c>
      <c r="N2408">
        <v>0</v>
      </c>
      <c r="O2408">
        <v>79</v>
      </c>
      <c r="P2408" s="17">
        <v>46022</v>
      </c>
      <c r="Q2408" s="19">
        <v>0</v>
      </c>
      <c r="R2408" t="s">
        <v>24</v>
      </c>
      <c r="S2408" s="17">
        <v>45740</v>
      </c>
      <c r="U2408" s="29">
        <v>0</v>
      </c>
      <c r="V2408" s="29">
        <v>0</v>
      </c>
      <c r="W2408" s="29">
        <v>0</v>
      </c>
      <c r="X2408" s="29">
        <f t="shared" si="37"/>
        <v>1</v>
      </c>
      <c r="Y2408" s="33">
        <v>0</v>
      </c>
      <c r="Z2408" s="29">
        <v>0</v>
      </c>
      <c r="AA2408" s="29">
        <v>0</v>
      </c>
      <c r="AB2408" s="29">
        <v>0</v>
      </c>
      <c r="AC2408" s="33">
        <v>0</v>
      </c>
      <c r="AD2408" s="33">
        <v>340.23719999999997</v>
      </c>
      <c r="AE2408" s="29">
        <v>0</v>
      </c>
      <c r="AG2408" s="29">
        <v>0</v>
      </c>
      <c r="AH2408" s="29">
        <v>0</v>
      </c>
      <c r="AI2408" s="29">
        <v>0</v>
      </c>
      <c r="AJ2408" s="29">
        <v>0</v>
      </c>
      <c r="AK2408" s="29">
        <v>0</v>
      </c>
      <c r="AL2408" s="53">
        <v>1</v>
      </c>
      <c r="AM2408" s="29" t="s">
        <v>20651</v>
      </c>
      <c r="AN2408" s="29" t="s">
        <v>20651</v>
      </c>
      <c r="AO2408" s="29">
        <v>0</v>
      </c>
      <c r="AP2408" s="30">
        <v>0</v>
      </c>
      <c r="AQ2408" s="30">
        <v>0</v>
      </c>
    </row>
    <row r="2409" spans="1:43" x14ac:dyDescent="0.25">
      <c r="A2409" t="s">
        <v>20647</v>
      </c>
      <c r="B2409" t="s">
        <v>20652</v>
      </c>
      <c r="C2409" s="34">
        <v>10000064513482</v>
      </c>
      <c r="D2409">
        <v>9140902</v>
      </c>
      <c r="E2409" t="s">
        <v>20649</v>
      </c>
      <c r="F2409" t="s">
        <v>20651</v>
      </c>
      <c r="G2409" t="s">
        <v>89</v>
      </c>
      <c r="H2409" t="s">
        <v>90</v>
      </c>
      <c r="I2409" t="s">
        <v>10</v>
      </c>
      <c r="J2409" t="s">
        <v>20650</v>
      </c>
      <c r="K2409">
        <v>0</v>
      </c>
      <c r="L2409" t="s">
        <v>20652</v>
      </c>
      <c r="M2409" t="s">
        <v>20652</v>
      </c>
      <c r="N2409">
        <v>0</v>
      </c>
      <c r="O2409">
        <v>79</v>
      </c>
      <c r="P2409" s="17">
        <v>46022</v>
      </c>
      <c r="Q2409" s="19">
        <v>0</v>
      </c>
      <c r="R2409" t="s">
        <v>24</v>
      </c>
      <c r="S2409" s="17">
        <v>45740</v>
      </c>
      <c r="U2409" s="29">
        <v>0</v>
      </c>
      <c r="V2409" s="29">
        <v>0</v>
      </c>
      <c r="W2409" s="29">
        <v>0</v>
      </c>
      <c r="X2409" s="29">
        <f t="shared" si="37"/>
        <v>1</v>
      </c>
      <c r="Y2409" s="33">
        <v>0</v>
      </c>
      <c r="Z2409" s="29">
        <v>0</v>
      </c>
      <c r="AA2409" s="29">
        <v>0</v>
      </c>
      <c r="AB2409" s="29">
        <v>0</v>
      </c>
      <c r="AC2409" s="33">
        <v>0</v>
      </c>
      <c r="AD2409" s="33">
        <v>340.63490000000002</v>
      </c>
      <c r="AE2409" s="29">
        <v>0</v>
      </c>
      <c r="AG2409" s="29">
        <v>0</v>
      </c>
      <c r="AH2409" s="29">
        <v>0</v>
      </c>
      <c r="AI2409" s="29">
        <v>0</v>
      </c>
      <c r="AJ2409" s="29">
        <v>0</v>
      </c>
      <c r="AK2409" s="29">
        <v>0</v>
      </c>
      <c r="AL2409" s="53">
        <v>1</v>
      </c>
      <c r="AM2409" s="29" t="s">
        <v>20651</v>
      </c>
      <c r="AN2409" s="29" t="s">
        <v>20651</v>
      </c>
      <c r="AO2409" s="29">
        <v>0</v>
      </c>
      <c r="AP2409" s="30">
        <v>0</v>
      </c>
      <c r="AQ2409" s="30">
        <v>0</v>
      </c>
    </row>
    <row r="2410" spans="1:43" x14ac:dyDescent="0.25">
      <c r="A2410" t="s">
        <v>20647</v>
      </c>
      <c r="B2410" t="s">
        <v>20652</v>
      </c>
      <c r="C2410" s="34">
        <v>10000064513953</v>
      </c>
      <c r="D2410">
        <v>155538</v>
      </c>
      <c r="E2410" t="s">
        <v>20649</v>
      </c>
      <c r="F2410" t="s">
        <v>20651</v>
      </c>
      <c r="G2410" t="s">
        <v>89</v>
      </c>
      <c r="H2410" t="s">
        <v>90</v>
      </c>
      <c r="I2410" t="s">
        <v>14</v>
      </c>
      <c r="J2410" t="s">
        <v>20650</v>
      </c>
      <c r="K2410">
        <v>0</v>
      </c>
      <c r="L2410" t="s">
        <v>20652</v>
      </c>
      <c r="M2410" t="s">
        <v>20652</v>
      </c>
      <c r="N2410">
        <v>0</v>
      </c>
      <c r="O2410">
        <v>17</v>
      </c>
      <c r="P2410" s="17">
        <v>46022</v>
      </c>
      <c r="Q2410" s="19">
        <v>0</v>
      </c>
      <c r="R2410" t="s">
        <v>24</v>
      </c>
      <c r="S2410" s="17">
        <v>45740</v>
      </c>
      <c r="U2410" s="29">
        <v>0</v>
      </c>
      <c r="V2410" s="29">
        <v>0</v>
      </c>
      <c r="W2410" s="29">
        <v>0</v>
      </c>
      <c r="X2410" s="29">
        <f t="shared" si="37"/>
        <v>1</v>
      </c>
      <c r="Y2410" s="33">
        <v>0</v>
      </c>
      <c r="Z2410" s="29">
        <v>0</v>
      </c>
      <c r="AA2410" s="29">
        <v>0</v>
      </c>
      <c r="AB2410" s="29">
        <v>0</v>
      </c>
      <c r="AC2410" s="33">
        <v>0</v>
      </c>
      <c r="AD2410" s="33">
        <v>210.73249999999999</v>
      </c>
      <c r="AE2410" s="29">
        <v>0</v>
      </c>
      <c r="AG2410" s="29">
        <v>0</v>
      </c>
      <c r="AH2410" s="29">
        <v>0</v>
      </c>
      <c r="AI2410" s="29">
        <v>0</v>
      </c>
      <c r="AJ2410" s="29">
        <v>0</v>
      </c>
      <c r="AK2410" s="29">
        <v>0</v>
      </c>
      <c r="AL2410" s="53">
        <v>1</v>
      </c>
      <c r="AM2410" s="29" t="s">
        <v>20651</v>
      </c>
      <c r="AN2410" s="29" t="s">
        <v>20651</v>
      </c>
      <c r="AO2410" s="29">
        <v>0</v>
      </c>
      <c r="AP2410" s="30">
        <v>0</v>
      </c>
      <c r="AQ2410" s="30">
        <v>0</v>
      </c>
    </row>
    <row r="2411" spans="1:43" x14ac:dyDescent="0.25">
      <c r="A2411" t="s">
        <v>20647</v>
      </c>
      <c r="B2411" t="s">
        <v>20652</v>
      </c>
      <c r="C2411" s="34">
        <v>10000064514284</v>
      </c>
      <c r="D2411">
        <v>3578176</v>
      </c>
      <c r="E2411" t="s">
        <v>20649</v>
      </c>
      <c r="F2411" t="s">
        <v>20651</v>
      </c>
      <c r="G2411" t="s">
        <v>89</v>
      </c>
      <c r="H2411" t="s">
        <v>90</v>
      </c>
      <c r="I2411" t="s">
        <v>14</v>
      </c>
      <c r="J2411" t="s">
        <v>20650</v>
      </c>
      <c r="K2411">
        <v>0</v>
      </c>
      <c r="L2411" t="s">
        <v>20652</v>
      </c>
      <c r="M2411" t="s">
        <v>20652</v>
      </c>
      <c r="N2411">
        <v>0</v>
      </c>
      <c r="O2411">
        <v>13</v>
      </c>
      <c r="P2411" s="17">
        <v>46022</v>
      </c>
      <c r="Q2411" s="19">
        <v>0</v>
      </c>
      <c r="R2411" t="s">
        <v>24</v>
      </c>
      <c r="S2411" s="17">
        <v>45740</v>
      </c>
      <c r="U2411" s="29">
        <v>0</v>
      </c>
      <c r="V2411" s="29">
        <v>0</v>
      </c>
      <c r="W2411" s="29">
        <v>0</v>
      </c>
      <c r="X2411" s="29">
        <f t="shared" si="37"/>
        <v>1</v>
      </c>
      <c r="Y2411" s="33">
        <v>0</v>
      </c>
      <c r="Z2411" s="29">
        <v>0</v>
      </c>
      <c r="AA2411" s="29">
        <v>0</v>
      </c>
      <c r="AB2411" s="29">
        <v>0</v>
      </c>
      <c r="AC2411" s="33">
        <v>0</v>
      </c>
      <c r="AD2411" s="33">
        <v>210.72279999999998</v>
      </c>
      <c r="AE2411" s="29">
        <v>0</v>
      </c>
      <c r="AG2411" s="29">
        <v>0</v>
      </c>
      <c r="AH2411" s="29">
        <v>0</v>
      </c>
      <c r="AI2411" s="29">
        <v>0</v>
      </c>
      <c r="AJ2411" s="29">
        <v>0</v>
      </c>
      <c r="AK2411" s="29">
        <v>0</v>
      </c>
      <c r="AL2411" s="53">
        <v>1</v>
      </c>
      <c r="AM2411" s="29" t="s">
        <v>20651</v>
      </c>
      <c r="AN2411" s="29" t="s">
        <v>20651</v>
      </c>
      <c r="AO2411" s="29">
        <v>0</v>
      </c>
      <c r="AP2411" s="30">
        <v>0</v>
      </c>
      <c r="AQ2411" s="30">
        <v>0</v>
      </c>
    </row>
    <row r="2412" spans="1:43" x14ac:dyDescent="0.25">
      <c r="A2412" t="s">
        <v>20647</v>
      </c>
      <c r="B2412" t="s">
        <v>20652</v>
      </c>
      <c r="C2412" s="34">
        <v>10000064514285</v>
      </c>
      <c r="D2412">
        <v>3578175</v>
      </c>
      <c r="E2412" t="s">
        <v>20649</v>
      </c>
      <c r="F2412" t="s">
        <v>20651</v>
      </c>
      <c r="G2412" t="s">
        <v>89</v>
      </c>
      <c r="H2412" t="s">
        <v>90</v>
      </c>
      <c r="I2412" t="s">
        <v>14</v>
      </c>
      <c r="J2412" t="s">
        <v>20650</v>
      </c>
      <c r="K2412">
        <v>0</v>
      </c>
      <c r="L2412" t="s">
        <v>20652</v>
      </c>
      <c r="M2412" t="s">
        <v>20652</v>
      </c>
      <c r="N2412">
        <v>0</v>
      </c>
      <c r="O2412">
        <v>14</v>
      </c>
      <c r="P2412" s="17">
        <v>46022</v>
      </c>
      <c r="Q2412" s="19">
        <v>0</v>
      </c>
      <c r="R2412" t="s">
        <v>24</v>
      </c>
      <c r="S2412" s="17">
        <v>45740</v>
      </c>
      <c r="U2412" s="29">
        <v>0</v>
      </c>
      <c r="V2412" s="29">
        <v>0</v>
      </c>
      <c r="W2412" s="29">
        <v>0</v>
      </c>
      <c r="X2412" s="29">
        <f t="shared" si="37"/>
        <v>1</v>
      </c>
      <c r="Y2412" s="33">
        <v>0</v>
      </c>
      <c r="Z2412" s="29">
        <v>0</v>
      </c>
      <c r="AA2412" s="29">
        <v>0</v>
      </c>
      <c r="AB2412" s="29">
        <v>0</v>
      </c>
      <c r="AC2412" s="33">
        <v>0</v>
      </c>
      <c r="AD2412" s="33">
        <v>210.72279999999998</v>
      </c>
      <c r="AE2412" s="29">
        <v>0</v>
      </c>
      <c r="AG2412" s="29">
        <v>0</v>
      </c>
      <c r="AH2412" s="29">
        <v>0</v>
      </c>
      <c r="AI2412" s="29">
        <v>0</v>
      </c>
      <c r="AJ2412" s="29">
        <v>0</v>
      </c>
      <c r="AK2412" s="29">
        <v>0</v>
      </c>
      <c r="AL2412" s="53">
        <v>1</v>
      </c>
      <c r="AM2412" s="29" t="s">
        <v>20651</v>
      </c>
      <c r="AN2412" s="29" t="s">
        <v>20651</v>
      </c>
      <c r="AO2412" s="29">
        <v>0</v>
      </c>
      <c r="AP2412" s="30">
        <v>0</v>
      </c>
      <c r="AQ2412" s="30">
        <v>0</v>
      </c>
    </row>
    <row r="2413" spans="1:43" x14ac:dyDescent="0.25">
      <c r="A2413" t="s">
        <v>20647</v>
      </c>
      <c r="B2413" t="s">
        <v>20652</v>
      </c>
      <c r="C2413" s="34">
        <v>10000064514526</v>
      </c>
      <c r="D2413">
        <v>3578191</v>
      </c>
      <c r="E2413" t="s">
        <v>20649</v>
      </c>
      <c r="F2413" t="s">
        <v>20651</v>
      </c>
      <c r="G2413" t="s">
        <v>89</v>
      </c>
      <c r="H2413" t="s">
        <v>90</v>
      </c>
      <c r="I2413" t="s">
        <v>10</v>
      </c>
      <c r="J2413" t="s">
        <v>20650</v>
      </c>
      <c r="K2413">
        <v>0</v>
      </c>
      <c r="L2413" t="s">
        <v>20652</v>
      </c>
      <c r="M2413" t="s">
        <v>20652</v>
      </c>
      <c r="N2413">
        <v>0</v>
      </c>
      <c r="O2413">
        <v>13</v>
      </c>
      <c r="P2413" s="17">
        <v>46022</v>
      </c>
      <c r="Q2413" s="19">
        <v>0</v>
      </c>
      <c r="R2413" t="s">
        <v>24</v>
      </c>
      <c r="S2413" s="17">
        <v>45740</v>
      </c>
      <c r="U2413" s="29">
        <v>0</v>
      </c>
      <c r="V2413" s="29">
        <v>0</v>
      </c>
      <c r="W2413" s="29">
        <v>0</v>
      </c>
      <c r="X2413" s="29">
        <f t="shared" si="37"/>
        <v>1</v>
      </c>
      <c r="Y2413" s="33">
        <v>0</v>
      </c>
      <c r="Z2413" s="29">
        <v>0</v>
      </c>
      <c r="AA2413" s="29">
        <v>0</v>
      </c>
      <c r="AB2413" s="29">
        <v>0</v>
      </c>
      <c r="AC2413" s="33">
        <v>0</v>
      </c>
      <c r="AD2413" s="33">
        <v>140.53360000000001</v>
      </c>
      <c r="AE2413" s="29">
        <v>0</v>
      </c>
      <c r="AG2413" s="29">
        <v>0</v>
      </c>
      <c r="AH2413" s="29">
        <v>0</v>
      </c>
      <c r="AI2413" s="29">
        <v>0</v>
      </c>
      <c r="AJ2413" s="29">
        <v>0</v>
      </c>
      <c r="AK2413" s="29">
        <v>0</v>
      </c>
      <c r="AL2413" s="53">
        <v>1</v>
      </c>
      <c r="AM2413" s="29" t="s">
        <v>20651</v>
      </c>
      <c r="AN2413" s="29" t="s">
        <v>20651</v>
      </c>
      <c r="AO2413" s="29">
        <v>0</v>
      </c>
      <c r="AP2413" s="30">
        <v>0</v>
      </c>
      <c r="AQ2413" s="30">
        <v>0</v>
      </c>
    </row>
    <row r="2414" spans="1:43" x14ac:dyDescent="0.25">
      <c r="A2414" t="s">
        <v>20647</v>
      </c>
      <c r="B2414" t="s">
        <v>20652</v>
      </c>
      <c r="C2414" s="34">
        <v>10000064514532</v>
      </c>
      <c r="D2414">
        <v>3578190</v>
      </c>
      <c r="E2414" t="s">
        <v>20649</v>
      </c>
      <c r="F2414" t="s">
        <v>20651</v>
      </c>
      <c r="G2414" t="s">
        <v>89</v>
      </c>
      <c r="H2414" t="s">
        <v>90</v>
      </c>
      <c r="I2414" t="s">
        <v>10</v>
      </c>
      <c r="J2414" t="s">
        <v>20650</v>
      </c>
      <c r="K2414">
        <v>0</v>
      </c>
      <c r="L2414" t="s">
        <v>20652</v>
      </c>
      <c r="M2414" t="s">
        <v>20652</v>
      </c>
      <c r="N2414">
        <v>0</v>
      </c>
      <c r="O2414">
        <v>14</v>
      </c>
      <c r="P2414" s="17">
        <v>46022</v>
      </c>
      <c r="Q2414" s="19">
        <v>0</v>
      </c>
      <c r="R2414" t="s">
        <v>24</v>
      </c>
      <c r="S2414" s="17">
        <v>45740</v>
      </c>
      <c r="U2414" s="29">
        <v>0</v>
      </c>
      <c r="V2414" s="29">
        <v>0</v>
      </c>
      <c r="W2414" s="29">
        <v>0</v>
      </c>
      <c r="X2414" s="29">
        <f t="shared" si="37"/>
        <v>1</v>
      </c>
      <c r="Y2414" s="33">
        <v>0</v>
      </c>
      <c r="Z2414" s="29">
        <v>0</v>
      </c>
      <c r="AA2414" s="29">
        <v>0</v>
      </c>
      <c r="AB2414" s="29">
        <v>0</v>
      </c>
      <c r="AC2414" s="33">
        <v>0</v>
      </c>
      <c r="AD2414" s="33">
        <v>140.53360000000001</v>
      </c>
      <c r="AE2414" s="29">
        <v>0</v>
      </c>
      <c r="AG2414" s="29">
        <v>0</v>
      </c>
      <c r="AH2414" s="29">
        <v>0</v>
      </c>
      <c r="AI2414" s="29">
        <v>0</v>
      </c>
      <c r="AJ2414" s="29">
        <v>0</v>
      </c>
      <c r="AK2414" s="29">
        <v>0</v>
      </c>
      <c r="AL2414" s="53">
        <v>1</v>
      </c>
      <c r="AM2414" s="29" t="s">
        <v>20651</v>
      </c>
      <c r="AN2414" s="29" t="s">
        <v>20651</v>
      </c>
      <c r="AO2414" s="29">
        <v>0</v>
      </c>
      <c r="AP2414" s="30">
        <v>0</v>
      </c>
      <c r="AQ2414" s="30">
        <v>0</v>
      </c>
    </row>
    <row r="2415" spans="1:43" x14ac:dyDescent="0.25">
      <c r="A2415" t="s">
        <v>20647</v>
      </c>
      <c r="B2415" t="s">
        <v>20652</v>
      </c>
      <c r="C2415" s="34">
        <v>10000064514693</v>
      </c>
      <c r="D2415">
        <v>3578207</v>
      </c>
      <c r="E2415" t="s">
        <v>20649</v>
      </c>
      <c r="F2415" t="s">
        <v>20651</v>
      </c>
      <c r="G2415" t="s">
        <v>89</v>
      </c>
      <c r="H2415" t="s">
        <v>90</v>
      </c>
      <c r="I2415" t="s">
        <v>10</v>
      </c>
      <c r="J2415" t="s">
        <v>20650</v>
      </c>
      <c r="K2415">
        <v>0</v>
      </c>
      <c r="L2415" t="s">
        <v>20652</v>
      </c>
      <c r="M2415" t="s">
        <v>20652</v>
      </c>
      <c r="N2415">
        <v>0</v>
      </c>
      <c r="O2415">
        <v>27</v>
      </c>
      <c r="P2415" s="17">
        <v>46022</v>
      </c>
      <c r="Q2415" s="19">
        <v>0</v>
      </c>
      <c r="R2415" t="s">
        <v>24</v>
      </c>
      <c r="S2415" s="17">
        <v>45740</v>
      </c>
      <c r="U2415" s="29">
        <v>0</v>
      </c>
      <c r="V2415" s="29">
        <v>0</v>
      </c>
      <c r="W2415" s="29">
        <v>0</v>
      </c>
      <c r="X2415" s="29">
        <f t="shared" si="37"/>
        <v>1</v>
      </c>
      <c r="Y2415" s="33">
        <v>0</v>
      </c>
      <c r="Z2415" s="29">
        <v>0</v>
      </c>
      <c r="AA2415" s="29">
        <v>0</v>
      </c>
      <c r="AB2415" s="29">
        <v>0</v>
      </c>
      <c r="AC2415" s="33">
        <v>0</v>
      </c>
      <c r="AD2415" s="33">
        <v>31.476500000000001</v>
      </c>
      <c r="AE2415" s="29">
        <v>0</v>
      </c>
      <c r="AG2415" s="29">
        <v>0</v>
      </c>
      <c r="AH2415" s="29">
        <v>0</v>
      </c>
      <c r="AI2415" s="29">
        <v>0</v>
      </c>
      <c r="AJ2415" s="29">
        <v>0</v>
      </c>
      <c r="AK2415" s="29">
        <v>0</v>
      </c>
      <c r="AL2415" s="53">
        <v>1</v>
      </c>
      <c r="AM2415" s="29" t="s">
        <v>20651</v>
      </c>
      <c r="AN2415" s="29" t="s">
        <v>20651</v>
      </c>
      <c r="AO2415" s="29">
        <v>0</v>
      </c>
      <c r="AP2415" s="30">
        <v>0</v>
      </c>
      <c r="AQ2415" s="30">
        <v>0</v>
      </c>
    </row>
    <row r="2416" spans="1:43" x14ac:dyDescent="0.25">
      <c r="A2416" t="s">
        <v>20647</v>
      </c>
      <c r="B2416" t="s">
        <v>20652</v>
      </c>
      <c r="C2416" s="34">
        <v>10000064514695</v>
      </c>
      <c r="D2416">
        <v>9141490</v>
      </c>
      <c r="E2416" t="s">
        <v>20649</v>
      </c>
      <c r="F2416" t="s">
        <v>20651</v>
      </c>
      <c r="G2416" t="s">
        <v>89</v>
      </c>
      <c r="H2416" t="s">
        <v>90</v>
      </c>
      <c r="I2416" t="s">
        <v>10</v>
      </c>
      <c r="J2416" t="s">
        <v>20650</v>
      </c>
      <c r="K2416">
        <v>0</v>
      </c>
      <c r="L2416" t="s">
        <v>20652</v>
      </c>
      <c r="M2416" t="s">
        <v>20652</v>
      </c>
      <c r="N2416">
        <v>0</v>
      </c>
      <c r="O2416">
        <v>27</v>
      </c>
      <c r="P2416" s="17">
        <v>46022</v>
      </c>
      <c r="Q2416" s="19">
        <v>0</v>
      </c>
      <c r="R2416" t="s">
        <v>24</v>
      </c>
      <c r="S2416" s="17">
        <v>45740</v>
      </c>
      <c r="U2416" s="29">
        <v>0</v>
      </c>
      <c r="V2416" s="29">
        <v>0</v>
      </c>
      <c r="W2416" s="29">
        <v>0</v>
      </c>
      <c r="X2416" s="29">
        <f t="shared" si="37"/>
        <v>1</v>
      </c>
      <c r="Y2416" s="33">
        <v>0</v>
      </c>
      <c r="Z2416" s="29">
        <v>0</v>
      </c>
      <c r="AA2416" s="29">
        <v>0</v>
      </c>
      <c r="AB2416" s="29">
        <v>0</v>
      </c>
      <c r="AC2416" s="33">
        <v>0</v>
      </c>
      <c r="AD2416" s="33">
        <v>164.26949999999999</v>
      </c>
      <c r="AE2416" s="29">
        <v>0</v>
      </c>
      <c r="AG2416" s="29">
        <v>0</v>
      </c>
      <c r="AH2416" s="29">
        <v>0</v>
      </c>
      <c r="AI2416" s="29">
        <v>0</v>
      </c>
      <c r="AJ2416" s="29">
        <v>0</v>
      </c>
      <c r="AK2416" s="29">
        <v>0</v>
      </c>
      <c r="AL2416" s="53">
        <v>1</v>
      </c>
      <c r="AM2416" s="29" t="s">
        <v>20651</v>
      </c>
      <c r="AN2416" s="29" t="s">
        <v>20651</v>
      </c>
      <c r="AO2416" s="29">
        <v>0</v>
      </c>
      <c r="AP2416" s="30">
        <v>0</v>
      </c>
      <c r="AQ2416" s="30">
        <v>0</v>
      </c>
    </row>
    <row r="2417" spans="1:43" x14ac:dyDescent="0.25">
      <c r="A2417" t="s">
        <v>20647</v>
      </c>
      <c r="B2417" t="s">
        <v>20652</v>
      </c>
      <c r="C2417" s="34">
        <v>10000064514718</v>
      </c>
      <c r="D2417">
        <v>3578206</v>
      </c>
      <c r="E2417" t="s">
        <v>20649</v>
      </c>
      <c r="F2417" t="s">
        <v>20651</v>
      </c>
      <c r="G2417" t="s">
        <v>89</v>
      </c>
      <c r="H2417" t="s">
        <v>90</v>
      </c>
      <c r="I2417" t="s">
        <v>10</v>
      </c>
      <c r="J2417" t="s">
        <v>20650</v>
      </c>
      <c r="K2417">
        <v>0</v>
      </c>
      <c r="L2417" t="s">
        <v>20652</v>
      </c>
      <c r="M2417" t="s">
        <v>20652</v>
      </c>
      <c r="N2417">
        <v>0</v>
      </c>
      <c r="O2417">
        <v>27</v>
      </c>
      <c r="P2417" s="17">
        <v>46022</v>
      </c>
      <c r="Q2417" s="19">
        <v>0</v>
      </c>
      <c r="R2417" t="s">
        <v>24</v>
      </c>
      <c r="S2417" s="17">
        <v>45740</v>
      </c>
      <c r="U2417" s="29">
        <v>0</v>
      </c>
      <c r="V2417" s="29">
        <v>0</v>
      </c>
      <c r="W2417" s="29">
        <v>0</v>
      </c>
      <c r="X2417" s="29">
        <f t="shared" si="37"/>
        <v>1</v>
      </c>
      <c r="Y2417" s="33">
        <v>0</v>
      </c>
      <c r="Z2417" s="29">
        <v>0</v>
      </c>
      <c r="AA2417" s="29">
        <v>0</v>
      </c>
      <c r="AB2417" s="29">
        <v>0</v>
      </c>
      <c r="AC2417" s="33">
        <v>0</v>
      </c>
      <c r="AD2417" s="33">
        <v>164.28889999999998</v>
      </c>
      <c r="AE2417" s="29">
        <v>0</v>
      </c>
      <c r="AG2417" s="29">
        <v>0</v>
      </c>
      <c r="AH2417" s="29">
        <v>0</v>
      </c>
      <c r="AI2417" s="29">
        <v>0</v>
      </c>
      <c r="AJ2417" s="29">
        <v>0</v>
      </c>
      <c r="AK2417" s="29">
        <v>0</v>
      </c>
      <c r="AL2417" s="53">
        <v>1</v>
      </c>
      <c r="AM2417" s="29" t="s">
        <v>20651</v>
      </c>
      <c r="AN2417" s="29" t="s">
        <v>20651</v>
      </c>
      <c r="AO2417" s="29">
        <v>0</v>
      </c>
      <c r="AP2417" s="30">
        <v>0</v>
      </c>
      <c r="AQ2417" s="30">
        <v>0</v>
      </c>
    </row>
    <row r="2418" spans="1:43" x14ac:dyDescent="0.25">
      <c r="A2418" t="s">
        <v>20647</v>
      </c>
      <c r="B2418" t="s">
        <v>20652</v>
      </c>
      <c r="C2418" s="34">
        <v>10000064514720</v>
      </c>
      <c r="D2418">
        <v>9141489</v>
      </c>
      <c r="E2418" t="s">
        <v>20649</v>
      </c>
      <c r="F2418" t="s">
        <v>20651</v>
      </c>
      <c r="G2418" t="s">
        <v>89</v>
      </c>
      <c r="H2418" t="s">
        <v>90</v>
      </c>
      <c r="I2418" t="s">
        <v>10</v>
      </c>
      <c r="J2418" t="s">
        <v>20650</v>
      </c>
      <c r="K2418">
        <v>0</v>
      </c>
      <c r="L2418" t="s">
        <v>20652</v>
      </c>
      <c r="M2418" t="s">
        <v>20652</v>
      </c>
      <c r="N2418">
        <v>0</v>
      </c>
      <c r="O2418">
        <v>27</v>
      </c>
      <c r="P2418" s="17">
        <v>46022</v>
      </c>
      <c r="Q2418" s="19">
        <v>0</v>
      </c>
      <c r="R2418" t="s">
        <v>24</v>
      </c>
      <c r="S2418" s="17">
        <v>45740</v>
      </c>
      <c r="U2418" s="29">
        <v>0</v>
      </c>
      <c r="V2418" s="29">
        <v>0</v>
      </c>
      <c r="W2418" s="29">
        <v>0</v>
      </c>
      <c r="X2418" s="29">
        <f t="shared" si="37"/>
        <v>1</v>
      </c>
      <c r="Y2418" s="33">
        <v>0</v>
      </c>
      <c r="Z2418" s="29">
        <v>0</v>
      </c>
      <c r="AA2418" s="29">
        <v>0</v>
      </c>
      <c r="AB2418" s="29">
        <v>0</v>
      </c>
      <c r="AC2418" s="33">
        <v>0</v>
      </c>
      <c r="AD2418" s="33">
        <v>31.476500000000001</v>
      </c>
      <c r="AE2418" s="29">
        <v>0</v>
      </c>
      <c r="AG2418" s="29">
        <v>0</v>
      </c>
      <c r="AH2418" s="29">
        <v>0</v>
      </c>
      <c r="AI2418" s="29">
        <v>0</v>
      </c>
      <c r="AJ2418" s="29">
        <v>0</v>
      </c>
      <c r="AK2418" s="29">
        <v>0</v>
      </c>
      <c r="AL2418" s="53">
        <v>1</v>
      </c>
      <c r="AM2418" s="29" t="s">
        <v>20651</v>
      </c>
      <c r="AN2418" s="29" t="s">
        <v>20651</v>
      </c>
      <c r="AO2418" s="29">
        <v>0</v>
      </c>
      <c r="AP2418" s="30">
        <v>0</v>
      </c>
      <c r="AQ2418" s="30">
        <v>0</v>
      </c>
    </row>
    <row r="2419" spans="1:43" x14ac:dyDescent="0.25">
      <c r="A2419" t="s">
        <v>20647</v>
      </c>
      <c r="B2419" t="s">
        <v>20652</v>
      </c>
      <c r="C2419" s="34">
        <v>10000064514830</v>
      </c>
      <c r="D2419">
        <v>9141584</v>
      </c>
      <c r="E2419" t="s">
        <v>20649</v>
      </c>
      <c r="F2419" t="s">
        <v>20651</v>
      </c>
      <c r="G2419" t="s">
        <v>89</v>
      </c>
      <c r="H2419" t="s">
        <v>90</v>
      </c>
      <c r="I2419" t="s">
        <v>10</v>
      </c>
      <c r="J2419" t="s">
        <v>20650</v>
      </c>
      <c r="K2419">
        <v>0</v>
      </c>
      <c r="L2419" t="s">
        <v>20652</v>
      </c>
      <c r="M2419" t="s">
        <v>20652</v>
      </c>
      <c r="N2419">
        <v>0</v>
      </c>
      <c r="O2419">
        <v>13</v>
      </c>
      <c r="P2419" s="17">
        <v>46022</v>
      </c>
      <c r="Q2419" s="19">
        <v>0</v>
      </c>
      <c r="R2419" t="s">
        <v>24</v>
      </c>
      <c r="S2419" s="17">
        <v>45740</v>
      </c>
      <c r="U2419" s="29">
        <v>0</v>
      </c>
      <c r="V2419" s="29">
        <v>0</v>
      </c>
      <c r="W2419" s="29">
        <v>0</v>
      </c>
      <c r="X2419" s="29">
        <f t="shared" si="37"/>
        <v>1</v>
      </c>
      <c r="Y2419" s="33">
        <v>0</v>
      </c>
      <c r="Z2419" s="29">
        <v>0</v>
      </c>
      <c r="AA2419" s="29">
        <v>0</v>
      </c>
      <c r="AB2419" s="29">
        <v>0</v>
      </c>
      <c r="AC2419" s="33">
        <v>0</v>
      </c>
      <c r="AD2419" s="33">
        <v>84.506399999999999</v>
      </c>
      <c r="AE2419" s="29">
        <v>0</v>
      </c>
      <c r="AG2419" s="29">
        <v>0</v>
      </c>
      <c r="AH2419" s="29">
        <v>0</v>
      </c>
      <c r="AI2419" s="29">
        <v>0</v>
      </c>
      <c r="AJ2419" s="29">
        <v>0</v>
      </c>
      <c r="AK2419" s="29">
        <v>0</v>
      </c>
      <c r="AL2419" s="53">
        <v>1</v>
      </c>
      <c r="AM2419" s="29" t="s">
        <v>20651</v>
      </c>
      <c r="AN2419" s="29" t="s">
        <v>20651</v>
      </c>
      <c r="AO2419" s="29">
        <v>0</v>
      </c>
      <c r="AP2419" s="30">
        <v>0</v>
      </c>
      <c r="AQ2419" s="30">
        <v>0</v>
      </c>
    </row>
    <row r="2420" spans="1:43" x14ac:dyDescent="0.25">
      <c r="A2420" t="s">
        <v>20647</v>
      </c>
      <c r="B2420" t="s">
        <v>20652</v>
      </c>
      <c r="C2420" s="34">
        <v>10000064514895</v>
      </c>
      <c r="D2420">
        <v>9141621</v>
      </c>
      <c r="E2420" t="s">
        <v>20649</v>
      </c>
      <c r="F2420" t="s">
        <v>20651</v>
      </c>
      <c r="G2420" t="s">
        <v>89</v>
      </c>
      <c r="H2420" t="s">
        <v>90</v>
      </c>
      <c r="I2420" t="s">
        <v>10</v>
      </c>
      <c r="J2420" t="s">
        <v>20650</v>
      </c>
      <c r="K2420">
        <v>0</v>
      </c>
      <c r="L2420" t="s">
        <v>20652</v>
      </c>
      <c r="M2420" t="s">
        <v>20652</v>
      </c>
      <c r="N2420">
        <v>0</v>
      </c>
      <c r="O2420">
        <v>25</v>
      </c>
      <c r="P2420" s="17">
        <v>46022</v>
      </c>
      <c r="Q2420" s="19">
        <v>0</v>
      </c>
      <c r="R2420" t="s">
        <v>24</v>
      </c>
      <c r="S2420" s="17">
        <v>45740</v>
      </c>
      <c r="U2420" s="29">
        <v>0</v>
      </c>
      <c r="V2420" s="29">
        <v>0</v>
      </c>
      <c r="W2420" s="29">
        <v>0</v>
      </c>
      <c r="X2420" s="29">
        <f t="shared" si="37"/>
        <v>1</v>
      </c>
      <c r="Y2420" s="33">
        <v>0</v>
      </c>
      <c r="Z2420" s="29">
        <v>0</v>
      </c>
      <c r="AA2420" s="29">
        <v>0</v>
      </c>
      <c r="AB2420" s="29">
        <v>0</v>
      </c>
      <c r="AC2420" s="33">
        <v>0</v>
      </c>
      <c r="AD2420" s="33">
        <v>174.64850000000001</v>
      </c>
      <c r="AE2420" s="29">
        <v>0</v>
      </c>
      <c r="AG2420" s="29">
        <v>0</v>
      </c>
      <c r="AH2420" s="29">
        <v>0</v>
      </c>
      <c r="AI2420" s="29">
        <v>0</v>
      </c>
      <c r="AJ2420" s="29">
        <v>0</v>
      </c>
      <c r="AK2420" s="29">
        <v>0</v>
      </c>
      <c r="AL2420" s="53">
        <v>1</v>
      </c>
      <c r="AM2420" s="29" t="s">
        <v>20651</v>
      </c>
      <c r="AN2420" s="29" t="s">
        <v>20651</v>
      </c>
      <c r="AO2420" s="29">
        <v>0</v>
      </c>
      <c r="AP2420" s="30">
        <v>0</v>
      </c>
      <c r="AQ2420" s="30">
        <v>0</v>
      </c>
    </row>
    <row r="2421" spans="1:43" x14ac:dyDescent="0.25">
      <c r="A2421" t="s">
        <v>20647</v>
      </c>
      <c r="B2421" t="s">
        <v>20652</v>
      </c>
      <c r="C2421" s="34">
        <v>10000064515022</v>
      </c>
      <c r="D2421">
        <v>9141732</v>
      </c>
      <c r="E2421" t="s">
        <v>20649</v>
      </c>
      <c r="F2421" t="s">
        <v>20651</v>
      </c>
      <c r="G2421" t="s">
        <v>89</v>
      </c>
      <c r="H2421" t="s">
        <v>90</v>
      </c>
      <c r="I2421" t="s">
        <v>10</v>
      </c>
      <c r="J2421" t="s">
        <v>20650</v>
      </c>
      <c r="K2421">
        <v>0</v>
      </c>
      <c r="L2421" t="s">
        <v>20652</v>
      </c>
      <c r="M2421" t="s">
        <v>20652</v>
      </c>
      <c r="N2421">
        <v>0</v>
      </c>
      <c r="O2421">
        <v>76</v>
      </c>
      <c r="P2421" s="17">
        <v>46022</v>
      </c>
      <c r="Q2421" s="19">
        <v>0</v>
      </c>
      <c r="R2421" t="s">
        <v>24</v>
      </c>
      <c r="S2421" s="17">
        <v>45740</v>
      </c>
      <c r="U2421" s="29">
        <v>0</v>
      </c>
      <c r="V2421" s="29">
        <v>0</v>
      </c>
      <c r="W2421" s="29">
        <v>0</v>
      </c>
      <c r="X2421" s="29">
        <f t="shared" si="37"/>
        <v>1</v>
      </c>
      <c r="Y2421" s="33">
        <v>0</v>
      </c>
      <c r="Z2421" s="29">
        <v>0</v>
      </c>
      <c r="AA2421" s="29">
        <v>0</v>
      </c>
      <c r="AB2421" s="29">
        <v>0</v>
      </c>
      <c r="AC2421" s="33">
        <v>0</v>
      </c>
      <c r="AD2421" s="33">
        <v>289.74870000000004</v>
      </c>
      <c r="AE2421" s="29">
        <v>0</v>
      </c>
      <c r="AG2421" s="29">
        <v>0</v>
      </c>
      <c r="AH2421" s="29">
        <v>0</v>
      </c>
      <c r="AI2421" s="29">
        <v>0</v>
      </c>
      <c r="AJ2421" s="29">
        <v>0</v>
      </c>
      <c r="AK2421" s="29">
        <v>0</v>
      </c>
      <c r="AL2421" s="53">
        <v>1</v>
      </c>
      <c r="AM2421" s="29" t="s">
        <v>20651</v>
      </c>
      <c r="AN2421" s="29" t="s">
        <v>20651</v>
      </c>
      <c r="AO2421" s="29">
        <v>0</v>
      </c>
      <c r="AP2421" s="30">
        <v>0</v>
      </c>
      <c r="AQ2421" s="30">
        <v>0</v>
      </c>
    </row>
    <row r="2422" spans="1:43" x14ac:dyDescent="0.25">
      <c r="A2422" t="s">
        <v>20647</v>
      </c>
      <c r="B2422" t="s">
        <v>20652</v>
      </c>
      <c r="C2422" s="34">
        <v>10000064515829</v>
      </c>
      <c r="D2422">
        <v>9141796</v>
      </c>
      <c r="E2422" t="s">
        <v>20649</v>
      </c>
      <c r="F2422" t="s">
        <v>20651</v>
      </c>
      <c r="G2422" t="s">
        <v>89</v>
      </c>
      <c r="H2422" t="s">
        <v>90</v>
      </c>
      <c r="I2422" t="s">
        <v>14</v>
      </c>
      <c r="J2422" t="s">
        <v>20650</v>
      </c>
      <c r="K2422">
        <v>0</v>
      </c>
      <c r="L2422" t="s">
        <v>20652</v>
      </c>
      <c r="M2422" t="s">
        <v>20652</v>
      </c>
      <c r="N2422">
        <v>0</v>
      </c>
      <c r="O2422">
        <v>71</v>
      </c>
      <c r="P2422" s="17">
        <v>46022</v>
      </c>
      <c r="Q2422" s="19">
        <v>0</v>
      </c>
      <c r="R2422" t="s">
        <v>24</v>
      </c>
      <c r="S2422" s="17">
        <v>45740</v>
      </c>
      <c r="U2422" s="29">
        <v>0</v>
      </c>
      <c r="V2422" s="29">
        <v>0</v>
      </c>
      <c r="W2422" s="29">
        <v>0</v>
      </c>
      <c r="X2422" s="29">
        <f t="shared" si="37"/>
        <v>1</v>
      </c>
      <c r="Y2422" s="33">
        <v>0</v>
      </c>
      <c r="Z2422" s="29">
        <v>0</v>
      </c>
      <c r="AA2422" s="29">
        <v>0</v>
      </c>
      <c r="AB2422" s="29">
        <v>0</v>
      </c>
      <c r="AC2422" s="33">
        <v>0</v>
      </c>
      <c r="AD2422" s="33">
        <v>388.4171</v>
      </c>
      <c r="AE2422" s="29">
        <v>0</v>
      </c>
      <c r="AG2422" s="29">
        <v>0</v>
      </c>
      <c r="AH2422" s="29">
        <v>0</v>
      </c>
      <c r="AI2422" s="29">
        <v>0</v>
      </c>
      <c r="AJ2422" s="29">
        <v>0</v>
      </c>
      <c r="AK2422" s="29">
        <v>0</v>
      </c>
      <c r="AL2422" s="53">
        <v>1</v>
      </c>
      <c r="AM2422" s="29" t="s">
        <v>20651</v>
      </c>
      <c r="AN2422" s="29" t="s">
        <v>20651</v>
      </c>
      <c r="AO2422" s="29">
        <v>0</v>
      </c>
      <c r="AP2422" s="30">
        <v>0</v>
      </c>
      <c r="AQ2422" s="30">
        <v>0</v>
      </c>
    </row>
    <row r="2423" spans="1:43" x14ac:dyDescent="0.25">
      <c r="A2423" t="s">
        <v>20647</v>
      </c>
      <c r="B2423" t="s">
        <v>20652</v>
      </c>
      <c r="C2423" s="34">
        <v>10000064515855</v>
      </c>
      <c r="D2423">
        <v>9141831</v>
      </c>
      <c r="E2423" t="s">
        <v>20649</v>
      </c>
      <c r="F2423" t="s">
        <v>20651</v>
      </c>
      <c r="G2423" t="s">
        <v>89</v>
      </c>
      <c r="H2423" t="s">
        <v>90</v>
      </c>
      <c r="I2423" t="s">
        <v>14</v>
      </c>
      <c r="J2423" t="s">
        <v>20650</v>
      </c>
      <c r="K2423">
        <v>0</v>
      </c>
      <c r="L2423" t="s">
        <v>20652</v>
      </c>
      <c r="M2423" t="s">
        <v>20652</v>
      </c>
      <c r="N2423">
        <v>0</v>
      </c>
      <c r="O2423">
        <v>27</v>
      </c>
      <c r="P2423" s="17">
        <v>46022</v>
      </c>
      <c r="Q2423" s="19">
        <v>0</v>
      </c>
      <c r="R2423" t="s">
        <v>24</v>
      </c>
      <c r="S2423" s="17">
        <v>45740</v>
      </c>
      <c r="U2423" s="29">
        <v>0</v>
      </c>
      <c r="V2423" s="29">
        <v>0</v>
      </c>
      <c r="W2423" s="29">
        <v>0</v>
      </c>
      <c r="X2423" s="29">
        <f t="shared" si="37"/>
        <v>1</v>
      </c>
      <c r="Y2423" s="33">
        <v>0</v>
      </c>
      <c r="Z2423" s="29">
        <v>0</v>
      </c>
      <c r="AA2423" s="29">
        <v>0</v>
      </c>
      <c r="AB2423" s="29">
        <v>0</v>
      </c>
      <c r="AC2423" s="33">
        <v>0</v>
      </c>
      <c r="AD2423" s="33">
        <v>351.334</v>
      </c>
      <c r="AE2423" s="29">
        <v>0</v>
      </c>
      <c r="AG2423" s="29">
        <v>0</v>
      </c>
      <c r="AH2423" s="29">
        <v>0</v>
      </c>
      <c r="AI2423" s="29">
        <v>0</v>
      </c>
      <c r="AJ2423" s="29">
        <v>0</v>
      </c>
      <c r="AK2423" s="29">
        <v>0</v>
      </c>
      <c r="AL2423" s="53">
        <v>1</v>
      </c>
      <c r="AM2423" s="29" t="s">
        <v>20651</v>
      </c>
      <c r="AN2423" s="29" t="s">
        <v>20651</v>
      </c>
      <c r="AO2423" s="29">
        <v>0</v>
      </c>
      <c r="AP2423" s="30">
        <v>0</v>
      </c>
      <c r="AQ2423" s="30">
        <v>0</v>
      </c>
    </row>
    <row r="2424" spans="1:43" x14ac:dyDescent="0.25">
      <c r="A2424" t="s">
        <v>20647</v>
      </c>
      <c r="B2424" t="s">
        <v>20652</v>
      </c>
      <c r="C2424" s="34">
        <v>10000064515873</v>
      </c>
      <c r="D2424">
        <v>9141795</v>
      </c>
      <c r="E2424" t="s">
        <v>20649</v>
      </c>
      <c r="F2424" t="s">
        <v>20651</v>
      </c>
      <c r="G2424" t="s">
        <v>89</v>
      </c>
      <c r="H2424" t="s">
        <v>90</v>
      </c>
      <c r="I2424" t="s">
        <v>10</v>
      </c>
      <c r="J2424" t="s">
        <v>20650</v>
      </c>
      <c r="K2424">
        <v>0</v>
      </c>
      <c r="L2424" t="s">
        <v>20652</v>
      </c>
      <c r="M2424" t="s">
        <v>20652</v>
      </c>
      <c r="N2424">
        <v>0</v>
      </c>
      <c r="O2424">
        <v>27</v>
      </c>
      <c r="P2424" s="17">
        <v>46022</v>
      </c>
      <c r="Q2424" s="19">
        <v>0</v>
      </c>
      <c r="R2424" t="s">
        <v>24</v>
      </c>
      <c r="S2424" s="17">
        <v>45740</v>
      </c>
      <c r="U2424" s="29">
        <v>0</v>
      </c>
      <c r="V2424" s="29">
        <v>0</v>
      </c>
      <c r="W2424" s="29">
        <v>0</v>
      </c>
      <c r="X2424" s="29">
        <f t="shared" si="37"/>
        <v>1</v>
      </c>
      <c r="Y2424" s="33">
        <v>0</v>
      </c>
      <c r="Z2424" s="29">
        <v>0</v>
      </c>
      <c r="AA2424" s="29">
        <v>0</v>
      </c>
      <c r="AB2424" s="29">
        <v>0</v>
      </c>
      <c r="AC2424" s="33">
        <v>0</v>
      </c>
      <c r="AD2424" s="33">
        <v>147.56610000000001</v>
      </c>
      <c r="AE2424" s="29">
        <v>0</v>
      </c>
      <c r="AG2424" s="29">
        <v>0</v>
      </c>
      <c r="AH2424" s="29">
        <v>0</v>
      </c>
      <c r="AI2424" s="29">
        <v>0</v>
      </c>
      <c r="AJ2424" s="29">
        <v>0</v>
      </c>
      <c r="AK2424" s="29">
        <v>0</v>
      </c>
      <c r="AL2424" s="53">
        <v>1</v>
      </c>
      <c r="AM2424" s="29" t="s">
        <v>20651</v>
      </c>
      <c r="AN2424" s="29" t="s">
        <v>20651</v>
      </c>
      <c r="AO2424" s="29">
        <v>0</v>
      </c>
      <c r="AP2424" s="30">
        <v>0</v>
      </c>
      <c r="AQ2424" s="30">
        <v>0</v>
      </c>
    </row>
    <row r="2425" spans="1:43" x14ac:dyDescent="0.25">
      <c r="A2425" t="s">
        <v>20647</v>
      </c>
      <c r="B2425" t="s">
        <v>20652</v>
      </c>
      <c r="C2425" s="34">
        <v>10000064515992</v>
      </c>
      <c r="D2425">
        <v>9141962</v>
      </c>
      <c r="E2425" t="s">
        <v>20649</v>
      </c>
      <c r="F2425" t="s">
        <v>20651</v>
      </c>
      <c r="G2425" t="s">
        <v>89</v>
      </c>
      <c r="H2425" t="s">
        <v>90</v>
      </c>
      <c r="I2425" t="s">
        <v>10</v>
      </c>
      <c r="J2425" t="s">
        <v>20650</v>
      </c>
      <c r="K2425">
        <v>0</v>
      </c>
      <c r="L2425" t="s">
        <v>20652</v>
      </c>
      <c r="M2425" t="s">
        <v>20652</v>
      </c>
      <c r="N2425">
        <v>0</v>
      </c>
      <c r="O2425">
        <v>41</v>
      </c>
      <c r="P2425" s="17">
        <v>46022</v>
      </c>
      <c r="Q2425" s="19">
        <v>0</v>
      </c>
      <c r="R2425" t="s">
        <v>24</v>
      </c>
      <c r="S2425" s="17">
        <v>45740</v>
      </c>
      <c r="U2425" s="29">
        <v>0</v>
      </c>
      <c r="V2425" s="29">
        <v>0</v>
      </c>
      <c r="W2425" s="29">
        <v>0</v>
      </c>
      <c r="X2425" s="29">
        <f t="shared" si="37"/>
        <v>1</v>
      </c>
      <c r="Y2425" s="33">
        <v>0</v>
      </c>
      <c r="Z2425" s="29">
        <v>0</v>
      </c>
      <c r="AA2425" s="29">
        <v>0</v>
      </c>
      <c r="AB2425" s="29">
        <v>0</v>
      </c>
      <c r="AC2425" s="33">
        <v>0</v>
      </c>
      <c r="AD2425" s="33">
        <v>150.57309999999998</v>
      </c>
      <c r="AE2425" s="29">
        <v>0</v>
      </c>
      <c r="AG2425" s="29">
        <v>0</v>
      </c>
      <c r="AH2425" s="29">
        <v>0</v>
      </c>
      <c r="AI2425" s="29">
        <v>0</v>
      </c>
      <c r="AJ2425" s="29">
        <v>0</v>
      </c>
      <c r="AK2425" s="29">
        <v>0</v>
      </c>
      <c r="AL2425" s="53">
        <v>1</v>
      </c>
      <c r="AM2425" s="29" t="s">
        <v>20651</v>
      </c>
      <c r="AN2425" s="29" t="s">
        <v>20651</v>
      </c>
      <c r="AO2425" s="29">
        <v>0</v>
      </c>
      <c r="AP2425" s="30">
        <v>0</v>
      </c>
      <c r="AQ2425" s="30">
        <v>0</v>
      </c>
    </row>
    <row r="2426" spans="1:43" x14ac:dyDescent="0.25">
      <c r="A2426" t="s">
        <v>20647</v>
      </c>
      <c r="B2426" t="s">
        <v>20652</v>
      </c>
      <c r="C2426" s="34">
        <v>10000064516086</v>
      </c>
      <c r="D2426">
        <v>3578249</v>
      </c>
      <c r="E2426" t="s">
        <v>20649</v>
      </c>
      <c r="F2426" t="s">
        <v>20651</v>
      </c>
      <c r="G2426" t="s">
        <v>89</v>
      </c>
      <c r="H2426" t="s">
        <v>90</v>
      </c>
      <c r="I2426" t="s">
        <v>10</v>
      </c>
      <c r="J2426" t="s">
        <v>20650</v>
      </c>
      <c r="K2426">
        <v>0</v>
      </c>
      <c r="L2426" t="s">
        <v>20652</v>
      </c>
      <c r="M2426" t="s">
        <v>20652</v>
      </c>
      <c r="N2426">
        <v>0</v>
      </c>
      <c r="O2426">
        <v>27</v>
      </c>
      <c r="P2426" s="17">
        <v>46022</v>
      </c>
      <c r="Q2426" s="19">
        <v>0</v>
      </c>
      <c r="R2426" t="s">
        <v>24</v>
      </c>
      <c r="S2426" s="17">
        <v>45740</v>
      </c>
      <c r="U2426" s="29">
        <v>0</v>
      </c>
      <c r="V2426" s="29">
        <v>0</v>
      </c>
      <c r="W2426" s="29">
        <v>0</v>
      </c>
      <c r="X2426" s="29">
        <f t="shared" si="37"/>
        <v>1</v>
      </c>
      <c r="Y2426" s="33">
        <v>0</v>
      </c>
      <c r="Z2426" s="29">
        <v>0</v>
      </c>
      <c r="AA2426" s="29">
        <v>0</v>
      </c>
      <c r="AB2426" s="29">
        <v>0</v>
      </c>
      <c r="AC2426" s="33">
        <v>0</v>
      </c>
      <c r="AD2426" s="33">
        <v>115.43969999999999</v>
      </c>
      <c r="AE2426" s="29">
        <v>0</v>
      </c>
      <c r="AG2426" s="29">
        <v>0</v>
      </c>
      <c r="AH2426" s="29">
        <v>0</v>
      </c>
      <c r="AI2426" s="29">
        <v>0</v>
      </c>
      <c r="AJ2426" s="29">
        <v>0</v>
      </c>
      <c r="AK2426" s="29">
        <v>0</v>
      </c>
      <c r="AL2426" s="53">
        <v>1</v>
      </c>
      <c r="AM2426" s="29" t="s">
        <v>20651</v>
      </c>
      <c r="AN2426" s="29" t="s">
        <v>20651</v>
      </c>
      <c r="AO2426" s="29">
        <v>0</v>
      </c>
      <c r="AP2426" s="30">
        <v>0</v>
      </c>
      <c r="AQ2426" s="30">
        <v>0</v>
      </c>
    </row>
    <row r="2427" spans="1:43" x14ac:dyDescent="0.25">
      <c r="A2427" t="s">
        <v>20647</v>
      </c>
      <c r="B2427" t="s">
        <v>20652</v>
      </c>
      <c r="C2427" s="34">
        <v>10000064516122</v>
      </c>
      <c r="D2427">
        <v>3578248</v>
      </c>
      <c r="E2427" t="s">
        <v>20649</v>
      </c>
      <c r="F2427" t="s">
        <v>20651</v>
      </c>
      <c r="G2427" t="s">
        <v>89</v>
      </c>
      <c r="H2427" t="s">
        <v>90</v>
      </c>
      <c r="I2427" t="s">
        <v>14</v>
      </c>
      <c r="J2427" t="s">
        <v>20650</v>
      </c>
      <c r="K2427">
        <v>0</v>
      </c>
      <c r="L2427" t="s">
        <v>20652</v>
      </c>
      <c r="M2427" t="s">
        <v>20652</v>
      </c>
      <c r="N2427">
        <v>0</v>
      </c>
      <c r="O2427">
        <v>71</v>
      </c>
      <c r="P2427" s="17">
        <v>46022</v>
      </c>
      <c r="Q2427" s="19">
        <v>0</v>
      </c>
      <c r="R2427" t="s">
        <v>24</v>
      </c>
      <c r="S2427" s="17">
        <v>45740</v>
      </c>
      <c r="U2427" s="29">
        <v>0</v>
      </c>
      <c r="V2427" s="29">
        <v>0</v>
      </c>
      <c r="W2427" s="29">
        <v>0</v>
      </c>
      <c r="X2427" s="29">
        <f t="shared" si="37"/>
        <v>1</v>
      </c>
      <c r="Y2427" s="33">
        <v>0</v>
      </c>
      <c r="Z2427" s="29">
        <v>0</v>
      </c>
      <c r="AA2427" s="29">
        <v>0</v>
      </c>
      <c r="AB2427" s="29">
        <v>0</v>
      </c>
      <c r="AC2427" s="33">
        <v>0</v>
      </c>
      <c r="AD2427" s="33">
        <v>164.28889999999998</v>
      </c>
      <c r="AE2427" s="29">
        <v>0</v>
      </c>
      <c r="AG2427" s="29">
        <v>0</v>
      </c>
      <c r="AH2427" s="29">
        <v>0</v>
      </c>
      <c r="AI2427" s="29">
        <v>0</v>
      </c>
      <c r="AJ2427" s="29">
        <v>0</v>
      </c>
      <c r="AK2427" s="29">
        <v>0</v>
      </c>
      <c r="AL2427" s="53">
        <v>1</v>
      </c>
      <c r="AM2427" s="29" t="s">
        <v>20651</v>
      </c>
      <c r="AN2427" s="29" t="s">
        <v>20651</v>
      </c>
      <c r="AO2427" s="29">
        <v>0</v>
      </c>
      <c r="AP2427" s="30">
        <v>0</v>
      </c>
      <c r="AQ2427" s="30">
        <v>0</v>
      </c>
    </row>
    <row r="2428" spans="1:43" x14ac:dyDescent="0.25">
      <c r="A2428" t="s">
        <v>20647</v>
      </c>
      <c r="B2428" t="s">
        <v>20652</v>
      </c>
      <c r="C2428" s="34">
        <v>10000064516125</v>
      </c>
      <c r="D2428">
        <v>9142230</v>
      </c>
      <c r="E2428" t="s">
        <v>20649</v>
      </c>
      <c r="F2428" t="s">
        <v>20651</v>
      </c>
      <c r="G2428" t="s">
        <v>89</v>
      </c>
      <c r="H2428" t="s">
        <v>90</v>
      </c>
      <c r="I2428" t="s">
        <v>14</v>
      </c>
      <c r="J2428" t="s">
        <v>20650</v>
      </c>
      <c r="K2428">
        <v>0</v>
      </c>
      <c r="L2428" t="s">
        <v>20652</v>
      </c>
      <c r="M2428" t="s">
        <v>20652</v>
      </c>
      <c r="N2428">
        <v>0</v>
      </c>
      <c r="O2428">
        <v>71</v>
      </c>
      <c r="P2428" s="17">
        <v>46022</v>
      </c>
      <c r="Q2428" s="19">
        <v>0</v>
      </c>
      <c r="R2428" t="s">
        <v>24</v>
      </c>
      <c r="S2428" s="17">
        <v>45740</v>
      </c>
      <c r="U2428" s="29">
        <v>0</v>
      </c>
      <c r="V2428" s="29">
        <v>0</v>
      </c>
      <c r="W2428" s="29">
        <v>0</v>
      </c>
      <c r="X2428" s="29">
        <f t="shared" si="37"/>
        <v>1</v>
      </c>
      <c r="Y2428" s="33">
        <v>0</v>
      </c>
      <c r="Z2428" s="29">
        <v>0</v>
      </c>
      <c r="AA2428" s="29">
        <v>0</v>
      </c>
      <c r="AB2428" s="29">
        <v>0</v>
      </c>
      <c r="AC2428" s="33">
        <v>0</v>
      </c>
      <c r="AD2428" s="33">
        <v>31.476500000000001</v>
      </c>
      <c r="AE2428" s="29">
        <v>0</v>
      </c>
      <c r="AG2428" s="29">
        <v>0</v>
      </c>
      <c r="AH2428" s="29">
        <v>0</v>
      </c>
      <c r="AI2428" s="29">
        <v>0</v>
      </c>
      <c r="AJ2428" s="29">
        <v>0</v>
      </c>
      <c r="AK2428" s="29">
        <v>0</v>
      </c>
      <c r="AL2428" s="53">
        <v>1</v>
      </c>
      <c r="AM2428" s="29" t="s">
        <v>20651</v>
      </c>
      <c r="AN2428" s="29" t="s">
        <v>20651</v>
      </c>
      <c r="AO2428" s="29">
        <v>0</v>
      </c>
      <c r="AP2428" s="30">
        <v>0</v>
      </c>
      <c r="AQ2428" s="30">
        <v>0</v>
      </c>
    </row>
    <row r="2429" spans="1:43" x14ac:dyDescent="0.25">
      <c r="A2429" t="s">
        <v>20647</v>
      </c>
      <c r="B2429" t="s">
        <v>20652</v>
      </c>
      <c r="C2429" s="34">
        <v>10000064516136</v>
      </c>
      <c r="D2429">
        <v>9142234</v>
      </c>
      <c r="E2429" t="s">
        <v>20649</v>
      </c>
      <c r="F2429" t="s">
        <v>20651</v>
      </c>
      <c r="G2429" t="s">
        <v>89</v>
      </c>
      <c r="H2429" t="s">
        <v>90</v>
      </c>
      <c r="I2429" t="s">
        <v>10</v>
      </c>
      <c r="J2429" t="s">
        <v>20650</v>
      </c>
      <c r="K2429">
        <v>0</v>
      </c>
      <c r="L2429" t="s">
        <v>20652</v>
      </c>
      <c r="M2429" t="s">
        <v>20652</v>
      </c>
      <c r="N2429">
        <v>0</v>
      </c>
      <c r="O2429">
        <v>23</v>
      </c>
      <c r="P2429" s="17">
        <v>46022</v>
      </c>
      <c r="Q2429" s="19">
        <v>0</v>
      </c>
      <c r="R2429" t="s">
        <v>24</v>
      </c>
      <c r="S2429" s="17">
        <v>45740</v>
      </c>
      <c r="U2429" s="29">
        <v>0</v>
      </c>
      <c r="V2429" s="29">
        <v>0</v>
      </c>
      <c r="W2429" s="29">
        <v>0</v>
      </c>
      <c r="X2429" s="29">
        <f t="shared" si="37"/>
        <v>1</v>
      </c>
      <c r="Y2429" s="33">
        <v>0</v>
      </c>
      <c r="Z2429" s="29">
        <v>0</v>
      </c>
      <c r="AA2429" s="29">
        <v>0</v>
      </c>
      <c r="AB2429" s="29">
        <v>0</v>
      </c>
      <c r="AC2429" s="33">
        <v>0</v>
      </c>
      <c r="AD2429" s="33">
        <v>114.43089999999999</v>
      </c>
      <c r="AE2429" s="29">
        <v>0</v>
      </c>
      <c r="AG2429" s="29">
        <v>0</v>
      </c>
      <c r="AH2429" s="29">
        <v>0</v>
      </c>
      <c r="AI2429" s="29">
        <v>0</v>
      </c>
      <c r="AJ2429" s="29">
        <v>0</v>
      </c>
      <c r="AK2429" s="29">
        <v>0</v>
      </c>
      <c r="AL2429" s="53">
        <v>1</v>
      </c>
      <c r="AM2429" s="29" t="s">
        <v>20651</v>
      </c>
      <c r="AN2429" s="29" t="s">
        <v>20651</v>
      </c>
      <c r="AO2429" s="29">
        <v>0</v>
      </c>
      <c r="AP2429" s="30">
        <v>0</v>
      </c>
      <c r="AQ2429" s="30">
        <v>0</v>
      </c>
    </row>
    <row r="2430" spans="1:43" x14ac:dyDescent="0.25">
      <c r="A2430" t="s">
        <v>20647</v>
      </c>
      <c r="B2430" t="s">
        <v>20652</v>
      </c>
      <c r="C2430" s="34">
        <v>10000064516177</v>
      </c>
      <c r="D2430">
        <v>3578242</v>
      </c>
      <c r="E2430" t="s">
        <v>20649</v>
      </c>
      <c r="F2430" t="s">
        <v>20651</v>
      </c>
      <c r="G2430" t="s">
        <v>89</v>
      </c>
      <c r="H2430" t="s">
        <v>90</v>
      </c>
      <c r="I2430" t="s">
        <v>14</v>
      </c>
      <c r="J2430" t="s">
        <v>20650</v>
      </c>
      <c r="K2430">
        <v>0</v>
      </c>
      <c r="L2430" t="s">
        <v>20652</v>
      </c>
      <c r="M2430" t="s">
        <v>20652</v>
      </c>
      <c r="N2430">
        <v>0</v>
      </c>
      <c r="O2430">
        <v>13</v>
      </c>
      <c r="P2430" s="17">
        <v>46022</v>
      </c>
      <c r="Q2430" s="19">
        <v>0</v>
      </c>
      <c r="R2430" t="s">
        <v>24</v>
      </c>
      <c r="S2430" s="17">
        <v>45740</v>
      </c>
      <c r="U2430" s="29">
        <v>0</v>
      </c>
      <c r="V2430" s="29">
        <v>0</v>
      </c>
      <c r="W2430" s="29">
        <v>0</v>
      </c>
      <c r="X2430" s="29">
        <f t="shared" si="37"/>
        <v>1</v>
      </c>
      <c r="Y2430" s="33">
        <v>0</v>
      </c>
      <c r="Z2430" s="29">
        <v>0</v>
      </c>
      <c r="AA2430" s="29">
        <v>0</v>
      </c>
      <c r="AB2430" s="29">
        <v>0</v>
      </c>
      <c r="AC2430" s="33">
        <v>0</v>
      </c>
      <c r="AD2430" s="33">
        <v>32.310700000000004</v>
      </c>
      <c r="AE2430" s="29">
        <v>0</v>
      </c>
      <c r="AG2430" s="29">
        <v>0</v>
      </c>
      <c r="AH2430" s="29">
        <v>0</v>
      </c>
      <c r="AI2430" s="29">
        <v>0</v>
      </c>
      <c r="AJ2430" s="29">
        <v>0</v>
      </c>
      <c r="AK2430" s="29">
        <v>0</v>
      </c>
      <c r="AL2430" s="53">
        <v>1</v>
      </c>
      <c r="AM2430" s="29" t="s">
        <v>20651</v>
      </c>
      <c r="AN2430" s="29" t="s">
        <v>20651</v>
      </c>
      <c r="AO2430" s="29">
        <v>0</v>
      </c>
      <c r="AP2430" s="30">
        <v>0</v>
      </c>
      <c r="AQ2430" s="30">
        <v>0</v>
      </c>
    </row>
    <row r="2431" spans="1:43" x14ac:dyDescent="0.25">
      <c r="A2431" t="s">
        <v>20647</v>
      </c>
      <c r="B2431" t="s">
        <v>20652</v>
      </c>
      <c r="C2431" s="34">
        <v>10000064516181</v>
      </c>
      <c r="D2431">
        <v>9142154</v>
      </c>
      <c r="E2431" t="s">
        <v>20649</v>
      </c>
      <c r="F2431" t="s">
        <v>20651</v>
      </c>
      <c r="G2431" t="s">
        <v>89</v>
      </c>
      <c r="H2431" t="s">
        <v>90</v>
      </c>
      <c r="I2431" t="s">
        <v>14</v>
      </c>
      <c r="J2431" t="s">
        <v>20650</v>
      </c>
      <c r="K2431">
        <v>0</v>
      </c>
      <c r="L2431" t="s">
        <v>20652</v>
      </c>
      <c r="M2431" t="s">
        <v>20652</v>
      </c>
      <c r="N2431">
        <v>0</v>
      </c>
      <c r="O2431">
        <v>13</v>
      </c>
      <c r="P2431" s="17">
        <v>46022</v>
      </c>
      <c r="Q2431" s="19">
        <v>0</v>
      </c>
      <c r="R2431" t="s">
        <v>24</v>
      </c>
      <c r="S2431" s="17">
        <v>45740</v>
      </c>
      <c r="U2431" s="29">
        <v>0</v>
      </c>
      <c r="V2431" s="29">
        <v>0</v>
      </c>
      <c r="W2431" s="29">
        <v>0</v>
      </c>
      <c r="X2431" s="29">
        <f t="shared" si="37"/>
        <v>1</v>
      </c>
      <c r="Y2431" s="33">
        <v>0</v>
      </c>
      <c r="Z2431" s="29">
        <v>0</v>
      </c>
      <c r="AA2431" s="29">
        <v>0</v>
      </c>
      <c r="AB2431" s="29">
        <v>0</v>
      </c>
      <c r="AC2431" s="33">
        <v>0</v>
      </c>
      <c r="AD2431" s="33">
        <v>98.173700000000011</v>
      </c>
      <c r="AE2431" s="29">
        <v>0</v>
      </c>
      <c r="AG2431" s="29">
        <v>0</v>
      </c>
      <c r="AH2431" s="29">
        <v>0</v>
      </c>
      <c r="AI2431" s="29">
        <v>0</v>
      </c>
      <c r="AJ2431" s="29">
        <v>0</v>
      </c>
      <c r="AK2431" s="29">
        <v>0</v>
      </c>
      <c r="AL2431" s="53">
        <v>1</v>
      </c>
      <c r="AM2431" s="29" t="s">
        <v>20651</v>
      </c>
      <c r="AN2431" s="29" t="s">
        <v>20651</v>
      </c>
      <c r="AO2431" s="29">
        <v>0</v>
      </c>
      <c r="AP2431" s="30">
        <v>0</v>
      </c>
      <c r="AQ2431" s="30">
        <v>0</v>
      </c>
    </row>
    <row r="2432" spans="1:43" x14ac:dyDescent="0.25">
      <c r="A2432" t="s">
        <v>20647</v>
      </c>
      <c r="B2432" t="s">
        <v>20652</v>
      </c>
      <c r="C2432" s="34">
        <v>10000064516252</v>
      </c>
      <c r="D2432">
        <v>9142385</v>
      </c>
      <c r="E2432" t="s">
        <v>20649</v>
      </c>
      <c r="F2432" t="s">
        <v>20651</v>
      </c>
      <c r="G2432" t="s">
        <v>89</v>
      </c>
      <c r="H2432" t="s">
        <v>90</v>
      </c>
      <c r="I2432" t="s">
        <v>14</v>
      </c>
      <c r="J2432" t="s">
        <v>20650</v>
      </c>
      <c r="K2432">
        <v>0</v>
      </c>
      <c r="L2432" t="s">
        <v>20652</v>
      </c>
      <c r="M2432" t="s">
        <v>20652</v>
      </c>
      <c r="N2432">
        <v>0</v>
      </c>
      <c r="O2432">
        <v>10</v>
      </c>
      <c r="P2432" s="17">
        <v>46022</v>
      </c>
      <c r="Q2432" s="19">
        <v>0</v>
      </c>
      <c r="R2432" t="s">
        <v>24</v>
      </c>
      <c r="S2432" s="17">
        <v>45740</v>
      </c>
      <c r="U2432" s="29">
        <v>0</v>
      </c>
      <c r="V2432" s="29">
        <v>0</v>
      </c>
      <c r="W2432" s="29">
        <v>0</v>
      </c>
      <c r="X2432" s="29">
        <f t="shared" si="37"/>
        <v>1</v>
      </c>
      <c r="Y2432" s="33">
        <v>0</v>
      </c>
      <c r="Z2432" s="29">
        <v>0</v>
      </c>
      <c r="AA2432" s="29">
        <v>0</v>
      </c>
      <c r="AB2432" s="29">
        <v>0</v>
      </c>
      <c r="AC2432" s="33">
        <v>0</v>
      </c>
      <c r="AD2432" s="33">
        <v>174.64850000000001</v>
      </c>
      <c r="AE2432" s="29">
        <v>0</v>
      </c>
      <c r="AG2432" s="29">
        <v>0</v>
      </c>
      <c r="AH2432" s="29">
        <v>0</v>
      </c>
      <c r="AI2432" s="29">
        <v>0</v>
      </c>
      <c r="AJ2432" s="29">
        <v>0</v>
      </c>
      <c r="AK2432" s="29">
        <v>0</v>
      </c>
      <c r="AL2432" s="53">
        <v>1</v>
      </c>
      <c r="AM2432" s="29" t="s">
        <v>20651</v>
      </c>
      <c r="AN2432" s="29" t="s">
        <v>20651</v>
      </c>
      <c r="AO2432" s="29">
        <v>0</v>
      </c>
      <c r="AP2432" s="30">
        <v>0</v>
      </c>
      <c r="AQ2432" s="30">
        <v>0</v>
      </c>
    </row>
    <row r="2433" spans="1:43" x14ac:dyDescent="0.25">
      <c r="A2433" t="s">
        <v>20647</v>
      </c>
      <c r="B2433" t="s">
        <v>20652</v>
      </c>
      <c r="C2433" s="34">
        <v>10000064516264</v>
      </c>
      <c r="D2433">
        <v>3578251</v>
      </c>
      <c r="E2433" t="s">
        <v>20649</v>
      </c>
      <c r="F2433" t="s">
        <v>20651</v>
      </c>
      <c r="G2433" t="s">
        <v>89</v>
      </c>
      <c r="H2433" t="s">
        <v>90</v>
      </c>
      <c r="I2433" t="s">
        <v>14</v>
      </c>
      <c r="J2433" t="s">
        <v>20650</v>
      </c>
      <c r="K2433">
        <v>0</v>
      </c>
      <c r="L2433" t="s">
        <v>20652</v>
      </c>
      <c r="M2433" t="s">
        <v>20652</v>
      </c>
      <c r="N2433">
        <v>0</v>
      </c>
      <c r="O2433">
        <v>11</v>
      </c>
      <c r="P2433" s="17">
        <v>46022</v>
      </c>
      <c r="Q2433" s="19">
        <v>0</v>
      </c>
      <c r="R2433" t="s">
        <v>24</v>
      </c>
      <c r="S2433" s="17">
        <v>45740</v>
      </c>
      <c r="U2433" s="29">
        <v>0</v>
      </c>
      <c r="V2433" s="29">
        <v>0</v>
      </c>
      <c r="W2433" s="29">
        <v>0</v>
      </c>
      <c r="X2433" s="29">
        <f t="shared" si="37"/>
        <v>1</v>
      </c>
      <c r="Y2433" s="33">
        <v>0</v>
      </c>
      <c r="Z2433" s="29">
        <v>0</v>
      </c>
      <c r="AA2433" s="29">
        <v>0</v>
      </c>
      <c r="AB2433" s="29">
        <v>0</v>
      </c>
      <c r="AC2433" s="33">
        <v>0</v>
      </c>
      <c r="AD2433" s="33">
        <v>182.6995</v>
      </c>
      <c r="AE2433" s="29">
        <v>0</v>
      </c>
      <c r="AG2433" s="29">
        <v>0</v>
      </c>
      <c r="AH2433" s="29">
        <v>0</v>
      </c>
      <c r="AI2433" s="29">
        <v>0</v>
      </c>
      <c r="AJ2433" s="29">
        <v>0</v>
      </c>
      <c r="AK2433" s="29">
        <v>0</v>
      </c>
      <c r="AL2433" s="53">
        <v>1</v>
      </c>
      <c r="AM2433" s="29" t="s">
        <v>20651</v>
      </c>
      <c r="AN2433" s="29" t="s">
        <v>20651</v>
      </c>
      <c r="AO2433" s="29">
        <v>0</v>
      </c>
      <c r="AP2433" s="30">
        <v>0</v>
      </c>
      <c r="AQ2433" s="30">
        <v>0</v>
      </c>
    </row>
    <row r="2434" spans="1:43" x14ac:dyDescent="0.25">
      <c r="A2434" t="s">
        <v>20647</v>
      </c>
      <c r="B2434" t="s">
        <v>20652</v>
      </c>
      <c r="C2434" s="34">
        <v>10000064516313</v>
      </c>
      <c r="D2434">
        <v>9142384</v>
      </c>
      <c r="E2434" t="s">
        <v>20649</v>
      </c>
      <c r="F2434" t="s">
        <v>20651</v>
      </c>
      <c r="G2434" t="s">
        <v>89</v>
      </c>
      <c r="H2434" t="s">
        <v>90</v>
      </c>
      <c r="I2434" t="s">
        <v>14</v>
      </c>
      <c r="J2434" t="s">
        <v>20650</v>
      </c>
      <c r="K2434">
        <v>0</v>
      </c>
      <c r="L2434" t="s">
        <v>20652</v>
      </c>
      <c r="M2434" t="s">
        <v>20652</v>
      </c>
      <c r="N2434">
        <v>0</v>
      </c>
      <c r="O2434">
        <v>28</v>
      </c>
      <c r="P2434" s="17">
        <v>46022</v>
      </c>
      <c r="Q2434" s="19">
        <v>0</v>
      </c>
      <c r="R2434" t="s">
        <v>24</v>
      </c>
      <c r="S2434" s="17">
        <v>45740</v>
      </c>
      <c r="U2434" s="29">
        <v>0</v>
      </c>
      <c r="V2434" s="29">
        <v>0</v>
      </c>
      <c r="W2434" s="29">
        <v>0</v>
      </c>
      <c r="X2434" s="29">
        <f t="shared" si="37"/>
        <v>1</v>
      </c>
      <c r="Y2434" s="33">
        <v>0</v>
      </c>
      <c r="Z2434" s="29">
        <v>0</v>
      </c>
      <c r="AA2434" s="29">
        <v>0</v>
      </c>
      <c r="AB2434" s="29">
        <v>0</v>
      </c>
      <c r="AC2434" s="33">
        <v>0</v>
      </c>
      <c r="AD2434" s="33">
        <v>208.1523</v>
      </c>
      <c r="AE2434" s="29">
        <v>0</v>
      </c>
      <c r="AG2434" s="29">
        <v>0</v>
      </c>
      <c r="AH2434" s="29">
        <v>0</v>
      </c>
      <c r="AI2434" s="29">
        <v>0</v>
      </c>
      <c r="AJ2434" s="29">
        <v>0</v>
      </c>
      <c r="AK2434" s="29">
        <v>0</v>
      </c>
      <c r="AL2434" s="53">
        <v>1</v>
      </c>
      <c r="AM2434" s="29" t="s">
        <v>20651</v>
      </c>
      <c r="AN2434" s="29" t="s">
        <v>20651</v>
      </c>
      <c r="AO2434" s="29">
        <v>0</v>
      </c>
      <c r="AP2434" s="30">
        <v>0</v>
      </c>
      <c r="AQ2434" s="30">
        <v>0</v>
      </c>
    </row>
    <row r="2435" spans="1:43" x14ac:dyDescent="0.25">
      <c r="A2435" t="s">
        <v>20647</v>
      </c>
      <c r="B2435" t="s">
        <v>20652</v>
      </c>
      <c r="C2435" s="34">
        <v>10000064516420</v>
      </c>
      <c r="D2435">
        <v>9142503</v>
      </c>
      <c r="E2435" t="s">
        <v>20649</v>
      </c>
      <c r="F2435" t="s">
        <v>20651</v>
      </c>
      <c r="G2435" t="s">
        <v>89</v>
      </c>
      <c r="H2435" t="s">
        <v>90</v>
      </c>
      <c r="I2435" t="s">
        <v>10</v>
      </c>
      <c r="J2435" t="s">
        <v>20650</v>
      </c>
      <c r="K2435">
        <v>0</v>
      </c>
      <c r="L2435" t="s">
        <v>20652</v>
      </c>
      <c r="M2435" t="s">
        <v>20652</v>
      </c>
      <c r="N2435">
        <v>0</v>
      </c>
      <c r="O2435">
        <v>79</v>
      </c>
      <c r="P2435" s="17">
        <v>46022</v>
      </c>
      <c r="Q2435" s="19">
        <v>0</v>
      </c>
      <c r="R2435" t="s">
        <v>24</v>
      </c>
      <c r="S2435" s="17">
        <v>45740</v>
      </c>
      <c r="U2435" s="29">
        <v>0</v>
      </c>
      <c r="V2435" s="29">
        <v>0</v>
      </c>
      <c r="W2435" s="29">
        <v>0</v>
      </c>
      <c r="X2435" s="29">
        <f t="shared" ref="X2435:X2498" si="38">AL2435</f>
        <v>1</v>
      </c>
      <c r="Y2435" s="33">
        <v>0</v>
      </c>
      <c r="Z2435" s="29">
        <v>0</v>
      </c>
      <c r="AA2435" s="29">
        <v>0</v>
      </c>
      <c r="AB2435" s="29">
        <v>0</v>
      </c>
      <c r="AC2435" s="33">
        <v>0</v>
      </c>
      <c r="AD2435" s="33">
        <v>309.10019999999997</v>
      </c>
      <c r="AE2435" s="29">
        <v>0</v>
      </c>
      <c r="AG2435" s="29">
        <v>0</v>
      </c>
      <c r="AH2435" s="29">
        <v>0</v>
      </c>
      <c r="AI2435" s="29">
        <v>0</v>
      </c>
      <c r="AJ2435" s="29">
        <v>0</v>
      </c>
      <c r="AK2435" s="29">
        <v>0</v>
      </c>
      <c r="AL2435" s="53">
        <v>1</v>
      </c>
      <c r="AM2435" s="29" t="s">
        <v>20651</v>
      </c>
      <c r="AN2435" s="29" t="s">
        <v>20651</v>
      </c>
      <c r="AO2435" s="29">
        <v>0</v>
      </c>
      <c r="AP2435" s="30">
        <v>0</v>
      </c>
      <c r="AQ2435" s="30">
        <v>0</v>
      </c>
    </row>
    <row r="2436" spans="1:43" x14ac:dyDescent="0.25">
      <c r="A2436" t="s">
        <v>20647</v>
      </c>
      <c r="B2436" t="s">
        <v>20652</v>
      </c>
      <c r="C2436" s="34">
        <v>10000064516437</v>
      </c>
      <c r="D2436">
        <v>155544</v>
      </c>
      <c r="E2436" t="s">
        <v>20649</v>
      </c>
      <c r="F2436" t="s">
        <v>20651</v>
      </c>
      <c r="G2436" t="s">
        <v>89</v>
      </c>
      <c r="H2436" t="s">
        <v>90</v>
      </c>
      <c r="I2436" t="s">
        <v>14</v>
      </c>
      <c r="J2436" t="s">
        <v>20650</v>
      </c>
      <c r="K2436">
        <v>0</v>
      </c>
      <c r="L2436" t="s">
        <v>20652</v>
      </c>
      <c r="M2436" t="s">
        <v>20652</v>
      </c>
      <c r="N2436">
        <v>0</v>
      </c>
      <c r="O2436">
        <v>18</v>
      </c>
      <c r="P2436" s="17">
        <v>46022</v>
      </c>
      <c r="Q2436" s="19">
        <v>0</v>
      </c>
      <c r="R2436" t="s">
        <v>24</v>
      </c>
      <c r="S2436" s="17">
        <v>45740</v>
      </c>
      <c r="U2436" s="29">
        <v>0</v>
      </c>
      <c r="V2436" s="29">
        <v>0</v>
      </c>
      <c r="W2436" s="29">
        <v>0</v>
      </c>
      <c r="X2436" s="29">
        <f t="shared" si="38"/>
        <v>1</v>
      </c>
      <c r="Y2436" s="33">
        <v>0</v>
      </c>
      <c r="Z2436" s="29">
        <v>0</v>
      </c>
      <c r="AA2436" s="29">
        <v>0</v>
      </c>
      <c r="AB2436" s="29">
        <v>0</v>
      </c>
      <c r="AC2436" s="33">
        <v>0</v>
      </c>
      <c r="AD2436" s="33">
        <v>170.65209999999999</v>
      </c>
      <c r="AE2436" s="29">
        <v>0</v>
      </c>
      <c r="AG2436" s="29">
        <v>0</v>
      </c>
      <c r="AH2436" s="29">
        <v>0</v>
      </c>
      <c r="AI2436" s="29">
        <v>0</v>
      </c>
      <c r="AJ2436" s="29">
        <v>0</v>
      </c>
      <c r="AK2436" s="29">
        <v>0</v>
      </c>
      <c r="AL2436" s="53">
        <v>1</v>
      </c>
      <c r="AM2436" s="29" t="s">
        <v>20651</v>
      </c>
      <c r="AN2436" s="29" t="s">
        <v>20651</v>
      </c>
      <c r="AO2436" s="29">
        <v>0</v>
      </c>
      <c r="AP2436" s="30">
        <v>0</v>
      </c>
      <c r="AQ2436" s="30">
        <v>0</v>
      </c>
    </row>
    <row r="2437" spans="1:43" x14ac:dyDescent="0.25">
      <c r="A2437" t="s">
        <v>20647</v>
      </c>
      <c r="B2437" t="s">
        <v>20652</v>
      </c>
      <c r="C2437" s="34">
        <v>10000064516453</v>
      </c>
      <c r="D2437">
        <v>3578254</v>
      </c>
      <c r="E2437" t="s">
        <v>20649</v>
      </c>
      <c r="F2437" t="s">
        <v>20651</v>
      </c>
      <c r="G2437" t="s">
        <v>89</v>
      </c>
      <c r="H2437" t="s">
        <v>90</v>
      </c>
      <c r="I2437" t="s">
        <v>10</v>
      </c>
      <c r="J2437" t="s">
        <v>20650</v>
      </c>
      <c r="K2437">
        <v>0</v>
      </c>
      <c r="L2437" t="s">
        <v>20652</v>
      </c>
      <c r="M2437" t="s">
        <v>20652</v>
      </c>
      <c r="N2437">
        <v>0</v>
      </c>
      <c r="O2437">
        <v>73</v>
      </c>
      <c r="P2437" s="17">
        <v>46022</v>
      </c>
      <c r="Q2437" s="19">
        <v>0</v>
      </c>
      <c r="R2437" t="s">
        <v>24</v>
      </c>
      <c r="S2437" s="17">
        <v>45740</v>
      </c>
      <c r="U2437" s="29">
        <v>0</v>
      </c>
      <c r="V2437" s="29">
        <v>0</v>
      </c>
      <c r="W2437" s="29">
        <v>0</v>
      </c>
      <c r="X2437" s="29">
        <f t="shared" si="38"/>
        <v>1</v>
      </c>
      <c r="Y2437" s="33">
        <v>0</v>
      </c>
      <c r="Z2437" s="29">
        <v>0</v>
      </c>
      <c r="AA2437" s="29">
        <v>0</v>
      </c>
      <c r="AB2437" s="29">
        <v>0</v>
      </c>
      <c r="AC2437" s="33">
        <v>0</v>
      </c>
      <c r="AD2437" s="33">
        <v>31.476500000000001</v>
      </c>
      <c r="AE2437" s="29">
        <v>0</v>
      </c>
      <c r="AG2437" s="29">
        <v>0</v>
      </c>
      <c r="AH2437" s="29">
        <v>0</v>
      </c>
      <c r="AI2437" s="29">
        <v>0</v>
      </c>
      <c r="AJ2437" s="29">
        <v>0</v>
      </c>
      <c r="AK2437" s="29">
        <v>0</v>
      </c>
      <c r="AL2437" s="53">
        <v>1</v>
      </c>
      <c r="AM2437" s="29" t="s">
        <v>20651</v>
      </c>
      <c r="AN2437" s="29" t="s">
        <v>20651</v>
      </c>
      <c r="AO2437" s="29">
        <v>0</v>
      </c>
      <c r="AP2437" s="30">
        <v>0</v>
      </c>
      <c r="AQ2437" s="30">
        <v>0</v>
      </c>
    </row>
    <row r="2438" spans="1:43" x14ac:dyDescent="0.25">
      <c r="A2438" t="s">
        <v>20647</v>
      </c>
      <c r="B2438" t="s">
        <v>20652</v>
      </c>
      <c r="C2438" s="34">
        <v>10000064516454</v>
      </c>
      <c r="D2438">
        <v>9142460</v>
      </c>
      <c r="E2438" t="s">
        <v>20649</v>
      </c>
      <c r="F2438" t="s">
        <v>20651</v>
      </c>
      <c r="G2438" t="s">
        <v>89</v>
      </c>
      <c r="H2438" t="s">
        <v>90</v>
      </c>
      <c r="I2438" t="s">
        <v>10</v>
      </c>
      <c r="J2438" t="s">
        <v>20650</v>
      </c>
      <c r="K2438">
        <v>0</v>
      </c>
      <c r="L2438" t="s">
        <v>20652</v>
      </c>
      <c r="M2438" t="s">
        <v>20652</v>
      </c>
      <c r="N2438">
        <v>0</v>
      </c>
      <c r="O2438">
        <v>73</v>
      </c>
      <c r="P2438" s="17">
        <v>46022</v>
      </c>
      <c r="Q2438" s="19">
        <v>0</v>
      </c>
      <c r="R2438" t="s">
        <v>24</v>
      </c>
      <c r="S2438" s="17">
        <v>45740</v>
      </c>
      <c r="U2438" s="29">
        <v>0</v>
      </c>
      <c r="V2438" s="29">
        <v>0</v>
      </c>
      <c r="W2438" s="29">
        <v>0</v>
      </c>
      <c r="X2438" s="29">
        <f t="shared" si="38"/>
        <v>1</v>
      </c>
      <c r="Y2438" s="33">
        <v>0</v>
      </c>
      <c r="Z2438" s="29">
        <v>0</v>
      </c>
      <c r="AA2438" s="29">
        <v>0</v>
      </c>
      <c r="AB2438" s="29">
        <v>0</v>
      </c>
      <c r="AC2438" s="33">
        <v>0</v>
      </c>
      <c r="AD2438" s="33">
        <v>164.26949999999999</v>
      </c>
      <c r="AE2438" s="29">
        <v>0</v>
      </c>
      <c r="AG2438" s="29">
        <v>0</v>
      </c>
      <c r="AH2438" s="29">
        <v>0</v>
      </c>
      <c r="AI2438" s="29">
        <v>0</v>
      </c>
      <c r="AJ2438" s="29">
        <v>0</v>
      </c>
      <c r="AK2438" s="29">
        <v>0</v>
      </c>
      <c r="AL2438" s="53">
        <v>1</v>
      </c>
      <c r="AM2438" s="29" t="s">
        <v>20651</v>
      </c>
      <c r="AN2438" s="29" t="s">
        <v>20651</v>
      </c>
      <c r="AO2438" s="29">
        <v>0</v>
      </c>
      <c r="AP2438" s="30">
        <v>0</v>
      </c>
      <c r="AQ2438" s="30">
        <v>0</v>
      </c>
    </row>
    <row r="2439" spans="1:43" x14ac:dyDescent="0.25">
      <c r="A2439" t="s">
        <v>20647</v>
      </c>
      <c r="B2439" t="s">
        <v>20652</v>
      </c>
      <c r="C2439" s="34">
        <v>10000064516492</v>
      </c>
      <c r="D2439">
        <v>3578255</v>
      </c>
      <c r="E2439" t="s">
        <v>20649</v>
      </c>
      <c r="F2439" t="s">
        <v>20651</v>
      </c>
      <c r="G2439" t="s">
        <v>89</v>
      </c>
      <c r="H2439" t="s">
        <v>90</v>
      </c>
      <c r="I2439" t="s">
        <v>10</v>
      </c>
      <c r="J2439" t="s">
        <v>20650</v>
      </c>
      <c r="K2439">
        <v>0</v>
      </c>
      <c r="L2439" t="s">
        <v>20652</v>
      </c>
      <c r="M2439" t="s">
        <v>20652</v>
      </c>
      <c r="N2439">
        <v>0</v>
      </c>
      <c r="O2439">
        <v>79</v>
      </c>
      <c r="P2439" s="17">
        <v>46022</v>
      </c>
      <c r="Q2439" s="19">
        <v>0</v>
      </c>
      <c r="R2439" t="s">
        <v>24</v>
      </c>
      <c r="S2439" s="17">
        <v>45740</v>
      </c>
      <c r="U2439" s="29">
        <v>0</v>
      </c>
      <c r="V2439" s="29">
        <v>0</v>
      </c>
      <c r="W2439" s="29">
        <v>0</v>
      </c>
      <c r="X2439" s="29">
        <f t="shared" si="38"/>
        <v>1</v>
      </c>
      <c r="Y2439" s="33">
        <v>0</v>
      </c>
      <c r="Z2439" s="29">
        <v>0</v>
      </c>
      <c r="AA2439" s="29">
        <v>0</v>
      </c>
      <c r="AB2439" s="29">
        <v>0</v>
      </c>
      <c r="AC2439" s="33">
        <v>0</v>
      </c>
      <c r="AD2439" s="33">
        <v>164.28889999999998</v>
      </c>
      <c r="AE2439" s="29">
        <v>0</v>
      </c>
      <c r="AG2439" s="29">
        <v>0</v>
      </c>
      <c r="AH2439" s="29">
        <v>0</v>
      </c>
      <c r="AI2439" s="29">
        <v>0</v>
      </c>
      <c r="AJ2439" s="29">
        <v>0</v>
      </c>
      <c r="AK2439" s="29">
        <v>0</v>
      </c>
      <c r="AL2439" s="53">
        <v>1</v>
      </c>
      <c r="AM2439" s="29" t="s">
        <v>20651</v>
      </c>
      <c r="AN2439" s="29" t="s">
        <v>20651</v>
      </c>
      <c r="AO2439" s="29">
        <v>0</v>
      </c>
      <c r="AP2439" s="30">
        <v>0</v>
      </c>
      <c r="AQ2439" s="30">
        <v>0</v>
      </c>
    </row>
    <row r="2440" spans="1:43" x14ac:dyDescent="0.25">
      <c r="A2440" t="s">
        <v>20647</v>
      </c>
      <c r="B2440" t="s">
        <v>20652</v>
      </c>
      <c r="C2440" s="34">
        <v>10000064516494</v>
      </c>
      <c r="D2440">
        <v>9142461</v>
      </c>
      <c r="E2440" t="s">
        <v>20649</v>
      </c>
      <c r="F2440" t="s">
        <v>20651</v>
      </c>
      <c r="G2440" t="s">
        <v>89</v>
      </c>
      <c r="H2440" t="s">
        <v>90</v>
      </c>
      <c r="I2440" t="s">
        <v>10</v>
      </c>
      <c r="J2440" t="s">
        <v>20650</v>
      </c>
      <c r="K2440">
        <v>0</v>
      </c>
      <c r="L2440" t="s">
        <v>20652</v>
      </c>
      <c r="M2440" t="s">
        <v>20652</v>
      </c>
      <c r="N2440">
        <v>0</v>
      </c>
      <c r="O2440">
        <v>79</v>
      </c>
      <c r="P2440" s="17">
        <v>46022</v>
      </c>
      <c r="Q2440" s="19">
        <v>0</v>
      </c>
      <c r="R2440" t="s">
        <v>24</v>
      </c>
      <c r="S2440" s="17">
        <v>45740</v>
      </c>
      <c r="U2440" s="29">
        <v>0</v>
      </c>
      <c r="V2440" s="29">
        <v>0</v>
      </c>
      <c r="W2440" s="29">
        <v>0</v>
      </c>
      <c r="X2440" s="29">
        <f t="shared" si="38"/>
        <v>1</v>
      </c>
      <c r="Y2440" s="33">
        <v>0</v>
      </c>
      <c r="Z2440" s="29">
        <v>0</v>
      </c>
      <c r="AA2440" s="29">
        <v>0</v>
      </c>
      <c r="AB2440" s="29">
        <v>0</v>
      </c>
      <c r="AC2440" s="33">
        <v>0</v>
      </c>
      <c r="AD2440" s="33">
        <v>31.476500000000001</v>
      </c>
      <c r="AE2440" s="29">
        <v>0</v>
      </c>
      <c r="AG2440" s="29">
        <v>0</v>
      </c>
      <c r="AH2440" s="29">
        <v>0</v>
      </c>
      <c r="AI2440" s="29">
        <v>0</v>
      </c>
      <c r="AJ2440" s="29">
        <v>0</v>
      </c>
      <c r="AK2440" s="29">
        <v>0</v>
      </c>
      <c r="AL2440" s="53">
        <v>1</v>
      </c>
      <c r="AM2440" s="29" t="s">
        <v>20651</v>
      </c>
      <c r="AN2440" s="29" t="s">
        <v>20651</v>
      </c>
      <c r="AO2440" s="29">
        <v>0</v>
      </c>
      <c r="AP2440" s="30">
        <v>0</v>
      </c>
      <c r="AQ2440" s="30">
        <v>0</v>
      </c>
    </row>
    <row r="2441" spans="1:43" x14ac:dyDescent="0.25">
      <c r="A2441" t="s">
        <v>20647</v>
      </c>
      <c r="B2441" t="s">
        <v>20652</v>
      </c>
      <c r="C2441" s="34">
        <v>10000064517277</v>
      </c>
      <c r="D2441">
        <v>3578286</v>
      </c>
      <c r="E2441" t="s">
        <v>20649</v>
      </c>
      <c r="F2441" t="s">
        <v>20651</v>
      </c>
      <c r="G2441" t="s">
        <v>89</v>
      </c>
      <c r="H2441" t="s">
        <v>90</v>
      </c>
      <c r="I2441" t="s">
        <v>14</v>
      </c>
      <c r="J2441" t="s">
        <v>20650</v>
      </c>
      <c r="K2441">
        <v>0</v>
      </c>
      <c r="L2441" t="s">
        <v>20652</v>
      </c>
      <c r="M2441" t="s">
        <v>20652</v>
      </c>
      <c r="N2441">
        <v>0</v>
      </c>
      <c r="O2441">
        <v>32</v>
      </c>
      <c r="P2441" s="17">
        <v>46022</v>
      </c>
      <c r="Q2441" s="19">
        <v>0</v>
      </c>
      <c r="R2441" t="s">
        <v>24</v>
      </c>
      <c r="S2441" s="17">
        <v>45740</v>
      </c>
      <c r="U2441" s="29">
        <v>0</v>
      </c>
      <c r="V2441" s="29">
        <v>0</v>
      </c>
      <c r="W2441" s="29">
        <v>0</v>
      </c>
      <c r="X2441" s="29">
        <f t="shared" si="38"/>
        <v>1</v>
      </c>
      <c r="Y2441" s="33">
        <v>0</v>
      </c>
      <c r="Z2441" s="29">
        <v>0</v>
      </c>
      <c r="AA2441" s="29">
        <v>0</v>
      </c>
      <c r="AB2441" s="29">
        <v>0</v>
      </c>
      <c r="AC2441" s="33">
        <v>0</v>
      </c>
      <c r="AD2441" s="33">
        <v>168.97399999999999</v>
      </c>
      <c r="AE2441" s="29">
        <v>0</v>
      </c>
      <c r="AG2441" s="29">
        <v>0</v>
      </c>
      <c r="AH2441" s="29">
        <v>0</v>
      </c>
      <c r="AI2441" s="29">
        <v>0</v>
      </c>
      <c r="AJ2441" s="29">
        <v>0</v>
      </c>
      <c r="AK2441" s="29">
        <v>0</v>
      </c>
      <c r="AL2441" s="53">
        <v>1</v>
      </c>
      <c r="AM2441" s="29" t="s">
        <v>20651</v>
      </c>
      <c r="AN2441" s="29" t="s">
        <v>20651</v>
      </c>
      <c r="AO2441" s="29">
        <v>0</v>
      </c>
      <c r="AP2441" s="30">
        <v>0</v>
      </c>
      <c r="AQ2441" s="30">
        <v>0</v>
      </c>
    </row>
    <row r="2442" spans="1:43" x14ac:dyDescent="0.25">
      <c r="A2442" t="s">
        <v>20647</v>
      </c>
      <c r="B2442" t="s">
        <v>20652</v>
      </c>
      <c r="C2442" s="34">
        <v>10000064517291</v>
      </c>
      <c r="D2442">
        <v>9142554</v>
      </c>
      <c r="E2442" t="s">
        <v>20649</v>
      </c>
      <c r="F2442" t="s">
        <v>20651</v>
      </c>
      <c r="G2442" t="s">
        <v>89</v>
      </c>
      <c r="H2442" t="s">
        <v>90</v>
      </c>
      <c r="I2442" t="s">
        <v>14</v>
      </c>
      <c r="J2442" t="s">
        <v>20650</v>
      </c>
      <c r="K2442">
        <v>0</v>
      </c>
      <c r="L2442" t="s">
        <v>20652</v>
      </c>
      <c r="M2442" t="s">
        <v>20652</v>
      </c>
      <c r="N2442">
        <v>0</v>
      </c>
      <c r="O2442">
        <v>17</v>
      </c>
      <c r="P2442" s="17">
        <v>46022</v>
      </c>
      <c r="Q2442" s="19">
        <v>0</v>
      </c>
      <c r="R2442" t="s">
        <v>24</v>
      </c>
      <c r="S2442" s="17">
        <v>45740</v>
      </c>
      <c r="U2442" s="29">
        <v>0</v>
      </c>
      <c r="V2442" s="29">
        <v>0</v>
      </c>
      <c r="W2442" s="29">
        <v>0</v>
      </c>
      <c r="X2442" s="29">
        <f t="shared" si="38"/>
        <v>1</v>
      </c>
      <c r="Y2442" s="33">
        <v>0</v>
      </c>
      <c r="Z2442" s="29">
        <v>0</v>
      </c>
      <c r="AA2442" s="29">
        <v>0</v>
      </c>
      <c r="AB2442" s="29">
        <v>0</v>
      </c>
      <c r="AC2442" s="33">
        <v>0</v>
      </c>
      <c r="AD2442" s="33">
        <v>114.43089999999999</v>
      </c>
      <c r="AE2442" s="29">
        <v>0</v>
      </c>
      <c r="AG2442" s="29">
        <v>0</v>
      </c>
      <c r="AH2442" s="29">
        <v>0</v>
      </c>
      <c r="AI2442" s="29">
        <v>0</v>
      </c>
      <c r="AJ2442" s="29">
        <v>0</v>
      </c>
      <c r="AK2442" s="29">
        <v>0</v>
      </c>
      <c r="AL2442" s="53">
        <v>1</v>
      </c>
      <c r="AM2442" s="29" t="s">
        <v>20651</v>
      </c>
      <c r="AN2442" s="29" t="s">
        <v>20651</v>
      </c>
      <c r="AO2442" s="29">
        <v>0</v>
      </c>
      <c r="AP2442" s="30">
        <v>0</v>
      </c>
      <c r="AQ2442" s="30">
        <v>0</v>
      </c>
    </row>
    <row r="2443" spans="1:43" x14ac:dyDescent="0.25">
      <c r="A2443" t="s">
        <v>20647</v>
      </c>
      <c r="B2443" t="s">
        <v>20652</v>
      </c>
      <c r="C2443" s="34">
        <v>10000064517384</v>
      </c>
      <c r="D2443">
        <v>9142569</v>
      </c>
      <c r="E2443" t="s">
        <v>20649</v>
      </c>
      <c r="F2443" t="s">
        <v>20651</v>
      </c>
      <c r="G2443" t="s">
        <v>89</v>
      </c>
      <c r="H2443" t="s">
        <v>90</v>
      </c>
      <c r="I2443" t="s">
        <v>14</v>
      </c>
      <c r="J2443" t="s">
        <v>20650</v>
      </c>
      <c r="K2443">
        <v>0</v>
      </c>
      <c r="L2443" t="s">
        <v>20652</v>
      </c>
      <c r="M2443" t="s">
        <v>20652</v>
      </c>
      <c r="N2443">
        <v>0</v>
      </c>
      <c r="O2443">
        <v>8</v>
      </c>
      <c r="P2443" s="17">
        <v>46022</v>
      </c>
      <c r="Q2443" s="19">
        <v>0</v>
      </c>
      <c r="R2443" t="s">
        <v>24</v>
      </c>
      <c r="S2443" s="17">
        <v>45740</v>
      </c>
      <c r="U2443" s="29">
        <v>0</v>
      </c>
      <c r="V2443" s="29">
        <v>0</v>
      </c>
      <c r="W2443" s="29">
        <v>0</v>
      </c>
      <c r="X2443" s="29">
        <f t="shared" si="38"/>
        <v>1</v>
      </c>
      <c r="Y2443" s="33">
        <v>0</v>
      </c>
      <c r="Z2443" s="29">
        <v>0</v>
      </c>
      <c r="AA2443" s="29">
        <v>0</v>
      </c>
      <c r="AB2443" s="29">
        <v>0</v>
      </c>
      <c r="AC2443" s="33">
        <v>0</v>
      </c>
      <c r="AD2443" s="33">
        <v>114.43089999999999</v>
      </c>
      <c r="AE2443" s="29">
        <v>0</v>
      </c>
      <c r="AG2443" s="29">
        <v>0</v>
      </c>
      <c r="AH2443" s="29">
        <v>0</v>
      </c>
      <c r="AI2443" s="29">
        <v>0</v>
      </c>
      <c r="AJ2443" s="29">
        <v>0</v>
      </c>
      <c r="AK2443" s="29">
        <v>0</v>
      </c>
      <c r="AL2443" s="53">
        <v>1</v>
      </c>
      <c r="AM2443" s="29" t="s">
        <v>20651</v>
      </c>
      <c r="AN2443" s="29" t="s">
        <v>20651</v>
      </c>
      <c r="AO2443" s="29">
        <v>0</v>
      </c>
      <c r="AP2443" s="30">
        <v>0</v>
      </c>
      <c r="AQ2443" s="30">
        <v>0</v>
      </c>
    </row>
    <row r="2444" spans="1:43" x14ac:dyDescent="0.25">
      <c r="A2444" t="s">
        <v>20647</v>
      </c>
      <c r="B2444" t="s">
        <v>20652</v>
      </c>
      <c r="C2444" s="34">
        <v>10000064517623</v>
      </c>
      <c r="D2444">
        <v>9143137</v>
      </c>
      <c r="E2444" t="s">
        <v>20649</v>
      </c>
      <c r="F2444" t="s">
        <v>20651</v>
      </c>
      <c r="G2444" t="s">
        <v>89</v>
      </c>
      <c r="H2444" t="s">
        <v>90</v>
      </c>
      <c r="I2444" t="s">
        <v>10</v>
      </c>
      <c r="J2444" t="s">
        <v>20650</v>
      </c>
      <c r="K2444">
        <v>0</v>
      </c>
      <c r="L2444" t="s">
        <v>20652</v>
      </c>
      <c r="M2444" t="s">
        <v>20652</v>
      </c>
      <c r="N2444">
        <v>0</v>
      </c>
      <c r="O2444">
        <v>37</v>
      </c>
      <c r="P2444" s="17">
        <v>46022</v>
      </c>
      <c r="Q2444" s="19">
        <v>0</v>
      </c>
      <c r="R2444" t="s">
        <v>24</v>
      </c>
      <c r="S2444" s="17">
        <v>45740</v>
      </c>
      <c r="U2444" s="29">
        <v>0</v>
      </c>
      <c r="V2444" s="29">
        <v>0</v>
      </c>
      <c r="W2444" s="29">
        <v>0</v>
      </c>
      <c r="X2444" s="29">
        <f t="shared" si="38"/>
        <v>1</v>
      </c>
      <c r="Y2444" s="33">
        <v>0</v>
      </c>
      <c r="Z2444" s="29">
        <v>0</v>
      </c>
      <c r="AA2444" s="29">
        <v>0</v>
      </c>
      <c r="AB2444" s="29">
        <v>0</v>
      </c>
      <c r="AC2444" s="33">
        <v>0</v>
      </c>
      <c r="AD2444" s="33">
        <v>111.453</v>
      </c>
      <c r="AE2444" s="29">
        <v>0</v>
      </c>
      <c r="AG2444" s="29">
        <v>0</v>
      </c>
      <c r="AH2444" s="29">
        <v>0</v>
      </c>
      <c r="AI2444" s="29">
        <v>0</v>
      </c>
      <c r="AJ2444" s="29">
        <v>0</v>
      </c>
      <c r="AK2444" s="29">
        <v>0</v>
      </c>
      <c r="AL2444" s="53">
        <v>1</v>
      </c>
      <c r="AM2444" s="29" t="s">
        <v>20651</v>
      </c>
      <c r="AN2444" s="29" t="s">
        <v>20651</v>
      </c>
      <c r="AO2444" s="29">
        <v>0</v>
      </c>
      <c r="AP2444" s="30">
        <v>0</v>
      </c>
      <c r="AQ2444" s="30">
        <v>0</v>
      </c>
    </row>
    <row r="2445" spans="1:43" x14ac:dyDescent="0.25">
      <c r="A2445" t="s">
        <v>20647</v>
      </c>
      <c r="B2445" t="s">
        <v>20652</v>
      </c>
      <c r="C2445" s="34">
        <v>10000064517625</v>
      </c>
      <c r="D2445">
        <v>9143138</v>
      </c>
      <c r="E2445" t="s">
        <v>20649</v>
      </c>
      <c r="F2445" t="s">
        <v>20651</v>
      </c>
      <c r="G2445" t="s">
        <v>89</v>
      </c>
      <c r="H2445" t="s">
        <v>90</v>
      </c>
      <c r="I2445" t="s">
        <v>10</v>
      </c>
      <c r="J2445" t="s">
        <v>20650</v>
      </c>
      <c r="K2445">
        <v>0</v>
      </c>
      <c r="L2445" t="s">
        <v>20652</v>
      </c>
      <c r="M2445" t="s">
        <v>20652</v>
      </c>
      <c r="N2445">
        <v>0</v>
      </c>
      <c r="O2445">
        <v>37</v>
      </c>
      <c r="P2445" s="17">
        <v>46022</v>
      </c>
      <c r="Q2445" s="19">
        <v>0</v>
      </c>
      <c r="R2445" t="s">
        <v>24</v>
      </c>
      <c r="S2445" s="17">
        <v>45740</v>
      </c>
      <c r="U2445" s="29">
        <v>0</v>
      </c>
      <c r="V2445" s="29">
        <v>0</v>
      </c>
      <c r="W2445" s="29">
        <v>0</v>
      </c>
      <c r="X2445" s="29">
        <f t="shared" si="38"/>
        <v>1</v>
      </c>
      <c r="Y2445" s="33">
        <v>0</v>
      </c>
      <c r="Z2445" s="29">
        <v>0</v>
      </c>
      <c r="AA2445" s="29">
        <v>0</v>
      </c>
      <c r="AB2445" s="29">
        <v>0</v>
      </c>
      <c r="AC2445" s="33">
        <v>0</v>
      </c>
      <c r="AD2445" s="33">
        <v>121.8223</v>
      </c>
      <c r="AE2445" s="29">
        <v>0</v>
      </c>
      <c r="AG2445" s="29">
        <v>0</v>
      </c>
      <c r="AH2445" s="29">
        <v>0</v>
      </c>
      <c r="AI2445" s="29">
        <v>0</v>
      </c>
      <c r="AJ2445" s="29">
        <v>0</v>
      </c>
      <c r="AK2445" s="29">
        <v>0</v>
      </c>
      <c r="AL2445" s="53">
        <v>1</v>
      </c>
      <c r="AM2445" s="29" t="s">
        <v>20651</v>
      </c>
      <c r="AN2445" s="29" t="s">
        <v>20651</v>
      </c>
      <c r="AO2445" s="29">
        <v>0</v>
      </c>
      <c r="AP2445" s="30">
        <v>0</v>
      </c>
      <c r="AQ2445" s="30">
        <v>0</v>
      </c>
    </row>
    <row r="2446" spans="1:43" x14ac:dyDescent="0.25">
      <c r="A2446" t="s">
        <v>20647</v>
      </c>
      <c r="B2446" t="s">
        <v>20652</v>
      </c>
      <c r="C2446" s="34">
        <v>10000064517664</v>
      </c>
      <c r="D2446">
        <v>9143026</v>
      </c>
      <c r="E2446" t="s">
        <v>20649</v>
      </c>
      <c r="F2446" t="s">
        <v>20651</v>
      </c>
      <c r="G2446" t="s">
        <v>89</v>
      </c>
      <c r="H2446" t="s">
        <v>90</v>
      </c>
      <c r="I2446" t="s">
        <v>10</v>
      </c>
      <c r="J2446" t="s">
        <v>20650</v>
      </c>
      <c r="K2446">
        <v>0</v>
      </c>
      <c r="L2446" t="s">
        <v>20652</v>
      </c>
      <c r="M2446" t="s">
        <v>20652</v>
      </c>
      <c r="N2446">
        <v>0</v>
      </c>
      <c r="O2446">
        <v>9</v>
      </c>
      <c r="P2446" s="17">
        <v>46022</v>
      </c>
      <c r="Q2446" s="19">
        <v>0</v>
      </c>
      <c r="R2446" t="s">
        <v>24</v>
      </c>
      <c r="S2446" s="17">
        <v>45740</v>
      </c>
      <c r="U2446" s="29">
        <v>0</v>
      </c>
      <c r="V2446" s="29">
        <v>0</v>
      </c>
      <c r="W2446" s="29">
        <v>0</v>
      </c>
      <c r="X2446" s="29">
        <f t="shared" si="38"/>
        <v>1</v>
      </c>
      <c r="Y2446" s="33">
        <v>0</v>
      </c>
      <c r="Z2446" s="29">
        <v>0</v>
      </c>
      <c r="AA2446" s="29">
        <v>0</v>
      </c>
      <c r="AB2446" s="29">
        <v>0</v>
      </c>
      <c r="AC2446" s="33">
        <v>0</v>
      </c>
      <c r="AD2446" s="33">
        <v>46.637600000000006</v>
      </c>
      <c r="AE2446" s="29">
        <v>0</v>
      </c>
      <c r="AG2446" s="29">
        <v>0</v>
      </c>
      <c r="AH2446" s="29">
        <v>0</v>
      </c>
      <c r="AI2446" s="29">
        <v>0</v>
      </c>
      <c r="AJ2446" s="29">
        <v>0</v>
      </c>
      <c r="AK2446" s="29">
        <v>0</v>
      </c>
      <c r="AL2446" s="53">
        <v>1</v>
      </c>
      <c r="AM2446" s="29" t="s">
        <v>20651</v>
      </c>
      <c r="AN2446" s="29" t="s">
        <v>20651</v>
      </c>
      <c r="AO2446" s="29">
        <v>0</v>
      </c>
      <c r="AP2446" s="30">
        <v>0</v>
      </c>
      <c r="AQ2446" s="30">
        <v>0</v>
      </c>
    </row>
    <row r="2447" spans="1:43" x14ac:dyDescent="0.25">
      <c r="A2447" t="s">
        <v>20647</v>
      </c>
      <c r="B2447" t="s">
        <v>20652</v>
      </c>
      <c r="C2447" s="34">
        <v>10000064517672</v>
      </c>
      <c r="D2447">
        <v>9143283</v>
      </c>
      <c r="E2447" t="s">
        <v>20649</v>
      </c>
      <c r="F2447" t="s">
        <v>20651</v>
      </c>
      <c r="G2447" t="s">
        <v>89</v>
      </c>
      <c r="H2447" t="s">
        <v>90</v>
      </c>
      <c r="I2447" t="s">
        <v>10</v>
      </c>
      <c r="J2447" t="s">
        <v>20650</v>
      </c>
      <c r="K2447">
        <v>0</v>
      </c>
      <c r="L2447" t="s">
        <v>20652</v>
      </c>
      <c r="M2447" t="s">
        <v>20652</v>
      </c>
      <c r="N2447">
        <v>0</v>
      </c>
      <c r="O2447">
        <v>77</v>
      </c>
      <c r="P2447" s="17">
        <v>46022</v>
      </c>
      <c r="Q2447" s="19">
        <v>0</v>
      </c>
      <c r="R2447" t="s">
        <v>24</v>
      </c>
      <c r="S2447" s="17">
        <v>45740</v>
      </c>
      <c r="U2447" s="29">
        <v>0</v>
      </c>
      <c r="V2447" s="29">
        <v>0</v>
      </c>
      <c r="W2447" s="29">
        <v>0</v>
      </c>
      <c r="X2447" s="29">
        <f t="shared" si="38"/>
        <v>1</v>
      </c>
      <c r="Y2447" s="33">
        <v>0</v>
      </c>
      <c r="Z2447" s="29">
        <v>0</v>
      </c>
      <c r="AA2447" s="29">
        <v>0</v>
      </c>
      <c r="AB2447" s="29">
        <v>0</v>
      </c>
      <c r="AC2447" s="33">
        <v>0</v>
      </c>
      <c r="AD2447" s="33">
        <v>245.9726</v>
      </c>
      <c r="AE2447" s="29">
        <v>0</v>
      </c>
      <c r="AG2447" s="29">
        <v>0</v>
      </c>
      <c r="AH2447" s="29">
        <v>0</v>
      </c>
      <c r="AI2447" s="29">
        <v>0</v>
      </c>
      <c r="AJ2447" s="29">
        <v>0</v>
      </c>
      <c r="AK2447" s="29">
        <v>0</v>
      </c>
      <c r="AL2447" s="53">
        <v>1</v>
      </c>
      <c r="AM2447" s="29" t="s">
        <v>20651</v>
      </c>
      <c r="AN2447" s="29" t="s">
        <v>20651</v>
      </c>
      <c r="AO2447" s="29">
        <v>0</v>
      </c>
      <c r="AP2447" s="30">
        <v>0</v>
      </c>
      <c r="AQ2447" s="30">
        <v>0</v>
      </c>
    </row>
    <row r="2448" spans="1:43" x14ac:dyDescent="0.25">
      <c r="A2448" t="s">
        <v>20647</v>
      </c>
      <c r="B2448" t="s">
        <v>20652</v>
      </c>
      <c r="C2448" s="34">
        <v>10000064517686</v>
      </c>
      <c r="D2448">
        <v>9142917</v>
      </c>
      <c r="E2448" t="s">
        <v>20649</v>
      </c>
      <c r="F2448" t="s">
        <v>20651</v>
      </c>
      <c r="G2448" t="s">
        <v>89</v>
      </c>
      <c r="H2448" t="s">
        <v>90</v>
      </c>
      <c r="I2448" t="s">
        <v>10</v>
      </c>
      <c r="J2448" t="s">
        <v>20650</v>
      </c>
      <c r="K2448">
        <v>0</v>
      </c>
      <c r="L2448" t="s">
        <v>20652</v>
      </c>
      <c r="M2448" t="s">
        <v>20652</v>
      </c>
      <c r="N2448">
        <v>0</v>
      </c>
      <c r="O2448">
        <v>20</v>
      </c>
      <c r="P2448" s="17">
        <v>46022</v>
      </c>
      <c r="Q2448" s="19">
        <v>0</v>
      </c>
      <c r="R2448" t="s">
        <v>24</v>
      </c>
      <c r="S2448" s="17">
        <v>45740</v>
      </c>
      <c r="U2448" s="29">
        <v>0</v>
      </c>
      <c r="V2448" s="29">
        <v>0</v>
      </c>
      <c r="W2448" s="29">
        <v>0</v>
      </c>
      <c r="X2448" s="29">
        <f t="shared" si="38"/>
        <v>1</v>
      </c>
      <c r="Y2448" s="33">
        <v>0</v>
      </c>
      <c r="Z2448" s="29">
        <v>0</v>
      </c>
      <c r="AA2448" s="29">
        <v>0</v>
      </c>
      <c r="AB2448" s="29">
        <v>0</v>
      </c>
      <c r="AC2448" s="33">
        <v>0</v>
      </c>
      <c r="AD2448" s="33">
        <v>309.9538</v>
      </c>
      <c r="AE2448" s="29">
        <v>0</v>
      </c>
      <c r="AG2448" s="29">
        <v>0</v>
      </c>
      <c r="AH2448" s="29">
        <v>0</v>
      </c>
      <c r="AI2448" s="29">
        <v>0</v>
      </c>
      <c r="AJ2448" s="29">
        <v>0</v>
      </c>
      <c r="AK2448" s="29">
        <v>0</v>
      </c>
      <c r="AL2448" s="53">
        <v>1</v>
      </c>
      <c r="AM2448" s="29" t="s">
        <v>20651</v>
      </c>
      <c r="AN2448" s="29" t="s">
        <v>20651</v>
      </c>
      <c r="AO2448" s="29">
        <v>0</v>
      </c>
      <c r="AP2448" s="30">
        <v>0</v>
      </c>
      <c r="AQ2448" s="30">
        <v>0</v>
      </c>
    </row>
    <row r="2449" spans="1:43" x14ac:dyDescent="0.25">
      <c r="A2449" t="s">
        <v>20647</v>
      </c>
      <c r="B2449" t="s">
        <v>20652</v>
      </c>
      <c r="C2449" s="34">
        <v>10000064517882</v>
      </c>
      <c r="D2449">
        <v>3578324</v>
      </c>
      <c r="E2449" t="s">
        <v>20649</v>
      </c>
      <c r="F2449" t="s">
        <v>20651</v>
      </c>
      <c r="G2449" t="s">
        <v>89</v>
      </c>
      <c r="H2449" t="s">
        <v>90</v>
      </c>
      <c r="I2449" t="s">
        <v>10</v>
      </c>
      <c r="J2449" t="s">
        <v>20650</v>
      </c>
      <c r="K2449">
        <v>0</v>
      </c>
      <c r="L2449" t="s">
        <v>20652</v>
      </c>
      <c r="M2449" t="s">
        <v>20652</v>
      </c>
      <c r="N2449">
        <v>0</v>
      </c>
      <c r="O2449">
        <v>21</v>
      </c>
      <c r="P2449" s="17">
        <v>46022</v>
      </c>
      <c r="Q2449" s="19">
        <v>0</v>
      </c>
      <c r="R2449" t="s">
        <v>24</v>
      </c>
      <c r="S2449" s="17">
        <v>45740</v>
      </c>
      <c r="U2449" s="29">
        <v>0</v>
      </c>
      <c r="V2449" s="29">
        <v>0</v>
      </c>
      <c r="W2449" s="29">
        <v>0</v>
      </c>
      <c r="X2449" s="29">
        <f t="shared" si="38"/>
        <v>1</v>
      </c>
      <c r="Y2449" s="33">
        <v>0</v>
      </c>
      <c r="Z2449" s="29">
        <v>0</v>
      </c>
      <c r="AA2449" s="29">
        <v>0</v>
      </c>
      <c r="AB2449" s="29">
        <v>0</v>
      </c>
      <c r="AC2449" s="33">
        <v>0</v>
      </c>
      <c r="AD2449" s="33">
        <v>155.04480000000001</v>
      </c>
      <c r="AE2449" s="29">
        <v>0</v>
      </c>
      <c r="AG2449" s="29">
        <v>0</v>
      </c>
      <c r="AH2449" s="29">
        <v>0</v>
      </c>
      <c r="AI2449" s="29">
        <v>0</v>
      </c>
      <c r="AJ2449" s="29">
        <v>0</v>
      </c>
      <c r="AK2449" s="29">
        <v>0</v>
      </c>
      <c r="AL2449" s="53">
        <v>1</v>
      </c>
      <c r="AM2449" s="29" t="s">
        <v>20651</v>
      </c>
      <c r="AN2449" s="29" t="s">
        <v>20651</v>
      </c>
      <c r="AO2449" s="29">
        <v>0</v>
      </c>
      <c r="AP2449" s="30">
        <v>0</v>
      </c>
      <c r="AQ2449" s="30">
        <v>0</v>
      </c>
    </row>
    <row r="2450" spans="1:43" x14ac:dyDescent="0.25">
      <c r="A2450" t="s">
        <v>20647</v>
      </c>
      <c r="B2450" t="s">
        <v>20652</v>
      </c>
      <c r="C2450" s="34">
        <v>10000064518185</v>
      </c>
      <c r="D2450">
        <v>9143292</v>
      </c>
      <c r="E2450" t="s">
        <v>20649</v>
      </c>
      <c r="F2450" t="s">
        <v>20651</v>
      </c>
      <c r="G2450" t="s">
        <v>89</v>
      </c>
      <c r="H2450" t="s">
        <v>90</v>
      </c>
      <c r="I2450" t="s">
        <v>10</v>
      </c>
      <c r="J2450" t="s">
        <v>20650</v>
      </c>
      <c r="K2450">
        <v>0</v>
      </c>
      <c r="L2450" t="s">
        <v>20652</v>
      </c>
      <c r="M2450" t="s">
        <v>20652</v>
      </c>
      <c r="N2450">
        <v>0</v>
      </c>
      <c r="O2450">
        <v>42</v>
      </c>
      <c r="P2450" s="17">
        <v>46022</v>
      </c>
      <c r="Q2450" s="19">
        <v>0</v>
      </c>
      <c r="R2450" t="s">
        <v>24</v>
      </c>
      <c r="S2450" s="17">
        <v>45740</v>
      </c>
      <c r="U2450" s="29">
        <v>0</v>
      </c>
      <c r="V2450" s="29">
        <v>0</v>
      </c>
      <c r="W2450" s="29">
        <v>0</v>
      </c>
      <c r="X2450" s="29">
        <f t="shared" si="38"/>
        <v>1</v>
      </c>
      <c r="Y2450" s="33">
        <v>0</v>
      </c>
      <c r="Z2450" s="29">
        <v>0</v>
      </c>
      <c r="AA2450" s="29">
        <v>0</v>
      </c>
      <c r="AB2450" s="29">
        <v>0</v>
      </c>
      <c r="AC2450" s="33">
        <v>0</v>
      </c>
      <c r="AD2450" s="33">
        <v>105.3905</v>
      </c>
      <c r="AE2450" s="29">
        <v>0</v>
      </c>
      <c r="AG2450" s="29">
        <v>0</v>
      </c>
      <c r="AH2450" s="29">
        <v>0</v>
      </c>
      <c r="AI2450" s="29">
        <v>0</v>
      </c>
      <c r="AJ2450" s="29">
        <v>0</v>
      </c>
      <c r="AK2450" s="29">
        <v>0</v>
      </c>
      <c r="AL2450" s="53">
        <v>1</v>
      </c>
      <c r="AM2450" s="29" t="s">
        <v>20651</v>
      </c>
      <c r="AN2450" s="29" t="s">
        <v>20651</v>
      </c>
      <c r="AO2450" s="29">
        <v>0</v>
      </c>
      <c r="AP2450" s="30">
        <v>0</v>
      </c>
      <c r="AQ2450" s="30">
        <v>0</v>
      </c>
    </row>
    <row r="2451" spans="1:43" x14ac:dyDescent="0.25">
      <c r="A2451" t="s">
        <v>20647</v>
      </c>
      <c r="B2451" t="s">
        <v>20652</v>
      </c>
      <c r="C2451" s="34">
        <v>10000064518212</v>
      </c>
      <c r="D2451">
        <v>9143277</v>
      </c>
      <c r="E2451" t="s">
        <v>20649</v>
      </c>
      <c r="F2451" t="s">
        <v>20651</v>
      </c>
      <c r="G2451" t="s">
        <v>89</v>
      </c>
      <c r="H2451" t="s">
        <v>90</v>
      </c>
      <c r="I2451" t="s">
        <v>10</v>
      </c>
      <c r="J2451" t="s">
        <v>20650</v>
      </c>
      <c r="K2451">
        <v>0</v>
      </c>
      <c r="L2451" t="s">
        <v>20652</v>
      </c>
      <c r="M2451" t="s">
        <v>20652</v>
      </c>
      <c r="N2451">
        <v>0</v>
      </c>
      <c r="O2451">
        <v>25</v>
      </c>
      <c r="P2451" s="17">
        <v>46022</v>
      </c>
      <c r="Q2451" s="19">
        <v>0</v>
      </c>
      <c r="R2451" t="s">
        <v>24</v>
      </c>
      <c r="S2451" s="17">
        <v>45740</v>
      </c>
      <c r="U2451" s="29">
        <v>0</v>
      </c>
      <c r="V2451" s="29">
        <v>0</v>
      </c>
      <c r="W2451" s="29">
        <v>0</v>
      </c>
      <c r="X2451" s="29">
        <f t="shared" si="38"/>
        <v>1</v>
      </c>
      <c r="Y2451" s="33">
        <v>0</v>
      </c>
      <c r="Z2451" s="29">
        <v>0</v>
      </c>
      <c r="AA2451" s="29">
        <v>0</v>
      </c>
      <c r="AB2451" s="29">
        <v>0</v>
      </c>
      <c r="AC2451" s="33">
        <v>0</v>
      </c>
      <c r="AD2451" s="33">
        <v>189.2373</v>
      </c>
      <c r="AE2451" s="29">
        <v>0</v>
      </c>
      <c r="AG2451" s="29">
        <v>0</v>
      </c>
      <c r="AH2451" s="29">
        <v>0</v>
      </c>
      <c r="AI2451" s="29">
        <v>0</v>
      </c>
      <c r="AJ2451" s="29">
        <v>0</v>
      </c>
      <c r="AK2451" s="29">
        <v>0</v>
      </c>
      <c r="AL2451" s="53">
        <v>1</v>
      </c>
      <c r="AM2451" s="29" t="s">
        <v>20651</v>
      </c>
      <c r="AN2451" s="29" t="s">
        <v>20651</v>
      </c>
      <c r="AO2451" s="29">
        <v>0</v>
      </c>
      <c r="AP2451" s="30">
        <v>0</v>
      </c>
      <c r="AQ2451" s="30">
        <v>0</v>
      </c>
    </row>
    <row r="2452" spans="1:43" x14ac:dyDescent="0.25">
      <c r="A2452" t="s">
        <v>20647</v>
      </c>
      <c r="B2452" t="s">
        <v>20652</v>
      </c>
      <c r="C2452" s="34">
        <v>10000064518247</v>
      </c>
      <c r="D2452">
        <v>9143354</v>
      </c>
      <c r="E2452" t="s">
        <v>20649</v>
      </c>
      <c r="F2452" t="s">
        <v>20651</v>
      </c>
      <c r="G2452" t="s">
        <v>89</v>
      </c>
      <c r="H2452" t="s">
        <v>90</v>
      </c>
      <c r="I2452" t="s">
        <v>10</v>
      </c>
      <c r="J2452" t="s">
        <v>20650</v>
      </c>
      <c r="K2452">
        <v>0</v>
      </c>
      <c r="L2452" t="s">
        <v>20652</v>
      </c>
      <c r="M2452" t="s">
        <v>20652</v>
      </c>
      <c r="N2452">
        <v>0</v>
      </c>
      <c r="O2452">
        <v>21</v>
      </c>
      <c r="P2452" s="17">
        <v>46022</v>
      </c>
      <c r="Q2452" s="19">
        <v>0</v>
      </c>
      <c r="R2452" t="s">
        <v>24</v>
      </c>
      <c r="S2452" s="17">
        <v>45740</v>
      </c>
      <c r="U2452" s="29">
        <v>0</v>
      </c>
      <c r="V2452" s="29">
        <v>0</v>
      </c>
      <c r="W2452" s="29">
        <v>0</v>
      </c>
      <c r="X2452" s="29">
        <f t="shared" si="38"/>
        <v>2</v>
      </c>
      <c r="Y2452" s="33">
        <v>0</v>
      </c>
      <c r="Z2452" s="29">
        <v>0</v>
      </c>
      <c r="AA2452" s="29">
        <v>0</v>
      </c>
      <c r="AB2452" s="29">
        <v>0</v>
      </c>
      <c r="AC2452" s="33">
        <v>0</v>
      </c>
      <c r="AD2452" s="33">
        <v>63.017666666666663</v>
      </c>
      <c r="AE2452" s="29">
        <v>0</v>
      </c>
      <c r="AG2452" s="29">
        <v>0</v>
      </c>
      <c r="AH2452" s="29">
        <v>0</v>
      </c>
      <c r="AI2452" s="29">
        <v>0</v>
      </c>
      <c r="AJ2452" s="29">
        <v>0</v>
      </c>
      <c r="AK2452" s="29">
        <v>0</v>
      </c>
      <c r="AL2452" s="53">
        <v>2</v>
      </c>
      <c r="AM2452" s="29" t="s">
        <v>20651</v>
      </c>
      <c r="AN2452" s="29" t="s">
        <v>20651</v>
      </c>
      <c r="AO2452" s="29">
        <v>0</v>
      </c>
      <c r="AP2452" s="30">
        <v>0</v>
      </c>
      <c r="AQ2452" s="30">
        <v>0</v>
      </c>
    </row>
    <row r="2453" spans="1:43" x14ac:dyDescent="0.25">
      <c r="A2453" t="s">
        <v>20647</v>
      </c>
      <c r="B2453" t="s">
        <v>20652</v>
      </c>
      <c r="C2453" s="34">
        <v>10000064518271</v>
      </c>
      <c r="D2453">
        <v>3578357</v>
      </c>
      <c r="E2453" t="s">
        <v>20649</v>
      </c>
      <c r="F2453" t="s">
        <v>20651</v>
      </c>
      <c r="G2453" t="s">
        <v>89</v>
      </c>
      <c r="H2453" t="s">
        <v>90</v>
      </c>
      <c r="I2453" t="s">
        <v>10</v>
      </c>
      <c r="J2453" t="s">
        <v>20650</v>
      </c>
      <c r="K2453">
        <v>0</v>
      </c>
      <c r="L2453" t="s">
        <v>20652</v>
      </c>
      <c r="M2453" t="s">
        <v>20652</v>
      </c>
      <c r="N2453">
        <v>0</v>
      </c>
      <c r="O2453">
        <v>25</v>
      </c>
      <c r="P2453" s="17">
        <v>46022</v>
      </c>
      <c r="Q2453" s="19">
        <v>0</v>
      </c>
      <c r="R2453" t="s">
        <v>24</v>
      </c>
      <c r="S2453" s="17">
        <v>45740</v>
      </c>
      <c r="U2453" s="29">
        <v>0</v>
      </c>
      <c r="V2453" s="29">
        <v>0</v>
      </c>
      <c r="W2453" s="29">
        <v>0</v>
      </c>
      <c r="X2453" s="29">
        <f t="shared" si="38"/>
        <v>1</v>
      </c>
      <c r="Y2453" s="33">
        <v>0</v>
      </c>
      <c r="Z2453" s="29">
        <v>0</v>
      </c>
      <c r="AA2453" s="29">
        <v>0</v>
      </c>
      <c r="AB2453" s="29">
        <v>0</v>
      </c>
      <c r="AC2453" s="33">
        <v>0</v>
      </c>
      <c r="AD2453" s="33">
        <v>240.94800000000001</v>
      </c>
      <c r="AE2453" s="29">
        <v>0</v>
      </c>
      <c r="AG2453" s="29">
        <v>0</v>
      </c>
      <c r="AH2453" s="29">
        <v>0</v>
      </c>
      <c r="AI2453" s="29">
        <v>0</v>
      </c>
      <c r="AJ2453" s="29">
        <v>0</v>
      </c>
      <c r="AK2453" s="29">
        <v>0</v>
      </c>
      <c r="AL2453" s="53">
        <v>1</v>
      </c>
      <c r="AM2453" s="29" t="s">
        <v>20651</v>
      </c>
      <c r="AN2453" s="29" t="s">
        <v>20651</v>
      </c>
      <c r="AO2453" s="29">
        <v>0</v>
      </c>
      <c r="AP2453" s="30">
        <v>0</v>
      </c>
      <c r="AQ2453" s="30">
        <v>0</v>
      </c>
    </row>
    <row r="2454" spans="1:43" x14ac:dyDescent="0.25">
      <c r="A2454" t="s">
        <v>20647</v>
      </c>
      <c r="B2454" t="s">
        <v>20652</v>
      </c>
      <c r="C2454" s="34">
        <v>10000064518273</v>
      </c>
      <c r="D2454">
        <v>3578358</v>
      </c>
      <c r="E2454" t="s">
        <v>20649</v>
      </c>
      <c r="F2454" t="s">
        <v>20651</v>
      </c>
      <c r="G2454" t="s">
        <v>89</v>
      </c>
      <c r="H2454" t="s">
        <v>90</v>
      </c>
      <c r="I2454" t="s">
        <v>10</v>
      </c>
      <c r="J2454" t="s">
        <v>20650</v>
      </c>
      <c r="K2454">
        <v>0</v>
      </c>
      <c r="L2454" t="s">
        <v>20652</v>
      </c>
      <c r="M2454" t="s">
        <v>20652</v>
      </c>
      <c r="N2454">
        <v>0</v>
      </c>
      <c r="O2454">
        <v>27</v>
      </c>
      <c r="P2454" s="17">
        <v>46022</v>
      </c>
      <c r="Q2454" s="19">
        <v>0</v>
      </c>
      <c r="R2454" t="s">
        <v>24</v>
      </c>
      <c r="S2454" s="17">
        <v>45740</v>
      </c>
      <c r="U2454" s="29">
        <v>0</v>
      </c>
      <c r="V2454" s="29">
        <v>0</v>
      </c>
      <c r="W2454" s="29">
        <v>0</v>
      </c>
      <c r="X2454" s="29">
        <f t="shared" si="38"/>
        <v>1</v>
      </c>
      <c r="Y2454" s="33">
        <v>0</v>
      </c>
      <c r="Z2454" s="29">
        <v>0</v>
      </c>
      <c r="AA2454" s="29">
        <v>0</v>
      </c>
      <c r="AB2454" s="29">
        <v>0</v>
      </c>
      <c r="AC2454" s="33">
        <v>0</v>
      </c>
      <c r="AD2454" s="33">
        <v>240.94800000000001</v>
      </c>
      <c r="AE2454" s="29">
        <v>0</v>
      </c>
      <c r="AG2454" s="29">
        <v>0</v>
      </c>
      <c r="AH2454" s="29">
        <v>0</v>
      </c>
      <c r="AI2454" s="29">
        <v>0</v>
      </c>
      <c r="AJ2454" s="29">
        <v>0</v>
      </c>
      <c r="AK2454" s="29">
        <v>0</v>
      </c>
      <c r="AL2454" s="53">
        <v>1</v>
      </c>
      <c r="AM2454" s="29" t="s">
        <v>20651</v>
      </c>
      <c r="AN2454" s="29" t="s">
        <v>20651</v>
      </c>
      <c r="AO2454" s="29">
        <v>0</v>
      </c>
      <c r="AP2454" s="30">
        <v>0</v>
      </c>
      <c r="AQ2454" s="30">
        <v>0</v>
      </c>
    </row>
    <row r="2455" spans="1:43" x14ac:dyDescent="0.25">
      <c r="A2455" t="s">
        <v>20647</v>
      </c>
      <c r="B2455" t="s">
        <v>20652</v>
      </c>
      <c r="C2455" s="34">
        <v>10000064518276</v>
      </c>
      <c r="D2455">
        <v>9143363</v>
      </c>
      <c r="E2455" t="s">
        <v>20649</v>
      </c>
      <c r="F2455" t="s">
        <v>20651</v>
      </c>
      <c r="G2455" t="s">
        <v>89</v>
      </c>
      <c r="H2455" t="s">
        <v>90</v>
      </c>
      <c r="I2455" t="s">
        <v>14</v>
      </c>
      <c r="J2455" t="s">
        <v>20650</v>
      </c>
      <c r="K2455">
        <v>0</v>
      </c>
      <c r="L2455" t="s">
        <v>20652</v>
      </c>
      <c r="M2455" t="s">
        <v>20652</v>
      </c>
      <c r="N2455">
        <v>0</v>
      </c>
      <c r="O2455">
        <v>73</v>
      </c>
      <c r="P2455" s="17">
        <v>46022</v>
      </c>
      <c r="Q2455" s="19">
        <v>0</v>
      </c>
      <c r="R2455" t="s">
        <v>24</v>
      </c>
      <c r="S2455" s="17">
        <v>45740</v>
      </c>
      <c r="U2455" s="29">
        <v>0</v>
      </c>
      <c r="V2455" s="29">
        <v>0</v>
      </c>
      <c r="W2455" s="29">
        <v>0</v>
      </c>
      <c r="X2455" s="29">
        <f t="shared" si="38"/>
        <v>1</v>
      </c>
      <c r="Y2455" s="33">
        <v>0</v>
      </c>
      <c r="Z2455" s="29">
        <v>0</v>
      </c>
      <c r="AA2455" s="29">
        <v>0</v>
      </c>
      <c r="AB2455" s="29">
        <v>0</v>
      </c>
      <c r="AC2455" s="33">
        <v>0</v>
      </c>
      <c r="AD2455" s="33">
        <v>289.49649999999997</v>
      </c>
      <c r="AE2455" s="29">
        <v>0</v>
      </c>
      <c r="AG2455" s="29">
        <v>0</v>
      </c>
      <c r="AH2455" s="29">
        <v>0</v>
      </c>
      <c r="AI2455" s="29">
        <v>0</v>
      </c>
      <c r="AJ2455" s="29">
        <v>0</v>
      </c>
      <c r="AK2455" s="29">
        <v>0</v>
      </c>
      <c r="AL2455" s="53">
        <v>1</v>
      </c>
      <c r="AM2455" s="29" t="s">
        <v>20651</v>
      </c>
      <c r="AN2455" s="29" t="s">
        <v>20651</v>
      </c>
      <c r="AO2455" s="29">
        <v>0</v>
      </c>
      <c r="AP2455" s="30">
        <v>0</v>
      </c>
      <c r="AQ2455" s="30">
        <v>0</v>
      </c>
    </row>
    <row r="2456" spans="1:43" x14ac:dyDescent="0.25">
      <c r="A2456" t="s">
        <v>20647</v>
      </c>
      <c r="B2456" t="s">
        <v>20652</v>
      </c>
      <c r="C2456" s="34">
        <v>10000064518277</v>
      </c>
      <c r="D2456">
        <v>3578341</v>
      </c>
      <c r="E2456" t="s">
        <v>20649</v>
      </c>
      <c r="F2456" t="s">
        <v>20651</v>
      </c>
      <c r="G2456" t="s">
        <v>89</v>
      </c>
      <c r="H2456" t="s">
        <v>90</v>
      </c>
      <c r="I2456" t="s">
        <v>10</v>
      </c>
      <c r="J2456" t="s">
        <v>20650</v>
      </c>
      <c r="K2456">
        <v>0</v>
      </c>
      <c r="L2456" t="s">
        <v>20652</v>
      </c>
      <c r="M2456" t="s">
        <v>20652</v>
      </c>
      <c r="N2456">
        <v>0</v>
      </c>
      <c r="O2456">
        <v>77</v>
      </c>
      <c r="P2456" s="17">
        <v>46022</v>
      </c>
      <c r="Q2456" s="19">
        <v>0</v>
      </c>
      <c r="R2456" t="s">
        <v>24</v>
      </c>
      <c r="S2456" s="17">
        <v>45740</v>
      </c>
      <c r="U2456" s="29">
        <v>0</v>
      </c>
      <c r="V2456" s="29">
        <v>0</v>
      </c>
      <c r="W2456" s="29">
        <v>0</v>
      </c>
      <c r="X2456" s="29">
        <f t="shared" si="38"/>
        <v>1</v>
      </c>
      <c r="Y2456" s="33">
        <v>0</v>
      </c>
      <c r="Z2456" s="29">
        <v>0</v>
      </c>
      <c r="AA2456" s="29">
        <v>0</v>
      </c>
      <c r="AB2456" s="29">
        <v>0</v>
      </c>
      <c r="AC2456" s="33">
        <v>0</v>
      </c>
      <c r="AD2456" s="33">
        <v>230.88910000000001</v>
      </c>
      <c r="AE2456" s="29">
        <v>0</v>
      </c>
      <c r="AG2456" s="29">
        <v>0</v>
      </c>
      <c r="AH2456" s="29">
        <v>0</v>
      </c>
      <c r="AI2456" s="29">
        <v>0</v>
      </c>
      <c r="AJ2456" s="29">
        <v>0</v>
      </c>
      <c r="AK2456" s="29">
        <v>0</v>
      </c>
      <c r="AL2456" s="53">
        <v>1</v>
      </c>
      <c r="AM2456" s="29" t="s">
        <v>20651</v>
      </c>
      <c r="AN2456" s="29" t="s">
        <v>20651</v>
      </c>
      <c r="AO2456" s="29">
        <v>0</v>
      </c>
      <c r="AP2456" s="30">
        <v>0</v>
      </c>
      <c r="AQ2456" s="30">
        <v>0</v>
      </c>
    </row>
    <row r="2457" spans="1:43" x14ac:dyDescent="0.25">
      <c r="A2457" t="s">
        <v>20647</v>
      </c>
      <c r="B2457" t="s">
        <v>20652</v>
      </c>
      <c r="C2457" s="34">
        <v>10000064518312</v>
      </c>
      <c r="D2457">
        <v>9143364</v>
      </c>
      <c r="E2457" t="s">
        <v>20649</v>
      </c>
      <c r="F2457" t="s">
        <v>20651</v>
      </c>
      <c r="G2457" t="s">
        <v>89</v>
      </c>
      <c r="H2457" t="s">
        <v>90</v>
      </c>
      <c r="I2457" t="s">
        <v>14</v>
      </c>
      <c r="J2457" t="s">
        <v>20650</v>
      </c>
      <c r="K2457">
        <v>0</v>
      </c>
      <c r="L2457" t="s">
        <v>20652</v>
      </c>
      <c r="M2457" t="s">
        <v>20652</v>
      </c>
      <c r="N2457">
        <v>0</v>
      </c>
      <c r="O2457">
        <v>39</v>
      </c>
      <c r="P2457" s="17">
        <v>46022</v>
      </c>
      <c r="Q2457" s="19">
        <v>0</v>
      </c>
      <c r="R2457" t="s">
        <v>24</v>
      </c>
      <c r="S2457" s="17">
        <v>45740</v>
      </c>
      <c r="U2457" s="29">
        <v>0</v>
      </c>
      <c r="V2457" s="29">
        <v>0</v>
      </c>
      <c r="W2457" s="29">
        <v>0</v>
      </c>
      <c r="X2457" s="29">
        <f t="shared" si="38"/>
        <v>1</v>
      </c>
      <c r="Y2457" s="33">
        <v>0</v>
      </c>
      <c r="Z2457" s="29">
        <v>0</v>
      </c>
      <c r="AA2457" s="29">
        <v>0</v>
      </c>
      <c r="AB2457" s="29">
        <v>0</v>
      </c>
      <c r="AC2457" s="33">
        <v>0</v>
      </c>
      <c r="AD2457" s="33">
        <v>151.36850000000001</v>
      </c>
      <c r="AE2457" s="29">
        <v>0</v>
      </c>
      <c r="AG2457" s="29">
        <v>0</v>
      </c>
      <c r="AH2457" s="29">
        <v>0</v>
      </c>
      <c r="AI2457" s="29">
        <v>0</v>
      </c>
      <c r="AJ2457" s="29">
        <v>0</v>
      </c>
      <c r="AK2457" s="29">
        <v>0</v>
      </c>
      <c r="AL2457" s="53">
        <v>1</v>
      </c>
      <c r="AM2457" s="29" t="s">
        <v>20651</v>
      </c>
      <c r="AN2457" s="29" t="s">
        <v>20651</v>
      </c>
      <c r="AO2457" s="29">
        <v>0</v>
      </c>
      <c r="AP2457" s="30">
        <v>0</v>
      </c>
      <c r="AQ2457" s="30">
        <v>0</v>
      </c>
    </row>
    <row r="2458" spans="1:43" x14ac:dyDescent="0.25">
      <c r="A2458" t="s">
        <v>20647</v>
      </c>
      <c r="B2458" t="s">
        <v>20652</v>
      </c>
      <c r="C2458" s="34">
        <v>10000064518385</v>
      </c>
      <c r="D2458">
        <v>9143341</v>
      </c>
      <c r="E2458" t="s">
        <v>20649</v>
      </c>
      <c r="F2458" t="s">
        <v>20651</v>
      </c>
      <c r="G2458" t="s">
        <v>89</v>
      </c>
      <c r="H2458" t="s">
        <v>90</v>
      </c>
      <c r="I2458" t="s">
        <v>10</v>
      </c>
      <c r="J2458" t="s">
        <v>20650</v>
      </c>
      <c r="K2458">
        <v>0</v>
      </c>
      <c r="L2458" t="s">
        <v>20652</v>
      </c>
      <c r="M2458" t="s">
        <v>20652</v>
      </c>
      <c r="N2458">
        <v>0</v>
      </c>
      <c r="O2458">
        <v>32</v>
      </c>
      <c r="P2458" s="17">
        <v>46022</v>
      </c>
      <c r="Q2458" s="19">
        <v>0</v>
      </c>
      <c r="R2458" t="s">
        <v>24</v>
      </c>
      <c r="S2458" s="17">
        <v>45740</v>
      </c>
      <c r="U2458" s="29">
        <v>0</v>
      </c>
      <c r="V2458" s="29">
        <v>0</v>
      </c>
      <c r="W2458" s="29">
        <v>0</v>
      </c>
      <c r="X2458" s="29">
        <f t="shared" si="38"/>
        <v>1</v>
      </c>
      <c r="Y2458" s="33">
        <v>0</v>
      </c>
      <c r="Z2458" s="29">
        <v>0</v>
      </c>
      <c r="AA2458" s="29">
        <v>0</v>
      </c>
      <c r="AB2458" s="29">
        <v>0</v>
      </c>
      <c r="AC2458" s="33">
        <v>0</v>
      </c>
      <c r="AD2458" s="33">
        <v>189.2373</v>
      </c>
      <c r="AE2458" s="29">
        <v>0</v>
      </c>
      <c r="AG2458" s="29">
        <v>0</v>
      </c>
      <c r="AH2458" s="29">
        <v>0</v>
      </c>
      <c r="AI2458" s="29">
        <v>0</v>
      </c>
      <c r="AJ2458" s="29">
        <v>0</v>
      </c>
      <c r="AK2458" s="29">
        <v>0</v>
      </c>
      <c r="AL2458" s="53">
        <v>1</v>
      </c>
      <c r="AM2458" s="29" t="s">
        <v>20651</v>
      </c>
      <c r="AN2458" s="29" t="s">
        <v>20651</v>
      </c>
      <c r="AO2458" s="29">
        <v>0</v>
      </c>
      <c r="AP2458" s="30">
        <v>0</v>
      </c>
      <c r="AQ2458" s="30">
        <v>0</v>
      </c>
    </row>
    <row r="2459" spans="1:43" x14ac:dyDescent="0.25">
      <c r="A2459" t="s">
        <v>20647</v>
      </c>
      <c r="B2459" t="s">
        <v>20652</v>
      </c>
      <c r="C2459" s="34">
        <v>10000064518419</v>
      </c>
      <c r="D2459">
        <v>9143333</v>
      </c>
      <c r="E2459" t="s">
        <v>20649</v>
      </c>
      <c r="F2459" t="s">
        <v>20651</v>
      </c>
      <c r="G2459" t="s">
        <v>89</v>
      </c>
      <c r="H2459" t="s">
        <v>90</v>
      </c>
      <c r="I2459" t="s">
        <v>10</v>
      </c>
      <c r="J2459" t="s">
        <v>20650</v>
      </c>
      <c r="K2459">
        <v>0</v>
      </c>
      <c r="L2459" t="s">
        <v>20652</v>
      </c>
      <c r="M2459" t="s">
        <v>20652</v>
      </c>
      <c r="N2459">
        <v>0</v>
      </c>
      <c r="O2459">
        <v>25</v>
      </c>
      <c r="P2459" s="17">
        <v>46022</v>
      </c>
      <c r="Q2459" s="19">
        <v>0</v>
      </c>
      <c r="R2459" t="s">
        <v>24</v>
      </c>
      <c r="S2459" s="17">
        <v>45740</v>
      </c>
      <c r="U2459" s="29">
        <v>0</v>
      </c>
      <c r="V2459" s="29">
        <v>0</v>
      </c>
      <c r="W2459" s="29">
        <v>0</v>
      </c>
      <c r="X2459" s="29">
        <f t="shared" si="38"/>
        <v>1</v>
      </c>
      <c r="Y2459" s="33">
        <v>0</v>
      </c>
      <c r="Z2459" s="29">
        <v>0</v>
      </c>
      <c r="AA2459" s="29">
        <v>0</v>
      </c>
      <c r="AB2459" s="29">
        <v>0</v>
      </c>
      <c r="AC2459" s="33">
        <v>0</v>
      </c>
      <c r="AD2459" s="33">
        <v>130.48440000000002</v>
      </c>
      <c r="AE2459" s="29">
        <v>0</v>
      </c>
      <c r="AG2459" s="29">
        <v>0</v>
      </c>
      <c r="AH2459" s="29">
        <v>0</v>
      </c>
      <c r="AI2459" s="29">
        <v>0</v>
      </c>
      <c r="AJ2459" s="29">
        <v>0</v>
      </c>
      <c r="AK2459" s="29">
        <v>0</v>
      </c>
      <c r="AL2459" s="53">
        <v>1</v>
      </c>
      <c r="AM2459" s="29" t="s">
        <v>20651</v>
      </c>
      <c r="AN2459" s="29" t="s">
        <v>20651</v>
      </c>
      <c r="AO2459" s="29">
        <v>0</v>
      </c>
      <c r="AP2459" s="30">
        <v>0</v>
      </c>
      <c r="AQ2459" s="30">
        <v>0</v>
      </c>
    </row>
    <row r="2460" spans="1:43" x14ac:dyDescent="0.25">
      <c r="A2460" t="s">
        <v>20647</v>
      </c>
      <c r="B2460" t="s">
        <v>20652</v>
      </c>
      <c r="C2460" s="34">
        <v>10000064518437</v>
      </c>
      <c r="D2460">
        <v>9143342</v>
      </c>
      <c r="E2460" t="s">
        <v>20649</v>
      </c>
      <c r="F2460" t="s">
        <v>20651</v>
      </c>
      <c r="G2460" t="s">
        <v>89</v>
      </c>
      <c r="H2460" t="s">
        <v>90</v>
      </c>
      <c r="I2460" t="s">
        <v>10</v>
      </c>
      <c r="J2460" t="s">
        <v>20650</v>
      </c>
      <c r="K2460">
        <v>0</v>
      </c>
      <c r="L2460" t="s">
        <v>20652</v>
      </c>
      <c r="M2460" t="s">
        <v>20652</v>
      </c>
      <c r="N2460">
        <v>0</v>
      </c>
      <c r="O2460">
        <v>15</v>
      </c>
      <c r="P2460" s="17">
        <v>46022</v>
      </c>
      <c r="Q2460" s="19">
        <v>0</v>
      </c>
      <c r="R2460" t="s">
        <v>24</v>
      </c>
      <c r="S2460" s="17">
        <v>45740</v>
      </c>
      <c r="U2460" s="29">
        <v>0</v>
      </c>
      <c r="V2460" s="29">
        <v>0</v>
      </c>
      <c r="W2460" s="29">
        <v>0</v>
      </c>
      <c r="X2460" s="29">
        <f t="shared" si="38"/>
        <v>1</v>
      </c>
      <c r="Y2460" s="33">
        <v>0</v>
      </c>
      <c r="Z2460" s="29">
        <v>0</v>
      </c>
      <c r="AA2460" s="29">
        <v>0</v>
      </c>
      <c r="AB2460" s="29">
        <v>0</v>
      </c>
      <c r="AC2460" s="33">
        <v>0</v>
      </c>
      <c r="AD2460" s="33">
        <v>309.9538</v>
      </c>
      <c r="AE2460" s="29">
        <v>0</v>
      </c>
      <c r="AG2460" s="29">
        <v>0</v>
      </c>
      <c r="AH2460" s="29">
        <v>0</v>
      </c>
      <c r="AI2460" s="29">
        <v>0</v>
      </c>
      <c r="AJ2460" s="29">
        <v>0</v>
      </c>
      <c r="AK2460" s="29">
        <v>0</v>
      </c>
      <c r="AL2460" s="53">
        <v>1</v>
      </c>
      <c r="AM2460" s="29" t="s">
        <v>20651</v>
      </c>
      <c r="AN2460" s="29" t="s">
        <v>20651</v>
      </c>
      <c r="AO2460" s="29">
        <v>0</v>
      </c>
      <c r="AP2460" s="30">
        <v>0</v>
      </c>
      <c r="AQ2460" s="30">
        <v>0</v>
      </c>
    </row>
    <row r="2461" spans="1:43" x14ac:dyDescent="0.25">
      <c r="A2461" t="s">
        <v>20647</v>
      </c>
      <c r="B2461" t="s">
        <v>20652</v>
      </c>
      <c r="C2461" s="34">
        <v>10000064518823</v>
      </c>
      <c r="D2461">
        <v>9143454</v>
      </c>
      <c r="E2461" t="s">
        <v>20649</v>
      </c>
      <c r="F2461" t="s">
        <v>20651</v>
      </c>
      <c r="G2461" t="s">
        <v>89</v>
      </c>
      <c r="H2461" t="s">
        <v>90</v>
      </c>
      <c r="I2461" t="s">
        <v>14</v>
      </c>
      <c r="J2461" t="s">
        <v>20650</v>
      </c>
      <c r="K2461">
        <v>0</v>
      </c>
      <c r="L2461" t="s">
        <v>20652</v>
      </c>
      <c r="M2461" t="s">
        <v>20652</v>
      </c>
      <c r="N2461">
        <v>0</v>
      </c>
      <c r="O2461">
        <v>23</v>
      </c>
      <c r="P2461" s="17">
        <v>46022</v>
      </c>
      <c r="Q2461" s="19">
        <v>0</v>
      </c>
      <c r="R2461" t="s">
        <v>24</v>
      </c>
      <c r="S2461" s="17">
        <v>45740</v>
      </c>
      <c r="U2461" s="29">
        <v>0</v>
      </c>
      <c r="V2461" s="29">
        <v>0</v>
      </c>
      <c r="W2461" s="29">
        <v>0</v>
      </c>
      <c r="X2461" s="29">
        <f t="shared" si="38"/>
        <v>1</v>
      </c>
      <c r="Y2461" s="33">
        <v>0</v>
      </c>
      <c r="Z2461" s="29">
        <v>0</v>
      </c>
      <c r="AA2461" s="29">
        <v>0</v>
      </c>
      <c r="AB2461" s="29">
        <v>0</v>
      </c>
      <c r="AC2461" s="33">
        <v>0</v>
      </c>
      <c r="AD2461" s="33">
        <v>157.7705</v>
      </c>
      <c r="AE2461" s="29">
        <v>0</v>
      </c>
      <c r="AG2461" s="29">
        <v>0</v>
      </c>
      <c r="AH2461" s="29">
        <v>0</v>
      </c>
      <c r="AI2461" s="29">
        <v>0</v>
      </c>
      <c r="AJ2461" s="29">
        <v>0</v>
      </c>
      <c r="AK2461" s="29">
        <v>0</v>
      </c>
      <c r="AL2461" s="53">
        <v>1</v>
      </c>
      <c r="AM2461" s="29" t="s">
        <v>20651</v>
      </c>
      <c r="AN2461" s="29" t="s">
        <v>20651</v>
      </c>
      <c r="AO2461" s="29">
        <v>0</v>
      </c>
      <c r="AP2461" s="30">
        <v>0</v>
      </c>
      <c r="AQ2461" s="30">
        <v>0</v>
      </c>
    </row>
    <row r="2462" spans="1:43" x14ac:dyDescent="0.25">
      <c r="A2462" t="s">
        <v>20647</v>
      </c>
      <c r="B2462" t="s">
        <v>20652</v>
      </c>
      <c r="C2462" s="34">
        <v>10000064518913</v>
      </c>
      <c r="D2462">
        <v>9143486</v>
      </c>
      <c r="E2462" t="s">
        <v>20649</v>
      </c>
      <c r="F2462" t="s">
        <v>20651</v>
      </c>
      <c r="G2462" t="s">
        <v>89</v>
      </c>
      <c r="H2462" t="s">
        <v>90</v>
      </c>
      <c r="I2462" t="s">
        <v>10</v>
      </c>
      <c r="J2462" t="s">
        <v>20650</v>
      </c>
      <c r="K2462">
        <v>0</v>
      </c>
      <c r="L2462" t="s">
        <v>20652</v>
      </c>
      <c r="M2462" t="s">
        <v>20652</v>
      </c>
      <c r="N2462">
        <v>0</v>
      </c>
      <c r="O2462">
        <v>72</v>
      </c>
      <c r="P2462" s="17">
        <v>46022</v>
      </c>
      <c r="Q2462" s="19">
        <v>0</v>
      </c>
      <c r="R2462" t="s">
        <v>24</v>
      </c>
      <c r="S2462" s="17">
        <v>45740</v>
      </c>
      <c r="U2462" s="29">
        <v>0</v>
      </c>
      <c r="V2462" s="29">
        <v>0</v>
      </c>
      <c r="W2462" s="29">
        <v>0</v>
      </c>
      <c r="X2462" s="29">
        <f t="shared" si="38"/>
        <v>1</v>
      </c>
      <c r="Y2462" s="33">
        <v>0</v>
      </c>
      <c r="Z2462" s="29">
        <v>0</v>
      </c>
      <c r="AA2462" s="29">
        <v>0</v>
      </c>
      <c r="AB2462" s="29">
        <v>0</v>
      </c>
      <c r="AC2462" s="33">
        <v>0</v>
      </c>
      <c r="AD2462" s="33">
        <v>194.45589999999999</v>
      </c>
      <c r="AE2462" s="29">
        <v>0</v>
      </c>
      <c r="AG2462" s="29">
        <v>0</v>
      </c>
      <c r="AH2462" s="29">
        <v>0</v>
      </c>
      <c r="AI2462" s="29">
        <v>0</v>
      </c>
      <c r="AJ2462" s="29">
        <v>0</v>
      </c>
      <c r="AK2462" s="29">
        <v>0</v>
      </c>
      <c r="AL2462" s="53">
        <v>1</v>
      </c>
      <c r="AM2462" s="29" t="s">
        <v>20651</v>
      </c>
      <c r="AN2462" s="29" t="s">
        <v>20651</v>
      </c>
      <c r="AO2462" s="29">
        <v>0</v>
      </c>
      <c r="AP2462" s="30">
        <v>0</v>
      </c>
      <c r="AQ2462" s="30">
        <v>0</v>
      </c>
    </row>
    <row r="2463" spans="1:43" x14ac:dyDescent="0.25">
      <c r="A2463" t="s">
        <v>20647</v>
      </c>
      <c r="B2463" t="s">
        <v>20652</v>
      </c>
      <c r="C2463" s="34">
        <v>10000064519273</v>
      </c>
      <c r="D2463">
        <v>3578443</v>
      </c>
      <c r="E2463" t="s">
        <v>20649</v>
      </c>
      <c r="F2463" t="s">
        <v>20651</v>
      </c>
      <c r="G2463" t="s">
        <v>89</v>
      </c>
      <c r="H2463" t="s">
        <v>90</v>
      </c>
      <c r="I2463" t="s">
        <v>14</v>
      </c>
      <c r="J2463" t="s">
        <v>20650</v>
      </c>
      <c r="K2463">
        <v>0</v>
      </c>
      <c r="L2463" t="s">
        <v>20652</v>
      </c>
      <c r="M2463" t="s">
        <v>20652</v>
      </c>
      <c r="N2463">
        <v>0</v>
      </c>
      <c r="O2463">
        <v>1</v>
      </c>
      <c r="P2463" s="17">
        <v>46022</v>
      </c>
      <c r="Q2463" s="19">
        <v>0</v>
      </c>
      <c r="R2463" t="s">
        <v>24</v>
      </c>
      <c r="S2463" s="17">
        <v>45740</v>
      </c>
      <c r="U2463" s="29">
        <v>0</v>
      </c>
      <c r="V2463" s="29">
        <v>0</v>
      </c>
      <c r="W2463" s="29">
        <v>0</v>
      </c>
      <c r="X2463" s="29">
        <f t="shared" si="38"/>
        <v>1</v>
      </c>
      <c r="Y2463" s="33">
        <v>0</v>
      </c>
      <c r="Z2463" s="29">
        <v>0</v>
      </c>
      <c r="AA2463" s="29">
        <v>0</v>
      </c>
      <c r="AB2463" s="29">
        <v>0</v>
      </c>
      <c r="AC2463" s="33">
        <v>0</v>
      </c>
      <c r="AD2463" s="33">
        <v>217.1345</v>
      </c>
      <c r="AE2463" s="29">
        <v>0</v>
      </c>
      <c r="AG2463" s="29">
        <v>0</v>
      </c>
      <c r="AH2463" s="29">
        <v>0</v>
      </c>
      <c r="AI2463" s="29">
        <v>0</v>
      </c>
      <c r="AJ2463" s="29">
        <v>0</v>
      </c>
      <c r="AK2463" s="29">
        <v>0</v>
      </c>
      <c r="AL2463" s="53">
        <v>1</v>
      </c>
      <c r="AM2463" s="29" t="s">
        <v>20651</v>
      </c>
      <c r="AN2463" s="29" t="s">
        <v>20651</v>
      </c>
      <c r="AO2463" s="29">
        <v>0</v>
      </c>
      <c r="AP2463" s="30">
        <v>0</v>
      </c>
      <c r="AQ2463" s="30">
        <v>0</v>
      </c>
    </row>
    <row r="2464" spans="1:43" x14ac:dyDescent="0.25">
      <c r="A2464" t="s">
        <v>20647</v>
      </c>
      <c r="B2464" t="s">
        <v>20652</v>
      </c>
      <c r="C2464" s="34">
        <v>10000064519275</v>
      </c>
      <c r="D2464">
        <v>3578442</v>
      </c>
      <c r="E2464" t="s">
        <v>20649</v>
      </c>
      <c r="F2464" t="s">
        <v>20651</v>
      </c>
      <c r="G2464" t="s">
        <v>89</v>
      </c>
      <c r="H2464" t="s">
        <v>90</v>
      </c>
      <c r="I2464" t="s">
        <v>14</v>
      </c>
      <c r="J2464" t="s">
        <v>20650</v>
      </c>
      <c r="K2464">
        <v>0</v>
      </c>
      <c r="L2464" t="s">
        <v>20652</v>
      </c>
      <c r="M2464" t="s">
        <v>20652</v>
      </c>
      <c r="N2464">
        <v>0</v>
      </c>
      <c r="O2464">
        <v>2</v>
      </c>
      <c r="P2464" s="17">
        <v>46022</v>
      </c>
      <c r="Q2464" s="19">
        <v>0</v>
      </c>
      <c r="R2464" t="s">
        <v>24</v>
      </c>
      <c r="S2464" s="17">
        <v>45740</v>
      </c>
      <c r="U2464" s="29">
        <v>0</v>
      </c>
      <c r="V2464" s="29">
        <v>0</v>
      </c>
      <c r="W2464" s="29">
        <v>0</v>
      </c>
      <c r="X2464" s="29">
        <f t="shared" si="38"/>
        <v>1</v>
      </c>
      <c r="Y2464" s="33">
        <v>0</v>
      </c>
      <c r="Z2464" s="29">
        <v>0</v>
      </c>
      <c r="AA2464" s="29">
        <v>0</v>
      </c>
      <c r="AB2464" s="29">
        <v>0</v>
      </c>
      <c r="AC2464" s="33">
        <v>0</v>
      </c>
      <c r="AD2464" s="33">
        <v>217.1345</v>
      </c>
      <c r="AE2464" s="29">
        <v>0</v>
      </c>
      <c r="AG2464" s="29">
        <v>0</v>
      </c>
      <c r="AH2464" s="29">
        <v>0</v>
      </c>
      <c r="AI2464" s="29">
        <v>0</v>
      </c>
      <c r="AJ2464" s="29">
        <v>0</v>
      </c>
      <c r="AK2464" s="29">
        <v>0</v>
      </c>
      <c r="AL2464" s="53">
        <v>1</v>
      </c>
      <c r="AM2464" s="29" t="s">
        <v>20651</v>
      </c>
      <c r="AN2464" s="29" t="s">
        <v>20651</v>
      </c>
      <c r="AO2464" s="29">
        <v>0</v>
      </c>
      <c r="AP2464" s="30">
        <v>0</v>
      </c>
      <c r="AQ2464" s="30">
        <v>0</v>
      </c>
    </row>
    <row r="2465" spans="1:43" x14ac:dyDescent="0.25">
      <c r="A2465" t="s">
        <v>20647</v>
      </c>
      <c r="B2465" t="s">
        <v>20652</v>
      </c>
      <c r="C2465" s="34">
        <v>10000064519280</v>
      </c>
      <c r="D2465">
        <v>3578407</v>
      </c>
      <c r="E2465" t="s">
        <v>20649</v>
      </c>
      <c r="F2465" t="s">
        <v>20651</v>
      </c>
      <c r="G2465" t="s">
        <v>89</v>
      </c>
      <c r="H2465" t="s">
        <v>90</v>
      </c>
      <c r="I2465" t="s">
        <v>10</v>
      </c>
      <c r="J2465" t="s">
        <v>20650</v>
      </c>
      <c r="K2465">
        <v>0</v>
      </c>
      <c r="L2465" t="s">
        <v>20652</v>
      </c>
      <c r="M2465" t="s">
        <v>20652</v>
      </c>
      <c r="N2465">
        <v>0</v>
      </c>
      <c r="O2465">
        <v>3</v>
      </c>
      <c r="P2465" s="17">
        <v>46022</v>
      </c>
      <c r="Q2465" s="19">
        <v>0</v>
      </c>
      <c r="R2465" t="s">
        <v>24</v>
      </c>
      <c r="S2465" s="17">
        <v>45740</v>
      </c>
      <c r="U2465" s="29">
        <v>0</v>
      </c>
      <c r="V2465" s="29">
        <v>0</v>
      </c>
      <c r="W2465" s="29">
        <v>0</v>
      </c>
      <c r="X2465" s="29">
        <f t="shared" si="38"/>
        <v>1</v>
      </c>
      <c r="Y2465" s="33">
        <v>0</v>
      </c>
      <c r="Z2465" s="29">
        <v>0</v>
      </c>
      <c r="AA2465" s="29">
        <v>0</v>
      </c>
      <c r="AB2465" s="29">
        <v>0</v>
      </c>
      <c r="AC2465" s="33">
        <v>0</v>
      </c>
      <c r="AD2465" s="33">
        <v>35.967599999999997</v>
      </c>
      <c r="AE2465" s="29">
        <v>0</v>
      </c>
      <c r="AG2465" s="29">
        <v>0</v>
      </c>
      <c r="AH2465" s="29">
        <v>0</v>
      </c>
      <c r="AI2465" s="29">
        <v>0</v>
      </c>
      <c r="AJ2465" s="29">
        <v>0</v>
      </c>
      <c r="AK2465" s="29">
        <v>0</v>
      </c>
      <c r="AL2465" s="53">
        <v>1</v>
      </c>
      <c r="AM2465" s="29" t="s">
        <v>20651</v>
      </c>
      <c r="AN2465" s="29" t="s">
        <v>20651</v>
      </c>
      <c r="AO2465" s="29">
        <v>0</v>
      </c>
      <c r="AP2465" s="30">
        <v>0</v>
      </c>
      <c r="AQ2465" s="30">
        <v>0</v>
      </c>
    </row>
    <row r="2466" spans="1:43" x14ac:dyDescent="0.25">
      <c r="A2466" t="s">
        <v>20647</v>
      </c>
      <c r="B2466" t="s">
        <v>20652</v>
      </c>
      <c r="C2466" s="34">
        <v>10000064519281</v>
      </c>
      <c r="D2466">
        <v>9143529</v>
      </c>
      <c r="E2466" t="s">
        <v>20649</v>
      </c>
      <c r="F2466" t="s">
        <v>20651</v>
      </c>
      <c r="G2466" t="s">
        <v>89</v>
      </c>
      <c r="H2466" t="s">
        <v>90</v>
      </c>
      <c r="I2466" t="s">
        <v>10</v>
      </c>
      <c r="J2466" t="s">
        <v>20650</v>
      </c>
      <c r="K2466">
        <v>0</v>
      </c>
      <c r="L2466" t="s">
        <v>20652</v>
      </c>
      <c r="M2466" t="s">
        <v>20652</v>
      </c>
      <c r="N2466">
        <v>0</v>
      </c>
      <c r="O2466">
        <v>3</v>
      </c>
      <c r="P2466" s="17">
        <v>46022</v>
      </c>
      <c r="Q2466" s="19">
        <v>0</v>
      </c>
      <c r="R2466" t="s">
        <v>24</v>
      </c>
      <c r="S2466" s="17">
        <v>45740</v>
      </c>
      <c r="U2466" s="29">
        <v>0</v>
      </c>
      <c r="V2466" s="29">
        <v>0</v>
      </c>
      <c r="W2466" s="29">
        <v>0</v>
      </c>
      <c r="X2466" s="29">
        <f t="shared" si="38"/>
        <v>1</v>
      </c>
      <c r="Y2466" s="33">
        <v>0</v>
      </c>
      <c r="Z2466" s="29">
        <v>0</v>
      </c>
      <c r="AA2466" s="29">
        <v>0</v>
      </c>
      <c r="AB2466" s="29">
        <v>0</v>
      </c>
      <c r="AC2466" s="33">
        <v>0</v>
      </c>
      <c r="AD2466" s="33">
        <v>94.526499999999999</v>
      </c>
      <c r="AE2466" s="29">
        <v>0</v>
      </c>
      <c r="AG2466" s="29">
        <v>0</v>
      </c>
      <c r="AH2466" s="29">
        <v>0</v>
      </c>
      <c r="AI2466" s="29">
        <v>0</v>
      </c>
      <c r="AJ2466" s="29">
        <v>0</v>
      </c>
      <c r="AK2466" s="29">
        <v>0</v>
      </c>
      <c r="AL2466" s="53">
        <v>1</v>
      </c>
      <c r="AM2466" s="29" t="s">
        <v>20651</v>
      </c>
      <c r="AN2466" s="29" t="s">
        <v>20651</v>
      </c>
      <c r="AO2466" s="29">
        <v>0</v>
      </c>
      <c r="AP2466" s="30">
        <v>0</v>
      </c>
      <c r="AQ2466" s="30">
        <v>0</v>
      </c>
    </row>
    <row r="2467" spans="1:43" x14ac:dyDescent="0.25">
      <c r="A2467" t="s">
        <v>20647</v>
      </c>
      <c r="B2467" t="s">
        <v>20652</v>
      </c>
      <c r="C2467" s="34">
        <v>10000064519292</v>
      </c>
      <c r="D2467">
        <v>3578406</v>
      </c>
      <c r="E2467" t="s">
        <v>20649</v>
      </c>
      <c r="F2467" t="s">
        <v>20651</v>
      </c>
      <c r="G2467" t="s">
        <v>89</v>
      </c>
      <c r="H2467" t="s">
        <v>90</v>
      </c>
      <c r="I2467" t="s">
        <v>10</v>
      </c>
      <c r="J2467" t="s">
        <v>20650</v>
      </c>
      <c r="K2467">
        <v>0</v>
      </c>
      <c r="L2467" t="s">
        <v>20652</v>
      </c>
      <c r="M2467" t="s">
        <v>20652</v>
      </c>
      <c r="N2467">
        <v>0</v>
      </c>
      <c r="O2467">
        <v>3</v>
      </c>
      <c r="P2467" s="17">
        <v>46022</v>
      </c>
      <c r="Q2467" s="19">
        <v>0</v>
      </c>
      <c r="R2467" t="s">
        <v>24</v>
      </c>
      <c r="S2467" s="17">
        <v>45740</v>
      </c>
      <c r="U2467" s="29">
        <v>0</v>
      </c>
      <c r="V2467" s="29">
        <v>0</v>
      </c>
      <c r="W2467" s="29">
        <v>0</v>
      </c>
      <c r="X2467" s="29">
        <f t="shared" si="38"/>
        <v>1</v>
      </c>
      <c r="Y2467" s="33">
        <v>0</v>
      </c>
      <c r="Z2467" s="29">
        <v>0</v>
      </c>
      <c r="AA2467" s="29">
        <v>0</v>
      </c>
      <c r="AB2467" s="29">
        <v>0</v>
      </c>
      <c r="AC2467" s="33">
        <v>0</v>
      </c>
      <c r="AD2467" s="33">
        <v>98.26100000000001</v>
      </c>
      <c r="AE2467" s="29">
        <v>0</v>
      </c>
      <c r="AG2467" s="29">
        <v>0</v>
      </c>
      <c r="AH2467" s="29">
        <v>0</v>
      </c>
      <c r="AI2467" s="29">
        <v>0</v>
      </c>
      <c r="AJ2467" s="29">
        <v>0</v>
      </c>
      <c r="AK2467" s="29">
        <v>0</v>
      </c>
      <c r="AL2467" s="53">
        <v>1</v>
      </c>
      <c r="AM2467" s="29" t="s">
        <v>20651</v>
      </c>
      <c r="AN2467" s="29" t="s">
        <v>20651</v>
      </c>
      <c r="AO2467" s="29">
        <v>0</v>
      </c>
      <c r="AP2467" s="30">
        <v>0</v>
      </c>
      <c r="AQ2467" s="30">
        <v>0</v>
      </c>
    </row>
    <row r="2468" spans="1:43" x14ac:dyDescent="0.25">
      <c r="A2468" t="s">
        <v>20647</v>
      </c>
      <c r="B2468" t="s">
        <v>20652</v>
      </c>
      <c r="C2468" s="34">
        <v>10000064519295</v>
      </c>
      <c r="D2468">
        <v>9143530</v>
      </c>
      <c r="E2468" t="s">
        <v>20649</v>
      </c>
      <c r="F2468" t="s">
        <v>20651</v>
      </c>
      <c r="G2468" t="s">
        <v>89</v>
      </c>
      <c r="H2468" t="s">
        <v>90</v>
      </c>
      <c r="I2468" t="s">
        <v>10</v>
      </c>
      <c r="J2468" t="s">
        <v>20650</v>
      </c>
      <c r="K2468">
        <v>0</v>
      </c>
      <c r="L2468" t="s">
        <v>20652</v>
      </c>
      <c r="M2468" t="s">
        <v>20652</v>
      </c>
      <c r="N2468">
        <v>0</v>
      </c>
      <c r="O2468">
        <v>3</v>
      </c>
      <c r="P2468" s="17">
        <v>46022</v>
      </c>
      <c r="Q2468" s="19">
        <v>0</v>
      </c>
      <c r="R2468" t="s">
        <v>24</v>
      </c>
      <c r="S2468" s="17">
        <v>45740</v>
      </c>
      <c r="U2468" s="29">
        <v>0</v>
      </c>
      <c r="V2468" s="29">
        <v>0</v>
      </c>
      <c r="W2468" s="29">
        <v>0</v>
      </c>
      <c r="X2468" s="29">
        <f t="shared" si="38"/>
        <v>1</v>
      </c>
      <c r="Y2468" s="33">
        <v>0</v>
      </c>
      <c r="Z2468" s="29">
        <v>0</v>
      </c>
      <c r="AA2468" s="29">
        <v>0</v>
      </c>
      <c r="AB2468" s="29">
        <v>0</v>
      </c>
      <c r="AC2468" s="33">
        <v>0</v>
      </c>
      <c r="AD2468" s="33">
        <v>32.223399999999998</v>
      </c>
      <c r="AE2468" s="29">
        <v>0</v>
      </c>
      <c r="AG2468" s="29">
        <v>0</v>
      </c>
      <c r="AH2468" s="29">
        <v>0</v>
      </c>
      <c r="AI2468" s="29">
        <v>0</v>
      </c>
      <c r="AJ2468" s="29">
        <v>0</v>
      </c>
      <c r="AK2468" s="29">
        <v>0</v>
      </c>
      <c r="AL2468" s="53">
        <v>1</v>
      </c>
      <c r="AM2468" s="29" t="s">
        <v>20651</v>
      </c>
      <c r="AN2468" s="29" t="s">
        <v>20651</v>
      </c>
      <c r="AO2468" s="29">
        <v>0</v>
      </c>
      <c r="AP2468" s="30">
        <v>0</v>
      </c>
      <c r="AQ2468" s="30">
        <v>0</v>
      </c>
    </row>
    <row r="2469" spans="1:43" x14ac:dyDescent="0.25">
      <c r="A2469" t="s">
        <v>20647</v>
      </c>
      <c r="B2469" t="s">
        <v>20652</v>
      </c>
      <c r="C2469" s="34">
        <v>10000064519372</v>
      </c>
      <c r="D2469">
        <v>9143580</v>
      </c>
      <c r="E2469" t="s">
        <v>20649</v>
      </c>
      <c r="F2469" t="s">
        <v>20651</v>
      </c>
      <c r="G2469" t="s">
        <v>89</v>
      </c>
      <c r="H2469" t="s">
        <v>90</v>
      </c>
      <c r="I2469" t="s">
        <v>10</v>
      </c>
      <c r="J2469" t="s">
        <v>20650</v>
      </c>
      <c r="K2469">
        <v>0</v>
      </c>
      <c r="L2469" t="s">
        <v>20652</v>
      </c>
      <c r="M2469" t="s">
        <v>20652</v>
      </c>
      <c r="N2469">
        <v>0</v>
      </c>
      <c r="O2469">
        <v>28</v>
      </c>
      <c r="P2469" s="17">
        <v>46022</v>
      </c>
      <c r="Q2469" s="19">
        <v>0</v>
      </c>
      <c r="R2469" t="s">
        <v>24</v>
      </c>
      <c r="S2469" s="17">
        <v>45740</v>
      </c>
      <c r="U2469" s="29">
        <v>0</v>
      </c>
      <c r="V2469" s="29">
        <v>0</v>
      </c>
      <c r="W2469" s="29">
        <v>0</v>
      </c>
      <c r="X2469" s="29">
        <f t="shared" si="38"/>
        <v>1</v>
      </c>
      <c r="Y2469" s="33">
        <v>0</v>
      </c>
      <c r="Z2469" s="29">
        <v>0</v>
      </c>
      <c r="AA2469" s="29">
        <v>0</v>
      </c>
      <c r="AB2469" s="29">
        <v>0</v>
      </c>
      <c r="AC2469" s="33">
        <v>0</v>
      </c>
      <c r="AD2469" s="33">
        <v>189.053</v>
      </c>
      <c r="AE2469" s="29">
        <v>0</v>
      </c>
      <c r="AG2469" s="29">
        <v>0</v>
      </c>
      <c r="AH2469" s="29">
        <v>0</v>
      </c>
      <c r="AI2469" s="29">
        <v>0</v>
      </c>
      <c r="AJ2469" s="29">
        <v>0</v>
      </c>
      <c r="AK2469" s="29">
        <v>0</v>
      </c>
      <c r="AL2469" s="53">
        <v>1</v>
      </c>
      <c r="AM2469" s="29" t="s">
        <v>20651</v>
      </c>
      <c r="AN2469" s="29" t="s">
        <v>20651</v>
      </c>
      <c r="AO2469" s="29">
        <v>0</v>
      </c>
      <c r="AP2469" s="30">
        <v>0</v>
      </c>
      <c r="AQ2469" s="30">
        <v>0</v>
      </c>
    </row>
    <row r="2470" spans="1:43" x14ac:dyDescent="0.25">
      <c r="A2470" t="s">
        <v>20647</v>
      </c>
      <c r="B2470" t="s">
        <v>20652</v>
      </c>
      <c r="C2470" s="34">
        <v>10000064519938</v>
      </c>
      <c r="D2470">
        <v>9143675</v>
      </c>
      <c r="E2470" t="s">
        <v>20649</v>
      </c>
      <c r="F2470" t="s">
        <v>20651</v>
      </c>
      <c r="G2470" t="s">
        <v>89</v>
      </c>
      <c r="H2470" t="s">
        <v>90</v>
      </c>
      <c r="I2470" t="s">
        <v>10</v>
      </c>
      <c r="J2470" t="s">
        <v>20650</v>
      </c>
      <c r="K2470">
        <v>0</v>
      </c>
      <c r="L2470" t="s">
        <v>20652</v>
      </c>
      <c r="M2470" t="s">
        <v>20652</v>
      </c>
      <c r="N2470">
        <v>0</v>
      </c>
      <c r="O2470">
        <v>42</v>
      </c>
      <c r="P2470" s="17">
        <v>46022</v>
      </c>
      <c r="Q2470" s="19">
        <v>0</v>
      </c>
      <c r="R2470" t="s">
        <v>24</v>
      </c>
      <c r="S2470" s="17">
        <v>45740</v>
      </c>
      <c r="U2470" s="29">
        <v>0</v>
      </c>
      <c r="V2470" s="29">
        <v>0</v>
      </c>
      <c r="W2470" s="29">
        <v>0</v>
      </c>
      <c r="X2470" s="29">
        <f t="shared" si="38"/>
        <v>1</v>
      </c>
      <c r="Y2470" s="33">
        <v>0</v>
      </c>
      <c r="Z2470" s="29">
        <v>0</v>
      </c>
      <c r="AA2470" s="29">
        <v>0</v>
      </c>
      <c r="AB2470" s="29">
        <v>0</v>
      </c>
      <c r="AC2470" s="33">
        <v>0</v>
      </c>
      <c r="AD2470" s="33">
        <v>189.053</v>
      </c>
      <c r="AE2470" s="29">
        <v>0</v>
      </c>
      <c r="AG2470" s="29">
        <v>0</v>
      </c>
      <c r="AH2470" s="29">
        <v>0</v>
      </c>
      <c r="AI2470" s="29">
        <v>0</v>
      </c>
      <c r="AJ2470" s="29">
        <v>0</v>
      </c>
      <c r="AK2470" s="29">
        <v>0</v>
      </c>
      <c r="AL2470" s="53">
        <v>1</v>
      </c>
      <c r="AM2470" s="29" t="s">
        <v>20651</v>
      </c>
      <c r="AN2470" s="29" t="s">
        <v>20651</v>
      </c>
      <c r="AO2470" s="29">
        <v>0</v>
      </c>
      <c r="AP2470" s="30">
        <v>0</v>
      </c>
      <c r="AQ2470" s="30">
        <v>0</v>
      </c>
    </row>
    <row r="2471" spans="1:43" x14ac:dyDescent="0.25">
      <c r="A2471" t="s">
        <v>20647</v>
      </c>
      <c r="B2471" t="s">
        <v>20652</v>
      </c>
      <c r="C2471" s="34">
        <v>10000064520011</v>
      </c>
      <c r="D2471">
        <v>9143685</v>
      </c>
      <c r="E2471" t="s">
        <v>20649</v>
      </c>
      <c r="F2471" t="s">
        <v>20651</v>
      </c>
      <c r="G2471" t="s">
        <v>89</v>
      </c>
      <c r="H2471" t="s">
        <v>90</v>
      </c>
      <c r="I2471" t="s">
        <v>10</v>
      </c>
      <c r="J2471" t="s">
        <v>20650</v>
      </c>
      <c r="K2471">
        <v>0</v>
      </c>
      <c r="L2471" t="s">
        <v>20652</v>
      </c>
      <c r="M2471" t="s">
        <v>20652</v>
      </c>
      <c r="N2471">
        <v>0</v>
      </c>
      <c r="O2471">
        <v>25</v>
      </c>
      <c r="P2471" s="17">
        <v>46022</v>
      </c>
      <c r="Q2471" s="19">
        <v>0</v>
      </c>
      <c r="R2471" t="s">
        <v>24</v>
      </c>
      <c r="S2471" s="17">
        <v>45740</v>
      </c>
      <c r="U2471" s="29">
        <v>0</v>
      </c>
      <c r="V2471" s="29">
        <v>0</v>
      </c>
      <c r="W2471" s="29">
        <v>0</v>
      </c>
      <c r="X2471" s="29">
        <f t="shared" si="38"/>
        <v>1</v>
      </c>
      <c r="Y2471" s="33">
        <v>0</v>
      </c>
      <c r="Z2471" s="29">
        <v>0</v>
      </c>
      <c r="AA2471" s="29">
        <v>0</v>
      </c>
      <c r="AB2471" s="29">
        <v>0</v>
      </c>
      <c r="AC2471" s="33">
        <v>0</v>
      </c>
      <c r="AD2471" s="33">
        <v>208.1523</v>
      </c>
      <c r="AE2471" s="29">
        <v>0</v>
      </c>
      <c r="AG2471" s="29">
        <v>0</v>
      </c>
      <c r="AH2471" s="29">
        <v>0</v>
      </c>
      <c r="AI2471" s="29">
        <v>0</v>
      </c>
      <c r="AJ2471" s="29">
        <v>0</v>
      </c>
      <c r="AK2471" s="29">
        <v>0</v>
      </c>
      <c r="AL2471" s="53">
        <v>1</v>
      </c>
      <c r="AM2471" s="29" t="s">
        <v>20651</v>
      </c>
      <c r="AN2471" s="29" t="s">
        <v>20651</v>
      </c>
      <c r="AO2471" s="29">
        <v>0</v>
      </c>
      <c r="AP2471" s="30">
        <v>0</v>
      </c>
      <c r="AQ2471" s="30">
        <v>0</v>
      </c>
    </row>
    <row r="2472" spans="1:43" x14ac:dyDescent="0.25">
      <c r="A2472" t="s">
        <v>20647</v>
      </c>
      <c r="B2472" t="s">
        <v>20652</v>
      </c>
      <c r="C2472" s="34">
        <v>10000064520423</v>
      </c>
      <c r="D2472">
        <v>15623</v>
      </c>
      <c r="E2472" t="s">
        <v>20649</v>
      </c>
      <c r="F2472" t="s">
        <v>20651</v>
      </c>
      <c r="G2472" t="s">
        <v>89</v>
      </c>
      <c r="H2472" t="s">
        <v>90</v>
      </c>
      <c r="I2472" t="s">
        <v>10</v>
      </c>
      <c r="J2472" t="s">
        <v>20650</v>
      </c>
      <c r="K2472">
        <v>0</v>
      </c>
      <c r="L2472" t="s">
        <v>20652</v>
      </c>
      <c r="M2472" t="s">
        <v>20652</v>
      </c>
      <c r="N2472">
        <v>0</v>
      </c>
      <c r="O2472">
        <v>11</v>
      </c>
      <c r="P2472" s="17">
        <v>46022</v>
      </c>
      <c r="Q2472" s="19">
        <v>0</v>
      </c>
      <c r="R2472" t="s">
        <v>24</v>
      </c>
      <c r="S2472" s="17">
        <v>45740</v>
      </c>
      <c r="U2472" s="29">
        <v>0</v>
      </c>
      <c r="V2472" s="29">
        <v>0</v>
      </c>
      <c r="W2472" s="29">
        <v>0</v>
      </c>
      <c r="X2472" s="29">
        <f t="shared" si="38"/>
        <v>1</v>
      </c>
      <c r="Y2472" s="33">
        <v>0</v>
      </c>
      <c r="Z2472" s="29">
        <v>0</v>
      </c>
      <c r="AA2472" s="29">
        <v>0</v>
      </c>
      <c r="AB2472" s="29">
        <v>0</v>
      </c>
      <c r="AC2472" s="33">
        <v>0</v>
      </c>
      <c r="AD2472" s="33">
        <v>205.81460000000001</v>
      </c>
      <c r="AE2472" s="29">
        <v>0</v>
      </c>
      <c r="AG2472" s="29">
        <v>0</v>
      </c>
      <c r="AH2472" s="29">
        <v>0</v>
      </c>
      <c r="AI2472" s="29">
        <v>0</v>
      </c>
      <c r="AJ2472" s="29">
        <v>0</v>
      </c>
      <c r="AK2472" s="29">
        <v>0</v>
      </c>
      <c r="AL2472" s="53">
        <v>1</v>
      </c>
      <c r="AM2472" s="29" t="s">
        <v>20651</v>
      </c>
      <c r="AN2472" s="29" t="s">
        <v>20651</v>
      </c>
      <c r="AO2472" s="29">
        <v>0</v>
      </c>
      <c r="AP2472" s="30">
        <v>0</v>
      </c>
      <c r="AQ2472" s="30">
        <v>0</v>
      </c>
    </row>
    <row r="2473" spans="1:43" x14ac:dyDescent="0.25">
      <c r="A2473" t="s">
        <v>20647</v>
      </c>
      <c r="B2473" t="s">
        <v>20652</v>
      </c>
      <c r="C2473" s="34">
        <v>10000064520446</v>
      </c>
      <c r="D2473">
        <v>9143762</v>
      </c>
      <c r="E2473" t="s">
        <v>20649</v>
      </c>
      <c r="F2473" t="s">
        <v>20651</v>
      </c>
      <c r="G2473" t="s">
        <v>89</v>
      </c>
      <c r="H2473" t="s">
        <v>90</v>
      </c>
      <c r="I2473" t="s">
        <v>10</v>
      </c>
      <c r="J2473" t="s">
        <v>20650</v>
      </c>
      <c r="K2473">
        <v>0</v>
      </c>
      <c r="L2473" t="s">
        <v>20652</v>
      </c>
      <c r="M2473" t="s">
        <v>20652</v>
      </c>
      <c r="N2473">
        <v>0</v>
      </c>
      <c r="O2473">
        <v>7</v>
      </c>
      <c r="P2473" s="17">
        <v>46022</v>
      </c>
      <c r="Q2473" s="19">
        <v>0</v>
      </c>
      <c r="R2473" t="s">
        <v>24</v>
      </c>
      <c r="S2473" s="17">
        <v>45740</v>
      </c>
      <c r="U2473" s="29">
        <v>0</v>
      </c>
      <c r="V2473" s="29">
        <v>0</v>
      </c>
      <c r="W2473" s="29">
        <v>0</v>
      </c>
      <c r="X2473" s="29">
        <f t="shared" si="38"/>
        <v>1</v>
      </c>
      <c r="Y2473" s="33">
        <v>0</v>
      </c>
      <c r="Z2473" s="29">
        <v>0</v>
      </c>
      <c r="AA2473" s="29">
        <v>0</v>
      </c>
      <c r="AB2473" s="29">
        <v>0</v>
      </c>
      <c r="AC2473" s="33">
        <v>0</v>
      </c>
      <c r="AD2473" s="33">
        <v>205.9504</v>
      </c>
      <c r="AE2473" s="29">
        <v>0</v>
      </c>
      <c r="AG2473" s="29">
        <v>0</v>
      </c>
      <c r="AH2473" s="29">
        <v>0</v>
      </c>
      <c r="AI2473" s="29">
        <v>0</v>
      </c>
      <c r="AJ2473" s="29">
        <v>0</v>
      </c>
      <c r="AK2473" s="29">
        <v>0</v>
      </c>
      <c r="AL2473" s="53">
        <v>1</v>
      </c>
      <c r="AM2473" s="29" t="s">
        <v>20651</v>
      </c>
      <c r="AN2473" s="29" t="s">
        <v>20651</v>
      </c>
      <c r="AO2473" s="29">
        <v>0</v>
      </c>
      <c r="AP2473" s="30">
        <v>0</v>
      </c>
      <c r="AQ2473" s="30">
        <v>0</v>
      </c>
    </row>
    <row r="2474" spans="1:43" x14ac:dyDescent="0.25">
      <c r="A2474" t="s">
        <v>20647</v>
      </c>
      <c r="B2474" t="s">
        <v>20652</v>
      </c>
      <c r="C2474" s="34">
        <v>10000064520730</v>
      </c>
      <c r="D2474">
        <v>9143804</v>
      </c>
      <c r="E2474" t="s">
        <v>20649</v>
      </c>
      <c r="F2474" t="s">
        <v>20651</v>
      </c>
      <c r="G2474" t="s">
        <v>89</v>
      </c>
      <c r="H2474" t="s">
        <v>90</v>
      </c>
      <c r="I2474" t="s">
        <v>10</v>
      </c>
      <c r="J2474" t="s">
        <v>20650</v>
      </c>
      <c r="K2474">
        <v>0</v>
      </c>
      <c r="L2474" t="s">
        <v>20652</v>
      </c>
      <c r="M2474" t="s">
        <v>20652</v>
      </c>
      <c r="N2474">
        <v>0</v>
      </c>
      <c r="O2474">
        <v>8</v>
      </c>
      <c r="P2474" s="17">
        <v>46022</v>
      </c>
      <c r="Q2474" s="19">
        <v>0</v>
      </c>
      <c r="R2474" t="s">
        <v>24</v>
      </c>
      <c r="S2474" s="17">
        <v>45740</v>
      </c>
      <c r="U2474" s="29">
        <v>0</v>
      </c>
      <c r="V2474" s="29">
        <v>0</v>
      </c>
      <c r="W2474" s="29">
        <v>0</v>
      </c>
      <c r="X2474" s="29">
        <f t="shared" si="38"/>
        <v>1</v>
      </c>
      <c r="Y2474" s="33">
        <v>0</v>
      </c>
      <c r="Z2474" s="29">
        <v>0</v>
      </c>
      <c r="AA2474" s="29">
        <v>0</v>
      </c>
      <c r="AB2474" s="29">
        <v>0</v>
      </c>
      <c r="AC2474" s="33">
        <v>0</v>
      </c>
      <c r="AD2474" s="33">
        <v>140.553</v>
      </c>
      <c r="AE2474" s="29">
        <v>0</v>
      </c>
      <c r="AG2474" s="29">
        <v>0</v>
      </c>
      <c r="AH2474" s="29">
        <v>0</v>
      </c>
      <c r="AI2474" s="29">
        <v>0</v>
      </c>
      <c r="AJ2474" s="29">
        <v>0</v>
      </c>
      <c r="AK2474" s="29">
        <v>0</v>
      </c>
      <c r="AL2474" s="53">
        <v>1</v>
      </c>
      <c r="AM2474" s="29" t="s">
        <v>20651</v>
      </c>
      <c r="AN2474" s="29" t="s">
        <v>20651</v>
      </c>
      <c r="AO2474" s="29">
        <v>0</v>
      </c>
      <c r="AP2474" s="30">
        <v>0</v>
      </c>
      <c r="AQ2474" s="30">
        <v>0</v>
      </c>
    </row>
    <row r="2475" spans="1:43" x14ac:dyDescent="0.25">
      <c r="A2475" t="s">
        <v>20647</v>
      </c>
      <c r="B2475" t="s">
        <v>20652</v>
      </c>
      <c r="C2475" s="34">
        <v>10000064520777</v>
      </c>
      <c r="D2475">
        <v>3578498</v>
      </c>
      <c r="E2475" t="s">
        <v>20649</v>
      </c>
      <c r="F2475" t="s">
        <v>20651</v>
      </c>
      <c r="G2475" t="s">
        <v>89</v>
      </c>
      <c r="H2475" t="s">
        <v>90</v>
      </c>
      <c r="I2475" t="s">
        <v>10</v>
      </c>
      <c r="J2475" t="s">
        <v>20650</v>
      </c>
      <c r="K2475">
        <v>0</v>
      </c>
      <c r="L2475" t="s">
        <v>20652</v>
      </c>
      <c r="M2475" t="s">
        <v>20652</v>
      </c>
      <c r="N2475">
        <v>0</v>
      </c>
      <c r="O2475">
        <v>71</v>
      </c>
      <c r="P2475" s="17">
        <v>46022</v>
      </c>
      <c r="Q2475" s="19">
        <v>0</v>
      </c>
      <c r="R2475" t="s">
        <v>24</v>
      </c>
      <c r="S2475" s="17">
        <v>45740</v>
      </c>
      <c r="U2475" s="29">
        <v>0</v>
      </c>
      <c r="V2475" s="29">
        <v>0</v>
      </c>
      <c r="W2475" s="29">
        <v>0</v>
      </c>
      <c r="X2475" s="29">
        <f t="shared" si="38"/>
        <v>1</v>
      </c>
      <c r="Y2475" s="33">
        <v>0</v>
      </c>
      <c r="Z2475" s="29">
        <v>0</v>
      </c>
      <c r="AA2475" s="29">
        <v>0</v>
      </c>
      <c r="AB2475" s="29">
        <v>0</v>
      </c>
      <c r="AC2475" s="33">
        <v>0</v>
      </c>
      <c r="AD2475" s="33">
        <v>325.82300000000004</v>
      </c>
      <c r="AE2475" s="29">
        <v>0</v>
      </c>
      <c r="AG2475" s="29">
        <v>0</v>
      </c>
      <c r="AH2475" s="29">
        <v>0</v>
      </c>
      <c r="AI2475" s="29">
        <v>0</v>
      </c>
      <c r="AJ2475" s="29">
        <v>0</v>
      </c>
      <c r="AK2475" s="29">
        <v>0</v>
      </c>
      <c r="AL2475" s="53">
        <v>1</v>
      </c>
      <c r="AM2475" s="29" t="s">
        <v>20651</v>
      </c>
      <c r="AN2475" s="29" t="s">
        <v>20651</v>
      </c>
      <c r="AO2475" s="29">
        <v>0</v>
      </c>
      <c r="AP2475" s="30">
        <v>0</v>
      </c>
      <c r="AQ2475" s="30">
        <v>0</v>
      </c>
    </row>
    <row r="2476" spans="1:43" x14ac:dyDescent="0.25">
      <c r="A2476" t="s">
        <v>20647</v>
      </c>
      <c r="B2476" t="s">
        <v>20652</v>
      </c>
      <c r="C2476" s="34">
        <v>10000064520792</v>
      </c>
      <c r="D2476">
        <v>9143819</v>
      </c>
      <c r="E2476" t="s">
        <v>20649</v>
      </c>
      <c r="F2476" t="s">
        <v>20651</v>
      </c>
      <c r="G2476" t="s">
        <v>89</v>
      </c>
      <c r="H2476" t="s">
        <v>90</v>
      </c>
      <c r="I2476" t="s">
        <v>10</v>
      </c>
      <c r="J2476" t="s">
        <v>20650</v>
      </c>
      <c r="K2476">
        <v>0</v>
      </c>
      <c r="L2476" t="s">
        <v>20652</v>
      </c>
      <c r="M2476" t="s">
        <v>20652</v>
      </c>
      <c r="N2476">
        <v>0</v>
      </c>
      <c r="O2476">
        <v>73</v>
      </c>
      <c r="P2476" s="17">
        <v>46022</v>
      </c>
      <c r="Q2476" s="19">
        <v>0</v>
      </c>
      <c r="R2476" t="s">
        <v>24</v>
      </c>
      <c r="S2476" s="17">
        <v>45740</v>
      </c>
      <c r="U2476" s="29">
        <v>0</v>
      </c>
      <c r="V2476" s="29">
        <v>0</v>
      </c>
      <c r="W2476" s="29">
        <v>0</v>
      </c>
      <c r="X2476" s="29">
        <f t="shared" si="38"/>
        <v>1</v>
      </c>
      <c r="Y2476" s="33">
        <v>0</v>
      </c>
      <c r="Z2476" s="29">
        <v>0</v>
      </c>
      <c r="AA2476" s="29">
        <v>0</v>
      </c>
      <c r="AB2476" s="29">
        <v>0</v>
      </c>
      <c r="AC2476" s="33">
        <v>0</v>
      </c>
      <c r="AD2476" s="33">
        <v>340.41179999999997</v>
      </c>
      <c r="AE2476" s="29">
        <v>0</v>
      </c>
      <c r="AG2476" s="29">
        <v>0</v>
      </c>
      <c r="AH2476" s="29">
        <v>0</v>
      </c>
      <c r="AI2476" s="29">
        <v>0</v>
      </c>
      <c r="AJ2476" s="29">
        <v>0</v>
      </c>
      <c r="AK2476" s="29">
        <v>0</v>
      </c>
      <c r="AL2476" s="53">
        <v>1</v>
      </c>
      <c r="AM2476" s="29" t="s">
        <v>20651</v>
      </c>
      <c r="AN2476" s="29" t="s">
        <v>20651</v>
      </c>
      <c r="AO2476" s="29">
        <v>0</v>
      </c>
      <c r="AP2476" s="30">
        <v>0</v>
      </c>
      <c r="AQ2476" s="30">
        <v>0</v>
      </c>
    </row>
    <row r="2477" spans="1:43" x14ac:dyDescent="0.25">
      <c r="A2477" t="s">
        <v>20647</v>
      </c>
      <c r="B2477" t="s">
        <v>20652</v>
      </c>
      <c r="C2477" s="34">
        <v>10000064520854</v>
      </c>
      <c r="D2477">
        <v>3578503</v>
      </c>
      <c r="E2477" t="s">
        <v>20649</v>
      </c>
      <c r="F2477" t="s">
        <v>20651</v>
      </c>
      <c r="G2477" t="s">
        <v>89</v>
      </c>
      <c r="H2477" t="s">
        <v>90</v>
      </c>
      <c r="I2477" t="s">
        <v>10</v>
      </c>
      <c r="J2477" t="s">
        <v>20650</v>
      </c>
      <c r="K2477">
        <v>0</v>
      </c>
      <c r="L2477" t="s">
        <v>20652</v>
      </c>
      <c r="M2477" t="s">
        <v>20652</v>
      </c>
      <c r="N2477">
        <v>0</v>
      </c>
      <c r="O2477">
        <v>25</v>
      </c>
      <c r="P2477" s="17">
        <v>46022</v>
      </c>
      <c r="Q2477" s="19">
        <v>0</v>
      </c>
      <c r="R2477" t="s">
        <v>24</v>
      </c>
      <c r="S2477" s="17">
        <v>45740</v>
      </c>
      <c r="U2477" s="29">
        <v>0</v>
      </c>
      <c r="V2477" s="29">
        <v>0</v>
      </c>
      <c r="W2477" s="29">
        <v>0</v>
      </c>
      <c r="X2477" s="29">
        <f t="shared" si="38"/>
        <v>1</v>
      </c>
      <c r="Y2477" s="33">
        <v>0</v>
      </c>
      <c r="Z2477" s="29">
        <v>0</v>
      </c>
      <c r="AA2477" s="29">
        <v>0</v>
      </c>
      <c r="AB2477" s="29">
        <v>0</v>
      </c>
      <c r="AC2477" s="33">
        <v>0</v>
      </c>
      <c r="AD2477" s="33">
        <v>230.88910000000001</v>
      </c>
      <c r="AE2477" s="29">
        <v>0</v>
      </c>
      <c r="AG2477" s="29">
        <v>0</v>
      </c>
      <c r="AH2477" s="29">
        <v>0</v>
      </c>
      <c r="AI2477" s="29">
        <v>0</v>
      </c>
      <c r="AJ2477" s="29">
        <v>0</v>
      </c>
      <c r="AK2477" s="29">
        <v>0</v>
      </c>
      <c r="AL2477" s="53">
        <v>1</v>
      </c>
      <c r="AM2477" s="29" t="s">
        <v>20651</v>
      </c>
      <c r="AN2477" s="29" t="s">
        <v>20651</v>
      </c>
      <c r="AO2477" s="29">
        <v>0</v>
      </c>
      <c r="AP2477" s="30">
        <v>0</v>
      </c>
      <c r="AQ2477" s="30">
        <v>0</v>
      </c>
    </row>
    <row r="2478" spans="1:43" x14ac:dyDescent="0.25">
      <c r="A2478" t="s">
        <v>20647</v>
      </c>
      <c r="B2478" t="s">
        <v>20652</v>
      </c>
      <c r="C2478" s="34">
        <v>10000064520947</v>
      </c>
      <c r="D2478">
        <v>9143835</v>
      </c>
      <c r="E2478" t="s">
        <v>20649</v>
      </c>
      <c r="F2478" t="s">
        <v>20651</v>
      </c>
      <c r="G2478" t="s">
        <v>89</v>
      </c>
      <c r="H2478" t="s">
        <v>90</v>
      </c>
      <c r="I2478" t="s">
        <v>14</v>
      </c>
      <c r="J2478" t="s">
        <v>20650</v>
      </c>
      <c r="K2478">
        <v>0</v>
      </c>
      <c r="L2478" t="s">
        <v>20652</v>
      </c>
      <c r="M2478" t="s">
        <v>20652</v>
      </c>
      <c r="N2478">
        <v>0</v>
      </c>
      <c r="O2478">
        <v>23</v>
      </c>
      <c r="P2478" s="17">
        <v>46022</v>
      </c>
      <c r="Q2478" s="19">
        <v>0</v>
      </c>
      <c r="R2478" t="s">
        <v>24</v>
      </c>
      <c r="S2478" s="17">
        <v>45740</v>
      </c>
      <c r="U2478" s="29">
        <v>0</v>
      </c>
      <c r="V2478" s="29">
        <v>0</v>
      </c>
      <c r="W2478" s="29">
        <v>0</v>
      </c>
      <c r="X2478" s="29">
        <f t="shared" si="38"/>
        <v>1</v>
      </c>
      <c r="Y2478" s="33">
        <v>0</v>
      </c>
      <c r="Z2478" s="29">
        <v>0</v>
      </c>
      <c r="AA2478" s="29">
        <v>0</v>
      </c>
      <c r="AB2478" s="29">
        <v>0</v>
      </c>
      <c r="AC2478" s="33">
        <v>0</v>
      </c>
      <c r="AD2478" s="33">
        <v>115.6434</v>
      </c>
      <c r="AE2478" s="29">
        <v>0</v>
      </c>
      <c r="AG2478" s="29">
        <v>0</v>
      </c>
      <c r="AH2478" s="29">
        <v>0</v>
      </c>
      <c r="AI2478" s="29">
        <v>0</v>
      </c>
      <c r="AJ2478" s="29">
        <v>0</v>
      </c>
      <c r="AK2478" s="29">
        <v>0</v>
      </c>
      <c r="AL2478" s="53">
        <v>1</v>
      </c>
      <c r="AM2478" s="29" t="s">
        <v>20651</v>
      </c>
      <c r="AN2478" s="29" t="s">
        <v>20651</v>
      </c>
      <c r="AO2478" s="29">
        <v>0</v>
      </c>
      <c r="AP2478" s="30">
        <v>0</v>
      </c>
      <c r="AQ2478" s="30">
        <v>0</v>
      </c>
    </row>
    <row r="2479" spans="1:43" x14ac:dyDescent="0.25">
      <c r="A2479" t="s">
        <v>20647</v>
      </c>
      <c r="B2479" t="s">
        <v>20652</v>
      </c>
      <c r="C2479" s="34">
        <v>10000064521369</v>
      </c>
      <c r="D2479">
        <v>9143916</v>
      </c>
      <c r="E2479" t="s">
        <v>20649</v>
      </c>
      <c r="F2479" t="s">
        <v>20651</v>
      </c>
      <c r="G2479" t="s">
        <v>89</v>
      </c>
      <c r="H2479" t="s">
        <v>90</v>
      </c>
      <c r="I2479" t="s">
        <v>14</v>
      </c>
      <c r="J2479" t="s">
        <v>20650</v>
      </c>
      <c r="K2479">
        <v>0</v>
      </c>
      <c r="L2479" t="s">
        <v>20652</v>
      </c>
      <c r="M2479" t="s">
        <v>20652</v>
      </c>
      <c r="N2479">
        <v>0</v>
      </c>
      <c r="O2479">
        <v>18</v>
      </c>
      <c r="P2479" s="17">
        <v>46022</v>
      </c>
      <c r="Q2479" s="19">
        <v>0</v>
      </c>
      <c r="R2479" t="s">
        <v>24</v>
      </c>
      <c r="S2479" s="17">
        <v>45740</v>
      </c>
      <c r="U2479" s="29">
        <v>0</v>
      </c>
      <c r="V2479" s="29">
        <v>0</v>
      </c>
      <c r="W2479" s="29">
        <v>0</v>
      </c>
      <c r="X2479" s="29">
        <f t="shared" si="38"/>
        <v>1</v>
      </c>
      <c r="Y2479" s="33">
        <v>0</v>
      </c>
      <c r="Z2479" s="29">
        <v>0</v>
      </c>
      <c r="AA2479" s="29">
        <v>0</v>
      </c>
      <c r="AB2479" s="29">
        <v>0</v>
      </c>
      <c r="AC2479" s="33">
        <v>0</v>
      </c>
      <c r="AD2479" s="33">
        <v>23.8523</v>
      </c>
      <c r="AE2479" s="29">
        <v>0</v>
      </c>
      <c r="AG2479" s="29">
        <v>0</v>
      </c>
      <c r="AH2479" s="29">
        <v>0</v>
      </c>
      <c r="AI2479" s="29">
        <v>0</v>
      </c>
      <c r="AJ2479" s="29">
        <v>0</v>
      </c>
      <c r="AK2479" s="29">
        <v>0</v>
      </c>
      <c r="AL2479" s="53">
        <v>1</v>
      </c>
      <c r="AM2479" s="29" t="s">
        <v>20651</v>
      </c>
      <c r="AN2479" s="29" t="s">
        <v>20651</v>
      </c>
      <c r="AO2479" s="29">
        <v>0</v>
      </c>
      <c r="AP2479" s="30">
        <v>0</v>
      </c>
      <c r="AQ2479" s="30">
        <v>0</v>
      </c>
    </row>
    <row r="2480" spans="1:43" x14ac:dyDescent="0.25">
      <c r="A2480" t="s">
        <v>20647</v>
      </c>
      <c r="B2480" t="s">
        <v>20652</v>
      </c>
      <c r="C2480" s="34">
        <v>10000064521428</v>
      </c>
      <c r="D2480">
        <v>9143926</v>
      </c>
      <c r="E2480" t="s">
        <v>20649</v>
      </c>
      <c r="F2480" t="s">
        <v>20651</v>
      </c>
      <c r="G2480" t="s">
        <v>89</v>
      </c>
      <c r="H2480" t="s">
        <v>90</v>
      </c>
      <c r="I2480" t="s">
        <v>14</v>
      </c>
      <c r="J2480" t="s">
        <v>20650</v>
      </c>
      <c r="K2480">
        <v>0</v>
      </c>
      <c r="L2480" t="s">
        <v>20652</v>
      </c>
      <c r="M2480" t="s">
        <v>20652</v>
      </c>
      <c r="N2480">
        <v>0</v>
      </c>
      <c r="O2480">
        <v>37</v>
      </c>
      <c r="P2480" s="17">
        <v>46022</v>
      </c>
      <c r="Q2480" s="19">
        <v>0</v>
      </c>
      <c r="R2480" t="s">
        <v>24</v>
      </c>
      <c r="S2480" s="17">
        <v>45740</v>
      </c>
      <c r="U2480" s="29">
        <v>0</v>
      </c>
      <c r="V2480" s="29">
        <v>0</v>
      </c>
      <c r="W2480" s="29">
        <v>0</v>
      </c>
      <c r="X2480" s="29">
        <f t="shared" si="38"/>
        <v>1</v>
      </c>
      <c r="Y2480" s="33">
        <v>0</v>
      </c>
      <c r="Z2480" s="29">
        <v>0</v>
      </c>
      <c r="AA2480" s="29">
        <v>0</v>
      </c>
      <c r="AB2480" s="29">
        <v>0</v>
      </c>
      <c r="AC2480" s="33">
        <v>0</v>
      </c>
      <c r="AD2480" s="33">
        <v>45.929500000000004</v>
      </c>
      <c r="AE2480" s="29">
        <v>0</v>
      </c>
      <c r="AG2480" s="29">
        <v>0</v>
      </c>
      <c r="AH2480" s="29">
        <v>0</v>
      </c>
      <c r="AI2480" s="29">
        <v>0</v>
      </c>
      <c r="AJ2480" s="29">
        <v>0</v>
      </c>
      <c r="AK2480" s="29">
        <v>0</v>
      </c>
      <c r="AL2480" s="53">
        <v>1</v>
      </c>
      <c r="AM2480" s="29" t="s">
        <v>20651</v>
      </c>
      <c r="AN2480" s="29" t="s">
        <v>20651</v>
      </c>
      <c r="AO2480" s="29">
        <v>0</v>
      </c>
      <c r="AP2480" s="30">
        <v>0</v>
      </c>
      <c r="AQ2480" s="30">
        <v>0</v>
      </c>
    </row>
    <row r="2481" spans="1:43" x14ac:dyDescent="0.25">
      <c r="A2481" t="s">
        <v>20647</v>
      </c>
      <c r="B2481" t="s">
        <v>20652</v>
      </c>
      <c r="C2481" s="34">
        <v>10000064521458</v>
      </c>
      <c r="D2481">
        <v>9143955</v>
      </c>
      <c r="E2481" t="s">
        <v>20649</v>
      </c>
      <c r="F2481" t="s">
        <v>20651</v>
      </c>
      <c r="G2481" t="s">
        <v>89</v>
      </c>
      <c r="H2481" t="s">
        <v>90</v>
      </c>
      <c r="I2481" t="s">
        <v>14</v>
      </c>
      <c r="J2481" t="s">
        <v>20650</v>
      </c>
      <c r="K2481">
        <v>0</v>
      </c>
      <c r="L2481" t="s">
        <v>20652</v>
      </c>
      <c r="M2481" t="s">
        <v>20652</v>
      </c>
      <c r="N2481">
        <v>0</v>
      </c>
      <c r="O2481">
        <v>3</v>
      </c>
      <c r="P2481" s="17">
        <v>46022</v>
      </c>
      <c r="Q2481" s="19">
        <v>0</v>
      </c>
      <c r="R2481" t="s">
        <v>24</v>
      </c>
      <c r="S2481" s="17">
        <v>45740</v>
      </c>
      <c r="U2481" s="29">
        <v>0</v>
      </c>
      <c r="V2481" s="29">
        <v>0</v>
      </c>
      <c r="W2481" s="29">
        <v>0</v>
      </c>
      <c r="X2481" s="29">
        <f t="shared" si="38"/>
        <v>1</v>
      </c>
      <c r="Y2481" s="33">
        <v>0</v>
      </c>
      <c r="Z2481" s="29">
        <v>0</v>
      </c>
      <c r="AA2481" s="29">
        <v>0</v>
      </c>
      <c r="AB2481" s="29">
        <v>0</v>
      </c>
      <c r="AC2481" s="33">
        <v>0</v>
      </c>
      <c r="AD2481" s="33">
        <v>59.17</v>
      </c>
      <c r="AE2481" s="29">
        <v>0</v>
      </c>
      <c r="AG2481" s="29">
        <v>0</v>
      </c>
      <c r="AH2481" s="29">
        <v>0</v>
      </c>
      <c r="AI2481" s="29">
        <v>0</v>
      </c>
      <c r="AJ2481" s="29">
        <v>0</v>
      </c>
      <c r="AK2481" s="29">
        <v>0</v>
      </c>
      <c r="AL2481" s="53">
        <v>1</v>
      </c>
      <c r="AM2481" s="29" t="s">
        <v>20651</v>
      </c>
      <c r="AN2481" s="29" t="s">
        <v>20651</v>
      </c>
      <c r="AO2481" s="29">
        <v>0</v>
      </c>
      <c r="AP2481" s="30">
        <v>0</v>
      </c>
      <c r="AQ2481" s="30">
        <v>0</v>
      </c>
    </row>
    <row r="2482" spans="1:43" x14ac:dyDescent="0.25">
      <c r="A2482" t="s">
        <v>20647</v>
      </c>
      <c r="B2482" t="s">
        <v>20652</v>
      </c>
      <c r="C2482" s="34">
        <v>10000064521609</v>
      </c>
      <c r="D2482">
        <v>9143971</v>
      </c>
      <c r="E2482" t="s">
        <v>20649</v>
      </c>
      <c r="F2482" t="s">
        <v>20651</v>
      </c>
      <c r="G2482" t="s">
        <v>89</v>
      </c>
      <c r="H2482" t="s">
        <v>90</v>
      </c>
      <c r="I2482" t="s">
        <v>10</v>
      </c>
      <c r="J2482" t="s">
        <v>20650</v>
      </c>
      <c r="K2482">
        <v>0</v>
      </c>
      <c r="L2482" t="s">
        <v>20652</v>
      </c>
      <c r="M2482" t="s">
        <v>20652</v>
      </c>
      <c r="N2482">
        <v>0</v>
      </c>
      <c r="O2482">
        <v>46</v>
      </c>
      <c r="P2482" s="17">
        <v>46022</v>
      </c>
      <c r="Q2482" s="19">
        <v>0</v>
      </c>
      <c r="R2482" t="s">
        <v>24</v>
      </c>
      <c r="S2482" s="17">
        <v>45740</v>
      </c>
      <c r="U2482" s="29">
        <v>0</v>
      </c>
      <c r="V2482" s="29">
        <v>0</v>
      </c>
      <c r="W2482" s="29">
        <v>0</v>
      </c>
      <c r="X2482" s="29">
        <f t="shared" si="38"/>
        <v>1</v>
      </c>
      <c r="Y2482" s="33">
        <v>0</v>
      </c>
      <c r="Z2482" s="29">
        <v>0</v>
      </c>
      <c r="AA2482" s="29">
        <v>0</v>
      </c>
      <c r="AB2482" s="29">
        <v>0</v>
      </c>
      <c r="AC2482" s="33">
        <v>0</v>
      </c>
      <c r="AD2482" s="33">
        <v>189.053</v>
      </c>
      <c r="AE2482" s="29">
        <v>0</v>
      </c>
      <c r="AG2482" s="29">
        <v>0</v>
      </c>
      <c r="AH2482" s="29">
        <v>0</v>
      </c>
      <c r="AI2482" s="29">
        <v>0</v>
      </c>
      <c r="AJ2482" s="29">
        <v>0</v>
      </c>
      <c r="AK2482" s="29">
        <v>0</v>
      </c>
      <c r="AL2482" s="53">
        <v>1</v>
      </c>
      <c r="AM2482" s="29" t="s">
        <v>20651</v>
      </c>
      <c r="AN2482" s="29" t="s">
        <v>20651</v>
      </c>
      <c r="AO2482" s="29">
        <v>0</v>
      </c>
      <c r="AP2482" s="30">
        <v>0</v>
      </c>
      <c r="AQ2482" s="30">
        <v>0</v>
      </c>
    </row>
    <row r="2483" spans="1:43" x14ac:dyDescent="0.25">
      <c r="A2483" t="s">
        <v>20647</v>
      </c>
      <c r="B2483" t="s">
        <v>20652</v>
      </c>
      <c r="C2483" s="34">
        <v>10000064521644</v>
      </c>
      <c r="D2483">
        <v>9143984</v>
      </c>
      <c r="E2483" t="s">
        <v>20649</v>
      </c>
      <c r="F2483" t="s">
        <v>20651</v>
      </c>
      <c r="G2483" t="s">
        <v>89</v>
      </c>
      <c r="H2483" t="s">
        <v>90</v>
      </c>
      <c r="I2483" t="s">
        <v>14</v>
      </c>
      <c r="J2483" t="s">
        <v>20650</v>
      </c>
      <c r="K2483">
        <v>0</v>
      </c>
      <c r="L2483" t="s">
        <v>20652</v>
      </c>
      <c r="M2483" t="s">
        <v>20652</v>
      </c>
      <c r="N2483">
        <v>0</v>
      </c>
      <c r="O2483">
        <v>76</v>
      </c>
      <c r="P2483" s="17">
        <v>46022</v>
      </c>
      <c r="Q2483" s="19">
        <v>0</v>
      </c>
      <c r="R2483" t="s">
        <v>24</v>
      </c>
      <c r="S2483" s="17">
        <v>45740</v>
      </c>
      <c r="U2483" s="29">
        <v>0</v>
      </c>
      <c r="V2483" s="29">
        <v>0</v>
      </c>
      <c r="W2483" s="29">
        <v>0</v>
      </c>
      <c r="X2483" s="29">
        <f t="shared" si="38"/>
        <v>1</v>
      </c>
      <c r="Y2483" s="33">
        <v>0</v>
      </c>
      <c r="Z2483" s="29">
        <v>0</v>
      </c>
      <c r="AA2483" s="29">
        <v>0</v>
      </c>
      <c r="AB2483" s="29">
        <v>0</v>
      </c>
      <c r="AC2483" s="33">
        <v>0</v>
      </c>
      <c r="AD2483" s="33">
        <v>230.89880000000002</v>
      </c>
      <c r="AE2483" s="29">
        <v>0</v>
      </c>
      <c r="AG2483" s="29">
        <v>0</v>
      </c>
      <c r="AH2483" s="29">
        <v>0</v>
      </c>
      <c r="AI2483" s="29">
        <v>0</v>
      </c>
      <c r="AJ2483" s="29">
        <v>0</v>
      </c>
      <c r="AK2483" s="29">
        <v>0</v>
      </c>
      <c r="AL2483" s="53">
        <v>1</v>
      </c>
      <c r="AM2483" s="29" t="s">
        <v>20651</v>
      </c>
      <c r="AN2483" s="29" t="s">
        <v>20651</v>
      </c>
      <c r="AO2483" s="29">
        <v>0</v>
      </c>
      <c r="AP2483" s="30">
        <v>0</v>
      </c>
      <c r="AQ2483" s="30">
        <v>0</v>
      </c>
    </row>
    <row r="2484" spans="1:43" x14ac:dyDescent="0.25">
      <c r="A2484" t="s">
        <v>20647</v>
      </c>
      <c r="B2484" t="s">
        <v>20652</v>
      </c>
      <c r="C2484" s="34">
        <v>10000064521821</v>
      </c>
      <c r="D2484">
        <v>3578556</v>
      </c>
      <c r="E2484" t="s">
        <v>20649</v>
      </c>
      <c r="F2484" t="s">
        <v>20651</v>
      </c>
      <c r="G2484" t="s">
        <v>89</v>
      </c>
      <c r="H2484" t="s">
        <v>90</v>
      </c>
      <c r="I2484" t="s">
        <v>14</v>
      </c>
      <c r="J2484" t="s">
        <v>20650</v>
      </c>
      <c r="K2484">
        <v>0</v>
      </c>
      <c r="L2484" t="s">
        <v>20652</v>
      </c>
      <c r="M2484" t="s">
        <v>20652</v>
      </c>
      <c r="N2484">
        <v>0</v>
      </c>
      <c r="O2484">
        <v>13</v>
      </c>
      <c r="P2484" s="17">
        <v>46022</v>
      </c>
      <c r="Q2484" s="19">
        <v>0</v>
      </c>
      <c r="R2484" t="s">
        <v>24</v>
      </c>
      <c r="S2484" s="17">
        <v>45740</v>
      </c>
      <c r="U2484" s="29">
        <v>0</v>
      </c>
      <c r="V2484" s="29">
        <v>0</v>
      </c>
      <c r="W2484" s="29">
        <v>0</v>
      </c>
      <c r="X2484" s="29">
        <f t="shared" si="38"/>
        <v>1</v>
      </c>
      <c r="Y2484" s="33">
        <v>0</v>
      </c>
      <c r="Z2484" s="29">
        <v>0</v>
      </c>
      <c r="AA2484" s="29">
        <v>0</v>
      </c>
      <c r="AB2484" s="29">
        <v>0</v>
      </c>
      <c r="AC2484" s="33">
        <v>0</v>
      </c>
      <c r="AD2484" s="33">
        <v>180.70130000000003</v>
      </c>
      <c r="AE2484" s="29">
        <v>0</v>
      </c>
      <c r="AG2484" s="29">
        <v>0</v>
      </c>
      <c r="AH2484" s="29">
        <v>0</v>
      </c>
      <c r="AI2484" s="29">
        <v>0</v>
      </c>
      <c r="AJ2484" s="29">
        <v>0</v>
      </c>
      <c r="AK2484" s="29">
        <v>0</v>
      </c>
      <c r="AL2484" s="53">
        <v>1</v>
      </c>
      <c r="AM2484" s="29" t="s">
        <v>20651</v>
      </c>
      <c r="AN2484" s="29" t="s">
        <v>20651</v>
      </c>
      <c r="AO2484" s="29">
        <v>0</v>
      </c>
      <c r="AP2484" s="30">
        <v>0</v>
      </c>
      <c r="AQ2484" s="30">
        <v>0</v>
      </c>
    </row>
    <row r="2485" spans="1:43" x14ac:dyDescent="0.25">
      <c r="A2485" t="s">
        <v>20647</v>
      </c>
      <c r="B2485" t="s">
        <v>20652</v>
      </c>
      <c r="C2485" s="34">
        <v>10000064522298</v>
      </c>
      <c r="D2485">
        <v>3578588</v>
      </c>
      <c r="E2485" t="s">
        <v>20649</v>
      </c>
      <c r="F2485" t="s">
        <v>20651</v>
      </c>
      <c r="G2485" t="s">
        <v>89</v>
      </c>
      <c r="H2485" t="s">
        <v>90</v>
      </c>
      <c r="I2485" t="s">
        <v>14</v>
      </c>
      <c r="J2485" t="s">
        <v>20650</v>
      </c>
      <c r="K2485">
        <v>0</v>
      </c>
      <c r="L2485" t="s">
        <v>20652</v>
      </c>
      <c r="M2485" t="s">
        <v>20652</v>
      </c>
      <c r="N2485">
        <v>0</v>
      </c>
      <c r="O2485">
        <v>3</v>
      </c>
      <c r="P2485" s="17">
        <v>46022</v>
      </c>
      <c r="Q2485" s="19">
        <v>0</v>
      </c>
      <c r="R2485" t="s">
        <v>24</v>
      </c>
      <c r="S2485" s="17">
        <v>45740</v>
      </c>
      <c r="U2485" s="29">
        <v>0</v>
      </c>
      <c r="V2485" s="29">
        <v>0</v>
      </c>
      <c r="W2485" s="29">
        <v>0</v>
      </c>
      <c r="X2485" s="29">
        <f t="shared" si="38"/>
        <v>1</v>
      </c>
      <c r="Y2485" s="33">
        <v>0</v>
      </c>
      <c r="Z2485" s="29">
        <v>0</v>
      </c>
      <c r="AA2485" s="29">
        <v>0</v>
      </c>
      <c r="AB2485" s="29">
        <v>0</v>
      </c>
      <c r="AC2485" s="33">
        <v>0</v>
      </c>
      <c r="AD2485" s="33">
        <v>189.36340000000001</v>
      </c>
      <c r="AE2485" s="29">
        <v>0</v>
      </c>
      <c r="AG2485" s="29">
        <v>0</v>
      </c>
      <c r="AH2485" s="29">
        <v>0</v>
      </c>
      <c r="AI2485" s="29">
        <v>0</v>
      </c>
      <c r="AJ2485" s="29">
        <v>0</v>
      </c>
      <c r="AK2485" s="29">
        <v>0</v>
      </c>
      <c r="AL2485" s="53">
        <v>1</v>
      </c>
      <c r="AM2485" s="29" t="s">
        <v>20651</v>
      </c>
      <c r="AN2485" s="29" t="s">
        <v>20651</v>
      </c>
      <c r="AO2485" s="29">
        <v>0</v>
      </c>
      <c r="AP2485" s="30">
        <v>0</v>
      </c>
      <c r="AQ2485" s="30">
        <v>0</v>
      </c>
    </row>
    <row r="2486" spans="1:43" x14ac:dyDescent="0.25">
      <c r="A2486" t="s">
        <v>20647</v>
      </c>
      <c r="B2486" t="s">
        <v>20652</v>
      </c>
      <c r="C2486" s="34">
        <v>10000064522358</v>
      </c>
      <c r="D2486">
        <v>3578575</v>
      </c>
      <c r="E2486" t="s">
        <v>20649</v>
      </c>
      <c r="F2486" t="s">
        <v>20651</v>
      </c>
      <c r="G2486" t="s">
        <v>89</v>
      </c>
      <c r="H2486" t="s">
        <v>90</v>
      </c>
      <c r="I2486" t="s">
        <v>10</v>
      </c>
      <c r="J2486" t="s">
        <v>20650</v>
      </c>
      <c r="K2486">
        <v>0</v>
      </c>
      <c r="L2486" t="s">
        <v>20652</v>
      </c>
      <c r="M2486" t="s">
        <v>20652</v>
      </c>
      <c r="N2486">
        <v>0</v>
      </c>
      <c r="O2486">
        <v>1</v>
      </c>
      <c r="P2486" s="17">
        <v>46022</v>
      </c>
      <c r="Q2486" s="19">
        <v>0</v>
      </c>
      <c r="R2486" t="s">
        <v>24</v>
      </c>
      <c r="S2486" s="17">
        <v>45740</v>
      </c>
      <c r="U2486" s="29">
        <v>0</v>
      </c>
      <c r="V2486" s="29">
        <v>0</v>
      </c>
      <c r="W2486" s="29">
        <v>0</v>
      </c>
      <c r="X2486" s="29">
        <f t="shared" si="38"/>
        <v>1</v>
      </c>
      <c r="Y2486" s="33">
        <v>0</v>
      </c>
      <c r="Z2486" s="29">
        <v>0</v>
      </c>
      <c r="AA2486" s="29">
        <v>0</v>
      </c>
      <c r="AB2486" s="29">
        <v>0</v>
      </c>
      <c r="AC2486" s="33">
        <v>0</v>
      </c>
      <c r="AD2486" s="33">
        <v>203.77759999999998</v>
      </c>
      <c r="AE2486" s="29">
        <v>0</v>
      </c>
      <c r="AG2486" s="29">
        <v>0</v>
      </c>
      <c r="AH2486" s="29">
        <v>0</v>
      </c>
      <c r="AI2486" s="29">
        <v>0</v>
      </c>
      <c r="AJ2486" s="29">
        <v>0</v>
      </c>
      <c r="AK2486" s="29">
        <v>0</v>
      </c>
      <c r="AL2486" s="53">
        <v>1</v>
      </c>
      <c r="AM2486" s="29" t="s">
        <v>20651</v>
      </c>
      <c r="AN2486" s="29" t="s">
        <v>20651</v>
      </c>
      <c r="AO2486" s="29">
        <v>0</v>
      </c>
      <c r="AP2486" s="30">
        <v>0</v>
      </c>
      <c r="AQ2486" s="30">
        <v>0</v>
      </c>
    </row>
    <row r="2487" spans="1:43" x14ac:dyDescent="0.25">
      <c r="A2487" t="s">
        <v>20647</v>
      </c>
      <c r="B2487" t="s">
        <v>20652</v>
      </c>
      <c r="C2487" s="34">
        <v>10000064522359</v>
      </c>
      <c r="D2487">
        <v>3578574</v>
      </c>
      <c r="E2487" t="s">
        <v>20649</v>
      </c>
      <c r="F2487" t="s">
        <v>20651</v>
      </c>
      <c r="G2487" t="s">
        <v>89</v>
      </c>
      <c r="H2487" t="s">
        <v>90</v>
      </c>
      <c r="I2487" t="s">
        <v>10</v>
      </c>
      <c r="J2487" t="s">
        <v>20650</v>
      </c>
      <c r="K2487">
        <v>0</v>
      </c>
      <c r="L2487" t="s">
        <v>20652</v>
      </c>
      <c r="M2487" t="s">
        <v>20652</v>
      </c>
      <c r="N2487">
        <v>0</v>
      </c>
      <c r="O2487">
        <v>2</v>
      </c>
      <c r="P2487" s="17">
        <v>46022</v>
      </c>
      <c r="Q2487" s="19">
        <v>0</v>
      </c>
      <c r="R2487" t="s">
        <v>24</v>
      </c>
      <c r="S2487" s="17">
        <v>45740</v>
      </c>
      <c r="U2487" s="29">
        <v>0</v>
      </c>
      <c r="V2487" s="29">
        <v>0</v>
      </c>
      <c r="W2487" s="29">
        <v>0</v>
      </c>
      <c r="X2487" s="29">
        <f t="shared" si="38"/>
        <v>1</v>
      </c>
      <c r="Y2487" s="33">
        <v>0</v>
      </c>
      <c r="Z2487" s="29">
        <v>0</v>
      </c>
      <c r="AA2487" s="29">
        <v>0</v>
      </c>
      <c r="AB2487" s="29">
        <v>0</v>
      </c>
      <c r="AC2487" s="33">
        <v>0</v>
      </c>
      <c r="AD2487" s="33">
        <v>203.77759999999998</v>
      </c>
      <c r="AE2487" s="29">
        <v>0</v>
      </c>
      <c r="AG2487" s="29">
        <v>0</v>
      </c>
      <c r="AH2487" s="29">
        <v>0</v>
      </c>
      <c r="AI2487" s="29">
        <v>0</v>
      </c>
      <c r="AJ2487" s="29">
        <v>0</v>
      </c>
      <c r="AK2487" s="29">
        <v>0</v>
      </c>
      <c r="AL2487" s="53">
        <v>1</v>
      </c>
      <c r="AM2487" s="29" t="s">
        <v>20651</v>
      </c>
      <c r="AN2487" s="29" t="s">
        <v>20651</v>
      </c>
      <c r="AO2487" s="29">
        <v>0</v>
      </c>
      <c r="AP2487" s="30">
        <v>0</v>
      </c>
      <c r="AQ2487" s="30">
        <v>0</v>
      </c>
    </row>
    <row r="2488" spans="1:43" x14ac:dyDescent="0.25">
      <c r="A2488" t="s">
        <v>20647</v>
      </c>
      <c r="B2488" t="s">
        <v>20652</v>
      </c>
      <c r="C2488" s="34">
        <v>10000064522612</v>
      </c>
      <c r="D2488">
        <v>9144115</v>
      </c>
      <c r="E2488" t="s">
        <v>20649</v>
      </c>
      <c r="F2488" t="s">
        <v>20651</v>
      </c>
      <c r="G2488" t="s">
        <v>89</v>
      </c>
      <c r="H2488" t="s">
        <v>90</v>
      </c>
      <c r="I2488" t="s">
        <v>14</v>
      </c>
      <c r="J2488" t="s">
        <v>20650</v>
      </c>
      <c r="K2488">
        <v>0</v>
      </c>
      <c r="L2488" t="s">
        <v>20652</v>
      </c>
      <c r="M2488" t="s">
        <v>20652</v>
      </c>
      <c r="N2488">
        <v>0</v>
      </c>
      <c r="O2488">
        <v>31</v>
      </c>
      <c r="P2488" s="17">
        <v>46022</v>
      </c>
      <c r="Q2488" s="19">
        <v>0</v>
      </c>
      <c r="R2488" t="s">
        <v>24</v>
      </c>
      <c r="S2488" s="17">
        <v>45740</v>
      </c>
      <c r="U2488" s="29">
        <v>0</v>
      </c>
      <c r="V2488" s="29">
        <v>0</v>
      </c>
      <c r="W2488" s="29">
        <v>0</v>
      </c>
      <c r="X2488" s="29">
        <f t="shared" si="38"/>
        <v>1</v>
      </c>
      <c r="Y2488" s="33">
        <v>0</v>
      </c>
      <c r="Z2488" s="29">
        <v>0</v>
      </c>
      <c r="AA2488" s="29">
        <v>0</v>
      </c>
      <c r="AB2488" s="29">
        <v>0</v>
      </c>
      <c r="AC2488" s="33">
        <v>0</v>
      </c>
      <c r="AD2488" s="33">
        <v>129.38829999999999</v>
      </c>
      <c r="AE2488" s="29">
        <v>0</v>
      </c>
      <c r="AG2488" s="29">
        <v>0</v>
      </c>
      <c r="AH2488" s="29">
        <v>0</v>
      </c>
      <c r="AI2488" s="29">
        <v>0</v>
      </c>
      <c r="AJ2488" s="29">
        <v>0</v>
      </c>
      <c r="AK2488" s="29">
        <v>0</v>
      </c>
      <c r="AL2488" s="53">
        <v>1</v>
      </c>
      <c r="AM2488" s="29" t="s">
        <v>20651</v>
      </c>
      <c r="AN2488" s="29" t="s">
        <v>20651</v>
      </c>
      <c r="AO2488" s="29">
        <v>0</v>
      </c>
      <c r="AP2488" s="30">
        <v>0</v>
      </c>
      <c r="AQ2488" s="30">
        <v>0</v>
      </c>
    </row>
    <row r="2489" spans="1:43" x14ac:dyDescent="0.25">
      <c r="A2489" t="s">
        <v>20647</v>
      </c>
      <c r="B2489" t="s">
        <v>20652</v>
      </c>
      <c r="C2489" s="34">
        <v>10000064522876</v>
      </c>
      <c r="D2489">
        <v>3578608</v>
      </c>
      <c r="E2489" t="s">
        <v>20649</v>
      </c>
      <c r="F2489" t="s">
        <v>20651</v>
      </c>
      <c r="G2489" t="s">
        <v>89</v>
      </c>
      <c r="H2489" t="s">
        <v>90</v>
      </c>
      <c r="I2489" t="s">
        <v>14</v>
      </c>
      <c r="J2489" t="s">
        <v>20650</v>
      </c>
      <c r="K2489">
        <v>0</v>
      </c>
      <c r="L2489" t="s">
        <v>20652</v>
      </c>
      <c r="M2489" t="s">
        <v>20652</v>
      </c>
      <c r="N2489">
        <v>0</v>
      </c>
      <c r="O2489">
        <v>20</v>
      </c>
      <c r="P2489" s="17">
        <v>46022</v>
      </c>
      <c r="Q2489" s="19">
        <v>0</v>
      </c>
      <c r="R2489" t="s">
        <v>24</v>
      </c>
      <c r="S2489" s="17">
        <v>45740</v>
      </c>
      <c r="U2489" s="29">
        <v>0</v>
      </c>
      <c r="V2489" s="29">
        <v>0</v>
      </c>
      <c r="W2489" s="29">
        <v>0</v>
      </c>
      <c r="X2489" s="29">
        <f t="shared" si="38"/>
        <v>1</v>
      </c>
      <c r="Y2489" s="33">
        <v>0</v>
      </c>
      <c r="Z2489" s="29">
        <v>0</v>
      </c>
      <c r="AA2489" s="29">
        <v>0</v>
      </c>
      <c r="AB2489" s="29">
        <v>0</v>
      </c>
      <c r="AC2489" s="33">
        <v>0</v>
      </c>
      <c r="AD2489" s="33">
        <v>262.1619</v>
      </c>
      <c r="AE2489" s="29">
        <v>0</v>
      </c>
      <c r="AG2489" s="29">
        <v>0</v>
      </c>
      <c r="AH2489" s="29">
        <v>0</v>
      </c>
      <c r="AI2489" s="29">
        <v>0</v>
      </c>
      <c r="AJ2489" s="29">
        <v>0</v>
      </c>
      <c r="AK2489" s="29">
        <v>0</v>
      </c>
      <c r="AL2489" s="53">
        <v>1</v>
      </c>
      <c r="AM2489" s="29" t="s">
        <v>20651</v>
      </c>
      <c r="AN2489" s="29" t="s">
        <v>20651</v>
      </c>
      <c r="AO2489" s="29">
        <v>0</v>
      </c>
      <c r="AP2489" s="30">
        <v>0</v>
      </c>
      <c r="AQ2489" s="30">
        <v>0</v>
      </c>
    </row>
    <row r="2490" spans="1:43" x14ac:dyDescent="0.25">
      <c r="A2490" t="s">
        <v>20647</v>
      </c>
      <c r="B2490" t="s">
        <v>20652</v>
      </c>
      <c r="C2490" s="34">
        <v>10000064522912</v>
      </c>
      <c r="D2490">
        <v>3578593</v>
      </c>
      <c r="E2490" t="s">
        <v>20649</v>
      </c>
      <c r="F2490" t="s">
        <v>20651</v>
      </c>
      <c r="G2490" t="s">
        <v>89</v>
      </c>
      <c r="H2490" t="s">
        <v>90</v>
      </c>
      <c r="I2490" t="s">
        <v>10</v>
      </c>
      <c r="J2490" t="s">
        <v>20650</v>
      </c>
      <c r="K2490">
        <v>0</v>
      </c>
      <c r="L2490" t="s">
        <v>20652</v>
      </c>
      <c r="M2490" t="s">
        <v>20652</v>
      </c>
      <c r="N2490">
        <v>0</v>
      </c>
      <c r="O2490">
        <v>32</v>
      </c>
      <c r="P2490" s="17">
        <v>46022</v>
      </c>
      <c r="Q2490" s="19">
        <v>0</v>
      </c>
      <c r="R2490" t="s">
        <v>24</v>
      </c>
      <c r="S2490" s="17">
        <v>45740</v>
      </c>
      <c r="U2490" s="29">
        <v>0</v>
      </c>
      <c r="V2490" s="29">
        <v>0</v>
      </c>
      <c r="W2490" s="29">
        <v>0</v>
      </c>
      <c r="X2490" s="29">
        <f t="shared" si="38"/>
        <v>1</v>
      </c>
      <c r="Y2490" s="33">
        <v>0</v>
      </c>
      <c r="Z2490" s="29">
        <v>0</v>
      </c>
      <c r="AA2490" s="29">
        <v>0</v>
      </c>
      <c r="AB2490" s="29">
        <v>0</v>
      </c>
      <c r="AC2490" s="33">
        <v>0</v>
      </c>
      <c r="AD2490" s="33">
        <v>180.78860000000003</v>
      </c>
      <c r="AE2490" s="29">
        <v>0</v>
      </c>
      <c r="AG2490" s="29">
        <v>0</v>
      </c>
      <c r="AH2490" s="29">
        <v>0</v>
      </c>
      <c r="AI2490" s="29">
        <v>0</v>
      </c>
      <c r="AJ2490" s="29">
        <v>0</v>
      </c>
      <c r="AK2490" s="29">
        <v>0</v>
      </c>
      <c r="AL2490" s="53">
        <v>1</v>
      </c>
      <c r="AM2490" s="29" t="s">
        <v>20651</v>
      </c>
      <c r="AN2490" s="29" t="s">
        <v>20651</v>
      </c>
      <c r="AO2490" s="29">
        <v>0</v>
      </c>
      <c r="AP2490" s="30">
        <v>0</v>
      </c>
      <c r="AQ2490" s="30">
        <v>0</v>
      </c>
    </row>
    <row r="2491" spans="1:43" x14ac:dyDescent="0.25">
      <c r="A2491" t="s">
        <v>20647</v>
      </c>
      <c r="B2491" t="s">
        <v>20652</v>
      </c>
      <c r="C2491" s="34">
        <v>10000064522931</v>
      </c>
      <c r="D2491">
        <v>3578607</v>
      </c>
      <c r="E2491" t="s">
        <v>20648</v>
      </c>
      <c r="F2491" t="s">
        <v>20651</v>
      </c>
      <c r="G2491" t="s">
        <v>89</v>
      </c>
      <c r="H2491" t="s">
        <v>90</v>
      </c>
      <c r="I2491" t="s">
        <v>10</v>
      </c>
      <c r="J2491" t="s">
        <v>20650</v>
      </c>
      <c r="K2491">
        <v>0</v>
      </c>
      <c r="L2491" t="s">
        <v>20652</v>
      </c>
      <c r="M2491" t="s">
        <v>20652</v>
      </c>
      <c r="N2491">
        <v>0</v>
      </c>
      <c r="O2491">
        <v>79</v>
      </c>
      <c r="P2491" s="17">
        <v>46022</v>
      </c>
      <c r="Q2491" s="19">
        <v>0</v>
      </c>
      <c r="R2491" t="s">
        <v>24</v>
      </c>
      <c r="S2491" s="17">
        <v>45740</v>
      </c>
      <c r="U2491" s="29">
        <v>0</v>
      </c>
      <c r="V2491" s="29">
        <v>0</v>
      </c>
      <c r="W2491" s="29">
        <v>0</v>
      </c>
      <c r="X2491" s="29">
        <f t="shared" si="38"/>
        <v>1</v>
      </c>
      <c r="Y2491" s="33">
        <v>0</v>
      </c>
      <c r="Z2491" s="29">
        <v>0</v>
      </c>
      <c r="AA2491" s="29">
        <v>0</v>
      </c>
      <c r="AB2491" s="29">
        <v>0</v>
      </c>
      <c r="AC2491" s="33">
        <v>0</v>
      </c>
      <c r="AD2491" s="33">
        <v>260.99790000000007</v>
      </c>
      <c r="AE2491" s="29">
        <v>0</v>
      </c>
      <c r="AG2491" s="29">
        <v>0</v>
      </c>
      <c r="AH2491" s="29">
        <v>0</v>
      </c>
      <c r="AI2491" s="29">
        <v>0</v>
      </c>
      <c r="AJ2491" s="29">
        <v>0</v>
      </c>
      <c r="AK2491" s="29">
        <v>0</v>
      </c>
      <c r="AL2491" s="53">
        <v>1</v>
      </c>
      <c r="AM2491" s="29" t="s">
        <v>20651</v>
      </c>
      <c r="AN2491" s="29" t="s">
        <v>20651</v>
      </c>
      <c r="AO2491" s="29">
        <v>0</v>
      </c>
      <c r="AP2491" s="30">
        <v>0</v>
      </c>
      <c r="AQ2491" s="30">
        <v>0</v>
      </c>
    </row>
    <row r="2492" spans="1:43" x14ac:dyDescent="0.25">
      <c r="A2492" t="s">
        <v>20647</v>
      </c>
      <c r="B2492" t="s">
        <v>20652</v>
      </c>
      <c r="C2492" s="34">
        <v>10000064522933</v>
      </c>
      <c r="D2492">
        <v>3578606</v>
      </c>
      <c r="E2492" t="s">
        <v>20648</v>
      </c>
      <c r="F2492" t="s">
        <v>20651</v>
      </c>
      <c r="G2492" t="s">
        <v>89</v>
      </c>
      <c r="H2492" t="s">
        <v>90</v>
      </c>
      <c r="I2492" t="s">
        <v>10</v>
      </c>
      <c r="J2492" t="s">
        <v>20650</v>
      </c>
      <c r="K2492">
        <v>0</v>
      </c>
      <c r="L2492" t="s">
        <v>20652</v>
      </c>
      <c r="M2492" t="s">
        <v>20652</v>
      </c>
      <c r="N2492">
        <v>0</v>
      </c>
      <c r="O2492">
        <v>80</v>
      </c>
      <c r="P2492" s="17">
        <v>46022</v>
      </c>
      <c r="Q2492" s="19">
        <v>0</v>
      </c>
      <c r="R2492" t="s">
        <v>24</v>
      </c>
      <c r="S2492" s="17">
        <v>45740</v>
      </c>
      <c r="U2492" s="29">
        <v>0</v>
      </c>
      <c r="V2492" s="29">
        <v>0</v>
      </c>
      <c r="W2492" s="29">
        <v>0</v>
      </c>
      <c r="X2492" s="29">
        <f t="shared" si="38"/>
        <v>1</v>
      </c>
      <c r="Y2492" s="33">
        <v>0</v>
      </c>
      <c r="Z2492" s="29">
        <v>0</v>
      </c>
      <c r="AA2492" s="29">
        <v>0</v>
      </c>
      <c r="AB2492" s="29">
        <v>0</v>
      </c>
      <c r="AC2492" s="33">
        <v>0</v>
      </c>
      <c r="AD2492" s="33">
        <v>260.99790000000007</v>
      </c>
      <c r="AE2492" s="29">
        <v>0</v>
      </c>
      <c r="AG2492" s="29">
        <v>0</v>
      </c>
      <c r="AH2492" s="29">
        <v>0</v>
      </c>
      <c r="AI2492" s="29">
        <v>0</v>
      </c>
      <c r="AJ2492" s="29">
        <v>0</v>
      </c>
      <c r="AK2492" s="29">
        <v>0</v>
      </c>
      <c r="AL2492" s="53">
        <v>1</v>
      </c>
      <c r="AM2492" s="29" t="s">
        <v>20651</v>
      </c>
      <c r="AN2492" s="29" t="s">
        <v>20651</v>
      </c>
      <c r="AO2492" s="29">
        <v>0</v>
      </c>
      <c r="AP2492" s="30">
        <v>0</v>
      </c>
      <c r="AQ2492" s="30">
        <v>0</v>
      </c>
    </row>
    <row r="2493" spans="1:43" x14ac:dyDescent="0.25">
      <c r="A2493" t="s">
        <v>20647</v>
      </c>
      <c r="B2493" t="s">
        <v>20652</v>
      </c>
      <c r="C2493" s="34">
        <v>10000064522962</v>
      </c>
      <c r="D2493">
        <v>9144140</v>
      </c>
      <c r="E2493" t="s">
        <v>20649</v>
      </c>
      <c r="F2493" t="s">
        <v>20651</v>
      </c>
      <c r="G2493" t="s">
        <v>89</v>
      </c>
      <c r="H2493" t="s">
        <v>90</v>
      </c>
      <c r="I2493" t="s">
        <v>10</v>
      </c>
      <c r="J2493" t="s">
        <v>20650</v>
      </c>
      <c r="K2493">
        <v>0</v>
      </c>
      <c r="L2493" t="s">
        <v>20652</v>
      </c>
      <c r="M2493" t="s">
        <v>20652</v>
      </c>
      <c r="N2493">
        <v>0</v>
      </c>
      <c r="O2493">
        <v>7</v>
      </c>
      <c r="P2493" s="17">
        <v>46022</v>
      </c>
      <c r="Q2493" s="19">
        <v>0</v>
      </c>
      <c r="R2493" t="s">
        <v>24</v>
      </c>
      <c r="S2493" s="17">
        <v>45740</v>
      </c>
      <c r="U2493" s="29">
        <v>0</v>
      </c>
      <c r="V2493" s="29">
        <v>0</v>
      </c>
      <c r="W2493" s="29">
        <v>0</v>
      </c>
      <c r="X2493" s="29">
        <f t="shared" si="38"/>
        <v>1</v>
      </c>
      <c r="Y2493" s="33">
        <v>0</v>
      </c>
      <c r="Z2493" s="29">
        <v>0</v>
      </c>
      <c r="AA2493" s="29">
        <v>0</v>
      </c>
      <c r="AB2493" s="29">
        <v>0</v>
      </c>
      <c r="AC2493" s="33">
        <v>0</v>
      </c>
      <c r="AD2493" s="33">
        <v>189.2373</v>
      </c>
      <c r="AE2493" s="29">
        <v>0</v>
      </c>
      <c r="AG2493" s="29">
        <v>0</v>
      </c>
      <c r="AH2493" s="29">
        <v>0</v>
      </c>
      <c r="AI2493" s="29">
        <v>0</v>
      </c>
      <c r="AJ2493" s="29">
        <v>0</v>
      </c>
      <c r="AK2493" s="29">
        <v>0</v>
      </c>
      <c r="AL2493" s="53">
        <v>1</v>
      </c>
      <c r="AM2493" s="29" t="s">
        <v>20651</v>
      </c>
      <c r="AN2493" s="29" t="s">
        <v>20651</v>
      </c>
      <c r="AO2493" s="29">
        <v>0</v>
      </c>
      <c r="AP2493" s="30">
        <v>0</v>
      </c>
      <c r="AQ2493" s="30">
        <v>0</v>
      </c>
    </row>
    <row r="2494" spans="1:43" x14ac:dyDescent="0.25">
      <c r="A2494" t="s">
        <v>20647</v>
      </c>
      <c r="B2494" t="s">
        <v>20652</v>
      </c>
      <c r="C2494" s="34">
        <v>10000064523287</v>
      </c>
      <c r="D2494">
        <v>9144233</v>
      </c>
      <c r="E2494" t="s">
        <v>20649</v>
      </c>
      <c r="F2494" t="s">
        <v>20651</v>
      </c>
      <c r="G2494" t="s">
        <v>89</v>
      </c>
      <c r="H2494" t="s">
        <v>90</v>
      </c>
      <c r="I2494" t="s">
        <v>10</v>
      </c>
      <c r="J2494" t="s">
        <v>20650</v>
      </c>
      <c r="K2494">
        <v>0</v>
      </c>
      <c r="L2494" t="s">
        <v>20652</v>
      </c>
      <c r="M2494" t="s">
        <v>20652</v>
      </c>
      <c r="N2494">
        <v>0</v>
      </c>
      <c r="O2494">
        <v>6</v>
      </c>
      <c r="P2494" s="17">
        <v>46022</v>
      </c>
      <c r="Q2494" s="19">
        <v>0</v>
      </c>
      <c r="R2494" t="s">
        <v>24</v>
      </c>
      <c r="S2494" s="17">
        <v>45740</v>
      </c>
      <c r="U2494" s="29">
        <v>0</v>
      </c>
      <c r="V2494" s="29">
        <v>0</v>
      </c>
      <c r="W2494" s="29">
        <v>0</v>
      </c>
      <c r="X2494" s="29">
        <f t="shared" si="38"/>
        <v>1</v>
      </c>
      <c r="Y2494" s="33">
        <v>0</v>
      </c>
      <c r="Z2494" s="29">
        <v>0</v>
      </c>
      <c r="AA2494" s="29">
        <v>0</v>
      </c>
      <c r="AB2494" s="29">
        <v>0</v>
      </c>
      <c r="AC2494" s="33">
        <v>0</v>
      </c>
      <c r="AD2494" s="33">
        <v>46.637600000000006</v>
      </c>
      <c r="AE2494" s="29">
        <v>0</v>
      </c>
      <c r="AG2494" s="29">
        <v>0</v>
      </c>
      <c r="AH2494" s="29">
        <v>0</v>
      </c>
      <c r="AI2494" s="29">
        <v>0</v>
      </c>
      <c r="AJ2494" s="29">
        <v>0</v>
      </c>
      <c r="AK2494" s="29">
        <v>0</v>
      </c>
      <c r="AL2494" s="53">
        <v>1</v>
      </c>
      <c r="AM2494" s="29" t="s">
        <v>20651</v>
      </c>
      <c r="AN2494" s="29" t="s">
        <v>20651</v>
      </c>
      <c r="AO2494" s="29">
        <v>0</v>
      </c>
      <c r="AP2494" s="30">
        <v>0</v>
      </c>
      <c r="AQ2494" s="30">
        <v>0</v>
      </c>
    </row>
    <row r="2495" spans="1:43" x14ac:dyDescent="0.25">
      <c r="A2495" t="s">
        <v>20647</v>
      </c>
      <c r="B2495" t="s">
        <v>20652</v>
      </c>
      <c r="C2495" s="34">
        <v>10000064523313</v>
      </c>
      <c r="D2495">
        <v>3578646</v>
      </c>
      <c r="E2495" t="s">
        <v>20649</v>
      </c>
      <c r="F2495" t="s">
        <v>20651</v>
      </c>
      <c r="G2495" t="s">
        <v>89</v>
      </c>
      <c r="H2495" t="s">
        <v>90</v>
      </c>
      <c r="I2495" t="s">
        <v>14</v>
      </c>
      <c r="J2495" t="s">
        <v>20650</v>
      </c>
      <c r="K2495">
        <v>0</v>
      </c>
      <c r="L2495" t="s">
        <v>20652</v>
      </c>
      <c r="M2495" t="s">
        <v>20652</v>
      </c>
      <c r="N2495">
        <v>0</v>
      </c>
      <c r="O2495">
        <v>27</v>
      </c>
      <c r="P2495" s="17">
        <v>46022</v>
      </c>
      <c r="Q2495" s="19">
        <v>0</v>
      </c>
      <c r="R2495" t="s">
        <v>24</v>
      </c>
      <c r="S2495" s="17">
        <v>45740</v>
      </c>
      <c r="U2495" s="29">
        <v>0</v>
      </c>
      <c r="V2495" s="29">
        <v>0</v>
      </c>
      <c r="W2495" s="29">
        <v>0</v>
      </c>
      <c r="X2495" s="29">
        <f t="shared" si="38"/>
        <v>1</v>
      </c>
      <c r="Y2495" s="33">
        <v>0</v>
      </c>
      <c r="Z2495" s="29">
        <v>0</v>
      </c>
      <c r="AA2495" s="29">
        <v>0</v>
      </c>
      <c r="AB2495" s="29">
        <v>0</v>
      </c>
      <c r="AC2495" s="33">
        <v>0</v>
      </c>
      <c r="AD2495" s="33">
        <v>189.36340000000001</v>
      </c>
      <c r="AE2495" s="29">
        <v>0</v>
      </c>
      <c r="AG2495" s="29">
        <v>0</v>
      </c>
      <c r="AH2495" s="29">
        <v>0</v>
      </c>
      <c r="AI2495" s="29">
        <v>0</v>
      </c>
      <c r="AJ2495" s="29">
        <v>0</v>
      </c>
      <c r="AK2495" s="29">
        <v>0</v>
      </c>
      <c r="AL2495" s="53">
        <v>1</v>
      </c>
      <c r="AM2495" s="29" t="s">
        <v>20651</v>
      </c>
      <c r="AN2495" s="29" t="s">
        <v>20651</v>
      </c>
      <c r="AO2495" s="29">
        <v>0</v>
      </c>
      <c r="AP2495" s="30">
        <v>0</v>
      </c>
      <c r="AQ2495" s="30">
        <v>0</v>
      </c>
    </row>
    <row r="2496" spans="1:43" x14ac:dyDescent="0.25">
      <c r="A2496" t="s">
        <v>20647</v>
      </c>
      <c r="B2496" t="s">
        <v>20652</v>
      </c>
      <c r="C2496" s="34">
        <v>10000064523314</v>
      </c>
      <c r="D2496">
        <v>3578647</v>
      </c>
      <c r="E2496" t="s">
        <v>20649</v>
      </c>
      <c r="F2496" t="s">
        <v>20651</v>
      </c>
      <c r="G2496" t="s">
        <v>89</v>
      </c>
      <c r="H2496" t="s">
        <v>90</v>
      </c>
      <c r="I2496" t="s">
        <v>14</v>
      </c>
      <c r="J2496" t="s">
        <v>20650</v>
      </c>
      <c r="K2496">
        <v>0</v>
      </c>
      <c r="L2496" t="s">
        <v>20652</v>
      </c>
      <c r="M2496" t="s">
        <v>20652</v>
      </c>
      <c r="N2496">
        <v>0</v>
      </c>
      <c r="O2496">
        <v>32</v>
      </c>
      <c r="P2496" s="17">
        <v>46022</v>
      </c>
      <c r="Q2496" s="19">
        <v>0</v>
      </c>
      <c r="R2496" t="s">
        <v>24</v>
      </c>
      <c r="S2496" s="17">
        <v>45740</v>
      </c>
      <c r="U2496" s="29">
        <v>0</v>
      </c>
      <c r="V2496" s="29">
        <v>0</v>
      </c>
      <c r="W2496" s="29">
        <v>0</v>
      </c>
      <c r="X2496" s="29">
        <f t="shared" si="38"/>
        <v>1</v>
      </c>
      <c r="Y2496" s="33">
        <v>0</v>
      </c>
      <c r="Z2496" s="29">
        <v>0</v>
      </c>
      <c r="AA2496" s="29">
        <v>0</v>
      </c>
      <c r="AB2496" s="29">
        <v>0</v>
      </c>
      <c r="AC2496" s="33">
        <v>0</v>
      </c>
      <c r="AD2496" s="33">
        <v>189.36340000000001</v>
      </c>
      <c r="AE2496" s="29">
        <v>0</v>
      </c>
      <c r="AG2496" s="29">
        <v>0</v>
      </c>
      <c r="AH2496" s="29">
        <v>0</v>
      </c>
      <c r="AI2496" s="29">
        <v>0</v>
      </c>
      <c r="AJ2496" s="29">
        <v>0</v>
      </c>
      <c r="AK2496" s="29">
        <v>0</v>
      </c>
      <c r="AL2496" s="53">
        <v>1</v>
      </c>
      <c r="AM2496" s="29" t="s">
        <v>20651</v>
      </c>
      <c r="AN2496" s="29" t="s">
        <v>20651</v>
      </c>
      <c r="AO2496" s="29">
        <v>0</v>
      </c>
      <c r="AP2496" s="30">
        <v>0</v>
      </c>
      <c r="AQ2496" s="30">
        <v>0</v>
      </c>
    </row>
    <row r="2497" spans="1:43" x14ac:dyDescent="0.25">
      <c r="A2497" t="s">
        <v>20647</v>
      </c>
      <c r="B2497" t="s">
        <v>20652</v>
      </c>
      <c r="C2497" s="34">
        <v>10000064523400</v>
      </c>
      <c r="D2497">
        <v>3578620</v>
      </c>
      <c r="E2497" t="s">
        <v>20649</v>
      </c>
      <c r="F2497" t="s">
        <v>20651</v>
      </c>
      <c r="G2497" t="s">
        <v>89</v>
      </c>
      <c r="H2497" t="s">
        <v>90</v>
      </c>
      <c r="I2497" t="s">
        <v>10</v>
      </c>
      <c r="J2497" t="s">
        <v>20650</v>
      </c>
      <c r="K2497">
        <v>0</v>
      </c>
      <c r="L2497" t="s">
        <v>20652</v>
      </c>
      <c r="M2497" t="s">
        <v>20652</v>
      </c>
      <c r="N2497">
        <v>0</v>
      </c>
      <c r="O2497">
        <v>72</v>
      </c>
      <c r="P2497" s="17">
        <v>46022</v>
      </c>
      <c r="Q2497" s="19">
        <v>0</v>
      </c>
      <c r="R2497" t="s">
        <v>24</v>
      </c>
      <c r="S2497" s="17">
        <v>45740</v>
      </c>
      <c r="U2497" s="29">
        <v>0</v>
      </c>
      <c r="V2497" s="29">
        <v>0</v>
      </c>
      <c r="W2497" s="29">
        <v>0</v>
      </c>
      <c r="X2497" s="29">
        <f t="shared" si="38"/>
        <v>1</v>
      </c>
      <c r="Y2497" s="33">
        <v>0</v>
      </c>
      <c r="Z2497" s="29">
        <v>0</v>
      </c>
      <c r="AA2497" s="29">
        <v>0</v>
      </c>
      <c r="AB2497" s="29">
        <v>0</v>
      </c>
      <c r="AC2497" s="33">
        <v>0</v>
      </c>
      <c r="AD2497" s="33">
        <v>220.83019999999999</v>
      </c>
      <c r="AE2497" s="29">
        <v>0</v>
      </c>
      <c r="AG2497" s="29">
        <v>0</v>
      </c>
      <c r="AH2497" s="29">
        <v>0</v>
      </c>
      <c r="AI2497" s="29">
        <v>0</v>
      </c>
      <c r="AJ2497" s="29">
        <v>0</v>
      </c>
      <c r="AK2497" s="29">
        <v>0</v>
      </c>
      <c r="AL2497" s="53">
        <v>1</v>
      </c>
      <c r="AM2497" s="29" t="s">
        <v>20651</v>
      </c>
      <c r="AN2497" s="29" t="s">
        <v>20651</v>
      </c>
      <c r="AO2497" s="29">
        <v>0</v>
      </c>
      <c r="AP2497" s="30">
        <v>0</v>
      </c>
      <c r="AQ2497" s="30">
        <v>0</v>
      </c>
    </row>
    <row r="2498" spans="1:43" x14ac:dyDescent="0.25">
      <c r="A2498" t="s">
        <v>20647</v>
      </c>
      <c r="B2498" t="s">
        <v>20652</v>
      </c>
      <c r="C2498" s="34">
        <v>10000064523559</v>
      </c>
      <c r="D2498">
        <v>9144266</v>
      </c>
      <c r="E2498" t="s">
        <v>20649</v>
      </c>
      <c r="F2498" t="s">
        <v>20651</v>
      </c>
      <c r="G2498" t="s">
        <v>89</v>
      </c>
      <c r="H2498" t="s">
        <v>90</v>
      </c>
      <c r="I2498" t="s">
        <v>14</v>
      </c>
      <c r="J2498" t="s">
        <v>20650</v>
      </c>
      <c r="K2498">
        <v>0</v>
      </c>
      <c r="L2498" t="s">
        <v>20652</v>
      </c>
      <c r="M2498" t="s">
        <v>20652</v>
      </c>
      <c r="N2498">
        <v>0</v>
      </c>
      <c r="O2498">
        <v>30</v>
      </c>
      <c r="P2498" s="17">
        <v>46022</v>
      </c>
      <c r="Q2498" s="19">
        <v>0</v>
      </c>
      <c r="R2498" t="s">
        <v>24</v>
      </c>
      <c r="S2498" s="17">
        <v>45740</v>
      </c>
      <c r="U2498" s="29">
        <v>0</v>
      </c>
      <c r="V2498" s="29">
        <v>0</v>
      </c>
      <c r="W2498" s="29">
        <v>0</v>
      </c>
      <c r="X2498" s="29">
        <f t="shared" si="38"/>
        <v>1</v>
      </c>
      <c r="Y2498" s="33">
        <v>0</v>
      </c>
      <c r="Z2498" s="29">
        <v>0</v>
      </c>
      <c r="AA2498" s="29">
        <v>0</v>
      </c>
      <c r="AB2498" s="29">
        <v>0</v>
      </c>
      <c r="AC2498" s="33">
        <v>0</v>
      </c>
      <c r="AD2498" s="33">
        <v>185.77439999999999</v>
      </c>
      <c r="AE2498" s="29">
        <v>0</v>
      </c>
      <c r="AG2498" s="29">
        <v>0</v>
      </c>
      <c r="AH2498" s="29">
        <v>0</v>
      </c>
      <c r="AI2498" s="29">
        <v>0</v>
      </c>
      <c r="AJ2498" s="29">
        <v>0</v>
      </c>
      <c r="AK2498" s="29">
        <v>0</v>
      </c>
      <c r="AL2498" s="53">
        <v>1</v>
      </c>
      <c r="AM2498" s="29" t="s">
        <v>20651</v>
      </c>
      <c r="AN2498" s="29" t="s">
        <v>20651</v>
      </c>
      <c r="AO2498" s="29">
        <v>0</v>
      </c>
      <c r="AP2498" s="30">
        <v>0</v>
      </c>
      <c r="AQ2498" s="30">
        <v>0</v>
      </c>
    </row>
    <row r="2499" spans="1:43" x14ac:dyDescent="0.25">
      <c r="A2499" t="s">
        <v>20647</v>
      </c>
      <c r="B2499" t="s">
        <v>20652</v>
      </c>
      <c r="C2499" s="34">
        <v>10000064523834</v>
      </c>
      <c r="D2499">
        <v>9144342</v>
      </c>
      <c r="E2499" t="s">
        <v>20649</v>
      </c>
      <c r="F2499" t="s">
        <v>20651</v>
      </c>
      <c r="G2499" t="s">
        <v>89</v>
      </c>
      <c r="H2499" t="s">
        <v>90</v>
      </c>
      <c r="I2499" t="s">
        <v>10</v>
      </c>
      <c r="J2499" t="s">
        <v>20650</v>
      </c>
      <c r="K2499">
        <v>0</v>
      </c>
      <c r="L2499" t="s">
        <v>20652</v>
      </c>
      <c r="M2499" t="s">
        <v>20652</v>
      </c>
      <c r="N2499">
        <v>0</v>
      </c>
      <c r="O2499">
        <v>18</v>
      </c>
      <c r="P2499" s="17">
        <v>46022</v>
      </c>
      <c r="Q2499" s="19">
        <v>0</v>
      </c>
      <c r="R2499" t="s">
        <v>24</v>
      </c>
      <c r="S2499" s="17">
        <v>45740</v>
      </c>
      <c r="U2499" s="29">
        <v>0</v>
      </c>
      <c r="V2499" s="29">
        <v>0</v>
      </c>
      <c r="W2499" s="29">
        <v>0</v>
      </c>
      <c r="X2499" s="29">
        <f t="shared" ref="X2499:X2562" si="39">AL2499</f>
        <v>1</v>
      </c>
      <c r="Y2499" s="33">
        <v>0</v>
      </c>
      <c r="Z2499" s="29">
        <v>0</v>
      </c>
      <c r="AA2499" s="29">
        <v>0</v>
      </c>
      <c r="AB2499" s="29">
        <v>0</v>
      </c>
      <c r="AC2499" s="33">
        <v>0</v>
      </c>
      <c r="AD2499" s="33">
        <v>27.935999999999996</v>
      </c>
      <c r="AE2499" s="29">
        <v>0</v>
      </c>
      <c r="AG2499" s="29">
        <v>0</v>
      </c>
      <c r="AH2499" s="29">
        <v>0</v>
      </c>
      <c r="AI2499" s="29">
        <v>0</v>
      </c>
      <c r="AJ2499" s="29">
        <v>0</v>
      </c>
      <c r="AK2499" s="29">
        <v>0</v>
      </c>
      <c r="AL2499" s="53">
        <v>1</v>
      </c>
      <c r="AM2499" s="29" t="s">
        <v>20651</v>
      </c>
      <c r="AN2499" s="29" t="s">
        <v>20651</v>
      </c>
      <c r="AO2499" s="29">
        <v>0</v>
      </c>
      <c r="AP2499" s="30">
        <v>0</v>
      </c>
      <c r="AQ2499" s="30">
        <v>0</v>
      </c>
    </row>
    <row r="2500" spans="1:43" x14ac:dyDescent="0.25">
      <c r="A2500" t="s">
        <v>20647</v>
      </c>
      <c r="B2500" t="s">
        <v>20652</v>
      </c>
      <c r="C2500" s="34">
        <v>10000064524041</v>
      </c>
      <c r="D2500">
        <v>9144368</v>
      </c>
      <c r="E2500" t="s">
        <v>20649</v>
      </c>
      <c r="F2500" t="s">
        <v>20651</v>
      </c>
      <c r="G2500" t="s">
        <v>89</v>
      </c>
      <c r="H2500" t="s">
        <v>90</v>
      </c>
      <c r="I2500" t="s">
        <v>10</v>
      </c>
      <c r="J2500" t="s">
        <v>20650</v>
      </c>
      <c r="K2500">
        <v>0</v>
      </c>
      <c r="L2500" t="s">
        <v>20652</v>
      </c>
      <c r="M2500" t="s">
        <v>20652</v>
      </c>
      <c r="N2500">
        <v>0</v>
      </c>
      <c r="O2500">
        <v>1</v>
      </c>
      <c r="P2500" s="17">
        <v>46022</v>
      </c>
      <c r="Q2500" s="19">
        <v>0</v>
      </c>
      <c r="R2500" t="s">
        <v>24</v>
      </c>
      <c r="S2500" s="17">
        <v>45740</v>
      </c>
      <c r="U2500" s="29">
        <v>0</v>
      </c>
      <c r="V2500" s="29">
        <v>0</v>
      </c>
      <c r="W2500" s="29">
        <v>0</v>
      </c>
      <c r="X2500" s="29">
        <f t="shared" si="39"/>
        <v>1</v>
      </c>
      <c r="Y2500" s="33">
        <v>0</v>
      </c>
      <c r="Z2500" s="29">
        <v>0</v>
      </c>
      <c r="AA2500" s="29">
        <v>0</v>
      </c>
      <c r="AB2500" s="29">
        <v>0</v>
      </c>
      <c r="AC2500" s="33">
        <v>0</v>
      </c>
      <c r="AD2500" s="33">
        <v>309.9538</v>
      </c>
      <c r="AE2500" s="29">
        <v>0</v>
      </c>
      <c r="AG2500" s="29">
        <v>0</v>
      </c>
      <c r="AH2500" s="29">
        <v>0</v>
      </c>
      <c r="AI2500" s="29">
        <v>0</v>
      </c>
      <c r="AJ2500" s="29">
        <v>0</v>
      </c>
      <c r="AK2500" s="29">
        <v>0</v>
      </c>
      <c r="AL2500" s="53">
        <v>1</v>
      </c>
      <c r="AM2500" s="29" t="s">
        <v>20651</v>
      </c>
      <c r="AN2500" s="29" t="s">
        <v>20651</v>
      </c>
      <c r="AO2500" s="29">
        <v>0</v>
      </c>
      <c r="AP2500" s="30">
        <v>0</v>
      </c>
      <c r="AQ2500" s="30">
        <v>0</v>
      </c>
    </row>
    <row r="2501" spans="1:43" x14ac:dyDescent="0.25">
      <c r="A2501" t="s">
        <v>20647</v>
      </c>
      <c r="B2501" t="s">
        <v>20652</v>
      </c>
      <c r="C2501" s="34">
        <v>10000064524182</v>
      </c>
      <c r="D2501">
        <v>9144381</v>
      </c>
      <c r="E2501" t="s">
        <v>20649</v>
      </c>
      <c r="F2501" t="s">
        <v>20651</v>
      </c>
      <c r="G2501" t="s">
        <v>89</v>
      </c>
      <c r="H2501" t="s">
        <v>90</v>
      </c>
      <c r="I2501" t="s">
        <v>10</v>
      </c>
      <c r="J2501" t="s">
        <v>20650</v>
      </c>
      <c r="K2501">
        <v>0</v>
      </c>
      <c r="L2501" t="s">
        <v>20652</v>
      </c>
      <c r="M2501" t="s">
        <v>20652</v>
      </c>
      <c r="N2501">
        <v>0</v>
      </c>
      <c r="O2501">
        <v>21</v>
      </c>
      <c r="P2501" s="17">
        <v>46022</v>
      </c>
      <c r="Q2501" s="19">
        <v>0</v>
      </c>
      <c r="R2501" t="s">
        <v>24</v>
      </c>
      <c r="S2501" s="17">
        <v>45740</v>
      </c>
      <c r="U2501" s="29">
        <v>0</v>
      </c>
      <c r="V2501" s="29">
        <v>0</v>
      </c>
      <c r="W2501" s="29">
        <v>0</v>
      </c>
      <c r="X2501" s="29">
        <f t="shared" si="39"/>
        <v>1</v>
      </c>
      <c r="Y2501" s="33">
        <v>0</v>
      </c>
      <c r="Z2501" s="29">
        <v>0</v>
      </c>
      <c r="AA2501" s="29">
        <v>0</v>
      </c>
      <c r="AB2501" s="29">
        <v>0</v>
      </c>
      <c r="AC2501" s="33">
        <v>0</v>
      </c>
      <c r="AD2501" s="33">
        <v>46.870400000000004</v>
      </c>
      <c r="AE2501" s="29">
        <v>0</v>
      </c>
      <c r="AG2501" s="29">
        <v>0</v>
      </c>
      <c r="AH2501" s="29">
        <v>0</v>
      </c>
      <c r="AI2501" s="29">
        <v>0</v>
      </c>
      <c r="AJ2501" s="29">
        <v>0</v>
      </c>
      <c r="AK2501" s="29">
        <v>0</v>
      </c>
      <c r="AL2501" s="53">
        <v>1</v>
      </c>
      <c r="AM2501" s="29" t="s">
        <v>20651</v>
      </c>
      <c r="AN2501" s="29" t="s">
        <v>20651</v>
      </c>
      <c r="AO2501" s="29">
        <v>0</v>
      </c>
      <c r="AP2501" s="30">
        <v>0</v>
      </c>
      <c r="AQ2501" s="30">
        <v>0</v>
      </c>
    </row>
    <row r="2502" spans="1:43" x14ac:dyDescent="0.25">
      <c r="A2502" t="s">
        <v>20647</v>
      </c>
      <c r="B2502" t="s">
        <v>20652</v>
      </c>
      <c r="C2502" s="34">
        <v>10000064524206</v>
      </c>
      <c r="D2502">
        <v>9144395</v>
      </c>
      <c r="E2502" t="s">
        <v>20649</v>
      </c>
      <c r="F2502" t="s">
        <v>20651</v>
      </c>
      <c r="G2502" t="s">
        <v>89</v>
      </c>
      <c r="H2502" t="s">
        <v>90</v>
      </c>
      <c r="I2502" t="s">
        <v>10</v>
      </c>
      <c r="J2502" t="s">
        <v>20650</v>
      </c>
      <c r="K2502">
        <v>0</v>
      </c>
      <c r="L2502" t="s">
        <v>20652</v>
      </c>
      <c r="M2502" t="s">
        <v>20652</v>
      </c>
      <c r="N2502">
        <v>0</v>
      </c>
      <c r="O2502">
        <v>16</v>
      </c>
      <c r="P2502" s="17">
        <v>46022</v>
      </c>
      <c r="Q2502" s="19">
        <v>0</v>
      </c>
      <c r="R2502" t="s">
        <v>24</v>
      </c>
      <c r="S2502" s="17">
        <v>45740</v>
      </c>
      <c r="U2502" s="29">
        <v>0</v>
      </c>
      <c r="V2502" s="29">
        <v>0</v>
      </c>
      <c r="W2502" s="29">
        <v>0</v>
      </c>
      <c r="X2502" s="29">
        <f t="shared" si="39"/>
        <v>1</v>
      </c>
      <c r="Y2502" s="33">
        <v>0</v>
      </c>
      <c r="Z2502" s="29">
        <v>0</v>
      </c>
      <c r="AA2502" s="29">
        <v>0</v>
      </c>
      <c r="AB2502" s="29">
        <v>0</v>
      </c>
      <c r="AC2502" s="33">
        <v>0</v>
      </c>
      <c r="AD2502" s="33">
        <v>174.64850000000001</v>
      </c>
      <c r="AE2502" s="29">
        <v>0</v>
      </c>
      <c r="AG2502" s="29">
        <v>0</v>
      </c>
      <c r="AH2502" s="29">
        <v>0</v>
      </c>
      <c r="AI2502" s="29">
        <v>0</v>
      </c>
      <c r="AJ2502" s="29">
        <v>0</v>
      </c>
      <c r="AK2502" s="29">
        <v>0</v>
      </c>
      <c r="AL2502" s="53">
        <v>1</v>
      </c>
      <c r="AM2502" s="29" t="s">
        <v>20651</v>
      </c>
      <c r="AN2502" s="29" t="s">
        <v>20651</v>
      </c>
      <c r="AO2502" s="29">
        <v>0</v>
      </c>
      <c r="AP2502" s="30">
        <v>0</v>
      </c>
      <c r="AQ2502" s="30">
        <v>0</v>
      </c>
    </row>
    <row r="2503" spans="1:43" x14ac:dyDescent="0.25">
      <c r="A2503" t="s">
        <v>20647</v>
      </c>
      <c r="B2503" t="s">
        <v>20652</v>
      </c>
      <c r="C2503" s="34">
        <v>10000064524212</v>
      </c>
      <c r="D2503">
        <v>9144398</v>
      </c>
      <c r="E2503" t="s">
        <v>20649</v>
      </c>
      <c r="F2503" t="s">
        <v>20651</v>
      </c>
      <c r="G2503" t="s">
        <v>89</v>
      </c>
      <c r="H2503" t="s">
        <v>90</v>
      </c>
      <c r="I2503" t="s">
        <v>14</v>
      </c>
      <c r="J2503" t="s">
        <v>20650</v>
      </c>
      <c r="K2503">
        <v>0</v>
      </c>
      <c r="L2503" t="s">
        <v>20652</v>
      </c>
      <c r="M2503" t="s">
        <v>20652</v>
      </c>
      <c r="N2503">
        <v>0</v>
      </c>
      <c r="O2503">
        <v>71</v>
      </c>
      <c r="P2503" s="17">
        <v>46022</v>
      </c>
      <c r="Q2503" s="19">
        <v>0</v>
      </c>
      <c r="R2503" t="s">
        <v>24</v>
      </c>
      <c r="S2503" s="17">
        <v>45740</v>
      </c>
      <c r="U2503" s="29">
        <v>0</v>
      </c>
      <c r="V2503" s="29">
        <v>0</v>
      </c>
      <c r="W2503" s="29">
        <v>0</v>
      </c>
      <c r="X2503" s="29">
        <f t="shared" si="39"/>
        <v>1</v>
      </c>
      <c r="Y2503" s="33">
        <v>0</v>
      </c>
      <c r="Z2503" s="29">
        <v>0</v>
      </c>
      <c r="AA2503" s="29">
        <v>0</v>
      </c>
      <c r="AB2503" s="29">
        <v>0</v>
      </c>
      <c r="AC2503" s="33">
        <v>0</v>
      </c>
      <c r="AD2503" s="33">
        <v>255.98299999999998</v>
      </c>
      <c r="AE2503" s="29">
        <v>0</v>
      </c>
      <c r="AG2503" s="29">
        <v>0</v>
      </c>
      <c r="AH2503" s="29">
        <v>0</v>
      </c>
      <c r="AI2503" s="29">
        <v>0</v>
      </c>
      <c r="AJ2503" s="29">
        <v>0</v>
      </c>
      <c r="AK2503" s="29">
        <v>0</v>
      </c>
      <c r="AL2503" s="53">
        <v>1</v>
      </c>
      <c r="AM2503" s="29" t="s">
        <v>20651</v>
      </c>
      <c r="AN2503" s="29" t="s">
        <v>20651</v>
      </c>
      <c r="AO2503" s="29">
        <v>0</v>
      </c>
      <c r="AP2503" s="30">
        <v>0</v>
      </c>
      <c r="AQ2503" s="30">
        <v>0</v>
      </c>
    </row>
    <row r="2504" spans="1:43" x14ac:dyDescent="0.25">
      <c r="A2504" t="s">
        <v>20647</v>
      </c>
      <c r="B2504" t="s">
        <v>20652</v>
      </c>
      <c r="C2504" s="34">
        <v>10000064524221</v>
      </c>
      <c r="D2504">
        <v>3578675</v>
      </c>
      <c r="E2504" t="s">
        <v>20649</v>
      </c>
      <c r="F2504" t="s">
        <v>20651</v>
      </c>
      <c r="G2504" t="s">
        <v>89</v>
      </c>
      <c r="H2504" t="s">
        <v>90</v>
      </c>
      <c r="I2504" t="s">
        <v>14</v>
      </c>
      <c r="J2504" t="s">
        <v>20650</v>
      </c>
      <c r="K2504">
        <v>0</v>
      </c>
      <c r="L2504" t="s">
        <v>20652</v>
      </c>
      <c r="M2504" t="s">
        <v>20652</v>
      </c>
      <c r="N2504">
        <v>0</v>
      </c>
      <c r="O2504">
        <v>72</v>
      </c>
      <c r="P2504" s="17">
        <v>46022</v>
      </c>
      <c r="Q2504" s="19">
        <v>0</v>
      </c>
      <c r="R2504" t="s">
        <v>24</v>
      </c>
      <c r="S2504" s="17">
        <v>45740</v>
      </c>
      <c r="U2504" s="29">
        <v>0</v>
      </c>
      <c r="V2504" s="29">
        <v>0</v>
      </c>
      <c r="W2504" s="29">
        <v>0</v>
      </c>
      <c r="X2504" s="29">
        <f t="shared" si="39"/>
        <v>1</v>
      </c>
      <c r="Y2504" s="33">
        <v>0</v>
      </c>
      <c r="Z2504" s="29">
        <v>0</v>
      </c>
      <c r="AA2504" s="29">
        <v>0</v>
      </c>
      <c r="AB2504" s="29">
        <v>0</v>
      </c>
      <c r="AC2504" s="33">
        <v>0</v>
      </c>
      <c r="AD2504" s="33">
        <v>230.88910000000001</v>
      </c>
      <c r="AE2504" s="29">
        <v>0</v>
      </c>
      <c r="AG2504" s="29">
        <v>0</v>
      </c>
      <c r="AH2504" s="29">
        <v>0</v>
      </c>
      <c r="AI2504" s="29">
        <v>0</v>
      </c>
      <c r="AJ2504" s="29">
        <v>0</v>
      </c>
      <c r="AK2504" s="29">
        <v>0</v>
      </c>
      <c r="AL2504" s="53">
        <v>1</v>
      </c>
      <c r="AM2504" s="29" t="s">
        <v>20651</v>
      </c>
      <c r="AN2504" s="29" t="s">
        <v>20651</v>
      </c>
      <c r="AO2504" s="29">
        <v>0</v>
      </c>
      <c r="AP2504" s="30">
        <v>0</v>
      </c>
      <c r="AQ2504" s="30">
        <v>0</v>
      </c>
    </row>
    <row r="2505" spans="1:43" x14ac:dyDescent="0.25">
      <c r="A2505" t="s">
        <v>20647</v>
      </c>
      <c r="B2505" t="s">
        <v>20652</v>
      </c>
      <c r="C2505" s="34">
        <v>10000064524304</v>
      </c>
      <c r="D2505">
        <v>3578677</v>
      </c>
      <c r="E2505" t="s">
        <v>20649</v>
      </c>
      <c r="F2505" t="s">
        <v>20651</v>
      </c>
      <c r="G2505" t="s">
        <v>89</v>
      </c>
      <c r="H2505" t="s">
        <v>90</v>
      </c>
      <c r="I2505" t="s">
        <v>10</v>
      </c>
      <c r="J2505" t="s">
        <v>20650</v>
      </c>
      <c r="K2505">
        <v>0</v>
      </c>
      <c r="L2505" t="s">
        <v>20652</v>
      </c>
      <c r="M2505" t="s">
        <v>20652</v>
      </c>
      <c r="N2505">
        <v>0</v>
      </c>
      <c r="O2505">
        <v>12</v>
      </c>
      <c r="P2505" s="17">
        <v>46022</v>
      </c>
      <c r="Q2505" s="19">
        <v>0</v>
      </c>
      <c r="R2505" t="s">
        <v>24</v>
      </c>
      <c r="S2505" s="17">
        <v>45740</v>
      </c>
      <c r="U2505" s="29">
        <v>0</v>
      </c>
      <c r="V2505" s="29">
        <v>0</v>
      </c>
      <c r="W2505" s="29">
        <v>0</v>
      </c>
      <c r="X2505" s="29">
        <f t="shared" si="39"/>
        <v>1</v>
      </c>
      <c r="Y2505" s="33">
        <v>0</v>
      </c>
      <c r="Z2505" s="29">
        <v>0</v>
      </c>
      <c r="AA2505" s="29">
        <v>0</v>
      </c>
      <c r="AB2505" s="29">
        <v>0</v>
      </c>
      <c r="AC2505" s="33">
        <v>0</v>
      </c>
      <c r="AD2505" s="33">
        <v>194.75659999999999</v>
      </c>
      <c r="AE2505" s="29">
        <v>0</v>
      </c>
      <c r="AG2505" s="29">
        <v>0</v>
      </c>
      <c r="AH2505" s="29">
        <v>0</v>
      </c>
      <c r="AI2505" s="29">
        <v>0</v>
      </c>
      <c r="AJ2505" s="29">
        <v>0</v>
      </c>
      <c r="AK2505" s="29">
        <v>0</v>
      </c>
      <c r="AL2505" s="53">
        <v>1</v>
      </c>
      <c r="AM2505" s="29" t="s">
        <v>20651</v>
      </c>
      <c r="AN2505" s="29" t="s">
        <v>20651</v>
      </c>
      <c r="AO2505" s="29">
        <v>0</v>
      </c>
      <c r="AP2505" s="30">
        <v>0</v>
      </c>
      <c r="AQ2505" s="30">
        <v>0</v>
      </c>
    </row>
    <row r="2506" spans="1:43" x14ac:dyDescent="0.25">
      <c r="A2506" t="s">
        <v>20647</v>
      </c>
      <c r="B2506" t="s">
        <v>20652</v>
      </c>
      <c r="C2506" s="34">
        <v>10000064524355</v>
      </c>
      <c r="D2506">
        <v>9144419</v>
      </c>
      <c r="E2506" t="s">
        <v>20649</v>
      </c>
      <c r="F2506" t="s">
        <v>20651</v>
      </c>
      <c r="G2506" t="s">
        <v>89</v>
      </c>
      <c r="H2506" t="s">
        <v>90</v>
      </c>
      <c r="I2506" t="s">
        <v>10</v>
      </c>
      <c r="J2506" t="s">
        <v>20650</v>
      </c>
      <c r="K2506">
        <v>0</v>
      </c>
      <c r="L2506" t="s">
        <v>20652</v>
      </c>
      <c r="M2506" t="s">
        <v>20652</v>
      </c>
      <c r="N2506">
        <v>0</v>
      </c>
      <c r="O2506">
        <v>28</v>
      </c>
      <c r="P2506" s="17">
        <v>46022</v>
      </c>
      <c r="Q2506" s="19">
        <v>0</v>
      </c>
      <c r="R2506" t="s">
        <v>24</v>
      </c>
      <c r="S2506" s="17">
        <v>45740</v>
      </c>
      <c r="U2506" s="29">
        <v>0</v>
      </c>
      <c r="V2506" s="29">
        <v>0</v>
      </c>
      <c r="W2506" s="29">
        <v>0</v>
      </c>
      <c r="X2506" s="29">
        <f t="shared" si="39"/>
        <v>1</v>
      </c>
      <c r="Y2506" s="33">
        <v>0</v>
      </c>
      <c r="Z2506" s="29">
        <v>0</v>
      </c>
      <c r="AA2506" s="29">
        <v>0</v>
      </c>
      <c r="AB2506" s="29">
        <v>0</v>
      </c>
      <c r="AC2506" s="33">
        <v>0</v>
      </c>
      <c r="AD2506" s="33">
        <v>200.7706</v>
      </c>
      <c r="AE2506" s="29">
        <v>0</v>
      </c>
      <c r="AG2506" s="29">
        <v>0</v>
      </c>
      <c r="AH2506" s="29">
        <v>0</v>
      </c>
      <c r="AI2506" s="29">
        <v>0</v>
      </c>
      <c r="AJ2506" s="29">
        <v>0</v>
      </c>
      <c r="AK2506" s="29">
        <v>0</v>
      </c>
      <c r="AL2506" s="53">
        <v>1</v>
      </c>
      <c r="AM2506" s="29" t="s">
        <v>20651</v>
      </c>
      <c r="AN2506" s="29" t="s">
        <v>20651</v>
      </c>
      <c r="AO2506" s="29">
        <v>0</v>
      </c>
      <c r="AP2506" s="30">
        <v>0</v>
      </c>
      <c r="AQ2506" s="30">
        <v>0</v>
      </c>
    </row>
    <row r="2507" spans="1:43" x14ac:dyDescent="0.25">
      <c r="A2507" t="s">
        <v>20647</v>
      </c>
      <c r="B2507" t="s">
        <v>20652</v>
      </c>
      <c r="C2507" s="34">
        <v>10000064524413</v>
      </c>
      <c r="D2507">
        <v>3578680</v>
      </c>
      <c r="E2507" t="s">
        <v>20649</v>
      </c>
      <c r="F2507" t="s">
        <v>20651</v>
      </c>
      <c r="G2507" t="s">
        <v>89</v>
      </c>
      <c r="H2507" t="s">
        <v>90</v>
      </c>
      <c r="I2507" t="s">
        <v>10</v>
      </c>
      <c r="J2507" t="s">
        <v>20650</v>
      </c>
      <c r="K2507">
        <v>0</v>
      </c>
      <c r="L2507" t="s">
        <v>20652</v>
      </c>
      <c r="M2507" t="s">
        <v>20652</v>
      </c>
      <c r="N2507">
        <v>0</v>
      </c>
      <c r="O2507">
        <v>9</v>
      </c>
      <c r="P2507" s="17">
        <v>46022</v>
      </c>
      <c r="Q2507" s="19">
        <v>0</v>
      </c>
      <c r="R2507" t="s">
        <v>24</v>
      </c>
      <c r="S2507" s="17">
        <v>45740</v>
      </c>
      <c r="U2507" s="29">
        <v>0</v>
      </c>
      <c r="V2507" s="29">
        <v>0</v>
      </c>
      <c r="W2507" s="29">
        <v>0</v>
      </c>
      <c r="X2507" s="29">
        <f t="shared" si="39"/>
        <v>1</v>
      </c>
      <c r="Y2507" s="33">
        <v>0</v>
      </c>
      <c r="Z2507" s="29">
        <v>0</v>
      </c>
      <c r="AA2507" s="29">
        <v>0</v>
      </c>
      <c r="AB2507" s="29">
        <v>0</v>
      </c>
      <c r="AC2507" s="33">
        <v>0</v>
      </c>
      <c r="AD2507" s="33">
        <v>191.50710000000001</v>
      </c>
      <c r="AE2507" s="29">
        <v>0</v>
      </c>
      <c r="AG2507" s="29">
        <v>0</v>
      </c>
      <c r="AH2507" s="29">
        <v>0</v>
      </c>
      <c r="AI2507" s="29">
        <v>0</v>
      </c>
      <c r="AJ2507" s="29">
        <v>0</v>
      </c>
      <c r="AK2507" s="29">
        <v>0</v>
      </c>
      <c r="AL2507" s="53">
        <v>1</v>
      </c>
      <c r="AM2507" s="29" t="s">
        <v>20651</v>
      </c>
      <c r="AN2507" s="29" t="s">
        <v>20651</v>
      </c>
      <c r="AO2507" s="29">
        <v>0</v>
      </c>
      <c r="AP2507" s="30">
        <v>0</v>
      </c>
      <c r="AQ2507" s="30">
        <v>0</v>
      </c>
    </row>
    <row r="2508" spans="1:43" x14ac:dyDescent="0.25">
      <c r="A2508" t="s">
        <v>20647</v>
      </c>
      <c r="B2508" t="s">
        <v>20652</v>
      </c>
      <c r="C2508" s="34">
        <v>10000064524417</v>
      </c>
      <c r="D2508">
        <v>3578681</v>
      </c>
      <c r="E2508" t="s">
        <v>20649</v>
      </c>
      <c r="F2508" t="s">
        <v>20651</v>
      </c>
      <c r="G2508" t="s">
        <v>89</v>
      </c>
      <c r="H2508" t="s">
        <v>90</v>
      </c>
      <c r="I2508" t="s">
        <v>10</v>
      </c>
      <c r="J2508" t="s">
        <v>20650</v>
      </c>
      <c r="K2508">
        <v>0</v>
      </c>
      <c r="L2508" t="s">
        <v>20652</v>
      </c>
      <c r="M2508" t="s">
        <v>20652</v>
      </c>
      <c r="N2508">
        <v>0</v>
      </c>
      <c r="O2508">
        <v>10</v>
      </c>
      <c r="P2508" s="17">
        <v>46022</v>
      </c>
      <c r="Q2508" s="19">
        <v>0</v>
      </c>
      <c r="R2508" t="s">
        <v>24</v>
      </c>
      <c r="S2508" s="17">
        <v>45740</v>
      </c>
      <c r="U2508" s="29">
        <v>0</v>
      </c>
      <c r="V2508" s="29">
        <v>0</v>
      </c>
      <c r="W2508" s="29">
        <v>0</v>
      </c>
      <c r="X2508" s="29">
        <f t="shared" si="39"/>
        <v>1</v>
      </c>
      <c r="Y2508" s="33">
        <v>0</v>
      </c>
      <c r="Z2508" s="29">
        <v>0</v>
      </c>
      <c r="AA2508" s="29">
        <v>0</v>
      </c>
      <c r="AB2508" s="29">
        <v>0</v>
      </c>
      <c r="AC2508" s="33">
        <v>0</v>
      </c>
      <c r="AD2508" s="33">
        <v>191.50710000000001</v>
      </c>
      <c r="AE2508" s="29">
        <v>0</v>
      </c>
      <c r="AG2508" s="29">
        <v>0</v>
      </c>
      <c r="AH2508" s="29">
        <v>0</v>
      </c>
      <c r="AI2508" s="29">
        <v>0</v>
      </c>
      <c r="AJ2508" s="29">
        <v>0</v>
      </c>
      <c r="AK2508" s="29">
        <v>0</v>
      </c>
      <c r="AL2508" s="53">
        <v>1</v>
      </c>
      <c r="AM2508" s="29" t="s">
        <v>20651</v>
      </c>
      <c r="AN2508" s="29" t="s">
        <v>20651</v>
      </c>
      <c r="AO2508" s="29">
        <v>0</v>
      </c>
      <c r="AP2508" s="30">
        <v>0</v>
      </c>
      <c r="AQ2508" s="30">
        <v>0</v>
      </c>
    </row>
    <row r="2509" spans="1:43" x14ac:dyDescent="0.25">
      <c r="A2509" t="s">
        <v>20647</v>
      </c>
      <c r="B2509" t="s">
        <v>20652</v>
      </c>
      <c r="C2509" s="34">
        <v>10000064524418</v>
      </c>
      <c r="D2509">
        <v>3578679</v>
      </c>
      <c r="E2509" t="s">
        <v>20649</v>
      </c>
      <c r="F2509" t="s">
        <v>20651</v>
      </c>
      <c r="G2509" t="s">
        <v>89</v>
      </c>
      <c r="H2509" t="s">
        <v>90</v>
      </c>
      <c r="I2509" t="s">
        <v>14</v>
      </c>
      <c r="J2509" t="s">
        <v>20650</v>
      </c>
      <c r="K2509">
        <v>0</v>
      </c>
      <c r="L2509" t="s">
        <v>20652</v>
      </c>
      <c r="M2509" t="s">
        <v>20652</v>
      </c>
      <c r="N2509">
        <v>0</v>
      </c>
      <c r="O2509">
        <v>11</v>
      </c>
      <c r="P2509" s="17">
        <v>46022</v>
      </c>
      <c r="Q2509" s="19">
        <v>0</v>
      </c>
      <c r="R2509" t="s">
        <v>24</v>
      </c>
      <c r="S2509" s="17">
        <v>45740</v>
      </c>
      <c r="U2509" s="29">
        <v>0</v>
      </c>
      <c r="V2509" s="29">
        <v>0</v>
      </c>
      <c r="W2509" s="29">
        <v>0</v>
      </c>
      <c r="X2509" s="29">
        <f t="shared" si="39"/>
        <v>1</v>
      </c>
      <c r="Y2509" s="33">
        <v>0</v>
      </c>
      <c r="Z2509" s="29">
        <v>0</v>
      </c>
      <c r="AA2509" s="29">
        <v>0</v>
      </c>
      <c r="AB2509" s="29">
        <v>0</v>
      </c>
      <c r="AC2509" s="33">
        <v>0</v>
      </c>
      <c r="AD2509" s="33">
        <v>150.58280000000002</v>
      </c>
      <c r="AE2509" s="29">
        <v>0</v>
      </c>
      <c r="AG2509" s="29">
        <v>0</v>
      </c>
      <c r="AH2509" s="29">
        <v>0</v>
      </c>
      <c r="AI2509" s="29">
        <v>0</v>
      </c>
      <c r="AJ2509" s="29">
        <v>0</v>
      </c>
      <c r="AK2509" s="29">
        <v>0</v>
      </c>
      <c r="AL2509" s="53">
        <v>1</v>
      </c>
      <c r="AM2509" s="29" t="s">
        <v>20651</v>
      </c>
      <c r="AN2509" s="29" t="s">
        <v>20651</v>
      </c>
      <c r="AO2509" s="29">
        <v>0</v>
      </c>
      <c r="AP2509" s="30">
        <v>0</v>
      </c>
      <c r="AQ2509" s="30">
        <v>0</v>
      </c>
    </row>
    <row r="2510" spans="1:43" x14ac:dyDescent="0.25">
      <c r="A2510" t="s">
        <v>20647</v>
      </c>
      <c r="B2510" t="s">
        <v>20652</v>
      </c>
      <c r="C2510" s="34">
        <v>10000064524491</v>
      </c>
      <c r="D2510">
        <v>3578678</v>
      </c>
      <c r="E2510" t="s">
        <v>20649</v>
      </c>
      <c r="F2510" t="s">
        <v>20651</v>
      </c>
      <c r="G2510" t="s">
        <v>89</v>
      </c>
      <c r="H2510" t="s">
        <v>90</v>
      </c>
      <c r="I2510" t="s">
        <v>14</v>
      </c>
      <c r="J2510" t="s">
        <v>20650</v>
      </c>
      <c r="K2510">
        <v>0</v>
      </c>
      <c r="L2510" t="s">
        <v>20652</v>
      </c>
      <c r="M2510" t="s">
        <v>20652</v>
      </c>
      <c r="N2510">
        <v>0</v>
      </c>
      <c r="O2510">
        <v>80</v>
      </c>
      <c r="P2510" s="17">
        <v>46022</v>
      </c>
      <c r="Q2510" s="19">
        <v>0</v>
      </c>
      <c r="R2510" t="s">
        <v>24</v>
      </c>
      <c r="S2510" s="17">
        <v>45740</v>
      </c>
      <c r="U2510" s="29">
        <v>0</v>
      </c>
      <c r="V2510" s="29">
        <v>0</v>
      </c>
      <c r="W2510" s="29">
        <v>0</v>
      </c>
      <c r="X2510" s="29">
        <f t="shared" si="39"/>
        <v>1</v>
      </c>
      <c r="Y2510" s="33">
        <v>0</v>
      </c>
      <c r="Z2510" s="29">
        <v>0</v>
      </c>
      <c r="AA2510" s="29">
        <v>0</v>
      </c>
      <c r="AB2510" s="29">
        <v>0</v>
      </c>
      <c r="AC2510" s="33">
        <v>0</v>
      </c>
      <c r="AD2510" s="33">
        <v>289.66140000000001</v>
      </c>
      <c r="AE2510" s="29">
        <v>0</v>
      </c>
      <c r="AG2510" s="29">
        <v>0</v>
      </c>
      <c r="AH2510" s="29">
        <v>0</v>
      </c>
      <c r="AI2510" s="29">
        <v>0</v>
      </c>
      <c r="AJ2510" s="29">
        <v>0</v>
      </c>
      <c r="AK2510" s="29">
        <v>0</v>
      </c>
      <c r="AL2510" s="53">
        <v>1</v>
      </c>
      <c r="AM2510" s="29" t="s">
        <v>20651</v>
      </c>
      <c r="AN2510" s="29" t="s">
        <v>20651</v>
      </c>
      <c r="AO2510" s="29">
        <v>0</v>
      </c>
      <c r="AP2510" s="30">
        <v>0</v>
      </c>
      <c r="AQ2510" s="30">
        <v>0</v>
      </c>
    </row>
    <row r="2511" spans="1:43" x14ac:dyDescent="0.25">
      <c r="A2511" t="s">
        <v>20647</v>
      </c>
      <c r="B2511" t="s">
        <v>20652</v>
      </c>
      <c r="C2511" s="34">
        <v>10000064524495</v>
      </c>
      <c r="D2511">
        <v>155586</v>
      </c>
      <c r="E2511" t="s">
        <v>20649</v>
      </c>
      <c r="F2511" t="s">
        <v>20651</v>
      </c>
      <c r="G2511" t="s">
        <v>89</v>
      </c>
      <c r="H2511" t="s">
        <v>90</v>
      </c>
      <c r="I2511" t="s">
        <v>14</v>
      </c>
      <c r="J2511" t="s">
        <v>20650</v>
      </c>
      <c r="K2511">
        <v>0</v>
      </c>
      <c r="L2511" t="s">
        <v>20652</v>
      </c>
      <c r="M2511" t="s">
        <v>20652</v>
      </c>
      <c r="N2511">
        <v>0</v>
      </c>
      <c r="O2511">
        <v>17</v>
      </c>
      <c r="P2511" s="17">
        <v>46022</v>
      </c>
      <c r="Q2511" s="19">
        <v>0</v>
      </c>
      <c r="R2511" t="s">
        <v>24</v>
      </c>
      <c r="S2511" s="17">
        <v>45740</v>
      </c>
      <c r="U2511" s="29">
        <v>0</v>
      </c>
      <c r="V2511" s="29">
        <v>0</v>
      </c>
      <c r="W2511" s="29">
        <v>0</v>
      </c>
      <c r="X2511" s="29">
        <f t="shared" si="39"/>
        <v>1</v>
      </c>
      <c r="Y2511" s="33">
        <v>0</v>
      </c>
      <c r="Z2511" s="29">
        <v>0</v>
      </c>
      <c r="AA2511" s="29">
        <v>0</v>
      </c>
      <c r="AB2511" s="29">
        <v>0</v>
      </c>
      <c r="AC2511" s="33">
        <v>0</v>
      </c>
      <c r="AD2511" s="33">
        <v>150.57309999999998</v>
      </c>
      <c r="AE2511" s="29">
        <v>0</v>
      </c>
      <c r="AG2511" s="29">
        <v>0</v>
      </c>
      <c r="AH2511" s="29">
        <v>0</v>
      </c>
      <c r="AI2511" s="29">
        <v>0</v>
      </c>
      <c r="AJ2511" s="29">
        <v>0</v>
      </c>
      <c r="AK2511" s="29">
        <v>0</v>
      </c>
      <c r="AL2511" s="53">
        <v>1</v>
      </c>
      <c r="AM2511" s="29" t="s">
        <v>20651</v>
      </c>
      <c r="AN2511" s="29" t="s">
        <v>20651</v>
      </c>
      <c r="AO2511" s="29">
        <v>0</v>
      </c>
      <c r="AP2511" s="30">
        <v>0</v>
      </c>
      <c r="AQ2511" s="30">
        <v>0</v>
      </c>
    </row>
    <row r="2512" spans="1:43" x14ac:dyDescent="0.25">
      <c r="A2512" t="s">
        <v>20647</v>
      </c>
      <c r="B2512" t="s">
        <v>20652</v>
      </c>
      <c r="C2512" s="34">
        <v>10000064524515</v>
      </c>
      <c r="D2512">
        <v>9144447</v>
      </c>
      <c r="E2512" t="s">
        <v>20649</v>
      </c>
      <c r="F2512" t="s">
        <v>20651</v>
      </c>
      <c r="G2512" t="s">
        <v>89</v>
      </c>
      <c r="H2512" t="s">
        <v>90</v>
      </c>
      <c r="I2512" t="s">
        <v>14</v>
      </c>
      <c r="J2512" t="s">
        <v>20650</v>
      </c>
      <c r="K2512">
        <v>0</v>
      </c>
      <c r="L2512" t="s">
        <v>20652</v>
      </c>
      <c r="M2512" t="s">
        <v>20652</v>
      </c>
      <c r="N2512">
        <v>0</v>
      </c>
      <c r="O2512">
        <v>30</v>
      </c>
      <c r="P2512" s="17">
        <v>46022</v>
      </c>
      <c r="Q2512" s="19">
        <v>0</v>
      </c>
      <c r="R2512" t="s">
        <v>24</v>
      </c>
      <c r="S2512" s="17">
        <v>45740</v>
      </c>
      <c r="U2512" s="29">
        <v>0</v>
      </c>
      <c r="V2512" s="29">
        <v>0</v>
      </c>
      <c r="W2512" s="29">
        <v>0</v>
      </c>
      <c r="X2512" s="29">
        <f t="shared" si="39"/>
        <v>1</v>
      </c>
      <c r="Y2512" s="33">
        <v>0</v>
      </c>
      <c r="Z2512" s="29">
        <v>0</v>
      </c>
      <c r="AA2512" s="29">
        <v>0</v>
      </c>
      <c r="AB2512" s="29">
        <v>0</v>
      </c>
      <c r="AC2512" s="33">
        <v>0</v>
      </c>
      <c r="AD2512" s="33">
        <v>262.53049999999996</v>
      </c>
      <c r="AE2512" s="29">
        <v>0</v>
      </c>
      <c r="AG2512" s="29">
        <v>0</v>
      </c>
      <c r="AH2512" s="29">
        <v>0</v>
      </c>
      <c r="AI2512" s="29">
        <v>0</v>
      </c>
      <c r="AJ2512" s="29">
        <v>0</v>
      </c>
      <c r="AK2512" s="29">
        <v>0</v>
      </c>
      <c r="AL2512" s="53">
        <v>1</v>
      </c>
      <c r="AM2512" s="29" t="s">
        <v>20651</v>
      </c>
      <c r="AN2512" s="29" t="s">
        <v>20651</v>
      </c>
      <c r="AO2512" s="29">
        <v>0</v>
      </c>
      <c r="AP2512" s="30">
        <v>0</v>
      </c>
      <c r="AQ2512" s="30">
        <v>0</v>
      </c>
    </row>
    <row r="2513" spans="1:43" x14ac:dyDescent="0.25">
      <c r="A2513" t="s">
        <v>20647</v>
      </c>
      <c r="B2513" t="s">
        <v>20652</v>
      </c>
      <c r="C2513" s="34">
        <v>10000064524584</v>
      </c>
      <c r="D2513">
        <v>9144425</v>
      </c>
      <c r="E2513" t="s">
        <v>20649</v>
      </c>
      <c r="F2513" t="s">
        <v>20651</v>
      </c>
      <c r="G2513" t="s">
        <v>89</v>
      </c>
      <c r="H2513" t="s">
        <v>90</v>
      </c>
      <c r="I2513" t="s">
        <v>10</v>
      </c>
      <c r="J2513" t="s">
        <v>20650</v>
      </c>
      <c r="K2513">
        <v>0</v>
      </c>
      <c r="L2513" t="s">
        <v>20652</v>
      </c>
      <c r="M2513" t="s">
        <v>20652</v>
      </c>
      <c r="N2513">
        <v>0</v>
      </c>
      <c r="O2513">
        <v>29</v>
      </c>
      <c r="P2513" s="17">
        <v>46022</v>
      </c>
      <c r="Q2513" s="19">
        <v>0</v>
      </c>
      <c r="R2513" t="s">
        <v>24</v>
      </c>
      <c r="S2513" s="17">
        <v>45740</v>
      </c>
      <c r="U2513" s="29">
        <v>0</v>
      </c>
      <c r="V2513" s="29">
        <v>0</v>
      </c>
      <c r="W2513" s="29">
        <v>0</v>
      </c>
      <c r="X2513" s="29">
        <f t="shared" si="39"/>
        <v>1</v>
      </c>
      <c r="Y2513" s="33">
        <v>0</v>
      </c>
      <c r="Z2513" s="29">
        <v>0</v>
      </c>
      <c r="AA2513" s="29">
        <v>0</v>
      </c>
      <c r="AB2513" s="29">
        <v>0</v>
      </c>
      <c r="AC2513" s="33">
        <v>0</v>
      </c>
      <c r="AD2513" s="33">
        <v>175.03649999999999</v>
      </c>
      <c r="AE2513" s="29">
        <v>0</v>
      </c>
      <c r="AG2513" s="29">
        <v>0</v>
      </c>
      <c r="AH2513" s="29">
        <v>0</v>
      </c>
      <c r="AI2513" s="29">
        <v>0</v>
      </c>
      <c r="AJ2513" s="29">
        <v>0</v>
      </c>
      <c r="AK2513" s="29">
        <v>0</v>
      </c>
      <c r="AL2513" s="53">
        <v>1</v>
      </c>
      <c r="AM2513" s="29" t="s">
        <v>20651</v>
      </c>
      <c r="AN2513" s="29" t="s">
        <v>20651</v>
      </c>
      <c r="AO2513" s="29">
        <v>0</v>
      </c>
      <c r="AP2513" s="30">
        <v>0</v>
      </c>
      <c r="AQ2513" s="30">
        <v>0</v>
      </c>
    </row>
    <row r="2514" spans="1:43" x14ac:dyDescent="0.25">
      <c r="A2514" t="s">
        <v>20647</v>
      </c>
      <c r="B2514" t="s">
        <v>20652</v>
      </c>
      <c r="C2514" s="34">
        <v>10000064524680</v>
      </c>
      <c r="D2514">
        <v>9144443</v>
      </c>
      <c r="E2514" t="s">
        <v>20649</v>
      </c>
      <c r="F2514" t="s">
        <v>20651</v>
      </c>
      <c r="G2514" t="s">
        <v>89</v>
      </c>
      <c r="H2514" t="s">
        <v>90</v>
      </c>
      <c r="I2514" t="s">
        <v>14</v>
      </c>
      <c r="J2514" t="s">
        <v>20650</v>
      </c>
      <c r="K2514">
        <v>0</v>
      </c>
      <c r="L2514" t="s">
        <v>20652</v>
      </c>
      <c r="M2514" t="s">
        <v>20652</v>
      </c>
      <c r="N2514">
        <v>0</v>
      </c>
      <c r="O2514">
        <v>23</v>
      </c>
      <c r="P2514" s="17">
        <v>46022</v>
      </c>
      <c r="Q2514" s="19">
        <v>0</v>
      </c>
      <c r="R2514" t="s">
        <v>24</v>
      </c>
      <c r="S2514" s="17">
        <v>45740</v>
      </c>
      <c r="U2514" s="29">
        <v>0</v>
      </c>
      <c r="V2514" s="29">
        <v>0</v>
      </c>
      <c r="W2514" s="29">
        <v>0</v>
      </c>
      <c r="X2514" s="29">
        <f t="shared" si="39"/>
        <v>1</v>
      </c>
      <c r="Y2514" s="33">
        <v>0</v>
      </c>
      <c r="Z2514" s="29">
        <v>0</v>
      </c>
      <c r="AA2514" s="29">
        <v>0</v>
      </c>
      <c r="AB2514" s="29">
        <v>0</v>
      </c>
      <c r="AC2514" s="33">
        <v>0</v>
      </c>
      <c r="AD2514" s="33">
        <v>64.689300000000017</v>
      </c>
      <c r="AE2514" s="29">
        <v>0</v>
      </c>
      <c r="AG2514" s="29">
        <v>0</v>
      </c>
      <c r="AH2514" s="29">
        <v>0</v>
      </c>
      <c r="AI2514" s="29">
        <v>0</v>
      </c>
      <c r="AJ2514" s="29">
        <v>0</v>
      </c>
      <c r="AK2514" s="29">
        <v>0</v>
      </c>
      <c r="AL2514" s="53">
        <v>1</v>
      </c>
      <c r="AM2514" s="29" t="s">
        <v>20651</v>
      </c>
      <c r="AN2514" s="29" t="s">
        <v>20651</v>
      </c>
      <c r="AO2514" s="29">
        <v>0</v>
      </c>
      <c r="AP2514" s="30">
        <v>0</v>
      </c>
      <c r="AQ2514" s="30">
        <v>0</v>
      </c>
    </row>
    <row r="2515" spans="1:43" x14ac:dyDescent="0.25">
      <c r="A2515" t="s">
        <v>20647</v>
      </c>
      <c r="B2515" t="s">
        <v>20652</v>
      </c>
      <c r="C2515" s="34">
        <v>10000064524698</v>
      </c>
      <c r="D2515">
        <v>9144454</v>
      </c>
      <c r="E2515" t="s">
        <v>20648</v>
      </c>
      <c r="F2515" t="s">
        <v>20651</v>
      </c>
      <c r="G2515" t="s">
        <v>89</v>
      </c>
      <c r="H2515" t="s">
        <v>90</v>
      </c>
      <c r="I2515" t="s">
        <v>10</v>
      </c>
      <c r="J2515" t="s">
        <v>20650</v>
      </c>
      <c r="K2515">
        <v>0</v>
      </c>
      <c r="L2515" t="s">
        <v>20652</v>
      </c>
      <c r="M2515" t="s">
        <v>20652</v>
      </c>
      <c r="N2515">
        <v>0</v>
      </c>
      <c r="O2515">
        <v>13</v>
      </c>
      <c r="P2515" s="17">
        <v>46022</v>
      </c>
      <c r="Q2515" s="19">
        <v>0</v>
      </c>
      <c r="R2515" t="s">
        <v>24</v>
      </c>
      <c r="S2515" s="17">
        <v>45740</v>
      </c>
      <c r="U2515" s="29">
        <v>0</v>
      </c>
      <c r="V2515" s="29">
        <v>0</v>
      </c>
      <c r="W2515" s="29">
        <v>0</v>
      </c>
      <c r="X2515" s="29">
        <f t="shared" si="39"/>
        <v>1</v>
      </c>
      <c r="Y2515" s="33">
        <v>0</v>
      </c>
      <c r="Z2515" s="29">
        <v>0</v>
      </c>
      <c r="AA2515" s="29">
        <v>0</v>
      </c>
      <c r="AB2515" s="29">
        <v>0</v>
      </c>
      <c r="AC2515" s="33">
        <v>0</v>
      </c>
      <c r="AD2515" s="33">
        <v>232.0822</v>
      </c>
      <c r="AE2515" s="29">
        <v>0</v>
      </c>
      <c r="AG2515" s="29">
        <v>0</v>
      </c>
      <c r="AH2515" s="29">
        <v>0</v>
      </c>
      <c r="AI2515" s="29">
        <v>0</v>
      </c>
      <c r="AJ2515" s="29">
        <v>0</v>
      </c>
      <c r="AK2515" s="29">
        <v>0</v>
      </c>
      <c r="AL2515" s="53">
        <v>1</v>
      </c>
      <c r="AM2515" s="29" t="s">
        <v>20651</v>
      </c>
      <c r="AN2515" s="29" t="s">
        <v>20651</v>
      </c>
      <c r="AO2515" s="29">
        <v>0</v>
      </c>
      <c r="AP2515" s="30">
        <v>0</v>
      </c>
      <c r="AQ2515" s="30">
        <v>0</v>
      </c>
    </row>
    <row r="2516" spans="1:43" x14ac:dyDescent="0.25">
      <c r="A2516" t="s">
        <v>20647</v>
      </c>
      <c r="B2516" t="s">
        <v>20652</v>
      </c>
      <c r="C2516" s="34">
        <v>10000064524827</v>
      </c>
      <c r="D2516">
        <v>9144480</v>
      </c>
      <c r="E2516" t="s">
        <v>20649</v>
      </c>
      <c r="F2516" t="s">
        <v>20651</v>
      </c>
      <c r="G2516" t="s">
        <v>89</v>
      </c>
      <c r="H2516" t="s">
        <v>90</v>
      </c>
      <c r="I2516" t="s">
        <v>10</v>
      </c>
      <c r="J2516" t="s">
        <v>20650</v>
      </c>
      <c r="K2516">
        <v>0</v>
      </c>
      <c r="L2516" t="s">
        <v>20652</v>
      </c>
      <c r="M2516" t="s">
        <v>20652</v>
      </c>
      <c r="N2516">
        <v>0</v>
      </c>
      <c r="O2516">
        <v>3</v>
      </c>
      <c r="P2516" s="17">
        <v>46022</v>
      </c>
      <c r="Q2516" s="19">
        <v>0</v>
      </c>
      <c r="R2516" t="s">
        <v>24</v>
      </c>
      <c r="S2516" s="17">
        <v>45740</v>
      </c>
      <c r="U2516" s="29">
        <v>0</v>
      </c>
      <c r="V2516" s="29">
        <v>0</v>
      </c>
      <c r="W2516" s="29">
        <v>0</v>
      </c>
      <c r="X2516" s="29">
        <f t="shared" si="39"/>
        <v>2</v>
      </c>
      <c r="Y2516" s="33">
        <v>0</v>
      </c>
      <c r="Z2516" s="29">
        <v>0</v>
      </c>
      <c r="AA2516" s="29">
        <v>0</v>
      </c>
      <c r="AB2516" s="29">
        <v>0</v>
      </c>
      <c r="AC2516" s="33">
        <v>0</v>
      </c>
      <c r="AD2516" s="33">
        <v>154.9769</v>
      </c>
      <c r="AE2516" s="29">
        <v>0</v>
      </c>
      <c r="AG2516" s="29">
        <v>0</v>
      </c>
      <c r="AH2516" s="29">
        <v>0</v>
      </c>
      <c r="AI2516" s="29">
        <v>0</v>
      </c>
      <c r="AJ2516" s="29">
        <v>0</v>
      </c>
      <c r="AK2516" s="29">
        <v>0</v>
      </c>
      <c r="AL2516" s="53">
        <v>2</v>
      </c>
      <c r="AM2516" s="29" t="s">
        <v>20651</v>
      </c>
      <c r="AN2516" s="29" t="s">
        <v>20651</v>
      </c>
      <c r="AO2516" s="29">
        <v>0</v>
      </c>
      <c r="AP2516" s="30">
        <v>0</v>
      </c>
      <c r="AQ2516" s="30">
        <v>0</v>
      </c>
    </row>
    <row r="2517" spans="1:43" x14ac:dyDescent="0.25">
      <c r="A2517" t="s">
        <v>20647</v>
      </c>
      <c r="B2517" t="s">
        <v>20652</v>
      </c>
      <c r="C2517" s="34">
        <v>10000064524851</v>
      </c>
      <c r="D2517">
        <v>9144464</v>
      </c>
      <c r="E2517" t="s">
        <v>20649</v>
      </c>
      <c r="F2517" t="s">
        <v>20651</v>
      </c>
      <c r="G2517" t="s">
        <v>89</v>
      </c>
      <c r="H2517" t="s">
        <v>90</v>
      </c>
      <c r="I2517" t="s">
        <v>10</v>
      </c>
      <c r="J2517" t="s">
        <v>20650</v>
      </c>
      <c r="K2517">
        <v>0</v>
      </c>
      <c r="L2517" t="s">
        <v>20652</v>
      </c>
      <c r="M2517" t="s">
        <v>20652</v>
      </c>
      <c r="N2517">
        <v>0</v>
      </c>
      <c r="O2517">
        <v>25</v>
      </c>
      <c r="P2517" s="17">
        <v>46022</v>
      </c>
      <c r="Q2517" s="19">
        <v>0</v>
      </c>
      <c r="R2517" t="s">
        <v>24</v>
      </c>
      <c r="S2517" s="17">
        <v>45740</v>
      </c>
      <c r="U2517" s="29">
        <v>0</v>
      </c>
      <c r="V2517" s="29">
        <v>0</v>
      </c>
      <c r="W2517" s="29">
        <v>0</v>
      </c>
      <c r="X2517" s="29">
        <f t="shared" si="39"/>
        <v>1</v>
      </c>
      <c r="Y2517" s="33">
        <v>0</v>
      </c>
      <c r="Z2517" s="29">
        <v>0</v>
      </c>
      <c r="AA2517" s="29">
        <v>0</v>
      </c>
      <c r="AB2517" s="29">
        <v>0</v>
      </c>
      <c r="AC2517" s="33">
        <v>0</v>
      </c>
      <c r="AD2517" s="33">
        <v>306.90799999999996</v>
      </c>
      <c r="AE2517" s="29">
        <v>0</v>
      </c>
      <c r="AG2517" s="29">
        <v>0</v>
      </c>
      <c r="AH2517" s="29">
        <v>0</v>
      </c>
      <c r="AI2517" s="29">
        <v>0</v>
      </c>
      <c r="AJ2517" s="29">
        <v>0</v>
      </c>
      <c r="AK2517" s="29">
        <v>0</v>
      </c>
      <c r="AL2517" s="53">
        <v>1</v>
      </c>
      <c r="AM2517" s="29" t="s">
        <v>20651</v>
      </c>
      <c r="AN2517" s="29" t="s">
        <v>20651</v>
      </c>
      <c r="AO2517" s="29">
        <v>0</v>
      </c>
      <c r="AP2517" s="30">
        <v>0</v>
      </c>
      <c r="AQ2517" s="30">
        <v>0</v>
      </c>
    </row>
    <row r="2518" spans="1:43" x14ac:dyDescent="0.25">
      <c r="A2518" t="s">
        <v>20647</v>
      </c>
      <c r="B2518" t="s">
        <v>20652</v>
      </c>
      <c r="C2518" s="34">
        <v>10000064524999</v>
      </c>
      <c r="D2518">
        <v>9144497</v>
      </c>
      <c r="E2518" t="s">
        <v>20649</v>
      </c>
      <c r="F2518" t="s">
        <v>20651</v>
      </c>
      <c r="G2518" t="s">
        <v>89</v>
      </c>
      <c r="H2518" t="s">
        <v>90</v>
      </c>
      <c r="I2518" t="s">
        <v>10</v>
      </c>
      <c r="J2518" t="s">
        <v>20650</v>
      </c>
      <c r="K2518">
        <v>0</v>
      </c>
      <c r="L2518" t="s">
        <v>20652</v>
      </c>
      <c r="M2518" t="s">
        <v>20652</v>
      </c>
      <c r="N2518">
        <v>0</v>
      </c>
      <c r="O2518">
        <v>22</v>
      </c>
      <c r="P2518" s="17">
        <v>46022</v>
      </c>
      <c r="Q2518" s="19">
        <v>0</v>
      </c>
      <c r="R2518" t="s">
        <v>24</v>
      </c>
      <c r="S2518" s="17">
        <v>45740</v>
      </c>
      <c r="U2518" s="29">
        <v>0</v>
      </c>
      <c r="V2518" s="29">
        <v>0</v>
      </c>
      <c r="W2518" s="29">
        <v>0</v>
      </c>
      <c r="X2518" s="29">
        <f t="shared" si="39"/>
        <v>1</v>
      </c>
      <c r="Y2518" s="33">
        <v>0</v>
      </c>
      <c r="Z2518" s="29">
        <v>0</v>
      </c>
      <c r="AA2518" s="29">
        <v>0</v>
      </c>
      <c r="AB2518" s="29">
        <v>0</v>
      </c>
      <c r="AC2518" s="33">
        <v>0</v>
      </c>
      <c r="AD2518" s="33">
        <v>46.637600000000006</v>
      </c>
      <c r="AE2518" s="29">
        <v>0</v>
      </c>
      <c r="AG2518" s="29">
        <v>0</v>
      </c>
      <c r="AH2518" s="29">
        <v>0</v>
      </c>
      <c r="AI2518" s="29">
        <v>0</v>
      </c>
      <c r="AJ2518" s="29">
        <v>0</v>
      </c>
      <c r="AK2518" s="29">
        <v>0</v>
      </c>
      <c r="AL2518" s="53">
        <v>1</v>
      </c>
      <c r="AM2518" s="29" t="s">
        <v>20651</v>
      </c>
      <c r="AN2518" s="29" t="s">
        <v>20651</v>
      </c>
      <c r="AO2518" s="29">
        <v>0</v>
      </c>
      <c r="AP2518" s="30">
        <v>0</v>
      </c>
      <c r="AQ2518" s="30">
        <v>0</v>
      </c>
    </row>
    <row r="2519" spans="1:43" x14ac:dyDescent="0.25">
      <c r="A2519" t="s">
        <v>20647</v>
      </c>
      <c r="B2519" t="s">
        <v>20652</v>
      </c>
      <c r="C2519" s="34">
        <v>10000064525272</v>
      </c>
      <c r="D2519">
        <v>9144527</v>
      </c>
      <c r="E2519" t="s">
        <v>20649</v>
      </c>
      <c r="F2519" t="s">
        <v>20651</v>
      </c>
      <c r="G2519" t="s">
        <v>89</v>
      </c>
      <c r="H2519" t="s">
        <v>90</v>
      </c>
      <c r="I2519" t="s">
        <v>14</v>
      </c>
      <c r="J2519" t="s">
        <v>20650</v>
      </c>
      <c r="K2519">
        <v>0</v>
      </c>
      <c r="L2519" t="s">
        <v>20652</v>
      </c>
      <c r="M2519" t="s">
        <v>20652</v>
      </c>
      <c r="N2519">
        <v>0</v>
      </c>
      <c r="O2519">
        <v>3</v>
      </c>
      <c r="P2519" s="17">
        <v>46022</v>
      </c>
      <c r="Q2519" s="19">
        <v>0</v>
      </c>
      <c r="R2519" t="s">
        <v>24</v>
      </c>
      <c r="S2519" s="17">
        <v>45740</v>
      </c>
      <c r="U2519" s="29">
        <v>0</v>
      </c>
      <c r="V2519" s="29">
        <v>0</v>
      </c>
      <c r="W2519" s="29">
        <v>0</v>
      </c>
      <c r="X2519" s="29">
        <f t="shared" si="39"/>
        <v>1</v>
      </c>
      <c r="Y2519" s="33">
        <v>0</v>
      </c>
      <c r="Z2519" s="29">
        <v>0</v>
      </c>
      <c r="AA2519" s="29">
        <v>0</v>
      </c>
      <c r="AB2519" s="29">
        <v>0</v>
      </c>
      <c r="AC2519" s="33">
        <v>0</v>
      </c>
      <c r="AD2519" s="33">
        <v>55.513099999999994</v>
      </c>
      <c r="AE2519" s="29">
        <v>0</v>
      </c>
      <c r="AG2519" s="29">
        <v>0</v>
      </c>
      <c r="AH2519" s="29">
        <v>0</v>
      </c>
      <c r="AI2519" s="29">
        <v>0</v>
      </c>
      <c r="AJ2519" s="29">
        <v>0</v>
      </c>
      <c r="AK2519" s="29">
        <v>0</v>
      </c>
      <c r="AL2519" s="53">
        <v>1</v>
      </c>
      <c r="AM2519" s="29" t="s">
        <v>20651</v>
      </c>
      <c r="AN2519" s="29" t="s">
        <v>20651</v>
      </c>
      <c r="AO2519" s="29">
        <v>0</v>
      </c>
      <c r="AP2519" s="30">
        <v>0</v>
      </c>
      <c r="AQ2519" s="30">
        <v>0</v>
      </c>
    </row>
    <row r="2520" spans="1:43" x14ac:dyDescent="0.25">
      <c r="A2520" t="s">
        <v>20647</v>
      </c>
      <c r="B2520" t="s">
        <v>20652</v>
      </c>
      <c r="C2520" s="34">
        <v>10000064525304</v>
      </c>
      <c r="D2520">
        <v>9144534</v>
      </c>
      <c r="E2520" t="s">
        <v>20649</v>
      </c>
      <c r="F2520" t="s">
        <v>20651</v>
      </c>
      <c r="G2520" t="s">
        <v>89</v>
      </c>
      <c r="H2520" t="s">
        <v>90</v>
      </c>
      <c r="I2520" t="s">
        <v>10</v>
      </c>
      <c r="J2520" t="s">
        <v>20650</v>
      </c>
      <c r="K2520">
        <v>0</v>
      </c>
      <c r="L2520" t="s">
        <v>20652</v>
      </c>
      <c r="M2520" t="s">
        <v>20652</v>
      </c>
      <c r="N2520">
        <v>0</v>
      </c>
      <c r="O2520">
        <v>4</v>
      </c>
      <c r="P2520" s="17">
        <v>46022</v>
      </c>
      <c r="Q2520" s="19">
        <v>0</v>
      </c>
      <c r="R2520" t="s">
        <v>24</v>
      </c>
      <c r="S2520" s="17">
        <v>45740</v>
      </c>
      <c r="U2520" s="29">
        <v>0</v>
      </c>
      <c r="V2520" s="29">
        <v>0</v>
      </c>
      <c r="W2520" s="29">
        <v>0</v>
      </c>
      <c r="X2520" s="29">
        <f t="shared" si="39"/>
        <v>1</v>
      </c>
      <c r="Y2520" s="33">
        <v>0</v>
      </c>
      <c r="Z2520" s="29">
        <v>0</v>
      </c>
      <c r="AA2520" s="29">
        <v>0</v>
      </c>
      <c r="AB2520" s="29">
        <v>0</v>
      </c>
      <c r="AC2520" s="33">
        <v>0</v>
      </c>
      <c r="AD2520" s="33">
        <v>181.79740000000001</v>
      </c>
      <c r="AE2520" s="29">
        <v>0</v>
      </c>
      <c r="AG2520" s="29">
        <v>0</v>
      </c>
      <c r="AH2520" s="29">
        <v>0</v>
      </c>
      <c r="AI2520" s="29">
        <v>0</v>
      </c>
      <c r="AJ2520" s="29">
        <v>0</v>
      </c>
      <c r="AK2520" s="29">
        <v>0</v>
      </c>
      <c r="AL2520" s="53">
        <v>1</v>
      </c>
      <c r="AM2520" s="29" t="s">
        <v>20651</v>
      </c>
      <c r="AN2520" s="29" t="s">
        <v>20651</v>
      </c>
      <c r="AO2520" s="29">
        <v>0</v>
      </c>
      <c r="AP2520" s="30">
        <v>0</v>
      </c>
      <c r="AQ2520" s="30">
        <v>0</v>
      </c>
    </row>
    <row r="2521" spans="1:43" x14ac:dyDescent="0.25">
      <c r="A2521" t="s">
        <v>20647</v>
      </c>
      <c r="B2521" t="s">
        <v>20652</v>
      </c>
      <c r="C2521" s="34">
        <v>10000064525312</v>
      </c>
      <c r="D2521">
        <v>3578714</v>
      </c>
      <c r="E2521" t="s">
        <v>20649</v>
      </c>
      <c r="F2521" t="s">
        <v>20651</v>
      </c>
      <c r="G2521" t="s">
        <v>89</v>
      </c>
      <c r="H2521" t="s">
        <v>90</v>
      </c>
      <c r="I2521" t="s">
        <v>10</v>
      </c>
      <c r="J2521" t="s">
        <v>20650</v>
      </c>
      <c r="K2521">
        <v>0</v>
      </c>
      <c r="L2521" t="s">
        <v>20652</v>
      </c>
      <c r="M2521" t="s">
        <v>20652</v>
      </c>
      <c r="N2521">
        <v>0</v>
      </c>
      <c r="O2521">
        <v>30</v>
      </c>
      <c r="P2521" s="17">
        <v>46022</v>
      </c>
      <c r="Q2521" s="19">
        <v>0</v>
      </c>
      <c r="R2521" t="s">
        <v>24</v>
      </c>
      <c r="S2521" s="17">
        <v>45740</v>
      </c>
      <c r="U2521" s="29">
        <v>0</v>
      </c>
      <c r="V2521" s="29">
        <v>0</v>
      </c>
      <c r="W2521" s="29">
        <v>0</v>
      </c>
      <c r="X2521" s="29">
        <f t="shared" si="39"/>
        <v>1</v>
      </c>
      <c r="Y2521" s="33">
        <v>0</v>
      </c>
      <c r="Z2521" s="29">
        <v>0</v>
      </c>
      <c r="AA2521" s="29">
        <v>0</v>
      </c>
      <c r="AB2521" s="29">
        <v>0</v>
      </c>
      <c r="AC2521" s="33">
        <v>0</v>
      </c>
      <c r="AD2521" s="33">
        <v>191.32279999999997</v>
      </c>
      <c r="AE2521" s="29">
        <v>0</v>
      </c>
      <c r="AG2521" s="29">
        <v>0</v>
      </c>
      <c r="AH2521" s="29">
        <v>0</v>
      </c>
      <c r="AI2521" s="29">
        <v>0</v>
      </c>
      <c r="AJ2521" s="29">
        <v>0</v>
      </c>
      <c r="AK2521" s="29">
        <v>0</v>
      </c>
      <c r="AL2521" s="53">
        <v>1</v>
      </c>
      <c r="AM2521" s="29" t="s">
        <v>20651</v>
      </c>
      <c r="AN2521" s="29" t="s">
        <v>20651</v>
      </c>
      <c r="AO2521" s="29">
        <v>0</v>
      </c>
      <c r="AP2521" s="30">
        <v>0</v>
      </c>
      <c r="AQ2521" s="30">
        <v>0</v>
      </c>
    </row>
    <row r="2522" spans="1:43" x14ac:dyDescent="0.25">
      <c r="A2522" t="s">
        <v>20647</v>
      </c>
      <c r="B2522" t="s">
        <v>20652</v>
      </c>
      <c r="C2522" s="34">
        <v>10000064525391</v>
      </c>
      <c r="D2522">
        <v>9144586</v>
      </c>
      <c r="E2522" t="s">
        <v>20649</v>
      </c>
      <c r="F2522" t="s">
        <v>20651</v>
      </c>
      <c r="G2522" t="s">
        <v>89</v>
      </c>
      <c r="H2522" t="s">
        <v>90</v>
      </c>
      <c r="I2522" t="s">
        <v>10</v>
      </c>
      <c r="J2522" t="s">
        <v>20650</v>
      </c>
      <c r="K2522">
        <v>0</v>
      </c>
      <c r="L2522" t="s">
        <v>20652</v>
      </c>
      <c r="M2522" t="s">
        <v>20652</v>
      </c>
      <c r="N2522">
        <v>0</v>
      </c>
      <c r="O2522">
        <v>23</v>
      </c>
      <c r="P2522" s="17">
        <v>46022</v>
      </c>
      <c r="Q2522" s="19">
        <v>0</v>
      </c>
      <c r="R2522" t="s">
        <v>24</v>
      </c>
      <c r="S2522" s="17">
        <v>45740</v>
      </c>
      <c r="U2522" s="29">
        <v>0</v>
      </c>
      <c r="V2522" s="29">
        <v>0</v>
      </c>
      <c r="W2522" s="29">
        <v>0</v>
      </c>
      <c r="X2522" s="29">
        <f t="shared" si="39"/>
        <v>1</v>
      </c>
      <c r="Y2522" s="33">
        <v>0</v>
      </c>
      <c r="Z2522" s="29">
        <v>0</v>
      </c>
      <c r="AA2522" s="29">
        <v>0</v>
      </c>
      <c r="AB2522" s="29">
        <v>0</v>
      </c>
      <c r="AC2522" s="33">
        <v>0</v>
      </c>
      <c r="AD2522" s="33">
        <v>110.0659</v>
      </c>
      <c r="AE2522" s="29">
        <v>0</v>
      </c>
      <c r="AG2522" s="29">
        <v>0</v>
      </c>
      <c r="AH2522" s="29">
        <v>0</v>
      </c>
      <c r="AI2522" s="29">
        <v>0</v>
      </c>
      <c r="AJ2522" s="29">
        <v>0</v>
      </c>
      <c r="AK2522" s="29">
        <v>0</v>
      </c>
      <c r="AL2522" s="53">
        <v>1</v>
      </c>
      <c r="AM2522" s="29" t="s">
        <v>20651</v>
      </c>
      <c r="AN2522" s="29" t="s">
        <v>20651</v>
      </c>
      <c r="AO2522" s="29">
        <v>0</v>
      </c>
      <c r="AP2522" s="30">
        <v>0</v>
      </c>
      <c r="AQ2522" s="30">
        <v>0</v>
      </c>
    </row>
    <row r="2523" spans="1:43" x14ac:dyDescent="0.25">
      <c r="A2523" t="s">
        <v>20647</v>
      </c>
      <c r="B2523" t="s">
        <v>20652</v>
      </c>
      <c r="C2523" s="34">
        <v>10000064525420</v>
      </c>
      <c r="D2523">
        <v>3578725</v>
      </c>
      <c r="E2523" t="s">
        <v>20649</v>
      </c>
      <c r="F2523" t="s">
        <v>20651</v>
      </c>
      <c r="G2523" t="s">
        <v>89</v>
      </c>
      <c r="H2523" t="s">
        <v>90</v>
      </c>
      <c r="I2523" t="s">
        <v>10</v>
      </c>
      <c r="J2523" t="s">
        <v>20650</v>
      </c>
      <c r="K2523">
        <v>0</v>
      </c>
      <c r="L2523" t="s">
        <v>20652</v>
      </c>
      <c r="M2523" t="s">
        <v>20652</v>
      </c>
      <c r="N2523">
        <v>0</v>
      </c>
      <c r="O2523">
        <v>27</v>
      </c>
      <c r="P2523" s="17">
        <v>46022</v>
      </c>
      <c r="Q2523" s="19">
        <v>0</v>
      </c>
      <c r="R2523" t="s">
        <v>24</v>
      </c>
      <c r="S2523" s="17">
        <v>45740</v>
      </c>
      <c r="U2523" s="29">
        <v>0</v>
      </c>
      <c r="V2523" s="29">
        <v>0</v>
      </c>
      <c r="W2523" s="29">
        <v>0</v>
      </c>
      <c r="X2523" s="29">
        <f t="shared" si="39"/>
        <v>1</v>
      </c>
      <c r="Y2523" s="33">
        <v>0</v>
      </c>
      <c r="Z2523" s="29">
        <v>0</v>
      </c>
      <c r="AA2523" s="29">
        <v>0</v>
      </c>
      <c r="AB2523" s="29">
        <v>0</v>
      </c>
      <c r="AC2523" s="33">
        <v>0</v>
      </c>
      <c r="AD2523" s="33">
        <v>164.28889999999998</v>
      </c>
      <c r="AE2523" s="29">
        <v>0</v>
      </c>
      <c r="AG2523" s="29">
        <v>0</v>
      </c>
      <c r="AH2523" s="29">
        <v>0</v>
      </c>
      <c r="AI2523" s="29">
        <v>0</v>
      </c>
      <c r="AJ2523" s="29">
        <v>0</v>
      </c>
      <c r="AK2523" s="29">
        <v>0</v>
      </c>
      <c r="AL2523" s="53">
        <v>1</v>
      </c>
      <c r="AM2523" s="29" t="s">
        <v>20651</v>
      </c>
      <c r="AN2523" s="29" t="s">
        <v>20651</v>
      </c>
      <c r="AO2523" s="29">
        <v>0</v>
      </c>
      <c r="AP2523" s="30">
        <v>0</v>
      </c>
      <c r="AQ2523" s="30">
        <v>0</v>
      </c>
    </row>
    <row r="2524" spans="1:43" x14ac:dyDescent="0.25">
      <c r="A2524" t="s">
        <v>20647</v>
      </c>
      <c r="B2524" t="s">
        <v>20652</v>
      </c>
      <c r="C2524" s="34">
        <v>10000064525421</v>
      </c>
      <c r="D2524">
        <v>9144560</v>
      </c>
      <c r="E2524" t="s">
        <v>20649</v>
      </c>
      <c r="F2524" t="s">
        <v>20651</v>
      </c>
      <c r="G2524" t="s">
        <v>89</v>
      </c>
      <c r="H2524" t="s">
        <v>90</v>
      </c>
      <c r="I2524" t="s">
        <v>10</v>
      </c>
      <c r="J2524" t="s">
        <v>20650</v>
      </c>
      <c r="K2524">
        <v>0</v>
      </c>
      <c r="L2524" t="s">
        <v>20652</v>
      </c>
      <c r="M2524" t="s">
        <v>20652</v>
      </c>
      <c r="N2524">
        <v>0</v>
      </c>
      <c r="O2524">
        <v>27</v>
      </c>
      <c r="P2524" s="17">
        <v>46022</v>
      </c>
      <c r="Q2524" s="19">
        <v>0</v>
      </c>
      <c r="R2524" t="s">
        <v>24</v>
      </c>
      <c r="S2524" s="17">
        <v>45740</v>
      </c>
      <c r="U2524" s="29">
        <v>0</v>
      </c>
      <c r="V2524" s="29">
        <v>0</v>
      </c>
      <c r="W2524" s="29">
        <v>0</v>
      </c>
      <c r="X2524" s="29">
        <f t="shared" si="39"/>
        <v>1</v>
      </c>
      <c r="Y2524" s="33">
        <v>0</v>
      </c>
      <c r="Z2524" s="29">
        <v>0</v>
      </c>
      <c r="AA2524" s="29">
        <v>0</v>
      </c>
      <c r="AB2524" s="29">
        <v>0</v>
      </c>
      <c r="AC2524" s="33">
        <v>0</v>
      </c>
      <c r="AD2524" s="33">
        <v>31.476500000000001</v>
      </c>
      <c r="AE2524" s="29">
        <v>0</v>
      </c>
      <c r="AG2524" s="29">
        <v>0</v>
      </c>
      <c r="AH2524" s="29">
        <v>0</v>
      </c>
      <c r="AI2524" s="29">
        <v>0</v>
      </c>
      <c r="AJ2524" s="29">
        <v>0</v>
      </c>
      <c r="AK2524" s="29">
        <v>0</v>
      </c>
      <c r="AL2524" s="53">
        <v>1</v>
      </c>
      <c r="AM2524" s="29" t="s">
        <v>20651</v>
      </c>
      <c r="AN2524" s="29" t="s">
        <v>20651</v>
      </c>
      <c r="AO2524" s="29">
        <v>0</v>
      </c>
      <c r="AP2524" s="30">
        <v>0</v>
      </c>
      <c r="AQ2524" s="30">
        <v>0</v>
      </c>
    </row>
    <row r="2525" spans="1:43" x14ac:dyDescent="0.25">
      <c r="A2525" t="s">
        <v>20647</v>
      </c>
      <c r="B2525" t="s">
        <v>20652</v>
      </c>
      <c r="C2525" s="34">
        <v>10000064525562</v>
      </c>
      <c r="D2525">
        <v>9144585</v>
      </c>
      <c r="E2525" t="s">
        <v>20649</v>
      </c>
      <c r="F2525" t="s">
        <v>20651</v>
      </c>
      <c r="G2525" t="s">
        <v>89</v>
      </c>
      <c r="H2525" t="s">
        <v>90</v>
      </c>
      <c r="I2525" t="s">
        <v>10</v>
      </c>
      <c r="J2525" t="s">
        <v>20650</v>
      </c>
      <c r="K2525">
        <v>0</v>
      </c>
      <c r="L2525" t="s">
        <v>20652</v>
      </c>
      <c r="M2525" t="s">
        <v>20652</v>
      </c>
      <c r="N2525">
        <v>0</v>
      </c>
      <c r="O2525">
        <v>23</v>
      </c>
      <c r="P2525" s="17">
        <v>46022</v>
      </c>
      <c r="Q2525" s="19">
        <v>0</v>
      </c>
      <c r="R2525" t="s">
        <v>24</v>
      </c>
      <c r="S2525" s="17">
        <v>45740</v>
      </c>
      <c r="U2525" s="29">
        <v>0</v>
      </c>
      <c r="V2525" s="29">
        <v>0</v>
      </c>
      <c r="W2525" s="29">
        <v>0</v>
      </c>
      <c r="X2525" s="29">
        <f t="shared" si="39"/>
        <v>1</v>
      </c>
      <c r="Y2525" s="33">
        <v>0</v>
      </c>
      <c r="Z2525" s="29">
        <v>0</v>
      </c>
      <c r="AA2525" s="29">
        <v>0</v>
      </c>
      <c r="AB2525" s="29">
        <v>0</v>
      </c>
      <c r="AC2525" s="33">
        <v>0</v>
      </c>
      <c r="AD2525" s="33">
        <v>103.47959999999999</v>
      </c>
      <c r="AE2525" s="29">
        <v>0</v>
      </c>
      <c r="AG2525" s="29">
        <v>0</v>
      </c>
      <c r="AH2525" s="29">
        <v>0</v>
      </c>
      <c r="AI2525" s="29">
        <v>0</v>
      </c>
      <c r="AJ2525" s="29">
        <v>0</v>
      </c>
      <c r="AK2525" s="29">
        <v>0</v>
      </c>
      <c r="AL2525" s="53">
        <v>1</v>
      </c>
      <c r="AM2525" s="29" t="s">
        <v>20651</v>
      </c>
      <c r="AN2525" s="29" t="s">
        <v>20651</v>
      </c>
      <c r="AO2525" s="29">
        <v>0</v>
      </c>
      <c r="AP2525" s="30">
        <v>0</v>
      </c>
      <c r="AQ2525" s="30">
        <v>0</v>
      </c>
    </row>
    <row r="2526" spans="1:43" x14ac:dyDescent="0.25">
      <c r="A2526" t="s">
        <v>20647</v>
      </c>
      <c r="B2526" t="s">
        <v>20652</v>
      </c>
      <c r="C2526" s="34">
        <v>10000064525880</v>
      </c>
      <c r="D2526">
        <v>9144581</v>
      </c>
      <c r="E2526" t="s">
        <v>20649</v>
      </c>
      <c r="F2526" t="s">
        <v>20651</v>
      </c>
      <c r="G2526" t="s">
        <v>89</v>
      </c>
      <c r="H2526" t="s">
        <v>90</v>
      </c>
      <c r="I2526" t="s">
        <v>10</v>
      </c>
      <c r="J2526" t="s">
        <v>20650</v>
      </c>
      <c r="K2526">
        <v>0</v>
      </c>
      <c r="L2526" t="s">
        <v>20652</v>
      </c>
      <c r="M2526" t="s">
        <v>20652</v>
      </c>
      <c r="N2526">
        <v>0</v>
      </c>
      <c r="O2526">
        <v>73</v>
      </c>
      <c r="P2526" s="17">
        <v>46022</v>
      </c>
      <c r="Q2526" s="19">
        <v>0</v>
      </c>
      <c r="R2526" t="s">
        <v>24</v>
      </c>
      <c r="S2526" s="17">
        <v>45740</v>
      </c>
      <c r="U2526" s="29">
        <v>0</v>
      </c>
      <c r="V2526" s="29">
        <v>0</v>
      </c>
      <c r="W2526" s="29">
        <v>0</v>
      </c>
      <c r="X2526" s="29">
        <f t="shared" si="39"/>
        <v>1</v>
      </c>
      <c r="Y2526" s="33">
        <v>0</v>
      </c>
      <c r="Z2526" s="29">
        <v>0</v>
      </c>
      <c r="AA2526" s="29">
        <v>0</v>
      </c>
      <c r="AB2526" s="29">
        <v>0</v>
      </c>
      <c r="AC2526" s="33">
        <v>0</v>
      </c>
      <c r="AD2526" s="33">
        <v>404.43180000000001</v>
      </c>
      <c r="AE2526" s="29">
        <v>0</v>
      </c>
      <c r="AG2526" s="29">
        <v>0</v>
      </c>
      <c r="AH2526" s="29">
        <v>0</v>
      </c>
      <c r="AI2526" s="29">
        <v>0</v>
      </c>
      <c r="AJ2526" s="29">
        <v>0</v>
      </c>
      <c r="AK2526" s="29">
        <v>0</v>
      </c>
      <c r="AL2526" s="53">
        <v>1</v>
      </c>
      <c r="AM2526" s="29" t="s">
        <v>20651</v>
      </c>
      <c r="AN2526" s="29" t="s">
        <v>20651</v>
      </c>
      <c r="AO2526" s="29">
        <v>0</v>
      </c>
      <c r="AP2526" s="30">
        <v>0</v>
      </c>
      <c r="AQ2526" s="30">
        <v>0</v>
      </c>
    </row>
    <row r="2527" spans="1:43" x14ac:dyDescent="0.25">
      <c r="A2527" t="s">
        <v>20647</v>
      </c>
      <c r="B2527" t="s">
        <v>20652</v>
      </c>
      <c r="C2527" s="34">
        <v>10000064525907</v>
      </c>
      <c r="D2527">
        <v>9144587</v>
      </c>
      <c r="E2527" t="s">
        <v>20649</v>
      </c>
      <c r="F2527" t="s">
        <v>20651</v>
      </c>
      <c r="G2527" t="s">
        <v>89</v>
      </c>
      <c r="H2527" t="s">
        <v>90</v>
      </c>
      <c r="I2527" t="s">
        <v>10</v>
      </c>
      <c r="J2527" t="s">
        <v>20650</v>
      </c>
      <c r="K2527">
        <v>0</v>
      </c>
      <c r="L2527" t="s">
        <v>20652</v>
      </c>
      <c r="M2527" t="s">
        <v>20652</v>
      </c>
      <c r="N2527">
        <v>0</v>
      </c>
      <c r="O2527">
        <v>73</v>
      </c>
      <c r="P2527" s="17">
        <v>46022</v>
      </c>
      <c r="Q2527" s="19">
        <v>0</v>
      </c>
      <c r="R2527" t="s">
        <v>24</v>
      </c>
      <c r="S2527" s="17">
        <v>45740</v>
      </c>
      <c r="U2527" s="29">
        <v>0</v>
      </c>
      <c r="V2527" s="29">
        <v>0</v>
      </c>
      <c r="W2527" s="29">
        <v>0</v>
      </c>
      <c r="X2527" s="29">
        <f t="shared" si="39"/>
        <v>2</v>
      </c>
      <c r="Y2527" s="33">
        <v>0</v>
      </c>
      <c r="Z2527" s="29">
        <v>0</v>
      </c>
      <c r="AA2527" s="29">
        <v>0</v>
      </c>
      <c r="AB2527" s="29">
        <v>0</v>
      </c>
      <c r="AC2527" s="33">
        <v>0</v>
      </c>
      <c r="AD2527" s="33">
        <v>64.818633333333324</v>
      </c>
      <c r="AE2527" s="29">
        <v>0</v>
      </c>
      <c r="AG2527" s="29">
        <v>0</v>
      </c>
      <c r="AH2527" s="29">
        <v>0</v>
      </c>
      <c r="AI2527" s="29">
        <v>0</v>
      </c>
      <c r="AJ2527" s="29">
        <v>0</v>
      </c>
      <c r="AK2527" s="29">
        <v>0</v>
      </c>
      <c r="AL2527" s="53">
        <v>2</v>
      </c>
      <c r="AM2527" s="29" t="s">
        <v>20651</v>
      </c>
      <c r="AN2527" s="29" t="s">
        <v>20651</v>
      </c>
      <c r="AO2527" s="29">
        <v>0</v>
      </c>
      <c r="AP2527" s="30">
        <v>0</v>
      </c>
      <c r="AQ2527" s="30">
        <v>0</v>
      </c>
    </row>
    <row r="2528" spans="1:43" x14ac:dyDescent="0.25">
      <c r="A2528" t="s">
        <v>20647</v>
      </c>
      <c r="B2528" t="s">
        <v>20652</v>
      </c>
      <c r="C2528" s="34">
        <v>10000064526244</v>
      </c>
      <c r="D2528">
        <v>9144604</v>
      </c>
      <c r="E2528" t="s">
        <v>20649</v>
      </c>
      <c r="F2528" t="s">
        <v>20651</v>
      </c>
      <c r="G2528" t="s">
        <v>89</v>
      </c>
      <c r="H2528" t="s">
        <v>90</v>
      </c>
      <c r="I2528" t="s">
        <v>137</v>
      </c>
      <c r="J2528" t="s">
        <v>20650</v>
      </c>
      <c r="K2528">
        <v>0</v>
      </c>
      <c r="L2528" t="s">
        <v>20652</v>
      </c>
      <c r="M2528" t="s">
        <v>20652</v>
      </c>
      <c r="N2528">
        <v>0</v>
      </c>
      <c r="O2528">
        <v>19</v>
      </c>
      <c r="P2528" s="17">
        <v>46022</v>
      </c>
      <c r="Q2528" s="19">
        <v>0</v>
      </c>
      <c r="R2528" t="s">
        <v>24</v>
      </c>
      <c r="S2528" s="17">
        <v>45740</v>
      </c>
      <c r="U2528" s="29">
        <v>0</v>
      </c>
      <c r="V2528" s="29">
        <v>0</v>
      </c>
      <c r="W2528" s="29">
        <v>0</v>
      </c>
      <c r="X2528" s="29">
        <f t="shared" si="39"/>
        <v>1</v>
      </c>
      <c r="Y2528" s="33">
        <v>0</v>
      </c>
      <c r="Z2528" s="29">
        <v>0</v>
      </c>
      <c r="AA2528" s="29">
        <v>0</v>
      </c>
      <c r="AB2528" s="29">
        <v>0</v>
      </c>
      <c r="AC2528" s="33">
        <v>0</v>
      </c>
      <c r="AD2528" s="33">
        <v>190.44649999999999</v>
      </c>
      <c r="AE2528" s="29">
        <v>0</v>
      </c>
      <c r="AG2528" s="29">
        <v>0</v>
      </c>
      <c r="AH2528" s="29">
        <v>0</v>
      </c>
      <c r="AI2528" s="29">
        <v>0</v>
      </c>
      <c r="AJ2528" s="29">
        <v>0</v>
      </c>
      <c r="AK2528" s="29">
        <v>0</v>
      </c>
      <c r="AL2528" s="53">
        <v>1</v>
      </c>
      <c r="AM2528" s="29" t="s">
        <v>20651</v>
      </c>
      <c r="AN2528" s="29" t="s">
        <v>20651</v>
      </c>
      <c r="AO2528" s="29">
        <v>0</v>
      </c>
      <c r="AP2528" s="30">
        <v>0</v>
      </c>
      <c r="AQ2528" s="30">
        <v>0</v>
      </c>
    </row>
    <row r="2529" spans="1:43" x14ac:dyDescent="0.25">
      <c r="A2529" t="s">
        <v>20647</v>
      </c>
      <c r="B2529" t="s">
        <v>20652</v>
      </c>
      <c r="C2529" s="34">
        <v>10000064526587</v>
      </c>
      <c r="D2529">
        <v>9144632</v>
      </c>
      <c r="E2529" t="s">
        <v>20649</v>
      </c>
      <c r="F2529" t="s">
        <v>20651</v>
      </c>
      <c r="G2529" t="s">
        <v>89</v>
      </c>
      <c r="H2529" t="s">
        <v>90</v>
      </c>
      <c r="I2529" t="s">
        <v>10</v>
      </c>
      <c r="J2529" t="s">
        <v>20650</v>
      </c>
      <c r="K2529">
        <v>0</v>
      </c>
      <c r="L2529" t="s">
        <v>20652</v>
      </c>
      <c r="M2529" t="s">
        <v>20652</v>
      </c>
      <c r="N2529">
        <v>0</v>
      </c>
      <c r="O2529">
        <v>25</v>
      </c>
      <c r="P2529" s="17">
        <v>46022</v>
      </c>
      <c r="Q2529" s="19">
        <v>0</v>
      </c>
      <c r="R2529" t="s">
        <v>24</v>
      </c>
      <c r="S2529" s="17">
        <v>45740</v>
      </c>
      <c r="U2529" s="29">
        <v>0</v>
      </c>
      <c r="V2529" s="29">
        <v>0</v>
      </c>
      <c r="W2529" s="29">
        <v>0</v>
      </c>
      <c r="X2529" s="29">
        <f t="shared" si="39"/>
        <v>1</v>
      </c>
      <c r="Y2529" s="33">
        <v>0</v>
      </c>
      <c r="Z2529" s="29">
        <v>0</v>
      </c>
      <c r="AA2529" s="29">
        <v>0</v>
      </c>
      <c r="AB2529" s="29">
        <v>0</v>
      </c>
      <c r="AC2529" s="33">
        <v>0</v>
      </c>
      <c r="AD2529" s="33">
        <v>401.17259999999999</v>
      </c>
      <c r="AE2529" s="29">
        <v>0</v>
      </c>
      <c r="AG2529" s="29">
        <v>0</v>
      </c>
      <c r="AH2529" s="29">
        <v>0</v>
      </c>
      <c r="AI2529" s="29">
        <v>0</v>
      </c>
      <c r="AJ2529" s="29">
        <v>0</v>
      </c>
      <c r="AK2529" s="29">
        <v>0</v>
      </c>
      <c r="AL2529" s="53">
        <v>1</v>
      </c>
      <c r="AM2529" s="29" t="s">
        <v>20651</v>
      </c>
      <c r="AN2529" s="29" t="s">
        <v>20651</v>
      </c>
      <c r="AO2529" s="29">
        <v>0</v>
      </c>
      <c r="AP2529" s="30">
        <v>0</v>
      </c>
      <c r="AQ2529" s="30">
        <v>0</v>
      </c>
    </row>
    <row r="2530" spans="1:43" x14ac:dyDescent="0.25">
      <c r="A2530" t="s">
        <v>20647</v>
      </c>
      <c r="B2530" t="s">
        <v>20652</v>
      </c>
      <c r="C2530" s="34">
        <v>10000064526589</v>
      </c>
      <c r="D2530">
        <v>9144631</v>
      </c>
      <c r="E2530" t="s">
        <v>20649</v>
      </c>
      <c r="F2530" t="s">
        <v>20651</v>
      </c>
      <c r="G2530" t="s">
        <v>89</v>
      </c>
      <c r="H2530" t="s">
        <v>90</v>
      </c>
      <c r="I2530" t="s">
        <v>10</v>
      </c>
      <c r="J2530" t="s">
        <v>20650</v>
      </c>
      <c r="K2530">
        <v>0</v>
      </c>
      <c r="L2530" t="s">
        <v>20652</v>
      </c>
      <c r="M2530" t="s">
        <v>20652</v>
      </c>
      <c r="N2530">
        <v>0</v>
      </c>
      <c r="O2530">
        <v>27</v>
      </c>
      <c r="P2530" s="17">
        <v>46022</v>
      </c>
      <c r="Q2530" s="19">
        <v>0</v>
      </c>
      <c r="R2530" t="s">
        <v>24</v>
      </c>
      <c r="S2530" s="17">
        <v>45740</v>
      </c>
      <c r="U2530" s="29">
        <v>0</v>
      </c>
      <c r="V2530" s="29">
        <v>0</v>
      </c>
      <c r="W2530" s="29">
        <v>0</v>
      </c>
      <c r="X2530" s="29">
        <f t="shared" si="39"/>
        <v>1</v>
      </c>
      <c r="Y2530" s="33">
        <v>0</v>
      </c>
      <c r="Z2530" s="29">
        <v>0</v>
      </c>
      <c r="AA2530" s="29">
        <v>0</v>
      </c>
      <c r="AB2530" s="29">
        <v>0</v>
      </c>
      <c r="AC2530" s="33">
        <v>0</v>
      </c>
      <c r="AD2530" s="33">
        <v>401.17259999999999</v>
      </c>
      <c r="AE2530" s="29">
        <v>0</v>
      </c>
      <c r="AG2530" s="29">
        <v>0</v>
      </c>
      <c r="AH2530" s="29">
        <v>0</v>
      </c>
      <c r="AI2530" s="29">
        <v>0</v>
      </c>
      <c r="AJ2530" s="29">
        <v>0</v>
      </c>
      <c r="AK2530" s="29">
        <v>0</v>
      </c>
      <c r="AL2530" s="53">
        <v>1</v>
      </c>
      <c r="AM2530" s="29" t="s">
        <v>20651</v>
      </c>
      <c r="AN2530" s="29" t="s">
        <v>20651</v>
      </c>
      <c r="AO2530" s="29">
        <v>0</v>
      </c>
      <c r="AP2530" s="30">
        <v>0</v>
      </c>
      <c r="AQ2530" s="30">
        <v>0</v>
      </c>
    </row>
    <row r="2531" spans="1:43" x14ac:dyDescent="0.25">
      <c r="A2531" t="s">
        <v>20647</v>
      </c>
      <c r="B2531" t="s">
        <v>20652</v>
      </c>
      <c r="C2531" s="34">
        <v>10000064526597</v>
      </c>
      <c r="D2531">
        <v>9144630</v>
      </c>
      <c r="E2531" t="s">
        <v>20649</v>
      </c>
      <c r="F2531" t="s">
        <v>20651</v>
      </c>
      <c r="G2531" t="s">
        <v>89</v>
      </c>
      <c r="H2531" t="s">
        <v>90</v>
      </c>
      <c r="I2531" t="s">
        <v>10</v>
      </c>
      <c r="J2531" t="s">
        <v>20650</v>
      </c>
      <c r="K2531">
        <v>0</v>
      </c>
      <c r="L2531" t="s">
        <v>20652</v>
      </c>
      <c r="M2531" t="s">
        <v>20652</v>
      </c>
      <c r="N2531">
        <v>0</v>
      </c>
      <c r="O2531">
        <v>29</v>
      </c>
      <c r="P2531" s="17">
        <v>46022</v>
      </c>
      <c r="Q2531" s="19">
        <v>0</v>
      </c>
      <c r="R2531" t="s">
        <v>24</v>
      </c>
      <c r="S2531" s="17">
        <v>45740</v>
      </c>
      <c r="U2531" s="29">
        <v>0</v>
      </c>
      <c r="V2531" s="29">
        <v>0</v>
      </c>
      <c r="W2531" s="29">
        <v>0</v>
      </c>
      <c r="X2531" s="29">
        <f t="shared" si="39"/>
        <v>1</v>
      </c>
      <c r="Y2531" s="33">
        <v>0</v>
      </c>
      <c r="Z2531" s="29">
        <v>0</v>
      </c>
      <c r="AA2531" s="29">
        <v>0</v>
      </c>
      <c r="AB2531" s="29">
        <v>0</v>
      </c>
      <c r="AC2531" s="33">
        <v>0</v>
      </c>
      <c r="AD2531" s="33">
        <v>123.84960000000001</v>
      </c>
      <c r="AE2531" s="29">
        <v>0</v>
      </c>
      <c r="AG2531" s="29">
        <v>0</v>
      </c>
      <c r="AH2531" s="29">
        <v>0</v>
      </c>
      <c r="AI2531" s="29">
        <v>0</v>
      </c>
      <c r="AJ2531" s="29">
        <v>0</v>
      </c>
      <c r="AK2531" s="29">
        <v>0</v>
      </c>
      <c r="AL2531" s="53">
        <v>1</v>
      </c>
      <c r="AM2531" s="29" t="s">
        <v>20651</v>
      </c>
      <c r="AN2531" s="29" t="s">
        <v>20651</v>
      </c>
      <c r="AO2531" s="29">
        <v>0</v>
      </c>
      <c r="AP2531" s="30">
        <v>0</v>
      </c>
      <c r="AQ2531" s="30">
        <v>0</v>
      </c>
    </row>
    <row r="2532" spans="1:43" x14ac:dyDescent="0.25">
      <c r="A2532" t="s">
        <v>20647</v>
      </c>
      <c r="B2532" t="s">
        <v>20652</v>
      </c>
      <c r="C2532" s="34">
        <v>10000064526694</v>
      </c>
      <c r="D2532">
        <v>9144633</v>
      </c>
      <c r="E2532" t="s">
        <v>20649</v>
      </c>
      <c r="F2532" t="s">
        <v>20651</v>
      </c>
      <c r="G2532" t="s">
        <v>89</v>
      </c>
      <c r="H2532" t="s">
        <v>90</v>
      </c>
      <c r="I2532" t="s">
        <v>14</v>
      </c>
      <c r="J2532" t="s">
        <v>20650</v>
      </c>
      <c r="K2532">
        <v>0</v>
      </c>
      <c r="L2532" t="s">
        <v>20652</v>
      </c>
      <c r="M2532" t="s">
        <v>20652</v>
      </c>
      <c r="N2532">
        <v>0</v>
      </c>
      <c r="O2532">
        <v>31</v>
      </c>
      <c r="P2532" s="17">
        <v>46022</v>
      </c>
      <c r="Q2532" s="19">
        <v>0</v>
      </c>
      <c r="R2532" t="s">
        <v>24</v>
      </c>
      <c r="S2532" s="17">
        <v>45740</v>
      </c>
      <c r="U2532" s="29">
        <v>0</v>
      </c>
      <c r="V2532" s="29">
        <v>0</v>
      </c>
      <c r="W2532" s="29">
        <v>0</v>
      </c>
      <c r="X2532" s="29">
        <f t="shared" si="39"/>
        <v>1</v>
      </c>
      <c r="Y2532" s="33">
        <v>0</v>
      </c>
      <c r="Z2532" s="29">
        <v>0</v>
      </c>
      <c r="AA2532" s="29">
        <v>0</v>
      </c>
      <c r="AB2532" s="29">
        <v>0</v>
      </c>
      <c r="AC2532" s="33">
        <v>0</v>
      </c>
      <c r="AD2532" s="33">
        <v>46.870400000000004</v>
      </c>
      <c r="AE2532" s="29">
        <v>0</v>
      </c>
      <c r="AG2532" s="29">
        <v>0</v>
      </c>
      <c r="AH2532" s="29">
        <v>0</v>
      </c>
      <c r="AI2532" s="29">
        <v>0</v>
      </c>
      <c r="AJ2532" s="29">
        <v>0</v>
      </c>
      <c r="AK2532" s="29">
        <v>0</v>
      </c>
      <c r="AL2532" s="53">
        <v>1</v>
      </c>
      <c r="AM2532" s="29" t="s">
        <v>20651</v>
      </c>
      <c r="AN2532" s="29" t="s">
        <v>20651</v>
      </c>
      <c r="AO2532" s="29">
        <v>0</v>
      </c>
      <c r="AP2532" s="30">
        <v>0</v>
      </c>
      <c r="AQ2532" s="30">
        <v>0</v>
      </c>
    </row>
    <row r="2533" spans="1:43" x14ac:dyDescent="0.25">
      <c r="A2533" t="s">
        <v>20647</v>
      </c>
      <c r="B2533" t="s">
        <v>20652</v>
      </c>
      <c r="C2533" s="34">
        <v>10000064526729</v>
      </c>
      <c r="D2533">
        <v>3578765</v>
      </c>
      <c r="E2533" t="s">
        <v>20649</v>
      </c>
      <c r="F2533" t="s">
        <v>20651</v>
      </c>
      <c r="G2533" t="s">
        <v>89</v>
      </c>
      <c r="H2533" t="s">
        <v>90</v>
      </c>
      <c r="I2533" t="s">
        <v>14</v>
      </c>
      <c r="J2533" t="s">
        <v>20650</v>
      </c>
      <c r="K2533">
        <v>0</v>
      </c>
      <c r="L2533" t="s">
        <v>20652</v>
      </c>
      <c r="M2533" t="s">
        <v>20652</v>
      </c>
      <c r="N2533">
        <v>0</v>
      </c>
      <c r="O2533">
        <v>73</v>
      </c>
      <c r="P2533" s="17">
        <v>46022</v>
      </c>
      <c r="Q2533" s="19">
        <v>0</v>
      </c>
      <c r="R2533" t="s">
        <v>24</v>
      </c>
      <c r="S2533" s="17">
        <v>45740</v>
      </c>
      <c r="U2533" s="29">
        <v>0</v>
      </c>
      <c r="V2533" s="29">
        <v>0</v>
      </c>
      <c r="W2533" s="29">
        <v>0</v>
      </c>
      <c r="X2533" s="29">
        <f t="shared" si="39"/>
        <v>1</v>
      </c>
      <c r="Y2533" s="33">
        <v>0</v>
      </c>
      <c r="Z2533" s="29">
        <v>0</v>
      </c>
      <c r="AA2533" s="29">
        <v>0</v>
      </c>
      <c r="AB2533" s="29">
        <v>0</v>
      </c>
      <c r="AC2533" s="33">
        <v>0</v>
      </c>
      <c r="AD2533" s="33">
        <v>245.95320000000001</v>
      </c>
      <c r="AE2533" s="29">
        <v>0</v>
      </c>
      <c r="AG2533" s="29">
        <v>0</v>
      </c>
      <c r="AH2533" s="29">
        <v>0</v>
      </c>
      <c r="AI2533" s="29">
        <v>0</v>
      </c>
      <c r="AJ2533" s="29">
        <v>0</v>
      </c>
      <c r="AK2533" s="29">
        <v>0</v>
      </c>
      <c r="AL2533" s="53">
        <v>1</v>
      </c>
      <c r="AM2533" s="29" t="s">
        <v>20651</v>
      </c>
      <c r="AN2533" s="29" t="s">
        <v>20651</v>
      </c>
      <c r="AO2533" s="29">
        <v>0</v>
      </c>
      <c r="AP2533" s="30">
        <v>0</v>
      </c>
      <c r="AQ2533" s="30">
        <v>0</v>
      </c>
    </row>
    <row r="2534" spans="1:43" x14ac:dyDescent="0.25">
      <c r="A2534" t="s">
        <v>20647</v>
      </c>
      <c r="B2534" t="s">
        <v>20652</v>
      </c>
      <c r="C2534" s="34">
        <v>10000064526800</v>
      </c>
      <c r="D2534">
        <v>9144655</v>
      </c>
      <c r="E2534" t="s">
        <v>20649</v>
      </c>
      <c r="F2534" t="s">
        <v>20651</v>
      </c>
      <c r="G2534" t="s">
        <v>89</v>
      </c>
      <c r="H2534" t="s">
        <v>90</v>
      </c>
      <c r="I2534" t="s">
        <v>14</v>
      </c>
      <c r="J2534" t="s">
        <v>20650</v>
      </c>
      <c r="K2534">
        <v>0</v>
      </c>
      <c r="L2534" t="s">
        <v>20652</v>
      </c>
      <c r="M2534" t="s">
        <v>20652</v>
      </c>
      <c r="N2534">
        <v>0</v>
      </c>
      <c r="O2534">
        <v>73</v>
      </c>
      <c r="P2534" s="17">
        <v>46022</v>
      </c>
      <c r="Q2534" s="19">
        <v>0</v>
      </c>
      <c r="R2534" t="s">
        <v>24</v>
      </c>
      <c r="S2534" s="17">
        <v>45740</v>
      </c>
      <c r="U2534" s="29">
        <v>0</v>
      </c>
      <c r="V2534" s="29">
        <v>0</v>
      </c>
      <c r="W2534" s="29">
        <v>0</v>
      </c>
      <c r="X2534" s="29">
        <f t="shared" si="39"/>
        <v>1</v>
      </c>
      <c r="Y2534" s="33">
        <v>0</v>
      </c>
      <c r="Z2534" s="29">
        <v>0</v>
      </c>
      <c r="AA2534" s="29">
        <v>0</v>
      </c>
      <c r="AB2534" s="29">
        <v>0</v>
      </c>
      <c r="AC2534" s="33">
        <v>0</v>
      </c>
      <c r="AD2534" s="33">
        <v>240.91890000000001</v>
      </c>
      <c r="AE2534" s="29">
        <v>0</v>
      </c>
      <c r="AG2534" s="29">
        <v>0</v>
      </c>
      <c r="AH2534" s="29">
        <v>0</v>
      </c>
      <c r="AI2534" s="29">
        <v>0</v>
      </c>
      <c r="AJ2534" s="29">
        <v>0</v>
      </c>
      <c r="AK2534" s="29">
        <v>0</v>
      </c>
      <c r="AL2534" s="53">
        <v>1</v>
      </c>
      <c r="AM2534" s="29" t="s">
        <v>20651</v>
      </c>
      <c r="AN2534" s="29" t="s">
        <v>20651</v>
      </c>
      <c r="AO2534" s="29">
        <v>0</v>
      </c>
      <c r="AP2534" s="30">
        <v>0</v>
      </c>
      <c r="AQ2534" s="30">
        <v>0</v>
      </c>
    </row>
    <row r="2535" spans="1:43" x14ac:dyDescent="0.25">
      <c r="A2535" t="s">
        <v>20647</v>
      </c>
      <c r="B2535" t="s">
        <v>20652</v>
      </c>
      <c r="C2535" s="34">
        <v>10000064526806</v>
      </c>
      <c r="D2535">
        <v>9144651</v>
      </c>
      <c r="E2535" t="s">
        <v>20649</v>
      </c>
      <c r="F2535" t="s">
        <v>20651</v>
      </c>
      <c r="G2535" t="s">
        <v>89</v>
      </c>
      <c r="H2535" t="s">
        <v>90</v>
      </c>
      <c r="I2535" t="s">
        <v>14</v>
      </c>
      <c r="J2535" t="s">
        <v>20650</v>
      </c>
      <c r="K2535">
        <v>0</v>
      </c>
      <c r="L2535" t="s">
        <v>20652</v>
      </c>
      <c r="M2535" t="s">
        <v>20652</v>
      </c>
      <c r="N2535">
        <v>0</v>
      </c>
      <c r="O2535">
        <v>27</v>
      </c>
      <c r="P2535" s="17">
        <v>46022</v>
      </c>
      <c r="Q2535" s="19">
        <v>0</v>
      </c>
      <c r="R2535" t="s">
        <v>24</v>
      </c>
      <c r="S2535" s="17">
        <v>45740</v>
      </c>
      <c r="U2535" s="29">
        <v>0</v>
      </c>
      <c r="V2535" s="29">
        <v>0</v>
      </c>
      <c r="W2535" s="29">
        <v>0</v>
      </c>
      <c r="X2535" s="29">
        <f t="shared" si="39"/>
        <v>1</v>
      </c>
      <c r="Y2535" s="33">
        <v>0</v>
      </c>
      <c r="Z2535" s="29">
        <v>0</v>
      </c>
      <c r="AA2535" s="29">
        <v>0</v>
      </c>
      <c r="AB2535" s="29">
        <v>0</v>
      </c>
      <c r="AC2535" s="33">
        <v>0</v>
      </c>
      <c r="AD2535" s="33">
        <v>132.88030000000001</v>
      </c>
      <c r="AE2535" s="29">
        <v>0</v>
      </c>
      <c r="AG2535" s="29">
        <v>0</v>
      </c>
      <c r="AH2535" s="29">
        <v>0</v>
      </c>
      <c r="AI2535" s="29">
        <v>0</v>
      </c>
      <c r="AJ2535" s="29">
        <v>0</v>
      </c>
      <c r="AK2535" s="29">
        <v>0</v>
      </c>
      <c r="AL2535" s="53">
        <v>1</v>
      </c>
      <c r="AM2535" s="29" t="s">
        <v>20651</v>
      </c>
      <c r="AN2535" s="29" t="s">
        <v>20651</v>
      </c>
      <c r="AO2535" s="29">
        <v>0</v>
      </c>
      <c r="AP2535" s="30">
        <v>0</v>
      </c>
      <c r="AQ2535" s="30">
        <v>0</v>
      </c>
    </row>
    <row r="2536" spans="1:43" x14ac:dyDescent="0.25">
      <c r="A2536" t="s">
        <v>20647</v>
      </c>
      <c r="B2536" t="s">
        <v>20652</v>
      </c>
      <c r="C2536" s="34">
        <v>10000064526825</v>
      </c>
      <c r="D2536">
        <v>9144650</v>
      </c>
      <c r="E2536" t="s">
        <v>20649</v>
      </c>
      <c r="F2536" t="s">
        <v>20651</v>
      </c>
      <c r="G2536" t="s">
        <v>89</v>
      </c>
      <c r="H2536" t="s">
        <v>90</v>
      </c>
      <c r="I2536" t="s">
        <v>14</v>
      </c>
      <c r="J2536" t="s">
        <v>20650</v>
      </c>
      <c r="K2536">
        <v>0</v>
      </c>
      <c r="L2536" t="s">
        <v>20652</v>
      </c>
      <c r="M2536" t="s">
        <v>20652</v>
      </c>
      <c r="N2536">
        <v>0</v>
      </c>
      <c r="O2536">
        <v>43</v>
      </c>
      <c r="P2536" s="17">
        <v>46022</v>
      </c>
      <c r="Q2536" s="19">
        <v>0</v>
      </c>
      <c r="R2536" t="s">
        <v>24</v>
      </c>
      <c r="S2536" s="17">
        <v>45740</v>
      </c>
      <c r="U2536" s="29">
        <v>0</v>
      </c>
      <c r="V2536" s="29">
        <v>0</v>
      </c>
      <c r="W2536" s="29">
        <v>0</v>
      </c>
      <c r="X2536" s="29">
        <f t="shared" si="39"/>
        <v>1</v>
      </c>
      <c r="Y2536" s="33">
        <v>0</v>
      </c>
      <c r="Z2536" s="29">
        <v>0</v>
      </c>
      <c r="AA2536" s="29">
        <v>0</v>
      </c>
      <c r="AB2536" s="29">
        <v>0</v>
      </c>
      <c r="AC2536" s="33">
        <v>0</v>
      </c>
      <c r="AD2536" s="33">
        <v>208.1523</v>
      </c>
      <c r="AE2536" s="29">
        <v>0</v>
      </c>
      <c r="AG2536" s="29">
        <v>0</v>
      </c>
      <c r="AH2536" s="29">
        <v>0</v>
      </c>
      <c r="AI2536" s="29">
        <v>0</v>
      </c>
      <c r="AJ2536" s="29">
        <v>0</v>
      </c>
      <c r="AK2536" s="29">
        <v>0</v>
      </c>
      <c r="AL2536" s="53">
        <v>1</v>
      </c>
      <c r="AM2536" s="29" t="s">
        <v>20651</v>
      </c>
      <c r="AN2536" s="29" t="s">
        <v>20651</v>
      </c>
      <c r="AO2536" s="29">
        <v>0</v>
      </c>
      <c r="AP2536" s="30">
        <v>0</v>
      </c>
      <c r="AQ2536" s="30">
        <v>0</v>
      </c>
    </row>
    <row r="2537" spans="1:43" x14ac:dyDescent="0.25">
      <c r="A2537" t="s">
        <v>20647</v>
      </c>
      <c r="B2537" t="s">
        <v>20652</v>
      </c>
      <c r="C2537" s="34">
        <v>10000064526873</v>
      </c>
      <c r="D2537">
        <v>9144654</v>
      </c>
      <c r="E2537" t="s">
        <v>20649</v>
      </c>
      <c r="F2537" t="s">
        <v>20651</v>
      </c>
      <c r="G2537" t="s">
        <v>89</v>
      </c>
      <c r="H2537" t="s">
        <v>90</v>
      </c>
      <c r="I2537" t="s">
        <v>10</v>
      </c>
      <c r="J2537" t="s">
        <v>20650</v>
      </c>
      <c r="K2537">
        <v>0</v>
      </c>
      <c r="L2537" t="s">
        <v>20652</v>
      </c>
      <c r="M2537" t="s">
        <v>20652</v>
      </c>
      <c r="N2537">
        <v>0</v>
      </c>
      <c r="O2537">
        <v>8</v>
      </c>
      <c r="P2537" s="17">
        <v>46022</v>
      </c>
      <c r="Q2537" s="19">
        <v>0</v>
      </c>
      <c r="R2537" t="s">
        <v>24</v>
      </c>
      <c r="S2537" s="17">
        <v>45740</v>
      </c>
      <c r="U2537" s="29">
        <v>0</v>
      </c>
      <c r="V2537" s="29">
        <v>0</v>
      </c>
      <c r="W2537" s="29">
        <v>0</v>
      </c>
      <c r="X2537" s="29">
        <f t="shared" si="39"/>
        <v>1</v>
      </c>
      <c r="Y2537" s="33">
        <v>0</v>
      </c>
      <c r="Z2537" s="29">
        <v>0</v>
      </c>
      <c r="AA2537" s="29">
        <v>0</v>
      </c>
      <c r="AB2537" s="29">
        <v>0</v>
      </c>
      <c r="AC2537" s="33">
        <v>0</v>
      </c>
      <c r="AD2537" s="33">
        <v>130.4068</v>
      </c>
      <c r="AE2537" s="29">
        <v>0</v>
      </c>
      <c r="AG2537" s="29">
        <v>0</v>
      </c>
      <c r="AH2537" s="29">
        <v>0</v>
      </c>
      <c r="AI2537" s="29">
        <v>0</v>
      </c>
      <c r="AJ2537" s="29">
        <v>0</v>
      </c>
      <c r="AK2537" s="29">
        <v>0</v>
      </c>
      <c r="AL2537" s="53">
        <v>1</v>
      </c>
      <c r="AM2537" s="29" t="s">
        <v>20651</v>
      </c>
      <c r="AN2537" s="29" t="s">
        <v>20651</v>
      </c>
      <c r="AO2537" s="29">
        <v>0</v>
      </c>
      <c r="AP2537" s="30">
        <v>0</v>
      </c>
      <c r="AQ2537" s="30">
        <v>0</v>
      </c>
    </row>
    <row r="2538" spans="1:43" x14ac:dyDescent="0.25">
      <c r="A2538" t="s">
        <v>20647</v>
      </c>
      <c r="B2538" t="s">
        <v>20652</v>
      </c>
      <c r="C2538" s="34">
        <v>10000064527066</v>
      </c>
      <c r="D2538">
        <v>9144669</v>
      </c>
      <c r="E2538" t="s">
        <v>20649</v>
      </c>
      <c r="F2538" t="s">
        <v>20651</v>
      </c>
      <c r="G2538" t="s">
        <v>89</v>
      </c>
      <c r="H2538" t="s">
        <v>90</v>
      </c>
      <c r="I2538" t="s">
        <v>10</v>
      </c>
      <c r="J2538" t="s">
        <v>20650</v>
      </c>
      <c r="K2538">
        <v>0</v>
      </c>
      <c r="L2538" t="s">
        <v>20652</v>
      </c>
      <c r="M2538" t="s">
        <v>20652</v>
      </c>
      <c r="N2538">
        <v>0</v>
      </c>
      <c r="O2538">
        <v>25</v>
      </c>
      <c r="P2538" s="17">
        <v>46022</v>
      </c>
      <c r="Q2538" s="19">
        <v>0</v>
      </c>
      <c r="R2538" t="s">
        <v>24</v>
      </c>
      <c r="S2538" s="17">
        <v>45740</v>
      </c>
      <c r="U2538" s="29">
        <v>0</v>
      </c>
      <c r="V2538" s="29">
        <v>0</v>
      </c>
      <c r="W2538" s="29">
        <v>0</v>
      </c>
      <c r="X2538" s="29">
        <f t="shared" si="39"/>
        <v>1</v>
      </c>
      <c r="Y2538" s="33">
        <v>0</v>
      </c>
      <c r="Z2538" s="29">
        <v>0</v>
      </c>
      <c r="AA2538" s="29">
        <v>0</v>
      </c>
      <c r="AB2538" s="29">
        <v>0</v>
      </c>
      <c r="AC2538" s="33">
        <v>0</v>
      </c>
      <c r="AD2538" s="33">
        <v>24.424599999999998</v>
      </c>
      <c r="AE2538" s="29">
        <v>0</v>
      </c>
      <c r="AG2538" s="29">
        <v>0</v>
      </c>
      <c r="AH2538" s="29">
        <v>0</v>
      </c>
      <c r="AI2538" s="29">
        <v>0</v>
      </c>
      <c r="AJ2538" s="29">
        <v>0</v>
      </c>
      <c r="AK2538" s="29">
        <v>0</v>
      </c>
      <c r="AL2538" s="53">
        <v>1</v>
      </c>
      <c r="AM2538" s="29" t="s">
        <v>20651</v>
      </c>
      <c r="AN2538" s="29" t="s">
        <v>20651</v>
      </c>
      <c r="AO2538" s="29">
        <v>0</v>
      </c>
      <c r="AP2538" s="30">
        <v>0</v>
      </c>
      <c r="AQ2538" s="30">
        <v>0</v>
      </c>
    </row>
    <row r="2539" spans="1:43" x14ac:dyDescent="0.25">
      <c r="A2539" t="s">
        <v>20647</v>
      </c>
      <c r="B2539" t="s">
        <v>20652</v>
      </c>
      <c r="C2539" s="34">
        <v>10000064527425</v>
      </c>
      <c r="D2539">
        <v>9144696</v>
      </c>
      <c r="E2539" t="s">
        <v>20649</v>
      </c>
      <c r="F2539" t="s">
        <v>20651</v>
      </c>
      <c r="G2539" t="s">
        <v>89</v>
      </c>
      <c r="H2539" t="s">
        <v>90</v>
      </c>
      <c r="I2539" t="s">
        <v>10</v>
      </c>
      <c r="J2539" t="s">
        <v>20650</v>
      </c>
      <c r="K2539">
        <v>0</v>
      </c>
      <c r="L2539" t="s">
        <v>20652</v>
      </c>
      <c r="M2539" t="s">
        <v>20652</v>
      </c>
      <c r="N2539">
        <v>0</v>
      </c>
      <c r="O2539">
        <v>22</v>
      </c>
      <c r="P2539" s="17">
        <v>46022</v>
      </c>
      <c r="Q2539" s="19">
        <v>0</v>
      </c>
      <c r="R2539" t="s">
        <v>24</v>
      </c>
      <c r="S2539" s="17">
        <v>45741</v>
      </c>
      <c r="U2539" s="29">
        <v>0</v>
      </c>
      <c r="V2539" s="29">
        <v>0</v>
      </c>
      <c r="W2539" s="29">
        <v>0</v>
      </c>
      <c r="X2539" s="29">
        <f t="shared" si="39"/>
        <v>1</v>
      </c>
      <c r="Y2539" s="33">
        <v>0</v>
      </c>
      <c r="Z2539" s="29">
        <v>0</v>
      </c>
      <c r="AA2539" s="29">
        <v>0</v>
      </c>
      <c r="AB2539" s="29">
        <v>0</v>
      </c>
      <c r="AC2539" s="33">
        <v>0</v>
      </c>
      <c r="AD2539" s="33">
        <v>120.89109999999999</v>
      </c>
      <c r="AE2539" s="29">
        <v>0</v>
      </c>
      <c r="AG2539" s="29">
        <v>0</v>
      </c>
      <c r="AH2539" s="29">
        <v>0</v>
      </c>
      <c r="AI2539" s="29">
        <v>0</v>
      </c>
      <c r="AJ2539" s="29">
        <v>0</v>
      </c>
      <c r="AK2539" s="29">
        <v>0</v>
      </c>
      <c r="AL2539" s="53">
        <v>1</v>
      </c>
      <c r="AM2539" s="29" t="s">
        <v>20651</v>
      </c>
      <c r="AN2539" s="29" t="s">
        <v>20651</v>
      </c>
      <c r="AO2539" s="29">
        <v>0</v>
      </c>
      <c r="AP2539" s="30">
        <v>0</v>
      </c>
      <c r="AQ2539" s="30">
        <v>0</v>
      </c>
    </row>
    <row r="2540" spans="1:43" x14ac:dyDescent="0.25">
      <c r="A2540" t="s">
        <v>20647</v>
      </c>
      <c r="B2540" t="s">
        <v>20652</v>
      </c>
      <c r="C2540" s="34">
        <v>10000064527426</v>
      </c>
      <c r="D2540">
        <v>9144695</v>
      </c>
      <c r="E2540" t="s">
        <v>20649</v>
      </c>
      <c r="F2540" t="s">
        <v>20651</v>
      </c>
      <c r="G2540" t="s">
        <v>89</v>
      </c>
      <c r="H2540" t="s">
        <v>90</v>
      </c>
      <c r="I2540" t="s">
        <v>10</v>
      </c>
      <c r="J2540" t="s">
        <v>20650</v>
      </c>
      <c r="K2540">
        <v>0</v>
      </c>
      <c r="L2540" t="s">
        <v>20652</v>
      </c>
      <c r="M2540" t="s">
        <v>20652</v>
      </c>
      <c r="N2540">
        <v>0</v>
      </c>
      <c r="O2540">
        <v>21</v>
      </c>
      <c r="P2540" s="17">
        <v>46022</v>
      </c>
      <c r="Q2540" s="19">
        <v>0</v>
      </c>
      <c r="R2540" t="s">
        <v>24</v>
      </c>
      <c r="S2540" s="17">
        <v>45741</v>
      </c>
      <c r="U2540" s="29">
        <v>0</v>
      </c>
      <c r="V2540" s="29">
        <v>0</v>
      </c>
      <c r="W2540" s="29">
        <v>0</v>
      </c>
      <c r="X2540" s="29">
        <f t="shared" si="39"/>
        <v>1</v>
      </c>
      <c r="Y2540" s="33">
        <v>0</v>
      </c>
      <c r="Z2540" s="29">
        <v>0</v>
      </c>
      <c r="AA2540" s="29">
        <v>0</v>
      </c>
      <c r="AB2540" s="29">
        <v>0</v>
      </c>
      <c r="AC2540" s="33">
        <v>0</v>
      </c>
      <c r="AD2540" s="33">
        <v>120.89109999999999</v>
      </c>
      <c r="AE2540" s="29">
        <v>0</v>
      </c>
      <c r="AG2540" s="29">
        <v>0</v>
      </c>
      <c r="AH2540" s="29">
        <v>0</v>
      </c>
      <c r="AI2540" s="29">
        <v>0</v>
      </c>
      <c r="AJ2540" s="29">
        <v>0</v>
      </c>
      <c r="AK2540" s="29">
        <v>0</v>
      </c>
      <c r="AL2540" s="53">
        <v>1</v>
      </c>
      <c r="AM2540" s="29" t="s">
        <v>20651</v>
      </c>
      <c r="AN2540" s="29" t="s">
        <v>20651</v>
      </c>
      <c r="AO2540" s="29">
        <v>0</v>
      </c>
      <c r="AP2540" s="30">
        <v>0</v>
      </c>
      <c r="AQ2540" s="30">
        <v>0</v>
      </c>
    </row>
    <row r="2541" spans="1:43" x14ac:dyDescent="0.25">
      <c r="A2541" t="s">
        <v>20647</v>
      </c>
      <c r="B2541" t="s">
        <v>20652</v>
      </c>
      <c r="C2541" s="34">
        <v>10000064527670</v>
      </c>
      <c r="D2541">
        <v>9144716</v>
      </c>
      <c r="E2541" t="s">
        <v>20649</v>
      </c>
      <c r="F2541" t="s">
        <v>20651</v>
      </c>
      <c r="G2541" t="s">
        <v>89</v>
      </c>
      <c r="H2541" t="s">
        <v>90</v>
      </c>
      <c r="I2541" t="s">
        <v>14</v>
      </c>
      <c r="J2541" t="s">
        <v>20650</v>
      </c>
      <c r="K2541">
        <v>0</v>
      </c>
      <c r="L2541" t="s">
        <v>20652</v>
      </c>
      <c r="M2541" t="s">
        <v>20652</v>
      </c>
      <c r="N2541">
        <v>0</v>
      </c>
      <c r="O2541">
        <v>12</v>
      </c>
      <c r="P2541" s="17">
        <v>46022</v>
      </c>
      <c r="Q2541" s="19">
        <v>0</v>
      </c>
      <c r="R2541" t="s">
        <v>24</v>
      </c>
      <c r="S2541" s="17">
        <v>45741</v>
      </c>
      <c r="U2541" s="29">
        <v>0</v>
      </c>
      <c r="V2541" s="29">
        <v>0</v>
      </c>
      <c r="W2541" s="29">
        <v>0</v>
      </c>
      <c r="X2541" s="29">
        <f t="shared" si="39"/>
        <v>1</v>
      </c>
      <c r="Y2541" s="33">
        <v>0</v>
      </c>
      <c r="Z2541" s="29">
        <v>0</v>
      </c>
      <c r="AA2541" s="29">
        <v>0</v>
      </c>
      <c r="AB2541" s="29">
        <v>0</v>
      </c>
      <c r="AC2541" s="33">
        <v>0</v>
      </c>
      <c r="AD2541" s="33">
        <v>170.64239999999998</v>
      </c>
      <c r="AE2541" s="29">
        <v>0</v>
      </c>
      <c r="AG2541" s="29">
        <v>0</v>
      </c>
      <c r="AH2541" s="29">
        <v>0</v>
      </c>
      <c r="AI2541" s="29">
        <v>0</v>
      </c>
      <c r="AJ2541" s="29">
        <v>0</v>
      </c>
      <c r="AK2541" s="29">
        <v>0</v>
      </c>
      <c r="AL2541" s="53">
        <v>1</v>
      </c>
      <c r="AM2541" s="29" t="s">
        <v>20651</v>
      </c>
      <c r="AN2541" s="29" t="s">
        <v>20651</v>
      </c>
      <c r="AO2541" s="29">
        <v>0</v>
      </c>
      <c r="AP2541" s="30">
        <v>0</v>
      </c>
      <c r="AQ2541" s="30">
        <v>0</v>
      </c>
    </row>
    <row r="2542" spans="1:43" x14ac:dyDescent="0.25">
      <c r="A2542" t="s">
        <v>20647</v>
      </c>
      <c r="B2542" t="s">
        <v>20652</v>
      </c>
      <c r="C2542" s="34">
        <v>10000064528025</v>
      </c>
      <c r="D2542">
        <v>9144730</v>
      </c>
      <c r="E2542" t="s">
        <v>20649</v>
      </c>
      <c r="F2542" t="s">
        <v>20651</v>
      </c>
      <c r="G2542" t="s">
        <v>89</v>
      </c>
      <c r="H2542" t="s">
        <v>90</v>
      </c>
      <c r="I2542" t="s">
        <v>14</v>
      </c>
      <c r="J2542" t="s">
        <v>20650</v>
      </c>
      <c r="K2542">
        <v>0</v>
      </c>
      <c r="L2542" t="s">
        <v>20652</v>
      </c>
      <c r="M2542" t="s">
        <v>20652</v>
      </c>
      <c r="N2542">
        <v>0</v>
      </c>
      <c r="O2542">
        <v>10</v>
      </c>
      <c r="P2542" s="17">
        <v>46022</v>
      </c>
      <c r="Q2542" s="19">
        <v>0</v>
      </c>
      <c r="R2542" t="s">
        <v>24</v>
      </c>
      <c r="S2542" s="17">
        <v>45741</v>
      </c>
      <c r="U2542" s="29">
        <v>0</v>
      </c>
      <c r="V2542" s="29">
        <v>0</v>
      </c>
      <c r="W2542" s="29">
        <v>0</v>
      </c>
      <c r="X2542" s="29">
        <f t="shared" si="39"/>
        <v>1</v>
      </c>
      <c r="Y2542" s="33">
        <v>0</v>
      </c>
      <c r="Z2542" s="29">
        <v>0</v>
      </c>
      <c r="AA2542" s="29">
        <v>0</v>
      </c>
      <c r="AB2542" s="29">
        <v>0</v>
      </c>
      <c r="AC2542" s="33">
        <v>0</v>
      </c>
      <c r="AD2542" s="33">
        <v>309.9538</v>
      </c>
      <c r="AE2542" s="29">
        <v>0</v>
      </c>
      <c r="AG2542" s="29">
        <v>0</v>
      </c>
      <c r="AH2542" s="29">
        <v>0</v>
      </c>
      <c r="AI2542" s="29">
        <v>0</v>
      </c>
      <c r="AJ2542" s="29">
        <v>0</v>
      </c>
      <c r="AK2542" s="29">
        <v>0</v>
      </c>
      <c r="AL2542" s="53">
        <v>1</v>
      </c>
      <c r="AM2542" s="29" t="s">
        <v>20651</v>
      </c>
      <c r="AN2542" s="29" t="s">
        <v>20651</v>
      </c>
      <c r="AO2542" s="29">
        <v>0</v>
      </c>
      <c r="AP2542" s="30">
        <v>0</v>
      </c>
      <c r="AQ2542" s="30">
        <v>0</v>
      </c>
    </row>
    <row r="2543" spans="1:43" x14ac:dyDescent="0.25">
      <c r="A2543" t="s">
        <v>20647</v>
      </c>
      <c r="B2543" t="s">
        <v>20652</v>
      </c>
      <c r="C2543" s="34">
        <v>10000064528056</v>
      </c>
      <c r="D2543">
        <v>9144732</v>
      </c>
      <c r="E2543" t="s">
        <v>20649</v>
      </c>
      <c r="F2543" t="s">
        <v>20651</v>
      </c>
      <c r="G2543" t="s">
        <v>89</v>
      </c>
      <c r="H2543" t="s">
        <v>90</v>
      </c>
      <c r="I2543" t="s">
        <v>10</v>
      </c>
      <c r="J2543" t="s">
        <v>20650</v>
      </c>
      <c r="K2543">
        <v>0</v>
      </c>
      <c r="L2543" t="s">
        <v>20652</v>
      </c>
      <c r="M2543" t="s">
        <v>20652</v>
      </c>
      <c r="N2543">
        <v>0</v>
      </c>
      <c r="O2543">
        <v>1</v>
      </c>
      <c r="P2543" s="17">
        <v>46022</v>
      </c>
      <c r="Q2543" s="19">
        <v>0</v>
      </c>
      <c r="R2543" t="s">
        <v>24</v>
      </c>
      <c r="S2543" s="17">
        <v>45741</v>
      </c>
      <c r="U2543" s="29">
        <v>0</v>
      </c>
      <c r="V2543" s="29">
        <v>0</v>
      </c>
      <c r="W2543" s="29">
        <v>0</v>
      </c>
      <c r="X2543" s="29">
        <f t="shared" si="39"/>
        <v>1</v>
      </c>
      <c r="Y2543" s="33">
        <v>0</v>
      </c>
      <c r="Z2543" s="29">
        <v>0</v>
      </c>
      <c r="AA2543" s="29">
        <v>0</v>
      </c>
      <c r="AB2543" s="29">
        <v>0</v>
      </c>
      <c r="AC2543" s="33">
        <v>0</v>
      </c>
      <c r="AD2543" s="33">
        <v>32.6599</v>
      </c>
      <c r="AE2543" s="29">
        <v>0</v>
      </c>
      <c r="AG2543" s="29">
        <v>0</v>
      </c>
      <c r="AH2543" s="29">
        <v>0</v>
      </c>
      <c r="AI2543" s="29">
        <v>0</v>
      </c>
      <c r="AJ2543" s="29">
        <v>0</v>
      </c>
      <c r="AK2543" s="29">
        <v>0</v>
      </c>
      <c r="AL2543" s="53">
        <v>1</v>
      </c>
      <c r="AM2543" s="29" t="s">
        <v>20651</v>
      </c>
      <c r="AN2543" s="29" t="s">
        <v>20651</v>
      </c>
      <c r="AO2543" s="29">
        <v>0</v>
      </c>
      <c r="AP2543" s="30">
        <v>0</v>
      </c>
      <c r="AQ2543" s="30">
        <v>0</v>
      </c>
    </row>
    <row r="2544" spans="1:43" x14ac:dyDescent="0.25">
      <c r="A2544" t="s">
        <v>20647</v>
      </c>
      <c r="B2544" t="s">
        <v>20652</v>
      </c>
      <c r="C2544" s="34">
        <v>10000064528439</v>
      </c>
      <c r="D2544">
        <v>9144836</v>
      </c>
      <c r="E2544" t="s">
        <v>20649</v>
      </c>
      <c r="F2544" t="s">
        <v>20651</v>
      </c>
      <c r="G2544" t="s">
        <v>89</v>
      </c>
      <c r="H2544" t="s">
        <v>90</v>
      </c>
      <c r="I2544" t="s">
        <v>10</v>
      </c>
      <c r="J2544" t="s">
        <v>20650</v>
      </c>
      <c r="K2544">
        <v>0</v>
      </c>
      <c r="L2544" t="s">
        <v>20652</v>
      </c>
      <c r="M2544" t="s">
        <v>20652</v>
      </c>
      <c r="N2544">
        <v>0</v>
      </c>
      <c r="O2544">
        <v>20</v>
      </c>
      <c r="P2544" s="17">
        <v>46022</v>
      </c>
      <c r="Q2544" s="19">
        <v>0</v>
      </c>
      <c r="R2544" t="s">
        <v>24</v>
      </c>
      <c r="S2544" s="17">
        <v>45741</v>
      </c>
      <c r="U2544" s="29">
        <v>0</v>
      </c>
      <c r="V2544" s="29">
        <v>0</v>
      </c>
      <c r="W2544" s="29">
        <v>0</v>
      </c>
      <c r="X2544" s="29">
        <f t="shared" si="39"/>
        <v>1</v>
      </c>
      <c r="Y2544" s="33">
        <v>0</v>
      </c>
      <c r="Z2544" s="29">
        <v>0</v>
      </c>
      <c r="AA2544" s="29">
        <v>0</v>
      </c>
      <c r="AB2544" s="29">
        <v>0</v>
      </c>
      <c r="AC2544" s="33">
        <v>0</v>
      </c>
      <c r="AD2544" s="33">
        <v>227.62989999999999</v>
      </c>
      <c r="AE2544" s="29">
        <v>0</v>
      </c>
      <c r="AG2544" s="29">
        <v>0</v>
      </c>
      <c r="AH2544" s="29">
        <v>0</v>
      </c>
      <c r="AI2544" s="29">
        <v>0</v>
      </c>
      <c r="AJ2544" s="29">
        <v>0</v>
      </c>
      <c r="AK2544" s="29">
        <v>0</v>
      </c>
      <c r="AL2544" s="53">
        <v>1</v>
      </c>
      <c r="AM2544" s="29" t="s">
        <v>20651</v>
      </c>
      <c r="AN2544" s="29" t="s">
        <v>20651</v>
      </c>
      <c r="AO2544" s="29">
        <v>0</v>
      </c>
      <c r="AP2544" s="30">
        <v>0</v>
      </c>
      <c r="AQ2544" s="30">
        <v>0</v>
      </c>
    </row>
    <row r="2545" spans="1:43" x14ac:dyDescent="0.25">
      <c r="A2545" t="s">
        <v>20647</v>
      </c>
      <c r="B2545" t="s">
        <v>20652</v>
      </c>
      <c r="C2545" s="34">
        <v>10000064528714</v>
      </c>
      <c r="D2545">
        <v>9144954</v>
      </c>
      <c r="E2545" t="s">
        <v>20649</v>
      </c>
      <c r="F2545" t="s">
        <v>20651</v>
      </c>
      <c r="G2545" t="s">
        <v>89</v>
      </c>
      <c r="H2545" t="s">
        <v>90</v>
      </c>
      <c r="I2545" t="s">
        <v>10</v>
      </c>
      <c r="J2545" t="s">
        <v>20650</v>
      </c>
      <c r="K2545">
        <v>0</v>
      </c>
      <c r="L2545" t="s">
        <v>20652</v>
      </c>
      <c r="M2545" t="s">
        <v>20652</v>
      </c>
      <c r="N2545">
        <v>0</v>
      </c>
      <c r="O2545">
        <v>27</v>
      </c>
      <c r="P2545" s="17">
        <v>46022</v>
      </c>
      <c r="Q2545" s="19">
        <v>0</v>
      </c>
      <c r="R2545" t="s">
        <v>24</v>
      </c>
      <c r="S2545" s="17">
        <v>45741</v>
      </c>
      <c r="U2545" s="29">
        <v>0</v>
      </c>
      <c r="V2545" s="29">
        <v>0</v>
      </c>
      <c r="W2545" s="29">
        <v>0</v>
      </c>
      <c r="X2545" s="29">
        <f t="shared" si="39"/>
        <v>1</v>
      </c>
      <c r="Y2545" s="33">
        <v>0</v>
      </c>
      <c r="Z2545" s="29">
        <v>0</v>
      </c>
      <c r="AA2545" s="29">
        <v>0</v>
      </c>
      <c r="AB2545" s="29">
        <v>0</v>
      </c>
      <c r="AC2545" s="33">
        <v>0</v>
      </c>
      <c r="AD2545" s="33">
        <v>46.870400000000004</v>
      </c>
      <c r="AE2545" s="29">
        <v>0</v>
      </c>
      <c r="AG2545" s="29">
        <v>0</v>
      </c>
      <c r="AH2545" s="29">
        <v>0</v>
      </c>
      <c r="AI2545" s="29">
        <v>0</v>
      </c>
      <c r="AJ2545" s="29">
        <v>0</v>
      </c>
      <c r="AK2545" s="29">
        <v>0</v>
      </c>
      <c r="AL2545" s="53">
        <v>1</v>
      </c>
      <c r="AM2545" s="29" t="s">
        <v>20651</v>
      </c>
      <c r="AN2545" s="29" t="s">
        <v>20651</v>
      </c>
      <c r="AO2545" s="29">
        <v>0</v>
      </c>
      <c r="AP2545" s="30">
        <v>0</v>
      </c>
      <c r="AQ2545" s="30">
        <v>0</v>
      </c>
    </row>
    <row r="2546" spans="1:43" x14ac:dyDescent="0.25">
      <c r="A2546" t="s">
        <v>20647</v>
      </c>
      <c r="B2546" t="s">
        <v>20652</v>
      </c>
      <c r="C2546" s="34">
        <v>10000064529036</v>
      </c>
      <c r="D2546">
        <v>9145102</v>
      </c>
      <c r="E2546" t="s">
        <v>20649</v>
      </c>
      <c r="F2546" t="s">
        <v>20651</v>
      </c>
      <c r="G2546" t="s">
        <v>89</v>
      </c>
      <c r="H2546" t="s">
        <v>90</v>
      </c>
      <c r="I2546" t="s">
        <v>10</v>
      </c>
      <c r="J2546" t="s">
        <v>20650</v>
      </c>
      <c r="K2546">
        <v>0</v>
      </c>
      <c r="L2546" t="s">
        <v>20652</v>
      </c>
      <c r="M2546" t="s">
        <v>20652</v>
      </c>
      <c r="N2546">
        <v>0</v>
      </c>
      <c r="O2546">
        <v>79</v>
      </c>
      <c r="P2546" s="17">
        <v>46022</v>
      </c>
      <c r="Q2546" s="19">
        <v>0</v>
      </c>
      <c r="R2546" t="s">
        <v>24</v>
      </c>
      <c r="S2546" s="17">
        <v>45741</v>
      </c>
      <c r="U2546" s="29">
        <v>0</v>
      </c>
      <c r="V2546" s="29">
        <v>0</v>
      </c>
      <c r="W2546" s="29">
        <v>0</v>
      </c>
      <c r="X2546" s="29">
        <f t="shared" si="39"/>
        <v>1</v>
      </c>
      <c r="Y2546" s="33">
        <v>0</v>
      </c>
      <c r="Z2546" s="29">
        <v>0</v>
      </c>
      <c r="AA2546" s="29">
        <v>0</v>
      </c>
      <c r="AB2546" s="29">
        <v>0</v>
      </c>
      <c r="AC2546" s="33">
        <v>0</v>
      </c>
      <c r="AD2546" s="33">
        <v>230.89880000000002</v>
      </c>
      <c r="AE2546" s="29">
        <v>0</v>
      </c>
      <c r="AG2546" s="29">
        <v>0</v>
      </c>
      <c r="AH2546" s="29">
        <v>0</v>
      </c>
      <c r="AI2546" s="29">
        <v>0</v>
      </c>
      <c r="AJ2546" s="29">
        <v>0</v>
      </c>
      <c r="AK2546" s="29">
        <v>0</v>
      </c>
      <c r="AL2546" s="53">
        <v>1</v>
      </c>
      <c r="AM2546" s="29" t="s">
        <v>20651</v>
      </c>
      <c r="AN2546" s="29" t="s">
        <v>20651</v>
      </c>
      <c r="AO2546" s="29">
        <v>0</v>
      </c>
      <c r="AP2546" s="30">
        <v>0</v>
      </c>
      <c r="AQ2546" s="30">
        <v>0</v>
      </c>
    </row>
    <row r="2547" spans="1:43" x14ac:dyDescent="0.25">
      <c r="A2547" t="s">
        <v>20647</v>
      </c>
      <c r="B2547" t="s">
        <v>20652</v>
      </c>
      <c r="C2547" s="34">
        <v>10000064529129</v>
      </c>
      <c r="D2547">
        <v>3578836</v>
      </c>
      <c r="E2547" t="s">
        <v>20649</v>
      </c>
      <c r="F2547" t="s">
        <v>20651</v>
      </c>
      <c r="G2547" t="s">
        <v>89</v>
      </c>
      <c r="H2547" t="s">
        <v>90</v>
      </c>
      <c r="I2547" t="s">
        <v>10</v>
      </c>
      <c r="J2547" t="s">
        <v>20650</v>
      </c>
      <c r="K2547">
        <v>0</v>
      </c>
      <c r="L2547" t="s">
        <v>20652</v>
      </c>
      <c r="M2547" t="s">
        <v>20652</v>
      </c>
      <c r="N2547">
        <v>0</v>
      </c>
      <c r="O2547">
        <v>3</v>
      </c>
      <c r="P2547" s="17">
        <v>46022</v>
      </c>
      <c r="Q2547" s="19">
        <v>0</v>
      </c>
      <c r="R2547" t="s">
        <v>24</v>
      </c>
      <c r="S2547" s="17">
        <v>45741</v>
      </c>
      <c r="U2547" s="29">
        <v>0</v>
      </c>
      <c r="V2547" s="29">
        <v>0</v>
      </c>
      <c r="W2547" s="29">
        <v>0</v>
      </c>
      <c r="X2547" s="29">
        <f t="shared" si="39"/>
        <v>1</v>
      </c>
      <c r="Y2547" s="33">
        <v>0</v>
      </c>
      <c r="Z2547" s="29">
        <v>0</v>
      </c>
      <c r="AA2547" s="29">
        <v>0</v>
      </c>
      <c r="AB2547" s="29">
        <v>0</v>
      </c>
      <c r="AC2547" s="33">
        <v>0</v>
      </c>
      <c r="AD2547" s="33">
        <v>250.9778</v>
      </c>
      <c r="AE2547" s="29">
        <v>0</v>
      </c>
      <c r="AG2547" s="29">
        <v>0</v>
      </c>
      <c r="AH2547" s="29">
        <v>0</v>
      </c>
      <c r="AI2547" s="29">
        <v>0</v>
      </c>
      <c r="AJ2547" s="29">
        <v>0</v>
      </c>
      <c r="AK2547" s="29">
        <v>0</v>
      </c>
      <c r="AL2547" s="53">
        <v>1</v>
      </c>
      <c r="AM2547" s="29" t="s">
        <v>20651</v>
      </c>
      <c r="AN2547" s="29" t="s">
        <v>20651</v>
      </c>
      <c r="AO2547" s="29">
        <v>0</v>
      </c>
      <c r="AP2547" s="30">
        <v>0</v>
      </c>
      <c r="AQ2547" s="30">
        <v>0</v>
      </c>
    </row>
    <row r="2548" spans="1:43" x14ac:dyDescent="0.25">
      <c r="A2548" t="s">
        <v>20647</v>
      </c>
      <c r="B2548" t="s">
        <v>20652</v>
      </c>
      <c r="C2548" s="34">
        <v>10000064529266</v>
      </c>
      <c r="D2548">
        <v>9145137</v>
      </c>
      <c r="E2548" t="s">
        <v>20649</v>
      </c>
      <c r="F2548" t="s">
        <v>20651</v>
      </c>
      <c r="G2548" t="s">
        <v>89</v>
      </c>
      <c r="H2548" t="s">
        <v>90</v>
      </c>
      <c r="I2548" t="s">
        <v>10</v>
      </c>
      <c r="J2548" t="s">
        <v>20650</v>
      </c>
      <c r="K2548">
        <v>0</v>
      </c>
      <c r="L2548" t="s">
        <v>20652</v>
      </c>
      <c r="M2548" t="s">
        <v>20652</v>
      </c>
      <c r="N2548">
        <v>0</v>
      </c>
      <c r="O2548">
        <v>71</v>
      </c>
      <c r="P2548" s="17">
        <v>46022</v>
      </c>
      <c r="Q2548" s="19">
        <v>0</v>
      </c>
      <c r="R2548" t="s">
        <v>24</v>
      </c>
      <c r="S2548" s="17">
        <v>45741</v>
      </c>
      <c r="U2548" s="29">
        <v>0</v>
      </c>
      <c r="V2548" s="29">
        <v>0</v>
      </c>
      <c r="W2548" s="29">
        <v>0</v>
      </c>
      <c r="X2548" s="29">
        <f t="shared" si="39"/>
        <v>1</v>
      </c>
      <c r="Y2548" s="33">
        <v>0</v>
      </c>
      <c r="Z2548" s="29">
        <v>0</v>
      </c>
      <c r="AA2548" s="29">
        <v>0</v>
      </c>
      <c r="AB2548" s="29">
        <v>0</v>
      </c>
      <c r="AC2548" s="33">
        <v>0</v>
      </c>
      <c r="AD2548" s="33">
        <v>404.43180000000001</v>
      </c>
      <c r="AE2548" s="29">
        <v>0</v>
      </c>
      <c r="AG2548" s="29">
        <v>0</v>
      </c>
      <c r="AH2548" s="29">
        <v>0</v>
      </c>
      <c r="AI2548" s="29">
        <v>0</v>
      </c>
      <c r="AJ2548" s="29">
        <v>0</v>
      </c>
      <c r="AK2548" s="29">
        <v>0</v>
      </c>
      <c r="AL2548" s="53">
        <v>1</v>
      </c>
      <c r="AM2548" s="29" t="s">
        <v>20651</v>
      </c>
      <c r="AN2548" s="29" t="s">
        <v>20651</v>
      </c>
      <c r="AO2548" s="29">
        <v>0</v>
      </c>
      <c r="AP2548" s="30">
        <v>0</v>
      </c>
      <c r="AQ2548" s="30">
        <v>0</v>
      </c>
    </row>
    <row r="2549" spans="1:43" x14ac:dyDescent="0.25">
      <c r="A2549" t="s">
        <v>20647</v>
      </c>
      <c r="B2549" t="s">
        <v>20652</v>
      </c>
      <c r="C2549" s="34">
        <v>10000064529274</v>
      </c>
      <c r="D2549">
        <v>9145138</v>
      </c>
      <c r="E2549" t="s">
        <v>20649</v>
      </c>
      <c r="F2549" t="s">
        <v>20651</v>
      </c>
      <c r="G2549" t="s">
        <v>89</v>
      </c>
      <c r="H2549" t="s">
        <v>90</v>
      </c>
      <c r="I2549" t="s">
        <v>10</v>
      </c>
      <c r="J2549" t="s">
        <v>20650</v>
      </c>
      <c r="K2549">
        <v>0</v>
      </c>
      <c r="L2549" t="s">
        <v>20652</v>
      </c>
      <c r="M2549" t="s">
        <v>20652</v>
      </c>
      <c r="N2549">
        <v>0</v>
      </c>
      <c r="O2549">
        <v>72</v>
      </c>
      <c r="P2549" s="17">
        <v>46022</v>
      </c>
      <c r="Q2549" s="19">
        <v>0</v>
      </c>
      <c r="R2549" t="s">
        <v>24</v>
      </c>
      <c r="S2549" s="17">
        <v>45741</v>
      </c>
      <c r="U2549" s="29">
        <v>0</v>
      </c>
      <c r="V2549" s="29">
        <v>0</v>
      </c>
      <c r="W2549" s="29">
        <v>0</v>
      </c>
      <c r="X2549" s="29">
        <f t="shared" si="39"/>
        <v>1</v>
      </c>
      <c r="Y2549" s="33">
        <v>0</v>
      </c>
      <c r="Z2549" s="29">
        <v>0</v>
      </c>
      <c r="AA2549" s="29">
        <v>0</v>
      </c>
      <c r="AB2549" s="29">
        <v>0</v>
      </c>
      <c r="AC2549" s="33">
        <v>0</v>
      </c>
      <c r="AD2549" s="33">
        <v>401.17259999999999</v>
      </c>
      <c r="AE2549" s="29">
        <v>0</v>
      </c>
      <c r="AG2549" s="29">
        <v>0</v>
      </c>
      <c r="AH2549" s="29">
        <v>0</v>
      </c>
      <c r="AI2549" s="29">
        <v>0</v>
      </c>
      <c r="AJ2549" s="29">
        <v>0</v>
      </c>
      <c r="AK2549" s="29">
        <v>0</v>
      </c>
      <c r="AL2549" s="53">
        <v>1</v>
      </c>
      <c r="AM2549" s="29" t="s">
        <v>20651</v>
      </c>
      <c r="AN2549" s="29" t="s">
        <v>20651</v>
      </c>
      <c r="AO2549" s="29">
        <v>0</v>
      </c>
      <c r="AP2549" s="30">
        <v>0</v>
      </c>
      <c r="AQ2549" s="30">
        <v>0</v>
      </c>
    </row>
    <row r="2550" spans="1:43" x14ac:dyDescent="0.25">
      <c r="A2550" t="s">
        <v>20647</v>
      </c>
      <c r="B2550" t="s">
        <v>20652</v>
      </c>
      <c r="C2550" s="34">
        <v>10000064529491</v>
      </c>
      <c r="D2550">
        <v>3578853</v>
      </c>
      <c r="E2550" t="s">
        <v>20649</v>
      </c>
      <c r="F2550" t="s">
        <v>20651</v>
      </c>
      <c r="G2550" t="s">
        <v>89</v>
      </c>
      <c r="H2550" t="s">
        <v>90</v>
      </c>
      <c r="I2550" t="s">
        <v>14</v>
      </c>
      <c r="J2550" t="s">
        <v>20650</v>
      </c>
      <c r="K2550">
        <v>0</v>
      </c>
      <c r="L2550" t="s">
        <v>20652</v>
      </c>
      <c r="M2550" t="s">
        <v>20652</v>
      </c>
      <c r="N2550">
        <v>0</v>
      </c>
      <c r="O2550">
        <v>25</v>
      </c>
      <c r="P2550" s="17">
        <v>46022</v>
      </c>
      <c r="Q2550" s="19">
        <v>0</v>
      </c>
      <c r="R2550" t="s">
        <v>24</v>
      </c>
      <c r="S2550" s="17">
        <v>45741</v>
      </c>
      <c r="U2550" s="29">
        <v>0</v>
      </c>
      <c r="V2550" s="29">
        <v>0</v>
      </c>
      <c r="W2550" s="29">
        <v>0</v>
      </c>
      <c r="X2550" s="29">
        <f t="shared" si="39"/>
        <v>1</v>
      </c>
      <c r="Y2550" s="33">
        <v>0</v>
      </c>
      <c r="Z2550" s="29">
        <v>0</v>
      </c>
      <c r="AA2550" s="29">
        <v>0</v>
      </c>
      <c r="AB2550" s="29">
        <v>0</v>
      </c>
      <c r="AC2550" s="33">
        <v>0</v>
      </c>
      <c r="AD2550" s="33">
        <v>164.28889999999998</v>
      </c>
      <c r="AE2550" s="29">
        <v>0</v>
      </c>
      <c r="AG2550" s="29">
        <v>0</v>
      </c>
      <c r="AH2550" s="29">
        <v>0</v>
      </c>
      <c r="AI2550" s="29">
        <v>0</v>
      </c>
      <c r="AJ2550" s="29">
        <v>0</v>
      </c>
      <c r="AK2550" s="29">
        <v>0</v>
      </c>
      <c r="AL2550" s="53">
        <v>1</v>
      </c>
      <c r="AM2550" s="29" t="s">
        <v>20651</v>
      </c>
      <c r="AN2550" s="29" t="s">
        <v>20651</v>
      </c>
      <c r="AO2550" s="29">
        <v>0</v>
      </c>
      <c r="AP2550" s="30">
        <v>0</v>
      </c>
      <c r="AQ2550" s="30">
        <v>0</v>
      </c>
    </row>
    <row r="2551" spans="1:43" x14ac:dyDescent="0.25">
      <c r="A2551" t="s">
        <v>20647</v>
      </c>
      <c r="B2551" t="s">
        <v>20652</v>
      </c>
      <c r="C2551" s="34">
        <v>10000064529496</v>
      </c>
      <c r="D2551">
        <v>9145168</v>
      </c>
      <c r="E2551" t="s">
        <v>20649</v>
      </c>
      <c r="F2551" t="s">
        <v>20651</v>
      </c>
      <c r="G2551" t="s">
        <v>89</v>
      </c>
      <c r="H2551" t="s">
        <v>90</v>
      </c>
      <c r="I2551" t="s">
        <v>14</v>
      </c>
      <c r="J2551" t="s">
        <v>20650</v>
      </c>
      <c r="K2551">
        <v>0</v>
      </c>
      <c r="L2551" t="s">
        <v>20652</v>
      </c>
      <c r="M2551" t="s">
        <v>20652</v>
      </c>
      <c r="N2551">
        <v>0</v>
      </c>
      <c r="O2551">
        <v>25</v>
      </c>
      <c r="P2551" s="17">
        <v>46022</v>
      </c>
      <c r="Q2551" s="19">
        <v>0</v>
      </c>
      <c r="R2551" t="s">
        <v>24</v>
      </c>
      <c r="S2551" s="17">
        <v>45741</v>
      </c>
      <c r="U2551" s="29">
        <v>0</v>
      </c>
      <c r="V2551" s="29">
        <v>0</v>
      </c>
      <c r="W2551" s="29">
        <v>0</v>
      </c>
      <c r="X2551" s="29">
        <f t="shared" si="39"/>
        <v>1</v>
      </c>
      <c r="Y2551" s="33">
        <v>0</v>
      </c>
      <c r="Z2551" s="29">
        <v>0</v>
      </c>
      <c r="AA2551" s="29">
        <v>0</v>
      </c>
      <c r="AB2551" s="29">
        <v>0</v>
      </c>
      <c r="AC2551" s="33">
        <v>0</v>
      </c>
      <c r="AD2551" s="33">
        <v>31.476500000000001</v>
      </c>
      <c r="AE2551" s="29">
        <v>0</v>
      </c>
      <c r="AG2551" s="29">
        <v>0</v>
      </c>
      <c r="AH2551" s="29">
        <v>0</v>
      </c>
      <c r="AI2551" s="29">
        <v>0</v>
      </c>
      <c r="AJ2551" s="29">
        <v>0</v>
      </c>
      <c r="AK2551" s="29">
        <v>0</v>
      </c>
      <c r="AL2551" s="53">
        <v>1</v>
      </c>
      <c r="AM2551" s="29" t="s">
        <v>20651</v>
      </c>
      <c r="AN2551" s="29" t="s">
        <v>20651</v>
      </c>
      <c r="AO2551" s="29">
        <v>0</v>
      </c>
      <c r="AP2551" s="30">
        <v>0</v>
      </c>
      <c r="AQ2551" s="30">
        <v>0</v>
      </c>
    </row>
    <row r="2552" spans="1:43" x14ac:dyDescent="0.25">
      <c r="A2552" t="s">
        <v>20647</v>
      </c>
      <c r="B2552" t="s">
        <v>20652</v>
      </c>
      <c r="C2552" s="34">
        <v>10000064529730</v>
      </c>
      <c r="D2552">
        <v>9145265</v>
      </c>
      <c r="E2552" t="s">
        <v>20649</v>
      </c>
      <c r="F2552" t="s">
        <v>20651</v>
      </c>
      <c r="G2552" t="s">
        <v>89</v>
      </c>
      <c r="H2552" t="s">
        <v>90</v>
      </c>
      <c r="I2552" t="s">
        <v>14</v>
      </c>
      <c r="J2552" t="s">
        <v>20650</v>
      </c>
      <c r="K2552">
        <v>0</v>
      </c>
      <c r="L2552" t="s">
        <v>20652</v>
      </c>
      <c r="M2552" t="s">
        <v>20652</v>
      </c>
      <c r="N2552">
        <v>0</v>
      </c>
      <c r="O2552">
        <v>2</v>
      </c>
      <c r="P2552" s="17">
        <v>46022</v>
      </c>
      <c r="Q2552" s="19">
        <v>0</v>
      </c>
      <c r="R2552" t="s">
        <v>24</v>
      </c>
      <c r="S2552" s="17">
        <v>45741</v>
      </c>
      <c r="U2552" s="29">
        <v>0</v>
      </c>
      <c r="V2552" s="29">
        <v>0</v>
      </c>
      <c r="W2552" s="29">
        <v>0</v>
      </c>
      <c r="X2552" s="29">
        <f t="shared" si="39"/>
        <v>1</v>
      </c>
      <c r="Y2552" s="33">
        <v>0</v>
      </c>
      <c r="Z2552" s="29">
        <v>0</v>
      </c>
      <c r="AA2552" s="29">
        <v>0</v>
      </c>
      <c r="AB2552" s="29">
        <v>0</v>
      </c>
      <c r="AC2552" s="33">
        <v>0</v>
      </c>
      <c r="AD2552" s="33">
        <v>151.36850000000001</v>
      </c>
      <c r="AE2552" s="29">
        <v>0</v>
      </c>
      <c r="AG2552" s="29">
        <v>0</v>
      </c>
      <c r="AH2552" s="29">
        <v>0</v>
      </c>
      <c r="AI2552" s="29">
        <v>0</v>
      </c>
      <c r="AJ2552" s="29">
        <v>0</v>
      </c>
      <c r="AK2552" s="29">
        <v>0</v>
      </c>
      <c r="AL2552" s="53">
        <v>1</v>
      </c>
      <c r="AM2552" s="29" t="s">
        <v>20651</v>
      </c>
      <c r="AN2552" s="29" t="s">
        <v>20651</v>
      </c>
      <c r="AO2552" s="29">
        <v>0</v>
      </c>
      <c r="AP2552" s="30">
        <v>0</v>
      </c>
      <c r="AQ2552" s="30">
        <v>0</v>
      </c>
    </row>
    <row r="2553" spans="1:43" x14ac:dyDescent="0.25">
      <c r="A2553" t="s">
        <v>20647</v>
      </c>
      <c r="B2553" t="s">
        <v>20652</v>
      </c>
      <c r="C2553" s="34">
        <v>10000064529875</v>
      </c>
      <c r="D2553">
        <v>9145249</v>
      </c>
      <c r="E2553" t="s">
        <v>20649</v>
      </c>
      <c r="F2553" t="s">
        <v>20651</v>
      </c>
      <c r="G2553" t="s">
        <v>89</v>
      </c>
      <c r="H2553" t="s">
        <v>90</v>
      </c>
      <c r="I2553" t="s">
        <v>14</v>
      </c>
      <c r="J2553" t="s">
        <v>20650</v>
      </c>
      <c r="K2553">
        <v>0</v>
      </c>
      <c r="L2553" t="s">
        <v>20652</v>
      </c>
      <c r="M2553" t="s">
        <v>20652</v>
      </c>
      <c r="N2553">
        <v>0</v>
      </c>
      <c r="O2553">
        <v>12</v>
      </c>
      <c r="P2553" s="17">
        <v>46022</v>
      </c>
      <c r="Q2553" s="19">
        <v>0</v>
      </c>
      <c r="R2553" t="s">
        <v>24</v>
      </c>
      <c r="S2553" s="17">
        <v>45741</v>
      </c>
      <c r="U2553" s="29">
        <v>0</v>
      </c>
      <c r="V2553" s="29">
        <v>0</v>
      </c>
      <c r="W2553" s="29">
        <v>0</v>
      </c>
      <c r="X2553" s="29">
        <f t="shared" si="39"/>
        <v>1</v>
      </c>
      <c r="Y2553" s="33">
        <v>0</v>
      </c>
      <c r="Z2553" s="29">
        <v>0</v>
      </c>
      <c r="AA2553" s="29">
        <v>0</v>
      </c>
      <c r="AB2553" s="29">
        <v>0</v>
      </c>
      <c r="AC2553" s="33">
        <v>0</v>
      </c>
      <c r="AD2553" s="33">
        <v>24.424599999999998</v>
      </c>
      <c r="AE2553" s="29">
        <v>0</v>
      </c>
      <c r="AG2553" s="29">
        <v>0</v>
      </c>
      <c r="AH2553" s="29">
        <v>0</v>
      </c>
      <c r="AI2553" s="29">
        <v>0</v>
      </c>
      <c r="AJ2553" s="29">
        <v>0</v>
      </c>
      <c r="AK2553" s="29">
        <v>0</v>
      </c>
      <c r="AL2553" s="53">
        <v>1</v>
      </c>
      <c r="AM2553" s="29" t="s">
        <v>20651</v>
      </c>
      <c r="AN2553" s="29" t="s">
        <v>20651</v>
      </c>
      <c r="AO2553" s="29">
        <v>0</v>
      </c>
      <c r="AP2553" s="30">
        <v>0</v>
      </c>
      <c r="AQ2553" s="30">
        <v>0</v>
      </c>
    </row>
    <row r="2554" spans="1:43" x14ac:dyDescent="0.25">
      <c r="A2554" t="s">
        <v>20647</v>
      </c>
      <c r="B2554" t="s">
        <v>20652</v>
      </c>
      <c r="C2554" s="34">
        <v>10000064530078</v>
      </c>
      <c r="D2554">
        <v>3578865</v>
      </c>
      <c r="E2554" t="s">
        <v>20649</v>
      </c>
      <c r="F2554" t="s">
        <v>20651</v>
      </c>
      <c r="G2554" t="s">
        <v>89</v>
      </c>
      <c r="H2554" t="s">
        <v>90</v>
      </c>
      <c r="I2554" t="s">
        <v>10</v>
      </c>
      <c r="J2554" t="s">
        <v>20650</v>
      </c>
      <c r="K2554">
        <v>0</v>
      </c>
      <c r="L2554" t="s">
        <v>20652</v>
      </c>
      <c r="M2554" t="s">
        <v>20652</v>
      </c>
      <c r="N2554">
        <v>0</v>
      </c>
      <c r="O2554">
        <v>73</v>
      </c>
      <c r="P2554" s="17">
        <v>46022</v>
      </c>
      <c r="Q2554" s="19">
        <v>0</v>
      </c>
      <c r="R2554" t="s">
        <v>24</v>
      </c>
      <c r="S2554" s="17">
        <v>45741</v>
      </c>
      <c r="U2554" s="29">
        <v>0</v>
      </c>
      <c r="V2554" s="29">
        <v>0</v>
      </c>
      <c r="W2554" s="29">
        <v>0</v>
      </c>
      <c r="X2554" s="29">
        <f t="shared" si="39"/>
        <v>1</v>
      </c>
      <c r="Y2554" s="33">
        <v>0</v>
      </c>
      <c r="Z2554" s="29">
        <v>0</v>
      </c>
      <c r="AA2554" s="29">
        <v>0</v>
      </c>
      <c r="AB2554" s="29">
        <v>0</v>
      </c>
      <c r="AC2554" s="33">
        <v>0</v>
      </c>
      <c r="AD2554" s="33">
        <v>256.00240000000002</v>
      </c>
      <c r="AE2554" s="29">
        <v>0</v>
      </c>
      <c r="AG2554" s="29">
        <v>0</v>
      </c>
      <c r="AH2554" s="29">
        <v>0</v>
      </c>
      <c r="AI2554" s="29">
        <v>0</v>
      </c>
      <c r="AJ2554" s="29">
        <v>0</v>
      </c>
      <c r="AK2554" s="29">
        <v>0</v>
      </c>
      <c r="AL2554" s="53">
        <v>1</v>
      </c>
      <c r="AM2554" s="29" t="s">
        <v>20651</v>
      </c>
      <c r="AN2554" s="29" t="s">
        <v>20651</v>
      </c>
      <c r="AO2554" s="29">
        <v>0</v>
      </c>
      <c r="AP2554" s="30">
        <v>0</v>
      </c>
      <c r="AQ2554" s="30">
        <v>0</v>
      </c>
    </row>
    <row r="2555" spans="1:43" x14ac:dyDescent="0.25">
      <c r="A2555" t="s">
        <v>20647</v>
      </c>
      <c r="B2555" t="s">
        <v>20652</v>
      </c>
      <c r="C2555" s="34">
        <v>10000064530548</v>
      </c>
      <c r="D2555">
        <v>9145443</v>
      </c>
      <c r="E2555" t="s">
        <v>20649</v>
      </c>
      <c r="F2555" t="s">
        <v>20651</v>
      </c>
      <c r="G2555" t="s">
        <v>89</v>
      </c>
      <c r="H2555" t="s">
        <v>90</v>
      </c>
      <c r="I2555" t="s">
        <v>10</v>
      </c>
      <c r="J2555" t="s">
        <v>20650</v>
      </c>
      <c r="K2555">
        <v>0</v>
      </c>
      <c r="L2555" t="s">
        <v>20652</v>
      </c>
      <c r="M2555" t="s">
        <v>20652</v>
      </c>
      <c r="N2555">
        <v>0</v>
      </c>
      <c r="O2555">
        <v>34</v>
      </c>
      <c r="P2555" s="17">
        <v>46022</v>
      </c>
      <c r="Q2555" s="19">
        <v>0</v>
      </c>
      <c r="R2555" t="s">
        <v>24</v>
      </c>
      <c r="S2555" s="17">
        <v>45741</v>
      </c>
      <c r="U2555" s="29">
        <v>0</v>
      </c>
      <c r="V2555" s="29">
        <v>0</v>
      </c>
      <c r="W2555" s="29">
        <v>0</v>
      </c>
      <c r="X2555" s="29">
        <f t="shared" si="39"/>
        <v>1</v>
      </c>
      <c r="Y2555" s="33">
        <v>0</v>
      </c>
      <c r="Z2555" s="29">
        <v>0</v>
      </c>
      <c r="AA2555" s="29">
        <v>0</v>
      </c>
      <c r="AB2555" s="29">
        <v>0</v>
      </c>
      <c r="AC2555" s="33">
        <v>0</v>
      </c>
      <c r="AD2555" s="33">
        <v>174.2217</v>
      </c>
      <c r="AE2555" s="29">
        <v>0</v>
      </c>
      <c r="AG2555" s="29">
        <v>0</v>
      </c>
      <c r="AH2555" s="29">
        <v>0</v>
      </c>
      <c r="AI2555" s="29">
        <v>0</v>
      </c>
      <c r="AJ2555" s="29">
        <v>0</v>
      </c>
      <c r="AK2555" s="29">
        <v>0</v>
      </c>
      <c r="AL2555" s="53">
        <v>1</v>
      </c>
      <c r="AM2555" s="29" t="s">
        <v>20651</v>
      </c>
      <c r="AN2555" s="29" t="s">
        <v>20651</v>
      </c>
      <c r="AO2555" s="29">
        <v>0</v>
      </c>
      <c r="AP2555" s="30">
        <v>0</v>
      </c>
      <c r="AQ2555" s="30">
        <v>0</v>
      </c>
    </row>
    <row r="2556" spans="1:43" x14ac:dyDescent="0.25">
      <c r="A2556" t="s">
        <v>20647</v>
      </c>
      <c r="B2556" t="s">
        <v>20652</v>
      </c>
      <c r="C2556" s="34">
        <v>10000064531031</v>
      </c>
      <c r="D2556">
        <v>9145626</v>
      </c>
      <c r="E2556" t="s">
        <v>20649</v>
      </c>
      <c r="F2556" t="s">
        <v>20651</v>
      </c>
      <c r="G2556" t="s">
        <v>89</v>
      </c>
      <c r="H2556" t="s">
        <v>90</v>
      </c>
      <c r="I2556" t="s">
        <v>10</v>
      </c>
      <c r="J2556" t="s">
        <v>20650</v>
      </c>
      <c r="K2556">
        <v>0</v>
      </c>
      <c r="L2556" t="s">
        <v>20652</v>
      </c>
      <c r="M2556" t="s">
        <v>20652</v>
      </c>
      <c r="N2556">
        <v>0</v>
      </c>
      <c r="O2556">
        <v>75</v>
      </c>
      <c r="P2556" s="17">
        <v>46022</v>
      </c>
      <c r="Q2556" s="19">
        <v>0</v>
      </c>
      <c r="R2556" t="s">
        <v>24</v>
      </c>
      <c r="S2556" s="17">
        <v>45741</v>
      </c>
      <c r="U2556" s="29">
        <v>0</v>
      </c>
      <c r="V2556" s="29">
        <v>0</v>
      </c>
      <c r="W2556" s="29">
        <v>0</v>
      </c>
      <c r="X2556" s="29">
        <f t="shared" si="39"/>
        <v>1</v>
      </c>
      <c r="Y2556" s="33">
        <v>0</v>
      </c>
      <c r="Z2556" s="29">
        <v>0</v>
      </c>
      <c r="AA2556" s="29">
        <v>0</v>
      </c>
      <c r="AB2556" s="29">
        <v>0</v>
      </c>
      <c r="AC2556" s="33">
        <v>0</v>
      </c>
      <c r="AD2556" s="33">
        <v>318.48980000000006</v>
      </c>
      <c r="AE2556" s="29">
        <v>0</v>
      </c>
      <c r="AG2556" s="29">
        <v>0</v>
      </c>
      <c r="AH2556" s="29">
        <v>0</v>
      </c>
      <c r="AI2556" s="29">
        <v>0</v>
      </c>
      <c r="AJ2556" s="29">
        <v>0</v>
      </c>
      <c r="AK2556" s="29">
        <v>0</v>
      </c>
      <c r="AL2556" s="53">
        <v>1</v>
      </c>
      <c r="AM2556" s="29" t="s">
        <v>20651</v>
      </c>
      <c r="AN2556" s="29" t="s">
        <v>20651</v>
      </c>
      <c r="AO2556" s="29">
        <v>0</v>
      </c>
      <c r="AP2556" s="30">
        <v>0</v>
      </c>
      <c r="AQ2556" s="30">
        <v>0</v>
      </c>
    </row>
    <row r="2557" spans="1:43" x14ac:dyDescent="0.25">
      <c r="A2557" t="s">
        <v>20647</v>
      </c>
      <c r="B2557" t="s">
        <v>20652</v>
      </c>
      <c r="C2557" s="34">
        <v>10000064531126</v>
      </c>
      <c r="D2557">
        <v>3578897</v>
      </c>
      <c r="E2557" t="s">
        <v>20649</v>
      </c>
      <c r="F2557" t="s">
        <v>20651</v>
      </c>
      <c r="G2557" t="s">
        <v>89</v>
      </c>
      <c r="H2557" t="s">
        <v>90</v>
      </c>
      <c r="I2557" t="s">
        <v>14</v>
      </c>
      <c r="J2557" t="s">
        <v>20650</v>
      </c>
      <c r="K2557">
        <v>0</v>
      </c>
      <c r="L2557" t="s">
        <v>20652</v>
      </c>
      <c r="M2557" t="s">
        <v>20652</v>
      </c>
      <c r="N2557">
        <v>0</v>
      </c>
      <c r="O2557">
        <v>75</v>
      </c>
      <c r="P2557" s="17">
        <v>46022</v>
      </c>
      <c r="Q2557" s="19">
        <v>0</v>
      </c>
      <c r="R2557" t="s">
        <v>24</v>
      </c>
      <c r="S2557" s="17">
        <v>45741</v>
      </c>
      <c r="U2557" s="29">
        <v>0</v>
      </c>
      <c r="V2557" s="29">
        <v>0</v>
      </c>
      <c r="W2557" s="29">
        <v>0</v>
      </c>
      <c r="X2557" s="29">
        <f t="shared" si="39"/>
        <v>1</v>
      </c>
      <c r="Y2557" s="33">
        <v>0</v>
      </c>
      <c r="Z2557" s="29">
        <v>0</v>
      </c>
      <c r="AA2557" s="29">
        <v>0</v>
      </c>
      <c r="AB2557" s="29">
        <v>0</v>
      </c>
      <c r="AC2557" s="33">
        <v>0</v>
      </c>
      <c r="AD2557" s="33">
        <v>230.88910000000001</v>
      </c>
      <c r="AE2557" s="29">
        <v>0</v>
      </c>
      <c r="AG2557" s="29">
        <v>0</v>
      </c>
      <c r="AH2557" s="29">
        <v>0</v>
      </c>
      <c r="AI2557" s="29">
        <v>0</v>
      </c>
      <c r="AJ2557" s="29">
        <v>0</v>
      </c>
      <c r="AK2557" s="29">
        <v>0</v>
      </c>
      <c r="AL2557" s="53">
        <v>1</v>
      </c>
      <c r="AM2557" s="29" t="s">
        <v>20651</v>
      </c>
      <c r="AN2557" s="29" t="s">
        <v>20651</v>
      </c>
      <c r="AO2557" s="29">
        <v>0</v>
      </c>
      <c r="AP2557" s="30">
        <v>0</v>
      </c>
      <c r="AQ2557" s="30">
        <v>0</v>
      </c>
    </row>
    <row r="2558" spans="1:43" x14ac:dyDescent="0.25">
      <c r="A2558" t="s">
        <v>20647</v>
      </c>
      <c r="B2558" t="s">
        <v>20652</v>
      </c>
      <c r="C2558" s="34">
        <v>10000064531228</v>
      </c>
      <c r="D2558">
        <v>9145736</v>
      </c>
      <c r="E2558" t="s">
        <v>20649</v>
      </c>
      <c r="F2558" t="s">
        <v>20651</v>
      </c>
      <c r="G2558" t="s">
        <v>89</v>
      </c>
      <c r="H2558" t="s">
        <v>90</v>
      </c>
      <c r="I2558" t="s">
        <v>14</v>
      </c>
      <c r="J2558" t="s">
        <v>20650</v>
      </c>
      <c r="K2558">
        <v>0</v>
      </c>
      <c r="L2558" t="s">
        <v>20652</v>
      </c>
      <c r="M2558" t="s">
        <v>20652</v>
      </c>
      <c r="N2558">
        <v>0</v>
      </c>
      <c r="O2558">
        <v>5</v>
      </c>
      <c r="P2558" s="17">
        <v>46022</v>
      </c>
      <c r="Q2558" s="19">
        <v>0</v>
      </c>
      <c r="R2558" t="s">
        <v>24</v>
      </c>
      <c r="S2558" s="17">
        <v>45741</v>
      </c>
      <c r="U2558" s="29">
        <v>0</v>
      </c>
      <c r="V2558" s="29">
        <v>0</v>
      </c>
      <c r="W2558" s="29">
        <v>0</v>
      </c>
      <c r="X2558" s="29">
        <f t="shared" si="39"/>
        <v>1</v>
      </c>
      <c r="Y2558" s="33">
        <v>0</v>
      </c>
      <c r="Z2558" s="29">
        <v>0</v>
      </c>
      <c r="AA2558" s="29">
        <v>0</v>
      </c>
      <c r="AB2558" s="29">
        <v>0</v>
      </c>
      <c r="AC2558" s="33">
        <v>0</v>
      </c>
      <c r="AD2558" s="33">
        <v>208.19110000000001</v>
      </c>
      <c r="AE2558" s="29">
        <v>0</v>
      </c>
      <c r="AG2558" s="29">
        <v>0</v>
      </c>
      <c r="AH2558" s="29">
        <v>0</v>
      </c>
      <c r="AI2558" s="29">
        <v>0</v>
      </c>
      <c r="AJ2558" s="29">
        <v>0</v>
      </c>
      <c r="AK2558" s="29">
        <v>0</v>
      </c>
      <c r="AL2558" s="53">
        <v>1</v>
      </c>
      <c r="AM2558" s="29" t="s">
        <v>20651</v>
      </c>
      <c r="AN2558" s="29" t="s">
        <v>20651</v>
      </c>
      <c r="AO2558" s="29">
        <v>0</v>
      </c>
      <c r="AP2558" s="30">
        <v>0</v>
      </c>
      <c r="AQ2558" s="30">
        <v>0</v>
      </c>
    </row>
    <row r="2559" spans="1:43" x14ac:dyDescent="0.25">
      <c r="A2559" t="s">
        <v>20647</v>
      </c>
      <c r="B2559" t="s">
        <v>20652</v>
      </c>
      <c r="C2559" s="34">
        <v>10000064531238</v>
      </c>
      <c r="D2559">
        <v>9145771</v>
      </c>
      <c r="E2559" t="s">
        <v>20649</v>
      </c>
      <c r="F2559" t="s">
        <v>20651</v>
      </c>
      <c r="G2559" t="s">
        <v>89</v>
      </c>
      <c r="H2559" t="s">
        <v>90</v>
      </c>
      <c r="I2559" t="s">
        <v>10</v>
      </c>
      <c r="J2559" t="s">
        <v>20650</v>
      </c>
      <c r="K2559">
        <v>0</v>
      </c>
      <c r="L2559" t="s">
        <v>20652</v>
      </c>
      <c r="M2559" t="s">
        <v>20652</v>
      </c>
      <c r="N2559">
        <v>0</v>
      </c>
      <c r="O2559">
        <v>17</v>
      </c>
      <c r="P2559" s="17">
        <v>46022</v>
      </c>
      <c r="Q2559" s="19">
        <v>0</v>
      </c>
      <c r="R2559" t="s">
        <v>24</v>
      </c>
      <c r="S2559" s="17">
        <v>45741</v>
      </c>
      <c r="U2559" s="29">
        <v>0</v>
      </c>
      <c r="V2559" s="29">
        <v>0</v>
      </c>
      <c r="W2559" s="29">
        <v>0</v>
      </c>
      <c r="X2559" s="29">
        <f t="shared" si="39"/>
        <v>1</v>
      </c>
      <c r="Y2559" s="33">
        <v>0</v>
      </c>
      <c r="Z2559" s="29">
        <v>0</v>
      </c>
      <c r="AA2559" s="29">
        <v>0</v>
      </c>
      <c r="AB2559" s="29">
        <v>0</v>
      </c>
      <c r="AC2559" s="33">
        <v>0</v>
      </c>
      <c r="AD2559" s="33">
        <v>46.637600000000006</v>
      </c>
      <c r="AE2559" s="29">
        <v>0</v>
      </c>
      <c r="AG2559" s="29">
        <v>0</v>
      </c>
      <c r="AH2559" s="29">
        <v>0</v>
      </c>
      <c r="AI2559" s="29">
        <v>0</v>
      </c>
      <c r="AJ2559" s="29">
        <v>0</v>
      </c>
      <c r="AK2559" s="29">
        <v>0</v>
      </c>
      <c r="AL2559" s="53">
        <v>1</v>
      </c>
      <c r="AM2559" s="29" t="s">
        <v>20651</v>
      </c>
      <c r="AN2559" s="29" t="s">
        <v>20651</v>
      </c>
      <c r="AO2559" s="29">
        <v>0</v>
      </c>
      <c r="AP2559" s="30">
        <v>0</v>
      </c>
      <c r="AQ2559" s="30">
        <v>0</v>
      </c>
    </row>
    <row r="2560" spans="1:43" x14ac:dyDescent="0.25">
      <c r="A2560" t="s">
        <v>20647</v>
      </c>
      <c r="B2560" t="s">
        <v>20652</v>
      </c>
      <c r="C2560" s="34">
        <v>10000064531785</v>
      </c>
      <c r="D2560">
        <v>9146216</v>
      </c>
      <c r="E2560" t="s">
        <v>20649</v>
      </c>
      <c r="F2560" t="s">
        <v>20651</v>
      </c>
      <c r="G2560" t="s">
        <v>89</v>
      </c>
      <c r="H2560" t="s">
        <v>90</v>
      </c>
      <c r="I2560" t="s">
        <v>10</v>
      </c>
      <c r="J2560" t="s">
        <v>20650</v>
      </c>
      <c r="K2560">
        <v>0</v>
      </c>
      <c r="L2560" t="s">
        <v>20652</v>
      </c>
      <c r="M2560" t="s">
        <v>20652</v>
      </c>
      <c r="N2560">
        <v>0</v>
      </c>
      <c r="O2560">
        <v>16</v>
      </c>
      <c r="P2560" s="17">
        <v>46022</v>
      </c>
      <c r="Q2560" s="19">
        <v>0</v>
      </c>
      <c r="R2560" t="s">
        <v>24</v>
      </c>
      <c r="S2560" s="17">
        <v>45741</v>
      </c>
      <c r="U2560" s="29">
        <v>0</v>
      </c>
      <c r="V2560" s="29">
        <v>0</v>
      </c>
      <c r="W2560" s="29">
        <v>0</v>
      </c>
      <c r="X2560" s="29">
        <f t="shared" si="39"/>
        <v>1</v>
      </c>
      <c r="Y2560" s="33">
        <v>0</v>
      </c>
      <c r="Z2560" s="29">
        <v>0</v>
      </c>
      <c r="AA2560" s="29">
        <v>0</v>
      </c>
      <c r="AB2560" s="29">
        <v>0</v>
      </c>
      <c r="AC2560" s="33">
        <v>0</v>
      </c>
      <c r="AD2560" s="33">
        <v>114.43089999999999</v>
      </c>
      <c r="AE2560" s="29">
        <v>0</v>
      </c>
      <c r="AG2560" s="29">
        <v>0</v>
      </c>
      <c r="AH2560" s="29">
        <v>0</v>
      </c>
      <c r="AI2560" s="29">
        <v>0</v>
      </c>
      <c r="AJ2560" s="29">
        <v>0</v>
      </c>
      <c r="AK2560" s="29">
        <v>0</v>
      </c>
      <c r="AL2560" s="53">
        <v>1</v>
      </c>
      <c r="AM2560" s="29" t="s">
        <v>20651</v>
      </c>
      <c r="AN2560" s="29" t="s">
        <v>20651</v>
      </c>
      <c r="AO2560" s="29">
        <v>0</v>
      </c>
      <c r="AP2560" s="30">
        <v>0</v>
      </c>
      <c r="AQ2560" s="30">
        <v>0</v>
      </c>
    </row>
    <row r="2561" spans="1:43" x14ac:dyDescent="0.25">
      <c r="A2561" t="s">
        <v>20647</v>
      </c>
      <c r="B2561" t="s">
        <v>20652</v>
      </c>
      <c r="C2561" s="34">
        <v>10000064532228</v>
      </c>
      <c r="D2561">
        <v>3578920</v>
      </c>
      <c r="E2561" t="s">
        <v>20649</v>
      </c>
      <c r="F2561" t="s">
        <v>20651</v>
      </c>
      <c r="G2561" t="s">
        <v>89</v>
      </c>
      <c r="H2561" t="s">
        <v>90</v>
      </c>
      <c r="I2561" t="s">
        <v>10</v>
      </c>
      <c r="J2561" t="s">
        <v>20650</v>
      </c>
      <c r="K2561">
        <v>0</v>
      </c>
      <c r="L2561" t="s">
        <v>20652</v>
      </c>
      <c r="M2561" t="s">
        <v>20652</v>
      </c>
      <c r="N2561">
        <v>0</v>
      </c>
      <c r="O2561">
        <v>73</v>
      </c>
      <c r="P2561" s="17">
        <v>46022</v>
      </c>
      <c r="Q2561" s="19">
        <v>0</v>
      </c>
      <c r="R2561" t="s">
        <v>24</v>
      </c>
      <c r="S2561" s="17">
        <v>45741</v>
      </c>
      <c r="U2561" s="29">
        <v>0</v>
      </c>
      <c r="V2561" s="29">
        <v>0</v>
      </c>
      <c r="W2561" s="29">
        <v>0</v>
      </c>
      <c r="X2561" s="29">
        <f t="shared" si="39"/>
        <v>1</v>
      </c>
      <c r="Y2561" s="33">
        <v>0</v>
      </c>
      <c r="Z2561" s="29">
        <v>0</v>
      </c>
      <c r="AA2561" s="29">
        <v>0</v>
      </c>
      <c r="AB2561" s="29">
        <v>0</v>
      </c>
      <c r="AC2561" s="33">
        <v>0</v>
      </c>
      <c r="AD2561" s="33">
        <v>31.476500000000001</v>
      </c>
      <c r="AE2561" s="29">
        <v>0</v>
      </c>
      <c r="AG2561" s="29">
        <v>0</v>
      </c>
      <c r="AH2561" s="29">
        <v>0</v>
      </c>
      <c r="AI2561" s="29">
        <v>0</v>
      </c>
      <c r="AJ2561" s="29">
        <v>0</v>
      </c>
      <c r="AK2561" s="29">
        <v>0</v>
      </c>
      <c r="AL2561" s="53">
        <v>1</v>
      </c>
      <c r="AM2561" s="29" t="s">
        <v>20651</v>
      </c>
      <c r="AN2561" s="29" t="s">
        <v>20651</v>
      </c>
      <c r="AO2561" s="29">
        <v>0</v>
      </c>
      <c r="AP2561" s="30">
        <v>0</v>
      </c>
      <c r="AQ2561" s="30">
        <v>0</v>
      </c>
    </row>
    <row r="2562" spans="1:43" x14ac:dyDescent="0.25">
      <c r="A2562" t="s">
        <v>20647</v>
      </c>
      <c r="B2562" t="s">
        <v>20652</v>
      </c>
      <c r="C2562" s="34">
        <v>10000064532229</v>
      </c>
      <c r="D2562">
        <v>9146217</v>
      </c>
      <c r="E2562" t="s">
        <v>20649</v>
      </c>
      <c r="F2562" t="s">
        <v>20651</v>
      </c>
      <c r="G2562" t="s">
        <v>89</v>
      </c>
      <c r="H2562" t="s">
        <v>90</v>
      </c>
      <c r="I2562" t="s">
        <v>10</v>
      </c>
      <c r="J2562" t="s">
        <v>20650</v>
      </c>
      <c r="K2562">
        <v>0</v>
      </c>
      <c r="L2562" t="s">
        <v>20652</v>
      </c>
      <c r="M2562" t="s">
        <v>20652</v>
      </c>
      <c r="N2562">
        <v>0</v>
      </c>
      <c r="O2562">
        <v>73</v>
      </c>
      <c r="P2562" s="17">
        <v>46022</v>
      </c>
      <c r="Q2562" s="19">
        <v>0</v>
      </c>
      <c r="R2562" t="s">
        <v>24</v>
      </c>
      <c r="S2562" s="17">
        <v>45741</v>
      </c>
      <c r="U2562" s="29">
        <v>0</v>
      </c>
      <c r="V2562" s="29">
        <v>0</v>
      </c>
      <c r="W2562" s="29">
        <v>0</v>
      </c>
      <c r="X2562" s="29">
        <f t="shared" si="39"/>
        <v>1</v>
      </c>
      <c r="Y2562" s="33">
        <v>0</v>
      </c>
      <c r="Z2562" s="29">
        <v>0</v>
      </c>
      <c r="AA2562" s="29">
        <v>0</v>
      </c>
      <c r="AB2562" s="29">
        <v>0</v>
      </c>
      <c r="AC2562" s="33">
        <v>0</v>
      </c>
      <c r="AD2562" s="33">
        <v>164.26949999999999</v>
      </c>
      <c r="AE2562" s="29">
        <v>0</v>
      </c>
      <c r="AG2562" s="29">
        <v>0</v>
      </c>
      <c r="AH2562" s="29">
        <v>0</v>
      </c>
      <c r="AI2562" s="29">
        <v>0</v>
      </c>
      <c r="AJ2562" s="29">
        <v>0</v>
      </c>
      <c r="AK2562" s="29">
        <v>0</v>
      </c>
      <c r="AL2562" s="53">
        <v>1</v>
      </c>
      <c r="AM2562" s="29" t="s">
        <v>20651</v>
      </c>
      <c r="AN2562" s="29" t="s">
        <v>20651</v>
      </c>
      <c r="AO2562" s="29">
        <v>0</v>
      </c>
      <c r="AP2562" s="30">
        <v>0</v>
      </c>
      <c r="AQ2562" s="30">
        <v>0</v>
      </c>
    </row>
    <row r="2563" spans="1:43" x14ac:dyDescent="0.25">
      <c r="A2563" t="s">
        <v>20647</v>
      </c>
      <c r="B2563" t="s">
        <v>20652</v>
      </c>
      <c r="C2563" s="34">
        <v>10000064532331</v>
      </c>
      <c r="D2563">
        <v>3578958</v>
      </c>
      <c r="E2563" t="s">
        <v>20648</v>
      </c>
      <c r="F2563" t="s">
        <v>20651</v>
      </c>
      <c r="G2563" t="s">
        <v>89</v>
      </c>
      <c r="H2563" t="s">
        <v>90</v>
      </c>
      <c r="I2563" t="s">
        <v>137</v>
      </c>
      <c r="J2563" t="s">
        <v>20650</v>
      </c>
      <c r="K2563">
        <v>0</v>
      </c>
      <c r="L2563" t="s">
        <v>20652</v>
      </c>
      <c r="M2563" t="s">
        <v>20652</v>
      </c>
      <c r="N2563">
        <v>0</v>
      </c>
      <c r="O2563">
        <v>3</v>
      </c>
      <c r="P2563" s="17">
        <v>46022</v>
      </c>
      <c r="Q2563" s="19">
        <v>0</v>
      </c>
      <c r="R2563" t="s">
        <v>24</v>
      </c>
      <c r="S2563" s="17">
        <v>45741</v>
      </c>
      <c r="U2563" s="29">
        <v>0</v>
      </c>
      <c r="V2563" s="29">
        <v>0</v>
      </c>
      <c r="W2563" s="29">
        <v>0</v>
      </c>
      <c r="X2563" s="29">
        <f t="shared" ref="X2563:X2626" si="40">AL2563</f>
        <v>1</v>
      </c>
      <c r="Y2563" s="33">
        <v>0</v>
      </c>
      <c r="Z2563" s="29">
        <v>0</v>
      </c>
      <c r="AA2563" s="29">
        <v>0</v>
      </c>
      <c r="AB2563" s="29">
        <v>0</v>
      </c>
      <c r="AC2563" s="33">
        <v>0</v>
      </c>
      <c r="AD2563" s="33">
        <v>162.24100000000001</v>
      </c>
      <c r="AE2563" s="29">
        <v>0</v>
      </c>
      <c r="AG2563" s="29">
        <v>0</v>
      </c>
      <c r="AH2563" s="29">
        <v>0</v>
      </c>
      <c r="AI2563" s="29">
        <v>0</v>
      </c>
      <c r="AJ2563" s="29">
        <v>0</v>
      </c>
      <c r="AK2563" s="29">
        <v>0</v>
      </c>
      <c r="AL2563" s="53">
        <v>1</v>
      </c>
      <c r="AM2563" s="29" t="s">
        <v>20651</v>
      </c>
      <c r="AN2563" s="29" t="s">
        <v>20651</v>
      </c>
      <c r="AO2563" s="29">
        <v>0</v>
      </c>
      <c r="AP2563" s="30">
        <v>0</v>
      </c>
      <c r="AQ2563" s="30">
        <v>0</v>
      </c>
    </row>
    <row r="2564" spans="1:43" x14ac:dyDescent="0.25">
      <c r="A2564" t="s">
        <v>20647</v>
      </c>
      <c r="B2564" t="s">
        <v>20652</v>
      </c>
      <c r="C2564" s="34">
        <v>10000064532332</v>
      </c>
      <c r="D2564">
        <v>3578956</v>
      </c>
      <c r="E2564" t="s">
        <v>20648</v>
      </c>
      <c r="F2564" t="s">
        <v>20651</v>
      </c>
      <c r="G2564" t="s">
        <v>89</v>
      </c>
      <c r="H2564" t="s">
        <v>90</v>
      </c>
      <c r="I2564" t="s">
        <v>137</v>
      </c>
      <c r="J2564" t="s">
        <v>20650</v>
      </c>
      <c r="K2564">
        <v>0</v>
      </c>
      <c r="L2564" t="s">
        <v>20652</v>
      </c>
      <c r="M2564" t="s">
        <v>20652</v>
      </c>
      <c r="N2564">
        <v>0</v>
      </c>
      <c r="O2564">
        <v>5</v>
      </c>
      <c r="P2564" s="17">
        <v>46022</v>
      </c>
      <c r="Q2564" s="19">
        <v>0</v>
      </c>
      <c r="R2564" t="s">
        <v>24</v>
      </c>
      <c r="S2564" s="17">
        <v>45741</v>
      </c>
      <c r="U2564" s="29">
        <v>0</v>
      </c>
      <c r="V2564" s="29">
        <v>0</v>
      </c>
      <c r="W2564" s="29">
        <v>0</v>
      </c>
      <c r="X2564" s="29">
        <f t="shared" si="40"/>
        <v>1</v>
      </c>
      <c r="Y2564" s="33">
        <v>0</v>
      </c>
      <c r="Z2564" s="29">
        <v>0</v>
      </c>
      <c r="AA2564" s="29">
        <v>0</v>
      </c>
      <c r="AB2564" s="29">
        <v>0</v>
      </c>
      <c r="AC2564" s="33">
        <v>0</v>
      </c>
      <c r="AD2564" s="33">
        <v>162.24100000000001</v>
      </c>
      <c r="AE2564" s="29">
        <v>0</v>
      </c>
      <c r="AG2564" s="29">
        <v>0</v>
      </c>
      <c r="AH2564" s="29">
        <v>0</v>
      </c>
      <c r="AI2564" s="29">
        <v>0</v>
      </c>
      <c r="AJ2564" s="29">
        <v>0</v>
      </c>
      <c r="AK2564" s="29">
        <v>0</v>
      </c>
      <c r="AL2564" s="53">
        <v>1</v>
      </c>
      <c r="AM2564" s="29" t="s">
        <v>20651</v>
      </c>
      <c r="AN2564" s="29" t="s">
        <v>20651</v>
      </c>
      <c r="AO2564" s="29">
        <v>0</v>
      </c>
      <c r="AP2564" s="30">
        <v>0</v>
      </c>
      <c r="AQ2564" s="30">
        <v>0</v>
      </c>
    </row>
    <row r="2565" spans="1:43" x14ac:dyDescent="0.25">
      <c r="A2565" t="s">
        <v>20647</v>
      </c>
      <c r="B2565" t="s">
        <v>20652</v>
      </c>
      <c r="C2565" s="34">
        <v>10000064532334</v>
      </c>
      <c r="D2565">
        <v>3578957</v>
      </c>
      <c r="E2565" t="s">
        <v>20648</v>
      </c>
      <c r="F2565" t="s">
        <v>20651</v>
      </c>
      <c r="G2565" t="s">
        <v>89</v>
      </c>
      <c r="H2565" t="s">
        <v>90</v>
      </c>
      <c r="I2565" t="s">
        <v>137</v>
      </c>
      <c r="J2565" t="s">
        <v>20650</v>
      </c>
      <c r="K2565">
        <v>0</v>
      </c>
      <c r="L2565" t="s">
        <v>20652</v>
      </c>
      <c r="M2565" t="s">
        <v>20652</v>
      </c>
      <c r="N2565">
        <v>0</v>
      </c>
      <c r="O2565">
        <v>4</v>
      </c>
      <c r="P2565" s="17">
        <v>46022</v>
      </c>
      <c r="Q2565" s="19">
        <v>0</v>
      </c>
      <c r="R2565" t="s">
        <v>24</v>
      </c>
      <c r="S2565" s="17">
        <v>45741</v>
      </c>
      <c r="U2565" s="29">
        <v>0</v>
      </c>
      <c r="V2565" s="29">
        <v>0</v>
      </c>
      <c r="W2565" s="29">
        <v>0</v>
      </c>
      <c r="X2565" s="29">
        <f t="shared" si="40"/>
        <v>1</v>
      </c>
      <c r="Y2565" s="33">
        <v>0</v>
      </c>
      <c r="Z2565" s="29">
        <v>0</v>
      </c>
      <c r="AA2565" s="29">
        <v>0</v>
      </c>
      <c r="AB2565" s="29">
        <v>0</v>
      </c>
      <c r="AC2565" s="33">
        <v>0</v>
      </c>
      <c r="AD2565" s="33">
        <v>162.24100000000001</v>
      </c>
      <c r="AE2565" s="29">
        <v>0</v>
      </c>
      <c r="AG2565" s="29">
        <v>0</v>
      </c>
      <c r="AH2565" s="29">
        <v>0</v>
      </c>
      <c r="AI2565" s="29">
        <v>0</v>
      </c>
      <c r="AJ2565" s="29">
        <v>0</v>
      </c>
      <c r="AK2565" s="29">
        <v>0</v>
      </c>
      <c r="AL2565" s="53">
        <v>1</v>
      </c>
      <c r="AM2565" s="29" t="s">
        <v>20651</v>
      </c>
      <c r="AN2565" s="29" t="s">
        <v>20651</v>
      </c>
      <c r="AO2565" s="29">
        <v>0</v>
      </c>
      <c r="AP2565" s="30">
        <v>0</v>
      </c>
      <c r="AQ2565" s="30">
        <v>0</v>
      </c>
    </row>
    <row r="2566" spans="1:43" x14ac:dyDescent="0.25">
      <c r="A2566" t="s">
        <v>20647</v>
      </c>
      <c r="B2566" t="s">
        <v>20652</v>
      </c>
      <c r="C2566" s="34">
        <v>10000064532396</v>
      </c>
      <c r="D2566">
        <v>9146997</v>
      </c>
      <c r="E2566" t="s">
        <v>20649</v>
      </c>
      <c r="F2566" t="s">
        <v>20651</v>
      </c>
      <c r="G2566" t="s">
        <v>89</v>
      </c>
      <c r="H2566" t="s">
        <v>90</v>
      </c>
      <c r="I2566" t="s">
        <v>14</v>
      </c>
      <c r="J2566" t="s">
        <v>20650</v>
      </c>
      <c r="K2566">
        <v>0</v>
      </c>
      <c r="L2566" t="s">
        <v>20652</v>
      </c>
      <c r="M2566" t="s">
        <v>20652</v>
      </c>
      <c r="N2566">
        <v>0</v>
      </c>
      <c r="O2566">
        <v>39</v>
      </c>
      <c r="P2566" s="17">
        <v>46022</v>
      </c>
      <c r="Q2566" s="19">
        <v>0</v>
      </c>
      <c r="R2566" t="s">
        <v>24</v>
      </c>
      <c r="S2566" s="17">
        <v>45741</v>
      </c>
      <c r="U2566" s="29">
        <v>0</v>
      </c>
      <c r="V2566" s="29">
        <v>0</v>
      </c>
      <c r="W2566" s="29">
        <v>0</v>
      </c>
      <c r="X2566" s="29">
        <f t="shared" si="40"/>
        <v>1</v>
      </c>
      <c r="Y2566" s="33">
        <v>0</v>
      </c>
      <c r="Z2566" s="29">
        <v>0</v>
      </c>
      <c r="AA2566" s="29">
        <v>0</v>
      </c>
      <c r="AB2566" s="29">
        <v>0</v>
      </c>
      <c r="AC2566" s="33">
        <v>0</v>
      </c>
      <c r="AD2566" s="33">
        <v>206.43539999999999</v>
      </c>
      <c r="AE2566" s="29">
        <v>0</v>
      </c>
      <c r="AG2566" s="29">
        <v>0</v>
      </c>
      <c r="AH2566" s="29">
        <v>0</v>
      </c>
      <c r="AI2566" s="29">
        <v>0</v>
      </c>
      <c r="AJ2566" s="29">
        <v>0</v>
      </c>
      <c r="AK2566" s="29">
        <v>0</v>
      </c>
      <c r="AL2566" s="53">
        <v>1</v>
      </c>
      <c r="AM2566" s="29" t="s">
        <v>20651</v>
      </c>
      <c r="AN2566" s="29" t="s">
        <v>20651</v>
      </c>
      <c r="AO2566" s="29">
        <v>0</v>
      </c>
      <c r="AP2566" s="30">
        <v>0</v>
      </c>
      <c r="AQ2566" s="30">
        <v>0</v>
      </c>
    </row>
    <row r="2567" spans="1:43" x14ac:dyDescent="0.25">
      <c r="A2567" t="s">
        <v>20647</v>
      </c>
      <c r="B2567" t="s">
        <v>20652</v>
      </c>
      <c r="C2567" s="34">
        <v>10000064532471</v>
      </c>
      <c r="D2567">
        <v>9146416</v>
      </c>
      <c r="E2567" t="s">
        <v>20649</v>
      </c>
      <c r="F2567" t="s">
        <v>20651</v>
      </c>
      <c r="G2567" t="s">
        <v>89</v>
      </c>
      <c r="H2567" t="s">
        <v>90</v>
      </c>
      <c r="I2567" t="s">
        <v>14</v>
      </c>
      <c r="J2567" t="s">
        <v>20650</v>
      </c>
      <c r="K2567">
        <v>0</v>
      </c>
      <c r="L2567" t="s">
        <v>20652</v>
      </c>
      <c r="M2567" t="s">
        <v>20652</v>
      </c>
      <c r="N2567">
        <v>0</v>
      </c>
      <c r="O2567">
        <v>77</v>
      </c>
      <c r="P2567" s="17">
        <v>46022</v>
      </c>
      <c r="Q2567" s="19">
        <v>0</v>
      </c>
      <c r="R2567" t="s">
        <v>24</v>
      </c>
      <c r="S2567" s="17">
        <v>45741</v>
      </c>
      <c r="U2567" s="29">
        <v>0</v>
      </c>
      <c r="V2567" s="29">
        <v>0</v>
      </c>
      <c r="W2567" s="29">
        <v>0</v>
      </c>
      <c r="X2567" s="29">
        <f t="shared" si="40"/>
        <v>1</v>
      </c>
      <c r="Y2567" s="33">
        <v>0</v>
      </c>
      <c r="Z2567" s="29">
        <v>0</v>
      </c>
      <c r="AA2567" s="29">
        <v>0</v>
      </c>
      <c r="AB2567" s="29">
        <v>0</v>
      </c>
      <c r="AC2567" s="33">
        <v>0</v>
      </c>
      <c r="AD2567" s="33">
        <v>459.57629999999995</v>
      </c>
      <c r="AE2567" s="29">
        <v>0</v>
      </c>
      <c r="AG2567" s="29">
        <v>0</v>
      </c>
      <c r="AH2567" s="29">
        <v>0</v>
      </c>
      <c r="AI2567" s="29">
        <v>0</v>
      </c>
      <c r="AJ2567" s="29">
        <v>0</v>
      </c>
      <c r="AK2567" s="29">
        <v>0</v>
      </c>
      <c r="AL2567" s="53">
        <v>1</v>
      </c>
      <c r="AM2567" s="29" t="s">
        <v>20651</v>
      </c>
      <c r="AN2567" s="29" t="s">
        <v>20651</v>
      </c>
      <c r="AO2567" s="29">
        <v>0</v>
      </c>
      <c r="AP2567" s="30">
        <v>0</v>
      </c>
      <c r="AQ2567" s="30">
        <v>0</v>
      </c>
    </row>
    <row r="2568" spans="1:43" x14ac:dyDescent="0.25">
      <c r="A2568" t="s">
        <v>20647</v>
      </c>
      <c r="B2568" t="s">
        <v>20652</v>
      </c>
      <c r="C2568" s="34">
        <v>10000064532502</v>
      </c>
      <c r="D2568">
        <v>9146764</v>
      </c>
      <c r="E2568" t="s">
        <v>20648</v>
      </c>
      <c r="F2568" t="s">
        <v>20651</v>
      </c>
      <c r="G2568" t="s">
        <v>89</v>
      </c>
      <c r="H2568" t="s">
        <v>90</v>
      </c>
      <c r="I2568" t="s">
        <v>137</v>
      </c>
      <c r="J2568" t="s">
        <v>20650</v>
      </c>
      <c r="K2568">
        <v>0</v>
      </c>
      <c r="L2568" t="s">
        <v>20652</v>
      </c>
      <c r="M2568" t="s">
        <v>20652</v>
      </c>
      <c r="N2568">
        <v>0</v>
      </c>
      <c r="O2568">
        <v>1</v>
      </c>
      <c r="P2568" s="17">
        <v>46022</v>
      </c>
      <c r="Q2568" s="19">
        <v>0</v>
      </c>
      <c r="R2568" t="s">
        <v>24</v>
      </c>
      <c r="S2568" s="17">
        <v>45741</v>
      </c>
      <c r="U2568" s="29">
        <v>0</v>
      </c>
      <c r="V2568" s="29">
        <v>0</v>
      </c>
      <c r="W2568" s="29">
        <v>0</v>
      </c>
      <c r="X2568" s="29">
        <f t="shared" si="40"/>
        <v>1</v>
      </c>
      <c r="Y2568" s="33">
        <v>0</v>
      </c>
      <c r="Z2568" s="29">
        <v>0</v>
      </c>
      <c r="AA2568" s="29">
        <v>0</v>
      </c>
      <c r="AB2568" s="29">
        <v>0</v>
      </c>
      <c r="AC2568" s="33">
        <v>0</v>
      </c>
      <c r="AD2568" s="33">
        <v>113.17349999999999</v>
      </c>
      <c r="AE2568" s="29">
        <v>0</v>
      </c>
      <c r="AG2568" s="29">
        <v>0</v>
      </c>
      <c r="AH2568" s="29">
        <v>0</v>
      </c>
      <c r="AI2568" s="29">
        <v>0</v>
      </c>
      <c r="AJ2568" s="29">
        <v>0</v>
      </c>
      <c r="AK2568" s="29">
        <v>0</v>
      </c>
      <c r="AL2568" s="53">
        <v>1</v>
      </c>
      <c r="AM2568" s="29" t="s">
        <v>20651</v>
      </c>
      <c r="AN2568" s="29" t="s">
        <v>20651</v>
      </c>
      <c r="AO2568" s="29">
        <v>0</v>
      </c>
      <c r="AP2568" s="30">
        <v>0</v>
      </c>
      <c r="AQ2568" s="30">
        <v>0</v>
      </c>
    </row>
    <row r="2569" spans="1:43" x14ac:dyDescent="0.25">
      <c r="A2569" t="s">
        <v>20647</v>
      </c>
      <c r="B2569" t="s">
        <v>20652</v>
      </c>
      <c r="C2569" s="34">
        <v>10000064532503</v>
      </c>
      <c r="D2569">
        <v>9146766</v>
      </c>
      <c r="E2569" t="s">
        <v>20648</v>
      </c>
      <c r="F2569" t="s">
        <v>20651</v>
      </c>
      <c r="G2569" t="s">
        <v>89</v>
      </c>
      <c r="H2569" t="s">
        <v>90</v>
      </c>
      <c r="I2569" t="s">
        <v>137</v>
      </c>
      <c r="J2569" t="s">
        <v>20650</v>
      </c>
      <c r="K2569">
        <v>0</v>
      </c>
      <c r="L2569" t="s">
        <v>20652</v>
      </c>
      <c r="M2569" t="s">
        <v>20652</v>
      </c>
      <c r="N2569">
        <v>0</v>
      </c>
      <c r="O2569">
        <v>3</v>
      </c>
      <c r="P2569" s="17">
        <v>46022</v>
      </c>
      <c r="Q2569" s="19">
        <v>0</v>
      </c>
      <c r="R2569" t="s">
        <v>24</v>
      </c>
      <c r="S2569" s="17">
        <v>45741</v>
      </c>
      <c r="U2569" s="29">
        <v>0</v>
      </c>
      <c r="V2569" s="29">
        <v>0</v>
      </c>
      <c r="W2569" s="29">
        <v>0</v>
      </c>
      <c r="X2569" s="29">
        <f t="shared" si="40"/>
        <v>1</v>
      </c>
      <c r="Y2569" s="33">
        <v>0</v>
      </c>
      <c r="Z2569" s="29">
        <v>0</v>
      </c>
      <c r="AA2569" s="29">
        <v>0</v>
      </c>
      <c r="AB2569" s="29">
        <v>0</v>
      </c>
      <c r="AC2569" s="33">
        <v>0</v>
      </c>
      <c r="AD2569" s="33">
        <v>113.17349999999999</v>
      </c>
      <c r="AE2569" s="29">
        <v>0</v>
      </c>
      <c r="AG2569" s="29">
        <v>0</v>
      </c>
      <c r="AH2569" s="29">
        <v>0</v>
      </c>
      <c r="AI2569" s="29">
        <v>0</v>
      </c>
      <c r="AJ2569" s="29">
        <v>0</v>
      </c>
      <c r="AK2569" s="29">
        <v>0</v>
      </c>
      <c r="AL2569" s="53">
        <v>1</v>
      </c>
      <c r="AM2569" s="29" t="s">
        <v>20651</v>
      </c>
      <c r="AN2569" s="29" t="s">
        <v>20651</v>
      </c>
      <c r="AO2569" s="29">
        <v>0</v>
      </c>
      <c r="AP2569" s="30">
        <v>0</v>
      </c>
      <c r="AQ2569" s="30">
        <v>0</v>
      </c>
    </row>
    <row r="2570" spans="1:43" x14ac:dyDescent="0.25">
      <c r="A2570" t="s">
        <v>20647</v>
      </c>
      <c r="B2570" t="s">
        <v>20652</v>
      </c>
      <c r="C2570" s="34">
        <v>10000064532507</v>
      </c>
      <c r="D2570">
        <v>9146761</v>
      </c>
      <c r="E2570" t="s">
        <v>20648</v>
      </c>
      <c r="F2570" t="s">
        <v>20651</v>
      </c>
      <c r="G2570" t="s">
        <v>89</v>
      </c>
      <c r="H2570" t="s">
        <v>90</v>
      </c>
      <c r="I2570" t="s">
        <v>137</v>
      </c>
      <c r="J2570" t="s">
        <v>20650</v>
      </c>
      <c r="K2570">
        <v>0</v>
      </c>
      <c r="L2570" t="s">
        <v>20652</v>
      </c>
      <c r="M2570" t="s">
        <v>20652</v>
      </c>
      <c r="N2570">
        <v>0</v>
      </c>
      <c r="O2570">
        <v>2</v>
      </c>
      <c r="P2570" s="17">
        <v>46022</v>
      </c>
      <c r="Q2570" s="19">
        <v>0</v>
      </c>
      <c r="R2570" t="s">
        <v>24</v>
      </c>
      <c r="S2570" s="17">
        <v>45741</v>
      </c>
      <c r="U2570" s="29">
        <v>0</v>
      </c>
      <c r="V2570" s="29">
        <v>0</v>
      </c>
      <c r="W2570" s="29">
        <v>0</v>
      </c>
      <c r="X2570" s="29">
        <f t="shared" si="40"/>
        <v>1</v>
      </c>
      <c r="Y2570" s="33">
        <v>0</v>
      </c>
      <c r="Z2570" s="29">
        <v>0</v>
      </c>
      <c r="AA2570" s="29">
        <v>0</v>
      </c>
      <c r="AB2570" s="29">
        <v>0</v>
      </c>
      <c r="AC2570" s="33">
        <v>0</v>
      </c>
      <c r="AD2570" s="33">
        <v>113.17349999999999</v>
      </c>
      <c r="AE2570" s="29">
        <v>0</v>
      </c>
      <c r="AG2570" s="29">
        <v>0</v>
      </c>
      <c r="AH2570" s="29">
        <v>0</v>
      </c>
      <c r="AI2570" s="29">
        <v>0</v>
      </c>
      <c r="AJ2570" s="29">
        <v>0</v>
      </c>
      <c r="AK2570" s="29">
        <v>0</v>
      </c>
      <c r="AL2570" s="53">
        <v>1</v>
      </c>
      <c r="AM2570" s="29" t="s">
        <v>20651</v>
      </c>
      <c r="AN2570" s="29" t="s">
        <v>20651</v>
      </c>
      <c r="AO2570" s="29">
        <v>0</v>
      </c>
      <c r="AP2570" s="30">
        <v>0</v>
      </c>
      <c r="AQ2570" s="30">
        <v>0</v>
      </c>
    </row>
    <row r="2571" spans="1:43" x14ac:dyDescent="0.25">
      <c r="A2571" t="s">
        <v>20647</v>
      </c>
      <c r="B2571" t="s">
        <v>20652</v>
      </c>
      <c r="C2571" s="34">
        <v>10000064532572</v>
      </c>
      <c r="D2571">
        <v>9146538</v>
      </c>
      <c r="E2571" t="s">
        <v>20649</v>
      </c>
      <c r="F2571" t="s">
        <v>20651</v>
      </c>
      <c r="G2571" t="s">
        <v>89</v>
      </c>
      <c r="H2571" t="s">
        <v>90</v>
      </c>
      <c r="I2571" t="s">
        <v>10</v>
      </c>
      <c r="J2571" t="s">
        <v>20650</v>
      </c>
      <c r="K2571">
        <v>0</v>
      </c>
      <c r="L2571" t="s">
        <v>20652</v>
      </c>
      <c r="M2571" t="s">
        <v>20652</v>
      </c>
      <c r="N2571">
        <v>0</v>
      </c>
      <c r="O2571">
        <v>6</v>
      </c>
      <c r="P2571" s="17">
        <v>46022</v>
      </c>
      <c r="Q2571" s="19">
        <v>0</v>
      </c>
      <c r="R2571" t="s">
        <v>24</v>
      </c>
      <c r="S2571" s="17">
        <v>45741</v>
      </c>
      <c r="U2571" s="29">
        <v>0</v>
      </c>
      <c r="V2571" s="29">
        <v>0</v>
      </c>
      <c r="W2571" s="29">
        <v>0</v>
      </c>
      <c r="X2571" s="29">
        <f t="shared" si="40"/>
        <v>1</v>
      </c>
      <c r="Y2571" s="33">
        <v>0</v>
      </c>
      <c r="Z2571" s="29">
        <v>0</v>
      </c>
      <c r="AA2571" s="29">
        <v>0</v>
      </c>
      <c r="AB2571" s="29">
        <v>0</v>
      </c>
      <c r="AC2571" s="33">
        <v>0</v>
      </c>
      <c r="AD2571" s="33">
        <v>27.935999999999996</v>
      </c>
      <c r="AE2571" s="29">
        <v>0</v>
      </c>
      <c r="AG2571" s="29">
        <v>0</v>
      </c>
      <c r="AH2571" s="29">
        <v>0</v>
      </c>
      <c r="AI2571" s="29">
        <v>0</v>
      </c>
      <c r="AJ2571" s="29">
        <v>0</v>
      </c>
      <c r="AK2571" s="29">
        <v>0</v>
      </c>
      <c r="AL2571" s="53">
        <v>1</v>
      </c>
      <c r="AM2571" s="29" t="s">
        <v>20651</v>
      </c>
      <c r="AN2571" s="29" t="s">
        <v>20651</v>
      </c>
      <c r="AO2571" s="29">
        <v>0</v>
      </c>
      <c r="AP2571" s="30">
        <v>0</v>
      </c>
      <c r="AQ2571" s="30">
        <v>0</v>
      </c>
    </row>
    <row r="2572" spans="1:43" x14ac:dyDescent="0.25">
      <c r="A2572" t="s">
        <v>20647</v>
      </c>
      <c r="B2572" t="s">
        <v>20652</v>
      </c>
      <c r="C2572" s="34">
        <v>10000064532792</v>
      </c>
      <c r="D2572">
        <v>9146894</v>
      </c>
      <c r="E2572" t="s">
        <v>20649</v>
      </c>
      <c r="F2572" t="s">
        <v>20651</v>
      </c>
      <c r="G2572" t="s">
        <v>89</v>
      </c>
      <c r="H2572" t="s">
        <v>90</v>
      </c>
      <c r="I2572" t="s">
        <v>14</v>
      </c>
      <c r="J2572" t="s">
        <v>20650</v>
      </c>
      <c r="K2572">
        <v>0</v>
      </c>
      <c r="L2572" t="s">
        <v>20652</v>
      </c>
      <c r="M2572" t="s">
        <v>20652</v>
      </c>
      <c r="N2572">
        <v>0</v>
      </c>
      <c r="O2572">
        <v>18</v>
      </c>
      <c r="P2572" s="17">
        <v>46022</v>
      </c>
      <c r="Q2572" s="19">
        <v>0</v>
      </c>
      <c r="R2572" t="s">
        <v>24</v>
      </c>
      <c r="S2572" s="17">
        <v>45741</v>
      </c>
      <c r="U2572" s="29">
        <v>0</v>
      </c>
      <c r="V2572" s="29">
        <v>0</v>
      </c>
      <c r="W2572" s="29">
        <v>0</v>
      </c>
      <c r="X2572" s="29">
        <f t="shared" si="40"/>
        <v>1</v>
      </c>
      <c r="Y2572" s="33">
        <v>0</v>
      </c>
      <c r="Z2572" s="29">
        <v>0</v>
      </c>
      <c r="AA2572" s="29">
        <v>0</v>
      </c>
      <c r="AB2572" s="29">
        <v>0</v>
      </c>
      <c r="AC2572" s="33">
        <v>0</v>
      </c>
      <c r="AD2572" s="33">
        <v>250.96810000000002</v>
      </c>
      <c r="AE2572" s="29">
        <v>0</v>
      </c>
      <c r="AG2572" s="29">
        <v>0</v>
      </c>
      <c r="AH2572" s="29">
        <v>0</v>
      </c>
      <c r="AI2572" s="29">
        <v>0</v>
      </c>
      <c r="AJ2572" s="29">
        <v>0</v>
      </c>
      <c r="AK2572" s="29">
        <v>0</v>
      </c>
      <c r="AL2572" s="53">
        <v>1</v>
      </c>
      <c r="AM2572" s="29" t="s">
        <v>20651</v>
      </c>
      <c r="AN2572" s="29" t="s">
        <v>20651</v>
      </c>
      <c r="AO2572" s="29">
        <v>0</v>
      </c>
      <c r="AP2572" s="30">
        <v>0</v>
      </c>
      <c r="AQ2572" s="30">
        <v>0</v>
      </c>
    </row>
    <row r="2573" spans="1:43" x14ac:dyDescent="0.25">
      <c r="A2573" t="s">
        <v>20647</v>
      </c>
      <c r="B2573" t="s">
        <v>20652</v>
      </c>
      <c r="C2573" s="34">
        <v>10000064532804</v>
      </c>
      <c r="D2573">
        <v>3578965</v>
      </c>
      <c r="E2573" t="s">
        <v>20649</v>
      </c>
      <c r="F2573" t="s">
        <v>20651</v>
      </c>
      <c r="G2573" t="s">
        <v>89</v>
      </c>
      <c r="H2573" t="s">
        <v>90</v>
      </c>
      <c r="I2573" t="s">
        <v>14</v>
      </c>
      <c r="J2573" t="s">
        <v>20650</v>
      </c>
      <c r="K2573">
        <v>0</v>
      </c>
      <c r="L2573" t="s">
        <v>20652</v>
      </c>
      <c r="M2573" t="s">
        <v>20652</v>
      </c>
      <c r="N2573">
        <v>0</v>
      </c>
      <c r="O2573">
        <v>18</v>
      </c>
      <c r="P2573" s="17">
        <v>46022</v>
      </c>
      <c r="Q2573" s="19">
        <v>0</v>
      </c>
      <c r="R2573" t="s">
        <v>24</v>
      </c>
      <c r="S2573" s="17">
        <v>45741</v>
      </c>
      <c r="U2573" s="29">
        <v>0</v>
      </c>
      <c r="V2573" s="29">
        <v>0</v>
      </c>
      <c r="W2573" s="29">
        <v>0</v>
      </c>
      <c r="X2573" s="29">
        <f t="shared" si="40"/>
        <v>1</v>
      </c>
      <c r="Y2573" s="33">
        <v>0</v>
      </c>
      <c r="Z2573" s="29">
        <v>0</v>
      </c>
      <c r="AA2573" s="29">
        <v>0</v>
      </c>
      <c r="AB2573" s="29">
        <v>0</v>
      </c>
      <c r="AC2573" s="33">
        <v>0</v>
      </c>
      <c r="AD2573" s="33">
        <v>250.9778</v>
      </c>
      <c r="AE2573" s="29">
        <v>0</v>
      </c>
      <c r="AG2573" s="29">
        <v>0</v>
      </c>
      <c r="AH2573" s="29">
        <v>0</v>
      </c>
      <c r="AI2573" s="29">
        <v>0</v>
      </c>
      <c r="AJ2573" s="29">
        <v>0</v>
      </c>
      <c r="AK2573" s="29">
        <v>0</v>
      </c>
      <c r="AL2573" s="53">
        <v>1</v>
      </c>
      <c r="AM2573" s="29" t="s">
        <v>20651</v>
      </c>
      <c r="AN2573" s="29" t="s">
        <v>20651</v>
      </c>
      <c r="AO2573" s="29">
        <v>0</v>
      </c>
      <c r="AP2573" s="30">
        <v>0</v>
      </c>
      <c r="AQ2573" s="30">
        <v>0</v>
      </c>
    </row>
    <row r="2574" spans="1:43" x14ac:dyDescent="0.25">
      <c r="A2574" t="s">
        <v>20647</v>
      </c>
      <c r="B2574" t="s">
        <v>20652</v>
      </c>
      <c r="C2574" s="34">
        <v>10000064532972</v>
      </c>
      <c r="D2574">
        <v>3578971</v>
      </c>
      <c r="E2574" t="s">
        <v>20649</v>
      </c>
      <c r="F2574" t="s">
        <v>20651</v>
      </c>
      <c r="G2574" t="s">
        <v>89</v>
      </c>
      <c r="H2574" t="s">
        <v>90</v>
      </c>
      <c r="I2574" t="s">
        <v>10</v>
      </c>
      <c r="J2574" t="s">
        <v>20650</v>
      </c>
      <c r="K2574">
        <v>0</v>
      </c>
      <c r="L2574" t="s">
        <v>20652</v>
      </c>
      <c r="M2574" t="s">
        <v>20652</v>
      </c>
      <c r="N2574">
        <v>0</v>
      </c>
      <c r="O2574">
        <v>13</v>
      </c>
      <c r="P2574" s="17">
        <v>46022</v>
      </c>
      <c r="Q2574" s="19">
        <v>0</v>
      </c>
      <c r="R2574" t="s">
        <v>24</v>
      </c>
      <c r="S2574" s="17">
        <v>45741</v>
      </c>
      <c r="U2574" s="29">
        <v>0</v>
      </c>
      <c r="V2574" s="29">
        <v>0</v>
      </c>
      <c r="W2574" s="29">
        <v>0</v>
      </c>
      <c r="X2574" s="29">
        <f t="shared" si="40"/>
        <v>1</v>
      </c>
      <c r="Y2574" s="33">
        <v>0</v>
      </c>
      <c r="Z2574" s="29">
        <v>0</v>
      </c>
      <c r="AA2574" s="29">
        <v>0</v>
      </c>
      <c r="AB2574" s="29">
        <v>0</v>
      </c>
      <c r="AC2574" s="33">
        <v>0</v>
      </c>
      <c r="AD2574" s="33">
        <v>245.92410000000001</v>
      </c>
      <c r="AE2574" s="29">
        <v>0</v>
      </c>
      <c r="AG2574" s="29">
        <v>0</v>
      </c>
      <c r="AH2574" s="29">
        <v>0</v>
      </c>
      <c r="AI2574" s="29">
        <v>0</v>
      </c>
      <c r="AJ2574" s="29">
        <v>0</v>
      </c>
      <c r="AK2574" s="29">
        <v>0</v>
      </c>
      <c r="AL2574" s="53">
        <v>1</v>
      </c>
      <c r="AM2574" s="29" t="s">
        <v>20651</v>
      </c>
      <c r="AN2574" s="29" t="s">
        <v>20651</v>
      </c>
      <c r="AO2574" s="29">
        <v>0</v>
      </c>
      <c r="AP2574" s="30">
        <v>0</v>
      </c>
      <c r="AQ2574" s="30">
        <v>0</v>
      </c>
    </row>
    <row r="2575" spans="1:43" x14ac:dyDescent="0.25">
      <c r="A2575" t="s">
        <v>20647</v>
      </c>
      <c r="B2575" t="s">
        <v>20652</v>
      </c>
      <c r="C2575" s="34">
        <v>10000064533045</v>
      </c>
      <c r="D2575">
        <v>9146946</v>
      </c>
      <c r="E2575" t="s">
        <v>20649</v>
      </c>
      <c r="F2575" t="s">
        <v>20651</v>
      </c>
      <c r="G2575" t="s">
        <v>89</v>
      </c>
      <c r="H2575" t="s">
        <v>90</v>
      </c>
      <c r="I2575" t="s">
        <v>14</v>
      </c>
      <c r="J2575" t="s">
        <v>20650</v>
      </c>
      <c r="K2575">
        <v>0</v>
      </c>
      <c r="L2575" t="s">
        <v>20652</v>
      </c>
      <c r="M2575" t="s">
        <v>20652</v>
      </c>
      <c r="N2575">
        <v>0</v>
      </c>
      <c r="O2575">
        <v>73</v>
      </c>
      <c r="P2575" s="17">
        <v>46022</v>
      </c>
      <c r="Q2575" s="19">
        <v>0</v>
      </c>
      <c r="R2575" t="s">
        <v>24</v>
      </c>
      <c r="S2575" s="17">
        <v>45741</v>
      </c>
      <c r="U2575" s="29">
        <v>0</v>
      </c>
      <c r="V2575" s="29">
        <v>0</v>
      </c>
      <c r="W2575" s="29">
        <v>0</v>
      </c>
      <c r="X2575" s="29">
        <f t="shared" si="40"/>
        <v>1</v>
      </c>
      <c r="Y2575" s="33">
        <v>0</v>
      </c>
      <c r="Z2575" s="29">
        <v>0</v>
      </c>
      <c r="AA2575" s="29">
        <v>0</v>
      </c>
      <c r="AB2575" s="29">
        <v>0</v>
      </c>
      <c r="AC2575" s="33">
        <v>0</v>
      </c>
      <c r="AD2575" s="33">
        <v>250.96810000000002</v>
      </c>
      <c r="AE2575" s="29">
        <v>0</v>
      </c>
      <c r="AG2575" s="29">
        <v>0</v>
      </c>
      <c r="AH2575" s="29">
        <v>0</v>
      </c>
      <c r="AI2575" s="29">
        <v>0</v>
      </c>
      <c r="AJ2575" s="29">
        <v>0</v>
      </c>
      <c r="AK2575" s="29">
        <v>0</v>
      </c>
      <c r="AL2575" s="53">
        <v>1</v>
      </c>
      <c r="AM2575" s="29" t="s">
        <v>20651</v>
      </c>
      <c r="AN2575" s="29" t="s">
        <v>20651</v>
      </c>
      <c r="AO2575" s="29">
        <v>0</v>
      </c>
      <c r="AP2575" s="30">
        <v>0</v>
      </c>
      <c r="AQ2575" s="30">
        <v>0</v>
      </c>
    </row>
    <row r="2576" spans="1:43" x14ac:dyDescent="0.25">
      <c r="A2576" t="s">
        <v>20647</v>
      </c>
      <c r="B2576" t="s">
        <v>20652</v>
      </c>
      <c r="C2576" s="34">
        <v>10000064533093</v>
      </c>
      <c r="D2576">
        <v>3578979</v>
      </c>
      <c r="E2576" t="s">
        <v>20649</v>
      </c>
      <c r="F2576" t="s">
        <v>20651</v>
      </c>
      <c r="G2576" t="s">
        <v>89</v>
      </c>
      <c r="H2576" t="s">
        <v>90</v>
      </c>
      <c r="I2576" t="s">
        <v>10</v>
      </c>
      <c r="J2576" t="s">
        <v>20650</v>
      </c>
      <c r="K2576">
        <v>0</v>
      </c>
      <c r="L2576" t="s">
        <v>20652</v>
      </c>
      <c r="M2576" t="s">
        <v>20652</v>
      </c>
      <c r="N2576">
        <v>0</v>
      </c>
      <c r="O2576">
        <v>73</v>
      </c>
      <c r="P2576" s="17">
        <v>46022</v>
      </c>
      <c r="Q2576" s="19">
        <v>0</v>
      </c>
      <c r="R2576" t="s">
        <v>24</v>
      </c>
      <c r="S2576" s="17">
        <v>45741</v>
      </c>
      <c r="U2576" s="29">
        <v>0</v>
      </c>
      <c r="V2576" s="29">
        <v>0</v>
      </c>
      <c r="W2576" s="29">
        <v>0</v>
      </c>
      <c r="X2576" s="29">
        <f t="shared" si="40"/>
        <v>1</v>
      </c>
      <c r="Y2576" s="33">
        <v>0</v>
      </c>
      <c r="Z2576" s="29">
        <v>0</v>
      </c>
      <c r="AA2576" s="29">
        <v>0</v>
      </c>
      <c r="AB2576" s="29">
        <v>0</v>
      </c>
      <c r="AC2576" s="33">
        <v>0</v>
      </c>
      <c r="AD2576" s="33">
        <v>164.28889999999998</v>
      </c>
      <c r="AE2576" s="29">
        <v>0</v>
      </c>
      <c r="AG2576" s="29">
        <v>0</v>
      </c>
      <c r="AH2576" s="29">
        <v>0</v>
      </c>
      <c r="AI2576" s="29">
        <v>0</v>
      </c>
      <c r="AJ2576" s="29">
        <v>0</v>
      </c>
      <c r="AK2576" s="29">
        <v>0</v>
      </c>
      <c r="AL2576" s="53">
        <v>1</v>
      </c>
      <c r="AM2576" s="29" t="s">
        <v>20651</v>
      </c>
      <c r="AN2576" s="29" t="s">
        <v>20651</v>
      </c>
      <c r="AO2576" s="29">
        <v>0</v>
      </c>
      <c r="AP2576" s="30">
        <v>0</v>
      </c>
      <c r="AQ2576" s="30">
        <v>0</v>
      </c>
    </row>
    <row r="2577" spans="1:43" x14ac:dyDescent="0.25">
      <c r="A2577" t="s">
        <v>20647</v>
      </c>
      <c r="B2577" t="s">
        <v>20652</v>
      </c>
      <c r="C2577" s="34">
        <v>10000064533094</v>
      </c>
      <c r="D2577">
        <v>9146949</v>
      </c>
      <c r="E2577" t="s">
        <v>20649</v>
      </c>
      <c r="F2577" t="s">
        <v>20651</v>
      </c>
      <c r="G2577" t="s">
        <v>89</v>
      </c>
      <c r="H2577" t="s">
        <v>90</v>
      </c>
      <c r="I2577" t="s">
        <v>10</v>
      </c>
      <c r="J2577" t="s">
        <v>20650</v>
      </c>
      <c r="K2577">
        <v>0</v>
      </c>
      <c r="L2577" t="s">
        <v>20652</v>
      </c>
      <c r="M2577" t="s">
        <v>20652</v>
      </c>
      <c r="N2577">
        <v>0</v>
      </c>
      <c r="O2577">
        <v>73</v>
      </c>
      <c r="P2577" s="17">
        <v>46022</v>
      </c>
      <c r="Q2577" s="19">
        <v>0</v>
      </c>
      <c r="R2577" t="s">
        <v>24</v>
      </c>
      <c r="S2577" s="17">
        <v>45741</v>
      </c>
      <c r="U2577" s="29">
        <v>0</v>
      </c>
      <c r="V2577" s="29">
        <v>0</v>
      </c>
      <c r="W2577" s="29">
        <v>0</v>
      </c>
      <c r="X2577" s="29">
        <f t="shared" si="40"/>
        <v>1</v>
      </c>
      <c r="Y2577" s="33">
        <v>0</v>
      </c>
      <c r="Z2577" s="29">
        <v>0</v>
      </c>
      <c r="AA2577" s="29">
        <v>0</v>
      </c>
      <c r="AB2577" s="29">
        <v>0</v>
      </c>
      <c r="AC2577" s="33">
        <v>0</v>
      </c>
      <c r="AD2577" s="33">
        <v>31.476500000000001</v>
      </c>
      <c r="AE2577" s="29">
        <v>0</v>
      </c>
      <c r="AG2577" s="29">
        <v>0</v>
      </c>
      <c r="AH2577" s="29">
        <v>0</v>
      </c>
      <c r="AI2577" s="29">
        <v>0</v>
      </c>
      <c r="AJ2577" s="29">
        <v>0</v>
      </c>
      <c r="AK2577" s="29">
        <v>0</v>
      </c>
      <c r="AL2577" s="53">
        <v>1</v>
      </c>
      <c r="AM2577" s="29" t="s">
        <v>20651</v>
      </c>
      <c r="AN2577" s="29" t="s">
        <v>20651</v>
      </c>
      <c r="AO2577" s="29">
        <v>0</v>
      </c>
      <c r="AP2577" s="30">
        <v>0</v>
      </c>
      <c r="AQ2577" s="30">
        <v>0</v>
      </c>
    </row>
    <row r="2578" spans="1:43" x14ac:dyDescent="0.25">
      <c r="A2578" t="s">
        <v>20647</v>
      </c>
      <c r="B2578" t="s">
        <v>20652</v>
      </c>
      <c r="C2578" s="34">
        <v>10000064533191</v>
      </c>
      <c r="D2578">
        <v>9146967</v>
      </c>
      <c r="E2578" t="s">
        <v>20649</v>
      </c>
      <c r="F2578" t="s">
        <v>20651</v>
      </c>
      <c r="G2578" t="s">
        <v>89</v>
      </c>
      <c r="H2578" t="s">
        <v>90</v>
      </c>
      <c r="I2578" t="s">
        <v>14</v>
      </c>
      <c r="J2578" t="s">
        <v>20650</v>
      </c>
      <c r="K2578">
        <v>0</v>
      </c>
      <c r="L2578" t="s">
        <v>20652</v>
      </c>
      <c r="M2578" t="s">
        <v>20652</v>
      </c>
      <c r="N2578">
        <v>0</v>
      </c>
      <c r="O2578">
        <v>79</v>
      </c>
      <c r="P2578" s="17">
        <v>46022</v>
      </c>
      <c r="Q2578" s="19">
        <v>0</v>
      </c>
      <c r="R2578" t="s">
        <v>24</v>
      </c>
      <c r="S2578" s="17">
        <v>45741</v>
      </c>
      <c r="U2578" s="29">
        <v>0</v>
      </c>
      <c r="V2578" s="29">
        <v>0</v>
      </c>
      <c r="W2578" s="29">
        <v>0</v>
      </c>
      <c r="X2578" s="29">
        <f t="shared" si="40"/>
        <v>1</v>
      </c>
      <c r="Y2578" s="33">
        <v>0</v>
      </c>
      <c r="Z2578" s="29">
        <v>0</v>
      </c>
      <c r="AA2578" s="29">
        <v>0</v>
      </c>
      <c r="AB2578" s="29">
        <v>0</v>
      </c>
      <c r="AC2578" s="33">
        <v>0</v>
      </c>
      <c r="AD2578" s="33">
        <v>334.32990000000001</v>
      </c>
      <c r="AE2578" s="29">
        <v>0</v>
      </c>
      <c r="AG2578" s="29">
        <v>0</v>
      </c>
      <c r="AH2578" s="29">
        <v>0</v>
      </c>
      <c r="AI2578" s="29">
        <v>0</v>
      </c>
      <c r="AJ2578" s="29">
        <v>0</v>
      </c>
      <c r="AK2578" s="29">
        <v>0</v>
      </c>
      <c r="AL2578" s="53">
        <v>1</v>
      </c>
      <c r="AM2578" s="29" t="s">
        <v>20651</v>
      </c>
      <c r="AN2578" s="29" t="s">
        <v>20651</v>
      </c>
      <c r="AO2578" s="29">
        <v>0</v>
      </c>
      <c r="AP2578" s="30">
        <v>0</v>
      </c>
      <c r="AQ2578" s="30">
        <v>0</v>
      </c>
    </row>
    <row r="2579" spans="1:43" x14ac:dyDescent="0.25">
      <c r="A2579" t="s">
        <v>20647</v>
      </c>
      <c r="B2579" t="s">
        <v>20652</v>
      </c>
      <c r="C2579" s="34">
        <v>10000064533235</v>
      </c>
      <c r="D2579">
        <v>9147043</v>
      </c>
      <c r="E2579" t="s">
        <v>20649</v>
      </c>
      <c r="F2579" t="s">
        <v>20651</v>
      </c>
      <c r="G2579" t="s">
        <v>89</v>
      </c>
      <c r="H2579" t="s">
        <v>90</v>
      </c>
      <c r="I2579" t="s">
        <v>10</v>
      </c>
      <c r="J2579" t="s">
        <v>20650</v>
      </c>
      <c r="K2579">
        <v>0</v>
      </c>
      <c r="L2579" t="s">
        <v>20652</v>
      </c>
      <c r="M2579" t="s">
        <v>20652</v>
      </c>
      <c r="N2579">
        <v>0</v>
      </c>
      <c r="O2579">
        <v>14</v>
      </c>
      <c r="P2579" s="17">
        <v>46022</v>
      </c>
      <c r="Q2579" s="19">
        <v>0</v>
      </c>
      <c r="R2579" t="s">
        <v>24</v>
      </c>
      <c r="S2579" s="17">
        <v>45741</v>
      </c>
      <c r="U2579" s="29">
        <v>0</v>
      </c>
      <c r="V2579" s="29">
        <v>0</v>
      </c>
      <c r="W2579" s="29">
        <v>0</v>
      </c>
      <c r="X2579" s="29">
        <f t="shared" si="40"/>
        <v>1</v>
      </c>
      <c r="Y2579" s="33">
        <v>0</v>
      </c>
      <c r="Z2579" s="29">
        <v>0</v>
      </c>
      <c r="AA2579" s="29">
        <v>0</v>
      </c>
      <c r="AB2579" s="29">
        <v>0</v>
      </c>
      <c r="AC2579" s="33">
        <v>0</v>
      </c>
      <c r="AD2579" s="33">
        <v>170.6618</v>
      </c>
      <c r="AE2579" s="29">
        <v>0</v>
      </c>
      <c r="AG2579" s="29">
        <v>0</v>
      </c>
      <c r="AH2579" s="29">
        <v>0</v>
      </c>
      <c r="AI2579" s="29">
        <v>0</v>
      </c>
      <c r="AJ2579" s="29">
        <v>0</v>
      </c>
      <c r="AK2579" s="29">
        <v>0</v>
      </c>
      <c r="AL2579" s="53">
        <v>1</v>
      </c>
      <c r="AM2579" s="29" t="s">
        <v>20651</v>
      </c>
      <c r="AN2579" s="29" t="s">
        <v>20651</v>
      </c>
      <c r="AO2579" s="29">
        <v>0</v>
      </c>
      <c r="AP2579" s="30">
        <v>0</v>
      </c>
      <c r="AQ2579" s="30">
        <v>0</v>
      </c>
    </row>
    <row r="2580" spans="1:43" x14ac:dyDescent="0.25">
      <c r="A2580" t="s">
        <v>20647</v>
      </c>
      <c r="B2580" t="s">
        <v>20652</v>
      </c>
      <c r="C2580" s="34">
        <v>10000064533247</v>
      </c>
      <c r="D2580">
        <v>3578984</v>
      </c>
      <c r="E2580" t="s">
        <v>20649</v>
      </c>
      <c r="F2580" t="s">
        <v>20651</v>
      </c>
      <c r="G2580" t="s">
        <v>89</v>
      </c>
      <c r="H2580" t="s">
        <v>90</v>
      </c>
      <c r="I2580" t="s">
        <v>10</v>
      </c>
      <c r="J2580" t="s">
        <v>20650</v>
      </c>
      <c r="K2580">
        <v>0</v>
      </c>
      <c r="L2580" t="s">
        <v>20652</v>
      </c>
      <c r="M2580" t="s">
        <v>20652</v>
      </c>
      <c r="N2580">
        <v>0</v>
      </c>
      <c r="O2580">
        <v>19</v>
      </c>
      <c r="P2580" s="17">
        <v>46022</v>
      </c>
      <c r="Q2580" s="19">
        <v>0</v>
      </c>
      <c r="R2580" t="s">
        <v>24</v>
      </c>
      <c r="S2580" s="17">
        <v>45741</v>
      </c>
      <c r="U2580" s="29">
        <v>0</v>
      </c>
      <c r="V2580" s="29">
        <v>0</v>
      </c>
      <c r="W2580" s="29">
        <v>0</v>
      </c>
      <c r="X2580" s="29">
        <f t="shared" si="40"/>
        <v>1</v>
      </c>
      <c r="Y2580" s="33">
        <v>0</v>
      </c>
      <c r="Z2580" s="29">
        <v>0</v>
      </c>
      <c r="AA2580" s="29">
        <v>0</v>
      </c>
      <c r="AB2580" s="29">
        <v>0</v>
      </c>
      <c r="AC2580" s="33">
        <v>0</v>
      </c>
      <c r="AD2580" s="33">
        <v>240.93830000000003</v>
      </c>
      <c r="AE2580" s="29">
        <v>0</v>
      </c>
      <c r="AG2580" s="29">
        <v>0</v>
      </c>
      <c r="AH2580" s="29">
        <v>0</v>
      </c>
      <c r="AI2580" s="29">
        <v>0</v>
      </c>
      <c r="AJ2580" s="29">
        <v>0</v>
      </c>
      <c r="AK2580" s="29">
        <v>0</v>
      </c>
      <c r="AL2580" s="53">
        <v>1</v>
      </c>
      <c r="AM2580" s="29" t="s">
        <v>20651</v>
      </c>
      <c r="AN2580" s="29" t="s">
        <v>20651</v>
      </c>
      <c r="AO2580" s="29">
        <v>0</v>
      </c>
      <c r="AP2580" s="30">
        <v>0</v>
      </c>
      <c r="AQ2580" s="30">
        <v>0</v>
      </c>
    </row>
    <row r="2581" spans="1:43" x14ac:dyDescent="0.25">
      <c r="A2581" t="s">
        <v>20647</v>
      </c>
      <c r="B2581" t="s">
        <v>20652</v>
      </c>
      <c r="C2581" s="34">
        <v>10000064533308</v>
      </c>
      <c r="D2581">
        <v>3578990</v>
      </c>
      <c r="E2581" t="s">
        <v>20649</v>
      </c>
      <c r="F2581" t="s">
        <v>20651</v>
      </c>
      <c r="G2581" t="s">
        <v>89</v>
      </c>
      <c r="H2581" t="s">
        <v>90</v>
      </c>
      <c r="I2581" t="s">
        <v>10</v>
      </c>
      <c r="J2581" t="s">
        <v>20650</v>
      </c>
      <c r="K2581">
        <v>0</v>
      </c>
      <c r="L2581" t="s">
        <v>20652</v>
      </c>
      <c r="M2581" t="s">
        <v>20652</v>
      </c>
      <c r="N2581">
        <v>0</v>
      </c>
      <c r="O2581">
        <v>20</v>
      </c>
      <c r="P2581" s="17">
        <v>46022</v>
      </c>
      <c r="Q2581" s="19">
        <v>0</v>
      </c>
      <c r="R2581" t="s">
        <v>24</v>
      </c>
      <c r="S2581" s="17">
        <v>45741</v>
      </c>
      <c r="U2581" s="29">
        <v>0</v>
      </c>
      <c r="V2581" s="29">
        <v>0</v>
      </c>
      <c r="W2581" s="29">
        <v>0</v>
      </c>
      <c r="X2581" s="29">
        <f t="shared" si="40"/>
        <v>1</v>
      </c>
      <c r="Y2581" s="33">
        <v>0</v>
      </c>
      <c r="Z2581" s="29">
        <v>0</v>
      </c>
      <c r="AA2581" s="29">
        <v>0</v>
      </c>
      <c r="AB2581" s="29">
        <v>0</v>
      </c>
      <c r="AC2581" s="33">
        <v>0</v>
      </c>
      <c r="AD2581" s="33">
        <v>135.50899999999999</v>
      </c>
      <c r="AE2581" s="29">
        <v>0</v>
      </c>
      <c r="AG2581" s="29">
        <v>0</v>
      </c>
      <c r="AH2581" s="29">
        <v>0</v>
      </c>
      <c r="AI2581" s="29">
        <v>0</v>
      </c>
      <c r="AJ2581" s="29">
        <v>0</v>
      </c>
      <c r="AK2581" s="29">
        <v>0</v>
      </c>
      <c r="AL2581" s="53">
        <v>1</v>
      </c>
      <c r="AM2581" s="29" t="s">
        <v>20651</v>
      </c>
      <c r="AN2581" s="29" t="s">
        <v>20651</v>
      </c>
      <c r="AO2581" s="29">
        <v>0</v>
      </c>
      <c r="AP2581" s="30">
        <v>0</v>
      </c>
      <c r="AQ2581" s="30">
        <v>0</v>
      </c>
    </row>
    <row r="2582" spans="1:43" x14ac:dyDescent="0.25">
      <c r="A2582" t="s">
        <v>20647</v>
      </c>
      <c r="B2582" t="s">
        <v>20652</v>
      </c>
      <c r="C2582" s="34">
        <v>10000064533699</v>
      </c>
      <c r="D2582">
        <v>3578999</v>
      </c>
      <c r="E2582" t="s">
        <v>20649</v>
      </c>
      <c r="F2582" t="s">
        <v>20651</v>
      </c>
      <c r="G2582" t="s">
        <v>89</v>
      </c>
      <c r="H2582" t="s">
        <v>90</v>
      </c>
      <c r="I2582" t="s">
        <v>10</v>
      </c>
      <c r="J2582" t="s">
        <v>20650</v>
      </c>
      <c r="K2582">
        <v>0</v>
      </c>
      <c r="L2582" t="s">
        <v>20652</v>
      </c>
      <c r="M2582" t="s">
        <v>20652</v>
      </c>
      <c r="N2582">
        <v>0</v>
      </c>
      <c r="O2582">
        <v>75</v>
      </c>
      <c r="P2582" s="17">
        <v>46022</v>
      </c>
      <c r="Q2582" s="19">
        <v>0</v>
      </c>
      <c r="R2582" t="s">
        <v>24</v>
      </c>
      <c r="S2582" s="17">
        <v>45741</v>
      </c>
      <c r="U2582" s="29">
        <v>0</v>
      </c>
      <c r="V2582" s="29">
        <v>0</v>
      </c>
      <c r="W2582" s="29">
        <v>0</v>
      </c>
      <c r="X2582" s="29">
        <f t="shared" si="40"/>
        <v>1</v>
      </c>
      <c r="Y2582" s="33">
        <v>0</v>
      </c>
      <c r="Z2582" s="29">
        <v>0</v>
      </c>
      <c r="AA2582" s="29">
        <v>0</v>
      </c>
      <c r="AB2582" s="29">
        <v>0</v>
      </c>
      <c r="AC2582" s="33">
        <v>0</v>
      </c>
      <c r="AD2582" s="33">
        <v>31.476500000000001</v>
      </c>
      <c r="AE2582" s="29">
        <v>0</v>
      </c>
      <c r="AG2582" s="29">
        <v>0</v>
      </c>
      <c r="AH2582" s="29">
        <v>0</v>
      </c>
      <c r="AI2582" s="29">
        <v>0</v>
      </c>
      <c r="AJ2582" s="29">
        <v>0</v>
      </c>
      <c r="AK2582" s="29">
        <v>0</v>
      </c>
      <c r="AL2582" s="53">
        <v>1</v>
      </c>
      <c r="AM2582" s="29" t="s">
        <v>20651</v>
      </c>
      <c r="AN2582" s="29" t="s">
        <v>20651</v>
      </c>
      <c r="AO2582" s="29">
        <v>0</v>
      </c>
      <c r="AP2582" s="30">
        <v>0</v>
      </c>
      <c r="AQ2582" s="30">
        <v>0</v>
      </c>
    </row>
    <row r="2583" spans="1:43" x14ac:dyDescent="0.25">
      <c r="A2583" t="s">
        <v>20647</v>
      </c>
      <c r="B2583" t="s">
        <v>20652</v>
      </c>
      <c r="C2583" s="34">
        <v>10000064533702</v>
      </c>
      <c r="D2583">
        <v>9147084</v>
      </c>
      <c r="E2583" t="s">
        <v>20649</v>
      </c>
      <c r="F2583" t="s">
        <v>20651</v>
      </c>
      <c r="G2583" t="s">
        <v>89</v>
      </c>
      <c r="H2583" t="s">
        <v>90</v>
      </c>
      <c r="I2583" t="s">
        <v>10</v>
      </c>
      <c r="J2583" t="s">
        <v>20650</v>
      </c>
      <c r="K2583">
        <v>0</v>
      </c>
      <c r="L2583" t="s">
        <v>20652</v>
      </c>
      <c r="M2583" t="s">
        <v>20652</v>
      </c>
      <c r="N2583">
        <v>0</v>
      </c>
      <c r="O2583">
        <v>75</v>
      </c>
      <c r="P2583" s="17">
        <v>46022</v>
      </c>
      <c r="Q2583" s="19">
        <v>0</v>
      </c>
      <c r="R2583" t="s">
        <v>24</v>
      </c>
      <c r="S2583" s="17">
        <v>45741</v>
      </c>
      <c r="U2583" s="29">
        <v>0</v>
      </c>
      <c r="V2583" s="29">
        <v>0</v>
      </c>
      <c r="W2583" s="29">
        <v>0</v>
      </c>
      <c r="X2583" s="29">
        <f t="shared" si="40"/>
        <v>1</v>
      </c>
      <c r="Y2583" s="33">
        <v>0</v>
      </c>
      <c r="Z2583" s="29">
        <v>0</v>
      </c>
      <c r="AA2583" s="29">
        <v>0</v>
      </c>
      <c r="AB2583" s="29">
        <v>0</v>
      </c>
      <c r="AC2583" s="33">
        <v>0</v>
      </c>
      <c r="AD2583" s="33">
        <v>164.26949999999999</v>
      </c>
      <c r="AE2583" s="29">
        <v>0</v>
      </c>
      <c r="AG2583" s="29">
        <v>0</v>
      </c>
      <c r="AH2583" s="29">
        <v>0</v>
      </c>
      <c r="AI2583" s="29">
        <v>0</v>
      </c>
      <c r="AJ2583" s="29">
        <v>0</v>
      </c>
      <c r="AK2583" s="29">
        <v>0</v>
      </c>
      <c r="AL2583" s="53">
        <v>1</v>
      </c>
      <c r="AM2583" s="29" t="s">
        <v>20651</v>
      </c>
      <c r="AN2583" s="29" t="s">
        <v>20651</v>
      </c>
      <c r="AO2583" s="29">
        <v>0</v>
      </c>
      <c r="AP2583" s="30">
        <v>0</v>
      </c>
      <c r="AQ2583" s="30">
        <v>0</v>
      </c>
    </row>
    <row r="2584" spans="1:43" x14ac:dyDescent="0.25">
      <c r="A2584" t="s">
        <v>20647</v>
      </c>
      <c r="B2584" t="s">
        <v>20652</v>
      </c>
      <c r="C2584" s="34">
        <v>10000064533710</v>
      </c>
      <c r="D2584">
        <v>9147089</v>
      </c>
      <c r="E2584" t="s">
        <v>20649</v>
      </c>
      <c r="F2584" t="s">
        <v>20651</v>
      </c>
      <c r="G2584" t="s">
        <v>89</v>
      </c>
      <c r="H2584" t="s">
        <v>90</v>
      </c>
      <c r="I2584" t="s">
        <v>14</v>
      </c>
      <c r="J2584" t="s">
        <v>20650</v>
      </c>
      <c r="K2584">
        <v>0</v>
      </c>
      <c r="L2584" t="s">
        <v>20652</v>
      </c>
      <c r="M2584" t="s">
        <v>20652</v>
      </c>
      <c r="N2584">
        <v>0</v>
      </c>
      <c r="O2584">
        <v>27</v>
      </c>
      <c r="P2584" s="17">
        <v>46022</v>
      </c>
      <c r="Q2584" s="19">
        <v>0</v>
      </c>
      <c r="R2584" t="s">
        <v>24</v>
      </c>
      <c r="S2584" s="17">
        <v>45741</v>
      </c>
      <c r="U2584" s="29">
        <v>0</v>
      </c>
      <c r="V2584" s="29">
        <v>0</v>
      </c>
      <c r="W2584" s="29">
        <v>0</v>
      </c>
      <c r="X2584" s="29">
        <f t="shared" si="40"/>
        <v>1</v>
      </c>
      <c r="Y2584" s="33">
        <v>0</v>
      </c>
      <c r="Z2584" s="29">
        <v>0</v>
      </c>
      <c r="AA2584" s="29">
        <v>0</v>
      </c>
      <c r="AB2584" s="29">
        <v>0</v>
      </c>
      <c r="AC2584" s="33">
        <v>0</v>
      </c>
      <c r="AD2584" s="33">
        <v>230.89880000000002</v>
      </c>
      <c r="AE2584" s="29">
        <v>0</v>
      </c>
      <c r="AG2584" s="29">
        <v>0</v>
      </c>
      <c r="AH2584" s="29">
        <v>0</v>
      </c>
      <c r="AI2584" s="29">
        <v>0</v>
      </c>
      <c r="AJ2584" s="29">
        <v>0</v>
      </c>
      <c r="AK2584" s="29">
        <v>0</v>
      </c>
      <c r="AL2584" s="53">
        <v>1</v>
      </c>
      <c r="AM2584" s="29" t="s">
        <v>20651</v>
      </c>
      <c r="AN2584" s="29" t="s">
        <v>20651</v>
      </c>
      <c r="AO2584" s="29">
        <v>0</v>
      </c>
      <c r="AP2584" s="30">
        <v>0</v>
      </c>
      <c r="AQ2584" s="30">
        <v>0</v>
      </c>
    </row>
    <row r="2585" spans="1:43" x14ac:dyDescent="0.25">
      <c r="A2585" t="s">
        <v>20647</v>
      </c>
      <c r="B2585" t="s">
        <v>20652</v>
      </c>
      <c r="C2585" s="34">
        <v>10000064533878</v>
      </c>
      <c r="D2585">
        <v>9147099</v>
      </c>
      <c r="E2585" t="s">
        <v>20649</v>
      </c>
      <c r="F2585" t="s">
        <v>20651</v>
      </c>
      <c r="G2585" t="s">
        <v>89</v>
      </c>
      <c r="H2585" t="s">
        <v>90</v>
      </c>
      <c r="I2585" t="s">
        <v>137</v>
      </c>
      <c r="J2585" t="s">
        <v>20650</v>
      </c>
      <c r="K2585">
        <v>0</v>
      </c>
      <c r="L2585" t="s">
        <v>20652</v>
      </c>
      <c r="M2585" t="s">
        <v>20652</v>
      </c>
      <c r="N2585">
        <v>0</v>
      </c>
      <c r="O2585">
        <v>9</v>
      </c>
      <c r="P2585" s="17">
        <v>46022</v>
      </c>
      <c r="Q2585" s="19">
        <v>0</v>
      </c>
      <c r="R2585" t="s">
        <v>24</v>
      </c>
      <c r="S2585" s="17">
        <v>45741</v>
      </c>
      <c r="U2585" s="29">
        <v>0</v>
      </c>
      <c r="V2585" s="29">
        <v>0</v>
      </c>
      <c r="W2585" s="29">
        <v>0</v>
      </c>
      <c r="X2585" s="29">
        <f t="shared" si="40"/>
        <v>1</v>
      </c>
      <c r="Y2585" s="33">
        <v>0</v>
      </c>
      <c r="Z2585" s="29">
        <v>0</v>
      </c>
      <c r="AA2585" s="29">
        <v>0</v>
      </c>
      <c r="AB2585" s="29">
        <v>0</v>
      </c>
      <c r="AC2585" s="33">
        <v>0</v>
      </c>
      <c r="AD2585" s="33">
        <v>176.95650000000001</v>
      </c>
      <c r="AE2585" s="29">
        <v>0</v>
      </c>
      <c r="AG2585" s="29">
        <v>0</v>
      </c>
      <c r="AH2585" s="29">
        <v>0</v>
      </c>
      <c r="AI2585" s="29">
        <v>0</v>
      </c>
      <c r="AJ2585" s="29">
        <v>0</v>
      </c>
      <c r="AK2585" s="29">
        <v>0</v>
      </c>
      <c r="AL2585" s="53">
        <v>1</v>
      </c>
      <c r="AM2585" s="29" t="s">
        <v>20651</v>
      </c>
      <c r="AN2585" s="29" t="s">
        <v>20651</v>
      </c>
      <c r="AO2585" s="29">
        <v>0</v>
      </c>
      <c r="AP2585" s="30">
        <v>0</v>
      </c>
      <c r="AQ2585" s="30">
        <v>0</v>
      </c>
    </row>
    <row r="2586" spans="1:43" x14ac:dyDescent="0.25">
      <c r="A2586" t="s">
        <v>20647</v>
      </c>
      <c r="B2586" t="s">
        <v>20652</v>
      </c>
      <c r="C2586" s="34">
        <v>10000064533881</v>
      </c>
      <c r="D2586">
        <v>9147098</v>
      </c>
      <c r="E2586" t="s">
        <v>20649</v>
      </c>
      <c r="F2586" t="s">
        <v>20651</v>
      </c>
      <c r="G2586" t="s">
        <v>89</v>
      </c>
      <c r="H2586" t="s">
        <v>90</v>
      </c>
      <c r="I2586" t="s">
        <v>137</v>
      </c>
      <c r="J2586" t="s">
        <v>20650</v>
      </c>
      <c r="K2586">
        <v>0</v>
      </c>
      <c r="L2586" t="s">
        <v>20652</v>
      </c>
      <c r="M2586" t="s">
        <v>20652</v>
      </c>
      <c r="N2586">
        <v>0</v>
      </c>
      <c r="O2586">
        <v>11</v>
      </c>
      <c r="P2586" s="17">
        <v>46022</v>
      </c>
      <c r="Q2586" s="19">
        <v>0</v>
      </c>
      <c r="R2586" t="s">
        <v>24</v>
      </c>
      <c r="S2586" s="17">
        <v>45741</v>
      </c>
      <c r="U2586" s="29">
        <v>0</v>
      </c>
      <c r="V2586" s="29">
        <v>0</v>
      </c>
      <c r="W2586" s="29">
        <v>0</v>
      </c>
      <c r="X2586" s="29">
        <f t="shared" si="40"/>
        <v>1</v>
      </c>
      <c r="Y2586" s="33">
        <v>0</v>
      </c>
      <c r="Z2586" s="29">
        <v>0</v>
      </c>
      <c r="AA2586" s="29">
        <v>0</v>
      </c>
      <c r="AB2586" s="29">
        <v>0</v>
      </c>
      <c r="AC2586" s="33">
        <v>0</v>
      </c>
      <c r="AD2586" s="33">
        <v>176.95650000000001</v>
      </c>
      <c r="AE2586" s="29">
        <v>0</v>
      </c>
      <c r="AG2586" s="29">
        <v>0</v>
      </c>
      <c r="AH2586" s="29">
        <v>0</v>
      </c>
      <c r="AI2586" s="29">
        <v>0</v>
      </c>
      <c r="AJ2586" s="29">
        <v>0</v>
      </c>
      <c r="AK2586" s="29">
        <v>0</v>
      </c>
      <c r="AL2586" s="53">
        <v>1</v>
      </c>
      <c r="AM2586" s="29" t="s">
        <v>20651</v>
      </c>
      <c r="AN2586" s="29" t="s">
        <v>20651</v>
      </c>
      <c r="AO2586" s="29">
        <v>0</v>
      </c>
      <c r="AP2586" s="30">
        <v>0</v>
      </c>
      <c r="AQ2586" s="30">
        <v>0</v>
      </c>
    </row>
    <row r="2587" spans="1:43" x14ac:dyDescent="0.25">
      <c r="A2587" t="s">
        <v>20647</v>
      </c>
      <c r="B2587" t="s">
        <v>20652</v>
      </c>
      <c r="C2587" s="34">
        <v>10000064534054</v>
      </c>
      <c r="D2587">
        <v>3579007</v>
      </c>
      <c r="E2587" t="s">
        <v>20649</v>
      </c>
      <c r="F2587" t="s">
        <v>20651</v>
      </c>
      <c r="G2587" t="s">
        <v>89</v>
      </c>
      <c r="H2587" t="s">
        <v>90</v>
      </c>
      <c r="I2587" t="s">
        <v>10</v>
      </c>
      <c r="J2587" t="s">
        <v>20650</v>
      </c>
      <c r="K2587">
        <v>0</v>
      </c>
      <c r="L2587" t="s">
        <v>20652</v>
      </c>
      <c r="M2587" t="s">
        <v>20652</v>
      </c>
      <c r="N2587">
        <v>0</v>
      </c>
      <c r="O2587">
        <v>77</v>
      </c>
      <c r="P2587" s="17">
        <v>46022</v>
      </c>
      <c r="Q2587" s="19">
        <v>0</v>
      </c>
      <c r="R2587" t="s">
        <v>24</v>
      </c>
      <c r="S2587" s="17">
        <v>45741</v>
      </c>
      <c r="U2587" s="29">
        <v>0</v>
      </c>
      <c r="V2587" s="29">
        <v>0</v>
      </c>
      <c r="W2587" s="29">
        <v>0</v>
      </c>
      <c r="X2587" s="29">
        <f t="shared" si="40"/>
        <v>1</v>
      </c>
      <c r="Y2587" s="33">
        <v>0</v>
      </c>
      <c r="Z2587" s="29">
        <v>0</v>
      </c>
      <c r="AA2587" s="29">
        <v>0</v>
      </c>
      <c r="AB2587" s="29">
        <v>0</v>
      </c>
      <c r="AC2587" s="33">
        <v>0</v>
      </c>
      <c r="AD2587" s="33">
        <v>210.81980000000001</v>
      </c>
      <c r="AE2587" s="29">
        <v>0</v>
      </c>
      <c r="AG2587" s="29">
        <v>0</v>
      </c>
      <c r="AH2587" s="29">
        <v>0</v>
      </c>
      <c r="AI2587" s="29">
        <v>0</v>
      </c>
      <c r="AJ2587" s="29">
        <v>0</v>
      </c>
      <c r="AK2587" s="29">
        <v>0</v>
      </c>
      <c r="AL2587" s="53">
        <v>1</v>
      </c>
      <c r="AM2587" s="29" t="s">
        <v>20651</v>
      </c>
      <c r="AN2587" s="29" t="s">
        <v>20651</v>
      </c>
      <c r="AO2587" s="29">
        <v>0</v>
      </c>
      <c r="AP2587" s="30">
        <v>0</v>
      </c>
      <c r="AQ2587" s="30">
        <v>0</v>
      </c>
    </row>
    <row r="2588" spans="1:43" x14ac:dyDescent="0.25">
      <c r="A2588" t="s">
        <v>20647</v>
      </c>
      <c r="B2588" t="s">
        <v>20652</v>
      </c>
      <c r="C2588" s="34">
        <v>10000064534121</v>
      </c>
      <c r="D2588">
        <v>3579014</v>
      </c>
      <c r="E2588" t="s">
        <v>20649</v>
      </c>
      <c r="F2588" t="s">
        <v>20651</v>
      </c>
      <c r="G2588" t="s">
        <v>89</v>
      </c>
      <c r="H2588" t="s">
        <v>90</v>
      </c>
      <c r="I2588" t="s">
        <v>137</v>
      </c>
      <c r="J2588" t="s">
        <v>20650</v>
      </c>
      <c r="K2588">
        <v>0</v>
      </c>
      <c r="L2588" t="s">
        <v>20652</v>
      </c>
      <c r="M2588" t="s">
        <v>20652</v>
      </c>
      <c r="N2588">
        <v>0</v>
      </c>
      <c r="O2588">
        <v>11</v>
      </c>
      <c r="P2588" s="17">
        <v>46022</v>
      </c>
      <c r="Q2588" s="19">
        <v>0</v>
      </c>
      <c r="R2588" t="s">
        <v>24</v>
      </c>
      <c r="S2588" s="17">
        <v>45741</v>
      </c>
      <c r="U2588" s="29">
        <v>0</v>
      </c>
      <c r="V2588" s="29">
        <v>0</v>
      </c>
      <c r="W2588" s="29">
        <v>0</v>
      </c>
      <c r="X2588" s="29">
        <f t="shared" si="40"/>
        <v>1</v>
      </c>
      <c r="Y2588" s="33">
        <v>0</v>
      </c>
      <c r="Z2588" s="29">
        <v>0</v>
      </c>
      <c r="AA2588" s="29">
        <v>0</v>
      </c>
      <c r="AB2588" s="29">
        <v>0</v>
      </c>
      <c r="AC2588" s="33">
        <v>0</v>
      </c>
      <c r="AD2588" s="33">
        <v>118.94</v>
      </c>
      <c r="AE2588" s="29">
        <v>0</v>
      </c>
      <c r="AG2588" s="29">
        <v>0</v>
      </c>
      <c r="AH2588" s="29">
        <v>0</v>
      </c>
      <c r="AI2588" s="29">
        <v>0</v>
      </c>
      <c r="AJ2588" s="29">
        <v>0</v>
      </c>
      <c r="AK2588" s="29">
        <v>0</v>
      </c>
      <c r="AL2588" s="53">
        <v>1</v>
      </c>
      <c r="AM2588" s="29" t="s">
        <v>20651</v>
      </c>
      <c r="AN2588" s="29" t="s">
        <v>20651</v>
      </c>
      <c r="AO2588" s="29">
        <v>0</v>
      </c>
      <c r="AP2588" s="30">
        <v>0</v>
      </c>
      <c r="AQ2588" s="30">
        <v>0</v>
      </c>
    </row>
    <row r="2589" spans="1:43" x14ac:dyDescent="0.25">
      <c r="A2589" t="s">
        <v>20647</v>
      </c>
      <c r="B2589" t="s">
        <v>20652</v>
      </c>
      <c r="C2589" s="34">
        <v>10000064534153</v>
      </c>
      <c r="D2589">
        <v>9147220</v>
      </c>
      <c r="E2589" t="s">
        <v>20649</v>
      </c>
      <c r="F2589" t="s">
        <v>20651</v>
      </c>
      <c r="G2589" t="s">
        <v>89</v>
      </c>
      <c r="H2589" t="s">
        <v>90</v>
      </c>
      <c r="I2589" t="s">
        <v>10</v>
      </c>
      <c r="J2589" t="s">
        <v>20650</v>
      </c>
      <c r="K2589">
        <v>0</v>
      </c>
      <c r="L2589" t="s">
        <v>20652</v>
      </c>
      <c r="M2589" t="s">
        <v>20652</v>
      </c>
      <c r="N2589">
        <v>0</v>
      </c>
      <c r="O2589">
        <v>12</v>
      </c>
      <c r="P2589" s="17">
        <v>46022</v>
      </c>
      <c r="Q2589" s="19">
        <v>0</v>
      </c>
      <c r="R2589" t="s">
        <v>24</v>
      </c>
      <c r="S2589" s="17">
        <v>45741</v>
      </c>
      <c r="U2589" s="29">
        <v>0</v>
      </c>
      <c r="V2589" s="29">
        <v>0</v>
      </c>
      <c r="W2589" s="29">
        <v>0</v>
      </c>
      <c r="X2589" s="29">
        <f t="shared" si="40"/>
        <v>1</v>
      </c>
      <c r="Y2589" s="33">
        <v>0</v>
      </c>
      <c r="Z2589" s="29">
        <v>0</v>
      </c>
      <c r="AA2589" s="29">
        <v>0</v>
      </c>
      <c r="AB2589" s="29">
        <v>0</v>
      </c>
      <c r="AC2589" s="33">
        <v>0</v>
      </c>
      <c r="AD2589" s="33">
        <v>27.935999999999996</v>
      </c>
      <c r="AE2589" s="29">
        <v>0</v>
      </c>
      <c r="AG2589" s="29">
        <v>0</v>
      </c>
      <c r="AH2589" s="29">
        <v>0</v>
      </c>
      <c r="AI2589" s="29">
        <v>0</v>
      </c>
      <c r="AJ2589" s="29">
        <v>0</v>
      </c>
      <c r="AK2589" s="29">
        <v>0</v>
      </c>
      <c r="AL2589" s="53">
        <v>1</v>
      </c>
      <c r="AM2589" s="29" t="s">
        <v>20651</v>
      </c>
      <c r="AN2589" s="29" t="s">
        <v>20651</v>
      </c>
      <c r="AO2589" s="29">
        <v>0</v>
      </c>
      <c r="AP2589" s="30">
        <v>0</v>
      </c>
      <c r="AQ2589" s="30">
        <v>0</v>
      </c>
    </row>
    <row r="2590" spans="1:43" x14ac:dyDescent="0.25">
      <c r="A2590" t="s">
        <v>20647</v>
      </c>
      <c r="B2590" t="s">
        <v>20652</v>
      </c>
      <c r="C2590" s="34">
        <v>10000064534487</v>
      </c>
      <c r="D2590">
        <v>3579073</v>
      </c>
      <c r="E2590" t="s">
        <v>20649</v>
      </c>
      <c r="F2590" t="s">
        <v>20651</v>
      </c>
      <c r="G2590" t="s">
        <v>89</v>
      </c>
      <c r="H2590" t="s">
        <v>90</v>
      </c>
      <c r="I2590" t="s">
        <v>10</v>
      </c>
      <c r="J2590" t="s">
        <v>20650</v>
      </c>
      <c r="K2590">
        <v>0</v>
      </c>
      <c r="L2590" t="s">
        <v>20652</v>
      </c>
      <c r="M2590" t="s">
        <v>20652</v>
      </c>
      <c r="N2590">
        <v>0</v>
      </c>
      <c r="O2590">
        <v>21</v>
      </c>
      <c r="P2590" s="17">
        <v>46022</v>
      </c>
      <c r="Q2590" s="19">
        <v>0</v>
      </c>
      <c r="R2590" t="s">
        <v>24</v>
      </c>
      <c r="S2590" s="17">
        <v>45741</v>
      </c>
      <c r="U2590" s="29">
        <v>0</v>
      </c>
      <c r="V2590" s="29">
        <v>0</v>
      </c>
      <c r="W2590" s="29">
        <v>0</v>
      </c>
      <c r="X2590" s="29">
        <f t="shared" si="40"/>
        <v>1</v>
      </c>
      <c r="Y2590" s="33">
        <v>0</v>
      </c>
      <c r="Z2590" s="29">
        <v>0</v>
      </c>
      <c r="AA2590" s="29">
        <v>0</v>
      </c>
      <c r="AB2590" s="29">
        <v>0</v>
      </c>
      <c r="AC2590" s="33">
        <v>0</v>
      </c>
      <c r="AD2590" s="33">
        <v>201.5369</v>
      </c>
      <c r="AE2590" s="29">
        <v>0</v>
      </c>
      <c r="AG2590" s="29">
        <v>0</v>
      </c>
      <c r="AH2590" s="29">
        <v>0</v>
      </c>
      <c r="AI2590" s="29">
        <v>0</v>
      </c>
      <c r="AJ2590" s="29">
        <v>0</v>
      </c>
      <c r="AK2590" s="29">
        <v>0</v>
      </c>
      <c r="AL2590" s="53">
        <v>1</v>
      </c>
      <c r="AM2590" s="29" t="s">
        <v>20651</v>
      </c>
      <c r="AN2590" s="29" t="s">
        <v>20651</v>
      </c>
      <c r="AO2590" s="29">
        <v>0</v>
      </c>
      <c r="AP2590" s="30">
        <v>0</v>
      </c>
      <c r="AQ2590" s="30">
        <v>0</v>
      </c>
    </row>
    <row r="2591" spans="1:43" x14ac:dyDescent="0.25">
      <c r="A2591" t="s">
        <v>20647</v>
      </c>
      <c r="B2591" t="s">
        <v>20652</v>
      </c>
      <c r="C2591" s="34">
        <v>10000064534555</v>
      </c>
      <c r="D2591">
        <v>3579052</v>
      </c>
      <c r="E2591" t="s">
        <v>20649</v>
      </c>
      <c r="F2591" t="s">
        <v>20651</v>
      </c>
      <c r="G2591" t="s">
        <v>89</v>
      </c>
      <c r="H2591" t="s">
        <v>90</v>
      </c>
      <c r="I2591" t="s">
        <v>10</v>
      </c>
      <c r="J2591" t="s">
        <v>20650</v>
      </c>
      <c r="K2591">
        <v>0</v>
      </c>
      <c r="L2591" t="s">
        <v>20652</v>
      </c>
      <c r="M2591" t="s">
        <v>20652</v>
      </c>
      <c r="N2591">
        <v>0</v>
      </c>
      <c r="O2591">
        <v>80</v>
      </c>
      <c r="P2591" s="17">
        <v>46022</v>
      </c>
      <c r="Q2591" s="19">
        <v>0</v>
      </c>
      <c r="R2591" t="s">
        <v>24</v>
      </c>
      <c r="S2591" s="17">
        <v>45741</v>
      </c>
      <c r="U2591" s="29">
        <v>0</v>
      </c>
      <c r="V2591" s="29">
        <v>0</v>
      </c>
      <c r="W2591" s="29">
        <v>0</v>
      </c>
      <c r="X2591" s="29">
        <f t="shared" si="40"/>
        <v>1</v>
      </c>
      <c r="Y2591" s="33">
        <v>0</v>
      </c>
      <c r="Z2591" s="29">
        <v>0</v>
      </c>
      <c r="AA2591" s="29">
        <v>0</v>
      </c>
      <c r="AB2591" s="29">
        <v>0</v>
      </c>
      <c r="AC2591" s="33">
        <v>0</v>
      </c>
      <c r="AD2591" s="33">
        <v>245.92410000000001</v>
      </c>
      <c r="AE2591" s="29">
        <v>0</v>
      </c>
      <c r="AG2591" s="29">
        <v>0</v>
      </c>
      <c r="AH2591" s="29">
        <v>0</v>
      </c>
      <c r="AI2591" s="29">
        <v>0</v>
      </c>
      <c r="AJ2591" s="29">
        <v>0</v>
      </c>
      <c r="AK2591" s="29">
        <v>0</v>
      </c>
      <c r="AL2591" s="53">
        <v>1</v>
      </c>
      <c r="AM2591" s="29" t="s">
        <v>20651</v>
      </c>
      <c r="AN2591" s="29" t="s">
        <v>20651</v>
      </c>
      <c r="AO2591" s="29">
        <v>0</v>
      </c>
      <c r="AP2591" s="30">
        <v>0</v>
      </c>
      <c r="AQ2591" s="30">
        <v>0</v>
      </c>
    </row>
    <row r="2592" spans="1:43" x14ac:dyDescent="0.25">
      <c r="A2592" t="s">
        <v>20647</v>
      </c>
      <c r="B2592" t="s">
        <v>20652</v>
      </c>
      <c r="C2592" s="34">
        <v>10000064534721</v>
      </c>
      <c r="D2592">
        <v>155611</v>
      </c>
      <c r="E2592" t="s">
        <v>20649</v>
      </c>
      <c r="F2592" t="s">
        <v>20651</v>
      </c>
      <c r="G2592" t="s">
        <v>89</v>
      </c>
      <c r="H2592" t="s">
        <v>90</v>
      </c>
      <c r="I2592" t="s">
        <v>10</v>
      </c>
      <c r="J2592" t="s">
        <v>20650</v>
      </c>
      <c r="K2592">
        <v>0</v>
      </c>
      <c r="L2592" t="s">
        <v>20652</v>
      </c>
      <c r="M2592" t="s">
        <v>20652</v>
      </c>
      <c r="N2592">
        <v>0</v>
      </c>
      <c r="O2592">
        <v>18</v>
      </c>
      <c r="P2592" s="17">
        <v>46022</v>
      </c>
      <c r="Q2592" s="19">
        <v>0</v>
      </c>
      <c r="R2592" t="s">
        <v>24</v>
      </c>
      <c r="S2592" s="17">
        <v>45741</v>
      </c>
      <c r="U2592" s="29">
        <v>0</v>
      </c>
      <c r="V2592" s="29">
        <v>0</v>
      </c>
      <c r="W2592" s="29">
        <v>0</v>
      </c>
      <c r="X2592" s="29">
        <f t="shared" si="40"/>
        <v>1</v>
      </c>
      <c r="Y2592" s="33">
        <v>0</v>
      </c>
      <c r="Z2592" s="29">
        <v>0</v>
      </c>
      <c r="AA2592" s="29">
        <v>0</v>
      </c>
      <c r="AB2592" s="29">
        <v>0</v>
      </c>
      <c r="AC2592" s="33">
        <v>0</v>
      </c>
      <c r="AD2592" s="33">
        <v>210.73249999999999</v>
      </c>
      <c r="AE2592" s="29">
        <v>0</v>
      </c>
      <c r="AG2592" s="29">
        <v>0</v>
      </c>
      <c r="AH2592" s="29">
        <v>0</v>
      </c>
      <c r="AI2592" s="29">
        <v>0</v>
      </c>
      <c r="AJ2592" s="29">
        <v>0</v>
      </c>
      <c r="AK2592" s="29">
        <v>0</v>
      </c>
      <c r="AL2592" s="53">
        <v>1</v>
      </c>
      <c r="AM2592" s="29" t="s">
        <v>20651</v>
      </c>
      <c r="AN2592" s="29" t="s">
        <v>20651</v>
      </c>
      <c r="AO2592" s="29">
        <v>0</v>
      </c>
      <c r="AP2592" s="30">
        <v>0</v>
      </c>
      <c r="AQ2592" s="30">
        <v>0</v>
      </c>
    </row>
    <row r="2593" spans="1:43" x14ac:dyDescent="0.25">
      <c r="A2593" t="s">
        <v>20647</v>
      </c>
      <c r="B2593" t="s">
        <v>20652</v>
      </c>
      <c r="C2593" s="34">
        <v>10000064535099</v>
      </c>
      <c r="D2593">
        <v>3579076</v>
      </c>
      <c r="E2593" t="s">
        <v>20649</v>
      </c>
      <c r="F2593" t="s">
        <v>20651</v>
      </c>
      <c r="G2593" t="s">
        <v>89</v>
      </c>
      <c r="H2593" t="s">
        <v>90</v>
      </c>
      <c r="I2593" t="s">
        <v>10</v>
      </c>
      <c r="J2593" t="s">
        <v>20650</v>
      </c>
      <c r="K2593">
        <v>0</v>
      </c>
      <c r="L2593" t="s">
        <v>20652</v>
      </c>
      <c r="M2593" t="s">
        <v>20652</v>
      </c>
      <c r="N2593">
        <v>0</v>
      </c>
      <c r="O2593">
        <v>19</v>
      </c>
      <c r="P2593" s="17">
        <v>46022</v>
      </c>
      <c r="Q2593" s="19">
        <v>0</v>
      </c>
      <c r="R2593" t="s">
        <v>24</v>
      </c>
      <c r="S2593" s="17">
        <v>45741</v>
      </c>
      <c r="U2593" s="29">
        <v>0</v>
      </c>
      <c r="V2593" s="29">
        <v>0</v>
      </c>
      <c r="W2593" s="29">
        <v>0</v>
      </c>
      <c r="X2593" s="29">
        <f t="shared" si="40"/>
        <v>1</v>
      </c>
      <c r="Y2593" s="33">
        <v>0</v>
      </c>
      <c r="Z2593" s="29">
        <v>0</v>
      </c>
      <c r="AA2593" s="29">
        <v>0</v>
      </c>
      <c r="AB2593" s="29">
        <v>0</v>
      </c>
      <c r="AC2593" s="33">
        <v>0</v>
      </c>
      <c r="AD2593" s="33">
        <v>115.43969999999999</v>
      </c>
      <c r="AE2593" s="29">
        <v>0</v>
      </c>
      <c r="AG2593" s="29">
        <v>0</v>
      </c>
      <c r="AH2593" s="29">
        <v>0</v>
      </c>
      <c r="AI2593" s="29">
        <v>0</v>
      </c>
      <c r="AJ2593" s="29">
        <v>0</v>
      </c>
      <c r="AK2593" s="29">
        <v>0</v>
      </c>
      <c r="AL2593" s="53">
        <v>1</v>
      </c>
      <c r="AM2593" s="29" t="s">
        <v>20651</v>
      </c>
      <c r="AN2593" s="29" t="s">
        <v>20651</v>
      </c>
      <c r="AO2593" s="29">
        <v>0</v>
      </c>
      <c r="AP2593" s="30">
        <v>0</v>
      </c>
      <c r="AQ2593" s="30">
        <v>0</v>
      </c>
    </row>
    <row r="2594" spans="1:43" x14ac:dyDescent="0.25">
      <c r="A2594" t="s">
        <v>20647</v>
      </c>
      <c r="B2594" t="s">
        <v>20652</v>
      </c>
      <c r="C2594" s="34">
        <v>10000064535709</v>
      </c>
      <c r="D2594">
        <v>9147886</v>
      </c>
      <c r="E2594" t="s">
        <v>20649</v>
      </c>
      <c r="F2594" t="s">
        <v>20651</v>
      </c>
      <c r="G2594" t="s">
        <v>89</v>
      </c>
      <c r="H2594" t="s">
        <v>90</v>
      </c>
      <c r="I2594" t="s">
        <v>14</v>
      </c>
      <c r="J2594" t="s">
        <v>20650</v>
      </c>
      <c r="K2594">
        <v>0</v>
      </c>
      <c r="L2594" t="s">
        <v>20652</v>
      </c>
      <c r="M2594" t="s">
        <v>20652</v>
      </c>
      <c r="N2594">
        <v>0</v>
      </c>
      <c r="O2594">
        <v>17</v>
      </c>
      <c r="P2594" s="17">
        <v>46022</v>
      </c>
      <c r="Q2594" s="19">
        <v>0</v>
      </c>
      <c r="R2594" t="s">
        <v>24</v>
      </c>
      <c r="S2594" s="17">
        <v>45741</v>
      </c>
      <c r="U2594" s="29">
        <v>0</v>
      </c>
      <c r="V2594" s="29">
        <v>0</v>
      </c>
      <c r="W2594" s="29">
        <v>0</v>
      </c>
      <c r="X2594" s="29">
        <f t="shared" si="40"/>
        <v>1</v>
      </c>
      <c r="Y2594" s="33">
        <v>0</v>
      </c>
      <c r="Z2594" s="29">
        <v>0</v>
      </c>
      <c r="AA2594" s="29">
        <v>0</v>
      </c>
      <c r="AB2594" s="29">
        <v>0</v>
      </c>
      <c r="AC2594" s="33">
        <v>0</v>
      </c>
      <c r="AD2594" s="33">
        <v>189.053</v>
      </c>
      <c r="AE2594" s="29">
        <v>0</v>
      </c>
      <c r="AG2594" s="29">
        <v>0</v>
      </c>
      <c r="AH2594" s="29">
        <v>0</v>
      </c>
      <c r="AI2594" s="29">
        <v>0</v>
      </c>
      <c r="AJ2594" s="29">
        <v>0</v>
      </c>
      <c r="AK2594" s="29">
        <v>0</v>
      </c>
      <c r="AL2594" s="53">
        <v>1</v>
      </c>
      <c r="AM2594" s="29" t="s">
        <v>20651</v>
      </c>
      <c r="AN2594" s="29" t="s">
        <v>20651</v>
      </c>
      <c r="AO2594" s="29">
        <v>0</v>
      </c>
      <c r="AP2594" s="30">
        <v>0</v>
      </c>
      <c r="AQ2594" s="30">
        <v>0</v>
      </c>
    </row>
    <row r="2595" spans="1:43" x14ac:dyDescent="0.25">
      <c r="A2595" t="s">
        <v>20647</v>
      </c>
      <c r="B2595" t="s">
        <v>20652</v>
      </c>
      <c r="C2595" s="34">
        <v>10000064535851</v>
      </c>
      <c r="D2595">
        <v>9148304</v>
      </c>
      <c r="E2595" t="s">
        <v>20649</v>
      </c>
      <c r="F2595" t="s">
        <v>20651</v>
      </c>
      <c r="G2595" t="s">
        <v>89</v>
      </c>
      <c r="H2595" t="s">
        <v>90</v>
      </c>
      <c r="I2595" t="s">
        <v>10</v>
      </c>
      <c r="J2595" t="s">
        <v>20650</v>
      </c>
      <c r="K2595">
        <v>0</v>
      </c>
      <c r="L2595" t="s">
        <v>20652</v>
      </c>
      <c r="M2595" t="s">
        <v>20652</v>
      </c>
      <c r="N2595">
        <v>0</v>
      </c>
      <c r="O2595">
        <v>23</v>
      </c>
      <c r="P2595" s="17">
        <v>46022</v>
      </c>
      <c r="Q2595" s="19">
        <v>0</v>
      </c>
      <c r="R2595" t="s">
        <v>24</v>
      </c>
      <c r="S2595" s="17">
        <v>45741</v>
      </c>
      <c r="U2595" s="29">
        <v>0</v>
      </c>
      <c r="V2595" s="29">
        <v>0</v>
      </c>
      <c r="W2595" s="29">
        <v>0</v>
      </c>
      <c r="X2595" s="29">
        <f t="shared" si="40"/>
        <v>1</v>
      </c>
      <c r="Y2595" s="33">
        <v>0</v>
      </c>
      <c r="Z2595" s="29">
        <v>0</v>
      </c>
      <c r="AA2595" s="29">
        <v>0</v>
      </c>
      <c r="AB2595" s="29">
        <v>0</v>
      </c>
      <c r="AC2595" s="33">
        <v>0</v>
      </c>
      <c r="AD2595" s="33">
        <v>27.935999999999996</v>
      </c>
      <c r="AE2595" s="29">
        <v>0</v>
      </c>
      <c r="AG2595" s="29">
        <v>0</v>
      </c>
      <c r="AH2595" s="29">
        <v>0</v>
      </c>
      <c r="AI2595" s="29">
        <v>0</v>
      </c>
      <c r="AJ2595" s="29">
        <v>0</v>
      </c>
      <c r="AK2595" s="29">
        <v>0</v>
      </c>
      <c r="AL2595" s="53">
        <v>1</v>
      </c>
      <c r="AM2595" s="29" t="s">
        <v>20651</v>
      </c>
      <c r="AN2595" s="29" t="s">
        <v>20651</v>
      </c>
      <c r="AO2595" s="29">
        <v>0</v>
      </c>
      <c r="AP2595" s="30">
        <v>0</v>
      </c>
      <c r="AQ2595" s="30">
        <v>0</v>
      </c>
    </row>
    <row r="2596" spans="1:43" x14ac:dyDescent="0.25">
      <c r="A2596" t="s">
        <v>20647</v>
      </c>
      <c r="B2596" t="s">
        <v>20652</v>
      </c>
      <c r="C2596" s="34">
        <v>10000064535856</v>
      </c>
      <c r="D2596">
        <v>9148026</v>
      </c>
      <c r="E2596" t="s">
        <v>20649</v>
      </c>
      <c r="F2596" t="s">
        <v>20651</v>
      </c>
      <c r="G2596" t="s">
        <v>89</v>
      </c>
      <c r="H2596" t="s">
        <v>90</v>
      </c>
      <c r="I2596" t="s">
        <v>10</v>
      </c>
      <c r="J2596" t="s">
        <v>20650</v>
      </c>
      <c r="K2596">
        <v>0</v>
      </c>
      <c r="L2596" t="s">
        <v>20652</v>
      </c>
      <c r="M2596" t="s">
        <v>20652</v>
      </c>
      <c r="N2596">
        <v>0</v>
      </c>
      <c r="O2596">
        <v>9</v>
      </c>
      <c r="P2596" s="17">
        <v>46022</v>
      </c>
      <c r="Q2596" s="19">
        <v>0</v>
      </c>
      <c r="R2596" t="s">
        <v>24</v>
      </c>
      <c r="S2596" s="17">
        <v>45741</v>
      </c>
      <c r="U2596" s="29">
        <v>0</v>
      </c>
      <c r="V2596" s="29">
        <v>0</v>
      </c>
      <c r="W2596" s="29">
        <v>0</v>
      </c>
      <c r="X2596" s="29">
        <f t="shared" si="40"/>
        <v>1</v>
      </c>
      <c r="Y2596" s="33">
        <v>0</v>
      </c>
      <c r="Z2596" s="29">
        <v>0</v>
      </c>
      <c r="AA2596" s="29">
        <v>0</v>
      </c>
      <c r="AB2596" s="29">
        <v>0</v>
      </c>
      <c r="AC2596" s="33">
        <v>0</v>
      </c>
      <c r="AD2596" s="33">
        <v>189.2373</v>
      </c>
      <c r="AE2596" s="29">
        <v>0</v>
      </c>
      <c r="AG2596" s="29">
        <v>0</v>
      </c>
      <c r="AH2596" s="29">
        <v>0</v>
      </c>
      <c r="AI2596" s="29">
        <v>0</v>
      </c>
      <c r="AJ2596" s="29">
        <v>0</v>
      </c>
      <c r="AK2596" s="29">
        <v>0</v>
      </c>
      <c r="AL2596" s="53">
        <v>1</v>
      </c>
      <c r="AM2596" s="29" t="s">
        <v>20651</v>
      </c>
      <c r="AN2596" s="29" t="s">
        <v>20651</v>
      </c>
      <c r="AO2596" s="29">
        <v>0</v>
      </c>
      <c r="AP2596" s="30">
        <v>0</v>
      </c>
      <c r="AQ2596" s="30">
        <v>0</v>
      </c>
    </row>
    <row r="2597" spans="1:43" x14ac:dyDescent="0.25">
      <c r="A2597" t="s">
        <v>20647</v>
      </c>
      <c r="B2597" t="s">
        <v>20652</v>
      </c>
      <c r="C2597" s="34">
        <v>10000064535868</v>
      </c>
      <c r="D2597">
        <v>155612</v>
      </c>
      <c r="E2597" t="s">
        <v>20649</v>
      </c>
      <c r="F2597" t="s">
        <v>20651</v>
      </c>
      <c r="G2597" t="s">
        <v>89</v>
      </c>
      <c r="H2597" t="s">
        <v>90</v>
      </c>
      <c r="I2597" t="s">
        <v>14</v>
      </c>
      <c r="J2597" t="s">
        <v>20650</v>
      </c>
      <c r="K2597">
        <v>0</v>
      </c>
      <c r="L2597" t="s">
        <v>20652</v>
      </c>
      <c r="M2597" t="s">
        <v>20652</v>
      </c>
      <c r="N2597">
        <v>0</v>
      </c>
      <c r="O2597">
        <v>15</v>
      </c>
      <c r="P2597" s="17">
        <v>46022</v>
      </c>
      <c r="Q2597" s="19">
        <v>0</v>
      </c>
      <c r="R2597" t="s">
        <v>24</v>
      </c>
      <c r="S2597" s="17">
        <v>45741</v>
      </c>
      <c r="U2597" s="29">
        <v>0</v>
      </c>
      <c r="V2597" s="29">
        <v>0</v>
      </c>
      <c r="W2597" s="29">
        <v>0</v>
      </c>
      <c r="X2597" s="29">
        <f t="shared" si="40"/>
        <v>1</v>
      </c>
      <c r="Y2597" s="33">
        <v>0</v>
      </c>
      <c r="Z2597" s="29">
        <v>0</v>
      </c>
      <c r="AA2597" s="29">
        <v>0</v>
      </c>
      <c r="AB2597" s="29">
        <v>0</v>
      </c>
      <c r="AC2597" s="33">
        <v>0</v>
      </c>
      <c r="AD2597" s="33">
        <v>210.73249999999999</v>
      </c>
      <c r="AE2597" s="29">
        <v>0</v>
      </c>
      <c r="AG2597" s="29">
        <v>0</v>
      </c>
      <c r="AH2597" s="29">
        <v>0</v>
      </c>
      <c r="AI2597" s="29">
        <v>0</v>
      </c>
      <c r="AJ2597" s="29">
        <v>0</v>
      </c>
      <c r="AK2597" s="29">
        <v>0</v>
      </c>
      <c r="AL2597" s="53">
        <v>1</v>
      </c>
      <c r="AM2597" s="29" t="s">
        <v>20651</v>
      </c>
      <c r="AN2597" s="29" t="s">
        <v>20651</v>
      </c>
      <c r="AO2597" s="29">
        <v>0</v>
      </c>
      <c r="AP2597" s="30">
        <v>0</v>
      </c>
      <c r="AQ2597" s="30">
        <v>0</v>
      </c>
    </row>
    <row r="2598" spans="1:43" x14ac:dyDescent="0.25">
      <c r="A2598" t="s">
        <v>20647</v>
      </c>
      <c r="B2598" t="s">
        <v>20652</v>
      </c>
      <c r="C2598" s="34">
        <v>10000064535938</v>
      </c>
      <c r="D2598">
        <v>9148310</v>
      </c>
      <c r="E2598" t="s">
        <v>20649</v>
      </c>
      <c r="F2598" t="s">
        <v>20651</v>
      </c>
      <c r="G2598" t="s">
        <v>89</v>
      </c>
      <c r="H2598" t="s">
        <v>90</v>
      </c>
      <c r="I2598" t="s">
        <v>14</v>
      </c>
      <c r="J2598" t="s">
        <v>20650</v>
      </c>
      <c r="K2598">
        <v>0</v>
      </c>
      <c r="L2598" t="s">
        <v>20652</v>
      </c>
      <c r="M2598" t="s">
        <v>20652</v>
      </c>
      <c r="N2598">
        <v>0</v>
      </c>
      <c r="O2598">
        <v>16</v>
      </c>
      <c r="P2598" s="17">
        <v>46022</v>
      </c>
      <c r="Q2598" s="19">
        <v>0</v>
      </c>
      <c r="R2598" t="s">
        <v>24</v>
      </c>
      <c r="S2598" s="17">
        <v>45741</v>
      </c>
      <c r="U2598" s="29">
        <v>0</v>
      </c>
      <c r="V2598" s="29">
        <v>0</v>
      </c>
      <c r="W2598" s="29">
        <v>0</v>
      </c>
      <c r="X2598" s="29">
        <f t="shared" si="40"/>
        <v>1</v>
      </c>
      <c r="Y2598" s="33">
        <v>0</v>
      </c>
      <c r="Z2598" s="29">
        <v>0</v>
      </c>
      <c r="AA2598" s="29">
        <v>0</v>
      </c>
      <c r="AB2598" s="29">
        <v>0</v>
      </c>
      <c r="AC2598" s="33">
        <v>0</v>
      </c>
      <c r="AD2598" s="33">
        <v>182.31150000000002</v>
      </c>
      <c r="AE2598" s="29">
        <v>0</v>
      </c>
      <c r="AG2598" s="29">
        <v>0</v>
      </c>
      <c r="AH2598" s="29">
        <v>0</v>
      </c>
      <c r="AI2598" s="29">
        <v>0</v>
      </c>
      <c r="AJ2598" s="29">
        <v>0</v>
      </c>
      <c r="AK2598" s="29">
        <v>0</v>
      </c>
      <c r="AL2598" s="53">
        <v>1</v>
      </c>
      <c r="AM2598" s="29" t="s">
        <v>20651</v>
      </c>
      <c r="AN2598" s="29" t="s">
        <v>20651</v>
      </c>
      <c r="AO2598" s="29">
        <v>0</v>
      </c>
      <c r="AP2598" s="30">
        <v>0</v>
      </c>
      <c r="AQ2598" s="30">
        <v>0</v>
      </c>
    </row>
    <row r="2599" spans="1:43" x14ac:dyDescent="0.25">
      <c r="A2599" t="s">
        <v>20647</v>
      </c>
      <c r="B2599" t="s">
        <v>20652</v>
      </c>
      <c r="C2599" s="34">
        <v>10000064536002</v>
      </c>
      <c r="D2599">
        <v>9148296</v>
      </c>
      <c r="E2599" t="s">
        <v>20649</v>
      </c>
      <c r="F2599" t="s">
        <v>20651</v>
      </c>
      <c r="G2599" t="s">
        <v>89</v>
      </c>
      <c r="H2599" t="s">
        <v>90</v>
      </c>
      <c r="I2599" t="s">
        <v>14</v>
      </c>
      <c r="J2599" t="s">
        <v>20650</v>
      </c>
      <c r="K2599">
        <v>0</v>
      </c>
      <c r="L2599" t="s">
        <v>20652</v>
      </c>
      <c r="M2599" t="s">
        <v>20652</v>
      </c>
      <c r="N2599">
        <v>0</v>
      </c>
      <c r="O2599">
        <v>73</v>
      </c>
      <c r="P2599" s="17">
        <v>46022</v>
      </c>
      <c r="Q2599" s="19">
        <v>0</v>
      </c>
      <c r="R2599" t="s">
        <v>24</v>
      </c>
      <c r="S2599" s="17">
        <v>45741</v>
      </c>
      <c r="U2599" s="29">
        <v>0</v>
      </c>
      <c r="V2599" s="29">
        <v>0</v>
      </c>
      <c r="W2599" s="29">
        <v>0</v>
      </c>
      <c r="X2599" s="29">
        <f t="shared" si="40"/>
        <v>1</v>
      </c>
      <c r="Y2599" s="33">
        <v>0</v>
      </c>
      <c r="Z2599" s="29">
        <v>0</v>
      </c>
      <c r="AA2599" s="29">
        <v>0</v>
      </c>
      <c r="AB2599" s="29">
        <v>0</v>
      </c>
      <c r="AC2599" s="33">
        <v>0</v>
      </c>
      <c r="AD2599" s="33">
        <v>454.0376</v>
      </c>
      <c r="AE2599" s="29">
        <v>0</v>
      </c>
      <c r="AG2599" s="29">
        <v>0</v>
      </c>
      <c r="AH2599" s="29">
        <v>0</v>
      </c>
      <c r="AI2599" s="29">
        <v>0</v>
      </c>
      <c r="AJ2599" s="29">
        <v>0</v>
      </c>
      <c r="AK2599" s="29">
        <v>0</v>
      </c>
      <c r="AL2599" s="53">
        <v>1</v>
      </c>
      <c r="AM2599" s="29" t="s">
        <v>20651</v>
      </c>
      <c r="AN2599" s="29" t="s">
        <v>20651</v>
      </c>
      <c r="AO2599" s="29">
        <v>0</v>
      </c>
      <c r="AP2599" s="30">
        <v>0</v>
      </c>
      <c r="AQ2599" s="30">
        <v>0</v>
      </c>
    </row>
    <row r="2600" spans="1:43" x14ac:dyDescent="0.25">
      <c r="A2600" t="s">
        <v>20647</v>
      </c>
      <c r="B2600" t="s">
        <v>20652</v>
      </c>
      <c r="C2600" s="34">
        <v>10000064536160</v>
      </c>
      <c r="D2600">
        <v>9148577</v>
      </c>
      <c r="E2600" t="s">
        <v>20649</v>
      </c>
      <c r="F2600" t="s">
        <v>20651</v>
      </c>
      <c r="G2600" t="s">
        <v>89</v>
      </c>
      <c r="H2600" t="s">
        <v>90</v>
      </c>
      <c r="I2600" t="s">
        <v>10</v>
      </c>
      <c r="J2600" t="s">
        <v>20650</v>
      </c>
      <c r="K2600">
        <v>0</v>
      </c>
      <c r="L2600" t="s">
        <v>20652</v>
      </c>
      <c r="M2600" t="s">
        <v>20652</v>
      </c>
      <c r="N2600">
        <v>0</v>
      </c>
      <c r="O2600">
        <v>29</v>
      </c>
      <c r="P2600" s="17">
        <v>46022</v>
      </c>
      <c r="Q2600" s="19">
        <v>0</v>
      </c>
      <c r="R2600" t="s">
        <v>24</v>
      </c>
      <c r="S2600" s="17">
        <v>45741</v>
      </c>
      <c r="U2600" s="29">
        <v>0</v>
      </c>
      <c r="V2600" s="29">
        <v>0</v>
      </c>
      <c r="W2600" s="29">
        <v>0</v>
      </c>
      <c r="X2600" s="29">
        <f t="shared" si="40"/>
        <v>2</v>
      </c>
      <c r="Y2600" s="33">
        <v>0</v>
      </c>
      <c r="Z2600" s="29">
        <v>0</v>
      </c>
      <c r="AA2600" s="29">
        <v>0</v>
      </c>
      <c r="AB2600" s="29">
        <v>0</v>
      </c>
      <c r="AC2600" s="33">
        <v>0</v>
      </c>
      <c r="AD2600" s="33">
        <v>69.384100000000004</v>
      </c>
      <c r="AE2600" s="29">
        <v>0</v>
      </c>
      <c r="AG2600" s="29">
        <v>0</v>
      </c>
      <c r="AH2600" s="29">
        <v>0</v>
      </c>
      <c r="AI2600" s="29">
        <v>0</v>
      </c>
      <c r="AJ2600" s="29">
        <v>0</v>
      </c>
      <c r="AK2600" s="29">
        <v>0</v>
      </c>
      <c r="AL2600" s="53">
        <v>2</v>
      </c>
      <c r="AM2600" s="29" t="s">
        <v>20651</v>
      </c>
      <c r="AN2600" s="29" t="s">
        <v>20651</v>
      </c>
      <c r="AO2600" s="29">
        <v>0</v>
      </c>
      <c r="AP2600" s="30">
        <v>0</v>
      </c>
      <c r="AQ2600" s="30">
        <v>0</v>
      </c>
    </row>
    <row r="2601" spans="1:43" x14ac:dyDescent="0.25">
      <c r="A2601" t="s">
        <v>20647</v>
      </c>
      <c r="B2601" t="s">
        <v>20652</v>
      </c>
      <c r="C2601" s="34">
        <v>10000064536165</v>
      </c>
      <c r="D2601">
        <v>9148576</v>
      </c>
      <c r="E2601" t="s">
        <v>20649</v>
      </c>
      <c r="F2601" t="s">
        <v>20651</v>
      </c>
      <c r="G2601" t="s">
        <v>89</v>
      </c>
      <c r="H2601" t="s">
        <v>90</v>
      </c>
      <c r="I2601" t="s">
        <v>10</v>
      </c>
      <c r="J2601" t="s">
        <v>20650</v>
      </c>
      <c r="K2601">
        <v>0</v>
      </c>
      <c r="L2601" t="s">
        <v>20652</v>
      </c>
      <c r="M2601" t="s">
        <v>20652</v>
      </c>
      <c r="N2601">
        <v>0</v>
      </c>
      <c r="O2601">
        <v>30</v>
      </c>
      <c r="P2601" s="17">
        <v>46022</v>
      </c>
      <c r="Q2601" s="19">
        <v>0</v>
      </c>
      <c r="R2601" t="s">
        <v>24</v>
      </c>
      <c r="S2601" s="17">
        <v>45741</v>
      </c>
      <c r="U2601" s="29">
        <v>0</v>
      </c>
      <c r="V2601" s="29">
        <v>0</v>
      </c>
      <c r="W2601" s="29">
        <v>0</v>
      </c>
      <c r="X2601" s="29">
        <f t="shared" si="40"/>
        <v>2</v>
      </c>
      <c r="Y2601" s="33">
        <v>0</v>
      </c>
      <c r="Z2601" s="29">
        <v>0</v>
      </c>
      <c r="AA2601" s="29">
        <v>0</v>
      </c>
      <c r="AB2601" s="29">
        <v>0</v>
      </c>
      <c r="AC2601" s="33">
        <v>0</v>
      </c>
      <c r="AD2601" s="33">
        <v>69.384100000000004</v>
      </c>
      <c r="AE2601" s="29">
        <v>0</v>
      </c>
      <c r="AG2601" s="29">
        <v>0</v>
      </c>
      <c r="AH2601" s="29">
        <v>0</v>
      </c>
      <c r="AI2601" s="29">
        <v>0</v>
      </c>
      <c r="AJ2601" s="29">
        <v>0</v>
      </c>
      <c r="AK2601" s="29">
        <v>0</v>
      </c>
      <c r="AL2601" s="53">
        <v>2</v>
      </c>
      <c r="AM2601" s="29" t="s">
        <v>20651</v>
      </c>
      <c r="AN2601" s="29" t="s">
        <v>20651</v>
      </c>
      <c r="AO2601" s="29">
        <v>0</v>
      </c>
      <c r="AP2601" s="30">
        <v>0</v>
      </c>
      <c r="AQ2601" s="30">
        <v>0</v>
      </c>
    </row>
    <row r="2602" spans="1:43" x14ac:dyDescent="0.25">
      <c r="A2602" t="s">
        <v>20647</v>
      </c>
      <c r="B2602" t="s">
        <v>20652</v>
      </c>
      <c r="C2602" s="34">
        <v>10000064536185</v>
      </c>
      <c r="D2602">
        <v>9148412</v>
      </c>
      <c r="E2602" t="s">
        <v>20649</v>
      </c>
      <c r="F2602" t="s">
        <v>20651</v>
      </c>
      <c r="G2602" t="s">
        <v>89</v>
      </c>
      <c r="H2602" t="s">
        <v>90</v>
      </c>
      <c r="I2602" t="s">
        <v>10</v>
      </c>
      <c r="J2602" t="s">
        <v>20650</v>
      </c>
      <c r="K2602">
        <v>0</v>
      </c>
      <c r="L2602" t="s">
        <v>20652</v>
      </c>
      <c r="M2602" t="s">
        <v>20652</v>
      </c>
      <c r="N2602">
        <v>0</v>
      </c>
      <c r="O2602">
        <v>33</v>
      </c>
      <c r="P2602" s="17">
        <v>46022</v>
      </c>
      <c r="Q2602" s="19">
        <v>0</v>
      </c>
      <c r="R2602" t="s">
        <v>24</v>
      </c>
      <c r="S2602" s="17">
        <v>45741</v>
      </c>
      <c r="U2602" s="29">
        <v>0</v>
      </c>
      <c r="V2602" s="29">
        <v>0</v>
      </c>
      <c r="W2602" s="29">
        <v>0</v>
      </c>
      <c r="X2602" s="29">
        <f t="shared" si="40"/>
        <v>1</v>
      </c>
      <c r="Y2602" s="33">
        <v>0</v>
      </c>
      <c r="Z2602" s="29">
        <v>0</v>
      </c>
      <c r="AA2602" s="29">
        <v>0</v>
      </c>
      <c r="AB2602" s="29">
        <v>0</v>
      </c>
      <c r="AC2602" s="33">
        <v>0</v>
      </c>
      <c r="AD2602" s="33">
        <v>200.7706</v>
      </c>
      <c r="AE2602" s="29">
        <v>0</v>
      </c>
      <c r="AG2602" s="29">
        <v>0</v>
      </c>
      <c r="AH2602" s="29">
        <v>0</v>
      </c>
      <c r="AI2602" s="29">
        <v>0</v>
      </c>
      <c r="AJ2602" s="29">
        <v>0</v>
      </c>
      <c r="AK2602" s="29">
        <v>0</v>
      </c>
      <c r="AL2602" s="53">
        <v>1</v>
      </c>
      <c r="AM2602" s="29" t="s">
        <v>20651</v>
      </c>
      <c r="AN2602" s="29" t="s">
        <v>20651</v>
      </c>
      <c r="AO2602" s="29">
        <v>0</v>
      </c>
      <c r="AP2602" s="30">
        <v>0</v>
      </c>
      <c r="AQ2602" s="30">
        <v>0</v>
      </c>
    </row>
    <row r="2603" spans="1:43" x14ac:dyDescent="0.25">
      <c r="A2603" t="s">
        <v>20647</v>
      </c>
      <c r="B2603" t="s">
        <v>20652</v>
      </c>
      <c r="C2603" s="34">
        <v>10000064536212</v>
      </c>
      <c r="D2603">
        <v>3579106</v>
      </c>
      <c r="E2603" t="s">
        <v>20649</v>
      </c>
      <c r="F2603" t="s">
        <v>20651</v>
      </c>
      <c r="G2603" t="s">
        <v>89</v>
      </c>
      <c r="H2603" t="s">
        <v>90</v>
      </c>
      <c r="I2603" t="s">
        <v>10</v>
      </c>
      <c r="J2603" t="s">
        <v>20650</v>
      </c>
      <c r="K2603">
        <v>0</v>
      </c>
      <c r="L2603" t="s">
        <v>20652</v>
      </c>
      <c r="M2603" t="s">
        <v>20652</v>
      </c>
      <c r="N2603">
        <v>0</v>
      </c>
      <c r="O2603">
        <v>77</v>
      </c>
      <c r="P2603" s="17">
        <v>46022</v>
      </c>
      <c r="Q2603" s="19">
        <v>0</v>
      </c>
      <c r="R2603" t="s">
        <v>24</v>
      </c>
      <c r="S2603" s="17">
        <v>45741</v>
      </c>
      <c r="U2603" s="29">
        <v>0</v>
      </c>
      <c r="V2603" s="29">
        <v>0</v>
      </c>
      <c r="W2603" s="29">
        <v>0</v>
      </c>
      <c r="X2603" s="29">
        <f t="shared" si="40"/>
        <v>1</v>
      </c>
      <c r="Y2603" s="33">
        <v>0</v>
      </c>
      <c r="Z2603" s="29">
        <v>0</v>
      </c>
      <c r="AA2603" s="29">
        <v>0</v>
      </c>
      <c r="AB2603" s="29">
        <v>0</v>
      </c>
      <c r="AC2603" s="33">
        <v>0</v>
      </c>
      <c r="AD2603" s="33">
        <v>210.81009999999998</v>
      </c>
      <c r="AE2603" s="29">
        <v>0</v>
      </c>
      <c r="AG2603" s="29">
        <v>0</v>
      </c>
      <c r="AH2603" s="29">
        <v>0</v>
      </c>
      <c r="AI2603" s="29">
        <v>0</v>
      </c>
      <c r="AJ2603" s="29">
        <v>0</v>
      </c>
      <c r="AK2603" s="29">
        <v>0</v>
      </c>
      <c r="AL2603" s="53">
        <v>1</v>
      </c>
      <c r="AM2603" s="29" t="s">
        <v>20651</v>
      </c>
      <c r="AN2603" s="29" t="s">
        <v>20651</v>
      </c>
      <c r="AO2603" s="29">
        <v>0</v>
      </c>
      <c r="AP2603" s="30">
        <v>0</v>
      </c>
      <c r="AQ2603" s="30">
        <v>0</v>
      </c>
    </row>
    <row r="2604" spans="1:43" x14ac:dyDescent="0.25">
      <c r="A2604" t="s">
        <v>20647</v>
      </c>
      <c r="B2604" t="s">
        <v>20652</v>
      </c>
      <c r="C2604" s="34">
        <v>10000064536273</v>
      </c>
      <c r="D2604">
        <v>9148552</v>
      </c>
      <c r="E2604" t="s">
        <v>20649</v>
      </c>
      <c r="F2604" t="s">
        <v>20651</v>
      </c>
      <c r="G2604" t="s">
        <v>89</v>
      </c>
      <c r="H2604" t="s">
        <v>90</v>
      </c>
      <c r="I2604" t="s">
        <v>137</v>
      </c>
      <c r="J2604" t="s">
        <v>20650</v>
      </c>
      <c r="K2604">
        <v>0</v>
      </c>
      <c r="L2604" t="s">
        <v>20652</v>
      </c>
      <c r="M2604" t="s">
        <v>20652</v>
      </c>
      <c r="N2604">
        <v>0</v>
      </c>
      <c r="O2604">
        <v>2</v>
      </c>
      <c r="P2604" s="17">
        <v>46022</v>
      </c>
      <c r="Q2604" s="19">
        <v>0</v>
      </c>
      <c r="R2604" t="s">
        <v>24</v>
      </c>
      <c r="S2604" s="17">
        <v>45741</v>
      </c>
      <c r="U2604" s="29">
        <v>0</v>
      </c>
      <c r="V2604" s="29">
        <v>0</v>
      </c>
      <c r="W2604" s="29">
        <v>0</v>
      </c>
      <c r="X2604" s="29">
        <f t="shared" si="40"/>
        <v>1</v>
      </c>
      <c r="Y2604" s="33">
        <v>0</v>
      </c>
      <c r="Z2604" s="29">
        <v>0</v>
      </c>
      <c r="AA2604" s="29">
        <v>0</v>
      </c>
      <c r="AB2604" s="29">
        <v>0</v>
      </c>
      <c r="AC2604" s="33">
        <v>0</v>
      </c>
      <c r="AD2604" s="33">
        <v>250.72400000000002</v>
      </c>
      <c r="AE2604" s="29">
        <v>0</v>
      </c>
      <c r="AG2604" s="29">
        <v>0</v>
      </c>
      <c r="AH2604" s="29">
        <v>0</v>
      </c>
      <c r="AI2604" s="29">
        <v>0</v>
      </c>
      <c r="AJ2604" s="29">
        <v>0</v>
      </c>
      <c r="AK2604" s="29">
        <v>0</v>
      </c>
      <c r="AL2604" s="53">
        <v>1</v>
      </c>
      <c r="AM2604" s="29" t="s">
        <v>20651</v>
      </c>
      <c r="AN2604" s="29" t="s">
        <v>20651</v>
      </c>
      <c r="AO2604" s="29">
        <v>0</v>
      </c>
      <c r="AP2604" s="30">
        <v>0</v>
      </c>
      <c r="AQ2604" s="30">
        <v>0</v>
      </c>
    </row>
    <row r="2605" spans="1:43" x14ac:dyDescent="0.25">
      <c r="A2605" t="s">
        <v>20647</v>
      </c>
      <c r="B2605" t="s">
        <v>20652</v>
      </c>
      <c r="C2605" s="34">
        <v>10000064536275</v>
      </c>
      <c r="D2605">
        <v>3579116</v>
      </c>
      <c r="E2605" t="s">
        <v>20649</v>
      </c>
      <c r="F2605" t="s">
        <v>20651</v>
      </c>
      <c r="G2605" t="s">
        <v>89</v>
      </c>
      <c r="H2605" t="s">
        <v>90</v>
      </c>
      <c r="I2605" t="s">
        <v>10</v>
      </c>
      <c r="J2605" t="s">
        <v>20650</v>
      </c>
      <c r="K2605">
        <v>0</v>
      </c>
      <c r="L2605" t="s">
        <v>20652</v>
      </c>
      <c r="M2605" t="s">
        <v>20652</v>
      </c>
      <c r="N2605">
        <v>0</v>
      </c>
      <c r="O2605">
        <v>12</v>
      </c>
      <c r="P2605" s="17">
        <v>46022</v>
      </c>
      <c r="Q2605" s="19">
        <v>0</v>
      </c>
      <c r="R2605" t="s">
        <v>24</v>
      </c>
      <c r="S2605" s="17">
        <v>45741</v>
      </c>
      <c r="U2605" s="29">
        <v>0</v>
      </c>
      <c r="V2605" s="29">
        <v>0</v>
      </c>
      <c r="W2605" s="29">
        <v>0</v>
      </c>
      <c r="X2605" s="29">
        <f t="shared" si="40"/>
        <v>1</v>
      </c>
      <c r="Y2605" s="33">
        <v>0</v>
      </c>
      <c r="Z2605" s="29">
        <v>0</v>
      </c>
      <c r="AA2605" s="29">
        <v>0</v>
      </c>
      <c r="AB2605" s="29">
        <v>0</v>
      </c>
      <c r="AC2605" s="33">
        <v>0</v>
      </c>
      <c r="AD2605" s="33">
        <v>245.92410000000001</v>
      </c>
      <c r="AE2605" s="29">
        <v>0</v>
      </c>
      <c r="AG2605" s="29">
        <v>0</v>
      </c>
      <c r="AH2605" s="29">
        <v>0</v>
      </c>
      <c r="AI2605" s="29">
        <v>0</v>
      </c>
      <c r="AJ2605" s="29">
        <v>0</v>
      </c>
      <c r="AK2605" s="29">
        <v>0</v>
      </c>
      <c r="AL2605" s="53">
        <v>1</v>
      </c>
      <c r="AM2605" s="29" t="s">
        <v>20651</v>
      </c>
      <c r="AN2605" s="29" t="s">
        <v>20651</v>
      </c>
      <c r="AO2605" s="29">
        <v>0</v>
      </c>
      <c r="AP2605" s="30">
        <v>0</v>
      </c>
      <c r="AQ2605" s="30">
        <v>0</v>
      </c>
    </row>
    <row r="2606" spans="1:43" x14ac:dyDescent="0.25">
      <c r="A2606" t="s">
        <v>20647</v>
      </c>
      <c r="B2606" t="s">
        <v>20652</v>
      </c>
      <c r="C2606" s="34">
        <v>10000064537149</v>
      </c>
      <c r="D2606">
        <v>9148618</v>
      </c>
      <c r="E2606" t="s">
        <v>20649</v>
      </c>
      <c r="F2606" t="s">
        <v>20651</v>
      </c>
      <c r="G2606" t="s">
        <v>89</v>
      </c>
      <c r="H2606" t="s">
        <v>90</v>
      </c>
      <c r="I2606" t="s">
        <v>10</v>
      </c>
      <c r="J2606" t="s">
        <v>20650</v>
      </c>
      <c r="K2606">
        <v>0</v>
      </c>
      <c r="L2606" t="s">
        <v>20652</v>
      </c>
      <c r="M2606" t="s">
        <v>20652</v>
      </c>
      <c r="N2606">
        <v>0</v>
      </c>
      <c r="O2606">
        <v>5</v>
      </c>
      <c r="P2606" s="17">
        <v>46022</v>
      </c>
      <c r="Q2606" s="19">
        <v>0</v>
      </c>
      <c r="R2606" t="s">
        <v>24</v>
      </c>
      <c r="S2606" s="17">
        <v>45741</v>
      </c>
      <c r="U2606" s="29">
        <v>0</v>
      </c>
      <c r="V2606" s="29">
        <v>0</v>
      </c>
      <c r="W2606" s="29">
        <v>0</v>
      </c>
      <c r="X2606" s="29">
        <f t="shared" si="40"/>
        <v>1</v>
      </c>
      <c r="Y2606" s="33">
        <v>0</v>
      </c>
      <c r="Z2606" s="29">
        <v>0</v>
      </c>
      <c r="AA2606" s="29">
        <v>0</v>
      </c>
      <c r="AB2606" s="29">
        <v>0</v>
      </c>
      <c r="AC2606" s="33">
        <v>0</v>
      </c>
      <c r="AD2606" s="33">
        <v>22.2227</v>
      </c>
      <c r="AE2606" s="29">
        <v>0</v>
      </c>
      <c r="AG2606" s="29">
        <v>0</v>
      </c>
      <c r="AH2606" s="29">
        <v>0</v>
      </c>
      <c r="AI2606" s="29">
        <v>0</v>
      </c>
      <c r="AJ2606" s="29">
        <v>0</v>
      </c>
      <c r="AK2606" s="29">
        <v>0</v>
      </c>
      <c r="AL2606" s="53">
        <v>1</v>
      </c>
      <c r="AM2606" s="29" t="s">
        <v>20651</v>
      </c>
      <c r="AN2606" s="29" t="s">
        <v>20651</v>
      </c>
      <c r="AO2606" s="29">
        <v>0</v>
      </c>
      <c r="AP2606" s="30">
        <v>0</v>
      </c>
      <c r="AQ2606" s="30">
        <v>0</v>
      </c>
    </row>
    <row r="2607" spans="1:43" x14ac:dyDescent="0.25">
      <c r="A2607" t="s">
        <v>20647</v>
      </c>
      <c r="B2607" t="s">
        <v>20652</v>
      </c>
      <c r="C2607" s="34">
        <v>10000064537201</v>
      </c>
      <c r="D2607">
        <v>9148617</v>
      </c>
      <c r="E2607" t="s">
        <v>20649</v>
      </c>
      <c r="F2607" t="s">
        <v>20651</v>
      </c>
      <c r="G2607" t="s">
        <v>89</v>
      </c>
      <c r="H2607" t="s">
        <v>90</v>
      </c>
      <c r="I2607" t="s">
        <v>10</v>
      </c>
      <c r="J2607" t="s">
        <v>20650</v>
      </c>
      <c r="K2607">
        <v>0</v>
      </c>
      <c r="L2607" t="s">
        <v>20652</v>
      </c>
      <c r="M2607" t="s">
        <v>20652</v>
      </c>
      <c r="N2607">
        <v>0</v>
      </c>
      <c r="O2607">
        <v>19</v>
      </c>
      <c r="P2607" s="17">
        <v>46022</v>
      </c>
      <c r="Q2607" s="19">
        <v>0</v>
      </c>
      <c r="R2607" t="s">
        <v>24</v>
      </c>
      <c r="S2607" s="17">
        <v>45741</v>
      </c>
      <c r="U2607" s="29">
        <v>0</v>
      </c>
      <c r="V2607" s="29">
        <v>0</v>
      </c>
      <c r="W2607" s="29">
        <v>0</v>
      </c>
      <c r="X2607" s="29">
        <f t="shared" si="40"/>
        <v>1</v>
      </c>
      <c r="Y2607" s="33">
        <v>0</v>
      </c>
      <c r="Z2607" s="29">
        <v>0</v>
      </c>
      <c r="AA2607" s="29">
        <v>0</v>
      </c>
      <c r="AB2607" s="29">
        <v>0</v>
      </c>
      <c r="AC2607" s="33">
        <v>0</v>
      </c>
      <c r="AD2607" s="33">
        <v>214.86470000000003</v>
      </c>
      <c r="AE2607" s="29">
        <v>0</v>
      </c>
      <c r="AG2607" s="29">
        <v>0</v>
      </c>
      <c r="AH2607" s="29">
        <v>0</v>
      </c>
      <c r="AI2607" s="29">
        <v>0</v>
      </c>
      <c r="AJ2607" s="29">
        <v>0</v>
      </c>
      <c r="AK2607" s="29">
        <v>0</v>
      </c>
      <c r="AL2607" s="53">
        <v>1</v>
      </c>
      <c r="AM2607" s="29" t="s">
        <v>20651</v>
      </c>
      <c r="AN2607" s="29" t="s">
        <v>20651</v>
      </c>
      <c r="AO2607" s="29">
        <v>0</v>
      </c>
      <c r="AP2607" s="30">
        <v>0</v>
      </c>
      <c r="AQ2607" s="30">
        <v>0</v>
      </c>
    </row>
    <row r="2608" spans="1:43" x14ac:dyDescent="0.25">
      <c r="A2608" t="s">
        <v>20647</v>
      </c>
      <c r="B2608" t="s">
        <v>20652</v>
      </c>
      <c r="C2608" s="34">
        <v>10000064537275</v>
      </c>
      <c r="D2608">
        <v>9148771</v>
      </c>
      <c r="E2608" t="s">
        <v>20649</v>
      </c>
      <c r="F2608" t="s">
        <v>20651</v>
      </c>
      <c r="G2608" t="s">
        <v>89</v>
      </c>
      <c r="H2608" t="s">
        <v>90</v>
      </c>
      <c r="I2608" t="s">
        <v>14</v>
      </c>
      <c r="J2608" t="s">
        <v>20650</v>
      </c>
      <c r="K2608">
        <v>0</v>
      </c>
      <c r="L2608" t="s">
        <v>20652</v>
      </c>
      <c r="M2608" t="s">
        <v>20652</v>
      </c>
      <c r="N2608">
        <v>0</v>
      </c>
      <c r="O2608">
        <v>76</v>
      </c>
      <c r="P2608" s="17">
        <v>46022</v>
      </c>
      <c r="Q2608" s="19">
        <v>0</v>
      </c>
      <c r="R2608" t="s">
        <v>24</v>
      </c>
      <c r="S2608" s="17">
        <v>45741</v>
      </c>
      <c r="U2608" s="29">
        <v>0</v>
      </c>
      <c r="V2608" s="29">
        <v>0</v>
      </c>
      <c r="W2608" s="29">
        <v>0</v>
      </c>
      <c r="X2608" s="29">
        <f t="shared" si="40"/>
        <v>1</v>
      </c>
      <c r="Y2608" s="33">
        <v>0</v>
      </c>
      <c r="Z2608" s="29">
        <v>0</v>
      </c>
      <c r="AA2608" s="29">
        <v>0</v>
      </c>
      <c r="AB2608" s="29">
        <v>0</v>
      </c>
      <c r="AC2608" s="33">
        <v>0</v>
      </c>
      <c r="AD2608" s="33">
        <v>189.43129999999999</v>
      </c>
      <c r="AE2608" s="29">
        <v>0</v>
      </c>
      <c r="AG2608" s="29">
        <v>0</v>
      </c>
      <c r="AH2608" s="29">
        <v>0</v>
      </c>
      <c r="AI2608" s="29">
        <v>0</v>
      </c>
      <c r="AJ2608" s="29">
        <v>0</v>
      </c>
      <c r="AK2608" s="29">
        <v>0</v>
      </c>
      <c r="AL2608" s="53">
        <v>1</v>
      </c>
      <c r="AM2608" s="29" t="s">
        <v>20651</v>
      </c>
      <c r="AN2608" s="29" t="s">
        <v>20651</v>
      </c>
      <c r="AO2608" s="29">
        <v>0</v>
      </c>
      <c r="AP2608" s="30">
        <v>0</v>
      </c>
      <c r="AQ2608" s="30">
        <v>0</v>
      </c>
    </row>
    <row r="2609" spans="1:43" x14ac:dyDescent="0.25">
      <c r="A2609" t="s">
        <v>20647</v>
      </c>
      <c r="B2609" t="s">
        <v>20652</v>
      </c>
      <c r="C2609" s="34">
        <v>10000064537285</v>
      </c>
      <c r="D2609">
        <v>9148772</v>
      </c>
      <c r="E2609" t="s">
        <v>20649</v>
      </c>
      <c r="F2609" t="s">
        <v>20651</v>
      </c>
      <c r="G2609" t="s">
        <v>89</v>
      </c>
      <c r="H2609" t="s">
        <v>90</v>
      </c>
      <c r="I2609" t="s">
        <v>14</v>
      </c>
      <c r="J2609" t="s">
        <v>20650</v>
      </c>
      <c r="K2609">
        <v>0</v>
      </c>
      <c r="L2609" t="s">
        <v>20652</v>
      </c>
      <c r="M2609" t="s">
        <v>20652</v>
      </c>
      <c r="N2609">
        <v>0</v>
      </c>
      <c r="O2609">
        <v>76</v>
      </c>
      <c r="P2609" s="17">
        <v>46022</v>
      </c>
      <c r="Q2609" s="19">
        <v>0</v>
      </c>
      <c r="R2609" t="s">
        <v>24</v>
      </c>
      <c r="S2609" s="17">
        <v>45741</v>
      </c>
      <c r="U2609" s="29">
        <v>0</v>
      </c>
      <c r="V2609" s="29">
        <v>0</v>
      </c>
      <c r="W2609" s="29">
        <v>0</v>
      </c>
      <c r="X2609" s="29">
        <f t="shared" si="40"/>
        <v>1</v>
      </c>
      <c r="Y2609" s="33">
        <v>0</v>
      </c>
      <c r="Z2609" s="29">
        <v>0</v>
      </c>
      <c r="AA2609" s="29">
        <v>0</v>
      </c>
      <c r="AB2609" s="29">
        <v>0</v>
      </c>
      <c r="AC2609" s="33">
        <v>0</v>
      </c>
      <c r="AD2609" s="33">
        <v>194.45589999999999</v>
      </c>
      <c r="AE2609" s="29">
        <v>0</v>
      </c>
      <c r="AG2609" s="29">
        <v>0</v>
      </c>
      <c r="AH2609" s="29">
        <v>0</v>
      </c>
      <c r="AI2609" s="29">
        <v>0</v>
      </c>
      <c r="AJ2609" s="29">
        <v>0</v>
      </c>
      <c r="AK2609" s="29">
        <v>0</v>
      </c>
      <c r="AL2609" s="53">
        <v>1</v>
      </c>
      <c r="AM2609" s="29" t="s">
        <v>20651</v>
      </c>
      <c r="AN2609" s="29" t="s">
        <v>20651</v>
      </c>
      <c r="AO2609" s="29">
        <v>0</v>
      </c>
      <c r="AP2609" s="30">
        <v>0</v>
      </c>
      <c r="AQ2609" s="30">
        <v>0</v>
      </c>
    </row>
    <row r="2610" spans="1:43" x14ac:dyDescent="0.25">
      <c r="A2610" t="s">
        <v>20647</v>
      </c>
      <c r="B2610" t="s">
        <v>20652</v>
      </c>
      <c r="C2610" s="34">
        <v>10000064537351</v>
      </c>
      <c r="D2610">
        <v>9148844</v>
      </c>
      <c r="E2610" t="s">
        <v>20649</v>
      </c>
      <c r="F2610" t="s">
        <v>20651</v>
      </c>
      <c r="G2610" t="s">
        <v>89</v>
      </c>
      <c r="H2610" t="s">
        <v>90</v>
      </c>
      <c r="I2610" t="s">
        <v>10</v>
      </c>
      <c r="J2610" t="s">
        <v>20650</v>
      </c>
      <c r="K2610">
        <v>0</v>
      </c>
      <c r="L2610" t="s">
        <v>20652</v>
      </c>
      <c r="M2610" t="s">
        <v>20652</v>
      </c>
      <c r="N2610">
        <v>0</v>
      </c>
      <c r="O2610">
        <v>23</v>
      </c>
      <c r="P2610" s="17">
        <v>46022</v>
      </c>
      <c r="Q2610" s="19">
        <v>0</v>
      </c>
      <c r="R2610" t="s">
        <v>24</v>
      </c>
      <c r="S2610" s="17">
        <v>45741</v>
      </c>
      <c r="U2610" s="29">
        <v>0</v>
      </c>
      <c r="V2610" s="29">
        <v>0</v>
      </c>
      <c r="W2610" s="29">
        <v>0</v>
      </c>
      <c r="X2610" s="29">
        <f t="shared" si="40"/>
        <v>1</v>
      </c>
      <c r="Y2610" s="33">
        <v>0</v>
      </c>
      <c r="Z2610" s="29">
        <v>0</v>
      </c>
      <c r="AA2610" s="29">
        <v>0</v>
      </c>
      <c r="AB2610" s="29">
        <v>0</v>
      </c>
      <c r="AC2610" s="33">
        <v>0</v>
      </c>
      <c r="AD2610" s="33">
        <v>29.507400000000001</v>
      </c>
      <c r="AE2610" s="29">
        <v>0</v>
      </c>
      <c r="AG2610" s="29">
        <v>0</v>
      </c>
      <c r="AH2610" s="29">
        <v>0</v>
      </c>
      <c r="AI2610" s="29">
        <v>0</v>
      </c>
      <c r="AJ2610" s="29">
        <v>0</v>
      </c>
      <c r="AK2610" s="29">
        <v>0</v>
      </c>
      <c r="AL2610" s="53">
        <v>1</v>
      </c>
      <c r="AM2610" s="29" t="s">
        <v>20651</v>
      </c>
      <c r="AN2610" s="29" t="s">
        <v>20651</v>
      </c>
      <c r="AO2610" s="29">
        <v>0</v>
      </c>
      <c r="AP2610" s="30">
        <v>0</v>
      </c>
      <c r="AQ2610" s="30">
        <v>0</v>
      </c>
    </row>
    <row r="2611" spans="1:43" x14ac:dyDescent="0.25">
      <c r="A2611" t="s">
        <v>20647</v>
      </c>
      <c r="B2611" t="s">
        <v>20652</v>
      </c>
      <c r="C2611" s="34">
        <v>10000064537369</v>
      </c>
      <c r="D2611">
        <v>3579147</v>
      </c>
      <c r="E2611" t="s">
        <v>20649</v>
      </c>
      <c r="F2611" t="s">
        <v>20651</v>
      </c>
      <c r="G2611" t="s">
        <v>89</v>
      </c>
      <c r="H2611" t="s">
        <v>90</v>
      </c>
      <c r="I2611" t="s">
        <v>14</v>
      </c>
      <c r="J2611" t="s">
        <v>20650</v>
      </c>
      <c r="K2611">
        <v>0</v>
      </c>
      <c r="L2611" t="s">
        <v>20652</v>
      </c>
      <c r="M2611" t="s">
        <v>20652</v>
      </c>
      <c r="N2611">
        <v>0</v>
      </c>
      <c r="O2611">
        <v>25</v>
      </c>
      <c r="P2611" s="17">
        <v>46022</v>
      </c>
      <c r="Q2611" s="19">
        <v>0</v>
      </c>
      <c r="R2611" t="s">
        <v>24</v>
      </c>
      <c r="S2611" s="17">
        <v>45741</v>
      </c>
      <c r="U2611" s="29">
        <v>0</v>
      </c>
      <c r="V2611" s="29">
        <v>0</v>
      </c>
      <c r="W2611" s="29">
        <v>0</v>
      </c>
      <c r="X2611" s="29">
        <f t="shared" si="40"/>
        <v>1</v>
      </c>
      <c r="Y2611" s="33">
        <v>0</v>
      </c>
      <c r="Z2611" s="29">
        <v>0</v>
      </c>
      <c r="AA2611" s="29">
        <v>0</v>
      </c>
      <c r="AB2611" s="29">
        <v>0</v>
      </c>
      <c r="AC2611" s="33">
        <v>0</v>
      </c>
      <c r="AD2611" s="33">
        <v>170.37079999999997</v>
      </c>
      <c r="AE2611" s="29">
        <v>0</v>
      </c>
      <c r="AG2611" s="29">
        <v>0</v>
      </c>
      <c r="AH2611" s="29">
        <v>0</v>
      </c>
      <c r="AI2611" s="29">
        <v>0</v>
      </c>
      <c r="AJ2611" s="29">
        <v>0</v>
      </c>
      <c r="AK2611" s="29">
        <v>0</v>
      </c>
      <c r="AL2611" s="53">
        <v>1</v>
      </c>
      <c r="AM2611" s="29" t="s">
        <v>20651</v>
      </c>
      <c r="AN2611" s="29" t="s">
        <v>20651</v>
      </c>
      <c r="AO2611" s="29">
        <v>0</v>
      </c>
      <c r="AP2611" s="30">
        <v>0</v>
      </c>
      <c r="AQ2611" s="30">
        <v>0</v>
      </c>
    </row>
    <row r="2612" spans="1:43" x14ac:dyDescent="0.25">
      <c r="A2612" t="s">
        <v>20647</v>
      </c>
      <c r="B2612" t="s">
        <v>20652</v>
      </c>
      <c r="C2612" s="34">
        <v>10000064537370</v>
      </c>
      <c r="D2612">
        <v>3579148</v>
      </c>
      <c r="E2612" t="s">
        <v>20649</v>
      </c>
      <c r="F2612" t="s">
        <v>20651</v>
      </c>
      <c r="G2612" t="s">
        <v>89</v>
      </c>
      <c r="H2612" t="s">
        <v>90</v>
      </c>
      <c r="I2612" t="s">
        <v>14</v>
      </c>
      <c r="J2612" t="s">
        <v>20650</v>
      </c>
      <c r="K2612">
        <v>0</v>
      </c>
      <c r="L2612" t="s">
        <v>20652</v>
      </c>
      <c r="M2612" t="s">
        <v>20652</v>
      </c>
      <c r="N2612">
        <v>0</v>
      </c>
      <c r="O2612">
        <v>26</v>
      </c>
      <c r="P2612" s="17">
        <v>46022</v>
      </c>
      <c r="Q2612" s="19">
        <v>0</v>
      </c>
      <c r="R2612" t="s">
        <v>24</v>
      </c>
      <c r="S2612" s="17">
        <v>45741</v>
      </c>
      <c r="U2612" s="29">
        <v>0</v>
      </c>
      <c r="V2612" s="29">
        <v>0</v>
      </c>
      <c r="W2612" s="29">
        <v>0</v>
      </c>
      <c r="X2612" s="29">
        <f t="shared" si="40"/>
        <v>1</v>
      </c>
      <c r="Y2612" s="33">
        <v>0</v>
      </c>
      <c r="Z2612" s="29">
        <v>0</v>
      </c>
      <c r="AA2612" s="29">
        <v>0</v>
      </c>
      <c r="AB2612" s="29">
        <v>0</v>
      </c>
      <c r="AC2612" s="33">
        <v>0</v>
      </c>
      <c r="AD2612" s="33">
        <v>170.37079999999997</v>
      </c>
      <c r="AE2612" s="29">
        <v>0</v>
      </c>
      <c r="AG2612" s="29">
        <v>0</v>
      </c>
      <c r="AH2612" s="29">
        <v>0</v>
      </c>
      <c r="AI2612" s="29">
        <v>0</v>
      </c>
      <c r="AJ2612" s="29">
        <v>0</v>
      </c>
      <c r="AK2612" s="29">
        <v>0</v>
      </c>
      <c r="AL2612" s="53">
        <v>1</v>
      </c>
      <c r="AM2612" s="29" t="s">
        <v>20651</v>
      </c>
      <c r="AN2612" s="29" t="s">
        <v>20651</v>
      </c>
      <c r="AO2612" s="29">
        <v>0</v>
      </c>
      <c r="AP2612" s="30">
        <v>0</v>
      </c>
      <c r="AQ2612" s="30">
        <v>0</v>
      </c>
    </row>
    <row r="2613" spans="1:43" x14ac:dyDescent="0.25">
      <c r="A2613" t="s">
        <v>20647</v>
      </c>
      <c r="B2613" t="s">
        <v>20652</v>
      </c>
      <c r="C2613" s="34">
        <v>10000064537371</v>
      </c>
      <c r="D2613">
        <v>9149253</v>
      </c>
      <c r="E2613" t="s">
        <v>20649</v>
      </c>
      <c r="F2613" t="s">
        <v>20651</v>
      </c>
      <c r="G2613" t="s">
        <v>89</v>
      </c>
      <c r="H2613" t="s">
        <v>90</v>
      </c>
      <c r="I2613" t="s">
        <v>14</v>
      </c>
      <c r="J2613" t="s">
        <v>20650</v>
      </c>
      <c r="K2613">
        <v>0</v>
      </c>
      <c r="L2613" t="s">
        <v>20652</v>
      </c>
      <c r="M2613" t="s">
        <v>20652</v>
      </c>
      <c r="N2613">
        <v>0</v>
      </c>
      <c r="O2613">
        <v>79</v>
      </c>
      <c r="P2613" s="17">
        <v>46022</v>
      </c>
      <c r="Q2613" s="19">
        <v>0</v>
      </c>
      <c r="R2613" t="s">
        <v>24</v>
      </c>
      <c r="S2613" s="17">
        <v>45741</v>
      </c>
      <c r="U2613" s="29">
        <v>0</v>
      </c>
      <c r="V2613" s="29">
        <v>0</v>
      </c>
      <c r="W2613" s="29">
        <v>0</v>
      </c>
      <c r="X2613" s="29">
        <f t="shared" si="40"/>
        <v>1</v>
      </c>
      <c r="Y2613" s="33">
        <v>0</v>
      </c>
      <c r="Z2613" s="29">
        <v>0</v>
      </c>
      <c r="AA2613" s="29">
        <v>0</v>
      </c>
      <c r="AB2613" s="29">
        <v>0</v>
      </c>
      <c r="AC2613" s="33">
        <v>0</v>
      </c>
      <c r="AD2613" s="33">
        <v>189.43129999999999</v>
      </c>
      <c r="AE2613" s="29">
        <v>0</v>
      </c>
      <c r="AG2613" s="29">
        <v>0</v>
      </c>
      <c r="AH2613" s="29">
        <v>0</v>
      </c>
      <c r="AI2613" s="29">
        <v>0</v>
      </c>
      <c r="AJ2613" s="29">
        <v>0</v>
      </c>
      <c r="AK2613" s="29">
        <v>0</v>
      </c>
      <c r="AL2613" s="53">
        <v>1</v>
      </c>
      <c r="AM2613" s="29" t="s">
        <v>20651</v>
      </c>
      <c r="AN2613" s="29" t="s">
        <v>20651</v>
      </c>
      <c r="AO2613" s="29">
        <v>0</v>
      </c>
      <c r="AP2613" s="30">
        <v>0</v>
      </c>
      <c r="AQ2613" s="30">
        <v>0</v>
      </c>
    </row>
    <row r="2614" spans="1:43" x14ac:dyDescent="0.25">
      <c r="A2614" t="s">
        <v>20647</v>
      </c>
      <c r="B2614" t="s">
        <v>20652</v>
      </c>
      <c r="C2614" s="34">
        <v>10000064537468</v>
      </c>
      <c r="D2614">
        <v>9149252</v>
      </c>
      <c r="E2614" t="s">
        <v>20649</v>
      </c>
      <c r="F2614" t="s">
        <v>20651</v>
      </c>
      <c r="G2614" t="s">
        <v>89</v>
      </c>
      <c r="H2614" t="s">
        <v>90</v>
      </c>
      <c r="I2614" t="s">
        <v>14</v>
      </c>
      <c r="J2614" t="s">
        <v>20650</v>
      </c>
      <c r="K2614">
        <v>0</v>
      </c>
      <c r="L2614" t="s">
        <v>20652</v>
      </c>
      <c r="M2614" t="s">
        <v>20652</v>
      </c>
      <c r="N2614">
        <v>0</v>
      </c>
      <c r="O2614">
        <v>71</v>
      </c>
      <c r="P2614" s="17">
        <v>46022</v>
      </c>
      <c r="Q2614" s="19">
        <v>0</v>
      </c>
      <c r="R2614" t="s">
        <v>24</v>
      </c>
      <c r="S2614" s="17">
        <v>45741</v>
      </c>
      <c r="U2614" s="29">
        <v>0</v>
      </c>
      <c r="V2614" s="29">
        <v>0</v>
      </c>
      <c r="W2614" s="29">
        <v>0</v>
      </c>
      <c r="X2614" s="29">
        <f t="shared" si="40"/>
        <v>1</v>
      </c>
      <c r="Y2614" s="33">
        <v>0</v>
      </c>
      <c r="Z2614" s="29">
        <v>0</v>
      </c>
      <c r="AA2614" s="29">
        <v>0</v>
      </c>
      <c r="AB2614" s="29">
        <v>0</v>
      </c>
      <c r="AC2614" s="33">
        <v>0</v>
      </c>
      <c r="AD2614" s="33">
        <v>194.45589999999999</v>
      </c>
      <c r="AE2614" s="29">
        <v>0</v>
      </c>
      <c r="AG2614" s="29">
        <v>0</v>
      </c>
      <c r="AH2614" s="29">
        <v>0</v>
      </c>
      <c r="AI2614" s="29">
        <v>0</v>
      </c>
      <c r="AJ2614" s="29">
        <v>0</v>
      </c>
      <c r="AK2614" s="29">
        <v>0</v>
      </c>
      <c r="AL2614" s="53">
        <v>1</v>
      </c>
      <c r="AM2614" s="29" t="s">
        <v>20651</v>
      </c>
      <c r="AN2614" s="29" t="s">
        <v>20651</v>
      </c>
      <c r="AO2614" s="29">
        <v>0</v>
      </c>
      <c r="AP2614" s="30">
        <v>0</v>
      </c>
      <c r="AQ2614" s="30">
        <v>0</v>
      </c>
    </row>
    <row r="2615" spans="1:43" x14ac:dyDescent="0.25">
      <c r="A2615" t="s">
        <v>20647</v>
      </c>
      <c r="B2615" t="s">
        <v>20652</v>
      </c>
      <c r="C2615" s="34">
        <v>10000064537491</v>
      </c>
      <c r="D2615">
        <v>9149139</v>
      </c>
      <c r="E2615" t="s">
        <v>20649</v>
      </c>
      <c r="F2615" t="s">
        <v>20651</v>
      </c>
      <c r="G2615" t="s">
        <v>89</v>
      </c>
      <c r="H2615" t="s">
        <v>90</v>
      </c>
      <c r="I2615" t="s">
        <v>10</v>
      </c>
      <c r="J2615" t="s">
        <v>20650</v>
      </c>
      <c r="K2615">
        <v>0</v>
      </c>
      <c r="L2615" t="s">
        <v>20652</v>
      </c>
      <c r="M2615" t="s">
        <v>20652</v>
      </c>
      <c r="N2615">
        <v>0</v>
      </c>
      <c r="O2615">
        <v>16</v>
      </c>
      <c r="P2615" s="17">
        <v>46022</v>
      </c>
      <c r="Q2615" s="19">
        <v>0</v>
      </c>
      <c r="R2615" t="s">
        <v>24</v>
      </c>
      <c r="S2615" s="17">
        <v>45741</v>
      </c>
      <c r="U2615" s="29">
        <v>0</v>
      </c>
      <c r="V2615" s="29">
        <v>0</v>
      </c>
      <c r="W2615" s="29">
        <v>0</v>
      </c>
      <c r="X2615" s="29">
        <f t="shared" si="40"/>
        <v>1</v>
      </c>
      <c r="Y2615" s="33">
        <v>0</v>
      </c>
      <c r="Z2615" s="29">
        <v>0</v>
      </c>
      <c r="AA2615" s="29">
        <v>0</v>
      </c>
      <c r="AB2615" s="29">
        <v>0</v>
      </c>
      <c r="AC2615" s="33">
        <v>0</v>
      </c>
      <c r="AD2615" s="33">
        <v>369.97739999999999</v>
      </c>
      <c r="AE2615" s="29">
        <v>0</v>
      </c>
      <c r="AG2615" s="29">
        <v>0</v>
      </c>
      <c r="AH2615" s="29">
        <v>0</v>
      </c>
      <c r="AI2615" s="29">
        <v>0</v>
      </c>
      <c r="AJ2615" s="29">
        <v>0</v>
      </c>
      <c r="AK2615" s="29">
        <v>0</v>
      </c>
      <c r="AL2615" s="53">
        <v>1</v>
      </c>
      <c r="AM2615" s="29" t="s">
        <v>20651</v>
      </c>
      <c r="AN2615" s="29" t="s">
        <v>20651</v>
      </c>
      <c r="AO2615" s="29">
        <v>0</v>
      </c>
      <c r="AP2615" s="30">
        <v>0</v>
      </c>
      <c r="AQ2615" s="30">
        <v>0</v>
      </c>
    </row>
    <row r="2616" spans="1:43" x14ac:dyDescent="0.25">
      <c r="A2616" t="s">
        <v>20647</v>
      </c>
      <c r="B2616" t="s">
        <v>20652</v>
      </c>
      <c r="C2616" s="34">
        <v>10000064537579</v>
      </c>
      <c r="D2616">
        <v>3579155</v>
      </c>
      <c r="E2616" t="s">
        <v>20649</v>
      </c>
      <c r="F2616" t="s">
        <v>20651</v>
      </c>
      <c r="G2616" t="s">
        <v>89</v>
      </c>
      <c r="H2616" t="s">
        <v>90</v>
      </c>
      <c r="I2616" t="s">
        <v>14</v>
      </c>
      <c r="J2616" t="s">
        <v>20650</v>
      </c>
      <c r="K2616">
        <v>0</v>
      </c>
      <c r="L2616" t="s">
        <v>20652</v>
      </c>
      <c r="M2616" t="s">
        <v>20652</v>
      </c>
      <c r="N2616">
        <v>0</v>
      </c>
      <c r="O2616">
        <v>79</v>
      </c>
      <c r="P2616" s="17">
        <v>46022</v>
      </c>
      <c r="Q2616" s="19">
        <v>0</v>
      </c>
      <c r="R2616" t="s">
        <v>24</v>
      </c>
      <c r="S2616" s="17">
        <v>45741</v>
      </c>
      <c r="U2616" s="29">
        <v>0</v>
      </c>
      <c r="V2616" s="29">
        <v>0</v>
      </c>
      <c r="W2616" s="29">
        <v>0</v>
      </c>
      <c r="X2616" s="29">
        <f t="shared" si="40"/>
        <v>1</v>
      </c>
      <c r="Y2616" s="33">
        <v>0</v>
      </c>
      <c r="Z2616" s="29">
        <v>0</v>
      </c>
      <c r="AA2616" s="29">
        <v>0</v>
      </c>
      <c r="AB2616" s="29">
        <v>0</v>
      </c>
      <c r="AC2616" s="33">
        <v>0</v>
      </c>
      <c r="AD2616" s="33">
        <v>31.476500000000001</v>
      </c>
      <c r="AE2616" s="29">
        <v>0</v>
      </c>
      <c r="AG2616" s="29">
        <v>0</v>
      </c>
      <c r="AH2616" s="29">
        <v>0</v>
      </c>
      <c r="AI2616" s="29">
        <v>0</v>
      </c>
      <c r="AJ2616" s="29">
        <v>0</v>
      </c>
      <c r="AK2616" s="29">
        <v>0</v>
      </c>
      <c r="AL2616" s="53">
        <v>1</v>
      </c>
      <c r="AM2616" s="29" t="s">
        <v>20651</v>
      </c>
      <c r="AN2616" s="29" t="s">
        <v>20651</v>
      </c>
      <c r="AO2616" s="29">
        <v>0</v>
      </c>
      <c r="AP2616" s="30">
        <v>0</v>
      </c>
      <c r="AQ2616" s="30">
        <v>0</v>
      </c>
    </row>
    <row r="2617" spans="1:43" x14ac:dyDescent="0.25">
      <c r="A2617" t="s">
        <v>20647</v>
      </c>
      <c r="B2617" t="s">
        <v>20652</v>
      </c>
      <c r="C2617" s="34">
        <v>10000064537583</v>
      </c>
      <c r="D2617">
        <v>9149250</v>
      </c>
      <c r="E2617" t="s">
        <v>20649</v>
      </c>
      <c r="F2617" t="s">
        <v>20651</v>
      </c>
      <c r="G2617" t="s">
        <v>89</v>
      </c>
      <c r="H2617" t="s">
        <v>90</v>
      </c>
      <c r="I2617" t="s">
        <v>14</v>
      </c>
      <c r="J2617" t="s">
        <v>20650</v>
      </c>
      <c r="K2617">
        <v>0</v>
      </c>
      <c r="L2617" t="s">
        <v>20652</v>
      </c>
      <c r="M2617" t="s">
        <v>20652</v>
      </c>
      <c r="N2617">
        <v>0</v>
      </c>
      <c r="O2617">
        <v>79</v>
      </c>
      <c r="P2617" s="17">
        <v>46022</v>
      </c>
      <c r="Q2617" s="19">
        <v>0</v>
      </c>
      <c r="R2617" t="s">
        <v>24</v>
      </c>
      <c r="S2617" s="17">
        <v>45741</v>
      </c>
      <c r="U2617" s="29">
        <v>0</v>
      </c>
      <c r="V2617" s="29">
        <v>0</v>
      </c>
      <c r="W2617" s="29">
        <v>0</v>
      </c>
      <c r="X2617" s="29">
        <f t="shared" si="40"/>
        <v>1</v>
      </c>
      <c r="Y2617" s="33">
        <v>0</v>
      </c>
      <c r="Z2617" s="29">
        <v>0</v>
      </c>
      <c r="AA2617" s="29">
        <v>0</v>
      </c>
      <c r="AB2617" s="29">
        <v>0</v>
      </c>
      <c r="AC2617" s="33">
        <v>0</v>
      </c>
      <c r="AD2617" s="33">
        <v>164.26949999999999</v>
      </c>
      <c r="AE2617" s="29">
        <v>0</v>
      </c>
      <c r="AG2617" s="29">
        <v>0</v>
      </c>
      <c r="AH2617" s="29">
        <v>0</v>
      </c>
      <c r="AI2617" s="29">
        <v>0</v>
      </c>
      <c r="AJ2617" s="29">
        <v>0</v>
      </c>
      <c r="AK2617" s="29">
        <v>0</v>
      </c>
      <c r="AL2617" s="53">
        <v>1</v>
      </c>
      <c r="AM2617" s="29" t="s">
        <v>20651</v>
      </c>
      <c r="AN2617" s="29" t="s">
        <v>20651</v>
      </c>
      <c r="AO2617" s="29">
        <v>0</v>
      </c>
      <c r="AP2617" s="30">
        <v>0</v>
      </c>
      <c r="AQ2617" s="30">
        <v>0</v>
      </c>
    </row>
    <row r="2618" spans="1:43" x14ac:dyDescent="0.25">
      <c r="A2618" t="s">
        <v>20647</v>
      </c>
      <c r="B2618" t="s">
        <v>20652</v>
      </c>
      <c r="C2618" s="34">
        <v>10000064538408</v>
      </c>
      <c r="D2618">
        <v>9149412</v>
      </c>
      <c r="E2618" t="s">
        <v>20649</v>
      </c>
      <c r="F2618" t="s">
        <v>20651</v>
      </c>
      <c r="G2618" t="s">
        <v>89</v>
      </c>
      <c r="H2618" t="s">
        <v>90</v>
      </c>
      <c r="I2618" t="s">
        <v>137</v>
      </c>
      <c r="J2618" t="s">
        <v>20650</v>
      </c>
      <c r="K2618">
        <v>0</v>
      </c>
      <c r="L2618" t="s">
        <v>20652</v>
      </c>
      <c r="M2618" t="s">
        <v>20652</v>
      </c>
      <c r="N2618">
        <v>0</v>
      </c>
      <c r="O2618">
        <v>31</v>
      </c>
      <c r="P2618" s="17">
        <v>46022</v>
      </c>
      <c r="Q2618" s="19">
        <v>0</v>
      </c>
      <c r="R2618" t="s">
        <v>24</v>
      </c>
      <c r="S2618" s="17">
        <v>45741</v>
      </c>
      <c r="U2618" s="29">
        <v>0</v>
      </c>
      <c r="V2618" s="29">
        <v>0</v>
      </c>
      <c r="W2618" s="29">
        <v>0</v>
      </c>
      <c r="X2618" s="29">
        <f t="shared" si="40"/>
        <v>1</v>
      </c>
      <c r="Y2618" s="33">
        <v>0</v>
      </c>
      <c r="Z2618" s="29">
        <v>0</v>
      </c>
      <c r="AA2618" s="29">
        <v>0</v>
      </c>
      <c r="AB2618" s="29">
        <v>0</v>
      </c>
      <c r="AC2618" s="33">
        <v>0</v>
      </c>
      <c r="AD2618" s="33">
        <v>203.89849999999998</v>
      </c>
      <c r="AE2618" s="29">
        <v>0</v>
      </c>
      <c r="AG2618" s="29">
        <v>0</v>
      </c>
      <c r="AH2618" s="29">
        <v>0</v>
      </c>
      <c r="AI2618" s="29">
        <v>0</v>
      </c>
      <c r="AJ2618" s="29">
        <v>0</v>
      </c>
      <c r="AK2618" s="29">
        <v>0</v>
      </c>
      <c r="AL2618" s="53">
        <v>1</v>
      </c>
      <c r="AM2618" s="29" t="s">
        <v>20651</v>
      </c>
      <c r="AN2618" s="29" t="s">
        <v>20651</v>
      </c>
      <c r="AO2618" s="29">
        <v>0</v>
      </c>
      <c r="AP2618" s="30">
        <v>0</v>
      </c>
      <c r="AQ2618" s="30">
        <v>0</v>
      </c>
    </row>
    <row r="2619" spans="1:43" x14ac:dyDescent="0.25">
      <c r="A2619" t="s">
        <v>20647</v>
      </c>
      <c r="B2619" t="s">
        <v>20652</v>
      </c>
      <c r="C2619" s="34">
        <v>10000064538453</v>
      </c>
      <c r="D2619">
        <v>9149351</v>
      </c>
      <c r="E2619" t="s">
        <v>20649</v>
      </c>
      <c r="F2619" t="s">
        <v>20651</v>
      </c>
      <c r="G2619" t="s">
        <v>89</v>
      </c>
      <c r="H2619" t="s">
        <v>90</v>
      </c>
      <c r="I2619" t="s">
        <v>10</v>
      </c>
      <c r="J2619" t="s">
        <v>20650</v>
      </c>
      <c r="K2619">
        <v>0</v>
      </c>
      <c r="L2619" t="s">
        <v>20652</v>
      </c>
      <c r="M2619" t="s">
        <v>20652</v>
      </c>
      <c r="N2619">
        <v>0</v>
      </c>
      <c r="O2619">
        <v>19</v>
      </c>
      <c r="P2619" s="17">
        <v>46022</v>
      </c>
      <c r="Q2619" s="19">
        <v>0</v>
      </c>
      <c r="R2619" t="s">
        <v>24</v>
      </c>
      <c r="S2619" s="17">
        <v>45741</v>
      </c>
      <c r="U2619" s="29">
        <v>0</v>
      </c>
      <c r="V2619" s="29">
        <v>0</v>
      </c>
      <c r="W2619" s="29">
        <v>0</v>
      </c>
      <c r="X2619" s="29">
        <f t="shared" si="40"/>
        <v>1</v>
      </c>
      <c r="Y2619" s="33">
        <v>0</v>
      </c>
      <c r="Z2619" s="29">
        <v>0</v>
      </c>
      <c r="AA2619" s="29">
        <v>0</v>
      </c>
      <c r="AB2619" s="29">
        <v>0</v>
      </c>
      <c r="AC2619" s="33">
        <v>0</v>
      </c>
      <c r="AD2619" s="33">
        <v>240.91890000000001</v>
      </c>
      <c r="AE2619" s="29">
        <v>0</v>
      </c>
      <c r="AG2619" s="29">
        <v>0</v>
      </c>
      <c r="AH2619" s="29">
        <v>0</v>
      </c>
      <c r="AI2619" s="29">
        <v>0</v>
      </c>
      <c r="AJ2619" s="29">
        <v>0</v>
      </c>
      <c r="AK2619" s="29">
        <v>0</v>
      </c>
      <c r="AL2619" s="53">
        <v>1</v>
      </c>
      <c r="AM2619" s="29" t="s">
        <v>20651</v>
      </c>
      <c r="AN2619" s="29" t="s">
        <v>20651</v>
      </c>
      <c r="AO2619" s="29">
        <v>0</v>
      </c>
      <c r="AP2619" s="30">
        <v>0</v>
      </c>
      <c r="AQ2619" s="30">
        <v>0</v>
      </c>
    </row>
    <row r="2620" spans="1:43" x14ac:dyDescent="0.25">
      <c r="A2620" t="s">
        <v>20647</v>
      </c>
      <c r="B2620" t="s">
        <v>20652</v>
      </c>
      <c r="C2620" s="34">
        <v>10000064538797</v>
      </c>
      <c r="D2620">
        <v>9150000</v>
      </c>
      <c r="E2620" t="s">
        <v>20649</v>
      </c>
      <c r="F2620" t="s">
        <v>20651</v>
      </c>
      <c r="G2620" t="s">
        <v>89</v>
      </c>
      <c r="H2620" t="s">
        <v>90</v>
      </c>
      <c r="I2620" t="s">
        <v>137</v>
      </c>
      <c r="J2620" t="s">
        <v>20650</v>
      </c>
      <c r="K2620">
        <v>0</v>
      </c>
      <c r="L2620" t="s">
        <v>20652</v>
      </c>
      <c r="M2620" t="s">
        <v>20652</v>
      </c>
      <c r="N2620">
        <v>0</v>
      </c>
      <c r="O2620">
        <v>45</v>
      </c>
      <c r="P2620" s="17">
        <v>46022</v>
      </c>
      <c r="Q2620" s="19">
        <v>0</v>
      </c>
      <c r="R2620" t="s">
        <v>24</v>
      </c>
      <c r="S2620" s="17">
        <v>45741</v>
      </c>
      <c r="U2620" s="29">
        <v>0</v>
      </c>
      <c r="V2620" s="29">
        <v>0</v>
      </c>
      <c r="W2620" s="29">
        <v>0</v>
      </c>
      <c r="X2620" s="29">
        <f t="shared" si="40"/>
        <v>1</v>
      </c>
      <c r="Y2620" s="33">
        <v>0</v>
      </c>
      <c r="Z2620" s="29">
        <v>0</v>
      </c>
      <c r="AA2620" s="29">
        <v>0</v>
      </c>
      <c r="AB2620" s="29">
        <v>0</v>
      </c>
      <c r="AC2620" s="33">
        <v>0</v>
      </c>
      <c r="AD2620" s="33">
        <v>144.52349999999998</v>
      </c>
      <c r="AE2620" s="29">
        <v>0</v>
      </c>
      <c r="AG2620" s="29">
        <v>0</v>
      </c>
      <c r="AH2620" s="29">
        <v>0</v>
      </c>
      <c r="AI2620" s="29">
        <v>0</v>
      </c>
      <c r="AJ2620" s="29">
        <v>0</v>
      </c>
      <c r="AK2620" s="29">
        <v>0</v>
      </c>
      <c r="AL2620" s="53">
        <v>1</v>
      </c>
      <c r="AM2620" s="29" t="s">
        <v>20651</v>
      </c>
      <c r="AN2620" s="29" t="s">
        <v>20651</v>
      </c>
      <c r="AO2620" s="29">
        <v>0</v>
      </c>
      <c r="AP2620" s="30">
        <v>0</v>
      </c>
      <c r="AQ2620" s="30">
        <v>0</v>
      </c>
    </row>
    <row r="2621" spans="1:43" x14ac:dyDescent="0.25">
      <c r="A2621" t="s">
        <v>20647</v>
      </c>
      <c r="B2621" t="s">
        <v>20652</v>
      </c>
      <c r="C2621" s="34">
        <v>10000064538846</v>
      </c>
      <c r="D2621">
        <v>9150001</v>
      </c>
      <c r="E2621" t="s">
        <v>20649</v>
      </c>
      <c r="F2621" t="s">
        <v>20651</v>
      </c>
      <c r="G2621" t="s">
        <v>89</v>
      </c>
      <c r="H2621" t="s">
        <v>90</v>
      </c>
      <c r="I2621" t="s">
        <v>137</v>
      </c>
      <c r="J2621" t="s">
        <v>20650</v>
      </c>
      <c r="K2621">
        <v>0</v>
      </c>
      <c r="L2621" t="s">
        <v>20652</v>
      </c>
      <c r="M2621" t="s">
        <v>20652</v>
      </c>
      <c r="N2621">
        <v>0</v>
      </c>
      <c r="O2621">
        <v>21</v>
      </c>
      <c r="P2621" s="17">
        <v>46022</v>
      </c>
      <c r="Q2621" s="19">
        <v>0</v>
      </c>
      <c r="R2621" t="s">
        <v>24</v>
      </c>
      <c r="S2621" s="17">
        <v>45741</v>
      </c>
      <c r="U2621" s="29">
        <v>0</v>
      </c>
      <c r="V2621" s="29">
        <v>0</v>
      </c>
      <c r="W2621" s="29">
        <v>0</v>
      </c>
      <c r="X2621" s="29">
        <f t="shared" si="40"/>
        <v>1</v>
      </c>
      <c r="Y2621" s="33">
        <v>0</v>
      </c>
      <c r="Z2621" s="29">
        <v>0</v>
      </c>
      <c r="AA2621" s="29">
        <v>0</v>
      </c>
      <c r="AB2621" s="29">
        <v>0</v>
      </c>
      <c r="AC2621" s="33">
        <v>0</v>
      </c>
      <c r="AD2621" s="33">
        <v>148.2475</v>
      </c>
      <c r="AE2621" s="29">
        <v>0</v>
      </c>
      <c r="AG2621" s="29">
        <v>0</v>
      </c>
      <c r="AH2621" s="29">
        <v>0</v>
      </c>
      <c r="AI2621" s="29">
        <v>0</v>
      </c>
      <c r="AJ2621" s="29">
        <v>0</v>
      </c>
      <c r="AK2621" s="29">
        <v>0</v>
      </c>
      <c r="AL2621" s="53">
        <v>1</v>
      </c>
      <c r="AM2621" s="29" t="s">
        <v>20651</v>
      </c>
      <c r="AN2621" s="29" t="s">
        <v>20651</v>
      </c>
      <c r="AO2621" s="29">
        <v>0</v>
      </c>
      <c r="AP2621" s="30">
        <v>0</v>
      </c>
      <c r="AQ2621" s="30">
        <v>0</v>
      </c>
    </row>
    <row r="2622" spans="1:43" x14ac:dyDescent="0.25">
      <c r="A2622" t="s">
        <v>20647</v>
      </c>
      <c r="B2622" t="s">
        <v>20652</v>
      </c>
      <c r="C2622" s="34">
        <v>10000064539645</v>
      </c>
      <c r="D2622">
        <v>3579216</v>
      </c>
      <c r="E2622" t="s">
        <v>20649</v>
      </c>
      <c r="F2622" t="s">
        <v>20651</v>
      </c>
      <c r="G2622" t="s">
        <v>89</v>
      </c>
      <c r="H2622" t="s">
        <v>90</v>
      </c>
      <c r="I2622" t="s">
        <v>10</v>
      </c>
      <c r="J2622" t="s">
        <v>20650</v>
      </c>
      <c r="K2622">
        <v>0</v>
      </c>
      <c r="L2622" t="s">
        <v>20652</v>
      </c>
      <c r="M2622" t="s">
        <v>20652</v>
      </c>
      <c r="N2622">
        <v>0</v>
      </c>
      <c r="O2622">
        <v>73</v>
      </c>
      <c r="P2622" s="17">
        <v>46022</v>
      </c>
      <c r="Q2622" s="19">
        <v>0</v>
      </c>
      <c r="R2622" t="s">
        <v>24</v>
      </c>
      <c r="S2622" s="17">
        <v>45741</v>
      </c>
      <c r="U2622" s="29">
        <v>0</v>
      </c>
      <c r="V2622" s="29">
        <v>0</v>
      </c>
      <c r="W2622" s="29">
        <v>0</v>
      </c>
      <c r="X2622" s="29">
        <f t="shared" si="40"/>
        <v>1</v>
      </c>
      <c r="Y2622" s="33">
        <v>0</v>
      </c>
      <c r="Z2622" s="29">
        <v>0</v>
      </c>
      <c r="AA2622" s="29">
        <v>0</v>
      </c>
      <c r="AB2622" s="29">
        <v>0</v>
      </c>
      <c r="AC2622" s="33">
        <v>0</v>
      </c>
      <c r="AD2622" s="33">
        <v>31.476500000000001</v>
      </c>
      <c r="AE2622" s="29">
        <v>0</v>
      </c>
      <c r="AG2622" s="29">
        <v>0</v>
      </c>
      <c r="AH2622" s="29">
        <v>0</v>
      </c>
      <c r="AI2622" s="29">
        <v>0</v>
      </c>
      <c r="AJ2622" s="29">
        <v>0</v>
      </c>
      <c r="AK2622" s="29">
        <v>0</v>
      </c>
      <c r="AL2622" s="53">
        <v>1</v>
      </c>
      <c r="AM2622" s="29" t="s">
        <v>20651</v>
      </c>
      <c r="AN2622" s="29" t="s">
        <v>20651</v>
      </c>
      <c r="AO2622" s="29">
        <v>0</v>
      </c>
      <c r="AP2622" s="30">
        <v>0</v>
      </c>
      <c r="AQ2622" s="30">
        <v>0</v>
      </c>
    </row>
    <row r="2623" spans="1:43" x14ac:dyDescent="0.25">
      <c r="A2623" t="s">
        <v>20647</v>
      </c>
      <c r="B2623" t="s">
        <v>20652</v>
      </c>
      <c r="C2623" s="34">
        <v>10000064539648</v>
      </c>
      <c r="D2623">
        <v>9150161</v>
      </c>
      <c r="E2623" t="s">
        <v>20649</v>
      </c>
      <c r="F2623" t="s">
        <v>20651</v>
      </c>
      <c r="G2623" t="s">
        <v>89</v>
      </c>
      <c r="H2623" t="s">
        <v>90</v>
      </c>
      <c r="I2623" t="s">
        <v>10</v>
      </c>
      <c r="J2623" t="s">
        <v>20650</v>
      </c>
      <c r="K2623">
        <v>0</v>
      </c>
      <c r="L2623" t="s">
        <v>20652</v>
      </c>
      <c r="M2623" t="s">
        <v>20652</v>
      </c>
      <c r="N2623">
        <v>0</v>
      </c>
      <c r="O2623">
        <v>73</v>
      </c>
      <c r="P2623" s="17">
        <v>46022</v>
      </c>
      <c r="Q2623" s="19">
        <v>0</v>
      </c>
      <c r="R2623" t="s">
        <v>24</v>
      </c>
      <c r="S2623" s="17">
        <v>45741</v>
      </c>
      <c r="U2623" s="29">
        <v>0</v>
      </c>
      <c r="V2623" s="29">
        <v>0</v>
      </c>
      <c r="W2623" s="29">
        <v>0</v>
      </c>
      <c r="X2623" s="29">
        <f t="shared" si="40"/>
        <v>1</v>
      </c>
      <c r="Y2623" s="33">
        <v>0</v>
      </c>
      <c r="Z2623" s="29">
        <v>0</v>
      </c>
      <c r="AA2623" s="29">
        <v>0</v>
      </c>
      <c r="AB2623" s="29">
        <v>0</v>
      </c>
      <c r="AC2623" s="33">
        <v>0</v>
      </c>
      <c r="AD2623" s="33">
        <v>164.26949999999999</v>
      </c>
      <c r="AE2623" s="29">
        <v>0</v>
      </c>
      <c r="AG2623" s="29">
        <v>0</v>
      </c>
      <c r="AH2623" s="29">
        <v>0</v>
      </c>
      <c r="AI2623" s="29">
        <v>0</v>
      </c>
      <c r="AJ2623" s="29">
        <v>0</v>
      </c>
      <c r="AK2623" s="29">
        <v>0</v>
      </c>
      <c r="AL2623" s="53">
        <v>1</v>
      </c>
      <c r="AM2623" s="29" t="s">
        <v>20651</v>
      </c>
      <c r="AN2623" s="29" t="s">
        <v>20651</v>
      </c>
      <c r="AO2623" s="29">
        <v>0</v>
      </c>
      <c r="AP2623" s="30">
        <v>0</v>
      </c>
      <c r="AQ2623" s="30">
        <v>0</v>
      </c>
    </row>
    <row r="2624" spans="1:43" x14ac:dyDescent="0.25">
      <c r="A2624" t="s">
        <v>20647</v>
      </c>
      <c r="B2624" t="s">
        <v>20652</v>
      </c>
      <c r="C2624" s="34">
        <v>10000064539736</v>
      </c>
      <c r="D2624">
        <v>9150105</v>
      </c>
      <c r="E2624" t="s">
        <v>20649</v>
      </c>
      <c r="F2624" t="s">
        <v>20651</v>
      </c>
      <c r="G2624" t="s">
        <v>89</v>
      </c>
      <c r="H2624" t="s">
        <v>90</v>
      </c>
      <c r="I2624" t="s">
        <v>10</v>
      </c>
      <c r="J2624" t="s">
        <v>20650</v>
      </c>
      <c r="K2624">
        <v>0</v>
      </c>
      <c r="L2624" t="s">
        <v>20652</v>
      </c>
      <c r="M2624" t="s">
        <v>20652</v>
      </c>
      <c r="N2624">
        <v>0</v>
      </c>
      <c r="O2624">
        <v>14</v>
      </c>
      <c r="P2624" s="17">
        <v>46022</v>
      </c>
      <c r="Q2624" s="19">
        <v>0</v>
      </c>
      <c r="R2624" t="s">
        <v>24</v>
      </c>
      <c r="S2624" s="17">
        <v>45741</v>
      </c>
      <c r="U2624" s="29">
        <v>0</v>
      </c>
      <c r="V2624" s="29">
        <v>0</v>
      </c>
      <c r="W2624" s="29">
        <v>0</v>
      </c>
      <c r="X2624" s="29">
        <f t="shared" si="40"/>
        <v>1</v>
      </c>
      <c r="Y2624" s="33">
        <v>0</v>
      </c>
      <c r="Z2624" s="29">
        <v>0</v>
      </c>
      <c r="AA2624" s="29">
        <v>0</v>
      </c>
      <c r="AB2624" s="29">
        <v>0</v>
      </c>
      <c r="AC2624" s="33">
        <v>0</v>
      </c>
      <c r="AD2624" s="33">
        <v>130.50380000000001</v>
      </c>
      <c r="AE2624" s="29">
        <v>0</v>
      </c>
      <c r="AG2624" s="29">
        <v>0</v>
      </c>
      <c r="AH2624" s="29">
        <v>0</v>
      </c>
      <c r="AI2624" s="29">
        <v>0</v>
      </c>
      <c r="AJ2624" s="29">
        <v>0</v>
      </c>
      <c r="AK2624" s="29">
        <v>0</v>
      </c>
      <c r="AL2624" s="53">
        <v>1</v>
      </c>
      <c r="AM2624" s="29" t="s">
        <v>20651</v>
      </c>
      <c r="AN2624" s="29" t="s">
        <v>20651</v>
      </c>
      <c r="AO2624" s="29">
        <v>0</v>
      </c>
      <c r="AP2624" s="30">
        <v>0</v>
      </c>
      <c r="AQ2624" s="30">
        <v>0</v>
      </c>
    </row>
    <row r="2625" spans="1:43" x14ac:dyDescent="0.25">
      <c r="A2625" t="s">
        <v>20647</v>
      </c>
      <c r="B2625" t="s">
        <v>20652</v>
      </c>
      <c r="C2625" s="34">
        <v>10000064539740</v>
      </c>
      <c r="D2625">
        <v>9150082</v>
      </c>
      <c r="E2625" t="s">
        <v>20649</v>
      </c>
      <c r="F2625" t="s">
        <v>20651</v>
      </c>
      <c r="G2625" t="s">
        <v>89</v>
      </c>
      <c r="H2625" t="s">
        <v>90</v>
      </c>
      <c r="I2625" t="s">
        <v>10</v>
      </c>
      <c r="J2625" t="s">
        <v>20650</v>
      </c>
      <c r="K2625">
        <v>0</v>
      </c>
      <c r="L2625" t="s">
        <v>20652</v>
      </c>
      <c r="M2625" t="s">
        <v>20652</v>
      </c>
      <c r="N2625">
        <v>0</v>
      </c>
      <c r="O2625">
        <v>31</v>
      </c>
      <c r="P2625" s="17">
        <v>46022</v>
      </c>
      <c r="Q2625" s="19">
        <v>0</v>
      </c>
      <c r="R2625" t="s">
        <v>24</v>
      </c>
      <c r="S2625" s="17">
        <v>45741</v>
      </c>
      <c r="U2625" s="29">
        <v>0</v>
      </c>
      <c r="V2625" s="29">
        <v>0</v>
      </c>
      <c r="W2625" s="29">
        <v>0</v>
      </c>
      <c r="X2625" s="29">
        <f t="shared" si="40"/>
        <v>1</v>
      </c>
      <c r="Y2625" s="33">
        <v>0</v>
      </c>
      <c r="Z2625" s="29">
        <v>0</v>
      </c>
      <c r="AA2625" s="29">
        <v>0</v>
      </c>
      <c r="AB2625" s="29">
        <v>0</v>
      </c>
      <c r="AC2625" s="33">
        <v>0</v>
      </c>
      <c r="AD2625" s="33">
        <v>141.78489999999999</v>
      </c>
      <c r="AE2625" s="29">
        <v>0</v>
      </c>
      <c r="AG2625" s="29">
        <v>0</v>
      </c>
      <c r="AH2625" s="29">
        <v>0</v>
      </c>
      <c r="AI2625" s="29">
        <v>0</v>
      </c>
      <c r="AJ2625" s="29">
        <v>0</v>
      </c>
      <c r="AK2625" s="29">
        <v>0</v>
      </c>
      <c r="AL2625" s="53">
        <v>1</v>
      </c>
      <c r="AM2625" s="29" t="s">
        <v>20651</v>
      </c>
      <c r="AN2625" s="29" t="s">
        <v>20651</v>
      </c>
      <c r="AO2625" s="29">
        <v>0</v>
      </c>
      <c r="AP2625" s="30">
        <v>0</v>
      </c>
      <c r="AQ2625" s="30">
        <v>0</v>
      </c>
    </row>
    <row r="2626" spans="1:43" x14ac:dyDescent="0.25">
      <c r="A2626" t="s">
        <v>20647</v>
      </c>
      <c r="B2626" t="s">
        <v>20652</v>
      </c>
      <c r="C2626" s="34">
        <v>10000064539745</v>
      </c>
      <c r="D2626">
        <v>9150081</v>
      </c>
      <c r="E2626" t="s">
        <v>20649</v>
      </c>
      <c r="F2626" t="s">
        <v>20651</v>
      </c>
      <c r="G2626" t="s">
        <v>89</v>
      </c>
      <c r="H2626" t="s">
        <v>90</v>
      </c>
      <c r="I2626" t="s">
        <v>10</v>
      </c>
      <c r="J2626" t="s">
        <v>20650</v>
      </c>
      <c r="K2626">
        <v>0</v>
      </c>
      <c r="L2626" t="s">
        <v>20652</v>
      </c>
      <c r="M2626" t="s">
        <v>20652</v>
      </c>
      <c r="N2626">
        <v>0</v>
      </c>
      <c r="O2626">
        <v>77</v>
      </c>
      <c r="P2626" s="17">
        <v>46022</v>
      </c>
      <c r="Q2626" s="19">
        <v>0</v>
      </c>
      <c r="R2626" t="s">
        <v>24</v>
      </c>
      <c r="S2626" s="17">
        <v>45741</v>
      </c>
      <c r="U2626" s="29">
        <v>0</v>
      </c>
      <c r="V2626" s="29">
        <v>0</v>
      </c>
      <c r="W2626" s="29">
        <v>0</v>
      </c>
      <c r="X2626" s="29">
        <f t="shared" si="40"/>
        <v>1</v>
      </c>
      <c r="Y2626" s="33">
        <v>0</v>
      </c>
      <c r="Z2626" s="29">
        <v>0</v>
      </c>
      <c r="AA2626" s="29">
        <v>0</v>
      </c>
      <c r="AB2626" s="29">
        <v>0</v>
      </c>
      <c r="AC2626" s="33">
        <v>0</v>
      </c>
      <c r="AD2626" s="33">
        <v>310.05079999999998</v>
      </c>
      <c r="AE2626" s="29">
        <v>0</v>
      </c>
      <c r="AG2626" s="29">
        <v>0</v>
      </c>
      <c r="AH2626" s="29">
        <v>0</v>
      </c>
      <c r="AI2626" s="29">
        <v>0</v>
      </c>
      <c r="AJ2626" s="29">
        <v>0</v>
      </c>
      <c r="AK2626" s="29">
        <v>0</v>
      </c>
      <c r="AL2626" s="53">
        <v>1</v>
      </c>
      <c r="AM2626" s="29" t="s">
        <v>20651</v>
      </c>
      <c r="AN2626" s="29" t="s">
        <v>20651</v>
      </c>
      <c r="AO2626" s="29">
        <v>0</v>
      </c>
      <c r="AP2626" s="30">
        <v>0</v>
      </c>
      <c r="AQ2626" s="30">
        <v>0</v>
      </c>
    </row>
    <row r="2627" spans="1:43" x14ac:dyDescent="0.25">
      <c r="A2627" t="s">
        <v>20647</v>
      </c>
      <c r="B2627" t="s">
        <v>20652</v>
      </c>
      <c r="C2627" s="34">
        <v>10000064539829</v>
      </c>
      <c r="D2627">
        <v>9150107</v>
      </c>
      <c r="E2627" t="s">
        <v>20649</v>
      </c>
      <c r="F2627" t="s">
        <v>20651</v>
      </c>
      <c r="G2627" t="s">
        <v>89</v>
      </c>
      <c r="H2627" t="s">
        <v>90</v>
      </c>
      <c r="I2627" t="s">
        <v>10</v>
      </c>
      <c r="J2627" t="s">
        <v>20650</v>
      </c>
      <c r="K2627">
        <v>0</v>
      </c>
      <c r="L2627" t="s">
        <v>20652</v>
      </c>
      <c r="M2627" t="s">
        <v>20652</v>
      </c>
      <c r="N2627">
        <v>0</v>
      </c>
      <c r="O2627">
        <v>17</v>
      </c>
      <c r="P2627" s="17">
        <v>46022</v>
      </c>
      <c r="Q2627" s="19">
        <v>0</v>
      </c>
      <c r="R2627" t="s">
        <v>24</v>
      </c>
      <c r="S2627" s="17">
        <v>45741</v>
      </c>
      <c r="U2627" s="29">
        <v>0</v>
      </c>
      <c r="V2627" s="29">
        <v>0</v>
      </c>
      <c r="W2627" s="29">
        <v>0</v>
      </c>
      <c r="X2627" s="29">
        <f t="shared" ref="X2627:X2690" si="41">AL2627</f>
        <v>1</v>
      </c>
      <c r="Y2627" s="33">
        <v>0</v>
      </c>
      <c r="Z2627" s="29">
        <v>0</v>
      </c>
      <c r="AA2627" s="29">
        <v>0</v>
      </c>
      <c r="AB2627" s="29">
        <v>0</v>
      </c>
      <c r="AC2627" s="33">
        <v>0</v>
      </c>
      <c r="AD2627" s="33">
        <v>209.9177</v>
      </c>
      <c r="AE2627" s="29">
        <v>0</v>
      </c>
      <c r="AG2627" s="29">
        <v>0</v>
      </c>
      <c r="AH2627" s="29">
        <v>0</v>
      </c>
      <c r="AI2627" s="29">
        <v>0</v>
      </c>
      <c r="AJ2627" s="29">
        <v>0</v>
      </c>
      <c r="AK2627" s="29">
        <v>0</v>
      </c>
      <c r="AL2627" s="53">
        <v>1</v>
      </c>
      <c r="AM2627" s="29" t="s">
        <v>20651</v>
      </c>
      <c r="AN2627" s="29" t="s">
        <v>20651</v>
      </c>
      <c r="AO2627" s="29">
        <v>0</v>
      </c>
      <c r="AP2627" s="30">
        <v>0</v>
      </c>
      <c r="AQ2627" s="30">
        <v>0</v>
      </c>
    </row>
    <row r="2628" spans="1:43" x14ac:dyDescent="0.25">
      <c r="A2628" t="s">
        <v>20647</v>
      </c>
      <c r="B2628" t="s">
        <v>20652</v>
      </c>
      <c r="C2628" s="34">
        <v>10000064539871</v>
      </c>
      <c r="D2628">
        <v>3579215</v>
      </c>
      <c r="E2628" t="s">
        <v>20649</v>
      </c>
      <c r="F2628" t="s">
        <v>20651</v>
      </c>
      <c r="G2628" t="s">
        <v>89</v>
      </c>
      <c r="H2628" t="s">
        <v>90</v>
      </c>
      <c r="I2628" t="s">
        <v>10</v>
      </c>
      <c r="J2628" t="s">
        <v>20650</v>
      </c>
      <c r="K2628">
        <v>0</v>
      </c>
      <c r="L2628" t="s">
        <v>20652</v>
      </c>
      <c r="M2628" t="s">
        <v>20652</v>
      </c>
      <c r="N2628">
        <v>0</v>
      </c>
      <c r="O2628">
        <v>77</v>
      </c>
      <c r="P2628" s="17">
        <v>46022</v>
      </c>
      <c r="Q2628" s="19">
        <v>0</v>
      </c>
      <c r="R2628" t="s">
        <v>24</v>
      </c>
      <c r="S2628" s="17">
        <v>45741</v>
      </c>
      <c r="U2628" s="29">
        <v>0</v>
      </c>
      <c r="V2628" s="29">
        <v>0</v>
      </c>
      <c r="W2628" s="29">
        <v>0</v>
      </c>
      <c r="X2628" s="29">
        <f t="shared" si="41"/>
        <v>1</v>
      </c>
      <c r="Y2628" s="33">
        <v>0</v>
      </c>
      <c r="Z2628" s="29">
        <v>0</v>
      </c>
      <c r="AA2628" s="29">
        <v>0</v>
      </c>
      <c r="AB2628" s="29">
        <v>0</v>
      </c>
      <c r="AC2628" s="33">
        <v>0</v>
      </c>
      <c r="AD2628" s="33">
        <v>164.28889999999998</v>
      </c>
      <c r="AE2628" s="29">
        <v>0</v>
      </c>
      <c r="AG2628" s="29">
        <v>0</v>
      </c>
      <c r="AH2628" s="29">
        <v>0</v>
      </c>
      <c r="AI2628" s="29">
        <v>0</v>
      </c>
      <c r="AJ2628" s="29">
        <v>0</v>
      </c>
      <c r="AK2628" s="29">
        <v>0</v>
      </c>
      <c r="AL2628" s="53">
        <v>1</v>
      </c>
      <c r="AM2628" s="29" t="s">
        <v>20651</v>
      </c>
      <c r="AN2628" s="29" t="s">
        <v>20651</v>
      </c>
      <c r="AO2628" s="29">
        <v>0</v>
      </c>
      <c r="AP2628" s="30">
        <v>0</v>
      </c>
      <c r="AQ2628" s="30">
        <v>0</v>
      </c>
    </row>
    <row r="2629" spans="1:43" x14ac:dyDescent="0.25">
      <c r="A2629" t="s">
        <v>20647</v>
      </c>
      <c r="B2629" t="s">
        <v>20652</v>
      </c>
      <c r="C2629" s="34">
        <v>10000064539873</v>
      </c>
      <c r="D2629">
        <v>9150160</v>
      </c>
      <c r="E2629" t="s">
        <v>20649</v>
      </c>
      <c r="F2629" t="s">
        <v>20651</v>
      </c>
      <c r="G2629" t="s">
        <v>89</v>
      </c>
      <c r="H2629" t="s">
        <v>90</v>
      </c>
      <c r="I2629" t="s">
        <v>10</v>
      </c>
      <c r="J2629" t="s">
        <v>20650</v>
      </c>
      <c r="K2629">
        <v>0</v>
      </c>
      <c r="L2629" t="s">
        <v>20652</v>
      </c>
      <c r="M2629" t="s">
        <v>20652</v>
      </c>
      <c r="N2629">
        <v>0</v>
      </c>
      <c r="O2629">
        <v>77</v>
      </c>
      <c r="P2629" s="17">
        <v>46022</v>
      </c>
      <c r="Q2629" s="19">
        <v>0</v>
      </c>
      <c r="R2629" t="s">
        <v>24</v>
      </c>
      <c r="S2629" s="17">
        <v>45741</v>
      </c>
      <c r="U2629" s="29">
        <v>0</v>
      </c>
      <c r="V2629" s="29">
        <v>0</v>
      </c>
      <c r="W2629" s="29">
        <v>0</v>
      </c>
      <c r="X2629" s="29">
        <f t="shared" si="41"/>
        <v>1</v>
      </c>
      <c r="Y2629" s="33">
        <v>0</v>
      </c>
      <c r="Z2629" s="29">
        <v>0</v>
      </c>
      <c r="AA2629" s="29">
        <v>0</v>
      </c>
      <c r="AB2629" s="29">
        <v>0</v>
      </c>
      <c r="AC2629" s="33">
        <v>0</v>
      </c>
      <c r="AD2629" s="33">
        <v>31.476500000000001</v>
      </c>
      <c r="AE2629" s="29">
        <v>0</v>
      </c>
      <c r="AG2629" s="29">
        <v>0</v>
      </c>
      <c r="AH2629" s="29">
        <v>0</v>
      </c>
      <c r="AI2629" s="29">
        <v>0</v>
      </c>
      <c r="AJ2629" s="29">
        <v>0</v>
      </c>
      <c r="AK2629" s="29">
        <v>0</v>
      </c>
      <c r="AL2629" s="53">
        <v>1</v>
      </c>
      <c r="AM2629" s="29" t="s">
        <v>20651</v>
      </c>
      <c r="AN2629" s="29" t="s">
        <v>20651</v>
      </c>
      <c r="AO2629" s="29">
        <v>0</v>
      </c>
      <c r="AP2629" s="30">
        <v>0</v>
      </c>
      <c r="AQ2629" s="30">
        <v>0</v>
      </c>
    </row>
    <row r="2630" spans="1:43" x14ac:dyDescent="0.25">
      <c r="A2630" t="s">
        <v>20647</v>
      </c>
      <c r="B2630" t="s">
        <v>20652</v>
      </c>
      <c r="C2630" s="34">
        <v>10000064539905</v>
      </c>
      <c r="D2630">
        <v>9150127</v>
      </c>
      <c r="E2630" t="s">
        <v>20649</v>
      </c>
      <c r="F2630" t="s">
        <v>20651</v>
      </c>
      <c r="G2630" t="s">
        <v>89</v>
      </c>
      <c r="H2630" t="s">
        <v>90</v>
      </c>
      <c r="I2630" t="s">
        <v>137</v>
      </c>
      <c r="J2630" t="s">
        <v>20650</v>
      </c>
      <c r="K2630">
        <v>0</v>
      </c>
      <c r="L2630" t="s">
        <v>20652</v>
      </c>
      <c r="M2630" t="s">
        <v>20652</v>
      </c>
      <c r="N2630">
        <v>0</v>
      </c>
      <c r="O2630">
        <v>2</v>
      </c>
      <c r="P2630" s="17">
        <v>46022</v>
      </c>
      <c r="Q2630" s="19">
        <v>0</v>
      </c>
      <c r="R2630" t="s">
        <v>24</v>
      </c>
      <c r="S2630" s="17">
        <v>45741</v>
      </c>
      <c r="U2630" s="29">
        <v>0</v>
      </c>
      <c r="V2630" s="29">
        <v>0</v>
      </c>
      <c r="W2630" s="29">
        <v>0</v>
      </c>
      <c r="X2630" s="29">
        <f t="shared" si="41"/>
        <v>1</v>
      </c>
      <c r="Y2630" s="33">
        <v>0</v>
      </c>
      <c r="Z2630" s="29">
        <v>0</v>
      </c>
      <c r="AA2630" s="29">
        <v>0</v>
      </c>
      <c r="AB2630" s="29">
        <v>0</v>
      </c>
      <c r="AC2630" s="33">
        <v>0</v>
      </c>
      <c r="AD2630" s="33">
        <v>175.30350000000001</v>
      </c>
      <c r="AE2630" s="29">
        <v>0</v>
      </c>
      <c r="AG2630" s="29">
        <v>0</v>
      </c>
      <c r="AH2630" s="29">
        <v>0</v>
      </c>
      <c r="AI2630" s="29">
        <v>0</v>
      </c>
      <c r="AJ2630" s="29">
        <v>0</v>
      </c>
      <c r="AK2630" s="29">
        <v>0</v>
      </c>
      <c r="AL2630" s="53">
        <v>1</v>
      </c>
      <c r="AM2630" s="29" t="s">
        <v>20651</v>
      </c>
      <c r="AN2630" s="29" t="s">
        <v>20651</v>
      </c>
      <c r="AO2630" s="29">
        <v>0</v>
      </c>
      <c r="AP2630" s="30">
        <v>0</v>
      </c>
      <c r="AQ2630" s="30">
        <v>0</v>
      </c>
    </row>
    <row r="2631" spans="1:43" x14ac:dyDescent="0.25">
      <c r="A2631" t="s">
        <v>20647</v>
      </c>
      <c r="B2631" t="s">
        <v>20652</v>
      </c>
      <c r="C2631" s="34">
        <v>10000064540076</v>
      </c>
      <c r="D2631">
        <v>9150708</v>
      </c>
      <c r="E2631" t="s">
        <v>20649</v>
      </c>
      <c r="F2631" t="s">
        <v>20651</v>
      </c>
      <c r="G2631" t="s">
        <v>89</v>
      </c>
      <c r="H2631" t="s">
        <v>90</v>
      </c>
      <c r="I2631" t="s">
        <v>10</v>
      </c>
      <c r="J2631" t="s">
        <v>20650</v>
      </c>
      <c r="K2631">
        <v>0</v>
      </c>
      <c r="L2631" t="s">
        <v>20652</v>
      </c>
      <c r="M2631" t="s">
        <v>20652</v>
      </c>
      <c r="N2631">
        <v>0</v>
      </c>
      <c r="O2631">
        <v>3</v>
      </c>
      <c r="P2631" s="17">
        <v>46022</v>
      </c>
      <c r="Q2631" s="19">
        <v>0</v>
      </c>
      <c r="R2631" t="s">
        <v>24</v>
      </c>
      <c r="S2631" s="17">
        <v>45741</v>
      </c>
      <c r="U2631" s="29">
        <v>0</v>
      </c>
      <c r="V2631" s="29">
        <v>0</v>
      </c>
      <c r="W2631" s="29">
        <v>0</v>
      </c>
      <c r="X2631" s="29">
        <f t="shared" si="41"/>
        <v>1</v>
      </c>
      <c r="Y2631" s="33">
        <v>0</v>
      </c>
      <c r="Z2631" s="29">
        <v>0</v>
      </c>
      <c r="AA2631" s="29">
        <v>0</v>
      </c>
      <c r="AB2631" s="29">
        <v>0</v>
      </c>
      <c r="AC2631" s="33">
        <v>0</v>
      </c>
      <c r="AD2631" s="33">
        <v>28.6538</v>
      </c>
      <c r="AE2631" s="29">
        <v>0</v>
      </c>
      <c r="AG2631" s="29">
        <v>0</v>
      </c>
      <c r="AH2631" s="29">
        <v>0</v>
      </c>
      <c r="AI2631" s="29">
        <v>0</v>
      </c>
      <c r="AJ2631" s="29">
        <v>0</v>
      </c>
      <c r="AK2631" s="29">
        <v>0</v>
      </c>
      <c r="AL2631" s="53">
        <v>1</v>
      </c>
      <c r="AM2631" s="29" t="s">
        <v>20651</v>
      </c>
      <c r="AN2631" s="29" t="s">
        <v>20651</v>
      </c>
      <c r="AO2631" s="29">
        <v>0</v>
      </c>
      <c r="AP2631" s="30">
        <v>0</v>
      </c>
      <c r="AQ2631" s="30">
        <v>0</v>
      </c>
    </row>
    <row r="2632" spans="1:43" x14ac:dyDescent="0.25">
      <c r="A2632" t="s">
        <v>20647</v>
      </c>
      <c r="B2632" t="s">
        <v>20652</v>
      </c>
      <c r="C2632" s="34">
        <v>10000064540265</v>
      </c>
      <c r="D2632">
        <v>9150385</v>
      </c>
      <c r="E2632" t="s">
        <v>20649</v>
      </c>
      <c r="F2632" t="s">
        <v>20651</v>
      </c>
      <c r="G2632" t="s">
        <v>89</v>
      </c>
      <c r="H2632" t="s">
        <v>90</v>
      </c>
      <c r="I2632" t="s">
        <v>14</v>
      </c>
      <c r="J2632" t="s">
        <v>20650</v>
      </c>
      <c r="K2632">
        <v>0</v>
      </c>
      <c r="L2632" t="s">
        <v>20652</v>
      </c>
      <c r="M2632" t="s">
        <v>20652</v>
      </c>
      <c r="N2632">
        <v>0</v>
      </c>
      <c r="O2632">
        <v>9</v>
      </c>
      <c r="P2632" s="17">
        <v>46022</v>
      </c>
      <c r="Q2632" s="19">
        <v>0</v>
      </c>
      <c r="R2632" t="s">
        <v>24</v>
      </c>
      <c r="S2632" s="17">
        <v>45741</v>
      </c>
      <c r="U2632" s="29">
        <v>0</v>
      </c>
      <c r="V2632" s="29">
        <v>0</v>
      </c>
      <c r="W2632" s="29">
        <v>0</v>
      </c>
      <c r="X2632" s="29">
        <f t="shared" si="41"/>
        <v>1</v>
      </c>
      <c r="Y2632" s="33">
        <v>0</v>
      </c>
      <c r="Z2632" s="29">
        <v>0</v>
      </c>
      <c r="AA2632" s="29">
        <v>0</v>
      </c>
      <c r="AB2632" s="29">
        <v>0</v>
      </c>
      <c r="AC2632" s="33">
        <v>0</v>
      </c>
      <c r="AD2632" s="33">
        <v>32.6599</v>
      </c>
      <c r="AE2632" s="29">
        <v>0</v>
      </c>
      <c r="AG2632" s="29">
        <v>0</v>
      </c>
      <c r="AH2632" s="29">
        <v>0</v>
      </c>
      <c r="AI2632" s="29">
        <v>0</v>
      </c>
      <c r="AJ2632" s="29">
        <v>0</v>
      </c>
      <c r="AK2632" s="29">
        <v>0</v>
      </c>
      <c r="AL2632" s="53">
        <v>1</v>
      </c>
      <c r="AM2632" s="29" t="s">
        <v>20651</v>
      </c>
      <c r="AN2632" s="29" t="s">
        <v>20651</v>
      </c>
      <c r="AO2632" s="29">
        <v>0</v>
      </c>
      <c r="AP2632" s="30">
        <v>0</v>
      </c>
      <c r="AQ2632" s="30">
        <v>0</v>
      </c>
    </row>
    <row r="2633" spans="1:43" x14ac:dyDescent="0.25">
      <c r="A2633" t="s">
        <v>20647</v>
      </c>
      <c r="B2633" t="s">
        <v>20652</v>
      </c>
      <c r="C2633" s="34">
        <v>10000064540586</v>
      </c>
      <c r="D2633">
        <v>9150709</v>
      </c>
      <c r="E2633" t="s">
        <v>20649</v>
      </c>
      <c r="F2633" t="s">
        <v>20651</v>
      </c>
      <c r="G2633" t="s">
        <v>89</v>
      </c>
      <c r="H2633" t="s">
        <v>90</v>
      </c>
      <c r="I2633" t="s">
        <v>10</v>
      </c>
      <c r="J2633" t="s">
        <v>20650</v>
      </c>
      <c r="K2633">
        <v>0</v>
      </c>
      <c r="L2633" t="s">
        <v>20652</v>
      </c>
      <c r="M2633" t="s">
        <v>20652</v>
      </c>
      <c r="N2633">
        <v>0</v>
      </c>
      <c r="O2633">
        <v>3</v>
      </c>
      <c r="P2633" s="17">
        <v>46022</v>
      </c>
      <c r="Q2633" s="19">
        <v>0</v>
      </c>
      <c r="R2633" t="s">
        <v>24</v>
      </c>
      <c r="S2633" s="17">
        <v>45741</v>
      </c>
      <c r="U2633" s="29">
        <v>0</v>
      </c>
      <c r="V2633" s="29">
        <v>0</v>
      </c>
      <c r="W2633" s="29">
        <v>0</v>
      </c>
      <c r="X2633" s="29">
        <f t="shared" si="41"/>
        <v>1</v>
      </c>
      <c r="Y2633" s="33">
        <v>0</v>
      </c>
      <c r="Z2633" s="29">
        <v>0</v>
      </c>
      <c r="AA2633" s="29">
        <v>0</v>
      </c>
      <c r="AB2633" s="29">
        <v>0</v>
      </c>
      <c r="AC2633" s="33">
        <v>0</v>
      </c>
      <c r="AD2633" s="33">
        <v>32.2622</v>
      </c>
      <c r="AE2633" s="29">
        <v>0</v>
      </c>
      <c r="AG2633" s="29">
        <v>0</v>
      </c>
      <c r="AH2633" s="29">
        <v>0</v>
      </c>
      <c r="AI2633" s="29">
        <v>0</v>
      </c>
      <c r="AJ2633" s="29">
        <v>0</v>
      </c>
      <c r="AK2633" s="29">
        <v>0</v>
      </c>
      <c r="AL2633" s="53">
        <v>1</v>
      </c>
      <c r="AM2633" s="29" t="s">
        <v>20651</v>
      </c>
      <c r="AN2633" s="29" t="s">
        <v>20651</v>
      </c>
      <c r="AO2633" s="29">
        <v>0</v>
      </c>
      <c r="AP2633" s="30">
        <v>0</v>
      </c>
      <c r="AQ2633" s="30">
        <v>0</v>
      </c>
    </row>
    <row r="2634" spans="1:43" x14ac:dyDescent="0.25">
      <c r="A2634" t="s">
        <v>20647</v>
      </c>
      <c r="B2634" t="s">
        <v>20652</v>
      </c>
      <c r="C2634" s="34">
        <v>10000064540606</v>
      </c>
      <c r="D2634">
        <v>3579257</v>
      </c>
      <c r="E2634" t="s">
        <v>20649</v>
      </c>
      <c r="F2634" t="s">
        <v>20651</v>
      </c>
      <c r="G2634" t="s">
        <v>89</v>
      </c>
      <c r="H2634" t="s">
        <v>90</v>
      </c>
      <c r="I2634" t="s">
        <v>14</v>
      </c>
      <c r="J2634" t="s">
        <v>20650</v>
      </c>
      <c r="K2634">
        <v>0</v>
      </c>
      <c r="L2634" t="s">
        <v>20652</v>
      </c>
      <c r="M2634" t="s">
        <v>20652</v>
      </c>
      <c r="N2634">
        <v>0</v>
      </c>
      <c r="O2634">
        <v>17</v>
      </c>
      <c r="P2634" s="17">
        <v>46022</v>
      </c>
      <c r="Q2634" s="19">
        <v>0</v>
      </c>
      <c r="R2634" t="s">
        <v>24</v>
      </c>
      <c r="S2634" s="17">
        <v>45741</v>
      </c>
      <c r="U2634" s="29">
        <v>0</v>
      </c>
      <c r="V2634" s="29">
        <v>0</v>
      </c>
      <c r="W2634" s="29">
        <v>0</v>
      </c>
      <c r="X2634" s="29">
        <f t="shared" si="41"/>
        <v>1</v>
      </c>
      <c r="Y2634" s="33">
        <v>0</v>
      </c>
      <c r="Z2634" s="29">
        <v>0</v>
      </c>
      <c r="AA2634" s="29">
        <v>0</v>
      </c>
      <c r="AB2634" s="29">
        <v>0</v>
      </c>
      <c r="AC2634" s="33">
        <v>0</v>
      </c>
      <c r="AD2634" s="33">
        <v>125.4986</v>
      </c>
      <c r="AE2634" s="29">
        <v>0</v>
      </c>
      <c r="AG2634" s="29">
        <v>0</v>
      </c>
      <c r="AH2634" s="29">
        <v>0</v>
      </c>
      <c r="AI2634" s="29">
        <v>0</v>
      </c>
      <c r="AJ2634" s="29">
        <v>0</v>
      </c>
      <c r="AK2634" s="29">
        <v>0</v>
      </c>
      <c r="AL2634" s="53">
        <v>1</v>
      </c>
      <c r="AM2634" s="29" t="s">
        <v>20651</v>
      </c>
      <c r="AN2634" s="29" t="s">
        <v>20651</v>
      </c>
      <c r="AO2634" s="29">
        <v>0</v>
      </c>
      <c r="AP2634" s="30">
        <v>0</v>
      </c>
      <c r="AQ2634" s="30">
        <v>0</v>
      </c>
    </row>
    <row r="2635" spans="1:43" x14ac:dyDescent="0.25">
      <c r="A2635" t="s">
        <v>20647</v>
      </c>
      <c r="B2635" t="s">
        <v>20652</v>
      </c>
      <c r="C2635" s="34">
        <v>10000064540642</v>
      </c>
      <c r="D2635">
        <v>9150707</v>
      </c>
      <c r="E2635" t="s">
        <v>20649</v>
      </c>
      <c r="F2635" t="s">
        <v>20651</v>
      </c>
      <c r="G2635" t="s">
        <v>89</v>
      </c>
      <c r="H2635" t="s">
        <v>90</v>
      </c>
      <c r="I2635" t="s">
        <v>14</v>
      </c>
      <c r="J2635" t="s">
        <v>20650</v>
      </c>
      <c r="K2635">
        <v>0</v>
      </c>
      <c r="L2635" t="s">
        <v>20652</v>
      </c>
      <c r="M2635" t="s">
        <v>20652</v>
      </c>
      <c r="N2635">
        <v>0</v>
      </c>
      <c r="O2635">
        <v>2</v>
      </c>
      <c r="P2635" s="17">
        <v>46022</v>
      </c>
      <c r="Q2635" s="19">
        <v>0</v>
      </c>
      <c r="R2635" t="s">
        <v>24</v>
      </c>
      <c r="S2635" s="17">
        <v>45741</v>
      </c>
      <c r="U2635" s="29">
        <v>0</v>
      </c>
      <c r="V2635" s="29">
        <v>0</v>
      </c>
      <c r="W2635" s="29">
        <v>0</v>
      </c>
      <c r="X2635" s="29">
        <f t="shared" si="41"/>
        <v>1</v>
      </c>
      <c r="Y2635" s="33">
        <v>0</v>
      </c>
      <c r="Z2635" s="29">
        <v>0</v>
      </c>
      <c r="AA2635" s="29">
        <v>0</v>
      </c>
      <c r="AB2635" s="29">
        <v>0</v>
      </c>
      <c r="AC2635" s="33">
        <v>0</v>
      </c>
      <c r="AD2635" s="33">
        <v>132.88030000000001</v>
      </c>
      <c r="AE2635" s="29">
        <v>0</v>
      </c>
      <c r="AG2635" s="29">
        <v>0</v>
      </c>
      <c r="AH2635" s="29">
        <v>0</v>
      </c>
      <c r="AI2635" s="29">
        <v>0</v>
      </c>
      <c r="AJ2635" s="29">
        <v>0</v>
      </c>
      <c r="AK2635" s="29">
        <v>0</v>
      </c>
      <c r="AL2635" s="53">
        <v>1</v>
      </c>
      <c r="AM2635" s="29" t="s">
        <v>20651</v>
      </c>
      <c r="AN2635" s="29" t="s">
        <v>20651</v>
      </c>
      <c r="AO2635" s="29">
        <v>0</v>
      </c>
      <c r="AP2635" s="30">
        <v>0</v>
      </c>
      <c r="AQ2635" s="30">
        <v>0</v>
      </c>
    </row>
    <row r="2636" spans="1:43" x14ac:dyDescent="0.25">
      <c r="A2636" t="s">
        <v>20647</v>
      </c>
      <c r="B2636" t="s">
        <v>20652</v>
      </c>
      <c r="C2636" s="34">
        <v>10000064540659</v>
      </c>
      <c r="D2636">
        <v>155630</v>
      </c>
      <c r="E2636" t="s">
        <v>20649</v>
      </c>
      <c r="F2636" t="s">
        <v>20651</v>
      </c>
      <c r="G2636" t="s">
        <v>89</v>
      </c>
      <c r="H2636" t="s">
        <v>90</v>
      </c>
      <c r="I2636" t="s">
        <v>10</v>
      </c>
      <c r="J2636" t="s">
        <v>20650</v>
      </c>
      <c r="K2636">
        <v>0</v>
      </c>
      <c r="L2636" t="s">
        <v>20652</v>
      </c>
      <c r="M2636" t="s">
        <v>20652</v>
      </c>
      <c r="N2636">
        <v>0</v>
      </c>
      <c r="O2636">
        <v>27</v>
      </c>
      <c r="P2636" s="17">
        <v>46022</v>
      </c>
      <c r="Q2636" s="19">
        <v>0</v>
      </c>
      <c r="R2636" t="s">
        <v>24</v>
      </c>
      <c r="S2636" s="17">
        <v>45741</v>
      </c>
      <c r="U2636" s="29">
        <v>0</v>
      </c>
      <c r="V2636" s="29">
        <v>0</v>
      </c>
      <c r="W2636" s="29">
        <v>0</v>
      </c>
      <c r="X2636" s="29">
        <f t="shared" si="41"/>
        <v>1</v>
      </c>
      <c r="Y2636" s="33">
        <v>0</v>
      </c>
      <c r="Z2636" s="29">
        <v>0</v>
      </c>
      <c r="AA2636" s="29">
        <v>0</v>
      </c>
      <c r="AB2636" s="29">
        <v>0</v>
      </c>
      <c r="AC2636" s="33">
        <v>0</v>
      </c>
      <c r="AD2636" s="33">
        <v>210.73249999999999</v>
      </c>
      <c r="AE2636" s="29">
        <v>0</v>
      </c>
      <c r="AG2636" s="29">
        <v>0</v>
      </c>
      <c r="AH2636" s="29">
        <v>0</v>
      </c>
      <c r="AI2636" s="29">
        <v>0</v>
      </c>
      <c r="AJ2636" s="29">
        <v>0</v>
      </c>
      <c r="AK2636" s="29">
        <v>0</v>
      </c>
      <c r="AL2636" s="53">
        <v>1</v>
      </c>
      <c r="AM2636" s="29" t="s">
        <v>20651</v>
      </c>
      <c r="AN2636" s="29" t="s">
        <v>20651</v>
      </c>
      <c r="AO2636" s="29">
        <v>0</v>
      </c>
      <c r="AP2636" s="30">
        <v>0</v>
      </c>
      <c r="AQ2636" s="30">
        <v>0</v>
      </c>
    </row>
    <row r="2637" spans="1:43" x14ac:dyDescent="0.25">
      <c r="A2637" t="s">
        <v>20647</v>
      </c>
      <c r="B2637" t="s">
        <v>20652</v>
      </c>
      <c r="C2637" s="34">
        <v>10000064540766</v>
      </c>
      <c r="D2637">
        <v>9150724</v>
      </c>
      <c r="E2637" t="s">
        <v>20649</v>
      </c>
      <c r="F2637" t="s">
        <v>20651</v>
      </c>
      <c r="G2637" t="s">
        <v>89</v>
      </c>
      <c r="H2637" t="s">
        <v>90</v>
      </c>
      <c r="I2637" t="s">
        <v>10</v>
      </c>
      <c r="J2637" t="s">
        <v>20650</v>
      </c>
      <c r="K2637">
        <v>0</v>
      </c>
      <c r="L2637" t="s">
        <v>20652</v>
      </c>
      <c r="M2637" t="s">
        <v>20652</v>
      </c>
      <c r="N2637">
        <v>0</v>
      </c>
      <c r="O2637">
        <v>35</v>
      </c>
      <c r="P2637" s="17">
        <v>46022</v>
      </c>
      <c r="Q2637" s="19">
        <v>0</v>
      </c>
      <c r="R2637" t="s">
        <v>24</v>
      </c>
      <c r="S2637" s="17">
        <v>45741</v>
      </c>
      <c r="U2637" s="29">
        <v>0</v>
      </c>
      <c r="V2637" s="29">
        <v>0</v>
      </c>
      <c r="W2637" s="29">
        <v>0</v>
      </c>
      <c r="X2637" s="29">
        <f t="shared" si="41"/>
        <v>1</v>
      </c>
      <c r="Y2637" s="33">
        <v>0</v>
      </c>
      <c r="Z2637" s="29">
        <v>0</v>
      </c>
      <c r="AA2637" s="29">
        <v>0</v>
      </c>
      <c r="AB2637" s="29">
        <v>0</v>
      </c>
      <c r="AC2637" s="33">
        <v>0</v>
      </c>
      <c r="AD2637" s="33">
        <v>181.79740000000001</v>
      </c>
      <c r="AE2637" s="29">
        <v>0</v>
      </c>
      <c r="AG2637" s="29">
        <v>0</v>
      </c>
      <c r="AH2637" s="29">
        <v>0</v>
      </c>
      <c r="AI2637" s="29">
        <v>0</v>
      </c>
      <c r="AJ2637" s="29">
        <v>0</v>
      </c>
      <c r="AK2637" s="29">
        <v>0</v>
      </c>
      <c r="AL2637" s="53">
        <v>1</v>
      </c>
      <c r="AM2637" s="29" t="s">
        <v>20651</v>
      </c>
      <c r="AN2637" s="29" t="s">
        <v>20651</v>
      </c>
      <c r="AO2637" s="29">
        <v>0</v>
      </c>
      <c r="AP2637" s="30">
        <v>0</v>
      </c>
      <c r="AQ2637" s="30">
        <v>0</v>
      </c>
    </row>
    <row r="2638" spans="1:43" x14ac:dyDescent="0.25">
      <c r="A2638" t="s">
        <v>20647</v>
      </c>
      <c r="B2638" t="s">
        <v>20652</v>
      </c>
      <c r="C2638" s="34">
        <v>10000064540815</v>
      </c>
      <c r="D2638">
        <v>3579262</v>
      </c>
      <c r="E2638" t="s">
        <v>20649</v>
      </c>
      <c r="F2638" t="s">
        <v>20651</v>
      </c>
      <c r="G2638" t="s">
        <v>89</v>
      </c>
      <c r="H2638" t="s">
        <v>90</v>
      </c>
      <c r="I2638" t="s">
        <v>14</v>
      </c>
      <c r="J2638" t="s">
        <v>20650</v>
      </c>
      <c r="K2638">
        <v>0</v>
      </c>
      <c r="L2638" t="s">
        <v>20652</v>
      </c>
      <c r="M2638" t="s">
        <v>20652</v>
      </c>
      <c r="N2638">
        <v>0</v>
      </c>
      <c r="O2638">
        <v>30</v>
      </c>
      <c r="P2638" s="17">
        <v>46022</v>
      </c>
      <c r="Q2638" s="19">
        <v>0</v>
      </c>
      <c r="R2638" t="s">
        <v>24</v>
      </c>
      <c r="S2638" s="17">
        <v>45741</v>
      </c>
      <c r="U2638" s="29">
        <v>0</v>
      </c>
      <c r="V2638" s="29">
        <v>0</v>
      </c>
      <c r="W2638" s="29">
        <v>0</v>
      </c>
      <c r="X2638" s="29">
        <f t="shared" si="41"/>
        <v>1</v>
      </c>
      <c r="Y2638" s="33">
        <v>0</v>
      </c>
      <c r="Z2638" s="29">
        <v>0</v>
      </c>
      <c r="AA2638" s="29">
        <v>0</v>
      </c>
      <c r="AB2638" s="29">
        <v>0</v>
      </c>
      <c r="AC2638" s="33">
        <v>0</v>
      </c>
      <c r="AD2638" s="33">
        <v>168.97399999999999</v>
      </c>
      <c r="AE2638" s="29">
        <v>0</v>
      </c>
      <c r="AG2638" s="29">
        <v>0</v>
      </c>
      <c r="AH2638" s="29">
        <v>0</v>
      </c>
      <c r="AI2638" s="29">
        <v>0</v>
      </c>
      <c r="AJ2638" s="29">
        <v>0</v>
      </c>
      <c r="AK2638" s="29">
        <v>0</v>
      </c>
      <c r="AL2638" s="53">
        <v>1</v>
      </c>
      <c r="AM2638" s="29" t="s">
        <v>20651</v>
      </c>
      <c r="AN2638" s="29" t="s">
        <v>20651</v>
      </c>
      <c r="AO2638" s="29">
        <v>0</v>
      </c>
      <c r="AP2638" s="30">
        <v>0</v>
      </c>
      <c r="AQ2638" s="30">
        <v>0</v>
      </c>
    </row>
    <row r="2639" spans="1:43" x14ac:dyDescent="0.25">
      <c r="A2639" t="s">
        <v>20647</v>
      </c>
      <c r="B2639" t="s">
        <v>20652</v>
      </c>
      <c r="C2639" s="34">
        <v>10000064540819</v>
      </c>
      <c r="D2639">
        <v>9150741</v>
      </c>
      <c r="E2639" t="s">
        <v>20649</v>
      </c>
      <c r="F2639" t="s">
        <v>20651</v>
      </c>
      <c r="G2639" t="s">
        <v>89</v>
      </c>
      <c r="H2639" t="s">
        <v>90</v>
      </c>
      <c r="I2639" t="s">
        <v>14</v>
      </c>
      <c r="J2639" t="s">
        <v>20650</v>
      </c>
      <c r="K2639">
        <v>0</v>
      </c>
      <c r="L2639" t="s">
        <v>20652</v>
      </c>
      <c r="M2639" t="s">
        <v>20652</v>
      </c>
      <c r="N2639">
        <v>0</v>
      </c>
      <c r="O2639">
        <v>17</v>
      </c>
      <c r="P2639" s="17">
        <v>46022</v>
      </c>
      <c r="Q2639" s="19">
        <v>0</v>
      </c>
      <c r="R2639" t="s">
        <v>24</v>
      </c>
      <c r="S2639" s="17">
        <v>45741</v>
      </c>
      <c r="U2639" s="29">
        <v>0</v>
      </c>
      <c r="V2639" s="29">
        <v>0</v>
      </c>
      <c r="W2639" s="29">
        <v>0</v>
      </c>
      <c r="X2639" s="29">
        <f t="shared" si="41"/>
        <v>1</v>
      </c>
      <c r="Y2639" s="33">
        <v>0</v>
      </c>
      <c r="Z2639" s="29">
        <v>0</v>
      </c>
      <c r="AA2639" s="29">
        <v>0</v>
      </c>
      <c r="AB2639" s="29">
        <v>0</v>
      </c>
      <c r="AC2639" s="33">
        <v>0</v>
      </c>
      <c r="AD2639" s="33">
        <v>173.91129999999998</v>
      </c>
      <c r="AE2639" s="29">
        <v>0</v>
      </c>
      <c r="AG2639" s="29">
        <v>0</v>
      </c>
      <c r="AH2639" s="29">
        <v>0</v>
      </c>
      <c r="AI2639" s="29">
        <v>0</v>
      </c>
      <c r="AJ2639" s="29">
        <v>0</v>
      </c>
      <c r="AK2639" s="29">
        <v>0</v>
      </c>
      <c r="AL2639" s="53">
        <v>1</v>
      </c>
      <c r="AM2639" s="29" t="s">
        <v>20651</v>
      </c>
      <c r="AN2639" s="29" t="s">
        <v>20651</v>
      </c>
      <c r="AO2639" s="29">
        <v>0</v>
      </c>
      <c r="AP2639" s="30">
        <v>0</v>
      </c>
      <c r="AQ2639" s="30">
        <v>0</v>
      </c>
    </row>
    <row r="2640" spans="1:43" x14ac:dyDescent="0.25">
      <c r="A2640" t="s">
        <v>20647</v>
      </c>
      <c r="B2640" t="s">
        <v>20652</v>
      </c>
      <c r="C2640" s="34">
        <v>10000064540820</v>
      </c>
      <c r="D2640">
        <v>9150740</v>
      </c>
      <c r="E2640" t="s">
        <v>20649</v>
      </c>
      <c r="F2640" t="s">
        <v>20651</v>
      </c>
      <c r="G2640" t="s">
        <v>89</v>
      </c>
      <c r="H2640" t="s">
        <v>90</v>
      </c>
      <c r="I2640" t="s">
        <v>14</v>
      </c>
      <c r="J2640" t="s">
        <v>20650</v>
      </c>
      <c r="K2640">
        <v>0</v>
      </c>
      <c r="L2640" t="s">
        <v>20652</v>
      </c>
      <c r="M2640" t="s">
        <v>20652</v>
      </c>
      <c r="N2640">
        <v>0</v>
      </c>
      <c r="O2640">
        <v>18</v>
      </c>
      <c r="P2640" s="17">
        <v>46022</v>
      </c>
      <c r="Q2640" s="19">
        <v>0</v>
      </c>
      <c r="R2640" t="s">
        <v>24</v>
      </c>
      <c r="S2640" s="17">
        <v>45741</v>
      </c>
      <c r="U2640" s="29">
        <v>0</v>
      </c>
      <c r="V2640" s="29">
        <v>0</v>
      </c>
      <c r="W2640" s="29">
        <v>0</v>
      </c>
      <c r="X2640" s="29">
        <f t="shared" si="41"/>
        <v>1</v>
      </c>
      <c r="Y2640" s="33">
        <v>0</v>
      </c>
      <c r="Z2640" s="29">
        <v>0</v>
      </c>
      <c r="AA2640" s="29">
        <v>0</v>
      </c>
      <c r="AB2640" s="29">
        <v>0</v>
      </c>
      <c r="AC2640" s="33">
        <v>0</v>
      </c>
      <c r="AD2640" s="33">
        <v>173.91129999999998</v>
      </c>
      <c r="AE2640" s="29">
        <v>0</v>
      </c>
      <c r="AG2640" s="29">
        <v>0</v>
      </c>
      <c r="AH2640" s="29">
        <v>0</v>
      </c>
      <c r="AI2640" s="29">
        <v>0</v>
      </c>
      <c r="AJ2640" s="29">
        <v>0</v>
      </c>
      <c r="AK2640" s="29">
        <v>0</v>
      </c>
      <c r="AL2640" s="53">
        <v>1</v>
      </c>
      <c r="AM2640" s="29" t="s">
        <v>20651</v>
      </c>
      <c r="AN2640" s="29" t="s">
        <v>20651</v>
      </c>
      <c r="AO2640" s="29">
        <v>0</v>
      </c>
      <c r="AP2640" s="30">
        <v>0</v>
      </c>
      <c r="AQ2640" s="30">
        <v>0</v>
      </c>
    </row>
    <row r="2641" spans="1:43" x14ac:dyDescent="0.25">
      <c r="A2641" t="s">
        <v>20647</v>
      </c>
      <c r="B2641" t="s">
        <v>20652</v>
      </c>
      <c r="C2641" s="34">
        <v>10000064541060</v>
      </c>
      <c r="D2641">
        <v>3579285</v>
      </c>
      <c r="E2641" t="s">
        <v>20649</v>
      </c>
      <c r="F2641" t="s">
        <v>20651</v>
      </c>
      <c r="G2641" t="s">
        <v>89</v>
      </c>
      <c r="H2641" t="s">
        <v>90</v>
      </c>
      <c r="I2641" t="s">
        <v>14</v>
      </c>
      <c r="J2641" t="s">
        <v>20650</v>
      </c>
      <c r="K2641">
        <v>0</v>
      </c>
      <c r="L2641" t="s">
        <v>20652</v>
      </c>
      <c r="M2641" t="s">
        <v>20652</v>
      </c>
      <c r="N2641">
        <v>0</v>
      </c>
      <c r="O2641">
        <v>11</v>
      </c>
      <c r="P2641" s="17">
        <v>46022</v>
      </c>
      <c r="Q2641" s="19">
        <v>0</v>
      </c>
      <c r="R2641" t="s">
        <v>24</v>
      </c>
      <c r="S2641" s="17">
        <v>45741</v>
      </c>
      <c r="U2641" s="29">
        <v>0</v>
      </c>
      <c r="V2641" s="29">
        <v>0</v>
      </c>
      <c r="W2641" s="29">
        <v>0</v>
      </c>
      <c r="X2641" s="29">
        <f t="shared" si="41"/>
        <v>1</v>
      </c>
      <c r="Y2641" s="33">
        <v>0</v>
      </c>
      <c r="Z2641" s="29">
        <v>0</v>
      </c>
      <c r="AA2641" s="29">
        <v>0</v>
      </c>
      <c r="AB2641" s="29">
        <v>0</v>
      </c>
      <c r="AC2641" s="33">
        <v>0</v>
      </c>
      <c r="AD2641" s="33">
        <v>135.5187</v>
      </c>
      <c r="AE2641" s="29">
        <v>0</v>
      </c>
      <c r="AG2641" s="29">
        <v>0</v>
      </c>
      <c r="AH2641" s="29">
        <v>0</v>
      </c>
      <c r="AI2641" s="29">
        <v>0</v>
      </c>
      <c r="AJ2641" s="29">
        <v>0</v>
      </c>
      <c r="AK2641" s="29">
        <v>0</v>
      </c>
      <c r="AL2641" s="53">
        <v>1</v>
      </c>
      <c r="AM2641" s="29" t="s">
        <v>20651</v>
      </c>
      <c r="AN2641" s="29" t="s">
        <v>20651</v>
      </c>
      <c r="AO2641" s="29">
        <v>0</v>
      </c>
      <c r="AP2641" s="30">
        <v>0</v>
      </c>
      <c r="AQ2641" s="30">
        <v>0</v>
      </c>
    </row>
    <row r="2642" spans="1:43" x14ac:dyDescent="0.25">
      <c r="A2642" t="s">
        <v>20647</v>
      </c>
      <c r="B2642" t="s">
        <v>20652</v>
      </c>
      <c r="C2642" s="34">
        <v>10000064541119</v>
      </c>
      <c r="D2642">
        <v>3579287</v>
      </c>
      <c r="E2642" t="s">
        <v>20649</v>
      </c>
      <c r="F2642" t="s">
        <v>20651</v>
      </c>
      <c r="G2642" t="s">
        <v>89</v>
      </c>
      <c r="H2642" t="s">
        <v>90</v>
      </c>
      <c r="I2642" t="s">
        <v>137</v>
      </c>
      <c r="J2642" t="s">
        <v>20650</v>
      </c>
      <c r="K2642">
        <v>0</v>
      </c>
      <c r="L2642" t="s">
        <v>20652</v>
      </c>
      <c r="M2642" t="s">
        <v>20652</v>
      </c>
      <c r="N2642">
        <v>0</v>
      </c>
      <c r="O2642">
        <v>13</v>
      </c>
      <c r="P2642" s="17">
        <v>46022</v>
      </c>
      <c r="Q2642" s="19">
        <v>0</v>
      </c>
      <c r="R2642" t="s">
        <v>24</v>
      </c>
      <c r="S2642" s="17">
        <v>45741</v>
      </c>
      <c r="U2642" s="29">
        <v>0</v>
      </c>
      <c r="V2642" s="29">
        <v>0</v>
      </c>
      <c r="W2642" s="29">
        <v>0</v>
      </c>
      <c r="X2642" s="29">
        <f t="shared" si="41"/>
        <v>1</v>
      </c>
      <c r="Y2642" s="33">
        <v>0</v>
      </c>
      <c r="Z2642" s="29">
        <v>0</v>
      </c>
      <c r="AA2642" s="29">
        <v>0</v>
      </c>
      <c r="AB2642" s="29">
        <v>0</v>
      </c>
      <c r="AC2642" s="33">
        <v>0</v>
      </c>
      <c r="AD2642" s="33">
        <v>78.641000000000005</v>
      </c>
      <c r="AE2642" s="29">
        <v>0</v>
      </c>
      <c r="AG2642" s="29">
        <v>0</v>
      </c>
      <c r="AH2642" s="29">
        <v>0</v>
      </c>
      <c r="AI2642" s="29">
        <v>0</v>
      </c>
      <c r="AJ2642" s="29">
        <v>0</v>
      </c>
      <c r="AK2642" s="29">
        <v>0</v>
      </c>
      <c r="AL2642" s="53">
        <v>1</v>
      </c>
      <c r="AM2642" s="29" t="s">
        <v>20651</v>
      </c>
      <c r="AN2642" s="29" t="s">
        <v>20651</v>
      </c>
      <c r="AO2642" s="29">
        <v>0</v>
      </c>
      <c r="AP2642" s="30">
        <v>0</v>
      </c>
      <c r="AQ2642" s="30">
        <v>0</v>
      </c>
    </row>
    <row r="2643" spans="1:43" x14ac:dyDescent="0.25">
      <c r="A2643" t="s">
        <v>20647</v>
      </c>
      <c r="B2643" t="s">
        <v>20652</v>
      </c>
      <c r="C2643" s="34">
        <v>10000064541124</v>
      </c>
      <c r="D2643">
        <v>155636</v>
      </c>
      <c r="E2643" t="s">
        <v>20649</v>
      </c>
      <c r="F2643" t="s">
        <v>20651</v>
      </c>
      <c r="G2643" t="s">
        <v>89</v>
      </c>
      <c r="H2643" t="s">
        <v>90</v>
      </c>
      <c r="I2643" t="s">
        <v>10</v>
      </c>
      <c r="J2643" t="s">
        <v>20650</v>
      </c>
      <c r="K2643">
        <v>0</v>
      </c>
      <c r="L2643" t="s">
        <v>20652</v>
      </c>
      <c r="M2643" t="s">
        <v>20652</v>
      </c>
      <c r="N2643">
        <v>0</v>
      </c>
      <c r="O2643">
        <v>19</v>
      </c>
      <c r="P2643" s="17">
        <v>46022</v>
      </c>
      <c r="Q2643" s="19">
        <v>0</v>
      </c>
      <c r="R2643" t="s">
        <v>24</v>
      </c>
      <c r="S2643" s="17">
        <v>45741</v>
      </c>
      <c r="U2643" s="29">
        <v>0</v>
      </c>
      <c r="V2643" s="29">
        <v>0</v>
      </c>
      <c r="W2643" s="29">
        <v>0</v>
      </c>
      <c r="X2643" s="29">
        <f t="shared" si="41"/>
        <v>1</v>
      </c>
      <c r="Y2643" s="33">
        <v>0</v>
      </c>
      <c r="Z2643" s="29">
        <v>0</v>
      </c>
      <c r="AA2643" s="29">
        <v>0</v>
      </c>
      <c r="AB2643" s="29">
        <v>0</v>
      </c>
      <c r="AC2643" s="33">
        <v>0</v>
      </c>
      <c r="AD2643" s="33">
        <v>338.31660000000005</v>
      </c>
      <c r="AE2643" s="29">
        <v>0</v>
      </c>
      <c r="AG2643" s="29">
        <v>0</v>
      </c>
      <c r="AH2643" s="29">
        <v>0</v>
      </c>
      <c r="AI2643" s="29">
        <v>0</v>
      </c>
      <c r="AJ2643" s="29">
        <v>0</v>
      </c>
      <c r="AK2643" s="29">
        <v>0</v>
      </c>
      <c r="AL2643" s="53">
        <v>1</v>
      </c>
      <c r="AM2643" s="29" t="s">
        <v>20651</v>
      </c>
      <c r="AN2643" s="29" t="s">
        <v>20651</v>
      </c>
      <c r="AO2643" s="29">
        <v>0</v>
      </c>
      <c r="AP2643" s="30">
        <v>0</v>
      </c>
      <c r="AQ2643" s="30">
        <v>0</v>
      </c>
    </row>
    <row r="2644" spans="1:43" x14ac:dyDescent="0.25">
      <c r="A2644" t="s">
        <v>20647</v>
      </c>
      <c r="B2644" t="s">
        <v>20652</v>
      </c>
      <c r="C2644" s="34">
        <v>10000064541345</v>
      </c>
      <c r="D2644">
        <v>9150842</v>
      </c>
      <c r="E2644" t="s">
        <v>20649</v>
      </c>
      <c r="F2644" t="s">
        <v>20651</v>
      </c>
      <c r="G2644" t="s">
        <v>89</v>
      </c>
      <c r="H2644" t="s">
        <v>90</v>
      </c>
      <c r="I2644" t="s">
        <v>14</v>
      </c>
      <c r="J2644" t="s">
        <v>20650</v>
      </c>
      <c r="K2644">
        <v>0</v>
      </c>
      <c r="L2644" t="s">
        <v>20652</v>
      </c>
      <c r="M2644" t="s">
        <v>20652</v>
      </c>
      <c r="N2644">
        <v>0</v>
      </c>
      <c r="O2644">
        <v>19</v>
      </c>
      <c r="P2644" s="17">
        <v>46022</v>
      </c>
      <c r="Q2644" s="19">
        <v>0</v>
      </c>
      <c r="R2644" t="s">
        <v>24</v>
      </c>
      <c r="S2644" s="17">
        <v>45741</v>
      </c>
      <c r="U2644" s="29">
        <v>0</v>
      </c>
      <c r="V2644" s="29">
        <v>0</v>
      </c>
      <c r="W2644" s="29">
        <v>0</v>
      </c>
      <c r="X2644" s="29">
        <f t="shared" si="41"/>
        <v>1</v>
      </c>
      <c r="Y2644" s="33">
        <v>0</v>
      </c>
      <c r="Z2644" s="29">
        <v>0</v>
      </c>
      <c r="AA2644" s="29">
        <v>0</v>
      </c>
      <c r="AB2644" s="29">
        <v>0</v>
      </c>
      <c r="AC2644" s="33">
        <v>0</v>
      </c>
      <c r="AD2644" s="33">
        <v>191.83690000000001</v>
      </c>
      <c r="AE2644" s="29">
        <v>0</v>
      </c>
      <c r="AG2644" s="29">
        <v>0</v>
      </c>
      <c r="AH2644" s="29">
        <v>0</v>
      </c>
      <c r="AI2644" s="29">
        <v>0</v>
      </c>
      <c r="AJ2644" s="29">
        <v>0</v>
      </c>
      <c r="AK2644" s="29">
        <v>0</v>
      </c>
      <c r="AL2644" s="53">
        <v>1</v>
      </c>
      <c r="AM2644" s="29" t="s">
        <v>20651</v>
      </c>
      <c r="AN2644" s="29" t="s">
        <v>20651</v>
      </c>
      <c r="AO2644" s="29">
        <v>0</v>
      </c>
      <c r="AP2644" s="30">
        <v>0</v>
      </c>
      <c r="AQ2644" s="30">
        <v>0</v>
      </c>
    </row>
    <row r="2645" spans="1:43" x14ac:dyDescent="0.25">
      <c r="A2645" t="s">
        <v>20647</v>
      </c>
      <c r="B2645" t="s">
        <v>20652</v>
      </c>
      <c r="C2645" s="34">
        <v>10000064541559</v>
      </c>
      <c r="D2645">
        <v>9150895</v>
      </c>
      <c r="E2645" t="s">
        <v>20649</v>
      </c>
      <c r="F2645" t="s">
        <v>20651</v>
      </c>
      <c r="G2645" t="s">
        <v>89</v>
      </c>
      <c r="H2645" t="s">
        <v>90</v>
      </c>
      <c r="I2645" t="s">
        <v>10</v>
      </c>
      <c r="J2645" t="s">
        <v>20650</v>
      </c>
      <c r="K2645">
        <v>0</v>
      </c>
      <c r="L2645" t="s">
        <v>20652</v>
      </c>
      <c r="M2645" t="s">
        <v>20652</v>
      </c>
      <c r="N2645">
        <v>0</v>
      </c>
      <c r="O2645">
        <v>11</v>
      </c>
      <c r="P2645" s="17">
        <v>46022</v>
      </c>
      <c r="Q2645" s="19">
        <v>0</v>
      </c>
      <c r="R2645" t="s">
        <v>24</v>
      </c>
      <c r="S2645" s="17">
        <v>45741</v>
      </c>
      <c r="U2645" s="29">
        <v>0</v>
      </c>
      <c r="V2645" s="29">
        <v>0</v>
      </c>
      <c r="W2645" s="29">
        <v>0</v>
      </c>
      <c r="X2645" s="29">
        <f t="shared" si="41"/>
        <v>1</v>
      </c>
      <c r="Y2645" s="33">
        <v>0</v>
      </c>
      <c r="Z2645" s="29">
        <v>0</v>
      </c>
      <c r="AA2645" s="29">
        <v>0</v>
      </c>
      <c r="AB2645" s="29">
        <v>0</v>
      </c>
      <c r="AC2645" s="33">
        <v>0</v>
      </c>
      <c r="AD2645" s="33">
        <v>46.870400000000004</v>
      </c>
      <c r="AE2645" s="29">
        <v>0</v>
      </c>
      <c r="AG2645" s="29">
        <v>0</v>
      </c>
      <c r="AH2645" s="29">
        <v>0</v>
      </c>
      <c r="AI2645" s="29">
        <v>0</v>
      </c>
      <c r="AJ2645" s="29">
        <v>0</v>
      </c>
      <c r="AK2645" s="29">
        <v>0</v>
      </c>
      <c r="AL2645" s="53">
        <v>1</v>
      </c>
      <c r="AM2645" s="29" t="s">
        <v>20651</v>
      </c>
      <c r="AN2645" s="29" t="s">
        <v>20651</v>
      </c>
      <c r="AO2645" s="29">
        <v>0</v>
      </c>
      <c r="AP2645" s="30">
        <v>0</v>
      </c>
      <c r="AQ2645" s="30">
        <v>0</v>
      </c>
    </row>
    <row r="2646" spans="1:43" x14ac:dyDescent="0.25">
      <c r="A2646" t="s">
        <v>20647</v>
      </c>
      <c r="B2646" t="s">
        <v>20652</v>
      </c>
      <c r="C2646" s="34">
        <v>10000064541573</v>
      </c>
      <c r="D2646">
        <v>3579314</v>
      </c>
      <c r="E2646" t="s">
        <v>20649</v>
      </c>
      <c r="F2646" t="s">
        <v>20651</v>
      </c>
      <c r="G2646" t="s">
        <v>89</v>
      </c>
      <c r="H2646" t="s">
        <v>90</v>
      </c>
      <c r="I2646" t="s">
        <v>10</v>
      </c>
      <c r="J2646" t="s">
        <v>20650</v>
      </c>
      <c r="K2646">
        <v>0</v>
      </c>
      <c r="L2646" t="s">
        <v>20652</v>
      </c>
      <c r="M2646" t="s">
        <v>20652</v>
      </c>
      <c r="N2646">
        <v>0</v>
      </c>
      <c r="O2646">
        <v>9</v>
      </c>
      <c r="P2646" s="17">
        <v>46022</v>
      </c>
      <c r="Q2646" s="19">
        <v>0</v>
      </c>
      <c r="R2646" t="s">
        <v>24</v>
      </c>
      <c r="S2646" s="17">
        <v>45741</v>
      </c>
      <c r="U2646" s="29">
        <v>0</v>
      </c>
      <c r="V2646" s="29">
        <v>0</v>
      </c>
      <c r="W2646" s="29">
        <v>0</v>
      </c>
      <c r="X2646" s="29">
        <f t="shared" si="41"/>
        <v>1</v>
      </c>
      <c r="Y2646" s="33">
        <v>0</v>
      </c>
      <c r="Z2646" s="29">
        <v>0</v>
      </c>
      <c r="AA2646" s="29">
        <v>0</v>
      </c>
      <c r="AB2646" s="29">
        <v>0</v>
      </c>
      <c r="AC2646" s="33">
        <v>0</v>
      </c>
      <c r="AD2646" s="33">
        <v>35.967599999999997</v>
      </c>
      <c r="AE2646" s="29">
        <v>0</v>
      </c>
      <c r="AG2646" s="29">
        <v>0</v>
      </c>
      <c r="AH2646" s="29">
        <v>0</v>
      </c>
      <c r="AI2646" s="29">
        <v>0</v>
      </c>
      <c r="AJ2646" s="29">
        <v>0</v>
      </c>
      <c r="AK2646" s="29">
        <v>0</v>
      </c>
      <c r="AL2646" s="53">
        <v>1</v>
      </c>
      <c r="AM2646" s="29" t="s">
        <v>20651</v>
      </c>
      <c r="AN2646" s="29" t="s">
        <v>20651</v>
      </c>
      <c r="AO2646" s="29">
        <v>0</v>
      </c>
      <c r="AP2646" s="30">
        <v>0</v>
      </c>
      <c r="AQ2646" s="30">
        <v>0</v>
      </c>
    </row>
    <row r="2647" spans="1:43" x14ac:dyDescent="0.25">
      <c r="A2647" t="s">
        <v>20647</v>
      </c>
      <c r="B2647" t="s">
        <v>20652</v>
      </c>
      <c r="C2647" s="34">
        <v>10000064541574</v>
      </c>
      <c r="D2647">
        <v>9150887</v>
      </c>
      <c r="E2647" t="s">
        <v>20649</v>
      </c>
      <c r="F2647" t="s">
        <v>20651</v>
      </c>
      <c r="G2647" t="s">
        <v>89</v>
      </c>
      <c r="H2647" t="s">
        <v>90</v>
      </c>
      <c r="I2647" t="s">
        <v>10</v>
      </c>
      <c r="J2647" t="s">
        <v>20650</v>
      </c>
      <c r="K2647">
        <v>0</v>
      </c>
      <c r="L2647" t="s">
        <v>20652</v>
      </c>
      <c r="M2647" t="s">
        <v>20652</v>
      </c>
      <c r="N2647">
        <v>0</v>
      </c>
      <c r="O2647">
        <v>9</v>
      </c>
      <c r="P2647" s="17">
        <v>46022</v>
      </c>
      <c r="Q2647" s="19">
        <v>0</v>
      </c>
      <c r="R2647" t="s">
        <v>24</v>
      </c>
      <c r="S2647" s="17">
        <v>45741</v>
      </c>
      <c r="U2647" s="29">
        <v>0</v>
      </c>
      <c r="V2647" s="29">
        <v>0</v>
      </c>
      <c r="W2647" s="29">
        <v>0</v>
      </c>
      <c r="X2647" s="29">
        <f t="shared" si="41"/>
        <v>1</v>
      </c>
      <c r="Y2647" s="33">
        <v>0</v>
      </c>
      <c r="Z2647" s="29">
        <v>0</v>
      </c>
      <c r="AA2647" s="29">
        <v>0</v>
      </c>
      <c r="AB2647" s="29">
        <v>0</v>
      </c>
      <c r="AC2647" s="33">
        <v>0</v>
      </c>
      <c r="AD2647" s="33">
        <v>94.526499999999999</v>
      </c>
      <c r="AE2647" s="29">
        <v>0</v>
      </c>
      <c r="AG2647" s="29">
        <v>0</v>
      </c>
      <c r="AH2647" s="29">
        <v>0</v>
      </c>
      <c r="AI2647" s="29">
        <v>0</v>
      </c>
      <c r="AJ2647" s="29">
        <v>0</v>
      </c>
      <c r="AK2647" s="29">
        <v>0</v>
      </c>
      <c r="AL2647" s="53">
        <v>1</v>
      </c>
      <c r="AM2647" s="29" t="s">
        <v>20651</v>
      </c>
      <c r="AN2647" s="29" t="s">
        <v>20651</v>
      </c>
      <c r="AO2647" s="29">
        <v>0</v>
      </c>
      <c r="AP2647" s="30">
        <v>0</v>
      </c>
      <c r="AQ2647" s="30">
        <v>0</v>
      </c>
    </row>
    <row r="2648" spans="1:43" x14ac:dyDescent="0.25">
      <c r="A2648" t="s">
        <v>20647</v>
      </c>
      <c r="B2648" t="s">
        <v>20652</v>
      </c>
      <c r="C2648" s="34">
        <v>10000064541654</v>
      </c>
      <c r="D2648">
        <v>9150898</v>
      </c>
      <c r="E2648" t="s">
        <v>20649</v>
      </c>
      <c r="F2648" t="s">
        <v>20651</v>
      </c>
      <c r="G2648" t="s">
        <v>89</v>
      </c>
      <c r="H2648" t="s">
        <v>90</v>
      </c>
      <c r="I2648" t="s">
        <v>10</v>
      </c>
      <c r="J2648" t="s">
        <v>20650</v>
      </c>
      <c r="K2648">
        <v>0</v>
      </c>
      <c r="L2648" t="s">
        <v>20652</v>
      </c>
      <c r="M2648" t="s">
        <v>20652</v>
      </c>
      <c r="N2648">
        <v>0</v>
      </c>
      <c r="O2648">
        <v>6</v>
      </c>
      <c r="P2648" s="17">
        <v>46022</v>
      </c>
      <c r="Q2648" s="19">
        <v>0</v>
      </c>
      <c r="R2648" t="s">
        <v>24</v>
      </c>
      <c r="S2648" s="17">
        <v>45741</v>
      </c>
      <c r="U2648" s="29">
        <v>0</v>
      </c>
      <c r="V2648" s="29">
        <v>0</v>
      </c>
      <c r="W2648" s="29">
        <v>0</v>
      </c>
      <c r="X2648" s="29">
        <f t="shared" si="41"/>
        <v>1</v>
      </c>
      <c r="Y2648" s="33">
        <v>0</v>
      </c>
      <c r="Z2648" s="29">
        <v>0</v>
      </c>
      <c r="AA2648" s="29">
        <v>0</v>
      </c>
      <c r="AB2648" s="29">
        <v>0</v>
      </c>
      <c r="AC2648" s="33">
        <v>0</v>
      </c>
      <c r="AD2648" s="33">
        <v>32.6599</v>
      </c>
      <c r="AE2648" s="29">
        <v>0</v>
      </c>
      <c r="AG2648" s="29">
        <v>0</v>
      </c>
      <c r="AH2648" s="29">
        <v>0</v>
      </c>
      <c r="AI2648" s="29">
        <v>0</v>
      </c>
      <c r="AJ2648" s="29">
        <v>0</v>
      </c>
      <c r="AK2648" s="29">
        <v>0</v>
      </c>
      <c r="AL2648" s="53">
        <v>1</v>
      </c>
      <c r="AM2648" s="29" t="s">
        <v>20651</v>
      </c>
      <c r="AN2648" s="29" t="s">
        <v>20651</v>
      </c>
      <c r="AO2648" s="29">
        <v>0</v>
      </c>
      <c r="AP2648" s="30">
        <v>0</v>
      </c>
      <c r="AQ2648" s="30">
        <v>0</v>
      </c>
    </row>
    <row r="2649" spans="1:43" x14ac:dyDescent="0.25">
      <c r="A2649" t="s">
        <v>20647</v>
      </c>
      <c r="B2649" t="s">
        <v>20652</v>
      </c>
      <c r="C2649" s="34">
        <v>10000064541679</v>
      </c>
      <c r="D2649">
        <v>9150918</v>
      </c>
      <c r="E2649" t="s">
        <v>20649</v>
      </c>
      <c r="F2649" t="s">
        <v>20651</v>
      </c>
      <c r="G2649" t="s">
        <v>89</v>
      </c>
      <c r="H2649" t="s">
        <v>90</v>
      </c>
      <c r="I2649" t="s">
        <v>14</v>
      </c>
      <c r="J2649" t="s">
        <v>20650</v>
      </c>
      <c r="K2649">
        <v>0</v>
      </c>
      <c r="L2649" t="s">
        <v>20652</v>
      </c>
      <c r="M2649" t="s">
        <v>20652</v>
      </c>
      <c r="N2649">
        <v>0</v>
      </c>
      <c r="O2649">
        <v>2</v>
      </c>
      <c r="P2649" s="17">
        <v>46022</v>
      </c>
      <c r="Q2649" s="19">
        <v>0</v>
      </c>
      <c r="R2649" t="s">
        <v>24</v>
      </c>
      <c r="S2649" s="17">
        <v>45741</v>
      </c>
      <c r="U2649" s="29">
        <v>0</v>
      </c>
      <c r="V2649" s="29">
        <v>0</v>
      </c>
      <c r="W2649" s="29">
        <v>0</v>
      </c>
      <c r="X2649" s="29">
        <f t="shared" si="41"/>
        <v>1</v>
      </c>
      <c r="Y2649" s="33">
        <v>0</v>
      </c>
      <c r="Z2649" s="29">
        <v>0</v>
      </c>
      <c r="AA2649" s="29">
        <v>0</v>
      </c>
      <c r="AB2649" s="29">
        <v>0</v>
      </c>
      <c r="AC2649" s="33">
        <v>0</v>
      </c>
      <c r="AD2649" s="33">
        <v>99.376499999999993</v>
      </c>
      <c r="AE2649" s="29">
        <v>0</v>
      </c>
      <c r="AG2649" s="29">
        <v>0</v>
      </c>
      <c r="AH2649" s="29">
        <v>0</v>
      </c>
      <c r="AI2649" s="29">
        <v>0</v>
      </c>
      <c r="AJ2649" s="29">
        <v>0</v>
      </c>
      <c r="AK2649" s="29">
        <v>0</v>
      </c>
      <c r="AL2649" s="53">
        <v>1</v>
      </c>
      <c r="AM2649" s="29" t="s">
        <v>20651</v>
      </c>
      <c r="AN2649" s="29" t="s">
        <v>20651</v>
      </c>
      <c r="AO2649" s="29">
        <v>0</v>
      </c>
      <c r="AP2649" s="30">
        <v>0</v>
      </c>
      <c r="AQ2649" s="30">
        <v>0</v>
      </c>
    </row>
    <row r="2650" spans="1:43" x14ac:dyDescent="0.25">
      <c r="A2650" t="s">
        <v>20647</v>
      </c>
      <c r="B2650" t="s">
        <v>20652</v>
      </c>
      <c r="C2650" s="34">
        <v>10000064541699</v>
      </c>
      <c r="D2650">
        <v>9150912</v>
      </c>
      <c r="E2650" t="s">
        <v>20649</v>
      </c>
      <c r="F2650" t="s">
        <v>20651</v>
      </c>
      <c r="G2650" t="s">
        <v>89</v>
      </c>
      <c r="H2650" t="s">
        <v>90</v>
      </c>
      <c r="I2650" t="s">
        <v>10</v>
      </c>
      <c r="J2650" t="s">
        <v>20650</v>
      </c>
      <c r="K2650">
        <v>0</v>
      </c>
      <c r="L2650" t="s">
        <v>20652</v>
      </c>
      <c r="M2650" t="s">
        <v>20652</v>
      </c>
      <c r="N2650">
        <v>0</v>
      </c>
      <c r="O2650">
        <v>23</v>
      </c>
      <c r="P2650" s="17">
        <v>46022</v>
      </c>
      <c r="Q2650" s="19">
        <v>0</v>
      </c>
      <c r="R2650" t="s">
        <v>24</v>
      </c>
      <c r="S2650" s="17">
        <v>45741</v>
      </c>
      <c r="U2650" s="29">
        <v>0</v>
      </c>
      <c r="V2650" s="29">
        <v>0</v>
      </c>
      <c r="W2650" s="29">
        <v>0</v>
      </c>
      <c r="X2650" s="29">
        <f t="shared" si="41"/>
        <v>1</v>
      </c>
      <c r="Y2650" s="33">
        <v>0</v>
      </c>
      <c r="Z2650" s="29">
        <v>0</v>
      </c>
      <c r="AA2650" s="29">
        <v>0</v>
      </c>
      <c r="AB2650" s="29">
        <v>0</v>
      </c>
      <c r="AC2650" s="33">
        <v>0</v>
      </c>
      <c r="AD2650" s="33">
        <v>32.6599</v>
      </c>
      <c r="AE2650" s="29">
        <v>0</v>
      </c>
      <c r="AG2650" s="29">
        <v>0</v>
      </c>
      <c r="AH2650" s="29">
        <v>0</v>
      </c>
      <c r="AI2650" s="29">
        <v>0</v>
      </c>
      <c r="AJ2650" s="29">
        <v>0</v>
      </c>
      <c r="AK2650" s="29">
        <v>0</v>
      </c>
      <c r="AL2650" s="53">
        <v>1</v>
      </c>
      <c r="AM2650" s="29" t="s">
        <v>20651</v>
      </c>
      <c r="AN2650" s="29" t="s">
        <v>20651</v>
      </c>
      <c r="AO2650" s="29">
        <v>0</v>
      </c>
      <c r="AP2650" s="30">
        <v>0</v>
      </c>
      <c r="AQ2650" s="30">
        <v>0</v>
      </c>
    </row>
    <row r="2651" spans="1:43" x14ac:dyDescent="0.25">
      <c r="A2651" t="s">
        <v>20647</v>
      </c>
      <c r="B2651" t="s">
        <v>20652</v>
      </c>
      <c r="C2651" s="34">
        <v>10000064541815</v>
      </c>
      <c r="D2651">
        <v>9150941</v>
      </c>
      <c r="E2651" t="s">
        <v>20649</v>
      </c>
      <c r="F2651" t="s">
        <v>20651</v>
      </c>
      <c r="G2651" t="s">
        <v>89</v>
      </c>
      <c r="H2651" t="s">
        <v>90</v>
      </c>
      <c r="I2651" t="s">
        <v>10</v>
      </c>
      <c r="J2651" t="s">
        <v>20650</v>
      </c>
      <c r="K2651">
        <v>0</v>
      </c>
      <c r="L2651" t="s">
        <v>20652</v>
      </c>
      <c r="M2651" t="s">
        <v>20652</v>
      </c>
      <c r="N2651">
        <v>0</v>
      </c>
      <c r="O2651">
        <v>9</v>
      </c>
      <c r="P2651" s="17">
        <v>46022</v>
      </c>
      <c r="Q2651" s="19">
        <v>0</v>
      </c>
      <c r="R2651" t="s">
        <v>24</v>
      </c>
      <c r="S2651" s="17">
        <v>45741</v>
      </c>
      <c r="U2651" s="29">
        <v>0</v>
      </c>
      <c r="V2651" s="29">
        <v>0</v>
      </c>
      <c r="W2651" s="29">
        <v>0</v>
      </c>
      <c r="X2651" s="29">
        <f t="shared" si="41"/>
        <v>1</v>
      </c>
      <c r="Y2651" s="33">
        <v>0</v>
      </c>
      <c r="Z2651" s="29">
        <v>0</v>
      </c>
      <c r="AA2651" s="29">
        <v>0</v>
      </c>
      <c r="AB2651" s="29">
        <v>0</v>
      </c>
      <c r="AC2651" s="33">
        <v>0</v>
      </c>
      <c r="AD2651" s="33">
        <v>40.9146</v>
      </c>
      <c r="AE2651" s="29">
        <v>0</v>
      </c>
      <c r="AG2651" s="29">
        <v>0</v>
      </c>
      <c r="AH2651" s="29">
        <v>0</v>
      </c>
      <c r="AI2651" s="29">
        <v>0</v>
      </c>
      <c r="AJ2651" s="29">
        <v>0</v>
      </c>
      <c r="AK2651" s="29">
        <v>0</v>
      </c>
      <c r="AL2651" s="53">
        <v>1</v>
      </c>
      <c r="AM2651" s="29" t="s">
        <v>20651</v>
      </c>
      <c r="AN2651" s="29" t="s">
        <v>20651</v>
      </c>
      <c r="AO2651" s="29">
        <v>0</v>
      </c>
      <c r="AP2651" s="30">
        <v>0</v>
      </c>
      <c r="AQ2651" s="30">
        <v>0</v>
      </c>
    </row>
    <row r="2652" spans="1:43" x14ac:dyDescent="0.25">
      <c r="A2652" t="s">
        <v>20647</v>
      </c>
      <c r="B2652" t="s">
        <v>20652</v>
      </c>
      <c r="C2652" s="34">
        <v>10000064541916</v>
      </c>
      <c r="D2652">
        <v>9150939</v>
      </c>
      <c r="E2652" t="s">
        <v>20649</v>
      </c>
      <c r="F2652" t="s">
        <v>20651</v>
      </c>
      <c r="G2652" t="s">
        <v>89</v>
      </c>
      <c r="H2652" t="s">
        <v>90</v>
      </c>
      <c r="I2652" t="s">
        <v>10</v>
      </c>
      <c r="J2652" t="s">
        <v>20650</v>
      </c>
      <c r="K2652">
        <v>0</v>
      </c>
      <c r="L2652" t="s">
        <v>20652</v>
      </c>
      <c r="M2652" t="s">
        <v>20652</v>
      </c>
      <c r="N2652">
        <v>0</v>
      </c>
      <c r="O2652">
        <v>37</v>
      </c>
      <c r="P2652" s="17">
        <v>46022</v>
      </c>
      <c r="Q2652" s="19">
        <v>0</v>
      </c>
      <c r="R2652" t="s">
        <v>24</v>
      </c>
      <c r="S2652" s="17">
        <v>45741</v>
      </c>
      <c r="U2652" s="29">
        <v>0</v>
      </c>
      <c r="V2652" s="29">
        <v>0</v>
      </c>
      <c r="W2652" s="29">
        <v>0</v>
      </c>
      <c r="X2652" s="29">
        <f t="shared" si="41"/>
        <v>1</v>
      </c>
      <c r="Y2652" s="33">
        <v>0</v>
      </c>
      <c r="Z2652" s="29">
        <v>0</v>
      </c>
      <c r="AA2652" s="29">
        <v>0</v>
      </c>
      <c r="AB2652" s="29">
        <v>0</v>
      </c>
      <c r="AC2652" s="33">
        <v>0</v>
      </c>
      <c r="AD2652" s="33">
        <v>52.903800000000004</v>
      </c>
      <c r="AE2652" s="29">
        <v>0</v>
      </c>
      <c r="AG2652" s="29">
        <v>0</v>
      </c>
      <c r="AH2652" s="29">
        <v>0</v>
      </c>
      <c r="AI2652" s="29">
        <v>0</v>
      </c>
      <c r="AJ2652" s="29">
        <v>0</v>
      </c>
      <c r="AK2652" s="29">
        <v>0</v>
      </c>
      <c r="AL2652" s="53">
        <v>1</v>
      </c>
      <c r="AM2652" s="29" t="s">
        <v>20651</v>
      </c>
      <c r="AN2652" s="29" t="s">
        <v>20651</v>
      </c>
      <c r="AO2652" s="29">
        <v>0</v>
      </c>
      <c r="AP2652" s="30">
        <v>0</v>
      </c>
      <c r="AQ2652" s="30">
        <v>0</v>
      </c>
    </row>
    <row r="2653" spans="1:43" x14ac:dyDescent="0.25">
      <c r="A2653" t="s">
        <v>20647</v>
      </c>
      <c r="B2653" t="s">
        <v>20652</v>
      </c>
      <c r="C2653" s="34">
        <v>10000064542041</v>
      </c>
      <c r="D2653">
        <v>3579347</v>
      </c>
      <c r="E2653" t="s">
        <v>20649</v>
      </c>
      <c r="F2653" t="s">
        <v>20651</v>
      </c>
      <c r="G2653" t="s">
        <v>89</v>
      </c>
      <c r="H2653" t="s">
        <v>90</v>
      </c>
      <c r="I2653" t="s">
        <v>14</v>
      </c>
      <c r="J2653" t="s">
        <v>20650</v>
      </c>
      <c r="K2653">
        <v>0</v>
      </c>
      <c r="L2653" t="s">
        <v>20652</v>
      </c>
      <c r="M2653" t="s">
        <v>20652</v>
      </c>
      <c r="N2653">
        <v>0</v>
      </c>
      <c r="O2653">
        <v>2</v>
      </c>
      <c r="P2653" s="17">
        <v>46022</v>
      </c>
      <c r="Q2653" s="19">
        <v>0</v>
      </c>
      <c r="R2653" t="s">
        <v>24</v>
      </c>
      <c r="S2653" s="17">
        <v>45741</v>
      </c>
      <c r="U2653" s="29">
        <v>0</v>
      </c>
      <c r="V2653" s="29">
        <v>0</v>
      </c>
      <c r="W2653" s="29">
        <v>0</v>
      </c>
      <c r="X2653" s="29">
        <f t="shared" si="41"/>
        <v>1</v>
      </c>
      <c r="Y2653" s="33">
        <v>0</v>
      </c>
      <c r="Z2653" s="29">
        <v>0</v>
      </c>
      <c r="AA2653" s="29">
        <v>0</v>
      </c>
      <c r="AB2653" s="29">
        <v>0</v>
      </c>
      <c r="AC2653" s="33">
        <v>0</v>
      </c>
      <c r="AD2653" s="33">
        <v>150.58280000000002</v>
      </c>
      <c r="AE2653" s="29">
        <v>0</v>
      </c>
      <c r="AG2653" s="29">
        <v>0</v>
      </c>
      <c r="AH2653" s="29">
        <v>0</v>
      </c>
      <c r="AI2653" s="29">
        <v>0</v>
      </c>
      <c r="AJ2653" s="29">
        <v>0</v>
      </c>
      <c r="AK2653" s="29">
        <v>0</v>
      </c>
      <c r="AL2653" s="53">
        <v>1</v>
      </c>
      <c r="AM2653" s="29" t="s">
        <v>20651</v>
      </c>
      <c r="AN2653" s="29" t="s">
        <v>20651</v>
      </c>
      <c r="AO2653" s="29">
        <v>0</v>
      </c>
      <c r="AP2653" s="30">
        <v>0</v>
      </c>
      <c r="AQ2653" s="30">
        <v>0</v>
      </c>
    </row>
    <row r="2654" spans="1:43" x14ac:dyDescent="0.25">
      <c r="A2654" t="s">
        <v>20647</v>
      </c>
      <c r="B2654" t="s">
        <v>20652</v>
      </c>
      <c r="C2654" s="34">
        <v>10000064542057</v>
      </c>
      <c r="D2654">
        <v>9151000</v>
      </c>
      <c r="E2654" t="s">
        <v>20649</v>
      </c>
      <c r="F2654" t="s">
        <v>20651</v>
      </c>
      <c r="G2654" t="s">
        <v>89</v>
      </c>
      <c r="H2654" t="s">
        <v>90</v>
      </c>
      <c r="I2654" t="s">
        <v>14</v>
      </c>
      <c r="J2654" t="s">
        <v>20650</v>
      </c>
      <c r="K2654">
        <v>0</v>
      </c>
      <c r="L2654" t="s">
        <v>20652</v>
      </c>
      <c r="M2654" t="s">
        <v>20652</v>
      </c>
      <c r="N2654">
        <v>0</v>
      </c>
      <c r="O2654">
        <v>5</v>
      </c>
      <c r="P2654" s="17">
        <v>46022</v>
      </c>
      <c r="Q2654" s="19">
        <v>0</v>
      </c>
      <c r="R2654" t="s">
        <v>24</v>
      </c>
      <c r="S2654" s="17">
        <v>45741</v>
      </c>
      <c r="U2654" s="29">
        <v>0</v>
      </c>
      <c r="V2654" s="29">
        <v>0</v>
      </c>
      <c r="W2654" s="29">
        <v>0</v>
      </c>
      <c r="X2654" s="29">
        <f t="shared" si="41"/>
        <v>1</v>
      </c>
      <c r="Y2654" s="33">
        <v>0</v>
      </c>
      <c r="Z2654" s="29">
        <v>0</v>
      </c>
      <c r="AA2654" s="29">
        <v>0</v>
      </c>
      <c r="AB2654" s="29">
        <v>0</v>
      </c>
      <c r="AC2654" s="33">
        <v>0</v>
      </c>
      <c r="AD2654" s="33">
        <v>140.5239</v>
      </c>
      <c r="AE2654" s="29">
        <v>0</v>
      </c>
      <c r="AG2654" s="29">
        <v>0</v>
      </c>
      <c r="AH2654" s="29">
        <v>0</v>
      </c>
      <c r="AI2654" s="29">
        <v>0</v>
      </c>
      <c r="AJ2654" s="29">
        <v>0</v>
      </c>
      <c r="AK2654" s="29">
        <v>0</v>
      </c>
      <c r="AL2654" s="53">
        <v>1</v>
      </c>
      <c r="AM2654" s="29" t="s">
        <v>20651</v>
      </c>
      <c r="AN2654" s="29" t="s">
        <v>20651</v>
      </c>
      <c r="AO2654" s="29">
        <v>0</v>
      </c>
      <c r="AP2654" s="30">
        <v>0</v>
      </c>
      <c r="AQ2654" s="30">
        <v>0</v>
      </c>
    </row>
    <row r="2655" spans="1:43" x14ac:dyDescent="0.25">
      <c r="A2655" t="s">
        <v>20647</v>
      </c>
      <c r="B2655" t="s">
        <v>20652</v>
      </c>
      <c r="C2655" s="34">
        <v>10000064542093</v>
      </c>
      <c r="D2655">
        <v>9151016</v>
      </c>
      <c r="E2655" t="s">
        <v>20649</v>
      </c>
      <c r="F2655" t="s">
        <v>20651</v>
      </c>
      <c r="G2655" t="s">
        <v>89</v>
      </c>
      <c r="H2655" t="s">
        <v>90</v>
      </c>
      <c r="I2655" t="s">
        <v>14</v>
      </c>
      <c r="J2655" t="s">
        <v>20650</v>
      </c>
      <c r="K2655">
        <v>0</v>
      </c>
      <c r="L2655" t="s">
        <v>20652</v>
      </c>
      <c r="M2655" t="s">
        <v>20652</v>
      </c>
      <c r="N2655">
        <v>0</v>
      </c>
      <c r="O2655">
        <v>28</v>
      </c>
      <c r="P2655" s="17">
        <v>46022</v>
      </c>
      <c r="Q2655" s="19">
        <v>0</v>
      </c>
      <c r="R2655" t="s">
        <v>24</v>
      </c>
      <c r="S2655" s="17">
        <v>45741</v>
      </c>
      <c r="U2655" s="29">
        <v>0</v>
      </c>
      <c r="V2655" s="29">
        <v>0</v>
      </c>
      <c r="W2655" s="29">
        <v>0</v>
      </c>
      <c r="X2655" s="29">
        <f t="shared" si="41"/>
        <v>1</v>
      </c>
      <c r="Y2655" s="33">
        <v>0</v>
      </c>
      <c r="Z2655" s="29">
        <v>0</v>
      </c>
      <c r="AA2655" s="29">
        <v>0</v>
      </c>
      <c r="AB2655" s="29">
        <v>0</v>
      </c>
      <c r="AC2655" s="33">
        <v>0</v>
      </c>
      <c r="AD2655" s="33">
        <v>208.1523</v>
      </c>
      <c r="AE2655" s="29">
        <v>0</v>
      </c>
      <c r="AG2655" s="29">
        <v>0</v>
      </c>
      <c r="AH2655" s="29">
        <v>0</v>
      </c>
      <c r="AI2655" s="29">
        <v>0</v>
      </c>
      <c r="AJ2655" s="29">
        <v>0</v>
      </c>
      <c r="AK2655" s="29">
        <v>0</v>
      </c>
      <c r="AL2655" s="53">
        <v>1</v>
      </c>
      <c r="AM2655" s="29" t="s">
        <v>20651</v>
      </c>
      <c r="AN2655" s="29" t="s">
        <v>20651</v>
      </c>
      <c r="AO2655" s="29">
        <v>0</v>
      </c>
      <c r="AP2655" s="30">
        <v>0</v>
      </c>
      <c r="AQ2655" s="30">
        <v>0</v>
      </c>
    </row>
    <row r="2656" spans="1:43" x14ac:dyDescent="0.25">
      <c r="A2656" t="s">
        <v>20647</v>
      </c>
      <c r="B2656" t="s">
        <v>20652</v>
      </c>
      <c r="C2656" s="34">
        <v>10000064542137</v>
      </c>
      <c r="D2656">
        <v>9151062</v>
      </c>
      <c r="E2656" t="s">
        <v>20649</v>
      </c>
      <c r="F2656" t="s">
        <v>20651</v>
      </c>
      <c r="G2656" t="s">
        <v>89</v>
      </c>
      <c r="H2656" t="s">
        <v>90</v>
      </c>
      <c r="I2656" t="s">
        <v>14</v>
      </c>
      <c r="J2656" t="s">
        <v>20650</v>
      </c>
      <c r="K2656">
        <v>0</v>
      </c>
      <c r="L2656" t="s">
        <v>20652</v>
      </c>
      <c r="M2656" t="s">
        <v>20652</v>
      </c>
      <c r="N2656">
        <v>0</v>
      </c>
      <c r="O2656">
        <v>16</v>
      </c>
      <c r="P2656" s="17">
        <v>46022</v>
      </c>
      <c r="Q2656" s="19">
        <v>0</v>
      </c>
      <c r="R2656" t="s">
        <v>24</v>
      </c>
      <c r="S2656" s="17">
        <v>45741</v>
      </c>
      <c r="U2656" s="29">
        <v>0</v>
      </c>
      <c r="V2656" s="29">
        <v>0</v>
      </c>
      <c r="W2656" s="29">
        <v>0</v>
      </c>
      <c r="X2656" s="29">
        <f t="shared" si="41"/>
        <v>1</v>
      </c>
      <c r="Y2656" s="33">
        <v>0</v>
      </c>
      <c r="Z2656" s="29">
        <v>0</v>
      </c>
      <c r="AA2656" s="29">
        <v>0</v>
      </c>
      <c r="AB2656" s="29">
        <v>0</v>
      </c>
      <c r="AC2656" s="33">
        <v>0</v>
      </c>
      <c r="AD2656" s="33">
        <v>159.5068</v>
      </c>
      <c r="AE2656" s="29">
        <v>0</v>
      </c>
      <c r="AG2656" s="29">
        <v>0</v>
      </c>
      <c r="AH2656" s="29">
        <v>0</v>
      </c>
      <c r="AI2656" s="29">
        <v>0</v>
      </c>
      <c r="AJ2656" s="29">
        <v>0</v>
      </c>
      <c r="AK2656" s="29">
        <v>0</v>
      </c>
      <c r="AL2656" s="53">
        <v>1</v>
      </c>
      <c r="AM2656" s="29" t="s">
        <v>20651</v>
      </c>
      <c r="AN2656" s="29" t="s">
        <v>20651</v>
      </c>
      <c r="AO2656" s="29">
        <v>0</v>
      </c>
      <c r="AP2656" s="30">
        <v>0</v>
      </c>
      <c r="AQ2656" s="30">
        <v>0</v>
      </c>
    </row>
    <row r="2657" spans="1:43" x14ac:dyDescent="0.25">
      <c r="A2657" t="s">
        <v>20647</v>
      </c>
      <c r="B2657" t="s">
        <v>20652</v>
      </c>
      <c r="C2657" s="34">
        <v>10000064542239</v>
      </c>
      <c r="D2657">
        <v>3579354</v>
      </c>
      <c r="E2657" t="s">
        <v>20649</v>
      </c>
      <c r="F2657" t="s">
        <v>20651</v>
      </c>
      <c r="G2657" t="s">
        <v>89</v>
      </c>
      <c r="H2657" t="s">
        <v>90</v>
      </c>
      <c r="I2657" t="s">
        <v>14</v>
      </c>
      <c r="J2657" t="s">
        <v>20650</v>
      </c>
      <c r="K2657">
        <v>0</v>
      </c>
      <c r="L2657" t="s">
        <v>20652</v>
      </c>
      <c r="M2657" t="s">
        <v>20652</v>
      </c>
      <c r="N2657">
        <v>0</v>
      </c>
      <c r="O2657">
        <v>10</v>
      </c>
      <c r="P2657" s="17">
        <v>46022</v>
      </c>
      <c r="Q2657" s="19">
        <v>0</v>
      </c>
      <c r="R2657" t="s">
        <v>24</v>
      </c>
      <c r="S2657" s="17">
        <v>45741</v>
      </c>
      <c r="U2657" s="29">
        <v>0</v>
      </c>
      <c r="V2657" s="29">
        <v>0</v>
      </c>
      <c r="W2657" s="29">
        <v>0</v>
      </c>
      <c r="X2657" s="29">
        <f t="shared" si="41"/>
        <v>1</v>
      </c>
      <c r="Y2657" s="33">
        <v>0</v>
      </c>
      <c r="Z2657" s="29">
        <v>0</v>
      </c>
      <c r="AA2657" s="29">
        <v>0</v>
      </c>
      <c r="AB2657" s="29">
        <v>0</v>
      </c>
      <c r="AC2657" s="33">
        <v>0</v>
      </c>
      <c r="AD2657" s="33">
        <v>35.967599999999997</v>
      </c>
      <c r="AE2657" s="29">
        <v>0</v>
      </c>
      <c r="AG2657" s="29">
        <v>0</v>
      </c>
      <c r="AH2657" s="29">
        <v>0</v>
      </c>
      <c r="AI2657" s="29">
        <v>0</v>
      </c>
      <c r="AJ2657" s="29">
        <v>0</v>
      </c>
      <c r="AK2657" s="29">
        <v>0</v>
      </c>
      <c r="AL2657" s="53">
        <v>1</v>
      </c>
      <c r="AM2657" s="29" t="s">
        <v>20651</v>
      </c>
      <c r="AN2657" s="29" t="s">
        <v>20651</v>
      </c>
      <c r="AO2657" s="29">
        <v>0</v>
      </c>
      <c r="AP2657" s="30">
        <v>0</v>
      </c>
      <c r="AQ2657" s="30">
        <v>0</v>
      </c>
    </row>
    <row r="2658" spans="1:43" x14ac:dyDescent="0.25">
      <c r="A2658" t="s">
        <v>20647</v>
      </c>
      <c r="B2658" t="s">
        <v>20652</v>
      </c>
      <c r="C2658" s="34">
        <v>10000064542243</v>
      </c>
      <c r="D2658">
        <v>9151027</v>
      </c>
      <c r="E2658" t="s">
        <v>20649</v>
      </c>
      <c r="F2658" t="s">
        <v>20651</v>
      </c>
      <c r="G2658" t="s">
        <v>89</v>
      </c>
      <c r="H2658" t="s">
        <v>90</v>
      </c>
      <c r="I2658" t="s">
        <v>14</v>
      </c>
      <c r="J2658" t="s">
        <v>20650</v>
      </c>
      <c r="K2658">
        <v>0</v>
      </c>
      <c r="L2658" t="s">
        <v>20652</v>
      </c>
      <c r="M2658" t="s">
        <v>20652</v>
      </c>
      <c r="N2658">
        <v>0</v>
      </c>
      <c r="O2658">
        <v>10</v>
      </c>
      <c r="P2658" s="17">
        <v>46022</v>
      </c>
      <c r="Q2658" s="19">
        <v>0</v>
      </c>
      <c r="R2658" t="s">
        <v>24</v>
      </c>
      <c r="S2658" s="17">
        <v>45741</v>
      </c>
      <c r="U2658" s="29">
        <v>0</v>
      </c>
      <c r="V2658" s="29">
        <v>0</v>
      </c>
      <c r="W2658" s="29">
        <v>0</v>
      </c>
      <c r="X2658" s="29">
        <f t="shared" si="41"/>
        <v>1</v>
      </c>
      <c r="Y2658" s="33">
        <v>0</v>
      </c>
      <c r="Z2658" s="29">
        <v>0</v>
      </c>
      <c r="AA2658" s="29">
        <v>0</v>
      </c>
      <c r="AB2658" s="29">
        <v>0</v>
      </c>
      <c r="AC2658" s="33">
        <v>0</v>
      </c>
      <c r="AD2658" s="33">
        <v>94.526499999999999</v>
      </c>
      <c r="AE2658" s="29">
        <v>0</v>
      </c>
      <c r="AG2658" s="29">
        <v>0</v>
      </c>
      <c r="AH2658" s="29">
        <v>0</v>
      </c>
      <c r="AI2658" s="29">
        <v>0</v>
      </c>
      <c r="AJ2658" s="29">
        <v>0</v>
      </c>
      <c r="AK2658" s="29">
        <v>0</v>
      </c>
      <c r="AL2658" s="53">
        <v>1</v>
      </c>
      <c r="AM2658" s="29" t="s">
        <v>20651</v>
      </c>
      <c r="AN2658" s="29" t="s">
        <v>20651</v>
      </c>
      <c r="AO2658" s="29">
        <v>0</v>
      </c>
      <c r="AP2658" s="30">
        <v>0</v>
      </c>
      <c r="AQ2658" s="30">
        <v>0</v>
      </c>
    </row>
    <row r="2659" spans="1:43" x14ac:dyDescent="0.25">
      <c r="A2659" t="s">
        <v>20647</v>
      </c>
      <c r="B2659" t="s">
        <v>20652</v>
      </c>
      <c r="C2659" s="34">
        <v>10000064542375</v>
      </c>
      <c r="D2659">
        <v>3579360</v>
      </c>
      <c r="E2659" t="s">
        <v>20649</v>
      </c>
      <c r="F2659" t="s">
        <v>20651</v>
      </c>
      <c r="G2659" t="s">
        <v>89</v>
      </c>
      <c r="H2659" t="s">
        <v>90</v>
      </c>
      <c r="I2659" t="s">
        <v>10</v>
      </c>
      <c r="J2659" t="s">
        <v>20650</v>
      </c>
      <c r="K2659">
        <v>0</v>
      </c>
      <c r="L2659" t="s">
        <v>20652</v>
      </c>
      <c r="M2659" t="s">
        <v>20652</v>
      </c>
      <c r="N2659">
        <v>0</v>
      </c>
      <c r="O2659">
        <v>80</v>
      </c>
      <c r="P2659" s="17">
        <v>46022</v>
      </c>
      <c r="Q2659" s="19">
        <v>0</v>
      </c>
      <c r="R2659" t="s">
        <v>24</v>
      </c>
      <c r="S2659" s="17">
        <v>45741</v>
      </c>
      <c r="U2659" s="29">
        <v>0</v>
      </c>
      <c r="V2659" s="29">
        <v>0</v>
      </c>
      <c r="W2659" s="29">
        <v>0</v>
      </c>
      <c r="X2659" s="29">
        <f t="shared" si="41"/>
        <v>1</v>
      </c>
      <c r="Y2659" s="33">
        <v>0</v>
      </c>
      <c r="Z2659" s="29">
        <v>0</v>
      </c>
      <c r="AA2659" s="29">
        <v>0</v>
      </c>
      <c r="AB2659" s="29">
        <v>0</v>
      </c>
      <c r="AC2659" s="33">
        <v>0</v>
      </c>
      <c r="AD2659" s="33">
        <v>31.476500000000001</v>
      </c>
      <c r="AE2659" s="29">
        <v>0</v>
      </c>
      <c r="AG2659" s="29">
        <v>0</v>
      </c>
      <c r="AH2659" s="29">
        <v>0</v>
      </c>
      <c r="AI2659" s="29">
        <v>0</v>
      </c>
      <c r="AJ2659" s="29">
        <v>0</v>
      </c>
      <c r="AK2659" s="29">
        <v>0</v>
      </c>
      <c r="AL2659" s="53">
        <v>1</v>
      </c>
      <c r="AM2659" s="29" t="s">
        <v>20651</v>
      </c>
      <c r="AN2659" s="29" t="s">
        <v>20651</v>
      </c>
      <c r="AO2659" s="29">
        <v>0</v>
      </c>
      <c r="AP2659" s="30">
        <v>0</v>
      </c>
      <c r="AQ2659" s="30">
        <v>0</v>
      </c>
    </row>
    <row r="2660" spans="1:43" x14ac:dyDescent="0.25">
      <c r="A2660" t="s">
        <v>20647</v>
      </c>
      <c r="B2660" t="s">
        <v>20652</v>
      </c>
      <c r="C2660" s="34">
        <v>10000064542376</v>
      </c>
      <c r="D2660">
        <v>9151098</v>
      </c>
      <c r="E2660" t="s">
        <v>20649</v>
      </c>
      <c r="F2660" t="s">
        <v>20651</v>
      </c>
      <c r="G2660" t="s">
        <v>89</v>
      </c>
      <c r="H2660" t="s">
        <v>90</v>
      </c>
      <c r="I2660" t="s">
        <v>10</v>
      </c>
      <c r="J2660" t="s">
        <v>20650</v>
      </c>
      <c r="K2660">
        <v>0</v>
      </c>
      <c r="L2660" t="s">
        <v>20652</v>
      </c>
      <c r="M2660" t="s">
        <v>20652</v>
      </c>
      <c r="N2660">
        <v>0</v>
      </c>
      <c r="O2660">
        <v>80</v>
      </c>
      <c r="P2660" s="17">
        <v>46022</v>
      </c>
      <c r="Q2660" s="19">
        <v>0</v>
      </c>
      <c r="R2660" t="s">
        <v>24</v>
      </c>
      <c r="S2660" s="17">
        <v>45741</v>
      </c>
      <c r="U2660" s="29">
        <v>0</v>
      </c>
      <c r="V2660" s="29">
        <v>0</v>
      </c>
      <c r="W2660" s="29">
        <v>0</v>
      </c>
      <c r="X2660" s="29">
        <f t="shared" si="41"/>
        <v>1</v>
      </c>
      <c r="Y2660" s="33">
        <v>0</v>
      </c>
      <c r="Z2660" s="29">
        <v>0</v>
      </c>
      <c r="AA2660" s="29">
        <v>0</v>
      </c>
      <c r="AB2660" s="29">
        <v>0</v>
      </c>
      <c r="AC2660" s="33">
        <v>0</v>
      </c>
      <c r="AD2660" s="33">
        <v>164.26949999999999</v>
      </c>
      <c r="AE2660" s="29">
        <v>0</v>
      </c>
      <c r="AG2660" s="29">
        <v>0</v>
      </c>
      <c r="AH2660" s="29">
        <v>0</v>
      </c>
      <c r="AI2660" s="29">
        <v>0</v>
      </c>
      <c r="AJ2660" s="29">
        <v>0</v>
      </c>
      <c r="AK2660" s="29">
        <v>0</v>
      </c>
      <c r="AL2660" s="53">
        <v>1</v>
      </c>
      <c r="AM2660" s="29" t="s">
        <v>20651</v>
      </c>
      <c r="AN2660" s="29" t="s">
        <v>20651</v>
      </c>
      <c r="AO2660" s="29">
        <v>0</v>
      </c>
      <c r="AP2660" s="30">
        <v>0</v>
      </c>
      <c r="AQ2660" s="30">
        <v>0</v>
      </c>
    </row>
    <row r="2661" spans="1:43" x14ac:dyDescent="0.25">
      <c r="A2661" t="s">
        <v>20647</v>
      </c>
      <c r="B2661" t="s">
        <v>20652</v>
      </c>
      <c r="C2661" s="34">
        <v>10000064542377</v>
      </c>
      <c r="D2661">
        <v>3579361</v>
      </c>
      <c r="E2661" t="s">
        <v>20649</v>
      </c>
      <c r="F2661" t="s">
        <v>20651</v>
      </c>
      <c r="G2661" t="s">
        <v>89</v>
      </c>
      <c r="H2661" t="s">
        <v>90</v>
      </c>
      <c r="I2661" t="s">
        <v>10</v>
      </c>
      <c r="J2661" t="s">
        <v>20650</v>
      </c>
      <c r="K2661">
        <v>0</v>
      </c>
      <c r="L2661" t="s">
        <v>20652</v>
      </c>
      <c r="M2661" t="s">
        <v>20652</v>
      </c>
      <c r="N2661">
        <v>0</v>
      </c>
      <c r="O2661">
        <v>79</v>
      </c>
      <c r="P2661" s="17">
        <v>46022</v>
      </c>
      <c r="Q2661" s="19">
        <v>0</v>
      </c>
      <c r="R2661" t="s">
        <v>24</v>
      </c>
      <c r="S2661" s="17">
        <v>45741</v>
      </c>
      <c r="U2661" s="29">
        <v>0</v>
      </c>
      <c r="V2661" s="29">
        <v>0</v>
      </c>
      <c r="W2661" s="29">
        <v>0</v>
      </c>
      <c r="X2661" s="29">
        <f t="shared" si="41"/>
        <v>1</v>
      </c>
      <c r="Y2661" s="33">
        <v>0</v>
      </c>
      <c r="Z2661" s="29">
        <v>0</v>
      </c>
      <c r="AA2661" s="29">
        <v>0</v>
      </c>
      <c r="AB2661" s="29">
        <v>0</v>
      </c>
      <c r="AC2661" s="33">
        <v>0</v>
      </c>
      <c r="AD2661" s="33">
        <v>31.476500000000001</v>
      </c>
      <c r="AE2661" s="29">
        <v>0</v>
      </c>
      <c r="AG2661" s="29">
        <v>0</v>
      </c>
      <c r="AH2661" s="29">
        <v>0</v>
      </c>
      <c r="AI2661" s="29">
        <v>0</v>
      </c>
      <c r="AJ2661" s="29">
        <v>0</v>
      </c>
      <c r="AK2661" s="29">
        <v>0</v>
      </c>
      <c r="AL2661" s="53">
        <v>1</v>
      </c>
      <c r="AM2661" s="29" t="s">
        <v>20651</v>
      </c>
      <c r="AN2661" s="29" t="s">
        <v>20651</v>
      </c>
      <c r="AO2661" s="29">
        <v>0</v>
      </c>
      <c r="AP2661" s="30">
        <v>0</v>
      </c>
      <c r="AQ2661" s="30">
        <v>0</v>
      </c>
    </row>
    <row r="2662" spans="1:43" x14ac:dyDescent="0.25">
      <c r="A2662" t="s">
        <v>20647</v>
      </c>
      <c r="B2662" t="s">
        <v>20652</v>
      </c>
      <c r="C2662" s="34">
        <v>10000064542378</v>
      </c>
      <c r="D2662">
        <v>9151097</v>
      </c>
      <c r="E2662" t="s">
        <v>20649</v>
      </c>
      <c r="F2662" t="s">
        <v>20651</v>
      </c>
      <c r="G2662" t="s">
        <v>89</v>
      </c>
      <c r="H2662" t="s">
        <v>90</v>
      </c>
      <c r="I2662" t="s">
        <v>10</v>
      </c>
      <c r="J2662" t="s">
        <v>20650</v>
      </c>
      <c r="K2662">
        <v>0</v>
      </c>
      <c r="L2662" t="s">
        <v>20652</v>
      </c>
      <c r="M2662" t="s">
        <v>20652</v>
      </c>
      <c r="N2662">
        <v>0</v>
      </c>
      <c r="O2662">
        <v>79</v>
      </c>
      <c r="P2662" s="17">
        <v>46022</v>
      </c>
      <c r="Q2662" s="19">
        <v>0</v>
      </c>
      <c r="R2662" t="s">
        <v>24</v>
      </c>
      <c r="S2662" s="17">
        <v>45741</v>
      </c>
      <c r="U2662" s="29">
        <v>0</v>
      </c>
      <c r="V2662" s="29">
        <v>0</v>
      </c>
      <c r="W2662" s="29">
        <v>0</v>
      </c>
      <c r="X2662" s="29">
        <f t="shared" si="41"/>
        <v>1</v>
      </c>
      <c r="Y2662" s="33">
        <v>0</v>
      </c>
      <c r="Z2662" s="29">
        <v>0</v>
      </c>
      <c r="AA2662" s="29">
        <v>0</v>
      </c>
      <c r="AB2662" s="29">
        <v>0</v>
      </c>
      <c r="AC2662" s="33">
        <v>0</v>
      </c>
      <c r="AD2662" s="33">
        <v>164.26949999999999</v>
      </c>
      <c r="AE2662" s="29">
        <v>0</v>
      </c>
      <c r="AG2662" s="29">
        <v>0</v>
      </c>
      <c r="AH2662" s="29">
        <v>0</v>
      </c>
      <c r="AI2662" s="29">
        <v>0</v>
      </c>
      <c r="AJ2662" s="29">
        <v>0</v>
      </c>
      <c r="AK2662" s="29">
        <v>0</v>
      </c>
      <c r="AL2662" s="53">
        <v>1</v>
      </c>
      <c r="AM2662" s="29" t="s">
        <v>20651</v>
      </c>
      <c r="AN2662" s="29" t="s">
        <v>20651</v>
      </c>
      <c r="AO2662" s="29">
        <v>0</v>
      </c>
      <c r="AP2662" s="30">
        <v>0</v>
      </c>
      <c r="AQ2662" s="30">
        <v>0</v>
      </c>
    </row>
    <row r="2663" spans="1:43" x14ac:dyDescent="0.25">
      <c r="A2663" t="s">
        <v>20647</v>
      </c>
      <c r="B2663" t="s">
        <v>20652</v>
      </c>
      <c r="C2663" s="34">
        <v>10000064542574</v>
      </c>
      <c r="D2663">
        <v>9151109</v>
      </c>
      <c r="E2663" t="s">
        <v>20649</v>
      </c>
      <c r="F2663" t="s">
        <v>20651</v>
      </c>
      <c r="G2663" t="s">
        <v>89</v>
      </c>
      <c r="H2663" t="s">
        <v>90</v>
      </c>
      <c r="I2663" t="s">
        <v>10</v>
      </c>
      <c r="J2663" t="s">
        <v>20650</v>
      </c>
      <c r="K2663">
        <v>0</v>
      </c>
      <c r="L2663" t="s">
        <v>20652</v>
      </c>
      <c r="M2663" t="s">
        <v>20652</v>
      </c>
      <c r="N2663">
        <v>0</v>
      </c>
      <c r="O2663">
        <v>73</v>
      </c>
      <c r="P2663" s="17">
        <v>46022</v>
      </c>
      <c r="Q2663" s="19">
        <v>0</v>
      </c>
      <c r="R2663" t="s">
        <v>24</v>
      </c>
      <c r="S2663" s="17">
        <v>45741</v>
      </c>
      <c r="U2663" s="29">
        <v>0</v>
      </c>
      <c r="V2663" s="29">
        <v>0</v>
      </c>
      <c r="W2663" s="29">
        <v>0</v>
      </c>
      <c r="X2663" s="29">
        <f t="shared" si="41"/>
        <v>1</v>
      </c>
      <c r="Y2663" s="33">
        <v>0</v>
      </c>
      <c r="Z2663" s="29">
        <v>0</v>
      </c>
      <c r="AA2663" s="29">
        <v>0</v>
      </c>
      <c r="AB2663" s="29">
        <v>0</v>
      </c>
      <c r="AC2663" s="33">
        <v>0</v>
      </c>
      <c r="AD2663" s="33">
        <v>386.72930000000002</v>
      </c>
      <c r="AE2663" s="29">
        <v>0</v>
      </c>
      <c r="AG2663" s="29">
        <v>0</v>
      </c>
      <c r="AH2663" s="29">
        <v>0</v>
      </c>
      <c r="AI2663" s="29">
        <v>0</v>
      </c>
      <c r="AJ2663" s="29">
        <v>0</v>
      </c>
      <c r="AK2663" s="29">
        <v>0</v>
      </c>
      <c r="AL2663" s="53">
        <v>1</v>
      </c>
      <c r="AM2663" s="29" t="s">
        <v>20651</v>
      </c>
      <c r="AN2663" s="29" t="s">
        <v>20651</v>
      </c>
      <c r="AO2663" s="29">
        <v>0</v>
      </c>
      <c r="AP2663" s="30">
        <v>0</v>
      </c>
      <c r="AQ2663" s="30">
        <v>0</v>
      </c>
    </row>
    <row r="2664" spans="1:43" x14ac:dyDescent="0.25">
      <c r="A2664" t="s">
        <v>20647</v>
      </c>
      <c r="B2664" t="s">
        <v>20652</v>
      </c>
      <c r="C2664" s="34">
        <v>10000064542665</v>
      </c>
      <c r="D2664">
        <v>9151122</v>
      </c>
      <c r="E2664" t="s">
        <v>20649</v>
      </c>
      <c r="F2664" t="s">
        <v>20651</v>
      </c>
      <c r="G2664" t="s">
        <v>89</v>
      </c>
      <c r="H2664" t="s">
        <v>90</v>
      </c>
      <c r="I2664" t="s">
        <v>10</v>
      </c>
      <c r="J2664" t="s">
        <v>20650</v>
      </c>
      <c r="K2664">
        <v>0</v>
      </c>
      <c r="L2664" t="s">
        <v>20652</v>
      </c>
      <c r="M2664" t="s">
        <v>20652</v>
      </c>
      <c r="N2664">
        <v>0</v>
      </c>
      <c r="O2664">
        <v>73</v>
      </c>
      <c r="P2664" s="17">
        <v>46022</v>
      </c>
      <c r="Q2664" s="19">
        <v>0</v>
      </c>
      <c r="R2664" t="s">
        <v>24</v>
      </c>
      <c r="S2664" s="17">
        <v>45741</v>
      </c>
      <c r="U2664" s="29">
        <v>0</v>
      </c>
      <c r="V2664" s="29">
        <v>0</v>
      </c>
      <c r="W2664" s="29">
        <v>0</v>
      </c>
      <c r="X2664" s="29">
        <f t="shared" si="41"/>
        <v>1</v>
      </c>
      <c r="Y2664" s="33">
        <v>0</v>
      </c>
      <c r="Z2664" s="29">
        <v>0</v>
      </c>
      <c r="AA2664" s="29">
        <v>0</v>
      </c>
      <c r="AB2664" s="29">
        <v>0</v>
      </c>
      <c r="AC2664" s="33">
        <v>0</v>
      </c>
      <c r="AD2664" s="33">
        <v>308.91589999999997</v>
      </c>
      <c r="AE2664" s="29">
        <v>0</v>
      </c>
      <c r="AG2664" s="29">
        <v>0</v>
      </c>
      <c r="AH2664" s="29">
        <v>0</v>
      </c>
      <c r="AI2664" s="29">
        <v>0</v>
      </c>
      <c r="AJ2664" s="29">
        <v>0</v>
      </c>
      <c r="AK2664" s="29">
        <v>0</v>
      </c>
      <c r="AL2664" s="53">
        <v>1</v>
      </c>
      <c r="AM2664" s="29" t="s">
        <v>20651</v>
      </c>
      <c r="AN2664" s="29" t="s">
        <v>20651</v>
      </c>
      <c r="AO2664" s="29">
        <v>0</v>
      </c>
      <c r="AP2664" s="30">
        <v>0</v>
      </c>
      <c r="AQ2664" s="30">
        <v>0</v>
      </c>
    </row>
    <row r="2665" spans="1:43" x14ac:dyDescent="0.25">
      <c r="A2665" t="s">
        <v>20647</v>
      </c>
      <c r="B2665" t="s">
        <v>20652</v>
      </c>
      <c r="C2665" s="34">
        <v>10000064542778</v>
      </c>
      <c r="D2665">
        <v>9151158</v>
      </c>
      <c r="E2665" t="s">
        <v>20649</v>
      </c>
      <c r="F2665" t="s">
        <v>20651</v>
      </c>
      <c r="G2665" t="s">
        <v>89</v>
      </c>
      <c r="H2665" t="s">
        <v>90</v>
      </c>
      <c r="I2665" t="s">
        <v>10</v>
      </c>
      <c r="J2665" t="s">
        <v>20650</v>
      </c>
      <c r="K2665">
        <v>0</v>
      </c>
      <c r="L2665" t="s">
        <v>20652</v>
      </c>
      <c r="M2665" t="s">
        <v>20652</v>
      </c>
      <c r="N2665">
        <v>0</v>
      </c>
      <c r="O2665">
        <v>73</v>
      </c>
      <c r="P2665" s="17">
        <v>46022</v>
      </c>
      <c r="Q2665" s="19">
        <v>0</v>
      </c>
      <c r="R2665" t="s">
        <v>24</v>
      </c>
      <c r="S2665" s="17">
        <v>45741</v>
      </c>
      <c r="U2665" s="29">
        <v>0</v>
      </c>
      <c r="V2665" s="29">
        <v>0</v>
      </c>
      <c r="W2665" s="29">
        <v>0</v>
      </c>
      <c r="X2665" s="29">
        <f t="shared" si="41"/>
        <v>1</v>
      </c>
      <c r="Y2665" s="33">
        <v>0</v>
      </c>
      <c r="Z2665" s="29">
        <v>0</v>
      </c>
      <c r="AA2665" s="29">
        <v>0</v>
      </c>
      <c r="AB2665" s="29">
        <v>0</v>
      </c>
      <c r="AC2665" s="33">
        <v>0</v>
      </c>
      <c r="AD2665" s="33">
        <v>186.64739999999998</v>
      </c>
      <c r="AE2665" s="29">
        <v>0</v>
      </c>
      <c r="AG2665" s="29">
        <v>0</v>
      </c>
      <c r="AH2665" s="29">
        <v>0</v>
      </c>
      <c r="AI2665" s="29">
        <v>0</v>
      </c>
      <c r="AJ2665" s="29">
        <v>0</v>
      </c>
      <c r="AK2665" s="29">
        <v>0</v>
      </c>
      <c r="AL2665" s="53">
        <v>1</v>
      </c>
      <c r="AM2665" s="29" t="s">
        <v>20651</v>
      </c>
      <c r="AN2665" s="29" t="s">
        <v>20651</v>
      </c>
      <c r="AO2665" s="29">
        <v>0</v>
      </c>
      <c r="AP2665" s="30">
        <v>0</v>
      </c>
      <c r="AQ2665" s="30">
        <v>0</v>
      </c>
    </row>
    <row r="2666" spans="1:43" x14ac:dyDescent="0.25">
      <c r="A2666" t="s">
        <v>20647</v>
      </c>
      <c r="B2666" t="s">
        <v>20652</v>
      </c>
      <c r="C2666" s="34">
        <v>10000064543474</v>
      </c>
      <c r="D2666">
        <v>3579385</v>
      </c>
      <c r="E2666" t="s">
        <v>20649</v>
      </c>
      <c r="F2666" t="s">
        <v>20651</v>
      </c>
      <c r="G2666" t="s">
        <v>89</v>
      </c>
      <c r="H2666" t="s">
        <v>90</v>
      </c>
      <c r="I2666" t="s">
        <v>10</v>
      </c>
      <c r="J2666" t="s">
        <v>20650</v>
      </c>
      <c r="K2666">
        <v>0</v>
      </c>
      <c r="L2666" t="s">
        <v>20652</v>
      </c>
      <c r="M2666" t="s">
        <v>20652</v>
      </c>
      <c r="N2666">
        <v>0</v>
      </c>
      <c r="O2666">
        <v>25</v>
      </c>
      <c r="P2666" s="17">
        <v>46022</v>
      </c>
      <c r="Q2666" s="19">
        <v>0</v>
      </c>
      <c r="R2666" t="s">
        <v>24</v>
      </c>
      <c r="S2666" s="17">
        <v>45741</v>
      </c>
      <c r="U2666" s="29">
        <v>0</v>
      </c>
      <c r="V2666" s="29">
        <v>0</v>
      </c>
      <c r="W2666" s="29">
        <v>0</v>
      </c>
      <c r="X2666" s="29">
        <f t="shared" si="41"/>
        <v>1</v>
      </c>
      <c r="Y2666" s="33">
        <v>0</v>
      </c>
      <c r="Z2666" s="29">
        <v>0</v>
      </c>
      <c r="AA2666" s="29">
        <v>0</v>
      </c>
      <c r="AB2666" s="29">
        <v>0</v>
      </c>
      <c r="AC2666" s="33">
        <v>0</v>
      </c>
      <c r="AD2666" s="33">
        <v>164.28889999999998</v>
      </c>
      <c r="AE2666" s="29">
        <v>0</v>
      </c>
      <c r="AG2666" s="29">
        <v>0</v>
      </c>
      <c r="AH2666" s="29">
        <v>0</v>
      </c>
      <c r="AI2666" s="29">
        <v>0</v>
      </c>
      <c r="AJ2666" s="29">
        <v>0</v>
      </c>
      <c r="AK2666" s="29">
        <v>0</v>
      </c>
      <c r="AL2666" s="53">
        <v>1</v>
      </c>
      <c r="AM2666" s="29" t="s">
        <v>20651</v>
      </c>
      <c r="AN2666" s="29" t="s">
        <v>20651</v>
      </c>
      <c r="AO2666" s="29">
        <v>0</v>
      </c>
      <c r="AP2666" s="30">
        <v>0</v>
      </c>
      <c r="AQ2666" s="30">
        <v>0</v>
      </c>
    </row>
    <row r="2667" spans="1:43" x14ac:dyDescent="0.25">
      <c r="A2667" t="s">
        <v>20647</v>
      </c>
      <c r="B2667" t="s">
        <v>20652</v>
      </c>
      <c r="C2667" s="34">
        <v>10000064543478</v>
      </c>
      <c r="D2667">
        <v>9151226</v>
      </c>
      <c r="E2667" t="s">
        <v>20649</v>
      </c>
      <c r="F2667" t="s">
        <v>20651</v>
      </c>
      <c r="G2667" t="s">
        <v>89</v>
      </c>
      <c r="H2667" t="s">
        <v>90</v>
      </c>
      <c r="I2667" t="s">
        <v>10</v>
      </c>
      <c r="J2667" t="s">
        <v>20650</v>
      </c>
      <c r="K2667">
        <v>0</v>
      </c>
      <c r="L2667" t="s">
        <v>20652</v>
      </c>
      <c r="M2667" t="s">
        <v>20652</v>
      </c>
      <c r="N2667">
        <v>0</v>
      </c>
      <c r="O2667">
        <v>25</v>
      </c>
      <c r="P2667" s="17">
        <v>46022</v>
      </c>
      <c r="Q2667" s="19">
        <v>0</v>
      </c>
      <c r="R2667" t="s">
        <v>24</v>
      </c>
      <c r="S2667" s="17">
        <v>45741</v>
      </c>
      <c r="U2667" s="29">
        <v>0</v>
      </c>
      <c r="V2667" s="29">
        <v>0</v>
      </c>
      <c r="W2667" s="29">
        <v>0</v>
      </c>
      <c r="X2667" s="29">
        <f t="shared" si="41"/>
        <v>1</v>
      </c>
      <c r="Y2667" s="33">
        <v>0</v>
      </c>
      <c r="Z2667" s="29">
        <v>0</v>
      </c>
      <c r="AA2667" s="29">
        <v>0</v>
      </c>
      <c r="AB2667" s="29">
        <v>0</v>
      </c>
      <c r="AC2667" s="33">
        <v>0</v>
      </c>
      <c r="AD2667" s="33">
        <v>31.476500000000001</v>
      </c>
      <c r="AE2667" s="29">
        <v>0</v>
      </c>
      <c r="AG2667" s="29">
        <v>0</v>
      </c>
      <c r="AH2667" s="29">
        <v>0</v>
      </c>
      <c r="AI2667" s="29">
        <v>0</v>
      </c>
      <c r="AJ2667" s="29">
        <v>0</v>
      </c>
      <c r="AK2667" s="29">
        <v>0</v>
      </c>
      <c r="AL2667" s="53">
        <v>1</v>
      </c>
      <c r="AM2667" s="29" t="s">
        <v>20651</v>
      </c>
      <c r="AN2667" s="29" t="s">
        <v>20651</v>
      </c>
      <c r="AO2667" s="29">
        <v>0</v>
      </c>
      <c r="AP2667" s="30">
        <v>0</v>
      </c>
      <c r="AQ2667" s="30">
        <v>0</v>
      </c>
    </row>
    <row r="2668" spans="1:43" x14ac:dyDescent="0.25">
      <c r="A2668" t="s">
        <v>20647</v>
      </c>
      <c r="B2668" t="s">
        <v>20652</v>
      </c>
      <c r="C2668" s="34">
        <v>10000064543821</v>
      </c>
      <c r="D2668">
        <v>9151449</v>
      </c>
      <c r="E2668" t="s">
        <v>20649</v>
      </c>
      <c r="F2668" t="s">
        <v>20651</v>
      </c>
      <c r="G2668" t="s">
        <v>89</v>
      </c>
      <c r="H2668" t="s">
        <v>90</v>
      </c>
      <c r="I2668" t="s">
        <v>10</v>
      </c>
      <c r="J2668" t="s">
        <v>20650</v>
      </c>
      <c r="K2668">
        <v>0</v>
      </c>
      <c r="L2668" t="s">
        <v>20652</v>
      </c>
      <c r="M2668" t="s">
        <v>20652</v>
      </c>
      <c r="N2668">
        <v>0</v>
      </c>
      <c r="O2668">
        <v>23</v>
      </c>
      <c r="P2668" s="17">
        <v>46022</v>
      </c>
      <c r="Q2668" s="19">
        <v>0</v>
      </c>
      <c r="R2668" t="s">
        <v>24</v>
      </c>
      <c r="S2668" s="17">
        <v>45741</v>
      </c>
      <c r="U2668" s="29">
        <v>0</v>
      </c>
      <c r="V2668" s="29">
        <v>0</v>
      </c>
      <c r="W2668" s="29">
        <v>0</v>
      </c>
      <c r="X2668" s="29">
        <f t="shared" si="41"/>
        <v>1</v>
      </c>
      <c r="Y2668" s="33">
        <v>0</v>
      </c>
      <c r="Z2668" s="29">
        <v>0</v>
      </c>
      <c r="AA2668" s="29">
        <v>0</v>
      </c>
      <c r="AB2668" s="29">
        <v>0</v>
      </c>
      <c r="AC2668" s="33">
        <v>0</v>
      </c>
      <c r="AD2668" s="33">
        <v>46.870400000000004</v>
      </c>
      <c r="AE2668" s="29">
        <v>0</v>
      </c>
      <c r="AG2668" s="29">
        <v>0</v>
      </c>
      <c r="AH2668" s="29">
        <v>0</v>
      </c>
      <c r="AI2668" s="29">
        <v>0</v>
      </c>
      <c r="AJ2668" s="29">
        <v>0</v>
      </c>
      <c r="AK2668" s="29">
        <v>0</v>
      </c>
      <c r="AL2668" s="53">
        <v>1</v>
      </c>
      <c r="AM2668" s="29" t="s">
        <v>20651</v>
      </c>
      <c r="AN2668" s="29" t="s">
        <v>20651</v>
      </c>
      <c r="AO2668" s="29">
        <v>0</v>
      </c>
      <c r="AP2668" s="30">
        <v>0</v>
      </c>
      <c r="AQ2668" s="30">
        <v>0</v>
      </c>
    </row>
    <row r="2669" spans="1:43" x14ac:dyDescent="0.25">
      <c r="A2669" t="s">
        <v>20647</v>
      </c>
      <c r="B2669" t="s">
        <v>20652</v>
      </c>
      <c r="C2669" s="34">
        <v>10000064543866</v>
      </c>
      <c r="D2669">
        <v>9151639</v>
      </c>
      <c r="E2669" t="s">
        <v>20649</v>
      </c>
      <c r="F2669" t="s">
        <v>20651</v>
      </c>
      <c r="G2669" t="s">
        <v>89</v>
      </c>
      <c r="H2669" t="s">
        <v>90</v>
      </c>
      <c r="I2669" t="s">
        <v>14</v>
      </c>
      <c r="J2669" t="s">
        <v>20650</v>
      </c>
      <c r="K2669">
        <v>0</v>
      </c>
      <c r="L2669" t="s">
        <v>20652</v>
      </c>
      <c r="M2669" t="s">
        <v>20652</v>
      </c>
      <c r="N2669">
        <v>0</v>
      </c>
      <c r="O2669">
        <v>77</v>
      </c>
      <c r="P2669" s="17">
        <v>46022</v>
      </c>
      <c r="Q2669" s="19">
        <v>0</v>
      </c>
      <c r="R2669" t="s">
        <v>24</v>
      </c>
      <c r="S2669" s="17">
        <v>45741</v>
      </c>
      <c r="U2669" s="29">
        <v>0</v>
      </c>
      <c r="V2669" s="29">
        <v>0</v>
      </c>
      <c r="W2669" s="29">
        <v>0</v>
      </c>
      <c r="X2669" s="29">
        <f t="shared" si="41"/>
        <v>1</v>
      </c>
      <c r="Y2669" s="33">
        <v>0</v>
      </c>
      <c r="Z2669" s="29">
        <v>0</v>
      </c>
      <c r="AA2669" s="29">
        <v>0</v>
      </c>
      <c r="AB2669" s="29">
        <v>0</v>
      </c>
      <c r="AC2669" s="33">
        <v>0</v>
      </c>
      <c r="AD2669" s="33">
        <v>340.63490000000002</v>
      </c>
      <c r="AE2669" s="29">
        <v>0</v>
      </c>
      <c r="AG2669" s="29">
        <v>0</v>
      </c>
      <c r="AH2669" s="29">
        <v>0</v>
      </c>
      <c r="AI2669" s="29">
        <v>0</v>
      </c>
      <c r="AJ2669" s="29">
        <v>0</v>
      </c>
      <c r="AK2669" s="29">
        <v>0</v>
      </c>
      <c r="AL2669" s="53">
        <v>1</v>
      </c>
      <c r="AM2669" s="29" t="s">
        <v>20651</v>
      </c>
      <c r="AN2669" s="29" t="s">
        <v>20651</v>
      </c>
      <c r="AO2669" s="29">
        <v>0</v>
      </c>
      <c r="AP2669" s="30">
        <v>0</v>
      </c>
      <c r="AQ2669" s="30">
        <v>0</v>
      </c>
    </row>
    <row r="2670" spans="1:43" x14ac:dyDescent="0.25">
      <c r="A2670" t="s">
        <v>20647</v>
      </c>
      <c r="B2670" t="s">
        <v>20652</v>
      </c>
      <c r="C2670" s="34">
        <v>10000064543904</v>
      </c>
      <c r="D2670">
        <v>9151658</v>
      </c>
      <c r="E2670" t="s">
        <v>20649</v>
      </c>
      <c r="F2670" t="s">
        <v>20651</v>
      </c>
      <c r="G2670" t="s">
        <v>89</v>
      </c>
      <c r="H2670" t="s">
        <v>90</v>
      </c>
      <c r="I2670" t="s">
        <v>10</v>
      </c>
      <c r="J2670" t="s">
        <v>20650</v>
      </c>
      <c r="K2670">
        <v>0</v>
      </c>
      <c r="L2670" t="s">
        <v>20652</v>
      </c>
      <c r="M2670" t="s">
        <v>20652</v>
      </c>
      <c r="N2670">
        <v>0</v>
      </c>
      <c r="O2670">
        <v>79</v>
      </c>
      <c r="P2670" s="17">
        <v>46022</v>
      </c>
      <c r="Q2670" s="19">
        <v>0</v>
      </c>
      <c r="R2670" t="s">
        <v>24</v>
      </c>
      <c r="S2670" s="17">
        <v>45741</v>
      </c>
      <c r="U2670" s="29">
        <v>0</v>
      </c>
      <c r="V2670" s="29">
        <v>0</v>
      </c>
      <c r="W2670" s="29">
        <v>0</v>
      </c>
      <c r="X2670" s="29">
        <f t="shared" si="41"/>
        <v>1</v>
      </c>
      <c r="Y2670" s="33">
        <v>0</v>
      </c>
      <c r="Z2670" s="29">
        <v>0</v>
      </c>
      <c r="AA2670" s="29">
        <v>0</v>
      </c>
      <c r="AB2670" s="29">
        <v>0</v>
      </c>
      <c r="AC2670" s="33">
        <v>0</v>
      </c>
      <c r="AD2670" s="33">
        <v>340.23719999999997</v>
      </c>
      <c r="AE2670" s="29">
        <v>0</v>
      </c>
      <c r="AG2670" s="29">
        <v>0</v>
      </c>
      <c r="AH2670" s="29">
        <v>0</v>
      </c>
      <c r="AI2670" s="29">
        <v>0</v>
      </c>
      <c r="AJ2670" s="29">
        <v>0</v>
      </c>
      <c r="AK2670" s="29">
        <v>0</v>
      </c>
      <c r="AL2670" s="53">
        <v>1</v>
      </c>
      <c r="AM2670" s="29" t="s">
        <v>20651</v>
      </c>
      <c r="AN2670" s="29" t="s">
        <v>20651</v>
      </c>
      <c r="AO2670" s="29">
        <v>0</v>
      </c>
      <c r="AP2670" s="30">
        <v>0</v>
      </c>
      <c r="AQ2670" s="30">
        <v>0</v>
      </c>
    </row>
    <row r="2671" spans="1:43" x14ac:dyDescent="0.25">
      <c r="A2671" t="s">
        <v>20647</v>
      </c>
      <c r="B2671" t="s">
        <v>20652</v>
      </c>
      <c r="C2671" s="34">
        <v>10000064543905</v>
      </c>
      <c r="D2671">
        <v>9151656</v>
      </c>
      <c r="E2671" t="s">
        <v>20649</v>
      </c>
      <c r="F2671" t="s">
        <v>20651</v>
      </c>
      <c r="G2671" t="s">
        <v>89</v>
      </c>
      <c r="H2671" t="s">
        <v>90</v>
      </c>
      <c r="I2671" t="s">
        <v>10</v>
      </c>
      <c r="J2671" t="s">
        <v>20650</v>
      </c>
      <c r="K2671">
        <v>0</v>
      </c>
      <c r="L2671" t="s">
        <v>20652</v>
      </c>
      <c r="M2671" t="s">
        <v>20652</v>
      </c>
      <c r="N2671">
        <v>0</v>
      </c>
      <c r="O2671">
        <v>80</v>
      </c>
      <c r="P2671" s="17">
        <v>46022</v>
      </c>
      <c r="Q2671" s="19">
        <v>0</v>
      </c>
      <c r="R2671" t="s">
        <v>24</v>
      </c>
      <c r="S2671" s="17">
        <v>45741</v>
      </c>
      <c r="U2671" s="29">
        <v>0</v>
      </c>
      <c r="V2671" s="29">
        <v>0</v>
      </c>
      <c r="W2671" s="29">
        <v>0</v>
      </c>
      <c r="X2671" s="29">
        <f t="shared" si="41"/>
        <v>1</v>
      </c>
      <c r="Y2671" s="33">
        <v>0</v>
      </c>
      <c r="Z2671" s="29">
        <v>0</v>
      </c>
      <c r="AA2671" s="29">
        <v>0</v>
      </c>
      <c r="AB2671" s="29">
        <v>0</v>
      </c>
      <c r="AC2671" s="33">
        <v>0</v>
      </c>
      <c r="AD2671" s="33">
        <v>340.23719999999997</v>
      </c>
      <c r="AE2671" s="29">
        <v>0</v>
      </c>
      <c r="AG2671" s="29">
        <v>0</v>
      </c>
      <c r="AH2671" s="29">
        <v>0</v>
      </c>
      <c r="AI2671" s="29">
        <v>0</v>
      </c>
      <c r="AJ2671" s="29">
        <v>0</v>
      </c>
      <c r="AK2671" s="29">
        <v>0</v>
      </c>
      <c r="AL2671" s="53">
        <v>1</v>
      </c>
      <c r="AM2671" s="29" t="s">
        <v>20651</v>
      </c>
      <c r="AN2671" s="29" t="s">
        <v>20651</v>
      </c>
      <c r="AO2671" s="29">
        <v>0</v>
      </c>
      <c r="AP2671" s="30">
        <v>0</v>
      </c>
      <c r="AQ2671" s="30">
        <v>0</v>
      </c>
    </row>
    <row r="2672" spans="1:43" x14ac:dyDescent="0.25">
      <c r="A2672" t="s">
        <v>20647</v>
      </c>
      <c r="B2672" t="s">
        <v>20652</v>
      </c>
      <c r="C2672" s="34">
        <v>10000064544038</v>
      </c>
      <c r="D2672">
        <v>3579405</v>
      </c>
      <c r="E2672" t="s">
        <v>20649</v>
      </c>
      <c r="F2672" t="s">
        <v>20651</v>
      </c>
      <c r="G2672" t="s">
        <v>89</v>
      </c>
      <c r="H2672" t="s">
        <v>90</v>
      </c>
      <c r="I2672" t="s">
        <v>10</v>
      </c>
      <c r="J2672" t="s">
        <v>20650</v>
      </c>
      <c r="K2672">
        <v>0</v>
      </c>
      <c r="L2672" t="s">
        <v>20652</v>
      </c>
      <c r="M2672" t="s">
        <v>20652</v>
      </c>
      <c r="N2672">
        <v>0</v>
      </c>
      <c r="O2672">
        <v>17</v>
      </c>
      <c r="P2672" s="17">
        <v>46022</v>
      </c>
      <c r="Q2672" s="19">
        <v>0</v>
      </c>
      <c r="R2672" t="s">
        <v>24</v>
      </c>
      <c r="S2672" s="17">
        <v>45741</v>
      </c>
      <c r="U2672" s="29">
        <v>0</v>
      </c>
      <c r="V2672" s="29">
        <v>0</v>
      </c>
      <c r="W2672" s="29">
        <v>0</v>
      </c>
      <c r="X2672" s="29">
        <f t="shared" si="41"/>
        <v>1</v>
      </c>
      <c r="Y2672" s="33">
        <v>0</v>
      </c>
      <c r="Z2672" s="29">
        <v>0</v>
      </c>
      <c r="AA2672" s="29">
        <v>0</v>
      </c>
      <c r="AB2672" s="29">
        <v>0</v>
      </c>
      <c r="AC2672" s="33">
        <v>0</v>
      </c>
      <c r="AD2672" s="33">
        <v>17.537599999999998</v>
      </c>
      <c r="AE2672" s="29">
        <v>0</v>
      </c>
      <c r="AG2672" s="29">
        <v>0</v>
      </c>
      <c r="AH2672" s="29">
        <v>0</v>
      </c>
      <c r="AI2672" s="29">
        <v>0</v>
      </c>
      <c r="AJ2672" s="29">
        <v>0</v>
      </c>
      <c r="AK2672" s="29">
        <v>0</v>
      </c>
      <c r="AL2672" s="53">
        <v>1</v>
      </c>
      <c r="AM2672" s="29" t="s">
        <v>20651</v>
      </c>
      <c r="AN2672" s="29" t="s">
        <v>20651</v>
      </c>
      <c r="AO2672" s="29">
        <v>0</v>
      </c>
      <c r="AP2672" s="30">
        <v>0</v>
      </c>
      <c r="AQ2672" s="30">
        <v>0</v>
      </c>
    </row>
    <row r="2673" spans="1:43" x14ac:dyDescent="0.25">
      <c r="A2673" t="s">
        <v>20647</v>
      </c>
      <c r="B2673" t="s">
        <v>20652</v>
      </c>
      <c r="C2673" s="34">
        <v>10000064544044</v>
      </c>
      <c r="D2673">
        <v>9151766</v>
      </c>
      <c r="E2673" t="s">
        <v>20649</v>
      </c>
      <c r="F2673" t="s">
        <v>20651</v>
      </c>
      <c r="G2673" t="s">
        <v>89</v>
      </c>
      <c r="H2673" t="s">
        <v>90</v>
      </c>
      <c r="I2673" t="s">
        <v>10</v>
      </c>
      <c r="J2673" t="s">
        <v>20650</v>
      </c>
      <c r="K2673">
        <v>0</v>
      </c>
      <c r="L2673" t="s">
        <v>20652</v>
      </c>
      <c r="M2673" t="s">
        <v>20652</v>
      </c>
      <c r="N2673">
        <v>0</v>
      </c>
      <c r="O2673">
        <v>17</v>
      </c>
      <c r="P2673" s="17">
        <v>46022</v>
      </c>
      <c r="Q2673" s="19">
        <v>0</v>
      </c>
      <c r="R2673" t="s">
        <v>24</v>
      </c>
      <c r="S2673" s="17">
        <v>45741</v>
      </c>
      <c r="U2673" s="29">
        <v>0</v>
      </c>
      <c r="V2673" s="29">
        <v>0</v>
      </c>
      <c r="W2673" s="29">
        <v>0</v>
      </c>
      <c r="X2673" s="29">
        <f t="shared" si="41"/>
        <v>1</v>
      </c>
      <c r="Y2673" s="33">
        <v>0</v>
      </c>
      <c r="Z2673" s="29">
        <v>0</v>
      </c>
      <c r="AA2673" s="29">
        <v>0</v>
      </c>
      <c r="AB2673" s="29">
        <v>0</v>
      </c>
      <c r="AC2673" s="33">
        <v>0</v>
      </c>
      <c r="AD2673" s="33">
        <v>52.894100000000002</v>
      </c>
      <c r="AE2673" s="29">
        <v>0</v>
      </c>
      <c r="AG2673" s="29">
        <v>0</v>
      </c>
      <c r="AH2673" s="29">
        <v>0</v>
      </c>
      <c r="AI2673" s="29">
        <v>0</v>
      </c>
      <c r="AJ2673" s="29">
        <v>0</v>
      </c>
      <c r="AK2673" s="29">
        <v>0</v>
      </c>
      <c r="AL2673" s="53">
        <v>1</v>
      </c>
      <c r="AM2673" s="29" t="s">
        <v>20651</v>
      </c>
      <c r="AN2673" s="29" t="s">
        <v>20651</v>
      </c>
      <c r="AO2673" s="29">
        <v>0</v>
      </c>
      <c r="AP2673" s="30">
        <v>0</v>
      </c>
      <c r="AQ2673" s="30">
        <v>0</v>
      </c>
    </row>
    <row r="2674" spans="1:43" x14ac:dyDescent="0.25">
      <c r="A2674" t="s">
        <v>20647</v>
      </c>
      <c r="B2674" t="s">
        <v>20652</v>
      </c>
      <c r="C2674" s="34">
        <v>10000064544061</v>
      </c>
      <c r="D2674">
        <v>3579404</v>
      </c>
      <c r="E2674" t="s">
        <v>20649</v>
      </c>
      <c r="F2674" t="s">
        <v>20651</v>
      </c>
      <c r="G2674" t="s">
        <v>89</v>
      </c>
      <c r="H2674" t="s">
        <v>90</v>
      </c>
      <c r="I2674" t="s">
        <v>10</v>
      </c>
      <c r="J2674" t="s">
        <v>20650</v>
      </c>
      <c r="K2674">
        <v>0</v>
      </c>
      <c r="L2674" t="s">
        <v>20652</v>
      </c>
      <c r="M2674" t="s">
        <v>20652</v>
      </c>
      <c r="N2674">
        <v>0</v>
      </c>
      <c r="O2674">
        <v>17</v>
      </c>
      <c r="P2674" s="17">
        <v>46022</v>
      </c>
      <c r="Q2674" s="19">
        <v>0</v>
      </c>
      <c r="R2674" t="s">
        <v>24</v>
      </c>
      <c r="S2674" s="17">
        <v>45741</v>
      </c>
      <c r="U2674" s="29">
        <v>0</v>
      </c>
      <c r="V2674" s="29">
        <v>0</v>
      </c>
      <c r="W2674" s="29">
        <v>0</v>
      </c>
      <c r="X2674" s="29">
        <f t="shared" si="41"/>
        <v>1</v>
      </c>
      <c r="Y2674" s="33">
        <v>0</v>
      </c>
      <c r="Z2674" s="29">
        <v>0</v>
      </c>
      <c r="AA2674" s="29">
        <v>0</v>
      </c>
      <c r="AB2674" s="29">
        <v>0</v>
      </c>
      <c r="AC2674" s="33">
        <v>0</v>
      </c>
      <c r="AD2674" s="33">
        <v>160.6223</v>
      </c>
      <c r="AE2674" s="29">
        <v>0</v>
      </c>
      <c r="AG2674" s="29">
        <v>0</v>
      </c>
      <c r="AH2674" s="29">
        <v>0</v>
      </c>
      <c r="AI2674" s="29">
        <v>0</v>
      </c>
      <c r="AJ2674" s="29">
        <v>0</v>
      </c>
      <c r="AK2674" s="29">
        <v>0</v>
      </c>
      <c r="AL2674" s="53">
        <v>1</v>
      </c>
      <c r="AM2674" s="29" t="s">
        <v>20651</v>
      </c>
      <c r="AN2674" s="29" t="s">
        <v>20651</v>
      </c>
      <c r="AO2674" s="29">
        <v>0</v>
      </c>
      <c r="AP2674" s="30">
        <v>0</v>
      </c>
      <c r="AQ2674" s="30">
        <v>0</v>
      </c>
    </row>
    <row r="2675" spans="1:43" x14ac:dyDescent="0.25">
      <c r="A2675" t="s">
        <v>20647</v>
      </c>
      <c r="B2675" t="s">
        <v>20652</v>
      </c>
      <c r="C2675" s="34">
        <v>10000064544069</v>
      </c>
      <c r="D2675">
        <v>9151784</v>
      </c>
      <c r="E2675" t="s">
        <v>20649</v>
      </c>
      <c r="F2675" t="s">
        <v>20651</v>
      </c>
      <c r="G2675" t="s">
        <v>89</v>
      </c>
      <c r="H2675" t="s">
        <v>90</v>
      </c>
      <c r="I2675" t="s">
        <v>137</v>
      </c>
      <c r="J2675" t="s">
        <v>20650</v>
      </c>
      <c r="K2675">
        <v>0</v>
      </c>
      <c r="L2675" t="s">
        <v>20652</v>
      </c>
      <c r="M2675" t="s">
        <v>20652</v>
      </c>
      <c r="N2675">
        <v>0</v>
      </c>
      <c r="O2675">
        <v>30</v>
      </c>
      <c r="P2675" s="17">
        <v>46022</v>
      </c>
      <c r="Q2675" s="19">
        <v>0</v>
      </c>
      <c r="R2675" t="s">
        <v>24</v>
      </c>
      <c r="S2675" s="17">
        <v>45741</v>
      </c>
      <c r="U2675" s="29">
        <v>0</v>
      </c>
      <c r="V2675" s="29">
        <v>0</v>
      </c>
      <c r="W2675" s="29">
        <v>0</v>
      </c>
      <c r="X2675" s="29">
        <f t="shared" si="41"/>
        <v>1</v>
      </c>
      <c r="Y2675" s="33">
        <v>0</v>
      </c>
      <c r="Z2675" s="29">
        <v>0</v>
      </c>
      <c r="AA2675" s="29">
        <v>0</v>
      </c>
      <c r="AB2675" s="29">
        <v>0</v>
      </c>
      <c r="AC2675" s="33">
        <v>0</v>
      </c>
      <c r="AD2675" s="33">
        <v>122.56900000000002</v>
      </c>
      <c r="AE2675" s="29">
        <v>0</v>
      </c>
      <c r="AG2675" s="29">
        <v>0</v>
      </c>
      <c r="AH2675" s="29">
        <v>0</v>
      </c>
      <c r="AI2675" s="29">
        <v>0</v>
      </c>
      <c r="AJ2675" s="29">
        <v>0</v>
      </c>
      <c r="AK2675" s="29">
        <v>0</v>
      </c>
      <c r="AL2675" s="53">
        <v>1</v>
      </c>
      <c r="AM2675" s="29" t="s">
        <v>20651</v>
      </c>
      <c r="AN2675" s="29" t="s">
        <v>20651</v>
      </c>
      <c r="AO2675" s="29">
        <v>0</v>
      </c>
      <c r="AP2675" s="30">
        <v>0</v>
      </c>
      <c r="AQ2675" s="30">
        <v>0</v>
      </c>
    </row>
    <row r="2676" spans="1:43" x14ac:dyDescent="0.25">
      <c r="A2676" t="s">
        <v>20647</v>
      </c>
      <c r="B2676" t="s">
        <v>20652</v>
      </c>
      <c r="C2676" s="34">
        <v>10000064544119</v>
      </c>
      <c r="D2676">
        <v>9151805</v>
      </c>
      <c r="E2676" t="s">
        <v>20649</v>
      </c>
      <c r="F2676" t="s">
        <v>20651</v>
      </c>
      <c r="G2676" t="s">
        <v>89</v>
      </c>
      <c r="H2676" t="s">
        <v>90</v>
      </c>
      <c r="I2676" t="s">
        <v>10</v>
      </c>
      <c r="J2676" t="s">
        <v>20650</v>
      </c>
      <c r="K2676">
        <v>0</v>
      </c>
      <c r="L2676" t="s">
        <v>20652</v>
      </c>
      <c r="M2676" t="s">
        <v>20652</v>
      </c>
      <c r="N2676">
        <v>0</v>
      </c>
      <c r="O2676">
        <v>27</v>
      </c>
      <c r="P2676" s="17">
        <v>46022</v>
      </c>
      <c r="Q2676" s="19">
        <v>0</v>
      </c>
      <c r="R2676" t="s">
        <v>24</v>
      </c>
      <c r="S2676" s="17">
        <v>45741</v>
      </c>
      <c r="U2676" s="29">
        <v>0</v>
      </c>
      <c r="V2676" s="29">
        <v>0</v>
      </c>
      <c r="W2676" s="29">
        <v>0</v>
      </c>
      <c r="X2676" s="29">
        <f t="shared" si="41"/>
        <v>1</v>
      </c>
      <c r="Y2676" s="33">
        <v>0</v>
      </c>
      <c r="Z2676" s="29">
        <v>0</v>
      </c>
      <c r="AA2676" s="29">
        <v>0</v>
      </c>
      <c r="AB2676" s="29">
        <v>0</v>
      </c>
      <c r="AC2676" s="33">
        <v>0</v>
      </c>
      <c r="AD2676" s="33">
        <v>401.17259999999999</v>
      </c>
      <c r="AE2676" s="29">
        <v>0</v>
      </c>
      <c r="AG2676" s="29">
        <v>0</v>
      </c>
      <c r="AH2676" s="29">
        <v>0</v>
      </c>
      <c r="AI2676" s="29">
        <v>0</v>
      </c>
      <c r="AJ2676" s="29">
        <v>0</v>
      </c>
      <c r="AK2676" s="29">
        <v>0</v>
      </c>
      <c r="AL2676" s="53">
        <v>1</v>
      </c>
      <c r="AM2676" s="29" t="s">
        <v>20651</v>
      </c>
      <c r="AN2676" s="29" t="s">
        <v>20651</v>
      </c>
      <c r="AO2676" s="29">
        <v>0</v>
      </c>
      <c r="AP2676" s="30">
        <v>0</v>
      </c>
      <c r="AQ2676" s="30">
        <v>0</v>
      </c>
    </row>
    <row r="2677" spans="1:43" x14ac:dyDescent="0.25">
      <c r="A2677" t="s">
        <v>20647</v>
      </c>
      <c r="B2677" t="s">
        <v>20652</v>
      </c>
      <c r="C2677" s="34">
        <v>10000064544142</v>
      </c>
      <c r="D2677">
        <v>9151880</v>
      </c>
      <c r="E2677" t="s">
        <v>20649</v>
      </c>
      <c r="F2677" t="s">
        <v>20651</v>
      </c>
      <c r="G2677" t="s">
        <v>89</v>
      </c>
      <c r="H2677" t="s">
        <v>90</v>
      </c>
      <c r="I2677" t="s">
        <v>10</v>
      </c>
      <c r="J2677" t="s">
        <v>20650</v>
      </c>
      <c r="K2677">
        <v>0</v>
      </c>
      <c r="L2677" t="s">
        <v>20652</v>
      </c>
      <c r="M2677" t="s">
        <v>20652</v>
      </c>
      <c r="N2677">
        <v>0</v>
      </c>
      <c r="O2677">
        <v>29</v>
      </c>
      <c r="P2677" s="17">
        <v>46022</v>
      </c>
      <c r="Q2677" s="19">
        <v>0</v>
      </c>
      <c r="R2677" t="s">
        <v>24</v>
      </c>
      <c r="S2677" s="17">
        <v>45741</v>
      </c>
      <c r="U2677" s="29">
        <v>0</v>
      </c>
      <c r="V2677" s="29">
        <v>0</v>
      </c>
      <c r="W2677" s="29">
        <v>0</v>
      </c>
      <c r="X2677" s="29">
        <f t="shared" si="41"/>
        <v>1</v>
      </c>
      <c r="Y2677" s="33">
        <v>0</v>
      </c>
      <c r="Z2677" s="29">
        <v>0</v>
      </c>
      <c r="AA2677" s="29">
        <v>0</v>
      </c>
      <c r="AB2677" s="29">
        <v>0</v>
      </c>
      <c r="AC2677" s="33">
        <v>0</v>
      </c>
      <c r="AD2677" s="33">
        <v>150.55370000000002</v>
      </c>
      <c r="AE2677" s="29">
        <v>0</v>
      </c>
      <c r="AG2677" s="29">
        <v>0</v>
      </c>
      <c r="AH2677" s="29">
        <v>0</v>
      </c>
      <c r="AI2677" s="29">
        <v>0</v>
      </c>
      <c r="AJ2677" s="29">
        <v>0</v>
      </c>
      <c r="AK2677" s="29">
        <v>0</v>
      </c>
      <c r="AL2677" s="53">
        <v>1</v>
      </c>
      <c r="AM2677" s="29" t="s">
        <v>20651</v>
      </c>
      <c r="AN2677" s="29" t="s">
        <v>20651</v>
      </c>
      <c r="AO2677" s="29">
        <v>0</v>
      </c>
      <c r="AP2677" s="30">
        <v>0</v>
      </c>
      <c r="AQ2677" s="30">
        <v>0</v>
      </c>
    </row>
    <row r="2678" spans="1:43" x14ac:dyDescent="0.25">
      <c r="A2678" t="s">
        <v>20647</v>
      </c>
      <c r="B2678" t="s">
        <v>20652</v>
      </c>
      <c r="C2678" s="34">
        <v>10000064544143</v>
      </c>
      <c r="D2678">
        <v>9151879</v>
      </c>
      <c r="E2678" t="s">
        <v>20649</v>
      </c>
      <c r="F2678" t="s">
        <v>20651</v>
      </c>
      <c r="G2678" t="s">
        <v>89</v>
      </c>
      <c r="H2678" t="s">
        <v>90</v>
      </c>
      <c r="I2678" t="s">
        <v>10</v>
      </c>
      <c r="J2678" t="s">
        <v>20650</v>
      </c>
      <c r="K2678">
        <v>0</v>
      </c>
      <c r="L2678" t="s">
        <v>20652</v>
      </c>
      <c r="M2678" t="s">
        <v>20652</v>
      </c>
      <c r="N2678">
        <v>0</v>
      </c>
      <c r="O2678">
        <v>30</v>
      </c>
      <c r="P2678" s="17">
        <v>46022</v>
      </c>
      <c r="Q2678" s="19">
        <v>0</v>
      </c>
      <c r="R2678" t="s">
        <v>24</v>
      </c>
      <c r="S2678" s="17">
        <v>45741</v>
      </c>
      <c r="U2678" s="29">
        <v>0</v>
      </c>
      <c r="V2678" s="29">
        <v>0</v>
      </c>
      <c r="W2678" s="29">
        <v>0</v>
      </c>
      <c r="X2678" s="29">
        <f t="shared" si="41"/>
        <v>1</v>
      </c>
      <c r="Y2678" s="33">
        <v>0</v>
      </c>
      <c r="Z2678" s="29">
        <v>0</v>
      </c>
      <c r="AA2678" s="29">
        <v>0</v>
      </c>
      <c r="AB2678" s="29">
        <v>0</v>
      </c>
      <c r="AC2678" s="33">
        <v>0</v>
      </c>
      <c r="AD2678" s="33">
        <v>150.55370000000002</v>
      </c>
      <c r="AE2678" s="29">
        <v>0</v>
      </c>
      <c r="AG2678" s="29">
        <v>0</v>
      </c>
      <c r="AH2678" s="29">
        <v>0</v>
      </c>
      <c r="AI2678" s="29">
        <v>0</v>
      </c>
      <c r="AJ2678" s="29">
        <v>0</v>
      </c>
      <c r="AK2678" s="29">
        <v>0</v>
      </c>
      <c r="AL2678" s="53">
        <v>1</v>
      </c>
      <c r="AM2678" s="29" t="s">
        <v>20651</v>
      </c>
      <c r="AN2678" s="29" t="s">
        <v>20651</v>
      </c>
      <c r="AO2678" s="29">
        <v>0</v>
      </c>
      <c r="AP2678" s="30">
        <v>0</v>
      </c>
      <c r="AQ2678" s="30">
        <v>0</v>
      </c>
    </row>
    <row r="2679" spans="1:43" x14ac:dyDescent="0.25">
      <c r="A2679" t="s">
        <v>20647</v>
      </c>
      <c r="B2679" t="s">
        <v>20652</v>
      </c>
      <c r="C2679" s="34">
        <v>10000064544225</v>
      </c>
      <c r="D2679">
        <v>9151870</v>
      </c>
      <c r="E2679" t="s">
        <v>20649</v>
      </c>
      <c r="F2679" t="s">
        <v>20651</v>
      </c>
      <c r="G2679" t="s">
        <v>89</v>
      </c>
      <c r="H2679" t="s">
        <v>90</v>
      </c>
      <c r="I2679" t="s">
        <v>10</v>
      </c>
      <c r="J2679" t="s">
        <v>20650</v>
      </c>
      <c r="K2679">
        <v>0</v>
      </c>
      <c r="L2679" t="s">
        <v>20652</v>
      </c>
      <c r="M2679" t="s">
        <v>20652</v>
      </c>
      <c r="N2679">
        <v>0</v>
      </c>
      <c r="O2679">
        <v>73</v>
      </c>
      <c r="P2679" s="17">
        <v>46022</v>
      </c>
      <c r="Q2679" s="19">
        <v>0</v>
      </c>
      <c r="R2679" t="s">
        <v>24</v>
      </c>
      <c r="S2679" s="17">
        <v>45741</v>
      </c>
      <c r="U2679" s="29">
        <v>0</v>
      </c>
      <c r="V2679" s="29">
        <v>0</v>
      </c>
      <c r="W2679" s="29">
        <v>0</v>
      </c>
      <c r="X2679" s="29">
        <f t="shared" si="41"/>
        <v>1</v>
      </c>
      <c r="Y2679" s="33">
        <v>0</v>
      </c>
      <c r="Z2679" s="29">
        <v>0</v>
      </c>
      <c r="AA2679" s="29">
        <v>0</v>
      </c>
      <c r="AB2679" s="29">
        <v>0</v>
      </c>
      <c r="AC2679" s="33">
        <v>0</v>
      </c>
      <c r="AD2679" s="33">
        <v>245.9726</v>
      </c>
      <c r="AE2679" s="29">
        <v>0</v>
      </c>
      <c r="AG2679" s="29">
        <v>0</v>
      </c>
      <c r="AH2679" s="29">
        <v>0</v>
      </c>
      <c r="AI2679" s="29">
        <v>0</v>
      </c>
      <c r="AJ2679" s="29">
        <v>0</v>
      </c>
      <c r="AK2679" s="29">
        <v>0</v>
      </c>
      <c r="AL2679" s="53">
        <v>1</v>
      </c>
      <c r="AM2679" s="29" t="s">
        <v>20651</v>
      </c>
      <c r="AN2679" s="29" t="s">
        <v>20651</v>
      </c>
      <c r="AO2679" s="29">
        <v>0</v>
      </c>
      <c r="AP2679" s="30">
        <v>0</v>
      </c>
      <c r="AQ2679" s="30">
        <v>0</v>
      </c>
    </row>
    <row r="2680" spans="1:43" x14ac:dyDescent="0.25">
      <c r="A2680" t="s">
        <v>20647</v>
      </c>
      <c r="B2680" t="s">
        <v>20652</v>
      </c>
      <c r="C2680" s="34">
        <v>10000064544321</v>
      </c>
      <c r="D2680">
        <v>9151970</v>
      </c>
      <c r="E2680" t="s">
        <v>20649</v>
      </c>
      <c r="F2680" t="s">
        <v>20651</v>
      </c>
      <c r="G2680" t="s">
        <v>89</v>
      </c>
      <c r="H2680" t="s">
        <v>90</v>
      </c>
      <c r="I2680" t="s">
        <v>10</v>
      </c>
      <c r="J2680" t="s">
        <v>20650</v>
      </c>
      <c r="K2680">
        <v>0</v>
      </c>
      <c r="L2680" t="s">
        <v>20652</v>
      </c>
      <c r="M2680" t="s">
        <v>20652</v>
      </c>
      <c r="N2680">
        <v>0</v>
      </c>
      <c r="O2680">
        <v>29</v>
      </c>
      <c r="P2680" s="17">
        <v>46022</v>
      </c>
      <c r="Q2680" s="19">
        <v>0</v>
      </c>
      <c r="R2680" t="s">
        <v>24</v>
      </c>
      <c r="S2680" s="17">
        <v>45741</v>
      </c>
      <c r="U2680" s="29">
        <v>0</v>
      </c>
      <c r="V2680" s="29">
        <v>0</v>
      </c>
      <c r="W2680" s="29">
        <v>0</v>
      </c>
      <c r="X2680" s="29">
        <f t="shared" si="41"/>
        <v>1</v>
      </c>
      <c r="Y2680" s="33">
        <v>0</v>
      </c>
      <c r="Z2680" s="29">
        <v>0</v>
      </c>
      <c r="AA2680" s="29">
        <v>0</v>
      </c>
      <c r="AB2680" s="29">
        <v>0</v>
      </c>
      <c r="AC2680" s="33">
        <v>0</v>
      </c>
      <c r="AD2680" s="33">
        <v>205.92130000000003</v>
      </c>
      <c r="AE2680" s="29">
        <v>0</v>
      </c>
      <c r="AG2680" s="29">
        <v>0</v>
      </c>
      <c r="AH2680" s="29">
        <v>0</v>
      </c>
      <c r="AI2680" s="29">
        <v>0</v>
      </c>
      <c r="AJ2680" s="29">
        <v>0</v>
      </c>
      <c r="AK2680" s="29">
        <v>0</v>
      </c>
      <c r="AL2680" s="53">
        <v>1</v>
      </c>
      <c r="AM2680" s="29" t="s">
        <v>20651</v>
      </c>
      <c r="AN2680" s="29" t="s">
        <v>20651</v>
      </c>
      <c r="AO2680" s="29">
        <v>0</v>
      </c>
      <c r="AP2680" s="30">
        <v>0</v>
      </c>
      <c r="AQ2680" s="30">
        <v>0</v>
      </c>
    </row>
    <row r="2681" spans="1:43" x14ac:dyDescent="0.25">
      <c r="A2681" t="s">
        <v>20647</v>
      </c>
      <c r="B2681" t="s">
        <v>20652</v>
      </c>
      <c r="C2681" s="34">
        <v>10000064544429</v>
      </c>
      <c r="D2681">
        <v>9151898</v>
      </c>
      <c r="E2681" t="s">
        <v>20649</v>
      </c>
      <c r="F2681" t="s">
        <v>20651</v>
      </c>
      <c r="G2681" t="s">
        <v>89</v>
      </c>
      <c r="H2681" t="s">
        <v>90</v>
      </c>
      <c r="I2681" t="s">
        <v>10</v>
      </c>
      <c r="J2681" t="s">
        <v>20650</v>
      </c>
      <c r="K2681">
        <v>0</v>
      </c>
      <c r="L2681" t="s">
        <v>20652</v>
      </c>
      <c r="M2681" t="s">
        <v>20652</v>
      </c>
      <c r="N2681">
        <v>0</v>
      </c>
      <c r="O2681">
        <v>6</v>
      </c>
      <c r="P2681" s="17">
        <v>46022</v>
      </c>
      <c r="Q2681" s="19">
        <v>0</v>
      </c>
      <c r="R2681" t="s">
        <v>24</v>
      </c>
      <c r="S2681" s="17">
        <v>45741</v>
      </c>
      <c r="U2681" s="29">
        <v>0</v>
      </c>
      <c r="V2681" s="29">
        <v>0</v>
      </c>
      <c r="W2681" s="29">
        <v>0</v>
      </c>
      <c r="X2681" s="29">
        <f t="shared" si="41"/>
        <v>1</v>
      </c>
      <c r="Y2681" s="33">
        <v>0</v>
      </c>
      <c r="Z2681" s="29">
        <v>0</v>
      </c>
      <c r="AA2681" s="29">
        <v>0</v>
      </c>
      <c r="AB2681" s="29">
        <v>0</v>
      </c>
      <c r="AC2681" s="33">
        <v>0</v>
      </c>
      <c r="AD2681" s="33">
        <v>115.5561</v>
      </c>
      <c r="AE2681" s="29">
        <v>0</v>
      </c>
      <c r="AG2681" s="29">
        <v>0</v>
      </c>
      <c r="AH2681" s="29">
        <v>0</v>
      </c>
      <c r="AI2681" s="29">
        <v>0</v>
      </c>
      <c r="AJ2681" s="29">
        <v>0</v>
      </c>
      <c r="AK2681" s="29">
        <v>0</v>
      </c>
      <c r="AL2681" s="53">
        <v>1</v>
      </c>
      <c r="AM2681" s="29" t="s">
        <v>20651</v>
      </c>
      <c r="AN2681" s="29" t="s">
        <v>20651</v>
      </c>
      <c r="AO2681" s="29">
        <v>0</v>
      </c>
      <c r="AP2681" s="30">
        <v>0</v>
      </c>
      <c r="AQ2681" s="30">
        <v>0</v>
      </c>
    </row>
    <row r="2682" spans="1:43" x14ac:dyDescent="0.25">
      <c r="A2682" t="s">
        <v>20647</v>
      </c>
      <c r="B2682" t="s">
        <v>20652</v>
      </c>
      <c r="C2682" s="34">
        <v>10000064544469</v>
      </c>
      <c r="D2682">
        <v>9151900</v>
      </c>
      <c r="E2682" t="s">
        <v>20649</v>
      </c>
      <c r="F2682" t="s">
        <v>20651</v>
      </c>
      <c r="G2682" t="s">
        <v>89</v>
      </c>
      <c r="H2682" t="s">
        <v>90</v>
      </c>
      <c r="I2682" t="s">
        <v>10</v>
      </c>
      <c r="J2682" t="s">
        <v>20650</v>
      </c>
      <c r="K2682">
        <v>0</v>
      </c>
      <c r="L2682" t="s">
        <v>20652</v>
      </c>
      <c r="M2682" t="s">
        <v>20652</v>
      </c>
      <c r="N2682">
        <v>0</v>
      </c>
      <c r="O2682">
        <v>18</v>
      </c>
      <c r="P2682" s="17">
        <v>46022</v>
      </c>
      <c r="Q2682" s="19">
        <v>0</v>
      </c>
      <c r="R2682" t="s">
        <v>24</v>
      </c>
      <c r="S2682" s="17">
        <v>45741</v>
      </c>
      <c r="U2682" s="29">
        <v>0</v>
      </c>
      <c r="V2682" s="29">
        <v>0</v>
      </c>
      <c r="W2682" s="29">
        <v>0</v>
      </c>
      <c r="X2682" s="29">
        <f t="shared" si="41"/>
        <v>1</v>
      </c>
      <c r="Y2682" s="33">
        <v>0</v>
      </c>
      <c r="Z2682" s="29">
        <v>0</v>
      </c>
      <c r="AA2682" s="29">
        <v>0</v>
      </c>
      <c r="AB2682" s="29">
        <v>0</v>
      </c>
      <c r="AC2682" s="33">
        <v>0</v>
      </c>
      <c r="AD2682" s="33">
        <v>240.92859999999999</v>
      </c>
      <c r="AE2682" s="29">
        <v>0</v>
      </c>
      <c r="AG2682" s="29">
        <v>0</v>
      </c>
      <c r="AH2682" s="29">
        <v>0</v>
      </c>
      <c r="AI2682" s="29">
        <v>0</v>
      </c>
      <c r="AJ2682" s="29">
        <v>0</v>
      </c>
      <c r="AK2682" s="29">
        <v>0</v>
      </c>
      <c r="AL2682" s="53">
        <v>1</v>
      </c>
      <c r="AM2682" s="29" t="s">
        <v>20651</v>
      </c>
      <c r="AN2682" s="29" t="s">
        <v>20651</v>
      </c>
      <c r="AO2682" s="29">
        <v>0</v>
      </c>
      <c r="AP2682" s="30">
        <v>0</v>
      </c>
      <c r="AQ2682" s="30">
        <v>0</v>
      </c>
    </row>
    <row r="2683" spans="1:43" x14ac:dyDescent="0.25">
      <c r="A2683" t="s">
        <v>20647</v>
      </c>
      <c r="B2683" t="s">
        <v>20652</v>
      </c>
      <c r="C2683" s="34">
        <v>10000064544503</v>
      </c>
      <c r="D2683">
        <v>9151945</v>
      </c>
      <c r="E2683" t="s">
        <v>20649</v>
      </c>
      <c r="F2683" t="s">
        <v>20651</v>
      </c>
      <c r="G2683" t="s">
        <v>89</v>
      </c>
      <c r="H2683" t="s">
        <v>90</v>
      </c>
      <c r="I2683" t="s">
        <v>14</v>
      </c>
      <c r="J2683" t="s">
        <v>20650</v>
      </c>
      <c r="K2683">
        <v>0</v>
      </c>
      <c r="L2683" t="s">
        <v>20652</v>
      </c>
      <c r="M2683" t="s">
        <v>20652</v>
      </c>
      <c r="N2683">
        <v>0</v>
      </c>
      <c r="O2683">
        <v>13</v>
      </c>
      <c r="P2683" s="17">
        <v>46022</v>
      </c>
      <c r="Q2683" s="19">
        <v>0</v>
      </c>
      <c r="R2683" t="s">
        <v>24</v>
      </c>
      <c r="S2683" s="17">
        <v>45741</v>
      </c>
      <c r="U2683" s="29">
        <v>0</v>
      </c>
      <c r="V2683" s="29">
        <v>0</v>
      </c>
      <c r="W2683" s="29">
        <v>0</v>
      </c>
      <c r="X2683" s="29">
        <f t="shared" si="41"/>
        <v>1</v>
      </c>
      <c r="Y2683" s="33">
        <v>0</v>
      </c>
      <c r="Z2683" s="29">
        <v>0</v>
      </c>
      <c r="AA2683" s="29">
        <v>0</v>
      </c>
      <c r="AB2683" s="29">
        <v>0</v>
      </c>
      <c r="AC2683" s="33">
        <v>0</v>
      </c>
      <c r="AD2683" s="33">
        <v>27.935999999999996</v>
      </c>
      <c r="AE2683" s="29">
        <v>0</v>
      </c>
      <c r="AG2683" s="29">
        <v>0</v>
      </c>
      <c r="AH2683" s="29">
        <v>0</v>
      </c>
      <c r="AI2683" s="29">
        <v>0</v>
      </c>
      <c r="AJ2683" s="29">
        <v>0</v>
      </c>
      <c r="AK2683" s="29">
        <v>0</v>
      </c>
      <c r="AL2683" s="53">
        <v>1</v>
      </c>
      <c r="AM2683" s="29" t="s">
        <v>20651</v>
      </c>
      <c r="AN2683" s="29" t="s">
        <v>20651</v>
      </c>
      <c r="AO2683" s="29">
        <v>0</v>
      </c>
      <c r="AP2683" s="30">
        <v>0</v>
      </c>
      <c r="AQ2683" s="30">
        <v>0</v>
      </c>
    </row>
    <row r="2684" spans="1:43" x14ac:dyDescent="0.25">
      <c r="A2684" t="s">
        <v>20647</v>
      </c>
      <c r="B2684" t="s">
        <v>20652</v>
      </c>
      <c r="C2684" s="34">
        <v>10000064544620</v>
      </c>
      <c r="D2684">
        <v>9151943</v>
      </c>
      <c r="E2684" t="s">
        <v>20649</v>
      </c>
      <c r="F2684" t="s">
        <v>20651</v>
      </c>
      <c r="G2684" t="s">
        <v>89</v>
      </c>
      <c r="H2684" t="s">
        <v>90</v>
      </c>
      <c r="I2684" t="s">
        <v>14</v>
      </c>
      <c r="J2684" t="s">
        <v>20650</v>
      </c>
      <c r="K2684">
        <v>0</v>
      </c>
      <c r="L2684" t="s">
        <v>20652</v>
      </c>
      <c r="M2684" t="s">
        <v>20652</v>
      </c>
      <c r="N2684">
        <v>0</v>
      </c>
      <c r="O2684">
        <v>3</v>
      </c>
      <c r="P2684" s="17">
        <v>46022</v>
      </c>
      <c r="Q2684" s="19">
        <v>0</v>
      </c>
      <c r="R2684" t="s">
        <v>24</v>
      </c>
      <c r="S2684" s="17">
        <v>45741</v>
      </c>
      <c r="U2684" s="29">
        <v>0</v>
      </c>
      <c r="V2684" s="29">
        <v>0</v>
      </c>
      <c r="W2684" s="29">
        <v>0</v>
      </c>
      <c r="X2684" s="29">
        <f t="shared" si="41"/>
        <v>1</v>
      </c>
      <c r="Y2684" s="33">
        <v>0</v>
      </c>
      <c r="Z2684" s="29">
        <v>0</v>
      </c>
      <c r="AA2684" s="29">
        <v>0</v>
      </c>
      <c r="AB2684" s="29">
        <v>0</v>
      </c>
      <c r="AC2684" s="33">
        <v>0</v>
      </c>
      <c r="AD2684" s="33">
        <v>27.935999999999996</v>
      </c>
      <c r="AE2684" s="29">
        <v>0</v>
      </c>
      <c r="AG2684" s="29">
        <v>0</v>
      </c>
      <c r="AH2684" s="29">
        <v>0</v>
      </c>
      <c r="AI2684" s="29">
        <v>0</v>
      </c>
      <c r="AJ2684" s="29">
        <v>0</v>
      </c>
      <c r="AK2684" s="29">
        <v>0</v>
      </c>
      <c r="AL2684" s="53">
        <v>1</v>
      </c>
      <c r="AM2684" s="29" t="s">
        <v>20651</v>
      </c>
      <c r="AN2684" s="29" t="s">
        <v>20651</v>
      </c>
      <c r="AO2684" s="29">
        <v>0</v>
      </c>
      <c r="AP2684" s="30">
        <v>0</v>
      </c>
      <c r="AQ2684" s="30">
        <v>0</v>
      </c>
    </row>
    <row r="2685" spans="1:43" x14ac:dyDescent="0.25">
      <c r="A2685" t="s">
        <v>20647</v>
      </c>
      <c r="B2685" t="s">
        <v>20652</v>
      </c>
      <c r="C2685" s="34">
        <v>10000064544640</v>
      </c>
      <c r="D2685">
        <v>9151946</v>
      </c>
      <c r="E2685" t="s">
        <v>20649</v>
      </c>
      <c r="F2685" t="s">
        <v>20651</v>
      </c>
      <c r="G2685" t="s">
        <v>89</v>
      </c>
      <c r="H2685" t="s">
        <v>90</v>
      </c>
      <c r="I2685" t="s">
        <v>14</v>
      </c>
      <c r="J2685" t="s">
        <v>20650</v>
      </c>
      <c r="K2685">
        <v>0</v>
      </c>
      <c r="L2685" t="s">
        <v>20652</v>
      </c>
      <c r="M2685" t="s">
        <v>20652</v>
      </c>
      <c r="N2685">
        <v>0</v>
      </c>
      <c r="O2685">
        <v>1</v>
      </c>
      <c r="P2685" s="17">
        <v>46022</v>
      </c>
      <c r="Q2685" s="19">
        <v>0</v>
      </c>
      <c r="R2685" t="s">
        <v>24</v>
      </c>
      <c r="S2685" s="17">
        <v>45741</v>
      </c>
      <c r="U2685" s="29">
        <v>0</v>
      </c>
      <c r="V2685" s="29">
        <v>0</v>
      </c>
      <c r="W2685" s="29">
        <v>0</v>
      </c>
      <c r="X2685" s="29">
        <f t="shared" si="41"/>
        <v>1</v>
      </c>
      <c r="Y2685" s="33">
        <v>0</v>
      </c>
      <c r="Z2685" s="29">
        <v>0</v>
      </c>
      <c r="AA2685" s="29">
        <v>0</v>
      </c>
      <c r="AB2685" s="29">
        <v>0</v>
      </c>
      <c r="AC2685" s="33">
        <v>0</v>
      </c>
      <c r="AD2685" s="33">
        <v>32.6599</v>
      </c>
      <c r="AE2685" s="29">
        <v>0</v>
      </c>
      <c r="AG2685" s="29">
        <v>0</v>
      </c>
      <c r="AH2685" s="29">
        <v>0</v>
      </c>
      <c r="AI2685" s="29">
        <v>0</v>
      </c>
      <c r="AJ2685" s="29">
        <v>0</v>
      </c>
      <c r="AK2685" s="29">
        <v>0</v>
      </c>
      <c r="AL2685" s="53">
        <v>1</v>
      </c>
      <c r="AM2685" s="29" t="s">
        <v>20651</v>
      </c>
      <c r="AN2685" s="29" t="s">
        <v>20651</v>
      </c>
      <c r="AO2685" s="29">
        <v>0</v>
      </c>
      <c r="AP2685" s="30">
        <v>0</v>
      </c>
      <c r="AQ2685" s="30">
        <v>0</v>
      </c>
    </row>
    <row r="2686" spans="1:43" x14ac:dyDescent="0.25">
      <c r="A2686" t="s">
        <v>20647</v>
      </c>
      <c r="B2686" t="s">
        <v>20652</v>
      </c>
      <c r="C2686" s="34">
        <v>10000064544730</v>
      </c>
      <c r="D2686">
        <v>3579450</v>
      </c>
      <c r="E2686" t="s">
        <v>20649</v>
      </c>
      <c r="F2686" t="s">
        <v>20651</v>
      </c>
      <c r="G2686" t="s">
        <v>89</v>
      </c>
      <c r="H2686" t="s">
        <v>90</v>
      </c>
      <c r="I2686" t="s">
        <v>10</v>
      </c>
      <c r="J2686" t="s">
        <v>20650</v>
      </c>
      <c r="K2686">
        <v>0</v>
      </c>
      <c r="L2686" t="s">
        <v>20652</v>
      </c>
      <c r="M2686" t="s">
        <v>20652</v>
      </c>
      <c r="N2686">
        <v>0</v>
      </c>
      <c r="O2686">
        <v>8</v>
      </c>
      <c r="P2686" s="17">
        <v>46022</v>
      </c>
      <c r="Q2686" s="19">
        <v>0</v>
      </c>
      <c r="R2686" t="s">
        <v>24</v>
      </c>
      <c r="S2686" s="17">
        <v>45741</v>
      </c>
      <c r="U2686" s="29">
        <v>0</v>
      </c>
      <c r="V2686" s="29">
        <v>0</v>
      </c>
      <c r="W2686" s="29">
        <v>0</v>
      </c>
      <c r="X2686" s="29">
        <f t="shared" si="41"/>
        <v>1</v>
      </c>
      <c r="Y2686" s="33">
        <v>0</v>
      </c>
      <c r="Z2686" s="29">
        <v>0</v>
      </c>
      <c r="AA2686" s="29">
        <v>0</v>
      </c>
      <c r="AB2686" s="29">
        <v>0</v>
      </c>
      <c r="AC2686" s="33">
        <v>0</v>
      </c>
      <c r="AD2686" s="33">
        <v>150.57309999999998</v>
      </c>
      <c r="AE2686" s="29">
        <v>0</v>
      </c>
      <c r="AG2686" s="29">
        <v>0</v>
      </c>
      <c r="AH2686" s="29">
        <v>0</v>
      </c>
      <c r="AI2686" s="29">
        <v>0</v>
      </c>
      <c r="AJ2686" s="29">
        <v>0</v>
      </c>
      <c r="AK2686" s="29">
        <v>0</v>
      </c>
      <c r="AL2686" s="53">
        <v>1</v>
      </c>
      <c r="AM2686" s="29" t="s">
        <v>20651</v>
      </c>
      <c r="AN2686" s="29" t="s">
        <v>20651</v>
      </c>
      <c r="AO2686" s="29">
        <v>0</v>
      </c>
      <c r="AP2686" s="30">
        <v>0</v>
      </c>
      <c r="AQ2686" s="30">
        <v>0</v>
      </c>
    </row>
    <row r="2687" spans="1:43" x14ac:dyDescent="0.25">
      <c r="A2687" t="s">
        <v>20647</v>
      </c>
      <c r="B2687" t="s">
        <v>20652</v>
      </c>
      <c r="C2687" s="34">
        <v>10000064544731</v>
      </c>
      <c r="D2687">
        <v>9151968</v>
      </c>
      <c r="E2687" t="s">
        <v>20649</v>
      </c>
      <c r="F2687" t="s">
        <v>20651</v>
      </c>
      <c r="G2687" t="s">
        <v>89</v>
      </c>
      <c r="H2687" t="s">
        <v>90</v>
      </c>
      <c r="I2687" t="s">
        <v>14</v>
      </c>
      <c r="J2687" t="s">
        <v>20650</v>
      </c>
      <c r="K2687">
        <v>0</v>
      </c>
      <c r="L2687" t="s">
        <v>20652</v>
      </c>
      <c r="M2687" t="s">
        <v>20652</v>
      </c>
      <c r="N2687">
        <v>0</v>
      </c>
      <c r="O2687">
        <v>80</v>
      </c>
      <c r="P2687" s="17">
        <v>46022</v>
      </c>
      <c r="Q2687" s="19">
        <v>0</v>
      </c>
      <c r="R2687" t="s">
        <v>24</v>
      </c>
      <c r="S2687" s="17">
        <v>45741</v>
      </c>
      <c r="U2687" s="29">
        <v>0</v>
      </c>
      <c r="V2687" s="29">
        <v>0</v>
      </c>
      <c r="W2687" s="29">
        <v>0</v>
      </c>
      <c r="X2687" s="29">
        <f t="shared" si="41"/>
        <v>1</v>
      </c>
      <c r="Y2687" s="33">
        <v>0</v>
      </c>
      <c r="Z2687" s="29">
        <v>0</v>
      </c>
      <c r="AA2687" s="29">
        <v>0</v>
      </c>
      <c r="AB2687" s="29">
        <v>0</v>
      </c>
      <c r="AC2687" s="33">
        <v>0</v>
      </c>
      <c r="AD2687" s="33">
        <v>245.9726</v>
      </c>
      <c r="AE2687" s="29">
        <v>0</v>
      </c>
      <c r="AG2687" s="29">
        <v>0</v>
      </c>
      <c r="AH2687" s="29">
        <v>0</v>
      </c>
      <c r="AI2687" s="29">
        <v>0</v>
      </c>
      <c r="AJ2687" s="29">
        <v>0</v>
      </c>
      <c r="AK2687" s="29">
        <v>0</v>
      </c>
      <c r="AL2687" s="53">
        <v>1</v>
      </c>
      <c r="AM2687" s="29" t="s">
        <v>20651</v>
      </c>
      <c r="AN2687" s="29" t="s">
        <v>20651</v>
      </c>
      <c r="AO2687" s="29">
        <v>0</v>
      </c>
      <c r="AP2687" s="30">
        <v>0</v>
      </c>
      <c r="AQ2687" s="30">
        <v>0</v>
      </c>
    </row>
    <row r="2688" spans="1:43" x14ac:dyDescent="0.25">
      <c r="A2688" t="s">
        <v>20647</v>
      </c>
      <c r="B2688" t="s">
        <v>20652</v>
      </c>
      <c r="C2688" s="34">
        <v>10000064544898</v>
      </c>
      <c r="D2688">
        <v>3579456</v>
      </c>
      <c r="E2688" t="s">
        <v>20649</v>
      </c>
      <c r="F2688" t="s">
        <v>20651</v>
      </c>
      <c r="G2688" t="s">
        <v>89</v>
      </c>
      <c r="H2688" t="s">
        <v>90</v>
      </c>
      <c r="I2688" t="s">
        <v>10</v>
      </c>
      <c r="J2688" t="s">
        <v>20650</v>
      </c>
      <c r="K2688">
        <v>0</v>
      </c>
      <c r="L2688" t="s">
        <v>20652</v>
      </c>
      <c r="M2688" t="s">
        <v>20652</v>
      </c>
      <c r="N2688">
        <v>0</v>
      </c>
      <c r="O2688">
        <v>72</v>
      </c>
      <c r="P2688" s="17">
        <v>46022</v>
      </c>
      <c r="Q2688" s="19">
        <v>0</v>
      </c>
      <c r="R2688" t="s">
        <v>24</v>
      </c>
      <c r="S2688" s="17">
        <v>45741</v>
      </c>
      <c r="U2688" s="29">
        <v>0</v>
      </c>
      <c r="V2688" s="29">
        <v>0</v>
      </c>
      <c r="W2688" s="29">
        <v>0</v>
      </c>
      <c r="X2688" s="29">
        <f t="shared" si="41"/>
        <v>1</v>
      </c>
      <c r="Y2688" s="33">
        <v>0</v>
      </c>
      <c r="Z2688" s="29">
        <v>0</v>
      </c>
      <c r="AA2688" s="29">
        <v>0</v>
      </c>
      <c r="AB2688" s="29">
        <v>0</v>
      </c>
      <c r="AC2688" s="33">
        <v>0</v>
      </c>
      <c r="AD2688" s="33">
        <v>240.91890000000001</v>
      </c>
      <c r="AE2688" s="29">
        <v>0</v>
      </c>
      <c r="AG2688" s="29">
        <v>0</v>
      </c>
      <c r="AH2688" s="29">
        <v>0</v>
      </c>
      <c r="AI2688" s="29">
        <v>0</v>
      </c>
      <c r="AJ2688" s="29">
        <v>0</v>
      </c>
      <c r="AK2688" s="29">
        <v>0</v>
      </c>
      <c r="AL2688" s="53">
        <v>1</v>
      </c>
      <c r="AM2688" s="29" t="s">
        <v>20651</v>
      </c>
      <c r="AN2688" s="29" t="s">
        <v>20651</v>
      </c>
      <c r="AO2688" s="29">
        <v>0</v>
      </c>
      <c r="AP2688" s="30">
        <v>0</v>
      </c>
      <c r="AQ2688" s="30">
        <v>0</v>
      </c>
    </row>
    <row r="2689" spans="1:43" x14ac:dyDescent="0.25">
      <c r="A2689" t="s">
        <v>20647</v>
      </c>
      <c r="B2689" t="s">
        <v>20652</v>
      </c>
      <c r="C2689" s="34">
        <v>10000064545027</v>
      </c>
      <c r="D2689">
        <v>3579461</v>
      </c>
      <c r="E2689" t="s">
        <v>20649</v>
      </c>
      <c r="F2689" t="s">
        <v>20651</v>
      </c>
      <c r="G2689" t="s">
        <v>89</v>
      </c>
      <c r="H2689" t="s">
        <v>90</v>
      </c>
      <c r="I2689" t="s">
        <v>10</v>
      </c>
      <c r="J2689" t="s">
        <v>20650</v>
      </c>
      <c r="K2689">
        <v>0</v>
      </c>
      <c r="L2689" t="s">
        <v>20652</v>
      </c>
      <c r="M2689" t="s">
        <v>20652</v>
      </c>
      <c r="N2689">
        <v>0</v>
      </c>
      <c r="O2689">
        <v>27</v>
      </c>
      <c r="P2689" s="17">
        <v>46022</v>
      </c>
      <c r="Q2689" s="19">
        <v>0</v>
      </c>
      <c r="R2689" t="s">
        <v>24</v>
      </c>
      <c r="S2689" s="17">
        <v>45741</v>
      </c>
      <c r="U2689" s="29">
        <v>0</v>
      </c>
      <c r="V2689" s="29">
        <v>0</v>
      </c>
      <c r="W2689" s="29">
        <v>0</v>
      </c>
      <c r="X2689" s="29">
        <f t="shared" si="41"/>
        <v>1</v>
      </c>
      <c r="Y2689" s="33">
        <v>0</v>
      </c>
      <c r="Z2689" s="29">
        <v>0</v>
      </c>
      <c r="AA2689" s="29">
        <v>0</v>
      </c>
      <c r="AB2689" s="29">
        <v>0</v>
      </c>
      <c r="AC2689" s="33">
        <v>0</v>
      </c>
      <c r="AD2689" s="33">
        <v>132.4632</v>
      </c>
      <c r="AE2689" s="29">
        <v>0</v>
      </c>
      <c r="AG2689" s="29">
        <v>0</v>
      </c>
      <c r="AH2689" s="29">
        <v>0</v>
      </c>
      <c r="AI2689" s="29">
        <v>0</v>
      </c>
      <c r="AJ2689" s="29">
        <v>0</v>
      </c>
      <c r="AK2689" s="29">
        <v>0</v>
      </c>
      <c r="AL2689" s="53">
        <v>1</v>
      </c>
      <c r="AM2689" s="29" t="s">
        <v>20651</v>
      </c>
      <c r="AN2689" s="29" t="s">
        <v>20651</v>
      </c>
      <c r="AO2689" s="29">
        <v>0</v>
      </c>
      <c r="AP2689" s="30">
        <v>0</v>
      </c>
      <c r="AQ2689" s="30">
        <v>0</v>
      </c>
    </row>
    <row r="2690" spans="1:43" x14ac:dyDescent="0.25">
      <c r="A2690" t="s">
        <v>20647</v>
      </c>
      <c r="B2690" t="s">
        <v>20652</v>
      </c>
      <c r="C2690" s="34">
        <v>10000064545136</v>
      </c>
      <c r="D2690">
        <v>9152100</v>
      </c>
      <c r="E2690" t="s">
        <v>20649</v>
      </c>
      <c r="F2690" t="s">
        <v>20651</v>
      </c>
      <c r="G2690" t="s">
        <v>89</v>
      </c>
      <c r="H2690" t="s">
        <v>90</v>
      </c>
      <c r="I2690" t="s">
        <v>10</v>
      </c>
      <c r="J2690" t="s">
        <v>20650</v>
      </c>
      <c r="K2690">
        <v>0</v>
      </c>
      <c r="L2690" t="s">
        <v>20652</v>
      </c>
      <c r="M2690" t="s">
        <v>20652</v>
      </c>
      <c r="N2690">
        <v>0</v>
      </c>
      <c r="O2690">
        <v>21</v>
      </c>
      <c r="P2690" s="17">
        <v>46022</v>
      </c>
      <c r="Q2690" s="19">
        <v>0</v>
      </c>
      <c r="R2690" t="s">
        <v>24</v>
      </c>
      <c r="S2690" s="17">
        <v>45741</v>
      </c>
      <c r="U2690" s="29">
        <v>0</v>
      </c>
      <c r="V2690" s="29">
        <v>0</v>
      </c>
      <c r="W2690" s="29">
        <v>0</v>
      </c>
      <c r="X2690" s="29">
        <f t="shared" si="41"/>
        <v>1</v>
      </c>
      <c r="Y2690" s="33">
        <v>0</v>
      </c>
      <c r="Z2690" s="29">
        <v>0</v>
      </c>
      <c r="AA2690" s="29">
        <v>0</v>
      </c>
      <c r="AB2690" s="29">
        <v>0</v>
      </c>
      <c r="AC2690" s="33">
        <v>0</v>
      </c>
      <c r="AD2690" s="33">
        <v>27.935999999999996</v>
      </c>
      <c r="AE2690" s="29">
        <v>0</v>
      </c>
      <c r="AG2690" s="29">
        <v>0</v>
      </c>
      <c r="AH2690" s="29">
        <v>0</v>
      </c>
      <c r="AI2690" s="29">
        <v>0</v>
      </c>
      <c r="AJ2690" s="29">
        <v>0</v>
      </c>
      <c r="AK2690" s="29">
        <v>0</v>
      </c>
      <c r="AL2690" s="53">
        <v>1</v>
      </c>
      <c r="AM2690" s="29" t="s">
        <v>20651</v>
      </c>
      <c r="AN2690" s="29" t="s">
        <v>20651</v>
      </c>
      <c r="AO2690" s="29">
        <v>0</v>
      </c>
      <c r="AP2690" s="30">
        <v>0</v>
      </c>
      <c r="AQ2690" s="30">
        <v>0</v>
      </c>
    </row>
    <row r="2691" spans="1:43" x14ac:dyDescent="0.25">
      <c r="A2691" t="s">
        <v>20647</v>
      </c>
      <c r="B2691" t="s">
        <v>20652</v>
      </c>
      <c r="C2691" s="34">
        <v>10000064545142</v>
      </c>
      <c r="D2691">
        <v>155650</v>
      </c>
      <c r="E2691" t="s">
        <v>20649</v>
      </c>
      <c r="F2691" t="s">
        <v>20651</v>
      </c>
      <c r="G2691" t="s">
        <v>89</v>
      </c>
      <c r="H2691" t="s">
        <v>90</v>
      </c>
      <c r="I2691" t="s">
        <v>10</v>
      </c>
      <c r="J2691" t="s">
        <v>20650</v>
      </c>
      <c r="K2691">
        <v>0</v>
      </c>
      <c r="L2691" t="s">
        <v>20652</v>
      </c>
      <c r="M2691" t="s">
        <v>20652</v>
      </c>
      <c r="N2691">
        <v>0</v>
      </c>
      <c r="O2691">
        <v>15</v>
      </c>
      <c r="P2691" s="17">
        <v>46022</v>
      </c>
      <c r="Q2691" s="19">
        <v>0</v>
      </c>
      <c r="R2691" t="s">
        <v>24</v>
      </c>
      <c r="S2691" s="17">
        <v>45741</v>
      </c>
      <c r="U2691" s="29">
        <v>0</v>
      </c>
      <c r="V2691" s="29">
        <v>0</v>
      </c>
      <c r="W2691" s="29">
        <v>0</v>
      </c>
      <c r="X2691" s="29">
        <f t="shared" ref="X2691:X2754" si="42">AL2691</f>
        <v>1</v>
      </c>
      <c r="Y2691" s="33">
        <v>0</v>
      </c>
      <c r="Z2691" s="29">
        <v>0</v>
      </c>
      <c r="AA2691" s="29">
        <v>0</v>
      </c>
      <c r="AB2691" s="29">
        <v>0</v>
      </c>
      <c r="AC2691" s="33">
        <v>0</v>
      </c>
      <c r="AD2691" s="33">
        <v>210.73249999999999</v>
      </c>
      <c r="AE2691" s="29">
        <v>0</v>
      </c>
      <c r="AG2691" s="29">
        <v>0</v>
      </c>
      <c r="AH2691" s="29">
        <v>0</v>
      </c>
      <c r="AI2691" s="29">
        <v>0</v>
      </c>
      <c r="AJ2691" s="29">
        <v>0</v>
      </c>
      <c r="AK2691" s="29">
        <v>0</v>
      </c>
      <c r="AL2691" s="53">
        <v>1</v>
      </c>
      <c r="AM2691" s="29" t="s">
        <v>20651</v>
      </c>
      <c r="AN2691" s="29" t="s">
        <v>20651</v>
      </c>
      <c r="AO2691" s="29">
        <v>0</v>
      </c>
      <c r="AP2691" s="30">
        <v>0</v>
      </c>
      <c r="AQ2691" s="30">
        <v>0</v>
      </c>
    </row>
    <row r="2692" spans="1:43" x14ac:dyDescent="0.25">
      <c r="A2692" t="s">
        <v>20647</v>
      </c>
      <c r="B2692" t="s">
        <v>20652</v>
      </c>
      <c r="C2692" s="34">
        <v>10000064545177</v>
      </c>
      <c r="D2692">
        <v>9152089</v>
      </c>
      <c r="E2692" t="s">
        <v>20649</v>
      </c>
      <c r="F2692" t="s">
        <v>20651</v>
      </c>
      <c r="G2692" t="s">
        <v>89</v>
      </c>
      <c r="H2692" t="s">
        <v>90</v>
      </c>
      <c r="I2692" t="s">
        <v>137</v>
      </c>
      <c r="J2692" t="s">
        <v>20650</v>
      </c>
      <c r="K2692">
        <v>0</v>
      </c>
      <c r="L2692" t="s">
        <v>20652</v>
      </c>
      <c r="M2692" t="s">
        <v>20652</v>
      </c>
      <c r="N2692">
        <v>0</v>
      </c>
      <c r="O2692">
        <v>12</v>
      </c>
      <c r="P2692" s="17">
        <v>46022</v>
      </c>
      <c r="Q2692" s="19">
        <v>0</v>
      </c>
      <c r="R2692" t="s">
        <v>24</v>
      </c>
      <c r="S2692" s="17">
        <v>45741</v>
      </c>
      <c r="U2692" s="29">
        <v>0</v>
      </c>
      <c r="V2692" s="29">
        <v>0</v>
      </c>
      <c r="W2692" s="29">
        <v>0</v>
      </c>
      <c r="X2692" s="29">
        <f t="shared" si="42"/>
        <v>1</v>
      </c>
      <c r="Y2692" s="33">
        <v>0</v>
      </c>
      <c r="Z2692" s="29">
        <v>0</v>
      </c>
      <c r="AA2692" s="29">
        <v>0</v>
      </c>
      <c r="AB2692" s="29">
        <v>0</v>
      </c>
      <c r="AC2692" s="33">
        <v>0</v>
      </c>
      <c r="AD2692" s="33">
        <v>31.986500000000003</v>
      </c>
      <c r="AE2692" s="29">
        <v>0</v>
      </c>
      <c r="AG2692" s="29">
        <v>0</v>
      </c>
      <c r="AH2692" s="29">
        <v>0</v>
      </c>
      <c r="AI2692" s="29">
        <v>0</v>
      </c>
      <c r="AJ2692" s="29">
        <v>0</v>
      </c>
      <c r="AK2692" s="29">
        <v>0</v>
      </c>
      <c r="AL2692" s="53">
        <v>1</v>
      </c>
      <c r="AM2692" s="29" t="s">
        <v>20651</v>
      </c>
      <c r="AN2692" s="29" t="s">
        <v>20651</v>
      </c>
      <c r="AO2692" s="29">
        <v>0</v>
      </c>
      <c r="AP2692" s="30">
        <v>0</v>
      </c>
      <c r="AQ2692" s="30">
        <v>0</v>
      </c>
    </row>
    <row r="2693" spans="1:43" x14ac:dyDescent="0.25">
      <c r="A2693" t="s">
        <v>20647</v>
      </c>
      <c r="B2693" t="s">
        <v>20652</v>
      </c>
      <c r="C2693" s="34">
        <v>10000064545178</v>
      </c>
      <c r="D2693">
        <v>9152090</v>
      </c>
      <c r="E2693" t="s">
        <v>20649</v>
      </c>
      <c r="F2693" t="s">
        <v>20651</v>
      </c>
      <c r="G2693" t="s">
        <v>89</v>
      </c>
      <c r="H2693" t="s">
        <v>90</v>
      </c>
      <c r="I2693" t="s">
        <v>137</v>
      </c>
      <c r="J2693" t="s">
        <v>20650</v>
      </c>
      <c r="K2693">
        <v>0</v>
      </c>
      <c r="L2693" t="s">
        <v>20652</v>
      </c>
      <c r="M2693" t="s">
        <v>20652</v>
      </c>
      <c r="N2693">
        <v>0</v>
      </c>
      <c r="O2693">
        <v>11</v>
      </c>
      <c r="P2693" s="17">
        <v>46022</v>
      </c>
      <c r="Q2693" s="19">
        <v>0</v>
      </c>
      <c r="R2693" t="s">
        <v>24</v>
      </c>
      <c r="S2693" s="17">
        <v>45741</v>
      </c>
      <c r="U2693" s="29">
        <v>0</v>
      </c>
      <c r="V2693" s="29">
        <v>0</v>
      </c>
      <c r="W2693" s="29">
        <v>0</v>
      </c>
      <c r="X2693" s="29">
        <f t="shared" si="42"/>
        <v>1</v>
      </c>
      <c r="Y2693" s="33">
        <v>0</v>
      </c>
      <c r="Z2693" s="29">
        <v>0</v>
      </c>
      <c r="AA2693" s="29">
        <v>0</v>
      </c>
      <c r="AB2693" s="29">
        <v>0</v>
      </c>
      <c r="AC2693" s="33">
        <v>0</v>
      </c>
      <c r="AD2693" s="33">
        <v>31.986500000000003</v>
      </c>
      <c r="AE2693" s="29">
        <v>0</v>
      </c>
      <c r="AG2693" s="29">
        <v>0</v>
      </c>
      <c r="AH2693" s="29">
        <v>0</v>
      </c>
      <c r="AI2693" s="29">
        <v>0</v>
      </c>
      <c r="AJ2693" s="29">
        <v>0</v>
      </c>
      <c r="AK2693" s="29">
        <v>0</v>
      </c>
      <c r="AL2693" s="53">
        <v>1</v>
      </c>
      <c r="AM2693" s="29" t="s">
        <v>20651</v>
      </c>
      <c r="AN2693" s="29" t="s">
        <v>20651</v>
      </c>
      <c r="AO2693" s="29">
        <v>0</v>
      </c>
      <c r="AP2693" s="30">
        <v>0</v>
      </c>
      <c r="AQ2693" s="30">
        <v>0</v>
      </c>
    </row>
    <row r="2694" spans="1:43" x14ac:dyDescent="0.25">
      <c r="A2694" t="s">
        <v>20647</v>
      </c>
      <c r="B2694" t="s">
        <v>20652</v>
      </c>
      <c r="C2694" s="34">
        <v>10000064545184</v>
      </c>
      <c r="D2694">
        <v>9152154</v>
      </c>
      <c r="E2694" t="s">
        <v>20648</v>
      </c>
      <c r="F2694" t="s">
        <v>20651</v>
      </c>
      <c r="G2694" t="s">
        <v>89</v>
      </c>
      <c r="H2694" t="s">
        <v>90</v>
      </c>
      <c r="I2694" t="s">
        <v>10</v>
      </c>
      <c r="J2694" t="s">
        <v>20650</v>
      </c>
      <c r="K2694">
        <v>0</v>
      </c>
      <c r="L2694" t="s">
        <v>20652</v>
      </c>
      <c r="M2694" t="s">
        <v>20652</v>
      </c>
      <c r="N2694">
        <v>0</v>
      </c>
      <c r="O2694">
        <v>13</v>
      </c>
      <c r="P2694" s="17">
        <v>46022</v>
      </c>
      <c r="Q2694" s="19">
        <v>0</v>
      </c>
      <c r="R2694" t="s">
        <v>24</v>
      </c>
      <c r="S2694" s="17">
        <v>45741</v>
      </c>
      <c r="U2694" s="29">
        <v>0</v>
      </c>
      <c r="V2694" s="29">
        <v>0</v>
      </c>
      <c r="W2694" s="29">
        <v>0</v>
      </c>
      <c r="X2694" s="29">
        <f t="shared" si="42"/>
        <v>1</v>
      </c>
      <c r="Y2694" s="33">
        <v>0</v>
      </c>
      <c r="Z2694" s="29">
        <v>0</v>
      </c>
      <c r="AA2694" s="29">
        <v>0</v>
      </c>
      <c r="AB2694" s="29">
        <v>0</v>
      </c>
      <c r="AC2694" s="33">
        <v>0</v>
      </c>
      <c r="AD2694" s="33">
        <v>150.5634</v>
      </c>
      <c r="AE2694" s="29">
        <v>0</v>
      </c>
      <c r="AG2694" s="29">
        <v>0</v>
      </c>
      <c r="AH2694" s="29">
        <v>0</v>
      </c>
      <c r="AI2694" s="29">
        <v>0</v>
      </c>
      <c r="AJ2694" s="29">
        <v>0</v>
      </c>
      <c r="AK2694" s="29">
        <v>0</v>
      </c>
      <c r="AL2694" s="53">
        <v>1</v>
      </c>
      <c r="AM2694" s="29" t="s">
        <v>20651</v>
      </c>
      <c r="AN2694" s="29" t="s">
        <v>20651</v>
      </c>
      <c r="AO2694" s="29">
        <v>0</v>
      </c>
      <c r="AP2694" s="30">
        <v>0</v>
      </c>
      <c r="AQ2694" s="30">
        <v>0</v>
      </c>
    </row>
    <row r="2695" spans="1:43" x14ac:dyDescent="0.25">
      <c r="A2695" t="s">
        <v>20647</v>
      </c>
      <c r="B2695" t="s">
        <v>20652</v>
      </c>
      <c r="C2695" s="34">
        <v>10000064545327</v>
      </c>
      <c r="D2695">
        <v>9152257</v>
      </c>
      <c r="E2695" t="s">
        <v>20649</v>
      </c>
      <c r="F2695" t="s">
        <v>20651</v>
      </c>
      <c r="G2695" t="s">
        <v>89</v>
      </c>
      <c r="H2695" t="s">
        <v>90</v>
      </c>
      <c r="I2695" t="s">
        <v>10</v>
      </c>
      <c r="J2695" t="s">
        <v>20650</v>
      </c>
      <c r="K2695">
        <v>0</v>
      </c>
      <c r="L2695" t="s">
        <v>20652</v>
      </c>
      <c r="M2695" t="s">
        <v>20652</v>
      </c>
      <c r="N2695">
        <v>0</v>
      </c>
      <c r="O2695">
        <v>79</v>
      </c>
      <c r="P2695" s="17">
        <v>46022</v>
      </c>
      <c r="Q2695" s="19">
        <v>0</v>
      </c>
      <c r="R2695" t="s">
        <v>24</v>
      </c>
      <c r="S2695" s="17">
        <v>45741</v>
      </c>
      <c r="U2695" s="29">
        <v>0</v>
      </c>
      <c r="V2695" s="29">
        <v>0</v>
      </c>
      <c r="W2695" s="29">
        <v>0</v>
      </c>
      <c r="X2695" s="29">
        <f t="shared" si="42"/>
        <v>1</v>
      </c>
      <c r="Y2695" s="33">
        <v>0</v>
      </c>
      <c r="Z2695" s="29">
        <v>0</v>
      </c>
      <c r="AA2695" s="29">
        <v>0</v>
      </c>
      <c r="AB2695" s="29">
        <v>0</v>
      </c>
      <c r="AC2695" s="33">
        <v>0</v>
      </c>
      <c r="AD2695" s="33">
        <v>341.30419999999998</v>
      </c>
      <c r="AE2695" s="29">
        <v>0</v>
      </c>
      <c r="AG2695" s="29">
        <v>0</v>
      </c>
      <c r="AH2695" s="29">
        <v>0</v>
      </c>
      <c r="AI2695" s="29">
        <v>0</v>
      </c>
      <c r="AJ2695" s="29">
        <v>0</v>
      </c>
      <c r="AK2695" s="29">
        <v>0</v>
      </c>
      <c r="AL2695" s="53">
        <v>1</v>
      </c>
      <c r="AM2695" s="29" t="s">
        <v>20651</v>
      </c>
      <c r="AN2695" s="29" t="s">
        <v>20651</v>
      </c>
      <c r="AO2695" s="29">
        <v>0</v>
      </c>
      <c r="AP2695" s="30">
        <v>0</v>
      </c>
      <c r="AQ2695" s="30">
        <v>0</v>
      </c>
    </row>
    <row r="2696" spans="1:43" x14ac:dyDescent="0.25">
      <c r="A2696" t="s">
        <v>20647</v>
      </c>
      <c r="B2696" t="s">
        <v>20652</v>
      </c>
      <c r="C2696" s="34">
        <v>10000064545330</v>
      </c>
      <c r="D2696">
        <v>9152118</v>
      </c>
      <c r="E2696" t="s">
        <v>20649</v>
      </c>
      <c r="F2696" t="s">
        <v>20651</v>
      </c>
      <c r="G2696" t="s">
        <v>89</v>
      </c>
      <c r="H2696" t="s">
        <v>90</v>
      </c>
      <c r="I2696" t="s">
        <v>10</v>
      </c>
      <c r="J2696" t="s">
        <v>20650</v>
      </c>
      <c r="K2696">
        <v>0</v>
      </c>
      <c r="L2696" t="s">
        <v>20652</v>
      </c>
      <c r="M2696" t="s">
        <v>20652</v>
      </c>
      <c r="N2696">
        <v>0</v>
      </c>
      <c r="O2696">
        <v>31</v>
      </c>
      <c r="P2696" s="17">
        <v>46022</v>
      </c>
      <c r="Q2696" s="19">
        <v>0</v>
      </c>
      <c r="R2696" t="s">
        <v>24</v>
      </c>
      <c r="S2696" s="17">
        <v>45741</v>
      </c>
      <c r="U2696" s="29">
        <v>0</v>
      </c>
      <c r="V2696" s="29">
        <v>0</v>
      </c>
      <c r="W2696" s="29">
        <v>0</v>
      </c>
      <c r="X2696" s="29">
        <f t="shared" si="42"/>
        <v>1</v>
      </c>
      <c r="Y2696" s="33">
        <v>0</v>
      </c>
      <c r="Z2696" s="29">
        <v>0</v>
      </c>
      <c r="AA2696" s="29">
        <v>0</v>
      </c>
      <c r="AB2696" s="29">
        <v>0</v>
      </c>
      <c r="AC2696" s="33">
        <v>0</v>
      </c>
      <c r="AD2696" s="33">
        <v>235.6712</v>
      </c>
      <c r="AE2696" s="29">
        <v>0</v>
      </c>
      <c r="AG2696" s="29">
        <v>0</v>
      </c>
      <c r="AH2696" s="29">
        <v>0</v>
      </c>
      <c r="AI2696" s="29">
        <v>0</v>
      </c>
      <c r="AJ2696" s="29">
        <v>0</v>
      </c>
      <c r="AK2696" s="29">
        <v>0</v>
      </c>
      <c r="AL2696" s="53">
        <v>1</v>
      </c>
      <c r="AM2696" s="29" t="s">
        <v>20651</v>
      </c>
      <c r="AN2696" s="29" t="s">
        <v>20651</v>
      </c>
      <c r="AO2696" s="29">
        <v>0</v>
      </c>
      <c r="AP2696" s="30">
        <v>0</v>
      </c>
      <c r="AQ2696" s="30">
        <v>0</v>
      </c>
    </row>
    <row r="2697" spans="1:43" x14ac:dyDescent="0.25">
      <c r="A2697" t="s">
        <v>20647</v>
      </c>
      <c r="B2697" t="s">
        <v>20652</v>
      </c>
      <c r="C2697" s="34">
        <v>10000064545417</v>
      </c>
      <c r="D2697">
        <v>9152183</v>
      </c>
      <c r="E2697" t="s">
        <v>20649</v>
      </c>
      <c r="F2697" t="s">
        <v>20651</v>
      </c>
      <c r="G2697" t="s">
        <v>89</v>
      </c>
      <c r="H2697" t="s">
        <v>90</v>
      </c>
      <c r="I2697" t="s">
        <v>10</v>
      </c>
      <c r="J2697" t="s">
        <v>20650</v>
      </c>
      <c r="K2697">
        <v>0</v>
      </c>
      <c r="L2697" t="s">
        <v>20652</v>
      </c>
      <c r="M2697" t="s">
        <v>20652</v>
      </c>
      <c r="N2697">
        <v>0</v>
      </c>
      <c r="O2697">
        <v>73</v>
      </c>
      <c r="P2697" s="17">
        <v>46022</v>
      </c>
      <c r="Q2697" s="19">
        <v>0</v>
      </c>
      <c r="R2697" t="s">
        <v>24</v>
      </c>
      <c r="S2697" s="17">
        <v>45741</v>
      </c>
      <c r="U2697" s="29">
        <v>0</v>
      </c>
      <c r="V2697" s="29">
        <v>0</v>
      </c>
      <c r="W2697" s="29">
        <v>0</v>
      </c>
      <c r="X2697" s="29">
        <f t="shared" si="42"/>
        <v>1</v>
      </c>
      <c r="Y2697" s="33">
        <v>0</v>
      </c>
      <c r="Z2697" s="29">
        <v>0</v>
      </c>
      <c r="AA2697" s="29">
        <v>0</v>
      </c>
      <c r="AB2697" s="29">
        <v>0</v>
      </c>
      <c r="AC2697" s="33">
        <v>0</v>
      </c>
      <c r="AD2697" s="33">
        <v>340.23719999999997</v>
      </c>
      <c r="AE2697" s="29">
        <v>0</v>
      </c>
      <c r="AG2697" s="29">
        <v>0</v>
      </c>
      <c r="AH2697" s="29">
        <v>0</v>
      </c>
      <c r="AI2697" s="29">
        <v>0</v>
      </c>
      <c r="AJ2697" s="29">
        <v>0</v>
      </c>
      <c r="AK2697" s="29">
        <v>0</v>
      </c>
      <c r="AL2697" s="53">
        <v>1</v>
      </c>
      <c r="AM2697" s="29" t="s">
        <v>20651</v>
      </c>
      <c r="AN2697" s="29" t="s">
        <v>20651</v>
      </c>
      <c r="AO2697" s="29">
        <v>0</v>
      </c>
      <c r="AP2697" s="30">
        <v>0</v>
      </c>
      <c r="AQ2697" s="30">
        <v>0</v>
      </c>
    </row>
    <row r="2698" spans="1:43" x14ac:dyDescent="0.25">
      <c r="A2698" t="s">
        <v>20647</v>
      </c>
      <c r="B2698" t="s">
        <v>20652</v>
      </c>
      <c r="C2698" s="34">
        <v>10000064545737</v>
      </c>
      <c r="D2698">
        <v>9152219</v>
      </c>
      <c r="E2698" t="s">
        <v>20649</v>
      </c>
      <c r="F2698" t="s">
        <v>20651</v>
      </c>
      <c r="G2698" t="s">
        <v>89</v>
      </c>
      <c r="H2698" t="s">
        <v>90</v>
      </c>
      <c r="I2698" t="s">
        <v>10</v>
      </c>
      <c r="J2698" t="s">
        <v>20650</v>
      </c>
      <c r="K2698">
        <v>0</v>
      </c>
      <c r="L2698" t="s">
        <v>20652</v>
      </c>
      <c r="M2698" t="s">
        <v>20652</v>
      </c>
      <c r="N2698">
        <v>0</v>
      </c>
      <c r="O2698">
        <v>71</v>
      </c>
      <c r="P2698" s="17">
        <v>46022</v>
      </c>
      <c r="Q2698" s="19">
        <v>0</v>
      </c>
      <c r="R2698" t="s">
        <v>24</v>
      </c>
      <c r="S2698" s="17">
        <v>45741</v>
      </c>
      <c r="U2698" s="29">
        <v>0</v>
      </c>
      <c r="V2698" s="29">
        <v>0</v>
      </c>
      <c r="W2698" s="29">
        <v>0</v>
      </c>
      <c r="X2698" s="29">
        <f t="shared" si="42"/>
        <v>1</v>
      </c>
      <c r="Y2698" s="33">
        <v>0</v>
      </c>
      <c r="Z2698" s="29">
        <v>0</v>
      </c>
      <c r="AA2698" s="29">
        <v>0</v>
      </c>
      <c r="AB2698" s="29">
        <v>0</v>
      </c>
      <c r="AC2698" s="33">
        <v>0</v>
      </c>
      <c r="AD2698" s="33">
        <v>404.43180000000001</v>
      </c>
      <c r="AE2698" s="29">
        <v>0</v>
      </c>
      <c r="AG2698" s="29">
        <v>0</v>
      </c>
      <c r="AH2698" s="29">
        <v>0</v>
      </c>
      <c r="AI2698" s="29">
        <v>0</v>
      </c>
      <c r="AJ2698" s="29">
        <v>0</v>
      </c>
      <c r="AK2698" s="29">
        <v>0</v>
      </c>
      <c r="AL2698" s="53">
        <v>1</v>
      </c>
      <c r="AM2698" s="29" t="s">
        <v>20651</v>
      </c>
      <c r="AN2698" s="29" t="s">
        <v>20651</v>
      </c>
      <c r="AO2698" s="29">
        <v>0</v>
      </c>
      <c r="AP2698" s="30">
        <v>0</v>
      </c>
      <c r="AQ2698" s="30">
        <v>0</v>
      </c>
    </row>
    <row r="2699" spans="1:43" x14ac:dyDescent="0.25">
      <c r="A2699" t="s">
        <v>20647</v>
      </c>
      <c r="B2699" t="s">
        <v>20652</v>
      </c>
      <c r="C2699" s="34">
        <v>10000064545818</v>
      </c>
      <c r="D2699">
        <v>9152220</v>
      </c>
      <c r="E2699" t="s">
        <v>20649</v>
      </c>
      <c r="F2699" t="s">
        <v>20651</v>
      </c>
      <c r="G2699" t="s">
        <v>89</v>
      </c>
      <c r="H2699" t="s">
        <v>90</v>
      </c>
      <c r="I2699" t="s">
        <v>10</v>
      </c>
      <c r="J2699" t="s">
        <v>20650</v>
      </c>
      <c r="K2699">
        <v>0</v>
      </c>
      <c r="L2699" t="s">
        <v>20652</v>
      </c>
      <c r="M2699" t="s">
        <v>20652</v>
      </c>
      <c r="N2699">
        <v>0</v>
      </c>
      <c r="O2699">
        <v>71</v>
      </c>
      <c r="P2699" s="17">
        <v>46022</v>
      </c>
      <c r="Q2699" s="19">
        <v>0</v>
      </c>
      <c r="R2699" t="s">
        <v>24</v>
      </c>
      <c r="S2699" s="17">
        <v>45741</v>
      </c>
      <c r="U2699" s="29">
        <v>0</v>
      </c>
      <c r="V2699" s="29">
        <v>0</v>
      </c>
      <c r="W2699" s="29">
        <v>0</v>
      </c>
      <c r="X2699" s="29">
        <f t="shared" si="42"/>
        <v>1</v>
      </c>
      <c r="Y2699" s="33">
        <v>0</v>
      </c>
      <c r="Z2699" s="29">
        <v>0</v>
      </c>
      <c r="AA2699" s="29">
        <v>0</v>
      </c>
      <c r="AB2699" s="29">
        <v>0</v>
      </c>
      <c r="AC2699" s="33">
        <v>0</v>
      </c>
      <c r="AD2699" s="33">
        <v>401.17259999999999</v>
      </c>
      <c r="AE2699" s="29">
        <v>0</v>
      </c>
      <c r="AG2699" s="29">
        <v>0</v>
      </c>
      <c r="AH2699" s="29">
        <v>0</v>
      </c>
      <c r="AI2699" s="29">
        <v>0</v>
      </c>
      <c r="AJ2699" s="29">
        <v>0</v>
      </c>
      <c r="AK2699" s="29">
        <v>0</v>
      </c>
      <c r="AL2699" s="53">
        <v>1</v>
      </c>
      <c r="AM2699" s="29" t="s">
        <v>20651</v>
      </c>
      <c r="AN2699" s="29" t="s">
        <v>20651</v>
      </c>
      <c r="AO2699" s="29">
        <v>0</v>
      </c>
      <c r="AP2699" s="30">
        <v>0</v>
      </c>
      <c r="AQ2699" s="30">
        <v>0</v>
      </c>
    </row>
    <row r="2700" spans="1:43" x14ac:dyDescent="0.25">
      <c r="A2700" t="s">
        <v>20647</v>
      </c>
      <c r="B2700" t="s">
        <v>20652</v>
      </c>
      <c r="C2700" s="34">
        <v>10000064546012</v>
      </c>
      <c r="D2700">
        <v>9152323</v>
      </c>
      <c r="E2700" t="s">
        <v>20649</v>
      </c>
      <c r="F2700" t="s">
        <v>20651</v>
      </c>
      <c r="G2700" t="s">
        <v>89</v>
      </c>
      <c r="H2700" t="s">
        <v>90</v>
      </c>
      <c r="I2700" t="s">
        <v>10</v>
      </c>
      <c r="J2700" t="s">
        <v>20650</v>
      </c>
      <c r="K2700">
        <v>0</v>
      </c>
      <c r="L2700" t="s">
        <v>20652</v>
      </c>
      <c r="M2700" t="s">
        <v>20652</v>
      </c>
      <c r="N2700">
        <v>0</v>
      </c>
      <c r="O2700">
        <v>27</v>
      </c>
      <c r="P2700" s="17">
        <v>46022</v>
      </c>
      <c r="Q2700" s="19">
        <v>0</v>
      </c>
      <c r="R2700" t="s">
        <v>24</v>
      </c>
      <c r="S2700" s="17">
        <v>45741</v>
      </c>
      <c r="U2700" s="29">
        <v>0</v>
      </c>
      <c r="V2700" s="29">
        <v>0</v>
      </c>
      <c r="W2700" s="29">
        <v>0</v>
      </c>
      <c r="X2700" s="29">
        <f t="shared" si="42"/>
        <v>1</v>
      </c>
      <c r="Y2700" s="33">
        <v>0</v>
      </c>
      <c r="Z2700" s="29">
        <v>0</v>
      </c>
      <c r="AA2700" s="29">
        <v>0</v>
      </c>
      <c r="AB2700" s="29">
        <v>0</v>
      </c>
      <c r="AC2700" s="33">
        <v>0</v>
      </c>
      <c r="AD2700" s="33">
        <v>59.878100000000003</v>
      </c>
      <c r="AE2700" s="29">
        <v>0</v>
      </c>
      <c r="AG2700" s="29">
        <v>0</v>
      </c>
      <c r="AH2700" s="29">
        <v>0</v>
      </c>
      <c r="AI2700" s="29">
        <v>0</v>
      </c>
      <c r="AJ2700" s="29">
        <v>0</v>
      </c>
      <c r="AK2700" s="29">
        <v>0</v>
      </c>
      <c r="AL2700" s="53">
        <v>1</v>
      </c>
      <c r="AM2700" s="29" t="s">
        <v>20651</v>
      </c>
      <c r="AN2700" s="29" t="s">
        <v>20651</v>
      </c>
      <c r="AO2700" s="29">
        <v>0</v>
      </c>
      <c r="AP2700" s="30">
        <v>0</v>
      </c>
      <c r="AQ2700" s="30">
        <v>0</v>
      </c>
    </row>
    <row r="2701" spans="1:43" x14ac:dyDescent="0.25">
      <c r="A2701" t="s">
        <v>20647</v>
      </c>
      <c r="B2701" t="s">
        <v>20652</v>
      </c>
      <c r="C2701" s="34">
        <v>10000064546014</v>
      </c>
      <c r="D2701">
        <v>9152322</v>
      </c>
      <c r="E2701" t="s">
        <v>20649</v>
      </c>
      <c r="F2701" t="s">
        <v>20651</v>
      </c>
      <c r="G2701" t="s">
        <v>89</v>
      </c>
      <c r="H2701" t="s">
        <v>90</v>
      </c>
      <c r="I2701" t="s">
        <v>10</v>
      </c>
      <c r="J2701" t="s">
        <v>20650</v>
      </c>
      <c r="K2701">
        <v>0</v>
      </c>
      <c r="L2701" t="s">
        <v>20652</v>
      </c>
      <c r="M2701" t="s">
        <v>20652</v>
      </c>
      <c r="N2701">
        <v>0</v>
      </c>
      <c r="O2701">
        <v>27</v>
      </c>
      <c r="P2701" s="17">
        <v>46022</v>
      </c>
      <c r="Q2701" s="19">
        <v>0</v>
      </c>
      <c r="R2701" t="s">
        <v>24</v>
      </c>
      <c r="S2701" s="17">
        <v>45741</v>
      </c>
      <c r="U2701" s="29">
        <v>0</v>
      </c>
      <c r="V2701" s="29">
        <v>0</v>
      </c>
      <c r="W2701" s="29">
        <v>0</v>
      </c>
      <c r="X2701" s="29">
        <f t="shared" si="42"/>
        <v>1</v>
      </c>
      <c r="Y2701" s="33">
        <v>0</v>
      </c>
      <c r="Z2701" s="29">
        <v>0</v>
      </c>
      <c r="AA2701" s="29">
        <v>0</v>
      </c>
      <c r="AB2701" s="29">
        <v>0</v>
      </c>
      <c r="AC2701" s="33">
        <v>0</v>
      </c>
      <c r="AD2701" s="33">
        <v>14.4239</v>
      </c>
      <c r="AE2701" s="29">
        <v>0</v>
      </c>
      <c r="AG2701" s="29">
        <v>0</v>
      </c>
      <c r="AH2701" s="29">
        <v>0</v>
      </c>
      <c r="AI2701" s="29">
        <v>0</v>
      </c>
      <c r="AJ2701" s="29">
        <v>0</v>
      </c>
      <c r="AK2701" s="29">
        <v>0</v>
      </c>
      <c r="AL2701" s="53">
        <v>1</v>
      </c>
      <c r="AM2701" s="29" t="s">
        <v>20651</v>
      </c>
      <c r="AN2701" s="29" t="s">
        <v>20651</v>
      </c>
      <c r="AO2701" s="29">
        <v>0</v>
      </c>
      <c r="AP2701" s="30">
        <v>0</v>
      </c>
      <c r="AQ2701" s="30">
        <v>0</v>
      </c>
    </row>
    <row r="2702" spans="1:43" x14ac:dyDescent="0.25">
      <c r="A2702" t="s">
        <v>20647</v>
      </c>
      <c r="B2702" t="s">
        <v>20652</v>
      </c>
      <c r="C2702" s="34">
        <v>10000064546028</v>
      </c>
      <c r="D2702">
        <v>9152324</v>
      </c>
      <c r="E2702" t="s">
        <v>20649</v>
      </c>
      <c r="F2702" t="s">
        <v>20651</v>
      </c>
      <c r="G2702" t="s">
        <v>89</v>
      </c>
      <c r="H2702" t="s">
        <v>90</v>
      </c>
      <c r="I2702" t="s">
        <v>10</v>
      </c>
      <c r="J2702" t="s">
        <v>20650</v>
      </c>
      <c r="K2702">
        <v>0</v>
      </c>
      <c r="L2702" t="s">
        <v>20652</v>
      </c>
      <c r="M2702" t="s">
        <v>20652</v>
      </c>
      <c r="N2702">
        <v>0</v>
      </c>
      <c r="O2702">
        <v>28</v>
      </c>
      <c r="P2702" s="17">
        <v>46022</v>
      </c>
      <c r="Q2702" s="19">
        <v>0</v>
      </c>
      <c r="R2702" t="s">
        <v>24</v>
      </c>
      <c r="S2702" s="17">
        <v>45741</v>
      </c>
      <c r="U2702" s="29">
        <v>0</v>
      </c>
      <c r="V2702" s="29">
        <v>0</v>
      </c>
      <c r="W2702" s="29">
        <v>0</v>
      </c>
      <c r="X2702" s="29">
        <f t="shared" si="42"/>
        <v>1</v>
      </c>
      <c r="Y2702" s="33">
        <v>0</v>
      </c>
      <c r="Z2702" s="29">
        <v>0</v>
      </c>
      <c r="AA2702" s="29">
        <v>0</v>
      </c>
      <c r="AB2702" s="29">
        <v>0</v>
      </c>
      <c r="AC2702" s="33">
        <v>0</v>
      </c>
      <c r="AD2702" s="33">
        <v>59.878100000000003</v>
      </c>
      <c r="AE2702" s="29">
        <v>0</v>
      </c>
      <c r="AG2702" s="29">
        <v>0</v>
      </c>
      <c r="AH2702" s="29">
        <v>0</v>
      </c>
      <c r="AI2702" s="29">
        <v>0</v>
      </c>
      <c r="AJ2702" s="29">
        <v>0</v>
      </c>
      <c r="AK2702" s="29">
        <v>0</v>
      </c>
      <c r="AL2702" s="53">
        <v>1</v>
      </c>
      <c r="AM2702" s="29" t="s">
        <v>20651</v>
      </c>
      <c r="AN2702" s="29" t="s">
        <v>20651</v>
      </c>
      <c r="AO2702" s="29">
        <v>0</v>
      </c>
      <c r="AP2702" s="30">
        <v>0</v>
      </c>
      <c r="AQ2702" s="30">
        <v>0</v>
      </c>
    </row>
    <row r="2703" spans="1:43" x14ac:dyDescent="0.25">
      <c r="A2703" t="s">
        <v>20647</v>
      </c>
      <c r="B2703" t="s">
        <v>20652</v>
      </c>
      <c r="C2703" s="34">
        <v>10000064546029</v>
      </c>
      <c r="D2703">
        <v>9152321</v>
      </c>
      <c r="E2703" t="s">
        <v>20649</v>
      </c>
      <c r="F2703" t="s">
        <v>20651</v>
      </c>
      <c r="G2703" t="s">
        <v>89</v>
      </c>
      <c r="H2703" t="s">
        <v>90</v>
      </c>
      <c r="I2703" t="s">
        <v>10</v>
      </c>
      <c r="J2703" t="s">
        <v>20650</v>
      </c>
      <c r="K2703">
        <v>0</v>
      </c>
      <c r="L2703" t="s">
        <v>20652</v>
      </c>
      <c r="M2703" t="s">
        <v>20652</v>
      </c>
      <c r="N2703">
        <v>0</v>
      </c>
      <c r="O2703">
        <v>28</v>
      </c>
      <c r="P2703" s="17">
        <v>46022</v>
      </c>
      <c r="Q2703" s="19">
        <v>0</v>
      </c>
      <c r="R2703" t="s">
        <v>24</v>
      </c>
      <c r="S2703" s="17">
        <v>45741</v>
      </c>
      <c r="U2703" s="29">
        <v>0</v>
      </c>
      <c r="V2703" s="29">
        <v>0</v>
      </c>
      <c r="W2703" s="29">
        <v>0</v>
      </c>
      <c r="X2703" s="29">
        <f t="shared" si="42"/>
        <v>1</v>
      </c>
      <c r="Y2703" s="33">
        <v>0</v>
      </c>
      <c r="Z2703" s="29">
        <v>0</v>
      </c>
      <c r="AA2703" s="29">
        <v>0</v>
      </c>
      <c r="AB2703" s="29">
        <v>0</v>
      </c>
      <c r="AC2703" s="33">
        <v>0</v>
      </c>
      <c r="AD2703" s="33">
        <v>14.4239</v>
      </c>
      <c r="AE2703" s="29">
        <v>0</v>
      </c>
      <c r="AG2703" s="29">
        <v>0</v>
      </c>
      <c r="AH2703" s="29">
        <v>0</v>
      </c>
      <c r="AI2703" s="29">
        <v>0</v>
      </c>
      <c r="AJ2703" s="29">
        <v>0</v>
      </c>
      <c r="AK2703" s="29">
        <v>0</v>
      </c>
      <c r="AL2703" s="53">
        <v>1</v>
      </c>
      <c r="AM2703" s="29" t="s">
        <v>20651</v>
      </c>
      <c r="AN2703" s="29" t="s">
        <v>20651</v>
      </c>
      <c r="AO2703" s="29">
        <v>0</v>
      </c>
      <c r="AP2703" s="30">
        <v>0</v>
      </c>
      <c r="AQ2703" s="30">
        <v>0</v>
      </c>
    </row>
    <row r="2704" spans="1:43" x14ac:dyDescent="0.25">
      <c r="A2704" t="s">
        <v>20647</v>
      </c>
      <c r="B2704" t="s">
        <v>20652</v>
      </c>
      <c r="C2704" s="34">
        <v>10000064546063</v>
      </c>
      <c r="D2704">
        <v>9152307</v>
      </c>
      <c r="E2704" t="s">
        <v>20649</v>
      </c>
      <c r="F2704" t="s">
        <v>20651</v>
      </c>
      <c r="G2704" t="s">
        <v>89</v>
      </c>
      <c r="H2704" t="s">
        <v>90</v>
      </c>
      <c r="I2704" t="s">
        <v>10</v>
      </c>
      <c r="J2704" t="s">
        <v>20650</v>
      </c>
      <c r="K2704">
        <v>0</v>
      </c>
      <c r="L2704" t="s">
        <v>20652</v>
      </c>
      <c r="M2704" t="s">
        <v>20652</v>
      </c>
      <c r="N2704">
        <v>0</v>
      </c>
      <c r="O2704">
        <v>6</v>
      </c>
      <c r="P2704" s="17">
        <v>46022</v>
      </c>
      <c r="Q2704" s="19">
        <v>0</v>
      </c>
      <c r="R2704" t="s">
        <v>24</v>
      </c>
      <c r="S2704" s="17">
        <v>45741</v>
      </c>
      <c r="U2704" s="29">
        <v>0</v>
      </c>
      <c r="V2704" s="29">
        <v>0</v>
      </c>
      <c r="W2704" s="29">
        <v>0</v>
      </c>
      <c r="X2704" s="29">
        <f t="shared" si="42"/>
        <v>1</v>
      </c>
      <c r="Y2704" s="33">
        <v>0</v>
      </c>
      <c r="Z2704" s="29">
        <v>0</v>
      </c>
      <c r="AA2704" s="29">
        <v>0</v>
      </c>
      <c r="AB2704" s="29">
        <v>0</v>
      </c>
      <c r="AC2704" s="33">
        <v>0</v>
      </c>
      <c r="AD2704" s="33">
        <v>12.5421</v>
      </c>
      <c r="AE2704" s="29">
        <v>0</v>
      </c>
      <c r="AG2704" s="29">
        <v>0</v>
      </c>
      <c r="AH2704" s="29">
        <v>0</v>
      </c>
      <c r="AI2704" s="29">
        <v>0</v>
      </c>
      <c r="AJ2704" s="29">
        <v>0</v>
      </c>
      <c r="AK2704" s="29">
        <v>0</v>
      </c>
      <c r="AL2704" s="53">
        <v>1</v>
      </c>
      <c r="AM2704" s="29" t="s">
        <v>20651</v>
      </c>
      <c r="AN2704" s="29" t="s">
        <v>20651</v>
      </c>
      <c r="AO2704" s="29">
        <v>0</v>
      </c>
      <c r="AP2704" s="30">
        <v>0</v>
      </c>
      <c r="AQ2704" s="30">
        <v>0</v>
      </c>
    </row>
    <row r="2705" spans="1:43" x14ac:dyDescent="0.25">
      <c r="A2705" t="s">
        <v>20647</v>
      </c>
      <c r="B2705" t="s">
        <v>20652</v>
      </c>
      <c r="C2705" s="34">
        <v>10000064546456</v>
      </c>
      <c r="D2705">
        <v>9152350</v>
      </c>
      <c r="E2705" t="s">
        <v>20649</v>
      </c>
      <c r="F2705" t="s">
        <v>20651</v>
      </c>
      <c r="G2705" t="s">
        <v>89</v>
      </c>
      <c r="H2705" t="s">
        <v>90</v>
      </c>
      <c r="I2705" t="s">
        <v>14</v>
      </c>
      <c r="J2705" t="s">
        <v>20650</v>
      </c>
      <c r="K2705">
        <v>0</v>
      </c>
      <c r="L2705" t="s">
        <v>20652</v>
      </c>
      <c r="M2705" t="s">
        <v>20652</v>
      </c>
      <c r="N2705">
        <v>0</v>
      </c>
      <c r="O2705">
        <v>29</v>
      </c>
      <c r="P2705" s="17">
        <v>46022</v>
      </c>
      <c r="Q2705" s="19">
        <v>0</v>
      </c>
      <c r="R2705" t="s">
        <v>24</v>
      </c>
      <c r="S2705" s="17">
        <v>45741</v>
      </c>
      <c r="U2705" s="29">
        <v>0</v>
      </c>
      <c r="V2705" s="29">
        <v>0</v>
      </c>
      <c r="W2705" s="29">
        <v>0</v>
      </c>
      <c r="X2705" s="29">
        <f t="shared" si="42"/>
        <v>1</v>
      </c>
      <c r="Y2705" s="33">
        <v>0</v>
      </c>
      <c r="Z2705" s="29">
        <v>0</v>
      </c>
      <c r="AA2705" s="29">
        <v>0</v>
      </c>
      <c r="AB2705" s="29">
        <v>0</v>
      </c>
      <c r="AC2705" s="33">
        <v>0</v>
      </c>
      <c r="AD2705" s="33">
        <v>120.89109999999999</v>
      </c>
      <c r="AE2705" s="29">
        <v>0</v>
      </c>
      <c r="AG2705" s="29">
        <v>0</v>
      </c>
      <c r="AH2705" s="29">
        <v>0</v>
      </c>
      <c r="AI2705" s="29">
        <v>0</v>
      </c>
      <c r="AJ2705" s="29">
        <v>0</v>
      </c>
      <c r="AK2705" s="29">
        <v>0</v>
      </c>
      <c r="AL2705" s="53">
        <v>1</v>
      </c>
      <c r="AM2705" s="29" t="s">
        <v>20651</v>
      </c>
      <c r="AN2705" s="29" t="s">
        <v>20651</v>
      </c>
      <c r="AO2705" s="29">
        <v>0</v>
      </c>
      <c r="AP2705" s="30">
        <v>0</v>
      </c>
      <c r="AQ2705" s="30">
        <v>0</v>
      </c>
    </row>
    <row r="2706" spans="1:43" x14ac:dyDescent="0.25">
      <c r="A2706" t="s">
        <v>20647</v>
      </c>
      <c r="B2706" t="s">
        <v>20652</v>
      </c>
      <c r="C2706" s="34">
        <v>10000064546567</v>
      </c>
      <c r="D2706">
        <v>3579520</v>
      </c>
      <c r="E2706" t="s">
        <v>20649</v>
      </c>
      <c r="F2706" t="s">
        <v>20651</v>
      </c>
      <c r="G2706" t="s">
        <v>89</v>
      </c>
      <c r="H2706" t="s">
        <v>90</v>
      </c>
      <c r="I2706" t="s">
        <v>10</v>
      </c>
      <c r="J2706" t="s">
        <v>20650</v>
      </c>
      <c r="K2706">
        <v>0</v>
      </c>
      <c r="L2706" t="s">
        <v>20652</v>
      </c>
      <c r="M2706" t="s">
        <v>20652</v>
      </c>
      <c r="N2706">
        <v>0</v>
      </c>
      <c r="O2706">
        <v>8</v>
      </c>
      <c r="P2706" s="17">
        <v>46022</v>
      </c>
      <c r="Q2706" s="19">
        <v>0</v>
      </c>
      <c r="R2706" t="s">
        <v>24</v>
      </c>
      <c r="S2706" s="17">
        <v>45741</v>
      </c>
      <c r="U2706" s="29">
        <v>0</v>
      </c>
      <c r="V2706" s="29">
        <v>0</v>
      </c>
      <c r="W2706" s="29">
        <v>0</v>
      </c>
      <c r="X2706" s="29">
        <f t="shared" si="42"/>
        <v>2</v>
      </c>
      <c r="Y2706" s="33">
        <v>0</v>
      </c>
      <c r="Z2706" s="29">
        <v>0</v>
      </c>
      <c r="AA2706" s="29">
        <v>0</v>
      </c>
      <c r="AB2706" s="29">
        <v>0</v>
      </c>
      <c r="AC2706" s="33">
        <v>0</v>
      </c>
      <c r="AD2706" s="33">
        <v>67.056100000000001</v>
      </c>
      <c r="AE2706" s="29">
        <v>0</v>
      </c>
      <c r="AG2706" s="29">
        <v>0</v>
      </c>
      <c r="AH2706" s="29">
        <v>0</v>
      </c>
      <c r="AI2706" s="29">
        <v>0</v>
      </c>
      <c r="AJ2706" s="29">
        <v>0</v>
      </c>
      <c r="AK2706" s="29">
        <v>0</v>
      </c>
      <c r="AL2706" s="53">
        <v>2</v>
      </c>
      <c r="AM2706" s="29" t="s">
        <v>20651</v>
      </c>
      <c r="AN2706" s="29" t="s">
        <v>20651</v>
      </c>
      <c r="AO2706" s="29">
        <v>0</v>
      </c>
      <c r="AP2706" s="30">
        <v>0</v>
      </c>
      <c r="AQ2706" s="30">
        <v>0</v>
      </c>
    </row>
    <row r="2707" spans="1:43" x14ac:dyDescent="0.25">
      <c r="A2707" t="s">
        <v>20647</v>
      </c>
      <c r="B2707" t="s">
        <v>20652</v>
      </c>
      <c r="C2707" s="34">
        <v>10000064546617</v>
      </c>
      <c r="D2707">
        <v>9152388</v>
      </c>
      <c r="E2707" t="s">
        <v>20649</v>
      </c>
      <c r="F2707" t="s">
        <v>20651</v>
      </c>
      <c r="G2707" t="s">
        <v>89</v>
      </c>
      <c r="H2707" t="s">
        <v>90</v>
      </c>
      <c r="I2707" t="s">
        <v>10</v>
      </c>
      <c r="J2707" t="s">
        <v>20650</v>
      </c>
      <c r="K2707">
        <v>0</v>
      </c>
      <c r="L2707" t="s">
        <v>20652</v>
      </c>
      <c r="M2707" t="s">
        <v>20652</v>
      </c>
      <c r="N2707">
        <v>0</v>
      </c>
      <c r="O2707">
        <v>3</v>
      </c>
      <c r="P2707" s="17">
        <v>46022</v>
      </c>
      <c r="Q2707" s="19">
        <v>0</v>
      </c>
      <c r="R2707" t="s">
        <v>24</v>
      </c>
      <c r="S2707" s="17">
        <v>45741</v>
      </c>
      <c r="U2707" s="29">
        <v>0</v>
      </c>
      <c r="V2707" s="29">
        <v>0</v>
      </c>
      <c r="W2707" s="29">
        <v>0</v>
      </c>
      <c r="X2707" s="29">
        <f t="shared" si="42"/>
        <v>1</v>
      </c>
      <c r="Y2707" s="33">
        <v>0</v>
      </c>
      <c r="Z2707" s="29">
        <v>0</v>
      </c>
      <c r="AA2707" s="29">
        <v>0</v>
      </c>
      <c r="AB2707" s="29">
        <v>0</v>
      </c>
      <c r="AC2707" s="33">
        <v>0</v>
      </c>
      <c r="AD2707" s="33">
        <v>15.840099999999998</v>
      </c>
      <c r="AE2707" s="29">
        <v>0</v>
      </c>
      <c r="AG2707" s="29">
        <v>0</v>
      </c>
      <c r="AH2707" s="29">
        <v>0</v>
      </c>
      <c r="AI2707" s="29">
        <v>0</v>
      </c>
      <c r="AJ2707" s="29">
        <v>0</v>
      </c>
      <c r="AK2707" s="29">
        <v>0</v>
      </c>
      <c r="AL2707" s="53">
        <v>1</v>
      </c>
      <c r="AM2707" s="29" t="s">
        <v>20651</v>
      </c>
      <c r="AN2707" s="29" t="s">
        <v>20651</v>
      </c>
      <c r="AO2707" s="29">
        <v>0</v>
      </c>
      <c r="AP2707" s="30">
        <v>0</v>
      </c>
      <c r="AQ2707" s="30">
        <v>0</v>
      </c>
    </row>
    <row r="2708" spans="1:43" x14ac:dyDescent="0.25">
      <c r="A2708" t="s">
        <v>20647</v>
      </c>
      <c r="B2708" t="s">
        <v>20652</v>
      </c>
      <c r="C2708" s="34">
        <v>10000064546685</v>
      </c>
      <c r="D2708">
        <v>9152443</v>
      </c>
      <c r="E2708" t="s">
        <v>20649</v>
      </c>
      <c r="F2708" t="s">
        <v>20651</v>
      </c>
      <c r="G2708" t="s">
        <v>89</v>
      </c>
      <c r="H2708" t="s">
        <v>90</v>
      </c>
      <c r="I2708" t="s">
        <v>14</v>
      </c>
      <c r="J2708" t="s">
        <v>20650</v>
      </c>
      <c r="K2708">
        <v>0</v>
      </c>
      <c r="L2708" t="s">
        <v>20652</v>
      </c>
      <c r="M2708" t="s">
        <v>20652</v>
      </c>
      <c r="N2708">
        <v>0</v>
      </c>
      <c r="O2708">
        <v>25</v>
      </c>
      <c r="P2708" s="17">
        <v>46022</v>
      </c>
      <c r="Q2708" s="19">
        <v>0</v>
      </c>
      <c r="R2708" t="s">
        <v>24</v>
      </c>
      <c r="S2708" s="17">
        <v>45741</v>
      </c>
      <c r="U2708" s="29">
        <v>0</v>
      </c>
      <c r="V2708" s="29">
        <v>0</v>
      </c>
      <c r="W2708" s="29">
        <v>0</v>
      </c>
      <c r="X2708" s="29">
        <f t="shared" si="42"/>
        <v>1</v>
      </c>
      <c r="Y2708" s="33">
        <v>0</v>
      </c>
      <c r="Z2708" s="29">
        <v>0</v>
      </c>
      <c r="AA2708" s="29">
        <v>0</v>
      </c>
      <c r="AB2708" s="29">
        <v>0</v>
      </c>
      <c r="AC2708" s="33">
        <v>0</v>
      </c>
      <c r="AD2708" s="33">
        <v>208.19110000000001</v>
      </c>
      <c r="AE2708" s="29">
        <v>0</v>
      </c>
      <c r="AG2708" s="29">
        <v>0</v>
      </c>
      <c r="AH2708" s="29">
        <v>0</v>
      </c>
      <c r="AI2708" s="29">
        <v>0</v>
      </c>
      <c r="AJ2708" s="29">
        <v>0</v>
      </c>
      <c r="AK2708" s="29">
        <v>0</v>
      </c>
      <c r="AL2708" s="53">
        <v>1</v>
      </c>
      <c r="AM2708" s="29" t="s">
        <v>20651</v>
      </c>
      <c r="AN2708" s="29" t="s">
        <v>20651</v>
      </c>
      <c r="AO2708" s="29">
        <v>0</v>
      </c>
      <c r="AP2708" s="30">
        <v>0</v>
      </c>
      <c r="AQ2708" s="30">
        <v>0</v>
      </c>
    </row>
    <row r="2709" spans="1:43" x14ac:dyDescent="0.25">
      <c r="A2709" t="s">
        <v>20647</v>
      </c>
      <c r="B2709" t="s">
        <v>20652</v>
      </c>
      <c r="C2709" s="34">
        <v>10000064546810</v>
      </c>
      <c r="D2709">
        <v>9152464</v>
      </c>
      <c r="E2709" t="s">
        <v>20649</v>
      </c>
      <c r="F2709" t="s">
        <v>20651</v>
      </c>
      <c r="G2709" t="s">
        <v>89</v>
      </c>
      <c r="H2709" t="s">
        <v>90</v>
      </c>
      <c r="I2709" t="s">
        <v>10</v>
      </c>
      <c r="J2709" t="s">
        <v>20650</v>
      </c>
      <c r="K2709">
        <v>0</v>
      </c>
      <c r="L2709" t="s">
        <v>20652</v>
      </c>
      <c r="M2709" t="s">
        <v>20652</v>
      </c>
      <c r="N2709">
        <v>0</v>
      </c>
      <c r="O2709">
        <v>21</v>
      </c>
      <c r="P2709" s="17">
        <v>46022</v>
      </c>
      <c r="Q2709" s="19">
        <v>0</v>
      </c>
      <c r="R2709" t="s">
        <v>24</v>
      </c>
      <c r="S2709" s="17">
        <v>45741</v>
      </c>
      <c r="U2709" s="29">
        <v>0</v>
      </c>
      <c r="V2709" s="29">
        <v>0</v>
      </c>
      <c r="W2709" s="29">
        <v>0</v>
      </c>
      <c r="X2709" s="29">
        <f t="shared" si="42"/>
        <v>1</v>
      </c>
      <c r="Y2709" s="33">
        <v>0</v>
      </c>
      <c r="Z2709" s="29">
        <v>0</v>
      </c>
      <c r="AA2709" s="29">
        <v>0</v>
      </c>
      <c r="AB2709" s="29">
        <v>0</v>
      </c>
      <c r="AC2709" s="33">
        <v>0</v>
      </c>
      <c r="AD2709" s="33">
        <v>124.48009999999998</v>
      </c>
      <c r="AE2709" s="29">
        <v>0</v>
      </c>
      <c r="AG2709" s="29">
        <v>0</v>
      </c>
      <c r="AH2709" s="29">
        <v>0</v>
      </c>
      <c r="AI2709" s="29">
        <v>0</v>
      </c>
      <c r="AJ2709" s="29">
        <v>0</v>
      </c>
      <c r="AK2709" s="29">
        <v>0</v>
      </c>
      <c r="AL2709" s="53">
        <v>1</v>
      </c>
      <c r="AM2709" s="29" t="s">
        <v>20651</v>
      </c>
      <c r="AN2709" s="29" t="s">
        <v>20651</v>
      </c>
      <c r="AO2709" s="29">
        <v>0</v>
      </c>
      <c r="AP2709" s="30">
        <v>0</v>
      </c>
      <c r="AQ2709" s="30">
        <v>0</v>
      </c>
    </row>
    <row r="2710" spans="1:43" x14ac:dyDescent="0.25">
      <c r="A2710" t="s">
        <v>20647</v>
      </c>
      <c r="B2710" t="s">
        <v>20652</v>
      </c>
      <c r="C2710" s="34">
        <v>10000064546812</v>
      </c>
      <c r="D2710">
        <v>9152465</v>
      </c>
      <c r="E2710" t="s">
        <v>20649</v>
      </c>
      <c r="F2710" t="s">
        <v>20651</v>
      </c>
      <c r="G2710" t="s">
        <v>89</v>
      </c>
      <c r="H2710" t="s">
        <v>90</v>
      </c>
      <c r="I2710" t="s">
        <v>10</v>
      </c>
      <c r="J2710" t="s">
        <v>20650</v>
      </c>
      <c r="K2710">
        <v>0</v>
      </c>
      <c r="L2710" t="s">
        <v>20652</v>
      </c>
      <c r="M2710" t="s">
        <v>20652</v>
      </c>
      <c r="N2710">
        <v>0</v>
      </c>
      <c r="O2710">
        <v>22</v>
      </c>
      <c r="P2710" s="17">
        <v>46022</v>
      </c>
      <c r="Q2710" s="19">
        <v>0</v>
      </c>
      <c r="R2710" t="s">
        <v>24</v>
      </c>
      <c r="S2710" s="17">
        <v>45741</v>
      </c>
      <c r="U2710" s="29">
        <v>0</v>
      </c>
      <c r="V2710" s="29">
        <v>0</v>
      </c>
      <c r="W2710" s="29">
        <v>0</v>
      </c>
      <c r="X2710" s="29">
        <f t="shared" si="42"/>
        <v>1</v>
      </c>
      <c r="Y2710" s="33">
        <v>0</v>
      </c>
      <c r="Z2710" s="29">
        <v>0</v>
      </c>
      <c r="AA2710" s="29">
        <v>0</v>
      </c>
      <c r="AB2710" s="29">
        <v>0</v>
      </c>
      <c r="AC2710" s="33">
        <v>0</v>
      </c>
      <c r="AD2710" s="33">
        <v>124.48009999999998</v>
      </c>
      <c r="AE2710" s="29">
        <v>0</v>
      </c>
      <c r="AG2710" s="29">
        <v>0</v>
      </c>
      <c r="AH2710" s="29">
        <v>0</v>
      </c>
      <c r="AI2710" s="29">
        <v>0</v>
      </c>
      <c r="AJ2710" s="29">
        <v>0</v>
      </c>
      <c r="AK2710" s="29">
        <v>0</v>
      </c>
      <c r="AL2710" s="53">
        <v>1</v>
      </c>
      <c r="AM2710" s="29" t="s">
        <v>20651</v>
      </c>
      <c r="AN2710" s="29" t="s">
        <v>20651</v>
      </c>
      <c r="AO2710" s="29">
        <v>0</v>
      </c>
      <c r="AP2710" s="30">
        <v>0</v>
      </c>
      <c r="AQ2710" s="30">
        <v>0</v>
      </c>
    </row>
    <row r="2711" spans="1:43" x14ac:dyDescent="0.25">
      <c r="A2711" t="s">
        <v>20647</v>
      </c>
      <c r="B2711" t="s">
        <v>20652</v>
      </c>
      <c r="C2711" s="34">
        <v>10000064547235</v>
      </c>
      <c r="D2711">
        <v>3579548</v>
      </c>
      <c r="E2711" t="s">
        <v>20649</v>
      </c>
      <c r="F2711" t="s">
        <v>20651</v>
      </c>
      <c r="G2711" t="s">
        <v>89</v>
      </c>
      <c r="H2711" t="s">
        <v>90</v>
      </c>
      <c r="I2711" t="s">
        <v>10</v>
      </c>
      <c r="J2711" t="s">
        <v>20650</v>
      </c>
      <c r="K2711">
        <v>0</v>
      </c>
      <c r="L2711" t="s">
        <v>20652</v>
      </c>
      <c r="M2711" t="s">
        <v>20652</v>
      </c>
      <c r="N2711">
        <v>0</v>
      </c>
      <c r="O2711">
        <v>30</v>
      </c>
      <c r="P2711" s="17">
        <v>46022</v>
      </c>
      <c r="Q2711" s="19">
        <v>0</v>
      </c>
      <c r="R2711" t="s">
        <v>24</v>
      </c>
      <c r="S2711" s="17">
        <v>45741</v>
      </c>
      <c r="U2711" s="29">
        <v>0</v>
      </c>
      <c r="V2711" s="29">
        <v>0</v>
      </c>
      <c r="W2711" s="29">
        <v>0</v>
      </c>
      <c r="X2711" s="29">
        <f t="shared" si="42"/>
        <v>1</v>
      </c>
      <c r="Y2711" s="33">
        <v>0</v>
      </c>
      <c r="Z2711" s="29">
        <v>0</v>
      </c>
      <c r="AA2711" s="29">
        <v>0</v>
      </c>
      <c r="AB2711" s="29">
        <v>0</v>
      </c>
      <c r="AC2711" s="33">
        <v>0</v>
      </c>
      <c r="AD2711" s="33">
        <v>122.68560000000001</v>
      </c>
      <c r="AE2711" s="29">
        <v>0</v>
      </c>
      <c r="AG2711" s="29">
        <v>0</v>
      </c>
      <c r="AH2711" s="29">
        <v>0</v>
      </c>
      <c r="AI2711" s="29">
        <v>0</v>
      </c>
      <c r="AJ2711" s="29">
        <v>0</v>
      </c>
      <c r="AK2711" s="29">
        <v>0</v>
      </c>
      <c r="AL2711" s="53">
        <v>1</v>
      </c>
      <c r="AM2711" s="29" t="s">
        <v>20651</v>
      </c>
      <c r="AN2711" s="29" t="s">
        <v>20651</v>
      </c>
      <c r="AO2711" s="29">
        <v>0</v>
      </c>
      <c r="AP2711" s="30">
        <v>0</v>
      </c>
      <c r="AQ2711" s="30">
        <v>0</v>
      </c>
    </row>
    <row r="2712" spans="1:43" x14ac:dyDescent="0.25">
      <c r="A2712" t="s">
        <v>20647</v>
      </c>
      <c r="B2712" t="s">
        <v>20652</v>
      </c>
      <c r="C2712" s="34">
        <v>10000064547314</v>
      </c>
      <c r="D2712">
        <v>3579553</v>
      </c>
      <c r="E2712" t="s">
        <v>20649</v>
      </c>
      <c r="F2712" t="s">
        <v>20651</v>
      </c>
      <c r="G2712" t="s">
        <v>89</v>
      </c>
      <c r="H2712" t="s">
        <v>90</v>
      </c>
      <c r="I2712" t="s">
        <v>10</v>
      </c>
      <c r="J2712" t="s">
        <v>20650</v>
      </c>
      <c r="K2712">
        <v>0</v>
      </c>
      <c r="L2712" t="s">
        <v>20652</v>
      </c>
      <c r="M2712" t="s">
        <v>20652</v>
      </c>
      <c r="N2712">
        <v>0</v>
      </c>
      <c r="O2712">
        <v>7</v>
      </c>
      <c r="P2712" s="17">
        <v>46022</v>
      </c>
      <c r="Q2712" s="19">
        <v>0</v>
      </c>
      <c r="R2712" t="s">
        <v>24</v>
      </c>
      <c r="S2712" s="17">
        <v>45741</v>
      </c>
      <c r="U2712" s="29">
        <v>0</v>
      </c>
      <c r="V2712" s="29">
        <v>0</v>
      </c>
      <c r="W2712" s="29">
        <v>0</v>
      </c>
      <c r="X2712" s="29">
        <f t="shared" si="42"/>
        <v>2</v>
      </c>
      <c r="Y2712" s="33">
        <v>0</v>
      </c>
      <c r="Z2712" s="29">
        <v>0</v>
      </c>
      <c r="AA2712" s="29">
        <v>0</v>
      </c>
      <c r="AB2712" s="29">
        <v>0</v>
      </c>
      <c r="AC2712" s="33">
        <v>0</v>
      </c>
      <c r="AD2712" s="33">
        <v>45.764600000000002</v>
      </c>
      <c r="AE2712" s="29">
        <v>0</v>
      </c>
      <c r="AG2712" s="29">
        <v>0</v>
      </c>
      <c r="AH2712" s="29">
        <v>0</v>
      </c>
      <c r="AI2712" s="29">
        <v>0</v>
      </c>
      <c r="AJ2712" s="29">
        <v>0</v>
      </c>
      <c r="AK2712" s="29">
        <v>0</v>
      </c>
      <c r="AL2712" s="53">
        <v>2</v>
      </c>
      <c r="AM2712" s="29" t="s">
        <v>20651</v>
      </c>
      <c r="AN2712" s="29" t="s">
        <v>20651</v>
      </c>
      <c r="AO2712" s="29">
        <v>0</v>
      </c>
      <c r="AP2712" s="30">
        <v>0</v>
      </c>
      <c r="AQ2712" s="30">
        <v>0</v>
      </c>
    </row>
    <row r="2713" spans="1:43" x14ac:dyDescent="0.25">
      <c r="A2713" t="s">
        <v>20647</v>
      </c>
      <c r="B2713" t="s">
        <v>20652</v>
      </c>
      <c r="C2713" s="34">
        <v>10000064547456</v>
      </c>
      <c r="D2713">
        <v>9152751</v>
      </c>
      <c r="E2713" t="s">
        <v>20649</v>
      </c>
      <c r="F2713" t="s">
        <v>20651</v>
      </c>
      <c r="G2713" t="s">
        <v>89</v>
      </c>
      <c r="H2713" t="s">
        <v>90</v>
      </c>
      <c r="I2713" t="s">
        <v>10</v>
      </c>
      <c r="J2713" t="s">
        <v>20650</v>
      </c>
      <c r="K2713">
        <v>0</v>
      </c>
      <c r="L2713" t="s">
        <v>20652</v>
      </c>
      <c r="M2713" t="s">
        <v>20652</v>
      </c>
      <c r="N2713">
        <v>0</v>
      </c>
      <c r="O2713">
        <v>27</v>
      </c>
      <c r="P2713" s="17">
        <v>46022</v>
      </c>
      <c r="Q2713" s="19">
        <v>0</v>
      </c>
      <c r="R2713" t="s">
        <v>24</v>
      </c>
      <c r="S2713" s="17">
        <v>45741</v>
      </c>
      <c r="U2713" s="29">
        <v>0</v>
      </c>
      <c r="V2713" s="29">
        <v>0</v>
      </c>
      <c r="W2713" s="29">
        <v>0</v>
      </c>
      <c r="X2713" s="29">
        <f t="shared" si="42"/>
        <v>1</v>
      </c>
      <c r="Y2713" s="33">
        <v>0</v>
      </c>
      <c r="Z2713" s="29">
        <v>0</v>
      </c>
      <c r="AA2713" s="29">
        <v>0</v>
      </c>
      <c r="AB2713" s="29">
        <v>0</v>
      </c>
      <c r="AC2713" s="33">
        <v>0</v>
      </c>
      <c r="AD2713" s="33">
        <v>316.21030000000002</v>
      </c>
      <c r="AE2713" s="29">
        <v>0</v>
      </c>
      <c r="AG2713" s="29">
        <v>0</v>
      </c>
      <c r="AH2713" s="29">
        <v>0</v>
      </c>
      <c r="AI2713" s="29">
        <v>0</v>
      </c>
      <c r="AJ2713" s="29">
        <v>0</v>
      </c>
      <c r="AK2713" s="29">
        <v>0</v>
      </c>
      <c r="AL2713" s="53">
        <v>1</v>
      </c>
      <c r="AM2713" s="29" t="s">
        <v>20651</v>
      </c>
      <c r="AN2713" s="29" t="s">
        <v>20651</v>
      </c>
      <c r="AO2713" s="29">
        <v>0</v>
      </c>
      <c r="AP2713" s="30">
        <v>0</v>
      </c>
      <c r="AQ2713" s="30">
        <v>0</v>
      </c>
    </row>
    <row r="2714" spans="1:43" x14ac:dyDescent="0.25">
      <c r="A2714" t="s">
        <v>20647</v>
      </c>
      <c r="B2714" t="s">
        <v>20652</v>
      </c>
      <c r="C2714" s="34">
        <v>10000064547487</v>
      </c>
      <c r="D2714">
        <v>3579561</v>
      </c>
      <c r="E2714" t="s">
        <v>20649</v>
      </c>
      <c r="F2714" t="s">
        <v>20651</v>
      </c>
      <c r="G2714" t="s">
        <v>89</v>
      </c>
      <c r="H2714" t="s">
        <v>90</v>
      </c>
      <c r="I2714" t="s">
        <v>14</v>
      </c>
      <c r="J2714" t="s">
        <v>20650</v>
      </c>
      <c r="K2714">
        <v>0</v>
      </c>
      <c r="L2714" t="s">
        <v>20652</v>
      </c>
      <c r="M2714" t="s">
        <v>20652</v>
      </c>
      <c r="N2714">
        <v>0</v>
      </c>
      <c r="O2714">
        <v>27</v>
      </c>
      <c r="P2714" s="17">
        <v>46022</v>
      </c>
      <c r="Q2714" s="19">
        <v>0</v>
      </c>
      <c r="R2714" t="s">
        <v>24</v>
      </c>
      <c r="S2714" s="17">
        <v>45741</v>
      </c>
      <c r="U2714" s="29">
        <v>0</v>
      </c>
      <c r="V2714" s="29">
        <v>0</v>
      </c>
      <c r="W2714" s="29">
        <v>0</v>
      </c>
      <c r="X2714" s="29">
        <f t="shared" si="42"/>
        <v>1</v>
      </c>
      <c r="Y2714" s="33">
        <v>0</v>
      </c>
      <c r="Z2714" s="29">
        <v>0</v>
      </c>
      <c r="AA2714" s="29">
        <v>0</v>
      </c>
      <c r="AB2714" s="29">
        <v>0</v>
      </c>
      <c r="AC2714" s="33">
        <v>0</v>
      </c>
      <c r="AD2714" s="33">
        <v>210.72279999999998</v>
      </c>
      <c r="AE2714" s="29">
        <v>0</v>
      </c>
      <c r="AG2714" s="29">
        <v>0</v>
      </c>
      <c r="AH2714" s="29">
        <v>0</v>
      </c>
      <c r="AI2714" s="29">
        <v>0</v>
      </c>
      <c r="AJ2714" s="29">
        <v>0</v>
      </c>
      <c r="AK2714" s="29">
        <v>0</v>
      </c>
      <c r="AL2714" s="53">
        <v>1</v>
      </c>
      <c r="AM2714" s="29" t="s">
        <v>20651</v>
      </c>
      <c r="AN2714" s="29" t="s">
        <v>20651</v>
      </c>
      <c r="AO2714" s="29">
        <v>0</v>
      </c>
      <c r="AP2714" s="30">
        <v>0</v>
      </c>
      <c r="AQ2714" s="30">
        <v>0</v>
      </c>
    </row>
    <row r="2715" spans="1:43" x14ac:dyDescent="0.25">
      <c r="A2715" t="s">
        <v>20647</v>
      </c>
      <c r="B2715" t="s">
        <v>20652</v>
      </c>
      <c r="C2715" s="34">
        <v>10000064547497</v>
      </c>
      <c r="D2715">
        <v>3579594</v>
      </c>
      <c r="E2715" t="s">
        <v>20649</v>
      </c>
      <c r="F2715" t="s">
        <v>20651</v>
      </c>
      <c r="G2715" t="s">
        <v>89</v>
      </c>
      <c r="H2715" t="s">
        <v>90</v>
      </c>
      <c r="I2715" t="s">
        <v>10</v>
      </c>
      <c r="J2715" t="s">
        <v>20650</v>
      </c>
      <c r="K2715">
        <v>0</v>
      </c>
      <c r="L2715" t="s">
        <v>20652</v>
      </c>
      <c r="M2715" t="s">
        <v>20652</v>
      </c>
      <c r="N2715">
        <v>0</v>
      </c>
      <c r="O2715">
        <v>27</v>
      </c>
      <c r="P2715" s="17">
        <v>46022</v>
      </c>
      <c r="Q2715" s="19">
        <v>0</v>
      </c>
      <c r="R2715" t="s">
        <v>24</v>
      </c>
      <c r="S2715" s="17">
        <v>45741</v>
      </c>
      <c r="U2715" s="29">
        <v>0</v>
      </c>
      <c r="V2715" s="29">
        <v>0</v>
      </c>
      <c r="W2715" s="29">
        <v>0</v>
      </c>
      <c r="X2715" s="29">
        <f t="shared" si="42"/>
        <v>1</v>
      </c>
      <c r="Y2715" s="33">
        <v>0</v>
      </c>
      <c r="Z2715" s="29">
        <v>0</v>
      </c>
      <c r="AA2715" s="29">
        <v>0</v>
      </c>
      <c r="AB2715" s="29">
        <v>0</v>
      </c>
      <c r="AC2715" s="33">
        <v>0</v>
      </c>
      <c r="AD2715" s="33">
        <v>322.46679999999998</v>
      </c>
      <c r="AE2715" s="29">
        <v>0</v>
      </c>
      <c r="AG2715" s="29">
        <v>0</v>
      </c>
      <c r="AH2715" s="29">
        <v>0</v>
      </c>
      <c r="AI2715" s="29">
        <v>0</v>
      </c>
      <c r="AJ2715" s="29">
        <v>0</v>
      </c>
      <c r="AK2715" s="29">
        <v>0</v>
      </c>
      <c r="AL2715" s="53">
        <v>1</v>
      </c>
      <c r="AM2715" s="29" t="s">
        <v>20651</v>
      </c>
      <c r="AN2715" s="29" t="s">
        <v>20651</v>
      </c>
      <c r="AO2715" s="29">
        <v>0</v>
      </c>
      <c r="AP2715" s="30">
        <v>0</v>
      </c>
      <c r="AQ2715" s="30">
        <v>0</v>
      </c>
    </row>
    <row r="2716" spans="1:43" x14ac:dyDescent="0.25">
      <c r="A2716" t="s">
        <v>20647</v>
      </c>
      <c r="B2716" t="s">
        <v>20652</v>
      </c>
      <c r="C2716" s="34">
        <v>10000064547694</v>
      </c>
      <c r="D2716">
        <v>9152637</v>
      </c>
      <c r="E2716" t="s">
        <v>20649</v>
      </c>
      <c r="F2716" t="s">
        <v>20651</v>
      </c>
      <c r="G2716" t="s">
        <v>89</v>
      </c>
      <c r="H2716" t="s">
        <v>90</v>
      </c>
      <c r="I2716" t="s">
        <v>10</v>
      </c>
      <c r="J2716" t="s">
        <v>20650</v>
      </c>
      <c r="K2716">
        <v>0</v>
      </c>
      <c r="L2716" t="s">
        <v>20652</v>
      </c>
      <c r="M2716" t="s">
        <v>20652</v>
      </c>
      <c r="N2716">
        <v>0</v>
      </c>
      <c r="O2716">
        <v>6</v>
      </c>
      <c r="P2716" s="17">
        <v>46022</v>
      </c>
      <c r="Q2716" s="19">
        <v>0</v>
      </c>
      <c r="R2716" t="s">
        <v>24</v>
      </c>
      <c r="S2716" s="17">
        <v>45741</v>
      </c>
      <c r="U2716" s="29">
        <v>0</v>
      </c>
      <c r="V2716" s="29">
        <v>0</v>
      </c>
      <c r="W2716" s="29">
        <v>0</v>
      </c>
      <c r="X2716" s="29">
        <f t="shared" si="42"/>
        <v>1</v>
      </c>
      <c r="Y2716" s="33">
        <v>0</v>
      </c>
      <c r="Z2716" s="29">
        <v>0</v>
      </c>
      <c r="AA2716" s="29">
        <v>0</v>
      </c>
      <c r="AB2716" s="29">
        <v>0</v>
      </c>
      <c r="AC2716" s="33">
        <v>0</v>
      </c>
      <c r="AD2716" s="33">
        <v>114.43089999999999</v>
      </c>
      <c r="AE2716" s="29">
        <v>0</v>
      </c>
      <c r="AG2716" s="29">
        <v>0</v>
      </c>
      <c r="AH2716" s="29">
        <v>0</v>
      </c>
      <c r="AI2716" s="29">
        <v>0</v>
      </c>
      <c r="AJ2716" s="29">
        <v>0</v>
      </c>
      <c r="AK2716" s="29">
        <v>0</v>
      </c>
      <c r="AL2716" s="53">
        <v>1</v>
      </c>
      <c r="AM2716" s="29" t="s">
        <v>20651</v>
      </c>
      <c r="AN2716" s="29" t="s">
        <v>20651</v>
      </c>
      <c r="AO2716" s="29">
        <v>0</v>
      </c>
      <c r="AP2716" s="30">
        <v>0</v>
      </c>
      <c r="AQ2716" s="30">
        <v>0</v>
      </c>
    </row>
    <row r="2717" spans="1:43" x14ac:dyDescent="0.25">
      <c r="A2717" t="s">
        <v>20647</v>
      </c>
      <c r="B2717" t="s">
        <v>20652</v>
      </c>
      <c r="C2717" s="34">
        <v>10000064547869</v>
      </c>
      <c r="D2717">
        <v>9152733</v>
      </c>
      <c r="E2717" t="s">
        <v>20649</v>
      </c>
      <c r="F2717" t="s">
        <v>20651</v>
      </c>
      <c r="G2717" t="s">
        <v>89</v>
      </c>
      <c r="H2717" t="s">
        <v>90</v>
      </c>
      <c r="I2717" t="s">
        <v>14</v>
      </c>
      <c r="J2717" t="s">
        <v>20650</v>
      </c>
      <c r="K2717">
        <v>0</v>
      </c>
      <c r="L2717" t="s">
        <v>20652</v>
      </c>
      <c r="M2717" t="s">
        <v>20652</v>
      </c>
      <c r="N2717">
        <v>0</v>
      </c>
      <c r="O2717">
        <v>31</v>
      </c>
      <c r="P2717" s="17">
        <v>46022</v>
      </c>
      <c r="Q2717" s="19">
        <v>0</v>
      </c>
      <c r="R2717" t="s">
        <v>24</v>
      </c>
      <c r="S2717" s="17">
        <v>45741</v>
      </c>
      <c r="U2717" s="29">
        <v>0</v>
      </c>
      <c r="V2717" s="29">
        <v>0</v>
      </c>
      <c r="W2717" s="29">
        <v>0</v>
      </c>
      <c r="X2717" s="29">
        <f t="shared" si="42"/>
        <v>1</v>
      </c>
      <c r="Y2717" s="33">
        <v>0</v>
      </c>
      <c r="Z2717" s="29">
        <v>0</v>
      </c>
      <c r="AA2717" s="29">
        <v>0</v>
      </c>
      <c r="AB2717" s="29">
        <v>0</v>
      </c>
      <c r="AC2717" s="33">
        <v>0</v>
      </c>
      <c r="AD2717" s="33">
        <v>204.9222</v>
      </c>
      <c r="AE2717" s="29">
        <v>0</v>
      </c>
      <c r="AG2717" s="29">
        <v>0</v>
      </c>
      <c r="AH2717" s="29">
        <v>0</v>
      </c>
      <c r="AI2717" s="29">
        <v>0</v>
      </c>
      <c r="AJ2717" s="29">
        <v>0</v>
      </c>
      <c r="AK2717" s="29">
        <v>0</v>
      </c>
      <c r="AL2717" s="53">
        <v>1</v>
      </c>
      <c r="AM2717" s="29" t="s">
        <v>20651</v>
      </c>
      <c r="AN2717" s="29" t="s">
        <v>20651</v>
      </c>
      <c r="AO2717" s="29">
        <v>0</v>
      </c>
      <c r="AP2717" s="30">
        <v>0</v>
      </c>
      <c r="AQ2717" s="30">
        <v>0</v>
      </c>
    </row>
    <row r="2718" spans="1:43" x14ac:dyDescent="0.25">
      <c r="A2718" t="s">
        <v>20647</v>
      </c>
      <c r="B2718" t="s">
        <v>20652</v>
      </c>
      <c r="C2718" s="34">
        <v>10000064547980</v>
      </c>
      <c r="D2718">
        <v>3579597</v>
      </c>
      <c r="E2718" t="s">
        <v>20649</v>
      </c>
      <c r="F2718" t="s">
        <v>20651</v>
      </c>
      <c r="G2718" t="s">
        <v>89</v>
      </c>
      <c r="H2718" t="s">
        <v>90</v>
      </c>
      <c r="I2718" t="s">
        <v>14</v>
      </c>
      <c r="J2718" t="s">
        <v>20650</v>
      </c>
      <c r="K2718">
        <v>0</v>
      </c>
      <c r="L2718" t="s">
        <v>20652</v>
      </c>
      <c r="M2718" t="s">
        <v>20652</v>
      </c>
      <c r="N2718">
        <v>0</v>
      </c>
      <c r="O2718">
        <v>13</v>
      </c>
      <c r="P2718" s="17">
        <v>46022</v>
      </c>
      <c r="Q2718" s="19">
        <v>0</v>
      </c>
      <c r="R2718" t="s">
        <v>24</v>
      </c>
      <c r="S2718" s="17">
        <v>45741</v>
      </c>
      <c r="U2718" s="29">
        <v>0</v>
      </c>
      <c r="V2718" s="29">
        <v>0</v>
      </c>
      <c r="W2718" s="29">
        <v>0</v>
      </c>
      <c r="X2718" s="29">
        <f t="shared" si="42"/>
        <v>1</v>
      </c>
      <c r="Y2718" s="33">
        <v>0</v>
      </c>
      <c r="Z2718" s="29">
        <v>0</v>
      </c>
      <c r="AA2718" s="29">
        <v>0</v>
      </c>
      <c r="AB2718" s="29">
        <v>0</v>
      </c>
      <c r="AC2718" s="33">
        <v>0</v>
      </c>
      <c r="AD2718" s="33">
        <v>98.26100000000001</v>
      </c>
      <c r="AE2718" s="29">
        <v>0</v>
      </c>
      <c r="AG2718" s="29">
        <v>0</v>
      </c>
      <c r="AH2718" s="29">
        <v>0</v>
      </c>
      <c r="AI2718" s="29">
        <v>0</v>
      </c>
      <c r="AJ2718" s="29">
        <v>0</v>
      </c>
      <c r="AK2718" s="29">
        <v>0</v>
      </c>
      <c r="AL2718" s="53">
        <v>1</v>
      </c>
      <c r="AM2718" s="29" t="s">
        <v>20651</v>
      </c>
      <c r="AN2718" s="29" t="s">
        <v>20651</v>
      </c>
      <c r="AO2718" s="29">
        <v>0</v>
      </c>
      <c r="AP2718" s="30">
        <v>0</v>
      </c>
      <c r="AQ2718" s="30">
        <v>0</v>
      </c>
    </row>
    <row r="2719" spans="1:43" x14ac:dyDescent="0.25">
      <c r="A2719" t="s">
        <v>20647</v>
      </c>
      <c r="B2719" t="s">
        <v>20652</v>
      </c>
      <c r="C2719" s="34">
        <v>10000064547983</v>
      </c>
      <c r="D2719">
        <v>9152770</v>
      </c>
      <c r="E2719" t="s">
        <v>20649</v>
      </c>
      <c r="F2719" t="s">
        <v>20651</v>
      </c>
      <c r="G2719" t="s">
        <v>89</v>
      </c>
      <c r="H2719" t="s">
        <v>90</v>
      </c>
      <c r="I2719" t="s">
        <v>14</v>
      </c>
      <c r="J2719" t="s">
        <v>20650</v>
      </c>
      <c r="K2719">
        <v>0</v>
      </c>
      <c r="L2719" t="s">
        <v>20652</v>
      </c>
      <c r="M2719" t="s">
        <v>20652</v>
      </c>
      <c r="N2719">
        <v>0</v>
      </c>
      <c r="O2719">
        <v>13</v>
      </c>
      <c r="P2719" s="17">
        <v>46022</v>
      </c>
      <c r="Q2719" s="19">
        <v>0</v>
      </c>
      <c r="R2719" t="s">
        <v>24</v>
      </c>
      <c r="S2719" s="17">
        <v>45741</v>
      </c>
      <c r="U2719" s="29">
        <v>0</v>
      </c>
      <c r="V2719" s="29">
        <v>0</v>
      </c>
      <c r="W2719" s="29">
        <v>0</v>
      </c>
      <c r="X2719" s="29">
        <f t="shared" si="42"/>
        <v>1</v>
      </c>
      <c r="Y2719" s="33">
        <v>0</v>
      </c>
      <c r="Z2719" s="29">
        <v>0</v>
      </c>
      <c r="AA2719" s="29">
        <v>0</v>
      </c>
      <c r="AB2719" s="29">
        <v>0</v>
      </c>
      <c r="AC2719" s="33">
        <v>0</v>
      </c>
      <c r="AD2719" s="33">
        <v>32.223399999999998</v>
      </c>
      <c r="AE2719" s="29">
        <v>0</v>
      </c>
      <c r="AG2719" s="29">
        <v>0</v>
      </c>
      <c r="AH2719" s="29">
        <v>0</v>
      </c>
      <c r="AI2719" s="29">
        <v>0</v>
      </c>
      <c r="AJ2719" s="29">
        <v>0</v>
      </c>
      <c r="AK2719" s="29">
        <v>0</v>
      </c>
      <c r="AL2719" s="53">
        <v>1</v>
      </c>
      <c r="AM2719" s="29" t="s">
        <v>20651</v>
      </c>
      <c r="AN2719" s="29" t="s">
        <v>20651</v>
      </c>
      <c r="AO2719" s="29">
        <v>0</v>
      </c>
      <c r="AP2719" s="30">
        <v>0</v>
      </c>
      <c r="AQ2719" s="30">
        <v>0</v>
      </c>
    </row>
    <row r="2720" spans="1:43" x14ac:dyDescent="0.25">
      <c r="A2720" t="s">
        <v>20647</v>
      </c>
      <c r="B2720" t="s">
        <v>20652</v>
      </c>
      <c r="C2720" s="34">
        <v>10000064547990</v>
      </c>
      <c r="D2720">
        <v>9152689</v>
      </c>
      <c r="E2720" t="s">
        <v>20649</v>
      </c>
      <c r="F2720" t="s">
        <v>20651</v>
      </c>
      <c r="G2720" t="s">
        <v>89</v>
      </c>
      <c r="H2720" t="s">
        <v>90</v>
      </c>
      <c r="I2720" t="s">
        <v>10</v>
      </c>
      <c r="J2720" t="s">
        <v>20650</v>
      </c>
      <c r="K2720">
        <v>0</v>
      </c>
      <c r="L2720" t="s">
        <v>20652</v>
      </c>
      <c r="M2720" t="s">
        <v>20652</v>
      </c>
      <c r="N2720">
        <v>0</v>
      </c>
      <c r="O2720">
        <v>22</v>
      </c>
      <c r="P2720" s="17">
        <v>46022</v>
      </c>
      <c r="Q2720" s="19">
        <v>0</v>
      </c>
      <c r="R2720" t="s">
        <v>24</v>
      </c>
      <c r="S2720" s="17">
        <v>45741</v>
      </c>
      <c r="U2720" s="29">
        <v>0</v>
      </c>
      <c r="V2720" s="29">
        <v>0</v>
      </c>
      <c r="W2720" s="29">
        <v>0</v>
      </c>
      <c r="X2720" s="29">
        <f t="shared" si="42"/>
        <v>2</v>
      </c>
      <c r="Y2720" s="33">
        <v>0</v>
      </c>
      <c r="Z2720" s="29">
        <v>0</v>
      </c>
      <c r="AA2720" s="29">
        <v>0</v>
      </c>
      <c r="AB2720" s="29">
        <v>0</v>
      </c>
      <c r="AC2720" s="33">
        <v>0</v>
      </c>
      <c r="AD2720" s="33">
        <v>12.614041666666667</v>
      </c>
      <c r="AE2720" s="29">
        <v>0</v>
      </c>
      <c r="AG2720" s="29">
        <v>0</v>
      </c>
      <c r="AH2720" s="29">
        <v>0</v>
      </c>
      <c r="AI2720" s="29">
        <v>0</v>
      </c>
      <c r="AJ2720" s="29">
        <v>0</v>
      </c>
      <c r="AK2720" s="29">
        <v>0</v>
      </c>
      <c r="AL2720" s="53">
        <v>2</v>
      </c>
      <c r="AM2720" s="29" t="s">
        <v>20651</v>
      </c>
      <c r="AN2720" s="29" t="s">
        <v>20651</v>
      </c>
      <c r="AO2720" s="29">
        <v>0</v>
      </c>
      <c r="AP2720" s="30">
        <v>0</v>
      </c>
      <c r="AQ2720" s="30">
        <v>0</v>
      </c>
    </row>
    <row r="2721" spans="1:43" x14ac:dyDescent="0.25">
      <c r="A2721" t="s">
        <v>20647</v>
      </c>
      <c r="B2721" t="s">
        <v>20652</v>
      </c>
      <c r="C2721" s="34">
        <v>10000064547992</v>
      </c>
      <c r="D2721">
        <v>9152688</v>
      </c>
      <c r="E2721" t="s">
        <v>20649</v>
      </c>
      <c r="F2721" t="s">
        <v>20651</v>
      </c>
      <c r="G2721" t="s">
        <v>89</v>
      </c>
      <c r="H2721" t="s">
        <v>90</v>
      </c>
      <c r="I2721" t="s">
        <v>10</v>
      </c>
      <c r="J2721" t="s">
        <v>20650</v>
      </c>
      <c r="K2721">
        <v>0</v>
      </c>
      <c r="L2721" t="s">
        <v>20652</v>
      </c>
      <c r="M2721" t="s">
        <v>20652</v>
      </c>
      <c r="N2721">
        <v>0</v>
      </c>
      <c r="O2721">
        <v>26</v>
      </c>
      <c r="P2721" s="17">
        <v>46022</v>
      </c>
      <c r="Q2721" s="19">
        <v>0</v>
      </c>
      <c r="R2721" t="s">
        <v>24</v>
      </c>
      <c r="S2721" s="17">
        <v>45741</v>
      </c>
      <c r="U2721" s="29">
        <v>0</v>
      </c>
      <c r="V2721" s="29">
        <v>0</v>
      </c>
      <c r="W2721" s="29">
        <v>0</v>
      </c>
      <c r="X2721" s="29">
        <f t="shared" si="42"/>
        <v>2</v>
      </c>
      <c r="Y2721" s="33">
        <v>0</v>
      </c>
      <c r="Z2721" s="29">
        <v>0</v>
      </c>
      <c r="AA2721" s="29">
        <v>0</v>
      </c>
      <c r="AB2721" s="29">
        <v>0</v>
      </c>
      <c r="AC2721" s="33">
        <v>0</v>
      </c>
      <c r="AD2721" s="33">
        <v>12.614041666666667</v>
      </c>
      <c r="AE2721" s="29">
        <v>0</v>
      </c>
      <c r="AG2721" s="29">
        <v>0</v>
      </c>
      <c r="AH2721" s="29">
        <v>0</v>
      </c>
      <c r="AI2721" s="29">
        <v>0</v>
      </c>
      <c r="AJ2721" s="29">
        <v>0</v>
      </c>
      <c r="AK2721" s="29">
        <v>0</v>
      </c>
      <c r="AL2721" s="53">
        <v>2</v>
      </c>
      <c r="AM2721" s="29" t="s">
        <v>20651</v>
      </c>
      <c r="AN2721" s="29" t="s">
        <v>20651</v>
      </c>
      <c r="AO2721" s="29">
        <v>0</v>
      </c>
      <c r="AP2721" s="30">
        <v>0</v>
      </c>
      <c r="AQ2721" s="30">
        <v>0</v>
      </c>
    </row>
    <row r="2722" spans="1:43" x14ac:dyDescent="0.25">
      <c r="A2722" t="s">
        <v>20647</v>
      </c>
      <c r="B2722" t="s">
        <v>20652</v>
      </c>
      <c r="C2722" s="34">
        <v>10000064547993</v>
      </c>
      <c r="D2722">
        <v>9152687</v>
      </c>
      <c r="E2722" t="s">
        <v>20649</v>
      </c>
      <c r="F2722" t="s">
        <v>20651</v>
      </c>
      <c r="G2722" t="s">
        <v>89</v>
      </c>
      <c r="H2722" t="s">
        <v>90</v>
      </c>
      <c r="I2722" t="s">
        <v>10</v>
      </c>
      <c r="J2722" t="s">
        <v>20650</v>
      </c>
      <c r="K2722">
        <v>0</v>
      </c>
      <c r="L2722" t="s">
        <v>20652</v>
      </c>
      <c r="M2722" t="s">
        <v>20652</v>
      </c>
      <c r="N2722">
        <v>0</v>
      </c>
      <c r="O2722">
        <v>30</v>
      </c>
      <c r="P2722" s="17">
        <v>46022</v>
      </c>
      <c r="Q2722" s="19">
        <v>0</v>
      </c>
      <c r="R2722" t="s">
        <v>24</v>
      </c>
      <c r="S2722" s="17">
        <v>45741</v>
      </c>
      <c r="U2722" s="29">
        <v>0</v>
      </c>
      <c r="V2722" s="29">
        <v>0</v>
      </c>
      <c r="W2722" s="29">
        <v>0</v>
      </c>
      <c r="X2722" s="29">
        <f t="shared" si="42"/>
        <v>2</v>
      </c>
      <c r="Y2722" s="33">
        <v>0</v>
      </c>
      <c r="Z2722" s="29">
        <v>0</v>
      </c>
      <c r="AA2722" s="29">
        <v>0</v>
      </c>
      <c r="AB2722" s="29">
        <v>0</v>
      </c>
      <c r="AC2722" s="33">
        <v>0</v>
      </c>
      <c r="AD2722" s="33">
        <v>12.614041666666667</v>
      </c>
      <c r="AE2722" s="29">
        <v>0</v>
      </c>
      <c r="AG2722" s="29">
        <v>0</v>
      </c>
      <c r="AH2722" s="29">
        <v>0</v>
      </c>
      <c r="AI2722" s="29">
        <v>0</v>
      </c>
      <c r="AJ2722" s="29">
        <v>0</v>
      </c>
      <c r="AK2722" s="29">
        <v>0</v>
      </c>
      <c r="AL2722" s="53">
        <v>2</v>
      </c>
      <c r="AM2722" s="29" t="s">
        <v>20651</v>
      </c>
      <c r="AN2722" s="29" t="s">
        <v>20651</v>
      </c>
      <c r="AO2722" s="29">
        <v>0</v>
      </c>
      <c r="AP2722" s="30">
        <v>0</v>
      </c>
      <c r="AQ2722" s="30">
        <v>0</v>
      </c>
    </row>
    <row r="2723" spans="1:43" x14ac:dyDescent="0.25">
      <c r="A2723" t="s">
        <v>20647</v>
      </c>
      <c r="B2723" t="s">
        <v>20652</v>
      </c>
      <c r="C2723" s="34">
        <v>10000064548010</v>
      </c>
      <c r="D2723">
        <v>9152732</v>
      </c>
      <c r="E2723" t="s">
        <v>20649</v>
      </c>
      <c r="F2723" t="s">
        <v>20651</v>
      </c>
      <c r="G2723" t="s">
        <v>89</v>
      </c>
      <c r="H2723" t="s">
        <v>90</v>
      </c>
      <c r="I2723" t="s">
        <v>14</v>
      </c>
      <c r="J2723" t="s">
        <v>20650</v>
      </c>
      <c r="K2723">
        <v>0</v>
      </c>
      <c r="L2723" t="s">
        <v>20652</v>
      </c>
      <c r="M2723" t="s">
        <v>20652</v>
      </c>
      <c r="N2723">
        <v>0</v>
      </c>
      <c r="O2723">
        <v>15</v>
      </c>
      <c r="P2723" s="17">
        <v>46022</v>
      </c>
      <c r="Q2723" s="19">
        <v>0</v>
      </c>
      <c r="R2723" t="s">
        <v>24</v>
      </c>
      <c r="S2723" s="17">
        <v>45741</v>
      </c>
      <c r="U2723" s="29">
        <v>0</v>
      </c>
      <c r="V2723" s="29">
        <v>0</v>
      </c>
      <c r="W2723" s="29">
        <v>0</v>
      </c>
      <c r="X2723" s="29">
        <f t="shared" si="42"/>
        <v>1</v>
      </c>
      <c r="Y2723" s="33">
        <v>0</v>
      </c>
      <c r="Z2723" s="29">
        <v>0</v>
      </c>
      <c r="AA2723" s="29">
        <v>0</v>
      </c>
      <c r="AB2723" s="29">
        <v>0</v>
      </c>
      <c r="AC2723" s="33">
        <v>0</v>
      </c>
      <c r="AD2723" s="33">
        <v>208.19110000000001</v>
      </c>
      <c r="AE2723" s="29">
        <v>0</v>
      </c>
      <c r="AG2723" s="29">
        <v>0</v>
      </c>
      <c r="AH2723" s="29">
        <v>0</v>
      </c>
      <c r="AI2723" s="29">
        <v>0</v>
      </c>
      <c r="AJ2723" s="29">
        <v>0</v>
      </c>
      <c r="AK2723" s="29">
        <v>0</v>
      </c>
      <c r="AL2723" s="53">
        <v>1</v>
      </c>
      <c r="AM2723" s="29" t="s">
        <v>20651</v>
      </c>
      <c r="AN2723" s="29" t="s">
        <v>20651</v>
      </c>
      <c r="AO2723" s="29">
        <v>0</v>
      </c>
      <c r="AP2723" s="30">
        <v>0</v>
      </c>
      <c r="AQ2723" s="30">
        <v>0</v>
      </c>
    </row>
    <row r="2724" spans="1:43" x14ac:dyDescent="0.25">
      <c r="A2724" t="s">
        <v>20647</v>
      </c>
      <c r="B2724" t="s">
        <v>20652</v>
      </c>
      <c r="C2724" s="34">
        <v>10000064548403</v>
      </c>
      <c r="D2724">
        <v>155665</v>
      </c>
      <c r="E2724" t="s">
        <v>20649</v>
      </c>
      <c r="F2724" t="s">
        <v>20651</v>
      </c>
      <c r="G2724" t="s">
        <v>89</v>
      </c>
      <c r="H2724" t="s">
        <v>90</v>
      </c>
      <c r="I2724" t="s">
        <v>10</v>
      </c>
      <c r="J2724" t="s">
        <v>20650</v>
      </c>
      <c r="K2724">
        <v>0</v>
      </c>
      <c r="L2724" t="s">
        <v>20652</v>
      </c>
      <c r="M2724" t="s">
        <v>20652</v>
      </c>
      <c r="N2724">
        <v>0</v>
      </c>
      <c r="O2724">
        <v>73</v>
      </c>
      <c r="P2724" s="17">
        <v>46022</v>
      </c>
      <c r="Q2724" s="19">
        <v>0</v>
      </c>
      <c r="R2724" t="s">
        <v>24</v>
      </c>
      <c r="S2724" s="17">
        <v>45741</v>
      </c>
      <c r="U2724" s="29">
        <v>0</v>
      </c>
      <c r="V2724" s="29">
        <v>0</v>
      </c>
      <c r="W2724" s="29">
        <v>0</v>
      </c>
      <c r="X2724" s="29">
        <f t="shared" si="42"/>
        <v>1</v>
      </c>
      <c r="Y2724" s="33">
        <v>0</v>
      </c>
      <c r="Z2724" s="29">
        <v>0</v>
      </c>
      <c r="AA2724" s="29">
        <v>0</v>
      </c>
      <c r="AB2724" s="29">
        <v>0</v>
      </c>
      <c r="AC2724" s="33">
        <v>0</v>
      </c>
      <c r="AD2724" s="33">
        <v>499.28810000000004</v>
      </c>
      <c r="AE2724" s="29">
        <v>0</v>
      </c>
      <c r="AG2724" s="29">
        <v>0</v>
      </c>
      <c r="AH2724" s="29">
        <v>0</v>
      </c>
      <c r="AI2724" s="29">
        <v>0</v>
      </c>
      <c r="AJ2724" s="29">
        <v>0</v>
      </c>
      <c r="AK2724" s="29">
        <v>0</v>
      </c>
      <c r="AL2724" s="53">
        <v>1</v>
      </c>
      <c r="AM2724" s="29" t="s">
        <v>20651</v>
      </c>
      <c r="AN2724" s="29" t="s">
        <v>20651</v>
      </c>
      <c r="AO2724" s="29">
        <v>0</v>
      </c>
      <c r="AP2724" s="30">
        <v>0</v>
      </c>
      <c r="AQ2724" s="30">
        <v>0</v>
      </c>
    </row>
    <row r="2725" spans="1:43" x14ac:dyDescent="0.25">
      <c r="A2725" t="s">
        <v>20647</v>
      </c>
      <c r="B2725" t="s">
        <v>20652</v>
      </c>
      <c r="C2725" s="34">
        <v>10000064548406</v>
      </c>
      <c r="D2725">
        <v>9152826</v>
      </c>
      <c r="E2725" t="s">
        <v>20649</v>
      </c>
      <c r="F2725" t="s">
        <v>20651</v>
      </c>
      <c r="G2725" t="s">
        <v>89</v>
      </c>
      <c r="H2725" t="s">
        <v>90</v>
      </c>
      <c r="I2725" t="s">
        <v>137</v>
      </c>
      <c r="J2725" t="s">
        <v>20650</v>
      </c>
      <c r="K2725">
        <v>0</v>
      </c>
      <c r="L2725" t="s">
        <v>20652</v>
      </c>
      <c r="M2725" t="s">
        <v>20652</v>
      </c>
      <c r="N2725">
        <v>0</v>
      </c>
      <c r="O2725">
        <v>5</v>
      </c>
      <c r="P2725" s="17">
        <v>46022</v>
      </c>
      <c r="Q2725" s="19">
        <v>0</v>
      </c>
      <c r="R2725" t="s">
        <v>24</v>
      </c>
      <c r="S2725" s="17">
        <v>45741</v>
      </c>
      <c r="U2725" s="29">
        <v>0</v>
      </c>
      <c r="V2725" s="29">
        <v>0</v>
      </c>
      <c r="W2725" s="29">
        <v>0</v>
      </c>
      <c r="X2725" s="29">
        <f t="shared" si="42"/>
        <v>1</v>
      </c>
      <c r="Y2725" s="33">
        <v>0</v>
      </c>
      <c r="Z2725" s="29">
        <v>0</v>
      </c>
      <c r="AA2725" s="29">
        <v>0</v>
      </c>
      <c r="AB2725" s="29">
        <v>0</v>
      </c>
      <c r="AC2725" s="33">
        <v>0</v>
      </c>
      <c r="AD2725" s="33">
        <v>156.21799999999999</v>
      </c>
      <c r="AE2725" s="29">
        <v>0</v>
      </c>
      <c r="AG2725" s="29">
        <v>0</v>
      </c>
      <c r="AH2725" s="29">
        <v>0</v>
      </c>
      <c r="AI2725" s="29">
        <v>0</v>
      </c>
      <c r="AJ2725" s="29">
        <v>0</v>
      </c>
      <c r="AK2725" s="29">
        <v>0</v>
      </c>
      <c r="AL2725" s="53">
        <v>1</v>
      </c>
      <c r="AM2725" s="29" t="s">
        <v>20651</v>
      </c>
      <c r="AN2725" s="29" t="s">
        <v>20651</v>
      </c>
      <c r="AO2725" s="29">
        <v>0</v>
      </c>
      <c r="AP2725" s="30">
        <v>0</v>
      </c>
      <c r="AQ2725" s="30">
        <v>0</v>
      </c>
    </row>
    <row r="2726" spans="1:43" x14ac:dyDescent="0.25">
      <c r="A2726" t="s">
        <v>20647</v>
      </c>
      <c r="B2726" t="s">
        <v>20652</v>
      </c>
      <c r="C2726" s="34">
        <v>10000064548408</v>
      </c>
      <c r="D2726">
        <v>9152825</v>
      </c>
      <c r="E2726" t="s">
        <v>20649</v>
      </c>
      <c r="F2726" t="s">
        <v>20651</v>
      </c>
      <c r="G2726" t="s">
        <v>89</v>
      </c>
      <c r="H2726" t="s">
        <v>90</v>
      </c>
      <c r="I2726" t="s">
        <v>137</v>
      </c>
      <c r="J2726" t="s">
        <v>20650</v>
      </c>
      <c r="K2726">
        <v>0</v>
      </c>
      <c r="L2726" t="s">
        <v>20652</v>
      </c>
      <c r="M2726" t="s">
        <v>20652</v>
      </c>
      <c r="N2726">
        <v>0</v>
      </c>
      <c r="O2726">
        <v>6</v>
      </c>
      <c r="P2726" s="17">
        <v>46022</v>
      </c>
      <c r="Q2726" s="19">
        <v>0</v>
      </c>
      <c r="R2726" t="s">
        <v>24</v>
      </c>
      <c r="S2726" s="17">
        <v>45741</v>
      </c>
      <c r="U2726" s="29">
        <v>0</v>
      </c>
      <c r="V2726" s="29">
        <v>0</v>
      </c>
      <c r="W2726" s="29">
        <v>0</v>
      </c>
      <c r="X2726" s="29">
        <f t="shared" si="42"/>
        <v>1</v>
      </c>
      <c r="Y2726" s="33">
        <v>0</v>
      </c>
      <c r="Z2726" s="29">
        <v>0</v>
      </c>
      <c r="AA2726" s="29">
        <v>0</v>
      </c>
      <c r="AB2726" s="29">
        <v>0</v>
      </c>
      <c r="AC2726" s="33">
        <v>0</v>
      </c>
      <c r="AD2726" s="33">
        <v>156.21799999999999</v>
      </c>
      <c r="AE2726" s="29">
        <v>0</v>
      </c>
      <c r="AG2726" s="29">
        <v>0</v>
      </c>
      <c r="AH2726" s="29">
        <v>0</v>
      </c>
      <c r="AI2726" s="29">
        <v>0</v>
      </c>
      <c r="AJ2726" s="29">
        <v>0</v>
      </c>
      <c r="AK2726" s="29">
        <v>0</v>
      </c>
      <c r="AL2726" s="53">
        <v>1</v>
      </c>
      <c r="AM2726" s="29" t="s">
        <v>20651</v>
      </c>
      <c r="AN2726" s="29" t="s">
        <v>20651</v>
      </c>
      <c r="AO2726" s="29">
        <v>0</v>
      </c>
      <c r="AP2726" s="30">
        <v>0</v>
      </c>
      <c r="AQ2726" s="30">
        <v>0</v>
      </c>
    </row>
    <row r="2727" spans="1:43" x14ac:dyDescent="0.25">
      <c r="A2727" t="s">
        <v>20647</v>
      </c>
      <c r="B2727" t="s">
        <v>20652</v>
      </c>
      <c r="C2727" s="34">
        <v>10000064548426</v>
      </c>
      <c r="D2727">
        <v>9152803</v>
      </c>
      <c r="E2727" t="s">
        <v>20649</v>
      </c>
      <c r="F2727" t="s">
        <v>20651</v>
      </c>
      <c r="G2727" t="s">
        <v>89</v>
      </c>
      <c r="H2727" t="s">
        <v>90</v>
      </c>
      <c r="I2727" t="s">
        <v>14</v>
      </c>
      <c r="J2727" t="s">
        <v>20650</v>
      </c>
      <c r="K2727">
        <v>0</v>
      </c>
      <c r="L2727" t="s">
        <v>20652</v>
      </c>
      <c r="M2727" t="s">
        <v>20652</v>
      </c>
      <c r="N2727">
        <v>0</v>
      </c>
      <c r="O2727">
        <v>7</v>
      </c>
      <c r="P2727" s="17">
        <v>46022</v>
      </c>
      <c r="Q2727" s="19">
        <v>0</v>
      </c>
      <c r="R2727" t="s">
        <v>24</v>
      </c>
      <c r="S2727" s="17">
        <v>45741</v>
      </c>
      <c r="U2727" s="29">
        <v>0</v>
      </c>
      <c r="V2727" s="29">
        <v>0</v>
      </c>
      <c r="W2727" s="29">
        <v>0</v>
      </c>
      <c r="X2727" s="29">
        <f t="shared" si="42"/>
        <v>1</v>
      </c>
      <c r="Y2727" s="33">
        <v>0</v>
      </c>
      <c r="Z2727" s="29">
        <v>0</v>
      </c>
      <c r="AA2727" s="29">
        <v>0</v>
      </c>
      <c r="AB2727" s="29">
        <v>0</v>
      </c>
      <c r="AC2727" s="33">
        <v>0</v>
      </c>
      <c r="AD2727" s="33">
        <v>46.637600000000006</v>
      </c>
      <c r="AE2727" s="29">
        <v>0</v>
      </c>
      <c r="AG2727" s="29">
        <v>0</v>
      </c>
      <c r="AH2727" s="29">
        <v>0</v>
      </c>
      <c r="AI2727" s="29">
        <v>0</v>
      </c>
      <c r="AJ2727" s="29">
        <v>0</v>
      </c>
      <c r="AK2727" s="29">
        <v>0</v>
      </c>
      <c r="AL2727" s="53">
        <v>1</v>
      </c>
      <c r="AM2727" s="29" t="s">
        <v>20651</v>
      </c>
      <c r="AN2727" s="29" t="s">
        <v>20651</v>
      </c>
      <c r="AO2727" s="29">
        <v>0</v>
      </c>
      <c r="AP2727" s="30">
        <v>0</v>
      </c>
      <c r="AQ2727" s="30">
        <v>0</v>
      </c>
    </row>
    <row r="2728" spans="1:43" x14ac:dyDescent="0.25">
      <c r="A2728" t="s">
        <v>20647</v>
      </c>
      <c r="B2728" t="s">
        <v>20652</v>
      </c>
      <c r="C2728" s="34">
        <v>10000064548437</v>
      </c>
      <c r="D2728">
        <v>9152823</v>
      </c>
      <c r="E2728" t="s">
        <v>20649</v>
      </c>
      <c r="F2728" t="s">
        <v>20651</v>
      </c>
      <c r="G2728" t="s">
        <v>89</v>
      </c>
      <c r="H2728" t="s">
        <v>90</v>
      </c>
      <c r="I2728" t="s">
        <v>137</v>
      </c>
      <c r="J2728" t="s">
        <v>20650</v>
      </c>
      <c r="K2728">
        <v>0</v>
      </c>
      <c r="L2728" t="s">
        <v>20652</v>
      </c>
      <c r="M2728" t="s">
        <v>20652</v>
      </c>
      <c r="N2728">
        <v>0</v>
      </c>
      <c r="O2728">
        <v>1</v>
      </c>
      <c r="P2728" s="17">
        <v>46022</v>
      </c>
      <c r="Q2728" s="19">
        <v>0</v>
      </c>
      <c r="R2728" t="s">
        <v>24</v>
      </c>
      <c r="S2728" s="17">
        <v>45741</v>
      </c>
      <c r="U2728" s="29">
        <v>0</v>
      </c>
      <c r="V2728" s="29">
        <v>0</v>
      </c>
      <c r="W2728" s="29">
        <v>0</v>
      </c>
      <c r="X2728" s="29">
        <f t="shared" si="42"/>
        <v>1</v>
      </c>
      <c r="Y2728" s="33">
        <v>0</v>
      </c>
      <c r="Z2728" s="29">
        <v>0</v>
      </c>
      <c r="AA2728" s="29">
        <v>0</v>
      </c>
      <c r="AB2728" s="29">
        <v>0</v>
      </c>
      <c r="AC2728" s="33">
        <v>0</v>
      </c>
      <c r="AD2728" s="33">
        <v>185.3355</v>
      </c>
      <c r="AE2728" s="29">
        <v>0</v>
      </c>
      <c r="AG2728" s="29">
        <v>0</v>
      </c>
      <c r="AH2728" s="29">
        <v>0</v>
      </c>
      <c r="AI2728" s="29">
        <v>0</v>
      </c>
      <c r="AJ2728" s="29">
        <v>0</v>
      </c>
      <c r="AK2728" s="29">
        <v>0</v>
      </c>
      <c r="AL2728" s="53">
        <v>1</v>
      </c>
      <c r="AM2728" s="29" t="s">
        <v>20651</v>
      </c>
      <c r="AN2728" s="29" t="s">
        <v>20651</v>
      </c>
      <c r="AO2728" s="29">
        <v>0</v>
      </c>
      <c r="AP2728" s="30">
        <v>0</v>
      </c>
      <c r="AQ2728" s="30">
        <v>0</v>
      </c>
    </row>
    <row r="2729" spans="1:43" x14ac:dyDescent="0.25">
      <c r="A2729" t="s">
        <v>20647</v>
      </c>
      <c r="B2729" t="s">
        <v>20652</v>
      </c>
      <c r="C2729" s="34">
        <v>10000064548438</v>
      </c>
      <c r="D2729">
        <v>9152824</v>
      </c>
      <c r="E2729" t="s">
        <v>20649</v>
      </c>
      <c r="F2729" t="s">
        <v>20651</v>
      </c>
      <c r="G2729" t="s">
        <v>89</v>
      </c>
      <c r="H2729" t="s">
        <v>90</v>
      </c>
      <c r="I2729" t="s">
        <v>137</v>
      </c>
      <c r="J2729" t="s">
        <v>20650</v>
      </c>
      <c r="K2729">
        <v>0</v>
      </c>
      <c r="L2729" t="s">
        <v>20652</v>
      </c>
      <c r="M2729" t="s">
        <v>20652</v>
      </c>
      <c r="N2729">
        <v>0</v>
      </c>
      <c r="O2729">
        <v>2</v>
      </c>
      <c r="P2729" s="17">
        <v>46022</v>
      </c>
      <c r="Q2729" s="19">
        <v>0</v>
      </c>
      <c r="R2729" t="s">
        <v>24</v>
      </c>
      <c r="S2729" s="17">
        <v>45741</v>
      </c>
      <c r="U2729" s="29">
        <v>0</v>
      </c>
      <c r="V2729" s="29">
        <v>0</v>
      </c>
      <c r="W2729" s="29">
        <v>0</v>
      </c>
      <c r="X2729" s="29">
        <f t="shared" si="42"/>
        <v>1</v>
      </c>
      <c r="Y2729" s="33">
        <v>0</v>
      </c>
      <c r="Z2729" s="29">
        <v>0</v>
      </c>
      <c r="AA2729" s="29">
        <v>0</v>
      </c>
      <c r="AB2729" s="29">
        <v>0</v>
      </c>
      <c r="AC2729" s="33">
        <v>0</v>
      </c>
      <c r="AD2729" s="33">
        <v>185.3355</v>
      </c>
      <c r="AE2729" s="29">
        <v>0</v>
      </c>
      <c r="AG2729" s="29">
        <v>0</v>
      </c>
      <c r="AH2729" s="29">
        <v>0</v>
      </c>
      <c r="AI2729" s="29">
        <v>0</v>
      </c>
      <c r="AJ2729" s="29">
        <v>0</v>
      </c>
      <c r="AK2729" s="29">
        <v>0</v>
      </c>
      <c r="AL2729" s="53">
        <v>1</v>
      </c>
      <c r="AM2729" s="29" t="s">
        <v>20651</v>
      </c>
      <c r="AN2729" s="29" t="s">
        <v>20651</v>
      </c>
      <c r="AO2729" s="29">
        <v>0</v>
      </c>
      <c r="AP2729" s="30">
        <v>0</v>
      </c>
      <c r="AQ2729" s="30">
        <v>0</v>
      </c>
    </row>
    <row r="2730" spans="1:43" x14ac:dyDescent="0.25">
      <c r="A2730" t="s">
        <v>20647</v>
      </c>
      <c r="B2730" t="s">
        <v>20652</v>
      </c>
      <c r="C2730" s="34">
        <v>10000064548439</v>
      </c>
      <c r="D2730">
        <v>9152804</v>
      </c>
      <c r="E2730" t="s">
        <v>20649</v>
      </c>
      <c r="F2730" t="s">
        <v>20651</v>
      </c>
      <c r="G2730" t="s">
        <v>89</v>
      </c>
      <c r="H2730" t="s">
        <v>90</v>
      </c>
      <c r="I2730" t="s">
        <v>14</v>
      </c>
      <c r="J2730" t="s">
        <v>20650</v>
      </c>
      <c r="K2730">
        <v>0</v>
      </c>
      <c r="L2730" t="s">
        <v>20652</v>
      </c>
      <c r="M2730" t="s">
        <v>20652</v>
      </c>
      <c r="N2730">
        <v>0</v>
      </c>
      <c r="O2730">
        <v>7</v>
      </c>
      <c r="P2730" s="17">
        <v>46022</v>
      </c>
      <c r="Q2730" s="19">
        <v>0</v>
      </c>
      <c r="R2730" t="s">
        <v>24</v>
      </c>
      <c r="S2730" s="17">
        <v>45741</v>
      </c>
      <c r="U2730" s="29">
        <v>0</v>
      </c>
      <c r="V2730" s="29">
        <v>0</v>
      </c>
      <c r="W2730" s="29">
        <v>0</v>
      </c>
      <c r="X2730" s="29">
        <f t="shared" si="42"/>
        <v>1</v>
      </c>
      <c r="Y2730" s="33">
        <v>0</v>
      </c>
      <c r="Z2730" s="29">
        <v>0</v>
      </c>
      <c r="AA2730" s="29">
        <v>0</v>
      </c>
      <c r="AB2730" s="29">
        <v>0</v>
      </c>
      <c r="AC2730" s="33">
        <v>0</v>
      </c>
      <c r="AD2730" s="33">
        <v>46.870400000000004</v>
      </c>
      <c r="AE2730" s="29">
        <v>0</v>
      </c>
      <c r="AG2730" s="29">
        <v>0</v>
      </c>
      <c r="AH2730" s="29">
        <v>0</v>
      </c>
      <c r="AI2730" s="29">
        <v>0</v>
      </c>
      <c r="AJ2730" s="29">
        <v>0</v>
      </c>
      <c r="AK2730" s="29">
        <v>0</v>
      </c>
      <c r="AL2730" s="53">
        <v>1</v>
      </c>
      <c r="AM2730" s="29" t="s">
        <v>20651</v>
      </c>
      <c r="AN2730" s="29" t="s">
        <v>20651</v>
      </c>
      <c r="AO2730" s="29">
        <v>0</v>
      </c>
      <c r="AP2730" s="30">
        <v>0</v>
      </c>
      <c r="AQ2730" s="30">
        <v>0</v>
      </c>
    </row>
    <row r="2731" spans="1:43" x14ac:dyDescent="0.25">
      <c r="A2731" t="s">
        <v>20647</v>
      </c>
      <c r="B2731" t="s">
        <v>20652</v>
      </c>
      <c r="C2731" s="34">
        <v>10000064548612</v>
      </c>
      <c r="D2731">
        <v>9152832</v>
      </c>
      <c r="E2731" t="s">
        <v>20649</v>
      </c>
      <c r="F2731" t="s">
        <v>20651</v>
      </c>
      <c r="G2731" t="s">
        <v>89</v>
      </c>
      <c r="H2731" t="s">
        <v>90</v>
      </c>
      <c r="I2731" t="s">
        <v>14</v>
      </c>
      <c r="J2731" t="s">
        <v>20650</v>
      </c>
      <c r="K2731">
        <v>0</v>
      </c>
      <c r="L2731" t="s">
        <v>20652</v>
      </c>
      <c r="M2731" t="s">
        <v>20652</v>
      </c>
      <c r="N2731">
        <v>0</v>
      </c>
      <c r="O2731">
        <v>7</v>
      </c>
      <c r="P2731" s="17">
        <v>46022</v>
      </c>
      <c r="Q2731" s="19">
        <v>0</v>
      </c>
      <c r="R2731" t="s">
        <v>24</v>
      </c>
      <c r="S2731" s="17">
        <v>45741</v>
      </c>
      <c r="U2731" s="29">
        <v>0</v>
      </c>
      <c r="V2731" s="29">
        <v>0</v>
      </c>
      <c r="W2731" s="29">
        <v>0</v>
      </c>
      <c r="X2731" s="29">
        <f t="shared" si="42"/>
        <v>1</v>
      </c>
      <c r="Y2731" s="33">
        <v>0</v>
      </c>
      <c r="Z2731" s="29">
        <v>0</v>
      </c>
      <c r="AA2731" s="29">
        <v>0</v>
      </c>
      <c r="AB2731" s="29">
        <v>0</v>
      </c>
      <c r="AC2731" s="33">
        <v>0</v>
      </c>
      <c r="AD2731" s="33">
        <v>46.637600000000006</v>
      </c>
      <c r="AE2731" s="29">
        <v>0</v>
      </c>
      <c r="AG2731" s="29">
        <v>0</v>
      </c>
      <c r="AH2731" s="29">
        <v>0</v>
      </c>
      <c r="AI2731" s="29">
        <v>0</v>
      </c>
      <c r="AJ2731" s="29">
        <v>0</v>
      </c>
      <c r="AK2731" s="29">
        <v>0</v>
      </c>
      <c r="AL2731" s="53">
        <v>1</v>
      </c>
      <c r="AM2731" s="29" t="s">
        <v>20651</v>
      </c>
      <c r="AN2731" s="29" t="s">
        <v>20651</v>
      </c>
      <c r="AO2731" s="29">
        <v>0</v>
      </c>
      <c r="AP2731" s="30">
        <v>0</v>
      </c>
      <c r="AQ2731" s="30">
        <v>0</v>
      </c>
    </row>
    <row r="2732" spans="1:43" x14ac:dyDescent="0.25">
      <c r="A2732" t="s">
        <v>20647</v>
      </c>
      <c r="B2732" t="s">
        <v>20652</v>
      </c>
      <c r="C2732" s="34">
        <v>10000064548633</v>
      </c>
      <c r="D2732">
        <v>9152835</v>
      </c>
      <c r="E2732" t="s">
        <v>20649</v>
      </c>
      <c r="F2732" t="s">
        <v>20651</v>
      </c>
      <c r="G2732" t="s">
        <v>89</v>
      </c>
      <c r="H2732" t="s">
        <v>90</v>
      </c>
      <c r="I2732" t="s">
        <v>14</v>
      </c>
      <c r="J2732" t="s">
        <v>20650</v>
      </c>
      <c r="K2732">
        <v>0</v>
      </c>
      <c r="L2732" t="s">
        <v>20652</v>
      </c>
      <c r="M2732" t="s">
        <v>20652</v>
      </c>
      <c r="N2732">
        <v>0</v>
      </c>
      <c r="O2732">
        <v>7</v>
      </c>
      <c r="P2732" s="17">
        <v>46022</v>
      </c>
      <c r="Q2732" s="19">
        <v>0</v>
      </c>
      <c r="R2732" t="s">
        <v>24</v>
      </c>
      <c r="S2732" s="17">
        <v>45741</v>
      </c>
      <c r="U2732" s="29">
        <v>0</v>
      </c>
      <c r="V2732" s="29">
        <v>0</v>
      </c>
      <c r="W2732" s="29">
        <v>0</v>
      </c>
      <c r="X2732" s="29">
        <f t="shared" si="42"/>
        <v>1</v>
      </c>
      <c r="Y2732" s="33">
        <v>0</v>
      </c>
      <c r="Z2732" s="29">
        <v>0</v>
      </c>
      <c r="AA2732" s="29">
        <v>0</v>
      </c>
      <c r="AB2732" s="29">
        <v>0</v>
      </c>
      <c r="AC2732" s="33">
        <v>0</v>
      </c>
      <c r="AD2732" s="33">
        <v>46.870400000000004</v>
      </c>
      <c r="AE2732" s="29">
        <v>0</v>
      </c>
      <c r="AG2732" s="29">
        <v>0</v>
      </c>
      <c r="AH2732" s="29">
        <v>0</v>
      </c>
      <c r="AI2732" s="29">
        <v>0</v>
      </c>
      <c r="AJ2732" s="29">
        <v>0</v>
      </c>
      <c r="AK2732" s="29">
        <v>0</v>
      </c>
      <c r="AL2732" s="53">
        <v>1</v>
      </c>
      <c r="AM2732" s="29" t="s">
        <v>20651</v>
      </c>
      <c r="AN2732" s="29" t="s">
        <v>20651</v>
      </c>
      <c r="AO2732" s="29">
        <v>0</v>
      </c>
      <c r="AP2732" s="30">
        <v>0</v>
      </c>
      <c r="AQ2732" s="30">
        <v>0</v>
      </c>
    </row>
    <row r="2733" spans="1:43" x14ac:dyDescent="0.25">
      <c r="A2733" t="s">
        <v>20647</v>
      </c>
      <c r="B2733" t="s">
        <v>20652</v>
      </c>
      <c r="C2733" s="34">
        <v>10000064548640</v>
      </c>
      <c r="D2733">
        <v>9152842</v>
      </c>
      <c r="E2733" t="s">
        <v>20649</v>
      </c>
      <c r="F2733" t="s">
        <v>20651</v>
      </c>
      <c r="G2733" t="s">
        <v>89</v>
      </c>
      <c r="H2733" t="s">
        <v>90</v>
      </c>
      <c r="I2733" t="s">
        <v>10</v>
      </c>
      <c r="J2733" t="s">
        <v>20650</v>
      </c>
      <c r="K2733">
        <v>0</v>
      </c>
      <c r="L2733" t="s">
        <v>20652</v>
      </c>
      <c r="M2733" t="s">
        <v>20652</v>
      </c>
      <c r="N2733">
        <v>0</v>
      </c>
      <c r="O2733">
        <v>25</v>
      </c>
      <c r="P2733" s="17">
        <v>46022</v>
      </c>
      <c r="Q2733" s="19">
        <v>0</v>
      </c>
      <c r="R2733" t="s">
        <v>24</v>
      </c>
      <c r="S2733" s="17">
        <v>45741</v>
      </c>
      <c r="U2733" s="29">
        <v>0</v>
      </c>
      <c r="V2733" s="29">
        <v>0</v>
      </c>
      <c r="W2733" s="29">
        <v>0</v>
      </c>
      <c r="X2733" s="29">
        <f t="shared" si="42"/>
        <v>1</v>
      </c>
      <c r="Y2733" s="33">
        <v>0</v>
      </c>
      <c r="Z2733" s="29">
        <v>0</v>
      </c>
      <c r="AA2733" s="29">
        <v>0</v>
      </c>
      <c r="AB2733" s="29">
        <v>0</v>
      </c>
      <c r="AC2733" s="33">
        <v>0</v>
      </c>
      <c r="AD2733" s="33">
        <v>182.5249</v>
      </c>
      <c r="AE2733" s="29">
        <v>0</v>
      </c>
      <c r="AG2733" s="29">
        <v>0</v>
      </c>
      <c r="AH2733" s="29">
        <v>0</v>
      </c>
      <c r="AI2733" s="29">
        <v>0</v>
      </c>
      <c r="AJ2733" s="29">
        <v>0</v>
      </c>
      <c r="AK2733" s="29">
        <v>0</v>
      </c>
      <c r="AL2733" s="53">
        <v>1</v>
      </c>
      <c r="AM2733" s="29" t="s">
        <v>20651</v>
      </c>
      <c r="AN2733" s="29" t="s">
        <v>20651</v>
      </c>
      <c r="AO2733" s="29">
        <v>0</v>
      </c>
      <c r="AP2733" s="30">
        <v>0</v>
      </c>
      <c r="AQ2733" s="30">
        <v>0</v>
      </c>
    </row>
    <row r="2734" spans="1:43" x14ac:dyDescent="0.25">
      <c r="A2734" t="s">
        <v>20647</v>
      </c>
      <c r="B2734" t="s">
        <v>20652</v>
      </c>
      <c r="C2734" s="34">
        <v>10000064548859</v>
      </c>
      <c r="D2734">
        <v>9152917</v>
      </c>
      <c r="E2734" t="s">
        <v>20649</v>
      </c>
      <c r="F2734" t="s">
        <v>20651</v>
      </c>
      <c r="G2734" t="s">
        <v>89</v>
      </c>
      <c r="H2734" t="s">
        <v>90</v>
      </c>
      <c r="I2734" t="s">
        <v>10</v>
      </c>
      <c r="J2734" t="s">
        <v>20650</v>
      </c>
      <c r="K2734">
        <v>0</v>
      </c>
      <c r="L2734" t="s">
        <v>20652</v>
      </c>
      <c r="M2734" t="s">
        <v>20652</v>
      </c>
      <c r="N2734">
        <v>0</v>
      </c>
      <c r="O2734">
        <v>20</v>
      </c>
      <c r="P2734" s="17">
        <v>46022</v>
      </c>
      <c r="Q2734" s="19">
        <v>0</v>
      </c>
      <c r="R2734" t="s">
        <v>24</v>
      </c>
      <c r="S2734" s="17">
        <v>45741</v>
      </c>
      <c r="U2734" s="29">
        <v>0</v>
      </c>
      <c r="V2734" s="29">
        <v>0</v>
      </c>
      <c r="W2734" s="29">
        <v>0</v>
      </c>
      <c r="X2734" s="29">
        <f t="shared" si="42"/>
        <v>1</v>
      </c>
      <c r="Y2734" s="33">
        <v>0</v>
      </c>
      <c r="Z2734" s="29">
        <v>0</v>
      </c>
      <c r="AA2734" s="29">
        <v>0</v>
      </c>
      <c r="AB2734" s="29">
        <v>0</v>
      </c>
      <c r="AC2734" s="33">
        <v>0</v>
      </c>
      <c r="AD2734" s="33">
        <v>230.89880000000002</v>
      </c>
      <c r="AE2734" s="29">
        <v>0</v>
      </c>
      <c r="AG2734" s="29">
        <v>0</v>
      </c>
      <c r="AH2734" s="29">
        <v>0</v>
      </c>
      <c r="AI2734" s="29">
        <v>0</v>
      </c>
      <c r="AJ2734" s="29">
        <v>0</v>
      </c>
      <c r="AK2734" s="29">
        <v>0</v>
      </c>
      <c r="AL2734" s="53">
        <v>1</v>
      </c>
      <c r="AM2734" s="29" t="s">
        <v>20651</v>
      </c>
      <c r="AN2734" s="29" t="s">
        <v>20651</v>
      </c>
      <c r="AO2734" s="29">
        <v>0</v>
      </c>
      <c r="AP2734" s="30">
        <v>0</v>
      </c>
      <c r="AQ2734" s="30">
        <v>0</v>
      </c>
    </row>
    <row r="2735" spans="1:43" x14ac:dyDescent="0.25">
      <c r="A2735" t="s">
        <v>20647</v>
      </c>
      <c r="B2735" t="s">
        <v>20652</v>
      </c>
      <c r="C2735" s="34">
        <v>10000064548906</v>
      </c>
      <c r="D2735">
        <v>9152908</v>
      </c>
      <c r="E2735" t="s">
        <v>20649</v>
      </c>
      <c r="F2735" t="s">
        <v>20651</v>
      </c>
      <c r="G2735" t="s">
        <v>89</v>
      </c>
      <c r="H2735" t="s">
        <v>90</v>
      </c>
      <c r="I2735" t="s">
        <v>14</v>
      </c>
      <c r="J2735" t="s">
        <v>20650</v>
      </c>
      <c r="K2735">
        <v>0</v>
      </c>
      <c r="L2735" t="s">
        <v>20652</v>
      </c>
      <c r="M2735" t="s">
        <v>20652</v>
      </c>
      <c r="N2735">
        <v>0</v>
      </c>
      <c r="O2735">
        <v>39</v>
      </c>
      <c r="P2735" s="17">
        <v>46022</v>
      </c>
      <c r="Q2735" s="19">
        <v>0</v>
      </c>
      <c r="R2735" t="s">
        <v>24</v>
      </c>
      <c r="S2735" s="17">
        <v>45741</v>
      </c>
      <c r="U2735" s="29">
        <v>0</v>
      </c>
      <c r="V2735" s="29">
        <v>0</v>
      </c>
      <c r="W2735" s="29">
        <v>0</v>
      </c>
      <c r="X2735" s="29">
        <f t="shared" si="42"/>
        <v>1</v>
      </c>
      <c r="Y2735" s="33">
        <v>0</v>
      </c>
      <c r="Z2735" s="29">
        <v>0</v>
      </c>
      <c r="AA2735" s="29">
        <v>0</v>
      </c>
      <c r="AB2735" s="29">
        <v>0</v>
      </c>
      <c r="AC2735" s="33">
        <v>0</v>
      </c>
      <c r="AD2735" s="33">
        <v>174.64850000000001</v>
      </c>
      <c r="AE2735" s="29">
        <v>0</v>
      </c>
      <c r="AG2735" s="29">
        <v>0</v>
      </c>
      <c r="AH2735" s="29">
        <v>0</v>
      </c>
      <c r="AI2735" s="29">
        <v>0</v>
      </c>
      <c r="AJ2735" s="29">
        <v>0</v>
      </c>
      <c r="AK2735" s="29">
        <v>0</v>
      </c>
      <c r="AL2735" s="53">
        <v>1</v>
      </c>
      <c r="AM2735" s="29" t="s">
        <v>20651</v>
      </c>
      <c r="AN2735" s="29" t="s">
        <v>20651</v>
      </c>
      <c r="AO2735" s="29">
        <v>0</v>
      </c>
      <c r="AP2735" s="30">
        <v>0</v>
      </c>
      <c r="AQ2735" s="30">
        <v>0</v>
      </c>
    </row>
    <row r="2736" spans="1:43" x14ac:dyDescent="0.25">
      <c r="A2736" t="s">
        <v>20647</v>
      </c>
      <c r="B2736" t="s">
        <v>20652</v>
      </c>
      <c r="C2736" s="34">
        <v>10000064548938</v>
      </c>
      <c r="D2736">
        <v>3579650</v>
      </c>
      <c r="E2736" t="s">
        <v>20649</v>
      </c>
      <c r="F2736" t="s">
        <v>20651</v>
      </c>
      <c r="G2736" t="s">
        <v>89</v>
      </c>
      <c r="H2736" t="s">
        <v>90</v>
      </c>
      <c r="I2736" t="s">
        <v>10</v>
      </c>
      <c r="J2736" t="s">
        <v>20650</v>
      </c>
      <c r="K2736">
        <v>0</v>
      </c>
      <c r="L2736" t="s">
        <v>20652</v>
      </c>
      <c r="M2736" t="s">
        <v>20652</v>
      </c>
      <c r="N2736">
        <v>0</v>
      </c>
      <c r="O2736">
        <v>3</v>
      </c>
      <c r="P2736" s="17">
        <v>46022</v>
      </c>
      <c r="Q2736" s="19">
        <v>0</v>
      </c>
      <c r="R2736" t="s">
        <v>24</v>
      </c>
      <c r="S2736" s="17">
        <v>45741</v>
      </c>
      <c r="U2736" s="29">
        <v>0</v>
      </c>
      <c r="V2736" s="29">
        <v>0</v>
      </c>
      <c r="W2736" s="29">
        <v>0</v>
      </c>
      <c r="X2736" s="29">
        <f t="shared" si="42"/>
        <v>1</v>
      </c>
      <c r="Y2736" s="33">
        <v>0</v>
      </c>
      <c r="Z2736" s="29">
        <v>0</v>
      </c>
      <c r="AA2736" s="29">
        <v>0</v>
      </c>
      <c r="AB2736" s="29">
        <v>0</v>
      </c>
      <c r="AC2736" s="33">
        <v>0</v>
      </c>
      <c r="AD2736" s="33">
        <v>191.50710000000001</v>
      </c>
      <c r="AE2736" s="29">
        <v>0</v>
      </c>
      <c r="AG2736" s="29">
        <v>0</v>
      </c>
      <c r="AH2736" s="29">
        <v>0</v>
      </c>
      <c r="AI2736" s="29">
        <v>0</v>
      </c>
      <c r="AJ2736" s="29">
        <v>0</v>
      </c>
      <c r="AK2736" s="29">
        <v>0</v>
      </c>
      <c r="AL2736" s="53">
        <v>1</v>
      </c>
      <c r="AM2736" s="29" t="s">
        <v>20651</v>
      </c>
      <c r="AN2736" s="29" t="s">
        <v>20651</v>
      </c>
      <c r="AO2736" s="29">
        <v>0</v>
      </c>
      <c r="AP2736" s="30">
        <v>0</v>
      </c>
      <c r="AQ2736" s="30">
        <v>0</v>
      </c>
    </row>
    <row r="2737" spans="1:43" x14ac:dyDescent="0.25">
      <c r="A2737" t="s">
        <v>20647</v>
      </c>
      <c r="B2737" t="s">
        <v>20652</v>
      </c>
      <c r="C2737" s="34">
        <v>10000064548939</v>
      </c>
      <c r="D2737">
        <v>3579651</v>
      </c>
      <c r="E2737" t="s">
        <v>20649</v>
      </c>
      <c r="F2737" t="s">
        <v>20651</v>
      </c>
      <c r="G2737" t="s">
        <v>89</v>
      </c>
      <c r="H2737" t="s">
        <v>90</v>
      </c>
      <c r="I2737" t="s">
        <v>10</v>
      </c>
      <c r="J2737" t="s">
        <v>20650</v>
      </c>
      <c r="K2737">
        <v>0</v>
      </c>
      <c r="L2737" t="s">
        <v>20652</v>
      </c>
      <c r="M2737" t="s">
        <v>20652</v>
      </c>
      <c r="N2737">
        <v>0</v>
      </c>
      <c r="O2737">
        <v>4</v>
      </c>
      <c r="P2737" s="17">
        <v>46022</v>
      </c>
      <c r="Q2737" s="19">
        <v>0</v>
      </c>
      <c r="R2737" t="s">
        <v>24</v>
      </c>
      <c r="S2737" s="17">
        <v>45741</v>
      </c>
      <c r="U2737" s="29">
        <v>0</v>
      </c>
      <c r="V2737" s="29">
        <v>0</v>
      </c>
      <c r="W2737" s="29">
        <v>0</v>
      </c>
      <c r="X2737" s="29">
        <f t="shared" si="42"/>
        <v>1</v>
      </c>
      <c r="Y2737" s="33">
        <v>0</v>
      </c>
      <c r="Z2737" s="29">
        <v>0</v>
      </c>
      <c r="AA2737" s="29">
        <v>0</v>
      </c>
      <c r="AB2737" s="29">
        <v>0</v>
      </c>
      <c r="AC2737" s="33">
        <v>0</v>
      </c>
      <c r="AD2737" s="33">
        <v>191.50710000000001</v>
      </c>
      <c r="AE2737" s="29">
        <v>0</v>
      </c>
      <c r="AG2737" s="29">
        <v>0</v>
      </c>
      <c r="AH2737" s="29">
        <v>0</v>
      </c>
      <c r="AI2737" s="29">
        <v>0</v>
      </c>
      <c r="AJ2737" s="29">
        <v>0</v>
      </c>
      <c r="AK2737" s="29">
        <v>0</v>
      </c>
      <c r="AL2737" s="53">
        <v>1</v>
      </c>
      <c r="AM2737" s="29" t="s">
        <v>20651</v>
      </c>
      <c r="AN2737" s="29" t="s">
        <v>20651</v>
      </c>
      <c r="AO2737" s="29">
        <v>0</v>
      </c>
      <c r="AP2737" s="30">
        <v>0</v>
      </c>
      <c r="AQ2737" s="30">
        <v>0</v>
      </c>
    </row>
    <row r="2738" spans="1:43" x14ac:dyDescent="0.25">
      <c r="A2738" t="s">
        <v>20647</v>
      </c>
      <c r="B2738" t="s">
        <v>20652</v>
      </c>
      <c r="C2738" s="34">
        <v>10000064548975</v>
      </c>
      <c r="D2738">
        <v>3579626</v>
      </c>
      <c r="E2738" t="s">
        <v>20649</v>
      </c>
      <c r="F2738" t="s">
        <v>20651</v>
      </c>
      <c r="G2738" t="s">
        <v>89</v>
      </c>
      <c r="H2738" t="s">
        <v>90</v>
      </c>
      <c r="I2738" t="s">
        <v>14</v>
      </c>
      <c r="J2738" t="s">
        <v>20650</v>
      </c>
      <c r="K2738">
        <v>0</v>
      </c>
      <c r="L2738" t="s">
        <v>20652</v>
      </c>
      <c r="M2738" t="s">
        <v>20652</v>
      </c>
      <c r="N2738">
        <v>0</v>
      </c>
      <c r="O2738">
        <v>25</v>
      </c>
      <c r="P2738" s="17">
        <v>46022</v>
      </c>
      <c r="Q2738" s="19">
        <v>0</v>
      </c>
      <c r="R2738" t="s">
        <v>24</v>
      </c>
      <c r="S2738" s="17">
        <v>45741</v>
      </c>
      <c r="U2738" s="29">
        <v>0</v>
      </c>
      <c r="V2738" s="29">
        <v>0</v>
      </c>
      <c r="W2738" s="29">
        <v>0</v>
      </c>
      <c r="X2738" s="29">
        <f t="shared" si="42"/>
        <v>1</v>
      </c>
      <c r="Y2738" s="33">
        <v>0</v>
      </c>
      <c r="Z2738" s="29">
        <v>0</v>
      </c>
      <c r="AA2738" s="29">
        <v>0</v>
      </c>
      <c r="AB2738" s="29">
        <v>0</v>
      </c>
      <c r="AC2738" s="33">
        <v>0</v>
      </c>
      <c r="AD2738" s="33">
        <v>230.88910000000001</v>
      </c>
      <c r="AE2738" s="29">
        <v>0</v>
      </c>
      <c r="AG2738" s="29">
        <v>0</v>
      </c>
      <c r="AH2738" s="29">
        <v>0</v>
      </c>
      <c r="AI2738" s="29">
        <v>0</v>
      </c>
      <c r="AJ2738" s="29">
        <v>0</v>
      </c>
      <c r="AK2738" s="29">
        <v>0</v>
      </c>
      <c r="AL2738" s="53">
        <v>1</v>
      </c>
      <c r="AM2738" s="29" t="s">
        <v>20651</v>
      </c>
      <c r="AN2738" s="29" t="s">
        <v>20651</v>
      </c>
      <c r="AO2738" s="29">
        <v>0</v>
      </c>
      <c r="AP2738" s="30">
        <v>0</v>
      </c>
      <c r="AQ2738" s="30">
        <v>0</v>
      </c>
    </row>
    <row r="2739" spans="1:43" x14ac:dyDescent="0.25">
      <c r="A2739" t="s">
        <v>20647</v>
      </c>
      <c r="B2739" t="s">
        <v>20652</v>
      </c>
      <c r="C2739" s="34">
        <v>10000064548999</v>
      </c>
      <c r="D2739">
        <v>9152980</v>
      </c>
      <c r="E2739" t="s">
        <v>20649</v>
      </c>
      <c r="F2739" t="s">
        <v>20651</v>
      </c>
      <c r="G2739" t="s">
        <v>89</v>
      </c>
      <c r="H2739" t="s">
        <v>90</v>
      </c>
      <c r="I2739" t="s">
        <v>10</v>
      </c>
      <c r="J2739" t="s">
        <v>20650</v>
      </c>
      <c r="K2739">
        <v>0</v>
      </c>
      <c r="L2739" t="s">
        <v>20652</v>
      </c>
      <c r="M2739" t="s">
        <v>20652</v>
      </c>
      <c r="N2739">
        <v>0</v>
      </c>
      <c r="O2739">
        <v>4</v>
      </c>
      <c r="P2739" s="17">
        <v>46022</v>
      </c>
      <c r="Q2739" s="19">
        <v>0</v>
      </c>
      <c r="R2739" t="s">
        <v>24</v>
      </c>
      <c r="S2739" s="17">
        <v>45741</v>
      </c>
      <c r="U2739" s="29">
        <v>0</v>
      </c>
      <c r="V2739" s="29">
        <v>0</v>
      </c>
      <c r="W2739" s="29">
        <v>0</v>
      </c>
      <c r="X2739" s="29">
        <f t="shared" si="42"/>
        <v>1</v>
      </c>
      <c r="Y2739" s="33">
        <v>0</v>
      </c>
      <c r="Z2739" s="29">
        <v>0</v>
      </c>
      <c r="AA2739" s="29">
        <v>0</v>
      </c>
      <c r="AB2739" s="29">
        <v>0</v>
      </c>
      <c r="AC2739" s="33">
        <v>0</v>
      </c>
      <c r="AD2739" s="33">
        <v>181.80710000000002</v>
      </c>
      <c r="AE2739" s="29">
        <v>0</v>
      </c>
      <c r="AG2739" s="29">
        <v>0</v>
      </c>
      <c r="AH2739" s="29">
        <v>0</v>
      </c>
      <c r="AI2739" s="29">
        <v>0</v>
      </c>
      <c r="AJ2739" s="29">
        <v>0</v>
      </c>
      <c r="AK2739" s="29">
        <v>0</v>
      </c>
      <c r="AL2739" s="53">
        <v>1</v>
      </c>
      <c r="AM2739" s="29" t="s">
        <v>20651</v>
      </c>
      <c r="AN2739" s="29" t="s">
        <v>20651</v>
      </c>
      <c r="AO2739" s="29">
        <v>0</v>
      </c>
      <c r="AP2739" s="30">
        <v>0</v>
      </c>
      <c r="AQ2739" s="30">
        <v>0</v>
      </c>
    </row>
    <row r="2740" spans="1:43" x14ac:dyDescent="0.25">
      <c r="A2740" t="s">
        <v>20647</v>
      </c>
      <c r="B2740" t="s">
        <v>20652</v>
      </c>
      <c r="C2740" s="34">
        <v>10000064549001</v>
      </c>
      <c r="D2740">
        <v>9152981</v>
      </c>
      <c r="E2740" t="s">
        <v>20649</v>
      </c>
      <c r="F2740" t="s">
        <v>20651</v>
      </c>
      <c r="G2740" t="s">
        <v>89</v>
      </c>
      <c r="H2740" t="s">
        <v>90</v>
      </c>
      <c r="I2740" t="s">
        <v>10</v>
      </c>
      <c r="J2740" t="s">
        <v>20650</v>
      </c>
      <c r="K2740">
        <v>0</v>
      </c>
      <c r="L2740" t="s">
        <v>20652</v>
      </c>
      <c r="M2740" t="s">
        <v>20652</v>
      </c>
      <c r="N2740">
        <v>0</v>
      </c>
      <c r="O2740">
        <v>3</v>
      </c>
      <c r="P2740" s="17">
        <v>46022</v>
      </c>
      <c r="Q2740" s="19">
        <v>0</v>
      </c>
      <c r="R2740" t="s">
        <v>24</v>
      </c>
      <c r="S2740" s="17">
        <v>45741</v>
      </c>
      <c r="U2740" s="29">
        <v>0</v>
      </c>
      <c r="V2740" s="29">
        <v>0</v>
      </c>
      <c r="W2740" s="29">
        <v>0</v>
      </c>
      <c r="X2740" s="29">
        <f t="shared" si="42"/>
        <v>1</v>
      </c>
      <c r="Y2740" s="33">
        <v>0</v>
      </c>
      <c r="Z2740" s="29">
        <v>0</v>
      </c>
      <c r="AA2740" s="29">
        <v>0</v>
      </c>
      <c r="AB2740" s="29">
        <v>0</v>
      </c>
      <c r="AC2740" s="33">
        <v>0</v>
      </c>
      <c r="AD2740" s="33">
        <v>181.80710000000002</v>
      </c>
      <c r="AE2740" s="29">
        <v>0</v>
      </c>
      <c r="AG2740" s="29">
        <v>0</v>
      </c>
      <c r="AH2740" s="29">
        <v>0</v>
      </c>
      <c r="AI2740" s="29">
        <v>0</v>
      </c>
      <c r="AJ2740" s="29">
        <v>0</v>
      </c>
      <c r="AK2740" s="29">
        <v>0</v>
      </c>
      <c r="AL2740" s="53">
        <v>1</v>
      </c>
      <c r="AM2740" s="29" t="s">
        <v>20651</v>
      </c>
      <c r="AN2740" s="29" t="s">
        <v>20651</v>
      </c>
      <c r="AO2740" s="29">
        <v>0</v>
      </c>
      <c r="AP2740" s="30">
        <v>0</v>
      </c>
      <c r="AQ2740" s="30">
        <v>0</v>
      </c>
    </row>
    <row r="2741" spans="1:43" x14ac:dyDescent="0.25">
      <c r="A2741" t="s">
        <v>20647</v>
      </c>
      <c r="B2741" t="s">
        <v>20652</v>
      </c>
      <c r="C2741" s="34">
        <v>10000064549117</v>
      </c>
      <c r="D2741">
        <v>9152926</v>
      </c>
      <c r="E2741" t="s">
        <v>20649</v>
      </c>
      <c r="F2741" t="s">
        <v>20651</v>
      </c>
      <c r="G2741" t="s">
        <v>89</v>
      </c>
      <c r="H2741" t="s">
        <v>90</v>
      </c>
      <c r="I2741" t="s">
        <v>10</v>
      </c>
      <c r="J2741" t="s">
        <v>20650</v>
      </c>
      <c r="K2741">
        <v>0</v>
      </c>
      <c r="L2741" t="s">
        <v>20652</v>
      </c>
      <c r="M2741" t="s">
        <v>20652</v>
      </c>
      <c r="N2741">
        <v>0</v>
      </c>
      <c r="O2741">
        <v>25</v>
      </c>
      <c r="P2741" s="17">
        <v>46022</v>
      </c>
      <c r="Q2741" s="19">
        <v>0</v>
      </c>
      <c r="R2741" t="s">
        <v>24</v>
      </c>
      <c r="S2741" s="17">
        <v>45741</v>
      </c>
      <c r="U2741" s="29">
        <v>0</v>
      </c>
      <c r="V2741" s="29">
        <v>0</v>
      </c>
      <c r="W2741" s="29">
        <v>0</v>
      </c>
      <c r="X2741" s="29">
        <f t="shared" si="42"/>
        <v>2</v>
      </c>
      <c r="Y2741" s="33">
        <v>0</v>
      </c>
      <c r="Z2741" s="29">
        <v>0</v>
      </c>
      <c r="AA2741" s="29">
        <v>0</v>
      </c>
      <c r="AB2741" s="29">
        <v>0</v>
      </c>
      <c r="AC2741" s="33">
        <v>0</v>
      </c>
      <c r="AD2741" s="33">
        <v>96.683133333333345</v>
      </c>
      <c r="AE2741" s="29">
        <v>0</v>
      </c>
      <c r="AG2741" s="29">
        <v>0</v>
      </c>
      <c r="AH2741" s="29">
        <v>0</v>
      </c>
      <c r="AI2741" s="29">
        <v>0</v>
      </c>
      <c r="AJ2741" s="29">
        <v>0</v>
      </c>
      <c r="AK2741" s="29">
        <v>0</v>
      </c>
      <c r="AL2741" s="53">
        <v>2</v>
      </c>
      <c r="AM2741" s="29" t="s">
        <v>20651</v>
      </c>
      <c r="AN2741" s="29" t="s">
        <v>20651</v>
      </c>
      <c r="AO2741" s="29">
        <v>0</v>
      </c>
      <c r="AP2741" s="30">
        <v>0</v>
      </c>
      <c r="AQ2741" s="30">
        <v>0</v>
      </c>
    </row>
    <row r="2742" spans="1:43" x14ac:dyDescent="0.25">
      <c r="A2742" t="s">
        <v>20647</v>
      </c>
      <c r="B2742" t="s">
        <v>20652</v>
      </c>
      <c r="C2742" s="34">
        <v>10000064549267</v>
      </c>
      <c r="D2742">
        <v>9152959</v>
      </c>
      <c r="E2742" t="s">
        <v>20649</v>
      </c>
      <c r="F2742" t="s">
        <v>20651</v>
      </c>
      <c r="G2742" t="s">
        <v>89</v>
      </c>
      <c r="H2742" t="s">
        <v>90</v>
      </c>
      <c r="I2742" t="s">
        <v>10</v>
      </c>
      <c r="J2742" t="s">
        <v>20650</v>
      </c>
      <c r="K2742">
        <v>0</v>
      </c>
      <c r="L2742" t="s">
        <v>20652</v>
      </c>
      <c r="M2742" t="s">
        <v>20652</v>
      </c>
      <c r="N2742">
        <v>0</v>
      </c>
      <c r="O2742">
        <v>7</v>
      </c>
      <c r="P2742" s="17">
        <v>46022</v>
      </c>
      <c r="Q2742" s="19">
        <v>0</v>
      </c>
      <c r="R2742" t="s">
        <v>24</v>
      </c>
      <c r="S2742" s="17">
        <v>45741</v>
      </c>
      <c r="U2742" s="29">
        <v>0</v>
      </c>
      <c r="V2742" s="29">
        <v>0</v>
      </c>
      <c r="W2742" s="29">
        <v>0</v>
      </c>
      <c r="X2742" s="29">
        <f t="shared" si="42"/>
        <v>2</v>
      </c>
      <c r="Y2742" s="33">
        <v>0</v>
      </c>
      <c r="Z2742" s="29">
        <v>0</v>
      </c>
      <c r="AA2742" s="29">
        <v>0</v>
      </c>
      <c r="AB2742" s="29">
        <v>0</v>
      </c>
      <c r="AC2742" s="33">
        <v>0</v>
      </c>
      <c r="AD2742" s="33">
        <v>10.886633333333334</v>
      </c>
      <c r="AE2742" s="29">
        <v>0</v>
      </c>
      <c r="AG2742" s="29">
        <v>0</v>
      </c>
      <c r="AH2742" s="29">
        <v>0</v>
      </c>
      <c r="AI2742" s="29">
        <v>0</v>
      </c>
      <c r="AJ2742" s="29">
        <v>0</v>
      </c>
      <c r="AK2742" s="29">
        <v>0</v>
      </c>
      <c r="AL2742" s="53">
        <v>2</v>
      </c>
      <c r="AM2742" s="29" t="s">
        <v>20651</v>
      </c>
      <c r="AN2742" s="29" t="s">
        <v>20651</v>
      </c>
      <c r="AO2742" s="29">
        <v>0</v>
      </c>
      <c r="AP2742" s="30">
        <v>0</v>
      </c>
      <c r="AQ2742" s="30">
        <v>0</v>
      </c>
    </row>
    <row r="2743" spans="1:43" x14ac:dyDescent="0.25">
      <c r="A2743" t="s">
        <v>20647</v>
      </c>
      <c r="B2743" t="s">
        <v>20652</v>
      </c>
      <c r="C2743" s="34">
        <v>10000064549301</v>
      </c>
      <c r="D2743">
        <v>9152982</v>
      </c>
      <c r="E2743" t="s">
        <v>20649</v>
      </c>
      <c r="F2743" t="s">
        <v>20651</v>
      </c>
      <c r="G2743" t="s">
        <v>89</v>
      </c>
      <c r="H2743" t="s">
        <v>90</v>
      </c>
      <c r="I2743" t="s">
        <v>14</v>
      </c>
      <c r="J2743" t="s">
        <v>20650</v>
      </c>
      <c r="K2743">
        <v>0</v>
      </c>
      <c r="L2743" t="s">
        <v>20652</v>
      </c>
      <c r="M2743" t="s">
        <v>20652</v>
      </c>
      <c r="N2743">
        <v>0</v>
      </c>
      <c r="O2743">
        <v>75</v>
      </c>
      <c r="P2743" s="17">
        <v>46022</v>
      </c>
      <c r="Q2743" s="19">
        <v>0</v>
      </c>
      <c r="R2743" t="s">
        <v>24</v>
      </c>
      <c r="S2743" s="17">
        <v>45741</v>
      </c>
      <c r="U2743" s="29">
        <v>0</v>
      </c>
      <c r="V2743" s="29">
        <v>0</v>
      </c>
      <c r="W2743" s="29">
        <v>0</v>
      </c>
      <c r="X2743" s="29">
        <f t="shared" si="42"/>
        <v>1</v>
      </c>
      <c r="Y2743" s="33">
        <v>0</v>
      </c>
      <c r="Z2743" s="29">
        <v>0</v>
      </c>
      <c r="AA2743" s="29">
        <v>0</v>
      </c>
      <c r="AB2743" s="29">
        <v>0</v>
      </c>
      <c r="AC2743" s="33">
        <v>0</v>
      </c>
      <c r="AD2743" s="33">
        <v>240.91890000000001</v>
      </c>
      <c r="AE2743" s="29">
        <v>0</v>
      </c>
      <c r="AG2743" s="29">
        <v>0</v>
      </c>
      <c r="AH2743" s="29">
        <v>0</v>
      </c>
      <c r="AI2743" s="29">
        <v>0</v>
      </c>
      <c r="AJ2743" s="29">
        <v>0</v>
      </c>
      <c r="AK2743" s="29">
        <v>0</v>
      </c>
      <c r="AL2743" s="53">
        <v>1</v>
      </c>
      <c r="AM2743" s="29" t="s">
        <v>20651</v>
      </c>
      <c r="AN2743" s="29" t="s">
        <v>20651</v>
      </c>
      <c r="AO2743" s="29">
        <v>0</v>
      </c>
      <c r="AP2743" s="30">
        <v>0</v>
      </c>
      <c r="AQ2743" s="30">
        <v>0</v>
      </c>
    </row>
    <row r="2744" spans="1:43" x14ac:dyDescent="0.25">
      <c r="A2744" t="s">
        <v>20647</v>
      </c>
      <c r="B2744" t="s">
        <v>20652</v>
      </c>
      <c r="C2744" s="34">
        <v>10000064549525</v>
      </c>
      <c r="D2744">
        <v>9153087</v>
      </c>
      <c r="E2744" t="s">
        <v>20649</v>
      </c>
      <c r="F2744" t="s">
        <v>20651</v>
      </c>
      <c r="G2744" t="s">
        <v>89</v>
      </c>
      <c r="H2744" t="s">
        <v>90</v>
      </c>
      <c r="I2744" t="s">
        <v>14</v>
      </c>
      <c r="J2744" t="s">
        <v>20650</v>
      </c>
      <c r="K2744">
        <v>0</v>
      </c>
      <c r="L2744" t="s">
        <v>20652</v>
      </c>
      <c r="M2744" t="s">
        <v>20652</v>
      </c>
      <c r="N2744">
        <v>0</v>
      </c>
      <c r="O2744">
        <v>15</v>
      </c>
      <c r="P2744" s="17">
        <v>46022</v>
      </c>
      <c r="Q2744" s="19">
        <v>0</v>
      </c>
      <c r="R2744" t="s">
        <v>24</v>
      </c>
      <c r="S2744" s="17">
        <v>45741</v>
      </c>
      <c r="U2744" s="29">
        <v>0</v>
      </c>
      <c r="V2744" s="29">
        <v>0</v>
      </c>
      <c r="W2744" s="29">
        <v>0</v>
      </c>
      <c r="X2744" s="29">
        <f t="shared" si="42"/>
        <v>1</v>
      </c>
      <c r="Y2744" s="33">
        <v>0</v>
      </c>
      <c r="Z2744" s="29">
        <v>0</v>
      </c>
      <c r="AA2744" s="29">
        <v>0</v>
      </c>
      <c r="AB2744" s="29">
        <v>0</v>
      </c>
      <c r="AC2744" s="33">
        <v>0</v>
      </c>
      <c r="AD2744" s="33">
        <v>46.870400000000004</v>
      </c>
      <c r="AE2744" s="29">
        <v>0</v>
      </c>
      <c r="AG2744" s="29">
        <v>0</v>
      </c>
      <c r="AH2744" s="29">
        <v>0</v>
      </c>
      <c r="AI2744" s="29">
        <v>0</v>
      </c>
      <c r="AJ2744" s="29">
        <v>0</v>
      </c>
      <c r="AK2744" s="29">
        <v>0</v>
      </c>
      <c r="AL2744" s="53">
        <v>1</v>
      </c>
      <c r="AM2744" s="29" t="s">
        <v>20651</v>
      </c>
      <c r="AN2744" s="29" t="s">
        <v>20651</v>
      </c>
      <c r="AO2744" s="29">
        <v>0</v>
      </c>
      <c r="AP2744" s="30">
        <v>0</v>
      </c>
      <c r="AQ2744" s="30">
        <v>0</v>
      </c>
    </row>
    <row r="2745" spans="1:43" x14ac:dyDescent="0.25">
      <c r="A2745" t="s">
        <v>20647</v>
      </c>
      <c r="B2745" t="s">
        <v>20652</v>
      </c>
      <c r="C2745" s="34">
        <v>10000064549530</v>
      </c>
      <c r="D2745">
        <v>9153016</v>
      </c>
      <c r="E2745" t="s">
        <v>20649</v>
      </c>
      <c r="F2745" t="s">
        <v>20651</v>
      </c>
      <c r="G2745" t="s">
        <v>89</v>
      </c>
      <c r="H2745" t="s">
        <v>90</v>
      </c>
      <c r="I2745" t="s">
        <v>10</v>
      </c>
      <c r="J2745" t="s">
        <v>20650</v>
      </c>
      <c r="K2745">
        <v>0</v>
      </c>
      <c r="L2745" t="s">
        <v>20652</v>
      </c>
      <c r="M2745" t="s">
        <v>20652</v>
      </c>
      <c r="N2745">
        <v>0</v>
      </c>
      <c r="O2745">
        <v>6</v>
      </c>
      <c r="P2745" s="17">
        <v>46022</v>
      </c>
      <c r="Q2745" s="19">
        <v>0</v>
      </c>
      <c r="R2745" t="s">
        <v>24</v>
      </c>
      <c r="S2745" s="17">
        <v>45741</v>
      </c>
      <c r="U2745" s="29">
        <v>0</v>
      </c>
      <c r="V2745" s="29">
        <v>0</v>
      </c>
      <c r="W2745" s="29">
        <v>0</v>
      </c>
      <c r="X2745" s="29">
        <f t="shared" si="42"/>
        <v>1</v>
      </c>
      <c r="Y2745" s="33">
        <v>0</v>
      </c>
      <c r="Z2745" s="29">
        <v>0</v>
      </c>
      <c r="AA2745" s="29">
        <v>0</v>
      </c>
      <c r="AB2745" s="29">
        <v>0</v>
      </c>
      <c r="AC2745" s="33">
        <v>0</v>
      </c>
      <c r="AD2745" s="33">
        <v>139.42780000000002</v>
      </c>
      <c r="AE2745" s="29">
        <v>0</v>
      </c>
      <c r="AG2745" s="29">
        <v>0</v>
      </c>
      <c r="AH2745" s="29">
        <v>0</v>
      </c>
      <c r="AI2745" s="29">
        <v>0</v>
      </c>
      <c r="AJ2745" s="29">
        <v>0</v>
      </c>
      <c r="AK2745" s="29">
        <v>0</v>
      </c>
      <c r="AL2745" s="53">
        <v>1</v>
      </c>
      <c r="AM2745" s="29" t="s">
        <v>20651</v>
      </c>
      <c r="AN2745" s="29" t="s">
        <v>20651</v>
      </c>
      <c r="AO2745" s="29">
        <v>0</v>
      </c>
      <c r="AP2745" s="30">
        <v>0</v>
      </c>
      <c r="AQ2745" s="30">
        <v>0</v>
      </c>
    </row>
    <row r="2746" spans="1:43" x14ac:dyDescent="0.25">
      <c r="A2746" t="s">
        <v>20647</v>
      </c>
      <c r="B2746" t="s">
        <v>20652</v>
      </c>
      <c r="C2746" s="34">
        <v>10000064549535</v>
      </c>
      <c r="D2746">
        <v>9153013</v>
      </c>
      <c r="E2746" t="s">
        <v>20649</v>
      </c>
      <c r="F2746" t="s">
        <v>20651</v>
      </c>
      <c r="G2746" t="s">
        <v>89</v>
      </c>
      <c r="H2746" t="s">
        <v>90</v>
      </c>
      <c r="I2746" t="s">
        <v>10</v>
      </c>
      <c r="J2746" t="s">
        <v>20650</v>
      </c>
      <c r="K2746">
        <v>0</v>
      </c>
      <c r="L2746" t="s">
        <v>20652</v>
      </c>
      <c r="M2746" t="s">
        <v>20652</v>
      </c>
      <c r="N2746">
        <v>0</v>
      </c>
      <c r="O2746">
        <v>13</v>
      </c>
      <c r="P2746" s="17">
        <v>46022</v>
      </c>
      <c r="Q2746" s="19">
        <v>0</v>
      </c>
      <c r="R2746" t="s">
        <v>24</v>
      </c>
      <c r="S2746" s="17">
        <v>45741</v>
      </c>
      <c r="U2746" s="29">
        <v>0</v>
      </c>
      <c r="V2746" s="29">
        <v>0</v>
      </c>
      <c r="W2746" s="29">
        <v>0</v>
      </c>
      <c r="X2746" s="29">
        <f t="shared" si="42"/>
        <v>1</v>
      </c>
      <c r="Y2746" s="33">
        <v>0</v>
      </c>
      <c r="Z2746" s="29">
        <v>0</v>
      </c>
      <c r="AA2746" s="29">
        <v>0</v>
      </c>
      <c r="AB2746" s="29">
        <v>0</v>
      </c>
      <c r="AC2746" s="33">
        <v>0</v>
      </c>
      <c r="AD2746" s="33">
        <v>235.6712</v>
      </c>
      <c r="AE2746" s="29">
        <v>0</v>
      </c>
      <c r="AG2746" s="29">
        <v>0</v>
      </c>
      <c r="AH2746" s="29">
        <v>0</v>
      </c>
      <c r="AI2746" s="29">
        <v>0</v>
      </c>
      <c r="AJ2746" s="29">
        <v>0</v>
      </c>
      <c r="AK2746" s="29">
        <v>0</v>
      </c>
      <c r="AL2746" s="53">
        <v>1</v>
      </c>
      <c r="AM2746" s="29" t="s">
        <v>20651</v>
      </c>
      <c r="AN2746" s="29" t="s">
        <v>20651</v>
      </c>
      <c r="AO2746" s="29">
        <v>0</v>
      </c>
      <c r="AP2746" s="30">
        <v>0</v>
      </c>
      <c r="AQ2746" s="30">
        <v>0</v>
      </c>
    </row>
    <row r="2747" spans="1:43" x14ac:dyDescent="0.25">
      <c r="A2747" t="s">
        <v>20647</v>
      </c>
      <c r="B2747" t="s">
        <v>20652</v>
      </c>
      <c r="C2747" s="34">
        <v>10000064549581</v>
      </c>
      <c r="D2747">
        <v>3579664</v>
      </c>
      <c r="E2747" t="s">
        <v>20649</v>
      </c>
      <c r="F2747" t="s">
        <v>20651</v>
      </c>
      <c r="G2747" t="s">
        <v>89</v>
      </c>
      <c r="H2747" t="s">
        <v>90</v>
      </c>
      <c r="I2747" t="s">
        <v>10</v>
      </c>
      <c r="J2747" t="s">
        <v>20650</v>
      </c>
      <c r="K2747">
        <v>0</v>
      </c>
      <c r="L2747" t="s">
        <v>20652</v>
      </c>
      <c r="M2747" t="s">
        <v>20652</v>
      </c>
      <c r="N2747">
        <v>0</v>
      </c>
      <c r="O2747">
        <v>8</v>
      </c>
      <c r="P2747" s="17">
        <v>46022</v>
      </c>
      <c r="Q2747" s="19">
        <v>0</v>
      </c>
      <c r="R2747" t="s">
        <v>24</v>
      </c>
      <c r="S2747" s="17">
        <v>45741</v>
      </c>
      <c r="U2747" s="29">
        <v>0</v>
      </c>
      <c r="V2747" s="29">
        <v>0</v>
      </c>
      <c r="W2747" s="29">
        <v>0</v>
      </c>
      <c r="X2747" s="29">
        <f t="shared" si="42"/>
        <v>1</v>
      </c>
      <c r="Y2747" s="33">
        <v>0</v>
      </c>
      <c r="Z2747" s="29">
        <v>0</v>
      </c>
      <c r="AA2747" s="29">
        <v>0</v>
      </c>
      <c r="AB2747" s="29">
        <v>0</v>
      </c>
      <c r="AC2747" s="33">
        <v>0</v>
      </c>
      <c r="AD2747" s="33">
        <v>138.322</v>
      </c>
      <c r="AE2747" s="29">
        <v>0</v>
      </c>
      <c r="AG2747" s="29">
        <v>0</v>
      </c>
      <c r="AH2747" s="29">
        <v>0</v>
      </c>
      <c r="AI2747" s="29">
        <v>0</v>
      </c>
      <c r="AJ2747" s="29">
        <v>0</v>
      </c>
      <c r="AK2747" s="29">
        <v>0</v>
      </c>
      <c r="AL2747" s="53">
        <v>1</v>
      </c>
      <c r="AM2747" s="29" t="s">
        <v>20651</v>
      </c>
      <c r="AN2747" s="29" t="s">
        <v>20651</v>
      </c>
      <c r="AO2747" s="29">
        <v>0</v>
      </c>
      <c r="AP2747" s="30">
        <v>0</v>
      </c>
      <c r="AQ2747" s="30">
        <v>0</v>
      </c>
    </row>
    <row r="2748" spans="1:43" x14ac:dyDescent="0.25">
      <c r="A2748" t="s">
        <v>20647</v>
      </c>
      <c r="B2748" t="s">
        <v>20652</v>
      </c>
      <c r="C2748" s="34">
        <v>10000064549587</v>
      </c>
      <c r="D2748">
        <v>3579659</v>
      </c>
      <c r="E2748" t="s">
        <v>20649</v>
      </c>
      <c r="F2748" t="s">
        <v>20651</v>
      </c>
      <c r="G2748" t="s">
        <v>89</v>
      </c>
      <c r="H2748" t="s">
        <v>90</v>
      </c>
      <c r="I2748" t="s">
        <v>14</v>
      </c>
      <c r="J2748" t="s">
        <v>20650</v>
      </c>
      <c r="K2748">
        <v>0</v>
      </c>
      <c r="L2748" t="s">
        <v>20652</v>
      </c>
      <c r="M2748" t="s">
        <v>20652</v>
      </c>
      <c r="N2748">
        <v>0</v>
      </c>
      <c r="O2748">
        <v>80</v>
      </c>
      <c r="P2748" s="17">
        <v>46022</v>
      </c>
      <c r="Q2748" s="19">
        <v>0</v>
      </c>
      <c r="R2748" t="s">
        <v>24</v>
      </c>
      <c r="S2748" s="17">
        <v>45741</v>
      </c>
      <c r="U2748" s="29">
        <v>0</v>
      </c>
      <c r="V2748" s="29">
        <v>0</v>
      </c>
      <c r="W2748" s="29">
        <v>0</v>
      </c>
      <c r="X2748" s="29">
        <f t="shared" si="42"/>
        <v>1</v>
      </c>
      <c r="Y2748" s="33">
        <v>0</v>
      </c>
      <c r="Z2748" s="29">
        <v>0</v>
      </c>
      <c r="AA2748" s="29">
        <v>0</v>
      </c>
      <c r="AB2748" s="29">
        <v>0</v>
      </c>
      <c r="AC2748" s="33">
        <v>0</v>
      </c>
      <c r="AD2748" s="33">
        <v>256.85599999999999</v>
      </c>
      <c r="AE2748" s="29">
        <v>0</v>
      </c>
      <c r="AG2748" s="29">
        <v>0</v>
      </c>
      <c r="AH2748" s="29">
        <v>0</v>
      </c>
      <c r="AI2748" s="29">
        <v>0</v>
      </c>
      <c r="AJ2748" s="29">
        <v>0</v>
      </c>
      <c r="AK2748" s="29">
        <v>0</v>
      </c>
      <c r="AL2748" s="53">
        <v>1</v>
      </c>
      <c r="AM2748" s="29" t="s">
        <v>20651</v>
      </c>
      <c r="AN2748" s="29" t="s">
        <v>20651</v>
      </c>
      <c r="AO2748" s="29">
        <v>0</v>
      </c>
      <c r="AP2748" s="30">
        <v>0</v>
      </c>
      <c r="AQ2748" s="30">
        <v>0</v>
      </c>
    </row>
    <row r="2749" spans="1:43" x14ac:dyDescent="0.25">
      <c r="A2749" t="s">
        <v>20647</v>
      </c>
      <c r="B2749" t="s">
        <v>20652</v>
      </c>
      <c r="C2749" s="34">
        <v>10000064549662</v>
      </c>
      <c r="D2749">
        <v>3579666</v>
      </c>
      <c r="E2749" t="s">
        <v>20649</v>
      </c>
      <c r="F2749" t="s">
        <v>20651</v>
      </c>
      <c r="G2749" t="s">
        <v>89</v>
      </c>
      <c r="H2749" t="s">
        <v>90</v>
      </c>
      <c r="I2749" t="s">
        <v>10</v>
      </c>
      <c r="J2749" t="s">
        <v>20650</v>
      </c>
      <c r="K2749">
        <v>0</v>
      </c>
      <c r="L2749" t="s">
        <v>20652</v>
      </c>
      <c r="M2749" t="s">
        <v>20652</v>
      </c>
      <c r="N2749">
        <v>0</v>
      </c>
      <c r="O2749">
        <v>73</v>
      </c>
      <c r="P2749" s="17">
        <v>46022</v>
      </c>
      <c r="Q2749" s="19">
        <v>0</v>
      </c>
      <c r="R2749" t="s">
        <v>24</v>
      </c>
      <c r="S2749" s="17">
        <v>45741</v>
      </c>
      <c r="U2749" s="29">
        <v>0</v>
      </c>
      <c r="V2749" s="29">
        <v>0</v>
      </c>
      <c r="W2749" s="29">
        <v>0</v>
      </c>
      <c r="X2749" s="29">
        <f t="shared" si="42"/>
        <v>1</v>
      </c>
      <c r="Y2749" s="33">
        <v>0</v>
      </c>
      <c r="Z2749" s="29">
        <v>0</v>
      </c>
      <c r="AA2749" s="29">
        <v>0</v>
      </c>
      <c r="AB2749" s="29">
        <v>0</v>
      </c>
      <c r="AC2749" s="33">
        <v>0</v>
      </c>
      <c r="AD2749" s="33">
        <v>32.863599999999998</v>
      </c>
      <c r="AE2749" s="29">
        <v>0</v>
      </c>
      <c r="AG2749" s="29">
        <v>0</v>
      </c>
      <c r="AH2749" s="29">
        <v>0</v>
      </c>
      <c r="AI2749" s="29">
        <v>0</v>
      </c>
      <c r="AJ2749" s="29">
        <v>0</v>
      </c>
      <c r="AK2749" s="29">
        <v>0</v>
      </c>
      <c r="AL2749" s="53">
        <v>1</v>
      </c>
      <c r="AM2749" s="29" t="s">
        <v>20651</v>
      </c>
      <c r="AN2749" s="29" t="s">
        <v>20651</v>
      </c>
      <c r="AO2749" s="29">
        <v>0</v>
      </c>
      <c r="AP2749" s="30">
        <v>0</v>
      </c>
      <c r="AQ2749" s="30">
        <v>0</v>
      </c>
    </row>
    <row r="2750" spans="1:43" x14ac:dyDescent="0.25">
      <c r="A2750" t="s">
        <v>20647</v>
      </c>
      <c r="B2750" t="s">
        <v>20652</v>
      </c>
      <c r="C2750" s="34">
        <v>10000064549663</v>
      </c>
      <c r="D2750">
        <v>9153023</v>
      </c>
      <c r="E2750" t="s">
        <v>20649</v>
      </c>
      <c r="F2750" t="s">
        <v>20651</v>
      </c>
      <c r="G2750" t="s">
        <v>89</v>
      </c>
      <c r="H2750" t="s">
        <v>90</v>
      </c>
      <c r="I2750" t="s">
        <v>10</v>
      </c>
      <c r="J2750" t="s">
        <v>20650</v>
      </c>
      <c r="K2750">
        <v>0</v>
      </c>
      <c r="L2750" t="s">
        <v>20652</v>
      </c>
      <c r="M2750" t="s">
        <v>20652</v>
      </c>
      <c r="N2750">
        <v>0</v>
      </c>
      <c r="O2750">
        <v>73</v>
      </c>
      <c r="P2750" s="17">
        <v>46022</v>
      </c>
      <c r="Q2750" s="19">
        <v>0</v>
      </c>
      <c r="R2750" t="s">
        <v>24</v>
      </c>
      <c r="S2750" s="17">
        <v>45741</v>
      </c>
      <c r="U2750" s="29">
        <v>0</v>
      </c>
      <c r="V2750" s="29">
        <v>0</v>
      </c>
      <c r="W2750" s="29">
        <v>0</v>
      </c>
      <c r="X2750" s="29">
        <f t="shared" si="42"/>
        <v>1</v>
      </c>
      <c r="Y2750" s="33">
        <v>0</v>
      </c>
      <c r="Z2750" s="29">
        <v>0</v>
      </c>
      <c r="AA2750" s="29">
        <v>0</v>
      </c>
      <c r="AB2750" s="29">
        <v>0</v>
      </c>
      <c r="AC2750" s="33">
        <v>0</v>
      </c>
      <c r="AD2750" s="33">
        <v>172.38839999999999</v>
      </c>
      <c r="AE2750" s="29">
        <v>0</v>
      </c>
      <c r="AG2750" s="29">
        <v>0</v>
      </c>
      <c r="AH2750" s="29">
        <v>0</v>
      </c>
      <c r="AI2750" s="29">
        <v>0</v>
      </c>
      <c r="AJ2750" s="29">
        <v>0</v>
      </c>
      <c r="AK2750" s="29">
        <v>0</v>
      </c>
      <c r="AL2750" s="53">
        <v>1</v>
      </c>
      <c r="AM2750" s="29" t="s">
        <v>20651</v>
      </c>
      <c r="AN2750" s="29" t="s">
        <v>20651</v>
      </c>
      <c r="AO2750" s="29">
        <v>0</v>
      </c>
      <c r="AP2750" s="30">
        <v>0</v>
      </c>
      <c r="AQ2750" s="30">
        <v>0</v>
      </c>
    </row>
    <row r="2751" spans="1:43" x14ac:dyDescent="0.25">
      <c r="A2751" t="s">
        <v>20647</v>
      </c>
      <c r="B2751" t="s">
        <v>20652</v>
      </c>
      <c r="C2751" s="34">
        <v>10000064549825</v>
      </c>
      <c r="D2751">
        <v>9153130</v>
      </c>
      <c r="E2751" t="s">
        <v>20649</v>
      </c>
      <c r="F2751" t="s">
        <v>20651</v>
      </c>
      <c r="G2751" t="s">
        <v>89</v>
      </c>
      <c r="H2751" t="s">
        <v>90</v>
      </c>
      <c r="I2751" t="s">
        <v>14</v>
      </c>
      <c r="J2751" t="s">
        <v>20650</v>
      </c>
      <c r="K2751">
        <v>0</v>
      </c>
      <c r="L2751" t="s">
        <v>20652</v>
      </c>
      <c r="M2751" t="s">
        <v>20652</v>
      </c>
      <c r="N2751">
        <v>0</v>
      </c>
      <c r="O2751">
        <v>45</v>
      </c>
      <c r="P2751" s="17">
        <v>46022</v>
      </c>
      <c r="Q2751" s="19">
        <v>0</v>
      </c>
      <c r="R2751" t="s">
        <v>24</v>
      </c>
      <c r="S2751" s="17">
        <v>45741</v>
      </c>
      <c r="U2751" s="29">
        <v>0</v>
      </c>
      <c r="V2751" s="29">
        <v>0</v>
      </c>
      <c r="W2751" s="29">
        <v>0</v>
      </c>
      <c r="X2751" s="29">
        <f t="shared" si="42"/>
        <v>1</v>
      </c>
      <c r="Y2751" s="33">
        <v>0</v>
      </c>
      <c r="Z2751" s="29">
        <v>0</v>
      </c>
      <c r="AA2751" s="29">
        <v>0</v>
      </c>
      <c r="AB2751" s="29">
        <v>0</v>
      </c>
      <c r="AC2751" s="33">
        <v>0</v>
      </c>
      <c r="AD2751" s="33">
        <v>167.26680000000002</v>
      </c>
      <c r="AE2751" s="29">
        <v>0</v>
      </c>
      <c r="AG2751" s="29">
        <v>0</v>
      </c>
      <c r="AH2751" s="29">
        <v>0</v>
      </c>
      <c r="AI2751" s="29">
        <v>0</v>
      </c>
      <c r="AJ2751" s="29">
        <v>0</v>
      </c>
      <c r="AK2751" s="29">
        <v>0</v>
      </c>
      <c r="AL2751" s="53">
        <v>1</v>
      </c>
      <c r="AM2751" s="29" t="s">
        <v>20651</v>
      </c>
      <c r="AN2751" s="29" t="s">
        <v>20651</v>
      </c>
      <c r="AO2751" s="29">
        <v>0</v>
      </c>
      <c r="AP2751" s="30">
        <v>0</v>
      </c>
      <c r="AQ2751" s="30">
        <v>0</v>
      </c>
    </row>
    <row r="2752" spans="1:43" x14ac:dyDescent="0.25">
      <c r="A2752" t="s">
        <v>20647</v>
      </c>
      <c r="B2752" t="s">
        <v>20652</v>
      </c>
      <c r="C2752" s="34">
        <v>10000064549846</v>
      </c>
      <c r="D2752">
        <v>9153067</v>
      </c>
      <c r="E2752" t="s">
        <v>20649</v>
      </c>
      <c r="F2752" t="s">
        <v>20651</v>
      </c>
      <c r="G2752" t="s">
        <v>89</v>
      </c>
      <c r="H2752" t="s">
        <v>90</v>
      </c>
      <c r="I2752" t="s">
        <v>10</v>
      </c>
      <c r="J2752" t="s">
        <v>20650</v>
      </c>
      <c r="K2752">
        <v>0</v>
      </c>
      <c r="L2752" t="s">
        <v>20652</v>
      </c>
      <c r="M2752" t="s">
        <v>20652</v>
      </c>
      <c r="N2752">
        <v>0</v>
      </c>
      <c r="O2752">
        <v>19</v>
      </c>
      <c r="P2752" s="17">
        <v>46022</v>
      </c>
      <c r="Q2752" s="19">
        <v>0</v>
      </c>
      <c r="R2752" t="s">
        <v>24</v>
      </c>
      <c r="S2752" s="17">
        <v>45741</v>
      </c>
      <c r="U2752" s="29">
        <v>0</v>
      </c>
      <c r="V2752" s="29">
        <v>0</v>
      </c>
      <c r="W2752" s="29">
        <v>0</v>
      </c>
      <c r="X2752" s="29">
        <f t="shared" si="42"/>
        <v>1</v>
      </c>
      <c r="Y2752" s="33">
        <v>0</v>
      </c>
      <c r="Z2752" s="29">
        <v>0</v>
      </c>
      <c r="AA2752" s="29">
        <v>0</v>
      </c>
      <c r="AB2752" s="29">
        <v>0</v>
      </c>
      <c r="AC2752" s="33">
        <v>0</v>
      </c>
      <c r="AD2752" s="33">
        <v>45.570600000000006</v>
      </c>
      <c r="AE2752" s="29">
        <v>0</v>
      </c>
      <c r="AG2752" s="29">
        <v>0</v>
      </c>
      <c r="AH2752" s="29">
        <v>0</v>
      </c>
      <c r="AI2752" s="29">
        <v>0</v>
      </c>
      <c r="AJ2752" s="29">
        <v>0</v>
      </c>
      <c r="AK2752" s="29">
        <v>0</v>
      </c>
      <c r="AL2752" s="53">
        <v>1</v>
      </c>
      <c r="AM2752" s="29" t="s">
        <v>20651</v>
      </c>
      <c r="AN2752" s="29" t="s">
        <v>20651</v>
      </c>
      <c r="AO2752" s="29">
        <v>0</v>
      </c>
      <c r="AP2752" s="30">
        <v>0</v>
      </c>
      <c r="AQ2752" s="30">
        <v>0</v>
      </c>
    </row>
    <row r="2753" spans="1:43" x14ac:dyDescent="0.25">
      <c r="A2753" t="s">
        <v>20647</v>
      </c>
      <c r="B2753" t="s">
        <v>20652</v>
      </c>
      <c r="C2753" s="34">
        <v>10000064549897</v>
      </c>
      <c r="D2753">
        <v>9153129</v>
      </c>
      <c r="E2753" t="s">
        <v>20649</v>
      </c>
      <c r="F2753" t="s">
        <v>20651</v>
      </c>
      <c r="G2753" t="s">
        <v>89</v>
      </c>
      <c r="H2753" t="s">
        <v>90</v>
      </c>
      <c r="I2753" t="s">
        <v>10</v>
      </c>
      <c r="J2753" t="s">
        <v>20650</v>
      </c>
      <c r="K2753">
        <v>0</v>
      </c>
      <c r="L2753" t="s">
        <v>20652</v>
      </c>
      <c r="M2753" t="s">
        <v>20652</v>
      </c>
      <c r="N2753">
        <v>0</v>
      </c>
      <c r="O2753">
        <v>23</v>
      </c>
      <c r="P2753" s="17">
        <v>46022</v>
      </c>
      <c r="Q2753" s="19">
        <v>0</v>
      </c>
      <c r="R2753" t="s">
        <v>24</v>
      </c>
      <c r="S2753" s="17">
        <v>45741</v>
      </c>
      <c r="U2753" s="29">
        <v>0</v>
      </c>
      <c r="V2753" s="29">
        <v>0</v>
      </c>
      <c r="W2753" s="29">
        <v>0</v>
      </c>
      <c r="X2753" s="29">
        <f t="shared" si="42"/>
        <v>1</v>
      </c>
      <c r="Y2753" s="33">
        <v>0</v>
      </c>
      <c r="Z2753" s="29">
        <v>0</v>
      </c>
      <c r="AA2753" s="29">
        <v>0</v>
      </c>
      <c r="AB2753" s="29">
        <v>0</v>
      </c>
      <c r="AC2753" s="33">
        <v>0</v>
      </c>
      <c r="AD2753" s="33">
        <v>162.28099999999998</v>
      </c>
      <c r="AE2753" s="29">
        <v>0</v>
      </c>
      <c r="AG2753" s="29">
        <v>0</v>
      </c>
      <c r="AH2753" s="29">
        <v>0</v>
      </c>
      <c r="AI2753" s="29">
        <v>0</v>
      </c>
      <c r="AJ2753" s="29">
        <v>0</v>
      </c>
      <c r="AK2753" s="29">
        <v>0</v>
      </c>
      <c r="AL2753" s="53">
        <v>1</v>
      </c>
      <c r="AM2753" s="29" t="s">
        <v>20651</v>
      </c>
      <c r="AN2753" s="29" t="s">
        <v>20651</v>
      </c>
      <c r="AO2753" s="29">
        <v>0</v>
      </c>
      <c r="AP2753" s="30">
        <v>0</v>
      </c>
      <c r="AQ2753" s="30">
        <v>0</v>
      </c>
    </row>
    <row r="2754" spans="1:43" x14ac:dyDescent="0.25">
      <c r="A2754" t="s">
        <v>20647</v>
      </c>
      <c r="B2754" t="s">
        <v>20652</v>
      </c>
      <c r="C2754" s="34">
        <v>10000064549947</v>
      </c>
      <c r="D2754">
        <v>3579703</v>
      </c>
      <c r="E2754" t="s">
        <v>20649</v>
      </c>
      <c r="F2754" t="s">
        <v>20651</v>
      </c>
      <c r="G2754" t="s">
        <v>89</v>
      </c>
      <c r="H2754" t="s">
        <v>90</v>
      </c>
      <c r="I2754" t="s">
        <v>14</v>
      </c>
      <c r="J2754" t="s">
        <v>20650</v>
      </c>
      <c r="K2754">
        <v>0</v>
      </c>
      <c r="L2754" t="s">
        <v>20652</v>
      </c>
      <c r="M2754" t="s">
        <v>20652</v>
      </c>
      <c r="N2754">
        <v>0</v>
      </c>
      <c r="O2754">
        <v>19</v>
      </c>
      <c r="P2754" s="17">
        <v>46022</v>
      </c>
      <c r="Q2754" s="19">
        <v>0</v>
      </c>
      <c r="R2754" t="s">
        <v>24</v>
      </c>
      <c r="S2754" s="17">
        <v>45741</v>
      </c>
      <c r="U2754" s="29">
        <v>0</v>
      </c>
      <c r="V2754" s="29">
        <v>0</v>
      </c>
      <c r="W2754" s="29">
        <v>0</v>
      </c>
      <c r="X2754" s="29">
        <f t="shared" si="42"/>
        <v>1</v>
      </c>
      <c r="Y2754" s="33">
        <v>0</v>
      </c>
      <c r="Z2754" s="29">
        <v>0</v>
      </c>
      <c r="AA2754" s="29">
        <v>0</v>
      </c>
      <c r="AB2754" s="29">
        <v>0</v>
      </c>
      <c r="AC2754" s="33">
        <v>0</v>
      </c>
      <c r="AD2754" s="33">
        <v>220.29670000000002</v>
      </c>
      <c r="AE2754" s="29">
        <v>0</v>
      </c>
      <c r="AG2754" s="29">
        <v>0</v>
      </c>
      <c r="AH2754" s="29">
        <v>0</v>
      </c>
      <c r="AI2754" s="29">
        <v>0</v>
      </c>
      <c r="AJ2754" s="29">
        <v>0</v>
      </c>
      <c r="AK2754" s="29">
        <v>0</v>
      </c>
      <c r="AL2754" s="53">
        <v>1</v>
      </c>
      <c r="AM2754" s="29" t="s">
        <v>20651</v>
      </c>
      <c r="AN2754" s="29" t="s">
        <v>20651</v>
      </c>
      <c r="AO2754" s="29">
        <v>0</v>
      </c>
      <c r="AP2754" s="30">
        <v>0</v>
      </c>
      <c r="AQ2754" s="30">
        <v>0</v>
      </c>
    </row>
    <row r="2755" spans="1:43" x14ac:dyDescent="0.25">
      <c r="A2755" t="s">
        <v>20647</v>
      </c>
      <c r="B2755" t="s">
        <v>20652</v>
      </c>
      <c r="C2755" s="34">
        <v>10000064550226</v>
      </c>
      <c r="D2755">
        <v>155670</v>
      </c>
      <c r="E2755" t="s">
        <v>20649</v>
      </c>
      <c r="F2755" t="s">
        <v>20651</v>
      </c>
      <c r="G2755" t="s">
        <v>89</v>
      </c>
      <c r="H2755" t="s">
        <v>90</v>
      </c>
      <c r="I2755" t="s">
        <v>10</v>
      </c>
      <c r="J2755" t="s">
        <v>20650</v>
      </c>
      <c r="K2755">
        <v>0</v>
      </c>
      <c r="L2755" t="s">
        <v>20652</v>
      </c>
      <c r="M2755" t="s">
        <v>20652</v>
      </c>
      <c r="N2755">
        <v>0</v>
      </c>
      <c r="O2755">
        <v>11</v>
      </c>
      <c r="P2755" s="17">
        <v>46022</v>
      </c>
      <c r="Q2755" s="19">
        <v>0</v>
      </c>
      <c r="R2755" t="s">
        <v>24</v>
      </c>
      <c r="S2755" s="17">
        <v>45741</v>
      </c>
      <c r="U2755" s="29">
        <v>0</v>
      </c>
      <c r="V2755" s="29">
        <v>0</v>
      </c>
      <c r="W2755" s="29">
        <v>0</v>
      </c>
      <c r="X2755" s="29">
        <f t="shared" ref="X2755:X2818" si="43">AL2755</f>
        <v>1</v>
      </c>
      <c r="Y2755" s="33">
        <v>0</v>
      </c>
      <c r="Z2755" s="29">
        <v>0</v>
      </c>
      <c r="AA2755" s="29">
        <v>0</v>
      </c>
      <c r="AB2755" s="29">
        <v>0</v>
      </c>
      <c r="AC2755" s="33">
        <v>0</v>
      </c>
      <c r="AD2755" s="33">
        <v>220.11239999999998</v>
      </c>
      <c r="AE2755" s="29">
        <v>0</v>
      </c>
      <c r="AG2755" s="29">
        <v>0</v>
      </c>
      <c r="AH2755" s="29">
        <v>0</v>
      </c>
      <c r="AI2755" s="29">
        <v>0</v>
      </c>
      <c r="AJ2755" s="29">
        <v>0</v>
      </c>
      <c r="AK2755" s="29">
        <v>0</v>
      </c>
      <c r="AL2755" s="53">
        <v>1</v>
      </c>
      <c r="AM2755" s="29" t="s">
        <v>20651</v>
      </c>
      <c r="AN2755" s="29" t="s">
        <v>20651</v>
      </c>
      <c r="AO2755" s="29">
        <v>0</v>
      </c>
      <c r="AP2755" s="30">
        <v>0</v>
      </c>
      <c r="AQ2755" s="30">
        <v>0</v>
      </c>
    </row>
    <row r="2756" spans="1:43" x14ac:dyDescent="0.25">
      <c r="A2756" t="s">
        <v>20647</v>
      </c>
      <c r="B2756" t="s">
        <v>20652</v>
      </c>
      <c r="C2756" s="34">
        <v>10000064550234</v>
      </c>
      <c r="D2756">
        <v>155671</v>
      </c>
      <c r="E2756" t="s">
        <v>20649</v>
      </c>
      <c r="F2756" t="s">
        <v>20651</v>
      </c>
      <c r="G2756" t="s">
        <v>89</v>
      </c>
      <c r="H2756" t="s">
        <v>90</v>
      </c>
      <c r="I2756" t="s">
        <v>10</v>
      </c>
      <c r="J2756" t="s">
        <v>20650</v>
      </c>
      <c r="K2756">
        <v>0</v>
      </c>
      <c r="L2756" t="s">
        <v>20652</v>
      </c>
      <c r="M2756" t="s">
        <v>20652</v>
      </c>
      <c r="N2756">
        <v>0</v>
      </c>
      <c r="O2756">
        <v>12</v>
      </c>
      <c r="P2756" s="17">
        <v>46022</v>
      </c>
      <c r="Q2756" s="19">
        <v>0</v>
      </c>
      <c r="R2756" t="s">
        <v>24</v>
      </c>
      <c r="S2756" s="17">
        <v>45741</v>
      </c>
      <c r="U2756" s="29">
        <v>0</v>
      </c>
      <c r="V2756" s="29">
        <v>0</v>
      </c>
      <c r="W2756" s="29">
        <v>0</v>
      </c>
      <c r="X2756" s="29">
        <f t="shared" si="43"/>
        <v>1</v>
      </c>
      <c r="Y2756" s="33">
        <v>0</v>
      </c>
      <c r="Z2756" s="29">
        <v>0</v>
      </c>
      <c r="AA2756" s="29">
        <v>0</v>
      </c>
      <c r="AB2756" s="29">
        <v>0</v>
      </c>
      <c r="AC2756" s="33">
        <v>0</v>
      </c>
      <c r="AD2756" s="33">
        <v>220.11239999999998</v>
      </c>
      <c r="AE2756" s="29">
        <v>0</v>
      </c>
      <c r="AG2756" s="29">
        <v>0</v>
      </c>
      <c r="AH2756" s="29">
        <v>0</v>
      </c>
      <c r="AI2756" s="29">
        <v>0</v>
      </c>
      <c r="AJ2756" s="29">
        <v>0</v>
      </c>
      <c r="AK2756" s="29">
        <v>0</v>
      </c>
      <c r="AL2756" s="53">
        <v>1</v>
      </c>
      <c r="AM2756" s="29" t="s">
        <v>20651</v>
      </c>
      <c r="AN2756" s="29" t="s">
        <v>20651</v>
      </c>
      <c r="AO2756" s="29">
        <v>0</v>
      </c>
      <c r="AP2756" s="30">
        <v>0</v>
      </c>
      <c r="AQ2756" s="30">
        <v>0</v>
      </c>
    </row>
    <row r="2757" spans="1:43" x14ac:dyDescent="0.25">
      <c r="A2757" t="s">
        <v>20647</v>
      </c>
      <c r="B2757" t="s">
        <v>20652</v>
      </c>
      <c r="C2757" s="34">
        <v>10000064550263</v>
      </c>
      <c r="D2757">
        <v>9153173</v>
      </c>
      <c r="E2757" t="s">
        <v>20649</v>
      </c>
      <c r="F2757" t="s">
        <v>20651</v>
      </c>
      <c r="G2757" t="s">
        <v>89</v>
      </c>
      <c r="H2757" t="s">
        <v>90</v>
      </c>
      <c r="I2757" t="s">
        <v>14</v>
      </c>
      <c r="J2757" t="s">
        <v>20650</v>
      </c>
      <c r="K2757">
        <v>0</v>
      </c>
      <c r="L2757" t="s">
        <v>20652</v>
      </c>
      <c r="M2757" t="s">
        <v>20652</v>
      </c>
      <c r="N2757">
        <v>0</v>
      </c>
      <c r="O2757">
        <v>28</v>
      </c>
      <c r="P2757" s="17">
        <v>46022</v>
      </c>
      <c r="Q2757" s="19">
        <v>0</v>
      </c>
      <c r="R2757" t="s">
        <v>24</v>
      </c>
      <c r="S2757" s="17">
        <v>45741</v>
      </c>
      <c r="U2757" s="29">
        <v>0</v>
      </c>
      <c r="V2757" s="29">
        <v>0</v>
      </c>
      <c r="W2757" s="29">
        <v>0</v>
      </c>
      <c r="X2757" s="29">
        <f t="shared" si="43"/>
        <v>1</v>
      </c>
      <c r="Y2757" s="33">
        <v>0</v>
      </c>
      <c r="Z2757" s="29">
        <v>0</v>
      </c>
      <c r="AA2757" s="29">
        <v>0</v>
      </c>
      <c r="AB2757" s="29">
        <v>0</v>
      </c>
      <c r="AC2757" s="33">
        <v>0</v>
      </c>
      <c r="AD2757" s="33">
        <v>208.19110000000001</v>
      </c>
      <c r="AE2757" s="29">
        <v>0</v>
      </c>
      <c r="AG2757" s="29">
        <v>0</v>
      </c>
      <c r="AH2757" s="29">
        <v>0</v>
      </c>
      <c r="AI2757" s="29">
        <v>0</v>
      </c>
      <c r="AJ2757" s="29">
        <v>0</v>
      </c>
      <c r="AK2757" s="29">
        <v>0</v>
      </c>
      <c r="AL2757" s="53">
        <v>1</v>
      </c>
      <c r="AM2757" s="29" t="s">
        <v>20651</v>
      </c>
      <c r="AN2757" s="29" t="s">
        <v>20651</v>
      </c>
      <c r="AO2757" s="29">
        <v>0</v>
      </c>
      <c r="AP2757" s="30">
        <v>0</v>
      </c>
      <c r="AQ2757" s="30">
        <v>0</v>
      </c>
    </row>
    <row r="2758" spans="1:43" x14ac:dyDescent="0.25">
      <c r="A2758" t="s">
        <v>20647</v>
      </c>
      <c r="B2758" t="s">
        <v>20652</v>
      </c>
      <c r="C2758" s="34">
        <v>10000064550272</v>
      </c>
      <c r="D2758">
        <v>9153174</v>
      </c>
      <c r="E2758" t="s">
        <v>20649</v>
      </c>
      <c r="F2758" t="s">
        <v>20651</v>
      </c>
      <c r="G2758" t="s">
        <v>89</v>
      </c>
      <c r="H2758" t="s">
        <v>90</v>
      </c>
      <c r="I2758" t="s">
        <v>14</v>
      </c>
      <c r="J2758" t="s">
        <v>20650</v>
      </c>
      <c r="K2758">
        <v>0</v>
      </c>
      <c r="L2758" t="s">
        <v>20652</v>
      </c>
      <c r="M2758" t="s">
        <v>20652</v>
      </c>
      <c r="N2758">
        <v>0</v>
      </c>
      <c r="O2758">
        <v>29</v>
      </c>
      <c r="P2758" s="17">
        <v>46022</v>
      </c>
      <c r="Q2758" s="19">
        <v>0</v>
      </c>
      <c r="R2758" t="s">
        <v>24</v>
      </c>
      <c r="S2758" s="17">
        <v>45741</v>
      </c>
      <c r="U2758" s="29">
        <v>0</v>
      </c>
      <c r="V2758" s="29">
        <v>0</v>
      </c>
      <c r="W2758" s="29">
        <v>0</v>
      </c>
      <c r="X2758" s="29">
        <f t="shared" si="43"/>
        <v>1</v>
      </c>
      <c r="Y2758" s="33">
        <v>0</v>
      </c>
      <c r="Z2758" s="29">
        <v>0</v>
      </c>
      <c r="AA2758" s="29">
        <v>0</v>
      </c>
      <c r="AB2758" s="29">
        <v>0</v>
      </c>
      <c r="AC2758" s="33">
        <v>0</v>
      </c>
      <c r="AD2758" s="33">
        <v>204.9222</v>
      </c>
      <c r="AE2758" s="29">
        <v>0</v>
      </c>
      <c r="AG2758" s="29">
        <v>0</v>
      </c>
      <c r="AH2758" s="29">
        <v>0</v>
      </c>
      <c r="AI2758" s="29">
        <v>0</v>
      </c>
      <c r="AJ2758" s="29">
        <v>0</v>
      </c>
      <c r="AK2758" s="29">
        <v>0</v>
      </c>
      <c r="AL2758" s="53">
        <v>1</v>
      </c>
      <c r="AM2758" s="29" t="s">
        <v>20651</v>
      </c>
      <c r="AN2758" s="29" t="s">
        <v>20651</v>
      </c>
      <c r="AO2758" s="29">
        <v>0</v>
      </c>
      <c r="AP2758" s="30">
        <v>0</v>
      </c>
      <c r="AQ2758" s="30">
        <v>0</v>
      </c>
    </row>
    <row r="2759" spans="1:43" x14ac:dyDescent="0.25">
      <c r="A2759" t="s">
        <v>20647</v>
      </c>
      <c r="B2759" t="s">
        <v>20652</v>
      </c>
      <c r="C2759" s="34">
        <v>10000064550323</v>
      </c>
      <c r="D2759">
        <v>3579726</v>
      </c>
      <c r="E2759" t="s">
        <v>20649</v>
      </c>
      <c r="F2759" t="s">
        <v>20651</v>
      </c>
      <c r="G2759" t="s">
        <v>89</v>
      </c>
      <c r="H2759" t="s">
        <v>90</v>
      </c>
      <c r="I2759" t="s">
        <v>10</v>
      </c>
      <c r="J2759" t="s">
        <v>20650</v>
      </c>
      <c r="K2759">
        <v>0</v>
      </c>
      <c r="L2759" t="s">
        <v>20652</v>
      </c>
      <c r="M2759" t="s">
        <v>20652</v>
      </c>
      <c r="N2759">
        <v>0</v>
      </c>
      <c r="O2759">
        <v>21</v>
      </c>
      <c r="P2759" s="17">
        <v>46022</v>
      </c>
      <c r="Q2759" s="19">
        <v>0</v>
      </c>
      <c r="R2759" t="s">
        <v>24</v>
      </c>
      <c r="S2759" s="17">
        <v>45741</v>
      </c>
      <c r="U2759" s="29">
        <v>0</v>
      </c>
      <c r="V2759" s="29">
        <v>0</v>
      </c>
      <c r="W2759" s="29">
        <v>0</v>
      </c>
      <c r="X2759" s="29">
        <f t="shared" si="43"/>
        <v>1</v>
      </c>
      <c r="Y2759" s="33">
        <v>0</v>
      </c>
      <c r="Z2759" s="29">
        <v>0</v>
      </c>
      <c r="AA2759" s="29">
        <v>0</v>
      </c>
      <c r="AB2759" s="29">
        <v>0</v>
      </c>
      <c r="AC2759" s="33">
        <v>0</v>
      </c>
      <c r="AD2759" s="33">
        <v>125.9448</v>
      </c>
      <c r="AE2759" s="29">
        <v>0</v>
      </c>
      <c r="AG2759" s="29">
        <v>0</v>
      </c>
      <c r="AH2759" s="29">
        <v>0</v>
      </c>
      <c r="AI2759" s="29">
        <v>0</v>
      </c>
      <c r="AJ2759" s="29">
        <v>0</v>
      </c>
      <c r="AK2759" s="29">
        <v>0</v>
      </c>
      <c r="AL2759" s="53">
        <v>1</v>
      </c>
      <c r="AM2759" s="29" t="s">
        <v>20651</v>
      </c>
      <c r="AN2759" s="29" t="s">
        <v>20651</v>
      </c>
      <c r="AO2759" s="29">
        <v>0</v>
      </c>
      <c r="AP2759" s="30">
        <v>0</v>
      </c>
      <c r="AQ2759" s="30">
        <v>0</v>
      </c>
    </row>
    <row r="2760" spans="1:43" x14ac:dyDescent="0.25">
      <c r="A2760" t="s">
        <v>20647</v>
      </c>
      <c r="B2760" t="s">
        <v>20652</v>
      </c>
      <c r="C2760" s="34">
        <v>10000064550325</v>
      </c>
      <c r="D2760">
        <v>3579727</v>
      </c>
      <c r="E2760" t="s">
        <v>20649</v>
      </c>
      <c r="F2760" t="s">
        <v>20651</v>
      </c>
      <c r="G2760" t="s">
        <v>89</v>
      </c>
      <c r="H2760" t="s">
        <v>90</v>
      </c>
      <c r="I2760" t="s">
        <v>10</v>
      </c>
      <c r="J2760" t="s">
        <v>20650</v>
      </c>
      <c r="K2760">
        <v>0</v>
      </c>
      <c r="L2760" t="s">
        <v>20652</v>
      </c>
      <c r="M2760" t="s">
        <v>20652</v>
      </c>
      <c r="N2760">
        <v>0</v>
      </c>
      <c r="O2760">
        <v>22</v>
      </c>
      <c r="P2760" s="17">
        <v>46022</v>
      </c>
      <c r="Q2760" s="19">
        <v>0</v>
      </c>
      <c r="R2760" t="s">
        <v>24</v>
      </c>
      <c r="S2760" s="17">
        <v>45741</v>
      </c>
      <c r="U2760" s="29">
        <v>0</v>
      </c>
      <c r="V2760" s="29">
        <v>0</v>
      </c>
      <c r="W2760" s="29">
        <v>0</v>
      </c>
      <c r="X2760" s="29">
        <f t="shared" si="43"/>
        <v>1</v>
      </c>
      <c r="Y2760" s="33">
        <v>0</v>
      </c>
      <c r="Z2760" s="29">
        <v>0</v>
      </c>
      <c r="AA2760" s="29">
        <v>0</v>
      </c>
      <c r="AB2760" s="29">
        <v>0</v>
      </c>
      <c r="AC2760" s="33">
        <v>0</v>
      </c>
      <c r="AD2760" s="33">
        <v>125.9448</v>
      </c>
      <c r="AE2760" s="29">
        <v>0</v>
      </c>
      <c r="AG2760" s="29">
        <v>0</v>
      </c>
      <c r="AH2760" s="29">
        <v>0</v>
      </c>
      <c r="AI2760" s="29">
        <v>0</v>
      </c>
      <c r="AJ2760" s="29">
        <v>0</v>
      </c>
      <c r="AK2760" s="29">
        <v>0</v>
      </c>
      <c r="AL2760" s="53">
        <v>1</v>
      </c>
      <c r="AM2760" s="29" t="s">
        <v>20651</v>
      </c>
      <c r="AN2760" s="29" t="s">
        <v>20651</v>
      </c>
      <c r="AO2760" s="29">
        <v>0</v>
      </c>
      <c r="AP2760" s="30">
        <v>0</v>
      </c>
      <c r="AQ2760" s="30">
        <v>0</v>
      </c>
    </row>
    <row r="2761" spans="1:43" x14ac:dyDescent="0.25">
      <c r="A2761" t="s">
        <v>20647</v>
      </c>
      <c r="B2761" t="s">
        <v>20652</v>
      </c>
      <c r="C2761" s="34">
        <v>10000064550339</v>
      </c>
      <c r="D2761">
        <v>3579715</v>
      </c>
      <c r="E2761" t="s">
        <v>20649</v>
      </c>
      <c r="F2761" t="s">
        <v>20651</v>
      </c>
      <c r="G2761" t="s">
        <v>89</v>
      </c>
      <c r="H2761" t="s">
        <v>90</v>
      </c>
      <c r="I2761" t="s">
        <v>10</v>
      </c>
      <c r="J2761" t="s">
        <v>20650</v>
      </c>
      <c r="K2761">
        <v>0</v>
      </c>
      <c r="L2761" t="s">
        <v>20652</v>
      </c>
      <c r="M2761" t="s">
        <v>20652</v>
      </c>
      <c r="N2761">
        <v>0</v>
      </c>
      <c r="O2761">
        <v>27</v>
      </c>
      <c r="P2761" s="17">
        <v>46022</v>
      </c>
      <c r="Q2761" s="19">
        <v>0</v>
      </c>
      <c r="R2761" t="s">
        <v>24</v>
      </c>
      <c r="S2761" s="17">
        <v>45741</v>
      </c>
      <c r="U2761" s="29">
        <v>0</v>
      </c>
      <c r="V2761" s="29">
        <v>0</v>
      </c>
      <c r="W2761" s="29">
        <v>0</v>
      </c>
      <c r="X2761" s="29">
        <f t="shared" si="43"/>
        <v>1</v>
      </c>
      <c r="Y2761" s="33">
        <v>0</v>
      </c>
      <c r="Z2761" s="29">
        <v>0</v>
      </c>
      <c r="AA2761" s="29">
        <v>0</v>
      </c>
      <c r="AB2761" s="29">
        <v>0</v>
      </c>
      <c r="AC2761" s="33">
        <v>0</v>
      </c>
      <c r="AD2761" s="33">
        <v>342.80769999999995</v>
      </c>
      <c r="AE2761" s="29">
        <v>0</v>
      </c>
      <c r="AG2761" s="29">
        <v>0</v>
      </c>
      <c r="AH2761" s="29">
        <v>0</v>
      </c>
      <c r="AI2761" s="29">
        <v>0</v>
      </c>
      <c r="AJ2761" s="29">
        <v>0</v>
      </c>
      <c r="AK2761" s="29">
        <v>0</v>
      </c>
      <c r="AL2761" s="53">
        <v>1</v>
      </c>
      <c r="AM2761" s="29" t="s">
        <v>20651</v>
      </c>
      <c r="AN2761" s="29" t="s">
        <v>20651</v>
      </c>
      <c r="AO2761" s="29">
        <v>0</v>
      </c>
      <c r="AP2761" s="30">
        <v>0</v>
      </c>
      <c r="AQ2761" s="30">
        <v>0</v>
      </c>
    </row>
    <row r="2762" spans="1:43" x14ac:dyDescent="0.25">
      <c r="A2762" t="s">
        <v>20647</v>
      </c>
      <c r="B2762" t="s">
        <v>20652</v>
      </c>
      <c r="C2762" s="34">
        <v>10000064550541</v>
      </c>
      <c r="D2762">
        <v>9153237</v>
      </c>
      <c r="E2762" t="s">
        <v>20649</v>
      </c>
      <c r="F2762" t="s">
        <v>20651</v>
      </c>
      <c r="G2762" t="s">
        <v>89</v>
      </c>
      <c r="H2762" t="s">
        <v>90</v>
      </c>
      <c r="I2762" t="s">
        <v>10</v>
      </c>
      <c r="J2762" t="s">
        <v>20650</v>
      </c>
      <c r="K2762">
        <v>0</v>
      </c>
      <c r="L2762" t="s">
        <v>20652</v>
      </c>
      <c r="M2762" t="s">
        <v>20652</v>
      </c>
      <c r="N2762">
        <v>0</v>
      </c>
      <c r="O2762">
        <v>30</v>
      </c>
      <c r="P2762" s="17">
        <v>46022</v>
      </c>
      <c r="Q2762" s="19">
        <v>0</v>
      </c>
      <c r="R2762" t="s">
        <v>24</v>
      </c>
      <c r="S2762" s="17">
        <v>45741</v>
      </c>
      <c r="U2762" s="29">
        <v>0</v>
      </c>
      <c r="V2762" s="29">
        <v>0</v>
      </c>
      <c r="W2762" s="29">
        <v>0</v>
      </c>
      <c r="X2762" s="29">
        <f t="shared" si="43"/>
        <v>1</v>
      </c>
      <c r="Y2762" s="33">
        <v>0</v>
      </c>
      <c r="Z2762" s="29">
        <v>0</v>
      </c>
      <c r="AA2762" s="29">
        <v>0</v>
      </c>
      <c r="AB2762" s="29">
        <v>0</v>
      </c>
      <c r="AC2762" s="33">
        <v>0</v>
      </c>
      <c r="AD2762" s="33">
        <v>170.88490000000002</v>
      </c>
      <c r="AE2762" s="29">
        <v>0</v>
      </c>
      <c r="AG2762" s="29">
        <v>0</v>
      </c>
      <c r="AH2762" s="29">
        <v>0</v>
      </c>
      <c r="AI2762" s="29">
        <v>0</v>
      </c>
      <c r="AJ2762" s="29">
        <v>0</v>
      </c>
      <c r="AK2762" s="29">
        <v>0</v>
      </c>
      <c r="AL2762" s="53">
        <v>1</v>
      </c>
      <c r="AM2762" s="29" t="s">
        <v>20651</v>
      </c>
      <c r="AN2762" s="29" t="s">
        <v>20651</v>
      </c>
      <c r="AO2762" s="29">
        <v>0</v>
      </c>
      <c r="AP2762" s="30">
        <v>0</v>
      </c>
      <c r="AQ2762" s="30">
        <v>0</v>
      </c>
    </row>
    <row r="2763" spans="1:43" x14ac:dyDescent="0.25">
      <c r="A2763" t="s">
        <v>20647</v>
      </c>
      <c r="B2763" t="s">
        <v>20652</v>
      </c>
      <c r="C2763" s="34">
        <v>10000064550561</v>
      </c>
      <c r="D2763">
        <v>9153253</v>
      </c>
      <c r="E2763" t="s">
        <v>20649</v>
      </c>
      <c r="F2763" t="s">
        <v>20651</v>
      </c>
      <c r="G2763" t="s">
        <v>89</v>
      </c>
      <c r="H2763" t="s">
        <v>90</v>
      </c>
      <c r="I2763" t="s">
        <v>137</v>
      </c>
      <c r="J2763" t="s">
        <v>20650</v>
      </c>
      <c r="K2763">
        <v>0</v>
      </c>
      <c r="L2763" t="s">
        <v>20652</v>
      </c>
      <c r="M2763" t="s">
        <v>20652</v>
      </c>
      <c r="N2763">
        <v>0</v>
      </c>
      <c r="O2763">
        <v>4</v>
      </c>
      <c r="P2763" s="17">
        <v>46022</v>
      </c>
      <c r="Q2763" s="19">
        <v>0</v>
      </c>
      <c r="R2763" t="s">
        <v>24</v>
      </c>
      <c r="S2763" s="17">
        <v>45741</v>
      </c>
      <c r="U2763" s="29">
        <v>0</v>
      </c>
      <c r="V2763" s="29">
        <v>0</v>
      </c>
      <c r="W2763" s="29">
        <v>0</v>
      </c>
      <c r="X2763" s="29">
        <f t="shared" si="43"/>
        <v>1</v>
      </c>
      <c r="Y2763" s="33">
        <v>0</v>
      </c>
      <c r="Z2763" s="29">
        <v>0</v>
      </c>
      <c r="AA2763" s="29">
        <v>0</v>
      </c>
      <c r="AB2763" s="29">
        <v>0</v>
      </c>
      <c r="AC2763" s="33">
        <v>0</v>
      </c>
      <c r="AD2763" s="33">
        <v>45.903999999999996</v>
      </c>
      <c r="AE2763" s="29">
        <v>0</v>
      </c>
      <c r="AG2763" s="29">
        <v>0</v>
      </c>
      <c r="AH2763" s="29">
        <v>0</v>
      </c>
      <c r="AI2763" s="29">
        <v>0</v>
      </c>
      <c r="AJ2763" s="29">
        <v>0</v>
      </c>
      <c r="AK2763" s="29">
        <v>0</v>
      </c>
      <c r="AL2763" s="53">
        <v>1</v>
      </c>
      <c r="AM2763" s="29" t="s">
        <v>20651</v>
      </c>
      <c r="AN2763" s="29" t="s">
        <v>20651</v>
      </c>
      <c r="AO2763" s="29">
        <v>0</v>
      </c>
      <c r="AP2763" s="30">
        <v>0</v>
      </c>
      <c r="AQ2763" s="30">
        <v>0</v>
      </c>
    </row>
    <row r="2764" spans="1:43" x14ac:dyDescent="0.25">
      <c r="A2764" t="s">
        <v>20647</v>
      </c>
      <c r="B2764" t="s">
        <v>20652</v>
      </c>
      <c r="C2764" s="34">
        <v>10000064550564</v>
      </c>
      <c r="D2764">
        <v>9153252</v>
      </c>
      <c r="E2764" t="s">
        <v>20649</v>
      </c>
      <c r="F2764" t="s">
        <v>20651</v>
      </c>
      <c r="G2764" t="s">
        <v>89</v>
      </c>
      <c r="H2764" t="s">
        <v>90</v>
      </c>
      <c r="I2764" t="s">
        <v>14</v>
      </c>
      <c r="J2764" t="s">
        <v>20650</v>
      </c>
      <c r="K2764">
        <v>0</v>
      </c>
      <c r="L2764" t="s">
        <v>20652</v>
      </c>
      <c r="M2764" t="s">
        <v>20652</v>
      </c>
      <c r="N2764">
        <v>0</v>
      </c>
      <c r="O2764">
        <v>10</v>
      </c>
      <c r="P2764" s="17">
        <v>46022</v>
      </c>
      <c r="Q2764" s="19">
        <v>0</v>
      </c>
      <c r="R2764" t="s">
        <v>24</v>
      </c>
      <c r="S2764" s="17">
        <v>45741</v>
      </c>
      <c r="U2764" s="29">
        <v>0</v>
      </c>
      <c r="V2764" s="29">
        <v>0</v>
      </c>
      <c r="W2764" s="29">
        <v>0</v>
      </c>
      <c r="X2764" s="29">
        <f t="shared" si="43"/>
        <v>1</v>
      </c>
      <c r="Y2764" s="33">
        <v>0</v>
      </c>
      <c r="Z2764" s="29">
        <v>0</v>
      </c>
      <c r="AA2764" s="29">
        <v>0</v>
      </c>
      <c r="AB2764" s="29">
        <v>0</v>
      </c>
      <c r="AC2764" s="33">
        <v>0</v>
      </c>
      <c r="AD2764" s="33">
        <v>120.35760000000001</v>
      </c>
      <c r="AE2764" s="29">
        <v>0</v>
      </c>
      <c r="AG2764" s="29">
        <v>0</v>
      </c>
      <c r="AH2764" s="29">
        <v>0</v>
      </c>
      <c r="AI2764" s="29">
        <v>0</v>
      </c>
      <c r="AJ2764" s="29">
        <v>0</v>
      </c>
      <c r="AK2764" s="29">
        <v>0</v>
      </c>
      <c r="AL2764" s="53">
        <v>1</v>
      </c>
      <c r="AM2764" s="29" t="s">
        <v>20651</v>
      </c>
      <c r="AN2764" s="29" t="s">
        <v>20651</v>
      </c>
      <c r="AO2764" s="29">
        <v>0</v>
      </c>
      <c r="AP2764" s="30">
        <v>0</v>
      </c>
      <c r="AQ2764" s="30">
        <v>0</v>
      </c>
    </row>
    <row r="2765" spans="1:43" x14ac:dyDescent="0.25">
      <c r="A2765" t="s">
        <v>20647</v>
      </c>
      <c r="B2765" t="s">
        <v>20652</v>
      </c>
      <c r="C2765" s="34">
        <v>10000064550999</v>
      </c>
      <c r="D2765">
        <v>9153338</v>
      </c>
      <c r="E2765" t="s">
        <v>20649</v>
      </c>
      <c r="F2765" t="s">
        <v>20651</v>
      </c>
      <c r="G2765" t="s">
        <v>89</v>
      </c>
      <c r="H2765" t="s">
        <v>90</v>
      </c>
      <c r="I2765" t="s">
        <v>10</v>
      </c>
      <c r="J2765" t="s">
        <v>20650</v>
      </c>
      <c r="K2765">
        <v>0</v>
      </c>
      <c r="L2765" t="s">
        <v>20652</v>
      </c>
      <c r="M2765" t="s">
        <v>20652</v>
      </c>
      <c r="N2765">
        <v>0</v>
      </c>
      <c r="O2765">
        <v>43</v>
      </c>
      <c r="P2765" s="17">
        <v>46022</v>
      </c>
      <c r="Q2765" s="19">
        <v>0</v>
      </c>
      <c r="R2765" t="s">
        <v>24</v>
      </c>
      <c r="S2765" s="17">
        <v>45741</v>
      </c>
      <c r="U2765" s="29">
        <v>0</v>
      </c>
      <c r="V2765" s="29">
        <v>0</v>
      </c>
      <c r="W2765" s="29">
        <v>0</v>
      </c>
      <c r="X2765" s="29">
        <f t="shared" si="43"/>
        <v>1</v>
      </c>
      <c r="Y2765" s="33">
        <v>0</v>
      </c>
      <c r="Z2765" s="29">
        <v>0</v>
      </c>
      <c r="AA2765" s="29">
        <v>0</v>
      </c>
      <c r="AB2765" s="29">
        <v>0</v>
      </c>
      <c r="AC2765" s="33">
        <v>0</v>
      </c>
      <c r="AD2765" s="33">
        <v>209.29690000000002</v>
      </c>
      <c r="AE2765" s="29">
        <v>0</v>
      </c>
      <c r="AG2765" s="29">
        <v>0</v>
      </c>
      <c r="AH2765" s="29">
        <v>0</v>
      </c>
      <c r="AI2765" s="29">
        <v>0</v>
      </c>
      <c r="AJ2765" s="29">
        <v>0</v>
      </c>
      <c r="AK2765" s="29">
        <v>0</v>
      </c>
      <c r="AL2765" s="53">
        <v>1</v>
      </c>
      <c r="AM2765" s="29" t="s">
        <v>20651</v>
      </c>
      <c r="AN2765" s="29" t="s">
        <v>20651</v>
      </c>
      <c r="AO2765" s="29">
        <v>0</v>
      </c>
      <c r="AP2765" s="30">
        <v>0</v>
      </c>
      <c r="AQ2765" s="30">
        <v>0</v>
      </c>
    </row>
    <row r="2766" spans="1:43" x14ac:dyDescent="0.25">
      <c r="A2766" t="s">
        <v>20647</v>
      </c>
      <c r="B2766" t="s">
        <v>20652</v>
      </c>
      <c r="C2766" s="34">
        <v>10000064551434</v>
      </c>
      <c r="D2766">
        <v>3579789</v>
      </c>
      <c r="E2766" t="s">
        <v>20649</v>
      </c>
      <c r="F2766" t="s">
        <v>20651</v>
      </c>
      <c r="G2766" t="s">
        <v>89</v>
      </c>
      <c r="H2766" t="s">
        <v>90</v>
      </c>
      <c r="I2766" t="s">
        <v>10</v>
      </c>
      <c r="J2766" t="s">
        <v>20650</v>
      </c>
      <c r="K2766">
        <v>0</v>
      </c>
      <c r="L2766" t="s">
        <v>20652</v>
      </c>
      <c r="M2766" t="s">
        <v>20652</v>
      </c>
      <c r="N2766">
        <v>0</v>
      </c>
      <c r="O2766">
        <v>79</v>
      </c>
      <c r="P2766" s="17">
        <v>46022</v>
      </c>
      <c r="Q2766" s="19">
        <v>0</v>
      </c>
      <c r="R2766" t="s">
        <v>24</v>
      </c>
      <c r="S2766" s="17">
        <v>45741</v>
      </c>
      <c r="U2766" s="29">
        <v>0</v>
      </c>
      <c r="V2766" s="29">
        <v>0</v>
      </c>
      <c r="W2766" s="29">
        <v>0</v>
      </c>
      <c r="X2766" s="29">
        <f t="shared" si="43"/>
        <v>1</v>
      </c>
      <c r="Y2766" s="33">
        <v>0</v>
      </c>
      <c r="Z2766" s="29">
        <v>0</v>
      </c>
      <c r="AA2766" s="29">
        <v>0</v>
      </c>
      <c r="AB2766" s="29">
        <v>0</v>
      </c>
      <c r="AC2766" s="33">
        <v>0</v>
      </c>
      <c r="AD2766" s="33">
        <v>164.28889999999998</v>
      </c>
      <c r="AE2766" s="29">
        <v>0</v>
      </c>
      <c r="AG2766" s="29">
        <v>0</v>
      </c>
      <c r="AH2766" s="29">
        <v>0</v>
      </c>
      <c r="AI2766" s="29">
        <v>0</v>
      </c>
      <c r="AJ2766" s="29">
        <v>0</v>
      </c>
      <c r="AK2766" s="29">
        <v>0</v>
      </c>
      <c r="AL2766" s="53">
        <v>1</v>
      </c>
      <c r="AM2766" s="29" t="s">
        <v>20651</v>
      </c>
      <c r="AN2766" s="29" t="s">
        <v>20651</v>
      </c>
      <c r="AO2766" s="29">
        <v>0</v>
      </c>
      <c r="AP2766" s="30">
        <v>0</v>
      </c>
      <c r="AQ2766" s="30">
        <v>0</v>
      </c>
    </row>
    <row r="2767" spans="1:43" x14ac:dyDescent="0.25">
      <c r="A2767" t="s">
        <v>20647</v>
      </c>
      <c r="B2767" t="s">
        <v>20652</v>
      </c>
      <c r="C2767" s="34">
        <v>10000064551435</v>
      </c>
      <c r="D2767">
        <v>9153508</v>
      </c>
      <c r="E2767" t="s">
        <v>20649</v>
      </c>
      <c r="F2767" t="s">
        <v>20651</v>
      </c>
      <c r="G2767" t="s">
        <v>89</v>
      </c>
      <c r="H2767" t="s">
        <v>90</v>
      </c>
      <c r="I2767" t="s">
        <v>10</v>
      </c>
      <c r="J2767" t="s">
        <v>20650</v>
      </c>
      <c r="K2767">
        <v>0</v>
      </c>
      <c r="L2767" t="s">
        <v>20652</v>
      </c>
      <c r="M2767" t="s">
        <v>20652</v>
      </c>
      <c r="N2767">
        <v>0</v>
      </c>
      <c r="O2767">
        <v>79</v>
      </c>
      <c r="P2767" s="17">
        <v>46022</v>
      </c>
      <c r="Q2767" s="19">
        <v>0</v>
      </c>
      <c r="R2767" t="s">
        <v>24</v>
      </c>
      <c r="S2767" s="17">
        <v>45741</v>
      </c>
      <c r="U2767" s="29">
        <v>0</v>
      </c>
      <c r="V2767" s="29">
        <v>0</v>
      </c>
      <c r="W2767" s="29">
        <v>0</v>
      </c>
      <c r="X2767" s="29">
        <f t="shared" si="43"/>
        <v>1</v>
      </c>
      <c r="Y2767" s="33">
        <v>0</v>
      </c>
      <c r="Z2767" s="29">
        <v>0</v>
      </c>
      <c r="AA2767" s="29">
        <v>0</v>
      </c>
      <c r="AB2767" s="29">
        <v>0</v>
      </c>
      <c r="AC2767" s="33">
        <v>0</v>
      </c>
      <c r="AD2767" s="33">
        <v>31.476500000000001</v>
      </c>
      <c r="AE2767" s="29">
        <v>0</v>
      </c>
      <c r="AG2767" s="29">
        <v>0</v>
      </c>
      <c r="AH2767" s="29">
        <v>0</v>
      </c>
      <c r="AI2767" s="29">
        <v>0</v>
      </c>
      <c r="AJ2767" s="29">
        <v>0</v>
      </c>
      <c r="AK2767" s="29">
        <v>0</v>
      </c>
      <c r="AL2767" s="53">
        <v>1</v>
      </c>
      <c r="AM2767" s="29" t="s">
        <v>20651</v>
      </c>
      <c r="AN2767" s="29" t="s">
        <v>20651</v>
      </c>
      <c r="AO2767" s="29">
        <v>0</v>
      </c>
      <c r="AP2767" s="30">
        <v>0</v>
      </c>
      <c r="AQ2767" s="30">
        <v>0</v>
      </c>
    </row>
    <row r="2768" spans="1:43" x14ac:dyDescent="0.25">
      <c r="A2768" t="s">
        <v>20647</v>
      </c>
      <c r="B2768" t="s">
        <v>20652</v>
      </c>
      <c r="C2768" s="34">
        <v>10000064551437</v>
      </c>
      <c r="D2768">
        <v>3579788</v>
      </c>
      <c r="E2768" t="s">
        <v>20649</v>
      </c>
      <c r="F2768" t="s">
        <v>20651</v>
      </c>
      <c r="G2768" t="s">
        <v>89</v>
      </c>
      <c r="H2768" t="s">
        <v>90</v>
      </c>
      <c r="I2768" t="s">
        <v>10</v>
      </c>
      <c r="J2768" t="s">
        <v>20650</v>
      </c>
      <c r="K2768">
        <v>0</v>
      </c>
      <c r="L2768" t="s">
        <v>20652</v>
      </c>
      <c r="M2768" t="s">
        <v>20652</v>
      </c>
      <c r="N2768">
        <v>0</v>
      </c>
      <c r="O2768">
        <v>80</v>
      </c>
      <c r="P2768" s="17">
        <v>46022</v>
      </c>
      <c r="Q2768" s="19">
        <v>0</v>
      </c>
      <c r="R2768" t="s">
        <v>24</v>
      </c>
      <c r="S2768" s="17">
        <v>45741</v>
      </c>
      <c r="U2768" s="29">
        <v>0</v>
      </c>
      <c r="V2768" s="29">
        <v>0</v>
      </c>
      <c r="W2768" s="29">
        <v>0</v>
      </c>
      <c r="X2768" s="29">
        <f t="shared" si="43"/>
        <v>1</v>
      </c>
      <c r="Y2768" s="33">
        <v>0</v>
      </c>
      <c r="Z2768" s="29">
        <v>0</v>
      </c>
      <c r="AA2768" s="29">
        <v>0</v>
      </c>
      <c r="AB2768" s="29">
        <v>0</v>
      </c>
      <c r="AC2768" s="33">
        <v>0</v>
      </c>
      <c r="AD2768" s="33">
        <v>164.28889999999998</v>
      </c>
      <c r="AE2768" s="29">
        <v>0</v>
      </c>
      <c r="AG2768" s="29">
        <v>0</v>
      </c>
      <c r="AH2768" s="29">
        <v>0</v>
      </c>
      <c r="AI2768" s="29">
        <v>0</v>
      </c>
      <c r="AJ2768" s="29">
        <v>0</v>
      </c>
      <c r="AK2768" s="29">
        <v>0</v>
      </c>
      <c r="AL2768" s="53">
        <v>1</v>
      </c>
      <c r="AM2768" s="29" t="s">
        <v>20651</v>
      </c>
      <c r="AN2768" s="29" t="s">
        <v>20651</v>
      </c>
      <c r="AO2768" s="29">
        <v>0</v>
      </c>
      <c r="AP2768" s="30">
        <v>0</v>
      </c>
      <c r="AQ2768" s="30">
        <v>0</v>
      </c>
    </row>
    <row r="2769" spans="1:43" x14ac:dyDescent="0.25">
      <c r="A2769" t="s">
        <v>20647</v>
      </c>
      <c r="B2769" t="s">
        <v>20652</v>
      </c>
      <c r="C2769" s="34">
        <v>10000064551438</v>
      </c>
      <c r="D2769">
        <v>9153510</v>
      </c>
      <c r="E2769" t="s">
        <v>20649</v>
      </c>
      <c r="F2769" t="s">
        <v>20651</v>
      </c>
      <c r="G2769" t="s">
        <v>89</v>
      </c>
      <c r="H2769" t="s">
        <v>90</v>
      </c>
      <c r="I2769" t="s">
        <v>10</v>
      </c>
      <c r="J2769" t="s">
        <v>20650</v>
      </c>
      <c r="K2769">
        <v>0</v>
      </c>
      <c r="L2769" t="s">
        <v>20652</v>
      </c>
      <c r="M2769" t="s">
        <v>20652</v>
      </c>
      <c r="N2769">
        <v>0</v>
      </c>
      <c r="O2769">
        <v>80</v>
      </c>
      <c r="P2769" s="17">
        <v>46022</v>
      </c>
      <c r="Q2769" s="19">
        <v>0</v>
      </c>
      <c r="R2769" t="s">
        <v>24</v>
      </c>
      <c r="S2769" s="17">
        <v>45741</v>
      </c>
      <c r="U2769" s="29">
        <v>0</v>
      </c>
      <c r="V2769" s="29">
        <v>0</v>
      </c>
      <c r="W2769" s="29">
        <v>0</v>
      </c>
      <c r="X2769" s="29">
        <f t="shared" si="43"/>
        <v>1</v>
      </c>
      <c r="Y2769" s="33">
        <v>0</v>
      </c>
      <c r="Z2769" s="29">
        <v>0</v>
      </c>
      <c r="AA2769" s="29">
        <v>0</v>
      </c>
      <c r="AB2769" s="29">
        <v>0</v>
      </c>
      <c r="AC2769" s="33">
        <v>0</v>
      </c>
      <c r="AD2769" s="33">
        <v>31.476500000000001</v>
      </c>
      <c r="AE2769" s="29">
        <v>0</v>
      </c>
      <c r="AG2769" s="29">
        <v>0</v>
      </c>
      <c r="AH2769" s="29">
        <v>0</v>
      </c>
      <c r="AI2769" s="29">
        <v>0</v>
      </c>
      <c r="AJ2769" s="29">
        <v>0</v>
      </c>
      <c r="AK2769" s="29">
        <v>0</v>
      </c>
      <c r="AL2769" s="53">
        <v>1</v>
      </c>
      <c r="AM2769" s="29" t="s">
        <v>20651</v>
      </c>
      <c r="AN2769" s="29" t="s">
        <v>20651</v>
      </c>
      <c r="AO2769" s="29">
        <v>0</v>
      </c>
      <c r="AP2769" s="30">
        <v>0</v>
      </c>
      <c r="AQ2769" s="30">
        <v>0</v>
      </c>
    </row>
    <row r="2770" spans="1:43" x14ac:dyDescent="0.25">
      <c r="A2770" t="s">
        <v>20647</v>
      </c>
      <c r="B2770" t="s">
        <v>20652</v>
      </c>
      <c r="C2770" s="34">
        <v>10000064551439</v>
      </c>
      <c r="D2770">
        <v>3579790</v>
      </c>
      <c r="E2770" t="s">
        <v>20649</v>
      </c>
      <c r="F2770" t="s">
        <v>20651</v>
      </c>
      <c r="G2770" t="s">
        <v>89</v>
      </c>
      <c r="H2770" t="s">
        <v>90</v>
      </c>
      <c r="I2770" t="s">
        <v>10</v>
      </c>
      <c r="J2770" t="s">
        <v>20650</v>
      </c>
      <c r="K2770">
        <v>0</v>
      </c>
      <c r="L2770" t="s">
        <v>20652</v>
      </c>
      <c r="M2770" t="s">
        <v>20652</v>
      </c>
      <c r="N2770">
        <v>0</v>
      </c>
      <c r="O2770">
        <v>25</v>
      </c>
      <c r="P2770" s="17">
        <v>46022</v>
      </c>
      <c r="Q2770" s="19">
        <v>0</v>
      </c>
      <c r="R2770" t="s">
        <v>24</v>
      </c>
      <c r="S2770" s="17">
        <v>45741</v>
      </c>
      <c r="U2770" s="29">
        <v>0</v>
      </c>
      <c r="V2770" s="29">
        <v>0</v>
      </c>
      <c r="W2770" s="29">
        <v>0</v>
      </c>
      <c r="X2770" s="29">
        <f t="shared" si="43"/>
        <v>1</v>
      </c>
      <c r="Y2770" s="33">
        <v>0</v>
      </c>
      <c r="Z2770" s="29">
        <v>0</v>
      </c>
      <c r="AA2770" s="29">
        <v>0</v>
      </c>
      <c r="AB2770" s="29">
        <v>0</v>
      </c>
      <c r="AC2770" s="33">
        <v>0</v>
      </c>
      <c r="AD2770" s="33">
        <v>164.28889999999998</v>
      </c>
      <c r="AE2770" s="29">
        <v>0</v>
      </c>
      <c r="AG2770" s="29">
        <v>0</v>
      </c>
      <c r="AH2770" s="29">
        <v>0</v>
      </c>
      <c r="AI2770" s="29">
        <v>0</v>
      </c>
      <c r="AJ2770" s="29">
        <v>0</v>
      </c>
      <c r="AK2770" s="29">
        <v>0</v>
      </c>
      <c r="AL2770" s="53">
        <v>1</v>
      </c>
      <c r="AM2770" s="29" t="s">
        <v>20651</v>
      </c>
      <c r="AN2770" s="29" t="s">
        <v>20651</v>
      </c>
      <c r="AO2770" s="29">
        <v>0</v>
      </c>
      <c r="AP2770" s="30">
        <v>0</v>
      </c>
      <c r="AQ2770" s="30">
        <v>0</v>
      </c>
    </row>
    <row r="2771" spans="1:43" x14ac:dyDescent="0.25">
      <c r="A2771" t="s">
        <v>20647</v>
      </c>
      <c r="B2771" t="s">
        <v>20652</v>
      </c>
      <c r="C2771" s="34">
        <v>10000064551440</v>
      </c>
      <c r="D2771">
        <v>9153509</v>
      </c>
      <c r="E2771" t="s">
        <v>20649</v>
      </c>
      <c r="F2771" t="s">
        <v>20651</v>
      </c>
      <c r="G2771" t="s">
        <v>89</v>
      </c>
      <c r="H2771" t="s">
        <v>90</v>
      </c>
      <c r="I2771" t="s">
        <v>10</v>
      </c>
      <c r="J2771" t="s">
        <v>20650</v>
      </c>
      <c r="K2771">
        <v>0</v>
      </c>
      <c r="L2771" t="s">
        <v>20652</v>
      </c>
      <c r="M2771" t="s">
        <v>20652</v>
      </c>
      <c r="N2771">
        <v>0</v>
      </c>
      <c r="O2771">
        <v>25</v>
      </c>
      <c r="P2771" s="17">
        <v>46022</v>
      </c>
      <c r="Q2771" s="19">
        <v>0</v>
      </c>
      <c r="R2771" t="s">
        <v>24</v>
      </c>
      <c r="S2771" s="17">
        <v>45741</v>
      </c>
      <c r="U2771" s="29">
        <v>0</v>
      </c>
      <c r="V2771" s="29">
        <v>0</v>
      </c>
      <c r="W2771" s="29">
        <v>0</v>
      </c>
      <c r="X2771" s="29">
        <f t="shared" si="43"/>
        <v>1</v>
      </c>
      <c r="Y2771" s="33">
        <v>0</v>
      </c>
      <c r="Z2771" s="29">
        <v>0</v>
      </c>
      <c r="AA2771" s="29">
        <v>0</v>
      </c>
      <c r="AB2771" s="29">
        <v>0</v>
      </c>
      <c r="AC2771" s="33">
        <v>0</v>
      </c>
      <c r="AD2771" s="33">
        <v>31.476500000000001</v>
      </c>
      <c r="AE2771" s="29">
        <v>0</v>
      </c>
      <c r="AG2771" s="29">
        <v>0</v>
      </c>
      <c r="AH2771" s="29">
        <v>0</v>
      </c>
      <c r="AI2771" s="29">
        <v>0</v>
      </c>
      <c r="AJ2771" s="29">
        <v>0</v>
      </c>
      <c r="AK2771" s="29">
        <v>0</v>
      </c>
      <c r="AL2771" s="53">
        <v>1</v>
      </c>
      <c r="AM2771" s="29" t="s">
        <v>20651</v>
      </c>
      <c r="AN2771" s="29" t="s">
        <v>20651</v>
      </c>
      <c r="AO2771" s="29">
        <v>0</v>
      </c>
      <c r="AP2771" s="30">
        <v>0</v>
      </c>
      <c r="AQ2771" s="30">
        <v>0</v>
      </c>
    </row>
    <row r="2772" spans="1:43" x14ac:dyDescent="0.25">
      <c r="A2772" t="s">
        <v>20647</v>
      </c>
      <c r="B2772" t="s">
        <v>20652</v>
      </c>
      <c r="C2772" s="34">
        <v>10000064551444</v>
      </c>
      <c r="D2772">
        <v>9153433</v>
      </c>
      <c r="E2772" t="s">
        <v>20649</v>
      </c>
      <c r="F2772" t="s">
        <v>20651</v>
      </c>
      <c r="G2772" t="s">
        <v>89</v>
      </c>
      <c r="H2772" t="s">
        <v>90</v>
      </c>
      <c r="I2772" t="s">
        <v>14</v>
      </c>
      <c r="J2772" t="s">
        <v>20650</v>
      </c>
      <c r="K2772">
        <v>0</v>
      </c>
      <c r="L2772" t="s">
        <v>20652</v>
      </c>
      <c r="M2772" t="s">
        <v>20652</v>
      </c>
      <c r="N2772">
        <v>0</v>
      </c>
      <c r="O2772">
        <v>23</v>
      </c>
      <c r="P2772" s="17">
        <v>46022</v>
      </c>
      <c r="Q2772" s="19">
        <v>0</v>
      </c>
      <c r="R2772" t="s">
        <v>24</v>
      </c>
      <c r="S2772" s="17">
        <v>45741</v>
      </c>
      <c r="U2772" s="29">
        <v>0</v>
      </c>
      <c r="V2772" s="29">
        <v>0</v>
      </c>
      <c r="W2772" s="29">
        <v>0</v>
      </c>
      <c r="X2772" s="29">
        <f t="shared" si="43"/>
        <v>1</v>
      </c>
      <c r="Y2772" s="33">
        <v>0</v>
      </c>
      <c r="Z2772" s="29">
        <v>0</v>
      </c>
      <c r="AA2772" s="29">
        <v>0</v>
      </c>
      <c r="AB2772" s="29">
        <v>0</v>
      </c>
      <c r="AC2772" s="33">
        <v>0</v>
      </c>
      <c r="AD2772" s="33">
        <v>46.870400000000004</v>
      </c>
      <c r="AE2772" s="29">
        <v>0</v>
      </c>
      <c r="AG2772" s="29">
        <v>0</v>
      </c>
      <c r="AH2772" s="29">
        <v>0</v>
      </c>
      <c r="AI2772" s="29">
        <v>0</v>
      </c>
      <c r="AJ2772" s="29">
        <v>0</v>
      </c>
      <c r="AK2772" s="29">
        <v>0</v>
      </c>
      <c r="AL2772" s="53">
        <v>1</v>
      </c>
      <c r="AM2772" s="29" t="s">
        <v>20651</v>
      </c>
      <c r="AN2772" s="29" t="s">
        <v>20651</v>
      </c>
      <c r="AO2772" s="29">
        <v>0</v>
      </c>
      <c r="AP2772" s="30">
        <v>0</v>
      </c>
      <c r="AQ2772" s="30">
        <v>0</v>
      </c>
    </row>
    <row r="2773" spans="1:43" x14ac:dyDescent="0.25">
      <c r="A2773" t="s">
        <v>20647</v>
      </c>
      <c r="B2773" t="s">
        <v>20652</v>
      </c>
      <c r="C2773" s="34">
        <v>10000064551448</v>
      </c>
      <c r="D2773">
        <v>9153432</v>
      </c>
      <c r="E2773" t="s">
        <v>20649</v>
      </c>
      <c r="F2773" t="s">
        <v>20651</v>
      </c>
      <c r="G2773" t="s">
        <v>89</v>
      </c>
      <c r="H2773" t="s">
        <v>90</v>
      </c>
      <c r="I2773" t="s">
        <v>14</v>
      </c>
      <c r="J2773" t="s">
        <v>20650</v>
      </c>
      <c r="K2773">
        <v>0</v>
      </c>
      <c r="L2773" t="s">
        <v>20652</v>
      </c>
      <c r="M2773" t="s">
        <v>20652</v>
      </c>
      <c r="N2773">
        <v>0</v>
      </c>
      <c r="O2773">
        <v>21</v>
      </c>
      <c r="P2773" s="17">
        <v>46022</v>
      </c>
      <c r="Q2773" s="19">
        <v>0</v>
      </c>
      <c r="R2773" t="s">
        <v>24</v>
      </c>
      <c r="S2773" s="17">
        <v>45741</v>
      </c>
      <c r="U2773" s="29">
        <v>0</v>
      </c>
      <c r="V2773" s="29">
        <v>0</v>
      </c>
      <c r="W2773" s="29">
        <v>0</v>
      </c>
      <c r="X2773" s="29">
        <f t="shared" si="43"/>
        <v>1</v>
      </c>
      <c r="Y2773" s="33">
        <v>0</v>
      </c>
      <c r="Z2773" s="29">
        <v>0</v>
      </c>
      <c r="AA2773" s="29">
        <v>0</v>
      </c>
      <c r="AB2773" s="29">
        <v>0</v>
      </c>
      <c r="AC2773" s="33">
        <v>0</v>
      </c>
      <c r="AD2773" s="33">
        <v>46.870400000000004</v>
      </c>
      <c r="AE2773" s="29">
        <v>0</v>
      </c>
      <c r="AG2773" s="29">
        <v>0</v>
      </c>
      <c r="AH2773" s="29">
        <v>0</v>
      </c>
      <c r="AI2773" s="29">
        <v>0</v>
      </c>
      <c r="AJ2773" s="29">
        <v>0</v>
      </c>
      <c r="AK2773" s="29">
        <v>0</v>
      </c>
      <c r="AL2773" s="53">
        <v>1</v>
      </c>
      <c r="AM2773" s="29" t="s">
        <v>20651</v>
      </c>
      <c r="AN2773" s="29" t="s">
        <v>20651</v>
      </c>
      <c r="AO2773" s="29">
        <v>0</v>
      </c>
      <c r="AP2773" s="30">
        <v>0</v>
      </c>
      <c r="AQ2773" s="30">
        <v>0</v>
      </c>
    </row>
    <row r="2774" spans="1:43" x14ac:dyDescent="0.25">
      <c r="A2774" t="s">
        <v>20647</v>
      </c>
      <c r="B2774" t="s">
        <v>20652</v>
      </c>
      <c r="C2774" s="34">
        <v>10000064551460</v>
      </c>
      <c r="D2774">
        <v>9153454</v>
      </c>
      <c r="E2774" t="s">
        <v>20649</v>
      </c>
      <c r="F2774" t="s">
        <v>20651</v>
      </c>
      <c r="G2774" t="s">
        <v>89</v>
      </c>
      <c r="H2774" t="s">
        <v>90</v>
      </c>
      <c r="I2774" t="s">
        <v>10</v>
      </c>
      <c r="J2774" t="s">
        <v>20650</v>
      </c>
      <c r="K2774">
        <v>0</v>
      </c>
      <c r="L2774" t="s">
        <v>20652</v>
      </c>
      <c r="M2774" t="s">
        <v>20652</v>
      </c>
      <c r="N2774">
        <v>0</v>
      </c>
      <c r="O2774">
        <v>31</v>
      </c>
      <c r="P2774" s="17">
        <v>46022</v>
      </c>
      <c r="Q2774" s="19">
        <v>0</v>
      </c>
      <c r="R2774" t="s">
        <v>24</v>
      </c>
      <c r="S2774" s="17">
        <v>45741</v>
      </c>
      <c r="U2774" s="29">
        <v>0</v>
      </c>
      <c r="V2774" s="29">
        <v>0</v>
      </c>
      <c r="W2774" s="29">
        <v>0</v>
      </c>
      <c r="X2774" s="29">
        <f t="shared" si="43"/>
        <v>1</v>
      </c>
      <c r="Y2774" s="33">
        <v>0</v>
      </c>
      <c r="Z2774" s="29">
        <v>0</v>
      </c>
      <c r="AA2774" s="29">
        <v>0</v>
      </c>
      <c r="AB2774" s="29">
        <v>0</v>
      </c>
      <c r="AC2774" s="33">
        <v>0</v>
      </c>
      <c r="AD2774" s="33">
        <v>175.90950000000001</v>
      </c>
      <c r="AE2774" s="29">
        <v>0</v>
      </c>
      <c r="AG2774" s="29">
        <v>0</v>
      </c>
      <c r="AH2774" s="29">
        <v>0</v>
      </c>
      <c r="AI2774" s="29">
        <v>0</v>
      </c>
      <c r="AJ2774" s="29">
        <v>0</v>
      </c>
      <c r="AK2774" s="29">
        <v>0</v>
      </c>
      <c r="AL2774" s="53">
        <v>1</v>
      </c>
      <c r="AM2774" s="29" t="s">
        <v>20651</v>
      </c>
      <c r="AN2774" s="29" t="s">
        <v>20651</v>
      </c>
      <c r="AO2774" s="29">
        <v>0</v>
      </c>
      <c r="AP2774" s="30">
        <v>0</v>
      </c>
      <c r="AQ2774" s="30">
        <v>0</v>
      </c>
    </row>
    <row r="2775" spans="1:43" x14ac:dyDescent="0.25">
      <c r="A2775" t="s">
        <v>20647</v>
      </c>
      <c r="B2775" t="s">
        <v>20652</v>
      </c>
      <c r="C2775" s="34">
        <v>10000064551470</v>
      </c>
      <c r="D2775">
        <v>9153455</v>
      </c>
      <c r="E2775" t="s">
        <v>20649</v>
      </c>
      <c r="F2775" t="s">
        <v>20651</v>
      </c>
      <c r="G2775" t="s">
        <v>89</v>
      </c>
      <c r="H2775" t="s">
        <v>90</v>
      </c>
      <c r="I2775" t="s">
        <v>10</v>
      </c>
      <c r="J2775" t="s">
        <v>20650</v>
      </c>
      <c r="K2775">
        <v>0</v>
      </c>
      <c r="L2775" t="s">
        <v>20652</v>
      </c>
      <c r="M2775" t="s">
        <v>20652</v>
      </c>
      <c r="N2775">
        <v>0</v>
      </c>
      <c r="O2775">
        <v>19</v>
      </c>
      <c r="P2775" s="17">
        <v>46022</v>
      </c>
      <c r="Q2775" s="19">
        <v>0</v>
      </c>
      <c r="R2775" t="s">
        <v>24</v>
      </c>
      <c r="S2775" s="17">
        <v>45741</v>
      </c>
      <c r="U2775" s="29">
        <v>0</v>
      </c>
      <c r="V2775" s="29">
        <v>0</v>
      </c>
      <c r="W2775" s="29">
        <v>0</v>
      </c>
      <c r="X2775" s="29">
        <f t="shared" si="43"/>
        <v>1</v>
      </c>
      <c r="Y2775" s="33">
        <v>0</v>
      </c>
      <c r="Z2775" s="29">
        <v>0</v>
      </c>
      <c r="AA2775" s="29">
        <v>0</v>
      </c>
      <c r="AB2775" s="29">
        <v>0</v>
      </c>
      <c r="AC2775" s="33">
        <v>0</v>
      </c>
      <c r="AD2775" s="33">
        <v>59.878100000000003</v>
      </c>
      <c r="AE2775" s="29">
        <v>0</v>
      </c>
      <c r="AG2775" s="29">
        <v>0</v>
      </c>
      <c r="AH2775" s="29">
        <v>0</v>
      </c>
      <c r="AI2775" s="29">
        <v>0</v>
      </c>
      <c r="AJ2775" s="29">
        <v>0</v>
      </c>
      <c r="AK2775" s="29">
        <v>0</v>
      </c>
      <c r="AL2775" s="53">
        <v>1</v>
      </c>
      <c r="AM2775" s="29" t="s">
        <v>20651</v>
      </c>
      <c r="AN2775" s="29" t="s">
        <v>20651</v>
      </c>
      <c r="AO2775" s="29">
        <v>0</v>
      </c>
      <c r="AP2775" s="30">
        <v>0</v>
      </c>
      <c r="AQ2775" s="30">
        <v>0</v>
      </c>
    </row>
    <row r="2776" spans="1:43" x14ac:dyDescent="0.25">
      <c r="A2776" t="s">
        <v>20647</v>
      </c>
      <c r="B2776" t="s">
        <v>20652</v>
      </c>
      <c r="C2776" s="34">
        <v>10000064551474</v>
      </c>
      <c r="D2776">
        <v>9153453</v>
      </c>
      <c r="E2776" t="s">
        <v>20649</v>
      </c>
      <c r="F2776" t="s">
        <v>20651</v>
      </c>
      <c r="G2776" t="s">
        <v>89</v>
      </c>
      <c r="H2776" t="s">
        <v>90</v>
      </c>
      <c r="I2776" t="s">
        <v>10</v>
      </c>
      <c r="J2776" t="s">
        <v>20650</v>
      </c>
      <c r="K2776">
        <v>0</v>
      </c>
      <c r="L2776" t="s">
        <v>20652</v>
      </c>
      <c r="M2776" t="s">
        <v>20652</v>
      </c>
      <c r="N2776">
        <v>0</v>
      </c>
      <c r="O2776">
        <v>19</v>
      </c>
      <c r="P2776" s="17">
        <v>46022</v>
      </c>
      <c r="Q2776" s="19">
        <v>0</v>
      </c>
      <c r="R2776" t="s">
        <v>24</v>
      </c>
      <c r="S2776" s="17">
        <v>45741</v>
      </c>
      <c r="U2776" s="29">
        <v>0</v>
      </c>
      <c r="V2776" s="29">
        <v>0</v>
      </c>
      <c r="W2776" s="29">
        <v>0</v>
      </c>
      <c r="X2776" s="29">
        <f t="shared" si="43"/>
        <v>1</v>
      </c>
      <c r="Y2776" s="33">
        <v>0</v>
      </c>
      <c r="Z2776" s="29">
        <v>0</v>
      </c>
      <c r="AA2776" s="29">
        <v>0</v>
      </c>
      <c r="AB2776" s="29">
        <v>0</v>
      </c>
      <c r="AC2776" s="33">
        <v>0</v>
      </c>
      <c r="AD2776" s="33">
        <v>14.4239</v>
      </c>
      <c r="AE2776" s="29">
        <v>0</v>
      </c>
      <c r="AG2776" s="29">
        <v>0</v>
      </c>
      <c r="AH2776" s="29">
        <v>0</v>
      </c>
      <c r="AI2776" s="29">
        <v>0</v>
      </c>
      <c r="AJ2776" s="29">
        <v>0</v>
      </c>
      <c r="AK2776" s="29">
        <v>0</v>
      </c>
      <c r="AL2776" s="53">
        <v>1</v>
      </c>
      <c r="AM2776" s="29" t="s">
        <v>20651</v>
      </c>
      <c r="AN2776" s="29" t="s">
        <v>20651</v>
      </c>
      <c r="AO2776" s="29">
        <v>0</v>
      </c>
      <c r="AP2776" s="30">
        <v>0</v>
      </c>
      <c r="AQ2776" s="30">
        <v>0</v>
      </c>
    </row>
    <row r="2777" spans="1:43" x14ac:dyDescent="0.25">
      <c r="A2777" t="s">
        <v>20647</v>
      </c>
      <c r="B2777" t="s">
        <v>20652</v>
      </c>
      <c r="C2777" s="34">
        <v>10000064551484</v>
      </c>
      <c r="D2777">
        <v>9153450</v>
      </c>
      <c r="E2777" t="s">
        <v>20649</v>
      </c>
      <c r="F2777" t="s">
        <v>20651</v>
      </c>
      <c r="G2777" t="s">
        <v>89</v>
      </c>
      <c r="H2777" t="s">
        <v>90</v>
      </c>
      <c r="I2777" t="s">
        <v>10</v>
      </c>
      <c r="J2777" t="s">
        <v>20650</v>
      </c>
      <c r="K2777">
        <v>0</v>
      </c>
      <c r="L2777" t="s">
        <v>20652</v>
      </c>
      <c r="M2777" t="s">
        <v>20652</v>
      </c>
      <c r="N2777">
        <v>0</v>
      </c>
      <c r="O2777">
        <v>24</v>
      </c>
      <c r="P2777" s="17">
        <v>46022</v>
      </c>
      <c r="Q2777" s="19">
        <v>0</v>
      </c>
      <c r="R2777" t="s">
        <v>24</v>
      </c>
      <c r="S2777" s="17">
        <v>45741</v>
      </c>
      <c r="U2777" s="29">
        <v>0</v>
      </c>
      <c r="V2777" s="29">
        <v>0</v>
      </c>
      <c r="W2777" s="29">
        <v>0</v>
      </c>
      <c r="X2777" s="29">
        <f t="shared" si="43"/>
        <v>1</v>
      </c>
      <c r="Y2777" s="33">
        <v>0</v>
      </c>
      <c r="Z2777" s="29">
        <v>0</v>
      </c>
      <c r="AA2777" s="29">
        <v>0</v>
      </c>
      <c r="AB2777" s="29">
        <v>0</v>
      </c>
      <c r="AC2777" s="33">
        <v>0</v>
      </c>
      <c r="AD2777" s="33">
        <v>141.523</v>
      </c>
      <c r="AE2777" s="29">
        <v>0</v>
      </c>
      <c r="AG2777" s="29">
        <v>0</v>
      </c>
      <c r="AH2777" s="29">
        <v>0</v>
      </c>
      <c r="AI2777" s="29">
        <v>0</v>
      </c>
      <c r="AJ2777" s="29">
        <v>0</v>
      </c>
      <c r="AK2777" s="29">
        <v>0</v>
      </c>
      <c r="AL2777" s="53">
        <v>1</v>
      </c>
      <c r="AM2777" s="29" t="s">
        <v>20651</v>
      </c>
      <c r="AN2777" s="29" t="s">
        <v>20651</v>
      </c>
      <c r="AO2777" s="29">
        <v>0</v>
      </c>
      <c r="AP2777" s="30">
        <v>0</v>
      </c>
      <c r="AQ2777" s="30">
        <v>0</v>
      </c>
    </row>
    <row r="2778" spans="1:43" x14ac:dyDescent="0.25">
      <c r="A2778" t="s">
        <v>20647</v>
      </c>
      <c r="B2778" t="s">
        <v>20652</v>
      </c>
      <c r="C2778" s="34">
        <v>10000064551543</v>
      </c>
      <c r="D2778">
        <v>3579781</v>
      </c>
      <c r="E2778" t="s">
        <v>20649</v>
      </c>
      <c r="F2778" t="s">
        <v>20651</v>
      </c>
      <c r="G2778" t="s">
        <v>89</v>
      </c>
      <c r="H2778" t="s">
        <v>90</v>
      </c>
      <c r="I2778" t="s">
        <v>10</v>
      </c>
      <c r="J2778" t="s">
        <v>20650</v>
      </c>
      <c r="K2778">
        <v>0</v>
      </c>
      <c r="L2778" t="s">
        <v>20652</v>
      </c>
      <c r="M2778" t="s">
        <v>20652</v>
      </c>
      <c r="N2778">
        <v>0</v>
      </c>
      <c r="O2778">
        <v>26</v>
      </c>
      <c r="P2778" s="17">
        <v>46022</v>
      </c>
      <c r="Q2778" s="19">
        <v>0</v>
      </c>
      <c r="R2778" t="s">
        <v>24</v>
      </c>
      <c r="S2778" s="17">
        <v>45741</v>
      </c>
      <c r="U2778" s="29">
        <v>0</v>
      </c>
      <c r="V2778" s="29">
        <v>0</v>
      </c>
      <c r="W2778" s="29">
        <v>0</v>
      </c>
      <c r="X2778" s="29">
        <f t="shared" si="43"/>
        <v>1</v>
      </c>
      <c r="Y2778" s="33">
        <v>0</v>
      </c>
      <c r="Z2778" s="29">
        <v>0</v>
      </c>
      <c r="AA2778" s="29">
        <v>0</v>
      </c>
      <c r="AB2778" s="29">
        <v>0</v>
      </c>
      <c r="AC2778" s="33">
        <v>0</v>
      </c>
      <c r="AD2778" s="33">
        <v>163.4547</v>
      </c>
      <c r="AE2778" s="29">
        <v>0</v>
      </c>
      <c r="AG2778" s="29">
        <v>0</v>
      </c>
      <c r="AH2778" s="29">
        <v>0</v>
      </c>
      <c r="AI2778" s="29">
        <v>0</v>
      </c>
      <c r="AJ2778" s="29">
        <v>0</v>
      </c>
      <c r="AK2778" s="29">
        <v>0</v>
      </c>
      <c r="AL2778" s="53">
        <v>1</v>
      </c>
      <c r="AM2778" s="29" t="s">
        <v>20651</v>
      </c>
      <c r="AN2778" s="29" t="s">
        <v>20651</v>
      </c>
      <c r="AO2778" s="29">
        <v>0</v>
      </c>
      <c r="AP2778" s="30">
        <v>0</v>
      </c>
      <c r="AQ2778" s="30">
        <v>0</v>
      </c>
    </row>
    <row r="2779" spans="1:43" x14ac:dyDescent="0.25">
      <c r="A2779" t="s">
        <v>20647</v>
      </c>
      <c r="B2779" t="s">
        <v>20652</v>
      </c>
      <c r="C2779" s="34">
        <v>10000064551677</v>
      </c>
      <c r="D2779">
        <v>9153477</v>
      </c>
      <c r="E2779" t="s">
        <v>20649</v>
      </c>
      <c r="F2779" t="s">
        <v>20651</v>
      </c>
      <c r="G2779" t="s">
        <v>89</v>
      </c>
      <c r="H2779" t="s">
        <v>90</v>
      </c>
      <c r="I2779" t="s">
        <v>14</v>
      </c>
      <c r="J2779" t="s">
        <v>20650</v>
      </c>
      <c r="K2779">
        <v>0</v>
      </c>
      <c r="L2779" t="s">
        <v>20652</v>
      </c>
      <c r="M2779" t="s">
        <v>20652</v>
      </c>
      <c r="N2779">
        <v>0</v>
      </c>
      <c r="O2779">
        <v>12</v>
      </c>
      <c r="P2779" s="17">
        <v>46022</v>
      </c>
      <c r="Q2779" s="19">
        <v>0</v>
      </c>
      <c r="R2779" t="s">
        <v>24</v>
      </c>
      <c r="S2779" s="17">
        <v>45741</v>
      </c>
      <c r="U2779" s="29">
        <v>0</v>
      </c>
      <c r="V2779" s="29">
        <v>0</v>
      </c>
      <c r="W2779" s="29">
        <v>0</v>
      </c>
      <c r="X2779" s="29">
        <f t="shared" si="43"/>
        <v>1</v>
      </c>
      <c r="Y2779" s="33">
        <v>0</v>
      </c>
      <c r="Z2779" s="29">
        <v>0</v>
      </c>
      <c r="AA2779" s="29">
        <v>0</v>
      </c>
      <c r="AB2779" s="29">
        <v>0</v>
      </c>
      <c r="AC2779" s="33">
        <v>0</v>
      </c>
      <c r="AD2779" s="33">
        <v>31.088499999999996</v>
      </c>
      <c r="AE2779" s="29">
        <v>0</v>
      </c>
      <c r="AG2779" s="29">
        <v>0</v>
      </c>
      <c r="AH2779" s="29">
        <v>0</v>
      </c>
      <c r="AI2779" s="29">
        <v>0</v>
      </c>
      <c r="AJ2779" s="29">
        <v>0</v>
      </c>
      <c r="AK2779" s="29">
        <v>0</v>
      </c>
      <c r="AL2779" s="53">
        <v>1</v>
      </c>
      <c r="AM2779" s="29" t="s">
        <v>20651</v>
      </c>
      <c r="AN2779" s="29" t="s">
        <v>20651</v>
      </c>
      <c r="AO2779" s="29">
        <v>0</v>
      </c>
      <c r="AP2779" s="30">
        <v>0</v>
      </c>
      <c r="AQ2779" s="30">
        <v>0</v>
      </c>
    </row>
    <row r="2780" spans="1:43" x14ac:dyDescent="0.25">
      <c r="A2780" t="s">
        <v>20647</v>
      </c>
      <c r="B2780" t="s">
        <v>20652</v>
      </c>
      <c r="C2780" s="34">
        <v>10000064551680</v>
      </c>
      <c r="D2780">
        <v>9153476</v>
      </c>
      <c r="E2780" t="s">
        <v>20649</v>
      </c>
      <c r="F2780" t="s">
        <v>20651</v>
      </c>
      <c r="G2780" t="s">
        <v>89</v>
      </c>
      <c r="H2780" t="s">
        <v>90</v>
      </c>
      <c r="I2780" t="s">
        <v>14</v>
      </c>
      <c r="J2780" t="s">
        <v>20650</v>
      </c>
      <c r="K2780">
        <v>0</v>
      </c>
      <c r="L2780" t="s">
        <v>20652</v>
      </c>
      <c r="M2780" t="s">
        <v>20652</v>
      </c>
      <c r="N2780">
        <v>0</v>
      </c>
      <c r="O2780">
        <v>11</v>
      </c>
      <c r="P2780" s="17">
        <v>46022</v>
      </c>
      <c r="Q2780" s="19">
        <v>0</v>
      </c>
      <c r="R2780" t="s">
        <v>24</v>
      </c>
      <c r="S2780" s="17">
        <v>45741</v>
      </c>
      <c r="U2780" s="29">
        <v>0</v>
      </c>
      <c r="V2780" s="29">
        <v>0</v>
      </c>
      <c r="W2780" s="29">
        <v>0</v>
      </c>
      <c r="X2780" s="29">
        <f t="shared" si="43"/>
        <v>1</v>
      </c>
      <c r="Y2780" s="33">
        <v>0</v>
      </c>
      <c r="Z2780" s="29">
        <v>0</v>
      </c>
      <c r="AA2780" s="29">
        <v>0</v>
      </c>
      <c r="AB2780" s="29">
        <v>0</v>
      </c>
      <c r="AC2780" s="33">
        <v>0</v>
      </c>
      <c r="AD2780" s="33">
        <v>31.088499999999996</v>
      </c>
      <c r="AE2780" s="29">
        <v>0</v>
      </c>
      <c r="AG2780" s="29">
        <v>0</v>
      </c>
      <c r="AH2780" s="29">
        <v>0</v>
      </c>
      <c r="AI2780" s="29">
        <v>0</v>
      </c>
      <c r="AJ2780" s="29">
        <v>0</v>
      </c>
      <c r="AK2780" s="29">
        <v>0</v>
      </c>
      <c r="AL2780" s="53">
        <v>1</v>
      </c>
      <c r="AM2780" s="29" t="s">
        <v>20651</v>
      </c>
      <c r="AN2780" s="29" t="s">
        <v>20651</v>
      </c>
      <c r="AO2780" s="29">
        <v>0</v>
      </c>
      <c r="AP2780" s="30">
        <v>0</v>
      </c>
      <c r="AQ2780" s="30">
        <v>0</v>
      </c>
    </row>
    <row r="2781" spans="1:43" x14ac:dyDescent="0.25">
      <c r="A2781" t="s">
        <v>20647</v>
      </c>
      <c r="B2781" t="s">
        <v>20652</v>
      </c>
      <c r="C2781" s="34">
        <v>10000064551798</v>
      </c>
      <c r="D2781">
        <v>9153523</v>
      </c>
      <c r="E2781" t="s">
        <v>20649</v>
      </c>
      <c r="F2781" t="s">
        <v>20651</v>
      </c>
      <c r="G2781" t="s">
        <v>89</v>
      </c>
      <c r="H2781" t="s">
        <v>90</v>
      </c>
      <c r="I2781" t="s">
        <v>10</v>
      </c>
      <c r="J2781" t="s">
        <v>20650</v>
      </c>
      <c r="K2781">
        <v>0</v>
      </c>
      <c r="L2781" t="s">
        <v>20652</v>
      </c>
      <c r="M2781" t="s">
        <v>20652</v>
      </c>
      <c r="N2781">
        <v>0</v>
      </c>
      <c r="O2781">
        <v>29</v>
      </c>
      <c r="P2781" s="17">
        <v>46022</v>
      </c>
      <c r="Q2781" s="19">
        <v>0</v>
      </c>
      <c r="R2781" t="s">
        <v>24</v>
      </c>
      <c r="S2781" s="17">
        <v>45741</v>
      </c>
      <c r="U2781" s="29">
        <v>0</v>
      </c>
      <c r="V2781" s="29">
        <v>0</v>
      </c>
      <c r="W2781" s="29">
        <v>0</v>
      </c>
      <c r="X2781" s="29">
        <f t="shared" si="43"/>
        <v>1</v>
      </c>
      <c r="Y2781" s="33">
        <v>0</v>
      </c>
      <c r="Z2781" s="29">
        <v>0</v>
      </c>
      <c r="AA2781" s="29">
        <v>0</v>
      </c>
      <c r="AB2781" s="29">
        <v>0</v>
      </c>
      <c r="AC2781" s="33">
        <v>0</v>
      </c>
      <c r="AD2781" s="33">
        <v>220.84959999999998</v>
      </c>
      <c r="AE2781" s="29">
        <v>0</v>
      </c>
      <c r="AG2781" s="29">
        <v>0</v>
      </c>
      <c r="AH2781" s="29">
        <v>0</v>
      </c>
      <c r="AI2781" s="29">
        <v>0</v>
      </c>
      <c r="AJ2781" s="29">
        <v>0</v>
      </c>
      <c r="AK2781" s="29">
        <v>0</v>
      </c>
      <c r="AL2781" s="53">
        <v>1</v>
      </c>
      <c r="AM2781" s="29" t="s">
        <v>20651</v>
      </c>
      <c r="AN2781" s="29" t="s">
        <v>20651</v>
      </c>
      <c r="AO2781" s="29">
        <v>0</v>
      </c>
      <c r="AP2781" s="30">
        <v>0</v>
      </c>
      <c r="AQ2781" s="30">
        <v>0</v>
      </c>
    </row>
    <row r="2782" spans="1:43" x14ac:dyDescent="0.25">
      <c r="A2782" t="s">
        <v>20647</v>
      </c>
      <c r="B2782" t="s">
        <v>20652</v>
      </c>
      <c r="C2782" s="34">
        <v>10000064551827</v>
      </c>
      <c r="D2782">
        <v>3579792</v>
      </c>
      <c r="E2782" t="s">
        <v>20649</v>
      </c>
      <c r="F2782" t="s">
        <v>20651</v>
      </c>
      <c r="G2782" t="s">
        <v>89</v>
      </c>
      <c r="H2782" t="s">
        <v>90</v>
      </c>
      <c r="I2782" t="s">
        <v>10</v>
      </c>
      <c r="J2782" t="s">
        <v>20650</v>
      </c>
      <c r="K2782">
        <v>0</v>
      </c>
      <c r="L2782" t="s">
        <v>20652</v>
      </c>
      <c r="M2782" t="s">
        <v>20652</v>
      </c>
      <c r="N2782">
        <v>0</v>
      </c>
      <c r="O2782">
        <v>29</v>
      </c>
      <c r="P2782" s="17">
        <v>46022</v>
      </c>
      <c r="Q2782" s="19">
        <v>0</v>
      </c>
      <c r="R2782" t="s">
        <v>24</v>
      </c>
      <c r="S2782" s="17">
        <v>45741</v>
      </c>
      <c r="U2782" s="29">
        <v>0</v>
      </c>
      <c r="V2782" s="29">
        <v>0</v>
      </c>
      <c r="W2782" s="29">
        <v>0</v>
      </c>
      <c r="X2782" s="29">
        <f t="shared" si="43"/>
        <v>1</v>
      </c>
      <c r="Y2782" s="33">
        <v>0</v>
      </c>
      <c r="Z2782" s="29">
        <v>0</v>
      </c>
      <c r="AA2782" s="29">
        <v>0</v>
      </c>
      <c r="AB2782" s="29">
        <v>0</v>
      </c>
      <c r="AC2782" s="33">
        <v>0</v>
      </c>
      <c r="AD2782" s="33">
        <v>220.85929999999999</v>
      </c>
      <c r="AE2782" s="29">
        <v>0</v>
      </c>
      <c r="AG2782" s="29">
        <v>0</v>
      </c>
      <c r="AH2782" s="29">
        <v>0</v>
      </c>
      <c r="AI2782" s="29">
        <v>0</v>
      </c>
      <c r="AJ2782" s="29">
        <v>0</v>
      </c>
      <c r="AK2782" s="29">
        <v>0</v>
      </c>
      <c r="AL2782" s="53">
        <v>1</v>
      </c>
      <c r="AM2782" s="29" t="s">
        <v>20651</v>
      </c>
      <c r="AN2782" s="29" t="s">
        <v>20651</v>
      </c>
      <c r="AO2782" s="29">
        <v>0</v>
      </c>
      <c r="AP2782" s="30">
        <v>0</v>
      </c>
      <c r="AQ2782" s="30">
        <v>0</v>
      </c>
    </row>
    <row r="2783" spans="1:43" x14ac:dyDescent="0.25">
      <c r="A2783" t="s">
        <v>20647</v>
      </c>
      <c r="B2783" t="s">
        <v>20652</v>
      </c>
      <c r="C2783" s="34">
        <v>10000064551868</v>
      </c>
      <c r="D2783">
        <v>9153525</v>
      </c>
      <c r="E2783" t="s">
        <v>20649</v>
      </c>
      <c r="F2783" t="s">
        <v>20651</v>
      </c>
      <c r="G2783" t="s">
        <v>89</v>
      </c>
      <c r="H2783" t="s">
        <v>90</v>
      </c>
      <c r="I2783" t="s">
        <v>14</v>
      </c>
      <c r="J2783" t="s">
        <v>20650</v>
      </c>
      <c r="K2783">
        <v>0</v>
      </c>
      <c r="L2783" t="s">
        <v>20652</v>
      </c>
      <c r="M2783" t="s">
        <v>20652</v>
      </c>
      <c r="N2783">
        <v>0</v>
      </c>
      <c r="O2783">
        <v>47</v>
      </c>
      <c r="P2783" s="17">
        <v>46022</v>
      </c>
      <c r="Q2783" s="19">
        <v>0</v>
      </c>
      <c r="R2783" t="s">
        <v>24</v>
      </c>
      <c r="S2783" s="17">
        <v>45741</v>
      </c>
      <c r="U2783" s="29">
        <v>0</v>
      </c>
      <c r="V2783" s="29">
        <v>0</v>
      </c>
      <c r="W2783" s="29">
        <v>0</v>
      </c>
      <c r="X2783" s="29">
        <f t="shared" si="43"/>
        <v>1</v>
      </c>
      <c r="Y2783" s="33">
        <v>0</v>
      </c>
      <c r="Z2783" s="29">
        <v>0</v>
      </c>
      <c r="AA2783" s="29">
        <v>0</v>
      </c>
      <c r="AB2783" s="29">
        <v>0</v>
      </c>
      <c r="AC2783" s="33">
        <v>0</v>
      </c>
      <c r="AD2783" s="33">
        <v>231.92699999999999</v>
      </c>
      <c r="AE2783" s="29">
        <v>0</v>
      </c>
      <c r="AG2783" s="29">
        <v>0</v>
      </c>
      <c r="AH2783" s="29">
        <v>0</v>
      </c>
      <c r="AI2783" s="29">
        <v>0</v>
      </c>
      <c r="AJ2783" s="29">
        <v>0</v>
      </c>
      <c r="AK2783" s="29">
        <v>0</v>
      </c>
      <c r="AL2783" s="53">
        <v>1</v>
      </c>
      <c r="AM2783" s="29" t="s">
        <v>20651</v>
      </c>
      <c r="AN2783" s="29" t="s">
        <v>20651</v>
      </c>
      <c r="AO2783" s="29">
        <v>0</v>
      </c>
      <c r="AP2783" s="30">
        <v>0</v>
      </c>
      <c r="AQ2783" s="30">
        <v>0</v>
      </c>
    </row>
    <row r="2784" spans="1:43" x14ac:dyDescent="0.25">
      <c r="A2784" t="s">
        <v>20647</v>
      </c>
      <c r="B2784" t="s">
        <v>20652</v>
      </c>
      <c r="C2784" s="34">
        <v>10000064551910</v>
      </c>
      <c r="D2784">
        <v>9153537</v>
      </c>
      <c r="E2784" t="s">
        <v>20649</v>
      </c>
      <c r="F2784" t="s">
        <v>20651</v>
      </c>
      <c r="G2784" t="s">
        <v>89</v>
      </c>
      <c r="H2784" t="s">
        <v>90</v>
      </c>
      <c r="I2784" t="s">
        <v>10</v>
      </c>
      <c r="J2784" t="s">
        <v>20650</v>
      </c>
      <c r="K2784">
        <v>0</v>
      </c>
      <c r="L2784" t="s">
        <v>20652</v>
      </c>
      <c r="M2784" t="s">
        <v>20652</v>
      </c>
      <c r="N2784">
        <v>0</v>
      </c>
      <c r="O2784">
        <v>26</v>
      </c>
      <c r="P2784" s="17">
        <v>46022</v>
      </c>
      <c r="Q2784" s="19">
        <v>0</v>
      </c>
      <c r="R2784" t="s">
        <v>24</v>
      </c>
      <c r="S2784" s="17">
        <v>45741</v>
      </c>
      <c r="U2784" s="29">
        <v>0</v>
      </c>
      <c r="V2784" s="29">
        <v>0</v>
      </c>
      <c r="W2784" s="29">
        <v>0</v>
      </c>
      <c r="X2784" s="29">
        <f t="shared" si="43"/>
        <v>1</v>
      </c>
      <c r="Y2784" s="33">
        <v>0</v>
      </c>
      <c r="Z2784" s="29">
        <v>0</v>
      </c>
      <c r="AA2784" s="29">
        <v>0</v>
      </c>
      <c r="AB2784" s="29">
        <v>0</v>
      </c>
      <c r="AC2784" s="33">
        <v>0</v>
      </c>
      <c r="AD2784" s="33">
        <v>318.42190000000005</v>
      </c>
      <c r="AE2784" s="29">
        <v>0</v>
      </c>
      <c r="AG2784" s="29">
        <v>0</v>
      </c>
      <c r="AH2784" s="29">
        <v>0</v>
      </c>
      <c r="AI2784" s="29">
        <v>0</v>
      </c>
      <c r="AJ2784" s="29">
        <v>0</v>
      </c>
      <c r="AK2784" s="29">
        <v>0</v>
      </c>
      <c r="AL2784" s="53">
        <v>1</v>
      </c>
      <c r="AM2784" s="29" t="s">
        <v>20651</v>
      </c>
      <c r="AN2784" s="29" t="s">
        <v>20651</v>
      </c>
      <c r="AO2784" s="29">
        <v>0</v>
      </c>
      <c r="AP2784" s="30">
        <v>0</v>
      </c>
      <c r="AQ2784" s="30">
        <v>0</v>
      </c>
    </row>
    <row r="2785" spans="1:43" x14ac:dyDescent="0.25">
      <c r="A2785" t="s">
        <v>20647</v>
      </c>
      <c r="B2785" t="s">
        <v>20652</v>
      </c>
      <c r="C2785" s="34">
        <v>10000064551926</v>
      </c>
      <c r="D2785">
        <v>9153558</v>
      </c>
      <c r="E2785" t="s">
        <v>20649</v>
      </c>
      <c r="F2785" t="s">
        <v>20651</v>
      </c>
      <c r="G2785" t="s">
        <v>89</v>
      </c>
      <c r="H2785" t="s">
        <v>90</v>
      </c>
      <c r="I2785" t="s">
        <v>14</v>
      </c>
      <c r="J2785" t="s">
        <v>20650</v>
      </c>
      <c r="K2785">
        <v>0</v>
      </c>
      <c r="L2785" t="s">
        <v>20652</v>
      </c>
      <c r="M2785" t="s">
        <v>20652</v>
      </c>
      <c r="N2785">
        <v>0</v>
      </c>
      <c r="O2785">
        <v>23</v>
      </c>
      <c r="P2785" s="17">
        <v>46022</v>
      </c>
      <c r="Q2785" s="19">
        <v>0</v>
      </c>
      <c r="R2785" t="s">
        <v>24</v>
      </c>
      <c r="S2785" s="17">
        <v>45741</v>
      </c>
      <c r="U2785" s="29">
        <v>0</v>
      </c>
      <c r="V2785" s="29">
        <v>0</v>
      </c>
      <c r="W2785" s="29">
        <v>0</v>
      </c>
      <c r="X2785" s="29">
        <f t="shared" si="43"/>
        <v>1</v>
      </c>
      <c r="Y2785" s="33">
        <v>0</v>
      </c>
      <c r="Z2785" s="29">
        <v>0</v>
      </c>
      <c r="AA2785" s="29">
        <v>0</v>
      </c>
      <c r="AB2785" s="29">
        <v>0</v>
      </c>
      <c r="AC2785" s="33">
        <v>0</v>
      </c>
      <c r="AD2785" s="33">
        <v>291.12610000000001</v>
      </c>
      <c r="AE2785" s="29">
        <v>0</v>
      </c>
      <c r="AG2785" s="29">
        <v>0</v>
      </c>
      <c r="AH2785" s="29">
        <v>0</v>
      </c>
      <c r="AI2785" s="29">
        <v>0</v>
      </c>
      <c r="AJ2785" s="29">
        <v>0</v>
      </c>
      <c r="AK2785" s="29">
        <v>0</v>
      </c>
      <c r="AL2785" s="53">
        <v>1</v>
      </c>
      <c r="AM2785" s="29" t="s">
        <v>20651</v>
      </c>
      <c r="AN2785" s="29" t="s">
        <v>20651</v>
      </c>
      <c r="AO2785" s="29">
        <v>0</v>
      </c>
      <c r="AP2785" s="30">
        <v>0</v>
      </c>
      <c r="AQ2785" s="30">
        <v>0</v>
      </c>
    </row>
    <row r="2786" spans="1:43" x14ac:dyDescent="0.25">
      <c r="A2786" t="s">
        <v>20647</v>
      </c>
      <c r="B2786" t="s">
        <v>20652</v>
      </c>
      <c r="C2786" s="34">
        <v>10000064552068</v>
      </c>
      <c r="D2786">
        <v>9153613</v>
      </c>
      <c r="E2786" t="s">
        <v>20649</v>
      </c>
      <c r="F2786" t="s">
        <v>20651</v>
      </c>
      <c r="G2786" t="s">
        <v>89</v>
      </c>
      <c r="H2786" t="s">
        <v>90</v>
      </c>
      <c r="I2786" t="s">
        <v>10</v>
      </c>
      <c r="J2786" t="s">
        <v>20650</v>
      </c>
      <c r="K2786">
        <v>0</v>
      </c>
      <c r="L2786" t="s">
        <v>20652</v>
      </c>
      <c r="M2786" t="s">
        <v>20652</v>
      </c>
      <c r="N2786">
        <v>0</v>
      </c>
      <c r="O2786">
        <v>26</v>
      </c>
      <c r="P2786" s="17">
        <v>46022</v>
      </c>
      <c r="Q2786" s="19">
        <v>0</v>
      </c>
      <c r="R2786" t="s">
        <v>24</v>
      </c>
      <c r="S2786" s="17">
        <v>45741</v>
      </c>
      <c r="U2786" s="29">
        <v>0</v>
      </c>
      <c r="V2786" s="29">
        <v>0</v>
      </c>
      <c r="W2786" s="29">
        <v>0</v>
      </c>
      <c r="X2786" s="29">
        <f t="shared" si="43"/>
        <v>1</v>
      </c>
      <c r="Y2786" s="33">
        <v>0</v>
      </c>
      <c r="Z2786" s="29">
        <v>0</v>
      </c>
      <c r="AA2786" s="29">
        <v>0</v>
      </c>
      <c r="AB2786" s="29">
        <v>0</v>
      </c>
      <c r="AC2786" s="33">
        <v>0</v>
      </c>
      <c r="AD2786" s="33">
        <v>255.304</v>
      </c>
      <c r="AE2786" s="29">
        <v>0</v>
      </c>
      <c r="AG2786" s="29">
        <v>0</v>
      </c>
      <c r="AH2786" s="29">
        <v>0</v>
      </c>
      <c r="AI2786" s="29">
        <v>0</v>
      </c>
      <c r="AJ2786" s="29">
        <v>0</v>
      </c>
      <c r="AK2786" s="29">
        <v>0</v>
      </c>
      <c r="AL2786" s="53">
        <v>1</v>
      </c>
      <c r="AM2786" s="29" t="s">
        <v>20651</v>
      </c>
      <c r="AN2786" s="29" t="s">
        <v>20651</v>
      </c>
      <c r="AO2786" s="29">
        <v>0</v>
      </c>
      <c r="AP2786" s="30">
        <v>0</v>
      </c>
      <c r="AQ2786" s="30">
        <v>0</v>
      </c>
    </row>
    <row r="2787" spans="1:43" x14ac:dyDescent="0.25">
      <c r="A2787" t="s">
        <v>20647</v>
      </c>
      <c r="B2787" t="s">
        <v>20652</v>
      </c>
      <c r="C2787" s="34">
        <v>10000064552072</v>
      </c>
      <c r="D2787">
        <v>3579808</v>
      </c>
      <c r="E2787" t="s">
        <v>20649</v>
      </c>
      <c r="F2787" t="s">
        <v>20651</v>
      </c>
      <c r="G2787" t="s">
        <v>89</v>
      </c>
      <c r="H2787" t="s">
        <v>90</v>
      </c>
      <c r="I2787" t="s">
        <v>10</v>
      </c>
      <c r="J2787" t="s">
        <v>20650</v>
      </c>
      <c r="K2787">
        <v>0</v>
      </c>
      <c r="L2787" t="s">
        <v>20652</v>
      </c>
      <c r="M2787" t="s">
        <v>20652</v>
      </c>
      <c r="N2787">
        <v>0</v>
      </c>
      <c r="O2787">
        <v>19</v>
      </c>
      <c r="P2787" s="17">
        <v>46022</v>
      </c>
      <c r="Q2787" s="19">
        <v>0</v>
      </c>
      <c r="R2787" t="s">
        <v>24</v>
      </c>
      <c r="S2787" s="17">
        <v>45741</v>
      </c>
      <c r="U2787" s="29">
        <v>0</v>
      </c>
      <c r="V2787" s="29">
        <v>0</v>
      </c>
      <c r="W2787" s="29">
        <v>0</v>
      </c>
      <c r="X2787" s="29">
        <f t="shared" si="43"/>
        <v>1</v>
      </c>
      <c r="Y2787" s="33">
        <v>0</v>
      </c>
      <c r="Z2787" s="29">
        <v>0</v>
      </c>
      <c r="AA2787" s="29">
        <v>0</v>
      </c>
      <c r="AB2787" s="29">
        <v>0</v>
      </c>
      <c r="AC2787" s="33">
        <v>0</v>
      </c>
      <c r="AD2787" s="33">
        <v>240.93830000000003</v>
      </c>
      <c r="AE2787" s="29">
        <v>0</v>
      </c>
      <c r="AG2787" s="29">
        <v>0</v>
      </c>
      <c r="AH2787" s="29">
        <v>0</v>
      </c>
      <c r="AI2787" s="29">
        <v>0</v>
      </c>
      <c r="AJ2787" s="29">
        <v>0</v>
      </c>
      <c r="AK2787" s="29">
        <v>0</v>
      </c>
      <c r="AL2787" s="53">
        <v>1</v>
      </c>
      <c r="AM2787" s="29" t="s">
        <v>20651</v>
      </c>
      <c r="AN2787" s="29" t="s">
        <v>20651</v>
      </c>
      <c r="AO2787" s="29">
        <v>0</v>
      </c>
      <c r="AP2787" s="30">
        <v>0</v>
      </c>
      <c r="AQ2787" s="30">
        <v>0</v>
      </c>
    </row>
    <row r="2788" spans="1:43" x14ac:dyDescent="0.25">
      <c r="A2788" t="s">
        <v>20647</v>
      </c>
      <c r="B2788" t="s">
        <v>20652</v>
      </c>
      <c r="C2788" s="34">
        <v>10000064552335</v>
      </c>
      <c r="D2788">
        <v>3579842</v>
      </c>
      <c r="E2788" t="s">
        <v>20649</v>
      </c>
      <c r="F2788" t="s">
        <v>20651</v>
      </c>
      <c r="G2788" t="s">
        <v>89</v>
      </c>
      <c r="H2788" t="s">
        <v>90</v>
      </c>
      <c r="I2788" t="s">
        <v>10</v>
      </c>
      <c r="J2788" t="s">
        <v>20650</v>
      </c>
      <c r="K2788">
        <v>0</v>
      </c>
      <c r="L2788" t="s">
        <v>20652</v>
      </c>
      <c r="M2788" t="s">
        <v>20652</v>
      </c>
      <c r="N2788">
        <v>0</v>
      </c>
      <c r="O2788">
        <v>73</v>
      </c>
      <c r="P2788" s="17">
        <v>46022</v>
      </c>
      <c r="Q2788" s="19">
        <v>0</v>
      </c>
      <c r="R2788" t="s">
        <v>24</v>
      </c>
      <c r="S2788" s="17">
        <v>45741</v>
      </c>
      <c r="U2788" s="29">
        <v>0</v>
      </c>
      <c r="V2788" s="29">
        <v>0</v>
      </c>
      <c r="W2788" s="29">
        <v>0</v>
      </c>
      <c r="X2788" s="29">
        <f t="shared" si="43"/>
        <v>1</v>
      </c>
      <c r="Y2788" s="33">
        <v>0</v>
      </c>
      <c r="Z2788" s="29">
        <v>0</v>
      </c>
      <c r="AA2788" s="29">
        <v>0</v>
      </c>
      <c r="AB2788" s="29">
        <v>0</v>
      </c>
      <c r="AC2788" s="33">
        <v>0</v>
      </c>
      <c r="AD2788" s="33">
        <v>245.94349999999997</v>
      </c>
      <c r="AE2788" s="29">
        <v>0</v>
      </c>
      <c r="AG2788" s="29">
        <v>0</v>
      </c>
      <c r="AH2788" s="29">
        <v>0</v>
      </c>
      <c r="AI2788" s="29">
        <v>0</v>
      </c>
      <c r="AJ2788" s="29">
        <v>0</v>
      </c>
      <c r="AK2788" s="29">
        <v>0</v>
      </c>
      <c r="AL2788" s="53">
        <v>1</v>
      </c>
      <c r="AM2788" s="29" t="s">
        <v>20651</v>
      </c>
      <c r="AN2788" s="29" t="s">
        <v>20651</v>
      </c>
      <c r="AO2788" s="29">
        <v>0</v>
      </c>
      <c r="AP2788" s="30">
        <v>0</v>
      </c>
      <c r="AQ2788" s="30">
        <v>0</v>
      </c>
    </row>
    <row r="2789" spans="1:43" x14ac:dyDescent="0.25">
      <c r="A2789" t="s">
        <v>20647</v>
      </c>
      <c r="B2789" t="s">
        <v>20652</v>
      </c>
      <c r="C2789" s="34">
        <v>10000064552479</v>
      </c>
      <c r="D2789">
        <v>9153634</v>
      </c>
      <c r="E2789" t="s">
        <v>20649</v>
      </c>
      <c r="F2789" t="s">
        <v>20651</v>
      </c>
      <c r="G2789" t="s">
        <v>89</v>
      </c>
      <c r="H2789" t="s">
        <v>90</v>
      </c>
      <c r="I2789" t="s">
        <v>10</v>
      </c>
      <c r="J2789" t="s">
        <v>20650</v>
      </c>
      <c r="K2789">
        <v>0</v>
      </c>
      <c r="L2789" t="s">
        <v>20652</v>
      </c>
      <c r="M2789" t="s">
        <v>20652</v>
      </c>
      <c r="N2789">
        <v>0</v>
      </c>
      <c r="O2789">
        <v>25</v>
      </c>
      <c r="P2789" s="17">
        <v>46022</v>
      </c>
      <c r="Q2789" s="19">
        <v>0</v>
      </c>
      <c r="R2789" t="s">
        <v>24</v>
      </c>
      <c r="S2789" s="17">
        <v>45741</v>
      </c>
      <c r="U2789" s="29">
        <v>0</v>
      </c>
      <c r="V2789" s="29">
        <v>0</v>
      </c>
      <c r="W2789" s="29">
        <v>0</v>
      </c>
      <c r="X2789" s="29">
        <f t="shared" si="43"/>
        <v>1</v>
      </c>
      <c r="Y2789" s="33">
        <v>0</v>
      </c>
      <c r="Z2789" s="29">
        <v>0</v>
      </c>
      <c r="AA2789" s="29">
        <v>0</v>
      </c>
      <c r="AB2789" s="29">
        <v>0</v>
      </c>
      <c r="AC2789" s="33">
        <v>0</v>
      </c>
      <c r="AD2789" s="33">
        <v>369.97739999999999</v>
      </c>
      <c r="AE2789" s="29">
        <v>0</v>
      </c>
      <c r="AG2789" s="29">
        <v>0</v>
      </c>
      <c r="AH2789" s="29">
        <v>0</v>
      </c>
      <c r="AI2789" s="29">
        <v>0</v>
      </c>
      <c r="AJ2789" s="29">
        <v>0</v>
      </c>
      <c r="AK2789" s="29">
        <v>0</v>
      </c>
      <c r="AL2789" s="53">
        <v>1</v>
      </c>
      <c r="AM2789" s="29" t="s">
        <v>20651</v>
      </c>
      <c r="AN2789" s="29" t="s">
        <v>20651</v>
      </c>
      <c r="AO2789" s="29">
        <v>0</v>
      </c>
      <c r="AP2789" s="30">
        <v>0</v>
      </c>
      <c r="AQ2789" s="30">
        <v>0</v>
      </c>
    </row>
    <row r="2790" spans="1:43" x14ac:dyDescent="0.25">
      <c r="A2790" t="s">
        <v>20647</v>
      </c>
      <c r="B2790" t="s">
        <v>20652</v>
      </c>
      <c r="C2790" s="34">
        <v>10000064552663</v>
      </c>
      <c r="D2790">
        <v>3579851</v>
      </c>
      <c r="E2790" t="s">
        <v>20649</v>
      </c>
      <c r="F2790" t="s">
        <v>20651</v>
      </c>
      <c r="G2790" t="s">
        <v>89</v>
      </c>
      <c r="H2790" t="s">
        <v>90</v>
      </c>
      <c r="I2790" t="s">
        <v>10</v>
      </c>
      <c r="J2790" t="s">
        <v>20650</v>
      </c>
      <c r="K2790">
        <v>0</v>
      </c>
      <c r="L2790" t="s">
        <v>20652</v>
      </c>
      <c r="M2790" t="s">
        <v>20652</v>
      </c>
      <c r="N2790">
        <v>0</v>
      </c>
      <c r="O2790">
        <v>23</v>
      </c>
      <c r="P2790" s="17">
        <v>46022</v>
      </c>
      <c r="Q2790" s="19">
        <v>0</v>
      </c>
      <c r="R2790" t="s">
        <v>24</v>
      </c>
      <c r="S2790" s="17">
        <v>45741</v>
      </c>
      <c r="U2790" s="29">
        <v>0</v>
      </c>
      <c r="V2790" s="29">
        <v>0</v>
      </c>
      <c r="W2790" s="29">
        <v>0</v>
      </c>
      <c r="X2790" s="29">
        <f t="shared" si="43"/>
        <v>1</v>
      </c>
      <c r="Y2790" s="33">
        <v>0</v>
      </c>
      <c r="Z2790" s="29">
        <v>0</v>
      </c>
      <c r="AA2790" s="29">
        <v>0</v>
      </c>
      <c r="AB2790" s="29">
        <v>0</v>
      </c>
      <c r="AC2790" s="33">
        <v>0</v>
      </c>
      <c r="AD2790" s="33">
        <v>80.296599999999998</v>
      </c>
      <c r="AE2790" s="29">
        <v>0</v>
      </c>
      <c r="AG2790" s="29">
        <v>0</v>
      </c>
      <c r="AH2790" s="29">
        <v>0</v>
      </c>
      <c r="AI2790" s="29">
        <v>0</v>
      </c>
      <c r="AJ2790" s="29">
        <v>0</v>
      </c>
      <c r="AK2790" s="29">
        <v>0</v>
      </c>
      <c r="AL2790" s="53">
        <v>1</v>
      </c>
      <c r="AM2790" s="29" t="s">
        <v>20651</v>
      </c>
      <c r="AN2790" s="29" t="s">
        <v>20651</v>
      </c>
      <c r="AO2790" s="29">
        <v>0</v>
      </c>
      <c r="AP2790" s="30">
        <v>0</v>
      </c>
      <c r="AQ2790" s="30">
        <v>0</v>
      </c>
    </row>
    <row r="2791" spans="1:43" x14ac:dyDescent="0.25">
      <c r="A2791" t="s">
        <v>20647</v>
      </c>
      <c r="B2791" t="s">
        <v>20652</v>
      </c>
      <c r="C2791" s="34">
        <v>10000064552695</v>
      </c>
      <c r="D2791">
        <v>3579861</v>
      </c>
      <c r="E2791" t="s">
        <v>20649</v>
      </c>
      <c r="F2791" t="s">
        <v>20651</v>
      </c>
      <c r="G2791" t="s">
        <v>89</v>
      </c>
      <c r="H2791" t="s">
        <v>90</v>
      </c>
      <c r="I2791" t="s">
        <v>10</v>
      </c>
      <c r="J2791" t="s">
        <v>20650</v>
      </c>
      <c r="K2791">
        <v>0</v>
      </c>
      <c r="L2791" t="s">
        <v>20652</v>
      </c>
      <c r="M2791" t="s">
        <v>20652</v>
      </c>
      <c r="N2791">
        <v>0</v>
      </c>
      <c r="O2791">
        <v>14</v>
      </c>
      <c r="P2791" s="17">
        <v>46022</v>
      </c>
      <c r="Q2791" s="19">
        <v>0</v>
      </c>
      <c r="R2791" t="s">
        <v>24</v>
      </c>
      <c r="S2791" s="17">
        <v>45741</v>
      </c>
      <c r="U2791" s="29">
        <v>0</v>
      </c>
      <c r="V2791" s="29">
        <v>0</v>
      </c>
      <c r="W2791" s="29">
        <v>0</v>
      </c>
      <c r="X2791" s="29">
        <f t="shared" si="43"/>
        <v>1</v>
      </c>
      <c r="Y2791" s="33">
        <v>0</v>
      </c>
      <c r="Z2791" s="29">
        <v>0</v>
      </c>
      <c r="AA2791" s="29">
        <v>0</v>
      </c>
      <c r="AB2791" s="29">
        <v>0</v>
      </c>
      <c r="AC2791" s="33">
        <v>0</v>
      </c>
      <c r="AD2791" s="33">
        <v>125.4986</v>
      </c>
      <c r="AE2791" s="29">
        <v>0</v>
      </c>
      <c r="AG2791" s="29">
        <v>0</v>
      </c>
      <c r="AH2791" s="29">
        <v>0</v>
      </c>
      <c r="AI2791" s="29">
        <v>0</v>
      </c>
      <c r="AJ2791" s="29">
        <v>0</v>
      </c>
      <c r="AK2791" s="29">
        <v>0</v>
      </c>
      <c r="AL2791" s="53">
        <v>1</v>
      </c>
      <c r="AM2791" s="29" t="s">
        <v>20651</v>
      </c>
      <c r="AN2791" s="29" t="s">
        <v>20651</v>
      </c>
      <c r="AO2791" s="29">
        <v>0</v>
      </c>
      <c r="AP2791" s="30">
        <v>0</v>
      </c>
      <c r="AQ2791" s="30">
        <v>0</v>
      </c>
    </row>
    <row r="2792" spans="1:43" x14ac:dyDescent="0.25">
      <c r="A2792" t="s">
        <v>20647</v>
      </c>
      <c r="B2792" t="s">
        <v>20652</v>
      </c>
      <c r="C2792" s="34">
        <v>10000064552808</v>
      </c>
      <c r="D2792">
        <v>9153703</v>
      </c>
      <c r="E2792" t="s">
        <v>20649</v>
      </c>
      <c r="F2792" t="s">
        <v>20651</v>
      </c>
      <c r="G2792" t="s">
        <v>89</v>
      </c>
      <c r="H2792" t="s">
        <v>90</v>
      </c>
      <c r="I2792" t="s">
        <v>10</v>
      </c>
      <c r="J2792" t="s">
        <v>20650</v>
      </c>
      <c r="K2792">
        <v>0</v>
      </c>
      <c r="L2792" t="s">
        <v>20652</v>
      </c>
      <c r="M2792" t="s">
        <v>20652</v>
      </c>
      <c r="N2792">
        <v>0</v>
      </c>
      <c r="O2792">
        <v>21</v>
      </c>
      <c r="P2792" s="17">
        <v>46022</v>
      </c>
      <c r="Q2792" s="19">
        <v>0</v>
      </c>
      <c r="R2792" t="s">
        <v>24</v>
      </c>
      <c r="S2792" s="17">
        <v>45741</v>
      </c>
      <c r="U2792" s="29">
        <v>0</v>
      </c>
      <c r="V2792" s="29">
        <v>0</v>
      </c>
      <c r="W2792" s="29">
        <v>0</v>
      </c>
      <c r="X2792" s="29">
        <f t="shared" si="43"/>
        <v>1</v>
      </c>
      <c r="Y2792" s="33">
        <v>0</v>
      </c>
      <c r="Z2792" s="29">
        <v>0</v>
      </c>
      <c r="AA2792" s="29">
        <v>0</v>
      </c>
      <c r="AB2792" s="29">
        <v>0</v>
      </c>
      <c r="AC2792" s="33">
        <v>0</v>
      </c>
      <c r="AD2792" s="33">
        <v>225.5444</v>
      </c>
      <c r="AE2792" s="29">
        <v>0</v>
      </c>
      <c r="AG2792" s="29">
        <v>0</v>
      </c>
      <c r="AH2792" s="29">
        <v>0</v>
      </c>
      <c r="AI2792" s="29">
        <v>0</v>
      </c>
      <c r="AJ2792" s="29">
        <v>0</v>
      </c>
      <c r="AK2792" s="29">
        <v>0</v>
      </c>
      <c r="AL2792" s="53">
        <v>1</v>
      </c>
      <c r="AM2792" s="29" t="s">
        <v>20651</v>
      </c>
      <c r="AN2792" s="29" t="s">
        <v>20651</v>
      </c>
      <c r="AO2792" s="29">
        <v>0</v>
      </c>
      <c r="AP2792" s="30">
        <v>0</v>
      </c>
      <c r="AQ2792" s="30">
        <v>0</v>
      </c>
    </row>
    <row r="2793" spans="1:43" x14ac:dyDescent="0.25">
      <c r="A2793" t="s">
        <v>20647</v>
      </c>
      <c r="B2793" t="s">
        <v>20652</v>
      </c>
      <c r="C2793" s="34">
        <v>10000064553213</v>
      </c>
      <c r="D2793">
        <v>9153832</v>
      </c>
      <c r="E2793" t="s">
        <v>20649</v>
      </c>
      <c r="F2793" t="s">
        <v>20651</v>
      </c>
      <c r="G2793" t="s">
        <v>89</v>
      </c>
      <c r="H2793" t="s">
        <v>90</v>
      </c>
      <c r="I2793" t="s">
        <v>10</v>
      </c>
      <c r="J2793" t="s">
        <v>20650</v>
      </c>
      <c r="K2793">
        <v>0</v>
      </c>
      <c r="L2793" t="s">
        <v>20652</v>
      </c>
      <c r="M2793" t="s">
        <v>20652</v>
      </c>
      <c r="N2793">
        <v>0</v>
      </c>
      <c r="O2793">
        <v>72</v>
      </c>
      <c r="P2793" s="17">
        <v>46022</v>
      </c>
      <c r="Q2793" s="19">
        <v>0</v>
      </c>
      <c r="R2793" t="s">
        <v>24</v>
      </c>
      <c r="S2793" s="17">
        <v>45741</v>
      </c>
      <c r="U2793" s="29">
        <v>0</v>
      </c>
      <c r="V2793" s="29">
        <v>0</v>
      </c>
      <c r="W2793" s="29">
        <v>0</v>
      </c>
      <c r="X2793" s="29">
        <f t="shared" si="43"/>
        <v>1</v>
      </c>
      <c r="Y2793" s="33">
        <v>0</v>
      </c>
      <c r="Z2793" s="29">
        <v>0</v>
      </c>
      <c r="AA2793" s="29">
        <v>0</v>
      </c>
      <c r="AB2793" s="29">
        <v>0</v>
      </c>
      <c r="AC2793" s="33">
        <v>0</v>
      </c>
      <c r="AD2793" s="33">
        <v>401.17259999999999</v>
      </c>
      <c r="AE2793" s="29">
        <v>0</v>
      </c>
      <c r="AG2793" s="29">
        <v>0</v>
      </c>
      <c r="AH2793" s="29">
        <v>0</v>
      </c>
      <c r="AI2793" s="29">
        <v>0</v>
      </c>
      <c r="AJ2793" s="29">
        <v>0</v>
      </c>
      <c r="AK2793" s="29">
        <v>0</v>
      </c>
      <c r="AL2793" s="53">
        <v>1</v>
      </c>
      <c r="AM2793" s="29" t="s">
        <v>20651</v>
      </c>
      <c r="AN2793" s="29" t="s">
        <v>20651</v>
      </c>
      <c r="AO2793" s="29">
        <v>0</v>
      </c>
      <c r="AP2793" s="30">
        <v>0</v>
      </c>
      <c r="AQ2793" s="30">
        <v>0</v>
      </c>
    </row>
    <row r="2794" spans="1:43" x14ac:dyDescent="0.25">
      <c r="A2794" t="s">
        <v>20647</v>
      </c>
      <c r="B2794" t="s">
        <v>20652</v>
      </c>
      <c r="C2794" s="34">
        <v>10000064553215</v>
      </c>
      <c r="D2794">
        <v>9153833</v>
      </c>
      <c r="E2794" t="s">
        <v>20649</v>
      </c>
      <c r="F2794" t="s">
        <v>20651</v>
      </c>
      <c r="G2794" t="s">
        <v>89</v>
      </c>
      <c r="H2794" t="s">
        <v>90</v>
      </c>
      <c r="I2794" t="s">
        <v>10</v>
      </c>
      <c r="J2794" t="s">
        <v>20650</v>
      </c>
      <c r="K2794">
        <v>0</v>
      </c>
      <c r="L2794" t="s">
        <v>20652</v>
      </c>
      <c r="M2794" t="s">
        <v>20652</v>
      </c>
      <c r="N2794">
        <v>0</v>
      </c>
      <c r="O2794">
        <v>75</v>
      </c>
      <c r="P2794" s="17">
        <v>46022</v>
      </c>
      <c r="Q2794" s="19">
        <v>0</v>
      </c>
      <c r="R2794" t="s">
        <v>24</v>
      </c>
      <c r="S2794" s="17">
        <v>45741</v>
      </c>
      <c r="U2794" s="29">
        <v>0</v>
      </c>
      <c r="V2794" s="29">
        <v>0</v>
      </c>
      <c r="W2794" s="29">
        <v>0</v>
      </c>
      <c r="X2794" s="29">
        <f t="shared" si="43"/>
        <v>1</v>
      </c>
      <c r="Y2794" s="33">
        <v>0</v>
      </c>
      <c r="Z2794" s="29">
        <v>0</v>
      </c>
      <c r="AA2794" s="29">
        <v>0</v>
      </c>
      <c r="AB2794" s="29">
        <v>0</v>
      </c>
      <c r="AC2794" s="33">
        <v>0</v>
      </c>
      <c r="AD2794" s="33">
        <v>401.17259999999999</v>
      </c>
      <c r="AE2794" s="29">
        <v>0</v>
      </c>
      <c r="AG2794" s="29">
        <v>0</v>
      </c>
      <c r="AH2794" s="29">
        <v>0</v>
      </c>
      <c r="AI2794" s="29">
        <v>0</v>
      </c>
      <c r="AJ2794" s="29">
        <v>0</v>
      </c>
      <c r="AK2794" s="29">
        <v>0</v>
      </c>
      <c r="AL2794" s="53">
        <v>1</v>
      </c>
      <c r="AM2794" s="29" t="s">
        <v>20651</v>
      </c>
      <c r="AN2794" s="29" t="s">
        <v>20651</v>
      </c>
      <c r="AO2794" s="29">
        <v>0</v>
      </c>
      <c r="AP2794" s="30">
        <v>0</v>
      </c>
      <c r="AQ2794" s="30">
        <v>0</v>
      </c>
    </row>
    <row r="2795" spans="1:43" x14ac:dyDescent="0.25">
      <c r="A2795" t="s">
        <v>20647</v>
      </c>
      <c r="B2795" t="s">
        <v>20652</v>
      </c>
      <c r="C2795" s="34">
        <v>10000064553251</v>
      </c>
      <c r="D2795">
        <v>9153830</v>
      </c>
      <c r="E2795" t="s">
        <v>20649</v>
      </c>
      <c r="F2795" t="s">
        <v>20651</v>
      </c>
      <c r="G2795" t="s">
        <v>89</v>
      </c>
      <c r="H2795" t="s">
        <v>90</v>
      </c>
      <c r="I2795" t="s">
        <v>10</v>
      </c>
      <c r="J2795" t="s">
        <v>20650</v>
      </c>
      <c r="K2795">
        <v>0</v>
      </c>
      <c r="L2795" t="s">
        <v>20652</v>
      </c>
      <c r="M2795" t="s">
        <v>20652</v>
      </c>
      <c r="N2795">
        <v>0</v>
      </c>
      <c r="O2795">
        <v>75</v>
      </c>
      <c r="P2795" s="17">
        <v>46022</v>
      </c>
      <c r="Q2795" s="19">
        <v>0</v>
      </c>
      <c r="R2795" t="s">
        <v>24</v>
      </c>
      <c r="S2795" s="17">
        <v>45741</v>
      </c>
      <c r="U2795" s="29">
        <v>0</v>
      </c>
      <c r="V2795" s="29">
        <v>0</v>
      </c>
      <c r="W2795" s="29">
        <v>0</v>
      </c>
      <c r="X2795" s="29">
        <f t="shared" si="43"/>
        <v>1</v>
      </c>
      <c r="Y2795" s="33">
        <v>0</v>
      </c>
      <c r="Z2795" s="29">
        <v>0</v>
      </c>
      <c r="AA2795" s="29">
        <v>0</v>
      </c>
      <c r="AB2795" s="29">
        <v>0</v>
      </c>
      <c r="AC2795" s="33">
        <v>0</v>
      </c>
      <c r="AD2795" s="33">
        <v>404.43180000000001</v>
      </c>
      <c r="AE2795" s="29">
        <v>0</v>
      </c>
      <c r="AG2795" s="29">
        <v>0</v>
      </c>
      <c r="AH2795" s="29">
        <v>0</v>
      </c>
      <c r="AI2795" s="29">
        <v>0</v>
      </c>
      <c r="AJ2795" s="29">
        <v>0</v>
      </c>
      <c r="AK2795" s="29">
        <v>0</v>
      </c>
      <c r="AL2795" s="53">
        <v>1</v>
      </c>
      <c r="AM2795" s="29" t="s">
        <v>20651</v>
      </c>
      <c r="AN2795" s="29" t="s">
        <v>20651</v>
      </c>
      <c r="AO2795" s="29">
        <v>0</v>
      </c>
      <c r="AP2795" s="30">
        <v>0</v>
      </c>
      <c r="AQ2795" s="30">
        <v>0</v>
      </c>
    </row>
    <row r="2796" spans="1:43" x14ac:dyDescent="0.25">
      <c r="A2796" t="s">
        <v>20647</v>
      </c>
      <c r="B2796" t="s">
        <v>20652</v>
      </c>
      <c r="C2796" s="34">
        <v>10000064553255</v>
      </c>
      <c r="D2796">
        <v>9153831</v>
      </c>
      <c r="E2796" t="s">
        <v>20649</v>
      </c>
      <c r="F2796" t="s">
        <v>20651</v>
      </c>
      <c r="G2796" t="s">
        <v>89</v>
      </c>
      <c r="H2796" t="s">
        <v>90</v>
      </c>
      <c r="I2796" t="s">
        <v>10</v>
      </c>
      <c r="J2796" t="s">
        <v>20650</v>
      </c>
      <c r="K2796">
        <v>0</v>
      </c>
      <c r="L2796" t="s">
        <v>20652</v>
      </c>
      <c r="M2796" t="s">
        <v>20652</v>
      </c>
      <c r="N2796">
        <v>0</v>
      </c>
      <c r="O2796">
        <v>76</v>
      </c>
      <c r="P2796" s="17">
        <v>46022</v>
      </c>
      <c r="Q2796" s="19">
        <v>0</v>
      </c>
      <c r="R2796" t="s">
        <v>24</v>
      </c>
      <c r="S2796" s="17">
        <v>45741</v>
      </c>
      <c r="U2796" s="29">
        <v>0</v>
      </c>
      <c r="V2796" s="29">
        <v>0</v>
      </c>
      <c r="W2796" s="29">
        <v>0</v>
      </c>
      <c r="X2796" s="29">
        <f t="shared" si="43"/>
        <v>1</v>
      </c>
      <c r="Y2796" s="33">
        <v>0</v>
      </c>
      <c r="Z2796" s="29">
        <v>0</v>
      </c>
      <c r="AA2796" s="29">
        <v>0</v>
      </c>
      <c r="AB2796" s="29">
        <v>0</v>
      </c>
      <c r="AC2796" s="33">
        <v>0</v>
      </c>
      <c r="AD2796" s="33">
        <v>404.43180000000001</v>
      </c>
      <c r="AE2796" s="29">
        <v>0</v>
      </c>
      <c r="AG2796" s="29">
        <v>0</v>
      </c>
      <c r="AH2796" s="29">
        <v>0</v>
      </c>
      <c r="AI2796" s="29">
        <v>0</v>
      </c>
      <c r="AJ2796" s="29">
        <v>0</v>
      </c>
      <c r="AK2796" s="29">
        <v>0</v>
      </c>
      <c r="AL2796" s="53">
        <v>1</v>
      </c>
      <c r="AM2796" s="29" t="s">
        <v>20651</v>
      </c>
      <c r="AN2796" s="29" t="s">
        <v>20651</v>
      </c>
      <c r="AO2796" s="29">
        <v>0</v>
      </c>
      <c r="AP2796" s="30">
        <v>0</v>
      </c>
      <c r="AQ2796" s="30">
        <v>0</v>
      </c>
    </row>
    <row r="2797" spans="1:43" x14ac:dyDescent="0.25">
      <c r="A2797" t="s">
        <v>20647</v>
      </c>
      <c r="B2797" t="s">
        <v>20652</v>
      </c>
      <c r="C2797" s="34">
        <v>10000064553610</v>
      </c>
      <c r="D2797">
        <v>3579921</v>
      </c>
      <c r="E2797" t="s">
        <v>20649</v>
      </c>
      <c r="F2797" t="s">
        <v>20651</v>
      </c>
      <c r="G2797" t="s">
        <v>89</v>
      </c>
      <c r="H2797" t="s">
        <v>90</v>
      </c>
      <c r="I2797" t="s">
        <v>10</v>
      </c>
      <c r="J2797" t="s">
        <v>20650</v>
      </c>
      <c r="K2797">
        <v>0</v>
      </c>
      <c r="L2797" t="s">
        <v>20652</v>
      </c>
      <c r="M2797" t="s">
        <v>20652</v>
      </c>
      <c r="N2797">
        <v>0</v>
      </c>
      <c r="O2797">
        <v>29</v>
      </c>
      <c r="P2797" s="17">
        <v>46022</v>
      </c>
      <c r="Q2797" s="19">
        <v>0</v>
      </c>
      <c r="R2797" t="s">
        <v>24</v>
      </c>
      <c r="S2797" s="17">
        <v>45741</v>
      </c>
      <c r="U2797" s="29">
        <v>0</v>
      </c>
      <c r="V2797" s="29">
        <v>0</v>
      </c>
      <c r="W2797" s="29">
        <v>0</v>
      </c>
      <c r="X2797" s="29">
        <f t="shared" si="43"/>
        <v>1</v>
      </c>
      <c r="Y2797" s="33">
        <v>0</v>
      </c>
      <c r="Z2797" s="29">
        <v>0</v>
      </c>
      <c r="AA2797" s="29">
        <v>0</v>
      </c>
      <c r="AB2797" s="29">
        <v>0</v>
      </c>
      <c r="AC2797" s="33">
        <v>0</v>
      </c>
      <c r="AD2797" s="33">
        <v>174.48360000000002</v>
      </c>
      <c r="AE2797" s="29">
        <v>0</v>
      </c>
      <c r="AG2797" s="29">
        <v>0</v>
      </c>
      <c r="AH2797" s="29">
        <v>0</v>
      </c>
      <c r="AI2797" s="29">
        <v>0</v>
      </c>
      <c r="AJ2797" s="29">
        <v>0</v>
      </c>
      <c r="AK2797" s="29">
        <v>0</v>
      </c>
      <c r="AL2797" s="53">
        <v>1</v>
      </c>
      <c r="AM2797" s="29" t="s">
        <v>20651</v>
      </c>
      <c r="AN2797" s="29" t="s">
        <v>20651</v>
      </c>
      <c r="AO2797" s="29">
        <v>0</v>
      </c>
      <c r="AP2797" s="30">
        <v>0</v>
      </c>
      <c r="AQ2797" s="30">
        <v>0</v>
      </c>
    </row>
    <row r="2798" spans="1:43" x14ac:dyDescent="0.25">
      <c r="A2798" t="s">
        <v>20647</v>
      </c>
      <c r="B2798" t="s">
        <v>20652</v>
      </c>
      <c r="C2798" s="34">
        <v>10000064553700</v>
      </c>
      <c r="D2798">
        <v>9153855</v>
      </c>
      <c r="E2798" t="s">
        <v>20649</v>
      </c>
      <c r="F2798" t="s">
        <v>20651</v>
      </c>
      <c r="G2798" t="s">
        <v>89</v>
      </c>
      <c r="H2798" t="s">
        <v>90</v>
      </c>
      <c r="I2798" t="s">
        <v>10</v>
      </c>
      <c r="J2798" t="s">
        <v>20650</v>
      </c>
      <c r="K2798">
        <v>0</v>
      </c>
      <c r="L2798" t="s">
        <v>20652</v>
      </c>
      <c r="M2798" t="s">
        <v>20652</v>
      </c>
      <c r="N2798">
        <v>0</v>
      </c>
      <c r="O2798">
        <v>30</v>
      </c>
      <c r="P2798" s="17">
        <v>46022</v>
      </c>
      <c r="Q2798" s="19">
        <v>0</v>
      </c>
      <c r="R2798" t="s">
        <v>24</v>
      </c>
      <c r="S2798" s="17">
        <v>45741</v>
      </c>
      <c r="U2798" s="29">
        <v>0</v>
      </c>
      <c r="V2798" s="29">
        <v>0</v>
      </c>
      <c r="W2798" s="29">
        <v>0</v>
      </c>
      <c r="X2798" s="29">
        <f t="shared" si="43"/>
        <v>1</v>
      </c>
      <c r="Y2798" s="33">
        <v>0</v>
      </c>
      <c r="Z2798" s="29">
        <v>0</v>
      </c>
      <c r="AA2798" s="29">
        <v>0</v>
      </c>
      <c r="AB2798" s="29">
        <v>0</v>
      </c>
      <c r="AC2798" s="33">
        <v>0</v>
      </c>
      <c r="AD2798" s="33">
        <v>208.19110000000001</v>
      </c>
      <c r="AE2798" s="29">
        <v>0</v>
      </c>
      <c r="AG2798" s="29">
        <v>0</v>
      </c>
      <c r="AH2798" s="29">
        <v>0</v>
      </c>
      <c r="AI2798" s="29">
        <v>0</v>
      </c>
      <c r="AJ2798" s="29">
        <v>0</v>
      </c>
      <c r="AK2798" s="29">
        <v>0</v>
      </c>
      <c r="AL2798" s="53">
        <v>1</v>
      </c>
      <c r="AM2798" s="29" t="s">
        <v>20651</v>
      </c>
      <c r="AN2798" s="29" t="s">
        <v>20651</v>
      </c>
      <c r="AO2798" s="29">
        <v>0</v>
      </c>
      <c r="AP2798" s="30">
        <v>0</v>
      </c>
      <c r="AQ2798" s="30">
        <v>0</v>
      </c>
    </row>
    <row r="2799" spans="1:43" x14ac:dyDescent="0.25">
      <c r="A2799" t="s">
        <v>20647</v>
      </c>
      <c r="B2799" t="s">
        <v>20652</v>
      </c>
      <c r="C2799" s="34">
        <v>10000064553908</v>
      </c>
      <c r="D2799">
        <v>9153897</v>
      </c>
      <c r="E2799" t="s">
        <v>20649</v>
      </c>
      <c r="F2799" t="s">
        <v>20651</v>
      </c>
      <c r="G2799" t="s">
        <v>89</v>
      </c>
      <c r="H2799" t="s">
        <v>90</v>
      </c>
      <c r="I2799" t="s">
        <v>10</v>
      </c>
      <c r="J2799" t="s">
        <v>20650</v>
      </c>
      <c r="K2799">
        <v>0</v>
      </c>
      <c r="L2799" t="s">
        <v>20652</v>
      </c>
      <c r="M2799" t="s">
        <v>20652</v>
      </c>
      <c r="N2799">
        <v>0</v>
      </c>
      <c r="O2799">
        <v>72</v>
      </c>
      <c r="P2799" s="17">
        <v>46022</v>
      </c>
      <c r="Q2799" s="19">
        <v>0</v>
      </c>
      <c r="R2799" t="s">
        <v>24</v>
      </c>
      <c r="S2799" s="17">
        <v>45741</v>
      </c>
      <c r="U2799" s="29">
        <v>0</v>
      </c>
      <c r="V2799" s="29">
        <v>0</v>
      </c>
      <c r="W2799" s="29">
        <v>0</v>
      </c>
      <c r="X2799" s="29">
        <f t="shared" si="43"/>
        <v>1</v>
      </c>
      <c r="Y2799" s="33">
        <v>0</v>
      </c>
      <c r="Z2799" s="29">
        <v>0</v>
      </c>
      <c r="AA2799" s="29">
        <v>0</v>
      </c>
      <c r="AB2799" s="29">
        <v>0</v>
      </c>
      <c r="AC2799" s="33">
        <v>0</v>
      </c>
      <c r="AD2799" s="33">
        <v>322.35039999999998</v>
      </c>
      <c r="AE2799" s="29">
        <v>0</v>
      </c>
      <c r="AG2799" s="29">
        <v>0</v>
      </c>
      <c r="AH2799" s="29">
        <v>0</v>
      </c>
      <c r="AI2799" s="29">
        <v>0</v>
      </c>
      <c r="AJ2799" s="29">
        <v>0</v>
      </c>
      <c r="AK2799" s="29">
        <v>0</v>
      </c>
      <c r="AL2799" s="53">
        <v>1</v>
      </c>
      <c r="AM2799" s="29" t="s">
        <v>20651</v>
      </c>
      <c r="AN2799" s="29" t="s">
        <v>20651</v>
      </c>
      <c r="AO2799" s="29">
        <v>0</v>
      </c>
      <c r="AP2799" s="30">
        <v>0</v>
      </c>
      <c r="AQ2799" s="30">
        <v>0</v>
      </c>
    </row>
    <row r="2800" spans="1:43" x14ac:dyDescent="0.25">
      <c r="A2800" t="s">
        <v>20647</v>
      </c>
      <c r="B2800" t="s">
        <v>20652</v>
      </c>
      <c r="C2800" s="34">
        <v>10000064553912</v>
      </c>
      <c r="D2800">
        <v>9153901</v>
      </c>
      <c r="E2800" t="s">
        <v>20649</v>
      </c>
      <c r="F2800" t="s">
        <v>20651</v>
      </c>
      <c r="G2800" t="s">
        <v>89</v>
      </c>
      <c r="H2800" t="s">
        <v>90</v>
      </c>
      <c r="I2800" t="s">
        <v>14</v>
      </c>
      <c r="J2800" t="s">
        <v>20650</v>
      </c>
      <c r="K2800">
        <v>0</v>
      </c>
      <c r="L2800" t="s">
        <v>20652</v>
      </c>
      <c r="M2800" t="s">
        <v>20652</v>
      </c>
      <c r="N2800">
        <v>0</v>
      </c>
      <c r="O2800">
        <v>11</v>
      </c>
      <c r="P2800" s="17">
        <v>46022</v>
      </c>
      <c r="Q2800" s="19">
        <v>0</v>
      </c>
      <c r="R2800" t="s">
        <v>24</v>
      </c>
      <c r="S2800" s="17">
        <v>45741</v>
      </c>
      <c r="U2800" s="29">
        <v>0</v>
      </c>
      <c r="V2800" s="29">
        <v>0</v>
      </c>
      <c r="W2800" s="29">
        <v>0</v>
      </c>
      <c r="X2800" s="29">
        <f t="shared" si="43"/>
        <v>1</v>
      </c>
      <c r="Y2800" s="33">
        <v>0</v>
      </c>
      <c r="Z2800" s="29">
        <v>0</v>
      </c>
      <c r="AA2800" s="29">
        <v>0</v>
      </c>
      <c r="AB2800" s="29">
        <v>0</v>
      </c>
      <c r="AC2800" s="33">
        <v>0</v>
      </c>
      <c r="AD2800" s="33">
        <v>81.4024</v>
      </c>
      <c r="AE2800" s="29">
        <v>0</v>
      </c>
      <c r="AG2800" s="29">
        <v>0</v>
      </c>
      <c r="AH2800" s="29">
        <v>0</v>
      </c>
      <c r="AI2800" s="29">
        <v>0</v>
      </c>
      <c r="AJ2800" s="29">
        <v>0</v>
      </c>
      <c r="AK2800" s="29">
        <v>0</v>
      </c>
      <c r="AL2800" s="53">
        <v>1</v>
      </c>
      <c r="AM2800" s="29" t="s">
        <v>20651</v>
      </c>
      <c r="AN2800" s="29" t="s">
        <v>20651</v>
      </c>
      <c r="AO2800" s="29">
        <v>0</v>
      </c>
      <c r="AP2800" s="30">
        <v>0</v>
      </c>
      <c r="AQ2800" s="30">
        <v>0</v>
      </c>
    </row>
    <row r="2801" spans="1:43" x14ac:dyDescent="0.25">
      <c r="A2801" t="s">
        <v>20647</v>
      </c>
      <c r="B2801" t="s">
        <v>20652</v>
      </c>
      <c r="C2801" s="34">
        <v>10000064553934</v>
      </c>
      <c r="D2801">
        <v>3579940</v>
      </c>
      <c r="E2801" t="s">
        <v>20649</v>
      </c>
      <c r="F2801" t="s">
        <v>20651</v>
      </c>
      <c r="G2801" t="s">
        <v>89</v>
      </c>
      <c r="H2801" t="s">
        <v>90</v>
      </c>
      <c r="I2801" t="s">
        <v>10</v>
      </c>
      <c r="J2801" t="s">
        <v>20650</v>
      </c>
      <c r="K2801">
        <v>0</v>
      </c>
      <c r="L2801" t="s">
        <v>20652</v>
      </c>
      <c r="M2801" t="s">
        <v>20652</v>
      </c>
      <c r="N2801">
        <v>0</v>
      </c>
      <c r="O2801">
        <v>76</v>
      </c>
      <c r="P2801" s="17">
        <v>46022</v>
      </c>
      <c r="Q2801" s="19">
        <v>0</v>
      </c>
      <c r="R2801" t="s">
        <v>24</v>
      </c>
      <c r="S2801" s="17">
        <v>45741</v>
      </c>
      <c r="U2801" s="29">
        <v>0</v>
      </c>
      <c r="V2801" s="29">
        <v>0</v>
      </c>
      <c r="W2801" s="29">
        <v>0</v>
      </c>
      <c r="X2801" s="29">
        <f t="shared" si="43"/>
        <v>1</v>
      </c>
      <c r="Y2801" s="33">
        <v>0</v>
      </c>
      <c r="Z2801" s="29">
        <v>0</v>
      </c>
      <c r="AA2801" s="29">
        <v>0</v>
      </c>
      <c r="AB2801" s="29">
        <v>0</v>
      </c>
      <c r="AC2801" s="33">
        <v>0</v>
      </c>
      <c r="AD2801" s="33">
        <v>321.93330000000003</v>
      </c>
      <c r="AE2801" s="29">
        <v>0</v>
      </c>
      <c r="AG2801" s="29">
        <v>0</v>
      </c>
      <c r="AH2801" s="29">
        <v>0</v>
      </c>
      <c r="AI2801" s="29">
        <v>0</v>
      </c>
      <c r="AJ2801" s="29">
        <v>0</v>
      </c>
      <c r="AK2801" s="29">
        <v>0</v>
      </c>
      <c r="AL2801" s="53">
        <v>1</v>
      </c>
      <c r="AM2801" s="29" t="s">
        <v>20651</v>
      </c>
      <c r="AN2801" s="29" t="s">
        <v>20651</v>
      </c>
      <c r="AO2801" s="29">
        <v>0</v>
      </c>
      <c r="AP2801" s="30">
        <v>0</v>
      </c>
      <c r="AQ2801" s="30">
        <v>0</v>
      </c>
    </row>
    <row r="2802" spans="1:43" x14ac:dyDescent="0.25">
      <c r="A2802" t="s">
        <v>20647</v>
      </c>
      <c r="B2802" t="s">
        <v>20652</v>
      </c>
      <c r="C2802" s="34">
        <v>10000064553958</v>
      </c>
      <c r="D2802">
        <v>9153895</v>
      </c>
      <c r="E2802" t="s">
        <v>20649</v>
      </c>
      <c r="F2802" t="s">
        <v>20651</v>
      </c>
      <c r="G2802" t="s">
        <v>89</v>
      </c>
      <c r="H2802" t="s">
        <v>90</v>
      </c>
      <c r="I2802" t="s">
        <v>14</v>
      </c>
      <c r="J2802" t="s">
        <v>20650</v>
      </c>
      <c r="K2802">
        <v>0</v>
      </c>
      <c r="L2802" t="s">
        <v>20652</v>
      </c>
      <c r="M2802" t="s">
        <v>20652</v>
      </c>
      <c r="N2802">
        <v>0</v>
      </c>
      <c r="O2802">
        <v>77</v>
      </c>
      <c r="P2802" s="17">
        <v>46022</v>
      </c>
      <c r="Q2802" s="19">
        <v>0</v>
      </c>
      <c r="R2802" t="s">
        <v>24</v>
      </c>
      <c r="S2802" s="17">
        <v>45741</v>
      </c>
      <c r="U2802" s="29">
        <v>0</v>
      </c>
      <c r="V2802" s="29">
        <v>0</v>
      </c>
      <c r="W2802" s="29">
        <v>0</v>
      </c>
      <c r="X2802" s="29">
        <f t="shared" si="43"/>
        <v>1</v>
      </c>
      <c r="Y2802" s="33">
        <v>0</v>
      </c>
      <c r="Z2802" s="29">
        <v>0</v>
      </c>
      <c r="AA2802" s="29">
        <v>0</v>
      </c>
      <c r="AB2802" s="29">
        <v>0</v>
      </c>
      <c r="AC2802" s="33">
        <v>0</v>
      </c>
      <c r="AD2802" s="33">
        <v>120.1927</v>
      </c>
      <c r="AE2802" s="29">
        <v>0</v>
      </c>
      <c r="AG2802" s="29">
        <v>0</v>
      </c>
      <c r="AH2802" s="29">
        <v>0</v>
      </c>
      <c r="AI2802" s="29">
        <v>0</v>
      </c>
      <c r="AJ2802" s="29">
        <v>0</v>
      </c>
      <c r="AK2802" s="29">
        <v>0</v>
      </c>
      <c r="AL2802" s="53">
        <v>1</v>
      </c>
      <c r="AM2802" s="29" t="s">
        <v>20651</v>
      </c>
      <c r="AN2802" s="29" t="s">
        <v>20651</v>
      </c>
      <c r="AO2802" s="29">
        <v>0</v>
      </c>
      <c r="AP2802" s="30">
        <v>0</v>
      </c>
      <c r="AQ2802" s="30">
        <v>0</v>
      </c>
    </row>
    <row r="2803" spans="1:43" x14ac:dyDescent="0.25">
      <c r="A2803" t="s">
        <v>20647</v>
      </c>
      <c r="B2803" t="s">
        <v>20652</v>
      </c>
      <c r="C2803" s="34">
        <v>10000064553964</v>
      </c>
      <c r="D2803">
        <v>9153896</v>
      </c>
      <c r="E2803" t="s">
        <v>20649</v>
      </c>
      <c r="F2803" t="s">
        <v>20651</v>
      </c>
      <c r="G2803" t="s">
        <v>89</v>
      </c>
      <c r="H2803" t="s">
        <v>90</v>
      </c>
      <c r="I2803" t="s">
        <v>14</v>
      </c>
      <c r="J2803" t="s">
        <v>20650</v>
      </c>
      <c r="K2803">
        <v>0</v>
      </c>
      <c r="L2803" t="s">
        <v>20652</v>
      </c>
      <c r="M2803" t="s">
        <v>20652</v>
      </c>
      <c r="N2803">
        <v>0</v>
      </c>
      <c r="O2803">
        <v>77</v>
      </c>
      <c r="P2803" s="17">
        <v>46022</v>
      </c>
      <c r="Q2803" s="19">
        <v>0</v>
      </c>
      <c r="R2803" t="s">
        <v>24</v>
      </c>
      <c r="S2803" s="17">
        <v>45741</v>
      </c>
      <c r="U2803" s="29">
        <v>0</v>
      </c>
      <c r="V2803" s="29">
        <v>0</v>
      </c>
      <c r="W2803" s="29">
        <v>0</v>
      </c>
      <c r="X2803" s="29">
        <f t="shared" si="43"/>
        <v>1</v>
      </c>
      <c r="Y2803" s="33">
        <v>0</v>
      </c>
      <c r="Z2803" s="29">
        <v>0</v>
      </c>
      <c r="AA2803" s="29">
        <v>0</v>
      </c>
      <c r="AB2803" s="29">
        <v>0</v>
      </c>
      <c r="AC2803" s="33">
        <v>0</v>
      </c>
      <c r="AD2803" s="33">
        <v>239.4639</v>
      </c>
      <c r="AE2803" s="29">
        <v>0</v>
      </c>
      <c r="AG2803" s="29">
        <v>0</v>
      </c>
      <c r="AH2803" s="29">
        <v>0</v>
      </c>
      <c r="AI2803" s="29">
        <v>0</v>
      </c>
      <c r="AJ2803" s="29">
        <v>0</v>
      </c>
      <c r="AK2803" s="29">
        <v>0</v>
      </c>
      <c r="AL2803" s="53">
        <v>1</v>
      </c>
      <c r="AM2803" s="29" t="s">
        <v>20651</v>
      </c>
      <c r="AN2803" s="29" t="s">
        <v>20651</v>
      </c>
      <c r="AO2803" s="29">
        <v>0</v>
      </c>
      <c r="AP2803" s="30">
        <v>0</v>
      </c>
      <c r="AQ2803" s="30">
        <v>0</v>
      </c>
    </row>
    <row r="2804" spans="1:43" x14ac:dyDescent="0.25">
      <c r="A2804" t="s">
        <v>20647</v>
      </c>
      <c r="B2804" t="s">
        <v>20652</v>
      </c>
      <c r="C2804" s="34">
        <v>10000064553966</v>
      </c>
      <c r="D2804">
        <v>9153899</v>
      </c>
      <c r="E2804" t="s">
        <v>20649</v>
      </c>
      <c r="F2804" t="s">
        <v>20651</v>
      </c>
      <c r="G2804" t="s">
        <v>89</v>
      </c>
      <c r="H2804" t="s">
        <v>90</v>
      </c>
      <c r="I2804" t="s">
        <v>10</v>
      </c>
      <c r="J2804" t="s">
        <v>20650</v>
      </c>
      <c r="K2804">
        <v>0</v>
      </c>
      <c r="L2804" t="s">
        <v>20652</v>
      </c>
      <c r="M2804" t="s">
        <v>20652</v>
      </c>
      <c r="N2804">
        <v>0</v>
      </c>
      <c r="O2804">
        <v>9</v>
      </c>
      <c r="P2804" s="17">
        <v>46022</v>
      </c>
      <c r="Q2804" s="19">
        <v>0</v>
      </c>
      <c r="R2804" t="s">
        <v>24</v>
      </c>
      <c r="S2804" s="17">
        <v>45741</v>
      </c>
      <c r="U2804" s="29">
        <v>0</v>
      </c>
      <c r="V2804" s="29">
        <v>0</v>
      </c>
      <c r="W2804" s="29">
        <v>0</v>
      </c>
      <c r="X2804" s="29">
        <f t="shared" si="43"/>
        <v>1</v>
      </c>
      <c r="Y2804" s="33">
        <v>0</v>
      </c>
      <c r="Z2804" s="29">
        <v>0</v>
      </c>
      <c r="AA2804" s="29">
        <v>0</v>
      </c>
      <c r="AB2804" s="29">
        <v>0</v>
      </c>
      <c r="AC2804" s="33">
        <v>0</v>
      </c>
      <c r="AD2804" s="33">
        <v>204.9222</v>
      </c>
      <c r="AE2804" s="29">
        <v>0</v>
      </c>
      <c r="AG2804" s="29">
        <v>0</v>
      </c>
      <c r="AH2804" s="29">
        <v>0</v>
      </c>
      <c r="AI2804" s="29">
        <v>0</v>
      </c>
      <c r="AJ2804" s="29">
        <v>0</v>
      </c>
      <c r="AK2804" s="29">
        <v>0</v>
      </c>
      <c r="AL2804" s="53">
        <v>1</v>
      </c>
      <c r="AM2804" s="29" t="s">
        <v>20651</v>
      </c>
      <c r="AN2804" s="29" t="s">
        <v>20651</v>
      </c>
      <c r="AO2804" s="29">
        <v>0</v>
      </c>
      <c r="AP2804" s="30">
        <v>0</v>
      </c>
      <c r="AQ2804" s="30">
        <v>0</v>
      </c>
    </row>
    <row r="2805" spans="1:43" x14ac:dyDescent="0.25">
      <c r="A2805" t="s">
        <v>20647</v>
      </c>
      <c r="B2805" t="s">
        <v>20652</v>
      </c>
      <c r="C2805" s="34">
        <v>10000064554390</v>
      </c>
      <c r="D2805">
        <v>9153943</v>
      </c>
      <c r="E2805" t="s">
        <v>20649</v>
      </c>
      <c r="F2805" t="s">
        <v>20651</v>
      </c>
      <c r="G2805" t="s">
        <v>89</v>
      </c>
      <c r="H2805" t="s">
        <v>90</v>
      </c>
      <c r="I2805" t="s">
        <v>10</v>
      </c>
      <c r="J2805" t="s">
        <v>20650</v>
      </c>
      <c r="K2805">
        <v>0</v>
      </c>
      <c r="L2805" t="s">
        <v>20652</v>
      </c>
      <c r="M2805" t="s">
        <v>20652</v>
      </c>
      <c r="N2805">
        <v>0</v>
      </c>
      <c r="O2805">
        <v>20</v>
      </c>
      <c r="P2805" s="17">
        <v>46022</v>
      </c>
      <c r="Q2805" s="19">
        <v>0</v>
      </c>
      <c r="R2805" t="s">
        <v>24</v>
      </c>
      <c r="S2805" s="17">
        <v>45741</v>
      </c>
      <c r="U2805" s="29">
        <v>0</v>
      </c>
      <c r="V2805" s="29">
        <v>0</v>
      </c>
      <c r="W2805" s="29">
        <v>0</v>
      </c>
      <c r="X2805" s="29">
        <f t="shared" si="43"/>
        <v>1</v>
      </c>
      <c r="Y2805" s="33">
        <v>0</v>
      </c>
      <c r="Z2805" s="29">
        <v>0</v>
      </c>
      <c r="AA2805" s="29">
        <v>0</v>
      </c>
      <c r="AB2805" s="29">
        <v>0</v>
      </c>
      <c r="AC2805" s="33">
        <v>0</v>
      </c>
      <c r="AD2805" s="33">
        <v>132.88030000000001</v>
      </c>
      <c r="AE2805" s="29">
        <v>0</v>
      </c>
      <c r="AG2805" s="29">
        <v>0</v>
      </c>
      <c r="AH2805" s="29">
        <v>0</v>
      </c>
      <c r="AI2805" s="29">
        <v>0</v>
      </c>
      <c r="AJ2805" s="29">
        <v>0</v>
      </c>
      <c r="AK2805" s="29">
        <v>0</v>
      </c>
      <c r="AL2805" s="53">
        <v>1</v>
      </c>
      <c r="AM2805" s="29" t="s">
        <v>20651</v>
      </c>
      <c r="AN2805" s="29" t="s">
        <v>20651</v>
      </c>
      <c r="AO2805" s="29">
        <v>0</v>
      </c>
      <c r="AP2805" s="30">
        <v>0</v>
      </c>
      <c r="AQ2805" s="30">
        <v>0</v>
      </c>
    </row>
    <row r="2806" spans="1:43" x14ac:dyDescent="0.25">
      <c r="A2806" t="s">
        <v>20647</v>
      </c>
      <c r="B2806" t="s">
        <v>20652</v>
      </c>
      <c r="C2806" s="34">
        <v>10000064554402</v>
      </c>
      <c r="D2806">
        <v>155686</v>
      </c>
      <c r="E2806" t="s">
        <v>20649</v>
      </c>
      <c r="F2806" t="s">
        <v>20651</v>
      </c>
      <c r="G2806" t="s">
        <v>89</v>
      </c>
      <c r="H2806" t="s">
        <v>90</v>
      </c>
      <c r="I2806" t="s">
        <v>14</v>
      </c>
      <c r="J2806" t="s">
        <v>20650</v>
      </c>
      <c r="K2806">
        <v>0</v>
      </c>
      <c r="L2806" t="s">
        <v>20652</v>
      </c>
      <c r="M2806" t="s">
        <v>20652</v>
      </c>
      <c r="N2806">
        <v>0</v>
      </c>
      <c r="O2806">
        <v>10</v>
      </c>
      <c r="P2806" s="17">
        <v>46022</v>
      </c>
      <c r="Q2806" s="19">
        <v>0</v>
      </c>
      <c r="R2806" t="s">
        <v>24</v>
      </c>
      <c r="S2806" s="17">
        <v>45741</v>
      </c>
      <c r="U2806" s="29">
        <v>0</v>
      </c>
      <c r="V2806" s="29">
        <v>0</v>
      </c>
      <c r="W2806" s="29">
        <v>0</v>
      </c>
      <c r="X2806" s="29">
        <f t="shared" si="43"/>
        <v>1</v>
      </c>
      <c r="Y2806" s="33">
        <v>0</v>
      </c>
      <c r="Z2806" s="29">
        <v>0</v>
      </c>
      <c r="AA2806" s="29">
        <v>0</v>
      </c>
      <c r="AB2806" s="29">
        <v>0</v>
      </c>
      <c r="AC2806" s="33">
        <v>0</v>
      </c>
      <c r="AD2806" s="33">
        <v>150.57309999999998</v>
      </c>
      <c r="AE2806" s="29">
        <v>0</v>
      </c>
      <c r="AG2806" s="29">
        <v>0</v>
      </c>
      <c r="AH2806" s="29">
        <v>0</v>
      </c>
      <c r="AI2806" s="29">
        <v>0</v>
      </c>
      <c r="AJ2806" s="29">
        <v>0</v>
      </c>
      <c r="AK2806" s="29">
        <v>0</v>
      </c>
      <c r="AL2806" s="53">
        <v>1</v>
      </c>
      <c r="AM2806" s="29" t="s">
        <v>20651</v>
      </c>
      <c r="AN2806" s="29" t="s">
        <v>20651</v>
      </c>
      <c r="AO2806" s="29">
        <v>0</v>
      </c>
      <c r="AP2806" s="30">
        <v>0</v>
      </c>
      <c r="AQ2806" s="30">
        <v>0</v>
      </c>
    </row>
    <row r="2807" spans="1:43" x14ac:dyDescent="0.25">
      <c r="A2807" t="s">
        <v>20647</v>
      </c>
      <c r="B2807" t="s">
        <v>20652</v>
      </c>
      <c r="C2807" s="34">
        <v>10000064554791</v>
      </c>
      <c r="D2807">
        <v>3579985</v>
      </c>
      <c r="E2807" t="s">
        <v>20649</v>
      </c>
      <c r="F2807" t="s">
        <v>20651</v>
      </c>
      <c r="G2807" t="s">
        <v>89</v>
      </c>
      <c r="H2807" t="s">
        <v>90</v>
      </c>
      <c r="I2807" t="s">
        <v>14</v>
      </c>
      <c r="J2807" t="s">
        <v>20650</v>
      </c>
      <c r="K2807">
        <v>0</v>
      </c>
      <c r="L2807" t="s">
        <v>20652</v>
      </c>
      <c r="M2807" t="s">
        <v>20652</v>
      </c>
      <c r="N2807">
        <v>0</v>
      </c>
      <c r="O2807">
        <v>11</v>
      </c>
      <c r="P2807" s="17">
        <v>46022</v>
      </c>
      <c r="Q2807" s="19">
        <v>0</v>
      </c>
      <c r="R2807" t="s">
        <v>24</v>
      </c>
      <c r="S2807" s="17">
        <v>45741</v>
      </c>
      <c r="U2807" s="29">
        <v>0</v>
      </c>
      <c r="V2807" s="29">
        <v>0</v>
      </c>
      <c r="W2807" s="29">
        <v>0</v>
      </c>
      <c r="X2807" s="29">
        <f t="shared" si="43"/>
        <v>1</v>
      </c>
      <c r="Y2807" s="33">
        <v>0</v>
      </c>
      <c r="Z2807" s="29">
        <v>0</v>
      </c>
      <c r="AA2807" s="29">
        <v>0</v>
      </c>
      <c r="AB2807" s="29">
        <v>0</v>
      </c>
      <c r="AC2807" s="33">
        <v>0</v>
      </c>
      <c r="AD2807" s="33">
        <v>150.58280000000002</v>
      </c>
      <c r="AE2807" s="29">
        <v>0</v>
      </c>
      <c r="AG2807" s="29">
        <v>0</v>
      </c>
      <c r="AH2807" s="29">
        <v>0</v>
      </c>
      <c r="AI2807" s="29">
        <v>0</v>
      </c>
      <c r="AJ2807" s="29">
        <v>0</v>
      </c>
      <c r="AK2807" s="29">
        <v>0</v>
      </c>
      <c r="AL2807" s="53">
        <v>1</v>
      </c>
      <c r="AM2807" s="29" t="s">
        <v>20651</v>
      </c>
      <c r="AN2807" s="29" t="s">
        <v>20651</v>
      </c>
      <c r="AO2807" s="29">
        <v>0</v>
      </c>
      <c r="AP2807" s="30">
        <v>0</v>
      </c>
      <c r="AQ2807" s="30">
        <v>0</v>
      </c>
    </row>
    <row r="2808" spans="1:43" x14ac:dyDescent="0.25">
      <c r="A2808" t="s">
        <v>20647</v>
      </c>
      <c r="B2808" t="s">
        <v>20652</v>
      </c>
      <c r="C2808" s="34">
        <v>10000064555022</v>
      </c>
      <c r="D2808">
        <v>155690</v>
      </c>
      <c r="E2808" t="s">
        <v>20649</v>
      </c>
      <c r="F2808" t="s">
        <v>20651</v>
      </c>
      <c r="G2808" t="s">
        <v>89</v>
      </c>
      <c r="H2808" t="s">
        <v>90</v>
      </c>
      <c r="I2808" t="s">
        <v>14</v>
      </c>
      <c r="J2808" t="s">
        <v>20650</v>
      </c>
      <c r="K2808">
        <v>0</v>
      </c>
      <c r="L2808" t="s">
        <v>20652</v>
      </c>
      <c r="M2808" t="s">
        <v>20652</v>
      </c>
      <c r="N2808">
        <v>0</v>
      </c>
      <c r="O2808">
        <v>9</v>
      </c>
      <c r="P2808" s="17">
        <v>46022</v>
      </c>
      <c r="Q2808" s="19">
        <v>0</v>
      </c>
      <c r="R2808" t="s">
        <v>24</v>
      </c>
      <c r="S2808" s="17">
        <v>45741</v>
      </c>
      <c r="U2808" s="29">
        <v>0</v>
      </c>
      <c r="V2808" s="29">
        <v>0</v>
      </c>
      <c r="W2808" s="29">
        <v>0</v>
      </c>
      <c r="X2808" s="29">
        <f t="shared" si="43"/>
        <v>1</v>
      </c>
      <c r="Y2808" s="33">
        <v>0</v>
      </c>
      <c r="Z2808" s="29">
        <v>0</v>
      </c>
      <c r="AA2808" s="29">
        <v>0</v>
      </c>
      <c r="AB2808" s="29">
        <v>0</v>
      </c>
      <c r="AC2808" s="33">
        <v>0</v>
      </c>
      <c r="AD2808" s="33">
        <v>150.57309999999998</v>
      </c>
      <c r="AE2808" s="29">
        <v>0</v>
      </c>
      <c r="AG2808" s="29">
        <v>0</v>
      </c>
      <c r="AH2808" s="29">
        <v>0</v>
      </c>
      <c r="AI2808" s="29">
        <v>0</v>
      </c>
      <c r="AJ2808" s="29">
        <v>0</v>
      </c>
      <c r="AK2808" s="29">
        <v>0</v>
      </c>
      <c r="AL2808" s="53">
        <v>1</v>
      </c>
      <c r="AM2808" s="29" t="s">
        <v>20651</v>
      </c>
      <c r="AN2808" s="29" t="s">
        <v>20651</v>
      </c>
      <c r="AO2808" s="29">
        <v>0</v>
      </c>
      <c r="AP2808" s="30">
        <v>0</v>
      </c>
      <c r="AQ2808" s="30">
        <v>0</v>
      </c>
    </row>
    <row r="2809" spans="1:43" x14ac:dyDescent="0.25">
      <c r="A2809" t="s">
        <v>20647</v>
      </c>
      <c r="B2809" t="s">
        <v>20652</v>
      </c>
      <c r="C2809" s="34">
        <v>10000064555076</v>
      </c>
      <c r="D2809">
        <v>9154088</v>
      </c>
      <c r="E2809" t="s">
        <v>20649</v>
      </c>
      <c r="F2809" t="s">
        <v>20651</v>
      </c>
      <c r="G2809" t="s">
        <v>89</v>
      </c>
      <c r="H2809" t="s">
        <v>90</v>
      </c>
      <c r="I2809" t="s">
        <v>10</v>
      </c>
      <c r="J2809" t="s">
        <v>20650</v>
      </c>
      <c r="K2809">
        <v>0</v>
      </c>
      <c r="L2809" t="s">
        <v>20652</v>
      </c>
      <c r="M2809" t="s">
        <v>20652</v>
      </c>
      <c r="N2809">
        <v>0</v>
      </c>
      <c r="O2809">
        <v>3</v>
      </c>
      <c r="P2809" s="17">
        <v>46022</v>
      </c>
      <c r="Q2809" s="19">
        <v>0</v>
      </c>
      <c r="R2809" t="s">
        <v>24</v>
      </c>
      <c r="S2809" s="17">
        <v>45741</v>
      </c>
      <c r="U2809" s="29">
        <v>0</v>
      </c>
      <c r="V2809" s="29">
        <v>0</v>
      </c>
      <c r="W2809" s="29">
        <v>0</v>
      </c>
      <c r="X2809" s="29">
        <f t="shared" si="43"/>
        <v>1</v>
      </c>
      <c r="Y2809" s="33">
        <v>0</v>
      </c>
      <c r="Z2809" s="29">
        <v>0</v>
      </c>
      <c r="AA2809" s="29">
        <v>0</v>
      </c>
      <c r="AB2809" s="29">
        <v>0</v>
      </c>
      <c r="AC2809" s="33">
        <v>0</v>
      </c>
      <c r="AD2809" s="33">
        <v>160.60290000000001</v>
      </c>
      <c r="AE2809" s="29">
        <v>0</v>
      </c>
      <c r="AG2809" s="29">
        <v>0</v>
      </c>
      <c r="AH2809" s="29">
        <v>0</v>
      </c>
      <c r="AI2809" s="29">
        <v>0</v>
      </c>
      <c r="AJ2809" s="29">
        <v>0</v>
      </c>
      <c r="AK2809" s="29">
        <v>0</v>
      </c>
      <c r="AL2809" s="53">
        <v>1</v>
      </c>
      <c r="AM2809" s="29" t="s">
        <v>20651</v>
      </c>
      <c r="AN2809" s="29" t="s">
        <v>20651</v>
      </c>
      <c r="AO2809" s="29">
        <v>0</v>
      </c>
      <c r="AP2809" s="30">
        <v>0</v>
      </c>
      <c r="AQ2809" s="30">
        <v>0</v>
      </c>
    </row>
    <row r="2810" spans="1:43" x14ac:dyDescent="0.25">
      <c r="A2810" t="s">
        <v>20647</v>
      </c>
      <c r="B2810" t="s">
        <v>20652</v>
      </c>
      <c r="C2810" s="34">
        <v>10000064555090</v>
      </c>
      <c r="D2810">
        <v>3580004</v>
      </c>
      <c r="E2810" t="s">
        <v>20649</v>
      </c>
      <c r="F2810" t="s">
        <v>20651</v>
      </c>
      <c r="G2810" t="s">
        <v>89</v>
      </c>
      <c r="H2810" t="s">
        <v>90</v>
      </c>
      <c r="I2810" t="s">
        <v>10</v>
      </c>
      <c r="J2810" t="s">
        <v>20650</v>
      </c>
      <c r="K2810">
        <v>0</v>
      </c>
      <c r="L2810" t="s">
        <v>20652</v>
      </c>
      <c r="M2810" t="s">
        <v>20652</v>
      </c>
      <c r="N2810">
        <v>0</v>
      </c>
      <c r="O2810">
        <v>1</v>
      </c>
      <c r="P2810" s="17">
        <v>46022</v>
      </c>
      <c r="Q2810" s="19">
        <v>0</v>
      </c>
      <c r="R2810" t="s">
        <v>24</v>
      </c>
      <c r="S2810" s="17">
        <v>45741</v>
      </c>
      <c r="U2810" s="29">
        <v>0</v>
      </c>
      <c r="V2810" s="29">
        <v>0</v>
      </c>
      <c r="W2810" s="29">
        <v>0</v>
      </c>
      <c r="X2810" s="29">
        <f t="shared" si="43"/>
        <v>1</v>
      </c>
      <c r="Y2810" s="33">
        <v>0</v>
      </c>
      <c r="Z2810" s="29">
        <v>0</v>
      </c>
      <c r="AA2810" s="29">
        <v>0</v>
      </c>
      <c r="AB2810" s="29">
        <v>0</v>
      </c>
      <c r="AC2810" s="33">
        <v>0</v>
      </c>
      <c r="AD2810" s="33">
        <v>161.3013</v>
      </c>
      <c r="AE2810" s="29">
        <v>0</v>
      </c>
      <c r="AG2810" s="29">
        <v>0</v>
      </c>
      <c r="AH2810" s="29">
        <v>0</v>
      </c>
      <c r="AI2810" s="29">
        <v>0</v>
      </c>
      <c r="AJ2810" s="29">
        <v>0</v>
      </c>
      <c r="AK2810" s="29">
        <v>0</v>
      </c>
      <c r="AL2810" s="53">
        <v>1</v>
      </c>
      <c r="AM2810" s="29" t="s">
        <v>20651</v>
      </c>
      <c r="AN2810" s="29" t="s">
        <v>20651</v>
      </c>
      <c r="AO2810" s="29">
        <v>0</v>
      </c>
      <c r="AP2810" s="30">
        <v>0</v>
      </c>
      <c r="AQ2810" s="30">
        <v>0</v>
      </c>
    </row>
    <row r="2811" spans="1:43" x14ac:dyDescent="0.25">
      <c r="A2811" t="s">
        <v>20647</v>
      </c>
      <c r="B2811" t="s">
        <v>20652</v>
      </c>
      <c r="C2811" s="34">
        <v>10000064555245</v>
      </c>
      <c r="D2811">
        <v>3580015</v>
      </c>
      <c r="E2811" t="s">
        <v>20649</v>
      </c>
      <c r="F2811" t="s">
        <v>20651</v>
      </c>
      <c r="G2811" t="s">
        <v>89</v>
      </c>
      <c r="H2811" t="s">
        <v>90</v>
      </c>
      <c r="I2811" t="s">
        <v>10</v>
      </c>
      <c r="J2811" t="s">
        <v>20650</v>
      </c>
      <c r="K2811">
        <v>0</v>
      </c>
      <c r="L2811" t="s">
        <v>20652</v>
      </c>
      <c r="M2811" t="s">
        <v>20652</v>
      </c>
      <c r="N2811">
        <v>0</v>
      </c>
      <c r="O2811">
        <v>27</v>
      </c>
      <c r="P2811" s="17">
        <v>46022</v>
      </c>
      <c r="Q2811" s="19">
        <v>0</v>
      </c>
      <c r="R2811" t="s">
        <v>24</v>
      </c>
      <c r="S2811" s="17">
        <v>45741</v>
      </c>
      <c r="U2811" s="29">
        <v>0</v>
      </c>
      <c r="V2811" s="29">
        <v>0</v>
      </c>
      <c r="W2811" s="29">
        <v>0</v>
      </c>
      <c r="X2811" s="29">
        <f t="shared" si="43"/>
        <v>1</v>
      </c>
      <c r="Y2811" s="33">
        <v>0</v>
      </c>
      <c r="Z2811" s="29">
        <v>0</v>
      </c>
      <c r="AA2811" s="29">
        <v>0</v>
      </c>
      <c r="AB2811" s="29">
        <v>0</v>
      </c>
      <c r="AC2811" s="33">
        <v>0</v>
      </c>
      <c r="AD2811" s="33">
        <v>308.29509999999999</v>
      </c>
      <c r="AE2811" s="29">
        <v>0</v>
      </c>
      <c r="AG2811" s="29">
        <v>0</v>
      </c>
      <c r="AH2811" s="29">
        <v>0</v>
      </c>
      <c r="AI2811" s="29">
        <v>0</v>
      </c>
      <c r="AJ2811" s="29">
        <v>0</v>
      </c>
      <c r="AK2811" s="29">
        <v>0</v>
      </c>
      <c r="AL2811" s="53">
        <v>1</v>
      </c>
      <c r="AM2811" s="29" t="s">
        <v>20651</v>
      </c>
      <c r="AN2811" s="29" t="s">
        <v>20651</v>
      </c>
      <c r="AO2811" s="29">
        <v>0</v>
      </c>
      <c r="AP2811" s="30">
        <v>0</v>
      </c>
      <c r="AQ2811" s="30">
        <v>0</v>
      </c>
    </row>
    <row r="2812" spans="1:43" x14ac:dyDescent="0.25">
      <c r="A2812" t="s">
        <v>20647</v>
      </c>
      <c r="B2812" t="s">
        <v>20652</v>
      </c>
      <c r="C2812" s="34">
        <v>10000064555249</v>
      </c>
      <c r="D2812">
        <v>9154114</v>
      </c>
      <c r="E2812" t="s">
        <v>20649</v>
      </c>
      <c r="F2812" t="s">
        <v>20651</v>
      </c>
      <c r="G2812" t="s">
        <v>89</v>
      </c>
      <c r="H2812" t="s">
        <v>90</v>
      </c>
      <c r="I2812" t="s">
        <v>14</v>
      </c>
      <c r="J2812" t="s">
        <v>20650</v>
      </c>
      <c r="K2812">
        <v>0</v>
      </c>
      <c r="L2812" t="s">
        <v>20652</v>
      </c>
      <c r="M2812" t="s">
        <v>20652</v>
      </c>
      <c r="N2812">
        <v>0</v>
      </c>
      <c r="O2812">
        <v>13</v>
      </c>
      <c r="P2812" s="17">
        <v>46022</v>
      </c>
      <c r="Q2812" s="19">
        <v>0</v>
      </c>
      <c r="R2812" t="s">
        <v>24</v>
      </c>
      <c r="S2812" s="17">
        <v>45741</v>
      </c>
      <c r="U2812" s="29">
        <v>0</v>
      </c>
      <c r="V2812" s="29">
        <v>0</v>
      </c>
      <c r="W2812" s="29">
        <v>0</v>
      </c>
      <c r="X2812" s="29">
        <f t="shared" si="43"/>
        <v>1</v>
      </c>
      <c r="Y2812" s="33">
        <v>0</v>
      </c>
      <c r="Z2812" s="29">
        <v>0</v>
      </c>
      <c r="AA2812" s="29">
        <v>0</v>
      </c>
      <c r="AB2812" s="29">
        <v>0</v>
      </c>
      <c r="AC2812" s="33">
        <v>0</v>
      </c>
      <c r="AD2812" s="33">
        <v>128.137</v>
      </c>
      <c r="AE2812" s="29">
        <v>0</v>
      </c>
      <c r="AG2812" s="29">
        <v>0</v>
      </c>
      <c r="AH2812" s="29">
        <v>0</v>
      </c>
      <c r="AI2812" s="29">
        <v>0</v>
      </c>
      <c r="AJ2812" s="29">
        <v>0</v>
      </c>
      <c r="AK2812" s="29">
        <v>0</v>
      </c>
      <c r="AL2812" s="53">
        <v>1</v>
      </c>
      <c r="AM2812" s="29" t="s">
        <v>20651</v>
      </c>
      <c r="AN2812" s="29" t="s">
        <v>20651</v>
      </c>
      <c r="AO2812" s="29">
        <v>0</v>
      </c>
      <c r="AP2812" s="30">
        <v>0</v>
      </c>
      <c r="AQ2812" s="30">
        <v>0</v>
      </c>
    </row>
    <row r="2813" spans="1:43" x14ac:dyDescent="0.25">
      <c r="A2813" t="s">
        <v>20647</v>
      </c>
      <c r="B2813" t="s">
        <v>20652</v>
      </c>
      <c r="C2813" s="34">
        <v>10000064555290</v>
      </c>
      <c r="D2813">
        <v>9154136</v>
      </c>
      <c r="E2813" t="s">
        <v>20649</v>
      </c>
      <c r="F2813" t="s">
        <v>20651</v>
      </c>
      <c r="G2813" t="s">
        <v>89</v>
      </c>
      <c r="H2813" t="s">
        <v>90</v>
      </c>
      <c r="I2813" t="s">
        <v>10</v>
      </c>
      <c r="J2813" t="s">
        <v>20650</v>
      </c>
      <c r="K2813">
        <v>0</v>
      </c>
      <c r="L2813" t="s">
        <v>20652</v>
      </c>
      <c r="M2813" t="s">
        <v>20652</v>
      </c>
      <c r="N2813">
        <v>0</v>
      </c>
      <c r="O2813">
        <v>27</v>
      </c>
      <c r="P2813" s="17">
        <v>46022</v>
      </c>
      <c r="Q2813" s="19">
        <v>0</v>
      </c>
      <c r="R2813" t="s">
        <v>24</v>
      </c>
      <c r="S2813" s="17">
        <v>45741</v>
      </c>
      <c r="U2813" s="29">
        <v>0</v>
      </c>
      <c r="V2813" s="29">
        <v>0</v>
      </c>
      <c r="W2813" s="29">
        <v>0</v>
      </c>
      <c r="X2813" s="29">
        <f t="shared" si="43"/>
        <v>1</v>
      </c>
      <c r="Y2813" s="33">
        <v>0</v>
      </c>
      <c r="Z2813" s="29">
        <v>0</v>
      </c>
      <c r="AA2813" s="29">
        <v>0</v>
      </c>
      <c r="AB2813" s="29">
        <v>0</v>
      </c>
      <c r="AC2813" s="33">
        <v>0</v>
      </c>
      <c r="AD2813" s="33">
        <v>290.53440000000001</v>
      </c>
      <c r="AE2813" s="29">
        <v>0</v>
      </c>
      <c r="AG2813" s="29">
        <v>0</v>
      </c>
      <c r="AH2813" s="29">
        <v>0</v>
      </c>
      <c r="AI2813" s="29">
        <v>0</v>
      </c>
      <c r="AJ2813" s="29">
        <v>0</v>
      </c>
      <c r="AK2813" s="29">
        <v>0</v>
      </c>
      <c r="AL2813" s="53">
        <v>1</v>
      </c>
      <c r="AM2813" s="29" t="s">
        <v>20651</v>
      </c>
      <c r="AN2813" s="29" t="s">
        <v>20651</v>
      </c>
      <c r="AO2813" s="29">
        <v>0</v>
      </c>
      <c r="AP2813" s="30">
        <v>0</v>
      </c>
      <c r="AQ2813" s="30">
        <v>0</v>
      </c>
    </row>
    <row r="2814" spans="1:43" x14ac:dyDescent="0.25">
      <c r="A2814" t="s">
        <v>20647</v>
      </c>
      <c r="B2814" t="s">
        <v>20652</v>
      </c>
      <c r="C2814" s="34">
        <v>10000064555347</v>
      </c>
      <c r="D2814">
        <v>155693</v>
      </c>
      <c r="E2814" t="s">
        <v>20649</v>
      </c>
      <c r="F2814" t="s">
        <v>20651</v>
      </c>
      <c r="G2814" t="s">
        <v>89</v>
      </c>
      <c r="H2814" t="s">
        <v>90</v>
      </c>
      <c r="I2814" t="s">
        <v>10</v>
      </c>
      <c r="J2814" t="s">
        <v>20650</v>
      </c>
      <c r="K2814">
        <v>0</v>
      </c>
      <c r="L2814" t="s">
        <v>20652</v>
      </c>
      <c r="M2814" t="s">
        <v>20652</v>
      </c>
      <c r="N2814">
        <v>0</v>
      </c>
      <c r="O2814">
        <v>80</v>
      </c>
      <c r="P2814" s="17">
        <v>46022</v>
      </c>
      <c r="Q2814" s="19">
        <v>0</v>
      </c>
      <c r="R2814" t="s">
        <v>24</v>
      </c>
      <c r="S2814" s="17">
        <v>45741</v>
      </c>
      <c r="U2814" s="29">
        <v>0</v>
      </c>
      <c r="V2814" s="29">
        <v>0</v>
      </c>
      <c r="W2814" s="29">
        <v>0</v>
      </c>
      <c r="X2814" s="29">
        <f t="shared" si="43"/>
        <v>1</v>
      </c>
      <c r="Y2814" s="33">
        <v>0</v>
      </c>
      <c r="Z2814" s="29">
        <v>0</v>
      </c>
      <c r="AA2814" s="29">
        <v>0</v>
      </c>
      <c r="AB2814" s="29">
        <v>0</v>
      </c>
      <c r="AC2814" s="33">
        <v>0</v>
      </c>
      <c r="AD2814" s="33">
        <v>471.82740000000001</v>
      </c>
      <c r="AE2814" s="29">
        <v>0</v>
      </c>
      <c r="AG2814" s="29">
        <v>0</v>
      </c>
      <c r="AH2814" s="29">
        <v>0</v>
      </c>
      <c r="AI2814" s="29">
        <v>0</v>
      </c>
      <c r="AJ2814" s="29">
        <v>0</v>
      </c>
      <c r="AK2814" s="29">
        <v>0</v>
      </c>
      <c r="AL2814" s="53">
        <v>1</v>
      </c>
      <c r="AM2814" s="29" t="s">
        <v>20651</v>
      </c>
      <c r="AN2814" s="29" t="s">
        <v>20651</v>
      </c>
      <c r="AO2814" s="29">
        <v>0</v>
      </c>
      <c r="AP2814" s="30">
        <v>0</v>
      </c>
      <c r="AQ2814" s="30">
        <v>0</v>
      </c>
    </row>
    <row r="2815" spans="1:43" x14ac:dyDescent="0.25">
      <c r="A2815" t="s">
        <v>20647</v>
      </c>
      <c r="B2815" t="s">
        <v>20652</v>
      </c>
      <c r="C2815" s="34">
        <v>10000064555409</v>
      </c>
      <c r="D2815">
        <v>9154162</v>
      </c>
      <c r="E2815" t="s">
        <v>20649</v>
      </c>
      <c r="F2815" t="s">
        <v>20651</v>
      </c>
      <c r="G2815" t="s">
        <v>89</v>
      </c>
      <c r="H2815" t="s">
        <v>90</v>
      </c>
      <c r="I2815" t="s">
        <v>137</v>
      </c>
      <c r="J2815" t="s">
        <v>20650</v>
      </c>
      <c r="K2815">
        <v>0</v>
      </c>
      <c r="L2815" t="s">
        <v>20652</v>
      </c>
      <c r="M2815" t="s">
        <v>20652</v>
      </c>
      <c r="N2815">
        <v>0</v>
      </c>
      <c r="O2815">
        <v>1</v>
      </c>
      <c r="P2815" s="17">
        <v>46022</v>
      </c>
      <c r="Q2815" s="19">
        <v>0</v>
      </c>
      <c r="R2815" t="s">
        <v>24</v>
      </c>
      <c r="S2815" s="17">
        <v>45741</v>
      </c>
      <c r="U2815" s="29">
        <v>0</v>
      </c>
      <c r="V2815" s="29">
        <v>0</v>
      </c>
      <c r="W2815" s="29">
        <v>0</v>
      </c>
      <c r="X2815" s="29">
        <f t="shared" si="43"/>
        <v>1</v>
      </c>
      <c r="Y2815" s="33">
        <v>0</v>
      </c>
      <c r="Z2815" s="29">
        <v>0</v>
      </c>
      <c r="AA2815" s="29">
        <v>0</v>
      </c>
      <c r="AB2815" s="29">
        <v>0</v>
      </c>
      <c r="AC2815" s="33">
        <v>0</v>
      </c>
      <c r="AD2815" s="33">
        <v>66.575999999999993</v>
      </c>
      <c r="AE2815" s="29">
        <v>0</v>
      </c>
      <c r="AG2815" s="29">
        <v>0</v>
      </c>
      <c r="AH2815" s="29">
        <v>0</v>
      </c>
      <c r="AI2815" s="29">
        <v>0</v>
      </c>
      <c r="AJ2815" s="29">
        <v>0</v>
      </c>
      <c r="AK2815" s="29">
        <v>0</v>
      </c>
      <c r="AL2815" s="53">
        <v>1</v>
      </c>
      <c r="AM2815" s="29" t="s">
        <v>20651</v>
      </c>
      <c r="AN2815" s="29" t="s">
        <v>20651</v>
      </c>
      <c r="AO2815" s="29">
        <v>0</v>
      </c>
      <c r="AP2815" s="30">
        <v>0</v>
      </c>
      <c r="AQ2815" s="30">
        <v>0</v>
      </c>
    </row>
    <row r="2816" spans="1:43" x14ac:dyDescent="0.25">
      <c r="A2816" t="s">
        <v>20647</v>
      </c>
      <c r="B2816" t="s">
        <v>20652</v>
      </c>
      <c r="C2816" s="34">
        <v>10000064555675</v>
      </c>
      <c r="D2816">
        <v>9154222</v>
      </c>
      <c r="E2816" t="s">
        <v>20649</v>
      </c>
      <c r="F2816" t="s">
        <v>20651</v>
      </c>
      <c r="G2816" t="s">
        <v>89</v>
      </c>
      <c r="H2816" t="s">
        <v>90</v>
      </c>
      <c r="I2816" t="s">
        <v>10</v>
      </c>
      <c r="J2816" t="s">
        <v>20650</v>
      </c>
      <c r="K2816">
        <v>0</v>
      </c>
      <c r="L2816" t="s">
        <v>20652</v>
      </c>
      <c r="M2816" t="s">
        <v>20652</v>
      </c>
      <c r="N2816">
        <v>0</v>
      </c>
      <c r="O2816">
        <v>11</v>
      </c>
      <c r="P2816" s="17">
        <v>46022</v>
      </c>
      <c r="Q2816" s="19">
        <v>0</v>
      </c>
      <c r="R2816" t="s">
        <v>24</v>
      </c>
      <c r="S2816" s="17">
        <v>45741</v>
      </c>
      <c r="U2816" s="29">
        <v>0</v>
      </c>
      <c r="V2816" s="29">
        <v>0</v>
      </c>
      <c r="W2816" s="29">
        <v>0</v>
      </c>
      <c r="X2816" s="29">
        <f t="shared" si="43"/>
        <v>1</v>
      </c>
      <c r="Y2816" s="33">
        <v>0</v>
      </c>
      <c r="Z2816" s="29">
        <v>0</v>
      </c>
      <c r="AA2816" s="29">
        <v>0</v>
      </c>
      <c r="AB2816" s="29">
        <v>0</v>
      </c>
      <c r="AC2816" s="33">
        <v>0</v>
      </c>
      <c r="AD2816" s="33">
        <v>191.83690000000001</v>
      </c>
      <c r="AE2816" s="29">
        <v>0</v>
      </c>
      <c r="AG2816" s="29">
        <v>0</v>
      </c>
      <c r="AH2816" s="29">
        <v>0</v>
      </c>
      <c r="AI2816" s="29">
        <v>0</v>
      </c>
      <c r="AJ2816" s="29">
        <v>0</v>
      </c>
      <c r="AK2816" s="29">
        <v>0</v>
      </c>
      <c r="AL2816" s="53">
        <v>1</v>
      </c>
      <c r="AM2816" s="29" t="s">
        <v>20651</v>
      </c>
      <c r="AN2816" s="29" t="s">
        <v>20651</v>
      </c>
      <c r="AO2816" s="29">
        <v>0</v>
      </c>
      <c r="AP2816" s="30">
        <v>0</v>
      </c>
      <c r="AQ2816" s="30">
        <v>0</v>
      </c>
    </row>
    <row r="2817" spans="1:43" x14ac:dyDescent="0.25">
      <c r="A2817" t="s">
        <v>20647</v>
      </c>
      <c r="B2817" t="s">
        <v>20652</v>
      </c>
      <c r="C2817" s="34">
        <v>10000064555716</v>
      </c>
      <c r="D2817">
        <v>9154262</v>
      </c>
      <c r="E2817" t="s">
        <v>20649</v>
      </c>
      <c r="F2817" t="s">
        <v>20651</v>
      </c>
      <c r="G2817" t="s">
        <v>89</v>
      </c>
      <c r="H2817" t="s">
        <v>90</v>
      </c>
      <c r="I2817" t="s">
        <v>14</v>
      </c>
      <c r="J2817" t="s">
        <v>20650</v>
      </c>
      <c r="K2817">
        <v>0</v>
      </c>
      <c r="L2817" t="s">
        <v>20652</v>
      </c>
      <c r="M2817" t="s">
        <v>20652</v>
      </c>
      <c r="N2817">
        <v>0</v>
      </c>
      <c r="O2817">
        <v>29</v>
      </c>
      <c r="P2817" s="17">
        <v>46022</v>
      </c>
      <c r="Q2817" s="19">
        <v>0</v>
      </c>
      <c r="R2817" t="s">
        <v>24</v>
      </c>
      <c r="S2817" s="17">
        <v>45741</v>
      </c>
      <c r="U2817" s="29">
        <v>0</v>
      </c>
      <c r="V2817" s="29">
        <v>0</v>
      </c>
      <c r="W2817" s="29">
        <v>0</v>
      </c>
      <c r="X2817" s="29">
        <f t="shared" si="43"/>
        <v>1</v>
      </c>
      <c r="Y2817" s="33">
        <v>0</v>
      </c>
      <c r="Z2817" s="29">
        <v>0</v>
      </c>
      <c r="AA2817" s="29">
        <v>0</v>
      </c>
      <c r="AB2817" s="29">
        <v>0</v>
      </c>
      <c r="AC2817" s="33">
        <v>0</v>
      </c>
      <c r="AD2817" s="33">
        <v>195.85270000000003</v>
      </c>
      <c r="AE2817" s="29">
        <v>0</v>
      </c>
      <c r="AG2817" s="29">
        <v>0</v>
      </c>
      <c r="AH2817" s="29">
        <v>0</v>
      </c>
      <c r="AI2817" s="29">
        <v>0</v>
      </c>
      <c r="AJ2817" s="29">
        <v>0</v>
      </c>
      <c r="AK2817" s="29">
        <v>0</v>
      </c>
      <c r="AL2817" s="53">
        <v>1</v>
      </c>
      <c r="AM2817" s="29" t="s">
        <v>20651</v>
      </c>
      <c r="AN2817" s="29" t="s">
        <v>20651</v>
      </c>
      <c r="AO2817" s="29">
        <v>0</v>
      </c>
      <c r="AP2817" s="30">
        <v>0</v>
      </c>
      <c r="AQ2817" s="30">
        <v>0</v>
      </c>
    </row>
    <row r="2818" spans="1:43" x14ac:dyDescent="0.25">
      <c r="A2818" t="s">
        <v>20647</v>
      </c>
      <c r="B2818" t="s">
        <v>20652</v>
      </c>
      <c r="C2818" s="34">
        <v>10000064555761</v>
      </c>
      <c r="D2818">
        <v>9154226</v>
      </c>
      <c r="E2818" t="s">
        <v>20649</v>
      </c>
      <c r="F2818" t="s">
        <v>20651</v>
      </c>
      <c r="G2818" t="s">
        <v>89</v>
      </c>
      <c r="H2818" t="s">
        <v>90</v>
      </c>
      <c r="I2818" t="s">
        <v>10</v>
      </c>
      <c r="J2818" t="s">
        <v>20650</v>
      </c>
      <c r="K2818">
        <v>0</v>
      </c>
      <c r="L2818" t="s">
        <v>20652</v>
      </c>
      <c r="M2818" t="s">
        <v>20652</v>
      </c>
      <c r="N2818">
        <v>0</v>
      </c>
      <c r="O2818">
        <v>76</v>
      </c>
      <c r="P2818" s="17">
        <v>46022</v>
      </c>
      <c r="Q2818" s="19">
        <v>0</v>
      </c>
      <c r="R2818" t="s">
        <v>24</v>
      </c>
      <c r="S2818" s="17">
        <v>45741</v>
      </c>
      <c r="U2818" s="29">
        <v>0</v>
      </c>
      <c r="V2818" s="29">
        <v>0</v>
      </c>
      <c r="W2818" s="29">
        <v>0</v>
      </c>
      <c r="X2818" s="29">
        <f t="shared" si="43"/>
        <v>1</v>
      </c>
      <c r="Y2818" s="33">
        <v>0</v>
      </c>
      <c r="Z2818" s="29">
        <v>0</v>
      </c>
      <c r="AA2818" s="29">
        <v>0</v>
      </c>
      <c r="AB2818" s="29">
        <v>0</v>
      </c>
      <c r="AC2818" s="33">
        <v>0</v>
      </c>
      <c r="AD2818" s="33">
        <v>306.90799999999996</v>
      </c>
      <c r="AE2818" s="29">
        <v>0</v>
      </c>
      <c r="AG2818" s="29">
        <v>0</v>
      </c>
      <c r="AH2818" s="29">
        <v>0</v>
      </c>
      <c r="AI2818" s="29">
        <v>0</v>
      </c>
      <c r="AJ2818" s="29">
        <v>0</v>
      </c>
      <c r="AK2818" s="29">
        <v>0</v>
      </c>
      <c r="AL2818" s="53">
        <v>1</v>
      </c>
      <c r="AM2818" s="29" t="s">
        <v>20651</v>
      </c>
      <c r="AN2818" s="29" t="s">
        <v>20651</v>
      </c>
      <c r="AO2818" s="29">
        <v>0</v>
      </c>
      <c r="AP2818" s="30">
        <v>0</v>
      </c>
      <c r="AQ2818" s="30">
        <v>0</v>
      </c>
    </row>
    <row r="2819" spans="1:43" x14ac:dyDescent="0.25">
      <c r="A2819" t="s">
        <v>20647</v>
      </c>
      <c r="B2819" t="s">
        <v>20652</v>
      </c>
      <c r="C2819" s="34">
        <v>10000064555798</v>
      </c>
      <c r="D2819">
        <v>9154231</v>
      </c>
      <c r="E2819" t="s">
        <v>20649</v>
      </c>
      <c r="F2819" t="s">
        <v>20651</v>
      </c>
      <c r="G2819" t="s">
        <v>89</v>
      </c>
      <c r="H2819" t="s">
        <v>90</v>
      </c>
      <c r="I2819" t="s">
        <v>10</v>
      </c>
      <c r="J2819" t="s">
        <v>20650</v>
      </c>
      <c r="K2819">
        <v>0</v>
      </c>
      <c r="L2819" t="s">
        <v>20652</v>
      </c>
      <c r="M2819" t="s">
        <v>20652</v>
      </c>
      <c r="N2819">
        <v>0</v>
      </c>
      <c r="O2819">
        <v>15</v>
      </c>
      <c r="P2819" s="17">
        <v>46022</v>
      </c>
      <c r="Q2819" s="19">
        <v>0</v>
      </c>
      <c r="R2819" t="s">
        <v>24</v>
      </c>
      <c r="S2819" s="17">
        <v>45741</v>
      </c>
      <c r="U2819" s="29">
        <v>0</v>
      </c>
      <c r="V2819" s="29">
        <v>0</v>
      </c>
      <c r="W2819" s="29">
        <v>0</v>
      </c>
      <c r="X2819" s="29">
        <f t="shared" ref="X2819:X2882" si="44">AL2819</f>
        <v>1</v>
      </c>
      <c r="Y2819" s="33">
        <v>0</v>
      </c>
      <c r="Z2819" s="29">
        <v>0</v>
      </c>
      <c r="AA2819" s="29">
        <v>0</v>
      </c>
      <c r="AB2819" s="29">
        <v>0</v>
      </c>
      <c r="AC2819" s="33">
        <v>0</v>
      </c>
      <c r="AD2819" s="33">
        <v>114.43089999999999</v>
      </c>
      <c r="AE2819" s="29">
        <v>0</v>
      </c>
      <c r="AG2819" s="29">
        <v>0</v>
      </c>
      <c r="AH2819" s="29">
        <v>0</v>
      </c>
      <c r="AI2819" s="29">
        <v>0</v>
      </c>
      <c r="AJ2819" s="29">
        <v>0</v>
      </c>
      <c r="AK2819" s="29">
        <v>0</v>
      </c>
      <c r="AL2819" s="53">
        <v>1</v>
      </c>
      <c r="AM2819" s="29" t="s">
        <v>20651</v>
      </c>
      <c r="AN2819" s="29" t="s">
        <v>20651</v>
      </c>
      <c r="AO2819" s="29">
        <v>0</v>
      </c>
      <c r="AP2819" s="30">
        <v>0</v>
      </c>
      <c r="AQ2819" s="30">
        <v>0</v>
      </c>
    </row>
    <row r="2820" spans="1:43" x14ac:dyDescent="0.25">
      <c r="A2820" t="s">
        <v>20647</v>
      </c>
      <c r="B2820" t="s">
        <v>20652</v>
      </c>
      <c r="C2820" s="34">
        <v>10000064555896</v>
      </c>
      <c r="D2820">
        <v>9154239</v>
      </c>
      <c r="E2820" t="s">
        <v>20649</v>
      </c>
      <c r="F2820" t="s">
        <v>20651</v>
      </c>
      <c r="G2820" t="s">
        <v>89</v>
      </c>
      <c r="H2820" t="s">
        <v>90</v>
      </c>
      <c r="I2820" t="s">
        <v>10</v>
      </c>
      <c r="J2820" t="s">
        <v>20650</v>
      </c>
      <c r="K2820">
        <v>0</v>
      </c>
      <c r="L2820" t="s">
        <v>20652</v>
      </c>
      <c r="M2820" t="s">
        <v>20652</v>
      </c>
      <c r="N2820">
        <v>0</v>
      </c>
      <c r="O2820">
        <v>23</v>
      </c>
      <c r="P2820" s="17">
        <v>46022</v>
      </c>
      <c r="Q2820" s="19">
        <v>0</v>
      </c>
      <c r="R2820" t="s">
        <v>24</v>
      </c>
      <c r="S2820" s="17">
        <v>45741</v>
      </c>
      <c r="U2820" s="29">
        <v>0</v>
      </c>
      <c r="V2820" s="29">
        <v>0</v>
      </c>
      <c r="W2820" s="29">
        <v>0</v>
      </c>
      <c r="X2820" s="29">
        <f t="shared" si="44"/>
        <v>1</v>
      </c>
      <c r="Y2820" s="33">
        <v>0</v>
      </c>
      <c r="Z2820" s="29">
        <v>0</v>
      </c>
      <c r="AA2820" s="29">
        <v>0</v>
      </c>
      <c r="AB2820" s="29">
        <v>0</v>
      </c>
      <c r="AC2820" s="33">
        <v>0</v>
      </c>
      <c r="AD2820" s="33">
        <v>157.54740000000001</v>
      </c>
      <c r="AE2820" s="29">
        <v>0</v>
      </c>
      <c r="AG2820" s="29">
        <v>0</v>
      </c>
      <c r="AH2820" s="29">
        <v>0</v>
      </c>
      <c r="AI2820" s="29">
        <v>0</v>
      </c>
      <c r="AJ2820" s="29">
        <v>0</v>
      </c>
      <c r="AK2820" s="29">
        <v>0</v>
      </c>
      <c r="AL2820" s="53">
        <v>1</v>
      </c>
      <c r="AM2820" s="29" t="s">
        <v>20651</v>
      </c>
      <c r="AN2820" s="29" t="s">
        <v>20651</v>
      </c>
      <c r="AO2820" s="29">
        <v>0</v>
      </c>
      <c r="AP2820" s="30">
        <v>0</v>
      </c>
      <c r="AQ2820" s="30">
        <v>0</v>
      </c>
    </row>
    <row r="2821" spans="1:43" x14ac:dyDescent="0.25">
      <c r="A2821" t="s">
        <v>20647</v>
      </c>
      <c r="B2821" t="s">
        <v>20652</v>
      </c>
      <c r="C2821" s="34">
        <v>10000064556053</v>
      </c>
      <c r="D2821">
        <v>9154266</v>
      </c>
      <c r="E2821" t="s">
        <v>20649</v>
      </c>
      <c r="F2821" t="s">
        <v>20651</v>
      </c>
      <c r="G2821" t="s">
        <v>89</v>
      </c>
      <c r="H2821" t="s">
        <v>90</v>
      </c>
      <c r="I2821" t="s">
        <v>10</v>
      </c>
      <c r="J2821" t="s">
        <v>20650</v>
      </c>
      <c r="K2821">
        <v>0</v>
      </c>
      <c r="L2821" t="s">
        <v>20652</v>
      </c>
      <c r="M2821" t="s">
        <v>20652</v>
      </c>
      <c r="N2821">
        <v>0</v>
      </c>
      <c r="O2821">
        <v>4</v>
      </c>
      <c r="P2821" s="17">
        <v>46022</v>
      </c>
      <c r="Q2821" s="19">
        <v>0</v>
      </c>
      <c r="R2821" t="s">
        <v>24</v>
      </c>
      <c r="S2821" s="17">
        <v>45741</v>
      </c>
      <c r="U2821" s="29">
        <v>0</v>
      </c>
      <c r="V2821" s="29">
        <v>0</v>
      </c>
      <c r="W2821" s="29">
        <v>0</v>
      </c>
      <c r="X2821" s="29">
        <f t="shared" si="44"/>
        <v>1</v>
      </c>
      <c r="Y2821" s="33">
        <v>0</v>
      </c>
      <c r="Z2821" s="29">
        <v>0</v>
      </c>
      <c r="AA2821" s="29">
        <v>0</v>
      </c>
      <c r="AB2821" s="29">
        <v>0</v>
      </c>
      <c r="AC2821" s="33">
        <v>0</v>
      </c>
      <c r="AD2821" s="33">
        <v>18.2651</v>
      </c>
      <c r="AE2821" s="29">
        <v>0</v>
      </c>
      <c r="AG2821" s="29">
        <v>0</v>
      </c>
      <c r="AH2821" s="29">
        <v>0</v>
      </c>
      <c r="AI2821" s="29">
        <v>0</v>
      </c>
      <c r="AJ2821" s="29">
        <v>0</v>
      </c>
      <c r="AK2821" s="29">
        <v>0</v>
      </c>
      <c r="AL2821" s="53">
        <v>1</v>
      </c>
      <c r="AM2821" s="29" t="s">
        <v>20651</v>
      </c>
      <c r="AN2821" s="29" t="s">
        <v>20651</v>
      </c>
      <c r="AO2821" s="29">
        <v>0</v>
      </c>
      <c r="AP2821" s="30">
        <v>0</v>
      </c>
      <c r="AQ2821" s="30">
        <v>0</v>
      </c>
    </row>
    <row r="2822" spans="1:43" x14ac:dyDescent="0.25">
      <c r="A2822" t="s">
        <v>20647</v>
      </c>
      <c r="B2822" t="s">
        <v>20652</v>
      </c>
      <c r="C2822" s="34">
        <v>10000064556055</v>
      </c>
      <c r="D2822">
        <v>9154265</v>
      </c>
      <c r="E2822" t="s">
        <v>20649</v>
      </c>
      <c r="F2822" t="s">
        <v>20651</v>
      </c>
      <c r="G2822" t="s">
        <v>89</v>
      </c>
      <c r="H2822" t="s">
        <v>90</v>
      </c>
      <c r="I2822" t="s">
        <v>10</v>
      </c>
      <c r="J2822" t="s">
        <v>20650</v>
      </c>
      <c r="K2822">
        <v>0</v>
      </c>
      <c r="L2822" t="s">
        <v>20652</v>
      </c>
      <c r="M2822" t="s">
        <v>20652</v>
      </c>
      <c r="N2822">
        <v>0</v>
      </c>
      <c r="O2822">
        <v>3</v>
      </c>
      <c r="P2822" s="17">
        <v>46022</v>
      </c>
      <c r="Q2822" s="19">
        <v>0</v>
      </c>
      <c r="R2822" t="s">
        <v>24</v>
      </c>
      <c r="S2822" s="17">
        <v>45741</v>
      </c>
      <c r="U2822" s="29">
        <v>0</v>
      </c>
      <c r="V2822" s="29">
        <v>0</v>
      </c>
      <c r="W2822" s="29">
        <v>0</v>
      </c>
      <c r="X2822" s="29">
        <f t="shared" si="44"/>
        <v>1</v>
      </c>
      <c r="Y2822" s="33">
        <v>0</v>
      </c>
      <c r="Z2822" s="29">
        <v>0</v>
      </c>
      <c r="AA2822" s="29">
        <v>0</v>
      </c>
      <c r="AB2822" s="29">
        <v>0</v>
      </c>
      <c r="AC2822" s="33">
        <v>0</v>
      </c>
      <c r="AD2822" s="33">
        <v>18.2651</v>
      </c>
      <c r="AE2822" s="29">
        <v>0</v>
      </c>
      <c r="AG2822" s="29">
        <v>0</v>
      </c>
      <c r="AH2822" s="29">
        <v>0</v>
      </c>
      <c r="AI2822" s="29">
        <v>0</v>
      </c>
      <c r="AJ2822" s="29">
        <v>0</v>
      </c>
      <c r="AK2822" s="29">
        <v>0</v>
      </c>
      <c r="AL2822" s="53">
        <v>1</v>
      </c>
      <c r="AM2822" s="29" t="s">
        <v>20651</v>
      </c>
      <c r="AN2822" s="29" t="s">
        <v>20651</v>
      </c>
      <c r="AO2822" s="29">
        <v>0</v>
      </c>
      <c r="AP2822" s="30">
        <v>0</v>
      </c>
      <c r="AQ2822" s="30">
        <v>0</v>
      </c>
    </row>
    <row r="2823" spans="1:43" x14ac:dyDescent="0.25">
      <c r="A2823" t="s">
        <v>20647</v>
      </c>
      <c r="B2823" t="s">
        <v>20652</v>
      </c>
      <c r="C2823" s="34">
        <v>10000064556264</v>
      </c>
      <c r="D2823">
        <v>3580077</v>
      </c>
      <c r="E2823" t="s">
        <v>20649</v>
      </c>
      <c r="F2823" t="s">
        <v>20651</v>
      </c>
      <c r="G2823" t="s">
        <v>89</v>
      </c>
      <c r="H2823" t="s">
        <v>90</v>
      </c>
      <c r="I2823" t="s">
        <v>10</v>
      </c>
      <c r="J2823" t="s">
        <v>20650</v>
      </c>
      <c r="K2823">
        <v>0</v>
      </c>
      <c r="L2823" t="s">
        <v>20652</v>
      </c>
      <c r="M2823" t="s">
        <v>20652</v>
      </c>
      <c r="N2823">
        <v>0</v>
      </c>
      <c r="O2823">
        <v>22</v>
      </c>
      <c r="P2823" s="17">
        <v>46022</v>
      </c>
      <c r="Q2823" s="19">
        <v>0</v>
      </c>
      <c r="R2823" t="s">
        <v>24</v>
      </c>
      <c r="S2823" s="17">
        <v>45741</v>
      </c>
      <c r="U2823" s="29">
        <v>0</v>
      </c>
      <c r="V2823" s="29">
        <v>0</v>
      </c>
      <c r="W2823" s="29">
        <v>0</v>
      </c>
      <c r="X2823" s="29">
        <f t="shared" si="44"/>
        <v>1</v>
      </c>
      <c r="Y2823" s="33">
        <v>0</v>
      </c>
      <c r="Z2823" s="29">
        <v>0</v>
      </c>
      <c r="AA2823" s="29">
        <v>0</v>
      </c>
      <c r="AB2823" s="29">
        <v>0</v>
      </c>
      <c r="AC2823" s="33">
        <v>0</v>
      </c>
      <c r="AD2823" s="33">
        <v>80.296599999999998</v>
      </c>
      <c r="AE2823" s="29">
        <v>0</v>
      </c>
      <c r="AG2823" s="29">
        <v>0</v>
      </c>
      <c r="AH2823" s="29">
        <v>0</v>
      </c>
      <c r="AI2823" s="29">
        <v>0</v>
      </c>
      <c r="AJ2823" s="29">
        <v>0</v>
      </c>
      <c r="AK2823" s="29">
        <v>0</v>
      </c>
      <c r="AL2823" s="53">
        <v>1</v>
      </c>
      <c r="AM2823" s="29" t="s">
        <v>20651</v>
      </c>
      <c r="AN2823" s="29" t="s">
        <v>20651</v>
      </c>
      <c r="AO2823" s="29">
        <v>0</v>
      </c>
      <c r="AP2823" s="30">
        <v>0</v>
      </c>
      <c r="AQ2823" s="30">
        <v>0</v>
      </c>
    </row>
    <row r="2824" spans="1:43" x14ac:dyDescent="0.25">
      <c r="A2824" t="s">
        <v>20647</v>
      </c>
      <c r="B2824" t="s">
        <v>20652</v>
      </c>
      <c r="C2824" s="34">
        <v>10000064556370</v>
      </c>
      <c r="D2824">
        <v>9154304</v>
      </c>
      <c r="E2824" t="s">
        <v>20649</v>
      </c>
      <c r="F2824" t="s">
        <v>20651</v>
      </c>
      <c r="G2824" t="s">
        <v>89</v>
      </c>
      <c r="H2824" t="s">
        <v>90</v>
      </c>
      <c r="I2824" t="s">
        <v>10</v>
      </c>
      <c r="J2824" t="s">
        <v>20650</v>
      </c>
      <c r="K2824">
        <v>0</v>
      </c>
      <c r="L2824" t="s">
        <v>20652</v>
      </c>
      <c r="M2824" t="s">
        <v>20652</v>
      </c>
      <c r="N2824">
        <v>0</v>
      </c>
      <c r="O2824">
        <v>28</v>
      </c>
      <c r="P2824" s="17">
        <v>46022</v>
      </c>
      <c r="Q2824" s="19">
        <v>0</v>
      </c>
      <c r="R2824" t="s">
        <v>24</v>
      </c>
      <c r="S2824" s="17">
        <v>45741</v>
      </c>
      <c r="U2824" s="29">
        <v>0</v>
      </c>
      <c r="V2824" s="29">
        <v>0</v>
      </c>
      <c r="W2824" s="29">
        <v>0</v>
      </c>
      <c r="X2824" s="29">
        <f t="shared" si="44"/>
        <v>1</v>
      </c>
      <c r="Y2824" s="33">
        <v>0</v>
      </c>
      <c r="Z2824" s="29">
        <v>0</v>
      </c>
      <c r="AA2824" s="29">
        <v>0</v>
      </c>
      <c r="AB2824" s="29">
        <v>0</v>
      </c>
      <c r="AC2824" s="33">
        <v>0</v>
      </c>
      <c r="AD2824" s="33">
        <v>147.56610000000001</v>
      </c>
      <c r="AE2824" s="29">
        <v>0</v>
      </c>
      <c r="AG2824" s="29">
        <v>0</v>
      </c>
      <c r="AH2824" s="29">
        <v>0</v>
      </c>
      <c r="AI2824" s="29">
        <v>0</v>
      </c>
      <c r="AJ2824" s="29">
        <v>0</v>
      </c>
      <c r="AK2824" s="29">
        <v>0</v>
      </c>
      <c r="AL2824" s="53">
        <v>1</v>
      </c>
      <c r="AM2824" s="29" t="s">
        <v>20651</v>
      </c>
      <c r="AN2824" s="29" t="s">
        <v>20651</v>
      </c>
      <c r="AO2824" s="29">
        <v>0</v>
      </c>
      <c r="AP2824" s="30">
        <v>0</v>
      </c>
      <c r="AQ2824" s="30">
        <v>0</v>
      </c>
    </row>
    <row r="2825" spans="1:43" x14ac:dyDescent="0.25">
      <c r="A2825" t="s">
        <v>20647</v>
      </c>
      <c r="B2825" t="s">
        <v>20652</v>
      </c>
      <c r="C2825" s="34">
        <v>10000064556371</v>
      </c>
      <c r="D2825">
        <v>9154303</v>
      </c>
      <c r="E2825" t="s">
        <v>20649</v>
      </c>
      <c r="F2825" t="s">
        <v>20651</v>
      </c>
      <c r="G2825" t="s">
        <v>89</v>
      </c>
      <c r="H2825" t="s">
        <v>90</v>
      </c>
      <c r="I2825" t="s">
        <v>10</v>
      </c>
      <c r="J2825" t="s">
        <v>20650</v>
      </c>
      <c r="K2825">
        <v>0</v>
      </c>
      <c r="L2825" t="s">
        <v>20652</v>
      </c>
      <c r="M2825" t="s">
        <v>20652</v>
      </c>
      <c r="N2825">
        <v>0</v>
      </c>
      <c r="O2825">
        <v>27</v>
      </c>
      <c r="P2825" s="17">
        <v>46022</v>
      </c>
      <c r="Q2825" s="19">
        <v>0</v>
      </c>
      <c r="R2825" t="s">
        <v>24</v>
      </c>
      <c r="S2825" s="17">
        <v>45741</v>
      </c>
      <c r="U2825" s="29">
        <v>0</v>
      </c>
      <c r="V2825" s="29">
        <v>0</v>
      </c>
      <c r="W2825" s="29">
        <v>0</v>
      </c>
      <c r="X2825" s="29">
        <f t="shared" si="44"/>
        <v>1</v>
      </c>
      <c r="Y2825" s="33">
        <v>0</v>
      </c>
      <c r="Z2825" s="29">
        <v>0</v>
      </c>
      <c r="AA2825" s="29">
        <v>0</v>
      </c>
      <c r="AB2825" s="29">
        <v>0</v>
      </c>
      <c r="AC2825" s="33">
        <v>0</v>
      </c>
      <c r="AD2825" s="33">
        <v>147.56610000000001</v>
      </c>
      <c r="AE2825" s="29">
        <v>0</v>
      </c>
      <c r="AG2825" s="29">
        <v>0</v>
      </c>
      <c r="AH2825" s="29">
        <v>0</v>
      </c>
      <c r="AI2825" s="29">
        <v>0</v>
      </c>
      <c r="AJ2825" s="29">
        <v>0</v>
      </c>
      <c r="AK2825" s="29">
        <v>0</v>
      </c>
      <c r="AL2825" s="53">
        <v>1</v>
      </c>
      <c r="AM2825" s="29" t="s">
        <v>20651</v>
      </c>
      <c r="AN2825" s="29" t="s">
        <v>20651</v>
      </c>
      <c r="AO2825" s="29">
        <v>0</v>
      </c>
      <c r="AP2825" s="30">
        <v>0</v>
      </c>
      <c r="AQ2825" s="30">
        <v>0</v>
      </c>
    </row>
    <row r="2826" spans="1:43" x14ac:dyDescent="0.25">
      <c r="A2826" t="s">
        <v>20647</v>
      </c>
      <c r="B2826" t="s">
        <v>20652</v>
      </c>
      <c r="C2826" s="34">
        <v>10000064556437</v>
      </c>
      <c r="D2826">
        <v>3580080</v>
      </c>
      <c r="E2826" t="s">
        <v>20649</v>
      </c>
      <c r="F2826" t="s">
        <v>20651</v>
      </c>
      <c r="G2826" t="s">
        <v>89</v>
      </c>
      <c r="H2826" t="s">
        <v>90</v>
      </c>
      <c r="I2826" t="s">
        <v>10</v>
      </c>
      <c r="J2826" t="s">
        <v>20650</v>
      </c>
      <c r="K2826">
        <v>0</v>
      </c>
      <c r="L2826" t="s">
        <v>20652</v>
      </c>
      <c r="M2826" t="s">
        <v>20652</v>
      </c>
      <c r="N2826">
        <v>0</v>
      </c>
      <c r="O2826">
        <v>9</v>
      </c>
      <c r="P2826" s="17">
        <v>46022</v>
      </c>
      <c r="Q2826" s="19">
        <v>0</v>
      </c>
      <c r="R2826" t="s">
        <v>24</v>
      </c>
      <c r="S2826" s="17">
        <v>45741</v>
      </c>
      <c r="U2826" s="29">
        <v>0</v>
      </c>
      <c r="V2826" s="29">
        <v>0</v>
      </c>
      <c r="W2826" s="29">
        <v>0</v>
      </c>
      <c r="X2826" s="29">
        <f t="shared" si="44"/>
        <v>1</v>
      </c>
      <c r="Y2826" s="33">
        <v>0</v>
      </c>
      <c r="Z2826" s="29">
        <v>0</v>
      </c>
      <c r="AA2826" s="29">
        <v>0</v>
      </c>
      <c r="AB2826" s="29">
        <v>0</v>
      </c>
      <c r="AC2826" s="33">
        <v>0</v>
      </c>
      <c r="AD2826" s="33">
        <v>191.49740000000003</v>
      </c>
      <c r="AE2826" s="29">
        <v>0</v>
      </c>
      <c r="AG2826" s="29">
        <v>0</v>
      </c>
      <c r="AH2826" s="29">
        <v>0</v>
      </c>
      <c r="AI2826" s="29">
        <v>0</v>
      </c>
      <c r="AJ2826" s="29">
        <v>0</v>
      </c>
      <c r="AK2826" s="29">
        <v>0</v>
      </c>
      <c r="AL2826" s="53">
        <v>1</v>
      </c>
      <c r="AM2826" s="29" t="s">
        <v>20651</v>
      </c>
      <c r="AN2826" s="29" t="s">
        <v>20651</v>
      </c>
      <c r="AO2826" s="29">
        <v>0</v>
      </c>
      <c r="AP2826" s="30">
        <v>0</v>
      </c>
      <c r="AQ2826" s="30">
        <v>0</v>
      </c>
    </row>
    <row r="2827" spans="1:43" x14ac:dyDescent="0.25">
      <c r="A2827" t="s">
        <v>20647</v>
      </c>
      <c r="B2827" t="s">
        <v>20652</v>
      </c>
      <c r="C2827" s="34">
        <v>10000064556464</v>
      </c>
      <c r="D2827">
        <v>9154308</v>
      </c>
      <c r="E2827" t="s">
        <v>20649</v>
      </c>
      <c r="F2827" t="s">
        <v>20651</v>
      </c>
      <c r="G2827" t="s">
        <v>89</v>
      </c>
      <c r="H2827" t="s">
        <v>90</v>
      </c>
      <c r="I2827" t="s">
        <v>14</v>
      </c>
      <c r="J2827" t="s">
        <v>20650</v>
      </c>
      <c r="K2827">
        <v>0</v>
      </c>
      <c r="L2827" t="s">
        <v>20652</v>
      </c>
      <c r="M2827" t="s">
        <v>20652</v>
      </c>
      <c r="N2827">
        <v>0</v>
      </c>
      <c r="O2827">
        <v>22</v>
      </c>
      <c r="P2827" s="17">
        <v>46022</v>
      </c>
      <c r="Q2827" s="19">
        <v>0</v>
      </c>
      <c r="R2827" t="s">
        <v>24</v>
      </c>
      <c r="S2827" s="17">
        <v>45741</v>
      </c>
      <c r="U2827" s="29">
        <v>0</v>
      </c>
      <c r="V2827" s="29">
        <v>0</v>
      </c>
      <c r="W2827" s="29">
        <v>0</v>
      </c>
      <c r="X2827" s="29">
        <f t="shared" si="44"/>
        <v>1</v>
      </c>
      <c r="Y2827" s="33">
        <v>0</v>
      </c>
      <c r="Z2827" s="29">
        <v>0</v>
      </c>
      <c r="AA2827" s="29">
        <v>0</v>
      </c>
      <c r="AB2827" s="29">
        <v>0</v>
      </c>
      <c r="AC2827" s="33">
        <v>0</v>
      </c>
      <c r="AD2827" s="33">
        <v>115.5561</v>
      </c>
      <c r="AE2827" s="29">
        <v>0</v>
      </c>
      <c r="AG2827" s="29">
        <v>0</v>
      </c>
      <c r="AH2827" s="29">
        <v>0</v>
      </c>
      <c r="AI2827" s="29">
        <v>0</v>
      </c>
      <c r="AJ2827" s="29">
        <v>0</v>
      </c>
      <c r="AK2827" s="29">
        <v>0</v>
      </c>
      <c r="AL2827" s="53">
        <v>1</v>
      </c>
      <c r="AM2827" s="29" t="s">
        <v>20651</v>
      </c>
      <c r="AN2827" s="29" t="s">
        <v>20651</v>
      </c>
      <c r="AO2827" s="29">
        <v>0</v>
      </c>
      <c r="AP2827" s="30">
        <v>0</v>
      </c>
      <c r="AQ2827" s="30">
        <v>0</v>
      </c>
    </row>
    <row r="2828" spans="1:43" x14ac:dyDescent="0.25">
      <c r="A2828" t="s">
        <v>20647</v>
      </c>
      <c r="B2828" t="s">
        <v>20652</v>
      </c>
      <c r="C2828" s="34">
        <v>10000064556481</v>
      </c>
      <c r="D2828">
        <v>3580086</v>
      </c>
      <c r="E2828" t="s">
        <v>20649</v>
      </c>
      <c r="F2828" t="s">
        <v>20651</v>
      </c>
      <c r="G2828" t="s">
        <v>89</v>
      </c>
      <c r="H2828" t="s">
        <v>90</v>
      </c>
      <c r="I2828" t="s">
        <v>14</v>
      </c>
      <c r="J2828" t="s">
        <v>20650</v>
      </c>
      <c r="K2828">
        <v>0</v>
      </c>
      <c r="L2828" t="s">
        <v>20652</v>
      </c>
      <c r="M2828" t="s">
        <v>20652</v>
      </c>
      <c r="N2828">
        <v>0</v>
      </c>
      <c r="O2828">
        <v>15</v>
      </c>
      <c r="P2828" s="17">
        <v>46022</v>
      </c>
      <c r="Q2828" s="19">
        <v>0</v>
      </c>
      <c r="R2828" t="s">
        <v>24</v>
      </c>
      <c r="S2828" s="17">
        <v>45741</v>
      </c>
      <c r="U2828" s="29">
        <v>0</v>
      </c>
      <c r="V2828" s="29">
        <v>0</v>
      </c>
      <c r="W2828" s="29">
        <v>0</v>
      </c>
      <c r="X2828" s="29">
        <f t="shared" si="44"/>
        <v>1</v>
      </c>
      <c r="Y2828" s="33">
        <v>0</v>
      </c>
      <c r="Z2828" s="29">
        <v>0</v>
      </c>
      <c r="AA2828" s="29">
        <v>0</v>
      </c>
      <c r="AB2828" s="29">
        <v>0</v>
      </c>
      <c r="AC2828" s="33">
        <v>0</v>
      </c>
      <c r="AD2828" s="33">
        <v>160.61259999999999</v>
      </c>
      <c r="AE2828" s="29">
        <v>0</v>
      </c>
      <c r="AG2828" s="29">
        <v>0</v>
      </c>
      <c r="AH2828" s="29">
        <v>0</v>
      </c>
      <c r="AI2828" s="29">
        <v>0</v>
      </c>
      <c r="AJ2828" s="29">
        <v>0</v>
      </c>
      <c r="AK2828" s="29">
        <v>0</v>
      </c>
      <c r="AL2828" s="53">
        <v>1</v>
      </c>
      <c r="AM2828" s="29" t="s">
        <v>20651</v>
      </c>
      <c r="AN2828" s="29" t="s">
        <v>20651</v>
      </c>
      <c r="AO2828" s="29">
        <v>0</v>
      </c>
      <c r="AP2828" s="30">
        <v>0</v>
      </c>
      <c r="AQ2828" s="30">
        <v>0</v>
      </c>
    </row>
    <row r="2829" spans="1:43" x14ac:dyDescent="0.25">
      <c r="A2829" t="s">
        <v>20647</v>
      </c>
      <c r="B2829" t="s">
        <v>20652</v>
      </c>
      <c r="C2829" s="34">
        <v>10000064556755</v>
      </c>
      <c r="D2829">
        <v>3580098</v>
      </c>
      <c r="E2829" t="s">
        <v>20649</v>
      </c>
      <c r="F2829" t="s">
        <v>20651</v>
      </c>
      <c r="G2829" t="s">
        <v>89</v>
      </c>
      <c r="H2829" t="s">
        <v>90</v>
      </c>
      <c r="I2829" t="s">
        <v>10</v>
      </c>
      <c r="J2829" t="s">
        <v>20650</v>
      </c>
      <c r="K2829">
        <v>0</v>
      </c>
      <c r="L2829" t="s">
        <v>20652</v>
      </c>
      <c r="M2829" t="s">
        <v>20652</v>
      </c>
      <c r="N2829">
        <v>0</v>
      </c>
      <c r="O2829">
        <v>71</v>
      </c>
      <c r="P2829" s="17">
        <v>46022</v>
      </c>
      <c r="Q2829" s="19">
        <v>0</v>
      </c>
      <c r="R2829" t="s">
        <v>24</v>
      </c>
      <c r="S2829" s="17">
        <v>45741</v>
      </c>
      <c r="U2829" s="29">
        <v>0</v>
      </c>
      <c r="V2829" s="29">
        <v>0</v>
      </c>
      <c r="W2829" s="29">
        <v>0</v>
      </c>
      <c r="X2829" s="29">
        <f t="shared" si="44"/>
        <v>1</v>
      </c>
      <c r="Y2829" s="33">
        <v>0</v>
      </c>
      <c r="Z2829" s="29">
        <v>0</v>
      </c>
      <c r="AA2829" s="29">
        <v>0</v>
      </c>
      <c r="AB2829" s="29">
        <v>0</v>
      </c>
      <c r="AC2829" s="33">
        <v>0</v>
      </c>
      <c r="AD2829" s="33">
        <v>266.01280000000003</v>
      </c>
      <c r="AE2829" s="29">
        <v>0</v>
      </c>
      <c r="AG2829" s="29">
        <v>0</v>
      </c>
      <c r="AH2829" s="29">
        <v>0</v>
      </c>
      <c r="AI2829" s="29">
        <v>0</v>
      </c>
      <c r="AJ2829" s="29">
        <v>0</v>
      </c>
      <c r="AK2829" s="29">
        <v>0</v>
      </c>
      <c r="AL2829" s="53">
        <v>1</v>
      </c>
      <c r="AM2829" s="29" t="s">
        <v>20651</v>
      </c>
      <c r="AN2829" s="29" t="s">
        <v>20651</v>
      </c>
      <c r="AO2829" s="29">
        <v>0</v>
      </c>
      <c r="AP2829" s="30">
        <v>0</v>
      </c>
      <c r="AQ2829" s="30">
        <v>0</v>
      </c>
    </row>
    <row r="2830" spans="1:43" x14ac:dyDescent="0.25">
      <c r="A2830" t="s">
        <v>20647</v>
      </c>
      <c r="B2830" t="s">
        <v>20652</v>
      </c>
      <c r="C2830" s="34">
        <v>10000064556788</v>
      </c>
      <c r="D2830">
        <v>9154340</v>
      </c>
      <c r="E2830" t="s">
        <v>20649</v>
      </c>
      <c r="F2830" t="s">
        <v>20651</v>
      </c>
      <c r="G2830" t="s">
        <v>89</v>
      </c>
      <c r="H2830" t="s">
        <v>90</v>
      </c>
      <c r="I2830" t="s">
        <v>10</v>
      </c>
      <c r="J2830" t="s">
        <v>20650</v>
      </c>
      <c r="K2830">
        <v>0</v>
      </c>
      <c r="L2830" t="s">
        <v>20652</v>
      </c>
      <c r="M2830" t="s">
        <v>20652</v>
      </c>
      <c r="N2830">
        <v>0</v>
      </c>
      <c r="O2830">
        <v>75</v>
      </c>
      <c r="P2830" s="17">
        <v>46022</v>
      </c>
      <c r="Q2830" s="19">
        <v>0</v>
      </c>
      <c r="R2830" t="s">
        <v>24</v>
      </c>
      <c r="S2830" s="17">
        <v>45741</v>
      </c>
      <c r="U2830" s="29">
        <v>0</v>
      </c>
      <c r="V2830" s="29">
        <v>0</v>
      </c>
      <c r="W2830" s="29">
        <v>0</v>
      </c>
      <c r="X2830" s="29">
        <f t="shared" si="44"/>
        <v>1</v>
      </c>
      <c r="Y2830" s="33">
        <v>0</v>
      </c>
      <c r="Z2830" s="29">
        <v>0</v>
      </c>
      <c r="AA2830" s="29">
        <v>0</v>
      </c>
      <c r="AB2830" s="29">
        <v>0</v>
      </c>
      <c r="AC2830" s="33">
        <v>0</v>
      </c>
      <c r="AD2830" s="33">
        <v>454.0376</v>
      </c>
      <c r="AE2830" s="29">
        <v>0</v>
      </c>
      <c r="AG2830" s="29">
        <v>0</v>
      </c>
      <c r="AH2830" s="29">
        <v>0</v>
      </c>
      <c r="AI2830" s="29">
        <v>0</v>
      </c>
      <c r="AJ2830" s="29">
        <v>0</v>
      </c>
      <c r="AK2830" s="29">
        <v>0</v>
      </c>
      <c r="AL2830" s="53">
        <v>1</v>
      </c>
      <c r="AM2830" s="29" t="s">
        <v>20651</v>
      </c>
      <c r="AN2830" s="29" t="s">
        <v>20651</v>
      </c>
      <c r="AO2830" s="29">
        <v>0</v>
      </c>
      <c r="AP2830" s="30">
        <v>0</v>
      </c>
      <c r="AQ2830" s="30">
        <v>0</v>
      </c>
    </row>
    <row r="2831" spans="1:43" x14ac:dyDescent="0.25">
      <c r="A2831" t="s">
        <v>20647</v>
      </c>
      <c r="B2831" t="s">
        <v>20652</v>
      </c>
      <c r="C2831" s="34">
        <v>10000064557064</v>
      </c>
      <c r="D2831">
        <v>9154378</v>
      </c>
      <c r="E2831" t="s">
        <v>20649</v>
      </c>
      <c r="F2831" t="s">
        <v>20651</v>
      </c>
      <c r="G2831" t="s">
        <v>89</v>
      </c>
      <c r="H2831" t="s">
        <v>90</v>
      </c>
      <c r="I2831" t="s">
        <v>14</v>
      </c>
      <c r="J2831" t="s">
        <v>20650</v>
      </c>
      <c r="K2831">
        <v>0</v>
      </c>
      <c r="L2831" t="s">
        <v>20652</v>
      </c>
      <c r="M2831" t="s">
        <v>20652</v>
      </c>
      <c r="N2831">
        <v>0</v>
      </c>
      <c r="O2831">
        <v>3</v>
      </c>
      <c r="P2831" s="17">
        <v>46022</v>
      </c>
      <c r="Q2831" s="19">
        <v>0</v>
      </c>
      <c r="R2831" t="s">
        <v>24</v>
      </c>
      <c r="S2831" s="17">
        <v>45741</v>
      </c>
      <c r="U2831" s="29">
        <v>0</v>
      </c>
      <c r="V2831" s="29">
        <v>0</v>
      </c>
      <c r="W2831" s="29">
        <v>0</v>
      </c>
      <c r="X2831" s="29">
        <f t="shared" si="44"/>
        <v>1</v>
      </c>
      <c r="Y2831" s="33">
        <v>0</v>
      </c>
      <c r="Z2831" s="29">
        <v>0</v>
      </c>
      <c r="AA2831" s="29">
        <v>0</v>
      </c>
      <c r="AB2831" s="29">
        <v>0</v>
      </c>
      <c r="AC2831" s="33">
        <v>0</v>
      </c>
      <c r="AD2831" s="33">
        <v>14.4239</v>
      </c>
      <c r="AE2831" s="29">
        <v>0</v>
      </c>
      <c r="AG2831" s="29">
        <v>0</v>
      </c>
      <c r="AH2831" s="29">
        <v>0</v>
      </c>
      <c r="AI2831" s="29">
        <v>0</v>
      </c>
      <c r="AJ2831" s="29">
        <v>0</v>
      </c>
      <c r="AK2831" s="29">
        <v>0</v>
      </c>
      <c r="AL2831" s="53">
        <v>1</v>
      </c>
      <c r="AM2831" s="29" t="s">
        <v>20651</v>
      </c>
      <c r="AN2831" s="29" t="s">
        <v>20651</v>
      </c>
      <c r="AO2831" s="29">
        <v>0</v>
      </c>
      <c r="AP2831" s="30">
        <v>0</v>
      </c>
      <c r="AQ2831" s="30">
        <v>0</v>
      </c>
    </row>
    <row r="2832" spans="1:43" x14ac:dyDescent="0.25">
      <c r="A2832" t="s">
        <v>20647</v>
      </c>
      <c r="B2832" t="s">
        <v>20652</v>
      </c>
      <c r="C2832" s="34">
        <v>10000064557153</v>
      </c>
      <c r="D2832">
        <v>3580114</v>
      </c>
      <c r="E2832" t="s">
        <v>20649</v>
      </c>
      <c r="F2832" t="s">
        <v>20651</v>
      </c>
      <c r="G2832" t="s">
        <v>89</v>
      </c>
      <c r="H2832" t="s">
        <v>90</v>
      </c>
      <c r="I2832" t="s">
        <v>14</v>
      </c>
      <c r="J2832" t="s">
        <v>20650</v>
      </c>
      <c r="K2832">
        <v>0</v>
      </c>
      <c r="L2832" t="s">
        <v>20652</v>
      </c>
      <c r="M2832" t="s">
        <v>20652</v>
      </c>
      <c r="N2832">
        <v>0</v>
      </c>
      <c r="O2832">
        <v>12</v>
      </c>
      <c r="P2832" s="17">
        <v>46022</v>
      </c>
      <c r="Q2832" s="19">
        <v>0</v>
      </c>
      <c r="R2832" t="s">
        <v>24</v>
      </c>
      <c r="S2832" s="17">
        <v>45741</v>
      </c>
      <c r="U2832" s="29">
        <v>0</v>
      </c>
      <c r="V2832" s="29">
        <v>0</v>
      </c>
      <c r="W2832" s="29">
        <v>0</v>
      </c>
      <c r="X2832" s="29">
        <f t="shared" si="44"/>
        <v>1</v>
      </c>
      <c r="Y2832" s="33">
        <v>0</v>
      </c>
      <c r="Z2832" s="29">
        <v>0</v>
      </c>
      <c r="AA2832" s="29">
        <v>0</v>
      </c>
      <c r="AB2832" s="29">
        <v>0</v>
      </c>
      <c r="AC2832" s="33">
        <v>0</v>
      </c>
      <c r="AD2832" s="33">
        <v>170.37079999999997</v>
      </c>
      <c r="AE2832" s="29">
        <v>0</v>
      </c>
      <c r="AG2832" s="29">
        <v>0</v>
      </c>
      <c r="AH2832" s="29">
        <v>0</v>
      </c>
      <c r="AI2832" s="29">
        <v>0</v>
      </c>
      <c r="AJ2832" s="29">
        <v>0</v>
      </c>
      <c r="AK2832" s="29">
        <v>0</v>
      </c>
      <c r="AL2832" s="53">
        <v>1</v>
      </c>
      <c r="AM2832" s="29" t="s">
        <v>20651</v>
      </c>
      <c r="AN2832" s="29" t="s">
        <v>20651</v>
      </c>
      <c r="AO2832" s="29">
        <v>0</v>
      </c>
      <c r="AP2832" s="30">
        <v>0</v>
      </c>
      <c r="AQ2832" s="30">
        <v>0</v>
      </c>
    </row>
    <row r="2833" spans="1:43" x14ac:dyDescent="0.25">
      <c r="A2833" t="s">
        <v>20647</v>
      </c>
      <c r="B2833" t="s">
        <v>20652</v>
      </c>
      <c r="C2833" s="34">
        <v>10000064557164</v>
      </c>
      <c r="D2833">
        <v>9154383</v>
      </c>
      <c r="E2833" t="s">
        <v>20649</v>
      </c>
      <c r="F2833" t="s">
        <v>20651</v>
      </c>
      <c r="G2833" t="s">
        <v>89</v>
      </c>
      <c r="H2833" t="s">
        <v>90</v>
      </c>
      <c r="I2833" t="s">
        <v>14</v>
      </c>
      <c r="J2833" t="s">
        <v>20650</v>
      </c>
      <c r="K2833">
        <v>0</v>
      </c>
      <c r="L2833" t="s">
        <v>20652</v>
      </c>
      <c r="M2833" t="s">
        <v>20652</v>
      </c>
      <c r="N2833">
        <v>0</v>
      </c>
      <c r="O2833">
        <v>10</v>
      </c>
      <c r="P2833" s="17">
        <v>46022</v>
      </c>
      <c r="Q2833" s="19">
        <v>0</v>
      </c>
      <c r="R2833" t="s">
        <v>24</v>
      </c>
      <c r="S2833" s="17">
        <v>45741</v>
      </c>
      <c r="U2833" s="29">
        <v>0</v>
      </c>
      <c r="V2833" s="29">
        <v>0</v>
      </c>
      <c r="W2833" s="29">
        <v>0</v>
      </c>
      <c r="X2833" s="29">
        <f t="shared" si="44"/>
        <v>1</v>
      </c>
      <c r="Y2833" s="33">
        <v>0</v>
      </c>
      <c r="Z2833" s="29">
        <v>0</v>
      </c>
      <c r="AA2833" s="29">
        <v>0</v>
      </c>
      <c r="AB2833" s="29">
        <v>0</v>
      </c>
      <c r="AC2833" s="33">
        <v>0</v>
      </c>
      <c r="AD2833" s="33">
        <v>170.6327</v>
      </c>
      <c r="AE2833" s="29">
        <v>0</v>
      </c>
      <c r="AG2833" s="29">
        <v>0</v>
      </c>
      <c r="AH2833" s="29">
        <v>0</v>
      </c>
      <c r="AI2833" s="29">
        <v>0</v>
      </c>
      <c r="AJ2833" s="29">
        <v>0</v>
      </c>
      <c r="AK2833" s="29">
        <v>0</v>
      </c>
      <c r="AL2833" s="53">
        <v>1</v>
      </c>
      <c r="AM2833" s="29" t="s">
        <v>20651</v>
      </c>
      <c r="AN2833" s="29" t="s">
        <v>20651</v>
      </c>
      <c r="AO2833" s="29">
        <v>0</v>
      </c>
      <c r="AP2833" s="30">
        <v>0</v>
      </c>
      <c r="AQ2833" s="30">
        <v>0</v>
      </c>
    </row>
    <row r="2834" spans="1:43" x14ac:dyDescent="0.25">
      <c r="A2834" t="s">
        <v>20647</v>
      </c>
      <c r="B2834" t="s">
        <v>20652</v>
      </c>
      <c r="C2834" s="34">
        <v>10000064557374</v>
      </c>
      <c r="D2834">
        <v>3580121</v>
      </c>
      <c r="E2834" t="s">
        <v>20649</v>
      </c>
      <c r="F2834" t="s">
        <v>20651</v>
      </c>
      <c r="G2834" t="s">
        <v>89</v>
      </c>
      <c r="H2834" t="s">
        <v>90</v>
      </c>
      <c r="I2834" t="s">
        <v>14</v>
      </c>
      <c r="J2834" t="s">
        <v>20650</v>
      </c>
      <c r="K2834">
        <v>0</v>
      </c>
      <c r="L2834" t="s">
        <v>20652</v>
      </c>
      <c r="M2834" t="s">
        <v>20652</v>
      </c>
      <c r="N2834">
        <v>0</v>
      </c>
      <c r="O2834">
        <v>79</v>
      </c>
      <c r="P2834" s="17">
        <v>46022</v>
      </c>
      <c r="Q2834" s="19">
        <v>0</v>
      </c>
      <c r="R2834" t="s">
        <v>24</v>
      </c>
      <c r="S2834" s="17">
        <v>45741</v>
      </c>
      <c r="U2834" s="29">
        <v>0</v>
      </c>
      <c r="V2834" s="29">
        <v>0</v>
      </c>
      <c r="W2834" s="29">
        <v>0</v>
      </c>
      <c r="X2834" s="29">
        <f t="shared" si="44"/>
        <v>1</v>
      </c>
      <c r="Y2834" s="33">
        <v>0</v>
      </c>
      <c r="Z2834" s="29">
        <v>0</v>
      </c>
      <c r="AA2834" s="29">
        <v>0</v>
      </c>
      <c r="AB2834" s="29">
        <v>0</v>
      </c>
      <c r="AC2834" s="33">
        <v>0</v>
      </c>
      <c r="AD2834" s="33">
        <v>255.98299999999998</v>
      </c>
      <c r="AE2834" s="29">
        <v>0</v>
      </c>
      <c r="AG2834" s="29">
        <v>0</v>
      </c>
      <c r="AH2834" s="29">
        <v>0</v>
      </c>
      <c r="AI2834" s="29">
        <v>0</v>
      </c>
      <c r="AJ2834" s="29">
        <v>0</v>
      </c>
      <c r="AK2834" s="29">
        <v>0</v>
      </c>
      <c r="AL2834" s="53">
        <v>1</v>
      </c>
      <c r="AM2834" s="29" t="s">
        <v>20651</v>
      </c>
      <c r="AN2834" s="29" t="s">
        <v>20651</v>
      </c>
      <c r="AO2834" s="29">
        <v>0</v>
      </c>
      <c r="AP2834" s="30">
        <v>0</v>
      </c>
      <c r="AQ2834" s="30">
        <v>0</v>
      </c>
    </row>
    <row r="2835" spans="1:43" x14ac:dyDescent="0.25">
      <c r="A2835" t="s">
        <v>20647</v>
      </c>
      <c r="B2835" t="s">
        <v>20652</v>
      </c>
      <c r="C2835" s="34">
        <v>10000064557471</v>
      </c>
      <c r="D2835">
        <v>9154412</v>
      </c>
      <c r="E2835" t="s">
        <v>20648</v>
      </c>
      <c r="F2835" t="s">
        <v>20651</v>
      </c>
      <c r="G2835" t="s">
        <v>89</v>
      </c>
      <c r="H2835" t="s">
        <v>90</v>
      </c>
      <c r="I2835" t="s">
        <v>14</v>
      </c>
      <c r="J2835" t="s">
        <v>20650</v>
      </c>
      <c r="K2835">
        <v>0</v>
      </c>
      <c r="L2835" t="s">
        <v>20652</v>
      </c>
      <c r="M2835" t="s">
        <v>20652</v>
      </c>
      <c r="N2835">
        <v>0</v>
      </c>
      <c r="O2835">
        <v>77</v>
      </c>
      <c r="P2835" s="17">
        <v>46022</v>
      </c>
      <c r="Q2835" s="19">
        <v>0</v>
      </c>
      <c r="R2835" t="s">
        <v>24</v>
      </c>
      <c r="S2835" s="17">
        <v>45741</v>
      </c>
      <c r="U2835" s="29">
        <v>0</v>
      </c>
      <c r="V2835" s="29">
        <v>0</v>
      </c>
      <c r="W2835" s="29">
        <v>0</v>
      </c>
      <c r="X2835" s="29">
        <f t="shared" si="44"/>
        <v>1</v>
      </c>
      <c r="Y2835" s="33">
        <v>0</v>
      </c>
      <c r="Z2835" s="29">
        <v>0</v>
      </c>
      <c r="AA2835" s="29">
        <v>0</v>
      </c>
      <c r="AB2835" s="29">
        <v>0</v>
      </c>
      <c r="AC2835" s="33">
        <v>0</v>
      </c>
      <c r="AD2835" s="33">
        <v>340.23719999999997</v>
      </c>
      <c r="AE2835" s="29">
        <v>0</v>
      </c>
      <c r="AG2835" s="29">
        <v>0</v>
      </c>
      <c r="AH2835" s="29">
        <v>0</v>
      </c>
      <c r="AI2835" s="29">
        <v>0</v>
      </c>
      <c r="AJ2835" s="29">
        <v>0</v>
      </c>
      <c r="AK2835" s="29">
        <v>0</v>
      </c>
      <c r="AL2835" s="53">
        <v>1</v>
      </c>
      <c r="AM2835" s="29" t="s">
        <v>20651</v>
      </c>
      <c r="AN2835" s="29" t="s">
        <v>20651</v>
      </c>
      <c r="AO2835" s="29">
        <v>0</v>
      </c>
      <c r="AP2835" s="30">
        <v>0</v>
      </c>
      <c r="AQ2835" s="30">
        <v>0</v>
      </c>
    </row>
    <row r="2836" spans="1:43" x14ac:dyDescent="0.25">
      <c r="A2836" t="s">
        <v>20647</v>
      </c>
      <c r="B2836" t="s">
        <v>20652</v>
      </c>
      <c r="C2836" s="34">
        <v>10000064557594</v>
      </c>
      <c r="D2836">
        <v>9154428</v>
      </c>
      <c r="E2836" t="s">
        <v>20649</v>
      </c>
      <c r="F2836" t="s">
        <v>20651</v>
      </c>
      <c r="G2836" t="s">
        <v>89</v>
      </c>
      <c r="H2836" t="s">
        <v>90</v>
      </c>
      <c r="I2836" t="s">
        <v>10</v>
      </c>
      <c r="J2836" t="s">
        <v>20650</v>
      </c>
      <c r="K2836">
        <v>0</v>
      </c>
      <c r="L2836" t="s">
        <v>20652</v>
      </c>
      <c r="M2836" t="s">
        <v>20652</v>
      </c>
      <c r="N2836">
        <v>0</v>
      </c>
      <c r="O2836">
        <v>73</v>
      </c>
      <c r="P2836" s="17">
        <v>46022</v>
      </c>
      <c r="Q2836" s="19">
        <v>0</v>
      </c>
      <c r="R2836" t="s">
        <v>24</v>
      </c>
      <c r="S2836" s="17">
        <v>45741</v>
      </c>
      <c r="U2836" s="29">
        <v>0</v>
      </c>
      <c r="V2836" s="29">
        <v>0</v>
      </c>
      <c r="W2836" s="29">
        <v>0</v>
      </c>
      <c r="X2836" s="29">
        <f t="shared" si="44"/>
        <v>1</v>
      </c>
      <c r="Y2836" s="33">
        <v>0</v>
      </c>
      <c r="Z2836" s="29">
        <v>0</v>
      </c>
      <c r="AA2836" s="29">
        <v>0</v>
      </c>
      <c r="AB2836" s="29">
        <v>0</v>
      </c>
      <c r="AC2836" s="33">
        <v>0</v>
      </c>
      <c r="AD2836" s="33">
        <v>256.43889999999999</v>
      </c>
      <c r="AE2836" s="29">
        <v>0</v>
      </c>
      <c r="AG2836" s="29">
        <v>0</v>
      </c>
      <c r="AH2836" s="29">
        <v>0</v>
      </c>
      <c r="AI2836" s="29">
        <v>0</v>
      </c>
      <c r="AJ2836" s="29">
        <v>0</v>
      </c>
      <c r="AK2836" s="29">
        <v>0</v>
      </c>
      <c r="AL2836" s="53">
        <v>1</v>
      </c>
      <c r="AM2836" s="29" t="s">
        <v>20651</v>
      </c>
      <c r="AN2836" s="29" t="s">
        <v>20651</v>
      </c>
      <c r="AO2836" s="29">
        <v>0</v>
      </c>
      <c r="AP2836" s="30">
        <v>0</v>
      </c>
      <c r="AQ2836" s="30">
        <v>0</v>
      </c>
    </row>
    <row r="2837" spans="1:43" x14ac:dyDescent="0.25">
      <c r="A2837" t="s">
        <v>20647</v>
      </c>
      <c r="B2837" t="s">
        <v>20652</v>
      </c>
      <c r="C2837" s="34">
        <v>10000064557624</v>
      </c>
      <c r="D2837">
        <v>155710</v>
      </c>
      <c r="E2837" t="s">
        <v>20649</v>
      </c>
      <c r="F2837" t="s">
        <v>20651</v>
      </c>
      <c r="G2837" t="s">
        <v>89</v>
      </c>
      <c r="H2837" t="s">
        <v>90</v>
      </c>
      <c r="I2837" t="s">
        <v>10</v>
      </c>
      <c r="J2837" t="s">
        <v>20650</v>
      </c>
      <c r="K2837">
        <v>0</v>
      </c>
      <c r="L2837" t="s">
        <v>20652</v>
      </c>
      <c r="M2837" t="s">
        <v>20652</v>
      </c>
      <c r="N2837">
        <v>0</v>
      </c>
      <c r="O2837">
        <v>12</v>
      </c>
      <c r="P2837" s="17">
        <v>46022</v>
      </c>
      <c r="Q2837" s="19">
        <v>0</v>
      </c>
      <c r="R2837" t="s">
        <v>24</v>
      </c>
      <c r="S2837" s="17">
        <v>45741</v>
      </c>
      <c r="U2837" s="29">
        <v>0</v>
      </c>
      <c r="V2837" s="29">
        <v>0</v>
      </c>
      <c r="W2837" s="29">
        <v>0</v>
      </c>
      <c r="X2837" s="29">
        <f t="shared" si="44"/>
        <v>1</v>
      </c>
      <c r="Y2837" s="33">
        <v>0</v>
      </c>
      <c r="Z2837" s="29">
        <v>0</v>
      </c>
      <c r="AA2837" s="29">
        <v>0</v>
      </c>
      <c r="AB2837" s="29">
        <v>0</v>
      </c>
      <c r="AC2837" s="33">
        <v>0</v>
      </c>
      <c r="AD2837" s="33">
        <v>120.45460000000001</v>
      </c>
      <c r="AE2837" s="29">
        <v>0</v>
      </c>
      <c r="AG2837" s="29">
        <v>0</v>
      </c>
      <c r="AH2837" s="29">
        <v>0</v>
      </c>
      <c r="AI2837" s="29">
        <v>0</v>
      </c>
      <c r="AJ2837" s="29">
        <v>0</v>
      </c>
      <c r="AK2837" s="29">
        <v>0</v>
      </c>
      <c r="AL2837" s="53">
        <v>1</v>
      </c>
      <c r="AM2837" s="29" t="s">
        <v>20651</v>
      </c>
      <c r="AN2837" s="29" t="s">
        <v>20651</v>
      </c>
      <c r="AO2837" s="29">
        <v>0</v>
      </c>
      <c r="AP2837" s="30">
        <v>0</v>
      </c>
      <c r="AQ2837" s="30">
        <v>0</v>
      </c>
    </row>
    <row r="2838" spans="1:43" x14ac:dyDescent="0.25">
      <c r="A2838" t="s">
        <v>20647</v>
      </c>
      <c r="B2838" t="s">
        <v>20652</v>
      </c>
      <c r="C2838" s="34">
        <v>10000064557625</v>
      </c>
      <c r="D2838">
        <v>155709</v>
      </c>
      <c r="E2838" t="s">
        <v>20649</v>
      </c>
      <c r="F2838" t="s">
        <v>20651</v>
      </c>
      <c r="G2838" t="s">
        <v>89</v>
      </c>
      <c r="H2838" t="s">
        <v>90</v>
      </c>
      <c r="I2838" t="s">
        <v>10</v>
      </c>
      <c r="J2838" t="s">
        <v>20650</v>
      </c>
      <c r="K2838">
        <v>0</v>
      </c>
      <c r="L2838" t="s">
        <v>20652</v>
      </c>
      <c r="M2838" t="s">
        <v>20652</v>
      </c>
      <c r="N2838">
        <v>0</v>
      </c>
      <c r="O2838">
        <v>11</v>
      </c>
      <c r="P2838" s="17">
        <v>46022</v>
      </c>
      <c r="Q2838" s="19">
        <v>0</v>
      </c>
      <c r="R2838" t="s">
        <v>24</v>
      </c>
      <c r="S2838" s="17">
        <v>45741</v>
      </c>
      <c r="U2838" s="29">
        <v>0</v>
      </c>
      <c r="V2838" s="29">
        <v>0</v>
      </c>
      <c r="W2838" s="29">
        <v>0</v>
      </c>
      <c r="X2838" s="29">
        <f t="shared" si="44"/>
        <v>1</v>
      </c>
      <c r="Y2838" s="33">
        <v>0</v>
      </c>
      <c r="Z2838" s="29">
        <v>0</v>
      </c>
      <c r="AA2838" s="29">
        <v>0</v>
      </c>
      <c r="AB2838" s="29">
        <v>0</v>
      </c>
      <c r="AC2838" s="33">
        <v>0</v>
      </c>
      <c r="AD2838" s="33">
        <v>120.45460000000001</v>
      </c>
      <c r="AE2838" s="29">
        <v>0</v>
      </c>
      <c r="AG2838" s="29">
        <v>0</v>
      </c>
      <c r="AH2838" s="29">
        <v>0</v>
      </c>
      <c r="AI2838" s="29">
        <v>0</v>
      </c>
      <c r="AJ2838" s="29">
        <v>0</v>
      </c>
      <c r="AK2838" s="29">
        <v>0</v>
      </c>
      <c r="AL2838" s="53">
        <v>1</v>
      </c>
      <c r="AM2838" s="29" t="s">
        <v>20651</v>
      </c>
      <c r="AN2838" s="29" t="s">
        <v>20651</v>
      </c>
      <c r="AO2838" s="29">
        <v>0</v>
      </c>
      <c r="AP2838" s="30">
        <v>0</v>
      </c>
      <c r="AQ2838" s="30">
        <v>0</v>
      </c>
    </row>
    <row r="2839" spans="1:43" x14ac:dyDescent="0.25">
      <c r="A2839" t="s">
        <v>20647</v>
      </c>
      <c r="B2839" t="s">
        <v>20652</v>
      </c>
      <c r="C2839" s="34">
        <v>10000064557667</v>
      </c>
      <c r="D2839">
        <v>9154439</v>
      </c>
      <c r="E2839" t="s">
        <v>20649</v>
      </c>
      <c r="F2839" t="s">
        <v>20651</v>
      </c>
      <c r="G2839" t="s">
        <v>89</v>
      </c>
      <c r="H2839" t="s">
        <v>90</v>
      </c>
      <c r="I2839" t="s">
        <v>10</v>
      </c>
      <c r="J2839" t="s">
        <v>20650</v>
      </c>
      <c r="K2839">
        <v>0</v>
      </c>
      <c r="L2839" t="s">
        <v>20652</v>
      </c>
      <c r="M2839" t="s">
        <v>20652</v>
      </c>
      <c r="N2839">
        <v>0</v>
      </c>
      <c r="O2839">
        <v>1</v>
      </c>
      <c r="P2839" s="17">
        <v>46022</v>
      </c>
      <c r="Q2839" s="19">
        <v>0</v>
      </c>
      <c r="R2839" t="s">
        <v>24</v>
      </c>
      <c r="S2839" s="17">
        <v>45741</v>
      </c>
      <c r="U2839" s="29">
        <v>0</v>
      </c>
      <c r="V2839" s="29">
        <v>0</v>
      </c>
      <c r="W2839" s="29">
        <v>0</v>
      </c>
      <c r="X2839" s="29">
        <f t="shared" si="44"/>
        <v>1</v>
      </c>
      <c r="Y2839" s="33">
        <v>0</v>
      </c>
      <c r="Z2839" s="29">
        <v>0</v>
      </c>
      <c r="AA2839" s="29">
        <v>0</v>
      </c>
      <c r="AB2839" s="29">
        <v>0</v>
      </c>
      <c r="AC2839" s="33">
        <v>0</v>
      </c>
      <c r="AD2839" s="33">
        <v>38.974600000000002</v>
      </c>
      <c r="AE2839" s="29">
        <v>0</v>
      </c>
      <c r="AG2839" s="29">
        <v>0</v>
      </c>
      <c r="AH2839" s="29">
        <v>0</v>
      </c>
      <c r="AI2839" s="29">
        <v>0</v>
      </c>
      <c r="AJ2839" s="29">
        <v>0</v>
      </c>
      <c r="AK2839" s="29">
        <v>0</v>
      </c>
      <c r="AL2839" s="53">
        <v>1</v>
      </c>
      <c r="AM2839" s="29" t="s">
        <v>20651</v>
      </c>
      <c r="AN2839" s="29" t="s">
        <v>20651</v>
      </c>
      <c r="AO2839" s="29">
        <v>0</v>
      </c>
      <c r="AP2839" s="30">
        <v>0</v>
      </c>
      <c r="AQ2839" s="30">
        <v>0</v>
      </c>
    </row>
    <row r="2840" spans="1:43" x14ac:dyDescent="0.25">
      <c r="A2840" t="s">
        <v>20647</v>
      </c>
      <c r="B2840" t="s">
        <v>20652</v>
      </c>
      <c r="C2840" s="34">
        <v>10000064557757</v>
      </c>
      <c r="D2840">
        <v>3580137</v>
      </c>
      <c r="E2840" t="s">
        <v>20649</v>
      </c>
      <c r="F2840" t="s">
        <v>20651</v>
      </c>
      <c r="G2840" t="s">
        <v>89</v>
      </c>
      <c r="H2840" t="s">
        <v>90</v>
      </c>
      <c r="I2840" t="s">
        <v>10</v>
      </c>
      <c r="J2840" t="s">
        <v>20650</v>
      </c>
      <c r="K2840">
        <v>0</v>
      </c>
      <c r="L2840" t="s">
        <v>20652</v>
      </c>
      <c r="M2840" t="s">
        <v>20652</v>
      </c>
      <c r="N2840">
        <v>0</v>
      </c>
      <c r="O2840">
        <v>17</v>
      </c>
      <c r="P2840" s="17">
        <v>46022</v>
      </c>
      <c r="Q2840" s="19">
        <v>0</v>
      </c>
      <c r="R2840" t="s">
        <v>24</v>
      </c>
      <c r="S2840" s="17">
        <v>45741</v>
      </c>
      <c r="U2840" s="29">
        <v>0</v>
      </c>
      <c r="V2840" s="29">
        <v>0</v>
      </c>
      <c r="W2840" s="29">
        <v>0</v>
      </c>
      <c r="X2840" s="29">
        <f t="shared" si="44"/>
        <v>1</v>
      </c>
      <c r="Y2840" s="33">
        <v>0</v>
      </c>
      <c r="Z2840" s="29">
        <v>0</v>
      </c>
      <c r="AA2840" s="29">
        <v>0</v>
      </c>
      <c r="AB2840" s="29">
        <v>0</v>
      </c>
      <c r="AC2840" s="33">
        <v>0</v>
      </c>
      <c r="AD2840" s="33">
        <v>160.61259999999999</v>
      </c>
      <c r="AE2840" s="29">
        <v>0</v>
      </c>
      <c r="AG2840" s="29">
        <v>0</v>
      </c>
      <c r="AH2840" s="29">
        <v>0</v>
      </c>
      <c r="AI2840" s="29">
        <v>0</v>
      </c>
      <c r="AJ2840" s="29">
        <v>0</v>
      </c>
      <c r="AK2840" s="29">
        <v>0</v>
      </c>
      <c r="AL2840" s="53">
        <v>1</v>
      </c>
      <c r="AM2840" s="29" t="s">
        <v>20651</v>
      </c>
      <c r="AN2840" s="29" t="s">
        <v>20651</v>
      </c>
      <c r="AO2840" s="29">
        <v>0</v>
      </c>
      <c r="AP2840" s="30">
        <v>0</v>
      </c>
      <c r="AQ2840" s="30">
        <v>0</v>
      </c>
    </row>
    <row r="2841" spans="1:43" x14ac:dyDescent="0.25">
      <c r="A2841" t="s">
        <v>20647</v>
      </c>
      <c r="B2841" t="s">
        <v>20652</v>
      </c>
      <c r="C2841" s="34">
        <v>10000064557761</v>
      </c>
      <c r="D2841">
        <v>3580138</v>
      </c>
      <c r="E2841" t="s">
        <v>20649</v>
      </c>
      <c r="F2841" t="s">
        <v>20651</v>
      </c>
      <c r="G2841" t="s">
        <v>89</v>
      </c>
      <c r="H2841" t="s">
        <v>90</v>
      </c>
      <c r="I2841" t="s">
        <v>10</v>
      </c>
      <c r="J2841" t="s">
        <v>20650</v>
      </c>
      <c r="K2841">
        <v>0</v>
      </c>
      <c r="L2841" t="s">
        <v>20652</v>
      </c>
      <c r="M2841" t="s">
        <v>20652</v>
      </c>
      <c r="N2841">
        <v>0</v>
      </c>
      <c r="O2841">
        <v>18</v>
      </c>
      <c r="P2841" s="17">
        <v>46022</v>
      </c>
      <c r="Q2841" s="19">
        <v>0</v>
      </c>
      <c r="R2841" t="s">
        <v>24</v>
      </c>
      <c r="S2841" s="17">
        <v>45741</v>
      </c>
      <c r="U2841" s="29">
        <v>0</v>
      </c>
      <c r="V2841" s="29">
        <v>0</v>
      </c>
      <c r="W2841" s="29">
        <v>0</v>
      </c>
      <c r="X2841" s="29">
        <f t="shared" si="44"/>
        <v>1</v>
      </c>
      <c r="Y2841" s="33">
        <v>0</v>
      </c>
      <c r="Z2841" s="29">
        <v>0</v>
      </c>
      <c r="AA2841" s="29">
        <v>0</v>
      </c>
      <c r="AB2841" s="29">
        <v>0</v>
      </c>
      <c r="AC2841" s="33">
        <v>0</v>
      </c>
      <c r="AD2841" s="33">
        <v>160.61259999999999</v>
      </c>
      <c r="AE2841" s="29">
        <v>0</v>
      </c>
      <c r="AG2841" s="29">
        <v>0</v>
      </c>
      <c r="AH2841" s="29">
        <v>0</v>
      </c>
      <c r="AI2841" s="29">
        <v>0</v>
      </c>
      <c r="AJ2841" s="29">
        <v>0</v>
      </c>
      <c r="AK2841" s="29">
        <v>0</v>
      </c>
      <c r="AL2841" s="53">
        <v>1</v>
      </c>
      <c r="AM2841" s="29" t="s">
        <v>20651</v>
      </c>
      <c r="AN2841" s="29" t="s">
        <v>20651</v>
      </c>
      <c r="AO2841" s="29">
        <v>0</v>
      </c>
      <c r="AP2841" s="30">
        <v>0</v>
      </c>
      <c r="AQ2841" s="30">
        <v>0</v>
      </c>
    </row>
    <row r="2842" spans="1:43" x14ac:dyDescent="0.25">
      <c r="A2842" t="s">
        <v>20647</v>
      </c>
      <c r="B2842" t="s">
        <v>20652</v>
      </c>
      <c r="C2842" s="34">
        <v>10000064559172</v>
      </c>
      <c r="D2842">
        <v>9154514</v>
      </c>
      <c r="E2842" t="s">
        <v>20649</v>
      </c>
      <c r="F2842" t="s">
        <v>20651</v>
      </c>
      <c r="G2842" t="s">
        <v>89</v>
      </c>
      <c r="H2842" t="s">
        <v>90</v>
      </c>
      <c r="I2842" t="s">
        <v>10</v>
      </c>
      <c r="J2842" t="s">
        <v>20650</v>
      </c>
      <c r="K2842">
        <v>0</v>
      </c>
      <c r="L2842" t="s">
        <v>20652</v>
      </c>
      <c r="M2842" t="s">
        <v>20652</v>
      </c>
      <c r="N2842">
        <v>0</v>
      </c>
      <c r="O2842">
        <v>4</v>
      </c>
      <c r="P2842" s="17">
        <v>46022</v>
      </c>
      <c r="Q2842" s="19">
        <v>0</v>
      </c>
      <c r="R2842" t="s">
        <v>24</v>
      </c>
      <c r="S2842" s="17">
        <v>45742</v>
      </c>
      <c r="U2842" s="29">
        <v>0</v>
      </c>
      <c r="V2842" s="29">
        <v>0</v>
      </c>
      <c r="W2842" s="29">
        <v>0</v>
      </c>
      <c r="X2842" s="29">
        <f t="shared" si="44"/>
        <v>2</v>
      </c>
      <c r="Y2842" s="33">
        <v>0</v>
      </c>
      <c r="Z2842" s="29">
        <v>0</v>
      </c>
      <c r="AA2842" s="29">
        <v>0</v>
      </c>
      <c r="AB2842" s="29">
        <v>0</v>
      </c>
      <c r="AC2842" s="33">
        <v>0</v>
      </c>
      <c r="AD2842" s="33">
        <v>9.6288666666666671</v>
      </c>
      <c r="AE2842" s="29">
        <v>0</v>
      </c>
      <c r="AG2842" s="29">
        <v>0</v>
      </c>
      <c r="AH2842" s="29">
        <v>0</v>
      </c>
      <c r="AI2842" s="29">
        <v>0</v>
      </c>
      <c r="AJ2842" s="29">
        <v>0</v>
      </c>
      <c r="AK2842" s="29">
        <v>0</v>
      </c>
      <c r="AL2842" s="53">
        <v>2</v>
      </c>
      <c r="AM2842" s="29" t="s">
        <v>20651</v>
      </c>
      <c r="AN2842" s="29" t="s">
        <v>20651</v>
      </c>
      <c r="AO2842" s="29">
        <v>0</v>
      </c>
      <c r="AP2842" s="30">
        <v>0</v>
      </c>
      <c r="AQ2842" s="30">
        <v>0</v>
      </c>
    </row>
    <row r="2843" spans="1:43" x14ac:dyDescent="0.25">
      <c r="A2843" t="s">
        <v>20647</v>
      </c>
      <c r="B2843" t="s">
        <v>20652</v>
      </c>
      <c r="C2843" s="34">
        <v>10000064559173</v>
      </c>
      <c r="D2843">
        <v>3580168</v>
      </c>
      <c r="E2843" t="s">
        <v>20649</v>
      </c>
      <c r="F2843" t="s">
        <v>20651</v>
      </c>
      <c r="G2843" t="s">
        <v>89</v>
      </c>
      <c r="H2843" t="s">
        <v>90</v>
      </c>
      <c r="I2843" t="s">
        <v>10</v>
      </c>
      <c r="J2843" t="s">
        <v>20650</v>
      </c>
      <c r="K2843">
        <v>0</v>
      </c>
      <c r="L2843" t="s">
        <v>20652</v>
      </c>
      <c r="M2843" t="s">
        <v>20652</v>
      </c>
      <c r="N2843">
        <v>0</v>
      </c>
      <c r="O2843">
        <v>4</v>
      </c>
      <c r="P2843" s="17">
        <v>46022</v>
      </c>
      <c r="Q2843" s="19">
        <v>0</v>
      </c>
      <c r="R2843" t="s">
        <v>24</v>
      </c>
      <c r="S2843" s="17">
        <v>45742</v>
      </c>
      <c r="U2843" s="29">
        <v>0</v>
      </c>
      <c r="V2843" s="29">
        <v>0</v>
      </c>
      <c r="W2843" s="29">
        <v>0</v>
      </c>
      <c r="X2843" s="29">
        <f t="shared" si="44"/>
        <v>2</v>
      </c>
      <c r="Y2843" s="33">
        <v>0</v>
      </c>
      <c r="Z2843" s="29">
        <v>0</v>
      </c>
      <c r="AA2843" s="29">
        <v>0</v>
      </c>
      <c r="AB2843" s="29">
        <v>0</v>
      </c>
      <c r="AC2843" s="33">
        <v>0</v>
      </c>
      <c r="AD2843" s="33">
        <v>21.332725</v>
      </c>
      <c r="AE2843" s="29">
        <v>0</v>
      </c>
      <c r="AG2843" s="29">
        <v>0</v>
      </c>
      <c r="AH2843" s="29">
        <v>0</v>
      </c>
      <c r="AI2843" s="29">
        <v>0</v>
      </c>
      <c r="AJ2843" s="29">
        <v>0</v>
      </c>
      <c r="AK2843" s="29">
        <v>0</v>
      </c>
      <c r="AL2843" s="53">
        <v>2</v>
      </c>
      <c r="AM2843" s="29" t="s">
        <v>20651</v>
      </c>
      <c r="AN2843" s="29" t="s">
        <v>20651</v>
      </c>
      <c r="AO2843" s="29">
        <v>0</v>
      </c>
      <c r="AP2843" s="30">
        <v>0</v>
      </c>
      <c r="AQ2843" s="30">
        <v>0</v>
      </c>
    </row>
    <row r="2844" spans="1:43" x14ac:dyDescent="0.25">
      <c r="A2844" t="s">
        <v>20647</v>
      </c>
      <c r="B2844" t="s">
        <v>20652</v>
      </c>
      <c r="C2844" s="34">
        <v>10000064562540</v>
      </c>
      <c r="D2844">
        <v>155724</v>
      </c>
      <c r="E2844" t="s">
        <v>20649</v>
      </c>
      <c r="F2844" t="s">
        <v>20651</v>
      </c>
      <c r="G2844" t="s">
        <v>89</v>
      </c>
      <c r="H2844" t="s">
        <v>90</v>
      </c>
      <c r="I2844" t="s">
        <v>10</v>
      </c>
      <c r="J2844" t="s">
        <v>20650</v>
      </c>
      <c r="K2844">
        <v>0</v>
      </c>
      <c r="L2844" t="s">
        <v>20652</v>
      </c>
      <c r="M2844" t="s">
        <v>20652</v>
      </c>
      <c r="N2844">
        <v>0</v>
      </c>
      <c r="O2844">
        <v>1</v>
      </c>
      <c r="P2844" s="17">
        <v>46022</v>
      </c>
      <c r="Q2844" s="19">
        <v>0</v>
      </c>
      <c r="R2844" t="s">
        <v>24</v>
      </c>
      <c r="S2844" s="17">
        <v>45742</v>
      </c>
      <c r="U2844" s="29">
        <v>0</v>
      </c>
      <c r="V2844" s="29">
        <v>0</v>
      </c>
      <c r="W2844" s="29">
        <v>0</v>
      </c>
      <c r="X2844" s="29">
        <f t="shared" si="44"/>
        <v>1</v>
      </c>
      <c r="Y2844" s="33">
        <v>0</v>
      </c>
      <c r="Z2844" s="29">
        <v>0</v>
      </c>
      <c r="AA2844" s="29">
        <v>0</v>
      </c>
      <c r="AB2844" s="29">
        <v>0</v>
      </c>
      <c r="AC2844" s="33">
        <v>0</v>
      </c>
      <c r="AD2844" s="33">
        <v>105.36624999999999</v>
      </c>
      <c r="AE2844" s="29">
        <v>0</v>
      </c>
      <c r="AG2844" s="29">
        <v>0</v>
      </c>
      <c r="AH2844" s="29">
        <v>0</v>
      </c>
      <c r="AI2844" s="29">
        <v>0</v>
      </c>
      <c r="AJ2844" s="29">
        <v>0</v>
      </c>
      <c r="AK2844" s="29">
        <v>0</v>
      </c>
      <c r="AL2844" s="53">
        <v>1</v>
      </c>
      <c r="AM2844" s="29" t="s">
        <v>20651</v>
      </c>
      <c r="AN2844" s="29" t="s">
        <v>20651</v>
      </c>
      <c r="AO2844" s="29">
        <v>0</v>
      </c>
      <c r="AP2844" s="30">
        <v>0</v>
      </c>
      <c r="AQ2844" s="30">
        <v>0</v>
      </c>
    </row>
    <row r="2845" spans="1:43" x14ac:dyDescent="0.25">
      <c r="A2845" t="s">
        <v>20647</v>
      </c>
      <c r="B2845" t="s">
        <v>20652</v>
      </c>
      <c r="C2845" s="34">
        <v>10000064562540</v>
      </c>
      <c r="D2845">
        <v>155724</v>
      </c>
      <c r="E2845" t="s">
        <v>20649</v>
      </c>
      <c r="F2845" t="s">
        <v>20651</v>
      </c>
      <c r="G2845" t="s">
        <v>89</v>
      </c>
      <c r="H2845" t="s">
        <v>90</v>
      </c>
      <c r="I2845" t="s">
        <v>10</v>
      </c>
      <c r="J2845" t="s">
        <v>20650</v>
      </c>
      <c r="K2845">
        <v>0</v>
      </c>
      <c r="L2845" t="s">
        <v>20652</v>
      </c>
      <c r="M2845" t="s">
        <v>20652</v>
      </c>
      <c r="N2845">
        <v>0</v>
      </c>
      <c r="O2845">
        <v>1</v>
      </c>
      <c r="P2845" s="17">
        <v>46022</v>
      </c>
      <c r="Q2845" s="19">
        <v>0</v>
      </c>
      <c r="R2845" t="s">
        <v>24</v>
      </c>
      <c r="S2845" s="17">
        <v>45742</v>
      </c>
      <c r="U2845" s="29">
        <v>0</v>
      </c>
      <c r="V2845" s="29">
        <v>0</v>
      </c>
      <c r="W2845" s="29">
        <v>0</v>
      </c>
      <c r="X2845" s="29">
        <f t="shared" si="44"/>
        <v>2</v>
      </c>
      <c r="Y2845" s="33">
        <v>0</v>
      </c>
      <c r="Z2845" s="29">
        <v>0</v>
      </c>
      <c r="AA2845" s="29">
        <v>0</v>
      </c>
      <c r="AB2845" s="29">
        <v>0</v>
      </c>
      <c r="AC2845" s="33">
        <v>0</v>
      </c>
      <c r="AD2845" s="33">
        <v>105.36624999999999</v>
      </c>
      <c r="AE2845" s="29">
        <v>0</v>
      </c>
      <c r="AG2845" s="29">
        <v>0</v>
      </c>
      <c r="AH2845" s="29">
        <v>0</v>
      </c>
      <c r="AI2845" s="29">
        <v>0</v>
      </c>
      <c r="AJ2845" s="29">
        <v>0</v>
      </c>
      <c r="AK2845" s="29">
        <v>0</v>
      </c>
      <c r="AL2845" s="53">
        <v>2</v>
      </c>
      <c r="AM2845" s="29" t="s">
        <v>20651</v>
      </c>
      <c r="AN2845" s="29" t="s">
        <v>20651</v>
      </c>
      <c r="AO2845" s="29">
        <v>0</v>
      </c>
      <c r="AP2845" s="30">
        <v>0</v>
      </c>
      <c r="AQ2845" s="30">
        <v>0</v>
      </c>
    </row>
    <row r="2846" spans="1:43" x14ac:dyDescent="0.25">
      <c r="A2846" t="s">
        <v>20647</v>
      </c>
      <c r="B2846" t="s">
        <v>20652</v>
      </c>
      <c r="C2846" s="34">
        <v>10000064563176</v>
      </c>
      <c r="D2846">
        <v>9155626</v>
      </c>
      <c r="E2846" t="s">
        <v>20648</v>
      </c>
      <c r="F2846" t="s">
        <v>20651</v>
      </c>
      <c r="G2846" t="s">
        <v>89</v>
      </c>
      <c r="H2846" t="s">
        <v>90</v>
      </c>
      <c r="I2846" t="s">
        <v>14</v>
      </c>
      <c r="J2846" t="s">
        <v>20650</v>
      </c>
      <c r="K2846">
        <v>0</v>
      </c>
      <c r="L2846" t="s">
        <v>20652</v>
      </c>
      <c r="M2846" t="s">
        <v>20652</v>
      </c>
      <c r="N2846">
        <v>0</v>
      </c>
      <c r="O2846">
        <v>13</v>
      </c>
      <c r="P2846" s="17">
        <v>46022</v>
      </c>
      <c r="Q2846" s="19">
        <v>0</v>
      </c>
      <c r="R2846" t="s">
        <v>24</v>
      </c>
      <c r="S2846" s="17">
        <v>45742</v>
      </c>
      <c r="U2846" s="29">
        <v>0</v>
      </c>
      <c r="V2846" s="29">
        <v>0</v>
      </c>
      <c r="W2846" s="29">
        <v>0</v>
      </c>
      <c r="X2846" s="29">
        <f t="shared" si="44"/>
        <v>1</v>
      </c>
      <c r="Y2846" s="33">
        <v>0</v>
      </c>
      <c r="Z2846" s="29">
        <v>0</v>
      </c>
      <c r="AA2846" s="29">
        <v>0</v>
      </c>
      <c r="AB2846" s="29">
        <v>0</v>
      </c>
      <c r="AC2846" s="33">
        <v>0</v>
      </c>
      <c r="AD2846" s="33">
        <v>150.58280000000002</v>
      </c>
      <c r="AE2846" s="29">
        <v>0</v>
      </c>
      <c r="AG2846" s="29">
        <v>0</v>
      </c>
      <c r="AH2846" s="29">
        <v>0</v>
      </c>
      <c r="AI2846" s="29">
        <v>0</v>
      </c>
      <c r="AJ2846" s="29">
        <v>0</v>
      </c>
      <c r="AK2846" s="29">
        <v>0</v>
      </c>
      <c r="AL2846" s="53">
        <v>1</v>
      </c>
      <c r="AM2846" s="29" t="s">
        <v>20651</v>
      </c>
      <c r="AN2846" s="29" t="s">
        <v>20651</v>
      </c>
      <c r="AO2846" s="29">
        <v>0</v>
      </c>
      <c r="AP2846" s="30">
        <v>0</v>
      </c>
      <c r="AQ2846" s="30">
        <v>0</v>
      </c>
    </row>
    <row r="2847" spans="1:43" x14ac:dyDescent="0.25">
      <c r="A2847" t="s">
        <v>20647</v>
      </c>
      <c r="B2847" t="s">
        <v>20652</v>
      </c>
      <c r="C2847" s="34">
        <v>10000064565945</v>
      </c>
      <c r="D2847">
        <v>9156415</v>
      </c>
      <c r="E2847" t="s">
        <v>20649</v>
      </c>
      <c r="F2847" t="s">
        <v>20651</v>
      </c>
      <c r="G2847" t="s">
        <v>89</v>
      </c>
      <c r="H2847" t="s">
        <v>90</v>
      </c>
      <c r="I2847" t="s">
        <v>14</v>
      </c>
      <c r="J2847" t="s">
        <v>20650</v>
      </c>
      <c r="K2847">
        <v>0</v>
      </c>
      <c r="L2847" t="s">
        <v>20652</v>
      </c>
      <c r="M2847" t="s">
        <v>20652</v>
      </c>
      <c r="N2847">
        <v>0</v>
      </c>
      <c r="O2847">
        <v>30</v>
      </c>
      <c r="P2847" s="17">
        <v>46022</v>
      </c>
      <c r="Q2847" s="19">
        <v>0</v>
      </c>
      <c r="R2847" t="s">
        <v>24</v>
      </c>
      <c r="S2847" s="17">
        <v>45742</v>
      </c>
      <c r="U2847" s="29">
        <v>0</v>
      </c>
      <c r="V2847" s="29">
        <v>0</v>
      </c>
      <c r="W2847" s="29">
        <v>0</v>
      </c>
      <c r="X2847" s="29">
        <f t="shared" si="44"/>
        <v>2</v>
      </c>
      <c r="Y2847" s="33">
        <v>0</v>
      </c>
      <c r="Z2847" s="29">
        <v>0</v>
      </c>
      <c r="AA2847" s="29">
        <v>0</v>
      </c>
      <c r="AB2847" s="29">
        <v>0</v>
      </c>
      <c r="AC2847" s="33">
        <v>0</v>
      </c>
      <c r="AD2847" s="33">
        <v>87.954750000000004</v>
      </c>
      <c r="AE2847" s="29">
        <v>0</v>
      </c>
      <c r="AG2847" s="29">
        <v>0</v>
      </c>
      <c r="AH2847" s="29">
        <v>0</v>
      </c>
      <c r="AI2847" s="29">
        <v>0</v>
      </c>
      <c r="AJ2847" s="29">
        <v>0</v>
      </c>
      <c r="AK2847" s="29">
        <v>0</v>
      </c>
      <c r="AL2847" s="53">
        <v>2</v>
      </c>
      <c r="AM2847" s="29" t="s">
        <v>20651</v>
      </c>
      <c r="AN2847" s="29" t="s">
        <v>20651</v>
      </c>
      <c r="AO2847" s="29">
        <v>0</v>
      </c>
      <c r="AP2847" s="30">
        <v>0</v>
      </c>
      <c r="AQ2847" s="30">
        <v>0</v>
      </c>
    </row>
    <row r="2848" spans="1:43" x14ac:dyDescent="0.25">
      <c r="A2848" t="s">
        <v>20647</v>
      </c>
      <c r="B2848" t="s">
        <v>20652</v>
      </c>
      <c r="C2848" s="34">
        <v>10000064565978</v>
      </c>
      <c r="D2848">
        <v>9156416</v>
      </c>
      <c r="E2848" t="s">
        <v>20649</v>
      </c>
      <c r="F2848" t="s">
        <v>20651</v>
      </c>
      <c r="G2848" t="s">
        <v>89</v>
      </c>
      <c r="H2848" t="s">
        <v>90</v>
      </c>
      <c r="I2848" t="s">
        <v>14</v>
      </c>
      <c r="J2848" t="s">
        <v>20650</v>
      </c>
      <c r="K2848">
        <v>0</v>
      </c>
      <c r="L2848" t="s">
        <v>20652</v>
      </c>
      <c r="M2848" t="s">
        <v>20652</v>
      </c>
      <c r="N2848">
        <v>0</v>
      </c>
      <c r="O2848">
        <v>7</v>
      </c>
      <c r="P2848" s="17">
        <v>46022</v>
      </c>
      <c r="Q2848" s="19">
        <v>0</v>
      </c>
      <c r="R2848" t="s">
        <v>24</v>
      </c>
      <c r="S2848" s="17">
        <v>45742</v>
      </c>
      <c r="U2848" s="29">
        <v>0</v>
      </c>
      <c r="V2848" s="29">
        <v>0</v>
      </c>
      <c r="W2848" s="29">
        <v>0</v>
      </c>
      <c r="X2848" s="29">
        <f t="shared" si="44"/>
        <v>2</v>
      </c>
      <c r="Y2848" s="33">
        <v>0</v>
      </c>
      <c r="Z2848" s="29">
        <v>0</v>
      </c>
      <c r="AA2848" s="29">
        <v>0</v>
      </c>
      <c r="AB2848" s="29">
        <v>0</v>
      </c>
      <c r="AC2848" s="33">
        <v>0</v>
      </c>
      <c r="AD2848" s="33">
        <v>89.497050000000002</v>
      </c>
      <c r="AE2848" s="29">
        <v>0</v>
      </c>
      <c r="AG2848" s="29">
        <v>0</v>
      </c>
      <c r="AH2848" s="29">
        <v>0</v>
      </c>
      <c r="AI2848" s="29">
        <v>0</v>
      </c>
      <c r="AJ2848" s="29">
        <v>0</v>
      </c>
      <c r="AK2848" s="29">
        <v>0</v>
      </c>
      <c r="AL2848" s="53">
        <v>2</v>
      </c>
      <c r="AM2848" s="29" t="s">
        <v>20651</v>
      </c>
      <c r="AN2848" s="29" t="s">
        <v>20651</v>
      </c>
      <c r="AO2848" s="29">
        <v>0</v>
      </c>
      <c r="AP2848" s="30">
        <v>0</v>
      </c>
      <c r="AQ2848" s="30">
        <v>0</v>
      </c>
    </row>
    <row r="2849" spans="1:43" x14ac:dyDescent="0.25">
      <c r="A2849" t="s">
        <v>20647</v>
      </c>
      <c r="B2849" t="s">
        <v>20652</v>
      </c>
      <c r="C2849" s="34">
        <v>10000064567274</v>
      </c>
      <c r="D2849">
        <v>9156690</v>
      </c>
      <c r="E2849" t="s">
        <v>20648</v>
      </c>
      <c r="F2849" t="s">
        <v>20651</v>
      </c>
      <c r="G2849" t="s">
        <v>89</v>
      </c>
      <c r="H2849" t="s">
        <v>90</v>
      </c>
      <c r="I2849" t="s">
        <v>10</v>
      </c>
      <c r="J2849" t="s">
        <v>20650</v>
      </c>
      <c r="K2849">
        <v>0</v>
      </c>
      <c r="L2849" t="s">
        <v>20652</v>
      </c>
      <c r="M2849" t="s">
        <v>20652</v>
      </c>
      <c r="N2849">
        <v>0</v>
      </c>
      <c r="O2849">
        <v>23</v>
      </c>
      <c r="P2849" s="17">
        <v>46022</v>
      </c>
      <c r="Q2849" s="19">
        <v>0</v>
      </c>
      <c r="R2849" t="s">
        <v>24</v>
      </c>
      <c r="S2849" s="17">
        <v>45742</v>
      </c>
      <c r="U2849" s="29">
        <v>0</v>
      </c>
      <c r="V2849" s="29">
        <v>0</v>
      </c>
      <c r="W2849" s="29">
        <v>0</v>
      </c>
      <c r="X2849" s="29">
        <f t="shared" si="44"/>
        <v>1</v>
      </c>
      <c r="Y2849" s="33">
        <v>0</v>
      </c>
      <c r="Z2849" s="29">
        <v>0</v>
      </c>
      <c r="AA2849" s="29">
        <v>0</v>
      </c>
      <c r="AB2849" s="29">
        <v>0</v>
      </c>
      <c r="AC2849" s="33">
        <v>0</v>
      </c>
      <c r="AD2849" s="33">
        <v>130.50380000000001</v>
      </c>
      <c r="AE2849" s="29">
        <v>0</v>
      </c>
      <c r="AG2849" s="29">
        <v>0</v>
      </c>
      <c r="AH2849" s="29">
        <v>0</v>
      </c>
      <c r="AI2849" s="29">
        <v>0</v>
      </c>
      <c r="AJ2849" s="29">
        <v>0</v>
      </c>
      <c r="AK2849" s="29">
        <v>0</v>
      </c>
      <c r="AL2849" s="53">
        <v>1</v>
      </c>
      <c r="AM2849" s="29" t="s">
        <v>20651</v>
      </c>
      <c r="AN2849" s="29" t="s">
        <v>20651</v>
      </c>
      <c r="AO2849" s="29">
        <v>0</v>
      </c>
      <c r="AP2849" s="30">
        <v>0</v>
      </c>
      <c r="AQ2849" s="30">
        <v>0</v>
      </c>
    </row>
    <row r="2850" spans="1:43" x14ac:dyDescent="0.25">
      <c r="A2850" t="s">
        <v>20647</v>
      </c>
      <c r="B2850" t="s">
        <v>20652</v>
      </c>
      <c r="C2850" s="34">
        <v>10000064569204</v>
      </c>
      <c r="D2850">
        <v>9157169</v>
      </c>
      <c r="E2850" t="s">
        <v>20649</v>
      </c>
      <c r="F2850" t="s">
        <v>20651</v>
      </c>
      <c r="G2850" t="s">
        <v>89</v>
      </c>
      <c r="H2850" t="s">
        <v>90</v>
      </c>
      <c r="I2850" t="s">
        <v>10</v>
      </c>
      <c r="J2850" t="s">
        <v>20650</v>
      </c>
      <c r="K2850">
        <v>0</v>
      </c>
      <c r="L2850" t="s">
        <v>20652</v>
      </c>
      <c r="M2850" t="s">
        <v>20652</v>
      </c>
      <c r="N2850">
        <v>0</v>
      </c>
      <c r="O2850">
        <v>5</v>
      </c>
      <c r="P2850" s="17">
        <v>46022</v>
      </c>
      <c r="Q2850" s="19">
        <v>0</v>
      </c>
      <c r="R2850" t="s">
        <v>24</v>
      </c>
      <c r="S2850" s="17">
        <v>45742</v>
      </c>
      <c r="U2850" s="29">
        <v>0</v>
      </c>
      <c r="V2850" s="29">
        <v>0</v>
      </c>
      <c r="W2850" s="29">
        <v>0</v>
      </c>
      <c r="X2850" s="29">
        <f t="shared" si="44"/>
        <v>1</v>
      </c>
      <c r="Y2850" s="33">
        <v>0</v>
      </c>
      <c r="Z2850" s="29">
        <v>0</v>
      </c>
      <c r="AA2850" s="29">
        <v>0</v>
      </c>
      <c r="AB2850" s="29">
        <v>0</v>
      </c>
      <c r="AC2850" s="33">
        <v>0</v>
      </c>
      <c r="AD2850" s="33">
        <v>150.58280000000002</v>
      </c>
      <c r="AE2850" s="29">
        <v>0</v>
      </c>
      <c r="AG2850" s="29">
        <v>0</v>
      </c>
      <c r="AH2850" s="29">
        <v>0</v>
      </c>
      <c r="AI2850" s="29">
        <v>0</v>
      </c>
      <c r="AJ2850" s="29">
        <v>0</v>
      </c>
      <c r="AK2850" s="29">
        <v>0</v>
      </c>
      <c r="AL2850" s="53">
        <v>1</v>
      </c>
      <c r="AM2850" s="29" t="s">
        <v>20651</v>
      </c>
      <c r="AN2850" s="29" t="s">
        <v>20651</v>
      </c>
      <c r="AO2850" s="29">
        <v>0</v>
      </c>
      <c r="AP2850" s="30">
        <v>0</v>
      </c>
      <c r="AQ2850" s="30">
        <v>0</v>
      </c>
    </row>
    <row r="2851" spans="1:43" x14ac:dyDescent="0.25">
      <c r="A2851" t="s">
        <v>20647</v>
      </c>
      <c r="B2851" t="s">
        <v>20652</v>
      </c>
      <c r="C2851" s="34">
        <v>10000064569882</v>
      </c>
      <c r="D2851">
        <v>9157250</v>
      </c>
      <c r="E2851" t="s">
        <v>20649</v>
      </c>
      <c r="F2851" t="s">
        <v>20651</v>
      </c>
      <c r="G2851" t="s">
        <v>89</v>
      </c>
      <c r="H2851" t="s">
        <v>90</v>
      </c>
      <c r="I2851" t="s">
        <v>10</v>
      </c>
      <c r="J2851" t="s">
        <v>20650</v>
      </c>
      <c r="K2851">
        <v>0</v>
      </c>
      <c r="L2851" t="s">
        <v>20652</v>
      </c>
      <c r="M2851" t="s">
        <v>20652</v>
      </c>
      <c r="N2851">
        <v>0</v>
      </c>
      <c r="O2851">
        <v>13</v>
      </c>
      <c r="P2851" s="17">
        <v>46022</v>
      </c>
      <c r="Q2851" s="19">
        <v>0</v>
      </c>
      <c r="R2851" t="s">
        <v>24</v>
      </c>
      <c r="S2851" s="17">
        <v>45742</v>
      </c>
      <c r="U2851" s="29">
        <v>0</v>
      </c>
      <c r="V2851" s="29">
        <v>0</v>
      </c>
      <c r="W2851" s="29">
        <v>0</v>
      </c>
      <c r="X2851" s="29">
        <f t="shared" si="44"/>
        <v>1</v>
      </c>
      <c r="Y2851" s="33">
        <v>0</v>
      </c>
      <c r="Z2851" s="29">
        <v>0</v>
      </c>
      <c r="AA2851" s="29">
        <v>0</v>
      </c>
      <c r="AB2851" s="29">
        <v>0</v>
      </c>
      <c r="AC2851" s="33">
        <v>0</v>
      </c>
      <c r="AD2851" s="33">
        <v>56.887266666666669</v>
      </c>
      <c r="AE2851" s="29">
        <v>0</v>
      </c>
      <c r="AG2851" s="29">
        <v>0</v>
      </c>
      <c r="AH2851" s="29">
        <v>0</v>
      </c>
      <c r="AI2851" s="29">
        <v>0</v>
      </c>
      <c r="AJ2851" s="29">
        <v>0</v>
      </c>
      <c r="AK2851" s="29">
        <v>0</v>
      </c>
      <c r="AL2851" s="53">
        <v>1</v>
      </c>
      <c r="AM2851" s="29" t="s">
        <v>20651</v>
      </c>
      <c r="AN2851" s="29" t="s">
        <v>20651</v>
      </c>
      <c r="AO2851" s="29">
        <v>0</v>
      </c>
      <c r="AP2851" s="30">
        <v>0</v>
      </c>
      <c r="AQ2851" s="30">
        <v>0</v>
      </c>
    </row>
    <row r="2852" spans="1:43" x14ac:dyDescent="0.25">
      <c r="A2852" t="s">
        <v>20647</v>
      </c>
      <c r="B2852" t="s">
        <v>20652</v>
      </c>
      <c r="C2852" s="34">
        <v>10000064569882</v>
      </c>
      <c r="D2852">
        <v>9157250</v>
      </c>
      <c r="E2852" t="s">
        <v>20649</v>
      </c>
      <c r="F2852" t="s">
        <v>20651</v>
      </c>
      <c r="G2852" t="s">
        <v>89</v>
      </c>
      <c r="H2852" t="s">
        <v>90</v>
      </c>
      <c r="I2852" t="s">
        <v>10</v>
      </c>
      <c r="J2852" t="s">
        <v>20650</v>
      </c>
      <c r="K2852">
        <v>0</v>
      </c>
      <c r="L2852" t="s">
        <v>20652</v>
      </c>
      <c r="M2852" t="s">
        <v>20652</v>
      </c>
      <c r="N2852">
        <v>0</v>
      </c>
      <c r="O2852">
        <v>13</v>
      </c>
      <c r="P2852" s="17">
        <v>46022</v>
      </c>
      <c r="Q2852" s="19">
        <v>0</v>
      </c>
      <c r="R2852" t="s">
        <v>24</v>
      </c>
      <c r="S2852" s="17">
        <v>45742</v>
      </c>
      <c r="U2852" s="29">
        <v>0</v>
      </c>
      <c r="V2852" s="29">
        <v>0</v>
      </c>
      <c r="W2852" s="29">
        <v>0</v>
      </c>
      <c r="X2852" s="29">
        <f t="shared" si="44"/>
        <v>2</v>
      </c>
      <c r="Y2852" s="33">
        <v>0</v>
      </c>
      <c r="Z2852" s="29">
        <v>0</v>
      </c>
      <c r="AA2852" s="29">
        <v>0</v>
      </c>
      <c r="AB2852" s="29">
        <v>0</v>
      </c>
      <c r="AC2852" s="33">
        <v>0</v>
      </c>
      <c r="AD2852" s="33">
        <v>56.887266666666669</v>
      </c>
      <c r="AE2852" s="29">
        <v>0</v>
      </c>
      <c r="AG2852" s="29">
        <v>0</v>
      </c>
      <c r="AH2852" s="29">
        <v>0</v>
      </c>
      <c r="AI2852" s="29">
        <v>0</v>
      </c>
      <c r="AJ2852" s="29">
        <v>0</v>
      </c>
      <c r="AK2852" s="29">
        <v>0</v>
      </c>
      <c r="AL2852" s="53">
        <v>2</v>
      </c>
      <c r="AM2852" s="29" t="s">
        <v>20651</v>
      </c>
      <c r="AN2852" s="29" t="s">
        <v>20651</v>
      </c>
      <c r="AO2852" s="29">
        <v>0</v>
      </c>
      <c r="AP2852" s="30">
        <v>0</v>
      </c>
      <c r="AQ2852" s="30">
        <v>0</v>
      </c>
    </row>
    <row r="2853" spans="1:43" x14ac:dyDescent="0.25">
      <c r="A2853" t="s">
        <v>20647</v>
      </c>
      <c r="B2853" t="s">
        <v>20652</v>
      </c>
      <c r="C2853" s="34">
        <v>10000064572526</v>
      </c>
      <c r="D2853">
        <v>9158187</v>
      </c>
      <c r="E2853" t="s">
        <v>20649</v>
      </c>
      <c r="F2853" t="s">
        <v>20651</v>
      </c>
      <c r="G2853" t="s">
        <v>89</v>
      </c>
      <c r="H2853" t="s">
        <v>90</v>
      </c>
      <c r="I2853" t="s">
        <v>10</v>
      </c>
      <c r="J2853" t="s">
        <v>20650</v>
      </c>
      <c r="K2853">
        <v>0</v>
      </c>
      <c r="L2853" t="s">
        <v>20652</v>
      </c>
      <c r="M2853" t="s">
        <v>20652</v>
      </c>
      <c r="N2853">
        <v>0</v>
      </c>
      <c r="O2853">
        <v>4</v>
      </c>
      <c r="P2853" s="17">
        <v>46022</v>
      </c>
      <c r="Q2853" s="19">
        <v>0</v>
      </c>
      <c r="R2853" t="s">
        <v>24</v>
      </c>
      <c r="S2853" s="17">
        <v>45742</v>
      </c>
      <c r="U2853" s="29">
        <v>0</v>
      </c>
      <c r="V2853" s="29">
        <v>0</v>
      </c>
      <c r="W2853" s="29">
        <v>0</v>
      </c>
      <c r="X2853" s="29">
        <f t="shared" si="44"/>
        <v>2</v>
      </c>
      <c r="Y2853" s="33">
        <v>0</v>
      </c>
      <c r="Z2853" s="29">
        <v>0</v>
      </c>
      <c r="AA2853" s="29">
        <v>0</v>
      </c>
      <c r="AB2853" s="29">
        <v>0</v>
      </c>
      <c r="AC2853" s="33">
        <v>0</v>
      </c>
      <c r="AD2853" s="33">
        <v>43.439833333333333</v>
      </c>
      <c r="AE2853" s="29">
        <v>0</v>
      </c>
      <c r="AG2853" s="29">
        <v>0</v>
      </c>
      <c r="AH2853" s="29">
        <v>0</v>
      </c>
      <c r="AI2853" s="29">
        <v>0</v>
      </c>
      <c r="AJ2853" s="29">
        <v>0</v>
      </c>
      <c r="AK2853" s="29">
        <v>0</v>
      </c>
      <c r="AL2853" s="53">
        <v>2</v>
      </c>
      <c r="AM2853" s="29" t="s">
        <v>20651</v>
      </c>
      <c r="AN2853" s="29" t="s">
        <v>20651</v>
      </c>
      <c r="AO2853" s="29">
        <v>0</v>
      </c>
      <c r="AP2853" s="30">
        <v>0</v>
      </c>
      <c r="AQ2853" s="30">
        <v>0</v>
      </c>
    </row>
    <row r="2854" spans="1:43" x14ac:dyDescent="0.25">
      <c r="A2854" t="s">
        <v>20647</v>
      </c>
      <c r="B2854" t="s">
        <v>20652</v>
      </c>
      <c r="C2854" s="34">
        <v>10000064572530</v>
      </c>
      <c r="D2854">
        <v>9158185</v>
      </c>
      <c r="E2854" t="s">
        <v>20649</v>
      </c>
      <c r="F2854" t="s">
        <v>20651</v>
      </c>
      <c r="G2854" t="s">
        <v>89</v>
      </c>
      <c r="H2854" t="s">
        <v>90</v>
      </c>
      <c r="I2854" t="s">
        <v>10</v>
      </c>
      <c r="J2854" t="s">
        <v>20650</v>
      </c>
      <c r="K2854">
        <v>0</v>
      </c>
      <c r="L2854" t="s">
        <v>20652</v>
      </c>
      <c r="M2854" t="s">
        <v>20652</v>
      </c>
      <c r="N2854">
        <v>0</v>
      </c>
      <c r="O2854">
        <v>3</v>
      </c>
      <c r="P2854" s="17">
        <v>46022</v>
      </c>
      <c r="Q2854" s="19">
        <v>0</v>
      </c>
      <c r="R2854" t="s">
        <v>24</v>
      </c>
      <c r="S2854" s="17">
        <v>45742</v>
      </c>
      <c r="U2854" s="29">
        <v>0</v>
      </c>
      <c r="V2854" s="29">
        <v>0</v>
      </c>
      <c r="W2854" s="29">
        <v>0</v>
      </c>
      <c r="X2854" s="29">
        <f t="shared" si="44"/>
        <v>2</v>
      </c>
      <c r="Y2854" s="33">
        <v>0</v>
      </c>
      <c r="Z2854" s="29">
        <v>0</v>
      </c>
      <c r="AA2854" s="29">
        <v>0</v>
      </c>
      <c r="AB2854" s="29">
        <v>0</v>
      </c>
      <c r="AC2854" s="33">
        <v>0</v>
      </c>
      <c r="AD2854" s="33">
        <v>43.439833333333333</v>
      </c>
      <c r="AE2854" s="29">
        <v>0</v>
      </c>
      <c r="AG2854" s="29">
        <v>0</v>
      </c>
      <c r="AH2854" s="29">
        <v>0</v>
      </c>
      <c r="AI2854" s="29">
        <v>0</v>
      </c>
      <c r="AJ2854" s="29">
        <v>0</v>
      </c>
      <c r="AK2854" s="29">
        <v>0</v>
      </c>
      <c r="AL2854" s="53">
        <v>2</v>
      </c>
      <c r="AM2854" s="29" t="s">
        <v>20651</v>
      </c>
      <c r="AN2854" s="29" t="s">
        <v>20651</v>
      </c>
      <c r="AO2854" s="29">
        <v>0</v>
      </c>
      <c r="AP2854" s="30">
        <v>0</v>
      </c>
      <c r="AQ2854" s="30">
        <v>0</v>
      </c>
    </row>
    <row r="2855" spans="1:43" x14ac:dyDescent="0.25">
      <c r="A2855" t="s">
        <v>20647</v>
      </c>
      <c r="B2855" t="s">
        <v>20652</v>
      </c>
      <c r="C2855" s="34">
        <v>10000064575011</v>
      </c>
      <c r="D2855">
        <v>3580916</v>
      </c>
      <c r="E2855" t="s">
        <v>20649</v>
      </c>
      <c r="F2855" t="s">
        <v>20651</v>
      </c>
      <c r="G2855" t="s">
        <v>89</v>
      </c>
      <c r="H2855" t="s">
        <v>90</v>
      </c>
      <c r="I2855" t="s">
        <v>10</v>
      </c>
      <c r="J2855" t="s">
        <v>20650</v>
      </c>
      <c r="K2855">
        <v>0</v>
      </c>
      <c r="L2855" t="s">
        <v>20652</v>
      </c>
      <c r="M2855" t="s">
        <v>20652</v>
      </c>
      <c r="N2855">
        <v>0</v>
      </c>
      <c r="O2855">
        <v>79</v>
      </c>
      <c r="P2855" s="17">
        <v>46022</v>
      </c>
      <c r="Q2855" s="19">
        <v>0</v>
      </c>
      <c r="R2855" t="s">
        <v>24</v>
      </c>
      <c r="S2855" s="17">
        <v>45742</v>
      </c>
      <c r="U2855" s="29">
        <v>0</v>
      </c>
      <c r="V2855" s="29">
        <v>0</v>
      </c>
      <c r="W2855" s="29">
        <v>0</v>
      </c>
      <c r="X2855" s="29">
        <f t="shared" si="44"/>
        <v>1</v>
      </c>
      <c r="Y2855" s="33">
        <v>0</v>
      </c>
      <c r="Z2855" s="29">
        <v>0</v>
      </c>
      <c r="AA2855" s="29">
        <v>0</v>
      </c>
      <c r="AB2855" s="29">
        <v>0</v>
      </c>
      <c r="AC2855" s="33">
        <v>0</v>
      </c>
      <c r="AD2855" s="33">
        <v>32.195270000000008</v>
      </c>
      <c r="AE2855" s="29">
        <v>0</v>
      </c>
      <c r="AG2855" s="29">
        <v>0</v>
      </c>
      <c r="AH2855" s="29">
        <v>0</v>
      </c>
      <c r="AI2855" s="29">
        <v>0</v>
      </c>
      <c r="AJ2855" s="29">
        <v>0</v>
      </c>
      <c r="AK2855" s="29">
        <v>0</v>
      </c>
      <c r="AL2855" s="53">
        <v>1</v>
      </c>
      <c r="AM2855" s="29" t="s">
        <v>20651</v>
      </c>
      <c r="AN2855" s="29" t="s">
        <v>20651</v>
      </c>
      <c r="AO2855" s="29">
        <v>0</v>
      </c>
      <c r="AP2855" s="30">
        <v>0</v>
      </c>
      <c r="AQ2855" s="30">
        <v>0</v>
      </c>
    </row>
    <row r="2856" spans="1:43" x14ac:dyDescent="0.25">
      <c r="A2856" t="s">
        <v>20647</v>
      </c>
      <c r="B2856" t="s">
        <v>20652</v>
      </c>
      <c r="C2856" s="34">
        <v>10000064575011</v>
      </c>
      <c r="D2856">
        <v>3580916</v>
      </c>
      <c r="E2856" t="s">
        <v>20649</v>
      </c>
      <c r="F2856" t="s">
        <v>20651</v>
      </c>
      <c r="G2856" t="s">
        <v>89</v>
      </c>
      <c r="H2856" t="s">
        <v>90</v>
      </c>
      <c r="I2856" t="s">
        <v>10</v>
      </c>
      <c r="J2856" t="s">
        <v>20650</v>
      </c>
      <c r="K2856">
        <v>0</v>
      </c>
      <c r="L2856" t="s">
        <v>20652</v>
      </c>
      <c r="M2856" t="s">
        <v>20652</v>
      </c>
      <c r="N2856">
        <v>0</v>
      </c>
      <c r="O2856">
        <v>79</v>
      </c>
      <c r="P2856" s="17">
        <v>46022</v>
      </c>
      <c r="Q2856" s="19">
        <v>0</v>
      </c>
      <c r="R2856" t="s">
        <v>24</v>
      </c>
      <c r="S2856" s="17">
        <v>45742</v>
      </c>
      <c r="U2856" s="29">
        <v>0</v>
      </c>
      <c r="V2856" s="29">
        <v>0</v>
      </c>
      <c r="W2856" s="29">
        <v>0</v>
      </c>
      <c r="X2856" s="29">
        <f t="shared" si="44"/>
        <v>2</v>
      </c>
      <c r="Y2856" s="33">
        <v>0</v>
      </c>
      <c r="Z2856" s="29">
        <v>0</v>
      </c>
      <c r="AA2856" s="29">
        <v>0</v>
      </c>
      <c r="AB2856" s="29">
        <v>0</v>
      </c>
      <c r="AC2856" s="33">
        <v>0</v>
      </c>
      <c r="AD2856" s="33">
        <v>32.195270000000008</v>
      </c>
      <c r="AE2856" s="29">
        <v>0</v>
      </c>
      <c r="AG2856" s="29">
        <v>0</v>
      </c>
      <c r="AH2856" s="29">
        <v>0</v>
      </c>
      <c r="AI2856" s="29">
        <v>0</v>
      </c>
      <c r="AJ2856" s="29">
        <v>0</v>
      </c>
      <c r="AK2856" s="29">
        <v>0</v>
      </c>
      <c r="AL2856" s="53">
        <v>2</v>
      </c>
      <c r="AM2856" s="29" t="s">
        <v>20651</v>
      </c>
      <c r="AN2856" s="29" t="s">
        <v>20651</v>
      </c>
      <c r="AO2856" s="29">
        <v>0</v>
      </c>
      <c r="AP2856" s="30">
        <v>0</v>
      </c>
      <c r="AQ2856" s="30">
        <v>0</v>
      </c>
    </row>
    <row r="2857" spans="1:43" x14ac:dyDescent="0.25">
      <c r="A2857" t="s">
        <v>20647</v>
      </c>
      <c r="B2857" t="s">
        <v>20652</v>
      </c>
      <c r="C2857" s="34">
        <v>10000064575014</v>
      </c>
      <c r="D2857">
        <v>3580917</v>
      </c>
      <c r="E2857" t="s">
        <v>20649</v>
      </c>
      <c r="F2857" t="s">
        <v>20651</v>
      </c>
      <c r="G2857" t="s">
        <v>89</v>
      </c>
      <c r="H2857" t="s">
        <v>90</v>
      </c>
      <c r="I2857" t="s">
        <v>10</v>
      </c>
      <c r="J2857" t="s">
        <v>20650</v>
      </c>
      <c r="K2857">
        <v>0</v>
      </c>
      <c r="L2857" t="s">
        <v>20652</v>
      </c>
      <c r="M2857" t="s">
        <v>20652</v>
      </c>
      <c r="N2857">
        <v>0</v>
      </c>
      <c r="O2857">
        <v>76</v>
      </c>
      <c r="P2857" s="17">
        <v>46022</v>
      </c>
      <c r="Q2857" s="19">
        <v>0</v>
      </c>
      <c r="R2857" t="s">
        <v>24</v>
      </c>
      <c r="S2857" s="17">
        <v>45742</v>
      </c>
      <c r="U2857" s="29">
        <v>0</v>
      </c>
      <c r="V2857" s="29">
        <v>0</v>
      </c>
      <c r="W2857" s="29">
        <v>0</v>
      </c>
      <c r="X2857" s="29">
        <f t="shared" si="44"/>
        <v>1</v>
      </c>
      <c r="Y2857" s="33">
        <v>0</v>
      </c>
      <c r="Z2857" s="29">
        <v>0</v>
      </c>
      <c r="AA2857" s="29">
        <v>0</v>
      </c>
      <c r="AB2857" s="29">
        <v>0</v>
      </c>
      <c r="AC2857" s="33">
        <v>0</v>
      </c>
      <c r="AD2857" s="33">
        <v>32.195270000000008</v>
      </c>
      <c r="AE2857" s="29">
        <v>0</v>
      </c>
      <c r="AG2857" s="29">
        <v>0</v>
      </c>
      <c r="AH2857" s="29">
        <v>0</v>
      </c>
      <c r="AI2857" s="29">
        <v>0</v>
      </c>
      <c r="AJ2857" s="29">
        <v>0</v>
      </c>
      <c r="AK2857" s="29">
        <v>0</v>
      </c>
      <c r="AL2857" s="53">
        <v>1</v>
      </c>
      <c r="AM2857" s="29" t="s">
        <v>20651</v>
      </c>
      <c r="AN2857" s="29" t="s">
        <v>20651</v>
      </c>
      <c r="AO2857" s="29">
        <v>0</v>
      </c>
      <c r="AP2857" s="30">
        <v>0</v>
      </c>
      <c r="AQ2857" s="30">
        <v>0</v>
      </c>
    </row>
    <row r="2858" spans="1:43" x14ac:dyDescent="0.25">
      <c r="A2858" t="s">
        <v>20647</v>
      </c>
      <c r="B2858" t="s">
        <v>20652</v>
      </c>
      <c r="C2858" s="34">
        <v>10000064575014</v>
      </c>
      <c r="D2858">
        <v>3580917</v>
      </c>
      <c r="E2858" t="s">
        <v>20649</v>
      </c>
      <c r="F2858" t="s">
        <v>20651</v>
      </c>
      <c r="G2858" t="s">
        <v>89</v>
      </c>
      <c r="H2858" t="s">
        <v>90</v>
      </c>
      <c r="I2858" t="s">
        <v>10</v>
      </c>
      <c r="J2858" t="s">
        <v>20650</v>
      </c>
      <c r="K2858">
        <v>0</v>
      </c>
      <c r="L2858" t="s">
        <v>20652</v>
      </c>
      <c r="M2858" t="s">
        <v>20652</v>
      </c>
      <c r="N2858">
        <v>0</v>
      </c>
      <c r="O2858">
        <v>76</v>
      </c>
      <c r="P2858" s="17">
        <v>46022</v>
      </c>
      <c r="Q2858" s="19">
        <v>0</v>
      </c>
      <c r="R2858" t="s">
        <v>24</v>
      </c>
      <c r="S2858" s="17">
        <v>45742</v>
      </c>
      <c r="U2858" s="29">
        <v>0</v>
      </c>
      <c r="V2858" s="29">
        <v>0</v>
      </c>
      <c r="W2858" s="29">
        <v>0</v>
      </c>
      <c r="X2858" s="29">
        <f t="shared" si="44"/>
        <v>2</v>
      </c>
      <c r="Y2858" s="33">
        <v>0</v>
      </c>
      <c r="Z2858" s="29">
        <v>0</v>
      </c>
      <c r="AA2858" s="29">
        <v>0</v>
      </c>
      <c r="AB2858" s="29">
        <v>0</v>
      </c>
      <c r="AC2858" s="33">
        <v>0</v>
      </c>
      <c r="AD2858" s="33">
        <v>32.195270000000008</v>
      </c>
      <c r="AE2858" s="29">
        <v>0</v>
      </c>
      <c r="AG2858" s="29">
        <v>0</v>
      </c>
      <c r="AH2858" s="29">
        <v>0</v>
      </c>
      <c r="AI2858" s="29">
        <v>0</v>
      </c>
      <c r="AJ2858" s="29">
        <v>0</v>
      </c>
      <c r="AK2858" s="29">
        <v>0</v>
      </c>
      <c r="AL2858" s="53">
        <v>2</v>
      </c>
      <c r="AM2858" s="29" t="s">
        <v>20651</v>
      </c>
      <c r="AN2858" s="29" t="s">
        <v>20651</v>
      </c>
      <c r="AO2858" s="29">
        <v>0</v>
      </c>
      <c r="AP2858" s="30">
        <v>0</v>
      </c>
      <c r="AQ2858" s="30">
        <v>0</v>
      </c>
    </row>
    <row r="2859" spans="1:43" x14ac:dyDescent="0.25">
      <c r="A2859" t="s">
        <v>20647</v>
      </c>
      <c r="B2859" t="s">
        <v>20652</v>
      </c>
      <c r="C2859" s="34">
        <v>10000064581342</v>
      </c>
      <c r="D2859">
        <v>9162144</v>
      </c>
      <c r="E2859" t="s">
        <v>20649</v>
      </c>
      <c r="F2859" t="s">
        <v>20651</v>
      </c>
      <c r="G2859" t="s">
        <v>89</v>
      </c>
      <c r="H2859" t="s">
        <v>90</v>
      </c>
      <c r="I2859" t="s">
        <v>10</v>
      </c>
      <c r="J2859" t="s">
        <v>20650</v>
      </c>
      <c r="K2859">
        <v>0</v>
      </c>
      <c r="L2859" t="s">
        <v>20652</v>
      </c>
      <c r="M2859" t="s">
        <v>20652</v>
      </c>
      <c r="N2859">
        <v>0</v>
      </c>
      <c r="O2859">
        <v>19</v>
      </c>
      <c r="P2859" s="17">
        <v>46022</v>
      </c>
      <c r="Q2859" s="19">
        <v>0</v>
      </c>
      <c r="R2859" t="s">
        <v>24</v>
      </c>
      <c r="S2859" s="17">
        <v>45742</v>
      </c>
      <c r="U2859" s="29">
        <v>0</v>
      </c>
      <c r="V2859" s="29">
        <v>0</v>
      </c>
      <c r="W2859" s="29">
        <v>0</v>
      </c>
      <c r="X2859" s="29">
        <f t="shared" si="44"/>
        <v>1</v>
      </c>
      <c r="Y2859" s="33">
        <v>0</v>
      </c>
      <c r="Z2859" s="29">
        <v>0</v>
      </c>
      <c r="AA2859" s="29">
        <v>0</v>
      </c>
      <c r="AB2859" s="29">
        <v>0</v>
      </c>
      <c r="AC2859" s="33">
        <v>0</v>
      </c>
      <c r="AD2859" s="33">
        <v>75.281700000000001</v>
      </c>
      <c r="AE2859" s="29">
        <v>0</v>
      </c>
      <c r="AG2859" s="29">
        <v>0</v>
      </c>
      <c r="AH2859" s="29">
        <v>0</v>
      </c>
      <c r="AI2859" s="29">
        <v>0</v>
      </c>
      <c r="AJ2859" s="29">
        <v>0</v>
      </c>
      <c r="AK2859" s="29">
        <v>0</v>
      </c>
      <c r="AL2859" s="53">
        <v>1</v>
      </c>
      <c r="AM2859" s="29" t="s">
        <v>20651</v>
      </c>
      <c r="AN2859" s="29" t="s">
        <v>20651</v>
      </c>
      <c r="AO2859" s="29">
        <v>0</v>
      </c>
      <c r="AP2859" s="30">
        <v>0</v>
      </c>
      <c r="AQ2859" s="30">
        <v>0</v>
      </c>
    </row>
    <row r="2860" spans="1:43" x14ac:dyDescent="0.25">
      <c r="A2860" t="s">
        <v>20647</v>
      </c>
      <c r="B2860" t="s">
        <v>20652</v>
      </c>
      <c r="C2860" s="34">
        <v>10000064581342</v>
      </c>
      <c r="D2860">
        <v>9162144</v>
      </c>
      <c r="E2860" t="s">
        <v>20649</v>
      </c>
      <c r="F2860" t="s">
        <v>20651</v>
      </c>
      <c r="G2860" t="s">
        <v>89</v>
      </c>
      <c r="H2860" t="s">
        <v>90</v>
      </c>
      <c r="I2860" t="s">
        <v>10</v>
      </c>
      <c r="J2860" t="s">
        <v>20650</v>
      </c>
      <c r="K2860">
        <v>0</v>
      </c>
      <c r="L2860" t="s">
        <v>20652</v>
      </c>
      <c r="M2860" t="s">
        <v>20652</v>
      </c>
      <c r="N2860">
        <v>0</v>
      </c>
      <c r="O2860">
        <v>19</v>
      </c>
      <c r="P2860" s="17">
        <v>46022</v>
      </c>
      <c r="Q2860" s="19">
        <v>0</v>
      </c>
      <c r="R2860" t="s">
        <v>24</v>
      </c>
      <c r="S2860" s="17">
        <v>45742</v>
      </c>
      <c r="U2860" s="29">
        <v>0</v>
      </c>
      <c r="V2860" s="29">
        <v>0</v>
      </c>
      <c r="W2860" s="29">
        <v>0</v>
      </c>
      <c r="X2860" s="29">
        <f t="shared" si="44"/>
        <v>2</v>
      </c>
      <c r="Y2860" s="33">
        <v>0</v>
      </c>
      <c r="Z2860" s="29">
        <v>0</v>
      </c>
      <c r="AA2860" s="29">
        <v>0</v>
      </c>
      <c r="AB2860" s="29">
        <v>0</v>
      </c>
      <c r="AC2860" s="33">
        <v>0</v>
      </c>
      <c r="AD2860" s="33">
        <v>75.281700000000001</v>
      </c>
      <c r="AE2860" s="29">
        <v>0</v>
      </c>
      <c r="AG2860" s="29">
        <v>0</v>
      </c>
      <c r="AH2860" s="29">
        <v>0</v>
      </c>
      <c r="AI2860" s="29">
        <v>0</v>
      </c>
      <c r="AJ2860" s="29">
        <v>0</v>
      </c>
      <c r="AK2860" s="29">
        <v>0</v>
      </c>
      <c r="AL2860" s="53">
        <v>2</v>
      </c>
      <c r="AM2860" s="29" t="s">
        <v>20651</v>
      </c>
      <c r="AN2860" s="29" t="s">
        <v>20651</v>
      </c>
      <c r="AO2860" s="29">
        <v>0</v>
      </c>
      <c r="AP2860" s="30">
        <v>0</v>
      </c>
      <c r="AQ2860" s="30">
        <v>0</v>
      </c>
    </row>
    <row r="2861" spans="1:43" x14ac:dyDescent="0.25">
      <c r="A2861" t="s">
        <v>20647</v>
      </c>
      <c r="B2861" t="s">
        <v>20652</v>
      </c>
      <c r="C2861" s="34">
        <v>10000064581723</v>
      </c>
      <c r="D2861">
        <v>9162228</v>
      </c>
      <c r="E2861" t="s">
        <v>20649</v>
      </c>
      <c r="F2861" t="s">
        <v>20651</v>
      </c>
      <c r="G2861" t="s">
        <v>89</v>
      </c>
      <c r="H2861" t="s">
        <v>90</v>
      </c>
      <c r="I2861" t="s">
        <v>137</v>
      </c>
      <c r="J2861" t="s">
        <v>20650</v>
      </c>
      <c r="K2861">
        <v>0</v>
      </c>
      <c r="L2861" t="s">
        <v>20652</v>
      </c>
      <c r="M2861" t="s">
        <v>20652</v>
      </c>
      <c r="N2861">
        <v>0</v>
      </c>
      <c r="O2861">
        <v>5</v>
      </c>
      <c r="P2861" s="17">
        <v>46022</v>
      </c>
      <c r="Q2861" s="19">
        <v>0</v>
      </c>
      <c r="R2861" t="s">
        <v>24</v>
      </c>
      <c r="S2861" s="17">
        <v>45742</v>
      </c>
      <c r="U2861" s="29">
        <v>0</v>
      </c>
      <c r="V2861" s="29">
        <v>0</v>
      </c>
      <c r="W2861" s="29">
        <v>0</v>
      </c>
      <c r="X2861" s="29">
        <f t="shared" si="44"/>
        <v>2</v>
      </c>
      <c r="Y2861" s="33">
        <v>0</v>
      </c>
      <c r="Z2861" s="29">
        <v>0</v>
      </c>
      <c r="AA2861" s="29">
        <v>0</v>
      </c>
      <c r="AB2861" s="29">
        <v>0</v>
      </c>
      <c r="AC2861" s="33">
        <v>0</v>
      </c>
      <c r="AD2861" s="33">
        <v>37.753</v>
      </c>
      <c r="AE2861" s="29">
        <v>0</v>
      </c>
      <c r="AG2861" s="29">
        <v>0</v>
      </c>
      <c r="AH2861" s="29">
        <v>0</v>
      </c>
      <c r="AI2861" s="29">
        <v>0</v>
      </c>
      <c r="AJ2861" s="29">
        <v>0</v>
      </c>
      <c r="AK2861" s="29">
        <v>0</v>
      </c>
      <c r="AL2861" s="53">
        <v>2</v>
      </c>
      <c r="AM2861" s="29" t="s">
        <v>20651</v>
      </c>
      <c r="AN2861" s="29" t="s">
        <v>20651</v>
      </c>
      <c r="AO2861" s="29">
        <v>0</v>
      </c>
      <c r="AP2861" s="30">
        <v>0</v>
      </c>
      <c r="AQ2861" s="30">
        <v>0</v>
      </c>
    </row>
    <row r="2862" spans="1:43" x14ac:dyDescent="0.25">
      <c r="A2862" t="s">
        <v>20647</v>
      </c>
      <c r="B2862" t="s">
        <v>20652</v>
      </c>
      <c r="C2862" s="34">
        <v>10000064581724</v>
      </c>
      <c r="D2862">
        <v>9162229</v>
      </c>
      <c r="E2862" t="s">
        <v>20649</v>
      </c>
      <c r="F2862" t="s">
        <v>20651</v>
      </c>
      <c r="G2862" t="s">
        <v>89</v>
      </c>
      <c r="H2862" t="s">
        <v>90</v>
      </c>
      <c r="I2862" t="s">
        <v>137</v>
      </c>
      <c r="J2862" t="s">
        <v>20650</v>
      </c>
      <c r="K2862">
        <v>0</v>
      </c>
      <c r="L2862" t="s">
        <v>20652</v>
      </c>
      <c r="M2862" t="s">
        <v>20652</v>
      </c>
      <c r="N2862">
        <v>0</v>
      </c>
      <c r="O2862">
        <v>6</v>
      </c>
      <c r="P2862" s="17">
        <v>46022</v>
      </c>
      <c r="Q2862" s="19">
        <v>0</v>
      </c>
      <c r="R2862" t="s">
        <v>24</v>
      </c>
      <c r="S2862" s="17">
        <v>45742</v>
      </c>
      <c r="U2862" s="29">
        <v>0</v>
      </c>
      <c r="V2862" s="29">
        <v>0</v>
      </c>
      <c r="W2862" s="29">
        <v>0</v>
      </c>
      <c r="X2862" s="29">
        <f t="shared" si="44"/>
        <v>2</v>
      </c>
      <c r="Y2862" s="33">
        <v>0</v>
      </c>
      <c r="Z2862" s="29">
        <v>0</v>
      </c>
      <c r="AA2862" s="29">
        <v>0</v>
      </c>
      <c r="AB2862" s="29">
        <v>0</v>
      </c>
      <c r="AC2862" s="33">
        <v>0</v>
      </c>
      <c r="AD2862" s="33">
        <v>37.753</v>
      </c>
      <c r="AE2862" s="29">
        <v>0</v>
      </c>
      <c r="AG2862" s="29">
        <v>0</v>
      </c>
      <c r="AH2862" s="29">
        <v>0</v>
      </c>
      <c r="AI2862" s="29">
        <v>0</v>
      </c>
      <c r="AJ2862" s="29">
        <v>0</v>
      </c>
      <c r="AK2862" s="29">
        <v>0</v>
      </c>
      <c r="AL2862" s="53">
        <v>2</v>
      </c>
      <c r="AM2862" s="29" t="s">
        <v>20651</v>
      </c>
      <c r="AN2862" s="29" t="s">
        <v>20651</v>
      </c>
      <c r="AO2862" s="29">
        <v>0</v>
      </c>
      <c r="AP2862" s="30">
        <v>0</v>
      </c>
      <c r="AQ2862" s="30">
        <v>0</v>
      </c>
    </row>
    <row r="2863" spans="1:43" x14ac:dyDescent="0.25">
      <c r="A2863" t="s">
        <v>20647</v>
      </c>
      <c r="B2863" t="s">
        <v>20652</v>
      </c>
      <c r="C2863" s="34">
        <v>10000064583901</v>
      </c>
      <c r="D2863">
        <v>9162648</v>
      </c>
      <c r="E2863" t="s">
        <v>20648</v>
      </c>
      <c r="F2863" t="s">
        <v>20651</v>
      </c>
      <c r="G2863" t="s">
        <v>89</v>
      </c>
      <c r="H2863" t="s">
        <v>90</v>
      </c>
      <c r="I2863" t="s">
        <v>14</v>
      </c>
      <c r="J2863" t="s">
        <v>20650</v>
      </c>
      <c r="K2863">
        <v>0</v>
      </c>
      <c r="L2863" t="s">
        <v>20652</v>
      </c>
      <c r="M2863" t="s">
        <v>20652</v>
      </c>
      <c r="N2863">
        <v>0</v>
      </c>
      <c r="O2863">
        <v>77</v>
      </c>
      <c r="P2863" s="17">
        <v>46022</v>
      </c>
      <c r="Q2863" s="19">
        <v>0</v>
      </c>
      <c r="R2863" t="s">
        <v>24</v>
      </c>
      <c r="S2863" s="17">
        <v>45742</v>
      </c>
      <c r="U2863" s="29">
        <v>0</v>
      </c>
      <c r="V2863" s="29">
        <v>0</v>
      </c>
      <c r="W2863" s="29">
        <v>0</v>
      </c>
      <c r="X2863" s="29">
        <f t="shared" si="44"/>
        <v>1</v>
      </c>
      <c r="Y2863" s="33">
        <v>0</v>
      </c>
      <c r="Z2863" s="29">
        <v>0</v>
      </c>
      <c r="AA2863" s="29">
        <v>0</v>
      </c>
      <c r="AB2863" s="29">
        <v>0</v>
      </c>
      <c r="AC2863" s="33">
        <v>0</v>
      </c>
      <c r="AD2863" s="33">
        <v>254.77050000000003</v>
      </c>
      <c r="AE2863" s="29">
        <v>0</v>
      </c>
      <c r="AG2863" s="29">
        <v>0</v>
      </c>
      <c r="AH2863" s="29">
        <v>0</v>
      </c>
      <c r="AI2863" s="29">
        <v>0</v>
      </c>
      <c r="AJ2863" s="29">
        <v>0</v>
      </c>
      <c r="AK2863" s="29">
        <v>0</v>
      </c>
      <c r="AL2863" s="53">
        <v>1</v>
      </c>
      <c r="AM2863" s="29" t="s">
        <v>20651</v>
      </c>
      <c r="AN2863" s="29" t="s">
        <v>20651</v>
      </c>
      <c r="AO2863" s="29">
        <v>0</v>
      </c>
      <c r="AP2863" s="30">
        <v>0</v>
      </c>
      <c r="AQ2863" s="30">
        <v>0</v>
      </c>
    </row>
    <row r="2864" spans="1:43" x14ac:dyDescent="0.25">
      <c r="A2864" t="s">
        <v>20647</v>
      </c>
      <c r="B2864" t="s">
        <v>20652</v>
      </c>
      <c r="C2864" s="34">
        <v>10000064583927</v>
      </c>
      <c r="D2864">
        <v>3581326</v>
      </c>
      <c r="E2864" t="s">
        <v>20648</v>
      </c>
      <c r="F2864" t="s">
        <v>20651</v>
      </c>
      <c r="G2864" t="s">
        <v>89</v>
      </c>
      <c r="H2864" t="s">
        <v>90</v>
      </c>
      <c r="I2864" t="s">
        <v>14</v>
      </c>
      <c r="J2864" t="s">
        <v>20650</v>
      </c>
      <c r="K2864">
        <v>0</v>
      </c>
      <c r="L2864" t="s">
        <v>20652</v>
      </c>
      <c r="M2864" t="s">
        <v>20652</v>
      </c>
      <c r="N2864">
        <v>0</v>
      </c>
      <c r="O2864">
        <v>77</v>
      </c>
      <c r="P2864" s="17">
        <v>46022</v>
      </c>
      <c r="Q2864" s="19">
        <v>0</v>
      </c>
      <c r="R2864" t="s">
        <v>24</v>
      </c>
      <c r="S2864" s="17">
        <v>45742</v>
      </c>
      <c r="U2864" s="29">
        <v>0</v>
      </c>
      <c r="V2864" s="29">
        <v>0</v>
      </c>
      <c r="W2864" s="29">
        <v>0</v>
      </c>
      <c r="X2864" s="29">
        <f t="shared" si="44"/>
        <v>1</v>
      </c>
      <c r="Y2864" s="33">
        <v>0</v>
      </c>
      <c r="Z2864" s="29">
        <v>0</v>
      </c>
      <c r="AA2864" s="29">
        <v>0</v>
      </c>
      <c r="AB2864" s="29">
        <v>0</v>
      </c>
      <c r="AC2864" s="33">
        <v>0</v>
      </c>
      <c r="AD2864" s="33">
        <v>277.62369999999999</v>
      </c>
      <c r="AE2864" s="29">
        <v>0</v>
      </c>
      <c r="AG2864" s="29">
        <v>0</v>
      </c>
      <c r="AH2864" s="29">
        <v>0</v>
      </c>
      <c r="AI2864" s="29">
        <v>0</v>
      </c>
      <c r="AJ2864" s="29">
        <v>0</v>
      </c>
      <c r="AK2864" s="29">
        <v>0</v>
      </c>
      <c r="AL2864" s="53">
        <v>1</v>
      </c>
      <c r="AM2864" s="29" t="s">
        <v>20651</v>
      </c>
      <c r="AN2864" s="29" t="s">
        <v>20651</v>
      </c>
      <c r="AO2864" s="29">
        <v>0</v>
      </c>
      <c r="AP2864" s="30">
        <v>0</v>
      </c>
      <c r="AQ2864" s="30">
        <v>0</v>
      </c>
    </row>
    <row r="2865" spans="1:43" x14ac:dyDescent="0.25">
      <c r="A2865" t="s">
        <v>20647</v>
      </c>
      <c r="B2865" t="s">
        <v>20652</v>
      </c>
      <c r="C2865" s="34">
        <v>10000064594042</v>
      </c>
      <c r="D2865">
        <v>9164859</v>
      </c>
      <c r="E2865" t="s">
        <v>20649</v>
      </c>
      <c r="F2865" t="s">
        <v>20651</v>
      </c>
      <c r="G2865" t="s">
        <v>89</v>
      </c>
      <c r="H2865" t="s">
        <v>90</v>
      </c>
      <c r="I2865" t="s">
        <v>10</v>
      </c>
      <c r="J2865" t="s">
        <v>20650</v>
      </c>
      <c r="K2865">
        <v>0</v>
      </c>
      <c r="L2865" t="s">
        <v>20652</v>
      </c>
      <c r="M2865" t="s">
        <v>20652</v>
      </c>
      <c r="N2865">
        <v>0</v>
      </c>
      <c r="O2865">
        <v>19</v>
      </c>
      <c r="P2865" s="17">
        <v>46022</v>
      </c>
      <c r="Q2865" s="19">
        <v>0</v>
      </c>
      <c r="R2865" t="s">
        <v>24</v>
      </c>
      <c r="S2865" s="17">
        <v>45743</v>
      </c>
      <c r="U2865" s="29">
        <v>0</v>
      </c>
      <c r="V2865" s="29">
        <v>0</v>
      </c>
      <c r="W2865" s="29">
        <v>0</v>
      </c>
      <c r="X2865" s="29">
        <f t="shared" si="44"/>
        <v>1</v>
      </c>
      <c r="Y2865" s="33">
        <v>0</v>
      </c>
      <c r="Z2865" s="29">
        <v>0</v>
      </c>
      <c r="AA2865" s="29">
        <v>0</v>
      </c>
      <c r="AB2865" s="29">
        <v>0</v>
      </c>
      <c r="AC2865" s="33">
        <v>0</v>
      </c>
      <c r="AD2865" s="33">
        <v>94.526499999999999</v>
      </c>
      <c r="AE2865" s="29">
        <v>0</v>
      </c>
      <c r="AG2865" s="29">
        <v>0</v>
      </c>
      <c r="AH2865" s="29">
        <v>0</v>
      </c>
      <c r="AI2865" s="29">
        <v>0</v>
      </c>
      <c r="AJ2865" s="29">
        <v>0</v>
      </c>
      <c r="AK2865" s="29">
        <v>0</v>
      </c>
      <c r="AL2865" s="53">
        <v>1</v>
      </c>
      <c r="AM2865" s="29" t="s">
        <v>20651</v>
      </c>
      <c r="AN2865" s="29" t="s">
        <v>20651</v>
      </c>
      <c r="AO2865" s="29">
        <v>0</v>
      </c>
      <c r="AP2865" s="30">
        <v>0</v>
      </c>
      <c r="AQ2865" s="30">
        <v>0</v>
      </c>
    </row>
    <row r="2866" spans="1:43" x14ac:dyDescent="0.25">
      <c r="A2866" t="s">
        <v>20647</v>
      </c>
      <c r="B2866" t="s">
        <v>20652</v>
      </c>
      <c r="C2866" s="34">
        <v>10000064594042</v>
      </c>
      <c r="D2866">
        <v>9164859</v>
      </c>
      <c r="E2866" t="s">
        <v>20649</v>
      </c>
      <c r="F2866" t="s">
        <v>20651</v>
      </c>
      <c r="G2866" t="s">
        <v>89</v>
      </c>
      <c r="H2866" t="s">
        <v>90</v>
      </c>
      <c r="I2866" t="s">
        <v>10</v>
      </c>
      <c r="J2866" t="s">
        <v>20650</v>
      </c>
      <c r="K2866">
        <v>0</v>
      </c>
      <c r="L2866" t="s">
        <v>20652</v>
      </c>
      <c r="M2866" t="s">
        <v>20652</v>
      </c>
      <c r="N2866">
        <v>0</v>
      </c>
      <c r="O2866">
        <v>19</v>
      </c>
      <c r="P2866" s="17">
        <v>46022</v>
      </c>
      <c r="Q2866" s="19">
        <v>0</v>
      </c>
      <c r="R2866" t="s">
        <v>24</v>
      </c>
      <c r="S2866" s="17">
        <v>45743</v>
      </c>
      <c r="U2866" s="29">
        <v>0</v>
      </c>
      <c r="V2866" s="29">
        <v>0</v>
      </c>
      <c r="W2866" s="29">
        <v>0</v>
      </c>
      <c r="X2866" s="29">
        <f t="shared" si="44"/>
        <v>2</v>
      </c>
      <c r="Y2866" s="33">
        <v>0</v>
      </c>
      <c r="Z2866" s="29">
        <v>0</v>
      </c>
      <c r="AA2866" s="29">
        <v>0</v>
      </c>
      <c r="AB2866" s="29">
        <v>0</v>
      </c>
      <c r="AC2866" s="33">
        <v>0</v>
      </c>
      <c r="AD2866" s="33">
        <v>94.526499999999999</v>
      </c>
      <c r="AE2866" s="29">
        <v>0</v>
      </c>
      <c r="AG2866" s="29">
        <v>0</v>
      </c>
      <c r="AH2866" s="29">
        <v>0</v>
      </c>
      <c r="AI2866" s="29">
        <v>0</v>
      </c>
      <c r="AJ2866" s="29">
        <v>0</v>
      </c>
      <c r="AK2866" s="29">
        <v>0</v>
      </c>
      <c r="AL2866" s="53">
        <v>2</v>
      </c>
      <c r="AM2866" s="29" t="s">
        <v>20651</v>
      </c>
      <c r="AN2866" s="29" t="s">
        <v>20651</v>
      </c>
      <c r="AO2866" s="29">
        <v>0</v>
      </c>
      <c r="AP2866" s="30">
        <v>0</v>
      </c>
      <c r="AQ2866" s="30">
        <v>0</v>
      </c>
    </row>
    <row r="2867" spans="1:43" x14ac:dyDescent="0.25">
      <c r="A2867" t="s">
        <v>20647</v>
      </c>
      <c r="B2867" t="s">
        <v>20652</v>
      </c>
      <c r="C2867" s="34">
        <v>10000064594693</v>
      </c>
      <c r="D2867">
        <v>9165027</v>
      </c>
      <c r="E2867" t="s">
        <v>20648</v>
      </c>
      <c r="F2867" t="s">
        <v>20651</v>
      </c>
      <c r="G2867" t="s">
        <v>89</v>
      </c>
      <c r="H2867" t="s">
        <v>90</v>
      </c>
      <c r="I2867" t="s">
        <v>10</v>
      </c>
      <c r="J2867" t="s">
        <v>20650</v>
      </c>
      <c r="K2867">
        <v>0</v>
      </c>
      <c r="L2867" t="s">
        <v>20652</v>
      </c>
      <c r="M2867" t="s">
        <v>20652</v>
      </c>
      <c r="N2867">
        <v>0</v>
      </c>
      <c r="O2867">
        <v>1</v>
      </c>
      <c r="P2867" s="17">
        <v>46022</v>
      </c>
      <c r="Q2867" s="19">
        <v>0</v>
      </c>
      <c r="R2867" t="s">
        <v>24</v>
      </c>
      <c r="S2867" s="17">
        <v>45743</v>
      </c>
      <c r="U2867" s="29">
        <v>0</v>
      </c>
      <c r="V2867" s="29">
        <v>0</v>
      </c>
      <c r="W2867" s="29">
        <v>0</v>
      </c>
      <c r="X2867" s="29">
        <f t="shared" si="44"/>
        <v>1</v>
      </c>
      <c r="Y2867" s="33">
        <v>0</v>
      </c>
      <c r="Z2867" s="29">
        <v>0</v>
      </c>
      <c r="AA2867" s="29">
        <v>0</v>
      </c>
      <c r="AB2867" s="29">
        <v>0</v>
      </c>
      <c r="AC2867" s="33">
        <v>0</v>
      </c>
      <c r="AD2867" s="33">
        <v>189.2373</v>
      </c>
      <c r="AE2867" s="29">
        <v>0</v>
      </c>
      <c r="AG2867" s="29">
        <v>0</v>
      </c>
      <c r="AH2867" s="29">
        <v>0</v>
      </c>
      <c r="AI2867" s="29">
        <v>0</v>
      </c>
      <c r="AJ2867" s="29">
        <v>0</v>
      </c>
      <c r="AK2867" s="29">
        <v>0</v>
      </c>
      <c r="AL2867" s="53">
        <v>1</v>
      </c>
      <c r="AM2867" s="29" t="s">
        <v>20651</v>
      </c>
      <c r="AN2867" s="29" t="s">
        <v>20651</v>
      </c>
      <c r="AO2867" s="29">
        <v>0</v>
      </c>
      <c r="AP2867" s="30">
        <v>0</v>
      </c>
      <c r="AQ2867" s="30">
        <v>0</v>
      </c>
    </row>
    <row r="2868" spans="1:43" x14ac:dyDescent="0.25">
      <c r="A2868" t="s">
        <v>20647</v>
      </c>
      <c r="B2868" t="s">
        <v>20652</v>
      </c>
      <c r="C2868" s="34">
        <v>10000064599092</v>
      </c>
      <c r="D2868">
        <v>9166034</v>
      </c>
      <c r="E2868" t="s">
        <v>20649</v>
      </c>
      <c r="F2868" t="s">
        <v>20651</v>
      </c>
      <c r="G2868" t="s">
        <v>89</v>
      </c>
      <c r="H2868" t="s">
        <v>90</v>
      </c>
      <c r="I2868" t="s">
        <v>10</v>
      </c>
      <c r="J2868" t="s">
        <v>20650</v>
      </c>
      <c r="K2868">
        <v>0</v>
      </c>
      <c r="L2868" t="s">
        <v>20652</v>
      </c>
      <c r="M2868" t="s">
        <v>20652</v>
      </c>
      <c r="N2868">
        <v>0</v>
      </c>
      <c r="O2868">
        <v>20</v>
      </c>
      <c r="P2868" s="17">
        <v>46022</v>
      </c>
      <c r="Q2868" s="19">
        <v>0</v>
      </c>
      <c r="R2868" t="s">
        <v>24</v>
      </c>
      <c r="S2868" s="17">
        <v>45743</v>
      </c>
      <c r="U2868" s="29">
        <v>0</v>
      </c>
      <c r="V2868" s="29">
        <v>0</v>
      </c>
      <c r="W2868" s="29">
        <v>0</v>
      </c>
      <c r="X2868" s="29">
        <f t="shared" si="44"/>
        <v>1</v>
      </c>
      <c r="Y2868" s="33">
        <v>0</v>
      </c>
      <c r="Z2868" s="29">
        <v>0</v>
      </c>
      <c r="AA2868" s="29">
        <v>0</v>
      </c>
      <c r="AB2868" s="29">
        <v>0</v>
      </c>
      <c r="AC2868" s="33">
        <v>0</v>
      </c>
      <c r="AD2868" s="33">
        <v>229.86089999999999</v>
      </c>
      <c r="AE2868" s="29">
        <v>0</v>
      </c>
      <c r="AG2868" s="29">
        <v>0</v>
      </c>
      <c r="AH2868" s="29">
        <v>0</v>
      </c>
      <c r="AI2868" s="29">
        <v>0</v>
      </c>
      <c r="AJ2868" s="29">
        <v>0</v>
      </c>
      <c r="AK2868" s="29">
        <v>0</v>
      </c>
      <c r="AL2868" s="53">
        <v>1</v>
      </c>
      <c r="AM2868" s="29" t="s">
        <v>20651</v>
      </c>
      <c r="AN2868" s="29" t="s">
        <v>20651</v>
      </c>
      <c r="AO2868" s="29">
        <v>0</v>
      </c>
      <c r="AP2868" s="30">
        <v>0</v>
      </c>
      <c r="AQ2868" s="30">
        <v>0</v>
      </c>
    </row>
    <row r="2869" spans="1:43" x14ac:dyDescent="0.25">
      <c r="A2869" t="s">
        <v>20647</v>
      </c>
      <c r="B2869" t="s">
        <v>20652</v>
      </c>
      <c r="C2869" s="34">
        <v>10000064599509</v>
      </c>
      <c r="D2869">
        <v>3582078</v>
      </c>
      <c r="E2869" t="s">
        <v>20648</v>
      </c>
      <c r="F2869" t="s">
        <v>20651</v>
      </c>
      <c r="G2869" t="s">
        <v>89</v>
      </c>
      <c r="H2869" t="s">
        <v>90</v>
      </c>
      <c r="I2869" t="s">
        <v>10</v>
      </c>
      <c r="J2869" t="s">
        <v>20650</v>
      </c>
      <c r="K2869">
        <v>0</v>
      </c>
      <c r="L2869" t="s">
        <v>20652</v>
      </c>
      <c r="M2869" t="s">
        <v>20652</v>
      </c>
      <c r="N2869">
        <v>0</v>
      </c>
      <c r="O2869">
        <v>71</v>
      </c>
      <c r="P2869" s="17">
        <v>46022</v>
      </c>
      <c r="Q2869" s="19">
        <v>0</v>
      </c>
      <c r="R2869" t="s">
        <v>24</v>
      </c>
      <c r="S2869" s="17">
        <v>45743</v>
      </c>
      <c r="U2869" s="29">
        <v>0</v>
      </c>
      <c r="V2869" s="29">
        <v>0</v>
      </c>
      <c r="W2869" s="29">
        <v>0</v>
      </c>
      <c r="X2869" s="29">
        <f t="shared" si="44"/>
        <v>1</v>
      </c>
      <c r="Y2869" s="33">
        <v>0</v>
      </c>
      <c r="Z2869" s="29">
        <v>0</v>
      </c>
      <c r="AA2869" s="29">
        <v>0</v>
      </c>
      <c r="AB2869" s="29">
        <v>0</v>
      </c>
      <c r="AC2869" s="33">
        <v>0</v>
      </c>
      <c r="AD2869" s="33">
        <v>220.83019999999999</v>
      </c>
      <c r="AE2869" s="29">
        <v>0</v>
      </c>
      <c r="AG2869" s="29">
        <v>0</v>
      </c>
      <c r="AH2869" s="29">
        <v>0</v>
      </c>
      <c r="AI2869" s="29">
        <v>0</v>
      </c>
      <c r="AJ2869" s="29">
        <v>0</v>
      </c>
      <c r="AK2869" s="29">
        <v>0</v>
      </c>
      <c r="AL2869" s="53">
        <v>1</v>
      </c>
      <c r="AM2869" s="29" t="s">
        <v>20651</v>
      </c>
      <c r="AN2869" s="29" t="s">
        <v>20651</v>
      </c>
      <c r="AO2869" s="29">
        <v>0</v>
      </c>
      <c r="AP2869" s="30">
        <v>0</v>
      </c>
      <c r="AQ2869" s="30">
        <v>0</v>
      </c>
    </row>
    <row r="2870" spans="1:43" x14ac:dyDescent="0.25">
      <c r="A2870" t="s">
        <v>20647</v>
      </c>
      <c r="B2870" t="s">
        <v>20652</v>
      </c>
      <c r="C2870" s="34">
        <v>10000064600307</v>
      </c>
      <c r="D2870">
        <v>9166337</v>
      </c>
      <c r="E2870" t="s">
        <v>20649</v>
      </c>
      <c r="F2870" t="s">
        <v>20651</v>
      </c>
      <c r="G2870" t="s">
        <v>89</v>
      </c>
      <c r="H2870" t="s">
        <v>90</v>
      </c>
      <c r="I2870" t="s">
        <v>10</v>
      </c>
      <c r="J2870" t="s">
        <v>20650</v>
      </c>
      <c r="K2870">
        <v>0</v>
      </c>
      <c r="L2870" t="s">
        <v>20652</v>
      </c>
      <c r="M2870" t="s">
        <v>20652</v>
      </c>
      <c r="N2870">
        <v>0</v>
      </c>
      <c r="O2870">
        <v>15</v>
      </c>
      <c r="P2870" s="17">
        <v>46022</v>
      </c>
      <c r="Q2870" s="19">
        <v>0</v>
      </c>
      <c r="R2870" t="s">
        <v>24</v>
      </c>
      <c r="S2870" s="17">
        <v>45743</v>
      </c>
      <c r="U2870" s="29">
        <v>0</v>
      </c>
      <c r="V2870" s="29">
        <v>0</v>
      </c>
      <c r="W2870" s="29">
        <v>0</v>
      </c>
      <c r="X2870" s="29">
        <f t="shared" si="44"/>
        <v>2</v>
      </c>
      <c r="Y2870" s="33">
        <v>0</v>
      </c>
      <c r="Z2870" s="29">
        <v>0</v>
      </c>
      <c r="AA2870" s="29">
        <v>0</v>
      </c>
      <c r="AB2870" s="29">
        <v>0</v>
      </c>
      <c r="AC2870" s="33">
        <v>0</v>
      </c>
      <c r="AD2870" s="33">
        <v>70.27003333333333</v>
      </c>
      <c r="AE2870" s="29">
        <v>0</v>
      </c>
      <c r="AG2870" s="29">
        <v>0</v>
      </c>
      <c r="AH2870" s="29">
        <v>0</v>
      </c>
      <c r="AI2870" s="29">
        <v>0</v>
      </c>
      <c r="AJ2870" s="29">
        <v>0</v>
      </c>
      <c r="AK2870" s="29">
        <v>0</v>
      </c>
      <c r="AL2870" s="53">
        <v>2</v>
      </c>
      <c r="AM2870" s="29" t="s">
        <v>20651</v>
      </c>
      <c r="AN2870" s="29" t="s">
        <v>20651</v>
      </c>
      <c r="AO2870" s="29">
        <v>0</v>
      </c>
      <c r="AP2870" s="30">
        <v>0</v>
      </c>
      <c r="AQ2870" s="30">
        <v>0</v>
      </c>
    </row>
    <row r="2871" spans="1:43" x14ac:dyDescent="0.25">
      <c r="A2871" t="s">
        <v>20647</v>
      </c>
      <c r="B2871" t="s">
        <v>20652</v>
      </c>
      <c r="C2871" s="34">
        <v>10000064600397</v>
      </c>
      <c r="D2871">
        <v>3582110</v>
      </c>
      <c r="E2871" t="s">
        <v>20649</v>
      </c>
      <c r="F2871" t="s">
        <v>20651</v>
      </c>
      <c r="G2871" t="s">
        <v>89</v>
      </c>
      <c r="H2871" t="s">
        <v>90</v>
      </c>
      <c r="I2871" t="s">
        <v>10</v>
      </c>
      <c r="J2871" t="s">
        <v>20650</v>
      </c>
      <c r="K2871">
        <v>0</v>
      </c>
      <c r="L2871" t="s">
        <v>20652</v>
      </c>
      <c r="M2871" t="s">
        <v>20652</v>
      </c>
      <c r="N2871">
        <v>0</v>
      </c>
      <c r="O2871">
        <v>13</v>
      </c>
      <c r="P2871" s="17">
        <v>46022</v>
      </c>
      <c r="Q2871" s="19">
        <v>0</v>
      </c>
      <c r="R2871" t="s">
        <v>24</v>
      </c>
      <c r="S2871" s="17">
        <v>45743</v>
      </c>
      <c r="U2871" s="29">
        <v>0</v>
      </c>
      <c r="V2871" s="29">
        <v>0</v>
      </c>
      <c r="W2871" s="29">
        <v>0</v>
      </c>
      <c r="X2871" s="29">
        <f t="shared" si="44"/>
        <v>2</v>
      </c>
      <c r="Y2871" s="33">
        <v>0</v>
      </c>
      <c r="Z2871" s="29">
        <v>0</v>
      </c>
      <c r="AA2871" s="29">
        <v>0</v>
      </c>
      <c r="AB2871" s="29">
        <v>0</v>
      </c>
      <c r="AC2871" s="33">
        <v>0</v>
      </c>
      <c r="AD2871" s="33">
        <v>70.528700000000001</v>
      </c>
      <c r="AE2871" s="29">
        <v>0</v>
      </c>
      <c r="AG2871" s="29">
        <v>0</v>
      </c>
      <c r="AH2871" s="29">
        <v>0</v>
      </c>
      <c r="AI2871" s="29">
        <v>0</v>
      </c>
      <c r="AJ2871" s="29">
        <v>0</v>
      </c>
      <c r="AK2871" s="29">
        <v>0</v>
      </c>
      <c r="AL2871" s="53">
        <v>2</v>
      </c>
      <c r="AM2871" s="29" t="s">
        <v>20651</v>
      </c>
      <c r="AN2871" s="29" t="s">
        <v>20651</v>
      </c>
      <c r="AO2871" s="29">
        <v>0</v>
      </c>
      <c r="AP2871" s="30">
        <v>0</v>
      </c>
      <c r="AQ2871" s="30">
        <v>0</v>
      </c>
    </row>
    <row r="2872" spans="1:43" x14ac:dyDescent="0.25">
      <c r="A2872" t="s">
        <v>20647</v>
      </c>
      <c r="B2872" t="s">
        <v>20652</v>
      </c>
      <c r="C2872" s="34">
        <v>10000064601846</v>
      </c>
      <c r="D2872">
        <v>9166619</v>
      </c>
      <c r="E2872" t="s">
        <v>20649</v>
      </c>
      <c r="F2872" t="s">
        <v>20651</v>
      </c>
      <c r="G2872" t="s">
        <v>89</v>
      </c>
      <c r="H2872" t="s">
        <v>90</v>
      </c>
      <c r="I2872" t="s">
        <v>10</v>
      </c>
      <c r="J2872" t="s">
        <v>20650</v>
      </c>
      <c r="K2872">
        <v>0</v>
      </c>
      <c r="L2872" t="s">
        <v>20652</v>
      </c>
      <c r="M2872" t="s">
        <v>20652</v>
      </c>
      <c r="N2872">
        <v>0</v>
      </c>
      <c r="O2872">
        <v>39</v>
      </c>
      <c r="P2872" s="17">
        <v>46022</v>
      </c>
      <c r="Q2872" s="19">
        <v>0</v>
      </c>
      <c r="R2872" t="s">
        <v>24</v>
      </c>
      <c r="S2872" s="17">
        <v>45743</v>
      </c>
      <c r="U2872" s="29">
        <v>0</v>
      </c>
      <c r="V2872" s="29">
        <v>0</v>
      </c>
      <c r="W2872" s="29">
        <v>0</v>
      </c>
      <c r="X2872" s="29">
        <f t="shared" si="44"/>
        <v>1</v>
      </c>
      <c r="Y2872" s="33">
        <v>0</v>
      </c>
      <c r="Z2872" s="29">
        <v>0</v>
      </c>
      <c r="AA2872" s="29">
        <v>0</v>
      </c>
      <c r="AB2872" s="29">
        <v>0</v>
      </c>
      <c r="AC2872" s="33">
        <v>0</v>
      </c>
      <c r="AD2872" s="33">
        <v>132.50199999999998</v>
      </c>
      <c r="AE2872" s="29">
        <v>0</v>
      </c>
      <c r="AG2872" s="29">
        <v>0</v>
      </c>
      <c r="AH2872" s="29">
        <v>0</v>
      </c>
      <c r="AI2872" s="29">
        <v>0</v>
      </c>
      <c r="AJ2872" s="29">
        <v>0</v>
      </c>
      <c r="AK2872" s="29">
        <v>0</v>
      </c>
      <c r="AL2872" s="53">
        <v>1</v>
      </c>
      <c r="AM2872" s="29" t="s">
        <v>20651</v>
      </c>
      <c r="AN2872" s="29" t="s">
        <v>20651</v>
      </c>
      <c r="AO2872" s="29">
        <v>0</v>
      </c>
      <c r="AP2872" s="30">
        <v>0</v>
      </c>
      <c r="AQ2872" s="30">
        <v>0</v>
      </c>
    </row>
    <row r="2873" spans="1:43" x14ac:dyDescent="0.25">
      <c r="A2873" t="s">
        <v>20647</v>
      </c>
      <c r="B2873" t="s">
        <v>20652</v>
      </c>
      <c r="C2873" s="34">
        <v>10000064603495</v>
      </c>
      <c r="D2873">
        <v>9166980</v>
      </c>
      <c r="E2873" t="s">
        <v>20648</v>
      </c>
      <c r="F2873" t="s">
        <v>20651</v>
      </c>
      <c r="G2873" t="s">
        <v>89</v>
      </c>
      <c r="H2873" t="s">
        <v>90</v>
      </c>
      <c r="I2873" t="s">
        <v>10</v>
      </c>
      <c r="J2873" t="s">
        <v>20650</v>
      </c>
      <c r="K2873">
        <v>0</v>
      </c>
      <c r="L2873" t="s">
        <v>20652</v>
      </c>
      <c r="M2873" t="s">
        <v>20652</v>
      </c>
      <c r="N2873">
        <v>0</v>
      </c>
      <c r="O2873">
        <v>1</v>
      </c>
      <c r="P2873" s="17">
        <v>46022</v>
      </c>
      <c r="Q2873" s="19">
        <v>0</v>
      </c>
      <c r="R2873" t="s">
        <v>24</v>
      </c>
      <c r="S2873" s="17">
        <v>45743</v>
      </c>
      <c r="U2873" s="29">
        <v>0</v>
      </c>
      <c r="V2873" s="29">
        <v>0</v>
      </c>
      <c r="W2873" s="29">
        <v>0</v>
      </c>
      <c r="X2873" s="29">
        <f t="shared" si="44"/>
        <v>1</v>
      </c>
      <c r="Y2873" s="33">
        <v>0</v>
      </c>
      <c r="Z2873" s="29">
        <v>0</v>
      </c>
      <c r="AA2873" s="29">
        <v>0</v>
      </c>
      <c r="AB2873" s="29">
        <v>0</v>
      </c>
      <c r="AC2873" s="33">
        <v>0</v>
      </c>
      <c r="AD2873" s="33">
        <v>140.54330000000002</v>
      </c>
      <c r="AE2873" s="29">
        <v>0</v>
      </c>
      <c r="AG2873" s="29">
        <v>0</v>
      </c>
      <c r="AH2873" s="29">
        <v>0</v>
      </c>
      <c r="AI2873" s="29">
        <v>0</v>
      </c>
      <c r="AJ2873" s="29">
        <v>0</v>
      </c>
      <c r="AK2873" s="29">
        <v>0</v>
      </c>
      <c r="AL2873" s="53">
        <v>1</v>
      </c>
      <c r="AM2873" s="29" t="s">
        <v>20651</v>
      </c>
      <c r="AN2873" s="29" t="s">
        <v>20651</v>
      </c>
      <c r="AO2873" s="29">
        <v>0</v>
      </c>
      <c r="AP2873" s="30">
        <v>0</v>
      </c>
      <c r="AQ2873" s="30">
        <v>0</v>
      </c>
    </row>
    <row r="2874" spans="1:43" x14ac:dyDescent="0.25">
      <c r="A2874" t="s">
        <v>20647</v>
      </c>
      <c r="B2874" t="s">
        <v>20652</v>
      </c>
      <c r="C2874" s="34">
        <v>10000064607769</v>
      </c>
      <c r="D2874">
        <v>9167936</v>
      </c>
      <c r="E2874" t="s">
        <v>20648</v>
      </c>
      <c r="F2874" t="s">
        <v>20651</v>
      </c>
      <c r="G2874" t="s">
        <v>89</v>
      </c>
      <c r="H2874" t="s">
        <v>90</v>
      </c>
      <c r="I2874" t="s">
        <v>10</v>
      </c>
      <c r="J2874" t="s">
        <v>20650</v>
      </c>
      <c r="K2874">
        <v>0</v>
      </c>
      <c r="L2874" t="s">
        <v>20652</v>
      </c>
      <c r="M2874" t="s">
        <v>20652</v>
      </c>
      <c r="N2874">
        <v>0</v>
      </c>
      <c r="O2874">
        <v>23</v>
      </c>
      <c r="P2874" s="17">
        <v>46022</v>
      </c>
      <c r="Q2874" s="19">
        <v>0</v>
      </c>
      <c r="R2874" t="s">
        <v>24</v>
      </c>
      <c r="S2874" s="17">
        <v>45743</v>
      </c>
      <c r="U2874" s="29">
        <v>0</v>
      </c>
      <c r="V2874" s="29">
        <v>0</v>
      </c>
      <c r="W2874" s="29">
        <v>0</v>
      </c>
      <c r="X2874" s="29">
        <f t="shared" si="44"/>
        <v>1</v>
      </c>
      <c r="Y2874" s="33">
        <v>0</v>
      </c>
      <c r="Z2874" s="29">
        <v>0</v>
      </c>
      <c r="AA2874" s="29">
        <v>0</v>
      </c>
      <c r="AB2874" s="29">
        <v>0</v>
      </c>
      <c r="AC2874" s="33">
        <v>0</v>
      </c>
      <c r="AD2874" s="33">
        <v>27.935999999999996</v>
      </c>
      <c r="AE2874" s="29">
        <v>0</v>
      </c>
      <c r="AG2874" s="29">
        <v>0</v>
      </c>
      <c r="AH2874" s="29">
        <v>0</v>
      </c>
      <c r="AI2874" s="29">
        <v>0</v>
      </c>
      <c r="AJ2874" s="29">
        <v>0</v>
      </c>
      <c r="AK2874" s="29">
        <v>0</v>
      </c>
      <c r="AL2874" s="53">
        <v>1</v>
      </c>
      <c r="AM2874" s="29" t="s">
        <v>20651</v>
      </c>
      <c r="AN2874" s="29" t="s">
        <v>20651</v>
      </c>
      <c r="AO2874" s="29">
        <v>0</v>
      </c>
      <c r="AP2874" s="30">
        <v>0</v>
      </c>
      <c r="AQ2874" s="30">
        <v>0</v>
      </c>
    </row>
    <row r="2875" spans="1:43" x14ac:dyDescent="0.25">
      <c r="A2875" t="s">
        <v>20647</v>
      </c>
      <c r="B2875" t="s">
        <v>20652</v>
      </c>
      <c r="C2875" s="34">
        <v>10000064607813</v>
      </c>
      <c r="D2875">
        <v>9167937</v>
      </c>
      <c r="E2875" t="s">
        <v>20648</v>
      </c>
      <c r="F2875" t="s">
        <v>20651</v>
      </c>
      <c r="G2875" t="s">
        <v>89</v>
      </c>
      <c r="H2875" t="s">
        <v>90</v>
      </c>
      <c r="I2875" t="s">
        <v>10</v>
      </c>
      <c r="J2875" t="s">
        <v>20650</v>
      </c>
      <c r="K2875">
        <v>0</v>
      </c>
      <c r="L2875" t="s">
        <v>20652</v>
      </c>
      <c r="M2875" t="s">
        <v>20652</v>
      </c>
      <c r="N2875">
        <v>0</v>
      </c>
      <c r="O2875">
        <v>27</v>
      </c>
      <c r="P2875" s="17">
        <v>46022</v>
      </c>
      <c r="Q2875" s="19">
        <v>0</v>
      </c>
      <c r="R2875" t="s">
        <v>24</v>
      </c>
      <c r="S2875" s="17">
        <v>45743</v>
      </c>
      <c r="U2875" s="29">
        <v>0</v>
      </c>
      <c r="V2875" s="29">
        <v>0</v>
      </c>
      <c r="W2875" s="29">
        <v>0</v>
      </c>
      <c r="X2875" s="29">
        <f t="shared" si="44"/>
        <v>1</v>
      </c>
      <c r="Y2875" s="33">
        <v>0</v>
      </c>
      <c r="Z2875" s="29">
        <v>0</v>
      </c>
      <c r="AA2875" s="29">
        <v>0</v>
      </c>
      <c r="AB2875" s="29">
        <v>0</v>
      </c>
      <c r="AC2875" s="33">
        <v>0</v>
      </c>
      <c r="AD2875" s="33">
        <v>32.6599</v>
      </c>
      <c r="AE2875" s="29">
        <v>0</v>
      </c>
      <c r="AG2875" s="29">
        <v>0</v>
      </c>
      <c r="AH2875" s="29">
        <v>0</v>
      </c>
      <c r="AI2875" s="29">
        <v>0</v>
      </c>
      <c r="AJ2875" s="29">
        <v>0</v>
      </c>
      <c r="AK2875" s="29">
        <v>0</v>
      </c>
      <c r="AL2875" s="53">
        <v>1</v>
      </c>
      <c r="AM2875" s="29" t="s">
        <v>20651</v>
      </c>
      <c r="AN2875" s="29" t="s">
        <v>20651</v>
      </c>
      <c r="AO2875" s="29">
        <v>0</v>
      </c>
      <c r="AP2875" s="30">
        <v>0</v>
      </c>
      <c r="AQ2875" s="30">
        <v>0</v>
      </c>
    </row>
    <row r="2876" spans="1:43" x14ac:dyDescent="0.25">
      <c r="A2876" t="s">
        <v>20647</v>
      </c>
      <c r="B2876" t="s">
        <v>20652</v>
      </c>
      <c r="C2876" s="34">
        <v>10000064608749</v>
      </c>
      <c r="D2876">
        <v>9168139</v>
      </c>
      <c r="E2876" t="s">
        <v>20649</v>
      </c>
      <c r="F2876" t="s">
        <v>20651</v>
      </c>
      <c r="G2876" t="s">
        <v>89</v>
      </c>
      <c r="H2876" t="s">
        <v>90</v>
      </c>
      <c r="I2876" t="s">
        <v>10</v>
      </c>
      <c r="J2876" t="s">
        <v>20650</v>
      </c>
      <c r="K2876">
        <v>0</v>
      </c>
      <c r="L2876" t="s">
        <v>20652</v>
      </c>
      <c r="M2876" t="s">
        <v>20652</v>
      </c>
      <c r="N2876">
        <v>0</v>
      </c>
      <c r="O2876">
        <v>30</v>
      </c>
      <c r="P2876" s="17">
        <v>46022</v>
      </c>
      <c r="Q2876" s="19">
        <v>0</v>
      </c>
      <c r="R2876" t="s">
        <v>24</v>
      </c>
      <c r="S2876" s="17">
        <v>45743</v>
      </c>
      <c r="U2876" s="29">
        <v>0</v>
      </c>
      <c r="V2876" s="29">
        <v>0</v>
      </c>
      <c r="W2876" s="29">
        <v>0</v>
      </c>
      <c r="X2876" s="29">
        <f t="shared" si="44"/>
        <v>1</v>
      </c>
      <c r="Y2876" s="33">
        <v>0</v>
      </c>
      <c r="Z2876" s="29">
        <v>0</v>
      </c>
      <c r="AA2876" s="29">
        <v>0</v>
      </c>
      <c r="AB2876" s="29">
        <v>0</v>
      </c>
      <c r="AC2876" s="33">
        <v>0</v>
      </c>
      <c r="AD2876" s="33">
        <v>40.297033333333331</v>
      </c>
      <c r="AE2876" s="29">
        <v>0</v>
      </c>
      <c r="AG2876" s="29">
        <v>0</v>
      </c>
      <c r="AH2876" s="29">
        <v>0</v>
      </c>
      <c r="AI2876" s="29">
        <v>0</v>
      </c>
      <c r="AJ2876" s="29">
        <v>0</v>
      </c>
      <c r="AK2876" s="29">
        <v>0</v>
      </c>
      <c r="AL2876" s="53">
        <v>1</v>
      </c>
      <c r="AM2876" s="29" t="s">
        <v>20651</v>
      </c>
      <c r="AN2876" s="29" t="s">
        <v>20651</v>
      </c>
      <c r="AO2876" s="29">
        <v>0</v>
      </c>
      <c r="AP2876" s="30">
        <v>0</v>
      </c>
      <c r="AQ2876" s="30">
        <v>0</v>
      </c>
    </row>
    <row r="2877" spans="1:43" x14ac:dyDescent="0.25">
      <c r="A2877" t="s">
        <v>20647</v>
      </c>
      <c r="B2877" t="s">
        <v>20652</v>
      </c>
      <c r="C2877" s="34">
        <v>10000064608749</v>
      </c>
      <c r="D2877">
        <v>9168139</v>
      </c>
      <c r="E2877" t="s">
        <v>20649</v>
      </c>
      <c r="F2877" t="s">
        <v>20651</v>
      </c>
      <c r="G2877" t="s">
        <v>89</v>
      </c>
      <c r="H2877" t="s">
        <v>90</v>
      </c>
      <c r="I2877" t="s">
        <v>10</v>
      </c>
      <c r="J2877" t="s">
        <v>20650</v>
      </c>
      <c r="K2877">
        <v>0</v>
      </c>
      <c r="L2877" t="s">
        <v>20652</v>
      </c>
      <c r="M2877" t="s">
        <v>20652</v>
      </c>
      <c r="N2877">
        <v>0</v>
      </c>
      <c r="O2877">
        <v>30</v>
      </c>
      <c r="P2877" s="17">
        <v>46022</v>
      </c>
      <c r="Q2877" s="19">
        <v>0</v>
      </c>
      <c r="R2877" t="s">
        <v>24</v>
      </c>
      <c r="S2877" s="17">
        <v>45743</v>
      </c>
      <c r="U2877" s="29">
        <v>0</v>
      </c>
      <c r="V2877" s="29">
        <v>0</v>
      </c>
      <c r="W2877" s="29">
        <v>0</v>
      </c>
      <c r="X2877" s="29">
        <f t="shared" si="44"/>
        <v>2</v>
      </c>
      <c r="Y2877" s="33">
        <v>0</v>
      </c>
      <c r="Z2877" s="29">
        <v>0</v>
      </c>
      <c r="AA2877" s="29">
        <v>0</v>
      </c>
      <c r="AB2877" s="29">
        <v>0</v>
      </c>
      <c r="AC2877" s="33">
        <v>0</v>
      </c>
      <c r="AD2877" s="33">
        <v>40.297033333333331</v>
      </c>
      <c r="AE2877" s="29">
        <v>0</v>
      </c>
      <c r="AG2877" s="29">
        <v>0</v>
      </c>
      <c r="AH2877" s="29">
        <v>0</v>
      </c>
      <c r="AI2877" s="29">
        <v>0</v>
      </c>
      <c r="AJ2877" s="29">
        <v>0</v>
      </c>
      <c r="AK2877" s="29">
        <v>0</v>
      </c>
      <c r="AL2877" s="53">
        <v>2</v>
      </c>
      <c r="AM2877" s="29" t="s">
        <v>20651</v>
      </c>
      <c r="AN2877" s="29" t="s">
        <v>20651</v>
      </c>
      <c r="AO2877" s="29">
        <v>0</v>
      </c>
      <c r="AP2877" s="30">
        <v>0</v>
      </c>
      <c r="AQ2877" s="30">
        <v>0</v>
      </c>
    </row>
    <row r="2878" spans="1:43" x14ac:dyDescent="0.25">
      <c r="A2878" t="s">
        <v>20647</v>
      </c>
      <c r="B2878" t="s">
        <v>20652</v>
      </c>
      <c r="C2878" s="34">
        <v>10000064611052</v>
      </c>
      <c r="D2878">
        <v>3582691</v>
      </c>
      <c r="E2878" t="s">
        <v>20649</v>
      </c>
      <c r="F2878" t="s">
        <v>20651</v>
      </c>
      <c r="G2878" t="s">
        <v>89</v>
      </c>
      <c r="H2878" t="s">
        <v>90</v>
      </c>
      <c r="I2878" t="s">
        <v>10</v>
      </c>
      <c r="J2878" t="s">
        <v>20650</v>
      </c>
      <c r="K2878">
        <v>0</v>
      </c>
      <c r="L2878" t="s">
        <v>20652</v>
      </c>
      <c r="M2878" t="s">
        <v>20652</v>
      </c>
      <c r="N2878">
        <v>0</v>
      </c>
      <c r="O2878">
        <v>28</v>
      </c>
      <c r="P2878" s="17">
        <v>46022</v>
      </c>
      <c r="Q2878" s="19">
        <v>0</v>
      </c>
      <c r="R2878" t="s">
        <v>24</v>
      </c>
      <c r="S2878" s="17">
        <v>45743</v>
      </c>
      <c r="U2878" s="29">
        <v>0</v>
      </c>
      <c r="V2878" s="29">
        <v>0</v>
      </c>
      <c r="W2878" s="29">
        <v>0</v>
      </c>
      <c r="X2878" s="29">
        <f t="shared" si="44"/>
        <v>2</v>
      </c>
      <c r="Y2878" s="33">
        <v>0</v>
      </c>
      <c r="Z2878" s="29">
        <v>0</v>
      </c>
      <c r="AA2878" s="29">
        <v>0</v>
      </c>
      <c r="AB2878" s="29">
        <v>0</v>
      </c>
      <c r="AC2878" s="33">
        <v>0</v>
      </c>
      <c r="AD2878" s="33">
        <v>77.726099999999988</v>
      </c>
      <c r="AE2878" s="29">
        <v>0</v>
      </c>
      <c r="AG2878" s="29">
        <v>0</v>
      </c>
      <c r="AH2878" s="29">
        <v>0</v>
      </c>
      <c r="AI2878" s="29">
        <v>0</v>
      </c>
      <c r="AJ2878" s="29">
        <v>0</v>
      </c>
      <c r="AK2878" s="29">
        <v>0</v>
      </c>
      <c r="AL2878" s="53">
        <v>2</v>
      </c>
      <c r="AM2878" s="29" t="s">
        <v>20651</v>
      </c>
      <c r="AN2878" s="29" t="s">
        <v>20651</v>
      </c>
      <c r="AO2878" s="29">
        <v>0</v>
      </c>
      <c r="AP2878" s="30">
        <v>0</v>
      </c>
      <c r="AQ2878" s="30">
        <v>0</v>
      </c>
    </row>
    <row r="2879" spans="1:43" x14ac:dyDescent="0.25">
      <c r="A2879" t="s">
        <v>20647</v>
      </c>
      <c r="B2879" t="s">
        <v>20652</v>
      </c>
      <c r="C2879" s="34">
        <v>10000064611057</v>
      </c>
      <c r="D2879">
        <v>3582690</v>
      </c>
      <c r="E2879" t="s">
        <v>20649</v>
      </c>
      <c r="F2879" t="s">
        <v>20651</v>
      </c>
      <c r="G2879" t="s">
        <v>89</v>
      </c>
      <c r="H2879" t="s">
        <v>90</v>
      </c>
      <c r="I2879" t="s">
        <v>10</v>
      </c>
      <c r="J2879" t="s">
        <v>20650</v>
      </c>
      <c r="K2879">
        <v>0</v>
      </c>
      <c r="L2879" t="s">
        <v>20652</v>
      </c>
      <c r="M2879" t="s">
        <v>20652</v>
      </c>
      <c r="N2879">
        <v>0</v>
      </c>
      <c r="O2879">
        <v>27</v>
      </c>
      <c r="P2879" s="17">
        <v>46022</v>
      </c>
      <c r="Q2879" s="19">
        <v>0</v>
      </c>
      <c r="R2879" t="s">
        <v>24</v>
      </c>
      <c r="S2879" s="17">
        <v>45743</v>
      </c>
      <c r="U2879" s="29">
        <v>0</v>
      </c>
      <c r="V2879" s="29">
        <v>0</v>
      </c>
      <c r="W2879" s="29">
        <v>0</v>
      </c>
      <c r="X2879" s="29">
        <f t="shared" si="44"/>
        <v>2</v>
      </c>
      <c r="Y2879" s="33">
        <v>0</v>
      </c>
      <c r="Z2879" s="29">
        <v>0</v>
      </c>
      <c r="AA2879" s="29">
        <v>0</v>
      </c>
      <c r="AB2879" s="29">
        <v>0</v>
      </c>
      <c r="AC2879" s="33">
        <v>0</v>
      </c>
      <c r="AD2879" s="33">
        <v>77.726099999999988</v>
      </c>
      <c r="AE2879" s="29">
        <v>0</v>
      </c>
      <c r="AG2879" s="29">
        <v>0</v>
      </c>
      <c r="AH2879" s="29">
        <v>0</v>
      </c>
      <c r="AI2879" s="29">
        <v>0</v>
      </c>
      <c r="AJ2879" s="29">
        <v>0</v>
      </c>
      <c r="AK2879" s="29">
        <v>0</v>
      </c>
      <c r="AL2879" s="53">
        <v>2</v>
      </c>
      <c r="AM2879" s="29" t="s">
        <v>20651</v>
      </c>
      <c r="AN2879" s="29" t="s">
        <v>20651</v>
      </c>
      <c r="AO2879" s="29">
        <v>0</v>
      </c>
      <c r="AP2879" s="30">
        <v>0</v>
      </c>
      <c r="AQ2879" s="30">
        <v>0</v>
      </c>
    </row>
    <row r="2880" spans="1:43" x14ac:dyDescent="0.25">
      <c r="A2880" t="s">
        <v>20647</v>
      </c>
      <c r="B2880" t="s">
        <v>20652</v>
      </c>
      <c r="C2880" s="34">
        <v>10000064616219</v>
      </c>
      <c r="D2880">
        <v>9169524</v>
      </c>
      <c r="E2880" t="s">
        <v>20649</v>
      </c>
      <c r="F2880" t="s">
        <v>20651</v>
      </c>
      <c r="G2880" t="s">
        <v>89</v>
      </c>
      <c r="H2880" t="s">
        <v>90</v>
      </c>
      <c r="I2880" t="s">
        <v>14</v>
      </c>
      <c r="J2880" t="s">
        <v>20650</v>
      </c>
      <c r="K2880">
        <v>0</v>
      </c>
      <c r="L2880" t="s">
        <v>20652</v>
      </c>
      <c r="M2880" t="s">
        <v>20652</v>
      </c>
      <c r="N2880">
        <v>0</v>
      </c>
      <c r="O2880">
        <v>15</v>
      </c>
      <c r="P2880" s="17">
        <v>46022</v>
      </c>
      <c r="Q2880" s="19">
        <v>0</v>
      </c>
      <c r="R2880" t="s">
        <v>24</v>
      </c>
      <c r="S2880" s="17">
        <v>45743</v>
      </c>
      <c r="U2880" s="29">
        <v>0</v>
      </c>
      <c r="V2880" s="29">
        <v>0</v>
      </c>
      <c r="W2880" s="29">
        <v>0</v>
      </c>
      <c r="X2880" s="29">
        <f t="shared" si="44"/>
        <v>2</v>
      </c>
      <c r="Y2880" s="33">
        <v>0</v>
      </c>
      <c r="Z2880" s="29">
        <v>0</v>
      </c>
      <c r="AA2880" s="29">
        <v>0</v>
      </c>
      <c r="AB2880" s="29">
        <v>0</v>
      </c>
      <c r="AC2880" s="33">
        <v>0</v>
      </c>
      <c r="AD2880" s="33">
        <v>53.537533333333329</v>
      </c>
      <c r="AE2880" s="29">
        <v>0</v>
      </c>
      <c r="AG2880" s="29">
        <v>0</v>
      </c>
      <c r="AH2880" s="29">
        <v>0</v>
      </c>
      <c r="AI2880" s="29">
        <v>0</v>
      </c>
      <c r="AJ2880" s="29">
        <v>0</v>
      </c>
      <c r="AK2880" s="29">
        <v>0</v>
      </c>
      <c r="AL2880" s="53">
        <v>2</v>
      </c>
      <c r="AM2880" s="29" t="s">
        <v>20651</v>
      </c>
      <c r="AN2880" s="29" t="s">
        <v>20651</v>
      </c>
      <c r="AO2880" s="29">
        <v>0</v>
      </c>
      <c r="AP2880" s="30">
        <v>0</v>
      </c>
      <c r="AQ2880" s="30">
        <v>0</v>
      </c>
    </row>
    <row r="2881" spans="1:43" x14ac:dyDescent="0.25">
      <c r="A2881" t="s">
        <v>20647</v>
      </c>
      <c r="B2881" t="s">
        <v>20652</v>
      </c>
      <c r="C2881" s="34">
        <v>10000064616477</v>
      </c>
      <c r="D2881">
        <v>3582987</v>
      </c>
      <c r="E2881" t="s">
        <v>20649</v>
      </c>
      <c r="F2881" t="s">
        <v>20651</v>
      </c>
      <c r="G2881" t="s">
        <v>89</v>
      </c>
      <c r="H2881" t="s">
        <v>90</v>
      </c>
      <c r="I2881" t="s">
        <v>10</v>
      </c>
      <c r="J2881" t="s">
        <v>20650</v>
      </c>
      <c r="K2881">
        <v>0</v>
      </c>
      <c r="L2881" t="s">
        <v>20652</v>
      </c>
      <c r="M2881" t="s">
        <v>20652</v>
      </c>
      <c r="N2881">
        <v>0</v>
      </c>
      <c r="O2881">
        <v>28</v>
      </c>
      <c r="P2881" s="17">
        <v>46022</v>
      </c>
      <c r="Q2881" s="19">
        <v>0</v>
      </c>
      <c r="R2881" t="s">
        <v>24</v>
      </c>
      <c r="S2881" s="17">
        <v>45743</v>
      </c>
      <c r="U2881" s="29">
        <v>0</v>
      </c>
      <c r="V2881" s="29">
        <v>0</v>
      </c>
      <c r="W2881" s="29">
        <v>0</v>
      </c>
      <c r="X2881" s="29">
        <f t="shared" si="44"/>
        <v>1</v>
      </c>
      <c r="Y2881" s="33">
        <v>0</v>
      </c>
      <c r="Z2881" s="29">
        <v>0</v>
      </c>
      <c r="AA2881" s="29">
        <v>0</v>
      </c>
      <c r="AB2881" s="29">
        <v>0</v>
      </c>
      <c r="AC2881" s="33">
        <v>0</v>
      </c>
      <c r="AD2881" s="33">
        <v>54.484900000000003</v>
      </c>
      <c r="AE2881" s="29">
        <v>0</v>
      </c>
      <c r="AG2881" s="29">
        <v>0</v>
      </c>
      <c r="AH2881" s="29">
        <v>0</v>
      </c>
      <c r="AI2881" s="29">
        <v>0</v>
      </c>
      <c r="AJ2881" s="29">
        <v>0</v>
      </c>
      <c r="AK2881" s="29">
        <v>0</v>
      </c>
      <c r="AL2881" s="53">
        <v>1</v>
      </c>
      <c r="AM2881" s="29" t="s">
        <v>20651</v>
      </c>
      <c r="AN2881" s="29" t="s">
        <v>20651</v>
      </c>
      <c r="AO2881" s="29">
        <v>0</v>
      </c>
      <c r="AP2881" s="30">
        <v>0</v>
      </c>
      <c r="AQ2881" s="30">
        <v>0</v>
      </c>
    </row>
    <row r="2882" spans="1:43" x14ac:dyDescent="0.25">
      <c r="A2882" t="s">
        <v>20647</v>
      </c>
      <c r="B2882" t="s">
        <v>20652</v>
      </c>
      <c r="C2882" s="34">
        <v>10000064616477</v>
      </c>
      <c r="D2882">
        <v>3582987</v>
      </c>
      <c r="E2882" t="s">
        <v>20649</v>
      </c>
      <c r="F2882" t="s">
        <v>20651</v>
      </c>
      <c r="G2882" t="s">
        <v>89</v>
      </c>
      <c r="H2882" t="s">
        <v>90</v>
      </c>
      <c r="I2882" t="s">
        <v>10</v>
      </c>
      <c r="J2882" t="s">
        <v>20650</v>
      </c>
      <c r="K2882">
        <v>0</v>
      </c>
      <c r="L2882" t="s">
        <v>20652</v>
      </c>
      <c r="M2882" t="s">
        <v>20652</v>
      </c>
      <c r="N2882">
        <v>0</v>
      </c>
      <c r="O2882">
        <v>28</v>
      </c>
      <c r="P2882" s="17">
        <v>46022</v>
      </c>
      <c r="Q2882" s="19">
        <v>0</v>
      </c>
      <c r="R2882" t="s">
        <v>24</v>
      </c>
      <c r="S2882" s="17">
        <v>45743</v>
      </c>
      <c r="U2882" s="29">
        <v>0</v>
      </c>
      <c r="V2882" s="29">
        <v>0</v>
      </c>
      <c r="W2882" s="29">
        <v>0</v>
      </c>
      <c r="X2882" s="29">
        <f t="shared" si="44"/>
        <v>2</v>
      </c>
      <c r="Y2882" s="33">
        <v>0</v>
      </c>
      <c r="Z2882" s="29">
        <v>0</v>
      </c>
      <c r="AA2882" s="29">
        <v>0</v>
      </c>
      <c r="AB2882" s="29">
        <v>0</v>
      </c>
      <c r="AC2882" s="33">
        <v>0</v>
      </c>
      <c r="AD2882" s="33">
        <v>54.484900000000003</v>
      </c>
      <c r="AE2882" s="29">
        <v>0</v>
      </c>
      <c r="AG2882" s="29">
        <v>0</v>
      </c>
      <c r="AH2882" s="29">
        <v>0</v>
      </c>
      <c r="AI2882" s="29">
        <v>0</v>
      </c>
      <c r="AJ2882" s="29">
        <v>0</v>
      </c>
      <c r="AK2882" s="29">
        <v>0</v>
      </c>
      <c r="AL2882" s="53">
        <v>2</v>
      </c>
      <c r="AM2882" s="29" t="s">
        <v>20651</v>
      </c>
      <c r="AN2882" s="29" t="s">
        <v>20651</v>
      </c>
      <c r="AO2882" s="29">
        <v>0</v>
      </c>
      <c r="AP2882" s="30">
        <v>0</v>
      </c>
      <c r="AQ2882" s="30">
        <v>0</v>
      </c>
    </row>
    <row r="2883" spans="1:43" x14ac:dyDescent="0.25">
      <c r="A2883" t="s">
        <v>20647</v>
      </c>
      <c r="B2883" t="s">
        <v>20652</v>
      </c>
      <c r="C2883" s="34">
        <v>10000064616478</v>
      </c>
      <c r="D2883">
        <v>3582988</v>
      </c>
      <c r="E2883" t="s">
        <v>20649</v>
      </c>
      <c r="F2883" t="s">
        <v>20651</v>
      </c>
      <c r="G2883" t="s">
        <v>89</v>
      </c>
      <c r="H2883" t="s">
        <v>90</v>
      </c>
      <c r="I2883" t="s">
        <v>10</v>
      </c>
      <c r="J2883" t="s">
        <v>20650</v>
      </c>
      <c r="K2883">
        <v>0</v>
      </c>
      <c r="L2883" t="s">
        <v>20652</v>
      </c>
      <c r="M2883" t="s">
        <v>20652</v>
      </c>
      <c r="N2883">
        <v>0</v>
      </c>
      <c r="O2883">
        <v>29</v>
      </c>
      <c r="P2883" s="17">
        <v>46022</v>
      </c>
      <c r="Q2883" s="19">
        <v>0</v>
      </c>
      <c r="R2883" t="s">
        <v>24</v>
      </c>
      <c r="S2883" s="17">
        <v>45743</v>
      </c>
      <c r="U2883" s="29">
        <v>0</v>
      </c>
      <c r="V2883" s="29">
        <v>0</v>
      </c>
      <c r="W2883" s="29">
        <v>0</v>
      </c>
      <c r="X2883" s="29">
        <f t="shared" ref="X2883:X2946" si="45">AL2883</f>
        <v>1</v>
      </c>
      <c r="Y2883" s="33">
        <v>0</v>
      </c>
      <c r="Z2883" s="29">
        <v>0</v>
      </c>
      <c r="AA2883" s="29">
        <v>0</v>
      </c>
      <c r="AB2883" s="29">
        <v>0</v>
      </c>
      <c r="AC2883" s="33">
        <v>0</v>
      </c>
      <c r="AD2883" s="33">
        <v>54.484900000000003</v>
      </c>
      <c r="AE2883" s="29">
        <v>0</v>
      </c>
      <c r="AG2883" s="29">
        <v>0</v>
      </c>
      <c r="AH2883" s="29">
        <v>0</v>
      </c>
      <c r="AI2883" s="29">
        <v>0</v>
      </c>
      <c r="AJ2883" s="29">
        <v>0</v>
      </c>
      <c r="AK2883" s="29">
        <v>0</v>
      </c>
      <c r="AL2883" s="53">
        <v>1</v>
      </c>
      <c r="AM2883" s="29" t="s">
        <v>20651</v>
      </c>
      <c r="AN2883" s="29" t="s">
        <v>20651</v>
      </c>
      <c r="AO2883" s="29">
        <v>0</v>
      </c>
      <c r="AP2883" s="30">
        <v>0</v>
      </c>
      <c r="AQ2883" s="30">
        <v>0</v>
      </c>
    </row>
    <row r="2884" spans="1:43" x14ac:dyDescent="0.25">
      <c r="A2884" t="s">
        <v>20647</v>
      </c>
      <c r="B2884" t="s">
        <v>20652</v>
      </c>
      <c r="C2884" s="34">
        <v>10000064616478</v>
      </c>
      <c r="D2884">
        <v>3582988</v>
      </c>
      <c r="E2884" t="s">
        <v>20649</v>
      </c>
      <c r="F2884" t="s">
        <v>20651</v>
      </c>
      <c r="G2884" t="s">
        <v>89</v>
      </c>
      <c r="H2884" t="s">
        <v>90</v>
      </c>
      <c r="I2884" t="s">
        <v>10</v>
      </c>
      <c r="J2884" t="s">
        <v>20650</v>
      </c>
      <c r="K2884">
        <v>0</v>
      </c>
      <c r="L2884" t="s">
        <v>20652</v>
      </c>
      <c r="M2884" t="s">
        <v>20652</v>
      </c>
      <c r="N2884">
        <v>0</v>
      </c>
      <c r="O2884">
        <v>29</v>
      </c>
      <c r="P2884" s="17">
        <v>46022</v>
      </c>
      <c r="Q2884" s="19">
        <v>0</v>
      </c>
      <c r="R2884" t="s">
        <v>24</v>
      </c>
      <c r="S2884" s="17">
        <v>45743</v>
      </c>
      <c r="U2884" s="29">
        <v>0</v>
      </c>
      <c r="V2884" s="29">
        <v>0</v>
      </c>
      <c r="W2884" s="29">
        <v>0</v>
      </c>
      <c r="X2884" s="29">
        <f t="shared" si="45"/>
        <v>2</v>
      </c>
      <c r="Y2884" s="33">
        <v>0</v>
      </c>
      <c r="Z2884" s="29">
        <v>0</v>
      </c>
      <c r="AA2884" s="29">
        <v>0</v>
      </c>
      <c r="AB2884" s="29">
        <v>0</v>
      </c>
      <c r="AC2884" s="33">
        <v>0</v>
      </c>
      <c r="AD2884" s="33">
        <v>54.484900000000003</v>
      </c>
      <c r="AE2884" s="29">
        <v>0</v>
      </c>
      <c r="AG2884" s="29">
        <v>0</v>
      </c>
      <c r="AH2884" s="29">
        <v>0</v>
      </c>
      <c r="AI2884" s="29">
        <v>0</v>
      </c>
      <c r="AJ2884" s="29">
        <v>0</v>
      </c>
      <c r="AK2884" s="29">
        <v>0</v>
      </c>
      <c r="AL2884" s="53">
        <v>2</v>
      </c>
      <c r="AM2884" s="29" t="s">
        <v>20651</v>
      </c>
      <c r="AN2884" s="29" t="s">
        <v>20651</v>
      </c>
      <c r="AO2884" s="29">
        <v>0</v>
      </c>
      <c r="AP2884" s="30">
        <v>0</v>
      </c>
      <c r="AQ2884" s="30">
        <v>0</v>
      </c>
    </row>
    <row r="2885" spans="1:43" x14ac:dyDescent="0.25">
      <c r="A2885" t="s">
        <v>20647</v>
      </c>
      <c r="B2885" t="s">
        <v>20652</v>
      </c>
      <c r="C2885" s="34">
        <v>10000064619340</v>
      </c>
      <c r="D2885">
        <v>9169812</v>
      </c>
      <c r="E2885" t="s">
        <v>20648</v>
      </c>
      <c r="F2885" t="s">
        <v>20651</v>
      </c>
      <c r="G2885" t="s">
        <v>89</v>
      </c>
      <c r="H2885" t="s">
        <v>90</v>
      </c>
      <c r="I2885" t="s">
        <v>10</v>
      </c>
      <c r="J2885" t="s">
        <v>20650</v>
      </c>
      <c r="K2885">
        <v>0</v>
      </c>
      <c r="L2885" t="s">
        <v>20652</v>
      </c>
      <c r="M2885" t="s">
        <v>20652</v>
      </c>
      <c r="N2885">
        <v>0</v>
      </c>
      <c r="O2885">
        <v>19</v>
      </c>
      <c r="P2885" s="17">
        <v>46022</v>
      </c>
      <c r="Q2885" s="19">
        <v>0</v>
      </c>
      <c r="R2885" t="s">
        <v>24</v>
      </c>
      <c r="S2885" s="17">
        <v>45744</v>
      </c>
      <c r="U2885" s="29">
        <v>0</v>
      </c>
      <c r="V2885" s="29">
        <v>0</v>
      </c>
      <c r="W2885" s="29">
        <v>0</v>
      </c>
      <c r="X2885" s="29">
        <f t="shared" si="45"/>
        <v>1</v>
      </c>
      <c r="Y2885" s="33">
        <v>0</v>
      </c>
      <c r="Z2885" s="29">
        <v>0</v>
      </c>
      <c r="AA2885" s="29">
        <v>0</v>
      </c>
      <c r="AB2885" s="29">
        <v>0</v>
      </c>
      <c r="AC2885" s="33">
        <v>0</v>
      </c>
      <c r="AD2885" s="33">
        <v>309.9538</v>
      </c>
      <c r="AE2885" s="29">
        <v>0</v>
      </c>
      <c r="AG2885" s="29">
        <v>0</v>
      </c>
      <c r="AH2885" s="29">
        <v>0</v>
      </c>
      <c r="AI2885" s="29">
        <v>0</v>
      </c>
      <c r="AJ2885" s="29">
        <v>0</v>
      </c>
      <c r="AK2885" s="29">
        <v>0</v>
      </c>
      <c r="AL2885" s="53">
        <v>1</v>
      </c>
      <c r="AM2885" s="29" t="s">
        <v>20651</v>
      </c>
      <c r="AN2885" s="29" t="s">
        <v>20651</v>
      </c>
      <c r="AO2885" s="29">
        <v>0</v>
      </c>
      <c r="AP2885" s="30">
        <v>0</v>
      </c>
      <c r="AQ2885" s="30">
        <v>0</v>
      </c>
    </row>
    <row r="2886" spans="1:43" x14ac:dyDescent="0.25">
      <c r="A2886" t="s">
        <v>20647</v>
      </c>
      <c r="B2886" t="s">
        <v>20652</v>
      </c>
      <c r="C2886" s="34">
        <v>10000064619347</v>
      </c>
      <c r="D2886">
        <v>9169811</v>
      </c>
      <c r="E2886" t="s">
        <v>20648</v>
      </c>
      <c r="F2886" t="s">
        <v>20651</v>
      </c>
      <c r="G2886" t="s">
        <v>89</v>
      </c>
      <c r="H2886" t="s">
        <v>90</v>
      </c>
      <c r="I2886" t="s">
        <v>10</v>
      </c>
      <c r="J2886" t="s">
        <v>20650</v>
      </c>
      <c r="K2886">
        <v>0</v>
      </c>
      <c r="L2886" t="s">
        <v>20652</v>
      </c>
      <c r="M2886" t="s">
        <v>20652</v>
      </c>
      <c r="N2886">
        <v>0</v>
      </c>
      <c r="O2886">
        <v>73</v>
      </c>
      <c r="P2886" s="17">
        <v>46022</v>
      </c>
      <c r="Q2886" s="19">
        <v>0</v>
      </c>
      <c r="R2886" t="s">
        <v>24</v>
      </c>
      <c r="S2886" s="17">
        <v>45744</v>
      </c>
      <c r="U2886" s="29">
        <v>0</v>
      </c>
      <c r="V2886" s="29">
        <v>0</v>
      </c>
      <c r="W2886" s="29">
        <v>0</v>
      </c>
      <c r="X2886" s="29">
        <f t="shared" si="45"/>
        <v>1</v>
      </c>
      <c r="Y2886" s="33">
        <v>0</v>
      </c>
      <c r="Z2886" s="29">
        <v>0</v>
      </c>
      <c r="AA2886" s="29">
        <v>0</v>
      </c>
      <c r="AB2886" s="29">
        <v>0</v>
      </c>
      <c r="AC2886" s="33">
        <v>0</v>
      </c>
      <c r="AD2886" s="33">
        <v>309.10019999999997</v>
      </c>
      <c r="AE2886" s="29">
        <v>0</v>
      </c>
      <c r="AG2886" s="29">
        <v>0</v>
      </c>
      <c r="AH2886" s="29">
        <v>0</v>
      </c>
      <c r="AI2886" s="29">
        <v>0</v>
      </c>
      <c r="AJ2886" s="29">
        <v>0</v>
      </c>
      <c r="AK2886" s="29">
        <v>0</v>
      </c>
      <c r="AL2886" s="53">
        <v>1</v>
      </c>
      <c r="AM2886" s="29" t="s">
        <v>20651</v>
      </c>
      <c r="AN2886" s="29" t="s">
        <v>20651</v>
      </c>
      <c r="AO2886" s="29">
        <v>0</v>
      </c>
      <c r="AP2886" s="30">
        <v>0</v>
      </c>
      <c r="AQ2886" s="30">
        <v>0</v>
      </c>
    </row>
    <row r="2887" spans="1:43" x14ac:dyDescent="0.25">
      <c r="A2887" t="s">
        <v>20647</v>
      </c>
      <c r="B2887" t="s">
        <v>20652</v>
      </c>
      <c r="C2887" s="34">
        <v>10000064619893</v>
      </c>
      <c r="D2887">
        <v>9170039</v>
      </c>
      <c r="E2887" t="s">
        <v>20649</v>
      </c>
      <c r="F2887" t="s">
        <v>20651</v>
      </c>
      <c r="G2887" t="s">
        <v>89</v>
      </c>
      <c r="H2887" t="s">
        <v>90</v>
      </c>
      <c r="I2887" t="s">
        <v>10</v>
      </c>
      <c r="J2887" t="s">
        <v>20650</v>
      </c>
      <c r="K2887">
        <v>0</v>
      </c>
      <c r="L2887" t="s">
        <v>20652</v>
      </c>
      <c r="M2887" t="s">
        <v>20652</v>
      </c>
      <c r="N2887">
        <v>0</v>
      </c>
      <c r="O2887">
        <v>27</v>
      </c>
      <c r="P2887" s="17">
        <v>46022</v>
      </c>
      <c r="Q2887" s="19">
        <v>0</v>
      </c>
      <c r="R2887" t="s">
        <v>24</v>
      </c>
      <c r="S2887" s="17">
        <v>45744</v>
      </c>
      <c r="U2887" s="29">
        <v>0</v>
      </c>
      <c r="V2887" s="29">
        <v>0</v>
      </c>
      <c r="W2887" s="29">
        <v>0</v>
      </c>
      <c r="X2887" s="29">
        <f t="shared" si="45"/>
        <v>1</v>
      </c>
      <c r="Y2887" s="33">
        <v>0</v>
      </c>
      <c r="Z2887" s="29">
        <v>0</v>
      </c>
      <c r="AA2887" s="29">
        <v>0</v>
      </c>
      <c r="AB2887" s="29">
        <v>0</v>
      </c>
      <c r="AC2887" s="33">
        <v>0</v>
      </c>
      <c r="AD2887" s="33">
        <v>52.240966666666672</v>
      </c>
      <c r="AE2887" s="29">
        <v>0</v>
      </c>
      <c r="AG2887" s="29">
        <v>0</v>
      </c>
      <c r="AH2887" s="29">
        <v>0</v>
      </c>
      <c r="AI2887" s="29">
        <v>0</v>
      </c>
      <c r="AJ2887" s="29">
        <v>0</v>
      </c>
      <c r="AK2887" s="29">
        <v>0</v>
      </c>
      <c r="AL2887" s="53">
        <v>1</v>
      </c>
      <c r="AM2887" s="29" t="s">
        <v>20651</v>
      </c>
      <c r="AN2887" s="29" t="s">
        <v>20651</v>
      </c>
      <c r="AO2887" s="29">
        <v>0</v>
      </c>
      <c r="AP2887" s="30">
        <v>0</v>
      </c>
      <c r="AQ2887" s="30">
        <v>0</v>
      </c>
    </row>
    <row r="2888" spans="1:43" x14ac:dyDescent="0.25">
      <c r="A2888" t="s">
        <v>20647</v>
      </c>
      <c r="B2888" t="s">
        <v>20652</v>
      </c>
      <c r="C2888" s="34">
        <v>10000064619893</v>
      </c>
      <c r="D2888">
        <v>9170039</v>
      </c>
      <c r="E2888" t="s">
        <v>20649</v>
      </c>
      <c r="F2888" t="s">
        <v>20651</v>
      </c>
      <c r="G2888" t="s">
        <v>89</v>
      </c>
      <c r="H2888" t="s">
        <v>90</v>
      </c>
      <c r="I2888" t="s">
        <v>10</v>
      </c>
      <c r="J2888" t="s">
        <v>20650</v>
      </c>
      <c r="K2888">
        <v>0</v>
      </c>
      <c r="L2888" t="s">
        <v>20652</v>
      </c>
      <c r="M2888" t="s">
        <v>20652</v>
      </c>
      <c r="N2888">
        <v>0</v>
      </c>
      <c r="O2888">
        <v>27</v>
      </c>
      <c r="P2888" s="17">
        <v>46022</v>
      </c>
      <c r="Q2888" s="19">
        <v>0</v>
      </c>
      <c r="R2888" t="s">
        <v>24</v>
      </c>
      <c r="S2888" s="17">
        <v>45744</v>
      </c>
      <c r="U2888" s="29">
        <v>0</v>
      </c>
      <c r="V2888" s="29">
        <v>0</v>
      </c>
      <c r="W2888" s="29">
        <v>0</v>
      </c>
      <c r="X2888" s="29">
        <f t="shared" si="45"/>
        <v>2</v>
      </c>
      <c r="Y2888" s="33">
        <v>0</v>
      </c>
      <c r="Z2888" s="29">
        <v>0</v>
      </c>
      <c r="AA2888" s="29">
        <v>0</v>
      </c>
      <c r="AB2888" s="29">
        <v>0</v>
      </c>
      <c r="AC2888" s="33">
        <v>0</v>
      </c>
      <c r="AD2888" s="33">
        <v>52.240966666666672</v>
      </c>
      <c r="AE2888" s="29">
        <v>0</v>
      </c>
      <c r="AG2888" s="29">
        <v>0</v>
      </c>
      <c r="AH2888" s="29">
        <v>0</v>
      </c>
      <c r="AI2888" s="29">
        <v>0</v>
      </c>
      <c r="AJ2888" s="29">
        <v>0</v>
      </c>
      <c r="AK2888" s="29">
        <v>0</v>
      </c>
      <c r="AL2888" s="53">
        <v>2</v>
      </c>
      <c r="AM2888" s="29" t="s">
        <v>20651</v>
      </c>
      <c r="AN2888" s="29" t="s">
        <v>20651</v>
      </c>
      <c r="AO2888" s="29">
        <v>0</v>
      </c>
      <c r="AP2888" s="30">
        <v>0</v>
      </c>
      <c r="AQ2888" s="30">
        <v>0</v>
      </c>
    </row>
    <row r="2889" spans="1:43" x14ac:dyDescent="0.25">
      <c r="A2889" t="s">
        <v>20647</v>
      </c>
      <c r="B2889" t="s">
        <v>20652</v>
      </c>
      <c r="C2889" s="34">
        <v>10000064621012</v>
      </c>
      <c r="D2889">
        <v>9170399</v>
      </c>
      <c r="E2889" t="s">
        <v>20649</v>
      </c>
      <c r="F2889" t="s">
        <v>20651</v>
      </c>
      <c r="G2889" t="s">
        <v>89</v>
      </c>
      <c r="H2889" t="s">
        <v>90</v>
      </c>
      <c r="I2889" t="s">
        <v>10</v>
      </c>
      <c r="J2889" t="s">
        <v>20650</v>
      </c>
      <c r="K2889">
        <v>0</v>
      </c>
      <c r="L2889" t="s">
        <v>20652</v>
      </c>
      <c r="M2889" t="s">
        <v>20652</v>
      </c>
      <c r="N2889">
        <v>0</v>
      </c>
      <c r="O2889">
        <v>9</v>
      </c>
      <c r="P2889" s="17">
        <v>46022</v>
      </c>
      <c r="Q2889" s="19">
        <v>0</v>
      </c>
      <c r="R2889" t="s">
        <v>24</v>
      </c>
      <c r="S2889" s="17">
        <v>45744</v>
      </c>
      <c r="U2889" s="29">
        <v>0</v>
      </c>
      <c r="V2889" s="29">
        <v>0</v>
      </c>
      <c r="W2889" s="29">
        <v>0</v>
      </c>
      <c r="X2889" s="29">
        <f t="shared" si="45"/>
        <v>1</v>
      </c>
      <c r="Y2889" s="33">
        <v>0</v>
      </c>
      <c r="Z2889" s="29">
        <v>0</v>
      </c>
      <c r="AA2889" s="29">
        <v>0</v>
      </c>
      <c r="AB2889" s="29">
        <v>0</v>
      </c>
      <c r="AC2889" s="33">
        <v>0</v>
      </c>
      <c r="AD2889" s="33">
        <v>69.84</v>
      </c>
      <c r="AE2889" s="29">
        <v>0</v>
      </c>
      <c r="AG2889" s="29">
        <v>0</v>
      </c>
      <c r="AH2889" s="29">
        <v>0</v>
      </c>
      <c r="AI2889" s="29">
        <v>0</v>
      </c>
      <c r="AJ2889" s="29">
        <v>0</v>
      </c>
      <c r="AK2889" s="29">
        <v>0</v>
      </c>
      <c r="AL2889" s="53">
        <v>1</v>
      </c>
      <c r="AM2889" s="29" t="s">
        <v>20651</v>
      </c>
      <c r="AN2889" s="29" t="s">
        <v>20651</v>
      </c>
      <c r="AO2889" s="29">
        <v>0</v>
      </c>
      <c r="AP2889" s="30">
        <v>0</v>
      </c>
      <c r="AQ2889" s="30">
        <v>0</v>
      </c>
    </row>
    <row r="2890" spans="1:43" x14ac:dyDescent="0.25">
      <c r="A2890" t="s">
        <v>20647</v>
      </c>
      <c r="B2890" t="s">
        <v>20652</v>
      </c>
      <c r="C2890" s="34">
        <v>10000064621012</v>
      </c>
      <c r="D2890">
        <v>9170399</v>
      </c>
      <c r="E2890" t="s">
        <v>20649</v>
      </c>
      <c r="F2890" t="s">
        <v>20651</v>
      </c>
      <c r="G2890" t="s">
        <v>89</v>
      </c>
      <c r="H2890" t="s">
        <v>90</v>
      </c>
      <c r="I2890" t="s">
        <v>10</v>
      </c>
      <c r="J2890" t="s">
        <v>20650</v>
      </c>
      <c r="K2890">
        <v>0</v>
      </c>
      <c r="L2890" t="s">
        <v>20652</v>
      </c>
      <c r="M2890" t="s">
        <v>20652</v>
      </c>
      <c r="N2890">
        <v>0</v>
      </c>
      <c r="O2890">
        <v>9</v>
      </c>
      <c r="P2890" s="17">
        <v>46022</v>
      </c>
      <c r="Q2890" s="19">
        <v>0</v>
      </c>
      <c r="R2890" t="s">
        <v>24</v>
      </c>
      <c r="S2890" s="17">
        <v>45744</v>
      </c>
      <c r="U2890" s="29">
        <v>0</v>
      </c>
      <c r="V2890" s="29">
        <v>0</v>
      </c>
      <c r="W2890" s="29">
        <v>0</v>
      </c>
      <c r="X2890" s="29">
        <f t="shared" si="45"/>
        <v>2</v>
      </c>
      <c r="Y2890" s="33">
        <v>0</v>
      </c>
      <c r="Z2890" s="29">
        <v>0</v>
      </c>
      <c r="AA2890" s="29">
        <v>0</v>
      </c>
      <c r="AB2890" s="29">
        <v>0</v>
      </c>
      <c r="AC2890" s="33">
        <v>0</v>
      </c>
      <c r="AD2890" s="33">
        <v>69.84</v>
      </c>
      <c r="AE2890" s="29">
        <v>0</v>
      </c>
      <c r="AG2890" s="29">
        <v>0</v>
      </c>
      <c r="AH2890" s="29">
        <v>0</v>
      </c>
      <c r="AI2890" s="29">
        <v>0</v>
      </c>
      <c r="AJ2890" s="29">
        <v>0</v>
      </c>
      <c r="AK2890" s="29">
        <v>0</v>
      </c>
      <c r="AL2890" s="53">
        <v>2</v>
      </c>
      <c r="AM2890" s="29" t="s">
        <v>20651</v>
      </c>
      <c r="AN2890" s="29" t="s">
        <v>20651</v>
      </c>
      <c r="AO2890" s="29">
        <v>0</v>
      </c>
      <c r="AP2890" s="30">
        <v>0</v>
      </c>
      <c r="AQ2890" s="30">
        <v>0</v>
      </c>
    </row>
    <row r="2891" spans="1:43" x14ac:dyDescent="0.25">
      <c r="A2891" t="s">
        <v>20647</v>
      </c>
      <c r="B2891" t="s">
        <v>20652</v>
      </c>
      <c r="C2891" s="34">
        <v>10000064622067</v>
      </c>
      <c r="D2891">
        <v>9170743</v>
      </c>
      <c r="E2891" t="s">
        <v>20648</v>
      </c>
      <c r="F2891" t="s">
        <v>20651</v>
      </c>
      <c r="G2891" t="s">
        <v>89</v>
      </c>
      <c r="H2891" t="s">
        <v>90</v>
      </c>
      <c r="I2891" t="s">
        <v>10</v>
      </c>
      <c r="J2891" t="s">
        <v>20650</v>
      </c>
      <c r="K2891">
        <v>0</v>
      </c>
      <c r="L2891" t="s">
        <v>20652</v>
      </c>
      <c r="M2891" t="s">
        <v>20652</v>
      </c>
      <c r="N2891">
        <v>0</v>
      </c>
      <c r="O2891">
        <v>1</v>
      </c>
      <c r="P2891" s="17">
        <v>46022</v>
      </c>
      <c r="Q2891" s="19">
        <v>0</v>
      </c>
      <c r="R2891" t="s">
        <v>24</v>
      </c>
      <c r="S2891" s="17">
        <v>45744</v>
      </c>
      <c r="U2891" s="29">
        <v>0</v>
      </c>
      <c r="V2891" s="29">
        <v>0</v>
      </c>
      <c r="W2891" s="29">
        <v>0</v>
      </c>
      <c r="X2891" s="29">
        <f t="shared" si="45"/>
        <v>1</v>
      </c>
      <c r="Y2891" s="33">
        <v>0</v>
      </c>
      <c r="Z2891" s="29">
        <v>0</v>
      </c>
      <c r="AA2891" s="29">
        <v>0</v>
      </c>
      <c r="AB2891" s="29">
        <v>0</v>
      </c>
      <c r="AC2891" s="33">
        <v>0</v>
      </c>
      <c r="AD2891" s="33">
        <v>150.58280000000002</v>
      </c>
      <c r="AE2891" s="29">
        <v>0</v>
      </c>
      <c r="AG2891" s="29">
        <v>0</v>
      </c>
      <c r="AH2891" s="29">
        <v>0</v>
      </c>
      <c r="AI2891" s="29">
        <v>0</v>
      </c>
      <c r="AJ2891" s="29">
        <v>0</v>
      </c>
      <c r="AK2891" s="29">
        <v>0</v>
      </c>
      <c r="AL2891" s="53">
        <v>1</v>
      </c>
      <c r="AM2891" s="29" t="s">
        <v>20651</v>
      </c>
      <c r="AN2891" s="29" t="s">
        <v>20651</v>
      </c>
      <c r="AO2891" s="29">
        <v>0</v>
      </c>
      <c r="AP2891" s="30">
        <v>0</v>
      </c>
      <c r="AQ2891" s="30">
        <v>0</v>
      </c>
    </row>
    <row r="2892" spans="1:43" x14ac:dyDescent="0.25">
      <c r="A2892" t="s">
        <v>20647</v>
      </c>
      <c r="B2892" t="s">
        <v>20652</v>
      </c>
      <c r="C2892" s="34">
        <v>10000064622334</v>
      </c>
      <c r="D2892">
        <v>9170881</v>
      </c>
      <c r="E2892" t="s">
        <v>20649</v>
      </c>
      <c r="F2892" t="s">
        <v>20651</v>
      </c>
      <c r="G2892" t="s">
        <v>89</v>
      </c>
      <c r="H2892" t="s">
        <v>90</v>
      </c>
      <c r="I2892" t="s">
        <v>137</v>
      </c>
      <c r="J2892" t="s">
        <v>20650</v>
      </c>
      <c r="K2892">
        <v>0</v>
      </c>
      <c r="L2892" t="s">
        <v>20652</v>
      </c>
      <c r="M2892" t="s">
        <v>20652</v>
      </c>
      <c r="N2892">
        <v>0</v>
      </c>
      <c r="O2892">
        <v>27</v>
      </c>
      <c r="P2892" s="17">
        <v>46022</v>
      </c>
      <c r="Q2892" s="19">
        <v>0</v>
      </c>
      <c r="R2892" t="s">
        <v>24</v>
      </c>
      <c r="S2892" s="17">
        <v>45744</v>
      </c>
      <c r="U2892" s="29">
        <v>0</v>
      </c>
      <c r="V2892" s="29">
        <v>0</v>
      </c>
      <c r="W2892" s="29">
        <v>0</v>
      </c>
      <c r="X2892" s="29">
        <f t="shared" si="45"/>
        <v>2</v>
      </c>
      <c r="Y2892" s="33">
        <v>0</v>
      </c>
      <c r="Z2892" s="29">
        <v>0</v>
      </c>
      <c r="AA2892" s="29">
        <v>0</v>
      </c>
      <c r="AB2892" s="29">
        <v>0</v>
      </c>
      <c r="AC2892" s="33">
        <v>0</v>
      </c>
      <c r="AD2892" s="33">
        <v>101.94924999999999</v>
      </c>
      <c r="AE2892" s="29">
        <v>0</v>
      </c>
      <c r="AG2892" s="29">
        <v>0</v>
      </c>
      <c r="AH2892" s="29">
        <v>0</v>
      </c>
      <c r="AI2892" s="29">
        <v>0</v>
      </c>
      <c r="AJ2892" s="29">
        <v>0</v>
      </c>
      <c r="AK2892" s="29">
        <v>0</v>
      </c>
      <c r="AL2892" s="53">
        <v>2</v>
      </c>
      <c r="AM2892" s="29" t="s">
        <v>20651</v>
      </c>
      <c r="AN2892" s="29" t="s">
        <v>20651</v>
      </c>
      <c r="AO2892" s="29">
        <v>0</v>
      </c>
      <c r="AP2892" s="30">
        <v>0</v>
      </c>
      <c r="AQ2892" s="30">
        <v>0</v>
      </c>
    </row>
    <row r="2893" spans="1:43" x14ac:dyDescent="0.25">
      <c r="A2893" t="s">
        <v>20647</v>
      </c>
      <c r="B2893" t="s">
        <v>20652</v>
      </c>
      <c r="C2893" s="34">
        <v>10000064622395</v>
      </c>
      <c r="D2893">
        <v>9170882</v>
      </c>
      <c r="E2893" t="s">
        <v>20649</v>
      </c>
      <c r="F2893" t="s">
        <v>20651</v>
      </c>
      <c r="G2893" t="s">
        <v>89</v>
      </c>
      <c r="H2893" t="s">
        <v>90</v>
      </c>
      <c r="I2893" t="s">
        <v>137</v>
      </c>
      <c r="J2893" t="s">
        <v>20650</v>
      </c>
      <c r="K2893">
        <v>0</v>
      </c>
      <c r="L2893" t="s">
        <v>20652</v>
      </c>
      <c r="M2893" t="s">
        <v>20652</v>
      </c>
      <c r="N2893">
        <v>0</v>
      </c>
      <c r="O2893">
        <v>21</v>
      </c>
      <c r="P2893" s="17">
        <v>46022</v>
      </c>
      <c r="Q2893" s="19">
        <v>0</v>
      </c>
      <c r="R2893" t="s">
        <v>24</v>
      </c>
      <c r="S2893" s="17">
        <v>45744</v>
      </c>
      <c r="U2893" s="29">
        <v>0</v>
      </c>
      <c r="V2893" s="29">
        <v>0</v>
      </c>
      <c r="W2893" s="29">
        <v>0</v>
      </c>
      <c r="X2893" s="29">
        <f t="shared" si="45"/>
        <v>2</v>
      </c>
      <c r="Y2893" s="33">
        <v>0</v>
      </c>
      <c r="Z2893" s="29">
        <v>0</v>
      </c>
      <c r="AA2893" s="29">
        <v>0</v>
      </c>
      <c r="AB2893" s="29">
        <v>0</v>
      </c>
      <c r="AC2893" s="33">
        <v>0</v>
      </c>
      <c r="AD2893" s="33">
        <v>100.3485</v>
      </c>
      <c r="AE2893" s="29">
        <v>0</v>
      </c>
      <c r="AG2893" s="29">
        <v>0</v>
      </c>
      <c r="AH2893" s="29">
        <v>0</v>
      </c>
      <c r="AI2893" s="29">
        <v>0</v>
      </c>
      <c r="AJ2893" s="29">
        <v>0</v>
      </c>
      <c r="AK2893" s="29">
        <v>0</v>
      </c>
      <c r="AL2893" s="53">
        <v>2</v>
      </c>
      <c r="AM2893" s="29" t="s">
        <v>20651</v>
      </c>
      <c r="AN2893" s="29" t="s">
        <v>20651</v>
      </c>
      <c r="AO2893" s="29">
        <v>0</v>
      </c>
      <c r="AP2893" s="30">
        <v>0</v>
      </c>
      <c r="AQ2893" s="30">
        <v>0</v>
      </c>
    </row>
    <row r="2894" spans="1:43" x14ac:dyDescent="0.25">
      <c r="A2894" t="s">
        <v>20647</v>
      </c>
      <c r="B2894" t="s">
        <v>20652</v>
      </c>
      <c r="C2894" s="34">
        <v>10000064624164</v>
      </c>
      <c r="D2894">
        <v>9171376</v>
      </c>
      <c r="E2894" t="s">
        <v>20648</v>
      </c>
      <c r="F2894" t="s">
        <v>20651</v>
      </c>
      <c r="G2894" t="s">
        <v>89</v>
      </c>
      <c r="H2894" t="s">
        <v>90</v>
      </c>
      <c r="I2894" t="s">
        <v>14</v>
      </c>
      <c r="J2894" t="s">
        <v>20650</v>
      </c>
      <c r="K2894">
        <v>0</v>
      </c>
      <c r="L2894" t="s">
        <v>20652</v>
      </c>
      <c r="M2894" t="s">
        <v>20652</v>
      </c>
      <c r="N2894">
        <v>0</v>
      </c>
      <c r="O2894">
        <v>18</v>
      </c>
      <c r="P2894" s="17">
        <v>46022</v>
      </c>
      <c r="Q2894" s="19">
        <v>0</v>
      </c>
      <c r="R2894" t="s">
        <v>24</v>
      </c>
      <c r="S2894" s="17">
        <v>45744</v>
      </c>
      <c r="U2894" s="29">
        <v>0</v>
      </c>
      <c r="V2894" s="29">
        <v>0</v>
      </c>
      <c r="W2894" s="29">
        <v>0</v>
      </c>
      <c r="X2894" s="29">
        <f t="shared" si="45"/>
        <v>1</v>
      </c>
      <c r="Y2894" s="33">
        <v>0</v>
      </c>
      <c r="Z2894" s="29">
        <v>0</v>
      </c>
      <c r="AA2894" s="29">
        <v>0</v>
      </c>
      <c r="AB2894" s="29">
        <v>0</v>
      </c>
      <c r="AC2894" s="33">
        <v>0</v>
      </c>
      <c r="AD2894" s="33">
        <v>189.2373</v>
      </c>
      <c r="AE2894" s="29">
        <v>0</v>
      </c>
      <c r="AG2894" s="29">
        <v>0</v>
      </c>
      <c r="AH2894" s="29">
        <v>0</v>
      </c>
      <c r="AI2894" s="29">
        <v>0</v>
      </c>
      <c r="AJ2894" s="29">
        <v>0</v>
      </c>
      <c r="AK2894" s="29">
        <v>0</v>
      </c>
      <c r="AL2894" s="53">
        <v>1</v>
      </c>
      <c r="AM2894" s="29" t="s">
        <v>20651</v>
      </c>
      <c r="AN2894" s="29" t="s">
        <v>20651</v>
      </c>
      <c r="AO2894" s="29">
        <v>0</v>
      </c>
      <c r="AP2894" s="30">
        <v>0</v>
      </c>
      <c r="AQ2894" s="30">
        <v>0</v>
      </c>
    </row>
    <row r="2895" spans="1:43" x14ac:dyDescent="0.25">
      <c r="A2895" t="s">
        <v>20647</v>
      </c>
      <c r="B2895" t="s">
        <v>20652</v>
      </c>
      <c r="C2895" s="34">
        <v>10000064624184</v>
      </c>
      <c r="D2895">
        <v>9171377</v>
      </c>
      <c r="E2895" t="s">
        <v>20648</v>
      </c>
      <c r="F2895" t="s">
        <v>20651</v>
      </c>
      <c r="G2895" t="s">
        <v>89</v>
      </c>
      <c r="H2895" t="s">
        <v>90</v>
      </c>
      <c r="I2895" t="s">
        <v>14</v>
      </c>
      <c r="J2895" t="s">
        <v>20650</v>
      </c>
      <c r="K2895">
        <v>0</v>
      </c>
      <c r="L2895" t="s">
        <v>20652</v>
      </c>
      <c r="M2895" t="s">
        <v>20652</v>
      </c>
      <c r="N2895">
        <v>0</v>
      </c>
      <c r="O2895">
        <v>18</v>
      </c>
      <c r="P2895" s="17">
        <v>46022</v>
      </c>
      <c r="Q2895" s="19">
        <v>0</v>
      </c>
      <c r="R2895" t="s">
        <v>24</v>
      </c>
      <c r="S2895" s="17">
        <v>45744</v>
      </c>
      <c r="U2895" s="29">
        <v>0</v>
      </c>
      <c r="V2895" s="29">
        <v>0</v>
      </c>
      <c r="W2895" s="29">
        <v>0</v>
      </c>
      <c r="X2895" s="29">
        <f t="shared" si="45"/>
        <v>1</v>
      </c>
      <c r="Y2895" s="33">
        <v>0</v>
      </c>
      <c r="Z2895" s="29">
        <v>0</v>
      </c>
      <c r="AA2895" s="29">
        <v>0</v>
      </c>
      <c r="AB2895" s="29">
        <v>0</v>
      </c>
      <c r="AC2895" s="33">
        <v>0</v>
      </c>
      <c r="AD2895" s="33">
        <v>189.053</v>
      </c>
      <c r="AE2895" s="29">
        <v>0</v>
      </c>
      <c r="AG2895" s="29">
        <v>0</v>
      </c>
      <c r="AH2895" s="29">
        <v>0</v>
      </c>
      <c r="AI2895" s="29">
        <v>0</v>
      </c>
      <c r="AJ2895" s="29">
        <v>0</v>
      </c>
      <c r="AK2895" s="29">
        <v>0</v>
      </c>
      <c r="AL2895" s="53">
        <v>1</v>
      </c>
      <c r="AM2895" s="29" t="s">
        <v>20651</v>
      </c>
      <c r="AN2895" s="29" t="s">
        <v>20651</v>
      </c>
      <c r="AO2895" s="29">
        <v>0</v>
      </c>
      <c r="AP2895" s="30">
        <v>0</v>
      </c>
      <c r="AQ2895" s="30">
        <v>0</v>
      </c>
    </row>
    <row r="2896" spans="1:43" x14ac:dyDescent="0.25">
      <c r="A2896" t="s">
        <v>20647</v>
      </c>
      <c r="B2896" t="s">
        <v>20652</v>
      </c>
      <c r="C2896" s="34">
        <v>10000064625600</v>
      </c>
      <c r="D2896">
        <v>9171742</v>
      </c>
      <c r="E2896" t="s">
        <v>20649</v>
      </c>
      <c r="F2896" t="s">
        <v>20651</v>
      </c>
      <c r="G2896" t="s">
        <v>89</v>
      </c>
      <c r="H2896" t="s">
        <v>90</v>
      </c>
      <c r="I2896" t="s">
        <v>10</v>
      </c>
      <c r="J2896" t="s">
        <v>20650</v>
      </c>
      <c r="K2896">
        <v>0</v>
      </c>
      <c r="L2896" t="s">
        <v>20652</v>
      </c>
      <c r="M2896" t="s">
        <v>20652</v>
      </c>
      <c r="N2896">
        <v>0</v>
      </c>
      <c r="O2896">
        <v>37</v>
      </c>
      <c r="P2896" s="17">
        <v>46022</v>
      </c>
      <c r="Q2896" s="19">
        <v>0</v>
      </c>
      <c r="R2896" t="s">
        <v>24</v>
      </c>
      <c r="S2896" s="17">
        <v>45744</v>
      </c>
      <c r="U2896" s="29">
        <v>0</v>
      </c>
      <c r="V2896" s="29">
        <v>0</v>
      </c>
      <c r="W2896" s="29">
        <v>0</v>
      </c>
      <c r="X2896" s="29">
        <f t="shared" si="45"/>
        <v>1</v>
      </c>
      <c r="Y2896" s="33">
        <v>0</v>
      </c>
      <c r="Z2896" s="29">
        <v>0</v>
      </c>
      <c r="AA2896" s="29">
        <v>0</v>
      </c>
      <c r="AB2896" s="29">
        <v>0</v>
      </c>
      <c r="AC2896" s="33">
        <v>0</v>
      </c>
      <c r="AD2896" s="33">
        <v>162.40710000000001</v>
      </c>
      <c r="AE2896" s="29">
        <v>0</v>
      </c>
      <c r="AG2896" s="29">
        <v>0</v>
      </c>
      <c r="AH2896" s="29">
        <v>0</v>
      </c>
      <c r="AI2896" s="29">
        <v>0</v>
      </c>
      <c r="AJ2896" s="29">
        <v>0</v>
      </c>
      <c r="AK2896" s="29">
        <v>0</v>
      </c>
      <c r="AL2896" s="53">
        <v>1</v>
      </c>
      <c r="AM2896" s="29" t="s">
        <v>20651</v>
      </c>
      <c r="AN2896" s="29" t="s">
        <v>20651</v>
      </c>
      <c r="AO2896" s="29">
        <v>0</v>
      </c>
      <c r="AP2896" s="30">
        <v>0</v>
      </c>
      <c r="AQ2896" s="30">
        <v>0</v>
      </c>
    </row>
    <row r="2897" spans="1:43" x14ac:dyDescent="0.25">
      <c r="A2897" t="s">
        <v>20647</v>
      </c>
      <c r="B2897" t="s">
        <v>20652</v>
      </c>
      <c r="C2897" s="34">
        <v>10000064628358</v>
      </c>
      <c r="D2897">
        <v>9172446</v>
      </c>
      <c r="E2897" t="s">
        <v>20649</v>
      </c>
      <c r="F2897" t="s">
        <v>20651</v>
      </c>
      <c r="G2897" t="s">
        <v>89</v>
      </c>
      <c r="H2897" t="s">
        <v>90</v>
      </c>
      <c r="I2897" t="s">
        <v>10</v>
      </c>
      <c r="J2897" t="s">
        <v>20650</v>
      </c>
      <c r="K2897">
        <v>0</v>
      </c>
      <c r="L2897" t="s">
        <v>20652</v>
      </c>
      <c r="M2897" t="s">
        <v>20652</v>
      </c>
      <c r="N2897">
        <v>0</v>
      </c>
      <c r="O2897">
        <v>38</v>
      </c>
      <c r="P2897" s="17">
        <v>46022</v>
      </c>
      <c r="Q2897" s="19">
        <v>0</v>
      </c>
      <c r="R2897" t="s">
        <v>24</v>
      </c>
      <c r="S2897" s="17">
        <v>45744</v>
      </c>
      <c r="U2897" s="29">
        <v>0</v>
      </c>
      <c r="V2897" s="29">
        <v>0</v>
      </c>
      <c r="W2897" s="29">
        <v>0</v>
      </c>
      <c r="X2897" s="29">
        <f t="shared" si="45"/>
        <v>1</v>
      </c>
      <c r="Y2897" s="33">
        <v>0</v>
      </c>
      <c r="Z2897" s="29">
        <v>0</v>
      </c>
      <c r="AA2897" s="29">
        <v>0</v>
      </c>
      <c r="AB2897" s="29">
        <v>0</v>
      </c>
      <c r="AC2897" s="33">
        <v>0</v>
      </c>
      <c r="AD2897" s="33">
        <v>150.5634</v>
      </c>
      <c r="AE2897" s="29">
        <v>0</v>
      </c>
      <c r="AG2897" s="29">
        <v>0</v>
      </c>
      <c r="AH2897" s="29">
        <v>0</v>
      </c>
      <c r="AI2897" s="29">
        <v>0</v>
      </c>
      <c r="AJ2897" s="29">
        <v>0</v>
      </c>
      <c r="AK2897" s="29">
        <v>0</v>
      </c>
      <c r="AL2897" s="53">
        <v>1</v>
      </c>
      <c r="AM2897" s="29" t="s">
        <v>20651</v>
      </c>
      <c r="AN2897" s="29" t="s">
        <v>20651</v>
      </c>
      <c r="AO2897" s="29">
        <v>0</v>
      </c>
      <c r="AP2897" s="30">
        <v>0</v>
      </c>
      <c r="AQ2897" s="30">
        <v>0</v>
      </c>
    </row>
    <row r="2898" spans="1:43" x14ac:dyDescent="0.25">
      <c r="A2898" t="s">
        <v>20647</v>
      </c>
      <c r="B2898" t="s">
        <v>20652</v>
      </c>
      <c r="C2898" s="34">
        <v>10000064628359</v>
      </c>
      <c r="D2898">
        <v>9172447</v>
      </c>
      <c r="E2898" t="s">
        <v>20649</v>
      </c>
      <c r="F2898" t="s">
        <v>20651</v>
      </c>
      <c r="G2898" t="s">
        <v>89</v>
      </c>
      <c r="H2898" t="s">
        <v>90</v>
      </c>
      <c r="I2898" t="s">
        <v>10</v>
      </c>
      <c r="J2898" t="s">
        <v>20650</v>
      </c>
      <c r="K2898">
        <v>0</v>
      </c>
      <c r="L2898" t="s">
        <v>20652</v>
      </c>
      <c r="M2898" t="s">
        <v>20652</v>
      </c>
      <c r="N2898">
        <v>0</v>
      </c>
      <c r="O2898">
        <v>32</v>
      </c>
      <c r="P2898" s="17">
        <v>46022</v>
      </c>
      <c r="Q2898" s="19">
        <v>0</v>
      </c>
      <c r="R2898" t="s">
        <v>24</v>
      </c>
      <c r="S2898" s="17">
        <v>45744</v>
      </c>
      <c r="U2898" s="29">
        <v>0</v>
      </c>
      <c r="V2898" s="29">
        <v>0</v>
      </c>
      <c r="W2898" s="29">
        <v>0</v>
      </c>
      <c r="X2898" s="29">
        <f t="shared" si="45"/>
        <v>1</v>
      </c>
      <c r="Y2898" s="33">
        <v>0</v>
      </c>
      <c r="Z2898" s="29">
        <v>0</v>
      </c>
      <c r="AA2898" s="29">
        <v>0</v>
      </c>
      <c r="AB2898" s="29">
        <v>0</v>
      </c>
      <c r="AC2898" s="33">
        <v>0</v>
      </c>
      <c r="AD2898" s="33">
        <v>150.5634</v>
      </c>
      <c r="AE2898" s="29">
        <v>0</v>
      </c>
      <c r="AG2898" s="29">
        <v>0</v>
      </c>
      <c r="AH2898" s="29">
        <v>0</v>
      </c>
      <c r="AI2898" s="29">
        <v>0</v>
      </c>
      <c r="AJ2898" s="29">
        <v>0</v>
      </c>
      <c r="AK2898" s="29">
        <v>0</v>
      </c>
      <c r="AL2898" s="53">
        <v>1</v>
      </c>
      <c r="AM2898" s="29" t="s">
        <v>20651</v>
      </c>
      <c r="AN2898" s="29" t="s">
        <v>20651</v>
      </c>
      <c r="AO2898" s="29">
        <v>0</v>
      </c>
      <c r="AP2898" s="30">
        <v>0</v>
      </c>
      <c r="AQ2898" s="30">
        <v>0</v>
      </c>
    </row>
    <row r="2899" spans="1:43" x14ac:dyDescent="0.25">
      <c r="A2899" t="s">
        <v>20647</v>
      </c>
      <c r="B2899" t="s">
        <v>20652</v>
      </c>
      <c r="C2899" s="34">
        <v>10000064628429</v>
      </c>
      <c r="D2899">
        <v>9172492</v>
      </c>
      <c r="E2899" t="s">
        <v>20649</v>
      </c>
      <c r="F2899" t="s">
        <v>20651</v>
      </c>
      <c r="G2899" t="s">
        <v>89</v>
      </c>
      <c r="H2899" t="s">
        <v>90</v>
      </c>
      <c r="I2899" t="s">
        <v>137</v>
      </c>
      <c r="J2899" t="s">
        <v>20650</v>
      </c>
      <c r="K2899">
        <v>0</v>
      </c>
      <c r="L2899" t="s">
        <v>20652</v>
      </c>
      <c r="M2899" t="s">
        <v>20652</v>
      </c>
      <c r="N2899">
        <v>0</v>
      </c>
      <c r="O2899">
        <v>19</v>
      </c>
      <c r="P2899" s="17">
        <v>46022</v>
      </c>
      <c r="Q2899" s="19">
        <v>0</v>
      </c>
      <c r="R2899" t="s">
        <v>24</v>
      </c>
      <c r="S2899" s="17">
        <v>45744</v>
      </c>
      <c r="U2899" s="29">
        <v>0</v>
      </c>
      <c r="V2899" s="29">
        <v>0</v>
      </c>
      <c r="W2899" s="29">
        <v>0</v>
      </c>
      <c r="X2899" s="29">
        <f t="shared" si="45"/>
        <v>2</v>
      </c>
      <c r="Y2899" s="33">
        <v>0</v>
      </c>
      <c r="Z2899" s="29">
        <v>0</v>
      </c>
      <c r="AA2899" s="29">
        <v>0</v>
      </c>
      <c r="AB2899" s="29">
        <v>0</v>
      </c>
      <c r="AC2899" s="33">
        <v>0</v>
      </c>
      <c r="AD2899" s="33">
        <v>57.354666666666667</v>
      </c>
      <c r="AE2899" s="29">
        <v>0</v>
      </c>
      <c r="AG2899" s="29">
        <v>0</v>
      </c>
      <c r="AH2899" s="29">
        <v>0</v>
      </c>
      <c r="AI2899" s="29">
        <v>0</v>
      </c>
      <c r="AJ2899" s="29">
        <v>0</v>
      </c>
      <c r="AK2899" s="29">
        <v>0</v>
      </c>
      <c r="AL2899" s="53">
        <v>2</v>
      </c>
      <c r="AM2899" s="29" t="s">
        <v>20651</v>
      </c>
      <c r="AN2899" s="29" t="s">
        <v>20651</v>
      </c>
      <c r="AO2899" s="29">
        <v>0</v>
      </c>
      <c r="AP2899" s="30">
        <v>0</v>
      </c>
      <c r="AQ2899" s="30">
        <v>0</v>
      </c>
    </row>
    <row r="2900" spans="1:43" x14ac:dyDescent="0.25">
      <c r="A2900" t="s">
        <v>20647</v>
      </c>
      <c r="B2900" t="s">
        <v>20652</v>
      </c>
      <c r="C2900" s="34">
        <v>10000064628430</v>
      </c>
      <c r="D2900">
        <v>9172493</v>
      </c>
      <c r="E2900" t="s">
        <v>20649</v>
      </c>
      <c r="F2900" t="s">
        <v>20651</v>
      </c>
      <c r="G2900" t="s">
        <v>89</v>
      </c>
      <c r="H2900" t="s">
        <v>90</v>
      </c>
      <c r="I2900" t="s">
        <v>137</v>
      </c>
      <c r="J2900" t="s">
        <v>20650</v>
      </c>
      <c r="K2900">
        <v>0</v>
      </c>
      <c r="L2900" t="s">
        <v>20652</v>
      </c>
      <c r="M2900" t="s">
        <v>20652</v>
      </c>
      <c r="N2900">
        <v>0</v>
      </c>
      <c r="O2900">
        <v>20</v>
      </c>
      <c r="P2900" s="17">
        <v>46022</v>
      </c>
      <c r="Q2900" s="19">
        <v>0</v>
      </c>
      <c r="R2900" t="s">
        <v>24</v>
      </c>
      <c r="S2900" s="17">
        <v>45744</v>
      </c>
      <c r="U2900" s="29">
        <v>0</v>
      </c>
      <c r="V2900" s="29">
        <v>0</v>
      </c>
      <c r="W2900" s="29">
        <v>0</v>
      </c>
      <c r="X2900" s="29">
        <f t="shared" si="45"/>
        <v>2</v>
      </c>
      <c r="Y2900" s="33">
        <v>0</v>
      </c>
      <c r="Z2900" s="29">
        <v>0</v>
      </c>
      <c r="AA2900" s="29">
        <v>0</v>
      </c>
      <c r="AB2900" s="29">
        <v>0</v>
      </c>
      <c r="AC2900" s="33">
        <v>0</v>
      </c>
      <c r="AD2900" s="33">
        <v>57.354666666666667</v>
      </c>
      <c r="AE2900" s="29">
        <v>0</v>
      </c>
      <c r="AG2900" s="29">
        <v>0</v>
      </c>
      <c r="AH2900" s="29">
        <v>0</v>
      </c>
      <c r="AI2900" s="29">
        <v>0</v>
      </c>
      <c r="AJ2900" s="29">
        <v>0</v>
      </c>
      <c r="AK2900" s="29">
        <v>0</v>
      </c>
      <c r="AL2900" s="53">
        <v>2</v>
      </c>
      <c r="AM2900" s="29" t="s">
        <v>20651</v>
      </c>
      <c r="AN2900" s="29" t="s">
        <v>20651</v>
      </c>
      <c r="AO2900" s="29">
        <v>0</v>
      </c>
      <c r="AP2900" s="30">
        <v>0</v>
      </c>
      <c r="AQ2900" s="30">
        <v>0</v>
      </c>
    </row>
    <row r="2901" spans="1:43" x14ac:dyDescent="0.25">
      <c r="A2901" t="s">
        <v>20647</v>
      </c>
      <c r="B2901" t="s">
        <v>20652</v>
      </c>
      <c r="C2901" s="34">
        <v>10000064630863</v>
      </c>
      <c r="D2901">
        <v>9173034</v>
      </c>
      <c r="E2901" t="s">
        <v>20649</v>
      </c>
      <c r="F2901" t="s">
        <v>20651</v>
      </c>
      <c r="G2901" t="s">
        <v>89</v>
      </c>
      <c r="H2901" t="s">
        <v>90</v>
      </c>
      <c r="I2901" t="s">
        <v>10</v>
      </c>
      <c r="J2901" t="s">
        <v>20650</v>
      </c>
      <c r="K2901">
        <v>0</v>
      </c>
      <c r="L2901" t="s">
        <v>20652</v>
      </c>
      <c r="M2901" t="s">
        <v>20652</v>
      </c>
      <c r="N2901">
        <v>0</v>
      </c>
      <c r="O2901">
        <v>6</v>
      </c>
      <c r="P2901" s="17">
        <v>46022</v>
      </c>
      <c r="Q2901" s="19">
        <v>0</v>
      </c>
      <c r="R2901" t="s">
        <v>24</v>
      </c>
      <c r="S2901" s="17">
        <v>45744</v>
      </c>
      <c r="U2901" s="29">
        <v>0</v>
      </c>
      <c r="V2901" s="29">
        <v>0</v>
      </c>
      <c r="W2901" s="29">
        <v>0</v>
      </c>
      <c r="X2901" s="29">
        <f t="shared" si="45"/>
        <v>2</v>
      </c>
      <c r="Y2901" s="33">
        <v>0</v>
      </c>
      <c r="Z2901" s="29">
        <v>0</v>
      </c>
      <c r="AA2901" s="29">
        <v>0</v>
      </c>
      <c r="AB2901" s="29">
        <v>0</v>
      </c>
      <c r="AC2901" s="33">
        <v>0</v>
      </c>
      <c r="AD2901" s="33">
        <v>68.307400000000001</v>
      </c>
      <c r="AE2901" s="29">
        <v>0</v>
      </c>
      <c r="AG2901" s="29">
        <v>0</v>
      </c>
      <c r="AH2901" s="29">
        <v>0</v>
      </c>
      <c r="AI2901" s="29">
        <v>0</v>
      </c>
      <c r="AJ2901" s="29">
        <v>0</v>
      </c>
      <c r="AK2901" s="29">
        <v>0</v>
      </c>
      <c r="AL2901" s="53">
        <v>2</v>
      </c>
      <c r="AM2901" s="29" t="s">
        <v>20651</v>
      </c>
      <c r="AN2901" s="29" t="s">
        <v>20651</v>
      </c>
      <c r="AO2901" s="29">
        <v>0</v>
      </c>
      <c r="AP2901" s="30">
        <v>0</v>
      </c>
      <c r="AQ2901" s="30">
        <v>0</v>
      </c>
    </row>
    <row r="2902" spans="1:43" x14ac:dyDescent="0.25">
      <c r="A2902" t="s">
        <v>20647</v>
      </c>
      <c r="B2902" t="s">
        <v>20652</v>
      </c>
      <c r="C2902" s="34">
        <v>10000064630864</v>
      </c>
      <c r="D2902">
        <v>9173033</v>
      </c>
      <c r="E2902" t="s">
        <v>20649</v>
      </c>
      <c r="F2902" t="s">
        <v>20651</v>
      </c>
      <c r="G2902" t="s">
        <v>89</v>
      </c>
      <c r="H2902" t="s">
        <v>90</v>
      </c>
      <c r="I2902" t="s">
        <v>10</v>
      </c>
      <c r="J2902" t="s">
        <v>20650</v>
      </c>
      <c r="K2902">
        <v>0</v>
      </c>
      <c r="L2902" t="s">
        <v>20652</v>
      </c>
      <c r="M2902" t="s">
        <v>20652</v>
      </c>
      <c r="N2902">
        <v>0</v>
      </c>
      <c r="O2902">
        <v>7</v>
      </c>
      <c r="P2902" s="17">
        <v>46022</v>
      </c>
      <c r="Q2902" s="19">
        <v>0</v>
      </c>
      <c r="R2902" t="s">
        <v>24</v>
      </c>
      <c r="S2902" s="17">
        <v>45744</v>
      </c>
      <c r="U2902" s="29">
        <v>0</v>
      </c>
      <c r="V2902" s="29">
        <v>0</v>
      </c>
      <c r="W2902" s="29">
        <v>0</v>
      </c>
      <c r="X2902" s="29">
        <f t="shared" si="45"/>
        <v>2</v>
      </c>
      <c r="Y2902" s="33">
        <v>0</v>
      </c>
      <c r="Z2902" s="29">
        <v>0</v>
      </c>
      <c r="AA2902" s="29">
        <v>0</v>
      </c>
      <c r="AB2902" s="29">
        <v>0</v>
      </c>
      <c r="AC2902" s="33">
        <v>0</v>
      </c>
      <c r="AD2902" s="33">
        <v>68.307400000000001</v>
      </c>
      <c r="AE2902" s="29">
        <v>0</v>
      </c>
      <c r="AG2902" s="29">
        <v>0</v>
      </c>
      <c r="AH2902" s="29">
        <v>0</v>
      </c>
      <c r="AI2902" s="29">
        <v>0</v>
      </c>
      <c r="AJ2902" s="29">
        <v>0</v>
      </c>
      <c r="AK2902" s="29">
        <v>0</v>
      </c>
      <c r="AL2902" s="53">
        <v>2</v>
      </c>
      <c r="AM2902" s="29" t="s">
        <v>20651</v>
      </c>
      <c r="AN2902" s="29" t="s">
        <v>20651</v>
      </c>
      <c r="AO2902" s="29">
        <v>0</v>
      </c>
      <c r="AP2902" s="30">
        <v>0</v>
      </c>
      <c r="AQ2902" s="30">
        <v>0</v>
      </c>
    </row>
    <row r="2903" spans="1:43" x14ac:dyDescent="0.25">
      <c r="A2903" t="s">
        <v>20647</v>
      </c>
      <c r="B2903" t="s">
        <v>20652</v>
      </c>
      <c r="C2903" s="34">
        <v>10000064630865</v>
      </c>
      <c r="D2903">
        <v>9173035</v>
      </c>
      <c r="E2903" t="s">
        <v>20649</v>
      </c>
      <c r="F2903" t="s">
        <v>20651</v>
      </c>
      <c r="G2903" t="s">
        <v>89</v>
      </c>
      <c r="H2903" t="s">
        <v>90</v>
      </c>
      <c r="I2903" t="s">
        <v>10</v>
      </c>
      <c r="J2903" t="s">
        <v>20650</v>
      </c>
      <c r="K2903">
        <v>0</v>
      </c>
      <c r="L2903" t="s">
        <v>20652</v>
      </c>
      <c r="M2903" t="s">
        <v>20652</v>
      </c>
      <c r="N2903">
        <v>0</v>
      </c>
      <c r="O2903">
        <v>8</v>
      </c>
      <c r="P2903" s="17">
        <v>46022</v>
      </c>
      <c r="Q2903" s="19">
        <v>0</v>
      </c>
      <c r="R2903" t="s">
        <v>24</v>
      </c>
      <c r="S2903" s="17">
        <v>45744</v>
      </c>
      <c r="U2903" s="29">
        <v>0</v>
      </c>
      <c r="V2903" s="29">
        <v>0</v>
      </c>
      <c r="W2903" s="29">
        <v>0</v>
      </c>
      <c r="X2903" s="29">
        <f t="shared" si="45"/>
        <v>2</v>
      </c>
      <c r="Y2903" s="33">
        <v>0</v>
      </c>
      <c r="Z2903" s="29">
        <v>0</v>
      </c>
      <c r="AA2903" s="29">
        <v>0</v>
      </c>
      <c r="AB2903" s="29">
        <v>0</v>
      </c>
      <c r="AC2903" s="33">
        <v>0</v>
      </c>
      <c r="AD2903" s="33">
        <v>68.307400000000001</v>
      </c>
      <c r="AE2903" s="29">
        <v>0</v>
      </c>
      <c r="AG2903" s="29">
        <v>0</v>
      </c>
      <c r="AH2903" s="29">
        <v>0</v>
      </c>
      <c r="AI2903" s="29">
        <v>0</v>
      </c>
      <c r="AJ2903" s="29">
        <v>0</v>
      </c>
      <c r="AK2903" s="29">
        <v>0</v>
      </c>
      <c r="AL2903" s="53">
        <v>2</v>
      </c>
      <c r="AM2903" s="29" t="s">
        <v>20651</v>
      </c>
      <c r="AN2903" s="29" t="s">
        <v>20651</v>
      </c>
      <c r="AO2903" s="29">
        <v>0</v>
      </c>
      <c r="AP2903" s="30">
        <v>0</v>
      </c>
      <c r="AQ2903" s="30">
        <v>0</v>
      </c>
    </row>
    <row r="2904" spans="1:43" x14ac:dyDescent="0.25">
      <c r="A2904" t="s">
        <v>20647</v>
      </c>
      <c r="B2904" t="s">
        <v>20652</v>
      </c>
      <c r="C2904" s="34">
        <v>10000064631735</v>
      </c>
      <c r="D2904">
        <v>9173275</v>
      </c>
      <c r="E2904" t="s">
        <v>20649</v>
      </c>
      <c r="F2904" t="s">
        <v>20651</v>
      </c>
      <c r="G2904" t="s">
        <v>89</v>
      </c>
      <c r="H2904" t="s">
        <v>90</v>
      </c>
      <c r="I2904" t="s">
        <v>10</v>
      </c>
      <c r="J2904" t="s">
        <v>20650</v>
      </c>
      <c r="K2904">
        <v>0</v>
      </c>
      <c r="L2904" t="s">
        <v>20652</v>
      </c>
      <c r="M2904" t="s">
        <v>20652</v>
      </c>
      <c r="N2904">
        <v>0</v>
      </c>
      <c r="O2904">
        <v>3</v>
      </c>
      <c r="P2904" s="17">
        <v>46022</v>
      </c>
      <c r="Q2904" s="19">
        <v>0</v>
      </c>
      <c r="R2904" t="s">
        <v>24</v>
      </c>
      <c r="S2904" s="17">
        <v>45744</v>
      </c>
      <c r="U2904" s="29">
        <v>0</v>
      </c>
      <c r="V2904" s="29">
        <v>0</v>
      </c>
      <c r="W2904" s="29">
        <v>0</v>
      </c>
      <c r="X2904" s="29">
        <f t="shared" si="45"/>
        <v>2</v>
      </c>
      <c r="Y2904" s="33">
        <v>0</v>
      </c>
      <c r="Z2904" s="29">
        <v>0</v>
      </c>
      <c r="AA2904" s="29">
        <v>0</v>
      </c>
      <c r="AB2904" s="29">
        <v>0</v>
      </c>
      <c r="AC2904" s="33">
        <v>0</v>
      </c>
      <c r="AD2904" s="33">
        <v>15.136850000000001</v>
      </c>
      <c r="AE2904" s="29">
        <v>0</v>
      </c>
      <c r="AG2904" s="29">
        <v>0</v>
      </c>
      <c r="AH2904" s="29">
        <v>0</v>
      </c>
      <c r="AI2904" s="29">
        <v>0</v>
      </c>
      <c r="AJ2904" s="29">
        <v>0</v>
      </c>
      <c r="AK2904" s="29">
        <v>0</v>
      </c>
      <c r="AL2904" s="53">
        <v>2</v>
      </c>
      <c r="AM2904" s="29" t="s">
        <v>20651</v>
      </c>
      <c r="AN2904" s="29" t="s">
        <v>20651</v>
      </c>
      <c r="AO2904" s="29">
        <v>0</v>
      </c>
      <c r="AP2904" s="30">
        <v>0</v>
      </c>
      <c r="AQ2904" s="30">
        <v>0</v>
      </c>
    </row>
    <row r="2905" spans="1:43" x14ac:dyDescent="0.25">
      <c r="A2905" t="s">
        <v>20647</v>
      </c>
      <c r="B2905" t="s">
        <v>20652</v>
      </c>
      <c r="C2905" s="34">
        <v>10000064636303</v>
      </c>
      <c r="D2905">
        <v>3583967</v>
      </c>
      <c r="E2905" t="s">
        <v>20649</v>
      </c>
      <c r="F2905" t="s">
        <v>20651</v>
      </c>
      <c r="G2905" t="s">
        <v>89</v>
      </c>
      <c r="H2905" t="s">
        <v>90</v>
      </c>
      <c r="I2905" t="s">
        <v>10</v>
      </c>
      <c r="J2905" t="s">
        <v>20650</v>
      </c>
      <c r="K2905">
        <v>0</v>
      </c>
      <c r="L2905" t="s">
        <v>20652</v>
      </c>
      <c r="M2905" t="s">
        <v>20652</v>
      </c>
      <c r="N2905">
        <v>0</v>
      </c>
      <c r="O2905">
        <v>79</v>
      </c>
      <c r="P2905" s="17">
        <v>46022</v>
      </c>
      <c r="Q2905" s="19">
        <v>0</v>
      </c>
      <c r="R2905" t="s">
        <v>24</v>
      </c>
      <c r="S2905" s="17">
        <v>45744</v>
      </c>
      <c r="U2905" s="29">
        <v>0</v>
      </c>
      <c r="V2905" s="29">
        <v>0</v>
      </c>
      <c r="W2905" s="29">
        <v>0</v>
      </c>
      <c r="X2905" s="29">
        <f t="shared" si="45"/>
        <v>2</v>
      </c>
      <c r="Y2905" s="33">
        <v>0</v>
      </c>
      <c r="Z2905" s="29">
        <v>0</v>
      </c>
      <c r="AA2905" s="29">
        <v>0</v>
      </c>
      <c r="AB2905" s="29">
        <v>0</v>
      </c>
      <c r="AC2905" s="33">
        <v>0</v>
      </c>
      <c r="AD2905" s="33">
        <v>146.47</v>
      </c>
      <c r="AE2905" s="29">
        <v>0</v>
      </c>
      <c r="AG2905" s="29">
        <v>0</v>
      </c>
      <c r="AH2905" s="29">
        <v>0</v>
      </c>
      <c r="AI2905" s="29">
        <v>0</v>
      </c>
      <c r="AJ2905" s="29">
        <v>0</v>
      </c>
      <c r="AK2905" s="29">
        <v>0</v>
      </c>
      <c r="AL2905" s="53">
        <v>2</v>
      </c>
      <c r="AM2905" s="29" t="s">
        <v>20651</v>
      </c>
      <c r="AN2905" s="29" t="s">
        <v>20651</v>
      </c>
      <c r="AO2905" s="29">
        <v>0</v>
      </c>
      <c r="AP2905" s="30">
        <v>0</v>
      </c>
      <c r="AQ2905" s="30">
        <v>0</v>
      </c>
    </row>
    <row r="2906" spans="1:43" x14ac:dyDescent="0.25">
      <c r="A2906" t="s">
        <v>20647</v>
      </c>
      <c r="B2906" t="s">
        <v>20652</v>
      </c>
      <c r="C2906" s="34">
        <v>10000064636413</v>
      </c>
      <c r="D2906">
        <v>9174375</v>
      </c>
      <c r="E2906" t="s">
        <v>20649</v>
      </c>
      <c r="F2906" t="s">
        <v>20651</v>
      </c>
      <c r="G2906" t="s">
        <v>89</v>
      </c>
      <c r="H2906" t="s">
        <v>90</v>
      </c>
      <c r="I2906" t="s">
        <v>10</v>
      </c>
      <c r="J2906" t="s">
        <v>20650</v>
      </c>
      <c r="K2906">
        <v>0</v>
      </c>
      <c r="L2906" t="s">
        <v>20652</v>
      </c>
      <c r="M2906" t="s">
        <v>20652</v>
      </c>
      <c r="N2906">
        <v>0</v>
      </c>
      <c r="O2906">
        <v>10</v>
      </c>
      <c r="P2906" s="17">
        <v>46022</v>
      </c>
      <c r="Q2906" s="19">
        <v>0</v>
      </c>
      <c r="R2906" t="s">
        <v>24</v>
      </c>
      <c r="S2906" s="17">
        <v>45744</v>
      </c>
      <c r="U2906" s="29">
        <v>0</v>
      </c>
      <c r="V2906" s="29">
        <v>0</v>
      </c>
      <c r="W2906" s="29">
        <v>0</v>
      </c>
      <c r="X2906" s="29">
        <f t="shared" si="45"/>
        <v>2</v>
      </c>
      <c r="Y2906" s="33">
        <v>0</v>
      </c>
      <c r="Z2906" s="29">
        <v>0</v>
      </c>
      <c r="AA2906" s="29">
        <v>0</v>
      </c>
      <c r="AB2906" s="29">
        <v>0</v>
      </c>
      <c r="AC2906" s="33">
        <v>0</v>
      </c>
      <c r="AD2906" s="33">
        <v>174.99285</v>
      </c>
      <c r="AE2906" s="29">
        <v>0</v>
      </c>
      <c r="AG2906" s="29">
        <v>0</v>
      </c>
      <c r="AH2906" s="29">
        <v>0</v>
      </c>
      <c r="AI2906" s="29">
        <v>0</v>
      </c>
      <c r="AJ2906" s="29">
        <v>0</v>
      </c>
      <c r="AK2906" s="29">
        <v>0</v>
      </c>
      <c r="AL2906" s="53">
        <v>2</v>
      </c>
      <c r="AM2906" s="29" t="s">
        <v>20651</v>
      </c>
      <c r="AN2906" s="29" t="s">
        <v>20651</v>
      </c>
      <c r="AO2906" s="29">
        <v>0</v>
      </c>
      <c r="AP2906" s="30">
        <v>0</v>
      </c>
      <c r="AQ2906" s="30">
        <v>0</v>
      </c>
    </row>
    <row r="2907" spans="1:43" x14ac:dyDescent="0.25">
      <c r="A2907" t="s">
        <v>20647</v>
      </c>
      <c r="B2907" t="s">
        <v>20652</v>
      </c>
      <c r="C2907" s="34">
        <v>10000064636418</v>
      </c>
      <c r="D2907">
        <v>9174374</v>
      </c>
      <c r="E2907" t="s">
        <v>20649</v>
      </c>
      <c r="F2907" t="s">
        <v>20651</v>
      </c>
      <c r="G2907" t="s">
        <v>89</v>
      </c>
      <c r="H2907" t="s">
        <v>90</v>
      </c>
      <c r="I2907" t="s">
        <v>10</v>
      </c>
      <c r="J2907" t="s">
        <v>20650</v>
      </c>
      <c r="K2907">
        <v>0</v>
      </c>
      <c r="L2907" t="s">
        <v>20652</v>
      </c>
      <c r="M2907" t="s">
        <v>20652</v>
      </c>
      <c r="N2907">
        <v>0</v>
      </c>
      <c r="O2907">
        <v>9</v>
      </c>
      <c r="P2907" s="17">
        <v>46022</v>
      </c>
      <c r="Q2907" s="19">
        <v>0</v>
      </c>
      <c r="R2907" t="s">
        <v>24</v>
      </c>
      <c r="S2907" s="17">
        <v>45744</v>
      </c>
      <c r="U2907" s="29">
        <v>0</v>
      </c>
      <c r="V2907" s="29">
        <v>0</v>
      </c>
      <c r="W2907" s="29">
        <v>0</v>
      </c>
      <c r="X2907" s="29">
        <f t="shared" si="45"/>
        <v>2</v>
      </c>
      <c r="Y2907" s="33">
        <v>0</v>
      </c>
      <c r="Z2907" s="29">
        <v>0</v>
      </c>
      <c r="AA2907" s="29">
        <v>0</v>
      </c>
      <c r="AB2907" s="29">
        <v>0</v>
      </c>
      <c r="AC2907" s="33">
        <v>0</v>
      </c>
      <c r="AD2907" s="33">
        <v>174.99285</v>
      </c>
      <c r="AE2907" s="29">
        <v>0</v>
      </c>
      <c r="AG2907" s="29">
        <v>0</v>
      </c>
      <c r="AH2907" s="29">
        <v>0</v>
      </c>
      <c r="AI2907" s="29">
        <v>0</v>
      </c>
      <c r="AJ2907" s="29">
        <v>0</v>
      </c>
      <c r="AK2907" s="29">
        <v>0</v>
      </c>
      <c r="AL2907" s="53">
        <v>2</v>
      </c>
      <c r="AM2907" s="29" t="s">
        <v>20651</v>
      </c>
      <c r="AN2907" s="29" t="s">
        <v>20651</v>
      </c>
      <c r="AO2907" s="29">
        <v>0</v>
      </c>
      <c r="AP2907" s="30">
        <v>0</v>
      </c>
      <c r="AQ2907" s="30">
        <v>0</v>
      </c>
    </row>
    <row r="2908" spans="1:43" x14ac:dyDescent="0.25">
      <c r="A2908" t="s">
        <v>20647</v>
      </c>
      <c r="B2908" t="s">
        <v>20652</v>
      </c>
      <c r="C2908" s="34">
        <v>10000064637268</v>
      </c>
      <c r="D2908">
        <v>3584008</v>
      </c>
      <c r="E2908" t="s">
        <v>20649</v>
      </c>
      <c r="F2908" t="s">
        <v>20651</v>
      </c>
      <c r="G2908" t="s">
        <v>89</v>
      </c>
      <c r="H2908" t="s">
        <v>90</v>
      </c>
      <c r="I2908" t="s">
        <v>10</v>
      </c>
      <c r="J2908" t="s">
        <v>20650</v>
      </c>
      <c r="K2908">
        <v>0</v>
      </c>
      <c r="L2908" t="s">
        <v>20652</v>
      </c>
      <c r="M2908" t="s">
        <v>20652</v>
      </c>
      <c r="N2908">
        <v>0</v>
      </c>
      <c r="O2908">
        <v>31</v>
      </c>
      <c r="P2908" s="17">
        <v>46022</v>
      </c>
      <c r="Q2908" s="19">
        <v>0</v>
      </c>
      <c r="R2908" t="s">
        <v>24</v>
      </c>
      <c r="S2908" s="17">
        <v>45744</v>
      </c>
      <c r="U2908" s="29">
        <v>0</v>
      </c>
      <c r="V2908" s="29">
        <v>0</v>
      </c>
      <c r="W2908" s="29">
        <v>0</v>
      </c>
      <c r="X2908" s="29">
        <f t="shared" si="45"/>
        <v>2</v>
      </c>
      <c r="Y2908" s="33">
        <v>0</v>
      </c>
      <c r="Z2908" s="29">
        <v>0</v>
      </c>
      <c r="AA2908" s="29">
        <v>0</v>
      </c>
      <c r="AB2908" s="29">
        <v>0</v>
      </c>
      <c r="AC2908" s="33">
        <v>0</v>
      </c>
      <c r="AD2908" s="33">
        <v>13.654366666666666</v>
      </c>
      <c r="AE2908" s="29">
        <v>0</v>
      </c>
      <c r="AG2908" s="29">
        <v>0</v>
      </c>
      <c r="AH2908" s="29">
        <v>0</v>
      </c>
      <c r="AI2908" s="29">
        <v>0</v>
      </c>
      <c r="AJ2908" s="29">
        <v>0</v>
      </c>
      <c r="AK2908" s="29">
        <v>0</v>
      </c>
      <c r="AL2908" s="53">
        <v>2</v>
      </c>
      <c r="AM2908" s="29" t="s">
        <v>20651</v>
      </c>
      <c r="AN2908" s="29" t="s">
        <v>20651</v>
      </c>
      <c r="AO2908" s="29">
        <v>0</v>
      </c>
      <c r="AP2908" s="30">
        <v>0</v>
      </c>
      <c r="AQ2908" s="30">
        <v>0</v>
      </c>
    </row>
    <row r="2909" spans="1:43" x14ac:dyDescent="0.25">
      <c r="A2909" t="s">
        <v>20647</v>
      </c>
      <c r="B2909" t="s">
        <v>20652</v>
      </c>
      <c r="C2909" s="34">
        <v>10000064637269</v>
      </c>
      <c r="D2909">
        <v>9174617</v>
      </c>
      <c r="E2909" t="s">
        <v>20649</v>
      </c>
      <c r="F2909" t="s">
        <v>20651</v>
      </c>
      <c r="G2909" t="s">
        <v>89</v>
      </c>
      <c r="H2909" t="s">
        <v>90</v>
      </c>
      <c r="I2909" t="s">
        <v>10</v>
      </c>
      <c r="J2909" t="s">
        <v>20650</v>
      </c>
      <c r="K2909">
        <v>0</v>
      </c>
      <c r="L2909" t="s">
        <v>20652</v>
      </c>
      <c r="M2909" t="s">
        <v>20652</v>
      </c>
      <c r="N2909">
        <v>0</v>
      </c>
      <c r="O2909">
        <v>31</v>
      </c>
      <c r="P2909" s="17">
        <v>46022</v>
      </c>
      <c r="Q2909" s="19">
        <v>0</v>
      </c>
      <c r="R2909" t="s">
        <v>24</v>
      </c>
      <c r="S2909" s="17">
        <v>45744</v>
      </c>
      <c r="U2909" s="29">
        <v>0</v>
      </c>
      <c r="V2909" s="29">
        <v>0</v>
      </c>
      <c r="W2909" s="29">
        <v>0</v>
      </c>
      <c r="X2909" s="29">
        <f t="shared" si="45"/>
        <v>2</v>
      </c>
      <c r="Y2909" s="33">
        <v>0</v>
      </c>
      <c r="Z2909" s="29">
        <v>0</v>
      </c>
      <c r="AA2909" s="29">
        <v>0</v>
      </c>
      <c r="AB2909" s="29">
        <v>0</v>
      </c>
      <c r="AC2909" s="33">
        <v>0</v>
      </c>
      <c r="AD2909" s="33">
        <v>36.30063333333333</v>
      </c>
      <c r="AE2909" s="29">
        <v>0</v>
      </c>
      <c r="AG2909" s="29">
        <v>0</v>
      </c>
      <c r="AH2909" s="29">
        <v>0</v>
      </c>
      <c r="AI2909" s="29">
        <v>0</v>
      </c>
      <c r="AJ2909" s="29">
        <v>0</v>
      </c>
      <c r="AK2909" s="29">
        <v>0</v>
      </c>
      <c r="AL2909" s="53">
        <v>2</v>
      </c>
      <c r="AM2909" s="29" t="s">
        <v>20651</v>
      </c>
      <c r="AN2909" s="29" t="s">
        <v>20651</v>
      </c>
      <c r="AO2909" s="29">
        <v>0</v>
      </c>
      <c r="AP2909" s="30">
        <v>0</v>
      </c>
      <c r="AQ2909" s="30">
        <v>0</v>
      </c>
    </row>
    <row r="2910" spans="1:43" x14ac:dyDescent="0.25">
      <c r="A2910" t="s">
        <v>20647</v>
      </c>
      <c r="B2910" t="s">
        <v>20652</v>
      </c>
      <c r="C2910" s="34">
        <v>10000064640801</v>
      </c>
      <c r="D2910">
        <v>9175519</v>
      </c>
      <c r="E2910" t="s">
        <v>20649</v>
      </c>
      <c r="F2910" t="s">
        <v>20651</v>
      </c>
      <c r="G2910" t="s">
        <v>89</v>
      </c>
      <c r="H2910" t="s">
        <v>90</v>
      </c>
      <c r="I2910" t="s">
        <v>10</v>
      </c>
      <c r="J2910" t="s">
        <v>20650</v>
      </c>
      <c r="K2910">
        <v>0</v>
      </c>
      <c r="L2910" t="s">
        <v>20652</v>
      </c>
      <c r="M2910" t="s">
        <v>20652</v>
      </c>
      <c r="N2910">
        <v>0</v>
      </c>
      <c r="O2910">
        <v>13</v>
      </c>
      <c r="P2910" s="17">
        <v>46022</v>
      </c>
      <c r="Q2910" s="19">
        <v>0</v>
      </c>
      <c r="R2910" t="s">
        <v>24</v>
      </c>
      <c r="S2910" s="17">
        <v>45744</v>
      </c>
      <c r="U2910" s="29">
        <v>0</v>
      </c>
      <c r="V2910" s="29">
        <v>0</v>
      </c>
      <c r="W2910" s="29">
        <v>0</v>
      </c>
      <c r="X2910" s="29">
        <f t="shared" si="45"/>
        <v>1</v>
      </c>
      <c r="Y2910" s="33">
        <v>0</v>
      </c>
      <c r="Z2910" s="29">
        <v>0</v>
      </c>
      <c r="AA2910" s="29">
        <v>0</v>
      </c>
      <c r="AB2910" s="29">
        <v>0</v>
      </c>
      <c r="AC2910" s="33">
        <v>0</v>
      </c>
      <c r="AD2910" s="33">
        <v>208.19110000000001</v>
      </c>
      <c r="AE2910" s="29">
        <v>0</v>
      </c>
      <c r="AG2910" s="29">
        <v>0</v>
      </c>
      <c r="AH2910" s="29">
        <v>0</v>
      </c>
      <c r="AI2910" s="29">
        <v>0</v>
      </c>
      <c r="AJ2910" s="29">
        <v>0</v>
      </c>
      <c r="AK2910" s="29">
        <v>0</v>
      </c>
      <c r="AL2910" s="53">
        <v>1</v>
      </c>
      <c r="AM2910" s="29" t="s">
        <v>20651</v>
      </c>
      <c r="AN2910" s="29" t="s">
        <v>20651</v>
      </c>
      <c r="AO2910" s="29">
        <v>0</v>
      </c>
      <c r="AP2910" s="30">
        <v>0</v>
      </c>
      <c r="AQ2910" s="30">
        <v>0</v>
      </c>
    </row>
    <row r="2911" spans="1:43" x14ac:dyDescent="0.25">
      <c r="A2911" t="s">
        <v>20647</v>
      </c>
      <c r="B2911" t="s">
        <v>20652</v>
      </c>
      <c r="C2911" s="34">
        <v>10000064645702</v>
      </c>
      <c r="D2911">
        <v>3584431</v>
      </c>
      <c r="E2911" t="s">
        <v>20648</v>
      </c>
      <c r="F2911" t="s">
        <v>20651</v>
      </c>
      <c r="G2911" t="s">
        <v>89</v>
      </c>
      <c r="H2911" t="s">
        <v>90</v>
      </c>
      <c r="I2911" t="s">
        <v>14</v>
      </c>
      <c r="J2911" t="s">
        <v>20650</v>
      </c>
      <c r="K2911">
        <v>0</v>
      </c>
      <c r="L2911" t="s">
        <v>20652</v>
      </c>
      <c r="M2911" t="s">
        <v>20652</v>
      </c>
      <c r="N2911">
        <v>0</v>
      </c>
      <c r="O2911">
        <v>3</v>
      </c>
      <c r="P2911" s="17">
        <v>46022</v>
      </c>
      <c r="Q2911" s="19">
        <v>0</v>
      </c>
      <c r="R2911" t="s">
        <v>24</v>
      </c>
      <c r="S2911" s="17">
        <v>45744</v>
      </c>
      <c r="U2911" s="29">
        <v>0</v>
      </c>
      <c r="V2911" s="29">
        <v>0</v>
      </c>
      <c r="W2911" s="29">
        <v>0</v>
      </c>
      <c r="X2911" s="29">
        <f t="shared" si="45"/>
        <v>1</v>
      </c>
      <c r="Y2911" s="33">
        <v>0</v>
      </c>
      <c r="Z2911" s="29">
        <v>0</v>
      </c>
      <c r="AA2911" s="29">
        <v>0</v>
      </c>
      <c r="AB2911" s="29">
        <v>0</v>
      </c>
      <c r="AC2911" s="33">
        <v>0</v>
      </c>
      <c r="AD2911" s="33">
        <v>178.61579999999998</v>
      </c>
      <c r="AE2911" s="29">
        <v>0</v>
      </c>
      <c r="AG2911" s="29">
        <v>0</v>
      </c>
      <c r="AH2911" s="29">
        <v>0</v>
      </c>
      <c r="AI2911" s="29">
        <v>0</v>
      </c>
      <c r="AJ2911" s="29">
        <v>0</v>
      </c>
      <c r="AK2911" s="29">
        <v>0</v>
      </c>
      <c r="AL2911" s="53">
        <v>1</v>
      </c>
      <c r="AM2911" s="29" t="s">
        <v>20651</v>
      </c>
      <c r="AN2911" s="29" t="s">
        <v>20651</v>
      </c>
      <c r="AO2911" s="29">
        <v>0</v>
      </c>
      <c r="AP2911" s="30">
        <v>0</v>
      </c>
      <c r="AQ2911" s="30">
        <v>0</v>
      </c>
    </row>
    <row r="2912" spans="1:43" x14ac:dyDescent="0.25">
      <c r="A2912" t="s">
        <v>20647</v>
      </c>
      <c r="B2912" t="s">
        <v>20652</v>
      </c>
      <c r="C2912" s="34">
        <v>10000064646230</v>
      </c>
      <c r="D2912">
        <v>127774</v>
      </c>
      <c r="E2912" t="s">
        <v>20648</v>
      </c>
      <c r="F2912" t="s">
        <v>20651</v>
      </c>
      <c r="G2912" t="s">
        <v>89</v>
      </c>
      <c r="H2912" t="s">
        <v>90</v>
      </c>
      <c r="I2912" t="s">
        <v>10</v>
      </c>
      <c r="J2912" t="s">
        <v>20650</v>
      </c>
      <c r="K2912">
        <v>0</v>
      </c>
      <c r="L2912" t="s">
        <v>20652</v>
      </c>
      <c r="M2912" t="s">
        <v>20652</v>
      </c>
      <c r="N2912">
        <v>0</v>
      </c>
      <c r="O2912">
        <v>77</v>
      </c>
      <c r="P2912" s="17">
        <v>46022</v>
      </c>
      <c r="Q2912" s="19">
        <v>0</v>
      </c>
      <c r="R2912" t="s">
        <v>24</v>
      </c>
      <c r="S2912" s="17">
        <v>45744</v>
      </c>
      <c r="U2912" s="29">
        <v>0</v>
      </c>
      <c r="V2912" s="29">
        <v>0</v>
      </c>
      <c r="W2912" s="29">
        <v>0</v>
      </c>
      <c r="X2912" s="29">
        <f t="shared" si="45"/>
        <v>1</v>
      </c>
      <c r="Y2912" s="33">
        <v>0</v>
      </c>
      <c r="Z2912" s="29">
        <v>0</v>
      </c>
      <c r="AA2912" s="29">
        <v>0</v>
      </c>
      <c r="AB2912" s="29">
        <v>0</v>
      </c>
      <c r="AC2912" s="33">
        <v>0</v>
      </c>
      <c r="AD2912" s="33">
        <v>207.72550000000001</v>
      </c>
      <c r="AE2912" s="29">
        <v>0</v>
      </c>
      <c r="AG2912" s="29">
        <v>0</v>
      </c>
      <c r="AH2912" s="29">
        <v>0</v>
      </c>
      <c r="AI2912" s="29">
        <v>0</v>
      </c>
      <c r="AJ2912" s="29">
        <v>0</v>
      </c>
      <c r="AK2912" s="29">
        <v>0</v>
      </c>
      <c r="AL2912" s="53">
        <v>1</v>
      </c>
      <c r="AM2912" s="29" t="s">
        <v>20651</v>
      </c>
      <c r="AN2912" s="29" t="s">
        <v>20651</v>
      </c>
      <c r="AO2912" s="29">
        <v>0</v>
      </c>
      <c r="AP2912" s="30">
        <v>0</v>
      </c>
      <c r="AQ2912" s="30">
        <v>0</v>
      </c>
    </row>
    <row r="2913" spans="1:43" x14ac:dyDescent="0.25">
      <c r="A2913" t="s">
        <v>20647</v>
      </c>
      <c r="B2913" t="s">
        <v>20652</v>
      </c>
      <c r="C2913" s="34">
        <v>10000064646231</v>
      </c>
      <c r="D2913">
        <v>9176444</v>
      </c>
      <c r="E2913" t="s">
        <v>20648</v>
      </c>
      <c r="F2913" t="s">
        <v>20651</v>
      </c>
      <c r="G2913" t="s">
        <v>89</v>
      </c>
      <c r="H2913" t="s">
        <v>90</v>
      </c>
      <c r="I2913" t="s">
        <v>10</v>
      </c>
      <c r="J2913" t="s">
        <v>20650</v>
      </c>
      <c r="K2913">
        <v>0</v>
      </c>
      <c r="L2913" t="s">
        <v>20652</v>
      </c>
      <c r="M2913" t="s">
        <v>20652</v>
      </c>
      <c r="N2913">
        <v>0</v>
      </c>
      <c r="O2913">
        <v>77</v>
      </c>
      <c r="P2913" s="17">
        <v>46022</v>
      </c>
      <c r="Q2913" s="19">
        <v>0</v>
      </c>
      <c r="R2913" t="s">
        <v>24</v>
      </c>
      <c r="S2913" s="17">
        <v>45744</v>
      </c>
      <c r="U2913" s="29">
        <v>0</v>
      </c>
      <c r="V2913" s="29">
        <v>0</v>
      </c>
      <c r="W2913" s="29">
        <v>0</v>
      </c>
      <c r="X2913" s="29">
        <f t="shared" si="45"/>
        <v>1</v>
      </c>
      <c r="Y2913" s="33">
        <v>0</v>
      </c>
      <c r="Z2913" s="29">
        <v>0</v>
      </c>
      <c r="AA2913" s="29">
        <v>0</v>
      </c>
      <c r="AB2913" s="29">
        <v>0</v>
      </c>
      <c r="AC2913" s="33">
        <v>0</v>
      </c>
      <c r="AD2913" s="33">
        <v>224.14760000000001</v>
      </c>
      <c r="AE2913" s="29">
        <v>0</v>
      </c>
      <c r="AG2913" s="29">
        <v>0</v>
      </c>
      <c r="AH2913" s="29">
        <v>0</v>
      </c>
      <c r="AI2913" s="29">
        <v>0</v>
      </c>
      <c r="AJ2913" s="29">
        <v>0</v>
      </c>
      <c r="AK2913" s="29">
        <v>0</v>
      </c>
      <c r="AL2913" s="53">
        <v>1</v>
      </c>
      <c r="AM2913" s="29" t="s">
        <v>20651</v>
      </c>
      <c r="AN2913" s="29" t="s">
        <v>20651</v>
      </c>
      <c r="AO2913" s="29">
        <v>0</v>
      </c>
      <c r="AP2913" s="30">
        <v>0</v>
      </c>
      <c r="AQ2913" s="30">
        <v>0</v>
      </c>
    </row>
    <row r="2914" spans="1:43" x14ac:dyDescent="0.25">
      <c r="A2914" t="s">
        <v>20647</v>
      </c>
      <c r="B2914" t="s">
        <v>20652</v>
      </c>
      <c r="C2914" s="34">
        <v>10000064646569</v>
      </c>
      <c r="D2914">
        <v>127776</v>
      </c>
      <c r="E2914" t="s">
        <v>20649</v>
      </c>
      <c r="F2914" t="s">
        <v>20651</v>
      </c>
      <c r="G2914" t="s">
        <v>89</v>
      </c>
      <c r="H2914" t="s">
        <v>90</v>
      </c>
      <c r="I2914" t="s">
        <v>10</v>
      </c>
      <c r="J2914" t="s">
        <v>20650</v>
      </c>
      <c r="K2914">
        <v>0</v>
      </c>
      <c r="L2914" t="s">
        <v>20652</v>
      </c>
      <c r="M2914" t="s">
        <v>20652</v>
      </c>
      <c r="N2914">
        <v>0</v>
      </c>
      <c r="O2914">
        <v>75</v>
      </c>
      <c r="P2914" s="17">
        <v>46022</v>
      </c>
      <c r="Q2914" s="19">
        <v>0</v>
      </c>
      <c r="R2914" t="s">
        <v>24</v>
      </c>
      <c r="S2914" s="17">
        <v>45745</v>
      </c>
      <c r="U2914" s="29">
        <v>0</v>
      </c>
      <c r="V2914" s="29">
        <v>0</v>
      </c>
      <c r="W2914" s="29">
        <v>0</v>
      </c>
      <c r="X2914" s="29">
        <f t="shared" si="45"/>
        <v>1</v>
      </c>
      <c r="Y2914" s="33">
        <v>0</v>
      </c>
      <c r="Z2914" s="29">
        <v>0</v>
      </c>
      <c r="AA2914" s="29">
        <v>0</v>
      </c>
      <c r="AB2914" s="29">
        <v>0</v>
      </c>
      <c r="AC2914" s="33">
        <v>0</v>
      </c>
      <c r="AD2914" s="33">
        <v>31.722880000000004</v>
      </c>
      <c r="AE2914" s="29">
        <v>0</v>
      </c>
      <c r="AG2914" s="29">
        <v>0</v>
      </c>
      <c r="AH2914" s="29">
        <v>0</v>
      </c>
      <c r="AI2914" s="29">
        <v>0</v>
      </c>
      <c r="AJ2914" s="29">
        <v>0</v>
      </c>
      <c r="AK2914" s="29">
        <v>0</v>
      </c>
      <c r="AL2914" s="53">
        <v>1</v>
      </c>
      <c r="AM2914" s="29" t="s">
        <v>20651</v>
      </c>
      <c r="AN2914" s="29" t="s">
        <v>20651</v>
      </c>
      <c r="AO2914" s="29">
        <v>0</v>
      </c>
      <c r="AP2914" s="30">
        <v>0</v>
      </c>
      <c r="AQ2914" s="30">
        <v>0</v>
      </c>
    </row>
    <row r="2915" spans="1:43" x14ac:dyDescent="0.25">
      <c r="A2915" t="s">
        <v>20647</v>
      </c>
      <c r="B2915" t="s">
        <v>20652</v>
      </c>
      <c r="C2915" s="34">
        <v>10000064646571</v>
      </c>
      <c r="D2915">
        <v>127775</v>
      </c>
      <c r="E2915" t="s">
        <v>20649</v>
      </c>
      <c r="F2915" t="s">
        <v>20651</v>
      </c>
      <c r="G2915" t="s">
        <v>89</v>
      </c>
      <c r="H2915" t="s">
        <v>90</v>
      </c>
      <c r="I2915" t="s">
        <v>10</v>
      </c>
      <c r="J2915" t="s">
        <v>20650</v>
      </c>
      <c r="K2915">
        <v>0</v>
      </c>
      <c r="L2915" t="s">
        <v>20652</v>
      </c>
      <c r="M2915" t="s">
        <v>20652</v>
      </c>
      <c r="N2915">
        <v>0</v>
      </c>
      <c r="O2915">
        <v>76</v>
      </c>
      <c r="P2915" s="17">
        <v>46022</v>
      </c>
      <c r="Q2915" s="19">
        <v>0</v>
      </c>
      <c r="R2915" t="s">
        <v>24</v>
      </c>
      <c r="S2915" s="17">
        <v>45745</v>
      </c>
      <c r="U2915" s="29">
        <v>0</v>
      </c>
      <c r="V2915" s="29">
        <v>0</v>
      </c>
      <c r="W2915" s="29">
        <v>0</v>
      </c>
      <c r="X2915" s="29">
        <f t="shared" si="45"/>
        <v>1</v>
      </c>
      <c r="Y2915" s="33">
        <v>0</v>
      </c>
      <c r="Z2915" s="29">
        <v>0</v>
      </c>
      <c r="AA2915" s="29">
        <v>0</v>
      </c>
      <c r="AB2915" s="29">
        <v>0</v>
      </c>
      <c r="AC2915" s="33">
        <v>0</v>
      </c>
      <c r="AD2915" s="33">
        <v>31.722880000000004</v>
      </c>
      <c r="AE2915" s="29">
        <v>0</v>
      </c>
      <c r="AG2915" s="29">
        <v>0</v>
      </c>
      <c r="AH2915" s="29">
        <v>0</v>
      </c>
      <c r="AI2915" s="29">
        <v>0</v>
      </c>
      <c r="AJ2915" s="29">
        <v>0</v>
      </c>
      <c r="AK2915" s="29">
        <v>0</v>
      </c>
      <c r="AL2915" s="53">
        <v>1</v>
      </c>
      <c r="AM2915" s="29" t="s">
        <v>20651</v>
      </c>
      <c r="AN2915" s="29" t="s">
        <v>20651</v>
      </c>
      <c r="AO2915" s="29">
        <v>0</v>
      </c>
      <c r="AP2915" s="30">
        <v>0</v>
      </c>
      <c r="AQ2915" s="30">
        <v>0</v>
      </c>
    </row>
    <row r="2916" spans="1:43" x14ac:dyDescent="0.25">
      <c r="A2916" t="s">
        <v>20647</v>
      </c>
      <c r="B2916" t="s">
        <v>20652</v>
      </c>
      <c r="C2916" s="34">
        <v>10000064646600</v>
      </c>
      <c r="D2916">
        <v>3584461</v>
      </c>
      <c r="E2916" t="s">
        <v>20649</v>
      </c>
      <c r="F2916" t="s">
        <v>20651</v>
      </c>
      <c r="G2916" t="s">
        <v>89</v>
      </c>
      <c r="H2916" t="s">
        <v>90</v>
      </c>
      <c r="I2916" t="s">
        <v>10</v>
      </c>
      <c r="J2916" t="s">
        <v>20650</v>
      </c>
      <c r="K2916">
        <v>0</v>
      </c>
      <c r="L2916" t="s">
        <v>20652</v>
      </c>
      <c r="M2916" t="s">
        <v>20652</v>
      </c>
      <c r="N2916">
        <v>0</v>
      </c>
      <c r="O2916">
        <v>80</v>
      </c>
      <c r="P2916" s="17">
        <v>46022</v>
      </c>
      <c r="Q2916" s="19">
        <v>0</v>
      </c>
      <c r="R2916" t="s">
        <v>24</v>
      </c>
      <c r="S2916" s="17">
        <v>45745</v>
      </c>
      <c r="U2916" s="29">
        <v>0</v>
      </c>
      <c r="V2916" s="29">
        <v>0</v>
      </c>
      <c r="W2916" s="29">
        <v>0</v>
      </c>
      <c r="X2916" s="29">
        <f t="shared" si="45"/>
        <v>2</v>
      </c>
      <c r="Y2916" s="33">
        <v>0</v>
      </c>
      <c r="Z2916" s="29">
        <v>0</v>
      </c>
      <c r="AA2916" s="29">
        <v>0</v>
      </c>
      <c r="AB2916" s="29">
        <v>0</v>
      </c>
      <c r="AC2916" s="33">
        <v>0</v>
      </c>
      <c r="AD2916" s="33">
        <v>117.79356666666666</v>
      </c>
      <c r="AE2916" s="29">
        <v>0</v>
      </c>
      <c r="AG2916" s="29">
        <v>0</v>
      </c>
      <c r="AH2916" s="29">
        <v>0</v>
      </c>
      <c r="AI2916" s="29">
        <v>0</v>
      </c>
      <c r="AJ2916" s="29">
        <v>0</v>
      </c>
      <c r="AK2916" s="29">
        <v>0</v>
      </c>
      <c r="AL2916" s="53">
        <v>2</v>
      </c>
      <c r="AM2916" s="29" t="s">
        <v>20651</v>
      </c>
      <c r="AN2916" s="29" t="s">
        <v>20651</v>
      </c>
      <c r="AO2916" s="29">
        <v>0</v>
      </c>
      <c r="AP2916" s="30">
        <v>0</v>
      </c>
      <c r="AQ2916" s="30">
        <v>0</v>
      </c>
    </row>
    <row r="2917" spans="1:43" x14ac:dyDescent="0.25">
      <c r="A2917" t="s">
        <v>20647</v>
      </c>
      <c r="B2917" t="s">
        <v>20652</v>
      </c>
      <c r="C2917" s="34">
        <v>10000064648095</v>
      </c>
      <c r="D2917">
        <v>3584482</v>
      </c>
      <c r="E2917" t="s">
        <v>20649</v>
      </c>
      <c r="F2917" t="s">
        <v>20651</v>
      </c>
      <c r="G2917" t="s">
        <v>89</v>
      </c>
      <c r="H2917" t="s">
        <v>90</v>
      </c>
      <c r="I2917" t="s">
        <v>137</v>
      </c>
      <c r="J2917" t="s">
        <v>20650</v>
      </c>
      <c r="K2917">
        <v>0</v>
      </c>
      <c r="L2917" t="s">
        <v>20652</v>
      </c>
      <c r="M2917" t="s">
        <v>20652</v>
      </c>
      <c r="N2917">
        <v>0</v>
      </c>
      <c r="O2917">
        <v>80</v>
      </c>
      <c r="P2917" s="17">
        <v>46022</v>
      </c>
      <c r="Q2917" s="19">
        <v>0</v>
      </c>
      <c r="R2917" t="s">
        <v>24</v>
      </c>
      <c r="S2917" s="17">
        <v>45745</v>
      </c>
      <c r="U2917" s="29">
        <v>0</v>
      </c>
      <c r="V2917" s="29">
        <v>0</v>
      </c>
      <c r="W2917" s="29">
        <v>0</v>
      </c>
      <c r="X2917" s="29">
        <f t="shared" si="45"/>
        <v>2</v>
      </c>
      <c r="Y2917" s="33">
        <v>0</v>
      </c>
      <c r="Z2917" s="29">
        <v>0</v>
      </c>
      <c r="AA2917" s="29">
        <v>0</v>
      </c>
      <c r="AB2917" s="29">
        <v>0</v>
      </c>
      <c r="AC2917" s="33">
        <v>0</v>
      </c>
      <c r="AD2917" s="33">
        <v>34.410583333333328</v>
      </c>
      <c r="AE2917" s="29">
        <v>0</v>
      </c>
      <c r="AG2917" s="29">
        <v>0</v>
      </c>
      <c r="AH2917" s="29">
        <v>0</v>
      </c>
      <c r="AI2917" s="29">
        <v>0</v>
      </c>
      <c r="AJ2917" s="29">
        <v>0</v>
      </c>
      <c r="AK2917" s="29">
        <v>0</v>
      </c>
      <c r="AL2917" s="53">
        <v>2</v>
      </c>
      <c r="AM2917" s="29" t="s">
        <v>20651</v>
      </c>
      <c r="AN2917" s="29" t="s">
        <v>20651</v>
      </c>
      <c r="AO2917" s="29">
        <v>0</v>
      </c>
      <c r="AP2917" s="30">
        <v>0</v>
      </c>
      <c r="AQ2917" s="30">
        <v>0</v>
      </c>
    </row>
    <row r="2918" spans="1:43" x14ac:dyDescent="0.25">
      <c r="A2918" t="s">
        <v>20647</v>
      </c>
      <c r="B2918" t="s">
        <v>20652</v>
      </c>
      <c r="C2918" s="34">
        <v>10000064651623</v>
      </c>
      <c r="D2918">
        <v>9177525</v>
      </c>
      <c r="E2918" t="s">
        <v>20648</v>
      </c>
      <c r="F2918" t="s">
        <v>20651</v>
      </c>
      <c r="G2918" t="s">
        <v>89</v>
      </c>
      <c r="H2918" t="s">
        <v>90</v>
      </c>
      <c r="I2918" t="s">
        <v>10</v>
      </c>
      <c r="J2918" t="s">
        <v>20650</v>
      </c>
      <c r="K2918">
        <v>0</v>
      </c>
      <c r="L2918" t="s">
        <v>20652</v>
      </c>
      <c r="M2918" t="s">
        <v>20652</v>
      </c>
      <c r="N2918">
        <v>0</v>
      </c>
      <c r="O2918">
        <v>3</v>
      </c>
      <c r="P2918" s="17">
        <v>46022</v>
      </c>
      <c r="Q2918" s="19">
        <v>0</v>
      </c>
      <c r="R2918" t="s">
        <v>24</v>
      </c>
      <c r="S2918" s="17">
        <v>45745</v>
      </c>
      <c r="U2918" s="29">
        <v>0</v>
      </c>
      <c r="V2918" s="29">
        <v>0</v>
      </c>
      <c r="W2918" s="29">
        <v>0</v>
      </c>
      <c r="X2918" s="29">
        <f t="shared" si="45"/>
        <v>1</v>
      </c>
      <c r="Y2918" s="33">
        <v>0</v>
      </c>
      <c r="Z2918" s="29">
        <v>0</v>
      </c>
      <c r="AA2918" s="29">
        <v>0</v>
      </c>
      <c r="AB2918" s="29">
        <v>0</v>
      </c>
      <c r="AC2918" s="33">
        <v>0</v>
      </c>
      <c r="AD2918" s="33">
        <v>160.61259999999999</v>
      </c>
      <c r="AE2918" s="29">
        <v>0</v>
      </c>
      <c r="AG2918" s="29">
        <v>0</v>
      </c>
      <c r="AH2918" s="29">
        <v>0</v>
      </c>
      <c r="AI2918" s="29">
        <v>0</v>
      </c>
      <c r="AJ2918" s="29">
        <v>0</v>
      </c>
      <c r="AK2918" s="29">
        <v>0</v>
      </c>
      <c r="AL2918" s="53">
        <v>1</v>
      </c>
      <c r="AM2918" s="29" t="s">
        <v>20651</v>
      </c>
      <c r="AN2918" s="29" t="s">
        <v>20651</v>
      </c>
      <c r="AO2918" s="29">
        <v>0</v>
      </c>
      <c r="AP2918" s="30">
        <v>0</v>
      </c>
      <c r="AQ2918" s="30">
        <v>0</v>
      </c>
    </row>
    <row r="2919" spans="1:43" x14ac:dyDescent="0.25">
      <c r="A2919" t="s">
        <v>20647</v>
      </c>
      <c r="B2919" t="s">
        <v>20652</v>
      </c>
      <c r="C2919" s="34">
        <v>10000064651882</v>
      </c>
      <c r="D2919">
        <v>9177705</v>
      </c>
      <c r="E2919" t="s">
        <v>20649</v>
      </c>
      <c r="F2919" t="s">
        <v>20651</v>
      </c>
      <c r="G2919" t="s">
        <v>89</v>
      </c>
      <c r="H2919" t="s">
        <v>90</v>
      </c>
      <c r="I2919" t="s">
        <v>10</v>
      </c>
      <c r="J2919" t="s">
        <v>20650</v>
      </c>
      <c r="K2919">
        <v>0</v>
      </c>
      <c r="L2919" t="s">
        <v>20652</v>
      </c>
      <c r="M2919" t="s">
        <v>20652</v>
      </c>
      <c r="N2919">
        <v>0</v>
      </c>
      <c r="O2919">
        <v>71</v>
      </c>
      <c r="P2919" s="17">
        <v>46022</v>
      </c>
      <c r="Q2919" s="19">
        <v>0</v>
      </c>
      <c r="R2919" t="s">
        <v>24</v>
      </c>
      <c r="S2919" s="17">
        <v>45745</v>
      </c>
      <c r="U2919" s="29">
        <v>0</v>
      </c>
      <c r="V2919" s="29">
        <v>0</v>
      </c>
      <c r="W2919" s="29">
        <v>0</v>
      </c>
      <c r="X2919" s="29">
        <f t="shared" si="45"/>
        <v>2</v>
      </c>
      <c r="Y2919" s="33">
        <v>0</v>
      </c>
      <c r="Z2919" s="29">
        <v>0</v>
      </c>
      <c r="AA2919" s="29">
        <v>0</v>
      </c>
      <c r="AB2919" s="29">
        <v>0</v>
      </c>
      <c r="AC2919" s="33">
        <v>0</v>
      </c>
      <c r="AD2919" s="33">
        <v>80.309533333333334</v>
      </c>
      <c r="AE2919" s="29">
        <v>0</v>
      </c>
      <c r="AG2919" s="29">
        <v>0</v>
      </c>
      <c r="AH2919" s="29">
        <v>0</v>
      </c>
      <c r="AI2919" s="29">
        <v>0</v>
      </c>
      <c r="AJ2919" s="29">
        <v>0</v>
      </c>
      <c r="AK2919" s="29">
        <v>0</v>
      </c>
      <c r="AL2919" s="53">
        <v>2</v>
      </c>
      <c r="AM2919" s="29" t="s">
        <v>20651</v>
      </c>
      <c r="AN2919" s="29" t="s">
        <v>20651</v>
      </c>
      <c r="AO2919" s="29">
        <v>0</v>
      </c>
      <c r="AP2919" s="30">
        <v>0</v>
      </c>
      <c r="AQ2919" s="30">
        <v>0</v>
      </c>
    </row>
    <row r="2920" spans="1:43" x14ac:dyDescent="0.25">
      <c r="A2920" t="s">
        <v>20647</v>
      </c>
      <c r="B2920" t="s">
        <v>20652</v>
      </c>
      <c r="C2920" s="34">
        <v>10000064651883</v>
      </c>
      <c r="D2920">
        <v>9177703</v>
      </c>
      <c r="E2920" t="s">
        <v>20649</v>
      </c>
      <c r="F2920" t="s">
        <v>20651</v>
      </c>
      <c r="G2920" t="s">
        <v>89</v>
      </c>
      <c r="H2920" t="s">
        <v>90</v>
      </c>
      <c r="I2920" t="s">
        <v>10</v>
      </c>
      <c r="J2920" t="s">
        <v>20650</v>
      </c>
      <c r="K2920">
        <v>0</v>
      </c>
      <c r="L2920" t="s">
        <v>20652</v>
      </c>
      <c r="M2920" t="s">
        <v>20652</v>
      </c>
      <c r="N2920">
        <v>0</v>
      </c>
      <c r="O2920">
        <v>72</v>
      </c>
      <c r="P2920" s="17">
        <v>46022</v>
      </c>
      <c r="Q2920" s="19">
        <v>0</v>
      </c>
      <c r="R2920" t="s">
        <v>24</v>
      </c>
      <c r="S2920" s="17">
        <v>45745</v>
      </c>
      <c r="U2920" s="29">
        <v>0</v>
      </c>
      <c r="V2920" s="29">
        <v>0</v>
      </c>
      <c r="W2920" s="29">
        <v>0</v>
      </c>
      <c r="X2920" s="29">
        <f t="shared" si="45"/>
        <v>2</v>
      </c>
      <c r="Y2920" s="33">
        <v>0</v>
      </c>
      <c r="Z2920" s="29">
        <v>0</v>
      </c>
      <c r="AA2920" s="29">
        <v>0</v>
      </c>
      <c r="AB2920" s="29">
        <v>0</v>
      </c>
      <c r="AC2920" s="33">
        <v>0</v>
      </c>
      <c r="AD2920" s="33">
        <v>80.309533333333334</v>
      </c>
      <c r="AE2920" s="29">
        <v>0</v>
      </c>
      <c r="AG2920" s="29">
        <v>0</v>
      </c>
      <c r="AH2920" s="29">
        <v>0</v>
      </c>
      <c r="AI2920" s="29">
        <v>0</v>
      </c>
      <c r="AJ2920" s="29">
        <v>0</v>
      </c>
      <c r="AK2920" s="29">
        <v>0</v>
      </c>
      <c r="AL2920" s="53">
        <v>2</v>
      </c>
      <c r="AM2920" s="29" t="s">
        <v>20651</v>
      </c>
      <c r="AN2920" s="29" t="s">
        <v>20651</v>
      </c>
      <c r="AO2920" s="29">
        <v>0</v>
      </c>
      <c r="AP2920" s="30">
        <v>0</v>
      </c>
      <c r="AQ2920" s="30">
        <v>0</v>
      </c>
    </row>
    <row r="2921" spans="1:43" x14ac:dyDescent="0.25">
      <c r="A2921" t="s">
        <v>20647</v>
      </c>
      <c r="B2921" t="s">
        <v>20652</v>
      </c>
      <c r="C2921" s="34">
        <v>10000064651884</v>
      </c>
      <c r="D2921">
        <v>9177704</v>
      </c>
      <c r="E2921" t="s">
        <v>20649</v>
      </c>
      <c r="F2921" t="s">
        <v>20651</v>
      </c>
      <c r="G2921" t="s">
        <v>89</v>
      </c>
      <c r="H2921" t="s">
        <v>90</v>
      </c>
      <c r="I2921" t="s">
        <v>10</v>
      </c>
      <c r="J2921" t="s">
        <v>20650</v>
      </c>
      <c r="K2921">
        <v>0</v>
      </c>
      <c r="L2921" t="s">
        <v>20652</v>
      </c>
      <c r="M2921" t="s">
        <v>20652</v>
      </c>
      <c r="N2921">
        <v>0</v>
      </c>
      <c r="O2921">
        <v>75</v>
      </c>
      <c r="P2921" s="17">
        <v>46022</v>
      </c>
      <c r="Q2921" s="19">
        <v>0</v>
      </c>
      <c r="R2921" t="s">
        <v>24</v>
      </c>
      <c r="S2921" s="17">
        <v>45745</v>
      </c>
      <c r="U2921" s="29">
        <v>0</v>
      </c>
      <c r="V2921" s="29">
        <v>0</v>
      </c>
      <c r="W2921" s="29">
        <v>0</v>
      </c>
      <c r="X2921" s="29">
        <f t="shared" si="45"/>
        <v>2</v>
      </c>
      <c r="Y2921" s="33">
        <v>0</v>
      </c>
      <c r="Z2921" s="29">
        <v>0</v>
      </c>
      <c r="AA2921" s="29">
        <v>0</v>
      </c>
      <c r="AB2921" s="29">
        <v>0</v>
      </c>
      <c r="AC2921" s="33">
        <v>0</v>
      </c>
      <c r="AD2921" s="33">
        <v>80.309533333333334</v>
      </c>
      <c r="AE2921" s="29">
        <v>0</v>
      </c>
      <c r="AG2921" s="29">
        <v>0</v>
      </c>
      <c r="AH2921" s="29">
        <v>0</v>
      </c>
      <c r="AI2921" s="29">
        <v>0</v>
      </c>
      <c r="AJ2921" s="29">
        <v>0</v>
      </c>
      <c r="AK2921" s="29">
        <v>0</v>
      </c>
      <c r="AL2921" s="53">
        <v>2</v>
      </c>
      <c r="AM2921" s="29" t="s">
        <v>20651</v>
      </c>
      <c r="AN2921" s="29" t="s">
        <v>20651</v>
      </c>
      <c r="AO2921" s="29">
        <v>0</v>
      </c>
      <c r="AP2921" s="30">
        <v>0</v>
      </c>
      <c r="AQ2921" s="30">
        <v>0</v>
      </c>
    </row>
    <row r="2922" spans="1:43" x14ac:dyDescent="0.25">
      <c r="A2922" t="s">
        <v>20647</v>
      </c>
      <c r="B2922" t="s">
        <v>20652</v>
      </c>
      <c r="C2922" s="34">
        <v>10000064651885</v>
      </c>
      <c r="D2922">
        <v>9177706</v>
      </c>
      <c r="E2922" t="s">
        <v>20649</v>
      </c>
      <c r="F2922" t="s">
        <v>20651</v>
      </c>
      <c r="G2922" t="s">
        <v>89</v>
      </c>
      <c r="H2922" t="s">
        <v>90</v>
      </c>
      <c r="I2922" t="s">
        <v>10</v>
      </c>
      <c r="J2922" t="s">
        <v>20650</v>
      </c>
      <c r="K2922">
        <v>0</v>
      </c>
      <c r="L2922" t="s">
        <v>20652</v>
      </c>
      <c r="M2922" t="s">
        <v>20652</v>
      </c>
      <c r="N2922">
        <v>0</v>
      </c>
      <c r="O2922">
        <v>76</v>
      </c>
      <c r="P2922" s="17">
        <v>46022</v>
      </c>
      <c r="Q2922" s="19">
        <v>0</v>
      </c>
      <c r="R2922" t="s">
        <v>24</v>
      </c>
      <c r="S2922" s="17">
        <v>45745</v>
      </c>
      <c r="U2922" s="29">
        <v>0</v>
      </c>
      <c r="V2922" s="29">
        <v>0</v>
      </c>
      <c r="W2922" s="29">
        <v>0</v>
      </c>
      <c r="X2922" s="29">
        <f t="shared" si="45"/>
        <v>2</v>
      </c>
      <c r="Y2922" s="33">
        <v>0</v>
      </c>
      <c r="Z2922" s="29">
        <v>0</v>
      </c>
      <c r="AA2922" s="29">
        <v>0</v>
      </c>
      <c r="AB2922" s="29">
        <v>0</v>
      </c>
      <c r="AC2922" s="33">
        <v>0</v>
      </c>
      <c r="AD2922" s="33">
        <v>80.309533333333334</v>
      </c>
      <c r="AE2922" s="29">
        <v>0</v>
      </c>
      <c r="AG2922" s="29">
        <v>0</v>
      </c>
      <c r="AH2922" s="29">
        <v>0</v>
      </c>
      <c r="AI2922" s="29">
        <v>0</v>
      </c>
      <c r="AJ2922" s="29">
        <v>0</v>
      </c>
      <c r="AK2922" s="29">
        <v>0</v>
      </c>
      <c r="AL2922" s="53">
        <v>2</v>
      </c>
      <c r="AM2922" s="29" t="s">
        <v>20651</v>
      </c>
      <c r="AN2922" s="29" t="s">
        <v>20651</v>
      </c>
      <c r="AO2922" s="29">
        <v>0</v>
      </c>
      <c r="AP2922" s="30">
        <v>0</v>
      </c>
      <c r="AQ2922" s="30">
        <v>0</v>
      </c>
    </row>
    <row r="2923" spans="1:43" x14ac:dyDescent="0.25">
      <c r="A2923" t="s">
        <v>20647</v>
      </c>
      <c r="B2923" t="s">
        <v>20652</v>
      </c>
      <c r="C2923" s="34">
        <v>10000064653693</v>
      </c>
      <c r="D2923">
        <v>3584751</v>
      </c>
      <c r="E2923" t="s">
        <v>20649</v>
      </c>
      <c r="F2923" t="s">
        <v>20651</v>
      </c>
      <c r="G2923" t="s">
        <v>89</v>
      </c>
      <c r="H2923" t="s">
        <v>90</v>
      </c>
      <c r="I2923" t="s">
        <v>10</v>
      </c>
      <c r="J2923" t="s">
        <v>20650</v>
      </c>
      <c r="K2923">
        <v>0</v>
      </c>
      <c r="L2923" t="s">
        <v>20652</v>
      </c>
      <c r="M2923" t="s">
        <v>20652</v>
      </c>
      <c r="N2923">
        <v>0</v>
      </c>
      <c r="O2923">
        <v>32</v>
      </c>
      <c r="P2923" s="17">
        <v>46022</v>
      </c>
      <c r="Q2923" s="19">
        <v>0</v>
      </c>
      <c r="R2923" t="s">
        <v>24</v>
      </c>
      <c r="S2923" s="17">
        <v>45745</v>
      </c>
      <c r="U2923" s="29">
        <v>0</v>
      </c>
      <c r="V2923" s="29">
        <v>0</v>
      </c>
      <c r="W2923" s="29">
        <v>0</v>
      </c>
      <c r="X2923" s="29">
        <f t="shared" si="45"/>
        <v>2</v>
      </c>
      <c r="Y2923" s="33">
        <v>0</v>
      </c>
      <c r="Z2923" s="29">
        <v>0</v>
      </c>
      <c r="AA2923" s="29">
        <v>0</v>
      </c>
      <c r="AB2923" s="29">
        <v>0</v>
      </c>
      <c r="AC2923" s="33">
        <v>0</v>
      </c>
      <c r="AD2923" s="33">
        <v>48.965599999999995</v>
      </c>
      <c r="AE2923" s="29">
        <v>0</v>
      </c>
      <c r="AG2923" s="29">
        <v>0</v>
      </c>
      <c r="AH2923" s="29">
        <v>0</v>
      </c>
      <c r="AI2923" s="29">
        <v>0</v>
      </c>
      <c r="AJ2923" s="29">
        <v>0</v>
      </c>
      <c r="AK2923" s="29">
        <v>0</v>
      </c>
      <c r="AL2923" s="53">
        <v>2</v>
      </c>
      <c r="AM2923" s="29" t="s">
        <v>20651</v>
      </c>
      <c r="AN2923" s="29" t="s">
        <v>20651</v>
      </c>
      <c r="AO2923" s="29">
        <v>0</v>
      </c>
      <c r="AP2923" s="30">
        <v>0</v>
      </c>
      <c r="AQ2923" s="30">
        <v>0</v>
      </c>
    </row>
    <row r="2924" spans="1:43" x14ac:dyDescent="0.25">
      <c r="A2924" t="s">
        <v>20647</v>
      </c>
      <c r="B2924" t="s">
        <v>20652</v>
      </c>
      <c r="C2924" s="34">
        <v>10000064654051</v>
      </c>
      <c r="D2924">
        <v>9178225</v>
      </c>
      <c r="E2924" t="s">
        <v>20648</v>
      </c>
      <c r="F2924" t="s">
        <v>20651</v>
      </c>
      <c r="G2924" t="s">
        <v>89</v>
      </c>
      <c r="H2924" t="s">
        <v>90</v>
      </c>
      <c r="I2924" t="s">
        <v>10</v>
      </c>
      <c r="J2924" t="s">
        <v>20650</v>
      </c>
      <c r="K2924">
        <v>0</v>
      </c>
      <c r="L2924" t="s">
        <v>20652</v>
      </c>
      <c r="M2924" t="s">
        <v>20652</v>
      </c>
      <c r="N2924">
        <v>0</v>
      </c>
      <c r="O2924">
        <v>11</v>
      </c>
      <c r="P2924" s="17">
        <v>46022</v>
      </c>
      <c r="Q2924" s="19">
        <v>0</v>
      </c>
      <c r="R2924" t="s">
        <v>24</v>
      </c>
      <c r="S2924" s="17">
        <v>45745</v>
      </c>
      <c r="U2924" s="29">
        <v>0</v>
      </c>
      <c r="V2924" s="29">
        <v>0</v>
      </c>
      <c r="W2924" s="29">
        <v>0</v>
      </c>
      <c r="X2924" s="29">
        <f t="shared" si="45"/>
        <v>1</v>
      </c>
      <c r="Y2924" s="33">
        <v>0</v>
      </c>
      <c r="Z2924" s="29">
        <v>0</v>
      </c>
      <c r="AA2924" s="29">
        <v>0</v>
      </c>
      <c r="AB2924" s="29">
        <v>0</v>
      </c>
      <c r="AC2924" s="33">
        <v>0</v>
      </c>
      <c r="AD2924" s="33">
        <v>41.176499999999997</v>
      </c>
      <c r="AE2924" s="29">
        <v>0</v>
      </c>
      <c r="AG2924" s="29">
        <v>0</v>
      </c>
      <c r="AH2924" s="29">
        <v>0</v>
      </c>
      <c r="AI2924" s="29">
        <v>0</v>
      </c>
      <c r="AJ2924" s="29">
        <v>0</v>
      </c>
      <c r="AK2924" s="29">
        <v>0</v>
      </c>
      <c r="AL2924" s="53">
        <v>1</v>
      </c>
      <c r="AM2924" s="29" t="s">
        <v>20651</v>
      </c>
      <c r="AN2924" s="29" t="s">
        <v>20651</v>
      </c>
      <c r="AO2924" s="29">
        <v>0</v>
      </c>
      <c r="AP2924" s="30">
        <v>0</v>
      </c>
      <c r="AQ2924" s="30">
        <v>0</v>
      </c>
    </row>
    <row r="2925" spans="1:43" x14ac:dyDescent="0.25">
      <c r="A2925" t="s">
        <v>20647</v>
      </c>
      <c r="B2925" t="s">
        <v>20652</v>
      </c>
      <c r="C2925" s="34">
        <v>10000064654092</v>
      </c>
      <c r="D2925">
        <v>3584777</v>
      </c>
      <c r="E2925" t="s">
        <v>20649</v>
      </c>
      <c r="F2925" t="s">
        <v>20651</v>
      </c>
      <c r="G2925" t="s">
        <v>89</v>
      </c>
      <c r="H2925" t="s">
        <v>90</v>
      </c>
      <c r="I2925" t="s">
        <v>10</v>
      </c>
      <c r="J2925" t="s">
        <v>20650</v>
      </c>
      <c r="K2925">
        <v>0</v>
      </c>
      <c r="L2925" t="s">
        <v>20652</v>
      </c>
      <c r="M2925" t="s">
        <v>20652</v>
      </c>
      <c r="N2925">
        <v>0</v>
      </c>
      <c r="O2925">
        <v>25</v>
      </c>
      <c r="P2925" s="17">
        <v>46022</v>
      </c>
      <c r="Q2925" s="19">
        <v>0</v>
      </c>
      <c r="R2925" t="s">
        <v>24</v>
      </c>
      <c r="S2925" s="17">
        <v>45745</v>
      </c>
      <c r="U2925" s="29">
        <v>0</v>
      </c>
      <c r="V2925" s="29">
        <v>0</v>
      </c>
      <c r="W2925" s="29">
        <v>0</v>
      </c>
      <c r="X2925" s="29">
        <f t="shared" si="45"/>
        <v>2</v>
      </c>
      <c r="Y2925" s="33">
        <v>0</v>
      </c>
      <c r="Z2925" s="29">
        <v>0</v>
      </c>
      <c r="AA2925" s="29">
        <v>0</v>
      </c>
      <c r="AB2925" s="29">
        <v>0</v>
      </c>
      <c r="AC2925" s="33">
        <v>0</v>
      </c>
      <c r="AD2925" s="33">
        <v>147.74555000000001</v>
      </c>
      <c r="AE2925" s="29">
        <v>0</v>
      </c>
      <c r="AG2925" s="29">
        <v>0</v>
      </c>
      <c r="AH2925" s="29">
        <v>0</v>
      </c>
      <c r="AI2925" s="29">
        <v>0</v>
      </c>
      <c r="AJ2925" s="29">
        <v>0</v>
      </c>
      <c r="AK2925" s="29">
        <v>0</v>
      </c>
      <c r="AL2925" s="53">
        <v>2</v>
      </c>
      <c r="AM2925" s="29" t="s">
        <v>20651</v>
      </c>
      <c r="AN2925" s="29" t="s">
        <v>20651</v>
      </c>
      <c r="AO2925" s="29">
        <v>0</v>
      </c>
      <c r="AP2925" s="30">
        <v>0</v>
      </c>
      <c r="AQ2925" s="30">
        <v>0</v>
      </c>
    </row>
    <row r="2926" spans="1:43" x14ac:dyDescent="0.25">
      <c r="A2926" t="s">
        <v>20647</v>
      </c>
      <c r="B2926" t="s">
        <v>20652</v>
      </c>
      <c r="C2926" s="34">
        <v>10000064657487</v>
      </c>
      <c r="D2926">
        <v>9179043</v>
      </c>
      <c r="E2926" t="s">
        <v>20648</v>
      </c>
      <c r="F2926" t="s">
        <v>20651</v>
      </c>
      <c r="G2926" t="s">
        <v>89</v>
      </c>
      <c r="H2926" t="s">
        <v>90</v>
      </c>
      <c r="I2926" t="s">
        <v>10</v>
      </c>
      <c r="J2926" t="s">
        <v>20650</v>
      </c>
      <c r="K2926">
        <v>0</v>
      </c>
      <c r="L2926" t="s">
        <v>20652</v>
      </c>
      <c r="M2926" t="s">
        <v>20652</v>
      </c>
      <c r="N2926">
        <v>0</v>
      </c>
      <c r="O2926">
        <v>19</v>
      </c>
      <c r="P2926" s="17">
        <v>46022</v>
      </c>
      <c r="Q2926" s="19">
        <v>0</v>
      </c>
      <c r="R2926" t="s">
        <v>24</v>
      </c>
      <c r="S2926" s="17">
        <v>45745</v>
      </c>
      <c r="U2926" s="29">
        <v>0</v>
      </c>
      <c r="V2926" s="29">
        <v>0</v>
      </c>
      <c r="W2926" s="29">
        <v>0</v>
      </c>
      <c r="X2926" s="29">
        <f t="shared" si="45"/>
        <v>1</v>
      </c>
      <c r="Y2926" s="33">
        <v>0</v>
      </c>
      <c r="Z2926" s="29">
        <v>0</v>
      </c>
      <c r="AA2926" s="29">
        <v>0</v>
      </c>
      <c r="AB2926" s="29">
        <v>0</v>
      </c>
      <c r="AC2926" s="33">
        <v>0</v>
      </c>
      <c r="AD2926" s="33">
        <v>115.7307</v>
      </c>
      <c r="AE2926" s="29">
        <v>0</v>
      </c>
      <c r="AG2926" s="29">
        <v>0</v>
      </c>
      <c r="AH2926" s="29">
        <v>0</v>
      </c>
      <c r="AI2926" s="29">
        <v>0</v>
      </c>
      <c r="AJ2926" s="29">
        <v>0</v>
      </c>
      <c r="AK2926" s="29">
        <v>0</v>
      </c>
      <c r="AL2926" s="53">
        <v>1</v>
      </c>
      <c r="AM2926" s="29" t="s">
        <v>20651</v>
      </c>
      <c r="AN2926" s="29" t="s">
        <v>20651</v>
      </c>
      <c r="AO2926" s="29">
        <v>0</v>
      </c>
      <c r="AP2926" s="30">
        <v>0</v>
      </c>
      <c r="AQ2926" s="30">
        <v>0</v>
      </c>
    </row>
    <row r="2927" spans="1:43" x14ac:dyDescent="0.25">
      <c r="A2927" t="s">
        <v>20647</v>
      </c>
      <c r="B2927" t="s">
        <v>20652</v>
      </c>
      <c r="C2927" s="34">
        <v>10000064661629</v>
      </c>
      <c r="D2927">
        <v>9179897</v>
      </c>
      <c r="E2927" t="s">
        <v>20648</v>
      </c>
      <c r="F2927" t="s">
        <v>20651</v>
      </c>
      <c r="G2927" t="s">
        <v>89</v>
      </c>
      <c r="H2927" t="s">
        <v>90</v>
      </c>
      <c r="I2927" t="s">
        <v>14</v>
      </c>
      <c r="J2927" t="s">
        <v>20650</v>
      </c>
      <c r="K2927">
        <v>0</v>
      </c>
      <c r="L2927" t="s">
        <v>20652</v>
      </c>
      <c r="M2927" t="s">
        <v>20652</v>
      </c>
      <c r="N2927">
        <v>0</v>
      </c>
      <c r="O2927">
        <v>2</v>
      </c>
      <c r="P2927" s="17">
        <v>46022</v>
      </c>
      <c r="Q2927" s="19">
        <v>0</v>
      </c>
      <c r="R2927" t="s">
        <v>24</v>
      </c>
      <c r="S2927" s="17">
        <v>45745</v>
      </c>
      <c r="U2927" s="29">
        <v>0</v>
      </c>
      <c r="V2927" s="29">
        <v>0</v>
      </c>
      <c r="W2927" s="29">
        <v>0</v>
      </c>
      <c r="X2927" s="29">
        <f t="shared" si="45"/>
        <v>1</v>
      </c>
      <c r="Y2927" s="33">
        <v>0</v>
      </c>
      <c r="Z2927" s="29">
        <v>0</v>
      </c>
      <c r="AA2927" s="29">
        <v>0</v>
      </c>
      <c r="AB2927" s="29">
        <v>0</v>
      </c>
      <c r="AC2927" s="33">
        <v>0</v>
      </c>
      <c r="AD2927" s="33">
        <v>207.75460000000001</v>
      </c>
      <c r="AE2927" s="29">
        <v>0</v>
      </c>
      <c r="AG2927" s="29">
        <v>0</v>
      </c>
      <c r="AH2927" s="29">
        <v>0</v>
      </c>
      <c r="AI2927" s="29">
        <v>0</v>
      </c>
      <c r="AJ2927" s="29">
        <v>0</v>
      </c>
      <c r="AK2927" s="29">
        <v>0</v>
      </c>
      <c r="AL2927" s="53">
        <v>1</v>
      </c>
      <c r="AM2927" s="29" t="s">
        <v>20651</v>
      </c>
      <c r="AN2927" s="29" t="s">
        <v>20651</v>
      </c>
      <c r="AO2927" s="29">
        <v>0</v>
      </c>
      <c r="AP2927" s="30">
        <v>0</v>
      </c>
      <c r="AQ2927" s="30">
        <v>0</v>
      </c>
    </row>
    <row r="2928" spans="1:43" x14ac:dyDescent="0.25">
      <c r="A2928" t="s">
        <v>20647</v>
      </c>
      <c r="B2928" t="s">
        <v>20652</v>
      </c>
      <c r="C2928" s="34">
        <v>10000064662798</v>
      </c>
      <c r="D2928">
        <v>9180274</v>
      </c>
      <c r="E2928" t="s">
        <v>20649</v>
      </c>
      <c r="F2928" t="s">
        <v>20651</v>
      </c>
      <c r="G2928" t="s">
        <v>89</v>
      </c>
      <c r="H2928" t="s">
        <v>90</v>
      </c>
      <c r="I2928" t="s">
        <v>10</v>
      </c>
      <c r="J2928" t="s">
        <v>20650</v>
      </c>
      <c r="K2928">
        <v>0</v>
      </c>
      <c r="L2928" t="s">
        <v>20652</v>
      </c>
      <c r="M2928" t="s">
        <v>20652</v>
      </c>
      <c r="N2928">
        <v>0</v>
      </c>
      <c r="O2928">
        <v>19</v>
      </c>
      <c r="P2928" s="17">
        <v>46022</v>
      </c>
      <c r="Q2928" s="19">
        <v>0</v>
      </c>
      <c r="R2928" t="s">
        <v>24</v>
      </c>
      <c r="S2928" s="17">
        <v>45745</v>
      </c>
      <c r="U2928" s="29">
        <v>0</v>
      </c>
      <c r="V2928" s="29">
        <v>0</v>
      </c>
      <c r="W2928" s="29">
        <v>0</v>
      </c>
      <c r="X2928" s="29">
        <f t="shared" si="45"/>
        <v>1</v>
      </c>
      <c r="Y2928" s="33">
        <v>0</v>
      </c>
      <c r="Z2928" s="29">
        <v>0</v>
      </c>
      <c r="AA2928" s="29">
        <v>0</v>
      </c>
      <c r="AB2928" s="29">
        <v>0</v>
      </c>
      <c r="AC2928" s="33">
        <v>0</v>
      </c>
      <c r="AD2928" s="33">
        <v>50.194266666666671</v>
      </c>
      <c r="AE2928" s="29">
        <v>0</v>
      </c>
      <c r="AG2928" s="29">
        <v>0</v>
      </c>
      <c r="AH2928" s="29">
        <v>0</v>
      </c>
      <c r="AI2928" s="29">
        <v>0</v>
      </c>
      <c r="AJ2928" s="29">
        <v>0</v>
      </c>
      <c r="AK2928" s="29">
        <v>0</v>
      </c>
      <c r="AL2928" s="53">
        <v>1</v>
      </c>
      <c r="AM2928" s="29" t="s">
        <v>20651</v>
      </c>
      <c r="AN2928" s="29" t="s">
        <v>20651</v>
      </c>
      <c r="AO2928" s="29">
        <v>0</v>
      </c>
      <c r="AP2928" s="30">
        <v>0</v>
      </c>
      <c r="AQ2928" s="30">
        <v>0</v>
      </c>
    </row>
    <row r="2929" spans="1:43" x14ac:dyDescent="0.25">
      <c r="A2929" t="s">
        <v>20647</v>
      </c>
      <c r="B2929" t="s">
        <v>20652</v>
      </c>
      <c r="C2929" s="34">
        <v>10000064662798</v>
      </c>
      <c r="D2929">
        <v>9180274</v>
      </c>
      <c r="E2929" t="s">
        <v>20649</v>
      </c>
      <c r="F2929" t="s">
        <v>20651</v>
      </c>
      <c r="G2929" t="s">
        <v>89</v>
      </c>
      <c r="H2929" t="s">
        <v>90</v>
      </c>
      <c r="I2929" t="s">
        <v>10</v>
      </c>
      <c r="J2929" t="s">
        <v>20650</v>
      </c>
      <c r="K2929">
        <v>0</v>
      </c>
      <c r="L2929" t="s">
        <v>20652</v>
      </c>
      <c r="M2929" t="s">
        <v>20652</v>
      </c>
      <c r="N2929">
        <v>0</v>
      </c>
      <c r="O2929">
        <v>19</v>
      </c>
      <c r="P2929" s="17">
        <v>46022</v>
      </c>
      <c r="Q2929" s="19">
        <v>0</v>
      </c>
      <c r="R2929" t="s">
        <v>24</v>
      </c>
      <c r="S2929" s="17">
        <v>45745</v>
      </c>
      <c r="U2929" s="29">
        <v>0</v>
      </c>
      <c r="V2929" s="29">
        <v>0</v>
      </c>
      <c r="W2929" s="29">
        <v>0</v>
      </c>
      <c r="X2929" s="29">
        <f t="shared" si="45"/>
        <v>2</v>
      </c>
      <c r="Y2929" s="33">
        <v>0</v>
      </c>
      <c r="Z2929" s="29">
        <v>0</v>
      </c>
      <c r="AA2929" s="29">
        <v>0</v>
      </c>
      <c r="AB2929" s="29">
        <v>0</v>
      </c>
      <c r="AC2929" s="33">
        <v>0</v>
      </c>
      <c r="AD2929" s="33">
        <v>50.194266666666671</v>
      </c>
      <c r="AE2929" s="29">
        <v>0</v>
      </c>
      <c r="AG2929" s="29">
        <v>0</v>
      </c>
      <c r="AH2929" s="29">
        <v>0</v>
      </c>
      <c r="AI2929" s="29">
        <v>0</v>
      </c>
      <c r="AJ2929" s="29">
        <v>0</v>
      </c>
      <c r="AK2929" s="29">
        <v>0</v>
      </c>
      <c r="AL2929" s="53">
        <v>2</v>
      </c>
      <c r="AM2929" s="29" t="s">
        <v>20651</v>
      </c>
      <c r="AN2929" s="29" t="s">
        <v>20651</v>
      </c>
      <c r="AO2929" s="29">
        <v>0</v>
      </c>
      <c r="AP2929" s="30">
        <v>0</v>
      </c>
      <c r="AQ2929" s="30">
        <v>0</v>
      </c>
    </row>
    <row r="2930" spans="1:43" x14ac:dyDescent="0.25">
      <c r="A2930" t="s">
        <v>20647</v>
      </c>
      <c r="B2930" t="s">
        <v>20652</v>
      </c>
      <c r="C2930" s="34">
        <v>10000064662811</v>
      </c>
      <c r="D2930">
        <v>9180199</v>
      </c>
      <c r="E2930" t="s">
        <v>20648</v>
      </c>
      <c r="F2930" t="s">
        <v>20651</v>
      </c>
      <c r="G2930" t="s">
        <v>89</v>
      </c>
      <c r="H2930" t="s">
        <v>90</v>
      </c>
      <c r="I2930" t="s">
        <v>10</v>
      </c>
      <c r="J2930" t="s">
        <v>20650</v>
      </c>
      <c r="K2930">
        <v>0</v>
      </c>
      <c r="L2930" t="s">
        <v>20652</v>
      </c>
      <c r="M2930" t="s">
        <v>20652</v>
      </c>
      <c r="N2930">
        <v>0</v>
      </c>
      <c r="O2930">
        <v>71</v>
      </c>
      <c r="P2930" s="17">
        <v>46022</v>
      </c>
      <c r="Q2930" s="19">
        <v>0</v>
      </c>
      <c r="R2930" t="s">
        <v>24</v>
      </c>
      <c r="S2930" s="17">
        <v>45745</v>
      </c>
      <c r="U2930" s="29">
        <v>0</v>
      </c>
      <c r="V2930" s="29">
        <v>0</v>
      </c>
      <c r="W2930" s="29">
        <v>0</v>
      </c>
      <c r="X2930" s="29">
        <f t="shared" si="45"/>
        <v>1</v>
      </c>
      <c r="Y2930" s="33">
        <v>0</v>
      </c>
      <c r="Z2930" s="29">
        <v>0</v>
      </c>
      <c r="AA2930" s="29">
        <v>0</v>
      </c>
      <c r="AB2930" s="29">
        <v>0</v>
      </c>
      <c r="AC2930" s="33">
        <v>0</v>
      </c>
      <c r="AD2930" s="33">
        <v>235.904</v>
      </c>
      <c r="AE2930" s="29">
        <v>0</v>
      </c>
      <c r="AG2930" s="29">
        <v>0</v>
      </c>
      <c r="AH2930" s="29">
        <v>0</v>
      </c>
      <c r="AI2930" s="29">
        <v>0</v>
      </c>
      <c r="AJ2930" s="29">
        <v>0</v>
      </c>
      <c r="AK2930" s="29">
        <v>0</v>
      </c>
      <c r="AL2930" s="53">
        <v>1</v>
      </c>
      <c r="AM2930" s="29" t="s">
        <v>20651</v>
      </c>
      <c r="AN2930" s="29" t="s">
        <v>20651</v>
      </c>
      <c r="AO2930" s="29">
        <v>0</v>
      </c>
      <c r="AP2930" s="30">
        <v>0</v>
      </c>
      <c r="AQ2930" s="30">
        <v>0</v>
      </c>
    </row>
    <row r="2931" spans="1:43" x14ac:dyDescent="0.25">
      <c r="A2931" t="s">
        <v>20647</v>
      </c>
      <c r="B2931" t="s">
        <v>20652</v>
      </c>
      <c r="C2931" s="34">
        <v>10000064662812</v>
      </c>
      <c r="D2931">
        <v>9180200</v>
      </c>
      <c r="E2931" t="s">
        <v>20648</v>
      </c>
      <c r="F2931" t="s">
        <v>20651</v>
      </c>
      <c r="G2931" t="s">
        <v>89</v>
      </c>
      <c r="H2931" t="s">
        <v>90</v>
      </c>
      <c r="I2931" t="s">
        <v>10</v>
      </c>
      <c r="J2931" t="s">
        <v>20650</v>
      </c>
      <c r="K2931">
        <v>0</v>
      </c>
      <c r="L2931" t="s">
        <v>20652</v>
      </c>
      <c r="M2931" t="s">
        <v>20652</v>
      </c>
      <c r="N2931">
        <v>0</v>
      </c>
      <c r="O2931">
        <v>72</v>
      </c>
      <c r="P2931" s="17">
        <v>46022</v>
      </c>
      <c r="Q2931" s="19">
        <v>0</v>
      </c>
      <c r="R2931" t="s">
        <v>24</v>
      </c>
      <c r="S2931" s="17">
        <v>45745</v>
      </c>
      <c r="U2931" s="29">
        <v>0</v>
      </c>
      <c r="V2931" s="29">
        <v>0</v>
      </c>
      <c r="W2931" s="29">
        <v>0</v>
      </c>
      <c r="X2931" s="29">
        <f t="shared" si="45"/>
        <v>1</v>
      </c>
      <c r="Y2931" s="33">
        <v>0</v>
      </c>
      <c r="Z2931" s="29">
        <v>0</v>
      </c>
      <c r="AA2931" s="29">
        <v>0</v>
      </c>
      <c r="AB2931" s="29">
        <v>0</v>
      </c>
      <c r="AC2931" s="33">
        <v>0</v>
      </c>
      <c r="AD2931" s="33">
        <v>235.904</v>
      </c>
      <c r="AE2931" s="29">
        <v>0</v>
      </c>
      <c r="AG2931" s="29">
        <v>0</v>
      </c>
      <c r="AH2931" s="29">
        <v>0</v>
      </c>
      <c r="AI2931" s="29">
        <v>0</v>
      </c>
      <c r="AJ2931" s="29">
        <v>0</v>
      </c>
      <c r="AK2931" s="29">
        <v>0</v>
      </c>
      <c r="AL2931" s="53">
        <v>1</v>
      </c>
      <c r="AM2931" s="29" t="s">
        <v>20651</v>
      </c>
      <c r="AN2931" s="29" t="s">
        <v>20651</v>
      </c>
      <c r="AO2931" s="29">
        <v>0</v>
      </c>
      <c r="AP2931" s="30">
        <v>0</v>
      </c>
      <c r="AQ2931" s="30">
        <v>0</v>
      </c>
    </row>
    <row r="2932" spans="1:43" x14ac:dyDescent="0.25">
      <c r="A2932" t="s">
        <v>20647</v>
      </c>
      <c r="B2932" t="s">
        <v>20652</v>
      </c>
      <c r="C2932" s="34">
        <v>10000064662832</v>
      </c>
      <c r="D2932">
        <v>3585333</v>
      </c>
      <c r="E2932" t="s">
        <v>20648</v>
      </c>
      <c r="F2932" t="s">
        <v>20651</v>
      </c>
      <c r="G2932" t="s">
        <v>89</v>
      </c>
      <c r="H2932" t="s">
        <v>90</v>
      </c>
      <c r="I2932" t="s">
        <v>10</v>
      </c>
      <c r="J2932" t="s">
        <v>20650</v>
      </c>
      <c r="K2932">
        <v>0</v>
      </c>
      <c r="L2932" t="s">
        <v>20652</v>
      </c>
      <c r="M2932" t="s">
        <v>20652</v>
      </c>
      <c r="N2932">
        <v>0</v>
      </c>
      <c r="O2932">
        <v>79</v>
      </c>
      <c r="P2932" s="17">
        <v>46022</v>
      </c>
      <c r="Q2932" s="19">
        <v>0</v>
      </c>
      <c r="R2932" t="s">
        <v>24</v>
      </c>
      <c r="S2932" s="17">
        <v>45745</v>
      </c>
      <c r="U2932" s="29">
        <v>0</v>
      </c>
      <c r="V2932" s="29">
        <v>0</v>
      </c>
      <c r="W2932" s="29">
        <v>0</v>
      </c>
      <c r="X2932" s="29">
        <f t="shared" si="45"/>
        <v>1</v>
      </c>
      <c r="Y2932" s="33">
        <v>0</v>
      </c>
      <c r="Z2932" s="29">
        <v>0</v>
      </c>
      <c r="AA2932" s="29">
        <v>0</v>
      </c>
      <c r="AB2932" s="29">
        <v>0</v>
      </c>
      <c r="AC2932" s="33">
        <v>0</v>
      </c>
      <c r="AD2932" s="33">
        <v>267.38049999999998</v>
      </c>
      <c r="AE2932" s="29">
        <v>0</v>
      </c>
      <c r="AG2932" s="29">
        <v>0</v>
      </c>
      <c r="AH2932" s="29">
        <v>0</v>
      </c>
      <c r="AI2932" s="29">
        <v>0</v>
      </c>
      <c r="AJ2932" s="29">
        <v>0</v>
      </c>
      <c r="AK2932" s="29">
        <v>0</v>
      </c>
      <c r="AL2932" s="53">
        <v>1</v>
      </c>
      <c r="AM2932" s="29" t="s">
        <v>20651</v>
      </c>
      <c r="AN2932" s="29" t="s">
        <v>20651</v>
      </c>
      <c r="AO2932" s="29">
        <v>0</v>
      </c>
      <c r="AP2932" s="30">
        <v>0</v>
      </c>
      <c r="AQ2932" s="30">
        <v>0</v>
      </c>
    </row>
    <row r="2933" spans="1:43" x14ac:dyDescent="0.25">
      <c r="A2933" t="s">
        <v>20647</v>
      </c>
      <c r="B2933" t="s">
        <v>20652</v>
      </c>
      <c r="C2933" s="34">
        <v>10000064662833</v>
      </c>
      <c r="D2933">
        <v>3585332</v>
      </c>
      <c r="E2933" t="s">
        <v>20648</v>
      </c>
      <c r="F2933" t="s">
        <v>20651</v>
      </c>
      <c r="G2933" t="s">
        <v>89</v>
      </c>
      <c r="H2933" t="s">
        <v>90</v>
      </c>
      <c r="I2933" t="s">
        <v>10</v>
      </c>
      <c r="J2933" t="s">
        <v>20650</v>
      </c>
      <c r="K2933">
        <v>0</v>
      </c>
      <c r="L2933" t="s">
        <v>20652</v>
      </c>
      <c r="M2933" t="s">
        <v>20652</v>
      </c>
      <c r="N2933">
        <v>0</v>
      </c>
      <c r="O2933">
        <v>80</v>
      </c>
      <c r="P2933" s="17">
        <v>46022</v>
      </c>
      <c r="Q2933" s="19">
        <v>0</v>
      </c>
      <c r="R2933" t="s">
        <v>24</v>
      </c>
      <c r="S2933" s="17">
        <v>45745</v>
      </c>
      <c r="U2933" s="29">
        <v>0</v>
      </c>
      <c r="V2933" s="29">
        <v>0</v>
      </c>
      <c r="W2933" s="29">
        <v>0</v>
      </c>
      <c r="X2933" s="29">
        <f t="shared" si="45"/>
        <v>1</v>
      </c>
      <c r="Y2933" s="33">
        <v>0</v>
      </c>
      <c r="Z2933" s="29">
        <v>0</v>
      </c>
      <c r="AA2933" s="29">
        <v>0</v>
      </c>
      <c r="AB2933" s="29">
        <v>0</v>
      </c>
      <c r="AC2933" s="33">
        <v>0</v>
      </c>
      <c r="AD2933" s="33">
        <v>267.38049999999998</v>
      </c>
      <c r="AE2933" s="29">
        <v>0</v>
      </c>
      <c r="AG2933" s="29">
        <v>0</v>
      </c>
      <c r="AH2933" s="29">
        <v>0</v>
      </c>
      <c r="AI2933" s="29">
        <v>0</v>
      </c>
      <c r="AJ2933" s="29">
        <v>0</v>
      </c>
      <c r="AK2933" s="29">
        <v>0</v>
      </c>
      <c r="AL2933" s="53">
        <v>1</v>
      </c>
      <c r="AM2933" s="29" t="s">
        <v>20651</v>
      </c>
      <c r="AN2933" s="29" t="s">
        <v>20651</v>
      </c>
      <c r="AO2933" s="29">
        <v>0</v>
      </c>
      <c r="AP2933" s="30">
        <v>0</v>
      </c>
      <c r="AQ2933" s="30">
        <v>0</v>
      </c>
    </row>
    <row r="2934" spans="1:43" x14ac:dyDescent="0.25">
      <c r="A2934" t="s">
        <v>20647</v>
      </c>
      <c r="B2934" t="s">
        <v>20652</v>
      </c>
      <c r="C2934" s="34">
        <v>10000064662900</v>
      </c>
      <c r="D2934">
        <v>3585338</v>
      </c>
      <c r="E2934" t="s">
        <v>20648</v>
      </c>
      <c r="F2934" t="s">
        <v>20651</v>
      </c>
      <c r="G2934" t="s">
        <v>89</v>
      </c>
      <c r="H2934" t="s">
        <v>90</v>
      </c>
      <c r="I2934" t="s">
        <v>10</v>
      </c>
      <c r="J2934" t="s">
        <v>20650</v>
      </c>
      <c r="K2934">
        <v>0</v>
      </c>
      <c r="L2934" t="s">
        <v>20652</v>
      </c>
      <c r="M2934" t="s">
        <v>20652</v>
      </c>
      <c r="N2934">
        <v>0</v>
      </c>
      <c r="O2934">
        <v>77</v>
      </c>
      <c r="P2934" s="17">
        <v>46022</v>
      </c>
      <c r="Q2934" s="19">
        <v>0</v>
      </c>
      <c r="R2934" t="s">
        <v>24</v>
      </c>
      <c r="S2934" s="17">
        <v>45745</v>
      </c>
      <c r="U2934" s="29">
        <v>0</v>
      </c>
      <c r="V2934" s="29">
        <v>0</v>
      </c>
      <c r="W2934" s="29">
        <v>0</v>
      </c>
      <c r="X2934" s="29">
        <f t="shared" si="45"/>
        <v>1</v>
      </c>
      <c r="Y2934" s="33">
        <v>0</v>
      </c>
      <c r="Z2934" s="29">
        <v>0</v>
      </c>
      <c r="AA2934" s="29">
        <v>0</v>
      </c>
      <c r="AB2934" s="29">
        <v>0</v>
      </c>
      <c r="AC2934" s="33">
        <v>0</v>
      </c>
      <c r="AD2934" s="33">
        <v>322.46679999999998</v>
      </c>
      <c r="AE2934" s="29">
        <v>0</v>
      </c>
      <c r="AG2934" s="29">
        <v>0</v>
      </c>
      <c r="AH2934" s="29">
        <v>0</v>
      </c>
      <c r="AI2934" s="29">
        <v>0</v>
      </c>
      <c r="AJ2934" s="29">
        <v>0</v>
      </c>
      <c r="AK2934" s="29">
        <v>0</v>
      </c>
      <c r="AL2934" s="53">
        <v>1</v>
      </c>
      <c r="AM2934" s="29" t="s">
        <v>20651</v>
      </c>
      <c r="AN2934" s="29" t="s">
        <v>20651</v>
      </c>
      <c r="AO2934" s="29">
        <v>0</v>
      </c>
      <c r="AP2934" s="30">
        <v>0</v>
      </c>
      <c r="AQ2934" s="30">
        <v>0</v>
      </c>
    </row>
    <row r="2935" spans="1:43" x14ac:dyDescent="0.25">
      <c r="A2935" t="s">
        <v>20647</v>
      </c>
      <c r="B2935" t="s">
        <v>20652</v>
      </c>
      <c r="C2935" s="34">
        <v>10000064664007</v>
      </c>
      <c r="D2935">
        <v>3585407</v>
      </c>
      <c r="E2935" t="s">
        <v>20648</v>
      </c>
      <c r="F2935" t="s">
        <v>20651</v>
      </c>
      <c r="G2935" t="s">
        <v>89</v>
      </c>
      <c r="H2935" t="s">
        <v>90</v>
      </c>
      <c r="I2935" t="s">
        <v>10</v>
      </c>
      <c r="J2935" t="s">
        <v>20650</v>
      </c>
      <c r="K2935">
        <v>0</v>
      </c>
      <c r="L2935" t="s">
        <v>20652</v>
      </c>
      <c r="M2935" t="s">
        <v>20652</v>
      </c>
      <c r="N2935">
        <v>0</v>
      </c>
      <c r="O2935">
        <v>21</v>
      </c>
      <c r="P2935" s="17">
        <v>46022</v>
      </c>
      <c r="Q2935" s="19">
        <v>0</v>
      </c>
      <c r="R2935" t="s">
        <v>24</v>
      </c>
      <c r="S2935" s="17">
        <v>45745</v>
      </c>
      <c r="U2935" s="29">
        <v>0</v>
      </c>
      <c r="V2935" s="29">
        <v>0</v>
      </c>
      <c r="W2935" s="29">
        <v>0</v>
      </c>
      <c r="X2935" s="29">
        <f t="shared" si="45"/>
        <v>1</v>
      </c>
      <c r="Y2935" s="33">
        <v>0</v>
      </c>
      <c r="Z2935" s="29">
        <v>0</v>
      </c>
      <c r="AA2935" s="29">
        <v>0</v>
      </c>
      <c r="AB2935" s="29">
        <v>0</v>
      </c>
      <c r="AC2935" s="33">
        <v>0</v>
      </c>
      <c r="AD2935" s="33">
        <v>256.94329999999997</v>
      </c>
      <c r="AE2935" s="29">
        <v>0</v>
      </c>
      <c r="AG2935" s="29">
        <v>0</v>
      </c>
      <c r="AH2935" s="29">
        <v>0</v>
      </c>
      <c r="AI2935" s="29">
        <v>0</v>
      </c>
      <c r="AJ2935" s="29">
        <v>0</v>
      </c>
      <c r="AK2935" s="29">
        <v>0</v>
      </c>
      <c r="AL2935" s="53">
        <v>1</v>
      </c>
      <c r="AM2935" s="29" t="s">
        <v>20651</v>
      </c>
      <c r="AN2935" s="29" t="s">
        <v>20651</v>
      </c>
      <c r="AO2935" s="29">
        <v>0</v>
      </c>
      <c r="AP2935" s="30">
        <v>0</v>
      </c>
      <c r="AQ2935" s="30">
        <v>0</v>
      </c>
    </row>
    <row r="2936" spans="1:43" x14ac:dyDescent="0.25">
      <c r="A2936" t="s">
        <v>20647</v>
      </c>
      <c r="B2936" t="s">
        <v>20652</v>
      </c>
      <c r="C2936" s="34">
        <v>10000064664008</v>
      </c>
      <c r="D2936">
        <v>3585410</v>
      </c>
      <c r="E2936" t="s">
        <v>20648</v>
      </c>
      <c r="F2936" t="s">
        <v>20651</v>
      </c>
      <c r="G2936" t="s">
        <v>89</v>
      </c>
      <c r="H2936" t="s">
        <v>90</v>
      </c>
      <c r="I2936" t="s">
        <v>10</v>
      </c>
      <c r="J2936" t="s">
        <v>20650</v>
      </c>
      <c r="K2936">
        <v>0</v>
      </c>
      <c r="L2936" t="s">
        <v>20652</v>
      </c>
      <c r="M2936" t="s">
        <v>20652</v>
      </c>
      <c r="N2936">
        <v>0</v>
      </c>
      <c r="O2936">
        <v>22</v>
      </c>
      <c r="P2936" s="17">
        <v>46022</v>
      </c>
      <c r="Q2936" s="19">
        <v>0</v>
      </c>
      <c r="R2936" t="s">
        <v>24</v>
      </c>
      <c r="S2936" s="17">
        <v>45745</v>
      </c>
      <c r="U2936" s="29">
        <v>0</v>
      </c>
      <c r="V2936" s="29">
        <v>0</v>
      </c>
      <c r="W2936" s="29">
        <v>0</v>
      </c>
      <c r="X2936" s="29">
        <f t="shared" si="45"/>
        <v>1</v>
      </c>
      <c r="Y2936" s="33">
        <v>0</v>
      </c>
      <c r="Z2936" s="29">
        <v>0</v>
      </c>
      <c r="AA2936" s="29">
        <v>0</v>
      </c>
      <c r="AB2936" s="29">
        <v>0</v>
      </c>
      <c r="AC2936" s="33">
        <v>0</v>
      </c>
      <c r="AD2936" s="33">
        <v>256.94329999999997</v>
      </c>
      <c r="AE2936" s="29">
        <v>0</v>
      </c>
      <c r="AG2936" s="29">
        <v>0</v>
      </c>
      <c r="AH2936" s="29">
        <v>0</v>
      </c>
      <c r="AI2936" s="29">
        <v>0</v>
      </c>
      <c r="AJ2936" s="29">
        <v>0</v>
      </c>
      <c r="AK2936" s="29">
        <v>0</v>
      </c>
      <c r="AL2936" s="53">
        <v>1</v>
      </c>
      <c r="AM2936" s="29" t="s">
        <v>20651</v>
      </c>
      <c r="AN2936" s="29" t="s">
        <v>20651</v>
      </c>
      <c r="AO2936" s="29">
        <v>0</v>
      </c>
      <c r="AP2936" s="30">
        <v>0</v>
      </c>
      <c r="AQ2936" s="30">
        <v>0</v>
      </c>
    </row>
    <row r="2937" spans="1:43" x14ac:dyDescent="0.25">
      <c r="A2937" t="s">
        <v>20647</v>
      </c>
      <c r="B2937" t="s">
        <v>20652</v>
      </c>
      <c r="C2937" s="34">
        <v>10000064664009</v>
      </c>
      <c r="D2937">
        <v>3585408</v>
      </c>
      <c r="E2937" t="s">
        <v>20648</v>
      </c>
      <c r="F2937" t="s">
        <v>20651</v>
      </c>
      <c r="G2937" t="s">
        <v>89</v>
      </c>
      <c r="H2937" t="s">
        <v>90</v>
      </c>
      <c r="I2937" t="s">
        <v>10</v>
      </c>
      <c r="J2937" t="s">
        <v>20650</v>
      </c>
      <c r="K2937">
        <v>0</v>
      </c>
      <c r="L2937" t="s">
        <v>20652</v>
      </c>
      <c r="M2937" t="s">
        <v>20652</v>
      </c>
      <c r="N2937">
        <v>0</v>
      </c>
      <c r="O2937">
        <v>23</v>
      </c>
      <c r="P2937" s="17">
        <v>46022</v>
      </c>
      <c r="Q2937" s="19">
        <v>0</v>
      </c>
      <c r="R2937" t="s">
        <v>24</v>
      </c>
      <c r="S2937" s="17">
        <v>45745</v>
      </c>
      <c r="U2937" s="29">
        <v>0</v>
      </c>
      <c r="V2937" s="29">
        <v>0</v>
      </c>
      <c r="W2937" s="29">
        <v>0</v>
      </c>
      <c r="X2937" s="29">
        <f t="shared" si="45"/>
        <v>1</v>
      </c>
      <c r="Y2937" s="33">
        <v>0</v>
      </c>
      <c r="Z2937" s="29">
        <v>0</v>
      </c>
      <c r="AA2937" s="29">
        <v>0</v>
      </c>
      <c r="AB2937" s="29">
        <v>0</v>
      </c>
      <c r="AC2937" s="33">
        <v>0</v>
      </c>
      <c r="AD2937" s="33">
        <v>256.94329999999997</v>
      </c>
      <c r="AE2937" s="29">
        <v>0</v>
      </c>
      <c r="AG2937" s="29">
        <v>0</v>
      </c>
      <c r="AH2937" s="29">
        <v>0</v>
      </c>
      <c r="AI2937" s="29">
        <v>0</v>
      </c>
      <c r="AJ2937" s="29">
        <v>0</v>
      </c>
      <c r="AK2937" s="29">
        <v>0</v>
      </c>
      <c r="AL2937" s="53">
        <v>1</v>
      </c>
      <c r="AM2937" s="29" t="s">
        <v>20651</v>
      </c>
      <c r="AN2937" s="29" t="s">
        <v>20651</v>
      </c>
      <c r="AO2937" s="29">
        <v>0</v>
      </c>
      <c r="AP2937" s="30">
        <v>0</v>
      </c>
      <c r="AQ2937" s="30">
        <v>0</v>
      </c>
    </row>
    <row r="2938" spans="1:43" x14ac:dyDescent="0.25">
      <c r="A2938" t="s">
        <v>20647</v>
      </c>
      <c r="B2938" t="s">
        <v>20652</v>
      </c>
      <c r="C2938" s="34">
        <v>10000064664010</v>
      </c>
      <c r="D2938">
        <v>3585409</v>
      </c>
      <c r="E2938" t="s">
        <v>20648</v>
      </c>
      <c r="F2938" t="s">
        <v>20651</v>
      </c>
      <c r="G2938" t="s">
        <v>89</v>
      </c>
      <c r="H2938" t="s">
        <v>90</v>
      </c>
      <c r="I2938" t="s">
        <v>10</v>
      </c>
      <c r="J2938" t="s">
        <v>20650</v>
      </c>
      <c r="K2938">
        <v>0</v>
      </c>
      <c r="L2938" t="s">
        <v>20652</v>
      </c>
      <c r="M2938" t="s">
        <v>20652</v>
      </c>
      <c r="N2938">
        <v>0</v>
      </c>
      <c r="O2938">
        <v>24</v>
      </c>
      <c r="P2938" s="17">
        <v>46022</v>
      </c>
      <c r="Q2938" s="19">
        <v>0</v>
      </c>
      <c r="R2938" t="s">
        <v>24</v>
      </c>
      <c r="S2938" s="17">
        <v>45745</v>
      </c>
      <c r="U2938" s="29">
        <v>0</v>
      </c>
      <c r="V2938" s="29">
        <v>0</v>
      </c>
      <c r="W2938" s="29">
        <v>0</v>
      </c>
      <c r="X2938" s="29">
        <f t="shared" si="45"/>
        <v>1</v>
      </c>
      <c r="Y2938" s="33">
        <v>0</v>
      </c>
      <c r="Z2938" s="29">
        <v>0</v>
      </c>
      <c r="AA2938" s="29">
        <v>0</v>
      </c>
      <c r="AB2938" s="29">
        <v>0</v>
      </c>
      <c r="AC2938" s="33">
        <v>0</v>
      </c>
      <c r="AD2938" s="33">
        <v>256.94329999999997</v>
      </c>
      <c r="AE2938" s="29">
        <v>0</v>
      </c>
      <c r="AG2938" s="29">
        <v>0</v>
      </c>
      <c r="AH2938" s="29">
        <v>0</v>
      </c>
      <c r="AI2938" s="29">
        <v>0</v>
      </c>
      <c r="AJ2938" s="29">
        <v>0</v>
      </c>
      <c r="AK2938" s="29">
        <v>0</v>
      </c>
      <c r="AL2938" s="53">
        <v>1</v>
      </c>
      <c r="AM2938" s="29" t="s">
        <v>20651</v>
      </c>
      <c r="AN2938" s="29" t="s">
        <v>20651</v>
      </c>
      <c r="AO2938" s="29">
        <v>0</v>
      </c>
      <c r="AP2938" s="30">
        <v>0</v>
      </c>
      <c r="AQ2938" s="30">
        <v>0</v>
      </c>
    </row>
    <row r="2939" spans="1:43" x14ac:dyDescent="0.25">
      <c r="A2939" t="s">
        <v>20647</v>
      </c>
      <c r="B2939" t="s">
        <v>20652</v>
      </c>
      <c r="C2939" s="34">
        <v>10000064664126</v>
      </c>
      <c r="D2939">
        <v>9180517</v>
      </c>
      <c r="E2939" t="s">
        <v>20648</v>
      </c>
      <c r="F2939" t="s">
        <v>20651</v>
      </c>
      <c r="G2939" t="s">
        <v>89</v>
      </c>
      <c r="H2939" t="s">
        <v>90</v>
      </c>
      <c r="I2939" t="s">
        <v>10</v>
      </c>
      <c r="J2939" t="s">
        <v>20650</v>
      </c>
      <c r="K2939">
        <v>0</v>
      </c>
      <c r="L2939" t="s">
        <v>20652</v>
      </c>
      <c r="M2939" t="s">
        <v>20652</v>
      </c>
      <c r="N2939">
        <v>0</v>
      </c>
      <c r="O2939">
        <v>21</v>
      </c>
      <c r="P2939" s="17">
        <v>46022</v>
      </c>
      <c r="Q2939" s="19">
        <v>0</v>
      </c>
      <c r="R2939" t="s">
        <v>24</v>
      </c>
      <c r="S2939" s="17">
        <v>45745</v>
      </c>
      <c r="U2939" s="29">
        <v>0</v>
      </c>
      <c r="V2939" s="29">
        <v>0</v>
      </c>
      <c r="W2939" s="29">
        <v>0</v>
      </c>
      <c r="X2939" s="29">
        <f t="shared" si="45"/>
        <v>1</v>
      </c>
      <c r="Y2939" s="33">
        <v>0</v>
      </c>
      <c r="Z2939" s="29">
        <v>0</v>
      </c>
      <c r="AA2939" s="29">
        <v>0</v>
      </c>
      <c r="AB2939" s="29">
        <v>0</v>
      </c>
      <c r="AC2939" s="33">
        <v>0</v>
      </c>
      <c r="AD2939" s="33">
        <v>241.25839999999999</v>
      </c>
      <c r="AE2939" s="29">
        <v>0</v>
      </c>
      <c r="AG2939" s="29">
        <v>0</v>
      </c>
      <c r="AH2939" s="29">
        <v>0</v>
      </c>
      <c r="AI2939" s="29">
        <v>0</v>
      </c>
      <c r="AJ2939" s="29">
        <v>0</v>
      </c>
      <c r="AK2939" s="29">
        <v>0</v>
      </c>
      <c r="AL2939" s="53">
        <v>1</v>
      </c>
      <c r="AM2939" s="29" t="s">
        <v>20651</v>
      </c>
      <c r="AN2939" s="29" t="s">
        <v>20651</v>
      </c>
      <c r="AO2939" s="29">
        <v>0</v>
      </c>
      <c r="AP2939" s="30">
        <v>0</v>
      </c>
      <c r="AQ2939" s="30">
        <v>0</v>
      </c>
    </row>
    <row r="2940" spans="1:43" x14ac:dyDescent="0.25">
      <c r="A2940" t="s">
        <v>20647</v>
      </c>
      <c r="B2940" t="s">
        <v>20652</v>
      </c>
      <c r="C2940" s="34">
        <v>10000064664127</v>
      </c>
      <c r="D2940">
        <v>9180521</v>
      </c>
      <c r="E2940" t="s">
        <v>20648</v>
      </c>
      <c r="F2940" t="s">
        <v>20651</v>
      </c>
      <c r="G2940" t="s">
        <v>89</v>
      </c>
      <c r="H2940" t="s">
        <v>90</v>
      </c>
      <c r="I2940" t="s">
        <v>10</v>
      </c>
      <c r="J2940" t="s">
        <v>20650</v>
      </c>
      <c r="K2940">
        <v>0</v>
      </c>
      <c r="L2940" t="s">
        <v>20652</v>
      </c>
      <c r="M2940" t="s">
        <v>20652</v>
      </c>
      <c r="N2940">
        <v>0</v>
      </c>
      <c r="O2940">
        <v>22</v>
      </c>
      <c r="P2940" s="17">
        <v>46022</v>
      </c>
      <c r="Q2940" s="19">
        <v>0</v>
      </c>
      <c r="R2940" t="s">
        <v>24</v>
      </c>
      <c r="S2940" s="17">
        <v>45745</v>
      </c>
      <c r="U2940" s="29">
        <v>0</v>
      </c>
      <c r="V2940" s="29">
        <v>0</v>
      </c>
      <c r="W2940" s="29">
        <v>0</v>
      </c>
      <c r="X2940" s="29">
        <f t="shared" si="45"/>
        <v>1</v>
      </c>
      <c r="Y2940" s="33">
        <v>0</v>
      </c>
      <c r="Z2940" s="29">
        <v>0</v>
      </c>
      <c r="AA2940" s="29">
        <v>0</v>
      </c>
      <c r="AB2940" s="29">
        <v>0</v>
      </c>
      <c r="AC2940" s="33">
        <v>0</v>
      </c>
      <c r="AD2940" s="33">
        <v>241.25839999999999</v>
      </c>
      <c r="AE2940" s="29">
        <v>0</v>
      </c>
      <c r="AG2940" s="29">
        <v>0</v>
      </c>
      <c r="AH2940" s="29">
        <v>0</v>
      </c>
      <c r="AI2940" s="29">
        <v>0</v>
      </c>
      <c r="AJ2940" s="29">
        <v>0</v>
      </c>
      <c r="AK2940" s="29">
        <v>0</v>
      </c>
      <c r="AL2940" s="53">
        <v>1</v>
      </c>
      <c r="AM2940" s="29" t="s">
        <v>20651</v>
      </c>
      <c r="AN2940" s="29" t="s">
        <v>20651</v>
      </c>
      <c r="AO2940" s="29">
        <v>0</v>
      </c>
      <c r="AP2940" s="30">
        <v>0</v>
      </c>
      <c r="AQ2940" s="30">
        <v>0</v>
      </c>
    </row>
    <row r="2941" spans="1:43" x14ac:dyDescent="0.25">
      <c r="A2941" t="s">
        <v>20647</v>
      </c>
      <c r="B2941" t="s">
        <v>20652</v>
      </c>
      <c r="C2941" s="34">
        <v>10000064664128</v>
      </c>
      <c r="D2941">
        <v>9180519</v>
      </c>
      <c r="E2941" t="s">
        <v>20648</v>
      </c>
      <c r="F2941" t="s">
        <v>20651</v>
      </c>
      <c r="G2941" t="s">
        <v>89</v>
      </c>
      <c r="H2941" t="s">
        <v>90</v>
      </c>
      <c r="I2941" t="s">
        <v>10</v>
      </c>
      <c r="J2941" t="s">
        <v>20650</v>
      </c>
      <c r="K2941">
        <v>0</v>
      </c>
      <c r="L2941" t="s">
        <v>20652</v>
      </c>
      <c r="M2941" t="s">
        <v>20652</v>
      </c>
      <c r="N2941">
        <v>0</v>
      </c>
      <c r="O2941">
        <v>24</v>
      </c>
      <c r="P2941" s="17">
        <v>46022</v>
      </c>
      <c r="Q2941" s="19">
        <v>0</v>
      </c>
      <c r="R2941" t="s">
        <v>24</v>
      </c>
      <c r="S2941" s="17">
        <v>45745</v>
      </c>
      <c r="U2941" s="29">
        <v>0</v>
      </c>
      <c r="V2941" s="29">
        <v>0</v>
      </c>
      <c r="W2941" s="29">
        <v>0</v>
      </c>
      <c r="X2941" s="29">
        <f t="shared" si="45"/>
        <v>1</v>
      </c>
      <c r="Y2941" s="33">
        <v>0</v>
      </c>
      <c r="Z2941" s="29">
        <v>0</v>
      </c>
      <c r="AA2941" s="29">
        <v>0</v>
      </c>
      <c r="AB2941" s="29">
        <v>0</v>
      </c>
      <c r="AC2941" s="33">
        <v>0</v>
      </c>
      <c r="AD2941" s="33">
        <v>241.25839999999999</v>
      </c>
      <c r="AE2941" s="29">
        <v>0</v>
      </c>
      <c r="AG2941" s="29">
        <v>0</v>
      </c>
      <c r="AH2941" s="29">
        <v>0</v>
      </c>
      <c r="AI2941" s="29">
        <v>0</v>
      </c>
      <c r="AJ2941" s="29">
        <v>0</v>
      </c>
      <c r="AK2941" s="29">
        <v>0</v>
      </c>
      <c r="AL2941" s="53">
        <v>1</v>
      </c>
      <c r="AM2941" s="29" t="s">
        <v>20651</v>
      </c>
      <c r="AN2941" s="29" t="s">
        <v>20651</v>
      </c>
      <c r="AO2941" s="29">
        <v>0</v>
      </c>
      <c r="AP2941" s="30">
        <v>0</v>
      </c>
      <c r="AQ2941" s="30">
        <v>0</v>
      </c>
    </row>
    <row r="2942" spans="1:43" x14ac:dyDescent="0.25">
      <c r="A2942" t="s">
        <v>20647</v>
      </c>
      <c r="B2942" t="s">
        <v>20652</v>
      </c>
      <c r="C2942" s="34">
        <v>10000064664129</v>
      </c>
      <c r="D2942">
        <v>9180520</v>
      </c>
      <c r="E2942" t="s">
        <v>20648</v>
      </c>
      <c r="F2942" t="s">
        <v>20651</v>
      </c>
      <c r="G2942" t="s">
        <v>89</v>
      </c>
      <c r="H2942" t="s">
        <v>90</v>
      </c>
      <c r="I2942" t="s">
        <v>10</v>
      </c>
      <c r="J2942" t="s">
        <v>20650</v>
      </c>
      <c r="K2942">
        <v>0</v>
      </c>
      <c r="L2942" t="s">
        <v>20652</v>
      </c>
      <c r="M2942" t="s">
        <v>20652</v>
      </c>
      <c r="N2942">
        <v>0</v>
      </c>
      <c r="O2942">
        <v>23</v>
      </c>
      <c r="P2942" s="17">
        <v>46022</v>
      </c>
      <c r="Q2942" s="19">
        <v>0</v>
      </c>
      <c r="R2942" t="s">
        <v>24</v>
      </c>
      <c r="S2942" s="17">
        <v>45745</v>
      </c>
      <c r="U2942" s="29">
        <v>0</v>
      </c>
      <c r="V2942" s="29">
        <v>0</v>
      </c>
      <c r="W2942" s="29">
        <v>0</v>
      </c>
      <c r="X2942" s="29">
        <f t="shared" si="45"/>
        <v>1</v>
      </c>
      <c r="Y2942" s="33">
        <v>0</v>
      </c>
      <c r="Z2942" s="29">
        <v>0</v>
      </c>
      <c r="AA2942" s="29">
        <v>0</v>
      </c>
      <c r="AB2942" s="29">
        <v>0</v>
      </c>
      <c r="AC2942" s="33">
        <v>0</v>
      </c>
      <c r="AD2942" s="33">
        <v>241.25839999999999</v>
      </c>
      <c r="AE2942" s="29">
        <v>0</v>
      </c>
      <c r="AG2942" s="29">
        <v>0</v>
      </c>
      <c r="AH2942" s="29">
        <v>0</v>
      </c>
      <c r="AI2942" s="29">
        <v>0</v>
      </c>
      <c r="AJ2942" s="29">
        <v>0</v>
      </c>
      <c r="AK2942" s="29">
        <v>0</v>
      </c>
      <c r="AL2942" s="53">
        <v>1</v>
      </c>
      <c r="AM2942" s="29" t="s">
        <v>20651</v>
      </c>
      <c r="AN2942" s="29" t="s">
        <v>20651</v>
      </c>
      <c r="AO2942" s="29">
        <v>0</v>
      </c>
      <c r="AP2942" s="30">
        <v>0</v>
      </c>
      <c r="AQ2942" s="30">
        <v>0</v>
      </c>
    </row>
    <row r="2943" spans="1:43" x14ac:dyDescent="0.25">
      <c r="A2943" t="s">
        <v>20647</v>
      </c>
      <c r="B2943" t="s">
        <v>20652</v>
      </c>
      <c r="C2943" s="34">
        <v>10000064667468</v>
      </c>
      <c r="D2943">
        <v>3585534</v>
      </c>
      <c r="E2943" t="s">
        <v>20649</v>
      </c>
      <c r="F2943" t="s">
        <v>20651</v>
      </c>
      <c r="G2943" t="s">
        <v>89</v>
      </c>
      <c r="H2943" t="s">
        <v>90</v>
      </c>
      <c r="I2943" t="s">
        <v>10</v>
      </c>
      <c r="J2943" t="s">
        <v>20650</v>
      </c>
      <c r="K2943">
        <v>0</v>
      </c>
      <c r="L2943" t="s">
        <v>20652</v>
      </c>
      <c r="M2943" t="s">
        <v>20652</v>
      </c>
      <c r="N2943">
        <v>0</v>
      </c>
      <c r="O2943">
        <v>4</v>
      </c>
      <c r="P2943" s="17">
        <v>46022</v>
      </c>
      <c r="Q2943" s="19">
        <v>0</v>
      </c>
      <c r="R2943" t="s">
        <v>24</v>
      </c>
      <c r="S2943" s="17">
        <v>45745</v>
      </c>
      <c r="U2943" s="29">
        <v>0</v>
      </c>
      <c r="V2943" s="29">
        <v>0</v>
      </c>
      <c r="W2943" s="29">
        <v>0</v>
      </c>
      <c r="X2943" s="29">
        <f t="shared" si="45"/>
        <v>2</v>
      </c>
      <c r="Y2943" s="33">
        <v>0</v>
      </c>
      <c r="Z2943" s="29">
        <v>0</v>
      </c>
      <c r="AA2943" s="29">
        <v>0</v>
      </c>
      <c r="AB2943" s="29">
        <v>0</v>
      </c>
      <c r="AC2943" s="33">
        <v>0</v>
      </c>
      <c r="AD2943" s="33">
        <v>67.366500000000016</v>
      </c>
      <c r="AE2943" s="29">
        <v>0</v>
      </c>
      <c r="AG2943" s="29">
        <v>0</v>
      </c>
      <c r="AH2943" s="29">
        <v>0</v>
      </c>
      <c r="AI2943" s="29">
        <v>0</v>
      </c>
      <c r="AJ2943" s="29">
        <v>0</v>
      </c>
      <c r="AK2943" s="29">
        <v>0</v>
      </c>
      <c r="AL2943" s="53">
        <v>2</v>
      </c>
      <c r="AM2943" s="29" t="s">
        <v>20651</v>
      </c>
      <c r="AN2943" s="29" t="s">
        <v>20651</v>
      </c>
      <c r="AO2943" s="29">
        <v>0</v>
      </c>
      <c r="AP2943" s="30">
        <v>0</v>
      </c>
      <c r="AQ2943" s="30">
        <v>0</v>
      </c>
    </row>
    <row r="2944" spans="1:43" x14ac:dyDescent="0.25">
      <c r="A2944" t="s">
        <v>20647</v>
      </c>
      <c r="B2944" t="s">
        <v>20652</v>
      </c>
      <c r="C2944" s="34">
        <v>10000064667821</v>
      </c>
      <c r="D2944">
        <v>127832</v>
      </c>
      <c r="E2944" t="s">
        <v>20649</v>
      </c>
      <c r="F2944" t="s">
        <v>20651</v>
      </c>
      <c r="G2944" t="s">
        <v>89</v>
      </c>
      <c r="H2944" t="s">
        <v>90</v>
      </c>
      <c r="I2944" t="s">
        <v>137</v>
      </c>
      <c r="J2944" t="s">
        <v>20650</v>
      </c>
      <c r="K2944">
        <v>0</v>
      </c>
      <c r="L2944" t="s">
        <v>20652</v>
      </c>
      <c r="M2944" t="s">
        <v>20652</v>
      </c>
      <c r="N2944">
        <v>0</v>
      </c>
      <c r="O2944">
        <v>15</v>
      </c>
      <c r="P2944" s="17">
        <v>46022</v>
      </c>
      <c r="Q2944" s="19">
        <v>0</v>
      </c>
      <c r="R2944" t="s">
        <v>24</v>
      </c>
      <c r="S2944" s="17">
        <v>45745</v>
      </c>
      <c r="U2944" s="29">
        <v>0</v>
      </c>
      <c r="V2944" s="29">
        <v>0</v>
      </c>
      <c r="W2944" s="29">
        <v>0</v>
      </c>
      <c r="X2944" s="29">
        <f t="shared" si="45"/>
        <v>2</v>
      </c>
      <c r="Y2944" s="33">
        <v>0</v>
      </c>
      <c r="Z2944" s="29">
        <v>0</v>
      </c>
      <c r="AA2944" s="29">
        <v>0</v>
      </c>
      <c r="AB2944" s="29">
        <v>0</v>
      </c>
      <c r="AC2944" s="33">
        <v>0</v>
      </c>
      <c r="AD2944" s="33">
        <v>60.416833333333329</v>
      </c>
      <c r="AE2944" s="29">
        <v>0</v>
      </c>
      <c r="AG2944" s="29">
        <v>0</v>
      </c>
      <c r="AH2944" s="29">
        <v>0</v>
      </c>
      <c r="AI2944" s="29">
        <v>0</v>
      </c>
      <c r="AJ2944" s="29">
        <v>0</v>
      </c>
      <c r="AK2944" s="29">
        <v>0</v>
      </c>
      <c r="AL2944" s="53">
        <v>2</v>
      </c>
      <c r="AM2944" s="29" t="s">
        <v>20651</v>
      </c>
      <c r="AN2944" s="29" t="s">
        <v>20651</v>
      </c>
      <c r="AO2944" s="29">
        <v>0</v>
      </c>
      <c r="AP2944" s="30">
        <v>0</v>
      </c>
      <c r="AQ2944" s="30">
        <v>0</v>
      </c>
    </row>
    <row r="2945" spans="1:43" x14ac:dyDescent="0.25">
      <c r="A2945" t="s">
        <v>20647</v>
      </c>
      <c r="B2945" t="s">
        <v>20652</v>
      </c>
      <c r="C2945" s="34">
        <v>10000064669163</v>
      </c>
      <c r="D2945">
        <v>9181294</v>
      </c>
      <c r="E2945" t="s">
        <v>20649</v>
      </c>
      <c r="F2945" t="s">
        <v>20651</v>
      </c>
      <c r="G2945" t="s">
        <v>89</v>
      </c>
      <c r="H2945" t="s">
        <v>90</v>
      </c>
      <c r="I2945" t="s">
        <v>10</v>
      </c>
      <c r="J2945" t="s">
        <v>20650</v>
      </c>
      <c r="K2945">
        <v>0</v>
      </c>
      <c r="L2945" t="s">
        <v>20652</v>
      </c>
      <c r="M2945" t="s">
        <v>20652</v>
      </c>
      <c r="N2945">
        <v>0</v>
      </c>
      <c r="O2945">
        <v>19</v>
      </c>
      <c r="P2945" s="17">
        <v>46022</v>
      </c>
      <c r="Q2945" s="19">
        <v>0</v>
      </c>
      <c r="R2945" t="s">
        <v>24</v>
      </c>
      <c r="S2945" s="17">
        <v>45745</v>
      </c>
      <c r="U2945" s="29">
        <v>0</v>
      </c>
      <c r="V2945" s="29">
        <v>0</v>
      </c>
      <c r="W2945" s="29">
        <v>0</v>
      </c>
      <c r="X2945" s="29">
        <f t="shared" si="45"/>
        <v>1</v>
      </c>
      <c r="Y2945" s="33">
        <v>0</v>
      </c>
      <c r="Z2945" s="29">
        <v>0</v>
      </c>
      <c r="AA2945" s="29">
        <v>0</v>
      </c>
      <c r="AB2945" s="29">
        <v>0</v>
      </c>
      <c r="AC2945" s="33">
        <v>0</v>
      </c>
      <c r="AD2945" s="33">
        <v>35.130166666666668</v>
      </c>
      <c r="AE2945" s="29">
        <v>0</v>
      </c>
      <c r="AG2945" s="29">
        <v>0</v>
      </c>
      <c r="AH2945" s="29">
        <v>0</v>
      </c>
      <c r="AI2945" s="29">
        <v>0</v>
      </c>
      <c r="AJ2945" s="29">
        <v>0</v>
      </c>
      <c r="AK2945" s="29">
        <v>0</v>
      </c>
      <c r="AL2945" s="53">
        <v>1</v>
      </c>
      <c r="AM2945" s="29" t="s">
        <v>20651</v>
      </c>
      <c r="AN2945" s="29" t="s">
        <v>20651</v>
      </c>
      <c r="AO2945" s="29">
        <v>0</v>
      </c>
      <c r="AP2945" s="30">
        <v>0</v>
      </c>
      <c r="AQ2945" s="30">
        <v>0</v>
      </c>
    </row>
    <row r="2946" spans="1:43" x14ac:dyDescent="0.25">
      <c r="A2946" t="s">
        <v>20647</v>
      </c>
      <c r="B2946" t="s">
        <v>20652</v>
      </c>
      <c r="C2946" s="34">
        <v>10000064669163</v>
      </c>
      <c r="D2946">
        <v>9181294</v>
      </c>
      <c r="E2946" t="s">
        <v>20649</v>
      </c>
      <c r="F2946" t="s">
        <v>20651</v>
      </c>
      <c r="G2946" t="s">
        <v>89</v>
      </c>
      <c r="H2946" t="s">
        <v>90</v>
      </c>
      <c r="I2946" t="s">
        <v>10</v>
      </c>
      <c r="J2946" t="s">
        <v>20650</v>
      </c>
      <c r="K2946">
        <v>0</v>
      </c>
      <c r="L2946" t="s">
        <v>20652</v>
      </c>
      <c r="M2946" t="s">
        <v>20652</v>
      </c>
      <c r="N2946">
        <v>0</v>
      </c>
      <c r="O2946">
        <v>19</v>
      </c>
      <c r="P2946" s="17">
        <v>46022</v>
      </c>
      <c r="Q2946" s="19">
        <v>0</v>
      </c>
      <c r="R2946" t="s">
        <v>24</v>
      </c>
      <c r="S2946" s="17">
        <v>45745</v>
      </c>
      <c r="U2946" s="29">
        <v>0</v>
      </c>
      <c r="V2946" s="29">
        <v>0</v>
      </c>
      <c r="W2946" s="29">
        <v>0</v>
      </c>
      <c r="X2946" s="29">
        <f t="shared" si="45"/>
        <v>2</v>
      </c>
      <c r="Y2946" s="33">
        <v>0</v>
      </c>
      <c r="Z2946" s="29">
        <v>0</v>
      </c>
      <c r="AA2946" s="29">
        <v>0</v>
      </c>
      <c r="AB2946" s="29">
        <v>0</v>
      </c>
      <c r="AC2946" s="33">
        <v>0</v>
      </c>
      <c r="AD2946" s="33">
        <v>35.130166666666668</v>
      </c>
      <c r="AE2946" s="29">
        <v>0</v>
      </c>
      <c r="AG2946" s="29">
        <v>0</v>
      </c>
      <c r="AH2946" s="29">
        <v>0</v>
      </c>
      <c r="AI2946" s="29">
        <v>0</v>
      </c>
      <c r="AJ2946" s="29">
        <v>0</v>
      </c>
      <c r="AK2946" s="29">
        <v>0</v>
      </c>
      <c r="AL2946" s="53">
        <v>2</v>
      </c>
      <c r="AM2946" s="29" t="s">
        <v>20651</v>
      </c>
      <c r="AN2946" s="29" t="s">
        <v>20651</v>
      </c>
      <c r="AO2946" s="29">
        <v>0</v>
      </c>
      <c r="AP2946" s="30">
        <v>0</v>
      </c>
      <c r="AQ2946" s="30">
        <v>0</v>
      </c>
    </row>
    <row r="2947" spans="1:43" x14ac:dyDescent="0.25">
      <c r="A2947" t="s">
        <v>20647</v>
      </c>
      <c r="B2947" t="s">
        <v>20652</v>
      </c>
      <c r="C2947" s="34">
        <v>10000064669165</v>
      </c>
      <c r="D2947">
        <v>9181296</v>
      </c>
      <c r="E2947" t="s">
        <v>20649</v>
      </c>
      <c r="F2947" t="s">
        <v>20651</v>
      </c>
      <c r="G2947" t="s">
        <v>89</v>
      </c>
      <c r="H2947" t="s">
        <v>90</v>
      </c>
      <c r="I2947" t="s">
        <v>10</v>
      </c>
      <c r="J2947" t="s">
        <v>20650</v>
      </c>
      <c r="K2947">
        <v>0</v>
      </c>
      <c r="L2947" t="s">
        <v>20652</v>
      </c>
      <c r="M2947" t="s">
        <v>20652</v>
      </c>
      <c r="N2947">
        <v>0</v>
      </c>
      <c r="O2947">
        <v>20</v>
      </c>
      <c r="P2947" s="17">
        <v>46022</v>
      </c>
      <c r="Q2947" s="19">
        <v>0</v>
      </c>
      <c r="R2947" t="s">
        <v>24</v>
      </c>
      <c r="S2947" s="17">
        <v>45745</v>
      </c>
      <c r="U2947" s="29">
        <v>0</v>
      </c>
      <c r="V2947" s="29">
        <v>0</v>
      </c>
      <c r="W2947" s="29">
        <v>0</v>
      </c>
      <c r="X2947" s="29">
        <f t="shared" ref="X2947:X3010" si="46">AL2947</f>
        <v>1</v>
      </c>
      <c r="Y2947" s="33">
        <v>0</v>
      </c>
      <c r="Z2947" s="29">
        <v>0</v>
      </c>
      <c r="AA2947" s="29">
        <v>0</v>
      </c>
      <c r="AB2947" s="29">
        <v>0</v>
      </c>
      <c r="AC2947" s="33">
        <v>0</v>
      </c>
      <c r="AD2947" s="33">
        <v>35.130166666666668</v>
      </c>
      <c r="AE2947" s="29">
        <v>0</v>
      </c>
      <c r="AG2947" s="29">
        <v>0</v>
      </c>
      <c r="AH2947" s="29">
        <v>0</v>
      </c>
      <c r="AI2947" s="29">
        <v>0</v>
      </c>
      <c r="AJ2947" s="29">
        <v>0</v>
      </c>
      <c r="AK2947" s="29">
        <v>0</v>
      </c>
      <c r="AL2947" s="53">
        <v>1</v>
      </c>
      <c r="AM2947" s="29" t="s">
        <v>20651</v>
      </c>
      <c r="AN2947" s="29" t="s">
        <v>20651</v>
      </c>
      <c r="AO2947" s="29">
        <v>0</v>
      </c>
      <c r="AP2947" s="30">
        <v>0</v>
      </c>
      <c r="AQ2947" s="30">
        <v>0</v>
      </c>
    </row>
    <row r="2948" spans="1:43" x14ac:dyDescent="0.25">
      <c r="A2948" t="s">
        <v>20647</v>
      </c>
      <c r="B2948" t="s">
        <v>20652</v>
      </c>
      <c r="C2948" s="34">
        <v>10000064669165</v>
      </c>
      <c r="D2948">
        <v>9181296</v>
      </c>
      <c r="E2948" t="s">
        <v>20649</v>
      </c>
      <c r="F2948" t="s">
        <v>20651</v>
      </c>
      <c r="G2948" t="s">
        <v>89</v>
      </c>
      <c r="H2948" t="s">
        <v>90</v>
      </c>
      <c r="I2948" t="s">
        <v>10</v>
      </c>
      <c r="J2948" t="s">
        <v>20650</v>
      </c>
      <c r="K2948">
        <v>0</v>
      </c>
      <c r="L2948" t="s">
        <v>20652</v>
      </c>
      <c r="M2948" t="s">
        <v>20652</v>
      </c>
      <c r="N2948">
        <v>0</v>
      </c>
      <c r="O2948">
        <v>20</v>
      </c>
      <c r="P2948" s="17">
        <v>46022</v>
      </c>
      <c r="Q2948" s="19">
        <v>0</v>
      </c>
      <c r="R2948" t="s">
        <v>24</v>
      </c>
      <c r="S2948" s="17">
        <v>45745</v>
      </c>
      <c r="U2948" s="29">
        <v>0</v>
      </c>
      <c r="V2948" s="29">
        <v>0</v>
      </c>
      <c r="W2948" s="29">
        <v>0</v>
      </c>
      <c r="X2948" s="29">
        <f t="shared" si="46"/>
        <v>2</v>
      </c>
      <c r="Y2948" s="33">
        <v>0</v>
      </c>
      <c r="Z2948" s="29">
        <v>0</v>
      </c>
      <c r="AA2948" s="29">
        <v>0</v>
      </c>
      <c r="AB2948" s="29">
        <v>0</v>
      </c>
      <c r="AC2948" s="33">
        <v>0</v>
      </c>
      <c r="AD2948" s="33">
        <v>35.130166666666668</v>
      </c>
      <c r="AE2948" s="29">
        <v>0</v>
      </c>
      <c r="AG2948" s="29">
        <v>0</v>
      </c>
      <c r="AH2948" s="29">
        <v>0</v>
      </c>
      <c r="AI2948" s="29">
        <v>0</v>
      </c>
      <c r="AJ2948" s="29">
        <v>0</v>
      </c>
      <c r="AK2948" s="29">
        <v>0</v>
      </c>
      <c r="AL2948" s="53">
        <v>2</v>
      </c>
      <c r="AM2948" s="29" t="s">
        <v>20651</v>
      </c>
      <c r="AN2948" s="29" t="s">
        <v>20651</v>
      </c>
      <c r="AO2948" s="29">
        <v>0</v>
      </c>
      <c r="AP2948" s="30">
        <v>0</v>
      </c>
      <c r="AQ2948" s="30">
        <v>0</v>
      </c>
    </row>
    <row r="2949" spans="1:43" x14ac:dyDescent="0.25">
      <c r="A2949" t="s">
        <v>20647</v>
      </c>
      <c r="B2949" t="s">
        <v>20652</v>
      </c>
      <c r="C2949" s="34">
        <v>10000064669167</v>
      </c>
      <c r="D2949">
        <v>9181293</v>
      </c>
      <c r="E2949" t="s">
        <v>20649</v>
      </c>
      <c r="F2949" t="s">
        <v>20651</v>
      </c>
      <c r="G2949" t="s">
        <v>89</v>
      </c>
      <c r="H2949" t="s">
        <v>90</v>
      </c>
      <c r="I2949" t="s">
        <v>10</v>
      </c>
      <c r="J2949" t="s">
        <v>20650</v>
      </c>
      <c r="K2949">
        <v>0</v>
      </c>
      <c r="L2949" t="s">
        <v>20652</v>
      </c>
      <c r="M2949" t="s">
        <v>20652</v>
      </c>
      <c r="N2949">
        <v>0</v>
      </c>
      <c r="O2949">
        <v>25</v>
      </c>
      <c r="P2949" s="17">
        <v>46022</v>
      </c>
      <c r="Q2949" s="19">
        <v>0</v>
      </c>
      <c r="R2949" t="s">
        <v>24</v>
      </c>
      <c r="S2949" s="17">
        <v>45745</v>
      </c>
      <c r="U2949" s="29">
        <v>0</v>
      </c>
      <c r="V2949" s="29">
        <v>0</v>
      </c>
      <c r="W2949" s="29">
        <v>0</v>
      </c>
      <c r="X2949" s="29">
        <f t="shared" si="46"/>
        <v>1</v>
      </c>
      <c r="Y2949" s="33">
        <v>0</v>
      </c>
      <c r="Z2949" s="29">
        <v>0</v>
      </c>
      <c r="AA2949" s="29">
        <v>0</v>
      </c>
      <c r="AB2949" s="29">
        <v>0</v>
      </c>
      <c r="AC2949" s="33">
        <v>0</v>
      </c>
      <c r="AD2949" s="33">
        <v>36.568999999999996</v>
      </c>
      <c r="AE2949" s="29">
        <v>0</v>
      </c>
      <c r="AG2949" s="29">
        <v>0</v>
      </c>
      <c r="AH2949" s="29">
        <v>0</v>
      </c>
      <c r="AI2949" s="29">
        <v>0</v>
      </c>
      <c r="AJ2949" s="29">
        <v>0</v>
      </c>
      <c r="AK2949" s="29">
        <v>0</v>
      </c>
      <c r="AL2949" s="53">
        <v>1</v>
      </c>
      <c r="AM2949" s="29" t="s">
        <v>20651</v>
      </c>
      <c r="AN2949" s="29" t="s">
        <v>20651</v>
      </c>
      <c r="AO2949" s="29">
        <v>0</v>
      </c>
      <c r="AP2949" s="30">
        <v>0</v>
      </c>
      <c r="AQ2949" s="30">
        <v>0</v>
      </c>
    </row>
    <row r="2950" spans="1:43" x14ac:dyDescent="0.25">
      <c r="A2950" t="s">
        <v>20647</v>
      </c>
      <c r="B2950" t="s">
        <v>20652</v>
      </c>
      <c r="C2950" s="34">
        <v>10000064669167</v>
      </c>
      <c r="D2950">
        <v>9181293</v>
      </c>
      <c r="E2950" t="s">
        <v>20649</v>
      </c>
      <c r="F2950" t="s">
        <v>20651</v>
      </c>
      <c r="G2950" t="s">
        <v>89</v>
      </c>
      <c r="H2950" t="s">
        <v>90</v>
      </c>
      <c r="I2950" t="s">
        <v>10</v>
      </c>
      <c r="J2950" t="s">
        <v>20650</v>
      </c>
      <c r="K2950">
        <v>0</v>
      </c>
      <c r="L2950" t="s">
        <v>20652</v>
      </c>
      <c r="M2950" t="s">
        <v>20652</v>
      </c>
      <c r="N2950">
        <v>0</v>
      </c>
      <c r="O2950">
        <v>25</v>
      </c>
      <c r="P2950" s="17">
        <v>46022</v>
      </c>
      <c r="Q2950" s="19">
        <v>0</v>
      </c>
      <c r="R2950" t="s">
        <v>24</v>
      </c>
      <c r="S2950" s="17">
        <v>45745</v>
      </c>
      <c r="U2950" s="29">
        <v>0</v>
      </c>
      <c r="V2950" s="29">
        <v>0</v>
      </c>
      <c r="W2950" s="29">
        <v>0</v>
      </c>
      <c r="X2950" s="29">
        <f t="shared" si="46"/>
        <v>2</v>
      </c>
      <c r="Y2950" s="33">
        <v>0</v>
      </c>
      <c r="Z2950" s="29">
        <v>0</v>
      </c>
      <c r="AA2950" s="29">
        <v>0</v>
      </c>
      <c r="AB2950" s="29">
        <v>0</v>
      </c>
      <c r="AC2950" s="33">
        <v>0</v>
      </c>
      <c r="AD2950" s="33">
        <v>36.568999999999996</v>
      </c>
      <c r="AE2950" s="29">
        <v>0</v>
      </c>
      <c r="AG2950" s="29">
        <v>0</v>
      </c>
      <c r="AH2950" s="29">
        <v>0</v>
      </c>
      <c r="AI2950" s="29">
        <v>0</v>
      </c>
      <c r="AJ2950" s="29">
        <v>0</v>
      </c>
      <c r="AK2950" s="29">
        <v>0</v>
      </c>
      <c r="AL2950" s="53">
        <v>2</v>
      </c>
      <c r="AM2950" s="29" t="s">
        <v>20651</v>
      </c>
      <c r="AN2950" s="29" t="s">
        <v>20651</v>
      </c>
      <c r="AO2950" s="29">
        <v>0</v>
      </c>
      <c r="AP2950" s="30">
        <v>0</v>
      </c>
      <c r="AQ2950" s="30">
        <v>0</v>
      </c>
    </row>
    <row r="2951" spans="1:43" x14ac:dyDescent="0.25">
      <c r="A2951" t="s">
        <v>20647</v>
      </c>
      <c r="B2951" t="s">
        <v>20652</v>
      </c>
      <c r="C2951" s="34">
        <v>10000064669672</v>
      </c>
      <c r="D2951">
        <v>9181339</v>
      </c>
      <c r="E2951" t="s">
        <v>20649</v>
      </c>
      <c r="F2951" t="s">
        <v>20651</v>
      </c>
      <c r="G2951" t="s">
        <v>89</v>
      </c>
      <c r="H2951" t="s">
        <v>90</v>
      </c>
      <c r="I2951" t="s">
        <v>10</v>
      </c>
      <c r="J2951" t="s">
        <v>20650</v>
      </c>
      <c r="K2951">
        <v>0</v>
      </c>
      <c r="L2951" t="s">
        <v>20652</v>
      </c>
      <c r="M2951" t="s">
        <v>20652</v>
      </c>
      <c r="N2951">
        <v>0</v>
      </c>
      <c r="O2951">
        <v>7</v>
      </c>
      <c r="P2951" s="17">
        <v>46022</v>
      </c>
      <c r="Q2951" s="19">
        <v>0</v>
      </c>
      <c r="R2951" t="s">
        <v>24</v>
      </c>
      <c r="S2951" s="17">
        <v>45745</v>
      </c>
      <c r="U2951" s="29">
        <v>0</v>
      </c>
      <c r="V2951" s="29">
        <v>0</v>
      </c>
      <c r="W2951" s="29">
        <v>0</v>
      </c>
      <c r="X2951" s="29">
        <f t="shared" si="46"/>
        <v>1</v>
      </c>
      <c r="Y2951" s="33">
        <v>0</v>
      </c>
      <c r="Z2951" s="29">
        <v>0</v>
      </c>
      <c r="AA2951" s="29">
        <v>0</v>
      </c>
      <c r="AB2951" s="29">
        <v>0</v>
      </c>
      <c r="AC2951" s="33">
        <v>0</v>
      </c>
      <c r="AD2951" s="33">
        <v>52.2151</v>
      </c>
      <c r="AE2951" s="29">
        <v>0</v>
      </c>
      <c r="AG2951" s="29">
        <v>0</v>
      </c>
      <c r="AH2951" s="29">
        <v>0</v>
      </c>
      <c r="AI2951" s="29">
        <v>0</v>
      </c>
      <c r="AJ2951" s="29">
        <v>0</v>
      </c>
      <c r="AK2951" s="29">
        <v>0</v>
      </c>
      <c r="AL2951" s="53">
        <v>1</v>
      </c>
      <c r="AM2951" s="29" t="s">
        <v>20651</v>
      </c>
      <c r="AN2951" s="29" t="s">
        <v>20651</v>
      </c>
      <c r="AO2951" s="29">
        <v>0</v>
      </c>
      <c r="AP2951" s="30">
        <v>0</v>
      </c>
      <c r="AQ2951" s="30">
        <v>0</v>
      </c>
    </row>
    <row r="2952" spans="1:43" x14ac:dyDescent="0.25">
      <c r="A2952" t="s">
        <v>20647</v>
      </c>
      <c r="B2952" t="s">
        <v>20652</v>
      </c>
      <c r="C2952" s="34">
        <v>10000064669672</v>
      </c>
      <c r="D2952">
        <v>9181339</v>
      </c>
      <c r="E2952" t="s">
        <v>20649</v>
      </c>
      <c r="F2952" t="s">
        <v>20651</v>
      </c>
      <c r="G2952" t="s">
        <v>89</v>
      </c>
      <c r="H2952" t="s">
        <v>90</v>
      </c>
      <c r="I2952" t="s">
        <v>10</v>
      </c>
      <c r="J2952" t="s">
        <v>20650</v>
      </c>
      <c r="K2952">
        <v>0</v>
      </c>
      <c r="L2952" t="s">
        <v>20652</v>
      </c>
      <c r="M2952" t="s">
        <v>20652</v>
      </c>
      <c r="N2952">
        <v>0</v>
      </c>
      <c r="O2952">
        <v>7</v>
      </c>
      <c r="P2952" s="17">
        <v>46022</v>
      </c>
      <c r="Q2952" s="19">
        <v>0</v>
      </c>
      <c r="R2952" t="s">
        <v>24</v>
      </c>
      <c r="S2952" s="17">
        <v>45745</v>
      </c>
      <c r="U2952" s="29">
        <v>0</v>
      </c>
      <c r="V2952" s="29">
        <v>0</v>
      </c>
      <c r="W2952" s="29">
        <v>0</v>
      </c>
      <c r="X2952" s="29">
        <f t="shared" si="46"/>
        <v>2</v>
      </c>
      <c r="Y2952" s="33">
        <v>0</v>
      </c>
      <c r="Z2952" s="29">
        <v>0</v>
      </c>
      <c r="AA2952" s="29">
        <v>0</v>
      </c>
      <c r="AB2952" s="29">
        <v>0</v>
      </c>
      <c r="AC2952" s="33">
        <v>0</v>
      </c>
      <c r="AD2952" s="33">
        <v>52.2151</v>
      </c>
      <c r="AE2952" s="29">
        <v>0</v>
      </c>
      <c r="AG2952" s="29">
        <v>0</v>
      </c>
      <c r="AH2952" s="29">
        <v>0</v>
      </c>
      <c r="AI2952" s="29">
        <v>0</v>
      </c>
      <c r="AJ2952" s="29">
        <v>0</v>
      </c>
      <c r="AK2952" s="29">
        <v>0</v>
      </c>
      <c r="AL2952" s="53">
        <v>2</v>
      </c>
      <c r="AM2952" s="29" t="s">
        <v>20651</v>
      </c>
      <c r="AN2952" s="29" t="s">
        <v>20651</v>
      </c>
      <c r="AO2952" s="29">
        <v>0</v>
      </c>
      <c r="AP2952" s="30">
        <v>0</v>
      </c>
      <c r="AQ2952" s="30">
        <v>0</v>
      </c>
    </row>
    <row r="2953" spans="1:43" x14ac:dyDescent="0.25">
      <c r="A2953" t="s">
        <v>20647</v>
      </c>
      <c r="B2953" t="s">
        <v>20652</v>
      </c>
      <c r="C2953" s="34">
        <v>10000064671404</v>
      </c>
      <c r="D2953">
        <v>9181469</v>
      </c>
      <c r="E2953" t="s">
        <v>20649</v>
      </c>
      <c r="F2953" t="s">
        <v>20651</v>
      </c>
      <c r="G2953" t="s">
        <v>89</v>
      </c>
      <c r="H2953" t="s">
        <v>90</v>
      </c>
      <c r="I2953" t="s">
        <v>14</v>
      </c>
      <c r="J2953" t="s">
        <v>20650</v>
      </c>
      <c r="K2953">
        <v>0</v>
      </c>
      <c r="L2953" t="s">
        <v>20652</v>
      </c>
      <c r="M2953" t="s">
        <v>20652</v>
      </c>
      <c r="N2953">
        <v>0</v>
      </c>
      <c r="O2953">
        <v>72</v>
      </c>
      <c r="P2953" s="17">
        <v>46022</v>
      </c>
      <c r="Q2953" s="19">
        <v>0</v>
      </c>
      <c r="R2953" t="s">
        <v>24</v>
      </c>
      <c r="S2953" s="17">
        <v>45746</v>
      </c>
      <c r="U2953" s="29">
        <v>0</v>
      </c>
      <c r="V2953" s="29">
        <v>0</v>
      </c>
      <c r="W2953" s="29">
        <v>0</v>
      </c>
      <c r="X2953" s="29">
        <f t="shared" si="46"/>
        <v>2</v>
      </c>
      <c r="Y2953" s="33">
        <v>0</v>
      </c>
      <c r="Z2953" s="29">
        <v>0</v>
      </c>
      <c r="AA2953" s="29">
        <v>0</v>
      </c>
      <c r="AB2953" s="29">
        <v>0</v>
      </c>
      <c r="AC2953" s="33">
        <v>0</v>
      </c>
      <c r="AD2953" s="33">
        <v>22.031610000000001</v>
      </c>
      <c r="AE2953" s="29">
        <v>0</v>
      </c>
      <c r="AG2953" s="29">
        <v>0</v>
      </c>
      <c r="AH2953" s="29">
        <v>0</v>
      </c>
      <c r="AI2953" s="29">
        <v>0</v>
      </c>
      <c r="AJ2953" s="29">
        <v>0</v>
      </c>
      <c r="AK2953" s="29">
        <v>0</v>
      </c>
      <c r="AL2953" s="53">
        <v>2</v>
      </c>
      <c r="AM2953" s="29" t="s">
        <v>20651</v>
      </c>
      <c r="AN2953" s="29" t="s">
        <v>20651</v>
      </c>
      <c r="AO2953" s="29">
        <v>0</v>
      </c>
      <c r="AP2953" s="30">
        <v>0</v>
      </c>
      <c r="AQ2953" s="30">
        <v>0</v>
      </c>
    </row>
    <row r="2954" spans="1:43" x14ac:dyDescent="0.25">
      <c r="A2954" t="s">
        <v>20647</v>
      </c>
      <c r="B2954" t="s">
        <v>20652</v>
      </c>
      <c r="C2954" s="34">
        <v>10000064671405</v>
      </c>
      <c r="D2954">
        <v>9181468</v>
      </c>
      <c r="E2954" t="s">
        <v>20649</v>
      </c>
      <c r="F2954" t="s">
        <v>20651</v>
      </c>
      <c r="G2954" t="s">
        <v>89</v>
      </c>
      <c r="H2954" t="s">
        <v>90</v>
      </c>
      <c r="I2954" t="s">
        <v>14</v>
      </c>
      <c r="J2954" t="s">
        <v>20650</v>
      </c>
      <c r="K2954">
        <v>0</v>
      </c>
      <c r="L2954" t="s">
        <v>20652</v>
      </c>
      <c r="M2954" t="s">
        <v>20652</v>
      </c>
      <c r="N2954">
        <v>0</v>
      </c>
      <c r="O2954">
        <v>76</v>
      </c>
      <c r="P2954" s="17">
        <v>46022</v>
      </c>
      <c r="Q2954" s="19">
        <v>0</v>
      </c>
      <c r="R2954" t="s">
        <v>24</v>
      </c>
      <c r="S2954" s="17">
        <v>45746</v>
      </c>
      <c r="U2954" s="29">
        <v>0</v>
      </c>
      <c r="V2954" s="29">
        <v>0</v>
      </c>
      <c r="W2954" s="29">
        <v>0</v>
      </c>
      <c r="X2954" s="29">
        <f t="shared" si="46"/>
        <v>2</v>
      </c>
      <c r="Y2954" s="33">
        <v>0</v>
      </c>
      <c r="Z2954" s="29">
        <v>0</v>
      </c>
      <c r="AA2954" s="29">
        <v>0</v>
      </c>
      <c r="AB2954" s="29">
        <v>0</v>
      </c>
      <c r="AC2954" s="33">
        <v>0</v>
      </c>
      <c r="AD2954" s="33">
        <v>22.031610000000001</v>
      </c>
      <c r="AE2954" s="29">
        <v>0</v>
      </c>
      <c r="AG2954" s="29">
        <v>0</v>
      </c>
      <c r="AH2954" s="29">
        <v>0</v>
      </c>
      <c r="AI2954" s="29">
        <v>0</v>
      </c>
      <c r="AJ2954" s="29">
        <v>0</v>
      </c>
      <c r="AK2954" s="29">
        <v>0</v>
      </c>
      <c r="AL2954" s="53">
        <v>2</v>
      </c>
      <c r="AM2954" s="29" t="s">
        <v>20651</v>
      </c>
      <c r="AN2954" s="29" t="s">
        <v>20651</v>
      </c>
      <c r="AO2954" s="29">
        <v>0</v>
      </c>
      <c r="AP2954" s="30">
        <v>0</v>
      </c>
      <c r="AQ2954" s="30">
        <v>0</v>
      </c>
    </row>
    <row r="2955" spans="1:43" x14ac:dyDescent="0.25">
      <c r="A2955" t="s">
        <v>20647</v>
      </c>
      <c r="B2955" t="s">
        <v>20652</v>
      </c>
      <c r="C2955" s="34">
        <v>10000064674469</v>
      </c>
      <c r="D2955">
        <v>3585790</v>
      </c>
      <c r="E2955" t="s">
        <v>20648</v>
      </c>
      <c r="F2955" t="s">
        <v>20651</v>
      </c>
      <c r="G2955" t="s">
        <v>89</v>
      </c>
      <c r="H2955" t="s">
        <v>90</v>
      </c>
      <c r="I2955" t="s">
        <v>10</v>
      </c>
      <c r="J2955" t="s">
        <v>20650</v>
      </c>
      <c r="K2955">
        <v>0</v>
      </c>
      <c r="L2955" t="s">
        <v>20652</v>
      </c>
      <c r="M2955" t="s">
        <v>20652</v>
      </c>
      <c r="N2955">
        <v>0</v>
      </c>
      <c r="O2955">
        <v>1</v>
      </c>
      <c r="P2955" s="17">
        <v>46022</v>
      </c>
      <c r="Q2955" s="19">
        <v>0</v>
      </c>
      <c r="R2955" t="s">
        <v>24</v>
      </c>
      <c r="S2955" s="17">
        <v>45746</v>
      </c>
      <c r="U2955" s="29">
        <v>0</v>
      </c>
      <c r="V2955" s="29">
        <v>0</v>
      </c>
      <c r="W2955" s="29">
        <v>0</v>
      </c>
      <c r="X2955" s="29">
        <f t="shared" si="46"/>
        <v>1</v>
      </c>
      <c r="Y2955" s="33">
        <v>0</v>
      </c>
      <c r="Z2955" s="29">
        <v>0</v>
      </c>
      <c r="AA2955" s="29">
        <v>0</v>
      </c>
      <c r="AB2955" s="29">
        <v>0</v>
      </c>
      <c r="AC2955" s="33">
        <v>0</v>
      </c>
      <c r="AD2955" s="33">
        <v>172.7764</v>
      </c>
      <c r="AE2955" s="29">
        <v>0</v>
      </c>
      <c r="AG2955" s="29">
        <v>0</v>
      </c>
      <c r="AH2955" s="29">
        <v>0</v>
      </c>
      <c r="AI2955" s="29">
        <v>0</v>
      </c>
      <c r="AJ2955" s="29">
        <v>0</v>
      </c>
      <c r="AK2955" s="29">
        <v>0</v>
      </c>
      <c r="AL2955" s="53">
        <v>1</v>
      </c>
      <c r="AM2955" s="29" t="s">
        <v>20651</v>
      </c>
      <c r="AN2955" s="29" t="s">
        <v>20651</v>
      </c>
      <c r="AO2955" s="29">
        <v>0</v>
      </c>
      <c r="AP2955" s="30">
        <v>0</v>
      </c>
      <c r="AQ2955" s="30">
        <v>0</v>
      </c>
    </row>
    <row r="2956" spans="1:43" x14ac:dyDescent="0.25">
      <c r="A2956" t="s">
        <v>20647</v>
      </c>
      <c r="B2956" t="s">
        <v>20652</v>
      </c>
      <c r="C2956" s="34">
        <v>10000064681314</v>
      </c>
      <c r="D2956">
        <v>3586148</v>
      </c>
      <c r="E2956" t="s">
        <v>20649</v>
      </c>
      <c r="F2956" t="s">
        <v>20651</v>
      </c>
      <c r="G2956" t="s">
        <v>89</v>
      </c>
      <c r="H2956" t="s">
        <v>90</v>
      </c>
      <c r="I2956" t="s">
        <v>14</v>
      </c>
      <c r="J2956" t="s">
        <v>20650</v>
      </c>
      <c r="K2956">
        <v>0</v>
      </c>
      <c r="L2956" t="s">
        <v>20652</v>
      </c>
      <c r="M2956" t="s">
        <v>20652</v>
      </c>
      <c r="N2956">
        <v>0</v>
      </c>
      <c r="O2956">
        <v>25</v>
      </c>
      <c r="P2956" s="17">
        <v>46022</v>
      </c>
      <c r="Q2956" s="19">
        <v>0</v>
      </c>
      <c r="R2956" t="s">
        <v>24</v>
      </c>
      <c r="S2956" s="17">
        <v>45746</v>
      </c>
      <c r="U2956" s="29">
        <v>0</v>
      </c>
      <c r="V2956" s="29">
        <v>0</v>
      </c>
      <c r="W2956" s="29">
        <v>0</v>
      </c>
      <c r="X2956" s="29">
        <f t="shared" si="46"/>
        <v>2</v>
      </c>
      <c r="Y2956" s="33">
        <v>0</v>
      </c>
      <c r="Z2956" s="29">
        <v>0</v>
      </c>
      <c r="AA2956" s="29">
        <v>0</v>
      </c>
      <c r="AB2956" s="29">
        <v>0</v>
      </c>
      <c r="AC2956" s="33">
        <v>0</v>
      </c>
      <c r="AD2956" s="33">
        <v>57.294666666666672</v>
      </c>
      <c r="AE2956" s="29">
        <v>0</v>
      </c>
      <c r="AG2956" s="29">
        <v>0</v>
      </c>
      <c r="AH2956" s="29">
        <v>0</v>
      </c>
      <c r="AI2956" s="29">
        <v>0</v>
      </c>
      <c r="AJ2956" s="29">
        <v>0</v>
      </c>
      <c r="AK2956" s="29">
        <v>0</v>
      </c>
      <c r="AL2956" s="53">
        <v>2</v>
      </c>
      <c r="AM2956" s="29" t="s">
        <v>20651</v>
      </c>
      <c r="AN2956" s="29" t="s">
        <v>20651</v>
      </c>
      <c r="AO2956" s="29">
        <v>0</v>
      </c>
      <c r="AP2956" s="30">
        <v>0</v>
      </c>
      <c r="AQ2956" s="30">
        <v>0</v>
      </c>
    </row>
    <row r="2957" spans="1:43" x14ac:dyDescent="0.25">
      <c r="A2957" t="s">
        <v>20647</v>
      </c>
      <c r="B2957" t="s">
        <v>20652</v>
      </c>
      <c r="C2957" s="34">
        <v>10000064681316</v>
      </c>
      <c r="D2957">
        <v>9183596</v>
      </c>
      <c r="E2957" t="s">
        <v>20649</v>
      </c>
      <c r="F2957" t="s">
        <v>20651</v>
      </c>
      <c r="G2957" t="s">
        <v>89</v>
      </c>
      <c r="H2957" t="s">
        <v>90</v>
      </c>
      <c r="I2957" t="s">
        <v>14</v>
      </c>
      <c r="J2957" t="s">
        <v>20650</v>
      </c>
      <c r="K2957">
        <v>0</v>
      </c>
      <c r="L2957" t="s">
        <v>20652</v>
      </c>
      <c r="M2957" t="s">
        <v>20652</v>
      </c>
      <c r="N2957">
        <v>0</v>
      </c>
      <c r="O2957">
        <v>25</v>
      </c>
      <c r="P2957" s="17">
        <v>46022</v>
      </c>
      <c r="Q2957" s="19">
        <v>0</v>
      </c>
      <c r="R2957" t="s">
        <v>24</v>
      </c>
      <c r="S2957" s="17">
        <v>45746</v>
      </c>
      <c r="U2957" s="29">
        <v>0</v>
      </c>
      <c r="V2957" s="29">
        <v>0</v>
      </c>
      <c r="W2957" s="29">
        <v>0</v>
      </c>
      <c r="X2957" s="29">
        <f t="shared" si="46"/>
        <v>2</v>
      </c>
      <c r="Y2957" s="33">
        <v>0</v>
      </c>
      <c r="Z2957" s="29">
        <v>0</v>
      </c>
      <c r="AA2957" s="29">
        <v>0</v>
      </c>
      <c r="AB2957" s="29">
        <v>0</v>
      </c>
      <c r="AC2957" s="33">
        <v>0</v>
      </c>
      <c r="AD2957" s="33">
        <v>10.492166666666668</v>
      </c>
      <c r="AE2957" s="29">
        <v>0</v>
      </c>
      <c r="AG2957" s="29">
        <v>0</v>
      </c>
      <c r="AH2957" s="29">
        <v>0</v>
      </c>
      <c r="AI2957" s="29">
        <v>0</v>
      </c>
      <c r="AJ2957" s="29">
        <v>0</v>
      </c>
      <c r="AK2957" s="29">
        <v>0</v>
      </c>
      <c r="AL2957" s="53">
        <v>2</v>
      </c>
      <c r="AM2957" s="29" t="s">
        <v>20651</v>
      </c>
      <c r="AN2957" s="29" t="s">
        <v>20651</v>
      </c>
      <c r="AO2957" s="29">
        <v>0</v>
      </c>
      <c r="AP2957" s="30">
        <v>0</v>
      </c>
      <c r="AQ2957" s="30">
        <v>0</v>
      </c>
    </row>
    <row r="2958" spans="1:43" x14ac:dyDescent="0.25">
      <c r="A2958" t="s">
        <v>20647</v>
      </c>
      <c r="B2958" t="s">
        <v>20652</v>
      </c>
      <c r="C2958" s="34">
        <v>10000064683215</v>
      </c>
      <c r="D2958">
        <v>9184010</v>
      </c>
      <c r="E2958" t="s">
        <v>20648</v>
      </c>
      <c r="F2958" t="s">
        <v>20651</v>
      </c>
      <c r="G2958" t="s">
        <v>89</v>
      </c>
      <c r="H2958" t="s">
        <v>90</v>
      </c>
      <c r="I2958" t="s">
        <v>10</v>
      </c>
      <c r="J2958" t="s">
        <v>20650</v>
      </c>
      <c r="K2958">
        <v>0</v>
      </c>
      <c r="L2958" t="s">
        <v>20652</v>
      </c>
      <c r="M2958" t="s">
        <v>20652</v>
      </c>
      <c r="N2958">
        <v>0</v>
      </c>
      <c r="O2958">
        <v>37</v>
      </c>
      <c r="P2958" s="17">
        <v>46022</v>
      </c>
      <c r="Q2958" s="19">
        <v>0</v>
      </c>
      <c r="R2958" t="s">
        <v>24</v>
      </c>
      <c r="S2958" s="17">
        <v>45746</v>
      </c>
      <c r="U2958" s="29">
        <v>0</v>
      </c>
      <c r="V2958" s="29">
        <v>0</v>
      </c>
      <c r="W2958" s="29">
        <v>0</v>
      </c>
      <c r="X2958" s="29">
        <f t="shared" si="46"/>
        <v>1</v>
      </c>
      <c r="Y2958" s="33">
        <v>0</v>
      </c>
      <c r="Z2958" s="29">
        <v>0</v>
      </c>
      <c r="AA2958" s="29">
        <v>0</v>
      </c>
      <c r="AB2958" s="29">
        <v>0</v>
      </c>
      <c r="AC2958" s="33">
        <v>0</v>
      </c>
      <c r="AD2958" s="33">
        <v>104.4302</v>
      </c>
      <c r="AE2958" s="29">
        <v>0</v>
      </c>
      <c r="AG2958" s="29">
        <v>0</v>
      </c>
      <c r="AH2958" s="29">
        <v>0</v>
      </c>
      <c r="AI2958" s="29">
        <v>0</v>
      </c>
      <c r="AJ2958" s="29">
        <v>0</v>
      </c>
      <c r="AK2958" s="29">
        <v>0</v>
      </c>
      <c r="AL2958" s="53">
        <v>1</v>
      </c>
      <c r="AM2958" s="29" t="s">
        <v>20651</v>
      </c>
      <c r="AN2958" s="29" t="s">
        <v>20651</v>
      </c>
      <c r="AO2958" s="29">
        <v>0</v>
      </c>
      <c r="AP2958" s="30">
        <v>0</v>
      </c>
      <c r="AQ2958" s="30">
        <v>0</v>
      </c>
    </row>
    <row r="2959" spans="1:43" x14ac:dyDescent="0.25">
      <c r="A2959" t="s">
        <v>20647</v>
      </c>
      <c r="B2959" t="s">
        <v>20652</v>
      </c>
      <c r="C2959" s="34">
        <v>10000064683858</v>
      </c>
      <c r="D2959">
        <v>9184171</v>
      </c>
      <c r="E2959" t="s">
        <v>20649</v>
      </c>
      <c r="F2959" t="s">
        <v>20651</v>
      </c>
      <c r="G2959" t="s">
        <v>89</v>
      </c>
      <c r="H2959" t="s">
        <v>90</v>
      </c>
      <c r="I2959" t="s">
        <v>14</v>
      </c>
      <c r="J2959" t="s">
        <v>20650</v>
      </c>
      <c r="K2959">
        <v>0</v>
      </c>
      <c r="L2959" t="s">
        <v>20652</v>
      </c>
      <c r="M2959" t="s">
        <v>20652</v>
      </c>
      <c r="N2959">
        <v>0</v>
      </c>
      <c r="O2959">
        <v>31</v>
      </c>
      <c r="P2959" s="17">
        <v>46022</v>
      </c>
      <c r="Q2959" s="19">
        <v>0</v>
      </c>
      <c r="R2959" t="s">
        <v>24</v>
      </c>
      <c r="S2959" s="17">
        <v>45746</v>
      </c>
      <c r="U2959" s="29">
        <v>0</v>
      </c>
      <c r="V2959" s="29">
        <v>0</v>
      </c>
      <c r="W2959" s="29">
        <v>0</v>
      </c>
      <c r="X2959" s="29">
        <f t="shared" si="46"/>
        <v>1</v>
      </c>
      <c r="Y2959" s="33">
        <v>0</v>
      </c>
      <c r="Z2959" s="29">
        <v>0</v>
      </c>
      <c r="AA2959" s="29">
        <v>0</v>
      </c>
      <c r="AB2959" s="29">
        <v>0</v>
      </c>
      <c r="AC2959" s="33">
        <v>0</v>
      </c>
      <c r="AD2959" s="33">
        <v>104.4302</v>
      </c>
      <c r="AE2959" s="29">
        <v>0</v>
      </c>
      <c r="AG2959" s="29">
        <v>0</v>
      </c>
      <c r="AH2959" s="29">
        <v>0</v>
      </c>
      <c r="AI2959" s="29">
        <v>0</v>
      </c>
      <c r="AJ2959" s="29">
        <v>0</v>
      </c>
      <c r="AK2959" s="29">
        <v>0</v>
      </c>
      <c r="AL2959" s="53">
        <v>1</v>
      </c>
      <c r="AM2959" s="29" t="s">
        <v>20651</v>
      </c>
      <c r="AN2959" s="29" t="s">
        <v>20651</v>
      </c>
      <c r="AO2959" s="29">
        <v>0</v>
      </c>
      <c r="AP2959" s="30">
        <v>0</v>
      </c>
      <c r="AQ2959" s="30">
        <v>0</v>
      </c>
    </row>
    <row r="2960" spans="1:43" x14ac:dyDescent="0.25">
      <c r="A2960" t="s">
        <v>20647</v>
      </c>
      <c r="B2960" t="s">
        <v>20652</v>
      </c>
      <c r="C2960" s="34">
        <v>10000064686295</v>
      </c>
      <c r="D2960">
        <v>9184806</v>
      </c>
      <c r="E2960" t="s">
        <v>20649</v>
      </c>
      <c r="F2960" t="s">
        <v>20651</v>
      </c>
      <c r="G2960" t="s">
        <v>89</v>
      </c>
      <c r="H2960" t="s">
        <v>90</v>
      </c>
      <c r="I2960" t="s">
        <v>14</v>
      </c>
      <c r="J2960" t="s">
        <v>20650</v>
      </c>
      <c r="K2960">
        <v>0</v>
      </c>
      <c r="L2960" t="s">
        <v>20652</v>
      </c>
      <c r="M2960" t="s">
        <v>20652</v>
      </c>
      <c r="N2960">
        <v>0</v>
      </c>
      <c r="O2960">
        <v>43</v>
      </c>
      <c r="P2960" s="17">
        <v>46022</v>
      </c>
      <c r="Q2960" s="19">
        <v>0</v>
      </c>
      <c r="R2960" t="s">
        <v>24</v>
      </c>
      <c r="S2960" s="17">
        <v>45746</v>
      </c>
      <c r="U2960" s="29">
        <v>0</v>
      </c>
      <c r="V2960" s="29">
        <v>0</v>
      </c>
      <c r="W2960" s="29">
        <v>0</v>
      </c>
      <c r="X2960" s="29">
        <f t="shared" si="46"/>
        <v>2</v>
      </c>
      <c r="Y2960" s="33">
        <v>0</v>
      </c>
      <c r="Z2960" s="29">
        <v>0</v>
      </c>
      <c r="AA2960" s="29">
        <v>0</v>
      </c>
      <c r="AB2960" s="29">
        <v>0</v>
      </c>
      <c r="AC2960" s="33">
        <v>0</v>
      </c>
      <c r="AD2960" s="33">
        <v>23.2121</v>
      </c>
      <c r="AE2960" s="29">
        <v>0</v>
      </c>
      <c r="AG2960" s="29">
        <v>0</v>
      </c>
      <c r="AH2960" s="29">
        <v>0</v>
      </c>
      <c r="AI2960" s="29">
        <v>0</v>
      </c>
      <c r="AJ2960" s="29">
        <v>0</v>
      </c>
      <c r="AK2960" s="29">
        <v>0</v>
      </c>
      <c r="AL2960" s="53">
        <v>2</v>
      </c>
      <c r="AM2960" s="29" t="s">
        <v>20651</v>
      </c>
      <c r="AN2960" s="29" t="s">
        <v>20651</v>
      </c>
      <c r="AO2960" s="29">
        <v>0</v>
      </c>
      <c r="AP2960" s="30">
        <v>0</v>
      </c>
      <c r="AQ2960" s="30">
        <v>0</v>
      </c>
    </row>
    <row r="2961" spans="1:43" x14ac:dyDescent="0.25">
      <c r="A2961" t="s">
        <v>20647</v>
      </c>
      <c r="B2961" t="s">
        <v>20652</v>
      </c>
      <c r="C2961" s="34">
        <v>10000064686296</v>
      </c>
      <c r="D2961">
        <v>9184805</v>
      </c>
      <c r="E2961" t="s">
        <v>20649</v>
      </c>
      <c r="F2961" t="s">
        <v>20651</v>
      </c>
      <c r="G2961" t="s">
        <v>89</v>
      </c>
      <c r="H2961" t="s">
        <v>90</v>
      </c>
      <c r="I2961" t="s">
        <v>14</v>
      </c>
      <c r="J2961" t="s">
        <v>20650</v>
      </c>
      <c r="K2961">
        <v>0</v>
      </c>
      <c r="L2961" t="s">
        <v>20652</v>
      </c>
      <c r="M2961" t="s">
        <v>20652</v>
      </c>
      <c r="N2961">
        <v>0</v>
      </c>
      <c r="O2961">
        <v>44</v>
      </c>
      <c r="P2961" s="17">
        <v>46022</v>
      </c>
      <c r="Q2961" s="19">
        <v>0</v>
      </c>
      <c r="R2961" t="s">
        <v>24</v>
      </c>
      <c r="S2961" s="17">
        <v>45746</v>
      </c>
      <c r="U2961" s="29">
        <v>0</v>
      </c>
      <c r="V2961" s="29">
        <v>0</v>
      </c>
      <c r="W2961" s="29">
        <v>0</v>
      </c>
      <c r="X2961" s="29">
        <f t="shared" si="46"/>
        <v>2</v>
      </c>
      <c r="Y2961" s="33">
        <v>0</v>
      </c>
      <c r="Z2961" s="29">
        <v>0</v>
      </c>
      <c r="AA2961" s="29">
        <v>0</v>
      </c>
      <c r="AB2961" s="29">
        <v>0</v>
      </c>
      <c r="AC2961" s="33">
        <v>0</v>
      </c>
      <c r="AD2961" s="33">
        <v>23.2121</v>
      </c>
      <c r="AE2961" s="29">
        <v>0</v>
      </c>
      <c r="AG2961" s="29">
        <v>0</v>
      </c>
      <c r="AH2961" s="29">
        <v>0</v>
      </c>
      <c r="AI2961" s="29">
        <v>0</v>
      </c>
      <c r="AJ2961" s="29">
        <v>0</v>
      </c>
      <c r="AK2961" s="29">
        <v>0</v>
      </c>
      <c r="AL2961" s="53">
        <v>2</v>
      </c>
      <c r="AM2961" s="29" t="s">
        <v>20651</v>
      </c>
      <c r="AN2961" s="29" t="s">
        <v>20651</v>
      </c>
      <c r="AO2961" s="29">
        <v>0</v>
      </c>
      <c r="AP2961" s="30">
        <v>0</v>
      </c>
      <c r="AQ2961" s="30">
        <v>0</v>
      </c>
    </row>
    <row r="2962" spans="1:43" x14ac:dyDescent="0.25">
      <c r="A2962" t="s">
        <v>20647</v>
      </c>
      <c r="B2962" t="s">
        <v>20652</v>
      </c>
      <c r="C2962" s="34">
        <v>10000064686306</v>
      </c>
      <c r="D2962">
        <v>9184786</v>
      </c>
      <c r="E2962" t="s">
        <v>20649</v>
      </c>
      <c r="F2962" t="s">
        <v>20651</v>
      </c>
      <c r="G2962" t="s">
        <v>89</v>
      </c>
      <c r="H2962" t="s">
        <v>90</v>
      </c>
      <c r="I2962" t="s">
        <v>10</v>
      </c>
      <c r="J2962" t="s">
        <v>20650</v>
      </c>
      <c r="K2962">
        <v>0</v>
      </c>
      <c r="L2962" t="s">
        <v>20652</v>
      </c>
      <c r="M2962" t="s">
        <v>20652</v>
      </c>
      <c r="N2962">
        <v>0</v>
      </c>
      <c r="O2962">
        <v>77</v>
      </c>
      <c r="P2962" s="17">
        <v>46022</v>
      </c>
      <c r="Q2962" s="19">
        <v>0</v>
      </c>
      <c r="R2962" t="s">
        <v>24</v>
      </c>
      <c r="S2962" s="17">
        <v>45746</v>
      </c>
      <c r="U2962" s="29">
        <v>0</v>
      </c>
      <c r="V2962" s="29">
        <v>0</v>
      </c>
      <c r="W2962" s="29">
        <v>0</v>
      </c>
      <c r="X2962" s="29">
        <f t="shared" si="46"/>
        <v>1</v>
      </c>
      <c r="Y2962" s="33">
        <v>0</v>
      </c>
      <c r="Z2962" s="29">
        <v>0</v>
      </c>
      <c r="AA2962" s="29">
        <v>0</v>
      </c>
      <c r="AB2962" s="29">
        <v>0</v>
      </c>
      <c r="AC2962" s="33">
        <v>0</v>
      </c>
      <c r="AD2962" s="33">
        <v>66.923533333333339</v>
      </c>
      <c r="AE2962" s="29">
        <v>0</v>
      </c>
      <c r="AG2962" s="29">
        <v>0</v>
      </c>
      <c r="AH2962" s="29">
        <v>0</v>
      </c>
      <c r="AI2962" s="29">
        <v>0</v>
      </c>
      <c r="AJ2962" s="29">
        <v>0</v>
      </c>
      <c r="AK2962" s="29">
        <v>0</v>
      </c>
      <c r="AL2962" s="53">
        <v>1</v>
      </c>
      <c r="AM2962" s="29" t="s">
        <v>20651</v>
      </c>
      <c r="AN2962" s="29" t="s">
        <v>20651</v>
      </c>
      <c r="AO2962" s="29">
        <v>0</v>
      </c>
      <c r="AP2962" s="30">
        <v>0</v>
      </c>
      <c r="AQ2962" s="30">
        <v>0</v>
      </c>
    </row>
    <row r="2963" spans="1:43" x14ac:dyDescent="0.25">
      <c r="A2963" t="s">
        <v>20647</v>
      </c>
      <c r="B2963" t="s">
        <v>20652</v>
      </c>
      <c r="C2963" s="34">
        <v>10000064686306</v>
      </c>
      <c r="D2963">
        <v>9184786</v>
      </c>
      <c r="E2963" t="s">
        <v>20649</v>
      </c>
      <c r="F2963" t="s">
        <v>20651</v>
      </c>
      <c r="G2963" t="s">
        <v>89</v>
      </c>
      <c r="H2963" t="s">
        <v>90</v>
      </c>
      <c r="I2963" t="s">
        <v>10</v>
      </c>
      <c r="J2963" t="s">
        <v>20650</v>
      </c>
      <c r="K2963">
        <v>0</v>
      </c>
      <c r="L2963" t="s">
        <v>20652</v>
      </c>
      <c r="M2963" t="s">
        <v>20652</v>
      </c>
      <c r="N2963">
        <v>0</v>
      </c>
      <c r="O2963">
        <v>77</v>
      </c>
      <c r="P2963" s="17">
        <v>46022</v>
      </c>
      <c r="Q2963" s="19">
        <v>0</v>
      </c>
      <c r="R2963" t="s">
        <v>24</v>
      </c>
      <c r="S2963" s="17">
        <v>45746</v>
      </c>
      <c r="U2963" s="29">
        <v>0</v>
      </c>
      <c r="V2963" s="29">
        <v>0</v>
      </c>
      <c r="W2963" s="29">
        <v>0</v>
      </c>
      <c r="X2963" s="29">
        <f t="shared" si="46"/>
        <v>2</v>
      </c>
      <c r="Y2963" s="33">
        <v>0</v>
      </c>
      <c r="Z2963" s="29">
        <v>0</v>
      </c>
      <c r="AA2963" s="29">
        <v>0</v>
      </c>
      <c r="AB2963" s="29">
        <v>0</v>
      </c>
      <c r="AC2963" s="33">
        <v>0</v>
      </c>
      <c r="AD2963" s="33">
        <v>66.923533333333339</v>
      </c>
      <c r="AE2963" s="29">
        <v>0</v>
      </c>
      <c r="AG2963" s="29">
        <v>0</v>
      </c>
      <c r="AH2963" s="29">
        <v>0</v>
      </c>
      <c r="AI2963" s="29">
        <v>0</v>
      </c>
      <c r="AJ2963" s="29">
        <v>0</v>
      </c>
      <c r="AK2963" s="29">
        <v>0</v>
      </c>
      <c r="AL2963" s="53">
        <v>2</v>
      </c>
      <c r="AM2963" s="29" t="s">
        <v>20651</v>
      </c>
      <c r="AN2963" s="29" t="s">
        <v>20651</v>
      </c>
      <c r="AO2963" s="29">
        <v>0</v>
      </c>
      <c r="AP2963" s="30">
        <v>0</v>
      </c>
      <c r="AQ2963" s="30">
        <v>0</v>
      </c>
    </row>
    <row r="2964" spans="1:43" x14ac:dyDescent="0.25">
      <c r="A2964" t="s">
        <v>20647</v>
      </c>
      <c r="B2964" t="s">
        <v>20652</v>
      </c>
      <c r="C2964" s="34">
        <v>10000064686341</v>
      </c>
      <c r="D2964">
        <v>9184751</v>
      </c>
      <c r="E2964" t="s">
        <v>20649</v>
      </c>
      <c r="F2964" t="s">
        <v>20651</v>
      </c>
      <c r="G2964" t="s">
        <v>89</v>
      </c>
      <c r="H2964" t="s">
        <v>90</v>
      </c>
      <c r="I2964" t="s">
        <v>14</v>
      </c>
      <c r="J2964" t="s">
        <v>20650</v>
      </c>
      <c r="K2964">
        <v>0</v>
      </c>
      <c r="L2964" t="s">
        <v>20652</v>
      </c>
      <c r="M2964" t="s">
        <v>20652</v>
      </c>
      <c r="N2964">
        <v>0</v>
      </c>
      <c r="O2964">
        <v>12</v>
      </c>
      <c r="P2964" s="17">
        <v>46022</v>
      </c>
      <c r="Q2964" s="19">
        <v>0</v>
      </c>
      <c r="R2964" t="s">
        <v>24</v>
      </c>
      <c r="S2964" s="17">
        <v>45746</v>
      </c>
      <c r="U2964" s="29">
        <v>0</v>
      </c>
      <c r="V2964" s="29">
        <v>0</v>
      </c>
      <c r="W2964" s="29">
        <v>0</v>
      </c>
      <c r="X2964" s="29">
        <f t="shared" si="46"/>
        <v>1</v>
      </c>
      <c r="Y2964" s="33">
        <v>0</v>
      </c>
      <c r="Z2964" s="29">
        <v>0</v>
      </c>
      <c r="AA2964" s="29">
        <v>0</v>
      </c>
      <c r="AB2964" s="29">
        <v>0</v>
      </c>
      <c r="AC2964" s="33">
        <v>0</v>
      </c>
      <c r="AD2964" s="33">
        <v>109.69729999999998</v>
      </c>
      <c r="AE2964" s="29">
        <v>0</v>
      </c>
      <c r="AG2964" s="29">
        <v>0</v>
      </c>
      <c r="AH2964" s="29">
        <v>0</v>
      </c>
      <c r="AI2964" s="29">
        <v>0</v>
      </c>
      <c r="AJ2964" s="29">
        <v>0</v>
      </c>
      <c r="AK2964" s="29">
        <v>0</v>
      </c>
      <c r="AL2964" s="53">
        <v>1</v>
      </c>
      <c r="AM2964" s="29" t="s">
        <v>20651</v>
      </c>
      <c r="AN2964" s="29" t="s">
        <v>20651</v>
      </c>
      <c r="AO2964" s="29">
        <v>0</v>
      </c>
      <c r="AP2964" s="30">
        <v>0</v>
      </c>
      <c r="AQ2964" s="30">
        <v>0</v>
      </c>
    </row>
    <row r="2965" spans="1:43" x14ac:dyDescent="0.25">
      <c r="A2965" t="s">
        <v>20647</v>
      </c>
      <c r="B2965" t="s">
        <v>20652</v>
      </c>
      <c r="C2965" s="34">
        <v>10000064686361</v>
      </c>
      <c r="D2965">
        <v>9184804</v>
      </c>
      <c r="E2965" t="s">
        <v>20649</v>
      </c>
      <c r="F2965" t="s">
        <v>20651</v>
      </c>
      <c r="G2965" t="s">
        <v>89</v>
      </c>
      <c r="H2965" t="s">
        <v>90</v>
      </c>
      <c r="I2965" t="s">
        <v>14</v>
      </c>
      <c r="J2965" t="s">
        <v>20650</v>
      </c>
      <c r="K2965">
        <v>0</v>
      </c>
      <c r="L2965" t="s">
        <v>20652</v>
      </c>
      <c r="M2965" t="s">
        <v>20652</v>
      </c>
      <c r="N2965">
        <v>0</v>
      </c>
      <c r="O2965">
        <v>23</v>
      </c>
      <c r="P2965" s="17">
        <v>46022</v>
      </c>
      <c r="Q2965" s="19">
        <v>0</v>
      </c>
      <c r="R2965" t="s">
        <v>24</v>
      </c>
      <c r="S2965" s="17">
        <v>45746</v>
      </c>
      <c r="U2965" s="29">
        <v>0</v>
      </c>
      <c r="V2965" s="29">
        <v>0</v>
      </c>
      <c r="W2965" s="29">
        <v>0</v>
      </c>
      <c r="X2965" s="29">
        <f t="shared" si="46"/>
        <v>2</v>
      </c>
      <c r="Y2965" s="33">
        <v>0</v>
      </c>
      <c r="Z2965" s="29">
        <v>0</v>
      </c>
      <c r="AA2965" s="29">
        <v>0</v>
      </c>
      <c r="AB2965" s="29">
        <v>0</v>
      </c>
      <c r="AC2965" s="33">
        <v>0</v>
      </c>
      <c r="AD2965" s="33">
        <v>34.557220000000008</v>
      </c>
      <c r="AE2965" s="29">
        <v>0</v>
      </c>
      <c r="AG2965" s="29">
        <v>0</v>
      </c>
      <c r="AH2965" s="29">
        <v>0</v>
      </c>
      <c r="AI2965" s="29">
        <v>0</v>
      </c>
      <c r="AJ2965" s="29">
        <v>0</v>
      </c>
      <c r="AK2965" s="29">
        <v>0</v>
      </c>
      <c r="AL2965" s="53">
        <v>2</v>
      </c>
      <c r="AM2965" s="29" t="s">
        <v>20651</v>
      </c>
      <c r="AN2965" s="29" t="s">
        <v>20651</v>
      </c>
      <c r="AO2965" s="29">
        <v>0</v>
      </c>
      <c r="AP2965" s="30">
        <v>0</v>
      </c>
      <c r="AQ2965" s="30">
        <v>0</v>
      </c>
    </row>
    <row r="2966" spans="1:43" x14ac:dyDescent="0.25">
      <c r="A2966" t="s">
        <v>20647</v>
      </c>
      <c r="B2966" t="s">
        <v>20652</v>
      </c>
      <c r="C2966" s="34">
        <v>10000064686364</v>
      </c>
      <c r="D2966">
        <v>9184802</v>
      </c>
      <c r="E2966" t="s">
        <v>20649</v>
      </c>
      <c r="F2966" t="s">
        <v>20651</v>
      </c>
      <c r="G2966" t="s">
        <v>89</v>
      </c>
      <c r="H2966" t="s">
        <v>90</v>
      </c>
      <c r="I2966" t="s">
        <v>14</v>
      </c>
      <c r="J2966" t="s">
        <v>20650</v>
      </c>
      <c r="K2966">
        <v>0</v>
      </c>
      <c r="L2966" t="s">
        <v>20652</v>
      </c>
      <c r="M2966" t="s">
        <v>20652</v>
      </c>
      <c r="N2966">
        <v>0</v>
      </c>
      <c r="O2966">
        <v>28</v>
      </c>
      <c r="P2966" s="17">
        <v>46022</v>
      </c>
      <c r="Q2966" s="19">
        <v>0</v>
      </c>
      <c r="R2966" t="s">
        <v>24</v>
      </c>
      <c r="S2966" s="17">
        <v>45746</v>
      </c>
      <c r="U2966" s="29">
        <v>0</v>
      </c>
      <c r="V2966" s="29">
        <v>0</v>
      </c>
      <c r="W2966" s="29">
        <v>0</v>
      </c>
      <c r="X2966" s="29">
        <f t="shared" si="46"/>
        <v>2</v>
      </c>
      <c r="Y2966" s="33">
        <v>0</v>
      </c>
      <c r="Z2966" s="29">
        <v>0</v>
      </c>
      <c r="AA2966" s="29">
        <v>0</v>
      </c>
      <c r="AB2966" s="29">
        <v>0</v>
      </c>
      <c r="AC2966" s="33">
        <v>0</v>
      </c>
      <c r="AD2966" s="33">
        <v>34.557220000000008</v>
      </c>
      <c r="AE2966" s="29">
        <v>0</v>
      </c>
      <c r="AG2966" s="29">
        <v>0</v>
      </c>
      <c r="AH2966" s="29">
        <v>0</v>
      </c>
      <c r="AI2966" s="29">
        <v>0</v>
      </c>
      <c r="AJ2966" s="29">
        <v>0</v>
      </c>
      <c r="AK2966" s="29">
        <v>0</v>
      </c>
      <c r="AL2966" s="53">
        <v>2</v>
      </c>
      <c r="AM2966" s="29" t="s">
        <v>20651</v>
      </c>
      <c r="AN2966" s="29" t="s">
        <v>20651</v>
      </c>
      <c r="AO2966" s="29">
        <v>0</v>
      </c>
      <c r="AP2966" s="30">
        <v>0</v>
      </c>
      <c r="AQ2966" s="30">
        <v>0</v>
      </c>
    </row>
    <row r="2967" spans="1:43" x14ac:dyDescent="0.25">
      <c r="A2967" t="s">
        <v>20647</v>
      </c>
      <c r="B2967" t="s">
        <v>20652</v>
      </c>
      <c r="C2967" s="34">
        <v>10000064686368</v>
      </c>
      <c r="D2967">
        <v>9184803</v>
      </c>
      <c r="E2967" t="s">
        <v>20649</v>
      </c>
      <c r="F2967" t="s">
        <v>20651</v>
      </c>
      <c r="G2967" t="s">
        <v>89</v>
      </c>
      <c r="H2967" t="s">
        <v>90</v>
      </c>
      <c r="I2967" t="s">
        <v>14</v>
      </c>
      <c r="J2967" t="s">
        <v>20650</v>
      </c>
      <c r="K2967">
        <v>0</v>
      </c>
      <c r="L2967" t="s">
        <v>20652</v>
      </c>
      <c r="M2967" t="s">
        <v>20652</v>
      </c>
      <c r="N2967">
        <v>0</v>
      </c>
      <c r="O2967">
        <v>27</v>
      </c>
      <c r="P2967" s="17">
        <v>46022</v>
      </c>
      <c r="Q2967" s="19">
        <v>0</v>
      </c>
      <c r="R2967" t="s">
        <v>24</v>
      </c>
      <c r="S2967" s="17">
        <v>45746</v>
      </c>
      <c r="U2967" s="29">
        <v>0</v>
      </c>
      <c r="V2967" s="29">
        <v>0</v>
      </c>
      <c r="W2967" s="29">
        <v>0</v>
      </c>
      <c r="X2967" s="29">
        <f t="shared" si="46"/>
        <v>2</v>
      </c>
      <c r="Y2967" s="33">
        <v>0</v>
      </c>
      <c r="Z2967" s="29">
        <v>0</v>
      </c>
      <c r="AA2967" s="29">
        <v>0</v>
      </c>
      <c r="AB2967" s="29">
        <v>0</v>
      </c>
      <c r="AC2967" s="33">
        <v>0</v>
      </c>
      <c r="AD2967" s="33">
        <v>34.557220000000008</v>
      </c>
      <c r="AE2967" s="29">
        <v>0</v>
      </c>
      <c r="AG2967" s="29">
        <v>0</v>
      </c>
      <c r="AH2967" s="29">
        <v>0</v>
      </c>
      <c r="AI2967" s="29">
        <v>0</v>
      </c>
      <c r="AJ2967" s="29">
        <v>0</v>
      </c>
      <c r="AK2967" s="29">
        <v>0</v>
      </c>
      <c r="AL2967" s="53">
        <v>2</v>
      </c>
      <c r="AM2967" s="29" t="s">
        <v>20651</v>
      </c>
      <c r="AN2967" s="29" t="s">
        <v>20651</v>
      </c>
      <c r="AO2967" s="29">
        <v>0</v>
      </c>
      <c r="AP2967" s="30">
        <v>0</v>
      </c>
      <c r="AQ2967" s="30">
        <v>0</v>
      </c>
    </row>
    <row r="2968" spans="1:43" x14ac:dyDescent="0.25">
      <c r="A2968" t="s">
        <v>20647</v>
      </c>
      <c r="B2968" t="s">
        <v>20652</v>
      </c>
      <c r="C2968" s="34">
        <v>10000064687075</v>
      </c>
      <c r="D2968">
        <v>3586460</v>
      </c>
      <c r="E2968" t="s">
        <v>20648</v>
      </c>
      <c r="F2968" t="s">
        <v>20651</v>
      </c>
      <c r="G2968" t="s">
        <v>89</v>
      </c>
      <c r="H2968" t="s">
        <v>90</v>
      </c>
      <c r="I2968" t="s">
        <v>10</v>
      </c>
      <c r="J2968" t="s">
        <v>20650</v>
      </c>
      <c r="K2968">
        <v>0</v>
      </c>
      <c r="L2968" t="s">
        <v>20652</v>
      </c>
      <c r="M2968" t="s">
        <v>20652</v>
      </c>
      <c r="N2968">
        <v>0</v>
      </c>
      <c r="O2968">
        <v>77</v>
      </c>
      <c r="P2968" s="17">
        <v>46022</v>
      </c>
      <c r="Q2968" s="19">
        <v>0</v>
      </c>
      <c r="R2968" t="s">
        <v>24</v>
      </c>
      <c r="S2968" s="17">
        <v>45746</v>
      </c>
      <c r="U2968" s="29">
        <v>0</v>
      </c>
      <c r="V2968" s="29">
        <v>0</v>
      </c>
      <c r="W2968" s="29">
        <v>0</v>
      </c>
      <c r="X2968" s="29">
        <f t="shared" si="46"/>
        <v>1</v>
      </c>
      <c r="Y2968" s="33">
        <v>0</v>
      </c>
      <c r="Z2968" s="29">
        <v>0</v>
      </c>
      <c r="AA2968" s="29">
        <v>0</v>
      </c>
      <c r="AB2968" s="29">
        <v>0</v>
      </c>
      <c r="AC2968" s="33">
        <v>0</v>
      </c>
      <c r="AD2968" s="33">
        <v>301.17529999999999</v>
      </c>
      <c r="AE2968" s="29">
        <v>0</v>
      </c>
      <c r="AG2968" s="29">
        <v>0</v>
      </c>
      <c r="AH2968" s="29">
        <v>0</v>
      </c>
      <c r="AI2968" s="29">
        <v>0</v>
      </c>
      <c r="AJ2968" s="29">
        <v>0</v>
      </c>
      <c r="AK2968" s="29">
        <v>0</v>
      </c>
      <c r="AL2968" s="53">
        <v>1</v>
      </c>
      <c r="AM2968" s="29" t="s">
        <v>20651</v>
      </c>
      <c r="AN2968" s="29" t="s">
        <v>20651</v>
      </c>
      <c r="AO2968" s="29">
        <v>0</v>
      </c>
      <c r="AP2968" s="30">
        <v>0</v>
      </c>
      <c r="AQ2968" s="30">
        <v>0</v>
      </c>
    </row>
    <row r="2969" spans="1:43" x14ac:dyDescent="0.25">
      <c r="A2969" t="s">
        <v>20647</v>
      </c>
      <c r="B2969" t="s">
        <v>20652</v>
      </c>
      <c r="C2969" s="34">
        <v>10000064687670</v>
      </c>
      <c r="D2969">
        <v>9185068</v>
      </c>
      <c r="E2969" t="s">
        <v>20649</v>
      </c>
      <c r="F2969" t="s">
        <v>20651</v>
      </c>
      <c r="G2969" t="s">
        <v>89</v>
      </c>
      <c r="H2969" t="s">
        <v>90</v>
      </c>
      <c r="I2969" t="s">
        <v>10</v>
      </c>
      <c r="J2969" t="s">
        <v>20650</v>
      </c>
      <c r="K2969">
        <v>0</v>
      </c>
      <c r="L2969" t="s">
        <v>20652</v>
      </c>
      <c r="M2969" t="s">
        <v>20652</v>
      </c>
      <c r="N2969">
        <v>0</v>
      </c>
      <c r="O2969">
        <v>29</v>
      </c>
      <c r="P2969" s="17">
        <v>46022</v>
      </c>
      <c r="Q2969" s="19">
        <v>0</v>
      </c>
      <c r="R2969" t="s">
        <v>24</v>
      </c>
      <c r="S2969" s="17">
        <v>45746</v>
      </c>
      <c r="U2969" s="29">
        <v>0</v>
      </c>
      <c r="V2969" s="29">
        <v>0</v>
      </c>
      <c r="W2969" s="29">
        <v>0</v>
      </c>
      <c r="X2969" s="29">
        <f t="shared" si="46"/>
        <v>2</v>
      </c>
      <c r="Y2969" s="33">
        <v>0</v>
      </c>
      <c r="Z2969" s="29">
        <v>0</v>
      </c>
      <c r="AA2969" s="29">
        <v>0</v>
      </c>
      <c r="AB2969" s="29">
        <v>0</v>
      </c>
      <c r="AC2969" s="33">
        <v>0</v>
      </c>
      <c r="AD2969" s="33">
        <v>41.286433333333335</v>
      </c>
      <c r="AE2969" s="29">
        <v>0</v>
      </c>
      <c r="AG2969" s="29">
        <v>0</v>
      </c>
      <c r="AH2969" s="29">
        <v>0</v>
      </c>
      <c r="AI2969" s="29">
        <v>0</v>
      </c>
      <c r="AJ2969" s="29">
        <v>0</v>
      </c>
      <c r="AK2969" s="29">
        <v>0</v>
      </c>
      <c r="AL2969" s="53">
        <v>2</v>
      </c>
      <c r="AM2969" s="29" t="s">
        <v>20651</v>
      </c>
      <c r="AN2969" s="29" t="s">
        <v>20651</v>
      </c>
      <c r="AO2969" s="29">
        <v>0</v>
      </c>
      <c r="AP2969" s="30">
        <v>0</v>
      </c>
      <c r="AQ2969" s="30">
        <v>0</v>
      </c>
    </row>
    <row r="2970" spans="1:43" x14ac:dyDescent="0.25">
      <c r="A2970" t="s">
        <v>20647</v>
      </c>
      <c r="B2970" t="s">
        <v>20652</v>
      </c>
      <c r="C2970" s="34">
        <v>10000064687673</v>
      </c>
      <c r="D2970">
        <v>9185066</v>
      </c>
      <c r="E2970" t="s">
        <v>20649</v>
      </c>
      <c r="F2970" t="s">
        <v>20651</v>
      </c>
      <c r="G2970" t="s">
        <v>89</v>
      </c>
      <c r="H2970" t="s">
        <v>90</v>
      </c>
      <c r="I2970" t="s">
        <v>10</v>
      </c>
      <c r="J2970" t="s">
        <v>20650</v>
      </c>
      <c r="K2970">
        <v>0</v>
      </c>
      <c r="L2970" t="s">
        <v>20652</v>
      </c>
      <c r="M2970" t="s">
        <v>20652</v>
      </c>
      <c r="N2970">
        <v>0</v>
      </c>
      <c r="O2970">
        <v>31</v>
      </c>
      <c r="P2970" s="17">
        <v>46022</v>
      </c>
      <c r="Q2970" s="19">
        <v>0</v>
      </c>
      <c r="R2970" t="s">
        <v>24</v>
      </c>
      <c r="S2970" s="17">
        <v>45746</v>
      </c>
      <c r="U2970" s="29">
        <v>0</v>
      </c>
      <c r="V2970" s="29">
        <v>0</v>
      </c>
      <c r="W2970" s="29">
        <v>0</v>
      </c>
      <c r="X2970" s="29">
        <f t="shared" si="46"/>
        <v>2</v>
      </c>
      <c r="Y2970" s="33">
        <v>0</v>
      </c>
      <c r="Z2970" s="29">
        <v>0</v>
      </c>
      <c r="AA2970" s="29">
        <v>0</v>
      </c>
      <c r="AB2970" s="29">
        <v>0</v>
      </c>
      <c r="AC2970" s="33">
        <v>0</v>
      </c>
      <c r="AD2970" s="33">
        <v>41.286433333333335</v>
      </c>
      <c r="AE2970" s="29">
        <v>0</v>
      </c>
      <c r="AG2970" s="29">
        <v>0</v>
      </c>
      <c r="AH2970" s="29">
        <v>0</v>
      </c>
      <c r="AI2970" s="29">
        <v>0</v>
      </c>
      <c r="AJ2970" s="29">
        <v>0</v>
      </c>
      <c r="AK2970" s="29">
        <v>0</v>
      </c>
      <c r="AL2970" s="53">
        <v>2</v>
      </c>
      <c r="AM2970" s="29" t="s">
        <v>20651</v>
      </c>
      <c r="AN2970" s="29" t="s">
        <v>20651</v>
      </c>
      <c r="AO2970" s="29">
        <v>0</v>
      </c>
      <c r="AP2970" s="30">
        <v>0</v>
      </c>
      <c r="AQ2970" s="30">
        <v>0</v>
      </c>
    </row>
    <row r="2971" spans="1:43" x14ac:dyDescent="0.25">
      <c r="A2971" t="s">
        <v>20647</v>
      </c>
      <c r="B2971" t="s">
        <v>20652</v>
      </c>
      <c r="C2971" s="34">
        <v>10000064689871</v>
      </c>
      <c r="D2971">
        <v>3586578</v>
      </c>
      <c r="E2971" t="s">
        <v>20649</v>
      </c>
      <c r="F2971" t="s">
        <v>20651</v>
      </c>
      <c r="G2971" t="s">
        <v>89</v>
      </c>
      <c r="H2971" t="s">
        <v>90</v>
      </c>
      <c r="I2971" t="s">
        <v>10</v>
      </c>
      <c r="J2971" t="s">
        <v>20650</v>
      </c>
      <c r="K2971">
        <v>0</v>
      </c>
      <c r="L2971" t="s">
        <v>20652</v>
      </c>
      <c r="M2971" t="s">
        <v>20652</v>
      </c>
      <c r="N2971">
        <v>0</v>
      </c>
      <c r="O2971">
        <v>79</v>
      </c>
      <c r="P2971" s="17">
        <v>46022</v>
      </c>
      <c r="Q2971" s="19">
        <v>0</v>
      </c>
      <c r="R2971" t="s">
        <v>24</v>
      </c>
      <c r="S2971" s="17">
        <v>45746</v>
      </c>
      <c r="U2971" s="29">
        <v>0</v>
      </c>
      <c r="V2971" s="29">
        <v>0</v>
      </c>
      <c r="W2971" s="29">
        <v>0</v>
      </c>
      <c r="X2971" s="29">
        <f t="shared" si="46"/>
        <v>2</v>
      </c>
      <c r="Y2971" s="33">
        <v>0</v>
      </c>
      <c r="Z2971" s="29">
        <v>0</v>
      </c>
      <c r="AA2971" s="29">
        <v>0</v>
      </c>
      <c r="AB2971" s="29">
        <v>0</v>
      </c>
      <c r="AC2971" s="33">
        <v>0</v>
      </c>
      <c r="AD2971" s="33">
        <v>28.290050000000001</v>
      </c>
      <c r="AE2971" s="29">
        <v>0</v>
      </c>
      <c r="AG2971" s="29">
        <v>0</v>
      </c>
      <c r="AH2971" s="29">
        <v>0</v>
      </c>
      <c r="AI2971" s="29">
        <v>0</v>
      </c>
      <c r="AJ2971" s="29">
        <v>0</v>
      </c>
      <c r="AK2971" s="29">
        <v>0</v>
      </c>
      <c r="AL2971" s="53">
        <v>2</v>
      </c>
      <c r="AM2971" s="29" t="s">
        <v>20651</v>
      </c>
      <c r="AN2971" s="29" t="s">
        <v>20651</v>
      </c>
      <c r="AO2971" s="29">
        <v>0</v>
      </c>
      <c r="AP2971" s="30">
        <v>0</v>
      </c>
      <c r="AQ2971" s="30">
        <v>0</v>
      </c>
    </row>
    <row r="2972" spans="1:43" x14ac:dyDescent="0.25">
      <c r="A2972" t="s">
        <v>20647</v>
      </c>
      <c r="B2972" t="s">
        <v>20652</v>
      </c>
      <c r="C2972" s="34">
        <v>10000064689873</v>
      </c>
      <c r="D2972">
        <v>3586580</v>
      </c>
      <c r="E2972" t="s">
        <v>20649</v>
      </c>
      <c r="F2972" t="s">
        <v>20651</v>
      </c>
      <c r="G2972" t="s">
        <v>89</v>
      </c>
      <c r="H2972" t="s">
        <v>90</v>
      </c>
      <c r="I2972" t="s">
        <v>10</v>
      </c>
      <c r="J2972" t="s">
        <v>20650</v>
      </c>
      <c r="K2972">
        <v>0</v>
      </c>
      <c r="L2972" t="s">
        <v>20652</v>
      </c>
      <c r="M2972" t="s">
        <v>20652</v>
      </c>
      <c r="N2972">
        <v>0</v>
      </c>
      <c r="O2972">
        <v>80</v>
      </c>
      <c r="P2972" s="17">
        <v>46022</v>
      </c>
      <c r="Q2972" s="19">
        <v>0</v>
      </c>
      <c r="R2972" t="s">
        <v>24</v>
      </c>
      <c r="S2972" s="17">
        <v>45746</v>
      </c>
      <c r="U2972" s="29">
        <v>0</v>
      </c>
      <c r="V2972" s="29">
        <v>0</v>
      </c>
      <c r="W2972" s="29">
        <v>0</v>
      </c>
      <c r="X2972" s="29">
        <f t="shared" si="46"/>
        <v>2</v>
      </c>
      <c r="Y2972" s="33">
        <v>0</v>
      </c>
      <c r="Z2972" s="29">
        <v>0</v>
      </c>
      <c r="AA2972" s="29">
        <v>0</v>
      </c>
      <c r="AB2972" s="29">
        <v>0</v>
      </c>
      <c r="AC2972" s="33">
        <v>0</v>
      </c>
      <c r="AD2972" s="33">
        <v>28.290050000000001</v>
      </c>
      <c r="AE2972" s="29">
        <v>0</v>
      </c>
      <c r="AG2972" s="29">
        <v>0</v>
      </c>
      <c r="AH2972" s="29">
        <v>0</v>
      </c>
      <c r="AI2972" s="29">
        <v>0</v>
      </c>
      <c r="AJ2972" s="29">
        <v>0</v>
      </c>
      <c r="AK2972" s="29">
        <v>0</v>
      </c>
      <c r="AL2972" s="53">
        <v>2</v>
      </c>
      <c r="AM2972" s="29" t="s">
        <v>20651</v>
      </c>
      <c r="AN2972" s="29" t="s">
        <v>20651</v>
      </c>
      <c r="AO2972" s="29">
        <v>0</v>
      </c>
      <c r="AP2972" s="30">
        <v>0</v>
      </c>
      <c r="AQ2972" s="30">
        <v>0</v>
      </c>
    </row>
    <row r="2973" spans="1:43" x14ac:dyDescent="0.25">
      <c r="A2973" t="s">
        <v>20647</v>
      </c>
      <c r="B2973" t="s">
        <v>20652</v>
      </c>
      <c r="C2973" s="34">
        <v>10000064689978</v>
      </c>
      <c r="D2973">
        <v>9185285</v>
      </c>
      <c r="E2973" t="s">
        <v>20649</v>
      </c>
      <c r="F2973" t="s">
        <v>20651</v>
      </c>
      <c r="G2973" t="s">
        <v>89</v>
      </c>
      <c r="H2973" t="s">
        <v>90</v>
      </c>
      <c r="I2973" t="s">
        <v>10</v>
      </c>
      <c r="J2973" t="s">
        <v>20650</v>
      </c>
      <c r="K2973">
        <v>0</v>
      </c>
      <c r="L2973" t="s">
        <v>20652</v>
      </c>
      <c r="M2973" t="s">
        <v>20652</v>
      </c>
      <c r="N2973">
        <v>0</v>
      </c>
      <c r="O2973">
        <v>5</v>
      </c>
      <c r="P2973" s="17">
        <v>46022</v>
      </c>
      <c r="Q2973" s="19">
        <v>0</v>
      </c>
      <c r="R2973" t="s">
        <v>24</v>
      </c>
      <c r="S2973" s="17">
        <v>45746</v>
      </c>
      <c r="U2973" s="29">
        <v>0</v>
      </c>
      <c r="V2973" s="29">
        <v>0</v>
      </c>
      <c r="W2973" s="29">
        <v>0</v>
      </c>
      <c r="X2973" s="29">
        <f t="shared" si="46"/>
        <v>2</v>
      </c>
      <c r="Y2973" s="33">
        <v>0</v>
      </c>
      <c r="Z2973" s="29">
        <v>0</v>
      </c>
      <c r="AA2973" s="29">
        <v>0</v>
      </c>
      <c r="AB2973" s="29">
        <v>0</v>
      </c>
      <c r="AC2973" s="33">
        <v>0</v>
      </c>
      <c r="AD2973" s="33">
        <v>34.998570000000001</v>
      </c>
      <c r="AE2973" s="29">
        <v>0</v>
      </c>
      <c r="AG2973" s="29">
        <v>0</v>
      </c>
      <c r="AH2973" s="29">
        <v>0</v>
      </c>
      <c r="AI2973" s="29">
        <v>0</v>
      </c>
      <c r="AJ2973" s="29">
        <v>0</v>
      </c>
      <c r="AK2973" s="29">
        <v>0</v>
      </c>
      <c r="AL2973" s="53">
        <v>2</v>
      </c>
      <c r="AM2973" s="29" t="s">
        <v>20651</v>
      </c>
      <c r="AN2973" s="29" t="s">
        <v>20651</v>
      </c>
      <c r="AO2973" s="29">
        <v>0</v>
      </c>
      <c r="AP2973" s="30">
        <v>0</v>
      </c>
      <c r="AQ2973" s="30">
        <v>0</v>
      </c>
    </row>
    <row r="2974" spans="1:43" x14ac:dyDescent="0.25">
      <c r="A2974" t="s">
        <v>20647</v>
      </c>
      <c r="B2974" t="s">
        <v>20652</v>
      </c>
      <c r="C2974" s="34">
        <v>10000064689982</v>
      </c>
      <c r="D2974">
        <v>9185284</v>
      </c>
      <c r="E2974" t="s">
        <v>20649</v>
      </c>
      <c r="F2974" t="s">
        <v>20651</v>
      </c>
      <c r="G2974" t="s">
        <v>89</v>
      </c>
      <c r="H2974" t="s">
        <v>90</v>
      </c>
      <c r="I2974" t="s">
        <v>10</v>
      </c>
      <c r="J2974" t="s">
        <v>20650</v>
      </c>
      <c r="K2974">
        <v>0</v>
      </c>
      <c r="L2974" t="s">
        <v>20652</v>
      </c>
      <c r="M2974" t="s">
        <v>20652</v>
      </c>
      <c r="N2974">
        <v>0</v>
      </c>
      <c r="O2974">
        <v>6</v>
      </c>
      <c r="P2974" s="17">
        <v>46022</v>
      </c>
      <c r="Q2974" s="19">
        <v>0</v>
      </c>
      <c r="R2974" t="s">
        <v>24</v>
      </c>
      <c r="S2974" s="17">
        <v>45746</v>
      </c>
      <c r="U2974" s="29">
        <v>0</v>
      </c>
      <c r="V2974" s="29">
        <v>0</v>
      </c>
      <c r="W2974" s="29">
        <v>0</v>
      </c>
      <c r="X2974" s="29">
        <f t="shared" si="46"/>
        <v>2</v>
      </c>
      <c r="Y2974" s="33">
        <v>0</v>
      </c>
      <c r="Z2974" s="29">
        <v>0</v>
      </c>
      <c r="AA2974" s="29">
        <v>0</v>
      </c>
      <c r="AB2974" s="29">
        <v>0</v>
      </c>
      <c r="AC2974" s="33">
        <v>0</v>
      </c>
      <c r="AD2974" s="33">
        <v>34.998570000000001</v>
      </c>
      <c r="AE2974" s="29">
        <v>0</v>
      </c>
      <c r="AG2974" s="29">
        <v>0</v>
      </c>
      <c r="AH2974" s="29">
        <v>0</v>
      </c>
      <c r="AI2974" s="29">
        <v>0</v>
      </c>
      <c r="AJ2974" s="29">
        <v>0</v>
      </c>
      <c r="AK2974" s="29">
        <v>0</v>
      </c>
      <c r="AL2974" s="53">
        <v>2</v>
      </c>
      <c r="AM2974" s="29" t="s">
        <v>20651</v>
      </c>
      <c r="AN2974" s="29" t="s">
        <v>20651</v>
      </c>
      <c r="AO2974" s="29">
        <v>0</v>
      </c>
      <c r="AP2974" s="30">
        <v>0</v>
      </c>
      <c r="AQ2974" s="30">
        <v>0</v>
      </c>
    </row>
    <row r="2975" spans="1:43" x14ac:dyDescent="0.25">
      <c r="A2975" t="s">
        <v>20647</v>
      </c>
      <c r="B2975" t="s">
        <v>20652</v>
      </c>
      <c r="C2975" s="34">
        <v>10000064691435</v>
      </c>
      <c r="D2975">
        <v>3586692</v>
      </c>
      <c r="E2975" t="s">
        <v>20649</v>
      </c>
      <c r="F2975" t="s">
        <v>20651</v>
      </c>
      <c r="G2975" t="s">
        <v>89</v>
      </c>
      <c r="H2975" t="s">
        <v>90</v>
      </c>
      <c r="I2975" t="s">
        <v>10</v>
      </c>
      <c r="J2975" t="s">
        <v>20650</v>
      </c>
      <c r="K2975">
        <v>0</v>
      </c>
      <c r="L2975" t="s">
        <v>20652</v>
      </c>
      <c r="M2975" t="s">
        <v>20652</v>
      </c>
      <c r="N2975">
        <v>0</v>
      </c>
      <c r="O2975">
        <v>75</v>
      </c>
      <c r="P2975" s="17">
        <v>46022</v>
      </c>
      <c r="Q2975" s="19">
        <v>0</v>
      </c>
      <c r="R2975" t="s">
        <v>24</v>
      </c>
      <c r="S2975" s="17">
        <v>45746</v>
      </c>
      <c r="U2975" s="29">
        <v>0</v>
      </c>
      <c r="V2975" s="29">
        <v>0</v>
      </c>
      <c r="W2975" s="29">
        <v>0</v>
      </c>
      <c r="X2975" s="29">
        <f t="shared" si="46"/>
        <v>2</v>
      </c>
      <c r="Y2975" s="33">
        <v>0</v>
      </c>
      <c r="Z2975" s="29">
        <v>0</v>
      </c>
      <c r="AA2975" s="29">
        <v>0</v>
      </c>
      <c r="AB2975" s="29">
        <v>0</v>
      </c>
      <c r="AC2975" s="33">
        <v>0</v>
      </c>
      <c r="AD2975" s="33">
        <v>116.03786666666667</v>
      </c>
      <c r="AE2975" s="29">
        <v>0</v>
      </c>
      <c r="AG2975" s="29">
        <v>0</v>
      </c>
      <c r="AH2975" s="29">
        <v>0</v>
      </c>
      <c r="AI2975" s="29">
        <v>0</v>
      </c>
      <c r="AJ2975" s="29">
        <v>0</v>
      </c>
      <c r="AK2975" s="29">
        <v>0</v>
      </c>
      <c r="AL2975" s="53">
        <v>2</v>
      </c>
      <c r="AM2975" s="29" t="s">
        <v>20651</v>
      </c>
      <c r="AN2975" s="29" t="s">
        <v>20651</v>
      </c>
      <c r="AO2975" s="29">
        <v>0</v>
      </c>
      <c r="AP2975" s="30">
        <v>0</v>
      </c>
      <c r="AQ2975" s="30">
        <v>0</v>
      </c>
    </row>
    <row r="2976" spans="1:43" x14ac:dyDescent="0.25">
      <c r="A2976" t="s">
        <v>20647</v>
      </c>
      <c r="B2976" t="s">
        <v>20652</v>
      </c>
      <c r="C2976" s="34">
        <v>10000064691437</v>
      </c>
      <c r="D2976">
        <v>3586691</v>
      </c>
      <c r="E2976" t="s">
        <v>20649</v>
      </c>
      <c r="F2976" t="s">
        <v>20651</v>
      </c>
      <c r="G2976" t="s">
        <v>89</v>
      </c>
      <c r="H2976" t="s">
        <v>90</v>
      </c>
      <c r="I2976" t="s">
        <v>10</v>
      </c>
      <c r="J2976" t="s">
        <v>20650</v>
      </c>
      <c r="K2976">
        <v>0</v>
      </c>
      <c r="L2976" t="s">
        <v>20652</v>
      </c>
      <c r="M2976" t="s">
        <v>20652</v>
      </c>
      <c r="N2976">
        <v>0</v>
      </c>
      <c r="O2976">
        <v>76</v>
      </c>
      <c r="P2976" s="17">
        <v>46022</v>
      </c>
      <c r="Q2976" s="19">
        <v>0</v>
      </c>
      <c r="R2976" t="s">
        <v>24</v>
      </c>
      <c r="S2976" s="17">
        <v>45746</v>
      </c>
      <c r="U2976" s="29">
        <v>0</v>
      </c>
      <c r="V2976" s="29">
        <v>0</v>
      </c>
      <c r="W2976" s="29">
        <v>0</v>
      </c>
      <c r="X2976" s="29">
        <f t="shared" si="46"/>
        <v>2</v>
      </c>
      <c r="Y2976" s="33">
        <v>0</v>
      </c>
      <c r="Z2976" s="29">
        <v>0</v>
      </c>
      <c r="AA2976" s="29">
        <v>0</v>
      </c>
      <c r="AB2976" s="29">
        <v>0</v>
      </c>
      <c r="AC2976" s="33">
        <v>0</v>
      </c>
      <c r="AD2976" s="33">
        <v>116.03786666666667</v>
      </c>
      <c r="AE2976" s="29">
        <v>0</v>
      </c>
      <c r="AG2976" s="29">
        <v>0</v>
      </c>
      <c r="AH2976" s="29">
        <v>0</v>
      </c>
      <c r="AI2976" s="29">
        <v>0</v>
      </c>
      <c r="AJ2976" s="29">
        <v>0</v>
      </c>
      <c r="AK2976" s="29">
        <v>0</v>
      </c>
      <c r="AL2976" s="53">
        <v>2</v>
      </c>
      <c r="AM2976" s="29" t="s">
        <v>20651</v>
      </c>
      <c r="AN2976" s="29" t="s">
        <v>20651</v>
      </c>
      <c r="AO2976" s="29">
        <v>0</v>
      </c>
      <c r="AP2976" s="30">
        <v>0</v>
      </c>
      <c r="AQ2976" s="30">
        <v>0</v>
      </c>
    </row>
    <row r="2977" spans="1:43" x14ac:dyDescent="0.25">
      <c r="A2977" t="s">
        <v>20647</v>
      </c>
      <c r="B2977" t="s">
        <v>20652</v>
      </c>
      <c r="C2977" s="34">
        <v>10000064692071</v>
      </c>
      <c r="D2977">
        <v>9185643</v>
      </c>
      <c r="E2977" t="s">
        <v>20649</v>
      </c>
      <c r="F2977" t="s">
        <v>20651</v>
      </c>
      <c r="G2977" t="s">
        <v>89</v>
      </c>
      <c r="H2977" t="s">
        <v>90</v>
      </c>
      <c r="I2977" t="s">
        <v>10</v>
      </c>
      <c r="J2977" t="s">
        <v>20650</v>
      </c>
      <c r="K2977">
        <v>0</v>
      </c>
      <c r="L2977" t="s">
        <v>20652</v>
      </c>
      <c r="M2977" t="s">
        <v>20652</v>
      </c>
      <c r="N2977">
        <v>0</v>
      </c>
      <c r="O2977">
        <v>20</v>
      </c>
      <c r="P2977" s="17">
        <v>46022</v>
      </c>
      <c r="Q2977" s="19">
        <v>0</v>
      </c>
      <c r="R2977" t="s">
        <v>24</v>
      </c>
      <c r="S2977" s="17">
        <v>45746</v>
      </c>
      <c r="U2977" s="29">
        <v>0</v>
      </c>
      <c r="V2977" s="29">
        <v>0</v>
      </c>
      <c r="W2977" s="29">
        <v>0</v>
      </c>
      <c r="X2977" s="29">
        <f t="shared" si="46"/>
        <v>2</v>
      </c>
      <c r="Y2977" s="33">
        <v>0</v>
      </c>
      <c r="Z2977" s="29">
        <v>0</v>
      </c>
      <c r="AA2977" s="29">
        <v>0</v>
      </c>
      <c r="AB2977" s="29">
        <v>0</v>
      </c>
      <c r="AC2977" s="33">
        <v>0</v>
      </c>
      <c r="AD2977" s="33">
        <v>58.216166666666673</v>
      </c>
      <c r="AE2977" s="29">
        <v>0</v>
      </c>
      <c r="AG2977" s="29">
        <v>0</v>
      </c>
      <c r="AH2977" s="29">
        <v>0</v>
      </c>
      <c r="AI2977" s="29">
        <v>0</v>
      </c>
      <c r="AJ2977" s="29">
        <v>0</v>
      </c>
      <c r="AK2977" s="29">
        <v>0</v>
      </c>
      <c r="AL2977" s="53">
        <v>2</v>
      </c>
      <c r="AM2977" s="29" t="s">
        <v>20651</v>
      </c>
      <c r="AN2977" s="29" t="s">
        <v>20651</v>
      </c>
      <c r="AO2977" s="29">
        <v>0</v>
      </c>
      <c r="AP2977" s="30">
        <v>0</v>
      </c>
      <c r="AQ2977" s="30">
        <v>0</v>
      </c>
    </row>
    <row r="2978" spans="1:43" x14ac:dyDescent="0.25">
      <c r="A2978" t="s">
        <v>20647</v>
      </c>
      <c r="B2978" t="s">
        <v>20652</v>
      </c>
      <c r="C2978" s="34">
        <v>10000064692426</v>
      </c>
      <c r="D2978">
        <v>3586739</v>
      </c>
      <c r="E2978" t="s">
        <v>20649</v>
      </c>
      <c r="F2978" t="s">
        <v>20651</v>
      </c>
      <c r="G2978" t="s">
        <v>89</v>
      </c>
      <c r="H2978" t="s">
        <v>90</v>
      </c>
      <c r="I2978" t="s">
        <v>10</v>
      </c>
      <c r="J2978" t="s">
        <v>20650</v>
      </c>
      <c r="K2978">
        <v>0</v>
      </c>
      <c r="L2978" t="s">
        <v>20652</v>
      </c>
      <c r="M2978" t="s">
        <v>20652</v>
      </c>
      <c r="N2978">
        <v>0</v>
      </c>
      <c r="O2978">
        <v>73</v>
      </c>
      <c r="P2978" s="17">
        <v>46022</v>
      </c>
      <c r="Q2978" s="19">
        <v>0</v>
      </c>
      <c r="R2978" t="s">
        <v>24</v>
      </c>
      <c r="S2978" s="17">
        <v>45746</v>
      </c>
      <c r="U2978" s="29">
        <v>0</v>
      </c>
      <c r="V2978" s="29">
        <v>0</v>
      </c>
      <c r="W2978" s="29">
        <v>0</v>
      </c>
      <c r="X2978" s="29">
        <f t="shared" si="46"/>
        <v>2</v>
      </c>
      <c r="Y2978" s="33">
        <v>0</v>
      </c>
      <c r="Z2978" s="29">
        <v>0</v>
      </c>
      <c r="AA2978" s="29">
        <v>0</v>
      </c>
      <c r="AB2978" s="29">
        <v>0</v>
      </c>
      <c r="AC2978" s="33">
        <v>0</v>
      </c>
      <c r="AD2978" s="33">
        <v>76.963033333333343</v>
      </c>
      <c r="AE2978" s="29">
        <v>0</v>
      </c>
      <c r="AG2978" s="29">
        <v>0</v>
      </c>
      <c r="AH2978" s="29">
        <v>0</v>
      </c>
      <c r="AI2978" s="29">
        <v>0</v>
      </c>
      <c r="AJ2978" s="29">
        <v>0</v>
      </c>
      <c r="AK2978" s="29">
        <v>0</v>
      </c>
      <c r="AL2978" s="53">
        <v>2</v>
      </c>
      <c r="AM2978" s="29" t="s">
        <v>20651</v>
      </c>
      <c r="AN2978" s="29" t="s">
        <v>20651</v>
      </c>
      <c r="AO2978" s="29">
        <v>0</v>
      </c>
      <c r="AP2978" s="30">
        <v>0</v>
      </c>
      <c r="AQ2978" s="30">
        <v>0</v>
      </c>
    </row>
    <row r="2979" spans="1:43" x14ac:dyDescent="0.25">
      <c r="A2979" t="s">
        <v>20647</v>
      </c>
      <c r="B2979" t="s">
        <v>20652</v>
      </c>
      <c r="C2979" s="34">
        <v>10000064694887</v>
      </c>
      <c r="D2979">
        <v>9185850</v>
      </c>
      <c r="E2979" t="s">
        <v>20648</v>
      </c>
      <c r="F2979" t="s">
        <v>20651</v>
      </c>
      <c r="G2979" t="s">
        <v>89</v>
      </c>
      <c r="H2979" t="s">
        <v>90</v>
      </c>
      <c r="I2979" t="s">
        <v>10</v>
      </c>
      <c r="J2979" t="s">
        <v>20650</v>
      </c>
      <c r="K2979">
        <v>0</v>
      </c>
      <c r="L2979" t="s">
        <v>20652</v>
      </c>
      <c r="M2979" t="s">
        <v>20652</v>
      </c>
      <c r="N2979">
        <v>0</v>
      </c>
      <c r="O2979">
        <v>23</v>
      </c>
      <c r="P2979" s="17">
        <v>46022</v>
      </c>
      <c r="Q2979" s="19">
        <v>0</v>
      </c>
      <c r="R2979" t="s">
        <v>24</v>
      </c>
      <c r="S2979" s="17">
        <v>45747</v>
      </c>
      <c r="U2979" s="29">
        <v>0</v>
      </c>
      <c r="V2979" s="29">
        <v>0</v>
      </c>
      <c r="W2979" s="29">
        <v>0</v>
      </c>
      <c r="X2979" s="29">
        <f t="shared" si="46"/>
        <v>1</v>
      </c>
      <c r="Y2979" s="33">
        <v>0</v>
      </c>
      <c r="Z2979" s="29">
        <v>0</v>
      </c>
      <c r="AA2979" s="29">
        <v>0</v>
      </c>
      <c r="AB2979" s="29">
        <v>0</v>
      </c>
      <c r="AC2979" s="33">
        <v>0</v>
      </c>
      <c r="AD2979" s="33">
        <v>135.76119999999997</v>
      </c>
      <c r="AE2979" s="29">
        <v>0</v>
      </c>
      <c r="AG2979" s="29">
        <v>0</v>
      </c>
      <c r="AH2979" s="29">
        <v>0</v>
      </c>
      <c r="AI2979" s="29">
        <v>0</v>
      </c>
      <c r="AJ2979" s="29">
        <v>0</v>
      </c>
      <c r="AK2979" s="29">
        <v>0</v>
      </c>
      <c r="AL2979" s="53">
        <v>1</v>
      </c>
      <c r="AM2979" s="29" t="s">
        <v>20651</v>
      </c>
      <c r="AN2979" s="29" t="s">
        <v>20651</v>
      </c>
      <c r="AO2979" s="29">
        <v>0</v>
      </c>
      <c r="AP2979" s="30">
        <v>0</v>
      </c>
      <c r="AQ2979" s="30">
        <v>0</v>
      </c>
    </row>
    <row r="2980" spans="1:43" x14ac:dyDescent="0.25">
      <c r="A2980" t="s">
        <v>20647</v>
      </c>
      <c r="B2980" t="s">
        <v>20652</v>
      </c>
      <c r="C2980" s="34">
        <v>10000064699547</v>
      </c>
      <c r="D2980">
        <v>9187125</v>
      </c>
      <c r="E2980" t="s">
        <v>20649</v>
      </c>
      <c r="F2980" t="s">
        <v>20651</v>
      </c>
      <c r="G2980" t="s">
        <v>89</v>
      </c>
      <c r="H2980" t="s">
        <v>90</v>
      </c>
      <c r="I2980" t="s">
        <v>10</v>
      </c>
      <c r="J2980" t="s">
        <v>20650</v>
      </c>
      <c r="K2980">
        <v>0</v>
      </c>
      <c r="L2980" t="s">
        <v>20652</v>
      </c>
      <c r="M2980" t="s">
        <v>20652</v>
      </c>
      <c r="N2980">
        <v>0</v>
      </c>
      <c r="O2980">
        <v>76</v>
      </c>
      <c r="P2980" s="17">
        <v>46022</v>
      </c>
      <c r="Q2980" s="19">
        <v>0</v>
      </c>
      <c r="R2980" t="s">
        <v>24</v>
      </c>
      <c r="S2980" s="17">
        <v>45747</v>
      </c>
      <c r="U2980" s="29">
        <v>0</v>
      </c>
      <c r="V2980" s="29">
        <v>0</v>
      </c>
      <c r="W2980" s="29">
        <v>0</v>
      </c>
      <c r="X2980" s="29">
        <f t="shared" si="46"/>
        <v>1</v>
      </c>
      <c r="Y2980" s="33">
        <v>0</v>
      </c>
      <c r="Z2980" s="29">
        <v>0</v>
      </c>
      <c r="AA2980" s="29">
        <v>0</v>
      </c>
      <c r="AB2980" s="29">
        <v>0</v>
      </c>
      <c r="AC2980" s="33">
        <v>0</v>
      </c>
      <c r="AD2980" s="33">
        <v>251.97689999999997</v>
      </c>
      <c r="AE2980" s="29">
        <v>0</v>
      </c>
      <c r="AG2980" s="29">
        <v>0</v>
      </c>
      <c r="AH2980" s="29">
        <v>0</v>
      </c>
      <c r="AI2980" s="29">
        <v>0</v>
      </c>
      <c r="AJ2980" s="29">
        <v>0</v>
      </c>
      <c r="AK2980" s="29">
        <v>0</v>
      </c>
      <c r="AL2980" s="53">
        <v>1</v>
      </c>
      <c r="AM2980" s="29" t="s">
        <v>20651</v>
      </c>
      <c r="AN2980" s="29" t="s">
        <v>20651</v>
      </c>
      <c r="AO2980" s="29">
        <v>0</v>
      </c>
      <c r="AP2980" s="30">
        <v>0</v>
      </c>
      <c r="AQ2980" s="30">
        <v>0</v>
      </c>
    </row>
    <row r="2981" spans="1:43" x14ac:dyDescent="0.25">
      <c r="A2981" t="s">
        <v>20647</v>
      </c>
      <c r="B2981" t="s">
        <v>20652</v>
      </c>
      <c r="C2981" s="34">
        <v>10000064705059</v>
      </c>
      <c r="D2981">
        <v>3587300</v>
      </c>
      <c r="E2981" t="s">
        <v>20649</v>
      </c>
      <c r="F2981" t="s">
        <v>20651</v>
      </c>
      <c r="G2981" t="s">
        <v>89</v>
      </c>
      <c r="H2981" t="s">
        <v>90</v>
      </c>
      <c r="I2981" t="s">
        <v>10</v>
      </c>
      <c r="J2981" t="s">
        <v>20650</v>
      </c>
      <c r="K2981">
        <v>0</v>
      </c>
      <c r="L2981" t="s">
        <v>20652</v>
      </c>
      <c r="M2981" t="s">
        <v>20652</v>
      </c>
      <c r="N2981">
        <v>0</v>
      </c>
      <c r="O2981">
        <v>10</v>
      </c>
      <c r="P2981" s="17">
        <v>46022</v>
      </c>
      <c r="Q2981" s="19">
        <v>0</v>
      </c>
      <c r="R2981" t="s">
        <v>24</v>
      </c>
      <c r="S2981" s="17">
        <v>45747</v>
      </c>
      <c r="U2981" s="29">
        <v>0</v>
      </c>
      <c r="V2981" s="29">
        <v>0</v>
      </c>
      <c r="W2981" s="29">
        <v>0</v>
      </c>
      <c r="X2981" s="29">
        <f t="shared" si="46"/>
        <v>1</v>
      </c>
      <c r="Y2981" s="33">
        <v>0</v>
      </c>
      <c r="Z2981" s="29">
        <v>0</v>
      </c>
      <c r="AA2981" s="29">
        <v>0</v>
      </c>
      <c r="AB2981" s="29">
        <v>0</v>
      </c>
      <c r="AC2981" s="33">
        <v>0</v>
      </c>
      <c r="AD2981" s="33">
        <v>73.897833333333324</v>
      </c>
      <c r="AE2981" s="29">
        <v>0</v>
      </c>
      <c r="AG2981" s="29">
        <v>0</v>
      </c>
      <c r="AH2981" s="29">
        <v>0</v>
      </c>
      <c r="AI2981" s="29">
        <v>0</v>
      </c>
      <c r="AJ2981" s="29">
        <v>0</v>
      </c>
      <c r="AK2981" s="29">
        <v>0</v>
      </c>
      <c r="AL2981" s="53">
        <v>1</v>
      </c>
      <c r="AM2981" s="29" t="s">
        <v>20651</v>
      </c>
      <c r="AN2981" s="29" t="s">
        <v>20651</v>
      </c>
      <c r="AO2981" s="29">
        <v>0</v>
      </c>
      <c r="AP2981" s="30">
        <v>0</v>
      </c>
      <c r="AQ2981" s="30">
        <v>0</v>
      </c>
    </row>
    <row r="2982" spans="1:43" x14ac:dyDescent="0.25">
      <c r="A2982" t="s">
        <v>20647</v>
      </c>
      <c r="B2982" t="s">
        <v>20652</v>
      </c>
      <c r="C2982" s="34">
        <v>10000064705059</v>
      </c>
      <c r="D2982">
        <v>3587300</v>
      </c>
      <c r="E2982" t="s">
        <v>20649</v>
      </c>
      <c r="F2982" t="s">
        <v>20651</v>
      </c>
      <c r="G2982" t="s">
        <v>89</v>
      </c>
      <c r="H2982" t="s">
        <v>90</v>
      </c>
      <c r="I2982" t="s">
        <v>10</v>
      </c>
      <c r="J2982" t="s">
        <v>20650</v>
      </c>
      <c r="K2982">
        <v>0</v>
      </c>
      <c r="L2982" t="s">
        <v>20652</v>
      </c>
      <c r="M2982" t="s">
        <v>20652</v>
      </c>
      <c r="N2982">
        <v>0</v>
      </c>
      <c r="O2982">
        <v>10</v>
      </c>
      <c r="P2982" s="17">
        <v>46022</v>
      </c>
      <c r="Q2982" s="19">
        <v>0</v>
      </c>
      <c r="R2982" t="s">
        <v>24</v>
      </c>
      <c r="S2982" s="17">
        <v>45747</v>
      </c>
      <c r="U2982" s="29">
        <v>0</v>
      </c>
      <c r="V2982" s="29">
        <v>0</v>
      </c>
      <c r="W2982" s="29">
        <v>0</v>
      </c>
      <c r="X2982" s="29">
        <f t="shared" si="46"/>
        <v>2</v>
      </c>
      <c r="Y2982" s="33">
        <v>0</v>
      </c>
      <c r="Z2982" s="29">
        <v>0</v>
      </c>
      <c r="AA2982" s="29">
        <v>0</v>
      </c>
      <c r="AB2982" s="29">
        <v>0</v>
      </c>
      <c r="AC2982" s="33">
        <v>0</v>
      </c>
      <c r="AD2982" s="33">
        <v>73.897833333333324</v>
      </c>
      <c r="AE2982" s="29">
        <v>0</v>
      </c>
      <c r="AG2982" s="29">
        <v>0</v>
      </c>
      <c r="AH2982" s="29">
        <v>0</v>
      </c>
      <c r="AI2982" s="29">
        <v>0</v>
      </c>
      <c r="AJ2982" s="29">
        <v>0</v>
      </c>
      <c r="AK2982" s="29">
        <v>0</v>
      </c>
      <c r="AL2982" s="53">
        <v>2</v>
      </c>
      <c r="AM2982" s="29" t="s">
        <v>20651</v>
      </c>
      <c r="AN2982" s="29" t="s">
        <v>20651</v>
      </c>
      <c r="AO2982" s="29">
        <v>0</v>
      </c>
      <c r="AP2982" s="30">
        <v>0</v>
      </c>
      <c r="AQ2982" s="30">
        <v>0</v>
      </c>
    </row>
    <row r="2983" spans="1:43" x14ac:dyDescent="0.25">
      <c r="A2983" t="s">
        <v>20647</v>
      </c>
      <c r="B2983" t="s">
        <v>20652</v>
      </c>
      <c r="C2983" s="34">
        <v>10000064706289</v>
      </c>
      <c r="D2983">
        <v>9188707</v>
      </c>
      <c r="E2983" t="s">
        <v>20648</v>
      </c>
      <c r="F2983" t="s">
        <v>20651</v>
      </c>
      <c r="G2983" t="s">
        <v>89</v>
      </c>
      <c r="H2983" t="s">
        <v>90</v>
      </c>
      <c r="I2983" t="s">
        <v>10</v>
      </c>
      <c r="J2983" t="s">
        <v>20650</v>
      </c>
      <c r="K2983">
        <v>0</v>
      </c>
      <c r="L2983" t="s">
        <v>20652</v>
      </c>
      <c r="M2983" t="s">
        <v>20652</v>
      </c>
      <c r="N2983">
        <v>0</v>
      </c>
      <c r="O2983">
        <v>77</v>
      </c>
      <c r="P2983" s="17">
        <v>46022</v>
      </c>
      <c r="Q2983" s="19">
        <v>0</v>
      </c>
      <c r="R2983" t="s">
        <v>24</v>
      </c>
      <c r="S2983" s="17">
        <v>45747</v>
      </c>
      <c r="U2983" s="29">
        <v>0</v>
      </c>
      <c r="V2983" s="29">
        <v>0</v>
      </c>
      <c r="W2983" s="29">
        <v>0</v>
      </c>
      <c r="X2983" s="29">
        <f t="shared" si="46"/>
        <v>1</v>
      </c>
      <c r="Y2983" s="33">
        <v>0</v>
      </c>
      <c r="Z2983" s="29">
        <v>0</v>
      </c>
      <c r="AA2983" s="29">
        <v>0</v>
      </c>
      <c r="AB2983" s="29">
        <v>0</v>
      </c>
      <c r="AC2983" s="33">
        <v>0</v>
      </c>
      <c r="AD2983" s="33">
        <v>293.28919999999999</v>
      </c>
      <c r="AE2983" s="29">
        <v>0</v>
      </c>
      <c r="AG2983" s="29">
        <v>0</v>
      </c>
      <c r="AH2983" s="29">
        <v>0</v>
      </c>
      <c r="AI2983" s="29">
        <v>0</v>
      </c>
      <c r="AJ2983" s="29">
        <v>0</v>
      </c>
      <c r="AK2983" s="29">
        <v>0</v>
      </c>
      <c r="AL2983" s="53">
        <v>1</v>
      </c>
      <c r="AM2983" s="29" t="s">
        <v>20651</v>
      </c>
      <c r="AN2983" s="29" t="s">
        <v>20651</v>
      </c>
      <c r="AO2983" s="29">
        <v>0</v>
      </c>
      <c r="AP2983" s="30">
        <v>0</v>
      </c>
      <c r="AQ2983" s="30">
        <v>0</v>
      </c>
    </row>
    <row r="2984" spans="1:43" x14ac:dyDescent="0.25">
      <c r="A2984" t="s">
        <v>20647</v>
      </c>
      <c r="B2984" t="s">
        <v>20652</v>
      </c>
      <c r="C2984" s="34">
        <v>10000064706512</v>
      </c>
      <c r="D2984">
        <v>3587407</v>
      </c>
      <c r="E2984" t="s">
        <v>20649</v>
      </c>
      <c r="F2984" t="s">
        <v>20651</v>
      </c>
      <c r="G2984" t="s">
        <v>89</v>
      </c>
      <c r="H2984" t="s">
        <v>90</v>
      </c>
      <c r="I2984" t="s">
        <v>10</v>
      </c>
      <c r="J2984" t="s">
        <v>20650</v>
      </c>
      <c r="K2984">
        <v>0</v>
      </c>
      <c r="L2984" t="s">
        <v>20652</v>
      </c>
      <c r="M2984" t="s">
        <v>20652</v>
      </c>
      <c r="N2984">
        <v>0</v>
      </c>
      <c r="O2984">
        <v>26</v>
      </c>
      <c r="P2984" s="17">
        <v>46022</v>
      </c>
      <c r="Q2984" s="19">
        <v>0</v>
      </c>
      <c r="R2984" t="s">
        <v>24</v>
      </c>
      <c r="S2984" s="17">
        <v>45747</v>
      </c>
      <c r="U2984" s="29">
        <v>0</v>
      </c>
      <c r="V2984" s="29">
        <v>0</v>
      </c>
      <c r="W2984" s="29">
        <v>0</v>
      </c>
      <c r="X2984" s="29">
        <f t="shared" si="46"/>
        <v>1</v>
      </c>
      <c r="Y2984" s="33">
        <v>0</v>
      </c>
      <c r="Z2984" s="29">
        <v>0</v>
      </c>
      <c r="AA2984" s="29">
        <v>0</v>
      </c>
      <c r="AB2984" s="29">
        <v>0</v>
      </c>
      <c r="AC2984" s="33">
        <v>0</v>
      </c>
      <c r="AD2984" s="33">
        <v>66.642233333333323</v>
      </c>
      <c r="AE2984" s="29">
        <v>0</v>
      </c>
      <c r="AG2984" s="29">
        <v>0</v>
      </c>
      <c r="AH2984" s="29">
        <v>0</v>
      </c>
      <c r="AI2984" s="29">
        <v>0</v>
      </c>
      <c r="AJ2984" s="29">
        <v>0</v>
      </c>
      <c r="AK2984" s="29">
        <v>0</v>
      </c>
      <c r="AL2984" s="53">
        <v>1</v>
      </c>
      <c r="AM2984" s="29" t="s">
        <v>20651</v>
      </c>
      <c r="AN2984" s="29" t="s">
        <v>20651</v>
      </c>
      <c r="AO2984" s="29">
        <v>0</v>
      </c>
      <c r="AP2984" s="30">
        <v>0</v>
      </c>
      <c r="AQ2984" s="30">
        <v>0</v>
      </c>
    </row>
    <row r="2985" spans="1:43" x14ac:dyDescent="0.25">
      <c r="A2985" t="s">
        <v>20647</v>
      </c>
      <c r="B2985" t="s">
        <v>20652</v>
      </c>
      <c r="C2985" s="34">
        <v>10000064706512</v>
      </c>
      <c r="D2985">
        <v>3587407</v>
      </c>
      <c r="E2985" t="s">
        <v>20649</v>
      </c>
      <c r="F2985" t="s">
        <v>20651</v>
      </c>
      <c r="G2985" t="s">
        <v>89</v>
      </c>
      <c r="H2985" t="s">
        <v>90</v>
      </c>
      <c r="I2985" t="s">
        <v>10</v>
      </c>
      <c r="J2985" t="s">
        <v>20650</v>
      </c>
      <c r="K2985">
        <v>0</v>
      </c>
      <c r="L2985" t="s">
        <v>20652</v>
      </c>
      <c r="M2985" t="s">
        <v>20652</v>
      </c>
      <c r="N2985">
        <v>0</v>
      </c>
      <c r="O2985">
        <v>26</v>
      </c>
      <c r="P2985" s="17">
        <v>46022</v>
      </c>
      <c r="Q2985" s="19">
        <v>0</v>
      </c>
      <c r="R2985" t="s">
        <v>24</v>
      </c>
      <c r="S2985" s="17">
        <v>45747</v>
      </c>
      <c r="U2985" s="29">
        <v>0</v>
      </c>
      <c r="V2985" s="29">
        <v>0</v>
      </c>
      <c r="W2985" s="29">
        <v>0</v>
      </c>
      <c r="X2985" s="29">
        <f t="shared" si="46"/>
        <v>2</v>
      </c>
      <c r="Y2985" s="33">
        <v>0</v>
      </c>
      <c r="Z2985" s="29">
        <v>0</v>
      </c>
      <c r="AA2985" s="29">
        <v>0</v>
      </c>
      <c r="AB2985" s="29">
        <v>0</v>
      </c>
      <c r="AC2985" s="33">
        <v>0</v>
      </c>
      <c r="AD2985" s="33">
        <v>66.642233333333323</v>
      </c>
      <c r="AE2985" s="29">
        <v>0</v>
      </c>
      <c r="AG2985" s="29">
        <v>0</v>
      </c>
      <c r="AH2985" s="29">
        <v>0</v>
      </c>
      <c r="AI2985" s="29">
        <v>0</v>
      </c>
      <c r="AJ2985" s="29">
        <v>0</v>
      </c>
      <c r="AK2985" s="29">
        <v>0</v>
      </c>
      <c r="AL2985" s="53">
        <v>2</v>
      </c>
      <c r="AM2985" s="29" t="s">
        <v>20651</v>
      </c>
      <c r="AN2985" s="29" t="s">
        <v>20651</v>
      </c>
      <c r="AO2985" s="29">
        <v>0</v>
      </c>
      <c r="AP2985" s="30">
        <v>0</v>
      </c>
      <c r="AQ2985" s="30">
        <v>0</v>
      </c>
    </row>
    <row r="2986" spans="1:43" x14ac:dyDescent="0.25">
      <c r="A2986" t="s">
        <v>20647</v>
      </c>
      <c r="B2986" t="s">
        <v>20652</v>
      </c>
      <c r="C2986" s="34">
        <v>10000064706516</v>
      </c>
      <c r="D2986">
        <v>3587409</v>
      </c>
      <c r="E2986" t="s">
        <v>20649</v>
      </c>
      <c r="F2986" t="s">
        <v>20651</v>
      </c>
      <c r="G2986" t="s">
        <v>89</v>
      </c>
      <c r="H2986" t="s">
        <v>90</v>
      </c>
      <c r="I2986" t="s">
        <v>10</v>
      </c>
      <c r="J2986" t="s">
        <v>20650</v>
      </c>
      <c r="K2986">
        <v>0</v>
      </c>
      <c r="L2986" t="s">
        <v>20652</v>
      </c>
      <c r="M2986" t="s">
        <v>20652</v>
      </c>
      <c r="N2986">
        <v>0</v>
      </c>
      <c r="O2986">
        <v>28</v>
      </c>
      <c r="P2986" s="17">
        <v>46022</v>
      </c>
      <c r="Q2986" s="19">
        <v>0</v>
      </c>
      <c r="R2986" t="s">
        <v>24</v>
      </c>
      <c r="S2986" s="17">
        <v>45747</v>
      </c>
      <c r="U2986" s="29">
        <v>0</v>
      </c>
      <c r="V2986" s="29">
        <v>0</v>
      </c>
      <c r="W2986" s="29">
        <v>0</v>
      </c>
      <c r="X2986" s="29">
        <f t="shared" si="46"/>
        <v>1</v>
      </c>
      <c r="Y2986" s="33">
        <v>0</v>
      </c>
      <c r="Z2986" s="29">
        <v>0</v>
      </c>
      <c r="AA2986" s="29">
        <v>0</v>
      </c>
      <c r="AB2986" s="29">
        <v>0</v>
      </c>
      <c r="AC2986" s="33">
        <v>0</v>
      </c>
      <c r="AD2986" s="33">
        <v>66.642233333333323</v>
      </c>
      <c r="AE2986" s="29">
        <v>0</v>
      </c>
      <c r="AG2986" s="29">
        <v>0</v>
      </c>
      <c r="AH2986" s="29">
        <v>0</v>
      </c>
      <c r="AI2986" s="29">
        <v>0</v>
      </c>
      <c r="AJ2986" s="29">
        <v>0</v>
      </c>
      <c r="AK2986" s="29">
        <v>0</v>
      </c>
      <c r="AL2986" s="53">
        <v>1</v>
      </c>
      <c r="AM2986" s="29" t="s">
        <v>20651</v>
      </c>
      <c r="AN2986" s="29" t="s">
        <v>20651</v>
      </c>
      <c r="AO2986" s="29">
        <v>0</v>
      </c>
      <c r="AP2986" s="30">
        <v>0</v>
      </c>
      <c r="AQ2986" s="30">
        <v>0</v>
      </c>
    </row>
    <row r="2987" spans="1:43" x14ac:dyDescent="0.25">
      <c r="A2987" t="s">
        <v>20647</v>
      </c>
      <c r="B2987" t="s">
        <v>20652</v>
      </c>
      <c r="C2987" s="34">
        <v>10000064706516</v>
      </c>
      <c r="D2987">
        <v>3587409</v>
      </c>
      <c r="E2987" t="s">
        <v>20649</v>
      </c>
      <c r="F2987" t="s">
        <v>20651</v>
      </c>
      <c r="G2987" t="s">
        <v>89</v>
      </c>
      <c r="H2987" t="s">
        <v>90</v>
      </c>
      <c r="I2987" t="s">
        <v>10</v>
      </c>
      <c r="J2987" t="s">
        <v>20650</v>
      </c>
      <c r="K2987">
        <v>0</v>
      </c>
      <c r="L2987" t="s">
        <v>20652</v>
      </c>
      <c r="M2987" t="s">
        <v>20652</v>
      </c>
      <c r="N2987">
        <v>0</v>
      </c>
      <c r="O2987">
        <v>28</v>
      </c>
      <c r="P2987" s="17">
        <v>46022</v>
      </c>
      <c r="Q2987" s="19">
        <v>0</v>
      </c>
      <c r="R2987" t="s">
        <v>24</v>
      </c>
      <c r="S2987" s="17">
        <v>45747</v>
      </c>
      <c r="U2987" s="29">
        <v>0</v>
      </c>
      <c r="V2987" s="29">
        <v>0</v>
      </c>
      <c r="W2987" s="29">
        <v>0</v>
      </c>
      <c r="X2987" s="29">
        <f t="shared" si="46"/>
        <v>2</v>
      </c>
      <c r="Y2987" s="33">
        <v>0</v>
      </c>
      <c r="Z2987" s="29">
        <v>0</v>
      </c>
      <c r="AA2987" s="29">
        <v>0</v>
      </c>
      <c r="AB2987" s="29">
        <v>0</v>
      </c>
      <c r="AC2987" s="33">
        <v>0</v>
      </c>
      <c r="AD2987" s="33">
        <v>66.642233333333323</v>
      </c>
      <c r="AE2987" s="29">
        <v>0</v>
      </c>
      <c r="AG2987" s="29">
        <v>0</v>
      </c>
      <c r="AH2987" s="29">
        <v>0</v>
      </c>
      <c r="AI2987" s="29">
        <v>0</v>
      </c>
      <c r="AJ2987" s="29">
        <v>0</v>
      </c>
      <c r="AK2987" s="29">
        <v>0</v>
      </c>
      <c r="AL2987" s="53">
        <v>2</v>
      </c>
      <c r="AM2987" s="29" t="s">
        <v>20651</v>
      </c>
      <c r="AN2987" s="29" t="s">
        <v>20651</v>
      </c>
      <c r="AO2987" s="29">
        <v>0</v>
      </c>
      <c r="AP2987" s="30">
        <v>0</v>
      </c>
      <c r="AQ2987" s="30">
        <v>0</v>
      </c>
    </row>
    <row r="2988" spans="1:43" x14ac:dyDescent="0.25">
      <c r="A2988" t="s">
        <v>20647</v>
      </c>
      <c r="B2988" t="s">
        <v>20652</v>
      </c>
      <c r="C2988" s="34">
        <v>10000064707357</v>
      </c>
      <c r="D2988">
        <v>9188919</v>
      </c>
      <c r="E2988" t="s">
        <v>20649</v>
      </c>
      <c r="F2988" t="s">
        <v>20651</v>
      </c>
      <c r="G2988" t="s">
        <v>89</v>
      </c>
      <c r="H2988" t="s">
        <v>90</v>
      </c>
      <c r="I2988" t="s">
        <v>10</v>
      </c>
      <c r="J2988" t="s">
        <v>20650</v>
      </c>
      <c r="K2988">
        <v>0</v>
      </c>
      <c r="L2988" t="s">
        <v>20652</v>
      </c>
      <c r="M2988" t="s">
        <v>20652</v>
      </c>
      <c r="N2988">
        <v>0</v>
      </c>
      <c r="O2988">
        <v>29</v>
      </c>
      <c r="P2988" s="17">
        <v>46022</v>
      </c>
      <c r="Q2988" s="19">
        <v>0</v>
      </c>
      <c r="R2988" t="s">
        <v>24</v>
      </c>
      <c r="S2988" s="17">
        <v>45747</v>
      </c>
      <c r="U2988" s="29">
        <v>0</v>
      </c>
      <c r="V2988" s="29">
        <v>0</v>
      </c>
      <c r="W2988" s="29">
        <v>0</v>
      </c>
      <c r="X2988" s="29">
        <f t="shared" si="46"/>
        <v>1</v>
      </c>
      <c r="Y2988" s="33">
        <v>0</v>
      </c>
      <c r="Z2988" s="29">
        <v>0</v>
      </c>
      <c r="AA2988" s="29">
        <v>0</v>
      </c>
      <c r="AB2988" s="29">
        <v>0</v>
      </c>
      <c r="AC2988" s="33">
        <v>0</v>
      </c>
      <c r="AD2988" s="33">
        <v>68.970233333333326</v>
      </c>
      <c r="AE2988" s="29">
        <v>0</v>
      </c>
      <c r="AG2988" s="29">
        <v>0</v>
      </c>
      <c r="AH2988" s="29">
        <v>0</v>
      </c>
      <c r="AI2988" s="29">
        <v>0</v>
      </c>
      <c r="AJ2988" s="29">
        <v>0</v>
      </c>
      <c r="AK2988" s="29">
        <v>0</v>
      </c>
      <c r="AL2988" s="53">
        <v>1</v>
      </c>
      <c r="AM2988" s="29" t="s">
        <v>20651</v>
      </c>
      <c r="AN2988" s="29" t="s">
        <v>20651</v>
      </c>
      <c r="AO2988" s="29">
        <v>0</v>
      </c>
      <c r="AP2988" s="30">
        <v>0</v>
      </c>
      <c r="AQ2988" s="30">
        <v>0</v>
      </c>
    </row>
    <row r="2989" spans="1:43" x14ac:dyDescent="0.25">
      <c r="A2989" t="s">
        <v>20647</v>
      </c>
      <c r="B2989" t="s">
        <v>20652</v>
      </c>
      <c r="C2989" s="34">
        <v>10000064707357</v>
      </c>
      <c r="D2989">
        <v>9188919</v>
      </c>
      <c r="E2989" t="s">
        <v>20649</v>
      </c>
      <c r="F2989" t="s">
        <v>20651</v>
      </c>
      <c r="G2989" t="s">
        <v>89</v>
      </c>
      <c r="H2989" t="s">
        <v>90</v>
      </c>
      <c r="I2989" t="s">
        <v>10</v>
      </c>
      <c r="J2989" t="s">
        <v>20650</v>
      </c>
      <c r="K2989">
        <v>0</v>
      </c>
      <c r="L2989" t="s">
        <v>20652</v>
      </c>
      <c r="M2989" t="s">
        <v>20652</v>
      </c>
      <c r="N2989">
        <v>0</v>
      </c>
      <c r="O2989">
        <v>29</v>
      </c>
      <c r="P2989" s="17">
        <v>46022</v>
      </c>
      <c r="Q2989" s="19">
        <v>0</v>
      </c>
      <c r="R2989" t="s">
        <v>24</v>
      </c>
      <c r="S2989" s="17">
        <v>45747</v>
      </c>
      <c r="U2989" s="29">
        <v>0</v>
      </c>
      <c r="V2989" s="29">
        <v>0</v>
      </c>
      <c r="W2989" s="29">
        <v>0</v>
      </c>
      <c r="X2989" s="29">
        <f t="shared" si="46"/>
        <v>2</v>
      </c>
      <c r="Y2989" s="33">
        <v>0</v>
      </c>
      <c r="Z2989" s="29">
        <v>0</v>
      </c>
      <c r="AA2989" s="29">
        <v>0</v>
      </c>
      <c r="AB2989" s="29">
        <v>0</v>
      </c>
      <c r="AC2989" s="33">
        <v>0</v>
      </c>
      <c r="AD2989" s="33">
        <v>68.970233333333326</v>
      </c>
      <c r="AE2989" s="29">
        <v>0</v>
      </c>
      <c r="AG2989" s="29">
        <v>0</v>
      </c>
      <c r="AH2989" s="29">
        <v>0</v>
      </c>
      <c r="AI2989" s="29">
        <v>0</v>
      </c>
      <c r="AJ2989" s="29">
        <v>0</v>
      </c>
      <c r="AK2989" s="29">
        <v>0</v>
      </c>
      <c r="AL2989" s="53">
        <v>2</v>
      </c>
      <c r="AM2989" s="29" t="s">
        <v>20651</v>
      </c>
      <c r="AN2989" s="29" t="s">
        <v>20651</v>
      </c>
      <c r="AO2989" s="29">
        <v>0</v>
      </c>
      <c r="AP2989" s="30">
        <v>0</v>
      </c>
      <c r="AQ2989" s="30">
        <v>0</v>
      </c>
    </row>
    <row r="2990" spans="1:43" x14ac:dyDescent="0.25">
      <c r="A2990" t="s">
        <v>20647</v>
      </c>
      <c r="B2990" t="s">
        <v>20652</v>
      </c>
      <c r="C2990" s="34">
        <v>10000064707358</v>
      </c>
      <c r="D2990">
        <v>9188921</v>
      </c>
      <c r="E2990" t="s">
        <v>20649</v>
      </c>
      <c r="F2990" t="s">
        <v>20651</v>
      </c>
      <c r="G2990" t="s">
        <v>89</v>
      </c>
      <c r="H2990" t="s">
        <v>90</v>
      </c>
      <c r="I2990" t="s">
        <v>10</v>
      </c>
      <c r="J2990" t="s">
        <v>20650</v>
      </c>
      <c r="K2990">
        <v>0</v>
      </c>
      <c r="L2990" t="s">
        <v>20652</v>
      </c>
      <c r="M2990" t="s">
        <v>20652</v>
      </c>
      <c r="N2990">
        <v>0</v>
      </c>
      <c r="O2990">
        <v>30</v>
      </c>
      <c r="P2990" s="17">
        <v>46022</v>
      </c>
      <c r="Q2990" s="19">
        <v>0</v>
      </c>
      <c r="R2990" t="s">
        <v>24</v>
      </c>
      <c r="S2990" s="17">
        <v>45747</v>
      </c>
      <c r="U2990" s="29">
        <v>0</v>
      </c>
      <c r="V2990" s="29">
        <v>0</v>
      </c>
      <c r="W2990" s="29">
        <v>0</v>
      </c>
      <c r="X2990" s="29">
        <f t="shared" si="46"/>
        <v>1</v>
      </c>
      <c r="Y2990" s="33">
        <v>0</v>
      </c>
      <c r="Z2990" s="29">
        <v>0</v>
      </c>
      <c r="AA2990" s="29">
        <v>0</v>
      </c>
      <c r="AB2990" s="29">
        <v>0</v>
      </c>
      <c r="AC2990" s="33">
        <v>0</v>
      </c>
      <c r="AD2990" s="33">
        <v>68.970233333333326</v>
      </c>
      <c r="AE2990" s="29">
        <v>0</v>
      </c>
      <c r="AG2990" s="29">
        <v>0</v>
      </c>
      <c r="AH2990" s="29">
        <v>0</v>
      </c>
      <c r="AI2990" s="29">
        <v>0</v>
      </c>
      <c r="AJ2990" s="29">
        <v>0</v>
      </c>
      <c r="AK2990" s="29">
        <v>0</v>
      </c>
      <c r="AL2990" s="53">
        <v>1</v>
      </c>
      <c r="AM2990" s="29" t="s">
        <v>20651</v>
      </c>
      <c r="AN2990" s="29" t="s">
        <v>20651</v>
      </c>
      <c r="AO2990" s="29">
        <v>0</v>
      </c>
      <c r="AP2990" s="30">
        <v>0</v>
      </c>
      <c r="AQ2990" s="30">
        <v>0</v>
      </c>
    </row>
    <row r="2991" spans="1:43" x14ac:dyDescent="0.25">
      <c r="A2991" t="s">
        <v>20647</v>
      </c>
      <c r="B2991" t="s">
        <v>20652</v>
      </c>
      <c r="C2991" s="34">
        <v>10000064707358</v>
      </c>
      <c r="D2991">
        <v>9188921</v>
      </c>
      <c r="E2991" t="s">
        <v>20649</v>
      </c>
      <c r="F2991" t="s">
        <v>20651</v>
      </c>
      <c r="G2991" t="s">
        <v>89</v>
      </c>
      <c r="H2991" t="s">
        <v>90</v>
      </c>
      <c r="I2991" t="s">
        <v>10</v>
      </c>
      <c r="J2991" t="s">
        <v>20650</v>
      </c>
      <c r="K2991">
        <v>0</v>
      </c>
      <c r="L2991" t="s">
        <v>20652</v>
      </c>
      <c r="M2991" t="s">
        <v>20652</v>
      </c>
      <c r="N2991">
        <v>0</v>
      </c>
      <c r="O2991">
        <v>30</v>
      </c>
      <c r="P2991" s="17">
        <v>46022</v>
      </c>
      <c r="Q2991" s="19">
        <v>0</v>
      </c>
      <c r="R2991" t="s">
        <v>24</v>
      </c>
      <c r="S2991" s="17">
        <v>45747</v>
      </c>
      <c r="U2991" s="29">
        <v>0</v>
      </c>
      <c r="V2991" s="29">
        <v>0</v>
      </c>
      <c r="W2991" s="29">
        <v>0</v>
      </c>
      <c r="X2991" s="29">
        <f t="shared" si="46"/>
        <v>2</v>
      </c>
      <c r="Y2991" s="33">
        <v>0</v>
      </c>
      <c r="Z2991" s="29">
        <v>0</v>
      </c>
      <c r="AA2991" s="29">
        <v>0</v>
      </c>
      <c r="AB2991" s="29">
        <v>0</v>
      </c>
      <c r="AC2991" s="33">
        <v>0</v>
      </c>
      <c r="AD2991" s="33">
        <v>68.970233333333326</v>
      </c>
      <c r="AE2991" s="29">
        <v>0</v>
      </c>
      <c r="AG2991" s="29">
        <v>0</v>
      </c>
      <c r="AH2991" s="29">
        <v>0</v>
      </c>
      <c r="AI2991" s="29">
        <v>0</v>
      </c>
      <c r="AJ2991" s="29">
        <v>0</v>
      </c>
      <c r="AK2991" s="29">
        <v>0</v>
      </c>
      <c r="AL2991" s="53">
        <v>2</v>
      </c>
      <c r="AM2991" s="29" t="s">
        <v>20651</v>
      </c>
      <c r="AN2991" s="29" t="s">
        <v>20651</v>
      </c>
      <c r="AO2991" s="29">
        <v>0</v>
      </c>
      <c r="AP2991" s="30">
        <v>0</v>
      </c>
      <c r="AQ2991" s="30">
        <v>0</v>
      </c>
    </row>
    <row r="2992" spans="1:43" x14ac:dyDescent="0.25">
      <c r="A2992" t="s">
        <v>20647</v>
      </c>
      <c r="B2992" t="s">
        <v>20652</v>
      </c>
      <c r="C2992" s="34">
        <v>10000064707360</v>
      </c>
      <c r="D2992">
        <v>9188920</v>
      </c>
      <c r="E2992" t="s">
        <v>20649</v>
      </c>
      <c r="F2992" t="s">
        <v>20651</v>
      </c>
      <c r="G2992" t="s">
        <v>89</v>
      </c>
      <c r="H2992" t="s">
        <v>90</v>
      </c>
      <c r="I2992" t="s">
        <v>10</v>
      </c>
      <c r="J2992" t="s">
        <v>20650</v>
      </c>
      <c r="K2992">
        <v>0</v>
      </c>
      <c r="L2992" t="s">
        <v>20652</v>
      </c>
      <c r="M2992" t="s">
        <v>20652</v>
      </c>
      <c r="N2992">
        <v>0</v>
      </c>
      <c r="O2992">
        <v>31</v>
      </c>
      <c r="P2992" s="17">
        <v>46022</v>
      </c>
      <c r="Q2992" s="19">
        <v>0</v>
      </c>
      <c r="R2992" t="s">
        <v>24</v>
      </c>
      <c r="S2992" s="17">
        <v>45747</v>
      </c>
      <c r="U2992" s="29">
        <v>0</v>
      </c>
      <c r="V2992" s="29">
        <v>0</v>
      </c>
      <c r="W2992" s="29">
        <v>0</v>
      </c>
      <c r="X2992" s="29">
        <f t="shared" si="46"/>
        <v>1</v>
      </c>
      <c r="Y2992" s="33">
        <v>0</v>
      </c>
      <c r="Z2992" s="29">
        <v>0</v>
      </c>
      <c r="AA2992" s="29">
        <v>0</v>
      </c>
      <c r="AB2992" s="29">
        <v>0</v>
      </c>
      <c r="AC2992" s="33">
        <v>0</v>
      </c>
      <c r="AD2992" s="33">
        <v>68.970233333333326</v>
      </c>
      <c r="AE2992" s="29">
        <v>0</v>
      </c>
      <c r="AG2992" s="29">
        <v>0</v>
      </c>
      <c r="AH2992" s="29">
        <v>0</v>
      </c>
      <c r="AI2992" s="29">
        <v>0</v>
      </c>
      <c r="AJ2992" s="29">
        <v>0</v>
      </c>
      <c r="AK2992" s="29">
        <v>0</v>
      </c>
      <c r="AL2992" s="53">
        <v>1</v>
      </c>
      <c r="AM2992" s="29" t="s">
        <v>20651</v>
      </c>
      <c r="AN2992" s="29" t="s">
        <v>20651</v>
      </c>
      <c r="AO2992" s="29">
        <v>0</v>
      </c>
      <c r="AP2992" s="30">
        <v>0</v>
      </c>
      <c r="AQ2992" s="30">
        <v>0</v>
      </c>
    </row>
    <row r="2993" spans="1:43" x14ac:dyDescent="0.25">
      <c r="A2993" t="s">
        <v>20647</v>
      </c>
      <c r="B2993" t="s">
        <v>20652</v>
      </c>
      <c r="C2993" s="34">
        <v>10000064707360</v>
      </c>
      <c r="D2993">
        <v>9188920</v>
      </c>
      <c r="E2993" t="s">
        <v>20649</v>
      </c>
      <c r="F2993" t="s">
        <v>20651</v>
      </c>
      <c r="G2993" t="s">
        <v>89</v>
      </c>
      <c r="H2993" t="s">
        <v>90</v>
      </c>
      <c r="I2993" t="s">
        <v>10</v>
      </c>
      <c r="J2993" t="s">
        <v>20650</v>
      </c>
      <c r="K2993">
        <v>0</v>
      </c>
      <c r="L2993" t="s">
        <v>20652</v>
      </c>
      <c r="M2993" t="s">
        <v>20652</v>
      </c>
      <c r="N2993">
        <v>0</v>
      </c>
      <c r="O2993">
        <v>31</v>
      </c>
      <c r="P2993" s="17">
        <v>46022</v>
      </c>
      <c r="Q2993" s="19">
        <v>0</v>
      </c>
      <c r="R2993" t="s">
        <v>24</v>
      </c>
      <c r="S2993" s="17">
        <v>45747</v>
      </c>
      <c r="U2993" s="29">
        <v>0</v>
      </c>
      <c r="V2993" s="29">
        <v>0</v>
      </c>
      <c r="W2993" s="29">
        <v>0</v>
      </c>
      <c r="X2993" s="29">
        <f t="shared" si="46"/>
        <v>2</v>
      </c>
      <c r="Y2993" s="33">
        <v>0</v>
      </c>
      <c r="Z2993" s="29">
        <v>0</v>
      </c>
      <c r="AA2993" s="29">
        <v>0</v>
      </c>
      <c r="AB2993" s="29">
        <v>0</v>
      </c>
      <c r="AC2993" s="33">
        <v>0</v>
      </c>
      <c r="AD2993" s="33">
        <v>68.970233333333326</v>
      </c>
      <c r="AE2993" s="29">
        <v>0</v>
      </c>
      <c r="AG2993" s="29">
        <v>0</v>
      </c>
      <c r="AH2993" s="29">
        <v>0</v>
      </c>
      <c r="AI2993" s="29">
        <v>0</v>
      </c>
      <c r="AJ2993" s="29">
        <v>0</v>
      </c>
      <c r="AK2993" s="29">
        <v>0</v>
      </c>
      <c r="AL2993" s="53">
        <v>2</v>
      </c>
      <c r="AM2993" s="29" t="s">
        <v>20651</v>
      </c>
      <c r="AN2993" s="29" t="s">
        <v>20651</v>
      </c>
      <c r="AO2993" s="29">
        <v>0</v>
      </c>
      <c r="AP2993" s="30">
        <v>0</v>
      </c>
      <c r="AQ2993" s="30">
        <v>0</v>
      </c>
    </row>
    <row r="2994" spans="1:43" x14ac:dyDescent="0.25">
      <c r="A2994" t="s">
        <v>20647</v>
      </c>
      <c r="B2994" t="s">
        <v>20652</v>
      </c>
      <c r="C2994" s="34">
        <v>10000064707631</v>
      </c>
      <c r="D2994">
        <v>9189036</v>
      </c>
      <c r="E2994" t="s">
        <v>20649</v>
      </c>
      <c r="F2994" t="s">
        <v>20651</v>
      </c>
      <c r="G2994" t="s">
        <v>89</v>
      </c>
      <c r="H2994" t="s">
        <v>90</v>
      </c>
      <c r="I2994" t="s">
        <v>10</v>
      </c>
      <c r="J2994" t="s">
        <v>20650</v>
      </c>
      <c r="K2994">
        <v>0</v>
      </c>
      <c r="L2994" t="s">
        <v>20652</v>
      </c>
      <c r="M2994" t="s">
        <v>20652</v>
      </c>
      <c r="N2994">
        <v>0</v>
      </c>
      <c r="O2994">
        <v>16</v>
      </c>
      <c r="P2994" s="17">
        <v>46022</v>
      </c>
      <c r="Q2994" s="19">
        <v>0</v>
      </c>
      <c r="R2994" t="s">
        <v>24</v>
      </c>
      <c r="S2994" s="17">
        <v>45747</v>
      </c>
      <c r="U2994" s="29">
        <v>0</v>
      </c>
      <c r="V2994" s="29">
        <v>0</v>
      </c>
      <c r="W2994" s="29">
        <v>0</v>
      </c>
      <c r="X2994" s="29">
        <f t="shared" si="46"/>
        <v>1</v>
      </c>
      <c r="Y2994" s="33">
        <v>0</v>
      </c>
      <c r="Z2994" s="29">
        <v>0</v>
      </c>
      <c r="AA2994" s="29">
        <v>0</v>
      </c>
      <c r="AB2994" s="29">
        <v>0</v>
      </c>
      <c r="AC2994" s="33">
        <v>0</v>
      </c>
      <c r="AD2994" s="33">
        <v>12.991533333333335</v>
      </c>
      <c r="AE2994" s="29">
        <v>0</v>
      </c>
      <c r="AG2994" s="29">
        <v>0</v>
      </c>
      <c r="AH2994" s="29">
        <v>0</v>
      </c>
      <c r="AI2994" s="29">
        <v>0</v>
      </c>
      <c r="AJ2994" s="29">
        <v>0</v>
      </c>
      <c r="AK2994" s="29">
        <v>0</v>
      </c>
      <c r="AL2994" s="53">
        <v>1</v>
      </c>
      <c r="AM2994" s="29" t="s">
        <v>20651</v>
      </c>
      <c r="AN2994" s="29" t="s">
        <v>20651</v>
      </c>
      <c r="AO2994" s="29">
        <v>0</v>
      </c>
      <c r="AP2994" s="30">
        <v>0</v>
      </c>
      <c r="AQ2994" s="30">
        <v>0</v>
      </c>
    </row>
    <row r="2995" spans="1:43" x14ac:dyDescent="0.25">
      <c r="A2995" t="s">
        <v>20647</v>
      </c>
      <c r="B2995" t="s">
        <v>20652</v>
      </c>
      <c r="C2995" s="34">
        <v>10000064707631</v>
      </c>
      <c r="D2995">
        <v>9189036</v>
      </c>
      <c r="E2995" t="s">
        <v>20649</v>
      </c>
      <c r="F2995" t="s">
        <v>20651</v>
      </c>
      <c r="G2995" t="s">
        <v>89</v>
      </c>
      <c r="H2995" t="s">
        <v>90</v>
      </c>
      <c r="I2995" t="s">
        <v>10</v>
      </c>
      <c r="J2995" t="s">
        <v>20650</v>
      </c>
      <c r="K2995">
        <v>0</v>
      </c>
      <c r="L2995" t="s">
        <v>20652</v>
      </c>
      <c r="M2995" t="s">
        <v>20652</v>
      </c>
      <c r="N2995">
        <v>0</v>
      </c>
      <c r="O2995">
        <v>16</v>
      </c>
      <c r="P2995" s="17">
        <v>46022</v>
      </c>
      <c r="Q2995" s="19">
        <v>0</v>
      </c>
      <c r="R2995" t="s">
        <v>24</v>
      </c>
      <c r="S2995" s="17">
        <v>45747</v>
      </c>
      <c r="U2995" s="29">
        <v>0</v>
      </c>
      <c r="V2995" s="29">
        <v>0</v>
      </c>
      <c r="W2995" s="29">
        <v>0</v>
      </c>
      <c r="X2995" s="29">
        <f t="shared" si="46"/>
        <v>2</v>
      </c>
      <c r="Y2995" s="33">
        <v>0</v>
      </c>
      <c r="Z2995" s="29">
        <v>0</v>
      </c>
      <c r="AA2995" s="29">
        <v>0</v>
      </c>
      <c r="AB2995" s="29">
        <v>0</v>
      </c>
      <c r="AC2995" s="33">
        <v>0</v>
      </c>
      <c r="AD2995" s="33">
        <v>12.991533333333335</v>
      </c>
      <c r="AE2995" s="29">
        <v>0</v>
      </c>
      <c r="AG2995" s="29">
        <v>0</v>
      </c>
      <c r="AH2995" s="29">
        <v>0</v>
      </c>
      <c r="AI2995" s="29">
        <v>0</v>
      </c>
      <c r="AJ2995" s="29">
        <v>0</v>
      </c>
      <c r="AK2995" s="29">
        <v>0</v>
      </c>
      <c r="AL2995" s="53">
        <v>2</v>
      </c>
      <c r="AM2995" s="29" t="s">
        <v>20651</v>
      </c>
      <c r="AN2995" s="29" t="s">
        <v>20651</v>
      </c>
      <c r="AO2995" s="29">
        <v>0</v>
      </c>
      <c r="AP2995" s="30">
        <v>0</v>
      </c>
      <c r="AQ2995" s="30">
        <v>0</v>
      </c>
    </row>
    <row r="2996" spans="1:43" x14ac:dyDescent="0.25">
      <c r="A2996" t="s">
        <v>20647</v>
      </c>
      <c r="B2996" t="s">
        <v>20652</v>
      </c>
      <c r="C2996" s="34">
        <v>10000064707633</v>
      </c>
      <c r="D2996">
        <v>9189034</v>
      </c>
      <c r="E2996" t="s">
        <v>20649</v>
      </c>
      <c r="F2996" t="s">
        <v>20651</v>
      </c>
      <c r="G2996" t="s">
        <v>89</v>
      </c>
      <c r="H2996" t="s">
        <v>90</v>
      </c>
      <c r="I2996" t="s">
        <v>10</v>
      </c>
      <c r="J2996" t="s">
        <v>20650</v>
      </c>
      <c r="K2996">
        <v>0</v>
      </c>
      <c r="L2996" t="s">
        <v>20652</v>
      </c>
      <c r="M2996" t="s">
        <v>20652</v>
      </c>
      <c r="N2996">
        <v>0</v>
      </c>
      <c r="O2996">
        <v>15</v>
      </c>
      <c r="P2996" s="17">
        <v>46022</v>
      </c>
      <c r="Q2996" s="19">
        <v>0</v>
      </c>
      <c r="R2996" t="s">
        <v>24</v>
      </c>
      <c r="S2996" s="17">
        <v>45747</v>
      </c>
      <c r="U2996" s="29">
        <v>0</v>
      </c>
      <c r="V2996" s="29">
        <v>0</v>
      </c>
      <c r="W2996" s="29">
        <v>0</v>
      </c>
      <c r="X2996" s="29">
        <f t="shared" si="46"/>
        <v>1</v>
      </c>
      <c r="Y2996" s="33">
        <v>0</v>
      </c>
      <c r="Z2996" s="29">
        <v>0</v>
      </c>
      <c r="AA2996" s="29">
        <v>0</v>
      </c>
      <c r="AB2996" s="29">
        <v>0</v>
      </c>
      <c r="AC2996" s="33">
        <v>0</v>
      </c>
      <c r="AD2996" s="33">
        <v>12.991533333333335</v>
      </c>
      <c r="AE2996" s="29">
        <v>0</v>
      </c>
      <c r="AG2996" s="29">
        <v>0</v>
      </c>
      <c r="AH2996" s="29">
        <v>0</v>
      </c>
      <c r="AI2996" s="29">
        <v>0</v>
      </c>
      <c r="AJ2996" s="29">
        <v>0</v>
      </c>
      <c r="AK2996" s="29">
        <v>0</v>
      </c>
      <c r="AL2996" s="53">
        <v>1</v>
      </c>
      <c r="AM2996" s="29" t="s">
        <v>20651</v>
      </c>
      <c r="AN2996" s="29" t="s">
        <v>20651</v>
      </c>
      <c r="AO2996" s="29">
        <v>0</v>
      </c>
      <c r="AP2996" s="30">
        <v>0</v>
      </c>
      <c r="AQ2996" s="30">
        <v>0</v>
      </c>
    </row>
    <row r="2997" spans="1:43" x14ac:dyDescent="0.25">
      <c r="A2997" t="s">
        <v>20647</v>
      </c>
      <c r="B2997" t="s">
        <v>20652</v>
      </c>
      <c r="C2997" s="34">
        <v>10000064707633</v>
      </c>
      <c r="D2997">
        <v>9189034</v>
      </c>
      <c r="E2997" t="s">
        <v>20649</v>
      </c>
      <c r="F2997" t="s">
        <v>20651</v>
      </c>
      <c r="G2997" t="s">
        <v>89</v>
      </c>
      <c r="H2997" t="s">
        <v>90</v>
      </c>
      <c r="I2997" t="s">
        <v>10</v>
      </c>
      <c r="J2997" t="s">
        <v>20650</v>
      </c>
      <c r="K2997">
        <v>0</v>
      </c>
      <c r="L2997" t="s">
        <v>20652</v>
      </c>
      <c r="M2997" t="s">
        <v>20652</v>
      </c>
      <c r="N2997">
        <v>0</v>
      </c>
      <c r="O2997">
        <v>15</v>
      </c>
      <c r="P2997" s="17">
        <v>46022</v>
      </c>
      <c r="Q2997" s="19">
        <v>0</v>
      </c>
      <c r="R2997" t="s">
        <v>24</v>
      </c>
      <c r="S2997" s="17">
        <v>45747</v>
      </c>
      <c r="U2997" s="29">
        <v>0</v>
      </c>
      <c r="V2997" s="29">
        <v>0</v>
      </c>
      <c r="W2997" s="29">
        <v>0</v>
      </c>
      <c r="X2997" s="29">
        <f t="shared" si="46"/>
        <v>2</v>
      </c>
      <c r="Y2997" s="33">
        <v>0</v>
      </c>
      <c r="Z2997" s="29">
        <v>0</v>
      </c>
      <c r="AA2997" s="29">
        <v>0</v>
      </c>
      <c r="AB2997" s="29">
        <v>0</v>
      </c>
      <c r="AC2997" s="33">
        <v>0</v>
      </c>
      <c r="AD2997" s="33">
        <v>12.991533333333335</v>
      </c>
      <c r="AE2997" s="29">
        <v>0</v>
      </c>
      <c r="AG2997" s="29">
        <v>0</v>
      </c>
      <c r="AH2997" s="29">
        <v>0</v>
      </c>
      <c r="AI2997" s="29">
        <v>0</v>
      </c>
      <c r="AJ2997" s="29">
        <v>0</v>
      </c>
      <c r="AK2997" s="29">
        <v>0</v>
      </c>
      <c r="AL2997" s="53">
        <v>2</v>
      </c>
      <c r="AM2997" s="29" t="s">
        <v>20651</v>
      </c>
      <c r="AN2997" s="29" t="s">
        <v>20651</v>
      </c>
      <c r="AO2997" s="29">
        <v>0</v>
      </c>
      <c r="AP2997" s="30">
        <v>0</v>
      </c>
      <c r="AQ2997" s="30">
        <v>0</v>
      </c>
    </row>
    <row r="2998" spans="1:43" x14ac:dyDescent="0.25">
      <c r="A2998" t="s">
        <v>20647</v>
      </c>
      <c r="B2998" t="s">
        <v>20652</v>
      </c>
      <c r="C2998" s="34">
        <v>10000064707635</v>
      </c>
      <c r="D2998">
        <v>9189035</v>
      </c>
      <c r="E2998" t="s">
        <v>20649</v>
      </c>
      <c r="F2998" t="s">
        <v>20651</v>
      </c>
      <c r="G2998" t="s">
        <v>89</v>
      </c>
      <c r="H2998" t="s">
        <v>90</v>
      </c>
      <c r="I2998" t="s">
        <v>10</v>
      </c>
      <c r="J2998" t="s">
        <v>20650</v>
      </c>
      <c r="K2998">
        <v>0</v>
      </c>
      <c r="L2998" t="s">
        <v>20652</v>
      </c>
      <c r="M2998" t="s">
        <v>20652</v>
      </c>
      <c r="N2998">
        <v>0</v>
      </c>
      <c r="O2998">
        <v>19</v>
      </c>
      <c r="P2998" s="17">
        <v>46022</v>
      </c>
      <c r="Q2998" s="19">
        <v>0</v>
      </c>
      <c r="R2998" t="s">
        <v>24</v>
      </c>
      <c r="S2998" s="17">
        <v>45747</v>
      </c>
      <c r="U2998" s="29">
        <v>0</v>
      </c>
      <c r="V2998" s="29">
        <v>0</v>
      </c>
      <c r="W2998" s="29">
        <v>0</v>
      </c>
      <c r="X2998" s="29">
        <f t="shared" si="46"/>
        <v>1</v>
      </c>
      <c r="Y2998" s="33">
        <v>0</v>
      </c>
      <c r="Z2998" s="29">
        <v>0</v>
      </c>
      <c r="AA2998" s="29">
        <v>0</v>
      </c>
      <c r="AB2998" s="29">
        <v>0</v>
      </c>
      <c r="AC2998" s="33">
        <v>0</v>
      </c>
      <c r="AD2998" s="33">
        <v>12.991533333333335</v>
      </c>
      <c r="AE2998" s="29">
        <v>0</v>
      </c>
      <c r="AG2998" s="29">
        <v>0</v>
      </c>
      <c r="AH2998" s="29">
        <v>0</v>
      </c>
      <c r="AI2998" s="29">
        <v>0</v>
      </c>
      <c r="AJ2998" s="29">
        <v>0</v>
      </c>
      <c r="AK2998" s="29">
        <v>0</v>
      </c>
      <c r="AL2998" s="53">
        <v>1</v>
      </c>
      <c r="AM2998" s="29" t="s">
        <v>20651</v>
      </c>
      <c r="AN2998" s="29" t="s">
        <v>20651</v>
      </c>
      <c r="AO2998" s="29">
        <v>0</v>
      </c>
      <c r="AP2998" s="30">
        <v>0</v>
      </c>
      <c r="AQ2998" s="30">
        <v>0</v>
      </c>
    </row>
    <row r="2999" spans="1:43" x14ac:dyDescent="0.25">
      <c r="A2999" t="s">
        <v>20647</v>
      </c>
      <c r="B2999" t="s">
        <v>20652</v>
      </c>
      <c r="C2999" s="34">
        <v>10000064707635</v>
      </c>
      <c r="D2999">
        <v>9189035</v>
      </c>
      <c r="E2999" t="s">
        <v>20649</v>
      </c>
      <c r="F2999" t="s">
        <v>20651</v>
      </c>
      <c r="G2999" t="s">
        <v>89</v>
      </c>
      <c r="H2999" t="s">
        <v>90</v>
      </c>
      <c r="I2999" t="s">
        <v>10</v>
      </c>
      <c r="J2999" t="s">
        <v>20650</v>
      </c>
      <c r="K2999">
        <v>0</v>
      </c>
      <c r="L2999" t="s">
        <v>20652</v>
      </c>
      <c r="M2999" t="s">
        <v>20652</v>
      </c>
      <c r="N2999">
        <v>0</v>
      </c>
      <c r="O2999">
        <v>19</v>
      </c>
      <c r="P2999" s="17">
        <v>46022</v>
      </c>
      <c r="Q2999" s="19">
        <v>0</v>
      </c>
      <c r="R2999" t="s">
        <v>24</v>
      </c>
      <c r="S2999" s="17">
        <v>45747</v>
      </c>
      <c r="U2999" s="29">
        <v>0</v>
      </c>
      <c r="V2999" s="29">
        <v>0</v>
      </c>
      <c r="W2999" s="29">
        <v>0</v>
      </c>
      <c r="X2999" s="29">
        <f t="shared" si="46"/>
        <v>2</v>
      </c>
      <c r="Y2999" s="33">
        <v>0</v>
      </c>
      <c r="Z2999" s="29">
        <v>0</v>
      </c>
      <c r="AA2999" s="29">
        <v>0</v>
      </c>
      <c r="AB2999" s="29">
        <v>0</v>
      </c>
      <c r="AC2999" s="33">
        <v>0</v>
      </c>
      <c r="AD2999" s="33">
        <v>12.991533333333335</v>
      </c>
      <c r="AE2999" s="29">
        <v>0</v>
      </c>
      <c r="AG2999" s="29">
        <v>0</v>
      </c>
      <c r="AH2999" s="29">
        <v>0</v>
      </c>
      <c r="AI2999" s="29">
        <v>0</v>
      </c>
      <c r="AJ2999" s="29">
        <v>0</v>
      </c>
      <c r="AK2999" s="29">
        <v>0</v>
      </c>
      <c r="AL2999" s="53">
        <v>2</v>
      </c>
      <c r="AM2999" s="29" t="s">
        <v>20651</v>
      </c>
      <c r="AN2999" s="29" t="s">
        <v>20651</v>
      </c>
      <c r="AO2999" s="29">
        <v>0</v>
      </c>
      <c r="AP2999" s="30">
        <v>0</v>
      </c>
      <c r="AQ2999" s="30">
        <v>0</v>
      </c>
    </row>
    <row r="3000" spans="1:43" x14ac:dyDescent="0.25">
      <c r="A3000" t="s">
        <v>20647</v>
      </c>
      <c r="B3000" t="s">
        <v>20652</v>
      </c>
      <c r="C3000" s="34">
        <v>10000064707660</v>
      </c>
      <c r="D3000">
        <v>9189039</v>
      </c>
      <c r="E3000" t="s">
        <v>20649</v>
      </c>
      <c r="F3000" t="s">
        <v>20651</v>
      </c>
      <c r="G3000" t="s">
        <v>89</v>
      </c>
      <c r="H3000" t="s">
        <v>90</v>
      </c>
      <c r="I3000" t="s">
        <v>10</v>
      </c>
      <c r="J3000" t="s">
        <v>20650</v>
      </c>
      <c r="K3000">
        <v>0</v>
      </c>
      <c r="L3000" t="s">
        <v>20652</v>
      </c>
      <c r="M3000" t="s">
        <v>20652</v>
      </c>
      <c r="N3000">
        <v>0</v>
      </c>
      <c r="O3000">
        <v>1</v>
      </c>
      <c r="P3000" s="17">
        <v>46022</v>
      </c>
      <c r="Q3000" s="19">
        <v>0</v>
      </c>
      <c r="R3000" t="s">
        <v>24</v>
      </c>
      <c r="S3000" s="17">
        <v>45747</v>
      </c>
      <c r="U3000" s="29">
        <v>0</v>
      </c>
      <c r="V3000" s="29">
        <v>0</v>
      </c>
      <c r="W3000" s="29">
        <v>0</v>
      </c>
      <c r="X3000" s="29">
        <f t="shared" si="46"/>
        <v>1</v>
      </c>
      <c r="Y3000" s="33">
        <v>0</v>
      </c>
      <c r="Z3000" s="29">
        <v>0</v>
      </c>
      <c r="AA3000" s="29">
        <v>0</v>
      </c>
      <c r="AB3000" s="29">
        <v>0</v>
      </c>
      <c r="AC3000" s="33">
        <v>0</v>
      </c>
      <c r="AD3000" s="33">
        <v>15.568500000000002</v>
      </c>
      <c r="AE3000" s="29">
        <v>0</v>
      </c>
      <c r="AG3000" s="29">
        <v>0</v>
      </c>
      <c r="AH3000" s="29">
        <v>0</v>
      </c>
      <c r="AI3000" s="29">
        <v>0</v>
      </c>
      <c r="AJ3000" s="29">
        <v>0</v>
      </c>
      <c r="AK3000" s="29">
        <v>0</v>
      </c>
      <c r="AL3000" s="53">
        <v>1</v>
      </c>
      <c r="AM3000" s="29" t="s">
        <v>20651</v>
      </c>
      <c r="AN3000" s="29" t="s">
        <v>20651</v>
      </c>
      <c r="AO3000" s="29">
        <v>0</v>
      </c>
      <c r="AP3000" s="30">
        <v>0</v>
      </c>
      <c r="AQ3000" s="30">
        <v>0</v>
      </c>
    </row>
    <row r="3001" spans="1:43" x14ac:dyDescent="0.25">
      <c r="A3001" t="s">
        <v>20647</v>
      </c>
      <c r="B3001" t="s">
        <v>20652</v>
      </c>
      <c r="C3001" s="34">
        <v>10000064707660</v>
      </c>
      <c r="D3001">
        <v>9189039</v>
      </c>
      <c r="E3001" t="s">
        <v>20649</v>
      </c>
      <c r="F3001" t="s">
        <v>20651</v>
      </c>
      <c r="G3001" t="s">
        <v>89</v>
      </c>
      <c r="H3001" t="s">
        <v>90</v>
      </c>
      <c r="I3001" t="s">
        <v>10</v>
      </c>
      <c r="J3001" t="s">
        <v>20650</v>
      </c>
      <c r="K3001">
        <v>0</v>
      </c>
      <c r="L3001" t="s">
        <v>20652</v>
      </c>
      <c r="M3001" t="s">
        <v>20652</v>
      </c>
      <c r="N3001">
        <v>0</v>
      </c>
      <c r="O3001">
        <v>1</v>
      </c>
      <c r="P3001" s="17">
        <v>46022</v>
      </c>
      <c r="Q3001" s="19">
        <v>0</v>
      </c>
      <c r="R3001" t="s">
        <v>24</v>
      </c>
      <c r="S3001" s="17">
        <v>45747</v>
      </c>
      <c r="U3001" s="29">
        <v>0</v>
      </c>
      <c r="V3001" s="29">
        <v>0</v>
      </c>
      <c r="W3001" s="29">
        <v>0</v>
      </c>
      <c r="X3001" s="29">
        <f t="shared" si="46"/>
        <v>2</v>
      </c>
      <c r="Y3001" s="33">
        <v>0</v>
      </c>
      <c r="Z3001" s="29">
        <v>0</v>
      </c>
      <c r="AA3001" s="29">
        <v>0</v>
      </c>
      <c r="AB3001" s="29">
        <v>0</v>
      </c>
      <c r="AC3001" s="33">
        <v>0</v>
      </c>
      <c r="AD3001" s="33">
        <v>15.568500000000002</v>
      </c>
      <c r="AE3001" s="29">
        <v>0</v>
      </c>
      <c r="AG3001" s="29">
        <v>0</v>
      </c>
      <c r="AH3001" s="29">
        <v>0</v>
      </c>
      <c r="AI3001" s="29">
        <v>0</v>
      </c>
      <c r="AJ3001" s="29">
        <v>0</v>
      </c>
      <c r="AK3001" s="29">
        <v>0</v>
      </c>
      <c r="AL3001" s="53">
        <v>2</v>
      </c>
      <c r="AM3001" s="29" t="s">
        <v>20651</v>
      </c>
      <c r="AN3001" s="29" t="s">
        <v>20651</v>
      </c>
      <c r="AO3001" s="29">
        <v>0</v>
      </c>
      <c r="AP3001" s="30">
        <v>0</v>
      </c>
      <c r="AQ3001" s="30">
        <v>0</v>
      </c>
    </row>
    <row r="3002" spans="1:43" x14ac:dyDescent="0.25">
      <c r="A3002" t="s">
        <v>20647</v>
      </c>
      <c r="B3002" t="s">
        <v>20652</v>
      </c>
      <c r="C3002" s="34">
        <v>10000064707663</v>
      </c>
      <c r="D3002">
        <v>9189040</v>
      </c>
      <c r="E3002" t="s">
        <v>20649</v>
      </c>
      <c r="F3002" t="s">
        <v>20651</v>
      </c>
      <c r="G3002" t="s">
        <v>89</v>
      </c>
      <c r="H3002" t="s">
        <v>90</v>
      </c>
      <c r="I3002" t="s">
        <v>10</v>
      </c>
      <c r="J3002" t="s">
        <v>20650</v>
      </c>
      <c r="K3002">
        <v>0</v>
      </c>
      <c r="L3002" t="s">
        <v>20652</v>
      </c>
      <c r="M3002" t="s">
        <v>20652</v>
      </c>
      <c r="N3002">
        <v>0</v>
      </c>
      <c r="O3002">
        <v>2</v>
      </c>
      <c r="P3002" s="17">
        <v>46022</v>
      </c>
      <c r="Q3002" s="19">
        <v>0</v>
      </c>
      <c r="R3002" t="s">
        <v>24</v>
      </c>
      <c r="S3002" s="17">
        <v>45747</v>
      </c>
      <c r="U3002" s="29">
        <v>0</v>
      </c>
      <c r="V3002" s="29">
        <v>0</v>
      </c>
      <c r="W3002" s="29">
        <v>0</v>
      </c>
      <c r="X3002" s="29">
        <f t="shared" si="46"/>
        <v>1</v>
      </c>
      <c r="Y3002" s="33">
        <v>0</v>
      </c>
      <c r="Z3002" s="29">
        <v>0</v>
      </c>
      <c r="AA3002" s="29">
        <v>0</v>
      </c>
      <c r="AB3002" s="29">
        <v>0</v>
      </c>
      <c r="AC3002" s="33">
        <v>0</v>
      </c>
      <c r="AD3002" s="33">
        <v>15.568500000000002</v>
      </c>
      <c r="AE3002" s="29">
        <v>0</v>
      </c>
      <c r="AG3002" s="29">
        <v>0</v>
      </c>
      <c r="AH3002" s="29">
        <v>0</v>
      </c>
      <c r="AI3002" s="29">
        <v>0</v>
      </c>
      <c r="AJ3002" s="29">
        <v>0</v>
      </c>
      <c r="AK3002" s="29">
        <v>0</v>
      </c>
      <c r="AL3002" s="53">
        <v>1</v>
      </c>
      <c r="AM3002" s="29" t="s">
        <v>20651</v>
      </c>
      <c r="AN3002" s="29" t="s">
        <v>20651</v>
      </c>
      <c r="AO3002" s="29">
        <v>0</v>
      </c>
      <c r="AP3002" s="30">
        <v>0</v>
      </c>
      <c r="AQ3002" s="30">
        <v>0</v>
      </c>
    </row>
    <row r="3003" spans="1:43" x14ac:dyDescent="0.25">
      <c r="A3003" t="s">
        <v>20647</v>
      </c>
      <c r="B3003" t="s">
        <v>20652</v>
      </c>
      <c r="C3003" s="34">
        <v>10000064707663</v>
      </c>
      <c r="D3003">
        <v>9189040</v>
      </c>
      <c r="E3003" t="s">
        <v>20649</v>
      </c>
      <c r="F3003" t="s">
        <v>20651</v>
      </c>
      <c r="G3003" t="s">
        <v>89</v>
      </c>
      <c r="H3003" t="s">
        <v>90</v>
      </c>
      <c r="I3003" t="s">
        <v>10</v>
      </c>
      <c r="J3003" t="s">
        <v>20650</v>
      </c>
      <c r="K3003">
        <v>0</v>
      </c>
      <c r="L3003" t="s">
        <v>20652</v>
      </c>
      <c r="M3003" t="s">
        <v>20652</v>
      </c>
      <c r="N3003">
        <v>0</v>
      </c>
      <c r="O3003">
        <v>2</v>
      </c>
      <c r="P3003" s="17">
        <v>46022</v>
      </c>
      <c r="Q3003" s="19">
        <v>0</v>
      </c>
      <c r="R3003" t="s">
        <v>24</v>
      </c>
      <c r="S3003" s="17">
        <v>45747</v>
      </c>
      <c r="U3003" s="29">
        <v>0</v>
      </c>
      <c r="V3003" s="29">
        <v>0</v>
      </c>
      <c r="W3003" s="29">
        <v>0</v>
      </c>
      <c r="X3003" s="29">
        <f t="shared" si="46"/>
        <v>2</v>
      </c>
      <c r="Y3003" s="33">
        <v>0</v>
      </c>
      <c r="Z3003" s="29">
        <v>0</v>
      </c>
      <c r="AA3003" s="29">
        <v>0</v>
      </c>
      <c r="AB3003" s="29">
        <v>0</v>
      </c>
      <c r="AC3003" s="33">
        <v>0</v>
      </c>
      <c r="AD3003" s="33">
        <v>15.568500000000002</v>
      </c>
      <c r="AE3003" s="29">
        <v>0</v>
      </c>
      <c r="AG3003" s="29">
        <v>0</v>
      </c>
      <c r="AH3003" s="29">
        <v>0</v>
      </c>
      <c r="AI3003" s="29">
        <v>0</v>
      </c>
      <c r="AJ3003" s="29">
        <v>0</v>
      </c>
      <c r="AK3003" s="29">
        <v>0</v>
      </c>
      <c r="AL3003" s="53">
        <v>2</v>
      </c>
      <c r="AM3003" s="29" t="s">
        <v>20651</v>
      </c>
      <c r="AN3003" s="29" t="s">
        <v>20651</v>
      </c>
      <c r="AO3003" s="29">
        <v>0</v>
      </c>
      <c r="AP3003" s="30">
        <v>0</v>
      </c>
      <c r="AQ3003" s="30">
        <v>0</v>
      </c>
    </row>
    <row r="3004" spans="1:43" x14ac:dyDescent="0.25">
      <c r="A3004" t="s">
        <v>20647</v>
      </c>
      <c r="B3004" t="s">
        <v>20652</v>
      </c>
      <c r="C3004" s="34">
        <v>10000064708021</v>
      </c>
      <c r="D3004">
        <v>9189195</v>
      </c>
      <c r="E3004" t="s">
        <v>20649</v>
      </c>
      <c r="F3004" t="s">
        <v>20651</v>
      </c>
      <c r="G3004" t="s">
        <v>89</v>
      </c>
      <c r="H3004" t="s">
        <v>90</v>
      </c>
      <c r="I3004" t="s">
        <v>10</v>
      </c>
      <c r="J3004" t="s">
        <v>20650</v>
      </c>
      <c r="K3004">
        <v>0</v>
      </c>
      <c r="L3004" t="s">
        <v>20652</v>
      </c>
      <c r="M3004" t="s">
        <v>20652</v>
      </c>
      <c r="N3004">
        <v>0</v>
      </c>
      <c r="O3004">
        <v>32</v>
      </c>
      <c r="P3004" s="17">
        <v>46022</v>
      </c>
      <c r="Q3004" s="19">
        <v>0</v>
      </c>
      <c r="R3004" t="s">
        <v>24</v>
      </c>
      <c r="S3004" s="17">
        <v>45747</v>
      </c>
      <c r="U3004" s="29">
        <v>0</v>
      </c>
      <c r="V3004" s="29">
        <v>0</v>
      </c>
      <c r="W3004" s="29">
        <v>0</v>
      </c>
      <c r="X3004" s="29">
        <f t="shared" si="46"/>
        <v>2</v>
      </c>
      <c r="Y3004" s="33">
        <v>0</v>
      </c>
      <c r="Z3004" s="29">
        <v>0</v>
      </c>
      <c r="AA3004" s="29">
        <v>0</v>
      </c>
      <c r="AB3004" s="29">
        <v>0</v>
      </c>
      <c r="AC3004" s="33">
        <v>0</v>
      </c>
      <c r="AD3004" s="33">
        <v>109.73125</v>
      </c>
      <c r="AE3004" s="29">
        <v>0</v>
      </c>
      <c r="AG3004" s="29">
        <v>0</v>
      </c>
      <c r="AH3004" s="29">
        <v>0</v>
      </c>
      <c r="AI3004" s="29">
        <v>0</v>
      </c>
      <c r="AJ3004" s="29">
        <v>0</v>
      </c>
      <c r="AK3004" s="29">
        <v>0</v>
      </c>
      <c r="AL3004" s="53">
        <v>2</v>
      </c>
      <c r="AM3004" s="29" t="s">
        <v>20651</v>
      </c>
      <c r="AN3004" s="29" t="s">
        <v>20651</v>
      </c>
      <c r="AO3004" s="29">
        <v>0</v>
      </c>
      <c r="AP3004" s="30">
        <v>0</v>
      </c>
      <c r="AQ3004" s="30">
        <v>0</v>
      </c>
    </row>
    <row r="3005" spans="1:43" x14ac:dyDescent="0.25">
      <c r="A3005" t="s">
        <v>20647</v>
      </c>
      <c r="B3005" t="s">
        <v>20652</v>
      </c>
      <c r="C3005" s="34">
        <v>10000064711400</v>
      </c>
      <c r="D3005">
        <v>3587657</v>
      </c>
      <c r="E3005" t="s">
        <v>20649</v>
      </c>
      <c r="F3005" t="s">
        <v>20651</v>
      </c>
      <c r="G3005" t="s">
        <v>89</v>
      </c>
      <c r="H3005" t="s">
        <v>90</v>
      </c>
      <c r="I3005" t="s">
        <v>137</v>
      </c>
      <c r="J3005" t="s">
        <v>20650</v>
      </c>
      <c r="K3005">
        <v>0</v>
      </c>
      <c r="L3005" t="s">
        <v>20652</v>
      </c>
      <c r="M3005" t="s">
        <v>20652</v>
      </c>
      <c r="N3005">
        <v>0</v>
      </c>
      <c r="O3005">
        <v>71</v>
      </c>
      <c r="P3005" s="17">
        <v>46022</v>
      </c>
      <c r="Q3005" s="19">
        <v>0</v>
      </c>
      <c r="R3005" t="s">
        <v>24</v>
      </c>
      <c r="S3005" s="17">
        <v>45747</v>
      </c>
      <c r="U3005" s="29">
        <v>0</v>
      </c>
      <c r="V3005" s="29">
        <v>0</v>
      </c>
      <c r="W3005" s="29">
        <v>0</v>
      </c>
      <c r="X3005" s="29">
        <f t="shared" si="46"/>
        <v>2</v>
      </c>
      <c r="Y3005" s="33">
        <v>0</v>
      </c>
      <c r="Z3005" s="29">
        <v>0</v>
      </c>
      <c r="AA3005" s="29">
        <v>0</v>
      </c>
      <c r="AB3005" s="29">
        <v>0</v>
      </c>
      <c r="AC3005" s="33">
        <v>0</v>
      </c>
      <c r="AD3005" s="33">
        <v>68.821166666666656</v>
      </c>
      <c r="AE3005" s="29">
        <v>0</v>
      </c>
      <c r="AG3005" s="29">
        <v>0</v>
      </c>
      <c r="AH3005" s="29">
        <v>0</v>
      </c>
      <c r="AI3005" s="29">
        <v>0</v>
      </c>
      <c r="AJ3005" s="29">
        <v>0</v>
      </c>
      <c r="AK3005" s="29">
        <v>0</v>
      </c>
      <c r="AL3005" s="53">
        <v>2</v>
      </c>
      <c r="AM3005" s="29" t="s">
        <v>20651</v>
      </c>
      <c r="AN3005" s="29" t="s">
        <v>20651</v>
      </c>
      <c r="AO3005" s="29">
        <v>0</v>
      </c>
      <c r="AP3005" s="30">
        <v>0</v>
      </c>
      <c r="AQ3005" s="30">
        <v>0</v>
      </c>
    </row>
    <row r="3006" spans="1:43" x14ac:dyDescent="0.25">
      <c r="A3006" t="s">
        <v>20647</v>
      </c>
      <c r="B3006" t="s">
        <v>20652</v>
      </c>
      <c r="C3006" s="34">
        <v>10000064711402</v>
      </c>
      <c r="D3006">
        <v>3587658</v>
      </c>
      <c r="E3006" t="s">
        <v>20649</v>
      </c>
      <c r="F3006" t="s">
        <v>20651</v>
      </c>
      <c r="G3006" t="s">
        <v>89</v>
      </c>
      <c r="H3006" t="s">
        <v>90</v>
      </c>
      <c r="I3006" t="s">
        <v>137</v>
      </c>
      <c r="J3006" t="s">
        <v>20650</v>
      </c>
      <c r="K3006">
        <v>0</v>
      </c>
      <c r="L3006" t="s">
        <v>20652</v>
      </c>
      <c r="M3006" t="s">
        <v>20652</v>
      </c>
      <c r="N3006">
        <v>0</v>
      </c>
      <c r="O3006">
        <v>72</v>
      </c>
      <c r="P3006" s="17">
        <v>46022</v>
      </c>
      <c r="Q3006" s="19">
        <v>0</v>
      </c>
      <c r="R3006" t="s">
        <v>24</v>
      </c>
      <c r="S3006" s="17">
        <v>45747</v>
      </c>
      <c r="U3006" s="29">
        <v>0</v>
      </c>
      <c r="V3006" s="29">
        <v>0</v>
      </c>
      <c r="W3006" s="29">
        <v>0</v>
      </c>
      <c r="X3006" s="29">
        <f t="shared" si="46"/>
        <v>2</v>
      </c>
      <c r="Y3006" s="33">
        <v>0</v>
      </c>
      <c r="Z3006" s="29">
        <v>0</v>
      </c>
      <c r="AA3006" s="29">
        <v>0</v>
      </c>
      <c r="AB3006" s="29">
        <v>0</v>
      </c>
      <c r="AC3006" s="33">
        <v>0</v>
      </c>
      <c r="AD3006" s="33">
        <v>68.821166666666656</v>
      </c>
      <c r="AE3006" s="29">
        <v>0</v>
      </c>
      <c r="AG3006" s="29">
        <v>0</v>
      </c>
      <c r="AH3006" s="29">
        <v>0</v>
      </c>
      <c r="AI3006" s="29">
        <v>0</v>
      </c>
      <c r="AJ3006" s="29">
        <v>0</v>
      </c>
      <c r="AK3006" s="29">
        <v>0</v>
      </c>
      <c r="AL3006" s="53">
        <v>2</v>
      </c>
      <c r="AM3006" s="29" t="s">
        <v>20651</v>
      </c>
      <c r="AN3006" s="29" t="s">
        <v>20651</v>
      </c>
      <c r="AO3006" s="29">
        <v>0</v>
      </c>
      <c r="AP3006" s="30">
        <v>0</v>
      </c>
      <c r="AQ3006" s="30">
        <v>0</v>
      </c>
    </row>
    <row r="3007" spans="1:43" x14ac:dyDescent="0.25">
      <c r="A3007" t="s">
        <v>20647</v>
      </c>
      <c r="B3007" t="s">
        <v>20652</v>
      </c>
      <c r="C3007" s="34">
        <v>10000064712697</v>
      </c>
      <c r="D3007">
        <v>3587729</v>
      </c>
      <c r="E3007" t="s">
        <v>20649</v>
      </c>
      <c r="F3007" t="s">
        <v>20651</v>
      </c>
      <c r="G3007" t="s">
        <v>89</v>
      </c>
      <c r="H3007" t="s">
        <v>90</v>
      </c>
      <c r="I3007" t="s">
        <v>10</v>
      </c>
      <c r="J3007" t="s">
        <v>20650</v>
      </c>
      <c r="K3007">
        <v>0</v>
      </c>
      <c r="L3007" t="s">
        <v>20652</v>
      </c>
      <c r="M3007" t="s">
        <v>20652</v>
      </c>
      <c r="N3007">
        <v>0</v>
      </c>
      <c r="O3007">
        <v>13</v>
      </c>
      <c r="P3007" s="17">
        <v>46022</v>
      </c>
      <c r="Q3007" s="19">
        <v>0</v>
      </c>
      <c r="R3007" t="s">
        <v>24</v>
      </c>
      <c r="S3007" s="17">
        <v>45747</v>
      </c>
      <c r="U3007" s="29">
        <v>0</v>
      </c>
      <c r="V3007" s="29">
        <v>0</v>
      </c>
      <c r="W3007" s="29">
        <v>0</v>
      </c>
      <c r="X3007" s="29">
        <f t="shared" si="46"/>
        <v>2</v>
      </c>
      <c r="Y3007" s="33">
        <v>0</v>
      </c>
      <c r="Z3007" s="29">
        <v>0</v>
      </c>
      <c r="AA3007" s="29">
        <v>0</v>
      </c>
      <c r="AB3007" s="29">
        <v>0</v>
      </c>
      <c r="AC3007" s="33">
        <v>0</v>
      </c>
      <c r="AD3007" s="33">
        <v>70.273266666666672</v>
      </c>
      <c r="AE3007" s="29">
        <v>0</v>
      </c>
      <c r="AG3007" s="29">
        <v>0</v>
      </c>
      <c r="AH3007" s="29">
        <v>0</v>
      </c>
      <c r="AI3007" s="29">
        <v>0</v>
      </c>
      <c r="AJ3007" s="29">
        <v>0</v>
      </c>
      <c r="AK3007" s="29">
        <v>0</v>
      </c>
      <c r="AL3007" s="53">
        <v>2</v>
      </c>
      <c r="AM3007" s="29" t="s">
        <v>20651</v>
      </c>
      <c r="AN3007" s="29" t="s">
        <v>20651</v>
      </c>
      <c r="AO3007" s="29">
        <v>0</v>
      </c>
      <c r="AP3007" s="30">
        <v>0</v>
      </c>
      <c r="AQ3007" s="30">
        <v>0</v>
      </c>
    </row>
    <row r="3008" spans="1:43" x14ac:dyDescent="0.25">
      <c r="A3008" t="s">
        <v>20647</v>
      </c>
      <c r="B3008" t="s">
        <v>20652</v>
      </c>
      <c r="C3008" s="34">
        <v>10000064712698</v>
      </c>
      <c r="D3008">
        <v>3587730</v>
      </c>
      <c r="E3008" t="s">
        <v>20649</v>
      </c>
      <c r="F3008" t="s">
        <v>20651</v>
      </c>
      <c r="G3008" t="s">
        <v>89</v>
      </c>
      <c r="H3008" t="s">
        <v>90</v>
      </c>
      <c r="I3008" t="s">
        <v>10</v>
      </c>
      <c r="J3008" t="s">
        <v>20650</v>
      </c>
      <c r="K3008">
        <v>0</v>
      </c>
      <c r="L3008" t="s">
        <v>20652</v>
      </c>
      <c r="M3008" t="s">
        <v>20652</v>
      </c>
      <c r="N3008">
        <v>0</v>
      </c>
      <c r="O3008">
        <v>14</v>
      </c>
      <c r="P3008" s="17">
        <v>46022</v>
      </c>
      <c r="Q3008" s="19">
        <v>0</v>
      </c>
      <c r="R3008" t="s">
        <v>24</v>
      </c>
      <c r="S3008" s="17">
        <v>45747</v>
      </c>
      <c r="U3008" s="29">
        <v>0</v>
      </c>
      <c r="V3008" s="29">
        <v>0</v>
      </c>
      <c r="W3008" s="29">
        <v>0</v>
      </c>
      <c r="X3008" s="29">
        <f t="shared" si="46"/>
        <v>2</v>
      </c>
      <c r="Y3008" s="33">
        <v>0</v>
      </c>
      <c r="Z3008" s="29">
        <v>0</v>
      </c>
      <c r="AA3008" s="29">
        <v>0</v>
      </c>
      <c r="AB3008" s="29">
        <v>0</v>
      </c>
      <c r="AC3008" s="33">
        <v>0</v>
      </c>
      <c r="AD3008" s="33">
        <v>70.273266666666672</v>
      </c>
      <c r="AE3008" s="29">
        <v>0</v>
      </c>
      <c r="AG3008" s="29">
        <v>0</v>
      </c>
      <c r="AH3008" s="29">
        <v>0</v>
      </c>
      <c r="AI3008" s="29">
        <v>0</v>
      </c>
      <c r="AJ3008" s="29">
        <v>0</v>
      </c>
      <c r="AK3008" s="29">
        <v>0</v>
      </c>
      <c r="AL3008" s="53">
        <v>2</v>
      </c>
      <c r="AM3008" s="29" t="s">
        <v>20651</v>
      </c>
      <c r="AN3008" s="29" t="s">
        <v>20651</v>
      </c>
      <c r="AO3008" s="29">
        <v>0</v>
      </c>
      <c r="AP3008" s="30">
        <v>0</v>
      </c>
      <c r="AQ3008" s="30">
        <v>0</v>
      </c>
    </row>
    <row r="3009" spans="1:43" x14ac:dyDescent="0.25">
      <c r="A3009" t="s">
        <v>20647</v>
      </c>
      <c r="B3009" t="s">
        <v>20652</v>
      </c>
      <c r="C3009" s="34">
        <v>10000064713207</v>
      </c>
      <c r="D3009">
        <v>9190140</v>
      </c>
      <c r="E3009" t="s">
        <v>20649</v>
      </c>
      <c r="F3009" t="s">
        <v>20651</v>
      </c>
      <c r="G3009" t="s">
        <v>89</v>
      </c>
      <c r="H3009" t="s">
        <v>90</v>
      </c>
      <c r="I3009" t="s">
        <v>10</v>
      </c>
      <c r="J3009" t="s">
        <v>20650</v>
      </c>
      <c r="K3009">
        <v>0</v>
      </c>
      <c r="L3009" t="s">
        <v>20652</v>
      </c>
      <c r="M3009" t="s">
        <v>20652</v>
      </c>
      <c r="N3009">
        <v>0</v>
      </c>
      <c r="O3009">
        <v>28</v>
      </c>
      <c r="P3009" s="17">
        <v>46022</v>
      </c>
      <c r="Q3009" s="19">
        <v>0</v>
      </c>
      <c r="R3009" t="s">
        <v>24</v>
      </c>
      <c r="S3009" s="17">
        <v>45747</v>
      </c>
      <c r="U3009" s="29">
        <v>0</v>
      </c>
      <c r="V3009" s="29">
        <v>0</v>
      </c>
      <c r="W3009" s="29">
        <v>0</v>
      </c>
      <c r="X3009" s="29">
        <f t="shared" si="46"/>
        <v>2</v>
      </c>
      <c r="Y3009" s="33">
        <v>0</v>
      </c>
      <c r="Z3009" s="29">
        <v>0</v>
      </c>
      <c r="AA3009" s="29">
        <v>0</v>
      </c>
      <c r="AB3009" s="29">
        <v>0</v>
      </c>
      <c r="AC3009" s="33">
        <v>0</v>
      </c>
      <c r="AD3009" s="33">
        <v>71.096150000000009</v>
      </c>
      <c r="AE3009" s="29">
        <v>0</v>
      </c>
      <c r="AG3009" s="29">
        <v>0</v>
      </c>
      <c r="AH3009" s="29">
        <v>0</v>
      </c>
      <c r="AI3009" s="29">
        <v>0</v>
      </c>
      <c r="AJ3009" s="29">
        <v>0</v>
      </c>
      <c r="AK3009" s="29">
        <v>0</v>
      </c>
      <c r="AL3009" s="53">
        <v>2</v>
      </c>
      <c r="AM3009" s="29" t="s">
        <v>20651</v>
      </c>
      <c r="AN3009" s="29" t="s">
        <v>20651</v>
      </c>
      <c r="AO3009" s="29">
        <v>0</v>
      </c>
      <c r="AP3009" s="30">
        <v>0</v>
      </c>
      <c r="AQ3009" s="30">
        <v>0</v>
      </c>
    </row>
    <row r="3010" spans="1:43" x14ac:dyDescent="0.25">
      <c r="A3010" t="s">
        <v>20647</v>
      </c>
      <c r="B3010" t="s">
        <v>20652</v>
      </c>
      <c r="C3010" s="34">
        <v>10000064713225</v>
      </c>
      <c r="D3010">
        <v>3587751</v>
      </c>
      <c r="E3010" t="s">
        <v>20649</v>
      </c>
      <c r="F3010" t="s">
        <v>20651</v>
      </c>
      <c r="G3010" t="s">
        <v>89</v>
      </c>
      <c r="H3010" t="s">
        <v>90</v>
      </c>
      <c r="I3010" t="s">
        <v>10</v>
      </c>
      <c r="J3010" t="s">
        <v>20650</v>
      </c>
      <c r="K3010">
        <v>0</v>
      </c>
      <c r="L3010" t="s">
        <v>20652</v>
      </c>
      <c r="M3010" t="s">
        <v>20652</v>
      </c>
      <c r="N3010">
        <v>0</v>
      </c>
      <c r="O3010">
        <v>28</v>
      </c>
      <c r="P3010" s="17">
        <v>46022</v>
      </c>
      <c r="Q3010" s="19">
        <v>0</v>
      </c>
      <c r="R3010" t="s">
        <v>24</v>
      </c>
      <c r="S3010" s="17">
        <v>45747</v>
      </c>
      <c r="U3010" s="29">
        <v>0</v>
      </c>
      <c r="V3010" s="29">
        <v>0</v>
      </c>
      <c r="W3010" s="29">
        <v>0</v>
      </c>
      <c r="X3010" s="29">
        <f t="shared" si="46"/>
        <v>2</v>
      </c>
      <c r="Y3010" s="33">
        <v>0</v>
      </c>
      <c r="Z3010" s="29">
        <v>0</v>
      </c>
      <c r="AA3010" s="29">
        <v>0</v>
      </c>
      <c r="AB3010" s="29">
        <v>0</v>
      </c>
      <c r="AC3010" s="33">
        <v>0</v>
      </c>
      <c r="AD3010" s="33">
        <v>71.581150000000008</v>
      </c>
      <c r="AE3010" s="29">
        <v>0</v>
      </c>
      <c r="AG3010" s="29">
        <v>0</v>
      </c>
      <c r="AH3010" s="29">
        <v>0</v>
      </c>
      <c r="AI3010" s="29">
        <v>0</v>
      </c>
      <c r="AJ3010" s="29">
        <v>0</v>
      </c>
      <c r="AK3010" s="29">
        <v>0</v>
      </c>
      <c r="AL3010" s="53">
        <v>2</v>
      </c>
      <c r="AM3010" s="29" t="s">
        <v>20651</v>
      </c>
      <c r="AN3010" s="29" t="s">
        <v>20651</v>
      </c>
      <c r="AO3010" s="29">
        <v>0</v>
      </c>
      <c r="AP3010" s="30">
        <v>0</v>
      </c>
      <c r="AQ3010" s="30">
        <v>0</v>
      </c>
    </row>
    <row r="3011" spans="1:43" x14ac:dyDescent="0.25">
      <c r="A3011" t="s">
        <v>20647</v>
      </c>
      <c r="B3011" t="s">
        <v>20652</v>
      </c>
      <c r="C3011" s="34">
        <v>10000064717024</v>
      </c>
      <c r="D3011">
        <v>9190933</v>
      </c>
      <c r="E3011" t="s">
        <v>20649</v>
      </c>
      <c r="F3011" t="s">
        <v>20651</v>
      </c>
      <c r="G3011" t="s">
        <v>89</v>
      </c>
      <c r="H3011" t="s">
        <v>90</v>
      </c>
      <c r="I3011" t="s">
        <v>14</v>
      </c>
      <c r="J3011" t="s">
        <v>20650</v>
      </c>
      <c r="K3011">
        <v>0</v>
      </c>
      <c r="L3011" t="s">
        <v>20652</v>
      </c>
      <c r="M3011" t="s">
        <v>20652</v>
      </c>
      <c r="N3011">
        <v>0</v>
      </c>
      <c r="O3011">
        <v>29</v>
      </c>
      <c r="P3011" s="17">
        <v>46022</v>
      </c>
      <c r="Q3011" s="19">
        <v>0</v>
      </c>
      <c r="R3011" t="s">
        <v>24</v>
      </c>
      <c r="S3011" s="17">
        <v>45747</v>
      </c>
      <c r="U3011" s="29">
        <v>0</v>
      </c>
      <c r="V3011" s="29">
        <v>0</v>
      </c>
      <c r="W3011" s="29">
        <v>0</v>
      </c>
      <c r="X3011" s="29">
        <f t="shared" ref="X3011:X3018" si="47">AL3011</f>
        <v>1</v>
      </c>
      <c r="Y3011" s="33">
        <v>0</v>
      </c>
      <c r="Z3011" s="29">
        <v>0</v>
      </c>
      <c r="AA3011" s="29">
        <v>0</v>
      </c>
      <c r="AB3011" s="29">
        <v>0</v>
      </c>
      <c r="AC3011" s="33">
        <v>0</v>
      </c>
      <c r="AD3011" s="33">
        <v>100.37560000000001</v>
      </c>
      <c r="AE3011" s="29">
        <v>0</v>
      </c>
      <c r="AG3011" s="29">
        <v>0</v>
      </c>
      <c r="AH3011" s="29">
        <v>0</v>
      </c>
      <c r="AI3011" s="29">
        <v>0</v>
      </c>
      <c r="AJ3011" s="29">
        <v>0</v>
      </c>
      <c r="AK3011" s="29">
        <v>0</v>
      </c>
      <c r="AL3011" s="53">
        <v>1</v>
      </c>
      <c r="AM3011" s="29" t="s">
        <v>20651</v>
      </c>
      <c r="AN3011" s="29" t="s">
        <v>20651</v>
      </c>
      <c r="AO3011" s="29">
        <v>0</v>
      </c>
      <c r="AP3011" s="30">
        <v>0</v>
      </c>
      <c r="AQ3011" s="30">
        <v>0</v>
      </c>
    </row>
    <row r="3012" spans="1:43" x14ac:dyDescent="0.25">
      <c r="A3012" t="s">
        <v>20647</v>
      </c>
      <c r="B3012" t="s">
        <v>20652</v>
      </c>
      <c r="C3012" s="34">
        <v>10000064718672</v>
      </c>
      <c r="D3012">
        <v>9191287</v>
      </c>
      <c r="E3012" t="s">
        <v>20648</v>
      </c>
      <c r="F3012" t="s">
        <v>20651</v>
      </c>
      <c r="G3012" t="s">
        <v>89</v>
      </c>
      <c r="H3012" t="s">
        <v>90</v>
      </c>
      <c r="I3012" t="s">
        <v>10</v>
      </c>
      <c r="J3012" t="s">
        <v>20650</v>
      </c>
      <c r="K3012">
        <v>0</v>
      </c>
      <c r="L3012" t="s">
        <v>20652</v>
      </c>
      <c r="M3012" t="s">
        <v>20652</v>
      </c>
      <c r="N3012">
        <v>0</v>
      </c>
      <c r="O3012">
        <v>27</v>
      </c>
      <c r="P3012" s="17">
        <v>46022</v>
      </c>
      <c r="Q3012" s="19">
        <v>0</v>
      </c>
      <c r="R3012" t="s">
        <v>24</v>
      </c>
      <c r="S3012" s="17">
        <v>45747</v>
      </c>
      <c r="U3012" s="29">
        <v>0</v>
      </c>
      <c r="V3012" s="29">
        <v>0</v>
      </c>
      <c r="W3012" s="29">
        <v>0</v>
      </c>
      <c r="X3012" s="29">
        <f t="shared" si="47"/>
        <v>1</v>
      </c>
      <c r="Y3012" s="33">
        <v>0</v>
      </c>
      <c r="Z3012" s="29">
        <v>0</v>
      </c>
      <c r="AA3012" s="29">
        <v>0</v>
      </c>
      <c r="AB3012" s="29">
        <v>0</v>
      </c>
      <c r="AC3012" s="33">
        <v>0</v>
      </c>
      <c r="AD3012" s="33">
        <v>100.37560000000001</v>
      </c>
      <c r="AE3012" s="29">
        <v>0</v>
      </c>
      <c r="AG3012" s="29">
        <v>0</v>
      </c>
      <c r="AH3012" s="29">
        <v>0</v>
      </c>
      <c r="AI3012" s="29">
        <v>0</v>
      </c>
      <c r="AJ3012" s="29">
        <v>0</v>
      </c>
      <c r="AK3012" s="29">
        <v>0</v>
      </c>
      <c r="AL3012" s="53">
        <v>1</v>
      </c>
      <c r="AM3012" s="29" t="s">
        <v>20651</v>
      </c>
      <c r="AN3012" s="29" t="s">
        <v>20651</v>
      </c>
      <c r="AO3012" s="29">
        <v>0</v>
      </c>
      <c r="AP3012" s="30">
        <v>0</v>
      </c>
      <c r="AQ3012" s="30">
        <v>0</v>
      </c>
    </row>
    <row r="3013" spans="1:43" x14ac:dyDescent="0.25">
      <c r="A3013" t="s">
        <v>20647</v>
      </c>
      <c r="B3013" t="s">
        <v>20652</v>
      </c>
      <c r="C3013" s="34">
        <v>10000064722088</v>
      </c>
      <c r="D3013">
        <v>9192040</v>
      </c>
      <c r="E3013" t="s">
        <v>20649</v>
      </c>
      <c r="F3013" t="s">
        <v>20651</v>
      </c>
      <c r="G3013" t="s">
        <v>89</v>
      </c>
      <c r="H3013" t="s">
        <v>90</v>
      </c>
      <c r="I3013" t="s">
        <v>10</v>
      </c>
      <c r="J3013" t="s">
        <v>20650</v>
      </c>
      <c r="K3013">
        <v>0</v>
      </c>
      <c r="L3013" t="s">
        <v>20652</v>
      </c>
      <c r="M3013" t="s">
        <v>20652</v>
      </c>
      <c r="N3013">
        <v>0</v>
      </c>
      <c r="O3013">
        <v>37</v>
      </c>
      <c r="P3013" s="17">
        <v>46022</v>
      </c>
      <c r="Q3013" s="19">
        <v>0</v>
      </c>
      <c r="R3013" t="s">
        <v>24</v>
      </c>
      <c r="S3013" s="17">
        <v>45747</v>
      </c>
      <c r="U3013" s="29">
        <v>0</v>
      </c>
      <c r="V3013" s="29">
        <v>0</v>
      </c>
      <c r="W3013" s="29">
        <v>0</v>
      </c>
      <c r="X3013" s="29">
        <f t="shared" si="47"/>
        <v>2</v>
      </c>
      <c r="Y3013" s="33">
        <v>0</v>
      </c>
      <c r="Z3013" s="29">
        <v>0</v>
      </c>
      <c r="AA3013" s="29">
        <v>0</v>
      </c>
      <c r="AB3013" s="29">
        <v>0</v>
      </c>
      <c r="AC3013" s="33">
        <v>0</v>
      </c>
      <c r="AD3013" s="33">
        <v>63.017666666666663</v>
      </c>
      <c r="AE3013" s="29">
        <v>0</v>
      </c>
      <c r="AG3013" s="29">
        <v>0</v>
      </c>
      <c r="AH3013" s="29">
        <v>0</v>
      </c>
      <c r="AI3013" s="29">
        <v>0</v>
      </c>
      <c r="AJ3013" s="29">
        <v>0</v>
      </c>
      <c r="AK3013" s="29">
        <v>0</v>
      </c>
      <c r="AL3013" s="53">
        <v>2</v>
      </c>
      <c r="AM3013" s="29" t="s">
        <v>20651</v>
      </c>
      <c r="AN3013" s="29" t="s">
        <v>20651</v>
      </c>
      <c r="AO3013" s="29">
        <v>0</v>
      </c>
      <c r="AP3013" s="30">
        <v>0</v>
      </c>
      <c r="AQ3013" s="30">
        <v>0</v>
      </c>
    </row>
    <row r="3014" spans="1:43" x14ac:dyDescent="0.25">
      <c r="A3014" t="s">
        <v>20647</v>
      </c>
      <c r="B3014" t="s">
        <v>20652</v>
      </c>
      <c r="C3014" s="34">
        <v>10000064722090</v>
      </c>
      <c r="D3014">
        <v>9192039</v>
      </c>
      <c r="E3014" t="s">
        <v>20649</v>
      </c>
      <c r="F3014" t="s">
        <v>20651</v>
      </c>
      <c r="G3014" t="s">
        <v>89</v>
      </c>
      <c r="H3014" t="s">
        <v>90</v>
      </c>
      <c r="I3014" t="s">
        <v>10</v>
      </c>
      <c r="J3014" t="s">
        <v>20650</v>
      </c>
      <c r="K3014">
        <v>0</v>
      </c>
      <c r="L3014" t="s">
        <v>20652</v>
      </c>
      <c r="M3014" t="s">
        <v>20652</v>
      </c>
      <c r="N3014">
        <v>0</v>
      </c>
      <c r="O3014">
        <v>38</v>
      </c>
      <c r="P3014" s="17">
        <v>46022</v>
      </c>
      <c r="Q3014" s="19">
        <v>0</v>
      </c>
      <c r="R3014" t="s">
        <v>24</v>
      </c>
      <c r="S3014" s="17">
        <v>45747</v>
      </c>
      <c r="U3014" s="29">
        <v>0</v>
      </c>
      <c r="V3014" s="29">
        <v>0</v>
      </c>
      <c r="W3014" s="29">
        <v>0</v>
      </c>
      <c r="X3014" s="29">
        <f t="shared" si="47"/>
        <v>2</v>
      </c>
      <c r="Y3014" s="33">
        <v>0</v>
      </c>
      <c r="Z3014" s="29">
        <v>0</v>
      </c>
      <c r="AA3014" s="29">
        <v>0</v>
      </c>
      <c r="AB3014" s="29">
        <v>0</v>
      </c>
      <c r="AC3014" s="33">
        <v>0</v>
      </c>
      <c r="AD3014" s="33">
        <v>63.017666666666663</v>
      </c>
      <c r="AE3014" s="29">
        <v>0</v>
      </c>
      <c r="AG3014" s="29">
        <v>0</v>
      </c>
      <c r="AH3014" s="29">
        <v>0</v>
      </c>
      <c r="AI3014" s="29">
        <v>0</v>
      </c>
      <c r="AJ3014" s="29">
        <v>0</v>
      </c>
      <c r="AK3014" s="29">
        <v>0</v>
      </c>
      <c r="AL3014" s="53">
        <v>2</v>
      </c>
      <c r="AM3014" s="29" t="s">
        <v>20651</v>
      </c>
      <c r="AN3014" s="29" t="s">
        <v>20651</v>
      </c>
      <c r="AO3014" s="29">
        <v>0</v>
      </c>
      <c r="AP3014" s="30">
        <v>0</v>
      </c>
      <c r="AQ3014" s="30">
        <v>0</v>
      </c>
    </row>
    <row r="3015" spans="1:43" x14ac:dyDescent="0.25">
      <c r="A3015" t="s">
        <v>20647</v>
      </c>
      <c r="B3015" t="s">
        <v>20652</v>
      </c>
      <c r="C3015" s="34">
        <v>10000064726483</v>
      </c>
      <c r="D3015">
        <v>9192697</v>
      </c>
      <c r="E3015" t="s">
        <v>20648</v>
      </c>
      <c r="F3015" t="s">
        <v>20651</v>
      </c>
      <c r="G3015" t="s">
        <v>89</v>
      </c>
      <c r="H3015" t="s">
        <v>90</v>
      </c>
      <c r="I3015" t="s">
        <v>14</v>
      </c>
      <c r="J3015" t="s">
        <v>20650</v>
      </c>
      <c r="K3015">
        <v>0</v>
      </c>
      <c r="L3015" t="s">
        <v>20652</v>
      </c>
      <c r="M3015" t="s">
        <v>20652</v>
      </c>
      <c r="N3015">
        <v>0</v>
      </c>
      <c r="O3015">
        <v>1</v>
      </c>
      <c r="P3015" s="17">
        <v>46022</v>
      </c>
      <c r="Q3015" s="19">
        <v>0</v>
      </c>
      <c r="R3015" t="s">
        <v>24</v>
      </c>
      <c r="S3015" s="17">
        <v>45747</v>
      </c>
      <c r="U3015" s="29">
        <v>0</v>
      </c>
      <c r="V3015" s="29">
        <v>0</v>
      </c>
      <c r="W3015" s="29">
        <v>0</v>
      </c>
      <c r="X3015" s="29">
        <f t="shared" si="47"/>
        <v>1</v>
      </c>
      <c r="Y3015" s="33">
        <v>0</v>
      </c>
      <c r="Z3015" s="29">
        <v>0</v>
      </c>
      <c r="AA3015" s="29">
        <v>0</v>
      </c>
      <c r="AB3015" s="29">
        <v>0</v>
      </c>
      <c r="AC3015" s="33">
        <v>0</v>
      </c>
      <c r="AD3015" s="33">
        <v>130.2516</v>
      </c>
      <c r="AE3015" s="29">
        <v>0</v>
      </c>
      <c r="AG3015" s="29">
        <v>0</v>
      </c>
      <c r="AH3015" s="29">
        <v>0</v>
      </c>
      <c r="AI3015" s="29">
        <v>0</v>
      </c>
      <c r="AJ3015" s="29">
        <v>0</v>
      </c>
      <c r="AK3015" s="29">
        <v>0</v>
      </c>
      <c r="AL3015" s="53">
        <v>1</v>
      </c>
      <c r="AM3015" s="29" t="s">
        <v>20651</v>
      </c>
      <c r="AN3015" s="29" t="s">
        <v>20651</v>
      </c>
      <c r="AO3015" s="29">
        <v>0</v>
      </c>
      <c r="AP3015" s="30">
        <v>0</v>
      </c>
      <c r="AQ3015" s="30">
        <v>0</v>
      </c>
    </row>
    <row r="3016" spans="1:43" x14ac:dyDescent="0.25">
      <c r="A3016" t="s">
        <v>20647</v>
      </c>
      <c r="B3016" t="s">
        <v>20652</v>
      </c>
      <c r="C3016" s="34">
        <v>10000064727154</v>
      </c>
      <c r="D3016">
        <v>9192765</v>
      </c>
      <c r="E3016" t="s">
        <v>20649</v>
      </c>
      <c r="F3016" t="s">
        <v>20651</v>
      </c>
      <c r="G3016" t="s">
        <v>89</v>
      </c>
      <c r="H3016" t="s">
        <v>90</v>
      </c>
      <c r="I3016" t="s">
        <v>10</v>
      </c>
      <c r="J3016" t="s">
        <v>20650</v>
      </c>
      <c r="K3016">
        <v>0</v>
      </c>
      <c r="L3016" t="s">
        <v>20652</v>
      </c>
      <c r="M3016" t="s">
        <v>20652</v>
      </c>
      <c r="N3016">
        <v>0</v>
      </c>
      <c r="O3016">
        <v>22</v>
      </c>
      <c r="P3016" s="17">
        <v>46022</v>
      </c>
      <c r="Q3016" s="19">
        <v>0</v>
      </c>
      <c r="R3016" t="s">
        <v>24</v>
      </c>
      <c r="S3016" s="17">
        <v>45747</v>
      </c>
      <c r="U3016" s="29">
        <v>0</v>
      </c>
      <c r="V3016" s="29">
        <v>0</v>
      </c>
      <c r="W3016" s="29">
        <v>0</v>
      </c>
      <c r="X3016" s="29">
        <f t="shared" si="47"/>
        <v>2</v>
      </c>
      <c r="Y3016" s="33">
        <v>0</v>
      </c>
      <c r="Z3016" s="29">
        <v>0</v>
      </c>
      <c r="AA3016" s="29">
        <v>0</v>
      </c>
      <c r="AB3016" s="29">
        <v>0</v>
      </c>
      <c r="AC3016" s="33">
        <v>0</v>
      </c>
      <c r="AD3016" s="33">
        <v>63.079100000000004</v>
      </c>
      <c r="AE3016" s="29">
        <v>0</v>
      </c>
      <c r="AG3016" s="29">
        <v>0</v>
      </c>
      <c r="AH3016" s="29">
        <v>0</v>
      </c>
      <c r="AI3016" s="29">
        <v>0</v>
      </c>
      <c r="AJ3016" s="29">
        <v>0</v>
      </c>
      <c r="AK3016" s="29">
        <v>0</v>
      </c>
      <c r="AL3016" s="53">
        <v>2</v>
      </c>
      <c r="AM3016" s="29" t="s">
        <v>20651</v>
      </c>
      <c r="AN3016" s="29" t="s">
        <v>20651</v>
      </c>
      <c r="AO3016" s="29">
        <v>0</v>
      </c>
      <c r="AP3016" s="30">
        <v>0</v>
      </c>
      <c r="AQ3016" s="30">
        <v>0</v>
      </c>
    </row>
    <row r="3017" spans="1:43" x14ac:dyDescent="0.25">
      <c r="A3017" t="s">
        <v>20647</v>
      </c>
      <c r="B3017" t="s">
        <v>20652</v>
      </c>
      <c r="C3017" s="34">
        <v>10000064727155</v>
      </c>
      <c r="D3017">
        <v>9192767</v>
      </c>
      <c r="E3017" t="s">
        <v>20649</v>
      </c>
      <c r="F3017" t="s">
        <v>20651</v>
      </c>
      <c r="G3017" t="s">
        <v>89</v>
      </c>
      <c r="H3017" t="s">
        <v>90</v>
      </c>
      <c r="I3017" t="s">
        <v>10</v>
      </c>
      <c r="J3017" t="s">
        <v>20650</v>
      </c>
      <c r="K3017">
        <v>0</v>
      </c>
      <c r="L3017" t="s">
        <v>20652</v>
      </c>
      <c r="M3017" t="s">
        <v>20652</v>
      </c>
      <c r="N3017">
        <v>0</v>
      </c>
      <c r="O3017">
        <v>21</v>
      </c>
      <c r="P3017" s="17">
        <v>46022</v>
      </c>
      <c r="Q3017" s="19">
        <v>0</v>
      </c>
      <c r="R3017" t="s">
        <v>24</v>
      </c>
      <c r="S3017" s="17">
        <v>45747</v>
      </c>
      <c r="U3017" s="29">
        <v>0</v>
      </c>
      <c r="V3017" s="29">
        <v>0</v>
      </c>
      <c r="W3017" s="29">
        <v>0</v>
      </c>
      <c r="X3017" s="29">
        <f t="shared" si="47"/>
        <v>2</v>
      </c>
      <c r="Y3017" s="33">
        <v>0</v>
      </c>
      <c r="Z3017" s="29">
        <v>0</v>
      </c>
      <c r="AA3017" s="29">
        <v>0</v>
      </c>
      <c r="AB3017" s="29">
        <v>0</v>
      </c>
      <c r="AC3017" s="33">
        <v>0</v>
      </c>
      <c r="AD3017" s="33">
        <v>63.079100000000004</v>
      </c>
      <c r="AE3017" s="29">
        <v>0</v>
      </c>
      <c r="AG3017" s="29">
        <v>0</v>
      </c>
      <c r="AH3017" s="29">
        <v>0</v>
      </c>
      <c r="AI3017" s="29">
        <v>0</v>
      </c>
      <c r="AJ3017" s="29">
        <v>0</v>
      </c>
      <c r="AK3017" s="29">
        <v>0</v>
      </c>
      <c r="AL3017" s="53">
        <v>2</v>
      </c>
      <c r="AM3017" s="29" t="s">
        <v>20651</v>
      </c>
      <c r="AN3017" s="29" t="s">
        <v>20651</v>
      </c>
      <c r="AO3017" s="29">
        <v>0</v>
      </c>
      <c r="AP3017" s="30">
        <v>0</v>
      </c>
      <c r="AQ3017" s="30">
        <v>0</v>
      </c>
    </row>
    <row r="3018" spans="1:43" x14ac:dyDescent="0.25">
      <c r="A3018" t="s">
        <v>20647</v>
      </c>
      <c r="B3018" t="s">
        <v>20652</v>
      </c>
      <c r="C3018" s="34">
        <v>10000064727157</v>
      </c>
      <c r="D3018">
        <v>9192766</v>
      </c>
      <c r="E3018" t="s">
        <v>20649</v>
      </c>
      <c r="F3018" t="s">
        <v>20651</v>
      </c>
      <c r="G3018" t="s">
        <v>89</v>
      </c>
      <c r="H3018" t="s">
        <v>90</v>
      </c>
      <c r="I3018" t="s">
        <v>10</v>
      </c>
      <c r="J3018" t="s">
        <v>20650</v>
      </c>
      <c r="K3018">
        <v>0</v>
      </c>
      <c r="L3018" t="s">
        <v>20652</v>
      </c>
      <c r="M3018" t="s">
        <v>20652</v>
      </c>
      <c r="N3018">
        <v>0</v>
      </c>
      <c r="O3018">
        <v>25</v>
      </c>
      <c r="P3018" s="17">
        <v>46022</v>
      </c>
      <c r="Q3018" s="19">
        <v>0</v>
      </c>
      <c r="R3018" t="s">
        <v>24</v>
      </c>
      <c r="S3018" s="17">
        <v>45747</v>
      </c>
      <c r="U3018" s="29">
        <v>0</v>
      </c>
      <c r="V3018" s="29">
        <v>0</v>
      </c>
      <c r="W3018" s="29">
        <v>0</v>
      </c>
      <c r="X3018" s="29">
        <f t="shared" si="47"/>
        <v>2</v>
      </c>
      <c r="Y3018" s="33">
        <v>0</v>
      </c>
      <c r="Z3018" s="29">
        <v>0</v>
      </c>
      <c r="AA3018" s="29">
        <v>0</v>
      </c>
      <c r="AB3018" s="29">
        <v>0</v>
      </c>
      <c r="AC3018" s="33">
        <v>0</v>
      </c>
      <c r="AD3018" s="33">
        <v>63.079100000000004</v>
      </c>
      <c r="AE3018" s="29">
        <v>0</v>
      </c>
      <c r="AG3018" s="29">
        <v>0</v>
      </c>
      <c r="AH3018" s="29">
        <v>0</v>
      </c>
      <c r="AI3018" s="29">
        <v>0</v>
      </c>
      <c r="AJ3018" s="29">
        <v>0</v>
      </c>
      <c r="AK3018" s="29">
        <v>0</v>
      </c>
      <c r="AL3018" s="53">
        <v>2</v>
      </c>
      <c r="AM3018" s="29" t="s">
        <v>20651</v>
      </c>
      <c r="AN3018" s="29" t="s">
        <v>20651</v>
      </c>
      <c r="AO3018" s="29">
        <v>0</v>
      </c>
      <c r="AP3018" s="30">
        <v>0</v>
      </c>
      <c r="AQ3018" s="30">
        <v>0</v>
      </c>
    </row>
    <row r="3019" spans="1:43" x14ac:dyDescent="0.25">
      <c r="A3019" t="s">
        <v>20647</v>
      </c>
      <c r="B3019" t="s">
        <v>20652</v>
      </c>
      <c r="C3019" s="34">
        <v>10000063835069</v>
      </c>
      <c r="D3019">
        <v>3545473</v>
      </c>
      <c r="E3019" t="s">
        <v>20648</v>
      </c>
      <c r="F3019" t="s">
        <v>20651</v>
      </c>
      <c r="G3019" t="s">
        <v>89</v>
      </c>
      <c r="H3019" t="s">
        <v>90</v>
      </c>
      <c r="I3019" t="s">
        <v>10</v>
      </c>
      <c r="J3019" t="s">
        <v>20650</v>
      </c>
      <c r="K3019">
        <v>0</v>
      </c>
      <c r="L3019" t="s">
        <v>20652</v>
      </c>
      <c r="M3019" t="s">
        <v>20652</v>
      </c>
      <c r="N3019">
        <v>0</v>
      </c>
      <c r="O3019">
        <v>23</v>
      </c>
      <c r="P3019" s="17">
        <v>46022</v>
      </c>
      <c r="Q3019" s="19">
        <v>0</v>
      </c>
      <c r="R3019" t="s">
        <v>24</v>
      </c>
      <c r="S3019" s="17">
        <v>45717</v>
      </c>
      <c r="U3019" s="29">
        <v>0</v>
      </c>
      <c r="V3019" s="29">
        <v>0</v>
      </c>
      <c r="W3019" s="29">
        <v>0</v>
      </c>
      <c r="X3019">
        <v>1</v>
      </c>
      <c r="Y3019" s="33">
        <v>0</v>
      </c>
      <c r="Z3019" s="29">
        <v>0</v>
      </c>
      <c r="AA3019" s="29">
        <v>0</v>
      </c>
      <c r="AB3019" s="29">
        <v>0</v>
      </c>
      <c r="AC3019" s="33">
        <v>0</v>
      </c>
      <c r="AD3019" s="33">
        <v>-228.01777999999999</v>
      </c>
      <c r="AE3019" s="29">
        <v>0</v>
      </c>
      <c r="AG3019" s="29">
        <v>0</v>
      </c>
      <c r="AH3019" s="29">
        <v>0</v>
      </c>
      <c r="AI3019" s="29">
        <v>0</v>
      </c>
      <c r="AJ3019" s="29">
        <v>0</v>
      </c>
      <c r="AK3019" s="29">
        <v>0</v>
      </c>
      <c r="AL3019" s="53">
        <v>1</v>
      </c>
      <c r="AM3019" s="29" t="s">
        <v>20651</v>
      </c>
      <c r="AN3019" s="29" t="s">
        <v>20651</v>
      </c>
      <c r="AO3019" s="29">
        <v>0</v>
      </c>
      <c r="AP3019" s="30">
        <v>0</v>
      </c>
      <c r="AQ3019" s="30">
        <v>0</v>
      </c>
    </row>
    <row r="3020" spans="1:43" x14ac:dyDescent="0.25">
      <c r="A3020" t="s">
        <v>20647</v>
      </c>
      <c r="B3020" t="s">
        <v>20652</v>
      </c>
      <c r="C3020" s="34">
        <v>10000063835069</v>
      </c>
      <c r="D3020">
        <v>3545473</v>
      </c>
      <c r="E3020" t="s">
        <v>20648</v>
      </c>
      <c r="F3020" t="s">
        <v>20651</v>
      </c>
      <c r="G3020" t="s">
        <v>89</v>
      </c>
      <c r="H3020" t="s">
        <v>90</v>
      </c>
      <c r="I3020" t="s">
        <v>10</v>
      </c>
      <c r="J3020" t="s">
        <v>20650</v>
      </c>
      <c r="K3020">
        <v>0</v>
      </c>
      <c r="L3020" t="s">
        <v>20652</v>
      </c>
      <c r="M3020" t="s">
        <v>20652</v>
      </c>
      <c r="N3020">
        <v>0</v>
      </c>
      <c r="O3020">
        <v>23</v>
      </c>
      <c r="P3020" s="17">
        <v>46022</v>
      </c>
      <c r="Q3020" s="19">
        <v>0</v>
      </c>
      <c r="R3020" t="s">
        <v>24</v>
      </c>
      <c r="S3020" s="17">
        <v>45717</v>
      </c>
      <c r="U3020" s="29">
        <v>0</v>
      </c>
      <c r="V3020" s="29">
        <v>0</v>
      </c>
      <c r="W3020" s="29">
        <v>0</v>
      </c>
      <c r="X3020">
        <v>1</v>
      </c>
      <c r="Y3020" s="33">
        <v>0</v>
      </c>
      <c r="Z3020" s="29">
        <v>0</v>
      </c>
      <c r="AA3020" s="29">
        <v>0</v>
      </c>
      <c r="AB3020" s="29">
        <v>0</v>
      </c>
      <c r="AC3020" s="33">
        <v>0</v>
      </c>
      <c r="AD3020" s="33">
        <v>-228.01777999999999</v>
      </c>
      <c r="AE3020" s="29">
        <v>0</v>
      </c>
      <c r="AG3020" s="29">
        <v>0</v>
      </c>
      <c r="AH3020" s="29">
        <v>0</v>
      </c>
      <c r="AI3020" s="29">
        <v>0</v>
      </c>
      <c r="AJ3020" s="29">
        <v>0</v>
      </c>
      <c r="AK3020" s="29">
        <v>0</v>
      </c>
      <c r="AL3020" s="53">
        <v>1</v>
      </c>
      <c r="AM3020" s="29" t="s">
        <v>20651</v>
      </c>
      <c r="AN3020" s="29" t="s">
        <v>20651</v>
      </c>
      <c r="AO3020" s="29">
        <v>0</v>
      </c>
      <c r="AP3020" s="30">
        <v>0</v>
      </c>
      <c r="AQ3020" s="30">
        <v>0</v>
      </c>
    </row>
    <row r="3021" spans="1:43" x14ac:dyDescent="0.25">
      <c r="A3021" t="s">
        <v>20647</v>
      </c>
      <c r="B3021" t="s">
        <v>20652</v>
      </c>
      <c r="C3021" s="34">
        <v>10000063837284</v>
      </c>
      <c r="D3021">
        <v>8984741</v>
      </c>
      <c r="E3021" t="s">
        <v>20648</v>
      </c>
      <c r="F3021" t="s">
        <v>20651</v>
      </c>
      <c r="G3021" t="s">
        <v>89</v>
      </c>
      <c r="H3021" t="s">
        <v>90</v>
      </c>
      <c r="I3021" t="s">
        <v>10</v>
      </c>
      <c r="J3021" t="s">
        <v>20650</v>
      </c>
      <c r="K3021">
        <v>0</v>
      </c>
      <c r="L3021" t="s">
        <v>20652</v>
      </c>
      <c r="M3021" t="s">
        <v>20652</v>
      </c>
      <c r="N3021">
        <v>0</v>
      </c>
      <c r="O3021">
        <v>8</v>
      </c>
      <c r="P3021" s="17">
        <v>46022</v>
      </c>
      <c r="Q3021" s="19">
        <v>0</v>
      </c>
      <c r="R3021" t="s">
        <v>24</v>
      </c>
      <c r="S3021" s="17">
        <v>45717</v>
      </c>
      <c r="U3021" s="29">
        <v>0</v>
      </c>
      <c r="V3021" s="29">
        <v>0</v>
      </c>
      <c r="W3021" s="29">
        <v>0</v>
      </c>
      <c r="X3021">
        <v>1</v>
      </c>
      <c r="Y3021" s="33">
        <v>0</v>
      </c>
      <c r="Z3021" s="29">
        <v>0</v>
      </c>
      <c r="AA3021" s="29">
        <v>0</v>
      </c>
      <c r="AB3021" s="29">
        <v>0</v>
      </c>
      <c r="AC3021" s="33">
        <v>0</v>
      </c>
      <c r="AD3021" s="33">
        <v>-119.68</v>
      </c>
      <c r="AE3021" s="29">
        <v>0</v>
      </c>
      <c r="AG3021" s="29">
        <v>0</v>
      </c>
      <c r="AH3021" s="29">
        <v>0</v>
      </c>
      <c r="AI3021" s="29">
        <v>0</v>
      </c>
      <c r="AJ3021" s="29">
        <v>0</v>
      </c>
      <c r="AK3021" s="29">
        <v>0</v>
      </c>
      <c r="AL3021" s="53">
        <v>1</v>
      </c>
      <c r="AM3021" s="29" t="s">
        <v>20651</v>
      </c>
      <c r="AN3021" s="29" t="s">
        <v>20651</v>
      </c>
      <c r="AO3021" s="29">
        <v>0</v>
      </c>
      <c r="AP3021" s="30">
        <v>0</v>
      </c>
      <c r="AQ3021" s="30">
        <v>0</v>
      </c>
    </row>
    <row r="3022" spans="1:43" x14ac:dyDescent="0.25">
      <c r="A3022" t="s">
        <v>20647</v>
      </c>
      <c r="B3022" t="s">
        <v>20652</v>
      </c>
      <c r="C3022" s="34">
        <v>10000063837285</v>
      </c>
      <c r="D3022">
        <v>8984740</v>
      </c>
      <c r="E3022" t="s">
        <v>20648</v>
      </c>
      <c r="F3022" t="s">
        <v>20651</v>
      </c>
      <c r="G3022" t="s">
        <v>89</v>
      </c>
      <c r="H3022" t="s">
        <v>90</v>
      </c>
      <c r="I3022" t="s">
        <v>10</v>
      </c>
      <c r="J3022" t="s">
        <v>20650</v>
      </c>
      <c r="K3022">
        <v>0</v>
      </c>
      <c r="L3022" t="s">
        <v>20652</v>
      </c>
      <c r="M3022" t="s">
        <v>20652</v>
      </c>
      <c r="N3022">
        <v>0</v>
      </c>
      <c r="O3022">
        <v>7</v>
      </c>
      <c r="P3022" s="17">
        <v>46022</v>
      </c>
      <c r="Q3022" s="19">
        <v>0</v>
      </c>
      <c r="R3022" t="s">
        <v>24</v>
      </c>
      <c r="S3022" s="17">
        <v>45717</v>
      </c>
      <c r="U3022" s="29">
        <v>0</v>
      </c>
      <c r="V3022" s="29">
        <v>0</v>
      </c>
      <c r="W3022" s="29">
        <v>0</v>
      </c>
      <c r="X3022">
        <v>1</v>
      </c>
      <c r="Y3022" s="33">
        <v>0</v>
      </c>
      <c r="Z3022" s="29">
        <v>0</v>
      </c>
      <c r="AA3022" s="29">
        <v>0</v>
      </c>
      <c r="AB3022" s="29">
        <v>0</v>
      </c>
      <c r="AC3022" s="33">
        <v>0</v>
      </c>
      <c r="AD3022" s="33">
        <v>-119.68</v>
      </c>
      <c r="AE3022" s="29">
        <v>0</v>
      </c>
      <c r="AG3022" s="29">
        <v>0</v>
      </c>
      <c r="AH3022" s="29">
        <v>0</v>
      </c>
      <c r="AI3022" s="29">
        <v>0</v>
      </c>
      <c r="AJ3022" s="29">
        <v>0</v>
      </c>
      <c r="AK3022" s="29">
        <v>0</v>
      </c>
      <c r="AL3022" s="53">
        <v>1</v>
      </c>
      <c r="AM3022" s="29" t="s">
        <v>20651</v>
      </c>
      <c r="AN3022" s="29" t="s">
        <v>20651</v>
      </c>
      <c r="AO3022" s="29">
        <v>0</v>
      </c>
      <c r="AP3022" s="30">
        <v>0</v>
      </c>
      <c r="AQ3022" s="30">
        <v>0</v>
      </c>
    </row>
    <row r="3023" spans="1:43" x14ac:dyDescent="0.25">
      <c r="A3023" t="s">
        <v>20647</v>
      </c>
      <c r="B3023" t="s">
        <v>20652</v>
      </c>
      <c r="C3023" s="34">
        <v>10000063839873</v>
      </c>
      <c r="D3023">
        <v>8985233</v>
      </c>
      <c r="E3023" t="s">
        <v>20648</v>
      </c>
      <c r="F3023" t="s">
        <v>20651</v>
      </c>
      <c r="G3023" t="s">
        <v>89</v>
      </c>
      <c r="H3023" t="s">
        <v>90</v>
      </c>
      <c r="I3023" t="s">
        <v>137</v>
      </c>
      <c r="J3023" t="s">
        <v>20650</v>
      </c>
      <c r="K3023">
        <v>0</v>
      </c>
      <c r="L3023" t="s">
        <v>20652</v>
      </c>
      <c r="M3023" t="s">
        <v>20652</v>
      </c>
      <c r="N3023">
        <v>0</v>
      </c>
      <c r="O3023">
        <v>36</v>
      </c>
      <c r="P3023" s="17">
        <v>46022</v>
      </c>
      <c r="Q3023" s="19">
        <v>0</v>
      </c>
      <c r="R3023" t="s">
        <v>24</v>
      </c>
      <c r="S3023" s="17">
        <v>45717</v>
      </c>
      <c r="U3023" s="29">
        <v>0</v>
      </c>
      <c r="V3023" s="29">
        <v>0</v>
      </c>
      <c r="W3023" s="29">
        <v>0</v>
      </c>
      <c r="X3023">
        <v>1</v>
      </c>
      <c r="Y3023" s="33">
        <v>0</v>
      </c>
      <c r="Z3023" s="29">
        <v>0</v>
      </c>
      <c r="AA3023" s="29">
        <v>0</v>
      </c>
      <c r="AB3023" s="29">
        <v>0</v>
      </c>
      <c r="AC3023" s="33">
        <v>0</v>
      </c>
      <c r="AD3023" s="33">
        <v>-32.452175000000004</v>
      </c>
      <c r="AE3023" s="29">
        <v>0</v>
      </c>
      <c r="AG3023" s="29">
        <v>0</v>
      </c>
      <c r="AH3023" s="29">
        <v>0</v>
      </c>
      <c r="AI3023" s="29">
        <v>0</v>
      </c>
      <c r="AJ3023" s="29">
        <v>0</v>
      </c>
      <c r="AK3023" s="29">
        <v>0</v>
      </c>
      <c r="AL3023" s="53">
        <v>1</v>
      </c>
      <c r="AM3023" s="29" t="s">
        <v>20651</v>
      </c>
      <c r="AN3023" s="29" t="s">
        <v>20651</v>
      </c>
      <c r="AO3023" s="29">
        <v>0</v>
      </c>
      <c r="AP3023" s="30">
        <v>0</v>
      </c>
      <c r="AQ3023" s="30">
        <v>0</v>
      </c>
    </row>
    <row r="3024" spans="1:43" x14ac:dyDescent="0.25">
      <c r="A3024" t="s">
        <v>20647</v>
      </c>
      <c r="B3024" t="s">
        <v>20652</v>
      </c>
      <c r="C3024" s="34">
        <v>10000063839873</v>
      </c>
      <c r="D3024">
        <v>8985233</v>
      </c>
      <c r="E3024" t="s">
        <v>20648</v>
      </c>
      <c r="F3024" t="s">
        <v>20651</v>
      </c>
      <c r="G3024" t="s">
        <v>89</v>
      </c>
      <c r="H3024" t="s">
        <v>90</v>
      </c>
      <c r="I3024" t="s">
        <v>137</v>
      </c>
      <c r="J3024" t="s">
        <v>20650</v>
      </c>
      <c r="K3024">
        <v>0</v>
      </c>
      <c r="L3024" t="s">
        <v>20652</v>
      </c>
      <c r="M3024" t="s">
        <v>20652</v>
      </c>
      <c r="N3024">
        <v>0</v>
      </c>
      <c r="O3024">
        <v>36</v>
      </c>
      <c r="P3024" s="17">
        <v>46022</v>
      </c>
      <c r="Q3024" s="19">
        <v>0</v>
      </c>
      <c r="R3024" t="s">
        <v>24</v>
      </c>
      <c r="S3024" s="17">
        <v>45717</v>
      </c>
      <c r="U3024" s="29">
        <v>0</v>
      </c>
      <c r="V3024" s="29">
        <v>0</v>
      </c>
      <c r="W3024" s="29">
        <v>0</v>
      </c>
      <c r="X3024">
        <v>1</v>
      </c>
      <c r="Y3024" s="33">
        <v>0</v>
      </c>
      <c r="Z3024" s="29">
        <v>0</v>
      </c>
      <c r="AA3024" s="29">
        <v>0</v>
      </c>
      <c r="AB3024" s="29">
        <v>0</v>
      </c>
      <c r="AC3024" s="33">
        <v>0</v>
      </c>
      <c r="AD3024" s="33">
        <v>-32.452175000000004</v>
      </c>
      <c r="AE3024" s="29">
        <v>0</v>
      </c>
      <c r="AG3024" s="29">
        <v>0</v>
      </c>
      <c r="AH3024" s="29">
        <v>0</v>
      </c>
      <c r="AI3024" s="29">
        <v>0</v>
      </c>
      <c r="AJ3024" s="29">
        <v>0</v>
      </c>
      <c r="AK3024" s="29">
        <v>0</v>
      </c>
      <c r="AL3024" s="53">
        <v>1</v>
      </c>
      <c r="AM3024" s="29" t="s">
        <v>20651</v>
      </c>
      <c r="AN3024" s="29" t="s">
        <v>20651</v>
      </c>
      <c r="AO3024" s="29">
        <v>0</v>
      </c>
      <c r="AP3024" s="30">
        <v>0</v>
      </c>
      <c r="AQ3024" s="30">
        <v>0</v>
      </c>
    </row>
    <row r="3025" spans="1:43" x14ac:dyDescent="0.25">
      <c r="A3025" t="s">
        <v>20647</v>
      </c>
      <c r="B3025" t="s">
        <v>20652</v>
      </c>
      <c r="C3025" s="34">
        <v>10000063841186</v>
      </c>
      <c r="D3025">
        <v>8985692</v>
      </c>
      <c r="E3025" t="s">
        <v>20648</v>
      </c>
      <c r="F3025" t="s">
        <v>20651</v>
      </c>
      <c r="G3025" t="s">
        <v>89</v>
      </c>
      <c r="H3025" t="s">
        <v>90</v>
      </c>
      <c r="I3025" t="s">
        <v>137</v>
      </c>
      <c r="J3025" t="s">
        <v>20650</v>
      </c>
      <c r="K3025">
        <v>0</v>
      </c>
      <c r="L3025" t="s">
        <v>20652</v>
      </c>
      <c r="M3025" t="s">
        <v>20652</v>
      </c>
      <c r="N3025">
        <v>0</v>
      </c>
      <c r="O3025">
        <v>73</v>
      </c>
      <c r="P3025" s="17">
        <v>46022</v>
      </c>
      <c r="Q3025" s="19">
        <v>0</v>
      </c>
      <c r="R3025" t="s">
        <v>24</v>
      </c>
      <c r="S3025" s="17">
        <v>45717</v>
      </c>
      <c r="U3025" s="29">
        <v>0</v>
      </c>
      <c r="V3025" s="29">
        <v>0</v>
      </c>
      <c r="W3025" s="29">
        <v>0</v>
      </c>
      <c r="X3025">
        <v>1</v>
      </c>
      <c r="Y3025" s="33">
        <v>0</v>
      </c>
      <c r="Z3025" s="29">
        <v>0</v>
      </c>
      <c r="AA3025" s="29">
        <v>0</v>
      </c>
      <c r="AB3025" s="29">
        <v>0</v>
      </c>
      <c r="AC3025" s="33">
        <v>0</v>
      </c>
      <c r="AD3025" s="33">
        <v>-389.00605000000002</v>
      </c>
      <c r="AE3025" s="29">
        <v>0</v>
      </c>
      <c r="AG3025" s="29">
        <v>0</v>
      </c>
      <c r="AH3025" s="29">
        <v>0</v>
      </c>
      <c r="AI3025" s="29">
        <v>0</v>
      </c>
      <c r="AJ3025" s="29">
        <v>0</v>
      </c>
      <c r="AK3025" s="29">
        <v>0</v>
      </c>
      <c r="AL3025" s="53">
        <v>1</v>
      </c>
      <c r="AM3025" s="29" t="s">
        <v>20651</v>
      </c>
      <c r="AN3025" s="29" t="s">
        <v>20651</v>
      </c>
      <c r="AO3025" s="29">
        <v>0</v>
      </c>
      <c r="AP3025" s="30">
        <v>0</v>
      </c>
      <c r="AQ3025" s="30">
        <v>0</v>
      </c>
    </row>
    <row r="3026" spans="1:43" x14ac:dyDescent="0.25">
      <c r="A3026" t="s">
        <v>20647</v>
      </c>
      <c r="B3026" t="s">
        <v>20652</v>
      </c>
      <c r="C3026" s="34">
        <v>10000063841186</v>
      </c>
      <c r="D3026">
        <v>8985692</v>
      </c>
      <c r="E3026" t="s">
        <v>20648</v>
      </c>
      <c r="F3026" t="s">
        <v>20651</v>
      </c>
      <c r="G3026" t="s">
        <v>89</v>
      </c>
      <c r="H3026" t="s">
        <v>90</v>
      </c>
      <c r="I3026" t="s">
        <v>137</v>
      </c>
      <c r="J3026" t="s">
        <v>20650</v>
      </c>
      <c r="K3026">
        <v>0</v>
      </c>
      <c r="L3026" t="s">
        <v>20652</v>
      </c>
      <c r="M3026" t="s">
        <v>20652</v>
      </c>
      <c r="N3026">
        <v>0</v>
      </c>
      <c r="O3026">
        <v>73</v>
      </c>
      <c r="P3026" s="17">
        <v>46022</v>
      </c>
      <c r="Q3026" s="19">
        <v>0</v>
      </c>
      <c r="R3026" t="s">
        <v>24</v>
      </c>
      <c r="S3026" s="17">
        <v>45717</v>
      </c>
      <c r="U3026" s="29">
        <v>0</v>
      </c>
      <c r="V3026" s="29">
        <v>0</v>
      </c>
      <c r="W3026" s="29">
        <v>0</v>
      </c>
      <c r="X3026">
        <v>1</v>
      </c>
      <c r="Y3026" s="33">
        <v>0</v>
      </c>
      <c r="Z3026" s="29">
        <v>0</v>
      </c>
      <c r="AA3026" s="29">
        <v>0</v>
      </c>
      <c r="AB3026" s="29">
        <v>0</v>
      </c>
      <c r="AC3026" s="33">
        <v>0</v>
      </c>
      <c r="AD3026" s="33">
        <v>-389.00605000000002</v>
      </c>
      <c r="AE3026" s="29">
        <v>0</v>
      </c>
      <c r="AG3026" s="29">
        <v>0</v>
      </c>
      <c r="AH3026" s="29">
        <v>0</v>
      </c>
      <c r="AI3026" s="29">
        <v>0</v>
      </c>
      <c r="AJ3026" s="29">
        <v>0</v>
      </c>
      <c r="AK3026" s="29">
        <v>0</v>
      </c>
      <c r="AL3026" s="53">
        <v>1</v>
      </c>
      <c r="AM3026" s="29" t="s">
        <v>20651</v>
      </c>
      <c r="AN3026" s="29" t="s">
        <v>20651</v>
      </c>
      <c r="AO3026" s="29">
        <v>0</v>
      </c>
      <c r="AP3026" s="30">
        <v>0</v>
      </c>
      <c r="AQ3026" s="30">
        <v>0</v>
      </c>
    </row>
    <row r="3027" spans="1:43" x14ac:dyDescent="0.25">
      <c r="A3027" t="s">
        <v>20647</v>
      </c>
      <c r="B3027" t="s">
        <v>20652</v>
      </c>
      <c r="C3027" s="34">
        <v>10000063841188</v>
      </c>
      <c r="D3027">
        <v>8985691</v>
      </c>
      <c r="E3027" t="s">
        <v>20648</v>
      </c>
      <c r="F3027" t="s">
        <v>20651</v>
      </c>
      <c r="G3027" t="s">
        <v>89</v>
      </c>
      <c r="H3027" t="s">
        <v>90</v>
      </c>
      <c r="I3027" t="s">
        <v>137</v>
      </c>
      <c r="J3027" t="s">
        <v>20650</v>
      </c>
      <c r="K3027">
        <v>0</v>
      </c>
      <c r="L3027" t="s">
        <v>20652</v>
      </c>
      <c r="M3027" t="s">
        <v>20652</v>
      </c>
      <c r="N3027">
        <v>0</v>
      </c>
      <c r="O3027">
        <v>77</v>
      </c>
      <c r="P3027" s="17">
        <v>46022</v>
      </c>
      <c r="Q3027" s="19">
        <v>0</v>
      </c>
      <c r="R3027" t="s">
        <v>24</v>
      </c>
      <c r="S3027" s="17">
        <v>45717</v>
      </c>
      <c r="U3027" s="29">
        <v>0</v>
      </c>
      <c r="V3027" s="29">
        <v>0</v>
      </c>
      <c r="W3027" s="29">
        <v>0</v>
      </c>
      <c r="X3027">
        <v>1</v>
      </c>
      <c r="Y3027" s="33">
        <v>0</v>
      </c>
      <c r="Z3027" s="29">
        <v>0</v>
      </c>
      <c r="AA3027" s="29">
        <v>0</v>
      </c>
      <c r="AB3027" s="29">
        <v>0</v>
      </c>
      <c r="AC3027" s="33">
        <v>0</v>
      </c>
      <c r="AD3027" s="33">
        <v>-389.00605000000002</v>
      </c>
      <c r="AE3027" s="29">
        <v>0</v>
      </c>
      <c r="AG3027" s="29">
        <v>0</v>
      </c>
      <c r="AH3027" s="29">
        <v>0</v>
      </c>
      <c r="AI3027" s="29">
        <v>0</v>
      </c>
      <c r="AJ3027" s="29">
        <v>0</v>
      </c>
      <c r="AK3027" s="29">
        <v>0</v>
      </c>
      <c r="AL3027" s="53">
        <v>1</v>
      </c>
      <c r="AM3027" s="29" t="s">
        <v>20651</v>
      </c>
      <c r="AN3027" s="29" t="s">
        <v>20651</v>
      </c>
      <c r="AO3027" s="29">
        <v>0</v>
      </c>
      <c r="AP3027" s="30">
        <v>0</v>
      </c>
      <c r="AQ3027" s="30">
        <v>0</v>
      </c>
    </row>
    <row r="3028" spans="1:43" x14ac:dyDescent="0.25">
      <c r="A3028" t="s">
        <v>20647</v>
      </c>
      <c r="B3028" t="s">
        <v>20652</v>
      </c>
      <c r="C3028" s="34">
        <v>10000063841188</v>
      </c>
      <c r="D3028">
        <v>8985691</v>
      </c>
      <c r="E3028" t="s">
        <v>20648</v>
      </c>
      <c r="F3028" t="s">
        <v>20651</v>
      </c>
      <c r="G3028" t="s">
        <v>89</v>
      </c>
      <c r="H3028" t="s">
        <v>90</v>
      </c>
      <c r="I3028" t="s">
        <v>137</v>
      </c>
      <c r="J3028" t="s">
        <v>20650</v>
      </c>
      <c r="K3028">
        <v>0</v>
      </c>
      <c r="L3028" t="s">
        <v>20652</v>
      </c>
      <c r="M3028" t="s">
        <v>20652</v>
      </c>
      <c r="N3028">
        <v>0</v>
      </c>
      <c r="O3028">
        <v>77</v>
      </c>
      <c r="P3028" s="17">
        <v>46022</v>
      </c>
      <c r="Q3028" s="19">
        <v>0</v>
      </c>
      <c r="R3028" t="s">
        <v>24</v>
      </c>
      <c r="S3028" s="17">
        <v>45717</v>
      </c>
      <c r="U3028" s="29">
        <v>0</v>
      </c>
      <c r="V3028" s="29">
        <v>0</v>
      </c>
      <c r="W3028" s="29">
        <v>0</v>
      </c>
      <c r="X3028">
        <v>1</v>
      </c>
      <c r="Y3028" s="33">
        <v>0</v>
      </c>
      <c r="Z3028" s="29">
        <v>0</v>
      </c>
      <c r="AA3028" s="29">
        <v>0</v>
      </c>
      <c r="AB3028" s="29">
        <v>0</v>
      </c>
      <c r="AC3028" s="33">
        <v>0</v>
      </c>
      <c r="AD3028" s="33">
        <v>-389.00605000000002</v>
      </c>
      <c r="AE3028" s="29">
        <v>0</v>
      </c>
      <c r="AG3028" s="29">
        <v>0</v>
      </c>
      <c r="AH3028" s="29">
        <v>0</v>
      </c>
      <c r="AI3028" s="29">
        <v>0</v>
      </c>
      <c r="AJ3028" s="29">
        <v>0</v>
      </c>
      <c r="AK3028" s="29">
        <v>0</v>
      </c>
      <c r="AL3028" s="53">
        <v>1</v>
      </c>
      <c r="AM3028" s="29" t="s">
        <v>20651</v>
      </c>
      <c r="AN3028" s="29" t="s">
        <v>20651</v>
      </c>
      <c r="AO3028" s="29">
        <v>0</v>
      </c>
      <c r="AP3028" s="30">
        <v>0</v>
      </c>
      <c r="AQ3028" s="30">
        <v>0</v>
      </c>
    </row>
    <row r="3029" spans="1:43" x14ac:dyDescent="0.25">
      <c r="A3029" t="s">
        <v>20647</v>
      </c>
      <c r="B3029" t="s">
        <v>20652</v>
      </c>
      <c r="C3029" s="34">
        <v>10000063842265</v>
      </c>
      <c r="D3029">
        <v>8985939</v>
      </c>
      <c r="E3029" t="s">
        <v>20648</v>
      </c>
      <c r="F3029" t="s">
        <v>20651</v>
      </c>
      <c r="G3029" t="s">
        <v>89</v>
      </c>
      <c r="H3029" t="s">
        <v>90</v>
      </c>
      <c r="I3029" t="s">
        <v>10</v>
      </c>
      <c r="J3029" t="s">
        <v>20650</v>
      </c>
      <c r="K3029">
        <v>0</v>
      </c>
      <c r="L3029" t="s">
        <v>20652</v>
      </c>
      <c r="M3029" t="s">
        <v>20652</v>
      </c>
      <c r="N3029">
        <v>0</v>
      </c>
      <c r="O3029">
        <v>33</v>
      </c>
      <c r="P3029" s="17">
        <v>46022</v>
      </c>
      <c r="Q3029" s="19">
        <v>0</v>
      </c>
      <c r="R3029" t="s">
        <v>24</v>
      </c>
      <c r="S3029" s="17">
        <v>45717</v>
      </c>
      <c r="U3029" s="29">
        <v>0</v>
      </c>
      <c r="V3029" s="29">
        <v>0</v>
      </c>
      <c r="W3029" s="29">
        <v>0</v>
      </c>
      <c r="X3029">
        <v>1</v>
      </c>
      <c r="Y3029" s="33">
        <v>0</v>
      </c>
      <c r="Z3029" s="29">
        <v>0</v>
      </c>
      <c r="AA3029" s="29">
        <v>0</v>
      </c>
      <c r="AB3029" s="29">
        <v>0</v>
      </c>
      <c r="AC3029" s="33">
        <v>0</v>
      </c>
      <c r="AD3029" s="33">
        <v>-127.56605</v>
      </c>
      <c r="AE3029" s="29">
        <v>0</v>
      </c>
      <c r="AG3029" s="29">
        <v>0</v>
      </c>
      <c r="AH3029" s="29">
        <v>0</v>
      </c>
      <c r="AI3029" s="29">
        <v>0</v>
      </c>
      <c r="AJ3029" s="29">
        <v>0</v>
      </c>
      <c r="AK3029" s="29">
        <v>0</v>
      </c>
      <c r="AL3029" s="53">
        <v>1</v>
      </c>
      <c r="AM3029" s="29" t="s">
        <v>20651</v>
      </c>
      <c r="AN3029" s="29" t="s">
        <v>20651</v>
      </c>
      <c r="AO3029" s="29">
        <v>0</v>
      </c>
      <c r="AP3029" s="30">
        <v>0</v>
      </c>
      <c r="AQ3029" s="30">
        <v>0</v>
      </c>
    </row>
    <row r="3030" spans="1:43" x14ac:dyDescent="0.25">
      <c r="A3030" t="s">
        <v>20647</v>
      </c>
      <c r="B3030" t="s">
        <v>20652</v>
      </c>
      <c r="C3030" s="34">
        <v>10000063842268</v>
      </c>
      <c r="D3030">
        <v>8985940</v>
      </c>
      <c r="E3030" t="s">
        <v>20648</v>
      </c>
      <c r="F3030" t="s">
        <v>20651</v>
      </c>
      <c r="G3030" t="s">
        <v>89</v>
      </c>
      <c r="H3030" t="s">
        <v>90</v>
      </c>
      <c r="I3030" t="s">
        <v>10</v>
      </c>
      <c r="J3030" t="s">
        <v>20650</v>
      </c>
      <c r="K3030">
        <v>0</v>
      </c>
      <c r="L3030" t="s">
        <v>20652</v>
      </c>
      <c r="M3030" t="s">
        <v>20652</v>
      </c>
      <c r="N3030">
        <v>0</v>
      </c>
      <c r="O3030">
        <v>34</v>
      </c>
      <c r="P3030" s="17">
        <v>46022</v>
      </c>
      <c r="Q3030" s="19">
        <v>0</v>
      </c>
      <c r="R3030" t="s">
        <v>24</v>
      </c>
      <c r="S3030" s="17">
        <v>45717</v>
      </c>
      <c r="U3030" s="29">
        <v>0</v>
      </c>
      <c r="V3030" s="29">
        <v>0</v>
      </c>
      <c r="W3030" s="29">
        <v>0</v>
      </c>
      <c r="X3030">
        <v>1</v>
      </c>
      <c r="Y3030" s="33">
        <v>0</v>
      </c>
      <c r="Z3030" s="29">
        <v>0</v>
      </c>
      <c r="AA3030" s="29">
        <v>0</v>
      </c>
      <c r="AB3030" s="29">
        <v>0</v>
      </c>
      <c r="AC3030" s="33">
        <v>0</v>
      </c>
      <c r="AD3030" s="33">
        <v>-127.56605</v>
      </c>
      <c r="AE3030" s="29">
        <v>0</v>
      </c>
      <c r="AG3030" s="29">
        <v>0</v>
      </c>
      <c r="AH3030" s="29">
        <v>0</v>
      </c>
      <c r="AI3030" s="29">
        <v>0</v>
      </c>
      <c r="AJ3030" s="29">
        <v>0</v>
      </c>
      <c r="AK3030" s="29">
        <v>0</v>
      </c>
      <c r="AL3030" s="53">
        <v>1</v>
      </c>
      <c r="AM3030" s="29" t="s">
        <v>20651</v>
      </c>
      <c r="AN3030" s="29" t="s">
        <v>20651</v>
      </c>
      <c r="AO3030" s="29">
        <v>0</v>
      </c>
      <c r="AP3030" s="30">
        <v>0</v>
      </c>
      <c r="AQ3030" s="30">
        <v>0</v>
      </c>
    </row>
    <row r="3031" spans="1:43" x14ac:dyDescent="0.25">
      <c r="A3031" t="s">
        <v>20647</v>
      </c>
      <c r="B3031" t="s">
        <v>20652</v>
      </c>
      <c r="C3031" s="34">
        <v>10000063848855</v>
      </c>
      <c r="D3031">
        <v>8987507</v>
      </c>
      <c r="E3031" t="s">
        <v>20648</v>
      </c>
      <c r="F3031" t="s">
        <v>20651</v>
      </c>
      <c r="G3031" t="s">
        <v>89</v>
      </c>
      <c r="H3031" t="s">
        <v>90</v>
      </c>
      <c r="I3031" t="s">
        <v>10</v>
      </c>
      <c r="J3031" t="s">
        <v>20650</v>
      </c>
      <c r="K3031">
        <v>0</v>
      </c>
      <c r="L3031" t="s">
        <v>20652</v>
      </c>
      <c r="M3031" t="s">
        <v>20652</v>
      </c>
      <c r="N3031">
        <v>0</v>
      </c>
      <c r="O3031">
        <v>30</v>
      </c>
      <c r="P3031" s="17">
        <v>46022</v>
      </c>
      <c r="Q3031" s="19">
        <v>0</v>
      </c>
      <c r="R3031" t="s">
        <v>24</v>
      </c>
      <c r="S3031" s="17">
        <v>45717</v>
      </c>
      <c r="U3031" s="29">
        <v>0</v>
      </c>
      <c r="V3031" s="29">
        <v>0</v>
      </c>
      <c r="W3031" s="29">
        <v>0</v>
      </c>
      <c r="X3031">
        <v>1</v>
      </c>
      <c r="Y3031" s="33">
        <v>0</v>
      </c>
      <c r="Z3031" s="29">
        <v>0</v>
      </c>
      <c r="AA3031" s="29">
        <v>0</v>
      </c>
      <c r="AB3031" s="29">
        <v>0</v>
      </c>
      <c r="AC3031" s="33">
        <v>0</v>
      </c>
      <c r="AD3031" s="33">
        <v>-154.84105499999998</v>
      </c>
      <c r="AE3031" s="29">
        <v>0</v>
      </c>
      <c r="AG3031" s="29">
        <v>0</v>
      </c>
      <c r="AH3031" s="29">
        <v>0</v>
      </c>
      <c r="AI3031" s="29">
        <v>0</v>
      </c>
      <c r="AJ3031" s="29">
        <v>0</v>
      </c>
      <c r="AK3031" s="29">
        <v>0</v>
      </c>
      <c r="AL3031" s="53">
        <v>1</v>
      </c>
      <c r="AM3031" s="29" t="s">
        <v>20651</v>
      </c>
      <c r="AN3031" s="29" t="s">
        <v>20651</v>
      </c>
      <c r="AO3031" s="29">
        <v>0</v>
      </c>
      <c r="AP3031" s="30">
        <v>0</v>
      </c>
      <c r="AQ3031" s="30">
        <v>0</v>
      </c>
    </row>
    <row r="3032" spans="1:43" x14ac:dyDescent="0.25">
      <c r="A3032" t="s">
        <v>20647</v>
      </c>
      <c r="B3032" t="s">
        <v>20652</v>
      </c>
      <c r="C3032" s="34">
        <v>10000063848855</v>
      </c>
      <c r="D3032">
        <v>8987507</v>
      </c>
      <c r="E3032" t="s">
        <v>20648</v>
      </c>
      <c r="F3032" t="s">
        <v>20651</v>
      </c>
      <c r="G3032" t="s">
        <v>89</v>
      </c>
      <c r="H3032" t="s">
        <v>90</v>
      </c>
      <c r="I3032" t="s">
        <v>10</v>
      </c>
      <c r="J3032" t="s">
        <v>20650</v>
      </c>
      <c r="K3032">
        <v>0</v>
      </c>
      <c r="L3032" t="s">
        <v>20652</v>
      </c>
      <c r="M3032" t="s">
        <v>20652</v>
      </c>
      <c r="N3032">
        <v>0</v>
      </c>
      <c r="O3032">
        <v>30</v>
      </c>
      <c r="P3032" s="17">
        <v>46022</v>
      </c>
      <c r="Q3032" s="19">
        <v>0</v>
      </c>
      <c r="R3032" t="s">
        <v>24</v>
      </c>
      <c r="S3032" s="17">
        <v>45717</v>
      </c>
      <c r="U3032" s="29">
        <v>0</v>
      </c>
      <c r="V3032" s="29">
        <v>0</v>
      </c>
      <c r="W3032" s="29">
        <v>0</v>
      </c>
      <c r="X3032">
        <v>1</v>
      </c>
      <c r="Y3032" s="33">
        <v>0</v>
      </c>
      <c r="Z3032" s="29">
        <v>0</v>
      </c>
      <c r="AA3032" s="29">
        <v>0</v>
      </c>
      <c r="AB3032" s="29">
        <v>0</v>
      </c>
      <c r="AC3032" s="33">
        <v>0</v>
      </c>
      <c r="AD3032" s="33">
        <v>-154.84105499999998</v>
      </c>
      <c r="AE3032" s="29">
        <v>0</v>
      </c>
      <c r="AG3032" s="29">
        <v>0</v>
      </c>
      <c r="AH3032" s="29">
        <v>0</v>
      </c>
      <c r="AI3032" s="29">
        <v>0</v>
      </c>
      <c r="AJ3032" s="29">
        <v>0</v>
      </c>
      <c r="AK3032" s="29">
        <v>0</v>
      </c>
      <c r="AL3032" s="53">
        <v>1</v>
      </c>
      <c r="AM3032" s="29" t="s">
        <v>20651</v>
      </c>
      <c r="AN3032" s="29" t="s">
        <v>20651</v>
      </c>
      <c r="AO3032" s="29">
        <v>0</v>
      </c>
      <c r="AP3032" s="30">
        <v>0</v>
      </c>
      <c r="AQ3032" s="30">
        <v>0</v>
      </c>
    </row>
    <row r="3033" spans="1:43" x14ac:dyDescent="0.25">
      <c r="A3033" t="s">
        <v>20647</v>
      </c>
      <c r="B3033" t="s">
        <v>20652</v>
      </c>
      <c r="C3033" s="34">
        <v>10000063852247</v>
      </c>
      <c r="D3033">
        <v>8988326</v>
      </c>
      <c r="E3033" t="s">
        <v>20648</v>
      </c>
      <c r="F3033" t="s">
        <v>20651</v>
      </c>
      <c r="G3033" t="s">
        <v>89</v>
      </c>
      <c r="H3033" t="s">
        <v>90</v>
      </c>
      <c r="I3033" t="s">
        <v>10</v>
      </c>
      <c r="J3033" t="s">
        <v>20650</v>
      </c>
      <c r="K3033">
        <v>0</v>
      </c>
      <c r="L3033" t="s">
        <v>20652</v>
      </c>
      <c r="M3033" t="s">
        <v>20652</v>
      </c>
      <c r="N3033">
        <v>0</v>
      </c>
      <c r="O3033">
        <v>20</v>
      </c>
      <c r="P3033" s="17">
        <v>46022</v>
      </c>
      <c r="Q3033" s="19">
        <v>0</v>
      </c>
      <c r="R3033" t="s">
        <v>24</v>
      </c>
      <c r="S3033" s="17">
        <v>45717</v>
      </c>
      <c r="U3033" s="29">
        <v>0</v>
      </c>
      <c r="V3033" s="29">
        <v>0</v>
      </c>
      <c r="W3033" s="29">
        <v>0</v>
      </c>
      <c r="X3033">
        <v>1</v>
      </c>
      <c r="Y3033" s="33">
        <v>0</v>
      </c>
      <c r="Z3033" s="29">
        <v>0</v>
      </c>
      <c r="AA3033" s="29">
        <v>0</v>
      </c>
      <c r="AB3033" s="29">
        <v>0</v>
      </c>
      <c r="AC3033" s="33">
        <v>0</v>
      </c>
      <c r="AD3033" s="33">
        <v>-161.81528</v>
      </c>
      <c r="AE3033" s="29">
        <v>0</v>
      </c>
      <c r="AG3033" s="29">
        <v>0</v>
      </c>
      <c r="AH3033" s="29">
        <v>0</v>
      </c>
      <c r="AI3033" s="29">
        <v>0</v>
      </c>
      <c r="AJ3033" s="29">
        <v>0</v>
      </c>
      <c r="AK3033" s="29">
        <v>0</v>
      </c>
      <c r="AL3033" s="53">
        <v>1</v>
      </c>
      <c r="AM3033" s="29" t="s">
        <v>20651</v>
      </c>
      <c r="AN3033" s="29" t="s">
        <v>20651</v>
      </c>
      <c r="AO3033" s="29">
        <v>0</v>
      </c>
      <c r="AP3033" s="30">
        <v>0</v>
      </c>
      <c r="AQ3033" s="30">
        <v>0</v>
      </c>
    </row>
    <row r="3034" spans="1:43" x14ac:dyDescent="0.25">
      <c r="A3034" t="s">
        <v>20647</v>
      </c>
      <c r="B3034" t="s">
        <v>20652</v>
      </c>
      <c r="C3034" s="34">
        <v>10000063852247</v>
      </c>
      <c r="D3034">
        <v>8988326</v>
      </c>
      <c r="E3034" t="s">
        <v>20648</v>
      </c>
      <c r="F3034" t="s">
        <v>20651</v>
      </c>
      <c r="G3034" t="s">
        <v>89</v>
      </c>
      <c r="H3034" t="s">
        <v>90</v>
      </c>
      <c r="I3034" t="s">
        <v>10</v>
      </c>
      <c r="J3034" t="s">
        <v>20650</v>
      </c>
      <c r="K3034">
        <v>0</v>
      </c>
      <c r="L3034" t="s">
        <v>20652</v>
      </c>
      <c r="M3034" t="s">
        <v>20652</v>
      </c>
      <c r="N3034">
        <v>0</v>
      </c>
      <c r="O3034">
        <v>20</v>
      </c>
      <c r="P3034" s="17">
        <v>46022</v>
      </c>
      <c r="Q3034" s="19">
        <v>0</v>
      </c>
      <c r="R3034" t="s">
        <v>24</v>
      </c>
      <c r="S3034" s="17">
        <v>45717</v>
      </c>
      <c r="U3034" s="29">
        <v>0</v>
      </c>
      <c r="V3034" s="29">
        <v>0</v>
      </c>
      <c r="W3034" s="29">
        <v>0</v>
      </c>
      <c r="X3034">
        <v>1</v>
      </c>
      <c r="Y3034" s="33">
        <v>0</v>
      </c>
      <c r="Z3034" s="29">
        <v>0</v>
      </c>
      <c r="AA3034" s="29">
        <v>0</v>
      </c>
      <c r="AB3034" s="29">
        <v>0</v>
      </c>
      <c r="AC3034" s="33">
        <v>0</v>
      </c>
      <c r="AD3034" s="33">
        <v>-161.81528</v>
      </c>
      <c r="AE3034" s="29">
        <v>0</v>
      </c>
      <c r="AG3034" s="29">
        <v>0</v>
      </c>
      <c r="AH3034" s="29">
        <v>0</v>
      </c>
      <c r="AI3034" s="29">
        <v>0</v>
      </c>
      <c r="AJ3034" s="29">
        <v>0</v>
      </c>
      <c r="AK3034" s="29">
        <v>0</v>
      </c>
      <c r="AL3034" s="53">
        <v>1</v>
      </c>
      <c r="AM3034" s="29" t="s">
        <v>20651</v>
      </c>
      <c r="AN3034" s="29" t="s">
        <v>20651</v>
      </c>
      <c r="AO3034" s="29">
        <v>0</v>
      </c>
      <c r="AP3034" s="30">
        <v>0</v>
      </c>
      <c r="AQ3034" s="30">
        <v>0</v>
      </c>
    </row>
    <row r="3035" spans="1:43" x14ac:dyDescent="0.25">
      <c r="A3035" t="s">
        <v>20647</v>
      </c>
      <c r="B3035" t="s">
        <v>20652</v>
      </c>
      <c r="C3035" s="34">
        <v>10000063853650</v>
      </c>
      <c r="D3035">
        <v>8988692</v>
      </c>
      <c r="E3035" t="s">
        <v>20649</v>
      </c>
      <c r="F3035" t="s">
        <v>20651</v>
      </c>
      <c r="G3035" t="s">
        <v>89</v>
      </c>
      <c r="H3035" t="s">
        <v>90</v>
      </c>
      <c r="I3035" t="s">
        <v>10</v>
      </c>
      <c r="J3035" t="s">
        <v>20650</v>
      </c>
      <c r="K3035">
        <v>0</v>
      </c>
      <c r="L3035" t="s">
        <v>20652</v>
      </c>
      <c r="M3035" t="s">
        <v>20652</v>
      </c>
      <c r="N3035">
        <v>0</v>
      </c>
      <c r="O3035">
        <v>4</v>
      </c>
      <c r="P3035" s="17">
        <v>46022</v>
      </c>
      <c r="Q3035" s="19">
        <v>0</v>
      </c>
      <c r="R3035" t="s">
        <v>24</v>
      </c>
      <c r="S3035" s="17">
        <v>45717</v>
      </c>
      <c r="U3035" s="29">
        <v>0</v>
      </c>
      <c r="V3035" s="29">
        <v>0</v>
      </c>
      <c r="W3035" s="29">
        <v>0</v>
      </c>
      <c r="X3035">
        <v>2</v>
      </c>
      <c r="Y3035" s="33">
        <v>0</v>
      </c>
      <c r="Z3035" s="29">
        <v>0</v>
      </c>
      <c r="AA3035" s="29">
        <v>0</v>
      </c>
      <c r="AB3035" s="29">
        <v>0</v>
      </c>
      <c r="AC3035" s="33">
        <v>0</v>
      </c>
      <c r="AD3035" s="33">
        <v>-36.251850000000005</v>
      </c>
      <c r="AE3035" s="29">
        <v>0</v>
      </c>
      <c r="AG3035" s="29">
        <v>0</v>
      </c>
      <c r="AH3035" s="29">
        <v>0</v>
      </c>
      <c r="AI3035" s="29">
        <v>0</v>
      </c>
      <c r="AJ3035" s="29">
        <v>0</v>
      </c>
      <c r="AK3035" s="29">
        <v>0</v>
      </c>
      <c r="AL3035" s="53">
        <v>2</v>
      </c>
      <c r="AM3035" s="29" t="s">
        <v>20651</v>
      </c>
      <c r="AN3035" s="29" t="s">
        <v>20651</v>
      </c>
      <c r="AO3035" s="29">
        <v>0</v>
      </c>
      <c r="AP3035" s="30">
        <v>0</v>
      </c>
      <c r="AQ3035" s="30">
        <v>0</v>
      </c>
    </row>
    <row r="3036" spans="1:43" x14ac:dyDescent="0.25">
      <c r="A3036" t="s">
        <v>20647</v>
      </c>
      <c r="B3036" t="s">
        <v>20652</v>
      </c>
      <c r="C3036" s="34">
        <v>10000063853650</v>
      </c>
      <c r="D3036">
        <v>8988692</v>
      </c>
      <c r="E3036" t="s">
        <v>20649</v>
      </c>
      <c r="F3036" t="s">
        <v>20651</v>
      </c>
      <c r="G3036" t="s">
        <v>89</v>
      </c>
      <c r="H3036" t="s">
        <v>90</v>
      </c>
      <c r="I3036" t="s">
        <v>10</v>
      </c>
      <c r="J3036" t="s">
        <v>20650</v>
      </c>
      <c r="K3036">
        <v>0</v>
      </c>
      <c r="L3036" t="s">
        <v>20652</v>
      </c>
      <c r="M3036" t="s">
        <v>20652</v>
      </c>
      <c r="N3036">
        <v>0</v>
      </c>
      <c r="O3036">
        <v>4</v>
      </c>
      <c r="P3036" s="17">
        <v>46022</v>
      </c>
      <c r="Q3036" s="19">
        <v>0</v>
      </c>
      <c r="R3036" t="s">
        <v>24</v>
      </c>
      <c r="S3036" s="17">
        <v>45717</v>
      </c>
      <c r="U3036" s="29">
        <v>0</v>
      </c>
      <c r="V3036" s="29">
        <v>0</v>
      </c>
      <c r="W3036" s="29">
        <v>0</v>
      </c>
      <c r="X3036">
        <v>1</v>
      </c>
      <c r="Y3036" s="33">
        <v>0</v>
      </c>
      <c r="Z3036" s="29">
        <v>0</v>
      </c>
      <c r="AA3036" s="29">
        <v>0</v>
      </c>
      <c r="AB3036" s="29">
        <v>0</v>
      </c>
      <c r="AC3036" s="33">
        <v>0</v>
      </c>
      <c r="AD3036" s="33">
        <v>-36.251850000000005</v>
      </c>
      <c r="AE3036" s="29">
        <v>0</v>
      </c>
      <c r="AG3036" s="29">
        <v>0</v>
      </c>
      <c r="AH3036" s="29">
        <v>0</v>
      </c>
      <c r="AI3036" s="29">
        <v>0</v>
      </c>
      <c r="AJ3036" s="29">
        <v>0</v>
      </c>
      <c r="AK3036" s="29">
        <v>0</v>
      </c>
      <c r="AL3036" s="53">
        <v>1</v>
      </c>
      <c r="AM3036" s="29" t="s">
        <v>20651</v>
      </c>
      <c r="AN3036" s="29" t="s">
        <v>20651</v>
      </c>
      <c r="AO3036" s="29">
        <v>0</v>
      </c>
      <c r="AP3036" s="30">
        <v>0</v>
      </c>
      <c r="AQ3036" s="30">
        <v>0</v>
      </c>
    </row>
    <row r="3037" spans="1:43" x14ac:dyDescent="0.25">
      <c r="A3037" t="s">
        <v>20647</v>
      </c>
      <c r="B3037" t="s">
        <v>20652</v>
      </c>
      <c r="C3037" s="34">
        <v>10000063853650</v>
      </c>
      <c r="D3037">
        <v>8988692</v>
      </c>
      <c r="E3037" t="s">
        <v>20649</v>
      </c>
      <c r="F3037" t="s">
        <v>20651</v>
      </c>
      <c r="G3037" t="s">
        <v>89</v>
      </c>
      <c r="H3037" t="s">
        <v>90</v>
      </c>
      <c r="I3037" t="s">
        <v>10</v>
      </c>
      <c r="J3037" t="s">
        <v>20650</v>
      </c>
      <c r="K3037">
        <v>0</v>
      </c>
      <c r="L3037" t="s">
        <v>20652</v>
      </c>
      <c r="M3037" t="s">
        <v>20652</v>
      </c>
      <c r="N3037">
        <v>0</v>
      </c>
      <c r="O3037">
        <v>4</v>
      </c>
      <c r="P3037" s="17">
        <v>46022</v>
      </c>
      <c r="Q3037" s="19">
        <v>0</v>
      </c>
      <c r="R3037" t="s">
        <v>24</v>
      </c>
      <c r="S3037" s="17">
        <v>45717</v>
      </c>
      <c r="U3037" s="29">
        <v>0</v>
      </c>
      <c r="V3037" s="29">
        <v>0</v>
      </c>
      <c r="W3037" s="29">
        <v>0</v>
      </c>
      <c r="X3037">
        <v>1</v>
      </c>
      <c r="Y3037" s="33">
        <v>0</v>
      </c>
      <c r="Z3037" s="29">
        <v>0</v>
      </c>
      <c r="AA3037" s="29">
        <v>0</v>
      </c>
      <c r="AB3037" s="29">
        <v>0</v>
      </c>
      <c r="AC3037" s="33">
        <v>0</v>
      </c>
      <c r="AD3037" s="33">
        <v>-36.251850000000005</v>
      </c>
      <c r="AE3037" s="29">
        <v>0</v>
      </c>
      <c r="AG3037" s="29">
        <v>0</v>
      </c>
      <c r="AH3037" s="29">
        <v>0</v>
      </c>
      <c r="AI3037" s="29">
        <v>0</v>
      </c>
      <c r="AJ3037" s="29">
        <v>0</v>
      </c>
      <c r="AK3037" s="29">
        <v>0</v>
      </c>
      <c r="AL3037" s="53">
        <v>1</v>
      </c>
      <c r="AM3037" s="29" t="s">
        <v>20651</v>
      </c>
      <c r="AN3037" s="29" t="s">
        <v>20651</v>
      </c>
      <c r="AO3037" s="29">
        <v>0</v>
      </c>
      <c r="AP3037" s="30">
        <v>0</v>
      </c>
      <c r="AQ3037" s="30">
        <v>0</v>
      </c>
    </row>
    <row r="3038" spans="1:43" x14ac:dyDescent="0.25">
      <c r="A3038" t="s">
        <v>20647</v>
      </c>
      <c r="B3038" t="s">
        <v>20652</v>
      </c>
      <c r="C3038" s="34">
        <v>10000063853652</v>
      </c>
      <c r="D3038">
        <v>8988693</v>
      </c>
      <c r="E3038" t="s">
        <v>20649</v>
      </c>
      <c r="F3038" t="s">
        <v>20651</v>
      </c>
      <c r="G3038" t="s">
        <v>89</v>
      </c>
      <c r="H3038" t="s">
        <v>90</v>
      </c>
      <c r="I3038" t="s">
        <v>10</v>
      </c>
      <c r="J3038" t="s">
        <v>20650</v>
      </c>
      <c r="K3038">
        <v>0</v>
      </c>
      <c r="L3038" t="s">
        <v>20652</v>
      </c>
      <c r="M3038" t="s">
        <v>20652</v>
      </c>
      <c r="N3038">
        <v>0</v>
      </c>
      <c r="O3038">
        <v>3</v>
      </c>
      <c r="P3038" s="17">
        <v>46022</v>
      </c>
      <c r="Q3038" s="19">
        <v>0</v>
      </c>
      <c r="R3038" t="s">
        <v>24</v>
      </c>
      <c r="S3038" s="17">
        <v>45717</v>
      </c>
      <c r="U3038" s="29">
        <v>0</v>
      </c>
      <c r="V3038" s="29">
        <v>0</v>
      </c>
      <c r="W3038" s="29">
        <v>0</v>
      </c>
      <c r="X3038">
        <v>2</v>
      </c>
      <c r="Y3038" s="33">
        <v>0</v>
      </c>
      <c r="Z3038" s="29">
        <v>0</v>
      </c>
      <c r="AA3038" s="29">
        <v>0</v>
      </c>
      <c r="AB3038" s="29">
        <v>0</v>
      </c>
      <c r="AC3038" s="33">
        <v>0</v>
      </c>
      <c r="AD3038" s="33">
        <v>-36.251850000000005</v>
      </c>
      <c r="AE3038" s="29">
        <v>0</v>
      </c>
      <c r="AG3038" s="29">
        <v>0</v>
      </c>
      <c r="AH3038" s="29">
        <v>0</v>
      </c>
      <c r="AI3038" s="29">
        <v>0</v>
      </c>
      <c r="AJ3038" s="29">
        <v>0</v>
      </c>
      <c r="AK3038" s="29">
        <v>0</v>
      </c>
      <c r="AL3038" s="53">
        <v>2</v>
      </c>
      <c r="AM3038" s="29" t="s">
        <v>20651</v>
      </c>
      <c r="AN3038" s="29" t="s">
        <v>20651</v>
      </c>
      <c r="AO3038" s="29">
        <v>0</v>
      </c>
      <c r="AP3038" s="30">
        <v>0</v>
      </c>
      <c r="AQ3038" s="30">
        <v>0</v>
      </c>
    </row>
    <row r="3039" spans="1:43" x14ac:dyDescent="0.25">
      <c r="A3039" t="s">
        <v>20647</v>
      </c>
      <c r="B3039" t="s">
        <v>20652</v>
      </c>
      <c r="C3039" s="34">
        <v>10000063853652</v>
      </c>
      <c r="D3039">
        <v>8988693</v>
      </c>
      <c r="E3039" t="s">
        <v>20649</v>
      </c>
      <c r="F3039" t="s">
        <v>20651</v>
      </c>
      <c r="G3039" t="s">
        <v>89</v>
      </c>
      <c r="H3039" t="s">
        <v>90</v>
      </c>
      <c r="I3039" t="s">
        <v>10</v>
      </c>
      <c r="J3039" t="s">
        <v>20650</v>
      </c>
      <c r="K3039">
        <v>0</v>
      </c>
      <c r="L3039" t="s">
        <v>20652</v>
      </c>
      <c r="M3039" t="s">
        <v>20652</v>
      </c>
      <c r="N3039">
        <v>0</v>
      </c>
      <c r="O3039">
        <v>3</v>
      </c>
      <c r="P3039" s="17">
        <v>46022</v>
      </c>
      <c r="Q3039" s="19">
        <v>0</v>
      </c>
      <c r="R3039" t="s">
        <v>24</v>
      </c>
      <c r="S3039" s="17">
        <v>45717</v>
      </c>
      <c r="U3039" s="29">
        <v>0</v>
      </c>
      <c r="V3039" s="29">
        <v>0</v>
      </c>
      <c r="W3039" s="29">
        <v>0</v>
      </c>
      <c r="X3039">
        <v>1</v>
      </c>
      <c r="Y3039" s="33">
        <v>0</v>
      </c>
      <c r="Z3039" s="29">
        <v>0</v>
      </c>
      <c r="AA3039" s="29">
        <v>0</v>
      </c>
      <c r="AB3039" s="29">
        <v>0</v>
      </c>
      <c r="AC3039" s="33">
        <v>0</v>
      </c>
      <c r="AD3039" s="33">
        <v>-36.251850000000005</v>
      </c>
      <c r="AE3039" s="29">
        <v>0</v>
      </c>
      <c r="AG3039" s="29">
        <v>0</v>
      </c>
      <c r="AH3039" s="29">
        <v>0</v>
      </c>
      <c r="AI3039" s="29">
        <v>0</v>
      </c>
      <c r="AJ3039" s="29">
        <v>0</v>
      </c>
      <c r="AK3039" s="29">
        <v>0</v>
      </c>
      <c r="AL3039" s="53">
        <v>1</v>
      </c>
      <c r="AM3039" s="29" t="s">
        <v>20651</v>
      </c>
      <c r="AN3039" s="29" t="s">
        <v>20651</v>
      </c>
      <c r="AO3039" s="29">
        <v>0</v>
      </c>
      <c r="AP3039" s="30">
        <v>0</v>
      </c>
      <c r="AQ3039" s="30">
        <v>0</v>
      </c>
    </row>
    <row r="3040" spans="1:43" x14ac:dyDescent="0.25">
      <c r="A3040" t="s">
        <v>20647</v>
      </c>
      <c r="B3040" t="s">
        <v>20652</v>
      </c>
      <c r="C3040" s="34">
        <v>10000063853652</v>
      </c>
      <c r="D3040">
        <v>8988693</v>
      </c>
      <c r="E3040" t="s">
        <v>20649</v>
      </c>
      <c r="F3040" t="s">
        <v>20651</v>
      </c>
      <c r="G3040" t="s">
        <v>89</v>
      </c>
      <c r="H3040" t="s">
        <v>90</v>
      </c>
      <c r="I3040" t="s">
        <v>10</v>
      </c>
      <c r="J3040" t="s">
        <v>20650</v>
      </c>
      <c r="K3040">
        <v>0</v>
      </c>
      <c r="L3040" t="s">
        <v>20652</v>
      </c>
      <c r="M3040" t="s">
        <v>20652</v>
      </c>
      <c r="N3040">
        <v>0</v>
      </c>
      <c r="O3040">
        <v>3</v>
      </c>
      <c r="P3040" s="17">
        <v>46022</v>
      </c>
      <c r="Q3040" s="19">
        <v>0</v>
      </c>
      <c r="R3040" t="s">
        <v>24</v>
      </c>
      <c r="S3040" s="17">
        <v>45717</v>
      </c>
      <c r="U3040" s="29">
        <v>0</v>
      </c>
      <c r="V3040" s="29">
        <v>0</v>
      </c>
      <c r="W3040" s="29">
        <v>0</v>
      </c>
      <c r="X3040">
        <v>1</v>
      </c>
      <c r="Y3040" s="33">
        <v>0</v>
      </c>
      <c r="Z3040" s="29">
        <v>0</v>
      </c>
      <c r="AA3040" s="29">
        <v>0</v>
      </c>
      <c r="AB3040" s="29">
        <v>0</v>
      </c>
      <c r="AC3040" s="33">
        <v>0</v>
      </c>
      <c r="AD3040" s="33">
        <v>-36.251850000000005</v>
      </c>
      <c r="AE3040" s="29">
        <v>0</v>
      </c>
      <c r="AG3040" s="29">
        <v>0</v>
      </c>
      <c r="AH3040" s="29">
        <v>0</v>
      </c>
      <c r="AI3040" s="29">
        <v>0</v>
      </c>
      <c r="AJ3040" s="29">
        <v>0</v>
      </c>
      <c r="AK3040" s="29">
        <v>0</v>
      </c>
      <c r="AL3040" s="53">
        <v>1</v>
      </c>
      <c r="AM3040" s="29" t="s">
        <v>20651</v>
      </c>
      <c r="AN3040" s="29" t="s">
        <v>20651</v>
      </c>
      <c r="AO3040" s="29">
        <v>0</v>
      </c>
      <c r="AP3040" s="30">
        <v>0</v>
      </c>
      <c r="AQ3040" s="30">
        <v>0</v>
      </c>
    </row>
    <row r="3041" spans="1:43" x14ac:dyDescent="0.25">
      <c r="A3041" t="s">
        <v>20647</v>
      </c>
      <c r="B3041" t="s">
        <v>20652</v>
      </c>
      <c r="C3041" s="34">
        <v>10000063858593</v>
      </c>
      <c r="D3041">
        <v>3546615</v>
      </c>
      <c r="E3041" t="s">
        <v>20648</v>
      </c>
      <c r="F3041" t="s">
        <v>20651</v>
      </c>
      <c r="G3041" t="s">
        <v>89</v>
      </c>
      <c r="H3041" t="s">
        <v>90</v>
      </c>
      <c r="I3041" t="s">
        <v>10</v>
      </c>
      <c r="J3041" t="s">
        <v>20650</v>
      </c>
      <c r="K3041">
        <v>0</v>
      </c>
      <c r="L3041" t="s">
        <v>20652</v>
      </c>
      <c r="M3041" t="s">
        <v>20652</v>
      </c>
      <c r="N3041">
        <v>0</v>
      </c>
      <c r="O3041">
        <v>23</v>
      </c>
      <c r="P3041" s="17">
        <v>46022</v>
      </c>
      <c r="Q3041" s="19">
        <v>0</v>
      </c>
      <c r="R3041" t="s">
        <v>24</v>
      </c>
      <c r="S3041" s="17">
        <v>45717</v>
      </c>
      <c r="U3041" s="29">
        <v>0</v>
      </c>
      <c r="V3041" s="29">
        <v>0</v>
      </c>
      <c r="W3041" s="29">
        <v>0</v>
      </c>
      <c r="X3041">
        <v>1</v>
      </c>
      <c r="Y3041" s="33">
        <v>0</v>
      </c>
      <c r="Z3041" s="29">
        <v>0</v>
      </c>
      <c r="AA3041" s="29">
        <v>0</v>
      </c>
      <c r="AB3041" s="29">
        <v>0</v>
      </c>
      <c r="AC3041" s="33">
        <v>0</v>
      </c>
      <c r="AD3041" s="33">
        <v>-101.93716500000001</v>
      </c>
      <c r="AE3041" s="29">
        <v>0</v>
      </c>
      <c r="AG3041" s="29">
        <v>0</v>
      </c>
      <c r="AH3041" s="29">
        <v>0</v>
      </c>
      <c r="AI3041" s="29">
        <v>0</v>
      </c>
      <c r="AJ3041" s="29">
        <v>0</v>
      </c>
      <c r="AK3041" s="29">
        <v>0</v>
      </c>
      <c r="AL3041" s="53">
        <v>1</v>
      </c>
      <c r="AM3041" s="29" t="s">
        <v>20651</v>
      </c>
      <c r="AN3041" s="29" t="s">
        <v>20651</v>
      </c>
      <c r="AO3041" s="29">
        <v>0</v>
      </c>
      <c r="AP3041" s="30">
        <v>0</v>
      </c>
      <c r="AQ3041" s="30">
        <v>0</v>
      </c>
    </row>
    <row r="3042" spans="1:43" x14ac:dyDescent="0.25">
      <c r="A3042" t="s">
        <v>20647</v>
      </c>
      <c r="B3042" t="s">
        <v>20652</v>
      </c>
      <c r="C3042" s="34">
        <v>10000063858593</v>
      </c>
      <c r="D3042">
        <v>3546615</v>
      </c>
      <c r="E3042" t="s">
        <v>20648</v>
      </c>
      <c r="F3042" t="s">
        <v>20651</v>
      </c>
      <c r="G3042" t="s">
        <v>89</v>
      </c>
      <c r="H3042" t="s">
        <v>90</v>
      </c>
      <c r="I3042" t="s">
        <v>10</v>
      </c>
      <c r="J3042" t="s">
        <v>20650</v>
      </c>
      <c r="K3042">
        <v>0</v>
      </c>
      <c r="L3042" t="s">
        <v>20652</v>
      </c>
      <c r="M3042" t="s">
        <v>20652</v>
      </c>
      <c r="N3042">
        <v>0</v>
      </c>
      <c r="O3042">
        <v>23</v>
      </c>
      <c r="P3042" s="17">
        <v>46022</v>
      </c>
      <c r="Q3042" s="19">
        <v>0</v>
      </c>
      <c r="R3042" t="s">
        <v>24</v>
      </c>
      <c r="S3042" s="17">
        <v>45717</v>
      </c>
      <c r="U3042" s="29">
        <v>0</v>
      </c>
      <c r="V3042" s="29">
        <v>0</v>
      </c>
      <c r="W3042" s="29">
        <v>0</v>
      </c>
      <c r="X3042">
        <v>1</v>
      </c>
      <c r="Y3042" s="33">
        <v>0</v>
      </c>
      <c r="Z3042" s="29">
        <v>0</v>
      </c>
      <c r="AA3042" s="29">
        <v>0</v>
      </c>
      <c r="AB3042" s="29">
        <v>0</v>
      </c>
      <c r="AC3042" s="33">
        <v>0</v>
      </c>
      <c r="AD3042" s="33">
        <v>-101.93716500000001</v>
      </c>
      <c r="AE3042" s="29">
        <v>0</v>
      </c>
      <c r="AG3042" s="29">
        <v>0</v>
      </c>
      <c r="AH3042" s="29">
        <v>0</v>
      </c>
      <c r="AI3042" s="29">
        <v>0</v>
      </c>
      <c r="AJ3042" s="29">
        <v>0</v>
      </c>
      <c r="AK3042" s="29">
        <v>0</v>
      </c>
      <c r="AL3042" s="53">
        <v>1</v>
      </c>
      <c r="AM3042" s="29" t="s">
        <v>20651</v>
      </c>
      <c r="AN3042" s="29" t="s">
        <v>20651</v>
      </c>
      <c r="AO3042" s="29">
        <v>0</v>
      </c>
      <c r="AP3042" s="30">
        <v>0</v>
      </c>
      <c r="AQ3042" s="30">
        <v>0</v>
      </c>
    </row>
    <row r="3043" spans="1:43" x14ac:dyDescent="0.25">
      <c r="A3043" t="s">
        <v>20647</v>
      </c>
      <c r="B3043" t="s">
        <v>20652</v>
      </c>
      <c r="C3043" s="34">
        <v>10000063859209</v>
      </c>
      <c r="D3043">
        <v>8989993</v>
      </c>
      <c r="E3043" t="s">
        <v>20649</v>
      </c>
      <c r="F3043" t="s">
        <v>20651</v>
      </c>
      <c r="G3043" t="s">
        <v>89</v>
      </c>
      <c r="H3043" t="s">
        <v>90</v>
      </c>
      <c r="I3043" t="s">
        <v>10</v>
      </c>
      <c r="J3043" t="s">
        <v>20650</v>
      </c>
      <c r="K3043">
        <v>0</v>
      </c>
      <c r="L3043" t="s">
        <v>20652</v>
      </c>
      <c r="M3043" t="s">
        <v>20652</v>
      </c>
      <c r="N3043">
        <v>0</v>
      </c>
      <c r="O3043">
        <v>12</v>
      </c>
      <c r="P3043" s="17">
        <v>46022</v>
      </c>
      <c r="Q3043" s="19">
        <v>0</v>
      </c>
      <c r="R3043" t="s">
        <v>24</v>
      </c>
      <c r="S3043" s="17">
        <v>45717</v>
      </c>
      <c r="U3043" s="29">
        <v>0</v>
      </c>
      <c r="V3043" s="29">
        <v>0</v>
      </c>
      <c r="W3043" s="29">
        <v>0</v>
      </c>
      <c r="X3043">
        <v>2</v>
      </c>
      <c r="Y3043" s="33">
        <v>0</v>
      </c>
      <c r="Z3043" s="29">
        <v>0</v>
      </c>
      <c r="AA3043" s="29">
        <v>0</v>
      </c>
      <c r="AB3043" s="29">
        <v>0</v>
      </c>
      <c r="AC3043" s="33">
        <v>0</v>
      </c>
      <c r="AD3043" s="33">
        <v>-39.9</v>
      </c>
      <c r="AE3043" s="29">
        <v>0</v>
      </c>
      <c r="AG3043" s="29">
        <v>0</v>
      </c>
      <c r="AH3043" s="29">
        <v>0</v>
      </c>
      <c r="AI3043" s="29">
        <v>0</v>
      </c>
      <c r="AJ3043" s="29">
        <v>0</v>
      </c>
      <c r="AK3043" s="29">
        <v>0</v>
      </c>
      <c r="AL3043" s="53">
        <v>2</v>
      </c>
      <c r="AM3043" s="29" t="s">
        <v>20651</v>
      </c>
      <c r="AN3043" s="29" t="s">
        <v>20651</v>
      </c>
      <c r="AO3043" s="29">
        <v>0</v>
      </c>
      <c r="AP3043" s="30">
        <v>0</v>
      </c>
      <c r="AQ3043" s="30">
        <v>0</v>
      </c>
    </row>
    <row r="3044" spans="1:43" x14ac:dyDescent="0.25">
      <c r="A3044" t="s">
        <v>20647</v>
      </c>
      <c r="B3044" t="s">
        <v>20652</v>
      </c>
      <c r="C3044" s="34">
        <v>10000063859209</v>
      </c>
      <c r="D3044">
        <v>8989993</v>
      </c>
      <c r="E3044" t="s">
        <v>20649</v>
      </c>
      <c r="F3044" t="s">
        <v>20651</v>
      </c>
      <c r="G3044" t="s">
        <v>89</v>
      </c>
      <c r="H3044" t="s">
        <v>90</v>
      </c>
      <c r="I3044" t="s">
        <v>10</v>
      </c>
      <c r="J3044" t="s">
        <v>20650</v>
      </c>
      <c r="K3044">
        <v>0</v>
      </c>
      <c r="L3044" t="s">
        <v>20652</v>
      </c>
      <c r="M3044" t="s">
        <v>20652</v>
      </c>
      <c r="N3044">
        <v>0</v>
      </c>
      <c r="O3044">
        <v>12</v>
      </c>
      <c r="P3044" s="17">
        <v>46022</v>
      </c>
      <c r="Q3044" s="19">
        <v>0</v>
      </c>
      <c r="R3044" t="s">
        <v>24</v>
      </c>
      <c r="S3044" s="17">
        <v>45717</v>
      </c>
      <c r="U3044" s="29">
        <v>0</v>
      </c>
      <c r="V3044" s="29">
        <v>0</v>
      </c>
      <c r="W3044" s="29">
        <v>0</v>
      </c>
      <c r="X3044">
        <v>1</v>
      </c>
      <c r="Y3044" s="33">
        <v>0</v>
      </c>
      <c r="Z3044" s="29">
        <v>0</v>
      </c>
      <c r="AA3044" s="29">
        <v>0</v>
      </c>
      <c r="AB3044" s="29">
        <v>0</v>
      </c>
      <c r="AC3044" s="33">
        <v>0</v>
      </c>
      <c r="AD3044" s="33">
        <v>-39.9</v>
      </c>
      <c r="AE3044" s="29">
        <v>0</v>
      </c>
      <c r="AG3044" s="29">
        <v>0</v>
      </c>
      <c r="AH3044" s="29">
        <v>0</v>
      </c>
      <c r="AI3044" s="29">
        <v>0</v>
      </c>
      <c r="AJ3044" s="29">
        <v>0</v>
      </c>
      <c r="AK3044" s="29">
        <v>0</v>
      </c>
      <c r="AL3044" s="53">
        <v>1</v>
      </c>
      <c r="AM3044" s="29" t="s">
        <v>20651</v>
      </c>
      <c r="AN3044" s="29" t="s">
        <v>20651</v>
      </c>
      <c r="AO3044" s="29">
        <v>0</v>
      </c>
      <c r="AP3044" s="30">
        <v>0</v>
      </c>
      <c r="AQ3044" s="30">
        <v>0</v>
      </c>
    </row>
    <row r="3045" spans="1:43" x14ac:dyDescent="0.25">
      <c r="A3045" t="s">
        <v>20647</v>
      </c>
      <c r="B3045" t="s">
        <v>20652</v>
      </c>
      <c r="C3045" s="34">
        <v>10000063859209</v>
      </c>
      <c r="D3045">
        <v>8989993</v>
      </c>
      <c r="E3045" t="s">
        <v>20649</v>
      </c>
      <c r="F3045" t="s">
        <v>20651</v>
      </c>
      <c r="G3045" t="s">
        <v>89</v>
      </c>
      <c r="H3045" t="s">
        <v>90</v>
      </c>
      <c r="I3045" t="s">
        <v>10</v>
      </c>
      <c r="J3045" t="s">
        <v>20650</v>
      </c>
      <c r="K3045">
        <v>0</v>
      </c>
      <c r="L3045" t="s">
        <v>20652</v>
      </c>
      <c r="M3045" t="s">
        <v>20652</v>
      </c>
      <c r="N3045">
        <v>0</v>
      </c>
      <c r="O3045">
        <v>12</v>
      </c>
      <c r="P3045" s="17">
        <v>46022</v>
      </c>
      <c r="Q3045" s="19">
        <v>0</v>
      </c>
      <c r="R3045" t="s">
        <v>24</v>
      </c>
      <c r="S3045" s="17">
        <v>45717</v>
      </c>
      <c r="U3045" s="29">
        <v>0</v>
      </c>
      <c r="V3045" s="29">
        <v>0</v>
      </c>
      <c r="W3045" s="29">
        <v>0</v>
      </c>
      <c r="X3045">
        <v>1</v>
      </c>
      <c r="Y3045" s="33">
        <v>0</v>
      </c>
      <c r="Z3045" s="29">
        <v>0</v>
      </c>
      <c r="AA3045" s="29">
        <v>0</v>
      </c>
      <c r="AB3045" s="29">
        <v>0</v>
      </c>
      <c r="AC3045" s="33">
        <v>0</v>
      </c>
      <c r="AD3045" s="33">
        <v>-39.9</v>
      </c>
      <c r="AE3045" s="29">
        <v>0</v>
      </c>
      <c r="AG3045" s="29">
        <v>0</v>
      </c>
      <c r="AH3045" s="29">
        <v>0</v>
      </c>
      <c r="AI3045" s="29">
        <v>0</v>
      </c>
      <c r="AJ3045" s="29">
        <v>0</v>
      </c>
      <c r="AK3045" s="29">
        <v>0</v>
      </c>
      <c r="AL3045" s="53">
        <v>1</v>
      </c>
      <c r="AM3045" s="29" t="s">
        <v>20651</v>
      </c>
      <c r="AN3045" s="29" t="s">
        <v>20651</v>
      </c>
      <c r="AO3045" s="29">
        <v>0</v>
      </c>
      <c r="AP3045" s="30">
        <v>0</v>
      </c>
      <c r="AQ3045" s="30">
        <v>0</v>
      </c>
    </row>
    <row r="3046" spans="1:43" x14ac:dyDescent="0.25">
      <c r="A3046" t="s">
        <v>20647</v>
      </c>
      <c r="B3046" t="s">
        <v>20652</v>
      </c>
      <c r="C3046" s="34">
        <v>10000063859383</v>
      </c>
      <c r="D3046">
        <v>8990018</v>
      </c>
      <c r="E3046" t="s">
        <v>20649</v>
      </c>
      <c r="F3046" t="s">
        <v>20651</v>
      </c>
      <c r="G3046" t="s">
        <v>89</v>
      </c>
      <c r="H3046" t="s">
        <v>90</v>
      </c>
      <c r="I3046" t="s">
        <v>10</v>
      </c>
      <c r="J3046" t="s">
        <v>20650</v>
      </c>
      <c r="K3046">
        <v>0</v>
      </c>
      <c r="L3046" t="s">
        <v>20652</v>
      </c>
      <c r="M3046" t="s">
        <v>20652</v>
      </c>
      <c r="N3046">
        <v>0</v>
      </c>
      <c r="O3046">
        <v>20</v>
      </c>
      <c r="P3046" s="17">
        <v>46022</v>
      </c>
      <c r="Q3046" s="19">
        <v>0</v>
      </c>
      <c r="R3046" t="s">
        <v>24</v>
      </c>
      <c r="S3046" s="17">
        <v>45717</v>
      </c>
      <c r="U3046" s="29">
        <v>0</v>
      </c>
      <c r="V3046" s="29">
        <v>0</v>
      </c>
      <c r="W3046" s="29">
        <v>0</v>
      </c>
      <c r="X3046">
        <v>2</v>
      </c>
      <c r="Y3046" s="33">
        <v>0</v>
      </c>
      <c r="Z3046" s="29">
        <v>0</v>
      </c>
      <c r="AA3046" s="29">
        <v>0</v>
      </c>
      <c r="AB3046" s="29">
        <v>0</v>
      </c>
      <c r="AC3046" s="33">
        <v>0</v>
      </c>
      <c r="AD3046" s="33">
        <v>-35.904033333333331</v>
      </c>
      <c r="AE3046" s="29">
        <v>0</v>
      </c>
      <c r="AG3046" s="29">
        <v>0</v>
      </c>
      <c r="AH3046" s="29">
        <v>0</v>
      </c>
      <c r="AI3046" s="29">
        <v>0</v>
      </c>
      <c r="AJ3046" s="29">
        <v>0</v>
      </c>
      <c r="AK3046" s="29">
        <v>0</v>
      </c>
      <c r="AL3046" s="53">
        <v>2</v>
      </c>
      <c r="AM3046" s="29" t="s">
        <v>20651</v>
      </c>
      <c r="AN3046" s="29" t="s">
        <v>20651</v>
      </c>
      <c r="AO3046" s="29">
        <v>0</v>
      </c>
      <c r="AP3046" s="30">
        <v>0</v>
      </c>
      <c r="AQ3046" s="30">
        <v>0</v>
      </c>
    </row>
    <row r="3047" spans="1:43" x14ac:dyDescent="0.25">
      <c r="A3047" t="s">
        <v>20647</v>
      </c>
      <c r="B3047" t="s">
        <v>20652</v>
      </c>
      <c r="C3047" s="34">
        <v>10000063859383</v>
      </c>
      <c r="D3047">
        <v>8990018</v>
      </c>
      <c r="E3047" t="s">
        <v>20649</v>
      </c>
      <c r="F3047" t="s">
        <v>20651</v>
      </c>
      <c r="G3047" t="s">
        <v>89</v>
      </c>
      <c r="H3047" t="s">
        <v>90</v>
      </c>
      <c r="I3047" t="s">
        <v>10</v>
      </c>
      <c r="J3047" t="s">
        <v>20650</v>
      </c>
      <c r="K3047">
        <v>0</v>
      </c>
      <c r="L3047" t="s">
        <v>20652</v>
      </c>
      <c r="M3047" t="s">
        <v>20652</v>
      </c>
      <c r="N3047">
        <v>0</v>
      </c>
      <c r="O3047">
        <v>20</v>
      </c>
      <c r="P3047" s="17">
        <v>46022</v>
      </c>
      <c r="Q3047" s="19">
        <v>0</v>
      </c>
      <c r="R3047" t="s">
        <v>24</v>
      </c>
      <c r="S3047" s="17">
        <v>45717</v>
      </c>
      <c r="U3047" s="29">
        <v>0</v>
      </c>
      <c r="V3047" s="29">
        <v>0</v>
      </c>
      <c r="W3047" s="29">
        <v>0</v>
      </c>
      <c r="X3047">
        <v>1</v>
      </c>
      <c r="Y3047" s="33">
        <v>0</v>
      </c>
      <c r="Z3047" s="29">
        <v>0</v>
      </c>
      <c r="AA3047" s="29">
        <v>0</v>
      </c>
      <c r="AB3047" s="29">
        <v>0</v>
      </c>
      <c r="AC3047" s="33">
        <v>0</v>
      </c>
      <c r="AD3047" s="33">
        <v>-35.904033333333331</v>
      </c>
      <c r="AE3047" s="29">
        <v>0</v>
      </c>
      <c r="AG3047" s="29">
        <v>0</v>
      </c>
      <c r="AH3047" s="29">
        <v>0</v>
      </c>
      <c r="AI3047" s="29">
        <v>0</v>
      </c>
      <c r="AJ3047" s="29">
        <v>0</v>
      </c>
      <c r="AK3047" s="29">
        <v>0</v>
      </c>
      <c r="AL3047" s="53">
        <v>1</v>
      </c>
      <c r="AM3047" s="29" t="s">
        <v>20651</v>
      </c>
      <c r="AN3047" s="29" t="s">
        <v>20651</v>
      </c>
      <c r="AO3047" s="29">
        <v>0</v>
      </c>
      <c r="AP3047" s="30">
        <v>0</v>
      </c>
      <c r="AQ3047" s="30">
        <v>0</v>
      </c>
    </row>
    <row r="3048" spans="1:43" x14ac:dyDescent="0.25">
      <c r="A3048" t="s">
        <v>20647</v>
      </c>
      <c r="B3048" t="s">
        <v>20652</v>
      </c>
      <c r="C3048" s="34">
        <v>10000063859383</v>
      </c>
      <c r="D3048">
        <v>8990018</v>
      </c>
      <c r="E3048" t="s">
        <v>20649</v>
      </c>
      <c r="F3048" t="s">
        <v>20651</v>
      </c>
      <c r="G3048" t="s">
        <v>89</v>
      </c>
      <c r="H3048" t="s">
        <v>90</v>
      </c>
      <c r="I3048" t="s">
        <v>10</v>
      </c>
      <c r="J3048" t="s">
        <v>20650</v>
      </c>
      <c r="K3048">
        <v>0</v>
      </c>
      <c r="L3048" t="s">
        <v>20652</v>
      </c>
      <c r="M3048" t="s">
        <v>20652</v>
      </c>
      <c r="N3048">
        <v>0</v>
      </c>
      <c r="O3048">
        <v>20</v>
      </c>
      <c r="P3048" s="17">
        <v>46022</v>
      </c>
      <c r="Q3048" s="19">
        <v>0</v>
      </c>
      <c r="R3048" t="s">
        <v>24</v>
      </c>
      <c r="S3048" s="17">
        <v>45717</v>
      </c>
      <c r="U3048" s="29">
        <v>0</v>
      </c>
      <c r="V3048" s="29">
        <v>0</v>
      </c>
      <c r="W3048" s="29">
        <v>0</v>
      </c>
      <c r="X3048">
        <v>1</v>
      </c>
      <c r="Y3048" s="33">
        <v>0</v>
      </c>
      <c r="Z3048" s="29">
        <v>0</v>
      </c>
      <c r="AA3048" s="29">
        <v>0</v>
      </c>
      <c r="AB3048" s="29">
        <v>0</v>
      </c>
      <c r="AC3048" s="33">
        <v>0</v>
      </c>
      <c r="AD3048" s="33">
        <v>-35.904033333333331</v>
      </c>
      <c r="AE3048" s="29">
        <v>0</v>
      </c>
      <c r="AG3048" s="29">
        <v>0</v>
      </c>
      <c r="AH3048" s="29">
        <v>0</v>
      </c>
      <c r="AI3048" s="29">
        <v>0</v>
      </c>
      <c r="AJ3048" s="29">
        <v>0</v>
      </c>
      <c r="AK3048" s="29">
        <v>0</v>
      </c>
      <c r="AL3048" s="53">
        <v>1</v>
      </c>
      <c r="AM3048" s="29" t="s">
        <v>20651</v>
      </c>
      <c r="AN3048" s="29" t="s">
        <v>20651</v>
      </c>
      <c r="AO3048" s="29">
        <v>0</v>
      </c>
      <c r="AP3048" s="30">
        <v>0</v>
      </c>
      <c r="AQ3048" s="30">
        <v>0</v>
      </c>
    </row>
    <row r="3049" spans="1:43" x14ac:dyDescent="0.25">
      <c r="A3049" t="s">
        <v>20647</v>
      </c>
      <c r="B3049" t="s">
        <v>20652</v>
      </c>
      <c r="C3049" s="34">
        <v>10000063859384</v>
      </c>
      <c r="D3049">
        <v>8990017</v>
      </c>
      <c r="E3049" t="s">
        <v>20649</v>
      </c>
      <c r="F3049" t="s">
        <v>20651</v>
      </c>
      <c r="G3049" t="s">
        <v>89</v>
      </c>
      <c r="H3049" t="s">
        <v>90</v>
      </c>
      <c r="I3049" t="s">
        <v>10</v>
      </c>
      <c r="J3049" t="s">
        <v>20650</v>
      </c>
      <c r="K3049">
        <v>0</v>
      </c>
      <c r="L3049" t="s">
        <v>20652</v>
      </c>
      <c r="M3049" t="s">
        <v>20652</v>
      </c>
      <c r="N3049">
        <v>0</v>
      </c>
      <c r="O3049">
        <v>19</v>
      </c>
      <c r="P3049" s="17">
        <v>46022</v>
      </c>
      <c r="Q3049" s="19">
        <v>0</v>
      </c>
      <c r="R3049" t="s">
        <v>24</v>
      </c>
      <c r="S3049" s="17">
        <v>45717</v>
      </c>
      <c r="U3049" s="29">
        <v>0</v>
      </c>
      <c r="V3049" s="29">
        <v>0</v>
      </c>
      <c r="W3049" s="29">
        <v>0</v>
      </c>
      <c r="X3049">
        <v>2</v>
      </c>
      <c r="Y3049" s="33">
        <v>0</v>
      </c>
      <c r="Z3049" s="29">
        <v>0</v>
      </c>
      <c r="AA3049" s="29">
        <v>0</v>
      </c>
      <c r="AB3049" s="29">
        <v>0</v>
      </c>
      <c r="AC3049" s="33">
        <v>0</v>
      </c>
      <c r="AD3049" s="33">
        <v>-35.904033333333331</v>
      </c>
      <c r="AE3049" s="29">
        <v>0</v>
      </c>
      <c r="AG3049" s="29">
        <v>0</v>
      </c>
      <c r="AH3049" s="29">
        <v>0</v>
      </c>
      <c r="AI3049" s="29">
        <v>0</v>
      </c>
      <c r="AJ3049" s="29">
        <v>0</v>
      </c>
      <c r="AK3049" s="29">
        <v>0</v>
      </c>
      <c r="AL3049" s="53">
        <v>2</v>
      </c>
      <c r="AM3049" s="29" t="s">
        <v>20651</v>
      </c>
      <c r="AN3049" s="29" t="s">
        <v>20651</v>
      </c>
      <c r="AO3049" s="29">
        <v>0</v>
      </c>
      <c r="AP3049" s="30">
        <v>0</v>
      </c>
      <c r="AQ3049" s="30">
        <v>0</v>
      </c>
    </row>
    <row r="3050" spans="1:43" x14ac:dyDescent="0.25">
      <c r="A3050" t="s">
        <v>20647</v>
      </c>
      <c r="B3050" t="s">
        <v>20652</v>
      </c>
      <c r="C3050" s="34">
        <v>10000063859384</v>
      </c>
      <c r="D3050">
        <v>8990017</v>
      </c>
      <c r="E3050" t="s">
        <v>20649</v>
      </c>
      <c r="F3050" t="s">
        <v>20651</v>
      </c>
      <c r="G3050" t="s">
        <v>89</v>
      </c>
      <c r="H3050" t="s">
        <v>90</v>
      </c>
      <c r="I3050" t="s">
        <v>10</v>
      </c>
      <c r="J3050" t="s">
        <v>20650</v>
      </c>
      <c r="K3050">
        <v>0</v>
      </c>
      <c r="L3050" t="s">
        <v>20652</v>
      </c>
      <c r="M3050" t="s">
        <v>20652</v>
      </c>
      <c r="N3050">
        <v>0</v>
      </c>
      <c r="O3050">
        <v>19</v>
      </c>
      <c r="P3050" s="17">
        <v>46022</v>
      </c>
      <c r="Q3050" s="19">
        <v>0</v>
      </c>
      <c r="R3050" t="s">
        <v>24</v>
      </c>
      <c r="S3050" s="17">
        <v>45717</v>
      </c>
      <c r="U3050" s="29">
        <v>0</v>
      </c>
      <c r="V3050" s="29">
        <v>0</v>
      </c>
      <c r="W3050" s="29">
        <v>0</v>
      </c>
      <c r="X3050">
        <v>1</v>
      </c>
      <c r="Y3050" s="33">
        <v>0</v>
      </c>
      <c r="Z3050" s="29">
        <v>0</v>
      </c>
      <c r="AA3050" s="29">
        <v>0</v>
      </c>
      <c r="AB3050" s="29">
        <v>0</v>
      </c>
      <c r="AC3050" s="33">
        <v>0</v>
      </c>
      <c r="AD3050" s="33">
        <v>-35.904033333333331</v>
      </c>
      <c r="AE3050" s="29">
        <v>0</v>
      </c>
      <c r="AG3050" s="29">
        <v>0</v>
      </c>
      <c r="AH3050" s="29">
        <v>0</v>
      </c>
      <c r="AI3050" s="29">
        <v>0</v>
      </c>
      <c r="AJ3050" s="29">
        <v>0</v>
      </c>
      <c r="AK3050" s="29">
        <v>0</v>
      </c>
      <c r="AL3050" s="53">
        <v>1</v>
      </c>
      <c r="AM3050" s="29" t="s">
        <v>20651</v>
      </c>
      <c r="AN3050" s="29" t="s">
        <v>20651</v>
      </c>
      <c r="AO3050" s="29">
        <v>0</v>
      </c>
      <c r="AP3050" s="30">
        <v>0</v>
      </c>
      <c r="AQ3050" s="30">
        <v>0</v>
      </c>
    </row>
    <row r="3051" spans="1:43" x14ac:dyDescent="0.25">
      <c r="A3051" t="s">
        <v>20647</v>
      </c>
      <c r="B3051" t="s">
        <v>20652</v>
      </c>
      <c r="C3051" s="34">
        <v>10000063859384</v>
      </c>
      <c r="D3051">
        <v>8990017</v>
      </c>
      <c r="E3051" t="s">
        <v>20649</v>
      </c>
      <c r="F3051" t="s">
        <v>20651</v>
      </c>
      <c r="G3051" t="s">
        <v>89</v>
      </c>
      <c r="H3051" t="s">
        <v>90</v>
      </c>
      <c r="I3051" t="s">
        <v>10</v>
      </c>
      <c r="J3051" t="s">
        <v>20650</v>
      </c>
      <c r="K3051">
        <v>0</v>
      </c>
      <c r="L3051" t="s">
        <v>20652</v>
      </c>
      <c r="M3051" t="s">
        <v>20652</v>
      </c>
      <c r="N3051">
        <v>0</v>
      </c>
      <c r="O3051">
        <v>19</v>
      </c>
      <c r="P3051" s="17">
        <v>46022</v>
      </c>
      <c r="Q3051" s="19">
        <v>0</v>
      </c>
      <c r="R3051" t="s">
        <v>24</v>
      </c>
      <c r="S3051" s="17">
        <v>45717</v>
      </c>
      <c r="U3051" s="29">
        <v>0</v>
      </c>
      <c r="V3051" s="29">
        <v>0</v>
      </c>
      <c r="W3051" s="29">
        <v>0</v>
      </c>
      <c r="X3051">
        <v>1</v>
      </c>
      <c r="Y3051" s="33">
        <v>0</v>
      </c>
      <c r="Z3051" s="29">
        <v>0</v>
      </c>
      <c r="AA3051" s="29">
        <v>0</v>
      </c>
      <c r="AB3051" s="29">
        <v>0</v>
      </c>
      <c r="AC3051" s="33">
        <v>0</v>
      </c>
      <c r="AD3051" s="33">
        <v>-35.904033333333331</v>
      </c>
      <c r="AE3051" s="29">
        <v>0</v>
      </c>
      <c r="AG3051" s="29">
        <v>0</v>
      </c>
      <c r="AH3051" s="29">
        <v>0</v>
      </c>
      <c r="AI3051" s="29">
        <v>0</v>
      </c>
      <c r="AJ3051" s="29">
        <v>0</v>
      </c>
      <c r="AK3051" s="29">
        <v>0</v>
      </c>
      <c r="AL3051" s="53">
        <v>1</v>
      </c>
      <c r="AM3051" s="29" t="s">
        <v>20651</v>
      </c>
      <c r="AN3051" s="29" t="s">
        <v>20651</v>
      </c>
      <c r="AO3051" s="29">
        <v>0</v>
      </c>
      <c r="AP3051" s="30">
        <v>0</v>
      </c>
      <c r="AQ3051" s="30">
        <v>0</v>
      </c>
    </row>
    <row r="3052" spans="1:43" x14ac:dyDescent="0.25">
      <c r="A3052" t="s">
        <v>20647</v>
      </c>
      <c r="B3052" t="s">
        <v>20652</v>
      </c>
      <c r="C3052" s="34">
        <v>10000063859778</v>
      </c>
      <c r="D3052">
        <v>8990039</v>
      </c>
      <c r="E3052" t="s">
        <v>20648</v>
      </c>
      <c r="F3052" t="s">
        <v>20651</v>
      </c>
      <c r="G3052" t="s">
        <v>89</v>
      </c>
      <c r="H3052" t="s">
        <v>90</v>
      </c>
      <c r="I3052" t="s">
        <v>10</v>
      </c>
      <c r="J3052" t="s">
        <v>20650</v>
      </c>
      <c r="K3052">
        <v>0</v>
      </c>
      <c r="L3052" t="s">
        <v>20652</v>
      </c>
      <c r="M3052" t="s">
        <v>20652</v>
      </c>
      <c r="N3052">
        <v>0</v>
      </c>
      <c r="O3052">
        <v>37</v>
      </c>
      <c r="P3052" s="17">
        <v>46022</v>
      </c>
      <c r="Q3052" s="19">
        <v>0</v>
      </c>
      <c r="R3052" t="s">
        <v>24</v>
      </c>
      <c r="S3052" s="17">
        <v>45718</v>
      </c>
      <c r="U3052" s="29">
        <v>0</v>
      </c>
      <c r="V3052" s="29">
        <v>0</v>
      </c>
      <c r="W3052" s="29">
        <v>0</v>
      </c>
      <c r="X3052">
        <v>1</v>
      </c>
      <c r="Y3052" s="33">
        <v>0</v>
      </c>
      <c r="Z3052" s="29">
        <v>0</v>
      </c>
      <c r="AA3052" s="29">
        <v>0</v>
      </c>
      <c r="AB3052" s="29">
        <v>0</v>
      </c>
      <c r="AC3052" s="33">
        <v>0</v>
      </c>
      <c r="AD3052" s="33">
        <v>-127.56605</v>
      </c>
      <c r="AE3052" s="29">
        <v>0</v>
      </c>
      <c r="AG3052" s="29">
        <v>0</v>
      </c>
      <c r="AH3052" s="29">
        <v>0</v>
      </c>
      <c r="AI3052" s="29">
        <v>0</v>
      </c>
      <c r="AJ3052" s="29">
        <v>0</v>
      </c>
      <c r="AK3052" s="29">
        <v>0</v>
      </c>
      <c r="AL3052" s="53">
        <v>1</v>
      </c>
      <c r="AM3052" s="29" t="s">
        <v>20651</v>
      </c>
      <c r="AN3052" s="29" t="s">
        <v>20651</v>
      </c>
      <c r="AO3052" s="29">
        <v>0</v>
      </c>
      <c r="AP3052" s="30">
        <v>0</v>
      </c>
      <c r="AQ3052" s="30">
        <v>0</v>
      </c>
    </row>
    <row r="3053" spans="1:43" x14ac:dyDescent="0.25">
      <c r="A3053" t="s">
        <v>20647</v>
      </c>
      <c r="B3053" t="s">
        <v>20652</v>
      </c>
      <c r="C3053" s="34">
        <v>10000063867017</v>
      </c>
      <c r="D3053">
        <v>8991511</v>
      </c>
      <c r="E3053" t="s">
        <v>20648</v>
      </c>
      <c r="F3053" t="s">
        <v>20651</v>
      </c>
      <c r="G3053" t="s">
        <v>89</v>
      </c>
      <c r="H3053" t="s">
        <v>90</v>
      </c>
      <c r="I3053" t="s">
        <v>10</v>
      </c>
      <c r="J3053" t="s">
        <v>20650</v>
      </c>
      <c r="K3053">
        <v>0</v>
      </c>
      <c r="L3053" t="s">
        <v>20652</v>
      </c>
      <c r="M3053" t="s">
        <v>20652</v>
      </c>
      <c r="N3053">
        <v>0</v>
      </c>
      <c r="O3053">
        <v>9</v>
      </c>
      <c r="P3053" s="17">
        <v>46022</v>
      </c>
      <c r="Q3053" s="19">
        <v>0</v>
      </c>
      <c r="R3053" t="s">
        <v>24</v>
      </c>
      <c r="S3053" s="17">
        <v>45718</v>
      </c>
      <c r="U3053" s="29">
        <v>0</v>
      </c>
      <c r="V3053" s="29">
        <v>0</v>
      </c>
      <c r="W3053" s="29">
        <v>0</v>
      </c>
      <c r="X3053">
        <v>1</v>
      </c>
      <c r="Y3053" s="33">
        <v>0</v>
      </c>
      <c r="Z3053" s="29">
        <v>0</v>
      </c>
      <c r="AA3053" s="29">
        <v>0</v>
      </c>
      <c r="AB3053" s="29">
        <v>0</v>
      </c>
      <c r="AC3053" s="33">
        <v>0</v>
      </c>
      <c r="AD3053" s="33">
        <v>-88.813200000000009</v>
      </c>
      <c r="AE3053" s="29">
        <v>0</v>
      </c>
      <c r="AG3053" s="29">
        <v>0</v>
      </c>
      <c r="AH3053" s="29">
        <v>0</v>
      </c>
      <c r="AI3053" s="29">
        <v>0</v>
      </c>
      <c r="AJ3053" s="29">
        <v>0</v>
      </c>
      <c r="AK3053" s="29">
        <v>0</v>
      </c>
      <c r="AL3053" s="53">
        <v>1</v>
      </c>
      <c r="AM3053" s="29" t="s">
        <v>20651</v>
      </c>
      <c r="AN3053" s="29" t="s">
        <v>20651</v>
      </c>
      <c r="AO3053" s="29">
        <v>0</v>
      </c>
      <c r="AP3053" s="30">
        <v>0</v>
      </c>
      <c r="AQ3053" s="30">
        <v>0</v>
      </c>
    </row>
    <row r="3054" spans="1:43" x14ac:dyDescent="0.25">
      <c r="A3054" t="s">
        <v>20647</v>
      </c>
      <c r="B3054" t="s">
        <v>20652</v>
      </c>
      <c r="C3054" s="34">
        <v>10000063867017</v>
      </c>
      <c r="D3054">
        <v>8991511</v>
      </c>
      <c r="E3054" t="s">
        <v>20648</v>
      </c>
      <c r="F3054" t="s">
        <v>20651</v>
      </c>
      <c r="G3054" t="s">
        <v>89</v>
      </c>
      <c r="H3054" t="s">
        <v>90</v>
      </c>
      <c r="I3054" t="s">
        <v>10</v>
      </c>
      <c r="J3054" t="s">
        <v>20650</v>
      </c>
      <c r="K3054">
        <v>0</v>
      </c>
      <c r="L3054" t="s">
        <v>20652</v>
      </c>
      <c r="M3054" t="s">
        <v>20652</v>
      </c>
      <c r="N3054">
        <v>0</v>
      </c>
      <c r="O3054">
        <v>9</v>
      </c>
      <c r="P3054" s="17">
        <v>46022</v>
      </c>
      <c r="Q3054" s="19">
        <v>0</v>
      </c>
      <c r="R3054" t="s">
        <v>24</v>
      </c>
      <c r="S3054" s="17">
        <v>45718</v>
      </c>
      <c r="U3054" s="29">
        <v>0</v>
      </c>
      <c r="V3054" s="29">
        <v>0</v>
      </c>
      <c r="W3054" s="29">
        <v>0</v>
      </c>
      <c r="X3054">
        <v>1</v>
      </c>
      <c r="Y3054" s="33">
        <v>0</v>
      </c>
      <c r="Z3054" s="29">
        <v>0</v>
      </c>
      <c r="AA3054" s="29">
        <v>0</v>
      </c>
      <c r="AB3054" s="29">
        <v>0</v>
      </c>
      <c r="AC3054" s="33">
        <v>0</v>
      </c>
      <c r="AD3054" s="33">
        <v>-88.813200000000009</v>
      </c>
      <c r="AE3054" s="29">
        <v>0</v>
      </c>
      <c r="AG3054" s="29">
        <v>0</v>
      </c>
      <c r="AH3054" s="29">
        <v>0</v>
      </c>
      <c r="AI3054" s="29">
        <v>0</v>
      </c>
      <c r="AJ3054" s="29">
        <v>0</v>
      </c>
      <c r="AK3054" s="29">
        <v>0</v>
      </c>
      <c r="AL3054" s="53">
        <v>1</v>
      </c>
      <c r="AM3054" s="29" t="s">
        <v>20651</v>
      </c>
      <c r="AN3054" s="29" t="s">
        <v>20651</v>
      </c>
      <c r="AO3054" s="29">
        <v>0</v>
      </c>
      <c r="AP3054" s="30">
        <v>0</v>
      </c>
      <c r="AQ3054" s="30">
        <v>0</v>
      </c>
    </row>
    <row r="3055" spans="1:43" x14ac:dyDescent="0.25">
      <c r="A3055" t="s">
        <v>20647</v>
      </c>
      <c r="B3055" t="s">
        <v>20652</v>
      </c>
      <c r="C3055" s="34">
        <v>10000063870525</v>
      </c>
      <c r="D3055">
        <v>3547094</v>
      </c>
      <c r="E3055" t="s">
        <v>20648</v>
      </c>
      <c r="F3055" t="s">
        <v>20651</v>
      </c>
      <c r="G3055" t="s">
        <v>89</v>
      </c>
      <c r="H3055" t="s">
        <v>90</v>
      </c>
      <c r="I3055" t="s">
        <v>10</v>
      </c>
      <c r="J3055" t="s">
        <v>20650</v>
      </c>
      <c r="K3055">
        <v>0</v>
      </c>
      <c r="L3055" t="s">
        <v>20652</v>
      </c>
      <c r="M3055" t="s">
        <v>20652</v>
      </c>
      <c r="N3055">
        <v>0</v>
      </c>
      <c r="O3055">
        <v>32</v>
      </c>
      <c r="P3055" s="17">
        <v>46022</v>
      </c>
      <c r="Q3055" s="19">
        <v>0</v>
      </c>
      <c r="R3055" t="s">
        <v>24</v>
      </c>
      <c r="S3055" s="17">
        <v>45718</v>
      </c>
      <c r="U3055" s="29">
        <v>0</v>
      </c>
      <c r="V3055" s="29">
        <v>0</v>
      </c>
      <c r="W3055" s="29">
        <v>0</v>
      </c>
      <c r="X3055">
        <v>1</v>
      </c>
      <c r="Y3055" s="33">
        <v>0</v>
      </c>
      <c r="Z3055" s="29">
        <v>0</v>
      </c>
      <c r="AA3055" s="29">
        <v>0</v>
      </c>
      <c r="AB3055" s="29">
        <v>0</v>
      </c>
      <c r="AC3055" s="33">
        <v>0</v>
      </c>
      <c r="AD3055" s="33">
        <v>-183.73</v>
      </c>
      <c r="AE3055" s="29">
        <v>0</v>
      </c>
      <c r="AG3055" s="29">
        <v>0</v>
      </c>
      <c r="AH3055" s="29">
        <v>0</v>
      </c>
      <c r="AI3055" s="29">
        <v>0</v>
      </c>
      <c r="AJ3055" s="29">
        <v>0</v>
      </c>
      <c r="AK3055" s="29">
        <v>0</v>
      </c>
      <c r="AL3055" s="53">
        <v>1</v>
      </c>
      <c r="AM3055" s="29" t="s">
        <v>20651</v>
      </c>
      <c r="AN3055" s="29" t="s">
        <v>20651</v>
      </c>
      <c r="AO3055" s="29">
        <v>0</v>
      </c>
      <c r="AP3055" s="30">
        <v>0</v>
      </c>
      <c r="AQ3055" s="30">
        <v>0</v>
      </c>
    </row>
    <row r="3056" spans="1:43" x14ac:dyDescent="0.25">
      <c r="A3056" t="s">
        <v>20647</v>
      </c>
      <c r="B3056" t="s">
        <v>20652</v>
      </c>
      <c r="C3056" s="34">
        <v>10000063870526</v>
      </c>
      <c r="D3056">
        <v>3547093</v>
      </c>
      <c r="E3056" t="s">
        <v>20648</v>
      </c>
      <c r="F3056" t="s">
        <v>20651</v>
      </c>
      <c r="G3056" t="s">
        <v>89</v>
      </c>
      <c r="H3056" t="s">
        <v>90</v>
      </c>
      <c r="I3056" t="s">
        <v>10</v>
      </c>
      <c r="J3056" t="s">
        <v>20650</v>
      </c>
      <c r="K3056">
        <v>0</v>
      </c>
      <c r="L3056" t="s">
        <v>20652</v>
      </c>
      <c r="M3056" t="s">
        <v>20652</v>
      </c>
      <c r="N3056">
        <v>0</v>
      </c>
      <c r="O3056">
        <v>31</v>
      </c>
      <c r="P3056" s="17">
        <v>46022</v>
      </c>
      <c r="Q3056" s="19">
        <v>0</v>
      </c>
      <c r="R3056" t="s">
        <v>24</v>
      </c>
      <c r="S3056" s="17">
        <v>45718</v>
      </c>
      <c r="U3056" s="29">
        <v>0</v>
      </c>
      <c r="V3056" s="29">
        <v>0</v>
      </c>
      <c r="W3056" s="29">
        <v>0</v>
      </c>
      <c r="X3056">
        <v>1</v>
      </c>
      <c r="Y3056" s="33">
        <v>0</v>
      </c>
      <c r="Z3056" s="29">
        <v>0</v>
      </c>
      <c r="AA3056" s="29">
        <v>0</v>
      </c>
      <c r="AB3056" s="29">
        <v>0</v>
      </c>
      <c r="AC3056" s="33">
        <v>0</v>
      </c>
      <c r="AD3056" s="33">
        <v>-183.73</v>
      </c>
      <c r="AE3056" s="29">
        <v>0</v>
      </c>
      <c r="AG3056" s="29">
        <v>0</v>
      </c>
      <c r="AH3056" s="29">
        <v>0</v>
      </c>
      <c r="AI3056" s="29">
        <v>0</v>
      </c>
      <c r="AJ3056" s="29">
        <v>0</v>
      </c>
      <c r="AK3056" s="29">
        <v>0</v>
      </c>
      <c r="AL3056" s="53">
        <v>1</v>
      </c>
      <c r="AM3056" s="29" t="s">
        <v>20651</v>
      </c>
      <c r="AN3056" s="29" t="s">
        <v>20651</v>
      </c>
      <c r="AO3056" s="29">
        <v>0</v>
      </c>
      <c r="AP3056" s="30">
        <v>0</v>
      </c>
      <c r="AQ3056" s="30">
        <v>0</v>
      </c>
    </row>
    <row r="3057" spans="1:43" x14ac:dyDescent="0.25">
      <c r="A3057" t="s">
        <v>20647</v>
      </c>
      <c r="B3057" t="s">
        <v>20652</v>
      </c>
      <c r="C3057" s="34">
        <v>10000063875182</v>
      </c>
      <c r="D3057">
        <v>8993192</v>
      </c>
      <c r="E3057" t="s">
        <v>20648</v>
      </c>
      <c r="F3057" t="s">
        <v>20651</v>
      </c>
      <c r="G3057" t="s">
        <v>89</v>
      </c>
      <c r="H3057" t="s">
        <v>90</v>
      </c>
      <c r="I3057" t="s">
        <v>14</v>
      </c>
      <c r="J3057" t="s">
        <v>20650</v>
      </c>
      <c r="K3057">
        <v>0</v>
      </c>
      <c r="L3057" t="s">
        <v>20652</v>
      </c>
      <c r="M3057" t="s">
        <v>20652</v>
      </c>
      <c r="N3057">
        <v>0</v>
      </c>
      <c r="O3057">
        <v>77</v>
      </c>
      <c r="P3057" s="17">
        <v>46022</v>
      </c>
      <c r="Q3057" s="19">
        <v>0</v>
      </c>
      <c r="R3057" t="s">
        <v>24</v>
      </c>
      <c r="S3057" s="17">
        <v>45718</v>
      </c>
      <c r="U3057" s="29">
        <v>0</v>
      </c>
      <c r="V3057" s="29">
        <v>0</v>
      </c>
      <c r="W3057" s="29">
        <v>0</v>
      </c>
      <c r="X3057">
        <v>1</v>
      </c>
      <c r="Y3057" s="33">
        <v>0</v>
      </c>
      <c r="Z3057" s="29">
        <v>0</v>
      </c>
      <c r="AA3057" s="29">
        <v>0</v>
      </c>
      <c r="AB3057" s="29">
        <v>0</v>
      </c>
      <c r="AC3057" s="33">
        <v>0</v>
      </c>
      <c r="AD3057" s="33">
        <v>-224.21558999999996</v>
      </c>
      <c r="AE3057" s="29">
        <v>0</v>
      </c>
      <c r="AG3057" s="29">
        <v>0</v>
      </c>
      <c r="AH3057" s="29">
        <v>0</v>
      </c>
      <c r="AI3057" s="29">
        <v>0</v>
      </c>
      <c r="AJ3057" s="29">
        <v>0</v>
      </c>
      <c r="AK3057" s="29">
        <v>0</v>
      </c>
      <c r="AL3057" s="53">
        <v>1</v>
      </c>
      <c r="AM3057" s="29" t="s">
        <v>20651</v>
      </c>
      <c r="AN3057" s="29" t="s">
        <v>20651</v>
      </c>
      <c r="AO3057" s="29">
        <v>0</v>
      </c>
      <c r="AP3057" s="30">
        <v>0</v>
      </c>
      <c r="AQ3057" s="30">
        <v>0</v>
      </c>
    </row>
    <row r="3058" spans="1:43" x14ac:dyDescent="0.25">
      <c r="A3058" t="s">
        <v>20647</v>
      </c>
      <c r="B3058" t="s">
        <v>20652</v>
      </c>
      <c r="C3058" s="34">
        <v>10000063875182</v>
      </c>
      <c r="D3058">
        <v>8993192</v>
      </c>
      <c r="E3058" t="s">
        <v>20648</v>
      </c>
      <c r="F3058" t="s">
        <v>20651</v>
      </c>
      <c r="G3058" t="s">
        <v>89</v>
      </c>
      <c r="H3058" t="s">
        <v>90</v>
      </c>
      <c r="I3058" t="s">
        <v>14</v>
      </c>
      <c r="J3058" t="s">
        <v>20650</v>
      </c>
      <c r="K3058">
        <v>0</v>
      </c>
      <c r="L3058" t="s">
        <v>20652</v>
      </c>
      <c r="M3058" t="s">
        <v>20652</v>
      </c>
      <c r="N3058">
        <v>0</v>
      </c>
      <c r="O3058">
        <v>77</v>
      </c>
      <c r="P3058" s="17">
        <v>46022</v>
      </c>
      <c r="Q3058" s="19">
        <v>0</v>
      </c>
      <c r="R3058" t="s">
        <v>24</v>
      </c>
      <c r="S3058" s="17">
        <v>45718</v>
      </c>
      <c r="U3058" s="29">
        <v>0</v>
      </c>
      <c r="V3058" s="29">
        <v>0</v>
      </c>
      <c r="W3058" s="29">
        <v>0</v>
      </c>
      <c r="X3058">
        <v>1</v>
      </c>
      <c r="Y3058" s="33">
        <v>0</v>
      </c>
      <c r="Z3058" s="29">
        <v>0</v>
      </c>
      <c r="AA3058" s="29">
        <v>0</v>
      </c>
      <c r="AB3058" s="29">
        <v>0</v>
      </c>
      <c r="AC3058" s="33">
        <v>0</v>
      </c>
      <c r="AD3058" s="33">
        <v>-224.21558999999996</v>
      </c>
      <c r="AE3058" s="29">
        <v>0</v>
      </c>
      <c r="AG3058" s="29">
        <v>0</v>
      </c>
      <c r="AH3058" s="29">
        <v>0</v>
      </c>
      <c r="AI3058" s="29">
        <v>0</v>
      </c>
      <c r="AJ3058" s="29">
        <v>0</v>
      </c>
      <c r="AK3058" s="29">
        <v>0</v>
      </c>
      <c r="AL3058" s="53">
        <v>1</v>
      </c>
      <c r="AM3058" s="29" t="s">
        <v>20651</v>
      </c>
      <c r="AN3058" s="29" t="s">
        <v>20651</v>
      </c>
      <c r="AO3058" s="29">
        <v>0</v>
      </c>
      <c r="AP3058" s="30">
        <v>0</v>
      </c>
      <c r="AQ3058" s="30">
        <v>0</v>
      </c>
    </row>
    <row r="3059" spans="1:43" x14ac:dyDescent="0.25">
      <c r="A3059" t="s">
        <v>20647</v>
      </c>
      <c r="B3059" t="s">
        <v>20652</v>
      </c>
      <c r="C3059" s="34">
        <v>10000063875218</v>
      </c>
      <c r="D3059">
        <v>8993191</v>
      </c>
      <c r="E3059" t="s">
        <v>20648</v>
      </c>
      <c r="F3059" t="s">
        <v>20651</v>
      </c>
      <c r="G3059" t="s">
        <v>89</v>
      </c>
      <c r="H3059" t="s">
        <v>90</v>
      </c>
      <c r="I3059" t="s">
        <v>14</v>
      </c>
      <c r="J3059" t="s">
        <v>20650</v>
      </c>
      <c r="K3059">
        <v>0</v>
      </c>
      <c r="L3059" t="s">
        <v>20652</v>
      </c>
      <c r="M3059" t="s">
        <v>20652</v>
      </c>
      <c r="N3059">
        <v>0</v>
      </c>
      <c r="O3059">
        <v>2</v>
      </c>
      <c r="P3059" s="17">
        <v>46022</v>
      </c>
      <c r="Q3059" s="19">
        <v>0</v>
      </c>
      <c r="R3059" t="s">
        <v>24</v>
      </c>
      <c r="S3059" s="17">
        <v>45718</v>
      </c>
      <c r="U3059" s="29">
        <v>0</v>
      </c>
      <c r="V3059" s="29">
        <v>0</v>
      </c>
      <c r="W3059" s="29">
        <v>0</v>
      </c>
      <c r="X3059">
        <v>1</v>
      </c>
      <c r="Y3059" s="33">
        <v>0</v>
      </c>
      <c r="Z3059" s="29">
        <v>0</v>
      </c>
      <c r="AA3059" s="29">
        <v>0</v>
      </c>
      <c r="AB3059" s="29">
        <v>0</v>
      </c>
      <c r="AC3059" s="33">
        <v>0</v>
      </c>
      <c r="AD3059" s="33">
        <v>-129.989655</v>
      </c>
      <c r="AE3059" s="29">
        <v>0</v>
      </c>
      <c r="AG3059" s="29">
        <v>0</v>
      </c>
      <c r="AH3059" s="29">
        <v>0</v>
      </c>
      <c r="AI3059" s="29">
        <v>0</v>
      </c>
      <c r="AJ3059" s="29">
        <v>0</v>
      </c>
      <c r="AK3059" s="29">
        <v>0</v>
      </c>
      <c r="AL3059" s="53">
        <v>1</v>
      </c>
      <c r="AM3059" s="29" t="s">
        <v>20651</v>
      </c>
      <c r="AN3059" s="29" t="s">
        <v>20651</v>
      </c>
      <c r="AO3059" s="29">
        <v>0</v>
      </c>
      <c r="AP3059" s="30">
        <v>0</v>
      </c>
      <c r="AQ3059" s="30">
        <v>0</v>
      </c>
    </row>
    <row r="3060" spans="1:43" x14ac:dyDescent="0.25">
      <c r="A3060" t="s">
        <v>20647</v>
      </c>
      <c r="B3060" t="s">
        <v>20652</v>
      </c>
      <c r="C3060" s="34">
        <v>10000063875218</v>
      </c>
      <c r="D3060">
        <v>8993191</v>
      </c>
      <c r="E3060" t="s">
        <v>20648</v>
      </c>
      <c r="F3060" t="s">
        <v>20651</v>
      </c>
      <c r="G3060" t="s">
        <v>89</v>
      </c>
      <c r="H3060" t="s">
        <v>90</v>
      </c>
      <c r="I3060" t="s">
        <v>14</v>
      </c>
      <c r="J3060" t="s">
        <v>20650</v>
      </c>
      <c r="K3060">
        <v>0</v>
      </c>
      <c r="L3060" t="s">
        <v>20652</v>
      </c>
      <c r="M3060" t="s">
        <v>20652</v>
      </c>
      <c r="N3060">
        <v>0</v>
      </c>
      <c r="O3060">
        <v>2</v>
      </c>
      <c r="P3060" s="17">
        <v>46022</v>
      </c>
      <c r="Q3060" s="19">
        <v>0</v>
      </c>
      <c r="R3060" t="s">
        <v>24</v>
      </c>
      <c r="S3060" s="17">
        <v>45718</v>
      </c>
      <c r="U3060" s="29">
        <v>0</v>
      </c>
      <c r="V3060" s="29">
        <v>0</v>
      </c>
      <c r="W3060" s="29">
        <v>0</v>
      </c>
      <c r="X3060">
        <v>1</v>
      </c>
      <c r="Y3060" s="33">
        <v>0</v>
      </c>
      <c r="Z3060" s="29">
        <v>0</v>
      </c>
      <c r="AA3060" s="29">
        <v>0</v>
      </c>
      <c r="AB3060" s="29">
        <v>0</v>
      </c>
      <c r="AC3060" s="33">
        <v>0</v>
      </c>
      <c r="AD3060" s="33">
        <v>-129.989655</v>
      </c>
      <c r="AE3060" s="29">
        <v>0</v>
      </c>
      <c r="AG3060" s="29">
        <v>0</v>
      </c>
      <c r="AH3060" s="29">
        <v>0</v>
      </c>
      <c r="AI3060" s="29">
        <v>0</v>
      </c>
      <c r="AJ3060" s="29">
        <v>0</v>
      </c>
      <c r="AK3060" s="29">
        <v>0</v>
      </c>
      <c r="AL3060" s="53">
        <v>1</v>
      </c>
      <c r="AM3060" s="29" t="s">
        <v>20651</v>
      </c>
      <c r="AN3060" s="29" t="s">
        <v>20651</v>
      </c>
      <c r="AO3060" s="29">
        <v>0</v>
      </c>
      <c r="AP3060" s="30">
        <v>0</v>
      </c>
      <c r="AQ3060" s="30">
        <v>0</v>
      </c>
    </row>
    <row r="3061" spans="1:43" x14ac:dyDescent="0.25">
      <c r="A3061" t="s">
        <v>20647</v>
      </c>
      <c r="B3061" t="s">
        <v>20652</v>
      </c>
      <c r="C3061" s="34">
        <v>10000063877818</v>
      </c>
      <c r="D3061">
        <v>8993718</v>
      </c>
      <c r="E3061" t="s">
        <v>20649</v>
      </c>
      <c r="F3061" t="s">
        <v>20651</v>
      </c>
      <c r="G3061" t="s">
        <v>89</v>
      </c>
      <c r="H3061" t="s">
        <v>90</v>
      </c>
      <c r="I3061" t="s">
        <v>10</v>
      </c>
      <c r="J3061" t="s">
        <v>20650</v>
      </c>
      <c r="K3061">
        <v>0</v>
      </c>
      <c r="L3061" t="s">
        <v>20652</v>
      </c>
      <c r="M3061" t="s">
        <v>20652</v>
      </c>
      <c r="N3061">
        <v>0</v>
      </c>
      <c r="O3061">
        <v>18</v>
      </c>
      <c r="P3061" s="17">
        <v>46022</v>
      </c>
      <c r="Q3061" s="19">
        <v>0</v>
      </c>
      <c r="R3061" t="s">
        <v>24</v>
      </c>
      <c r="S3061" s="17">
        <v>45718</v>
      </c>
      <c r="U3061" s="29">
        <v>0</v>
      </c>
      <c r="V3061" s="29">
        <v>0</v>
      </c>
      <c r="W3061" s="29">
        <v>0</v>
      </c>
      <c r="X3061">
        <v>1</v>
      </c>
      <c r="Y3061" s="33">
        <v>0</v>
      </c>
      <c r="Z3061" s="29">
        <v>0</v>
      </c>
      <c r="AA3061" s="29">
        <v>0</v>
      </c>
      <c r="AB3061" s="29">
        <v>0</v>
      </c>
      <c r="AC3061" s="33">
        <v>0</v>
      </c>
      <c r="AD3061" s="33">
        <v>-35.904033333333331</v>
      </c>
      <c r="AE3061" s="29">
        <v>0</v>
      </c>
      <c r="AG3061" s="29">
        <v>0</v>
      </c>
      <c r="AH3061" s="29">
        <v>0</v>
      </c>
      <c r="AI3061" s="29">
        <v>0</v>
      </c>
      <c r="AJ3061" s="29">
        <v>0</v>
      </c>
      <c r="AK3061" s="29">
        <v>0</v>
      </c>
      <c r="AL3061" s="53">
        <v>1</v>
      </c>
      <c r="AM3061" s="29" t="s">
        <v>20651</v>
      </c>
      <c r="AN3061" s="29" t="s">
        <v>20651</v>
      </c>
      <c r="AO3061" s="29">
        <v>0</v>
      </c>
      <c r="AP3061" s="30">
        <v>0</v>
      </c>
      <c r="AQ3061" s="30">
        <v>0</v>
      </c>
    </row>
    <row r="3062" spans="1:43" x14ac:dyDescent="0.25">
      <c r="A3062" t="s">
        <v>20647</v>
      </c>
      <c r="B3062" t="s">
        <v>20652</v>
      </c>
      <c r="C3062" s="34">
        <v>10000063877818</v>
      </c>
      <c r="D3062">
        <v>8993718</v>
      </c>
      <c r="E3062" t="s">
        <v>20649</v>
      </c>
      <c r="F3062" t="s">
        <v>20651</v>
      </c>
      <c r="G3062" t="s">
        <v>89</v>
      </c>
      <c r="H3062" t="s">
        <v>90</v>
      </c>
      <c r="I3062" t="s">
        <v>10</v>
      </c>
      <c r="J3062" t="s">
        <v>20650</v>
      </c>
      <c r="K3062">
        <v>0</v>
      </c>
      <c r="L3062" t="s">
        <v>20652</v>
      </c>
      <c r="M3062" t="s">
        <v>20652</v>
      </c>
      <c r="N3062">
        <v>0</v>
      </c>
      <c r="O3062">
        <v>18</v>
      </c>
      <c r="P3062" s="17">
        <v>46022</v>
      </c>
      <c r="Q3062" s="19">
        <v>0</v>
      </c>
      <c r="R3062" t="s">
        <v>24</v>
      </c>
      <c r="S3062" s="17">
        <v>45718</v>
      </c>
      <c r="U3062" s="29">
        <v>0</v>
      </c>
      <c r="V3062" s="29">
        <v>0</v>
      </c>
      <c r="W3062" s="29">
        <v>0</v>
      </c>
      <c r="X3062">
        <v>1</v>
      </c>
      <c r="Y3062" s="33">
        <v>0</v>
      </c>
      <c r="Z3062" s="29">
        <v>0</v>
      </c>
      <c r="AA3062" s="29">
        <v>0</v>
      </c>
      <c r="AB3062" s="29">
        <v>0</v>
      </c>
      <c r="AC3062" s="33">
        <v>0</v>
      </c>
      <c r="AD3062" s="33">
        <v>-35.904033333333331</v>
      </c>
      <c r="AE3062" s="29">
        <v>0</v>
      </c>
      <c r="AG3062" s="29">
        <v>0</v>
      </c>
      <c r="AH3062" s="29">
        <v>0</v>
      </c>
      <c r="AI3062" s="29">
        <v>0</v>
      </c>
      <c r="AJ3062" s="29">
        <v>0</v>
      </c>
      <c r="AK3062" s="29">
        <v>0</v>
      </c>
      <c r="AL3062" s="53">
        <v>1</v>
      </c>
      <c r="AM3062" s="29" t="s">
        <v>20651</v>
      </c>
      <c r="AN3062" s="29" t="s">
        <v>20651</v>
      </c>
      <c r="AO3062" s="29">
        <v>0</v>
      </c>
      <c r="AP3062" s="30">
        <v>0</v>
      </c>
      <c r="AQ3062" s="30">
        <v>0</v>
      </c>
    </row>
    <row r="3063" spans="1:43" x14ac:dyDescent="0.25">
      <c r="A3063" t="s">
        <v>20647</v>
      </c>
      <c r="B3063" t="s">
        <v>20652</v>
      </c>
      <c r="C3063" s="34">
        <v>10000063878044</v>
      </c>
      <c r="D3063">
        <v>8993743</v>
      </c>
      <c r="E3063" t="s">
        <v>20648</v>
      </c>
      <c r="F3063" t="s">
        <v>20651</v>
      </c>
      <c r="G3063" t="s">
        <v>89</v>
      </c>
      <c r="H3063" t="s">
        <v>90</v>
      </c>
      <c r="I3063" t="s">
        <v>10</v>
      </c>
      <c r="J3063" t="s">
        <v>20650</v>
      </c>
      <c r="K3063">
        <v>0</v>
      </c>
      <c r="L3063" t="s">
        <v>20652</v>
      </c>
      <c r="M3063" t="s">
        <v>20652</v>
      </c>
      <c r="N3063">
        <v>0</v>
      </c>
      <c r="O3063">
        <v>10</v>
      </c>
      <c r="P3063" s="17">
        <v>46022</v>
      </c>
      <c r="Q3063" s="19">
        <v>0</v>
      </c>
      <c r="R3063" t="s">
        <v>24</v>
      </c>
      <c r="S3063" s="17">
        <v>45718</v>
      </c>
      <c r="U3063" s="29">
        <v>0</v>
      </c>
      <c r="V3063" s="29">
        <v>0</v>
      </c>
      <c r="W3063" s="29">
        <v>0</v>
      </c>
      <c r="X3063">
        <v>1</v>
      </c>
      <c r="Y3063" s="33">
        <v>0</v>
      </c>
      <c r="Z3063" s="29">
        <v>0</v>
      </c>
      <c r="AA3063" s="29">
        <v>0</v>
      </c>
      <c r="AB3063" s="29">
        <v>0</v>
      </c>
      <c r="AC3063" s="33">
        <v>0</v>
      </c>
      <c r="AD3063" s="33">
        <v>-107.71210000000001</v>
      </c>
      <c r="AE3063" s="29">
        <v>0</v>
      </c>
      <c r="AG3063" s="29">
        <v>0</v>
      </c>
      <c r="AH3063" s="29">
        <v>0</v>
      </c>
      <c r="AI3063" s="29">
        <v>0</v>
      </c>
      <c r="AJ3063" s="29">
        <v>0</v>
      </c>
      <c r="AK3063" s="29">
        <v>0</v>
      </c>
      <c r="AL3063" s="53">
        <v>1</v>
      </c>
      <c r="AM3063" s="29" t="s">
        <v>20651</v>
      </c>
      <c r="AN3063" s="29" t="s">
        <v>20651</v>
      </c>
      <c r="AO3063" s="29">
        <v>0</v>
      </c>
      <c r="AP3063" s="30">
        <v>0</v>
      </c>
      <c r="AQ3063" s="30">
        <v>0</v>
      </c>
    </row>
    <row r="3064" spans="1:43" x14ac:dyDescent="0.25">
      <c r="A3064" t="s">
        <v>20647</v>
      </c>
      <c r="B3064" t="s">
        <v>20652</v>
      </c>
      <c r="C3064" s="34">
        <v>10000063883154</v>
      </c>
      <c r="D3064">
        <v>8995028</v>
      </c>
      <c r="E3064" t="s">
        <v>20648</v>
      </c>
      <c r="F3064" t="s">
        <v>20651</v>
      </c>
      <c r="G3064" t="s">
        <v>89</v>
      </c>
      <c r="H3064" t="s">
        <v>90</v>
      </c>
      <c r="I3064" t="s">
        <v>10</v>
      </c>
      <c r="J3064" t="s">
        <v>20650</v>
      </c>
      <c r="K3064">
        <v>0</v>
      </c>
      <c r="L3064" t="s">
        <v>20652</v>
      </c>
      <c r="M3064" t="s">
        <v>20652</v>
      </c>
      <c r="N3064">
        <v>0</v>
      </c>
      <c r="O3064">
        <v>43</v>
      </c>
      <c r="P3064" s="17">
        <v>46022</v>
      </c>
      <c r="Q3064" s="19">
        <v>0</v>
      </c>
      <c r="R3064" t="s">
        <v>24</v>
      </c>
      <c r="S3064" s="17">
        <v>45719</v>
      </c>
      <c r="U3064" s="29">
        <v>0</v>
      </c>
      <c r="V3064" s="29">
        <v>0</v>
      </c>
      <c r="W3064" s="29">
        <v>0</v>
      </c>
      <c r="X3064">
        <v>1</v>
      </c>
      <c r="Y3064" s="33">
        <v>0</v>
      </c>
      <c r="Z3064" s="29">
        <v>0</v>
      </c>
      <c r="AA3064" s="29">
        <v>0</v>
      </c>
      <c r="AB3064" s="29">
        <v>0</v>
      </c>
      <c r="AC3064" s="33">
        <v>0</v>
      </c>
      <c r="AD3064" s="33">
        <v>-57.637415000000004</v>
      </c>
      <c r="AE3064" s="29">
        <v>0</v>
      </c>
      <c r="AG3064" s="29">
        <v>0</v>
      </c>
      <c r="AH3064" s="29">
        <v>0</v>
      </c>
      <c r="AI3064" s="29">
        <v>0</v>
      </c>
      <c r="AJ3064" s="29">
        <v>0</v>
      </c>
      <c r="AK3064" s="29">
        <v>0</v>
      </c>
      <c r="AL3064" s="53">
        <v>1</v>
      </c>
      <c r="AM3064" s="29" t="s">
        <v>20651</v>
      </c>
      <c r="AN3064" s="29" t="s">
        <v>20651</v>
      </c>
      <c r="AO3064" s="29">
        <v>0</v>
      </c>
      <c r="AP3064" s="30">
        <v>0</v>
      </c>
      <c r="AQ3064" s="30">
        <v>0</v>
      </c>
    </row>
    <row r="3065" spans="1:43" x14ac:dyDescent="0.25">
      <c r="A3065" t="s">
        <v>20647</v>
      </c>
      <c r="B3065" t="s">
        <v>20652</v>
      </c>
      <c r="C3065" s="34">
        <v>10000063883154</v>
      </c>
      <c r="D3065">
        <v>8995028</v>
      </c>
      <c r="E3065" t="s">
        <v>20648</v>
      </c>
      <c r="F3065" t="s">
        <v>20651</v>
      </c>
      <c r="G3065" t="s">
        <v>89</v>
      </c>
      <c r="H3065" t="s">
        <v>90</v>
      </c>
      <c r="I3065" t="s">
        <v>10</v>
      </c>
      <c r="J3065" t="s">
        <v>20650</v>
      </c>
      <c r="K3065">
        <v>0</v>
      </c>
      <c r="L3065" t="s">
        <v>20652</v>
      </c>
      <c r="M3065" t="s">
        <v>20652</v>
      </c>
      <c r="N3065">
        <v>0</v>
      </c>
      <c r="O3065">
        <v>43</v>
      </c>
      <c r="P3065" s="17">
        <v>46022</v>
      </c>
      <c r="Q3065" s="19">
        <v>0</v>
      </c>
      <c r="R3065" t="s">
        <v>24</v>
      </c>
      <c r="S3065" s="17">
        <v>45719</v>
      </c>
      <c r="U3065" s="29">
        <v>0</v>
      </c>
      <c r="V3065" s="29">
        <v>0</v>
      </c>
      <c r="W3065" s="29">
        <v>0</v>
      </c>
      <c r="X3065">
        <v>1</v>
      </c>
      <c r="Y3065" s="33">
        <v>0</v>
      </c>
      <c r="Z3065" s="29">
        <v>0</v>
      </c>
      <c r="AA3065" s="29">
        <v>0</v>
      </c>
      <c r="AB3065" s="29">
        <v>0</v>
      </c>
      <c r="AC3065" s="33">
        <v>0</v>
      </c>
      <c r="AD3065" s="33">
        <v>-57.637415000000004</v>
      </c>
      <c r="AE3065" s="29">
        <v>0</v>
      </c>
      <c r="AG3065" s="29">
        <v>0</v>
      </c>
      <c r="AH3065" s="29">
        <v>0</v>
      </c>
      <c r="AI3065" s="29">
        <v>0</v>
      </c>
      <c r="AJ3065" s="29">
        <v>0</v>
      </c>
      <c r="AK3065" s="29">
        <v>0</v>
      </c>
      <c r="AL3065" s="53">
        <v>1</v>
      </c>
      <c r="AM3065" s="29" t="s">
        <v>20651</v>
      </c>
      <c r="AN3065" s="29" t="s">
        <v>20651</v>
      </c>
      <c r="AO3065" s="29">
        <v>0</v>
      </c>
      <c r="AP3065" s="30">
        <v>0</v>
      </c>
      <c r="AQ3065" s="30">
        <v>0</v>
      </c>
    </row>
    <row r="3066" spans="1:43" x14ac:dyDescent="0.25">
      <c r="A3066" t="s">
        <v>20647</v>
      </c>
      <c r="B3066" t="s">
        <v>20652</v>
      </c>
      <c r="C3066" s="34">
        <v>10000063883297</v>
      </c>
      <c r="D3066">
        <v>8995155</v>
      </c>
      <c r="E3066" t="s">
        <v>20649</v>
      </c>
      <c r="F3066" t="s">
        <v>20651</v>
      </c>
      <c r="G3066" t="s">
        <v>89</v>
      </c>
      <c r="H3066" t="s">
        <v>90</v>
      </c>
      <c r="I3066" t="s">
        <v>10</v>
      </c>
      <c r="J3066" t="s">
        <v>20650</v>
      </c>
      <c r="K3066">
        <v>0</v>
      </c>
      <c r="L3066" t="s">
        <v>20652</v>
      </c>
      <c r="M3066" t="s">
        <v>20652</v>
      </c>
      <c r="N3066">
        <v>0</v>
      </c>
      <c r="O3066">
        <v>19</v>
      </c>
      <c r="P3066" s="17">
        <v>46022</v>
      </c>
      <c r="Q3066" s="19">
        <v>0</v>
      </c>
      <c r="R3066" t="s">
        <v>24</v>
      </c>
      <c r="S3066" s="17">
        <v>45719</v>
      </c>
      <c r="U3066" s="29">
        <v>0</v>
      </c>
      <c r="V3066" s="29">
        <v>0</v>
      </c>
      <c r="W3066" s="29">
        <v>0</v>
      </c>
      <c r="X3066">
        <v>1</v>
      </c>
      <c r="Y3066" s="33">
        <v>0</v>
      </c>
      <c r="Z3066" s="29">
        <v>0</v>
      </c>
      <c r="AA3066" s="29">
        <v>0</v>
      </c>
      <c r="AB3066" s="29">
        <v>0</v>
      </c>
      <c r="AC3066" s="33">
        <v>0</v>
      </c>
      <c r="AD3066" s="33">
        <v>-59.85</v>
      </c>
      <c r="AE3066" s="29">
        <v>0</v>
      </c>
      <c r="AG3066" s="29">
        <v>0</v>
      </c>
      <c r="AH3066" s="29">
        <v>0</v>
      </c>
      <c r="AI3066" s="29">
        <v>0</v>
      </c>
      <c r="AJ3066" s="29">
        <v>0</v>
      </c>
      <c r="AK3066" s="29">
        <v>0</v>
      </c>
      <c r="AL3066" s="53">
        <v>1</v>
      </c>
      <c r="AM3066" s="29" t="s">
        <v>20651</v>
      </c>
      <c r="AN3066" s="29" t="s">
        <v>20651</v>
      </c>
      <c r="AO3066" s="29">
        <v>0</v>
      </c>
      <c r="AP3066" s="30">
        <v>0</v>
      </c>
      <c r="AQ3066" s="30">
        <v>0</v>
      </c>
    </row>
    <row r="3067" spans="1:43" x14ac:dyDescent="0.25">
      <c r="A3067" t="s">
        <v>20647</v>
      </c>
      <c r="B3067" t="s">
        <v>20652</v>
      </c>
      <c r="C3067" s="34">
        <v>10000063883297</v>
      </c>
      <c r="D3067">
        <v>8995155</v>
      </c>
      <c r="E3067" t="s">
        <v>20649</v>
      </c>
      <c r="F3067" t="s">
        <v>20651</v>
      </c>
      <c r="G3067" t="s">
        <v>89</v>
      </c>
      <c r="H3067" t="s">
        <v>90</v>
      </c>
      <c r="I3067" t="s">
        <v>10</v>
      </c>
      <c r="J3067" t="s">
        <v>20650</v>
      </c>
      <c r="K3067">
        <v>0</v>
      </c>
      <c r="L3067" t="s">
        <v>20652</v>
      </c>
      <c r="M3067" t="s">
        <v>20652</v>
      </c>
      <c r="N3067">
        <v>0</v>
      </c>
      <c r="O3067">
        <v>19</v>
      </c>
      <c r="P3067" s="17">
        <v>46022</v>
      </c>
      <c r="Q3067" s="19">
        <v>0</v>
      </c>
      <c r="R3067" t="s">
        <v>24</v>
      </c>
      <c r="S3067" s="17">
        <v>45719</v>
      </c>
      <c r="U3067" s="29">
        <v>0</v>
      </c>
      <c r="V3067" s="29">
        <v>0</v>
      </c>
      <c r="W3067" s="29">
        <v>0</v>
      </c>
      <c r="X3067">
        <v>1</v>
      </c>
      <c r="Y3067" s="33">
        <v>0</v>
      </c>
      <c r="Z3067" s="29">
        <v>0</v>
      </c>
      <c r="AA3067" s="29">
        <v>0</v>
      </c>
      <c r="AB3067" s="29">
        <v>0</v>
      </c>
      <c r="AC3067" s="33">
        <v>0</v>
      </c>
      <c r="AD3067" s="33">
        <v>-59.85</v>
      </c>
      <c r="AE3067" s="29">
        <v>0</v>
      </c>
      <c r="AG3067" s="29">
        <v>0</v>
      </c>
      <c r="AH3067" s="29">
        <v>0</v>
      </c>
      <c r="AI3067" s="29">
        <v>0</v>
      </c>
      <c r="AJ3067" s="29">
        <v>0</v>
      </c>
      <c r="AK3067" s="29">
        <v>0</v>
      </c>
      <c r="AL3067" s="53">
        <v>1</v>
      </c>
      <c r="AM3067" s="29" t="s">
        <v>20651</v>
      </c>
      <c r="AN3067" s="29" t="s">
        <v>20651</v>
      </c>
      <c r="AO3067" s="29">
        <v>0</v>
      </c>
      <c r="AP3067" s="30">
        <v>0</v>
      </c>
      <c r="AQ3067" s="30">
        <v>0</v>
      </c>
    </row>
    <row r="3068" spans="1:43" x14ac:dyDescent="0.25">
      <c r="A3068" t="s">
        <v>20647</v>
      </c>
      <c r="B3068" t="s">
        <v>20652</v>
      </c>
      <c r="C3068" s="34">
        <v>10000063884332</v>
      </c>
      <c r="D3068">
        <v>8995462</v>
      </c>
      <c r="E3068" t="s">
        <v>20649</v>
      </c>
      <c r="F3068" t="s">
        <v>20651</v>
      </c>
      <c r="G3068" t="s">
        <v>89</v>
      </c>
      <c r="H3068" t="s">
        <v>90</v>
      </c>
      <c r="I3068" t="s">
        <v>10</v>
      </c>
      <c r="J3068" t="s">
        <v>20650</v>
      </c>
      <c r="K3068">
        <v>0</v>
      </c>
      <c r="L3068" t="s">
        <v>20652</v>
      </c>
      <c r="M3068" t="s">
        <v>20652</v>
      </c>
      <c r="N3068">
        <v>0</v>
      </c>
      <c r="O3068">
        <v>2</v>
      </c>
      <c r="P3068" s="17">
        <v>46022</v>
      </c>
      <c r="Q3068" s="19">
        <v>0</v>
      </c>
      <c r="R3068" t="s">
        <v>24</v>
      </c>
      <c r="S3068" s="17">
        <v>45719</v>
      </c>
      <c r="U3068" s="29">
        <v>0</v>
      </c>
      <c r="V3068" s="29">
        <v>0</v>
      </c>
      <c r="W3068" s="29">
        <v>0</v>
      </c>
      <c r="X3068">
        <v>1</v>
      </c>
      <c r="Y3068" s="33">
        <v>0</v>
      </c>
      <c r="Z3068" s="29">
        <v>0</v>
      </c>
      <c r="AA3068" s="29">
        <v>0</v>
      </c>
      <c r="AB3068" s="29">
        <v>0</v>
      </c>
      <c r="AC3068" s="33">
        <v>0</v>
      </c>
      <c r="AD3068" s="33">
        <v>-151.19105000000002</v>
      </c>
      <c r="AE3068" s="29">
        <v>0</v>
      </c>
      <c r="AG3068" s="29">
        <v>0</v>
      </c>
      <c r="AH3068" s="29">
        <v>0</v>
      </c>
      <c r="AI3068" s="29">
        <v>0</v>
      </c>
      <c r="AJ3068" s="29">
        <v>0</v>
      </c>
      <c r="AK3068" s="29">
        <v>0</v>
      </c>
      <c r="AL3068" s="53">
        <v>1</v>
      </c>
      <c r="AM3068" s="29" t="s">
        <v>20651</v>
      </c>
      <c r="AN3068" s="29" t="s">
        <v>20651</v>
      </c>
      <c r="AO3068" s="29">
        <v>0</v>
      </c>
      <c r="AP3068" s="30">
        <v>0</v>
      </c>
      <c r="AQ3068" s="30">
        <v>0</v>
      </c>
    </row>
    <row r="3069" spans="1:43" x14ac:dyDescent="0.25">
      <c r="A3069" t="s">
        <v>20647</v>
      </c>
      <c r="B3069" t="s">
        <v>20652</v>
      </c>
      <c r="C3069" s="34">
        <v>10000063891381</v>
      </c>
      <c r="D3069">
        <v>8997052</v>
      </c>
      <c r="E3069" t="s">
        <v>20649</v>
      </c>
      <c r="F3069" t="s">
        <v>20651</v>
      </c>
      <c r="G3069" t="s">
        <v>89</v>
      </c>
      <c r="H3069" t="s">
        <v>90</v>
      </c>
      <c r="I3069" t="s">
        <v>10</v>
      </c>
      <c r="J3069" t="s">
        <v>20650</v>
      </c>
      <c r="K3069">
        <v>0</v>
      </c>
      <c r="L3069" t="s">
        <v>20652</v>
      </c>
      <c r="M3069" t="s">
        <v>20652</v>
      </c>
      <c r="N3069">
        <v>0</v>
      </c>
      <c r="O3069">
        <v>29</v>
      </c>
      <c r="P3069" s="17">
        <v>46022</v>
      </c>
      <c r="Q3069" s="19">
        <v>0</v>
      </c>
      <c r="R3069" t="s">
        <v>24</v>
      </c>
      <c r="S3069" s="17">
        <v>45719</v>
      </c>
      <c r="U3069" s="29">
        <v>0</v>
      </c>
      <c r="V3069" s="29">
        <v>0</v>
      </c>
      <c r="W3069" s="29">
        <v>0</v>
      </c>
      <c r="X3069">
        <v>1</v>
      </c>
      <c r="Y3069" s="33">
        <v>0</v>
      </c>
      <c r="Z3069" s="29">
        <v>0</v>
      </c>
      <c r="AA3069" s="29">
        <v>0</v>
      </c>
      <c r="AB3069" s="29">
        <v>0</v>
      </c>
      <c r="AC3069" s="33">
        <v>0</v>
      </c>
      <c r="AD3069" s="33">
        <v>-110.78666666666668</v>
      </c>
      <c r="AE3069" s="29">
        <v>0</v>
      </c>
      <c r="AG3069" s="29">
        <v>0</v>
      </c>
      <c r="AH3069" s="29">
        <v>0</v>
      </c>
      <c r="AI3069" s="29">
        <v>0</v>
      </c>
      <c r="AJ3069" s="29">
        <v>0</v>
      </c>
      <c r="AK3069" s="29">
        <v>0</v>
      </c>
      <c r="AL3069" s="53">
        <v>1</v>
      </c>
      <c r="AM3069" s="29" t="s">
        <v>20651</v>
      </c>
      <c r="AN3069" s="29" t="s">
        <v>20651</v>
      </c>
      <c r="AO3069" s="29">
        <v>0</v>
      </c>
      <c r="AP3069" s="30">
        <v>0</v>
      </c>
      <c r="AQ3069" s="30">
        <v>0</v>
      </c>
    </row>
    <row r="3070" spans="1:43" x14ac:dyDescent="0.25">
      <c r="A3070" t="s">
        <v>20647</v>
      </c>
      <c r="B3070" t="s">
        <v>20652</v>
      </c>
      <c r="C3070" s="34">
        <v>10000063891381</v>
      </c>
      <c r="D3070">
        <v>8997052</v>
      </c>
      <c r="E3070" t="s">
        <v>20649</v>
      </c>
      <c r="F3070" t="s">
        <v>20651</v>
      </c>
      <c r="G3070" t="s">
        <v>89</v>
      </c>
      <c r="H3070" t="s">
        <v>90</v>
      </c>
      <c r="I3070" t="s">
        <v>10</v>
      </c>
      <c r="J3070" t="s">
        <v>20650</v>
      </c>
      <c r="K3070">
        <v>0</v>
      </c>
      <c r="L3070" t="s">
        <v>20652</v>
      </c>
      <c r="M3070" t="s">
        <v>20652</v>
      </c>
      <c r="N3070">
        <v>0</v>
      </c>
      <c r="O3070">
        <v>29</v>
      </c>
      <c r="P3070" s="17">
        <v>46022</v>
      </c>
      <c r="Q3070" s="19">
        <v>0</v>
      </c>
      <c r="R3070" t="s">
        <v>24</v>
      </c>
      <c r="S3070" s="17">
        <v>45719</v>
      </c>
      <c r="U3070" s="29">
        <v>0</v>
      </c>
      <c r="V3070" s="29">
        <v>0</v>
      </c>
      <c r="W3070" s="29">
        <v>0</v>
      </c>
      <c r="X3070">
        <v>1</v>
      </c>
      <c r="Y3070" s="33">
        <v>0</v>
      </c>
      <c r="Z3070" s="29">
        <v>0</v>
      </c>
      <c r="AA3070" s="29">
        <v>0</v>
      </c>
      <c r="AB3070" s="29">
        <v>0</v>
      </c>
      <c r="AC3070" s="33">
        <v>0</v>
      </c>
      <c r="AD3070" s="33">
        <v>-110.78666666666668</v>
      </c>
      <c r="AE3070" s="29">
        <v>0</v>
      </c>
      <c r="AG3070" s="29">
        <v>0</v>
      </c>
      <c r="AH3070" s="29">
        <v>0</v>
      </c>
      <c r="AI3070" s="29">
        <v>0</v>
      </c>
      <c r="AJ3070" s="29">
        <v>0</v>
      </c>
      <c r="AK3070" s="29">
        <v>0</v>
      </c>
      <c r="AL3070" s="53">
        <v>1</v>
      </c>
      <c r="AM3070" s="29" t="s">
        <v>20651</v>
      </c>
      <c r="AN3070" s="29" t="s">
        <v>20651</v>
      </c>
      <c r="AO3070" s="29">
        <v>0</v>
      </c>
      <c r="AP3070" s="30">
        <v>0</v>
      </c>
      <c r="AQ3070" s="30">
        <v>0</v>
      </c>
    </row>
    <row r="3071" spans="1:43" x14ac:dyDescent="0.25">
      <c r="A3071" t="s">
        <v>20647</v>
      </c>
      <c r="B3071" t="s">
        <v>20652</v>
      </c>
      <c r="C3071" s="34">
        <v>10000063891394</v>
      </c>
      <c r="D3071">
        <v>8997053</v>
      </c>
      <c r="E3071" t="s">
        <v>20649</v>
      </c>
      <c r="F3071" t="s">
        <v>20651</v>
      </c>
      <c r="G3071" t="s">
        <v>89</v>
      </c>
      <c r="H3071" t="s">
        <v>90</v>
      </c>
      <c r="I3071" t="s">
        <v>10</v>
      </c>
      <c r="J3071" t="s">
        <v>20650</v>
      </c>
      <c r="K3071">
        <v>0</v>
      </c>
      <c r="L3071" t="s">
        <v>20652</v>
      </c>
      <c r="M3071" t="s">
        <v>20652</v>
      </c>
      <c r="N3071">
        <v>0</v>
      </c>
      <c r="O3071">
        <v>30</v>
      </c>
      <c r="P3071" s="17">
        <v>46022</v>
      </c>
      <c r="Q3071" s="19">
        <v>0</v>
      </c>
      <c r="R3071" t="s">
        <v>24</v>
      </c>
      <c r="S3071" s="17">
        <v>45719</v>
      </c>
      <c r="U3071" s="29">
        <v>0</v>
      </c>
      <c r="V3071" s="29">
        <v>0</v>
      </c>
      <c r="W3071" s="29">
        <v>0</v>
      </c>
      <c r="X3071">
        <v>1</v>
      </c>
      <c r="Y3071" s="33">
        <v>0</v>
      </c>
      <c r="Z3071" s="29">
        <v>0</v>
      </c>
      <c r="AA3071" s="29">
        <v>0</v>
      </c>
      <c r="AB3071" s="29">
        <v>0</v>
      </c>
      <c r="AC3071" s="33">
        <v>0</v>
      </c>
      <c r="AD3071" s="33">
        <v>-110.78666666666668</v>
      </c>
      <c r="AE3071" s="29">
        <v>0</v>
      </c>
      <c r="AG3071" s="29">
        <v>0</v>
      </c>
      <c r="AH3071" s="29">
        <v>0</v>
      </c>
      <c r="AI3071" s="29">
        <v>0</v>
      </c>
      <c r="AJ3071" s="29">
        <v>0</v>
      </c>
      <c r="AK3071" s="29">
        <v>0</v>
      </c>
      <c r="AL3071" s="53">
        <v>1</v>
      </c>
      <c r="AM3071" s="29" t="s">
        <v>20651</v>
      </c>
      <c r="AN3071" s="29" t="s">
        <v>20651</v>
      </c>
      <c r="AO3071" s="29">
        <v>0</v>
      </c>
      <c r="AP3071" s="30">
        <v>0</v>
      </c>
      <c r="AQ3071" s="30">
        <v>0</v>
      </c>
    </row>
    <row r="3072" spans="1:43" x14ac:dyDescent="0.25">
      <c r="A3072" t="s">
        <v>20647</v>
      </c>
      <c r="B3072" t="s">
        <v>20652</v>
      </c>
      <c r="C3072" s="34">
        <v>10000063891394</v>
      </c>
      <c r="D3072">
        <v>8997053</v>
      </c>
      <c r="E3072" t="s">
        <v>20649</v>
      </c>
      <c r="F3072" t="s">
        <v>20651</v>
      </c>
      <c r="G3072" t="s">
        <v>89</v>
      </c>
      <c r="H3072" t="s">
        <v>90</v>
      </c>
      <c r="I3072" t="s">
        <v>10</v>
      </c>
      <c r="J3072" t="s">
        <v>20650</v>
      </c>
      <c r="K3072">
        <v>0</v>
      </c>
      <c r="L3072" t="s">
        <v>20652</v>
      </c>
      <c r="M3072" t="s">
        <v>20652</v>
      </c>
      <c r="N3072">
        <v>0</v>
      </c>
      <c r="O3072">
        <v>30</v>
      </c>
      <c r="P3072" s="17">
        <v>46022</v>
      </c>
      <c r="Q3072" s="19">
        <v>0</v>
      </c>
      <c r="R3072" t="s">
        <v>24</v>
      </c>
      <c r="S3072" s="17">
        <v>45719</v>
      </c>
      <c r="U3072" s="29">
        <v>0</v>
      </c>
      <c r="V3072" s="29">
        <v>0</v>
      </c>
      <c r="W3072" s="29">
        <v>0</v>
      </c>
      <c r="X3072">
        <v>1</v>
      </c>
      <c r="Y3072" s="33">
        <v>0</v>
      </c>
      <c r="Z3072" s="29">
        <v>0</v>
      </c>
      <c r="AA3072" s="29">
        <v>0</v>
      </c>
      <c r="AB3072" s="29">
        <v>0</v>
      </c>
      <c r="AC3072" s="33">
        <v>0</v>
      </c>
      <c r="AD3072" s="33">
        <v>-110.78666666666668</v>
      </c>
      <c r="AE3072" s="29">
        <v>0</v>
      </c>
      <c r="AG3072" s="29">
        <v>0</v>
      </c>
      <c r="AH3072" s="29">
        <v>0</v>
      </c>
      <c r="AI3072" s="29">
        <v>0</v>
      </c>
      <c r="AJ3072" s="29">
        <v>0</v>
      </c>
      <c r="AK3072" s="29">
        <v>0</v>
      </c>
      <c r="AL3072" s="53">
        <v>1</v>
      </c>
      <c r="AM3072" s="29" t="s">
        <v>20651</v>
      </c>
      <c r="AN3072" s="29" t="s">
        <v>20651</v>
      </c>
      <c r="AO3072" s="29">
        <v>0</v>
      </c>
      <c r="AP3072" s="30">
        <v>0</v>
      </c>
      <c r="AQ3072" s="30">
        <v>0</v>
      </c>
    </row>
    <row r="3073" spans="1:43" x14ac:dyDescent="0.25">
      <c r="A3073" t="s">
        <v>20647</v>
      </c>
      <c r="B3073" t="s">
        <v>20652</v>
      </c>
      <c r="C3073" s="34">
        <v>10000063895089</v>
      </c>
      <c r="D3073">
        <v>8998054</v>
      </c>
      <c r="E3073" t="s">
        <v>20649</v>
      </c>
      <c r="F3073" t="s">
        <v>20651</v>
      </c>
      <c r="G3073" t="s">
        <v>89</v>
      </c>
      <c r="H3073" t="s">
        <v>90</v>
      </c>
      <c r="I3073" t="s">
        <v>10</v>
      </c>
      <c r="J3073" t="s">
        <v>20650</v>
      </c>
      <c r="K3073">
        <v>0</v>
      </c>
      <c r="L3073" t="s">
        <v>20652</v>
      </c>
      <c r="M3073" t="s">
        <v>20652</v>
      </c>
      <c r="N3073">
        <v>0</v>
      </c>
      <c r="O3073">
        <v>11</v>
      </c>
      <c r="P3073" s="17">
        <v>46022</v>
      </c>
      <c r="Q3073" s="19">
        <v>0</v>
      </c>
      <c r="R3073" t="s">
        <v>24</v>
      </c>
      <c r="S3073" s="17">
        <v>45719</v>
      </c>
      <c r="U3073" s="29">
        <v>0</v>
      </c>
      <c r="V3073" s="29">
        <v>0</v>
      </c>
      <c r="W3073" s="29">
        <v>0</v>
      </c>
      <c r="X3073">
        <v>1</v>
      </c>
      <c r="Y3073" s="33">
        <v>0</v>
      </c>
      <c r="Z3073" s="29">
        <v>0</v>
      </c>
      <c r="AA3073" s="29">
        <v>0</v>
      </c>
      <c r="AB3073" s="29">
        <v>0</v>
      </c>
      <c r="AC3073" s="33">
        <v>0</v>
      </c>
      <c r="AD3073" s="33">
        <v>-35.904033333333331</v>
      </c>
      <c r="AE3073" s="29">
        <v>0</v>
      </c>
      <c r="AG3073" s="29">
        <v>0</v>
      </c>
      <c r="AH3073" s="29">
        <v>0</v>
      </c>
      <c r="AI3073" s="29">
        <v>0</v>
      </c>
      <c r="AJ3073" s="29">
        <v>0</v>
      </c>
      <c r="AK3073" s="29">
        <v>0</v>
      </c>
      <c r="AL3073" s="53">
        <v>1</v>
      </c>
      <c r="AM3073" s="29" t="s">
        <v>20651</v>
      </c>
      <c r="AN3073" s="29" t="s">
        <v>20651</v>
      </c>
      <c r="AO3073" s="29">
        <v>0</v>
      </c>
      <c r="AP3073" s="30">
        <v>0</v>
      </c>
      <c r="AQ3073" s="30">
        <v>0</v>
      </c>
    </row>
    <row r="3074" spans="1:43" x14ac:dyDescent="0.25">
      <c r="A3074" t="s">
        <v>20647</v>
      </c>
      <c r="B3074" t="s">
        <v>20652</v>
      </c>
      <c r="C3074" s="34">
        <v>10000063895089</v>
      </c>
      <c r="D3074">
        <v>8998054</v>
      </c>
      <c r="E3074" t="s">
        <v>20649</v>
      </c>
      <c r="F3074" t="s">
        <v>20651</v>
      </c>
      <c r="G3074" t="s">
        <v>89</v>
      </c>
      <c r="H3074" t="s">
        <v>90</v>
      </c>
      <c r="I3074" t="s">
        <v>10</v>
      </c>
      <c r="J3074" t="s">
        <v>20650</v>
      </c>
      <c r="K3074">
        <v>0</v>
      </c>
      <c r="L3074" t="s">
        <v>20652</v>
      </c>
      <c r="M3074" t="s">
        <v>20652</v>
      </c>
      <c r="N3074">
        <v>0</v>
      </c>
      <c r="O3074">
        <v>11</v>
      </c>
      <c r="P3074" s="17">
        <v>46022</v>
      </c>
      <c r="Q3074" s="19">
        <v>0</v>
      </c>
      <c r="R3074" t="s">
        <v>24</v>
      </c>
      <c r="S3074" s="17">
        <v>45719</v>
      </c>
      <c r="U3074" s="29">
        <v>0</v>
      </c>
      <c r="V3074" s="29">
        <v>0</v>
      </c>
      <c r="W3074" s="29">
        <v>0</v>
      </c>
      <c r="X3074">
        <v>1</v>
      </c>
      <c r="Y3074" s="33">
        <v>0</v>
      </c>
      <c r="Z3074" s="29">
        <v>0</v>
      </c>
      <c r="AA3074" s="29">
        <v>0</v>
      </c>
      <c r="AB3074" s="29">
        <v>0</v>
      </c>
      <c r="AC3074" s="33">
        <v>0</v>
      </c>
      <c r="AD3074" s="33">
        <v>-35.904033333333331</v>
      </c>
      <c r="AE3074" s="29">
        <v>0</v>
      </c>
      <c r="AG3074" s="29">
        <v>0</v>
      </c>
      <c r="AH3074" s="29">
        <v>0</v>
      </c>
      <c r="AI3074" s="29">
        <v>0</v>
      </c>
      <c r="AJ3074" s="29">
        <v>0</v>
      </c>
      <c r="AK3074" s="29">
        <v>0</v>
      </c>
      <c r="AL3074" s="53">
        <v>1</v>
      </c>
      <c r="AM3074" s="29" t="s">
        <v>20651</v>
      </c>
      <c r="AN3074" s="29" t="s">
        <v>20651</v>
      </c>
      <c r="AO3074" s="29">
        <v>0</v>
      </c>
      <c r="AP3074" s="30">
        <v>0</v>
      </c>
      <c r="AQ3074" s="30">
        <v>0</v>
      </c>
    </row>
    <row r="3075" spans="1:43" x14ac:dyDescent="0.25">
      <c r="A3075" t="s">
        <v>20647</v>
      </c>
      <c r="B3075" t="s">
        <v>20652</v>
      </c>
      <c r="C3075" s="34">
        <v>10000063895093</v>
      </c>
      <c r="D3075">
        <v>8998053</v>
      </c>
      <c r="E3075" t="s">
        <v>20649</v>
      </c>
      <c r="F3075" t="s">
        <v>20651</v>
      </c>
      <c r="G3075" t="s">
        <v>89</v>
      </c>
      <c r="H3075" t="s">
        <v>90</v>
      </c>
      <c r="I3075" t="s">
        <v>10</v>
      </c>
      <c r="J3075" t="s">
        <v>20650</v>
      </c>
      <c r="K3075">
        <v>0</v>
      </c>
      <c r="L3075" t="s">
        <v>20652</v>
      </c>
      <c r="M3075" t="s">
        <v>20652</v>
      </c>
      <c r="N3075">
        <v>0</v>
      </c>
      <c r="O3075">
        <v>12</v>
      </c>
      <c r="P3075" s="17">
        <v>46022</v>
      </c>
      <c r="Q3075" s="19">
        <v>0</v>
      </c>
      <c r="R3075" t="s">
        <v>24</v>
      </c>
      <c r="S3075" s="17">
        <v>45719</v>
      </c>
      <c r="U3075" s="29">
        <v>0</v>
      </c>
      <c r="V3075" s="29">
        <v>0</v>
      </c>
      <c r="W3075" s="29">
        <v>0</v>
      </c>
      <c r="X3075">
        <v>1</v>
      </c>
      <c r="Y3075" s="33">
        <v>0</v>
      </c>
      <c r="Z3075" s="29">
        <v>0</v>
      </c>
      <c r="AA3075" s="29">
        <v>0</v>
      </c>
      <c r="AB3075" s="29">
        <v>0</v>
      </c>
      <c r="AC3075" s="33">
        <v>0</v>
      </c>
      <c r="AD3075" s="33">
        <v>-35.904033333333331</v>
      </c>
      <c r="AE3075" s="29">
        <v>0</v>
      </c>
      <c r="AG3075" s="29">
        <v>0</v>
      </c>
      <c r="AH3075" s="29">
        <v>0</v>
      </c>
      <c r="AI3075" s="29">
        <v>0</v>
      </c>
      <c r="AJ3075" s="29">
        <v>0</v>
      </c>
      <c r="AK3075" s="29">
        <v>0</v>
      </c>
      <c r="AL3075" s="53">
        <v>1</v>
      </c>
      <c r="AM3075" s="29" t="s">
        <v>20651</v>
      </c>
      <c r="AN3075" s="29" t="s">
        <v>20651</v>
      </c>
      <c r="AO3075" s="29">
        <v>0</v>
      </c>
      <c r="AP3075" s="30">
        <v>0</v>
      </c>
      <c r="AQ3075" s="30">
        <v>0</v>
      </c>
    </row>
    <row r="3076" spans="1:43" x14ac:dyDescent="0.25">
      <c r="A3076" t="s">
        <v>20647</v>
      </c>
      <c r="B3076" t="s">
        <v>20652</v>
      </c>
      <c r="C3076" s="34">
        <v>10000063895093</v>
      </c>
      <c r="D3076">
        <v>8998053</v>
      </c>
      <c r="E3076" t="s">
        <v>20649</v>
      </c>
      <c r="F3076" t="s">
        <v>20651</v>
      </c>
      <c r="G3076" t="s">
        <v>89</v>
      </c>
      <c r="H3076" t="s">
        <v>90</v>
      </c>
      <c r="I3076" t="s">
        <v>10</v>
      </c>
      <c r="J3076" t="s">
        <v>20650</v>
      </c>
      <c r="K3076">
        <v>0</v>
      </c>
      <c r="L3076" t="s">
        <v>20652</v>
      </c>
      <c r="M3076" t="s">
        <v>20652</v>
      </c>
      <c r="N3076">
        <v>0</v>
      </c>
      <c r="O3076">
        <v>12</v>
      </c>
      <c r="P3076" s="17">
        <v>46022</v>
      </c>
      <c r="Q3076" s="19">
        <v>0</v>
      </c>
      <c r="R3076" t="s">
        <v>24</v>
      </c>
      <c r="S3076" s="17">
        <v>45719</v>
      </c>
      <c r="U3076" s="29">
        <v>0</v>
      </c>
      <c r="V3076" s="29">
        <v>0</v>
      </c>
      <c r="W3076" s="29">
        <v>0</v>
      </c>
      <c r="X3076">
        <v>1</v>
      </c>
      <c r="Y3076" s="33">
        <v>0</v>
      </c>
      <c r="Z3076" s="29">
        <v>0</v>
      </c>
      <c r="AA3076" s="29">
        <v>0</v>
      </c>
      <c r="AB3076" s="29">
        <v>0</v>
      </c>
      <c r="AC3076" s="33">
        <v>0</v>
      </c>
      <c r="AD3076" s="33">
        <v>-35.904033333333331</v>
      </c>
      <c r="AE3076" s="29">
        <v>0</v>
      </c>
      <c r="AG3076" s="29">
        <v>0</v>
      </c>
      <c r="AH3076" s="29">
        <v>0</v>
      </c>
      <c r="AI3076" s="29">
        <v>0</v>
      </c>
      <c r="AJ3076" s="29">
        <v>0</v>
      </c>
      <c r="AK3076" s="29">
        <v>0</v>
      </c>
      <c r="AL3076" s="53">
        <v>1</v>
      </c>
      <c r="AM3076" s="29" t="s">
        <v>20651</v>
      </c>
      <c r="AN3076" s="29" t="s">
        <v>20651</v>
      </c>
      <c r="AO3076" s="29">
        <v>0</v>
      </c>
      <c r="AP3076" s="30">
        <v>0</v>
      </c>
      <c r="AQ3076" s="30">
        <v>0</v>
      </c>
    </row>
    <row r="3077" spans="1:43" x14ac:dyDescent="0.25">
      <c r="A3077" t="s">
        <v>20647</v>
      </c>
      <c r="B3077" t="s">
        <v>20652</v>
      </c>
      <c r="C3077" s="34">
        <v>10000063895746</v>
      </c>
      <c r="D3077">
        <v>8998163</v>
      </c>
      <c r="E3077" t="s">
        <v>20649</v>
      </c>
      <c r="F3077" t="s">
        <v>20651</v>
      </c>
      <c r="G3077" t="s">
        <v>89</v>
      </c>
      <c r="H3077" t="s">
        <v>90</v>
      </c>
      <c r="I3077" t="s">
        <v>10</v>
      </c>
      <c r="J3077" t="s">
        <v>20650</v>
      </c>
      <c r="K3077">
        <v>0</v>
      </c>
      <c r="L3077" t="s">
        <v>20652</v>
      </c>
      <c r="M3077" t="s">
        <v>20652</v>
      </c>
      <c r="N3077">
        <v>0</v>
      </c>
      <c r="O3077">
        <v>34</v>
      </c>
      <c r="P3077" s="17">
        <v>46022</v>
      </c>
      <c r="Q3077" s="19">
        <v>0</v>
      </c>
      <c r="R3077" t="s">
        <v>24</v>
      </c>
      <c r="S3077" s="17">
        <v>45719</v>
      </c>
      <c r="U3077" s="29">
        <v>0</v>
      </c>
      <c r="V3077" s="29">
        <v>0</v>
      </c>
      <c r="W3077" s="29">
        <v>0</v>
      </c>
      <c r="X3077">
        <v>1</v>
      </c>
      <c r="Y3077" s="33">
        <v>0</v>
      </c>
      <c r="Z3077" s="29">
        <v>0</v>
      </c>
      <c r="AA3077" s="29">
        <v>0</v>
      </c>
      <c r="AB3077" s="29">
        <v>0</v>
      </c>
      <c r="AC3077" s="33">
        <v>0</v>
      </c>
      <c r="AD3077" s="33">
        <v>-75.595525000000009</v>
      </c>
      <c r="AE3077" s="29">
        <v>0</v>
      </c>
      <c r="AG3077" s="29">
        <v>0</v>
      </c>
      <c r="AH3077" s="29">
        <v>0</v>
      </c>
      <c r="AI3077" s="29">
        <v>0</v>
      </c>
      <c r="AJ3077" s="29">
        <v>0</v>
      </c>
      <c r="AK3077" s="29">
        <v>0</v>
      </c>
      <c r="AL3077" s="53">
        <v>1</v>
      </c>
      <c r="AM3077" s="29" t="s">
        <v>20651</v>
      </c>
      <c r="AN3077" s="29" t="s">
        <v>20651</v>
      </c>
      <c r="AO3077" s="29">
        <v>0</v>
      </c>
      <c r="AP3077" s="30">
        <v>0</v>
      </c>
      <c r="AQ3077" s="30">
        <v>0</v>
      </c>
    </row>
    <row r="3078" spans="1:43" x14ac:dyDescent="0.25">
      <c r="A3078" t="s">
        <v>20647</v>
      </c>
      <c r="B3078" t="s">
        <v>20652</v>
      </c>
      <c r="C3078" s="34">
        <v>10000063895746</v>
      </c>
      <c r="D3078">
        <v>8998163</v>
      </c>
      <c r="E3078" t="s">
        <v>20649</v>
      </c>
      <c r="F3078" t="s">
        <v>20651</v>
      </c>
      <c r="G3078" t="s">
        <v>89</v>
      </c>
      <c r="H3078" t="s">
        <v>90</v>
      </c>
      <c r="I3078" t="s">
        <v>10</v>
      </c>
      <c r="J3078" t="s">
        <v>20650</v>
      </c>
      <c r="K3078">
        <v>0</v>
      </c>
      <c r="L3078" t="s">
        <v>20652</v>
      </c>
      <c r="M3078" t="s">
        <v>20652</v>
      </c>
      <c r="N3078">
        <v>0</v>
      </c>
      <c r="O3078">
        <v>34</v>
      </c>
      <c r="P3078" s="17">
        <v>46022</v>
      </c>
      <c r="Q3078" s="19">
        <v>0</v>
      </c>
      <c r="R3078" t="s">
        <v>24</v>
      </c>
      <c r="S3078" s="17">
        <v>45719</v>
      </c>
      <c r="U3078" s="29">
        <v>0</v>
      </c>
      <c r="V3078" s="29">
        <v>0</v>
      </c>
      <c r="W3078" s="29">
        <v>0</v>
      </c>
      <c r="X3078">
        <v>1</v>
      </c>
      <c r="Y3078" s="33">
        <v>0</v>
      </c>
      <c r="Z3078" s="29">
        <v>0</v>
      </c>
      <c r="AA3078" s="29">
        <v>0</v>
      </c>
      <c r="AB3078" s="29">
        <v>0</v>
      </c>
      <c r="AC3078" s="33">
        <v>0</v>
      </c>
      <c r="AD3078" s="33">
        <v>-75.595525000000009</v>
      </c>
      <c r="AE3078" s="29">
        <v>0</v>
      </c>
      <c r="AG3078" s="29">
        <v>0</v>
      </c>
      <c r="AH3078" s="29">
        <v>0</v>
      </c>
      <c r="AI3078" s="29">
        <v>0</v>
      </c>
      <c r="AJ3078" s="29">
        <v>0</v>
      </c>
      <c r="AK3078" s="29">
        <v>0</v>
      </c>
      <c r="AL3078" s="53">
        <v>1</v>
      </c>
      <c r="AM3078" s="29" t="s">
        <v>20651</v>
      </c>
      <c r="AN3078" s="29" t="s">
        <v>20651</v>
      </c>
      <c r="AO3078" s="29">
        <v>0</v>
      </c>
      <c r="AP3078" s="30">
        <v>0</v>
      </c>
      <c r="AQ3078" s="30">
        <v>0</v>
      </c>
    </row>
    <row r="3079" spans="1:43" x14ac:dyDescent="0.25">
      <c r="A3079" t="s">
        <v>20647</v>
      </c>
      <c r="B3079" t="s">
        <v>20652</v>
      </c>
      <c r="C3079" s="34">
        <v>10000063895747</v>
      </c>
      <c r="D3079">
        <v>8998164</v>
      </c>
      <c r="E3079" t="s">
        <v>20649</v>
      </c>
      <c r="F3079" t="s">
        <v>20651</v>
      </c>
      <c r="G3079" t="s">
        <v>89</v>
      </c>
      <c r="H3079" t="s">
        <v>90</v>
      </c>
      <c r="I3079" t="s">
        <v>10</v>
      </c>
      <c r="J3079" t="s">
        <v>20650</v>
      </c>
      <c r="K3079">
        <v>0</v>
      </c>
      <c r="L3079" t="s">
        <v>20652</v>
      </c>
      <c r="M3079" t="s">
        <v>20652</v>
      </c>
      <c r="N3079">
        <v>0</v>
      </c>
      <c r="O3079">
        <v>33</v>
      </c>
      <c r="P3079" s="17">
        <v>46022</v>
      </c>
      <c r="Q3079" s="19">
        <v>0</v>
      </c>
      <c r="R3079" t="s">
        <v>24</v>
      </c>
      <c r="S3079" s="17">
        <v>45719</v>
      </c>
      <c r="U3079" s="29">
        <v>0</v>
      </c>
      <c r="V3079" s="29">
        <v>0</v>
      </c>
      <c r="W3079" s="29">
        <v>0</v>
      </c>
      <c r="X3079">
        <v>1</v>
      </c>
      <c r="Y3079" s="33">
        <v>0</v>
      </c>
      <c r="Z3079" s="29">
        <v>0</v>
      </c>
      <c r="AA3079" s="29">
        <v>0</v>
      </c>
      <c r="AB3079" s="29">
        <v>0</v>
      </c>
      <c r="AC3079" s="33">
        <v>0</v>
      </c>
      <c r="AD3079" s="33">
        <v>-75.595525000000009</v>
      </c>
      <c r="AE3079" s="29">
        <v>0</v>
      </c>
      <c r="AG3079" s="29">
        <v>0</v>
      </c>
      <c r="AH3079" s="29">
        <v>0</v>
      </c>
      <c r="AI3079" s="29">
        <v>0</v>
      </c>
      <c r="AJ3079" s="29">
        <v>0</v>
      </c>
      <c r="AK3079" s="29">
        <v>0</v>
      </c>
      <c r="AL3079" s="53">
        <v>1</v>
      </c>
      <c r="AM3079" s="29" t="s">
        <v>20651</v>
      </c>
      <c r="AN3079" s="29" t="s">
        <v>20651</v>
      </c>
      <c r="AO3079" s="29">
        <v>0</v>
      </c>
      <c r="AP3079" s="30">
        <v>0</v>
      </c>
      <c r="AQ3079" s="30">
        <v>0</v>
      </c>
    </row>
    <row r="3080" spans="1:43" x14ac:dyDescent="0.25">
      <c r="A3080" t="s">
        <v>20647</v>
      </c>
      <c r="B3080" t="s">
        <v>20652</v>
      </c>
      <c r="C3080" s="34">
        <v>10000063895747</v>
      </c>
      <c r="D3080">
        <v>8998164</v>
      </c>
      <c r="E3080" t="s">
        <v>20649</v>
      </c>
      <c r="F3080" t="s">
        <v>20651</v>
      </c>
      <c r="G3080" t="s">
        <v>89</v>
      </c>
      <c r="H3080" t="s">
        <v>90</v>
      </c>
      <c r="I3080" t="s">
        <v>10</v>
      </c>
      <c r="J3080" t="s">
        <v>20650</v>
      </c>
      <c r="K3080">
        <v>0</v>
      </c>
      <c r="L3080" t="s">
        <v>20652</v>
      </c>
      <c r="M3080" t="s">
        <v>20652</v>
      </c>
      <c r="N3080">
        <v>0</v>
      </c>
      <c r="O3080">
        <v>33</v>
      </c>
      <c r="P3080" s="17">
        <v>46022</v>
      </c>
      <c r="Q3080" s="19">
        <v>0</v>
      </c>
      <c r="R3080" t="s">
        <v>24</v>
      </c>
      <c r="S3080" s="17">
        <v>45719</v>
      </c>
      <c r="U3080" s="29">
        <v>0</v>
      </c>
      <c r="V3080" s="29">
        <v>0</v>
      </c>
      <c r="W3080" s="29">
        <v>0</v>
      </c>
      <c r="X3080">
        <v>1</v>
      </c>
      <c r="Y3080" s="33">
        <v>0</v>
      </c>
      <c r="Z3080" s="29">
        <v>0</v>
      </c>
      <c r="AA3080" s="29">
        <v>0</v>
      </c>
      <c r="AB3080" s="29">
        <v>0</v>
      </c>
      <c r="AC3080" s="33">
        <v>0</v>
      </c>
      <c r="AD3080" s="33">
        <v>-75.595525000000009</v>
      </c>
      <c r="AE3080" s="29">
        <v>0</v>
      </c>
      <c r="AG3080" s="29">
        <v>0</v>
      </c>
      <c r="AH3080" s="29">
        <v>0</v>
      </c>
      <c r="AI3080" s="29">
        <v>0</v>
      </c>
      <c r="AJ3080" s="29">
        <v>0</v>
      </c>
      <c r="AK3080" s="29">
        <v>0</v>
      </c>
      <c r="AL3080" s="53">
        <v>1</v>
      </c>
      <c r="AM3080" s="29" t="s">
        <v>20651</v>
      </c>
      <c r="AN3080" s="29" t="s">
        <v>20651</v>
      </c>
      <c r="AO3080" s="29">
        <v>0</v>
      </c>
      <c r="AP3080" s="30">
        <v>0</v>
      </c>
      <c r="AQ3080" s="30">
        <v>0</v>
      </c>
    </row>
    <row r="3081" spans="1:43" x14ac:dyDescent="0.25">
      <c r="A3081" t="s">
        <v>20647</v>
      </c>
      <c r="B3081" t="s">
        <v>20652</v>
      </c>
      <c r="C3081" s="34">
        <v>10000063898125</v>
      </c>
      <c r="D3081">
        <v>8998580</v>
      </c>
      <c r="E3081" t="s">
        <v>20648</v>
      </c>
      <c r="F3081" t="s">
        <v>20651</v>
      </c>
      <c r="G3081" t="s">
        <v>89</v>
      </c>
      <c r="H3081" t="s">
        <v>90</v>
      </c>
      <c r="I3081" t="s">
        <v>10</v>
      </c>
      <c r="J3081" t="s">
        <v>20650</v>
      </c>
      <c r="K3081">
        <v>0</v>
      </c>
      <c r="L3081" t="s">
        <v>20652</v>
      </c>
      <c r="M3081" t="s">
        <v>20652</v>
      </c>
      <c r="N3081">
        <v>0</v>
      </c>
      <c r="O3081">
        <v>29</v>
      </c>
      <c r="P3081" s="17">
        <v>46022</v>
      </c>
      <c r="Q3081" s="19">
        <v>0</v>
      </c>
      <c r="R3081" t="s">
        <v>24</v>
      </c>
      <c r="S3081" s="17">
        <v>45719</v>
      </c>
      <c r="U3081" s="29">
        <v>0</v>
      </c>
      <c r="V3081" s="29">
        <v>0</v>
      </c>
      <c r="W3081" s="29">
        <v>0</v>
      </c>
      <c r="X3081">
        <v>1</v>
      </c>
      <c r="Y3081" s="33">
        <v>0</v>
      </c>
      <c r="Z3081" s="29">
        <v>0</v>
      </c>
      <c r="AA3081" s="29">
        <v>0</v>
      </c>
      <c r="AB3081" s="29">
        <v>0</v>
      </c>
      <c r="AC3081" s="33">
        <v>0</v>
      </c>
      <c r="AD3081" s="33">
        <v>-119.7</v>
      </c>
      <c r="AE3081" s="29">
        <v>0</v>
      </c>
      <c r="AG3081" s="29">
        <v>0</v>
      </c>
      <c r="AH3081" s="29">
        <v>0</v>
      </c>
      <c r="AI3081" s="29">
        <v>0</v>
      </c>
      <c r="AJ3081" s="29">
        <v>0</v>
      </c>
      <c r="AK3081" s="29">
        <v>0</v>
      </c>
      <c r="AL3081" s="53">
        <v>1</v>
      </c>
      <c r="AM3081" s="29" t="s">
        <v>20651</v>
      </c>
      <c r="AN3081" s="29" t="s">
        <v>20651</v>
      </c>
      <c r="AO3081" s="29">
        <v>0</v>
      </c>
      <c r="AP3081" s="30">
        <v>0</v>
      </c>
      <c r="AQ3081" s="30">
        <v>0</v>
      </c>
    </row>
    <row r="3082" spans="1:43" x14ac:dyDescent="0.25">
      <c r="A3082" t="s">
        <v>20647</v>
      </c>
      <c r="B3082" t="s">
        <v>20652</v>
      </c>
      <c r="C3082" s="34">
        <v>10000063898127</v>
      </c>
      <c r="D3082">
        <v>8998578</v>
      </c>
      <c r="E3082" t="s">
        <v>20648</v>
      </c>
      <c r="F3082" t="s">
        <v>20651</v>
      </c>
      <c r="G3082" t="s">
        <v>89</v>
      </c>
      <c r="H3082" t="s">
        <v>90</v>
      </c>
      <c r="I3082" t="s">
        <v>10</v>
      </c>
      <c r="J3082" t="s">
        <v>20650</v>
      </c>
      <c r="K3082">
        <v>0</v>
      </c>
      <c r="L3082" t="s">
        <v>20652</v>
      </c>
      <c r="M3082" t="s">
        <v>20652</v>
      </c>
      <c r="N3082">
        <v>0</v>
      </c>
      <c r="O3082">
        <v>30</v>
      </c>
      <c r="P3082" s="17">
        <v>46022</v>
      </c>
      <c r="Q3082" s="19">
        <v>0</v>
      </c>
      <c r="R3082" t="s">
        <v>24</v>
      </c>
      <c r="S3082" s="17">
        <v>45719</v>
      </c>
      <c r="U3082" s="29">
        <v>0</v>
      </c>
      <c r="V3082" s="29">
        <v>0</v>
      </c>
      <c r="W3082" s="29">
        <v>0</v>
      </c>
      <c r="X3082">
        <v>1</v>
      </c>
      <c r="Y3082" s="33">
        <v>0</v>
      </c>
      <c r="Z3082" s="29">
        <v>0</v>
      </c>
      <c r="AA3082" s="29">
        <v>0</v>
      </c>
      <c r="AB3082" s="29">
        <v>0</v>
      </c>
      <c r="AC3082" s="33">
        <v>0</v>
      </c>
      <c r="AD3082" s="33">
        <v>-119.7</v>
      </c>
      <c r="AE3082" s="29">
        <v>0</v>
      </c>
      <c r="AG3082" s="29">
        <v>0</v>
      </c>
      <c r="AH3082" s="29">
        <v>0</v>
      </c>
      <c r="AI3082" s="29">
        <v>0</v>
      </c>
      <c r="AJ3082" s="29">
        <v>0</v>
      </c>
      <c r="AK3082" s="29">
        <v>0</v>
      </c>
      <c r="AL3082" s="53">
        <v>1</v>
      </c>
      <c r="AM3082" s="29" t="s">
        <v>20651</v>
      </c>
      <c r="AN3082" s="29" t="s">
        <v>20651</v>
      </c>
      <c r="AO3082" s="29">
        <v>0</v>
      </c>
      <c r="AP3082" s="30">
        <v>0</v>
      </c>
      <c r="AQ3082" s="30">
        <v>0</v>
      </c>
    </row>
    <row r="3083" spans="1:43" x14ac:dyDescent="0.25">
      <c r="A3083" t="s">
        <v>20647</v>
      </c>
      <c r="B3083" t="s">
        <v>20652</v>
      </c>
      <c r="C3083" s="34">
        <v>10000063898129</v>
      </c>
      <c r="D3083">
        <v>8998579</v>
      </c>
      <c r="E3083" t="s">
        <v>20648</v>
      </c>
      <c r="F3083" t="s">
        <v>20651</v>
      </c>
      <c r="G3083" t="s">
        <v>89</v>
      </c>
      <c r="H3083" t="s">
        <v>90</v>
      </c>
      <c r="I3083" t="s">
        <v>10</v>
      </c>
      <c r="J3083" t="s">
        <v>20650</v>
      </c>
      <c r="K3083">
        <v>0</v>
      </c>
      <c r="L3083" t="s">
        <v>20652</v>
      </c>
      <c r="M3083" t="s">
        <v>20652</v>
      </c>
      <c r="N3083">
        <v>0</v>
      </c>
      <c r="O3083">
        <v>24</v>
      </c>
      <c r="P3083" s="17">
        <v>46022</v>
      </c>
      <c r="Q3083" s="19">
        <v>0</v>
      </c>
      <c r="R3083" t="s">
        <v>24</v>
      </c>
      <c r="S3083" s="17">
        <v>45719</v>
      </c>
      <c r="U3083" s="29">
        <v>0</v>
      </c>
      <c r="V3083" s="29">
        <v>0</v>
      </c>
      <c r="W3083" s="29">
        <v>0</v>
      </c>
      <c r="X3083">
        <v>1</v>
      </c>
      <c r="Y3083" s="33">
        <v>0</v>
      </c>
      <c r="Z3083" s="29">
        <v>0</v>
      </c>
      <c r="AA3083" s="29">
        <v>0</v>
      </c>
      <c r="AB3083" s="29">
        <v>0</v>
      </c>
      <c r="AC3083" s="33">
        <v>0</v>
      </c>
      <c r="AD3083" s="33">
        <v>-119.7</v>
      </c>
      <c r="AE3083" s="29">
        <v>0</v>
      </c>
      <c r="AG3083" s="29">
        <v>0</v>
      </c>
      <c r="AH3083" s="29">
        <v>0</v>
      </c>
      <c r="AI3083" s="29">
        <v>0</v>
      </c>
      <c r="AJ3083" s="29">
        <v>0</v>
      </c>
      <c r="AK3083" s="29">
        <v>0</v>
      </c>
      <c r="AL3083" s="53">
        <v>1</v>
      </c>
      <c r="AM3083" s="29" t="s">
        <v>20651</v>
      </c>
      <c r="AN3083" s="29" t="s">
        <v>20651</v>
      </c>
      <c r="AO3083" s="29">
        <v>0</v>
      </c>
      <c r="AP3083" s="30">
        <v>0</v>
      </c>
      <c r="AQ3083" s="30">
        <v>0</v>
      </c>
    </row>
    <row r="3084" spans="1:43" x14ac:dyDescent="0.25">
      <c r="A3084" t="s">
        <v>20647</v>
      </c>
      <c r="B3084" t="s">
        <v>20652</v>
      </c>
      <c r="C3084" s="34">
        <v>10000063899539</v>
      </c>
      <c r="D3084">
        <v>8998921</v>
      </c>
      <c r="E3084" t="s">
        <v>20648</v>
      </c>
      <c r="F3084" t="s">
        <v>20651</v>
      </c>
      <c r="G3084" t="s">
        <v>89</v>
      </c>
      <c r="H3084" t="s">
        <v>90</v>
      </c>
      <c r="I3084" t="s">
        <v>14</v>
      </c>
      <c r="J3084" t="s">
        <v>20650</v>
      </c>
      <c r="K3084">
        <v>0</v>
      </c>
      <c r="L3084" t="s">
        <v>20652</v>
      </c>
      <c r="M3084" t="s">
        <v>20652</v>
      </c>
      <c r="N3084">
        <v>0</v>
      </c>
      <c r="O3084">
        <v>79</v>
      </c>
      <c r="P3084" s="17">
        <v>46022</v>
      </c>
      <c r="Q3084" s="19">
        <v>0</v>
      </c>
      <c r="R3084" t="s">
        <v>24</v>
      </c>
      <c r="S3084" s="17">
        <v>45719</v>
      </c>
      <c r="U3084" s="29">
        <v>0</v>
      </c>
      <c r="V3084" s="29">
        <v>0</v>
      </c>
      <c r="W3084" s="29">
        <v>0</v>
      </c>
      <c r="X3084">
        <v>1</v>
      </c>
      <c r="Y3084" s="33">
        <v>0</v>
      </c>
      <c r="Z3084" s="29">
        <v>0</v>
      </c>
      <c r="AA3084" s="29">
        <v>0</v>
      </c>
      <c r="AB3084" s="29">
        <v>0</v>
      </c>
      <c r="AC3084" s="33">
        <v>0</v>
      </c>
      <c r="AD3084" s="33">
        <v>-320.76938999999999</v>
      </c>
      <c r="AE3084" s="29">
        <v>0</v>
      </c>
      <c r="AG3084" s="29">
        <v>0</v>
      </c>
      <c r="AH3084" s="29">
        <v>0</v>
      </c>
      <c r="AI3084" s="29">
        <v>0</v>
      </c>
      <c r="AJ3084" s="29">
        <v>0</v>
      </c>
      <c r="AK3084" s="29">
        <v>0</v>
      </c>
      <c r="AL3084" s="53">
        <v>1</v>
      </c>
      <c r="AM3084" s="29" t="s">
        <v>20651</v>
      </c>
      <c r="AN3084" s="29" t="s">
        <v>20651</v>
      </c>
      <c r="AO3084" s="29">
        <v>0</v>
      </c>
      <c r="AP3084" s="30">
        <v>0</v>
      </c>
      <c r="AQ3084" s="30">
        <v>0</v>
      </c>
    </row>
    <row r="3085" spans="1:43" x14ac:dyDescent="0.25">
      <c r="A3085" t="s">
        <v>20647</v>
      </c>
      <c r="B3085" t="s">
        <v>20652</v>
      </c>
      <c r="C3085" s="34">
        <v>10000063899539</v>
      </c>
      <c r="D3085">
        <v>8998921</v>
      </c>
      <c r="E3085" t="s">
        <v>20648</v>
      </c>
      <c r="F3085" t="s">
        <v>20651</v>
      </c>
      <c r="G3085" t="s">
        <v>89</v>
      </c>
      <c r="H3085" t="s">
        <v>90</v>
      </c>
      <c r="I3085" t="s">
        <v>14</v>
      </c>
      <c r="J3085" t="s">
        <v>20650</v>
      </c>
      <c r="K3085">
        <v>0</v>
      </c>
      <c r="L3085" t="s">
        <v>20652</v>
      </c>
      <c r="M3085" t="s">
        <v>20652</v>
      </c>
      <c r="N3085">
        <v>0</v>
      </c>
      <c r="O3085">
        <v>79</v>
      </c>
      <c r="P3085" s="17">
        <v>46022</v>
      </c>
      <c r="Q3085" s="19">
        <v>0</v>
      </c>
      <c r="R3085" t="s">
        <v>24</v>
      </c>
      <c r="S3085" s="17">
        <v>45719</v>
      </c>
      <c r="U3085" s="29">
        <v>0</v>
      </c>
      <c r="V3085" s="29">
        <v>0</v>
      </c>
      <c r="W3085" s="29">
        <v>0</v>
      </c>
      <c r="X3085">
        <v>1</v>
      </c>
      <c r="Y3085" s="33">
        <v>0</v>
      </c>
      <c r="Z3085" s="29">
        <v>0</v>
      </c>
      <c r="AA3085" s="29">
        <v>0</v>
      </c>
      <c r="AB3085" s="29">
        <v>0</v>
      </c>
      <c r="AC3085" s="33">
        <v>0</v>
      </c>
      <c r="AD3085" s="33">
        <v>-320.76938999999999</v>
      </c>
      <c r="AE3085" s="29">
        <v>0</v>
      </c>
      <c r="AG3085" s="29">
        <v>0</v>
      </c>
      <c r="AH3085" s="29">
        <v>0</v>
      </c>
      <c r="AI3085" s="29">
        <v>0</v>
      </c>
      <c r="AJ3085" s="29">
        <v>0</v>
      </c>
      <c r="AK3085" s="29">
        <v>0</v>
      </c>
      <c r="AL3085" s="53">
        <v>1</v>
      </c>
      <c r="AM3085" s="29" t="s">
        <v>20651</v>
      </c>
      <c r="AN3085" s="29" t="s">
        <v>20651</v>
      </c>
      <c r="AO3085" s="29">
        <v>0</v>
      </c>
      <c r="AP3085" s="30">
        <v>0</v>
      </c>
      <c r="AQ3085" s="30">
        <v>0</v>
      </c>
    </row>
    <row r="3086" spans="1:43" x14ac:dyDescent="0.25">
      <c r="A3086" t="s">
        <v>20647</v>
      </c>
      <c r="B3086" t="s">
        <v>20652</v>
      </c>
      <c r="C3086" s="34">
        <v>10000063899543</v>
      </c>
      <c r="D3086">
        <v>8998922</v>
      </c>
      <c r="E3086" t="s">
        <v>20648</v>
      </c>
      <c r="F3086" t="s">
        <v>20651</v>
      </c>
      <c r="G3086" t="s">
        <v>89</v>
      </c>
      <c r="H3086" t="s">
        <v>90</v>
      </c>
      <c r="I3086" t="s">
        <v>14</v>
      </c>
      <c r="J3086" t="s">
        <v>20650</v>
      </c>
      <c r="K3086">
        <v>0</v>
      </c>
      <c r="L3086" t="s">
        <v>20652</v>
      </c>
      <c r="M3086" t="s">
        <v>20652</v>
      </c>
      <c r="N3086">
        <v>0</v>
      </c>
      <c r="O3086">
        <v>80</v>
      </c>
      <c r="P3086" s="17">
        <v>46022</v>
      </c>
      <c r="Q3086" s="19">
        <v>0</v>
      </c>
      <c r="R3086" t="s">
        <v>24</v>
      </c>
      <c r="S3086" s="17">
        <v>45719</v>
      </c>
      <c r="U3086" s="29">
        <v>0</v>
      </c>
      <c r="V3086" s="29">
        <v>0</v>
      </c>
      <c r="W3086" s="29">
        <v>0</v>
      </c>
      <c r="X3086">
        <v>1</v>
      </c>
      <c r="Y3086" s="33">
        <v>0</v>
      </c>
      <c r="Z3086" s="29">
        <v>0</v>
      </c>
      <c r="AA3086" s="29">
        <v>0</v>
      </c>
      <c r="AB3086" s="29">
        <v>0</v>
      </c>
      <c r="AC3086" s="33">
        <v>0</v>
      </c>
      <c r="AD3086" s="33">
        <v>-320.76938999999999</v>
      </c>
      <c r="AE3086" s="29">
        <v>0</v>
      </c>
      <c r="AG3086" s="29">
        <v>0</v>
      </c>
      <c r="AH3086" s="29">
        <v>0</v>
      </c>
      <c r="AI3086" s="29">
        <v>0</v>
      </c>
      <c r="AJ3086" s="29">
        <v>0</v>
      </c>
      <c r="AK3086" s="29">
        <v>0</v>
      </c>
      <c r="AL3086" s="53">
        <v>1</v>
      </c>
      <c r="AM3086" s="29" t="s">
        <v>20651</v>
      </c>
      <c r="AN3086" s="29" t="s">
        <v>20651</v>
      </c>
      <c r="AO3086" s="29">
        <v>0</v>
      </c>
      <c r="AP3086" s="30">
        <v>0</v>
      </c>
      <c r="AQ3086" s="30">
        <v>0</v>
      </c>
    </row>
    <row r="3087" spans="1:43" x14ac:dyDescent="0.25">
      <c r="A3087" t="s">
        <v>20647</v>
      </c>
      <c r="B3087" t="s">
        <v>20652</v>
      </c>
      <c r="C3087" s="34">
        <v>10000063899543</v>
      </c>
      <c r="D3087">
        <v>8998922</v>
      </c>
      <c r="E3087" t="s">
        <v>20648</v>
      </c>
      <c r="F3087" t="s">
        <v>20651</v>
      </c>
      <c r="G3087" t="s">
        <v>89</v>
      </c>
      <c r="H3087" t="s">
        <v>90</v>
      </c>
      <c r="I3087" t="s">
        <v>14</v>
      </c>
      <c r="J3087" t="s">
        <v>20650</v>
      </c>
      <c r="K3087">
        <v>0</v>
      </c>
      <c r="L3087" t="s">
        <v>20652</v>
      </c>
      <c r="M3087" t="s">
        <v>20652</v>
      </c>
      <c r="N3087">
        <v>0</v>
      </c>
      <c r="O3087">
        <v>80</v>
      </c>
      <c r="P3087" s="17">
        <v>46022</v>
      </c>
      <c r="Q3087" s="19">
        <v>0</v>
      </c>
      <c r="R3087" t="s">
        <v>24</v>
      </c>
      <c r="S3087" s="17">
        <v>45719</v>
      </c>
      <c r="U3087" s="29">
        <v>0</v>
      </c>
      <c r="V3087" s="29">
        <v>0</v>
      </c>
      <c r="W3087" s="29">
        <v>0</v>
      </c>
      <c r="X3087">
        <v>1</v>
      </c>
      <c r="Y3087" s="33">
        <v>0</v>
      </c>
      <c r="Z3087" s="29">
        <v>0</v>
      </c>
      <c r="AA3087" s="29">
        <v>0</v>
      </c>
      <c r="AB3087" s="29">
        <v>0</v>
      </c>
      <c r="AC3087" s="33">
        <v>0</v>
      </c>
      <c r="AD3087" s="33">
        <v>-320.76938999999999</v>
      </c>
      <c r="AE3087" s="29">
        <v>0</v>
      </c>
      <c r="AG3087" s="29">
        <v>0</v>
      </c>
      <c r="AH3087" s="29">
        <v>0</v>
      </c>
      <c r="AI3087" s="29">
        <v>0</v>
      </c>
      <c r="AJ3087" s="29">
        <v>0</v>
      </c>
      <c r="AK3087" s="29">
        <v>0</v>
      </c>
      <c r="AL3087" s="53">
        <v>1</v>
      </c>
      <c r="AM3087" s="29" t="s">
        <v>20651</v>
      </c>
      <c r="AN3087" s="29" t="s">
        <v>20651</v>
      </c>
      <c r="AO3087" s="29">
        <v>0</v>
      </c>
      <c r="AP3087" s="30">
        <v>0</v>
      </c>
      <c r="AQ3087" s="30">
        <v>0</v>
      </c>
    </row>
    <row r="3088" spans="1:43" x14ac:dyDescent="0.25">
      <c r="A3088" t="s">
        <v>20647</v>
      </c>
      <c r="B3088" t="s">
        <v>20652</v>
      </c>
      <c r="C3088" s="34">
        <v>10000063899572</v>
      </c>
      <c r="D3088">
        <v>3548349</v>
      </c>
      <c r="E3088" t="s">
        <v>20648</v>
      </c>
      <c r="F3088" t="s">
        <v>20651</v>
      </c>
      <c r="G3088" t="s">
        <v>89</v>
      </c>
      <c r="H3088" t="s">
        <v>90</v>
      </c>
      <c r="I3088" t="s">
        <v>14</v>
      </c>
      <c r="J3088" t="s">
        <v>20650</v>
      </c>
      <c r="K3088">
        <v>0</v>
      </c>
      <c r="L3088" t="s">
        <v>20652</v>
      </c>
      <c r="M3088" t="s">
        <v>20652</v>
      </c>
      <c r="N3088">
        <v>0</v>
      </c>
      <c r="O3088">
        <v>79</v>
      </c>
      <c r="P3088" s="17">
        <v>46022</v>
      </c>
      <c r="Q3088" s="19">
        <v>0</v>
      </c>
      <c r="R3088" t="s">
        <v>24</v>
      </c>
      <c r="S3088" s="17">
        <v>45719</v>
      </c>
      <c r="U3088" s="29">
        <v>0</v>
      </c>
      <c r="V3088" s="29">
        <v>0</v>
      </c>
      <c r="W3088" s="29">
        <v>0</v>
      </c>
      <c r="X3088">
        <v>1</v>
      </c>
      <c r="Y3088" s="33">
        <v>0</v>
      </c>
      <c r="Z3088" s="29">
        <v>0</v>
      </c>
      <c r="AA3088" s="29">
        <v>0</v>
      </c>
      <c r="AB3088" s="29">
        <v>0</v>
      </c>
      <c r="AC3088" s="33">
        <v>0</v>
      </c>
      <c r="AD3088" s="33">
        <v>-321.98190499999998</v>
      </c>
      <c r="AE3088" s="29">
        <v>0</v>
      </c>
      <c r="AG3088" s="29">
        <v>0</v>
      </c>
      <c r="AH3088" s="29">
        <v>0</v>
      </c>
      <c r="AI3088" s="29">
        <v>0</v>
      </c>
      <c r="AJ3088" s="29">
        <v>0</v>
      </c>
      <c r="AK3088" s="29">
        <v>0</v>
      </c>
      <c r="AL3088" s="53">
        <v>1</v>
      </c>
      <c r="AM3088" s="29" t="s">
        <v>20651</v>
      </c>
      <c r="AN3088" s="29" t="s">
        <v>20651</v>
      </c>
      <c r="AO3088" s="29">
        <v>0</v>
      </c>
      <c r="AP3088" s="30">
        <v>0</v>
      </c>
      <c r="AQ3088" s="30">
        <v>0</v>
      </c>
    </row>
    <row r="3089" spans="1:43" x14ac:dyDescent="0.25">
      <c r="A3089" t="s">
        <v>20647</v>
      </c>
      <c r="B3089" t="s">
        <v>20652</v>
      </c>
      <c r="C3089" s="34">
        <v>10000063899572</v>
      </c>
      <c r="D3089">
        <v>3548349</v>
      </c>
      <c r="E3089" t="s">
        <v>20648</v>
      </c>
      <c r="F3089" t="s">
        <v>20651</v>
      </c>
      <c r="G3089" t="s">
        <v>89</v>
      </c>
      <c r="H3089" t="s">
        <v>90</v>
      </c>
      <c r="I3089" t="s">
        <v>14</v>
      </c>
      <c r="J3089" t="s">
        <v>20650</v>
      </c>
      <c r="K3089">
        <v>0</v>
      </c>
      <c r="L3089" t="s">
        <v>20652</v>
      </c>
      <c r="M3089" t="s">
        <v>20652</v>
      </c>
      <c r="N3089">
        <v>0</v>
      </c>
      <c r="O3089">
        <v>79</v>
      </c>
      <c r="P3089" s="17">
        <v>46022</v>
      </c>
      <c r="Q3089" s="19">
        <v>0</v>
      </c>
      <c r="R3089" t="s">
        <v>24</v>
      </c>
      <c r="S3089" s="17">
        <v>45719</v>
      </c>
      <c r="U3089" s="29">
        <v>0</v>
      </c>
      <c r="V3089" s="29">
        <v>0</v>
      </c>
      <c r="W3089" s="29">
        <v>0</v>
      </c>
      <c r="X3089">
        <v>1</v>
      </c>
      <c r="Y3089" s="33">
        <v>0</v>
      </c>
      <c r="Z3089" s="29">
        <v>0</v>
      </c>
      <c r="AA3089" s="29">
        <v>0</v>
      </c>
      <c r="AB3089" s="29">
        <v>0</v>
      </c>
      <c r="AC3089" s="33">
        <v>0</v>
      </c>
      <c r="AD3089" s="33">
        <v>-321.98190499999998</v>
      </c>
      <c r="AE3089" s="29">
        <v>0</v>
      </c>
      <c r="AG3089" s="29">
        <v>0</v>
      </c>
      <c r="AH3089" s="29">
        <v>0</v>
      </c>
      <c r="AI3089" s="29">
        <v>0</v>
      </c>
      <c r="AJ3089" s="29">
        <v>0</v>
      </c>
      <c r="AK3089" s="29">
        <v>0</v>
      </c>
      <c r="AL3089" s="53">
        <v>1</v>
      </c>
      <c r="AM3089" s="29" t="s">
        <v>20651</v>
      </c>
      <c r="AN3089" s="29" t="s">
        <v>20651</v>
      </c>
      <c r="AO3089" s="29">
        <v>0</v>
      </c>
      <c r="AP3089" s="30">
        <v>0</v>
      </c>
      <c r="AQ3089" s="30">
        <v>0</v>
      </c>
    </row>
    <row r="3090" spans="1:43" x14ac:dyDescent="0.25">
      <c r="A3090" t="s">
        <v>20647</v>
      </c>
      <c r="B3090" t="s">
        <v>20652</v>
      </c>
      <c r="C3090" s="34">
        <v>10000063899573</v>
      </c>
      <c r="D3090">
        <v>3548348</v>
      </c>
      <c r="E3090" t="s">
        <v>20648</v>
      </c>
      <c r="F3090" t="s">
        <v>20651</v>
      </c>
      <c r="G3090" t="s">
        <v>89</v>
      </c>
      <c r="H3090" t="s">
        <v>90</v>
      </c>
      <c r="I3090" t="s">
        <v>14</v>
      </c>
      <c r="J3090" t="s">
        <v>20650</v>
      </c>
      <c r="K3090">
        <v>0</v>
      </c>
      <c r="L3090" t="s">
        <v>20652</v>
      </c>
      <c r="M3090" t="s">
        <v>20652</v>
      </c>
      <c r="N3090">
        <v>0</v>
      </c>
      <c r="O3090">
        <v>80</v>
      </c>
      <c r="P3090" s="17">
        <v>46022</v>
      </c>
      <c r="Q3090" s="19">
        <v>0</v>
      </c>
      <c r="R3090" t="s">
        <v>24</v>
      </c>
      <c r="S3090" s="17">
        <v>45719</v>
      </c>
      <c r="U3090" s="29">
        <v>0</v>
      </c>
      <c r="V3090" s="29">
        <v>0</v>
      </c>
      <c r="W3090" s="29">
        <v>0</v>
      </c>
      <c r="X3090">
        <v>1</v>
      </c>
      <c r="Y3090" s="33">
        <v>0</v>
      </c>
      <c r="Z3090" s="29">
        <v>0</v>
      </c>
      <c r="AA3090" s="29">
        <v>0</v>
      </c>
      <c r="AB3090" s="29">
        <v>0</v>
      </c>
      <c r="AC3090" s="33">
        <v>0</v>
      </c>
      <c r="AD3090" s="33">
        <v>-321.98190499999998</v>
      </c>
      <c r="AE3090" s="29">
        <v>0</v>
      </c>
      <c r="AG3090" s="29">
        <v>0</v>
      </c>
      <c r="AH3090" s="29">
        <v>0</v>
      </c>
      <c r="AI3090" s="29">
        <v>0</v>
      </c>
      <c r="AJ3090" s="29">
        <v>0</v>
      </c>
      <c r="AK3090" s="29">
        <v>0</v>
      </c>
      <c r="AL3090" s="53">
        <v>1</v>
      </c>
      <c r="AM3090" s="29" t="s">
        <v>20651</v>
      </c>
      <c r="AN3090" s="29" t="s">
        <v>20651</v>
      </c>
      <c r="AO3090" s="29">
        <v>0</v>
      </c>
      <c r="AP3090" s="30">
        <v>0</v>
      </c>
      <c r="AQ3090" s="30">
        <v>0</v>
      </c>
    </row>
    <row r="3091" spans="1:43" x14ac:dyDescent="0.25">
      <c r="A3091" t="s">
        <v>20647</v>
      </c>
      <c r="B3091" t="s">
        <v>20652</v>
      </c>
      <c r="C3091" s="34">
        <v>10000063899573</v>
      </c>
      <c r="D3091">
        <v>3548348</v>
      </c>
      <c r="E3091" t="s">
        <v>20648</v>
      </c>
      <c r="F3091" t="s">
        <v>20651</v>
      </c>
      <c r="G3091" t="s">
        <v>89</v>
      </c>
      <c r="H3091" t="s">
        <v>90</v>
      </c>
      <c r="I3091" t="s">
        <v>14</v>
      </c>
      <c r="J3091" t="s">
        <v>20650</v>
      </c>
      <c r="K3091">
        <v>0</v>
      </c>
      <c r="L3091" t="s">
        <v>20652</v>
      </c>
      <c r="M3091" t="s">
        <v>20652</v>
      </c>
      <c r="N3091">
        <v>0</v>
      </c>
      <c r="O3091">
        <v>80</v>
      </c>
      <c r="P3091" s="17">
        <v>46022</v>
      </c>
      <c r="Q3091" s="19">
        <v>0</v>
      </c>
      <c r="R3091" t="s">
        <v>24</v>
      </c>
      <c r="S3091" s="17">
        <v>45719</v>
      </c>
      <c r="U3091" s="29">
        <v>0</v>
      </c>
      <c r="V3091" s="29">
        <v>0</v>
      </c>
      <c r="W3091" s="29">
        <v>0</v>
      </c>
      <c r="X3091">
        <v>1</v>
      </c>
      <c r="Y3091" s="33">
        <v>0</v>
      </c>
      <c r="Z3091" s="29">
        <v>0</v>
      </c>
      <c r="AA3091" s="29">
        <v>0</v>
      </c>
      <c r="AB3091" s="29">
        <v>0</v>
      </c>
      <c r="AC3091" s="33">
        <v>0</v>
      </c>
      <c r="AD3091" s="33">
        <v>-321.98190499999998</v>
      </c>
      <c r="AE3091" s="29">
        <v>0</v>
      </c>
      <c r="AG3091" s="29">
        <v>0</v>
      </c>
      <c r="AH3091" s="29">
        <v>0</v>
      </c>
      <c r="AI3091" s="29">
        <v>0</v>
      </c>
      <c r="AJ3091" s="29">
        <v>0</v>
      </c>
      <c r="AK3091" s="29">
        <v>0</v>
      </c>
      <c r="AL3091" s="53">
        <v>1</v>
      </c>
      <c r="AM3091" s="29" t="s">
        <v>20651</v>
      </c>
      <c r="AN3091" s="29" t="s">
        <v>20651</v>
      </c>
      <c r="AO3091" s="29">
        <v>0</v>
      </c>
      <c r="AP3091" s="30">
        <v>0</v>
      </c>
      <c r="AQ3091" s="30">
        <v>0</v>
      </c>
    </row>
    <row r="3092" spans="1:43" x14ac:dyDescent="0.25">
      <c r="A3092" t="s">
        <v>20647</v>
      </c>
      <c r="B3092" t="s">
        <v>20652</v>
      </c>
      <c r="C3092" s="34">
        <v>10000063901303</v>
      </c>
      <c r="D3092">
        <v>8999277</v>
      </c>
      <c r="E3092" t="s">
        <v>20649</v>
      </c>
      <c r="F3092" t="s">
        <v>20651</v>
      </c>
      <c r="G3092" t="s">
        <v>89</v>
      </c>
      <c r="H3092" t="s">
        <v>90</v>
      </c>
      <c r="I3092" t="s">
        <v>14</v>
      </c>
      <c r="J3092" t="s">
        <v>20650</v>
      </c>
      <c r="K3092">
        <v>0</v>
      </c>
      <c r="L3092" t="s">
        <v>20652</v>
      </c>
      <c r="M3092" t="s">
        <v>20652</v>
      </c>
      <c r="N3092">
        <v>0</v>
      </c>
      <c r="O3092">
        <v>15</v>
      </c>
      <c r="P3092" s="17">
        <v>46022</v>
      </c>
      <c r="Q3092" s="19">
        <v>0</v>
      </c>
      <c r="R3092" t="s">
        <v>24</v>
      </c>
      <c r="S3092" s="17">
        <v>45719</v>
      </c>
      <c r="U3092" s="29">
        <v>0</v>
      </c>
      <c r="V3092" s="29">
        <v>0</v>
      </c>
      <c r="W3092" s="29">
        <v>0</v>
      </c>
      <c r="X3092">
        <v>1</v>
      </c>
      <c r="Y3092" s="33">
        <v>0</v>
      </c>
      <c r="Z3092" s="29">
        <v>0</v>
      </c>
      <c r="AA3092" s="29">
        <v>0</v>
      </c>
      <c r="AB3092" s="29">
        <v>0</v>
      </c>
      <c r="AC3092" s="33">
        <v>0</v>
      </c>
      <c r="AD3092" s="33">
        <v>-151.19105000000002</v>
      </c>
      <c r="AE3092" s="29">
        <v>0</v>
      </c>
      <c r="AG3092" s="29">
        <v>0</v>
      </c>
      <c r="AH3092" s="29">
        <v>0</v>
      </c>
      <c r="AI3092" s="29">
        <v>0</v>
      </c>
      <c r="AJ3092" s="29">
        <v>0</v>
      </c>
      <c r="AK3092" s="29">
        <v>0</v>
      </c>
      <c r="AL3092" s="53">
        <v>1</v>
      </c>
      <c r="AM3092" s="29" t="s">
        <v>20651</v>
      </c>
      <c r="AN3092" s="29" t="s">
        <v>20651</v>
      </c>
      <c r="AO3092" s="29">
        <v>0</v>
      </c>
      <c r="AP3092" s="30">
        <v>0</v>
      </c>
      <c r="AQ3092" s="30">
        <v>0</v>
      </c>
    </row>
    <row r="3093" spans="1:43" x14ac:dyDescent="0.25">
      <c r="A3093" t="s">
        <v>20647</v>
      </c>
      <c r="B3093" t="s">
        <v>20652</v>
      </c>
      <c r="C3093" s="34">
        <v>10000063902323</v>
      </c>
      <c r="D3093">
        <v>8999498</v>
      </c>
      <c r="E3093" t="s">
        <v>20649</v>
      </c>
      <c r="F3093" t="s">
        <v>20651</v>
      </c>
      <c r="G3093" t="s">
        <v>89</v>
      </c>
      <c r="H3093" t="s">
        <v>90</v>
      </c>
      <c r="I3093" t="s">
        <v>10</v>
      </c>
      <c r="J3093" t="s">
        <v>20650</v>
      </c>
      <c r="K3093">
        <v>0</v>
      </c>
      <c r="L3093" t="s">
        <v>20652</v>
      </c>
      <c r="M3093" t="s">
        <v>20652</v>
      </c>
      <c r="N3093">
        <v>0</v>
      </c>
      <c r="O3093">
        <v>29</v>
      </c>
      <c r="P3093" s="17">
        <v>46022</v>
      </c>
      <c r="Q3093" s="19">
        <v>0</v>
      </c>
      <c r="R3093" t="s">
        <v>24</v>
      </c>
      <c r="S3093" s="17">
        <v>45719</v>
      </c>
      <c r="U3093" s="29">
        <v>0</v>
      </c>
      <c r="V3093" s="29">
        <v>0</v>
      </c>
      <c r="W3093" s="29">
        <v>0</v>
      </c>
      <c r="X3093">
        <v>1</v>
      </c>
      <c r="Y3093" s="33">
        <v>0</v>
      </c>
      <c r="Z3093" s="29">
        <v>0</v>
      </c>
      <c r="AA3093" s="29">
        <v>0</v>
      </c>
      <c r="AB3093" s="29">
        <v>0</v>
      </c>
      <c r="AC3093" s="33">
        <v>0</v>
      </c>
      <c r="AD3093" s="33">
        <v>-39.9</v>
      </c>
      <c r="AE3093" s="29">
        <v>0</v>
      </c>
      <c r="AG3093" s="29">
        <v>0</v>
      </c>
      <c r="AH3093" s="29">
        <v>0</v>
      </c>
      <c r="AI3093" s="29">
        <v>0</v>
      </c>
      <c r="AJ3093" s="29">
        <v>0</v>
      </c>
      <c r="AK3093" s="29">
        <v>0</v>
      </c>
      <c r="AL3093" s="53">
        <v>1</v>
      </c>
      <c r="AM3093" s="29" t="s">
        <v>20651</v>
      </c>
      <c r="AN3093" s="29" t="s">
        <v>20651</v>
      </c>
      <c r="AO3093" s="29">
        <v>0</v>
      </c>
      <c r="AP3093" s="30">
        <v>0</v>
      </c>
      <c r="AQ3093" s="30">
        <v>0</v>
      </c>
    </row>
    <row r="3094" spans="1:43" x14ac:dyDescent="0.25">
      <c r="A3094" t="s">
        <v>20647</v>
      </c>
      <c r="B3094" t="s">
        <v>20652</v>
      </c>
      <c r="C3094" s="34">
        <v>10000063902323</v>
      </c>
      <c r="D3094">
        <v>8999498</v>
      </c>
      <c r="E3094" t="s">
        <v>20649</v>
      </c>
      <c r="F3094" t="s">
        <v>20651</v>
      </c>
      <c r="G3094" t="s">
        <v>89</v>
      </c>
      <c r="H3094" t="s">
        <v>90</v>
      </c>
      <c r="I3094" t="s">
        <v>10</v>
      </c>
      <c r="J3094" t="s">
        <v>20650</v>
      </c>
      <c r="K3094">
        <v>0</v>
      </c>
      <c r="L3094" t="s">
        <v>20652</v>
      </c>
      <c r="M3094" t="s">
        <v>20652</v>
      </c>
      <c r="N3094">
        <v>0</v>
      </c>
      <c r="O3094">
        <v>29</v>
      </c>
      <c r="P3094" s="17">
        <v>46022</v>
      </c>
      <c r="Q3094" s="19">
        <v>0</v>
      </c>
      <c r="R3094" t="s">
        <v>24</v>
      </c>
      <c r="S3094" s="17">
        <v>45719</v>
      </c>
      <c r="U3094" s="29">
        <v>0</v>
      </c>
      <c r="V3094" s="29">
        <v>0</v>
      </c>
      <c r="W3094" s="29">
        <v>0</v>
      </c>
      <c r="X3094">
        <v>1</v>
      </c>
      <c r="Y3094" s="33">
        <v>0</v>
      </c>
      <c r="Z3094" s="29">
        <v>0</v>
      </c>
      <c r="AA3094" s="29">
        <v>0</v>
      </c>
      <c r="AB3094" s="29">
        <v>0</v>
      </c>
      <c r="AC3094" s="33">
        <v>0</v>
      </c>
      <c r="AD3094" s="33">
        <v>-39.9</v>
      </c>
      <c r="AE3094" s="29">
        <v>0</v>
      </c>
      <c r="AG3094" s="29">
        <v>0</v>
      </c>
      <c r="AH3094" s="29">
        <v>0</v>
      </c>
      <c r="AI3094" s="29">
        <v>0</v>
      </c>
      <c r="AJ3094" s="29">
        <v>0</v>
      </c>
      <c r="AK3094" s="29">
        <v>0</v>
      </c>
      <c r="AL3094" s="53">
        <v>1</v>
      </c>
      <c r="AM3094" s="29" t="s">
        <v>20651</v>
      </c>
      <c r="AN3094" s="29" t="s">
        <v>20651</v>
      </c>
      <c r="AO3094" s="29">
        <v>0</v>
      </c>
      <c r="AP3094" s="30">
        <v>0</v>
      </c>
      <c r="AQ3094" s="30">
        <v>0</v>
      </c>
    </row>
    <row r="3095" spans="1:43" x14ac:dyDescent="0.25">
      <c r="A3095" t="s">
        <v>20647</v>
      </c>
      <c r="B3095" t="s">
        <v>20652</v>
      </c>
      <c r="C3095" s="34">
        <v>10000063902324</v>
      </c>
      <c r="D3095">
        <v>8999499</v>
      </c>
      <c r="E3095" t="s">
        <v>20649</v>
      </c>
      <c r="F3095" t="s">
        <v>20651</v>
      </c>
      <c r="G3095" t="s">
        <v>89</v>
      </c>
      <c r="H3095" t="s">
        <v>90</v>
      </c>
      <c r="I3095" t="s">
        <v>10</v>
      </c>
      <c r="J3095" t="s">
        <v>20650</v>
      </c>
      <c r="K3095">
        <v>0</v>
      </c>
      <c r="L3095" t="s">
        <v>20652</v>
      </c>
      <c r="M3095" t="s">
        <v>20652</v>
      </c>
      <c r="N3095">
        <v>0</v>
      </c>
      <c r="O3095">
        <v>30</v>
      </c>
      <c r="P3095" s="17">
        <v>46022</v>
      </c>
      <c r="Q3095" s="19">
        <v>0</v>
      </c>
      <c r="R3095" t="s">
        <v>24</v>
      </c>
      <c r="S3095" s="17">
        <v>45719</v>
      </c>
      <c r="U3095" s="29">
        <v>0</v>
      </c>
      <c r="V3095" s="29">
        <v>0</v>
      </c>
      <c r="W3095" s="29">
        <v>0</v>
      </c>
      <c r="X3095">
        <v>1</v>
      </c>
      <c r="Y3095" s="33">
        <v>0</v>
      </c>
      <c r="Z3095" s="29">
        <v>0</v>
      </c>
      <c r="AA3095" s="29">
        <v>0</v>
      </c>
      <c r="AB3095" s="29">
        <v>0</v>
      </c>
      <c r="AC3095" s="33">
        <v>0</v>
      </c>
      <c r="AD3095" s="33">
        <v>-39.9</v>
      </c>
      <c r="AE3095" s="29">
        <v>0</v>
      </c>
      <c r="AG3095" s="29">
        <v>0</v>
      </c>
      <c r="AH3095" s="29">
        <v>0</v>
      </c>
      <c r="AI3095" s="29">
        <v>0</v>
      </c>
      <c r="AJ3095" s="29">
        <v>0</v>
      </c>
      <c r="AK3095" s="29">
        <v>0</v>
      </c>
      <c r="AL3095" s="53">
        <v>1</v>
      </c>
      <c r="AM3095" s="29" t="s">
        <v>20651</v>
      </c>
      <c r="AN3095" s="29" t="s">
        <v>20651</v>
      </c>
      <c r="AO3095" s="29">
        <v>0</v>
      </c>
      <c r="AP3095" s="30">
        <v>0</v>
      </c>
      <c r="AQ3095" s="30">
        <v>0</v>
      </c>
    </row>
    <row r="3096" spans="1:43" x14ac:dyDescent="0.25">
      <c r="A3096" t="s">
        <v>20647</v>
      </c>
      <c r="B3096" t="s">
        <v>20652</v>
      </c>
      <c r="C3096" s="34">
        <v>10000063902324</v>
      </c>
      <c r="D3096">
        <v>8999499</v>
      </c>
      <c r="E3096" t="s">
        <v>20649</v>
      </c>
      <c r="F3096" t="s">
        <v>20651</v>
      </c>
      <c r="G3096" t="s">
        <v>89</v>
      </c>
      <c r="H3096" t="s">
        <v>90</v>
      </c>
      <c r="I3096" t="s">
        <v>10</v>
      </c>
      <c r="J3096" t="s">
        <v>20650</v>
      </c>
      <c r="K3096">
        <v>0</v>
      </c>
      <c r="L3096" t="s">
        <v>20652</v>
      </c>
      <c r="M3096" t="s">
        <v>20652</v>
      </c>
      <c r="N3096">
        <v>0</v>
      </c>
      <c r="O3096">
        <v>30</v>
      </c>
      <c r="P3096" s="17">
        <v>46022</v>
      </c>
      <c r="Q3096" s="19">
        <v>0</v>
      </c>
      <c r="R3096" t="s">
        <v>24</v>
      </c>
      <c r="S3096" s="17">
        <v>45719</v>
      </c>
      <c r="U3096" s="29">
        <v>0</v>
      </c>
      <c r="V3096" s="29">
        <v>0</v>
      </c>
      <c r="W3096" s="29">
        <v>0</v>
      </c>
      <c r="X3096">
        <v>1</v>
      </c>
      <c r="Y3096" s="33">
        <v>0</v>
      </c>
      <c r="Z3096" s="29">
        <v>0</v>
      </c>
      <c r="AA3096" s="29">
        <v>0</v>
      </c>
      <c r="AB3096" s="29">
        <v>0</v>
      </c>
      <c r="AC3096" s="33">
        <v>0</v>
      </c>
      <c r="AD3096" s="33">
        <v>-39.9</v>
      </c>
      <c r="AE3096" s="29">
        <v>0</v>
      </c>
      <c r="AG3096" s="29">
        <v>0</v>
      </c>
      <c r="AH3096" s="29">
        <v>0</v>
      </c>
      <c r="AI3096" s="29">
        <v>0</v>
      </c>
      <c r="AJ3096" s="29">
        <v>0</v>
      </c>
      <c r="AK3096" s="29">
        <v>0</v>
      </c>
      <c r="AL3096" s="53">
        <v>1</v>
      </c>
      <c r="AM3096" s="29" t="s">
        <v>20651</v>
      </c>
      <c r="AN3096" s="29" t="s">
        <v>20651</v>
      </c>
      <c r="AO3096" s="29">
        <v>0</v>
      </c>
      <c r="AP3096" s="30">
        <v>0</v>
      </c>
      <c r="AQ3096" s="30">
        <v>0</v>
      </c>
    </row>
    <row r="3097" spans="1:43" x14ac:dyDescent="0.25">
      <c r="A3097" t="s">
        <v>20647</v>
      </c>
      <c r="B3097" t="s">
        <v>20652</v>
      </c>
      <c r="C3097" s="34">
        <v>10000063903442</v>
      </c>
      <c r="D3097">
        <v>8999656</v>
      </c>
      <c r="E3097" t="s">
        <v>20649</v>
      </c>
      <c r="F3097" t="s">
        <v>20651</v>
      </c>
      <c r="G3097" t="s">
        <v>89</v>
      </c>
      <c r="H3097" t="s">
        <v>90</v>
      </c>
      <c r="I3097" t="s">
        <v>10</v>
      </c>
      <c r="J3097" t="s">
        <v>20650</v>
      </c>
      <c r="K3097">
        <v>0</v>
      </c>
      <c r="L3097" t="s">
        <v>20652</v>
      </c>
      <c r="M3097" t="s">
        <v>20652</v>
      </c>
      <c r="N3097">
        <v>0</v>
      </c>
      <c r="O3097">
        <v>45</v>
      </c>
      <c r="P3097" s="17">
        <v>46022</v>
      </c>
      <c r="Q3097" s="19">
        <v>0</v>
      </c>
      <c r="R3097" t="s">
        <v>24</v>
      </c>
      <c r="S3097" s="17">
        <v>45719</v>
      </c>
      <c r="U3097" s="29">
        <v>0</v>
      </c>
      <c r="V3097" s="29">
        <v>0</v>
      </c>
      <c r="W3097" s="29">
        <v>0</v>
      </c>
      <c r="X3097">
        <v>1</v>
      </c>
      <c r="Y3097" s="33">
        <v>0</v>
      </c>
      <c r="Z3097" s="29">
        <v>0</v>
      </c>
      <c r="AA3097" s="29">
        <v>0</v>
      </c>
      <c r="AB3097" s="29">
        <v>0</v>
      </c>
      <c r="AC3097" s="33">
        <v>0</v>
      </c>
      <c r="AD3097" s="33">
        <v>-39.9</v>
      </c>
      <c r="AE3097" s="29">
        <v>0</v>
      </c>
      <c r="AG3097" s="29">
        <v>0</v>
      </c>
      <c r="AH3097" s="29">
        <v>0</v>
      </c>
      <c r="AI3097" s="29">
        <v>0</v>
      </c>
      <c r="AJ3097" s="29">
        <v>0</v>
      </c>
      <c r="AK3097" s="29">
        <v>0</v>
      </c>
      <c r="AL3097" s="53">
        <v>1</v>
      </c>
      <c r="AM3097" s="29" t="s">
        <v>20651</v>
      </c>
      <c r="AN3097" s="29" t="s">
        <v>20651</v>
      </c>
      <c r="AO3097" s="29">
        <v>0</v>
      </c>
      <c r="AP3097" s="30">
        <v>0</v>
      </c>
      <c r="AQ3097" s="30">
        <v>0</v>
      </c>
    </row>
    <row r="3098" spans="1:43" x14ac:dyDescent="0.25">
      <c r="A3098" t="s">
        <v>20647</v>
      </c>
      <c r="B3098" t="s">
        <v>20652</v>
      </c>
      <c r="C3098" s="34">
        <v>10000063903442</v>
      </c>
      <c r="D3098">
        <v>8999656</v>
      </c>
      <c r="E3098" t="s">
        <v>20649</v>
      </c>
      <c r="F3098" t="s">
        <v>20651</v>
      </c>
      <c r="G3098" t="s">
        <v>89</v>
      </c>
      <c r="H3098" t="s">
        <v>90</v>
      </c>
      <c r="I3098" t="s">
        <v>10</v>
      </c>
      <c r="J3098" t="s">
        <v>20650</v>
      </c>
      <c r="K3098">
        <v>0</v>
      </c>
      <c r="L3098" t="s">
        <v>20652</v>
      </c>
      <c r="M3098" t="s">
        <v>20652</v>
      </c>
      <c r="N3098">
        <v>0</v>
      </c>
      <c r="O3098">
        <v>45</v>
      </c>
      <c r="P3098" s="17">
        <v>46022</v>
      </c>
      <c r="Q3098" s="19">
        <v>0</v>
      </c>
      <c r="R3098" t="s">
        <v>24</v>
      </c>
      <c r="S3098" s="17">
        <v>45719</v>
      </c>
      <c r="U3098" s="29">
        <v>0</v>
      </c>
      <c r="V3098" s="29">
        <v>0</v>
      </c>
      <c r="W3098" s="29">
        <v>0</v>
      </c>
      <c r="X3098">
        <v>1</v>
      </c>
      <c r="Y3098" s="33">
        <v>0</v>
      </c>
      <c r="Z3098" s="29">
        <v>0</v>
      </c>
      <c r="AA3098" s="29">
        <v>0</v>
      </c>
      <c r="AB3098" s="29">
        <v>0</v>
      </c>
      <c r="AC3098" s="33">
        <v>0</v>
      </c>
      <c r="AD3098" s="33">
        <v>-39.9</v>
      </c>
      <c r="AE3098" s="29">
        <v>0</v>
      </c>
      <c r="AG3098" s="29">
        <v>0</v>
      </c>
      <c r="AH3098" s="29">
        <v>0</v>
      </c>
      <c r="AI3098" s="29">
        <v>0</v>
      </c>
      <c r="AJ3098" s="29">
        <v>0</v>
      </c>
      <c r="AK3098" s="29">
        <v>0</v>
      </c>
      <c r="AL3098" s="53">
        <v>1</v>
      </c>
      <c r="AM3098" s="29" t="s">
        <v>20651</v>
      </c>
      <c r="AN3098" s="29" t="s">
        <v>20651</v>
      </c>
      <c r="AO3098" s="29">
        <v>0</v>
      </c>
      <c r="AP3098" s="30">
        <v>0</v>
      </c>
      <c r="AQ3098" s="30">
        <v>0</v>
      </c>
    </row>
    <row r="3099" spans="1:43" x14ac:dyDescent="0.25">
      <c r="A3099" t="s">
        <v>20647</v>
      </c>
      <c r="B3099" t="s">
        <v>20652</v>
      </c>
      <c r="C3099" s="34">
        <v>10000063903443</v>
      </c>
      <c r="D3099">
        <v>8999655</v>
      </c>
      <c r="E3099" t="s">
        <v>20649</v>
      </c>
      <c r="F3099" t="s">
        <v>20651</v>
      </c>
      <c r="G3099" t="s">
        <v>89</v>
      </c>
      <c r="H3099" t="s">
        <v>90</v>
      </c>
      <c r="I3099" t="s">
        <v>10</v>
      </c>
      <c r="J3099" t="s">
        <v>20650</v>
      </c>
      <c r="K3099">
        <v>0</v>
      </c>
      <c r="L3099" t="s">
        <v>20652</v>
      </c>
      <c r="M3099" t="s">
        <v>20652</v>
      </c>
      <c r="N3099">
        <v>0</v>
      </c>
      <c r="O3099">
        <v>46</v>
      </c>
      <c r="P3099" s="17">
        <v>46022</v>
      </c>
      <c r="Q3099" s="19">
        <v>0</v>
      </c>
      <c r="R3099" t="s">
        <v>24</v>
      </c>
      <c r="S3099" s="17">
        <v>45719</v>
      </c>
      <c r="U3099" s="29">
        <v>0</v>
      </c>
      <c r="V3099" s="29">
        <v>0</v>
      </c>
      <c r="W3099" s="29">
        <v>0</v>
      </c>
      <c r="X3099">
        <v>1</v>
      </c>
      <c r="Y3099" s="33">
        <v>0</v>
      </c>
      <c r="Z3099" s="29">
        <v>0</v>
      </c>
      <c r="AA3099" s="29">
        <v>0</v>
      </c>
      <c r="AB3099" s="29">
        <v>0</v>
      </c>
      <c r="AC3099" s="33">
        <v>0</v>
      </c>
      <c r="AD3099" s="33">
        <v>-39.9</v>
      </c>
      <c r="AE3099" s="29">
        <v>0</v>
      </c>
      <c r="AG3099" s="29">
        <v>0</v>
      </c>
      <c r="AH3099" s="29">
        <v>0</v>
      </c>
      <c r="AI3099" s="29">
        <v>0</v>
      </c>
      <c r="AJ3099" s="29">
        <v>0</v>
      </c>
      <c r="AK3099" s="29">
        <v>0</v>
      </c>
      <c r="AL3099" s="53">
        <v>1</v>
      </c>
      <c r="AM3099" s="29" t="s">
        <v>20651</v>
      </c>
      <c r="AN3099" s="29" t="s">
        <v>20651</v>
      </c>
      <c r="AO3099" s="29">
        <v>0</v>
      </c>
      <c r="AP3099" s="30">
        <v>0</v>
      </c>
      <c r="AQ3099" s="30">
        <v>0</v>
      </c>
    </row>
    <row r="3100" spans="1:43" x14ac:dyDescent="0.25">
      <c r="A3100" t="s">
        <v>20647</v>
      </c>
      <c r="B3100" t="s">
        <v>20652</v>
      </c>
      <c r="C3100" s="34">
        <v>10000063903443</v>
      </c>
      <c r="D3100">
        <v>8999655</v>
      </c>
      <c r="E3100" t="s">
        <v>20649</v>
      </c>
      <c r="F3100" t="s">
        <v>20651</v>
      </c>
      <c r="G3100" t="s">
        <v>89</v>
      </c>
      <c r="H3100" t="s">
        <v>90</v>
      </c>
      <c r="I3100" t="s">
        <v>10</v>
      </c>
      <c r="J3100" t="s">
        <v>20650</v>
      </c>
      <c r="K3100">
        <v>0</v>
      </c>
      <c r="L3100" t="s">
        <v>20652</v>
      </c>
      <c r="M3100" t="s">
        <v>20652</v>
      </c>
      <c r="N3100">
        <v>0</v>
      </c>
      <c r="O3100">
        <v>46</v>
      </c>
      <c r="P3100" s="17">
        <v>46022</v>
      </c>
      <c r="Q3100" s="19">
        <v>0</v>
      </c>
      <c r="R3100" t="s">
        <v>24</v>
      </c>
      <c r="S3100" s="17">
        <v>45719</v>
      </c>
      <c r="U3100" s="29">
        <v>0</v>
      </c>
      <c r="V3100" s="29">
        <v>0</v>
      </c>
      <c r="W3100" s="29">
        <v>0</v>
      </c>
      <c r="X3100">
        <v>1</v>
      </c>
      <c r="Y3100" s="33">
        <v>0</v>
      </c>
      <c r="Z3100" s="29">
        <v>0</v>
      </c>
      <c r="AA3100" s="29">
        <v>0</v>
      </c>
      <c r="AB3100" s="29">
        <v>0</v>
      </c>
      <c r="AC3100" s="33">
        <v>0</v>
      </c>
      <c r="AD3100" s="33">
        <v>-39.9</v>
      </c>
      <c r="AE3100" s="29">
        <v>0</v>
      </c>
      <c r="AG3100" s="29">
        <v>0</v>
      </c>
      <c r="AH3100" s="29">
        <v>0</v>
      </c>
      <c r="AI3100" s="29">
        <v>0</v>
      </c>
      <c r="AJ3100" s="29">
        <v>0</v>
      </c>
      <c r="AK3100" s="29">
        <v>0</v>
      </c>
      <c r="AL3100" s="53">
        <v>1</v>
      </c>
      <c r="AM3100" s="29" t="s">
        <v>20651</v>
      </c>
      <c r="AN3100" s="29" t="s">
        <v>20651</v>
      </c>
      <c r="AO3100" s="29">
        <v>0</v>
      </c>
      <c r="AP3100" s="30">
        <v>0</v>
      </c>
      <c r="AQ3100" s="30">
        <v>0</v>
      </c>
    </row>
    <row r="3101" spans="1:43" x14ac:dyDescent="0.25">
      <c r="A3101" t="s">
        <v>20647</v>
      </c>
      <c r="B3101" t="s">
        <v>20652</v>
      </c>
      <c r="C3101" s="34">
        <v>10000063903444</v>
      </c>
      <c r="D3101">
        <v>8999654</v>
      </c>
      <c r="E3101" t="s">
        <v>20649</v>
      </c>
      <c r="F3101" t="s">
        <v>20651</v>
      </c>
      <c r="G3101" t="s">
        <v>89</v>
      </c>
      <c r="H3101" t="s">
        <v>90</v>
      </c>
      <c r="I3101" t="s">
        <v>10</v>
      </c>
      <c r="J3101" t="s">
        <v>20650</v>
      </c>
      <c r="K3101">
        <v>0</v>
      </c>
      <c r="L3101" t="s">
        <v>20652</v>
      </c>
      <c r="M3101" t="s">
        <v>20652</v>
      </c>
      <c r="N3101">
        <v>0</v>
      </c>
      <c r="O3101">
        <v>48</v>
      </c>
      <c r="P3101" s="17">
        <v>46022</v>
      </c>
      <c r="Q3101" s="19">
        <v>0</v>
      </c>
      <c r="R3101" t="s">
        <v>24</v>
      </c>
      <c r="S3101" s="17">
        <v>45719</v>
      </c>
      <c r="U3101" s="29">
        <v>0</v>
      </c>
      <c r="V3101" s="29">
        <v>0</v>
      </c>
      <c r="W3101" s="29">
        <v>0</v>
      </c>
      <c r="X3101">
        <v>1</v>
      </c>
      <c r="Y3101" s="33">
        <v>0</v>
      </c>
      <c r="Z3101" s="29">
        <v>0</v>
      </c>
      <c r="AA3101" s="29">
        <v>0</v>
      </c>
      <c r="AB3101" s="29">
        <v>0</v>
      </c>
      <c r="AC3101" s="33">
        <v>0</v>
      </c>
      <c r="AD3101" s="33">
        <v>-39.9</v>
      </c>
      <c r="AE3101" s="29">
        <v>0</v>
      </c>
      <c r="AG3101" s="29">
        <v>0</v>
      </c>
      <c r="AH3101" s="29">
        <v>0</v>
      </c>
      <c r="AI3101" s="29">
        <v>0</v>
      </c>
      <c r="AJ3101" s="29">
        <v>0</v>
      </c>
      <c r="AK3101" s="29">
        <v>0</v>
      </c>
      <c r="AL3101" s="53">
        <v>1</v>
      </c>
      <c r="AM3101" s="29" t="s">
        <v>20651</v>
      </c>
      <c r="AN3101" s="29" t="s">
        <v>20651</v>
      </c>
      <c r="AO3101" s="29">
        <v>0</v>
      </c>
      <c r="AP3101" s="30">
        <v>0</v>
      </c>
      <c r="AQ3101" s="30">
        <v>0</v>
      </c>
    </row>
    <row r="3102" spans="1:43" x14ac:dyDescent="0.25">
      <c r="A3102" t="s">
        <v>20647</v>
      </c>
      <c r="B3102" t="s">
        <v>20652</v>
      </c>
      <c r="C3102" s="34">
        <v>10000063903444</v>
      </c>
      <c r="D3102">
        <v>8999654</v>
      </c>
      <c r="E3102" t="s">
        <v>20649</v>
      </c>
      <c r="F3102" t="s">
        <v>20651</v>
      </c>
      <c r="G3102" t="s">
        <v>89</v>
      </c>
      <c r="H3102" t="s">
        <v>90</v>
      </c>
      <c r="I3102" t="s">
        <v>10</v>
      </c>
      <c r="J3102" t="s">
        <v>20650</v>
      </c>
      <c r="K3102">
        <v>0</v>
      </c>
      <c r="L3102" t="s">
        <v>20652</v>
      </c>
      <c r="M3102" t="s">
        <v>20652</v>
      </c>
      <c r="N3102">
        <v>0</v>
      </c>
      <c r="O3102">
        <v>48</v>
      </c>
      <c r="P3102" s="17">
        <v>46022</v>
      </c>
      <c r="Q3102" s="19">
        <v>0</v>
      </c>
      <c r="R3102" t="s">
        <v>24</v>
      </c>
      <c r="S3102" s="17">
        <v>45719</v>
      </c>
      <c r="U3102" s="29">
        <v>0</v>
      </c>
      <c r="V3102" s="29">
        <v>0</v>
      </c>
      <c r="W3102" s="29">
        <v>0</v>
      </c>
      <c r="X3102">
        <v>1</v>
      </c>
      <c r="Y3102" s="33">
        <v>0</v>
      </c>
      <c r="Z3102" s="29">
        <v>0</v>
      </c>
      <c r="AA3102" s="29">
        <v>0</v>
      </c>
      <c r="AB3102" s="29">
        <v>0</v>
      </c>
      <c r="AC3102" s="33">
        <v>0</v>
      </c>
      <c r="AD3102" s="33">
        <v>-39.9</v>
      </c>
      <c r="AE3102" s="29">
        <v>0</v>
      </c>
      <c r="AG3102" s="29">
        <v>0</v>
      </c>
      <c r="AH3102" s="29">
        <v>0</v>
      </c>
      <c r="AI3102" s="29">
        <v>0</v>
      </c>
      <c r="AJ3102" s="29">
        <v>0</v>
      </c>
      <c r="AK3102" s="29">
        <v>0</v>
      </c>
      <c r="AL3102" s="53">
        <v>1</v>
      </c>
      <c r="AM3102" s="29" t="s">
        <v>20651</v>
      </c>
      <c r="AN3102" s="29" t="s">
        <v>20651</v>
      </c>
      <c r="AO3102" s="29">
        <v>0</v>
      </c>
      <c r="AP3102" s="30">
        <v>0</v>
      </c>
      <c r="AQ3102" s="30">
        <v>0</v>
      </c>
    </row>
    <row r="3103" spans="1:43" x14ac:dyDescent="0.25">
      <c r="A3103" t="s">
        <v>20647</v>
      </c>
      <c r="B3103" t="s">
        <v>20652</v>
      </c>
      <c r="C3103" s="34">
        <v>10000063903794</v>
      </c>
      <c r="D3103">
        <v>8999696</v>
      </c>
      <c r="E3103" t="s">
        <v>20648</v>
      </c>
      <c r="F3103" t="s">
        <v>20651</v>
      </c>
      <c r="G3103" t="s">
        <v>89</v>
      </c>
      <c r="H3103" t="s">
        <v>90</v>
      </c>
      <c r="I3103" t="s">
        <v>10</v>
      </c>
      <c r="J3103" t="s">
        <v>20650</v>
      </c>
      <c r="K3103">
        <v>0</v>
      </c>
      <c r="L3103" t="s">
        <v>20652</v>
      </c>
      <c r="M3103" t="s">
        <v>20652</v>
      </c>
      <c r="N3103">
        <v>0</v>
      </c>
      <c r="O3103">
        <v>15</v>
      </c>
      <c r="P3103" s="17">
        <v>46022</v>
      </c>
      <c r="Q3103" s="19">
        <v>0</v>
      </c>
      <c r="R3103" t="s">
        <v>24</v>
      </c>
      <c r="S3103" s="17">
        <v>45719</v>
      </c>
      <c r="U3103" s="29">
        <v>0</v>
      </c>
      <c r="V3103" s="29">
        <v>0</v>
      </c>
      <c r="W3103" s="29">
        <v>0</v>
      </c>
      <c r="X3103">
        <v>1</v>
      </c>
      <c r="Y3103" s="33">
        <v>0</v>
      </c>
      <c r="Z3103" s="29">
        <v>0</v>
      </c>
      <c r="AA3103" s="29">
        <v>0</v>
      </c>
      <c r="AB3103" s="29">
        <v>0</v>
      </c>
      <c r="AC3103" s="33">
        <v>0</v>
      </c>
      <c r="AD3103" s="33">
        <v>-67.793360000000007</v>
      </c>
      <c r="AE3103" s="29">
        <v>0</v>
      </c>
      <c r="AG3103" s="29">
        <v>0</v>
      </c>
      <c r="AH3103" s="29">
        <v>0</v>
      </c>
      <c r="AI3103" s="29">
        <v>0</v>
      </c>
      <c r="AJ3103" s="29">
        <v>0</v>
      </c>
      <c r="AK3103" s="29">
        <v>0</v>
      </c>
      <c r="AL3103" s="53">
        <v>1</v>
      </c>
      <c r="AM3103" s="29" t="s">
        <v>20651</v>
      </c>
      <c r="AN3103" s="29" t="s">
        <v>20651</v>
      </c>
      <c r="AO3103" s="29">
        <v>0</v>
      </c>
      <c r="AP3103" s="30">
        <v>0</v>
      </c>
      <c r="AQ3103" s="30">
        <v>0</v>
      </c>
    </row>
    <row r="3104" spans="1:43" x14ac:dyDescent="0.25">
      <c r="A3104" t="s">
        <v>20647</v>
      </c>
      <c r="B3104" t="s">
        <v>20652</v>
      </c>
      <c r="C3104" s="34">
        <v>10000063903794</v>
      </c>
      <c r="D3104">
        <v>8999696</v>
      </c>
      <c r="E3104" t="s">
        <v>20648</v>
      </c>
      <c r="F3104" t="s">
        <v>20651</v>
      </c>
      <c r="G3104" t="s">
        <v>89</v>
      </c>
      <c r="H3104" t="s">
        <v>90</v>
      </c>
      <c r="I3104" t="s">
        <v>10</v>
      </c>
      <c r="J3104" t="s">
        <v>20650</v>
      </c>
      <c r="K3104">
        <v>0</v>
      </c>
      <c r="L3104" t="s">
        <v>20652</v>
      </c>
      <c r="M3104" t="s">
        <v>20652</v>
      </c>
      <c r="N3104">
        <v>0</v>
      </c>
      <c r="O3104">
        <v>15</v>
      </c>
      <c r="P3104" s="17">
        <v>46022</v>
      </c>
      <c r="Q3104" s="19">
        <v>0</v>
      </c>
      <c r="R3104" t="s">
        <v>24</v>
      </c>
      <c r="S3104" s="17">
        <v>45719</v>
      </c>
      <c r="U3104" s="29">
        <v>0</v>
      </c>
      <c r="V3104" s="29">
        <v>0</v>
      </c>
      <c r="W3104" s="29">
        <v>0</v>
      </c>
      <c r="X3104">
        <v>1</v>
      </c>
      <c r="Y3104" s="33">
        <v>0</v>
      </c>
      <c r="Z3104" s="29">
        <v>0</v>
      </c>
      <c r="AA3104" s="29">
        <v>0</v>
      </c>
      <c r="AB3104" s="29">
        <v>0</v>
      </c>
      <c r="AC3104" s="33">
        <v>0</v>
      </c>
      <c r="AD3104" s="33">
        <v>-67.793360000000007</v>
      </c>
      <c r="AE3104" s="29">
        <v>0</v>
      </c>
      <c r="AG3104" s="29">
        <v>0</v>
      </c>
      <c r="AH3104" s="29">
        <v>0</v>
      </c>
      <c r="AI3104" s="29">
        <v>0</v>
      </c>
      <c r="AJ3104" s="29">
        <v>0</v>
      </c>
      <c r="AK3104" s="29">
        <v>0</v>
      </c>
      <c r="AL3104" s="53">
        <v>1</v>
      </c>
      <c r="AM3104" s="29" t="s">
        <v>20651</v>
      </c>
      <c r="AN3104" s="29" t="s">
        <v>20651</v>
      </c>
      <c r="AO3104" s="29">
        <v>0</v>
      </c>
      <c r="AP3104" s="30">
        <v>0</v>
      </c>
      <c r="AQ3104" s="30">
        <v>0</v>
      </c>
    </row>
    <row r="3105" spans="1:43" x14ac:dyDescent="0.25">
      <c r="A3105" t="s">
        <v>20647</v>
      </c>
      <c r="B3105" t="s">
        <v>20652</v>
      </c>
      <c r="C3105" s="34">
        <v>10000063903870</v>
      </c>
      <c r="D3105">
        <v>8999762</v>
      </c>
      <c r="E3105" t="s">
        <v>20648</v>
      </c>
      <c r="F3105" t="s">
        <v>20651</v>
      </c>
      <c r="G3105" t="s">
        <v>89</v>
      </c>
      <c r="H3105" t="s">
        <v>90</v>
      </c>
      <c r="I3105" t="s">
        <v>10</v>
      </c>
      <c r="J3105" t="s">
        <v>20650</v>
      </c>
      <c r="K3105">
        <v>0</v>
      </c>
      <c r="L3105" t="s">
        <v>20652</v>
      </c>
      <c r="M3105" t="s">
        <v>20652</v>
      </c>
      <c r="N3105">
        <v>0</v>
      </c>
      <c r="O3105">
        <v>2</v>
      </c>
      <c r="P3105" s="17">
        <v>46022</v>
      </c>
      <c r="Q3105" s="19">
        <v>0</v>
      </c>
      <c r="R3105" t="s">
        <v>24</v>
      </c>
      <c r="S3105" s="17">
        <v>45719</v>
      </c>
      <c r="U3105" s="29">
        <v>0</v>
      </c>
      <c r="V3105" s="29">
        <v>0</v>
      </c>
      <c r="W3105" s="29">
        <v>0</v>
      </c>
      <c r="X3105">
        <v>1</v>
      </c>
      <c r="Y3105" s="33">
        <v>0</v>
      </c>
      <c r="Z3105" s="29">
        <v>0</v>
      </c>
      <c r="AA3105" s="29">
        <v>0</v>
      </c>
      <c r="AB3105" s="29">
        <v>0</v>
      </c>
      <c r="AC3105" s="33">
        <v>0</v>
      </c>
      <c r="AD3105" s="33">
        <v>-211.16910500000003</v>
      </c>
      <c r="AE3105" s="29">
        <v>0</v>
      </c>
      <c r="AG3105" s="29">
        <v>0</v>
      </c>
      <c r="AH3105" s="29">
        <v>0</v>
      </c>
      <c r="AI3105" s="29">
        <v>0</v>
      </c>
      <c r="AJ3105" s="29">
        <v>0</v>
      </c>
      <c r="AK3105" s="29">
        <v>0</v>
      </c>
      <c r="AL3105" s="53">
        <v>1</v>
      </c>
      <c r="AM3105" s="29" t="s">
        <v>20651</v>
      </c>
      <c r="AN3105" s="29" t="s">
        <v>20651</v>
      </c>
      <c r="AO3105" s="29">
        <v>0</v>
      </c>
      <c r="AP3105" s="30">
        <v>0</v>
      </c>
      <c r="AQ3105" s="30">
        <v>0</v>
      </c>
    </row>
    <row r="3106" spans="1:43" x14ac:dyDescent="0.25">
      <c r="A3106" t="s">
        <v>20647</v>
      </c>
      <c r="B3106" t="s">
        <v>20652</v>
      </c>
      <c r="C3106" s="34">
        <v>10000063903870</v>
      </c>
      <c r="D3106">
        <v>8999762</v>
      </c>
      <c r="E3106" t="s">
        <v>20648</v>
      </c>
      <c r="F3106" t="s">
        <v>20651</v>
      </c>
      <c r="G3106" t="s">
        <v>89</v>
      </c>
      <c r="H3106" t="s">
        <v>90</v>
      </c>
      <c r="I3106" t="s">
        <v>10</v>
      </c>
      <c r="J3106" t="s">
        <v>20650</v>
      </c>
      <c r="K3106">
        <v>0</v>
      </c>
      <c r="L3106" t="s">
        <v>20652</v>
      </c>
      <c r="M3106" t="s">
        <v>20652</v>
      </c>
      <c r="N3106">
        <v>0</v>
      </c>
      <c r="O3106">
        <v>2</v>
      </c>
      <c r="P3106" s="17">
        <v>46022</v>
      </c>
      <c r="Q3106" s="19">
        <v>0</v>
      </c>
      <c r="R3106" t="s">
        <v>24</v>
      </c>
      <c r="S3106" s="17">
        <v>45719</v>
      </c>
      <c r="U3106" s="29">
        <v>0</v>
      </c>
      <c r="V3106" s="29">
        <v>0</v>
      </c>
      <c r="W3106" s="29">
        <v>0</v>
      </c>
      <c r="X3106">
        <v>1</v>
      </c>
      <c r="Y3106" s="33">
        <v>0</v>
      </c>
      <c r="Z3106" s="29">
        <v>0</v>
      </c>
      <c r="AA3106" s="29">
        <v>0</v>
      </c>
      <c r="AB3106" s="29">
        <v>0</v>
      </c>
      <c r="AC3106" s="33">
        <v>0</v>
      </c>
      <c r="AD3106" s="33">
        <v>-211.16910500000003</v>
      </c>
      <c r="AE3106" s="29">
        <v>0</v>
      </c>
      <c r="AG3106" s="29">
        <v>0</v>
      </c>
      <c r="AH3106" s="29">
        <v>0</v>
      </c>
      <c r="AI3106" s="29">
        <v>0</v>
      </c>
      <c r="AJ3106" s="29">
        <v>0</v>
      </c>
      <c r="AK3106" s="29">
        <v>0</v>
      </c>
      <c r="AL3106" s="53">
        <v>1</v>
      </c>
      <c r="AM3106" s="29" t="s">
        <v>20651</v>
      </c>
      <c r="AN3106" s="29" t="s">
        <v>20651</v>
      </c>
      <c r="AO3106" s="29">
        <v>0</v>
      </c>
      <c r="AP3106" s="30">
        <v>0</v>
      </c>
      <c r="AQ3106" s="30">
        <v>0</v>
      </c>
    </row>
    <row r="3107" spans="1:43" x14ac:dyDescent="0.25">
      <c r="A3107" t="s">
        <v>20647</v>
      </c>
      <c r="B3107" t="s">
        <v>20652</v>
      </c>
      <c r="C3107" s="34">
        <v>10000063903983</v>
      </c>
      <c r="D3107">
        <v>8999773</v>
      </c>
      <c r="E3107" t="s">
        <v>20648</v>
      </c>
      <c r="F3107" t="s">
        <v>20651</v>
      </c>
      <c r="G3107" t="s">
        <v>89</v>
      </c>
      <c r="H3107" t="s">
        <v>90</v>
      </c>
      <c r="I3107" t="s">
        <v>10</v>
      </c>
      <c r="J3107" t="s">
        <v>20650</v>
      </c>
      <c r="K3107">
        <v>0</v>
      </c>
      <c r="L3107" t="s">
        <v>20652</v>
      </c>
      <c r="M3107" t="s">
        <v>20652</v>
      </c>
      <c r="N3107">
        <v>0</v>
      </c>
      <c r="O3107">
        <v>28</v>
      </c>
      <c r="P3107" s="17">
        <v>46022</v>
      </c>
      <c r="Q3107" s="19">
        <v>0</v>
      </c>
      <c r="R3107" t="s">
        <v>24</v>
      </c>
      <c r="S3107" s="17">
        <v>45719</v>
      </c>
      <c r="U3107" s="29">
        <v>0</v>
      </c>
      <c r="V3107" s="29">
        <v>0</v>
      </c>
      <c r="W3107" s="29">
        <v>0</v>
      </c>
      <c r="X3107">
        <v>1</v>
      </c>
      <c r="Y3107" s="33">
        <v>0</v>
      </c>
      <c r="Z3107" s="29">
        <v>0</v>
      </c>
      <c r="AA3107" s="29">
        <v>0</v>
      </c>
      <c r="AB3107" s="29">
        <v>0</v>
      </c>
      <c r="AC3107" s="33">
        <v>0</v>
      </c>
      <c r="AD3107" s="33">
        <v>-107.71210000000001</v>
      </c>
      <c r="AE3107" s="29">
        <v>0</v>
      </c>
      <c r="AG3107" s="29">
        <v>0</v>
      </c>
      <c r="AH3107" s="29">
        <v>0</v>
      </c>
      <c r="AI3107" s="29">
        <v>0</v>
      </c>
      <c r="AJ3107" s="29">
        <v>0</v>
      </c>
      <c r="AK3107" s="29">
        <v>0</v>
      </c>
      <c r="AL3107" s="53">
        <v>1</v>
      </c>
      <c r="AM3107" s="29" t="s">
        <v>20651</v>
      </c>
      <c r="AN3107" s="29" t="s">
        <v>20651</v>
      </c>
      <c r="AO3107" s="29">
        <v>0</v>
      </c>
      <c r="AP3107" s="30">
        <v>0</v>
      </c>
      <c r="AQ3107" s="30">
        <v>0</v>
      </c>
    </row>
    <row r="3108" spans="1:43" x14ac:dyDescent="0.25">
      <c r="A3108" t="s">
        <v>20647</v>
      </c>
      <c r="B3108" t="s">
        <v>20652</v>
      </c>
      <c r="C3108" s="34">
        <v>10000063903984</v>
      </c>
      <c r="D3108">
        <v>8999774</v>
      </c>
      <c r="E3108" t="s">
        <v>20648</v>
      </c>
      <c r="F3108" t="s">
        <v>20651</v>
      </c>
      <c r="G3108" t="s">
        <v>89</v>
      </c>
      <c r="H3108" t="s">
        <v>90</v>
      </c>
      <c r="I3108" t="s">
        <v>10</v>
      </c>
      <c r="J3108" t="s">
        <v>20650</v>
      </c>
      <c r="K3108">
        <v>0</v>
      </c>
      <c r="L3108" t="s">
        <v>20652</v>
      </c>
      <c r="M3108" t="s">
        <v>20652</v>
      </c>
      <c r="N3108">
        <v>0</v>
      </c>
      <c r="O3108">
        <v>27</v>
      </c>
      <c r="P3108" s="17">
        <v>46022</v>
      </c>
      <c r="Q3108" s="19">
        <v>0</v>
      </c>
      <c r="R3108" t="s">
        <v>24</v>
      </c>
      <c r="S3108" s="17">
        <v>45719</v>
      </c>
      <c r="U3108" s="29">
        <v>0</v>
      </c>
      <c r="V3108" s="29">
        <v>0</v>
      </c>
      <c r="W3108" s="29">
        <v>0</v>
      </c>
      <c r="X3108">
        <v>1</v>
      </c>
      <c r="Y3108" s="33">
        <v>0</v>
      </c>
      <c r="Z3108" s="29">
        <v>0</v>
      </c>
      <c r="AA3108" s="29">
        <v>0</v>
      </c>
      <c r="AB3108" s="29">
        <v>0</v>
      </c>
      <c r="AC3108" s="33">
        <v>0</v>
      </c>
      <c r="AD3108" s="33">
        <v>-107.71210000000001</v>
      </c>
      <c r="AE3108" s="29">
        <v>0</v>
      </c>
      <c r="AG3108" s="29">
        <v>0</v>
      </c>
      <c r="AH3108" s="29">
        <v>0</v>
      </c>
      <c r="AI3108" s="29">
        <v>0</v>
      </c>
      <c r="AJ3108" s="29">
        <v>0</v>
      </c>
      <c r="AK3108" s="29">
        <v>0</v>
      </c>
      <c r="AL3108" s="53">
        <v>1</v>
      </c>
      <c r="AM3108" s="29" t="s">
        <v>20651</v>
      </c>
      <c r="AN3108" s="29" t="s">
        <v>20651</v>
      </c>
      <c r="AO3108" s="29">
        <v>0</v>
      </c>
      <c r="AP3108" s="30">
        <v>0</v>
      </c>
      <c r="AQ3108" s="30">
        <v>0</v>
      </c>
    </row>
    <row r="3109" spans="1:43" x14ac:dyDescent="0.25">
      <c r="A3109" t="s">
        <v>20647</v>
      </c>
      <c r="B3109" t="s">
        <v>20652</v>
      </c>
      <c r="C3109" s="34">
        <v>10000063904177</v>
      </c>
      <c r="D3109">
        <v>8999804</v>
      </c>
      <c r="E3109" t="s">
        <v>20649</v>
      </c>
      <c r="F3109" t="s">
        <v>20651</v>
      </c>
      <c r="G3109" t="s">
        <v>89</v>
      </c>
      <c r="H3109" t="s">
        <v>90</v>
      </c>
      <c r="I3109" t="s">
        <v>10</v>
      </c>
      <c r="J3109" t="s">
        <v>20650</v>
      </c>
      <c r="K3109">
        <v>0</v>
      </c>
      <c r="L3109" t="s">
        <v>20652</v>
      </c>
      <c r="M3109" t="s">
        <v>20652</v>
      </c>
      <c r="N3109">
        <v>0</v>
      </c>
      <c r="O3109">
        <v>23</v>
      </c>
      <c r="P3109" s="17">
        <v>46022</v>
      </c>
      <c r="Q3109" s="19">
        <v>0</v>
      </c>
      <c r="R3109" t="s">
        <v>24</v>
      </c>
      <c r="S3109" s="17">
        <v>45719</v>
      </c>
      <c r="U3109" s="29">
        <v>0</v>
      </c>
      <c r="V3109" s="29">
        <v>0</v>
      </c>
      <c r="W3109" s="29">
        <v>0</v>
      </c>
      <c r="X3109">
        <v>1</v>
      </c>
      <c r="Y3109" s="33">
        <v>0</v>
      </c>
      <c r="Z3109" s="29">
        <v>0</v>
      </c>
      <c r="AA3109" s="29">
        <v>0</v>
      </c>
      <c r="AB3109" s="29">
        <v>0</v>
      </c>
      <c r="AC3109" s="33">
        <v>0</v>
      </c>
      <c r="AD3109" s="33">
        <v>-42.522016666666673</v>
      </c>
      <c r="AE3109" s="29">
        <v>0</v>
      </c>
      <c r="AG3109" s="29">
        <v>0</v>
      </c>
      <c r="AH3109" s="29">
        <v>0</v>
      </c>
      <c r="AI3109" s="29">
        <v>0</v>
      </c>
      <c r="AJ3109" s="29">
        <v>0</v>
      </c>
      <c r="AK3109" s="29">
        <v>0</v>
      </c>
      <c r="AL3109" s="53">
        <v>1</v>
      </c>
      <c r="AM3109" s="29" t="s">
        <v>20651</v>
      </c>
      <c r="AN3109" s="29" t="s">
        <v>20651</v>
      </c>
      <c r="AO3109" s="29">
        <v>0</v>
      </c>
      <c r="AP3109" s="30">
        <v>0</v>
      </c>
      <c r="AQ3109" s="30">
        <v>0</v>
      </c>
    </row>
    <row r="3110" spans="1:43" x14ac:dyDescent="0.25">
      <c r="A3110" t="s">
        <v>20647</v>
      </c>
      <c r="B3110" t="s">
        <v>20652</v>
      </c>
      <c r="C3110" s="34">
        <v>10000063904177</v>
      </c>
      <c r="D3110">
        <v>8999804</v>
      </c>
      <c r="E3110" t="s">
        <v>20649</v>
      </c>
      <c r="F3110" t="s">
        <v>20651</v>
      </c>
      <c r="G3110" t="s">
        <v>89</v>
      </c>
      <c r="H3110" t="s">
        <v>90</v>
      </c>
      <c r="I3110" t="s">
        <v>10</v>
      </c>
      <c r="J3110" t="s">
        <v>20650</v>
      </c>
      <c r="K3110">
        <v>0</v>
      </c>
      <c r="L3110" t="s">
        <v>20652</v>
      </c>
      <c r="M3110" t="s">
        <v>20652</v>
      </c>
      <c r="N3110">
        <v>0</v>
      </c>
      <c r="O3110">
        <v>23</v>
      </c>
      <c r="P3110" s="17">
        <v>46022</v>
      </c>
      <c r="Q3110" s="19">
        <v>0</v>
      </c>
      <c r="R3110" t="s">
        <v>24</v>
      </c>
      <c r="S3110" s="17">
        <v>45719</v>
      </c>
      <c r="U3110" s="29">
        <v>0</v>
      </c>
      <c r="V3110" s="29">
        <v>0</v>
      </c>
      <c r="W3110" s="29">
        <v>0</v>
      </c>
      <c r="X3110">
        <v>1</v>
      </c>
      <c r="Y3110" s="33">
        <v>0</v>
      </c>
      <c r="Z3110" s="29">
        <v>0</v>
      </c>
      <c r="AA3110" s="29">
        <v>0</v>
      </c>
      <c r="AB3110" s="29">
        <v>0</v>
      </c>
      <c r="AC3110" s="33">
        <v>0</v>
      </c>
      <c r="AD3110" s="33">
        <v>-42.522016666666673</v>
      </c>
      <c r="AE3110" s="29">
        <v>0</v>
      </c>
      <c r="AG3110" s="29">
        <v>0</v>
      </c>
      <c r="AH3110" s="29">
        <v>0</v>
      </c>
      <c r="AI3110" s="29">
        <v>0</v>
      </c>
      <c r="AJ3110" s="29">
        <v>0</v>
      </c>
      <c r="AK3110" s="29">
        <v>0</v>
      </c>
      <c r="AL3110" s="53">
        <v>1</v>
      </c>
      <c r="AM3110" s="29" t="s">
        <v>20651</v>
      </c>
      <c r="AN3110" s="29" t="s">
        <v>20651</v>
      </c>
      <c r="AO3110" s="29">
        <v>0</v>
      </c>
      <c r="AP3110" s="30">
        <v>0</v>
      </c>
      <c r="AQ3110" s="30">
        <v>0</v>
      </c>
    </row>
    <row r="3111" spans="1:43" x14ac:dyDescent="0.25">
      <c r="A3111" t="s">
        <v>20647</v>
      </c>
      <c r="B3111" t="s">
        <v>20652</v>
      </c>
      <c r="C3111" s="34">
        <v>10000063906104</v>
      </c>
      <c r="D3111">
        <v>9000151</v>
      </c>
      <c r="E3111" t="s">
        <v>20648</v>
      </c>
      <c r="F3111" t="s">
        <v>20651</v>
      </c>
      <c r="G3111" t="s">
        <v>89</v>
      </c>
      <c r="H3111" t="s">
        <v>90</v>
      </c>
      <c r="I3111" t="s">
        <v>10</v>
      </c>
      <c r="J3111" t="s">
        <v>20650</v>
      </c>
      <c r="K3111">
        <v>0</v>
      </c>
      <c r="L3111" t="s">
        <v>20652</v>
      </c>
      <c r="M3111" t="s">
        <v>20652</v>
      </c>
      <c r="N3111">
        <v>0</v>
      </c>
      <c r="O3111">
        <v>41</v>
      </c>
      <c r="P3111" s="17">
        <v>46022</v>
      </c>
      <c r="Q3111" s="19">
        <v>0</v>
      </c>
      <c r="R3111" t="s">
        <v>24</v>
      </c>
      <c r="S3111" s="17">
        <v>45719</v>
      </c>
      <c r="U3111" s="29">
        <v>0</v>
      </c>
      <c r="V3111" s="29">
        <v>0</v>
      </c>
      <c r="W3111" s="29">
        <v>0</v>
      </c>
      <c r="X3111">
        <v>1</v>
      </c>
      <c r="Y3111" s="33">
        <v>0</v>
      </c>
      <c r="Z3111" s="29">
        <v>0</v>
      </c>
      <c r="AA3111" s="29">
        <v>0</v>
      </c>
      <c r="AB3111" s="29">
        <v>0</v>
      </c>
      <c r="AC3111" s="33">
        <v>0</v>
      </c>
      <c r="AD3111" s="33">
        <v>-107.71210000000001</v>
      </c>
      <c r="AE3111" s="29">
        <v>0</v>
      </c>
      <c r="AG3111" s="29">
        <v>0</v>
      </c>
      <c r="AH3111" s="29">
        <v>0</v>
      </c>
      <c r="AI3111" s="29">
        <v>0</v>
      </c>
      <c r="AJ3111" s="29">
        <v>0</v>
      </c>
      <c r="AK3111" s="29">
        <v>0</v>
      </c>
      <c r="AL3111" s="53">
        <v>1</v>
      </c>
      <c r="AM3111" s="29" t="s">
        <v>20651</v>
      </c>
      <c r="AN3111" s="29" t="s">
        <v>20651</v>
      </c>
      <c r="AO3111" s="29">
        <v>0</v>
      </c>
      <c r="AP3111" s="30">
        <v>0</v>
      </c>
      <c r="AQ3111" s="30">
        <v>0</v>
      </c>
    </row>
    <row r="3112" spans="1:43" x14ac:dyDescent="0.25">
      <c r="A3112" t="s">
        <v>20647</v>
      </c>
      <c r="B3112" t="s">
        <v>20652</v>
      </c>
      <c r="C3112" s="34">
        <v>10000063906553</v>
      </c>
      <c r="D3112">
        <v>9000231</v>
      </c>
      <c r="E3112" t="s">
        <v>20648</v>
      </c>
      <c r="F3112" t="s">
        <v>20651</v>
      </c>
      <c r="G3112" t="s">
        <v>89</v>
      </c>
      <c r="H3112" t="s">
        <v>90</v>
      </c>
      <c r="I3112" t="s">
        <v>137</v>
      </c>
      <c r="J3112" t="s">
        <v>20650</v>
      </c>
      <c r="K3112">
        <v>0</v>
      </c>
      <c r="L3112" t="s">
        <v>20652</v>
      </c>
      <c r="M3112" t="s">
        <v>20652</v>
      </c>
      <c r="N3112">
        <v>0</v>
      </c>
      <c r="O3112">
        <v>10</v>
      </c>
      <c r="P3112" s="17">
        <v>46022</v>
      </c>
      <c r="Q3112" s="19">
        <v>0</v>
      </c>
      <c r="R3112" t="s">
        <v>24</v>
      </c>
      <c r="S3112" s="17">
        <v>45719</v>
      </c>
      <c r="U3112" s="29">
        <v>0</v>
      </c>
      <c r="V3112" s="29">
        <v>0</v>
      </c>
      <c r="W3112" s="29">
        <v>0</v>
      </c>
      <c r="X3112">
        <v>1</v>
      </c>
      <c r="Y3112" s="33">
        <v>0</v>
      </c>
      <c r="Z3112" s="29">
        <v>0</v>
      </c>
      <c r="AA3112" s="29">
        <v>0</v>
      </c>
      <c r="AB3112" s="29">
        <v>0</v>
      </c>
      <c r="AC3112" s="33">
        <v>0</v>
      </c>
      <c r="AD3112" s="33">
        <v>-8.3316249999999989</v>
      </c>
      <c r="AE3112" s="29">
        <v>0</v>
      </c>
      <c r="AG3112" s="29">
        <v>0</v>
      </c>
      <c r="AH3112" s="29">
        <v>0</v>
      </c>
      <c r="AI3112" s="29">
        <v>0</v>
      </c>
      <c r="AJ3112" s="29">
        <v>0</v>
      </c>
      <c r="AK3112" s="29">
        <v>0</v>
      </c>
      <c r="AL3112" s="53">
        <v>1</v>
      </c>
      <c r="AM3112" s="29" t="s">
        <v>20651</v>
      </c>
      <c r="AN3112" s="29" t="s">
        <v>20651</v>
      </c>
      <c r="AO3112" s="29">
        <v>0</v>
      </c>
      <c r="AP3112" s="30">
        <v>0</v>
      </c>
      <c r="AQ3112" s="30">
        <v>0</v>
      </c>
    </row>
    <row r="3113" spans="1:43" x14ac:dyDescent="0.25">
      <c r="A3113" t="s">
        <v>20647</v>
      </c>
      <c r="B3113" t="s">
        <v>20652</v>
      </c>
      <c r="C3113" s="34">
        <v>10000063906553</v>
      </c>
      <c r="D3113">
        <v>9000231</v>
      </c>
      <c r="E3113" t="s">
        <v>20648</v>
      </c>
      <c r="F3113" t="s">
        <v>20651</v>
      </c>
      <c r="G3113" t="s">
        <v>89</v>
      </c>
      <c r="H3113" t="s">
        <v>90</v>
      </c>
      <c r="I3113" t="s">
        <v>137</v>
      </c>
      <c r="J3113" t="s">
        <v>20650</v>
      </c>
      <c r="K3113">
        <v>0</v>
      </c>
      <c r="L3113" t="s">
        <v>20652</v>
      </c>
      <c r="M3113" t="s">
        <v>20652</v>
      </c>
      <c r="N3113">
        <v>0</v>
      </c>
      <c r="O3113">
        <v>10</v>
      </c>
      <c r="P3113" s="17">
        <v>46022</v>
      </c>
      <c r="Q3113" s="19">
        <v>0</v>
      </c>
      <c r="R3113" t="s">
        <v>24</v>
      </c>
      <c r="S3113" s="17">
        <v>45719</v>
      </c>
      <c r="U3113" s="29">
        <v>0</v>
      </c>
      <c r="V3113" s="29">
        <v>0</v>
      </c>
      <c r="W3113" s="29">
        <v>0</v>
      </c>
      <c r="X3113">
        <v>1</v>
      </c>
      <c r="Y3113" s="33">
        <v>0</v>
      </c>
      <c r="Z3113" s="29">
        <v>0</v>
      </c>
      <c r="AA3113" s="29">
        <v>0</v>
      </c>
      <c r="AB3113" s="29">
        <v>0</v>
      </c>
      <c r="AC3113" s="33">
        <v>0</v>
      </c>
      <c r="AD3113" s="33">
        <v>-8.3316249999999989</v>
      </c>
      <c r="AE3113" s="29">
        <v>0</v>
      </c>
      <c r="AG3113" s="29">
        <v>0</v>
      </c>
      <c r="AH3113" s="29">
        <v>0</v>
      </c>
      <c r="AI3113" s="29">
        <v>0</v>
      </c>
      <c r="AJ3113" s="29">
        <v>0</v>
      </c>
      <c r="AK3113" s="29">
        <v>0</v>
      </c>
      <c r="AL3113" s="53">
        <v>1</v>
      </c>
      <c r="AM3113" s="29" t="s">
        <v>20651</v>
      </c>
      <c r="AN3113" s="29" t="s">
        <v>20651</v>
      </c>
      <c r="AO3113" s="29">
        <v>0</v>
      </c>
      <c r="AP3113" s="30">
        <v>0</v>
      </c>
      <c r="AQ3113" s="30">
        <v>0</v>
      </c>
    </row>
    <row r="3114" spans="1:43" x14ac:dyDescent="0.25">
      <c r="A3114" t="s">
        <v>20647</v>
      </c>
      <c r="B3114" t="s">
        <v>20652</v>
      </c>
      <c r="C3114" s="34">
        <v>10000063909822</v>
      </c>
      <c r="D3114">
        <v>9000724</v>
      </c>
      <c r="E3114" t="s">
        <v>20648</v>
      </c>
      <c r="F3114" t="s">
        <v>20651</v>
      </c>
      <c r="G3114" t="s">
        <v>89</v>
      </c>
      <c r="H3114" t="s">
        <v>90</v>
      </c>
      <c r="I3114" t="s">
        <v>14</v>
      </c>
      <c r="J3114" t="s">
        <v>20650</v>
      </c>
      <c r="K3114">
        <v>0</v>
      </c>
      <c r="L3114" t="s">
        <v>20652</v>
      </c>
      <c r="M3114" t="s">
        <v>20652</v>
      </c>
      <c r="N3114">
        <v>0</v>
      </c>
      <c r="O3114">
        <v>39</v>
      </c>
      <c r="P3114" s="17">
        <v>46022</v>
      </c>
      <c r="Q3114" s="19">
        <v>0</v>
      </c>
      <c r="R3114" t="s">
        <v>24</v>
      </c>
      <c r="S3114" s="17">
        <v>45720</v>
      </c>
      <c r="U3114" s="29">
        <v>0</v>
      </c>
      <c r="V3114" s="29">
        <v>0</v>
      </c>
      <c r="W3114" s="29">
        <v>0</v>
      </c>
      <c r="X3114">
        <v>1</v>
      </c>
      <c r="Y3114" s="33">
        <v>0</v>
      </c>
      <c r="Z3114" s="29">
        <v>0</v>
      </c>
      <c r="AA3114" s="29">
        <v>0</v>
      </c>
      <c r="AB3114" s="29">
        <v>0</v>
      </c>
      <c r="AC3114" s="33">
        <v>0</v>
      </c>
      <c r="AD3114" s="33">
        <v>-107.71210000000001</v>
      </c>
      <c r="AE3114" s="29">
        <v>0</v>
      </c>
      <c r="AG3114" s="29">
        <v>0</v>
      </c>
      <c r="AH3114" s="29">
        <v>0</v>
      </c>
      <c r="AI3114" s="29">
        <v>0</v>
      </c>
      <c r="AJ3114" s="29">
        <v>0</v>
      </c>
      <c r="AK3114" s="29">
        <v>0</v>
      </c>
      <c r="AL3114" s="53">
        <v>1</v>
      </c>
      <c r="AM3114" s="29" t="s">
        <v>20651</v>
      </c>
      <c r="AN3114" s="29" t="s">
        <v>20651</v>
      </c>
      <c r="AO3114" s="29">
        <v>0</v>
      </c>
      <c r="AP3114" s="30">
        <v>0</v>
      </c>
      <c r="AQ3114" s="30">
        <v>0</v>
      </c>
    </row>
    <row r="3115" spans="1:43" x14ac:dyDescent="0.25">
      <c r="A3115" t="s">
        <v>20647</v>
      </c>
      <c r="B3115" t="s">
        <v>20652</v>
      </c>
      <c r="C3115" s="34">
        <v>10000063911667</v>
      </c>
      <c r="D3115">
        <v>3548960</v>
      </c>
      <c r="E3115" t="s">
        <v>20649</v>
      </c>
      <c r="F3115" t="s">
        <v>20651</v>
      </c>
      <c r="G3115" t="s">
        <v>89</v>
      </c>
      <c r="H3115" t="s">
        <v>90</v>
      </c>
      <c r="I3115" t="s">
        <v>10</v>
      </c>
      <c r="J3115" t="s">
        <v>20650</v>
      </c>
      <c r="K3115">
        <v>0</v>
      </c>
      <c r="L3115" t="s">
        <v>20652</v>
      </c>
      <c r="M3115" t="s">
        <v>20652</v>
      </c>
      <c r="N3115">
        <v>0</v>
      </c>
      <c r="O3115">
        <v>42</v>
      </c>
      <c r="P3115" s="17">
        <v>46022</v>
      </c>
      <c r="Q3115" s="19">
        <v>0</v>
      </c>
      <c r="R3115" t="s">
        <v>24</v>
      </c>
      <c r="S3115" s="17">
        <v>45720</v>
      </c>
      <c r="U3115" s="29">
        <v>0</v>
      </c>
      <c r="V3115" s="29">
        <v>0</v>
      </c>
      <c r="W3115" s="29">
        <v>0</v>
      </c>
      <c r="X3115">
        <v>1</v>
      </c>
      <c r="Y3115" s="33">
        <v>0</v>
      </c>
      <c r="Z3115" s="29">
        <v>0</v>
      </c>
      <c r="AA3115" s="29">
        <v>0</v>
      </c>
      <c r="AB3115" s="29">
        <v>0</v>
      </c>
      <c r="AC3115" s="33">
        <v>0</v>
      </c>
      <c r="AD3115" s="33">
        <v>-54.249999999999993</v>
      </c>
      <c r="AE3115" s="29">
        <v>0</v>
      </c>
      <c r="AG3115" s="29">
        <v>0</v>
      </c>
      <c r="AH3115" s="29">
        <v>0</v>
      </c>
      <c r="AI3115" s="29">
        <v>0</v>
      </c>
      <c r="AJ3115" s="29">
        <v>0</v>
      </c>
      <c r="AK3115" s="29">
        <v>0</v>
      </c>
      <c r="AL3115" s="53">
        <v>1</v>
      </c>
      <c r="AM3115" s="29" t="s">
        <v>20651</v>
      </c>
      <c r="AN3115" s="29" t="s">
        <v>20651</v>
      </c>
      <c r="AO3115" s="29">
        <v>0</v>
      </c>
      <c r="AP3115" s="30">
        <v>0</v>
      </c>
      <c r="AQ3115" s="30">
        <v>0</v>
      </c>
    </row>
    <row r="3116" spans="1:43" x14ac:dyDescent="0.25">
      <c r="A3116" t="s">
        <v>20647</v>
      </c>
      <c r="B3116" t="s">
        <v>20652</v>
      </c>
      <c r="C3116" s="34">
        <v>10000063911667</v>
      </c>
      <c r="D3116">
        <v>3548960</v>
      </c>
      <c r="E3116" t="s">
        <v>20649</v>
      </c>
      <c r="F3116" t="s">
        <v>20651</v>
      </c>
      <c r="G3116" t="s">
        <v>89</v>
      </c>
      <c r="H3116" t="s">
        <v>90</v>
      </c>
      <c r="I3116" t="s">
        <v>10</v>
      </c>
      <c r="J3116" t="s">
        <v>20650</v>
      </c>
      <c r="K3116">
        <v>0</v>
      </c>
      <c r="L3116" t="s">
        <v>20652</v>
      </c>
      <c r="M3116" t="s">
        <v>20652</v>
      </c>
      <c r="N3116">
        <v>0</v>
      </c>
      <c r="O3116">
        <v>42</v>
      </c>
      <c r="P3116" s="17">
        <v>46022</v>
      </c>
      <c r="Q3116" s="19">
        <v>0</v>
      </c>
      <c r="R3116" t="s">
        <v>24</v>
      </c>
      <c r="S3116" s="17">
        <v>45720</v>
      </c>
      <c r="U3116" s="29">
        <v>0</v>
      </c>
      <c r="V3116" s="29">
        <v>0</v>
      </c>
      <c r="W3116" s="29">
        <v>0</v>
      </c>
      <c r="X3116">
        <v>1</v>
      </c>
      <c r="Y3116" s="33">
        <v>0</v>
      </c>
      <c r="Z3116" s="29">
        <v>0</v>
      </c>
      <c r="AA3116" s="29">
        <v>0</v>
      </c>
      <c r="AB3116" s="29">
        <v>0</v>
      </c>
      <c r="AC3116" s="33">
        <v>0</v>
      </c>
      <c r="AD3116" s="33">
        <v>-54.249999999999993</v>
      </c>
      <c r="AE3116" s="29">
        <v>0</v>
      </c>
      <c r="AG3116" s="29">
        <v>0</v>
      </c>
      <c r="AH3116" s="29">
        <v>0</v>
      </c>
      <c r="AI3116" s="29">
        <v>0</v>
      </c>
      <c r="AJ3116" s="29">
        <v>0</v>
      </c>
      <c r="AK3116" s="29">
        <v>0</v>
      </c>
      <c r="AL3116" s="53">
        <v>1</v>
      </c>
      <c r="AM3116" s="29" t="s">
        <v>20651</v>
      </c>
      <c r="AN3116" s="29" t="s">
        <v>20651</v>
      </c>
      <c r="AO3116" s="29">
        <v>0</v>
      </c>
      <c r="AP3116" s="30">
        <v>0</v>
      </c>
      <c r="AQ3116" s="30">
        <v>0</v>
      </c>
    </row>
    <row r="3117" spans="1:43" x14ac:dyDescent="0.25">
      <c r="A3117" t="s">
        <v>20647</v>
      </c>
      <c r="B3117" t="s">
        <v>20652</v>
      </c>
      <c r="C3117" s="34">
        <v>10000063911686</v>
      </c>
      <c r="D3117">
        <v>3548961</v>
      </c>
      <c r="E3117" t="s">
        <v>20649</v>
      </c>
      <c r="F3117" t="s">
        <v>20651</v>
      </c>
      <c r="G3117" t="s">
        <v>89</v>
      </c>
      <c r="H3117" t="s">
        <v>90</v>
      </c>
      <c r="I3117" t="s">
        <v>10</v>
      </c>
      <c r="J3117" t="s">
        <v>20650</v>
      </c>
      <c r="K3117">
        <v>0</v>
      </c>
      <c r="L3117" t="s">
        <v>20652</v>
      </c>
      <c r="M3117" t="s">
        <v>20652</v>
      </c>
      <c r="N3117">
        <v>0</v>
      </c>
      <c r="O3117">
        <v>36</v>
      </c>
      <c r="P3117" s="17">
        <v>46022</v>
      </c>
      <c r="Q3117" s="19">
        <v>0</v>
      </c>
      <c r="R3117" t="s">
        <v>24</v>
      </c>
      <c r="S3117" s="17">
        <v>45720</v>
      </c>
      <c r="U3117" s="29">
        <v>0</v>
      </c>
      <c r="V3117" s="29">
        <v>0</v>
      </c>
      <c r="W3117" s="29">
        <v>0</v>
      </c>
      <c r="X3117">
        <v>1</v>
      </c>
      <c r="Y3117" s="33">
        <v>0</v>
      </c>
      <c r="Z3117" s="29">
        <v>0</v>
      </c>
      <c r="AA3117" s="29">
        <v>0</v>
      </c>
      <c r="AB3117" s="29">
        <v>0</v>
      </c>
      <c r="AC3117" s="33">
        <v>0</v>
      </c>
      <c r="AD3117" s="33">
        <v>-54.249999999999993</v>
      </c>
      <c r="AE3117" s="29">
        <v>0</v>
      </c>
      <c r="AG3117" s="29">
        <v>0</v>
      </c>
      <c r="AH3117" s="29">
        <v>0</v>
      </c>
      <c r="AI3117" s="29">
        <v>0</v>
      </c>
      <c r="AJ3117" s="29">
        <v>0</v>
      </c>
      <c r="AK3117" s="29">
        <v>0</v>
      </c>
      <c r="AL3117" s="53">
        <v>1</v>
      </c>
      <c r="AM3117" s="29" t="s">
        <v>20651</v>
      </c>
      <c r="AN3117" s="29" t="s">
        <v>20651</v>
      </c>
      <c r="AO3117" s="29">
        <v>0</v>
      </c>
      <c r="AP3117" s="30">
        <v>0</v>
      </c>
      <c r="AQ3117" s="30">
        <v>0</v>
      </c>
    </row>
    <row r="3118" spans="1:43" x14ac:dyDescent="0.25">
      <c r="A3118" t="s">
        <v>20647</v>
      </c>
      <c r="B3118" t="s">
        <v>20652</v>
      </c>
      <c r="C3118" s="34">
        <v>10000063911686</v>
      </c>
      <c r="D3118">
        <v>3548961</v>
      </c>
      <c r="E3118" t="s">
        <v>20649</v>
      </c>
      <c r="F3118" t="s">
        <v>20651</v>
      </c>
      <c r="G3118" t="s">
        <v>89</v>
      </c>
      <c r="H3118" t="s">
        <v>90</v>
      </c>
      <c r="I3118" t="s">
        <v>10</v>
      </c>
      <c r="J3118" t="s">
        <v>20650</v>
      </c>
      <c r="K3118">
        <v>0</v>
      </c>
      <c r="L3118" t="s">
        <v>20652</v>
      </c>
      <c r="M3118" t="s">
        <v>20652</v>
      </c>
      <c r="N3118">
        <v>0</v>
      </c>
      <c r="O3118">
        <v>36</v>
      </c>
      <c r="P3118" s="17">
        <v>46022</v>
      </c>
      <c r="Q3118" s="19">
        <v>0</v>
      </c>
      <c r="R3118" t="s">
        <v>24</v>
      </c>
      <c r="S3118" s="17">
        <v>45720</v>
      </c>
      <c r="U3118" s="29">
        <v>0</v>
      </c>
      <c r="V3118" s="29">
        <v>0</v>
      </c>
      <c r="W3118" s="29">
        <v>0</v>
      </c>
      <c r="X3118">
        <v>1</v>
      </c>
      <c r="Y3118" s="33">
        <v>0</v>
      </c>
      <c r="Z3118" s="29">
        <v>0</v>
      </c>
      <c r="AA3118" s="29">
        <v>0</v>
      </c>
      <c r="AB3118" s="29">
        <v>0</v>
      </c>
      <c r="AC3118" s="33">
        <v>0</v>
      </c>
      <c r="AD3118" s="33">
        <v>-54.249999999999993</v>
      </c>
      <c r="AE3118" s="29">
        <v>0</v>
      </c>
      <c r="AG3118" s="29">
        <v>0</v>
      </c>
      <c r="AH3118" s="29">
        <v>0</v>
      </c>
      <c r="AI3118" s="29">
        <v>0</v>
      </c>
      <c r="AJ3118" s="29">
        <v>0</v>
      </c>
      <c r="AK3118" s="29">
        <v>0</v>
      </c>
      <c r="AL3118" s="53">
        <v>1</v>
      </c>
      <c r="AM3118" s="29" t="s">
        <v>20651</v>
      </c>
      <c r="AN3118" s="29" t="s">
        <v>20651</v>
      </c>
      <c r="AO3118" s="29">
        <v>0</v>
      </c>
      <c r="AP3118" s="30">
        <v>0</v>
      </c>
      <c r="AQ3118" s="30">
        <v>0</v>
      </c>
    </row>
    <row r="3119" spans="1:43" x14ac:dyDescent="0.25">
      <c r="A3119" t="s">
        <v>20647</v>
      </c>
      <c r="B3119" t="s">
        <v>20652</v>
      </c>
      <c r="C3119" s="34">
        <v>10000063916409</v>
      </c>
      <c r="D3119">
        <v>9002178</v>
      </c>
      <c r="E3119" t="s">
        <v>20649</v>
      </c>
      <c r="F3119" t="s">
        <v>20651</v>
      </c>
      <c r="G3119" t="s">
        <v>89</v>
      </c>
      <c r="H3119" t="s">
        <v>90</v>
      </c>
      <c r="I3119" t="s">
        <v>10</v>
      </c>
      <c r="J3119" t="s">
        <v>20650</v>
      </c>
      <c r="K3119">
        <v>0</v>
      </c>
      <c r="L3119" t="s">
        <v>20652</v>
      </c>
      <c r="M3119" t="s">
        <v>20652</v>
      </c>
      <c r="N3119">
        <v>0</v>
      </c>
      <c r="O3119">
        <v>8</v>
      </c>
      <c r="P3119" s="17">
        <v>46022</v>
      </c>
      <c r="Q3119" s="19">
        <v>0</v>
      </c>
      <c r="R3119" t="s">
        <v>24</v>
      </c>
      <c r="S3119" s="17">
        <v>45720</v>
      </c>
      <c r="U3119" s="29">
        <v>0</v>
      </c>
      <c r="V3119" s="29">
        <v>0</v>
      </c>
      <c r="W3119" s="29">
        <v>0</v>
      </c>
      <c r="X3119">
        <v>1</v>
      </c>
      <c r="Y3119" s="33">
        <v>0</v>
      </c>
      <c r="Z3119" s="29">
        <v>0</v>
      </c>
      <c r="AA3119" s="29">
        <v>0</v>
      </c>
      <c r="AB3119" s="29">
        <v>0</v>
      </c>
      <c r="AC3119" s="33">
        <v>0</v>
      </c>
      <c r="AD3119" s="33">
        <v>-119.7</v>
      </c>
      <c r="AE3119" s="29">
        <v>0</v>
      </c>
      <c r="AG3119" s="29">
        <v>0</v>
      </c>
      <c r="AH3119" s="29">
        <v>0</v>
      </c>
      <c r="AI3119" s="29">
        <v>0</v>
      </c>
      <c r="AJ3119" s="29">
        <v>0</v>
      </c>
      <c r="AK3119" s="29">
        <v>0</v>
      </c>
      <c r="AL3119" s="53">
        <v>1</v>
      </c>
      <c r="AM3119" s="29" t="s">
        <v>20651</v>
      </c>
      <c r="AN3119" s="29" t="s">
        <v>20651</v>
      </c>
      <c r="AO3119" s="29">
        <v>0</v>
      </c>
      <c r="AP3119" s="30">
        <v>0</v>
      </c>
      <c r="AQ3119" s="30">
        <v>0</v>
      </c>
    </row>
    <row r="3120" spans="1:43" x14ac:dyDescent="0.25">
      <c r="A3120" t="s">
        <v>20647</v>
      </c>
      <c r="B3120" t="s">
        <v>20652</v>
      </c>
      <c r="C3120" s="34">
        <v>10000063916971</v>
      </c>
      <c r="D3120">
        <v>9002175</v>
      </c>
      <c r="E3120" t="s">
        <v>20648</v>
      </c>
      <c r="F3120" t="s">
        <v>20651</v>
      </c>
      <c r="G3120" t="s">
        <v>89</v>
      </c>
      <c r="H3120" t="s">
        <v>90</v>
      </c>
      <c r="I3120" t="s">
        <v>10</v>
      </c>
      <c r="J3120" t="s">
        <v>20650</v>
      </c>
      <c r="K3120">
        <v>0</v>
      </c>
      <c r="L3120" t="s">
        <v>20652</v>
      </c>
      <c r="M3120" t="s">
        <v>20652</v>
      </c>
      <c r="N3120">
        <v>0</v>
      </c>
      <c r="O3120">
        <v>9</v>
      </c>
      <c r="P3120" s="17">
        <v>46022</v>
      </c>
      <c r="Q3120" s="19">
        <v>0</v>
      </c>
      <c r="R3120" t="s">
        <v>24</v>
      </c>
      <c r="S3120" s="17">
        <v>45720</v>
      </c>
      <c r="U3120" s="29">
        <v>0</v>
      </c>
      <c r="V3120" s="29">
        <v>0</v>
      </c>
      <c r="W3120" s="29">
        <v>0</v>
      </c>
      <c r="X3120">
        <v>1</v>
      </c>
      <c r="Y3120" s="33">
        <v>0</v>
      </c>
      <c r="Z3120" s="29">
        <v>0</v>
      </c>
      <c r="AA3120" s="29">
        <v>0</v>
      </c>
      <c r="AB3120" s="29">
        <v>0</v>
      </c>
      <c r="AC3120" s="33">
        <v>0</v>
      </c>
      <c r="AD3120" s="33">
        <v>-107.71210000000001</v>
      </c>
      <c r="AE3120" s="29">
        <v>0</v>
      </c>
      <c r="AG3120" s="29">
        <v>0</v>
      </c>
      <c r="AH3120" s="29">
        <v>0</v>
      </c>
      <c r="AI3120" s="29">
        <v>0</v>
      </c>
      <c r="AJ3120" s="29">
        <v>0</v>
      </c>
      <c r="AK3120" s="29">
        <v>0</v>
      </c>
      <c r="AL3120" s="53">
        <v>1</v>
      </c>
      <c r="AM3120" s="29" t="s">
        <v>20651</v>
      </c>
      <c r="AN3120" s="29" t="s">
        <v>20651</v>
      </c>
      <c r="AO3120" s="29">
        <v>0</v>
      </c>
      <c r="AP3120" s="30">
        <v>0</v>
      </c>
      <c r="AQ3120" s="30">
        <v>0</v>
      </c>
    </row>
    <row r="3121" spans="1:43" x14ac:dyDescent="0.25">
      <c r="A3121" t="s">
        <v>20647</v>
      </c>
      <c r="B3121" t="s">
        <v>20652</v>
      </c>
      <c r="C3121" s="34">
        <v>10000063916972</v>
      </c>
      <c r="D3121">
        <v>9002174</v>
      </c>
      <c r="E3121" t="s">
        <v>20648</v>
      </c>
      <c r="F3121" t="s">
        <v>20651</v>
      </c>
      <c r="G3121" t="s">
        <v>89</v>
      </c>
      <c r="H3121" t="s">
        <v>90</v>
      </c>
      <c r="I3121" t="s">
        <v>10</v>
      </c>
      <c r="J3121" t="s">
        <v>20650</v>
      </c>
      <c r="K3121">
        <v>0</v>
      </c>
      <c r="L3121" t="s">
        <v>20652</v>
      </c>
      <c r="M3121" t="s">
        <v>20652</v>
      </c>
      <c r="N3121">
        <v>0</v>
      </c>
      <c r="O3121">
        <v>10</v>
      </c>
      <c r="P3121" s="17">
        <v>46022</v>
      </c>
      <c r="Q3121" s="19">
        <v>0</v>
      </c>
      <c r="R3121" t="s">
        <v>24</v>
      </c>
      <c r="S3121" s="17">
        <v>45720</v>
      </c>
      <c r="U3121" s="29">
        <v>0</v>
      </c>
      <c r="V3121" s="29">
        <v>0</v>
      </c>
      <c r="W3121" s="29">
        <v>0</v>
      </c>
      <c r="X3121">
        <v>1</v>
      </c>
      <c r="Y3121" s="33">
        <v>0</v>
      </c>
      <c r="Z3121" s="29">
        <v>0</v>
      </c>
      <c r="AA3121" s="29">
        <v>0</v>
      </c>
      <c r="AB3121" s="29">
        <v>0</v>
      </c>
      <c r="AC3121" s="33">
        <v>0</v>
      </c>
      <c r="AD3121" s="33">
        <v>-107.71210000000001</v>
      </c>
      <c r="AE3121" s="29">
        <v>0</v>
      </c>
      <c r="AG3121" s="29">
        <v>0</v>
      </c>
      <c r="AH3121" s="29">
        <v>0</v>
      </c>
      <c r="AI3121" s="29">
        <v>0</v>
      </c>
      <c r="AJ3121" s="29">
        <v>0</v>
      </c>
      <c r="AK3121" s="29">
        <v>0</v>
      </c>
      <c r="AL3121" s="53">
        <v>1</v>
      </c>
      <c r="AM3121" s="29" t="s">
        <v>20651</v>
      </c>
      <c r="AN3121" s="29" t="s">
        <v>20651</v>
      </c>
      <c r="AO3121" s="29">
        <v>0</v>
      </c>
      <c r="AP3121" s="30">
        <v>0</v>
      </c>
      <c r="AQ3121" s="30">
        <v>0</v>
      </c>
    </row>
    <row r="3122" spans="1:43" x14ac:dyDescent="0.25">
      <c r="A3122" t="s">
        <v>20647</v>
      </c>
      <c r="B3122" t="s">
        <v>20652</v>
      </c>
      <c r="C3122" s="34">
        <v>10000063918017</v>
      </c>
      <c r="D3122">
        <v>9002378</v>
      </c>
      <c r="E3122" t="s">
        <v>20649</v>
      </c>
      <c r="F3122" t="s">
        <v>20651</v>
      </c>
      <c r="G3122" t="s">
        <v>89</v>
      </c>
      <c r="H3122" t="s">
        <v>90</v>
      </c>
      <c r="I3122" t="s">
        <v>10</v>
      </c>
      <c r="J3122" t="s">
        <v>20650</v>
      </c>
      <c r="K3122">
        <v>0</v>
      </c>
      <c r="L3122" t="s">
        <v>20652</v>
      </c>
      <c r="M3122" t="s">
        <v>20652</v>
      </c>
      <c r="N3122">
        <v>0</v>
      </c>
      <c r="O3122">
        <v>4</v>
      </c>
      <c r="P3122" s="17">
        <v>46022</v>
      </c>
      <c r="Q3122" s="19">
        <v>0</v>
      </c>
      <c r="R3122" t="s">
        <v>24</v>
      </c>
      <c r="S3122" s="17">
        <v>45720</v>
      </c>
      <c r="U3122" s="29">
        <v>0</v>
      </c>
      <c r="V3122" s="29">
        <v>0</v>
      </c>
      <c r="W3122" s="29">
        <v>0</v>
      </c>
      <c r="X3122">
        <v>1</v>
      </c>
      <c r="Y3122" s="33">
        <v>0</v>
      </c>
      <c r="Z3122" s="29">
        <v>0</v>
      </c>
      <c r="AA3122" s="29">
        <v>0</v>
      </c>
      <c r="AB3122" s="29">
        <v>0</v>
      </c>
      <c r="AC3122" s="33">
        <v>0</v>
      </c>
      <c r="AD3122" s="33">
        <v>-39.9</v>
      </c>
      <c r="AE3122" s="29">
        <v>0</v>
      </c>
      <c r="AG3122" s="29">
        <v>0</v>
      </c>
      <c r="AH3122" s="29">
        <v>0</v>
      </c>
      <c r="AI3122" s="29">
        <v>0</v>
      </c>
      <c r="AJ3122" s="29">
        <v>0</v>
      </c>
      <c r="AK3122" s="29">
        <v>0</v>
      </c>
      <c r="AL3122" s="53">
        <v>1</v>
      </c>
      <c r="AM3122" s="29" t="s">
        <v>20651</v>
      </c>
      <c r="AN3122" s="29" t="s">
        <v>20651</v>
      </c>
      <c r="AO3122" s="29">
        <v>0</v>
      </c>
      <c r="AP3122" s="30">
        <v>0</v>
      </c>
      <c r="AQ3122" s="30">
        <v>0</v>
      </c>
    </row>
    <row r="3123" spans="1:43" x14ac:dyDescent="0.25">
      <c r="A3123" t="s">
        <v>20647</v>
      </c>
      <c r="B3123" t="s">
        <v>20652</v>
      </c>
      <c r="C3123" s="34">
        <v>10000063918017</v>
      </c>
      <c r="D3123">
        <v>9002378</v>
      </c>
      <c r="E3123" t="s">
        <v>20649</v>
      </c>
      <c r="F3123" t="s">
        <v>20651</v>
      </c>
      <c r="G3123" t="s">
        <v>89</v>
      </c>
      <c r="H3123" t="s">
        <v>90</v>
      </c>
      <c r="I3123" t="s">
        <v>10</v>
      </c>
      <c r="J3123" t="s">
        <v>20650</v>
      </c>
      <c r="K3123">
        <v>0</v>
      </c>
      <c r="L3123" t="s">
        <v>20652</v>
      </c>
      <c r="M3123" t="s">
        <v>20652</v>
      </c>
      <c r="N3123">
        <v>0</v>
      </c>
      <c r="O3123">
        <v>4</v>
      </c>
      <c r="P3123" s="17">
        <v>46022</v>
      </c>
      <c r="Q3123" s="19">
        <v>0</v>
      </c>
      <c r="R3123" t="s">
        <v>24</v>
      </c>
      <c r="S3123" s="17">
        <v>45720</v>
      </c>
      <c r="U3123" s="29">
        <v>0</v>
      </c>
      <c r="V3123" s="29">
        <v>0</v>
      </c>
      <c r="W3123" s="29">
        <v>0</v>
      </c>
      <c r="X3123">
        <v>1</v>
      </c>
      <c r="Y3123" s="33">
        <v>0</v>
      </c>
      <c r="Z3123" s="29">
        <v>0</v>
      </c>
      <c r="AA3123" s="29">
        <v>0</v>
      </c>
      <c r="AB3123" s="29">
        <v>0</v>
      </c>
      <c r="AC3123" s="33">
        <v>0</v>
      </c>
      <c r="AD3123" s="33">
        <v>-39.9</v>
      </c>
      <c r="AE3123" s="29">
        <v>0</v>
      </c>
      <c r="AG3123" s="29">
        <v>0</v>
      </c>
      <c r="AH3123" s="29">
        <v>0</v>
      </c>
      <c r="AI3123" s="29">
        <v>0</v>
      </c>
      <c r="AJ3123" s="29">
        <v>0</v>
      </c>
      <c r="AK3123" s="29">
        <v>0</v>
      </c>
      <c r="AL3123" s="53">
        <v>1</v>
      </c>
      <c r="AM3123" s="29" t="s">
        <v>20651</v>
      </c>
      <c r="AN3123" s="29" t="s">
        <v>20651</v>
      </c>
      <c r="AO3123" s="29">
        <v>0</v>
      </c>
      <c r="AP3123" s="30">
        <v>0</v>
      </c>
      <c r="AQ3123" s="30">
        <v>0</v>
      </c>
    </row>
    <row r="3124" spans="1:43" x14ac:dyDescent="0.25">
      <c r="A3124" t="s">
        <v>20647</v>
      </c>
      <c r="B3124" t="s">
        <v>20652</v>
      </c>
      <c r="C3124" s="34">
        <v>10000063918018</v>
      </c>
      <c r="D3124">
        <v>9002379</v>
      </c>
      <c r="E3124" t="s">
        <v>20649</v>
      </c>
      <c r="F3124" t="s">
        <v>20651</v>
      </c>
      <c r="G3124" t="s">
        <v>89</v>
      </c>
      <c r="H3124" t="s">
        <v>90</v>
      </c>
      <c r="I3124" t="s">
        <v>10</v>
      </c>
      <c r="J3124" t="s">
        <v>20650</v>
      </c>
      <c r="K3124">
        <v>0</v>
      </c>
      <c r="L3124" t="s">
        <v>20652</v>
      </c>
      <c r="M3124" t="s">
        <v>20652</v>
      </c>
      <c r="N3124">
        <v>0</v>
      </c>
      <c r="O3124">
        <v>3</v>
      </c>
      <c r="P3124" s="17">
        <v>46022</v>
      </c>
      <c r="Q3124" s="19">
        <v>0</v>
      </c>
      <c r="R3124" t="s">
        <v>24</v>
      </c>
      <c r="S3124" s="17">
        <v>45720</v>
      </c>
      <c r="U3124" s="29">
        <v>0</v>
      </c>
      <c r="V3124" s="29">
        <v>0</v>
      </c>
      <c r="W3124" s="29">
        <v>0</v>
      </c>
      <c r="X3124">
        <v>1</v>
      </c>
      <c r="Y3124" s="33">
        <v>0</v>
      </c>
      <c r="Z3124" s="29">
        <v>0</v>
      </c>
      <c r="AA3124" s="29">
        <v>0</v>
      </c>
      <c r="AB3124" s="29">
        <v>0</v>
      </c>
      <c r="AC3124" s="33">
        <v>0</v>
      </c>
      <c r="AD3124" s="33">
        <v>-39.9</v>
      </c>
      <c r="AE3124" s="29">
        <v>0</v>
      </c>
      <c r="AG3124" s="29">
        <v>0</v>
      </c>
      <c r="AH3124" s="29">
        <v>0</v>
      </c>
      <c r="AI3124" s="29">
        <v>0</v>
      </c>
      <c r="AJ3124" s="29">
        <v>0</v>
      </c>
      <c r="AK3124" s="29">
        <v>0</v>
      </c>
      <c r="AL3124" s="53">
        <v>1</v>
      </c>
      <c r="AM3124" s="29" t="s">
        <v>20651</v>
      </c>
      <c r="AN3124" s="29" t="s">
        <v>20651</v>
      </c>
      <c r="AO3124" s="29">
        <v>0</v>
      </c>
      <c r="AP3124" s="30">
        <v>0</v>
      </c>
      <c r="AQ3124" s="30">
        <v>0</v>
      </c>
    </row>
    <row r="3125" spans="1:43" x14ac:dyDescent="0.25">
      <c r="A3125" t="s">
        <v>20647</v>
      </c>
      <c r="B3125" t="s">
        <v>20652</v>
      </c>
      <c r="C3125" s="34">
        <v>10000063918018</v>
      </c>
      <c r="D3125">
        <v>9002379</v>
      </c>
      <c r="E3125" t="s">
        <v>20649</v>
      </c>
      <c r="F3125" t="s">
        <v>20651</v>
      </c>
      <c r="G3125" t="s">
        <v>89</v>
      </c>
      <c r="H3125" t="s">
        <v>90</v>
      </c>
      <c r="I3125" t="s">
        <v>10</v>
      </c>
      <c r="J3125" t="s">
        <v>20650</v>
      </c>
      <c r="K3125">
        <v>0</v>
      </c>
      <c r="L3125" t="s">
        <v>20652</v>
      </c>
      <c r="M3125" t="s">
        <v>20652</v>
      </c>
      <c r="N3125">
        <v>0</v>
      </c>
      <c r="O3125">
        <v>3</v>
      </c>
      <c r="P3125" s="17">
        <v>46022</v>
      </c>
      <c r="Q3125" s="19">
        <v>0</v>
      </c>
      <c r="R3125" t="s">
        <v>24</v>
      </c>
      <c r="S3125" s="17">
        <v>45720</v>
      </c>
      <c r="U3125" s="29">
        <v>0</v>
      </c>
      <c r="V3125" s="29">
        <v>0</v>
      </c>
      <c r="W3125" s="29">
        <v>0</v>
      </c>
      <c r="X3125">
        <v>1</v>
      </c>
      <c r="Y3125" s="33">
        <v>0</v>
      </c>
      <c r="Z3125" s="29">
        <v>0</v>
      </c>
      <c r="AA3125" s="29">
        <v>0</v>
      </c>
      <c r="AB3125" s="29">
        <v>0</v>
      </c>
      <c r="AC3125" s="33">
        <v>0</v>
      </c>
      <c r="AD3125" s="33">
        <v>-39.9</v>
      </c>
      <c r="AE3125" s="29">
        <v>0</v>
      </c>
      <c r="AG3125" s="29">
        <v>0</v>
      </c>
      <c r="AH3125" s="29">
        <v>0</v>
      </c>
      <c r="AI3125" s="29">
        <v>0</v>
      </c>
      <c r="AJ3125" s="29">
        <v>0</v>
      </c>
      <c r="AK3125" s="29">
        <v>0</v>
      </c>
      <c r="AL3125" s="53">
        <v>1</v>
      </c>
      <c r="AM3125" s="29" t="s">
        <v>20651</v>
      </c>
      <c r="AN3125" s="29" t="s">
        <v>20651</v>
      </c>
      <c r="AO3125" s="29">
        <v>0</v>
      </c>
      <c r="AP3125" s="30">
        <v>0</v>
      </c>
      <c r="AQ3125" s="30">
        <v>0</v>
      </c>
    </row>
    <row r="3126" spans="1:43" x14ac:dyDescent="0.25">
      <c r="A3126" t="s">
        <v>20647</v>
      </c>
      <c r="B3126" t="s">
        <v>20652</v>
      </c>
      <c r="C3126" s="34">
        <v>10000063920611</v>
      </c>
      <c r="D3126">
        <v>9002827</v>
      </c>
      <c r="E3126" t="s">
        <v>20648</v>
      </c>
      <c r="F3126" t="s">
        <v>20651</v>
      </c>
      <c r="G3126" t="s">
        <v>89</v>
      </c>
      <c r="H3126" t="s">
        <v>90</v>
      </c>
      <c r="I3126" t="s">
        <v>10</v>
      </c>
      <c r="J3126" t="s">
        <v>20650</v>
      </c>
      <c r="K3126">
        <v>0</v>
      </c>
      <c r="L3126" t="s">
        <v>20652</v>
      </c>
      <c r="M3126" t="s">
        <v>20652</v>
      </c>
      <c r="N3126">
        <v>0</v>
      </c>
      <c r="O3126">
        <v>80</v>
      </c>
      <c r="P3126" s="17">
        <v>46022</v>
      </c>
      <c r="Q3126" s="19">
        <v>0</v>
      </c>
      <c r="R3126" t="s">
        <v>24</v>
      </c>
      <c r="S3126" s="17">
        <v>45720</v>
      </c>
      <c r="U3126" s="29">
        <v>0</v>
      </c>
      <c r="V3126" s="29">
        <v>0</v>
      </c>
      <c r="W3126" s="29">
        <v>0</v>
      </c>
      <c r="X3126">
        <v>1</v>
      </c>
      <c r="Y3126" s="33">
        <v>0</v>
      </c>
      <c r="Z3126" s="29">
        <v>0</v>
      </c>
      <c r="AA3126" s="29">
        <v>0</v>
      </c>
      <c r="AB3126" s="29">
        <v>0</v>
      </c>
      <c r="AC3126" s="33">
        <v>0</v>
      </c>
      <c r="AD3126" s="33">
        <v>-313.57177999999999</v>
      </c>
      <c r="AE3126" s="29">
        <v>0</v>
      </c>
      <c r="AG3126" s="29">
        <v>0</v>
      </c>
      <c r="AH3126" s="29">
        <v>0</v>
      </c>
      <c r="AI3126" s="29">
        <v>0</v>
      </c>
      <c r="AJ3126" s="29">
        <v>0</v>
      </c>
      <c r="AK3126" s="29">
        <v>0</v>
      </c>
      <c r="AL3126" s="53">
        <v>1</v>
      </c>
      <c r="AM3126" s="29" t="s">
        <v>20651</v>
      </c>
      <c r="AN3126" s="29" t="s">
        <v>20651</v>
      </c>
      <c r="AO3126" s="29">
        <v>0</v>
      </c>
      <c r="AP3126" s="30">
        <v>0</v>
      </c>
      <c r="AQ3126" s="30">
        <v>0</v>
      </c>
    </row>
    <row r="3127" spans="1:43" x14ac:dyDescent="0.25">
      <c r="A3127" t="s">
        <v>20647</v>
      </c>
      <c r="B3127" t="s">
        <v>20652</v>
      </c>
      <c r="C3127" s="34">
        <v>10000063920611</v>
      </c>
      <c r="D3127">
        <v>9002827</v>
      </c>
      <c r="E3127" t="s">
        <v>20648</v>
      </c>
      <c r="F3127" t="s">
        <v>20651</v>
      </c>
      <c r="G3127" t="s">
        <v>89</v>
      </c>
      <c r="H3127" t="s">
        <v>90</v>
      </c>
      <c r="I3127" t="s">
        <v>10</v>
      </c>
      <c r="J3127" t="s">
        <v>20650</v>
      </c>
      <c r="K3127">
        <v>0</v>
      </c>
      <c r="L3127" t="s">
        <v>20652</v>
      </c>
      <c r="M3127" t="s">
        <v>20652</v>
      </c>
      <c r="N3127">
        <v>0</v>
      </c>
      <c r="O3127">
        <v>80</v>
      </c>
      <c r="P3127" s="17">
        <v>46022</v>
      </c>
      <c r="Q3127" s="19">
        <v>0</v>
      </c>
      <c r="R3127" t="s">
        <v>24</v>
      </c>
      <c r="S3127" s="17">
        <v>45720</v>
      </c>
      <c r="U3127" s="29">
        <v>0</v>
      </c>
      <c r="V3127" s="29">
        <v>0</v>
      </c>
      <c r="W3127" s="29">
        <v>0</v>
      </c>
      <c r="X3127">
        <v>1</v>
      </c>
      <c r="Y3127" s="33">
        <v>0</v>
      </c>
      <c r="Z3127" s="29">
        <v>0</v>
      </c>
      <c r="AA3127" s="29">
        <v>0</v>
      </c>
      <c r="AB3127" s="29">
        <v>0</v>
      </c>
      <c r="AC3127" s="33">
        <v>0</v>
      </c>
      <c r="AD3127" s="33">
        <v>-313.57177999999999</v>
      </c>
      <c r="AE3127" s="29">
        <v>0</v>
      </c>
      <c r="AG3127" s="29">
        <v>0</v>
      </c>
      <c r="AH3127" s="29">
        <v>0</v>
      </c>
      <c r="AI3127" s="29">
        <v>0</v>
      </c>
      <c r="AJ3127" s="29">
        <v>0</v>
      </c>
      <c r="AK3127" s="29">
        <v>0</v>
      </c>
      <c r="AL3127" s="53">
        <v>1</v>
      </c>
      <c r="AM3127" s="29" t="s">
        <v>20651</v>
      </c>
      <c r="AN3127" s="29" t="s">
        <v>20651</v>
      </c>
      <c r="AO3127" s="29">
        <v>0</v>
      </c>
      <c r="AP3127" s="30">
        <v>0</v>
      </c>
      <c r="AQ3127" s="30">
        <v>0</v>
      </c>
    </row>
    <row r="3128" spans="1:43" x14ac:dyDescent="0.25">
      <c r="A3128" t="s">
        <v>20647</v>
      </c>
      <c r="B3128" t="s">
        <v>20652</v>
      </c>
      <c r="C3128" s="34">
        <v>10000063925468</v>
      </c>
      <c r="D3128">
        <v>9003766</v>
      </c>
      <c r="E3128" t="s">
        <v>20649</v>
      </c>
      <c r="F3128" t="s">
        <v>20651</v>
      </c>
      <c r="G3128" t="s">
        <v>89</v>
      </c>
      <c r="H3128" t="s">
        <v>90</v>
      </c>
      <c r="I3128" t="s">
        <v>10</v>
      </c>
      <c r="J3128" t="s">
        <v>20650</v>
      </c>
      <c r="K3128">
        <v>0</v>
      </c>
      <c r="L3128" t="s">
        <v>20652</v>
      </c>
      <c r="M3128" t="s">
        <v>20652</v>
      </c>
      <c r="N3128">
        <v>0</v>
      </c>
      <c r="O3128">
        <v>13</v>
      </c>
      <c r="P3128" s="17">
        <v>46022</v>
      </c>
      <c r="Q3128" s="19">
        <v>0</v>
      </c>
      <c r="R3128" t="s">
        <v>24</v>
      </c>
      <c r="S3128" s="17">
        <v>45720</v>
      </c>
      <c r="U3128" s="29">
        <v>0</v>
      </c>
      <c r="V3128" s="29">
        <v>0</v>
      </c>
      <c r="W3128" s="29">
        <v>0</v>
      </c>
      <c r="X3128">
        <v>1</v>
      </c>
      <c r="Y3128" s="33">
        <v>0</v>
      </c>
      <c r="Z3128" s="29">
        <v>0</v>
      </c>
      <c r="AA3128" s="29">
        <v>0</v>
      </c>
      <c r="AB3128" s="29">
        <v>0</v>
      </c>
      <c r="AC3128" s="33">
        <v>0</v>
      </c>
      <c r="AD3128" s="33">
        <v>-39.9</v>
      </c>
      <c r="AE3128" s="29">
        <v>0</v>
      </c>
      <c r="AG3128" s="29">
        <v>0</v>
      </c>
      <c r="AH3128" s="29">
        <v>0</v>
      </c>
      <c r="AI3128" s="29">
        <v>0</v>
      </c>
      <c r="AJ3128" s="29">
        <v>0</v>
      </c>
      <c r="AK3128" s="29">
        <v>0</v>
      </c>
      <c r="AL3128" s="53">
        <v>1</v>
      </c>
      <c r="AM3128" s="29" t="s">
        <v>20651</v>
      </c>
      <c r="AN3128" s="29" t="s">
        <v>20651</v>
      </c>
      <c r="AO3128" s="29">
        <v>0</v>
      </c>
      <c r="AP3128" s="30">
        <v>0</v>
      </c>
      <c r="AQ3128" s="30">
        <v>0</v>
      </c>
    </row>
    <row r="3129" spans="1:43" x14ac:dyDescent="0.25">
      <c r="A3129" t="s">
        <v>20647</v>
      </c>
      <c r="B3129" t="s">
        <v>20652</v>
      </c>
      <c r="C3129" s="34">
        <v>10000063925468</v>
      </c>
      <c r="D3129">
        <v>9003766</v>
      </c>
      <c r="E3129" t="s">
        <v>20649</v>
      </c>
      <c r="F3129" t="s">
        <v>20651</v>
      </c>
      <c r="G3129" t="s">
        <v>89</v>
      </c>
      <c r="H3129" t="s">
        <v>90</v>
      </c>
      <c r="I3129" t="s">
        <v>10</v>
      </c>
      <c r="J3129" t="s">
        <v>20650</v>
      </c>
      <c r="K3129">
        <v>0</v>
      </c>
      <c r="L3129" t="s">
        <v>20652</v>
      </c>
      <c r="M3129" t="s">
        <v>20652</v>
      </c>
      <c r="N3129">
        <v>0</v>
      </c>
      <c r="O3129">
        <v>13</v>
      </c>
      <c r="P3129" s="17">
        <v>46022</v>
      </c>
      <c r="Q3129" s="19">
        <v>0</v>
      </c>
      <c r="R3129" t="s">
        <v>24</v>
      </c>
      <c r="S3129" s="17">
        <v>45720</v>
      </c>
      <c r="U3129" s="29">
        <v>0</v>
      </c>
      <c r="V3129" s="29">
        <v>0</v>
      </c>
      <c r="W3129" s="29">
        <v>0</v>
      </c>
      <c r="X3129">
        <v>1</v>
      </c>
      <c r="Y3129" s="33">
        <v>0</v>
      </c>
      <c r="Z3129" s="29">
        <v>0</v>
      </c>
      <c r="AA3129" s="29">
        <v>0</v>
      </c>
      <c r="AB3129" s="29">
        <v>0</v>
      </c>
      <c r="AC3129" s="33">
        <v>0</v>
      </c>
      <c r="AD3129" s="33">
        <v>-39.9</v>
      </c>
      <c r="AE3129" s="29">
        <v>0</v>
      </c>
      <c r="AG3129" s="29">
        <v>0</v>
      </c>
      <c r="AH3129" s="29">
        <v>0</v>
      </c>
      <c r="AI3129" s="29">
        <v>0</v>
      </c>
      <c r="AJ3129" s="29">
        <v>0</v>
      </c>
      <c r="AK3129" s="29">
        <v>0</v>
      </c>
      <c r="AL3129" s="53">
        <v>1</v>
      </c>
      <c r="AM3129" s="29" t="s">
        <v>20651</v>
      </c>
      <c r="AN3129" s="29" t="s">
        <v>20651</v>
      </c>
      <c r="AO3129" s="29">
        <v>0</v>
      </c>
      <c r="AP3129" s="30">
        <v>0</v>
      </c>
      <c r="AQ3129" s="30">
        <v>0</v>
      </c>
    </row>
    <row r="3130" spans="1:43" x14ac:dyDescent="0.25">
      <c r="A3130" t="s">
        <v>20647</v>
      </c>
      <c r="B3130" t="s">
        <v>20652</v>
      </c>
      <c r="C3130" s="34">
        <v>10000063930778</v>
      </c>
      <c r="D3130">
        <v>9004807</v>
      </c>
      <c r="E3130" t="s">
        <v>20649</v>
      </c>
      <c r="F3130" t="s">
        <v>20651</v>
      </c>
      <c r="G3130" t="s">
        <v>89</v>
      </c>
      <c r="H3130" t="s">
        <v>90</v>
      </c>
      <c r="I3130" t="s">
        <v>10</v>
      </c>
      <c r="J3130" t="s">
        <v>20650</v>
      </c>
      <c r="K3130">
        <v>0</v>
      </c>
      <c r="L3130" t="s">
        <v>20652</v>
      </c>
      <c r="M3130" t="s">
        <v>20652</v>
      </c>
      <c r="N3130">
        <v>0</v>
      </c>
      <c r="O3130">
        <v>27</v>
      </c>
      <c r="P3130" s="17">
        <v>46022</v>
      </c>
      <c r="Q3130" s="19">
        <v>0</v>
      </c>
      <c r="R3130" t="s">
        <v>24</v>
      </c>
      <c r="S3130" s="17">
        <v>45720</v>
      </c>
      <c r="U3130" s="29">
        <v>0</v>
      </c>
      <c r="V3130" s="29">
        <v>0</v>
      </c>
      <c r="W3130" s="29">
        <v>0</v>
      </c>
      <c r="X3130">
        <v>1</v>
      </c>
      <c r="Y3130" s="33">
        <v>0</v>
      </c>
      <c r="Z3130" s="29">
        <v>0</v>
      </c>
      <c r="AA3130" s="29">
        <v>0</v>
      </c>
      <c r="AB3130" s="29">
        <v>0</v>
      </c>
      <c r="AC3130" s="33">
        <v>0</v>
      </c>
      <c r="AD3130" s="33">
        <v>-35.904033333333331</v>
      </c>
      <c r="AE3130" s="29">
        <v>0</v>
      </c>
      <c r="AG3130" s="29">
        <v>0</v>
      </c>
      <c r="AH3130" s="29">
        <v>0</v>
      </c>
      <c r="AI3130" s="29">
        <v>0</v>
      </c>
      <c r="AJ3130" s="29">
        <v>0</v>
      </c>
      <c r="AK3130" s="29">
        <v>0</v>
      </c>
      <c r="AL3130" s="53">
        <v>1</v>
      </c>
      <c r="AM3130" s="29" t="s">
        <v>20651</v>
      </c>
      <c r="AN3130" s="29" t="s">
        <v>20651</v>
      </c>
      <c r="AO3130" s="29">
        <v>0</v>
      </c>
      <c r="AP3130" s="30">
        <v>0</v>
      </c>
      <c r="AQ3130" s="30">
        <v>0</v>
      </c>
    </row>
    <row r="3131" spans="1:43" x14ac:dyDescent="0.25">
      <c r="A3131" t="s">
        <v>20647</v>
      </c>
      <c r="B3131" t="s">
        <v>20652</v>
      </c>
      <c r="C3131" s="34">
        <v>10000063930778</v>
      </c>
      <c r="D3131">
        <v>9004807</v>
      </c>
      <c r="E3131" t="s">
        <v>20649</v>
      </c>
      <c r="F3131" t="s">
        <v>20651</v>
      </c>
      <c r="G3131" t="s">
        <v>89</v>
      </c>
      <c r="H3131" t="s">
        <v>90</v>
      </c>
      <c r="I3131" t="s">
        <v>10</v>
      </c>
      <c r="J3131" t="s">
        <v>20650</v>
      </c>
      <c r="K3131">
        <v>0</v>
      </c>
      <c r="L3131" t="s">
        <v>20652</v>
      </c>
      <c r="M3131" t="s">
        <v>20652</v>
      </c>
      <c r="N3131">
        <v>0</v>
      </c>
      <c r="O3131">
        <v>27</v>
      </c>
      <c r="P3131" s="17">
        <v>46022</v>
      </c>
      <c r="Q3131" s="19">
        <v>0</v>
      </c>
      <c r="R3131" t="s">
        <v>24</v>
      </c>
      <c r="S3131" s="17">
        <v>45720</v>
      </c>
      <c r="U3131" s="29">
        <v>0</v>
      </c>
      <c r="V3131" s="29">
        <v>0</v>
      </c>
      <c r="W3131" s="29">
        <v>0</v>
      </c>
      <c r="X3131">
        <v>1</v>
      </c>
      <c r="Y3131" s="33">
        <v>0</v>
      </c>
      <c r="Z3131" s="29">
        <v>0</v>
      </c>
      <c r="AA3131" s="29">
        <v>0</v>
      </c>
      <c r="AB3131" s="29">
        <v>0</v>
      </c>
      <c r="AC3131" s="33">
        <v>0</v>
      </c>
      <c r="AD3131" s="33">
        <v>-35.904033333333331</v>
      </c>
      <c r="AE3131" s="29">
        <v>0</v>
      </c>
      <c r="AG3131" s="29">
        <v>0</v>
      </c>
      <c r="AH3131" s="29">
        <v>0</v>
      </c>
      <c r="AI3131" s="29">
        <v>0</v>
      </c>
      <c r="AJ3131" s="29">
        <v>0</v>
      </c>
      <c r="AK3131" s="29">
        <v>0</v>
      </c>
      <c r="AL3131" s="53">
        <v>1</v>
      </c>
      <c r="AM3131" s="29" t="s">
        <v>20651</v>
      </c>
      <c r="AN3131" s="29" t="s">
        <v>20651</v>
      </c>
      <c r="AO3131" s="29">
        <v>0</v>
      </c>
      <c r="AP3131" s="30">
        <v>0</v>
      </c>
      <c r="AQ3131" s="30">
        <v>0</v>
      </c>
    </row>
    <row r="3132" spans="1:43" x14ac:dyDescent="0.25">
      <c r="A3132" t="s">
        <v>20647</v>
      </c>
      <c r="B3132" t="s">
        <v>20652</v>
      </c>
      <c r="C3132" s="34">
        <v>10000063930779</v>
      </c>
      <c r="D3132">
        <v>9004806</v>
      </c>
      <c r="E3132" t="s">
        <v>20649</v>
      </c>
      <c r="F3132" t="s">
        <v>20651</v>
      </c>
      <c r="G3132" t="s">
        <v>89</v>
      </c>
      <c r="H3132" t="s">
        <v>90</v>
      </c>
      <c r="I3132" t="s">
        <v>10</v>
      </c>
      <c r="J3132" t="s">
        <v>20650</v>
      </c>
      <c r="K3132">
        <v>0</v>
      </c>
      <c r="L3132" t="s">
        <v>20652</v>
      </c>
      <c r="M3132" t="s">
        <v>20652</v>
      </c>
      <c r="N3132">
        <v>0</v>
      </c>
      <c r="O3132">
        <v>28</v>
      </c>
      <c r="P3132" s="17">
        <v>46022</v>
      </c>
      <c r="Q3132" s="19">
        <v>0</v>
      </c>
      <c r="R3132" t="s">
        <v>24</v>
      </c>
      <c r="S3132" s="17">
        <v>45720</v>
      </c>
      <c r="U3132" s="29">
        <v>0</v>
      </c>
      <c r="V3132" s="29">
        <v>0</v>
      </c>
      <c r="W3132" s="29">
        <v>0</v>
      </c>
      <c r="X3132">
        <v>1</v>
      </c>
      <c r="Y3132" s="33">
        <v>0</v>
      </c>
      <c r="Z3132" s="29">
        <v>0</v>
      </c>
      <c r="AA3132" s="29">
        <v>0</v>
      </c>
      <c r="AB3132" s="29">
        <v>0</v>
      </c>
      <c r="AC3132" s="33">
        <v>0</v>
      </c>
      <c r="AD3132" s="33">
        <v>-35.904033333333331</v>
      </c>
      <c r="AE3132" s="29">
        <v>0</v>
      </c>
      <c r="AG3132" s="29">
        <v>0</v>
      </c>
      <c r="AH3132" s="29">
        <v>0</v>
      </c>
      <c r="AI3132" s="29">
        <v>0</v>
      </c>
      <c r="AJ3132" s="29">
        <v>0</v>
      </c>
      <c r="AK3132" s="29">
        <v>0</v>
      </c>
      <c r="AL3132" s="53">
        <v>1</v>
      </c>
      <c r="AM3132" s="29" t="s">
        <v>20651</v>
      </c>
      <c r="AN3132" s="29" t="s">
        <v>20651</v>
      </c>
      <c r="AO3132" s="29">
        <v>0</v>
      </c>
      <c r="AP3132" s="30">
        <v>0</v>
      </c>
      <c r="AQ3132" s="30">
        <v>0</v>
      </c>
    </row>
    <row r="3133" spans="1:43" x14ac:dyDescent="0.25">
      <c r="A3133" t="s">
        <v>20647</v>
      </c>
      <c r="B3133" t="s">
        <v>20652</v>
      </c>
      <c r="C3133" s="34">
        <v>10000063930779</v>
      </c>
      <c r="D3133">
        <v>9004806</v>
      </c>
      <c r="E3133" t="s">
        <v>20649</v>
      </c>
      <c r="F3133" t="s">
        <v>20651</v>
      </c>
      <c r="G3133" t="s">
        <v>89</v>
      </c>
      <c r="H3133" t="s">
        <v>90</v>
      </c>
      <c r="I3133" t="s">
        <v>10</v>
      </c>
      <c r="J3133" t="s">
        <v>20650</v>
      </c>
      <c r="K3133">
        <v>0</v>
      </c>
      <c r="L3133" t="s">
        <v>20652</v>
      </c>
      <c r="M3133" t="s">
        <v>20652</v>
      </c>
      <c r="N3133">
        <v>0</v>
      </c>
      <c r="O3133">
        <v>28</v>
      </c>
      <c r="P3133" s="17">
        <v>46022</v>
      </c>
      <c r="Q3133" s="19">
        <v>0</v>
      </c>
      <c r="R3133" t="s">
        <v>24</v>
      </c>
      <c r="S3133" s="17">
        <v>45720</v>
      </c>
      <c r="U3133" s="29">
        <v>0</v>
      </c>
      <c r="V3133" s="29">
        <v>0</v>
      </c>
      <c r="W3133" s="29">
        <v>0</v>
      </c>
      <c r="X3133">
        <v>1</v>
      </c>
      <c r="Y3133" s="33">
        <v>0</v>
      </c>
      <c r="Z3133" s="29">
        <v>0</v>
      </c>
      <c r="AA3133" s="29">
        <v>0</v>
      </c>
      <c r="AB3133" s="29">
        <v>0</v>
      </c>
      <c r="AC3133" s="33">
        <v>0</v>
      </c>
      <c r="AD3133" s="33">
        <v>-35.904033333333331</v>
      </c>
      <c r="AE3133" s="29">
        <v>0</v>
      </c>
      <c r="AG3133" s="29">
        <v>0</v>
      </c>
      <c r="AH3133" s="29">
        <v>0</v>
      </c>
      <c r="AI3133" s="29">
        <v>0</v>
      </c>
      <c r="AJ3133" s="29">
        <v>0</v>
      </c>
      <c r="AK3133" s="29">
        <v>0</v>
      </c>
      <c r="AL3133" s="53">
        <v>1</v>
      </c>
      <c r="AM3133" s="29" t="s">
        <v>20651</v>
      </c>
      <c r="AN3133" s="29" t="s">
        <v>20651</v>
      </c>
      <c r="AO3133" s="29">
        <v>0</v>
      </c>
      <c r="AP3133" s="30">
        <v>0</v>
      </c>
      <c r="AQ3133" s="30">
        <v>0</v>
      </c>
    </row>
    <row r="3134" spans="1:43" x14ac:dyDescent="0.25">
      <c r="A3134" t="s">
        <v>20647</v>
      </c>
      <c r="B3134" t="s">
        <v>20652</v>
      </c>
      <c r="C3134" s="34">
        <v>10000063930780</v>
      </c>
      <c r="D3134">
        <v>9004808</v>
      </c>
      <c r="E3134" t="s">
        <v>20649</v>
      </c>
      <c r="F3134" t="s">
        <v>20651</v>
      </c>
      <c r="G3134" t="s">
        <v>89</v>
      </c>
      <c r="H3134" t="s">
        <v>90</v>
      </c>
      <c r="I3134" t="s">
        <v>10</v>
      </c>
      <c r="J3134" t="s">
        <v>20650</v>
      </c>
      <c r="K3134">
        <v>0</v>
      </c>
      <c r="L3134" t="s">
        <v>20652</v>
      </c>
      <c r="M3134" t="s">
        <v>20652</v>
      </c>
      <c r="N3134">
        <v>0</v>
      </c>
      <c r="O3134">
        <v>24</v>
      </c>
      <c r="P3134" s="17">
        <v>46022</v>
      </c>
      <c r="Q3134" s="19">
        <v>0</v>
      </c>
      <c r="R3134" t="s">
        <v>24</v>
      </c>
      <c r="S3134" s="17">
        <v>45720</v>
      </c>
      <c r="U3134" s="29">
        <v>0</v>
      </c>
      <c r="V3134" s="29">
        <v>0</v>
      </c>
      <c r="W3134" s="29">
        <v>0</v>
      </c>
      <c r="X3134">
        <v>1</v>
      </c>
      <c r="Y3134" s="33">
        <v>0</v>
      </c>
      <c r="Z3134" s="29">
        <v>0</v>
      </c>
      <c r="AA3134" s="29">
        <v>0</v>
      </c>
      <c r="AB3134" s="29">
        <v>0</v>
      </c>
      <c r="AC3134" s="33">
        <v>0</v>
      </c>
      <c r="AD3134" s="33">
        <v>-35.904033333333331</v>
      </c>
      <c r="AE3134" s="29">
        <v>0</v>
      </c>
      <c r="AG3134" s="29">
        <v>0</v>
      </c>
      <c r="AH3134" s="29">
        <v>0</v>
      </c>
      <c r="AI3134" s="29">
        <v>0</v>
      </c>
      <c r="AJ3134" s="29">
        <v>0</v>
      </c>
      <c r="AK3134" s="29">
        <v>0</v>
      </c>
      <c r="AL3134" s="53">
        <v>1</v>
      </c>
      <c r="AM3134" s="29" t="s">
        <v>20651</v>
      </c>
      <c r="AN3134" s="29" t="s">
        <v>20651</v>
      </c>
      <c r="AO3134" s="29">
        <v>0</v>
      </c>
      <c r="AP3134" s="30">
        <v>0</v>
      </c>
      <c r="AQ3134" s="30">
        <v>0</v>
      </c>
    </row>
    <row r="3135" spans="1:43" x14ac:dyDescent="0.25">
      <c r="A3135" t="s">
        <v>20647</v>
      </c>
      <c r="B3135" t="s">
        <v>20652</v>
      </c>
      <c r="C3135" s="34">
        <v>10000063930780</v>
      </c>
      <c r="D3135">
        <v>9004808</v>
      </c>
      <c r="E3135" t="s">
        <v>20649</v>
      </c>
      <c r="F3135" t="s">
        <v>20651</v>
      </c>
      <c r="G3135" t="s">
        <v>89</v>
      </c>
      <c r="H3135" t="s">
        <v>90</v>
      </c>
      <c r="I3135" t="s">
        <v>10</v>
      </c>
      <c r="J3135" t="s">
        <v>20650</v>
      </c>
      <c r="K3135">
        <v>0</v>
      </c>
      <c r="L3135" t="s">
        <v>20652</v>
      </c>
      <c r="M3135" t="s">
        <v>20652</v>
      </c>
      <c r="N3135">
        <v>0</v>
      </c>
      <c r="O3135">
        <v>24</v>
      </c>
      <c r="P3135" s="17">
        <v>46022</v>
      </c>
      <c r="Q3135" s="19">
        <v>0</v>
      </c>
      <c r="R3135" t="s">
        <v>24</v>
      </c>
      <c r="S3135" s="17">
        <v>45720</v>
      </c>
      <c r="U3135" s="29">
        <v>0</v>
      </c>
      <c r="V3135" s="29">
        <v>0</v>
      </c>
      <c r="W3135" s="29">
        <v>0</v>
      </c>
      <c r="X3135">
        <v>1</v>
      </c>
      <c r="Y3135" s="33">
        <v>0</v>
      </c>
      <c r="Z3135" s="29">
        <v>0</v>
      </c>
      <c r="AA3135" s="29">
        <v>0</v>
      </c>
      <c r="AB3135" s="29">
        <v>0</v>
      </c>
      <c r="AC3135" s="33">
        <v>0</v>
      </c>
      <c r="AD3135" s="33">
        <v>-35.904033333333331</v>
      </c>
      <c r="AE3135" s="29">
        <v>0</v>
      </c>
      <c r="AG3135" s="29">
        <v>0</v>
      </c>
      <c r="AH3135" s="29">
        <v>0</v>
      </c>
      <c r="AI3135" s="29">
        <v>0</v>
      </c>
      <c r="AJ3135" s="29">
        <v>0</v>
      </c>
      <c r="AK3135" s="29">
        <v>0</v>
      </c>
      <c r="AL3135" s="53">
        <v>1</v>
      </c>
      <c r="AM3135" s="29" t="s">
        <v>20651</v>
      </c>
      <c r="AN3135" s="29" t="s">
        <v>20651</v>
      </c>
      <c r="AO3135" s="29">
        <v>0</v>
      </c>
      <c r="AP3135" s="30">
        <v>0</v>
      </c>
      <c r="AQ3135" s="30">
        <v>0</v>
      </c>
    </row>
    <row r="3136" spans="1:43" x14ac:dyDescent="0.25">
      <c r="A3136" t="s">
        <v>20647</v>
      </c>
      <c r="B3136" t="s">
        <v>20652</v>
      </c>
      <c r="C3136" s="34">
        <v>10000063930993</v>
      </c>
      <c r="D3136">
        <v>9004862</v>
      </c>
      <c r="E3136" t="s">
        <v>20648</v>
      </c>
      <c r="F3136" t="s">
        <v>20651</v>
      </c>
      <c r="G3136" t="s">
        <v>89</v>
      </c>
      <c r="H3136" t="s">
        <v>90</v>
      </c>
      <c r="I3136" t="s">
        <v>137</v>
      </c>
      <c r="J3136" t="s">
        <v>20650</v>
      </c>
      <c r="K3136">
        <v>0</v>
      </c>
      <c r="L3136" t="s">
        <v>20652</v>
      </c>
      <c r="M3136" t="s">
        <v>20652</v>
      </c>
      <c r="N3136">
        <v>0</v>
      </c>
      <c r="O3136">
        <v>31</v>
      </c>
      <c r="P3136" s="17">
        <v>46022</v>
      </c>
      <c r="Q3136" s="19">
        <v>0</v>
      </c>
      <c r="R3136" t="s">
        <v>24</v>
      </c>
      <c r="S3136" s="17">
        <v>45720</v>
      </c>
      <c r="U3136" s="29">
        <v>0</v>
      </c>
      <c r="V3136" s="29">
        <v>0</v>
      </c>
      <c r="W3136" s="29">
        <v>0</v>
      </c>
      <c r="X3136">
        <v>1</v>
      </c>
      <c r="Y3136" s="33">
        <v>0</v>
      </c>
      <c r="Z3136" s="29">
        <v>0</v>
      </c>
      <c r="AA3136" s="29">
        <v>0</v>
      </c>
      <c r="AB3136" s="29">
        <v>0</v>
      </c>
      <c r="AC3136" s="33">
        <v>0</v>
      </c>
      <c r="AD3136" s="33">
        <v>-84.635374999999982</v>
      </c>
      <c r="AE3136" s="29">
        <v>0</v>
      </c>
      <c r="AG3136" s="29">
        <v>0</v>
      </c>
      <c r="AH3136" s="29">
        <v>0</v>
      </c>
      <c r="AI3136" s="29">
        <v>0</v>
      </c>
      <c r="AJ3136" s="29">
        <v>0</v>
      </c>
      <c r="AK3136" s="29">
        <v>0</v>
      </c>
      <c r="AL3136" s="53">
        <v>1</v>
      </c>
      <c r="AM3136" s="29" t="s">
        <v>20651</v>
      </c>
      <c r="AN3136" s="29" t="s">
        <v>20651</v>
      </c>
      <c r="AO3136" s="29">
        <v>0</v>
      </c>
      <c r="AP3136" s="30">
        <v>0</v>
      </c>
      <c r="AQ3136" s="30">
        <v>0</v>
      </c>
    </row>
    <row r="3137" spans="1:43" x14ac:dyDescent="0.25">
      <c r="A3137" t="s">
        <v>20647</v>
      </c>
      <c r="B3137" t="s">
        <v>20652</v>
      </c>
      <c r="C3137" s="34">
        <v>10000063930993</v>
      </c>
      <c r="D3137">
        <v>9004862</v>
      </c>
      <c r="E3137" t="s">
        <v>20648</v>
      </c>
      <c r="F3137" t="s">
        <v>20651</v>
      </c>
      <c r="G3137" t="s">
        <v>89</v>
      </c>
      <c r="H3137" t="s">
        <v>90</v>
      </c>
      <c r="I3137" t="s">
        <v>137</v>
      </c>
      <c r="J3137" t="s">
        <v>20650</v>
      </c>
      <c r="K3137">
        <v>0</v>
      </c>
      <c r="L3137" t="s">
        <v>20652</v>
      </c>
      <c r="M3137" t="s">
        <v>20652</v>
      </c>
      <c r="N3137">
        <v>0</v>
      </c>
      <c r="O3137">
        <v>31</v>
      </c>
      <c r="P3137" s="17">
        <v>46022</v>
      </c>
      <c r="Q3137" s="19">
        <v>0</v>
      </c>
      <c r="R3137" t="s">
        <v>24</v>
      </c>
      <c r="S3137" s="17">
        <v>45720</v>
      </c>
      <c r="U3137" s="29">
        <v>0</v>
      </c>
      <c r="V3137" s="29">
        <v>0</v>
      </c>
      <c r="W3137" s="29">
        <v>0</v>
      </c>
      <c r="X3137">
        <v>1</v>
      </c>
      <c r="Y3137" s="33">
        <v>0</v>
      </c>
      <c r="Z3137" s="29">
        <v>0</v>
      </c>
      <c r="AA3137" s="29">
        <v>0</v>
      </c>
      <c r="AB3137" s="29">
        <v>0</v>
      </c>
      <c r="AC3137" s="33">
        <v>0</v>
      </c>
      <c r="AD3137" s="33">
        <v>-84.635374999999982</v>
      </c>
      <c r="AE3137" s="29">
        <v>0</v>
      </c>
      <c r="AG3137" s="29">
        <v>0</v>
      </c>
      <c r="AH3137" s="29">
        <v>0</v>
      </c>
      <c r="AI3137" s="29">
        <v>0</v>
      </c>
      <c r="AJ3137" s="29">
        <v>0</v>
      </c>
      <c r="AK3137" s="29">
        <v>0</v>
      </c>
      <c r="AL3137" s="53">
        <v>1</v>
      </c>
      <c r="AM3137" s="29" t="s">
        <v>20651</v>
      </c>
      <c r="AN3137" s="29" t="s">
        <v>20651</v>
      </c>
      <c r="AO3137" s="29">
        <v>0</v>
      </c>
      <c r="AP3137" s="30">
        <v>0</v>
      </c>
      <c r="AQ3137" s="30">
        <v>0</v>
      </c>
    </row>
    <row r="3138" spans="1:43" x14ac:dyDescent="0.25">
      <c r="A3138" t="s">
        <v>20647</v>
      </c>
      <c r="B3138" t="s">
        <v>20652</v>
      </c>
      <c r="C3138" s="34">
        <v>10000063931437</v>
      </c>
      <c r="D3138">
        <v>9004948</v>
      </c>
      <c r="E3138" t="s">
        <v>20648</v>
      </c>
      <c r="F3138" t="s">
        <v>20651</v>
      </c>
      <c r="G3138" t="s">
        <v>89</v>
      </c>
      <c r="H3138" t="s">
        <v>90</v>
      </c>
      <c r="I3138" t="s">
        <v>10</v>
      </c>
      <c r="J3138" t="s">
        <v>20650</v>
      </c>
      <c r="K3138">
        <v>0</v>
      </c>
      <c r="L3138" t="s">
        <v>20652</v>
      </c>
      <c r="M3138" t="s">
        <v>20652</v>
      </c>
      <c r="N3138">
        <v>0</v>
      </c>
      <c r="O3138">
        <v>5</v>
      </c>
      <c r="P3138" s="17">
        <v>46022</v>
      </c>
      <c r="Q3138" s="19">
        <v>0</v>
      </c>
      <c r="R3138" t="s">
        <v>24</v>
      </c>
      <c r="S3138" s="17">
        <v>45720</v>
      </c>
      <c r="U3138" s="29">
        <v>0</v>
      </c>
      <c r="V3138" s="29">
        <v>0</v>
      </c>
      <c r="W3138" s="29">
        <v>0</v>
      </c>
      <c r="X3138">
        <v>1</v>
      </c>
      <c r="Y3138" s="33">
        <v>0</v>
      </c>
      <c r="Z3138" s="29">
        <v>0</v>
      </c>
      <c r="AA3138" s="29">
        <v>0</v>
      </c>
      <c r="AB3138" s="29">
        <v>0</v>
      </c>
      <c r="AC3138" s="33">
        <v>0</v>
      </c>
      <c r="AD3138" s="33">
        <v>-211.20784500000002</v>
      </c>
      <c r="AE3138" s="29">
        <v>0</v>
      </c>
      <c r="AG3138" s="29">
        <v>0</v>
      </c>
      <c r="AH3138" s="29">
        <v>0</v>
      </c>
      <c r="AI3138" s="29">
        <v>0</v>
      </c>
      <c r="AJ3138" s="29">
        <v>0</v>
      </c>
      <c r="AK3138" s="29">
        <v>0</v>
      </c>
      <c r="AL3138" s="53">
        <v>1</v>
      </c>
      <c r="AM3138" s="29" t="s">
        <v>20651</v>
      </c>
      <c r="AN3138" s="29" t="s">
        <v>20651</v>
      </c>
      <c r="AO3138" s="29">
        <v>0</v>
      </c>
      <c r="AP3138" s="30">
        <v>0</v>
      </c>
      <c r="AQ3138" s="30">
        <v>0</v>
      </c>
    </row>
    <row r="3139" spans="1:43" x14ac:dyDescent="0.25">
      <c r="A3139" t="s">
        <v>20647</v>
      </c>
      <c r="B3139" t="s">
        <v>20652</v>
      </c>
      <c r="C3139" s="34">
        <v>10000063931437</v>
      </c>
      <c r="D3139">
        <v>9004948</v>
      </c>
      <c r="E3139" t="s">
        <v>20648</v>
      </c>
      <c r="F3139" t="s">
        <v>20651</v>
      </c>
      <c r="G3139" t="s">
        <v>89</v>
      </c>
      <c r="H3139" t="s">
        <v>90</v>
      </c>
      <c r="I3139" t="s">
        <v>10</v>
      </c>
      <c r="J3139" t="s">
        <v>20650</v>
      </c>
      <c r="K3139">
        <v>0</v>
      </c>
      <c r="L3139" t="s">
        <v>20652</v>
      </c>
      <c r="M3139" t="s">
        <v>20652</v>
      </c>
      <c r="N3139">
        <v>0</v>
      </c>
      <c r="O3139">
        <v>5</v>
      </c>
      <c r="P3139" s="17">
        <v>46022</v>
      </c>
      <c r="Q3139" s="19">
        <v>0</v>
      </c>
      <c r="R3139" t="s">
        <v>24</v>
      </c>
      <c r="S3139" s="17">
        <v>45720</v>
      </c>
      <c r="U3139" s="29">
        <v>0</v>
      </c>
      <c r="V3139" s="29">
        <v>0</v>
      </c>
      <c r="W3139" s="29">
        <v>0</v>
      </c>
      <c r="X3139">
        <v>1</v>
      </c>
      <c r="Y3139" s="33">
        <v>0</v>
      </c>
      <c r="Z3139" s="29">
        <v>0</v>
      </c>
      <c r="AA3139" s="29">
        <v>0</v>
      </c>
      <c r="AB3139" s="29">
        <v>0</v>
      </c>
      <c r="AC3139" s="33">
        <v>0</v>
      </c>
      <c r="AD3139" s="33">
        <v>-211.20784500000002</v>
      </c>
      <c r="AE3139" s="29">
        <v>0</v>
      </c>
      <c r="AG3139" s="29">
        <v>0</v>
      </c>
      <c r="AH3139" s="29">
        <v>0</v>
      </c>
      <c r="AI3139" s="29">
        <v>0</v>
      </c>
      <c r="AJ3139" s="29">
        <v>0</v>
      </c>
      <c r="AK3139" s="29">
        <v>0</v>
      </c>
      <c r="AL3139" s="53">
        <v>1</v>
      </c>
      <c r="AM3139" s="29" t="s">
        <v>20651</v>
      </c>
      <c r="AN3139" s="29" t="s">
        <v>20651</v>
      </c>
      <c r="AO3139" s="29">
        <v>0</v>
      </c>
      <c r="AP3139" s="30">
        <v>0</v>
      </c>
      <c r="AQ3139" s="30">
        <v>0</v>
      </c>
    </row>
    <row r="3140" spans="1:43" x14ac:dyDescent="0.25">
      <c r="A3140" t="s">
        <v>20647</v>
      </c>
      <c r="B3140" t="s">
        <v>20652</v>
      </c>
      <c r="C3140" s="34">
        <v>10000063931438</v>
      </c>
      <c r="D3140">
        <v>9004947</v>
      </c>
      <c r="E3140" t="s">
        <v>20648</v>
      </c>
      <c r="F3140" t="s">
        <v>20651</v>
      </c>
      <c r="G3140" t="s">
        <v>89</v>
      </c>
      <c r="H3140" t="s">
        <v>90</v>
      </c>
      <c r="I3140" t="s">
        <v>10</v>
      </c>
      <c r="J3140" t="s">
        <v>20650</v>
      </c>
      <c r="K3140">
        <v>0</v>
      </c>
      <c r="L3140" t="s">
        <v>20652</v>
      </c>
      <c r="M3140" t="s">
        <v>20652</v>
      </c>
      <c r="N3140">
        <v>0</v>
      </c>
      <c r="O3140">
        <v>6</v>
      </c>
      <c r="P3140" s="17">
        <v>46022</v>
      </c>
      <c r="Q3140" s="19">
        <v>0</v>
      </c>
      <c r="R3140" t="s">
        <v>24</v>
      </c>
      <c r="S3140" s="17">
        <v>45720</v>
      </c>
      <c r="U3140" s="29">
        <v>0</v>
      </c>
      <c r="V3140" s="29">
        <v>0</v>
      </c>
      <c r="W3140" s="29">
        <v>0</v>
      </c>
      <c r="X3140">
        <v>1</v>
      </c>
      <c r="Y3140" s="33">
        <v>0</v>
      </c>
      <c r="Z3140" s="29">
        <v>0</v>
      </c>
      <c r="AA3140" s="29">
        <v>0</v>
      </c>
      <c r="AB3140" s="29">
        <v>0</v>
      </c>
      <c r="AC3140" s="33">
        <v>0</v>
      </c>
      <c r="AD3140" s="33">
        <v>-211.20784500000002</v>
      </c>
      <c r="AE3140" s="29">
        <v>0</v>
      </c>
      <c r="AG3140" s="29">
        <v>0</v>
      </c>
      <c r="AH3140" s="29">
        <v>0</v>
      </c>
      <c r="AI3140" s="29">
        <v>0</v>
      </c>
      <c r="AJ3140" s="29">
        <v>0</v>
      </c>
      <c r="AK3140" s="29">
        <v>0</v>
      </c>
      <c r="AL3140" s="53">
        <v>1</v>
      </c>
      <c r="AM3140" s="29" t="s">
        <v>20651</v>
      </c>
      <c r="AN3140" s="29" t="s">
        <v>20651</v>
      </c>
      <c r="AO3140" s="29">
        <v>0</v>
      </c>
      <c r="AP3140" s="30">
        <v>0</v>
      </c>
      <c r="AQ3140" s="30">
        <v>0</v>
      </c>
    </row>
    <row r="3141" spans="1:43" x14ac:dyDescent="0.25">
      <c r="A3141" t="s">
        <v>20647</v>
      </c>
      <c r="B3141" t="s">
        <v>20652</v>
      </c>
      <c r="C3141" s="34">
        <v>10000063931438</v>
      </c>
      <c r="D3141">
        <v>9004947</v>
      </c>
      <c r="E3141" t="s">
        <v>20648</v>
      </c>
      <c r="F3141" t="s">
        <v>20651</v>
      </c>
      <c r="G3141" t="s">
        <v>89</v>
      </c>
      <c r="H3141" t="s">
        <v>90</v>
      </c>
      <c r="I3141" t="s">
        <v>10</v>
      </c>
      <c r="J3141" t="s">
        <v>20650</v>
      </c>
      <c r="K3141">
        <v>0</v>
      </c>
      <c r="L3141" t="s">
        <v>20652</v>
      </c>
      <c r="M3141" t="s">
        <v>20652</v>
      </c>
      <c r="N3141">
        <v>0</v>
      </c>
      <c r="O3141">
        <v>6</v>
      </c>
      <c r="P3141" s="17">
        <v>46022</v>
      </c>
      <c r="Q3141" s="19">
        <v>0</v>
      </c>
      <c r="R3141" t="s">
        <v>24</v>
      </c>
      <c r="S3141" s="17">
        <v>45720</v>
      </c>
      <c r="U3141" s="29">
        <v>0</v>
      </c>
      <c r="V3141" s="29">
        <v>0</v>
      </c>
      <c r="W3141" s="29">
        <v>0</v>
      </c>
      <c r="X3141">
        <v>1</v>
      </c>
      <c r="Y3141" s="33">
        <v>0</v>
      </c>
      <c r="Z3141" s="29">
        <v>0</v>
      </c>
      <c r="AA3141" s="29">
        <v>0</v>
      </c>
      <c r="AB3141" s="29">
        <v>0</v>
      </c>
      <c r="AC3141" s="33">
        <v>0</v>
      </c>
      <c r="AD3141" s="33">
        <v>-211.20784500000002</v>
      </c>
      <c r="AE3141" s="29">
        <v>0</v>
      </c>
      <c r="AG3141" s="29">
        <v>0</v>
      </c>
      <c r="AH3141" s="29">
        <v>0</v>
      </c>
      <c r="AI3141" s="29">
        <v>0</v>
      </c>
      <c r="AJ3141" s="29">
        <v>0</v>
      </c>
      <c r="AK3141" s="29">
        <v>0</v>
      </c>
      <c r="AL3141" s="53">
        <v>1</v>
      </c>
      <c r="AM3141" s="29" t="s">
        <v>20651</v>
      </c>
      <c r="AN3141" s="29" t="s">
        <v>20651</v>
      </c>
      <c r="AO3141" s="29">
        <v>0</v>
      </c>
      <c r="AP3141" s="30">
        <v>0</v>
      </c>
      <c r="AQ3141" s="30">
        <v>0</v>
      </c>
    </row>
    <row r="3142" spans="1:43" x14ac:dyDescent="0.25">
      <c r="A3142" t="s">
        <v>20647</v>
      </c>
      <c r="B3142" t="s">
        <v>20652</v>
      </c>
      <c r="C3142" s="34">
        <v>10000063931501</v>
      </c>
      <c r="D3142">
        <v>9004937</v>
      </c>
      <c r="E3142" t="s">
        <v>20649</v>
      </c>
      <c r="F3142" t="s">
        <v>20651</v>
      </c>
      <c r="G3142" t="s">
        <v>89</v>
      </c>
      <c r="H3142" t="s">
        <v>90</v>
      </c>
      <c r="I3142" t="s">
        <v>10</v>
      </c>
      <c r="J3142" t="s">
        <v>20650</v>
      </c>
      <c r="K3142">
        <v>0</v>
      </c>
      <c r="L3142" t="s">
        <v>20652</v>
      </c>
      <c r="M3142" t="s">
        <v>20652</v>
      </c>
      <c r="N3142">
        <v>0</v>
      </c>
      <c r="O3142">
        <v>27</v>
      </c>
      <c r="P3142" s="17">
        <v>46022</v>
      </c>
      <c r="Q3142" s="19">
        <v>0</v>
      </c>
      <c r="R3142" t="s">
        <v>24</v>
      </c>
      <c r="S3142" s="17">
        <v>45720</v>
      </c>
      <c r="U3142" s="29">
        <v>0</v>
      </c>
      <c r="V3142" s="29">
        <v>0</v>
      </c>
      <c r="W3142" s="29">
        <v>0</v>
      </c>
      <c r="X3142">
        <v>1</v>
      </c>
      <c r="Y3142" s="33">
        <v>0</v>
      </c>
      <c r="Z3142" s="29">
        <v>0</v>
      </c>
      <c r="AA3142" s="29">
        <v>0</v>
      </c>
      <c r="AB3142" s="29">
        <v>0</v>
      </c>
      <c r="AC3142" s="33">
        <v>0</v>
      </c>
      <c r="AD3142" s="33">
        <v>-39.9</v>
      </c>
      <c r="AE3142" s="29">
        <v>0</v>
      </c>
      <c r="AG3142" s="29">
        <v>0</v>
      </c>
      <c r="AH3142" s="29">
        <v>0</v>
      </c>
      <c r="AI3142" s="29">
        <v>0</v>
      </c>
      <c r="AJ3142" s="29">
        <v>0</v>
      </c>
      <c r="AK3142" s="29">
        <v>0</v>
      </c>
      <c r="AL3142" s="53">
        <v>1</v>
      </c>
      <c r="AM3142" s="29" t="s">
        <v>20651</v>
      </c>
      <c r="AN3142" s="29" t="s">
        <v>20651</v>
      </c>
      <c r="AO3142" s="29">
        <v>0</v>
      </c>
      <c r="AP3142" s="30">
        <v>0</v>
      </c>
      <c r="AQ3142" s="30">
        <v>0</v>
      </c>
    </row>
    <row r="3143" spans="1:43" x14ac:dyDescent="0.25">
      <c r="A3143" t="s">
        <v>20647</v>
      </c>
      <c r="B3143" t="s">
        <v>20652</v>
      </c>
      <c r="C3143" s="34">
        <v>10000063931501</v>
      </c>
      <c r="D3143">
        <v>9004937</v>
      </c>
      <c r="E3143" t="s">
        <v>20649</v>
      </c>
      <c r="F3143" t="s">
        <v>20651</v>
      </c>
      <c r="G3143" t="s">
        <v>89</v>
      </c>
      <c r="H3143" t="s">
        <v>90</v>
      </c>
      <c r="I3143" t="s">
        <v>10</v>
      </c>
      <c r="J3143" t="s">
        <v>20650</v>
      </c>
      <c r="K3143">
        <v>0</v>
      </c>
      <c r="L3143" t="s">
        <v>20652</v>
      </c>
      <c r="M3143" t="s">
        <v>20652</v>
      </c>
      <c r="N3143">
        <v>0</v>
      </c>
      <c r="O3143">
        <v>27</v>
      </c>
      <c r="P3143" s="17">
        <v>46022</v>
      </c>
      <c r="Q3143" s="19">
        <v>0</v>
      </c>
      <c r="R3143" t="s">
        <v>24</v>
      </c>
      <c r="S3143" s="17">
        <v>45720</v>
      </c>
      <c r="U3143" s="29">
        <v>0</v>
      </c>
      <c r="V3143" s="29">
        <v>0</v>
      </c>
      <c r="W3143" s="29">
        <v>0</v>
      </c>
      <c r="X3143">
        <v>1</v>
      </c>
      <c r="Y3143" s="33">
        <v>0</v>
      </c>
      <c r="Z3143" s="29">
        <v>0</v>
      </c>
      <c r="AA3143" s="29">
        <v>0</v>
      </c>
      <c r="AB3143" s="29">
        <v>0</v>
      </c>
      <c r="AC3143" s="33">
        <v>0</v>
      </c>
      <c r="AD3143" s="33">
        <v>-39.9</v>
      </c>
      <c r="AE3143" s="29">
        <v>0</v>
      </c>
      <c r="AG3143" s="29">
        <v>0</v>
      </c>
      <c r="AH3143" s="29">
        <v>0</v>
      </c>
      <c r="AI3143" s="29">
        <v>0</v>
      </c>
      <c r="AJ3143" s="29">
        <v>0</v>
      </c>
      <c r="AK3143" s="29">
        <v>0</v>
      </c>
      <c r="AL3143" s="53">
        <v>1</v>
      </c>
      <c r="AM3143" s="29" t="s">
        <v>20651</v>
      </c>
      <c r="AN3143" s="29" t="s">
        <v>20651</v>
      </c>
      <c r="AO3143" s="29">
        <v>0</v>
      </c>
      <c r="AP3143" s="30">
        <v>0</v>
      </c>
      <c r="AQ3143" s="30">
        <v>0</v>
      </c>
    </row>
    <row r="3144" spans="1:43" x14ac:dyDescent="0.25">
      <c r="A3144" t="s">
        <v>20647</v>
      </c>
      <c r="B3144" t="s">
        <v>20652</v>
      </c>
      <c r="C3144" s="34">
        <v>10000063931502</v>
      </c>
      <c r="D3144">
        <v>9004943</v>
      </c>
      <c r="E3144" t="s">
        <v>20649</v>
      </c>
      <c r="F3144" t="s">
        <v>20651</v>
      </c>
      <c r="G3144" t="s">
        <v>89</v>
      </c>
      <c r="H3144" t="s">
        <v>90</v>
      </c>
      <c r="I3144" t="s">
        <v>10</v>
      </c>
      <c r="J3144" t="s">
        <v>20650</v>
      </c>
      <c r="K3144">
        <v>0</v>
      </c>
      <c r="L3144" t="s">
        <v>20652</v>
      </c>
      <c r="M3144" t="s">
        <v>20652</v>
      </c>
      <c r="N3144">
        <v>0</v>
      </c>
      <c r="O3144">
        <v>28</v>
      </c>
      <c r="P3144" s="17">
        <v>46022</v>
      </c>
      <c r="Q3144" s="19">
        <v>0</v>
      </c>
      <c r="R3144" t="s">
        <v>24</v>
      </c>
      <c r="S3144" s="17">
        <v>45720</v>
      </c>
      <c r="U3144" s="29">
        <v>0</v>
      </c>
      <c r="V3144" s="29">
        <v>0</v>
      </c>
      <c r="W3144" s="29">
        <v>0</v>
      </c>
      <c r="X3144">
        <v>1</v>
      </c>
      <c r="Y3144" s="33">
        <v>0</v>
      </c>
      <c r="Z3144" s="29">
        <v>0</v>
      </c>
      <c r="AA3144" s="29">
        <v>0</v>
      </c>
      <c r="AB3144" s="29">
        <v>0</v>
      </c>
      <c r="AC3144" s="33">
        <v>0</v>
      </c>
      <c r="AD3144" s="33">
        <v>-39.9</v>
      </c>
      <c r="AE3144" s="29">
        <v>0</v>
      </c>
      <c r="AG3144" s="29">
        <v>0</v>
      </c>
      <c r="AH3144" s="29">
        <v>0</v>
      </c>
      <c r="AI3144" s="29">
        <v>0</v>
      </c>
      <c r="AJ3144" s="29">
        <v>0</v>
      </c>
      <c r="AK3144" s="29">
        <v>0</v>
      </c>
      <c r="AL3144" s="53">
        <v>1</v>
      </c>
      <c r="AM3144" s="29" t="s">
        <v>20651</v>
      </c>
      <c r="AN3144" s="29" t="s">
        <v>20651</v>
      </c>
      <c r="AO3144" s="29">
        <v>0</v>
      </c>
      <c r="AP3144" s="30">
        <v>0</v>
      </c>
      <c r="AQ3144" s="30">
        <v>0</v>
      </c>
    </row>
    <row r="3145" spans="1:43" x14ac:dyDescent="0.25">
      <c r="A3145" t="s">
        <v>20647</v>
      </c>
      <c r="B3145" t="s">
        <v>20652</v>
      </c>
      <c r="C3145" s="34">
        <v>10000063931502</v>
      </c>
      <c r="D3145">
        <v>9004943</v>
      </c>
      <c r="E3145" t="s">
        <v>20649</v>
      </c>
      <c r="F3145" t="s">
        <v>20651</v>
      </c>
      <c r="G3145" t="s">
        <v>89</v>
      </c>
      <c r="H3145" t="s">
        <v>90</v>
      </c>
      <c r="I3145" t="s">
        <v>10</v>
      </c>
      <c r="J3145" t="s">
        <v>20650</v>
      </c>
      <c r="K3145">
        <v>0</v>
      </c>
      <c r="L3145" t="s">
        <v>20652</v>
      </c>
      <c r="M3145" t="s">
        <v>20652</v>
      </c>
      <c r="N3145">
        <v>0</v>
      </c>
      <c r="O3145">
        <v>28</v>
      </c>
      <c r="P3145" s="17">
        <v>46022</v>
      </c>
      <c r="Q3145" s="19">
        <v>0</v>
      </c>
      <c r="R3145" t="s">
        <v>24</v>
      </c>
      <c r="S3145" s="17">
        <v>45720</v>
      </c>
      <c r="U3145" s="29">
        <v>0</v>
      </c>
      <c r="V3145" s="29">
        <v>0</v>
      </c>
      <c r="W3145" s="29">
        <v>0</v>
      </c>
      <c r="X3145">
        <v>1</v>
      </c>
      <c r="Y3145" s="33">
        <v>0</v>
      </c>
      <c r="Z3145" s="29">
        <v>0</v>
      </c>
      <c r="AA3145" s="29">
        <v>0</v>
      </c>
      <c r="AB3145" s="29">
        <v>0</v>
      </c>
      <c r="AC3145" s="33">
        <v>0</v>
      </c>
      <c r="AD3145" s="33">
        <v>-39.9</v>
      </c>
      <c r="AE3145" s="29">
        <v>0</v>
      </c>
      <c r="AG3145" s="29">
        <v>0</v>
      </c>
      <c r="AH3145" s="29">
        <v>0</v>
      </c>
      <c r="AI3145" s="29">
        <v>0</v>
      </c>
      <c r="AJ3145" s="29">
        <v>0</v>
      </c>
      <c r="AK3145" s="29">
        <v>0</v>
      </c>
      <c r="AL3145" s="53">
        <v>1</v>
      </c>
      <c r="AM3145" s="29" t="s">
        <v>20651</v>
      </c>
      <c r="AN3145" s="29" t="s">
        <v>20651</v>
      </c>
      <c r="AO3145" s="29">
        <v>0</v>
      </c>
      <c r="AP3145" s="30">
        <v>0</v>
      </c>
      <c r="AQ3145" s="30">
        <v>0</v>
      </c>
    </row>
    <row r="3146" spans="1:43" x14ac:dyDescent="0.25">
      <c r="A3146" t="s">
        <v>20647</v>
      </c>
      <c r="B3146" t="s">
        <v>20652</v>
      </c>
      <c r="C3146" s="34">
        <v>10000063932180</v>
      </c>
      <c r="D3146">
        <v>9005026</v>
      </c>
      <c r="E3146" t="s">
        <v>20649</v>
      </c>
      <c r="F3146" t="s">
        <v>20651</v>
      </c>
      <c r="G3146" t="s">
        <v>89</v>
      </c>
      <c r="H3146" t="s">
        <v>90</v>
      </c>
      <c r="I3146" t="s">
        <v>10</v>
      </c>
      <c r="J3146" t="s">
        <v>20650</v>
      </c>
      <c r="K3146">
        <v>0</v>
      </c>
      <c r="L3146" t="s">
        <v>20652</v>
      </c>
      <c r="M3146" t="s">
        <v>20652</v>
      </c>
      <c r="N3146">
        <v>0</v>
      </c>
      <c r="O3146">
        <v>42</v>
      </c>
      <c r="P3146" s="17">
        <v>46022</v>
      </c>
      <c r="Q3146" s="19">
        <v>0</v>
      </c>
      <c r="R3146" t="s">
        <v>24</v>
      </c>
      <c r="S3146" s="17">
        <v>45720</v>
      </c>
      <c r="U3146" s="29">
        <v>0</v>
      </c>
      <c r="V3146" s="29">
        <v>0</v>
      </c>
      <c r="W3146" s="29">
        <v>0</v>
      </c>
      <c r="X3146">
        <v>1</v>
      </c>
      <c r="Y3146" s="33">
        <v>0</v>
      </c>
      <c r="Z3146" s="29">
        <v>0</v>
      </c>
      <c r="AA3146" s="29">
        <v>0</v>
      </c>
      <c r="AB3146" s="29">
        <v>0</v>
      </c>
      <c r="AC3146" s="33">
        <v>0</v>
      </c>
      <c r="AD3146" s="33">
        <v>-42.522016666666673</v>
      </c>
      <c r="AE3146" s="29">
        <v>0</v>
      </c>
      <c r="AG3146" s="29">
        <v>0</v>
      </c>
      <c r="AH3146" s="29">
        <v>0</v>
      </c>
      <c r="AI3146" s="29">
        <v>0</v>
      </c>
      <c r="AJ3146" s="29">
        <v>0</v>
      </c>
      <c r="AK3146" s="29">
        <v>0</v>
      </c>
      <c r="AL3146" s="53">
        <v>1</v>
      </c>
      <c r="AM3146" s="29" t="s">
        <v>20651</v>
      </c>
      <c r="AN3146" s="29" t="s">
        <v>20651</v>
      </c>
      <c r="AO3146" s="29">
        <v>0</v>
      </c>
      <c r="AP3146" s="30">
        <v>0</v>
      </c>
      <c r="AQ3146" s="30">
        <v>0</v>
      </c>
    </row>
    <row r="3147" spans="1:43" x14ac:dyDescent="0.25">
      <c r="A3147" t="s">
        <v>20647</v>
      </c>
      <c r="B3147" t="s">
        <v>20652</v>
      </c>
      <c r="C3147" s="34">
        <v>10000063932180</v>
      </c>
      <c r="D3147">
        <v>9005026</v>
      </c>
      <c r="E3147" t="s">
        <v>20649</v>
      </c>
      <c r="F3147" t="s">
        <v>20651</v>
      </c>
      <c r="G3147" t="s">
        <v>89</v>
      </c>
      <c r="H3147" t="s">
        <v>90</v>
      </c>
      <c r="I3147" t="s">
        <v>10</v>
      </c>
      <c r="J3147" t="s">
        <v>20650</v>
      </c>
      <c r="K3147">
        <v>0</v>
      </c>
      <c r="L3147" t="s">
        <v>20652</v>
      </c>
      <c r="M3147" t="s">
        <v>20652</v>
      </c>
      <c r="N3147">
        <v>0</v>
      </c>
      <c r="O3147">
        <v>42</v>
      </c>
      <c r="P3147" s="17">
        <v>46022</v>
      </c>
      <c r="Q3147" s="19">
        <v>0</v>
      </c>
      <c r="R3147" t="s">
        <v>24</v>
      </c>
      <c r="S3147" s="17">
        <v>45720</v>
      </c>
      <c r="U3147" s="29">
        <v>0</v>
      </c>
      <c r="V3147" s="29">
        <v>0</v>
      </c>
      <c r="W3147" s="29">
        <v>0</v>
      </c>
      <c r="X3147">
        <v>1</v>
      </c>
      <c r="Y3147" s="33">
        <v>0</v>
      </c>
      <c r="Z3147" s="29">
        <v>0</v>
      </c>
      <c r="AA3147" s="29">
        <v>0</v>
      </c>
      <c r="AB3147" s="29">
        <v>0</v>
      </c>
      <c r="AC3147" s="33">
        <v>0</v>
      </c>
      <c r="AD3147" s="33">
        <v>-42.522016666666673</v>
      </c>
      <c r="AE3147" s="29">
        <v>0</v>
      </c>
      <c r="AG3147" s="29">
        <v>0</v>
      </c>
      <c r="AH3147" s="29">
        <v>0</v>
      </c>
      <c r="AI3147" s="29">
        <v>0</v>
      </c>
      <c r="AJ3147" s="29">
        <v>0</v>
      </c>
      <c r="AK3147" s="29">
        <v>0</v>
      </c>
      <c r="AL3147" s="53">
        <v>1</v>
      </c>
      <c r="AM3147" s="29" t="s">
        <v>20651</v>
      </c>
      <c r="AN3147" s="29" t="s">
        <v>20651</v>
      </c>
      <c r="AO3147" s="29">
        <v>0</v>
      </c>
      <c r="AP3147" s="30">
        <v>0</v>
      </c>
      <c r="AQ3147" s="30">
        <v>0</v>
      </c>
    </row>
    <row r="3148" spans="1:43" x14ac:dyDescent="0.25">
      <c r="A3148" t="s">
        <v>20647</v>
      </c>
      <c r="B3148" t="s">
        <v>20652</v>
      </c>
      <c r="C3148" s="34">
        <v>10000063932182</v>
      </c>
      <c r="D3148">
        <v>9005027</v>
      </c>
      <c r="E3148" t="s">
        <v>20649</v>
      </c>
      <c r="F3148" t="s">
        <v>20651</v>
      </c>
      <c r="G3148" t="s">
        <v>89</v>
      </c>
      <c r="H3148" t="s">
        <v>90</v>
      </c>
      <c r="I3148" t="s">
        <v>10</v>
      </c>
      <c r="J3148" t="s">
        <v>20650</v>
      </c>
      <c r="K3148">
        <v>0</v>
      </c>
      <c r="L3148" t="s">
        <v>20652</v>
      </c>
      <c r="M3148" t="s">
        <v>20652</v>
      </c>
      <c r="N3148">
        <v>0</v>
      </c>
      <c r="O3148">
        <v>44</v>
      </c>
      <c r="P3148" s="17">
        <v>46022</v>
      </c>
      <c r="Q3148" s="19">
        <v>0</v>
      </c>
      <c r="R3148" t="s">
        <v>24</v>
      </c>
      <c r="S3148" s="17">
        <v>45720</v>
      </c>
      <c r="U3148" s="29">
        <v>0</v>
      </c>
      <c r="V3148" s="29">
        <v>0</v>
      </c>
      <c r="W3148" s="29">
        <v>0</v>
      </c>
      <c r="X3148">
        <v>1</v>
      </c>
      <c r="Y3148" s="33">
        <v>0</v>
      </c>
      <c r="Z3148" s="29">
        <v>0</v>
      </c>
      <c r="AA3148" s="29">
        <v>0</v>
      </c>
      <c r="AB3148" s="29">
        <v>0</v>
      </c>
      <c r="AC3148" s="33">
        <v>0</v>
      </c>
      <c r="AD3148" s="33">
        <v>-42.522016666666673</v>
      </c>
      <c r="AE3148" s="29">
        <v>0</v>
      </c>
      <c r="AG3148" s="29">
        <v>0</v>
      </c>
      <c r="AH3148" s="29">
        <v>0</v>
      </c>
      <c r="AI3148" s="29">
        <v>0</v>
      </c>
      <c r="AJ3148" s="29">
        <v>0</v>
      </c>
      <c r="AK3148" s="29">
        <v>0</v>
      </c>
      <c r="AL3148" s="53">
        <v>1</v>
      </c>
      <c r="AM3148" s="29" t="s">
        <v>20651</v>
      </c>
      <c r="AN3148" s="29" t="s">
        <v>20651</v>
      </c>
      <c r="AO3148" s="29">
        <v>0</v>
      </c>
      <c r="AP3148" s="30">
        <v>0</v>
      </c>
      <c r="AQ3148" s="30">
        <v>0</v>
      </c>
    </row>
    <row r="3149" spans="1:43" x14ac:dyDescent="0.25">
      <c r="A3149" t="s">
        <v>20647</v>
      </c>
      <c r="B3149" t="s">
        <v>20652</v>
      </c>
      <c r="C3149" s="34">
        <v>10000063932182</v>
      </c>
      <c r="D3149">
        <v>9005027</v>
      </c>
      <c r="E3149" t="s">
        <v>20649</v>
      </c>
      <c r="F3149" t="s">
        <v>20651</v>
      </c>
      <c r="G3149" t="s">
        <v>89</v>
      </c>
      <c r="H3149" t="s">
        <v>90</v>
      </c>
      <c r="I3149" t="s">
        <v>10</v>
      </c>
      <c r="J3149" t="s">
        <v>20650</v>
      </c>
      <c r="K3149">
        <v>0</v>
      </c>
      <c r="L3149" t="s">
        <v>20652</v>
      </c>
      <c r="M3149" t="s">
        <v>20652</v>
      </c>
      <c r="N3149">
        <v>0</v>
      </c>
      <c r="O3149">
        <v>44</v>
      </c>
      <c r="P3149" s="17">
        <v>46022</v>
      </c>
      <c r="Q3149" s="19">
        <v>0</v>
      </c>
      <c r="R3149" t="s">
        <v>24</v>
      </c>
      <c r="S3149" s="17">
        <v>45720</v>
      </c>
      <c r="U3149" s="29">
        <v>0</v>
      </c>
      <c r="V3149" s="29">
        <v>0</v>
      </c>
      <c r="W3149" s="29">
        <v>0</v>
      </c>
      <c r="X3149">
        <v>1</v>
      </c>
      <c r="Y3149" s="33">
        <v>0</v>
      </c>
      <c r="Z3149" s="29">
        <v>0</v>
      </c>
      <c r="AA3149" s="29">
        <v>0</v>
      </c>
      <c r="AB3149" s="29">
        <v>0</v>
      </c>
      <c r="AC3149" s="33">
        <v>0</v>
      </c>
      <c r="AD3149" s="33">
        <v>-42.522016666666673</v>
      </c>
      <c r="AE3149" s="29">
        <v>0</v>
      </c>
      <c r="AG3149" s="29">
        <v>0</v>
      </c>
      <c r="AH3149" s="29">
        <v>0</v>
      </c>
      <c r="AI3149" s="29">
        <v>0</v>
      </c>
      <c r="AJ3149" s="29">
        <v>0</v>
      </c>
      <c r="AK3149" s="29">
        <v>0</v>
      </c>
      <c r="AL3149" s="53">
        <v>1</v>
      </c>
      <c r="AM3149" s="29" t="s">
        <v>20651</v>
      </c>
      <c r="AN3149" s="29" t="s">
        <v>20651</v>
      </c>
      <c r="AO3149" s="29">
        <v>0</v>
      </c>
      <c r="AP3149" s="30">
        <v>0</v>
      </c>
      <c r="AQ3149" s="30">
        <v>0</v>
      </c>
    </row>
    <row r="3150" spans="1:43" x14ac:dyDescent="0.25">
      <c r="A3150" t="s">
        <v>20647</v>
      </c>
      <c r="B3150" t="s">
        <v>20652</v>
      </c>
      <c r="C3150" s="34">
        <v>10000063934860</v>
      </c>
      <c r="D3150">
        <v>3549976</v>
      </c>
      <c r="E3150" t="s">
        <v>20648</v>
      </c>
      <c r="F3150" t="s">
        <v>20651</v>
      </c>
      <c r="G3150" t="s">
        <v>89</v>
      </c>
      <c r="H3150" t="s">
        <v>90</v>
      </c>
      <c r="I3150" t="s">
        <v>10</v>
      </c>
      <c r="J3150" t="s">
        <v>20650</v>
      </c>
      <c r="K3150">
        <v>0</v>
      </c>
      <c r="L3150" t="s">
        <v>20652</v>
      </c>
      <c r="M3150" t="s">
        <v>20652</v>
      </c>
      <c r="N3150">
        <v>0</v>
      </c>
      <c r="O3150">
        <v>24</v>
      </c>
      <c r="P3150" s="17">
        <v>46022</v>
      </c>
      <c r="Q3150" s="19">
        <v>0</v>
      </c>
      <c r="R3150" t="s">
        <v>24</v>
      </c>
      <c r="S3150" s="17">
        <v>45721</v>
      </c>
      <c r="U3150" s="29">
        <v>0</v>
      </c>
      <c r="V3150" s="29">
        <v>0</v>
      </c>
      <c r="W3150" s="29">
        <v>0</v>
      </c>
      <c r="X3150">
        <v>1</v>
      </c>
      <c r="Y3150" s="33">
        <v>0</v>
      </c>
      <c r="Z3150" s="29">
        <v>0</v>
      </c>
      <c r="AA3150" s="29">
        <v>0</v>
      </c>
      <c r="AB3150" s="29">
        <v>0</v>
      </c>
      <c r="AC3150" s="33">
        <v>0</v>
      </c>
      <c r="AD3150" s="33">
        <v>-119.69</v>
      </c>
      <c r="AE3150" s="29">
        <v>0</v>
      </c>
      <c r="AG3150" s="29">
        <v>0</v>
      </c>
      <c r="AH3150" s="29">
        <v>0</v>
      </c>
      <c r="AI3150" s="29">
        <v>0</v>
      </c>
      <c r="AJ3150" s="29">
        <v>0</v>
      </c>
      <c r="AK3150" s="29">
        <v>0</v>
      </c>
      <c r="AL3150" s="53">
        <v>1</v>
      </c>
      <c r="AM3150" s="29" t="s">
        <v>20651</v>
      </c>
      <c r="AN3150" s="29" t="s">
        <v>20651</v>
      </c>
      <c r="AO3150" s="29">
        <v>0</v>
      </c>
      <c r="AP3150" s="30">
        <v>0</v>
      </c>
      <c r="AQ3150" s="30">
        <v>0</v>
      </c>
    </row>
    <row r="3151" spans="1:43" x14ac:dyDescent="0.25">
      <c r="A3151" t="s">
        <v>20647</v>
      </c>
      <c r="B3151" t="s">
        <v>20652</v>
      </c>
      <c r="C3151" s="34">
        <v>10000063935302</v>
      </c>
      <c r="D3151">
        <v>3550000</v>
      </c>
      <c r="E3151" t="s">
        <v>20648</v>
      </c>
      <c r="F3151" t="s">
        <v>20651</v>
      </c>
      <c r="G3151" t="s">
        <v>89</v>
      </c>
      <c r="H3151" t="s">
        <v>90</v>
      </c>
      <c r="I3151" t="s">
        <v>10</v>
      </c>
      <c r="J3151" t="s">
        <v>20650</v>
      </c>
      <c r="K3151">
        <v>0</v>
      </c>
      <c r="L3151" t="s">
        <v>20652</v>
      </c>
      <c r="M3151" t="s">
        <v>20652</v>
      </c>
      <c r="N3151">
        <v>0</v>
      </c>
      <c r="O3151">
        <v>1</v>
      </c>
      <c r="P3151" s="17">
        <v>46022</v>
      </c>
      <c r="Q3151" s="19">
        <v>0</v>
      </c>
      <c r="R3151" t="s">
        <v>24</v>
      </c>
      <c r="S3151" s="17">
        <v>45721</v>
      </c>
      <c r="U3151" s="29">
        <v>0</v>
      </c>
      <c r="V3151" s="29">
        <v>0</v>
      </c>
      <c r="W3151" s="29">
        <v>0</v>
      </c>
      <c r="X3151">
        <v>1</v>
      </c>
      <c r="Y3151" s="33">
        <v>0</v>
      </c>
      <c r="Z3151" s="29">
        <v>0</v>
      </c>
      <c r="AA3151" s="29">
        <v>0</v>
      </c>
      <c r="AB3151" s="29">
        <v>0</v>
      </c>
      <c r="AC3151" s="33">
        <v>0</v>
      </c>
      <c r="AD3151" s="33">
        <v>-72.866489999999999</v>
      </c>
      <c r="AE3151" s="29">
        <v>0</v>
      </c>
      <c r="AG3151" s="29">
        <v>0</v>
      </c>
      <c r="AH3151" s="29">
        <v>0</v>
      </c>
      <c r="AI3151" s="29">
        <v>0</v>
      </c>
      <c r="AJ3151" s="29">
        <v>0</v>
      </c>
      <c r="AK3151" s="29">
        <v>0</v>
      </c>
      <c r="AL3151" s="53">
        <v>1</v>
      </c>
      <c r="AM3151" s="29" t="s">
        <v>20651</v>
      </c>
      <c r="AN3151" s="29" t="s">
        <v>20651</v>
      </c>
      <c r="AO3151" s="29">
        <v>0</v>
      </c>
      <c r="AP3151" s="30">
        <v>0</v>
      </c>
      <c r="AQ3151" s="30">
        <v>0</v>
      </c>
    </row>
    <row r="3152" spans="1:43" x14ac:dyDescent="0.25">
      <c r="A3152" t="s">
        <v>20647</v>
      </c>
      <c r="B3152" t="s">
        <v>20652</v>
      </c>
      <c r="C3152" s="34">
        <v>10000063935302</v>
      </c>
      <c r="D3152">
        <v>3550000</v>
      </c>
      <c r="E3152" t="s">
        <v>20648</v>
      </c>
      <c r="F3152" t="s">
        <v>20651</v>
      </c>
      <c r="G3152" t="s">
        <v>89</v>
      </c>
      <c r="H3152" t="s">
        <v>90</v>
      </c>
      <c r="I3152" t="s">
        <v>10</v>
      </c>
      <c r="J3152" t="s">
        <v>20650</v>
      </c>
      <c r="K3152">
        <v>0</v>
      </c>
      <c r="L3152" t="s">
        <v>20652</v>
      </c>
      <c r="M3152" t="s">
        <v>20652</v>
      </c>
      <c r="N3152">
        <v>0</v>
      </c>
      <c r="O3152">
        <v>1</v>
      </c>
      <c r="P3152" s="17">
        <v>46022</v>
      </c>
      <c r="Q3152" s="19">
        <v>0</v>
      </c>
      <c r="R3152" t="s">
        <v>24</v>
      </c>
      <c r="S3152" s="17">
        <v>45721</v>
      </c>
      <c r="U3152" s="29">
        <v>0</v>
      </c>
      <c r="V3152" s="29">
        <v>0</v>
      </c>
      <c r="W3152" s="29">
        <v>0</v>
      </c>
      <c r="X3152">
        <v>1</v>
      </c>
      <c r="Y3152" s="33">
        <v>0</v>
      </c>
      <c r="Z3152" s="29">
        <v>0</v>
      </c>
      <c r="AA3152" s="29">
        <v>0</v>
      </c>
      <c r="AB3152" s="29">
        <v>0</v>
      </c>
      <c r="AC3152" s="33">
        <v>0</v>
      </c>
      <c r="AD3152" s="33">
        <v>-72.866489999999999</v>
      </c>
      <c r="AE3152" s="29">
        <v>0</v>
      </c>
      <c r="AG3152" s="29">
        <v>0</v>
      </c>
      <c r="AH3152" s="29">
        <v>0</v>
      </c>
      <c r="AI3152" s="29">
        <v>0</v>
      </c>
      <c r="AJ3152" s="29">
        <v>0</v>
      </c>
      <c r="AK3152" s="29">
        <v>0</v>
      </c>
      <c r="AL3152" s="53">
        <v>1</v>
      </c>
      <c r="AM3152" s="29" t="s">
        <v>20651</v>
      </c>
      <c r="AN3152" s="29" t="s">
        <v>20651</v>
      </c>
      <c r="AO3152" s="29">
        <v>0</v>
      </c>
      <c r="AP3152" s="30">
        <v>0</v>
      </c>
      <c r="AQ3152" s="30">
        <v>0</v>
      </c>
    </row>
    <row r="3153" spans="1:43" x14ac:dyDescent="0.25">
      <c r="A3153" t="s">
        <v>20647</v>
      </c>
      <c r="B3153" t="s">
        <v>20652</v>
      </c>
      <c r="C3153" s="34">
        <v>10000063935303</v>
      </c>
      <c r="D3153">
        <v>9005378</v>
      </c>
      <c r="E3153" t="s">
        <v>20648</v>
      </c>
      <c r="F3153" t="s">
        <v>20651</v>
      </c>
      <c r="G3153" t="s">
        <v>89</v>
      </c>
      <c r="H3153" t="s">
        <v>90</v>
      </c>
      <c r="I3153" t="s">
        <v>10</v>
      </c>
      <c r="J3153" t="s">
        <v>20650</v>
      </c>
      <c r="K3153">
        <v>0</v>
      </c>
      <c r="L3153" t="s">
        <v>20652</v>
      </c>
      <c r="M3153" t="s">
        <v>20652</v>
      </c>
      <c r="N3153">
        <v>0</v>
      </c>
      <c r="O3153">
        <v>1</v>
      </c>
      <c r="P3153" s="17">
        <v>46022</v>
      </c>
      <c r="Q3153" s="19">
        <v>0</v>
      </c>
      <c r="R3153" t="s">
        <v>24</v>
      </c>
      <c r="S3153" s="17">
        <v>45721</v>
      </c>
      <c r="U3153" s="29">
        <v>0</v>
      </c>
      <c r="V3153" s="29">
        <v>0</v>
      </c>
      <c r="W3153" s="29">
        <v>0</v>
      </c>
      <c r="X3153">
        <v>1</v>
      </c>
      <c r="Y3153" s="33">
        <v>0</v>
      </c>
      <c r="Z3153" s="29">
        <v>0</v>
      </c>
      <c r="AA3153" s="29">
        <v>0</v>
      </c>
      <c r="AB3153" s="29">
        <v>0</v>
      </c>
      <c r="AC3153" s="33">
        <v>0</v>
      </c>
      <c r="AD3153" s="33">
        <v>-28.973824999999998</v>
      </c>
      <c r="AE3153" s="29">
        <v>0</v>
      </c>
      <c r="AG3153" s="29">
        <v>0</v>
      </c>
      <c r="AH3153" s="29">
        <v>0</v>
      </c>
      <c r="AI3153" s="29">
        <v>0</v>
      </c>
      <c r="AJ3153" s="29">
        <v>0</v>
      </c>
      <c r="AK3153" s="29">
        <v>0</v>
      </c>
      <c r="AL3153" s="53">
        <v>1</v>
      </c>
      <c r="AM3153" s="29" t="s">
        <v>20651</v>
      </c>
      <c r="AN3153" s="29" t="s">
        <v>20651</v>
      </c>
      <c r="AO3153" s="29">
        <v>0</v>
      </c>
      <c r="AP3153" s="30">
        <v>0</v>
      </c>
      <c r="AQ3153" s="30">
        <v>0</v>
      </c>
    </row>
    <row r="3154" spans="1:43" x14ac:dyDescent="0.25">
      <c r="A3154" t="s">
        <v>20647</v>
      </c>
      <c r="B3154" t="s">
        <v>20652</v>
      </c>
      <c r="C3154" s="34">
        <v>10000063935303</v>
      </c>
      <c r="D3154">
        <v>9005378</v>
      </c>
      <c r="E3154" t="s">
        <v>20648</v>
      </c>
      <c r="F3154" t="s">
        <v>20651</v>
      </c>
      <c r="G3154" t="s">
        <v>89</v>
      </c>
      <c r="H3154" t="s">
        <v>90</v>
      </c>
      <c r="I3154" t="s">
        <v>10</v>
      </c>
      <c r="J3154" t="s">
        <v>20650</v>
      </c>
      <c r="K3154">
        <v>0</v>
      </c>
      <c r="L3154" t="s">
        <v>20652</v>
      </c>
      <c r="M3154" t="s">
        <v>20652</v>
      </c>
      <c r="N3154">
        <v>0</v>
      </c>
      <c r="O3154">
        <v>1</v>
      </c>
      <c r="P3154" s="17">
        <v>46022</v>
      </c>
      <c r="Q3154" s="19">
        <v>0</v>
      </c>
      <c r="R3154" t="s">
        <v>24</v>
      </c>
      <c r="S3154" s="17">
        <v>45721</v>
      </c>
      <c r="U3154" s="29">
        <v>0</v>
      </c>
      <c r="V3154" s="29">
        <v>0</v>
      </c>
      <c r="W3154" s="29">
        <v>0</v>
      </c>
      <c r="X3154">
        <v>1</v>
      </c>
      <c r="Y3154" s="33">
        <v>0</v>
      </c>
      <c r="Z3154" s="29">
        <v>0</v>
      </c>
      <c r="AA3154" s="29">
        <v>0</v>
      </c>
      <c r="AB3154" s="29">
        <v>0</v>
      </c>
      <c r="AC3154" s="33">
        <v>0</v>
      </c>
      <c r="AD3154" s="33">
        <v>-28.973824999999998</v>
      </c>
      <c r="AE3154" s="29">
        <v>0</v>
      </c>
      <c r="AG3154" s="29">
        <v>0</v>
      </c>
      <c r="AH3154" s="29">
        <v>0</v>
      </c>
      <c r="AI3154" s="29">
        <v>0</v>
      </c>
      <c r="AJ3154" s="29">
        <v>0</v>
      </c>
      <c r="AK3154" s="29">
        <v>0</v>
      </c>
      <c r="AL3154" s="53">
        <v>1</v>
      </c>
      <c r="AM3154" s="29" t="s">
        <v>20651</v>
      </c>
      <c r="AN3154" s="29" t="s">
        <v>20651</v>
      </c>
      <c r="AO3154" s="29">
        <v>0</v>
      </c>
      <c r="AP3154" s="30">
        <v>0</v>
      </c>
      <c r="AQ3154" s="30">
        <v>0</v>
      </c>
    </row>
    <row r="3155" spans="1:43" x14ac:dyDescent="0.25">
      <c r="A3155" t="s">
        <v>20647</v>
      </c>
      <c r="B3155" t="s">
        <v>20652</v>
      </c>
      <c r="C3155" s="34">
        <v>10000063936283</v>
      </c>
      <c r="D3155">
        <v>9005665</v>
      </c>
      <c r="E3155" t="s">
        <v>20649</v>
      </c>
      <c r="F3155" t="s">
        <v>20651</v>
      </c>
      <c r="G3155" t="s">
        <v>89</v>
      </c>
      <c r="H3155" t="s">
        <v>90</v>
      </c>
      <c r="I3155" t="s">
        <v>10</v>
      </c>
      <c r="J3155" t="s">
        <v>20650</v>
      </c>
      <c r="K3155">
        <v>0</v>
      </c>
      <c r="L3155" t="s">
        <v>20652</v>
      </c>
      <c r="M3155" t="s">
        <v>20652</v>
      </c>
      <c r="N3155">
        <v>0</v>
      </c>
      <c r="O3155">
        <v>40</v>
      </c>
      <c r="P3155" s="17">
        <v>46022</v>
      </c>
      <c r="Q3155" s="19">
        <v>0</v>
      </c>
      <c r="R3155" t="s">
        <v>24</v>
      </c>
      <c r="S3155" s="17">
        <v>45721</v>
      </c>
      <c r="U3155" s="29">
        <v>0</v>
      </c>
      <c r="V3155" s="29">
        <v>0</v>
      </c>
      <c r="W3155" s="29">
        <v>0</v>
      </c>
      <c r="X3155">
        <v>1</v>
      </c>
      <c r="Y3155" s="33">
        <v>0</v>
      </c>
      <c r="Z3155" s="29">
        <v>0</v>
      </c>
      <c r="AA3155" s="29">
        <v>0</v>
      </c>
      <c r="AB3155" s="29">
        <v>0</v>
      </c>
      <c r="AC3155" s="33">
        <v>0</v>
      </c>
      <c r="AD3155" s="33">
        <v>-119.7</v>
      </c>
      <c r="AE3155" s="29">
        <v>0</v>
      </c>
      <c r="AG3155" s="29">
        <v>0</v>
      </c>
      <c r="AH3155" s="29">
        <v>0</v>
      </c>
      <c r="AI3155" s="29">
        <v>0</v>
      </c>
      <c r="AJ3155" s="29">
        <v>0</v>
      </c>
      <c r="AK3155" s="29">
        <v>0</v>
      </c>
      <c r="AL3155" s="53">
        <v>1</v>
      </c>
      <c r="AM3155" s="29" t="s">
        <v>20651</v>
      </c>
      <c r="AN3155" s="29" t="s">
        <v>20651</v>
      </c>
      <c r="AO3155" s="29">
        <v>0</v>
      </c>
      <c r="AP3155" s="30">
        <v>0</v>
      </c>
      <c r="AQ3155" s="30">
        <v>0</v>
      </c>
    </row>
    <row r="3156" spans="1:43" x14ac:dyDescent="0.25">
      <c r="A3156" t="s">
        <v>20647</v>
      </c>
      <c r="B3156" t="s">
        <v>20652</v>
      </c>
      <c r="C3156" s="34">
        <v>10000063940130</v>
      </c>
      <c r="D3156">
        <v>3550209</v>
      </c>
      <c r="E3156" t="s">
        <v>20649</v>
      </c>
      <c r="F3156" t="s">
        <v>20651</v>
      </c>
      <c r="G3156" t="s">
        <v>89</v>
      </c>
      <c r="H3156" t="s">
        <v>90</v>
      </c>
      <c r="I3156" t="s">
        <v>10</v>
      </c>
      <c r="J3156" t="s">
        <v>20650</v>
      </c>
      <c r="K3156">
        <v>0</v>
      </c>
      <c r="L3156" t="s">
        <v>20652</v>
      </c>
      <c r="M3156" t="s">
        <v>20652</v>
      </c>
      <c r="N3156">
        <v>0</v>
      </c>
      <c r="O3156">
        <v>36</v>
      </c>
      <c r="P3156" s="17">
        <v>46022</v>
      </c>
      <c r="Q3156" s="19">
        <v>0</v>
      </c>
      <c r="R3156" t="s">
        <v>24</v>
      </c>
      <c r="S3156" s="17">
        <v>45721</v>
      </c>
      <c r="U3156" s="29">
        <v>0</v>
      </c>
      <c r="V3156" s="29">
        <v>0</v>
      </c>
      <c r="W3156" s="29">
        <v>0</v>
      </c>
      <c r="X3156">
        <v>1</v>
      </c>
      <c r="Y3156" s="33">
        <v>0</v>
      </c>
      <c r="Z3156" s="29">
        <v>0</v>
      </c>
      <c r="AA3156" s="29">
        <v>0</v>
      </c>
      <c r="AB3156" s="29">
        <v>0</v>
      </c>
      <c r="AC3156" s="33">
        <v>0</v>
      </c>
      <c r="AD3156" s="33">
        <v>-39.896666666666661</v>
      </c>
      <c r="AE3156" s="29">
        <v>0</v>
      </c>
      <c r="AG3156" s="29">
        <v>0</v>
      </c>
      <c r="AH3156" s="29">
        <v>0</v>
      </c>
      <c r="AI3156" s="29">
        <v>0</v>
      </c>
      <c r="AJ3156" s="29">
        <v>0</v>
      </c>
      <c r="AK3156" s="29">
        <v>0</v>
      </c>
      <c r="AL3156" s="53">
        <v>1</v>
      </c>
      <c r="AM3156" s="29" t="s">
        <v>20651</v>
      </c>
      <c r="AN3156" s="29" t="s">
        <v>20651</v>
      </c>
      <c r="AO3156" s="29">
        <v>0</v>
      </c>
      <c r="AP3156" s="30">
        <v>0</v>
      </c>
      <c r="AQ3156" s="30">
        <v>0</v>
      </c>
    </row>
    <row r="3157" spans="1:43" x14ac:dyDescent="0.25">
      <c r="A3157" t="s">
        <v>20647</v>
      </c>
      <c r="B3157" t="s">
        <v>20652</v>
      </c>
      <c r="C3157" s="34">
        <v>10000063940130</v>
      </c>
      <c r="D3157">
        <v>3550209</v>
      </c>
      <c r="E3157" t="s">
        <v>20649</v>
      </c>
      <c r="F3157" t="s">
        <v>20651</v>
      </c>
      <c r="G3157" t="s">
        <v>89</v>
      </c>
      <c r="H3157" t="s">
        <v>90</v>
      </c>
      <c r="I3157" t="s">
        <v>10</v>
      </c>
      <c r="J3157" t="s">
        <v>20650</v>
      </c>
      <c r="K3157">
        <v>0</v>
      </c>
      <c r="L3157" t="s">
        <v>20652</v>
      </c>
      <c r="M3157" t="s">
        <v>20652</v>
      </c>
      <c r="N3157">
        <v>0</v>
      </c>
      <c r="O3157">
        <v>36</v>
      </c>
      <c r="P3157" s="17">
        <v>46022</v>
      </c>
      <c r="Q3157" s="19">
        <v>0</v>
      </c>
      <c r="R3157" t="s">
        <v>24</v>
      </c>
      <c r="S3157" s="17">
        <v>45721</v>
      </c>
      <c r="U3157" s="29">
        <v>0</v>
      </c>
      <c r="V3157" s="29">
        <v>0</v>
      </c>
      <c r="W3157" s="29">
        <v>0</v>
      </c>
      <c r="X3157">
        <v>1</v>
      </c>
      <c r="Y3157" s="33">
        <v>0</v>
      </c>
      <c r="Z3157" s="29">
        <v>0</v>
      </c>
      <c r="AA3157" s="29">
        <v>0</v>
      </c>
      <c r="AB3157" s="29">
        <v>0</v>
      </c>
      <c r="AC3157" s="33">
        <v>0</v>
      </c>
      <c r="AD3157" s="33">
        <v>-39.896666666666661</v>
      </c>
      <c r="AE3157" s="29">
        <v>0</v>
      </c>
      <c r="AG3157" s="29">
        <v>0</v>
      </c>
      <c r="AH3157" s="29">
        <v>0</v>
      </c>
      <c r="AI3157" s="29">
        <v>0</v>
      </c>
      <c r="AJ3157" s="29">
        <v>0</v>
      </c>
      <c r="AK3157" s="29">
        <v>0</v>
      </c>
      <c r="AL3157" s="53">
        <v>1</v>
      </c>
      <c r="AM3157" s="29" t="s">
        <v>20651</v>
      </c>
      <c r="AN3157" s="29" t="s">
        <v>20651</v>
      </c>
      <c r="AO3157" s="29">
        <v>0</v>
      </c>
      <c r="AP3157" s="30">
        <v>0</v>
      </c>
      <c r="AQ3157" s="30">
        <v>0</v>
      </c>
    </row>
    <row r="3158" spans="1:43" x14ac:dyDescent="0.25">
      <c r="A3158" t="s">
        <v>20647</v>
      </c>
      <c r="B3158" t="s">
        <v>20652</v>
      </c>
      <c r="C3158" s="34">
        <v>10000063940132</v>
      </c>
      <c r="D3158">
        <v>3550210</v>
      </c>
      <c r="E3158" t="s">
        <v>20649</v>
      </c>
      <c r="F3158" t="s">
        <v>20651</v>
      </c>
      <c r="G3158" t="s">
        <v>89</v>
      </c>
      <c r="H3158" t="s">
        <v>90</v>
      </c>
      <c r="I3158" t="s">
        <v>10</v>
      </c>
      <c r="J3158" t="s">
        <v>20650</v>
      </c>
      <c r="K3158">
        <v>0</v>
      </c>
      <c r="L3158" t="s">
        <v>20652</v>
      </c>
      <c r="M3158" t="s">
        <v>20652</v>
      </c>
      <c r="N3158">
        <v>0</v>
      </c>
      <c r="O3158">
        <v>40</v>
      </c>
      <c r="P3158" s="17">
        <v>46022</v>
      </c>
      <c r="Q3158" s="19">
        <v>0</v>
      </c>
      <c r="R3158" t="s">
        <v>24</v>
      </c>
      <c r="S3158" s="17">
        <v>45721</v>
      </c>
      <c r="U3158" s="29">
        <v>0</v>
      </c>
      <c r="V3158" s="29">
        <v>0</v>
      </c>
      <c r="W3158" s="29">
        <v>0</v>
      </c>
      <c r="X3158">
        <v>1</v>
      </c>
      <c r="Y3158" s="33">
        <v>0</v>
      </c>
      <c r="Z3158" s="29">
        <v>0</v>
      </c>
      <c r="AA3158" s="29">
        <v>0</v>
      </c>
      <c r="AB3158" s="29">
        <v>0</v>
      </c>
      <c r="AC3158" s="33">
        <v>0</v>
      </c>
      <c r="AD3158" s="33">
        <v>-39.896666666666661</v>
      </c>
      <c r="AE3158" s="29">
        <v>0</v>
      </c>
      <c r="AG3158" s="29">
        <v>0</v>
      </c>
      <c r="AH3158" s="29">
        <v>0</v>
      </c>
      <c r="AI3158" s="29">
        <v>0</v>
      </c>
      <c r="AJ3158" s="29">
        <v>0</v>
      </c>
      <c r="AK3158" s="29">
        <v>0</v>
      </c>
      <c r="AL3158" s="53">
        <v>1</v>
      </c>
      <c r="AM3158" s="29" t="s">
        <v>20651</v>
      </c>
      <c r="AN3158" s="29" t="s">
        <v>20651</v>
      </c>
      <c r="AO3158" s="29">
        <v>0</v>
      </c>
      <c r="AP3158" s="30">
        <v>0</v>
      </c>
      <c r="AQ3158" s="30">
        <v>0</v>
      </c>
    </row>
    <row r="3159" spans="1:43" x14ac:dyDescent="0.25">
      <c r="A3159" t="s">
        <v>20647</v>
      </c>
      <c r="B3159" t="s">
        <v>20652</v>
      </c>
      <c r="C3159" s="34">
        <v>10000063940132</v>
      </c>
      <c r="D3159">
        <v>3550210</v>
      </c>
      <c r="E3159" t="s">
        <v>20649</v>
      </c>
      <c r="F3159" t="s">
        <v>20651</v>
      </c>
      <c r="G3159" t="s">
        <v>89</v>
      </c>
      <c r="H3159" t="s">
        <v>90</v>
      </c>
      <c r="I3159" t="s">
        <v>10</v>
      </c>
      <c r="J3159" t="s">
        <v>20650</v>
      </c>
      <c r="K3159">
        <v>0</v>
      </c>
      <c r="L3159" t="s">
        <v>20652</v>
      </c>
      <c r="M3159" t="s">
        <v>20652</v>
      </c>
      <c r="N3159">
        <v>0</v>
      </c>
      <c r="O3159">
        <v>40</v>
      </c>
      <c r="P3159" s="17">
        <v>46022</v>
      </c>
      <c r="Q3159" s="19">
        <v>0</v>
      </c>
      <c r="R3159" t="s">
        <v>24</v>
      </c>
      <c r="S3159" s="17">
        <v>45721</v>
      </c>
      <c r="U3159" s="29">
        <v>0</v>
      </c>
      <c r="V3159" s="29">
        <v>0</v>
      </c>
      <c r="W3159" s="29">
        <v>0</v>
      </c>
      <c r="X3159">
        <v>1</v>
      </c>
      <c r="Y3159" s="33">
        <v>0</v>
      </c>
      <c r="Z3159" s="29">
        <v>0</v>
      </c>
      <c r="AA3159" s="29">
        <v>0</v>
      </c>
      <c r="AB3159" s="29">
        <v>0</v>
      </c>
      <c r="AC3159" s="33">
        <v>0</v>
      </c>
      <c r="AD3159" s="33">
        <v>-39.896666666666661</v>
      </c>
      <c r="AE3159" s="29">
        <v>0</v>
      </c>
      <c r="AG3159" s="29">
        <v>0</v>
      </c>
      <c r="AH3159" s="29">
        <v>0</v>
      </c>
      <c r="AI3159" s="29">
        <v>0</v>
      </c>
      <c r="AJ3159" s="29">
        <v>0</v>
      </c>
      <c r="AK3159" s="29">
        <v>0</v>
      </c>
      <c r="AL3159" s="53">
        <v>1</v>
      </c>
      <c r="AM3159" s="29" t="s">
        <v>20651</v>
      </c>
      <c r="AN3159" s="29" t="s">
        <v>20651</v>
      </c>
      <c r="AO3159" s="29">
        <v>0</v>
      </c>
      <c r="AP3159" s="30">
        <v>0</v>
      </c>
      <c r="AQ3159" s="30">
        <v>0</v>
      </c>
    </row>
    <row r="3160" spans="1:43" x14ac:dyDescent="0.25">
      <c r="A3160" t="s">
        <v>20647</v>
      </c>
      <c r="B3160" t="s">
        <v>20652</v>
      </c>
      <c r="C3160" s="34">
        <v>10000063940403</v>
      </c>
      <c r="D3160">
        <v>9006808</v>
      </c>
      <c r="E3160" t="s">
        <v>20649</v>
      </c>
      <c r="F3160" t="s">
        <v>20651</v>
      </c>
      <c r="G3160" t="s">
        <v>89</v>
      </c>
      <c r="H3160" t="s">
        <v>90</v>
      </c>
      <c r="I3160" t="s">
        <v>10</v>
      </c>
      <c r="J3160" t="s">
        <v>20650</v>
      </c>
      <c r="K3160">
        <v>0</v>
      </c>
      <c r="L3160" t="s">
        <v>20652</v>
      </c>
      <c r="M3160" t="s">
        <v>20652</v>
      </c>
      <c r="N3160">
        <v>0</v>
      </c>
      <c r="O3160">
        <v>10</v>
      </c>
      <c r="P3160" s="17">
        <v>46022</v>
      </c>
      <c r="Q3160" s="19">
        <v>0</v>
      </c>
      <c r="R3160" t="s">
        <v>24</v>
      </c>
      <c r="S3160" s="17">
        <v>45721</v>
      </c>
      <c r="U3160" s="29">
        <v>0</v>
      </c>
      <c r="V3160" s="29">
        <v>0</v>
      </c>
      <c r="W3160" s="29">
        <v>0</v>
      </c>
      <c r="X3160">
        <v>1</v>
      </c>
      <c r="Y3160" s="33">
        <v>0</v>
      </c>
      <c r="Z3160" s="29">
        <v>0</v>
      </c>
      <c r="AA3160" s="29">
        <v>0</v>
      </c>
      <c r="AB3160" s="29">
        <v>0</v>
      </c>
      <c r="AC3160" s="33">
        <v>0</v>
      </c>
      <c r="AD3160" s="33">
        <v>-81.36</v>
      </c>
      <c r="AE3160" s="29">
        <v>0</v>
      </c>
      <c r="AG3160" s="29">
        <v>0</v>
      </c>
      <c r="AH3160" s="29">
        <v>0</v>
      </c>
      <c r="AI3160" s="29">
        <v>0</v>
      </c>
      <c r="AJ3160" s="29">
        <v>0</v>
      </c>
      <c r="AK3160" s="29">
        <v>0</v>
      </c>
      <c r="AL3160" s="53">
        <v>1</v>
      </c>
      <c r="AM3160" s="29" t="s">
        <v>20651</v>
      </c>
      <c r="AN3160" s="29" t="s">
        <v>20651</v>
      </c>
      <c r="AO3160" s="29">
        <v>0</v>
      </c>
      <c r="AP3160" s="30">
        <v>0</v>
      </c>
      <c r="AQ3160" s="30">
        <v>0</v>
      </c>
    </row>
    <row r="3161" spans="1:43" x14ac:dyDescent="0.25">
      <c r="A3161" t="s">
        <v>20647</v>
      </c>
      <c r="B3161" t="s">
        <v>20652</v>
      </c>
      <c r="C3161" s="34">
        <v>10000063940403</v>
      </c>
      <c r="D3161">
        <v>9006808</v>
      </c>
      <c r="E3161" t="s">
        <v>20649</v>
      </c>
      <c r="F3161" t="s">
        <v>20651</v>
      </c>
      <c r="G3161" t="s">
        <v>89</v>
      </c>
      <c r="H3161" t="s">
        <v>90</v>
      </c>
      <c r="I3161" t="s">
        <v>10</v>
      </c>
      <c r="J3161" t="s">
        <v>20650</v>
      </c>
      <c r="K3161">
        <v>0</v>
      </c>
      <c r="L3161" t="s">
        <v>20652</v>
      </c>
      <c r="M3161" t="s">
        <v>20652</v>
      </c>
      <c r="N3161">
        <v>0</v>
      </c>
      <c r="O3161">
        <v>10</v>
      </c>
      <c r="P3161" s="17">
        <v>46022</v>
      </c>
      <c r="Q3161" s="19">
        <v>0</v>
      </c>
      <c r="R3161" t="s">
        <v>24</v>
      </c>
      <c r="S3161" s="17">
        <v>45721</v>
      </c>
      <c r="U3161" s="29">
        <v>0</v>
      </c>
      <c r="V3161" s="29">
        <v>0</v>
      </c>
      <c r="W3161" s="29">
        <v>0</v>
      </c>
      <c r="X3161">
        <v>1</v>
      </c>
      <c r="Y3161" s="33">
        <v>0</v>
      </c>
      <c r="Z3161" s="29">
        <v>0</v>
      </c>
      <c r="AA3161" s="29">
        <v>0</v>
      </c>
      <c r="AB3161" s="29">
        <v>0</v>
      </c>
      <c r="AC3161" s="33">
        <v>0</v>
      </c>
      <c r="AD3161" s="33">
        <v>-81.36</v>
      </c>
      <c r="AE3161" s="29">
        <v>0</v>
      </c>
      <c r="AG3161" s="29">
        <v>0</v>
      </c>
      <c r="AH3161" s="29">
        <v>0</v>
      </c>
      <c r="AI3161" s="29">
        <v>0</v>
      </c>
      <c r="AJ3161" s="29">
        <v>0</v>
      </c>
      <c r="AK3161" s="29">
        <v>0</v>
      </c>
      <c r="AL3161" s="53">
        <v>1</v>
      </c>
      <c r="AM3161" s="29" t="s">
        <v>20651</v>
      </c>
      <c r="AN3161" s="29" t="s">
        <v>20651</v>
      </c>
      <c r="AO3161" s="29">
        <v>0</v>
      </c>
      <c r="AP3161" s="30">
        <v>0</v>
      </c>
      <c r="AQ3161" s="30">
        <v>0</v>
      </c>
    </row>
    <row r="3162" spans="1:43" x14ac:dyDescent="0.25">
      <c r="A3162" t="s">
        <v>20647</v>
      </c>
      <c r="B3162" t="s">
        <v>20652</v>
      </c>
      <c r="C3162" s="34">
        <v>10000063943840</v>
      </c>
      <c r="D3162">
        <v>9007650</v>
      </c>
      <c r="E3162" t="s">
        <v>20648</v>
      </c>
      <c r="F3162" t="s">
        <v>20651</v>
      </c>
      <c r="G3162" t="s">
        <v>89</v>
      </c>
      <c r="H3162" t="s">
        <v>90</v>
      </c>
      <c r="I3162" t="s">
        <v>10</v>
      </c>
      <c r="J3162" t="s">
        <v>20650</v>
      </c>
      <c r="K3162">
        <v>0</v>
      </c>
      <c r="L3162" t="s">
        <v>20652</v>
      </c>
      <c r="M3162" t="s">
        <v>20652</v>
      </c>
      <c r="N3162">
        <v>0</v>
      </c>
      <c r="O3162">
        <v>20</v>
      </c>
      <c r="P3162" s="17">
        <v>46022</v>
      </c>
      <c r="Q3162" s="19">
        <v>0</v>
      </c>
      <c r="R3162" t="s">
        <v>24</v>
      </c>
      <c r="S3162" s="17">
        <v>45721</v>
      </c>
      <c r="U3162" s="29">
        <v>0</v>
      </c>
      <c r="V3162" s="29">
        <v>0</v>
      </c>
      <c r="W3162" s="29">
        <v>0</v>
      </c>
      <c r="X3162">
        <v>1</v>
      </c>
      <c r="Y3162" s="33">
        <v>0</v>
      </c>
      <c r="Z3162" s="29">
        <v>0</v>
      </c>
      <c r="AA3162" s="29">
        <v>0</v>
      </c>
      <c r="AB3162" s="29">
        <v>0</v>
      </c>
      <c r="AC3162" s="33">
        <v>0</v>
      </c>
      <c r="AD3162" s="33">
        <v>-127.56605</v>
      </c>
      <c r="AE3162" s="29">
        <v>0</v>
      </c>
      <c r="AG3162" s="29">
        <v>0</v>
      </c>
      <c r="AH3162" s="29">
        <v>0</v>
      </c>
      <c r="AI3162" s="29">
        <v>0</v>
      </c>
      <c r="AJ3162" s="29">
        <v>0</v>
      </c>
      <c r="AK3162" s="29">
        <v>0</v>
      </c>
      <c r="AL3162" s="53">
        <v>1</v>
      </c>
      <c r="AM3162" s="29" t="s">
        <v>20651</v>
      </c>
      <c r="AN3162" s="29" t="s">
        <v>20651</v>
      </c>
      <c r="AO3162" s="29">
        <v>0</v>
      </c>
      <c r="AP3162" s="30">
        <v>0</v>
      </c>
      <c r="AQ3162" s="30">
        <v>0</v>
      </c>
    </row>
    <row r="3163" spans="1:43" x14ac:dyDescent="0.25">
      <c r="A3163" t="s">
        <v>20647</v>
      </c>
      <c r="B3163" t="s">
        <v>20652</v>
      </c>
      <c r="C3163" s="34">
        <v>10000063943849</v>
      </c>
      <c r="D3163">
        <v>9007758</v>
      </c>
      <c r="E3163" t="s">
        <v>20649</v>
      </c>
      <c r="F3163" t="s">
        <v>20651</v>
      </c>
      <c r="G3163" t="s">
        <v>89</v>
      </c>
      <c r="H3163" t="s">
        <v>90</v>
      </c>
      <c r="I3163" t="s">
        <v>10</v>
      </c>
      <c r="J3163" t="s">
        <v>20650</v>
      </c>
      <c r="K3163">
        <v>0</v>
      </c>
      <c r="L3163" t="s">
        <v>20652</v>
      </c>
      <c r="M3163" t="s">
        <v>20652</v>
      </c>
      <c r="N3163">
        <v>0</v>
      </c>
      <c r="O3163">
        <v>9</v>
      </c>
      <c r="P3163" s="17">
        <v>46022</v>
      </c>
      <c r="Q3163" s="19">
        <v>0</v>
      </c>
      <c r="R3163" t="s">
        <v>24</v>
      </c>
      <c r="S3163" s="17">
        <v>45721</v>
      </c>
      <c r="U3163" s="29">
        <v>0</v>
      </c>
      <c r="V3163" s="29">
        <v>0</v>
      </c>
      <c r="W3163" s="29">
        <v>0</v>
      </c>
      <c r="X3163">
        <v>1</v>
      </c>
      <c r="Y3163" s="33">
        <v>0</v>
      </c>
      <c r="Z3163" s="29">
        <v>0</v>
      </c>
      <c r="AA3163" s="29">
        <v>0</v>
      </c>
      <c r="AB3163" s="29">
        <v>0</v>
      </c>
      <c r="AC3163" s="33">
        <v>0</v>
      </c>
      <c r="AD3163" s="33">
        <v>-39.9</v>
      </c>
      <c r="AE3163" s="29">
        <v>0</v>
      </c>
      <c r="AG3163" s="29">
        <v>0</v>
      </c>
      <c r="AH3163" s="29">
        <v>0</v>
      </c>
      <c r="AI3163" s="29">
        <v>0</v>
      </c>
      <c r="AJ3163" s="29">
        <v>0</v>
      </c>
      <c r="AK3163" s="29">
        <v>0</v>
      </c>
      <c r="AL3163" s="53">
        <v>1</v>
      </c>
      <c r="AM3163" s="29" t="s">
        <v>20651</v>
      </c>
      <c r="AN3163" s="29" t="s">
        <v>20651</v>
      </c>
      <c r="AO3163" s="29">
        <v>0</v>
      </c>
      <c r="AP3163" s="30">
        <v>0</v>
      </c>
      <c r="AQ3163" s="30">
        <v>0</v>
      </c>
    </row>
    <row r="3164" spans="1:43" x14ac:dyDescent="0.25">
      <c r="A3164" t="s">
        <v>20647</v>
      </c>
      <c r="B3164" t="s">
        <v>20652</v>
      </c>
      <c r="C3164" s="34">
        <v>10000063943849</v>
      </c>
      <c r="D3164">
        <v>9007758</v>
      </c>
      <c r="E3164" t="s">
        <v>20649</v>
      </c>
      <c r="F3164" t="s">
        <v>20651</v>
      </c>
      <c r="G3164" t="s">
        <v>89</v>
      </c>
      <c r="H3164" t="s">
        <v>90</v>
      </c>
      <c r="I3164" t="s">
        <v>10</v>
      </c>
      <c r="J3164" t="s">
        <v>20650</v>
      </c>
      <c r="K3164">
        <v>0</v>
      </c>
      <c r="L3164" t="s">
        <v>20652</v>
      </c>
      <c r="M3164" t="s">
        <v>20652</v>
      </c>
      <c r="N3164">
        <v>0</v>
      </c>
      <c r="O3164">
        <v>9</v>
      </c>
      <c r="P3164" s="17">
        <v>46022</v>
      </c>
      <c r="Q3164" s="19">
        <v>0</v>
      </c>
      <c r="R3164" t="s">
        <v>24</v>
      </c>
      <c r="S3164" s="17">
        <v>45721</v>
      </c>
      <c r="U3164" s="29">
        <v>0</v>
      </c>
      <c r="V3164" s="29">
        <v>0</v>
      </c>
      <c r="W3164" s="29">
        <v>0</v>
      </c>
      <c r="X3164">
        <v>1</v>
      </c>
      <c r="Y3164" s="33">
        <v>0</v>
      </c>
      <c r="Z3164" s="29">
        <v>0</v>
      </c>
      <c r="AA3164" s="29">
        <v>0</v>
      </c>
      <c r="AB3164" s="29">
        <v>0</v>
      </c>
      <c r="AC3164" s="33">
        <v>0</v>
      </c>
      <c r="AD3164" s="33">
        <v>-39.9</v>
      </c>
      <c r="AE3164" s="29">
        <v>0</v>
      </c>
      <c r="AG3164" s="29">
        <v>0</v>
      </c>
      <c r="AH3164" s="29">
        <v>0</v>
      </c>
      <c r="AI3164" s="29">
        <v>0</v>
      </c>
      <c r="AJ3164" s="29">
        <v>0</v>
      </c>
      <c r="AK3164" s="29">
        <v>0</v>
      </c>
      <c r="AL3164" s="53">
        <v>1</v>
      </c>
      <c r="AM3164" s="29" t="s">
        <v>20651</v>
      </c>
      <c r="AN3164" s="29" t="s">
        <v>20651</v>
      </c>
      <c r="AO3164" s="29">
        <v>0</v>
      </c>
      <c r="AP3164" s="30">
        <v>0</v>
      </c>
      <c r="AQ3164" s="30">
        <v>0</v>
      </c>
    </row>
    <row r="3165" spans="1:43" x14ac:dyDescent="0.25">
      <c r="A3165" t="s">
        <v>20647</v>
      </c>
      <c r="B3165" t="s">
        <v>20652</v>
      </c>
      <c r="C3165" s="34">
        <v>10000063944653</v>
      </c>
      <c r="D3165">
        <v>9007865</v>
      </c>
      <c r="E3165" t="s">
        <v>20649</v>
      </c>
      <c r="F3165" t="s">
        <v>20651</v>
      </c>
      <c r="G3165" t="s">
        <v>89</v>
      </c>
      <c r="H3165" t="s">
        <v>90</v>
      </c>
      <c r="I3165" t="s">
        <v>10</v>
      </c>
      <c r="J3165" t="s">
        <v>20650</v>
      </c>
      <c r="K3165">
        <v>0</v>
      </c>
      <c r="L3165" t="s">
        <v>20652</v>
      </c>
      <c r="M3165" t="s">
        <v>20652</v>
      </c>
      <c r="N3165">
        <v>0</v>
      </c>
      <c r="O3165">
        <v>3</v>
      </c>
      <c r="P3165" s="17">
        <v>46022</v>
      </c>
      <c r="Q3165" s="19">
        <v>0</v>
      </c>
      <c r="R3165" t="s">
        <v>24</v>
      </c>
      <c r="S3165" s="17">
        <v>45721</v>
      </c>
      <c r="U3165" s="29">
        <v>0</v>
      </c>
      <c r="V3165" s="29">
        <v>0</v>
      </c>
      <c r="W3165" s="29">
        <v>0</v>
      </c>
      <c r="X3165">
        <v>1</v>
      </c>
      <c r="Y3165" s="33">
        <v>0</v>
      </c>
      <c r="Z3165" s="29">
        <v>0</v>
      </c>
      <c r="AA3165" s="29">
        <v>0</v>
      </c>
      <c r="AB3165" s="29">
        <v>0</v>
      </c>
      <c r="AC3165" s="33">
        <v>0</v>
      </c>
      <c r="AD3165" s="33">
        <v>-42.522016666666673</v>
      </c>
      <c r="AE3165" s="29">
        <v>0</v>
      </c>
      <c r="AG3165" s="29">
        <v>0</v>
      </c>
      <c r="AH3165" s="29">
        <v>0</v>
      </c>
      <c r="AI3165" s="29">
        <v>0</v>
      </c>
      <c r="AJ3165" s="29">
        <v>0</v>
      </c>
      <c r="AK3165" s="29">
        <v>0</v>
      </c>
      <c r="AL3165" s="53">
        <v>1</v>
      </c>
      <c r="AM3165" s="29" t="s">
        <v>20651</v>
      </c>
      <c r="AN3165" s="29" t="s">
        <v>20651</v>
      </c>
      <c r="AO3165" s="29">
        <v>0</v>
      </c>
      <c r="AP3165" s="30">
        <v>0</v>
      </c>
      <c r="AQ3165" s="30">
        <v>0</v>
      </c>
    </row>
    <row r="3166" spans="1:43" x14ac:dyDescent="0.25">
      <c r="A3166" t="s">
        <v>20647</v>
      </c>
      <c r="B3166" t="s">
        <v>20652</v>
      </c>
      <c r="C3166" s="34">
        <v>10000063944653</v>
      </c>
      <c r="D3166">
        <v>9007865</v>
      </c>
      <c r="E3166" t="s">
        <v>20649</v>
      </c>
      <c r="F3166" t="s">
        <v>20651</v>
      </c>
      <c r="G3166" t="s">
        <v>89</v>
      </c>
      <c r="H3166" t="s">
        <v>90</v>
      </c>
      <c r="I3166" t="s">
        <v>10</v>
      </c>
      <c r="J3166" t="s">
        <v>20650</v>
      </c>
      <c r="K3166">
        <v>0</v>
      </c>
      <c r="L3166" t="s">
        <v>20652</v>
      </c>
      <c r="M3166" t="s">
        <v>20652</v>
      </c>
      <c r="N3166">
        <v>0</v>
      </c>
      <c r="O3166">
        <v>3</v>
      </c>
      <c r="P3166" s="17">
        <v>46022</v>
      </c>
      <c r="Q3166" s="19">
        <v>0</v>
      </c>
      <c r="R3166" t="s">
        <v>24</v>
      </c>
      <c r="S3166" s="17">
        <v>45721</v>
      </c>
      <c r="U3166" s="29">
        <v>0</v>
      </c>
      <c r="V3166" s="29">
        <v>0</v>
      </c>
      <c r="W3166" s="29">
        <v>0</v>
      </c>
      <c r="X3166">
        <v>1</v>
      </c>
      <c r="Y3166" s="33">
        <v>0</v>
      </c>
      <c r="Z3166" s="29">
        <v>0</v>
      </c>
      <c r="AA3166" s="29">
        <v>0</v>
      </c>
      <c r="AB3166" s="29">
        <v>0</v>
      </c>
      <c r="AC3166" s="33">
        <v>0</v>
      </c>
      <c r="AD3166" s="33">
        <v>-42.522016666666673</v>
      </c>
      <c r="AE3166" s="29">
        <v>0</v>
      </c>
      <c r="AG3166" s="29">
        <v>0</v>
      </c>
      <c r="AH3166" s="29">
        <v>0</v>
      </c>
      <c r="AI3166" s="29">
        <v>0</v>
      </c>
      <c r="AJ3166" s="29">
        <v>0</v>
      </c>
      <c r="AK3166" s="29">
        <v>0</v>
      </c>
      <c r="AL3166" s="53">
        <v>1</v>
      </c>
      <c r="AM3166" s="29" t="s">
        <v>20651</v>
      </c>
      <c r="AN3166" s="29" t="s">
        <v>20651</v>
      </c>
      <c r="AO3166" s="29">
        <v>0</v>
      </c>
      <c r="AP3166" s="30">
        <v>0</v>
      </c>
      <c r="AQ3166" s="30">
        <v>0</v>
      </c>
    </row>
    <row r="3167" spans="1:43" x14ac:dyDescent="0.25">
      <c r="A3167" t="s">
        <v>20647</v>
      </c>
      <c r="B3167" t="s">
        <v>20652</v>
      </c>
      <c r="C3167" s="34">
        <v>10000063949662</v>
      </c>
      <c r="D3167">
        <v>9008930</v>
      </c>
      <c r="E3167" t="s">
        <v>20649</v>
      </c>
      <c r="F3167" t="s">
        <v>20651</v>
      </c>
      <c r="G3167" t="s">
        <v>89</v>
      </c>
      <c r="H3167" t="s">
        <v>90</v>
      </c>
      <c r="I3167" t="s">
        <v>10</v>
      </c>
      <c r="J3167" t="s">
        <v>20650</v>
      </c>
      <c r="K3167">
        <v>0</v>
      </c>
      <c r="L3167" t="s">
        <v>20652</v>
      </c>
      <c r="M3167" t="s">
        <v>20652</v>
      </c>
      <c r="N3167">
        <v>0</v>
      </c>
      <c r="O3167">
        <v>31</v>
      </c>
      <c r="P3167" s="17">
        <v>46022</v>
      </c>
      <c r="Q3167" s="19">
        <v>0</v>
      </c>
      <c r="R3167" t="s">
        <v>24</v>
      </c>
      <c r="S3167" s="17">
        <v>45721</v>
      </c>
      <c r="U3167" s="29">
        <v>0</v>
      </c>
      <c r="V3167" s="29">
        <v>0</v>
      </c>
      <c r="W3167" s="29">
        <v>0</v>
      </c>
      <c r="X3167">
        <v>1</v>
      </c>
      <c r="Y3167" s="33">
        <v>0</v>
      </c>
      <c r="Z3167" s="29">
        <v>0</v>
      </c>
      <c r="AA3167" s="29">
        <v>0</v>
      </c>
      <c r="AB3167" s="29">
        <v>0</v>
      </c>
      <c r="AC3167" s="33">
        <v>0</v>
      </c>
      <c r="AD3167" s="33">
        <v>-39.37201666666666</v>
      </c>
      <c r="AE3167" s="29">
        <v>0</v>
      </c>
      <c r="AG3167" s="29">
        <v>0</v>
      </c>
      <c r="AH3167" s="29">
        <v>0</v>
      </c>
      <c r="AI3167" s="29">
        <v>0</v>
      </c>
      <c r="AJ3167" s="29">
        <v>0</v>
      </c>
      <c r="AK3167" s="29">
        <v>0</v>
      </c>
      <c r="AL3167" s="53">
        <v>1</v>
      </c>
      <c r="AM3167" s="29" t="s">
        <v>20651</v>
      </c>
      <c r="AN3167" s="29" t="s">
        <v>20651</v>
      </c>
      <c r="AO3167" s="29">
        <v>0</v>
      </c>
      <c r="AP3167" s="30">
        <v>0</v>
      </c>
      <c r="AQ3167" s="30">
        <v>0</v>
      </c>
    </row>
    <row r="3168" spans="1:43" x14ac:dyDescent="0.25">
      <c r="A3168" t="s">
        <v>20647</v>
      </c>
      <c r="B3168" t="s">
        <v>20652</v>
      </c>
      <c r="C3168" s="34">
        <v>10000063949662</v>
      </c>
      <c r="D3168">
        <v>9008930</v>
      </c>
      <c r="E3168" t="s">
        <v>20649</v>
      </c>
      <c r="F3168" t="s">
        <v>20651</v>
      </c>
      <c r="G3168" t="s">
        <v>89</v>
      </c>
      <c r="H3168" t="s">
        <v>90</v>
      </c>
      <c r="I3168" t="s">
        <v>10</v>
      </c>
      <c r="J3168" t="s">
        <v>20650</v>
      </c>
      <c r="K3168">
        <v>0</v>
      </c>
      <c r="L3168" t="s">
        <v>20652</v>
      </c>
      <c r="M3168" t="s">
        <v>20652</v>
      </c>
      <c r="N3168">
        <v>0</v>
      </c>
      <c r="O3168">
        <v>31</v>
      </c>
      <c r="P3168" s="17">
        <v>46022</v>
      </c>
      <c r="Q3168" s="19">
        <v>0</v>
      </c>
      <c r="R3168" t="s">
        <v>24</v>
      </c>
      <c r="S3168" s="17">
        <v>45721</v>
      </c>
      <c r="U3168" s="29">
        <v>0</v>
      </c>
      <c r="V3168" s="29">
        <v>0</v>
      </c>
      <c r="W3168" s="29">
        <v>0</v>
      </c>
      <c r="X3168">
        <v>1</v>
      </c>
      <c r="Y3168" s="33">
        <v>0</v>
      </c>
      <c r="Z3168" s="29">
        <v>0</v>
      </c>
      <c r="AA3168" s="29">
        <v>0</v>
      </c>
      <c r="AB3168" s="29">
        <v>0</v>
      </c>
      <c r="AC3168" s="33">
        <v>0</v>
      </c>
      <c r="AD3168" s="33">
        <v>-39.37201666666666</v>
      </c>
      <c r="AE3168" s="29">
        <v>0</v>
      </c>
      <c r="AG3168" s="29">
        <v>0</v>
      </c>
      <c r="AH3168" s="29">
        <v>0</v>
      </c>
      <c r="AI3168" s="29">
        <v>0</v>
      </c>
      <c r="AJ3168" s="29">
        <v>0</v>
      </c>
      <c r="AK3168" s="29">
        <v>0</v>
      </c>
      <c r="AL3168" s="53">
        <v>1</v>
      </c>
      <c r="AM3168" s="29" t="s">
        <v>20651</v>
      </c>
      <c r="AN3168" s="29" t="s">
        <v>20651</v>
      </c>
      <c r="AO3168" s="29">
        <v>0</v>
      </c>
      <c r="AP3168" s="30">
        <v>0</v>
      </c>
      <c r="AQ3168" s="30">
        <v>0</v>
      </c>
    </row>
    <row r="3169" spans="1:43" x14ac:dyDescent="0.25">
      <c r="A3169" t="s">
        <v>20647</v>
      </c>
      <c r="B3169" t="s">
        <v>20652</v>
      </c>
      <c r="C3169" s="34">
        <v>10000063970443</v>
      </c>
      <c r="D3169">
        <v>9013806</v>
      </c>
      <c r="E3169" t="s">
        <v>20648</v>
      </c>
      <c r="F3169" t="s">
        <v>20651</v>
      </c>
      <c r="G3169" t="s">
        <v>89</v>
      </c>
      <c r="H3169" t="s">
        <v>90</v>
      </c>
      <c r="I3169" t="s">
        <v>137</v>
      </c>
      <c r="J3169" t="s">
        <v>20650</v>
      </c>
      <c r="K3169">
        <v>0</v>
      </c>
      <c r="L3169" t="s">
        <v>20652</v>
      </c>
      <c r="M3169" t="s">
        <v>20652</v>
      </c>
      <c r="N3169">
        <v>0</v>
      </c>
      <c r="O3169">
        <v>30</v>
      </c>
      <c r="P3169" s="17">
        <v>46022</v>
      </c>
      <c r="Q3169" s="19">
        <v>0</v>
      </c>
      <c r="R3169" t="s">
        <v>24</v>
      </c>
      <c r="S3169" s="17">
        <v>45722</v>
      </c>
      <c r="U3169" s="29">
        <v>0</v>
      </c>
      <c r="V3169" s="29">
        <v>0</v>
      </c>
      <c r="W3169" s="29">
        <v>0</v>
      </c>
      <c r="X3169">
        <v>1</v>
      </c>
      <c r="Y3169" s="33">
        <v>0</v>
      </c>
      <c r="Z3169" s="29">
        <v>0</v>
      </c>
      <c r="AA3169" s="29">
        <v>0</v>
      </c>
      <c r="AB3169" s="29">
        <v>0</v>
      </c>
      <c r="AC3169" s="33">
        <v>0</v>
      </c>
      <c r="AD3169" s="33">
        <v>-127.4426</v>
      </c>
      <c r="AE3169" s="29">
        <v>0</v>
      </c>
      <c r="AG3169" s="29">
        <v>0</v>
      </c>
      <c r="AH3169" s="29">
        <v>0</v>
      </c>
      <c r="AI3169" s="29">
        <v>0</v>
      </c>
      <c r="AJ3169" s="29">
        <v>0</v>
      </c>
      <c r="AK3169" s="29">
        <v>0</v>
      </c>
      <c r="AL3169" s="53">
        <v>1</v>
      </c>
      <c r="AM3169" s="29" t="s">
        <v>20651</v>
      </c>
      <c r="AN3169" s="29" t="s">
        <v>20651</v>
      </c>
      <c r="AO3169" s="29">
        <v>0</v>
      </c>
      <c r="AP3169" s="30">
        <v>0</v>
      </c>
      <c r="AQ3169" s="30">
        <v>0</v>
      </c>
    </row>
    <row r="3170" spans="1:43" x14ac:dyDescent="0.25">
      <c r="A3170" t="s">
        <v>20647</v>
      </c>
      <c r="B3170" t="s">
        <v>20652</v>
      </c>
      <c r="C3170" s="34">
        <v>10000063970443</v>
      </c>
      <c r="D3170">
        <v>9013806</v>
      </c>
      <c r="E3170" t="s">
        <v>20648</v>
      </c>
      <c r="F3170" t="s">
        <v>20651</v>
      </c>
      <c r="G3170" t="s">
        <v>89</v>
      </c>
      <c r="H3170" t="s">
        <v>90</v>
      </c>
      <c r="I3170" t="s">
        <v>137</v>
      </c>
      <c r="J3170" t="s">
        <v>20650</v>
      </c>
      <c r="K3170">
        <v>0</v>
      </c>
      <c r="L3170" t="s">
        <v>20652</v>
      </c>
      <c r="M3170" t="s">
        <v>20652</v>
      </c>
      <c r="N3170">
        <v>0</v>
      </c>
      <c r="O3170">
        <v>30</v>
      </c>
      <c r="P3170" s="17">
        <v>46022</v>
      </c>
      <c r="Q3170" s="19">
        <v>0</v>
      </c>
      <c r="R3170" t="s">
        <v>24</v>
      </c>
      <c r="S3170" s="17">
        <v>45722</v>
      </c>
      <c r="U3170" s="29">
        <v>0</v>
      </c>
      <c r="V3170" s="29">
        <v>0</v>
      </c>
      <c r="W3170" s="29">
        <v>0</v>
      </c>
      <c r="X3170">
        <v>1</v>
      </c>
      <c r="Y3170" s="33">
        <v>0</v>
      </c>
      <c r="Z3170" s="29">
        <v>0</v>
      </c>
      <c r="AA3170" s="29">
        <v>0</v>
      </c>
      <c r="AB3170" s="29">
        <v>0</v>
      </c>
      <c r="AC3170" s="33">
        <v>0</v>
      </c>
      <c r="AD3170" s="33">
        <v>-127.4426</v>
      </c>
      <c r="AE3170" s="29">
        <v>0</v>
      </c>
      <c r="AG3170" s="29">
        <v>0</v>
      </c>
      <c r="AH3170" s="29">
        <v>0</v>
      </c>
      <c r="AI3170" s="29">
        <v>0</v>
      </c>
      <c r="AJ3170" s="29">
        <v>0</v>
      </c>
      <c r="AK3170" s="29">
        <v>0</v>
      </c>
      <c r="AL3170" s="53">
        <v>1</v>
      </c>
      <c r="AM3170" s="29" t="s">
        <v>20651</v>
      </c>
      <c r="AN3170" s="29" t="s">
        <v>20651</v>
      </c>
      <c r="AO3170" s="29">
        <v>0</v>
      </c>
      <c r="AP3170" s="30">
        <v>0</v>
      </c>
      <c r="AQ3170" s="30">
        <v>0</v>
      </c>
    </row>
    <row r="3171" spans="1:43" x14ac:dyDescent="0.25">
      <c r="A3171" t="s">
        <v>20647</v>
      </c>
      <c r="B3171" t="s">
        <v>20652</v>
      </c>
      <c r="C3171" s="34">
        <v>10000063970498</v>
      </c>
      <c r="D3171">
        <v>9013805</v>
      </c>
      <c r="E3171" t="s">
        <v>20648</v>
      </c>
      <c r="F3171" t="s">
        <v>20651</v>
      </c>
      <c r="G3171" t="s">
        <v>89</v>
      </c>
      <c r="H3171" t="s">
        <v>90</v>
      </c>
      <c r="I3171" t="s">
        <v>137</v>
      </c>
      <c r="J3171" t="s">
        <v>20650</v>
      </c>
      <c r="K3171">
        <v>0</v>
      </c>
      <c r="L3171" t="s">
        <v>20652</v>
      </c>
      <c r="M3171" t="s">
        <v>20652</v>
      </c>
      <c r="N3171">
        <v>0</v>
      </c>
      <c r="O3171">
        <v>28</v>
      </c>
      <c r="P3171" s="17">
        <v>46022</v>
      </c>
      <c r="Q3171" s="19">
        <v>0</v>
      </c>
      <c r="R3171" t="s">
        <v>24</v>
      </c>
      <c r="S3171" s="17">
        <v>45722</v>
      </c>
      <c r="U3171" s="29">
        <v>0</v>
      </c>
      <c r="V3171" s="29">
        <v>0</v>
      </c>
      <c r="W3171" s="29">
        <v>0</v>
      </c>
      <c r="X3171">
        <v>1</v>
      </c>
      <c r="Y3171" s="33">
        <v>0</v>
      </c>
      <c r="Z3171" s="29">
        <v>0</v>
      </c>
      <c r="AA3171" s="29">
        <v>0</v>
      </c>
      <c r="AB3171" s="29">
        <v>0</v>
      </c>
      <c r="AC3171" s="33">
        <v>0</v>
      </c>
      <c r="AD3171" s="33">
        <v>-127.30942499999999</v>
      </c>
      <c r="AE3171" s="29">
        <v>0</v>
      </c>
      <c r="AG3171" s="29">
        <v>0</v>
      </c>
      <c r="AH3171" s="29">
        <v>0</v>
      </c>
      <c r="AI3171" s="29">
        <v>0</v>
      </c>
      <c r="AJ3171" s="29">
        <v>0</v>
      </c>
      <c r="AK3171" s="29">
        <v>0</v>
      </c>
      <c r="AL3171" s="53">
        <v>1</v>
      </c>
      <c r="AM3171" s="29" t="s">
        <v>20651</v>
      </c>
      <c r="AN3171" s="29" t="s">
        <v>20651</v>
      </c>
      <c r="AO3171" s="29">
        <v>0</v>
      </c>
      <c r="AP3171" s="30">
        <v>0</v>
      </c>
      <c r="AQ3171" s="30">
        <v>0</v>
      </c>
    </row>
    <row r="3172" spans="1:43" x14ac:dyDescent="0.25">
      <c r="A3172" t="s">
        <v>20647</v>
      </c>
      <c r="B3172" t="s">
        <v>20652</v>
      </c>
      <c r="C3172" s="34">
        <v>10000063970498</v>
      </c>
      <c r="D3172">
        <v>9013805</v>
      </c>
      <c r="E3172" t="s">
        <v>20648</v>
      </c>
      <c r="F3172" t="s">
        <v>20651</v>
      </c>
      <c r="G3172" t="s">
        <v>89</v>
      </c>
      <c r="H3172" t="s">
        <v>90</v>
      </c>
      <c r="I3172" t="s">
        <v>137</v>
      </c>
      <c r="J3172" t="s">
        <v>20650</v>
      </c>
      <c r="K3172">
        <v>0</v>
      </c>
      <c r="L3172" t="s">
        <v>20652</v>
      </c>
      <c r="M3172" t="s">
        <v>20652</v>
      </c>
      <c r="N3172">
        <v>0</v>
      </c>
      <c r="O3172">
        <v>28</v>
      </c>
      <c r="P3172" s="17">
        <v>46022</v>
      </c>
      <c r="Q3172" s="19">
        <v>0</v>
      </c>
      <c r="R3172" t="s">
        <v>24</v>
      </c>
      <c r="S3172" s="17">
        <v>45722</v>
      </c>
      <c r="U3172" s="29">
        <v>0</v>
      </c>
      <c r="V3172" s="29">
        <v>0</v>
      </c>
      <c r="W3172" s="29">
        <v>0</v>
      </c>
      <c r="X3172">
        <v>1</v>
      </c>
      <c r="Y3172" s="33">
        <v>0</v>
      </c>
      <c r="Z3172" s="29">
        <v>0</v>
      </c>
      <c r="AA3172" s="29">
        <v>0</v>
      </c>
      <c r="AB3172" s="29">
        <v>0</v>
      </c>
      <c r="AC3172" s="33">
        <v>0</v>
      </c>
      <c r="AD3172" s="33">
        <v>-127.30942499999999</v>
      </c>
      <c r="AE3172" s="29">
        <v>0</v>
      </c>
      <c r="AG3172" s="29">
        <v>0</v>
      </c>
      <c r="AH3172" s="29">
        <v>0</v>
      </c>
      <c r="AI3172" s="29">
        <v>0</v>
      </c>
      <c r="AJ3172" s="29">
        <v>0</v>
      </c>
      <c r="AK3172" s="29">
        <v>0</v>
      </c>
      <c r="AL3172" s="53">
        <v>1</v>
      </c>
      <c r="AM3172" s="29" t="s">
        <v>20651</v>
      </c>
      <c r="AN3172" s="29" t="s">
        <v>20651</v>
      </c>
      <c r="AO3172" s="29">
        <v>0</v>
      </c>
      <c r="AP3172" s="30">
        <v>0</v>
      </c>
      <c r="AQ3172" s="30">
        <v>0</v>
      </c>
    </row>
    <row r="3173" spans="1:43" x14ac:dyDescent="0.25">
      <c r="A3173" t="s">
        <v>20647</v>
      </c>
      <c r="B3173" t="s">
        <v>20652</v>
      </c>
      <c r="C3173" s="34">
        <v>10000063984887</v>
      </c>
      <c r="D3173">
        <v>9016876</v>
      </c>
      <c r="E3173" t="s">
        <v>20648</v>
      </c>
      <c r="F3173" t="s">
        <v>20651</v>
      </c>
      <c r="G3173" t="s">
        <v>89</v>
      </c>
      <c r="H3173" t="s">
        <v>90</v>
      </c>
      <c r="I3173" t="s">
        <v>10</v>
      </c>
      <c r="J3173" t="s">
        <v>20650</v>
      </c>
      <c r="K3173">
        <v>0</v>
      </c>
      <c r="L3173" t="s">
        <v>20652</v>
      </c>
      <c r="M3173" t="s">
        <v>20652</v>
      </c>
      <c r="N3173">
        <v>0</v>
      </c>
      <c r="O3173">
        <v>25</v>
      </c>
      <c r="P3173" s="17">
        <v>46022</v>
      </c>
      <c r="Q3173" s="19">
        <v>0</v>
      </c>
      <c r="R3173" t="s">
        <v>24</v>
      </c>
      <c r="S3173" s="17">
        <v>45722</v>
      </c>
      <c r="U3173" s="29">
        <v>0</v>
      </c>
      <c r="V3173" s="29">
        <v>0</v>
      </c>
      <c r="W3173" s="29">
        <v>0</v>
      </c>
      <c r="X3173">
        <v>1</v>
      </c>
      <c r="Y3173" s="33">
        <v>0</v>
      </c>
      <c r="Z3173" s="29">
        <v>0</v>
      </c>
      <c r="AA3173" s="29">
        <v>0</v>
      </c>
      <c r="AB3173" s="29">
        <v>0</v>
      </c>
      <c r="AC3173" s="33">
        <v>0</v>
      </c>
      <c r="AD3173" s="33">
        <v>-99.216049999999996</v>
      </c>
      <c r="AE3173" s="29">
        <v>0</v>
      </c>
      <c r="AG3173" s="29">
        <v>0</v>
      </c>
      <c r="AH3173" s="29">
        <v>0</v>
      </c>
      <c r="AI3173" s="29">
        <v>0</v>
      </c>
      <c r="AJ3173" s="29">
        <v>0</v>
      </c>
      <c r="AK3173" s="29">
        <v>0</v>
      </c>
      <c r="AL3173" s="53">
        <v>1</v>
      </c>
      <c r="AM3173" s="29" t="s">
        <v>20651</v>
      </c>
      <c r="AN3173" s="29" t="s">
        <v>20651</v>
      </c>
      <c r="AO3173" s="29">
        <v>0</v>
      </c>
      <c r="AP3173" s="30">
        <v>0</v>
      </c>
      <c r="AQ3173" s="30">
        <v>0</v>
      </c>
    </row>
    <row r="3174" spans="1:43" x14ac:dyDescent="0.25">
      <c r="A3174" t="s">
        <v>20647</v>
      </c>
      <c r="B3174" t="s">
        <v>20652</v>
      </c>
      <c r="C3174" s="34">
        <v>10000063990856</v>
      </c>
      <c r="D3174">
        <v>9018094</v>
      </c>
      <c r="E3174" t="s">
        <v>20648</v>
      </c>
      <c r="F3174" t="s">
        <v>20651</v>
      </c>
      <c r="G3174" t="s">
        <v>89</v>
      </c>
      <c r="H3174" t="s">
        <v>90</v>
      </c>
      <c r="I3174" t="s">
        <v>14</v>
      </c>
      <c r="J3174" t="s">
        <v>20650</v>
      </c>
      <c r="K3174">
        <v>0</v>
      </c>
      <c r="L3174" t="s">
        <v>20652</v>
      </c>
      <c r="M3174" t="s">
        <v>20652</v>
      </c>
      <c r="N3174">
        <v>0</v>
      </c>
      <c r="O3174">
        <v>47</v>
      </c>
      <c r="P3174" s="17">
        <v>46022</v>
      </c>
      <c r="Q3174" s="19">
        <v>0</v>
      </c>
      <c r="R3174" t="s">
        <v>24</v>
      </c>
      <c r="S3174" s="17">
        <v>45722</v>
      </c>
      <c r="U3174" s="29">
        <v>0</v>
      </c>
      <c r="V3174" s="29">
        <v>0</v>
      </c>
      <c r="W3174" s="29">
        <v>0</v>
      </c>
      <c r="X3174">
        <v>1</v>
      </c>
      <c r="Y3174" s="33">
        <v>0</v>
      </c>
      <c r="Z3174" s="29">
        <v>0</v>
      </c>
      <c r="AA3174" s="29">
        <v>0</v>
      </c>
      <c r="AB3174" s="29">
        <v>0</v>
      </c>
      <c r="AC3174" s="33">
        <v>0</v>
      </c>
      <c r="AD3174" s="33">
        <v>-99.216049999999996</v>
      </c>
      <c r="AE3174" s="29">
        <v>0</v>
      </c>
      <c r="AG3174" s="29">
        <v>0</v>
      </c>
      <c r="AH3174" s="29">
        <v>0</v>
      </c>
      <c r="AI3174" s="29">
        <v>0</v>
      </c>
      <c r="AJ3174" s="29">
        <v>0</v>
      </c>
      <c r="AK3174" s="29">
        <v>0</v>
      </c>
      <c r="AL3174" s="53">
        <v>1</v>
      </c>
      <c r="AM3174" s="29" t="s">
        <v>20651</v>
      </c>
      <c r="AN3174" s="29" t="s">
        <v>20651</v>
      </c>
      <c r="AO3174" s="29">
        <v>0</v>
      </c>
      <c r="AP3174" s="30">
        <v>0</v>
      </c>
      <c r="AQ3174" s="30">
        <v>0</v>
      </c>
    </row>
    <row r="3175" spans="1:43" x14ac:dyDescent="0.25">
      <c r="A3175" t="s">
        <v>20647</v>
      </c>
      <c r="B3175" t="s">
        <v>20652</v>
      </c>
      <c r="C3175" s="34">
        <v>10000063993784</v>
      </c>
      <c r="D3175">
        <v>9018719</v>
      </c>
      <c r="E3175" t="s">
        <v>20648</v>
      </c>
      <c r="F3175" t="s">
        <v>20651</v>
      </c>
      <c r="G3175" t="s">
        <v>89</v>
      </c>
      <c r="H3175" t="s">
        <v>90</v>
      </c>
      <c r="I3175" t="s">
        <v>10</v>
      </c>
      <c r="J3175" t="s">
        <v>20650</v>
      </c>
      <c r="K3175">
        <v>0</v>
      </c>
      <c r="L3175" t="s">
        <v>20652</v>
      </c>
      <c r="M3175" t="s">
        <v>20652</v>
      </c>
      <c r="N3175">
        <v>0</v>
      </c>
      <c r="O3175">
        <v>41</v>
      </c>
      <c r="P3175" s="17">
        <v>46022</v>
      </c>
      <c r="Q3175" s="19">
        <v>0</v>
      </c>
      <c r="R3175" t="s">
        <v>24</v>
      </c>
      <c r="S3175" s="17">
        <v>45722</v>
      </c>
      <c r="U3175" s="29">
        <v>0</v>
      </c>
      <c r="V3175" s="29">
        <v>0</v>
      </c>
      <c r="W3175" s="29">
        <v>0</v>
      </c>
      <c r="X3175">
        <v>1</v>
      </c>
      <c r="Y3175" s="33">
        <v>0</v>
      </c>
      <c r="Z3175" s="29">
        <v>0</v>
      </c>
      <c r="AA3175" s="29">
        <v>0</v>
      </c>
      <c r="AB3175" s="29">
        <v>0</v>
      </c>
      <c r="AC3175" s="33">
        <v>0</v>
      </c>
      <c r="AD3175" s="33">
        <v>-130.18</v>
      </c>
      <c r="AE3175" s="29">
        <v>0</v>
      </c>
      <c r="AG3175" s="29">
        <v>0</v>
      </c>
      <c r="AH3175" s="29">
        <v>0</v>
      </c>
      <c r="AI3175" s="29">
        <v>0</v>
      </c>
      <c r="AJ3175" s="29">
        <v>0</v>
      </c>
      <c r="AK3175" s="29">
        <v>0</v>
      </c>
      <c r="AL3175" s="53">
        <v>1</v>
      </c>
      <c r="AM3175" s="29" t="s">
        <v>20651</v>
      </c>
      <c r="AN3175" s="29" t="s">
        <v>20651</v>
      </c>
      <c r="AO3175" s="29">
        <v>0</v>
      </c>
      <c r="AP3175" s="30">
        <v>0</v>
      </c>
      <c r="AQ3175" s="30">
        <v>0</v>
      </c>
    </row>
    <row r="3176" spans="1:43" x14ac:dyDescent="0.25">
      <c r="A3176" t="s">
        <v>20647</v>
      </c>
      <c r="B3176" t="s">
        <v>20652</v>
      </c>
      <c r="C3176" s="34">
        <v>10000063993786</v>
      </c>
      <c r="D3176">
        <v>9018720</v>
      </c>
      <c r="E3176" t="s">
        <v>20648</v>
      </c>
      <c r="F3176" t="s">
        <v>20651</v>
      </c>
      <c r="G3176" t="s">
        <v>89</v>
      </c>
      <c r="H3176" t="s">
        <v>90</v>
      </c>
      <c r="I3176" t="s">
        <v>10</v>
      </c>
      <c r="J3176" t="s">
        <v>20650</v>
      </c>
      <c r="K3176">
        <v>0</v>
      </c>
      <c r="L3176" t="s">
        <v>20652</v>
      </c>
      <c r="M3176" t="s">
        <v>20652</v>
      </c>
      <c r="N3176">
        <v>0</v>
      </c>
      <c r="O3176">
        <v>42</v>
      </c>
      <c r="P3176" s="17">
        <v>46022</v>
      </c>
      <c r="Q3176" s="19">
        <v>0</v>
      </c>
      <c r="R3176" t="s">
        <v>24</v>
      </c>
      <c r="S3176" s="17">
        <v>45722</v>
      </c>
      <c r="U3176" s="29">
        <v>0</v>
      </c>
      <c r="V3176" s="29">
        <v>0</v>
      </c>
      <c r="W3176" s="29">
        <v>0</v>
      </c>
      <c r="X3176">
        <v>1</v>
      </c>
      <c r="Y3176" s="33">
        <v>0</v>
      </c>
      <c r="Z3176" s="29">
        <v>0</v>
      </c>
      <c r="AA3176" s="29">
        <v>0</v>
      </c>
      <c r="AB3176" s="29">
        <v>0</v>
      </c>
      <c r="AC3176" s="33">
        <v>0</v>
      </c>
      <c r="AD3176" s="33">
        <v>-130.18</v>
      </c>
      <c r="AE3176" s="29">
        <v>0</v>
      </c>
      <c r="AG3176" s="29">
        <v>0</v>
      </c>
      <c r="AH3176" s="29">
        <v>0</v>
      </c>
      <c r="AI3176" s="29">
        <v>0</v>
      </c>
      <c r="AJ3176" s="29">
        <v>0</v>
      </c>
      <c r="AK3176" s="29">
        <v>0</v>
      </c>
      <c r="AL3176" s="53">
        <v>1</v>
      </c>
      <c r="AM3176" s="29" t="s">
        <v>20651</v>
      </c>
      <c r="AN3176" s="29" t="s">
        <v>20651</v>
      </c>
      <c r="AO3176" s="29">
        <v>0</v>
      </c>
      <c r="AP3176" s="30">
        <v>0</v>
      </c>
      <c r="AQ3176" s="30">
        <v>0</v>
      </c>
    </row>
    <row r="3177" spans="1:43" x14ac:dyDescent="0.25">
      <c r="A3177" t="s">
        <v>20647</v>
      </c>
      <c r="B3177" t="s">
        <v>20652</v>
      </c>
      <c r="C3177" s="34">
        <v>10000063994460</v>
      </c>
      <c r="D3177">
        <v>9018801</v>
      </c>
      <c r="E3177" t="s">
        <v>20648</v>
      </c>
      <c r="F3177" t="s">
        <v>20651</v>
      </c>
      <c r="G3177" t="s">
        <v>89</v>
      </c>
      <c r="H3177" t="s">
        <v>90</v>
      </c>
      <c r="I3177" t="s">
        <v>10</v>
      </c>
      <c r="J3177" t="s">
        <v>20650</v>
      </c>
      <c r="K3177">
        <v>0</v>
      </c>
      <c r="L3177" t="s">
        <v>20652</v>
      </c>
      <c r="M3177" t="s">
        <v>20652</v>
      </c>
      <c r="N3177">
        <v>0</v>
      </c>
      <c r="O3177">
        <v>23</v>
      </c>
      <c r="P3177" s="17">
        <v>46022</v>
      </c>
      <c r="Q3177" s="19">
        <v>0</v>
      </c>
      <c r="R3177" t="s">
        <v>24</v>
      </c>
      <c r="S3177" s="17">
        <v>45722</v>
      </c>
      <c r="U3177" s="29">
        <v>0</v>
      </c>
      <c r="V3177" s="29">
        <v>0</v>
      </c>
      <c r="W3177" s="29">
        <v>0</v>
      </c>
      <c r="X3177">
        <v>1</v>
      </c>
      <c r="Y3177" s="33">
        <v>0</v>
      </c>
      <c r="Z3177" s="29">
        <v>0</v>
      </c>
      <c r="AA3177" s="29">
        <v>0</v>
      </c>
      <c r="AB3177" s="29">
        <v>0</v>
      </c>
      <c r="AC3177" s="33">
        <v>0</v>
      </c>
      <c r="AD3177" s="33">
        <v>-122.64677</v>
      </c>
      <c r="AE3177" s="29">
        <v>0</v>
      </c>
      <c r="AG3177" s="29">
        <v>0</v>
      </c>
      <c r="AH3177" s="29">
        <v>0</v>
      </c>
      <c r="AI3177" s="29">
        <v>0</v>
      </c>
      <c r="AJ3177" s="29">
        <v>0</v>
      </c>
      <c r="AK3177" s="29">
        <v>0</v>
      </c>
      <c r="AL3177" s="53">
        <v>1</v>
      </c>
      <c r="AM3177" s="29" t="s">
        <v>20651</v>
      </c>
      <c r="AN3177" s="29" t="s">
        <v>20651</v>
      </c>
      <c r="AO3177" s="29">
        <v>0</v>
      </c>
      <c r="AP3177" s="30">
        <v>0</v>
      </c>
      <c r="AQ3177" s="30">
        <v>0</v>
      </c>
    </row>
    <row r="3178" spans="1:43" x14ac:dyDescent="0.25">
      <c r="A3178" t="s">
        <v>20647</v>
      </c>
      <c r="B3178" t="s">
        <v>20652</v>
      </c>
      <c r="C3178" s="34">
        <v>10000063994460</v>
      </c>
      <c r="D3178">
        <v>9018801</v>
      </c>
      <c r="E3178" t="s">
        <v>20648</v>
      </c>
      <c r="F3178" t="s">
        <v>20651</v>
      </c>
      <c r="G3178" t="s">
        <v>89</v>
      </c>
      <c r="H3178" t="s">
        <v>90</v>
      </c>
      <c r="I3178" t="s">
        <v>10</v>
      </c>
      <c r="J3178" t="s">
        <v>20650</v>
      </c>
      <c r="K3178">
        <v>0</v>
      </c>
      <c r="L3178" t="s">
        <v>20652</v>
      </c>
      <c r="M3178" t="s">
        <v>20652</v>
      </c>
      <c r="N3178">
        <v>0</v>
      </c>
      <c r="O3178">
        <v>23</v>
      </c>
      <c r="P3178" s="17">
        <v>46022</v>
      </c>
      <c r="Q3178" s="19">
        <v>0</v>
      </c>
      <c r="R3178" t="s">
        <v>24</v>
      </c>
      <c r="S3178" s="17">
        <v>45722</v>
      </c>
      <c r="U3178" s="29">
        <v>0</v>
      </c>
      <c r="V3178" s="29">
        <v>0</v>
      </c>
      <c r="W3178" s="29">
        <v>0</v>
      </c>
      <c r="X3178">
        <v>1</v>
      </c>
      <c r="Y3178" s="33">
        <v>0</v>
      </c>
      <c r="Z3178" s="29">
        <v>0</v>
      </c>
      <c r="AA3178" s="29">
        <v>0</v>
      </c>
      <c r="AB3178" s="29">
        <v>0</v>
      </c>
      <c r="AC3178" s="33">
        <v>0</v>
      </c>
      <c r="AD3178" s="33">
        <v>-122.64677</v>
      </c>
      <c r="AE3178" s="29">
        <v>0</v>
      </c>
      <c r="AG3178" s="29">
        <v>0</v>
      </c>
      <c r="AH3178" s="29">
        <v>0</v>
      </c>
      <c r="AI3178" s="29">
        <v>0</v>
      </c>
      <c r="AJ3178" s="29">
        <v>0</v>
      </c>
      <c r="AK3178" s="29">
        <v>0</v>
      </c>
      <c r="AL3178" s="53">
        <v>1</v>
      </c>
      <c r="AM3178" s="29" t="s">
        <v>20651</v>
      </c>
      <c r="AN3178" s="29" t="s">
        <v>20651</v>
      </c>
      <c r="AO3178" s="29">
        <v>0</v>
      </c>
      <c r="AP3178" s="30">
        <v>0</v>
      </c>
      <c r="AQ3178" s="30">
        <v>0</v>
      </c>
    </row>
    <row r="3179" spans="1:43" x14ac:dyDescent="0.25">
      <c r="A3179" t="s">
        <v>20647</v>
      </c>
      <c r="B3179" t="s">
        <v>20652</v>
      </c>
      <c r="C3179" s="34">
        <v>10000063996945</v>
      </c>
      <c r="D3179">
        <v>9019236</v>
      </c>
      <c r="E3179" t="s">
        <v>20648</v>
      </c>
      <c r="F3179" t="s">
        <v>20651</v>
      </c>
      <c r="G3179" t="s">
        <v>89</v>
      </c>
      <c r="H3179" t="s">
        <v>90</v>
      </c>
      <c r="I3179" t="s">
        <v>10</v>
      </c>
      <c r="J3179" t="s">
        <v>20650</v>
      </c>
      <c r="K3179">
        <v>0</v>
      </c>
      <c r="L3179" t="s">
        <v>20652</v>
      </c>
      <c r="M3179" t="s">
        <v>20652</v>
      </c>
      <c r="N3179">
        <v>0</v>
      </c>
      <c r="O3179">
        <v>24</v>
      </c>
      <c r="P3179" s="17">
        <v>46022</v>
      </c>
      <c r="Q3179" s="19">
        <v>0</v>
      </c>
      <c r="R3179" t="s">
        <v>24</v>
      </c>
      <c r="S3179" s="17">
        <v>45722</v>
      </c>
      <c r="U3179" s="29">
        <v>0</v>
      </c>
      <c r="V3179" s="29">
        <v>0</v>
      </c>
      <c r="W3179" s="29">
        <v>0</v>
      </c>
      <c r="X3179">
        <v>1</v>
      </c>
      <c r="Y3179" s="33">
        <v>0</v>
      </c>
      <c r="Z3179" s="29">
        <v>0</v>
      </c>
      <c r="AA3179" s="29">
        <v>0</v>
      </c>
      <c r="AB3179" s="29">
        <v>0</v>
      </c>
      <c r="AC3179" s="33">
        <v>0</v>
      </c>
      <c r="AD3179" s="33">
        <v>-130.18</v>
      </c>
      <c r="AE3179" s="29">
        <v>0</v>
      </c>
      <c r="AG3179" s="29">
        <v>0</v>
      </c>
      <c r="AH3179" s="29">
        <v>0</v>
      </c>
      <c r="AI3179" s="29">
        <v>0</v>
      </c>
      <c r="AJ3179" s="29">
        <v>0</v>
      </c>
      <c r="AK3179" s="29">
        <v>0</v>
      </c>
      <c r="AL3179" s="53">
        <v>1</v>
      </c>
      <c r="AM3179" s="29" t="s">
        <v>20651</v>
      </c>
      <c r="AN3179" s="29" t="s">
        <v>20651</v>
      </c>
      <c r="AO3179" s="29">
        <v>0</v>
      </c>
      <c r="AP3179" s="30">
        <v>0</v>
      </c>
      <c r="AQ3179" s="30">
        <v>0</v>
      </c>
    </row>
    <row r="3180" spans="1:43" x14ac:dyDescent="0.25">
      <c r="A3180" t="s">
        <v>20647</v>
      </c>
      <c r="B3180" t="s">
        <v>20652</v>
      </c>
      <c r="C3180" s="34">
        <v>10000063997243</v>
      </c>
      <c r="D3180">
        <v>9019269</v>
      </c>
      <c r="E3180" t="s">
        <v>20649</v>
      </c>
      <c r="F3180" t="s">
        <v>20651</v>
      </c>
      <c r="G3180" t="s">
        <v>89</v>
      </c>
      <c r="H3180" t="s">
        <v>90</v>
      </c>
      <c r="I3180" t="s">
        <v>14</v>
      </c>
      <c r="J3180" t="s">
        <v>20650</v>
      </c>
      <c r="K3180">
        <v>0</v>
      </c>
      <c r="L3180" t="s">
        <v>20652</v>
      </c>
      <c r="M3180" t="s">
        <v>20652</v>
      </c>
      <c r="N3180">
        <v>0</v>
      </c>
      <c r="O3180">
        <v>33</v>
      </c>
      <c r="P3180" s="17">
        <v>46022</v>
      </c>
      <c r="Q3180" s="19">
        <v>0</v>
      </c>
      <c r="R3180" t="s">
        <v>24</v>
      </c>
      <c r="S3180" s="17">
        <v>45723</v>
      </c>
      <c r="U3180" s="29">
        <v>0</v>
      </c>
      <c r="V3180" s="29">
        <v>0</v>
      </c>
      <c r="W3180" s="29">
        <v>0</v>
      </c>
      <c r="X3180">
        <v>1</v>
      </c>
      <c r="Y3180" s="33">
        <v>0</v>
      </c>
      <c r="Z3180" s="29">
        <v>0</v>
      </c>
      <c r="AA3180" s="29">
        <v>0</v>
      </c>
      <c r="AB3180" s="29">
        <v>0</v>
      </c>
      <c r="AC3180" s="33">
        <v>0</v>
      </c>
      <c r="AD3180" s="33">
        <v>-130.18</v>
      </c>
      <c r="AE3180" s="29">
        <v>0</v>
      </c>
      <c r="AG3180" s="29">
        <v>0</v>
      </c>
      <c r="AH3180" s="29">
        <v>0</v>
      </c>
      <c r="AI3180" s="29">
        <v>0</v>
      </c>
      <c r="AJ3180" s="29">
        <v>0</v>
      </c>
      <c r="AK3180" s="29">
        <v>0</v>
      </c>
      <c r="AL3180" s="53">
        <v>1</v>
      </c>
      <c r="AM3180" s="29" t="s">
        <v>20651</v>
      </c>
      <c r="AN3180" s="29" t="s">
        <v>20651</v>
      </c>
      <c r="AO3180" s="29">
        <v>0</v>
      </c>
      <c r="AP3180" s="30">
        <v>0</v>
      </c>
      <c r="AQ3180" s="30">
        <v>0</v>
      </c>
    </row>
    <row r="3181" spans="1:43" x14ac:dyDescent="0.25">
      <c r="A3181" t="s">
        <v>20647</v>
      </c>
      <c r="B3181" t="s">
        <v>20652</v>
      </c>
      <c r="C3181" s="34">
        <v>10000063997553</v>
      </c>
      <c r="D3181">
        <v>9019300</v>
      </c>
      <c r="E3181" t="s">
        <v>20648</v>
      </c>
      <c r="F3181" t="s">
        <v>20651</v>
      </c>
      <c r="G3181" t="s">
        <v>89</v>
      </c>
      <c r="H3181" t="s">
        <v>90</v>
      </c>
      <c r="I3181" t="s">
        <v>10</v>
      </c>
      <c r="J3181" t="s">
        <v>20650</v>
      </c>
      <c r="K3181">
        <v>0</v>
      </c>
      <c r="L3181" t="s">
        <v>20652</v>
      </c>
      <c r="M3181" t="s">
        <v>20652</v>
      </c>
      <c r="N3181">
        <v>0</v>
      </c>
      <c r="O3181">
        <v>10</v>
      </c>
      <c r="P3181" s="17">
        <v>46022</v>
      </c>
      <c r="Q3181" s="19">
        <v>0</v>
      </c>
      <c r="R3181" t="s">
        <v>24</v>
      </c>
      <c r="S3181" s="17">
        <v>45723</v>
      </c>
      <c r="U3181" s="29">
        <v>0</v>
      </c>
      <c r="V3181" s="29">
        <v>0</v>
      </c>
      <c r="W3181" s="29">
        <v>0</v>
      </c>
      <c r="X3181">
        <v>1</v>
      </c>
      <c r="Y3181" s="33">
        <v>0</v>
      </c>
      <c r="Z3181" s="29">
        <v>0</v>
      </c>
      <c r="AA3181" s="29">
        <v>0</v>
      </c>
      <c r="AB3181" s="29">
        <v>0</v>
      </c>
      <c r="AC3181" s="33">
        <v>0</v>
      </c>
      <c r="AD3181" s="33">
        <v>-133.21979999999999</v>
      </c>
      <c r="AE3181" s="29">
        <v>0</v>
      </c>
      <c r="AG3181" s="29">
        <v>0</v>
      </c>
      <c r="AH3181" s="29">
        <v>0</v>
      </c>
      <c r="AI3181" s="29">
        <v>0</v>
      </c>
      <c r="AJ3181" s="29">
        <v>0</v>
      </c>
      <c r="AK3181" s="29">
        <v>0</v>
      </c>
      <c r="AL3181" s="53">
        <v>1</v>
      </c>
      <c r="AM3181" s="29" t="s">
        <v>20651</v>
      </c>
      <c r="AN3181" s="29" t="s">
        <v>20651</v>
      </c>
      <c r="AO3181" s="29">
        <v>0</v>
      </c>
      <c r="AP3181" s="30">
        <v>0</v>
      </c>
      <c r="AQ3181" s="30">
        <v>0</v>
      </c>
    </row>
    <row r="3182" spans="1:43" x14ac:dyDescent="0.25">
      <c r="A3182" t="s">
        <v>20647</v>
      </c>
      <c r="B3182" t="s">
        <v>20652</v>
      </c>
      <c r="C3182" s="34">
        <v>10000063997553</v>
      </c>
      <c r="D3182">
        <v>9019300</v>
      </c>
      <c r="E3182" t="s">
        <v>20648</v>
      </c>
      <c r="F3182" t="s">
        <v>20651</v>
      </c>
      <c r="G3182" t="s">
        <v>89</v>
      </c>
      <c r="H3182" t="s">
        <v>90</v>
      </c>
      <c r="I3182" t="s">
        <v>10</v>
      </c>
      <c r="J3182" t="s">
        <v>20650</v>
      </c>
      <c r="K3182">
        <v>0</v>
      </c>
      <c r="L3182" t="s">
        <v>20652</v>
      </c>
      <c r="M3182" t="s">
        <v>20652</v>
      </c>
      <c r="N3182">
        <v>0</v>
      </c>
      <c r="O3182">
        <v>10</v>
      </c>
      <c r="P3182" s="17">
        <v>46022</v>
      </c>
      <c r="Q3182" s="19">
        <v>0</v>
      </c>
      <c r="R3182" t="s">
        <v>24</v>
      </c>
      <c r="S3182" s="17">
        <v>45723</v>
      </c>
      <c r="U3182" s="29">
        <v>0</v>
      </c>
      <c r="V3182" s="29">
        <v>0</v>
      </c>
      <c r="W3182" s="29">
        <v>0</v>
      </c>
      <c r="X3182">
        <v>1</v>
      </c>
      <c r="Y3182" s="33">
        <v>0</v>
      </c>
      <c r="Z3182" s="29">
        <v>0</v>
      </c>
      <c r="AA3182" s="29">
        <v>0</v>
      </c>
      <c r="AB3182" s="29">
        <v>0</v>
      </c>
      <c r="AC3182" s="33">
        <v>0</v>
      </c>
      <c r="AD3182" s="33">
        <v>-133.21979999999999</v>
      </c>
      <c r="AE3182" s="29">
        <v>0</v>
      </c>
      <c r="AG3182" s="29">
        <v>0</v>
      </c>
      <c r="AH3182" s="29">
        <v>0</v>
      </c>
      <c r="AI3182" s="29">
        <v>0</v>
      </c>
      <c r="AJ3182" s="29">
        <v>0</v>
      </c>
      <c r="AK3182" s="29">
        <v>0</v>
      </c>
      <c r="AL3182" s="53">
        <v>1</v>
      </c>
      <c r="AM3182" s="29" t="s">
        <v>20651</v>
      </c>
      <c r="AN3182" s="29" t="s">
        <v>20651</v>
      </c>
      <c r="AO3182" s="29">
        <v>0</v>
      </c>
      <c r="AP3182" s="30">
        <v>0</v>
      </c>
      <c r="AQ3182" s="30">
        <v>0</v>
      </c>
    </row>
    <row r="3183" spans="1:43" x14ac:dyDescent="0.25">
      <c r="A3183" t="s">
        <v>20647</v>
      </c>
      <c r="B3183" t="s">
        <v>20652</v>
      </c>
      <c r="C3183" s="34">
        <v>10000064000589</v>
      </c>
      <c r="D3183">
        <v>9020021</v>
      </c>
      <c r="E3183" t="s">
        <v>20648</v>
      </c>
      <c r="F3183" t="s">
        <v>20651</v>
      </c>
      <c r="G3183" t="s">
        <v>89</v>
      </c>
      <c r="H3183" t="s">
        <v>90</v>
      </c>
      <c r="I3183" t="s">
        <v>137</v>
      </c>
      <c r="J3183" t="s">
        <v>20650</v>
      </c>
      <c r="K3183">
        <v>0</v>
      </c>
      <c r="L3183" t="s">
        <v>20652</v>
      </c>
      <c r="M3183" t="s">
        <v>20652</v>
      </c>
      <c r="N3183">
        <v>0</v>
      </c>
      <c r="O3183">
        <v>1</v>
      </c>
      <c r="P3183" s="17">
        <v>46022</v>
      </c>
      <c r="Q3183" s="19">
        <v>0</v>
      </c>
      <c r="R3183" t="s">
        <v>24</v>
      </c>
      <c r="S3183" s="17">
        <v>45723</v>
      </c>
      <c r="U3183" s="29">
        <v>0</v>
      </c>
      <c r="V3183" s="29">
        <v>0</v>
      </c>
      <c r="W3183" s="29">
        <v>0</v>
      </c>
      <c r="X3183">
        <v>1</v>
      </c>
      <c r="Y3183" s="33">
        <v>0</v>
      </c>
      <c r="Z3183" s="29">
        <v>0</v>
      </c>
      <c r="AA3183" s="29">
        <v>0</v>
      </c>
      <c r="AB3183" s="29">
        <v>0</v>
      </c>
      <c r="AC3183" s="33">
        <v>0</v>
      </c>
      <c r="AD3183" s="33">
        <v>-218.66147500000002</v>
      </c>
      <c r="AE3183" s="29">
        <v>0</v>
      </c>
      <c r="AG3183" s="29">
        <v>0</v>
      </c>
      <c r="AH3183" s="29">
        <v>0</v>
      </c>
      <c r="AI3183" s="29">
        <v>0</v>
      </c>
      <c r="AJ3183" s="29">
        <v>0</v>
      </c>
      <c r="AK3183" s="29">
        <v>0</v>
      </c>
      <c r="AL3183" s="53">
        <v>1</v>
      </c>
      <c r="AM3183" s="29" t="s">
        <v>20651</v>
      </c>
      <c r="AN3183" s="29" t="s">
        <v>20651</v>
      </c>
      <c r="AO3183" s="29">
        <v>0</v>
      </c>
      <c r="AP3183" s="30">
        <v>0</v>
      </c>
      <c r="AQ3183" s="30">
        <v>0</v>
      </c>
    </row>
    <row r="3184" spans="1:43" x14ac:dyDescent="0.25">
      <c r="A3184" t="s">
        <v>20647</v>
      </c>
      <c r="B3184" t="s">
        <v>20652</v>
      </c>
      <c r="C3184" s="34">
        <v>10000064000589</v>
      </c>
      <c r="D3184">
        <v>9020021</v>
      </c>
      <c r="E3184" t="s">
        <v>20648</v>
      </c>
      <c r="F3184" t="s">
        <v>20651</v>
      </c>
      <c r="G3184" t="s">
        <v>89</v>
      </c>
      <c r="H3184" t="s">
        <v>90</v>
      </c>
      <c r="I3184" t="s">
        <v>137</v>
      </c>
      <c r="J3184" t="s">
        <v>20650</v>
      </c>
      <c r="K3184">
        <v>0</v>
      </c>
      <c r="L3184" t="s">
        <v>20652</v>
      </c>
      <c r="M3184" t="s">
        <v>20652</v>
      </c>
      <c r="N3184">
        <v>0</v>
      </c>
      <c r="O3184">
        <v>1</v>
      </c>
      <c r="P3184" s="17">
        <v>46022</v>
      </c>
      <c r="Q3184" s="19">
        <v>0</v>
      </c>
      <c r="R3184" t="s">
        <v>24</v>
      </c>
      <c r="S3184" s="17">
        <v>45723</v>
      </c>
      <c r="U3184" s="29">
        <v>0</v>
      </c>
      <c r="V3184" s="29">
        <v>0</v>
      </c>
      <c r="W3184" s="29">
        <v>0</v>
      </c>
      <c r="X3184">
        <v>1</v>
      </c>
      <c r="Y3184" s="33">
        <v>0</v>
      </c>
      <c r="Z3184" s="29">
        <v>0</v>
      </c>
      <c r="AA3184" s="29">
        <v>0</v>
      </c>
      <c r="AB3184" s="29">
        <v>0</v>
      </c>
      <c r="AC3184" s="33">
        <v>0</v>
      </c>
      <c r="AD3184" s="33">
        <v>-218.66147500000002</v>
      </c>
      <c r="AE3184" s="29">
        <v>0</v>
      </c>
      <c r="AG3184" s="29">
        <v>0</v>
      </c>
      <c r="AH3184" s="29">
        <v>0</v>
      </c>
      <c r="AI3184" s="29">
        <v>0</v>
      </c>
      <c r="AJ3184" s="29">
        <v>0</v>
      </c>
      <c r="AK3184" s="29">
        <v>0</v>
      </c>
      <c r="AL3184" s="53">
        <v>1</v>
      </c>
      <c r="AM3184" s="29" t="s">
        <v>20651</v>
      </c>
      <c r="AN3184" s="29" t="s">
        <v>20651</v>
      </c>
      <c r="AO3184" s="29">
        <v>0</v>
      </c>
      <c r="AP3184" s="30">
        <v>0</v>
      </c>
      <c r="AQ3184" s="30">
        <v>0</v>
      </c>
    </row>
    <row r="3185" spans="1:43" x14ac:dyDescent="0.25">
      <c r="A3185" t="s">
        <v>20647</v>
      </c>
      <c r="B3185" t="s">
        <v>20652</v>
      </c>
      <c r="C3185" s="34">
        <v>10000064000590</v>
      </c>
      <c r="D3185">
        <v>9020022</v>
      </c>
      <c r="E3185" t="s">
        <v>20648</v>
      </c>
      <c r="F3185" t="s">
        <v>20651</v>
      </c>
      <c r="G3185" t="s">
        <v>89</v>
      </c>
      <c r="H3185" t="s">
        <v>90</v>
      </c>
      <c r="I3185" t="s">
        <v>137</v>
      </c>
      <c r="J3185" t="s">
        <v>20650</v>
      </c>
      <c r="K3185">
        <v>0</v>
      </c>
      <c r="L3185" t="s">
        <v>20652</v>
      </c>
      <c r="M3185" t="s">
        <v>20652</v>
      </c>
      <c r="N3185">
        <v>0</v>
      </c>
      <c r="O3185">
        <v>2</v>
      </c>
      <c r="P3185" s="17">
        <v>46022</v>
      </c>
      <c r="Q3185" s="19">
        <v>0</v>
      </c>
      <c r="R3185" t="s">
        <v>24</v>
      </c>
      <c r="S3185" s="17">
        <v>45723</v>
      </c>
      <c r="U3185" s="29">
        <v>0</v>
      </c>
      <c r="V3185" s="29">
        <v>0</v>
      </c>
      <c r="W3185" s="29">
        <v>0</v>
      </c>
      <c r="X3185">
        <v>1</v>
      </c>
      <c r="Y3185" s="33">
        <v>0</v>
      </c>
      <c r="Z3185" s="29">
        <v>0</v>
      </c>
      <c r="AA3185" s="29">
        <v>0</v>
      </c>
      <c r="AB3185" s="29">
        <v>0</v>
      </c>
      <c r="AC3185" s="33">
        <v>0</v>
      </c>
      <c r="AD3185" s="33">
        <v>-218.66147500000002</v>
      </c>
      <c r="AE3185" s="29">
        <v>0</v>
      </c>
      <c r="AG3185" s="29">
        <v>0</v>
      </c>
      <c r="AH3185" s="29">
        <v>0</v>
      </c>
      <c r="AI3185" s="29">
        <v>0</v>
      </c>
      <c r="AJ3185" s="29">
        <v>0</v>
      </c>
      <c r="AK3185" s="29">
        <v>0</v>
      </c>
      <c r="AL3185" s="53">
        <v>1</v>
      </c>
      <c r="AM3185" s="29" t="s">
        <v>20651</v>
      </c>
      <c r="AN3185" s="29" t="s">
        <v>20651</v>
      </c>
      <c r="AO3185" s="29">
        <v>0</v>
      </c>
      <c r="AP3185" s="30">
        <v>0</v>
      </c>
      <c r="AQ3185" s="30">
        <v>0</v>
      </c>
    </row>
    <row r="3186" spans="1:43" x14ac:dyDescent="0.25">
      <c r="A3186" t="s">
        <v>20647</v>
      </c>
      <c r="B3186" t="s">
        <v>20652</v>
      </c>
      <c r="C3186" s="34">
        <v>10000064000590</v>
      </c>
      <c r="D3186">
        <v>9020022</v>
      </c>
      <c r="E3186" t="s">
        <v>20648</v>
      </c>
      <c r="F3186" t="s">
        <v>20651</v>
      </c>
      <c r="G3186" t="s">
        <v>89</v>
      </c>
      <c r="H3186" t="s">
        <v>90</v>
      </c>
      <c r="I3186" t="s">
        <v>137</v>
      </c>
      <c r="J3186" t="s">
        <v>20650</v>
      </c>
      <c r="K3186">
        <v>0</v>
      </c>
      <c r="L3186" t="s">
        <v>20652</v>
      </c>
      <c r="M3186" t="s">
        <v>20652</v>
      </c>
      <c r="N3186">
        <v>0</v>
      </c>
      <c r="O3186">
        <v>2</v>
      </c>
      <c r="P3186" s="17">
        <v>46022</v>
      </c>
      <c r="Q3186" s="19">
        <v>0</v>
      </c>
      <c r="R3186" t="s">
        <v>24</v>
      </c>
      <c r="S3186" s="17">
        <v>45723</v>
      </c>
      <c r="U3186" s="29">
        <v>0</v>
      </c>
      <c r="V3186" s="29">
        <v>0</v>
      </c>
      <c r="W3186" s="29">
        <v>0</v>
      </c>
      <c r="X3186">
        <v>1</v>
      </c>
      <c r="Y3186" s="33">
        <v>0</v>
      </c>
      <c r="Z3186" s="29">
        <v>0</v>
      </c>
      <c r="AA3186" s="29">
        <v>0</v>
      </c>
      <c r="AB3186" s="29">
        <v>0</v>
      </c>
      <c r="AC3186" s="33">
        <v>0</v>
      </c>
      <c r="AD3186" s="33">
        <v>-218.66147500000002</v>
      </c>
      <c r="AE3186" s="29">
        <v>0</v>
      </c>
      <c r="AG3186" s="29">
        <v>0</v>
      </c>
      <c r="AH3186" s="29">
        <v>0</v>
      </c>
      <c r="AI3186" s="29">
        <v>0</v>
      </c>
      <c r="AJ3186" s="29">
        <v>0</v>
      </c>
      <c r="AK3186" s="29">
        <v>0</v>
      </c>
      <c r="AL3186" s="53">
        <v>1</v>
      </c>
      <c r="AM3186" s="29" t="s">
        <v>20651</v>
      </c>
      <c r="AN3186" s="29" t="s">
        <v>20651</v>
      </c>
      <c r="AO3186" s="29">
        <v>0</v>
      </c>
      <c r="AP3186" s="30">
        <v>0</v>
      </c>
      <c r="AQ3186" s="30">
        <v>0</v>
      </c>
    </row>
    <row r="3187" spans="1:43" x14ac:dyDescent="0.25">
      <c r="A3187" t="s">
        <v>20647</v>
      </c>
      <c r="B3187" t="s">
        <v>20652</v>
      </c>
      <c r="C3187" s="34">
        <v>10000064001303</v>
      </c>
      <c r="D3187">
        <v>9020247</v>
      </c>
      <c r="E3187" t="s">
        <v>20649</v>
      </c>
      <c r="F3187" t="s">
        <v>20651</v>
      </c>
      <c r="G3187" t="s">
        <v>89</v>
      </c>
      <c r="H3187" t="s">
        <v>90</v>
      </c>
      <c r="I3187" t="s">
        <v>10</v>
      </c>
      <c r="J3187" t="s">
        <v>20650</v>
      </c>
      <c r="K3187">
        <v>0</v>
      </c>
      <c r="L3187" t="s">
        <v>20652</v>
      </c>
      <c r="M3187" t="s">
        <v>20652</v>
      </c>
      <c r="N3187">
        <v>0</v>
      </c>
      <c r="O3187">
        <v>43</v>
      </c>
      <c r="P3187" s="17">
        <v>46022</v>
      </c>
      <c r="Q3187" s="19">
        <v>0</v>
      </c>
      <c r="R3187" t="s">
        <v>24</v>
      </c>
      <c r="S3187" s="17">
        <v>45723</v>
      </c>
      <c r="U3187" s="29">
        <v>0</v>
      </c>
      <c r="V3187" s="29">
        <v>0</v>
      </c>
      <c r="W3187" s="29">
        <v>0</v>
      </c>
      <c r="X3187">
        <v>1</v>
      </c>
      <c r="Y3187" s="33">
        <v>0</v>
      </c>
      <c r="Z3187" s="29">
        <v>0</v>
      </c>
      <c r="AA3187" s="29">
        <v>0</v>
      </c>
      <c r="AB3187" s="29">
        <v>0</v>
      </c>
      <c r="AC3187" s="33">
        <v>0</v>
      </c>
      <c r="AD3187" s="33">
        <v>-101.11499999999999</v>
      </c>
      <c r="AE3187" s="29">
        <v>0</v>
      </c>
      <c r="AG3187" s="29">
        <v>0</v>
      </c>
      <c r="AH3187" s="29">
        <v>0</v>
      </c>
      <c r="AI3187" s="29">
        <v>0</v>
      </c>
      <c r="AJ3187" s="29">
        <v>0</v>
      </c>
      <c r="AK3187" s="29">
        <v>0</v>
      </c>
      <c r="AL3187" s="53">
        <v>1</v>
      </c>
      <c r="AM3187" s="29" t="s">
        <v>20651</v>
      </c>
      <c r="AN3187" s="29" t="s">
        <v>20651</v>
      </c>
      <c r="AO3187" s="29">
        <v>0</v>
      </c>
      <c r="AP3187" s="30">
        <v>0</v>
      </c>
      <c r="AQ3187" s="30">
        <v>0</v>
      </c>
    </row>
    <row r="3188" spans="1:43" x14ac:dyDescent="0.25">
      <c r="A3188" t="s">
        <v>20647</v>
      </c>
      <c r="B3188" t="s">
        <v>20652</v>
      </c>
      <c r="C3188" s="34">
        <v>10000064001306</v>
      </c>
      <c r="D3188">
        <v>9020246</v>
      </c>
      <c r="E3188" t="s">
        <v>20649</v>
      </c>
      <c r="F3188" t="s">
        <v>20651</v>
      </c>
      <c r="G3188" t="s">
        <v>89</v>
      </c>
      <c r="H3188" t="s">
        <v>90</v>
      </c>
      <c r="I3188" t="s">
        <v>10</v>
      </c>
      <c r="J3188" t="s">
        <v>20650</v>
      </c>
      <c r="K3188">
        <v>0</v>
      </c>
      <c r="L3188" t="s">
        <v>20652</v>
      </c>
      <c r="M3188" t="s">
        <v>20652</v>
      </c>
      <c r="N3188">
        <v>0</v>
      </c>
      <c r="O3188">
        <v>44</v>
      </c>
      <c r="P3188" s="17">
        <v>46022</v>
      </c>
      <c r="Q3188" s="19">
        <v>0</v>
      </c>
      <c r="R3188" t="s">
        <v>24</v>
      </c>
      <c r="S3188" s="17">
        <v>45723</v>
      </c>
      <c r="U3188" s="29">
        <v>0</v>
      </c>
      <c r="V3188" s="29">
        <v>0</v>
      </c>
      <c r="W3188" s="29">
        <v>0</v>
      </c>
      <c r="X3188">
        <v>1</v>
      </c>
      <c r="Y3188" s="33">
        <v>0</v>
      </c>
      <c r="Z3188" s="29">
        <v>0</v>
      </c>
      <c r="AA3188" s="29">
        <v>0</v>
      </c>
      <c r="AB3188" s="29">
        <v>0</v>
      </c>
      <c r="AC3188" s="33">
        <v>0</v>
      </c>
      <c r="AD3188" s="33">
        <v>-101.11499999999999</v>
      </c>
      <c r="AE3188" s="29">
        <v>0</v>
      </c>
      <c r="AG3188" s="29">
        <v>0</v>
      </c>
      <c r="AH3188" s="29">
        <v>0</v>
      </c>
      <c r="AI3188" s="29">
        <v>0</v>
      </c>
      <c r="AJ3188" s="29">
        <v>0</v>
      </c>
      <c r="AK3188" s="29">
        <v>0</v>
      </c>
      <c r="AL3188" s="53">
        <v>1</v>
      </c>
      <c r="AM3188" s="29" t="s">
        <v>20651</v>
      </c>
      <c r="AN3188" s="29" t="s">
        <v>20651</v>
      </c>
      <c r="AO3188" s="29">
        <v>0</v>
      </c>
      <c r="AP3188" s="30">
        <v>0</v>
      </c>
      <c r="AQ3188" s="30">
        <v>0</v>
      </c>
    </row>
    <row r="3189" spans="1:43" x14ac:dyDescent="0.25">
      <c r="A3189" t="s">
        <v>20647</v>
      </c>
      <c r="B3189" t="s">
        <v>20652</v>
      </c>
      <c r="C3189" s="34">
        <v>10000064006395</v>
      </c>
      <c r="D3189">
        <v>9021638</v>
      </c>
      <c r="E3189" t="s">
        <v>20648</v>
      </c>
      <c r="F3189" t="s">
        <v>20651</v>
      </c>
      <c r="G3189" t="s">
        <v>89</v>
      </c>
      <c r="H3189" t="s">
        <v>90</v>
      </c>
      <c r="I3189" t="s">
        <v>10</v>
      </c>
      <c r="J3189" t="s">
        <v>20650</v>
      </c>
      <c r="K3189">
        <v>0</v>
      </c>
      <c r="L3189" t="s">
        <v>20652</v>
      </c>
      <c r="M3189" t="s">
        <v>20652</v>
      </c>
      <c r="N3189">
        <v>0</v>
      </c>
      <c r="O3189">
        <v>1</v>
      </c>
      <c r="P3189" s="17">
        <v>46022</v>
      </c>
      <c r="Q3189" s="19">
        <v>0</v>
      </c>
      <c r="R3189" t="s">
        <v>24</v>
      </c>
      <c r="S3189" s="17">
        <v>45723</v>
      </c>
      <c r="U3189" s="29">
        <v>0</v>
      </c>
      <c r="V3189" s="29">
        <v>0</v>
      </c>
      <c r="W3189" s="29">
        <v>0</v>
      </c>
      <c r="X3189">
        <v>1</v>
      </c>
      <c r="Y3189" s="33">
        <v>0</v>
      </c>
      <c r="Z3189" s="29">
        <v>0</v>
      </c>
      <c r="AA3189" s="29">
        <v>0</v>
      </c>
      <c r="AB3189" s="29">
        <v>0</v>
      </c>
      <c r="AC3189" s="33">
        <v>0</v>
      </c>
      <c r="AD3189" s="33">
        <v>-151.19999999999999</v>
      </c>
      <c r="AE3189" s="29">
        <v>0</v>
      </c>
      <c r="AG3189" s="29">
        <v>0</v>
      </c>
      <c r="AH3189" s="29">
        <v>0</v>
      </c>
      <c r="AI3189" s="29">
        <v>0</v>
      </c>
      <c r="AJ3189" s="29">
        <v>0</v>
      </c>
      <c r="AK3189" s="29">
        <v>0</v>
      </c>
      <c r="AL3189" s="53">
        <v>1</v>
      </c>
      <c r="AM3189" s="29" t="s">
        <v>20651</v>
      </c>
      <c r="AN3189" s="29" t="s">
        <v>20651</v>
      </c>
      <c r="AO3189" s="29">
        <v>0</v>
      </c>
      <c r="AP3189" s="30">
        <v>0</v>
      </c>
      <c r="AQ3189" s="30">
        <v>0</v>
      </c>
    </row>
    <row r="3190" spans="1:43" x14ac:dyDescent="0.25">
      <c r="A3190" t="s">
        <v>20647</v>
      </c>
      <c r="B3190" t="s">
        <v>20652</v>
      </c>
      <c r="C3190" s="34">
        <v>10000064007603</v>
      </c>
      <c r="D3190">
        <v>9022017</v>
      </c>
      <c r="E3190" t="s">
        <v>20648</v>
      </c>
      <c r="F3190" t="s">
        <v>20651</v>
      </c>
      <c r="G3190" t="s">
        <v>89</v>
      </c>
      <c r="H3190" t="s">
        <v>90</v>
      </c>
      <c r="I3190" t="s">
        <v>10</v>
      </c>
      <c r="J3190" t="s">
        <v>20650</v>
      </c>
      <c r="K3190">
        <v>0</v>
      </c>
      <c r="L3190" t="s">
        <v>20652</v>
      </c>
      <c r="M3190" t="s">
        <v>20652</v>
      </c>
      <c r="N3190">
        <v>0</v>
      </c>
      <c r="O3190">
        <v>28</v>
      </c>
      <c r="P3190" s="17">
        <v>46022</v>
      </c>
      <c r="Q3190" s="19">
        <v>0</v>
      </c>
      <c r="R3190" t="s">
        <v>24</v>
      </c>
      <c r="S3190" s="17">
        <v>45723</v>
      </c>
      <c r="U3190" s="29">
        <v>0</v>
      </c>
      <c r="V3190" s="29">
        <v>0</v>
      </c>
      <c r="W3190" s="29">
        <v>0</v>
      </c>
      <c r="X3190">
        <v>1</v>
      </c>
      <c r="Y3190" s="33">
        <v>0</v>
      </c>
      <c r="Z3190" s="29">
        <v>0</v>
      </c>
      <c r="AA3190" s="29">
        <v>0</v>
      </c>
      <c r="AB3190" s="29">
        <v>0</v>
      </c>
      <c r="AC3190" s="33">
        <v>0</v>
      </c>
      <c r="AD3190" s="33">
        <v>-149.17619499999998</v>
      </c>
      <c r="AE3190" s="29">
        <v>0</v>
      </c>
      <c r="AG3190" s="29">
        <v>0</v>
      </c>
      <c r="AH3190" s="29">
        <v>0</v>
      </c>
      <c r="AI3190" s="29">
        <v>0</v>
      </c>
      <c r="AJ3190" s="29">
        <v>0</v>
      </c>
      <c r="AK3190" s="29">
        <v>0</v>
      </c>
      <c r="AL3190" s="53">
        <v>1</v>
      </c>
      <c r="AM3190" s="29" t="s">
        <v>20651</v>
      </c>
      <c r="AN3190" s="29" t="s">
        <v>20651</v>
      </c>
      <c r="AO3190" s="29">
        <v>0</v>
      </c>
      <c r="AP3190" s="30">
        <v>0</v>
      </c>
      <c r="AQ3190" s="30">
        <v>0</v>
      </c>
    </row>
    <row r="3191" spans="1:43" x14ac:dyDescent="0.25">
      <c r="A3191" t="s">
        <v>20647</v>
      </c>
      <c r="B3191" t="s">
        <v>20652</v>
      </c>
      <c r="C3191" s="34">
        <v>10000064007603</v>
      </c>
      <c r="D3191">
        <v>9022017</v>
      </c>
      <c r="E3191" t="s">
        <v>20648</v>
      </c>
      <c r="F3191" t="s">
        <v>20651</v>
      </c>
      <c r="G3191" t="s">
        <v>89</v>
      </c>
      <c r="H3191" t="s">
        <v>90</v>
      </c>
      <c r="I3191" t="s">
        <v>10</v>
      </c>
      <c r="J3191" t="s">
        <v>20650</v>
      </c>
      <c r="K3191">
        <v>0</v>
      </c>
      <c r="L3191" t="s">
        <v>20652</v>
      </c>
      <c r="M3191" t="s">
        <v>20652</v>
      </c>
      <c r="N3191">
        <v>0</v>
      </c>
      <c r="O3191">
        <v>28</v>
      </c>
      <c r="P3191" s="17">
        <v>46022</v>
      </c>
      <c r="Q3191" s="19">
        <v>0</v>
      </c>
      <c r="R3191" t="s">
        <v>24</v>
      </c>
      <c r="S3191" s="17">
        <v>45723</v>
      </c>
      <c r="U3191" s="29">
        <v>0</v>
      </c>
      <c r="V3191" s="29">
        <v>0</v>
      </c>
      <c r="W3191" s="29">
        <v>0</v>
      </c>
      <c r="X3191">
        <v>1</v>
      </c>
      <c r="Y3191" s="33">
        <v>0</v>
      </c>
      <c r="Z3191" s="29">
        <v>0</v>
      </c>
      <c r="AA3191" s="29">
        <v>0</v>
      </c>
      <c r="AB3191" s="29">
        <v>0</v>
      </c>
      <c r="AC3191" s="33">
        <v>0</v>
      </c>
      <c r="AD3191" s="33">
        <v>-149.17619499999998</v>
      </c>
      <c r="AE3191" s="29">
        <v>0</v>
      </c>
      <c r="AG3191" s="29">
        <v>0</v>
      </c>
      <c r="AH3191" s="29">
        <v>0</v>
      </c>
      <c r="AI3191" s="29">
        <v>0</v>
      </c>
      <c r="AJ3191" s="29">
        <v>0</v>
      </c>
      <c r="AK3191" s="29">
        <v>0</v>
      </c>
      <c r="AL3191" s="53">
        <v>1</v>
      </c>
      <c r="AM3191" s="29" t="s">
        <v>20651</v>
      </c>
      <c r="AN3191" s="29" t="s">
        <v>20651</v>
      </c>
      <c r="AO3191" s="29">
        <v>0</v>
      </c>
      <c r="AP3191" s="30">
        <v>0</v>
      </c>
      <c r="AQ3191" s="30">
        <v>0</v>
      </c>
    </row>
    <row r="3192" spans="1:43" x14ac:dyDescent="0.25">
      <c r="A3192" t="s">
        <v>20647</v>
      </c>
      <c r="B3192" t="s">
        <v>20652</v>
      </c>
      <c r="C3192" s="34">
        <v>10000064014487</v>
      </c>
      <c r="D3192">
        <v>9023518</v>
      </c>
      <c r="E3192" t="s">
        <v>20648</v>
      </c>
      <c r="F3192" t="s">
        <v>20651</v>
      </c>
      <c r="G3192" t="s">
        <v>89</v>
      </c>
      <c r="H3192" t="s">
        <v>90</v>
      </c>
      <c r="I3192" t="s">
        <v>137</v>
      </c>
      <c r="J3192" t="s">
        <v>20650</v>
      </c>
      <c r="K3192">
        <v>0</v>
      </c>
      <c r="L3192" t="s">
        <v>20652</v>
      </c>
      <c r="M3192" t="s">
        <v>20652</v>
      </c>
      <c r="N3192">
        <v>0</v>
      </c>
      <c r="O3192">
        <v>4</v>
      </c>
      <c r="P3192" s="17">
        <v>46022</v>
      </c>
      <c r="Q3192" s="19">
        <v>0</v>
      </c>
      <c r="R3192" t="s">
        <v>24</v>
      </c>
      <c r="S3192" s="17">
        <v>45723</v>
      </c>
      <c r="U3192" s="29">
        <v>0</v>
      </c>
      <c r="V3192" s="29">
        <v>0</v>
      </c>
      <c r="W3192" s="29">
        <v>0</v>
      </c>
      <c r="X3192">
        <v>1</v>
      </c>
      <c r="Y3192" s="33">
        <v>0</v>
      </c>
      <c r="Z3192" s="29">
        <v>0</v>
      </c>
      <c r="AA3192" s="29">
        <v>0</v>
      </c>
      <c r="AB3192" s="29">
        <v>0</v>
      </c>
      <c r="AC3192" s="33">
        <v>0</v>
      </c>
      <c r="AD3192" s="33">
        <v>-158.47879999999998</v>
      </c>
      <c r="AE3192" s="29">
        <v>0</v>
      </c>
      <c r="AG3192" s="29">
        <v>0</v>
      </c>
      <c r="AH3192" s="29">
        <v>0</v>
      </c>
      <c r="AI3192" s="29">
        <v>0</v>
      </c>
      <c r="AJ3192" s="29">
        <v>0</v>
      </c>
      <c r="AK3192" s="29">
        <v>0</v>
      </c>
      <c r="AL3192" s="53">
        <v>1</v>
      </c>
      <c r="AM3192" s="29" t="s">
        <v>20651</v>
      </c>
      <c r="AN3192" s="29" t="s">
        <v>20651</v>
      </c>
      <c r="AO3192" s="29">
        <v>0</v>
      </c>
      <c r="AP3192" s="30">
        <v>0</v>
      </c>
      <c r="AQ3192" s="30">
        <v>0</v>
      </c>
    </row>
    <row r="3193" spans="1:43" x14ac:dyDescent="0.25">
      <c r="A3193" t="s">
        <v>20647</v>
      </c>
      <c r="B3193" t="s">
        <v>20652</v>
      </c>
      <c r="C3193" s="34">
        <v>10000064014487</v>
      </c>
      <c r="D3193">
        <v>9023518</v>
      </c>
      <c r="E3193" t="s">
        <v>20648</v>
      </c>
      <c r="F3193" t="s">
        <v>20651</v>
      </c>
      <c r="G3193" t="s">
        <v>89</v>
      </c>
      <c r="H3193" t="s">
        <v>90</v>
      </c>
      <c r="I3193" t="s">
        <v>137</v>
      </c>
      <c r="J3193" t="s">
        <v>20650</v>
      </c>
      <c r="K3193">
        <v>0</v>
      </c>
      <c r="L3193" t="s">
        <v>20652</v>
      </c>
      <c r="M3193" t="s">
        <v>20652</v>
      </c>
      <c r="N3193">
        <v>0</v>
      </c>
      <c r="O3193">
        <v>4</v>
      </c>
      <c r="P3193" s="17">
        <v>46022</v>
      </c>
      <c r="Q3193" s="19">
        <v>0</v>
      </c>
      <c r="R3193" t="s">
        <v>24</v>
      </c>
      <c r="S3193" s="17">
        <v>45723</v>
      </c>
      <c r="U3193" s="29">
        <v>0</v>
      </c>
      <c r="V3193" s="29">
        <v>0</v>
      </c>
      <c r="W3193" s="29">
        <v>0</v>
      </c>
      <c r="X3193">
        <v>1</v>
      </c>
      <c r="Y3193" s="33">
        <v>0</v>
      </c>
      <c r="Z3193" s="29">
        <v>0</v>
      </c>
      <c r="AA3193" s="29">
        <v>0</v>
      </c>
      <c r="AB3193" s="29">
        <v>0</v>
      </c>
      <c r="AC3193" s="33">
        <v>0</v>
      </c>
      <c r="AD3193" s="33">
        <v>-158.47879999999998</v>
      </c>
      <c r="AE3193" s="29">
        <v>0</v>
      </c>
      <c r="AG3193" s="29">
        <v>0</v>
      </c>
      <c r="AH3193" s="29">
        <v>0</v>
      </c>
      <c r="AI3193" s="29">
        <v>0</v>
      </c>
      <c r="AJ3193" s="29">
        <v>0</v>
      </c>
      <c r="AK3193" s="29">
        <v>0</v>
      </c>
      <c r="AL3193" s="53">
        <v>1</v>
      </c>
      <c r="AM3193" s="29" t="s">
        <v>20651</v>
      </c>
      <c r="AN3193" s="29" t="s">
        <v>20651</v>
      </c>
      <c r="AO3193" s="29">
        <v>0</v>
      </c>
      <c r="AP3193" s="30">
        <v>0</v>
      </c>
      <c r="AQ3193" s="30">
        <v>0</v>
      </c>
    </row>
    <row r="3194" spans="1:43" x14ac:dyDescent="0.25">
      <c r="A3194" t="s">
        <v>20647</v>
      </c>
      <c r="B3194" t="s">
        <v>20652</v>
      </c>
      <c r="C3194" s="34">
        <v>10000064014489</v>
      </c>
      <c r="D3194">
        <v>9023517</v>
      </c>
      <c r="E3194" t="s">
        <v>20648</v>
      </c>
      <c r="F3194" t="s">
        <v>20651</v>
      </c>
      <c r="G3194" t="s">
        <v>89</v>
      </c>
      <c r="H3194" t="s">
        <v>90</v>
      </c>
      <c r="I3194" t="s">
        <v>137</v>
      </c>
      <c r="J3194" t="s">
        <v>20650</v>
      </c>
      <c r="K3194">
        <v>0</v>
      </c>
      <c r="L3194" t="s">
        <v>20652</v>
      </c>
      <c r="M3194" t="s">
        <v>20652</v>
      </c>
      <c r="N3194">
        <v>0</v>
      </c>
      <c r="O3194">
        <v>3</v>
      </c>
      <c r="P3194" s="17">
        <v>46022</v>
      </c>
      <c r="Q3194" s="19">
        <v>0</v>
      </c>
      <c r="R3194" t="s">
        <v>24</v>
      </c>
      <c r="S3194" s="17">
        <v>45723</v>
      </c>
      <c r="U3194" s="29">
        <v>0</v>
      </c>
      <c r="V3194" s="29">
        <v>0</v>
      </c>
      <c r="W3194" s="29">
        <v>0</v>
      </c>
      <c r="X3194">
        <v>1</v>
      </c>
      <c r="Y3194" s="33">
        <v>0</v>
      </c>
      <c r="Z3194" s="29">
        <v>0</v>
      </c>
      <c r="AA3194" s="29">
        <v>0</v>
      </c>
      <c r="AB3194" s="29">
        <v>0</v>
      </c>
      <c r="AC3194" s="33">
        <v>0</v>
      </c>
      <c r="AD3194" s="33">
        <v>-158.47879999999998</v>
      </c>
      <c r="AE3194" s="29">
        <v>0</v>
      </c>
      <c r="AG3194" s="29">
        <v>0</v>
      </c>
      <c r="AH3194" s="29">
        <v>0</v>
      </c>
      <c r="AI3194" s="29">
        <v>0</v>
      </c>
      <c r="AJ3194" s="29">
        <v>0</v>
      </c>
      <c r="AK3194" s="29">
        <v>0</v>
      </c>
      <c r="AL3194" s="53">
        <v>1</v>
      </c>
      <c r="AM3194" s="29" t="s">
        <v>20651</v>
      </c>
      <c r="AN3194" s="29" t="s">
        <v>20651</v>
      </c>
      <c r="AO3194" s="29">
        <v>0</v>
      </c>
      <c r="AP3194" s="30">
        <v>0</v>
      </c>
      <c r="AQ3194" s="30">
        <v>0</v>
      </c>
    </row>
    <row r="3195" spans="1:43" x14ac:dyDescent="0.25">
      <c r="A3195" t="s">
        <v>20647</v>
      </c>
      <c r="B3195" t="s">
        <v>20652</v>
      </c>
      <c r="C3195" s="34">
        <v>10000064014489</v>
      </c>
      <c r="D3195">
        <v>9023517</v>
      </c>
      <c r="E3195" t="s">
        <v>20648</v>
      </c>
      <c r="F3195" t="s">
        <v>20651</v>
      </c>
      <c r="G3195" t="s">
        <v>89</v>
      </c>
      <c r="H3195" t="s">
        <v>90</v>
      </c>
      <c r="I3195" t="s">
        <v>137</v>
      </c>
      <c r="J3195" t="s">
        <v>20650</v>
      </c>
      <c r="K3195">
        <v>0</v>
      </c>
      <c r="L3195" t="s">
        <v>20652</v>
      </c>
      <c r="M3195" t="s">
        <v>20652</v>
      </c>
      <c r="N3195">
        <v>0</v>
      </c>
      <c r="O3195">
        <v>3</v>
      </c>
      <c r="P3195" s="17">
        <v>46022</v>
      </c>
      <c r="Q3195" s="19">
        <v>0</v>
      </c>
      <c r="R3195" t="s">
        <v>24</v>
      </c>
      <c r="S3195" s="17">
        <v>45723</v>
      </c>
      <c r="U3195" s="29">
        <v>0</v>
      </c>
      <c r="V3195" s="29">
        <v>0</v>
      </c>
      <c r="W3195" s="29">
        <v>0</v>
      </c>
      <c r="X3195">
        <v>1</v>
      </c>
      <c r="Y3195" s="33">
        <v>0</v>
      </c>
      <c r="Z3195" s="29">
        <v>0</v>
      </c>
      <c r="AA3195" s="29">
        <v>0</v>
      </c>
      <c r="AB3195" s="29">
        <v>0</v>
      </c>
      <c r="AC3195" s="33">
        <v>0</v>
      </c>
      <c r="AD3195" s="33">
        <v>-158.47879999999998</v>
      </c>
      <c r="AE3195" s="29">
        <v>0</v>
      </c>
      <c r="AG3195" s="29">
        <v>0</v>
      </c>
      <c r="AH3195" s="29">
        <v>0</v>
      </c>
      <c r="AI3195" s="29">
        <v>0</v>
      </c>
      <c r="AJ3195" s="29">
        <v>0</v>
      </c>
      <c r="AK3195" s="29">
        <v>0</v>
      </c>
      <c r="AL3195" s="53">
        <v>1</v>
      </c>
      <c r="AM3195" s="29" t="s">
        <v>20651</v>
      </c>
      <c r="AN3195" s="29" t="s">
        <v>20651</v>
      </c>
      <c r="AO3195" s="29">
        <v>0</v>
      </c>
      <c r="AP3195" s="30">
        <v>0</v>
      </c>
      <c r="AQ3195" s="30">
        <v>0</v>
      </c>
    </row>
    <row r="3196" spans="1:43" x14ac:dyDescent="0.25">
      <c r="A3196" t="s">
        <v>20647</v>
      </c>
      <c r="B3196" t="s">
        <v>20652</v>
      </c>
      <c r="C3196" s="34">
        <v>10000064026967</v>
      </c>
      <c r="D3196">
        <v>3554493</v>
      </c>
      <c r="E3196" t="s">
        <v>20648</v>
      </c>
      <c r="F3196" t="s">
        <v>20651</v>
      </c>
      <c r="G3196" t="s">
        <v>89</v>
      </c>
      <c r="H3196" t="s">
        <v>90</v>
      </c>
      <c r="I3196" t="s">
        <v>10</v>
      </c>
      <c r="J3196" t="s">
        <v>20650</v>
      </c>
      <c r="K3196">
        <v>0</v>
      </c>
      <c r="L3196" t="s">
        <v>20652</v>
      </c>
      <c r="M3196" t="s">
        <v>20652</v>
      </c>
      <c r="N3196">
        <v>0</v>
      </c>
      <c r="O3196">
        <v>12</v>
      </c>
      <c r="P3196" s="17">
        <v>46022</v>
      </c>
      <c r="Q3196" s="19">
        <v>0</v>
      </c>
      <c r="R3196" t="s">
        <v>24</v>
      </c>
      <c r="S3196" s="17">
        <v>45723</v>
      </c>
      <c r="U3196" s="29">
        <v>0</v>
      </c>
      <c r="V3196" s="29">
        <v>0</v>
      </c>
      <c r="W3196" s="29">
        <v>0</v>
      </c>
      <c r="X3196">
        <v>1</v>
      </c>
      <c r="Y3196" s="33">
        <v>0</v>
      </c>
      <c r="Z3196" s="29">
        <v>0</v>
      </c>
      <c r="AA3196" s="29">
        <v>0</v>
      </c>
      <c r="AB3196" s="29">
        <v>0</v>
      </c>
      <c r="AC3196" s="33">
        <v>0</v>
      </c>
      <c r="AD3196" s="33">
        <v>-259.49442999999997</v>
      </c>
      <c r="AE3196" s="29">
        <v>0</v>
      </c>
      <c r="AG3196" s="29">
        <v>0</v>
      </c>
      <c r="AH3196" s="29">
        <v>0</v>
      </c>
      <c r="AI3196" s="29">
        <v>0</v>
      </c>
      <c r="AJ3196" s="29">
        <v>0</v>
      </c>
      <c r="AK3196" s="29">
        <v>0</v>
      </c>
      <c r="AL3196" s="53">
        <v>1</v>
      </c>
      <c r="AM3196" s="29" t="s">
        <v>20651</v>
      </c>
      <c r="AN3196" s="29" t="s">
        <v>20651</v>
      </c>
      <c r="AO3196" s="29">
        <v>0</v>
      </c>
      <c r="AP3196" s="30">
        <v>0</v>
      </c>
      <c r="AQ3196" s="30">
        <v>0</v>
      </c>
    </row>
    <row r="3197" spans="1:43" x14ac:dyDescent="0.25">
      <c r="A3197" t="s">
        <v>20647</v>
      </c>
      <c r="B3197" t="s">
        <v>20652</v>
      </c>
      <c r="C3197" s="34">
        <v>10000064026967</v>
      </c>
      <c r="D3197">
        <v>3554493</v>
      </c>
      <c r="E3197" t="s">
        <v>20648</v>
      </c>
      <c r="F3197" t="s">
        <v>20651</v>
      </c>
      <c r="G3197" t="s">
        <v>89</v>
      </c>
      <c r="H3197" t="s">
        <v>90</v>
      </c>
      <c r="I3197" t="s">
        <v>10</v>
      </c>
      <c r="J3197" t="s">
        <v>20650</v>
      </c>
      <c r="K3197">
        <v>0</v>
      </c>
      <c r="L3197" t="s">
        <v>20652</v>
      </c>
      <c r="M3197" t="s">
        <v>20652</v>
      </c>
      <c r="N3197">
        <v>0</v>
      </c>
      <c r="O3197">
        <v>12</v>
      </c>
      <c r="P3197" s="17">
        <v>46022</v>
      </c>
      <c r="Q3197" s="19">
        <v>0</v>
      </c>
      <c r="R3197" t="s">
        <v>24</v>
      </c>
      <c r="S3197" s="17">
        <v>45723</v>
      </c>
      <c r="U3197" s="29">
        <v>0</v>
      </c>
      <c r="V3197" s="29">
        <v>0</v>
      </c>
      <c r="W3197" s="29">
        <v>0</v>
      </c>
      <c r="X3197">
        <v>1</v>
      </c>
      <c r="Y3197" s="33">
        <v>0</v>
      </c>
      <c r="Z3197" s="29">
        <v>0</v>
      </c>
      <c r="AA3197" s="29">
        <v>0</v>
      </c>
      <c r="AB3197" s="29">
        <v>0</v>
      </c>
      <c r="AC3197" s="33">
        <v>0</v>
      </c>
      <c r="AD3197" s="33">
        <v>-259.49442999999997</v>
      </c>
      <c r="AE3197" s="29">
        <v>0</v>
      </c>
      <c r="AG3197" s="29">
        <v>0</v>
      </c>
      <c r="AH3197" s="29">
        <v>0</v>
      </c>
      <c r="AI3197" s="29">
        <v>0</v>
      </c>
      <c r="AJ3197" s="29">
        <v>0</v>
      </c>
      <c r="AK3197" s="29">
        <v>0</v>
      </c>
      <c r="AL3197" s="53">
        <v>1</v>
      </c>
      <c r="AM3197" s="29" t="s">
        <v>20651</v>
      </c>
      <c r="AN3197" s="29" t="s">
        <v>20651</v>
      </c>
      <c r="AO3197" s="29">
        <v>0</v>
      </c>
      <c r="AP3197" s="30">
        <v>0</v>
      </c>
      <c r="AQ3197" s="30">
        <v>0</v>
      </c>
    </row>
    <row r="3198" spans="1:43" x14ac:dyDescent="0.25">
      <c r="A3198" t="s">
        <v>20647</v>
      </c>
      <c r="B3198" t="s">
        <v>20652</v>
      </c>
      <c r="C3198" s="34">
        <v>10000064029568</v>
      </c>
      <c r="D3198">
        <v>3554602</v>
      </c>
      <c r="E3198" t="s">
        <v>20649</v>
      </c>
      <c r="F3198" t="s">
        <v>20651</v>
      </c>
      <c r="G3198" t="s">
        <v>89</v>
      </c>
      <c r="H3198" t="s">
        <v>90</v>
      </c>
      <c r="I3198" t="s">
        <v>10</v>
      </c>
      <c r="J3198" t="s">
        <v>20650</v>
      </c>
      <c r="K3198">
        <v>0</v>
      </c>
      <c r="L3198" t="s">
        <v>20652</v>
      </c>
      <c r="M3198" t="s">
        <v>20652</v>
      </c>
      <c r="N3198">
        <v>0</v>
      </c>
      <c r="O3198">
        <v>1</v>
      </c>
      <c r="P3198" s="17">
        <v>46022</v>
      </c>
      <c r="Q3198" s="19">
        <v>0</v>
      </c>
      <c r="R3198" t="s">
        <v>24</v>
      </c>
      <c r="S3198" s="17">
        <v>45723</v>
      </c>
      <c r="U3198" s="29">
        <v>0</v>
      </c>
      <c r="V3198" s="29">
        <v>0</v>
      </c>
      <c r="W3198" s="29">
        <v>0</v>
      </c>
      <c r="X3198">
        <v>1</v>
      </c>
      <c r="Y3198" s="33">
        <v>0</v>
      </c>
      <c r="Z3198" s="29">
        <v>0</v>
      </c>
      <c r="AA3198" s="29">
        <v>0</v>
      </c>
      <c r="AB3198" s="29">
        <v>0</v>
      </c>
      <c r="AC3198" s="33">
        <v>0</v>
      </c>
      <c r="AD3198" s="33">
        <v>-108.755</v>
      </c>
      <c r="AE3198" s="29">
        <v>0</v>
      </c>
      <c r="AG3198" s="29">
        <v>0</v>
      </c>
      <c r="AH3198" s="29">
        <v>0</v>
      </c>
      <c r="AI3198" s="29">
        <v>0</v>
      </c>
      <c r="AJ3198" s="29">
        <v>0</v>
      </c>
      <c r="AK3198" s="29">
        <v>0</v>
      </c>
      <c r="AL3198" s="53">
        <v>1</v>
      </c>
      <c r="AM3198" s="29" t="s">
        <v>20651</v>
      </c>
      <c r="AN3198" s="29" t="s">
        <v>20651</v>
      </c>
      <c r="AO3198" s="29">
        <v>0</v>
      </c>
      <c r="AP3198" s="30">
        <v>0</v>
      </c>
      <c r="AQ3198" s="30">
        <v>0</v>
      </c>
    </row>
    <row r="3199" spans="1:43" x14ac:dyDescent="0.25">
      <c r="A3199" t="s">
        <v>20647</v>
      </c>
      <c r="B3199" t="s">
        <v>20652</v>
      </c>
      <c r="C3199" s="34">
        <v>10000064029568</v>
      </c>
      <c r="D3199">
        <v>3554602</v>
      </c>
      <c r="E3199" t="s">
        <v>20649</v>
      </c>
      <c r="F3199" t="s">
        <v>20651</v>
      </c>
      <c r="G3199" t="s">
        <v>89</v>
      </c>
      <c r="H3199" t="s">
        <v>90</v>
      </c>
      <c r="I3199" t="s">
        <v>10</v>
      </c>
      <c r="J3199" t="s">
        <v>20650</v>
      </c>
      <c r="K3199">
        <v>0</v>
      </c>
      <c r="L3199" t="s">
        <v>20652</v>
      </c>
      <c r="M3199" t="s">
        <v>20652</v>
      </c>
      <c r="N3199">
        <v>0</v>
      </c>
      <c r="O3199">
        <v>1</v>
      </c>
      <c r="P3199" s="17">
        <v>46022</v>
      </c>
      <c r="Q3199" s="19">
        <v>0</v>
      </c>
      <c r="R3199" t="s">
        <v>24</v>
      </c>
      <c r="S3199" s="17">
        <v>45723</v>
      </c>
      <c r="U3199" s="29">
        <v>0</v>
      </c>
      <c r="V3199" s="29">
        <v>0</v>
      </c>
      <c r="W3199" s="29">
        <v>0</v>
      </c>
      <c r="X3199">
        <v>1</v>
      </c>
      <c r="Y3199" s="33">
        <v>0</v>
      </c>
      <c r="Z3199" s="29">
        <v>0</v>
      </c>
      <c r="AA3199" s="29">
        <v>0</v>
      </c>
      <c r="AB3199" s="29">
        <v>0</v>
      </c>
      <c r="AC3199" s="33">
        <v>0</v>
      </c>
      <c r="AD3199" s="33">
        <v>-108.755</v>
      </c>
      <c r="AE3199" s="29">
        <v>0</v>
      </c>
      <c r="AG3199" s="29">
        <v>0</v>
      </c>
      <c r="AH3199" s="29">
        <v>0</v>
      </c>
      <c r="AI3199" s="29">
        <v>0</v>
      </c>
      <c r="AJ3199" s="29">
        <v>0</v>
      </c>
      <c r="AK3199" s="29">
        <v>0</v>
      </c>
      <c r="AL3199" s="53">
        <v>1</v>
      </c>
      <c r="AM3199" s="29" t="s">
        <v>20651</v>
      </c>
      <c r="AN3199" s="29" t="s">
        <v>20651</v>
      </c>
      <c r="AO3199" s="29">
        <v>0</v>
      </c>
      <c r="AP3199" s="30">
        <v>0</v>
      </c>
      <c r="AQ3199" s="30">
        <v>0</v>
      </c>
    </row>
    <row r="3200" spans="1:43" x14ac:dyDescent="0.25">
      <c r="A3200" t="s">
        <v>20647</v>
      </c>
      <c r="B3200" t="s">
        <v>20652</v>
      </c>
      <c r="C3200" s="34">
        <v>10000064029570</v>
      </c>
      <c r="D3200">
        <v>3554601</v>
      </c>
      <c r="E3200" t="s">
        <v>20649</v>
      </c>
      <c r="F3200" t="s">
        <v>20651</v>
      </c>
      <c r="G3200" t="s">
        <v>89</v>
      </c>
      <c r="H3200" t="s">
        <v>90</v>
      </c>
      <c r="I3200" t="s">
        <v>10</v>
      </c>
      <c r="J3200" t="s">
        <v>20650</v>
      </c>
      <c r="K3200">
        <v>0</v>
      </c>
      <c r="L3200" t="s">
        <v>20652</v>
      </c>
      <c r="M3200" t="s">
        <v>20652</v>
      </c>
      <c r="N3200">
        <v>0</v>
      </c>
      <c r="O3200">
        <v>2</v>
      </c>
      <c r="P3200" s="17">
        <v>46022</v>
      </c>
      <c r="Q3200" s="19">
        <v>0</v>
      </c>
      <c r="R3200" t="s">
        <v>24</v>
      </c>
      <c r="S3200" s="17">
        <v>45723</v>
      </c>
      <c r="U3200" s="29">
        <v>0</v>
      </c>
      <c r="V3200" s="29">
        <v>0</v>
      </c>
      <c r="W3200" s="29">
        <v>0</v>
      </c>
      <c r="X3200">
        <v>1</v>
      </c>
      <c r="Y3200" s="33">
        <v>0</v>
      </c>
      <c r="Z3200" s="29">
        <v>0</v>
      </c>
      <c r="AA3200" s="29">
        <v>0</v>
      </c>
      <c r="AB3200" s="29">
        <v>0</v>
      </c>
      <c r="AC3200" s="33">
        <v>0</v>
      </c>
      <c r="AD3200" s="33">
        <v>-108.755</v>
      </c>
      <c r="AE3200" s="29">
        <v>0</v>
      </c>
      <c r="AG3200" s="29">
        <v>0</v>
      </c>
      <c r="AH3200" s="29">
        <v>0</v>
      </c>
      <c r="AI3200" s="29">
        <v>0</v>
      </c>
      <c r="AJ3200" s="29">
        <v>0</v>
      </c>
      <c r="AK3200" s="29">
        <v>0</v>
      </c>
      <c r="AL3200" s="53">
        <v>1</v>
      </c>
      <c r="AM3200" s="29" t="s">
        <v>20651</v>
      </c>
      <c r="AN3200" s="29" t="s">
        <v>20651</v>
      </c>
      <c r="AO3200" s="29">
        <v>0</v>
      </c>
      <c r="AP3200" s="30">
        <v>0</v>
      </c>
      <c r="AQ3200" s="30">
        <v>0</v>
      </c>
    </row>
    <row r="3201" spans="1:43" x14ac:dyDescent="0.25">
      <c r="A3201" t="s">
        <v>20647</v>
      </c>
      <c r="B3201" t="s">
        <v>20652</v>
      </c>
      <c r="C3201" s="34">
        <v>10000064029570</v>
      </c>
      <c r="D3201">
        <v>3554601</v>
      </c>
      <c r="E3201" t="s">
        <v>20649</v>
      </c>
      <c r="F3201" t="s">
        <v>20651</v>
      </c>
      <c r="G3201" t="s">
        <v>89</v>
      </c>
      <c r="H3201" t="s">
        <v>90</v>
      </c>
      <c r="I3201" t="s">
        <v>10</v>
      </c>
      <c r="J3201" t="s">
        <v>20650</v>
      </c>
      <c r="K3201">
        <v>0</v>
      </c>
      <c r="L3201" t="s">
        <v>20652</v>
      </c>
      <c r="M3201" t="s">
        <v>20652</v>
      </c>
      <c r="N3201">
        <v>0</v>
      </c>
      <c r="O3201">
        <v>2</v>
      </c>
      <c r="P3201" s="17">
        <v>46022</v>
      </c>
      <c r="Q3201" s="19">
        <v>0</v>
      </c>
      <c r="R3201" t="s">
        <v>24</v>
      </c>
      <c r="S3201" s="17">
        <v>45723</v>
      </c>
      <c r="U3201" s="29">
        <v>0</v>
      </c>
      <c r="V3201" s="29">
        <v>0</v>
      </c>
      <c r="W3201" s="29">
        <v>0</v>
      </c>
      <c r="X3201">
        <v>1</v>
      </c>
      <c r="Y3201" s="33">
        <v>0</v>
      </c>
      <c r="Z3201" s="29">
        <v>0</v>
      </c>
      <c r="AA3201" s="29">
        <v>0</v>
      </c>
      <c r="AB3201" s="29">
        <v>0</v>
      </c>
      <c r="AC3201" s="33">
        <v>0</v>
      </c>
      <c r="AD3201" s="33">
        <v>-108.755</v>
      </c>
      <c r="AE3201" s="29">
        <v>0</v>
      </c>
      <c r="AG3201" s="29">
        <v>0</v>
      </c>
      <c r="AH3201" s="29">
        <v>0</v>
      </c>
      <c r="AI3201" s="29">
        <v>0</v>
      </c>
      <c r="AJ3201" s="29">
        <v>0</v>
      </c>
      <c r="AK3201" s="29">
        <v>0</v>
      </c>
      <c r="AL3201" s="53">
        <v>1</v>
      </c>
      <c r="AM3201" s="29" t="s">
        <v>20651</v>
      </c>
      <c r="AN3201" s="29" t="s">
        <v>20651</v>
      </c>
      <c r="AO3201" s="29">
        <v>0</v>
      </c>
      <c r="AP3201" s="30">
        <v>0</v>
      </c>
      <c r="AQ3201" s="30">
        <v>0</v>
      </c>
    </row>
    <row r="3202" spans="1:43" x14ac:dyDescent="0.25">
      <c r="A3202" t="s">
        <v>20647</v>
      </c>
      <c r="B3202" t="s">
        <v>20652</v>
      </c>
      <c r="C3202" s="34">
        <v>10000064051930</v>
      </c>
      <c r="D3202">
        <v>9032003</v>
      </c>
      <c r="E3202" t="s">
        <v>20648</v>
      </c>
      <c r="F3202" t="s">
        <v>20651</v>
      </c>
      <c r="G3202" t="s">
        <v>89</v>
      </c>
      <c r="H3202" t="s">
        <v>90</v>
      </c>
      <c r="I3202" t="s">
        <v>10</v>
      </c>
      <c r="J3202" t="s">
        <v>20650</v>
      </c>
      <c r="K3202">
        <v>0</v>
      </c>
      <c r="L3202" t="s">
        <v>20652</v>
      </c>
      <c r="M3202" t="s">
        <v>20652</v>
      </c>
      <c r="N3202">
        <v>0</v>
      </c>
      <c r="O3202">
        <v>30</v>
      </c>
      <c r="P3202" s="17">
        <v>46022</v>
      </c>
      <c r="Q3202" s="19">
        <v>0</v>
      </c>
      <c r="R3202" t="s">
        <v>24</v>
      </c>
      <c r="S3202" s="17">
        <v>45724</v>
      </c>
      <c r="U3202" s="29">
        <v>0</v>
      </c>
      <c r="V3202" s="29">
        <v>0</v>
      </c>
      <c r="W3202" s="29">
        <v>0</v>
      </c>
      <c r="X3202">
        <v>1</v>
      </c>
      <c r="Y3202" s="33">
        <v>0</v>
      </c>
      <c r="Z3202" s="29">
        <v>0</v>
      </c>
      <c r="AA3202" s="29">
        <v>0</v>
      </c>
      <c r="AB3202" s="29">
        <v>0</v>
      </c>
      <c r="AC3202" s="33">
        <v>0</v>
      </c>
      <c r="AD3202" s="33">
        <v>-154.84105499999998</v>
      </c>
      <c r="AE3202" s="29">
        <v>0</v>
      </c>
      <c r="AG3202" s="29">
        <v>0</v>
      </c>
      <c r="AH3202" s="29">
        <v>0</v>
      </c>
      <c r="AI3202" s="29">
        <v>0</v>
      </c>
      <c r="AJ3202" s="29">
        <v>0</v>
      </c>
      <c r="AK3202" s="29">
        <v>0</v>
      </c>
      <c r="AL3202" s="53">
        <v>1</v>
      </c>
      <c r="AM3202" s="29" t="s">
        <v>20651</v>
      </c>
      <c r="AN3202" s="29" t="s">
        <v>20651</v>
      </c>
      <c r="AO3202" s="29">
        <v>0</v>
      </c>
      <c r="AP3202" s="30">
        <v>0</v>
      </c>
      <c r="AQ3202" s="30">
        <v>0</v>
      </c>
    </row>
    <row r="3203" spans="1:43" x14ac:dyDescent="0.25">
      <c r="A3203" t="s">
        <v>20647</v>
      </c>
      <c r="B3203" t="s">
        <v>20652</v>
      </c>
      <c r="C3203" s="34">
        <v>10000064051930</v>
      </c>
      <c r="D3203">
        <v>9032003</v>
      </c>
      <c r="E3203" t="s">
        <v>20648</v>
      </c>
      <c r="F3203" t="s">
        <v>20651</v>
      </c>
      <c r="G3203" t="s">
        <v>89</v>
      </c>
      <c r="H3203" t="s">
        <v>90</v>
      </c>
      <c r="I3203" t="s">
        <v>10</v>
      </c>
      <c r="J3203" t="s">
        <v>20650</v>
      </c>
      <c r="K3203">
        <v>0</v>
      </c>
      <c r="L3203" t="s">
        <v>20652</v>
      </c>
      <c r="M3203" t="s">
        <v>20652</v>
      </c>
      <c r="N3203">
        <v>0</v>
      </c>
      <c r="O3203">
        <v>30</v>
      </c>
      <c r="P3203" s="17">
        <v>46022</v>
      </c>
      <c r="Q3203" s="19">
        <v>0</v>
      </c>
      <c r="R3203" t="s">
        <v>24</v>
      </c>
      <c r="S3203" s="17">
        <v>45724</v>
      </c>
      <c r="U3203" s="29">
        <v>0</v>
      </c>
      <c r="V3203" s="29">
        <v>0</v>
      </c>
      <c r="W3203" s="29">
        <v>0</v>
      </c>
      <c r="X3203">
        <v>1</v>
      </c>
      <c r="Y3203" s="33">
        <v>0</v>
      </c>
      <c r="Z3203" s="29">
        <v>0</v>
      </c>
      <c r="AA3203" s="29">
        <v>0</v>
      </c>
      <c r="AB3203" s="29">
        <v>0</v>
      </c>
      <c r="AC3203" s="33">
        <v>0</v>
      </c>
      <c r="AD3203" s="33">
        <v>-154.84105499999998</v>
      </c>
      <c r="AE3203" s="29">
        <v>0</v>
      </c>
      <c r="AG3203" s="29">
        <v>0</v>
      </c>
      <c r="AH3203" s="29">
        <v>0</v>
      </c>
      <c r="AI3203" s="29">
        <v>0</v>
      </c>
      <c r="AJ3203" s="29">
        <v>0</v>
      </c>
      <c r="AK3203" s="29">
        <v>0</v>
      </c>
      <c r="AL3203" s="53">
        <v>1</v>
      </c>
      <c r="AM3203" s="29" t="s">
        <v>20651</v>
      </c>
      <c r="AN3203" s="29" t="s">
        <v>20651</v>
      </c>
      <c r="AO3203" s="29">
        <v>0</v>
      </c>
      <c r="AP3203" s="30">
        <v>0</v>
      </c>
      <c r="AQ3203" s="30">
        <v>0</v>
      </c>
    </row>
    <row r="3204" spans="1:43" x14ac:dyDescent="0.25">
      <c r="A3204" t="s">
        <v>20647</v>
      </c>
      <c r="B3204" t="s">
        <v>20652</v>
      </c>
      <c r="C3204" s="34">
        <v>10000064058018</v>
      </c>
      <c r="D3204">
        <v>9033015</v>
      </c>
      <c r="E3204" t="s">
        <v>20648</v>
      </c>
      <c r="F3204" t="s">
        <v>20651</v>
      </c>
      <c r="G3204" t="s">
        <v>89</v>
      </c>
      <c r="H3204" t="s">
        <v>90</v>
      </c>
      <c r="I3204" t="s">
        <v>14</v>
      </c>
      <c r="J3204" t="s">
        <v>20650</v>
      </c>
      <c r="K3204">
        <v>0</v>
      </c>
      <c r="L3204" t="s">
        <v>20652</v>
      </c>
      <c r="M3204" t="s">
        <v>20652</v>
      </c>
      <c r="N3204">
        <v>0</v>
      </c>
      <c r="O3204">
        <v>32</v>
      </c>
      <c r="P3204" s="17">
        <v>46022</v>
      </c>
      <c r="Q3204" s="19">
        <v>0</v>
      </c>
      <c r="R3204" t="s">
        <v>24</v>
      </c>
      <c r="S3204" s="17">
        <v>45725</v>
      </c>
      <c r="U3204" s="29">
        <v>0</v>
      </c>
      <c r="V3204" s="29">
        <v>0</v>
      </c>
      <c r="W3204" s="29">
        <v>0</v>
      </c>
      <c r="X3204">
        <v>1</v>
      </c>
      <c r="Y3204" s="33">
        <v>0</v>
      </c>
      <c r="Z3204" s="29">
        <v>0</v>
      </c>
      <c r="AA3204" s="29">
        <v>0</v>
      </c>
      <c r="AB3204" s="29">
        <v>0</v>
      </c>
      <c r="AC3204" s="33">
        <v>0</v>
      </c>
      <c r="AD3204" s="33">
        <v>-140.69</v>
      </c>
      <c r="AE3204" s="29">
        <v>0</v>
      </c>
      <c r="AG3204" s="29">
        <v>0</v>
      </c>
      <c r="AH3204" s="29">
        <v>0</v>
      </c>
      <c r="AI3204" s="29">
        <v>0</v>
      </c>
      <c r="AJ3204" s="29">
        <v>0</v>
      </c>
      <c r="AK3204" s="29">
        <v>0</v>
      </c>
      <c r="AL3204" s="53">
        <v>1</v>
      </c>
      <c r="AM3204" s="29" t="s">
        <v>20651</v>
      </c>
      <c r="AN3204" s="29" t="s">
        <v>20651</v>
      </c>
      <c r="AO3204" s="29">
        <v>0</v>
      </c>
      <c r="AP3204" s="30">
        <v>0</v>
      </c>
      <c r="AQ3204" s="30">
        <v>0</v>
      </c>
    </row>
    <row r="3205" spans="1:43" x14ac:dyDescent="0.25">
      <c r="A3205" t="s">
        <v>20647</v>
      </c>
      <c r="B3205" t="s">
        <v>20652</v>
      </c>
      <c r="C3205" s="34">
        <v>10000064071006</v>
      </c>
      <c r="D3205">
        <v>9035801</v>
      </c>
      <c r="E3205" t="s">
        <v>20648</v>
      </c>
      <c r="F3205" t="s">
        <v>20651</v>
      </c>
      <c r="G3205" t="s">
        <v>89</v>
      </c>
      <c r="H3205" t="s">
        <v>90</v>
      </c>
      <c r="I3205" t="s">
        <v>137</v>
      </c>
      <c r="J3205" t="s">
        <v>20650</v>
      </c>
      <c r="K3205">
        <v>0</v>
      </c>
      <c r="L3205" t="s">
        <v>20652</v>
      </c>
      <c r="M3205" t="s">
        <v>20652</v>
      </c>
      <c r="N3205">
        <v>0</v>
      </c>
      <c r="O3205">
        <v>4</v>
      </c>
      <c r="P3205" s="17">
        <v>46022</v>
      </c>
      <c r="Q3205" s="19">
        <v>0</v>
      </c>
      <c r="R3205" t="s">
        <v>24</v>
      </c>
      <c r="S3205" s="17">
        <v>45725</v>
      </c>
      <c r="U3205" s="29">
        <v>0</v>
      </c>
      <c r="V3205" s="29">
        <v>0</v>
      </c>
      <c r="W3205" s="29">
        <v>0</v>
      </c>
      <c r="X3205">
        <v>1</v>
      </c>
      <c r="Y3205" s="33">
        <v>0</v>
      </c>
      <c r="Z3205" s="29">
        <v>0</v>
      </c>
      <c r="AA3205" s="29">
        <v>0</v>
      </c>
      <c r="AB3205" s="29">
        <v>0</v>
      </c>
      <c r="AC3205" s="33">
        <v>0</v>
      </c>
      <c r="AD3205" s="33">
        <v>-45.248600000000003</v>
      </c>
      <c r="AE3205" s="29">
        <v>0</v>
      </c>
      <c r="AG3205" s="29">
        <v>0</v>
      </c>
      <c r="AH3205" s="29">
        <v>0</v>
      </c>
      <c r="AI3205" s="29">
        <v>0</v>
      </c>
      <c r="AJ3205" s="29">
        <v>0</v>
      </c>
      <c r="AK3205" s="29">
        <v>0</v>
      </c>
      <c r="AL3205" s="53">
        <v>1</v>
      </c>
      <c r="AM3205" s="29" t="s">
        <v>20651</v>
      </c>
      <c r="AN3205" s="29" t="s">
        <v>20651</v>
      </c>
      <c r="AO3205" s="29">
        <v>0</v>
      </c>
      <c r="AP3205" s="30">
        <v>0</v>
      </c>
      <c r="AQ3205" s="30">
        <v>0</v>
      </c>
    </row>
    <row r="3206" spans="1:43" x14ac:dyDescent="0.25">
      <c r="A3206" t="s">
        <v>20647</v>
      </c>
      <c r="B3206" t="s">
        <v>20652</v>
      </c>
      <c r="C3206" s="34">
        <v>10000064071006</v>
      </c>
      <c r="D3206">
        <v>9035801</v>
      </c>
      <c r="E3206" t="s">
        <v>20648</v>
      </c>
      <c r="F3206" t="s">
        <v>20651</v>
      </c>
      <c r="G3206" t="s">
        <v>89</v>
      </c>
      <c r="H3206" t="s">
        <v>90</v>
      </c>
      <c r="I3206" t="s">
        <v>137</v>
      </c>
      <c r="J3206" t="s">
        <v>20650</v>
      </c>
      <c r="K3206">
        <v>0</v>
      </c>
      <c r="L3206" t="s">
        <v>20652</v>
      </c>
      <c r="M3206" t="s">
        <v>20652</v>
      </c>
      <c r="N3206">
        <v>0</v>
      </c>
      <c r="O3206">
        <v>4</v>
      </c>
      <c r="P3206" s="17">
        <v>46022</v>
      </c>
      <c r="Q3206" s="19">
        <v>0</v>
      </c>
      <c r="R3206" t="s">
        <v>24</v>
      </c>
      <c r="S3206" s="17">
        <v>45725</v>
      </c>
      <c r="U3206" s="29">
        <v>0</v>
      </c>
      <c r="V3206" s="29">
        <v>0</v>
      </c>
      <c r="W3206" s="29">
        <v>0</v>
      </c>
      <c r="X3206">
        <v>1</v>
      </c>
      <c r="Y3206" s="33">
        <v>0</v>
      </c>
      <c r="Z3206" s="29">
        <v>0</v>
      </c>
      <c r="AA3206" s="29">
        <v>0</v>
      </c>
      <c r="AB3206" s="29">
        <v>0</v>
      </c>
      <c r="AC3206" s="33">
        <v>0</v>
      </c>
      <c r="AD3206" s="33">
        <v>-45.248600000000003</v>
      </c>
      <c r="AE3206" s="29">
        <v>0</v>
      </c>
      <c r="AG3206" s="29">
        <v>0</v>
      </c>
      <c r="AH3206" s="29">
        <v>0</v>
      </c>
      <c r="AI3206" s="29">
        <v>0</v>
      </c>
      <c r="AJ3206" s="29">
        <v>0</v>
      </c>
      <c r="AK3206" s="29">
        <v>0</v>
      </c>
      <c r="AL3206" s="53">
        <v>1</v>
      </c>
      <c r="AM3206" s="29" t="s">
        <v>20651</v>
      </c>
      <c r="AN3206" s="29" t="s">
        <v>20651</v>
      </c>
      <c r="AO3206" s="29">
        <v>0</v>
      </c>
      <c r="AP3206" s="30">
        <v>0</v>
      </c>
      <c r="AQ3206" s="30">
        <v>0</v>
      </c>
    </row>
    <row r="3207" spans="1:43" x14ac:dyDescent="0.25">
      <c r="A3207" t="s">
        <v>20647</v>
      </c>
      <c r="B3207" t="s">
        <v>20652</v>
      </c>
      <c r="C3207" s="34">
        <v>10000064071030</v>
      </c>
      <c r="D3207">
        <v>9035800</v>
      </c>
      <c r="E3207" t="s">
        <v>20648</v>
      </c>
      <c r="F3207" t="s">
        <v>20651</v>
      </c>
      <c r="G3207" t="s">
        <v>89</v>
      </c>
      <c r="H3207" t="s">
        <v>90</v>
      </c>
      <c r="I3207" t="s">
        <v>137</v>
      </c>
      <c r="J3207" t="s">
        <v>20650</v>
      </c>
      <c r="K3207">
        <v>0</v>
      </c>
      <c r="L3207" t="s">
        <v>20652</v>
      </c>
      <c r="M3207" t="s">
        <v>20652</v>
      </c>
      <c r="N3207">
        <v>0</v>
      </c>
      <c r="O3207">
        <v>4</v>
      </c>
      <c r="P3207" s="17">
        <v>46022</v>
      </c>
      <c r="Q3207" s="19">
        <v>0</v>
      </c>
      <c r="R3207" t="s">
        <v>24</v>
      </c>
      <c r="S3207" s="17">
        <v>45725</v>
      </c>
      <c r="U3207" s="29">
        <v>0</v>
      </c>
      <c r="V3207" s="29">
        <v>0</v>
      </c>
      <c r="W3207" s="29">
        <v>0</v>
      </c>
      <c r="X3207">
        <v>1</v>
      </c>
      <c r="Y3207" s="33">
        <v>0</v>
      </c>
      <c r="Z3207" s="29">
        <v>0</v>
      </c>
      <c r="AA3207" s="29">
        <v>0</v>
      </c>
      <c r="AB3207" s="29">
        <v>0</v>
      </c>
      <c r="AC3207" s="33">
        <v>0</v>
      </c>
      <c r="AD3207" s="33">
        <v>-39.064099999999996</v>
      </c>
      <c r="AE3207" s="29">
        <v>0</v>
      </c>
      <c r="AG3207" s="29">
        <v>0</v>
      </c>
      <c r="AH3207" s="29">
        <v>0</v>
      </c>
      <c r="AI3207" s="29">
        <v>0</v>
      </c>
      <c r="AJ3207" s="29">
        <v>0</v>
      </c>
      <c r="AK3207" s="29">
        <v>0</v>
      </c>
      <c r="AL3207" s="53">
        <v>1</v>
      </c>
      <c r="AM3207" s="29" t="s">
        <v>20651</v>
      </c>
      <c r="AN3207" s="29" t="s">
        <v>20651</v>
      </c>
      <c r="AO3207" s="29">
        <v>0</v>
      </c>
      <c r="AP3207" s="30">
        <v>0</v>
      </c>
      <c r="AQ3207" s="30">
        <v>0</v>
      </c>
    </row>
    <row r="3208" spans="1:43" x14ac:dyDescent="0.25">
      <c r="A3208" t="s">
        <v>20647</v>
      </c>
      <c r="B3208" t="s">
        <v>20652</v>
      </c>
      <c r="C3208" s="34">
        <v>10000064071030</v>
      </c>
      <c r="D3208">
        <v>9035800</v>
      </c>
      <c r="E3208" t="s">
        <v>20648</v>
      </c>
      <c r="F3208" t="s">
        <v>20651</v>
      </c>
      <c r="G3208" t="s">
        <v>89</v>
      </c>
      <c r="H3208" t="s">
        <v>90</v>
      </c>
      <c r="I3208" t="s">
        <v>137</v>
      </c>
      <c r="J3208" t="s">
        <v>20650</v>
      </c>
      <c r="K3208">
        <v>0</v>
      </c>
      <c r="L3208" t="s">
        <v>20652</v>
      </c>
      <c r="M3208" t="s">
        <v>20652</v>
      </c>
      <c r="N3208">
        <v>0</v>
      </c>
      <c r="O3208">
        <v>4</v>
      </c>
      <c r="P3208" s="17">
        <v>46022</v>
      </c>
      <c r="Q3208" s="19">
        <v>0</v>
      </c>
      <c r="R3208" t="s">
        <v>24</v>
      </c>
      <c r="S3208" s="17">
        <v>45725</v>
      </c>
      <c r="U3208" s="29">
        <v>0</v>
      </c>
      <c r="V3208" s="29">
        <v>0</v>
      </c>
      <c r="W3208" s="29">
        <v>0</v>
      </c>
      <c r="X3208">
        <v>1</v>
      </c>
      <c r="Y3208" s="33">
        <v>0</v>
      </c>
      <c r="Z3208" s="29">
        <v>0</v>
      </c>
      <c r="AA3208" s="29">
        <v>0</v>
      </c>
      <c r="AB3208" s="29">
        <v>0</v>
      </c>
      <c r="AC3208" s="33">
        <v>0</v>
      </c>
      <c r="AD3208" s="33">
        <v>-39.064099999999996</v>
      </c>
      <c r="AE3208" s="29">
        <v>0</v>
      </c>
      <c r="AG3208" s="29">
        <v>0</v>
      </c>
      <c r="AH3208" s="29">
        <v>0</v>
      </c>
      <c r="AI3208" s="29">
        <v>0</v>
      </c>
      <c r="AJ3208" s="29">
        <v>0</v>
      </c>
      <c r="AK3208" s="29">
        <v>0</v>
      </c>
      <c r="AL3208" s="53">
        <v>1</v>
      </c>
      <c r="AM3208" s="29" t="s">
        <v>20651</v>
      </c>
      <c r="AN3208" s="29" t="s">
        <v>20651</v>
      </c>
      <c r="AO3208" s="29">
        <v>0</v>
      </c>
      <c r="AP3208" s="30">
        <v>0</v>
      </c>
      <c r="AQ3208" s="30">
        <v>0</v>
      </c>
    </row>
    <row r="3209" spans="1:43" x14ac:dyDescent="0.25">
      <c r="A3209" t="s">
        <v>20647</v>
      </c>
      <c r="B3209" t="s">
        <v>20652</v>
      </c>
      <c r="C3209" s="34">
        <v>10000064071078</v>
      </c>
      <c r="D3209">
        <v>9035840</v>
      </c>
      <c r="E3209" t="s">
        <v>20648</v>
      </c>
      <c r="F3209" t="s">
        <v>20651</v>
      </c>
      <c r="G3209" t="s">
        <v>89</v>
      </c>
      <c r="H3209" t="s">
        <v>90</v>
      </c>
      <c r="I3209" t="s">
        <v>10</v>
      </c>
      <c r="J3209" t="s">
        <v>20650</v>
      </c>
      <c r="K3209">
        <v>0</v>
      </c>
      <c r="L3209" t="s">
        <v>20652</v>
      </c>
      <c r="M3209" t="s">
        <v>20652</v>
      </c>
      <c r="N3209">
        <v>0</v>
      </c>
      <c r="O3209">
        <v>13</v>
      </c>
      <c r="P3209" s="17">
        <v>46022</v>
      </c>
      <c r="Q3209" s="19">
        <v>0</v>
      </c>
      <c r="R3209" t="s">
        <v>24</v>
      </c>
      <c r="S3209" s="17">
        <v>45725</v>
      </c>
      <c r="U3209" s="29">
        <v>0</v>
      </c>
      <c r="V3209" s="29">
        <v>0</v>
      </c>
      <c r="W3209" s="29">
        <v>0</v>
      </c>
      <c r="X3209">
        <v>1</v>
      </c>
      <c r="Y3209" s="33">
        <v>0</v>
      </c>
      <c r="Z3209" s="29">
        <v>0</v>
      </c>
      <c r="AA3209" s="29">
        <v>0</v>
      </c>
      <c r="AB3209" s="29">
        <v>0</v>
      </c>
      <c r="AC3209" s="33">
        <v>0</v>
      </c>
      <c r="AD3209" s="33">
        <v>-269.90249999999997</v>
      </c>
      <c r="AE3209" s="29">
        <v>0</v>
      </c>
      <c r="AG3209" s="29">
        <v>0</v>
      </c>
      <c r="AH3209" s="29">
        <v>0</v>
      </c>
      <c r="AI3209" s="29">
        <v>0</v>
      </c>
      <c r="AJ3209" s="29">
        <v>0</v>
      </c>
      <c r="AK3209" s="29">
        <v>0</v>
      </c>
      <c r="AL3209" s="53">
        <v>1</v>
      </c>
      <c r="AM3209" s="29" t="s">
        <v>20651</v>
      </c>
      <c r="AN3209" s="29" t="s">
        <v>20651</v>
      </c>
      <c r="AO3209" s="29">
        <v>0</v>
      </c>
      <c r="AP3209" s="30">
        <v>0</v>
      </c>
      <c r="AQ3209" s="30">
        <v>0</v>
      </c>
    </row>
    <row r="3210" spans="1:43" x14ac:dyDescent="0.25">
      <c r="A3210" t="s">
        <v>20647</v>
      </c>
      <c r="B3210" t="s">
        <v>20652</v>
      </c>
      <c r="C3210" s="34">
        <v>10000064071078</v>
      </c>
      <c r="D3210">
        <v>9035840</v>
      </c>
      <c r="E3210" t="s">
        <v>20648</v>
      </c>
      <c r="F3210" t="s">
        <v>20651</v>
      </c>
      <c r="G3210" t="s">
        <v>89</v>
      </c>
      <c r="H3210" t="s">
        <v>90</v>
      </c>
      <c r="I3210" t="s">
        <v>10</v>
      </c>
      <c r="J3210" t="s">
        <v>20650</v>
      </c>
      <c r="K3210">
        <v>0</v>
      </c>
      <c r="L3210" t="s">
        <v>20652</v>
      </c>
      <c r="M3210" t="s">
        <v>20652</v>
      </c>
      <c r="N3210">
        <v>0</v>
      </c>
      <c r="O3210">
        <v>13</v>
      </c>
      <c r="P3210" s="17">
        <v>46022</v>
      </c>
      <c r="Q3210" s="19">
        <v>0</v>
      </c>
      <c r="R3210" t="s">
        <v>24</v>
      </c>
      <c r="S3210" s="17">
        <v>45725</v>
      </c>
      <c r="U3210" s="29">
        <v>0</v>
      </c>
      <c r="V3210" s="29">
        <v>0</v>
      </c>
      <c r="W3210" s="29">
        <v>0</v>
      </c>
      <c r="X3210">
        <v>1</v>
      </c>
      <c r="Y3210" s="33">
        <v>0</v>
      </c>
      <c r="Z3210" s="29">
        <v>0</v>
      </c>
      <c r="AA3210" s="29">
        <v>0</v>
      </c>
      <c r="AB3210" s="29">
        <v>0</v>
      </c>
      <c r="AC3210" s="33">
        <v>0</v>
      </c>
      <c r="AD3210" s="33">
        <v>-269.90249999999997</v>
      </c>
      <c r="AE3210" s="29">
        <v>0</v>
      </c>
      <c r="AG3210" s="29">
        <v>0</v>
      </c>
      <c r="AH3210" s="29">
        <v>0</v>
      </c>
      <c r="AI3210" s="29">
        <v>0</v>
      </c>
      <c r="AJ3210" s="29">
        <v>0</v>
      </c>
      <c r="AK3210" s="29">
        <v>0</v>
      </c>
      <c r="AL3210" s="53">
        <v>1</v>
      </c>
      <c r="AM3210" s="29" t="s">
        <v>20651</v>
      </c>
      <c r="AN3210" s="29" t="s">
        <v>20651</v>
      </c>
      <c r="AO3210" s="29">
        <v>0</v>
      </c>
      <c r="AP3210" s="30">
        <v>0</v>
      </c>
      <c r="AQ3210" s="30">
        <v>0</v>
      </c>
    </row>
    <row r="3211" spans="1:43" x14ac:dyDescent="0.25">
      <c r="A3211" t="s">
        <v>20647</v>
      </c>
      <c r="B3211" t="s">
        <v>20652</v>
      </c>
      <c r="C3211" s="34">
        <v>10000064071895</v>
      </c>
      <c r="D3211">
        <v>9035998</v>
      </c>
      <c r="E3211" t="s">
        <v>20648</v>
      </c>
      <c r="F3211" t="s">
        <v>20651</v>
      </c>
      <c r="G3211" t="s">
        <v>89</v>
      </c>
      <c r="H3211" t="s">
        <v>90</v>
      </c>
      <c r="I3211" t="s">
        <v>10</v>
      </c>
      <c r="J3211" t="s">
        <v>20650</v>
      </c>
      <c r="K3211">
        <v>0</v>
      </c>
      <c r="L3211" t="s">
        <v>20652</v>
      </c>
      <c r="M3211" t="s">
        <v>20652</v>
      </c>
      <c r="N3211">
        <v>0</v>
      </c>
      <c r="O3211">
        <v>47</v>
      </c>
      <c r="P3211" s="17">
        <v>46022</v>
      </c>
      <c r="Q3211" s="19">
        <v>0</v>
      </c>
      <c r="R3211" t="s">
        <v>24</v>
      </c>
      <c r="S3211" s="17">
        <v>45725</v>
      </c>
      <c r="U3211" s="29">
        <v>0</v>
      </c>
      <c r="V3211" s="29">
        <v>0</v>
      </c>
      <c r="W3211" s="29">
        <v>0</v>
      </c>
      <c r="X3211">
        <v>1</v>
      </c>
      <c r="Y3211" s="33">
        <v>0</v>
      </c>
      <c r="Z3211" s="29">
        <v>0</v>
      </c>
      <c r="AA3211" s="29">
        <v>0</v>
      </c>
      <c r="AB3211" s="29">
        <v>0</v>
      </c>
      <c r="AC3211" s="33">
        <v>0</v>
      </c>
      <c r="AD3211" s="33">
        <v>-108.66605</v>
      </c>
      <c r="AE3211" s="29">
        <v>0</v>
      </c>
      <c r="AG3211" s="29">
        <v>0</v>
      </c>
      <c r="AH3211" s="29">
        <v>0</v>
      </c>
      <c r="AI3211" s="29">
        <v>0</v>
      </c>
      <c r="AJ3211" s="29">
        <v>0</v>
      </c>
      <c r="AK3211" s="29">
        <v>0</v>
      </c>
      <c r="AL3211" s="53">
        <v>1</v>
      </c>
      <c r="AM3211" s="29" t="s">
        <v>20651</v>
      </c>
      <c r="AN3211" s="29" t="s">
        <v>20651</v>
      </c>
      <c r="AO3211" s="29">
        <v>0</v>
      </c>
      <c r="AP3211" s="30">
        <v>0</v>
      </c>
      <c r="AQ3211" s="30">
        <v>0</v>
      </c>
    </row>
    <row r="3212" spans="1:43" x14ac:dyDescent="0.25">
      <c r="A3212" t="s">
        <v>20647</v>
      </c>
      <c r="B3212" t="s">
        <v>20652</v>
      </c>
      <c r="C3212" s="34">
        <v>10000064077799</v>
      </c>
      <c r="D3212">
        <v>9037075</v>
      </c>
      <c r="E3212" t="s">
        <v>20648</v>
      </c>
      <c r="F3212" t="s">
        <v>20651</v>
      </c>
      <c r="G3212" t="s">
        <v>89</v>
      </c>
      <c r="H3212" t="s">
        <v>90</v>
      </c>
      <c r="I3212" t="s">
        <v>14</v>
      </c>
      <c r="J3212" t="s">
        <v>20650</v>
      </c>
      <c r="K3212">
        <v>0</v>
      </c>
      <c r="L3212" t="s">
        <v>20652</v>
      </c>
      <c r="M3212" t="s">
        <v>20652</v>
      </c>
      <c r="N3212">
        <v>0</v>
      </c>
      <c r="O3212">
        <v>28</v>
      </c>
      <c r="P3212" s="17">
        <v>46022</v>
      </c>
      <c r="Q3212" s="19">
        <v>0</v>
      </c>
      <c r="R3212" t="s">
        <v>24</v>
      </c>
      <c r="S3212" s="17">
        <v>45725</v>
      </c>
      <c r="U3212" s="29">
        <v>0</v>
      </c>
      <c r="V3212" s="29">
        <v>0</v>
      </c>
      <c r="W3212" s="29">
        <v>0</v>
      </c>
      <c r="X3212">
        <v>1</v>
      </c>
      <c r="Y3212" s="33">
        <v>0</v>
      </c>
      <c r="Z3212" s="29">
        <v>0</v>
      </c>
      <c r="AA3212" s="29">
        <v>0</v>
      </c>
      <c r="AB3212" s="29">
        <v>0</v>
      </c>
      <c r="AC3212" s="33">
        <v>0</v>
      </c>
      <c r="AD3212" s="33">
        <v>-207.90022000000002</v>
      </c>
      <c r="AE3212" s="29">
        <v>0</v>
      </c>
      <c r="AG3212" s="29">
        <v>0</v>
      </c>
      <c r="AH3212" s="29">
        <v>0</v>
      </c>
      <c r="AI3212" s="29">
        <v>0</v>
      </c>
      <c r="AJ3212" s="29">
        <v>0</v>
      </c>
      <c r="AK3212" s="29">
        <v>0</v>
      </c>
      <c r="AL3212" s="53">
        <v>1</v>
      </c>
      <c r="AM3212" s="29" t="s">
        <v>20651</v>
      </c>
      <c r="AN3212" s="29" t="s">
        <v>20651</v>
      </c>
      <c r="AO3212" s="29">
        <v>0</v>
      </c>
      <c r="AP3212" s="30">
        <v>0</v>
      </c>
      <c r="AQ3212" s="30">
        <v>0</v>
      </c>
    </row>
    <row r="3213" spans="1:43" x14ac:dyDescent="0.25">
      <c r="A3213" t="s">
        <v>20647</v>
      </c>
      <c r="B3213" t="s">
        <v>20652</v>
      </c>
      <c r="C3213" s="34">
        <v>10000064077799</v>
      </c>
      <c r="D3213">
        <v>9037075</v>
      </c>
      <c r="E3213" t="s">
        <v>20648</v>
      </c>
      <c r="F3213" t="s">
        <v>20651</v>
      </c>
      <c r="G3213" t="s">
        <v>89</v>
      </c>
      <c r="H3213" t="s">
        <v>90</v>
      </c>
      <c r="I3213" t="s">
        <v>14</v>
      </c>
      <c r="J3213" t="s">
        <v>20650</v>
      </c>
      <c r="K3213">
        <v>0</v>
      </c>
      <c r="L3213" t="s">
        <v>20652</v>
      </c>
      <c r="M3213" t="s">
        <v>20652</v>
      </c>
      <c r="N3213">
        <v>0</v>
      </c>
      <c r="O3213">
        <v>28</v>
      </c>
      <c r="P3213" s="17">
        <v>46022</v>
      </c>
      <c r="Q3213" s="19">
        <v>0</v>
      </c>
      <c r="R3213" t="s">
        <v>24</v>
      </c>
      <c r="S3213" s="17">
        <v>45725</v>
      </c>
      <c r="U3213" s="29">
        <v>0</v>
      </c>
      <c r="V3213" s="29">
        <v>0</v>
      </c>
      <c r="W3213" s="29">
        <v>0</v>
      </c>
      <c r="X3213">
        <v>1</v>
      </c>
      <c r="Y3213" s="33">
        <v>0</v>
      </c>
      <c r="Z3213" s="29">
        <v>0</v>
      </c>
      <c r="AA3213" s="29">
        <v>0</v>
      </c>
      <c r="AB3213" s="29">
        <v>0</v>
      </c>
      <c r="AC3213" s="33">
        <v>0</v>
      </c>
      <c r="AD3213" s="33">
        <v>-207.90022000000002</v>
      </c>
      <c r="AE3213" s="29">
        <v>0</v>
      </c>
      <c r="AG3213" s="29">
        <v>0</v>
      </c>
      <c r="AH3213" s="29">
        <v>0</v>
      </c>
      <c r="AI3213" s="29">
        <v>0</v>
      </c>
      <c r="AJ3213" s="29">
        <v>0</v>
      </c>
      <c r="AK3213" s="29">
        <v>0</v>
      </c>
      <c r="AL3213" s="53">
        <v>1</v>
      </c>
      <c r="AM3213" s="29" t="s">
        <v>20651</v>
      </c>
      <c r="AN3213" s="29" t="s">
        <v>20651</v>
      </c>
      <c r="AO3213" s="29">
        <v>0</v>
      </c>
      <c r="AP3213" s="30">
        <v>0</v>
      </c>
      <c r="AQ3213" s="30">
        <v>0</v>
      </c>
    </row>
    <row r="3214" spans="1:43" x14ac:dyDescent="0.25">
      <c r="A3214" t="s">
        <v>20647</v>
      </c>
      <c r="B3214" t="s">
        <v>20652</v>
      </c>
      <c r="C3214" s="34">
        <v>10000064077815</v>
      </c>
      <c r="D3214">
        <v>9037074</v>
      </c>
      <c r="E3214" t="s">
        <v>20648</v>
      </c>
      <c r="F3214" t="s">
        <v>20651</v>
      </c>
      <c r="G3214" t="s">
        <v>89</v>
      </c>
      <c r="H3214" t="s">
        <v>90</v>
      </c>
      <c r="I3214" t="s">
        <v>14</v>
      </c>
      <c r="J3214" t="s">
        <v>20650</v>
      </c>
      <c r="K3214">
        <v>0</v>
      </c>
      <c r="L3214" t="s">
        <v>20652</v>
      </c>
      <c r="M3214" t="s">
        <v>20652</v>
      </c>
      <c r="N3214">
        <v>0</v>
      </c>
      <c r="O3214">
        <v>28</v>
      </c>
      <c r="P3214" s="17">
        <v>46022</v>
      </c>
      <c r="Q3214" s="19">
        <v>0</v>
      </c>
      <c r="R3214" t="s">
        <v>24</v>
      </c>
      <c r="S3214" s="17">
        <v>45725</v>
      </c>
      <c r="U3214" s="29">
        <v>0</v>
      </c>
      <c r="V3214" s="29">
        <v>0</v>
      </c>
      <c r="W3214" s="29">
        <v>0</v>
      </c>
      <c r="X3214">
        <v>1</v>
      </c>
      <c r="Y3214" s="33">
        <v>0</v>
      </c>
      <c r="Z3214" s="29">
        <v>0</v>
      </c>
      <c r="AA3214" s="29">
        <v>0</v>
      </c>
      <c r="AB3214" s="29">
        <v>0</v>
      </c>
      <c r="AC3214" s="33">
        <v>0</v>
      </c>
      <c r="AD3214" s="33">
        <v>-211.20784500000002</v>
      </c>
      <c r="AE3214" s="29">
        <v>0</v>
      </c>
      <c r="AG3214" s="29">
        <v>0</v>
      </c>
      <c r="AH3214" s="29">
        <v>0</v>
      </c>
      <c r="AI3214" s="29">
        <v>0</v>
      </c>
      <c r="AJ3214" s="29">
        <v>0</v>
      </c>
      <c r="AK3214" s="29">
        <v>0</v>
      </c>
      <c r="AL3214" s="53">
        <v>1</v>
      </c>
      <c r="AM3214" s="29" t="s">
        <v>20651</v>
      </c>
      <c r="AN3214" s="29" t="s">
        <v>20651</v>
      </c>
      <c r="AO3214" s="29">
        <v>0</v>
      </c>
      <c r="AP3214" s="30">
        <v>0</v>
      </c>
      <c r="AQ3214" s="30">
        <v>0</v>
      </c>
    </row>
    <row r="3215" spans="1:43" x14ac:dyDescent="0.25">
      <c r="A3215" t="s">
        <v>20647</v>
      </c>
      <c r="B3215" t="s">
        <v>20652</v>
      </c>
      <c r="C3215" s="34">
        <v>10000064077815</v>
      </c>
      <c r="D3215">
        <v>9037074</v>
      </c>
      <c r="E3215" t="s">
        <v>20648</v>
      </c>
      <c r="F3215" t="s">
        <v>20651</v>
      </c>
      <c r="G3215" t="s">
        <v>89</v>
      </c>
      <c r="H3215" t="s">
        <v>90</v>
      </c>
      <c r="I3215" t="s">
        <v>14</v>
      </c>
      <c r="J3215" t="s">
        <v>20650</v>
      </c>
      <c r="K3215">
        <v>0</v>
      </c>
      <c r="L3215" t="s">
        <v>20652</v>
      </c>
      <c r="M3215" t="s">
        <v>20652</v>
      </c>
      <c r="N3215">
        <v>0</v>
      </c>
      <c r="O3215">
        <v>28</v>
      </c>
      <c r="P3215" s="17">
        <v>46022</v>
      </c>
      <c r="Q3215" s="19">
        <v>0</v>
      </c>
      <c r="R3215" t="s">
        <v>24</v>
      </c>
      <c r="S3215" s="17">
        <v>45725</v>
      </c>
      <c r="U3215" s="29">
        <v>0</v>
      </c>
      <c r="V3215" s="29">
        <v>0</v>
      </c>
      <c r="W3215" s="29">
        <v>0</v>
      </c>
      <c r="X3215">
        <v>1</v>
      </c>
      <c r="Y3215" s="33">
        <v>0</v>
      </c>
      <c r="Z3215" s="29">
        <v>0</v>
      </c>
      <c r="AA3215" s="29">
        <v>0</v>
      </c>
      <c r="AB3215" s="29">
        <v>0</v>
      </c>
      <c r="AC3215" s="33">
        <v>0</v>
      </c>
      <c r="AD3215" s="33">
        <v>-211.20784500000002</v>
      </c>
      <c r="AE3215" s="29">
        <v>0</v>
      </c>
      <c r="AG3215" s="29">
        <v>0</v>
      </c>
      <c r="AH3215" s="29">
        <v>0</v>
      </c>
      <c r="AI3215" s="29">
        <v>0</v>
      </c>
      <c r="AJ3215" s="29">
        <v>0</v>
      </c>
      <c r="AK3215" s="29">
        <v>0</v>
      </c>
      <c r="AL3215" s="53">
        <v>1</v>
      </c>
      <c r="AM3215" s="29" t="s">
        <v>20651</v>
      </c>
      <c r="AN3215" s="29" t="s">
        <v>20651</v>
      </c>
      <c r="AO3215" s="29">
        <v>0</v>
      </c>
      <c r="AP3215" s="30">
        <v>0</v>
      </c>
      <c r="AQ3215" s="30">
        <v>0</v>
      </c>
    </row>
    <row r="3216" spans="1:43" x14ac:dyDescent="0.25">
      <c r="A3216" t="s">
        <v>20647</v>
      </c>
      <c r="B3216" t="s">
        <v>20652</v>
      </c>
      <c r="C3216" s="34">
        <v>10000064079974</v>
      </c>
      <c r="D3216">
        <v>3556797</v>
      </c>
      <c r="E3216" t="s">
        <v>20648</v>
      </c>
      <c r="F3216" t="s">
        <v>20651</v>
      </c>
      <c r="G3216" t="s">
        <v>89</v>
      </c>
      <c r="H3216" t="s">
        <v>90</v>
      </c>
      <c r="I3216" t="s">
        <v>14</v>
      </c>
      <c r="J3216" t="s">
        <v>20650</v>
      </c>
      <c r="K3216">
        <v>0</v>
      </c>
      <c r="L3216" t="s">
        <v>20652</v>
      </c>
      <c r="M3216" t="s">
        <v>20652</v>
      </c>
      <c r="N3216">
        <v>0</v>
      </c>
      <c r="O3216">
        <v>39</v>
      </c>
      <c r="P3216" s="17">
        <v>46022</v>
      </c>
      <c r="Q3216" s="19">
        <v>0</v>
      </c>
      <c r="R3216" t="s">
        <v>24</v>
      </c>
      <c r="S3216" s="17">
        <v>45726</v>
      </c>
      <c r="U3216" s="29">
        <v>0</v>
      </c>
      <c r="V3216" s="29">
        <v>0</v>
      </c>
      <c r="W3216" s="29">
        <v>0</v>
      </c>
      <c r="X3216">
        <v>1</v>
      </c>
      <c r="Y3216" s="33">
        <v>0</v>
      </c>
      <c r="Z3216" s="29">
        <v>0</v>
      </c>
      <c r="AA3216" s="29">
        <v>0</v>
      </c>
      <c r="AB3216" s="29">
        <v>0</v>
      </c>
      <c r="AC3216" s="33">
        <v>0</v>
      </c>
      <c r="AD3216" s="33">
        <v>-136.47899999999998</v>
      </c>
      <c r="AE3216" s="29">
        <v>0</v>
      </c>
      <c r="AG3216" s="29">
        <v>0</v>
      </c>
      <c r="AH3216" s="29">
        <v>0</v>
      </c>
      <c r="AI3216" s="29">
        <v>0</v>
      </c>
      <c r="AJ3216" s="29">
        <v>0</v>
      </c>
      <c r="AK3216" s="29">
        <v>0</v>
      </c>
      <c r="AL3216" s="53">
        <v>1</v>
      </c>
      <c r="AM3216" s="29" t="s">
        <v>20651</v>
      </c>
      <c r="AN3216" s="29" t="s">
        <v>20651</v>
      </c>
      <c r="AO3216" s="29">
        <v>0</v>
      </c>
      <c r="AP3216" s="30">
        <v>0</v>
      </c>
      <c r="AQ3216" s="30">
        <v>0</v>
      </c>
    </row>
    <row r="3217" spans="1:43" x14ac:dyDescent="0.25">
      <c r="A3217" t="s">
        <v>20647</v>
      </c>
      <c r="B3217" t="s">
        <v>20652</v>
      </c>
      <c r="C3217" s="34">
        <v>10000064079974</v>
      </c>
      <c r="D3217">
        <v>3556797</v>
      </c>
      <c r="E3217" t="s">
        <v>20648</v>
      </c>
      <c r="F3217" t="s">
        <v>20651</v>
      </c>
      <c r="G3217" t="s">
        <v>89</v>
      </c>
      <c r="H3217" t="s">
        <v>90</v>
      </c>
      <c r="I3217" t="s">
        <v>14</v>
      </c>
      <c r="J3217" t="s">
        <v>20650</v>
      </c>
      <c r="K3217">
        <v>0</v>
      </c>
      <c r="L3217" t="s">
        <v>20652</v>
      </c>
      <c r="M3217" t="s">
        <v>20652</v>
      </c>
      <c r="N3217">
        <v>0</v>
      </c>
      <c r="O3217">
        <v>39</v>
      </c>
      <c r="P3217" s="17">
        <v>46022</v>
      </c>
      <c r="Q3217" s="19">
        <v>0</v>
      </c>
      <c r="R3217" t="s">
        <v>24</v>
      </c>
      <c r="S3217" s="17">
        <v>45726</v>
      </c>
      <c r="U3217" s="29">
        <v>0</v>
      </c>
      <c r="V3217" s="29">
        <v>0</v>
      </c>
      <c r="W3217" s="29">
        <v>0</v>
      </c>
      <c r="X3217">
        <v>1</v>
      </c>
      <c r="Y3217" s="33">
        <v>0</v>
      </c>
      <c r="Z3217" s="29">
        <v>0</v>
      </c>
      <c r="AA3217" s="29">
        <v>0</v>
      </c>
      <c r="AB3217" s="29">
        <v>0</v>
      </c>
      <c r="AC3217" s="33">
        <v>0</v>
      </c>
      <c r="AD3217" s="33">
        <v>-136.47899999999998</v>
      </c>
      <c r="AE3217" s="29">
        <v>0</v>
      </c>
      <c r="AG3217" s="29">
        <v>0</v>
      </c>
      <c r="AH3217" s="29">
        <v>0</v>
      </c>
      <c r="AI3217" s="29">
        <v>0</v>
      </c>
      <c r="AJ3217" s="29">
        <v>0</v>
      </c>
      <c r="AK3217" s="29">
        <v>0</v>
      </c>
      <c r="AL3217" s="53">
        <v>1</v>
      </c>
      <c r="AM3217" s="29" t="s">
        <v>20651</v>
      </c>
      <c r="AN3217" s="29" t="s">
        <v>20651</v>
      </c>
      <c r="AO3217" s="29">
        <v>0</v>
      </c>
      <c r="AP3217" s="30">
        <v>0</v>
      </c>
      <c r="AQ3217" s="30">
        <v>0</v>
      </c>
    </row>
    <row r="3218" spans="1:43" x14ac:dyDescent="0.25">
      <c r="A3218" t="s">
        <v>20647</v>
      </c>
      <c r="B3218" t="s">
        <v>20652</v>
      </c>
      <c r="C3218" s="34">
        <v>10000064080008</v>
      </c>
      <c r="D3218">
        <v>9037193</v>
      </c>
      <c r="E3218" t="s">
        <v>20648</v>
      </c>
      <c r="F3218" t="s">
        <v>20651</v>
      </c>
      <c r="G3218" t="s">
        <v>89</v>
      </c>
      <c r="H3218" t="s">
        <v>90</v>
      </c>
      <c r="I3218" t="s">
        <v>14</v>
      </c>
      <c r="J3218" t="s">
        <v>20650</v>
      </c>
      <c r="K3218">
        <v>0</v>
      </c>
      <c r="L3218" t="s">
        <v>20652</v>
      </c>
      <c r="M3218" t="s">
        <v>20652</v>
      </c>
      <c r="N3218">
        <v>0</v>
      </c>
      <c r="O3218">
        <v>20</v>
      </c>
      <c r="P3218" s="17">
        <v>46022</v>
      </c>
      <c r="Q3218" s="19">
        <v>0</v>
      </c>
      <c r="R3218" t="s">
        <v>24</v>
      </c>
      <c r="S3218" s="17">
        <v>45726</v>
      </c>
      <c r="U3218" s="29">
        <v>0</v>
      </c>
      <c r="V3218" s="29">
        <v>0</v>
      </c>
      <c r="W3218" s="29">
        <v>0</v>
      </c>
      <c r="X3218">
        <v>1</v>
      </c>
      <c r="Y3218" s="33">
        <v>0</v>
      </c>
      <c r="Z3218" s="29">
        <v>0</v>
      </c>
      <c r="AA3218" s="29">
        <v>0</v>
      </c>
      <c r="AB3218" s="29">
        <v>0</v>
      </c>
      <c r="AC3218" s="33">
        <v>0</v>
      </c>
      <c r="AD3218" s="33">
        <v>-116.08963</v>
      </c>
      <c r="AE3218" s="29">
        <v>0</v>
      </c>
      <c r="AG3218" s="29">
        <v>0</v>
      </c>
      <c r="AH3218" s="29">
        <v>0</v>
      </c>
      <c r="AI3218" s="29">
        <v>0</v>
      </c>
      <c r="AJ3218" s="29">
        <v>0</v>
      </c>
      <c r="AK3218" s="29">
        <v>0</v>
      </c>
      <c r="AL3218" s="53">
        <v>1</v>
      </c>
      <c r="AM3218" s="29" t="s">
        <v>20651</v>
      </c>
      <c r="AN3218" s="29" t="s">
        <v>20651</v>
      </c>
      <c r="AO3218" s="29">
        <v>0</v>
      </c>
      <c r="AP3218" s="30">
        <v>0</v>
      </c>
      <c r="AQ3218" s="30">
        <v>0</v>
      </c>
    </row>
    <row r="3219" spans="1:43" x14ac:dyDescent="0.25">
      <c r="A3219" t="s">
        <v>20647</v>
      </c>
      <c r="B3219" t="s">
        <v>20652</v>
      </c>
      <c r="C3219" s="34">
        <v>10000064080008</v>
      </c>
      <c r="D3219">
        <v>9037193</v>
      </c>
      <c r="E3219" t="s">
        <v>20648</v>
      </c>
      <c r="F3219" t="s">
        <v>20651</v>
      </c>
      <c r="G3219" t="s">
        <v>89</v>
      </c>
      <c r="H3219" t="s">
        <v>90</v>
      </c>
      <c r="I3219" t="s">
        <v>14</v>
      </c>
      <c r="J3219" t="s">
        <v>20650</v>
      </c>
      <c r="K3219">
        <v>0</v>
      </c>
      <c r="L3219" t="s">
        <v>20652</v>
      </c>
      <c r="M3219" t="s">
        <v>20652</v>
      </c>
      <c r="N3219">
        <v>0</v>
      </c>
      <c r="O3219">
        <v>20</v>
      </c>
      <c r="P3219" s="17">
        <v>46022</v>
      </c>
      <c r="Q3219" s="19">
        <v>0</v>
      </c>
      <c r="R3219" t="s">
        <v>24</v>
      </c>
      <c r="S3219" s="17">
        <v>45726</v>
      </c>
      <c r="U3219" s="29">
        <v>0</v>
      </c>
      <c r="V3219" s="29">
        <v>0</v>
      </c>
      <c r="W3219" s="29">
        <v>0</v>
      </c>
      <c r="X3219">
        <v>1</v>
      </c>
      <c r="Y3219" s="33">
        <v>0</v>
      </c>
      <c r="Z3219" s="29">
        <v>0</v>
      </c>
      <c r="AA3219" s="29">
        <v>0</v>
      </c>
      <c r="AB3219" s="29">
        <v>0</v>
      </c>
      <c r="AC3219" s="33">
        <v>0</v>
      </c>
      <c r="AD3219" s="33">
        <v>-116.08963</v>
      </c>
      <c r="AE3219" s="29">
        <v>0</v>
      </c>
      <c r="AG3219" s="29">
        <v>0</v>
      </c>
      <c r="AH3219" s="29">
        <v>0</v>
      </c>
      <c r="AI3219" s="29">
        <v>0</v>
      </c>
      <c r="AJ3219" s="29">
        <v>0</v>
      </c>
      <c r="AK3219" s="29">
        <v>0</v>
      </c>
      <c r="AL3219" s="53">
        <v>1</v>
      </c>
      <c r="AM3219" s="29" t="s">
        <v>20651</v>
      </c>
      <c r="AN3219" s="29" t="s">
        <v>20651</v>
      </c>
      <c r="AO3219" s="29">
        <v>0</v>
      </c>
      <c r="AP3219" s="30">
        <v>0</v>
      </c>
      <c r="AQ3219" s="30">
        <v>0</v>
      </c>
    </row>
    <row r="3220" spans="1:43" x14ac:dyDescent="0.25">
      <c r="A3220" t="s">
        <v>20647</v>
      </c>
      <c r="B3220" t="s">
        <v>20652</v>
      </c>
      <c r="C3220" s="34">
        <v>10000064091382</v>
      </c>
      <c r="D3220">
        <v>9040449</v>
      </c>
      <c r="E3220" t="s">
        <v>20648</v>
      </c>
      <c r="F3220" t="s">
        <v>20651</v>
      </c>
      <c r="G3220" t="s">
        <v>89</v>
      </c>
      <c r="H3220" t="s">
        <v>90</v>
      </c>
      <c r="I3220" t="s">
        <v>137</v>
      </c>
      <c r="J3220" t="s">
        <v>20650</v>
      </c>
      <c r="K3220">
        <v>0</v>
      </c>
      <c r="L3220" t="s">
        <v>20652</v>
      </c>
      <c r="M3220" t="s">
        <v>20652</v>
      </c>
      <c r="N3220">
        <v>0</v>
      </c>
      <c r="O3220">
        <v>47</v>
      </c>
      <c r="P3220" s="17">
        <v>46022</v>
      </c>
      <c r="Q3220" s="19">
        <v>0</v>
      </c>
      <c r="R3220" t="s">
        <v>24</v>
      </c>
      <c r="S3220" s="17">
        <v>45726</v>
      </c>
      <c r="U3220" s="29">
        <v>0</v>
      </c>
      <c r="V3220" s="29">
        <v>0</v>
      </c>
      <c r="W3220" s="29">
        <v>0</v>
      </c>
      <c r="X3220">
        <v>1</v>
      </c>
      <c r="Y3220" s="33">
        <v>0</v>
      </c>
      <c r="Z3220" s="29">
        <v>0</v>
      </c>
      <c r="AA3220" s="29">
        <v>0</v>
      </c>
      <c r="AB3220" s="29">
        <v>0</v>
      </c>
      <c r="AC3220" s="33">
        <v>0</v>
      </c>
      <c r="AD3220" s="33">
        <v>-188.014275</v>
      </c>
      <c r="AE3220" s="29">
        <v>0</v>
      </c>
      <c r="AG3220" s="29">
        <v>0</v>
      </c>
      <c r="AH3220" s="29">
        <v>0</v>
      </c>
      <c r="AI3220" s="29">
        <v>0</v>
      </c>
      <c r="AJ3220" s="29">
        <v>0</v>
      </c>
      <c r="AK3220" s="29">
        <v>0</v>
      </c>
      <c r="AL3220" s="53">
        <v>1</v>
      </c>
      <c r="AM3220" s="29" t="s">
        <v>20651</v>
      </c>
      <c r="AN3220" s="29" t="s">
        <v>20651</v>
      </c>
      <c r="AO3220" s="29">
        <v>0</v>
      </c>
      <c r="AP3220" s="30">
        <v>0</v>
      </c>
      <c r="AQ3220" s="30">
        <v>0</v>
      </c>
    </row>
    <row r="3221" spans="1:43" x14ac:dyDescent="0.25">
      <c r="A3221" t="s">
        <v>20647</v>
      </c>
      <c r="B3221" t="s">
        <v>20652</v>
      </c>
      <c r="C3221" s="34">
        <v>10000064091382</v>
      </c>
      <c r="D3221">
        <v>9040449</v>
      </c>
      <c r="E3221" t="s">
        <v>20648</v>
      </c>
      <c r="F3221" t="s">
        <v>20651</v>
      </c>
      <c r="G3221" t="s">
        <v>89</v>
      </c>
      <c r="H3221" t="s">
        <v>90</v>
      </c>
      <c r="I3221" t="s">
        <v>137</v>
      </c>
      <c r="J3221" t="s">
        <v>20650</v>
      </c>
      <c r="K3221">
        <v>0</v>
      </c>
      <c r="L3221" t="s">
        <v>20652</v>
      </c>
      <c r="M3221" t="s">
        <v>20652</v>
      </c>
      <c r="N3221">
        <v>0</v>
      </c>
      <c r="O3221">
        <v>47</v>
      </c>
      <c r="P3221" s="17">
        <v>46022</v>
      </c>
      <c r="Q3221" s="19">
        <v>0</v>
      </c>
      <c r="R3221" t="s">
        <v>24</v>
      </c>
      <c r="S3221" s="17">
        <v>45726</v>
      </c>
      <c r="U3221" s="29">
        <v>0</v>
      </c>
      <c r="V3221" s="29">
        <v>0</v>
      </c>
      <c r="W3221" s="29">
        <v>0</v>
      </c>
      <c r="X3221">
        <v>1</v>
      </c>
      <c r="Y3221" s="33">
        <v>0</v>
      </c>
      <c r="Z3221" s="29">
        <v>0</v>
      </c>
      <c r="AA3221" s="29">
        <v>0</v>
      </c>
      <c r="AB3221" s="29">
        <v>0</v>
      </c>
      <c r="AC3221" s="33">
        <v>0</v>
      </c>
      <c r="AD3221" s="33">
        <v>-188.014275</v>
      </c>
      <c r="AE3221" s="29">
        <v>0</v>
      </c>
      <c r="AG3221" s="29">
        <v>0</v>
      </c>
      <c r="AH3221" s="29">
        <v>0</v>
      </c>
      <c r="AI3221" s="29">
        <v>0</v>
      </c>
      <c r="AJ3221" s="29">
        <v>0</v>
      </c>
      <c r="AK3221" s="29">
        <v>0</v>
      </c>
      <c r="AL3221" s="53">
        <v>1</v>
      </c>
      <c r="AM3221" s="29" t="s">
        <v>20651</v>
      </c>
      <c r="AN3221" s="29" t="s">
        <v>20651</v>
      </c>
      <c r="AO3221" s="29">
        <v>0</v>
      </c>
      <c r="AP3221" s="30">
        <v>0</v>
      </c>
      <c r="AQ3221" s="30">
        <v>0</v>
      </c>
    </row>
    <row r="3222" spans="1:43" x14ac:dyDescent="0.25">
      <c r="A3222" t="s">
        <v>20647</v>
      </c>
      <c r="B3222" t="s">
        <v>20652</v>
      </c>
      <c r="C3222" s="34">
        <v>10000064095676</v>
      </c>
      <c r="D3222">
        <v>9041423</v>
      </c>
      <c r="E3222" t="s">
        <v>20649</v>
      </c>
      <c r="F3222" t="s">
        <v>20651</v>
      </c>
      <c r="G3222" t="s">
        <v>89</v>
      </c>
      <c r="H3222" t="s">
        <v>90</v>
      </c>
      <c r="I3222" t="s">
        <v>10</v>
      </c>
      <c r="J3222" t="s">
        <v>20650</v>
      </c>
      <c r="K3222">
        <v>0</v>
      </c>
      <c r="L3222" t="s">
        <v>20652</v>
      </c>
      <c r="M3222" t="s">
        <v>20652</v>
      </c>
      <c r="N3222">
        <v>0</v>
      </c>
      <c r="O3222">
        <v>23</v>
      </c>
      <c r="P3222" s="17">
        <v>46022</v>
      </c>
      <c r="Q3222" s="19">
        <v>0</v>
      </c>
      <c r="R3222" t="s">
        <v>24</v>
      </c>
      <c r="S3222" s="17">
        <v>45726</v>
      </c>
      <c r="U3222" s="29">
        <v>0</v>
      </c>
      <c r="V3222" s="29">
        <v>0</v>
      </c>
      <c r="W3222" s="29">
        <v>0</v>
      </c>
      <c r="X3222">
        <v>1</v>
      </c>
      <c r="Y3222" s="33">
        <v>0</v>
      </c>
      <c r="Z3222" s="29">
        <v>0</v>
      </c>
      <c r="AA3222" s="29">
        <v>0</v>
      </c>
      <c r="AB3222" s="29">
        <v>0</v>
      </c>
      <c r="AC3222" s="33">
        <v>0</v>
      </c>
      <c r="AD3222" s="33">
        <v>-46.896666666666661</v>
      </c>
      <c r="AE3222" s="29">
        <v>0</v>
      </c>
      <c r="AG3222" s="29">
        <v>0</v>
      </c>
      <c r="AH3222" s="29">
        <v>0</v>
      </c>
      <c r="AI3222" s="29">
        <v>0</v>
      </c>
      <c r="AJ3222" s="29">
        <v>0</v>
      </c>
      <c r="AK3222" s="29">
        <v>0</v>
      </c>
      <c r="AL3222" s="53">
        <v>1</v>
      </c>
      <c r="AM3222" s="29" t="s">
        <v>20651</v>
      </c>
      <c r="AN3222" s="29" t="s">
        <v>20651</v>
      </c>
      <c r="AO3222" s="29">
        <v>0</v>
      </c>
      <c r="AP3222" s="30">
        <v>0</v>
      </c>
      <c r="AQ3222" s="30">
        <v>0</v>
      </c>
    </row>
    <row r="3223" spans="1:43" x14ac:dyDescent="0.25">
      <c r="A3223" t="s">
        <v>20647</v>
      </c>
      <c r="B3223" t="s">
        <v>20652</v>
      </c>
      <c r="C3223" s="34">
        <v>10000064095676</v>
      </c>
      <c r="D3223">
        <v>9041423</v>
      </c>
      <c r="E3223" t="s">
        <v>20649</v>
      </c>
      <c r="F3223" t="s">
        <v>20651</v>
      </c>
      <c r="G3223" t="s">
        <v>89</v>
      </c>
      <c r="H3223" t="s">
        <v>90</v>
      </c>
      <c r="I3223" t="s">
        <v>10</v>
      </c>
      <c r="J3223" t="s">
        <v>20650</v>
      </c>
      <c r="K3223">
        <v>0</v>
      </c>
      <c r="L3223" t="s">
        <v>20652</v>
      </c>
      <c r="M3223" t="s">
        <v>20652</v>
      </c>
      <c r="N3223">
        <v>0</v>
      </c>
      <c r="O3223">
        <v>23</v>
      </c>
      <c r="P3223" s="17">
        <v>46022</v>
      </c>
      <c r="Q3223" s="19">
        <v>0</v>
      </c>
      <c r="R3223" t="s">
        <v>24</v>
      </c>
      <c r="S3223" s="17">
        <v>45726</v>
      </c>
      <c r="U3223" s="29">
        <v>0</v>
      </c>
      <c r="V3223" s="29">
        <v>0</v>
      </c>
      <c r="W3223" s="29">
        <v>0</v>
      </c>
      <c r="X3223">
        <v>1</v>
      </c>
      <c r="Y3223" s="33">
        <v>0</v>
      </c>
      <c r="Z3223" s="29">
        <v>0</v>
      </c>
      <c r="AA3223" s="29">
        <v>0</v>
      </c>
      <c r="AB3223" s="29">
        <v>0</v>
      </c>
      <c r="AC3223" s="33">
        <v>0</v>
      </c>
      <c r="AD3223" s="33">
        <v>-46.896666666666661</v>
      </c>
      <c r="AE3223" s="29">
        <v>0</v>
      </c>
      <c r="AG3223" s="29">
        <v>0</v>
      </c>
      <c r="AH3223" s="29">
        <v>0</v>
      </c>
      <c r="AI3223" s="29">
        <v>0</v>
      </c>
      <c r="AJ3223" s="29">
        <v>0</v>
      </c>
      <c r="AK3223" s="29">
        <v>0</v>
      </c>
      <c r="AL3223" s="53">
        <v>1</v>
      </c>
      <c r="AM3223" s="29" t="s">
        <v>20651</v>
      </c>
      <c r="AN3223" s="29" t="s">
        <v>20651</v>
      </c>
      <c r="AO3223" s="29">
        <v>0</v>
      </c>
      <c r="AP3223" s="30">
        <v>0</v>
      </c>
      <c r="AQ3223" s="30">
        <v>0</v>
      </c>
    </row>
    <row r="3224" spans="1:43" x14ac:dyDescent="0.25">
      <c r="A3224" t="s">
        <v>20647</v>
      </c>
      <c r="B3224" t="s">
        <v>20652</v>
      </c>
      <c r="C3224" s="34">
        <v>10000064103961</v>
      </c>
      <c r="D3224">
        <v>9043422</v>
      </c>
      <c r="E3224" t="s">
        <v>20648</v>
      </c>
      <c r="F3224" t="s">
        <v>20651</v>
      </c>
      <c r="G3224" t="s">
        <v>89</v>
      </c>
      <c r="H3224" t="s">
        <v>90</v>
      </c>
      <c r="I3224" t="s">
        <v>10</v>
      </c>
      <c r="J3224" t="s">
        <v>20650</v>
      </c>
      <c r="K3224">
        <v>0</v>
      </c>
      <c r="L3224" t="s">
        <v>20652</v>
      </c>
      <c r="M3224" t="s">
        <v>20652</v>
      </c>
      <c r="N3224">
        <v>0</v>
      </c>
      <c r="O3224">
        <v>19</v>
      </c>
      <c r="P3224" s="17">
        <v>46022</v>
      </c>
      <c r="Q3224" s="19">
        <v>0</v>
      </c>
      <c r="R3224" t="s">
        <v>24</v>
      </c>
      <c r="S3224" s="17">
        <v>45726</v>
      </c>
      <c r="U3224" s="29">
        <v>0</v>
      </c>
      <c r="V3224" s="29">
        <v>0</v>
      </c>
      <c r="W3224" s="29">
        <v>0</v>
      </c>
      <c r="X3224">
        <v>1</v>
      </c>
      <c r="Y3224" s="33">
        <v>0</v>
      </c>
      <c r="Z3224" s="29">
        <v>0</v>
      </c>
      <c r="AA3224" s="29">
        <v>0</v>
      </c>
      <c r="AB3224" s="29">
        <v>0</v>
      </c>
      <c r="AC3224" s="33">
        <v>0</v>
      </c>
      <c r="AD3224" s="33">
        <v>-191.79823499999998</v>
      </c>
      <c r="AE3224" s="29">
        <v>0</v>
      </c>
      <c r="AG3224" s="29">
        <v>0</v>
      </c>
      <c r="AH3224" s="29">
        <v>0</v>
      </c>
      <c r="AI3224" s="29">
        <v>0</v>
      </c>
      <c r="AJ3224" s="29">
        <v>0</v>
      </c>
      <c r="AK3224" s="29">
        <v>0</v>
      </c>
      <c r="AL3224" s="53">
        <v>1</v>
      </c>
      <c r="AM3224" s="29" t="s">
        <v>20651</v>
      </c>
      <c r="AN3224" s="29" t="s">
        <v>20651</v>
      </c>
      <c r="AO3224" s="29">
        <v>0</v>
      </c>
      <c r="AP3224" s="30">
        <v>0</v>
      </c>
      <c r="AQ3224" s="30">
        <v>0</v>
      </c>
    </row>
    <row r="3225" spans="1:43" x14ac:dyDescent="0.25">
      <c r="A3225" t="s">
        <v>20647</v>
      </c>
      <c r="B3225" t="s">
        <v>20652</v>
      </c>
      <c r="C3225" s="34">
        <v>10000064103961</v>
      </c>
      <c r="D3225">
        <v>9043422</v>
      </c>
      <c r="E3225" t="s">
        <v>20648</v>
      </c>
      <c r="F3225" t="s">
        <v>20651</v>
      </c>
      <c r="G3225" t="s">
        <v>89</v>
      </c>
      <c r="H3225" t="s">
        <v>90</v>
      </c>
      <c r="I3225" t="s">
        <v>10</v>
      </c>
      <c r="J3225" t="s">
        <v>20650</v>
      </c>
      <c r="K3225">
        <v>0</v>
      </c>
      <c r="L3225" t="s">
        <v>20652</v>
      </c>
      <c r="M3225" t="s">
        <v>20652</v>
      </c>
      <c r="N3225">
        <v>0</v>
      </c>
      <c r="O3225">
        <v>19</v>
      </c>
      <c r="P3225" s="17">
        <v>46022</v>
      </c>
      <c r="Q3225" s="19">
        <v>0</v>
      </c>
      <c r="R3225" t="s">
        <v>24</v>
      </c>
      <c r="S3225" s="17">
        <v>45726</v>
      </c>
      <c r="U3225" s="29">
        <v>0</v>
      </c>
      <c r="V3225" s="29">
        <v>0</v>
      </c>
      <c r="W3225" s="29">
        <v>0</v>
      </c>
      <c r="X3225">
        <v>1</v>
      </c>
      <c r="Y3225" s="33">
        <v>0</v>
      </c>
      <c r="Z3225" s="29">
        <v>0</v>
      </c>
      <c r="AA3225" s="29">
        <v>0</v>
      </c>
      <c r="AB3225" s="29">
        <v>0</v>
      </c>
      <c r="AC3225" s="33">
        <v>0</v>
      </c>
      <c r="AD3225" s="33">
        <v>-191.79823499999998</v>
      </c>
      <c r="AE3225" s="29">
        <v>0</v>
      </c>
      <c r="AG3225" s="29">
        <v>0</v>
      </c>
      <c r="AH3225" s="29">
        <v>0</v>
      </c>
      <c r="AI3225" s="29">
        <v>0</v>
      </c>
      <c r="AJ3225" s="29">
        <v>0</v>
      </c>
      <c r="AK3225" s="29">
        <v>0</v>
      </c>
      <c r="AL3225" s="53">
        <v>1</v>
      </c>
      <c r="AM3225" s="29" t="s">
        <v>20651</v>
      </c>
      <c r="AN3225" s="29" t="s">
        <v>20651</v>
      </c>
      <c r="AO3225" s="29">
        <v>0</v>
      </c>
      <c r="AP3225" s="30">
        <v>0</v>
      </c>
      <c r="AQ3225" s="30">
        <v>0</v>
      </c>
    </row>
    <row r="3226" spans="1:43" x14ac:dyDescent="0.25">
      <c r="A3226" t="s">
        <v>20647</v>
      </c>
      <c r="B3226" t="s">
        <v>20652</v>
      </c>
      <c r="C3226" s="34">
        <v>10000064111941</v>
      </c>
      <c r="D3226">
        <v>9044657</v>
      </c>
      <c r="E3226" t="s">
        <v>20648</v>
      </c>
      <c r="F3226" t="s">
        <v>20651</v>
      </c>
      <c r="G3226" t="s">
        <v>89</v>
      </c>
      <c r="H3226" t="s">
        <v>90</v>
      </c>
      <c r="I3226" t="s">
        <v>10</v>
      </c>
      <c r="J3226" t="s">
        <v>20650</v>
      </c>
      <c r="K3226">
        <v>0</v>
      </c>
      <c r="L3226" t="s">
        <v>20652</v>
      </c>
      <c r="M3226" t="s">
        <v>20652</v>
      </c>
      <c r="N3226">
        <v>0</v>
      </c>
      <c r="O3226">
        <v>35</v>
      </c>
      <c r="P3226" s="17">
        <v>46022</v>
      </c>
      <c r="Q3226" s="19">
        <v>0</v>
      </c>
      <c r="R3226" t="s">
        <v>24</v>
      </c>
      <c r="S3226" s="17">
        <v>45726</v>
      </c>
      <c r="U3226" s="29">
        <v>0</v>
      </c>
      <c r="V3226" s="29">
        <v>0</v>
      </c>
      <c r="W3226" s="29">
        <v>0</v>
      </c>
      <c r="X3226">
        <v>1</v>
      </c>
      <c r="Y3226" s="33">
        <v>0</v>
      </c>
      <c r="Z3226" s="29">
        <v>0</v>
      </c>
      <c r="AA3226" s="29">
        <v>0</v>
      </c>
      <c r="AB3226" s="29">
        <v>0</v>
      </c>
      <c r="AC3226" s="33">
        <v>0</v>
      </c>
      <c r="AD3226" s="33">
        <v>-191.972565</v>
      </c>
      <c r="AE3226" s="29">
        <v>0</v>
      </c>
      <c r="AG3226" s="29">
        <v>0</v>
      </c>
      <c r="AH3226" s="29">
        <v>0</v>
      </c>
      <c r="AI3226" s="29">
        <v>0</v>
      </c>
      <c r="AJ3226" s="29">
        <v>0</v>
      </c>
      <c r="AK3226" s="29">
        <v>0</v>
      </c>
      <c r="AL3226" s="53">
        <v>1</v>
      </c>
      <c r="AM3226" s="29" t="s">
        <v>20651</v>
      </c>
      <c r="AN3226" s="29" t="s">
        <v>20651</v>
      </c>
      <c r="AO3226" s="29">
        <v>0</v>
      </c>
      <c r="AP3226" s="30">
        <v>0</v>
      </c>
      <c r="AQ3226" s="30">
        <v>0</v>
      </c>
    </row>
    <row r="3227" spans="1:43" x14ac:dyDescent="0.25">
      <c r="A3227" t="s">
        <v>20647</v>
      </c>
      <c r="B3227" t="s">
        <v>20652</v>
      </c>
      <c r="C3227" s="34">
        <v>10000064111941</v>
      </c>
      <c r="D3227">
        <v>9044657</v>
      </c>
      <c r="E3227" t="s">
        <v>20648</v>
      </c>
      <c r="F3227" t="s">
        <v>20651</v>
      </c>
      <c r="G3227" t="s">
        <v>89</v>
      </c>
      <c r="H3227" t="s">
        <v>90</v>
      </c>
      <c r="I3227" t="s">
        <v>10</v>
      </c>
      <c r="J3227" t="s">
        <v>20650</v>
      </c>
      <c r="K3227">
        <v>0</v>
      </c>
      <c r="L3227" t="s">
        <v>20652</v>
      </c>
      <c r="M3227" t="s">
        <v>20652</v>
      </c>
      <c r="N3227">
        <v>0</v>
      </c>
      <c r="O3227">
        <v>35</v>
      </c>
      <c r="P3227" s="17">
        <v>46022</v>
      </c>
      <c r="Q3227" s="19">
        <v>0</v>
      </c>
      <c r="R3227" t="s">
        <v>24</v>
      </c>
      <c r="S3227" s="17">
        <v>45726</v>
      </c>
      <c r="U3227" s="29">
        <v>0</v>
      </c>
      <c r="V3227" s="29">
        <v>0</v>
      </c>
      <c r="W3227" s="29">
        <v>0</v>
      </c>
      <c r="X3227">
        <v>1</v>
      </c>
      <c r="Y3227" s="33">
        <v>0</v>
      </c>
      <c r="Z3227" s="29">
        <v>0</v>
      </c>
      <c r="AA3227" s="29">
        <v>0</v>
      </c>
      <c r="AB3227" s="29">
        <v>0</v>
      </c>
      <c r="AC3227" s="33">
        <v>0</v>
      </c>
      <c r="AD3227" s="33">
        <v>-191.972565</v>
      </c>
      <c r="AE3227" s="29">
        <v>0</v>
      </c>
      <c r="AG3227" s="29">
        <v>0</v>
      </c>
      <c r="AH3227" s="29">
        <v>0</v>
      </c>
      <c r="AI3227" s="29">
        <v>0</v>
      </c>
      <c r="AJ3227" s="29">
        <v>0</v>
      </c>
      <c r="AK3227" s="29">
        <v>0</v>
      </c>
      <c r="AL3227" s="53">
        <v>1</v>
      </c>
      <c r="AM3227" s="29" t="s">
        <v>20651</v>
      </c>
      <c r="AN3227" s="29" t="s">
        <v>20651</v>
      </c>
      <c r="AO3227" s="29">
        <v>0</v>
      </c>
      <c r="AP3227" s="30">
        <v>0</v>
      </c>
      <c r="AQ3227" s="30">
        <v>0</v>
      </c>
    </row>
    <row r="3228" spans="1:43" x14ac:dyDescent="0.25">
      <c r="A3228" t="s">
        <v>20647</v>
      </c>
      <c r="B3228" t="s">
        <v>20652</v>
      </c>
      <c r="C3228" s="34">
        <v>10000064112365</v>
      </c>
      <c r="D3228">
        <v>153905</v>
      </c>
      <c r="E3228" t="s">
        <v>20649</v>
      </c>
      <c r="F3228" t="s">
        <v>20651</v>
      </c>
      <c r="G3228" t="s">
        <v>89</v>
      </c>
      <c r="H3228" t="s">
        <v>90</v>
      </c>
      <c r="I3228" t="s">
        <v>10</v>
      </c>
      <c r="J3228" t="s">
        <v>20650</v>
      </c>
      <c r="K3228">
        <v>0</v>
      </c>
      <c r="L3228" t="s">
        <v>20652</v>
      </c>
      <c r="M3228" t="s">
        <v>20652</v>
      </c>
      <c r="N3228">
        <v>0</v>
      </c>
      <c r="O3228">
        <v>29</v>
      </c>
      <c r="P3228" s="17">
        <v>46022</v>
      </c>
      <c r="Q3228" s="19">
        <v>0</v>
      </c>
      <c r="R3228" t="s">
        <v>24</v>
      </c>
      <c r="S3228" s="17">
        <v>45727</v>
      </c>
      <c r="U3228" s="29">
        <v>0</v>
      </c>
      <c r="V3228" s="29">
        <v>0</v>
      </c>
      <c r="W3228" s="29">
        <v>0</v>
      </c>
      <c r="X3228">
        <v>1</v>
      </c>
      <c r="Y3228" s="33">
        <v>0</v>
      </c>
      <c r="Z3228" s="29">
        <v>0</v>
      </c>
      <c r="AA3228" s="29">
        <v>0</v>
      </c>
      <c r="AB3228" s="29">
        <v>0</v>
      </c>
      <c r="AC3228" s="33">
        <v>0</v>
      </c>
      <c r="AD3228" s="33">
        <v>-132.375945</v>
      </c>
      <c r="AE3228" s="29">
        <v>0</v>
      </c>
      <c r="AG3228" s="29">
        <v>0</v>
      </c>
      <c r="AH3228" s="29">
        <v>0</v>
      </c>
      <c r="AI3228" s="29">
        <v>0</v>
      </c>
      <c r="AJ3228" s="29">
        <v>0</v>
      </c>
      <c r="AK3228" s="29">
        <v>0</v>
      </c>
      <c r="AL3228" s="53">
        <v>1</v>
      </c>
      <c r="AM3228" s="29" t="s">
        <v>20651</v>
      </c>
      <c r="AN3228" s="29" t="s">
        <v>20651</v>
      </c>
      <c r="AO3228" s="29">
        <v>0</v>
      </c>
      <c r="AP3228" s="30">
        <v>0</v>
      </c>
      <c r="AQ3228" s="30">
        <v>0</v>
      </c>
    </row>
    <row r="3229" spans="1:43" x14ac:dyDescent="0.25">
      <c r="A3229" t="s">
        <v>20647</v>
      </c>
      <c r="B3229" t="s">
        <v>20652</v>
      </c>
      <c r="C3229" s="34">
        <v>10000064112366</v>
      </c>
      <c r="D3229">
        <v>153904</v>
      </c>
      <c r="E3229" t="s">
        <v>20649</v>
      </c>
      <c r="F3229" t="s">
        <v>20651</v>
      </c>
      <c r="G3229" t="s">
        <v>89</v>
      </c>
      <c r="H3229" t="s">
        <v>90</v>
      </c>
      <c r="I3229" t="s">
        <v>10</v>
      </c>
      <c r="J3229" t="s">
        <v>20650</v>
      </c>
      <c r="K3229">
        <v>0</v>
      </c>
      <c r="L3229" t="s">
        <v>20652</v>
      </c>
      <c r="M3229" t="s">
        <v>20652</v>
      </c>
      <c r="N3229">
        <v>0</v>
      </c>
      <c r="O3229">
        <v>30</v>
      </c>
      <c r="P3229" s="17">
        <v>46022</v>
      </c>
      <c r="Q3229" s="19">
        <v>0</v>
      </c>
      <c r="R3229" t="s">
        <v>24</v>
      </c>
      <c r="S3229" s="17">
        <v>45727</v>
      </c>
      <c r="U3229" s="29">
        <v>0</v>
      </c>
      <c r="V3229" s="29">
        <v>0</v>
      </c>
      <c r="W3229" s="29">
        <v>0</v>
      </c>
      <c r="X3229">
        <v>1</v>
      </c>
      <c r="Y3229" s="33">
        <v>0</v>
      </c>
      <c r="Z3229" s="29">
        <v>0</v>
      </c>
      <c r="AA3229" s="29">
        <v>0</v>
      </c>
      <c r="AB3229" s="29">
        <v>0</v>
      </c>
      <c r="AC3229" s="33">
        <v>0</v>
      </c>
      <c r="AD3229" s="33">
        <v>-132.375945</v>
      </c>
      <c r="AE3229" s="29">
        <v>0</v>
      </c>
      <c r="AG3229" s="29">
        <v>0</v>
      </c>
      <c r="AH3229" s="29">
        <v>0</v>
      </c>
      <c r="AI3229" s="29">
        <v>0</v>
      </c>
      <c r="AJ3229" s="29">
        <v>0</v>
      </c>
      <c r="AK3229" s="29">
        <v>0</v>
      </c>
      <c r="AL3229" s="53">
        <v>1</v>
      </c>
      <c r="AM3229" s="29" t="s">
        <v>20651</v>
      </c>
      <c r="AN3229" s="29" t="s">
        <v>20651</v>
      </c>
      <c r="AO3229" s="29">
        <v>0</v>
      </c>
      <c r="AP3229" s="30">
        <v>0</v>
      </c>
      <c r="AQ3229" s="30">
        <v>0</v>
      </c>
    </row>
    <row r="3230" spans="1:43" x14ac:dyDescent="0.25">
      <c r="A3230" t="s">
        <v>20647</v>
      </c>
      <c r="B3230" t="s">
        <v>20652</v>
      </c>
      <c r="C3230" s="34">
        <v>10000064112367</v>
      </c>
      <c r="D3230">
        <v>153903</v>
      </c>
      <c r="E3230" t="s">
        <v>20649</v>
      </c>
      <c r="F3230" t="s">
        <v>20651</v>
      </c>
      <c r="G3230" t="s">
        <v>89</v>
      </c>
      <c r="H3230" t="s">
        <v>90</v>
      </c>
      <c r="I3230" t="s">
        <v>10</v>
      </c>
      <c r="J3230" t="s">
        <v>20650</v>
      </c>
      <c r="K3230">
        <v>0</v>
      </c>
      <c r="L3230" t="s">
        <v>20652</v>
      </c>
      <c r="M3230" t="s">
        <v>20652</v>
      </c>
      <c r="N3230">
        <v>0</v>
      </c>
      <c r="O3230">
        <v>33</v>
      </c>
      <c r="P3230" s="17">
        <v>46022</v>
      </c>
      <c r="Q3230" s="19">
        <v>0</v>
      </c>
      <c r="R3230" t="s">
        <v>24</v>
      </c>
      <c r="S3230" s="17">
        <v>45727</v>
      </c>
      <c r="U3230" s="29">
        <v>0</v>
      </c>
      <c r="V3230" s="29">
        <v>0</v>
      </c>
      <c r="W3230" s="29">
        <v>0</v>
      </c>
      <c r="X3230">
        <v>1</v>
      </c>
      <c r="Y3230" s="33">
        <v>0</v>
      </c>
      <c r="Z3230" s="29">
        <v>0</v>
      </c>
      <c r="AA3230" s="29">
        <v>0</v>
      </c>
      <c r="AB3230" s="29">
        <v>0</v>
      </c>
      <c r="AC3230" s="33">
        <v>0</v>
      </c>
      <c r="AD3230" s="33">
        <v>-132.375945</v>
      </c>
      <c r="AE3230" s="29">
        <v>0</v>
      </c>
      <c r="AG3230" s="29">
        <v>0</v>
      </c>
      <c r="AH3230" s="29">
        <v>0</v>
      </c>
      <c r="AI3230" s="29">
        <v>0</v>
      </c>
      <c r="AJ3230" s="29">
        <v>0</v>
      </c>
      <c r="AK3230" s="29">
        <v>0</v>
      </c>
      <c r="AL3230" s="53">
        <v>1</v>
      </c>
      <c r="AM3230" s="29" t="s">
        <v>20651</v>
      </c>
      <c r="AN3230" s="29" t="s">
        <v>20651</v>
      </c>
      <c r="AO3230" s="29">
        <v>0</v>
      </c>
      <c r="AP3230" s="30">
        <v>0</v>
      </c>
      <c r="AQ3230" s="30">
        <v>0</v>
      </c>
    </row>
    <row r="3231" spans="1:43" x14ac:dyDescent="0.25">
      <c r="A3231" t="s">
        <v>20647</v>
      </c>
      <c r="B3231" t="s">
        <v>20652</v>
      </c>
      <c r="C3231" s="34">
        <v>10000064112409</v>
      </c>
      <c r="D3231">
        <v>3558272</v>
      </c>
      <c r="E3231" t="s">
        <v>20649</v>
      </c>
      <c r="F3231" t="s">
        <v>20651</v>
      </c>
      <c r="G3231" t="s">
        <v>89</v>
      </c>
      <c r="H3231" t="s">
        <v>90</v>
      </c>
      <c r="I3231" t="s">
        <v>14</v>
      </c>
      <c r="J3231" t="s">
        <v>20650</v>
      </c>
      <c r="K3231">
        <v>0</v>
      </c>
      <c r="L3231" t="s">
        <v>20652</v>
      </c>
      <c r="M3231" t="s">
        <v>20652</v>
      </c>
      <c r="N3231">
        <v>0</v>
      </c>
      <c r="O3231">
        <v>19</v>
      </c>
      <c r="P3231" s="17">
        <v>46022</v>
      </c>
      <c r="Q3231" s="19">
        <v>0</v>
      </c>
      <c r="R3231" t="s">
        <v>24</v>
      </c>
      <c r="S3231" s="17">
        <v>45727</v>
      </c>
      <c r="U3231" s="29">
        <v>0</v>
      </c>
      <c r="V3231" s="29">
        <v>0</v>
      </c>
      <c r="W3231" s="29">
        <v>0</v>
      </c>
      <c r="X3231">
        <v>1</v>
      </c>
      <c r="Y3231" s="33">
        <v>0</v>
      </c>
      <c r="Z3231" s="29">
        <v>0</v>
      </c>
      <c r="AA3231" s="29">
        <v>0</v>
      </c>
      <c r="AB3231" s="29">
        <v>0</v>
      </c>
      <c r="AC3231" s="33">
        <v>0</v>
      </c>
      <c r="AD3231" s="33">
        <v>-249.51313000000005</v>
      </c>
      <c r="AE3231" s="29">
        <v>0</v>
      </c>
      <c r="AG3231" s="29">
        <v>0</v>
      </c>
      <c r="AH3231" s="29">
        <v>0</v>
      </c>
      <c r="AI3231" s="29">
        <v>0</v>
      </c>
      <c r="AJ3231" s="29">
        <v>0</v>
      </c>
      <c r="AK3231" s="29">
        <v>0</v>
      </c>
      <c r="AL3231" s="53">
        <v>1</v>
      </c>
      <c r="AM3231" s="29" t="s">
        <v>20651</v>
      </c>
      <c r="AN3231" s="29" t="s">
        <v>20651</v>
      </c>
      <c r="AO3231" s="29">
        <v>0</v>
      </c>
      <c r="AP3231" s="30">
        <v>0</v>
      </c>
      <c r="AQ3231" s="30">
        <v>0</v>
      </c>
    </row>
    <row r="3232" spans="1:43" x14ac:dyDescent="0.25">
      <c r="A3232" t="s">
        <v>20647</v>
      </c>
      <c r="B3232" t="s">
        <v>20652</v>
      </c>
      <c r="C3232" s="34">
        <v>10000064112412</v>
      </c>
      <c r="D3232">
        <v>9044674</v>
      </c>
      <c r="E3232" t="s">
        <v>20649</v>
      </c>
      <c r="F3232" t="s">
        <v>20651</v>
      </c>
      <c r="G3232" t="s">
        <v>89</v>
      </c>
      <c r="H3232" t="s">
        <v>90</v>
      </c>
      <c r="I3232" t="s">
        <v>14</v>
      </c>
      <c r="J3232" t="s">
        <v>20650</v>
      </c>
      <c r="K3232">
        <v>0</v>
      </c>
      <c r="L3232" t="s">
        <v>20652</v>
      </c>
      <c r="M3232" t="s">
        <v>20652</v>
      </c>
      <c r="N3232">
        <v>0</v>
      </c>
      <c r="O3232">
        <v>3</v>
      </c>
      <c r="P3232" s="17">
        <v>46022</v>
      </c>
      <c r="Q3232" s="19">
        <v>0</v>
      </c>
      <c r="R3232" t="s">
        <v>24</v>
      </c>
      <c r="S3232" s="17">
        <v>45727</v>
      </c>
      <c r="U3232" s="29">
        <v>0</v>
      </c>
      <c r="V3232" s="29">
        <v>0</v>
      </c>
      <c r="W3232" s="29">
        <v>0</v>
      </c>
      <c r="X3232">
        <v>1</v>
      </c>
      <c r="Y3232" s="33">
        <v>0</v>
      </c>
      <c r="Z3232" s="29">
        <v>0</v>
      </c>
      <c r="AA3232" s="29">
        <v>0</v>
      </c>
      <c r="AB3232" s="29">
        <v>0</v>
      </c>
      <c r="AC3232" s="33">
        <v>0</v>
      </c>
      <c r="AD3232" s="33">
        <v>-254.60563000000005</v>
      </c>
      <c r="AE3232" s="29">
        <v>0</v>
      </c>
      <c r="AG3232" s="29">
        <v>0</v>
      </c>
      <c r="AH3232" s="29">
        <v>0</v>
      </c>
      <c r="AI3232" s="29">
        <v>0</v>
      </c>
      <c r="AJ3232" s="29">
        <v>0</v>
      </c>
      <c r="AK3232" s="29">
        <v>0</v>
      </c>
      <c r="AL3232" s="53">
        <v>1</v>
      </c>
      <c r="AM3232" s="29" t="s">
        <v>20651</v>
      </c>
      <c r="AN3232" s="29" t="s">
        <v>20651</v>
      </c>
      <c r="AO3232" s="29">
        <v>0</v>
      </c>
      <c r="AP3232" s="30">
        <v>0</v>
      </c>
      <c r="AQ3232" s="30">
        <v>0</v>
      </c>
    </row>
    <row r="3233" spans="1:43" x14ac:dyDescent="0.25">
      <c r="A3233" t="s">
        <v>20647</v>
      </c>
      <c r="B3233" t="s">
        <v>20652</v>
      </c>
      <c r="C3233" s="34">
        <v>10000064112521</v>
      </c>
      <c r="D3233">
        <v>9044679</v>
      </c>
      <c r="E3233" t="s">
        <v>20649</v>
      </c>
      <c r="F3233" t="s">
        <v>20651</v>
      </c>
      <c r="G3233" t="s">
        <v>89</v>
      </c>
      <c r="H3233" t="s">
        <v>90</v>
      </c>
      <c r="I3233" t="s">
        <v>10</v>
      </c>
      <c r="J3233" t="s">
        <v>20650</v>
      </c>
      <c r="K3233">
        <v>0</v>
      </c>
      <c r="L3233" t="s">
        <v>20652</v>
      </c>
      <c r="M3233" t="s">
        <v>20652</v>
      </c>
      <c r="N3233">
        <v>0</v>
      </c>
      <c r="O3233">
        <v>17</v>
      </c>
      <c r="P3233" s="17">
        <v>46022</v>
      </c>
      <c r="Q3233" s="19">
        <v>0</v>
      </c>
      <c r="R3233" t="s">
        <v>24</v>
      </c>
      <c r="S3233" s="17">
        <v>45727</v>
      </c>
      <c r="U3233" s="29">
        <v>0</v>
      </c>
      <c r="V3233" s="29">
        <v>0</v>
      </c>
      <c r="W3233" s="29">
        <v>0</v>
      </c>
      <c r="X3233">
        <v>1</v>
      </c>
      <c r="Y3233" s="33">
        <v>0</v>
      </c>
      <c r="Z3233" s="29">
        <v>0</v>
      </c>
      <c r="AA3233" s="29">
        <v>0</v>
      </c>
      <c r="AB3233" s="29">
        <v>0</v>
      </c>
      <c r="AC3233" s="33">
        <v>0</v>
      </c>
      <c r="AD3233" s="33">
        <v>-24.783604999999998</v>
      </c>
      <c r="AE3233" s="29">
        <v>0</v>
      </c>
      <c r="AG3233" s="29">
        <v>0</v>
      </c>
      <c r="AH3233" s="29">
        <v>0</v>
      </c>
      <c r="AI3233" s="29">
        <v>0</v>
      </c>
      <c r="AJ3233" s="29">
        <v>0</v>
      </c>
      <c r="AK3233" s="29">
        <v>0</v>
      </c>
      <c r="AL3233" s="53">
        <v>1</v>
      </c>
      <c r="AM3233" s="29" t="s">
        <v>20651</v>
      </c>
      <c r="AN3233" s="29" t="s">
        <v>20651</v>
      </c>
      <c r="AO3233" s="29">
        <v>0</v>
      </c>
      <c r="AP3233" s="30">
        <v>0</v>
      </c>
      <c r="AQ3233" s="30">
        <v>0</v>
      </c>
    </row>
    <row r="3234" spans="1:43" x14ac:dyDescent="0.25">
      <c r="A3234" t="s">
        <v>20647</v>
      </c>
      <c r="B3234" t="s">
        <v>20652</v>
      </c>
      <c r="C3234" s="34">
        <v>10000064112525</v>
      </c>
      <c r="D3234">
        <v>9044683</v>
      </c>
      <c r="E3234" t="s">
        <v>20649</v>
      </c>
      <c r="F3234" t="s">
        <v>20651</v>
      </c>
      <c r="G3234" t="s">
        <v>89</v>
      </c>
      <c r="H3234" t="s">
        <v>90</v>
      </c>
      <c r="I3234" t="s">
        <v>10</v>
      </c>
      <c r="J3234" t="s">
        <v>20650</v>
      </c>
      <c r="K3234">
        <v>0</v>
      </c>
      <c r="L3234" t="s">
        <v>20652</v>
      </c>
      <c r="M3234" t="s">
        <v>20652</v>
      </c>
      <c r="N3234">
        <v>0</v>
      </c>
      <c r="O3234">
        <v>15</v>
      </c>
      <c r="P3234" s="17">
        <v>46022</v>
      </c>
      <c r="Q3234" s="19">
        <v>0</v>
      </c>
      <c r="R3234" t="s">
        <v>24</v>
      </c>
      <c r="S3234" s="17">
        <v>45727</v>
      </c>
      <c r="U3234" s="29">
        <v>0</v>
      </c>
      <c r="V3234" s="29">
        <v>0</v>
      </c>
      <c r="W3234" s="29">
        <v>0</v>
      </c>
      <c r="X3234">
        <v>1</v>
      </c>
      <c r="Y3234" s="33">
        <v>0</v>
      </c>
      <c r="Z3234" s="29">
        <v>0</v>
      </c>
      <c r="AA3234" s="29">
        <v>0</v>
      </c>
      <c r="AB3234" s="29">
        <v>0</v>
      </c>
      <c r="AC3234" s="33">
        <v>0</v>
      </c>
      <c r="AD3234" s="33">
        <v>-116.08963</v>
      </c>
      <c r="AE3234" s="29">
        <v>0</v>
      </c>
      <c r="AG3234" s="29">
        <v>0</v>
      </c>
      <c r="AH3234" s="29">
        <v>0</v>
      </c>
      <c r="AI3234" s="29">
        <v>0</v>
      </c>
      <c r="AJ3234" s="29">
        <v>0</v>
      </c>
      <c r="AK3234" s="29">
        <v>0</v>
      </c>
      <c r="AL3234" s="53">
        <v>1</v>
      </c>
      <c r="AM3234" s="29" t="s">
        <v>20651</v>
      </c>
      <c r="AN3234" s="29" t="s">
        <v>20651</v>
      </c>
      <c r="AO3234" s="29">
        <v>0</v>
      </c>
      <c r="AP3234" s="30">
        <v>0</v>
      </c>
      <c r="AQ3234" s="30">
        <v>0</v>
      </c>
    </row>
    <row r="3235" spans="1:43" x14ac:dyDescent="0.25">
      <c r="A3235" t="s">
        <v>20647</v>
      </c>
      <c r="B3235" t="s">
        <v>20652</v>
      </c>
      <c r="C3235" s="34">
        <v>10000064112527</v>
      </c>
      <c r="D3235">
        <v>9044682</v>
      </c>
      <c r="E3235" t="s">
        <v>20649</v>
      </c>
      <c r="F3235" t="s">
        <v>20651</v>
      </c>
      <c r="G3235" t="s">
        <v>89</v>
      </c>
      <c r="H3235" t="s">
        <v>90</v>
      </c>
      <c r="I3235" t="s">
        <v>10</v>
      </c>
      <c r="J3235" t="s">
        <v>20650</v>
      </c>
      <c r="K3235">
        <v>0</v>
      </c>
      <c r="L3235" t="s">
        <v>20652</v>
      </c>
      <c r="M3235" t="s">
        <v>20652</v>
      </c>
      <c r="N3235">
        <v>0</v>
      </c>
      <c r="O3235">
        <v>16</v>
      </c>
      <c r="P3235" s="17">
        <v>46022</v>
      </c>
      <c r="Q3235" s="19">
        <v>0</v>
      </c>
      <c r="R3235" t="s">
        <v>24</v>
      </c>
      <c r="S3235" s="17">
        <v>45727</v>
      </c>
      <c r="U3235" s="29">
        <v>0</v>
      </c>
      <c r="V3235" s="29">
        <v>0</v>
      </c>
      <c r="W3235" s="29">
        <v>0</v>
      </c>
      <c r="X3235">
        <v>1</v>
      </c>
      <c r="Y3235" s="33">
        <v>0</v>
      </c>
      <c r="Z3235" s="29">
        <v>0</v>
      </c>
      <c r="AA3235" s="29">
        <v>0</v>
      </c>
      <c r="AB3235" s="29">
        <v>0</v>
      </c>
      <c r="AC3235" s="33">
        <v>0</v>
      </c>
      <c r="AD3235" s="33">
        <v>-116.08963</v>
      </c>
      <c r="AE3235" s="29">
        <v>0</v>
      </c>
      <c r="AG3235" s="29">
        <v>0</v>
      </c>
      <c r="AH3235" s="29">
        <v>0</v>
      </c>
      <c r="AI3235" s="29">
        <v>0</v>
      </c>
      <c r="AJ3235" s="29">
        <v>0</v>
      </c>
      <c r="AK3235" s="29">
        <v>0</v>
      </c>
      <c r="AL3235" s="53">
        <v>1</v>
      </c>
      <c r="AM3235" s="29" t="s">
        <v>20651</v>
      </c>
      <c r="AN3235" s="29" t="s">
        <v>20651</v>
      </c>
      <c r="AO3235" s="29">
        <v>0</v>
      </c>
      <c r="AP3235" s="30">
        <v>0</v>
      </c>
      <c r="AQ3235" s="30">
        <v>0</v>
      </c>
    </row>
    <row r="3236" spans="1:43" x14ac:dyDescent="0.25">
      <c r="A3236" t="s">
        <v>20647</v>
      </c>
      <c r="B3236" t="s">
        <v>20652</v>
      </c>
      <c r="C3236" s="34">
        <v>10000064112528</v>
      </c>
      <c r="D3236">
        <v>9044681</v>
      </c>
      <c r="E3236" t="s">
        <v>20649</v>
      </c>
      <c r="F3236" t="s">
        <v>20651</v>
      </c>
      <c r="G3236" t="s">
        <v>89</v>
      </c>
      <c r="H3236" t="s">
        <v>90</v>
      </c>
      <c r="I3236" t="s">
        <v>10</v>
      </c>
      <c r="J3236" t="s">
        <v>20650</v>
      </c>
      <c r="K3236">
        <v>0</v>
      </c>
      <c r="L3236" t="s">
        <v>20652</v>
      </c>
      <c r="M3236" t="s">
        <v>20652</v>
      </c>
      <c r="N3236">
        <v>0</v>
      </c>
      <c r="O3236">
        <v>17</v>
      </c>
      <c r="P3236" s="17">
        <v>46022</v>
      </c>
      <c r="Q3236" s="19">
        <v>0</v>
      </c>
      <c r="R3236" t="s">
        <v>24</v>
      </c>
      <c r="S3236" s="17">
        <v>45727</v>
      </c>
      <c r="U3236" s="29">
        <v>0</v>
      </c>
      <c r="V3236" s="29">
        <v>0</v>
      </c>
      <c r="W3236" s="29">
        <v>0</v>
      </c>
      <c r="X3236">
        <v>1</v>
      </c>
      <c r="Y3236" s="33">
        <v>0</v>
      </c>
      <c r="Z3236" s="29">
        <v>0</v>
      </c>
      <c r="AA3236" s="29">
        <v>0</v>
      </c>
      <c r="AB3236" s="29">
        <v>0</v>
      </c>
      <c r="AC3236" s="33">
        <v>0</v>
      </c>
      <c r="AD3236" s="33">
        <v>-116.08963</v>
      </c>
      <c r="AE3236" s="29">
        <v>0</v>
      </c>
      <c r="AG3236" s="29">
        <v>0</v>
      </c>
      <c r="AH3236" s="29">
        <v>0</v>
      </c>
      <c r="AI3236" s="29">
        <v>0</v>
      </c>
      <c r="AJ3236" s="29">
        <v>0</v>
      </c>
      <c r="AK3236" s="29">
        <v>0</v>
      </c>
      <c r="AL3236" s="53">
        <v>1</v>
      </c>
      <c r="AM3236" s="29" t="s">
        <v>20651</v>
      </c>
      <c r="AN3236" s="29" t="s">
        <v>20651</v>
      </c>
      <c r="AO3236" s="29">
        <v>0</v>
      </c>
      <c r="AP3236" s="30">
        <v>0</v>
      </c>
      <c r="AQ3236" s="30">
        <v>0</v>
      </c>
    </row>
    <row r="3237" spans="1:43" x14ac:dyDescent="0.25">
      <c r="A3237" t="s">
        <v>20647</v>
      </c>
      <c r="B3237" t="s">
        <v>20652</v>
      </c>
      <c r="C3237" s="34">
        <v>10000064112559</v>
      </c>
      <c r="D3237">
        <v>3558275</v>
      </c>
      <c r="E3237" t="s">
        <v>20649</v>
      </c>
      <c r="F3237" t="s">
        <v>20651</v>
      </c>
      <c r="G3237" t="s">
        <v>89</v>
      </c>
      <c r="H3237" t="s">
        <v>90</v>
      </c>
      <c r="I3237" t="s">
        <v>10</v>
      </c>
      <c r="J3237" t="s">
        <v>20650</v>
      </c>
      <c r="K3237">
        <v>0</v>
      </c>
      <c r="L3237" t="s">
        <v>20652</v>
      </c>
      <c r="M3237" t="s">
        <v>20652</v>
      </c>
      <c r="N3237">
        <v>0</v>
      </c>
      <c r="O3237">
        <v>25</v>
      </c>
      <c r="P3237" s="17">
        <v>46022</v>
      </c>
      <c r="Q3237" s="19">
        <v>0</v>
      </c>
      <c r="R3237" t="s">
        <v>24</v>
      </c>
      <c r="S3237" s="17">
        <v>45727</v>
      </c>
      <c r="U3237" s="29">
        <v>0</v>
      </c>
      <c r="V3237" s="29">
        <v>0</v>
      </c>
      <c r="W3237" s="29">
        <v>0</v>
      </c>
      <c r="X3237">
        <v>1</v>
      </c>
      <c r="Y3237" s="33">
        <v>0</v>
      </c>
      <c r="Z3237" s="29">
        <v>0</v>
      </c>
      <c r="AA3237" s="29">
        <v>0</v>
      </c>
      <c r="AB3237" s="29">
        <v>0</v>
      </c>
      <c r="AC3237" s="33">
        <v>0</v>
      </c>
      <c r="AD3237" s="33">
        <v>-224.03126</v>
      </c>
      <c r="AE3237" s="29">
        <v>0</v>
      </c>
      <c r="AG3237" s="29">
        <v>0</v>
      </c>
      <c r="AH3237" s="29">
        <v>0</v>
      </c>
      <c r="AI3237" s="29">
        <v>0</v>
      </c>
      <c r="AJ3237" s="29">
        <v>0</v>
      </c>
      <c r="AK3237" s="29">
        <v>0</v>
      </c>
      <c r="AL3237" s="53">
        <v>1</v>
      </c>
      <c r="AM3237" s="29" t="s">
        <v>20651</v>
      </c>
      <c r="AN3237" s="29" t="s">
        <v>20651</v>
      </c>
      <c r="AO3237" s="29">
        <v>0</v>
      </c>
      <c r="AP3237" s="30">
        <v>0</v>
      </c>
      <c r="AQ3237" s="30">
        <v>0</v>
      </c>
    </row>
    <row r="3238" spans="1:43" x14ac:dyDescent="0.25">
      <c r="A3238" t="s">
        <v>20647</v>
      </c>
      <c r="B3238" t="s">
        <v>20652</v>
      </c>
      <c r="C3238" s="34">
        <v>10000064112688</v>
      </c>
      <c r="D3238">
        <v>9044690</v>
      </c>
      <c r="E3238" t="s">
        <v>20649</v>
      </c>
      <c r="F3238" t="s">
        <v>20651</v>
      </c>
      <c r="G3238" t="s">
        <v>89</v>
      </c>
      <c r="H3238" t="s">
        <v>90</v>
      </c>
      <c r="I3238" t="s">
        <v>14</v>
      </c>
      <c r="J3238" t="s">
        <v>20650</v>
      </c>
      <c r="K3238">
        <v>0</v>
      </c>
      <c r="L3238" t="s">
        <v>20652</v>
      </c>
      <c r="M3238" t="s">
        <v>20652</v>
      </c>
      <c r="N3238">
        <v>0</v>
      </c>
      <c r="O3238">
        <v>19</v>
      </c>
      <c r="P3238" s="17">
        <v>46022</v>
      </c>
      <c r="Q3238" s="19">
        <v>0</v>
      </c>
      <c r="R3238" t="s">
        <v>24</v>
      </c>
      <c r="S3238" s="17">
        <v>45727</v>
      </c>
      <c r="U3238" s="29">
        <v>0</v>
      </c>
      <c r="V3238" s="29">
        <v>0</v>
      </c>
      <c r="W3238" s="29">
        <v>0</v>
      </c>
      <c r="X3238">
        <v>1</v>
      </c>
      <c r="Y3238" s="33">
        <v>0</v>
      </c>
      <c r="Z3238" s="29">
        <v>0</v>
      </c>
      <c r="AA3238" s="29">
        <v>0</v>
      </c>
      <c r="AB3238" s="29">
        <v>0</v>
      </c>
      <c r="AC3238" s="33">
        <v>0</v>
      </c>
      <c r="AD3238" s="33">
        <v>-41.632280000000002</v>
      </c>
      <c r="AE3238" s="29">
        <v>0</v>
      </c>
      <c r="AG3238" s="29">
        <v>0</v>
      </c>
      <c r="AH3238" s="29">
        <v>0</v>
      </c>
      <c r="AI3238" s="29">
        <v>0</v>
      </c>
      <c r="AJ3238" s="29">
        <v>0</v>
      </c>
      <c r="AK3238" s="29">
        <v>0</v>
      </c>
      <c r="AL3238" s="53">
        <v>1</v>
      </c>
      <c r="AM3238" s="29" t="s">
        <v>20651</v>
      </c>
      <c r="AN3238" s="29" t="s">
        <v>20651</v>
      </c>
      <c r="AO3238" s="29">
        <v>0</v>
      </c>
      <c r="AP3238" s="30">
        <v>0</v>
      </c>
      <c r="AQ3238" s="30">
        <v>0</v>
      </c>
    </row>
    <row r="3239" spans="1:43" x14ac:dyDescent="0.25">
      <c r="A3239" t="s">
        <v>20647</v>
      </c>
      <c r="B3239" t="s">
        <v>20652</v>
      </c>
      <c r="C3239" s="34">
        <v>10000064112833</v>
      </c>
      <c r="D3239">
        <v>3558285</v>
      </c>
      <c r="E3239" t="s">
        <v>20649</v>
      </c>
      <c r="F3239" t="s">
        <v>20651</v>
      </c>
      <c r="G3239" t="s">
        <v>89</v>
      </c>
      <c r="H3239" t="s">
        <v>90</v>
      </c>
      <c r="I3239" t="s">
        <v>14</v>
      </c>
      <c r="J3239" t="s">
        <v>20650</v>
      </c>
      <c r="K3239">
        <v>0</v>
      </c>
      <c r="L3239" t="s">
        <v>20652</v>
      </c>
      <c r="M3239" t="s">
        <v>20652</v>
      </c>
      <c r="N3239">
        <v>0</v>
      </c>
      <c r="O3239">
        <v>27</v>
      </c>
      <c r="P3239" s="17">
        <v>46022</v>
      </c>
      <c r="Q3239" s="19">
        <v>0</v>
      </c>
      <c r="R3239" t="s">
        <v>24</v>
      </c>
      <c r="S3239" s="17">
        <v>45727</v>
      </c>
      <c r="U3239" s="29">
        <v>0</v>
      </c>
      <c r="V3239" s="29">
        <v>0</v>
      </c>
      <c r="W3239" s="29">
        <v>0</v>
      </c>
      <c r="X3239">
        <v>1</v>
      </c>
      <c r="Y3239" s="33">
        <v>0</v>
      </c>
      <c r="Z3239" s="29">
        <v>0</v>
      </c>
      <c r="AA3239" s="29">
        <v>0</v>
      </c>
      <c r="AB3239" s="29">
        <v>0</v>
      </c>
      <c r="AC3239" s="33">
        <v>0</v>
      </c>
      <c r="AD3239" s="33">
        <v>-31.932475</v>
      </c>
      <c r="AE3239" s="29">
        <v>0</v>
      </c>
      <c r="AG3239" s="29">
        <v>0</v>
      </c>
      <c r="AH3239" s="29">
        <v>0</v>
      </c>
      <c r="AI3239" s="29">
        <v>0</v>
      </c>
      <c r="AJ3239" s="29">
        <v>0</v>
      </c>
      <c r="AK3239" s="29">
        <v>0</v>
      </c>
      <c r="AL3239" s="53">
        <v>1</v>
      </c>
      <c r="AM3239" s="29" t="s">
        <v>20651</v>
      </c>
      <c r="AN3239" s="29" t="s">
        <v>20651</v>
      </c>
      <c r="AO3239" s="29">
        <v>0</v>
      </c>
      <c r="AP3239" s="30">
        <v>0</v>
      </c>
      <c r="AQ3239" s="30">
        <v>0</v>
      </c>
    </row>
    <row r="3240" spans="1:43" x14ac:dyDescent="0.25">
      <c r="A3240" t="s">
        <v>20647</v>
      </c>
      <c r="B3240" t="s">
        <v>20652</v>
      </c>
      <c r="C3240" s="34">
        <v>10000064112834</v>
      </c>
      <c r="D3240">
        <v>9044698</v>
      </c>
      <c r="E3240" t="s">
        <v>20649</v>
      </c>
      <c r="F3240" t="s">
        <v>20651</v>
      </c>
      <c r="G3240" t="s">
        <v>89</v>
      </c>
      <c r="H3240" t="s">
        <v>90</v>
      </c>
      <c r="I3240" t="s">
        <v>14</v>
      </c>
      <c r="J3240" t="s">
        <v>20650</v>
      </c>
      <c r="K3240">
        <v>0</v>
      </c>
      <c r="L3240" t="s">
        <v>20652</v>
      </c>
      <c r="M3240" t="s">
        <v>20652</v>
      </c>
      <c r="N3240">
        <v>0</v>
      </c>
      <c r="O3240">
        <v>27</v>
      </c>
      <c r="P3240" s="17">
        <v>46022</v>
      </c>
      <c r="Q3240" s="19">
        <v>0</v>
      </c>
      <c r="R3240" t="s">
        <v>24</v>
      </c>
      <c r="S3240" s="17">
        <v>45727</v>
      </c>
      <c r="U3240" s="29">
        <v>0</v>
      </c>
      <c r="V3240" s="29">
        <v>0</v>
      </c>
      <c r="W3240" s="29">
        <v>0</v>
      </c>
      <c r="X3240">
        <v>1</v>
      </c>
      <c r="Y3240" s="33">
        <v>0</v>
      </c>
      <c r="Z3240" s="29">
        <v>0</v>
      </c>
      <c r="AA3240" s="29">
        <v>0</v>
      </c>
      <c r="AB3240" s="29">
        <v>0</v>
      </c>
      <c r="AC3240" s="33">
        <v>0</v>
      </c>
      <c r="AD3240" s="33">
        <v>-166.64597000000001</v>
      </c>
      <c r="AE3240" s="29">
        <v>0</v>
      </c>
      <c r="AG3240" s="29">
        <v>0</v>
      </c>
      <c r="AH3240" s="29">
        <v>0</v>
      </c>
      <c r="AI3240" s="29">
        <v>0</v>
      </c>
      <c r="AJ3240" s="29">
        <v>0</v>
      </c>
      <c r="AK3240" s="29">
        <v>0</v>
      </c>
      <c r="AL3240" s="53">
        <v>1</v>
      </c>
      <c r="AM3240" s="29" t="s">
        <v>20651</v>
      </c>
      <c r="AN3240" s="29" t="s">
        <v>20651</v>
      </c>
      <c r="AO3240" s="29">
        <v>0</v>
      </c>
      <c r="AP3240" s="30">
        <v>0</v>
      </c>
      <c r="AQ3240" s="30">
        <v>0</v>
      </c>
    </row>
    <row r="3241" spans="1:43" x14ac:dyDescent="0.25">
      <c r="A3241" t="s">
        <v>20647</v>
      </c>
      <c r="B3241" t="s">
        <v>20652</v>
      </c>
      <c r="C3241" s="34">
        <v>10000064112874</v>
      </c>
      <c r="D3241">
        <v>3558286</v>
      </c>
      <c r="E3241" t="s">
        <v>20649</v>
      </c>
      <c r="F3241" t="s">
        <v>20651</v>
      </c>
      <c r="G3241" t="s">
        <v>89</v>
      </c>
      <c r="H3241" t="s">
        <v>90</v>
      </c>
      <c r="I3241" t="s">
        <v>14</v>
      </c>
      <c r="J3241" t="s">
        <v>20650</v>
      </c>
      <c r="K3241">
        <v>0</v>
      </c>
      <c r="L3241" t="s">
        <v>20652</v>
      </c>
      <c r="M3241" t="s">
        <v>20652</v>
      </c>
      <c r="N3241">
        <v>0</v>
      </c>
      <c r="O3241">
        <v>4</v>
      </c>
      <c r="P3241" s="17">
        <v>46022</v>
      </c>
      <c r="Q3241" s="19">
        <v>0</v>
      </c>
      <c r="R3241" t="s">
        <v>24</v>
      </c>
      <c r="S3241" s="17">
        <v>45727</v>
      </c>
      <c r="U3241" s="29">
        <v>0</v>
      </c>
      <c r="V3241" s="29">
        <v>0</v>
      </c>
      <c r="W3241" s="29">
        <v>0</v>
      </c>
      <c r="X3241">
        <v>1</v>
      </c>
      <c r="Y3241" s="33">
        <v>0</v>
      </c>
      <c r="Z3241" s="29">
        <v>0</v>
      </c>
      <c r="AA3241" s="29">
        <v>0</v>
      </c>
      <c r="AB3241" s="29">
        <v>0</v>
      </c>
      <c r="AC3241" s="33">
        <v>0</v>
      </c>
      <c r="AD3241" s="33">
        <v>-142.59</v>
      </c>
      <c r="AE3241" s="29">
        <v>0</v>
      </c>
      <c r="AG3241" s="29">
        <v>0</v>
      </c>
      <c r="AH3241" s="29">
        <v>0</v>
      </c>
      <c r="AI3241" s="29">
        <v>0</v>
      </c>
      <c r="AJ3241" s="29">
        <v>0</v>
      </c>
      <c r="AK3241" s="29">
        <v>0</v>
      </c>
      <c r="AL3241" s="53">
        <v>1</v>
      </c>
      <c r="AM3241" s="29" t="s">
        <v>20651</v>
      </c>
      <c r="AN3241" s="29" t="s">
        <v>20651</v>
      </c>
      <c r="AO3241" s="29">
        <v>0</v>
      </c>
      <c r="AP3241" s="30">
        <v>0</v>
      </c>
      <c r="AQ3241" s="30">
        <v>0</v>
      </c>
    </row>
    <row r="3242" spans="1:43" x14ac:dyDescent="0.25">
      <c r="A3242" t="s">
        <v>20647</v>
      </c>
      <c r="B3242" t="s">
        <v>20652</v>
      </c>
      <c r="C3242" s="34">
        <v>10000064112886</v>
      </c>
      <c r="D3242">
        <v>9044703</v>
      </c>
      <c r="E3242" t="s">
        <v>20649</v>
      </c>
      <c r="F3242" t="s">
        <v>20651</v>
      </c>
      <c r="G3242" t="s">
        <v>89</v>
      </c>
      <c r="H3242" t="s">
        <v>90</v>
      </c>
      <c r="I3242" t="s">
        <v>10</v>
      </c>
      <c r="J3242" t="s">
        <v>20650</v>
      </c>
      <c r="K3242">
        <v>0</v>
      </c>
      <c r="L3242" t="s">
        <v>20652</v>
      </c>
      <c r="M3242" t="s">
        <v>20652</v>
      </c>
      <c r="N3242">
        <v>0</v>
      </c>
      <c r="O3242">
        <v>13</v>
      </c>
      <c r="P3242" s="17">
        <v>46022</v>
      </c>
      <c r="Q3242" s="19">
        <v>0</v>
      </c>
      <c r="R3242" t="s">
        <v>24</v>
      </c>
      <c r="S3242" s="17">
        <v>45727</v>
      </c>
      <c r="U3242" s="29">
        <v>0</v>
      </c>
      <c r="V3242" s="29">
        <v>0</v>
      </c>
      <c r="W3242" s="29">
        <v>0</v>
      </c>
      <c r="X3242">
        <v>1</v>
      </c>
      <c r="Y3242" s="33">
        <v>0</v>
      </c>
      <c r="Z3242" s="29">
        <v>0</v>
      </c>
      <c r="AA3242" s="29">
        <v>0</v>
      </c>
      <c r="AB3242" s="29">
        <v>0</v>
      </c>
      <c r="AC3242" s="33">
        <v>0</v>
      </c>
      <c r="AD3242" s="33">
        <v>-47.306825000000003</v>
      </c>
      <c r="AE3242" s="29">
        <v>0</v>
      </c>
      <c r="AG3242" s="29">
        <v>0</v>
      </c>
      <c r="AH3242" s="29">
        <v>0</v>
      </c>
      <c r="AI3242" s="29">
        <v>0</v>
      </c>
      <c r="AJ3242" s="29">
        <v>0</v>
      </c>
      <c r="AK3242" s="29">
        <v>0</v>
      </c>
      <c r="AL3242" s="53">
        <v>1</v>
      </c>
      <c r="AM3242" s="29" t="s">
        <v>20651</v>
      </c>
      <c r="AN3242" s="29" t="s">
        <v>20651</v>
      </c>
      <c r="AO3242" s="29">
        <v>0</v>
      </c>
      <c r="AP3242" s="30">
        <v>0</v>
      </c>
      <c r="AQ3242" s="30">
        <v>0</v>
      </c>
    </row>
    <row r="3243" spans="1:43" x14ac:dyDescent="0.25">
      <c r="A3243" t="s">
        <v>20647</v>
      </c>
      <c r="B3243" t="s">
        <v>20652</v>
      </c>
      <c r="C3243" s="34">
        <v>10000064113336</v>
      </c>
      <c r="D3243">
        <v>9044814</v>
      </c>
      <c r="E3243" t="s">
        <v>20649</v>
      </c>
      <c r="F3243" t="s">
        <v>20651</v>
      </c>
      <c r="G3243" t="s">
        <v>89</v>
      </c>
      <c r="H3243" t="s">
        <v>90</v>
      </c>
      <c r="I3243" t="s">
        <v>14</v>
      </c>
      <c r="J3243" t="s">
        <v>20650</v>
      </c>
      <c r="K3243">
        <v>0</v>
      </c>
      <c r="L3243" t="s">
        <v>20652</v>
      </c>
      <c r="M3243" t="s">
        <v>20652</v>
      </c>
      <c r="N3243">
        <v>0</v>
      </c>
      <c r="O3243">
        <v>17</v>
      </c>
      <c r="P3243" s="17">
        <v>46022</v>
      </c>
      <c r="Q3243" s="19">
        <v>0</v>
      </c>
      <c r="R3243" t="s">
        <v>24</v>
      </c>
      <c r="S3243" s="17">
        <v>45727</v>
      </c>
      <c r="U3243" s="29">
        <v>0</v>
      </c>
      <c r="V3243" s="29">
        <v>0</v>
      </c>
      <c r="W3243" s="29">
        <v>0</v>
      </c>
      <c r="X3243">
        <v>1</v>
      </c>
      <c r="Y3243" s="33">
        <v>0</v>
      </c>
      <c r="Z3243" s="29">
        <v>0</v>
      </c>
      <c r="AA3243" s="29">
        <v>0</v>
      </c>
      <c r="AB3243" s="29">
        <v>0</v>
      </c>
      <c r="AC3243" s="33">
        <v>0</v>
      </c>
      <c r="AD3243" s="33">
        <v>-130.12556000000001</v>
      </c>
      <c r="AE3243" s="29">
        <v>0</v>
      </c>
      <c r="AG3243" s="29">
        <v>0</v>
      </c>
      <c r="AH3243" s="29">
        <v>0</v>
      </c>
      <c r="AI3243" s="29">
        <v>0</v>
      </c>
      <c r="AJ3243" s="29">
        <v>0</v>
      </c>
      <c r="AK3243" s="29">
        <v>0</v>
      </c>
      <c r="AL3243" s="53">
        <v>1</v>
      </c>
      <c r="AM3243" s="29" t="s">
        <v>20651</v>
      </c>
      <c r="AN3243" s="29" t="s">
        <v>20651</v>
      </c>
      <c r="AO3243" s="29">
        <v>0</v>
      </c>
      <c r="AP3243" s="30">
        <v>0</v>
      </c>
      <c r="AQ3243" s="30">
        <v>0</v>
      </c>
    </row>
    <row r="3244" spans="1:43" x14ac:dyDescent="0.25">
      <c r="A3244" t="s">
        <v>20647</v>
      </c>
      <c r="B3244" t="s">
        <v>20652</v>
      </c>
      <c r="C3244" s="34">
        <v>10000064113460</v>
      </c>
      <c r="D3244">
        <v>9044849</v>
      </c>
      <c r="E3244" t="s">
        <v>20649</v>
      </c>
      <c r="F3244" t="s">
        <v>20651</v>
      </c>
      <c r="G3244" t="s">
        <v>89</v>
      </c>
      <c r="H3244" t="s">
        <v>90</v>
      </c>
      <c r="I3244" t="s">
        <v>14</v>
      </c>
      <c r="J3244" t="s">
        <v>20650</v>
      </c>
      <c r="K3244">
        <v>0</v>
      </c>
      <c r="L3244" t="s">
        <v>20652</v>
      </c>
      <c r="M3244" t="s">
        <v>20652</v>
      </c>
      <c r="N3244">
        <v>0</v>
      </c>
      <c r="O3244">
        <v>28</v>
      </c>
      <c r="P3244" s="17">
        <v>46022</v>
      </c>
      <c r="Q3244" s="19">
        <v>0</v>
      </c>
      <c r="R3244" t="s">
        <v>24</v>
      </c>
      <c r="S3244" s="17">
        <v>45727</v>
      </c>
      <c r="U3244" s="29">
        <v>0</v>
      </c>
      <c r="V3244" s="29">
        <v>0</v>
      </c>
      <c r="W3244" s="29">
        <v>0</v>
      </c>
      <c r="X3244">
        <v>1</v>
      </c>
      <c r="Y3244" s="33">
        <v>0</v>
      </c>
      <c r="Z3244" s="29">
        <v>0</v>
      </c>
      <c r="AA3244" s="29">
        <v>0</v>
      </c>
      <c r="AB3244" s="29">
        <v>0</v>
      </c>
      <c r="AC3244" s="33">
        <v>0</v>
      </c>
      <c r="AD3244" s="33">
        <v>-211.20784500000002</v>
      </c>
      <c r="AE3244" s="29">
        <v>0</v>
      </c>
      <c r="AG3244" s="29">
        <v>0</v>
      </c>
      <c r="AH3244" s="29">
        <v>0</v>
      </c>
      <c r="AI3244" s="29">
        <v>0</v>
      </c>
      <c r="AJ3244" s="29">
        <v>0</v>
      </c>
      <c r="AK3244" s="29">
        <v>0</v>
      </c>
      <c r="AL3244" s="53">
        <v>1</v>
      </c>
      <c r="AM3244" s="29" t="s">
        <v>20651</v>
      </c>
      <c r="AN3244" s="29" t="s">
        <v>20651</v>
      </c>
      <c r="AO3244" s="29">
        <v>0</v>
      </c>
      <c r="AP3244" s="30">
        <v>0</v>
      </c>
      <c r="AQ3244" s="30">
        <v>0</v>
      </c>
    </row>
    <row r="3245" spans="1:43" x14ac:dyDescent="0.25">
      <c r="A3245" t="s">
        <v>20647</v>
      </c>
      <c r="B3245" t="s">
        <v>20652</v>
      </c>
      <c r="C3245" s="34">
        <v>10000064113552</v>
      </c>
      <c r="D3245">
        <v>3558312</v>
      </c>
      <c r="E3245" t="s">
        <v>20648</v>
      </c>
      <c r="F3245" t="s">
        <v>20651</v>
      </c>
      <c r="G3245" t="s">
        <v>89</v>
      </c>
      <c r="H3245" t="s">
        <v>90</v>
      </c>
      <c r="I3245" t="s">
        <v>137</v>
      </c>
      <c r="J3245" t="s">
        <v>20650</v>
      </c>
      <c r="K3245">
        <v>0</v>
      </c>
      <c r="L3245" t="s">
        <v>20652</v>
      </c>
      <c r="M3245" t="s">
        <v>20652</v>
      </c>
      <c r="N3245">
        <v>0</v>
      </c>
      <c r="O3245">
        <v>27</v>
      </c>
      <c r="P3245" s="17">
        <v>46022</v>
      </c>
      <c r="Q3245" s="19">
        <v>0</v>
      </c>
      <c r="R3245" t="s">
        <v>24</v>
      </c>
      <c r="S3245" s="17">
        <v>45727</v>
      </c>
      <c r="U3245" s="29">
        <v>0</v>
      </c>
      <c r="V3245" s="29">
        <v>0</v>
      </c>
      <c r="W3245" s="29">
        <v>0</v>
      </c>
      <c r="X3245">
        <v>1</v>
      </c>
      <c r="Y3245" s="33">
        <v>0</v>
      </c>
      <c r="Z3245" s="29">
        <v>0</v>
      </c>
      <c r="AA3245" s="29">
        <v>0</v>
      </c>
      <c r="AB3245" s="29">
        <v>0</v>
      </c>
      <c r="AC3245" s="33">
        <v>0</v>
      </c>
      <c r="AD3245" s="33">
        <v>-209.36077499999999</v>
      </c>
      <c r="AE3245" s="29">
        <v>0</v>
      </c>
      <c r="AG3245" s="29">
        <v>0</v>
      </c>
      <c r="AH3245" s="29">
        <v>0</v>
      </c>
      <c r="AI3245" s="29">
        <v>0</v>
      </c>
      <c r="AJ3245" s="29">
        <v>0</v>
      </c>
      <c r="AK3245" s="29">
        <v>0</v>
      </c>
      <c r="AL3245" s="53">
        <v>1</v>
      </c>
      <c r="AM3245" s="29" t="s">
        <v>20651</v>
      </c>
      <c r="AN3245" s="29" t="s">
        <v>20651</v>
      </c>
      <c r="AO3245" s="29">
        <v>0</v>
      </c>
      <c r="AP3245" s="30">
        <v>0</v>
      </c>
      <c r="AQ3245" s="30">
        <v>0</v>
      </c>
    </row>
    <row r="3246" spans="1:43" x14ac:dyDescent="0.25">
      <c r="A3246" t="s">
        <v>20647</v>
      </c>
      <c r="B3246" t="s">
        <v>20652</v>
      </c>
      <c r="C3246" s="34">
        <v>10000064113552</v>
      </c>
      <c r="D3246">
        <v>3558312</v>
      </c>
      <c r="E3246" t="s">
        <v>20648</v>
      </c>
      <c r="F3246" t="s">
        <v>20651</v>
      </c>
      <c r="G3246" t="s">
        <v>89</v>
      </c>
      <c r="H3246" t="s">
        <v>90</v>
      </c>
      <c r="I3246" t="s">
        <v>137</v>
      </c>
      <c r="J3246" t="s">
        <v>20650</v>
      </c>
      <c r="K3246">
        <v>0</v>
      </c>
      <c r="L3246" t="s">
        <v>20652</v>
      </c>
      <c r="M3246" t="s">
        <v>20652</v>
      </c>
      <c r="N3246">
        <v>0</v>
      </c>
      <c r="O3246">
        <v>27</v>
      </c>
      <c r="P3246" s="17">
        <v>46022</v>
      </c>
      <c r="Q3246" s="19">
        <v>0</v>
      </c>
      <c r="R3246" t="s">
        <v>24</v>
      </c>
      <c r="S3246" s="17">
        <v>45727</v>
      </c>
      <c r="U3246" s="29">
        <v>0</v>
      </c>
      <c r="V3246" s="29">
        <v>0</v>
      </c>
      <c r="W3246" s="29">
        <v>0</v>
      </c>
      <c r="X3246">
        <v>1</v>
      </c>
      <c r="Y3246" s="33">
        <v>0</v>
      </c>
      <c r="Z3246" s="29">
        <v>0</v>
      </c>
      <c r="AA3246" s="29">
        <v>0</v>
      </c>
      <c r="AB3246" s="29">
        <v>0</v>
      </c>
      <c r="AC3246" s="33">
        <v>0</v>
      </c>
      <c r="AD3246" s="33">
        <v>-209.36077499999999</v>
      </c>
      <c r="AE3246" s="29">
        <v>0</v>
      </c>
      <c r="AG3246" s="29">
        <v>0</v>
      </c>
      <c r="AH3246" s="29">
        <v>0</v>
      </c>
      <c r="AI3246" s="29">
        <v>0</v>
      </c>
      <c r="AJ3246" s="29">
        <v>0</v>
      </c>
      <c r="AK3246" s="29">
        <v>0</v>
      </c>
      <c r="AL3246" s="53">
        <v>1</v>
      </c>
      <c r="AM3246" s="29" t="s">
        <v>20651</v>
      </c>
      <c r="AN3246" s="29" t="s">
        <v>20651</v>
      </c>
      <c r="AO3246" s="29">
        <v>0</v>
      </c>
      <c r="AP3246" s="30">
        <v>0</v>
      </c>
      <c r="AQ3246" s="30">
        <v>0</v>
      </c>
    </row>
    <row r="3247" spans="1:43" x14ac:dyDescent="0.25">
      <c r="A3247" t="s">
        <v>20647</v>
      </c>
      <c r="B3247" t="s">
        <v>20652</v>
      </c>
      <c r="C3247" s="34">
        <v>10000064113736</v>
      </c>
      <c r="D3247">
        <v>9045037</v>
      </c>
      <c r="E3247" t="s">
        <v>20649</v>
      </c>
      <c r="F3247" t="s">
        <v>20651</v>
      </c>
      <c r="G3247" t="s">
        <v>89</v>
      </c>
      <c r="H3247" t="s">
        <v>90</v>
      </c>
      <c r="I3247" t="s">
        <v>14</v>
      </c>
      <c r="J3247" t="s">
        <v>20650</v>
      </c>
      <c r="K3247">
        <v>0</v>
      </c>
      <c r="L3247" t="s">
        <v>20652</v>
      </c>
      <c r="M3247" t="s">
        <v>20652</v>
      </c>
      <c r="N3247">
        <v>0</v>
      </c>
      <c r="O3247">
        <v>77</v>
      </c>
      <c r="P3247" s="17">
        <v>46022</v>
      </c>
      <c r="Q3247" s="19">
        <v>0</v>
      </c>
      <c r="R3247" t="s">
        <v>24</v>
      </c>
      <c r="S3247" s="17">
        <v>45727</v>
      </c>
      <c r="U3247" s="29">
        <v>0</v>
      </c>
      <c r="V3247" s="29">
        <v>0</v>
      </c>
      <c r="W3247" s="29">
        <v>0</v>
      </c>
      <c r="X3247">
        <v>1</v>
      </c>
      <c r="Y3247" s="33">
        <v>0</v>
      </c>
      <c r="Z3247" s="29">
        <v>0</v>
      </c>
      <c r="AA3247" s="29">
        <v>0</v>
      </c>
      <c r="AB3247" s="29">
        <v>0</v>
      </c>
      <c r="AC3247" s="33">
        <v>0</v>
      </c>
      <c r="AD3247" s="33">
        <v>-259.69812999999999</v>
      </c>
      <c r="AE3247" s="29">
        <v>0</v>
      </c>
      <c r="AG3247" s="29">
        <v>0</v>
      </c>
      <c r="AH3247" s="29">
        <v>0</v>
      </c>
      <c r="AI3247" s="29">
        <v>0</v>
      </c>
      <c r="AJ3247" s="29">
        <v>0</v>
      </c>
      <c r="AK3247" s="29">
        <v>0</v>
      </c>
      <c r="AL3247" s="53">
        <v>1</v>
      </c>
      <c r="AM3247" s="29" t="s">
        <v>20651</v>
      </c>
      <c r="AN3247" s="29" t="s">
        <v>20651</v>
      </c>
      <c r="AO3247" s="29">
        <v>0</v>
      </c>
      <c r="AP3247" s="30">
        <v>0</v>
      </c>
      <c r="AQ3247" s="30">
        <v>0</v>
      </c>
    </row>
    <row r="3248" spans="1:43" x14ac:dyDescent="0.25">
      <c r="A3248" t="s">
        <v>20647</v>
      </c>
      <c r="B3248" t="s">
        <v>20652</v>
      </c>
      <c r="C3248" s="34">
        <v>10000064114037</v>
      </c>
      <c r="D3248">
        <v>9045163</v>
      </c>
      <c r="E3248" t="s">
        <v>20649</v>
      </c>
      <c r="F3248" t="s">
        <v>20651</v>
      </c>
      <c r="G3248" t="s">
        <v>89</v>
      </c>
      <c r="H3248" t="s">
        <v>90</v>
      </c>
      <c r="I3248" t="s">
        <v>14</v>
      </c>
      <c r="J3248" t="s">
        <v>20650</v>
      </c>
      <c r="K3248">
        <v>0</v>
      </c>
      <c r="L3248" t="s">
        <v>20652</v>
      </c>
      <c r="M3248" t="s">
        <v>20652</v>
      </c>
      <c r="N3248">
        <v>0</v>
      </c>
      <c r="O3248">
        <v>80</v>
      </c>
      <c r="P3248" s="17">
        <v>46022</v>
      </c>
      <c r="Q3248" s="19">
        <v>0</v>
      </c>
      <c r="R3248" t="s">
        <v>24</v>
      </c>
      <c r="S3248" s="17">
        <v>45727</v>
      </c>
      <c r="U3248" s="29">
        <v>0</v>
      </c>
      <c r="V3248" s="29">
        <v>0</v>
      </c>
      <c r="W3248" s="29">
        <v>0</v>
      </c>
      <c r="X3248">
        <v>1</v>
      </c>
      <c r="Y3248" s="33">
        <v>0</v>
      </c>
      <c r="Z3248" s="29">
        <v>0</v>
      </c>
      <c r="AA3248" s="29">
        <v>0</v>
      </c>
      <c r="AB3248" s="29">
        <v>0</v>
      </c>
      <c r="AC3248" s="33">
        <v>0</v>
      </c>
      <c r="AD3248" s="33">
        <v>-345.17464999999999</v>
      </c>
      <c r="AE3248" s="29">
        <v>0</v>
      </c>
      <c r="AG3248" s="29">
        <v>0</v>
      </c>
      <c r="AH3248" s="29">
        <v>0</v>
      </c>
      <c r="AI3248" s="29">
        <v>0</v>
      </c>
      <c r="AJ3248" s="29">
        <v>0</v>
      </c>
      <c r="AK3248" s="29">
        <v>0</v>
      </c>
      <c r="AL3248" s="53">
        <v>1</v>
      </c>
      <c r="AM3248" s="29" t="s">
        <v>20651</v>
      </c>
      <c r="AN3248" s="29" t="s">
        <v>20651</v>
      </c>
      <c r="AO3248" s="29">
        <v>0</v>
      </c>
      <c r="AP3248" s="30">
        <v>0</v>
      </c>
      <c r="AQ3248" s="30">
        <v>0</v>
      </c>
    </row>
    <row r="3249" spans="1:43" x14ac:dyDescent="0.25">
      <c r="A3249" t="s">
        <v>20647</v>
      </c>
      <c r="B3249" t="s">
        <v>20652</v>
      </c>
      <c r="C3249" s="34">
        <v>10000064114053</v>
      </c>
      <c r="D3249">
        <v>9045162</v>
      </c>
      <c r="E3249" t="s">
        <v>20649</v>
      </c>
      <c r="F3249" t="s">
        <v>20651</v>
      </c>
      <c r="G3249" t="s">
        <v>89</v>
      </c>
      <c r="H3249" t="s">
        <v>90</v>
      </c>
      <c r="I3249" t="s">
        <v>14</v>
      </c>
      <c r="J3249" t="s">
        <v>20650</v>
      </c>
      <c r="K3249">
        <v>0</v>
      </c>
      <c r="L3249" t="s">
        <v>20652</v>
      </c>
      <c r="M3249" t="s">
        <v>20652</v>
      </c>
      <c r="N3249">
        <v>0</v>
      </c>
      <c r="O3249">
        <v>14</v>
      </c>
      <c r="P3249" s="17">
        <v>46022</v>
      </c>
      <c r="Q3249" s="19">
        <v>0</v>
      </c>
      <c r="R3249" t="s">
        <v>24</v>
      </c>
      <c r="S3249" s="17">
        <v>45727</v>
      </c>
      <c r="U3249" s="29">
        <v>0</v>
      </c>
      <c r="V3249" s="29">
        <v>0</v>
      </c>
      <c r="W3249" s="29">
        <v>0</v>
      </c>
      <c r="X3249">
        <v>1</v>
      </c>
      <c r="Y3249" s="33">
        <v>0</v>
      </c>
      <c r="Z3249" s="29">
        <v>0</v>
      </c>
      <c r="AA3249" s="29">
        <v>0</v>
      </c>
      <c r="AB3249" s="29">
        <v>0</v>
      </c>
      <c r="AC3249" s="33">
        <v>0</v>
      </c>
      <c r="AD3249" s="33">
        <v>-177.57797499999998</v>
      </c>
      <c r="AE3249" s="29">
        <v>0</v>
      </c>
      <c r="AG3249" s="29">
        <v>0</v>
      </c>
      <c r="AH3249" s="29">
        <v>0</v>
      </c>
      <c r="AI3249" s="29">
        <v>0</v>
      </c>
      <c r="AJ3249" s="29">
        <v>0</v>
      </c>
      <c r="AK3249" s="29">
        <v>0</v>
      </c>
      <c r="AL3249" s="53">
        <v>1</v>
      </c>
      <c r="AM3249" s="29" t="s">
        <v>20651</v>
      </c>
      <c r="AN3249" s="29" t="s">
        <v>20651</v>
      </c>
      <c r="AO3249" s="29">
        <v>0</v>
      </c>
      <c r="AP3249" s="30">
        <v>0</v>
      </c>
      <c r="AQ3249" s="30">
        <v>0</v>
      </c>
    </row>
    <row r="3250" spans="1:43" x14ac:dyDescent="0.25">
      <c r="A3250" t="s">
        <v>20647</v>
      </c>
      <c r="B3250" t="s">
        <v>20652</v>
      </c>
      <c r="C3250" s="34">
        <v>10000064114304</v>
      </c>
      <c r="D3250">
        <v>9045206</v>
      </c>
      <c r="E3250" t="s">
        <v>20649</v>
      </c>
      <c r="F3250" t="s">
        <v>20651</v>
      </c>
      <c r="G3250" t="s">
        <v>89</v>
      </c>
      <c r="H3250" t="s">
        <v>90</v>
      </c>
      <c r="I3250" t="s">
        <v>10</v>
      </c>
      <c r="J3250" t="s">
        <v>20650</v>
      </c>
      <c r="K3250">
        <v>0</v>
      </c>
      <c r="L3250" t="s">
        <v>20652</v>
      </c>
      <c r="M3250" t="s">
        <v>20652</v>
      </c>
      <c r="N3250">
        <v>0</v>
      </c>
      <c r="O3250">
        <v>72</v>
      </c>
      <c r="P3250" s="17">
        <v>46022</v>
      </c>
      <c r="Q3250" s="19">
        <v>0</v>
      </c>
      <c r="R3250" t="s">
        <v>24</v>
      </c>
      <c r="S3250" s="17">
        <v>45727</v>
      </c>
      <c r="U3250" s="29">
        <v>0</v>
      </c>
      <c r="V3250" s="29">
        <v>0</v>
      </c>
      <c r="W3250" s="29">
        <v>0</v>
      </c>
      <c r="X3250">
        <v>1</v>
      </c>
      <c r="Y3250" s="33">
        <v>0</v>
      </c>
      <c r="Z3250" s="29">
        <v>0</v>
      </c>
      <c r="AA3250" s="29">
        <v>0</v>
      </c>
      <c r="AB3250" s="29">
        <v>0</v>
      </c>
      <c r="AC3250" s="33">
        <v>0</v>
      </c>
      <c r="AD3250" s="33">
        <v>-406.98291499999999</v>
      </c>
      <c r="AE3250" s="29">
        <v>0</v>
      </c>
      <c r="AG3250" s="29">
        <v>0</v>
      </c>
      <c r="AH3250" s="29">
        <v>0</v>
      </c>
      <c r="AI3250" s="29">
        <v>0</v>
      </c>
      <c r="AJ3250" s="29">
        <v>0</v>
      </c>
      <c r="AK3250" s="29">
        <v>0</v>
      </c>
      <c r="AL3250" s="53">
        <v>1</v>
      </c>
      <c r="AM3250" s="29" t="s">
        <v>20651</v>
      </c>
      <c r="AN3250" s="29" t="s">
        <v>20651</v>
      </c>
      <c r="AO3250" s="29">
        <v>0</v>
      </c>
      <c r="AP3250" s="30">
        <v>0</v>
      </c>
      <c r="AQ3250" s="30">
        <v>0</v>
      </c>
    </row>
    <row r="3251" spans="1:43" x14ac:dyDescent="0.25">
      <c r="A3251" t="s">
        <v>20647</v>
      </c>
      <c r="B3251" t="s">
        <v>20652</v>
      </c>
      <c r="C3251" s="34">
        <v>10000064114539</v>
      </c>
      <c r="D3251">
        <v>9045338</v>
      </c>
      <c r="E3251" t="s">
        <v>20649</v>
      </c>
      <c r="F3251" t="s">
        <v>20651</v>
      </c>
      <c r="G3251" t="s">
        <v>89</v>
      </c>
      <c r="H3251" t="s">
        <v>90</v>
      </c>
      <c r="I3251" t="s">
        <v>10</v>
      </c>
      <c r="J3251" t="s">
        <v>20650</v>
      </c>
      <c r="K3251">
        <v>0</v>
      </c>
      <c r="L3251" t="s">
        <v>20652</v>
      </c>
      <c r="M3251" t="s">
        <v>20652</v>
      </c>
      <c r="N3251">
        <v>0</v>
      </c>
      <c r="O3251">
        <v>72</v>
      </c>
      <c r="P3251" s="17">
        <v>46022</v>
      </c>
      <c r="Q3251" s="19">
        <v>0</v>
      </c>
      <c r="R3251" t="s">
        <v>24</v>
      </c>
      <c r="S3251" s="17">
        <v>45727</v>
      </c>
      <c r="U3251" s="29">
        <v>0</v>
      </c>
      <c r="V3251" s="29">
        <v>0</v>
      </c>
      <c r="W3251" s="29">
        <v>0</v>
      </c>
      <c r="X3251">
        <v>1</v>
      </c>
      <c r="Y3251" s="33">
        <v>0</v>
      </c>
      <c r="Z3251" s="29">
        <v>0</v>
      </c>
      <c r="AA3251" s="29">
        <v>0</v>
      </c>
      <c r="AB3251" s="29">
        <v>0</v>
      </c>
      <c r="AC3251" s="33">
        <v>0</v>
      </c>
      <c r="AD3251" s="33">
        <v>-313.57177999999999</v>
      </c>
      <c r="AE3251" s="29">
        <v>0</v>
      </c>
      <c r="AG3251" s="29">
        <v>0</v>
      </c>
      <c r="AH3251" s="29">
        <v>0</v>
      </c>
      <c r="AI3251" s="29">
        <v>0</v>
      </c>
      <c r="AJ3251" s="29">
        <v>0</v>
      </c>
      <c r="AK3251" s="29">
        <v>0</v>
      </c>
      <c r="AL3251" s="53">
        <v>1</v>
      </c>
      <c r="AM3251" s="29" t="s">
        <v>20651</v>
      </c>
      <c r="AN3251" s="29" t="s">
        <v>20651</v>
      </c>
      <c r="AO3251" s="29">
        <v>0</v>
      </c>
      <c r="AP3251" s="30">
        <v>0</v>
      </c>
      <c r="AQ3251" s="30">
        <v>0</v>
      </c>
    </row>
    <row r="3252" spans="1:43" x14ac:dyDescent="0.25">
      <c r="A3252" t="s">
        <v>20647</v>
      </c>
      <c r="B3252" t="s">
        <v>20652</v>
      </c>
      <c r="C3252" s="34">
        <v>10000064114575</v>
      </c>
      <c r="D3252">
        <v>9045352</v>
      </c>
      <c r="E3252" t="s">
        <v>20649</v>
      </c>
      <c r="F3252" t="s">
        <v>20651</v>
      </c>
      <c r="G3252" t="s">
        <v>89</v>
      </c>
      <c r="H3252" t="s">
        <v>90</v>
      </c>
      <c r="I3252" t="s">
        <v>10</v>
      </c>
      <c r="J3252" t="s">
        <v>20650</v>
      </c>
      <c r="K3252">
        <v>0</v>
      </c>
      <c r="L3252" t="s">
        <v>20652</v>
      </c>
      <c r="M3252" t="s">
        <v>20652</v>
      </c>
      <c r="N3252">
        <v>0</v>
      </c>
      <c r="O3252">
        <v>24</v>
      </c>
      <c r="P3252" s="17">
        <v>46022</v>
      </c>
      <c r="Q3252" s="19">
        <v>0</v>
      </c>
      <c r="R3252" t="s">
        <v>24</v>
      </c>
      <c r="S3252" s="17">
        <v>45727</v>
      </c>
      <c r="U3252" s="29">
        <v>0</v>
      </c>
      <c r="V3252" s="29">
        <v>0</v>
      </c>
      <c r="W3252" s="29">
        <v>0</v>
      </c>
      <c r="X3252">
        <v>1</v>
      </c>
      <c r="Y3252" s="33">
        <v>0</v>
      </c>
      <c r="Z3252" s="29">
        <v>0</v>
      </c>
      <c r="AA3252" s="29">
        <v>0</v>
      </c>
      <c r="AB3252" s="29">
        <v>0</v>
      </c>
      <c r="AC3252" s="33">
        <v>0</v>
      </c>
      <c r="AD3252" s="33">
        <v>-32.737589999999997</v>
      </c>
      <c r="AE3252" s="29">
        <v>0</v>
      </c>
      <c r="AG3252" s="29">
        <v>0</v>
      </c>
      <c r="AH3252" s="29">
        <v>0</v>
      </c>
      <c r="AI3252" s="29">
        <v>0</v>
      </c>
      <c r="AJ3252" s="29">
        <v>0</v>
      </c>
      <c r="AK3252" s="29">
        <v>0</v>
      </c>
      <c r="AL3252" s="53">
        <v>1</v>
      </c>
      <c r="AM3252" s="29" t="s">
        <v>20651</v>
      </c>
      <c r="AN3252" s="29" t="s">
        <v>20651</v>
      </c>
      <c r="AO3252" s="29">
        <v>0</v>
      </c>
      <c r="AP3252" s="30">
        <v>0</v>
      </c>
      <c r="AQ3252" s="30">
        <v>0</v>
      </c>
    </row>
    <row r="3253" spans="1:43" x14ac:dyDescent="0.25">
      <c r="A3253" t="s">
        <v>20647</v>
      </c>
      <c r="B3253" t="s">
        <v>20652</v>
      </c>
      <c r="C3253" s="34">
        <v>10000064114909</v>
      </c>
      <c r="D3253">
        <v>3558378</v>
      </c>
      <c r="E3253" t="s">
        <v>20649</v>
      </c>
      <c r="F3253" t="s">
        <v>20651</v>
      </c>
      <c r="G3253" t="s">
        <v>89</v>
      </c>
      <c r="H3253" t="s">
        <v>90</v>
      </c>
      <c r="I3253" t="s">
        <v>10</v>
      </c>
      <c r="J3253" t="s">
        <v>20650</v>
      </c>
      <c r="K3253">
        <v>0</v>
      </c>
      <c r="L3253" t="s">
        <v>20652</v>
      </c>
      <c r="M3253" t="s">
        <v>20652</v>
      </c>
      <c r="N3253">
        <v>0</v>
      </c>
      <c r="O3253">
        <v>44</v>
      </c>
      <c r="P3253" s="17">
        <v>46022</v>
      </c>
      <c r="Q3253" s="19">
        <v>0</v>
      </c>
      <c r="R3253" t="s">
        <v>24</v>
      </c>
      <c r="S3253" s="17">
        <v>45727</v>
      </c>
      <c r="U3253" s="29">
        <v>0</v>
      </c>
      <c r="V3253" s="29">
        <v>0</v>
      </c>
      <c r="W3253" s="29">
        <v>0</v>
      </c>
      <c r="X3253">
        <v>1</v>
      </c>
      <c r="Y3253" s="33">
        <v>0</v>
      </c>
      <c r="Z3253" s="29">
        <v>0</v>
      </c>
      <c r="AA3253" s="29">
        <v>0</v>
      </c>
      <c r="AB3253" s="29">
        <v>0</v>
      </c>
      <c r="AC3253" s="33">
        <v>0</v>
      </c>
      <c r="AD3253" s="33">
        <v>-192.2928</v>
      </c>
      <c r="AE3253" s="29">
        <v>0</v>
      </c>
      <c r="AG3253" s="29">
        <v>0</v>
      </c>
      <c r="AH3253" s="29">
        <v>0</v>
      </c>
      <c r="AI3253" s="29">
        <v>0</v>
      </c>
      <c r="AJ3253" s="29">
        <v>0</v>
      </c>
      <c r="AK3253" s="29">
        <v>0</v>
      </c>
      <c r="AL3253" s="53">
        <v>1</v>
      </c>
      <c r="AM3253" s="29" t="s">
        <v>20651</v>
      </c>
      <c r="AN3253" s="29" t="s">
        <v>20651</v>
      </c>
      <c r="AO3253" s="29">
        <v>0</v>
      </c>
      <c r="AP3253" s="30">
        <v>0</v>
      </c>
      <c r="AQ3253" s="30">
        <v>0</v>
      </c>
    </row>
    <row r="3254" spans="1:43" x14ac:dyDescent="0.25">
      <c r="A3254" t="s">
        <v>20647</v>
      </c>
      <c r="B3254" t="s">
        <v>20652</v>
      </c>
      <c r="C3254" s="34">
        <v>10000064115018</v>
      </c>
      <c r="D3254">
        <v>3558390</v>
      </c>
      <c r="E3254" t="s">
        <v>20649</v>
      </c>
      <c r="F3254" t="s">
        <v>20651</v>
      </c>
      <c r="G3254" t="s">
        <v>89</v>
      </c>
      <c r="H3254" t="s">
        <v>90</v>
      </c>
      <c r="I3254" t="s">
        <v>10</v>
      </c>
      <c r="J3254" t="s">
        <v>20650</v>
      </c>
      <c r="K3254">
        <v>0</v>
      </c>
      <c r="L3254" t="s">
        <v>20652</v>
      </c>
      <c r="M3254" t="s">
        <v>20652</v>
      </c>
      <c r="N3254">
        <v>0</v>
      </c>
      <c r="O3254">
        <v>1</v>
      </c>
      <c r="P3254" s="17">
        <v>46022</v>
      </c>
      <c r="Q3254" s="19">
        <v>0</v>
      </c>
      <c r="R3254" t="s">
        <v>24</v>
      </c>
      <c r="S3254" s="17">
        <v>45727</v>
      </c>
      <c r="U3254" s="29">
        <v>0</v>
      </c>
      <c r="V3254" s="29">
        <v>0</v>
      </c>
      <c r="W3254" s="29">
        <v>0</v>
      </c>
      <c r="X3254">
        <v>1</v>
      </c>
      <c r="Y3254" s="33">
        <v>0</v>
      </c>
      <c r="Z3254" s="29">
        <v>0</v>
      </c>
      <c r="AA3254" s="29">
        <v>0</v>
      </c>
      <c r="AB3254" s="29">
        <v>0</v>
      </c>
      <c r="AC3254" s="33">
        <v>0</v>
      </c>
      <c r="AD3254" s="33">
        <v>-152.76531500000002</v>
      </c>
      <c r="AE3254" s="29">
        <v>0</v>
      </c>
      <c r="AG3254" s="29">
        <v>0</v>
      </c>
      <c r="AH3254" s="29">
        <v>0</v>
      </c>
      <c r="AI3254" s="29">
        <v>0</v>
      </c>
      <c r="AJ3254" s="29">
        <v>0</v>
      </c>
      <c r="AK3254" s="29">
        <v>0</v>
      </c>
      <c r="AL3254" s="53">
        <v>1</v>
      </c>
      <c r="AM3254" s="29" t="s">
        <v>20651</v>
      </c>
      <c r="AN3254" s="29" t="s">
        <v>20651</v>
      </c>
      <c r="AO3254" s="29">
        <v>0</v>
      </c>
      <c r="AP3254" s="30">
        <v>0</v>
      </c>
      <c r="AQ3254" s="30">
        <v>0</v>
      </c>
    </row>
    <row r="3255" spans="1:43" x14ac:dyDescent="0.25">
      <c r="A3255" t="s">
        <v>20647</v>
      </c>
      <c r="B3255" t="s">
        <v>20652</v>
      </c>
      <c r="C3255" s="34">
        <v>10000064115019</v>
      </c>
      <c r="D3255">
        <v>3558389</v>
      </c>
      <c r="E3255" t="s">
        <v>20649</v>
      </c>
      <c r="F3255" t="s">
        <v>20651</v>
      </c>
      <c r="G3255" t="s">
        <v>89</v>
      </c>
      <c r="H3255" t="s">
        <v>90</v>
      </c>
      <c r="I3255" t="s">
        <v>10</v>
      </c>
      <c r="J3255" t="s">
        <v>20650</v>
      </c>
      <c r="K3255">
        <v>0</v>
      </c>
      <c r="L3255" t="s">
        <v>20652</v>
      </c>
      <c r="M3255" t="s">
        <v>20652</v>
      </c>
      <c r="N3255">
        <v>0</v>
      </c>
      <c r="O3255">
        <v>2</v>
      </c>
      <c r="P3255" s="17">
        <v>46022</v>
      </c>
      <c r="Q3255" s="19">
        <v>0</v>
      </c>
      <c r="R3255" t="s">
        <v>24</v>
      </c>
      <c r="S3255" s="17">
        <v>45727</v>
      </c>
      <c r="U3255" s="29">
        <v>0</v>
      </c>
      <c r="V3255" s="29">
        <v>0</v>
      </c>
      <c r="W3255" s="29">
        <v>0</v>
      </c>
      <c r="X3255">
        <v>1</v>
      </c>
      <c r="Y3255" s="33">
        <v>0</v>
      </c>
      <c r="Z3255" s="29">
        <v>0</v>
      </c>
      <c r="AA3255" s="29">
        <v>0</v>
      </c>
      <c r="AB3255" s="29">
        <v>0</v>
      </c>
      <c r="AC3255" s="33">
        <v>0</v>
      </c>
      <c r="AD3255" s="33">
        <v>-152.76531500000002</v>
      </c>
      <c r="AE3255" s="29">
        <v>0</v>
      </c>
      <c r="AG3255" s="29">
        <v>0</v>
      </c>
      <c r="AH3255" s="29">
        <v>0</v>
      </c>
      <c r="AI3255" s="29">
        <v>0</v>
      </c>
      <c r="AJ3255" s="29">
        <v>0</v>
      </c>
      <c r="AK3255" s="29">
        <v>0</v>
      </c>
      <c r="AL3255" s="53">
        <v>1</v>
      </c>
      <c r="AM3255" s="29" t="s">
        <v>20651</v>
      </c>
      <c r="AN3255" s="29" t="s">
        <v>20651</v>
      </c>
      <c r="AO3255" s="29">
        <v>0</v>
      </c>
      <c r="AP3255" s="30">
        <v>0</v>
      </c>
      <c r="AQ3255" s="30">
        <v>0</v>
      </c>
    </row>
    <row r="3256" spans="1:43" x14ac:dyDescent="0.25">
      <c r="A3256" t="s">
        <v>20647</v>
      </c>
      <c r="B3256" t="s">
        <v>20652</v>
      </c>
      <c r="C3256" s="34">
        <v>10000064115298</v>
      </c>
      <c r="D3256">
        <v>15479</v>
      </c>
      <c r="E3256" t="s">
        <v>20649</v>
      </c>
      <c r="F3256" t="s">
        <v>20651</v>
      </c>
      <c r="G3256" t="s">
        <v>89</v>
      </c>
      <c r="H3256" t="s">
        <v>90</v>
      </c>
      <c r="I3256" t="s">
        <v>10</v>
      </c>
      <c r="J3256" t="s">
        <v>20650</v>
      </c>
      <c r="K3256">
        <v>0</v>
      </c>
      <c r="L3256" t="s">
        <v>20652</v>
      </c>
      <c r="M3256" t="s">
        <v>20652</v>
      </c>
      <c r="N3256">
        <v>0</v>
      </c>
      <c r="O3256">
        <v>6</v>
      </c>
      <c r="P3256" s="17">
        <v>46022</v>
      </c>
      <c r="Q3256" s="19">
        <v>0</v>
      </c>
      <c r="R3256" t="s">
        <v>24</v>
      </c>
      <c r="S3256" s="17">
        <v>45727</v>
      </c>
      <c r="U3256" s="29">
        <v>0</v>
      </c>
      <c r="V3256" s="29">
        <v>0</v>
      </c>
      <c r="W3256" s="29">
        <v>0</v>
      </c>
      <c r="X3256">
        <v>1</v>
      </c>
      <c r="Y3256" s="33">
        <v>0</v>
      </c>
      <c r="Z3256" s="29">
        <v>0</v>
      </c>
      <c r="AA3256" s="29">
        <v>0</v>
      </c>
      <c r="AB3256" s="29">
        <v>0</v>
      </c>
      <c r="AC3256" s="33">
        <v>0</v>
      </c>
      <c r="AD3256" s="33">
        <v>-208.79249999999999</v>
      </c>
      <c r="AE3256" s="29">
        <v>0</v>
      </c>
      <c r="AG3256" s="29">
        <v>0</v>
      </c>
      <c r="AH3256" s="29">
        <v>0</v>
      </c>
      <c r="AI3256" s="29">
        <v>0</v>
      </c>
      <c r="AJ3256" s="29">
        <v>0</v>
      </c>
      <c r="AK3256" s="29">
        <v>0</v>
      </c>
      <c r="AL3256" s="53">
        <v>1</v>
      </c>
      <c r="AM3256" s="29" t="s">
        <v>20651</v>
      </c>
      <c r="AN3256" s="29" t="s">
        <v>20651</v>
      </c>
      <c r="AO3256" s="29">
        <v>0</v>
      </c>
      <c r="AP3256" s="30">
        <v>0</v>
      </c>
      <c r="AQ3256" s="30">
        <v>0</v>
      </c>
    </row>
    <row r="3257" spans="1:43" x14ac:dyDescent="0.25">
      <c r="A3257" t="s">
        <v>20647</v>
      </c>
      <c r="B3257" t="s">
        <v>20652</v>
      </c>
      <c r="C3257" s="34">
        <v>10000064115678</v>
      </c>
      <c r="D3257">
        <v>9045622</v>
      </c>
      <c r="E3257" t="s">
        <v>20649</v>
      </c>
      <c r="F3257" t="s">
        <v>20651</v>
      </c>
      <c r="G3257" t="s">
        <v>89</v>
      </c>
      <c r="H3257" t="s">
        <v>90</v>
      </c>
      <c r="I3257" t="s">
        <v>10</v>
      </c>
      <c r="J3257" t="s">
        <v>20650</v>
      </c>
      <c r="K3257">
        <v>0</v>
      </c>
      <c r="L3257" t="s">
        <v>20652</v>
      </c>
      <c r="M3257" t="s">
        <v>20652</v>
      </c>
      <c r="N3257">
        <v>0</v>
      </c>
      <c r="O3257">
        <v>11</v>
      </c>
      <c r="P3257" s="17">
        <v>46022</v>
      </c>
      <c r="Q3257" s="19">
        <v>0</v>
      </c>
      <c r="R3257" t="s">
        <v>24</v>
      </c>
      <c r="S3257" s="17">
        <v>45727</v>
      </c>
      <c r="U3257" s="29">
        <v>0</v>
      </c>
      <c r="V3257" s="29">
        <v>0</v>
      </c>
      <c r="W3257" s="29">
        <v>0</v>
      </c>
      <c r="X3257">
        <v>1</v>
      </c>
      <c r="Y3257" s="33">
        <v>0</v>
      </c>
      <c r="Z3257" s="29">
        <v>0</v>
      </c>
      <c r="AA3257" s="29">
        <v>0</v>
      </c>
      <c r="AB3257" s="29">
        <v>0</v>
      </c>
      <c r="AC3257" s="33">
        <v>0</v>
      </c>
      <c r="AD3257" s="33">
        <v>-166.539435</v>
      </c>
      <c r="AE3257" s="29">
        <v>0</v>
      </c>
      <c r="AG3257" s="29">
        <v>0</v>
      </c>
      <c r="AH3257" s="29">
        <v>0</v>
      </c>
      <c r="AI3257" s="29">
        <v>0</v>
      </c>
      <c r="AJ3257" s="29">
        <v>0</v>
      </c>
      <c r="AK3257" s="29">
        <v>0</v>
      </c>
      <c r="AL3257" s="53">
        <v>1</v>
      </c>
      <c r="AM3257" s="29" t="s">
        <v>20651</v>
      </c>
      <c r="AN3257" s="29" t="s">
        <v>20651</v>
      </c>
      <c r="AO3257" s="29">
        <v>0</v>
      </c>
      <c r="AP3257" s="30">
        <v>0</v>
      </c>
      <c r="AQ3257" s="30">
        <v>0</v>
      </c>
    </row>
    <row r="3258" spans="1:43" x14ac:dyDescent="0.25">
      <c r="A3258" t="s">
        <v>20647</v>
      </c>
      <c r="B3258" t="s">
        <v>20652</v>
      </c>
      <c r="C3258" s="34">
        <v>10000064115988</v>
      </c>
      <c r="D3258">
        <v>9045683</v>
      </c>
      <c r="E3258" t="s">
        <v>20649</v>
      </c>
      <c r="F3258" t="s">
        <v>20651</v>
      </c>
      <c r="G3258" t="s">
        <v>89</v>
      </c>
      <c r="H3258" t="s">
        <v>90</v>
      </c>
      <c r="I3258" t="s">
        <v>10</v>
      </c>
      <c r="J3258" t="s">
        <v>20650</v>
      </c>
      <c r="K3258">
        <v>0</v>
      </c>
      <c r="L3258" t="s">
        <v>20652</v>
      </c>
      <c r="M3258" t="s">
        <v>20652</v>
      </c>
      <c r="N3258">
        <v>0</v>
      </c>
      <c r="O3258">
        <v>75</v>
      </c>
      <c r="P3258" s="17">
        <v>46022</v>
      </c>
      <c r="Q3258" s="19">
        <v>0</v>
      </c>
      <c r="R3258" t="s">
        <v>24</v>
      </c>
      <c r="S3258" s="17">
        <v>45727</v>
      </c>
      <c r="U3258" s="29">
        <v>0</v>
      </c>
      <c r="V3258" s="29">
        <v>0</v>
      </c>
      <c r="W3258" s="29">
        <v>0</v>
      </c>
      <c r="X3258">
        <v>1</v>
      </c>
      <c r="Y3258" s="33">
        <v>0</v>
      </c>
      <c r="Z3258" s="29">
        <v>0</v>
      </c>
      <c r="AA3258" s="29">
        <v>0</v>
      </c>
      <c r="AB3258" s="29">
        <v>0</v>
      </c>
      <c r="AC3258" s="33">
        <v>0</v>
      </c>
      <c r="AD3258" s="33">
        <v>-345.562365</v>
      </c>
      <c r="AE3258" s="29">
        <v>0</v>
      </c>
      <c r="AG3258" s="29">
        <v>0</v>
      </c>
      <c r="AH3258" s="29">
        <v>0</v>
      </c>
      <c r="AI3258" s="29">
        <v>0</v>
      </c>
      <c r="AJ3258" s="29">
        <v>0</v>
      </c>
      <c r="AK3258" s="29">
        <v>0</v>
      </c>
      <c r="AL3258" s="53">
        <v>1</v>
      </c>
      <c r="AM3258" s="29" t="s">
        <v>20651</v>
      </c>
      <c r="AN3258" s="29" t="s">
        <v>20651</v>
      </c>
      <c r="AO3258" s="29">
        <v>0</v>
      </c>
      <c r="AP3258" s="30">
        <v>0</v>
      </c>
      <c r="AQ3258" s="30">
        <v>0</v>
      </c>
    </row>
    <row r="3259" spans="1:43" x14ac:dyDescent="0.25">
      <c r="A3259" t="s">
        <v>20647</v>
      </c>
      <c r="B3259" t="s">
        <v>20652</v>
      </c>
      <c r="C3259" s="34">
        <v>10000064116099</v>
      </c>
      <c r="D3259">
        <v>9045732</v>
      </c>
      <c r="E3259" t="s">
        <v>20649</v>
      </c>
      <c r="F3259" t="s">
        <v>20651</v>
      </c>
      <c r="G3259" t="s">
        <v>89</v>
      </c>
      <c r="H3259" t="s">
        <v>90</v>
      </c>
      <c r="I3259" t="s">
        <v>10</v>
      </c>
      <c r="J3259" t="s">
        <v>20650</v>
      </c>
      <c r="K3259">
        <v>0</v>
      </c>
      <c r="L3259" t="s">
        <v>20652</v>
      </c>
      <c r="M3259" t="s">
        <v>20652</v>
      </c>
      <c r="N3259">
        <v>0</v>
      </c>
      <c r="O3259">
        <v>28</v>
      </c>
      <c r="P3259" s="17">
        <v>46022</v>
      </c>
      <c r="Q3259" s="19">
        <v>0</v>
      </c>
      <c r="R3259" t="s">
        <v>24</v>
      </c>
      <c r="S3259" s="17">
        <v>45727</v>
      </c>
      <c r="U3259" s="29">
        <v>0</v>
      </c>
      <c r="V3259" s="29">
        <v>0</v>
      </c>
      <c r="W3259" s="29">
        <v>0</v>
      </c>
      <c r="X3259">
        <v>1</v>
      </c>
      <c r="Y3259" s="33">
        <v>0</v>
      </c>
      <c r="Z3259" s="29">
        <v>0</v>
      </c>
      <c r="AA3259" s="29">
        <v>0</v>
      </c>
      <c r="AB3259" s="29">
        <v>0</v>
      </c>
      <c r="AC3259" s="33">
        <v>0</v>
      </c>
      <c r="AD3259" s="33">
        <v>-211.67335500000002</v>
      </c>
      <c r="AE3259" s="29">
        <v>0</v>
      </c>
      <c r="AG3259" s="29">
        <v>0</v>
      </c>
      <c r="AH3259" s="29">
        <v>0</v>
      </c>
      <c r="AI3259" s="29">
        <v>0</v>
      </c>
      <c r="AJ3259" s="29">
        <v>0</v>
      </c>
      <c r="AK3259" s="29">
        <v>0</v>
      </c>
      <c r="AL3259" s="53">
        <v>1</v>
      </c>
      <c r="AM3259" s="29" t="s">
        <v>20651</v>
      </c>
      <c r="AN3259" s="29" t="s">
        <v>20651</v>
      </c>
      <c r="AO3259" s="29">
        <v>0</v>
      </c>
      <c r="AP3259" s="30">
        <v>0</v>
      </c>
      <c r="AQ3259" s="30">
        <v>0</v>
      </c>
    </row>
    <row r="3260" spans="1:43" x14ac:dyDescent="0.25">
      <c r="A3260" t="s">
        <v>20647</v>
      </c>
      <c r="B3260" t="s">
        <v>20652</v>
      </c>
      <c r="C3260" s="34">
        <v>10000064116138</v>
      </c>
      <c r="D3260">
        <v>9045768</v>
      </c>
      <c r="E3260" t="s">
        <v>20649</v>
      </c>
      <c r="F3260" t="s">
        <v>20651</v>
      </c>
      <c r="G3260" t="s">
        <v>89</v>
      </c>
      <c r="H3260" t="s">
        <v>90</v>
      </c>
      <c r="I3260" t="s">
        <v>14</v>
      </c>
      <c r="J3260" t="s">
        <v>20650</v>
      </c>
      <c r="K3260">
        <v>0</v>
      </c>
      <c r="L3260" t="s">
        <v>20652</v>
      </c>
      <c r="M3260" t="s">
        <v>20652</v>
      </c>
      <c r="N3260">
        <v>0</v>
      </c>
      <c r="O3260">
        <v>15</v>
      </c>
      <c r="P3260" s="17">
        <v>46022</v>
      </c>
      <c r="Q3260" s="19">
        <v>0</v>
      </c>
      <c r="R3260" t="s">
        <v>24</v>
      </c>
      <c r="S3260" s="17">
        <v>45727</v>
      </c>
      <c r="U3260" s="29">
        <v>0</v>
      </c>
      <c r="V3260" s="29">
        <v>0</v>
      </c>
      <c r="W3260" s="29">
        <v>0</v>
      </c>
      <c r="X3260">
        <v>1</v>
      </c>
      <c r="Y3260" s="33">
        <v>0</v>
      </c>
      <c r="Z3260" s="29">
        <v>0</v>
      </c>
      <c r="AA3260" s="29">
        <v>0</v>
      </c>
      <c r="AB3260" s="29">
        <v>0</v>
      </c>
      <c r="AC3260" s="33">
        <v>0</v>
      </c>
      <c r="AD3260" s="33">
        <v>-183.71803</v>
      </c>
      <c r="AE3260" s="29">
        <v>0</v>
      </c>
      <c r="AG3260" s="29">
        <v>0</v>
      </c>
      <c r="AH3260" s="29">
        <v>0</v>
      </c>
      <c r="AI3260" s="29">
        <v>0</v>
      </c>
      <c r="AJ3260" s="29">
        <v>0</v>
      </c>
      <c r="AK3260" s="29">
        <v>0</v>
      </c>
      <c r="AL3260" s="53">
        <v>1</v>
      </c>
      <c r="AM3260" s="29" t="s">
        <v>20651</v>
      </c>
      <c r="AN3260" s="29" t="s">
        <v>20651</v>
      </c>
      <c r="AO3260" s="29">
        <v>0</v>
      </c>
      <c r="AP3260" s="30">
        <v>0</v>
      </c>
      <c r="AQ3260" s="30">
        <v>0</v>
      </c>
    </row>
    <row r="3261" spans="1:43" x14ac:dyDescent="0.25">
      <c r="A3261" t="s">
        <v>20647</v>
      </c>
      <c r="B3261" t="s">
        <v>20652</v>
      </c>
      <c r="C3261" s="34">
        <v>10000064116159</v>
      </c>
      <c r="D3261">
        <v>3558438</v>
      </c>
      <c r="E3261" t="s">
        <v>20649</v>
      </c>
      <c r="F3261" t="s">
        <v>20651</v>
      </c>
      <c r="G3261" t="s">
        <v>89</v>
      </c>
      <c r="H3261" t="s">
        <v>90</v>
      </c>
      <c r="I3261" t="s">
        <v>10</v>
      </c>
      <c r="J3261" t="s">
        <v>20650</v>
      </c>
      <c r="K3261">
        <v>0</v>
      </c>
      <c r="L3261" t="s">
        <v>20652</v>
      </c>
      <c r="M3261" t="s">
        <v>20652</v>
      </c>
      <c r="N3261">
        <v>0</v>
      </c>
      <c r="O3261">
        <v>29</v>
      </c>
      <c r="P3261" s="17">
        <v>46022</v>
      </c>
      <c r="Q3261" s="19">
        <v>0</v>
      </c>
      <c r="R3261" t="s">
        <v>24</v>
      </c>
      <c r="S3261" s="17">
        <v>45727</v>
      </c>
      <c r="U3261" s="29">
        <v>0</v>
      </c>
      <c r="V3261" s="29">
        <v>0</v>
      </c>
      <c r="W3261" s="29">
        <v>0</v>
      </c>
      <c r="X3261">
        <v>1</v>
      </c>
      <c r="Y3261" s="33">
        <v>0</v>
      </c>
      <c r="Z3261" s="29">
        <v>0</v>
      </c>
      <c r="AA3261" s="29">
        <v>0</v>
      </c>
      <c r="AB3261" s="29">
        <v>0</v>
      </c>
      <c r="AC3261" s="33">
        <v>0</v>
      </c>
      <c r="AD3261" s="33">
        <v>-211.18847500000001</v>
      </c>
      <c r="AE3261" s="29">
        <v>0</v>
      </c>
      <c r="AG3261" s="29">
        <v>0</v>
      </c>
      <c r="AH3261" s="29">
        <v>0</v>
      </c>
      <c r="AI3261" s="29">
        <v>0</v>
      </c>
      <c r="AJ3261" s="29">
        <v>0</v>
      </c>
      <c r="AK3261" s="29">
        <v>0</v>
      </c>
      <c r="AL3261" s="53">
        <v>1</v>
      </c>
      <c r="AM3261" s="29" t="s">
        <v>20651</v>
      </c>
      <c r="AN3261" s="29" t="s">
        <v>20651</v>
      </c>
      <c r="AO3261" s="29">
        <v>0</v>
      </c>
      <c r="AP3261" s="30">
        <v>0</v>
      </c>
      <c r="AQ3261" s="30">
        <v>0</v>
      </c>
    </row>
    <row r="3262" spans="1:43" x14ac:dyDescent="0.25">
      <c r="A3262" t="s">
        <v>20647</v>
      </c>
      <c r="B3262" t="s">
        <v>20652</v>
      </c>
      <c r="C3262" s="34">
        <v>10000064116163</v>
      </c>
      <c r="D3262">
        <v>3558446</v>
      </c>
      <c r="E3262" t="s">
        <v>20649</v>
      </c>
      <c r="F3262" t="s">
        <v>20651</v>
      </c>
      <c r="G3262" t="s">
        <v>89</v>
      </c>
      <c r="H3262" t="s">
        <v>90</v>
      </c>
      <c r="I3262" t="s">
        <v>14</v>
      </c>
      <c r="J3262" t="s">
        <v>20650</v>
      </c>
      <c r="K3262">
        <v>0</v>
      </c>
      <c r="L3262" t="s">
        <v>20652</v>
      </c>
      <c r="M3262" t="s">
        <v>20652</v>
      </c>
      <c r="N3262">
        <v>0</v>
      </c>
      <c r="O3262">
        <v>15</v>
      </c>
      <c r="P3262" s="17">
        <v>46022</v>
      </c>
      <c r="Q3262" s="19">
        <v>0</v>
      </c>
      <c r="R3262" t="s">
        <v>24</v>
      </c>
      <c r="S3262" s="17">
        <v>45727</v>
      </c>
      <c r="U3262" s="29">
        <v>0</v>
      </c>
      <c r="V3262" s="29">
        <v>0</v>
      </c>
      <c r="W3262" s="29">
        <v>0</v>
      </c>
      <c r="X3262">
        <v>1</v>
      </c>
      <c r="Y3262" s="33">
        <v>0</v>
      </c>
      <c r="Z3262" s="29">
        <v>0</v>
      </c>
      <c r="AA3262" s="29">
        <v>0</v>
      </c>
      <c r="AB3262" s="29">
        <v>0</v>
      </c>
      <c r="AC3262" s="33">
        <v>0</v>
      </c>
      <c r="AD3262" s="33">
        <v>-183.71803</v>
      </c>
      <c r="AE3262" s="29">
        <v>0</v>
      </c>
      <c r="AG3262" s="29">
        <v>0</v>
      </c>
      <c r="AH3262" s="29">
        <v>0</v>
      </c>
      <c r="AI3262" s="29">
        <v>0</v>
      </c>
      <c r="AJ3262" s="29">
        <v>0</v>
      </c>
      <c r="AK3262" s="29">
        <v>0</v>
      </c>
      <c r="AL3262" s="53">
        <v>1</v>
      </c>
      <c r="AM3262" s="29" t="s">
        <v>20651</v>
      </c>
      <c r="AN3262" s="29" t="s">
        <v>20651</v>
      </c>
      <c r="AO3262" s="29">
        <v>0</v>
      </c>
      <c r="AP3262" s="30">
        <v>0</v>
      </c>
      <c r="AQ3262" s="30">
        <v>0</v>
      </c>
    </row>
    <row r="3263" spans="1:43" x14ac:dyDescent="0.25">
      <c r="A3263" t="s">
        <v>20647</v>
      </c>
      <c r="B3263" t="s">
        <v>20652</v>
      </c>
      <c r="C3263" s="34">
        <v>10000064116277</v>
      </c>
      <c r="D3263">
        <v>9045745</v>
      </c>
      <c r="E3263" t="s">
        <v>20649</v>
      </c>
      <c r="F3263" t="s">
        <v>20651</v>
      </c>
      <c r="G3263" t="s">
        <v>89</v>
      </c>
      <c r="H3263" t="s">
        <v>90</v>
      </c>
      <c r="I3263" t="s">
        <v>10</v>
      </c>
      <c r="J3263" t="s">
        <v>20650</v>
      </c>
      <c r="K3263">
        <v>0</v>
      </c>
      <c r="L3263" t="s">
        <v>20652</v>
      </c>
      <c r="M3263" t="s">
        <v>20652</v>
      </c>
      <c r="N3263">
        <v>0</v>
      </c>
      <c r="O3263">
        <v>45</v>
      </c>
      <c r="P3263" s="17">
        <v>46022</v>
      </c>
      <c r="Q3263" s="19">
        <v>0</v>
      </c>
      <c r="R3263" t="s">
        <v>24</v>
      </c>
      <c r="S3263" s="17">
        <v>45727</v>
      </c>
      <c r="U3263" s="29">
        <v>0</v>
      </c>
      <c r="V3263" s="29">
        <v>0</v>
      </c>
      <c r="W3263" s="29">
        <v>0</v>
      </c>
      <c r="X3263">
        <v>1</v>
      </c>
      <c r="Y3263" s="33">
        <v>0</v>
      </c>
      <c r="Z3263" s="29">
        <v>0</v>
      </c>
      <c r="AA3263" s="29">
        <v>0</v>
      </c>
      <c r="AB3263" s="29">
        <v>0</v>
      </c>
      <c r="AC3263" s="33">
        <v>0</v>
      </c>
      <c r="AD3263" s="33">
        <v>-191.79823499999998</v>
      </c>
      <c r="AE3263" s="29">
        <v>0</v>
      </c>
      <c r="AG3263" s="29">
        <v>0</v>
      </c>
      <c r="AH3263" s="29">
        <v>0</v>
      </c>
      <c r="AI3263" s="29">
        <v>0</v>
      </c>
      <c r="AJ3263" s="29">
        <v>0</v>
      </c>
      <c r="AK3263" s="29">
        <v>0</v>
      </c>
      <c r="AL3263" s="53">
        <v>1</v>
      </c>
      <c r="AM3263" s="29" t="s">
        <v>20651</v>
      </c>
      <c r="AN3263" s="29" t="s">
        <v>20651</v>
      </c>
      <c r="AO3263" s="29">
        <v>0</v>
      </c>
      <c r="AP3263" s="30">
        <v>0</v>
      </c>
      <c r="AQ3263" s="30">
        <v>0</v>
      </c>
    </row>
    <row r="3264" spans="1:43" x14ac:dyDescent="0.25">
      <c r="A3264" t="s">
        <v>20647</v>
      </c>
      <c r="B3264" t="s">
        <v>20652</v>
      </c>
      <c r="C3264" s="34">
        <v>10000064116368</v>
      </c>
      <c r="D3264">
        <v>9045798</v>
      </c>
      <c r="E3264" t="s">
        <v>20649</v>
      </c>
      <c r="F3264" t="s">
        <v>20651</v>
      </c>
      <c r="G3264" t="s">
        <v>89</v>
      </c>
      <c r="H3264" t="s">
        <v>90</v>
      </c>
      <c r="I3264" t="s">
        <v>14</v>
      </c>
      <c r="J3264" t="s">
        <v>20650</v>
      </c>
      <c r="K3264">
        <v>0</v>
      </c>
      <c r="L3264" t="s">
        <v>20652</v>
      </c>
      <c r="M3264" t="s">
        <v>20652</v>
      </c>
      <c r="N3264">
        <v>0</v>
      </c>
      <c r="O3264">
        <v>1</v>
      </c>
      <c r="P3264" s="17">
        <v>46022</v>
      </c>
      <c r="Q3264" s="19">
        <v>0</v>
      </c>
      <c r="R3264" t="s">
        <v>24</v>
      </c>
      <c r="S3264" s="17">
        <v>45727</v>
      </c>
      <c r="U3264" s="29">
        <v>0</v>
      </c>
      <c r="V3264" s="29">
        <v>0</v>
      </c>
      <c r="W3264" s="29">
        <v>0</v>
      </c>
      <c r="X3264">
        <v>1</v>
      </c>
      <c r="Y3264" s="33">
        <v>0</v>
      </c>
      <c r="Z3264" s="29">
        <v>0</v>
      </c>
      <c r="AA3264" s="29">
        <v>0</v>
      </c>
      <c r="AB3264" s="29">
        <v>0</v>
      </c>
      <c r="AC3264" s="33">
        <v>0</v>
      </c>
      <c r="AD3264" s="33">
        <v>-117.23435000000001</v>
      </c>
      <c r="AE3264" s="29">
        <v>0</v>
      </c>
      <c r="AG3264" s="29">
        <v>0</v>
      </c>
      <c r="AH3264" s="29">
        <v>0</v>
      </c>
      <c r="AI3264" s="29">
        <v>0</v>
      </c>
      <c r="AJ3264" s="29">
        <v>0</v>
      </c>
      <c r="AK3264" s="29">
        <v>0</v>
      </c>
      <c r="AL3264" s="53">
        <v>1</v>
      </c>
      <c r="AM3264" s="29" t="s">
        <v>20651</v>
      </c>
      <c r="AN3264" s="29" t="s">
        <v>20651</v>
      </c>
      <c r="AO3264" s="29">
        <v>0</v>
      </c>
      <c r="AP3264" s="30">
        <v>0</v>
      </c>
      <c r="AQ3264" s="30">
        <v>0</v>
      </c>
    </row>
    <row r="3265" spans="1:43" x14ac:dyDescent="0.25">
      <c r="A3265" t="s">
        <v>20647</v>
      </c>
      <c r="B3265" t="s">
        <v>20652</v>
      </c>
      <c r="C3265" s="34">
        <v>10000064116465</v>
      </c>
      <c r="D3265">
        <v>9045792</v>
      </c>
      <c r="E3265" t="s">
        <v>20649</v>
      </c>
      <c r="F3265" t="s">
        <v>20651</v>
      </c>
      <c r="G3265" t="s">
        <v>89</v>
      </c>
      <c r="H3265" t="s">
        <v>90</v>
      </c>
      <c r="I3265" t="s">
        <v>10</v>
      </c>
      <c r="J3265" t="s">
        <v>20650</v>
      </c>
      <c r="K3265">
        <v>0</v>
      </c>
      <c r="L3265" t="s">
        <v>20652</v>
      </c>
      <c r="M3265" t="s">
        <v>20652</v>
      </c>
      <c r="N3265">
        <v>0</v>
      </c>
      <c r="O3265">
        <v>80</v>
      </c>
      <c r="P3265" s="17">
        <v>46022</v>
      </c>
      <c r="Q3265" s="19">
        <v>0</v>
      </c>
      <c r="R3265" t="s">
        <v>24</v>
      </c>
      <c r="S3265" s="17">
        <v>45727</v>
      </c>
      <c r="U3265" s="29">
        <v>0</v>
      </c>
      <c r="V3265" s="29">
        <v>0</v>
      </c>
      <c r="W3265" s="29">
        <v>0</v>
      </c>
      <c r="X3265">
        <v>1</v>
      </c>
      <c r="Y3265" s="33">
        <v>0</v>
      </c>
      <c r="Z3265" s="29">
        <v>0</v>
      </c>
      <c r="AA3265" s="29">
        <v>0</v>
      </c>
      <c r="AB3265" s="29">
        <v>0</v>
      </c>
      <c r="AC3265" s="33">
        <v>0</v>
      </c>
      <c r="AD3265" s="33">
        <v>-274.96594500000003</v>
      </c>
      <c r="AE3265" s="29">
        <v>0</v>
      </c>
      <c r="AG3265" s="29">
        <v>0</v>
      </c>
      <c r="AH3265" s="29">
        <v>0</v>
      </c>
      <c r="AI3265" s="29">
        <v>0</v>
      </c>
      <c r="AJ3265" s="29">
        <v>0</v>
      </c>
      <c r="AK3265" s="29">
        <v>0</v>
      </c>
      <c r="AL3265" s="53">
        <v>1</v>
      </c>
      <c r="AM3265" s="29" t="s">
        <v>20651</v>
      </c>
      <c r="AN3265" s="29" t="s">
        <v>20651</v>
      </c>
      <c r="AO3265" s="29">
        <v>0</v>
      </c>
      <c r="AP3265" s="30">
        <v>0</v>
      </c>
      <c r="AQ3265" s="30">
        <v>0</v>
      </c>
    </row>
    <row r="3266" spans="1:43" x14ac:dyDescent="0.25">
      <c r="A3266" t="s">
        <v>20647</v>
      </c>
      <c r="B3266" t="s">
        <v>20652</v>
      </c>
      <c r="C3266" s="34">
        <v>10000064116754</v>
      </c>
      <c r="D3266">
        <v>9046112</v>
      </c>
      <c r="E3266" t="s">
        <v>20649</v>
      </c>
      <c r="F3266" t="s">
        <v>20651</v>
      </c>
      <c r="G3266" t="s">
        <v>89</v>
      </c>
      <c r="H3266" t="s">
        <v>90</v>
      </c>
      <c r="I3266" t="s">
        <v>14</v>
      </c>
      <c r="J3266" t="s">
        <v>20650</v>
      </c>
      <c r="K3266">
        <v>0</v>
      </c>
      <c r="L3266" t="s">
        <v>20652</v>
      </c>
      <c r="M3266" t="s">
        <v>20652</v>
      </c>
      <c r="N3266">
        <v>0</v>
      </c>
      <c r="O3266">
        <v>31</v>
      </c>
      <c r="P3266" s="17">
        <v>46022</v>
      </c>
      <c r="Q3266" s="19">
        <v>0</v>
      </c>
      <c r="R3266" t="s">
        <v>24</v>
      </c>
      <c r="S3266" s="17">
        <v>45727</v>
      </c>
      <c r="U3266" s="29">
        <v>0</v>
      </c>
      <c r="V3266" s="29">
        <v>0</v>
      </c>
      <c r="W3266" s="29">
        <v>0</v>
      </c>
      <c r="X3266">
        <v>1</v>
      </c>
      <c r="Y3266" s="33">
        <v>0</v>
      </c>
      <c r="Z3266" s="29">
        <v>0</v>
      </c>
      <c r="AA3266" s="29">
        <v>0</v>
      </c>
      <c r="AB3266" s="29">
        <v>0</v>
      </c>
      <c r="AC3266" s="33">
        <v>0</v>
      </c>
      <c r="AD3266" s="33">
        <v>-165.986445</v>
      </c>
      <c r="AE3266" s="29">
        <v>0</v>
      </c>
      <c r="AG3266" s="29">
        <v>0</v>
      </c>
      <c r="AH3266" s="29">
        <v>0</v>
      </c>
      <c r="AI3266" s="29">
        <v>0</v>
      </c>
      <c r="AJ3266" s="29">
        <v>0</v>
      </c>
      <c r="AK3266" s="29">
        <v>0</v>
      </c>
      <c r="AL3266" s="53">
        <v>1</v>
      </c>
      <c r="AM3266" s="29" t="s">
        <v>20651</v>
      </c>
      <c r="AN3266" s="29" t="s">
        <v>20651</v>
      </c>
      <c r="AO3266" s="29">
        <v>0</v>
      </c>
      <c r="AP3266" s="30">
        <v>0</v>
      </c>
      <c r="AQ3266" s="30">
        <v>0</v>
      </c>
    </row>
    <row r="3267" spans="1:43" x14ac:dyDescent="0.25">
      <c r="A3267" t="s">
        <v>20647</v>
      </c>
      <c r="B3267" t="s">
        <v>20652</v>
      </c>
      <c r="C3267" s="34">
        <v>10000064116768</v>
      </c>
      <c r="D3267">
        <v>3558477</v>
      </c>
      <c r="E3267" t="s">
        <v>20649</v>
      </c>
      <c r="F3267" t="s">
        <v>20651</v>
      </c>
      <c r="G3267" t="s">
        <v>89</v>
      </c>
      <c r="H3267" t="s">
        <v>90</v>
      </c>
      <c r="I3267" t="s">
        <v>10</v>
      </c>
      <c r="J3267" t="s">
        <v>20650</v>
      </c>
      <c r="K3267">
        <v>0</v>
      </c>
      <c r="L3267" t="s">
        <v>20652</v>
      </c>
      <c r="M3267" t="s">
        <v>20652</v>
      </c>
      <c r="N3267">
        <v>0</v>
      </c>
      <c r="O3267">
        <v>75</v>
      </c>
      <c r="P3267" s="17">
        <v>46022</v>
      </c>
      <c r="Q3267" s="19">
        <v>0</v>
      </c>
      <c r="R3267" t="s">
        <v>24</v>
      </c>
      <c r="S3267" s="17">
        <v>45727</v>
      </c>
      <c r="U3267" s="29">
        <v>0</v>
      </c>
      <c r="V3267" s="29">
        <v>0</v>
      </c>
      <c r="W3267" s="29">
        <v>0</v>
      </c>
      <c r="X3267">
        <v>1</v>
      </c>
      <c r="Y3267" s="33">
        <v>0</v>
      </c>
      <c r="Z3267" s="29">
        <v>0</v>
      </c>
      <c r="AA3267" s="29">
        <v>0</v>
      </c>
      <c r="AB3267" s="29">
        <v>0</v>
      </c>
      <c r="AC3267" s="33">
        <v>0</v>
      </c>
      <c r="AD3267" s="33">
        <v>-308.96447500000005</v>
      </c>
      <c r="AE3267" s="29">
        <v>0</v>
      </c>
      <c r="AG3267" s="29">
        <v>0</v>
      </c>
      <c r="AH3267" s="29">
        <v>0</v>
      </c>
      <c r="AI3267" s="29">
        <v>0</v>
      </c>
      <c r="AJ3267" s="29">
        <v>0</v>
      </c>
      <c r="AK3267" s="29">
        <v>0</v>
      </c>
      <c r="AL3267" s="53">
        <v>1</v>
      </c>
      <c r="AM3267" s="29" t="s">
        <v>20651</v>
      </c>
      <c r="AN3267" s="29" t="s">
        <v>20651</v>
      </c>
      <c r="AO3267" s="29">
        <v>0</v>
      </c>
      <c r="AP3267" s="30">
        <v>0</v>
      </c>
      <c r="AQ3267" s="30">
        <v>0</v>
      </c>
    </row>
    <row r="3268" spans="1:43" x14ac:dyDescent="0.25">
      <c r="A3268" t="s">
        <v>20647</v>
      </c>
      <c r="B3268" t="s">
        <v>20652</v>
      </c>
      <c r="C3268" s="34">
        <v>10000064116784</v>
      </c>
      <c r="D3268">
        <v>9045877</v>
      </c>
      <c r="E3268" t="s">
        <v>20649</v>
      </c>
      <c r="F3268" t="s">
        <v>20651</v>
      </c>
      <c r="G3268" t="s">
        <v>89</v>
      </c>
      <c r="H3268" t="s">
        <v>90</v>
      </c>
      <c r="I3268" t="s">
        <v>10</v>
      </c>
      <c r="J3268" t="s">
        <v>20650</v>
      </c>
      <c r="K3268">
        <v>0</v>
      </c>
      <c r="L3268" t="s">
        <v>20652</v>
      </c>
      <c r="M3268" t="s">
        <v>20652</v>
      </c>
      <c r="N3268">
        <v>0</v>
      </c>
      <c r="O3268">
        <v>75</v>
      </c>
      <c r="P3268" s="17">
        <v>46022</v>
      </c>
      <c r="Q3268" s="19">
        <v>0</v>
      </c>
      <c r="R3268" t="s">
        <v>24</v>
      </c>
      <c r="S3268" s="17">
        <v>45727</v>
      </c>
      <c r="U3268" s="29">
        <v>0</v>
      </c>
      <c r="V3268" s="29">
        <v>0</v>
      </c>
      <c r="W3268" s="29">
        <v>0</v>
      </c>
      <c r="X3268">
        <v>1</v>
      </c>
      <c r="Y3268" s="33">
        <v>0</v>
      </c>
      <c r="Z3268" s="29">
        <v>0</v>
      </c>
      <c r="AA3268" s="29">
        <v>0</v>
      </c>
      <c r="AB3268" s="29">
        <v>0</v>
      </c>
      <c r="AC3268" s="33">
        <v>0</v>
      </c>
      <c r="AD3268" s="33">
        <v>-323.10694000000001</v>
      </c>
      <c r="AE3268" s="29">
        <v>0</v>
      </c>
      <c r="AG3268" s="29">
        <v>0</v>
      </c>
      <c r="AH3268" s="29">
        <v>0</v>
      </c>
      <c r="AI3268" s="29">
        <v>0</v>
      </c>
      <c r="AJ3268" s="29">
        <v>0</v>
      </c>
      <c r="AK3268" s="29">
        <v>0</v>
      </c>
      <c r="AL3268" s="53">
        <v>1</v>
      </c>
      <c r="AM3268" s="29" t="s">
        <v>20651</v>
      </c>
      <c r="AN3268" s="29" t="s">
        <v>20651</v>
      </c>
      <c r="AO3268" s="29">
        <v>0</v>
      </c>
      <c r="AP3268" s="30">
        <v>0</v>
      </c>
      <c r="AQ3268" s="30">
        <v>0</v>
      </c>
    </row>
    <row r="3269" spans="1:43" x14ac:dyDescent="0.25">
      <c r="A3269" t="s">
        <v>20647</v>
      </c>
      <c r="B3269" t="s">
        <v>20652</v>
      </c>
      <c r="C3269" s="34">
        <v>10000064117173</v>
      </c>
      <c r="D3269">
        <v>9045981</v>
      </c>
      <c r="E3269" t="s">
        <v>20649</v>
      </c>
      <c r="F3269" t="s">
        <v>20651</v>
      </c>
      <c r="G3269" t="s">
        <v>89</v>
      </c>
      <c r="H3269" t="s">
        <v>90</v>
      </c>
      <c r="I3269" t="s">
        <v>14</v>
      </c>
      <c r="J3269" t="s">
        <v>20650</v>
      </c>
      <c r="K3269">
        <v>0</v>
      </c>
      <c r="L3269" t="s">
        <v>20652</v>
      </c>
      <c r="M3269" t="s">
        <v>20652</v>
      </c>
      <c r="N3269">
        <v>0</v>
      </c>
      <c r="O3269">
        <v>11</v>
      </c>
      <c r="P3269" s="17">
        <v>46022</v>
      </c>
      <c r="Q3269" s="19">
        <v>0</v>
      </c>
      <c r="R3269" t="s">
        <v>24</v>
      </c>
      <c r="S3269" s="17">
        <v>45727</v>
      </c>
      <c r="U3269" s="29">
        <v>0</v>
      </c>
      <c r="V3269" s="29">
        <v>0</v>
      </c>
      <c r="W3269" s="29">
        <v>0</v>
      </c>
      <c r="X3269">
        <v>1</v>
      </c>
      <c r="Y3269" s="33">
        <v>0</v>
      </c>
      <c r="Z3269" s="29">
        <v>0</v>
      </c>
      <c r="AA3269" s="29">
        <v>0</v>
      </c>
      <c r="AB3269" s="29">
        <v>0</v>
      </c>
      <c r="AC3269" s="33">
        <v>0</v>
      </c>
      <c r="AD3269" s="33">
        <v>-28.343354999999999</v>
      </c>
      <c r="AE3269" s="29">
        <v>0</v>
      </c>
      <c r="AG3269" s="29">
        <v>0</v>
      </c>
      <c r="AH3269" s="29">
        <v>0</v>
      </c>
      <c r="AI3269" s="29">
        <v>0</v>
      </c>
      <c r="AJ3269" s="29">
        <v>0</v>
      </c>
      <c r="AK3269" s="29">
        <v>0</v>
      </c>
      <c r="AL3269" s="53">
        <v>1</v>
      </c>
      <c r="AM3269" s="29" t="s">
        <v>20651</v>
      </c>
      <c r="AN3269" s="29" t="s">
        <v>20651</v>
      </c>
      <c r="AO3269" s="29">
        <v>0</v>
      </c>
      <c r="AP3269" s="30">
        <v>0</v>
      </c>
      <c r="AQ3269" s="30">
        <v>0</v>
      </c>
    </row>
    <row r="3270" spans="1:43" x14ac:dyDescent="0.25">
      <c r="A3270" t="s">
        <v>20647</v>
      </c>
      <c r="B3270" t="s">
        <v>20652</v>
      </c>
      <c r="C3270" s="34">
        <v>10000064117292</v>
      </c>
      <c r="D3270">
        <v>3558510</v>
      </c>
      <c r="E3270" t="s">
        <v>20649</v>
      </c>
      <c r="F3270" t="s">
        <v>20651</v>
      </c>
      <c r="G3270" t="s">
        <v>89</v>
      </c>
      <c r="H3270" t="s">
        <v>90</v>
      </c>
      <c r="I3270" t="s">
        <v>10</v>
      </c>
      <c r="J3270" t="s">
        <v>20650</v>
      </c>
      <c r="K3270">
        <v>0</v>
      </c>
      <c r="L3270" t="s">
        <v>20652</v>
      </c>
      <c r="M3270" t="s">
        <v>20652</v>
      </c>
      <c r="N3270">
        <v>0</v>
      </c>
      <c r="O3270">
        <v>15</v>
      </c>
      <c r="P3270" s="17">
        <v>46022</v>
      </c>
      <c r="Q3270" s="19">
        <v>0</v>
      </c>
      <c r="R3270" t="s">
        <v>24</v>
      </c>
      <c r="S3270" s="17">
        <v>45727</v>
      </c>
      <c r="U3270" s="29">
        <v>0</v>
      </c>
      <c r="V3270" s="29">
        <v>0</v>
      </c>
      <c r="W3270" s="29">
        <v>0</v>
      </c>
      <c r="X3270">
        <v>1</v>
      </c>
      <c r="Y3270" s="33">
        <v>0</v>
      </c>
      <c r="Z3270" s="29">
        <v>0</v>
      </c>
      <c r="AA3270" s="29">
        <v>0</v>
      </c>
      <c r="AB3270" s="29">
        <v>0</v>
      </c>
      <c r="AC3270" s="33">
        <v>0</v>
      </c>
      <c r="AD3270" s="33">
        <v>-259.71749999999997</v>
      </c>
      <c r="AE3270" s="29">
        <v>0</v>
      </c>
      <c r="AG3270" s="29">
        <v>0</v>
      </c>
      <c r="AH3270" s="29">
        <v>0</v>
      </c>
      <c r="AI3270" s="29">
        <v>0</v>
      </c>
      <c r="AJ3270" s="29">
        <v>0</v>
      </c>
      <c r="AK3270" s="29">
        <v>0</v>
      </c>
      <c r="AL3270" s="53">
        <v>1</v>
      </c>
      <c r="AM3270" s="29" t="s">
        <v>20651</v>
      </c>
      <c r="AN3270" s="29" t="s">
        <v>20651</v>
      </c>
      <c r="AO3270" s="29">
        <v>0</v>
      </c>
      <c r="AP3270" s="30">
        <v>0</v>
      </c>
      <c r="AQ3270" s="30">
        <v>0</v>
      </c>
    </row>
    <row r="3271" spans="1:43" x14ac:dyDescent="0.25">
      <c r="A3271" t="s">
        <v>20647</v>
      </c>
      <c r="B3271" t="s">
        <v>20652</v>
      </c>
      <c r="C3271" s="34">
        <v>10000064117327</v>
      </c>
      <c r="D3271">
        <v>9046002</v>
      </c>
      <c r="E3271" t="s">
        <v>20649</v>
      </c>
      <c r="F3271" t="s">
        <v>20651</v>
      </c>
      <c r="G3271" t="s">
        <v>89</v>
      </c>
      <c r="H3271" t="s">
        <v>90</v>
      </c>
      <c r="I3271" t="s">
        <v>10</v>
      </c>
      <c r="J3271" t="s">
        <v>20650</v>
      </c>
      <c r="K3271">
        <v>0</v>
      </c>
      <c r="L3271" t="s">
        <v>20652</v>
      </c>
      <c r="M3271" t="s">
        <v>20652</v>
      </c>
      <c r="N3271">
        <v>0</v>
      </c>
      <c r="O3271">
        <v>12</v>
      </c>
      <c r="P3271" s="17">
        <v>46022</v>
      </c>
      <c r="Q3271" s="19">
        <v>0</v>
      </c>
      <c r="R3271" t="s">
        <v>24</v>
      </c>
      <c r="S3271" s="17">
        <v>45727</v>
      </c>
      <c r="U3271" s="29">
        <v>0</v>
      </c>
      <c r="V3271" s="29">
        <v>0</v>
      </c>
      <c r="W3271" s="29">
        <v>0</v>
      </c>
      <c r="X3271">
        <v>1</v>
      </c>
      <c r="Y3271" s="33">
        <v>0</v>
      </c>
      <c r="Z3271" s="29">
        <v>0</v>
      </c>
      <c r="AA3271" s="29">
        <v>0</v>
      </c>
      <c r="AB3271" s="29">
        <v>0</v>
      </c>
      <c r="AC3271" s="33">
        <v>0</v>
      </c>
      <c r="AD3271" s="33">
        <v>-259.70781499999998</v>
      </c>
      <c r="AE3271" s="29">
        <v>0</v>
      </c>
      <c r="AG3271" s="29">
        <v>0</v>
      </c>
      <c r="AH3271" s="29">
        <v>0</v>
      </c>
      <c r="AI3271" s="29">
        <v>0</v>
      </c>
      <c r="AJ3271" s="29">
        <v>0</v>
      </c>
      <c r="AK3271" s="29">
        <v>0</v>
      </c>
      <c r="AL3271" s="53">
        <v>1</v>
      </c>
      <c r="AM3271" s="29" t="s">
        <v>20651</v>
      </c>
      <c r="AN3271" s="29" t="s">
        <v>20651</v>
      </c>
      <c r="AO3271" s="29">
        <v>0</v>
      </c>
      <c r="AP3271" s="30">
        <v>0</v>
      </c>
      <c r="AQ3271" s="30">
        <v>0</v>
      </c>
    </row>
    <row r="3272" spans="1:43" x14ac:dyDescent="0.25">
      <c r="A3272" t="s">
        <v>20647</v>
      </c>
      <c r="B3272" t="s">
        <v>20652</v>
      </c>
      <c r="C3272" s="34">
        <v>10000064117453</v>
      </c>
      <c r="D3272">
        <v>9046032</v>
      </c>
      <c r="E3272" t="s">
        <v>20648</v>
      </c>
      <c r="F3272" t="s">
        <v>20651</v>
      </c>
      <c r="G3272" t="s">
        <v>89</v>
      </c>
      <c r="H3272" t="s">
        <v>90</v>
      </c>
      <c r="I3272" t="s">
        <v>14</v>
      </c>
      <c r="J3272" t="s">
        <v>20650</v>
      </c>
      <c r="K3272">
        <v>0</v>
      </c>
      <c r="L3272" t="s">
        <v>20652</v>
      </c>
      <c r="M3272" t="s">
        <v>20652</v>
      </c>
      <c r="N3272">
        <v>0</v>
      </c>
      <c r="O3272">
        <v>1</v>
      </c>
      <c r="P3272" s="17">
        <v>46022</v>
      </c>
      <c r="Q3272" s="19">
        <v>0</v>
      </c>
      <c r="R3272" t="s">
        <v>24</v>
      </c>
      <c r="S3272" s="17">
        <v>45727</v>
      </c>
      <c r="U3272" s="29">
        <v>0</v>
      </c>
      <c r="V3272" s="29">
        <v>0</v>
      </c>
      <c r="W3272" s="29">
        <v>0</v>
      </c>
      <c r="X3272">
        <v>1</v>
      </c>
      <c r="Y3272" s="33">
        <v>0</v>
      </c>
      <c r="Z3272" s="29">
        <v>0</v>
      </c>
      <c r="AA3272" s="29">
        <v>0</v>
      </c>
      <c r="AB3272" s="29">
        <v>0</v>
      </c>
      <c r="AC3272" s="33">
        <v>0</v>
      </c>
      <c r="AD3272" s="33">
        <v>-191.79823499999998</v>
      </c>
      <c r="AE3272" s="29">
        <v>0</v>
      </c>
      <c r="AG3272" s="29">
        <v>0</v>
      </c>
      <c r="AH3272" s="29">
        <v>0</v>
      </c>
      <c r="AI3272" s="29">
        <v>0</v>
      </c>
      <c r="AJ3272" s="29">
        <v>0</v>
      </c>
      <c r="AK3272" s="29">
        <v>0</v>
      </c>
      <c r="AL3272" s="53">
        <v>1</v>
      </c>
      <c r="AM3272" s="29" t="s">
        <v>20651</v>
      </c>
      <c r="AN3272" s="29" t="s">
        <v>20651</v>
      </c>
      <c r="AO3272" s="29">
        <v>0</v>
      </c>
      <c r="AP3272" s="30">
        <v>0</v>
      </c>
      <c r="AQ3272" s="30">
        <v>0</v>
      </c>
    </row>
    <row r="3273" spans="1:43" x14ac:dyDescent="0.25">
      <c r="A3273" t="s">
        <v>20647</v>
      </c>
      <c r="B3273" t="s">
        <v>20652</v>
      </c>
      <c r="C3273" s="34">
        <v>10000064117453</v>
      </c>
      <c r="D3273">
        <v>9046032</v>
      </c>
      <c r="E3273" t="s">
        <v>20648</v>
      </c>
      <c r="F3273" t="s">
        <v>20651</v>
      </c>
      <c r="G3273" t="s">
        <v>89</v>
      </c>
      <c r="H3273" t="s">
        <v>90</v>
      </c>
      <c r="I3273" t="s">
        <v>14</v>
      </c>
      <c r="J3273" t="s">
        <v>20650</v>
      </c>
      <c r="K3273">
        <v>0</v>
      </c>
      <c r="L3273" t="s">
        <v>20652</v>
      </c>
      <c r="M3273" t="s">
        <v>20652</v>
      </c>
      <c r="N3273">
        <v>0</v>
      </c>
      <c r="O3273">
        <v>1</v>
      </c>
      <c r="P3273" s="17">
        <v>46022</v>
      </c>
      <c r="Q3273" s="19">
        <v>0</v>
      </c>
      <c r="R3273" t="s">
        <v>24</v>
      </c>
      <c r="S3273" s="17">
        <v>45727</v>
      </c>
      <c r="U3273" s="29">
        <v>0</v>
      </c>
      <c r="V3273" s="29">
        <v>0</v>
      </c>
      <c r="W3273" s="29">
        <v>0</v>
      </c>
      <c r="X3273">
        <v>1</v>
      </c>
      <c r="Y3273" s="33">
        <v>0</v>
      </c>
      <c r="Z3273" s="29">
        <v>0</v>
      </c>
      <c r="AA3273" s="29">
        <v>0</v>
      </c>
      <c r="AB3273" s="29">
        <v>0</v>
      </c>
      <c r="AC3273" s="33">
        <v>0</v>
      </c>
      <c r="AD3273" s="33">
        <v>-191.79823499999998</v>
      </c>
      <c r="AE3273" s="29">
        <v>0</v>
      </c>
      <c r="AG3273" s="29">
        <v>0</v>
      </c>
      <c r="AH3273" s="29">
        <v>0</v>
      </c>
      <c r="AI3273" s="29">
        <v>0</v>
      </c>
      <c r="AJ3273" s="29">
        <v>0</v>
      </c>
      <c r="AK3273" s="29">
        <v>0</v>
      </c>
      <c r="AL3273" s="53">
        <v>1</v>
      </c>
      <c r="AM3273" s="29" t="s">
        <v>20651</v>
      </c>
      <c r="AN3273" s="29" t="s">
        <v>20651</v>
      </c>
      <c r="AO3273" s="29">
        <v>0</v>
      </c>
      <c r="AP3273" s="30">
        <v>0</v>
      </c>
      <c r="AQ3273" s="30">
        <v>0</v>
      </c>
    </row>
    <row r="3274" spans="1:43" x14ac:dyDescent="0.25">
      <c r="A3274" t="s">
        <v>20647</v>
      </c>
      <c r="B3274" t="s">
        <v>20652</v>
      </c>
      <c r="C3274" s="34">
        <v>10000064117483</v>
      </c>
      <c r="D3274">
        <v>9046031</v>
      </c>
      <c r="E3274" t="s">
        <v>20648</v>
      </c>
      <c r="F3274" t="s">
        <v>20651</v>
      </c>
      <c r="G3274" t="s">
        <v>89</v>
      </c>
      <c r="H3274" t="s">
        <v>90</v>
      </c>
      <c r="I3274" t="s">
        <v>14</v>
      </c>
      <c r="J3274" t="s">
        <v>20650</v>
      </c>
      <c r="K3274">
        <v>0</v>
      </c>
      <c r="L3274" t="s">
        <v>20652</v>
      </c>
      <c r="M3274" t="s">
        <v>20652</v>
      </c>
      <c r="N3274">
        <v>0</v>
      </c>
      <c r="O3274">
        <v>3</v>
      </c>
      <c r="P3274" s="17">
        <v>46022</v>
      </c>
      <c r="Q3274" s="19">
        <v>0</v>
      </c>
      <c r="R3274" t="s">
        <v>24</v>
      </c>
      <c r="S3274" s="17">
        <v>45727</v>
      </c>
      <c r="U3274" s="29">
        <v>0</v>
      </c>
      <c r="V3274" s="29">
        <v>0</v>
      </c>
      <c r="W3274" s="29">
        <v>0</v>
      </c>
      <c r="X3274">
        <v>1</v>
      </c>
      <c r="Y3274" s="33">
        <v>0</v>
      </c>
      <c r="Z3274" s="29">
        <v>0</v>
      </c>
      <c r="AA3274" s="29">
        <v>0</v>
      </c>
      <c r="AB3274" s="29">
        <v>0</v>
      </c>
      <c r="AC3274" s="33">
        <v>0</v>
      </c>
      <c r="AD3274" s="33">
        <v>-191.972565</v>
      </c>
      <c r="AE3274" s="29">
        <v>0</v>
      </c>
      <c r="AG3274" s="29">
        <v>0</v>
      </c>
      <c r="AH3274" s="29">
        <v>0</v>
      </c>
      <c r="AI3274" s="29">
        <v>0</v>
      </c>
      <c r="AJ3274" s="29">
        <v>0</v>
      </c>
      <c r="AK3274" s="29">
        <v>0</v>
      </c>
      <c r="AL3274" s="53">
        <v>1</v>
      </c>
      <c r="AM3274" s="29" t="s">
        <v>20651</v>
      </c>
      <c r="AN3274" s="29" t="s">
        <v>20651</v>
      </c>
      <c r="AO3274" s="29">
        <v>0</v>
      </c>
      <c r="AP3274" s="30">
        <v>0</v>
      </c>
      <c r="AQ3274" s="30">
        <v>0</v>
      </c>
    </row>
    <row r="3275" spans="1:43" x14ac:dyDescent="0.25">
      <c r="A3275" t="s">
        <v>20647</v>
      </c>
      <c r="B3275" t="s">
        <v>20652</v>
      </c>
      <c r="C3275" s="34">
        <v>10000064117483</v>
      </c>
      <c r="D3275">
        <v>9046031</v>
      </c>
      <c r="E3275" t="s">
        <v>20648</v>
      </c>
      <c r="F3275" t="s">
        <v>20651</v>
      </c>
      <c r="G3275" t="s">
        <v>89</v>
      </c>
      <c r="H3275" t="s">
        <v>90</v>
      </c>
      <c r="I3275" t="s">
        <v>14</v>
      </c>
      <c r="J3275" t="s">
        <v>20650</v>
      </c>
      <c r="K3275">
        <v>0</v>
      </c>
      <c r="L3275" t="s">
        <v>20652</v>
      </c>
      <c r="M3275" t="s">
        <v>20652</v>
      </c>
      <c r="N3275">
        <v>0</v>
      </c>
      <c r="O3275">
        <v>3</v>
      </c>
      <c r="P3275" s="17">
        <v>46022</v>
      </c>
      <c r="Q3275" s="19">
        <v>0</v>
      </c>
      <c r="R3275" t="s">
        <v>24</v>
      </c>
      <c r="S3275" s="17">
        <v>45727</v>
      </c>
      <c r="U3275" s="29">
        <v>0</v>
      </c>
      <c r="V3275" s="29">
        <v>0</v>
      </c>
      <c r="W3275" s="29">
        <v>0</v>
      </c>
      <c r="X3275">
        <v>1</v>
      </c>
      <c r="Y3275" s="33">
        <v>0</v>
      </c>
      <c r="Z3275" s="29">
        <v>0</v>
      </c>
      <c r="AA3275" s="29">
        <v>0</v>
      </c>
      <c r="AB3275" s="29">
        <v>0</v>
      </c>
      <c r="AC3275" s="33">
        <v>0</v>
      </c>
      <c r="AD3275" s="33">
        <v>-191.972565</v>
      </c>
      <c r="AE3275" s="29">
        <v>0</v>
      </c>
      <c r="AG3275" s="29">
        <v>0</v>
      </c>
      <c r="AH3275" s="29">
        <v>0</v>
      </c>
      <c r="AI3275" s="29">
        <v>0</v>
      </c>
      <c r="AJ3275" s="29">
        <v>0</v>
      </c>
      <c r="AK3275" s="29">
        <v>0</v>
      </c>
      <c r="AL3275" s="53">
        <v>1</v>
      </c>
      <c r="AM3275" s="29" t="s">
        <v>20651</v>
      </c>
      <c r="AN3275" s="29" t="s">
        <v>20651</v>
      </c>
      <c r="AO3275" s="29">
        <v>0</v>
      </c>
      <c r="AP3275" s="30">
        <v>0</v>
      </c>
      <c r="AQ3275" s="30">
        <v>0</v>
      </c>
    </row>
    <row r="3276" spans="1:43" x14ac:dyDescent="0.25">
      <c r="A3276" t="s">
        <v>20647</v>
      </c>
      <c r="B3276" t="s">
        <v>20652</v>
      </c>
      <c r="C3276" s="34">
        <v>10000064117568</v>
      </c>
      <c r="D3276">
        <v>9046135</v>
      </c>
      <c r="E3276" t="s">
        <v>20649</v>
      </c>
      <c r="F3276" t="s">
        <v>20651</v>
      </c>
      <c r="G3276" t="s">
        <v>89</v>
      </c>
      <c r="H3276" t="s">
        <v>90</v>
      </c>
      <c r="I3276" t="s">
        <v>10</v>
      </c>
      <c r="J3276" t="s">
        <v>20650</v>
      </c>
      <c r="K3276">
        <v>0</v>
      </c>
      <c r="L3276" t="s">
        <v>20652</v>
      </c>
      <c r="M3276" t="s">
        <v>20652</v>
      </c>
      <c r="N3276">
        <v>0</v>
      </c>
      <c r="O3276">
        <v>26</v>
      </c>
      <c r="P3276" s="17">
        <v>46022</v>
      </c>
      <c r="Q3276" s="19">
        <v>0</v>
      </c>
      <c r="R3276" t="s">
        <v>24</v>
      </c>
      <c r="S3276" s="17">
        <v>45727</v>
      </c>
      <c r="U3276" s="29">
        <v>0</v>
      </c>
      <c r="V3276" s="29">
        <v>0</v>
      </c>
      <c r="W3276" s="29">
        <v>0</v>
      </c>
      <c r="X3276">
        <v>1</v>
      </c>
      <c r="Y3276" s="33">
        <v>0</v>
      </c>
      <c r="Z3276" s="29">
        <v>0</v>
      </c>
      <c r="AA3276" s="29">
        <v>0</v>
      </c>
      <c r="AB3276" s="29">
        <v>0</v>
      </c>
      <c r="AC3276" s="33">
        <v>0</v>
      </c>
      <c r="AD3276" s="33">
        <v>-239.08569000000003</v>
      </c>
      <c r="AE3276" s="29">
        <v>0</v>
      </c>
      <c r="AG3276" s="29">
        <v>0</v>
      </c>
      <c r="AH3276" s="29">
        <v>0</v>
      </c>
      <c r="AI3276" s="29">
        <v>0</v>
      </c>
      <c r="AJ3276" s="29">
        <v>0</v>
      </c>
      <c r="AK3276" s="29">
        <v>0</v>
      </c>
      <c r="AL3276" s="53">
        <v>1</v>
      </c>
      <c r="AM3276" s="29" t="s">
        <v>20651</v>
      </c>
      <c r="AN3276" s="29" t="s">
        <v>20651</v>
      </c>
      <c r="AO3276" s="29">
        <v>0</v>
      </c>
      <c r="AP3276" s="30">
        <v>0</v>
      </c>
      <c r="AQ3276" s="30">
        <v>0</v>
      </c>
    </row>
    <row r="3277" spans="1:43" x14ac:dyDescent="0.25">
      <c r="A3277" t="s">
        <v>20647</v>
      </c>
      <c r="B3277" t="s">
        <v>20652</v>
      </c>
      <c r="C3277" s="34">
        <v>10000064117605</v>
      </c>
      <c r="D3277">
        <v>9046136</v>
      </c>
      <c r="E3277" t="s">
        <v>20649</v>
      </c>
      <c r="F3277" t="s">
        <v>20651</v>
      </c>
      <c r="G3277" t="s">
        <v>89</v>
      </c>
      <c r="H3277" t="s">
        <v>90</v>
      </c>
      <c r="I3277" t="s">
        <v>10</v>
      </c>
      <c r="J3277" t="s">
        <v>20650</v>
      </c>
      <c r="K3277">
        <v>0</v>
      </c>
      <c r="L3277" t="s">
        <v>20652</v>
      </c>
      <c r="M3277" t="s">
        <v>20652</v>
      </c>
      <c r="N3277">
        <v>0</v>
      </c>
      <c r="O3277">
        <v>28</v>
      </c>
      <c r="P3277" s="17">
        <v>46022</v>
      </c>
      <c r="Q3277" s="19">
        <v>0</v>
      </c>
      <c r="R3277" t="s">
        <v>24</v>
      </c>
      <c r="S3277" s="17">
        <v>45727</v>
      </c>
      <c r="U3277" s="29">
        <v>0</v>
      </c>
      <c r="V3277" s="29">
        <v>0</v>
      </c>
      <c r="W3277" s="29">
        <v>0</v>
      </c>
      <c r="X3277">
        <v>1</v>
      </c>
      <c r="Y3277" s="33">
        <v>0</v>
      </c>
      <c r="Z3277" s="29">
        <v>0</v>
      </c>
      <c r="AA3277" s="29">
        <v>0</v>
      </c>
      <c r="AB3277" s="29">
        <v>0</v>
      </c>
      <c r="AC3277" s="33">
        <v>0</v>
      </c>
      <c r="AD3277" s="33">
        <v>-237.90223000000003</v>
      </c>
      <c r="AE3277" s="29">
        <v>0</v>
      </c>
      <c r="AG3277" s="29">
        <v>0</v>
      </c>
      <c r="AH3277" s="29">
        <v>0</v>
      </c>
      <c r="AI3277" s="29">
        <v>0</v>
      </c>
      <c r="AJ3277" s="29">
        <v>0</v>
      </c>
      <c r="AK3277" s="29">
        <v>0</v>
      </c>
      <c r="AL3277" s="53">
        <v>1</v>
      </c>
      <c r="AM3277" s="29" t="s">
        <v>20651</v>
      </c>
      <c r="AN3277" s="29" t="s">
        <v>20651</v>
      </c>
      <c r="AO3277" s="29">
        <v>0</v>
      </c>
      <c r="AP3277" s="30">
        <v>0</v>
      </c>
      <c r="AQ3277" s="30">
        <v>0</v>
      </c>
    </row>
    <row r="3278" spans="1:43" x14ac:dyDescent="0.25">
      <c r="A3278" t="s">
        <v>20647</v>
      </c>
      <c r="B3278" t="s">
        <v>20652</v>
      </c>
      <c r="C3278" s="34">
        <v>10000064117835</v>
      </c>
      <c r="D3278">
        <v>9046123</v>
      </c>
      <c r="E3278" t="s">
        <v>20649</v>
      </c>
      <c r="F3278" t="s">
        <v>20651</v>
      </c>
      <c r="G3278" t="s">
        <v>89</v>
      </c>
      <c r="H3278" t="s">
        <v>90</v>
      </c>
      <c r="I3278" t="s">
        <v>14</v>
      </c>
      <c r="J3278" t="s">
        <v>20650</v>
      </c>
      <c r="K3278">
        <v>0</v>
      </c>
      <c r="L3278" t="s">
        <v>20652</v>
      </c>
      <c r="M3278" t="s">
        <v>20652</v>
      </c>
      <c r="N3278">
        <v>0</v>
      </c>
      <c r="O3278">
        <v>72</v>
      </c>
      <c r="P3278" s="17">
        <v>46022</v>
      </c>
      <c r="Q3278" s="19">
        <v>0</v>
      </c>
      <c r="R3278" t="s">
        <v>24</v>
      </c>
      <c r="S3278" s="17">
        <v>45727</v>
      </c>
      <c r="U3278" s="29">
        <v>0</v>
      </c>
      <c r="V3278" s="29">
        <v>0</v>
      </c>
      <c r="W3278" s="29">
        <v>0</v>
      </c>
      <c r="X3278">
        <v>1</v>
      </c>
      <c r="Y3278" s="33">
        <v>0</v>
      </c>
      <c r="Z3278" s="29">
        <v>0</v>
      </c>
      <c r="AA3278" s="29">
        <v>0</v>
      </c>
      <c r="AB3278" s="29">
        <v>0</v>
      </c>
      <c r="AC3278" s="33">
        <v>0</v>
      </c>
      <c r="AD3278" s="33">
        <v>-254.61531500000001</v>
      </c>
      <c r="AE3278" s="29">
        <v>0</v>
      </c>
      <c r="AG3278" s="29">
        <v>0</v>
      </c>
      <c r="AH3278" s="29">
        <v>0</v>
      </c>
      <c r="AI3278" s="29">
        <v>0</v>
      </c>
      <c r="AJ3278" s="29">
        <v>0</v>
      </c>
      <c r="AK3278" s="29">
        <v>0</v>
      </c>
      <c r="AL3278" s="53">
        <v>1</v>
      </c>
      <c r="AM3278" s="29" t="s">
        <v>20651</v>
      </c>
      <c r="AN3278" s="29" t="s">
        <v>20651</v>
      </c>
      <c r="AO3278" s="29">
        <v>0</v>
      </c>
      <c r="AP3278" s="30">
        <v>0</v>
      </c>
      <c r="AQ3278" s="30">
        <v>0</v>
      </c>
    </row>
    <row r="3279" spans="1:43" x14ac:dyDescent="0.25">
      <c r="A3279" t="s">
        <v>20647</v>
      </c>
      <c r="B3279" t="s">
        <v>20652</v>
      </c>
      <c r="C3279" s="34">
        <v>10000064117870</v>
      </c>
      <c r="D3279">
        <v>9046205</v>
      </c>
      <c r="E3279" t="s">
        <v>20649</v>
      </c>
      <c r="F3279" t="s">
        <v>20651</v>
      </c>
      <c r="G3279" t="s">
        <v>89</v>
      </c>
      <c r="H3279" t="s">
        <v>90</v>
      </c>
      <c r="I3279" t="s">
        <v>10</v>
      </c>
      <c r="J3279" t="s">
        <v>20650</v>
      </c>
      <c r="K3279">
        <v>0</v>
      </c>
      <c r="L3279" t="s">
        <v>20652</v>
      </c>
      <c r="M3279" t="s">
        <v>20652</v>
      </c>
      <c r="N3279">
        <v>0</v>
      </c>
      <c r="O3279">
        <v>75</v>
      </c>
      <c r="P3279" s="17">
        <v>46022</v>
      </c>
      <c r="Q3279" s="19">
        <v>0</v>
      </c>
      <c r="R3279" t="s">
        <v>24</v>
      </c>
      <c r="S3279" s="17">
        <v>45727</v>
      </c>
      <c r="U3279" s="29">
        <v>0</v>
      </c>
      <c r="V3279" s="29">
        <v>0</v>
      </c>
      <c r="W3279" s="29">
        <v>0</v>
      </c>
      <c r="X3279">
        <v>1</v>
      </c>
      <c r="Y3279" s="33">
        <v>0</v>
      </c>
      <c r="Z3279" s="29">
        <v>0</v>
      </c>
      <c r="AA3279" s="29">
        <v>0</v>
      </c>
      <c r="AB3279" s="29">
        <v>0</v>
      </c>
      <c r="AC3279" s="33">
        <v>0</v>
      </c>
      <c r="AD3279" s="33">
        <v>-345.17464999999999</v>
      </c>
      <c r="AE3279" s="29">
        <v>0</v>
      </c>
      <c r="AG3279" s="29">
        <v>0</v>
      </c>
      <c r="AH3279" s="29">
        <v>0</v>
      </c>
      <c r="AI3279" s="29">
        <v>0</v>
      </c>
      <c r="AJ3279" s="29">
        <v>0</v>
      </c>
      <c r="AK3279" s="29">
        <v>0</v>
      </c>
      <c r="AL3279" s="53">
        <v>1</v>
      </c>
      <c r="AM3279" s="29" t="s">
        <v>20651</v>
      </c>
      <c r="AN3279" s="29" t="s">
        <v>20651</v>
      </c>
      <c r="AO3279" s="29">
        <v>0</v>
      </c>
      <c r="AP3279" s="30">
        <v>0</v>
      </c>
      <c r="AQ3279" s="30">
        <v>0</v>
      </c>
    </row>
    <row r="3280" spans="1:43" x14ac:dyDescent="0.25">
      <c r="A3280" t="s">
        <v>20647</v>
      </c>
      <c r="B3280" t="s">
        <v>20652</v>
      </c>
      <c r="C3280" s="34">
        <v>10000064117942</v>
      </c>
      <c r="D3280">
        <v>9046204</v>
      </c>
      <c r="E3280" t="s">
        <v>20649</v>
      </c>
      <c r="F3280" t="s">
        <v>20651</v>
      </c>
      <c r="G3280" t="s">
        <v>89</v>
      </c>
      <c r="H3280" t="s">
        <v>90</v>
      </c>
      <c r="I3280" t="s">
        <v>10</v>
      </c>
      <c r="J3280" t="s">
        <v>20650</v>
      </c>
      <c r="K3280">
        <v>0</v>
      </c>
      <c r="L3280" t="s">
        <v>20652</v>
      </c>
      <c r="M3280" t="s">
        <v>20652</v>
      </c>
      <c r="N3280">
        <v>0</v>
      </c>
      <c r="O3280">
        <v>77</v>
      </c>
      <c r="P3280" s="17">
        <v>46022</v>
      </c>
      <c r="Q3280" s="19">
        <v>0</v>
      </c>
      <c r="R3280" t="s">
        <v>24</v>
      </c>
      <c r="S3280" s="17">
        <v>45727</v>
      </c>
      <c r="U3280" s="29">
        <v>0</v>
      </c>
      <c r="V3280" s="29">
        <v>0</v>
      </c>
      <c r="W3280" s="29">
        <v>0</v>
      </c>
      <c r="X3280">
        <v>1</v>
      </c>
      <c r="Y3280" s="33">
        <v>0</v>
      </c>
      <c r="Z3280" s="29">
        <v>0</v>
      </c>
      <c r="AA3280" s="29">
        <v>0</v>
      </c>
      <c r="AB3280" s="29">
        <v>0</v>
      </c>
      <c r="AC3280" s="33">
        <v>0</v>
      </c>
      <c r="AD3280" s="33">
        <v>-345.562365</v>
      </c>
      <c r="AE3280" s="29">
        <v>0</v>
      </c>
      <c r="AG3280" s="29">
        <v>0</v>
      </c>
      <c r="AH3280" s="29">
        <v>0</v>
      </c>
      <c r="AI3280" s="29">
        <v>0</v>
      </c>
      <c r="AJ3280" s="29">
        <v>0</v>
      </c>
      <c r="AK3280" s="29">
        <v>0</v>
      </c>
      <c r="AL3280" s="53">
        <v>1</v>
      </c>
      <c r="AM3280" s="29" t="s">
        <v>20651</v>
      </c>
      <c r="AN3280" s="29" t="s">
        <v>20651</v>
      </c>
      <c r="AO3280" s="29">
        <v>0</v>
      </c>
      <c r="AP3280" s="30">
        <v>0</v>
      </c>
      <c r="AQ3280" s="30">
        <v>0</v>
      </c>
    </row>
    <row r="3281" spans="1:43" x14ac:dyDescent="0.25">
      <c r="A3281" t="s">
        <v>20647</v>
      </c>
      <c r="B3281" t="s">
        <v>20652</v>
      </c>
      <c r="C3281" s="34">
        <v>10000064117966</v>
      </c>
      <c r="D3281">
        <v>3558527</v>
      </c>
      <c r="E3281" t="s">
        <v>20649</v>
      </c>
      <c r="F3281" t="s">
        <v>20651</v>
      </c>
      <c r="G3281" t="s">
        <v>89</v>
      </c>
      <c r="H3281" t="s">
        <v>90</v>
      </c>
      <c r="I3281" t="s">
        <v>10</v>
      </c>
      <c r="J3281" t="s">
        <v>20650</v>
      </c>
      <c r="K3281">
        <v>0</v>
      </c>
      <c r="L3281" t="s">
        <v>20652</v>
      </c>
      <c r="M3281" t="s">
        <v>20652</v>
      </c>
      <c r="N3281">
        <v>0</v>
      </c>
      <c r="O3281">
        <v>6</v>
      </c>
      <c r="P3281" s="17">
        <v>46022</v>
      </c>
      <c r="Q3281" s="19">
        <v>0</v>
      </c>
      <c r="R3281" t="s">
        <v>24</v>
      </c>
      <c r="S3281" s="17">
        <v>45727</v>
      </c>
      <c r="U3281" s="29">
        <v>0</v>
      </c>
      <c r="V3281" s="29">
        <v>0</v>
      </c>
      <c r="W3281" s="29">
        <v>0</v>
      </c>
      <c r="X3281">
        <v>1</v>
      </c>
      <c r="Y3281" s="33">
        <v>0</v>
      </c>
      <c r="Z3281" s="29">
        <v>0</v>
      </c>
      <c r="AA3281" s="29">
        <v>0</v>
      </c>
      <c r="AB3281" s="29">
        <v>0</v>
      </c>
      <c r="AC3281" s="33">
        <v>0</v>
      </c>
      <c r="AD3281" s="33">
        <v>-187.35557499999999</v>
      </c>
      <c r="AE3281" s="29">
        <v>0</v>
      </c>
      <c r="AG3281" s="29">
        <v>0</v>
      </c>
      <c r="AH3281" s="29">
        <v>0</v>
      </c>
      <c r="AI3281" s="29">
        <v>0</v>
      </c>
      <c r="AJ3281" s="29">
        <v>0</v>
      </c>
      <c r="AK3281" s="29">
        <v>0</v>
      </c>
      <c r="AL3281" s="53">
        <v>1</v>
      </c>
      <c r="AM3281" s="29" t="s">
        <v>20651</v>
      </c>
      <c r="AN3281" s="29" t="s">
        <v>20651</v>
      </c>
      <c r="AO3281" s="29">
        <v>0</v>
      </c>
      <c r="AP3281" s="30">
        <v>0</v>
      </c>
      <c r="AQ3281" s="30">
        <v>0</v>
      </c>
    </row>
    <row r="3282" spans="1:43" x14ac:dyDescent="0.25">
      <c r="A3282" t="s">
        <v>20647</v>
      </c>
      <c r="B3282" t="s">
        <v>20652</v>
      </c>
      <c r="C3282" s="34">
        <v>10000064117967</v>
      </c>
      <c r="D3282">
        <v>3558526</v>
      </c>
      <c r="E3282" t="s">
        <v>20649</v>
      </c>
      <c r="F3282" t="s">
        <v>20651</v>
      </c>
      <c r="G3282" t="s">
        <v>89</v>
      </c>
      <c r="H3282" t="s">
        <v>90</v>
      </c>
      <c r="I3282" t="s">
        <v>10</v>
      </c>
      <c r="J3282" t="s">
        <v>20650</v>
      </c>
      <c r="K3282">
        <v>0</v>
      </c>
      <c r="L3282" t="s">
        <v>20652</v>
      </c>
      <c r="M3282" t="s">
        <v>20652</v>
      </c>
      <c r="N3282">
        <v>0</v>
      </c>
      <c r="O3282">
        <v>5</v>
      </c>
      <c r="P3282" s="17">
        <v>46022</v>
      </c>
      <c r="Q3282" s="19">
        <v>0</v>
      </c>
      <c r="R3282" t="s">
        <v>24</v>
      </c>
      <c r="S3282" s="17">
        <v>45727</v>
      </c>
      <c r="U3282" s="29">
        <v>0</v>
      </c>
      <c r="V3282" s="29">
        <v>0</v>
      </c>
      <c r="W3282" s="29">
        <v>0</v>
      </c>
      <c r="X3282">
        <v>1</v>
      </c>
      <c r="Y3282" s="33">
        <v>0</v>
      </c>
      <c r="Z3282" s="29">
        <v>0</v>
      </c>
      <c r="AA3282" s="29">
        <v>0</v>
      </c>
      <c r="AB3282" s="29">
        <v>0</v>
      </c>
      <c r="AC3282" s="33">
        <v>0</v>
      </c>
      <c r="AD3282" s="33">
        <v>-187.35557499999999</v>
      </c>
      <c r="AE3282" s="29">
        <v>0</v>
      </c>
      <c r="AG3282" s="29">
        <v>0</v>
      </c>
      <c r="AH3282" s="29">
        <v>0</v>
      </c>
      <c r="AI3282" s="29">
        <v>0</v>
      </c>
      <c r="AJ3282" s="29">
        <v>0</v>
      </c>
      <c r="AK3282" s="29">
        <v>0</v>
      </c>
      <c r="AL3282" s="53">
        <v>1</v>
      </c>
      <c r="AM3282" s="29" t="s">
        <v>20651</v>
      </c>
      <c r="AN3282" s="29" t="s">
        <v>20651</v>
      </c>
      <c r="AO3282" s="29">
        <v>0</v>
      </c>
      <c r="AP3282" s="30">
        <v>0</v>
      </c>
      <c r="AQ3282" s="30">
        <v>0</v>
      </c>
    </row>
    <row r="3283" spans="1:43" x14ac:dyDescent="0.25">
      <c r="A3283" t="s">
        <v>20647</v>
      </c>
      <c r="B3283" t="s">
        <v>20652</v>
      </c>
      <c r="C3283" s="34">
        <v>10000064118029</v>
      </c>
      <c r="D3283">
        <v>3558552</v>
      </c>
      <c r="E3283" t="s">
        <v>20649</v>
      </c>
      <c r="F3283" t="s">
        <v>20651</v>
      </c>
      <c r="G3283" t="s">
        <v>89</v>
      </c>
      <c r="H3283" t="s">
        <v>90</v>
      </c>
      <c r="I3283" t="s">
        <v>10</v>
      </c>
      <c r="J3283" t="s">
        <v>20650</v>
      </c>
      <c r="K3283">
        <v>0</v>
      </c>
      <c r="L3283" t="s">
        <v>20652</v>
      </c>
      <c r="M3283" t="s">
        <v>20652</v>
      </c>
      <c r="N3283">
        <v>0</v>
      </c>
      <c r="O3283">
        <v>29</v>
      </c>
      <c r="P3283" s="17">
        <v>46022</v>
      </c>
      <c r="Q3283" s="19">
        <v>0</v>
      </c>
      <c r="R3283" t="s">
        <v>24</v>
      </c>
      <c r="S3283" s="17">
        <v>45727</v>
      </c>
      <c r="U3283" s="29">
        <v>0</v>
      </c>
      <c r="V3283" s="29">
        <v>0</v>
      </c>
      <c r="W3283" s="29">
        <v>0</v>
      </c>
      <c r="X3283">
        <v>1</v>
      </c>
      <c r="Y3283" s="33">
        <v>0</v>
      </c>
      <c r="Z3283" s="29">
        <v>0</v>
      </c>
      <c r="AA3283" s="29">
        <v>0</v>
      </c>
      <c r="AB3283" s="29">
        <v>0</v>
      </c>
      <c r="AC3283" s="33">
        <v>0</v>
      </c>
      <c r="AD3283" s="33">
        <v>-160.25379000000001</v>
      </c>
      <c r="AE3283" s="29">
        <v>0</v>
      </c>
      <c r="AG3283" s="29">
        <v>0</v>
      </c>
      <c r="AH3283" s="29">
        <v>0</v>
      </c>
      <c r="AI3283" s="29">
        <v>0</v>
      </c>
      <c r="AJ3283" s="29">
        <v>0</v>
      </c>
      <c r="AK3283" s="29">
        <v>0</v>
      </c>
      <c r="AL3283" s="53">
        <v>1</v>
      </c>
      <c r="AM3283" s="29" t="s">
        <v>20651</v>
      </c>
      <c r="AN3283" s="29" t="s">
        <v>20651</v>
      </c>
      <c r="AO3283" s="29">
        <v>0</v>
      </c>
      <c r="AP3283" s="30">
        <v>0</v>
      </c>
      <c r="AQ3283" s="30">
        <v>0</v>
      </c>
    </row>
    <row r="3284" spans="1:43" x14ac:dyDescent="0.25">
      <c r="A3284" t="s">
        <v>20647</v>
      </c>
      <c r="B3284" t="s">
        <v>20652</v>
      </c>
      <c r="C3284" s="34">
        <v>10000064118030</v>
      </c>
      <c r="D3284">
        <v>3558553</v>
      </c>
      <c r="E3284" t="s">
        <v>20649</v>
      </c>
      <c r="F3284" t="s">
        <v>20651</v>
      </c>
      <c r="G3284" t="s">
        <v>89</v>
      </c>
      <c r="H3284" t="s">
        <v>90</v>
      </c>
      <c r="I3284" t="s">
        <v>10</v>
      </c>
      <c r="J3284" t="s">
        <v>20650</v>
      </c>
      <c r="K3284">
        <v>0</v>
      </c>
      <c r="L3284" t="s">
        <v>20652</v>
      </c>
      <c r="M3284" t="s">
        <v>20652</v>
      </c>
      <c r="N3284">
        <v>0</v>
      </c>
      <c r="O3284">
        <v>30</v>
      </c>
      <c r="P3284" s="17">
        <v>46022</v>
      </c>
      <c r="Q3284" s="19">
        <v>0</v>
      </c>
      <c r="R3284" t="s">
        <v>24</v>
      </c>
      <c r="S3284" s="17">
        <v>45727</v>
      </c>
      <c r="U3284" s="29">
        <v>0</v>
      </c>
      <c r="V3284" s="29">
        <v>0</v>
      </c>
      <c r="W3284" s="29">
        <v>0</v>
      </c>
      <c r="X3284">
        <v>1</v>
      </c>
      <c r="Y3284" s="33">
        <v>0</v>
      </c>
      <c r="Z3284" s="29">
        <v>0</v>
      </c>
      <c r="AA3284" s="29">
        <v>0</v>
      </c>
      <c r="AB3284" s="29">
        <v>0</v>
      </c>
      <c r="AC3284" s="33">
        <v>0</v>
      </c>
      <c r="AD3284" s="33">
        <v>-160.25379000000001</v>
      </c>
      <c r="AE3284" s="29">
        <v>0</v>
      </c>
      <c r="AG3284" s="29">
        <v>0</v>
      </c>
      <c r="AH3284" s="29">
        <v>0</v>
      </c>
      <c r="AI3284" s="29">
        <v>0</v>
      </c>
      <c r="AJ3284" s="29">
        <v>0</v>
      </c>
      <c r="AK3284" s="29">
        <v>0</v>
      </c>
      <c r="AL3284" s="53">
        <v>1</v>
      </c>
      <c r="AM3284" s="29" t="s">
        <v>20651</v>
      </c>
      <c r="AN3284" s="29" t="s">
        <v>20651</v>
      </c>
      <c r="AO3284" s="29">
        <v>0</v>
      </c>
      <c r="AP3284" s="30">
        <v>0</v>
      </c>
      <c r="AQ3284" s="30">
        <v>0</v>
      </c>
    </row>
    <row r="3285" spans="1:43" x14ac:dyDescent="0.25">
      <c r="A3285" t="s">
        <v>20647</v>
      </c>
      <c r="B3285" t="s">
        <v>20652</v>
      </c>
      <c r="C3285" s="34">
        <v>10000064118111</v>
      </c>
      <c r="D3285">
        <v>9046237</v>
      </c>
      <c r="E3285" t="s">
        <v>20649</v>
      </c>
      <c r="F3285" t="s">
        <v>20651</v>
      </c>
      <c r="G3285" t="s">
        <v>89</v>
      </c>
      <c r="H3285" t="s">
        <v>90</v>
      </c>
      <c r="I3285" t="s">
        <v>14</v>
      </c>
      <c r="J3285" t="s">
        <v>20650</v>
      </c>
      <c r="K3285">
        <v>0</v>
      </c>
      <c r="L3285" t="s">
        <v>20652</v>
      </c>
      <c r="M3285" t="s">
        <v>20652</v>
      </c>
      <c r="N3285">
        <v>0</v>
      </c>
      <c r="O3285">
        <v>73</v>
      </c>
      <c r="P3285" s="17">
        <v>46022</v>
      </c>
      <c r="Q3285" s="19">
        <v>0</v>
      </c>
      <c r="R3285" t="s">
        <v>24</v>
      </c>
      <c r="S3285" s="17">
        <v>45727</v>
      </c>
      <c r="U3285" s="29">
        <v>0</v>
      </c>
      <c r="V3285" s="29">
        <v>0</v>
      </c>
      <c r="W3285" s="29">
        <v>0</v>
      </c>
      <c r="X3285">
        <v>1</v>
      </c>
      <c r="Y3285" s="33">
        <v>0</v>
      </c>
      <c r="Z3285" s="29">
        <v>0</v>
      </c>
      <c r="AA3285" s="29">
        <v>0</v>
      </c>
      <c r="AB3285" s="29">
        <v>0</v>
      </c>
      <c r="AC3285" s="33">
        <v>0</v>
      </c>
      <c r="AD3285" s="33">
        <v>-325.92</v>
      </c>
      <c r="AE3285" s="29">
        <v>0</v>
      </c>
      <c r="AG3285" s="29">
        <v>0</v>
      </c>
      <c r="AH3285" s="29">
        <v>0</v>
      </c>
      <c r="AI3285" s="29">
        <v>0</v>
      </c>
      <c r="AJ3285" s="29">
        <v>0</v>
      </c>
      <c r="AK3285" s="29">
        <v>0</v>
      </c>
      <c r="AL3285" s="53">
        <v>1</v>
      </c>
      <c r="AM3285" s="29" t="s">
        <v>20651</v>
      </c>
      <c r="AN3285" s="29" t="s">
        <v>20651</v>
      </c>
      <c r="AO3285" s="29">
        <v>0</v>
      </c>
      <c r="AP3285" s="30">
        <v>0</v>
      </c>
      <c r="AQ3285" s="30">
        <v>0</v>
      </c>
    </row>
    <row r="3286" spans="1:43" x14ac:dyDescent="0.25">
      <c r="A3286" t="s">
        <v>20647</v>
      </c>
      <c r="B3286" t="s">
        <v>20652</v>
      </c>
      <c r="C3286" s="34">
        <v>10000064118164</v>
      </c>
      <c r="D3286">
        <v>9046224</v>
      </c>
      <c r="E3286" t="s">
        <v>20649</v>
      </c>
      <c r="F3286" t="s">
        <v>20651</v>
      </c>
      <c r="G3286" t="s">
        <v>89</v>
      </c>
      <c r="H3286" t="s">
        <v>90</v>
      </c>
      <c r="I3286" t="s">
        <v>10</v>
      </c>
      <c r="J3286" t="s">
        <v>20650</v>
      </c>
      <c r="K3286">
        <v>0</v>
      </c>
      <c r="L3286" t="s">
        <v>20652</v>
      </c>
      <c r="M3286" t="s">
        <v>20652</v>
      </c>
      <c r="N3286">
        <v>0</v>
      </c>
      <c r="O3286">
        <v>13</v>
      </c>
      <c r="P3286" s="17">
        <v>46022</v>
      </c>
      <c r="Q3286" s="19">
        <v>0</v>
      </c>
      <c r="R3286" t="s">
        <v>24</v>
      </c>
      <c r="S3286" s="17">
        <v>45727</v>
      </c>
      <c r="U3286" s="29">
        <v>0</v>
      </c>
      <c r="V3286" s="29">
        <v>0</v>
      </c>
      <c r="W3286" s="29">
        <v>0</v>
      </c>
      <c r="X3286">
        <v>1</v>
      </c>
      <c r="Y3286" s="33">
        <v>0</v>
      </c>
      <c r="Z3286" s="29">
        <v>0</v>
      </c>
      <c r="AA3286" s="29">
        <v>0</v>
      </c>
      <c r="AB3286" s="29">
        <v>0</v>
      </c>
      <c r="AC3286" s="33">
        <v>0</v>
      </c>
      <c r="AD3286" s="33">
        <v>-212.953665</v>
      </c>
      <c r="AE3286" s="29">
        <v>0</v>
      </c>
      <c r="AG3286" s="29">
        <v>0</v>
      </c>
      <c r="AH3286" s="29">
        <v>0</v>
      </c>
      <c r="AI3286" s="29">
        <v>0</v>
      </c>
      <c r="AJ3286" s="29">
        <v>0</v>
      </c>
      <c r="AK3286" s="29">
        <v>0</v>
      </c>
      <c r="AL3286" s="53">
        <v>1</v>
      </c>
      <c r="AM3286" s="29" t="s">
        <v>20651</v>
      </c>
      <c r="AN3286" s="29" t="s">
        <v>20651</v>
      </c>
      <c r="AO3286" s="29">
        <v>0</v>
      </c>
      <c r="AP3286" s="30">
        <v>0</v>
      </c>
      <c r="AQ3286" s="30">
        <v>0</v>
      </c>
    </row>
    <row r="3287" spans="1:43" x14ac:dyDescent="0.25">
      <c r="A3287" t="s">
        <v>20647</v>
      </c>
      <c r="B3287" t="s">
        <v>20652</v>
      </c>
      <c r="C3287" s="34">
        <v>10000064118225</v>
      </c>
      <c r="D3287">
        <v>3558562</v>
      </c>
      <c r="E3287" t="s">
        <v>20649</v>
      </c>
      <c r="F3287" t="s">
        <v>20651</v>
      </c>
      <c r="G3287" t="s">
        <v>89</v>
      </c>
      <c r="H3287" t="s">
        <v>90</v>
      </c>
      <c r="I3287" t="s">
        <v>14</v>
      </c>
      <c r="J3287" t="s">
        <v>20650</v>
      </c>
      <c r="K3287">
        <v>0</v>
      </c>
      <c r="L3287" t="s">
        <v>20652</v>
      </c>
      <c r="M3287" t="s">
        <v>20652</v>
      </c>
      <c r="N3287">
        <v>0</v>
      </c>
      <c r="O3287">
        <v>17</v>
      </c>
      <c r="P3287" s="17">
        <v>46022</v>
      </c>
      <c r="Q3287" s="19">
        <v>0</v>
      </c>
      <c r="R3287" t="s">
        <v>24</v>
      </c>
      <c r="S3287" s="17">
        <v>45727</v>
      </c>
      <c r="U3287" s="29">
        <v>0</v>
      </c>
      <c r="V3287" s="29">
        <v>0</v>
      </c>
      <c r="W3287" s="29">
        <v>0</v>
      </c>
      <c r="X3287">
        <v>1</v>
      </c>
      <c r="Y3287" s="33">
        <v>0</v>
      </c>
      <c r="Z3287" s="29">
        <v>0</v>
      </c>
      <c r="AA3287" s="29">
        <v>0</v>
      </c>
      <c r="AB3287" s="29">
        <v>0</v>
      </c>
      <c r="AC3287" s="33">
        <v>0</v>
      </c>
      <c r="AD3287" s="33">
        <v>-206.73613</v>
      </c>
      <c r="AE3287" s="29">
        <v>0</v>
      </c>
      <c r="AG3287" s="29">
        <v>0</v>
      </c>
      <c r="AH3287" s="29">
        <v>0</v>
      </c>
      <c r="AI3287" s="29">
        <v>0</v>
      </c>
      <c r="AJ3287" s="29">
        <v>0</v>
      </c>
      <c r="AK3287" s="29">
        <v>0</v>
      </c>
      <c r="AL3287" s="53">
        <v>1</v>
      </c>
      <c r="AM3287" s="29" t="s">
        <v>20651</v>
      </c>
      <c r="AN3287" s="29" t="s">
        <v>20651</v>
      </c>
      <c r="AO3287" s="29">
        <v>0</v>
      </c>
      <c r="AP3287" s="30">
        <v>0</v>
      </c>
      <c r="AQ3287" s="30">
        <v>0</v>
      </c>
    </row>
    <row r="3288" spans="1:43" x14ac:dyDescent="0.25">
      <c r="A3288" t="s">
        <v>20647</v>
      </c>
      <c r="B3288" t="s">
        <v>20652</v>
      </c>
      <c r="C3288" s="34">
        <v>10000064118299</v>
      </c>
      <c r="D3288">
        <v>9046281</v>
      </c>
      <c r="E3288" t="s">
        <v>20649</v>
      </c>
      <c r="F3288" t="s">
        <v>20651</v>
      </c>
      <c r="G3288" t="s">
        <v>89</v>
      </c>
      <c r="H3288" t="s">
        <v>90</v>
      </c>
      <c r="I3288" t="s">
        <v>10</v>
      </c>
      <c r="J3288" t="s">
        <v>20650</v>
      </c>
      <c r="K3288">
        <v>0</v>
      </c>
      <c r="L3288" t="s">
        <v>20652</v>
      </c>
      <c r="M3288" t="s">
        <v>20652</v>
      </c>
      <c r="N3288">
        <v>0</v>
      </c>
      <c r="O3288">
        <v>73</v>
      </c>
      <c r="P3288" s="17">
        <v>46022</v>
      </c>
      <c r="Q3288" s="19">
        <v>0</v>
      </c>
      <c r="R3288" t="s">
        <v>24</v>
      </c>
      <c r="S3288" s="17">
        <v>45727</v>
      </c>
      <c r="U3288" s="29">
        <v>0</v>
      </c>
      <c r="V3288" s="29">
        <v>0</v>
      </c>
      <c r="W3288" s="29">
        <v>0</v>
      </c>
      <c r="X3288">
        <v>1</v>
      </c>
      <c r="Y3288" s="33">
        <v>0</v>
      </c>
      <c r="Z3288" s="29">
        <v>0</v>
      </c>
      <c r="AA3288" s="29">
        <v>0</v>
      </c>
      <c r="AB3288" s="29">
        <v>0</v>
      </c>
      <c r="AC3288" s="33">
        <v>0</v>
      </c>
      <c r="AD3288" s="33">
        <v>-119.31009</v>
      </c>
      <c r="AE3288" s="29">
        <v>0</v>
      </c>
      <c r="AG3288" s="29">
        <v>0</v>
      </c>
      <c r="AH3288" s="29">
        <v>0</v>
      </c>
      <c r="AI3288" s="29">
        <v>0</v>
      </c>
      <c r="AJ3288" s="29">
        <v>0</v>
      </c>
      <c r="AK3288" s="29">
        <v>0</v>
      </c>
      <c r="AL3288" s="53">
        <v>1</v>
      </c>
      <c r="AM3288" s="29" t="s">
        <v>20651</v>
      </c>
      <c r="AN3288" s="29" t="s">
        <v>20651</v>
      </c>
      <c r="AO3288" s="29">
        <v>0</v>
      </c>
      <c r="AP3288" s="30">
        <v>0</v>
      </c>
      <c r="AQ3288" s="30">
        <v>0</v>
      </c>
    </row>
    <row r="3289" spans="1:43" x14ac:dyDescent="0.25">
      <c r="A3289" t="s">
        <v>20647</v>
      </c>
      <c r="B3289" t="s">
        <v>20652</v>
      </c>
      <c r="C3289" s="34">
        <v>10000064118305</v>
      </c>
      <c r="D3289">
        <v>9046291</v>
      </c>
      <c r="E3289" t="s">
        <v>20649</v>
      </c>
      <c r="F3289" t="s">
        <v>20651</v>
      </c>
      <c r="G3289" t="s">
        <v>89</v>
      </c>
      <c r="H3289" t="s">
        <v>90</v>
      </c>
      <c r="I3289" t="s">
        <v>10</v>
      </c>
      <c r="J3289" t="s">
        <v>20650</v>
      </c>
      <c r="K3289">
        <v>0</v>
      </c>
      <c r="L3289" t="s">
        <v>20652</v>
      </c>
      <c r="M3289" t="s">
        <v>20652</v>
      </c>
      <c r="N3289">
        <v>0</v>
      </c>
      <c r="O3289">
        <v>9</v>
      </c>
      <c r="P3289" s="17">
        <v>46022</v>
      </c>
      <c r="Q3289" s="19">
        <v>0</v>
      </c>
      <c r="R3289" t="s">
        <v>24</v>
      </c>
      <c r="S3289" s="17">
        <v>45727</v>
      </c>
      <c r="U3289" s="29">
        <v>0</v>
      </c>
      <c r="V3289" s="29">
        <v>0</v>
      </c>
      <c r="W3289" s="29">
        <v>0</v>
      </c>
      <c r="X3289">
        <v>1</v>
      </c>
      <c r="Y3289" s="33">
        <v>0</v>
      </c>
      <c r="Z3289" s="29">
        <v>0</v>
      </c>
      <c r="AA3289" s="29">
        <v>0</v>
      </c>
      <c r="AB3289" s="29">
        <v>0</v>
      </c>
      <c r="AC3289" s="33">
        <v>0</v>
      </c>
      <c r="AD3289" s="33">
        <v>-237.90223000000003</v>
      </c>
      <c r="AE3289" s="29">
        <v>0</v>
      </c>
      <c r="AG3289" s="29">
        <v>0</v>
      </c>
      <c r="AH3289" s="29">
        <v>0</v>
      </c>
      <c r="AI3289" s="29">
        <v>0</v>
      </c>
      <c r="AJ3289" s="29">
        <v>0</v>
      </c>
      <c r="AK3289" s="29">
        <v>0</v>
      </c>
      <c r="AL3289" s="53">
        <v>1</v>
      </c>
      <c r="AM3289" s="29" t="s">
        <v>20651</v>
      </c>
      <c r="AN3289" s="29" t="s">
        <v>20651</v>
      </c>
      <c r="AO3289" s="29">
        <v>0</v>
      </c>
      <c r="AP3289" s="30">
        <v>0</v>
      </c>
      <c r="AQ3289" s="30">
        <v>0</v>
      </c>
    </row>
    <row r="3290" spans="1:43" x14ac:dyDescent="0.25">
      <c r="A3290" t="s">
        <v>20647</v>
      </c>
      <c r="B3290" t="s">
        <v>20652</v>
      </c>
      <c r="C3290" s="34">
        <v>10000064118395</v>
      </c>
      <c r="D3290">
        <v>3558567</v>
      </c>
      <c r="E3290" t="s">
        <v>20649</v>
      </c>
      <c r="F3290" t="s">
        <v>20651</v>
      </c>
      <c r="G3290" t="s">
        <v>89</v>
      </c>
      <c r="H3290" t="s">
        <v>90</v>
      </c>
      <c r="I3290" t="s">
        <v>10</v>
      </c>
      <c r="J3290" t="s">
        <v>20650</v>
      </c>
      <c r="K3290">
        <v>0</v>
      </c>
      <c r="L3290" t="s">
        <v>20652</v>
      </c>
      <c r="M3290" t="s">
        <v>20652</v>
      </c>
      <c r="N3290">
        <v>0</v>
      </c>
      <c r="O3290">
        <v>17</v>
      </c>
      <c r="P3290" s="17">
        <v>46022</v>
      </c>
      <c r="Q3290" s="19">
        <v>0</v>
      </c>
      <c r="R3290" t="s">
        <v>24</v>
      </c>
      <c r="S3290" s="17">
        <v>45727</v>
      </c>
      <c r="U3290" s="29">
        <v>0</v>
      </c>
      <c r="V3290" s="29">
        <v>0</v>
      </c>
      <c r="W3290" s="29">
        <v>0</v>
      </c>
      <c r="X3290">
        <v>1</v>
      </c>
      <c r="Y3290" s="33">
        <v>0</v>
      </c>
      <c r="Z3290" s="29">
        <v>0</v>
      </c>
      <c r="AA3290" s="29">
        <v>0</v>
      </c>
      <c r="AB3290" s="29">
        <v>0</v>
      </c>
      <c r="AC3290" s="33">
        <v>0</v>
      </c>
      <c r="AD3290" s="33">
        <v>-191.022175</v>
      </c>
      <c r="AE3290" s="29">
        <v>0</v>
      </c>
      <c r="AG3290" s="29">
        <v>0</v>
      </c>
      <c r="AH3290" s="29">
        <v>0</v>
      </c>
      <c r="AI3290" s="29">
        <v>0</v>
      </c>
      <c r="AJ3290" s="29">
        <v>0</v>
      </c>
      <c r="AK3290" s="29">
        <v>0</v>
      </c>
      <c r="AL3290" s="53">
        <v>1</v>
      </c>
      <c r="AM3290" s="29" t="s">
        <v>20651</v>
      </c>
      <c r="AN3290" s="29" t="s">
        <v>20651</v>
      </c>
      <c r="AO3290" s="29">
        <v>0</v>
      </c>
      <c r="AP3290" s="30">
        <v>0</v>
      </c>
      <c r="AQ3290" s="30">
        <v>0</v>
      </c>
    </row>
    <row r="3291" spans="1:43" x14ac:dyDescent="0.25">
      <c r="A3291" t="s">
        <v>20647</v>
      </c>
      <c r="B3291" t="s">
        <v>20652</v>
      </c>
      <c r="C3291" s="34">
        <v>10000064118399</v>
      </c>
      <c r="D3291">
        <v>9046287</v>
      </c>
      <c r="E3291" t="s">
        <v>20649</v>
      </c>
      <c r="F3291" t="s">
        <v>20651</v>
      </c>
      <c r="G3291" t="s">
        <v>89</v>
      </c>
      <c r="H3291" t="s">
        <v>90</v>
      </c>
      <c r="I3291" t="s">
        <v>10</v>
      </c>
      <c r="J3291" t="s">
        <v>20650</v>
      </c>
      <c r="K3291">
        <v>0</v>
      </c>
      <c r="L3291" t="s">
        <v>20652</v>
      </c>
      <c r="M3291" t="s">
        <v>20652</v>
      </c>
      <c r="N3291">
        <v>0</v>
      </c>
      <c r="O3291">
        <v>23</v>
      </c>
      <c r="P3291" s="17">
        <v>46022</v>
      </c>
      <c r="Q3291" s="19">
        <v>0</v>
      </c>
      <c r="R3291" t="s">
        <v>24</v>
      </c>
      <c r="S3291" s="17">
        <v>45727</v>
      </c>
      <c r="U3291" s="29">
        <v>0</v>
      </c>
      <c r="V3291" s="29">
        <v>0</v>
      </c>
      <c r="W3291" s="29">
        <v>0</v>
      </c>
      <c r="X3291">
        <v>1</v>
      </c>
      <c r="Y3291" s="33">
        <v>0</v>
      </c>
      <c r="Z3291" s="29">
        <v>0</v>
      </c>
      <c r="AA3291" s="29">
        <v>0</v>
      </c>
      <c r="AB3291" s="29">
        <v>0</v>
      </c>
      <c r="AC3291" s="33">
        <v>0</v>
      </c>
      <c r="AD3291" s="33">
        <v>-32.737589999999997</v>
      </c>
      <c r="AE3291" s="29">
        <v>0</v>
      </c>
      <c r="AG3291" s="29">
        <v>0</v>
      </c>
      <c r="AH3291" s="29">
        <v>0</v>
      </c>
      <c r="AI3291" s="29">
        <v>0</v>
      </c>
      <c r="AJ3291" s="29">
        <v>0</v>
      </c>
      <c r="AK3291" s="29">
        <v>0</v>
      </c>
      <c r="AL3291" s="53">
        <v>1</v>
      </c>
      <c r="AM3291" s="29" t="s">
        <v>20651</v>
      </c>
      <c r="AN3291" s="29" t="s">
        <v>20651</v>
      </c>
      <c r="AO3291" s="29">
        <v>0</v>
      </c>
      <c r="AP3291" s="30">
        <v>0</v>
      </c>
      <c r="AQ3291" s="30">
        <v>0</v>
      </c>
    </row>
    <row r="3292" spans="1:43" x14ac:dyDescent="0.25">
      <c r="A3292" t="s">
        <v>20647</v>
      </c>
      <c r="B3292" t="s">
        <v>20652</v>
      </c>
      <c r="C3292" s="34">
        <v>10000064118618</v>
      </c>
      <c r="D3292">
        <v>9046325</v>
      </c>
      <c r="E3292" t="s">
        <v>20649</v>
      </c>
      <c r="F3292" t="s">
        <v>20651</v>
      </c>
      <c r="G3292" t="s">
        <v>89</v>
      </c>
      <c r="H3292" t="s">
        <v>90</v>
      </c>
      <c r="I3292" t="s">
        <v>14</v>
      </c>
      <c r="J3292" t="s">
        <v>20650</v>
      </c>
      <c r="K3292">
        <v>0</v>
      </c>
      <c r="L3292" t="s">
        <v>20652</v>
      </c>
      <c r="M3292" t="s">
        <v>20652</v>
      </c>
      <c r="N3292">
        <v>0</v>
      </c>
      <c r="O3292">
        <v>7</v>
      </c>
      <c r="P3292" s="17">
        <v>46022</v>
      </c>
      <c r="Q3292" s="19">
        <v>0</v>
      </c>
      <c r="R3292" t="s">
        <v>24</v>
      </c>
      <c r="S3292" s="17">
        <v>45727</v>
      </c>
      <c r="U3292" s="29">
        <v>0</v>
      </c>
      <c r="V3292" s="29">
        <v>0</v>
      </c>
      <c r="W3292" s="29">
        <v>0</v>
      </c>
      <c r="X3292">
        <v>1</v>
      </c>
      <c r="Y3292" s="33">
        <v>0</v>
      </c>
      <c r="Z3292" s="29">
        <v>0</v>
      </c>
      <c r="AA3292" s="29">
        <v>0</v>
      </c>
      <c r="AB3292" s="29">
        <v>0</v>
      </c>
      <c r="AC3292" s="33">
        <v>0</v>
      </c>
      <c r="AD3292" s="33">
        <v>-47.306825000000003</v>
      </c>
      <c r="AE3292" s="29">
        <v>0</v>
      </c>
      <c r="AG3292" s="29">
        <v>0</v>
      </c>
      <c r="AH3292" s="29">
        <v>0</v>
      </c>
      <c r="AI3292" s="29">
        <v>0</v>
      </c>
      <c r="AJ3292" s="29">
        <v>0</v>
      </c>
      <c r="AK3292" s="29">
        <v>0</v>
      </c>
      <c r="AL3292" s="53">
        <v>1</v>
      </c>
      <c r="AM3292" s="29" t="s">
        <v>20651</v>
      </c>
      <c r="AN3292" s="29" t="s">
        <v>20651</v>
      </c>
      <c r="AO3292" s="29">
        <v>0</v>
      </c>
      <c r="AP3292" s="30">
        <v>0</v>
      </c>
      <c r="AQ3292" s="30">
        <v>0</v>
      </c>
    </row>
    <row r="3293" spans="1:43" x14ac:dyDescent="0.25">
      <c r="A3293" t="s">
        <v>20647</v>
      </c>
      <c r="B3293" t="s">
        <v>20652</v>
      </c>
      <c r="C3293" s="34">
        <v>10000064118628</v>
      </c>
      <c r="D3293">
        <v>9046326</v>
      </c>
      <c r="E3293" t="s">
        <v>20649</v>
      </c>
      <c r="F3293" t="s">
        <v>20651</v>
      </c>
      <c r="G3293" t="s">
        <v>89</v>
      </c>
      <c r="H3293" t="s">
        <v>90</v>
      </c>
      <c r="I3293" t="s">
        <v>14</v>
      </c>
      <c r="J3293" t="s">
        <v>20650</v>
      </c>
      <c r="K3293">
        <v>0</v>
      </c>
      <c r="L3293" t="s">
        <v>20652</v>
      </c>
      <c r="M3293" t="s">
        <v>20652</v>
      </c>
      <c r="N3293">
        <v>0</v>
      </c>
      <c r="O3293">
        <v>7</v>
      </c>
      <c r="P3293" s="17">
        <v>46022</v>
      </c>
      <c r="Q3293" s="19">
        <v>0</v>
      </c>
      <c r="R3293" t="s">
        <v>24</v>
      </c>
      <c r="S3293" s="17">
        <v>45727</v>
      </c>
      <c r="U3293" s="29">
        <v>0</v>
      </c>
      <c r="V3293" s="29">
        <v>0</v>
      </c>
      <c r="W3293" s="29">
        <v>0</v>
      </c>
      <c r="X3293">
        <v>1</v>
      </c>
      <c r="Y3293" s="33">
        <v>0</v>
      </c>
      <c r="Z3293" s="29">
        <v>0</v>
      </c>
      <c r="AA3293" s="29">
        <v>0</v>
      </c>
      <c r="AB3293" s="29">
        <v>0</v>
      </c>
      <c r="AC3293" s="33">
        <v>0</v>
      </c>
      <c r="AD3293" s="33">
        <v>-47.549264999999998</v>
      </c>
      <c r="AE3293" s="29">
        <v>0</v>
      </c>
      <c r="AG3293" s="29">
        <v>0</v>
      </c>
      <c r="AH3293" s="29">
        <v>0</v>
      </c>
      <c r="AI3293" s="29">
        <v>0</v>
      </c>
      <c r="AJ3293" s="29">
        <v>0</v>
      </c>
      <c r="AK3293" s="29">
        <v>0</v>
      </c>
      <c r="AL3293" s="53">
        <v>1</v>
      </c>
      <c r="AM3293" s="29" t="s">
        <v>20651</v>
      </c>
      <c r="AN3293" s="29" t="s">
        <v>20651</v>
      </c>
      <c r="AO3293" s="29">
        <v>0</v>
      </c>
      <c r="AP3293" s="30">
        <v>0</v>
      </c>
      <c r="AQ3293" s="30">
        <v>0</v>
      </c>
    </row>
    <row r="3294" spans="1:43" x14ac:dyDescent="0.25">
      <c r="A3294" t="s">
        <v>20647</v>
      </c>
      <c r="B3294" t="s">
        <v>20652</v>
      </c>
      <c r="C3294" s="34">
        <v>10000064118781</v>
      </c>
      <c r="D3294">
        <v>9046550</v>
      </c>
      <c r="E3294" t="s">
        <v>20649</v>
      </c>
      <c r="F3294" t="s">
        <v>20651</v>
      </c>
      <c r="G3294" t="s">
        <v>89</v>
      </c>
      <c r="H3294" t="s">
        <v>90</v>
      </c>
      <c r="I3294" t="s">
        <v>14</v>
      </c>
      <c r="J3294" t="s">
        <v>20650</v>
      </c>
      <c r="K3294">
        <v>0</v>
      </c>
      <c r="L3294" t="s">
        <v>20652</v>
      </c>
      <c r="M3294" t="s">
        <v>20652</v>
      </c>
      <c r="N3294">
        <v>0</v>
      </c>
      <c r="O3294">
        <v>79</v>
      </c>
      <c r="P3294" s="17">
        <v>46022</v>
      </c>
      <c r="Q3294" s="19">
        <v>0</v>
      </c>
      <c r="R3294" t="s">
        <v>24</v>
      </c>
      <c r="S3294" s="17">
        <v>45727</v>
      </c>
      <c r="U3294" s="29">
        <v>0</v>
      </c>
      <c r="V3294" s="29">
        <v>0</v>
      </c>
      <c r="W3294" s="29">
        <v>0</v>
      </c>
      <c r="X3294">
        <v>1</v>
      </c>
      <c r="Y3294" s="33">
        <v>0</v>
      </c>
      <c r="Z3294" s="29">
        <v>0</v>
      </c>
      <c r="AA3294" s="29">
        <v>0</v>
      </c>
      <c r="AB3294" s="29">
        <v>0</v>
      </c>
      <c r="AC3294" s="33">
        <v>0</v>
      </c>
      <c r="AD3294" s="33">
        <v>-295.35531500000002</v>
      </c>
      <c r="AE3294" s="29">
        <v>0</v>
      </c>
      <c r="AG3294" s="29">
        <v>0</v>
      </c>
      <c r="AH3294" s="29">
        <v>0</v>
      </c>
      <c r="AI3294" s="29">
        <v>0</v>
      </c>
      <c r="AJ3294" s="29">
        <v>0</v>
      </c>
      <c r="AK3294" s="29">
        <v>0</v>
      </c>
      <c r="AL3294" s="53">
        <v>1</v>
      </c>
      <c r="AM3294" s="29" t="s">
        <v>20651</v>
      </c>
      <c r="AN3294" s="29" t="s">
        <v>20651</v>
      </c>
      <c r="AO3294" s="29">
        <v>0</v>
      </c>
      <c r="AP3294" s="30">
        <v>0</v>
      </c>
      <c r="AQ3294" s="30">
        <v>0</v>
      </c>
    </row>
    <row r="3295" spans="1:43" x14ac:dyDescent="0.25">
      <c r="A3295" t="s">
        <v>20647</v>
      </c>
      <c r="B3295" t="s">
        <v>20652</v>
      </c>
      <c r="C3295" s="34">
        <v>10000064118783</v>
      </c>
      <c r="D3295">
        <v>9046551</v>
      </c>
      <c r="E3295" t="s">
        <v>20649</v>
      </c>
      <c r="F3295" t="s">
        <v>20651</v>
      </c>
      <c r="G3295" t="s">
        <v>89</v>
      </c>
      <c r="H3295" t="s">
        <v>90</v>
      </c>
      <c r="I3295" t="s">
        <v>14</v>
      </c>
      <c r="J3295" t="s">
        <v>20650</v>
      </c>
      <c r="K3295">
        <v>0</v>
      </c>
      <c r="L3295" t="s">
        <v>20652</v>
      </c>
      <c r="M3295" t="s">
        <v>20652</v>
      </c>
      <c r="N3295">
        <v>0</v>
      </c>
      <c r="O3295">
        <v>80</v>
      </c>
      <c r="P3295" s="17">
        <v>46022</v>
      </c>
      <c r="Q3295" s="19">
        <v>0</v>
      </c>
      <c r="R3295" t="s">
        <v>24</v>
      </c>
      <c r="S3295" s="17">
        <v>45727</v>
      </c>
      <c r="U3295" s="29">
        <v>0</v>
      </c>
      <c r="V3295" s="29">
        <v>0</v>
      </c>
      <c r="W3295" s="29">
        <v>0</v>
      </c>
      <c r="X3295">
        <v>1</v>
      </c>
      <c r="Y3295" s="33">
        <v>0</v>
      </c>
      <c r="Z3295" s="29">
        <v>0</v>
      </c>
      <c r="AA3295" s="29">
        <v>0</v>
      </c>
      <c r="AB3295" s="29">
        <v>0</v>
      </c>
      <c r="AC3295" s="33">
        <v>0</v>
      </c>
      <c r="AD3295" s="33">
        <v>-295.35531500000002</v>
      </c>
      <c r="AE3295" s="29">
        <v>0</v>
      </c>
      <c r="AG3295" s="29">
        <v>0</v>
      </c>
      <c r="AH3295" s="29">
        <v>0</v>
      </c>
      <c r="AI3295" s="29">
        <v>0</v>
      </c>
      <c r="AJ3295" s="29">
        <v>0</v>
      </c>
      <c r="AK3295" s="29">
        <v>0</v>
      </c>
      <c r="AL3295" s="53">
        <v>1</v>
      </c>
      <c r="AM3295" s="29" t="s">
        <v>20651</v>
      </c>
      <c r="AN3295" s="29" t="s">
        <v>20651</v>
      </c>
      <c r="AO3295" s="29">
        <v>0</v>
      </c>
      <c r="AP3295" s="30">
        <v>0</v>
      </c>
      <c r="AQ3295" s="30">
        <v>0</v>
      </c>
    </row>
    <row r="3296" spans="1:43" x14ac:dyDescent="0.25">
      <c r="A3296" t="s">
        <v>20647</v>
      </c>
      <c r="B3296" t="s">
        <v>20652</v>
      </c>
      <c r="C3296" s="34">
        <v>10000064119013</v>
      </c>
      <c r="D3296">
        <v>9046482</v>
      </c>
      <c r="E3296" t="s">
        <v>20649</v>
      </c>
      <c r="F3296" t="s">
        <v>20651</v>
      </c>
      <c r="G3296" t="s">
        <v>89</v>
      </c>
      <c r="H3296" t="s">
        <v>90</v>
      </c>
      <c r="I3296" t="s">
        <v>10</v>
      </c>
      <c r="J3296" t="s">
        <v>20650</v>
      </c>
      <c r="K3296">
        <v>0</v>
      </c>
      <c r="L3296" t="s">
        <v>20652</v>
      </c>
      <c r="M3296" t="s">
        <v>20652</v>
      </c>
      <c r="N3296">
        <v>0</v>
      </c>
      <c r="O3296">
        <v>31</v>
      </c>
      <c r="P3296" s="17">
        <v>46022</v>
      </c>
      <c r="Q3296" s="19">
        <v>0</v>
      </c>
      <c r="R3296" t="s">
        <v>24</v>
      </c>
      <c r="S3296" s="17">
        <v>45727</v>
      </c>
      <c r="U3296" s="29">
        <v>0</v>
      </c>
      <c r="V3296" s="29">
        <v>0</v>
      </c>
      <c r="W3296" s="29">
        <v>0</v>
      </c>
      <c r="X3296">
        <v>1</v>
      </c>
      <c r="Y3296" s="33">
        <v>0</v>
      </c>
      <c r="Z3296" s="29">
        <v>0</v>
      </c>
      <c r="AA3296" s="29">
        <v>0</v>
      </c>
      <c r="AB3296" s="29">
        <v>0</v>
      </c>
      <c r="AC3296" s="33">
        <v>0</v>
      </c>
      <c r="AD3296" s="33">
        <v>-235.748695</v>
      </c>
      <c r="AE3296" s="29">
        <v>0</v>
      </c>
      <c r="AG3296" s="29">
        <v>0</v>
      </c>
      <c r="AH3296" s="29">
        <v>0</v>
      </c>
      <c r="AI3296" s="29">
        <v>0</v>
      </c>
      <c r="AJ3296" s="29">
        <v>0</v>
      </c>
      <c r="AK3296" s="29">
        <v>0</v>
      </c>
      <c r="AL3296" s="53">
        <v>1</v>
      </c>
      <c r="AM3296" s="29" t="s">
        <v>20651</v>
      </c>
      <c r="AN3296" s="29" t="s">
        <v>20651</v>
      </c>
      <c r="AO3296" s="29">
        <v>0</v>
      </c>
      <c r="AP3296" s="30">
        <v>0</v>
      </c>
      <c r="AQ3296" s="30">
        <v>0</v>
      </c>
    </row>
    <row r="3297" spans="1:43" x14ac:dyDescent="0.25">
      <c r="A3297" t="s">
        <v>20647</v>
      </c>
      <c r="B3297" t="s">
        <v>20652</v>
      </c>
      <c r="C3297" s="34">
        <v>10000064119025</v>
      </c>
      <c r="D3297">
        <v>9046546</v>
      </c>
      <c r="E3297" t="s">
        <v>20649</v>
      </c>
      <c r="F3297" t="s">
        <v>20651</v>
      </c>
      <c r="G3297" t="s">
        <v>89</v>
      </c>
      <c r="H3297" t="s">
        <v>90</v>
      </c>
      <c r="I3297" t="s">
        <v>10</v>
      </c>
      <c r="J3297" t="s">
        <v>20650</v>
      </c>
      <c r="K3297">
        <v>0</v>
      </c>
      <c r="L3297" t="s">
        <v>20652</v>
      </c>
      <c r="M3297" t="s">
        <v>20652</v>
      </c>
      <c r="N3297">
        <v>0</v>
      </c>
      <c r="O3297">
        <v>16</v>
      </c>
      <c r="P3297" s="17">
        <v>46022</v>
      </c>
      <c r="Q3297" s="19">
        <v>0</v>
      </c>
      <c r="R3297" t="s">
        <v>24</v>
      </c>
      <c r="S3297" s="17">
        <v>45727</v>
      </c>
      <c r="U3297" s="29">
        <v>0</v>
      </c>
      <c r="V3297" s="29">
        <v>0</v>
      </c>
      <c r="W3297" s="29">
        <v>0</v>
      </c>
      <c r="X3297">
        <v>1</v>
      </c>
      <c r="Y3297" s="33">
        <v>0</v>
      </c>
      <c r="Z3297" s="29">
        <v>0</v>
      </c>
      <c r="AA3297" s="29">
        <v>0</v>
      </c>
      <c r="AB3297" s="29">
        <v>0</v>
      </c>
      <c r="AC3297" s="33">
        <v>0</v>
      </c>
      <c r="AD3297" s="33">
        <v>-18.468904999999999</v>
      </c>
      <c r="AE3297" s="29">
        <v>0</v>
      </c>
      <c r="AG3297" s="29">
        <v>0</v>
      </c>
      <c r="AH3297" s="29">
        <v>0</v>
      </c>
      <c r="AI3297" s="29">
        <v>0</v>
      </c>
      <c r="AJ3297" s="29">
        <v>0</v>
      </c>
      <c r="AK3297" s="29">
        <v>0</v>
      </c>
      <c r="AL3297" s="53">
        <v>1</v>
      </c>
      <c r="AM3297" s="29" t="s">
        <v>20651</v>
      </c>
      <c r="AN3297" s="29" t="s">
        <v>20651</v>
      </c>
      <c r="AO3297" s="29">
        <v>0</v>
      </c>
      <c r="AP3297" s="30">
        <v>0</v>
      </c>
      <c r="AQ3297" s="30">
        <v>0</v>
      </c>
    </row>
    <row r="3298" spans="1:43" x14ac:dyDescent="0.25">
      <c r="A3298" t="s">
        <v>20647</v>
      </c>
      <c r="B3298" t="s">
        <v>20652</v>
      </c>
      <c r="C3298" s="34">
        <v>10000064119029</v>
      </c>
      <c r="D3298">
        <v>9046547</v>
      </c>
      <c r="E3298" t="s">
        <v>20649</v>
      </c>
      <c r="F3298" t="s">
        <v>20651</v>
      </c>
      <c r="G3298" t="s">
        <v>89</v>
      </c>
      <c r="H3298" t="s">
        <v>90</v>
      </c>
      <c r="I3298" t="s">
        <v>10</v>
      </c>
      <c r="J3298" t="s">
        <v>20650</v>
      </c>
      <c r="K3298">
        <v>0</v>
      </c>
      <c r="L3298" t="s">
        <v>20652</v>
      </c>
      <c r="M3298" t="s">
        <v>20652</v>
      </c>
      <c r="N3298">
        <v>0</v>
      </c>
      <c r="O3298">
        <v>15</v>
      </c>
      <c r="P3298" s="17">
        <v>46022</v>
      </c>
      <c r="Q3298" s="19">
        <v>0</v>
      </c>
      <c r="R3298" t="s">
        <v>24</v>
      </c>
      <c r="S3298" s="17">
        <v>45727</v>
      </c>
      <c r="U3298" s="29">
        <v>0</v>
      </c>
      <c r="V3298" s="29">
        <v>0</v>
      </c>
      <c r="W3298" s="29">
        <v>0</v>
      </c>
      <c r="X3298">
        <v>1</v>
      </c>
      <c r="Y3298" s="33">
        <v>0</v>
      </c>
      <c r="Z3298" s="29">
        <v>0</v>
      </c>
      <c r="AA3298" s="29">
        <v>0</v>
      </c>
      <c r="AB3298" s="29">
        <v>0</v>
      </c>
      <c r="AC3298" s="33">
        <v>0</v>
      </c>
      <c r="AD3298" s="33">
        <v>-18.468904999999999</v>
      </c>
      <c r="AE3298" s="29">
        <v>0</v>
      </c>
      <c r="AG3298" s="29">
        <v>0</v>
      </c>
      <c r="AH3298" s="29">
        <v>0</v>
      </c>
      <c r="AI3298" s="29">
        <v>0</v>
      </c>
      <c r="AJ3298" s="29">
        <v>0</v>
      </c>
      <c r="AK3298" s="29">
        <v>0</v>
      </c>
      <c r="AL3298" s="53">
        <v>1</v>
      </c>
      <c r="AM3298" s="29" t="s">
        <v>20651</v>
      </c>
      <c r="AN3298" s="29" t="s">
        <v>20651</v>
      </c>
      <c r="AO3298" s="29">
        <v>0</v>
      </c>
      <c r="AP3298" s="30">
        <v>0</v>
      </c>
      <c r="AQ3298" s="30">
        <v>0</v>
      </c>
    </row>
    <row r="3299" spans="1:43" x14ac:dyDescent="0.25">
      <c r="A3299" t="s">
        <v>20647</v>
      </c>
      <c r="B3299" t="s">
        <v>20652</v>
      </c>
      <c r="C3299" s="34">
        <v>10000064119174</v>
      </c>
      <c r="D3299">
        <v>9046523</v>
      </c>
      <c r="E3299" t="s">
        <v>20649</v>
      </c>
      <c r="F3299" t="s">
        <v>20651</v>
      </c>
      <c r="G3299" t="s">
        <v>89</v>
      </c>
      <c r="H3299" t="s">
        <v>90</v>
      </c>
      <c r="I3299" t="s">
        <v>10</v>
      </c>
      <c r="J3299" t="s">
        <v>20650</v>
      </c>
      <c r="K3299">
        <v>0</v>
      </c>
      <c r="L3299" t="s">
        <v>20652</v>
      </c>
      <c r="M3299" t="s">
        <v>20652</v>
      </c>
      <c r="N3299">
        <v>0</v>
      </c>
      <c r="O3299">
        <v>12</v>
      </c>
      <c r="P3299" s="17">
        <v>46022</v>
      </c>
      <c r="Q3299" s="19">
        <v>0</v>
      </c>
      <c r="R3299" t="s">
        <v>24</v>
      </c>
      <c r="S3299" s="17">
        <v>45727</v>
      </c>
      <c r="U3299" s="29">
        <v>0</v>
      </c>
      <c r="V3299" s="29">
        <v>0</v>
      </c>
      <c r="W3299" s="29">
        <v>0</v>
      </c>
      <c r="X3299">
        <v>1</v>
      </c>
      <c r="Y3299" s="33">
        <v>0</v>
      </c>
      <c r="Z3299" s="29">
        <v>0</v>
      </c>
      <c r="AA3299" s="29">
        <v>0</v>
      </c>
      <c r="AB3299" s="29">
        <v>0</v>
      </c>
      <c r="AC3299" s="33">
        <v>0</v>
      </c>
      <c r="AD3299" s="33">
        <v>-210.77139</v>
      </c>
      <c r="AE3299" s="29">
        <v>0</v>
      </c>
      <c r="AG3299" s="29">
        <v>0</v>
      </c>
      <c r="AH3299" s="29">
        <v>0</v>
      </c>
      <c r="AI3299" s="29">
        <v>0</v>
      </c>
      <c r="AJ3299" s="29">
        <v>0</v>
      </c>
      <c r="AK3299" s="29">
        <v>0</v>
      </c>
      <c r="AL3299" s="53">
        <v>1</v>
      </c>
      <c r="AM3299" s="29" t="s">
        <v>20651</v>
      </c>
      <c r="AN3299" s="29" t="s">
        <v>20651</v>
      </c>
      <c r="AO3299" s="29">
        <v>0</v>
      </c>
      <c r="AP3299" s="30">
        <v>0</v>
      </c>
      <c r="AQ3299" s="30">
        <v>0</v>
      </c>
    </row>
    <row r="3300" spans="1:43" x14ac:dyDescent="0.25">
      <c r="A3300" t="s">
        <v>20647</v>
      </c>
      <c r="B3300" t="s">
        <v>20652</v>
      </c>
      <c r="C3300" s="34">
        <v>10000064119176</v>
      </c>
      <c r="D3300">
        <v>9046522</v>
      </c>
      <c r="E3300" t="s">
        <v>20649</v>
      </c>
      <c r="F3300" t="s">
        <v>20651</v>
      </c>
      <c r="G3300" t="s">
        <v>89</v>
      </c>
      <c r="H3300" t="s">
        <v>90</v>
      </c>
      <c r="I3300" t="s">
        <v>10</v>
      </c>
      <c r="J3300" t="s">
        <v>20650</v>
      </c>
      <c r="K3300">
        <v>0</v>
      </c>
      <c r="L3300" t="s">
        <v>20652</v>
      </c>
      <c r="M3300" t="s">
        <v>20652</v>
      </c>
      <c r="N3300">
        <v>0</v>
      </c>
      <c r="O3300">
        <v>16</v>
      </c>
      <c r="P3300" s="17">
        <v>46022</v>
      </c>
      <c r="Q3300" s="19">
        <v>0</v>
      </c>
      <c r="R3300" t="s">
        <v>24</v>
      </c>
      <c r="S3300" s="17">
        <v>45727</v>
      </c>
      <c r="U3300" s="29">
        <v>0</v>
      </c>
      <c r="V3300" s="29">
        <v>0</v>
      </c>
      <c r="W3300" s="29">
        <v>0</v>
      </c>
      <c r="X3300">
        <v>1</v>
      </c>
      <c r="Y3300" s="33">
        <v>0</v>
      </c>
      <c r="Z3300" s="29">
        <v>0</v>
      </c>
      <c r="AA3300" s="29">
        <v>0</v>
      </c>
      <c r="AB3300" s="29">
        <v>0</v>
      </c>
      <c r="AC3300" s="33">
        <v>0</v>
      </c>
      <c r="AD3300" s="33">
        <v>-211.16910500000003</v>
      </c>
      <c r="AE3300" s="29">
        <v>0</v>
      </c>
      <c r="AG3300" s="29">
        <v>0</v>
      </c>
      <c r="AH3300" s="29">
        <v>0</v>
      </c>
      <c r="AI3300" s="29">
        <v>0</v>
      </c>
      <c r="AJ3300" s="29">
        <v>0</v>
      </c>
      <c r="AK3300" s="29">
        <v>0</v>
      </c>
      <c r="AL3300" s="53">
        <v>1</v>
      </c>
      <c r="AM3300" s="29" t="s">
        <v>20651</v>
      </c>
      <c r="AN3300" s="29" t="s">
        <v>20651</v>
      </c>
      <c r="AO3300" s="29">
        <v>0</v>
      </c>
      <c r="AP3300" s="30">
        <v>0</v>
      </c>
      <c r="AQ3300" s="30">
        <v>0</v>
      </c>
    </row>
    <row r="3301" spans="1:43" x14ac:dyDescent="0.25">
      <c r="A3301" t="s">
        <v>20647</v>
      </c>
      <c r="B3301" t="s">
        <v>20652</v>
      </c>
      <c r="C3301" s="34">
        <v>10000064119292</v>
      </c>
      <c r="D3301">
        <v>9046599</v>
      </c>
      <c r="E3301" t="s">
        <v>20649</v>
      </c>
      <c r="F3301" t="s">
        <v>20651</v>
      </c>
      <c r="G3301" t="s">
        <v>89</v>
      </c>
      <c r="H3301" t="s">
        <v>90</v>
      </c>
      <c r="I3301" t="s">
        <v>10</v>
      </c>
      <c r="J3301" t="s">
        <v>20650</v>
      </c>
      <c r="K3301">
        <v>0</v>
      </c>
      <c r="L3301" t="s">
        <v>20652</v>
      </c>
      <c r="M3301" t="s">
        <v>20652</v>
      </c>
      <c r="N3301">
        <v>0</v>
      </c>
      <c r="O3301">
        <v>21</v>
      </c>
      <c r="P3301" s="17">
        <v>46022</v>
      </c>
      <c r="Q3301" s="19">
        <v>0</v>
      </c>
      <c r="R3301" t="s">
        <v>24</v>
      </c>
      <c r="S3301" s="17">
        <v>45727</v>
      </c>
      <c r="U3301" s="29">
        <v>0</v>
      </c>
      <c r="V3301" s="29">
        <v>0</v>
      </c>
      <c r="W3301" s="29">
        <v>0</v>
      </c>
      <c r="X3301">
        <v>1</v>
      </c>
      <c r="Y3301" s="33">
        <v>0</v>
      </c>
      <c r="Z3301" s="29">
        <v>0</v>
      </c>
      <c r="AA3301" s="29">
        <v>0</v>
      </c>
      <c r="AB3301" s="29">
        <v>0</v>
      </c>
      <c r="AC3301" s="33">
        <v>0</v>
      </c>
      <c r="AD3301" s="33">
        <v>-28.343354999999999</v>
      </c>
      <c r="AE3301" s="29">
        <v>0</v>
      </c>
      <c r="AG3301" s="29">
        <v>0</v>
      </c>
      <c r="AH3301" s="29">
        <v>0</v>
      </c>
      <c r="AI3301" s="29">
        <v>0</v>
      </c>
      <c r="AJ3301" s="29">
        <v>0</v>
      </c>
      <c r="AK3301" s="29">
        <v>0</v>
      </c>
      <c r="AL3301" s="53">
        <v>1</v>
      </c>
      <c r="AM3301" s="29" t="s">
        <v>20651</v>
      </c>
      <c r="AN3301" s="29" t="s">
        <v>20651</v>
      </c>
      <c r="AO3301" s="29">
        <v>0</v>
      </c>
      <c r="AP3301" s="30">
        <v>0</v>
      </c>
      <c r="AQ3301" s="30">
        <v>0</v>
      </c>
    </row>
    <row r="3302" spans="1:43" x14ac:dyDescent="0.25">
      <c r="A3302" t="s">
        <v>20647</v>
      </c>
      <c r="B3302" t="s">
        <v>20652</v>
      </c>
      <c r="C3302" s="34">
        <v>10000064119328</v>
      </c>
      <c r="D3302">
        <v>9046613</v>
      </c>
      <c r="E3302" t="s">
        <v>20649</v>
      </c>
      <c r="F3302" t="s">
        <v>20651</v>
      </c>
      <c r="G3302" t="s">
        <v>89</v>
      </c>
      <c r="H3302" t="s">
        <v>90</v>
      </c>
      <c r="I3302" t="s">
        <v>10</v>
      </c>
      <c r="J3302" t="s">
        <v>20650</v>
      </c>
      <c r="K3302">
        <v>0</v>
      </c>
      <c r="L3302" t="s">
        <v>20652</v>
      </c>
      <c r="M3302" t="s">
        <v>20652</v>
      </c>
      <c r="N3302">
        <v>0</v>
      </c>
      <c r="O3302">
        <v>30</v>
      </c>
      <c r="P3302" s="17">
        <v>46022</v>
      </c>
      <c r="Q3302" s="19">
        <v>0</v>
      </c>
      <c r="R3302" t="s">
        <v>24</v>
      </c>
      <c r="S3302" s="17">
        <v>45727</v>
      </c>
      <c r="U3302" s="29">
        <v>0</v>
      </c>
      <c r="V3302" s="29">
        <v>0</v>
      </c>
      <c r="W3302" s="29">
        <v>0</v>
      </c>
      <c r="X3302">
        <v>1</v>
      </c>
      <c r="Y3302" s="33">
        <v>0</v>
      </c>
      <c r="Z3302" s="29">
        <v>0</v>
      </c>
      <c r="AA3302" s="29">
        <v>0</v>
      </c>
      <c r="AB3302" s="29">
        <v>0</v>
      </c>
      <c r="AC3302" s="33">
        <v>0</v>
      </c>
      <c r="AD3302" s="33">
        <v>-156.09231</v>
      </c>
      <c r="AE3302" s="29">
        <v>0</v>
      </c>
      <c r="AG3302" s="29">
        <v>0</v>
      </c>
      <c r="AH3302" s="29">
        <v>0</v>
      </c>
      <c r="AI3302" s="29">
        <v>0</v>
      </c>
      <c r="AJ3302" s="29">
        <v>0</v>
      </c>
      <c r="AK3302" s="29">
        <v>0</v>
      </c>
      <c r="AL3302" s="53">
        <v>1</v>
      </c>
      <c r="AM3302" s="29" t="s">
        <v>20651</v>
      </c>
      <c r="AN3302" s="29" t="s">
        <v>20651</v>
      </c>
      <c r="AO3302" s="29">
        <v>0</v>
      </c>
      <c r="AP3302" s="30">
        <v>0</v>
      </c>
      <c r="AQ3302" s="30">
        <v>0</v>
      </c>
    </row>
    <row r="3303" spans="1:43" x14ac:dyDescent="0.25">
      <c r="A3303" t="s">
        <v>20647</v>
      </c>
      <c r="B3303" t="s">
        <v>20652</v>
      </c>
      <c r="C3303" s="34">
        <v>10000064119444</v>
      </c>
      <c r="D3303">
        <v>9046633</v>
      </c>
      <c r="E3303" t="s">
        <v>20649</v>
      </c>
      <c r="F3303" t="s">
        <v>20651</v>
      </c>
      <c r="G3303" t="s">
        <v>89</v>
      </c>
      <c r="H3303" t="s">
        <v>90</v>
      </c>
      <c r="I3303" t="s">
        <v>14</v>
      </c>
      <c r="J3303" t="s">
        <v>20650</v>
      </c>
      <c r="K3303">
        <v>0</v>
      </c>
      <c r="L3303" t="s">
        <v>20652</v>
      </c>
      <c r="M3303" t="s">
        <v>20652</v>
      </c>
      <c r="N3303">
        <v>0</v>
      </c>
      <c r="O3303">
        <v>30</v>
      </c>
      <c r="P3303" s="17">
        <v>46022</v>
      </c>
      <c r="Q3303" s="19">
        <v>0</v>
      </c>
      <c r="R3303" t="s">
        <v>24</v>
      </c>
      <c r="S3303" s="17">
        <v>45727</v>
      </c>
      <c r="U3303" s="29">
        <v>0</v>
      </c>
      <c r="V3303" s="29">
        <v>0</v>
      </c>
      <c r="W3303" s="29">
        <v>0</v>
      </c>
      <c r="X3303">
        <v>1</v>
      </c>
      <c r="Y3303" s="33">
        <v>0</v>
      </c>
      <c r="Z3303" s="29">
        <v>0</v>
      </c>
      <c r="AA3303" s="29">
        <v>0</v>
      </c>
      <c r="AB3303" s="29">
        <v>0</v>
      </c>
      <c r="AC3303" s="33">
        <v>0</v>
      </c>
      <c r="AD3303" s="33">
        <v>-207.90022000000002</v>
      </c>
      <c r="AE3303" s="29">
        <v>0</v>
      </c>
      <c r="AG3303" s="29">
        <v>0</v>
      </c>
      <c r="AH3303" s="29">
        <v>0</v>
      </c>
      <c r="AI3303" s="29">
        <v>0</v>
      </c>
      <c r="AJ3303" s="29">
        <v>0</v>
      </c>
      <c r="AK3303" s="29">
        <v>0</v>
      </c>
      <c r="AL3303" s="53">
        <v>1</v>
      </c>
      <c r="AM3303" s="29" t="s">
        <v>20651</v>
      </c>
      <c r="AN3303" s="29" t="s">
        <v>20651</v>
      </c>
      <c r="AO3303" s="29">
        <v>0</v>
      </c>
      <c r="AP3303" s="30">
        <v>0</v>
      </c>
      <c r="AQ3303" s="30">
        <v>0</v>
      </c>
    </row>
    <row r="3304" spans="1:43" x14ac:dyDescent="0.25">
      <c r="A3304" t="s">
        <v>20647</v>
      </c>
      <c r="B3304" t="s">
        <v>20652</v>
      </c>
      <c r="C3304" s="34">
        <v>10000064119461</v>
      </c>
      <c r="D3304">
        <v>9046640</v>
      </c>
      <c r="E3304" t="s">
        <v>20649</v>
      </c>
      <c r="F3304" t="s">
        <v>20651</v>
      </c>
      <c r="G3304" t="s">
        <v>89</v>
      </c>
      <c r="H3304" t="s">
        <v>90</v>
      </c>
      <c r="I3304" t="s">
        <v>10</v>
      </c>
      <c r="J3304" t="s">
        <v>20650</v>
      </c>
      <c r="K3304">
        <v>0</v>
      </c>
      <c r="L3304" t="s">
        <v>20652</v>
      </c>
      <c r="M3304" t="s">
        <v>20652</v>
      </c>
      <c r="N3304">
        <v>0</v>
      </c>
      <c r="O3304">
        <v>77</v>
      </c>
      <c r="P3304" s="17">
        <v>46022</v>
      </c>
      <c r="Q3304" s="19">
        <v>0</v>
      </c>
      <c r="R3304" t="s">
        <v>24</v>
      </c>
      <c r="S3304" s="17">
        <v>45727</v>
      </c>
      <c r="U3304" s="29">
        <v>0</v>
      </c>
      <c r="V3304" s="29">
        <v>0</v>
      </c>
      <c r="W3304" s="29">
        <v>0</v>
      </c>
      <c r="X3304">
        <v>1</v>
      </c>
      <c r="Y3304" s="33">
        <v>0</v>
      </c>
      <c r="Z3304" s="29">
        <v>0</v>
      </c>
      <c r="AA3304" s="29">
        <v>0</v>
      </c>
      <c r="AB3304" s="29">
        <v>0</v>
      </c>
      <c r="AC3304" s="33">
        <v>0</v>
      </c>
      <c r="AD3304" s="33">
        <v>-406.98291499999999</v>
      </c>
      <c r="AE3304" s="29">
        <v>0</v>
      </c>
      <c r="AG3304" s="29">
        <v>0</v>
      </c>
      <c r="AH3304" s="29">
        <v>0</v>
      </c>
      <c r="AI3304" s="29">
        <v>0</v>
      </c>
      <c r="AJ3304" s="29">
        <v>0</v>
      </c>
      <c r="AK3304" s="29">
        <v>0</v>
      </c>
      <c r="AL3304" s="53">
        <v>1</v>
      </c>
      <c r="AM3304" s="29" t="s">
        <v>20651</v>
      </c>
      <c r="AN3304" s="29" t="s">
        <v>20651</v>
      </c>
      <c r="AO3304" s="29">
        <v>0</v>
      </c>
      <c r="AP3304" s="30">
        <v>0</v>
      </c>
      <c r="AQ3304" s="30">
        <v>0</v>
      </c>
    </row>
    <row r="3305" spans="1:43" x14ac:dyDescent="0.25">
      <c r="A3305" t="s">
        <v>20647</v>
      </c>
      <c r="B3305" t="s">
        <v>20652</v>
      </c>
      <c r="C3305" s="34">
        <v>10000064119470</v>
      </c>
      <c r="D3305">
        <v>9046639</v>
      </c>
      <c r="E3305" t="s">
        <v>20649</v>
      </c>
      <c r="F3305" t="s">
        <v>20651</v>
      </c>
      <c r="G3305" t="s">
        <v>89</v>
      </c>
      <c r="H3305" t="s">
        <v>90</v>
      </c>
      <c r="I3305" t="s">
        <v>10</v>
      </c>
      <c r="J3305" t="s">
        <v>20650</v>
      </c>
      <c r="K3305">
        <v>0</v>
      </c>
      <c r="L3305" t="s">
        <v>20652</v>
      </c>
      <c r="M3305" t="s">
        <v>20652</v>
      </c>
      <c r="N3305">
        <v>0</v>
      </c>
      <c r="O3305">
        <v>77</v>
      </c>
      <c r="P3305" s="17">
        <v>46022</v>
      </c>
      <c r="Q3305" s="19">
        <v>0</v>
      </c>
      <c r="R3305" t="s">
        <v>24</v>
      </c>
      <c r="S3305" s="17">
        <v>45727</v>
      </c>
      <c r="U3305" s="29">
        <v>0</v>
      </c>
      <c r="V3305" s="29">
        <v>0</v>
      </c>
      <c r="W3305" s="29">
        <v>0</v>
      </c>
      <c r="X3305">
        <v>1</v>
      </c>
      <c r="Y3305" s="33">
        <v>0</v>
      </c>
      <c r="Z3305" s="29">
        <v>0</v>
      </c>
      <c r="AA3305" s="29">
        <v>0</v>
      </c>
      <c r="AB3305" s="29">
        <v>0</v>
      </c>
      <c r="AC3305" s="33">
        <v>0</v>
      </c>
      <c r="AD3305" s="33">
        <v>-410.29053999999996</v>
      </c>
      <c r="AE3305" s="29">
        <v>0</v>
      </c>
      <c r="AG3305" s="29">
        <v>0</v>
      </c>
      <c r="AH3305" s="29">
        <v>0</v>
      </c>
      <c r="AI3305" s="29">
        <v>0</v>
      </c>
      <c r="AJ3305" s="29">
        <v>0</v>
      </c>
      <c r="AK3305" s="29">
        <v>0</v>
      </c>
      <c r="AL3305" s="53">
        <v>1</v>
      </c>
      <c r="AM3305" s="29" t="s">
        <v>20651</v>
      </c>
      <c r="AN3305" s="29" t="s">
        <v>20651</v>
      </c>
      <c r="AO3305" s="29">
        <v>0</v>
      </c>
      <c r="AP3305" s="30">
        <v>0</v>
      </c>
      <c r="AQ3305" s="30">
        <v>0</v>
      </c>
    </row>
    <row r="3306" spans="1:43" x14ac:dyDescent="0.25">
      <c r="A3306" t="s">
        <v>20647</v>
      </c>
      <c r="B3306" t="s">
        <v>20652</v>
      </c>
      <c r="C3306" s="34">
        <v>10000064119889</v>
      </c>
      <c r="D3306">
        <v>3558639</v>
      </c>
      <c r="E3306" t="s">
        <v>20649</v>
      </c>
      <c r="F3306" t="s">
        <v>20651</v>
      </c>
      <c r="G3306" t="s">
        <v>89</v>
      </c>
      <c r="H3306" t="s">
        <v>90</v>
      </c>
      <c r="I3306" t="s">
        <v>10</v>
      </c>
      <c r="J3306" t="s">
        <v>20650</v>
      </c>
      <c r="K3306">
        <v>0</v>
      </c>
      <c r="L3306" t="s">
        <v>20652</v>
      </c>
      <c r="M3306" t="s">
        <v>20652</v>
      </c>
      <c r="N3306">
        <v>0</v>
      </c>
      <c r="O3306">
        <v>13</v>
      </c>
      <c r="P3306" s="17">
        <v>46022</v>
      </c>
      <c r="Q3306" s="19">
        <v>0</v>
      </c>
      <c r="R3306" t="s">
        <v>24</v>
      </c>
      <c r="S3306" s="17">
        <v>45727</v>
      </c>
      <c r="U3306" s="29">
        <v>0</v>
      </c>
      <c r="V3306" s="29">
        <v>0</v>
      </c>
      <c r="W3306" s="29">
        <v>0</v>
      </c>
      <c r="X3306">
        <v>1</v>
      </c>
      <c r="Y3306" s="33">
        <v>0</v>
      </c>
      <c r="Z3306" s="29">
        <v>0</v>
      </c>
      <c r="AA3306" s="29">
        <v>0</v>
      </c>
      <c r="AB3306" s="29">
        <v>0</v>
      </c>
      <c r="AC3306" s="33">
        <v>0</v>
      </c>
      <c r="AD3306" s="33">
        <v>-162.94063</v>
      </c>
      <c r="AE3306" s="29">
        <v>0</v>
      </c>
      <c r="AG3306" s="29">
        <v>0</v>
      </c>
      <c r="AH3306" s="29">
        <v>0</v>
      </c>
      <c r="AI3306" s="29">
        <v>0</v>
      </c>
      <c r="AJ3306" s="29">
        <v>0</v>
      </c>
      <c r="AK3306" s="29">
        <v>0</v>
      </c>
      <c r="AL3306" s="53">
        <v>1</v>
      </c>
      <c r="AM3306" s="29" t="s">
        <v>20651</v>
      </c>
      <c r="AN3306" s="29" t="s">
        <v>20651</v>
      </c>
      <c r="AO3306" s="29">
        <v>0</v>
      </c>
      <c r="AP3306" s="30">
        <v>0</v>
      </c>
      <c r="AQ3306" s="30">
        <v>0</v>
      </c>
    </row>
    <row r="3307" spans="1:43" x14ac:dyDescent="0.25">
      <c r="A3307" t="s">
        <v>20647</v>
      </c>
      <c r="B3307" t="s">
        <v>20652</v>
      </c>
      <c r="C3307" s="34">
        <v>10000064119890</v>
      </c>
      <c r="D3307">
        <v>3558638</v>
      </c>
      <c r="E3307" t="s">
        <v>20649</v>
      </c>
      <c r="F3307" t="s">
        <v>20651</v>
      </c>
      <c r="G3307" t="s">
        <v>89</v>
      </c>
      <c r="H3307" t="s">
        <v>90</v>
      </c>
      <c r="I3307" t="s">
        <v>10</v>
      </c>
      <c r="J3307" t="s">
        <v>20650</v>
      </c>
      <c r="K3307">
        <v>0</v>
      </c>
      <c r="L3307" t="s">
        <v>20652</v>
      </c>
      <c r="M3307" t="s">
        <v>20652</v>
      </c>
      <c r="N3307">
        <v>0</v>
      </c>
      <c r="O3307">
        <v>15</v>
      </c>
      <c r="P3307" s="17">
        <v>46022</v>
      </c>
      <c r="Q3307" s="19">
        <v>0</v>
      </c>
      <c r="R3307" t="s">
        <v>24</v>
      </c>
      <c r="S3307" s="17">
        <v>45727</v>
      </c>
      <c r="U3307" s="29">
        <v>0</v>
      </c>
      <c r="V3307" s="29">
        <v>0</v>
      </c>
      <c r="W3307" s="29">
        <v>0</v>
      </c>
      <c r="X3307">
        <v>1</v>
      </c>
      <c r="Y3307" s="33">
        <v>0</v>
      </c>
      <c r="Z3307" s="29">
        <v>0</v>
      </c>
      <c r="AA3307" s="29">
        <v>0</v>
      </c>
      <c r="AB3307" s="29">
        <v>0</v>
      </c>
      <c r="AC3307" s="33">
        <v>0</v>
      </c>
      <c r="AD3307" s="33">
        <v>-162.94063</v>
      </c>
      <c r="AE3307" s="29">
        <v>0</v>
      </c>
      <c r="AG3307" s="29">
        <v>0</v>
      </c>
      <c r="AH3307" s="29">
        <v>0</v>
      </c>
      <c r="AI3307" s="29">
        <v>0</v>
      </c>
      <c r="AJ3307" s="29">
        <v>0</v>
      </c>
      <c r="AK3307" s="29">
        <v>0</v>
      </c>
      <c r="AL3307" s="53">
        <v>1</v>
      </c>
      <c r="AM3307" s="29" t="s">
        <v>20651</v>
      </c>
      <c r="AN3307" s="29" t="s">
        <v>20651</v>
      </c>
      <c r="AO3307" s="29">
        <v>0</v>
      </c>
      <c r="AP3307" s="30">
        <v>0</v>
      </c>
      <c r="AQ3307" s="30">
        <v>0</v>
      </c>
    </row>
    <row r="3308" spans="1:43" x14ac:dyDescent="0.25">
      <c r="A3308" t="s">
        <v>20647</v>
      </c>
      <c r="B3308" t="s">
        <v>20652</v>
      </c>
      <c r="C3308" s="34">
        <v>10000064120217</v>
      </c>
      <c r="D3308">
        <v>9046840</v>
      </c>
      <c r="E3308" t="s">
        <v>20649</v>
      </c>
      <c r="F3308" t="s">
        <v>20651</v>
      </c>
      <c r="G3308" t="s">
        <v>89</v>
      </c>
      <c r="H3308" t="s">
        <v>90</v>
      </c>
      <c r="I3308" t="s">
        <v>10</v>
      </c>
      <c r="J3308" t="s">
        <v>20650</v>
      </c>
      <c r="K3308">
        <v>0</v>
      </c>
      <c r="L3308" t="s">
        <v>20652</v>
      </c>
      <c r="M3308" t="s">
        <v>20652</v>
      </c>
      <c r="N3308">
        <v>0</v>
      </c>
      <c r="O3308">
        <v>10</v>
      </c>
      <c r="P3308" s="17">
        <v>46022</v>
      </c>
      <c r="Q3308" s="19">
        <v>0</v>
      </c>
      <c r="R3308" t="s">
        <v>24</v>
      </c>
      <c r="S3308" s="17">
        <v>45727</v>
      </c>
      <c r="U3308" s="29">
        <v>0</v>
      </c>
      <c r="V3308" s="29">
        <v>0</v>
      </c>
      <c r="W3308" s="29">
        <v>0</v>
      </c>
      <c r="X3308">
        <v>1</v>
      </c>
      <c r="Y3308" s="33">
        <v>0</v>
      </c>
      <c r="Z3308" s="29">
        <v>0</v>
      </c>
      <c r="AA3308" s="29">
        <v>0</v>
      </c>
      <c r="AB3308" s="29">
        <v>0</v>
      </c>
      <c r="AC3308" s="33">
        <v>0</v>
      </c>
      <c r="AD3308" s="33">
        <v>-47.549264999999998</v>
      </c>
      <c r="AE3308" s="29">
        <v>0</v>
      </c>
      <c r="AG3308" s="29">
        <v>0</v>
      </c>
      <c r="AH3308" s="29">
        <v>0</v>
      </c>
      <c r="AI3308" s="29">
        <v>0</v>
      </c>
      <c r="AJ3308" s="29">
        <v>0</v>
      </c>
      <c r="AK3308" s="29">
        <v>0</v>
      </c>
      <c r="AL3308" s="53">
        <v>1</v>
      </c>
      <c r="AM3308" s="29" t="s">
        <v>20651</v>
      </c>
      <c r="AN3308" s="29" t="s">
        <v>20651</v>
      </c>
      <c r="AO3308" s="29">
        <v>0</v>
      </c>
      <c r="AP3308" s="30">
        <v>0</v>
      </c>
      <c r="AQ3308" s="30">
        <v>0</v>
      </c>
    </row>
    <row r="3309" spans="1:43" x14ac:dyDescent="0.25">
      <c r="A3309" t="s">
        <v>20647</v>
      </c>
      <c r="B3309" t="s">
        <v>20652</v>
      </c>
      <c r="C3309" s="34">
        <v>10000064120359</v>
      </c>
      <c r="D3309">
        <v>3558677</v>
      </c>
      <c r="E3309" t="s">
        <v>20649</v>
      </c>
      <c r="F3309" t="s">
        <v>20651</v>
      </c>
      <c r="G3309" t="s">
        <v>89</v>
      </c>
      <c r="H3309" t="s">
        <v>90</v>
      </c>
      <c r="I3309" t="s">
        <v>10</v>
      </c>
      <c r="J3309" t="s">
        <v>20650</v>
      </c>
      <c r="K3309">
        <v>0</v>
      </c>
      <c r="L3309" t="s">
        <v>20652</v>
      </c>
      <c r="M3309" t="s">
        <v>20652</v>
      </c>
      <c r="N3309">
        <v>0</v>
      </c>
      <c r="O3309">
        <v>2</v>
      </c>
      <c r="P3309" s="17">
        <v>46022</v>
      </c>
      <c r="Q3309" s="19">
        <v>0</v>
      </c>
      <c r="R3309" t="s">
        <v>24</v>
      </c>
      <c r="S3309" s="17">
        <v>45727</v>
      </c>
      <c r="U3309" s="29">
        <v>0</v>
      </c>
      <c r="V3309" s="29">
        <v>0</v>
      </c>
      <c r="W3309" s="29">
        <v>0</v>
      </c>
      <c r="X3309">
        <v>1</v>
      </c>
      <c r="Y3309" s="33">
        <v>0</v>
      </c>
      <c r="Z3309" s="29">
        <v>0</v>
      </c>
      <c r="AA3309" s="29">
        <v>0</v>
      </c>
      <c r="AB3309" s="29">
        <v>0</v>
      </c>
      <c r="AC3309" s="33">
        <v>0</v>
      </c>
      <c r="AD3309" s="33">
        <v>-36.491354999999999</v>
      </c>
      <c r="AE3309" s="29">
        <v>0</v>
      </c>
      <c r="AG3309" s="29">
        <v>0</v>
      </c>
      <c r="AH3309" s="29">
        <v>0</v>
      </c>
      <c r="AI3309" s="29">
        <v>0</v>
      </c>
      <c r="AJ3309" s="29">
        <v>0</v>
      </c>
      <c r="AK3309" s="29">
        <v>0</v>
      </c>
      <c r="AL3309" s="53">
        <v>1</v>
      </c>
      <c r="AM3309" s="29" t="s">
        <v>20651</v>
      </c>
      <c r="AN3309" s="29" t="s">
        <v>20651</v>
      </c>
      <c r="AO3309" s="29">
        <v>0</v>
      </c>
      <c r="AP3309" s="30">
        <v>0</v>
      </c>
      <c r="AQ3309" s="30">
        <v>0</v>
      </c>
    </row>
    <row r="3310" spans="1:43" x14ac:dyDescent="0.25">
      <c r="A3310" t="s">
        <v>20647</v>
      </c>
      <c r="B3310" t="s">
        <v>20652</v>
      </c>
      <c r="C3310" s="34">
        <v>10000064120360</v>
      </c>
      <c r="D3310">
        <v>9046964</v>
      </c>
      <c r="E3310" t="s">
        <v>20649</v>
      </c>
      <c r="F3310" t="s">
        <v>20651</v>
      </c>
      <c r="G3310" t="s">
        <v>89</v>
      </c>
      <c r="H3310" t="s">
        <v>90</v>
      </c>
      <c r="I3310" t="s">
        <v>10</v>
      </c>
      <c r="J3310" t="s">
        <v>20650</v>
      </c>
      <c r="K3310">
        <v>0</v>
      </c>
      <c r="L3310" t="s">
        <v>20652</v>
      </c>
      <c r="M3310" t="s">
        <v>20652</v>
      </c>
      <c r="N3310">
        <v>0</v>
      </c>
      <c r="O3310">
        <v>2</v>
      </c>
      <c r="P3310" s="17">
        <v>46022</v>
      </c>
      <c r="Q3310" s="19">
        <v>0</v>
      </c>
      <c r="R3310" t="s">
        <v>24</v>
      </c>
      <c r="S3310" s="17">
        <v>45727</v>
      </c>
      <c r="U3310" s="29">
        <v>0</v>
      </c>
      <c r="V3310" s="29">
        <v>0</v>
      </c>
      <c r="W3310" s="29">
        <v>0</v>
      </c>
      <c r="X3310">
        <v>1</v>
      </c>
      <c r="Y3310" s="33">
        <v>0</v>
      </c>
      <c r="Z3310" s="29">
        <v>0</v>
      </c>
      <c r="AA3310" s="29">
        <v>0</v>
      </c>
      <c r="AB3310" s="29">
        <v>0</v>
      </c>
      <c r="AC3310" s="33">
        <v>0</v>
      </c>
      <c r="AD3310" s="33">
        <v>-95.894274999999993</v>
      </c>
      <c r="AE3310" s="29">
        <v>0</v>
      </c>
      <c r="AG3310" s="29">
        <v>0</v>
      </c>
      <c r="AH3310" s="29">
        <v>0</v>
      </c>
      <c r="AI3310" s="29">
        <v>0</v>
      </c>
      <c r="AJ3310" s="29">
        <v>0</v>
      </c>
      <c r="AK3310" s="29">
        <v>0</v>
      </c>
      <c r="AL3310" s="53">
        <v>1</v>
      </c>
      <c r="AM3310" s="29" t="s">
        <v>20651</v>
      </c>
      <c r="AN3310" s="29" t="s">
        <v>20651</v>
      </c>
      <c r="AO3310" s="29">
        <v>0</v>
      </c>
      <c r="AP3310" s="30">
        <v>0</v>
      </c>
      <c r="AQ3310" s="30">
        <v>0</v>
      </c>
    </row>
    <row r="3311" spans="1:43" x14ac:dyDescent="0.25">
      <c r="A3311" t="s">
        <v>20647</v>
      </c>
      <c r="B3311" t="s">
        <v>20652</v>
      </c>
      <c r="C3311" s="34">
        <v>10000064120780</v>
      </c>
      <c r="D3311">
        <v>3558689</v>
      </c>
      <c r="E3311" t="s">
        <v>20649</v>
      </c>
      <c r="F3311" t="s">
        <v>20651</v>
      </c>
      <c r="G3311" t="s">
        <v>89</v>
      </c>
      <c r="H3311" t="s">
        <v>90</v>
      </c>
      <c r="I3311" t="s">
        <v>10</v>
      </c>
      <c r="J3311" t="s">
        <v>20650</v>
      </c>
      <c r="K3311">
        <v>0</v>
      </c>
      <c r="L3311" t="s">
        <v>20652</v>
      </c>
      <c r="M3311" t="s">
        <v>20652</v>
      </c>
      <c r="N3311">
        <v>0</v>
      </c>
      <c r="O3311">
        <v>20</v>
      </c>
      <c r="P3311" s="17">
        <v>46022</v>
      </c>
      <c r="Q3311" s="19">
        <v>0</v>
      </c>
      <c r="R3311" t="s">
        <v>24</v>
      </c>
      <c r="S3311" s="17">
        <v>45727</v>
      </c>
      <c r="U3311" s="29">
        <v>0</v>
      </c>
      <c r="V3311" s="29">
        <v>0</v>
      </c>
      <c r="W3311" s="29">
        <v>0</v>
      </c>
      <c r="X3311">
        <v>1</v>
      </c>
      <c r="Y3311" s="33">
        <v>0</v>
      </c>
      <c r="Z3311" s="29">
        <v>0</v>
      </c>
      <c r="AA3311" s="29">
        <v>0</v>
      </c>
      <c r="AB3311" s="29">
        <v>0</v>
      </c>
      <c r="AC3311" s="33">
        <v>0</v>
      </c>
      <c r="AD3311" s="33">
        <v>-100.491895</v>
      </c>
      <c r="AE3311" s="29">
        <v>0</v>
      </c>
      <c r="AG3311" s="29">
        <v>0</v>
      </c>
      <c r="AH3311" s="29">
        <v>0</v>
      </c>
      <c r="AI3311" s="29">
        <v>0</v>
      </c>
      <c r="AJ3311" s="29">
        <v>0</v>
      </c>
      <c r="AK3311" s="29">
        <v>0</v>
      </c>
      <c r="AL3311" s="53">
        <v>1</v>
      </c>
      <c r="AM3311" s="29" t="s">
        <v>20651</v>
      </c>
      <c r="AN3311" s="29" t="s">
        <v>20651</v>
      </c>
      <c r="AO3311" s="29">
        <v>0</v>
      </c>
      <c r="AP3311" s="30">
        <v>0</v>
      </c>
      <c r="AQ3311" s="30">
        <v>0</v>
      </c>
    </row>
    <row r="3312" spans="1:43" x14ac:dyDescent="0.25">
      <c r="A3312" t="s">
        <v>20647</v>
      </c>
      <c r="B3312" t="s">
        <v>20652</v>
      </c>
      <c r="C3312" s="34">
        <v>10000064120784</v>
      </c>
      <c r="D3312">
        <v>3558690</v>
      </c>
      <c r="E3312" t="s">
        <v>20649</v>
      </c>
      <c r="F3312" t="s">
        <v>20651</v>
      </c>
      <c r="G3312" t="s">
        <v>89</v>
      </c>
      <c r="H3312" t="s">
        <v>90</v>
      </c>
      <c r="I3312" t="s">
        <v>10</v>
      </c>
      <c r="J3312" t="s">
        <v>20650</v>
      </c>
      <c r="K3312">
        <v>0</v>
      </c>
      <c r="L3312" t="s">
        <v>20652</v>
      </c>
      <c r="M3312" t="s">
        <v>20652</v>
      </c>
      <c r="N3312">
        <v>0</v>
      </c>
      <c r="O3312">
        <v>19</v>
      </c>
      <c r="P3312" s="17">
        <v>46022</v>
      </c>
      <c r="Q3312" s="19">
        <v>0</v>
      </c>
      <c r="R3312" t="s">
        <v>24</v>
      </c>
      <c r="S3312" s="17">
        <v>45727</v>
      </c>
      <c r="U3312" s="29">
        <v>0</v>
      </c>
      <c r="V3312" s="29">
        <v>0</v>
      </c>
      <c r="W3312" s="29">
        <v>0</v>
      </c>
      <c r="X3312">
        <v>1</v>
      </c>
      <c r="Y3312" s="33">
        <v>0</v>
      </c>
      <c r="Z3312" s="29">
        <v>0</v>
      </c>
      <c r="AA3312" s="29">
        <v>0</v>
      </c>
      <c r="AB3312" s="29">
        <v>0</v>
      </c>
      <c r="AC3312" s="33">
        <v>0</v>
      </c>
      <c r="AD3312" s="33">
        <v>-100.491895</v>
      </c>
      <c r="AE3312" s="29">
        <v>0</v>
      </c>
      <c r="AG3312" s="29">
        <v>0</v>
      </c>
      <c r="AH3312" s="29">
        <v>0</v>
      </c>
      <c r="AI3312" s="29">
        <v>0</v>
      </c>
      <c r="AJ3312" s="29">
        <v>0</v>
      </c>
      <c r="AK3312" s="29">
        <v>0</v>
      </c>
      <c r="AL3312" s="53">
        <v>1</v>
      </c>
      <c r="AM3312" s="29" t="s">
        <v>20651</v>
      </c>
      <c r="AN3312" s="29" t="s">
        <v>20651</v>
      </c>
      <c r="AO3312" s="29">
        <v>0</v>
      </c>
      <c r="AP3312" s="30">
        <v>0</v>
      </c>
      <c r="AQ3312" s="30">
        <v>0</v>
      </c>
    </row>
    <row r="3313" spans="1:43" x14ac:dyDescent="0.25">
      <c r="A3313" t="s">
        <v>20647</v>
      </c>
      <c r="B3313" t="s">
        <v>20652</v>
      </c>
      <c r="C3313" s="34">
        <v>10000064120786</v>
      </c>
      <c r="D3313">
        <v>9046985</v>
      </c>
      <c r="E3313" t="s">
        <v>20649</v>
      </c>
      <c r="F3313" t="s">
        <v>20651</v>
      </c>
      <c r="G3313" t="s">
        <v>89</v>
      </c>
      <c r="H3313" t="s">
        <v>90</v>
      </c>
      <c r="I3313" t="s">
        <v>14</v>
      </c>
      <c r="J3313" t="s">
        <v>20650</v>
      </c>
      <c r="K3313">
        <v>0</v>
      </c>
      <c r="L3313" t="s">
        <v>20652</v>
      </c>
      <c r="M3313" t="s">
        <v>20652</v>
      </c>
      <c r="N3313">
        <v>0</v>
      </c>
      <c r="O3313">
        <v>28</v>
      </c>
      <c r="P3313" s="17">
        <v>46022</v>
      </c>
      <c r="Q3313" s="19">
        <v>0</v>
      </c>
      <c r="R3313" t="s">
        <v>24</v>
      </c>
      <c r="S3313" s="17">
        <v>45727</v>
      </c>
      <c r="U3313" s="29">
        <v>0</v>
      </c>
      <c r="V3313" s="29">
        <v>0</v>
      </c>
      <c r="W3313" s="29">
        <v>0</v>
      </c>
      <c r="X3313">
        <v>1</v>
      </c>
      <c r="Y3313" s="33">
        <v>0</v>
      </c>
      <c r="Z3313" s="29">
        <v>0</v>
      </c>
      <c r="AA3313" s="29">
        <v>0</v>
      </c>
      <c r="AB3313" s="29">
        <v>0</v>
      </c>
      <c r="AC3313" s="33">
        <v>0</v>
      </c>
      <c r="AD3313" s="33">
        <v>-171.66099</v>
      </c>
      <c r="AE3313" s="29">
        <v>0</v>
      </c>
      <c r="AG3313" s="29">
        <v>0</v>
      </c>
      <c r="AH3313" s="29">
        <v>0</v>
      </c>
      <c r="AI3313" s="29">
        <v>0</v>
      </c>
      <c r="AJ3313" s="29">
        <v>0</v>
      </c>
      <c r="AK3313" s="29">
        <v>0</v>
      </c>
      <c r="AL3313" s="53">
        <v>1</v>
      </c>
      <c r="AM3313" s="29" t="s">
        <v>20651</v>
      </c>
      <c r="AN3313" s="29" t="s">
        <v>20651</v>
      </c>
      <c r="AO3313" s="29">
        <v>0</v>
      </c>
      <c r="AP3313" s="30">
        <v>0</v>
      </c>
      <c r="AQ3313" s="30">
        <v>0</v>
      </c>
    </row>
    <row r="3314" spans="1:43" x14ac:dyDescent="0.25">
      <c r="A3314" t="s">
        <v>20647</v>
      </c>
      <c r="B3314" t="s">
        <v>20652</v>
      </c>
      <c r="C3314" s="34">
        <v>10000064120796</v>
      </c>
      <c r="D3314">
        <v>9047006</v>
      </c>
      <c r="E3314" t="s">
        <v>20649</v>
      </c>
      <c r="F3314" t="s">
        <v>20651</v>
      </c>
      <c r="G3314" t="s">
        <v>89</v>
      </c>
      <c r="H3314" t="s">
        <v>90</v>
      </c>
      <c r="I3314" t="s">
        <v>10</v>
      </c>
      <c r="J3314" t="s">
        <v>20650</v>
      </c>
      <c r="K3314">
        <v>0</v>
      </c>
      <c r="L3314" t="s">
        <v>20652</v>
      </c>
      <c r="M3314" t="s">
        <v>20652</v>
      </c>
      <c r="N3314">
        <v>0</v>
      </c>
      <c r="O3314">
        <v>20</v>
      </c>
      <c r="P3314" s="17">
        <v>46022</v>
      </c>
      <c r="Q3314" s="19">
        <v>0</v>
      </c>
      <c r="R3314" t="s">
        <v>24</v>
      </c>
      <c r="S3314" s="17">
        <v>45727</v>
      </c>
      <c r="U3314" s="29">
        <v>0</v>
      </c>
      <c r="V3314" s="29">
        <v>0</v>
      </c>
      <c r="W3314" s="29">
        <v>0</v>
      </c>
      <c r="X3314">
        <v>1</v>
      </c>
      <c r="Y3314" s="33">
        <v>0</v>
      </c>
      <c r="Z3314" s="29">
        <v>0</v>
      </c>
      <c r="AA3314" s="29">
        <v>0</v>
      </c>
      <c r="AB3314" s="29">
        <v>0</v>
      </c>
      <c r="AC3314" s="33">
        <v>0</v>
      </c>
      <c r="AD3314" s="33">
        <v>-96.068919999999991</v>
      </c>
      <c r="AE3314" s="29">
        <v>0</v>
      </c>
      <c r="AG3314" s="29">
        <v>0</v>
      </c>
      <c r="AH3314" s="29">
        <v>0</v>
      </c>
      <c r="AI3314" s="29">
        <v>0</v>
      </c>
      <c r="AJ3314" s="29">
        <v>0</v>
      </c>
      <c r="AK3314" s="29">
        <v>0</v>
      </c>
      <c r="AL3314" s="53">
        <v>1</v>
      </c>
      <c r="AM3314" s="29" t="s">
        <v>20651</v>
      </c>
      <c r="AN3314" s="29" t="s">
        <v>20651</v>
      </c>
      <c r="AO3314" s="29">
        <v>0</v>
      </c>
      <c r="AP3314" s="30">
        <v>0</v>
      </c>
      <c r="AQ3314" s="30">
        <v>0</v>
      </c>
    </row>
    <row r="3315" spans="1:43" x14ac:dyDescent="0.25">
      <c r="A3315" t="s">
        <v>20647</v>
      </c>
      <c r="B3315" t="s">
        <v>20652</v>
      </c>
      <c r="C3315" s="34">
        <v>10000064120798</v>
      </c>
      <c r="D3315">
        <v>9047005</v>
      </c>
      <c r="E3315" t="s">
        <v>20649</v>
      </c>
      <c r="F3315" t="s">
        <v>20651</v>
      </c>
      <c r="G3315" t="s">
        <v>89</v>
      </c>
      <c r="H3315" t="s">
        <v>90</v>
      </c>
      <c r="I3315" t="s">
        <v>10</v>
      </c>
      <c r="J3315" t="s">
        <v>20650</v>
      </c>
      <c r="K3315">
        <v>0</v>
      </c>
      <c r="L3315" t="s">
        <v>20652</v>
      </c>
      <c r="M3315" t="s">
        <v>20652</v>
      </c>
      <c r="N3315">
        <v>0</v>
      </c>
      <c r="O3315">
        <v>19</v>
      </c>
      <c r="P3315" s="17">
        <v>46022</v>
      </c>
      <c r="Q3315" s="19">
        <v>0</v>
      </c>
      <c r="R3315" t="s">
        <v>24</v>
      </c>
      <c r="S3315" s="17">
        <v>45727</v>
      </c>
      <c r="U3315" s="29">
        <v>0</v>
      </c>
      <c r="V3315" s="29">
        <v>0</v>
      </c>
      <c r="W3315" s="29">
        <v>0</v>
      </c>
      <c r="X3315">
        <v>1</v>
      </c>
      <c r="Y3315" s="33">
        <v>0</v>
      </c>
      <c r="Z3315" s="29">
        <v>0</v>
      </c>
      <c r="AA3315" s="29">
        <v>0</v>
      </c>
      <c r="AB3315" s="29">
        <v>0</v>
      </c>
      <c r="AC3315" s="33">
        <v>0</v>
      </c>
      <c r="AD3315" s="33">
        <v>-96.068919999999991</v>
      </c>
      <c r="AE3315" s="29">
        <v>0</v>
      </c>
      <c r="AG3315" s="29">
        <v>0</v>
      </c>
      <c r="AH3315" s="29">
        <v>0</v>
      </c>
      <c r="AI3315" s="29">
        <v>0</v>
      </c>
      <c r="AJ3315" s="29">
        <v>0</v>
      </c>
      <c r="AK3315" s="29">
        <v>0</v>
      </c>
      <c r="AL3315" s="53">
        <v>1</v>
      </c>
      <c r="AM3315" s="29" t="s">
        <v>20651</v>
      </c>
      <c r="AN3315" s="29" t="s">
        <v>20651</v>
      </c>
      <c r="AO3315" s="29">
        <v>0</v>
      </c>
      <c r="AP3315" s="30">
        <v>0</v>
      </c>
      <c r="AQ3315" s="30">
        <v>0</v>
      </c>
    </row>
    <row r="3316" spans="1:43" x14ac:dyDescent="0.25">
      <c r="A3316" t="s">
        <v>20647</v>
      </c>
      <c r="B3316" t="s">
        <v>20652</v>
      </c>
      <c r="C3316" s="34">
        <v>10000064120800</v>
      </c>
      <c r="D3316">
        <v>9046982</v>
      </c>
      <c r="E3316" t="s">
        <v>20649</v>
      </c>
      <c r="F3316" t="s">
        <v>20651</v>
      </c>
      <c r="G3316" t="s">
        <v>89</v>
      </c>
      <c r="H3316" t="s">
        <v>90</v>
      </c>
      <c r="I3316" t="s">
        <v>10</v>
      </c>
      <c r="J3316" t="s">
        <v>20650</v>
      </c>
      <c r="K3316">
        <v>0</v>
      </c>
      <c r="L3316" t="s">
        <v>20652</v>
      </c>
      <c r="M3316" t="s">
        <v>20652</v>
      </c>
      <c r="N3316">
        <v>0</v>
      </c>
      <c r="O3316">
        <v>8</v>
      </c>
      <c r="P3316" s="17">
        <v>46022</v>
      </c>
      <c r="Q3316" s="19">
        <v>0</v>
      </c>
      <c r="R3316" t="s">
        <v>24</v>
      </c>
      <c r="S3316" s="17">
        <v>45727</v>
      </c>
      <c r="U3316" s="29">
        <v>0</v>
      </c>
      <c r="V3316" s="29">
        <v>0</v>
      </c>
      <c r="W3316" s="29">
        <v>0</v>
      </c>
      <c r="X3316">
        <v>1</v>
      </c>
      <c r="Y3316" s="33">
        <v>0</v>
      </c>
      <c r="Z3316" s="29">
        <v>0</v>
      </c>
      <c r="AA3316" s="29">
        <v>0</v>
      </c>
      <c r="AB3316" s="29">
        <v>0</v>
      </c>
      <c r="AC3316" s="33">
        <v>0</v>
      </c>
      <c r="AD3316" s="33">
        <v>-47.549264999999998</v>
      </c>
      <c r="AE3316" s="29">
        <v>0</v>
      </c>
      <c r="AG3316" s="29">
        <v>0</v>
      </c>
      <c r="AH3316" s="29">
        <v>0</v>
      </c>
      <c r="AI3316" s="29">
        <v>0</v>
      </c>
      <c r="AJ3316" s="29">
        <v>0</v>
      </c>
      <c r="AK3316" s="29">
        <v>0</v>
      </c>
      <c r="AL3316" s="53">
        <v>1</v>
      </c>
      <c r="AM3316" s="29" t="s">
        <v>20651</v>
      </c>
      <c r="AN3316" s="29" t="s">
        <v>20651</v>
      </c>
      <c r="AO3316" s="29">
        <v>0</v>
      </c>
      <c r="AP3316" s="30">
        <v>0</v>
      </c>
      <c r="AQ3316" s="30">
        <v>0</v>
      </c>
    </row>
    <row r="3317" spans="1:43" x14ac:dyDescent="0.25">
      <c r="A3317" t="s">
        <v>20647</v>
      </c>
      <c r="B3317" t="s">
        <v>20652</v>
      </c>
      <c r="C3317" s="34">
        <v>10000064120860</v>
      </c>
      <c r="D3317">
        <v>9047051</v>
      </c>
      <c r="E3317" t="s">
        <v>20649</v>
      </c>
      <c r="F3317" t="s">
        <v>20651</v>
      </c>
      <c r="G3317" t="s">
        <v>89</v>
      </c>
      <c r="H3317" t="s">
        <v>90</v>
      </c>
      <c r="I3317" t="s">
        <v>10</v>
      </c>
      <c r="J3317" t="s">
        <v>20650</v>
      </c>
      <c r="K3317">
        <v>0</v>
      </c>
      <c r="L3317" t="s">
        <v>20652</v>
      </c>
      <c r="M3317" t="s">
        <v>20652</v>
      </c>
      <c r="N3317">
        <v>0</v>
      </c>
      <c r="O3317">
        <v>23</v>
      </c>
      <c r="P3317" s="17">
        <v>46022</v>
      </c>
      <c r="Q3317" s="19">
        <v>0</v>
      </c>
      <c r="R3317" t="s">
        <v>24</v>
      </c>
      <c r="S3317" s="17">
        <v>45727</v>
      </c>
      <c r="U3317" s="29">
        <v>0</v>
      </c>
      <c r="V3317" s="29">
        <v>0</v>
      </c>
      <c r="W3317" s="29">
        <v>0</v>
      </c>
      <c r="X3317">
        <v>1</v>
      </c>
      <c r="Y3317" s="33">
        <v>0</v>
      </c>
      <c r="Z3317" s="29">
        <v>0</v>
      </c>
      <c r="AA3317" s="29">
        <v>0</v>
      </c>
      <c r="AB3317" s="29">
        <v>0</v>
      </c>
      <c r="AC3317" s="33">
        <v>0</v>
      </c>
      <c r="AD3317" s="33">
        <v>-204.88345999999999</v>
      </c>
      <c r="AE3317" s="29">
        <v>0</v>
      </c>
      <c r="AG3317" s="29">
        <v>0</v>
      </c>
      <c r="AH3317" s="29">
        <v>0</v>
      </c>
      <c r="AI3317" s="29">
        <v>0</v>
      </c>
      <c r="AJ3317" s="29">
        <v>0</v>
      </c>
      <c r="AK3317" s="29">
        <v>0</v>
      </c>
      <c r="AL3317" s="53">
        <v>1</v>
      </c>
      <c r="AM3317" s="29" t="s">
        <v>20651</v>
      </c>
      <c r="AN3317" s="29" t="s">
        <v>20651</v>
      </c>
      <c r="AO3317" s="29">
        <v>0</v>
      </c>
      <c r="AP3317" s="30">
        <v>0</v>
      </c>
      <c r="AQ3317" s="30">
        <v>0</v>
      </c>
    </row>
    <row r="3318" spans="1:43" x14ac:dyDescent="0.25">
      <c r="A3318" t="s">
        <v>20647</v>
      </c>
      <c r="B3318" t="s">
        <v>20652</v>
      </c>
      <c r="C3318" s="34">
        <v>10000064120912</v>
      </c>
      <c r="D3318">
        <v>3558692</v>
      </c>
      <c r="E3318" t="s">
        <v>20649</v>
      </c>
      <c r="F3318" t="s">
        <v>20651</v>
      </c>
      <c r="G3318" t="s">
        <v>89</v>
      </c>
      <c r="H3318" t="s">
        <v>90</v>
      </c>
      <c r="I3318" t="s">
        <v>14</v>
      </c>
      <c r="J3318" t="s">
        <v>20650</v>
      </c>
      <c r="K3318">
        <v>0</v>
      </c>
      <c r="L3318" t="s">
        <v>20652</v>
      </c>
      <c r="M3318" t="s">
        <v>20652</v>
      </c>
      <c r="N3318">
        <v>0</v>
      </c>
      <c r="O3318">
        <v>73</v>
      </c>
      <c r="P3318" s="17">
        <v>46022</v>
      </c>
      <c r="Q3318" s="19">
        <v>0</v>
      </c>
      <c r="R3318" t="s">
        <v>24</v>
      </c>
      <c r="S3318" s="17">
        <v>45727</v>
      </c>
      <c r="U3318" s="29">
        <v>0</v>
      </c>
      <c r="V3318" s="29">
        <v>0</v>
      </c>
      <c r="W3318" s="29">
        <v>0</v>
      </c>
      <c r="X3318">
        <v>1</v>
      </c>
      <c r="Y3318" s="33">
        <v>0</v>
      </c>
      <c r="Z3318" s="29">
        <v>0</v>
      </c>
      <c r="AA3318" s="29">
        <v>0</v>
      </c>
      <c r="AB3318" s="29">
        <v>0</v>
      </c>
      <c r="AC3318" s="33">
        <v>0</v>
      </c>
      <c r="AD3318" s="33">
        <v>-308.00408500000003</v>
      </c>
      <c r="AE3318" s="29">
        <v>0</v>
      </c>
      <c r="AG3318" s="29">
        <v>0</v>
      </c>
      <c r="AH3318" s="29">
        <v>0</v>
      </c>
      <c r="AI3318" s="29">
        <v>0</v>
      </c>
      <c r="AJ3318" s="29">
        <v>0</v>
      </c>
      <c r="AK3318" s="29">
        <v>0</v>
      </c>
      <c r="AL3318" s="53">
        <v>1</v>
      </c>
      <c r="AM3318" s="29" t="s">
        <v>20651</v>
      </c>
      <c r="AN3318" s="29" t="s">
        <v>20651</v>
      </c>
      <c r="AO3318" s="29">
        <v>0</v>
      </c>
      <c r="AP3318" s="30">
        <v>0</v>
      </c>
      <c r="AQ3318" s="30">
        <v>0</v>
      </c>
    </row>
    <row r="3319" spans="1:43" x14ac:dyDescent="0.25">
      <c r="A3319" t="s">
        <v>20647</v>
      </c>
      <c r="B3319" t="s">
        <v>20652</v>
      </c>
      <c r="C3319" s="34">
        <v>10000064121353</v>
      </c>
      <c r="D3319">
        <v>3558732</v>
      </c>
      <c r="E3319" t="s">
        <v>20649</v>
      </c>
      <c r="F3319" t="s">
        <v>20651</v>
      </c>
      <c r="G3319" t="s">
        <v>89</v>
      </c>
      <c r="H3319" t="s">
        <v>90</v>
      </c>
      <c r="I3319" t="s">
        <v>10</v>
      </c>
      <c r="J3319" t="s">
        <v>20650</v>
      </c>
      <c r="K3319">
        <v>0</v>
      </c>
      <c r="L3319" t="s">
        <v>20652</v>
      </c>
      <c r="M3319" t="s">
        <v>20652</v>
      </c>
      <c r="N3319">
        <v>0</v>
      </c>
      <c r="O3319">
        <v>28</v>
      </c>
      <c r="P3319" s="17">
        <v>46022</v>
      </c>
      <c r="Q3319" s="19">
        <v>0</v>
      </c>
      <c r="R3319" t="s">
        <v>24</v>
      </c>
      <c r="S3319" s="17">
        <v>45727</v>
      </c>
      <c r="U3319" s="29">
        <v>0</v>
      </c>
      <c r="V3319" s="29">
        <v>0</v>
      </c>
      <c r="W3319" s="29">
        <v>0</v>
      </c>
      <c r="X3319">
        <v>1</v>
      </c>
      <c r="Y3319" s="33">
        <v>0</v>
      </c>
      <c r="Z3319" s="29">
        <v>0</v>
      </c>
      <c r="AA3319" s="29">
        <v>0</v>
      </c>
      <c r="AB3319" s="29">
        <v>0</v>
      </c>
      <c r="AC3319" s="33">
        <v>0</v>
      </c>
      <c r="AD3319" s="33">
        <v>-39.760240000000003</v>
      </c>
      <c r="AE3319" s="29">
        <v>0</v>
      </c>
      <c r="AG3319" s="29">
        <v>0</v>
      </c>
      <c r="AH3319" s="29">
        <v>0</v>
      </c>
      <c r="AI3319" s="29">
        <v>0</v>
      </c>
      <c r="AJ3319" s="29">
        <v>0</v>
      </c>
      <c r="AK3319" s="29">
        <v>0</v>
      </c>
      <c r="AL3319" s="53">
        <v>1</v>
      </c>
      <c r="AM3319" s="29" t="s">
        <v>20651</v>
      </c>
      <c r="AN3319" s="29" t="s">
        <v>20651</v>
      </c>
      <c r="AO3319" s="29">
        <v>0</v>
      </c>
      <c r="AP3319" s="30">
        <v>0</v>
      </c>
      <c r="AQ3319" s="30">
        <v>0</v>
      </c>
    </row>
    <row r="3320" spans="1:43" x14ac:dyDescent="0.25">
      <c r="A3320" t="s">
        <v>20647</v>
      </c>
      <c r="B3320" t="s">
        <v>20652</v>
      </c>
      <c r="C3320" s="34">
        <v>10000064121355</v>
      </c>
      <c r="D3320">
        <v>9047217</v>
      </c>
      <c r="E3320" t="s">
        <v>20649</v>
      </c>
      <c r="F3320" t="s">
        <v>20651</v>
      </c>
      <c r="G3320" t="s">
        <v>89</v>
      </c>
      <c r="H3320" t="s">
        <v>90</v>
      </c>
      <c r="I3320" t="s">
        <v>10</v>
      </c>
      <c r="J3320" t="s">
        <v>20650</v>
      </c>
      <c r="K3320">
        <v>0</v>
      </c>
      <c r="L3320" t="s">
        <v>20652</v>
      </c>
      <c r="M3320" t="s">
        <v>20652</v>
      </c>
      <c r="N3320">
        <v>0</v>
      </c>
      <c r="O3320">
        <v>28</v>
      </c>
      <c r="P3320" s="17">
        <v>46022</v>
      </c>
      <c r="Q3320" s="19">
        <v>0</v>
      </c>
      <c r="R3320" t="s">
        <v>24</v>
      </c>
      <c r="S3320" s="17">
        <v>45727</v>
      </c>
      <c r="U3320" s="29">
        <v>0</v>
      </c>
      <c r="V3320" s="29">
        <v>0</v>
      </c>
      <c r="W3320" s="29">
        <v>0</v>
      </c>
      <c r="X3320">
        <v>1</v>
      </c>
      <c r="Y3320" s="33">
        <v>0</v>
      </c>
      <c r="Z3320" s="29">
        <v>0</v>
      </c>
      <c r="AA3320" s="29">
        <v>0</v>
      </c>
      <c r="AB3320" s="29">
        <v>0</v>
      </c>
      <c r="AC3320" s="33">
        <v>0</v>
      </c>
      <c r="AD3320" s="33">
        <v>-105.30321500000001</v>
      </c>
      <c r="AE3320" s="29">
        <v>0</v>
      </c>
      <c r="AG3320" s="29">
        <v>0</v>
      </c>
      <c r="AH3320" s="29">
        <v>0</v>
      </c>
      <c r="AI3320" s="29">
        <v>0</v>
      </c>
      <c r="AJ3320" s="29">
        <v>0</v>
      </c>
      <c r="AK3320" s="29">
        <v>0</v>
      </c>
      <c r="AL3320" s="53">
        <v>1</v>
      </c>
      <c r="AM3320" s="29" t="s">
        <v>20651</v>
      </c>
      <c r="AN3320" s="29" t="s">
        <v>20651</v>
      </c>
      <c r="AO3320" s="29">
        <v>0</v>
      </c>
      <c r="AP3320" s="30">
        <v>0</v>
      </c>
      <c r="AQ3320" s="30">
        <v>0</v>
      </c>
    </row>
    <row r="3321" spans="1:43" x14ac:dyDescent="0.25">
      <c r="A3321" t="s">
        <v>20647</v>
      </c>
      <c r="B3321" t="s">
        <v>20652</v>
      </c>
      <c r="C3321" s="34">
        <v>10000064121383</v>
      </c>
      <c r="D3321">
        <v>3558733</v>
      </c>
      <c r="E3321" t="s">
        <v>20649</v>
      </c>
      <c r="F3321" t="s">
        <v>20651</v>
      </c>
      <c r="G3321" t="s">
        <v>89</v>
      </c>
      <c r="H3321" t="s">
        <v>90</v>
      </c>
      <c r="I3321" t="s">
        <v>10</v>
      </c>
      <c r="J3321" t="s">
        <v>20650</v>
      </c>
      <c r="K3321">
        <v>0</v>
      </c>
      <c r="L3321" t="s">
        <v>20652</v>
      </c>
      <c r="M3321" t="s">
        <v>20652</v>
      </c>
      <c r="N3321">
        <v>0</v>
      </c>
      <c r="O3321">
        <v>28</v>
      </c>
      <c r="P3321" s="17">
        <v>46022</v>
      </c>
      <c r="Q3321" s="19">
        <v>0</v>
      </c>
      <c r="R3321" t="s">
        <v>24</v>
      </c>
      <c r="S3321" s="17">
        <v>45727</v>
      </c>
      <c r="U3321" s="29">
        <v>0</v>
      </c>
      <c r="V3321" s="29">
        <v>0</v>
      </c>
      <c r="W3321" s="29">
        <v>0</v>
      </c>
      <c r="X3321">
        <v>1</v>
      </c>
      <c r="Y3321" s="33">
        <v>0</v>
      </c>
      <c r="Z3321" s="29">
        <v>0</v>
      </c>
      <c r="AA3321" s="29">
        <v>0</v>
      </c>
      <c r="AB3321" s="29">
        <v>0</v>
      </c>
      <c r="AC3321" s="33">
        <v>0</v>
      </c>
      <c r="AD3321" s="33">
        <v>-108.39745499999999</v>
      </c>
      <c r="AE3321" s="29">
        <v>0</v>
      </c>
      <c r="AG3321" s="29">
        <v>0</v>
      </c>
      <c r="AH3321" s="29">
        <v>0</v>
      </c>
      <c r="AI3321" s="29">
        <v>0</v>
      </c>
      <c r="AJ3321" s="29">
        <v>0</v>
      </c>
      <c r="AK3321" s="29">
        <v>0</v>
      </c>
      <c r="AL3321" s="53">
        <v>1</v>
      </c>
      <c r="AM3321" s="29" t="s">
        <v>20651</v>
      </c>
      <c r="AN3321" s="29" t="s">
        <v>20651</v>
      </c>
      <c r="AO3321" s="29">
        <v>0</v>
      </c>
      <c r="AP3321" s="30">
        <v>0</v>
      </c>
      <c r="AQ3321" s="30">
        <v>0</v>
      </c>
    </row>
    <row r="3322" spans="1:43" x14ac:dyDescent="0.25">
      <c r="A3322" t="s">
        <v>20647</v>
      </c>
      <c r="B3322" t="s">
        <v>20652</v>
      </c>
      <c r="C3322" s="34">
        <v>10000064121385</v>
      </c>
      <c r="D3322">
        <v>9047216</v>
      </c>
      <c r="E3322" t="s">
        <v>20649</v>
      </c>
      <c r="F3322" t="s">
        <v>20651</v>
      </c>
      <c r="G3322" t="s">
        <v>89</v>
      </c>
      <c r="H3322" t="s">
        <v>90</v>
      </c>
      <c r="I3322" t="s">
        <v>10</v>
      </c>
      <c r="J3322" t="s">
        <v>20650</v>
      </c>
      <c r="K3322">
        <v>0</v>
      </c>
      <c r="L3322" t="s">
        <v>20652</v>
      </c>
      <c r="M3322" t="s">
        <v>20652</v>
      </c>
      <c r="N3322">
        <v>0</v>
      </c>
      <c r="O3322">
        <v>28</v>
      </c>
      <c r="P3322" s="17">
        <v>46022</v>
      </c>
      <c r="Q3322" s="19">
        <v>0</v>
      </c>
      <c r="R3322" t="s">
        <v>24</v>
      </c>
      <c r="S3322" s="17">
        <v>45727</v>
      </c>
      <c r="U3322" s="29">
        <v>0</v>
      </c>
      <c r="V3322" s="29">
        <v>0</v>
      </c>
      <c r="W3322" s="29">
        <v>0</v>
      </c>
      <c r="X3322">
        <v>1</v>
      </c>
      <c r="Y3322" s="33">
        <v>0</v>
      </c>
      <c r="Z3322" s="29">
        <v>0</v>
      </c>
      <c r="AA3322" s="29">
        <v>0</v>
      </c>
      <c r="AB3322" s="29">
        <v>0</v>
      </c>
      <c r="AC3322" s="33">
        <v>0</v>
      </c>
      <c r="AD3322" s="33">
        <v>-35.967735000000005</v>
      </c>
      <c r="AE3322" s="29">
        <v>0</v>
      </c>
      <c r="AG3322" s="29">
        <v>0</v>
      </c>
      <c r="AH3322" s="29">
        <v>0</v>
      </c>
      <c r="AI3322" s="29">
        <v>0</v>
      </c>
      <c r="AJ3322" s="29">
        <v>0</v>
      </c>
      <c r="AK3322" s="29">
        <v>0</v>
      </c>
      <c r="AL3322" s="53">
        <v>1</v>
      </c>
      <c r="AM3322" s="29" t="s">
        <v>20651</v>
      </c>
      <c r="AN3322" s="29" t="s">
        <v>20651</v>
      </c>
      <c r="AO3322" s="29">
        <v>0</v>
      </c>
      <c r="AP3322" s="30">
        <v>0</v>
      </c>
      <c r="AQ3322" s="30">
        <v>0</v>
      </c>
    </row>
    <row r="3323" spans="1:43" x14ac:dyDescent="0.25">
      <c r="A3323" t="s">
        <v>20647</v>
      </c>
      <c r="B3323" t="s">
        <v>20652</v>
      </c>
      <c r="C3323" s="34">
        <v>10000064121548</v>
      </c>
      <c r="D3323">
        <v>9047238</v>
      </c>
      <c r="E3323" t="s">
        <v>20649</v>
      </c>
      <c r="F3323" t="s">
        <v>20651</v>
      </c>
      <c r="G3323" t="s">
        <v>89</v>
      </c>
      <c r="H3323" t="s">
        <v>90</v>
      </c>
      <c r="I3323" t="s">
        <v>10</v>
      </c>
      <c r="J3323" t="s">
        <v>20650</v>
      </c>
      <c r="K3323">
        <v>0</v>
      </c>
      <c r="L3323" t="s">
        <v>20652</v>
      </c>
      <c r="M3323" t="s">
        <v>20652</v>
      </c>
      <c r="N3323">
        <v>0</v>
      </c>
      <c r="O3323">
        <v>71</v>
      </c>
      <c r="P3323" s="17">
        <v>46022</v>
      </c>
      <c r="Q3323" s="19">
        <v>0</v>
      </c>
      <c r="R3323" t="s">
        <v>24</v>
      </c>
      <c r="S3323" s="17">
        <v>45727</v>
      </c>
      <c r="U3323" s="29">
        <v>0</v>
      </c>
      <c r="V3323" s="29">
        <v>0</v>
      </c>
      <c r="W3323" s="29">
        <v>0</v>
      </c>
      <c r="X3323">
        <v>1</v>
      </c>
      <c r="Y3323" s="33">
        <v>0</v>
      </c>
      <c r="Z3323" s="29">
        <v>0</v>
      </c>
      <c r="AA3323" s="29">
        <v>0</v>
      </c>
      <c r="AB3323" s="29">
        <v>0</v>
      </c>
      <c r="AC3323" s="33">
        <v>0</v>
      </c>
      <c r="AD3323" s="33">
        <v>-394.04296499999998</v>
      </c>
      <c r="AE3323" s="29">
        <v>0</v>
      </c>
      <c r="AG3323" s="29">
        <v>0</v>
      </c>
      <c r="AH3323" s="29">
        <v>0</v>
      </c>
      <c r="AI3323" s="29">
        <v>0</v>
      </c>
      <c r="AJ3323" s="29">
        <v>0</v>
      </c>
      <c r="AK3323" s="29">
        <v>0</v>
      </c>
      <c r="AL3323" s="53">
        <v>1</v>
      </c>
      <c r="AM3323" s="29" t="s">
        <v>20651</v>
      </c>
      <c r="AN3323" s="29" t="s">
        <v>20651</v>
      </c>
      <c r="AO3323" s="29">
        <v>0</v>
      </c>
      <c r="AP3323" s="30">
        <v>0</v>
      </c>
      <c r="AQ3323" s="30">
        <v>0</v>
      </c>
    </row>
    <row r="3324" spans="1:43" x14ac:dyDescent="0.25">
      <c r="A3324" t="s">
        <v>20647</v>
      </c>
      <c r="B3324" t="s">
        <v>20652</v>
      </c>
      <c r="C3324" s="34">
        <v>10000064121620</v>
      </c>
      <c r="D3324">
        <v>9047243</v>
      </c>
      <c r="E3324" t="s">
        <v>20649</v>
      </c>
      <c r="F3324" t="s">
        <v>20651</v>
      </c>
      <c r="G3324" t="s">
        <v>89</v>
      </c>
      <c r="H3324" t="s">
        <v>90</v>
      </c>
      <c r="I3324" t="s">
        <v>10</v>
      </c>
      <c r="J3324" t="s">
        <v>20650</v>
      </c>
      <c r="K3324">
        <v>0</v>
      </c>
      <c r="L3324" t="s">
        <v>20652</v>
      </c>
      <c r="M3324" t="s">
        <v>20652</v>
      </c>
      <c r="N3324">
        <v>0</v>
      </c>
      <c r="O3324">
        <v>71</v>
      </c>
      <c r="P3324" s="17">
        <v>46022</v>
      </c>
      <c r="Q3324" s="19">
        <v>0</v>
      </c>
      <c r="R3324" t="s">
        <v>24</v>
      </c>
      <c r="S3324" s="17">
        <v>45727</v>
      </c>
      <c r="U3324" s="29">
        <v>0</v>
      </c>
      <c r="V3324" s="29">
        <v>0</v>
      </c>
      <c r="W3324" s="29">
        <v>0</v>
      </c>
      <c r="X3324">
        <v>1</v>
      </c>
      <c r="Y3324" s="33">
        <v>0</v>
      </c>
      <c r="Z3324" s="29">
        <v>0</v>
      </c>
      <c r="AA3324" s="29">
        <v>0</v>
      </c>
      <c r="AB3324" s="29">
        <v>0</v>
      </c>
      <c r="AC3324" s="33">
        <v>0</v>
      </c>
      <c r="AD3324" s="33">
        <v>-259.69812999999999</v>
      </c>
      <c r="AE3324" s="29">
        <v>0</v>
      </c>
      <c r="AG3324" s="29">
        <v>0</v>
      </c>
      <c r="AH3324" s="29">
        <v>0</v>
      </c>
      <c r="AI3324" s="29">
        <v>0</v>
      </c>
      <c r="AJ3324" s="29">
        <v>0</v>
      </c>
      <c r="AK3324" s="29">
        <v>0</v>
      </c>
      <c r="AL3324" s="53">
        <v>1</v>
      </c>
      <c r="AM3324" s="29" t="s">
        <v>20651</v>
      </c>
      <c r="AN3324" s="29" t="s">
        <v>20651</v>
      </c>
      <c r="AO3324" s="29">
        <v>0</v>
      </c>
      <c r="AP3324" s="30">
        <v>0</v>
      </c>
      <c r="AQ3324" s="30">
        <v>0</v>
      </c>
    </row>
    <row r="3325" spans="1:43" x14ac:dyDescent="0.25">
      <c r="A3325" t="s">
        <v>20647</v>
      </c>
      <c r="B3325" t="s">
        <v>20652</v>
      </c>
      <c r="C3325" s="34">
        <v>10000064122025</v>
      </c>
      <c r="D3325">
        <v>9047352</v>
      </c>
      <c r="E3325" t="s">
        <v>20649</v>
      </c>
      <c r="F3325" t="s">
        <v>20651</v>
      </c>
      <c r="G3325" t="s">
        <v>89</v>
      </c>
      <c r="H3325" t="s">
        <v>90</v>
      </c>
      <c r="I3325" t="s">
        <v>14</v>
      </c>
      <c r="J3325" t="s">
        <v>20650</v>
      </c>
      <c r="K3325">
        <v>0</v>
      </c>
      <c r="L3325" t="s">
        <v>20652</v>
      </c>
      <c r="M3325" t="s">
        <v>20652</v>
      </c>
      <c r="N3325">
        <v>0</v>
      </c>
      <c r="O3325">
        <v>43</v>
      </c>
      <c r="P3325" s="17">
        <v>46022</v>
      </c>
      <c r="Q3325" s="19">
        <v>0</v>
      </c>
      <c r="R3325" t="s">
        <v>24</v>
      </c>
      <c r="S3325" s="17">
        <v>45727</v>
      </c>
      <c r="U3325" s="29">
        <v>0</v>
      </c>
      <c r="V3325" s="29">
        <v>0</v>
      </c>
      <c r="W3325" s="29">
        <v>0</v>
      </c>
      <c r="X3325">
        <v>1</v>
      </c>
      <c r="Y3325" s="33">
        <v>0</v>
      </c>
      <c r="Z3325" s="29">
        <v>0</v>
      </c>
      <c r="AA3325" s="29">
        <v>0</v>
      </c>
      <c r="AB3325" s="29">
        <v>0</v>
      </c>
      <c r="AC3325" s="33">
        <v>0</v>
      </c>
      <c r="AD3325" s="33">
        <v>-29.866419999999998</v>
      </c>
      <c r="AE3325" s="29">
        <v>0</v>
      </c>
      <c r="AG3325" s="29">
        <v>0</v>
      </c>
      <c r="AH3325" s="29">
        <v>0</v>
      </c>
      <c r="AI3325" s="29">
        <v>0</v>
      </c>
      <c r="AJ3325" s="29">
        <v>0</v>
      </c>
      <c r="AK3325" s="29">
        <v>0</v>
      </c>
      <c r="AL3325" s="53">
        <v>1</v>
      </c>
      <c r="AM3325" s="29" t="s">
        <v>20651</v>
      </c>
      <c r="AN3325" s="29" t="s">
        <v>20651</v>
      </c>
      <c r="AO3325" s="29">
        <v>0</v>
      </c>
      <c r="AP3325" s="30">
        <v>0</v>
      </c>
      <c r="AQ3325" s="30">
        <v>0</v>
      </c>
    </row>
    <row r="3326" spans="1:43" x14ac:dyDescent="0.25">
      <c r="A3326" t="s">
        <v>20647</v>
      </c>
      <c r="B3326" t="s">
        <v>20652</v>
      </c>
      <c r="C3326" s="34">
        <v>10000064122130</v>
      </c>
      <c r="D3326">
        <v>9047387</v>
      </c>
      <c r="E3326" t="s">
        <v>20649</v>
      </c>
      <c r="F3326" t="s">
        <v>20651</v>
      </c>
      <c r="G3326" t="s">
        <v>89</v>
      </c>
      <c r="H3326" t="s">
        <v>90</v>
      </c>
      <c r="I3326" t="s">
        <v>10</v>
      </c>
      <c r="J3326" t="s">
        <v>20650</v>
      </c>
      <c r="K3326">
        <v>0</v>
      </c>
      <c r="L3326" t="s">
        <v>20652</v>
      </c>
      <c r="M3326" t="s">
        <v>20652</v>
      </c>
      <c r="N3326">
        <v>0</v>
      </c>
      <c r="O3326">
        <v>7</v>
      </c>
      <c r="P3326" s="17">
        <v>46022</v>
      </c>
      <c r="Q3326" s="19">
        <v>0</v>
      </c>
      <c r="R3326" t="s">
        <v>24</v>
      </c>
      <c r="S3326" s="17">
        <v>45727</v>
      </c>
      <c r="U3326" s="29">
        <v>0</v>
      </c>
      <c r="V3326" s="29">
        <v>0</v>
      </c>
      <c r="W3326" s="29">
        <v>0</v>
      </c>
      <c r="X3326">
        <v>1</v>
      </c>
      <c r="Y3326" s="33">
        <v>0</v>
      </c>
      <c r="Z3326" s="29">
        <v>0</v>
      </c>
      <c r="AA3326" s="29">
        <v>0</v>
      </c>
      <c r="AB3326" s="29">
        <v>0</v>
      </c>
      <c r="AC3326" s="33">
        <v>0</v>
      </c>
      <c r="AD3326" s="33">
        <v>-37.286784999999995</v>
      </c>
      <c r="AE3326" s="29">
        <v>0</v>
      </c>
      <c r="AG3326" s="29">
        <v>0</v>
      </c>
      <c r="AH3326" s="29">
        <v>0</v>
      </c>
      <c r="AI3326" s="29">
        <v>0</v>
      </c>
      <c r="AJ3326" s="29">
        <v>0</v>
      </c>
      <c r="AK3326" s="29">
        <v>0</v>
      </c>
      <c r="AL3326" s="53">
        <v>1</v>
      </c>
      <c r="AM3326" s="29" t="s">
        <v>20651</v>
      </c>
      <c r="AN3326" s="29" t="s">
        <v>20651</v>
      </c>
      <c r="AO3326" s="29">
        <v>0</v>
      </c>
      <c r="AP3326" s="30">
        <v>0</v>
      </c>
      <c r="AQ3326" s="30">
        <v>0</v>
      </c>
    </row>
    <row r="3327" spans="1:43" x14ac:dyDescent="0.25">
      <c r="A3327" t="s">
        <v>20647</v>
      </c>
      <c r="B3327" t="s">
        <v>20652</v>
      </c>
      <c r="C3327" s="34">
        <v>10000064122220</v>
      </c>
      <c r="D3327">
        <v>9047408</v>
      </c>
      <c r="E3327" t="s">
        <v>20649</v>
      </c>
      <c r="F3327" t="s">
        <v>20651</v>
      </c>
      <c r="G3327" t="s">
        <v>89</v>
      </c>
      <c r="H3327" t="s">
        <v>90</v>
      </c>
      <c r="I3327" t="s">
        <v>10</v>
      </c>
      <c r="J3327" t="s">
        <v>20650</v>
      </c>
      <c r="K3327">
        <v>0</v>
      </c>
      <c r="L3327" t="s">
        <v>20652</v>
      </c>
      <c r="M3327" t="s">
        <v>20652</v>
      </c>
      <c r="N3327">
        <v>0</v>
      </c>
      <c r="O3327">
        <v>15</v>
      </c>
      <c r="P3327" s="17">
        <v>46022</v>
      </c>
      <c r="Q3327" s="19">
        <v>0</v>
      </c>
      <c r="R3327" t="s">
        <v>24</v>
      </c>
      <c r="S3327" s="17">
        <v>45727</v>
      </c>
      <c r="U3327" s="29">
        <v>0</v>
      </c>
      <c r="V3327" s="29">
        <v>0</v>
      </c>
      <c r="W3327" s="29">
        <v>0</v>
      </c>
      <c r="X3327">
        <v>1</v>
      </c>
      <c r="Y3327" s="33">
        <v>0</v>
      </c>
      <c r="Z3327" s="29">
        <v>0</v>
      </c>
      <c r="AA3327" s="29">
        <v>0</v>
      </c>
      <c r="AB3327" s="29">
        <v>0</v>
      </c>
      <c r="AC3327" s="33">
        <v>0</v>
      </c>
      <c r="AD3327" s="33">
        <v>-121.14339</v>
      </c>
      <c r="AE3327" s="29">
        <v>0</v>
      </c>
      <c r="AG3327" s="29">
        <v>0</v>
      </c>
      <c r="AH3327" s="29">
        <v>0</v>
      </c>
      <c r="AI3327" s="29">
        <v>0</v>
      </c>
      <c r="AJ3327" s="29">
        <v>0</v>
      </c>
      <c r="AK3327" s="29">
        <v>0</v>
      </c>
      <c r="AL3327" s="53">
        <v>1</v>
      </c>
      <c r="AM3327" s="29" t="s">
        <v>20651</v>
      </c>
      <c r="AN3327" s="29" t="s">
        <v>20651</v>
      </c>
      <c r="AO3327" s="29">
        <v>0</v>
      </c>
      <c r="AP3327" s="30">
        <v>0</v>
      </c>
      <c r="AQ3327" s="30">
        <v>0</v>
      </c>
    </row>
    <row r="3328" spans="1:43" x14ac:dyDescent="0.25">
      <c r="A3328" t="s">
        <v>20647</v>
      </c>
      <c r="B3328" t="s">
        <v>20652</v>
      </c>
      <c r="C3328" s="34">
        <v>10000064122943</v>
      </c>
      <c r="D3328">
        <v>9047548</v>
      </c>
      <c r="E3328" t="s">
        <v>20649</v>
      </c>
      <c r="F3328" t="s">
        <v>20651</v>
      </c>
      <c r="G3328" t="s">
        <v>89</v>
      </c>
      <c r="H3328" t="s">
        <v>90</v>
      </c>
      <c r="I3328" t="s">
        <v>14</v>
      </c>
      <c r="J3328" t="s">
        <v>20650</v>
      </c>
      <c r="K3328">
        <v>0</v>
      </c>
      <c r="L3328" t="s">
        <v>20652</v>
      </c>
      <c r="M3328" t="s">
        <v>20652</v>
      </c>
      <c r="N3328">
        <v>0</v>
      </c>
      <c r="O3328">
        <v>80</v>
      </c>
      <c r="P3328" s="17">
        <v>46022</v>
      </c>
      <c r="Q3328" s="19">
        <v>0</v>
      </c>
      <c r="R3328" t="s">
        <v>24</v>
      </c>
      <c r="S3328" s="17">
        <v>45727</v>
      </c>
      <c r="U3328" s="29">
        <v>0</v>
      </c>
      <c r="V3328" s="29">
        <v>0</v>
      </c>
      <c r="W3328" s="29">
        <v>0</v>
      </c>
      <c r="X3328">
        <v>1</v>
      </c>
      <c r="Y3328" s="33">
        <v>0</v>
      </c>
      <c r="Z3328" s="29">
        <v>0</v>
      </c>
      <c r="AA3328" s="29">
        <v>0</v>
      </c>
      <c r="AB3328" s="29">
        <v>0</v>
      </c>
      <c r="AC3328" s="33">
        <v>0</v>
      </c>
      <c r="AD3328" s="33">
        <v>-264.78094500000003</v>
      </c>
      <c r="AE3328" s="29">
        <v>0</v>
      </c>
      <c r="AG3328" s="29">
        <v>0</v>
      </c>
      <c r="AH3328" s="29">
        <v>0</v>
      </c>
      <c r="AI3328" s="29">
        <v>0</v>
      </c>
      <c r="AJ3328" s="29">
        <v>0</v>
      </c>
      <c r="AK3328" s="29">
        <v>0</v>
      </c>
      <c r="AL3328" s="53">
        <v>1</v>
      </c>
      <c r="AM3328" s="29" t="s">
        <v>20651</v>
      </c>
      <c r="AN3328" s="29" t="s">
        <v>20651</v>
      </c>
      <c r="AO3328" s="29">
        <v>0</v>
      </c>
      <c r="AP3328" s="30">
        <v>0</v>
      </c>
      <c r="AQ3328" s="30">
        <v>0</v>
      </c>
    </row>
    <row r="3329" spans="1:43" x14ac:dyDescent="0.25">
      <c r="A3329" t="s">
        <v>20647</v>
      </c>
      <c r="B3329" t="s">
        <v>20652</v>
      </c>
      <c r="C3329" s="34">
        <v>10000064122945</v>
      </c>
      <c r="D3329">
        <v>9047547</v>
      </c>
      <c r="E3329" t="s">
        <v>20649</v>
      </c>
      <c r="F3329" t="s">
        <v>20651</v>
      </c>
      <c r="G3329" t="s">
        <v>89</v>
      </c>
      <c r="H3329" t="s">
        <v>90</v>
      </c>
      <c r="I3329" t="s">
        <v>14</v>
      </c>
      <c r="J3329" t="s">
        <v>20650</v>
      </c>
      <c r="K3329">
        <v>0</v>
      </c>
      <c r="L3329" t="s">
        <v>20652</v>
      </c>
      <c r="M3329" t="s">
        <v>20652</v>
      </c>
      <c r="N3329">
        <v>0</v>
      </c>
      <c r="O3329">
        <v>79</v>
      </c>
      <c r="P3329" s="17">
        <v>46022</v>
      </c>
      <c r="Q3329" s="19">
        <v>0</v>
      </c>
      <c r="R3329" t="s">
        <v>24</v>
      </c>
      <c r="S3329" s="17">
        <v>45727</v>
      </c>
      <c r="U3329" s="29">
        <v>0</v>
      </c>
      <c r="V3329" s="29">
        <v>0</v>
      </c>
      <c r="W3329" s="29">
        <v>0</v>
      </c>
      <c r="X3329">
        <v>1</v>
      </c>
      <c r="Y3329" s="33">
        <v>0</v>
      </c>
      <c r="Z3329" s="29">
        <v>0</v>
      </c>
      <c r="AA3329" s="29">
        <v>0</v>
      </c>
      <c r="AB3329" s="29">
        <v>0</v>
      </c>
      <c r="AC3329" s="33">
        <v>0</v>
      </c>
      <c r="AD3329" s="33">
        <v>-264.78094500000003</v>
      </c>
      <c r="AE3329" s="29">
        <v>0</v>
      </c>
      <c r="AG3329" s="29">
        <v>0</v>
      </c>
      <c r="AH3329" s="29">
        <v>0</v>
      </c>
      <c r="AI3329" s="29">
        <v>0</v>
      </c>
      <c r="AJ3329" s="29">
        <v>0</v>
      </c>
      <c r="AK3329" s="29">
        <v>0</v>
      </c>
      <c r="AL3329" s="53">
        <v>1</v>
      </c>
      <c r="AM3329" s="29" t="s">
        <v>20651</v>
      </c>
      <c r="AN3329" s="29" t="s">
        <v>20651</v>
      </c>
      <c r="AO3329" s="29">
        <v>0</v>
      </c>
      <c r="AP3329" s="30">
        <v>0</v>
      </c>
      <c r="AQ3329" s="30">
        <v>0</v>
      </c>
    </row>
    <row r="3330" spans="1:43" x14ac:dyDescent="0.25">
      <c r="A3330" t="s">
        <v>20647</v>
      </c>
      <c r="B3330" t="s">
        <v>20652</v>
      </c>
      <c r="C3330" s="34">
        <v>10000064123088</v>
      </c>
      <c r="D3330">
        <v>9047588</v>
      </c>
      <c r="E3330" t="s">
        <v>20649</v>
      </c>
      <c r="F3330" t="s">
        <v>20651</v>
      </c>
      <c r="G3330" t="s">
        <v>89</v>
      </c>
      <c r="H3330" t="s">
        <v>90</v>
      </c>
      <c r="I3330" t="s">
        <v>14</v>
      </c>
      <c r="J3330" t="s">
        <v>20650</v>
      </c>
      <c r="K3330">
        <v>0</v>
      </c>
      <c r="L3330" t="s">
        <v>20652</v>
      </c>
      <c r="M3330" t="s">
        <v>20652</v>
      </c>
      <c r="N3330">
        <v>0</v>
      </c>
      <c r="O3330">
        <v>25</v>
      </c>
      <c r="P3330" s="17">
        <v>46022</v>
      </c>
      <c r="Q3330" s="19">
        <v>0</v>
      </c>
      <c r="R3330" t="s">
        <v>24</v>
      </c>
      <c r="S3330" s="17">
        <v>45727</v>
      </c>
      <c r="U3330" s="29">
        <v>0</v>
      </c>
      <c r="V3330" s="29">
        <v>0</v>
      </c>
      <c r="W3330" s="29">
        <v>0</v>
      </c>
      <c r="X3330">
        <v>1</v>
      </c>
      <c r="Y3330" s="33">
        <v>0</v>
      </c>
      <c r="Z3330" s="29">
        <v>0</v>
      </c>
      <c r="AA3330" s="29">
        <v>0</v>
      </c>
      <c r="AB3330" s="29">
        <v>0</v>
      </c>
      <c r="AC3330" s="33">
        <v>0</v>
      </c>
      <c r="AD3330" s="33">
        <v>-80.102525000000014</v>
      </c>
      <c r="AE3330" s="29">
        <v>0</v>
      </c>
      <c r="AG3330" s="29">
        <v>0</v>
      </c>
      <c r="AH3330" s="29">
        <v>0</v>
      </c>
      <c r="AI3330" s="29">
        <v>0</v>
      </c>
      <c r="AJ3330" s="29">
        <v>0</v>
      </c>
      <c r="AK3330" s="29">
        <v>0</v>
      </c>
      <c r="AL3330" s="53">
        <v>1</v>
      </c>
      <c r="AM3330" s="29" t="s">
        <v>20651</v>
      </c>
      <c r="AN3330" s="29" t="s">
        <v>20651</v>
      </c>
      <c r="AO3330" s="29">
        <v>0</v>
      </c>
      <c r="AP3330" s="30">
        <v>0</v>
      </c>
      <c r="AQ3330" s="30">
        <v>0</v>
      </c>
    </row>
    <row r="3331" spans="1:43" x14ac:dyDescent="0.25">
      <c r="A3331" t="s">
        <v>20647</v>
      </c>
      <c r="B3331" t="s">
        <v>20652</v>
      </c>
      <c r="C3331" s="34">
        <v>10000064123461</v>
      </c>
      <c r="D3331">
        <v>3558844</v>
      </c>
      <c r="E3331" t="s">
        <v>20649</v>
      </c>
      <c r="F3331" t="s">
        <v>20651</v>
      </c>
      <c r="G3331" t="s">
        <v>89</v>
      </c>
      <c r="H3331" t="s">
        <v>90</v>
      </c>
      <c r="I3331" t="s">
        <v>10</v>
      </c>
      <c r="J3331" t="s">
        <v>20650</v>
      </c>
      <c r="K3331">
        <v>0</v>
      </c>
      <c r="L3331" t="s">
        <v>20652</v>
      </c>
      <c r="M3331" t="s">
        <v>20652</v>
      </c>
      <c r="N3331">
        <v>0</v>
      </c>
      <c r="O3331">
        <v>7</v>
      </c>
      <c r="P3331" s="17">
        <v>46022</v>
      </c>
      <c r="Q3331" s="19">
        <v>0</v>
      </c>
      <c r="R3331" t="s">
        <v>24</v>
      </c>
      <c r="S3331" s="17">
        <v>45727</v>
      </c>
      <c r="U3331" s="29">
        <v>0</v>
      </c>
      <c r="V3331" s="29">
        <v>0</v>
      </c>
      <c r="W3331" s="29">
        <v>0</v>
      </c>
      <c r="X3331">
        <v>1</v>
      </c>
      <c r="Y3331" s="33">
        <v>0</v>
      </c>
      <c r="Z3331" s="29">
        <v>0</v>
      </c>
      <c r="AA3331" s="29">
        <v>0</v>
      </c>
      <c r="AB3331" s="29">
        <v>0</v>
      </c>
      <c r="AC3331" s="33">
        <v>0</v>
      </c>
      <c r="AD3331" s="33">
        <v>-36.491354999999999</v>
      </c>
      <c r="AE3331" s="29">
        <v>0</v>
      </c>
      <c r="AG3331" s="29">
        <v>0</v>
      </c>
      <c r="AH3331" s="29">
        <v>0</v>
      </c>
      <c r="AI3331" s="29">
        <v>0</v>
      </c>
      <c r="AJ3331" s="29">
        <v>0</v>
      </c>
      <c r="AK3331" s="29">
        <v>0</v>
      </c>
      <c r="AL3331" s="53">
        <v>1</v>
      </c>
      <c r="AM3331" s="29" t="s">
        <v>20651</v>
      </c>
      <c r="AN3331" s="29" t="s">
        <v>20651</v>
      </c>
      <c r="AO3331" s="29">
        <v>0</v>
      </c>
      <c r="AP3331" s="30">
        <v>0</v>
      </c>
      <c r="AQ3331" s="30">
        <v>0</v>
      </c>
    </row>
    <row r="3332" spans="1:43" x14ac:dyDescent="0.25">
      <c r="A3332" t="s">
        <v>20647</v>
      </c>
      <c r="B3332" t="s">
        <v>20652</v>
      </c>
      <c r="C3332" s="34">
        <v>10000064123464</v>
      </c>
      <c r="D3332">
        <v>9047651</v>
      </c>
      <c r="E3332" t="s">
        <v>20649</v>
      </c>
      <c r="F3332" t="s">
        <v>20651</v>
      </c>
      <c r="G3332" t="s">
        <v>89</v>
      </c>
      <c r="H3332" t="s">
        <v>90</v>
      </c>
      <c r="I3332" t="s">
        <v>10</v>
      </c>
      <c r="J3332" t="s">
        <v>20650</v>
      </c>
      <c r="K3332">
        <v>0</v>
      </c>
      <c r="L3332" t="s">
        <v>20652</v>
      </c>
      <c r="M3332" t="s">
        <v>20652</v>
      </c>
      <c r="N3332">
        <v>0</v>
      </c>
      <c r="O3332">
        <v>7</v>
      </c>
      <c r="P3332" s="17">
        <v>46022</v>
      </c>
      <c r="Q3332" s="19">
        <v>0</v>
      </c>
      <c r="R3332" t="s">
        <v>24</v>
      </c>
      <c r="S3332" s="17">
        <v>45727</v>
      </c>
      <c r="U3332" s="29">
        <v>0</v>
      </c>
      <c r="V3332" s="29">
        <v>0</v>
      </c>
      <c r="W3332" s="29">
        <v>0</v>
      </c>
      <c r="X3332">
        <v>1</v>
      </c>
      <c r="Y3332" s="33">
        <v>0</v>
      </c>
      <c r="Z3332" s="29">
        <v>0</v>
      </c>
      <c r="AA3332" s="29">
        <v>0</v>
      </c>
      <c r="AB3332" s="29">
        <v>0</v>
      </c>
      <c r="AC3332" s="33">
        <v>0</v>
      </c>
      <c r="AD3332" s="33">
        <v>-95.894274999999993</v>
      </c>
      <c r="AE3332" s="29">
        <v>0</v>
      </c>
      <c r="AG3332" s="29">
        <v>0</v>
      </c>
      <c r="AH3332" s="29">
        <v>0</v>
      </c>
      <c r="AI3332" s="29">
        <v>0</v>
      </c>
      <c r="AJ3332" s="29">
        <v>0</v>
      </c>
      <c r="AK3332" s="29">
        <v>0</v>
      </c>
      <c r="AL3332" s="53">
        <v>1</v>
      </c>
      <c r="AM3332" s="29" t="s">
        <v>20651</v>
      </c>
      <c r="AN3332" s="29" t="s">
        <v>20651</v>
      </c>
      <c r="AO3332" s="29">
        <v>0</v>
      </c>
      <c r="AP3332" s="30">
        <v>0</v>
      </c>
      <c r="AQ3332" s="30">
        <v>0</v>
      </c>
    </row>
    <row r="3333" spans="1:43" x14ac:dyDescent="0.25">
      <c r="A3333" t="s">
        <v>20647</v>
      </c>
      <c r="B3333" t="s">
        <v>20652</v>
      </c>
      <c r="C3333" s="34">
        <v>10000064123574</v>
      </c>
      <c r="D3333">
        <v>3558855</v>
      </c>
      <c r="E3333" t="s">
        <v>20649</v>
      </c>
      <c r="F3333" t="s">
        <v>20651</v>
      </c>
      <c r="G3333" t="s">
        <v>89</v>
      </c>
      <c r="H3333" t="s">
        <v>90</v>
      </c>
      <c r="I3333" t="s">
        <v>10</v>
      </c>
      <c r="J3333" t="s">
        <v>20650</v>
      </c>
      <c r="K3333">
        <v>0</v>
      </c>
      <c r="L3333" t="s">
        <v>20652</v>
      </c>
      <c r="M3333" t="s">
        <v>20652</v>
      </c>
      <c r="N3333">
        <v>0</v>
      </c>
      <c r="O3333">
        <v>73</v>
      </c>
      <c r="P3333" s="17">
        <v>46022</v>
      </c>
      <c r="Q3333" s="19">
        <v>0</v>
      </c>
      <c r="R3333" t="s">
        <v>24</v>
      </c>
      <c r="S3333" s="17">
        <v>45727</v>
      </c>
      <c r="U3333" s="29">
        <v>0</v>
      </c>
      <c r="V3333" s="29">
        <v>0</v>
      </c>
      <c r="W3333" s="29">
        <v>0</v>
      </c>
      <c r="X3333">
        <v>1</v>
      </c>
      <c r="Y3333" s="33">
        <v>0</v>
      </c>
      <c r="Z3333" s="29">
        <v>0</v>
      </c>
      <c r="AA3333" s="29">
        <v>0</v>
      </c>
      <c r="AB3333" s="29">
        <v>0</v>
      </c>
      <c r="AC3333" s="33">
        <v>0</v>
      </c>
      <c r="AD3333" s="33">
        <v>-244.03259999999997</v>
      </c>
      <c r="AE3333" s="29">
        <v>0</v>
      </c>
      <c r="AG3333" s="29">
        <v>0</v>
      </c>
      <c r="AH3333" s="29">
        <v>0</v>
      </c>
      <c r="AI3333" s="29">
        <v>0</v>
      </c>
      <c r="AJ3333" s="29">
        <v>0</v>
      </c>
      <c r="AK3333" s="29">
        <v>0</v>
      </c>
      <c r="AL3333" s="53">
        <v>1</v>
      </c>
      <c r="AM3333" s="29" t="s">
        <v>20651</v>
      </c>
      <c r="AN3333" s="29" t="s">
        <v>20651</v>
      </c>
      <c r="AO3333" s="29">
        <v>0</v>
      </c>
      <c r="AP3333" s="30">
        <v>0</v>
      </c>
      <c r="AQ3333" s="30">
        <v>0</v>
      </c>
    </row>
    <row r="3334" spans="1:43" x14ac:dyDescent="0.25">
      <c r="A3334" t="s">
        <v>20647</v>
      </c>
      <c r="B3334" t="s">
        <v>20652</v>
      </c>
      <c r="C3334" s="34">
        <v>10000064123615</v>
      </c>
      <c r="D3334">
        <v>9047696</v>
      </c>
      <c r="E3334" t="s">
        <v>20649</v>
      </c>
      <c r="F3334" t="s">
        <v>20651</v>
      </c>
      <c r="G3334" t="s">
        <v>89</v>
      </c>
      <c r="H3334" t="s">
        <v>90</v>
      </c>
      <c r="I3334" t="s">
        <v>10</v>
      </c>
      <c r="J3334" t="s">
        <v>20650</v>
      </c>
      <c r="K3334">
        <v>0</v>
      </c>
      <c r="L3334" t="s">
        <v>20652</v>
      </c>
      <c r="M3334" t="s">
        <v>20652</v>
      </c>
      <c r="N3334">
        <v>0</v>
      </c>
      <c r="O3334">
        <v>73</v>
      </c>
      <c r="P3334" s="17">
        <v>46022</v>
      </c>
      <c r="Q3334" s="19">
        <v>0</v>
      </c>
      <c r="R3334" t="s">
        <v>24</v>
      </c>
      <c r="S3334" s="17">
        <v>45727</v>
      </c>
      <c r="U3334" s="29">
        <v>0</v>
      </c>
      <c r="V3334" s="29">
        <v>0</v>
      </c>
      <c r="W3334" s="29">
        <v>0</v>
      </c>
      <c r="X3334">
        <v>1</v>
      </c>
      <c r="Y3334" s="33">
        <v>0</v>
      </c>
      <c r="Z3334" s="29">
        <v>0</v>
      </c>
      <c r="AA3334" s="29">
        <v>0</v>
      </c>
      <c r="AB3334" s="29">
        <v>0</v>
      </c>
      <c r="AC3334" s="33">
        <v>0</v>
      </c>
      <c r="AD3334" s="33">
        <v>-245.21605999999997</v>
      </c>
      <c r="AE3334" s="29">
        <v>0</v>
      </c>
      <c r="AG3334" s="29">
        <v>0</v>
      </c>
      <c r="AH3334" s="29">
        <v>0</v>
      </c>
      <c r="AI3334" s="29">
        <v>0</v>
      </c>
      <c r="AJ3334" s="29">
        <v>0</v>
      </c>
      <c r="AK3334" s="29">
        <v>0</v>
      </c>
      <c r="AL3334" s="53">
        <v>1</v>
      </c>
      <c r="AM3334" s="29" t="s">
        <v>20651</v>
      </c>
      <c r="AN3334" s="29" t="s">
        <v>20651</v>
      </c>
      <c r="AO3334" s="29">
        <v>0</v>
      </c>
      <c r="AP3334" s="30">
        <v>0</v>
      </c>
      <c r="AQ3334" s="30">
        <v>0</v>
      </c>
    </row>
    <row r="3335" spans="1:43" x14ac:dyDescent="0.25">
      <c r="A3335" t="s">
        <v>20647</v>
      </c>
      <c r="B3335" t="s">
        <v>20652</v>
      </c>
      <c r="C3335" s="34">
        <v>10000064123684</v>
      </c>
      <c r="D3335">
        <v>9047709</v>
      </c>
      <c r="E3335" t="s">
        <v>20649</v>
      </c>
      <c r="F3335" t="s">
        <v>20651</v>
      </c>
      <c r="G3335" t="s">
        <v>89</v>
      </c>
      <c r="H3335" t="s">
        <v>90</v>
      </c>
      <c r="I3335" t="s">
        <v>14</v>
      </c>
      <c r="J3335" t="s">
        <v>20650</v>
      </c>
      <c r="K3335">
        <v>0</v>
      </c>
      <c r="L3335" t="s">
        <v>20652</v>
      </c>
      <c r="M3335" t="s">
        <v>20652</v>
      </c>
      <c r="N3335">
        <v>0</v>
      </c>
      <c r="O3335">
        <v>73</v>
      </c>
      <c r="P3335" s="17">
        <v>46022</v>
      </c>
      <c r="Q3335" s="19">
        <v>0</v>
      </c>
      <c r="R3335" t="s">
        <v>24</v>
      </c>
      <c r="S3335" s="17">
        <v>45727</v>
      </c>
      <c r="U3335" s="29">
        <v>0</v>
      </c>
      <c r="V3335" s="29">
        <v>0</v>
      </c>
      <c r="W3335" s="29">
        <v>0</v>
      </c>
      <c r="X3335">
        <v>1</v>
      </c>
      <c r="Y3335" s="33">
        <v>0</v>
      </c>
      <c r="Z3335" s="29">
        <v>0</v>
      </c>
      <c r="AA3335" s="29">
        <v>0</v>
      </c>
      <c r="AB3335" s="29">
        <v>0</v>
      </c>
      <c r="AC3335" s="33">
        <v>0</v>
      </c>
      <c r="AD3335" s="33">
        <v>-249.5325</v>
      </c>
      <c r="AE3335" s="29">
        <v>0</v>
      </c>
      <c r="AG3335" s="29">
        <v>0</v>
      </c>
      <c r="AH3335" s="29">
        <v>0</v>
      </c>
      <c r="AI3335" s="29">
        <v>0</v>
      </c>
      <c r="AJ3335" s="29">
        <v>0</v>
      </c>
      <c r="AK3335" s="29">
        <v>0</v>
      </c>
      <c r="AL3335" s="53">
        <v>1</v>
      </c>
      <c r="AM3335" s="29" t="s">
        <v>20651</v>
      </c>
      <c r="AN3335" s="29" t="s">
        <v>20651</v>
      </c>
      <c r="AO3335" s="29">
        <v>0</v>
      </c>
      <c r="AP3335" s="30">
        <v>0</v>
      </c>
      <c r="AQ3335" s="30">
        <v>0</v>
      </c>
    </row>
    <row r="3336" spans="1:43" x14ac:dyDescent="0.25">
      <c r="A3336" t="s">
        <v>20647</v>
      </c>
      <c r="B3336" t="s">
        <v>20652</v>
      </c>
      <c r="C3336" s="34">
        <v>10000064124231</v>
      </c>
      <c r="D3336">
        <v>9047854</v>
      </c>
      <c r="E3336" t="s">
        <v>20649</v>
      </c>
      <c r="F3336" t="s">
        <v>20651</v>
      </c>
      <c r="G3336" t="s">
        <v>89</v>
      </c>
      <c r="H3336" t="s">
        <v>90</v>
      </c>
      <c r="I3336" t="s">
        <v>14</v>
      </c>
      <c r="J3336" t="s">
        <v>20650</v>
      </c>
      <c r="K3336">
        <v>0</v>
      </c>
      <c r="L3336" t="s">
        <v>20652</v>
      </c>
      <c r="M3336" t="s">
        <v>20652</v>
      </c>
      <c r="N3336">
        <v>0</v>
      </c>
      <c r="O3336">
        <v>7</v>
      </c>
      <c r="P3336" s="17">
        <v>46022</v>
      </c>
      <c r="Q3336" s="19">
        <v>0</v>
      </c>
      <c r="R3336" t="s">
        <v>24</v>
      </c>
      <c r="S3336" s="17">
        <v>45727</v>
      </c>
      <c r="U3336" s="29">
        <v>0</v>
      </c>
      <c r="V3336" s="29">
        <v>0</v>
      </c>
      <c r="W3336" s="29">
        <v>0</v>
      </c>
      <c r="X3336">
        <v>1</v>
      </c>
      <c r="Y3336" s="33">
        <v>0</v>
      </c>
      <c r="Z3336" s="29">
        <v>0</v>
      </c>
      <c r="AA3336" s="29">
        <v>0</v>
      </c>
      <c r="AB3336" s="29">
        <v>0</v>
      </c>
      <c r="AC3336" s="33">
        <v>0</v>
      </c>
      <c r="AD3336" s="33">
        <v>-254.60563000000002</v>
      </c>
      <c r="AE3336" s="29">
        <v>0</v>
      </c>
      <c r="AG3336" s="29">
        <v>0</v>
      </c>
      <c r="AH3336" s="29">
        <v>0</v>
      </c>
      <c r="AI3336" s="29">
        <v>0</v>
      </c>
      <c r="AJ3336" s="29">
        <v>0</v>
      </c>
      <c r="AK3336" s="29">
        <v>0</v>
      </c>
      <c r="AL3336" s="53">
        <v>1</v>
      </c>
      <c r="AM3336" s="29" t="s">
        <v>20651</v>
      </c>
      <c r="AN3336" s="29" t="s">
        <v>20651</v>
      </c>
      <c r="AO3336" s="29">
        <v>0</v>
      </c>
      <c r="AP3336" s="30">
        <v>0</v>
      </c>
      <c r="AQ3336" s="30">
        <v>0</v>
      </c>
    </row>
    <row r="3337" spans="1:43" x14ac:dyDescent="0.25">
      <c r="A3337" t="s">
        <v>20647</v>
      </c>
      <c r="B3337" t="s">
        <v>20652</v>
      </c>
      <c r="C3337" s="34">
        <v>10000064124269</v>
      </c>
      <c r="D3337">
        <v>9047864</v>
      </c>
      <c r="E3337" t="s">
        <v>20649</v>
      </c>
      <c r="F3337" t="s">
        <v>20651</v>
      </c>
      <c r="G3337" t="s">
        <v>89</v>
      </c>
      <c r="H3337" t="s">
        <v>90</v>
      </c>
      <c r="I3337" t="s">
        <v>14</v>
      </c>
      <c r="J3337" t="s">
        <v>20650</v>
      </c>
      <c r="K3337">
        <v>0</v>
      </c>
      <c r="L3337" t="s">
        <v>20652</v>
      </c>
      <c r="M3337" t="s">
        <v>20652</v>
      </c>
      <c r="N3337">
        <v>0</v>
      </c>
      <c r="O3337">
        <v>75</v>
      </c>
      <c r="P3337" s="17">
        <v>46022</v>
      </c>
      <c r="Q3337" s="19">
        <v>0</v>
      </c>
      <c r="R3337" t="s">
        <v>24</v>
      </c>
      <c r="S3337" s="17">
        <v>45727</v>
      </c>
      <c r="U3337" s="29">
        <v>0</v>
      </c>
      <c r="V3337" s="29">
        <v>0</v>
      </c>
      <c r="W3337" s="29">
        <v>0</v>
      </c>
      <c r="X3337">
        <v>1</v>
      </c>
      <c r="Y3337" s="33">
        <v>0</v>
      </c>
      <c r="Z3337" s="29">
        <v>0</v>
      </c>
      <c r="AA3337" s="29">
        <v>0</v>
      </c>
      <c r="AB3337" s="29">
        <v>0</v>
      </c>
      <c r="AC3337" s="33">
        <v>0</v>
      </c>
      <c r="AD3337" s="33">
        <v>-382.49049000000002</v>
      </c>
      <c r="AE3337" s="29">
        <v>0</v>
      </c>
      <c r="AG3337" s="29">
        <v>0</v>
      </c>
      <c r="AH3337" s="29">
        <v>0</v>
      </c>
      <c r="AI3337" s="29">
        <v>0</v>
      </c>
      <c r="AJ3337" s="29">
        <v>0</v>
      </c>
      <c r="AK3337" s="29">
        <v>0</v>
      </c>
      <c r="AL3337" s="53">
        <v>1</v>
      </c>
      <c r="AM3337" s="29" t="s">
        <v>20651</v>
      </c>
      <c r="AN3337" s="29" t="s">
        <v>20651</v>
      </c>
      <c r="AO3337" s="29">
        <v>0</v>
      </c>
      <c r="AP3337" s="30">
        <v>0</v>
      </c>
      <c r="AQ3337" s="30">
        <v>0</v>
      </c>
    </row>
    <row r="3338" spans="1:43" x14ac:dyDescent="0.25">
      <c r="A3338" t="s">
        <v>20647</v>
      </c>
      <c r="B3338" t="s">
        <v>20652</v>
      </c>
      <c r="C3338" s="34">
        <v>10000064124373</v>
      </c>
      <c r="D3338">
        <v>9047874</v>
      </c>
      <c r="E3338" t="s">
        <v>20649</v>
      </c>
      <c r="F3338" t="s">
        <v>20651</v>
      </c>
      <c r="G3338" t="s">
        <v>89</v>
      </c>
      <c r="H3338" t="s">
        <v>90</v>
      </c>
      <c r="I3338" t="s">
        <v>10</v>
      </c>
      <c r="J3338" t="s">
        <v>20650</v>
      </c>
      <c r="K3338">
        <v>0</v>
      </c>
      <c r="L3338" t="s">
        <v>20652</v>
      </c>
      <c r="M3338" t="s">
        <v>20652</v>
      </c>
      <c r="N3338">
        <v>0</v>
      </c>
      <c r="O3338">
        <v>17</v>
      </c>
      <c r="P3338" s="17">
        <v>46022</v>
      </c>
      <c r="Q3338" s="19">
        <v>0</v>
      </c>
      <c r="R3338" t="s">
        <v>24</v>
      </c>
      <c r="S3338" s="17">
        <v>45727</v>
      </c>
      <c r="U3338" s="29">
        <v>0</v>
      </c>
      <c r="V3338" s="29">
        <v>0</v>
      </c>
      <c r="W3338" s="29">
        <v>0</v>
      </c>
      <c r="X3338">
        <v>1</v>
      </c>
      <c r="Y3338" s="33">
        <v>0</v>
      </c>
      <c r="Z3338" s="29">
        <v>0</v>
      </c>
      <c r="AA3338" s="29">
        <v>0</v>
      </c>
      <c r="AB3338" s="29">
        <v>0</v>
      </c>
      <c r="AC3338" s="33">
        <v>0</v>
      </c>
      <c r="AD3338" s="33">
        <v>-47.549264999999998</v>
      </c>
      <c r="AE3338" s="29">
        <v>0</v>
      </c>
      <c r="AG3338" s="29">
        <v>0</v>
      </c>
      <c r="AH3338" s="29">
        <v>0</v>
      </c>
      <c r="AI3338" s="29">
        <v>0</v>
      </c>
      <c r="AJ3338" s="29">
        <v>0</v>
      </c>
      <c r="AK3338" s="29">
        <v>0</v>
      </c>
      <c r="AL3338" s="53">
        <v>1</v>
      </c>
      <c r="AM3338" s="29" t="s">
        <v>20651</v>
      </c>
      <c r="AN3338" s="29" t="s">
        <v>20651</v>
      </c>
      <c r="AO3338" s="29">
        <v>0</v>
      </c>
      <c r="AP3338" s="30">
        <v>0</v>
      </c>
      <c r="AQ3338" s="30">
        <v>0</v>
      </c>
    </row>
    <row r="3339" spans="1:43" x14ac:dyDescent="0.25">
      <c r="A3339" t="s">
        <v>20647</v>
      </c>
      <c r="B3339" t="s">
        <v>20652</v>
      </c>
      <c r="C3339" s="34">
        <v>10000064124458</v>
      </c>
      <c r="D3339">
        <v>9047903</v>
      </c>
      <c r="E3339" t="s">
        <v>20649</v>
      </c>
      <c r="F3339" t="s">
        <v>20651</v>
      </c>
      <c r="G3339" t="s">
        <v>89</v>
      </c>
      <c r="H3339" t="s">
        <v>90</v>
      </c>
      <c r="I3339" t="s">
        <v>137</v>
      </c>
      <c r="J3339" t="s">
        <v>20650</v>
      </c>
      <c r="K3339">
        <v>0</v>
      </c>
      <c r="L3339" t="s">
        <v>20652</v>
      </c>
      <c r="M3339" t="s">
        <v>20652</v>
      </c>
      <c r="N3339">
        <v>0</v>
      </c>
      <c r="O3339">
        <v>17</v>
      </c>
      <c r="P3339" s="17">
        <v>46022</v>
      </c>
      <c r="Q3339" s="19">
        <v>0</v>
      </c>
      <c r="R3339" t="s">
        <v>24</v>
      </c>
      <c r="S3339" s="17">
        <v>45727</v>
      </c>
      <c r="U3339" s="29">
        <v>0</v>
      </c>
      <c r="V3339" s="29">
        <v>0</v>
      </c>
      <c r="W3339" s="29">
        <v>0</v>
      </c>
      <c r="X3339">
        <v>1</v>
      </c>
      <c r="Y3339" s="33">
        <v>0</v>
      </c>
      <c r="Z3339" s="29">
        <v>0</v>
      </c>
      <c r="AA3339" s="29">
        <v>0</v>
      </c>
      <c r="AB3339" s="29">
        <v>0</v>
      </c>
      <c r="AC3339" s="33">
        <v>0</v>
      </c>
      <c r="AD3339" s="33">
        <v>-120.11794999999999</v>
      </c>
      <c r="AE3339" s="29">
        <v>0</v>
      </c>
      <c r="AG3339" s="29">
        <v>0</v>
      </c>
      <c r="AH3339" s="29">
        <v>0</v>
      </c>
      <c r="AI3339" s="29">
        <v>0</v>
      </c>
      <c r="AJ3339" s="29">
        <v>0</v>
      </c>
      <c r="AK3339" s="29">
        <v>0</v>
      </c>
      <c r="AL3339" s="53">
        <v>1</v>
      </c>
      <c r="AM3339" s="29" t="s">
        <v>20651</v>
      </c>
      <c r="AN3339" s="29" t="s">
        <v>20651</v>
      </c>
      <c r="AO3339" s="29">
        <v>0</v>
      </c>
      <c r="AP3339" s="30">
        <v>0</v>
      </c>
      <c r="AQ3339" s="30">
        <v>0</v>
      </c>
    </row>
    <row r="3340" spans="1:43" x14ac:dyDescent="0.25">
      <c r="A3340" t="s">
        <v>20647</v>
      </c>
      <c r="B3340" t="s">
        <v>20652</v>
      </c>
      <c r="C3340" s="34">
        <v>10000064124543</v>
      </c>
      <c r="D3340">
        <v>3558940</v>
      </c>
      <c r="E3340" t="s">
        <v>20649</v>
      </c>
      <c r="F3340" t="s">
        <v>20651</v>
      </c>
      <c r="G3340" t="s">
        <v>89</v>
      </c>
      <c r="H3340" t="s">
        <v>90</v>
      </c>
      <c r="I3340" t="s">
        <v>14</v>
      </c>
      <c r="J3340" t="s">
        <v>20650</v>
      </c>
      <c r="K3340">
        <v>0</v>
      </c>
      <c r="L3340" t="s">
        <v>20652</v>
      </c>
      <c r="M3340" t="s">
        <v>20652</v>
      </c>
      <c r="N3340">
        <v>0</v>
      </c>
      <c r="O3340">
        <v>31</v>
      </c>
      <c r="P3340" s="17">
        <v>46022</v>
      </c>
      <c r="Q3340" s="19">
        <v>0</v>
      </c>
      <c r="R3340" t="s">
        <v>24</v>
      </c>
      <c r="S3340" s="17">
        <v>45727</v>
      </c>
      <c r="U3340" s="29">
        <v>0</v>
      </c>
      <c r="V3340" s="29">
        <v>0</v>
      </c>
      <c r="W3340" s="29">
        <v>0</v>
      </c>
      <c r="X3340">
        <v>1</v>
      </c>
      <c r="Y3340" s="33">
        <v>0</v>
      </c>
      <c r="Z3340" s="29">
        <v>0</v>
      </c>
      <c r="AA3340" s="29">
        <v>0</v>
      </c>
      <c r="AB3340" s="29">
        <v>0</v>
      </c>
      <c r="AC3340" s="33">
        <v>0</v>
      </c>
      <c r="AD3340" s="33">
        <v>-145.2381</v>
      </c>
      <c r="AE3340" s="29">
        <v>0</v>
      </c>
      <c r="AG3340" s="29">
        <v>0</v>
      </c>
      <c r="AH3340" s="29">
        <v>0</v>
      </c>
      <c r="AI3340" s="29">
        <v>0</v>
      </c>
      <c r="AJ3340" s="29">
        <v>0</v>
      </c>
      <c r="AK3340" s="29">
        <v>0</v>
      </c>
      <c r="AL3340" s="53">
        <v>1</v>
      </c>
      <c r="AM3340" s="29" t="s">
        <v>20651</v>
      </c>
      <c r="AN3340" s="29" t="s">
        <v>20651</v>
      </c>
      <c r="AO3340" s="29">
        <v>0</v>
      </c>
      <c r="AP3340" s="30">
        <v>0</v>
      </c>
      <c r="AQ3340" s="30">
        <v>0</v>
      </c>
    </row>
    <row r="3341" spans="1:43" x14ac:dyDescent="0.25">
      <c r="A3341" t="s">
        <v>20647</v>
      </c>
      <c r="B3341" t="s">
        <v>20652</v>
      </c>
      <c r="C3341" s="34">
        <v>10000064124581</v>
      </c>
      <c r="D3341">
        <v>9047923</v>
      </c>
      <c r="E3341" t="s">
        <v>20649</v>
      </c>
      <c r="F3341" t="s">
        <v>20651</v>
      </c>
      <c r="G3341" t="s">
        <v>89</v>
      </c>
      <c r="H3341" t="s">
        <v>90</v>
      </c>
      <c r="I3341" t="s">
        <v>10</v>
      </c>
      <c r="J3341" t="s">
        <v>20650</v>
      </c>
      <c r="K3341">
        <v>0</v>
      </c>
      <c r="L3341" t="s">
        <v>20652</v>
      </c>
      <c r="M3341" t="s">
        <v>20652</v>
      </c>
      <c r="N3341">
        <v>0</v>
      </c>
      <c r="O3341">
        <v>30</v>
      </c>
      <c r="P3341" s="17">
        <v>46022</v>
      </c>
      <c r="Q3341" s="19">
        <v>0</v>
      </c>
      <c r="R3341" t="s">
        <v>24</v>
      </c>
      <c r="S3341" s="17">
        <v>45727</v>
      </c>
      <c r="U3341" s="29">
        <v>0</v>
      </c>
      <c r="V3341" s="29">
        <v>0</v>
      </c>
      <c r="W3341" s="29">
        <v>0</v>
      </c>
      <c r="X3341">
        <v>1</v>
      </c>
      <c r="Y3341" s="33">
        <v>0</v>
      </c>
      <c r="Z3341" s="29">
        <v>0</v>
      </c>
      <c r="AA3341" s="29">
        <v>0</v>
      </c>
      <c r="AB3341" s="29">
        <v>0</v>
      </c>
      <c r="AC3341" s="33">
        <v>0</v>
      </c>
      <c r="AD3341" s="33">
        <v>-181.583865</v>
      </c>
      <c r="AE3341" s="29">
        <v>0</v>
      </c>
      <c r="AG3341" s="29">
        <v>0</v>
      </c>
      <c r="AH3341" s="29">
        <v>0</v>
      </c>
      <c r="AI3341" s="29">
        <v>0</v>
      </c>
      <c r="AJ3341" s="29">
        <v>0</v>
      </c>
      <c r="AK3341" s="29">
        <v>0</v>
      </c>
      <c r="AL3341" s="53">
        <v>1</v>
      </c>
      <c r="AM3341" s="29" t="s">
        <v>20651</v>
      </c>
      <c r="AN3341" s="29" t="s">
        <v>20651</v>
      </c>
      <c r="AO3341" s="29">
        <v>0</v>
      </c>
      <c r="AP3341" s="30">
        <v>0</v>
      </c>
      <c r="AQ3341" s="30">
        <v>0</v>
      </c>
    </row>
    <row r="3342" spans="1:43" x14ac:dyDescent="0.25">
      <c r="A3342" t="s">
        <v>20647</v>
      </c>
      <c r="B3342" t="s">
        <v>20652</v>
      </c>
      <c r="C3342" s="34">
        <v>10000064124590</v>
      </c>
      <c r="D3342">
        <v>3558910</v>
      </c>
      <c r="E3342" t="s">
        <v>20649</v>
      </c>
      <c r="F3342" t="s">
        <v>20651</v>
      </c>
      <c r="G3342" t="s">
        <v>89</v>
      </c>
      <c r="H3342" t="s">
        <v>90</v>
      </c>
      <c r="I3342" t="s">
        <v>14</v>
      </c>
      <c r="J3342" t="s">
        <v>20650</v>
      </c>
      <c r="K3342">
        <v>0</v>
      </c>
      <c r="L3342" t="s">
        <v>20652</v>
      </c>
      <c r="M3342" t="s">
        <v>20652</v>
      </c>
      <c r="N3342">
        <v>0</v>
      </c>
      <c r="O3342">
        <v>28</v>
      </c>
      <c r="P3342" s="17">
        <v>46022</v>
      </c>
      <c r="Q3342" s="19">
        <v>0</v>
      </c>
      <c r="R3342" t="s">
        <v>24</v>
      </c>
      <c r="S3342" s="17">
        <v>45727</v>
      </c>
      <c r="U3342" s="29">
        <v>0</v>
      </c>
      <c r="V3342" s="29">
        <v>0</v>
      </c>
      <c r="W3342" s="29">
        <v>0</v>
      </c>
      <c r="X3342">
        <v>1</v>
      </c>
      <c r="Y3342" s="33">
        <v>0</v>
      </c>
      <c r="Z3342" s="29">
        <v>0</v>
      </c>
      <c r="AA3342" s="29">
        <v>0</v>
      </c>
      <c r="AB3342" s="29">
        <v>0</v>
      </c>
      <c r="AC3342" s="33">
        <v>0</v>
      </c>
      <c r="AD3342" s="33">
        <v>-39.760240000000003</v>
      </c>
      <c r="AE3342" s="29">
        <v>0</v>
      </c>
      <c r="AG3342" s="29">
        <v>0</v>
      </c>
      <c r="AH3342" s="29">
        <v>0</v>
      </c>
      <c r="AI3342" s="29">
        <v>0</v>
      </c>
      <c r="AJ3342" s="29">
        <v>0</v>
      </c>
      <c r="AK3342" s="29">
        <v>0</v>
      </c>
      <c r="AL3342" s="53">
        <v>1</v>
      </c>
      <c r="AM3342" s="29" t="s">
        <v>20651</v>
      </c>
      <c r="AN3342" s="29" t="s">
        <v>20651</v>
      </c>
      <c r="AO3342" s="29">
        <v>0</v>
      </c>
      <c r="AP3342" s="30">
        <v>0</v>
      </c>
      <c r="AQ3342" s="30">
        <v>0</v>
      </c>
    </row>
    <row r="3343" spans="1:43" x14ac:dyDescent="0.25">
      <c r="A3343" t="s">
        <v>20647</v>
      </c>
      <c r="B3343" t="s">
        <v>20652</v>
      </c>
      <c r="C3343" s="34">
        <v>10000064124591</v>
      </c>
      <c r="D3343">
        <v>9047924</v>
      </c>
      <c r="E3343" t="s">
        <v>20649</v>
      </c>
      <c r="F3343" t="s">
        <v>20651</v>
      </c>
      <c r="G3343" t="s">
        <v>89</v>
      </c>
      <c r="H3343" t="s">
        <v>90</v>
      </c>
      <c r="I3343" t="s">
        <v>14</v>
      </c>
      <c r="J3343" t="s">
        <v>20650</v>
      </c>
      <c r="K3343">
        <v>0</v>
      </c>
      <c r="L3343" t="s">
        <v>20652</v>
      </c>
      <c r="M3343" t="s">
        <v>20652</v>
      </c>
      <c r="N3343">
        <v>0</v>
      </c>
      <c r="O3343">
        <v>28</v>
      </c>
      <c r="P3343" s="17">
        <v>46022</v>
      </c>
      <c r="Q3343" s="19">
        <v>0</v>
      </c>
      <c r="R3343" t="s">
        <v>24</v>
      </c>
      <c r="S3343" s="17">
        <v>45727</v>
      </c>
      <c r="U3343" s="29">
        <v>0</v>
      </c>
      <c r="V3343" s="29">
        <v>0</v>
      </c>
      <c r="W3343" s="29">
        <v>0</v>
      </c>
      <c r="X3343">
        <v>1</v>
      </c>
      <c r="Y3343" s="33">
        <v>0</v>
      </c>
      <c r="Z3343" s="29">
        <v>0</v>
      </c>
      <c r="AA3343" s="29">
        <v>0</v>
      </c>
      <c r="AB3343" s="29">
        <v>0</v>
      </c>
      <c r="AC3343" s="33">
        <v>0</v>
      </c>
      <c r="AD3343" s="33">
        <v>-105.30321500000001</v>
      </c>
      <c r="AE3343" s="29">
        <v>0</v>
      </c>
      <c r="AG3343" s="29">
        <v>0</v>
      </c>
      <c r="AH3343" s="29">
        <v>0</v>
      </c>
      <c r="AI3343" s="29">
        <v>0</v>
      </c>
      <c r="AJ3343" s="29">
        <v>0</v>
      </c>
      <c r="AK3343" s="29">
        <v>0</v>
      </c>
      <c r="AL3343" s="53">
        <v>1</v>
      </c>
      <c r="AM3343" s="29" t="s">
        <v>20651</v>
      </c>
      <c r="AN3343" s="29" t="s">
        <v>20651</v>
      </c>
      <c r="AO3343" s="29">
        <v>0</v>
      </c>
      <c r="AP3343" s="30">
        <v>0</v>
      </c>
      <c r="AQ3343" s="30">
        <v>0</v>
      </c>
    </row>
    <row r="3344" spans="1:43" x14ac:dyDescent="0.25">
      <c r="A3344" t="s">
        <v>20647</v>
      </c>
      <c r="B3344" t="s">
        <v>20652</v>
      </c>
      <c r="C3344" s="34">
        <v>10000064124899</v>
      </c>
      <c r="D3344">
        <v>9048000</v>
      </c>
      <c r="E3344" t="s">
        <v>20649</v>
      </c>
      <c r="F3344" t="s">
        <v>20651</v>
      </c>
      <c r="G3344" t="s">
        <v>89</v>
      </c>
      <c r="H3344" t="s">
        <v>90</v>
      </c>
      <c r="I3344" t="s">
        <v>137</v>
      </c>
      <c r="J3344" t="s">
        <v>20650</v>
      </c>
      <c r="K3344">
        <v>0</v>
      </c>
      <c r="L3344" t="s">
        <v>20652</v>
      </c>
      <c r="M3344" t="s">
        <v>20652</v>
      </c>
      <c r="N3344">
        <v>0</v>
      </c>
      <c r="O3344">
        <v>13</v>
      </c>
      <c r="P3344" s="17">
        <v>46022</v>
      </c>
      <c r="Q3344" s="19">
        <v>0</v>
      </c>
      <c r="R3344" t="s">
        <v>24</v>
      </c>
      <c r="S3344" s="17">
        <v>45727</v>
      </c>
      <c r="U3344" s="29">
        <v>0</v>
      </c>
      <c r="V3344" s="29">
        <v>0</v>
      </c>
      <c r="W3344" s="29">
        <v>0</v>
      </c>
      <c r="X3344">
        <v>1</v>
      </c>
      <c r="Y3344" s="33">
        <v>0</v>
      </c>
      <c r="Z3344" s="29">
        <v>0</v>
      </c>
      <c r="AA3344" s="29">
        <v>0</v>
      </c>
      <c r="AB3344" s="29">
        <v>0</v>
      </c>
      <c r="AC3344" s="33">
        <v>0</v>
      </c>
      <c r="AD3344" s="33">
        <v>-307.96167500000001</v>
      </c>
      <c r="AE3344" s="29">
        <v>0</v>
      </c>
      <c r="AG3344" s="29">
        <v>0</v>
      </c>
      <c r="AH3344" s="29">
        <v>0</v>
      </c>
      <c r="AI3344" s="29">
        <v>0</v>
      </c>
      <c r="AJ3344" s="29">
        <v>0</v>
      </c>
      <c r="AK3344" s="29">
        <v>0</v>
      </c>
      <c r="AL3344" s="53">
        <v>1</v>
      </c>
      <c r="AM3344" s="29" t="s">
        <v>20651</v>
      </c>
      <c r="AN3344" s="29" t="s">
        <v>20651</v>
      </c>
      <c r="AO3344" s="29">
        <v>0</v>
      </c>
      <c r="AP3344" s="30">
        <v>0</v>
      </c>
      <c r="AQ3344" s="30">
        <v>0</v>
      </c>
    </row>
    <row r="3345" spans="1:43" x14ac:dyDescent="0.25">
      <c r="A3345" t="s">
        <v>20647</v>
      </c>
      <c r="B3345" t="s">
        <v>20652</v>
      </c>
      <c r="C3345" s="34">
        <v>10000064124919</v>
      </c>
      <c r="D3345">
        <v>9047999</v>
      </c>
      <c r="E3345" t="s">
        <v>20649</v>
      </c>
      <c r="F3345" t="s">
        <v>20651</v>
      </c>
      <c r="G3345" t="s">
        <v>89</v>
      </c>
      <c r="H3345" t="s">
        <v>90</v>
      </c>
      <c r="I3345" t="s">
        <v>137</v>
      </c>
      <c r="J3345" t="s">
        <v>20650</v>
      </c>
      <c r="K3345">
        <v>0</v>
      </c>
      <c r="L3345" t="s">
        <v>20652</v>
      </c>
      <c r="M3345" t="s">
        <v>20652</v>
      </c>
      <c r="N3345">
        <v>0</v>
      </c>
      <c r="O3345">
        <v>75</v>
      </c>
      <c r="P3345" s="17">
        <v>46022</v>
      </c>
      <c r="Q3345" s="19">
        <v>0</v>
      </c>
      <c r="R3345" t="s">
        <v>24</v>
      </c>
      <c r="S3345" s="17">
        <v>45727</v>
      </c>
      <c r="U3345" s="29">
        <v>0</v>
      </c>
      <c r="V3345" s="29">
        <v>0</v>
      </c>
      <c r="W3345" s="29">
        <v>0</v>
      </c>
      <c r="X3345">
        <v>1</v>
      </c>
      <c r="Y3345" s="33">
        <v>0</v>
      </c>
      <c r="Z3345" s="29">
        <v>0</v>
      </c>
      <c r="AA3345" s="29">
        <v>0</v>
      </c>
      <c r="AB3345" s="29">
        <v>0</v>
      </c>
      <c r="AC3345" s="33">
        <v>0</v>
      </c>
      <c r="AD3345" s="33">
        <v>-307.10629999999998</v>
      </c>
      <c r="AE3345" s="29">
        <v>0</v>
      </c>
      <c r="AG3345" s="29">
        <v>0</v>
      </c>
      <c r="AH3345" s="29">
        <v>0</v>
      </c>
      <c r="AI3345" s="29">
        <v>0</v>
      </c>
      <c r="AJ3345" s="29">
        <v>0</v>
      </c>
      <c r="AK3345" s="29">
        <v>0</v>
      </c>
      <c r="AL3345" s="53">
        <v>1</v>
      </c>
      <c r="AM3345" s="29" t="s">
        <v>20651</v>
      </c>
      <c r="AN3345" s="29" t="s">
        <v>20651</v>
      </c>
      <c r="AO3345" s="29">
        <v>0</v>
      </c>
      <c r="AP3345" s="30">
        <v>0</v>
      </c>
      <c r="AQ3345" s="30">
        <v>0</v>
      </c>
    </row>
    <row r="3346" spans="1:43" x14ac:dyDescent="0.25">
      <c r="A3346" t="s">
        <v>20647</v>
      </c>
      <c r="B3346" t="s">
        <v>20652</v>
      </c>
      <c r="C3346" s="34">
        <v>10000064124968</v>
      </c>
      <c r="D3346">
        <v>9047994</v>
      </c>
      <c r="E3346" t="s">
        <v>20649</v>
      </c>
      <c r="F3346" t="s">
        <v>20651</v>
      </c>
      <c r="G3346" t="s">
        <v>89</v>
      </c>
      <c r="H3346" t="s">
        <v>90</v>
      </c>
      <c r="I3346" t="s">
        <v>14</v>
      </c>
      <c r="J3346" t="s">
        <v>20650</v>
      </c>
      <c r="K3346">
        <v>0</v>
      </c>
      <c r="L3346" t="s">
        <v>20652</v>
      </c>
      <c r="M3346" t="s">
        <v>20652</v>
      </c>
      <c r="N3346">
        <v>0</v>
      </c>
      <c r="O3346">
        <v>39</v>
      </c>
      <c r="P3346" s="17">
        <v>46022</v>
      </c>
      <c r="Q3346" s="19">
        <v>0</v>
      </c>
      <c r="R3346" t="s">
        <v>24</v>
      </c>
      <c r="S3346" s="17">
        <v>45727</v>
      </c>
      <c r="U3346" s="29">
        <v>0</v>
      </c>
      <c r="V3346" s="29">
        <v>0</v>
      </c>
      <c r="W3346" s="29">
        <v>0</v>
      </c>
      <c r="X3346">
        <v>1</v>
      </c>
      <c r="Y3346" s="33">
        <v>0</v>
      </c>
      <c r="Z3346" s="29">
        <v>0</v>
      </c>
      <c r="AA3346" s="29">
        <v>0</v>
      </c>
      <c r="AB3346" s="29">
        <v>0</v>
      </c>
      <c r="AC3346" s="33">
        <v>0</v>
      </c>
      <c r="AD3346" s="33">
        <v>-153.560745</v>
      </c>
      <c r="AE3346" s="29">
        <v>0</v>
      </c>
      <c r="AG3346" s="29">
        <v>0</v>
      </c>
      <c r="AH3346" s="29">
        <v>0</v>
      </c>
      <c r="AI3346" s="29">
        <v>0</v>
      </c>
      <c r="AJ3346" s="29">
        <v>0</v>
      </c>
      <c r="AK3346" s="29">
        <v>0</v>
      </c>
      <c r="AL3346" s="53">
        <v>1</v>
      </c>
      <c r="AM3346" s="29" t="s">
        <v>20651</v>
      </c>
      <c r="AN3346" s="29" t="s">
        <v>20651</v>
      </c>
      <c r="AO3346" s="29">
        <v>0</v>
      </c>
      <c r="AP3346" s="30">
        <v>0</v>
      </c>
      <c r="AQ3346" s="30">
        <v>0</v>
      </c>
    </row>
    <row r="3347" spans="1:43" x14ac:dyDescent="0.25">
      <c r="A3347" t="s">
        <v>20647</v>
      </c>
      <c r="B3347" t="s">
        <v>20652</v>
      </c>
      <c r="C3347" s="34">
        <v>10000064125001</v>
      </c>
      <c r="D3347">
        <v>9048050</v>
      </c>
      <c r="E3347" t="s">
        <v>20649</v>
      </c>
      <c r="F3347" t="s">
        <v>20651</v>
      </c>
      <c r="G3347" t="s">
        <v>89</v>
      </c>
      <c r="H3347" t="s">
        <v>90</v>
      </c>
      <c r="I3347" t="s">
        <v>14</v>
      </c>
      <c r="J3347" t="s">
        <v>20650</v>
      </c>
      <c r="K3347">
        <v>0</v>
      </c>
      <c r="L3347" t="s">
        <v>20652</v>
      </c>
      <c r="M3347" t="s">
        <v>20652</v>
      </c>
      <c r="N3347">
        <v>0</v>
      </c>
      <c r="O3347">
        <v>80</v>
      </c>
      <c r="P3347" s="17">
        <v>46022</v>
      </c>
      <c r="Q3347" s="19">
        <v>0</v>
      </c>
      <c r="R3347" t="s">
        <v>24</v>
      </c>
      <c r="S3347" s="17">
        <v>45727</v>
      </c>
      <c r="U3347" s="29">
        <v>0</v>
      </c>
      <c r="V3347" s="29">
        <v>0</v>
      </c>
      <c r="W3347" s="29">
        <v>0</v>
      </c>
      <c r="X3347">
        <v>1</v>
      </c>
      <c r="Y3347" s="33">
        <v>0</v>
      </c>
      <c r="Z3347" s="29">
        <v>0</v>
      </c>
      <c r="AA3347" s="29">
        <v>0</v>
      </c>
      <c r="AB3347" s="29">
        <v>0</v>
      </c>
      <c r="AC3347" s="33">
        <v>0</v>
      </c>
      <c r="AD3347" s="33">
        <v>-259.69812999999999</v>
      </c>
      <c r="AE3347" s="29">
        <v>0</v>
      </c>
      <c r="AG3347" s="29">
        <v>0</v>
      </c>
      <c r="AH3347" s="29">
        <v>0</v>
      </c>
      <c r="AI3347" s="29">
        <v>0</v>
      </c>
      <c r="AJ3347" s="29">
        <v>0</v>
      </c>
      <c r="AK3347" s="29">
        <v>0</v>
      </c>
      <c r="AL3347" s="53">
        <v>1</v>
      </c>
      <c r="AM3347" s="29" t="s">
        <v>20651</v>
      </c>
      <c r="AN3347" s="29" t="s">
        <v>20651</v>
      </c>
      <c r="AO3347" s="29">
        <v>0</v>
      </c>
      <c r="AP3347" s="30">
        <v>0</v>
      </c>
      <c r="AQ3347" s="30">
        <v>0</v>
      </c>
    </row>
    <row r="3348" spans="1:43" x14ac:dyDescent="0.25">
      <c r="A3348" t="s">
        <v>20647</v>
      </c>
      <c r="B3348" t="s">
        <v>20652</v>
      </c>
      <c r="C3348" s="34">
        <v>10000064125336</v>
      </c>
      <c r="D3348">
        <v>9048095</v>
      </c>
      <c r="E3348" t="s">
        <v>20649</v>
      </c>
      <c r="F3348" t="s">
        <v>20651</v>
      </c>
      <c r="G3348" t="s">
        <v>89</v>
      </c>
      <c r="H3348" t="s">
        <v>90</v>
      </c>
      <c r="I3348" t="s">
        <v>14</v>
      </c>
      <c r="J3348" t="s">
        <v>20650</v>
      </c>
      <c r="K3348">
        <v>0</v>
      </c>
      <c r="L3348" t="s">
        <v>20652</v>
      </c>
      <c r="M3348" t="s">
        <v>20652</v>
      </c>
      <c r="N3348">
        <v>0</v>
      </c>
      <c r="O3348">
        <v>30</v>
      </c>
      <c r="P3348" s="17">
        <v>46022</v>
      </c>
      <c r="Q3348" s="19">
        <v>0</v>
      </c>
      <c r="R3348" t="s">
        <v>24</v>
      </c>
      <c r="S3348" s="17">
        <v>45727</v>
      </c>
      <c r="U3348" s="29">
        <v>0</v>
      </c>
      <c r="V3348" s="29">
        <v>0</v>
      </c>
      <c r="W3348" s="29">
        <v>0</v>
      </c>
      <c r="X3348">
        <v>1</v>
      </c>
      <c r="Y3348" s="33">
        <v>0</v>
      </c>
      <c r="Z3348" s="29">
        <v>0</v>
      </c>
      <c r="AA3348" s="29">
        <v>0</v>
      </c>
      <c r="AB3348" s="29">
        <v>0</v>
      </c>
      <c r="AC3348" s="33">
        <v>0</v>
      </c>
      <c r="AD3348" s="33">
        <v>-207.90022000000002</v>
      </c>
      <c r="AE3348" s="29">
        <v>0</v>
      </c>
      <c r="AG3348" s="29">
        <v>0</v>
      </c>
      <c r="AH3348" s="29">
        <v>0</v>
      </c>
      <c r="AI3348" s="29">
        <v>0</v>
      </c>
      <c r="AJ3348" s="29">
        <v>0</v>
      </c>
      <c r="AK3348" s="29">
        <v>0</v>
      </c>
      <c r="AL3348" s="53">
        <v>1</v>
      </c>
      <c r="AM3348" s="29" t="s">
        <v>20651</v>
      </c>
      <c r="AN3348" s="29" t="s">
        <v>20651</v>
      </c>
      <c r="AO3348" s="29">
        <v>0</v>
      </c>
      <c r="AP3348" s="30">
        <v>0</v>
      </c>
      <c r="AQ3348" s="30">
        <v>0</v>
      </c>
    </row>
    <row r="3349" spans="1:43" x14ac:dyDescent="0.25">
      <c r="A3349" t="s">
        <v>20647</v>
      </c>
      <c r="B3349" t="s">
        <v>20652</v>
      </c>
      <c r="C3349" s="34">
        <v>10000064125359</v>
      </c>
      <c r="D3349">
        <v>9048079</v>
      </c>
      <c r="E3349" t="s">
        <v>20649</v>
      </c>
      <c r="F3349" t="s">
        <v>20651</v>
      </c>
      <c r="G3349" t="s">
        <v>89</v>
      </c>
      <c r="H3349" t="s">
        <v>90</v>
      </c>
      <c r="I3349" t="s">
        <v>10</v>
      </c>
      <c r="J3349" t="s">
        <v>20650</v>
      </c>
      <c r="K3349">
        <v>0</v>
      </c>
      <c r="L3349" t="s">
        <v>20652</v>
      </c>
      <c r="M3349" t="s">
        <v>20652</v>
      </c>
      <c r="N3349">
        <v>0</v>
      </c>
      <c r="O3349">
        <v>76</v>
      </c>
      <c r="P3349" s="17">
        <v>46022</v>
      </c>
      <c r="Q3349" s="19">
        <v>0</v>
      </c>
      <c r="R3349" t="s">
        <v>24</v>
      </c>
      <c r="S3349" s="17">
        <v>45727</v>
      </c>
      <c r="U3349" s="29">
        <v>0</v>
      </c>
      <c r="V3349" s="29">
        <v>0</v>
      </c>
      <c r="W3349" s="29">
        <v>0</v>
      </c>
      <c r="X3349">
        <v>1</v>
      </c>
      <c r="Y3349" s="33">
        <v>0</v>
      </c>
      <c r="Z3349" s="29">
        <v>0</v>
      </c>
      <c r="AA3349" s="29">
        <v>0</v>
      </c>
      <c r="AB3349" s="29">
        <v>0</v>
      </c>
      <c r="AC3349" s="33">
        <v>0</v>
      </c>
      <c r="AD3349" s="33">
        <v>-400.19301999999999</v>
      </c>
      <c r="AE3349" s="29">
        <v>0</v>
      </c>
      <c r="AG3349" s="29">
        <v>0</v>
      </c>
      <c r="AH3349" s="29">
        <v>0</v>
      </c>
      <c r="AI3349" s="29">
        <v>0</v>
      </c>
      <c r="AJ3349" s="29">
        <v>0</v>
      </c>
      <c r="AK3349" s="29">
        <v>0</v>
      </c>
      <c r="AL3349" s="53">
        <v>1</v>
      </c>
      <c r="AM3349" s="29" t="s">
        <v>20651</v>
      </c>
      <c r="AN3349" s="29" t="s">
        <v>20651</v>
      </c>
      <c r="AO3349" s="29">
        <v>0</v>
      </c>
      <c r="AP3349" s="30">
        <v>0</v>
      </c>
      <c r="AQ3349" s="30">
        <v>0</v>
      </c>
    </row>
    <row r="3350" spans="1:43" x14ac:dyDescent="0.25">
      <c r="A3350" t="s">
        <v>20647</v>
      </c>
      <c r="B3350" t="s">
        <v>20652</v>
      </c>
      <c r="C3350" s="34">
        <v>10000064125360</v>
      </c>
      <c r="D3350">
        <v>9048094</v>
      </c>
      <c r="E3350" t="s">
        <v>20649</v>
      </c>
      <c r="F3350" t="s">
        <v>20651</v>
      </c>
      <c r="G3350" t="s">
        <v>89</v>
      </c>
      <c r="H3350" t="s">
        <v>90</v>
      </c>
      <c r="I3350" t="s">
        <v>14</v>
      </c>
      <c r="J3350" t="s">
        <v>20650</v>
      </c>
      <c r="K3350">
        <v>0</v>
      </c>
      <c r="L3350" t="s">
        <v>20652</v>
      </c>
      <c r="M3350" t="s">
        <v>20652</v>
      </c>
      <c r="N3350">
        <v>0</v>
      </c>
      <c r="O3350">
        <v>30</v>
      </c>
      <c r="P3350" s="17">
        <v>46022</v>
      </c>
      <c r="Q3350" s="19">
        <v>0</v>
      </c>
      <c r="R3350" t="s">
        <v>24</v>
      </c>
      <c r="S3350" s="17">
        <v>45727</v>
      </c>
      <c r="U3350" s="29">
        <v>0</v>
      </c>
      <c r="V3350" s="29">
        <v>0</v>
      </c>
      <c r="W3350" s="29">
        <v>0</v>
      </c>
      <c r="X3350">
        <v>1</v>
      </c>
      <c r="Y3350" s="33">
        <v>0</v>
      </c>
      <c r="Z3350" s="29">
        <v>0</v>
      </c>
      <c r="AA3350" s="29">
        <v>0</v>
      </c>
      <c r="AB3350" s="29">
        <v>0</v>
      </c>
      <c r="AC3350" s="33">
        <v>0</v>
      </c>
      <c r="AD3350" s="33">
        <v>-211.20784500000002</v>
      </c>
      <c r="AE3350" s="29">
        <v>0</v>
      </c>
      <c r="AG3350" s="29">
        <v>0</v>
      </c>
      <c r="AH3350" s="29">
        <v>0</v>
      </c>
      <c r="AI3350" s="29">
        <v>0</v>
      </c>
      <c r="AJ3350" s="29">
        <v>0</v>
      </c>
      <c r="AK3350" s="29">
        <v>0</v>
      </c>
      <c r="AL3350" s="53">
        <v>1</v>
      </c>
      <c r="AM3350" s="29" t="s">
        <v>20651</v>
      </c>
      <c r="AN3350" s="29" t="s">
        <v>20651</v>
      </c>
      <c r="AO3350" s="29">
        <v>0</v>
      </c>
      <c r="AP3350" s="30">
        <v>0</v>
      </c>
      <c r="AQ3350" s="30">
        <v>0</v>
      </c>
    </row>
    <row r="3351" spans="1:43" x14ac:dyDescent="0.25">
      <c r="A3351" t="s">
        <v>20647</v>
      </c>
      <c r="B3351" t="s">
        <v>20652</v>
      </c>
      <c r="C3351" s="34">
        <v>10000064125591</v>
      </c>
      <c r="D3351">
        <v>9048151</v>
      </c>
      <c r="E3351" t="s">
        <v>20649</v>
      </c>
      <c r="F3351" t="s">
        <v>20651</v>
      </c>
      <c r="G3351" t="s">
        <v>89</v>
      </c>
      <c r="H3351" t="s">
        <v>90</v>
      </c>
      <c r="I3351" t="s">
        <v>14</v>
      </c>
      <c r="J3351" t="s">
        <v>20650</v>
      </c>
      <c r="K3351">
        <v>0</v>
      </c>
      <c r="L3351" t="s">
        <v>20652</v>
      </c>
      <c r="M3351" t="s">
        <v>20652</v>
      </c>
      <c r="N3351">
        <v>0</v>
      </c>
      <c r="O3351">
        <v>26</v>
      </c>
      <c r="P3351" s="17">
        <v>46022</v>
      </c>
      <c r="Q3351" s="19">
        <v>0</v>
      </c>
      <c r="R3351" t="s">
        <v>24</v>
      </c>
      <c r="S3351" s="17">
        <v>45727</v>
      </c>
      <c r="U3351" s="29">
        <v>0</v>
      </c>
      <c r="V3351" s="29">
        <v>0</v>
      </c>
      <c r="W3351" s="29">
        <v>0</v>
      </c>
      <c r="X3351">
        <v>1</v>
      </c>
      <c r="Y3351" s="33">
        <v>0</v>
      </c>
      <c r="Z3351" s="29">
        <v>0</v>
      </c>
      <c r="AA3351" s="29">
        <v>0</v>
      </c>
      <c r="AB3351" s="29">
        <v>0</v>
      </c>
      <c r="AC3351" s="33">
        <v>0</v>
      </c>
      <c r="AD3351" s="33">
        <v>-126.96320999999999</v>
      </c>
      <c r="AE3351" s="29">
        <v>0</v>
      </c>
      <c r="AG3351" s="29">
        <v>0</v>
      </c>
      <c r="AH3351" s="29">
        <v>0</v>
      </c>
      <c r="AI3351" s="29">
        <v>0</v>
      </c>
      <c r="AJ3351" s="29">
        <v>0</v>
      </c>
      <c r="AK3351" s="29">
        <v>0</v>
      </c>
      <c r="AL3351" s="53">
        <v>1</v>
      </c>
      <c r="AM3351" s="29" t="s">
        <v>20651</v>
      </c>
      <c r="AN3351" s="29" t="s">
        <v>20651</v>
      </c>
      <c r="AO3351" s="29">
        <v>0</v>
      </c>
      <c r="AP3351" s="30">
        <v>0</v>
      </c>
      <c r="AQ3351" s="30">
        <v>0</v>
      </c>
    </row>
    <row r="3352" spans="1:43" x14ac:dyDescent="0.25">
      <c r="A3352" t="s">
        <v>20647</v>
      </c>
      <c r="B3352" t="s">
        <v>20652</v>
      </c>
      <c r="C3352" s="34">
        <v>10000064125670</v>
      </c>
      <c r="D3352">
        <v>9048168</v>
      </c>
      <c r="E3352" t="s">
        <v>20649</v>
      </c>
      <c r="F3352" t="s">
        <v>20651</v>
      </c>
      <c r="G3352" t="s">
        <v>89</v>
      </c>
      <c r="H3352" t="s">
        <v>90</v>
      </c>
      <c r="I3352" t="s">
        <v>10</v>
      </c>
      <c r="J3352" t="s">
        <v>20650</v>
      </c>
      <c r="K3352">
        <v>0</v>
      </c>
      <c r="L3352" t="s">
        <v>20652</v>
      </c>
      <c r="M3352" t="s">
        <v>20652</v>
      </c>
      <c r="N3352">
        <v>0</v>
      </c>
      <c r="O3352">
        <v>80</v>
      </c>
      <c r="P3352" s="17">
        <v>46022</v>
      </c>
      <c r="Q3352" s="19">
        <v>0</v>
      </c>
      <c r="R3352" t="s">
        <v>24</v>
      </c>
      <c r="S3352" s="17">
        <v>45727</v>
      </c>
      <c r="U3352" s="29">
        <v>0</v>
      </c>
      <c r="V3352" s="29">
        <v>0</v>
      </c>
      <c r="W3352" s="29">
        <v>0</v>
      </c>
      <c r="X3352">
        <v>1</v>
      </c>
      <c r="Y3352" s="33">
        <v>0</v>
      </c>
      <c r="Z3352" s="29">
        <v>0</v>
      </c>
      <c r="AA3352" s="29">
        <v>0</v>
      </c>
      <c r="AB3352" s="29">
        <v>0</v>
      </c>
      <c r="AC3352" s="33">
        <v>0</v>
      </c>
      <c r="AD3352" s="33">
        <v>-379.27003000000002</v>
      </c>
      <c r="AE3352" s="29">
        <v>0</v>
      </c>
      <c r="AG3352" s="29">
        <v>0</v>
      </c>
      <c r="AH3352" s="29">
        <v>0</v>
      </c>
      <c r="AI3352" s="29">
        <v>0</v>
      </c>
      <c r="AJ3352" s="29">
        <v>0</v>
      </c>
      <c r="AK3352" s="29">
        <v>0</v>
      </c>
      <c r="AL3352" s="53">
        <v>1</v>
      </c>
      <c r="AM3352" s="29" t="s">
        <v>20651</v>
      </c>
      <c r="AN3352" s="29" t="s">
        <v>20651</v>
      </c>
      <c r="AO3352" s="29">
        <v>0</v>
      </c>
      <c r="AP3352" s="30">
        <v>0</v>
      </c>
      <c r="AQ3352" s="30">
        <v>0</v>
      </c>
    </row>
    <row r="3353" spans="1:43" x14ac:dyDescent="0.25">
      <c r="A3353" t="s">
        <v>20647</v>
      </c>
      <c r="B3353" t="s">
        <v>20652</v>
      </c>
      <c r="C3353" s="34">
        <v>10000064125740</v>
      </c>
      <c r="D3353">
        <v>9048169</v>
      </c>
      <c r="E3353" t="s">
        <v>20649</v>
      </c>
      <c r="F3353" t="s">
        <v>20651</v>
      </c>
      <c r="G3353" t="s">
        <v>89</v>
      </c>
      <c r="H3353" t="s">
        <v>90</v>
      </c>
      <c r="I3353" t="s">
        <v>10</v>
      </c>
      <c r="J3353" t="s">
        <v>20650</v>
      </c>
      <c r="K3353">
        <v>0</v>
      </c>
      <c r="L3353" t="s">
        <v>20652</v>
      </c>
      <c r="M3353" t="s">
        <v>20652</v>
      </c>
      <c r="N3353">
        <v>0</v>
      </c>
      <c r="O3353">
        <v>77</v>
      </c>
      <c r="P3353" s="17">
        <v>46022</v>
      </c>
      <c r="Q3353" s="19">
        <v>0</v>
      </c>
      <c r="R3353" t="s">
        <v>24</v>
      </c>
      <c r="S3353" s="17">
        <v>45727</v>
      </c>
      <c r="U3353" s="29">
        <v>0</v>
      </c>
      <c r="V3353" s="29">
        <v>0</v>
      </c>
      <c r="W3353" s="29">
        <v>0</v>
      </c>
      <c r="X3353">
        <v>1</v>
      </c>
      <c r="Y3353" s="33">
        <v>0</v>
      </c>
      <c r="Z3353" s="29">
        <v>0</v>
      </c>
      <c r="AA3353" s="29">
        <v>0</v>
      </c>
      <c r="AB3353" s="29">
        <v>0</v>
      </c>
      <c r="AC3353" s="33">
        <v>0</v>
      </c>
      <c r="AD3353" s="33">
        <v>-356.42657500000001</v>
      </c>
      <c r="AE3353" s="29">
        <v>0</v>
      </c>
      <c r="AG3353" s="29">
        <v>0</v>
      </c>
      <c r="AH3353" s="29">
        <v>0</v>
      </c>
      <c r="AI3353" s="29">
        <v>0</v>
      </c>
      <c r="AJ3353" s="29">
        <v>0</v>
      </c>
      <c r="AK3353" s="29">
        <v>0</v>
      </c>
      <c r="AL3353" s="53">
        <v>1</v>
      </c>
      <c r="AM3353" s="29" t="s">
        <v>20651</v>
      </c>
      <c r="AN3353" s="29" t="s">
        <v>20651</v>
      </c>
      <c r="AO3353" s="29">
        <v>0</v>
      </c>
      <c r="AP3353" s="30">
        <v>0</v>
      </c>
      <c r="AQ3353" s="30">
        <v>0</v>
      </c>
    </row>
    <row r="3354" spans="1:43" x14ac:dyDescent="0.25">
      <c r="A3354" t="s">
        <v>20647</v>
      </c>
      <c r="B3354" t="s">
        <v>20652</v>
      </c>
      <c r="C3354" s="34">
        <v>10000064125846</v>
      </c>
      <c r="D3354">
        <v>9048180</v>
      </c>
      <c r="E3354" t="s">
        <v>20649</v>
      </c>
      <c r="F3354" t="s">
        <v>20651</v>
      </c>
      <c r="G3354" t="s">
        <v>89</v>
      </c>
      <c r="H3354" t="s">
        <v>90</v>
      </c>
      <c r="I3354" t="s">
        <v>10</v>
      </c>
      <c r="J3354" t="s">
        <v>20650</v>
      </c>
      <c r="K3354">
        <v>0</v>
      </c>
      <c r="L3354" t="s">
        <v>20652</v>
      </c>
      <c r="M3354" t="s">
        <v>20652</v>
      </c>
      <c r="N3354">
        <v>0</v>
      </c>
      <c r="O3354">
        <v>17</v>
      </c>
      <c r="P3354" s="17">
        <v>46022</v>
      </c>
      <c r="Q3354" s="19">
        <v>0</v>
      </c>
      <c r="R3354" t="s">
        <v>24</v>
      </c>
      <c r="S3354" s="17">
        <v>45727</v>
      </c>
      <c r="U3354" s="29">
        <v>0</v>
      </c>
      <c r="V3354" s="29">
        <v>0</v>
      </c>
      <c r="W3354" s="29">
        <v>0</v>
      </c>
      <c r="X3354">
        <v>1</v>
      </c>
      <c r="Y3354" s="33">
        <v>0</v>
      </c>
      <c r="Z3354" s="29">
        <v>0</v>
      </c>
      <c r="AA3354" s="29">
        <v>0</v>
      </c>
      <c r="AB3354" s="29">
        <v>0</v>
      </c>
      <c r="AC3354" s="33">
        <v>0</v>
      </c>
      <c r="AD3354" s="33">
        <v>-122.64677</v>
      </c>
      <c r="AE3354" s="29">
        <v>0</v>
      </c>
      <c r="AG3354" s="29">
        <v>0</v>
      </c>
      <c r="AH3354" s="29">
        <v>0</v>
      </c>
      <c r="AI3354" s="29">
        <v>0</v>
      </c>
      <c r="AJ3354" s="29">
        <v>0</v>
      </c>
      <c r="AK3354" s="29">
        <v>0</v>
      </c>
      <c r="AL3354" s="53">
        <v>1</v>
      </c>
      <c r="AM3354" s="29" t="s">
        <v>20651</v>
      </c>
      <c r="AN3354" s="29" t="s">
        <v>20651</v>
      </c>
      <c r="AO3354" s="29">
        <v>0</v>
      </c>
      <c r="AP3354" s="30">
        <v>0</v>
      </c>
      <c r="AQ3354" s="30">
        <v>0</v>
      </c>
    </row>
    <row r="3355" spans="1:43" x14ac:dyDescent="0.25">
      <c r="A3355" t="s">
        <v>20647</v>
      </c>
      <c r="B3355" t="s">
        <v>20652</v>
      </c>
      <c r="C3355" s="34">
        <v>10000064126240</v>
      </c>
      <c r="D3355">
        <v>9048353</v>
      </c>
      <c r="E3355" t="s">
        <v>20649</v>
      </c>
      <c r="F3355" t="s">
        <v>20651</v>
      </c>
      <c r="G3355" t="s">
        <v>89</v>
      </c>
      <c r="H3355" t="s">
        <v>90</v>
      </c>
      <c r="I3355" t="s">
        <v>10</v>
      </c>
      <c r="J3355" t="s">
        <v>20650</v>
      </c>
      <c r="K3355">
        <v>0</v>
      </c>
      <c r="L3355" t="s">
        <v>20652</v>
      </c>
      <c r="M3355" t="s">
        <v>20652</v>
      </c>
      <c r="N3355">
        <v>0</v>
      </c>
      <c r="O3355">
        <v>71</v>
      </c>
      <c r="P3355" s="17">
        <v>46022</v>
      </c>
      <c r="Q3355" s="19">
        <v>0</v>
      </c>
      <c r="R3355" t="s">
        <v>24</v>
      </c>
      <c r="S3355" s="17">
        <v>45727</v>
      </c>
      <c r="U3355" s="29">
        <v>0</v>
      </c>
      <c r="V3355" s="29">
        <v>0</v>
      </c>
      <c r="W3355" s="29">
        <v>0</v>
      </c>
      <c r="X3355">
        <v>1</v>
      </c>
      <c r="Y3355" s="33">
        <v>0</v>
      </c>
      <c r="Z3355" s="29">
        <v>0</v>
      </c>
      <c r="AA3355" s="29">
        <v>0</v>
      </c>
      <c r="AB3355" s="29">
        <v>0</v>
      </c>
      <c r="AC3355" s="33">
        <v>0</v>
      </c>
      <c r="AD3355" s="33">
        <v>-313.39744999999999</v>
      </c>
      <c r="AE3355" s="29">
        <v>0</v>
      </c>
      <c r="AG3355" s="29">
        <v>0</v>
      </c>
      <c r="AH3355" s="29">
        <v>0</v>
      </c>
      <c r="AI3355" s="29">
        <v>0</v>
      </c>
      <c r="AJ3355" s="29">
        <v>0</v>
      </c>
      <c r="AK3355" s="29">
        <v>0</v>
      </c>
      <c r="AL3355" s="53">
        <v>1</v>
      </c>
      <c r="AM3355" s="29" t="s">
        <v>20651</v>
      </c>
      <c r="AN3355" s="29" t="s">
        <v>20651</v>
      </c>
      <c r="AO3355" s="29">
        <v>0</v>
      </c>
      <c r="AP3355" s="30">
        <v>0</v>
      </c>
      <c r="AQ3355" s="30">
        <v>0</v>
      </c>
    </row>
    <row r="3356" spans="1:43" x14ac:dyDescent="0.25">
      <c r="A3356" t="s">
        <v>20647</v>
      </c>
      <c r="B3356" t="s">
        <v>20652</v>
      </c>
      <c r="C3356" s="34">
        <v>10000064126252</v>
      </c>
      <c r="D3356">
        <v>3559004</v>
      </c>
      <c r="E3356" t="s">
        <v>20649</v>
      </c>
      <c r="F3356" t="s">
        <v>20651</v>
      </c>
      <c r="G3356" t="s">
        <v>89</v>
      </c>
      <c r="H3356" t="s">
        <v>90</v>
      </c>
      <c r="I3356" t="s">
        <v>14</v>
      </c>
      <c r="J3356" t="s">
        <v>20650</v>
      </c>
      <c r="K3356">
        <v>0</v>
      </c>
      <c r="L3356" t="s">
        <v>20652</v>
      </c>
      <c r="M3356" t="s">
        <v>20652</v>
      </c>
      <c r="N3356">
        <v>0</v>
      </c>
      <c r="O3356">
        <v>15</v>
      </c>
      <c r="P3356" s="17">
        <v>46022</v>
      </c>
      <c r="Q3356" s="19">
        <v>0</v>
      </c>
      <c r="R3356" t="s">
        <v>24</v>
      </c>
      <c r="S3356" s="17">
        <v>45727</v>
      </c>
      <c r="U3356" s="29">
        <v>0</v>
      </c>
      <c r="V3356" s="29">
        <v>0</v>
      </c>
      <c r="W3356" s="29">
        <v>0</v>
      </c>
      <c r="X3356">
        <v>1</v>
      </c>
      <c r="Y3356" s="33">
        <v>0</v>
      </c>
      <c r="Z3356" s="29">
        <v>0</v>
      </c>
      <c r="AA3356" s="29">
        <v>0</v>
      </c>
      <c r="AB3356" s="29">
        <v>0</v>
      </c>
      <c r="AC3356" s="33">
        <v>0</v>
      </c>
      <c r="AD3356" s="33">
        <v>-194.27169000000001</v>
      </c>
      <c r="AE3356" s="29">
        <v>0</v>
      </c>
      <c r="AG3356" s="29">
        <v>0</v>
      </c>
      <c r="AH3356" s="29">
        <v>0</v>
      </c>
      <c r="AI3356" s="29">
        <v>0</v>
      </c>
      <c r="AJ3356" s="29">
        <v>0</v>
      </c>
      <c r="AK3356" s="29">
        <v>0</v>
      </c>
      <c r="AL3356" s="53">
        <v>1</v>
      </c>
      <c r="AM3356" s="29" t="s">
        <v>20651</v>
      </c>
      <c r="AN3356" s="29" t="s">
        <v>20651</v>
      </c>
      <c r="AO3356" s="29">
        <v>0</v>
      </c>
      <c r="AP3356" s="30">
        <v>0</v>
      </c>
      <c r="AQ3356" s="30">
        <v>0</v>
      </c>
    </row>
    <row r="3357" spans="1:43" x14ac:dyDescent="0.25">
      <c r="A3357" t="s">
        <v>20647</v>
      </c>
      <c r="B3357" t="s">
        <v>20652</v>
      </c>
      <c r="C3357" s="34">
        <v>10000064126326</v>
      </c>
      <c r="D3357">
        <v>9048352</v>
      </c>
      <c r="E3357" t="s">
        <v>20649</v>
      </c>
      <c r="F3357" t="s">
        <v>20651</v>
      </c>
      <c r="G3357" t="s">
        <v>89</v>
      </c>
      <c r="H3357" t="s">
        <v>90</v>
      </c>
      <c r="I3357" t="s">
        <v>10</v>
      </c>
      <c r="J3357" t="s">
        <v>20650</v>
      </c>
      <c r="K3357">
        <v>0</v>
      </c>
      <c r="L3357" t="s">
        <v>20652</v>
      </c>
      <c r="M3357" t="s">
        <v>20652</v>
      </c>
      <c r="N3357">
        <v>0</v>
      </c>
      <c r="O3357">
        <v>71</v>
      </c>
      <c r="P3357" s="17">
        <v>46022</v>
      </c>
      <c r="Q3357" s="19">
        <v>0</v>
      </c>
      <c r="R3357" t="s">
        <v>24</v>
      </c>
      <c r="S3357" s="17">
        <v>45727</v>
      </c>
      <c r="U3357" s="29">
        <v>0</v>
      </c>
      <c r="V3357" s="29">
        <v>0</v>
      </c>
      <c r="W3357" s="29">
        <v>0</v>
      </c>
      <c r="X3357">
        <v>1</v>
      </c>
      <c r="Y3357" s="33">
        <v>0</v>
      </c>
      <c r="Z3357" s="29">
        <v>0</v>
      </c>
      <c r="AA3357" s="29">
        <v>0</v>
      </c>
      <c r="AB3357" s="29">
        <v>0</v>
      </c>
      <c r="AC3357" s="33">
        <v>0</v>
      </c>
      <c r="AD3357" s="33">
        <v>-313.57177999999999</v>
      </c>
      <c r="AE3357" s="29">
        <v>0</v>
      </c>
      <c r="AG3357" s="29">
        <v>0</v>
      </c>
      <c r="AH3357" s="29">
        <v>0</v>
      </c>
      <c r="AI3357" s="29">
        <v>0</v>
      </c>
      <c r="AJ3357" s="29">
        <v>0</v>
      </c>
      <c r="AK3357" s="29">
        <v>0</v>
      </c>
      <c r="AL3357" s="53">
        <v>1</v>
      </c>
      <c r="AM3357" s="29" t="s">
        <v>20651</v>
      </c>
      <c r="AN3357" s="29" t="s">
        <v>20651</v>
      </c>
      <c r="AO3357" s="29">
        <v>0</v>
      </c>
      <c r="AP3357" s="30">
        <v>0</v>
      </c>
      <c r="AQ3357" s="30">
        <v>0</v>
      </c>
    </row>
    <row r="3358" spans="1:43" x14ac:dyDescent="0.25">
      <c r="A3358" t="s">
        <v>20647</v>
      </c>
      <c r="B3358" t="s">
        <v>20652</v>
      </c>
      <c r="C3358" s="34">
        <v>10000064126401</v>
      </c>
      <c r="D3358">
        <v>9048374</v>
      </c>
      <c r="E3358" t="s">
        <v>20649</v>
      </c>
      <c r="F3358" t="s">
        <v>20651</v>
      </c>
      <c r="G3358" t="s">
        <v>89</v>
      </c>
      <c r="H3358" t="s">
        <v>90</v>
      </c>
      <c r="I3358" t="s">
        <v>137</v>
      </c>
      <c r="J3358" t="s">
        <v>20650</v>
      </c>
      <c r="K3358">
        <v>0</v>
      </c>
      <c r="L3358" t="s">
        <v>20652</v>
      </c>
      <c r="M3358" t="s">
        <v>20652</v>
      </c>
      <c r="N3358">
        <v>0</v>
      </c>
      <c r="O3358">
        <v>75</v>
      </c>
      <c r="P3358" s="17">
        <v>46022</v>
      </c>
      <c r="Q3358" s="19">
        <v>0</v>
      </c>
      <c r="R3358" t="s">
        <v>24</v>
      </c>
      <c r="S3358" s="17">
        <v>45727</v>
      </c>
      <c r="U3358" s="29">
        <v>0</v>
      </c>
      <c r="V3358" s="29">
        <v>0</v>
      </c>
      <c r="W3358" s="29">
        <v>0</v>
      </c>
      <c r="X3358">
        <v>1</v>
      </c>
      <c r="Y3358" s="33">
        <v>0</v>
      </c>
      <c r="Z3358" s="29">
        <v>0</v>
      </c>
      <c r="AA3358" s="29">
        <v>0</v>
      </c>
      <c r="AB3358" s="29">
        <v>0</v>
      </c>
      <c r="AC3358" s="33">
        <v>0</v>
      </c>
      <c r="AD3358" s="33">
        <v>-326.88574999999997</v>
      </c>
      <c r="AE3358" s="29">
        <v>0</v>
      </c>
      <c r="AG3358" s="29">
        <v>0</v>
      </c>
      <c r="AH3358" s="29">
        <v>0</v>
      </c>
      <c r="AI3358" s="29">
        <v>0</v>
      </c>
      <c r="AJ3358" s="29">
        <v>0</v>
      </c>
      <c r="AK3358" s="29">
        <v>0</v>
      </c>
      <c r="AL3358" s="53">
        <v>1</v>
      </c>
      <c r="AM3358" s="29" t="s">
        <v>20651</v>
      </c>
      <c r="AN3358" s="29" t="s">
        <v>20651</v>
      </c>
      <c r="AO3358" s="29">
        <v>0</v>
      </c>
      <c r="AP3358" s="30">
        <v>0</v>
      </c>
      <c r="AQ3358" s="30">
        <v>0</v>
      </c>
    </row>
    <row r="3359" spans="1:43" x14ac:dyDescent="0.25">
      <c r="A3359" t="s">
        <v>20647</v>
      </c>
      <c r="B3359" t="s">
        <v>20652</v>
      </c>
      <c r="C3359" s="34">
        <v>10000064126685</v>
      </c>
      <c r="D3359">
        <v>9048397</v>
      </c>
      <c r="E3359" t="s">
        <v>20649</v>
      </c>
      <c r="F3359" t="s">
        <v>20651</v>
      </c>
      <c r="G3359" t="s">
        <v>89</v>
      </c>
      <c r="H3359" t="s">
        <v>90</v>
      </c>
      <c r="I3359" t="s">
        <v>10</v>
      </c>
      <c r="J3359" t="s">
        <v>20650</v>
      </c>
      <c r="K3359">
        <v>0</v>
      </c>
      <c r="L3359" t="s">
        <v>20652</v>
      </c>
      <c r="M3359" t="s">
        <v>20652</v>
      </c>
      <c r="N3359">
        <v>0</v>
      </c>
      <c r="O3359">
        <v>15</v>
      </c>
      <c r="P3359" s="17">
        <v>46022</v>
      </c>
      <c r="Q3359" s="19">
        <v>0</v>
      </c>
      <c r="R3359" t="s">
        <v>24</v>
      </c>
      <c r="S3359" s="17">
        <v>45727</v>
      </c>
      <c r="U3359" s="29">
        <v>0</v>
      </c>
      <c r="V3359" s="29">
        <v>0</v>
      </c>
      <c r="W3359" s="29">
        <v>0</v>
      </c>
      <c r="X3359">
        <v>1</v>
      </c>
      <c r="Y3359" s="33">
        <v>0</v>
      </c>
      <c r="Z3359" s="29">
        <v>0</v>
      </c>
      <c r="AA3359" s="29">
        <v>0</v>
      </c>
      <c r="AB3359" s="29">
        <v>0</v>
      </c>
      <c r="AC3359" s="33">
        <v>0</v>
      </c>
      <c r="AD3359" s="33">
        <v>-32.69885</v>
      </c>
      <c r="AE3359" s="29">
        <v>0</v>
      </c>
      <c r="AG3359" s="29">
        <v>0</v>
      </c>
      <c r="AH3359" s="29">
        <v>0</v>
      </c>
      <c r="AI3359" s="29">
        <v>0</v>
      </c>
      <c r="AJ3359" s="29">
        <v>0</v>
      </c>
      <c r="AK3359" s="29">
        <v>0</v>
      </c>
      <c r="AL3359" s="53">
        <v>1</v>
      </c>
      <c r="AM3359" s="29" t="s">
        <v>20651</v>
      </c>
      <c r="AN3359" s="29" t="s">
        <v>20651</v>
      </c>
      <c r="AO3359" s="29">
        <v>0</v>
      </c>
      <c r="AP3359" s="30">
        <v>0</v>
      </c>
      <c r="AQ3359" s="30">
        <v>0</v>
      </c>
    </row>
    <row r="3360" spans="1:43" x14ac:dyDescent="0.25">
      <c r="A3360" t="s">
        <v>20647</v>
      </c>
      <c r="B3360" t="s">
        <v>20652</v>
      </c>
      <c r="C3360" s="34">
        <v>10000064126688</v>
      </c>
      <c r="D3360">
        <v>3559035</v>
      </c>
      <c r="E3360" t="s">
        <v>20649</v>
      </c>
      <c r="F3360" t="s">
        <v>20651</v>
      </c>
      <c r="G3360" t="s">
        <v>89</v>
      </c>
      <c r="H3360" t="s">
        <v>90</v>
      </c>
      <c r="I3360" t="s">
        <v>10</v>
      </c>
      <c r="J3360" t="s">
        <v>20650</v>
      </c>
      <c r="K3360">
        <v>0</v>
      </c>
      <c r="L3360" t="s">
        <v>20652</v>
      </c>
      <c r="M3360" t="s">
        <v>20652</v>
      </c>
      <c r="N3360">
        <v>0</v>
      </c>
      <c r="O3360">
        <v>14</v>
      </c>
      <c r="P3360" s="17">
        <v>46022</v>
      </c>
      <c r="Q3360" s="19">
        <v>0</v>
      </c>
      <c r="R3360" t="s">
        <v>24</v>
      </c>
      <c r="S3360" s="17">
        <v>45727</v>
      </c>
      <c r="U3360" s="29">
        <v>0</v>
      </c>
      <c r="V3360" s="29">
        <v>0</v>
      </c>
      <c r="W3360" s="29">
        <v>0</v>
      </c>
      <c r="X3360">
        <v>1</v>
      </c>
      <c r="Y3360" s="33">
        <v>0</v>
      </c>
      <c r="Z3360" s="29">
        <v>0</v>
      </c>
      <c r="AA3360" s="29">
        <v>0</v>
      </c>
      <c r="AB3360" s="29">
        <v>0</v>
      </c>
      <c r="AC3360" s="33">
        <v>0</v>
      </c>
      <c r="AD3360" s="33">
        <v>-99.677095000000008</v>
      </c>
      <c r="AE3360" s="29">
        <v>0</v>
      </c>
      <c r="AG3360" s="29">
        <v>0</v>
      </c>
      <c r="AH3360" s="29">
        <v>0</v>
      </c>
      <c r="AI3360" s="29">
        <v>0</v>
      </c>
      <c r="AJ3360" s="29">
        <v>0</v>
      </c>
      <c r="AK3360" s="29">
        <v>0</v>
      </c>
      <c r="AL3360" s="53">
        <v>1</v>
      </c>
      <c r="AM3360" s="29" t="s">
        <v>20651</v>
      </c>
      <c r="AN3360" s="29" t="s">
        <v>20651</v>
      </c>
      <c r="AO3360" s="29">
        <v>0</v>
      </c>
      <c r="AP3360" s="30">
        <v>0</v>
      </c>
      <c r="AQ3360" s="30">
        <v>0</v>
      </c>
    </row>
    <row r="3361" spans="1:43" x14ac:dyDescent="0.25">
      <c r="A3361" t="s">
        <v>20647</v>
      </c>
      <c r="B3361" t="s">
        <v>20652</v>
      </c>
      <c r="C3361" s="34">
        <v>10000064126810</v>
      </c>
      <c r="D3361">
        <v>9048429</v>
      </c>
      <c r="E3361" t="s">
        <v>20649</v>
      </c>
      <c r="F3361" t="s">
        <v>20651</v>
      </c>
      <c r="G3361" t="s">
        <v>89</v>
      </c>
      <c r="H3361" t="s">
        <v>90</v>
      </c>
      <c r="I3361" t="s">
        <v>10</v>
      </c>
      <c r="J3361" t="s">
        <v>20650</v>
      </c>
      <c r="K3361">
        <v>0</v>
      </c>
      <c r="L3361" t="s">
        <v>20652</v>
      </c>
      <c r="M3361" t="s">
        <v>20652</v>
      </c>
      <c r="N3361">
        <v>0</v>
      </c>
      <c r="O3361">
        <v>32</v>
      </c>
      <c r="P3361" s="17">
        <v>46022</v>
      </c>
      <c r="Q3361" s="19">
        <v>0</v>
      </c>
      <c r="R3361" t="s">
        <v>24</v>
      </c>
      <c r="S3361" s="17">
        <v>45727</v>
      </c>
      <c r="U3361" s="29">
        <v>0</v>
      </c>
      <c r="V3361" s="29">
        <v>0</v>
      </c>
      <c r="W3361" s="29">
        <v>0</v>
      </c>
      <c r="X3361">
        <v>1</v>
      </c>
      <c r="Y3361" s="33">
        <v>0</v>
      </c>
      <c r="Z3361" s="29">
        <v>0</v>
      </c>
      <c r="AA3361" s="29">
        <v>0</v>
      </c>
      <c r="AB3361" s="29">
        <v>0</v>
      </c>
      <c r="AC3361" s="33">
        <v>0</v>
      </c>
      <c r="AD3361" s="33">
        <v>-132.288465</v>
      </c>
      <c r="AE3361" s="29">
        <v>0</v>
      </c>
      <c r="AG3361" s="29">
        <v>0</v>
      </c>
      <c r="AH3361" s="29">
        <v>0</v>
      </c>
      <c r="AI3361" s="29">
        <v>0</v>
      </c>
      <c r="AJ3361" s="29">
        <v>0</v>
      </c>
      <c r="AK3361" s="29">
        <v>0</v>
      </c>
      <c r="AL3361" s="53">
        <v>1</v>
      </c>
      <c r="AM3361" s="29" t="s">
        <v>20651</v>
      </c>
      <c r="AN3361" s="29" t="s">
        <v>20651</v>
      </c>
      <c r="AO3361" s="29">
        <v>0</v>
      </c>
      <c r="AP3361" s="30">
        <v>0</v>
      </c>
      <c r="AQ3361" s="30">
        <v>0</v>
      </c>
    </row>
    <row r="3362" spans="1:43" x14ac:dyDescent="0.25">
      <c r="A3362" t="s">
        <v>20647</v>
      </c>
      <c r="B3362" t="s">
        <v>20652</v>
      </c>
      <c r="C3362" s="34">
        <v>10000064127343</v>
      </c>
      <c r="D3362">
        <v>9048572</v>
      </c>
      <c r="E3362" t="s">
        <v>20649</v>
      </c>
      <c r="F3362" t="s">
        <v>20651</v>
      </c>
      <c r="G3362" t="s">
        <v>89</v>
      </c>
      <c r="H3362" t="s">
        <v>90</v>
      </c>
      <c r="I3362" t="s">
        <v>10</v>
      </c>
      <c r="J3362" t="s">
        <v>20650</v>
      </c>
      <c r="K3362">
        <v>0</v>
      </c>
      <c r="L3362" t="s">
        <v>20652</v>
      </c>
      <c r="M3362" t="s">
        <v>20652</v>
      </c>
      <c r="N3362">
        <v>0</v>
      </c>
      <c r="O3362">
        <v>18</v>
      </c>
      <c r="P3362" s="17">
        <v>46022</v>
      </c>
      <c r="Q3362" s="19">
        <v>0</v>
      </c>
      <c r="R3362" t="s">
        <v>24</v>
      </c>
      <c r="S3362" s="17">
        <v>45727</v>
      </c>
      <c r="U3362" s="29">
        <v>0</v>
      </c>
      <c r="V3362" s="29">
        <v>0</v>
      </c>
      <c r="W3362" s="29">
        <v>0</v>
      </c>
      <c r="X3362">
        <v>1</v>
      </c>
      <c r="Y3362" s="33">
        <v>0</v>
      </c>
      <c r="Z3362" s="29">
        <v>0</v>
      </c>
      <c r="AA3362" s="29">
        <v>0</v>
      </c>
      <c r="AB3362" s="29">
        <v>0</v>
      </c>
      <c r="AC3362" s="33">
        <v>0</v>
      </c>
      <c r="AD3362" s="33">
        <v>-314.44500500000004</v>
      </c>
      <c r="AE3362" s="29">
        <v>0</v>
      </c>
      <c r="AG3362" s="29">
        <v>0</v>
      </c>
      <c r="AH3362" s="29">
        <v>0</v>
      </c>
      <c r="AI3362" s="29">
        <v>0</v>
      </c>
      <c r="AJ3362" s="29">
        <v>0</v>
      </c>
      <c r="AK3362" s="29">
        <v>0</v>
      </c>
      <c r="AL3362" s="53">
        <v>1</v>
      </c>
      <c r="AM3362" s="29" t="s">
        <v>20651</v>
      </c>
      <c r="AN3362" s="29" t="s">
        <v>20651</v>
      </c>
      <c r="AO3362" s="29">
        <v>0</v>
      </c>
      <c r="AP3362" s="30">
        <v>0</v>
      </c>
      <c r="AQ3362" s="30">
        <v>0</v>
      </c>
    </row>
    <row r="3363" spans="1:43" x14ac:dyDescent="0.25">
      <c r="A3363" t="s">
        <v>20647</v>
      </c>
      <c r="B3363" t="s">
        <v>20652</v>
      </c>
      <c r="C3363" s="34">
        <v>10000064127579</v>
      </c>
      <c r="D3363">
        <v>9048626</v>
      </c>
      <c r="E3363" t="s">
        <v>20649</v>
      </c>
      <c r="F3363" t="s">
        <v>20651</v>
      </c>
      <c r="G3363" t="s">
        <v>89</v>
      </c>
      <c r="H3363" t="s">
        <v>90</v>
      </c>
      <c r="I3363" t="s">
        <v>10</v>
      </c>
      <c r="J3363" t="s">
        <v>20650</v>
      </c>
      <c r="K3363">
        <v>0</v>
      </c>
      <c r="L3363" t="s">
        <v>20652</v>
      </c>
      <c r="M3363" t="s">
        <v>20652</v>
      </c>
      <c r="N3363">
        <v>0</v>
      </c>
      <c r="O3363">
        <v>27</v>
      </c>
      <c r="P3363" s="17">
        <v>46022</v>
      </c>
      <c r="Q3363" s="19">
        <v>0</v>
      </c>
      <c r="R3363" t="s">
        <v>24</v>
      </c>
      <c r="S3363" s="17">
        <v>45727</v>
      </c>
      <c r="U3363" s="29">
        <v>0</v>
      </c>
      <c r="V3363" s="29">
        <v>0</v>
      </c>
      <c r="W3363" s="29">
        <v>0</v>
      </c>
      <c r="X3363">
        <v>1</v>
      </c>
      <c r="Y3363" s="33">
        <v>0</v>
      </c>
      <c r="Z3363" s="29">
        <v>0</v>
      </c>
      <c r="AA3363" s="29">
        <v>0</v>
      </c>
      <c r="AB3363" s="29">
        <v>0</v>
      </c>
      <c r="AC3363" s="33">
        <v>0</v>
      </c>
      <c r="AD3363" s="33">
        <v>-177.57797499999998</v>
      </c>
      <c r="AE3363" s="29">
        <v>0</v>
      </c>
      <c r="AG3363" s="29">
        <v>0</v>
      </c>
      <c r="AH3363" s="29">
        <v>0</v>
      </c>
      <c r="AI3363" s="29">
        <v>0</v>
      </c>
      <c r="AJ3363" s="29">
        <v>0</v>
      </c>
      <c r="AK3363" s="29">
        <v>0</v>
      </c>
      <c r="AL3363" s="53">
        <v>1</v>
      </c>
      <c r="AM3363" s="29" t="s">
        <v>20651</v>
      </c>
      <c r="AN3363" s="29" t="s">
        <v>20651</v>
      </c>
      <c r="AO3363" s="29">
        <v>0</v>
      </c>
      <c r="AP3363" s="30">
        <v>0</v>
      </c>
      <c r="AQ3363" s="30">
        <v>0</v>
      </c>
    </row>
    <row r="3364" spans="1:43" x14ac:dyDescent="0.25">
      <c r="A3364" t="s">
        <v>20647</v>
      </c>
      <c r="B3364" t="s">
        <v>20652</v>
      </c>
      <c r="C3364" s="34">
        <v>10000064127608</v>
      </c>
      <c r="D3364">
        <v>9048653</v>
      </c>
      <c r="E3364" t="s">
        <v>20649</v>
      </c>
      <c r="F3364" t="s">
        <v>20651</v>
      </c>
      <c r="G3364" t="s">
        <v>89</v>
      </c>
      <c r="H3364" t="s">
        <v>90</v>
      </c>
      <c r="I3364" t="s">
        <v>10</v>
      </c>
      <c r="J3364" t="s">
        <v>20650</v>
      </c>
      <c r="K3364">
        <v>0</v>
      </c>
      <c r="L3364" t="s">
        <v>20652</v>
      </c>
      <c r="M3364" t="s">
        <v>20652</v>
      </c>
      <c r="N3364">
        <v>0</v>
      </c>
      <c r="O3364">
        <v>72</v>
      </c>
      <c r="P3364" s="17">
        <v>46022</v>
      </c>
      <c r="Q3364" s="19">
        <v>0</v>
      </c>
      <c r="R3364" t="s">
        <v>24</v>
      </c>
      <c r="S3364" s="17">
        <v>45727</v>
      </c>
      <c r="U3364" s="29">
        <v>0</v>
      </c>
      <c r="V3364" s="29">
        <v>0</v>
      </c>
      <c r="W3364" s="29">
        <v>0</v>
      </c>
      <c r="X3364">
        <v>1</v>
      </c>
      <c r="Y3364" s="33">
        <v>0</v>
      </c>
      <c r="Z3364" s="29">
        <v>0</v>
      </c>
      <c r="AA3364" s="29">
        <v>0</v>
      </c>
      <c r="AB3364" s="29">
        <v>0</v>
      </c>
      <c r="AC3364" s="33">
        <v>0</v>
      </c>
      <c r="AD3364" s="33">
        <v>-313.39744999999999</v>
      </c>
      <c r="AE3364" s="29">
        <v>0</v>
      </c>
      <c r="AG3364" s="29">
        <v>0</v>
      </c>
      <c r="AH3364" s="29">
        <v>0</v>
      </c>
      <c r="AI3364" s="29">
        <v>0</v>
      </c>
      <c r="AJ3364" s="29">
        <v>0</v>
      </c>
      <c r="AK3364" s="29">
        <v>0</v>
      </c>
      <c r="AL3364" s="53">
        <v>1</v>
      </c>
      <c r="AM3364" s="29" t="s">
        <v>20651</v>
      </c>
      <c r="AN3364" s="29" t="s">
        <v>20651</v>
      </c>
      <c r="AO3364" s="29">
        <v>0</v>
      </c>
      <c r="AP3364" s="30">
        <v>0</v>
      </c>
      <c r="AQ3364" s="30">
        <v>0</v>
      </c>
    </row>
    <row r="3365" spans="1:43" x14ac:dyDescent="0.25">
      <c r="A3365" t="s">
        <v>20647</v>
      </c>
      <c r="B3365" t="s">
        <v>20652</v>
      </c>
      <c r="C3365" s="34">
        <v>10000064127653</v>
      </c>
      <c r="D3365">
        <v>9048656</v>
      </c>
      <c r="E3365" t="s">
        <v>20649</v>
      </c>
      <c r="F3365" t="s">
        <v>20651</v>
      </c>
      <c r="G3365" t="s">
        <v>89</v>
      </c>
      <c r="H3365" t="s">
        <v>90</v>
      </c>
      <c r="I3365" t="s">
        <v>14</v>
      </c>
      <c r="J3365" t="s">
        <v>20650</v>
      </c>
      <c r="K3365">
        <v>0</v>
      </c>
      <c r="L3365" t="s">
        <v>20652</v>
      </c>
      <c r="M3365" t="s">
        <v>20652</v>
      </c>
      <c r="N3365">
        <v>0</v>
      </c>
      <c r="O3365">
        <v>27</v>
      </c>
      <c r="P3365" s="17">
        <v>46022</v>
      </c>
      <c r="Q3365" s="19">
        <v>0</v>
      </c>
      <c r="R3365" t="s">
        <v>24</v>
      </c>
      <c r="S3365" s="17">
        <v>45727</v>
      </c>
      <c r="U3365" s="29">
        <v>0</v>
      </c>
      <c r="V3365" s="29">
        <v>0</v>
      </c>
      <c r="W3365" s="29">
        <v>0</v>
      </c>
      <c r="X3365">
        <v>1</v>
      </c>
      <c r="Y3365" s="33">
        <v>0</v>
      </c>
      <c r="Z3365" s="29">
        <v>0</v>
      </c>
      <c r="AA3365" s="29">
        <v>0</v>
      </c>
      <c r="AB3365" s="29">
        <v>0</v>
      </c>
      <c r="AC3365" s="33">
        <v>0</v>
      </c>
      <c r="AD3365" s="33">
        <v>-47.306825000000003</v>
      </c>
      <c r="AE3365" s="29">
        <v>0</v>
      </c>
      <c r="AG3365" s="29">
        <v>0</v>
      </c>
      <c r="AH3365" s="29">
        <v>0</v>
      </c>
      <c r="AI3365" s="29">
        <v>0</v>
      </c>
      <c r="AJ3365" s="29">
        <v>0</v>
      </c>
      <c r="AK3365" s="29">
        <v>0</v>
      </c>
      <c r="AL3365" s="53">
        <v>1</v>
      </c>
      <c r="AM3365" s="29" t="s">
        <v>20651</v>
      </c>
      <c r="AN3365" s="29" t="s">
        <v>20651</v>
      </c>
      <c r="AO3365" s="29">
        <v>0</v>
      </c>
      <c r="AP3365" s="30">
        <v>0</v>
      </c>
      <c r="AQ3365" s="30">
        <v>0</v>
      </c>
    </row>
    <row r="3366" spans="1:43" x14ac:dyDescent="0.25">
      <c r="A3366" t="s">
        <v>20647</v>
      </c>
      <c r="B3366" t="s">
        <v>20652</v>
      </c>
      <c r="C3366" s="34">
        <v>10000064127781</v>
      </c>
      <c r="D3366">
        <v>9048657</v>
      </c>
      <c r="E3366" t="s">
        <v>20649</v>
      </c>
      <c r="F3366" t="s">
        <v>20651</v>
      </c>
      <c r="G3366" t="s">
        <v>89</v>
      </c>
      <c r="H3366" t="s">
        <v>90</v>
      </c>
      <c r="I3366" t="s">
        <v>14</v>
      </c>
      <c r="J3366" t="s">
        <v>20650</v>
      </c>
      <c r="K3366">
        <v>0</v>
      </c>
      <c r="L3366" t="s">
        <v>20652</v>
      </c>
      <c r="M3366" t="s">
        <v>20652</v>
      </c>
      <c r="N3366">
        <v>0</v>
      </c>
      <c r="O3366">
        <v>27</v>
      </c>
      <c r="P3366" s="17">
        <v>46022</v>
      </c>
      <c r="Q3366" s="19">
        <v>0</v>
      </c>
      <c r="R3366" t="s">
        <v>24</v>
      </c>
      <c r="S3366" s="17">
        <v>45727</v>
      </c>
      <c r="U3366" s="29">
        <v>0</v>
      </c>
      <c r="V3366" s="29">
        <v>0</v>
      </c>
      <c r="W3366" s="29">
        <v>0</v>
      </c>
      <c r="X3366">
        <v>1</v>
      </c>
      <c r="Y3366" s="33">
        <v>0</v>
      </c>
      <c r="Z3366" s="29">
        <v>0</v>
      </c>
      <c r="AA3366" s="29">
        <v>0</v>
      </c>
      <c r="AB3366" s="29">
        <v>0</v>
      </c>
      <c r="AC3366" s="33">
        <v>0</v>
      </c>
      <c r="AD3366" s="33">
        <v>-47.549264999999998</v>
      </c>
      <c r="AE3366" s="29">
        <v>0</v>
      </c>
      <c r="AG3366" s="29">
        <v>0</v>
      </c>
      <c r="AH3366" s="29">
        <v>0</v>
      </c>
      <c r="AI3366" s="29">
        <v>0</v>
      </c>
      <c r="AJ3366" s="29">
        <v>0</v>
      </c>
      <c r="AK3366" s="29">
        <v>0</v>
      </c>
      <c r="AL3366" s="53">
        <v>1</v>
      </c>
      <c r="AM3366" s="29" t="s">
        <v>20651</v>
      </c>
      <c r="AN3366" s="29" t="s">
        <v>20651</v>
      </c>
      <c r="AO3366" s="29">
        <v>0</v>
      </c>
      <c r="AP3366" s="30">
        <v>0</v>
      </c>
      <c r="AQ3366" s="30">
        <v>0</v>
      </c>
    </row>
    <row r="3367" spans="1:43" x14ac:dyDescent="0.25">
      <c r="A3367" t="s">
        <v>20647</v>
      </c>
      <c r="B3367" t="s">
        <v>20652</v>
      </c>
      <c r="C3367" s="34">
        <v>10000064127782</v>
      </c>
      <c r="D3367">
        <v>9048661</v>
      </c>
      <c r="E3367" t="s">
        <v>20649</v>
      </c>
      <c r="F3367" t="s">
        <v>20651</v>
      </c>
      <c r="G3367" t="s">
        <v>89</v>
      </c>
      <c r="H3367" t="s">
        <v>90</v>
      </c>
      <c r="I3367" t="s">
        <v>10</v>
      </c>
      <c r="J3367" t="s">
        <v>20650</v>
      </c>
      <c r="K3367">
        <v>0</v>
      </c>
      <c r="L3367" t="s">
        <v>20652</v>
      </c>
      <c r="M3367" t="s">
        <v>20652</v>
      </c>
      <c r="N3367">
        <v>0</v>
      </c>
      <c r="O3367">
        <v>33</v>
      </c>
      <c r="P3367" s="17">
        <v>46022</v>
      </c>
      <c r="Q3367" s="19">
        <v>0</v>
      </c>
      <c r="R3367" t="s">
        <v>24</v>
      </c>
      <c r="S3367" s="17">
        <v>45727</v>
      </c>
      <c r="U3367" s="29">
        <v>0</v>
      </c>
      <c r="V3367" s="29">
        <v>0</v>
      </c>
      <c r="W3367" s="29">
        <v>0</v>
      </c>
      <c r="X3367">
        <v>1</v>
      </c>
      <c r="Y3367" s="33">
        <v>0</v>
      </c>
      <c r="Z3367" s="29">
        <v>0</v>
      </c>
      <c r="AA3367" s="29">
        <v>0</v>
      </c>
      <c r="AB3367" s="29">
        <v>0</v>
      </c>
      <c r="AC3367" s="33">
        <v>0</v>
      </c>
      <c r="AD3367" s="33">
        <v>-191.79823499999998</v>
      </c>
      <c r="AE3367" s="29">
        <v>0</v>
      </c>
      <c r="AG3367" s="29">
        <v>0</v>
      </c>
      <c r="AH3367" s="29">
        <v>0</v>
      </c>
      <c r="AI3367" s="29">
        <v>0</v>
      </c>
      <c r="AJ3367" s="29">
        <v>0</v>
      </c>
      <c r="AK3367" s="29">
        <v>0</v>
      </c>
      <c r="AL3367" s="53">
        <v>1</v>
      </c>
      <c r="AM3367" s="29" t="s">
        <v>20651</v>
      </c>
      <c r="AN3367" s="29" t="s">
        <v>20651</v>
      </c>
      <c r="AO3367" s="29">
        <v>0</v>
      </c>
      <c r="AP3367" s="30">
        <v>0</v>
      </c>
      <c r="AQ3367" s="30">
        <v>0</v>
      </c>
    </row>
    <row r="3368" spans="1:43" x14ac:dyDescent="0.25">
      <c r="A3368" t="s">
        <v>20647</v>
      </c>
      <c r="B3368" t="s">
        <v>20652</v>
      </c>
      <c r="C3368" s="34">
        <v>10000064127806</v>
      </c>
      <c r="D3368">
        <v>9048687</v>
      </c>
      <c r="E3368" t="s">
        <v>20649</v>
      </c>
      <c r="F3368" t="s">
        <v>20651</v>
      </c>
      <c r="G3368" t="s">
        <v>89</v>
      </c>
      <c r="H3368" t="s">
        <v>90</v>
      </c>
      <c r="I3368" t="s">
        <v>10</v>
      </c>
      <c r="J3368" t="s">
        <v>20650</v>
      </c>
      <c r="K3368">
        <v>0</v>
      </c>
      <c r="L3368" t="s">
        <v>20652</v>
      </c>
      <c r="M3368" t="s">
        <v>20652</v>
      </c>
      <c r="N3368">
        <v>0</v>
      </c>
      <c r="O3368">
        <v>2</v>
      </c>
      <c r="P3368" s="17">
        <v>46022</v>
      </c>
      <c r="Q3368" s="19">
        <v>0</v>
      </c>
      <c r="R3368" t="s">
        <v>24</v>
      </c>
      <c r="S3368" s="17">
        <v>45727</v>
      </c>
      <c r="U3368" s="29">
        <v>0</v>
      </c>
      <c r="V3368" s="29">
        <v>0</v>
      </c>
      <c r="W3368" s="29">
        <v>0</v>
      </c>
      <c r="X3368">
        <v>1</v>
      </c>
      <c r="Y3368" s="33">
        <v>0</v>
      </c>
      <c r="Z3368" s="29">
        <v>0</v>
      </c>
      <c r="AA3368" s="29">
        <v>0</v>
      </c>
      <c r="AB3368" s="29">
        <v>0</v>
      </c>
      <c r="AC3368" s="33">
        <v>0</v>
      </c>
      <c r="AD3368" s="33">
        <v>-39.88646</v>
      </c>
      <c r="AE3368" s="29">
        <v>0</v>
      </c>
      <c r="AG3368" s="29">
        <v>0</v>
      </c>
      <c r="AH3368" s="29">
        <v>0</v>
      </c>
      <c r="AI3368" s="29">
        <v>0</v>
      </c>
      <c r="AJ3368" s="29">
        <v>0</v>
      </c>
      <c r="AK3368" s="29">
        <v>0</v>
      </c>
      <c r="AL3368" s="53">
        <v>1</v>
      </c>
      <c r="AM3368" s="29" t="s">
        <v>20651</v>
      </c>
      <c r="AN3368" s="29" t="s">
        <v>20651</v>
      </c>
      <c r="AO3368" s="29">
        <v>0</v>
      </c>
      <c r="AP3368" s="30">
        <v>0</v>
      </c>
      <c r="AQ3368" s="30">
        <v>0</v>
      </c>
    </row>
    <row r="3369" spans="1:43" x14ac:dyDescent="0.25">
      <c r="A3369" t="s">
        <v>20647</v>
      </c>
      <c r="B3369" t="s">
        <v>20652</v>
      </c>
      <c r="C3369" s="34">
        <v>10000064127832</v>
      </c>
      <c r="D3369">
        <v>9048688</v>
      </c>
      <c r="E3369" t="s">
        <v>20649</v>
      </c>
      <c r="F3369" t="s">
        <v>20651</v>
      </c>
      <c r="G3369" t="s">
        <v>89</v>
      </c>
      <c r="H3369" t="s">
        <v>90</v>
      </c>
      <c r="I3369" t="s">
        <v>10</v>
      </c>
      <c r="J3369" t="s">
        <v>20650</v>
      </c>
      <c r="K3369">
        <v>0</v>
      </c>
      <c r="L3369" t="s">
        <v>20652</v>
      </c>
      <c r="M3369" t="s">
        <v>20652</v>
      </c>
      <c r="N3369">
        <v>0</v>
      </c>
      <c r="O3369">
        <v>4</v>
      </c>
      <c r="P3369" s="17">
        <v>46022</v>
      </c>
      <c r="Q3369" s="19">
        <v>0</v>
      </c>
      <c r="R3369" t="s">
        <v>24</v>
      </c>
      <c r="S3369" s="17">
        <v>45727</v>
      </c>
      <c r="U3369" s="29">
        <v>0</v>
      </c>
      <c r="V3369" s="29">
        <v>0</v>
      </c>
      <c r="W3369" s="29">
        <v>0</v>
      </c>
      <c r="X3369">
        <v>1</v>
      </c>
      <c r="Y3369" s="33">
        <v>0</v>
      </c>
      <c r="Z3369" s="29">
        <v>0</v>
      </c>
      <c r="AA3369" s="29">
        <v>0</v>
      </c>
      <c r="AB3369" s="29">
        <v>0</v>
      </c>
      <c r="AC3369" s="33">
        <v>0</v>
      </c>
      <c r="AD3369" s="33">
        <v>-46.201160000000002</v>
      </c>
      <c r="AE3369" s="29">
        <v>0</v>
      </c>
      <c r="AG3369" s="29">
        <v>0</v>
      </c>
      <c r="AH3369" s="29">
        <v>0</v>
      </c>
      <c r="AI3369" s="29">
        <v>0</v>
      </c>
      <c r="AJ3369" s="29">
        <v>0</v>
      </c>
      <c r="AK3369" s="29">
        <v>0</v>
      </c>
      <c r="AL3369" s="53">
        <v>1</v>
      </c>
      <c r="AM3369" s="29" t="s">
        <v>20651</v>
      </c>
      <c r="AN3369" s="29" t="s">
        <v>20651</v>
      </c>
      <c r="AO3369" s="29">
        <v>0</v>
      </c>
      <c r="AP3369" s="30">
        <v>0</v>
      </c>
      <c r="AQ3369" s="30">
        <v>0</v>
      </c>
    </row>
    <row r="3370" spans="1:43" x14ac:dyDescent="0.25">
      <c r="A3370" t="s">
        <v>20647</v>
      </c>
      <c r="B3370" t="s">
        <v>20652</v>
      </c>
      <c r="C3370" s="34">
        <v>10000064127857</v>
      </c>
      <c r="D3370">
        <v>9048727</v>
      </c>
      <c r="E3370" t="s">
        <v>20649</v>
      </c>
      <c r="F3370" t="s">
        <v>20651</v>
      </c>
      <c r="G3370" t="s">
        <v>89</v>
      </c>
      <c r="H3370" t="s">
        <v>90</v>
      </c>
      <c r="I3370" t="s">
        <v>10</v>
      </c>
      <c r="J3370" t="s">
        <v>20650</v>
      </c>
      <c r="K3370">
        <v>0</v>
      </c>
      <c r="L3370" t="s">
        <v>20652</v>
      </c>
      <c r="M3370" t="s">
        <v>20652</v>
      </c>
      <c r="N3370">
        <v>0</v>
      </c>
      <c r="O3370">
        <v>7</v>
      </c>
      <c r="P3370" s="17">
        <v>46022</v>
      </c>
      <c r="Q3370" s="19">
        <v>0</v>
      </c>
      <c r="R3370" t="s">
        <v>24</v>
      </c>
      <c r="S3370" s="17">
        <v>45727</v>
      </c>
      <c r="U3370" s="29">
        <v>0</v>
      </c>
      <c r="V3370" s="29">
        <v>0</v>
      </c>
      <c r="W3370" s="29">
        <v>0</v>
      </c>
      <c r="X3370">
        <v>1</v>
      </c>
      <c r="Y3370" s="33">
        <v>0</v>
      </c>
      <c r="Z3370" s="29">
        <v>0</v>
      </c>
      <c r="AA3370" s="29">
        <v>0</v>
      </c>
      <c r="AB3370" s="29">
        <v>0</v>
      </c>
      <c r="AC3370" s="33">
        <v>0</v>
      </c>
      <c r="AD3370" s="33">
        <v>-259.70781499999998</v>
      </c>
      <c r="AE3370" s="29">
        <v>0</v>
      </c>
      <c r="AG3370" s="29">
        <v>0</v>
      </c>
      <c r="AH3370" s="29">
        <v>0</v>
      </c>
      <c r="AI3370" s="29">
        <v>0</v>
      </c>
      <c r="AJ3370" s="29">
        <v>0</v>
      </c>
      <c r="AK3370" s="29">
        <v>0</v>
      </c>
      <c r="AL3370" s="53">
        <v>1</v>
      </c>
      <c r="AM3370" s="29" t="s">
        <v>20651</v>
      </c>
      <c r="AN3370" s="29" t="s">
        <v>20651</v>
      </c>
      <c r="AO3370" s="29">
        <v>0</v>
      </c>
      <c r="AP3370" s="30">
        <v>0</v>
      </c>
      <c r="AQ3370" s="30">
        <v>0</v>
      </c>
    </row>
    <row r="3371" spans="1:43" x14ac:dyDescent="0.25">
      <c r="A3371" t="s">
        <v>20647</v>
      </c>
      <c r="B3371" t="s">
        <v>20652</v>
      </c>
      <c r="C3371" s="34">
        <v>10000064127912</v>
      </c>
      <c r="D3371">
        <v>3559123</v>
      </c>
      <c r="E3371" t="s">
        <v>20649</v>
      </c>
      <c r="F3371" t="s">
        <v>20651</v>
      </c>
      <c r="G3371" t="s">
        <v>89</v>
      </c>
      <c r="H3371" t="s">
        <v>90</v>
      </c>
      <c r="I3371" t="s">
        <v>10</v>
      </c>
      <c r="J3371" t="s">
        <v>20650</v>
      </c>
      <c r="K3371">
        <v>0</v>
      </c>
      <c r="L3371" t="s">
        <v>20652</v>
      </c>
      <c r="M3371" t="s">
        <v>20652</v>
      </c>
      <c r="N3371">
        <v>0</v>
      </c>
      <c r="O3371">
        <v>17</v>
      </c>
      <c r="P3371" s="17">
        <v>46022</v>
      </c>
      <c r="Q3371" s="19">
        <v>0</v>
      </c>
      <c r="R3371" t="s">
        <v>24</v>
      </c>
      <c r="S3371" s="17">
        <v>45727</v>
      </c>
      <c r="U3371" s="29">
        <v>0</v>
      </c>
      <c r="V3371" s="29">
        <v>0</v>
      </c>
      <c r="W3371" s="29">
        <v>0</v>
      </c>
      <c r="X3371">
        <v>1</v>
      </c>
      <c r="Y3371" s="33">
        <v>0</v>
      </c>
      <c r="Z3371" s="29">
        <v>0</v>
      </c>
      <c r="AA3371" s="29">
        <v>0</v>
      </c>
      <c r="AB3371" s="29">
        <v>0</v>
      </c>
      <c r="AC3371" s="33">
        <v>0</v>
      </c>
      <c r="AD3371" s="33">
        <v>-249.49376000000004</v>
      </c>
      <c r="AE3371" s="29">
        <v>0</v>
      </c>
      <c r="AG3371" s="29">
        <v>0</v>
      </c>
      <c r="AH3371" s="29">
        <v>0</v>
      </c>
      <c r="AI3371" s="29">
        <v>0</v>
      </c>
      <c r="AJ3371" s="29">
        <v>0</v>
      </c>
      <c r="AK3371" s="29">
        <v>0</v>
      </c>
      <c r="AL3371" s="53">
        <v>1</v>
      </c>
      <c r="AM3371" s="29" t="s">
        <v>20651</v>
      </c>
      <c r="AN3371" s="29" t="s">
        <v>20651</v>
      </c>
      <c r="AO3371" s="29">
        <v>0</v>
      </c>
      <c r="AP3371" s="30">
        <v>0</v>
      </c>
      <c r="AQ3371" s="30">
        <v>0</v>
      </c>
    </row>
    <row r="3372" spans="1:43" x14ac:dyDescent="0.25">
      <c r="A3372" t="s">
        <v>20647</v>
      </c>
      <c r="B3372" t="s">
        <v>20652</v>
      </c>
      <c r="C3372" s="34">
        <v>10000064127990</v>
      </c>
      <c r="D3372">
        <v>9048732</v>
      </c>
      <c r="E3372" t="s">
        <v>20649</v>
      </c>
      <c r="F3372" t="s">
        <v>20651</v>
      </c>
      <c r="G3372" t="s">
        <v>89</v>
      </c>
      <c r="H3372" t="s">
        <v>90</v>
      </c>
      <c r="I3372" t="s">
        <v>14</v>
      </c>
      <c r="J3372" t="s">
        <v>20650</v>
      </c>
      <c r="K3372">
        <v>0</v>
      </c>
      <c r="L3372" t="s">
        <v>20652</v>
      </c>
      <c r="M3372" t="s">
        <v>20652</v>
      </c>
      <c r="N3372">
        <v>0</v>
      </c>
      <c r="O3372">
        <v>25</v>
      </c>
      <c r="P3372" s="17">
        <v>46022</v>
      </c>
      <c r="Q3372" s="19">
        <v>0</v>
      </c>
      <c r="R3372" t="s">
        <v>24</v>
      </c>
      <c r="S3372" s="17">
        <v>45727</v>
      </c>
      <c r="U3372" s="29">
        <v>0</v>
      </c>
      <c r="V3372" s="29">
        <v>0</v>
      </c>
      <c r="W3372" s="29">
        <v>0</v>
      </c>
      <c r="X3372">
        <v>1</v>
      </c>
      <c r="Y3372" s="33">
        <v>0</v>
      </c>
      <c r="Z3372" s="29">
        <v>0</v>
      </c>
      <c r="AA3372" s="29">
        <v>0</v>
      </c>
      <c r="AB3372" s="29">
        <v>0</v>
      </c>
      <c r="AC3372" s="33">
        <v>0</v>
      </c>
      <c r="AD3372" s="33">
        <v>-203.68062999999998</v>
      </c>
      <c r="AE3372" s="29">
        <v>0</v>
      </c>
      <c r="AG3372" s="29">
        <v>0</v>
      </c>
      <c r="AH3372" s="29">
        <v>0</v>
      </c>
      <c r="AI3372" s="29">
        <v>0</v>
      </c>
      <c r="AJ3372" s="29">
        <v>0</v>
      </c>
      <c r="AK3372" s="29">
        <v>0</v>
      </c>
      <c r="AL3372" s="53">
        <v>1</v>
      </c>
      <c r="AM3372" s="29" t="s">
        <v>20651</v>
      </c>
      <c r="AN3372" s="29" t="s">
        <v>20651</v>
      </c>
      <c r="AO3372" s="29">
        <v>0</v>
      </c>
      <c r="AP3372" s="30">
        <v>0</v>
      </c>
      <c r="AQ3372" s="30">
        <v>0</v>
      </c>
    </row>
    <row r="3373" spans="1:43" x14ac:dyDescent="0.25">
      <c r="A3373" t="s">
        <v>20647</v>
      </c>
      <c r="B3373" t="s">
        <v>20652</v>
      </c>
      <c r="C3373" s="34">
        <v>10000064128036</v>
      </c>
      <c r="D3373">
        <v>3559124</v>
      </c>
      <c r="E3373" t="s">
        <v>20649</v>
      </c>
      <c r="F3373" t="s">
        <v>20651</v>
      </c>
      <c r="G3373" t="s">
        <v>89</v>
      </c>
      <c r="H3373" t="s">
        <v>90</v>
      </c>
      <c r="I3373" t="s">
        <v>14</v>
      </c>
      <c r="J3373" t="s">
        <v>20650</v>
      </c>
      <c r="K3373">
        <v>0</v>
      </c>
      <c r="L3373" t="s">
        <v>20652</v>
      </c>
      <c r="M3373" t="s">
        <v>20652</v>
      </c>
      <c r="N3373">
        <v>0</v>
      </c>
      <c r="O3373">
        <v>25</v>
      </c>
      <c r="P3373" s="17">
        <v>46022</v>
      </c>
      <c r="Q3373" s="19">
        <v>0</v>
      </c>
      <c r="R3373" t="s">
        <v>24</v>
      </c>
      <c r="S3373" s="17">
        <v>45727</v>
      </c>
      <c r="U3373" s="29">
        <v>0</v>
      </c>
      <c r="V3373" s="29">
        <v>0</v>
      </c>
      <c r="W3373" s="29">
        <v>0</v>
      </c>
      <c r="X3373">
        <v>1</v>
      </c>
      <c r="Y3373" s="33">
        <v>0</v>
      </c>
      <c r="Z3373" s="29">
        <v>0</v>
      </c>
      <c r="AA3373" s="29">
        <v>0</v>
      </c>
      <c r="AB3373" s="29">
        <v>0</v>
      </c>
      <c r="AC3373" s="33">
        <v>0</v>
      </c>
      <c r="AD3373" s="33">
        <v>-197.57931500000001</v>
      </c>
      <c r="AE3373" s="29">
        <v>0</v>
      </c>
      <c r="AG3373" s="29">
        <v>0</v>
      </c>
      <c r="AH3373" s="29">
        <v>0</v>
      </c>
      <c r="AI3373" s="29">
        <v>0</v>
      </c>
      <c r="AJ3373" s="29">
        <v>0</v>
      </c>
      <c r="AK3373" s="29">
        <v>0</v>
      </c>
      <c r="AL3373" s="53">
        <v>1</v>
      </c>
      <c r="AM3373" s="29" t="s">
        <v>20651</v>
      </c>
      <c r="AN3373" s="29" t="s">
        <v>20651</v>
      </c>
      <c r="AO3373" s="29">
        <v>0</v>
      </c>
      <c r="AP3373" s="30">
        <v>0</v>
      </c>
      <c r="AQ3373" s="30">
        <v>0</v>
      </c>
    </row>
    <row r="3374" spans="1:43" x14ac:dyDescent="0.25">
      <c r="A3374" t="s">
        <v>20647</v>
      </c>
      <c r="B3374" t="s">
        <v>20652</v>
      </c>
      <c r="C3374" s="34">
        <v>10000064128151</v>
      </c>
      <c r="D3374">
        <v>9048834</v>
      </c>
      <c r="E3374" t="s">
        <v>20649</v>
      </c>
      <c r="F3374" t="s">
        <v>20651</v>
      </c>
      <c r="G3374" t="s">
        <v>89</v>
      </c>
      <c r="H3374" t="s">
        <v>90</v>
      </c>
      <c r="I3374" t="s">
        <v>10</v>
      </c>
      <c r="J3374" t="s">
        <v>20650</v>
      </c>
      <c r="K3374">
        <v>0</v>
      </c>
      <c r="L3374" t="s">
        <v>20652</v>
      </c>
      <c r="M3374" t="s">
        <v>20652</v>
      </c>
      <c r="N3374">
        <v>0</v>
      </c>
      <c r="O3374">
        <v>3</v>
      </c>
      <c r="P3374" s="17">
        <v>46022</v>
      </c>
      <c r="Q3374" s="19">
        <v>0</v>
      </c>
      <c r="R3374" t="s">
        <v>24</v>
      </c>
      <c r="S3374" s="17">
        <v>45727</v>
      </c>
      <c r="U3374" s="29">
        <v>0</v>
      </c>
      <c r="V3374" s="29">
        <v>0</v>
      </c>
      <c r="W3374" s="29">
        <v>0</v>
      </c>
      <c r="X3374">
        <v>1</v>
      </c>
      <c r="Y3374" s="33">
        <v>0</v>
      </c>
      <c r="Z3374" s="29">
        <v>0</v>
      </c>
      <c r="AA3374" s="29">
        <v>0</v>
      </c>
      <c r="AB3374" s="29">
        <v>0</v>
      </c>
      <c r="AC3374" s="33">
        <v>0</v>
      </c>
      <c r="AD3374" s="33">
        <v>-117.23435000000001</v>
      </c>
      <c r="AE3374" s="29">
        <v>0</v>
      </c>
      <c r="AG3374" s="29">
        <v>0</v>
      </c>
      <c r="AH3374" s="29">
        <v>0</v>
      </c>
      <c r="AI3374" s="29">
        <v>0</v>
      </c>
      <c r="AJ3374" s="29">
        <v>0</v>
      </c>
      <c r="AK3374" s="29">
        <v>0</v>
      </c>
      <c r="AL3374" s="53">
        <v>1</v>
      </c>
      <c r="AM3374" s="29" t="s">
        <v>20651</v>
      </c>
      <c r="AN3374" s="29" t="s">
        <v>20651</v>
      </c>
      <c r="AO3374" s="29">
        <v>0</v>
      </c>
      <c r="AP3374" s="30">
        <v>0</v>
      </c>
      <c r="AQ3374" s="30">
        <v>0</v>
      </c>
    </row>
    <row r="3375" spans="1:43" x14ac:dyDescent="0.25">
      <c r="A3375" t="s">
        <v>20647</v>
      </c>
      <c r="B3375" t="s">
        <v>20652</v>
      </c>
      <c r="C3375" s="34">
        <v>10000064128284</v>
      </c>
      <c r="D3375">
        <v>3559144</v>
      </c>
      <c r="E3375" t="s">
        <v>20649</v>
      </c>
      <c r="F3375" t="s">
        <v>20651</v>
      </c>
      <c r="G3375" t="s">
        <v>89</v>
      </c>
      <c r="H3375" t="s">
        <v>90</v>
      </c>
      <c r="I3375" t="s">
        <v>10</v>
      </c>
      <c r="J3375" t="s">
        <v>20650</v>
      </c>
      <c r="K3375">
        <v>0</v>
      </c>
      <c r="L3375" t="s">
        <v>20652</v>
      </c>
      <c r="M3375" t="s">
        <v>20652</v>
      </c>
      <c r="N3375">
        <v>0</v>
      </c>
      <c r="O3375">
        <v>1</v>
      </c>
      <c r="P3375" s="17">
        <v>46022</v>
      </c>
      <c r="Q3375" s="19">
        <v>0</v>
      </c>
      <c r="R3375" t="s">
        <v>24</v>
      </c>
      <c r="S3375" s="17">
        <v>45727</v>
      </c>
      <c r="U3375" s="29">
        <v>0</v>
      </c>
      <c r="V3375" s="29">
        <v>0</v>
      </c>
      <c r="W3375" s="29">
        <v>0</v>
      </c>
      <c r="X3375">
        <v>1</v>
      </c>
      <c r="Y3375" s="33">
        <v>0</v>
      </c>
      <c r="Z3375" s="29">
        <v>0</v>
      </c>
      <c r="AA3375" s="29">
        <v>0</v>
      </c>
      <c r="AB3375" s="29">
        <v>0</v>
      </c>
      <c r="AC3375" s="33">
        <v>0</v>
      </c>
      <c r="AD3375" s="33">
        <v>-142.59</v>
      </c>
      <c r="AE3375" s="29">
        <v>0</v>
      </c>
      <c r="AG3375" s="29">
        <v>0</v>
      </c>
      <c r="AH3375" s="29">
        <v>0</v>
      </c>
      <c r="AI3375" s="29">
        <v>0</v>
      </c>
      <c r="AJ3375" s="29">
        <v>0</v>
      </c>
      <c r="AK3375" s="29">
        <v>0</v>
      </c>
      <c r="AL3375" s="53">
        <v>1</v>
      </c>
      <c r="AM3375" s="29" t="s">
        <v>20651</v>
      </c>
      <c r="AN3375" s="29" t="s">
        <v>20651</v>
      </c>
      <c r="AO3375" s="29">
        <v>0</v>
      </c>
      <c r="AP3375" s="30">
        <v>0</v>
      </c>
      <c r="AQ3375" s="30">
        <v>0</v>
      </c>
    </row>
    <row r="3376" spans="1:43" x14ac:dyDescent="0.25">
      <c r="A3376" t="s">
        <v>20647</v>
      </c>
      <c r="B3376" t="s">
        <v>20652</v>
      </c>
      <c r="C3376" s="34">
        <v>10000064128654</v>
      </c>
      <c r="D3376">
        <v>3559191</v>
      </c>
      <c r="E3376" t="s">
        <v>20649</v>
      </c>
      <c r="F3376" t="s">
        <v>20651</v>
      </c>
      <c r="G3376" t="s">
        <v>89</v>
      </c>
      <c r="H3376" t="s">
        <v>90</v>
      </c>
      <c r="I3376" t="s">
        <v>10</v>
      </c>
      <c r="J3376" t="s">
        <v>20650</v>
      </c>
      <c r="K3376">
        <v>0</v>
      </c>
      <c r="L3376" t="s">
        <v>20652</v>
      </c>
      <c r="M3376" t="s">
        <v>20652</v>
      </c>
      <c r="N3376">
        <v>0</v>
      </c>
      <c r="O3376">
        <v>29</v>
      </c>
      <c r="P3376" s="17">
        <v>46022</v>
      </c>
      <c r="Q3376" s="19">
        <v>0</v>
      </c>
      <c r="R3376" t="s">
        <v>24</v>
      </c>
      <c r="S3376" s="17">
        <v>45727</v>
      </c>
      <c r="U3376" s="29">
        <v>0</v>
      </c>
      <c r="V3376" s="29">
        <v>0</v>
      </c>
      <c r="W3376" s="29">
        <v>0</v>
      </c>
      <c r="X3376">
        <v>1</v>
      </c>
      <c r="Y3376" s="33">
        <v>0</v>
      </c>
      <c r="Z3376" s="29">
        <v>0</v>
      </c>
      <c r="AA3376" s="29">
        <v>0</v>
      </c>
      <c r="AB3376" s="29">
        <v>0</v>
      </c>
      <c r="AC3376" s="33">
        <v>0</v>
      </c>
      <c r="AD3376" s="33">
        <v>-131.38649999999998</v>
      </c>
      <c r="AE3376" s="29">
        <v>0</v>
      </c>
      <c r="AG3376" s="29">
        <v>0</v>
      </c>
      <c r="AH3376" s="29">
        <v>0</v>
      </c>
      <c r="AI3376" s="29">
        <v>0</v>
      </c>
      <c r="AJ3376" s="29">
        <v>0</v>
      </c>
      <c r="AK3376" s="29">
        <v>0</v>
      </c>
      <c r="AL3376" s="53">
        <v>1</v>
      </c>
      <c r="AM3376" s="29" t="s">
        <v>20651</v>
      </c>
      <c r="AN3376" s="29" t="s">
        <v>20651</v>
      </c>
      <c r="AO3376" s="29">
        <v>0</v>
      </c>
      <c r="AP3376" s="30">
        <v>0</v>
      </c>
      <c r="AQ3376" s="30">
        <v>0</v>
      </c>
    </row>
    <row r="3377" spans="1:43" x14ac:dyDescent="0.25">
      <c r="A3377" t="s">
        <v>20647</v>
      </c>
      <c r="B3377" t="s">
        <v>20652</v>
      </c>
      <c r="C3377" s="34">
        <v>10000064128657</v>
      </c>
      <c r="D3377">
        <v>3559192</v>
      </c>
      <c r="E3377" t="s">
        <v>20649</v>
      </c>
      <c r="F3377" t="s">
        <v>20651</v>
      </c>
      <c r="G3377" t="s">
        <v>89</v>
      </c>
      <c r="H3377" t="s">
        <v>90</v>
      </c>
      <c r="I3377" t="s">
        <v>10</v>
      </c>
      <c r="J3377" t="s">
        <v>20650</v>
      </c>
      <c r="K3377">
        <v>0</v>
      </c>
      <c r="L3377" t="s">
        <v>20652</v>
      </c>
      <c r="M3377" t="s">
        <v>20652</v>
      </c>
      <c r="N3377">
        <v>0</v>
      </c>
      <c r="O3377">
        <v>30</v>
      </c>
      <c r="P3377" s="17">
        <v>46022</v>
      </c>
      <c r="Q3377" s="19">
        <v>0</v>
      </c>
      <c r="R3377" t="s">
        <v>24</v>
      </c>
      <c r="S3377" s="17">
        <v>45727</v>
      </c>
      <c r="U3377" s="29">
        <v>0</v>
      </c>
      <c r="V3377" s="29">
        <v>0</v>
      </c>
      <c r="W3377" s="29">
        <v>0</v>
      </c>
      <c r="X3377">
        <v>1</v>
      </c>
      <c r="Y3377" s="33">
        <v>0</v>
      </c>
      <c r="Z3377" s="29">
        <v>0</v>
      </c>
      <c r="AA3377" s="29">
        <v>0</v>
      </c>
      <c r="AB3377" s="29">
        <v>0</v>
      </c>
      <c r="AC3377" s="33">
        <v>0</v>
      </c>
      <c r="AD3377" s="33">
        <v>-131.38649999999998</v>
      </c>
      <c r="AE3377" s="29">
        <v>0</v>
      </c>
      <c r="AG3377" s="29">
        <v>0</v>
      </c>
      <c r="AH3377" s="29">
        <v>0</v>
      </c>
      <c r="AI3377" s="29">
        <v>0</v>
      </c>
      <c r="AJ3377" s="29">
        <v>0</v>
      </c>
      <c r="AK3377" s="29">
        <v>0</v>
      </c>
      <c r="AL3377" s="53">
        <v>1</v>
      </c>
      <c r="AM3377" s="29" t="s">
        <v>20651</v>
      </c>
      <c r="AN3377" s="29" t="s">
        <v>20651</v>
      </c>
      <c r="AO3377" s="29">
        <v>0</v>
      </c>
      <c r="AP3377" s="30">
        <v>0</v>
      </c>
      <c r="AQ3377" s="30">
        <v>0</v>
      </c>
    </row>
    <row r="3378" spans="1:43" x14ac:dyDescent="0.25">
      <c r="A3378" t="s">
        <v>20647</v>
      </c>
      <c r="B3378" t="s">
        <v>20652</v>
      </c>
      <c r="C3378" s="34">
        <v>10000064128736</v>
      </c>
      <c r="D3378">
        <v>9048895</v>
      </c>
      <c r="E3378" t="s">
        <v>20649</v>
      </c>
      <c r="F3378" t="s">
        <v>20651</v>
      </c>
      <c r="G3378" t="s">
        <v>89</v>
      </c>
      <c r="H3378" t="s">
        <v>90</v>
      </c>
      <c r="I3378" t="s">
        <v>14</v>
      </c>
      <c r="J3378" t="s">
        <v>20650</v>
      </c>
      <c r="K3378">
        <v>0</v>
      </c>
      <c r="L3378" t="s">
        <v>20652</v>
      </c>
      <c r="M3378" t="s">
        <v>20652</v>
      </c>
      <c r="N3378">
        <v>0</v>
      </c>
      <c r="O3378">
        <v>79</v>
      </c>
      <c r="P3378" s="17">
        <v>46022</v>
      </c>
      <c r="Q3378" s="19">
        <v>0</v>
      </c>
      <c r="R3378" t="s">
        <v>24</v>
      </c>
      <c r="S3378" s="17">
        <v>45727</v>
      </c>
      <c r="U3378" s="29">
        <v>0</v>
      </c>
      <c r="V3378" s="29">
        <v>0</v>
      </c>
      <c r="W3378" s="29">
        <v>0</v>
      </c>
      <c r="X3378">
        <v>1</v>
      </c>
      <c r="Y3378" s="33">
        <v>0</v>
      </c>
      <c r="Z3378" s="29">
        <v>0</v>
      </c>
      <c r="AA3378" s="29">
        <v>0</v>
      </c>
      <c r="AB3378" s="29">
        <v>0</v>
      </c>
      <c r="AC3378" s="33">
        <v>0</v>
      </c>
      <c r="AD3378" s="33">
        <v>-311.36045000000001</v>
      </c>
      <c r="AE3378" s="29">
        <v>0</v>
      </c>
      <c r="AG3378" s="29">
        <v>0</v>
      </c>
      <c r="AH3378" s="29">
        <v>0</v>
      </c>
      <c r="AI3378" s="29">
        <v>0</v>
      </c>
      <c r="AJ3378" s="29">
        <v>0</v>
      </c>
      <c r="AK3378" s="29">
        <v>0</v>
      </c>
      <c r="AL3378" s="53">
        <v>1</v>
      </c>
      <c r="AM3378" s="29" t="s">
        <v>20651</v>
      </c>
      <c r="AN3378" s="29" t="s">
        <v>20651</v>
      </c>
      <c r="AO3378" s="29">
        <v>0</v>
      </c>
      <c r="AP3378" s="30">
        <v>0</v>
      </c>
      <c r="AQ3378" s="30">
        <v>0</v>
      </c>
    </row>
    <row r="3379" spans="1:43" x14ac:dyDescent="0.25">
      <c r="A3379" t="s">
        <v>20647</v>
      </c>
      <c r="B3379" t="s">
        <v>20652</v>
      </c>
      <c r="C3379" s="34">
        <v>10000064128739</v>
      </c>
      <c r="D3379">
        <v>9048896</v>
      </c>
      <c r="E3379" t="s">
        <v>20649</v>
      </c>
      <c r="F3379" t="s">
        <v>20651</v>
      </c>
      <c r="G3379" t="s">
        <v>89</v>
      </c>
      <c r="H3379" t="s">
        <v>90</v>
      </c>
      <c r="I3379" t="s">
        <v>14</v>
      </c>
      <c r="J3379" t="s">
        <v>20650</v>
      </c>
      <c r="K3379">
        <v>0</v>
      </c>
      <c r="L3379" t="s">
        <v>20652</v>
      </c>
      <c r="M3379" t="s">
        <v>20652</v>
      </c>
      <c r="N3379">
        <v>0</v>
      </c>
      <c r="O3379">
        <v>80</v>
      </c>
      <c r="P3379" s="17">
        <v>46022</v>
      </c>
      <c r="Q3379" s="19">
        <v>0</v>
      </c>
      <c r="R3379" t="s">
        <v>24</v>
      </c>
      <c r="S3379" s="17">
        <v>45727</v>
      </c>
      <c r="U3379" s="29">
        <v>0</v>
      </c>
      <c r="V3379" s="29">
        <v>0</v>
      </c>
      <c r="W3379" s="29">
        <v>0</v>
      </c>
      <c r="X3379">
        <v>1</v>
      </c>
      <c r="Y3379" s="33">
        <v>0</v>
      </c>
      <c r="Z3379" s="29">
        <v>0</v>
      </c>
      <c r="AA3379" s="29">
        <v>0</v>
      </c>
      <c r="AB3379" s="29">
        <v>0</v>
      </c>
      <c r="AC3379" s="33">
        <v>0</v>
      </c>
      <c r="AD3379" s="33">
        <v>-311.36045000000001</v>
      </c>
      <c r="AE3379" s="29">
        <v>0</v>
      </c>
      <c r="AG3379" s="29">
        <v>0</v>
      </c>
      <c r="AH3379" s="29">
        <v>0</v>
      </c>
      <c r="AI3379" s="29">
        <v>0</v>
      </c>
      <c r="AJ3379" s="29">
        <v>0</v>
      </c>
      <c r="AK3379" s="29">
        <v>0</v>
      </c>
      <c r="AL3379" s="53">
        <v>1</v>
      </c>
      <c r="AM3379" s="29" t="s">
        <v>20651</v>
      </c>
      <c r="AN3379" s="29" t="s">
        <v>20651</v>
      </c>
      <c r="AO3379" s="29">
        <v>0</v>
      </c>
      <c r="AP3379" s="30">
        <v>0</v>
      </c>
      <c r="AQ3379" s="30">
        <v>0</v>
      </c>
    </row>
    <row r="3380" spans="1:43" x14ac:dyDescent="0.25">
      <c r="A3380" t="s">
        <v>20647</v>
      </c>
      <c r="B3380" t="s">
        <v>20652</v>
      </c>
      <c r="C3380" s="34">
        <v>10000064128783</v>
      </c>
      <c r="D3380">
        <v>3559170</v>
      </c>
      <c r="E3380" t="s">
        <v>20649</v>
      </c>
      <c r="F3380" t="s">
        <v>20651</v>
      </c>
      <c r="G3380" t="s">
        <v>89</v>
      </c>
      <c r="H3380" t="s">
        <v>90</v>
      </c>
      <c r="I3380" t="s">
        <v>14</v>
      </c>
      <c r="J3380" t="s">
        <v>20650</v>
      </c>
      <c r="K3380">
        <v>0</v>
      </c>
      <c r="L3380" t="s">
        <v>20652</v>
      </c>
      <c r="M3380" t="s">
        <v>20652</v>
      </c>
      <c r="N3380">
        <v>0</v>
      </c>
      <c r="O3380">
        <v>25</v>
      </c>
      <c r="P3380" s="17">
        <v>46022</v>
      </c>
      <c r="Q3380" s="19">
        <v>0</v>
      </c>
      <c r="R3380" t="s">
        <v>24</v>
      </c>
      <c r="S3380" s="17">
        <v>45727</v>
      </c>
      <c r="U3380" s="29">
        <v>0</v>
      </c>
      <c r="V3380" s="29">
        <v>0</v>
      </c>
      <c r="W3380" s="29">
        <v>0</v>
      </c>
      <c r="X3380">
        <v>1</v>
      </c>
      <c r="Y3380" s="33">
        <v>0</v>
      </c>
      <c r="Z3380" s="29">
        <v>0</v>
      </c>
      <c r="AA3380" s="29">
        <v>0</v>
      </c>
      <c r="AB3380" s="29">
        <v>0</v>
      </c>
      <c r="AC3380" s="33">
        <v>0</v>
      </c>
      <c r="AD3380" s="33">
        <v>-31.932475</v>
      </c>
      <c r="AE3380" s="29">
        <v>0</v>
      </c>
      <c r="AG3380" s="29">
        <v>0</v>
      </c>
      <c r="AH3380" s="29">
        <v>0</v>
      </c>
      <c r="AI3380" s="29">
        <v>0</v>
      </c>
      <c r="AJ3380" s="29">
        <v>0</v>
      </c>
      <c r="AK3380" s="29">
        <v>0</v>
      </c>
      <c r="AL3380" s="53">
        <v>1</v>
      </c>
      <c r="AM3380" s="29" t="s">
        <v>20651</v>
      </c>
      <c r="AN3380" s="29" t="s">
        <v>20651</v>
      </c>
      <c r="AO3380" s="29">
        <v>0</v>
      </c>
      <c r="AP3380" s="30">
        <v>0</v>
      </c>
      <c r="AQ3380" s="30">
        <v>0</v>
      </c>
    </row>
    <row r="3381" spans="1:43" x14ac:dyDescent="0.25">
      <c r="A3381" t="s">
        <v>20647</v>
      </c>
      <c r="B3381" t="s">
        <v>20652</v>
      </c>
      <c r="C3381" s="34">
        <v>10000064128785</v>
      </c>
      <c r="D3381">
        <v>9048909</v>
      </c>
      <c r="E3381" t="s">
        <v>20649</v>
      </c>
      <c r="F3381" t="s">
        <v>20651</v>
      </c>
      <c r="G3381" t="s">
        <v>89</v>
      </c>
      <c r="H3381" t="s">
        <v>90</v>
      </c>
      <c r="I3381" t="s">
        <v>14</v>
      </c>
      <c r="J3381" t="s">
        <v>20650</v>
      </c>
      <c r="K3381">
        <v>0</v>
      </c>
      <c r="L3381" t="s">
        <v>20652</v>
      </c>
      <c r="M3381" t="s">
        <v>20652</v>
      </c>
      <c r="N3381">
        <v>0</v>
      </c>
      <c r="O3381">
        <v>25</v>
      </c>
      <c r="P3381" s="17">
        <v>46022</v>
      </c>
      <c r="Q3381" s="19">
        <v>0</v>
      </c>
      <c r="R3381" t="s">
        <v>24</v>
      </c>
      <c r="S3381" s="17">
        <v>45727</v>
      </c>
      <c r="U3381" s="29">
        <v>0</v>
      </c>
      <c r="V3381" s="29">
        <v>0</v>
      </c>
      <c r="W3381" s="29">
        <v>0</v>
      </c>
      <c r="X3381">
        <v>1</v>
      </c>
      <c r="Y3381" s="33">
        <v>0</v>
      </c>
      <c r="Z3381" s="29">
        <v>0</v>
      </c>
      <c r="AA3381" s="29">
        <v>0</v>
      </c>
      <c r="AB3381" s="29">
        <v>0</v>
      </c>
      <c r="AC3381" s="33">
        <v>0</v>
      </c>
      <c r="AD3381" s="33">
        <v>-166.64597000000001</v>
      </c>
      <c r="AE3381" s="29">
        <v>0</v>
      </c>
      <c r="AG3381" s="29">
        <v>0</v>
      </c>
      <c r="AH3381" s="29">
        <v>0</v>
      </c>
      <c r="AI3381" s="29">
        <v>0</v>
      </c>
      <c r="AJ3381" s="29">
        <v>0</v>
      </c>
      <c r="AK3381" s="29">
        <v>0</v>
      </c>
      <c r="AL3381" s="53">
        <v>1</v>
      </c>
      <c r="AM3381" s="29" t="s">
        <v>20651</v>
      </c>
      <c r="AN3381" s="29" t="s">
        <v>20651</v>
      </c>
      <c r="AO3381" s="29">
        <v>0</v>
      </c>
      <c r="AP3381" s="30">
        <v>0</v>
      </c>
      <c r="AQ3381" s="30">
        <v>0</v>
      </c>
    </row>
    <row r="3382" spans="1:43" x14ac:dyDescent="0.25">
      <c r="A3382" t="s">
        <v>20647</v>
      </c>
      <c r="B3382" t="s">
        <v>20652</v>
      </c>
      <c r="C3382" s="34">
        <v>10000064129033</v>
      </c>
      <c r="D3382">
        <v>9049016</v>
      </c>
      <c r="E3382" t="s">
        <v>20649</v>
      </c>
      <c r="F3382" t="s">
        <v>20651</v>
      </c>
      <c r="G3382" t="s">
        <v>89</v>
      </c>
      <c r="H3382" t="s">
        <v>90</v>
      </c>
      <c r="I3382" t="s">
        <v>10</v>
      </c>
      <c r="J3382" t="s">
        <v>20650</v>
      </c>
      <c r="K3382">
        <v>0</v>
      </c>
      <c r="L3382" t="s">
        <v>20652</v>
      </c>
      <c r="M3382" t="s">
        <v>20652</v>
      </c>
      <c r="N3382">
        <v>0</v>
      </c>
      <c r="O3382">
        <v>5</v>
      </c>
      <c r="P3382" s="17">
        <v>46022</v>
      </c>
      <c r="Q3382" s="19">
        <v>0</v>
      </c>
      <c r="R3382" t="s">
        <v>24</v>
      </c>
      <c r="S3382" s="17">
        <v>45727</v>
      </c>
      <c r="U3382" s="29">
        <v>0</v>
      </c>
      <c r="V3382" s="29">
        <v>0</v>
      </c>
      <c r="W3382" s="29">
        <v>0</v>
      </c>
      <c r="X3382">
        <v>1</v>
      </c>
      <c r="Y3382" s="33">
        <v>0</v>
      </c>
      <c r="Z3382" s="29">
        <v>0</v>
      </c>
      <c r="AA3382" s="29">
        <v>0</v>
      </c>
      <c r="AB3382" s="29">
        <v>0</v>
      </c>
      <c r="AC3382" s="33">
        <v>0</v>
      </c>
      <c r="AD3382" s="33">
        <v>-116.08963</v>
      </c>
      <c r="AE3382" s="29">
        <v>0</v>
      </c>
      <c r="AG3382" s="29">
        <v>0</v>
      </c>
      <c r="AH3382" s="29">
        <v>0</v>
      </c>
      <c r="AI3382" s="29">
        <v>0</v>
      </c>
      <c r="AJ3382" s="29">
        <v>0</v>
      </c>
      <c r="AK3382" s="29">
        <v>0</v>
      </c>
      <c r="AL3382" s="53">
        <v>1</v>
      </c>
      <c r="AM3382" s="29" t="s">
        <v>20651</v>
      </c>
      <c r="AN3382" s="29" t="s">
        <v>20651</v>
      </c>
      <c r="AO3382" s="29">
        <v>0</v>
      </c>
      <c r="AP3382" s="30">
        <v>0</v>
      </c>
      <c r="AQ3382" s="30">
        <v>0</v>
      </c>
    </row>
    <row r="3383" spans="1:43" x14ac:dyDescent="0.25">
      <c r="A3383" t="s">
        <v>20647</v>
      </c>
      <c r="B3383" t="s">
        <v>20652</v>
      </c>
      <c r="C3383" s="34">
        <v>10000064129035</v>
      </c>
      <c r="D3383">
        <v>9049015</v>
      </c>
      <c r="E3383" t="s">
        <v>20649</v>
      </c>
      <c r="F3383" t="s">
        <v>20651</v>
      </c>
      <c r="G3383" t="s">
        <v>89</v>
      </c>
      <c r="H3383" t="s">
        <v>90</v>
      </c>
      <c r="I3383" t="s">
        <v>10</v>
      </c>
      <c r="J3383" t="s">
        <v>20650</v>
      </c>
      <c r="K3383">
        <v>0</v>
      </c>
      <c r="L3383" t="s">
        <v>20652</v>
      </c>
      <c r="M3383" t="s">
        <v>20652</v>
      </c>
      <c r="N3383">
        <v>0</v>
      </c>
      <c r="O3383">
        <v>6</v>
      </c>
      <c r="P3383" s="17">
        <v>46022</v>
      </c>
      <c r="Q3383" s="19">
        <v>0</v>
      </c>
      <c r="R3383" t="s">
        <v>24</v>
      </c>
      <c r="S3383" s="17">
        <v>45727</v>
      </c>
      <c r="U3383" s="29">
        <v>0</v>
      </c>
      <c r="V3383" s="29">
        <v>0</v>
      </c>
      <c r="W3383" s="29">
        <v>0</v>
      </c>
      <c r="X3383">
        <v>1</v>
      </c>
      <c r="Y3383" s="33">
        <v>0</v>
      </c>
      <c r="Z3383" s="29">
        <v>0</v>
      </c>
      <c r="AA3383" s="29">
        <v>0</v>
      </c>
      <c r="AB3383" s="29">
        <v>0</v>
      </c>
      <c r="AC3383" s="33">
        <v>0</v>
      </c>
      <c r="AD3383" s="33">
        <v>-116.08963</v>
      </c>
      <c r="AE3383" s="29">
        <v>0</v>
      </c>
      <c r="AG3383" s="29">
        <v>0</v>
      </c>
      <c r="AH3383" s="29">
        <v>0</v>
      </c>
      <c r="AI3383" s="29">
        <v>0</v>
      </c>
      <c r="AJ3383" s="29">
        <v>0</v>
      </c>
      <c r="AK3383" s="29">
        <v>0</v>
      </c>
      <c r="AL3383" s="53">
        <v>1</v>
      </c>
      <c r="AM3383" s="29" t="s">
        <v>20651</v>
      </c>
      <c r="AN3383" s="29" t="s">
        <v>20651</v>
      </c>
      <c r="AO3383" s="29">
        <v>0</v>
      </c>
      <c r="AP3383" s="30">
        <v>0</v>
      </c>
      <c r="AQ3383" s="30">
        <v>0</v>
      </c>
    </row>
    <row r="3384" spans="1:43" x14ac:dyDescent="0.25">
      <c r="A3384" t="s">
        <v>20647</v>
      </c>
      <c r="B3384" t="s">
        <v>20652</v>
      </c>
      <c r="C3384" s="34">
        <v>10000064129055</v>
      </c>
      <c r="D3384">
        <v>3559184</v>
      </c>
      <c r="E3384" t="s">
        <v>20649</v>
      </c>
      <c r="F3384" t="s">
        <v>20651</v>
      </c>
      <c r="G3384" t="s">
        <v>89</v>
      </c>
      <c r="H3384" t="s">
        <v>90</v>
      </c>
      <c r="I3384" t="s">
        <v>10</v>
      </c>
      <c r="J3384" t="s">
        <v>20650</v>
      </c>
      <c r="K3384">
        <v>0</v>
      </c>
      <c r="L3384" t="s">
        <v>20652</v>
      </c>
      <c r="M3384" t="s">
        <v>20652</v>
      </c>
      <c r="N3384">
        <v>0</v>
      </c>
      <c r="O3384">
        <v>12</v>
      </c>
      <c r="P3384" s="17">
        <v>46022</v>
      </c>
      <c r="Q3384" s="19">
        <v>0</v>
      </c>
      <c r="R3384" t="s">
        <v>24</v>
      </c>
      <c r="S3384" s="17">
        <v>45727</v>
      </c>
      <c r="U3384" s="29">
        <v>0</v>
      </c>
      <c r="V3384" s="29">
        <v>0</v>
      </c>
      <c r="W3384" s="29">
        <v>0</v>
      </c>
      <c r="X3384">
        <v>1</v>
      </c>
      <c r="Y3384" s="33">
        <v>0</v>
      </c>
      <c r="Z3384" s="29">
        <v>0</v>
      </c>
      <c r="AA3384" s="29">
        <v>0</v>
      </c>
      <c r="AB3384" s="29">
        <v>0</v>
      </c>
      <c r="AC3384" s="33">
        <v>0</v>
      </c>
      <c r="AD3384" s="33">
        <v>-152.76531500000002</v>
      </c>
      <c r="AE3384" s="29">
        <v>0</v>
      </c>
      <c r="AG3384" s="29">
        <v>0</v>
      </c>
      <c r="AH3384" s="29">
        <v>0</v>
      </c>
      <c r="AI3384" s="29">
        <v>0</v>
      </c>
      <c r="AJ3384" s="29">
        <v>0</v>
      </c>
      <c r="AK3384" s="29">
        <v>0</v>
      </c>
      <c r="AL3384" s="53">
        <v>1</v>
      </c>
      <c r="AM3384" s="29" t="s">
        <v>20651</v>
      </c>
      <c r="AN3384" s="29" t="s">
        <v>20651</v>
      </c>
      <c r="AO3384" s="29">
        <v>0</v>
      </c>
      <c r="AP3384" s="30">
        <v>0</v>
      </c>
      <c r="AQ3384" s="30">
        <v>0</v>
      </c>
    </row>
    <row r="3385" spans="1:43" x14ac:dyDescent="0.25">
      <c r="A3385" t="s">
        <v>20647</v>
      </c>
      <c r="B3385" t="s">
        <v>20652</v>
      </c>
      <c r="C3385" s="34">
        <v>10000064129454</v>
      </c>
      <c r="D3385">
        <v>3559205</v>
      </c>
      <c r="E3385" t="s">
        <v>20649</v>
      </c>
      <c r="F3385" t="s">
        <v>20651</v>
      </c>
      <c r="G3385" t="s">
        <v>89</v>
      </c>
      <c r="H3385" t="s">
        <v>90</v>
      </c>
      <c r="I3385" t="s">
        <v>10</v>
      </c>
      <c r="J3385" t="s">
        <v>20650</v>
      </c>
      <c r="K3385">
        <v>0</v>
      </c>
      <c r="L3385" t="s">
        <v>20652</v>
      </c>
      <c r="M3385" t="s">
        <v>20652</v>
      </c>
      <c r="N3385">
        <v>0</v>
      </c>
      <c r="O3385">
        <v>25</v>
      </c>
      <c r="P3385" s="17">
        <v>46022</v>
      </c>
      <c r="Q3385" s="19">
        <v>0</v>
      </c>
      <c r="R3385" t="s">
        <v>24</v>
      </c>
      <c r="S3385" s="17">
        <v>45727</v>
      </c>
      <c r="U3385" s="29">
        <v>0</v>
      </c>
      <c r="V3385" s="29">
        <v>0</v>
      </c>
      <c r="W3385" s="29">
        <v>0</v>
      </c>
      <c r="X3385">
        <v>1</v>
      </c>
      <c r="Y3385" s="33">
        <v>0</v>
      </c>
      <c r="Z3385" s="29">
        <v>0</v>
      </c>
      <c r="AA3385" s="29">
        <v>0</v>
      </c>
      <c r="AB3385" s="29">
        <v>0</v>
      </c>
      <c r="AC3385" s="33">
        <v>0</v>
      </c>
      <c r="AD3385" s="33">
        <v>-166.66533999999999</v>
      </c>
      <c r="AE3385" s="29">
        <v>0</v>
      </c>
      <c r="AG3385" s="29">
        <v>0</v>
      </c>
      <c r="AH3385" s="29">
        <v>0</v>
      </c>
      <c r="AI3385" s="29">
        <v>0</v>
      </c>
      <c r="AJ3385" s="29">
        <v>0</v>
      </c>
      <c r="AK3385" s="29">
        <v>0</v>
      </c>
      <c r="AL3385" s="53">
        <v>1</v>
      </c>
      <c r="AM3385" s="29" t="s">
        <v>20651</v>
      </c>
      <c r="AN3385" s="29" t="s">
        <v>20651</v>
      </c>
      <c r="AO3385" s="29">
        <v>0</v>
      </c>
      <c r="AP3385" s="30">
        <v>0</v>
      </c>
      <c r="AQ3385" s="30">
        <v>0</v>
      </c>
    </row>
    <row r="3386" spans="1:43" x14ac:dyDescent="0.25">
      <c r="A3386" t="s">
        <v>20647</v>
      </c>
      <c r="B3386" t="s">
        <v>20652</v>
      </c>
      <c r="C3386" s="34">
        <v>10000064129455</v>
      </c>
      <c r="D3386">
        <v>9049061</v>
      </c>
      <c r="E3386" t="s">
        <v>20649</v>
      </c>
      <c r="F3386" t="s">
        <v>20651</v>
      </c>
      <c r="G3386" t="s">
        <v>89</v>
      </c>
      <c r="H3386" t="s">
        <v>90</v>
      </c>
      <c r="I3386" t="s">
        <v>10</v>
      </c>
      <c r="J3386" t="s">
        <v>20650</v>
      </c>
      <c r="K3386">
        <v>0</v>
      </c>
      <c r="L3386" t="s">
        <v>20652</v>
      </c>
      <c r="M3386" t="s">
        <v>20652</v>
      </c>
      <c r="N3386">
        <v>0</v>
      </c>
      <c r="O3386">
        <v>25</v>
      </c>
      <c r="P3386" s="17">
        <v>46022</v>
      </c>
      <c r="Q3386" s="19">
        <v>0</v>
      </c>
      <c r="R3386" t="s">
        <v>24</v>
      </c>
      <c r="S3386" s="17">
        <v>45727</v>
      </c>
      <c r="U3386" s="29">
        <v>0</v>
      </c>
      <c r="V3386" s="29">
        <v>0</v>
      </c>
      <c r="W3386" s="29">
        <v>0</v>
      </c>
      <c r="X3386">
        <v>1</v>
      </c>
      <c r="Y3386" s="33">
        <v>0</v>
      </c>
      <c r="Z3386" s="29">
        <v>0</v>
      </c>
      <c r="AA3386" s="29">
        <v>0</v>
      </c>
      <c r="AB3386" s="29">
        <v>0</v>
      </c>
      <c r="AC3386" s="33">
        <v>0</v>
      </c>
      <c r="AD3386" s="33">
        <v>-31.932475</v>
      </c>
      <c r="AE3386" s="29">
        <v>0</v>
      </c>
      <c r="AG3386" s="29">
        <v>0</v>
      </c>
      <c r="AH3386" s="29">
        <v>0</v>
      </c>
      <c r="AI3386" s="29">
        <v>0</v>
      </c>
      <c r="AJ3386" s="29">
        <v>0</v>
      </c>
      <c r="AK3386" s="29">
        <v>0</v>
      </c>
      <c r="AL3386" s="53">
        <v>1</v>
      </c>
      <c r="AM3386" s="29" t="s">
        <v>20651</v>
      </c>
      <c r="AN3386" s="29" t="s">
        <v>20651</v>
      </c>
      <c r="AO3386" s="29">
        <v>0</v>
      </c>
      <c r="AP3386" s="30">
        <v>0</v>
      </c>
      <c r="AQ3386" s="30">
        <v>0</v>
      </c>
    </row>
    <row r="3387" spans="1:43" x14ac:dyDescent="0.25">
      <c r="A3387" t="s">
        <v>20647</v>
      </c>
      <c r="B3387" t="s">
        <v>20652</v>
      </c>
      <c r="C3387" s="34">
        <v>10000064129470</v>
      </c>
      <c r="D3387">
        <v>3559206</v>
      </c>
      <c r="E3387" t="s">
        <v>20649</v>
      </c>
      <c r="F3387" t="s">
        <v>20651</v>
      </c>
      <c r="G3387" t="s">
        <v>89</v>
      </c>
      <c r="H3387" t="s">
        <v>90</v>
      </c>
      <c r="I3387" t="s">
        <v>10</v>
      </c>
      <c r="J3387" t="s">
        <v>20650</v>
      </c>
      <c r="K3387">
        <v>0</v>
      </c>
      <c r="L3387" t="s">
        <v>20652</v>
      </c>
      <c r="M3387" t="s">
        <v>20652</v>
      </c>
      <c r="N3387">
        <v>0</v>
      </c>
      <c r="O3387">
        <v>25</v>
      </c>
      <c r="P3387" s="17">
        <v>46022</v>
      </c>
      <c r="Q3387" s="19">
        <v>0</v>
      </c>
      <c r="R3387" t="s">
        <v>24</v>
      </c>
      <c r="S3387" s="17">
        <v>45727</v>
      </c>
      <c r="U3387" s="29">
        <v>0</v>
      </c>
      <c r="V3387" s="29">
        <v>0</v>
      </c>
      <c r="W3387" s="29">
        <v>0</v>
      </c>
      <c r="X3387">
        <v>1</v>
      </c>
      <c r="Y3387" s="33">
        <v>0</v>
      </c>
      <c r="Z3387" s="29">
        <v>0</v>
      </c>
      <c r="AA3387" s="29">
        <v>0</v>
      </c>
      <c r="AB3387" s="29">
        <v>0</v>
      </c>
      <c r="AC3387" s="33">
        <v>0</v>
      </c>
      <c r="AD3387" s="33">
        <v>-31.932475</v>
      </c>
      <c r="AE3387" s="29">
        <v>0</v>
      </c>
      <c r="AG3387" s="29">
        <v>0</v>
      </c>
      <c r="AH3387" s="29">
        <v>0</v>
      </c>
      <c r="AI3387" s="29">
        <v>0</v>
      </c>
      <c r="AJ3387" s="29">
        <v>0</v>
      </c>
      <c r="AK3387" s="29">
        <v>0</v>
      </c>
      <c r="AL3387" s="53">
        <v>1</v>
      </c>
      <c r="AM3387" s="29" t="s">
        <v>20651</v>
      </c>
      <c r="AN3387" s="29" t="s">
        <v>20651</v>
      </c>
      <c r="AO3387" s="29">
        <v>0</v>
      </c>
      <c r="AP3387" s="30">
        <v>0</v>
      </c>
      <c r="AQ3387" s="30">
        <v>0</v>
      </c>
    </row>
    <row r="3388" spans="1:43" x14ac:dyDescent="0.25">
      <c r="A3388" t="s">
        <v>20647</v>
      </c>
      <c r="B3388" t="s">
        <v>20652</v>
      </c>
      <c r="C3388" s="34">
        <v>10000064129473</v>
      </c>
      <c r="D3388">
        <v>9049062</v>
      </c>
      <c r="E3388" t="s">
        <v>20649</v>
      </c>
      <c r="F3388" t="s">
        <v>20651</v>
      </c>
      <c r="G3388" t="s">
        <v>89</v>
      </c>
      <c r="H3388" t="s">
        <v>90</v>
      </c>
      <c r="I3388" t="s">
        <v>10</v>
      </c>
      <c r="J3388" t="s">
        <v>20650</v>
      </c>
      <c r="K3388">
        <v>0</v>
      </c>
      <c r="L3388" t="s">
        <v>20652</v>
      </c>
      <c r="M3388" t="s">
        <v>20652</v>
      </c>
      <c r="N3388">
        <v>0</v>
      </c>
      <c r="O3388">
        <v>25</v>
      </c>
      <c r="P3388" s="17">
        <v>46022</v>
      </c>
      <c r="Q3388" s="19">
        <v>0</v>
      </c>
      <c r="R3388" t="s">
        <v>24</v>
      </c>
      <c r="S3388" s="17">
        <v>45727</v>
      </c>
      <c r="U3388" s="29">
        <v>0</v>
      </c>
      <c r="V3388" s="29">
        <v>0</v>
      </c>
      <c r="W3388" s="29">
        <v>0</v>
      </c>
      <c r="X3388">
        <v>1</v>
      </c>
      <c r="Y3388" s="33">
        <v>0</v>
      </c>
      <c r="Z3388" s="29">
        <v>0</v>
      </c>
      <c r="AA3388" s="29">
        <v>0</v>
      </c>
      <c r="AB3388" s="29">
        <v>0</v>
      </c>
      <c r="AC3388" s="33">
        <v>0</v>
      </c>
      <c r="AD3388" s="33">
        <v>-166.64597000000001</v>
      </c>
      <c r="AE3388" s="29">
        <v>0</v>
      </c>
      <c r="AG3388" s="29">
        <v>0</v>
      </c>
      <c r="AH3388" s="29">
        <v>0</v>
      </c>
      <c r="AI3388" s="29">
        <v>0</v>
      </c>
      <c r="AJ3388" s="29">
        <v>0</v>
      </c>
      <c r="AK3388" s="29">
        <v>0</v>
      </c>
      <c r="AL3388" s="53">
        <v>1</v>
      </c>
      <c r="AM3388" s="29" t="s">
        <v>20651</v>
      </c>
      <c r="AN3388" s="29" t="s">
        <v>20651</v>
      </c>
      <c r="AO3388" s="29">
        <v>0</v>
      </c>
      <c r="AP3388" s="30">
        <v>0</v>
      </c>
      <c r="AQ3388" s="30">
        <v>0</v>
      </c>
    </row>
    <row r="3389" spans="1:43" x14ac:dyDescent="0.25">
      <c r="A3389" t="s">
        <v>20647</v>
      </c>
      <c r="B3389" t="s">
        <v>20652</v>
      </c>
      <c r="C3389" s="34">
        <v>10000064129536</v>
      </c>
      <c r="D3389">
        <v>9049173</v>
      </c>
      <c r="E3389" t="s">
        <v>20649</v>
      </c>
      <c r="F3389" t="s">
        <v>20651</v>
      </c>
      <c r="G3389" t="s">
        <v>89</v>
      </c>
      <c r="H3389" t="s">
        <v>90</v>
      </c>
      <c r="I3389" t="s">
        <v>14</v>
      </c>
      <c r="J3389" t="s">
        <v>20650</v>
      </c>
      <c r="K3389">
        <v>0</v>
      </c>
      <c r="L3389" t="s">
        <v>20652</v>
      </c>
      <c r="M3389" t="s">
        <v>20652</v>
      </c>
      <c r="N3389">
        <v>0</v>
      </c>
      <c r="O3389">
        <v>38</v>
      </c>
      <c r="P3389" s="17">
        <v>46022</v>
      </c>
      <c r="Q3389" s="19">
        <v>0</v>
      </c>
      <c r="R3389" t="s">
        <v>24</v>
      </c>
      <c r="S3389" s="17">
        <v>45727</v>
      </c>
      <c r="U3389" s="29">
        <v>0</v>
      </c>
      <c r="V3389" s="29">
        <v>0</v>
      </c>
      <c r="W3389" s="29">
        <v>0</v>
      </c>
      <c r="X3389">
        <v>1</v>
      </c>
      <c r="Y3389" s="33">
        <v>0</v>
      </c>
      <c r="Z3389" s="29">
        <v>0</v>
      </c>
      <c r="AA3389" s="29">
        <v>0</v>
      </c>
      <c r="AB3389" s="29">
        <v>0</v>
      </c>
      <c r="AC3389" s="33">
        <v>0</v>
      </c>
      <c r="AD3389" s="33">
        <v>-317.83979500000004</v>
      </c>
      <c r="AE3389" s="29">
        <v>0</v>
      </c>
      <c r="AG3389" s="29">
        <v>0</v>
      </c>
      <c r="AH3389" s="29">
        <v>0</v>
      </c>
      <c r="AI3389" s="29">
        <v>0</v>
      </c>
      <c r="AJ3389" s="29">
        <v>0</v>
      </c>
      <c r="AK3389" s="29">
        <v>0</v>
      </c>
      <c r="AL3389" s="53">
        <v>1</v>
      </c>
      <c r="AM3389" s="29" t="s">
        <v>20651</v>
      </c>
      <c r="AN3389" s="29" t="s">
        <v>20651</v>
      </c>
      <c r="AO3389" s="29">
        <v>0</v>
      </c>
      <c r="AP3389" s="30">
        <v>0</v>
      </c>
      <c r="AQ3389" s="30">
        <v>0</v>
      </c>
    </row>
    <row r="3390" spans="1:43" x14ac:dyDescent="0.25">
      <c r="A3390" t="s">
        <v>20647</v>
      </c>
      <c r="B3390" t="s">
        <v>20652</v>
      </c>
      <c r="C3390" s="34">
        <v>10000064130078</v>
      </c>
      <c r="D3390">
        <v>3559231</v>
      </c>
      <c r="E3390" t="s">
        <v>20649</v>
      </c>
      <c r="F3390" t="s">
        <v>20651</v>
      </c>
      <c r="G3390" t="s">
        <v>89</v>
      </c>
      <c r="H3390" t="s">
        <v>90</v>
      </c>
      <c r="I3390" t="s">
        <v>10</v>
      </c>
      <c r="J3390" t="s">
        <v>20650</v>
      </c>
      <c r="K3390">
        <v>0</v>
      </c>
      <c r="L3390" t="s">
        <v>20652</v>
      </c>
      <c r="M3390" t="s">
        <v>20652</v>
      </c>
      <c r="N3390">
        <v>0</v>
      </c>
      <c r="O3390">
        <v>77</v>
      </c>
      <c r="P3390" s="17">
        <v>46022</v>
      </c>
      <c r="Q3390" s="19">
        <v>0</v>
      </c>
      <c r="R3390" t="s">
        <v>24</v>
      </c>
      <c r="S3390" s="17">
        <v>45727</v>
      </c>
      <c r="U3390" s="29">
        <v>0</v>
      </c>
      <c r="V3390" s="29">
        <v>0</v>
      </c>
      <c r="W3390" s="29">
        <v>0</v>
      </c>
      <c r="X3390">
        <v>1</v>
      </c>
      <c r="Y3390" s="33">
        <v>0</v>
      </c>
      <c r="Z3390" s="29">
        <v>0</v>
      </c>
      <c r="AA3390" s="29">
        <v>0</v>
      </c>
      <c r="AB3390" s="29">
        <v>0</v>
      </c>
      <c r="AC3390" s="33">
        <v>0</v>
      </c>
      <c r="AD3390" s="33">
        <v>-259.70781499999998</v>
      </c>
      <c r="AE3390" s="29">
        <v>0</v>
      </c>
      <c r="AG3390" s="29">
        <v>0</v>
      </c>
      <c r="AH3390" s="29">
        <v>0</v>
      </c>
      <c r="AI3390" s="29">
        <v>0</v>
      </c>
      <c r="AJ3390" s="29">
        <v>0</v>
      </c>
      <c r="AK3390" s="29">
        <v>0</v>
      </c>
      <c r="AL3390" s="53">
        <v>1</v>
      </c>
      <c r="AM3390" s="29" t="s">
        <v>20651</v>
      </c>
      <c r="AN3390" s="29" t="s">
        <v>20651</v>
      </c>
      <c r="AO3390" s="29">
        <v>0</v>
      </c>
      <c r="AP3390" s="30">
        <v>0</v>
      </c>
      <c r="AQ3390" s="30">
        <v>0</v>
      </c>
    </row>
    <row r="3391" spans="1:43" x14ac:dyDescent="0.25">
      <c r="A3391" t="s">
        <v>20647</v>
      </c>
      <c r="B3391" t="s">
        <v>20652</v>
      </c>
      <c r="C3391" s="34">
        <v>10000064130107</v>
      </c>
      <c r="D3391">
        <v>9049217</v>
      </c>
      <c r="E3391" t="s">
        <v>20649</v>
      </c>
      <c r="F3391" t="s">
        <v>20651</v>
      </c>
      <c r="G3391" t="s">
        <v>89</v>
      </c>
      <c r="H3391" t="s">
        <v>90</v>
      </c>
      <c r="I3391" t="s">
        <v>10</v>
      </c>
      <c r="J3391" t="s">
        <v>20650</v>
      </c>
      <c r="K3391">
        <v>0</v>
      </c>
      <c r="L3391" t="s">
        <v>20652</v>
      </c>
      <c r="M3391" t="s">
        <v>20652</v>
      </c>
      <c r="N3391">
        <v>0</v>
      </c>
      <c r="O3391">
        <v>71</v>
      </c>
      <c r="P3391" s="17">
        <v>46022</v>
      </c>
      <c r="Q3391" s="19">
        <v>0</v>
      </c>
      <c r="R3391" t="s">
        <v>24</v>
      </c>
      <c r="S3391" s="17">
        <v>45727</v>
      </c>
      <c r="U3391" s="29">
        <v>0</v>
      </c>
      <c r="V3391" s="29">
        <v>0</v>
      </c>
      <c r="W3391" s="29">
        <v>0</v>
      </c>
      <c r="X3391">
        <v>1</v>
      </c>
      <c r="Y3391" s="33">
        <v>0</v>
      </c>
      <c r="Z3391" s="29">
        <v>0</v>
      </c>
      <c r="AA3391" s="29">
        <v>0</v>
      </c>
      <c r="AB3391" s="29">
        <v>0</v>
      </c>
      <c r="AC3391" s="33">
        <v>0</v>
      </c>
      <c r="AD3391" s="33">
        <v>-268.81620499999997</v>
      </c>
      <c r="AE3391" s="29">
        <v>0</v>
      </c>
      <c r="AG3391" s="29">
        <v>0</v>
      </c>
      <c r="AH3391" s="29">
        <v>0</v>
      </c>
      <c r="AI3391" s="29">
        <v>0</v>
      </c>
      <c r="AJ3391" s="29">
        <v>0</v>
      </c>
      <c r="AK3391" s="29">
        <v>0</v>
      </c>
      <c r="AL3391" s="53">
        <v>1</v>
      </c>
      <c r="AM3391" s="29" t="s">
        <v>20651</v>
      </c>
      <c r="AN3391" s="29" t="s">
        <v>20651</v>
      </c>
      <c r="AO3391" s="29">
        <v>0</v>
      </c>
      <c r="AP3391" s="30">
        <v>0</v>
      </c>
      <c r="AQ3391" s="30">
        <v>0</v>
      </c>
    </row>
    <row r="3392" spans="1:43" x14ac:dyDescent="0.25">
      <c r="A3392" t="s">
        <v>20647</v>
      </c>
      <c r="B3392" t="s">
        <v>20652</v>
      </c>
      <c r="C3392" s="34">
        <v>10000064130112</v>
      </c>
      <c r="D3392">
        <v>9049209</v>
      </c>
      <c r="E3392" t="s">
        <v>20649</v>
      </c>
      <c r="F3392" t="s">
        <v>20651</v>
      </c>
      <c r="G3392" t="s">
        <v>89</v>
      </c>
      <c r="H3392" t="s">
        <v>90</v>
      </c>
      <c r="I3392" t="s">
        <v>10</v>
      </c>
      <c r="J3392" t="s">
        <v>20650</v>
      </c>
      <c r="K3392">
        <v>0</v>
      </c>
      <c r="L3392" t="s">
        <v>20652</v>
      </c>
      <c r="M3392" t="s">
        <v>20652</v>
      </c>
      <c r="N3392">
        <v>0</v>
      </c>
      <c r="O3392">
        <v>77</v>
      </c>
      <c r="P3392" s="17">
        <v>46022</v>
      </c>
      <c r="Q3392" s="19">
        <v>0</v>
      </c>
      <c r="R3392" t="s">
        <v>24</v>
      </c>
      <c r="S3392" s="17">
        <v>45727</v>
      </c>
      <c r="U3392" s="29">
        <v>0</v>
      </c>
      <c r="V3392" s="29">
        <v>0</v>
      </c>
      <c r="W3392" s="29">
        <v>0</v>
      </c>
      <c r="X3392">
        <v>1</v>
      </c>
      <c r="Y3392" s="33">
        <v>0</v>
      </c>
      <c r="Z3392" s="29">
        <v>0</v>
      </c>
      <c r="AA3392" s="29">
        <v>0</v>
      </c>
      <c r="AB3392" s="29">
        <v>0</v>
      </c>
      <c r="AC3392" s="33">
        <v>0</v>
      </c>
      <c r="AD3392" s="33">
        <v>-224.07</v>
      </c>
      <c r="AE3392" s="29">
        <v>0</v>
      </c>
      <c r="AG3392" s="29">
        <v>0</v>
      </c>
      <c r="AH3392" s="29">
        <v>0</v>
      </c>
      <c r="AI3392" s="29">
        <v>0</v>
      </c>
      <c r="AJ3392" s="29">
        <v>0</v>
      </c>
      <c r="AK3392" s="29">
        <v>0</v>
      </c>
      <c r="AL3392" s="53">
        <v>1</v>
      </c>
      <c r="AM3392" s="29" t="s">
        <v>20651</v>
      </c>
      <c r="AN3392" s="29" t="s">
        <v>20651</v>
      </c>
      <c r="AO3392" s="29">
        <v>0</v>
      </c>
      <c r="AP3392" s="30">
        <v>0</v>
      </c>
      <c r="AQ3392" s="30">
        <v>0</v>
      </c>
    </row>
    <row r="3393" spans="1:43" x14ac:dyDescent="0.25">
      <c r="A3393" t="s">
        <v>20647</v>
      </c>
      <c r="B3393" t="s">
        <v>20652</v>
      </c>
      <c r="C3393" s="34">
        <v>10000064130318</v>
      </c>
      <c r="D3393">
        <v>9049270</v>
      </c>
      <c r="E3393" t="s">
        <v>20649</v>
      </c>
      <c r="F3393" t="s">
        <v>20651</v>
      </c>
      <c r="G3393" t="s">
        <v>89</v>
      </c>
      <c r="H3393" t="s">
        <v>90</v>
      </c>
      <c r="I3393" t="s">
        <v>10</v>
      </c>
      <c r="J3393" t="s">
        <v>20650</v>
      </c>
      <c r="K3393">
        <v>0</v>
      </c>
      <c r="L3393" t="s">
        <v>20652</v>
      </c>
      <c r="M3393" t="s">
        <v>20652</v>
      </c>
      <c r="N3393">
        <v>0</v>
      </c>
      <c r="O3393">
        <v>27</v>
      </c>
      <c r="P3393" s="17">
        <v>46022</v>
      </c>
      <c r="Q3393" s="19">
        <v>0</v>
      </c>
      <c r="R3393" t="s">
        <v>24</v>
      </c>
      <c r="S3393" s="17">
        <v>45727</v>
      </c>
      <c r="U3393" s="29">
        <v>0</v>
      </c>
      <c r="V3393" s="29">
        <v>0</v>
      </c>
      <c r="W3393" s="29">
        <v>0</v>
      </c>
      <c r="X3393">
        <v>1</v>
      </c>
      <c r="Y3393" s="33">
        <v>0</v>
      </c>
      <c r="Z3393" s="29">
        <v>0</v>
      </c>
      <c r="AA3393" s="29">
        <v>0</v>
      </c>
      <c r="AB3393" s="29">
        <v>0</v>
      </c>
      <c r="AC3393" s="33">
        <v>0</v>
      </c>
      <c r="AD3393" s="33">
        <v>-28.343354999999999</v>
      </c>
      <c r="AE3393" s="29">
        <v>0</v>
      </c>
      <c r="AG3393" s="29">
        <v>0</v>
      </c>
      <c r="AH3393" s="29">
        <v>0</v>
      </c>
      <c r="AI3393" s="29">
        <v>0</v>
      </c>
      <c r="AJ3393" s="29">
        <v>0</v>
      </c>
      <c r="AK3393" s="29">
        <v>0</v>
      </c>
      <c r="AL3393" s="53">
        <v>1</v>
      </c>
      <c r="AM3393" s="29" t="s">
        <v>20651</v>
      </c>
      <c r="AN3393" s="29" t="s">
        <v>20651</v>
      </c>
      <c r="AO3393" s="29">
        <v>0</v>
      </c>
      <c r="AP3393" s="30">
        <v>0</v>
      </c>
      <c r="AQ3393" s="30">
        <v>0</v>
      </c>
    </row>
    <row r="3394" spans="1:43" x14ac:dyDescent="0.25">
      <c r="A3394" t="s">
        <v>20647</v>
      </c>
      <c r="B3394" t="s">
        <v>20652</v>
      </c>
      <c r="C3394" s="34">
        <v>10000064130359</v>
      </c>
      <c r="D3394">
        <v>3559256</v>
      </c>
      <c r="E3394" t="s">
        <v>20649</v>
      </c>
      <c r="F3394" t="s">
        <v>20651</v>
      </c>
      <c r="G3394" t="s">
        <v>89</v>
      </c>
      <c r="H3394" t="s">
        <v>90</v>
      </c>
      <c r="I3394" t="s">
        <v>10</v>
      </c>
      <c r="J3394" t="s">
        <v>20650</v>
      </c>
      <c r="K3394">
        <v>0</v>
      </c>
      <c r="L3394" t="s">
        <v>20652</v>
      </c>
      <c r="M3394" t="s">
        <v>20652</v>
      </c>
      <c r="N3394">
        <v>0</v>
      </c>
      <c r="O3394">
        <v>19</v>
      </c>
      <c r="P3394" s="17">
        <v>46022</v>
      </c>
      <c r="Q3394" s="19">
        <v>0</v>
      </c>
      <c r="R3394" t="s">
        <v>24</v>
      </c>
      <c r="S3394" s="17">
        <v>45727</v>
      </c>
      <c r="U3394" s="29">
        <v>0</v>
      </c>
      <c r="V3394" s="29">
        <v>0</v>
      </c>
      <c r="W3394" s="29">
        <v>0</v>
      </c>
      <c r="X3394">
        <v>1</v>
      </c>
      <c r="Y3394" s="33">
        <v>0</v>
      </c>
      <c r="Z3394" s="29">
        <v>0</v>
      </c>
      <c r="AA3394" s="29">
        <v>0</v>
      </c>
      <c r="AB3394" s="29">
        <v>0</v>
      </c>
      <c r="AC3394" s="33">
        <v>0</v>
      </c>
      <c r="AD3394" s="33">
        <v>-224.060315</v>
      </c>
      <c r="AE3394" s="29">
        <v>0</v>
      </c>
      <c r="AG3394" s="29">
        <v>0</v>
      </c>
      <c r="AH3394" s="29">
        <v>0</v>
      </c>
      <c r="AI3394" s="29">
        <v>0</v>
      </c>
      <c r="AJ3394" s="29">
        <v>0</v>
      </c>
      <c r="AK3394" s="29">
        <v>0</v>
      </c>
      <c r="AL3394" s="53">
        <v>1</v>
      </c>
      <c r="AM3394" s="29" t="s">
        <v>20651</v>
      </c>
      <c r="AN3394" s="29" t="s">
        <v>20651</v>
      </c>
      <c r="AO3394" s="29">
        <v>0</v>
      </c>
      <c r="AP3394" s="30">
        <v>0</v>
      </c>
      <c r="AQ3394" s="30">
        <v>0</v>
      </c>
    </row>
    <row r="3395" spans="1:43" x14ac:dyDescent="0.25">
      <c r="A3395" t="s">
        <v>20647</v>
      </c>
      <c r="B3395" t="s">
        <v>20652</v>
      </c>
      <c r="C3395" s="34">
        <v>10000064130388</v>
      </c>
      <c r="D3395">
        <v>9049301</v>
      </c>
      <c r="E3395" t="s">
        <v>20649</v>
      </c>
      <c r="F3395" t="s">
        <v>20651</v>
      </c>
      <c r="G3395" t="s">
        <v>89</v>
      </c>
      <c r="H3395" t="s">
        <v>90</v>
      </c>
      <c r="I3395" t="s">
        <v>10</v>
      </c>
      <c r="J3395" t="s">
        <v>20650</v>
      </c>
      <c r="K3395">
        <v>0</v>
      </c>
      <c r="L3395" t="s">
        <v>20652</v>
      </c>
      <c r="M3395" t="s">
        <v>20652</v>
      </c>
      <c r="N3395">
        <v>0</v>
      </c>
      <c r="O3395">
        <v>32</v>
      </c>
      <c r="P3395" s="17">
        <v>46022</v>
      </c>
      <c r="Q3395" s="19">
        <v>0</v>
      </c>
      <c r="R3395" t="s">
        <v>24</v>
      </c>
      <c r="S3395" s="17">
        <v>45727</v>
      </c>
      <c r="U3395" s="29">
        <v>0</v>
      </c>
      <c r="V3395" s="29">
        <v>0</v>
      </c>
      <c r="W3395" s="29">
        <v>0</v>
      </c>
      <c r="X3395">
        <v>1</v>
      </c>
      <c r="Y3395" s="33">
        <v>0</v>
      </c>
      <c r="Z3395" s="29">
        <v>0</v>
      </c>
      <c r="AA3395" s="29">
        <v>0</v>
      </c>
      <c r="AB3395" s="29">
        <v>0</v>
      </c>
      <c r="AC3395" s="33">
        <v>0</v>
      </c>
      <c r="AD3395" s="33">
        <v>-105.30321500000001</v>
      </c>
      <c r="AE3395" s="29">
        <v>0</v>
      </c>
      <c r="AG3395" s="29">
        <v>0</v>
      </c>
      <c r="AH3395" s="29">
        <v>0</v>
      </c>
      <c r="AI3395" s="29">
        <v>0</v>
      </c>
      <c r="AJ3395" s="29">
        <v>0</v>
      </c>
      <c r="AK3395" s="29">
        <v>0</v>
      </c>
      <c r="AL3395" s="53">
        <v>1</v>
      </c>
      <c r="AM3395" s="29" t="s">
        <v>20651</v>
      </c>
      <c r="AN3395" s="29" t="s">
        <v>20651</v>
      </c>
      <c r="AO3395" s="29">
        <v>0</v>
      </c>
      <c r="AP3395" s="30">
        <v>0</v>
      </c>
      <c r="AQ3395" s="30">
        <v>0</v>
      </c>
    </row>
    <row r="3396" spans="1:43" x14ac:dyDescent="0.25">
      <c r="A3396" t="s">
        <v>20647</v>
      </c>
      <c r="B3396" t="s">
        <v>20652</v>
      </c>
      <c r="C3396" s="34">
        <v>10000064130390</v>
      </c>
      <c r="D3396">
        <v>3559258</v>
      </c>
      <c r="E3396" t="s">
        <v>20649</v>
      </c>
      <c r="F3396" t="s">
        <v>20651</v>
      </c>
      <c r="G3396" t="s">
        <v>89</v>
      </c>
      <c r="H3396" t="s">
        <v>90</v>
      </c>
      <c r="I3396" t="s">
        <v>10</v>
      </c>
      <c r="J3396" t="s">
        <v>20650</v>
      </c>
      <c r="K3396">
        <v>0</v>
      </c>
      <c r="L3396" t="s">
        <v>20652</v>
      </c>
      <c r="M3396" t="s">
        <v>20652</v>
      </c>
      <c r="N3396">
        <v>0</v>
      </c>
      <c r="O3396">
        <v>32</v>
      </c>
      <c r="P3396" s="17">
        <v>46022</v>
      </c>
      <c r="Q3396" s="19">
        <v>0</v>
      </c>
      <c r="R3396" t="s">
        <v>24</v>
      </c>
      <c r="S3396" s="17">
        <v>45727</v>
      </c>
      <c r="U3396" s="29">
        <v>0</v>
      </c>
      <c r="V3396" s="29">
        <v>0</v>
      </c>
      <c r="W3396" s="29">
        <v>0</v>
      </c>
      <c r="X3396">
        <v>1</v>
      </c>
      <c r="Y3396" s="33">
        <v>0</v>
      </c>
      <c r="Z3396" s="29">
        <v>0</v>
      </c>
      <c r="AA3396" s="29">
        <v>0</v>
      </c>
      <c r="AB3396" s="29">
        <v>0</v>
      </c>
      <c r="AC3396" s="33">
        <v>0</v>
      </c>
      <c r="AD3396" s="33">
        <v>-39.760240000000003</v>
      </c>
      <c r="AE3396" s="29">
        <v>0</v>
      </c>
      <c r="AG3396" s="29">
        <v>0</v>
      </c>
      <c r="AH3396" s="29">
        <v>0</v>
      </c>
      <c r="AI3396" s="29">
        <v>0</v>
      </c>
      <c r="AJ3396" s="29">
        <v>0</v>
      </c>
      <c r="AK3396" s="29">
        <v>0</v>
      </c>
      <c r="AL3396" s="53">
        <v>1</v>
      </c>
      <c r="AM3396" s="29" t="s">
        <v>20651</v>
      </c>
      <c r="AN3396" s="29" t="s">
        <v>20651</v>
      </c>
      <c r="AO3396" s="29">
        <v>0</v>
      </c>
      <c r="AP3396" s="30">
        <v>0</v>
      </c>
      <c r="AQ3396" s="30">
        <v>0</v>
      </c>
    </row>
    <row r="3397" spans="1:43" x14ac:dyDescent="0.25">
      <c r="A3397" t="s">
        <v>20647</v>
      </c>
      <c r="B3397" t="s">
        <v>20652</v>
      </c>
      <c r="C3397" s="34">
        <v>10000064130652</v>
      </c>
      <c r="D3397">
        <v>3559261</v>
      </c>
      <c r="E3397" t="s">
        <v>20649</v>
      </c>
      <c r="F3397" t="s">
        <v>20651</v>
      </c>
      <c r="G3397" t="s">
        <v>89</v>
      </c>
      <c r="H3397" t="s">
        <v>90</v>
      </c>
      <c r="I3397" t="s">
        <v>10</v>
      </c>
      <c r="J3397" t="s">
        <v>20650</v>
      </c>
      <c r="K3397">
        <v>0</v>
      </c>
      <c r="L3397" t="s">
        <v>20652</v>
      </c>
      <c r="M3397" t="s">
        <v>20652</v>
      </c>
      <c r="N3397">
        <v>0</v>
      </c>
      <c r="O3397">
        <v>8</v>
      </c>
      <c r="P3397" s="17">
        <v>46022</v>
      </c>
      <c r="Q3397" s="19">
        <v>0</v>
      </c>
      <c r="R3397" t="s">
        <v>24</v>
      </c>
      <c r="S3397" s="17">
        <v>45727</v>
      </c>
      <c r="U3397" s="29">
        <v>0</v>
      </c>
      <c r="V3397" s="29">
        <v>0</v>
      </c>
      <c r="W3397" s="29">
        <v>0</v>
      </c>
      <c r="X3397">
        <v>1</v>
      </c>
      <c r="Y3397" s="33">
        <v>0</v>
      </c>
      <c r="Z3397" s="29">
        <v>0</v>
      </c>
      <c r="AA3397" s="29">
        <v>0</v>
      </c>
      <c r="AB3397" s="29">
        <v>0</v>
      </c>
      <c r="AC3397" s="33">
        <v>0</v>
      </c>
      <c r="AD3397" s="33">
        <v>-193.505315</v>
      </c>
      <c r="AE3397" s="29">
        <v>0</v>
      </c>
      <c r="AG3397" s="29">
        <v>0</v>
      </c>
      <c r="AH3397" s="29">
        <v>0</v>
      </c>
      <c r="AI3397" s="29">
        <v>0</v>
      </c>
      <c r="AJ3397" s="29">
        <v>0</v>
      </c>
      <c r="AK3397" s="29">
        <v>0</v>
      </c>
      <c r="AL3397" s="53">
        <v>1</v>
      </c>
      <c r="AM3397" s="29" t="s">
        <v>20651</v>
      </c>
      <c r="AN3397" s="29" t="s">
        <v>20651</v>
      </c>
      <c r="AO3397" s="29">
        <v>0</v>
      </c>
      <c r="AP3397" s="30">
        <v>0</v>
      </c>
      <c r="AQ3397" s="30">
        <v>0</v>
      </c>
    </row>
    <row r="3398" spans="1:43" x14ac:dyDescent="0.25">
      <c r="A3398" t="s">
        <v>20647</v>
      </c>
      <c r="B3398" t="s">
        <v>20652</v>
      </c>
      <c r="C3398" s="34">
        <v>10000064130780</v>
      </c>
      <c r="D3398">
        <v>9049352</v>
      </c>
      <c r="E3398" t="s">
        <v>20649</v>
      </c>
      <c r="F3398" t="s">
        <v>20651</v>
      </c>
      <c r="G3398" t="s">
        <v>89</v>
      </c>
      <c r="H3398" t="s">
        <v>90</v>
      </c>
      <c r="I3398" t="s">
        <v>10</v>
      </c>
      <c r="J3398" t="s">
        <v>20650</v>
      </c>
      <c r="K3398">
        <v>0</v>
      </c>
      <c r="L3398" t="s">
        <v>20652</v>
      </c>
      <c r="M3398" t="s">
        <v>20652</v>
      </c>
      <c r="N3398">
        <v>0</v>
      </c>
      <c r="O3398">
        <v>23</v>
      </c>
      <c r="P3398" s="17">
        <v>46022</v>
      </c>
      <c r="Q3398" s="19">
        <v>0</v>
      </c>
      <c r="R3398" t="s">
        <v>24</v>
      </c>
      <c r="S3398" s="17">
        <v>45727</v>
      </c>
      <c r="U3398" s="29">
        <v>0</v>
      </c>
      <c r="V3398" s="29">
        <v>0</v>
      </c>
      <c r="W3398" s="29">
        <v>0</v>
      </c>
      <c r="X3398">
        <v>1</v>
      </c>
      <c r="Y3398" s="33">
        <v>0</v>
      </c>
      <c r="Z3398" s="29">
        <v>0</v>
      </c>
      <c r="AA3398" s="29">
        <v>0</v>
      </c>
      <c r="AB3398" s="29">
        <v>0</v>
      </c>
      <c r="AC3398" s="33">
        <v>0</v>
      </c>
      <c r="AD3398" s="33">
        <v>-47.549264999999998</v>
      </c>
      <c r="AE3398" s="29">
        <v>0</v>
      </c>
      <c r="AG3398" s="29">
        <v>0</v>
      </c>
      <c r="AH3398" s="29">
        <v>0</v>
      </c>
      <c r="AI3398" s="29">
        <v>0</v>
      </c>
      <c r="AJ3398" s="29">
        <v>0</v>
      </c>
      <c r="AK3398" s="29">
        <v>0</v>
      </c>
      <c r="AL3398" s="53">
        <v>1</v>
      </c>
      <c r="AM3398" s="29" t="s">
        <v>20651</v>
      </c>
      <c r="AN3398" s="29" t="s">
        <v>20651</v>
      </c>
      <c r="AO3398" s="29">
        <v>0</v>
      </c>
      <c r="AP3398" s="30">
        <v>0</v>
      </c>
      <c r="AQ3398" s="30">
        <v>0</v>
      </c>
    </row>
    <row r="3399" spans="1:43" x14ac:dyDescent="0.25">
      <c r="A3399" t="s">
        <v>20647</v>
      </c>
      <c r="B3399" t="s">
        <v>20652</v>
      </c>
      <c r="C3399" s="34">
        <v>10000064130792</v>
      </c>
      <c r="D3399">
        <v>3559266</v>
      </c>
      <c r="E3399" t="s">
        <v>20649</v>
      </c>
      <c r="F3399" t="s">
        <v>20651</v>
      </c>
      <c r="G3399" t="s">
        <v>89</v>
      </c>
      <c r="H3399" t="s">
        <v>90</v>
      </c>
      <c r="I3399" t="s">
        <v>14</v>
      </c>
      <c r="J3399" t="s">
        <v>20650</v>
      </c>
      <c r="K3399">
        <v>0</v>
      </c>
      <c r="L3399" t="s">
        <v>20652</v>
      </c>
      <c r="M3399" t="s">
        <v>20652</v>
      </c>
      <c r="N3399">
        <v>0</v>
      </c>
      <c r="O3399">
        <v>7</v>
      </c>
      <c r="P3399" s="17">
        <v>46022</v>
      </c>
      <c r="Q3399" s="19">
        <v>0</v>
      </c>
      <c r="R3399" t="s">
        <v>24</v>
      </c>
      <c r="S3399" s="17">
        <v>45727</v>
      </c>
      <c r="U3399" s="29">
        <v>0</v>
      </c>
      <c r="V3399" s="29">
        <v>0</v>
      </c>
      <c r="W3399" s="29">
        <v>0</v>
      </c>
      <c r="X3399">
        <v>1</v>
      </c>
      <c r="Y3399" s="33">
        <v>0</v>
      </c>
      <c r="Z3399" s="29">
        <v>0</v>
      </c>
      <c r="AA3399" s="29">
        <v>0</v>
      </c>
      <c r="AB3399" s="29">
        <v>0</v>
      </c>
      <c r="AC3399" s="33">
        <v>0</v>
      </c>
      <c r="AD3399" s="33">
        <v>-269.89281499999998</v>
      </c>
      <c r="AE3399" s="29">
        <v>0</v>
      </c>
      <c r="AG3399" s="29">
        <v>0</v>
      </c>
      <c r="AH3399" s="29">
        <v>0</v>
      </c>
      <c r="AI3399" s="29">
        <v>0</v>
      </c>
      <c r="AJ3399" s="29">
        <v>0</v>
      </c>
      <c r="AK3399" s="29">
        <v>0</v>
      </c>
      <c r="AL3399" s="53">
        <v>1</v>
      </c>
      <c r="AM3399" s="29" t="s">
        <v>20651</v>
      </c>
      <c r="AN3399" s="29" t="s">
        <v>20651</v>
      </c>
      <c r="AO3399" s="29">
        <v>0</v>
      </c>
      <c r="AP3399" s="30">
        <v>0</v>
      </c>
      <c r="AQ3399" s="30">
        <v>0</v>
      </c>
    </row>
    <row r="3400" spans="1:43" x14ac:dyDescent="0.25">
      <c r="A3400" t="s">
        <v>20647</v>
      </c>
      <c r="B3400" t="s">
        <v>20652</v>
      </c>
      <c r="C3400" s="34">
        <v>10000064130795</v>
      </c>
      <c r="D3400">
        <v>3559265</v>
      </c>
      <c r="E3400" t="s">
        <v>20649</v>
      </c>
      <c r="F3400" t="s">
        <v>20651</v>
      </c>
      <c r="G3400" t="s">
        <v>89</v>
      </c>
      <c r="H3400" t="s">
        <v>90</v>
      </c>
      <c r="I3400" t="s">
        <v>14</v>
      </c>
      <c r="J3400" t="s">
        <v>20650</v>
      </c>
      <c r="K3400">
        <v>0</v>
      </c>
      <c r="L3400" t="s">
        <v>20652</v>
      </c>
      <c r="M3400" t="s">
        <v>20652</v>
      </c>
      <c r="N3400">
        <v>0</v>
      </c>
      <c r="O3400">
        <v>8</v>
      </c>
      <c r="P3400" s="17">
        <v>46022</v>
      </c>
      <c r="Q3400" s="19">
        <v>0</v>
      </c>
      <c r="R3400" t="s">
        <v>24</v>
      </c>
      <c r="S3400" s="17">
        <v>45727</v>
      </c>
      <c r="U3400" s="29">
        <v>0</v>
      </c>
      <c r="V3400" s="29">
        <v>0</v>
      </c>
      <c r="W3400" s="29">
        <v>0</v>
      </c>
      <c r="X3400">
        <v>1</v>
      </c>
      <c r="Y3400" s="33">
        <v>0</v>
      </c>
      <c r="Z3400" s="29">
        <v>0</v>
      </c>
      <c r="AA3400" s="29">
        <v>0</v>
      </c>
      <c r="AB3400" s="29">
        <v>0</v>
      </c>
      <c r="AC3400" s="33">
        <v>0</v>
      </c>
      <c r="AD3400" s="33">
        <v>-269.89281499999998</v>
      </c>
      <c r="AE3400" s="29">
        <v>0</v>
      </c>
      <c r="AG3400" s="29">
        <v>0</v>
      </c>
      <c r="AH3400" s="29">
        <v>0</v>
      </c>
      <c r="AI3400" s="29">
        <v>0</v>
      </c>
      <c r="AJ3400" s="29">
        <v>0</v>
      </c>
      <c r="AK3400" s="29">
        <v>0</v>
      </c>
      <c r="AL3400" s="53">
        <v>1</v>
      </c>
      <c r="AM3400" s="29" t="s">
        <v>20651</v>
      </c>
      <c r="AN3400" s="29" t="s">
        <v>20651</v>
      </c>
      <c r="AO3400" s="29">
        <v>0</v>
      </c>
      <c r="AP3400" s="30">
        <v>0</v>
      </c>
      <c r="AQ3400" s="30">
        <v>0</v>
      </c>
    </row>
    <row r="3401" spans="1:43" x14ac:dyDescent="0.25">
      <c r="A3401" t="s">
        <v>20647</v>
      </c>
      <c r="B3401" t="s">
        <v>20652</v>
      </c>
      <c r="C3401" s="34">
        <v>10000064130819</v>
      </c>
      <c r="D3401">
        <v>9049371</v>
      </c>
      <c r="E3401" t="s">
        <v>20649</v>
      </c>
      <c r="F3401" t="s">
        <v>20651</v>
      </c>
      <c r="G3401" t="s">
        <v>89</v>
      </c>
      <c r="H3401" t="s">
        <v>90</v>
      </c>
      <c r="I3401" t="s">
        <v>10</v>
      </c>
      <c r="J3401" t="s">
        <v>20650</v>
      </c>
      <c r="K3401">
        <v>0</v>
      </c>
      <c r="L3401" t="s">
        <v>20652</v>
      </c>
      <c r="M3401" t="s">
        <v>20652</v>
      </c>
      <c r="N3401">
        <v>0</v>
      </c>
      <c r="O3401">
        <v>14</v>
      </c>
      <c r="P3401" s="17">
        <v>46022</v>
      </c>
      <c r="Q3401" s="19">
        <v>0</v>
      </c>
      <c r="R3401" t="s">
        <v>24</v>
      </c>
      <c r="S3401" s="17">
        <v>45727</v>
      </c>
      <c r="U3401" s="29">
        <v>0</v>
      </c>
      <c r="V3401" s="29">
        <v>0</v>
      </c>
      <c r="W3401" s="29">
        <v>0</v>
      </c>
      <c r="X3401">
        <v>1</v>
      </c>
      <c r="Y3401" s="33">
        <v>0</v>
      </c>
      <c r="Z3401" s="29">
        <v>0</v>
      </c>
      <c r="AA3401" s="29">
        <v>0</v>
      </c>
      <c r="AB3401" s="29">
        <v>0</v>
      </c>
      <c r="AC3401" s="33">
        <v>0</v>
      </c>
      <c r="AD3401" s="33">
        <v>-16.072929999999999</v>
      </c>
      <c r="AE3401" s="29">
        <v>0</v>
      </c>
      <c r="AG3401" s="29">
        <v>0</v>
      </c>
      <c r="AH3401" s="29">
        <v>0</v>
      </c>
      <c r="AI3401" s="29">
        <v>0</v>
      </c>
      <c r="AJ3401" s="29">
        <v>0</v>
      </c>
      <c r="AK3401" s="29">
        <v>0</v>
      </c>
      <c r="AL3401" s="53">
        <v>1</v>
      </c>
      <c r="AM3401" s="29" t="s">
        <v>20651</v>
      </c>
      <c r="AN3401" s="29" t="s">
        <v>20651</v>
      </c>
      <c r="AO3401" s="29">
        <v>0</v>
      </c>
      <c r="AP3401" s="30">
        <v>0</v>
      </c>
      <c r="AQ3401" s="30">
        <v>0</v>
      </c>
    </row>
    <row r="3402" spans="1:43" x14ac:dyDescent="0.25">
      <c r="A3402" t="s">
        <v>20647</v>
      </c>
      <c r="B3402" t="s">
        <v>20652</v>
      </c>
      <c r="C3402" s="34">
        <v>10000064130830</v>
      </c>
      <c r="D3402">
        <v>3559268</v>
      </c>
      <c r="E3402" t="s">
        <v>20649</v>
      </c>
      <c r="F3402" t="s">
        <v>20651</v>
      </c>
      <c r="G3402" t="s">
        <v>89</v>
      </c>
      <c r="H3402" t="s">
        <v>90</v>
      </c>
      <c r="I3402" t="s">
        <v>10</v>
      </c>
      <c r="J3402" t="s">
        <v>20650</v>
      </c>
      <c r="K3402">
        <v>0</v>
      </c>
      <c r="L3402" t="s">
        <v>20652</v>
      </c>
      <c r="M3402" t="s">
        <v>20652</v>
      </c>
      <c r="N3402">
        <v>0</v>
      </c>
      <c r="O3402">
        <v>43</v>
      </c>
      <c r="P3402" s="17">
        <v>46022</v>
      </c>
      <c r="Q3402" s="19">
        <v>0</v>
      </c>
      <c r="R3402" t="s">
        <v>24</v>
      </c>
      <c r="S3402" s="17">
        <v>45727</v>
      </c>
      <c r="U3402" s="29">
        <v>0</v>
      </c>
      <c r="V3402" s="29">
        <v>0</v>
      </c>
      <c r="W3402" s="29">
        <v>0</v>
      </c>
      <c r="X3402">
        <v>1</v>
      </c>
      <c r="Y3402" s="33">
        <v>0</v>
      </c>
      <c r="Z3402" s="29">
        <v>0</v>
      </c>
      <c r="AA3402" s="29">
        <v>0</v>
      </c>
      <c r="AB3402" s="29">
        <v>0</v>
      </c>
      <c r="AC3402" s="33">
        <v>0</v>
      </c>
      <c r="AD3402" s="33">
        <v>-162.95031500000002</v>
      </c>
      <c r="AE3402" s="29">
        <v>0</v>
      </c>
      <c r="AG3402" s="29">
        <v>0</v>
      </c>
      <c r="AH3402" s="29">
        <v>0</v>
      </c>
      <c r="AI3402" s="29">
        <v>0</v>
      </c>
      <c r="AJ3402" s="29">
        <v>0</v>
      </c>
      <c r="AK3402" s="29">
        <v>0</v>
      </c>
      <c r="AL3402" s="53">
        <v>1</v>
      </c>
      <c r="AM3402" s="29" t="s">
        <v>20651</v>
      </c>
      <c r="AN3402" s="29" t="s">
        <v>20651</v>
      </c>
      <c r="AO3402" s="29">
        <v>0</v>
      </c>
      <c r="AP3402" s="30">
        <v>0</v>
      </c>
      <c r="AQ3402" s="30">
        <v>0</v>
      </c>
    </row>
    <row r="3403" spans="1:43" x14ac:dyDescent="0.25">
      <c r="A3403" t="s">
        <v>20647</v>
      </c>
      <c r="B3403" t="s">
        <v>20652</v>
      </c>
      <c r="C3403" s="34">
        <v>10000064130834</v>
      </c>
      <c r="D3403">
        <v>9049383</v>
      </c>
      <c r="E3403" t="s">
        <v>20649</v>
      </c>
      <c r="F3403" t="s">
        <v>20651</v>
      </c>
      <c r="G3403" t="s">
        <v>89</v>
      </c>
      <c r="H3403" t="s">
        <v>90</v>
      </c>
      <c r="I3403" t="s">
        <v>10</v>
      </c>
      <c r="J3403" t="s">
        <v>20650</v>
      </c>
      <c r="K3403">
        <v>0</v>
      </c>
      <c r="L3403" t="s">
        <v>20652</v>
      </c>
      <c r="M3403" t="s">
        <v>20652</v>
      </c>
      <c r="N3403">
        <v>0</v>
      </c>
      <c r="O3403">
        <v>30</v>
      </c>
      <c r="P3403" s="17">
        <v>46022</v>
      </c>
      <c r="Q3403" s="19">
        <v>0</v>
      </c>
      <c r="R3403" t="s">
        <v>24</v>
      </c>
      <c r="S3403" s="17">
        <v>45727</v>
      </c>
      <c r="U3403" s="29">
        <v>0</v>
      </c>
      <c r="V3403" s="29">
        <v>0</v>
      </c>
      <c r="W3403" s="29">
        <v>0</v>
      </c>
      <c r="X3403">
        <v>1</v>
      </c>
      <c r="Y3403" s="33">
        <v>0</v>
      </c>
      <c r="Z3403" s="29">
        <v>0</v>
      </c>
      <c r="AA3403" s="29">
        <v>0</v>
      </c>
      <c r="AB3403" s="29">
        <v>0</v>
      </c>
      <c r="AC3403" s="33">
        <v>0</v>
      </c>
      <c r="AD3403" s="33">
        <v>-178.46056999999999</v>
      </c>
      <c r="AE3403" s="29">
        <v>0</v>
      </c>
      <c r="AG3403" s="29">
        <v>0</v>
      </c>
      <c r="AH3403" s="29">
        <v>0</v>
      </c>
      <c r="AI3403" s="29">
        <v>0</v>
      </c>
      <c r="AJ3403" s="29">
        <v>0</v>
      </c>
      <c r="AK3403" s="29">
        <v>0</v>
      </c>
      <c r="AL3403" s="53">
        <v>1</v>
      </c>
      <c r="AM3403" s="29" t="s">
        <v>20651</v>
      </c>
      <c r="AN3403" s="29" t="s">
        <v>20651</v>
      </c>
      <c r="AO3403" s="29">
        <v>0</v>
      </c>
      <c r="AP3403" s="30">
        <v>0</v>
      </c>
      <c r="AQ3403" s="30">
        <v>0</v>
      </c>
    </row>
    <row r="3404" spans="1:43" x14ac:dyDescent="0.25">
      <c r="A3404" t="s">
        <v>20647</v>
      </c>
      <c r="B3404" t="s">
        <v>20652</v>
      </c>
      <c r="C3404" s="34">
        <v>10000064130869</v>
      </c>
      <c r="D3404">
        <v>9049403</v>
      </c>
      <c r="E3404" t="s">
        <v>20649</v>
      </c>
      <c r="F3404" t="s">
        <v>20651</v>
      </c>
      <c r="G3404" t="s">
        <v>89</v>
      </c>
      <c r="H3404" t="s">
        <v>90</v>
      </c>
      <c r="I3404" t="s">
        <v>10</v>
      </c>
      <c r="J3404" t="s">
        <v>20650</v>
      </c>
      <c r="K3404">
        <v>0</v>
      </c>
      <c r="L3404" t="s">
        <v>20652</v>
      </c>
      <c r="M3404" t="s">
        <v>20652</v>
      </c>
      <c r="N3404">
        <v>0</v>
      </c>
      <c r="O3404">
        <v>79</v>
      </c>
      <c r="P3404" s="17">
        <v>46022</v>
      </c>
      <c r="Q3404" s="19">
        <v>0</v>
      </c>
      <c r="R3404" t="s">
        <v>24</v>
      </c>
      <c r="S3404" s="17">
        <v>45727</v>
      </c>
      <c r="U3404" s="29">
        <v>0</v>
      </c>
      <c r="V3404" s="29">
        <v>0</v>
      </c>
      <c r="W3404" s="29">
        <v>0</v>
      </c>
      <c r="X3404">
        <v>1</v>
      </c>
      <c r="Y3404" s="33">
        <v>0</v>
      </c>
      <c r="Z3404" s="29">
        <v>0</v>
      </c>
      <c r="AA3404" s="29">
        <v>0</v>
      </c>
      <c r="AB3404" s="29">
        <v>0</v>
      </c>
      <c r="AC3404" s="33">
        <v>0</v>
      </c>
      <c r="AD3404" s="33">
        <v>-345.17464999999999</v>
      </c>
      <c r="AE3404" s="29">
        <v>0</v>
      </c>
      <c r="AG3404" s="29">
        <v>0</v>
      </c>
      <c r="AH3404" s="29">
        <v>0</v>
      </c>
      <c r="AI3404" s="29">
        <v>0</v>
      </c>
      <c r="AJ3404" s="29">
        <v>0</v>
      </c>
      <c r="AK3404" s="29">
        <v>0</v>
      </c>
      <c r="AL3404" s="53">
        <v>1</v>
      </c>
      <c r="AM3404" s="29" t="s">
        <v>20651</v>
      </c>
      <c r="AN3404" s="29" t="s">
        <v>20651</v>
      </c>
      <c r="AO3404" s="29">
        <v>0</v>
      </c>
      <c r="AP3404" s="30">
        <v>0</v>
      </c>
      <c r="AQ3404" s="30">
        <v>0</v>
      </c>
    </row>
    <row r="3405" spans="1:43" x14ac:dyDescent="0.25">
      <c r="A3405" t="s">
        <v>20647</v>
      </c>
      <c r="B3405" t="s">
        <v>20652</v>
      </c>
      <c r="C3405" s="34">
        <v>10000064130949</v>
      </c>
      <c r="D3405">
        <v>9049406</v>
      </c>
      <c r="E3405" t="s">
        <v>20649</v>
      </c>
      <c r="F3405" t="s">
        <v>20651</v>
      </c>
      <c r="G3405" t="s">
        <v>89</v>
      </c>
      <c r="H3405" t="s">
        <v>90</v>
      </c>
      <c r="I3405" t="s">
        <v>10</v>
      </c>
      <c r="J3405" t="s">
        <v>20650</v>
      </c>
      <c r="K3405">
        <v>0</v>
      </c>
      <c r="L3405" t="s">
        <v>20652</v>
      </c>
      <c r="M3405" t="s">
        <v>20652</v>
      </c>
      <c r="N3405">
        <v>0</v>
      </c>
      <c r="O3405">
        <v>17</v>
      </c>
      <c r="P3405" s="17">
        <v>46022</v>
      </c>
      <c r="Q3405" s="19">
        <v>0</v>
      </c>
      <c r="R3405" t="s">
        <v>24</v>
      </c>
      <c r="S3405" s="17">
        <v>45727</v>
      </c>
      <c r="U3405" s="29">
        <v>0</v>
      </c>
      <c r="V3405" s="29">
        <v>0</v>
      </c>
      <c r="W3405" s="29">
        <v>0</v>
      </c>
      <c r="X3405">
        <v>1</v>
      </c>
      <c r="Y3405" s="33">
        <v>0</v>
      </c>
      <c r="Z3405" s="29">
        <v>0</v>
      </c>
      <c r="AA3405" s="29">
        <v>0</v>
      </c>
      <c r="AB3405" s="29">
        <v>0</v>
      </c>
      <c r="AC3405" s="33">
        <v>0</v>
      </c>
      <c r="AD3405" s="33">
        <v>-249.49376000000004</v>
      </c>
      <c r="AE3405" s="29">
        <v>0</v>
      </c>
      <c r="AG3405" s="29">
        <v>0</v>
      </c>
      <c r="AH3405" s="29">
        <v>0</v>
      </c>
      <c r="AI3405" s="29">
        <v>0</v>
      </c>
      <c r="AJ3405" s="29">
        <v>0</v>
      </c>
      <c r="AK3405" s="29">
        <v>0</v>
      </c>
      <c r="AL3405" s="53">
        <v>1</v>
      </c>
      <c r="AM3405" s="29" t="s">
        <v>20651</v>
      </c>
      <c r="AN3405" s="29" t="s">
        <v>20651</v>
      </c>
      <c r="AO3405" s="29">
        <v>0</v>
      </c>
      <c r="AP3405" s="30">
        <v>0</v>
      </c>
      <c r="AQ3405" s="30">
        <v>0</v>
      </c>
    </row>
    <row r="3406" spans="1:43" x14ac:dyDescent="0.25">
      <c r="A3406" t="s">
        <v>20647</v>
      </c>
      <c r="B3406" t="s">
        <v>20652</v>
      </c>
      <c r="C3406" s="34">
        <v>10000064130983</v>
      </c>
      <c r="D3406">
        <v>3559276</v>
      </c>
      <c r="E3406" t="s">
        <v>20649</v>
      </c>
      <c r="F3406" t="s">
        <v>20651</v>
      </c>
      <c r="G3406" t="s">
        <v>89</v>
      </c>
      <c r="H3406" t="s">
        <v>90</v>
      </c>
      <c r="I3406" t="s">
        <v>10</v>
      </c>
      <c r="J3406" t="s">
        <v>20650</v>
      </c>
      <c r="K3406">
        <v>0</v>
      </c>
      <c r="L3406" t="s">
        <v>20652</v>
      </c>
      <c r="M3406" t="s">
        <v>20652</v>
      </c>
      <c r="N3406">
        <v>0</v>
      </c>
      <c r="O3406">
        <v>27</v>
      </c>
      <c r="P3406" s="17">
        <v>46022</v>
      </c>
      <c r="Q3406" s="19">
        <v>0</v>
      </c>
      <c r="R3406" t="s">
        <v>24</v>
      </c>
      <c r="S3406" s="17">
        <v>45727</v>
      </c>
      <c r="U3406" s="29">
        <v>0</v>
      </c>
      <c r="V3406" s="29">
        <v>0</v>
      </c>
      <c r="W3406" s="29">
        <v>0</v>
      </c>
      <c r="X3406">
        <v>1</v>
      </c>
      <c r="Y3406" s="33">
        <v>0</v>
      </c>
      <c r="Z3406" s="29">
        <v>0</v>
      </c>
      <c r="AA3406" s="29">
        <v>0</v>
      </c>
      <c r="AB3406" s="29">
        <v>0</v>
      </c>
      <c r="AC3406" s="33">
        <v>0</v>
      </c>
      <c r="AD3406" s="33">
        <v>-259.688445</v>
      </c>
      <c r="AE3406" s="29">
        <v>0</v>
      </c>
      <c r="AG3406" s="29">
        <v>0</v>
      </c>
      <c r="AH3406" s="29">
        <v>0</v>
      </c>
      <c r="AI3406" s="29">
        <v>0</v>
      </c>
      <c r="AJ3406" s="29">
        <v>0</v>
      </c>
      <c r="AK3406" s="29">
        <v>0</v>
      </c>
      <c r="AL3406" s="53">
        <v>1</v>
      </c>
      <c r="AM3406" s="29" t="s">
        <v>20651</v>
      </c>
      <c r="AN3406" s="29" t="s">
        <v>20651</v>
      </c>
      <c r="AO3406" s="29">
        <v>0</v>
      </c>
      <c r="AP3406" s="30">
        <v>0</v>
      </c>
      <c r="AQ3406" s="30">
        <v>0</v>
      </c>
    </row>
    <row r="3407" spans="1:43" x14ac:dyDescent="0.25">
      <c r="A3407" t="s">
        <v>20647</v>
      </c>
      <c r="B3407" t="s">
        <v>20652</v>
      </c>
      <c r="C3407" s="34">
        <v>10000064131004</v>
      </c>
      <c r="D3407">
        <v>9049407</v>
      </c>
      <c r="E3407" t="s">
        <v>20649</v>
      </c>
      <c r="F3407" t="s">
        <v>20651</v>
      </c>
      <c r="G3407" t="s">
        <v>89</v>
      </c>
      <c r="H3407" t="s">
        <v>90</v>
      </c>
      <c r="I3407" t="s">
        <v>10</v>
      </c>
      <c r="J3407" t="s">
        <v>20650</v>
      </c>
      <c r="K3407">
        <v>0</v>
      </c>
      <c r="L3407" t="s">
        <v>20652</v>
      </c>
      <c r="M3407" t="s">
        <v>20652</v>
      </c>
      <c r="N3407">
        <v>0</v>
      </c>
      <c r="O3407">
        <v>25</v>
      </c>
      <c r="P3407" s="17">
        <v>46022</v>
      </c>
      <c r="Q3407" s="19">
        <v>0</v>
      </c>
      <c r="R3407" t="s">
        <v>24</v>
      </c>
      <c r="S3407" s="17">
        <v>45727</v>
      </c>
      <c r="U3407" s="29">
        <v>0</v>
      </c>
      <c r="V3407" s="29">
        <v>0</v>
      </c>
      <c r="W3407" s="29">
        <v>0</v>
      </c>
      <c r="X3407">
        <v>1</v>
      </c>
      <c r="Y3407" s="33">
        <v>0</v>
      </c>
      <c r="Z3407" s="29">
        <v>0</v>
      </c>
      <c r="AA3407" s="29">
        <v>0</v>
      </c>
      <c r="AB3407" s="29">
        <v>0</v>
      </c>
      <c r="AC3407" s="33">
        <v>0</v>
      </c>
      <c r="AD3407" s="33">
        <v>-297.07207999999997</v>
      </c>
      <c r="AE3407" s="29">
        <v>0</v>
      </c>
      <c r="AG3407" s="29">
        <v>0</v>
      </c>
      <c r="AH3407" s="29">
        <v>0</v>
      </c>
      <c r="AI3407" s="29">
        <v>0</v>
      </c>
      <c r="AJ3407" s="29">
        <v>0</v>
      </c>
      <c r="AK3407" s="29">
        <v>0</v>
      </c>
      <c r="AL3407" s="53">
        <v>1</v>
      </c>
      <c r="AM3407" s="29" t="s">
        <v>20651</v>
      </c>
      <c r="AN3407" s="29" t="s">
        <v>20651</v>
      </c>
      <c r="AO3407" s="29">
        <v>0</v>
      </c>
      <c r="AP3407" s="30">
        <v>0</v>
      </c>
      <c r="AQ3407" s="30">
        <v>0</v>
      </c>
    </row>
    <row r="3408" spans="1:43" x14ac:dyDescent="0.25">
      <c r="A3408" t="s">
        <v>20647</v>
      </c>
      <c r="B3408" t="s">
        <v>20652</v>
      </c>
      <c r="C3408" s="34">
        <v>10000064131162</v>
      </c>
      <c r="D3408">
        <v>9049468</v>
      </c>
      <c r="E3408" t="s">
        <v>20649</v>
      </c>
      <c r="F3408" t="s">
        <v>20651</v>
      </c>
      <c r="G3408" t="s">
        <v>89</v>
      </c>
      <c r="H3408" t="s">
        <v>90</v>
      </c>
      <c r="I3408" t="s">
        <v>14</v>
      </c>
      <c r="J3408" t="s">
        <v>20650</v>
      </c>
      <c r="K3408">
        <v>0</v>
      </c>
      <c r="L3408" t="s">
        <v>20652</v>
      </c>
      <c r="M3408" t="s">
        <v>20652</v>
      </c>
      <c r="N3408">
        <v>0</v>
      </c>
      <c r="O3408">
        <v>8</v>
      </c>
      <c r="P3408" s="17">
        <v>46022</v>
      </c>
      <c r="Q3408" s="19">
        <v>0</v>
      </c>
      <c r="R3408" t="s">
        <v>24</v>
      </c>
      <c r="S3408" s="17">
        <v>45727</v>
      </c>
      <c r="U3408" s="29">
        <v>0</v>
      </c>
      <c r="V3408" s="29">
        <v>0</v>
      </c>
      <c r="W3408" s="29">
        <v>0</v>
      </c>
      <c r="X3408">
        <v>1</v>
      </c>
      <c r="Y3408" s="33">
        <v>0</v>
      </c>
      <c r="Z3408" s="29">
        <v>0</v>
      </c>
      <c r="AA3408" s="29">
        <v>0</v>
      </c>
      <c r="AB3408" s="29">
        <v>0</v>
      </c>
      <c r="AC3408" s="33">
        <v>0</v>
      </c>
      <c r="AD3408" s="33">
        <v>-16.034190000000002</v>
      </c>
      <c r="AE3408" s="29">
        <v>0</v>
      </c>
      <c r="AG3408" s="29">
        <v>0</v>
      </c>
      <c r="AH3408" s="29">
        <v>0</v>
      </c>
      <c r="AI3408" s="29">
        <v>0</v>
      </c>
      <c r="AJ3408" s="29">
        <v>0</v>
      </c>
      <c r="AK3408" s="29">
        <v>0</v>
      </c>
      <c r="AL3408" s="53">
        <v>1</v>
      </c>
      <c r="AM3408" s="29" t="s">
        <v>20651</v>
      </c>
      <c r="AN3408" s="29" t="s">
        <v>20651</v>
      </c>
      <c r="AO3408" s="29">
        <v>0</v>
      </c>
      <c r="AP3408" s="30">
        <v>0</v>
      </c>
      <c r="AQ3408" s="30">
        <v>0</v>
      </c>
    </row>
    <row r="3409" spans="1:43" x14ac:dyDescent="0.25">
      <c r="A3409" t="s">
        <v>20647</v>
      </c>
      <c r="B3409" t="s">
        <v>20652</v>
      </c>
      <c r="C3409" s="34">
        <v>10000064131175</v>
      </c>
      <c r="D3409">
        <v>9049529</v>
      </c>
      <c r="E3409" t="s">
        <v>20649</v>
      </c>
      <c r="F3409" t="s">
        <v>20651</v>
      </c>
      <c r="G3409" t="s">
        <v>89</v>
      </c>
      <c r="H3409" t="s">
        <v>90</v>
      </c>
      <c r="I3409" t="s">
        <v>14</v>
      </c>
      <c r="J3409" t="s">
        <v>20650</v>
      </c>
      <c r="K3409">
        <v>0</v>
      </c>
      <c r="L3409" t="s">
        <v>20652</v>
      </c>
      <c r="M3409" t="s">
        <v>20652</v>
      </c>
      <c r="N3409">
        <v>0</v>
      </c>
      <c r="O3409">
        <v>16</v>
      </c>
      <c r="P3409" s="17">
        <v>46022</v>
      </c>
      <c r="Q3409" s="19">
        <v>0</v>
      </c>
      <c r="R3409" t="s">
        <v>24</v>
      </c>
      <c r="S3409" s="17">
        <v>45727</v>
      </c>
      <c r="U3409" s="29">
        <v>0</v>
      </c>
      <c r="V3409" s="29">
        <v>0</v>
      </c>
      <c r="W3409" s="29">
        <v>0</v>
      </c>
      <c r="X3409">
        <v>1</v>
      </c>
      <c r="Y3409" s="33">
        <v>0</v>
      </c>
      <c r="Z3409" s="29">
        <v>0</v>
      </c>
      <c r="AA3409" s="29">
        <v>0</v>
      </c>
      <c r="AB3409" s="29">
        <v>0</v>
      </c>
      <c r="AC3409" s="33">
        <v>0</v>
      </c>
      <c r="AD3409" s="33">
        <v>-163.396455</v>
      </c>
      <c r="AE3409" s="29">
        <v>0</v>
      </c>
      <c r="AG3409" s="29">
        <v>0</v>
      </c>
      <c r="AH3409" s="29">
        <v>0</v>
      </c>
      <c r="AI3409" s="29">
        <v>0</v>
      </c>
      <c r="AJ3409" s="29">
        <v>0</v>
      </c>
      <c r="AK3409" s="29">
        <v>0</v>
      </c>
      <c r="AL3409" s="53">
        <v>1</v>
      </c>
      <c r="AM3409" s="29" t="s">
        <v>20651</v>
      </c>
      <c r="AN3409" s="29" t="s">
        <v>20651</v>
      </c>
      <c r="AO3409" s="29">
        <v>0</v>
      </c>
      <c r="AP3409" s="30">
        <v>0</v>
      </c>
      <c r="AQ3409" s="30">
        <v>0</v>
      </c>
    </row>
    <row r="3410" spans="1:43" x14ac:dyDescent="0.25">
      <c r="A3410" t="s">
        <v>20647</v>
      </c>
      <c r="B3410" t="s">
        <v>20652</v>
      </c>
      <c r="C3410" s="34">
        <v>10000064131318</v>
      </c>
      <c r="D3410">
        <v>9049490</v>
      </c>
      <c r="E3410" t="s">
        <v>20649</v>
      </c>
      <c r="F3410" t="s">
        <v>20651</v>
      </c>
      <c r="G3410" t="s">
        <v>89</v>
      </c>
      <c r="H3410" t="s">
        <v>90</v>
      </c>
      <c r="I3410" t="s">
        <v>14</v>
      </c>
      <c r="J3410" t="s">
        <v>20650</v>
      </c>
      <c r="K3410">
        <v>0</v>
      </c>
      <c r="L3410" t="s">
        <v>20652</v>
      </c>
      <c r="M3410" t="s">
        <v>20652</v>
      </c>
      <c r="N3410">
        <v>0</v>
      </c>
      <c r="O3410">
        <v>2</v>
      </c>
      <c r="P3410" s="17">
        <v>46022</v>
      </c>
      <c r="Q3410" s="19">
        <v>0</v>
      </c>
      <c r="R3410" t="s">
        <v>24</v>
      </c>
      <c r="S3410" s="17">
        <v>45727</v>
      </c>
      <c r="U3410" s="29">
        <v>0</v>
      </c>
      <c r="V3410" s="29">
        <v>0</v>
      </c>
      <c r="W3410" s="29">
        <v>0</v>
      </c>
      <c r="X3410">
        <v>1</v>
      </c>
      <c r="Y3410" s="33">
        <v>0</v>
      </c>
      <c r="Z3410" s="29">
        <v>0</v>
      </c>
      <c r="AA3410" s="29">
        <v>0</v>
      </c>
      <c r="AB3410" s="29">
        <v>0</v>
      </c>
      <c r="AC3410" s="33">
        <v>0</v>
      </c>
      <c r="AD3410" s="33">
        <v>-8.5457150000000013</v>
      </c>
      <c r="AE3410" s="29">
        <v>0</v>
      </c>
      <c r="AG3410" s="29">
        <v>0</v>
      </c>
      <c r="AH3410" s="29">
        <v>0</v>
      </c>
      <c r="AI3410" s="29">
        <v>0</v>
      </c>
      <c r="AJ3410" s="29">
        <v>0</v>
      </c>
      <c r="AK3410" s="29">
        <v>0</v>
      </c>
      <c r="AL3410" s="53">
        <v>1</v>
      </c>
      <c r="AM3410" s="29" t="s">
        <v>20651</v>
      </c>
      <c r="AN3410" s="29" t="s">
        <v>20651</v>
      </c>
      <c r="AO3410" s="29">
        <v>0</v>
      </c>
      <c r="AP3410" s="30">
        <v>0</v>
      </c>
      <c r="AQ3410" s="30">
        <v>0</v>
      </c>
    </row>
    <row r="3411" spans="1:43" x14ac:dyDescent="0.25">
      <c r="A3411" t="s">
        <v>20647</v>
      </c>
      <c r="B3411" t="s">
        <v>20652</v>
      </c>
      <c r="C3411" s="34">
        <v>10000064131873</v>
      </c>
      <c r="D3411">
        <v>3559324</v>
      </c>
      <c r="E3411" t="s">
        <v>20649</v>
      </c>
      <c r="F3411" t="s">
        <v>20651</v>
      </c>
      <c r="G3411" t="s">
        <v>89</v>
      </c>
      <c r="H3411" t="s">
        <v>90</v>
      </c>
      <c r="I3411" t="s">
        <v>14</v>
      </c>
      <c r="J3411" t="s">
        <v>20650</v>
      </c>
      <c r="K3411">
        <v>0</v>
      </c>
      <c r="L3411" t="s">
        <v>20652</v>
      </c>
      <c r="M3411" t="s">
        <v>20652</v>
      </c>
      <c r="N3411">
        <v>0</v>
      </c>
      <c r="O3411">
        <v>21</v>
      </c>
      <c r="P3411" s="17">
        <v>46022</v>
      </c>
      <c r="Q3411" s="19">
        <v>0</v>
      </c>
      <c r="R3411" t="s">
        <v>24</v>
      </c>
      <c r="S3411" s="17">
        <v>45727</v>
      </c>
      <c r="U3411" s="29">
        <v>0</v>
      </c>
      <c r="V3411" s="29">
        <v>0</v>
      </c>
      <c r="W3411" s="29">
        <v>0</v>
      </c>
      <c r="X3411">
        <v>1</v>
      </c>
      <c r="Y3411" s="33">
        <v>0</v>
      </c>
      <c r="Z3411" s="29">
        <v>0</v>
      </c>
      <c r="AA3411" s="29">
        <v>0</v>
      </c>
      <c r="AB3411" s="29">
        <v>0</v>
      </c>
      <c r="AC3411" s="33">
        <v>0</v>
      </c>
      <c r="AD3411" s="33">
        <v>-177.91726499999999</v>
      </c>
      <c r="AE3411" s="29">
        <v>0</v>
      </c>
      <c r="AG3411" s="29">
        <v>0</v>
      </c>
      <c r="AH3411" s="29">
        <v>0</v>
      </c>
      <c r="AI3411" s="29">
        <v>0</v>
      </c>
      <c r="AJ3411" s="29">
        <v>0</v>
      </c>
      <c r="AK3411" s="29">
        <v>0</v>
      </c>
      <c r="AL3411" s="53">
        <v>1</v>
      </c>
      <c r="AM3411" s="29" t="s">
        <v>20651</v>
      </c>
      <c r="AN3411" s="29" t="s">
        <v>20651</v>
      </c>
      <c r="AO3411" s="29">
        <v>0</v>
      </c>
      <c r="AP3411" s="30">
        <v>0</v>
      </c>
      <c r="AQ3411" s="30">
        <v>0</v>
      </c>
    </row>
    <row r="3412" spans="1:43" x14ac:dyDescent="0.25">
      <c r="A3412" t="s">
        <v>20647</v>
      </c>
      <c r="B3412" t="s">
        <v>20652</v>
      </c>
      <c r="C3412" s="34">
        <v>10000064131932</v>
      </c>
      <c r="D3412">
        <v>9049660</v>
      </c>
      <c r="E3412" t="s">
        <v>20649</v>
      </c>
      <c r="F3412" t="s">
        <v>20651</v>
      </c>
      <c r="G3412" t="s">
        <v>89</v>
      </c>
      <c r="H3412" t="s">
        <v>90</v>
      </c>
      <c r="I3412" t="s">
        <v>10</v>
      </c>
      <c r="J3412" t="s">
        <v>20650</v>
      </c>
      <c r="K3412">
        <v>0</v>
      </c>
      <c r="L3412" t="s">
        <v>20652</v>
      </c>
      <c r="M3412" t="s">
        <v>20652</v>
      </c>
      <c r="N3412">
        <v>0</v>
      </c>
      <c r="O3412">
        <v>19</v>
      </c>
      <c r="P3412" s="17">
        <v>46022</v>
      </c>
      <c r="Q3412" s="19">
        <v>0</v>
      </c>
      <c r="R3412" t="s">
        <v>24</v>
      </c>
      <c r="S3412" s="17">
        <v>45727</v>
      </c>
      <c r="U3412" s="29">
        <v>0</v>
      </c>
      <c r="V3412" s="29">
        <v>0</v>
      </c>
      <c r="W3412" s="29">
        <v>0</v>
      </c>
      <c r="X3412">
        <v>1</v>
      </c>
      <c r="Y3412" s="33">
        <v>0</v>
      </c>
      <c r="Z3412" s="29">
        <v>0</v>
      </c>
      <c r="AA3412" s="29">
        <v>0</v>
      </c>
      <c r="AB3412" s="29">
        <v>0</v>
      </c>
      <c r="AC3412" s="33">
        <v>0</v>
      </c>
      <c r="AD3412" s="33">
        <v>-210.77139</v>
      </c>
      <c r="AE3412" s="29">
        <v>0</v>
      </c>
      <c r="AG3412" s="29">
        <v>0</v>
      </c>
      <c r="AH3412" s="29">
        <v>0</v>
      </c>
      <c r="AI3412" s="29">
        <v>0</v>
      </c>
      <c r="AJ3412" s="29">
        <v>0</v>
      </c>
      <c r="AK3412" s="29">
        <v>0</v>
      </c>
      <c r="AL3412" s="53">
        <v>1</v>
      </c>
      <c r="AM3412" s="29" t="s">
        <v>20651</v>
      </c>
      <c r="AN3412" s="29" t="s">
        <v>20651</v>
      </c>
      <c r="AO3412" s="29">
        <v>0</v>
      </c>
      <c r="AP3412" s="30">
        <v>0</v>
      </c>
      <c r="AQ3412" s="30">
        <v>0</v>
      </c>
    </row>
    <row r="3413" spans="1:43" x14ac:dyDescent="0.25">
      <c r="A3413" t="s">
        <v>20647</v>
      </c>
      <c r="B3413" t="s">
        <v>20652</v>
      </c>
      <c r="C3413" s="34">
        <v>10000064131967</v>
      </c>
      <c r="D3413">
        <v>3559317</v>
      </c>
      <c r="E3413" t="s">
        <v>20649</v>
      </c>
      <c r="F3413" t="s">
        <v>20651</v>
      </c>
      <c r="G3413" t="s">
        <v>89</v>
      </c>
      <c r="H3413" t="s">
        <v>90</v>
      </c>
      <c r="I3413" t="s">
        <v>10</v>
      </c>
      <c r="J3413" t="s">
        <v>20650</v>
      </c>
      <c r="K3413">
        <v>0</v>
      </c>
      <c r="L3413" t="s">
        <v>20652</v>
      </c>
      <c r="M3413" t="s">
        <v>20652</v>
      </c>
      <c r="N3413">
        <v>0</v>
      </c>
      <c r="O3413">
        <v>77</v>
      </c>
      <c r="P3413" s="17">
        <v>46022</v>
      </c>
      <c r="Q3413" s="19">
        <v>0</v>
      </c>
      <c r="R3413" t="s">
        <v>24</v>
      </c>
      <c r="S3413" s="17">
        <v>45727</v>
      </c>
      <c r="U3413" s="29">
        <v>0</v>
      </c>
      <c r="V3413" s="29">
        <v>0</v>
      </c>
      <c r="W3413" s="29">
        <v>0</v>
      </c>
      <c r="X3413">
        <v>1</v>
      </c>
      <c r="Y3413" s="33">
        <v>0</v>
      </c>
      <c r="Z3413" s="29">
        <v>0</v>
      </c>
      <c r="AA3413" s="29">
        <v>0</v>
      </c>
      <c r="AB3413" s="29">
        <v>0</v>
      </c>
      <c r="AC3413" s="33">
        <v>0</v>
      </c>
      <c r="AD3413" s="33">
        <v>-166.66533999999999</v>
      </c>
      <c r="AE3413" s="29">
        <v>0</v>
      </c>
      <c r="AG3413" s="29">
        <v>0</v>
      </c>
      <c r="AH3413" s="29">
        <v>0</v>
      </c>
      <c r="AI3413" s="29">
        <v>0</v>
      </c>
      <c r="AJ3413" s="29">
        <v>0</v>
      </c>
      <c r="AK3413" s="29">
        <v>0</v>
      </c>
      <c r="AL3413" s="53">
        <v>1</v>
      </c>
      <c r="AM3413" s="29" t="s">
        <v>20651</v>
      </c>
      <c r="AN3413" s="29" t="s">
        <v>20651</v>
      </c>
      <c r="AO3413" s="29">
        <v>0</v>
      </c>
      <c r="AP3413" s="30">
        <v>0</v>
      </c>
      <c r="AQ3413" s="30">
        <v>0</v>
      </c>
    </row>
    <row r="3414" spans="1:43" x14ac:dyDescent="0.25">
      <c r="A3414" t="s">
        <v>20647</v>
      </c>
      <c r="B3414" t="s">
        <v>20652</v>
      </c>
      <c r="C3414" s="34">
        <v>10000064131968</v>
      </c>
      <c r="D3414">
        <v>9049641</v>
      </c>
      <c r="E3414" t="s">
        <v>20649</v>
      </c>
      <c r="F3414" t="s">
        <v>20651</v>
      </c>
      <c r="G3414" t="s">
        <v>89</v>
      </c>
      <c r="H3414" t="s">
        <v>90</v>
      </c>
      <c r="I3414" t="s">
        <v>10</v>
      </c>
      <c r="J3414" t="s">
        <v>20650</v>
      </c>
      <c r="K3414">
        <v>0</v>
      </c>
      <c r="L3414" t="s">
        <v>20652</v>
      </c>
      <c r="M3414" t="s">
        <v>20652</v>
      </c>
      <c r="N3414">
        <v>0</v>
      </c>
      <c r="O3414">
        <v>77</v>
      </c>
      <c r="P3414" s="17">
        <v>46022</v>
      </c>
      <c r="Q3414" s="19">
        <v>0</v>
      </c>
      <c r="R3414" t="s">
        <v>24</v>
      </c>
      <c r="S3414" s="17">
        <v>45727</v>
      </c>
      <c r="U3414" s="29">
        <v>0</v>
      </c>
      <c r="V3414" s="29">
        <v>0</v>
      </c>
      <c r="W3414" s="29">
        <v>0</v>
      </c>
      <c r="X3414">
        <v>1</v>
      </c>
      <c r="Y3414" s="33">
        <v>0</v>
      </c>
      <c r="Z3414" s="29">
        <v>0</v>
      </c>
      <c r="AA3414" s="29">
        <v>0</v>
      </c>
      <c r="AB3414" s="29">
        <v>0</v>
      </c>
      <c r="AC3414" s="33">
        <v>0</v>
      </c>
      <c r="AD3414" s="33">
        <v>-31.932475</v>
      </c>
      <c r="AE3414" s="29">
        <v>0</v>
      </c>
      <c r="AG3414" s="29">
        <v>0</v>
      </c>
      <c r="AH3414" s="29">
        <v>0</v>
      </c>
      <c r="AI3414" s="29">
        <v>0</v>
      </c>
      <c r="AJ3414" s="29">
        <v>0</v>
      </c>
      <c r="AK3414" s="29">
        <v>0</v>
      </c>
      <c r="AL3414" s="53">
        <v>1</v>
      </c>
      <c r="AM3414" s="29" t="s">
        <v>20651</v>
      </c>
      <c r="AN3414" s="29" t="s">
        <v>20651</v>
      </c>
      <c r="AO3414" s="29">
        <v>0</v>
      </c>
      <c r="AP3414" s="30">
        <v>0</v>
      </c>
      <c r="AQ3414" s="30">
        <v>0</v>
      </c>
    </row>
    <row r="3415" spans="1:43" x14ac:dyDescent="0.25">
      <c r="A3415" t="s">
        <v>20647</v>
      </c>
      <c r="B3415" t="s">
        <v>20652</v>
      </c>
      <c r="C3415" s="34">
        <v>10000064131975</v>
      </c>
      <c r="D3415">
        <v>9049638</v>
      </c>
      <c r="E3415" t="s">
        <v>20649</v>
      </c>
      <c r="F3415" t="s">
        <v>20651</v>
      </c>
      <c r="G3415" t="s">
        <v>89</v>
      </c>
      <c r="H3415" t="s">
        <v>90</v>
      </c>
      <c r="I3415" t="s">
        <v>10</v>
      </c>
      <c r="J3415" t="s">
        <v>20650</v>
      </c>
      <c r="K3415">
        <v>0</v>
      </c>
      <c r="L3415" t="s">
        <v>20652</v>
      </c>
      <c r="M3415" t="s">
        <v>20652</v>
      </c>
      <c r="N3415">
        <v>0</v>
      </c>
      <c r="O3415">
        <v>28</v>
      </c>
      <c r="P3415" s="17">
        <v>46022</v>
      </c>
      <c r="Q3415" s="19">
        <v>0</v>
      </c>
      <c r="R3415" t="s">
        <v>24</v>
      </c>
      <c r="S3415" s="17">
        <v>45727</v>
      </c>
      <c r="U3415" s="29">
        <v>0</v>
      </c>
      <c r="V3415" s="29">
        <v>0</v>
      </c>
      <c r="W3415" s="29">
        <v>0</v>
      </c>
      <c r="X3415">
        <v>1</v>
      </c>
      <c r="Y3415" s="33">
        <v>0</v>
      </c>
      <c r="Z3415" s="29">
        <v>0</v>
      </c>
      <c r="AA3415" s="29">
        <v>0</v>
      </c>
      <c r="AB3415" s="29">
        <v>0</v>
      </c>
      <c r="AC3415" s="33">
        <v>0</v>
      </c>
      <c r="AD3415" s="33">
        <v>-210.77139</v>
      </c>
      <c r="AE3415" s="29">
        <v>0</v>
      </c>
      <c r="AG3415" s="29">
        <v>0</v>
      </c>
      <c r="AH3415" s="29">
        <v>0</v>
      </c>
      <c r="AI3415" s="29">
        <v>0</v>
      </c>
      <c r="AJ3415" s="29">
        <v>0</v>
      </c>
      <c r="AK3415" s="29">
        <v>0</v>
      </c>
      <c r="AL3415" s="53">
        <v>1</v>
      </c>
      <c r="AM3415" s="29" t="s">
        <v>20651</v>
      </c>
      <c r="AN3415" s="29" t="s">
        <v>20651</v>
      </c>
      <c r="AO3415" s="29">
        <v>0</v>
      </c>
      <c r="AP3415" s="30">
        <v>0</v>
      </c>
      <c r="AQ3415" s="30">
        <v>0</v>
      </c>
    </row>
    <row r="3416" spans="1:43" x14ac:dyDescent="0.25">
      <c r="A3416" t="s">
        <v>20647</v>
      </c>
      <c r="B3416" t="s">
        <v>20652</v>
      </c>
      <c r="C3416" s="34">
        <v>10000064132490</v>
      </c>
      <c r="D3416">
        <v>9049784</v>
      </c>
      <c r="E3416" t="s">
        <v>20649</v>
      </c>
      <c r="F3416" t="s">
        <v>20651</v>
      </c>
      <c r="G3416" t="s">
        <v>89</v>
      </c>
      <c r="H3416" t="s">
        <v>90</v>
      </c>
      <c r="I3416" t="s">
        <v>10</v>
      </c>
      <c r="J3416" t="s">
        <v>20650</v>
      </c>
      <c r="K3416">
        <v>0</v>
      </c>
      <c r="L3416" t="s">
        <v>20652</v>
      </c>
      <c r="M3416" t="s">
        <v>20652</v>
      </c>
      <c r="N3416">
        <v>0</v>
      </c>
      <c r="O3416">
        <v>33</v>
      </c>
      <c r="P3416" s="17">
        <v>46022</v>
      </c>
      <c r="Q3416" s="19">
        <v>0</v>
      </c>
      <c r="R3416" t="s">
        <v>24</v>
      </c>
      <c r="S3416" s="17">
        <v>45727</v>
      </c>
      <c r="U3416" s="29">
        <v>0</v>
      </c>
      <c r="V3416" s="29">
        <v>0</v>
      </c>
      <c r="W3416" s="29">
        <v>0</v>
      </c>
      <c r="X3416">
        <v>1</v>
      </c>
      <c r="Y3416" s="33">
        <v>0</v>
      </c>
      <c r="Z3416" s="29">
        <v>0</v>
      </c>
      <c r="AA3416" s="29">
        <v>0</v>
      </c>
      <c r="AB3416" s="29">
        <v>0</v>
      </c>
      <c r="AC3416" s="33">
        <v>0</v>
      </c>
      <c r="AD3416" s="33">
        <v>-132.375945</v>
      </c>
      <c r="AE3416" s="29">
        <v>0</v>
      </c>
      <c r="AG3416" s="29">
        <v>0</v>
      </c>
      <c r="AH3416" s="29">
        <v>0</v>
      </c>
      <c r="AI3416" s="29">
        <v>0</v>
      </c>
      <c r="AJ3416" s="29">
        <v>0</v>
      </c>
      <c r="AK3416" s="29">
        <v>0</v>
      </c>
      <c r="AL3416" s="53">
        <v>1</v>
      </c>
      <c r="AM3416" s="29" t="s">
        <v>20651</v>
      </c>
      <c r="AN3416" s="29" t="s">
        <v>20651</v>
      </c>
      <c r="AO3416" s="29">
        <v>0</v>
      </c>
      <c r="AP3416" s="30">
        <v>0</v>
      </c>
      <c r="AQ3416" s="30">
        <v>0</v>
      </c>
    </row>
    <row r="3417" spans="1:43" x14ac:dyDescent="0.25">
      <c r="A3417" t="s">
        <v>20647</v>
      </c>
      <c r="B3417" t="s">
        <v>20652</v>
      </c>
      <c r="C3417" s="34">
        <v>10000064132602</v>
      </c>
      <c r="D3417">
        <v>9049782</v>
      </c>
      <c r="E3417" t="s">
        <v>20649</v>
      </c>
      <c r="F3417" t="s">
        <v>20651</v>
      </c>
      <c r="G3417" t="s">
        <v>89</v>
      </c>
      <c r="H3417" t="s">
        <v>90</v>
      </c>
      <c r="I3417" t="s">
        <v>14</v>
      </c>
      <c r="J3417" t="s">
        <v>20650</v>
      </c>
      <c r="K3417">
        <v>0</v>
      </c>
      <c r="L3417" t="s">
        <v>20652</v>
      </c>
      <c r="M3417" t="s">
        <v>20652</v>
      </c>
      <c r="N3417">
        <v>0</v>
      </c>
      <c r="O3417">
        <v>32</v>
      </c>
      <c r="P3417" s="17">
        <v>46022</v>
      </c>
      <c r="Q3417" s="19">
        <v>0</v>
      </c>
      <c r="R3417" t="s">
        <v>24</v>
      </c>
      <c r="S3417" s="17">
        <v>45727</v>
      </c>
      <c r="U3417" s="29">
        <v>0</v>
      </c>
      <c r="V3417" s="29">
        <v>0</v>
      </c>
      <c r="W3417" s="29">
        <v>0</v>
      </c>
      <c r="X3417">
        <v>1</v>
      </c>
      <c r="Y3417" s="33">
        <v>0</v>
      </c>
      <c r="Z3417" s="29">
        <v>0</v>
      </c>
      <c r="AA3417" s="29">
        <v>0</v>
      </c>
      <c r="AB3417" s="29">
        <v>0</v>
      </c>
      <c r="AC3417" s="33">
        <v>0</v>
      </c>
      <c r="AD3417" s="33">
        <v>-221.44127</v>
      </c>
      <c r="AE3417" s="29">
        <v>0</v>
      </c>
      <c r="AG3417" s="29">
        <v>0</v>
      </c>
      <c r="AH3417" s="29">
        <v>0</v>
      </c>
      <c r="AI3417" s="29">
        <v>0</v>
      </c>
      <c r="AJ3417" s="29">
        <v>0</v>
      </c>
      <c r="AK3417" s="29">
        <v>0</v>
      </c>
      <c r="AL3417" s="53">
        <v>1</v>
      </c>
      <c r="AM3417" s="29" t="s">
        <v>20651</v>
      </c>
      <c r="AN3417" s="29" t="s">
        <v>20651</v>
      </c>
      <c r="AO3417" s="29">
        <v>0</v>
      </c>
      <c r="AP3417" s="30">
        <v>0</v>
      </c>
      <c r="AQ3417" s="30">
        <v>0</v>
      </c>
    </row>
    <row r="3418" spans="1:43" x14ac:dyDescent="0.25">
      <c r="A3418" t="s">
        <v>20647</v>
      </c>
      <c r="B3418" t="s">
        <v>20652</v>
      </c>
      <c r="C3418" s="34">
        <v>10000064133077</v>
      </c>
      <c r="D3418">
        <v>3559401</v>
      </c>
      <c r="E3418" t="s">
        <v>20649</v>
      </c>
      <c r="F3418" t="s">
        <v>20651</v>
      </c>
      <c r="G3418" t="s">
        <v>89</v>
      </c>
      <c r="H3418" t="s">
        <v>90</v>
      </c>
      <c r="I3418" t="s">
        <v>14</v>
      </c>
      <c r="J3418" t="s">
        <v>20650</v>
      </c>
      <c r="K3418">
        <v>0</v>
      </c>
      <c r="L3418" t="s">
        <v>20652</v>
      </c>
      <c r="M3418" t="s">
        <v>20652</v>
      </c>
      <c r="N3418">
        <v>0</v>
      </c>
      <c r="O3418">
        <v>35</v>
      </c>
      <c r="P3418" s="17">
        <v>46022</v>
      </c>
      <c r="Q3418" s="19">
        <v>0</v>
      </c>
      <c r="R3418" t="s">
        <v>24</v>
      </c>
      <c r="S3418" s="17">
        <v>45727</v>
      </c>
      <c r="U3418" s="29">
        <v>0</v>
      </c>
      <c r="V3418" s="29">
        <v>0</v>
      </c>
      <c r="W3418" s="29">
        <v>0</v>
      </c>
      <c r="X3418">
        <v>1</v>
      </c>
      <c r="Y3418" s="33">
        <v>0</v>
      </c>
      <c r="Z3418" s="29">
        <v>0</v>
      </c>
      <c r="AA3418" s="29">
        <v>0</v>
      </c>
      <c r="AB3418" s="29">
        <v>0</v>
      </c>
      <c r="AC3418" s="33">
        <v>0</v>
      </c>
      <c r="AD3418" s="33">
        <v>-106.93281499999999</v>
      </c>
      <c r="AE3418" s="29">
        <v>0</v>
      </c>
      <c r="AG3418" s="29">
        <v>0</v>
      </c>
      <c r="AH3418" s="29">
        <v>0</v>
      </c>
      <c r="AI3418" s="29">
        <v>0</v>
      </c>
      <c r="AJ3418" s="29">
        <v>0</v>
      </c>
      <c r="AK3418" s="29">
        <v>0</v>
      </c>
      <c r="AL3418" s="53">
        <v>1</v>
      </c>
      <c r="AM3418" s="29" t="s">
        <v>20651</v>
      </c>
      <c r="AN3418" s="29" t="s">
        <v>20651</v>
      </c>
      <c r="AO3418" s="29">
        <v>0</v>
      </c>
      <c r="AP3418" s="30">
        <v>0</v>
      </c>
      <c r="AQ3418" s="30">
        <v>0</v>
      </c>
    </row>
    <row r="3419" spans="1:43" x14ac:dyDescent="0.25">
      <c r="A3419" t="s">
        <v>20647</v>
      </c>
      <c r="B3419" t="s">
        <v>20652</v>
      </c>
      <c r="C3419" s="34">
        <v>10000064133204</v>
      </c>
      <c r="D3419">
        <v>9049952</v>
      </c>
      <c r="E3419" t="s">
        <v>20649</v>
      </c>
      <c r="F3419" t="s">
        <v>20651</v>
      </c>
      <c r="G3419" t="s">
        <v>89</v>
      </c>
      <c r="H3419" t="s">
        <v>90</v>
      </c>
      <c r="I3419" t="s">
        <v>10</v>
      </c>
      <c r="J3419" t="s">
        <v>20650</v>
      </c>
      <c r="K3419">
        <v>0</v>
      </c>
      <c r="L3419" t="s">
        <v>20652</v>
      </c>
      <c r="M3419" t="s">
        <v>20652</v>
      </c>
      <c r="N3419">
        <v>0</v>
      </c>
      <c r="O3419">
        <v>71</v>
      </c>
      <c r="P3419" s="17">
        <v>46022</v>
      </c>
      <c r="Q3419" s="19">
        <v>0</v>
      </c>
      <c r="R3419" t="s">
        <v>24</v>
      </c>
      <c r="S3419" s="17">
        <v>45727</v>
      </c>
      <c r="U3419" s="29">
        <v>0</v>
      </c>
      <c r="V3419" s="29">
        <v>0</v>
      </c>
      <c r="W3419" s="29">
        <v>0</v>
      </c>
      <c r="X3419">
        <v>1</v>
      </c>
      <c r="Y3419" s="33">
        <v>0</v>
      </c>
      <c r="Z3419" s="29">
        <v>0</v>
      </c>
      <c r="AA3419" s="29">
        <v>0</v>
      </c>
      <c r="AB3419" s="29">
        <v>0</v>
      </c>
      <c r="AC3419" s="33">
        <v>0</v>
      </c>
      <c r="AD3419" s="33">
        <v>-345.17464999999999</v>
      </c>
      <c r="AE3419" s="29">
        <v>0</v>
      </c>
      <c r="AG3419" s="29">
        <v>0</v>
      </c>
      <c r="AH3419" s="29">
        <v>0</v>
      </c>
      <c r="AI3419" s="29">
        <v>0</v>
      </c>
      <c r="AJ3419" s="29">
        <v>0</v>
      </c>
      <c r="AK3419" s="29">
        <v>0</v>
      </c>
      <c r="AL3419" s="53">
        <v>1</v>
      </c>
      <c r="AM3419" s="29" t="s">
        <v>20651</v>
      </c>
      <c r="AN3419" s="29" t="s">
        <v>20651</v>
      </c>
      <c r="AO3419" s="29">
        <v>0</v>
      </c>
      <c r="AP3419" s="30">
        <v>0</v>
      </c>
      <c r="AQ3419" s="30">
        <v>0</v>
      </c>
    </row>
    <row r="3420" spans="1:43" x14ac:dyDescent="0.25">
      <c r="A3420" t="s">
        <v>20647</v>
      </c>
      <c r="B3420" t="s">
        <v>20652</v>
      </c>
      <c r="C3420" s="34">
        <v>10000064133257</v>
      </c>
      <c r="D3420">
        <v>9049946</v>
      </c>
      <c r="E3420" t="s">
        <v>20649</v>
      </c>
      <c r="F3420" t="s">
        <v>20651</v>
      </c>
      <c r="G3420" t="s">
        <v>89</v>
      </c>
      <c r="H3420" t="s">
        <v>90</v>
      </c>
      <c r="I3420" t="s">
        <v>14</v>
      </c>
      <c r="J3420" t="s">
        <v>20650</v>
      </c>
      <c r="K3420">
        <v>0</v>
      </c>
      <c r="L3420" t="s">
        <v>20652</v>
      </c>
      <c r="M3420" t="s">
        <v>20652</v>
      </c>
      <c r="N3420">
        <v>0</v>
      </c>
      <c r="O3420">
        <v>17</v>
      </c>
      <c r="P3420" s="17">
        <v>46022</v>
      </c>
      <c r="Q3420" s="19">
        <v>0</v>
      </c>
      <c r="R3420" t="s">
        <v>24</v>
      </c>
      <c r="S3420" s="17">
        <v>45727</v>
      </c>
      <c r="U3420" s="29">
        <v>0</v>
      </c>
      <c r="V3420" s="29">
        <v>0</v>
      </c>
      <c r="W3420" s="29">
        <v>0</v>
      </c>
      <c r="X3420">
        <v>1</v>
      </c>
      <c r="Y3420" s="33">
        <v>0</v>
      </c>
      <c r="Z3420" s="29">
        <v>0</v>
      </c>
      <c r="AA3420" s="29">
        <v>0</v>
      </c>
      <c r="AB3420" s="29">
        <v>0</v>
      </c>
      <c r="AC3420" s="33">
        <v>0</v>
      </c>
      <c r="AD3420" s="33">
        <v>-73.264205000000004</v>
      </c>
      <c r="AE3420" s="29">
        <v>0</v>
      </c>
      <c r="AG3420" s="29">
        <v>0</v>
      </c>
      <c r="AH3420" s="29">
        <v>0</v>
      </c>
      <c r="AI3420" s="29">
        <v>0</v>
      </c>
      <c r="AJ3420" s="29">
        <v>0</v>
      </c>
      <c r="AK3420" s="29">
        <v>0</v>
      </c>
      <c r="AL3420" s="53">
        <v>1</v>
      </c>
      <c r="AM3420" s="29" t="s">
        <v>20651</v>
      </c>
      <c r="AN3420" s="29" t="s">
        <v>20651</v>
      </c>
      <c r="AO3420" s="29">
        <v>0</v>
      </c>
      <c r="AP3420" s="30">
        <v>0</v>
      </c>
      <c r="AQ3420" s="30">
        <v>0</v>
      </c>
    </row>
    <row r="3421" spans="1:43" x14ac:dyDescent="0.25">
      <c r="A3421" t="s">
        <v>20647</v>
      </c>
      <c r="B3421" t="s">
        <v>20652</v>
      </c>
      <c r="C3421" s="34">
        <v>10000064133259</v>
      </c>
      <c r="D3421">
        <v>9049947</v>
      </c>
      <c r="E3421" t="s">
        <v>20649</v>
      </c>
      <c r="F3421" t="s">
        <v>20651</v>
      </c>
      <c r="G3421" t="s">
        <v>89</v>
      </c>
      <c r="H3421" t="s">
        <v>90</v>
      </c>
      <c r="I3421" t="s">
        <v>14</v>
      </c>
      <c r="J3421" t="s">
        <v>20650</v>
      </c>
      <c r="K3421">
        <v>0</v>
      </c>
      <c r="L3421" t="s">
        <v>20652</v>
      </c>
      <c r="M3421" t="s">
        <v>20652</v>
      </c>
      <c r="N3421">
        <v>0</v>
      </c>
      <c r="O3421">
        <v>18</v>
      </c>
      <c r="P3421" s="17">
        <v>46022</v>
      </c>
      <c r="Q3421" s="19">
        <v>0</v>
      </c>
      <c r="R3421" t="s">
        <v>24</v>
      </c>
      <c r="S3421" s="17">
        <v>45727</v>
      </c>
      <c r="U3421" s="29">
        <v>0</v>
      </c>
      <c r="V3421" s="29">
        <v>0</v>
      </c>
      <c r="W3421" s="29">
        <v>0</v>
      </c>
      <c r="X3421">
        <v>1</v>
      </c>
      <c r="Y3421" s="33">
        <v>0</v>
      </c>
      <c r="Z3421" s="29">
        <v>0</v>
      </c>
      <c r="AA3421" s="29">
        <v>0</v>
      </c>
      <c r="AB3421" s="29">
        <v>0</v>
      </c>
      <c r="AC3421" s="33">
        <v>0</v>
      </c>
      <c r="AD3421" s="33">
        <v>-73.264205000000004</v>
      </c>
      <c r="AE3421" s="29">
        <v>0</v>
      </c>
      <c r="AG3421" s="29">
        <v>0</v>
      </c>
      <c r="AH3421" s="29">
        <v>0</v>
      </c>
      <c r="AI3421" s="29">
        <v>0</v>
      </c>
      <c r="AJ3421" s="29">
        <v>0</v>
      </c>
      <c r="AK3421" s="29">
        <v>0</v>
      </c>
      <c r="AL3421" s="53">
        <v>1</v>
      </c>
      <c r="AM3421" s="29" t="s">
        <v>20651</v>
      </c>
      <c r="AN3421" s="29" t="s">
        <v>20651</v>
      </c>
      <c r="AO3421" s="29">
        <v>0</v>
      </c>
      <c r="AP3421" s="30">
        <v>0</v>
      </c>
      <c r="AQ3421" s="30">
        <v>0</v>
      </c>
    </row>
    <row r="3422" spans="1:43" x14ac:dyDescent="0.25">
      <c r="A3422" t="s">
        <v>20647</v>
      </c>
      <c r="B3422" t="s">
        <v>20652</v>
      </c>
      <c r="C3422" s="34">
        <v>10000064133640</v>
      </c>
      <c r="D3422">
        <v>3559419</v>
      </c>
      <c r="E3422" t="s">
        <v>20649</v>
      </c>
      <c r="F3422" t="s">
        <v>20651</v>
      </c>
      <c r="G3422" t="s">
        <v>89</v>
      </c>
      <c r="H3422" t="s">
        <v>90</v>
      </c>
      <c r="I3422" t="s">
        <v>14</v>
      </c>
      <c r="J3422" t="s">
        <v>20650</v>
      </c>
      <c r="K3422">
        <v>0</v>
      </c>
      <c r="L3422" t="s">
        <v>20652</v>
      </c>
      <c r="M3422" t="s">
        <v>20652</v>
      </c>
      <c r="N3422">
        <v>0</v>
      </c>
      <c r="O3422">
        <v>79</v>
      </c>
      <c r="P3422" s="17">
        <v>46022</v>
      </c>
      <c r="Q3422" s="19">
        <v>0</v>
      </c>
      <c r="R3422" t="s">
        <v>24</v>
      </c>
      <c r="S3422" s="17">
        <v>45727</v>
      </c>
      <c r="U3422" s="29">
        <v>0</v>
      </c>
      <c r="V3422" s="29">
        <v>0</v>
      </c>
      <c r="W3422" s="29">
        <v>0</v>
      </c>
      <c r="X3422">
        <v>1</v>
      </c>
      <c r="Y3422" s="33">
        <v>0</v>
      </c>
      <c r="Z3422" s="29">
        <v>0</v>
      </c>
      <c r="AA3422" s="29">
        <v>0</v>
      </c>
      <c r="AB3422" s="29">
        <v>0</v>
      </c>
      <c r="AC3422" s="33">
        <v>0</v>
      </c>
      <c r="AD3422" s="33">
        <v>-292.038005</v>
      </c>
      <c r="AE3422" s="29">
        <v>0</v>
      </c>
      <c r="AG3422" s="29">
        <v>0</v>
      </c>
      <c r="AH3422" s="29">
        <v>0</v>
      </c>
      <c r="AI3422" s="29">
        <v>0</v>
      </c>
      <c r="AJ3422" s="29">
        <v>0</v>
      </c>
      <c r="AK3422" s="29">
        <v>0</v>
      </c>
      <c r="AL3422" s="53">
        <v>1</v>
      </c>
      <c r="AM3422" s="29" t="s">
        <v>20651</v>
      </c>
      <c r="AN3422" s="29" t="s">
        <v>20651</v>
      </c>
      <c r="AO3422" s="29">
        <v>0</v>
      </c>
      <c r="AP3422" s="30">
        <v>0</v>
      </c>
      <c r="AQ3422" s="30">
        <v>0</v>
      </c>
    </row>
    <row r="3423" spans="1:43" x14ac:dyDescent="0.25">
      <c r="A3423" t="s">
        <v>20647</v>
      </c>
      <c r="B3423" t="s">
        <v>20652</v>
      </c>
      <c r="C3423" s="34">
        <v>10000064133938</v>
      </c>
      <c r="D3423">
        <v>9050067</v>
      </c>
      <c r="E3423" t="s">
        <v>20649</v>
      </c>
      <c r="F3423" t="s">
        <v>20651</v>
      </c>
      <c r="G3423" t="s">
        <v>89</v>
      </c>
      <c r="H3423" t="s">
        <v>90</v>
      </c>
      <c r="I3423" t="s">
        <v>10</v>
      </c>
      <c r="J3423" t="s">
        <v>20650</v>
      </c>
      <c r="K3423">
        <v>0</v>
      </c>
      <c r="L3423" t="s">
        <v>20652</v>
      </c>
      <c r="M3423" t="s">
        <v>20652</v>
      </c>
      <c r="N3423">
        <v>0</v>
      </c>
      <c r="O3423">
        <v>11</v>
      </c>
      <c r="P3423" s="17">
        <v>46022</v>
      </c>
      <c r="Q3423" s="19">
        <v>0</v>
      </c>
      <c r="R3423" t="s">
        <v>24</v>
      </c>
      <c r="S3423" s="17">
        <v>45727</v>
      </c>
      <c r="U3423" s="29">
        <v>0</v>
      </c>
      <c r="V3423" s="29">
        <v>0</v>
      </c>
      <c r="W3423" s="29">
        <v>0</v>
      </c>
      <c r="X3423">
        <v>1</v>
      </c>
      <c r="Y3423" s="33">
        <v>0</v>
      </c>
      <c r="Z3423" s="29">
        <v>0</v>
      </c>
      <c r="AA3423" s="29">
        <v>0</v>
      </c>
      <c r="AB3423" s="29">
        <v>0</v>
      </c>
      <c r="AC3423" s="33">
        <v>0</v>
      </c>
      <c r="AD3423" s="33">
        <v>-37.286784999999995</v>
      </c>
      <c r="AE3423" s="29">
        <v>0</v>
      </c>
      <c r="AG3423" s="29">
        <v>0</v>
      </c>
      <c r="AH3423" s="29">
        <v>0</v>
      </c>
      <c r="AI3423" s="29">
        <v>0</v>
      </c>
      <c r="AJ3423" s="29">
        <v>0</v>
      </c>
      <c r="AK3423" s="29">
        <v>0</v>
      </c>
      <c r="AL3423" s="53">
        <v>1</v>
      </c>
      <c r="AM3423" s="29" t="s">
        <v>20651</v>
      </c>
      <c r="AN3423" s="29" t="s">
        <v>20651</v>
      </c>
      <c r="AO3423" s="29">
        <v>0</v>
      </c>
      <c r="AP3423" s="30">
        <v>0</v>
      </c>
      <c r="AQ3423" s="30">
        <v>0</v>
      </c>
    </row>
    <row r="3424" spans="1:43" x14ac:dyDescent="0.25">
      <c r="A3424" t="s">
        <v>20647</v>
      </c>
      <c r="B3424" t="s">
        <v>20652</v>
      </c>
      <c r="C3424" s="34">
        <v>10000064134294</v>
      </c>
      <c r="D3424">
        <v>9050138</v>
      </c>
      <c r="E3424" t="s">
        <v>20649</v>
      </c>
      <c r="F3424" t="s">
        <v>20651</v>
      </c>
      <c r="G3424" t="s">
        <v>89</v>
      </c>
      <c r="H3424" t="s">
        <v>90</v>
      </c>
      <c r="I3424" t="s">
        <v>10</v>
      </c>
      <c r="J3424" t="s">
        <v>20650</v>
      </c>
      <c r="K3424">
        <v>0</v>
      </c>
      <c r="L3424" t="s">
        <v>20652</v>
      </c>
      <c r="M3424" t="s">
        <v>20652</v>
      </c>
      <c r="N3424">
        <v>0</v>
      </c>
      <c r="O3424">
        <v>20</v>
      </c>
      <c r="P3424" s="17">
        <v>46022</v>
      </c>
      <c r="Q3424" s="19">
        <v>0</v>
      </c>
      <c r="R3424" t="s">
        <v>24</v>
      </c>
      <c r="S3424" s="17">
        <v>45727</v>
      </c>
      <c r="U3424" s="29">
        <v>0</v>
      </c>
      <c r="V3424" s="29">
        <v>0</v>
      </c>
      <c r="W3424" s="29">
        <v>0</v>
      </c>
      <c r="X3424">
        <v>1</v>
      </c>
      <c r="Y3424" s="33">
        <v>0</v>
      </c>
      <c r="Z3424" s="29">
        <v>0</v>
      </c>
      <c r="AA3424" s="29">
        <v>0</v>
      </c>
      <c r="AB3424" s="29">
        <v>0</v>
      </c>
      <c r="AC3424" s="33">
        <v>0</v>
      </c>
      <c r="AD3424" s="33">
        <v>-177.18026</v>
      </c>
      <c r="AE3424" s="29">
        <v>0</v>
      </c>
      <c r="AG3424" s="29">
        <v>0</v>
      </c>
      <c r="AH3424" s="29">
        <v>0</v>
      </c>
      <c r="AI3424" s="29">
        <v>0</v>
      </c>
      <c r="AJ3424" s="29">
        <v>0</v>
      </c>
      <c r="AK3424" s="29">
        <v>0</v>
      </c>
      <c r="AL3424" s="53">
        <v>1</v>
      </c>
      <c r="AM3424" s="29" t="s">
        <v>20651</v>
      </c>
      <c r="AN3424" s="29" t="s">
        <v>20651</v>
      </c>
      <c r="AO3424" s="29">
        <v>0</v>
      </c>
      <c r="AP3424" s="30">
        <v>0</v>
      </c>
      <c r="AQ3424" s="30">
        <v>0</v>
      </c>
    </row>
    <row r="3425" spans="1:43" x14ac:dyDescent="0.25">
      <c r="A3425" t="s">
        <v>20647</v>
      </c>
      <c r="B3425" t="s">
        <v>20652</v>
      </c>
      <c r="C3425" s="34">
        <v>10000064134422</v>
      </c>
      <c r="D3425">
        <v>9050187</v>
      </c>
      <c r="E3425" t="s">
        <v>20649</v>
      </c>
      <c r="F3425" t="s">
        <v>20651</v>
      </c>
      <c r="G3425" t="s">
        <v>89</v>
      </c>
      <c r="H3425" t="s">
        <v>90</v>
      </c>
      <c r="I3425" t="s">
        <v>14</v>
      </c>
      <c r="J3425" t="s">
        <v>20650</v>
      </c>
      <c r="K3425">
        <v>0</v>
      </c>
      <c r="L3425" t="s">
        <v>20652</v>
      </c>
      <c r="M3425" t="s">
        <v>20652</v>
      </c>
      <c r="N3425">
        <v>0</v>
      </c>
      <c r="O3425">
        <v>21</v>
      </c>
      <c r="P3425" s="17">
        <v>46022</v>
      </c>
      <c r="Q3425" s="19">
        <v>0</v>
      </c>
      <c r="R3425" t="s">
        <v>24</v>
      </c>
      <c r="S3425" s="17">
        <v>45727</v>
      </c>
      <c r="U3425" s="29">
        <v>0</v>
      </c>
      <c r="V3425" s="29">
        <v>0</v>
      </c>
      <c r="W3425" s="29">
        <v>0</v>
      </c>
      <c r="X3425">
        <v>1</v>
      </c>
      <c r="Y3425" s="33">
        <v>0</v>
      </c>
      <c r="Z3425" s="29">
        <v>0</v>
      </c>
      <c r="AA3425" s="29">
        <v>0</v>
      </c>
      <c r="AB3425" s="29">
        <v>0</v>
      </c>
      <c r="AC3425" s="33">
        <v>0</v>
      </c>
      <c r="AD3425" s="33">
        <v>-112.01563</v>
      </c>
      <c r="AE3425" s="29">
        <v>0</v>
      </c>
      <c r="AG3425" s="29">
        <v>0</v>
      </c>
      <c r="AH3425" s="29">
        <v>0</v>
      </c>
      <c r="AI3425" s="29">
        <v>0</v>
      </c>
      <c r="AJ3425" s="29">
        <v>0</v>
      </c>
      <c r="AK3425" s="29">
        <v>0</v>
      </c>
      <c r="AL3425" s="53">
        <v>1</v>
      </c>
      <c r="AM3425" s="29" t="s">
        <v>20651</v>
      </c>
      <c r="AN3425" s="29" t="s">
        <v>20651</v>
      </c>
      <c r="AO3425" s="29">
        <v>0</v>
      </c>
      <c r="AP3425" s="30">
        <v>0</v>
      </c>
      <c r="AQ3425" s="30">
        <v>0</v>
      </c>
    </row>
    <row r="3426" spans="1:43" x14ac:dyDescent="0.25">
      <c r="A3426" t="s">
        <v>20647</v>
      </c>
      <c r="B3426" t="s">
        <v>20652</v>
      </c>
      <c r="C3426" s="34">
        <v>10000064134452</v>
      </c>
      <c r="D3426">
        <v>9050160</v>
      </c>
      <c r="E3426" t="s">
        <v>20649</v>
      </c>
      <c r="F3426" t="s">
        <v>20651</v>
      </c>
      <c r="G3426" t="s">
        <v>89</v>
      </c>
      <c r="H3426" t="s">
        <v>90</v>
      </c>
      <c r="I3426" t="s">
        <v>10</v>
      </c>
      <c r="J3426" t="s">
        <v>20650</v>
      </c>
      <c r="K3426">
        <v>0</v>
      </c>
      <c r="L3426" t="s">
        <v>20652</v>
      </c>
      <c r="M3426" t="s">
        <v>20652</v>
      </c>
      <c r="N3426">
        <v>0</v>
      </c>
      <c r="O3426">
        <v>14</v>
      </c>
      <c r="P3426" s="17">
        <v>46022</v>
      </c>
      <c r="Q3426" s="19">
        <v>0</v>
      </c>
      <c r="R3426" t="s">
        <v>24</v>
      </c>
      <c r="S3426" s="17">
        <v>45727</v>
      </c>
      <c r="U3426" s="29">
        <v>0</v>
      </c>
      <c r="V3426" s="29">
        <v>0</v>
      </c>
      <c r="W3426" s="29">
        <v>0</v>
      </c>
      <c r="X3426">
        <v>1</v>
      </c>
      <c r="Y3426" s="33">
        <v>0</v>
      </c>
      <c r="Z3426" s="29">
        <v>0</v>
      </c>
      <c r="AA3426" s="29">
        <v>0</v>
      </c>
      <c r="AB3426" s="29">
        <v>0</v>
      </c>
      <c r="AC3426" s="33">
        <v>0</v>
      </c>
      <c r="AD3426" s="33">
        <v>-46.773519999999998</v>
      </c>
      <c r="AE3426" s="29">
        <v>0</v>
      </c>
      <c r="AG3426" s="29">
        <v>0</v>
      </c>
      <c r="AH3426" s="29">
        <v>0</v>
      </c>
      <c r="AI3426" s="29">
        <v>0</v>
      </c>
      <c r="AJ3426" s="29">
        <v>0</v>
      </c>
      <c r="AK3426" s="29">
        <v>0</v>
      </c>
      <c r="AL3426" s="53">
        <v>1</v>
      </c>
      <c r="AM3426" s="29" t="s">
        <v>20651</v>
      </c>
      <c r="AN3426" s="29" t="s">
        <v>20651</v>
      </c>
      <c r="AO3426" s="29">
        <v>0</v>
      </c>
      <c r="AP3426" s="30">
        <v>0</v>
      </c>
      <c r="AQ3426" s="30">
        <v>0</v>
      </c>
    </row>
    <row r="3427" spans="1:43" x14ac:dyDescent="0.25">
      <c r="A3427" t="s">
        <v>20647</v>
      </c>
      <c r="B3427" t="s">
        <v>20652</v>
      </c>
      <c r="C3427" s="34">
        <v>10000064134464</v>
      </c>
      <c r="D3427">
        <v>3559458</v>
      </c>
      <c r="E3427" t="s">
        <v>20649</v>
      </c>
      <c r="F3427" t="s">
        <v>20651</v>
      </c>
      <c r="G3427" t="s">
        <v>89</v>
      </c>
      <c r="H3427" t="s">
        <v>90</v>
      </c>
      <c r="I3427" t="s">
        <v>14</v>
      </c>
      <c r="J3427" t="s">
        <v>20650</v>
      </c>
      <c r="K3427">
        <v>0</v>
      </c>
      <c r="L3427" t="s">
        <v>20652</v>
      </c>
      <c r="M3427" t="s">
        <v>20652</v>
      </c>
      <c r="N3427">
        <v>0</v>
      </c>
      <c r="O3427">
        <v>2</v>
      </c>
      <c r="P3427" s="17">
        <v>46022</v>
      </c>
      <c r="Q3427" s="19">
        <v>0</v>
      </c>
      <c r="R3427" t="s">
        <v>24</v>
      </c>
      <c r="S3427" s="17">
        <v>45727</v>
      </c>
      <c r="U3427" s="29">
        <v>0</v>
      </c>
      <c r="V3427" s="29">
        <v>0</v>
      </c>
      <c r="W3427" s="29">
        <v>0</v>
      </c>
      <c r="X3427">
        <v>1</v>
      </c>
      <c r="Y3427" s="33">
        <v>0</v>
      </c>
      <c r="Z3427" s="29">
        <v>0</v>
      </c>
      <c r="AA3427" s="29">
        <v>0</v>
      </c>
      <c r="AB3427" s="29">
        <v>0</v>
      </c>
      <c r="AC3427" s="33">
        <v>0</v>
      </c>
      <c r="AD3427" s="33">
        <v>-103.42149000000001</v>
      </c>
      <c r="AE3427" s="29">
        <v>0</v>
      </c>
      <c r="AG3427" s="29">
        <v>0</v>
      </c>
      <c r="AH3427" s="29">
        <v>0</v>
      </c>
      <c r="AI3427" s="29">
        <v>0</v>
      </c>
      <c r="AJ3427" s="29">
        <v>0</v>
      </c>
      <c r="AK3427" s="29">
        <v>0</v>
      </c>
      <c r="AL3427" s="53">
        <v>1</v>
      </c>
      <c r="AM3427" s="29" t="s">
        <v>20651</v>
      </c>
      <c r="AN3427" s="29" t="s">
        <v>20651</v>
      </c>
      <c r="AO3427" s="29">
        <v>0</v>
      </c>
      <c r="AP3427" s="30">
        <v>0</v>
      </c>
      <c r="AQ3427" s="30">
        <v>0</v>
      </c>
    </row>
    <row r="3428" spans="1:43" x14ac:dyDescent="0.25">
      <c r="A3428" t="s">
        <v>20647</v>
      </c>
      <c r="B3428" t="s">
        <v>20652</v>
      </c>
      <c r="C3428" s="34">
        <v>10000064134467</v>
      </c>
      <c r="D3428">
        <v>9050208</v>
      </c>
      <c r="E3428" t="s">
        <v>20649</v>
      </c>
      <c r="F3428" t="s">
        <v>20651</v>
      </c>
      <c r="G3428" t="s">
        <v>89</v>
      </c>
      <c r="H3428" t="s">
        <v>90</v>
      </c>
      <c r="I3428" t="s">
        <v>14</v>
      </c>
      <c r="J3428" t="s">
        <v>20650</v>
      </c>
      <c r="K3428">
        <v>0</v>
      </c>
      <c r="L3428" t="s">
        <v>20652</v>
      </c>
      <c r="M3428" t="s">
        <v>20652</v>
      </c>
      <c r="N3428">
        <v>0</v>
      </c>
      <c r="O3428">
        <v>2</v>
      </c>
      <c r="P3428" s="17">
        <v>46022</v>
      </c>
      <c r="Q3428" s="19">
        <v>0</v>
      </c>
      <c r="R3428" t="s">
        <v>24</v>
      </c>
      <c r="S3428" s="17">
        <v>45727</v>
      </c>
      <c r="U3428" s="29">
        <v>0</v>
      </c>
      <c r="V3428" s="29">
        <v>0</v>
      </c>
      <c r="W3428" s="29">
        <v>0</v>
      </c>
      <c r="X3428">
        <v>1</v>
      </c>
      <c r="Y3428" s="33">
        <v>0</v>
      </c>
      <c r="Z3428" s="29">
        <v>0</v>
      </c>
      <c r="AA3428" s="29">
        <v>0</v>
      </c>
      <c r="AB3428" s="29">
        <v>0</v>
      </c>
      <c r="AC3428" s="33">
        <v>0</v>
      </c>
      <c r="AD3428" s="33">
        <v>-28.96414</v>
      </c>
      <c r="AE3428" s="29">
        <v>0</v>
      </c>
      <c r="AG3428" s="29">
        <v>0</v>
      </c>
      <c r="AH3428" s="29">
        <v>0</v>
      </c>
      <c r="AI3428" s="29">
        <v>0</v>
      </c>
      <c r="AJ3428" s="29">
        <v>0</v>
      </c>
      <c r="AK3428" s="29">
        <v>0</v>
      </c>
      <c r="AL3428" s="53">
        <v>1</v>
      </c>
      <c r="AM3428" s="29" t="s">
        <v>20651</v>
      </c>
      <c r="AN3428" s="29" t="s">
        <v>20651</v>
      </c>
      <c r="AO3428" s="29">
        <v>0</v>
      </c>
      <c r="AP3428" s="30">
        <v>0</v>
      </c>
      <c r="AQ3428" s="30">
        <v>0</v>
      </c>
    </row>
    <row r="3429" spans="1:43" x14ac:dyDescent="0.25">
      <c r="A3429" t="s">
        <v>20647</v>
      </c>
      <c r="B3429" t="s">
        <v>20652</v>
      </c>
      <c r="C3429" s="34">
        <v>10000064134600</v>
      </c>
      <c r="D3429">
        <v>9050182</v>
      </c>
      <c r="E3429" t="s">
        <v>20649</v>
      </c>
      <c r="F3429" t="s">
        <v>20651</v>
      </c>
      <c r="G3429" t="s">
        <v>89</v>
      </c>
      <c r="H3429" t="s">
        <v>90</v>
      </c>
      <c r="I3429" t="s">
        <v>10</v>
      </c>
      <c r="J3429" t="s">
        <v>20650</v>
      </c>
      <c r="K3429">
        <v>0</v>
      </c>
      <c r="L3429" t="s">
        <v>20652</v>
      </c>
      <c r="M3429" t="s">
        <v>20652</v>
      </c>
      <c r="N3429">
        <v>0</v>
      </c>
      <c r="O3429">
        <v>26</v>
      </c>
      <c r="P3429" s="17">
        <v>46022</v>
      </c>
      <c r="Q3429" s="19">
        <v>0</v>
      </c>
      <c r="R3429" t="s">
        <v>24</v>
      </c>
      <c r="S3429" s="17">
        <v>45727</v>
      </c>
      <c r="U3429" s="29">
        <v>0</v>
      </c>
      <c r="V3429" s="29">
        <v>0</v>
      </c>
      <c r="W3429" s="29">
        <v>0</v>
      </c>
      <c r="X3429">
        <v>1</v>
      </c>
      <c r="Y3429" s="33">
        <v>0</v>
      </c>
      <c r="Z3429" s="29">
        <v>0</v>
      </c>
      <c r="AA3429" s="29">
        <v>0</v>
      </c>
      <c r="AB3429" s="29">
        <v>0</v>
      </c>
      <c r="AC3429" s="33">
        <v>0</v>
      </c>
      <c r="AD3429" s="33">
        <v>-232.48949500000001</v>
      </c>
      <c r="AE3429" s="29">
        <v>0</v>
      </c>
      <c r="AG3429" s="29">
        <v>0</v>
      </c>
      <c r="AH3429" s="29">
        <v>0</v>
      </c>
      <c r="AI3429" s="29">
        <v>0</v>
      </c>
      <c r="AJ3429" s="29">
        <v>0</v>
      </c>
      <c r="AK3429" s="29">
        <v>0</v>
      </c>
      <c r="AL3429" s="53">
        <v>1</v>
      </c>
      <c r="AM3429" s="29" t="s">
        <v>20651</v>
      </c>
      <c r="AN3429" s="29" t="s">
        <v>20651</v>
      </c>
      <c r="AO3429" s="29">
        <v>0</v>
      </c>
      <c r="AP3429" s="30">
        <v>0</v>
      </c>
      <c r="AQ3429" s="30">
        <v>0</v>
      </c>
    </row>
    <row r="3430" spans="1:43" x14ac:dyDescent="0.25">
      <c r="A3430" t="s">
        <v>20647</v>
      </c>
      <c r="B3430" t="s">
        <v>20652</v>
      </c>
      <c r="C3430" s="34">
        <v>10000064134619</v>
      </c>
      <c r="D3430">
        <v>3559449</v>
      </c>
      <c r="E3430" t="s">
        <v>20649</v>
      </c>
      <c r="F3430" t="s">
        <v>20651</v>
      </c>
      <c r="G3430" t="s">
        <v>89</v>
      </c>
      <c r="H3430" t="s">
        <v>90</v>
      </c>
      <c r="I3430" t="s">
        <v>10</v>
      </c>
      <c r="J3430" t="s">
        <v>20650</v>
      </c>
      <c r="K3430">
        <v>0</v>
      </c>
      <c r="L3430" t="s">
        <v>20652</v>
      </c>
      <c r="M3430" t="s">
        <v>20652</v>
      </c>
      <c r="N3430">
        <v>0</v>
      </c>
      <c r="O3430">
        <v>32</v>
      </c>
      <c r="P3430" s="17">
        <v>46022</v>
      </c>
      <c r="Q3430" s="19">
        <v>0</v>
      </c>
      <c r="R3430" t="s">
        <v>24</v>
      </c>
      <c r="S3430" s="17">
        <v>45727</v>
      </c>
      <c r="U3430" s="29">
        <v>0</v>
      </c>
      <c r="V3430" s="29">
        <v>0</v>
      </c>
      <c r="W3430" s="29">
        <v>0</v>
      </c>
      <c r="X3430">
        <v>1</v>
      </c>
      <c r="Y3430" s="33">
        <v>0</v>
      </c>
      <c r="Z3430" s="29">
        <v>0</v>
      </c>
      <c r="AA3430" s="29">
        <v>0</v>
      </c>
      <c r="AB3430" s="29">
        <v>0</v>
      </c>
      <c r="AC3430" s="33">
        <v>0</v>
      </c>
      <c r="AD3430" s="33">
        <v>-233.28492499999999</v>
      </c>
      <c r="AE3430" s="29">
        <v>0</v>
      </c>
      <c r="AG3430" s="29">
        <v>0</v>
      </c>
      <c r="AH3430" s="29">
        <v>0</v>
      </c>
      <c r="AI3430" s="29">
        <v>0</v>
      </c>
      <c r="AJ3430" s="29">
        <v>0</v>
      </c>
      <c r="AK3430" s="29">
        <v>0</v>
      </c>
      <c r="AL3430" s="53">
        <v>1</v>
      </c>
      <c r="AM3430" s="29" t="s">
        <v>20651</v>
      </c>
      <c r="AN3430" s="29" t="s">
        <v>20651</v>
      </c>
      <c r="AO3430" s="29">
        <v>0</v>
      </c>
      <c r="AP3430" s="30">
        <v>0</v>
      </c>
      <c r="AQ3430" s="30">
        <v>0</v>
      </c>
    </row>
    <row r="3431" spans="1:43" x14ac:dyDescent="0.25">
      <c r="A3431" t="s">
        <v>20647</v>
      </c>
      <c r="B3431" t="s">
        <v>20652</v>
      </c>
      <c r="C3431" s="34">
        <v>10000064135262</v>
      </c>
      <c r="D3431">
        <v>3559484</v>
      </c>
      <c r="E3431" t="s">
        <v>20649</v>
      </c>
      <c r="F3431" t="s">
        <v>20651</v>
      </c>
      <c r="G3431" t="s">
        <v>89</v>
      </c>
      <c r="H3431" t="s">
        <v>90</v>
      </c>
      <c r="I3431" t="s">
        <v>10</v>
      </c>
      <c r="J3431" t="s">
        <v>20650</v>
      </c>
      <c r="K3431">
        <v>0</v>
      </c>
      <c r="L3431" t="s">
        <v>20652</v>
      </c>
      <c r="M3431" t="s">
        <v>20652</v>
      </c>
      <c r="N3431">
        <v>0</v>
      </c>
      <c r="O3431">
        <v>9</v>
      </c>
      <c r="P3431" s="17">
        <v>46022</v>
      </c>
      <c r="Q3431" s="19">
        <v>0</v>
      </c>
      <c r="R3431" t="s">
        <v>24</v>
      </c>
      <c r="S3431" s="17">
        <v>45727</v>
      </c>
      <c r="U3431" s="29">
        <v>0</v>
      </c>
      <c r="V3431" s="29">
        <v>0</v>
      </c>
      <c r="W3431" s="29">
        <v>0</v>
      </c>
      <c r="X3431">
        <v>1</v>
      </c>
      <c r="Y3431" s="33">
        <v>0</v>
      </c>
      <c r="Z3431" s="29">
        <v>0</v>
      </c>
      <c r="AA3431" s="29">
        <v>0</v>
      </c>
      <c r="AB3431" s="29">
        <v>0</v>
      </c>
      <c r="AC3431" s="33">
        <v>0</v>
      </c>
      <c r="AD3431" s="33">
        <v>-205.10652999999999</v>
      </c>
      <c r="AE3431" s="29">
        <v>0</v>
      </c>
      <c r="AG3431" s="29">
        <v>0</v>
      </c>
      <c r="AH3431" s="29">
        <v>0</v>
      </c>
      <c r="AI3431" s="29">
        <v>0</v>
      </c>
      <c r="AJ3431" s="29">
        <v>0</v>
      </c>
      <c r="AK3431" s="29">
        <v>0</v>
      </c>
      <c r="AL3431" s="53">
        <v>1</v>
      </c>
      <c r="AM3431" s="29" t="s">
        <v>20651</v>
      </c>
      <c r="AN3431" s="29" t="s">
        <v>20651</v>
      </c>
      <c r="AO3431" s="29">
        <v>0</v>
      </c>
      <c r="AP3431" s="30">
        <v>0</v>
      </c>
      <c r="AQ3431" s="30">
        <v>0</v>
      </c>
    </row>
    <row r="3432" spans="1:43" x14ac:dyDescent="0.25">
      <c r="A3432" t="s">
        <v>20647</v>
      </c>
      <c r="B3432" t="s">
        <v>20652</v>
      </c>
      <c r="C3432" s="34">
        <v>10000064135307</v>
      </c>
      <c r="D3432">
        <v>9050363</v>
      </c>
      <c r="E3432" t="s">
        <v>20649</v>
      </c>
      <c r="F3432" t="s">
        <v>20651</v>
      </c>
      <c r="G3432" t="s">
        <v>89</v>
      </c>
      <c r="H3432" t="s">
        <v>90</v>
      </c>
      <c r="I3432" t="s">
        <v>10</v>
      </c>
      <c r="J3432" t="s">
        <v>20650</v>
      </c>
      <c r="K3432">
        <v>0</v>
      </c>
      <c r="L3432" t="s">
        <v>20652</v>
      </c>
      <c r="M3432" t="s">
        <v>20652</v>
      </c>
      <c r="N3432">
        <v>0</v>
      </c>
      <c r="O3432">
        <v>3</v>
      </c>
      <c r="P3432" s="17">
        <v>46022</v>
      </c>
      <c r="Q3432" s="19">
        <v>0</v>
      </c>
      <c r="R3432" t="s">
        <v>24</v>
      </c>
      <c r="S3432" s="17">
        <v>45727</v>
      </c>
      <c r="U3432" s="29">
        <v>0</v>
      </c>
      <c r="V3432" s="29">
        <v>0</v>
      </c>
      <c r="W3432" s="29">
        <v>0</v>
      </c>
      <c r="X3432">
        <v>1</v>
      </c>
      <c r="Y3432" s="33">
        <v>0</v>
      </c>
      <c r="Z3432" s="29">
        <v>0</v>
      </c>
      <c r="AA3432" s="29">
        <v>0</v>
      </c>
      <c r="AB3432" s="29">
        <v>0</v>
      </c>
      <c r="AC3432" s="33">
        <v>0</v>
      </c>
      <c r="AD3432" s="33">
        <v>-205.10652999999999</v>
      </c>
      <c r="AE3432" s="29">
        <v>0</v>
      </c>
      <c r="AG3432" s="29">
        <v>0</v>
      </c>
      <c r="AH3432" s="29">
        <v>0</v>
      </c>
      <c r="AI3432" s="29">
        <v>0</v>
      </c>
      <c r="AJ3432" s="29">
        <v>0</v>
      </c>
      <c r="AK3432" s="29">
        <v>0</v>
      </c>
      <c r="AL3432" s="53">
        <v>1</v>
      </c>
      <c r="AM3432" s="29" t="s">
        <v>20651</v>
      </c>
      <c r="AN3432" s="29" t="s">
        <v>20651</v>
      </c>
      <c r="AO3432" s="29">
        <v>0</v>
      </c>
      <c r="AP3432" s="30">
        <v>0</v>
      </c>
      <c r="AQ3432" s="30">
        <v>0</v>
      </c>
    </row>
    <row r="3433" spans="1:43" x14ac:dyDescent="0.25">
      <c r="A3433" t="s">
        <v>20647</v>
      </c>
      <c r="B3433" t="s">
        <v>20652</v>
      </c>
      <c r="C3433" s="34">
        <v>10000064135378</v>
      </c>
      <c r="D3433">
        <v>3559486</v>
      </c>
      <c r="E3433" t="s">
        <v>20649</v>
      </c>
      <c r="F3433" t="s">
        <v>20651</v>
      </c>
      <c r="G3433" t="s">
        <v>89</v>
      </c>
      <c r="H3433" t="s">
        <v>90</v>
      </c>
      <c r="I3433" t="s">
        <v>14</v>
      </c>
      <c r="J3433" t="s">
        <v>20650</v>
      </c>
      <c r="K3433">
        <v>0</v>
      </c>
      <c r="L3433" t="s">
        <v>20652</v>
      </c>
      <c r="M3433" t="s">
        <v>20652</v>
      </c>
      <c r="N3433">
        <v>0</v>
      </c>
      <c r="O3433">
        <v>8</v>
      </c>
      <c r="P3433" s="17">
        <v>46022</v>
      </c>
      <c r="Q3433" s="19">
        <v>0</v>
      </c>
      <c r="R3433" t="s">
        <v>24</v>
      </c>
      <c r="S3433" s="17">
        <v>45727</v>
      </c>
      <c r="U3433" s="29">
        <v>0</v>
      </c>
      <c r="V3433" s="29">
        <v>0</v>
      </c>
      <c r="W3433" s="29">
        <v>0</v>
      </c>
      <c r="X3433">
        <v>1</v>
      </c>
      <c r="Y3433" s="33">
        <v>0</v>
      </c>
      <c r="Z3433" s="29">
        <v>0</v>
      </c>
      <c r="AA3433" s="29">
        <v>0</v>
      </c>
      <c r="AB3433" s="29">
        <v>0</v>
      </c>
      <c r="AC3433" s="33">
        <v>0</v>
      </c>
      <c r="AD3433" s="33">
        <v>-17.789694999999998</v>
      </c>
      <c r="AE3433" s="29">
        <v>0</v>
      </c>
      <c r="AG3433" s="29">
        <v>0</v>
      </c>
      <c r="AH3433" s="29">
        <v>0</v>
      </c>
      <c r="AI3433" s="29">
        <v>0</v>
      </c>
      <c r="AJ3433" s="29">
        <v>0</v>
      </c>
      <c r="AK3433" s="29">
        <v>0</v>
      </c>
      <c r="AL3433" s="53">
        <v>1</v>
      </c>
      <c r="AM3433" s="29" t="s">
        <v>20651</v>
      </c>
      <c r="AN3433" s="29" t="s">
        <v>20651</v>
      </c>
      <c r="AO3433" s="29">
        <v>0</v>
      </c>
      <c r="AP3433" s="30">
        <v>0</v>
      </c>
      <c r="AQ3433" s="30">
        <v>0</v>
      </c>
    </row>
    <row r="3434" spans="1:43" x14ac:dyDescent="0.25">
      <c r="A3434" t="s">
        <v>20647</v>
      </c>
      <c r="B3434" t="s">
        <v>20652</v>
      </c>
      <c r="C3434" s="34">
        <v>10000064135384</v>
      </c>
      <c r="D3434">
        <v>9050367</v>
      </c>
      <c r="E3434" t="s">
        <v>20649</v>
      </c>
      <c r="F3434" t="s">
        <v>20651</v>
      </c>
      <c r="G3434" t="s">
        <v>89</v>
      </c>
      <c r="H3434" t="s">
        <v>90</v>
      </c>
      <c r="I3434" t="s">
        <v>14</v>
      </c>
      <c r="J3434" t="s">
        <v>20650</v>
      </c>
      <c r="K3434">
        <v>0</v>
      </c>
      <c r="L3434" t="s">
        <v>20652</v>
      </c>
      <c r="M3434" t="s">
        <v>20652</v>
      </c>
      <c r="N3434">
        <v>0</v>
      </c>
      <c r="O3434">
        <v>10</v>
      </c>
      <c r="P3434" s="17">
        <v>46022</v>
      </c>
      <c r="Q3434" s="19">
        <v>0</v>
      </c>
      <c r="R3434" t="s">
        <v>24</v>
      </c>
      <c r="S3434" s="17">
        <v>45727</v>
      </c>
      <c r="U3434" s="29">
        <v>0</v>
      </c>
      <c r="V3434" s="29">
        <v>0</v>
      </c>
      <c r="W3434" s="29">
        <v>0</v>
      </c>
      <c r="X3434">
        <v>1</v>
      </c>
      <c r="Y3434" s="33">
        <v>0</v>
      </c>
      <c r="Z3434" s="29">
        <v>0</v>
      </c>
      <c r="AA3434" s="29">
        <v>0</v>
      </c>
      <c r="AB3434" s="29">
        <v>0</v>
      </c>
      <c r="AC3434" s="33">
        <v>0</v>
      </c>
      <c r="AD3434" s="33">
        <v>-53.660265000000003</v>
      </c>
      <c r="AE3434" s="29">
        <v>0</v>
      </c>
      <c r="AG3434" s="29">
        <v>0</v>
      </c>
      <c r="AH3434" s="29">
        <v>0</v>
      </c>
      <c r="AI3434" s="29">
        <v>0</v>
      </c>
      <c r="AJ3434" s="29">
        <v>0</v>
      </c>
      <c r="AK3434" s="29">
        <v>0</v>
      </c>
      <c r="AL3434" s="53">
        <v>1</v>
      </c>
      <c r="AM3434" s="29" t="s">
        <v>20651</v>
      </c>
      <c r="AN3434" s="29" t="s">
        <v>20651</v>
      </c>
      <c r="AO3434" s="29">
        <v>0</v>
      </c>
      <c r="AP3434" s="30">
        <v>0</v>
      </c>
      <c r="AQ3434" s="30">
        <v>0</v>
      </c>
    </row>
    <row r="3435" spans="1:43" x14ac:dyDescent="0.25">
      <c r="A3435" t="s">
        <v>20647</v>
      </c>
      <c r="B3435" t="s">
        <v>20652</v>
      </c>
      <c r="C3435" s="34">
        <v>10000064135684</v>
      </c>
      <c r="D3435">
        <v>9050395</v>
      </c>
      <c r="E3435" t="s">
        <v>20649</v>
      </c>
      <c r="F3435" t="s">
        <v>20651</v>
      </c>
      <c r="G3435" t="s">
        <v>89</v>
      </c>
      <c r="H3435" t="s">
        <v>90</v>
      </c>
      <c r="I3435" t="s">
        <v>10</v>
      </c>
      <c r="J3435" t="s">
        <v>20650</v>
      </c>
      <c r="K3435">
        <v>0</v>
      </c>
      <c r="L3435" t="s">
        <v>20652</v>
      </c>
      <c r="M3435" t="s">
        <v>20652</v>
      </c>
      <c r="N3435">
        <v>0</v>
      </c>
      <c r="O3435">
        <v>27</v>
      </c>
      <c r="P3435" s="17">
        <v>46022</v>
      </c>
      <c r="Q3435" s="19">
        <v>0</v>
      </c>
      <c r="R3435" t="s">
        <v>24</v>
      </c>
      <c r="S3435" s="17">
        <v>45727</v>
      </c>
      <c r="U3435" s="29">
        <v>0</v>
      </c>
      <c r="V3435" s="29">
        <v>0</v>
      </c>
      <c r="W3435" s="29">
        <v>0</v>
      </c>
      <c r="X3435">
        <v>1</v>
      </c>
      <c r="Y3435" s="33">
        <v>0</v>
      </c>
      <c r="Z3435" s="29">
        <v>0</v>
      </c>
      <c r="AA3435" s="29">
        <v>0</v>
      </c>
      <c r="AB3435" s="29">
        <v>0</v>
      </c>
      <c r="AC3435" s="33">
        <v>0</v>
      </c>
      <c r="AD3435" s="33">
        <v>-129.989655</v>
      </c>
      <c r="AE3435" s="29">
        <v>0</v>
      </c>
      <c r="AG3435" s="29">
        <v>0</v>
      </c>
      <c r="AH3435" s="29">
        <v>0</v>
      </c>
      <c r="AI3435" s="29">
        <v>0</v>
      </c>
      <c r="AJ3435" s="29">
        <v>0</v>
      </c>
      <c r="AK3435" s="29">
        <v>0</v>
      </c>
      <c r="AL3435" s="53">
        <v>1</v>
      </c>
      <c r="AM3435" s="29" t="s">
        <v>20651</v>
      </c>
      <c r="AN3435" s="29" t="s">
        <v>20651</v>
      </c>
      <c r="AO3435" s="29">
        <v>0</v>
      </c>
      <c r="AP3435" s="30">
        <v>0</v>
      </c>
      <c r="AQ3435" s="30">
        <v>0</v>
      </c>
    </row>
    <row r="3436" spans="1:43" x14ac:dyDescent="0.25">
      <c r="A3436" t="s">
        <v>20647</v>
      </c>
      <c r="B3436" t="s">
        <v>20652</v>
      </c>
      <c r="C3436" s="34">
        <v>10000064135726</v>
      </c>
      <c r="D3436">
        <v>3559502</v>
      </c>
      <c r="E3436" t="s">
        <v>20649</v>
      </c>
      <c r="F3436" t="s">
        <v>20651</v>
      </c>
      <c r="G3436" t="s">
        <v>89</v>
      </c>
      <c r="H3436" t="s">
        <v>90</v>
      </c>
      <c r="I3436" t="s">
        <v>14</v>
      </c>
      <c r="J3436" t="s">
        <v>20650</v>
      </c>
      <c r="K3436">
        <v>0</v>
      </c>
      <c r="L3436" t="s">
        <v>20652</v>
      </c>
      <c r="M3436" t="s">
        <v>20652</v>
      </c>
      <c r="N3436">
        <v>0</v>
      </c>
      <c r="O3436">
        <v>11</v>
      </c>
      <c r="P3436" s="17">
        <v>46022</v>
      </c>
      <c r="Q3436" s="19">
        <v>0</v>
      </c>
      <c r="R3436" t="s">
        <v>24</v>
      </c>
      <c r="S3436" s="17">
        <v>45727</v>
      </c>
      <c r="U3436" s="29">
        <v>0</v>
      </c>
      <c r="V3436" s="29">
        <v>0</v>
      </c>
      <c r="W3436" s="29">
        <v>0</v>
      </c>
      <c r="X3436">
        <v>1</v>
      </c>
      <c r="Y3436" s="33">
        <v>0</v>
      </c>
      <c r="Z3436" s="29">
        <v>0</v>
      </c>
      <c r="AA3436" s="29">
        <v>0</v>
      </c>
      <c r="AB3436" s="29">
        <v>0</v>
      </c>
      <c r="AC3436" s="33">
        <v>0</v>
      </c>
      <c r="AD3436" s="33">
        <v>-99.677095000000008</v>
      </c>
      <c r="AE3436" s="29">
        <v>0</v>
      </c>
      <c r="AG3436" s="29">
        <v>0</v>
      </c>
      <c r="AH3436" s="29">
        <v>0</v>
      </c>
      <c r="AI3436" s="29">
        <v>0</v>
      </c>
      <c r="AJ3436" s="29">
        <v>0</v>
      </c>
      <c r="AK3436" s="29">
        <v>0</v>
      </c>
      <c r="AL3436" s="53">
        <v>1</v>
      </c>
      <c r="AM3436" s="29" t="s">
        <v>20651</v>
      </c>
      <c r="AN3436" s="29" t="s">
        <v>20651</v>
      </c>
      <c r="AO3436" s="29">
        <v>0</v>
      </c>
      <c r="AP3436" s="30">
        <v>0</v>
      </c>
      <c r="AQ3436" s="30">
        <v>0</v>
      </c>
    </row>
    <row r="3437" spans="1:43" x14ac:dyDescent="0.25">
      <c r="A3437" t="s">
        <v>20647</v>
      </c>
      <c r="B3437" t="s">
        <v>20652</v>
      </c>
      <c r="C3437" s="34">
        <v>10000064135731</v>
      </c>
      <c r="D3437">
        <v>9050421</v>
      </c>
      <c r="E3437" t="s">
        <v>20649</v>
      </c>
      <c r="F3437" t="s">
        <v>20651</v>
      </c>
      <c r="G3437" t="s">
        <v>89</v>
      </c>
      <c r="H3437" t="s">
        <v>90</v>
      </c>
      <c r="I3437" t="s">
        <v>14</v>
      </c>
      <c r="J3437" t="s">
        <v>20650</v>
      </c>
      <c r="K3437">
        <v>0</v>
      </c>
      <c r="L3437" t="s">
        <v>20652</v>
      </c>
      <c r="M3437" t="s">
        <v>20652</v>
      </c>
      <c r="N3437">
        <v>0</v>
      </c>
      <c r="O3437">
        <v>11</v>
      </c>
      <c r="P3437" s="17">
        <v>46022</v>
      </c>
      <c r="Q3437" s="19">
        <v>0</v>
      </c>
      <c r="R3437" t="s">
        <v>24</v>
      </c>
      <c r="S3437" s="17">
        <v>45727</v>
      </c>
      <c r="U3437" s="29">
        <v>0</v>
      </c>
      <c r="V3437" s="29">
        <v>0</v>
      </c>
      <c r="W3437" s="29">
        <v>0</v>
      </c>
      <c r="X3437">
        <v>1</v>
      </c>
      <c r="Y3437" s="33">
        <v>0</v>
      </c>
      <c r="Z3437" s="29">
        <v>0</v>
      </c>
      <c r="AA3437" s="29">
        <v>0</v>
      </c>
      <c r="AB3437" s="29">
        <v>0</v>
      </c>
      <c r="AC3437" s="33">
        <v>0</v>
      </c>
      <c r="AD3437" s="33">
        <v>-32.69885</v>
      </c>
      <c r="AE3437" s="29">
        <v>0</v>
      </c>
      <c r="AG3437" s="29">
        <v>0</v>
      </c>
      <c r="AH3437" s="29">
        <v>0</v>
      </c>
      <c r="AI3437" s="29">
        <v>0</v>
      </c>
      <c r="AJ3437" s="29">
        <v>0</v>
      </c>
      <c r="AK3437" s="29">
        <v>0</v>
      </c>
      <c r="AL3437" s="53">
        <v>1</v>
      </c>
      <c r="AM3437" s="29" t="s">
        <v>20651</v>
      </c>
      <c r="AN3437" s="29" t="s">
        <v>20651</v>
      </c>
      <c r="AO3437" s="29">
        <v>0</v>
      </c>
      <c r="AP3437" s="30">
        <v>0</v>
      </c>
      <c r="AQ3437" s="30">
        <v>0</v>
      </c>
    </row>
    <row r="3438" spans="1:43" x14ac:dyDescent="0.25">
      <c r="A3438" t="s">
        <v>20647</v>
      </c>
      <c r="B3438" t="s">
        <v>20652</v>
      </c>
      <c r="C3438" s="34">
        <v>10000064135733</v>
      </c>
      <c r="D3438">
        <v>9050405</v>
      </c>
      <c r="E3438" t="s">
        <v>20649</v>
      </c>
      <c r="F3438" t="s">
        <v>20651</v>
      </c>
      <c r="G3438" t="s">
        <v>89</v>
      </c>
      <c r="H3438" t="s">
        <v>90</v>
      </c>
      <c r="I3438" t="s">
        <v>10</v>
      </c>
      <c r="J3438" t="s">
        <v>20650</v>
      </c>
      <c r="K3438">
        <v>0</v>
      </c>
      <c r="L3438" t="s">
        <v>20652</v>
      </c>
      <c r="M3438" t="s">
        <v>20652</v>
      </c>
      <c r="N3438">
        <v>0</v>
      </c>
      <c r="O3438">
        <v>27</v>
      </c>
      <c r="P3438" s="17">
        <v>46022</v>
      </c>
      <c r="Q3438" s="19">
        <v>0</v>
      </c>
      <c r="R3438" t="s">
        <v>24</v>
      </c>
      <c r="S3438" s="17">
        <v>45727</v>
      </c>
      <c r="U3438" s="29">
        <v>0</v>
      </c>
      <c r="V3438" s="29">
        <v>0</v>
      </c>
      <c r="W3438" s="29">
        <v>0</v>
      </c>
      <c r="X3438">
        <v>1</v>
      </c>
      <c r="Y3438" s="33">
        <v>0</v>
      </c>
      <c r="Z3438" s="29">
        <v>0</v>
      </c>
      <c r="AA3438" s="29">
        <v>0</v>
      </c>
      <c r="AB3438" s="29">
        <v>0</v>
      </c>
      <c r="AC3438" s="33">
        <v>0</v>
      </c>
      <c r="AD3438" s="33">
        <v>-33.135305000000002</v>
      </c>
      <c r="AE3438" s="29">
        <v>0</v>
      </c>
      <c r="AG3438" s="29">
        <v>0</v>
      </c>
      <c r="AH3438" s="29">
        <v>0</v>
      </c>
      <c r="AI3438" s="29">
        <v>0</v>
      </c>
      <c r="AJ3438" s="29">
        <v>0</v>
      </c>
      <c r="AK3438" s="29">
        <v>0</v>
      </c>
      <c r="AL3438" s="53">
        <v>1</v>
      </c>
      <c r="AM3438" s="29" t="s">
        <v>20651</v>
      </c>
      <c r="AN3438" s="29" t="s">
        <v>20651</v>
      </c>
      <c r="AO3438" s="29">
        <v>0</v>
      </c>
      <c r="AP3438" s="30">
        <v>0</v>
      </c>
      <c r="AQ3438" s="30">
        <v>0</v>
      </c>
    </row>
    <row r="3439" spans="1:43" x14ac:dyDescent="0.25">
      <c r="A3439" t="s">
        <v>20647</v>
      </c>
      <c r="B3439" t="s">
        <v>20652</v>
      </c>
      <c r="C3439" s="34">
        <v>10000064135982</v>
      </c>
      <c r="D3439">
        <v>9050459</v>
      </c>
      <c r="E3439" t="s">
        <v>20649</v>
      </c>
      <c r="F3439" t="s">
        <v>20651</v>
      </c>
      <c r="G3439" t="s">
        <v>89</v>
      </c>
      <c r="H3439" t="s">
        <v>90</v>
      </c>
      <c r="I3439" t="s">
        <v>10</v>
      </c>
      <c r="J3439" t="s">
        <v>20650</v>
      </c>
      <c r="K3439">
        <v>0</v>
      </c>
      <c r="L3439" t="s">
        <v>20652</v>
      </c>
      <c r="M3439" t="s">
        <v>20652</v>
      </c>
      <c r="N3439">
        <v>0</v>
      </c>
      <c r="O3439">
        <v>27</v>
      </c>
      <c r="P3439" s="17">
        <v>46022</v>
      </c>
      <c r="Q3439" s="19">
        <v>0</v>
      </c>
      <c r="R3439" t="s">
        <v>24</v>
      </c>
      <c r="S3439" s="17">
        <v>45727</v>
      </c>
      <c r="U3439" s="29">
        <v>0</v>
      </c>
      <c r="V3439" s="29">
        <v>0</v>
      </c>
      <c r="W3439" s="29">
        <v>0</v>
      </c>
      <c r="X3439">
        <v>1</v>
      </c>
      <c r="Y3439" s="33">
        <v>0</v>
      </c>
      <c r="Z3439" s="29">
        <v>0</v>
      </c>
      <c r="AA3439" s="29">
        <v>0</v>
      </c>
      <c r="AB3439" s="29">
        <v>0</v>
      </c>
      <c r="AC3439" s="33">
        <v>0</v>
      </c>
      <c r="AD3439" s="33">
        <v>-33.135305000000002</v>
      </c>
      <c r="AE3439" s="29">
        <v>0</v>
      </c>
      <c r="AG3439" s="29">
        <v>0</v>
      </c>
      <c r="AH3439" s="29">
        <v>0</v>
      </c>
      <c r="AI3439" s="29">
        <v>0</v>
      </c>
      <c r="AJ3439" s="29">
        <v>0</v>
      </c>
      <c r="AK3439" s="29">
        <v>0</v>
      </c>
      <c r="AL3439" s="53">
        <v>1</v>
      </c>
      <c r="AM3439" s="29" t="s">
        <v>20651</v>
      </c>
      <c r="AN3439" s="29" t="s">
        <v>20651</v>
      </c>
      <c r="AO3439" s="29">
        <v>0</v>
      </c>
      <c r="AP3439" s="30">
        <v>0</v>
      </c>
      <c r="AQ3439" s="30">
        <v>0</v>
      </c>
    </row>
    <row r="3440" spans="1:43" x14ac:dyDescent="0.25">
      <c r="A3440" t="s">
        <v>20647</v>
      </c>
      <c r="B3440" t="s">
        <v>20652</v>
      </c>
      <c r="C3440" s="34">
        <v>10000064136033</v>
      </c>
      <c r="D3440">
        <v>9050463</v>
      </c>
      <c r="E3440" t="s">
        <v>20649</v>
      </c>
      <c r="F3440" t="s">
        <v>20651</v>
      </c>
      <c r="G3440" t="s">
        <v>89</v>
      </c>
      <c r="H3440" t="s">
        <v>90</v>
      </c>
      <c r="I3440" t="s">
        <v>10</v>
      </c>
      <c r="J3440" t="s">
        <v>20650</v>
      </c>
      <c r="K3440">
        <v>0</v>
      </c>
      <c r="L3440" t="s">
        <v>20652</v>
      </c>
      <c r="M3440" t="s">
        <v>20652</v>
      </c>
      <c r="N3440">
        <v>0</v>
      </c>
      <c r="O3440">
        <v>7</v>
      </c>
      <c r="P3440" s="17">
        <v>46022</v>
      </c>
      <c r="Q3440" s="19">
        <v>0</v>
      </c>
      <c r="R3440" t="s">
        <v>24</v>
      </c>
      <c r="S3440" s="17">
        <v>45727</v>
      </c>
      <c r="U3440" s="29">
        <v>0</v>
      </c>
      <c r="V3440" s="29">
        <v>0</v>
      </c>
      <c r="W3440" s="29">
        <v>0</v>
      </c>
      <c r="X3440">
        <v>1</v>
      </c>
      <c r="Y3440" s="33">
        <v>0</v>
      </c>
      <c r="Z3440" s="29">
        <v>0</v>
      </c>
      <c r="AA3440" s="29">
        <v>0</v>
      </c>
      <c r="AB3440" s="29">
        <v>0</v>
      </c>
      <c r="AC3440" s="33">
        <v>0</v>
      </c>
      <c r="AD3440" s="33">
        <v>-213.86562999999998</v>
      </c>
      <c r="AE3440" s="29">
        <v>0</v>
      </c>
      <c r="AG3440" s="29">
        <v>0</v>
      </c>
      <c r="AH3440" s="29">
        <v>0</v>
      </c>
      <c r="AI3440" s="29">
        <v>0</v>
      </c>
      <c r="AJ3440" s="29">
        <v>0</v>
      </c>
      <c r="AK3440" s="29">
        <v>0</v>
      </c>
      <c r="AL3440" s="53">
        <v>1</v>
      </c>
      <c r="AM3440" s="29" t="s">
        <v>20651</v>
      </c>
      <c r="AN3440" s="29" t="s">
        <v>20651</v>
      </c>
      <c r="AO3440" s="29">
        <v>0</v>
      </c>
      <c r="AP3440" s="30">
        <v>0</v>
      </c>
      <c r="AQ3440" s="30">
        <v>0</v>
      </c>
    </row>
    <row r="3441" spans="1:43" x14ac:dyDescent="0.25">
      <c r="A3441" t="s">
        <v>20647</v>
      </c>
      <c r="B3441" t="s">
        <v>20652</v>
      </c>
      <c r="C3441" s="34">
        <v>10000064136118</v>
      </c>
      <c r="D3441">
        <v>9050483</v>
      </c>
      <c r="E3441" t="s">
        <v>20649</v>
      </c>
      <c r="F3441" t="s">
        <v>20651</v>
      </c>
      <c r="G3441" t="s">
        <v>89</v>
      </c>
      <c r="H3441" t="s">
        <v>90</v>
      </c>
      <c r="I3441" t="s">
        <v>14</v>
      </c>
      <c r="J3441" t="s">
        <v>20650</v>
      </c>
      <c r="K3441">
        <v>0</v>
      </c>
      <c r="L3441" t="s">
        <v>20652</v>
      </c>
      <c r="M3441" t="s">
        <v>20652</v>
      </c>
      <c r="N3441">
        <v>0</v>
      </c>
      <c r="O3441">
        <v>39</v>
      </c>
      <c r="P3441" s="17">
        <v>46022</v>
      </c>
      <c r="Q3441" s="19">
        <v>0</v>
      </c>
      <c r="R3441" t="s">
        <v>24</v>
      </c>
      <c r="S3441" s="17">
        <v>45727</v>
      </c>
      <c r="U3441" s="29">
        <v>0</v>
      </c>
      <c r="V3441" s="29">
        <v>0</v>
      </c>
      <c r="W3441" s="29">
        <v>0</v>
      </c>
      <c r="X3441">
        <v>1</v>
      </c>
      <c r="Y3441" s="33">
        <v>0</v>
      </c>
      <c r="Z3441" s="29">
        <v>0</v>
      </c>
      <c r="AA3441" s="29">
        <v>0</v>
      </c>
      <c r="AB3441" s="29">
        <v>0</v>
      </c>
      <c r="AC3441" s="33">
        <v>0</v>
      </c>
      <c r="AD3441" s="33">
        <v>-47.306825000000003</v>
      </c>
      <c r="AE3441" s="29">
        <v>0</v>
      </c>
      <c r="AG3441" s="29">
        <v>0</v>
      </c>
      <c r="AH3441" s="29">
        <v>0</v>
      </c>
      <c r="AI3441" s="29">
        <v>0</v>
      </c>
      <c r="AJ3441" s="29">
        <v>0</v>
      </c>
      <c r="AK3441" s="29">
        <v>0</v>
      </c>
      <c r="AL3441" s="53">
        <v>1</v>
      </c>
      <c r="AM3441" s="29" t="s">
        <v>20651</v>
      </c>
      <c r="AN3441" s="29" t="s">
        <v>20651</v>
      </c>
      <c r="AO3441" s="29">
        <v>0</v>
      </c>
      <c r="AP3441" s="30">
        <v>0</v>
      </c>
      <c r="AQ3441" s="30">
        <v>0</v>
      </c>
    </row>
    <row r="3442" spans="1:43" x14ac:dyDescent="0.25">
      <c r="A3442" t="s">
        <v>20647</v>
      </c>
      <c r="B3442" t="s">
        <v>20652</v>
      </c>
      <c r="C3442" s="34">
        <v>10000064136186</v>
      </c>
      <c r="D3442">
        <v>9050513</v>
      </c>
      <c r="E3442" t="s">
        <v>20649</v>
      </c>
      <c r="F3442" t="s">
        <v>20651</v>
      </c>
      <c r="G3442" t="s">
        <v>89</v>
      </c>
      <c r="H3442" t="s">
        <v>90</v>
      </c>
      <c r="I3442" t="s">
        <v>10</v>
      </c>
      <c r="J3442" t="s">
        <v>20650</v>
      </c>
      <c r="K3442">
        <v>0</v>
      </c>
      <c r="L3442" t="s">
        <v>20652</v>
      </c>
      <c r="M3442" t="s">
        <v>20652</v>
      </c>
      <c r="N3442">
        <v>0</v>
      </c>
      <c r="O3442">
        <v>27</v>
      </c>
      <c r="P3442" s="17">
        <v>46022</v>
      </c>
      <c r="Q3442" s="19">
        <v>0</v>
      </c>
      <c r="R3442" t="s">
        <v>24</v>
      </c>
      <c r="S3442" s="17">
        <v>45727</v>
      </c>
      <c r="U3442" s="29">
        <v>0</v>
      </c>
      <c r="V3442" s="29">
        <v>0</v>
      </c>
      <c r="W3442" s="29">
        <v>0</v>
      </c>
      <c r="X3442">
        <v>1</v>
      </c>
      <c r="Y3442" s="33">
        <v>0</v>
      </c>
      <c r="Z3442" s="29">
        <v>0</v>
      </c>
      <c r="AA3442" s="29">
        <v>0</v>
      </c>
      <c r="AB3442" s="29">
        <v>0</v>
      </c>
      <c r="AC3442" s="33">
        <v>0</v>
      </c>
      <c r="AD3442" s="33">
        <v>-191.972565</v>
      </c>
      <c r="AE3442" s="29">
        <v>0</v>
      </c>
      <c r="AG3442" s="29">
        <v>0</v>
      </c>
      <c r="AH3442" s="29">
        <v>0</v>
      </c>
      <c r="AI3442" s="29">
        <v>0</v>
      </c>
      <c r="AJ3442" s="29">
        <v>0</v>
      </c>
      <c r="AK3442" s="29">
        <v>0</v>
      </c>
      <c r="AL3442" s="53">
        <v>1</v>
      </c>
      <c r="AM3442" s="29" t="s">
        <v>20651</v>
      </c>
      <c r="AN3442" s="29" t="s">
        <v>20651</v>
      </c>
      <c r="AO3442" s="29">
        <v>0</v>
      </c>
      <c r="AP3442" s="30">
        <v>0</v>
      </c>
      <c r="AQ3442" s="30">
        <v>0</v>
      </c>
    </row>
    <row r="3443" spans="1:43" x14ac:dyDescent="0.25">
      <c r="A3443" t="s">
        <v>20647</v>
      </c>
      <c r="B3443" t="s">
        <v>20652</v>
      </c>
      <c r="C3443" s="34">
        <v>10000064136298</v>
      </c>
      <c r="D3443">
        <v>9050526</v>
      </c>
      <c r="E3443" t="s">
        <v>20649</v>
      </c>
      <c r="F3443" t="s">
        <v>20651</v>
      </c>
      <c r="G3443" t="s">
        <v>89</v>
      </c>
      <c r="H3443" t="s">
        <v>90</v>
      </c>
      <c r="I3443" t="s">
        <v>10</v>
      </c>
      <c r="J3443" t="s">
        <v>20650</v>
      </c>
      <c r="K3443">
        <v>0</v>
      </c>
      <c r="L3443" t="s">
        <v>20652</v>
      </c>
      <c r="M3443" t="s">
        <v>20652</v>
      </c>
      <c r="N3443">
        <v>0</v>
      </c>
      <c r="O3443">
        <v>31</v>
      </c>
      <c r="P3443" s="17">
        <v>46022</v>
      </c>
      <c r="Q3443" s="19">
        <v>0</v>
      </c>
      <c r="R3443" t="s">
        <v>24</v>
      </c>
      <c r="S3443" s="17">
        <v>45727</v>
      </c>
      <c r="U3443" s="29">
        <v>0</v>
      </c>
      <c r="V3443" s="29">
        <v>0</v>
      </c>
      <c r="W3443" s="29">
        <v>0</v>
      </c>
      <c r="X3443">
        <v>1</v>
      </c>
      <c r="Y3443" s="33">
        <v>0</v>
      </c>
      <c r="Z3443" s="29">
        <v>0</v>
      </c>
      <c r="AA3443" s="29">
        <v>0</v>
      </c>
      <c r="AB3443" s="29">
        <v>0</v>
      </c>
      <c r="AC3443" s="33">
        <v>0</v>
      </c>
      <c r="AD3443" s="33">
        <v>-33.135305000000002</v>
      </c>
      <c r="AE3443" s="29">
        <v>0</v>
      </c>
      <c r="AG3443" s="29">
        <v>0</v>
      </c>
      <c r="AH3443" s="29">
        <v>0</v>
      </c>
      <c r="AI3443" s="29">
        <v>0</v>
      </c>
      <c r="AJ3443" s="29">
        <v>0</v>
      </c>
      <c r="AK3443" s="29">
        <v>0</v>
      </c>
      <c r="AL3443" s="53">
        <v>1</v>
      </c>
      <c r="AM3443" s="29" t="s">
        <v>20651</v>
      </c>
      <c r="AN3443" s="29" t="s">
        <v>20651</v>
      </c>
      <c r="AO3443" s="29">
        <v>0</v>
      </c>
      <c r="AP3443" s="30">
        <v>0</v>
      </c>
      <c r="AQ3443" s="30">
        <v>0</v>
      </c>
    </row>
    <row r="3444" spans="1:43" x14ac:dyDescent="0.25">
      <c r="A3444" t="s">
        <v>20647</v>
      </c>
      <c r="B3444" t="s">
        <v>20652</v>
      </c>
      <c r="C3444" s="34">
        <v>10000064136332</v>
      </c>
      <c r="D3444">
        <v>9050533</v>
      </c>
      <c r="E3444" t="s">
        <v>20649</v>
      </c>
      <c r="F3444" t="s">
        <v>20651</v>
      </c>
      <c r="G3444" t="s">
        <v>89</v>
      </c>
      <c r="H3444" t="s">
        <v>90</v>
      </c>
      <c r="I3444" t="s">
        <v>10</v>
      </c>
      <c r="J3444" t="s">
        <v>20650</v>
      </c>
      <c r="K3444">
        <v>0</v>
      </c>
      <c r="L3444" t="s">
        <v>20652</v>
      </c>
      <c r="M3444" t="s">
        <v>20652</v>
      </c>
      <c r="N3444">
        <v>0</v>
      </c>
      <c r="O3444">
        <v>41</v>
      </c>
      <c r="P3444" s="17">
        <v>46022</v>
      </c>
      <c r="Q3444" s="19">
        <v>0</v>
      </c>
      <c r="R3444" t="s">
        <v>24</v>
      </c>
      <c r="S3444" s="17">
        <v>45727</v>
      </c>
      <c r="U3444" s="29">
        <v>0</v>
      </c>
      <c r="V3444" s="29">
        <v>0</v>
      </c>
      <c r="W3444" s="29">
        <v>0</v>
      </c>
      <c r="X3444">
        <v>1</v>
      </c>
      <c r="Y3444" s="33">
        <v>0</v>
      </c>
      <c r="Z3444" s="29">
        <v>0</v>
      </c>
      <c r="AA3444" s="29">
        <v>0</v>
      </c>
      <c r="AB3444" s="29">
        <v>0</v>
      </c>
      <c r="AC3444" s="33">
        <v>0</v>
      </c>
      <c r="AD3444" s="33">
        <v>-68.753749999999997</v>
      </c>
      <c r="AE3444" s="29">
        <v>0</v>
      </c>
      <c r="AG3444" s="29">
        <v>0</v>
      </c>
      <c r="AH3444" s="29">
        <v>0</v>
      </c>
      <c r="AI3444" s="29">
        <v>0</v>
      </c>
      <c r="AJ3444" s="29">
        <v>0</v>
      </c>
      <c r="AK3444" s="29">
        <v>0</v>
      </c>
      <c r="AL3444" s="53">
        <v>1</v>
      </c>
      <c r="AM3444" s="29" t="s">
        <v>20651</v>
      </c>
      <c r="AN3444" s="29" t="s">
        <v>20651</v>
      </c>
      <c r="AO3444" s="29">
        <v>0</v>
      </c>
      <c r="AP3444" s="30">
        <v>0</v>
      </c>
      <c r="AQ3444" s="30">
        <v>0</v>
      </c>
    </row>
    <row r="3445" spans="1:43" x14ac:dyDescent="0.25">
      <c r="A3445" t="s">
        <v>20647</v>
      </c>
      <c r="B3445" t="s">
        <v>20652</v>
      </c>
      <c r="C3445" s="34">
        <v>10000064136343</v>
      </c>
      <c r="D3445">
        <v>9050531</v>
      </c>
      <c r="E3445" t="s">
        <v>20649</v>
      </c>
      <c r="F3445" t="s">
        <v>20651</v>
      </c>
      <c r="G3445" t="s">
        <v>89</v>
      </c>
      <c r="H3445" t="s">
        <v>90</v>
      </c>
      <c r="I3445" t="s">
        <v>10</v>
      </c>
      <c r="J3445" t="s">
        <v>20650</v>
      </c>
      <c r="K3445">
        <v>0</v>
      </c>
      <c r="L3445" t="s">
        <v>20652</v>
      </c>
      <c r="M3445" t="s">
        <v>20652</v>
      </c>
      <c r="N3445">
        <v>0</v>
      </c>
      <c r="O3445">
        <v>25</v>
      </c>
      <c r="P3445" s="17">
        <v>46022</v>
      </c>
      <c r="Q3445" s="19">
        <v>0</v>
      </c>
      <c r="R3445" t="s">
        <v>24</v>
      </c>
      <c r="S3445" s="17">
        <v>45727</v>
      </c>
      <c r="U3445" s="29">
        <v>0</v>
      </c>
      <c r="V3445" s="29">
        <v>0</v>
      </c>
      <c r="W3445" s="29">
        <v>0</v>
      </c>
      <c r="X3445">
        <v>1</v>
      </c>
      <c r="Y3445" s="33">
        <v>0</v>
      </c>
      <c r="Z3445" s="29">
        <v>0</v>
      </c>
      <c r="AA3445" s="29">
        <v>0</v>
      </c>
      <c r="AB3445" s="29">
        <v>0</v>
      </c>
      <c r="AC3445" s="33">
        <v>0</v>
      </c>
      <c r="AD3445" s="33">
        <v>-177.18026</v>
      </c>
      <c r="AE3445" s="29">
        <v>0</v>
      </c>
      <c r="AG3445" s="29">
        <v>0</v>
      </c>
      <c r="AH3445" s="29">
        <v>0</v>
      </c>
      <c r="AI3445" s="29">
        <v>0</v>
      </c>
      <c r="AJ3445" s="29">
        <v>0</v>
      </c>
      <c r="AK3445" s="29">
        <v>0</v>
      </c>
      <c r="AL3445" s="53">
        <v>1</v>
      </c>
      <c r="AM3445" s="29" t="s">
        <v>20651</v>
      </c>
      <c r="AN3445" s="29" t="s">
        <v>20651</v>
      </c>
      <c r="AO3445" s="29">
        <v>0</v>
      </c>
      <c r="AP3445" s="30">
        <v>0</v>
      </c>
      <c r="AQ3445" s="30">
        <v>0</v>
      </c>
    </row>
    <row r="3446" spans="1:43" x14ac:dyDescent="0.25">
      <c r="A3446" t="s">
        <v>20647</v>
      </c>
      <c r="B3446" t="s">
        <v>20652</v>
      </c>
      <c r="C3446" s="34">
        <v>10000064136449</v>
      </c>
      <c r="D3446">
        <v>9050562</v>
      </c>
      <c r="E3446" t="s">
        <v>20649</v>
      </c>
      <c r="F3446" t="s">
        <v>20651</v>
      </c>
      <c r="G3446" t="s">
        <v>89</v>
      </c>
      <c r="H3446" t="s">
        <v>90</v>
      </c>
      <c r="I3446" t="s">
        <v>137</v>
      </c>
      <c r="J3446" t="s">
        <v>20650</v>
      </c>
      <c r="K3446">
        <v>0</v>
      </c>
      <c r="L3446" t="s">
        <v>20652</v>
      </c>
      <c r="M3446" t="s">
        <v>20652</v>
      </c>
      <c r="N3446">
        <v>0</v>
      </c>
      <c r="O3446">
        <v>2</v>
      </c>
      <c r="P3446" s="17">
        <v>46022</v>
      </c>
      <c r="Q3446" s="19">
        <v>0</v>
      </c>
      <c r="R3446" t="s">
        <v>24</v>
      </c>
      <c r="S3446" s="17">
        <v>45727</v>
      </c>
      <c r="U3446" s="29">
        <v>0</v>
      </c>
      <c r="V3446" s="29">
        <v>0</v>
      </c>
      <c r="W3446" s="29">
        <v>0</v>
      </c>
      <c r="X3446">
        <v>1</v>
      </c>
      <c r="Y3446" s="33">
        <v>0</v>
      </c>
      <c r="Z3446" s="29">
        <v>0</v>
      </c>
      <c r="AA3446" s="29">
        <v>0</v>
      </c>
      <c r="AB3446" s="29">
        <v>0</v>
      </c>
      <c r="AC3446" s="33">
        <v>0</v>
      </c>
      <c r="AD3446" s="33">
        <v>-18.088175</v>
      </c>
      <c r="AE3446" s="29">
        <v>0</v>
      </c>
      <c r="AG3446" s="29">
        <v>0</v>
      </c>
      <c r="AH3446" s="29">
        <v>0</v>
      </c>
      <c r="AI3446" s="29">
        <v>0</v>
      </c>
      <c r="AJ3446" s="29">
        <v>0</v>
      </c>
      <c r="AK3446" s="29">
        <v>0</v>
      </c>
      <c r="AL3446" s="53">
        <v>1</v>
      </c>
      <c r="AM3446" s="29" t="s">
        <v>20651</v>
      </c>
      <c r="AN3446" s="29" t="s">
        <v>20651</v>
      </c>
      <c r="AO3446" s="29">
        <v>0</v>
      </c>
      <c r="AP3446" s="30">
        <v>0</v>
      </c>
      <c r="AQ3446" s="30">
        <v>0</v>
      </c>
    </row>
    <row r="3447" spans="1:43" x14ac:dyDescent="0.25">
      <c r="A3447" t="s">
        <v>20647</v>
      </c>
      <c r="B3447" t="s">
        <v>20652</v>
      </c>
      <c r="C3447" s="34">
        <v>10000064136529</v>
      </c>
      <c r="D3447">
        <v>9050571</v>
      </c>
      <c r="E3447" t="s">
        <v>20648</v>
      </c>
      <c r="F3447" t="s">
        <v>20651</v>
      </c>
      <c r="G3447" t="s">
        <v>89</v>
      </c>
      <c r="H3447" t="s">
        <v>90</v>
      </c>
      <c r="I3447" t="s">
        <v>10</v>
      </c>
      <c r="J3447" t="s">
        <v>20650</v>
      </c>
      <c r="K3447">
        <v>0</v>
      </c>
      <c r="L3447" t="s">
        <v>20652</v>
      </c>
      <c r="M3447" t="s">
        <v>20652</v>
      </c>
      <c r="N3447">
        <v>0</v>
      </c>
      <c r="O3447">
        <v>29</v>
      </c>
      <c r="P3447" s="17">
        <v>46022</v>
      </c>
      <c r="Q3447" s="19">
        <v>0</v>
      </c>
      <c r="R3447" t="s">
        <v>24</v>
      </c>
      <c r="S3447" s="17">
        <v>45727</v>
      </c>
      <c r="U3447" s="29">
        <v>0</v>
      </c>
      <c r="V3447" s="29">
        <v>0</v>
      </c>
      <c r="W3447" s="29">
        <v>0</v>
      </c>
      <c r="X3447">
        <v>1</v>
      </c>
      <c r="Y3447" s="33">
        <v>0</v>
      </c>
      <c r="Z3447" s="29">
        <v>0</v>
      </c>
      <c r="AA3447" s="29">
        <v>0</v>
      </c>
      <c r="AB3447" s="29">
        <v>0</v>
      </c>
      <c r="AC3447" s="33">
        <v>0</v>
      </c>
      <c r="AD3447" s="33">
        <v>-67.793360000000007</v>
      </c>
      <c r="AE3447" s="29">
        <v>0</v>
      </c>
      <c r="AG3447" s="29">
        <v>0</v>
      </c>
      <c r="AH3447" s="29">
        <v>0</v>
      </c>
      <c r="AI3447" s="29">
        <v>0</v>
      </c>
      <c r="AJ3447" s="29">
        <v>0</v>
      </c>
      <c r="AK3447" s="29">
        <v>0</v>
      </c>
      <c r="AL3447" s="53">
        <v>1</v>
      </c>
      <c r="AM3447" s="29" t="s">
        <v>20651</v>
      </c>
      <c r="AN3447" s="29" t="s">
        <v>20651</v>
      </c>
      <c r="AO3447" s="29">
        <v>0</v>
      </c>
      <c r="AP3447" s="30">
        <v>0</v>
      </c>
      <c r="AQ3447" s="30">
        <v>0</v>
      </c>
    </row>
    <row r="3448" spans="1:43" x14ac:dyDescent="0.25">
      <c r="A3448" t="s">
        <v>20647</v>
      </c>
      <c r="B3448" t="s">
        <v>20652</v>
      </c>
      <c r="C3448" s="34">
        <v>10000064136529</v>
      </c>
      <c r="D3448">
        <v>9050571</v>
      </c>
      <c r="E3448" t="s">
        <v>20648</v>
      </c>
      <c r="F3448" t="s">
        <v>20651</v>
      </c>
      <c r="G3448" t="s">
        <v>89</v>
      </c>
      <c r="H3448" t="s">
        <v>90</v>
      </c>
      <c r="I3448" t="s">
        <v>10</v>
      </c>
      <c r="J3448" t="s">
        <v>20650</v>
      </c>
      <c r="K3448">
        <v>0</v>
      </c>
      <c r="L3448" t="s">
        <v>20652</v>
      </c>
      <c r="M3448" t="s">
        <v>20652</v>
      </c>
      <c r="N3448">
        <v>0</v>
      </c>
      <c r="O3448">
        <v>29</v>
      </c>
      <c r="P3448" s="17">
        <v>46022</v>
      </c>
      <c r="Q3448" s="19">
        <v>0</v>
      </c>
      <c r="R3448" t="s">
        <v>24</v>
      </c>
      <c r="S3448" s="17">
        <v>45727</v>
      </c>
      <c r="U3448" s="29">
        <v>0</v>
      </c>
      <c r="V3448" s="29">
        <v>0</v>
      </c>
      <c r="W3448" s="29">
        <v>0</v>
      </c>
      <c r="X3448">
        <v>1</v>
      </c>
      <c r="Y3448" s="33">
        <v>0</v>
      </c>
      <c r="Z3448" s="29">
        <v>0</v>
      </c>
      <c r="AA3448" s="29">
        <v>0</v>
      </c>
      <c r="AB3448" s="29">
        <v>0</v>
      </c>
      <c r="AC3448" s="33">
        <v>0</v>
      </c>
      <c r="AD3448" s="33">
        <v>-67.793360000000007</v>
      </c>
      <c r="AE3448" s="29">
        <v>0</v>
      </c>
      <c r="AG3448" s="29">
        <v>0</v>
      </c>
      <c r="AH3448" s="29">
        <v>0</v>
      </c>
      <c r="AI3448" s="29">
        <v>0</v>
      </c>
      <c r="AJ3448" s="29">
        <v>0</v>
      </c>
      <c r="AK3448" s="29">
        <v>0</v>
      </c>
      <c r="AL3448" s="53">
        <v>1</v>
      </c>
      <c r="AM3448" s="29" t="s">
        <v>20651</v>
      </c>
      <c r="AN3448" s="29" t="s">
        <v>20651</v>
      </c>
      <c r="AO3448" s="29">
        <v>0</v>
      </c>
      <c r="AP3448" s="30">
        <v>0</v>
      </c>
      <c r="AQ3448" s="30">
        <v>0</v>
      </c>
    </row>
    <row r="3449" spans="1:43" x14ac:dyDescent="0.25">
      <c r="A3449" t="s">
        <v>20647</v>
      </c>
      <c r="B3449" t="s">
        <v>20652</v>
      </c>
      <c r="C3449" s="34">
        <v>10000064136626</v>
      </c>
      <c r="D3449">
        <v>3559569</v>
      </c>
      <c r="E3449" t="s">
        <v>20649</v>
      </c>
      <c r="F3449" t="s">
        <v>20651</v>
      </c>
      <c r="G3449" t="s">
        <v>89</v>
      </c>
      <c r="H3449" t="s">
        <v>90</v>
      </c>
      <c r="I3449" t="s">
        <v>14</v>
      </c>
      <c r="J3449" t="s">
        <v>20650</v>
      </c>
      <c r="K3449">
        <v>0</v>
      </c>
      <c r="L3449" t="s">
        <v>20652</v>
      </c>
      <c r="M3449" t="s">
        <v>20652</v>
      </c>
      <c r="N3449">
        <v>0</v>
      </c>
      <c r="O3449">
        <v>15</v>
      </c>
      <c r="P3449" s="17">
        <v>46022</v>
      </c>
      <c r="Q3449" s="19">
        <v>0</v>
      </c>
      <c r="R3449" t="s">
        <v>24</v>
      </c>
      <c r="S3449" s="17">
        <v>45727</v>
      </c>
      <c r="U3449" s="29">
        <v>0</v>
      </c>
      <c r="V3449" s="29">
        <v>0</v>
      </c>
      <c r="W3449" s="29">
        <v>0</v>
      </c>
      <c r="X3449">
        <v>1</v>
      </c>
      <c r="Y3449" s="33">
        <v>0</v>
      </c>
      <c r="Z3449" s="29">
        <v>0</v>
      </c>
      <c r="AA3449" s="29">
        <v>0</v>
      </c>
      <c r="AB3449" s="29">
        <v>0</v>
      </c>
      <c r="AC3449" s="33">
        <v>0</v>
      </c>
      <c r="AD3449" s="33">
        <v>-132.38562999999999</v>
      </c>
      <c r="AE3449" s="29">
        <v>0</v>
      </c>
      <c r="AG3449" s="29">
        <v>0</v>
      </c>
      <c r="AH3449" s="29">
        <v>0</v>
      </c>
      <c r="AI3449" s="29">
        <v>0</v>
      </c>
      <c r="AJ3449" s="29">
        <v>0</v>
      </c>
      <c r="AK3449" s="29">
        <v>0</v>
      </c>
      <c r="AL3449" s="53">
        <v>1</v>
      </c>
      <c r="AM3449" s="29" t="s">
        <v>20651</v>
      </c>
      <c r="AN3449" s="29" t="s">
        <v>20651</v>
      </c>
      <c r="AO3449" s="29">
        <v>0</v>
      </c>
      <c r="AP3449" s="30">
        <v>0</v>
      </c>
      <c r="AQ3449" s="30">
        <v>0</v>
      </c>
    </row>
    <row r="3450" spans="1:43" x14ac:dyDescent="0.25">
      <c r="A3450" t="s">
        <v>20647</v>
      </c>
      <c r="B3450" t="s">
        <v>20652</v>
      </c>
      <c r="C3450" s="34">
        <v>10000064136628</v>
      </c>
      <c r="D3450">
        <v>3559570</v>
      </c>
      <c r="E3450" t="s">
        <v>20649</v>
      </c>
      <c r="F3450" t="s">
        <v>20651</v>
      </c>
      <c r="G3450" t="s">
        <v>89</v>
      </c>
      <c r="H3450" t="s">
        <v>90</v>
      </c>
      <c r="I3450" t="s">
        <v>14</v>
      </c>
      <c r="J3450" t="s">
        <v>20650</v>
      </c>
      <c r="K3450">
        <v>0</v>
      </c>
      <c r="L3450" t="s">
        <v>20652</v>
      </c>
      <c r="M3450" t="s">
        <v>20652</v>
      </c>
      <c r="N3450">
        <v>0</v>
      </c>
      <c r="O3450">
        <v>16</v>
      </c>
      <c r="P3450" s="17">
        <v>46022</v>
      </c>
      <c r="Q3450" s="19">
        <v>0</v>
      </c>
      <c r="R3450" t="s">
        <v>24</v>
      </c>
      <c r="S3450" s="17">
        <v>45727</v>
      </c>
      <c r="U3450" s="29">
        <v>0</v>
      </c>
      <c r="V3450" s="29">
        <v>0</v>
      </c>
      <c r="W3450" s="29">
        <v>0</v>
      </c>
      <c r="X3450">
        <v>1</v>
      </c>
      <c r="Y3450" s="33">
        <v>0</v>
      </c>
      <c r="Z3450" s="29">
        <v>0</v>
      </c>
      <c r="AA3450" s="29">
        <v>0</v>
      </c>
      <c r="AB3450" s="29">
        <v>0</v>
      </c>
      <c r="AC3450" s="33">
        <v>0</v>
      </c>
      <c r="AD3450" s="33">
        <v>-132.38562999999999</v>
      </c>
      <c r="AE3450" s="29">
        <v>0</v>
      </c>
      <c r="AG3450" s="29">
        <v>0</v>
      </c>
      <c r="AH3450" s="29">
        <v>0</v>
      </c>
      <c r="AI3450" s="29">
        <v>0</v>
      </c>
      <c r="AJ3450" s="29">
        <v>0</v>
      </c>
      <c r="AK3450" s="29">
        <v>0</v>
      </c>
      <c r="AL3450" s="53">
        <v>1</v>
      </c>
      <c r="AM3450" s="29" t="s">
        <v>20651</v>
      </c>
      <c r="AN3450" s="29" t="s">
        <v>20651</v>
      </c>
      <c r="AO3450" s="29">
        <v>0</v>
      </c>
      <c r="AP3450" s="30">
        <v>0</v>
      </c>
      <c r="AQ3450" s="30">
        <v>0</v>
      </c>
    </row>
    <row r="3451" spans="1:43" x14ac:dyDescent="0.25">
      <c r="A3451" t="s">
        <v>20647</v>
      </c>
      <c r="B3451" t="s">
        <v>20652</v>
      </c>
      <c r="C3451" s="34">
        <v>10000064136660</v>
      </c>
      <c r="D3451">
        <v>9050619</v>
      </c>
      <c r="E3451" t="s">
        <v>20649</v>
      </c>
      <c r="F3451" t="s">
        <v>20651</v>
      </c>
      <c r="G3451" t="s">
        <v>89</v>
      </c>
      <c r="H3451" t="s">
        <v>90</v>
      </c>
      <c r="I3451" t="s">
        <v>10</v>
      </c>
      <c r="J3451" t="s">
        <v>20650</v>
      </c>
      <c r="K3451">
        <v>0</v>
      </c>
      <c r="L3451" t="s">
        <v>20652</v>
      </c>
      <c r="M3451" t="s">
        <v>20652</v>
      </c>
      <c r="N3451">
        <v>0</v>
      </c>
      <c r="O3451">
        <v>27</v>
      </c>
      <c r="P3451" s="17">
        <v>46022</v>
      </c>
      <c r="Q3451" s="19">
        <v>0</v>
      </c>
      <c r="R3451" t="s">
        <v>24</v>
      </c>
      <c r="S3451" s="17">
        <v>45727</v>
      </c>
      <c r="U3451" s="29">
        <v>0</v>
      </c>
      <c r="V3451" s="29">
        <v>0</v>
      </c>
      <c r="W3451" s="29">
        <v>0</v>
      </c>
      <c r="X3451">
        <v>1</v>
      </c>
      <c r="Y3451" s="33">
        <v>0</v>
      </c>
      <c r="Z3451" s="29">
        <v>0</v>
      </c>
      <c r="AA3451" s="29">
        <v>0</v>
      </c>
      <c r="AB3451" s="29">
        <v>0</v>
      </c>
      <c r="AC3451" s="33">
        <v>0</v>
      </c>
      <c r="AD3451" s="33">
        <v>-68.045484999999999</v>
      </c>
      <c r="AE3451" s="29">
        <v>0</v>
      </c>
      <c r="AG3451" s="29">
        <v>0</v>
      </c>
      <c r="AH3451" s="29">
        <v>0</v>
      </c>
      <c r="AI3451" s="29">
        <v>0</v>
      </c>
      <c r="AJ3451" s="29">
        <v>0</v>
      </c>
      <c r="AK3451" s="29">
        <v>0</v>
      </c>
      <c r="AL3451" s="53">
        <v>1</v>
      </c>
      <c r="AM3451" s="29" t="s">
        <v>20651</v>
      </c>
      <c r="AN3451" s="29" t="s">
        <v>20651</v>
      </c>
      <c r="AO3451" s="29">
        <v>0</v>
      </c>
      <c r="AP3451" s="30">
        <v>0</v>
      </c>
      <c r="AQ3451" s="30">
        <v>0</v>
      </c>
    </row>
    <row r="3452" spans="1:43" x14ac:dyDescent="0.25">
      <c r="A3452" t="s">
        <v>20647</v>
      </c>
      <c r="B3452" t="s">
        <v>20652</v>
      </c>
      <c r="C3452" s="34">
        <v>10000064136664</v>
      </c>
      <c r="D3452">
        <v>9050620</v>
      </c>
      <c r="E3452" t="s">
        <v>20649</v>
      </c>
      <c r="F3452" t="s">
        <v>20651</v>
      </c>
      <c r="G3452" t="s">
        <v>89</v>
      </c>
      <c r="H3452" t="s">
        <v>90</v>
      </c>
      <c r="I3452" t="s">
        <v>10</v>
      </c>
      <c r="J3452" t="s">
        <v>20650</v>
      </c>
      <c r="K3452">
        <v>0</v>
      </c>
      <c r="L3452" t="s">
        <v>20652</v>
      </c>
      <c r="M3452" t="s">
        <v>20652</v>
      </c>
      <c r="N3452">
        <v>0</v>
      </c>
      <c r="O3452">
        <v>27</v>
      </c>
      <c r="P3452" s="17">
        <v>46022</v>
      </c>
      <c r="Q3452" s="19">
        <v>0</v>
      </c>
      <c r="R3452" t="s">
        <v>24</v>
      </c>
      <c r="S3452" s="17">
        <v>45727</v>
      </c>
      <c r="U3452" s="29">
        <v>0</v>
      </c>
      <c r="V3452" s="29">
        <v>0</v>
      </c>
      <c r="W3452" s="29">
        <v>0</v>
      </c>
      <c r="X3452">
        <v>1</v>
      </c>
      <c r="Y3452" s="33">
        <v>0</v>
      </c>
      <c r="Z3452" s="29">
        <v>0</v>
      </c>
      <c r="AA3452" s="29">
        <v>0</v>
      </c>
      <c r="AB3452" s="29">
        <v>0</v>
      </c>
      <c r="AC3452" s="33">
        <v>0</v>
      </c>
      <c r="AD3452" s="33">
        <v>-29.070989999999998</v>
      </c>
      <c r="AE3452" s="29">
        <v>0</v>
      </c>
      <c r="AG3452" s="29">
        <v>0</v>
      </c>
      <c r="AH3452" s="29">
        <v>0</v>
      </c>
      <c r="AI3452" s="29">
        <v>0</v>
      </c>
      <c r="AJ3452" s="29">
        <v>0</v>
      </c>
      <c r="AK3452" s="29">
        <v>0</v>
      </c>
      <c r="AL3452" s="53">
        <v>1</v>
      </c>
      <c r="AM3452" s="29" t="s">
        <v>20651</v>
      </c>
      <c r="AN3452" s="29" t="s">
        <v>20651</v>
      </c>
      <c r="AO3452" s="29">
        <v>0</v>
      </c>
      <c r="AP3452" s="30">
        <v>0</v>
      </c>
      <c r="AQ3452" s="30">
        <v>0</v>
      </c>
    </row>
    <row r="3453" spans="1:43" x14ac:dyDescent="0.25">
      <c r="A3453" t="s">
        <v>20647</v>
      </c>
      <c r="B3453" t="s">
        <v>20652</v>
      </c>
      <c r="C3453" s="34">
        <v>10000064136683</v>
      </c>
      <c r="D3453">
        <v>9050585</v>
      </c>
      <c r="E3453" t="s">
        <v>20649</v>
      </c>
      <c r="F3453" t="s">
        <v>20651</v>
      </c>
      <c r="G3453" t="s">
        <v>89</v>
      </c>
      <c r="H3453" t="s">
        <v>90</v>
      </c>
      <c r="I3453" t="s">
        <v>10</v>
      </c>
      <c r="J3453" t="s">
        <v>20650</v>
      </c>
      <c r="K3453">
        <v>0</v>
      </c>
      <c r="L3453" t="s">
        <v>20652</v>
      </c>
      <c r="M3453" t="s">
        <v>20652</v>
      </c>
      <c r="N3453">
        <v>0</v>
      </c>
      <c r="O3453">
        <v>23</v>
      </c>
      <c r="P3453" s="17">
        <v>46022</v>
      </c>
      <c r="Q3453" s="19">
        <v>0</v>
      </c>
      <c r="R3453" t="s">
        <v>24</v>
      </c>
      <c r="S3453" s="17">
        <v>45727</v>
      </c>
      <c r="U3453" s="29">
        <v>0</v>
      </c>
      <c r="V3453" s="29">
        <v>0</v>
      </c>
      <c r="W3453" s="29">
        <v>0</v>
      </c>
      <c r="X3453">
        <v>1</v>
      </c>
      <c r="Y3453" s="33">
        <v>0</v>
      </c>
      <c r="Z3453" s="29">
        <v>0</v>
      </c>
      <c r="AA3453" s="29">
        <v>0</v>
      </c>
      <c r="AB3453" s="29">
        <v>0</v>
      </c>
      <c r="AC3453" s="33">
        <v>0</v>
      </c>
      <c r="AD3453" s="33">
        <v>-26.762180000000001</v>
      </c>
      <c r="AE3453" s="29">
        <v>0</v>
      </c>
      <c r="AG3453" s="29">
        <v>0</v>
      </c>
      <c r="AH3453" s="29">
        <v>0</v>
      </c>
      <c r="AI3453" s="29">
        <v>0</v>
      </c>
      <c r="AJ3453" s="29">
        <v>0</v>
      </c>
      <c r="AK3453" s="29">
        <v>0</v>
      </c>
      <c r="AL3453" s="53">
        <v>1</v>
      </c>
      <c r="AM3453" s="29" t="s">
        <v>20651</v>
      </c>
      <c r="AN3453" s="29" t="s">
        <v>20651</v>
      </c>
      <c r="AO3453" s="29">
        <v>0</v>
      </c>
      <c r="AP3453" s="30">
        <v>0</v>
      </c>
      <c r="AQ3453" s="30">
        <v>0</v>
      </c>
    </row>
    <row r="3454" spans="1:43" x14ac:dyDescent="0.25">
      <c r="A3454" t="s">
        <v>20647</v>
      </c>
      <c r="B3454" t="s">
        <v>20652</v>
      </c>
      <c r="C3454" s="34">
        <v>10000064137178</v>
      </c>
      <c r="D3454">
        <v>9050690</v>
      </c>
      <c r="E3454" t="s">
        <v>20649</v>
      </c>
      <c r="F3454" t="s">
        <v>20651</v>
      </c>
      <c r="G3454" t="s">
        <v>89</v>
      </c>
      <c r="H3454" t="s">
        <v>90</v>
      </c>
      <c r="I3454" t="s">
        <v>10</v>
      </c>
      <c r="J3454" t="s">
        <v>20650</v>
      </c>
      <c r="K3454">
        <v>0</v>
      </c>
      <c r="L3454" t="s">
        <v>20652</v>
      </c>
      <c r="M3454" t="s">
        <v>20652</v>
      </c>
      <c r="N3454">
        <v>0</v>
      </c>
      <c r="O3454">
        <v>23</v>
      </c>
      <c r="P3454" s="17">
        <v>46022</v>
      </c>
      <c r="Q3454" s="19">
        <v>0</v>
      </c>
      <c r="R3454" t="s">
        <v>24</v>
      </c>
      <c r="S3454" s="17">
        <v>45727</v>
      </c>
      <c r="U3454" s="29">
        <v>0</v>
      </c>
      <c r="V3454" s="29">
        <v>0</v>
      </c>
      <c r="W3454" s="29">
        <v>0</v>
      </c>
      <c r="X3454">
        <v>1</v>
      </c>
      <c r="Y3454" s="33">
        <v>0</v>
      </c>
      <c r="Z3454" s="29">
        <v>0</v>
      </c>
      <c r="AA3454" s="29">
        <v>0</v>
      </c>
      <c r="AB3454" s="29">
        <v>0</v>
      </c>
      <c r="AC3454" s="33">
        <v>0</v>
      </c>
      <c r="AD3454" s="33">
        <v>-33.135305000000002</v>
      </c>
      <c r="AE3454" s="29">
        <v>0</v>
      </c>
      <c r="AG3454" s="29">
        <v>0</v>
      </c>
      <c r="AH3454" s="29">
        <v>0</v>
      </c>
      <c r="AI3454" s="29">
        <v>0</v>
      </c>
      <c r="AJ3454" s="29">
        <v>0</v>
      </c>
      <c r="AK3454" s="29">
        <v>0</v>
      </c>
      <c r="AL3454" s="53">
        <v>1</v>
      </c>
      <c r="AM3454" s="29" t="s">
        <v>20651</v>
      </c>
      <c r="AN3454" s="29" t="s">
        <v>20651</v>
      </c>
      <c r="AO3454" s="29">
        <v>0</v>
      </c>
      <c r="AP3454" s="30">
        <v>0</v>
      </c>
      <c r="AQ3454" s="30">
        <v>0</v>
      </c>
    </row>
    <row r="3455" spans="1:43" x14ac:dyDescent="0.25">
      <c r="A3455" t="s">
        <v>20647</v>
      </c>
      <c r="B3455" t="s">
        <v>20652</v>
      </c>
      <c r="C3455" s="34">
        <v>10000064137230</v>
      </c>
      <c r="D3455">
        <v>9050698</v>
      </c>
      <c r="E3455" t="s">
        <v>20649</v>
      </c>
      <c r="F3455" t="s">
        <v>20651</v>
      </c>
      <c r="G3455" t="s">
        <v>89</v>
      </c>
      <c r="H3455" t="s">
        <v>90</v>
      </c>
      <c r="I3455" t="s">
        <v>10</v>
      </c>
      <c r="J3455" t="s">
        <v>20650</v>
      </c>
      <c r="K3455">
        <v>0</v>
      </c>
      <c r="L3455" t="s">
        <v>20652</v>
      </c>
      <c r="M3455" t="s">
        <v>20652</v>
      </c>
      <c r="N3455">
        <v>0</v>
      </c>
      <c r="O3455">
        <v>23</v>
      </c>
      <c r="P3455" s="17">
        <v>46022</v>
      </c>
      <c r="Q3455" s="19">
        <v>0</v>
      </c>
      <c r="R3455" t="s">
        <v>24</v>
      </c>
      <c r="S3455" s="17">
        <v>45727</v>
      </c>
      <c r="U3455" s="29">
        <v>0</v>
      </c>
      <c r="V3455" s="29">
        <v>0</v>
      </c>
      <c r="W3455" s="29">
        <v>0</v>
      </c>
      <c r="X3455">
        <v>1</v>
      </c>
      <c r="Y3455" s="33">
        <v>0</v>
      </c>
      <c r="Z3455" s="29">
        <v>0</v>
      </c>
      <c r="AA3455" s="29">
        <v>0</v>
      </c>
      <c r="AB3455" s="29">
        <v>0</v>
      </c>
      <c r="AC3455" s="33">
        <v>0</v>
      </c>
      <c r="AD3455" s="33">
        <v>-117.40868</v>
      </c>
      <c r="AE3455" s="29">
        <v>0</v>
      </c>
      <c r="AG3455" s="29">
        <v>0</v>
      </c>
      <c r="AH3455" s="29">
        <v>0</v>
      </c>
      <c r="AI3455" s="29">
        <v>0</v>
      </c>
      <c r="AJ3455" s="29">
        <v>0</v>
      </c>
      <c r="AK3455" s="29">
        <v>0</v>
      </c>
      <c r="AL3455" s="53">
        <v>1</v>
      </c>
      <c r="AM3455" s="29" t="s">
        <v>20651</v>
      </c>
      <c r="AN3455" s="29" t="s">
        <v>20651</v>
      </c>
      <c r="AO3455" s="29">
        <v>0</v>
      </c>
      <c r="AP3455" s="30">
        <v>0</v>
      </c>
      <c r="AQ3455" s="30">
        <v>0</v>
      </c>
    </row>
    <row r="3456" spans="1:43" x14ac:dyDescent="0.25">
      <c r="A3456" t="s">
        <v>20647</v>
      </c>
      <c r="B3456" t="s">
        <v>20652</v>
      </c>
      <c r="C3456" s="34">
        <v>10000064137250</v>
      </c>
      <c r="D3456">
        <v>9050691</v>
      </c>
      <c r="E3456" t="s">
        <v>20649</v>
      </c>
      <c r="F3456" t="s">
        <v>20651</v>
      </c>
      <c r="G3456" t="s">
        <v>89</v>
      </c>
      <c r="H3456" t="s">
        <v>90</v>
      </c>
      <c r="I3456" t="s">
        <v>10</v>
      </c>
      <c r="J3456" t="s">
        <v>20650</v>
      </c>
      <c r="K3456">
        <v>0</v>
      </c>
      <c r="L3456" t="s">
        <v>20652</v>
      </c>
      <c r="M3456" t="s">
        <v>20652</v>
      </c>
      <c r="N3456">
        <v>0</v>
      </c>
      <c r="O3456">
        <v>23</v>
      </c>
      <c r="P3456" s="17">
        <v>46022</v>
      </c>
      <c r="Q3456" s="19">
        <v>0</v>
      </c>
      <c r="R3456" t="s">
        <v>24</v>
      </c>
      <c r="S3456" s="17">
        <v>45727</v>
      </c>
      <c r="U3456" s="29">
        <v>0</v>
      </c>
      <c r="V3456" s="29">
        <v>0</v>
      </c>
      <c r="W3456" s="29">
        <v>0</v>
      </c>
      <c r="X3456">
        <v>1</v>
      </c>
      <c r="Y3456" s="33">
        <v>0</v>
      </c>
      <c r="Z3456" s="29">
        <v>0</v>
      </c>
      <c r="AA3456" s="29">
        <v>0</v>
      </c>
      <c r="AB3456" s="29">
        <v>0</v>
      </c>
      <c r="AC3456" s="33">
        <v>0</v>
      </c>
      <c r="AD3456" s="33">
        <v>-15.820804999999998</v>
      </c>
      <c r="AE3456" s="29">
        <v>0</v>
      </c>
      <c r="AG3456" s="29">
        <v>0</v>
      </c>
      <c r="AH3456" s="29">
        <v>0</v>
      </c>
      <c r="AI3456" s="29">
        <v>0</v>
      </c>
      <c r="AJ3456" s="29">
        <v>0</v>
      </c>
      <c r="AK3456" s="29">
        <v>0</v>
      </c>
      <c r="AL3456" s="53">
        <v>1</v>
      </c>
      <c r="AM3456" s="29" t="s">
        <v>20651</v>
      </c>
      <c r="AN3456" s="29" t="s">
        <v>20651</v>
      </c>
      <c r="AO3456" s="29">
        <v>0</v>
      </c>
      <c r="AP3456" s="30">
        <v>0</v>
      </c>
      <c r="AQ3456" s="30">
        <v>0</v>
      </c>
    </row>
    <row r="3457" spans="1:43" x14ac:dyDescent="0.25">
      <c r="A3457" t="s">
        <v>20647</v>
      </c>
      <c r="B3457" t="s">
        <v>20652</v>
      </c>
      <c r="C3457" s="34">
        <v>10000064137264</v>
      </c>
      <c r="D3457">
        <v>3559608</v>
      </c>
      <c r="E3457" t="s">
        <v>20649</v>
      </c>
      <c r="F3457" t="s">
        <v>20651</v>
      </c>
      <c r="G3457" t="s">
        <v>89</v>
      </c>
      <c r="H3457" t="s">
        <v>90</v>
      </c>
      <c r="I3457" t="s">
        <v>10</v>
      </c>
      <c r="J3457" t="s">
        <v>20650</v>
      </c>
      <c r="K3457">
        <v>0</v>
      </c>
      <c r="L3457" t="s">
        <v>20652</v>
      </c>
      <c r="M3457" t="s">
        <v>20652</v>
      </c>
      <c r="N3457">
        <v>0</v>
      </c>
      <c r="O3457">
        <v>77</v>
      </c>
      <c r="P3457" s="17">
        <v>46022</v>
      </c>
      <c r="Q3457" s="19">
        <v>0</v>
      </c>
      <c r="R3457" t="s">
        <v>24</v>
      </c>
      <c r="S3457" s="17">
        <v>45727</v>
      </c>
      <c r="U3457" s="29">
        <v>0</v>
      </c>
      <c r="V3457" s="29">
        <v>0</v>
      </c>
      <c r="W3457" s="29">
        <v>0</v>
      </c>
      <c r="X3457">
        <v>1</v>
      </c>
      <c r="Y3457" s="33">
        <v>0</v>
      </c>
      <c r="Z3457" s="29">
        <v>0</v>
      </c>
      <c r="AA3457" s="29">
        <v>0</v>
      </c>
      <c r="AB3457" s="29">
        <v>0</v>
      </c>
      <c r="AC3457" s="33">
        <v>0</v>
      </c>
      <c r="AD3457" s="33">
        <v>-166.66533999999999</v>
      </c>
      <c r="AE3457" s="29">
        <v>0</v>
      </c>
      <c r="AG3457" s="29">
        <v>0</v>
      </c>
      <c r="AH3457" s="29">
        <v>0</v>
      </c>
      <c r="AI3457" s="29">
        <v>0</v>
      </c>
      <c r="AJ3457" s="29">
        <v>0</v>
      </c>
      <c r="AK3457" s="29">
        <v>0</v>
      </c>
      <c r="AL3457" s="53">
        <v>1</v>
      </c>
      <c r="AM3457" s="29" t="s">
        <v>20651</v>
      </c>
      <c r="AN3457" s="29" t="s">
        <v>20651</v>
      </c>
      <c r="AO3457" s="29">
        <v>0</v>
      </c>
      <c r="AP3457" s="30">
        <v>0</v>
      </c>
      <c r="AQ3457" s="30">
        <v>0</v>
      </c>
    </row>
    <row r="3458" spans="1:43" x14ac:dyDescent="0.25">
      <c r="A3458" t="s">
        <v>20647</v>
      </c>
      <c r="B3458" t="s">
        <v>20652</v>
      </c>
      <c r="C3458" s="34">
        <v>10000064137266</v>
      </c>
      <c r="D3458">
        <v>9050708</v>
      </c>
      <c r="E3458" t="s">
        <v>20649</v>
      </c>
      <c r="F3458" t="s">
        <v>20651</v>
      </c>
      <c r="G3458" t="s">
        <v>89</v>
      </c>
      <c r="H3458" t="s">
        <v>90</v>
      </c>
      <c r="I3458" t="s">
        <v>10</v>
      </c>
      <c r="J3458" t="s">
        <v>20650</v>
      </c>
      <c r="K3458">
        <v>0</v>
      </c>
      <c r="L3458" t="s">
        <v>20652</v>
      </c>
      <c r="M3458" t="s">
        <v>20652</v>
      </c>
      <c r="N3458">
        <v>0</v>
      </c>
      <c r="O3458">
        <v>77</v>
      </c>
      <c r="P3458" s="17">
        <v>46022</v>
      </c>
      <c r="Q3458" s="19">
        <v>0</v>
      </c>
      <c r="R3458" t="s">
        <v>24</v>
      </c>
      <c r="S3458" s="17">
        <v>45727</v>
      </c>
      <c r="U3458" s="29">
        <v>0</v>
      </c>
      <c r="V3458" s="29">
        <v>0</v>
      </c>
      <c r="W3458" s="29">
        <v>0</v>
      </c>
      <c r="X3458">
        <v>1</v>
      </c>
      <c r="Y3458" s="33">
        <v>0</v>
      </c>
      <c r="Z3458" s="29">
        <v>0</v>
      </c>
      <c r="AA3458" s="29">
        <v>0</v>
      </c>
      <c r="AB3458" s="29">
        <v>0</v>
      </c>
      <c r="AC3458" s="33">
        <v>0</v>
      </c>
      <c r="AD3458" s="33">
        <v>-31.932475</v>
      </c>
      <c r="AE3458" s="29">
        <v>0</v>
      </c>
      <c r="AG3458" s="29">
        <v>0</v>
      </c>
      <c r="AH3458" s="29">
        <v>0</v>
      </c>
      <c r="AI3458" s="29">
        <v>0</v>
      </c>
      <c r="AJ3458" s="29">
        <v>0</v>
      </c>
      <c r="AK3458" s="29">
        <v>0</v>
      </c>
      <c r="AL3458" s="53">
        <v>1</v>
      </c>
      <c r="AM3458" s="29" t="s">
        <v>20651</v>
      </c>
      <c r="AN3458" s="29" t="s">
        <v>20651</v>
      </c>
      <c r="AO3458" s="29">
        <v>0</v>
      </c>
      <c r="AP3458" s="30">
        <v>0</v>
      </c>
      <c r="AQ3458" s="30">
        <v>0</v>
      </c>
    </row>
    <row r="3459" spans="1:43" x14ac:dyDescent="0.25">
      <c r="A3459" t="s">
        <v>20647</v>
      </c>
      <c r="B3459" t="s">
        <v>20652</v>
      </c>
      <c r="C3459" s="34">
        <v>10000064137298</v>
      </c>
      <c r="D3459">
        <v>9050735</v>
      </c>
      <c r="E3459" t="s">
        <v>20649</v>
      </c>
      <c r="F3459" t="s">
        <v>20651</v>
      </c>
      <c r="G3459" t="s">
        <v>89</v>
      </c>
      <c r="H3459" t="s">
        <v>90</v>
      </c>
      <c r="I3459" t="s">
        <v>14</v>
      </c>
      <c r="J3459" t="s">
        <v>20650</v>
      </c>
      <c r="K3459">
        <v>0</v>
      </c>
      <c r="L3459" t="s">
        <v>20652</v>
      </c>
      <c r="M3459" t="s">
        <v>20652</v>
      </c>
      <c r="N3459">
        <v>0</v>
      </c>
      <c r="O3459">
        <v>18</v>
      </c>
      <c r="P3459" s="17">
        <v>46022</v>
      </c>
      <c r="Q3459" s="19">
        <v>0</v>
      </c>
      <c r="R3459" t="s">
        <v>24</v>
      </c>
      <c r="S3459" s="17">
        <v>45727</v>
      </c>
      <c r="U3459" s="29">
        <v>0</v>
      </c>
      <c r="V3459" s="29">
        <v>0</v>
      </c>
      <c r="W3459" s="29">
        <v>0</v>
      </c>
      <c r="X3459">
        <v>1</v>
      </c>
      <c r="Y3459" s="33">
        <v>0</v>
      </c>
      <c r="Z3459" s="29">
        <v>0</v>
      </c>
      <c r="AA3459" s="29">
        <v>0</v>
      </c>
      <c r="AB3459" s="29">
        <v>0</v>
      </c>
      <c r="AC3459" s="33">
        <v>0</v>
      </c>
      <c r="AD3459" s="33">
        <v>-346.22220500000003</v>
      </c>
      <c r="AE3459" s="29">
        <v>0</v>
      </c>
      <c r="AG3459" s="29">
        <v>0</v>
      </c>
      <c r="AH3459" s="29">
        <v>0</v>
      </c>
      <c r="AI3459" s="29">
        <v>0</v>
      </c>
      <c r="AJ3459" s="29">
        <v>0</v>
      </c>
      <c r="AK3459" s="29">
        <v>0</v>
      </c>
      <c r="AL3459" s="53">
        <v>1</v>
      </c>
      <c r="AM3459" s="29" t="s">
        <v>20651</v>
      </c>
      <c r="AN3459" s="29" t="s">
        <v>20651</v>
      </c>
      <c r="AO3459" s="29">
        <v>0</v>
      </c>
      <c r="AP3459" s="30">
        <v>0</v>
      </c>
      <c r="AQ3459" s="30">
        <v>0</v>
      </c>
    </row>
    <row r="3460" spans="1:43" x14ac:dyDescent="0.25">
      <c r="A3460" t="s">
        <v>20647</v>
      </c>
      <c r="B3460" t="s">
        <v>20652</v>
      </c>
      <c r="C3460" s="34">
        <v>10000064137433</v>
      </c>
      <c r="D3460">
        <v>9050762</v>
      </c>
      <c r="E3460" t="s">
        <v>20649</v>
      </c>
      <c r="F3460" t="s">
        <v>20651</v>
      </c>
      <c r="G3460" t="s">
        <v>89</v>
      </c>
      <c r="H3460" t="s">
        <v>90</v>
      </c>
      <c r="I3460" t="s">
        <v>10</v>
      </c>
      <c r="J3460" t="s">
        <v>20650</v>
      </c>
      <c r="K3460">
        <v>0</v>
      </c>
      <c r="L3460" t="s">
        <v>20652</v>
      </c>
      <c r="M3460" t="s">
        <v>20652</v>
      </c>
      <c r="N3460">
        <v>0</v>
      </c>
      <c r="O3460">
        <v>3</v>
      </c>
      <c r="P3460" s="17">
        <v>46022</v>
      </c>
      <c r="Q3460" s="19">
        <v>0</v>
      </c>
      <c r="R3460" t="s">
        <v>24</v>
      </c>
      <c r="S3460" s="17">
        <v>45727</v>
      </c>
      <c r="U3460" s="29">
        <v>0</v>
      </c>
      <c r="V3460" s="29">
        <v>0</v>
      </c>
      <c r="W3460" s="29">
        <v>0</v>
      </c>
      <c r="X3460">
        <v>1</v>
      </c>
      <c r="Y3460" s="33">
        <v>0</v>
      </c>
      <c r="Z3460" s="29">
        <v>0</v>
      </c>
      <c r="AA3460" s="29">
        <v>0</v>
      </c>
      <c r="AB3460" s="29">
        <v>0</v>
      </c>
      <c r="AC3460" s="33">
        <v>0</v>
      </c>
      <c r="AD3460" s="33">
        <v>-168.04281500000002</v>
      </c>
      <c r="AE3460" s="29">
        <v>0</v>
      </c>
      <c r="AG3460" s="29">
        <v>0</v>
      </c>
      <c r="AH3460" s="29">
        <v>0</v>
      </c>
      <c r="AI3460" s="29">
        <v>0</v>
      </c>
      <c r="AJ3460" s="29">
        <v>0</v>
      </c>
      <c r="AK3460" s="29">
        <v>0</v>
      </c>
      <c r="AL3460" s="53">
        <v>1</v>
      </c>
      <c r="AM3460" s="29" t="s">
        <v>20651</v>
      </c>
      <c r="AN3460" s="29" t="s">
        <v>20651</v>
      </c>
      <c r="AO3460" s="29">
        <v>0</v>
      </c>
      <c r="AP3460" s="30">
        <v>0</v>
      </c>
      <c r="AQ3460" s="30">
        <v>0</v>
      </c>
    </row>
    <row r="3461" spans="1:43" x14ac:dyDescent="0.25">
      <c r="A3461" t="s">
        <v>20647</v>
      </c>
      <c r="B3461" t="s">
        <v>20652</v>
      </c>
      <c r="C3461" s="34">
        <v>10000064137434</v>
      </c>
      <c r="D3461">
        <v>9050761</v>
      </c>
      <c r="E3461" t="s">
        <v>20649</v>
      </c>
      <c r="F3461" t="s">
        <v>20651</v>
      </c>
      <c r="G3461" t="s">
        <v>89</v>
      </c>
      <c r="H3461" t="s">
        <v>90</v>
      </c>
      <c r="I3461" t="s">
        <v>10</v>
      </c>
      <c r="J3461" t="s">
        <v>20650</v>
      </c>
      <c r="K3461">
        <v>0</v>
      </c>
      <c r="L3461" t="s">
        <v>20652</v>
      </c>
      <c r="M3461" t="s">
        <v>20652</v>
      </c>
      <c r="N3461">
        <v>0</v>
      </c>
      <c r="O3461">
        <v>4</v>
      </c>
      <c r="P3461" s="17">
        <v>46022</v>
      </c>
      <c r="Q3461" s="19">
        <v>0</v>
      </c>
      <c r="R3461" t="s">
        <v>24</v>
      </c>
      <c r="S3461" s="17">
        <v>45727</v>
      </c>
      <c r="U3461" s="29">
        <v>0</v>
      </c>
      <c r="V3461" s="29">
        <v>0</v>
      </c>
      <c r="W3461" s="29">
        <v>0</v>
      </c>
      <c r="X3461">
        <v>1</v>
      </c>
      <c r="Y3461" s="33">
        <v>0</v>
      </c>
      <c r="Z3461" s="29">
        <v>0</v>
      </c>
      <c r="AA3461" s="29">
        <v>0</v>
      </c>
      <c r="AB3461" s="29">
        <v>0</v>
      </c>
      <c r="AC3461" s="33">
        <v>0</v>
      </c>
      <c r="AD3461" s="33">
        <v>-168.04281500000002</v>
      </c>
      <c r="AE3461" s="29">
        <v>0</v>
      </c>
      <c r="AG3461" s="29">
        <v>0</v>
      </c>
      <c r="AH3461" s="29">
        <v>0</v>
      </c>
      <c r="AI3461" s="29">
        <v>0</v>
      </c>
      <c r="AJ3461" s="29">
        <v>0</v>
      </c>
      <c r="AK3461" s="29">
        <v>0</v>
      </c>
      <c r="AL3461" s="53">
        <v>1</v>
      </c>
      <c r="AM3461" s="29" t="s">
        <v>20651</v>
      </c>
      <c r="AN3461" s="29" t="s">
        <v>20651</v>
      </c>
      <c r="AO3461" s="29">
        <v>0</v>
      </c>
      <c r="AP3461" s="30">
        <v>0</v>
      </c>
      <c r="AQ3461" s="30">
        <v>0</v>
      </c>
    </row>
    <row r="3462" spans="1:43" x14ac:dyDescent="0.25">
      <c r="A3462" t="s">
        <v>20647</v>
      </c>
      <c r="B3462" t="s">
        <v>20652</v>
      </c>
      <c r="C3462" s="34">
        <v>10000064137446</v>
      </c>
      <c r="D3462">
        <v>3559625</v>
      </c>
      <c r="E3462" t="s">
        <v>20649</v>
      </c>
      <c r="F3462" t="s">
        <v>20651</v>
      </c>
      <c r="G3462" t="s">
        <v>89</v>
      </c>
      <c r="H3462" t="s">
        <v>90</v>
      </c>
      <c r="I3462" t="s">
        <v>14</v>
      </c>
      <c r="J3462" t="s">
        <v>20650</v>
      </c>
      <c r="K3462">
        <v>0</v>
      </c>
      <c r="L3462" t="s">
        <v>20652</v>
      </c>
      <c r="M3462" t="s">
        <v>20652</v>
      </c>
      <c r="N3462">
        <v>0</v>
      </c>
      <c r="O3462">
        <v>75</v>
      </c>
      <c r="P3462" s="17">
        <v>46022</v>
      </c>
      <c r="Q3462" s="19">
        <v>0</v>
      </c>
      <c r="R3462" t="s">
        <v>24</v>
      </c>
      <c r="S3462" s="17">
        <v>45727</v>
      </c>
      <c r="U3462" s="29">
        <v>0</v>
      </c>
      <c r="V3462" s="29">
        <v>0</v>
      </c>
      <c r="W3462" s="29">
        <v>0</v>
      </c>
      <c r="X3462">
        <v>1</v>
      </c>
      <c r="Y3462" s="33">
        <v>0</v>
      </c>
      <c r="Z3462" s="29">
        <v>0</v>
      </c>
      <c r="AA3462" s="29">
        <v>0</v>
      </c>
      <c r="AB3462" s="29">
        <v>0</v>
      </c>
      <c r="AC3462" s="33">
        <v>0</v>
      </c>
      <c r="AD3462" s="33">
        <v>-166.66533999999999</v>
      </c>
      <c r="AE3462" s="29">
        <v>0</v>
      </c>
      <c r="AG3462" s="29">
        <v>0</v>
      </c>
      <c r="AH3462" s="29">
        <v>0</v>
      </c>
      <c r="AI3462" s="29">
        <v>0</v>
      </c>
      <c r="AJ3462" s="29">
        <v>0</v>
      </c>
      <c r="AK3462" s="29">
        <v>0</v>
      </c>
      <c r="AL3462" s="53">
        <v>1</v>
      </c>
      <c r="AM3462" s="29" t="s">
        <v>20651</v>
      </c>
      <c r="AN3462" s="29" t="s">
        <v>20651</v>
      </c>
      <c r="AO3462" s="29">
        <v>0</v>
      </c>
      <c r="AP3462" s="30">
        <v>0</v>
      </c>
      <c r="AQ3462" s="30">
        <v>0</v>
      </c>
    </row>
    <row r="3463" spans="1:43" x14ac:dyDescent="0.25">
      <c r="A3463" t="s">
        <v>20647</v>
      </c>
      <c r="B3463" t="s">
        <v>20652</v>
      </c>
      <c r="C3463" s="34">
        <v>10000064137449</v>
      </c>
      <c r="D3463">
        <v>9050765</v>
      </c>
      <c r="E3463" t="s">
        <v>20649</v>
      </c>
      <c r="F3463" t="s">
        <v>20651</v>
      </c>
      <c r="G3463" t="s">
        <v>89</v>
      </c>
      <c r="H3463" t="s">
        <v>90</v>
      </c>
      <c r="I3463" t="s">
        <v>14</v>
      </c>
      <c r="J3463" t="s">
        <v>20650</v>
      </c>
      <c r="K3463">
        <v>0</v>
      </c>
      <c r="L3463" t="s">
        <v>20652</v>
      </c>
      <c r="M3463" t="s">
        <v>20652</v>
      </c>
      <c r="N3463">
        <v>0</v>
      </c>
      <c r="O3463">
        <v>75</v>
      </c>
      <c r="P3463" s="17">
        <v>46022</v>
      </c>
      <c r="Q3463" s="19">
        <v>0</v>
      </c>
      <c r="R3463" t="s">
        <v>24</v>
      </c>
      <c r="S3463" s="17">
        <v>45727</v>
      </c>
      <c r="U3463" s="29">
        <v>0</v>
      </c>
      <c r="V3463" s="29">
        <v>0</v>
      </c>
      <c r="W3463" s="29">
        <v>0</v>
      </c>
      <c r="X3463">
        <v>1</v>
      </c>
      <c r="Y3463" s="33">
        <v>0</v>
      </c>
      <c r="Z3463" s="29">
        <v>0</v>
      </c>
      <c r="AA3463" s="29">
        <v>0</v>
      </c>
      <c r="AB3463" s="29">
        <v>0</v>
      </c>
      <c r="AC3463" s="33">
        <v>0</v>
      </c>
      <c r="AD3463" s="33">
        <v>-31.932475</v>
      </c>
      <c r="AE3463" s="29">
        <v>0</v>
      </c>
      <c r="AG3463" s="29">
        <v>0</v>
      </c>
      <c r="AH3463" s="29">
        <v>0</v>
      </c>
      <c r="AI3463" s="29">
        <v>0</v>
      </c>
      <c r="AJ3463" s="29">
        <v>0</v>
      </c>
      <c r="AK3463" s="29">
        <v>0</v>
      </c>
      <c r="AL3463" s="53">
        <v>1</v>
      </c>
      <c r="AM3463" s="29" t="s">
        <v>20651</v>
      </c>
      <c r="AN3463" s="29" t="s">
        <v>20651</v>
      </c>
      <c r="AO3463" s="29">
        <v>0</v>
      </c>
      <c r="AP3463" s="30">
        <v>0</v>
      </c>
      <c r="AQ3463" s="30">
        <v>0</v>
      </c>
    </row>
    <row r="3464" spans="1:43" x14ac:dyDescent="0.25">
      <c r="A3464" t="s">
        <v>20647</v>
      </c>
      <c r="B3464" t="s">
        <v>20652</v>
      </c>
      <c r="C3464" s="34">
        <v>10000064137690</v>
      </c>
      <c r="D3464">
        <v>9050794</v>
      </c>
      <c r="E3464" t="s">
        <v>20649</v>
      </c>
      <c r="F3464" t="s">
        <v>20651</v>
      </c>
      <c r="G3464" t="s">
        <v>89</v>
      </c>
      <c r="H3464" t="s">
        <v>90</v>
      </c>
      <c r="I3464" t="s">
        <v>14</v>
      </c>
      <c r="J3464" t="s">
        <v>20650</v>
      </c>
      <c r="K3464">
        <v>0</v>
      </c>
      <c r="L3464" t="s">
        <v>20652</v>
      </c>
      <c r="M3464" t="s">
        <v>20652</v>
      </c>
      <c r="N3464">
        <v>0</v>
      </c>
      <c r="O3464">
        <v>4</v>
      </c>
      <c r="P3464" s="17">
        <v>46022</v>
      </c>
      <c r="Q3464" s="19">
        <v>0</v>
      </c>
      <c r="R3464" t="s">
        <v>24</v>
      </c>
      <c r="S3464" s="17">
        <v>45727</v>
      </c>
      <c r="U3464" s="29">
        <v>0</v>
      </c>
      <c r="V3464" s="29">
        <v>0</v>
      </c>
      <c r="W3464" s="29">
        <v>0</v>
      </c>
      <c r="X3464">
        <v>1</v>
      </c>
      <c r="Y3464" s="33">
        <v>0</v>
      </c>
      <c r="Z3464" s="29">
        <v>0</v>
      </c>
      <c r="AA3464" s="29">
        <v>0</v>
      </c>
      <c r="AB3464" s="29">
        <v>0</v>
      </c>
      <c r="AC3464" s="33">
        <v>0</v>
      </c>
      <c r="AD3464" s="33">
        <v>-59.742209999999993</v>
      </c>
      <c r="AE3464" s="29">
        <v>0</v>
      </c>
      <c r="AG3464" s="29">
        <v>0</v>
      </c>
      <c r="AH3464" s="29">
        <v>0</v>
      </c>
      <c r="AI3464" s="29">
        <v>0</v>
      </c>
      <c r="AJ3464" s="29">
        <v>0</v>
      </c>
      <c r="AK3464" s="29">
        <v>0</v>
      </c>
      <c r="AL3464" s="53">
        <v>1</v>
      </c>
      <c r="AM3464" s="29" t="s">
        <v>20651</v>
      </c>
      <c r="AN3464" s="29" t="s">
        <v>20651</v>
      </c>
      <c r="AO3464" s="29">
        <v>0</v>
      </c>
      <c r="AP3464" s="30">
        <v>0</v>
      </c>
      <c r="AQ3464" s="30">
        <v>0</v>
      </c>
    </row>
    <row r="3465" spans="1:43" x14ac:dyDescent="0.25">
      <c r="A3465" t="s">
        <v>20647</v>
      </c>
      <c r="B3465" t="s">
        <v>20652</v>
      </c>
      <c r="C3465" s="34">
        <v>10000064137931</v>
      </c>
      <c r="D3465">
        <v>3559646</v>
      </c>
      <c r="E3465" t="s">
        <v>20649</v>
      </c>
      <c r="F3465" t="s">
        <v>20651</v>
      </c>
      <c r="G3465" t="s">
        <v>89</v>
      </c>
      <c r="H3465" t="s">
        <v>90</v>
      </c>
      <c r="I3465" t="s">
        <v>14</v>
      </c>
      <c r="J3465" t="s">
        <v>20650</v>
      </c>
      <c r="K3465">
        <v>0</v>
      </c>
      <c r="L3465" t="s">
        <v>20652</v>
      </c>
      <c r="M3465" t="s">
        <v>20652</v>
      </c>
      <c r="N3465">
        <v>0</v>
      </c>
      <c r="O3465">
        <v>1</v>
      </c>
      <c r="P3465" s="17">
        <v>46022</v>
      </c>
      <c r="Q3465" s="19">
        <v>0</v>
      </c>
      <c r="R3465" t="s">
        <v>24</v>
      </c>
      <c r="S3465" s="17">
        <v>45727</v>
      </c>
      <c r="U3465" s="29">
        <v>0</v>
      </c>
      <c r="V3465" s="29">
        <v>0</v>
      </c>
      <c r="W3465" s="29">
        <v>0</v>
      </c>
      <c r="X3465">
        <v>1</v>
      </c>
      <c r="Y3465" s="33">
        <v>0</v>
      </c>
      <c r="Z3465" s="29">
        <v>0</v>
      </c>
      <c r="AA3465" s="29">
        <v>0</v>
      </c>
      <c r="AB3465" s="29">
        <v>0</v>
      </c>
      <c r="AC3465" s="33">
        <v>0</v>
      </c>
      <c r="AD3465" s="33">
        <v>-202.33221</v>
      </c>
      <c r="AE3465" s="29">
        <v>0</v>
      </c>
      <c r="AG3465" s="29">
        <v>0</v>
      </c>
      <c r="AH3465" s="29">
        <v>0</v>
      </c>
      <c r="AI3465" s="29">
        <v>0</v>
      </c>
      <c r="AJ3465" s="29">
        <v>0</v>
      </c>
      <c r="AK3465" s="29">
        <v>0</v>
      </c>
      <c r="AL3465" s="53">
        <v>1</v>
      </c>
      <c r="AM3465" s="29" t="s">
        <v>20651</v>
      </c>
      <c r="AN3465" s="29" t="s">
        <v>20651</v>
      </c>
      <c r="AO3465" s="29">
        <v>0</v>
      </c>
      <c r="AP3465" s="30">
        <v>0</v>
      </c>
      <c r="AQ3465" s="30">
        <v>0</v>
      </c>
    </row>
    <row r="3466" spans="1:43" x14ac:dyDescent="0.25">
      <c r="A3466" t="s">
        <v>20647</v>
      </c>
      <c r="B3466" t="s">
        <v>20652</v>
      </c>
      <c r="C3466" s="34">
        <v>10000064137936</v>
      </c>
      <c r="D3466">
        <v>3559647</v>
      </c>
      <c r="E3466" t="s">
        <v>20649</v>
      </c>
      <c r="F3466" t="s">
        <v>20651</v>
      </c>
      <c r="G3466" t="s">
        <v>89</v>
      </c>
      <c r="H3466" t="s">
        <v>90</v>
      </c>
      <c r="I3466" t="s">
        <v>14</v>
      </c>
      <c r="J3466" t="s">
        <v>20650</v>
      </c>
      <c r="K3466">
        <v>0</v>
      </c>
      <c r="L3466" t="s">
        <v>20652</v>
      </c>
      <c r="M3466" t="s">
        <v>20652</v>
      </c>
      <c r="N3466">
        <v>0</v>
      </c>
      <c r="O3466">
        <v>2</v>
      </c>
      <c r="P3466" s="17">
        <v>46022</v>
      </c>
      <c r="Q3466" s="19">
        <v>0</v>
      </c>
      <c r="R3466" t="s">
        <v>24</v>
      </c>
      <c r="S3466" s="17">
        <v>45727</v>
      </c>
      <c r="U3466" s="29">
        <v>0</v>
      </c>
      <c r="V3466" s="29">
        <v>0</v>
      </c>
      <c r="W3466" s="29">
        <v>0</v>
      </c>
      <c r="X3466">
        <v>1</v>
      </c>
      <c r="Y3466" s="33">
        <v>0</v>
      </c>
      <c r="Z3466" s="29">
        <v>0</v>
      </c>
      <c r="AA3466" s="29">
        <v>0</v>
      </c>
      <c r="AB3466" s="29">
        <v>0</v>
      </c>
      <c r="AC3466" s="33">
        <v>0</v>
      </c>
      <c r="AD3466" s="33">
        <v>-202.33221</v>
      </c>
      <c r="AE3466" s="29">
        <v>0</v>
      </c>
      <c r="AG3466" s="29">
        <v>0</v>
      </c>
      <c r="AH3466" s="29">
        <v>0</v>
      </c>
      <c r="AI3466" s="29">
        <v>0</v>
      </c>
      <c r="AJ3466" s="29">
        <v>0</v>
      </c>
      <c r="AK3466" s="29">
        <v>0</v>
      </c>
      <c r="AL3466" s="53">
        <v>1</v>
      </c>
      <c r="AM3466" s="29" t="s">
        <v>20651</v>
      </c>
      <c r="AN3466" s="29" t="s">
        <v>20651</v>
      </c>
      <c r="AO3466" s="29">
        <v>0</v>
      </c>
      <c r="AP3466" s="30">
        <v>0</v>
      </c>
      <c r="AQ3466" s="30">
        <v>0</v>
      </c>
    </row>
    <row r="3467" spans="1:43" x14ac:dyDescent="0.25">
      <c r="A3467" t="s">
        <v>20647</v>
      </c>
      <c r="B3467" t="s">
        <v>20652</v>
      </c>
      <c r="C3467" s="34">
        <v>10000064138077</v>
      </c>
      <c r="D3467">
        <v>3559661</v>
      </c>
      <c r="E3467" t="s">
        <v>20649</v>
      </c>
      <c r="F3467" t="s">
        <v>20651</v>
      </c>
      <c r="G3467" t="s">
        <v>89</v>
      </c>
      <c r="H3467" t="s">
        <v>90</v>
      </c>
      <c r="I3467" t="s">
        <v>10</v>
      </c>
      <c r="J3467" t="s">
        <v>20650</v>
      </c>
      <c r="K3467">
        <v>0</v>
      </c>
      <c r="L3467" t="s">
        <v>20652</v>
      </c>
      <c r="M3467" t="s">
        <v>20652</v>
      </c>
      <c r="N3467">
        <v>0</v>
      </c>
      <c r="O3467">
        <v>27</v>
      </c>
      <c r="P3467" s="17">
        <v>46022</v>
      </c>
      <c r="Q3467" s="19">
        <v>0</v>
      </c>
      <c r="R3467" t="s">
        <v>24</v>
      </c>
      <c r="S3467" s="17">
        <v>45727</v>
      </c>
      <c r="U3467" s="29">
        <v>0</v>
      </c>
      <c r="V3467" s="29">
        <v>0</v>
      </c>
      <c r="W3467" s="29">
        <v>0</v>
      </c>
      <c r="X3467">
        <v>1</v>
      </c>
      <c r="Y3467" s="33">
        <v>0</v>
      </c>
      <c r="Z3467" s="29">
        <v>0</v>
      </c>
      <c r="AA3467" s="29">
        <v>0</v>
      </c>
      <c r="AB3467" s="29">
        <v>0</v>
      </c>
      <c r="AC3467" s="33">
        <v>0</v>
      </c>
      <c r="AD3467" s="33">
        <v>-183.32031500000002</v>
      </c>
      <c r="AE3467" s="29">
        <v>0</v>
      </c>
      <c r="AG3467" s="29">
        <v>0</v>
      </c>
      <c r="AH3467" s="29">
        <v>0</v>
      </c>
      <c r="AI3467" s="29">
        <v>0</v>
      </c>
      <c r="AJ3467" s="29">
        <v>0</v>
      </c>
      <c r="AK3467" s="29">
        <v>0</v>
      </c>
      <c r="AL3467" s="53">
        <v>1</v>
      </c>
      <c r="AM3467" s="29" t="s">
        <v>20651</v>
      </c>
      <c r="AN3467" s="29" t="s">
        <v>20651</v>
      </c>
      <c r="AO3467" s="29">
        <v>0</v>
      </c>
      <c r="AP3467" s="30">
        <v>0</v>
      </c>
      <c r="AQ3467" s="30">
        <v>0</v>
      </c>
    </row>
    <row r="3468" spans="1:43" x14ac:dyDescent="0.25">
      <c r="A3468" t="s">
        <v>20647</v>
      </c>
      <c r="B3468" t="s">
        <v>20652</v>
      </c>
      <c r="C3468" s="34">
        <v>10000064138079</v>
      </c>
      <c r="D3468">
        <v>9050839</v>
      </c>
      <c r="E3468" t="s">
        <v>20649</v>
      </c>
      <c r="F3468" t="s">
        <v>20651</v>
      </c>
      <c r="G3468" t="s">
        <v>89</v>
      </c>
      <c r="H3468" t="s">
        <v>90</v>
      </c>
      <c r="I3468" t="s">
        <v>14</v>
      </c>
      <c r="J3468" t="s">
        <v>20650</v>
      </c>
      <c r="K3468">
        <v>0</v>
      </c>
      <c r="L3468" t="s">
        <v>20652</v>
      </c>
      <c r="M3468" t="s">
        <v>20652</v>
      </c>
      <c r="N3468">
        <v>0</v>
      </c>
      <c r="O3468">
        <v>16</v>
      </c>
      <c r="P3468" s="17">
        <v>46022</v>
      </c>
      <c r="Q3468" s="19">
        <v>0</v>
      </c>
      <c r="R3468" t="s">
        <v>24</v>
      </c>
      <c r="S3468" s="17">
        <v>45727</v>
      </c>
      <c r="U3468" s="29">
        <v>0</v>
      </c>
      <c r="V3468" s="29">
        <v>0</v>
      </c>
      <c r="W3468" s="29">
        <v>0</v>
      </c>
      <c r="X3468">
        <v>1</v>
      </c>
      <c r="Y3468" s="33">
        <v>0</v>
      </c>
      <c r="Z3468" s="29">
        <v>0</v>
      </c>
      <c r="AA3468" s="29">
        <v>0</v>
      </c>
      <c r="AB3468" s="29">
        <v>0</v>
      </c>
      <c r="AC3468" s="33">
        <v>0</v>
      </c>
      <c r="AD3468" s="33">
        <v>-152.15421499999999</v>
      </c>
      <c r="AE3468" s="29">
        <v>0</v>
      </c>
      <c r="AG3468" s="29">
        <v>0</v>
      </c>
      <c r="AH3468" s="29">
        <v>0</v>
      </c>
      <c r="AI3468" s="29">
        <v>0</v>
      </c>
      <c r="AJ3468" s="29">
        <v>0</v>
      </c>
      <c r="AK3468" s="29">
        <v>0</v>
      </c>
      <c r="AL3468" s="53">
        <v>1</v>
      </c>
      <c r="AM3468" s="29" t="s">
        <v>20651</v>
      </c>
      <c r="AN3468" s="29" t="s">
        <v>20651</v>
      </c>
      <c r="AO3468" s="29">
        <v>0</v>
      </c>
      <c r="AP3468" s="30">
        <v>0</v>
      </c>
      <c r="AQ3468" s="30">
        <v>0</v>
      </c>
    </row>
    <row r="3469" spans="1:43" x14ac:dyDescent="0.25">
      <c r="A3469" t="s">
        <v>20647</v>
      </c>
      <c r="B3469" t="s">
        <v>20652</v>
      </c>
      <c r="C3469" s="34">
        <v>10000064138082</v>
      </c>
      <c r="D3469">
        <v>9050841</v>
      </c>
      <c r="E3469" t="s">
        <v>20649</v>
      </c>
      <c r="F3469" t="s">
        <v>20651</v>
      </c>
      <c r="G3469" t="s">
        <v>89</v>
      </c>
      <c r="H3469" t="s">
        <v>90</v>
      </c>
      <c r="I3469" t="s">
        <v>14</v>
      </c>
      <c r="J3469" t="s">
        <v>20650</v>
      </c>
      <c r="K3469">
        <v>0</v>
      </c>
      <c r="L3469" t="s">
        <v>20652</v>
      </c>
      <c r="M3469" t="s">
        <v>20652</v>
      </c>
      <c r="N3469">
        <v>0</v>
      </c>
      <c r="O3469">
        <v>15</v>
      </c>
      <c r="P3469" s="17">
        <v>46022</v>
      </c>
      <c r="Q3469" s="19">
        <v>0</v>
      </c>
      <c r="R3469" t="s">
        <v>24</v>
      </c>
      <c r="S3469" s="17">
        <v>45727</v>
      </c>
      <c r="U3469" s="29">
        <v>0</v>
      </c>
      <c r="V3469" s="29">
        <v>0</v>
      </c>
      <c r="W3469" s="29">
        <v>0</v>
      </c>
      <c r="X3469">
        <v>1</v>
      </c>
      <c r="Y3469" s="33">
        <v>0</v>
      </c>
      <c r="Z3469" s="29">
        <v>0</v>
      </c>
      <c r="AA3469" s="29">
        <v>0</v>
      </c>
      <c r="AB3469" s="29">
        <v>0</v>
      </c>
      <c r="AC3469" s="33">
        <v>0</v>
      </c>
      <c r="AD3469" s="33">
        <v>-152.15421499999999</v>
      </c>
      <c r="AE3469" s="29">
        <v>0</v>
      </c>
      <c r="AG3469" s="29">
        <v>0</v>
      </c>
      <c r="AH3469" s="29">
        <v>0</v>
      </c>
      <c r="AI3469" s="29">
        <v>0</v>
      </c>
      <c r="AJ3469" s="29">
        <v>0</v>
      </c>
      <c r="AK3469" s="29">
        <v>0</v>
      </c>
      <c r="AL3469" s="53">
        <v>1</v>
      </c>
      <c r="AM3469" s="29" t="s">
        <v>20651</v>
      </c>
      <c r="AN3469" s="29" t="s">
        <v>20651</v>
      </c>
      <c r="AO3469" s="29">
        <v>0</v>
      </c>
      <c r="AP3469" s="30">
        <v>0</v>
      </c>
      <c r="AQ3469" s="30">
        <v>0</v>
      </c>
    </row>
    <row r="3470" spans="1:43" x14ac:dyDescent="0.25">
      <c r="A3470" t="s">
        <v>20647</v>
      </c>
      <c r="B3470" t="s">
        <v>20652</v>
      </c>
      <c r="C3470" s="34">
        <v>10000064138085</v>
      </c>
      <c r="D3470">
        <v>9050842</v>
      </c>
      <c r="E3470" t="s">
        <v>20649</v>
      </c>
      <c r="F3470" t="s">
        <v>20651</v>
      </c>
      <c r="G3470" t="s">
        <v>89</v>
      </c>
      <c r="H3470" t="s">
        <v>90</v>
      </c>
      <c r="I3470" t="s">
        <v>14</v>
      </c>
      <c r="J3470" t="s">
        <v>20650</v>
      </c>
      <c r="K3470">
        <v>0</v>
      </c>
      <c r="L3470" t="s">
        <v>20652</v>
      </c>
      <c r="M3470" t="s">
        <v>20652</v>
      </c>
      <c r="N3470">
        <v>0</v>
      </c>
      <c r="O3470">
        <v>12</v>
      </c>
      <c r="P3470" s="17">
        <v>46022</v>
      </c>
      <c r="Q3470" s="19">
        <v>0</v>
      </c>
      <c r="R3470" t="s">
        <v>24</v>
      </c>
      <c r="S3470" s="17">
        <v>45727</v>
      </c>
      <c r="U3470" s="29">
        <v>0</v>
      </c>
      <c r="V3470" s="29">
        <v>0</v>
      </c>
      <c r="W3470" s="29">
        <v>0</v>
      </c>
      <c r="X3470">
        <v>1</v>
      </c>
      <c r="Y3470" s="33">
        <v>0</v>
      </c>
      <c r="Z3470" s="29">
        <v>0</v>
      </c>
      <c r="AA3470" s="29">
        <v>0</v>
      </c>
      <c r="AB3470" s="29">
        <v>0</v>
      </c>
      <c r="AC3470" s="33">
        <v>0</v>
      </c>
      <c r="AD3470" s="33">
        <v>-160.43812</v>
      </c>
      <c r="AE3470" s="29">
        <v>0</v>
      </c>
      <c r="AG3470" s="29">
        <v>0</v>
      </c>
      <c r="AH3470" s="29">
        <v>0</v>
      </c>
      <c r="AI3470" s="29">
        <v>0</v>
      </c>
      <c r="AJ3470" s="29">
        <v>0</v>
      </c>
      <c r="AK3470" s="29">
        <v>0</v>
      </c>
      <c r="AL3470" s="53">
        <v>1</v>
      </c>
      <c r="AM3470" s="29" t="s">
        <v>20651</v>
      </c>
      <c r="AN3470" s="29" t="s">
        <v>20651</v>
      </c>
      <c r="AO3470" s="29">
        <v>0</v>
      </c>
      <c r="AP3470" s="30">
        <v>0</v>
      </c>
      <c r="AQ3470" s="30">
        <v>0</v>
      </c>
    </row>
    <row r="3471" spans="1:43" x14ac:dyDescent="0.25">
      <c r="A3471" t="s">
        <v>20647</v>
      </c>
      <c r="B3471" t="s">
        <v>20652</v>
      </c>
      <c r="C3471" s="34">
        <v>10000064138087</v>
      </c>
      <c r="D3471">
        <v>9050840</v>
      </c>
      <c r="E3471" t="s">
        <v>20649</v>
      </c>
      <c r="F3471" t="s">
        <v>20651</v>
      </c>
      <c r="G3471" t="s">
        <v>89</v>
      </c>
      <c r="H3471" t="s">
        <v>90</v>
      </c>
      <c r="I3471" t="s">
        <v>14</v>
      </c>
      <c r="J3471" t="s">
        <v>20650</v>
      </c>
      <c r="K3471">
        <v>0</v>
      </c>
      <c r="L3471" t="s">
        <v>20652</v>
      </c>
      <c r="M3471" t="s">
        <v>20652</v>
      </c>
      <c r="N3471">
        <v>0</v>
      </c>
      <c r="O3471">
        <v>11</v>
      </c>
      <c r="P3471" s="17">
        <v>46022</v>
      </c>
      <c r="Q3471" s="19">
        <v>0</v>
      </c>
      <c r="R3471" t="s">
        <v>24</v>
      </c>
      <c r="S3471" s="17">
        <v>45727</v>
      </c>
      <c r="U3471" s="29">
        <v>0</v>
      </c>
      <c r="V3471" s="29">
        <v>0</v>
      </c>
      <c r="W3471" s="29">
        <v>0</v>
      </c>
      <c r="X3471">
        <v>1</v>
      </c>
      <c r="Y3471" s="33">
        <v>0</v>
      </c>
      <c r="Z3471" s="29">
        <v>0</v>
      </c>
      <c r="AA3471" s="29">
        <v>0</v>
      </c>
      <c r="AB3471" s="29">
        <v>0</v>
      </c>
      <c r="AC3471" s="33">
        <v>0</v>
      </c>
      <c r="AD3471" s="33">
        <v>-160.43812</v>
      </c>
      <c r="AE3471" s="29">
        <v>0</v>
      </c>
      <c r="AG3471" s="29">
        <v>0</v>
      </c>
      <c r="AH3471" s="29">
        <v>0</v>
      </c>
      <c r="AI3471" s="29">
        <v>0</v>
      </c>
      <c r="AJ3471" s="29">
        <v>0</v>
      </c>
      <c r="AK3471" s="29">
        <v>0</v>
      </c>
      <c r="AL3471" s="53">
        <v>1</v>
      </c>
      <c r="AM3471" s="29" t="s">
        <v>20651</v>
      </c>
      <c r="AN3471" s="29" t="s">
        <v>20651</v>
      </c>
      <c r="AO3471" s="29">
        <v>0</v>
      </c>
      <c r="AP3471" s="30">
        <v>0</v>
      </c>
      <c r="AQ3471" s="30">
        <v>0</v>
      </c>
    </row>
    <row r="3472" spans="1:43" x14ac:dyDescent="0.25">
      <c r="A3472" t="s">
        <v>20647</v>
      </c>
      <c r="B3472" t="s">
        <v>20652</v>
      </c>
      <c r="C3472" s="34">
        <v>10000064138120</v>
      </c>
      <c r="D3472">
        <v>3559663</v>
      </c>
      <c r="E3472" t="s">
        <v>20649</v>
      </c>
      <c r="F3472" t="s">
        <v>20651</v>
      </c>
      <c r="G3472" t="s">
        <v>89</v>
      </c>
      <c r="H3472" t="s">
        <v>90</v>
      </c>
      <c r="I3472" t="s">
        <v>14</v>
      </c>
      <c r="J3472" t="s">
        <v>20650</v>
      </c>
      <c r="K3472">
        <v>0</v>
      </c>
      <c r="L3472" t="s">
        <v>20652</v>
      </c>
      <c r="M3472" t="s">
        <v>20652</v>
      </c>
      <c r="N3472">
        <v>0</v>
      </c>
      <c r="O3472">
        <v>3</v>
      </c>
      <c r="P3472" s="17">
        <v>46022</v>
      </c>
      <c r="Q3472" s="19">
        <v>0</v>
      </c>
      <c r="R3472" t="s">
        <v>24</v>
      </c>
      <c r="S3472" s="17">
        <v>45727</v>
      </c>
      <c r="U3472" s="29">
        <v>0</v>
      </c>
      <c r="V3472" s="29">
        <v>0</v>
      </c>
      <c r="W3472" s="29">
        <v>0</v>
      </c>
      <c r="X3472">
        <v>1</v>
      </c>
      <c r="Y3472" s="33">
        <v>0</v>
      </c>
      <c r="Z3472" s="29">
        <v>0</v>
      </c>
      <c r="AA3472" s="29">
        <v>0</v>
      </c>
      <c r="AB3472" s="29">
        <v>0</v>
      </c>
      <c r="AC3472" s="33">
        <v>0</v>
      </c>
      <c r="AD3472" s="33">
        <v>-202.33221</v>
      </c>
      <c r="AE3472" s="29">
        <v>0</v>
      </c>
      <c r="AG3472" s="29">
        <v>0</v>
      </c>
      <c r="AH3472" s="29">
        <v>0</v>
      </c>
      <c r="AI3472" s="29">
        <v>0</v>
      </c>
      <c r="AJ3472" s="29">
        <v>0</v>
      </c>
      <c r="AK3472" s="29">
        <v>0</v>
      </c>
      <c r="AL3472" s="53">
        <v>1</v>
      </c>
      <c r="AM3472" s="29" t="s">
        <v>20651</v>
      </c>
      <c r="AN3472" s="29" t="s">
        <v>20651</v>
      </c>
      <c r="AO3472" s="29">
        <v>0</v>
      </c>
      <c r="AP3472" s="30">
        <v>0</v>
      </c>
      <c r="AQ3472" s="30">
        <v>0</v>
      </c>
    </row>
    <row r="3473" spans="1:43" x14ac:dyDescent="0.25">
      <c r="A3473" t="s">
        <v>20647</v>
      </c>
      <c r="B3473" t="s">
        <v>20652</v>
      </c>
      <c r="C3473" s="34">
        <v>10000064138123</v>
      </c>
      <c r="D3473">
        <v>3559664</v>
      </c>
      <c r="E3473" t="s">
        <v>20649</v>
      </c>
      <c r="F3473" t="s">
        <v>20651</v>
      </c>
      <c r="G3473" t="s">
        <v>89</v>
      </c>
      <c r="H3473" t="s">
        <v>90</v>
      </c>
      <c r="I3473" t="s">
        <v>14</v>
      </c>
      <c r="J3473" t="s">
        <v>20650</v>
      </c>
      <c r="K3473">
        <v>0</v>
      </c>
      <c r="L3473" t="s">
        <v>20652</v>
      </c>
      <c r="M3473" t="s">
        <v>20652</v>
      </c>
      <c r="N3473">
        <v>0</v>
      </c>
      <c r="O3473">
        <v>4</v>
      </c>
      <c r="P3473" s="17">
        <v>46022</v>
      </c>
      <c r="Q3473" s="19">
        <v>0</v>
      </c>
      <c r="R3473" t="s">
        <v>24</v>
      </c>
      <c r="S3473" s="17">
        <v>45727</v>
      </c>
      <c r="U3473" s="29">
        <v>0</v>
      </c>
      <c r="V3473" s="29">
        <v>0</v>
      </c>
      <c r="W3473" s="29">
        <v>0</v>
      </c>
      <c r="X3473">
        <v>1</v>
      </c>
      <c r="Y3473" s="33">
        <v>0</v>
      </c>
      <c r="Z3473" s="29">
        <v>0</v>
      </c>
      <c r="AA3473" s="29">
        <v>0</v>
      </c>
      <c r="AB3473" s="29">
        <v>0</v>
      </c>
      <c r="AC3473" s="33">
        <v>0</v>
      </c>
      <c r="AD3473" s="33">
        <v>-202.33221</v>
      </c>
      <c r="AE3473" s="29">
        <v>0</v>
      </c>
      <c r="AG3473" s="29">
        <v>0</v>
      </c>
      <c r="AH3473" s="29">
        <v>0</v>
      </c>
      <c r="AI3473" s="29">
        <v>0</v>
      </c>
      <c r="AJ3473" s="29">
        <v>0</v>
      </c>
      <c r="AK3473" s="29">
        <v>0</v>
      </c>
      <c r="AL3473" s="53">
        <v>1</v>
      </c>
      <c r="AM3473" s="29" t="s">
        <v>20651</v>
      </c>
      <c r="AN3473" s="29" t="s">
        <v>20651</v>
      </c>
      <c r="AO3473" s="29">
        <v>0</v>
      </c>
      <c r="AP3473" s="30">
        <v>0</v>
      </c>
      <c r="AQ3473" s="30">
        <v>0</v>
      </c>
    </row>
    <row r="3474" spans="1:43" x14ac:dyDescent="0.25">
      <c r="A3474" t="s">
        <v>20647</v>
      </c>
      <c r="B3474" t="s">
        <v>20652</v>
      </c>
      <c r="C3474" s="34">
        <v>10000064138154</v>
      </c>
      <c r="D3474">
        <v>9050848</v>
      </c>
      <c r="E3474" t="s">
        <v>20649</v>
      </c>
      <c r="F3474" t="s">
        <v>20651</v>
      </c>
      <c r="G3474" t="s">
        <v>89</v>
      </c>
      <c r="H3474" t="s">
        <v>90</v>
      </c>
      <c r="I3474" t="s">
        <v>10</v>
      </c>
      <c r="J3474" t="s">
        <v>20650</v>
      </c>
      <c r="K3474">
        <v>0</v>
      </c>
      <c r="L3474" t="s">
        <v>20652</v>
      </c>
      <c r="M3474" t="s">
        <v>20652</v>
      </c>
      <c r="N3474">
        <v>0</v>
      </c>
      <c r="O3474">
        <v>77</v>
      </c>
      <c r="P3474" s="17">
        <v>46022</v>
      </c>
      <c r="Q3474" s="19">
        <v>0</v>
      </c>
      <c r="R3474" t="s">
        <v>24</v>
      </c>
      <c r="S3474" s="17">
        <v>45727</v>
      </c>
      <c r="U3474" s="29">
        <v>0</v>
      </c>
      <c r="V3474" s="29">
        <v>0</v>
      </c>
      <c r="W3474" s="29">
        <v>0</v>
      </c>
      <c r="X3474">
        <v>1</v>
      </c>
      <c r="Y3474" s="33">
        <v>0</v>
      </c>
      <c r="Z3474" s="29">
        <v>0</v>
      </c>
      <c r="AA3474" s="29">
        <v>0</v>
      </c>
      <c r="AB3474" s="29">
        <v>0</v>
      </c>
      <c r="AC3474" s="33">
        <v>0</v>
      </c>
      <c r="AD3474" s="33">
        <v>-224.03126</v>
      </c>
      <c r="AE3474" s="29">
        <v>0</v>
      </c>
      <c r="AG3474" s="29">
        <v>0</v>
      </c>
      <c r="AH3474" s="29">
        <v>0</v>
      </c>
      <c r="AI3474" s="29">
        <v>0</v>
      </c>
      <c r="AJ3474" s="29">
        <v>0</v>
      </c>
      <c r="AK3474" s="29">
        <v>0</v>
      </c>
      <c r="AL3474" s="53">
        <v>1</v>
      </c>
      <c r="AM3474" s="29" t="s">
        <v>20651</v>
      </c>
      <c r="AN3474" s="29" t="s">
        <v>20651</v>
      </c>
      <c r="AO3474" s="29">
        <v>0</v>
      </c>
      <c r="AP3474" s="30">
        <v>0</v>
      </c>
      <c r="AQ3474" s="30">
        <v>0</v>
      </c>
    </row>
    <row r="3475" spans="1:43" x14ac:dyDescent="0.25">
      <c r="A3475" t="s">
        <v>20647</v>
      </c>
      <c r="B3475" t="s">
        <v>20652</v>
      </c>
      <c r="C3475" s="34">
        <v>10000064138374</v>
      </c>
      <c r="D3475">
        <v>154010</v>
      </c>
      <c r="E3475" t="s">
        <v>20649</v>
      </c>
      <c r="F3475" t="s">
        <v>20651</v>
      </c>
      <c r="G3475" t="s">
        <v>89</v>
      </c>
      <c r="H3475" t="s">
        <v>90</v>
      </c>
      <c r="I3475" t="s">
        <v>14</v>
      </c>
      <c r="J3475" t="s">
        <v>20650</v>
      </c>
      <c r="K3475">
        <v>0</v>
      </c>
      <c r="L3475" t="s">
        <v>20652</v>
      </c>
      <c r="M3475" t="s">
        <v>20652</v>
      </c>
      <c r="N3475">
        <v>0</v>
      </c>
      <c r="O3475">
        <v>27</v>
      </c>
      <c r="P3475" s="17">
        <v>46022</v>
      </c>
      <c r="Q3475" s="19">
        <v>0</v>
      </c>
      <c r="R3475" t="s">
        <v>24</v>
      </c>
      <c r="S3475" s="17">
        <v>45727</v>
      </c>
      <c r="U3475" s="29">
        <v>0</v>
      </c>
      <c r="V3475" s="29">
        <v>0</v>
      </c>
      <c r="W3475" s="29">
        <v>0</v>
      </c>
      <c r="X3475">
        <v>1</v>
      </c>
      <c r="Y3475" s="33">
        <v>0</v>
      </c>
      <c r="Z3475" s="29">
        <v>0</v>
      </c>
      <c r="AA3475" s="29">
        <v>0</v>
      </c>
      <c r="AB3475" s="29">
        <v>0</v>
      </c>
      <c r="AC3475" s="33">
        <v>0</v>
      </c>
      <c r="AD3475" s="33">
        <v>-213.78815</v>
      </c>
      <c r="AE3475" s="29">
        <v>0</v>
      </c>
      <c r="AG3475" s="29">
        <v>0</v>
      </c>
      <c r="AH3475" s="29">
        <v>0</v>
      </c>
      <c r="AI3475" s="29">
        <v>0</v>
      </c>
      <c r="AJ3475" s="29">
        <v>0</v>
      </c>
      <c r="AK3475" s="29">
        <v>0</v>
      </c>
      <c r="AL3475" s="53">
        <v>1</v>
      </c>
      <c r="AM3475" s="29" t="s">
        <v>20651</v>
      </c>
      <c r="AN3475" s="29" t="s">
        <v>20651</v>
      </c>
      <c r="AO3475" s="29">
        <v>0</v>
      </c>
      <c r="AP3475" s="30">
        <v>0</v>
      </c>
      <c r="AQ3475" s="30">
        <v>0</v>
      </c>
    </row>
    <row r="3476" spans="1:43" x14ac:dyDescent="0.25">
      <c r="A3476" t="s">
        <v>20647</v>
      </c>
      <c r="B3476" t="s">
        <v>20652</v>
      </c>
      <c r="C3476" s="34">
        <v>10000064138437</v>
      </c>
      <c r="D3476">
        <v>9050916</v>
      </c>
      <c r="E3476" t="s">
        <v>20649</v>
      </c>
      <c r="F3476" t="s">
        <v>20651</v>
      </c>
      <c r="G3476" t="s">
        <v>89</v>
      </c>
      <c r="H3476" t="s">
        <v>90</v>
      </c>
      <c r="I3476" t="s">
        <v>10</v>
      </c>
      <c r="J3476" t="s">
        <v>20650</v>
      </c>
      <c r="K3476">
        <v>0</v>
      </c>
      <c r="L3476" t="s">
        <v>20652</v>
      </c>
      <c r="M3476" t="s">
        <v>20652</v>
      </c>
      <c r="N3476">
        <v>0</v>
      </c>
      <c r="O3476">
        <v>5</v>
      </c>
      <c r="P3476" s="17">
        <v>46022</v>
      </c>
      <c r="Q3476" s="19">
        <v>0</v>
      </c>
      <c r="R3476" t="s">
        <v>24</v>
      </c>
      <c r="S3476" s="17">
        <v>45727</v>
      </c>
      <c r="U3476" s="29">
        <v>0</v>
      </c>
      <c r="V3476" s="29">
        <v>0</v>
      </c>
      <c r="W3476" s="29">
        <v>0</v>
      </c>
      <c r="X3476">
        <v>1</v>
      </c>
      <c r="Y3476" s="33">
        <v>0</v>
      </c>
      <c r="Z3476" s="29">
        <v>0</v>
      </c>
      <c r="AA3476" s="29">
        <v>0</v>
      </c>
      <c r="AB3476" s="29">
        <v>0</v>
      </c>
      <c r="AC3476" s="33">
        <v>0</v>
      </c>
      <c r="AD3476" s="33">
        <v>-116.08963</v>
      </c>
      <c r="AE3476" s="29">
        <v>0</v>
      </c>
      <c r="AG3476" s="29">
        <v>0</v>
      </c>
      <c r="AH3476" s="29">
        <v>0</v>
      </c>
      <c r="AI3476" s="29">
        <v>0</v>
      </c>
      <c r="AJ3476" s="29">
        <v>0</v>
      </c>
      <c r="AK3476" s="29">
        <v>0</v>
      </c>
      <c r="AL3476" s="53">
        <v>1</v>
      </c>
      <c r="AM3476" s="29" t="s">
        <v>20651</v>
      </c>
      <c r="AN3476" s="29" t="s">
        <v>20651</v>
      </c>
      <c r="AO3476" s="29">
        <v>0</v>
      </c>
      <c r="AP3476" s="30">
        <v>0</v>
      </c>
      <c r="AQ3476" s="30">
        <v>0</v>
      </c>
    </row>
    <row r="3477" spans="1:43" x14ac:dyDescent="0.25">
      <c r="A3477" t="s">
        <v>20647</v>
      </c>
      <c r="B3477" t="s">
        <v>20652</v>
      </c>
      <c r="C3477" s="34">
        <v>10000064138473</v>
      </c>
      <c r="D3477">
        <v>9050963</v>
      </c>
      <c r="E3477" t="s">
        <v>20649</v>
      </c>
      <c r="F3477" t="s">
        <v>20651</v>
      </c>
      <c r="G3477" t="s">
        <v>89</v>
      </c>
      <c r="H3477" t="s">
        <v>90</v>
      </c>
      <c r="I3477" t="s">
        <v>10</v>
      </c>
      <c r="J3477" t="s">
        <v>20650</v>
      </c>
      <c r="K3477">
        <v>0</v>
      </c>
      <c r="L3477" t="s">
        <v>20652</v>
      </c>
      <c r="M3477" t="s">
        <v>20652</v>
      </c>
      <c r="N3477">
        <v>0</v>
      </c>
      <c r="O3477">
        <v>12</v>
      </c>
      <c r="P3477" s="17">
        <v>46022</v>
      </c>
      <c r="Q3477" s="19">
        <v>0</v>
      </c>
      <c r="R3477" t="s">
        <v>24</v>
      </c>
      <c r="S3477" s="17">
        <v>45727</v>
      </c>
      <c r="U3477" s="29">
        <v>0</v>
      </c>
      <c r="V3477" s="29">
        <v>0</v>
      </c>
      <c r="W3477" s="29">
        <v>0</v>
      </c>
      <c r="X3477">
        <v>1</v>
      </c>
      <c r="Y3477" s="33">
        <v>0</v>
      </c>
      <c r="Z3477" s="29">
        <v>0</v>
      </c>
      <c r="AA3477" s="29">
        <v>0</v>
      </c>
      <c r="AB3477" s="29">
        <v>0</v>
      </c>
      <c r="AC3477" s="33">
        <v>0</v>
      </c>
      <c r="AD3477" s="33">
        <v>-191.972565</v>
      </c>
      <c r="AE3477" s="29">
        <v>0</v>
      </c>
      <c r="AG3477" s="29">
        <v>0</v>
      </c>
      <c r="AH3477" s="29">
        <v>0</v>
      </c>
      <c r="AI3477" s="29">
        <v>0</v>
      </c>
      <c r="AJ3477" s="29">
        <v>0</v>
      </c>
      <c r="AK3477" s="29">
        <v>0</v>
      </c>
      <c r="AL3477" s="53">
        <v>1</v>
      </c>
      <c r="AM3477" s="29" t="s">
        <v>20651</v>
      </c>
      <c r="AN3477" s="29" t="s">
        <v>20651</v>
      </c>
      <c r="AO3477" s="29">
        <v>0</v>
      </c>
      <c r="AP3477" s="30">
        <v>0</v>
      </c>
      <c r="AQ3477" s="30">
        <v>0</v>
      </c>
    </row>
    <row r="3478" spans="1:43" x14ac:dyDescent="0.25">
      <c r="A3478" t="s">
        <v>20647</v>
      </c>
      <c r="B3478" t="s">
        <v>20652</v>
      </c>
      <c r="C3478" s="34">
        <v>10000064138476</v>
      </c>
      <c r="D3478">
        <v>9050921</v>
      </c>
      <c r="E3478" t="s">
        <v>20649</v>
      </c>
      <c r="F3478" t="s">
        <v>20651</v>
      </c>
      <c r="G3478" t="s">
        <v>89</v>
      </c>
      <c r="H3478" t="s">
        <v>90</v>
      </c>
      <c r="I3478" t="s">
        <v>14</v>
      </c>
      <c r="J3478" t="s">
        <v>20650</v>
      </c>
      <c r="K3478">
        <v>0</v>
      </c>
      <c r="L3478" t="s">
        <v>20652</v>
      </c>
      <c r="M3478" t="s">
        <v>20652</v>
      </c>
      <c r="N3478">
        <v>0</v>
      </c>
      <c r="O3478">
        <v>1</v>
      </c>
      <c r="P3478" s="17">
        <v>46022</v>
      </c>
      <c r="Q3478" s="19">
        <v>0</v>
      </c>
      <c r="R3478" t="s">
        <v>24</v>
      </c>
      <c r="S3478" s="17">
        <v>45727</v>
      </c>
      <c r="U3478" s="29">
        <v>0</v>
      </c>
      <c r="V3478" s="29">
        <v>0</v>
      </c>
      <c r="W3478" s="29">
        <v>0</v>
      </c>
      <c r="X3478">
        <v>1</v>
      </c>
      <c r="Y3478" s="33">
        <v>0</v>
      </c>
      <c r="Z3478" s="29">
        <v>0</v>
      </c>
      <c r="AA3478" s="29">
        <v>0</v>
      </c>
      <c r="AB3478" s="29">
        <v>0</v>
      </c>
      <c r="AC3478" s="33">
        <v>0</v>
      </c>
      <c r="AD3478" s="33">
        <v>-211.16910500000003</v>
      </c>
      <c r="AE3478" s="29">
        <v>0</v>
      </c>
      <c r="AG3478" s="29">
        <v>0</v>
      </c>
      <c r="AH3478" s="29">
        <v>0</v>
      </c>
      <c r="AI3478" s="29">
        <v>0</v>
      </c>
      <c r="AJ3478" s="29">
        <v>0</v>
      </c>
      <c r="AK3478" s="29">
        <v>0</v>
      </c>
      <c r="AL3478" s="53">
        <v>1</v>
      </c>
      <c r="AM3478" s="29" t="s">
        <v>20651</v>
      </c>
      <c r="AN3478" s="29" t="s">
        <v>20651</v>
      </c>
      <c r="AO3478" s="29">
        <v>0</v>
      </c>
      <c r="AP3478" s="30">
        <v>0</v>
      </c>
      <c r="AQ3478" s="30">
        <v>0</v>
      </c>
    </row>
    <row r="3479" spans="1:43" x14ac:dyDescent="0.25">
      <c r="A3479" t="s">
        <v>20647</v>
      </c>
      <c r="B3479" t="s">
        <v>20652</v>
      </c>
      <c r="C3479" s="34">
        <v>10000064138502</v>
      </c>
      <c r="D3479">
        <v>9050922</v>
      </c>
      <c r="E3479" t="s">
        <v>20649</v>
      </c>
      <c r="F3479" t="s">
        <v>20651</v>
      </c>
      <c r="G3479" t="s">
        <v>89</v>
      </c>
      <c r="H3479" t="s">
        <v>90</v>
      </c>
      <c r="I3479" t="s">
        <v>14</v>
      </c>
      <c r="J3479" t="s">
        <v>20650</v>
      </c>
      <c r="K3479">
        <v>0</v>
      </c>
      <c r="L3479" t="s">
        <v>20652</v>
      </c>
      <c r="M3479" t="s">
        <v>20652</v>
      </c>
      <c r="N3479">
        <v>0</v>
      </c>
      <c r="O3479">
        <v>1</v>
      </c>
      <c r="P3479" s="17">
        <v>46022</v>
      </c>
      <c r="Q3479" s="19">
        <v>0</v>
      </c>
      <c r="R3479" t="s">
        <v>24</v>
      </c>
      <c r="S3479" s="17">
        <v>45727</v>
      </c>
      <c r="U3479" s="29">
        <v>0</v>
      </c>
      <c r="V3479" s="29">
        <v>0</v>
      </c>
      <c r="W3479" s="29">
        <v>0</v>
      </c>
      <c r="X3479">
        <v>1</v>
      </c>
      <c r="Y3479" s="33">
        <v>0</v>
      </c>
      <c r="Z3479" s="29">
        <v>0</v>
      </c>
      <c r="AA3479" s="29">
        <v>0</v>
      </c>
      <c r="AB3479" s="29">
        <v>0</v>
      </c>
      <c r="AC3479" s="33">
        <v>0</v>
      </c>
      <c r="AD3479" s="33">
        <v>-177.18026</v>
      </c>
      <c r="AE3479" s="29">
        <v>0</v>
      </c>
      <c r="AG3479" s="29">
        <v>0</v>
      </c>
      <c r="AH3479" s="29">
        <v>0</v>
      </c>
      <c r="AI3479" s="29">
        <v>0</v>
      </c>
      <c r="AJ3479" s="29">
        <v>0</v>
      </c>
      <c r="AK3479" s="29">
        <v>0</v>
      </c>
      <c r="AL3479" s="53">
        <v>1</v>
      </c>
      <c r="AM3479" s="29" t="s">
        <v>20651</v>
      </c>
      <c r="AN3479" s="29" t="s">
        <v>20651</v>
      </c>
      <c r="AO3479" s="29">
        <v>0</v>
      </c>
      <c r="AP3479" s="30">
        <v>0</v>
      </c>
      <c r="AQ3479" s="30">
        <v>0</v>
      </c>
    </row>
    <row r="3480" spans="1:43" x14ac:dyDescent="0.25">
      <c r="A3480" t="s">
        <v>20647</v>
      </c>
      <c r="B3480" t="s">
        <v>20652</v>
      </c>
      <c r="C3480" s="34">
        <v>10000064138712</v>
      </c>
      <c r="D3480">
        <v>9050964</v>
      </c>
      <c r="E3480" t="s">
        <v>20649</v>
      </c>
      <c r="F3480" t="s">
        <v>20651</v>
      </c>
      <c r="G3480" t="s">
        <v>89</v>
      </c>
      <c r="H3480" t="s">
        <v>90</v>
      </c>
      <c r="I3480" t="s">
        <v>10</v>
      </c>
      <c r="J3480" t="s">
        <v>20650</v>
      </c>
      <c r="K3480">
        <v>0</v>
      </c>
      <c r="L3480" t="s">
        <v>20652</v>
      </c>
      <c r="M3480" t="s">
        <v>20652</v>
      </c>
      <c r="N3480">
        <v>0</v>
      </c>
      <c r="O3480">
        <v>16</v>
      </c>
      <c r="P3480" s="17">
        <v>46022</v>
      </c>
      <c r="Q3480" s="19">
        <v>0</v>
      </c>
      <c r="R3480" t="s">
        <v>24</v>
      </c>
      <c r="S3480" s="17">
        <v>45727</v>
      </c>
      <c r="U3480" s="29">
        <v>0</v>
      </c>
      <c r="V3480" s="29">
        <v>0</v>
      </c>
      <c r="W3480" s="29">
        <v>0</v>
      </c>
      <c r="X3480">
        <v>1</v>
      </c>
      <c r="Y3480" s="33">
        <v>0</v>
      </c>
      <c r="Z3480" s="29">
        <v>0</v>
      </c>
      <c r="AA3480" s="29">
        <v>0</v>
      </c>
      <c r="AB3480" s="29">
        <v>0</v>
      </c>
      <c r="AC3480" s="33">
        <v>0</v>
      </c>
      <c r="AD3480" s="33">
        <v>-28.343354999999999</v>
      </c>
      <c r="AE3480" s="29">
        <v>0</v>
      </c>
      <c r="AG3480" s="29">
        <v>0</v>
      </c>
      <c r="AH3480" s="29">
        <v>0</v>
      </c>
      <c r="AI3480" s="29">
        <v>0</v>
      </c>
      <c r="AJ3480" s="29">
        <v>0</v>
      </c>
      <c r="AK3480" s="29">
        <v>0</v>
      </c>
      <c r="AL3480" s="53">
        <v>1</v>
      </c>
      <c r="AM3480" s="29" t="s">
        <v>20651</v>
      </c>
      <c r="AN3480" s="29" t="s">
        <v>20651</v>
      </c>
      <c r="AO3480" s="29">
        <v>0</v>
      </c>
      <c r="AP3480" s="30">
        <v>0</v>
      </c>
      <c r="AQ3480" s="30">
        <v>0</v>
      </c>
    </row>
    <row r="3481" spans="1:43" x14ac:dyDescent="0.25">
      <c r="A3481" t="s">
        <v>20647</v>
      </c>
      <c r="B3481" t="s">
        <v>20652</v>
      </c>
      <c r="C3481" s="34">
        <v>10000064138764</v>
      </c>
      <c r="D3481">
        <v>9050983</v>
      </c>
      <c r="E3481" t="s">
        <v>20649</v>
      </c>
      <c r="F3481" t="s">
        <v>20651</v>
      </c>
      <c r="G3481" t="s">
        <v>89</v>
      </c>
      <c r="H3481" t="s">
        <v>90</v>
      </c>
      <c r="I3481" t="s">
        <v>10</v>
      </c>
      <c r="J3481" t="s">
        <v>20650</v>
      </c>
      <c r="K3481">
        <v>0</v>
      </c>
      <c r="L3481" t="s">
        <v>20652</v>
      </c>
      <c r="M3481" t="s">
        <v>20652</v>
      </c>
      <c r="N3481">
        <v>0</v>
      </c>
      <c r="O3481">
        <v>15</v>
      </c>
      <c r="P3481" s="17">
        <v>46022</v>
      </c>
      <c r="Q3481" s="19">
        <v>0</v>
      </c>
      <c r="R3481" t="s">
        <v>24</v>
      </c>
      <c r="S3481" s="17">
        <v>45727</v>
      </c>
      <c r="U3481" s="29">
        <v>0</v>
      </c>
      <c r="V3481" s="29">
        <v>0</v>
      </c>
      <c r="W3481" s="29">
        <v>0</v>
      </c>
      <c r="X3481">
        <v>1</v>
      </c>
      <c r="Y3481" s="33">
        <v>0</v>
      </c>
      <c r="Z3481" s="29">
        <v>0</v>
      </c>
      <c r="AA3481" s="29">
        <v>0</v>
      </c>
      <c r="AB3481" s="29">
        <v>0</v>
      </c>
      <c r="AC3481" s="33">
        <v>0</v>
      </c>
      <c r="AD3481" s="33">
        <v>-201.58552</v>
      </c>
      <c r="AE3481" s="29">
        <v>0</v>
      </c>
      <c r="AG3481" s="29">
        <v>0</v>
      </c>
      <c r="AH3481" s="29">
        <v>0</v>
      </c>
      <c r="AI3481" s="29">
        <v>0</v>
      </c>
      <c r="AJ3481" s="29">
        <v>0</v>
      </c>
      <c r="AK3481" s="29">
        <v>0</v>
      </c>
      <c r="AL3481" s="53">
        <v>1</v>
      </c>
      <c r="AM3481" s="29" t="s">
        <v>20651</v>
      </c>
      <c r="AN3481" s="29" t="s">
        <v>20651</v>
      </c>
      <c r="AO3481" s="29">
        <v>0</v>
      </c>
      <c r="AP3481" s="30">
        <v>0</v>
      </c>
      <c r="AQ3481" s="30">
        <v>0</v>
      </c>
    </row>
    <row r="3482" spans="1:43" x14ac:dyDescent="0.25">
      <c r="A3482" t="s">
        <v>20647</v>
      </c>
      <c r="B3482" t="s">
        <v>20652</v>
      </c>
      <c r="C3482" s="34">
        <v>10000064138765</v>
      </c>
      <c r="D3482">
        <v>9050982</v>
      </c>
      <c r="E3482" t="s">
        <v>20649</v>
      </c>
      <c r="F3482" t="s">
        <v>20651</v>
      </c>
      <c r="G3482" t="s">
        <v>89</v>
      </c>
      <c r="H3482" t="s">
        <v>90</v>
      </c>
      <c r="I3482" t="s">
        <v>10</v>
      </c>
      <c r="J3482" t="s">
        <v>20650</v>
      </c>
      <c r="K3482">
        <v>0</v>
      </c>
      <c r="L3482" t="s">
        <v>20652</v>
      </c>
      <c r="M3482" t="s">
        <v>20652</v>
      </c>
      <c r="N3482">
        <v>0</v>
      </c>
      <c r="O3482">
        <v>15</v>
      </c>
      <c r="P3482" s="17">
        <v>46022</v>
      </c>
      <c r="Q3482" s="19">
        <v>0</v>
      </c>
      <c r="R3482" t="s">
        <v>24</v>
      </c>
      <c r="S3482" s="17">
        <v>45727</v>
      </c>
      <c r="U3482" s="29">
        <v>0</v>
      </c>
      <c r="V3482" s="29">
        <v>0</v>
      </c>
      <c r="W3482" s="29">
        <v>0</v>
      </c>
      <c r="X3482">
        <v>1</v>
      </c>
      <c r="Y3482" s="33">
        <v>0</v>
      </c>
      <c r="Z3482" s="29">
        <v>0</v>
      </c>
      <c r="AA3482" s="29">
        <v>0</v>
      </c>
      <c r="AB3482" s="29">
        <v>0</v>
      </c>
      <c r="AC3482" s="33">
        <v>0</v>
      </c>
      <c r="AD3482" s="33">
        <v>-25.171634999999998</v>
      </c>
      <c r="AE3482" s="29">
        <v>0</v>
      </c>
      <c r="AG3482" s="29">
        <v>0</v>
      </c>
      <c r="AH3482" s="29">
        <v>0</v>
      </c>
      <c r="AI3482" s="29">
        <v>0</v>
      </c>
      <c r="AJ3482" s="29">
        <v>0</v>
      </c>
      <c r="AK3482" s="29">
        <v>0</v>
      </c>
      <c r="AL3482" s="53">
        <v>1</v>
      </c>
      <c r="AM3482" s="29" t="s">
        <v>20651</v>
      </c>
      <c r="AN3482" s="29" t="s">
        <v>20651</v>
      </c>
      <c r="AO3482" s="29">
        <v>0</v>
      </c>
      <c r="AP3482" s="30">
        <v>0</v>
      </c>
      <c r="AQ3482" s="30">
        <v>0</v>
      </c>
    </row>
    <row r="3483" spans="1:43" x14ac:dyDescent="0.25">
      <c r="A3483" t="s">
        <v>20647</v>
      </c>
      <c r="B3483" t="s">
        <v>20652</v>
      </c>
      <c r="C3483" s="34">
        <v>10000064138779</v>
      </c>
      <c r="D3483">
        <v>9050987</v>
      </c>
      <c r="E3483" t="s">
        <v>20649</v>
      </c>
      <c r="F3483" t="s">
        <v>20651</v>
      </c>
      <c r="G3483" t="s">
        <v>89</v>
      </c>
      <c r="H3483" t="s">
        <v>90</v>
      </c>
      <c r="I3483" t="s">
        <v>14</v>
      </c>
      <c r="J3483" t="s">
        <v>20650</v>
      </c>
      <c r="K3483">
        <v>0</v>
      </c>
      <c r="L3483" t="s">
        <v>20652</v>
      </c>
      <c r="M3483" t="s">
        <v>20652</v>
      </c>
      <c r="N3483">
        <v>0</v>
      </c>
      <c r="O3483">
        <v>29</v>
      </c>
      <c r="P3483" s="17">
        <v>46022</v>
      </c>
      <c r="Q3483" s="19">
        <v>0</v>
      </c>
      <c r="R3483" t="s">
        <v>24</v>
      </c>
      <c r="S3483" s="17">
        <v>45727</v>
      </c>
      <c r="U3483" s="29">
        <v>0</v>
      </c>
      <c r="V3483" s="29">
        <v>0</v>
      </c>
      <c r="W3483" s="29">
        <v>0</v>
      </c>
      <c r="X3483">
        <v>1</v>
      </c>
      <c r="Y3483" s="33">
        <v>0</v>
      </c>
      <c r="Z3483" s="29">
        <v>0</v>
      </c>
      <c r="AA3483" s="29">
        <v>0</v>
      </c>
      <c r="AB3483" s="29">
        <v>0</v>
      </c>
      <c r="AC3483" s="33">
        <v>0</v>
      </c>
      <c r="AD3483" s="33">
        <v>-176.43325499999997</v>
      </c>
      <c r="AE3483" s="29">
        <v>0</v>
      </c>
      <c r="AG3483" s="29">
        <v>0</v>
      </c>
      <c r="AH3483" s="29">
        <v>0</v>
      </c>
      <c r="AI3483" s="29">
        <v>0</v>
      </c>
      <c r="AJ3483" s="29">
        <v>0</v>
      </c>
      <c r="AK3483" s="29">
        <v>0</v>
      </c>
      <c r="AL3483" s="53">
        <v>1</v>
      </c>
      <c r="AM3483" s="29" t="s">
        <v>20651</v>
      </c>
      <c r="AN3483" s="29" t="s">
        <v>20651</v>
      </c>
      <c r="AO3483" s="29">
        <v>0</v>
      </c>
      <c r="AP3483" s="30">
        <v>0</v>
      </c>
      <c r="AQ3483" s="30">
        <v>0</v>
      </c>
    </row>
    <row r="3484" spans="1:43" x14ac:dyDescent="0.25">
      <c r="A3484" t="s">
        <v>20647</v>
      </c>
      <c r="B3484" t="s">
        <v>20652</v>
      </c>
      <c r="C3484" s="34">
        <v>10000064138832</v>
      </c>
      <c r="D3484">
        <v>9050988</v>
      </c>
      <c r="E3484" t="s">
        <v>20649</v>
      </c>
      <c r="F3484" t="s">
        <v>20651</v>
      </c>
      <c r="G3484" t="s">
        <v>89</v>
      </c>
      <c r="H3484" t="s">
        <v>90</v>
      </c>
      <c r="I3484" t="s">
        <v>10</v>
      </c>
      <c r="J3484" t="s">
        <v>20650</v>
      </c>
      <c r="K3484">
        <v>0</v>
      </c>
      <c r="L3484" t="s">
        <v>20652</v>
      </c>
      <c r="M3484" t="s">
        <v>20652</v>
      </c>
      <c r="N3484">
        <v>0</v>
      </c>
      <c r="O3484">
        <v>10</v>
      </c>
      <c r="P3484" s="17">
        <v>46022</v>
      </c>
      <c r="Q3484" s="19">
        <v>0</v>
      </c>
      <c r="R3484" t="s">
        <v>24</v>
      </c>
      <c r="S3484" s="17">
        <v>45727</v>
      </c>
      <c r="U3484" s="29">
        <v>0</v>
      </c>
      <c r="V3484" s="29">
        <v>0</v>
      </c>
      <c r="W3484" s="29">
        <v>0</v>
      </c>
      <c r="X3484">
        <v>1</v>
      </c>
      <c r="Y3484" s="33">
        <v>0</v>
      </c>
      <c r="Z3484" s="29">
        <v>0</v>
      </c>
      <c r="AA3484" s="29">
        <v>0</v>
      </c>
      <c r="AB3484" s="29">
        <v>0</v>
      </c>
      <c r="AC3484" s="33">
        <v>0</v>
      </c>
      <c r="AD3484" s="33">
        <v>-259.70781499999998</v>
      </c>
      <c r="AE3484" s="29">
        <v>0</v>
      </c>
      <c r="AG3484" s="29">
        <v>0</v>
      </c>
      <c r="AH3484" s="29">
        <v>0</v>
      </c>
      <c r="AI3484" s="29">
        <v>0</v>
      </c>
      <c r="AJ3484" s="29">
        <v>0</v>
      </c>
      <c r="AK3484" s="29">
        <v>0</v>
      </c>
      <c r="AL3484" s="53">
        <v>1</v>
      </c>
      <c r="AM3484" s="29" t="s">
        <v>20651</v>
      </c>
      <c r="AN3484" s="29" t="s">
        <v>20651</v>
      </c>
      <c r="AO3484" s="29">
        <v>0</v>
      </c>
      <c r="AP3484" s="30">
        <v>0</v>
      </c>
      <c r="AQ3484" s="30">
        <v>0</v>
      </c>
    </row>
    <row r="3485" spans="1:43" x14ac:dyDescent="0.25">
      <c r="A3485" t="s">
        <v>20647</v>
      </c>
      <c r="B3485" t="s">
        <v>20652</v>
      </c>
      <c r="C3485" s="34">
        <v>10000064138905</v>
      </c>
      <c r="D3485">
        <v>9051024</v>
      </c>
      <c r="E3485" t="s">
        <v>20649</v>
      </c>
      <c r="F3485" t="s">
        <v>20651</v>
      </c>
      <c r="G3485" t="s">
        <v>89</v>
      </c>
      <c r="H3485" t="s">
        <v>90</v>
      </c>
      <c r="I3485" t="s">
        <v>10</v>
      </c>
      <c r="J3485" t="s">
        <v>20650</v>
      </c>
      <c r="K3485">
        <v>0</v>
      </c>
      <c r="L3485" t="s">
        <v>20652</v>
      </c>
      <c r="M3485" t="s">
        <v>20652</v>
      </c>
      <c r="N3485">
        <v>0</v>
      </c>
      <c r="O3485">
        <v>15</v>
      </c>
      <c r="P3485" s="17">
        <v>46022</v>
      </c>
      <c r="Q3485" s="19">
        <v>0</v>
      </c>
      <c r="R3485" t="s">
        <v>24</v>
      </c>
      <c r="S3485" s="17">
        <v>45727</v>
      </c>
      <c r="U3485" s="29">
        <v>0</v>
      </c>
      <c r="V3485" s="29">
        <v>0</v>
      </c>
      <c r="W3485" s="29">
        <v>0</v>
      </c>
      <c r="X3485">
        <v>1</v>
      </c>
      <c r="Y3485" s="33">
        <v>0</v>
      </c>
      <c r="Z3485" s="29">
        <v>0</v>
      </c>
      <c r="AA3485" s="29">
        <v>0</v>
      </c>
      <c r="AB3485" s="29">
        <v>0</v>
      </c>
      <c r="AC3485" s="33">
        <v>0</v>
      </c>
      <c r="AD3485" s="33">
        <v>-191.972565</v>
      </c>
      <c r="AE3485" s="29">
        <v>0</v>
      </c>
      <c r="AG3485" s="29">
        <v>0</v>
      </c>
      <c r="AH3485" s="29">
        <v>0</v>
      </c>
      <c r="AI3485" s="29">
        <v>0</v>
      </c>
      <c r="AJ3485" s="29">
        <v>0</v>
      </c>
      <c r="AK3485" s="29">
        <v>0</v>
      </c>
      <c r="AL3485" s="53">
        <v>1</v>
      </c>
      <c r="AM3485" s="29" t="s">
        <v>20651</v>
      </c>
      <c r="AN3485" s="29" t="s">
        <v>20651</v>
      </c>
      <c r="AO3485" s="29">
        <v>0</v>
      </c>
      <c r="AP3485" s="30">
        <v>0</v>
      </c>
      <c r="AQ3485" s="30">
        <v>0</v>
      </c>
    </row>
    <row r="3486" spans="1:43" x14ac:dyDescent="0.25">
      <c r="A3486" t="s">
        <v>20647</v>
      </c>
      <c r="B3486" t="s">
        <v>20652</v>
      </c>
      <c r="C3486" s="34">
        <v>10000064139024</v>
      </c>
      <c r="D3486">
        <v>3559734</v>
      </c>
      <c r="E3486" t="s">
        <v>20649</v>
      </c>
      <c r="F3486" t="s">
        <v>20651</v>
      </c>
      <c r="G3486" t="s">
        <v>89</v>
      </c>
      <c r="H3486" t="s">
        <v>90</v>
      </c>
      <c r="I3486" t="s">
        <v>10</v>
      </c>
      <c r="J3486" t="s">
        <v>20650</v>
      </c>
      <c r="K3486">
        <v>0</v>
      </c>
      <c r="L3486" t="s">
        <v>20652</v>
      </c>
      <c r="M3486" t="s">
        <v>20652</v>
      </c>
      <c r="N3486">
        <v>0</v>
      </c>
      <c r="O3486">
        <v>71</v>
      </c>
      <c r="P3486" s="17">
        <v>46022</v>
      </c>
      <c r="Q3486" s="19">
        <v>0</v>
      </c>
      <c r="R3486" t="s">
        <v>24</v>
      </c>
      <c r="S3486" s="17">
        <v>45727</v>
      </c>
      <c r="U3486" s="29">
        <v>0</v>
      </c>
      <c r="V3486" s="29">
        <v>0</v>
      </c>
      <c r="W3486" s="29">
        <v>0</v>
      </c>
      <c r="X3486">
        <v>1</v>
      </c>
      <c r="Y3486" s="33">
        <v>0</v>
      </c>
      <c r="Z3486" s="29">
        <v>0</v>
      </c>
      <c r="AA3486" s="29">
        <v>0</v>
      </c>
      <c r="AB3486" s="29">
        <v>0</v>
      </c>
      <c r="AC3486" s="33">
        <v>0</v>
      </c>
      <c r="AD3486" s="33">
        <v>-293.81288000000001</v>
      </c>
      <c r="AE3486" s="29">
        <v>0</v>
      </c>
      <c r="AG3486" s="29">
        <v>0</v>
      </c>
      <c r="AH3486" s="29">
        <v>0</v>
      </c>
      <c r="AI3486" s="29">
        <v>0</v>
      </c>
      <c r="AJ3486" s="29">
        <v>0</v>
      </c>
      <c r="AK3486" s="29">
        <v>0</v>
      </c>
      <c r="AL3486" s="53">
        <v>1</v>
      </c>
      <c r="AM3486" s="29" t="s">
        <v>20651</v>
      </c>
      <c r="AN3486" s="29" t="s">
        <v>20651</v>
      </c>
      <c r="AO3486" s="29">
        <v>0</v>
      </c>
      <c r="AP3486" s="30">
        <v>0</v>
      </c>
      <c r="AQ3486" s="30">
        <v>0</v>
      </c>
    </row>
    <row r="3487" spans="1:43" x14ac:dyDescent="0.25">
      <c r="A3487" t="s">
        <v>20647</v>
      </c>
      <c r="B3487" t="s">
        <v>20652</v>
      </c>
      <c r="C3487" s="34">
        <v>10000064139176</v>
      </c>
      <c r="D3487">
        <v>3559723</v>
      </c>
      <c r="E3487" t="s">
        <v>20649</v>
      </c>
      <c r="F3487" t="s">
        <v>20651</v>
      </c>
      <c r="G3487" t="s">
        <v>89</v>
      </c>
      <c r="H3487" t="s">
        <v>90</v>
      </c>
      <c r="I3487" t="s">
        <v>14</v>
      </c>
      <c r="J3487" t="s">
        <v>20650</v>
      </c>
      <c r="K3487">
        <v>0</v>
      </c>
      <c r="L3487" t="s">
        <v>20652</v>
      </c>
      <c r="M3487" t="s">
        <v>20652</v>
      </c>
      <c r="N3487">
        <v>0</v>
      </c>
      <c r="O3487">
        <v>17</v>
      </c>
      <c r="P3487" s="17">
        <v>46022</v>
      </c>
      <c r="Q3487" s="19">
        <v>0</v>
      </c>
      <c r="R3487" t="s">
        <v>24</v>
      </c>
      <c r="S3487" s="17">
        <v>45727</v>
      </c>
      <c r="U3487" s="29">
        <v>0</v>
      </c>
      <c r="V3487" s="29">
        <v>0</v>
      </c>
      <c r="W3487" s="29">
        <v>0</v>
      </c>
      <c r="X3487">
        <v>1</v>
      </c>
      <c r="Y3487" s="33">
        <v>0</v>
      </c>
      <c r="Z3487" s="29">
        <v>0</v>
      </c>
      <c r="AA3487" s="29">
        <v>0</v>
      </c>
      <c r="AB3487" s="29">
        <v>0</v>
      </c>
      <c r="AC3487" s="33">
        <v>0</v>
      </c>
      <c r="AD3487" s="33">
        <v>-100.97708999999999</v>
      </c>
      <c r="AE3487" s="29">
        <v>0</v>
      </c>
      <c r="AG3487" s="29">
        <v>0</v>
      </c>
      <c r="AH3487" s="29">
        <v>0</v>
      </c>
      <c r="AI3487" s="29">
        <v>0</v>
      </c>
      <c r="AJ3487" s="29">
        <v>0</v>
      </c>
      <c r="AK3487" s="29">
        <v>0</v>
      </c>
      <c r="AL3487" s="53">
        <v>1</v>
      </c>
      <c r="AM3487" s="29" t="s">
        <v>20651</v>
      </c>
      <c r="AN3487" s="29" t="s">
        <v>20651</v>
      </c>
      <c r="AO3487" s="29">
        <v>0</v>
      </c>
      <c r="AP3487" s="30">
        <v>0</v>
      </c>
      <c r="AQ3487" s="30">
        <v>0</v>
      </c>
    </row>
    <row r="3488" spans="1:43" x14ac:dyDescent="0.25">
      <c r="A3488" t="s">
        <v>20647</v>
      </c>
      <c r="B3488" t="s">
        <v>20652</v>
      </c>
      <c r="C3488" s="34">
        <v>10000064139177</v>
      </c>
      <c r="D3488">
        <v>3559724</v>
      </c>
      <c r="E3488" t="s">
        <v>20649</v>
      </c>
      <c r="F3488" t="s">
        <v>20651</v>
      </c>
      <c r="G3488" t="s">
        <v>89</v>
      </c>
      <c r="H3488" t="s">
        <v>90</v>
      </c>
      <c r="I3488" t="s">
        <v>14</v>
      </c>
      <c r="J3488" t="s">
        <v>20650</v>
      </c>
      <c r="K3488">
        <v>0</v>
      </c>
      <c r="L3488" t="s">
        <v>20652</v>
      </c>
      <c r="M3488" t="s">
        <v>20652</v>
      </c>
      <c r="N3488">
        <v>0</v>
      </c>
      <c r="O3488">
        <v>18</v>
      </c>
      <c r="P3488" s="17">
        <v>46022</v>
      </c>
      <c r="Q3488" s="19">
        <v>0</v>
      </c>
      <c r="R3488" t="s">
        <v>24</v>
      </c>
      <c r="S3488" s="17">
        <v>45727</v>
      </c>
      <c r="U3488" s="29">
        <v>0</v>
      </c>
      <c r="V3488" s="29">
        <v>0</v>
      </c>
      <c r="W3488" s="29">
        <v>0</v>
      </c>
      <c r="X3488">
        <v>1</v>
      </c>
      <c r="Y3488" s="33">
        <v>0</v>
      </c>
      <c r="Z3488" s="29">
        <v>0</v>
      </c>
      <c r="AA3488" s="29">
        <v>0</v>
      </c>
      <c r="AB3488" s="29">
        <v>0</v>
      </c>
      <c r="AC3488" s="33">
        <v>0</v>
      </c>
      <c r="AD3488" s="33">
        <v>-100.97708999999999</v>
      </c>
      <c r="AE3488" s="29">
        <v>0</v>
      </c>
      <c r="AG3488" s="29">
        <v>0</v>
      </c>
      <c r="AH3488" s="29">
        <v>0</v>
      </c>
      <c r="AI3488" s="29">
        <v>0</v>
      </c>
      <c r="AJ3488" s="29">
        <v>0</v>
      </c>
      <c r="AK3488" s="29">
        <v>0</v>
      </c>
      <c r="AL3488" s="53">
        <v>1</v>
      </c>
      <c r="AM3488" s="29" t="s">
        <v>20651</v>
      </c>
      <c r="AN3488" s="29" t="s">
        <v>20651</v>
      </c>
      <c r="AO3488" s="29">
        <v>0</v>
      </c>
      <c r="AP3488" s="30">
        <v>0</v>
      </c>
      <c r="AQ3488" s="30">
        <v>0</v>
      </c>
    </row>
    <row r="3489" spans="1:43" x14ac:dyDescent="0.25">
      <c r="A3489" t="s">
        <v>20647</v>
      </c>
      <c r="B3489" t="s">
        <v>20652</v>
      </c>
      <c r="C3489" s="34">
        <v>10000064139341</v>
      </c>
      <c r="D3489">
        <v>9051116</v>
      </c>
      <c r="E3489" t="s">
        <v>20649</v>
      </c>
      <c r="F3489" t="s">
        <v>20651</v>
      </c>
      <c r="G3489" t="s">
        <v>89</v>
      </c>
      <c r="H3489" t="s">
        <v>90</v>
      </c>
      <c r="I3489" t="s">
        <v>10</v>
      </c>
      <c r="J3489" t="s">
        <v>20650</v>
      </c>
      <c r="K3489">
        <v>0</v>
      </c>
      <c r="L3489" t="s">
        <v>20652</v>
      </c>
      <c r="M3489" t="s">
        <v>20652</v>
      </c>
      <c r="N3489">
        <v>0</v>
      </c>
      <c r="O3489">
        <v>3</v>
      </c>
      <c r="P3489" s="17">
        <v>46022</v>
      </c>
      <c r="Q3489" s="19">
        <v>0</v>
      </c>
      <c r="R3489" t="s">
        <v>24</v>
      </c>
      <c r="S3489" s="17">
        <v>45727</v>
      </c>
      <c r="U3489" s="29">
        <v>0</v>
      </c>
      <c r="V3489" s="29">
        <v>0</v>
      </c>
      <c r="W3489" s="29">
        <v>0</v>
      </c>
      <c r="X3489">
        <v>1</v>
      </c>
      <c r="Y3489" s="33">
        <v>0</v>
      </c>
      <c r="Z3489" s="29">
        <v>0</v>
      </c>
      <c r="AA3489" s="29">
        <v>0</v>
      </c>
      <c r="AB3489" s="29">
        <v>0</v>
      </c>
      <c r="AC3489" s="33">
        <v>0</v>
      </c>
      <c r="AD3489" s="33">
        <v>-231.82997</v>
      </c>
      <c r="AE3489" s="29">
        <v>0</v>
      </c>
      <c r="AG3489" s="29">
        <v>0</v>
      </c>
      <c r="AH3489" s="29">
        <v>0</v>
      </c>
      <c r="AI3489" s="29">
        <v>0</v>
      </c>
      <c r="AJ3489" s="29">
        <v>0</v>
      </c>
      <c r="AK3489" s="29">
        <v>0</v>
      </c>
      <c r="AL3489" s="53">
        <v>1</v>
      </c>
      <c r="AM3489" s="29" t="s">
        <v>20651</v>
      </c>
      <c r="AN3489" s="29" t="s">
        <v>20651</v>
      </c>
      <c r="AO3489" s="29">
        <v>0</v>
      </c>
      <c r="AP3489" s="30">
        <v>0</v>
      </c>
      <c r="AQ3489" s="30">
        <v>0</v>
      </c>
    </row>
    <row r="3490" spans="1:43" x14ac:dyDescent="0.25">
      <c r="A3490" t="s">
        <v>20647</v>
      </c>
      <c r="B3490" t="s">
        <v>20652</v>
      </c>
      <c r="C3490" s="34">
        <v>10000064139367</v>
      </c>
      <c r="D3490">
        <v>9051101</v>
      </c>
      <c r="E3490" t="s">
        <v>20649</v>
      </c>
      <c r="F3490" t="s">
        <v>20651</v>
      </c>
      <c r="G3490" t="s">
        <v>89</v>
      </c>
      <c r="H3490" t="s">
        <v>90</v>
      </c>
      <c r="I3490" t="s">
        <v>10</v>
      </c>
      <c r="J3490" t="s">
        <v>20650</v>
      </c>
      <c r="K3490">
        <v>0</v>
      </c>
      <c r="L3490" t="s">
        <v>20652</v>
      </c>
      <c r="M3490" t="s">
        <v>20652</v>
      </c>
      <c r="N3490">
        <v>0</v>
      </c>
      <c r="O3490">
        <v>71</v>
      </c>
      <c r="P3490" s="17">
        <v>46022</v>
      </c>
      <c r="Q3490" s="19">
        <v>0</v>
      </c>
      <c r="R3490" t="s">
        <v>24</v>
      </c>
      <c r="S3490" s="17">
        <v>45727</v>
      </c>
      <c r="U3490" s="29">
        <v>0</v>
      </c>
      <c r="V3490" s="29">
        <v>0</v>
      </c>
      <c r="W3490" s="29">
        <v>0</v>
      </c>
      <c r="X3490">
        <v>1</v>
      </c>
      <c r="Y3490" s="33">
        <v>0</v>
      </c>
      <c r="Z3490" s="29">
        <v>0</v>
      </c>
      <c r="AA3490" s="29">
        <v>0</v>
      </c>
      <c r="AB3490" s="29">
        <v>0</v>
      </c>
      <c r="AC3490" s="33">
        <v>0</v>
      </c>
      <c r="AD3490" s="33">
        <v>-406.98291499999999</v>
      </c>
      <c r="AE3490" s="29">
        <v>0</v>
      </c>
      <c r="AG3490" s="29">
        <v>0</v>
      </c>
      <c r="AH3490" s="29">
        <v>0</v>
      </c>
      <c r="AI3490" s="29">
        <v>0</v>
      </c>
      <c r="AJ3490" s="29">
        <v>0</v>
      </c>
      <c r="AK3490" s="29">
        <v>0</v>
      </c>
      <c r="AL3490" s="53">
        <v>1</v>
      </c>
      <c r="AM3490" s="29" t="s">
        <v>20651</v>
      </c>
      <c r="AN3490" s="29" t="s">
        <v>20651</v>
      </c>
      <c r="AO3490" s="29">
        <v>0</v>
      </c>
      <c r="AP3490" s="30">
        <v>0</v>
      </c>
      <c r="AQ3490" s="30">
        <v>0</v>
      </c>
    </row>
    <row r="3491" spans="1:43" x14ac:dyDescent="0.25">
      <c r="A3491" t="s">
        <v>20647</v>
      </c>
      <c r="B3491" t="s">
        <v>20652</v>
      </c>
      <c r="C3491" s="34">
        <v>10000064139589</v>
      </c>
      <c r="D3491">
        <v>9051157</v>
      </c>
      <c r="E3491" t="s">
        <v>20649</v>
      </c>
      <c r="F3491" t="s">
        <v>20651</v>
      </c>
      <c r="G3491" t="s">
        <v>89</v>
      </c>
      <c r="H3491" t="s">
        <v>90</v>
      </c>
      <c r="I3491" t="s">
        <v>10</v>
      </c>
      <c r="J3491" t="s">
        <v>20650</v>
      </c>
      <c r="K3491">
        <v>0</v>
      </c>
      <c r="L3491" t="s">
        <v>20652</v>
      </c>
      <c r="M3491" t="s">
        <v>20652</v>
      </c>
      <c r="N3491">
        <v>0</v>
      </c>
      <c r="O3491">
        <v>30</v>
      </c>
      <c r="P3491" s="17">
        <v>46022</v>
      </c>
      <c r="Q3491" s="19">
        <v>0</v>
      </c>
      <c r="R3491" t="s">
        <v>24</v>
      </c>
      <c r="S3491" s="17">
        <v>45727</v>
      </c>
      <c r="U3491" s="29">
        <v>0</v>
      </c>
      <c r="V3491" s="29">
        <v>0</v>
      </c>
      <c r="W3491" s="29">
        <v>0</v>
      </c>
      <c r="X3491">
        <v>1</v>
      </c>
      <c r="Y3491" s="33">
        <v>0</v>
      </c>
      <c r="Z3491" s="29">
        <v>0</v>
      </c>
      <c r="AA3491" s="29">
        <v>0</v>
      </c>
      <c r="AB3491" s="29">
        <v>0</v>
      </c>
      <c r="AC3491" s="33">
        <v>0</v>
      </c>
      <c r="AD3491" s="33">
        <v>-239.08569000000003</v>
      </c>
      <c r="AE3491" s="29">
        <v>0</v>
      </c>
      <c r="AG3491" s="29">
        <v>0</v>
      </c>
      <c r="AH3491" s="29">
        <v>0</v>
      </c>
      <c r="AI3491" s="29">
        <v>0</v>
      </c>
      <c r="AJ3491" s="29">
        <v>0</v>
      </c>
      <c r="AK3491" s="29">
        <v>0</v>
      </c>
      <c r="AL3491" s="53">
        <v>1</v>
      </c>
      <c r="AM3491" s="29" t="s">
        <v>20651</v>
      </c>
      <c r="AN3491" s="29" t="s">
        <v>20651</v>
      </c>
      <c r="AO3491" s="29">
        <v>0</v>
      </c>
      <c r="AP3491" s="30">
        <v>0</v>
      </c>
      <c r="AQ3491" s="30">
        <v>0</v>
      </c>
    </row>
    <row r="3492" spans="1:43" x14ac:dyDescent="0.25">
      <c r="A3492" t="s">
        <v>20647</v>
      </c>
      <c r="B3492" t="s">
        <v>20652</v>
      </c>
      <c r="C3492" s="34">
        <v>10000064139630</v>
      </c>
      <c r="D3492">
        <v>9051138</v>
      </c>
      <c r="E3492" t="s">
        <v>20649</v>
      </c>
      <c r="F3492" t="s">
        <v>20651</v>
      </c>
      <c r="G3492" t="s">
        <v>89</v>
      </c>
      <c r="H3492" t="s">
        <v>90</v>
      </c>
      <c r="I3492" t="s">
        <v>10</v>
      </c>
      <c r="J3492" t="s">
        <v>20650</v>
      </c>
      <c r="K3492">
        <v>0</v>
      </c>
      <c r="L3492" t="s">
        <v>20652</v>
      </c>
      <c r="M3492" t="s">
        <v>20652</v>
      </c>
      <c r="N3492">
        <v>0</v>
      </c>
      <c r="O3492">
        <v>77</v>
      </c>
      <c r="P3492" s="17">
        <v>46022</v>
      </c>
      <c r="Q3492" s="19">
        <v>0</v>
      </c>
      <c r="R3492" t="s">
        <v>24</v>
      </c>
      <c r="S3492" s="17">
        <v>45727</v>
      </c>
      <c r="U3492" s="29">
        <v>0</v>
      </c>
      <c r="V3492" s="29">
        <v>0</v>
      </c>
      <c r="W3492" s="29">
        <v>0</v>
      </c>
      <c r="X3492">
        <v>1</v>
      </c>
      <c r="Y3492" s="33">
        <v>0</v>
      </c>
      <c r="Z3492" s="29">
        <v>0</v>
      </c>
      <c r="AA3492" s="29">
        <v>0</v>
      </c>
      <c r="AB3492" s="29">
        <v>0</v>
      </c>
      <c r="AC3492" s="33">
        <v>0</v>
      </c>
      <c r="AD3492" s="33">
        <v>-297.07207999999997</v>
      </c>
      <c r="AE3492" s="29">
        <v>0</v>
      </c>
      <c r="AG3492" s="29">
        <v>0</v>
      </c>
      <c r="AH3492" s="29">
        <v>0</v>
      </c>
      <c r="AI3492" s="29">
        <v>0</v>
      </c>
      <c r="AJ3492" s="29">
        <v>0</v>
      </c>
      <c r="AK3492" s="29">
        <v>0</v>
      </c>
      <c r="AL3492" s="53">
        <v>1</v>
      </c>
      <c r="AM3492" s="29" t="s">
        <v>20651</v>
      </c>
      <c r="AN3492" s="29" t="s">
        <v>20651</v>
      </c>
      <c r="AO3492" s="29">
        <v>0</v>
      </c>
      <c r="AP3492" s="30">
        <v>0</v>
      </c>
      <c r="AQ3492" s="30">
        <v>0</v>
      </c>
    </row>
    <row r="3493" spans="1:43" x14ac:dyDescent="0.25">
      <c r="A3493" t="s">
        <v>20647</v>
      </c>
      <c r="B3493" t="s">
        <v>20652</v>
      </c>
      <c r="C3493" s="34">
        <v>10000064139651</v>
      </c>
      <c r="D3493">
        <v>3559760</v>
      </c>
      <c r="E3493" t="s">
        <v>20648</v>
      </c>
      <c r="F3493" t="s">
        <v>20651</v>
      </c>
      <c r="G3493" t="s">
        <v>89</v>
      </c>
      <c r="H3493" t="s">
        <v>90</v>
      </c>
      <c r="I3493" t="s">
        <v>10</v>
      </c>
      <c r="J3493" t="s">
        <v>20650</v>
      </c>
      <c r="K3493">
        <v>0</v>
      </c>
      <c r="L3493" t="s">
        <v>20652</v>
      </c>
      <c r="M3493" t="s">
        <v>20652</v>
      </c>
      <c r="N3493">
        <v>0</v>
      </c>
      <c r="O3493">
        <v>73</v>
      </c>
      <c r="P3493" s="17">
        <v>46022</v>
      </c>
      <c r="Q3493" s="19">
        <v>0</v>
      </c>
      <c r="R3493" t="s">
        <v>24</v>
      </c>
      <c r="S3493" s="17">
        <v>45727</v>
      </c>
      <c r="U3493" s="29">
        <v>0</v>
      </c>
      <c r="V3493" s="29">
        <v>0</v>
      </c>
      <c r="W3493" s="29">
        <v>0</v>
      </c>
      <c r="X3493">
        <v>1</v>
      </c>
      <c r="Y3493" s="33">
        <v>0</v>
      </c>
      <c r="Z3493" s="29">
        <v>0</v>
      </c>
      <c r="AA3493" s="29">
        <v>0</v>
      </c>
      <c r="AB3493" s="29">
        <v>0</v>
      </c>
      <c r="AC3493" s="33">
        <v>0</v>
      </c>
      <c r="AD3493" s="33">
        <v>-253.043825</v>
      </c>
      <c r="AE3493" s="29">
        <v>0</v>
      </c>
      <c r="AG3493" s="29">
        <v>0</v>
      </c>
      <c r="AH3493" s="29">
        <v>0</v>
      </c>
      <c r="AI3493" s="29">
        <v>0</v>
      </c>
      <c r="AJ3493" s="29">
        <v>0</v>
      </c>
      <c r="AK3493" s="29">
        <v>0</v>
      </c>
      <c r="AL3493" s="53">
        <v>1</v>
      </c>
      <c r="AM3493" s="29" t="s">
        <v>20651</v>
      </c>
      <c r="AN3493" s="29" t="s">
        <v>20651</v>
      </c>
      <c r="AO3493" s="29">
        <v>0</v>
      </c>
      <c r="AP3493" s="30">
        <v>0</v>
      </c>
      <c r="AQ3493" s="30">
        <v>0</v>
      </c>
    </row>
    <row r="3494" spans="1:43" x14ac:dyDescent="0.25">
      <c r="A3494" t="s">
        <v>20647</v>
      </c>
      <c r="B3494" t="s">
        <v>20652</v>
      </c>
      <c r="C3494" s="34">
        <v>10000064139651</v>
      </c>
      <c r="D3494">
        <v>3559760</v>
      </c>
      <c r="E3494" t="s">
        <v>20648</v>
      </c>
      <c r="F3494" t="s">
        <v>20651</v>
      </c>
      <c r="G3494" t="s">
        <v>89</v>
      </c>
      <c r="H3494" t="s">
        <v>90</v>
      </c>
      <c r="I3494" t="s">
        <v>10</v>
      </c>
      <c r="J3494" t="s">
        <v>20650</v>
      </c>
      <c r="K3494">
        <v>0</v>
      </c>
      <c r="L3494" t="s">
        <v>20652</v>
      </c>
      <c r="M3494" t="s">
        <v>20652</v>
      </c>
      <c r="N3494">
        <v>0</v>
      </c>
      <c r="O3494">
        <v>73</v>
      </c>
      <c r="P3494" s="17">
        <v>46022</v>
      </c>
      <c r="Q3494" s="19">
        <v>0</v>
      </c>
      <c r="R3494" t="s">
        <v>24</v>
      </c>
      <c r="S3494" s="17">
        <v>45727</v>
      </c>
      <c r="U3494" s="29">
        <v>0</v>
      </c>
      <c r="V3494" s="29">
        <v>0</v>
      </c>
      <c r="W3494" s="29">
        <v>0</v>
      </c>
      <c r="X3494">
        <v>1</v>
      </c>
      <c r="Y3494" s="33">
        <v>0</v>
      </c>
      <c r="Z3494" s="29">
        <v>0</v>
      </c>
      <c r="AA3494" s="29">
        <v>0</v>
      </c>
      <c r="AB3494" s="29">
        <v>0</v>
      </c>
      <c r="AC3494" s="33">
        <v>0</v>
      </c>
      <c r="AD3494" s="33">
        <v>-253.043825</v>
      </c>
      <c r="AE3494" s="29">
        <v>0</v>
      </c>
      <c r="AG3494" s="29">
        <v>0</v>
      </c>
      <c r="AH3494" s="29">
        <v>0</v>
      </c>
      <c r="AI3494" s="29">
        <v>0</v>
      </c>
      <c r="AJ3494" s="29">
        <v>0</v>
      </c>
      <c r="AK3494" s="29">
        <v>0</v>
      </c>
      <c r="AL3494" s="53">
        <v>1</v>
      </c>
      <c r="AM3494" s="29" t="s">
        <v>20651</v>
      </c>
      <c r="AN3494" s="29" t="s">
        <v>20651</v>
      </c>
      <c r="AO3494" s="29">
        <v>0</v>
      </c>
      <c r="AP3494" s="30">
        <v>0</v>
      </c>
      <c r="AQ3494" s="30">
        <v>0</v>
      </c>
    </row>
    <row r="3495" spans="1:43" x14ac:dyDescent="0.25">
      <c r="A3495" t="s">
        <v>20647</v>
      </c>
      <c r="B3495" t="s">
        <v>20652</v>
      </c>
      <c r="C3495" s="34">
        <v>10000064139654</v>
      </c>
      <c r="D3495">
        <v>9051141</v>
      </c>
      <c r="E3495" t="s">
        <v>20649</v>
      </c>
      <c r="F3495" t="s">
        <v>20651</v>
      </c>
      <c r="G3495" t="s">
        <v>89</v>
      </c>
      <c r="H3495" t="s">
        <v>90</v>
      </c>
      <c r="I3495" t="s">
        <v>10</v>
      </c>
      <c r="J3495" t="s">
        <v>20650</v>
      </c>
      <c r="K3495">
        <v>0</v>
      </c>
      <c r="L3495" t="s">
        <v>20652</v>
      </c>
      <c r="M3495" t="s">
        <v>20652</v>
      </c>
      <c r="N3495">
        <v>0</v>
      </c>
      <c r="O3495">
        <v>77</v>
      </c>
      <c r="P3495" s="17">
        <v>46022</v>
      </c>
      <c r="Q3495" s="19">
        <v>0</v>
      </c>
      <c r="R3495" t="s">
        <v>24</v>
      </c>
      <c r="S3495" s="17">
        <v>45727</v>
      </c>
      <c r="U3495" s="29">
        <v>0</v>
      </c>
      <c r="V3495" s="29">
        <v>0</v>
      </c>
      <c r="W3495" s="29">
        <v>0</v>
      </c>
      <c r="X3495">
        <v>1</v>
      </c>
      <c r="Y3495" s="33">
        <v>0</v>
      </c>
      <c r="Z3495" s="29">
        <v>0</v>
      </c>
      <c r="AA3495" s="29">
        <v>0</v>
      </c>
      <c r="AB3495" s="29">
        <v>0</v>
      </c>
      <c r="AC3495" s="33">
        <v>0</v>
      </c>
      <c r="AD3495" s="33">
        <v>-313.57177999999999</v>
      </c>
      <c r="AE3495" s="29">
        <v>0</v>
      </c>
      <c r="AG3495" s="29">
        <v>0</v>
      </c>
      <c r="AH3495" s="29">
        <v>0</v>
      </c>
      <c r="AI3495" s="29">
        <v>0</v>
      </c>
      <c r="AJ3495" s="29">
        <v>0</v>
      </c>
      <c r="AK3495" s="29">
        <v>0</v>
      </c>
      <c r="AL3495" s="53">
        <v>1</v>
      </c>
      <c r="AM3495" s="29" t="s">
        <v>20651</v>
      </c>
      <c r="AN3495" s="29" t="s">
        <v>20651</v>
      </c>
      <c r="AO3495" s="29">
        <v>0</v>
      </c>
      <c r="AP3495" s="30">
        <v>0</v>
      </c>
      <c r="AQ3495" s="30">
        <v>0</v>
      </c>
    </row>
    <row r="3496" spans="1:43" x14ac:dyDescent="0.25">
      <c r="A3496" t="s">
        <v>20647</v>
      </c>
      <c r="B3496" t="s">
        <v>20652</v>
      </c>
      <c r="C3496" s="34">
        <v>10000064139801</v>
      </c>
      <c r="D3496">
        <v>9051177</v>
      </c>
      <c r="E3496" t="s">
        <v>20649</v>
      </c>
      <c r="F3496" t="s">
        <v>20651</v>
      </c>
      <c r="G3496" t="s">
        <v>89</v>
      </c>
      <c r="H3496" t="s">
        <v>90</v>
      </c>
      <c r="I3496" t="s">
        <v>14</v>
      </c>
      <c r="J3496" t="s">
        <v>20650</v>
      </c>
      <c r="K3496">
        <v>0</v>
      </c>
      <c r="L3496" t="s">
        <v>20652</v>
      </c>
      <c r="M3496" t="s">
        <v>20652</v>
      </c>
      <c r="N3496">
        <v>0</v>
      </c>
      <c r="O3496">
        <v>75</v>
      </c>
      <c r="P3496" s="17">
        <v>46022</v>
      </c>
      <c r="Q3496" s="19">
        <v>0</v>
      </c>
      <c r="R3496" t="s">
        <v>24</v>
      </c>
      <c r="S3496" s="17">
        <v>45727</v>
      </c>
      <c r="U3496" s="29">
        <v>0</v>
      </c>
      <c r="V3496" s="29">
        <v>0</v>
      </c>
      <c r="W3496" s="29">
        <v>0</v>
      </c>
      <c r="X3496">
        <v>1</v>
      </c>
      <c r="Y3496" s="33">
        <v>0</v>
      </c>
      <c r="Z3496" s="29">
        <v>0</v>
      </c>
      <c r="AA3496" s="29">
        <v>0</v>
      </c>
      <c r="AB3496" s="29">
        <v>0</v>
      </c>
      <c r="AC3496" s="33">
        <v>0</v>
      </c>
      <c r="AD3496" s="33">
        <v>-410.29053999999996</v>
      </c>
      <c r="AE3496" s="29">
        <v>0</v>
      </c>
      <c r="AG3496" s="29">
        <v>0</v>
      </c>
      <c r="AH3496" s="29">
        <v>0</v>
      </c>
      <c r="AI3496" s="29">
        <v>0</v>
      </c>
      <c r="AJ3496" s="29">
        <v>0</v>
      </c>
      <c r="AK3496" s="29">
        <v>0</v>
      </c>
      <c r="AL3496" s="53">
        <v>1</v>
      </c>
      <c r="AM3496" s="29" t="s">
        <v>20651</v>
      </c>
      <c r="AN3496" s="29" t="s">
        <v>20651</v>
      </c>
      <c r="AO3496" s="29">
        <v>0</v>
      </c>
      <c r="AP3496" s="30">
        <v>0</v>
      </c>
      <c r="AQ3496" s="30">
        <v>0</v>
      </c>
    </row>
    <row r="3497" spans="1:43" x14ac:dyDescent="0.25">
      <c r="A3497" t="s">
        <v>20647</v>
      </c>
      <c r="B3497" t="s">
        <v>20652</v>
      </c>
      <c r="C3497" s="34">
        <v>10000064139804</v>
      </c>
      <c r="D3497">
        <v>9051176</v>
      </c>
      <c r="E3497" t="s">
        <v>20649</v>
      </c>
      <c r="F3497" t="s">
        <v>20651</v>
      </c>
      <c r="G3497" t="s">
        <v>89</v>
      </c>
      <c r="H3497" t="s">
        <v>90</v>
      </c>
      <c r="I3497" t="s">
        <v>14</v>
      </c>
      <c r="J3497" t="s">
        <v>20650</v>
      </c>
      <c r="K3497">
        <v>0</v>
      </c>
      <c r="L3497" t="s">
        <v>20652</v>
      </c>
      <c r="M3497" t="s">
        <v>20652</v>
      </c>
      <c r="N3497">
        <v>0</v>
      </c>
      <c r="O3497">
        <v>76</v>
      </c>
      <c r="P3497" s="17">
        <v>46022</v>
      </c>
      <c r="Q3497" s="19">
        <v>0</v>
      </c>
      <c r="R3497" t="s">
        <v>24</v>
      </c>
      <c r="S3497" s="17">
        <v>45727</v>
      </c>
      <c r="U3497" s="29">
        <v>0</v>
      </c>
      <c r="V3497" s="29">
        <v>0</v>
      </c>
      <c r="W3497" s="29">
        <v>0</v>
      </c>
      <c r="X3497">
        <v>1</v>
      </c>
      <c r="Y3497" s="33">
        <v>0</v>
      </c>
      <c r="Z3497" s="29">
        <v>0</v>
      </c>
      <c r="AA3497" s="29">
        <v>0</v>
      </c>
      <c r="AB3497" s="29">
        <v>0</v>
      </c>
      <c r="AC3497" s="33">
        <v>0</v>
      </c>
      <c r="AD3497" s="33">
        <v>-410.29053999999996</v>
      </c>
      <c r="AE3497" s="29">
        <v>0</v>
      </c>
      <c r="AG3497" s="29">
        <v>0</v>
      </c>
      <c r="AH3497" s="29">
        <v>0</v>
      </c>
      <c r="AI3497" s="29">
        <v>0</v>
      </c>
      <c r="AJ3497" s="29">
        <v>0</v>
      </c>
      <c r="AK3497" s="29">
        <v>0</v>
      </c>
      <c r="AL3497" s="53">
        <v>1</v>
      </c>
      <c r="AM3497" s="29" t="s">
        <v>20651</v>
      </c>
      <c r="AN3497" s="29" t="s">
        <v>20651</v>
      </c>
      <c r="AO3497" s="29">
        <v>0</v>
      </c>
      <c r="AP3497" s="30">
        <v>0</v>
      </c>
      <c r="AQ3497" s="30">
        <v>0</v>
      </c>
    </row>
    <row r="3498" spans="1:43" x14ac:dyDescent="0.25">
      <c r="A3498" t="s">
        <v>20647</v>
      </c>
      <c r="B3498" t="s">
        <v>20652</v>
      </c>
      <c r="C3498" s="34">
        <v>10000064139879</v>
      </c>
      <c r="D3498">
        <v>9051178</v>
      </c>
      <c r="E3498" t="s">
        <v>20649</v>
      </c>
      <c r="F3498" t="s">
        <v>20651</v>
      </c>
      <c r="G3498" t="s">
        <v>89</v>
      </c>
      <c r="H3498" t="s">
        <v>90</v>
      </c>
      <c r="I3498" t="s">
        <v>10</v>
      </c>
      <c r="J3498" t="s">
        <v>20650</v>
      </c>
      <c r="K3498">
        <v>0</v>
      </c>
      <c r="L3498" t="s">
        <v>20652</v>
      </c>
      <c r="M3498" t="s">
        <v>20652</v>
      </c>
      <c r="N3498">
        <v>0</v>
      </c>
      <c r="O3498">
        <v>13</v>
      </c>
      <c r="P3498" s="17">
        <v>46022</v>
      </c>
      <c r="Q3498" s="19">
        <v>0</v>
      </c>
      <c r="R3498" t="s">
        <v>24</v>
      </c>
      <c r="S3498" s="17">
        <v>45727</v>
      </c>
      <c r="U3498" s="29">
        <v>0</v>
      </c>
      <c r="V3498" s="29">
        <v>0</v>
      </c>
      <c r="W3498" s="29">
        <v>0</v>
      </c>
      <c r="X3498">
        <v>1</v>
      </c>
      <c r="Y3498" s="33">
        <v>0</v>
      </c>
      <c r="Z3498" s="29">
        <v>0</v>
      </c>
      <c r="AA3498" s="29">
        <v>0</v>
      </c>
      <c r="AB3498" s="29">
        <v>0</v>
      </c>
      <c r="AC3498" s="33">
        <v>0</v>
      </c>
      <c r="AD3498" s="33">
        <v>-134.81066000000001</v>
      </c>
      <c r="AE3498" s="29">
        <v>0</v>
      </c>
      <c r="AG3498" s="29">
        <v>0</v>
      </c>
      <c r="AH3498" s="29">
        <v>0</v>
      </c>
      <c r="AI3498" s="29">
        <v>0</v>
      </c>
      <c r="AJ3498" s="29">
        <v>0</v>
      </c>
      <c r="AK3498" s="29">
        <v>0</v>
      </c>
      <c r="AL3498" s="53">
        <v>1</v>
      </c>
      <c r="AM3498" s="29" t="s">
        <v>20651</v>
      </c>
      <c r="AN3498" s="29" t="s">
        <v>20651</v>
      </c>
      <c r="AO3498" s="29">
        <v>0</v>
      </c>
      <c r="AP3498" s="30">
        <v>0</v>
      </c>
      <c r="AQ3498" s="30">
        <v>0</v>
      </c>
    </row>
    <row r="3499" spans="1:43" x14ac:dyDescent="0.25">
      <c r="A3499" t="s">
        <v>20647</v>
      </c>
      <c r="B3499" t="s">
        <v>20652</v>
      </c>
      <c r="C3499" s="34">
        <v>10000064139998</v>
      </c>
      <c r="D3499">
        <v>3559764</v>
      </c>
      <c r="E3499" t="s">
        <v>20649</v>
      </c>
      <c r="F3499" t="s">
        <v>20651</v>
      </c>
      <c r="G3499" t="s">
        <v>89</v>
      </c>
      <c r="H3499" t="s">
        <v>90</v>
      </c>
      <c r="I3499" t="s">
        <v>14</v>
      </c>
      <c r="J3499" t="s">
        <v>20650</v>
      </c>
      <c r="K3499">
        <v>0</v>
      </c>
      <c r="L3499" t="s">
        <v>20652</v>
      </c>
      <c r="M3499" t="s">
        <v>20652</v>
      </c>
      <c r="N3499">
        <v>0</v>
      </c>
      <c r="O3499">
        <v>30</v>
      </c>
      <c r="P3499" s="17">
        <v>46022</v>
      </c>
      <c r="Q3499" s="19">
        <v>0</v>
      </c>
      <c r="R3499" t="s">
        <v>24</v>
      </c>
      <c r="S3499" s="17">
        <v>45727</v>
      </c>
      <c r="U3499" s="29">
        <v>0</v>
      </c>
      <c r="V3499" s="29">
        <v>0</v>
      </c>
      <c r="W3499" s="29">
        <v>0</v>
      </c>
      <c r="X3499">
        <v>1</v>
      </c>
      <c r="Y3499" s="33">
        <v>0</v>
      </c>
      <c r="Z3499" s="29">
        <v>0</v>
      </c>
      <c r="AA3499" s="29">
        <v>0</v>
      </c>
      <c r="AB3499" s="29">
        <v>0</v>
      </c>
      <c r="AC3499" s="33">
        <v>0</v>
      </c>
      <c r="AD3499" s="33">
        <v>-177.0153</v>
      </c>
      <c r="AE3499" s="29">
        <v>0</v>
      </c>
      <c r="AG3499" s="29">
        <v>0</v>
      </c>
      <c r="AH3499" s="29">
        <v>0</v>
      </c>
      <c r="AI3499" s="29">
        <v>0</v>
      </c>
      <c r="AJ3499" s="29">
        <v>0</v>
      </c>
      <c r="AK3499" s="29">
        <v>0</v>
      </c>
      <c r="AL3499" s="53">
        <v>1</v>
      </c>
      <c r="AM3499" s="29" t="s">
        <v>20651</v>
      </c>
      <c r="AN3499" s="29" t="s">
        <v>20651</v>
      </c>
      <c r="AO3499" s="29">
        <v>0</v>
      </c>
      <c r="AP3499" s="30">
        <v>0</v>
      </c>
      <c r="AQ3499" s="30">
        <v>0</v>
      </c>
    </row>
    <row r="3500" spans="1:43" x14ac:dyDescent="0.25">
      <c r="A3500" t="s">
        <v>20647</v>
      </c>
      <c r="B3500" t="s">
        <v>20652</v>
      </c>
      <c r="C3500" s="34">
        <v>10000064140260</v>
      </c>
      <c r="D3500">
        <v>9051222</v>
      </c>
      <c r="E3500" t="s">
        <v>20649</v>
      </c>
      <c r="F3500" t="s">
        <v>20651</v>
      </c>
      <c r="G3500" t="s">
        <v>89</v>
      </c>
      <c r="H3500" t="s">
        <v>90</v>
      </c>
      <c r="I3500" t="s">
        <v>14</v>
      </c>
      <c r="J3500" t="s">
        <v>20650</v>
      </c>
      <c r="K3500">
        <v>0</v>
      </c>
      <c r="L3500" t="s">
        <v>20652</v>
      </c>
      <c r="M3500" t="s">
        <v>20652</v>
      </c>
      <c r="N3500">
        <v>0</v>
      </c>
      <c r="O3500">
        <v>79</v>
      </c>
      <c r="P3500" s="17">
        <v>46022</v>
      </c>
      <c r="Q3500" s="19">
        <v>0</v>
      </c>
      <c r="R3500" t="s">
        <v>24</v>
      </c>
      <c r="S3500" s="17">
        <v>45727</v>
      </c>
      <c r="U3500" s="29">
        <v>0</v>
      </c>
      <c r="V3500" s="29">
        <v>0</v>
      </c>
      <c r="W3500" s="29">
        <v>0</v>
      </c>
      <c r="X3500">
        <v>1</v>
      </c>
      <c r="Y3500" s="33">
        <v>0</v>
      </c>
      <c r="Z3500" s="29">
        <v>0</v>
      </c>
      <c r="AA3500" s="29">
        <v>0</v>
      </c>
      <c r="AB3500" s="29">
        <v>0</v>
      </c>
      <c r="AC3500" s="33">
        <v>0</v>
      </c>
      <c r="AD3500" s="33">
        <v>-256.28365499999995</v>
      </c>
      <c r="AE3500" s="29">
        <v>0</v>
      </c>
      <c r="AG3500" s="29">
        <v>0</v>
      </c>
      <c r="AH3500" s="29">
        <v>0</v>
      </c>
      <c r="AI3500" s="29">
        <v>0</v>
      </c>
      <c r="AJ3500" s="29">
        <v>0</v>
      </c>
      <c r="AK3500" s="29">
        <v>0</v>
      </c>
      <c r="AL3500" s="53">
        <v>1</v>
      </c>
      <c r="AM3500" s="29" t="s">
        <v>20651</v>
      </c>
      <c r="AN3500" s="29" t="s">
        <v>20651</v>
      </c>
      <c r="AO3500" s="29">
        <v>0</v>
      </c>
      <c r="AP3500" s="30">
        <v>0</v>
      </c>
      <c r="AQ3500" s="30">
        <v>0</v>
      </c>
    </row>
    <row r="3501" spans="1:43" x14ac:dyDescent="0.25">
      <c r="A3501" t="s">
        <v>20647</v>
      </c>
      <c r="B3501" t="s">
        <v>20652</v>
      </c>
      <c r="C3501" s="34">
        <v>10000064140316</v>
      </c>
      <c r="D3501">
        <v>154021</v>
      </c>
      <c r="E3501" t="s">
        <v>20649</v>
      </c>
      <c r="F3501" t="s">
        <v>20651</v>
      </c>
      <c r="G3501" t="s">
        <v>89</v>
      </c>
      <c r="H3501" t="s">
        <v>90</v>
      </c>
      <c r="I3501" t="s">
        <v>14</v>
      </c>
      <c r="J3501" t="s">
        <v>20650</v>
      </c>
      <c r="K3501">
        <v>0</v>
      </c>
      <c r="L3501" t="s">
        <v>20652</v>
      </c>
      <c r="M3501" t="s">
        <v>20652</v>
      </c>
      <c r="N3501">
        <v>0</v>
      </c>
      <c r="O3501">
        <v>13</v>
      </c>
      <c r="P3501" s="17">
        <v>46022</v>
      </c>
      <c r="Q3501" s="19">
        <v>0</v>
      </c>
      <c r="R3501" t="s">
        <v>24</v>
      </c>
      <c r="S3501" s="17">
        <v>45727</v>
      </c>
      <c r="U3501" s="29">
        <v>0</v>
      </c>
      <c r="V3501" s="29">
        <v>0</v>
      </c>
      <c r="W3501" s="29">
        <v>0</v>
      </c>
      <c r="X3501">
        <v>1</v>
      </c>
      <c r="Y3501" s="33">
        <v>0</v>
      </c>
      <c r="Z3501" s="29">
        <v>0</v>
      </c>
      <c r="AA3501" s="29">
        <v>0</v>
      </c>
      <c r="AB3501" s="29">
        <v>0</v>
      </c>
      <c r="AC3501" s="33">
        <v>0</v>
      </c>
      <c r="AD3501" s="33">
        <v>-213.78815</v>
      </c>
      <c r="AE3501" s="29">
        <v>0</v>
      </c>
      <c r="AG3501" s="29">
        <v>0</v>
      </c>
      <c r="AH3501" s="29">
        <v>0</v>
      </c>
      <c r="AI3501" s="29">
        <v>0</v>
      </c>
      <c r="AJ3501" s="29">
        <v>0</v>
      </c>
      <c r="AK3501" s="29">
        <v>0</v>
      </c>
      <c r="AL3501" s="53">
        <v>1</v>
      </c>
      <c r="AM3501" s="29" t="s">
        <v>20651</v>
      </c>
      <c r="AN3501" s="29" t="s">
        <v>20651</v>
      </c>
      <c r="AO3501" s="29">
        <v>0</v>
      </c>
      <c r="AP3501" s="30">
        <v>0</v>
      </c>
      <c r="AQ3501" s="30">
        <v>0</v>
      </c>
    </row>
    <row r="3502" spans="1:43" x14ac:dyDescent="0.25">
      <c r="A3502" t="s">
        <v>20647</v>
      </c>
      <c r="B3502" t="s">
        <v>20652</v>
      </c>
      <c r="C3502" s="34">
        <v>10000064140370</v>
      </c>
      <c r="D3502">
        <v>154023</v>
      </c>
      <c r="E3502" t="s">
        <v>20649</v>
      </c>
      <c r="F3502" t="s">
        <v>20651</v>
      </c>
      <c r="G3502" t="s">
        <v>89</v>
      </c>
      <c r="H3502" t="s">
        <v>90</v>
      </c>
      <c r="I3502" t="s">
        <v>137</v>
      </c>
      <c r="J3502" t="s">
        <v>20650</v>
      </c>
      <c r="K3502">
        <v>0</v>
      </c>
      <c r="L3502" t="s">
        <v>20652</v>
      </c>
      <c r="M3502" t="s">
        <v>20652</v>
      </c>
      <c r="N3502">
        <v>0</v>
      </c>
      <c r="O3502">
        <v>21</v>
      </c>
      <c r="P3502" s="17">
        <v>46022</v>
      </c>
      <c r="Q3502" s="19">
        <v>0</v>
      </c>
      <c r="R3502" t="s">
        <v>24</v>
      </c>
      <c r="S3502" s="17">
        <v>45727</v>
      </c>
      <c r="U3502" s="29">
        <v>0</v>
      </c>
      <c r="V3502" s="29">
        <v>0</v>
      </c>
      <c r="W3502" s="29">
        <v>0</v>
      </c>
      <c r="X3502">
        <v>1</v>
      </c>
      <c r="Y3502" s="33">
        <v>0</v>
      </c>
      <c r="Z3502" s="29">
        <v>0</v>
      </c>
      <c r="AA3502" s="29">
        <v>0</v>
      </c>
      <c r="AB3502" s="29">
        <v>0</v>
      </c>
      <c r="AC3502" s="33">
        <v>0</v>
      </c>
      <c r="AD3502" s="33">
        <v>-336.14802500000002</v>
      </c>
      <c r="AE3502" s="29">
        <v>0</v>
      </c>
      <c r="AG3502" s="29">
        <v>0</v>
      </c>
      <c r="AH3502" s="29">
        <v>0</v>
      </c>
      <c r="AI3502" s="29">
        <v>0</v>
      </c>
      <c r="AJ3502" s="29">
        <v>0</v>
      </c>
      <c r="AK3502" s="29">
        <v>0</v>
      </c>
      <c r="AL3502" s="53">
        <v>1</v>
      </c>
      <c r="AM3502" s="29" t="s">
        <v>20651</v>
      </c>
      <c r="AN3502" s="29" t="s">
        <v>20651</v>
      </c>
      <c r="AO3502" s="29">
        <v>0</v>
      </c>
      <c r="AP3502" s="30">
        <v>0</v>
      </c>
      <c r="AQ3502" s="30">
        <v>0</v>
      </c>
    </row>
    <row r="3503" spans="1:43" x14ac:dyDescent="0.25">
      <c r="A3503" t="s">
        <v>20647</v>
      </c>
      <c r="B3503" t="s">
        <v>20652</v>
      </c>
      <c r="C3503" s="34">
        <v>10000064140531</v>
      </c>
      <c r="D3503">
        <v>9051266</v>
      </c>
      <c r="E3503" t="s">
        <v>20649</v>
      </c>
      <c r="F3503" t="s">
        <v>20651</v>
      </c>
      <c r="G3503" t="s">
        <v>89</v>
      </c>
      <c r="H3503" t="s">
        <v>90</v>
      </c>
      <c r="I3503" t="s">
        <v>14</v>
      </c>
      <c r="J3503" t="s">
        <v>20650</v>
      </c>
      <c r="K3503">
        <v>0</v>
      </c>
      <c r="L3503" t="s">
        <v>20652</v>
      </c>
      <c r="M3503" t="s">
        <v>20652</v>
      </c>
      <c r="N3503">
        <v>0</v>
      </c>
      <c r="O3503">
        <v>30</v>
      </c>
      <c r="P3503" s="17">
        <v>46022</v>
      </c>
      <c r="Q3503" s="19">
        <v>0</v>
      </c>
      <c r="R3503" t="s">
        <v>24</v>
      </c>
      <c r="S3503" s="17">
        <v>45727</v>
      </c>
      <c r="U3503" s="29">
        <v>0</v>
      </c>
      <c r="V3503" s="29">
        <v>0</v>
      </c>
      <c r="W3503" s="29">
        <v>0</v>
      </c>
      <c r="X3503">
        <v>1</v>
      </c>
      <c r="Y3503" s="33">
        <v>0</v>
      </c>
      <c r="Z3503" s="29">
        <v>0</v>
      </c>
      <c r="AA3503" s="29">
        <v>0</v>
      </c>
      <c r="AB3503" s="29">
        <v>0</v>
      </c>
      <c r="AC3503" s="33">
        <v>0</v>
      </c>
      <c r="AD3503" s="33">
        <v>-207.90022000000002</v>
      </c>
      <c r="AE3503" s="29">
        <v>0</v>
      </c>
      <c r="AG3503" s="29">
        <v>0</v>
      </c>
      <c r="AH3503" s="29">
        <v>0</v>
      </c>
      <c r="AI3503" s="29">
        <v>0</v>
      </c>
      <c r="AJ3503" s="29">
        <v>0</v>
      </c>
      <c r="AK3503" s="29">
        <v>0</v>
      </c>
      <c r="AL3503" s="53">
        <v>1</v>
      </c>
      <c r="AM3503" s="29" t="s">
        <v>20651</v>
      </c>
      <c r="AN3503" s="29" t="s">
        <v>20651</v>
      </c>
      <c r="AO3503" s="29">
        <v>0</v>
      </c>
      <c r="AP3503" s="30">
        <v>0</v>
      </c>
      <c r="AQ3503" s="30">
        <v>0</v>
      </c>
    </row>
    <row r="3504" spans="1:43" x14ac:dyDescent="0.25">
      <c r="A3504" t="s">
        <v>20647</v>
      </c>
      <c r="B3504" t="s">
        <v>20652</v>
      </c>
      <c r="C3504" s="34">
        <v>10000064140745</v>
      </c>
      <c r="D3504">
        <v>9051293</v>
      </c>
      <c r="E3504" t="s">
        <v>20649</v>
      </c>
      <c r="F3504" t="s">
        <v>20651</v>
      </c>
      <c r="G3504" t="s">
        <v>89</v>
      </c>
      <c r="H3504" t="s">
        <v>90</v>
      </c>
      <c r="I3504" t="s">
        <v>137</v>
      </c>
      <c r="J3504" t="s">
        <v>20650</v>
      </c>
      <c r="K3504">
        <v>0</v>
      </c>
      <c r="L3504" t="s">
        <v>20652</v>
      </c>
      <c r="M3504" t="s">
        <v>20652</v>
      </c>
      <c r="N3504">
        <v>0</v>
      </c>
      <c r="O3504">
        <v>32</v>
      </c>
      <c r="P3504" s="17">
        <v>46022</v>
      </c>
      <c r="Q3504" s="19">
        <v>0</v>
      </c>
      <c r="R3504" t="s">
        <v>24</v>
      </c>
      <c r="S3504" s="17">
        <v>45727</v>
      </c>
      <c r="U3504" s="29">
        <v>0</v>
      </c>
      <c r="V3504" s="29">
        <v>0</v>
      </c>
      <c r="W3504" s="29">
        <v>0</v>
      </c>
      <c r="X3504">
        <v>1</v>
      </c>
      <c r="Y3504" s="33">
        <v>0</v>
      </c>
      <c r="Z3504" s="29">
        <v>0</v>
      </c>
      <c r="AA3504" s="29">
        <v>0</v>
      </c>
      <c r="AB3504" s="29">
        <v>0</v>
      </c>
      <c r="AC3504" s="33">
        <v>0</v>
      </c>
      <c r="AD3504" s="33">
        <v>-46.568774999999995</v>
      </c>
      <c r="AE3504" s="29">
        <v>0</v>
      </c>
      <c r="AG3504" s="29">
        <v>0</v>
      </c>
      <c r="AH3504" s="29">
        <v>0</v>
      </c>
      <c r="AI3504" s="29">
        <v>0</v>
      </c>
      <c r="AJ3504" s="29">
        <v>0</v>
      </c>
      <c r="AK3504" s="29">
        <v>0</v>
      </c>
      <c r="AL3504" s="53">
        <v>1</v>
      </c>
      <c r="AM3504" s="29" t="s">
        <v>20651</v>
      </c>
      <c r="AN3504" s="29" t="s">
        <v>20651</v>
      </c>
      <c r="AO3504" s="29">
        <v>0</v>
      </c>
      <c r="AP3504" s="30">
        <v>0</v>
      </c>
      <c r="AQ3504" s="30">
        <v>0</v>
      </c>
    </row>
    <row r="3505" spans="1:43" x14ac:dyDescent="0.25">
      <c r="A3505" t="s">
        <v>20647</v>
      </c>
      <c r="B3505" t="s">
        <v>20652</v>
      </c>
      <c r="C3505" s="34">
        <v>10000064140746</v>
      </c>
      <c r="D3505">
        <v>9051316</v>
      </c>
      <c r="E3505" t="s">
        <v>20649</v>
      </c>
      <c r="F3505" t="s">
        <v>20651</v>
      </c>
      <c r="G3505" t="s">
        <v>89</v>
      </c>
      <c r="H3505" t="s">
        <v>90</v>
      </c>
      <c r="I3505" t="s">
        <v>10</v>
      </c>
      <c r="J3505" t="s">
        <v>20650</v>
      </c>
      <c r="K3505">
        <v>0</v>
      </c>
      <c r="L3505" t="s">
        <v>20652</v>
      </c>
      <c r="M3505" t="s">
        <v>20652</v>
      </c>
      <c r="N3505">
        <v>0</v>
      </c>
      <c r="O3505">
        <v>73</v>
      </c>
      <c r="P3505" s="17">
        <v>46022</v>
      </c>
      <c r="Q3505" s="19">
        <v>0</v>
      </c>
      <c r="R3505" t="s">
        <v>24</v>
      </c>
      <c r="S3505" s="17">
        <v>45727</v>
      </c>
      <c r="U3505" s="29">
        <v>0</v>
      </c>
      <c r="V3505" s="29">
        <v>0</v>
      </c>
      <c r="W3505" s="29">
        <v>0</v>
      </c>
      <c r="X3505">
        <v>1</v>
      </c>
      <c r="Y3505" s="33">
        <v>0</v>
      </c>
      <c r="Z3505" s="29">
        <v>0</v>
      </c>
      <c r="AA3505" s="29">
        <v>0</v>
      </c>
      <c r="AB3505" s="29">
        <v>0</v>
      </c>
      <c r="AC3505" s="33">
        <v>0</v>
      </c>
      <c r="AD3505" s="33">
        <v>-249.5325</v>
      </c>
      <c r="AE3505" s="29">
        <v>0</v>
      </c>
      <c r="AG3505" s="29">
        <v>0</v>
      </c>
      <c r="AH3505" s="29">
        <v>0</v>
      </c>
      <c r="AI3505" s="29">
        <v>0</v>
      </c>
      <c r="AJ3505" s="29">
        <v>0</v>
      </c>
      <c r="AK3505" s="29">
        <v>0</v>
      </c>
      <c r="AL3505" s="53">
        <v>1</v>
      </c>
      <c r="AM3505" s="29" t="s">
        <v>20651</v>
      </c>
      <c r="AN3505" s="29" t="s">
        <v>20651</v>
      </c>
      <c r="AO3505" s="29">
        <v>0</v>
      </c>
      <c r="AP3505" s="30">
        <v>0</v>
      </c>
      <c r="AQ3505" s="30">
        <v>0</v>
      </c>
    </row>
    <row r="3506" spans="1:43" x14ac:dyDescent="0.25">
      <c r="A3506" t="s">
        <v>20647</v>
      </c>
      <c r="B3506" t="s">
        <v>20652</v>
      </c>
      <c r="C3506" s="34">
        <v>10000064140763</v>
      </c>
      <c r="D3506">
        <v>9051294</v>
      </c>
      <c r="E3506" t="s">
        <v>20649</v>
      </c>
      <c r="F3506" t="s">
        <v>20651</v>
      </c>
      <c r="G3506" t="s">
        <v>89</v>
      </c>
      <c r="H3506" t="s">
        <v>90</v>
      </c>
      <c r="I3506" t="s">
        <v>137</v>
      </c>
      <c r="J3506" t="s">
        <v>20650</v>
      </c>
      <c r="K3506">
        <v>0</v>
      </c>
      <c r="L3506" t="s">
        <v>20652</v>
      </c>
      <c r="M3506" t="s">
        <v>20652</v>
      </c>
      <c r="N3506">
        <v>0</v>
      </c>
      <c r="O3506">
        <v>32</v>
      </c>
      <c r="P3506" s="17">
        <v>46022</v>
      </c>
      <c r="Q3506" s="19">
        <v>0</v>
      </c>
      <c r="R3506" t="s">
        <v>24</v>
      </c>
      <c r="S3506" s="17">
        <v>45727</v>
      </c>
      <c r="U3506" s="29">
        <v>0</v>
      </c>
      <c r="V3506" s="29">
        <v>0</v>
      </c>
      <c r="W3506" s="29">
        <v>0</v>
      </c>
      <c r="X3506">
        <v>1</v>
      </c>
      <c r="Y3506" s="33">
        <v>0</v>
      </c>
      <c r="Z3506" s="29">
        <v>0</v>
      </c>
      <c r="AA3506" s="29">
        <v>0</v>
      </c>
      <c r="AB3506" s="29">
        <v>0</v>
      </c>
      <c r="AC3506" s="33">
        <v>0</v>
      </c>
      <c r="AD3506" s="33">
        <v>-46.568774999999995</v>
      </c>
      <c r="AE3506" s="29">
        <v>0</v>
      </c>
      <c r="AG3506" s="29">
        <v>0</v>
      </c>
      <c r="AH3506" s="29">
        <v>0</v>
      </c>
      <c r="AI3506" s="29">
        <v>0</v>
      </c>
      <c r="AJ3506" s="29">
        <v>0</v>
      </c>
      <c r="AK3506" s="29">
        <v>0</v>
      </c>
      <c r="AL3506" s="53">
        <v>1</v>
      </c>
      <c r="AM3506" s="29" t="s">
        <v>20651</v>
      </c>
      <c r="AN3506" s="29" t="s">
        <v>20651</v>
      </c>
      <c r="AO3506" s="29">
        <v>0</v>
      </c>
      <c r="AP3506" s="30">
        <v>0</v>
      </c>
      <c r="AQ3506" s="30">
        <v>0</v>
      </c>
    </row>
    <row r="3507" spans="1:43" x14ac:dyDescent="0.25">
      <c r="A3507" t="s">
        <v>20647</v>
      </c>
      <c r="B3507" t="s">
        <v>20652</v>
      </c>
      <c r="C3507" s="34">
        <v>10000064140806</v>
      </c>
      <c r="D3507">
        <v>3559802</v>
      </c>
      <c r="E3507" t="s">
        <v>20649</v>
      </c>
      <c r="F3507" t="s">
        <v>20651</v>
      </c>
      <c r="G3507" t="s">
        <v>89</v>
      </c>
      <c r="H3507" t="s">
        <v>90</v>
      </c>
      <c r="I3507" t="s">
        <v>14</v>
      </c>
      <c r="J3507" t="s">
        <v>20650</v>
      </c>
      <c r="K3507">
        <v>0</v>
      </c>
      <c r="L3507" t="s">
        <v>20652</v>
      </c>
      <c r="M3507" t="s">
        <v>20652</v>
      </c>
      <c r="N3507">
        <v>0</v>
      </c>
      <c r="O3507">
        <v>22</v>
      </c>
      <c r="P3507" s="17">
        <v>46022</v>
      </c>
      <c r="Q3507" s="19">
        <v>0</v>
      </c>
      <c r="R3507" t="s">
        <v>24</v>
      </c>
      <c r="S3507" s="17">
        <v>45727</v>
      </c>
      <c r="U3507" s="29">
        <v>0</v>
      </c>
      <c r="V3507" s="29">
        <v>0</v>
      </c>
      <c r="W3507" s="29">
        <v>0</v>
      </c>
      <c r="X3507">
        <v>1</v>
      </c>
      <c r="Y3507" s="33">
        <v>0</v>
      </c>
      <c r="Z3507" s="29">
        <v>0</v>
      </c>
      <c r="AA3507" s="29">
        <v>0</v>
      </c>
      <c r="AB3507" s="29">
        <v>0</v>
      </c>
      <c r="AC3507" s="33">
        <v>0</v>
      </c>
      <c r="AD3507" s="33">
        <v>-166.05423999999999</v>
      </c>
      <c r="AE3507" s="29">
        <v>0</v>
      </c>
      <c r="AG3507" s="29">
        <v>0</v>
      </c>
      <c r="AH3507" s="29">
        <v>0</v>
      </c>
      <c r="AI3507" s="29">
        <v>0</v>
      </c>
      <c r="AJ3507" s="29">
        <v>0</v>
      </c>
      <c r="AK3507" s="29">
        <v>0</v>
      </c>
      <c r="AL3507" s="53">
        <v>1</v>
      </c>
      <c r="AM3507" s="29" t="s">
        <v>20651</v>
      </c>
      <c r="AN3507" s="29" t="s">
        <v>20651</v>
      </c>
      <c r="AO3507" s="29">
        <v>0</v>
      </c>
      <c r="AP3507" s="30">
        <v>0</v>
      </c>
      <c r="AQ3507" s="30">
        <v>0</v>
      </c>
    </row>
    <row r="3508" spans="1:43" x14ac:dyDescent="0.25">
      <c r="A3508" t="s">
        <v>20647</v>
      </c>
      <c r="B3508" t="s">
        <v>20652</v>
      </c>
      <c r="C3508" s="34">
        <v>10000064141040</v>
      </c>
      <c r="D3508">
        <v>9051339</v>
      </c>
      <c r="E3508" t="s">
        <v>20649</v>
      </c>
      <c r="F3508" t="s">
        <v>20651</v>
      </c>
      <c r="G3508" t="s">
        <v>89</v>
      </c>
      <c r="H3508" t="s">
        <v>90</v>
      </c>
      <c r="I3508" t="s">
        <v>14</v>
      </c>
      <c r="J3508" t="s">
        <v>20650</v>
      </c>
      <c r="K3508">
        <v>0</v>
      </c>
      <c r="L3508" t="s">
        <v>20652</v>
      </c>
      <c r="M3508" t="s">
        <v>20652</v>
      </c>
      <c r="N3508">
        <v>0</v>
      </c>
      <c r="O3508">
        <v>31</v>
      </c>
      <c r="P3508" s="17">
        <v>46022</v>
      </c>
      <c r="Q3508" s="19">
        <v>0</v>
      </c>
      <c r="R3508" t="s">
        <v>24</v>
      </c>
      <c r="S3508" s="17">
        <v>45727</v>
      </c>
      <c r="U3508" s="29">
        <v>0</v>
      </c>
      <c r="V3508" s="29">
        <v>0</v>
      </c>
      <c r="W3508" s="29">
        <v>0</v>
      </c>
      <c r="X3508">
        <v>1</v>
      </c>
      <c r="Y3508" s="33">
        <v>0</v>
      </c>
      <c r="Z3508" s="29">
        <v>0</v>
      </c>
      <c r="AA3508" s="29">
        <v>0</v>
      </c>
      <c r="AB3508" s="29">
        <v>0</v>
      </c>
      <c r="AC3508" s="33">
        <v>0</v>
      </c>
      <c r="AD3508" s="33">
        <v>-181.583865</v>
      </c>
      <c r="AE3508" s="29">
        <v>0</v>
      </c>
      <c r="AG3508" s="29">
        <v>0</v>
      </c>
      <c r="AH3508" s="29">
        <v>0</v>
      </c>
      <c r="AI3508" s="29">
        <v>0</v>
      </c>
      <c r="AJ3508" s="29">
        <v>0</v>
      </c>
      <c r="AK3508" s="29">
        <v>0</v>
      </c>
      <c r="AL3508" s="53">
        <v>1</v>
      </c>
      <c r="AM3508" s="29" t="s">
        <v>20651</v>
      </c>
      <c r="AN3508" s="29" t="s">
        <v>20651</v>
      </c>
      <c r="AO3508" s="29">
        <v>0</v>
      </c>
      <c r="AP3508" s="30">
        <v>0</v>
      </c>
      <c r="AQ3508" s="30">
        <v>0</v>
      </c>
    </row>
    <row r="3509" spans="1:43" x14ac:dyDescent="0.25">
      <c r="A3509" t="s">
        <v>20647</v>
      </c>
      <c r="B3509" t="s">
        <v>20652</v>
      </c>
      <c r="C3509" s="34">
        <v>10000064141048</v>
      </c>
      <c r="D3509">
        <v>9051338</v>
      </c>
      <c r="E3509" t="s">
        <v>20649</v>
      </c>
      <c r="F3509" t="s">
        <v>20651</v>
      </c>
      <c r="G3509" t="s">
        <v>89</v>
      </c>
      <c r="H3509" t="s">
        <v>90</v>
      </c>
      <c r="I3509" t="s">
        <v>14</v>
      </c>
      <c r="J3509" t="s">
        <v>20650</v>
      </c>
      <c r="K3509">
        <v>0</v>
      </c>
      <c r="L3509" t="s">
        <v>20652</v>
      </c>
      <c r="M3509" t="s">
        <v>20652</v>
      </c>
      <c r="N3509">
        <v>0</v>
      </c>
      <c r="O3509">
        <v>29</v>
      </c>
      <c r="P3509" s="17">
        <v>46022</v>
      </c>
      <c r="Q3509" s="19">
        <v>0</v>
      </c>
      <c r="R3509" t="s">
        <v>24</v>
      </c>
      <c r="S3509" s="17">
        <v>45727</v>
      </c>
      <c r="U3509" s="29">
        <v>0</v>
      </c>
      <c r="V3509" s="29">
        <v>0</v>
      </c>
      <c r="W3509" s="29">
        <v>0</v>
      </c>
      <c r="X3509">
        <v>1</v>
      </c>
      <c r="Y3509" s="33">
        <v>0</v>
      </c>
      <c r="Z3509" s="29">
        <v>0</v>
      </c>
      <c r="AA3509" s="29">
        <v>0</v>
      </c>
      <c r="AB3509" s="29">
        <v>0</v>
      </c>
      <c r="AC3509" s="33">
        <v>0</v>
      </c>
      <c r="AD3509" s="33">
        <v>-178.46056999999999</v>
      </c>
      <c r="AE3509" s="29">
        <v>0</v>
      </c>
      <c r="AG3509" s="29">
        <v>0</v>
      </c>
      <c r="AH3509" s="29">
        <v>0</v>
      </c>
      <c r="AI3509" s="29">
        <v>0</v>
      </c>
      <c r="AJ3509" s="29">
        <v>0</v>
      </c>
      <c r="AK3509" s="29">
        <v>0</v>
      </c>
      <c r="AL3509" s="53">
        <v>1</v>
      </c>
      <c r="AM3509" s="29" t="s">
        <v>20651</v>
      </c>
      <c r="AN3509" s="29" t="s">
        <v>20651</v>
      </c>
      <c r="AO3509" s="29">
        <v>0</v>
      </c>
      <c r="AP3509" s="30">
        <v>0</v>
      </c>
      <c r="AQ3509" s="30">
        <v>0</v>
      </c>
    </row>
    <row r="3510" spans="1:43" x14ac:dyDescent="0.25">
      <c r="A3510" t="s">
        <v>20647</v>
      </c>
      <c r="B3510" t="s">
        <v>20652</v>
      </c>
      <c r="C3510" s="34">
        <v>10000064141226</v>
      </c>
      <c r="D3510">
        <v>9051386</v>
      </c>
      <c r="E3510" t="s">
        <v>20649</v>
      </c>
      <c r="F3510" t="s">
        <v>20651</v>
      </c>
      <c r="G3510" t="s">
        <v>89</v>
      </c>
      <c r="H3510" t="s">
        <v>90</v>
      </c>
      <c r="I3510" t="s">
        <v>10</v>
      </c>
      <c r="J3510" t="s">
        <v>20650</v>
      </c>
      <c r="K3510">
        <v>0</v>
      </c>
      <c r="L3510" t="s">
        <v>20652</v>
      </c>
      <c r="M3510" t="s">
        <v>20652</v>
      </c>
      <c r="N3510">
        <v>0</v>
      </c>
      <c r="O3510">
        <v>7</v>
      </c>
      <c r="P3510" s="17">
        <v>46022</v>
      </c>
      <c r="Q3510" s="19">
        <v>0</v>
      </c>
      <c r="R3510" t="s">
        <v>24</v>
      </c>
      <c r="S3510" s="17">
        <v>45727</v>
      </c>
      <c r="U3510" s="29">
        <v>0</v>
      </c>
      <c r="V3510" s="29">
        <v>0</v>
      </c>
      <c r="W3510" s="29">
        <v>0</v>
      </c>
      <c r="X3510">
        <v>1</v>
      </c>
      <c r="Y3510" s="33">
        <v>0</v>
      </c>
      <c r="Z3510" s="29">
        <v>0</v>
      </c>
      <c r="AA3510" s="29">
        <v>0</v>
      </c>
      <c r="AB3510" s="29">
        <v>0</v>
      </c>
      <c r="AC3510" s="33">
        <v>0</v>
      </c>
      <c r="AD3510" s="33">
        <v>-176.12302</v>
      </c>
      <c r="AE3510" s="29">
        <v>0</v>
      </c>
      <c r="AG3510" s="29">
        <v>0</v>
      </c>
      <c r="AH3510" s="29">
        <v>0</v>
      </c>
      <c r="AI3510" s="29">
        <v>0</v>
      </c>
      <c r="AJ3510" s="29">
        <v>0</v>
      </c>
      <c r="AK3510" s="29">
        <v>0</v>
      </c>
      <c r="AL3510" s="53">
        <v>1</v>
      </c>
      <c r="AM3510" s="29" t="s">
        <v>20651</v>
      </c>
      <c r="AN3510" s="29" t="s">
        <v>20651</v>
      </c>
      <c r="AO3510" s="29">
        <v>0</v>
      </c>
      <c r="AP3510" s="30">
        <v>0</v>
      </c>
      <c r="AQ3510" s="30">
        <v>0</v>
      </c>
    </row>
    <row r="3511" spans="1:43" x14ac:dyDescent="0.25">
      <c r="A3511" t="s">
        <v>20647</v>
      </c>
      <c r="B3511" t="s">
        <v>20652</v>
      </c>
      <c r="C3511" s="34">
        <v>10000064141267</v>
      </c>
      <c r="D3511">
        <v>3559823</v>
      </c>
      <c r="E3511" t="s">
        <v>20649</v>
      </c>
      <c r="F3511" t="s">
        <v>20651</v>
      </c>
      <c r="G3511" t="s">
        <v>89</v>
      </c>
      <c r="H3511" t="s">
        <v>90</v>
      </c>
      <c r="I3511" t="s">
        <v>14</v>
      </c>
      <c r="J3511" t="s">
        <v>20650</v>
      </c>
      <c r="K3511">
        <v>0</v>
      </c>
      <c r="L3511" t="s">
        <v>20652</v>
      </c>
      <c r="M3511" t="s">
        <v>20652</v>
      </c>
      <c r="N3511">
        <v>0</v>
      </c>
      <c r="O3511">
        <v>80</v>
      </c>
      <c r="P3511" s="17">
        <v>46022</v>
      </c>
      <c r="Q3511" s="19">
        <v>0</v>
      </c>
      <c r="R3511" t="s">
        <v>24</v>
      </c>
      <c r="S3511" s="17">
        <v>45727</v>
      </c>
      <c r="U3511" s="29">
        <v>0</v>
      </c>
      <c r="V3511" s="29">
        <v>0</v>
      </c>
      <c r="W3511" s="29">
        <v>0</v>
      </c>
      <c r="X3511">
        <v>1</v>
      </c>
      <c r="Y3511" s="33">
        <v>0</v>
      </c>
      <c r="Z3511" s="29">
        <v>0</v>
      </c>
      <c r="AA3511" s="29">
        <v>0</v>
      </c>
      <c r="AB3511" s="29">
        <v>0</v>
      </c>
      <c r="AC3511" s="33">
        <v>0</v>
      </c>
      <c r="AD3511" s="33">
        <v>-259.688445</v>
      </c>
      <c r="AE3511" s="29">
        <v>0</v>
      </c>
      <c r="AG3511" s="29">
        <v>0</v>
      </c>
      <c r="AH3511" s="29">
        <v>0</v>
      </c>
      <c r="AI3511" s="29">
        <v>0</v>
      </c>
      <c r="AJ3511" s="29">
        <v>0</v>
      </c>
      <c r="AK3511" s="29">
        <v>0</v>
      </c>
      <c r="AL3511" s="53">
        <v>1</v>
      </c>
      <c r="AM3511" s="29" t="s">
        <v>20651</v>
      </c>
      <c r="AN3511" s="29" t="s">
        <v>20651</v>
      </c>
      <c r="AO3511" s="29">
        <v>0</v>
      </c>
      <c r="AP3511" s="30">
        <v>0</v>
      </c>
      <c r="AQ3511" s="30">
        <v>0</v>
      </c>
    </row>
    <row r="3512" spans="1:43" x14ac:dyDescent="0.25">
      <c r="A3512" t="s">
        <v>20647</v>
      </c>
      <c r="B3512" t="s">
        <v>20652</v>
      </c>
      <c r="C3512" s="34">
        <v>10000064141482</v>
      </c>
      <c r="D3512">
        <v>9051399</v>
      </c>
      <c r="E3512" t="s">
        <v>20649</v>
      </c>
      <c r="F3512" t="s">
        <v>20651</v>
      </c>
      <c r="G3512" t="s">
        <v>89</v>
      </c>
      <c r="H3512" t="s">
        <v>90</v>
      </c>
      <c r="I3512" t="s">
        <v>14</v>
      </c>
      <c r="J3512" t="s">
        <v>20650</v>
      </c>
      <c r="K3512">
        <v>0</v>
      </c>
      <c r="L3512" t="s">
        <v>20652</v>
      </c>
      <c r="M3512" t="s">
        <v>20652</v>
      </c>
      <c r="N3512">
        <v>0</v>
      </c>
      <c r="O3512">
        <v>71</v>
      </c>
      <c r="P3512" s="17">
        <v>46022</v>
      </c>
      <c r="Q3512" s="19">
        <v>0</v>
      </c>
      <c r="R3512" t="s">
        <v>24</v>
      </c>
      <c r="S3512" s="17">
        <v>45727</v>
      </c>
      <c r="U3512" s="29">
        <v>0</v>
      </c>
      <c r="V3512" s="29">
        <v>0</v>
      </c>
      <c r="W3512" s="29">
        <v>0</v>
      </c>
      <c r="X3512">
        <v>1</v>
      </c>
      <c r="Y3512" s="33">
        <v>0</v>
      </c>
      <c r="Z3512" s="29">
        <v>0</v>
      </c>
      <c r="AA3512" s="29">
        <v>0</v>
      </c>
      <c r="AB3512" s="29">
        <v>0</v>
      </c>
      <c r="AC3512" s="33">
        <v>0</v>
      </c>
      <c r="AD3512" s="33">
        <v>-256.28365499999995</v>
      </c>
      <c r="AE3512" s="29">
        <v>0</v>
      </c>
      <c r="AG3512" s="29">
        <v>0</v>
      </c>
      <c r="AH3512" s="29">
        <v>0</v>
      </c>
      <c r="AI3512" s="29">
        <v>0</v>
      </c>
      <c r="AJ3512" s="29">
        <v>0</v>
      </c>
      <c r="AK3512" s="29">
        <v>0</v>
      </c>
      <c r="AL3512" s="53">
        <v>1</v>
      </c>
      <c r="AM3512" s="29" t="s">
        <v>20651</v>
      </c>
      <c r="AN3512" s="29" t="s">
        <v>20651</v>
      </c>
      <c r="AO3512" s="29">
        <v>0</v>
      </c>
      <c r="AP3512" s="30">
        <v>0</v>
      </c>
      <c r="AQ3512" s="30">
        <v>0</v>
      </c>
    </row>
    <row r="3513" spans="1:43" x14ac:dyDescent="0.25">
      <c r="A3513" t="s">
        <v>20647</v>
      </c>
      <c r="B3513" t="s">
        <v>20652</v>
      </c>
      <c r="C3513" s="34">
        <v>10000064141498</v>
      </c>
      <c r="D3513">
        <v>9051398</v>
      </c>
      <c r="E3513" t="s">
        <v>20649</v>
      </c>
      <c r="F3513" t="s">
        <v>20651</v>
      </c>
      <c r="G3513" t="s">
        <v>89</v>
      </c>
      <c r="H3513" t="s">
        <v>90</v>
      </c>
      <c r="I3513" t="s">
        <v>14</v>
      </c>
      <c r="J3513" t="s">
        <v>20650</v>
      </c>
      <c r="K3513">
        <v>0</v>
      </c>
      <c r="L3513" t="s">
        <v>20652</v>
      </c>
      <c r="M3513" t="s">
        <v>20652</v>
      </c>
      <c r="N3513">
        <v>0</v>
      </c>
      <c r="O3513">
        <v>7</v>
      </c>
      <c r="P3513" s="17">
        <v>46022</v>
      </c>
      <c r="Q3513" s="19">
        <v>0</v>
      </c>
      <c r="R3513" t="s">
        <v>24</v>
      </c>
      <c r="S3513" s="17">
        <v>45727</v>
      </c>
      <c r="U3513" s="29">
        <v>0</v>
      </c>
      <c r="V3513" s="29">
        <v>0</v>
      </c>
      <c r="W3513" s="29">
        <v>0</v>
      </c>
      <c r="X3513">
        <v>1</v>
      </c>
      <c r="Y3513" s="33">
        <v>0</v>
      </c>
      <c r="Z3513" s="29">
        <v>0</v>
      </c>
      <c r="AA3513" s="29">
        <v>0</v>
      </c>
      <c r="AB3513" s="29">
        <v>0</v>
      </c>
      <c r="AC3513" s="33">
        <v>0</v>
      </c>
      <c r="AD3513" s="33">
        <v>-132.288465</v>
      </c>
      <c r="AE3513" s="29">
        <v>0</v>
      </c>
      <c r="AG3513" s="29">
        <v>0</v>
      </c>
      <c r="AH3513" s="29">
        <v>0</v>
      </c>
      <c r="AI3513" s="29">
        <v>0</v>
      </c>
      <c r="AJ3513" s="29">
        <v>0</v>
      </c>
      <c r="AK3513" s="29">
        <v>0</v>
      </c>
      <c r="AL3513" s="53">
        <v>1</v>
      </c>
      <c r="AM3513" s="29" t="s">
        <v>20651</v>
      </c>
      <c r="AN3513" s="29" t="s">
        <v>20651</v>
      </c>
      <c r="AO3513" s="29">
        <v>0</v>
      </c>
      <c r="AP3513" s="30">
        <v>0</v>
      </c>
      <c r="AQ3513" s="30">
        <v>0</v>
      </c>
    </row>
    <row r="3514" spans="1:43" x14ac:dyDescent="0.25">
      <c r="A3514" t="s">
        <v>20647</v>
      </c>
      <c r="B3514" t="s">
        <v>20652</v>
      </c>
      <c r="C3514" s="34">
        <v>10000064141677</v>
      </c>
      <c r="D3514">
        <v>9051425</v>
      </c>
      <c r="E3514" t="s">
        <v>20649</v>
      </c>
      <c r="F3514" t="s">
        <v>20651</v>
      </c>
      <c r="G3514" t="s">
        <v>89</v>
      </c>
      <c r="H3514" t="s">
        <v>90</v>
      </c>
      <c r="I3514" t="s">
        <v>14</v>
      </c>
      <c r="J3514" t="s">
        <v>20650</v>
      </c>
      <c r="K3514">
        <v>0</v>
      </c>
      <c r="L3514" t="s">
        <v>20652</v>
      </c>
      <c r="M3514" t="s">
        <v>20652</v>
      </c>
      <c r="N3514">
        <v>0</v>
      </c>
      <c r="O3514">
        <v>48</v>
      </c>
      <c r="P3514" s="17">
        <v>46022</v>
      </c>
      <c r="Q3514" s="19">
        <v>0</v>
      </c>
      <c r="R3514" t="s">
        <v>24</v>
      </c>
      <c r="S3514" s="17">
        <v>45727</v>
      </c>
      <c r="U3514" s="29">
        <v>0</v>
      </c>
      <c r="V3514" s="29">
        <v>0</v>
      </c>
      <c r="W3514" s="29">
        <v>0</v>
      </c>
      <c r="X3514">
        <v>1</v>
      </c>
      <c r="Y3514" s="33">
        <v>0</v>
      </c>
      <c r="Z3514" s="29">
        <v>0</v>
      </c>
      <c r="AA3514" s="29">
        <v>0</v>
      </c>
      <c r="AB3514" s="29">
        <v>0</v>
      </c>
      <c r="AC3514" s="33">
        <v>0</v>
      </c>
      <c r="AD3514" s="33">
        <v>-177.57797499999998</v>
      </c>
      <c r="AE3514" s="29">
        <v>0</v>
      </c>
      <c r="AG3514" s="29">
        <v>0</v>
      </c>
      <c r="AH3514" s="29">
        <v>0</v>
      </c>
      <c r="AI3514" s="29">
        <v>0</v>
      </c>
      <c r="AJ3514" s="29">
        <v>0</v>
      </c>
      <c r="AK3514" s="29">
        <v>0</v>
      </c>
      <c r="AL3514" s="53">
        <v>1</v>
      </c>
      <c r="AM3514" s="29" t="s">
        <v>20651</v>
      </c>
      <c r="AN3514" s="29" t="s">
        <v>20651</v>
      </c>
      <c r="AO3514" s="29">
        <v>0</v>
      </c>
      <c r="AP3514" s="30">
        <v>0</v>
      </c>
      <c r="AQ3514" s="30">
        <v>0</v>
      </c>
    </row>
    <row r="3515" spans="1:43" x14ac:dyDescent="0.25">
      <c r="A3515" t="s">
        <v>20647</v>
      </c>
      <c r="B3515" t="s">
        <v>20652</v>
      </c>
      <c r="C3515" s="34">
        <v>10000064141695</v>
      </c>
      <c r="D3515">
        <v>9051426</v>
      </c>
      <c r="E3515" t="s">
        <v>20649</v>
      </c>
      <c r="F3515" t="s">
        <v>20651</v>
      </c>
      <c r="G3515" t="s">
        <v>89</v>
      </c>
      <c r="H3515" t="s">
        <v>90</v>
      </c>
      <c r="I3515" t="s">
        <v>14</v>
      </c>
      <c r="J3515" t="s">
        <v>20650</v>
      </c>
      <c r="K3515">
        <v>0</v>
      </c>
      <c r="L3515" t="s">
        <v>20652</v>
      </c>
      <c r="M3515" t="s">
        <v>20652</v>
      </c>
      <c r="N3515">
        <v>0</v>
      </c>
      <c r="O3515">
        <v>48</v>
      </c>
      <c r="P3515" s="17">
        <v>46022</v>
      </c>
      <c r="Q3515" s="19">
        <v>0</v>
      </c>
      <c r="R3515" t="s">
        <v>24</v>
      </c>
      <c r="S3515" s="17">
        <v>45727</v>
      </c>
      <c r="U3515" s="29">
        <v>0</v>
      </c>
      <c r="V3515" s="29">
        <v>0</v>
      </c>
      <c r="W3515" s="29">
        <v>0</v>
      </c>
      <c r="X3515">
        <v>1</v>
      </c>
      <c r="Y3515" s="33">
        <v>0</v>
      </c>
      <c r="Z3515" s="29">
        <v>0</v>
      </c>
      <c r="AA3515" s="29">
        <v>0</v>
      </c>
      <c r="AB3515" s="29">
        <v>0</v>
      </c>
      <c r="AC3515" s="33">
        <v>0</v>
      </c>
      <c r="AD3515" s="33">
        <v>-210.77139</v>
      </c>
      <c r="AE3515" s="29">
        <v>0</v>
      </c>
      <c r="AG3515" s="29">
        <v>0</v>
      </c>
      <c r="AH3515" s="29">
        <v>0</v>
      </c>
      <c r="AI3515" s="29">
        <v>0</v>
      </c>
      <c r="AJ3515" s="29">
        <v>0</v>
      </c>
      <c r="AK3515" s="29">
        <v>0</v>
      </c>
      <c r="AL3515" s="53">
        <v>1</v>
      </c>
      <c r="AM3515" s="29" t="s">
        <v>20651</v>
      </c>
      <c r="AN3515" s="29" t="s">
        <v>20651</v>
      </c>
      <c r="AO3515" s="29">
        <v>0</v>
      </c>
      <c r="AP3515" s="30">
        <v>0</v>
      </c>
      <c r="AQ3515" s="30">
        <v>0</v>
      </c>
    </row>
    <row r="3516" spans="1:43" x14ac:dyDescent="0.25">
      <c r="A3516" t="s">
        <v>20647</v>
      </c>
      <c r="B3516" t="s">
        <v>20652</v>
      </c>
      <c r="C3516" s="34">
        <v>10000064141748</v>
      </c>
      <c r="D3516">
        <v>9051429</v>
      </c>
      <c r="E3516" t="s">
        <v>20649</v>
      </c>
      <c r="F3516" t="s">
        <v>20651</v>
      </c>
      <c r="G3516" t="s">
        <v>89</v>
      </c>
      <c r="H3516" t="s">
        <v>90</v>
      </c>
      <c r="I3516" t="s">
        <v>10</v>
      </c>
      <c r="J3516" t="s">
        <v>20650</v>
      </c>
      <c r="K3516">
        <v>0</v>
      </c>
      <c r="L3516" t="s">
        <v>20652</v>
      </c>
      <c r="M3516" t="s">
        <v>20652</v>
      </c>
      <c r="N3516">
        <v>0</v>
      </c>
      <c r="O3516">
        <v>30</v>
      </c>
      <c r="P3516" s="17">
        <v>46022</v>
      </c>
      <c r="Q3516" s="19">
        <v>0</v>
      </c>
      <c r="R3516" t="s">
        <v>24</v>
      </c>
      <c r="S3516" s="17">
        <v>45727</v>
      </c>
      <c r="U3516" s="29">
        <v>0</v>
      </c>
      <c r="V3516" s="29">
        <v>0</v>
      </c>
      <c r="W3516" s="29">
        <v>0</v>
      </c>
      <c r="X3516">
        <v>1</v>
      </c>
      <c r="Y3516" s="33">
        <v>0</v>
      </c>
      <c r="Z3516" s="29">
        <v>0</v>
      </c>
      <c r="AA3516" s="29">
        <v>0</v>
      </c>
      <c r="AB3516" s="29">
        <v>0</v>
      </c>
      <c r="AC3516" s="33">
        <v>0</v>
      </c>
      <c r="AD3516" s="33">
        <v>-211.20784500000002</v>
      </c>
      <c r="AE3516" s="29">
        <v>0</v>
      </c>
      <c r="AG3516" s="29">
        <v>0</v>
      </c>
      <c r="AH3516" s="29">
        <v>0</v>
      </c>
      <c r="AI3516" s="29">
        <v>0</v>
      </c>
      <c r="AJ3516" s="29">
        <v>0</v>
      </c>
      <c r="AK3516" s="29">
        <v>0</v>
      </c>
      <c r="AL3516" s="53">
        <v>1</v>
      </c>
      <c r="AM3516" s="29" t="s">
        <v>20651</v>
      </c>
      <c r="AN3516" s="29" t="s">
        <v>20651</v>
      </c>
      <c r="AO3516" s="29">
        <v>0</v>
      </c>
      <c r="AP3516" s="30">
        <v>0</v>
      </c>
      <c r="AQ3516" s="30">
        <v>0</v>
      </c>
    </row>
    <row r="3517" spans="1:43" x14ac:dyDescent="0.25">
      <c r="A3517" t="s">
        <v>20647</v>
      </c>
      <c r="B3517" t="s">
        <v>20652</v>
      </c>
      <c r="C3517" s="34">
        <v>10000064142092</v>
      </c>
      <c r="D3517">
        <v>9051436</v>
      </c>
      <c r="E3517" t="s">
        <v>20649</v>
      </c>
      <c r="F3517" t="s">
        <v>20651</v>
      </c>
      <c r="G3517" t="s">
        <v>89</v>
      </c>
      <c r="H3517" t="s">
        <v>90</v>
      </c>
      <c r="I3517" t="s">
        <v>10</v>
      </c>
      <c r="J3517" t="s">
        <v>20650</v>
      </c>
      <c r="K3517">
        <v>0</v>
      </c>
      <c r="L3517" t="s">
        <v>20652</v>
      </c>
      <c r="M3517" t="s">
        <v>20652</v>
      </c>
      <c r="N3517">
        <v>0</v>
      </c>
      <c r="O3517">
        <v>13</v>
      </c>
      <c r="P3517" s="17">
        <v>46022</v>
      </c>
      <c r="Q3517" s="19">
        <v>0</v>
      </c>
      <c r="R3517" t="s">
        <v>24</v>
      </c>
      <c r="S3517" s="17">
        <v>45727</v>
      </c>
      <c r="U3517" s="29">
        <v>0</v>
      </c>
      <c r="V3517" s="29">
        <v>0</v>
      </c>
      <c r="W3517" s="29">
        <v>0</v>
      </c>
      <c r="X3517">
        <v>1</v>
      </c>
      <c r="Y3517" s="33">
        <v>0</v>
      </c>
      <c r="Z3517" s="29">
        <v>0</v>
      </c>
      <c r="AA3517" s="29">
        <v>0</v>
      </c>
      <c r="AB3517" s="29">
        <v>0</v>
      </c>
      <c r="AC3517" s="33">
        <v>0</v>
      </c>
      <c r="AD3517" s="33">
        <v>-116.099315</v>
      </c>
      <c r="AE3517" s="29">
        <v>0</v>
      </c>
      <c r="AG3517" s="29">
        <v>0</v>
      </c>
      <c r="AH3517" s="29">
        <v>0</v>
      </c>
      <c r="AI3517" s="29">
        <v>0</v>
      </c>
      <c r="AJ3517" s="29">
        <v>0</v>
      </c>
      <c r="AK3517" s="29">
        <v>0</v>
      </c>
      <c r="AL3517" s="53">
        <v>1</v>
      </c>
      <c r="AM3517" s="29" t="s">
        <v>20651</v>
      </c>
      <c r="AN3517" s="29" t="s">
        <v>20651</v>
      </c>
      <c r="AO3517" s="29">
        <v>0</v>
      </c>
      <c r="AP3517" s="30">
        <v>0</v>
      </c>
      <c r="AQ3517" s="30">
        <v>0</v>
      </c>
    </row>
    <row r="3518" spans="1:43" x14ac:dyDescent="0.25">
      <c r="A3518" t="s">
        <v>20647</v>
      </c>
      <c r="B3518" t="s">
        <v>20652</v>
      </c>
      <c r="C3518" s="34">
        <v>10000064143036</v>
      </c>
      <c r="D3518">
        <v>9051481</v>
      </c>
      <c r="E3518" t="s">
        <v>20649</v>
      </c>
      <c r="F3518" t="s">
        <v>20651</v>
      </c>
      <c r="G3518" t="s">
        <v>89</v>
      </c>
      <c r="H3518" t="s">
        <v>90</v>
      </c>
      <c r="I3518" t="s">
        <v>10</v>
      </c>
      <c r="J3518" t="s">
        <v>20650</v>
      </c>
      <c r="K3518">
        <v>0</v>
      </c>
      <c r="L3518" t="s">
        <v>20652</v>
      </c>
      <c r="M3518" t="s">
        <v>20652</v>
      </c>
      <c r="N3518">
        <v>0</v>
      </c>
      <c r="O3518">
        <v>33</v>
      </c>
      <c r="P3518" s="17">
        <v>46022</v>
      </c>
      <c r="Q3518" s="19">
        <v>0</v>
      </c>
      <c r="R3518" t="s">
        <v>24</v>
      </c>
      <c r="S3518" s="17">
        <v>45728</v>
      </c>
      <c r="U3518" s="29">
        <v>0</v>
      </c>
      <c r="V3518" s="29">
        <v>0</v>
      </c>
      <c r="W3518" s="29">
        <v>0</v>
      </c>
      <c r="X3518">
        <v>1</v>
      </c>
      <c r="Y3518" s="33">
        <v>0</v>
      </c>
      <c r="Z3518" s="29">
        <v>0</v>
      </c>
      <c r="AA3518" s="29">
        <v>0</v>
      </c>
      <c r="AB3518" s="29">
        <v>0</v>
      </c>
      <c r="AC3518" s="33">
        <v>0</v>
      </c>
      <c r="AD3518" s="33">
        <v>-135.44</v>
      </c>
      <c r="AE3518" s="29">
        <v>0</v>
      </c>
      <c r="AG3518" s="29">
        <v>0</v>
      </c>
      <c r="AH3518" s="29">
        <v>0</v>
      </c>
      <c r="AI3518" s="29">
        <v>0</v>
      </c>
      <c r="AJ3518" s="29">
        <v>0</v>
      </c>
      <c r="AK3518" s="29">
        <v>0</v>
      </c>
      <c r="AL3518" s="53">
        <v>1</v>
      </c>
      <c r="AM3518" s="29" t="s">
        <v>20651</v>
      </c>
      <c r="AN3518" s="29" t="s">
        <v>20651</v>
      </c>
      <c r="AO3518" s="29">
        <v>0</v>
      </c>
      <c r="AP3518" s="30">
        <v>0</v>
      </c>
      <c r="AQ3518" s="30">
        <v>0</v>
      </c>
    </row>
    <row r="3519" spans="1:43" x14ac:dyDescent="0.25">
      <c r="A3519" t="s">
        <v>20647</v>
      </c>
      <c r="B3519" t="s">
        <v>20652</v>
      </c>
      <c r="C3519" s="34">
        <v>10000064150288</v>
      </c>
      <c r="D3519">
        <v>3560203</v>
      </c>
      <c r="E3519" t="s">
        <v>20648</v>
      </c>
      <c r="F3519" t="s">
        <v>20651</v>
      </c>
      <c r="G3519" t="s">
        <v>89</v>
      </c>
      <c r="H3519" t="s">
        <v>90</v>
      </c>
      <c r="I3519" t="s">
        <v>14</v>
      </c>
      <c r="J3519" t="s">
        <v>20650</v>
      </c>
      <c r="K3519">
        <v>0</v>
      </c>
      <c r="L3519" t="s">
        <v>20652</v>
      </c>
      <c r="M3519" t="s">
        <v>20652</v>
      </c>
      <c r="N3519">
        <v>0</v>
      </c>
      <c r="O3519">
        <v>15</v>
      </c>
      <c r="P3519" s="17">
        <v>46022</v>
      </c>
      <c r="Q3519" s="19">
        <v>0</v>
      </c>
      <c r="R3519" t="s">
        <v>24</v>
      </c>
      <c r="S3519" s="17">
        <v>45728</v>
      </c>
      <c r="U3519" s="29">
        <v>0</v>
      </c>
      <c r="V3519" s="29">
        <v>0</v>
      </c>
      <c r="W3519" s="29">
        <v>0</v>
      </c>
      <c r="X3519">
        <v>1</v>
      </c>
      <c r="Y3519" s="33">
        <v>0</v>
      </c>
      <c r="Z3519" s="29">
        <v>0</v>
      </c>
      <c r="AA3519" s="29">
        <v>0</v>
      </c>
      <c r="AB3519" s="29">
        <v>0</v>
      </c>
      <c r="AC3519" s="33">
        <v>0</v>
      </c>
      <c r="AD3519" s="33">
        <v>-162.94063</v>
      </c>
      <c r="AE3519" s="29">
        <v>0</v>
      </c>
      <c r="AG3519" s="29">
        <v>0</v>
      </c>
      <c r="AH3519" s="29">
        <v>0</v>
      </c>
      <c r="AI3519" s="29">
        <v>0</v>
      </c>
      <c r="AJ3519" s="29">
        <v>0</v>
      </c>
      <c r="AK3519" s="29">
        <v>0</v>
      </c>
      <c r="AL3519" s="53">
        <v>1</v>
      </c>
      <c r="AM3519" s="29" t="s">
        <v>20651</v>
      </c>
      <c r="AN3519" s="29" t="s">
        <v>20651</v>
      </c>
      <c r="AO3519" s="29">
        <v>0</v>
      </c>
      <c r="AP3519" s="30">
        <v>0</v>
      </c>
      <c r="AQ3519" s="30">
        <v>0</v>
      </c>
    </row>
    <row r="3520" spans="1:43" x14ac:dyDescent="0.25">
      <c r="A3520" t="s">
        <v>20647</v>
      </c>
      <c r="B3520" t="s">
        <v>20652</v>
      </c>
      <c r="C3520" s="34">
        <v>10000064150288</v>
      </c>
      <c r="D3520">
        <v>3560203</v>
      </c>
      <c r="E3520" t="s">
        <v>20648</v>
      </c>
      <c r="F3520" t="s">
        <v>20651</v>
      </c>
      <c r="G3520" t="s">
        <v>89</v>
      </c>
      <c r="H3520" t="s">
        <v>90</v>
      </c>
      <c r="I3520" t="s">
        <v>14</v>
      </c>
      <c r="J3520" t="s">
        <v>20650</v>
      </c>
      <c r="K3520">
        <v>0</v>
      </c>
      <c r="L3520" t="s">
        <v>20652</v>
      </c>
      <c r="M3520" t="s">
        <v>20652</v>
      </c>
      <c r="N3520">
        <v>0</v>
      </c>
      <c r="O3520">
        <v>15</v>
      </c>
      <c r="P3520" s="17">
        <v>46022</v>
      </c>
      <c r="Q3520" s="19">
        <v>0</v>
      </c>
      <c r="R3520" t="s">
        <v>24</v>
      </c>
      <c r="S3520" s="17">
        <v>45728</v>
      </c>
      <c r="U3520" s="29">
        <v>0</v>
      </c>
      <c r="V3520" s="29">
        <v>0</v>
      </c>
      <c r="W3520" s="29">
        <v>0</v>
      </c>
      <c r="X3520">
        <v>1</v>
      </c>
      <c r="Y3520" s="33">
        <v>0</v>
      </c>
      <c r="Z3520" s="29">
        <v>0</v>
      </c>
      <c r="AA3520" s="29">
        <v>0</v>
      </c>
      <c r="AB3520" s="29">
        <v>0</v>
      </c>
      <c r="AC3520" s="33">
        <v>0</v>
      </c>
      <c r="AD3520" s="33">
        <v>-162.94063</v>
      </c>
      <c r="AE3520" s="29">
        <v>0</v>
      </c>
      <c r="AG3520" s="29">
        <v>0</v>
      </c>
      <c r="AH3520" s="29">
        <v>0</v>
      </c>
      <c r="AI3520" s="29">
        <v>0</v>
      </c>
      <c r="AJ3520" s="29">
        <v>0</v>
      </c>
      <c r="AK3520" s="29">
        <v>0</v>
      </c>
      <c r="AL3520" s="53">
        <v>1</v>
      </c>
      <c r="AM3520" s="29" t="s">
        <v>20651</v>
      </c>
      <c r="AN3520" s="29" t="s">
        <v>20651</v>
      </c>
      <c r="AO3520" s="29">
        <v>0</v>
      </c>
      <c r="AP3520" s="30">
        <v>0</v>
      </c>
      <c r="AQ3520" s="30">
        <v>0</v>
      </c>
    </row>
    <row r="3521" spans="1:43" x14ac:dyDescent="0.25">
      <c r="A3521" t="s">
        <v>20647</v>
      </c>
      <c r="B3521" t="s">
        <v>20652</v>
      </c>
      <c r="C3521" s="34">
        <v>10000064156749</v>
      </c>
      <c r="D3521">
        <v>9055051</v>
      </c>
      <c r="E3521" t="s">
        <v>20648</v>
      </c>
      <c r="F3521" t="s">
        <v>20651</v>
      </c>
      <c r="G3521" t="s">
        <v>89</v>
      </c>
      <c r="H3521" t="s">
        <v>90</v>
      </c>
      <c r="I3521" t="s">
        <v>10</v>
      </c>
      <c r="J3521" t="s">
        <v>20650</v>
      </c>
      <c r="K3521">
        <v>0</v>
      </c>
      <c r="L3521" t="s">
        <v>20652</v>
      </c>
      <c r="M3521" t="s">
        <v>20652</v>
      </c>
      <c r="N3521">
        <v>0</v>
      </c>
      <c r="O3521">
        <v>14</v>
      </c>
      <c r="P3521" s="17">
        <v>46022</v>
      </c>
      <c r="Q3521" s="19">
        <v>0</v>
      </c>
      <c r="R3521" t="s">
        <v>24</v>
      </c>
      <c r="S3521" s="17">
        <v>45728</v>
      </c>
      <c r="U3521" s="29">
        <v>0</v>
      </c>
      <c r="V3521" s="29">
        <v>0</v>
      </c>
      <c r="W3521" s="29">
        <v>0</v>
      </c>
      <c r="X3521">
        <v>1</v>
      </c>
      <c r="Y3521" s="33">
        <v>0</v>
      </c>
      <c r="Z3521" s="29">
        <v>0</v>
      </c>
      <c r="AA3521" s="29">
        <v>0</v>
      </c>
      <c r="AB3521" s="29">
        <v>0</v>
      </c>
      <c r="AC3521" s="33">
        <v>0</v>
      </c>
      <c r="AD3521" s="33">
        <v>-141.74105</v>
      </c>
      <c r="AE3521" s="29">
        <v>0</v>
      </c>
      <c r="AG3521" s="29">
        <v>0</v>
      </c>
      <c r="AH3521" s="29">
        <v>0</v>
      </c>
      <c r="AI3521" s="29">
        <v>0</v>
      </c>
      <c r="AJ3521" s="29">
        <v>0</v>
      </c>
      <c r="AK3521" s="29">
        <v>0</v>
      </c>
      <c r="AL3521" s="53">
        <v>1</v>
      </c>
      <c r="AM3521" s="29" t="s">
        <v>20651</v>
      </c>
      <c r="AN3521" s="29" t="s">
        <v>20651</v>
      </c>
      <c r="AO3521" s="29">
        <v>0</v>
      </c>
      <c r="AP3521" s="30">
        <v>0</v>
      </c>
      <c r="AQ3521" s="30">
        <v>0</v>
      </c>
    </row>
    <row r="3522" spans="1:43" x14ac:dyDescent="0.25">
      <c r="A3522" t="s">
        <v>20647</v>
      </c>
      <c r="B3522" t="s">
        <v>20652</v>
      </c>
      <c r="C3522" s="34">
        <v>10000064164868</v>
      </c>
      <c r="D3522">
        <v>9056953</v>
      </c>
      <c r="E3522" t="s">
        <v>20649</v>
      </c>
      <c r="F3522" t="s">
        <v>20651</v>
      </c>
      <c r="G3522" t="s">
        <v>89</v>
      </c>
      <c r="H3522" t="s">
        <v>90</v>
      </c>
      <c r="I3522" t="s">
        <v>10</v>
      </c>
      <c r="J3522" t="s">
        <v>20650</v>
      </c>
      <c r="K3522">
        <v>0</v>
      </c>
      <c r="L3522" t="s">
        <v>20652</v>
      </c>
      <c r="M3522" t="s">
        <v>20652</v>
      </c>
      <c r="N3522">
        <v>0</v>
      </c>
      <c r="O3522">
        <v>36</v>
      </c>
      <c r="P3522" s="17">
        <v>46022</v>
      </c>
      <c r="Q3522" s="19">
        <v>0</v>
      </c>
      <c r="R3522" t="s">
        <v>24</v>
      </c>
      <c r="S3522" s="17">
        <v>45728</v>
      </c>
      <c r="U3522" s="29">
        <v>0</v>
      </c>
      <c r="V3522" s="29">
        <v>0</v>
      </c>
      <c r="W3522" s="29">
        <v>0</v>
      </c>
      <c r="X3522">
        <v>1</v>
      </c>
      <c r="Y3522" s="33">
        <v>0</v>
      </c>
      <c r="Z3522" s="29">
        <v>0</v>
      </c>
      <c r="AA3522" s="29">
        <v>0</v>
      </c>
      <c r="AB3522" s="29">
        <v>0</v>
      </c>
      <c r="AC3522" s="33">
        <v>0</v>
      </c>
      <c r="AD3522" s="33">
        <v>-37.479033333333334</v>
      </c>
      <c r="AE3522" s="29">
        <v>0</v>
      </c>
      <c r="AG3522" s="29">
        <v>0</v>
      </c>
      <c r="AH3522" s="29">
        <v>0</v>
      </c>
      <c r="AI3522" s="29">
        <v>0</v>
      </c>
      <c r="AJ3522" s="29">
        <v>0</v>
      </c>
      <c r="AK3522" s="29">
        <v>0</v>
      </c>
      <c r="AL3522" s="53">
        <v>1</v>
      </c>
      <c r="AM3522" s="29" t="s">
        <v>20651</v>
      </c>
      <c r="AN3522" s="29" t="s">
        <v>20651</v>
      </c>
      <c r="AO3522" s="29">
        <v>0</v>
      </c>
      <c r="AP3522" s="30">
        <v>0</v>
      </c>
      <c r="AQ3522" s="30">
        <v>0</v>
      </c>
    </row>
    <row r="3523" spans="1:43" x14ac:dyDescent="0.25">
      <c r="A3523" t="s">
        <v>20647</v>
      </c>
      <c r="B3523" t="s">
        <v>20652</v>
      </c>
      <c r="C3523" s="34">
        <v>10000064164868</v>
      </c>
      <c r="D3523">
        <v>9056953</v>
      </c>
      <c r="E3523" t="s">
        <v>20649</v>
      </c>
      <c r="F3523" t="s">
        <v>20651</v>
      </c>
      <c r="G3523" t="s">
        <v>89</v>
      </c>
      <c r="H3523" t="s">
        <v>90</v>
      </c>
      <c r="I3523" t="s">
        <v>10</v>
      </c>
      <c r="J3523" t="s">
        <v>20650</v>
      </c>
      <c r="K3523">
        <v>0</v>
      </c>
      <c r="L3523" t="s">
        <v>20652</v>
      </c>
      <c r="M3523" t="s">
        <v>20652</v>
      </c>
      <c r="N3523">
        <v>0</v>
      </c>
      <c r="O3523">
        <v>36</v>
      </c>
      <c r="P3523" s="17">
        <v>46022</v>
      </c>
      <c r="Q3523" s="19">
        <v>0</v>
      </c>
      <c r="R3523" t="s">
        <v>24</v>
      </c>
      <c r="S3523" s="17">
        <v>45728</v>
      </c>
      <c r="U3523" s="29">
        <v>0</v>
      </c>
      <c r="V3523" s="29">
        <v>0</v>
      </c>
      <c r="W3523" s="29">
        <v>0</v>
      </c>
      <c r="X3523">
        <v>1</v>
      </c>
      <c r="Y3523" s="33">
        <v>0</v>
      </c>
      <c r="Z3523" s="29">
        <v>0</v>
      </c>
      <c r="AA3523" s="29">
        <v>0</v>
      </c>
      <c r="AB3523" s="29">
        <v>0</v>
      </c>
      <c r="AC3523" s="33">
        <v>0</v>
      </c>
      <c r="AD3523" s="33">
        <v>-37.479033333333334</v>
      </c>
      <c r="AE3523" s="29">
        <v>0</v>
      </c>
      <c r="AG3523" s="29">
        <v>0</v>
      </c>
      <c r="AH3523" s="29">
        <v>0</v>
      </c>
      <c r="AI3523" s="29">
        <v>0</v>
      </c>
      <c r="AJ3523" s="29">
        <v>0</v>
      </c>
      <c r="AK3523" s="29">
        <v>0</v>
      </c>
      <c r="AL3523" s="53">
        <v>1</v>
      </c>
      <c r="AM3523" s="29" t="s">
        <v>20651</v>
      </c>
      <c r="AN3523" s="29" t="s">
        <v>20651</v>
      </c>
      <c r="AO3523" s="29">
        <v>0</v>
      </c>
      <c r="AP3523" s="30">
        <v>0</v>
      </c>
      <c r="AQ3523" s="30">
        <v>0</v>
      </c>
    </row>
    <row r="3524" spans="1:43" x14ac:dyDescent="0.25">
      <c r="A3524" t="s">
        <v>20647</v>
      </c>
      <c r="B3524" t="s">
        <v>20652</v>
      </c>
      <c r="C3524" s="34">
        <v>10000064164870</v>
      </c>
      <c r="D3524">
        <v>9056954</v>
      </c>
      <c r="E3524" t="s">
        <v>20649</v>
      </c>
      <c r="F3524" t="s">
        <v>20651</v>
      </c>
      <c r="G3524" t="s">
        <v>89</v>
      </c>
      <c r="H3524" t="s">
        <v>90</v>
      </c>
      <c r="I3524" t="s">
        <v>10</v>
      </c>
      <c r="J3524" t="s">
        <v>20650</v>
      </c>
      <c r="K3524">
        <v>0</v>
      </c>
      <c r="L3524" t="s">
        <v>20652</v>
      </c>
      <c r="M3524" t="s">
        <v>20652</v>
      </c>
      <c r="N3524">
        <v>0</v>
      </c>
      <c r="O3524">
        <v>35</v>
      </c>
      <c r="P3524" s="17">
        <v>46022</v>
      </c>
      <c r="Q3524" s="19">
        <v>0</v>
      </c>
      <c r="R3524" t="s">
        <v>24</v>
      </c>
      <c r="S3524" s="17">
        <v>45728</v>
      </c>
      <c r="U3524" s="29">
        <v>0</v>
      </c>
      <c r="V3524" s="29">
        <v>0</v>
      </c>
      <c r="W3524" s="29">
        <v>0</v>
      </c>
      <c r="X3524">
        <v>1</v>
      </c>
      <c r="Y3524" s="33">
        <v>0</v>
      </c>
      <c r="Z3524" s="29">
        <v>0</v>
      </c>
      <c r="AA3524" s="29">
        <v>0</v>
      </c>
      <c r="AB3524" s="29">
        <v>0</v>
      </c>
      <c r="AC3524" s="33">
        <v>0</v>
      </c>
      <c r="AD3524" s="33">
        <v>-37.479033333333334</v>
      </c>
      <c r="AE3524" s="29">
        <v>0</v>
      </c>
      <c r="AG3524" s="29">
        <v>0</v>
      </c>
      <c r="AH3524" s="29">
        <v>0</v>
      </c>
      <c r="AI3524" s="29">
        <v>0</v>
      </c>
      <c r="AJ3524" s="29">
        <v>0</v>
      </c>
      <c r="AK3524" s="29">
        <v>0</v>
      </c>
      <c r="AL3524" s="53">
        <v>1</v>
      </c>
      <c r="AM3524" s="29" t="s">
        <v>20651</v>
      </c>
      <c r="AN3524" s="29" t="s">
        <v>20651</v>
      </c>
      <c r="AO3524" s="29">
        <v>0</v>
      </c>
      <c r="AP3524" s="30">
        <v>0</v>
      </c>
      <c r="AQ3524" s="30">
        <v>0</v>
      </c>
    </row>
    <row r="3525" spans="1:43" x14ac:dyDescent="0.25">
      <c r="A3525" t="s">
        <v>20647</v>
      </c>
      <c r="B3525" t="s">
        <v>20652</v>
      </c>
      <c r="C3525" s="34">
        <v>10000064164870</v>
      </c>
      <c r="D3525">
        <v>9056954</v>
      </c>
      <c r="E3525" t="s">
        <v>20649</v>
      </c>
      <c r="F3525" t="s">
        <v>20651</v>
      </c>
      <c r="G3525" t="s">
        <v>89</v>
      </c>
      <c r="H3525" t="s">
        <v>90</v>
      </c>
      <c r="I3525" t="s">
        <v>10</v>
      </c>
      <c r="J3525" t="s">
        <v>20650</v>
      </c>
      <c r="K3525">
        <v>0</v>
      </c>
      <c r="L3525" t="s">
        <v>20652</v>
      </c>
      <c r="M3525" t="s">
        <v>20652</v>
      </c>
      <c r="N3525">
        <v>0</v>
      </c>
      <c r="O3525">
        <v>35</v>
      </c>
      <c r="P3525" s="17">
        <v>46022</v>
      </c>
      <c r="Q3525" s="19">
        <v>0</v>
      </c>
      <c r="R3525" t="s">
        <v>24</v>
      </c>
      <c r="S3525" s="17">
        <v>45728</v>
      </c>
      <c r="U3525" s="29">
        <v>0</v>
      </c>
      <c r="V3525" s="29">
        <v>0</v>
      </c>
      <c r="W3525" s="29">
        <v>0</v>
      </c>
      <c r="X3525">
        <v>1</v>
      </c>
      <c r="Y3525" s="33">
        <v>0</v>
      </c>
      <c r="Z3525" s="29">
        <v>0</v>
      </c>
      <c r="AA3525" s="29">
        <v>0</v>
      </c>
      <c r="AB3525" s="29">
        <v>0</v>
      </c>
      <c r="AC3525" s="33">
        <v>0</v>
      </c>
      <c r="AD3525" s="33">
        <v>-37.479033333333334</v>
      </c>
      <c r="AE3525" s="29">
        <v>0</v>
      </c>
      <c r="AG3525" s="29">
        <v>0</v>
      </c>
      <c r="AH3525" s="29">
        <v>0</v>
      </c>
      <c r="AI3525" s="29">
        <v>0</v>
      </c>
      <c r="AJ3525" s="29">
        <v>0</v>
      </c>
      <c r="AK3525" s="29">
        <v>0</v>
      </c>
      <c r="AL3525" s="53">
        <v>1</v>
      </c>
      <c r="AM3525" s="29" t="s">
        <v>20651</v>
      </c>
      <c r="AN3525" s="29" t="s">
        <v>20651</v>
      </c>
      <c r="AO3525" s="29">
        <v>0</v>
      </c>
      <c r="AP3525" s="30">
        <v>0</v>
      </c>
      <c r="AQ3525" s="30">
        <v>0</v>
      </c>
    </row>
    <row r="3526" spans="1:43" x14ac:dyDescent="0.25">
      <c r="A3526" t="s">
        <v>20647</v>
      </c>
      <c r="B3526" t="s">
        <v>20652</v>
      </c>
      <c r="C3526" s="34">
        <v>10000064168321</v>
      </c>
      <c r="D3526">
        <v>9057514</v>
      </c>
      <c r="E3526" t="s">
        <v>20648</v>
      </c>
      <c r="F3526" t="s">
        <v>20651</v>
      </c>
      <c r="G3526" t="s">
        <v>89</v>
      </c>
      <c r="H3526" t="s">
        <v>90</v>
      </c>
      <c r="I3526" t="s">
        <v>10</v>
      </c>
      <c r="J3526" t="s">
        <v>20650</v>
      </c>
      <c r="K3526">
        <v>0</v>
      </c>
      <c r="L3526" t="s">
        <v>20652</v>
      </c>
      <c r="M3526" t="s">
        <v>20652</v>
      </c>
      <c r="N3526">
        <v>0</v>
      </c>
      <c r="O3526">
        <v>6</v>
      </c>
      <c r="P3526" s="17">
        <v>46022</v>
      </c>
      <c r="Q3526" s="19">
        <v>0</v>
      </c>
      <c r="R3526" t="s">
        <v>24</v>
      </c>
      <c r="S3526" s="17">
        <v>45728</v>
      </c>
      <c r="U3526" s="29">
        <v>0</v>
      </c>
      <c r="V3526" s="29">
        <v>0</v>
      </c>
      <c r="W3526" s="29">
        <v>0</v>
      </c>
      <c r="X3526">
        <v>1</v>
      </c>
      <c r="Y3526" s="33">
        <v>0</v>
      </c>
      <c r="Z3526" s="29">
        <v>0</v>
      </c>
      <c r="AA3526" s="29">
        <v>0</v>
      </c>
      <c r="AB3526" s="29">
        <v>0</v>
      </c>
      <c r="AC3526" s="33">
        <v>0</v>
      </c>
      <c r="AD3526" s="33">
        <v>-191.972565</v>
      </c>
      <c r="AE3526" s="29">
        <v>0</v>
      </c>
      <c r="AG3526" s="29">
        <v>0</v>
      </c>
      <c r="AH3526" s="29">
        <v>0</v>
      </c>
      <c r="AI3526" s="29">
        <v>0</v>
      </c>
      <c r="AJ3526" s="29">
        <v>0</v>
      </c>
      <c r="AK3526" s="29">
        <v>0</v>
      </c>
      <c r="AL3526" s="53">
        <v>1</v>
      </c>
      <c r="AM3526" s="29" t="s">
        <v>20651</v>
      </c>
      <c r="AN3526" s="29" t="s">
        <v>20651</v>
      </c>
      <c r="AO3526" s="29">
        <v>0</v>
      </c>
      <c r="AP3526" s="30">
        <v>0</v>
      </c>
      <c r="AQ3526" s="30">
        <v>0</v>
      </c>
    </row>
    <row r="3527" spans="1:43" x14ac:dyDescent="0.25">
      <c r="A3527" t="s">
        <v>20647</v>
      </c>
      <c r="B3527" t="s">
        <v>20652</v>
      </c>
      <c r="C3527" s="34">
        <v>10000064168321</v>
      </c>
      <c r="D3527">
        <v>9057514</v>
      </c>
      <c r="E3527" t="s">
        <v>20648</v>
      </c>
      <c r="F3527" t="s">
        <v>20651</v>
      </c>
      <c r="G3527" t="s">
        <v>89</v>
      </c>
      <c r="H3527" t="s">
        <v>90</v>
      </c>
      <c r="I3527" t="s">
        <v>10</v>
      </c>
      <c r="J3527" t="s">
        <v>20650</v>
      </c>
      <c r="K3527">
        <v>0</v>
      </c>
      <c r="L3527" t="s">
        <v>20652</v>
      </c>
      <c r="M3527" t="s">
        <v>20652</v>
      </c>
      <c r="N3527">
        <v>0</v>
      </c>
      <c r="O3527">
        <v>6</v>
      </c>
      <c r="P3527" s="17">
        <v>46022</v>
      </c>
      <c r="Q3527" s="19">
        <v>0</v>
      </c>
      <c r="R3527" t="s">
        <v>24</v>
      </c>
      <c r="S3527" s="17">
        <v>45728</v>
      </c>
      <c r="U3527" s="29">
        <v>0</v>
      </c>
      <c r="V3527" s="29">
        <v>0</v>
      </c>
      <c r="W3527" s="29">
        <v>0</v>
      </c>
      <c r="X3527">
        <v>1</v>
      </c>
      <c r="Y3527" s="33">
        <v>0</v>
      </c>
      <c r="Z3527" s="29">
        <v>0</v>
      </c>
      <c r="AA3527" s="29">
        <v>0</v>
      </c>
      <c r="AB3527" s="29">
        <v>0</v>
      </c>
      <c r="AC3527" s="33">
        <v>0</v>
      </c>
      <c r="AD3527" s="33">
        <v>-191.972565</v>
      </c>
      <c r="AE3527" s="29">
        <v>0</v>
      </c>
      <c r="AG3527" s="29">
        <v>0</v>
      </c>
      <c r="AH3527" s="29">
        <v>0</v>
      </c>
      <c r="AI3527" s="29">
        <v>0</v>
      </c>
      <c r="AJ3527" s="29">
        <v>0</v>
      </c>
      <c r="AK3527" s="29">
        <v>0</v>
      </c>
      <c r="AL3527" s="53">
        <v>1</v>
      </c>
      <c r="AM3527" s="29" t="s">
        <v>20651</v>
      </c>
      <c r="AN3527" s="29" t="s">
        <v>20651</v>
      </c>
      <c r="AO3527" s="29">
        <v>0</v>
      </c>
      <c r="AP3527" s="30">
        <v>0</v>
      </c>
      <c r="AQ3527" s="30">
        <v>0</v>
      </c>
    </row>
    <row r="3528" spans="1:43" x14ac:dyDescent="0.25">
      <c r="A3528" t="s">
        <v>20647</v>
      </c>
      <c r="B3528" t="s">
        <v>20652</v>
      </c>
      <c r="C3528" s="34">
        <v>10000064168557</v>
      </c>
      <c r="D3528">
        <v>9057553</v>
      </c>
      <c r="E3528" t="s">
        <v>20649</v>
      </c>
      <c r="F3528" t="s">
        <v>20651</v>
      </c>
      <c r="G3528" t="s">
        <v>89</v>
      </c>
      <c r="H3528" t="s">
        <v>90</v>
      </c>
      <c r="I3528" t="s">
        <v>14</v>
      </c>
      <c r="J3528" t="s">
        <v>20650</v>
      </c>
      <c r="K3528">
        <v>0</v>
      </c>
      <c r="L3528" t="s">
        <v>20652</v>
      </c>
      <c r="M3528" t="s">
        <v>20652</v>
      </c>
      <c r="N3528">
        <v>0</v>
      </c>
      <c r="O3528">
        <v>19</v>
      </c>
      <c r="P3528" s="17">
        <v>46022</v>
      </c>
      <c r="Q3528" s="19">
        <v>0</v>
      </c>
      <c r="R3528" t="s">
        <v>24</v>
      </c>
      <c r="S3528" s="17">
        <v>45728</v>
      </c>
      <c r="U3528" s="29">
        <v>0</v>
      </c>
      <c r="V3528" s="29">
        <v>0</v>
      </c>
      <c r="W3528" s="29">
        <v>0</v>
      </c>
      <c r="X3528">
        <v>1</v>
      </c>
      <c r="Y3528" s="33">
        <v>0</v>
      </c>
      <c r="Z3528" s="29">
        <v>0</v>
      </c>
      <c r="AA3528" s="29">
        <v>0</v>
      </c>
      <c r="AB3528" s="29">
        <v>0</v>
      </c>
      <c r="AC3528" s="33">
        <v>0</v>
      </c>
      <c r="AD3528" s="33">
        <v>-145.94</v>
      </c>
      <c r="AE3528" s="29">
        <v>0</v>
      </c>
      <c r="AG3528" s="29">
        <v>0</v>
      </c>
      <c r="AH3528" s="29">
        <v>0</v>
      </c>
      <c r="AI3528" s="29">
        <v>0</v>
      </c>
      <c r="AJ3528" s="29">
        <v>0</v>
      </c>
      <c r="AK3528" s="29">
        <v>0</v>
      </c>
      <c r="AL3528" s="53">
        <v>1</v>
      </c>
      <c r="AM3528" s="29" t="s">
        <v>20651</v>
      </c>
      <c r="AN3528" s="29" t="s">
        <v>20651</v>
      </c>
      <c r="AO3528" s="29">
        <v>0</v>
      </c>
      <c r="AP3528" s="30">
        <v>0</v>
      </c>
      <c r="AQ3528" s="30">
        <v>0</v>
      </c>
    </row>
    <row r="3529" spans="1:43" x14ac:dyDescent="0.25">
      <c r="A3529" t="s">
        <v>20647</v>
      </c>
      <c r="B3529" t="s">
        <v>20652</v>
      </c>
      <c r="C3529" s="34">
        <v>10000064172542</v>
      </c>
      <c r="D3529">
        <v>3561359</v>
      </c>
      <c r="E3529" t="s">
        <v>20648</v>
      </c>
      <c r="F3529" t="s">
        <v>20651</v>
      </c>
      <c r="G3529" t="s">
        <v>89</v>
      </c>
      <c r="H3529" t="s">
        <v>90</v>
      </c>
      <c r="I3529" t="s">
        <v>10</v>
      </c>
      <c r="J3529" t="s">
        <v>20650</v>
      </c>
      <c r="K3529">
        <v>0</v>
      </c>
      <c r="L3529" t="s">
        <v>20652</v>
      </c>
      <c r="M3529" t="s">
        <v>20652</v>
      </c>
      <c r="N3529">
        <v>0</v>
      </c>
      <c r="O3529">
        <v>6</v>
      </c>
      <c r="P3529" s="17">
        <v>46022</v>
      </c>
      <c r="Q3529" s="19">
        <v>0</v>
      </c>
      <c r="R3529" t="s">
        <v>24</v>
      </c>
      <c r="S3529" s="17">
        <v>45729</v>
      </c>
      <c r="U3529" s="29">
        <v>0</v>
      </c>
      <c r="V3529" s="29">
        <v>0</v>
      </c>
      <c r="W3529" s="29">
        <v>0</v>
      </c>
      <c r="X3529">
        <v>1</v>
      </c>
      <c r="Y3529" s="33">
        <v>0</v>
      </c>
      <c r="Z3529" s="29">
        <v>0</v>
      </c>
      <c r="AA3529" s="29">
        <v>0</v>
      </c>
      <c r="AB3529" s="29">
        <v>0</v>
      </c>
      <c r="AC3529" s="33">
        <v>0</v>
      </c>
      <c r="AD3529" s="33">
        <v>-152.76531500000002</v>
      </c>
      <c r="AE3529" s="29">
        <v>0</v>
      </c>
      <c r="AG3529" s="29">
        <v>0</v>
      </c>
      <c r="AH3529" s="29">
        <v>0</v>
      </c>
      <c r="AI3529" s="29">
        <v>0</v>
      </c>
      <c r="AJ3529" s="29">
        <v>0</v>
      </c>
      <c r="AK3529" s="29">
        <v>0</v>
      </c>
      <c r="AL3529" s="53">
        <v>1</v>
      </c>
      <c r="AM3529" s="29" t="s">
        <v>20651</v>
      </c>
      <c r="AN3529" s="29" t="s">
        <v>20651</v>
      </c>
      <c r="AO3529" s="29">
        <v>0</v>
      </c>
      <c r="AP3529" s="30">
        <v>0</v>
      </c>
      <c r="AQ3529" s="30">
        <v>0</v>
      </c>
    </row>
    <row r="3530" spans="1:43" x14ac:dyDescent="0.25">
      <c r="A3530" t="s">
        <v>20647</v>
      </c>
      <c r="B3530" t="s">
        <v>20652</v>
      </c>
      <c r="C3530" s="34">
        <v>10000064172542</v>
      </c>
      <c r="D3530">
        <v>3561359</v>
      </c>
      <c r="E3530" t="s">
        <v>20648</v>
      </c>
      <c r="F3530" t="s">
        <v>20651</v>
      </c>
      <c r="G3530" t="s">
        <v>89</v>
      </c>
      <c r="H3530" t="s">
        <v>90</v>
      </c>
      <c r="I3530" t="s">
        <v>10</v>
      </c>
      <c r="J3530" t="s">
        <v>20650</v>
      </c>
      <c r="K3530">
        <v>0</v>
      </c>
      <c r="L3530" t="s">
        <v>20652</v>
      </c>
      <c r="M3530" t="s">
        <v>20652</v>
      </c>
      <c r="N3530">
        <v>0</v>
      </c>
      <c r="O3530">
        <v>6</v>
      </c>
      <c r="P3530" s="17">
        <v>46022</v>
      </c>
      <c r="Q3530" s="19">
        <v>0</v>
      </c>
      <c r="R3530" t="s">
        <v>24</v>
      </c>
      <c r="S3530" s="17">
        <v>45729</v>
      </c>
      <c r="U3530" s="29">
        <v>0</v>
      </c>
      <c r="V3530" s="29">
        <v>0</v>
      </c>
      <c r="W3530" s="29">
        <v>0</v>
      </c>
      <c r="X3530">
        <v>1</v>
      </c>
      <c r="Y3530" s="33">
        <v>0</v>
      </c>
      <c r="Z3530" s="29">
        <v>0</v>
      </c>
      <c r="AA3530" s="29">
        <v>0</v>
      </c>
      <c r="AB3530" s="29">
        <v>0</v>
      </c>
      <c r="AC3530" s="33">
        <v>0</v>
      </c>
      <c r="AD3530" s="33">
        <v>-152.76531500000002</v>
      </c>
      <c r="AE3530" s="29">
        <v>0</v>
      </c>
      <c r="AG3530" s="29">
        <v>0</v>
      </c>
      <c r="AH3530" s="29">
        <v>0</v>
      </c>
      <c r="AI3530" s="29">
        <v>0</v>
      </c>
      <c r="AJ3530" s="29">
        <v>0</v>
      </c>
      <c r="AK3530" s="29">
        <v>0</v>
      </c>
      <c r="AL3530" s="53">
        <v>1</v>
      </c>
      <c r="AM3530" s="29" t="s">
        <v>20651</v>
      </c>
      <c r="AN3530" s="29" t="s">
        <v>20651</v>
      </c>
      <c r="AO3530" s="29">
        <v>0</v>
      </c>
      <c r="AP3530" s="30">
        <v>0</v>
      </c>
      <c r="AQ3530" s="30">
        <v>0</v>
      </c>
    </row>
    <row r="3531" spans="1:43" x14ac:dyDescent="0.25">
      <c r="A3531" t="s">
        <v>20647</v>
      </c>
      <c r="B3531" t="s">
        <v>20652</v>
      </c>
      <c r="C3531" s="34">
        <v>10000064180732</v>
      </c>
      <c r="D3531">
        <v>3561745</v>
      </c>
      <c r="E3531" t="s">
        <v>20648</v>
      </c>
      <c r="F3531" t="s">
        <v>20651</v>
      </c>
      <c r="G3531" t="s">
        <v>89</v>
      </c>
      <c r="H3531" t="s">
        <v>90</v>
      </c>
      <c r="I3531" t="s">
        <v>10</v>
      </c>
      <c r="J3531" t="s">
        <v>20650</v>
      </c>
      <c r="K3531">
        <v>0</v>
      </c>
      <c r="L3531" t="s">
        <v>20652</v>
      </c>
      <c r="M3531" t="s">
        <v>20652</v>
      </c>
      <c r="N3531">
        <v>0</v>
      </c>
      <c r="O3531">
        <v>30</v>
      </c>
      <c r="P3531" s="17">
        <v>46022</v>
      </c>
      <c r="Q3531" s="19">
        <v>0</v>
      </c>
      <c r="R3531" t="s">
        <v>24</v>
      </c>
      <c r="S3531" s="17">
        <v>45729</v>
      </c>
      <c r="U3531" s="29">
        <v>0</v>
      </c>
      <c r="V3531" s="29">
        <v>0</v>
      </c>
      <c r="W3531" s="29">
        <v>0</v>
      </c>
      <c r="X3531">
        <v>1</v>
      </c>
      <c r="Y3531" s="33">
        <v>0</v>
      </c>
      <c r="Z3531" s="29">
        <v>0</v>
      </c>
      <c r="AA3531" s="29">
        <v>0</v>
      </c>
      <c r="AB3531" s="29">
        <v>0</v>
      </c>
      <c r="AC3531" s="33">
        <v>0</v>
      </c>
      <c r="AD3531" s="33">
        <v>-39.760240000000003</v>
      </c>
      <c r="AE3531" s="29">
        <v>0</v>
      </c>
      <c r="AG3531" s="29">
        <v>0</v>
      </c>
      <c r="AH3531" s="29">
        <v>0</v>
      </c>
      <c r="AI3531" s="29">
        <v>0</v>
      </c>
      <c r="AJ3531" s="29">
        <v>0</v>
      </c>
      <c r="AK3531" s="29">
        <v>0</v>
      </c>
      <c r="AL3531" s="53">
        <v>1</v>
      </c>
      <c r="AM3531" s="29" t="s">
        <v>20651</v>
      </c>
      <c r="AN3531" s="29" t="s">
        <v>20651</v>
      </c>
      <c r="AO3531" s="29">
        <v>0</v>
      </c>
      <c r="AP3531" s="30">
        <v>0</v>
      </c>
      <c r="AQ3531" s="30">
        <v>0</v>
      </c>
    </row>
    <row r="3532" spans="1:43" x14ac:dyDescent="0.25">
      <c r="A3532" t="s">
        <v>20647</v>
      </c>
      <c r="B3532" t="s">
        <v>20652</v>
      </c>
      <c r="C3532" s="34">
        <v>10000064180732</v>
      </c>
      <c r="D3532">
        <v>3561745</v>
      </c>
      <c r="E3532" t="s">
        <v>20648</v>
      </c>
      <c r="F3532" t="s">
        <v>20651</v>
      </c>
      <c r="G3532" t="s">
        <v>89</v>
      </c>
      <c r="H3532" t="s">
        <v>90</v>
      </c>
      <c r="I3532" t="s">
        <v>10</v>
      </c>
      <c r="J3532" t="s">
        <v>20650</v>
      </c>
      <c r="K3532">
        <v>0</v>
      </c>
      <c r="L3532" t="s">
        <v>20652</v>
      </c>
      <c r="M3532" t="s">
        <v>20652</v>
      </c>
      <c r="N3532">
        <v>0</v>
      </c>
      <c r="O3532">
        <v>30</v>
      </c>
      <c r="P3532" s="17">
        <v>46022</v>
      </c>
      <c r="Q3532" s="19">
        <v>0</v>
      </c>
      <c r="R3532" t="s">
        <v>24</v>
      </c>
      <c r="S3532" s="17">
        <v>45729</v>
      </c>
      <c r="U3532" s="29">
        <v>0</v>
      </c>
      <c r="V3532" s="29">
        <v>0</v>
      </c>
      <c r="W3532" s="29">
        <v>0</v>
      </c>
      <c r="X3532">
        <v>1</v>
      </c>
      <c r="Y3532" s="33">
        <v>0</v>
      </c>
      <c r="Z3532" s="29">
        <v>0</v>
      </c>
      <c r="AA3532" s="29">
        <v>0</v>
      </c>
      <c r="AB3532" s="29">
        <v>0</v>
      </c>
      <c r="AC3532" s="33">
        <v>0</v>
      </c>
      <c r="AD3532" s="33">
        <v>-39.760240000000003</v>
      </c>
      <c r="AE3532" s="29">
        <v>0</v>
      </c>
      <c r="AG3532" s="29">
        <v>0</v>
      </c>
      <c r="AH3532" s="29">
        <v>0</v>
      </c>
      <c r="AI3532" s="29">
        <v>0</v>
      </c>
      <c r="AJ3532" s="29">
        <v>0</v>
      </c>
      <c r="AK3532" s="29">
        <v>0</v>
      </c>
      <c r="AL3532" s="53">
        <v>1</v>
      </c>
      <c r="AM3532" s="29" t="s">
        <v>20651</v>
      </c>
      <c r="AN3532" s="29" t="s">
        <v>20651</v>
      </c>
      <c r="AO3532" s="29">
        <v>0</v>
      </c>
      <c r="AP3532" s="30">
        <v>0</v>
      </c>
      <c r="AQ3532" s="30">
        <v>0</v>
      </c>
    </row>
    <row r="3533" spans="1:43" x14ac:dyDescent="0.25">
      <c r="A3533" t="s">
        <v>20647</v>
      </c>
      <c r="B3533" t="s">
        <v>20652</v>
      </c>
      <c r="C3533" s="34">
        <v>10000064180734</v>
      </c>
      <c r="D3533">
        <v>9060347</v>
      </c>
      <c r="E3533" t="s">
        <v>20648</v>
      </c>
      <c r="F3533" t="s">
        <v>20651</v>
      </c>
      <c r="G3533" t="s">
        <v>89</v>
      </c>
      <c r="H3533" t="s">
        <v>90</v>
      </c>
      <c r="I3533" t="s">
        <v>10</v>
      </c>
      <c r="J3533" t="s">
        <v>20650</v>
      </c>
      <c r="K3533">
        <v>0</v>
      </c>
      <c r="L3533" t="s">
        <v>20652</v>
      </c>
      <c r="M3533" t="s">
        <v>20652</v>
      </c>
      <c r="N3533">
        <v>0</v>
      </c>
      <c r="O3533">
        <v>30</v>
      </c>
      <c r="P3533" s="17">
        <v>46022</v>
      </c>
      <c r="Q3533" s="19">
        <v>0</v>
      </c>
      <c r="R3533" t="s">
        <v>24</v>
      </c>
      <c r="S3533" s="17">
        <v>45729</v>
      </c>
      <c r="U3533" s="29">
        <v>0</v>
      </c>
      <c r="V3533" s="29">
        <v>0</v>
      </c>
      <c r="W3533" s="29">
        <v>0</v>
      </c>
      <c r="X3533">
        <v>1</v>
      </c>
      <c r="Y3533" s="33">
        <v>0</v>
      </c>
      <c r="Z3533" s="29">
        <v>0</v>
      </c>
      <c r="AA3533" s="29">
        <v>0</v>
      </c>
      <c r="AB3533" s="29">
        <v>0</v>
      </c>
      <c r="AC3533" s="33">
        <v>0</v>
      </c>
      <c r="AD3533" s="33">
        <v>-105.30321500000001</v>
      </c>
      <c r="AE3533" s="29">
        <v>0</v>
      </c>
      <c r="AG3533" s="29">
        <v>0</v>
      </c>
      <c r="AH3533" s="29">
        <v>0</v>
      </c>
      <c r="AI3533" s="29">
        <v>0</v>
      </c>
      <c r="AJ3533" s="29">
        <v>0</v>
      </c>
      <c r="AK3533" s="29">
        <v>0</v>
      </c>
      <c r="AL3533" s="53">
        <v>1</v>
      </c>
      <c r="AM3533" s="29" t="s">
        <v>20651</v>
      </c>
      <c r="AN3533" s="29" t="s">
        <v>20651</v>
      </c>
      <c r="AO3533" s="29">
        <v>0</v>
      </c>
      <c r="AP3533" s="30">
        <v>0</v>
      </c>
      <c r="AQ3533" s="30">
        <v>0</v>
      </c>
    </row>
    <row r="3534" spans="1:43" x14ac:dyDescent="0.25">
      <c r="A3534" t="s">
        <v>20647</v>
      </c>
      <c r="B3534" t="s">
        <v>20652</v>
      </c>
      <c r="C3534" s="34">
        <v>10000064180734</v>
      </c>
      <c r="D3534">
        <v>9060347</v>
      </c>
      <c r="E3534" t="s">
        <v>20648</v>
      </c>
      <c r="F3534" t="s">
        <v>20651</v>
      </c>
      <c r="G3534" t="s">
        <v>89</v>
      </c>
      <c r="H3534" t="s">
        <v>90</v>
      </c>
      <c r="I3534" t="s">
        <v>10</v>
      </c>
      <c r="J3534" t="s">
        <v>20650</v>
      </c>
      <c r="K3534">
        <v>0</v>
      </c>
      <c r="L3534" t="s">
        <v>20652</v>
      </c>
      <c r="M3534" t="s">
        <v>20652</v>
      </c>
      <c r="N3534">
        <v>0</v>
      </c>
      <c r="O3534">
        <v>30</v>
      </c>
      <c r="P3534" s="17">
        <v>46022</v>
      </c>
      <c r="Q3534" s="19">
        <v>0</v>
      </c>
      <c r="R3534" t="s">
        <v>24</v>
      </c>
      <c r="S3534" s="17">
        <v>45729</v>
      </c>
      <c r="U3534" s="29">
        <v>0</v>
      </c>
      <c r="V3534" s="29">
        <v>0</v>
      </c>
      <c r="W3534" s="29">
        <v>0</v>
      </c>
      <c r="X3534">
        <v>1</v>
      </c>
      <c r="Y3534" s="33">
        <v>0</v>
      </c>
      <c r="Z3534" s="29">
        <v>0</v>
      </c>
      <c r="AA3534" s="29">
        <v>0</v>
      </c>
      <c r="AB3534" s="29">
        <v>0</v>
      </c>
      <c r="AC3534" s="33">
        <v>0</v>
      </c>
      <c r="AD3534" s="33">
        <v>-105.30321500000001</v>
      </c>
      <c r="AE3534" s="29">
        <v>0</v>
      </c>
      <c r="AG3534" s="29">
        <v>0</v>
      </c>
      <c r="AH3534" s="29">
        <v>0</v>
      </c>
      <c r="AI3534" s="29">
        <v>0</v>
      </c>
      <c r="AJ3534" s="29">
        <v>0</v>
      </c>
      <c r="AK3534" s="29">
        <v>0</v>
      </c>
      <c r="AL3534" s="53">
        <v>1</v>
      </c>
      <c r="AM3534" s="29" t="s">
        <v>20651</v>
      </c>
      <c r="AN3534" s="29" t="s">
        <v>20651</v>
      </c>
      <c r="AO3534" s="29">
        <v>0</v>
      </c>
      <c r="AP3534" s="30">
        <v>0</v>
      </c>
      <c r="AQ3534" s="30">
        <v>0</v>
      </c>
    </row>
    <row r="3535" spans="1:43" x14ac:dyDescent="0.25">
      <c r="A3535" t="s">
        <v>20647</v>
      </c>
      <c r="B3535" t="s">
        <v>20652</v>
      </c>
      <c r="C3535" s="34">
        <v>10000064180791</v>
      </c>
      <c r="D3535">
        <v>3561744</v>
      </c>
      <c r="E3535" t="s">
        <v>20648</v>
      </c>
      <c r="F3535" t="s">
        <v>20651</v>
      </c>
      <c r="G3535" t="s">
        <v>89</v>
      </c>
      <c r="H3535" t="s">
        <v>90</v>
      </c>
      <c r="I3535" t="s">
        <v>10</v>
      </c>
      <c r="J3535" t="s">
        <v>20650</v>
      </c>
      <c r="K3535">
        <v>0</v>
      </c>
      <c r="L3535" t="s">
        <v>20652</v>
      </c>
      <c r="M3535" t="s">
        <v>20652</v>
      </c>
      <c r="N3535">
        <v>0</v>
      </c>
      <c r="O3535">
        <v>27</v>
      </c>
      <c r="P3535" s="17">
        <v>46022</v>
      </c>
      <c r="Q3535" s="19">
        <v>0</v>
      </c>
      <c r="R3535" t="s">
        <v>24</v>
      </c>
      <c r="S3535" s="17">
        <v>45729</v>
      </c>
      <c r="U3535" s="29">
        <v>0</v>
      </c>
      <c r="V3535" s="29">
        <v>0</v>
      </c>
      <c r="W3535" s="29">
        <v>0</v>
      </c>
      <c r="X3535">
        <v>1</v>
      </c>
      <c r="Y3535" s="33">
        <v>0</v>
      </c>
      <c r="Z3535" s="29">
        <v>0</v>
      </c>
      <c r="AA3535" s="29">
        <v>0</v>
      </c>
      <c r="AB3535" s="29">
        <v>0</v>
      </c>
      <c r="AC3535" s="33">
        <v>0</v>
      </c>
      <c r="AD3535" s="33">
        <v>-166.66533999999999</v>
      </c>
      <c r="AE3535" s="29">
        <v>0</v>
      </c>
      <c r="AG3535" s="29">
        <v>0</v>
      </c>
      <c r="AH3535" s="29">
        <v>0</v>
      </c>
      <c r="AI3535" s="29">
        <v>0</v>
      </c>
      <c r="AJ3535" s="29">
        <v>0</v>
      </c>
      <c r="AK3535" s="29">
        <v>0</v>
      </c>
      <c r="AL3535" s="53">
        <v>1</v>
      </c>
      <c r="AM3535" s="29" t="s">
        <v>20651</v>
      </c>
      <c r="AN3535" s="29" t="s">
        <v>20651</v>
      </c>
      <c r="AO3535" s="29">
        <v>0</v>
      </c>
      <c r="AP3535" s="30">
        <v>0</v>
      </c>
      <c r="AQ3535" s="30">
        <v>0</v>
      </c>
    </row>
    <row r="3536" spans="1:43" x14ac:dyDescent="0.25">
      <c r="A3536" t="s">
        <v>20647</v>
      </c>
      <c r="B3536" t="s">
        <v>20652</v>
      </c>
      <c r="C3536" s="34">
        <v>10000064180791</v>
      </c>
      <c r="D3536">
        <v>3561744</v>
      </c>
      <c r="E3536" t="s">
        <v>20648</v>
      </c>
      <c r="F3536" t="s">
        <v>20651</v>
      </c>
      <c r="G3536" t="s">
        <v>89</v>
      </c>
      <c r="H3536" t="s">
        <v>90</v>
      </c>
      <c r="I3536" t="s">
        <v>10</v>
      </c>
      <c r="J3536" t="s">
        <v>20650</v>
      </c>
      <c r="K3536">
        <v>0</v>
      </c>
      <c r="L3536" t="s">
        <v>20652</v>
      </c>
      <c r="M3536" t="s">
        <v>20652</v>
      </c>
      <c r="N3536">
        <v>0</v>
      </c>
      <c r="O3536">
        <v>27</v>
      </c>
      <c r="P3536" s="17">
        <v>46022</v>
      </c>
      <c r="Q3536" s="19">
        <v>0</v>
      </c>
      <c r="R3536" t="s">
        <v>24</v>
      </c>
      <c r="S3536" s="17">
        <v>45729</v>
      </c>
      <c r="U3536" s="29">
        <v>0</v>
      </c>
      <c r="V3536" s="29">
        <v>0</v>
      </c>
      <c r="W3536" s="29">
        <v>0</v>
      </c>
      <c r="X3536">
        <v>1</v>
      </c>
      <c r="Y3536" s="33">
        <v>0</v>
      </c>
      <c r="Z3536" s="29">
        <v>0</v>
      </c>
      <c r="AA3536" s="29">
        <v>0</v>
      </c>
      <c r="AB3536" s="29">
        <v>0</v>
      </c>
      <c r="AC3536" s="33">
        <v>0</v>
      </c>
      <c r="AD3536" s="33">
        <v>-166.66533999999999</v>
      </c>
      <c r="AE3536" s="29">
        <v>0</v>
      </c>
      <c r="AG3536" s="29">
        <v>0</v>
      </c>
      <c r="AH3536" s="29">
        <v>0</v>
      </c>
      <c r="AI3536" s="29">
        <v>0</v>
      </c>
      <c r="AJ3536" s="29">
        <v>0</v>
      </c>
      <c r="AK3536" s="29">
        <v>0</v>
      </c>
      <c r="AL3536" s="53">
        <v>1</v>
      </c>
      <c r="AM3536" s="29" t="s">
        <v>20651</v>
      </c>
      <c r="AN3536" s="29" t="s">
        <v>20651</v>
      </c>
      <c r="AO3536" s="29">
        <v>0</v>
      </c>
      <c r="AP3536" s="30">
        <v>0</v>
      </c>
      <c r="AQ3536" s="30">
        <v>0</v>
      </c>
    </row>
    <row r="3537" spans="1:43" x14ac:dyDescent="0.25">
      <c r="A3537" t="s">
        <v>20647</v>
      </c>
      <c r="B3537" t="s">
        <v>20652</v>
      </c>
      <c r="C3537" s="34">
        <v>10000064180793</v>
      </c>
      <c r="D3537">
        <v>9060346</v>
      </c>
      <c r="E3537" t="s">
        <v>20648</v>
      </c>
      <c r="F3537" t="s">
        <v>20651</v>
      </c>
      <c r="G3537" t="s">
        <v>89</v>
      </c>
      <c r="H3537" t="s">
        <v>90</v>
      </c>
      <c r="I3537" t="s">
        <v>10</v>
      </c>
      <c r="J3537" t="s">
        <v>20650</v>
      </c>
      <c r="K3537">
        <v>0</v>
      </c>
      <c r="L3537" t="s">
        <v>20652</v>
      </c>
      <c r="M3537" t="s">
        <v>20652</v>
      </c>
      <c r="N3537">
        <v>0</v>
      </c>
      <c r="O3537">
        <v>27</v>
      </c>
      <c r="P3537" s="17">
        <v>46022</v>
      </c>
      <c r="Q3537" s="19">
        <v>0</v>
      </c>
      <c r="R3537" t="s">
        <v>24</v>
      </c>
      <c r="S3537" s="17">
        <v>45729</v>
      </c>
      <c r="U3537" s="29">
        <v>0</v>
      </c>
      <c r="V3537" s="29">
        <v>0</v>
      </c>
      <c r="W3537" s="29">
        <v>0</v>
      </c>
      <c r="X3537">
        <v>1</v>
      </c>
      <c r="Y3537" s="33">
        <v>0</v>
      </c>
      <c r="Z3537" s="29">
        <v>0</v>
      </c>
      <c r="AA3537" s="29">
        <v>0</v>
      </c>
      <c r="AB3537" s="29">
        <v>0</v>
      </c>
      <c r="AC3537" s="33">
        <v>0</v>
      </c>
      <c r="AD3537" s="33">
        <v>-31.932475</v>
      </c>
      <c r="AE3537" s="29">
        <v>0</v>
      </c>
      <c r="AG3537" s="29">
        <v>0</v>
      </c>
      <c r="AH3537" s="29">
        <v>0</v>
      </c>
      <c r="AI3537" s="29">
        <v>0</v>
      </c>
      <c r="AJ3537" s="29">
        <v>0</v>
      </c>
      <c r="AK3537" s="29">
        <v>0</v>
      </c>
      <c r="AL3537" s="53">
        <v>1</v>
      </c>
      <c r="AM3537" s="29" t="s">
        <v>20651</v>
      </c>
      <c r="AN3537" s="29" t="s">
        <v>20651</v>
      </c>
      <c r="AO3537" s="29">
        <v>0</v>
      </c>
      <c r="AP3537" s="30">
        <v>0</v>
      </c>
      <c r="AQ3537" s="30">
        <v>0</v>
      </c>
    </row>
    <row r="3538" spans="1:43" x14ac:dyDescent="0.25">
      <c r="A3538" t="s">
        <v>20647</v>
      </c>
      <c r="B3538" t="s">
        <v>20652</v>
      </c>
      <c r="C3538" s="34">
        <v>10000064180793</v>
      </c>
      <c r="D3538">
        <v>9060346</v>
      </c>
      <c r="E3538" t="s">
        <v>20648</v>
      </c>
      <c r="F3538" t="s">
        <v>20651</v>
      </c>
      <c r="G3538" t="s">
        <v>89</v>
      </c>
      <c r="H3538" t="s">
        <v>90</v>
      </c>
      <c r="I3538" t="s">
        <v>10</v>
      </c>
      <c r="J3538" t="s">
        <v>20650</v>
      </c>
      <c r="K3538">
        <v>0</v>
      </c>
      <c r="L3538" t="s">
        <v>20652</v>
      </c>
      <c r="M3538" t="s">
        <v>20652</v>
      </c>
      <c r="N3538">
        <v>0</v>
      </c>
      <c r="O3538">
        <v>27</v>
      </c>
      <c r="P3538" s="17">
        <v>46022</v>
      </c>
      <c r="Q3538" s="19">
        <v>0</v>
      </c>
      <c r="R3538" t="s">
        <v>24</v>
      </c>
      <c r="S3538" s="17">
        <v>45729</v>
      </c>
      <c r="U3538" s="29">
        <v>0</v>
      </c>
      <c r="V3538" s="29">
        <v>0</v>
      </c>
      <c r="W3538" s="29">
        <v>0</v>
      </c>
      <c r="X3538">
        <v>1</v>
      </c>
      <c r="Y3538" s="33">
        <v>0</v>
      </c>
      <c r="Z3538" s="29">
        <v>0</v>
      </c>
      <c r="AA3538" s="29">
        <v>0</v>
      </c>
      <c r="AB3538" s="29">
        <v>0</v>
      </c>
      <c r="AC3538" s="33">
        <v>0</v>
      </c>
      <c r="AD3538" s="33">
        <v>-31.932475</v>
      </c>
      <c r="AE3538" s="29">
        <v>0</v>
      </c>
      <c r="AG3538" s="29">
        <v>0</v>
      </c>
      <c r="AH3538" s="29">
        <v>0</v>
      </c>
      <c r="AI3538" s="29">
        <v>0</v>
      </c>
      <c r="AJ3538" s="29">
        <v>0</v>
      </c>
      <c r="AK3538" s="29">
        <v>0</v>
      </c>
      <c r="AL3538" s="53">
        <v>1</v>
      </c>
      <c r="AM3538" s="29" t="s">
        <v>20651</v>
      </c>
      <c r="AN3538" s="29" t="s">
        <v>20651</v>
      </c>
      <c r="AO3538" s="29">
        <v>0</v>
      </c>
      <c r="AP3538" s="30">
        <v>0</v>
      </c>
      <c r="AQ3538" s="30">
        <v>0</v>
      </c>
    </row>
    <row r="3539" spans="1:43" x14ac:dyDescent="0.25">
      <c r="A3539" t="s">
        <v>20647</v>
      </c>
      <c r="B3539" t="s">
        <v>20652</v>
      </c>
      <c r="C3539" s="34">
        <v>10000064183132</v>
      </c>
      <c r="D3539">
        <v>3561856</v>
      </c>
      <c r="E3539" t="s">
        <v>20649</v>
      </c>
      <c r="F3539" t="s">
        <v>20651</v>
      </c>
      <c r="G3539" t="s">
        <v>89</v>
      </c>
      <c r="H3539" t="s">
        <v>90</v>
      </c>
      <c r="I3539" t="s">
        <v>10</v>
      </c>
      <c r="J3539" t="s">
        <v>20650</v>
      </c>
      <c r="K3539">
        <v>0</v>
      </c>
      <c r="L3539" t="s">
        <v>20652</v>
      </c>
      <c r="M3539" t="s">
        <v>20652</v>
      </c>
      <c r="N3539">
        <v>0</v>
      </c>
      <c r="O3539">
        <v>6</v>
      </c>
      <c r="P3539" s="17">
        <v>46022</v>
      </c>
      <c r="Q3539" s="19">
        <v>0</v>
      </c>
      <c r="R3539" t="s">
        <v>24</v>
      </c>
      <c r="S3539" s="17">
        <v>45729</v>
      </c>
      <c r="U3539" s="29">
        <v>0</v>
      </c>
      <c r="V3539" s="29">
        <v>0</v>
      </c>
      <c r="W3539" s="29">
        <v>0</v>
      </c>
      <c r="X3539">
        <v>1</v>
      </c>
      <c r="Y3539" s="33">
        <v>0</v>
      </c>
      <c r="Z3539" s="29">
        <v>0</v>
      </c>
      <c r="AA3539" s="29">
        <v>0</v>
      </c>
      <c r="AB3539" s="29">
        <v>0</v>
      </c>
      <c r="AC3539" s="33">
        <v>0</v>
      </c>
      <c r="AD3539" s="33">
        <v>-22.857500000000002</v>
      </c>
      <c r="AE3539" s="29">
        <v>0</v>
      </c>
      <c r="AG3539" s="29">
        <v>0</v>
      </c>
      <c r="AH3539" s="29">
        <v>0</v>
      </c>
      <c r="AI3539" s="29">
        <v>0</v>
      </c>
      <c r="AJ3539" s="29">
        <v>0</v>
      </c>
      <c r="AK3539" s="29">
        <v>0</v>
      </c>
      <c r="AL3539" s="53">
        <v>1</v>
      </c>
      <c r="AM3539" s="29" t="s">
        <v>20651</v>
      </c>
      <c r="AN3539" s="29" t="s">
        <v>20651</v>
      </c>
      <c r="AO3539" s="29">
        <v>0</v>
      </c>
      <c r="AP3539" s="30">
        <v>0</v>
      </c>
      <c r="AQ3539" s="30">
        <v>0</v>
      </c>
    </row>
    <row r="3540" spans="1:43" x14ac:dyDescent="0.25">
      <c r="A3540" t="s">
        <v>20647</v>
      </c>
      <c r="B3540" t="s">
        <v>20652</v>
      </c>
      <c r="C3540" s="34">
        <v>10000064183132</v>
      </c>
      <c r="D3540">
        <v>3561856</v>
      </c>
      <c r="E3540" t="s">
        <v>20649</v>
      </c>
      <c r="F3540" t="s">
        <v>20651</v>
      </c>
      <c r="G3540" t="s">
        <v>89</v>
      </c>
      <c r="H3540" t="s">
        <v>90</v>
      </c>
      <c r="I3540" t="s">
        <v>10</v>
      </c>
      <c r="J3540" t="s">
        <v>20650</v>
      </c>
      <c r="K3540">
        <v>0</v>
      </c>
      <c r="L3540" t="s">
        <v>20652</v>
      </c>
      <c r="M3540" t="s">
        <v>20652</v>
      </c>
      <c r="N3540">
        <v>0</v>
      </c>
      <c r="O3540">
        <v>6</v>
      </c>
      <c r="P3540" s="17">
        <v>46022</v>
      </c>
      <c r="Q3540" s="19">
        <v>0</v>
      </c>
      <c r="R3540" t="s">
        <v>24</v>
      </c>
      <c r="S3540" s="17">
        <v>45729</v>
      </c>
      <c r="U3540" s="29">
        <v>0</v>
      </c>
      <c r="V3540" s="29">
        <v>0</v>
      </c>
      <c r="W3540" s="29">
        <v>0</v>
      </c>
      <c r="X3540">
        <v>1</v>
      </c>
      <c r="Y3540" s="33">
        <v>0</v>
      </c>
      <c r="Z3540" s="29">
        <v>0</v>
      </c>
      <c r="AA3540" s="29">
        <v>0</v>
      </c>
      <c r="AB3540" s="29">
        <v>0</v>
      </c>
      <c r="AC3540" s="33">
        <v>0</v>
      </c>
      <c r="AD3540" s="33">
        <v>-22.857500000000002</v>
      </c>
      <c r="AE3540" s="29">
        <v>0</v>
      </c>
      <c r="AG3540" s="29">
        <v>0</v>
      </c>
      <c r="AH3540" s="29">
        <v>0</v>
      </c>
      <c r="AI3540" s="29">
        <v>0</v>
      </c>
      <c r="AJ3540" s="29">
        <v>0</v>
      </c>
      <c r="AK3540" s="29">
        <v>0</v>
      </c>
      <c r="AL3540" s="53">
        <v>1</v>
      </c>
      <c r="AM3540" s="29" t="s">
        <v>20651</v>
      </c>
      <c r="AN3540" s="29" t="s">
        <v>20651</v>
      </c>
      <c r="AO3540" s="29">
        <v>0</v>
      </c>
      <c r="AP3540" s="30">
        <v>0</v>
      </c>
      <c r="AQ3540" s="30">
        <v>0</v>
      </c>
    </row>
    <row r="3541" spans="1:43" x14ac:dyDescent="0.25">
      <c r="A3541" t="s">
        <v>20647</v>
      </c>
      <c r="B3541" t="s">
        <v>20652</v>
      </c>
      <c r="C3541" s="34">
        <v>10000064194241</v>
      </c>
      <c r="D3541">
        <v>9063506</v>
      </c>
      <c r="E3541" t="s">
        <v>20648</v>
      </c>
      <c r="F3541" t="s">
        <v>20651</v>
      </c>
      <c r="G3541" t="s">
        <v>89</v>
      </c>
      <c r="H3541" t="s">
        <v>90</v>
      </c>
      <c r="I3541" t="s">
        <v>10</v>
      </c>
      <c r="J3541" t="s">
        <v>20650</v>
      </c>
      <c r="K3541">
        <v>0</v>
      </c>
      <c r="L3541" t="s">
        <v>20652</v>
      </c>
      <c r="M3541" t="s">
        <v>20652</v>
      </c>
      <c r="N3541">
        <v>0</v>
      </c>
      <c r="O3541">
        <v>16</v>
      </c>
      <c r="P3541" s="17">
        <v>46022</v>
      </c>
      <c r="Q3541" s="19">
        <v>0</v>
      </c>
      <c r="R3541" t="s">
        <v>24</v>
      </c>
      <c r="S3541" s="17">
        <v>45729</v>
      </c>
      <c r="U3541" s="29">
        <v>0</v>
      </c>
      <c r="V3541" s="29">
        <v>0</v>
      </c>
      <c r="W3541" s="29">
        <v>0</v>
      </c>
      <c r="X3541">
        <v>1</v>
      </c>
      <c r="Y3541" s="33">
        <v>0</v>
      </c>
      <c r="Z3541" s="29">
        <v>0</v>
      </c>
      <c r="AA3541" s="29">
        <v>0</v>
      </c>
      <c r="AB3541" s="29">
        <v>0</v>
      </c>
      <c r="AC3541" s="33">
        <v>0</v>
      </c>
      <c r="AD3541" s="33">
        <v>-120.94210000000001</v>
      </c>
      <c r="AE3541" s="29">
        <v>0</v>
      </c>
      <c r="AG3541" s="29">
        <v>0</v>
      </c>
      <c r="AH3541" s="29">
        <v>0</v>
      </c>
      <c r="AI3541" s="29">
        <v>0</v>
      </c>
      <c r="AJ3541" s="29">
        <v>0</v>
      </c>
      <c r="AK3541" s="29">
        <v>0</v>
      </c>
      <c r="AL3541" s="53">
        <v>1</v>
      </c>
      <c r="AM3541" s="29" t="s">
        <v>20651</v>
      </c>
      <c r="AN3541" s="29" t="s">
        <v>20651</v>
      </c>
      <c r="AO3541" s="29">
        <v>0</v>
      </c>
      <c r="AP3541" s="30">
        <v>0</v>
      </c>
      <c r="AQ3541" s="30">
        <v>0</v>
      </c>
    </row>
    <row r="3542" spans="1:43" x14ac:dyDescent="0.25">
      <c r="A3542" t="s">
        <v>20647</v>
      </c>
      <c r="B3542" t="s">
        <v>20652</v>
      </c>
      <c r="C3542" s="34">
        <v>10000064199652</v>
      </c>
      <c r="D3542">
        <v>9064499</v>
      </c>
      <c r="E3542" t="s">
        <v>20648</v>
      </c>
      <c r="F3542" t="s">
        <v>20651</v>
      </c>
      <c r="G3542" t="s">
        <v>89</v>
      </c>
      <c r="H3542" t="s">
        <v>90</v>
      </c>
      <c r="I3542" t="s">
        <v>14</v>
      </c>
      <c r="J3542" t="s">
        <v>20650</v>
      </c>
      <c r="K3542">
        <v>0</v>
      </c>
      <c r="L3542" t="s">
        <v>20652</v>
      </c>
      <c r="M3542" t="s">
        <v>20652</v>
      </c>
      <c r="N3542">
        <v>0</v>
      </c>
      <c r="O3542">
        <v>13</v>
      </c>
      <c r="P3542" s="17">
        <v>46022</v>
      </c>
      <c r="Q3542" s="19">
        <v>0</v>
      </c>
      <c r="R3542" t="s">
        <v>24</v>
      </c>
      <c r="S3542" s="17">
        <v>45729</v>
      </c>
      <c r="U3542" s="29">
        <v>0</v>
      </c>
      <c r="V3542" s="29">
        <v>0</v>
      </c>
      <c r="W3542" s="29">
        <v>0</v>
      </c>
      <c r="X3542">
        <v>1</v>
      </c>
      <c r="Y3542" s="33">
        <v>0</v>
      </c>
      <c r="Z3542" s="29">
        <v>0</v>
      </c>
      <c r="AA3542" s="29">
        <v>0</v>
      </c>
      <c r="AB3542" s="29">
        <v>0</v>
      </c>
      <c r="AC3542" s="33">
        <v>0</v>
      </c>
      <c r="AD3542" s="33">
        <v>-120.9421</v>
      </c>
      <c r="AE3542" s="29">
        <v>0</v>
      </c>
      <c r="AG3542" s="29">
        <v>0</v>
      </c>
      <c r="AH3542" s="29">
        <v>0</v>
      </c>
      <c r="AI3542" s="29">
        <v>0</v>
      </c>
      <c r="AJ3542" s="29">
        <v>0</v>
      </c>
      <c r="AK3542" s="29">
        <v>0</v>
      </c>
      <c r="AL3542" s="53">
        <v>1</v>
      </c>
      <c r="AM3542" s="29" t="s">
        <v>20651</v>
      </c>
      <c r="AN3542" s="29" t="s">
        <v>20651</v>
      </c>
      <c r="AO3542" s="29">
        <v>0</v>
      </c>
      <c r="AP3542" s="30">
        <v>0</v>
      </c>
      <c r="AQ3542" s="30">
        <v>0</v>
      </c>
    </row>
    <row r="3543" spans="1:43" x14ac:dyDescent="0.25">
      <c r="A3543" t="s">
        <v>20647</v>
      </c>
      <c r="B3543" t="s">
        <v>20652</v>
      </c>
      <c r="C3543" s="34">
        <v>10000064199653</v>
      </c>
      <c r="D3543">
        <v>9064500</v>
      </c>
      <c r="E3543" t="s">
        <v>20648</v>
      </c>
      <c r="F3543" t="s">
        <v>20651</v>
      </c>
      <c r="G3543" t="s">
        <v>89</v>
      </c>
      <c r="H3543" t="s">
        <v>90</v>
      </c>
      <c r="I3543" t="s">
        <v>14</v>
      </c>
      <c r="J3543" t="s">
        <v>20650</v>
      </c>
      <c r="K3543">
        <v>0</v>
      </c>
      <c r="L3543" t="s">
        <v>20652</v>
      </c>
      <c r="M3543" t="s">
        <v>20652</v>
      </c>
      <c r="N3543">
        <v>0</v>
      </c>
      <c r="O3543">
        <v>14</v>
      </c>
      <c r="P3543" s="17">
        <v>46022</v>
      </c>
      <c r="Q3543" s="19">
        <v>0</v>
      </c>
      <c r="R3543" t="s">
        <v>24</v>
      </c>
      <c r="S3543" s="17">
        <v>45729</v>
      </c>
      <c r="U3543" s="29">
        <v>0</v>
      </c>
      <c r="V3543" s="29">
        <v>0</v>
      </c>
      <c r="W3543" s="29">
        <v>0</v>
      </c>
      <c r="X3543">
        <v>1</v>
      </c>
      <c r="Y3543" s="33">
        <v>0</v>
      </c>
      <c r="Z3543" s="29">
        <v>0</v>
      </c>
      <c r="AA3543" s="29">
        <v>0</v>
      </c>
      <c r="AB3543" s="29">
        <v>0</v>
      </c>
      <c r="AC3543" s="33">
        <v>0</v>
      </c>
      <c r="AD3543" s="33">
        <v>-120.9421</v>
      </c>
      <c r="AE3543" s="29">
        <v>0</v>
      </c>
      <c r="AG3543" s="29">
        <v>0</v>
      </c>
      <c r="AH3543" s="29">
        <v>0</v>
      </c>
      <c r="AI3543" s="29">
        <v>0</v>
      </c>
      <c r="AJ3543" s="29">
        <v>0</v>
      </c>
      <c r="AK3543" s="29">
        <v>0</v>
      </c>
      <c r="AL3543" s="53">
        <v>1</v>
      </c>
      <c r="AM3543" s="29" t="s">
        <v>20651</v>
      </c>
      <c r="AN3543" s="29" t="s">
        <v>20651</v>
      </c>
      <c r="AO3543" s="29">
        <v>0</v>
      </c>
      <c r="AP3543" s="30">
        <v>0</v>
      </c>
      <c r="AQ3543" s="30">
        <v>0</v>
      </c>
    </row>
    <row r="3544" spans="1:43" x14ac:dyDescent="0.25">
      <c r="A3544" t="s">
        <v>20647</v>
      </c>
      <c r="B3544" t="s">
        <v>20652</v>
      </c>
      <c r="C3544" s="34">
        <v>10000064215503</v>
      </c>
      <c r="D3544">
        <v>9068240</v>
      </c>
      <c r="E3544" t="s">
        <v>20649</v>
      </c>
      <c r="F3544" t="s">
        <v>20651</v>
      </c>
      <c r="G3544" t="s">
        <v>89</v>
      </c>
      <c r="H3544" t="s">
        <v>90</v>
      </c>
      <c r="I3544" t="s">
        <v>10</v>
      </c>
      <c r="J3544" t="s">
        <v>20650</v>
      </c>
      <c r="K3544">
        <v>0</v>
      </c>
      <c r="L3544" t="s">
        <v>20652</v>
      </c>
      <c r="M3544" t="s">
        <v>20652</v>
      </c>
      <c r="N3544">
        <v>0</v>
      </c>
      <c r="O3544">
        <v>3</v>
      </c>
      <c r="P3544" s="17">
        <v>46022</v>
      </c>
      <c r="Q3544" s="19">
        <v>0</v>
      </c>
      <c r="R3544" t="s">
        <v>24</v>
      </c>
      <c r="S3544" s="17">
        <v>45730</v>
      </c>
      <c r="U3544" s="29">
        <v>0</v>
      </c>
      <c r="V3544" s="29">
        <v>0</v>
      </c>
      <c r="W3544" s="29">
        <v>0</v>
      </c>
      <c r="X3544">
        <v>1</v>
      </c>
      <c r="Y3544" s="33">
        <v>0</v>
      </c>
      <c r="Z3544" s="29">
        <v>0</v>
      </c>
      <c r="AA3544" s="29">
        <v>0</v>
      </c>
      <c r="AB3544" s="29">
        <v>0</v>
      </c>
      <c r="AC3544" s="33">
        <v>0</v>
      </c>
      <c r="AD3544" s="33">
        <v>-145.94</v>
      </c>
      <c r="AE3544" s="29">
        <v>0</v>
      </c>
      <c r="AG3544" s="29">
        <v>0</v>
      </c>
      <c r="AH3544" s="29">
        <v>0</v>
      </c>
      <c r="AI3544" s="29">
        <v>0</v>
      </c>
      <c r="AJ3544" s="29">
        <v>0</v>
      </c>
      <c r="AK3544" s="29">
        <v>0</v>
      </c>
      <c r="AL3544" s="53">
        <v>1</v>
      </c>
      <c r="AM3544" s="29" t="s">
        <v>20651</v>
      </c>
      <c r="AN3544" s="29" t="s">
        <v>20651</v>
      </c>
      <c r="AO3544" s="29">
        <v>0</v>
      </c>
      <c r="AP3544" s="30">
        <v>0</v>
      </c>
      <c r="AQ3544" s="30">
        <v>0</v>
      </c>
    </row>
    <row r="3545" spans="1:43" x14ac:dyDescent="0.25">
      <c r="A3545" t="s">
        <v>20647</v>
      </c>
      <c r="B3545" t="s">
        <v>20652</v>
      </c>
      <c r="C3545" s="34">
        <v>10000064223825</v>
      </c>
      <c r="D3545">
        <v>9070234</v>
      </c>
      <c r="E3545" t="s">
        <v>20649</v>
      </c>
      <c r="F3545" t="s">
        <v>20651</v>
      </c>
      <c r="G3545" t="s">
        <v>89</v>
      </c>
      <c r="H3545" t="s">
        <v>90</v>
      </c>
      <c r="I3545" t="s">
        <v>10</v>
      </c>
      <c r="J3545" t="s">
        <v>20650</v>
      </c>
      <c r="K3545">
        <v>0</v>
      </c>
      <c r="L3545" t="s">
        <v>20652</v>
      </c>
      <c r="M3545" t="s">
        <v>20652</v>
      </c>
      <c r="N3545">
        <v>0</v>
      </c>
      <c r="O3545">
        <v>23</v>
      </c>
      <c r="P3545" s="17">
        <v>46022</v>
      </c>
      <c r="Q3545" s="19">
        <v>0</v>
      </c>
      <c r="R3545" t="s">
        <v>24</v>
      </c>
      <c r="S3545" s="17">
        <v>45730</v>
      </c>
      <c r="U3545" s="29">
        <v>0</v>
      </c>
      <c r="V3545" s="29">
        <v>0</v>
      </c>
      <c r="W3545" s="29">
        <v>0</v>
      </c>
      <c r="X3545">
        <v>1</v>
      </c>
      <c r="Y3545" s="33">
        <v>0</v>
      </c>
      <c r="Z3545" s="29">
        <v>0</v>
      </c>
      <c r="AA3545" s="29">
        <v>0</v>
      </c>
      <c r="AB3545" s="29">
        <v>0</v>
      </c>
      <c r="AC3545" s="33">
        <v>0</v>
      </c>
      <c r="AD3545" s="33">
        <v>-44.097016666666661</v>
      </c>
      <c r="AE3545" s="29">
        <v>0</v>
      </c>
      <c r="AG3545" s="29">
        <v>0</v>
      </c>
      <c r="AH3545" s="29">
        <v>0</v>
      </c>
      <c r="AI3545" s="29">
        <v>0</v>
      </c>
      <c r="AJ3545" s="29">
        <v>0</v>
      </c>
      <c r="AK3545" s="29">
        <v>0</v>
      </c>
      <c r="AL3545" s="53">
        <v>1</v>
      </c>
      <c r="AM3545" s="29" t="s">
        <v>20651</v>
      </c>
      <c r="AN3545" s="29" t="s">
        <v>20651</v>
      </c>
      <c r="AO3545" s="29">
        <v>0</v>
      </c>
      <c r="AP3545" s="30">
        <v>0</v>
      </c>
      <c r="AQ3545" s="30">
        <v>0</v>
      </c>
    </row>
    <row r="3546" spans="1:43" x14ac:dyDescent="0.25">
      <c r="A3546" t="s">
        <v>20647</v>
      </c>
      <c r="B3546" t="s">
        <v>20652</v>
      </c>
      <c r="C3546" s="34">
        <v>10000064223825</v>
      </c>
      <c r="D3546">
        <v>9070234</v>
      </c>
      <c r="E3546" t="s">
        <v>20649</v>
      </c>
      <c r="F3546" t="s">
        <v>20651</v>
      </c>
      <c r="G3546" t="s">
        <v>89</v>
      </c>
      <c r="H3546" t="s">
        <v>90</v>
      </c>
      <c r="I3546" t="s">
        <v>10</v>
      </c>
      <c r="J3546" t="s">
        <v>20650</v>
      </c>
      <c r="K3546">
        <v>0</v>
      </c>
      <c r="L3546" t="s">
        <v>20652</v>
      </c>
      <c r="M3546" t="s">
        <v>20652</v>
      </c>
      <c r="N3546">
        <v>0</v>
      </c>
      <c r="O3546">
        <v>23</v>
      </c>
      <c r="P3546" s="17">
        <v>46022</v>
      </c>
      <c r="Q3546" s="19">
        <v>0</v>
      </c>
      <c r="R3546" t="s">
        <v>24</v>
      </c>
      <c r="S3546" s="17">
        <v>45730</v>
      </c>
      <c r="U3546" s="29">
        <v>0</v>
      </c>
      <c r="V3546" s="29">
        <v>0</v>
      </c>
      <c r="W3546" s="29">
        <v>0</v>
      </c>
      <c r="X3546">
        <v>1</v>
      </c>
      <c r="Y3546" s="33">
        <v>0</v>
      </c>
      <c r="Z3546" s="29">
        <v>0</v>
      </c>
      <c r="AA3546" s="29">
        <v>0</v>
      </c>
      <c r="AB3546" s="29">
        <v>0</v>
      </c>
      <c r="AC3546" s="33">
        <v>0</v>
      </c>
      <c r="AD3546" s="33">
        <v>-44.097016666666661</v>
      </c>
      <c r="AE3546" s="29">
        <v>0</v>
      </c>
      <c r="AG3546" s="29">
        <v>0</v>
      </c>
      <c r="AH3546" s="29">
        <v>0</v>
      </c>
      <c r="AI3546" s="29">
        <v>0</v>
      </c>
      <c r="AJ3546" s="29">
        <v>0</v>
      </c>
      <c r="AK3546" s="29">
        <v>0</v>
      </c>
      <c r="AL3546" s="53">
        <v>1</v>
      </c>
      <c r="AM3546" s="29" t="s">
        <v>20651</v>
      </c>
      <c r="AN3546" s="29" t="s">
        <v>20651</v>
      </c>
      <c r="AO3546" s="29">
        <v>0</v>
      </c>
      <c r="AP3546" s="30">
        <v>0</v>
      </c>
      <c r="AQ3546" s="30">
        <v>0</v>
      </c>
    </row>
    <row r="3547" spans="1:43" x14ac:dyDescent="0.25">
      <c r="A3547" t="s">
        <v>20647</v>
      </c>
      <c r="B3547" t="s">
        <v>20652</v>
      </c>
      <c r="C3547" s="34">
        <v>10000064251410</v>
      </c>
      <c r="D3547">
        <v>9076381</v>
      </c>
      <c r="E3547" t="s">
        <v>20648</v>
      </c>
      <c r="F3547" t="s">
        <v>20651</v>
      </c>
      <c r="G3547" t="s">
        <v>89</v>
      </c>
      <c r="H3547" t="s">
        <v>90</v>
      </c>
      <c r="I3547" t="s">
        <v>10</v>
      </c>
      <c r="J3547" t="s">
        <v>20650</v>
      </c>
      <c r="K3547">
        <v>0</v>
      </c>
      <c r="L3547" t="s">
        <v>20652</v>
      </c>
      <c r="M3547" t="s">
        <v>20652</v>
      </c>
      <c r="N3547">
        <v>0</v>
      </c>
      <c r="O3547">
        <v>72</v>
      </c>
      <c r="P3547" s="17">
        <v>46022</v>
      </c>
      <c r="Q3547" s="19">
        <v>0</v>
      </c>
      <c r="R3547" t="s">
        <v>24</v>
      </c>
      <c r="S3547" s="17">
        <v>45731</v>
      </c>
      <c r="U3547" s="29">
        <v>0</v>
      </c>
      <c r="V3547" s="29">
        <v>0</v>
      </c>
      <c r="W3547" s="29">
        <v>0</v>
      </c>
      <c r="X3547">
        <v>1</v>
      </c>
      <c r="Y3547" s="33">
        <v>0</v>
      </c>
      <c r="Z3547" s="29">
        <v>0</v>
      </c>
      <c r="AA3547" s="29">
        <v>0</v>
      </c>
      <c r="AB3547" s="29">
        <v>0</v>
      </c>
      <c r="AC3547" s="33">
        <v>0</v>
      </c>
      <c r="AD3547" s="33">
        <v>-411.67769999999996</v>
      </c>
      <c r="AE3547" s="29">
        <v>0</v>
      </c>
      <c r="AG3547" s="29">
        <v>0</v>
      </c>
      <c r="AH3547" s="29">
        <v>0</v>
      </c>
      <c r="AI3547" s="29">
        <v>0</v>
      </c>
      <c r="AJ3547" s="29">
        <v>0</v>
      </c>
      <c r="AK3547" s="29">
        <v>0</v>
      </c>
      <c r="AL3547" s="53">
        <v>1</v>
      </c>
      <c r="AM3547" s="29" t="s">
        <v>20651</v>
      </c>
      <c r="AN3547" s="29" t="s">
        <v>20651</v>
      </c>
      <c r="AO3547" s="29">
        <v>0</v>
      </c>
      <c r="AP3547" s="30">
        <v>0</v>
      </c>
      <c r="AQ3547" s="30">
        <v>0</v>
      </c>
    </row>
    <row r="3548" spans="1:43" x14ac:dyDescent="0.25">
      <c r="A3548" t="s">
        <v>20647</v>
      </c>
      <c r="B3548" t="s">
        <v>20652</v>
      </c>
      <c r="C3548" s="34">
        <v>10000064251410</v>
      </c>
      <c r="D3548">
        <v>9076381</v>
      </c>
      <c r="E3548" t="s">
        <v>20648</v>
      </c>
      <c r="F3548" t="s">
        <v>20651</v>
      </c>
      <c r="G3548" t="s">
        <v>89</v>
      </c>
      <c r="H3548" t="s">
        <v>90</v>
      </c>
      <c r="I3548" t="s">
        <v>10</v>
      </c>
      <c r="J3548" t="s">
        <v>20650</v>
      </c>
      <c r="K3548">
        <v>0</v>
      </c>
      <c r="L3548" t="s">
        <v>20652</v>
      </c>
      <c r="M3548" t="s">
        <v>20652</v>
      </c>
      <c r="N3548">
        <v>0</v>
      </c>
      <c r="O3548">
        <v>72</v>
      </c>
      <c r="P3548" s="17">
        <v>46022</v>
      </c>
      <c r="Q3548" s="19">
        <v>0</v>
      </c>
      <c r="R3548" t="s">
        <v>24</v>
      </c>
      <c r="S3548" s="17">
        <v>45731</v>
      </c>
      <c r="U3548" s="29">
        <v>0</v>
      </c>
      <c r="V3548" s="29">
        <v>0</v>
      </c>
      <c r="W3548" s="29">
        <v>0</v>
      </c>
      <c r="X3548">
        <v>1</v>
      </c>
      <c r="Y3548" s="33">
        <v>0</v>
      </c>
      <c r="Z3548" s="29">
        <v>0</v>
      </c>
      <c r="AA3548" s="29">
        <v>0</v>
      </c>
      <c r="AB3548" s="29">
        <v>0</v>
      </c>
      <c r="AC3548" s="33">
        <v>0</v>
      </c>
      <c r="AD3548" s="33">
        <v>-411.67769999999996</v>
      </c>
      <c r="AE3548" s="29">
        <v>0</v>
      </c>
      <c r="AG3548" s="29">
        <v>0</v>
      </c>
      <c r="AH3548" s="29">
        <v>0</v>
      </c>
      <c r="AI3548" s="29">
        <v>0</v>
      </c>
      <c r="AJ3548" s="29">
        <v>0</v>
      </c>
      <c r="AK3548" s="29">
        <v>0</v>
      </c>
      <c r="AL3548" s="53">
        <v>1</v>
      </c>
      <c r="AM3548" s="29" t="s">
        <v>20651</v>
      </c>
      <c r="AN3548" s="29" t="s">
        <v>20651</v>
      </c>
      <c r="AO3548" s="29">
        <v>0</v>
      </c>
      <c r="AP3548" s="30">
        <v>0</v>
      </c>
      <c r="AQ3548" s="30">
        <v>0</v>
      </c>
    </row>
    <row r="3549" spans="1:43" x14ac:dyDescent="0.25">
      <c r="A3549" t="s">
        <v>20647</v>
      </c>
      <c r="B3549" t="s">
        <v>20652</v>
      </c>
      <c r="C3549" s="34">
        <v>10000064252213</v>
      </c>
      <c r="D3549">
        <v>3565536</v>
      </c>
      <c r="E3549" t="s">
        <v>20648</v>
      </c>
      <c r="F3549" t="s">
        <v>20651</v>
      </c>
      <c r="G3549" t="s">
        <v>89</v>
      </c>
      <c r="H3549" t="s">
        <v>90</v>
      </c>
      <c r="I3549" t="s">
        <v>14</v>
      </c>
      <c r="J3549" t="s">
        <v>20650</v>
      </c>
      <c r="K3549">
        <v>0</v>
      </c>
      <c r="L3549" t="s">
        <v>20652</v>
      </c>
      <c r="M3549" t="s">
        <v>20652</v>
      </c>
      <c r="N3549">
        <v>0</v>
      </c>
      <c r="O3549">
        <v>75</v>
      </c>
      <c r="P3549" s="17">
        <v>46022</v>
      </c>
      <c r="Q3549" s="19">
        <v>0</v>
      </c>
      <c r="R3549" t="s">
        <v>24</v>
      </c>
      <c r="S3549" s="17">
        <v>45731</v>
      </c>
      <c r="U3549" s="29">
        <v>0</v>
      </c>
      <c r="V3549" s="29">
        <v>0</v>
      </c>
      <c r="W3549" s="29">
        <v>0</v>
      </c>
      <c r="X3549">
        <v>1</v>
      </c>
      <c r="Y3549" s="33">
        <v>0</v>
      </c>
      <c r="Z3549" s="29">
        <v>0</v>
      </c>
      <c r="AA3549" s="29">
        <v>0</v>
      </c>
      <c r="AB3549" s="29">
        <v>0</v>
      </c>
      <c r="AC3549" s="33">
        <v>0</v>
      </c>
      <c r="AD3549" s="33">
        <v>-166.66533999999999</v>
      </c>
      <c r="AE3549" s="29">
        <v>0</v>
      </c>
      <c r="AG3549" s="29">
        <v>0</v>
      </c>
      <c r="AH3549" s="29">
        <v>0</v>
      </c>
      <c r="AI3549" s="29">
        <v>0</v>
      </c>
      <c r="AJ3549" s="29">
        <v>0</v>
      </c>
      <c r="AK3549" s="29">
        <v>0</v>
      </c>
      <c r="AL3549" s="53">
        <v>1</v>
      </c>
      <c r="AM3549" s="29" t="s">
        <v>20651</v>
      </c>
      <c r="AN3549" s="29" t="s">
        <v>20651</v>
      </c>
      <c r="AO3549" s="29">
        <v>0</v>
      </c>
      <c r="AP3549" s="30">
        <v>0</v>
      </c>
      <c r="AQ3549" s="30">
        <v>0</v>
      </c>
    </row>
    <row r="3550" spans="1:43" x14ac:dyDescent="0.25">
      <c r="A3550" t="s">
        <v>20647</v>
      </c>
      <c r="B3550" t="s">
        <v>20652</v>
      </c>
      <c r="C3550" s="34">
        <v>10000064252213</v>
      </c>
      <c r="D3550">
        <v>3565536</v>
      </c>
      <c r="E3550" t="s">
        <v>20648</v>
      </c>
      <c r="F3550" t="s">
        <v>20651</v>
      </c>
      <c r="G3550" t="s">
        <v>89</v>
      </c>
      <c r="H3550" t="s">
        <v>90</v>
      </c>
      <c r="I3550" t="s">
        <v>14</v>
      </c>
      <c r="J3550" t="s">
        <v>20650</v>
      </c>
      <c r="K3550">
        <v>0</v>
      </c>
      <c r="L3550" t="s">
        <v>20652</v>
      </c>
      <c r="M3550" t="s">
        <v>20652</v>
      </c>
      <c r="N3550">
        <v>0</v>
      </c>
      <c r="O3550">
        <v>75</v>
      </c>
      <c r="P3550" s="17">
        <v>46022</v>
      </c>
      <c r="Q3550" s="19">
        <v>0</v>
      </c>
      <c r="R3550" t="s">
        <v>24</v>
      </c>
      <c r="S3550" s="17">
        <v>45731</v>
      </c>
      <c r="U3550" s="29">
        <v>0</v>
      </c>
      <c r="V3550" s="29">
        <v>0</v>
      </c>
      <c r="W3550" s="29">
        <v>0</v>
      </c>
      <c r="X3550">
        <v>1</v>
      </c>
      <c r="Y3550" s="33">
        <v>0</v>
      </c>
      <c r="Z3550" s="29">
        <v>0</v>
      </c>
      <c r="AA3550" s="29">
        <v>0</v>
      </c>
      <c r="AB3550" s="29">
        <v>0</v>
      </c>
      <c r="AC3550" s="33">
        <v>0</v>
      </c>
      <c r="AD3550" s="33">
        <v>-166.66533999999999</v>
      </c>
      <c r="AE3550" s="29">
        <v>0</v>
      </c>
      <c r="AG3550" s="29">
        <v>0</v>
      </c>
      <c r="AH3550" s="29">
        <v>0</v>
      </c>
      <c r="AI3550" s="29">
        <v>0</v>
      </c>
      <c r="AJ3550" s="29">
        <v>0</v>
      </c>
      <c r="AK3550" s="29">
        <v>0</v>
      </c>
      <c r="AL3550" s="53">
        <v>1</v>
      </c>
      <c r="AM3550" s="29" t="s">
        <v>20651</v>
      </c>
      <c r="AN3550" s="29" t="s">
        <v>20651</v>
      </c>
      <c r="AO3550" s="29">
        <v>0</v>
      </c>
      <c r="AP3550" s="30">
        <v>0</v>
      </c>
      <c r="AQ3550" s="30">
        <v>0</v>
      </c>
    </row>
    <row r="3551" spans="1:43" x14ac:dyDescent="0.25">
      <c r="A3551" t="s">
        <v>20647</v>
      </c>
      <c r="B3551" t="s">
        <v>20652</v>
      </c>
      <c r="C3551" s="34">
        <v>10000064252228</v>
      </c>
      <c r="D3551">
        <v>9076504</v>
      </c>
      <c r="E3551" t="s">
        <v>20648</v>
      </c>
      <c r="F3551" t="s">
        <v>20651</v>
      </c>
      <c r="G3551" t="s">
        <v>89</v>
      </c>
      <c r="H3551" t="s">
        <v>90</v>
      </c>
      <c r="I3551" t="s">
        <v>14</v>
      </c>
      <c r="J3551" t="s">
        <v>20650</v>
      </c>
      <c r="K3551">
        <v>0</v>
      </c>
      <c r="L3551" t="s">
        <v>20652</v>
      </c>
      <c r="M3551" t="s">
        <v>20652</v>
      </c>
      <c r="N3551">
        <v>0</v>
      </c>
      <c r="O3551">
        <v>75</v>
      </c>
      <c r="P3551" s="17">
        <v>46022</v>
      </c>
      <c r="Q3551" s="19">
        <v>0</v>
      </c>
      <c r="R3551" t="s">
        <v>24</v>
      </c>
      <c r="S3551" s="17">
        <v>45731</v>
      </c>
      <c r="U3551" s="29">
        <v>0</v>
      </c>
      <c r="V3551" s="29">
        <v>0</v>
      </c>
      <c r="W3551" s="29">
        <v>0</v>
      </c>
      <c r="X3551">
        <v>1</v>
      </c>
      <c r="Y3551" s="33">
        <v>0</v>
      </c>
      <c r="Z3551" s="29">
        <v>0</v>
      </c>
      <c r="AA3551" s="29">
        <v>0</v>
      </c>
      <c r="AB3551" s="29">
        <v>0</v>
      </c>
      <c r="AC3551" s="33">
        <v>0</v>
      </c>
      <c r="AD3551" s="33">
        <v>-31.932475</v>
      </c>
      <c r="AE3551" s="29">
        <v>0</v>
      </c>
      <c r="AG3551" s="29">
        <v>0</v>
      </c>
      <c r="AH3551" s="29">
        <v>0</v>
      </c>
      <c r="AI3551" s="29">
        <v>0</v>
      </c>
      <c r="AJ3551" s="29">
        <v>0</v>
      </c>
      <c r="AK3551" s="29">
        <v>0</v>
      </c>
      <c r="AL3551" s="53">
        <v>1</v>
      </c>
      <c r="AM3551" s="29" t="s">
        <v>20651</v>
      </c>
      <c r="AN3551" s="29" t="s">
        <v>20651</v>
      </c>
      <c r="AO3551" s="29">
        <v>0</v>
      </c>
      <c r="AP3551" s="30">
        <v>0</v>
      </c>
      <c r="AQ3551" s="30">
        <v>0</v>
      </c>
    </row>
    <row r="3552" spans="1:43" x14ac:dyDescent="0.25">
      <c r="A3552" t="s">
        <v>20647</v>
      </c>
      <c r="B3552" t="s">
        <v>20652</v>
      </c>
      <c r="C3552" s="34">
        <v>10000064252228</v>
      </c>
      <c r="D3552">
        <v>9076504</v>
      </c>
      <c r="E3552" t="s">
        <v>20648</v>
      </c>
      <c r="F3552" t="s">
        <v>20651</v>
      </c>
      <c r="G3552" t="s">
        <v>89</v>
      </c>
      <c r="H3552" t="s">
        <v>90</v>
      </c>
      <c r="I3552" t="s">
        <v>14</v>
      </c>
      <c r="J3552" t="s">
        <v>20650</v>
      </c>
      <c r="K3552">
        <v>0</v>
      </c>
      <c r="L3552" t="s">
        <v>20652</v>
      </c>
      <c r="M3552" t="s">
        <v>20652</v>
      </c>
      <c r="N3552">
        <v>0</v>
      </c>
      <c r="O3552">
        <v>75</v>
      </c>
      <c r="P3552" s="17">
        <v>46022</v>
      </c>
      <c r="Q3552" s="19">
        <v>0</v>
      </c>
      <c r="R3552" t="s">
        <v>24</v>
      </c>
      <c r="S3552" s="17">
        <v>45731</v>
      </c>
      <c r="U3552" s="29">
        <v>0</v>
      </c>
      <c r="V3552" s="29">
        <v>0</v>
      </c>
      <c r="W3552" s="29">
        <v>0</v>
      </c>
      <c r="X3552">
        <v>1</v>
      </c>
      <c r="Y3552" s="33">
        <v>0</v>
      </c>
      <c r="Z3552" s="29">
        <v>0</v>
      </c>
      <c r="AA3552" s="29">
        <v>0</v>
      </c>
      <c r="AB3552" s="29">
        <v>0</v>
      </c>
      <c r="AC3552" s="33">
        <v>0</v>
      </c>
      <c r="AD3552" s="33">
        <v>-31.932475</v>
      </c>
      <c r="AE3552" s="29">
        <v>0</v>
      </c>
      <c r="AG3552" s="29">
        <v>0</v>
      </c>
      <c r="AH3552" s="29">
        <v>0</v>
      </c>
      <c r="AI3552" s="29">
        <v>0</v>
      </c>
      <c r="AJ3552" s="29">
        <v>0</v>
      </c>
      <c r="AK3552" s="29">
        <v>0</v>
      </c>
      <c r="AL3552" s="53">
        <v>1</v>
      </c>
      <c r="AM3552" s="29" t="s">
        <v>20651</v>
      </c>
      <c r="AN3552" s="29" t="s">
        <v>20651</v>
      </c>
      <c r="AO3552" s="29">
        <v>0</v>
      </c>
      <c r="AP3552" s="30">
        <v>0</v>
      </c>
      <c r="AQ3552" s="30">
        <v>0</v>
      </c>
    </row>
    <row r="3553" spans="1:43" x14ac:dyDescent="0.25">
      <c r="A3553" t="s">
        <v>20647</v>
      </c>
      <c r="B3553" t="s">
        <v>20652</v>
      </c>
      <c r="C3553" s="34">
        <v>10000064263105</v>
      </c>
      <c r="D3553">
        <v>9078561</v>
      </c>
      <c r="E3553" t="s">
        <v>20648</v>
      </c>
      <c r="F3553" t="s">
        <v>20651</v>
      </c>
      <c r="G3553" t="s">
        <v>89</v>
      </c>
      <c r="H3553" t="s">
        <v>90</v>
      </c>
      <c r="I3553" t="s">
        <v>10</v>
      </c>
      <c r="J3553" t="s">
        <v>20650</v>
      </c>
      <c r="K3553">
        <v>0</v>
      </c>
      <c r="L3553" t="s">
        <v>20652</v>
      </c>
      <c r="M3553" t="s">
        <v>20652</v>
      </c>
      <c r="N3553">
        <v>0</v>
      </c>
      <c r="O3553">
        <v>27</v>
      </c>
      <c r="P3553" s="17">
        <v>46022</v>
      </c>
      <c r="Q3553" s="19">
        <v>0</v>
      </c>
      <c r="R3553" t="s">
        <v>24</v>
      </c>
      <c r="S3553" s="17">
        <v>45732</v>
      </c>
      <c r="U3553" s="29">
        <v>0</v>
      </c>
      <c r="V3553" s="29">
        <v>0</v>
      </c>
      <c r="W3553" s="29">
        <v>0</v>
      </c>
      <c r="X3553">
        <v>1</v>
      </c>
      <c r="Y3553" s="33">
        <v>0</v>
      </c>
      <c r="Z3553" s="29">
        <v>0</v>
      </c>
      <c r="AA3553" s="29">
        <v>0</v>
      </c>
      <c r="AB3553" s="29">
        <v>0</v>
      </c>
      <c r="AC3553" s="33">
        <v>0</v>
      </c>
      <c r="AD3553" s="33">
        <v>-145.94</v>
      </c>
      <c r="AE3553" s="29">
        <v>0</v>
      </c>
      <c r="AG3553" s="29">
        <v>0</v>
      </c>
      <c r="AH3553" s="29">
        <v>0</v>
      </c>
      <c r="AI3553" s="29">
        <v>0</v>
      </c>
      <c r="AJ3553" s="29">
        <v>0</v>
      </c>
      <c r="AK3553" s="29">
        <v>0</v>
      </c>
      <c r="AL3553" s="53">
        <v>1</v>
      </c>
      <c r="AM3553" s="29" t="s">
        <v>20651</v>
      </c>
      <c r="AN3553" s="29" t="s">
        <v>20651</v>
      </c>
      <c r="AO3553" s="29">
        <v>0</v>
      </c>
      <c r="AP3553" s="30">
        <v>0</v>
      </c>
      <c r="AQ3553" s="30">
        <v>0</v>
      </c>
    </row>
    <row r="3554" spans="1:43" x14ac:dyDescent="0.25">
      <c r="A3554" t="s">
        <v>20647</v>
      </c>
      <c r="B3554" t="s">
        <v>20652</v>
      </c>
      <c r="C3554" s="34">
        <v>10000064266788</v>
      </c>
      <c r="D3554">
        <v>9079279</v>
      </c>
      <c r="E3554" t="s">
        <v>20648</v>
      </c>
      <c r="F3554" t="s">
        <v>20651</v>
      </c>
      <c r="G3554" t="s">
        <v>89</v>
      </c>
      <c r="H3554" t="s">
        <v>90</v>
      </c>
      <c r="I3554" t="s">
        <v>10</v>
      </c>
      <c r="J3554" t="s">
        <v>20650</v>
      </c>
      <c r="K3554">
        <v>0</v>
      </c>
      <c r="L3554" t="s">
        <v>20652</v>
      </c>
      <c r="M3554" t="s">
        <v>20652</v>
      </c>
      <c r="N3554">
        <v>0</v>
      </c>
      <c r="O3554">
        <v>19</v>
      </c>
      <c r="P3554" s="17">
        <v>46022</v>
      </c>
      <c r="Q3554" s="19">
        <v>0</v>
      </c>
      <c r="R3554" t="s">
        <v>24</v>
      </c>
      <c r="S3554" s="17">
        <v>45732</v>
      </c>
      <c r="U3554" s="29">
        <v>0</v>
      </c>
      <c r="V3554" s="29">
        <v>0</v>
      </c>
      <c r="W3554" s="29">
        <v>0</v>
      </c>
      <c r="X3554">
        <v>1</v>
      </c>
      <c r="Y3554" s="33">
        <v>0</v>
      </c>
      <c r="Z3554" s="29">
        <v>0</v>
      </c>
      <c r="AA3554" s="29">
        <v>0</v>
      </c>
      <c r="AB3554" s="29">
        <v>0</v>
      </c>
      <c r="AC3554" s="33">
        <v>0</v>
      </c>
      <c r="AD3554" s="33">
        <v>-152.75563</v>
      </c>
      <c r="AE3554" s="29">
        <v>0</v>
      </c>
      <c r="AG3554" s="29">
        <v>0</v>
      </c>
      <c r="AH3554" s="29">
        <v>0</v>
      </c>
      <c r="AI3554" s="29">
        <v>0</v>
      </c>
      <c r="AJ3554" s="29">
        <v>0</v>
      </c>
      <c r="AK3554" s="29">
        <v>0</v>
      </c>
      <c r="AL3554" s="53">
        <v>1</v>
      </c>
      <c r="AM3554" s="29" t="s">
        <v>20651</v>
      </c>
      <c r="AN3554" s="29" t="s">
        <v>20651</v>
      </c>
      <c r="AO3554" s="29">
        <v>0</v>
      </c>
      <c r="AP3554" s="30">
        <v>0</v>
      </c>
      <c r="AQ3554" s="30">
        <v>0</v>
      </c>
    </row>
    <row r="3555" spans="1:43" x14ac:dyDescent="0.25">
      <c r="A3555" t="s">
        <v>20647</v>
      </c>
      <c r="B3555" t="s">
        <v>20652</v>
      </c>
      <c r="C3555" s="34">
        <v>10000064266788</v>
      </c>
      <c r="D3555">
        <v>9079279</v>
      </c>
      <c r="E3555" t="s">
        <v>20648</v>
      </c>
      <c r="F3555" t="s">
        <v>20651</v>
      </c>
      <c r="G3555" t="s">
        <v>89</v>
      </c>
      <c r="H3555" t="s">
        <v>90</v>
      </c>
      <c r="I3555" t="s">
        <v>10</v>
      </c>
      <c r="J3555" t="s">
        <v>20650</v>
      </c>
      <c r="K3555">
        <v>0</v>
      </c>
      <c r="L3555" t="s">
        <v>20652</v>
      </c>
      <c r="M3555" t="s">
        <v>20652</v>
      </c>
      <c r="N3555">
        <v>0</v>
      </c>
      <c r="O3555">
        <v>19</v>
      </c>
      <c r="P3555" s="17">
        <v>46022</v>
      </c>
      <c r="Q3555" s="19">
        <v>0</v>
      </c>
      <c r="R3555" t="s">
        <v>24</v>
      </c>
      <c r="S3555" s="17">
        <v>45732</v>
      </c>
      <c r="U3555" s="29">
        <v>0</v>
      </c>
      <c r="V3555" s="29">
        <v>0</v>
      </c>
      <c r="W3555" s="29">
        <v>0</v>
      </c>
      <c r="X3555">
        <v>1</v>
      </c>
      <c r="Y3555" s="33">
        <v>0</v>
      </c>
      <c r="Z3555" s="29">
        <v>0</v>
      </c>
      <c r="AA3555" s="29">
        <v>0</v>
      </c>
      <c r="AB3555" s="29">
        <v>0</v>
      </c>
      <c r="AC3555" s="33">
        <v>0</v>
      </c>
      <c r="AD3555" s="33">
        <v>-152.75563</v>
      </c>
      <c r="AE3555" s="29">
        <v>0</v>
      </c>
      <c r="AG3555" s="29">
        <v>0</v>
      </c>
      <c r="AH3555" s="29">
        <v>0</v>
      </c>
      <c r="AI3555" s="29">
        <v>0</v>
      </c>
      <c r="AJ3555" s="29">
        <v>0</v>
      </c>
      <c r="AK3555" s="29">
        <v>0</v>
      </c>
      <c r="AL3555" s="53">
        <v>1</v>
      </c>
      <c r="AM3555" s="29" t="s">
        <v>20651</v>
      </c>
      <c r="AN3555" s="29" t="s">
        <v>20651</v>
      </c>
      <c r="AO3555" s="29">
        <v>0</v>
      </c>
      <c r="AP3555" s="30">
        <v>0</v>
      </c>
      <c r="AQ3555" s="30">
        <v>0</v>
      </c>
    </row>
    <row r="3556" spans="1:43" x14ac:dyDescent="0.25">
      <c r="A3556" t="s">
        <v>20647</v>
      </c>
      <c r="B3556" t="s">
        <v>20652</v>
      </c>
      <c r="C3556" s="34">
        <v>10000064266788</v>
      </c>
      <c r="D3556">
        <v>9079279</v>
      </c>
      <c r="E3556" t="s">
        <v>20648</v>
      </c>
      <c r="F3556" t="s">
        <v>20651</v>
      </c>
      <c r="G3556" t="s">
        <v>89</v>
      </c>
      <c r="H3556" t="s">
        <v>90</v>
      </c>
      <c r="I3556" t="s">
        <v>10</v>
      </c>
      <c r="J3556" t="s">
        <v>20650</v>
      </c>
      <c r="K3556">
        <v>0</v>
      </c>
      <c r="L3556" t="s">
        <v>20652</v>
      </c>
      <c r="M3556" t="s">
        <v>20652</v>
      </c>
      <c r="N3556">
        <v>0</v>
      </c>
      <c r="O3556">
        <v>19</v>
      </c>
      <c r="P3556" s="17">
        <v>46022</v>
      </c>
      <c r="Q3556" s="19">
        <v>0</v>
      </c>
      <c r="R3556" t="s">
        <v>24</v>
      </c>
      <c r="S3556" s="17">
        <v>45732</v>
      </c>
      <c r="U3556" s="29">
        <v>0</v>
      </c>
      <c r="V3556" s="29">
        <v>0</v>
      </c>
      <c r="W3556" s="29">
        <v>0</v>
      </c>
      <c r="X3556">
        <v>1</v>
      </c>
      <c r="Y3556" s="33">
        <v>0</v>
      </c>
      <c r="Z3556" s="29">
        <v>0</v>
      </c>
      <c r="AA3556" s="29">
        <v>0</v>
      </c>
      <c r="AB3556" s="29">
        <v>0</v>
      </c>
      <c r="AC3556" s="33">
        <v>0</v>
      </c>
      <c r="AD3556" s="33">
        <v>-152.75563</v>
      </c>
      <c r="AE3556" s="29">
        <v>0</v>
      </c>
      <c r="AG3556" s="29">
        <v>0</v>
      </c>
      <c r="AH3556" s="29">
        <v>0</v>
      </c>
      <c r="AI3556" s="29">
        <v>0</v>
      </c>
      <c r="AJ3556" s="29">
        <v>0</v>
      </c>
      <c r="AK3556" s="29">
        <v>0</v>
      </c>
      <c r="AL3556" s="53">
        <v>1</v>
      </c>
      <c r="AM3556" s="29" t="s">
        <v>20651</v>
      </c>
      <c r="AN3556" s="29" t="s">
        <v>20651</v>
      </c>
      <c r="AO3556" s="29">
        <v>0</v>
      </c>
      <c r="AP3556" s="30">
        <v>0</v>
      </c>
      <c r="AQ3556" s="30">
        <v>0</v>
      </c>
    </row>
    <row r="3557" spans="1:43" x14ac:dyDescent="0.25">
      <c r="A3557" t="s">
        <v>20647</v>
      </c>
      <c r="B3557" t="s">
        <v>20652</v>
      </c>
      <c r="C3557" s="34">
        <v>10000064266809</v>
      </c>
      <c r="D3557">
        <v>3566258</v>
      </c>
      <c r="E3557" t="s">
        <v>20648</v>
      </c>
      <c r="F3557" t="s">
        <v>20651</v>
      </c>
      <c r="G3557" t="s">
        <v>89</v>
      </c>
      <c r="H3557" t="s">
        <v>90</v>
      </c>
      <c r="I3557" t="s">
        <v>10</v>
      </c>
      <c r="J3557" t="s">
        <v>20650</v>
      </c>
      <c r="K3557">
        <v>0</v>
      </c>
      <c r="L3557" t="s">
        <v>20652</v>
      </c>
      <c r="M3557" t="s">
        <v>20652</v>
      </c>
      <c r="N3557">
        <v>0</v>
      </c>
      <c r="O3557">
        <v>5</v>
      </c>
      <c r="P3557" s="17">
        <v>46022</v>
      </c>
      <c r="Q3557" s="19">
        <v>0</v>
      </c>
      <c r="R3557" t="s">
        <v>24</v>
      </c>
      <c r="S3557" s="17">
        <v>45732</v>
      </c>
      <c r="U3557" s="29">
        <v>0</v>
      </c>
      <c r="V3557" s="29">
        <v>0</v>
      </c>
      <c r="W3557" s="29">
        <v>0</v>
      </c>
      <c r="X3557">
        <v>1</v>
      </c>
      <c r="Y3557" s="33">
        <v>0</v>
      </c>
      <c r="Z3557" s="29">
        <v>0</v>
      </c>
      <c r="AA3557" s="29">
        <v>0</v>
      </c>
      <c r="AB3557" s="29">
        <v>0</v>
      </c>
      <c r="AC3557" s="33">
        <v>0</v>
      </c>
      <c r="AD3557" s="33">
        <v>-152.76531500000002</v>
      </c>
      <c r="AE3557" s="29">
        <v>0</v>
      </c>
      <c r="AG3557" s="29">
        <v>0</v>
      </c>
      <c r="AH3557" s="29">
        <v>0</v>
      </c>
      <c r="AI3557" s="29">
        <v>0</v>
      </c>
      <c r="AJ3557" s="29">
        <v>0</v>
      </c>
      <c r="AK3557" s="29">
        <v>0</v>
      </c>
      <c r="AL3557" s="53">
        <v>1</v>
      </c>
      <c r="AM3557" s="29" t="s">
        <v>20651</v>
      </c>
      <c r="AN3557" s="29" t="s">
        <v>20651</v>
      </c>
      <c r="AO3557" s="29">
        <v>0</v>
      </c>
      <c r="AP3557" s="30">
        <v>0</v>
      </c>
      <c r="AQ3557" s="30">
        <v>0</v>
      </c>
    </row>
    <row r="3558" spans="1:43" x14ac:dyDescent="0.25">
      <c r="A3558" t="s">
        <v>20647</v>
      </c>
      <c r="B3558" t="s">
        <v>20652</v>
      </c>
      <c r="C3558" s="34">
        <v>10000064266809</v>
      </c>
      <c r="D3558">
        <v>3566258</v>
      </c>
      <c r="E3558" t="s">
        <v>20648</v>
      </c>
      <c r="F3558" t="s">
        <v>20651</v>
      </c>
      <c r="G3558" t="s">
        <v>89</v>
      </c>
      <c r="H3558" t="s">
        <v>90</v>
      </c>
      <c r="I3558" t="s">
        <v>10</v>
      </c>
      <c r="J3558" t="s">
        <v>20650</v>
      </c>
      <c r="K3558">
        <v>0</v>
      </c>
      <c r="L3558" t="s">
        <v>20652</v>
      </c>
      <c r="M3558" t="s">
        <v>20652</v>
      </c>
      <c r="N3558">
        <v>0</v>
      </c>
      <c r="O3558">
        <v>5</v>
      </c>
      <c r="P3558" s="17">
        <v>46022</v>
      </c>
      <c r="Q3558" s="19">
        <v>0</v>
      </c>
      <c r="R3558" t="s">
        <v>24</v>
      </c>
      <c r="S3558" s="17">
        <v>45732</v>
      </c>
      <c r="U3558" s="29">
        <v>0</v>
      </c>
      <c r="V3558" s="29">
        <v>0</v>
      </c>
      <c r="W3558" s="29">
        <v>0</v>
      </c>
      <c r="X3558">
        <v>1</v>
      </c>
      <c r="Y3558" s="33">
        <v>0</v>
      </c>
      <c r="Z3558" s="29">
        <v>0</v>
      </c>
      <c r="AA3558" s="29">
        <v>0</v>
      </c>
      <c r="AB3558" s="29">
        <v>0</v>
      </c>
      <c r="AC3558" s="33">
        <v>0</v>
      </c>
      <c r="AD3558" s="33">
        <v>-152.76531500000002</v>
      </c>
      <c r="AE3558" s="29">
        <v>0</v>
      </c>
      <c r="AG3558" s="29">
        <v>0</v>
      </c>
      <c r="AH3558" s="29">
        <v>0</v>
      </c>
      <c r="AI3558" s="29">
        <v>0</v>
      </c>
      <c r="AJ3558" s="29">
        <v>0</v>
      </c>
      <c r="AK3558" s="29">
        <v>0</v>
      </c>
      <c r="AL3558" s="53">
        <v>1</v>
      </c>
      <c r="AM3558" s="29" t="s">
        <v>20651</v>
      </c>
      <c r="AN3558" s="29" t="s">
        <v>20651</v>
      </c>
      <c r="AO3558" s="29">
        <v>0</v>
      </c>
      <c r="AP3558" s="30">
        <v>0</v>
      </c>
      <c r="AQ3558" s="30">
        <v>0</v>
      </c>
    </row>
    <row r="3559" spans="1:43" x14ac:dyDescent="0.25">
      <c r="A3559" t="s">
        <v>20647</v>
      </c>
      <c r="B3559" t="s">
        <v>20652</v>
      </c>
      <c r="C3559" s="34">
        <v>10000064266809</v>
      </c>
      <c r="D3559">
        <v>3566258</v>
      </c>
      <c r="E3559" t="s">
        <v>20648</v>
      </c>
      <c r="F3559" t="s">
        <v>20651</v>
      </c>
      <c r="G3559" t="s">
        <v>89</v>
      </c>
      <c r="H3559" t="s">
        <v>90</v>
      </c>
      <c r="I3559" t="s">
        <v>10</v>
      </c>
      <c r="J3559" t="s">
        <v>20650</v>
      </c>
      <c r="K3559">
        <v>0</v>
      </c>
      <c r="L3559" t="s">
        <v>20652</v>
      </c>
      <c r="M3559" t="s">
        <v>20652</v>
      </c>
      <c r="N3559">
        <v>0</v>
      </c>
      <c r="O3559">
        <v>5</v>
      </c>
      <c r="P3559" s="17">
        <v>46022</v>
      </c>
      <c r="Q3559" s="19">
        <v>0</v>
      </c>
      <c r="R3559" t="s">
        <v>24</v>
      </c>
      <c r="S3559" s="17">
        <v>45732</v>
      </c>
      <c r="U3559" s="29">
        <v>0</v>
      </c>
      <c r="V3559" s="29">
        <v>0</v>
      </c>
      <c r="W3559" s="29">
        <v>0</v>
      </c>
      <c r="X3559">
        <v>1</v>
      </c>
      <c r="Y3559" s="33">
        <v>0</v>
      </c>
      <c r="Z3559" s="29">
        <v>0</v>
      </c>
      <c r="AA3559" s="29">
        <v>0</v>
      </c>
      <c r="AB3559" s="29">
        <v>0</v>
      </c>
      <c r="AC3559" s="33">
        <v>0</v>
      </c>
      <c r="AD3559" s="33">
        <v>-152.76531500000002</v>
      </c>
      <c r="AE3559" s="29">
        <v>0</v>
      </c>
      <c r="AG3559" s="29">
        <v>0</v>
      </c>
      <c r="AH3559" s="29">
        <v>0</v>
      </c>
      <c r="AI3559" s="29">
        <v>0</v>
      </c>
      <c r="AJ3559" s="29">
        <v>0</v>
      </c>
      <c r="AK3559" s="29">
        <v>0</v>
      </c>
      <c r="AL3559" s="53">
        <v>1</v>
      </c>
      <c r="AM3559" s="29" t="s">
        <v>20651</v>
      </c>
      <c r="AN3559" s="29" t="s">
        <v>20651</v>
      </c>
      <c r="AO3559" s="29">
        <v>0</v>
      </c>
      <c r="AP3559" s="30">
        <v>0</v>
      </c>
      <c r="AQ3559" s="30">
        <v>0</v>
      </c>
    </row>
    <row r="3560" spans="1:43" x14ac:dyDescent="0.25">
      <c r="A3560" t="s">
        <v>20647</v>
      </c>
      <c r="B3560" t="s">
        <v>20652</v>
      </c>
      <c r="C3560" s="34">
        <v>10000064267507</v>
      </c>
      <c r="D3560">
        <v>9079408</v>
      </c>
      <c r="E3560" t="s">
        <v>20649</v>
      </c>
      <c r="F3560" t="s">
        <v>20651</v>
      </c>
      <c r="G3560" t="s">
        <v>89</v>
      </c>
      <c r="H3560" t="s">
        <v>90</v>
      </c>
      <c r="I3560" t="s">
        <v>10</v>
      </c>
      <c r="J3560" t="s">
        <v>20650</v>
      </c>
      <c r="K3560">
        <v>0</v>
      </c>
      <c r="L3560" t="s">
        <v>20652</v>
      </c>
      <c r="M3560" t="s">
        <v>20652</v>
      </c>
      <c r="N3560">
        <v>0</v>
      </c>
      <c r="O3560">
        <v>23</v>
      </c>
      <c r="P3560" s="17">
        <v>46022</v>
      </c>
      <c r="Q3560" s="19">
        <v>0</v>
      </c>
      <c r="R3560" t="s">
        <v>24</v>
      </c>
      <c r="S3560" s="17">
        <v>45732</v>
      </c>
      <c r="U3560" s="29">
        <v>0</v>
      </c>
      <c r="V3560" s="29">
        <v>0</v>
      </c>
      <c r="W3560" s="29">
        <v>0</v>
      </c>
      <c r="X3560">
        <v>1</v>
      </c>
      <c r="Y3560" s="33">
        <v>0</v>
      </c>
      <c r="Z3560" s="29">
        <v>0</v>
      </c>
      <c r="AA3560" s="29">
        <v>0</v>
      </c>
      <c r="AB3560" s="29">
        <v>0</v>
      </c>
      <c r="AC3560" s="33">
        <v>0</v>
      </c>
      <c r="AD3560" s="33">
        <v>-141.74105</v>
      </c>
      <c r="AE3560" s="29">
        <v>0</v>
      </c>
      <c r="AG3560" s="29">
        <v>0</v>
      </c>
      <c r="AH3560" s="29">
        <v>0</v>
      </c>
      <c r="AI3560" s="29">
        <v>0</v>
      </c>
      <c r="AJ3560" s="29">
        <v>0</v>
      </c>
      <c r="AK3560" s="29">
        <v>0</v>
      </c>
      <c r="AL3560" s="53">
        <v>1</v>
      </c>
      <c r="AM3560" s="29" t="s">
        <v>20651</v>
      </c>
      <c r="AN3560" s="29" t="s">
        <v>20651</v>
      </c>
      <c r="AO3560" s="29">
        <v>0</v>
      </c>
      <c r="AP3560" s="30">
        <v>0</v>
      </c>
      <c r="AQ3560" s="30">
        <v>0</v>
      </c>
    </row>
    <row r="3561" spans="1:43" x14ac:dyDescent="0.25">
      <c r="A3561" t="s">
        <v>20647</v>
      </c>
      <c r="B3561" t="s">
        <v>20652</v>
      </c>
      <c r="C3561" s="34">
        <v>10000064268146</v>
      </c>
      <c r="D3561">
        <v>9079583</v>
      </c>
      <c r="E3561" t="s">
        <v>20648</v>
      </c>
      <c r="F3561" t="s">
        <v>20651</v>
      </c>
      <c r="G3561" t="s">
        <v>89</v>
      </c>
      <c r="H3561" t="s">
        <v>90</v>
      </c>
      <c r="I3561" t="s">
        <v>10</v>
      </c>
      <c r="J3561" t="s">
        <v>20650</v>
      </c>
      <c r="K3561">
        <v>0</v>
      </c>
      <c r="L3561" t="s">
        <v>20652</v>
      </c>
      <c r="M3561" t="s">
        <v>20652</v>
      </c>
      <c r="N3561">
        <v>0</v>
      </c>
      <c r="O3561">
        <v>32</v>
      </c>
      <c r="P3561" s="17">
        <v>46022</v>
      </c>
      <c r="Q3561" s="19">
        <v>0</v>
      </c>
      <c r="R3561" t="s">
        <v>24</v>
      </c>
      <c r="S3561" s="17">
        <v>45732</v>
      </c>
      <c r="U3561" s="29">
        <v>0</v>
      </c>
      <c r="V3561" s="29">
        <v>0</v>
      </c>
      <c r="W3561" s="29">
        <v>0</v>
      </c>
      <c r="X3561">
        <v>1</v>
      </c>
      <c r="Y3561" s="33">
        <v>0</v>
      </c>
      <c r="Z3561" s="29">
        <v>0</v>
      </c>
      <c r="AA3561" s="29">
        <v>0</v>
      </c>
      <c r="AB3561" s="29">
        <v>0</v>
      </c>
      <c r="AC3561" s="33">
        <v>0</v>
      </c>
      <c r="AD3561" s="33">
        <v>-240.06</v>
      </c>
      <c r="AE3561" s="29">
        <v>0</v>
      </c>
      <c r="AG3561" s="29">
        <v>0</v>
      </c>
      <c r="AH3561" s="29">
        <v>0</v>
      </c>
      <c r="AI3561" s="29">
        <v>0</v>
      </c>
      <c r="AJ3561" s="29">
        <v>0</v>
      </c>
      <c r="AK3561" s="29">
        <v>0</v>
      </c>
      <c r="AL3561" s="53">
        <v>1</v>
      </c>
      <c r="AM3561" s="29" t="s">
        <v>20651</v>
      </c>
      <c r="AN3561" s="29" t="s">
        <v>20651</v>
      </c>
      <c r="AO3561" s="29">
        <v>0</v>
      </c>
      <c r="AP3561" s="30">
        <v>0</v>
      </c>
      <c r="AQ3561" s="30">
        <v>0</v>
      </c>
    </row>
    <row r="3562" spans="1:43" x14ac:dyDescent="0.25">
      <c r="A3562" t="s">
        <v>20647</v>
      </c>
      <c r="B3562" t="s">
        <v>20652</v>
      </c>
      <c r="C3562" s="34">
        <v>10000064274011</v>
      </c>
      <c r="D3562">
        <v>9080825</v>
      </c>
      <c r="E3562" t="s">
        <v>20648</v>
      </c>
      <c r="F3562" t="s">
        <v>20651</v>
      </c>
      <c r="G3562" t="s">
        <v>89</v>
      </c>
      <c r="H3562" t="s">
        <v>90</v>
      </c>
      <c r="I3562" t="s">
        <v>10</v>
      </c>
      <c r="J3562" t="s">
        <v>20650</v>
      </c>
      <c r="K3562">
        <v>0</v>
      </c>
      <c r="L3562" t="s">
        <v>20652</v>
      </c>
      <c r="M3562" t="s">
        <v>20652</v>
      </c>
      <c r="N3562">
        <v>0</v>
      </c>
      <c r="O3562">
        <v>1</v>
      </c>
      <c r="P3562" s="17">
        <v>46022</v>
      </c>
      <c r="Q3562" s="19">
        <v>0</v>
      </c>
      <c r="R3562" t="s">
        <v>24</v>
      </c>
      <c r="S3562" s="17">
        <v>45732</v>
      </c>
      <c r="U3562" s="29">
        <v>0</v>
      </c>
      <c r="V3562" s="29">
        <v>0</v>
      </c>
      <c r="W3562" s="29">
        <v>0</v>
      </c>
      <c r="X3562">
        <v>1</v>
      </c>
      <c r="Y3562" s="33">
        <v>0</v>
      </c>
      <c r="Z3562" s="29">
        <v>0</v>
      </c>
      <c r="AA3562" s="29">
        <v>0</v>
      </c>
      <c r="AB3562" s="29">
        <v>0</v>
      </c>
      <c r="AC3562" s="33">
        <v>0</v>
      </c>
      <c r="AD3562" s="33">
        <v>-162.96</v>
      </c>
      <c r="AE3562" s="29">
        <v>0</v>
      </c>
      <c r="AG3562" s="29">
        <v>0</v>
      </c>
      <c r="AH3562" s="29">
        <v>0</v>
      </c>
      <c r="AI3562" s="29">
        <v>0</v>
      </c>
      <c r="AJ3562" s="29">
        <v>0</v>
      </c>
      <c r="AK3562" s="29">
        <v>0</v>
      </c>
      <c r="AL3562" s="53">
        <v>1</v>
      </c>
      <c r="AM3562" s="29" t="s">
        <v>20651</v>
      </c>
      <c r="AN3562" s="29" t="s">
        <v>20651</v>
      </c>
      <c r="AO3562" s="29">
        <v>0</v>
      </c>
      <c r="AP3562" s="30">
        <v>0</v>
      </c>
      <c r="AQ3562" s="30">
        <v>0</v>
      </c>
    </row>
    <row r="3563" spans="1:43" x14ac:dyDescent="0.25">
      <c r="A3563" t="s">
        <v>20647</v>
      </c>
      <c r="B3563" t="s">
        <v>20652</v>
      </c>
      <c r="C3563" s="34">
        <v>10000064274011</v>
      </c>
      <c r="D3563">
        <v>9080825</v>
      </c>
      <c r="E3563" t="s">
        <v>20648</v>
      </c>
      <c r="F3563" t="s">
        <v>20651</v>
      </c>
      <c r="G3563" t="s">
        <v>89</v>
      </c>
      <c r="H3563" t="s">
        <v>90</v>
      </c>
      <c r="I3563" t="s">
        <v>10</v>
      </c>
      <c r="J3563" t="s">
        <v>20650</v>
      </c>
      <c r="K3563">
        <v>0</v>
      </c>
      <c r="L3563" t="s">
        <v>20652</v>
      </c>
      <c r="M3563" t="s">
        <v>20652</v>
      </c>
      <c r="N3563">
        <v>0</v>
      </c>
      <c r="O3563">
        <v>1</v>
      </c>
      <c r="P3563" s="17">
        <v>46022</v>
      </c>
      <c r="Q3563" s="19">
        <v>0</v>
      </c>
      <c r="R3563" t="s">
        <v>24</v>
      </c>
      <c r="S3563" s="17">
        <v>45732</v>
      </c>
      <c r="U3563" s="29">
        <v>0</v>
      </c>
      <c r="V3563" s="29">
        <v>0</v>
      </c>
      <c r="W3563" s="29">
        <v>0</v>
      </c>
      <c r="X3563">
        <v>1</v>
      </c>
      <c r="Y3563" s="33">
        <v>0</v>
      </c>
      <c r="Z3563" s="29">
        <v>0</v>
      </c>
      <c r="AA3563" s="29">
        <v>0</v>
      </c>
      <c r="AB3563" s="29">
        <v>0</v>
      </c>
      <c r="AC3563" s="33">
        <v>0</v>
      </c>
      <c r="AD3563" s="33">
        <v>-162.96</v>
      </c>
      <c r="AE3563" s="29">
        <v>0</v>
      </c>
      <c r="AG3563" s="29">
        <v>0</v>
      </c>
      <c r="AH3563" s="29">
        <v>0</v>
      </c>
      <c r="AI3563" s="29">
        <v>0</v>
      </c>
      <c r="AJ3563" s="29">
        <v>0</v>
      </c>
      <c r="AK3563" s="29">
        <v>0</v>
      </c>
      <c r="AL3563" s="53">
        <v>1</v>
      </c>
      <c r="AM3563" s="29" t="s">
        <v>20651</v>
      </c>
      <c r="AN3563" s="29" t="s">
        <v>20651</v>
      </c>
      <c r="AO3563" s="29">
        <v>0</v>
      </c>
      <c r="AP3563" s="30">
        <v>0</v>
      </c>
      <c r="AQ3563" s="30">
        <v>0</v>
      </c>
    </row>
    <row r="3564" spans="1:43" x14ac:dyDescent="0.25">
      <c r="A3564" t="s">
        <v>20647</v>
      </c>
      <c r="B3564" t="s">
        <v>20652</v>
      </c>
      <c r="C3564" s="34">
        <v>10000064274012</v>
      </c>
      <c r="D3564">
        <v>9080826</v>
      </c>
      <c r="E3564" t="s">
        <v>20648</v>
      </c>
      <c r="F3564" t="s">
        <v>20651</v>
      </c>
      <c r="G3564" t="s">
        <v>89</v>
      </c>
      <c r="H3564" t="s">
        <v>90</v>
      </c>
      <c r="I3564" t="s">
        <v>10</v>
      </c>
      <c r="J3564" t="s">
        <v>20650</v>
      </c>
      <c r="K3564">
        <v>0</v>
      </c>
      <c r="L3564" t="s">
        <v>20652</v>
      </c>
      <c r="M3564" t="s">
        <v>20652</v>
      </c>
      <c r="N3564">
        <v>0</v>
      </c>
      <c r="O3564">
        <v>2</v>
      </c>
      <c r="P3564" s="17">
        <v>46022</v>
      </c>
      <c r="Q3564" s="19">
        <v>0</v>
      </c>
      <c r="R3564" t="s">
        <v>24</v>
      </c>
      <c r="S3564" s="17">
        <v>45732</v>
      </c>
      <c r="U3564" s="29">
        <v>0</v>
      </c>
      <c r="V3564" s="29">
        <v>0</v>
      </c>
      <c r="W3564" s="29">
        <v>0</v>
      </c>
      <c r="X3564">
        <v>1</v>
      </c>
      <c r="Y3564" s="33">
        <v>0</v>
      </c>
      <c r="Z3564" s="29">
        <v>0</v>
      </c>
      <c r="AA3564" s="29">
        <v>0</v>
      </c>
      <c r="AB3564" s="29">
        <v>0</v>
      </c>
      <c r="AC3564" s="33">
        <v>0</v>
      </c>
      <c r="AD3564" s="33">
        <v>-162.96</v>
      </c>
      <c r="AE3564" s="29">
        <v>0</v>
      </c>
      <c r="AG3564" s="29">
        <v>0</v>
      </c>
      <c r="AH3564" s="29">
        <v>0</v>
      </c>
      <c r="AI3564" s="29">
        <v>0</v>
      </c>
      <c r="AJ3564" s="29">
        <v>0</v>
      </c>
      <c r="AK3564" s="29">
        <v>0</v>
      </c>
      <c r="AL3564" s="53">
        <v>1</v>
      </c>
      <c r="AM3564" s="29" t="s">
        <v>20651</v>
      </c>
      <c r="AN3564" s="29" t="s">
        <v>20651</v>
      </c>
      <c r="AO3564" s="29">
        <v>0</v>
      </c>
      <c r="AP3564" s="30">
        <v>0</v>
      </c>
      <c r="AQ3564" s="30">
        <v>0</v>
      </c>
    </row>
    <row r="3565" spans="1:43" x14ac:dyDescent="0.25">
      <c r="A3565" t="s">
        <v>20647</v>
      </c>
      <c r="B3565" t="s">
        <v>20652</v>
      </c>
      <c r="C3565" s="34">
        <v>10000064274012</v>
      </c>
      <c r="D3565">
        <v>9080826</v>
      </c>
      <c r="E3565" t="s">
        <v>20648</v>
      </c>
      <c r="F3565" t="s">
        <v>20651</v>
      </c>
      <c r="G3565" t="s">
        <v>89</v>
      </c>
      <c r="H3565" t="s">
        <v>90</v>
      </c>
      <c r="I3565" t="s">
        <v>10</v>
      </c>
      <c r="J3565" t="s">
        <v>20650</v>
      </c>
      <c r="K3565">
        <v>0</v>
      </c>
      <c r="L3565" t="s">
        <v>20652</v>
      </c>
      <c r="M3565" t="s">
        <v>20652</v>
      </c>
      <c r="N3565">
        <v>0</v>
      </c>
      <c r="O3565">
        <v>2</v>
      </c>
      <c r="P3565" s="17">
        <v>46022</v>
      </c>
      <c r="Q3565" s="19">
        <v>0</v>
      </c>
      <c r="R3565" t="s">
        <v>24</v>
      </c>
      <c r="S3565" s="17">
        <v>45732</v>
      </c>
      <c r="U3565" s="29">
        <v>0</v>
      </c>
      <c r="V3565" s="29">
        <v>0</v>
      </c>
      <c r="W3565" s="29">
        <v>0</v>
      </c>
      <c r="X3565">
        <v>1</v>
      </c>
      <c r="Y3565" s="33">
        <v>0</v>
      </c>
      <c r="Z3565" s="29">
        <v>0</v>
      </c>
      <c r="AA3565" s="29">
        <v>0</v>
      </c>
      <c r="AB3565" s="29">
        <v>0</v>
      </c>
      <c r="AC3565" s="33">
        <v>0</v>
      </c>
      <c r="AD3565" s="33">
        <v>-162.96</v>
      </c>
      <c r="AE3565" s="29">
        <v>0</v>
      </c>
      <c r="AG3565" s="29">
        <v>0</v>
      </c>
      <c r="AH3565" s="29">
        <v>0</v>
      </c>
      <c r="AI3565" s="29">
        <v>0</v>
      </c>
      <c r="AJ3565" s="29">
        <v>0</v>
      </c>
      <c r="AK3565" s="29">
        <v>0</v>
      </c>
      <c r="AL3565" s="53">
        <v>1</v>
      </c>
      <c r="AM3565" s="29" t="s">
        <v>20651</v>
      </c>
      <c r="AN3565" s="29" t="s">
        <v>20651</v>
      </c>
      <c r="AO3565" s="29">
        <v>0</v>
      </c>
      <c r="AP3565" s="30">
        <v>0</v>
      </c>
      <c r="AQ3565" s="30">
        <v>0</v>
      </c>
    </row>
    <row r="3566" spans="1:43" x14ac:dyDescent="0.25">
      <c r="A3566" t="s">
        <v>20647</v>
      </c>
      <c r="B3566" t="s">
        <v>20652</v>
      </c>
      <c r="C3566" s="34">
        <v>10000064276616</v>
      </c>
      <c r="D3566">
        <v>9081318</v>
      </c>
      <c r="E3566" t="s">
        <v>20648</v>
      </c>
      <c r="F3566" t="s">
        <v>20651</v>
      </c>
      <c r="G3566" t="s">
        <v>89</v>
      </c>
      <c r="H3566" t="s">
        <v>90</v>
      </c>
      <c r="I3566" t="s">
        <v>10</v>
      </c>
      <c r="J3566" t="s">
        <v>20650</v>
      </c>
      <c r="K3566">
        <v>0</v>
      </c>
      <c r="L3566" t="s">
        <v>20652</v>
      </c>
      <c r="M3566" t="s">
        <v>20652</v>
      </c>
      <c r="N3566">
        <v>0</v>
      </c>
      <c r="O3566">
        <v>11</v>
      </c>
      <c r="P3566" s="17">
        <v>46022</v>
      </c>
      <c r="Q3566" s="19">
        <v>0</v>
      </c>
      <c r="R3566" t="s">
        <v>24</v>
      </c>
      <c r="S3566" s="17">
        <v>45732</v>
      </c>
      <c r="U3566" s="29">
        <v>0</v>
      </c>
      <c r="V3566" s="29">
        <v>0</v>
      </c>
      <c r="W3566" s="29">
        <v>0</v>
      </c>
      <c r="X3566">
        <v>1</v>
      </c>
      <c r="Y3566" s="33">
        <v>0</v>
      </c>
      <c r="Z3566" s="29">
        <v>0</v>
      </c>
      <c r="AA3566" s="29">
        <v>0</v>
      </c>
      <c r="AB3566" s="29">
        <v>0</v>
      </c>
      <c r="AC3566" s="33">
        <v>0</v>
      </c>
      <c r="AD3566" s="33">
        <v>-141.74105</v>
      </c>
      <c r="AE3566" s="29">
        <v>0</v>
      </c>
      <c r="AG3566" s="29">
        <v>0</v>
      </c>
      <c r="AH3566" s="29">
        <v>0</v>
      </c>
      <c r="AI3566" s="29">
        <v>0</v>
      </c>
      <c r="AJ3566" s="29">
        <v>0</v>
      </c>
      <c r="AK3566" s="29">
        <v>0</v>
      </c>
      <c r="AL3566" s="53">
        <v>1</v>
      </c>
      <c r="AM3566" s="29" t="s">
        <v>20651</v>
      </c>
      <c r="AN3566" s="29" t="s">
        <v>20651</v>
      </c>
      <c r="AO3566" s="29">
        <v>0</v>
      </c>
      <c r="AP3566" s="30">
        <v>0</v>
      </c>
      <c r="AQ3566" s="30">
        <v>0</v>
      </c>
    </row>
    <row r="3567" spans="1:43" x14ac:dyDescent="0.25">
      <c r="A3567" t="s">
        <v>20647</v>
      </c>
      <c r="B3567" t="s">
        <v>20652</v>
      </c>
      <c r="C3567" s="34">
        <v>10000064276617</v>
      </c>
      <c r="D3567">
        <v>9081317</v>
      </c>
      <c r="E3567" t="s">
        <v>20648</v>
      </c>
      <c r="F3567" t="s">
        <v>20651</v>
      </c>
      <c r="G3567" t="s">
        <v>89</v>
      </c>
      <c r="H3567" t="s">
        <v>90</v>
      </c>
      <c r="I3567" t="s">
        <v>10</v>
      </c>
      <c r="J3567" t="s">
        <v>20650</v>
      </c>
      <c r="K3567">
        <v>0</v>
      </c>
      <c r="L3567" t="s">
        <v>20652</v>
      </c>
      <c r="M3567" t="s">
        <v>20652</v>
      </c>
      <c r="N3567">
        <v>0</v>
      </c>
      <c r="O3567">
        <v>12</v>
      </c>
      <c r="P3567" s="17">
        <v>46022</v>
      </c>
      <c r="Q3567" s="19">
        <v>0</v>
      </c>
      <c r="R3567" t="s">
        <v>24</v>
      </c>
      <c r="S3567" s="17">
        <v>45732</v>
      </c>
      <c r="U3567" s="29">
        <v>0</v>
      </c>
      <c r="V3567" s="29">
        <v>0</v>
      </c>
      <c r="W3567" s="29">
        <v>0</v>
      </c>
      <c r="X3567">
        <v>1</v>
      </c>
      <c r="Y3567" s="33">
        <v>0</v>
      </c>
      <c r="Z3567" s="29">
        <v>0</v>
      </c>
      <c r="AA3567" s="29">
        <v>0</v>
      </c>
      <c r="AB3567" s="29">
        <v>0</v>
      </c>
      <c r="AC3567" s="33">
        <v>0</v>
      </c>
      <c r="AD3567" s="33">
        <v>-141.74105</v>
      </c>
      <c r="AE3567" s="29">
        <v>0</v>
      </c>
      <c r="AG3567" s="29">
        <v>0</v>
      </c>
      <c r="AH3567" s="29">
        <v>0</v>
      </c>
      <c r="AI3567" s="29">
        <v>0</v>
      </c>
      <c r="AJ3567" s="29">
        <v>0</v>
      </c>
      <c r="AK3567" s="29">
        <v>0</v>
      </c>
      <c r="AL3567" s="53">
        <v>1</v>
      </c>
      <c r="AM3567" s="29" t="s">
        <v>20651</v>
      </c>
      <c r="AN3567" s="29" t="s">
        <v>20651</v>
      </c>
      <c r="AO3567" s="29">
        <v>0</v>
      </c>
      <c r="AP3567" s="30">
        <v>0</v>
      </c>
      <c r="AQ3567" s="30">
        <v>0</v>
      </c>
    </row>
    <row r="3568" spans="1:43" x14ac:dyDescent="0.25">
      <c r="A3568" t="s">
        <v>20647</v>
      </c>
      <c r="B3568" t="s">
        <v>20652</v>
      </c>
      <c r="C3568" s="34">
        <v>10000064277742</v>
      </c>
      <c r="D3568">
        <v>9081555</v>
      </c>
      <c r="E3568" t="s">
        <v>20649</v>
      </c>
      <c r="F3568" t="s">
        <v>20651</v>
      </c>
      <c r="G3568" t="s">
        <v>89</v>
      </c>
      <c r="H3568" t="s">
        <v>90</v>
      </c>
      <c r="I3568" t="s">
        <v>14</v>
      </c>
      <c r="J3568" t="s">
        <v>20650</v>
      </c>
      <c r="K3568">
        <v>0</v>
      </c>
      <c r="L3568" t="s">
        <v>20652</v>
      </c>
      <c r="M3568" t="s">
        <v>20652</v>
      </c>
      <c r="N3568">
        <v>0</v>
      </c>
      <c r="O3568">
        <v>7</v>
      </c>
      <c r="P3568" s="17">
        <v>46022</v>
      </c>
      <c r="Q3568" s="19">
        <v>0</v>
      </c>
      <c r="R3568" t="s">
        <v>24</v>
      </c>
      <c r="S3568" s="17">
        <v>45732</v>
      </c>
      <c r="U3568" s="29">
        <v>0</v>
      </c>
      <c r="V3568" s="29">
        <v>0</v>
      </c>
      <c r="W3568" s="29">
        <v>0</v>
      </c>
      <c r="X3568">
        <v>1</v>
      </c>
      <c r="Y3568" s="33">
        <v>0</v>
      </c>
      <c r="Z3568" s="29">
        <v>0</v>
      </c>
      <c r="AA3568" s="29">
        <v>0</v>
      </c>
      <c r="AB3568" s="29">
        <v>0</v>
      </c>
      <c r="AC3568" s="33">
        <v>0</v>
      </c>
      <c r="AD3568" s="33">
        <v>-70.870525000000001</v>
      </c>
      <c r="AE3568" s="29">
        <v>0</v>
      </c>
      <c r="AG3568" s="29">
        <v>0</v>
      </c>
      <c r="AH3568" s="29">
        <v>0</v>
      </c>
      <c r="AI3568" s="29">
        <v>0</v>
      </c>
      <c r="AJ3568" s="29">
        <v>0</v>
      </c>
      <c r="AK3568" s="29">
        <v>0</v>
      </c>
      <c r="AL3568" s="53">
        <v>1</v>
      </c>
      <c r="AM3568" s="29" t="s">
        <v>20651</v>
      </c>
      <c r="AN3568" s="29" t="s">
        <v>20651</v>
      </c>
      <c r="AO3568" s="29">
        <v>0</v>
      </c>
      <c r="AP3568" s="30">
        <v>0</v>
      </c>
      <c r="AQ3568" s="30">
        <v>0</v>
      </c>
    </row>
    <row r="3569" spans="1:43" x14ac:dyDescent="0.25">
      <c r="A3569" t="s">
        <v>20647</v>
      </c>
      <c r="B3569" t="s">
        <v>20652</v>
      </c>
      <c r="C3569" s="34">
        <v>10000064279549</v>
      </c>
      <c r="D3569">
        <v>9081731</v>
      </c>
      <c r="E3569" t="s">
        <v>20648</v>
      </c>
      <c r="F3569" t="s">
        <v>20651</v>
      </c>
      <c r="G3569" t="s">
        <v>89</v>
      </c>
      <c r="H3569" t="s">
        <v>90</v>
      </c>
      <c r="I3569" t="s">
        <v>10</v>
      </c>
      <c r="J3569" t="s">
        <v>20650</v>
      </c>
      <c r="K3569">
        <v>0</v>
      </c>
      <c r="L3569" t="s">
        <v>20652</v>
      </c>
      <c r="M3569" t="s">
        <v>20652</v>
      </c>
      <c r="N3569">
        <v>0</v>
      </c>
      <c r="O3569">
        <v>80</v>
      </c>
      <c r="P3569" s="17">
        <v>46022</v>
      </c>
      <c r="Q3569" s="19">
        <v>0</v>
      </c>
      <c r="R3569" t="s">
        <v>24</v>
      </c>
      <c r="S3569" s="17">
        <v>45732</v>
      </c>
      <c r="U3569" s="29">
        <v>0</v>
      </c>
      <c r="V3569" s="29">
        <v>0</v>
      </c>
      <c r="W3569" s="29">
        <v>0</v>
      </c>
      <c r="X3569">
        <v>1</v>
      </c>
      <c r="Y3569" s="33">
        <v>0</v>
      </c>
      <c r="Z3569" s="29">
        <v>0</v>
      </c>
      <c r="AA3569" s="29">
        <v>0</v>
      </c>
      <c r="AB3569" s="29">
        <v>0</v>
      </c>
      <c r="AC3569" s="33">
        <v>0</v>
      </c>
      <c r="AD3569" s="33">
        <v>-313.39744999999999</v>
      </c>
      <c r="AE3569" s="29">
        <v>0</v>
      </c>
      <c r="AG3569" s="29">
        <v>0</v>
      </c>
      <c r="AH3569" s="29">
        <v>0</v>
      </c>
      <c r="AI3569" s="29">
        <v>0</v>
      </c>
      <c r="AJ3569" s="29">
        <v>0</v>
      </c>
      <c r="AK3569" s="29">
        <v>0</v>
      </c>
      <c r="AL3569" s="53">
        <v>1</v>
      </c>
      <c r="AM3569" s="29" t="s">
        <v>20651</v>
      </c>
      <c r="AN3569" s="29" t="s">
        <v>20651</v>
      </c>
      <c r="AO3569" s="29">
        <v>0</v>
      </c>
      <c r="AP3569" s="30">
        <v>0</v>
      </c>
      <c r="AQ3569" s="30">
        <v>0</v>
      </c>
    </row>
    <row r="3570" spans="1:43" x14ac:dyDescent="0.25">
      <c r="A3570" t="s">
        <v>20647</v>
      </c>
      <c r="B3570" t="s">
        <v>20652</v>
      </c>
      <c r="C3570" s="34">
        <v>10000064279549</v>
      </c>
      <c r="D3570">
        <v>9081731</v>
      </c>
      <c r="E3570" t="s">
        <v>20648</v>
      </c>
      <c r="F3570" t="s">
        <v>20651</v>
      </c>
      <c r="G3570" t="s">
        <v>89</v>
      </c>
      <c r="H3570" t="s">
        <v>90</v>
      </c>
      <c r="I3570" t="s">
        <v>10</v>
      </c>
      <c r="J3570" t="s">
        <v>20650</v>
      </c>
      <c r="K3570">
        <v>0</v>
      </c>
      <c r="L3570" t="s">
        <v>20652</v>
      </c>
      <c r="M3570" t="s">
        <v>20652</v>
      </c>
      <c r="N3570">
        <v>0</v>
      </c>
      <c r="O3570">
        <v>80</v>
      </c>
      <c r="P3570" s="17">
        <v>46022</v>
      </c>
      <c r="Q3570" s="19">
        <v>0</v>
      </c>
      <c r="R3570" t="s">
        <v>24</v>
      </c>
      <c r="S3570" s="17">
        <v>45732</v>
      </c>
      <c r="U3570" s="29">
        <v>0</v>
      </c>
      <c r="V3570" s="29">
        <v>0</v>
      </c>
      <c r="W3570" s="29">
        <v>0</v>
      </c>
      <c r="X3570">
        <v>1</v>
      </c>
      <c r="Y3570" s="33">
        <v>0</v>
      </c>
      <c r="Z3570" s="29">
        <v>0</v>
      </c>
      <c r="AA3570" s="29">
        <v>0</v>
      </c>
      <c r="AB3570" s="29">
        <v>0</v>
      </c>
      <c r="AC3570" s="33">
        <v>0</v>
      </c>
      <c r="AD3570" s="33">
        <v>-313.39744999999999</v>
      </c>
      <c r="AE3570" s="29">
        <v>0</v>
      </c>
      <c r="AG3570" s="29">
        <v>0</v>
      </c>
      <c r="AH3570" s="29">
        <v>0</v>
      </c>
      <c r="AI3570" s="29">
        <v>0</v>
      </c>
      <c r="AJ3570" s="29">
        <v>0</v>
      </c>
      <c r="AK3570" s="29">
        <v>0</v>
      </c>
      <c r="AL3570" s="53">
        <v>1</v>
      </c>
      <c r="AM3570" s="29" t="s">
        <v>20651</v>
      </c>
      <c r="AN3570" s="29" t="s">
        <v>20651</v>
      </c>
      <c r="AO3570" s="29">
        <v>0</v>
      </c>
      <c r="AP3570" s="30">
        <v>0</v>
      </c>
      <c r="AQ3570" s="30">
        <v>0</v>
      </c>
    </row>
    <row r="3571" spans="1:43" x14ac:dyDescent="0.25">
      <c r="A3571" t="s">
        <v>20647</v>
      </c>
      <c r="B3571" t="s">
        <v>20652</v>
      </c>
      <c r="C3571" s="34">
        <v>10000064279578</v>
      </c>
      <c r="D3571">
        <v>9081730</v>
      </c>
      <c r="E3571" t="s">
        <v>20648</v>
      </c>
      <c r="F3571" t="s">
        <v>20651</v>
      </c>
      <c r="G3571" t="s">
        <v>89</v>
      </c>
      <c r="H3571" t="s">
        <v>90</v>
      </c>
      <c r="I3571" t="s">
        <v>10</v>
      </c>
      <c r="J3571" t="s">
        <v>20650</v>
      </c>
      <c r="K3571">
        <v>0</v>
      </c>
      <c r="L3571" t="s">
        <v>20652</v>
      </c>
      <c r="M3571" t="s">
        <v>20652</v>
      </c>
      <c r="N3571">
        <v>0</v>
      </c>
      <c r="O3571">
        <v>80</v>
      </c>
      <c r="P3571" s="17">
        <v>46022</v>
      </c>
      <c r="Q3571" s="19">
        <v>0</v>
      </c>
      <c r="R3571" t="s">
        <v>24</v>
      </c>
      <c r="S3571" s="17">
        <v>45732</v>
      </c>
      <c r="U3571" s="29">
        <v>0</v>
      </c>
      <c r="V3571" s="29">
        <v>0</v>
      </c>
      <c r="W3571" s="29">
        <v>0</v>
      </c>
      <c r="X3571">
        <v>1</v>
      </c>
      <c r="Y3571" s="33">
        <v>0</v>
      </c>
      <c r="Z3571" s="29">
        <v>0</v>
      </c>
      <c r="AA3571" s="29">
        <v>0</v>
      </c>
      <c r="AB3571" s="29">
        <v>0</v>
      </c>
      <c r="AC3571" s="33">
        <v>0</v>
      </c>
      <c r="AD3571" s="33">
        <v>-313.57177999999999</v>
      </c>
      <c r="AE3571" s="29">
        <v>0</v>
      </c>
      <c r="AG3571" s="29">
        <v>0</v>
      </c>
      <c r="AH3571" s="29">
        <v>0</v>
      </c>
      <c r="AI3571" s="29">
        <v>0</v>
      </c>
      <c r="AJ3571" s="29">
        <v>0</v>
      </c>
      <c r="AK3571" s="29">
        <v>0</v>
      </c>
      <c r="AL3571" s="53">
        <v>1</v>
      </c>
      <c r="AM3571" s="29" t="s">
        <v>20651</v>
      </c>
      <c r="AN3571" s="29" t="s">
        <v>20651</v>
      </c>
      <c r="AO3571" s="29">
        <v>0</v>
      </c>
      <c r="AP3571" s="30">
        <v>0</v>
      </c>
      <c r="AQ3571" s="30">
        <v>0</v>
      </c>
    </row>
    <row r="3572" spans="1:43" x14ac:dyDescent="0.25">
      <c r="A3572" t="s">
        <v>20647</v>
      </c>
      <c r="B3572" t="s">
        <v>20652</v>
      </c>
      <c r="C3572" s="34">
        <v>10000064279578</v>
      </c>
      <c r="D3572">
        <v>9081730</v>
      </c>
      <c r="E3572" t="s">
        <v>20648</v>
      </c>
      <c r="F3572" t="s">
        <v>20651</v>
      </c>
      <c r="G3572" t="s">
        <v>89</v>
      </c>
      <c r="H3572" t="s">
        <v>90</v>
      </c>
      <c r="I3572" t="s">
        <v>10</v>
      </c>
      <c r="J3572" t="s">
        <v>20650</v>
      </c>
      <c r="K3572">
        <v>0</v>
      </c>
      <c r="L3572" t="s">
        <v>20652</v>
      </c>
      <c r="M3572" t="s">
        <v>20652</v>
      </c>
      <c r="N3572">
        <v>0</v>
      </c>
      <c r="O3572">
        <v>80</v>
      </c>
      <c r="P3572" s="17">
        <v>46022</v>
      </c>
      <c r="Q3572" s="19">
        <v>0</v>
      </c>
      <c r="R3572" t="s">
        <v>24</v>
      </c>
      <c r="S3572" s="17">
        <v>45732</v>
      </c>
      <c r="U3572" s="29">
        <v>0</v>
      </c>
      <c r="V3572" s="29">
        <v>0</v>
      </c>
      <c r="W3572" s="29">
        <v>0</v>
      </c>
      <c r="X3572">
        <v>1</v>
      </c>
      <c r="Y3572" s="33">
        <v>0</v>
      </c>
      <c r="Z3572" s="29">
        <v>0</v>
      </c>
      <c r="AA3572" s="29">
        <v>0</v>
      </c>
      <c r="AB3572" s="29">
        <v>0</v>
      </c>
      <c r="AC3572" s="33">
        <v>0</v>
      </c>
      <c r="AD3572" s="33">
        <v>-313.57177999999999</v>
      </c>
      <c r="AE3572" s="29">
        <v>0</v>
      </c>
      <c r="AG3572" s="29">
        <v>0</v>
      </c>
      <c r="AH3572" s="29">
        <v>0</v>
      </c>
      <c r="AI3572" s="29">
        <v>0</v>
      </c>
      <c r="AJ3572" s="29">
        <v>0</v>
      </c>
      <c r="AK3572" s="29">
        <v>0</v>
      </c>
      <c r="AL3572" s="53">
        <v>1</v>
      </c>
      <c r="AM3572" s="29" t="s">
        <v>20651</v>
      </c>
      <c r="AN3572" s="29" t="s">
        <v>20651</v>
      </c>
      <c r="AO3572" s="29">
        <v>0</v>
      </c>
      <c r="AP3572" s="30">
        <v>0</v>
      </c>
      <c r="AQ3572" s="30">
        <v>0</v>
      </c>
    </row>
    <row r="3573" spans="1:43" x14ac:dyDescent="0.25">
      <c r="A3573" t="s">
        <v>20647</v>
      </c>
      <c r="B3573" t="s">
        <v>20652</v>
      </c>
      <c r="C3573" s="34">
        <v>10000064289252</v>
      </c>
      <c r="D3573">
        <v>9083842</v>
      </c>
      <c r="E3573" t="s">
        <v>20648</v>
      </c>
      <c r="F3573" t="s">
        <v>20651</v>
      </c>
      <c r="G3573" t="s">
        <v>89</v>
      </c>
      <c r="H3573" t="s">
        <v>90</v>
      </c>
      <c r="I3573" t="s">
        <v>14</v>
      </c>
      <c r="J3573" t="s">
        <v>20650</v>
      </c>
      <c r="K3573">
        <v>0</v>
      </c>
      <c r="L3573" t="s">
        <v>20652</v>
      </c>
      <c r="M3573" t="s">
        <v>20652</v>
      </c>
      <c r="N3573">
        <v>0</v>
      </c>
      <c r="O3573">
        <v>10</v>
      </c>
      <c r="P3573" s="17">
        <v>46022</v>
      </c>
      <c r="Q3573" s="19">
        <v>0</v>
      </c>
      <c r="R3573" t="s">
        <v>24</v>
      </c>
      <c r="S3573" s="17">
        <v>45733</v>
      </c>
      <c r="U3573" s="29">
        <v>0</v>
      </c>
      <c r="V3573" s="29">
        <v>0</v>
      </c>
      <c r="W3573" s="29">
        <v>0</v>
      </c>
      <c r="X3573">
        <v>1</v>
      </c>
      <c r="Y3573" s="33">
        <v>0</v>
      </c>
      <c r="Z3573" s="29">
        <v>0</v>
      </c>
      <c r="AA3573" s="29">
        <v>0</v>
      </c>
      <c r="AB3573" s="29">
        <v>0</v>
      </c>
      <c r="AC3573" s="33">
        <v>0</v>
      </c>
      <c r="AD3573" s="33">
        <v>-173.97258499999998</v>
      </c>
      <c r="AE3573" s="29">
        <v>0</v>
      </c>
      <c r="AG3573" s="29">
        <v>0</v>
      </c>
      <c r="AH3573" s="29">
        <v>0</v>
      </c>
      <c r="AI3573" s="29">
        <v>0</v>
      </c>
      <c r="AJ3573" s="29">
        <v>0</v>
      </c>
      <c r="AK3573" s="29">
        <v>0</v>
      </c>
      <c r="AL3573" s="53">
        <v>1</v>
      </c>
      <c r="AM3573" s="29" t="s">
        <v>20651</v>
      </c>
      <c r="AN3573" s="29" t="s">
        <v>20651</v>
      </c>
      <c r="AO3573" s="29">
        <v>0</v>
      </c>
      <c r="AP3573" s="30">
        <v>0</v>
      </c>
      <c r="AQ3573" s="30">
        <v>0</v>
      </c>
    </row>
    <row r="3574" spans="1:43" x14ac:dyDescent="0.25">
      <c r="A3574" t="s">
        <v>20647</v>
      </c>
      <c r="B3574" t="s">
        <v>20652</v>
      </c>
      <c r="C3574" s="34">
        <v>10000064290229</v>
      </c>
      <c r="D3574">
        <v>9084057</v>
      </c>
      <c r="E3574" t="s">
        <v>20648</v>
      </c>
      <c r="F3574" t="s">
        <v>20651</v>
      </c>
      <c r="G3574" t="s">
        <v>89</v>
      </c>
      <c r="H3574" t="s">
        <v>90</v>
      </c>
      <c r="I3574" t="s">
        <v>137</v>
      </c>
      <c r="J3574" t="s">
        <v>20650</v>
      </c>
      <c r="K3574">
        <v>0</v>
      </c>
      <c r="L3574" t="s">
        <v>20652</v>
      </c>
      <c r="M3574" t="s">
        <v>20652</v>
      </c>
      <c r="N3574">
        <v>0</v>
      </c>
      <c r="O3574">
        <v>5</v>
      </c>
      <c r="P3574" s="17">
        <v>46022</v>
      </c>
      <c r="Q3574" s="19">
        <v>0</v>
      </c>
      <c r="R3574" t="s">
        <v>24</v>
      </c>
      <c r="S3574" s="17">
        <v>45733</v>
      </c>
      <c r="U3574" s="29">
        <v>0</v>
      </c>
      <c r="V3574" s="29">
        <v>0</v>
      </c>
      <c r="W3574" s="29">
        <v>0</v>
      </c>
      <c r="X3574">
        <v>1</v>
      </c>
      <c r="Y3574" s="33">
        <v>0</v>
      </c>
      <c r="Z3574" s="29">
        <v>0</v>
      </c>
      <c r="AA3574" s="29">
        <v>0</v>
      </c>
      <c r="AB3574" s="29">
        <v>0</v>
      </c>
      <c r="AC3574" s="33">
        <v>0</v>
      </c>
      <c r="AD3574" s="33">
        <v>-52.553775000000002</v>
      </c>
      <c r="AE3574" s="29">
        <v>0</v>
      </c>
      <c r="AG3574" s="29">
        <v>0</v>
      </c>
      <c r="AH3574" s="29">
        <v>0</v>
      </c>
      <c r="AI3574" s="29">
        <v>0</v>
      </c>
      <c r="AJ3574" s="29">
        <v>0</v>
      </c>
      <c r="AK3574" s="29">
        <v>0</v>
      </c>
      <c r="AL3574" s="53">
        <v>1</v>
      </c>
      <c r="AM3574" s="29" t="s">
        <v>20651</v>
      </c>
      <c r="AN3574" s="29" t="s">
        <v>20651</v>
      </c>
      <c r="AO3574" s="29">
        <v>0</v>
      </c>
      <c r="AP3574" s="30">
        <v>0</v>
      </c>
      <c r="AQ3574" s="30">
        <v>0</v>
      </c>
    </row>
    <row r="3575" spans="1:43" x14ac:dyDescent="0.25">
      <c r="A3575" t="s">
        <v>20647</v>
      </c>
      <c r="B3575" t="s">
        <v>20652</v>
      </c>
      <c r="C3575" s="34">
        <v>10000064290229</v>
      </c>
      <c r="D3575">
        <v>9084057</v>
      </c>
      <c r="E3575" t="s">
        <v>20648</v>
      </c>
      <c r="F3575" t="s">
        <v>20651</v>
      </c>
      <c r="G3575" t="s">
        <v>89</v>
      </c>
      <c r="H3575" t="s">
        <v>90</v>
      </c>
      <c r="I3575" t="s">
        <v>137</v>
      </c>
      <c r="J3575" t="s">
        <v>20650</v>
      </c>
      <c r="K3575">
        <v>0</v>
      </c>
      <c r="L3575" t="s">
        <v>20652</v>
      </c>
      <c r="M3575" t="s">
        <v>20652</v>
      </c>
      <c r="N3575">
        <v>0</v>
      </c>
      <c r="O3575">
        <v>5</v>
      </c>
      <c r="P3575" s="17">
        <v>46022</v>
      </c>
      <c r="Q3575" s="19">
        <v>0</v>
      </c>
      <c r="R3575" t="s">
        <v>24</v>
      </c>
      <c r="S3575" s="17">
        <v>45733</v>
      </c>
      <c r="U3575" s="29">
        <v>0</v>
      </c>
      <c r="V3575" s="29">
        <v>0</v>
      </c>
      <c r="W3575" s="29">
        <v>0</v>
      </c>
      <c r="X3575">
        <v>1</v>
      </c>
      <c r="Y3575" s="33">
        <v>0</v>
      </c>
      <c r="Z3575" s="29">
        <v>0</v>
      </c>
      <c r="AA3575" s="29">
        <v>0</v>
      </c>
      <c r="AB3575" s="29">
        <v>0</v>
      </c>
      <c r="AC3575" s="33">
        <v>0</v>
      </c>
      <c r="AD3575" s="33">
        <v>-52.553775000000002</v>
      </c>
      <c r="AE3575" s="29">
        <v>0</v>
      </c>
      <c r="AG3575" s="29">
        <v>0</v>
      </c>
      <c r="AH3575" s="29">
        <v>0</v>
      </c>
      <c r="AI3575" s="29">
        <v>0</v>
      </c>
      <c r="AJ3575" s="29">
        <v>0</v>
      </c>
      <c r="AK3575" s="29">
        <v>0</v>
      </c>
      <c r="AL3575" s="53">
        <v>1</v>
      </c>
      <c r="AM3575" s="29" t="s">
        <v>20651</v>
      </c>
      <c r="AN3575" s="29" t="s">
        <v>20651</v>
      </c>
      <c r="AO3575" s="29">
        <v>0</v>
      </c>
      <c r="AP3575" s="30">
        <v>0</v>
      </c>
      <c r="AQ3575" s="30">
        <v>0</v>
      </c>
    </row>
    <row r="3576" spans="1:43" x14ac:dyDescent="0.25">
      <c r="A3576" t="s">
        <v>20647</v>
      </c>
      <c r="B3576" t="s">
        <v>20652</v>
      </c>
      <c r="C3576" s="34">
        <v>10000064290234</v>
      </c>
      <c r="D3576">
        <v>9084058</v>
      </c>
      <c r="E3576" t="s">
        <v>20648</v>
      </c>
      <c r="F3576" t="s">
        <v>20651</v>
      </c>
      <c r="G3576" t="s">
        <v>89</v>
      </c>
      <c r="H3576" t="s">
        <v>90</v>
      </c>
      <c r="I3576" t="s">
        <v>137</v>
      </c>
      <c r="J3576" t="s">
        <v>20650</v>
      </c>
      <c r="K3576">
        <v>0</v>
      </c>
      <c r="L3576" t="s">
        <v>20652</v>
      </c>
      <c r="M3576" t="s">
        <v>20652</v>
      </c>
      <c r="N3576">
        <v>0</v>
      </c>
      <c r="O3576">
        <v>6</v>
      </c>
      <c r="P3576" s="17">
        <v>46022</v>
      </c>
      <c r="Q3576" s="19">
        <v>0</v>
      </c>
      <c r="R3576" t="s">
        <v>24</v>
      </c>
      <c r="S3576" s="17">
        <v>45733</v>
      </c>
      <c r="U3576" s="29">
        <v>0</v>
      </c>
      <c r="V3576" s="29">
        <v>0</v>
      </c>
      <c r="W3576" s="29">
        <v>0</v>
      </c>
      <c r="X3576">
        <v>1</v>
      </c>
      <c r="Y3576" s="33">
        <v>0</v>
      </c>
      <c r="Z3576" s="29">
        <v>0</v>
      </c>
      <c r="AA3576" s="29">
        <v>0</v>
      </c>
      <c r="AB3576" s="29">
        <v>0</v>
      </c>
      <c r="AC3576" s="33">
        <v>0</v>
      </c>
      <c r="AD3576" s="33">
        <v>-52.553775000000002</v>
      </c>
      <c r="AE3576" s="29">
        <v>0</v>
      </c>
      <c r="AG3576" s="29">
        <v>0</v>
      </c>
      <c r="AH3576" s="29">
        <v>0</v>
      </c>
      <c r="AI3576" s="29">
        <v>0</v>
      </c>
      <c r="AJ3576" s="29">
        <v>0</v>
      </c>
      <c r="AK3576" s="29">
        <v>0</v>
      </c>
      <c r="AL3576" s="53">
        <v>1</v>
      </c>
      <c r="AM3576" s="29" t="s">
        <v>20651</v>
      </c>
      <c r="AN3576" s="29" t="s">
        <v>20651</v>
      </c>
      <c r="AO3576" s="29">
        <v>0</v>
      </c>
      <c r="AP3576" s="30">
        <v>0</v>
      </c>
      <c r="AQ3576" s="30">
        <v>0</v>
      </c>
    </row>
    <row r="3577" spans="1:43" x14ac:dyDescent="0.25">
      <c r="A3577" t="s">
        <v>20647</v>
      </c>
      <c r="B3577" t="s">
        <v>20652</v>
      </c>
      <c r="C3577" s="34">
        <v>10000064290234</v>
      </c>
      <c r="D3577">
        <v>9084058</v>
      </c>
      <c r="E3577" t="s">
        <v>20648</v>
      </c>
      <c r="F3577" t="s">
        <v>20651</v>
      </c>
      <c r="G3577" t="s">
        <v>89</v>
      </c>
      <c r="H3577" t="s">
        <v>90</v>
      </c>
      <c r="I3577" t="s">
        <v>137</v>
      </c>
      <c r="J3577" t="s">
        <v>20650</v>
      </c>
      <c r="K3577">
        <v>0</v>
      </c>
      <c r="L3577" t="s">
        <v>20652</v>
      </c>
      <c r="M3577" t="s">
        <v>20652</v>
      </c>
      <c r="N3577">
        <v>0</v>
      </c>
      <c r="O3577">
        <v>6</v>
      </c>
      <c r="P3577" s="17">
        <v>46022</v>
      </c>
      <c r="Q3577" s="19">
        <v>0</v>
      </c>
      <c r="R3577" t="s">
        <v>24</v>
      </c>
      <c r="S3577" s="17">
        <v>45733</v>
      </c>
      <c r="U3577" s="29">
        <v>0</v>
      </c>
      <c r="V3577" s="29">
        <v>0</v>
      </c>
      <c r="W3577" s="29">
        <v>0</v>
      </c>
      <c r="X3577">
        <v>1</v>
      </c>
      <c r="Y3577" s="33">
        <v>0</v>
      </c>
      <c r="Z3577" s="29">
        <v>0</v>
      </c>
      <c r="AA3577" s="29">
        <v>0</v>
      </c>
      <c r="AB3577" s="29">
        <v>0</v>
      </c>
      <c r="AC3577" s="33">
        <v>0</v>
      </c>
      <c r="AD3577" s="33">
        <v>-52.553775000000002</v>
      </c>
      <c r="AE3577" s="29">
        <v>0</v>
      </c>
      <c r="AG3577" s="29">
        <v>0</v>
      </c>
      <c r="AH3577" s="29">
        <v>0</v>
      </c>
      <c r="AI3577" s="29">
        <v>0</v>
      </c>
      <c r="AJ3577" s="29">
        <v>0</v>
      </c>
      <c r="AK3577" s="29">
        <v>0</v>
      </c>
      <c r="AL3577" s="53">
        <v>1</v>
      </c>
      <c r="AM3577" s="29" t="s">
        <v>20651</v>
      </c>
      <c r="AN3577" s="29" t="s">
        <v>20651</v>
      </c>
      <c r="AO3577" s="29">
        <v>0</v>
      </c>
      <c r="AP3577" s="30">
        <v>0</v>
      </c>
      <c r="AQ3577" s="30">
        <v>0</v>
      </c>
    </row>
    <row r="3578" spans="1:43" x14ac:dyDescent="0.25">
      <c r="A3578" t="s">
        <v>20647</v>
      </c>
      <c r="B3578" t="s">
        <v>20652</v>
      </c>
      <c r="C3578" s="34">
        <v>10000064295501</v>
      </c>
      <c r="D3578">
        <v>9085310</v>
      </c>
      <c r="E3578" t="s">
        <v>20649</v>
      </c>
      <c r="F3578" t="s">
        <v>20651</v>
      </c>
      <c r="G3578" t="s">
        <v>89</v>
      </c>
      <c r="H3578" t="s">
        <v>90</v>
      </c>
      <c r="I3578" t="s">
        <v>10</v>
      </c>
      <c r="J3578" t="s">
        <v>20650</v>
      </c>
      <c r="K3578">
        <v>0</v>
      </c>
      <c r="L3578" t="s">
        <v>20652</v>
      </c>
      <c r="M3578" t="s">
        <v>20652</v>
      </c>
      <c r="N3578">
        <v>0</v>
      </c>
      <c r="O3578">
        <v>19</v>
      </c>
      <c r="P3578" s="17">
        <v>46022</v>
      </c>
      <c r="Q3578" s="19">
        <v>0</v>
      </c>
      <c r="R3578" t="s">
        <v>24</v>
      </c>
      <c r="S3578" s="17">
        <v>45733</v>
      </c>
      <c r="U3578" s="29">
        <v>0</v>
      </c>
      <c r="V3578" s="29">
        <v>0</v>
      </c>
      <c r="W3578" s="29">
        <v>0</v>
      </c>
      <c r="X3578">
        <v>1</v>
      </c>
      <c r="Y3578" s="33">
        <v>0</v>
      </c>
      <c r="Z3578" s="29">
        <v>0</v>
      </c>
      <c r="AA3578" s="29">
        <v>0</v>
      </c>
      <c r="AB3578" s="29">
        <v>0</v>
      </c>
      <c r="AC3578" s="33">
        <v>0</v>
      </c>
      <c r="AD3578" s="33">
        <v>-120.9421</v>
      </c>
      <c r="AE3578" s="29">
        <v>0</v>
      </c>
      <c r="AG3578" s="29">
        <v>0</v>
      </c>
      <c r="AH3578" s="29">
        <v>0</v>
      </c>
      <c r="AI3578" s="29">
        <v>0</v>
      </c>
      <c r="AJ3578" s="29">
        <v>0</v>
      </c>
      <c r="AK3578" s="29">
        <v>0</v>
      </c>
      <c r="AL3578" s="53">
        <v>1</v>
      </c>
      <c r="AM3578" s="29" t="s">
        <v>20651</v>
      </c>
      <c r="AN3578" s="29" t="s">
        <v>20651</v>
      </c>
      <c r="AO3578" s="29">
        <v>0</v>
      </c>
      <c r="AP3578" s="30">
        <v>0</v>
      </c>
      <c r="AQ3578" s="30">
        <v>0</v>
      </c>
    </row>
    <row r="3579" spans="1:43" x14ac:dyDescent="0.25">
      <c r="A3579" t="s">
        <v>20647</v>
      </c>
      <c r="B3579" t="s">
        <v>20652</v>
      </c>
      <c r="C3579" s="34">
        <v>10000064295644</v>
      </c>
      <c r="D3579">
        <v>3567614</v>
      </c>
      <c r="E3579" t="s">
        <v>20648</v>
      </c>
      <c r="F3579" t="s">
        <v>20651</v>
      </c>
      <c r="G3579" t="s">
        <v>89</v>
      </c>
      <c r="H3579" t="s">
        <v>90</v>
      </c>
      <c r="I3579" t="s">
        <v>14</v>
      </c>
      <c r="J3579" t="s">
        <v>20650</v>
      </c>
      <c r="K3579">
        <v>0</v>
      </c>
      <c r="L3579" t="s">
        <v>20652</v>
      </c>
      <c r="M3579" t="s">
        <v>20652</v>
      </c>
      <c r="N3579">
        <v>0</v>
      </c>
      <c r="O3579">
        <v>27</v>
      </c>
      <c r="P3579" s="17">
        <v>46022</v>
      </c>
      <c r="Q3579" s="19">
        <v>0</v>
      </c>
      <c r="R3579" t="s">
        <v>24</v>
      </c>
      <c r="S3579" s="17">
        <v>45733</v>
      </c>
      <c r="U3579" s="29">
        <v>0</v>
      </c>
      <c r="V3579" s="29">
        <v>0</v>
      </c>
      <c r="W3579" s="29">
        <v>0</v>
      </c>
      <c r="X3579">
        <v>1</v>
      </c>
      <c r="Y3579" s="33">
        <v>0</v>
      </c>
      <c r="Z3579" s="29">
        <v>0</v>
      </c>
      <c r="AA3579" s="29">
        <v>0</v>
      </c>
      <c r="AB3579" s="29">
        <v>0</v>
      </c>
      <c r="AC3579" s="33">
        <v>0</v>
      </c>
      <c r="AD3579" s="33">
        <v>-249.51313000000005</v>
      </c>
      <c r="AE3579" s="29">
        <v>0</v>
      </c>
      <c r="AG3579" s="29">
        <v>0</v>
      </c>
      <c r="AH3579" s="29">
        <v>0</v>
      </c>
      <c r="AI3579" s="29">
        <v>0</v>
      </c>
      <c r="AJ3579" s="29">
        <v>0</v>
      </c>
      <c r="AK3579" s="29">
        <v>0</v>
      </c>
      <c r="AL3579" s="53">
        <v>1</v>
      </c>
      <c r="AM3579" s="29" t="s">
        <v>20651</v>
      </c>
      <c r="AN3579" s="29" t="s">
        <v>20651</v>
      </c>
      <c r="AO3579" s="29">
        <v>0</v>
      </c>
      <c r="AP3579" s="30">
        <v>0</v>
      </c>
      <c r="AQ3579" s="30">
        <v>0</v>
      </c>
    </row>
    <row r="3580" spans="1:43" x14ac:dyDescent="0.25">
      <c r="A3580" t="s">
        <v>20647</v>
      </c>
      <c r="B3580" t="s">
        <v>20652</v>
      </c>
      <c r="C3580" s="34">
        <v>10000064295644</v>
      </c>
      <c r="D3580">
        <v>3567614</v>
      </c>
      <c r="E3580" t="s">
        <v>20648</v>
      </c>
      <c r="F3580" t="s">
        <v>20651</v>
      </c>
      <c r="G3580" t="s">
        <v>89</v>
      </c>
      <c r="H3580" t="s">
        <v>90</v>
      </c>
      <c r="I3580" t="s">
        <v>14</v>
      </c>
      <c r="J3580" t="s">
        <v>20650</v>
      </c>
      <c r="K3580">
        <v>0</v>
      </c>
      <c r="L3580" t="s">
        <v>20652</v>
      </c>
      <c r="M3580" t="s">
        <v>20652</v>
      </c>
      <c r="N3580">
        <v>0</v>
      </c>
      <c r="O3580">
        <v>27</v>
      </c>
      <c r="P3580" s="17">
        <v>46022</v>
      </c>
      <c r="Q3580" s="19">
        <v>0</v>
      </c>
      <c r="R3580" t="s">
        <v>24</v>
      </c>
      <c r="S3580" s="17">
        <v>45733</v>
      </c>
      <c r="U3580" s="29">
        <v>0</v>
      </c>
      <c r="V3580" s="29">
        <v>0</v>
      </c>
      <c r="W3580" s="29">
        <v>0</v>
      </c>
      <c r="X3580">
        <v>1</v>
      </c>
      <c r="Y3580" s="33">
        <v>0</v>
      </c>
      <c r="Z3580" s="29">
        <v>0</v>
      </c>
      <c r="AA3580" s="29">
        <v>0</v>
      </c>
      <c r="AB3580" s="29">
        <v>0</v>
      </c>
      <c r="AC3580" s="33">
        <v>0</v>
      </c>
      <c r="AD3580" s="33">
        <v>-249.51313000000005</v>
      </c>
      <c r="AE3580" s="29">
        <v>0</v>
      </c>
      <c r="AG3580" s="29">
        <v>0</v>
      </c>
      <c r="AH3580" s="29">
        <v>0</v>
      </c>
      <c r="AI3580" s="29">
        <v>0</v>
      </c>
      <c r="AJ3580" s="29">
        <v>0</v>
      </c>
      <c r="AK3580" s="29">
        <v>0</v>
      </c>
      <c r="AL3580" s="53">
        <v>1</v>
      </c>
      <c r="AM3580" s="29" t="s">
        <v>20651</v>
      </c>
      <c r="AN3580" s="29" t="s">
        <v>20651</v>
      </c>
      <c r="AO3580" s="29">
        <v>0</v>
      </c>
      <c r="AP3580" s="30">
        <v>0</v>
      </c>
      <c r="AQ3580" s="30">
        <v>0</v>
      </c>
    </row>
    <row r="3581" spans="1:43" x14ac:dyDescent="0.25">
      <c r="A3581" t="s">
        <v>20647</v>
      </c>
      <c r="B3581" t="s">
        <v>20652</v>
      </c>
      <c r="C3581" s="34">
        <v>10000064297611</v>
      </c>
      <c r="D3581">
        <v>9085880</v>
      </c>
      <c r="E3581" t="s">
        <v>20648</v>
      </c>
      <c r="F3581" t="s">
        <v>20651</v>
      </c>
      <c r="G3581" t="s">
        <v>89</v>
      </c>
      <c r="H3581" t="s">
        <v>90</v>
      </c>
      <c r="I3581" t="s">
        <v>10</v>
      </c>
      <c r="J3581" t="s">
        <v>20650</v>
      </c>
      <c r="K3581">
        <v>0</v>
      </c>
      <c r="L3581" t="s">
        <v>20652</v>
      </c>
      <c r="M3581" t="s">
        <v>20652</v>
      </c>
      <c r="N3581">
        <v>0</v>
      </c>
      <c r="O3581">
        <v>17</v>
      </c>
      <c r="P3581" s="17">
        <v>46022</v>
      </c>
      <c r="Q3581" s="19">
        <v>0</v>
      </c>
      <c r="R3581" t="s">
        <v>24</v>
      </c>
      <c r="S3581" s="17">
        <v>45733</v>
      </c>
      <c r="U3581" s="29">
        <v>0</v>
      </c>
      <c r="V3581" s="29">
        <v>0</v>
      </c>
      <c r="W3581" s="29">
        <v>0</v>
      </c>
      <c r="X3581">
        <v>1</v>
      </c>
      <c r="Y3581" s="33">
        <v>0</v>
      </c>
      <c r="Z3581" s="29">
        <v>0</v>
      </c>
      <c r="AA3581" s="29">
        <v>0</v>
      </c>
      <c r="AB3581" s="29">
        <v>0</v>
      </c>
      <c r="AC3581" s="33">
        <v>0</v>
      </c>
      <c r="AD3581" s="33">
        <v>-346.22220500000003</v>
      </c>
      <c r="AE3581" s="29">
        <v>0</v>
      </c>
      <c r="AG3581" s="29">
        <v>0</v>
      </c>
      <c r="AH3581" s="29">
        <v>0</v>
      </c>
      <c r="AI3581" s="29">
        <v>0</v>
      </c>
      <c r="AJ3581" s="29">
        <v>0</v>
      </c>
      <c r="AK3581" s="29">
        <v>0</v>
      </c>
      <c r="AL3581" s="53">
        <v>1</v>
      </c>
      <c r="AM3581" s="29" t="s">
        <v>20651</v>
      </c>
      <c r="AN3581" s="29" t="s">
        <v>20651</v>
      </c>
      <c r="AO3581" s="29">
        <v>0</v>
      </c>
      <c r="AP3581" s="30">
        <v>0</v>
      </c>
      <c r="AQ3581" s="30">
        <v>0</v>
      </c>
    </row>
    <row r="3582" spans="1:43" x14ac:dyDescent="0.25">
      <c r="A3582" t="s">
        <v>20647</v>
      </c>
      <c r="B3582" t="s">
        <v>20652</v>
      </c>
      <c r="C3582" s="34">
        <v>10000064297611</v>
      </c>
      <c r="D3582">
        <v>9085880</v>
      </c>
      <c r="E3582" t="s">
        <v>20648</v>
      </c>
      <c r="F3582" t="s">
        <v>20651</v>
      </c>
      <c r="G3582" t="s">
        <v>89</v>
      </c>
      <c r="H3582" t="s">
        <v>90</v>
      </c>
      <c r="I3582" t="s">
        <v>10</v>
      </c>
      <c r="J3582" t="s">
        <v>20650</v>
      </c>
      <c r="K3582">
        <v>0</v>
      </c>
      <c r="L3582" t="s">
        <v>20652</v>
      </c>
      <c r="M3582" t="s">
        <v>20652</v>
      </c>
      <c r="N3582">
        <v>0</v>
      </c>
      <c r="O3582">
        <v>17</v>
      </c>
      <c r="P3582" s="17">
        <v>46022</v>
      </c>
      <c r="Q3582" s="19">
        <v>0</v>
      </c>
      <c r="R3582" t="s">
        <v>24</v>
      </c>
      <c r="S3582" s="17">
        <v>45733</v>
      </c>
      <c r="U3582" s="29">
        <v>0</v>
      </c>
      <c r="V3582" s="29">
        <v>0</v>
      </c>
      <c r="W3582" s="29">
        <v>0</v>
      </c>
      <c r="X3582">
        <v>1</v>
      </c>
      <c r="Y3582" s="33">
        <v>0</v>
      </c>
      <c r="Z3582" s="29">
        <v>0</v>
      </c>
      <c r="AA3582" s="29">
        <v>0</v>
      </c>
      <c r="AB3582" s="29">
        <v>0</v>
      </c>
      <c r="AC3582" s="33">
        <v>0</v>
      </c>
      <c r="AD3582" s="33">
        <v>-346.22220500000003</v>
      </c>
      <c r="AE3582" s="29">
        <v>0</v>
      </c>
      <c r="AG3582" s="29">
        <v>0</v>
      </c>
      <c r="AH3582" s="29">
        <v>0</v>
      </c>
      <c r="AI3582" s="29">
        <v>0</v>
      </c>
      <c r="AJ3582" s="29">
        <v>0</v>
      </c>
      <c r="AK3582" s="29">
        <v>0</v>
      </c>
      <c r="AL3582" s="53">
        <v>1</v>
      </c>
      <c r="AM3582" s="29" t="s">
        <v>20651</v>
      </c>
      <c r="AN3582" s="29" t="s">
        <v>20651</v>
      </c>
      <c r="AO3582" s="29">
        <v>0</v>
      </c>
      <c r="AP3582" s="30">
        <v>0</v>
      </c>
      <c r="AQ3582" s="30">
        <v>0</v>
      </c>
    </row>
    <row r="3583" spans="1:43" x14ac:dyDescent="0.25">
      <c r="A3583" t="s">
        <v>20647</v>
      </c>
      <c r="B3583" t="s">
        <v>20652</v>
      </c>
      <c r="C3583" s="34">
        <v>10000064300168</v>
      </c>
      <c r="D3583">
        <v>9086559</v>
      </c>
      <c r="E3583" t="s">
        <v>20649</v>
      </c>
      <c r="F3583" t="s">
        <v>20651</v>
      </c>
      <c r="G3583" t="s">
        <v>89</v>
      </c>
      <c r="H3583" t="s">
        <v>90</v>
      </c>
      <c r="I3583" t="s">
        <v>10</v>
      </c>
      <c r="J3583" t="s">
        <v>20650</v>
      </c>
      <c r="K3583">
        <v>0</v>
      </c>
      <c r="L3583" t="s">
        <v>20652</v>
      </c>
      <c r="M3583" t="s">
        <v>20652</v>
      </c>
      <c r="N3583">
        <v>0</v>
      </c>
      <c r="O3583">
        <v>25</v>
      </c>
      <c r="P3583" s="17">
        <v>46022</v>
      </c>
      <c r="Q3583" s="19">
        <v>0</v>
      </c>
      <c r="R3583" t="s">
        <v>24</v>
      </c>
      <c r="S3583" s="17">
        <v>45733</v>
      </c>
      <c r="U3583" s="29">
        <v>0</v>
      </c>
      <c r="V3583" s="29">
        <v>0</v>
      </c>
      <c r="W3583" s="29">
        <v>0</v>
      </c>
      <c r="X3583">
        <v>1</v>
      </c>
      <c r="Y3583" s="33">
        <v>0</v>
      </c>
      <c r="Z3583" s="29">
        <v>0</v>
      </c>
      <c r="AA3583" s="29">
        <v>0</v>
      </c>
      <c r="AB3583" s="29">
        <v>0</v>
      </c>
      <c r="AC3583" s="33">
        <v>0</v>
      </c>
      <c r="AD3583" s="33">
        <v>-45.146666666666668</v>
      </c>
      <c r="AE3583" s="29">
        <v>0</v>
      </c>
      <c r="AG3583" s="29">
        <v>0</v>
      </c>
      <c r="AH3583" s="29">
        <v>0</v>
      </c>
      <c r="AI3583" s="29">
        <v>0</v>
      </c>
      <c r="AJ3583" s="29">
        <v>0</v>
      </c>
      <c r="AK3583" s="29">
        <v>0</v>
      </c>
      <c r="AL3583" s="53">
        <v>1</v>
      </c>
      <c r="AM3583" s="29" t="s">
        <v>20651</v>
      </c>
      <c r="AN3583" s="29" t="s">
        <v>20651</v>
      </c>
      <c r="AO3583" s="29">
        <v>0</v>
      </c>
      <c r="AP3583" s="30">
        <v>0</v>
      </c>
      <c r="AQ3583" s="30">
        <v>0</v>
      </c>
    </row>
    <row r="3584" spans="1:43" x14ac:dyDescent="0.25">
      <c r="A3584" t="s">
        <v>20647</v>
      </c>
      <c r="B3584" t="s">
        <v>20652</v>
      </c>
      <c r="C3584" s="34">
        <v>10000064300168</v>
      </c>
      <c r="D3584">
        <v>9086559</v>
      </c>
      <c r="E3584" t="s">
        <v>20649</v>
      </c>
      <c r="F3584" t="s">
        <v>20651</v>
      </c>
      <c r="G3584" t="s">
        <v>89</v>
      </c>
      <c r="H3584" t="s">
        <v>90</v>
      </c>
      <c r="I3584" t="s">
        <v>10</v>
      </c>
      <c r="J3584" t="s">
        <v>20650</v>
      </c>
      <c r="K3584">
        <v>0</v>
      </c>
      <c r="L3584" t="s">
        <v>20652</v>
      </c>
      <c r="M3584" t="s">
        <v>20652</v>
      </c>
      <c r="N3584">
        <v>0</v>
      </c>
      <c r="O3584">
        <v>25</v>
      </c>
      <c r="P3584" s="17">
        <v>46022</v>
      </c>
      <c r="Q3584" s="19">
        <v>0</v>
      </c>
      <c r="R3584" t="s">
        <v>24</v>
      </c>
      <c r="S3584" s="17">
        <v>45733</v>
      </c>
      <c r="U3584" s="29">
        <v>0</v>
      </c>
      <c r="V3584" s="29">
        <v>0</v>
      </c>
      <c r="W3584" s="29">
        <v>0</v>
      </c>
      <c r="X3584">
        <v>1</v>
      </c>
      <c r="Y3584" s="33">
        <v>0</v>
      </c>
      <c r="Z3584" s="29">
        <v>0</v>
      </c>
      <c r="AA3584" s="29">
        <v>0</v>
      </c>
      <c r="AB3584" s="29">
        <v>0</v>
      </c>
      <c r="AC3584" s="33">
        <v>0</v>
      </c>
      <c r="AD3584" s="33">
        <v>-45.146666666666668</v>
      </c>
      <c r="AE3584" s="29">
        <v>0</v>
      </c>
      <c r="AG3584" s="29">
        <v>0</v>
      </c>
      <c r="AH3584" s="29">
        <v>0</v>
      </c>
      <c r="AI3584" s="29">
        <v>0</v>
      </c>
      <c r="AJ3584" s="29">
        <v>0</v>
      </c>
      <c r="AK3584" s="29">
        <v>0</v>
      </c>
      <c r="AL3584" s="53">
        <v>1</v>
      </c>
      <c r="AM3584" s="29" t="s">
        <v>20651</v>
      </c>
      <c r="AN3584" s="29" t="s">
        <v>20651</v>
      </c>
      <c r="AO3584" s="29">
        <v>0</v>
      </c>
      <c r="AP3584" s="30">
        <v>0</v>
      </c>
      <c r="AQ3584" s="30">
        <v>0</v>
      </c>
    </row>
    <row r="3585" spans="1:43" x14ac:dyDescent="0.25">
      <c r="A3585" t="s">
        <v>20647</v>
      </c>
      <c r="B3585" t="s">
        <v>20652</v>
      </c>
      <c r="C3585" s="34">
        <v>10000064300170</v>
      </c>
      <c r="D3585">
        <v>9086560</v>
      </c>
      <c r="E3585" t="s">
        <v>20649</v>
      </c>
      <c r="F3585" t="s">
        <v>20651</v>
      </c>
      <c r="G3585" t="s">
        <v>89</v>
      </c>
      <c r="H3585" t="s">
        <v>90</v>
      </c>
      <c r="I3585" t="s">
        <v>10</v>
      </c>
      <c r="J3585" t="s">
        <v>20650</v>
      </c>
      <c r="K3585">
        <v>0</v>
      </c>
      <c r="L3585" t="s">
        <v>20652</v>
      </c>
      <c r="M3585" t="s">
        <v>20652</v>
      </c>
      <c r="N3585">
        <v>0</v>
      </c>
      <c r="O3585">
        <v>26</v>
      </c>
      <c r="P3585" s="17">
        <v>46022</v>
      </c>
      <c r="Q3585" s="19">
        <v>0</v>
      </c>
      <c r="R3585" t="s">
        <v>24</v>
      </c>
      <c r="S3585" s="17">
        <v>45733</v>
      </c>
      <c r="U3585" s="29">
        <v>0</v>
      </c>
      <c r="V3585" s="29">
        <v>0</v>
      </c>
      <c r="W3585" s="29">
        <v>0</v>
      </c>
      <c r="X3585">
        <v>1</v>
      </c>
      <c r="Y3585" s="33">
        <v>0</v>
      </c>
      <c r="Z3585" s="29">
        <v>0</v>
      </c>
      <c r="AA3585" s="29">
        <v>0</v>
      </c>
      <c r="AB3585" s="29">
        <v>0</v>
      </c>
      <c r="AC3585" s="33">
        <v>0</v>
      </c>
      <c r="AD3585" s="33">
        <v>-45.146666666666668</v>
      </c>
      <c r="AE3585" s="29">
        <v>0</v>
      </c>
      <c r="AG3585" s="29">
        <v>0</v>
      </c>
      <c r="AH3585" s="29">
        <v>0</v>
      </c>
      <c r="AI3585" s="29">
        <v>0</v>
      </c>
      <c r="AJ3585" s="29">
        <v>0</v>
      </c>
      <c r="AK3585" s="29">
        <v>0</v>
      </c>
      <c r="AL3585" s="53">
        <v>1</v>
      </c>
      <c r="AM3585" s="29" t="s">
        <v>20651</v>
      </c>
      <c r="AN3585" s="29" t="s">
        <v>20651</v>
      </c>
      <c r="AO3585" s="29">
        <v>0</v>
      </c>
      <c r="AP3585" s="30">
        <v>0</v>
      </c>
      <c r="AQ3585" s="30">
        <v>0</v>
      </c>
    </row>
    <row r="3586" spans="1:43" x14ac:dyDescent="0.25">
      <c r="A3586" t="s">
        <v>20647</v>
      </c>
      <c r="B3586" t="s">
        <v>20652</v>
      </c>
      <c r="C3586" s="34">
        <v>10000064300170</v>
      </c>
      <c r="D3586">
        <v>9086560</v>
      </c>
      <c r="E3586" t="s">
        <v>20649</v>
      </c>
      <c r="F3586" t="s">
        <v>20651</v>
      </c>
      <c r="G3586" t="s">
        <v>89</v>
      </c>
      <c r="H3586" t="s">
        <v>90</v>
      </c>
      <c r="I3586" t="s">
        <v>10</v>
      </c>
      <c r="J3586" t="s">
        <v>20650</v>
      </c>
      <c r="K3586">
        <v>0</v>
      </c>
      <c r="L3586" t="s">
        <v>20652</v>
      </c>
      <c r="M3586" t="s">
        <v>20652</v>
      </c>
      <c r="N3586">
        <v>0</v>
      </c>
      <c r="O3586">
        <v>26</v>
      </c>
      <c r="P3586" s="17">
        <v>46022</v>
      </c>
      <c r="Q3586" s="19">
        <v>0</v>
      </c>
      <c r="R3586" t="s">
        <v>24</v>
      </c>
      <c r="S3586" s="17">
        <v>45733</v>
      </c>
      <c r="U3586" s="29">
        <v>0</v>
      </c>
      <c r="V3586" s="29">
        <v>0</v>
      </c>
      <c r="W3586" s="29">
        <v>0</v>
      </c>
      <c r="X3586">
        <v>1</v>
      </c>
      <c r="Y3586" s="33">
        <v>0</v>
      </c>
      <c r="Z3586" s="29">
        <v>0</v>
      </c>
      <c r="AA3586" s="29">
        <v>0</v>
      </c>
      <c r="AB3586" s="29">
        <v>0</v>
      </c>
      <c r="AC3586" s="33">
        <v>0</v>
      </c>
      <c r="AD3586" s="33">
        <v>-45.146666666666668</v>
      </c>
      <c r="AE3586" s="29">
        <v>0</v>
      </c>
      <c r="AG3586" s="29">
        <v>0</v>
      </c>
      <c r="AH3586" s="29">
        <v>0</v>
      </c>
      <c r="AI3586" s="29">
        <v>0</v>
      </c>
      <c r="AJ3586" s="29">
        <v>0</v>
      </c>
      <c r="AK3586" s="29">
        <v>0</v>
      </c>
      <c r="AL3586" s="53">
        <v>1</v>
      </c>
      <c r="AM3586" s="29" t="s">
        <v>20651</v>
      </c>
      <c r="AN3586" s="29" t="s">
        <v>20651</v>
      </c>
      <c r="AO3586" s="29">
        <v>0</v>
      </c>
      <c r="AP3586" s="30">
        <v>0</v>
      </c>
      <c r="AQ3586" s="30">
        <v>0</v>
      </c>
    </row>
    <row r="3587" spans="1:43" x14ac:dyDescent="0.25">
      <c r="A3587" t="s">
        <v>20647</v>
      </c>
      <c r="B3587" t="s">
        <v>20652</v>
      </c>
      <c r="C3587" s="34">
        <v>10000064300174</v>
      </c>
      <c r="D3587">
        <v>9086562</v>
      </c>
      <c r="E3587" t="s">
        <v>20649</v>
      </c>
      <c r="F3587" t="s">
        <v>20651</v>
      </c>
      <c r="G3587" t="s">
        <v>89</v>
      </c>
      <c r="H3587" t="s">
        <v>90</v>
      </c>
      <c r="I3587" t="s">
        <v>10</v>
      </c>
      <c r="J3587" t="s">
        <v>20650</v>
      </c>
      <c r="K3587">
        <v>0</v>
      </c>
      <c r="L3587" t="s">
        <v>20652</v>
      </c>
      <c r="M3587" t="s">
        <v>20652</v>
      </c>
      <c r="N3587">
        <v>0</v>
      </c>
      <c r="O3587">
        <v>29</v>
      </c>
      <c r="P3587" s="17">
        <v>46022</v>
      </c>
      <c r="Q3587" s="19">
        <v>0</v>
      </c>
      <c r="R3587" t="s">
        <v>24</v>
      </c>
      <c r="S3587" s="17">
        <v>45733</v>
      </c>
      <c r="U3587" s="29">
        <v>0</v>
      </c>
      <c r="V3587" s="29">
        <v>0</v>
      </c>
      <c r="W3587" s="29">
        <v>0</v>
      </c>
      <c r="X3587">
        <v>1</v>
      </c>
      <c r="Y3587" s="33">
        <v>0</v>
      </c>
      <c r="Z3587" s="29">
        <v>0</v>
      </c>
      <c r="AA3587" s="29">
        <v>0</v>
      </c>
      <c r="AB3587" s="29">
        <v>0</v>
      </c>
      <c r="AC3587" s="33">
        <v>0</v>
      </c>
      <c r="AD3587" s="33">
        <v>-45.146666666666668</v>
      </c>
      <c r="AE3587" s="29">
        <v>0</v>
      </c>
      <c r="AG3587" s="29">
        <v>0</v>
      </c>
      <c r="AH3587" s="29">
        <v>0</v>
      </c>
      <c r="AI3587" s="29">
        <v>0</v>
      </c>
      <c r="AJ3587" s="29">
        <v>0</v>
      </c>
      <c r="AK3587" s="29">
        <v>0</v>
      </c>
      <c r="AL3587" s="53">
        <v>1</v>
      </c>
      <c r="AM3587" s="29" t="s">
        <v>20651</v>
      </c>
      <c r="AN3587" s="29" t="s">
        <v>20651</v>
      </c>
      <c r="AO3587" s="29">
        <v>0</v>
      </c>
      <c r="AP3587" s="30">
        <v>0</v>
      </c>
      <c r="AQ3587" s="30">
        <v>0</v>
      </c>
    </row>
    <row r="3588" spans="1:43" x14ac:dyDescent="0.25">
      <c r="A3588" t="s">
        <v>20647</v>
      </c>
      <c r="B3588" t="s">
        <v>20652</v>
      </c>
      <c r="C3588" s="34">
        <v>10000064300174</v>
      </c>
      <c r="D3588">
        <v>9086562</v>
      </c>
      <c r="E3588" t="s">
        <v>20649</v>
      </c>
      <c r="F3588" t="s">
        <v>20651</v>
      </c>
      <c r="G3588" t="s">
        <v>89</v>
      </c>
      <c r="H3588" t="s">
        <v>90</v>
      </c>
      <c r="I3588" t="s">
        <v>10</v>
      </c>
      <c r="J3588" t="s">
        <v>20650</v>
      </c>
      <c r="K3588">
        <v>0</v>
      </c>
      <c r="L3588" t="s">
        <v>20652</v>
      </c>
      <c r="M3588" t="s">
        <v>20652</v>
      </c>
      <c r="N3588">
        <v>0</v>
      </c>
      <c r="O3588">
        <v>29</v>
      </c>
      <c r="P3588" s="17">
        <v>46022</v>
      </c>
      <c r="Q3588" s="19">
        <v>0</v>
      </c>
      <c r="R3588" t="s">
        <v>24</v>
      </c>
      <c r="S3588" s="17">
        <v>45733</v>
      </c>
      <c r="U3588" s="29">
        <v>0</v>
      </c>
      <c r="V3588" s="29">
        <v>0</v>
      </c>
      <c r="W3588" s="29">
        <v>0</v>
      </c>
      <c r="X3588">
        <v>1</v>
      </c>
      <c r="Y3588" s="33">
        <v>0</v>
      </c>
      <c r="Z3588" s="29">
        <v>0</v>
      </c>
      <c r="AA3588" s="29">
        <v>0</v>
      </c>
      <c r="AB3588" s="29">
        <v>0</v>
      </c>
      <c r="AC3588" s="33">
        <v>0</v>
      </c>
      <c r="AD3588" s="33">
        <v>-45.146666666666668</v>
      </c>
      <c r="AE3588" s="29">
        <v>0</v>
      </c>
      <c r="AG3588" s="29">
        <v>0</v>
      </c>
      <c r="AH3588" s="29">
        <v>0</v>
      </c>
      <c r="AI3588" s="29">
        <v>0</v>
      </c>
      <c r="AJ3588" s="29">
        <v>0</v>
      </c>
      <c r="AK3588" s="29">
        <v>0</v>
      </c>
      <c r="AL3588" s="53">
        <v>1</v>
      </c>
      <c r="AM3588" s="29" t="s">
        <v>20651</v>
      </c>
      <c r="AN3588" s="29" t="s">
        <v>20651</v>
      </c>
      <c r="AO3588" s="29">
        <v>0</v>
      </c>
      <c r="AP3588" s="30">
        <v>0</v>
      </c>
      <c r="AQ3588" s="30">
        <v>0</v>
      </c>
    </row>
    <row r="3589" spans="1:43" x14ac:dyDescent="0.25">
      <c r="A3589" t="s">
        <v>20647</v>
      </c>
      <c r="B3589" t="s">
        <v>20652</v>
      </c>
      <c r="C3589" s="34">
        <v>10000064301015</v>
      </c>
      <c r="D3589">
        <v>9086630</v>
      </c>
      <c r="E3589" t="s">
        <v>20648</v>
      </c>
      <c r="F3589" t="s">
        <v>20651</v>
      </c>
      <c r="G3589" t="s">
        <v>89</v>
      </c>
      <c r="H3589" t="s">
        <v>90</v>
      </c>
      <c r="I3589" t="s">
        <v>10</v>
      </c>
      <c r="J3589" t="s">
        <v>20650</v>
      </c>
      <c r="K3589">
        <v>0</v>
      </c>
      <c r="L3589" t="s">
        <v>20652</v>
      </c>
      <c r="M3589" t="s">
        <v>20652</v>
      </c>
      <c r="N3589">
        <v>0</v>
      </c>
      <c r="O3589">
        <v>28</v>
      </c>
      <c r="P3589" s="17">
        <v>46022</v>
      </c>
      <c r="Q3589" s="19">
        <v>0</v>
      </c>
      <c r="R3589" t="s">
        <v>24</v>
      </c>
      <c r="S3589" s="17">
        <v>45733</v>
      </c>
      <c r="U3589" s="29">
        <v>0</v>
      </c>
      <c r="V3589" s="29">
        <v>0</v>
      </c>
      <c r="W3589" s="29">
        <v>0</v>
      </c>
      <c r="X3589">
        <v>1</v>
      </c>
      <c r="Y3589" s="33">
        <v>0</v>
      </c>
      <c r="Z3589" s="29">
        <v>0</v>
      </c>
      <c r="AA3589" s="29">
        <v>0</v>
      </c>
      <c r="AB3589" s="29">
        <v>0</v>
      </c>
      <c r="AC3589" s="33">
        <v>0</v>
      </c>
      <c r="AD3589" s="33">
        <v>-120.9421</v>
      </c>
      <c r="AE3589" s="29">
        <v>0</v>
      </c>
      <c r="AG3589" s="29">
        <v>0</v>
      </c>
      <c r="AH3589" s="29">
        <v>0</v>
      </c>
      <c r="AI3589" s="29">
        <v>0</v>
      </c>
      <c r="AJ3589" s="29">
        <v>0</v>
      </c>
      <c r="AK3589" s="29">
        <v>0</v>
      </c>
      <c r="AL3589" s="53">
        <v>1</v>
      </c>
      <c r="AM3589" s="29" t="s">
        <v>20651</v>
      </c>
      <c r="AN3589" s="29" t="s">
        <v>20651</v>
      </c>
      <c r="AO3589" s="29">
        <v>0</v>
      </c>
      <c r="AP3589" s="30">
        <v>0</v>
      </c>
      <c r="AQ3589" s="30">
        <v>0</v>
      </c>
    </row>
    <row r="3590" spans="1:43" x14ac:dyDescent="0.25">
      <c r="A3590" t="s">
        <v>20647</v>
      </c>
      <c r="B3590" t="s">
        <v>20652</v>
      </c>
      <c r="C3590" s="34">
        <v>10000064302110</v>
      </c>
      <c r="D3590">
        <v>9086911</v>
      </c>
      <c r="E3590" t="s">
        <v>20648</v>
      </c>
      <c r="F3590" t="s">
        <v>20651</v>
      </c>
      <c r="G3590" t="s">
        <v>89</v>
      </c>
      <c r="H3590" t="s">
        <v>90</v>
      </c>
      <c r="I3590" t="s">
        <v>137</v>
      </c>
      <c r="J3590" t="s">
        <v>20650</v>
      </c>
      <c r="K3590">
        <v>0</v>
      </c>
      <c r="L3590" t="s">
        <v>20652</v>
      </c>
      <c r="M3590" t="s">
        <v>20652</v>
      </c>
      <c r="N3590">
        <v>0</v>
      </c>
      <c r="O3590">
        <v>16</v>
      </c>
      <c r="P3590" s="17">
        <v>46022</v>
      </c>
      <c r="Q3590" s="19">
        <v>0</v>
      </c>
      <c r="R3590" t="s">
        <v>24</v>
      </c>
      <c r="S3590" s="17">
        <v>45733</v>
      </c>
      <c r="U3590" s="29">
        <v>0</v>
      </c>
      <c r="V3590" s="29">
        <v>0</v>
      </c>
      <c r="W3590" s="29">
        <v>0</v>
      </c>
      <c r="X3590">
        <v>1</v>
      </c>
      <c r="Y3590" s="33">
        <v>0</v>
      </c>
      <c r="Z3590" s="29">
        <v>0</v>
      </c>
      <c r="AA3590" s="29">
        <v>0</v>
      </c>
      <c r="AB3590" s="29">
        <v>0</v>
      </c>
      <c r="AC3590" s="33">
        <v>0</v>
      </c>
      <c r="AD3590" s="33">
        <v>-230.88782499999999</v>
      </c>
      <c r="AE3590" s="29">
        <v>0</v>
      </c>
      <c r="AG3590" s="29">
        <v>0</v>
      </c>
      <c r="AH3590" s="29">
        <v>0</v>
      </c>
      <c r="AI3590" s="29">
        <v>0</v>
      </c>
      <c r="AJ3590" s="29">
        <v>0</v>
      </c>
      <c r="AK3590" s="29">
        <v>0</v>
      </c>
      <c r="AL3590" s="53">
        <v>1</v>
      </c>
      <c r="AM3590" s="29" t="s">
        <v>20651</v>
      </c>
      <c r="AN3590" s="29" t="s">
        <v>20651</v>
      </c>
      <c r="AO3590" s="29">
        <v>0</v>
      </c>
      <c r="AP3590" s="30">
        <v>0</v>
      </c>
      <c r="AQ3590" s="30">
        <v>0</v>
      </c>
    </row>
    <row r="3591" spans="1:43" x14ac:dyDescent="0.25">
      <c r="A3591" t="s">
        <v>20647</v>
      </c>
      <c r="B3591" t="s">
        <v>20652</v>
      </c>
      <c r="C3591" s="34">
        <v>10000064302110</v>
      </c>
      <c r="D3591">
        <v>9086911</v>
      </c>
      <c r="E3591" t="s">
        <v>20648</v>
      </c>
      <c r="F3591" t="s">
        <v>20651</v>
      </c>
      <c r="G3591" t="s">
        <v>89</v>
      </c>
      <c r="H3591" t="s">
        <v>90</v>
      </c>
      <c r="I3591" t="s">
        <v>137</v>
      </c>
      <c r="J3591" t="s">
        <v>20650</v>
      </c>
      <c r="K3591">
        <v>0</v>
      </c>
      <c r="L3591" t="s">
        <v>20652</v>
      </c>
      <c r="M3591" t="s">
        <v>20652</v>
      </c>
      <c r="N3591">
        <v>0</v>
      </c>
      <c r="O3591">
        <v>16</v>
      </c>
      <c r="P3591" s="17">
        <v>46022</v>
      </c>
      <c r="Q3591" s="19">
        <v>0</v>
      </c>
      <c r="R3591" t="s">
        <v>24</v>
      </c>
      <c r="S3591" s="17">
        <v>45733</v>
      </c>
      <c r="U3591" s="29">
        <v>0</v>
      </c>
      <c r="V3591" s="29">
        <v>0</v>
      </c>
      <c r="W3591" s="29">
        <v>0</v>
      </c>
      <c r="X3591">
        <v>1</v>
      </c>
      <c r="Y3591" s="33">
        <v>0</v>
      </c>
      <c r="Z3591" s="29">
        <v>0</v>
      </c>
      <c r="AA3591" s="29">
        <v>0</v>
      </c>
      <c r="AB3591" s="29">
        <v>0</v>
      </c>
      <c r="AC3591" s="33">
        <v>0</v>
      </c>
      <c r="AD3591" s="33">
        <v>-230.88782499999999</v>
      </c>
      <c r="AE3591" s="29">
        <v>0</v>
      </c>
      <c r="AG3591" s="29">
        <v>0</v>
      </c>
      <c r="AH3591" s="29">
        <v>0</v>
      </c>
      <c r="AI3591" s="29">
        <v>0</v>
      </c>
      <c r="AJ3591" s="29">
        <v>0</v>
      </c>
      <c r="AK3591" s="29">
        <v>0</v>
      </c>
      <c r="AL3591" s="53">
        <v>1</v>
      </c>
      <c r="AM3591" s="29" t="s">
        <v>20651</v>
      </c>
      <c r="AN3591" s="29" t="s">
        <v>20651</v>
      </c>
      <c r="AO3591" s="29">
        <v>0</v>
      </c>
      <c r="AP3591" s="30">
        <v>0</v>
      </c>
      <c r="AQ3591" s="30">
        <v>0</v>
      </c>
    </row>
    <row r="3592" spans="1:43" x14ac:dyDescent="0.25">
      <c r="A3592" t="s">
        <v>20647</v>
      </c>
      <c r="B3592" t="s">
        <v>20652</v>
      </c>
      <c r="C3592" s="34">
        <v>10000064302761</v>
      </c>
      <c r="D3592">
        <v>9087050</v>
      </c>
      <c r="E3592" t="s">
        <v>20649</v>
      </c>
      <c r="F3592" t="s">
        <v>20651</v>
      </c>
      <c r="G3592" t="s">
        <v>89</v>
      </c>
      <c r="H3592" t="s">
        <v>90</v>
      </c>
      <c r="I3592" t="s">
        <v>10</v>
      </c>
      <c r="J3592" t="s">
        <v>20650</v>
      </c>
      <c r="K3592">
        <v>0</v>
      </c>
      <c r="L3592" t="s">
        <v>20652</v>
      </c>
      <c r="M3592" t="s">
        <v>20652</v>
      </c>
      <c r="N3592">
        <v>0</v>
      </c>
      <c r="O3592">
        <v>23</v>
      </c>
      <c r="P3592" s="17">
        <v>46022</v>
      </c>
      <c r="Q3592" s="19">
        <v>0</v>
      </c>
      <c r="R3592" t="s">
        <v>24</v>
      </c>
      <c r="S3592" s="17">
        <v>45733</v>
      </c>
      <c r="U3592" s="29">
        <v>0</v>
      </c>
      <c r="V3592" s="29">
        <v>0</v>
      </c>
      <c r="W3592" s="29">
        <v>0</v>
      </c>
      <c r="X3592">
        <v>1</v>
      </c>
      <c r="Y3592" s="33">
        <v>0</v>
      </c>
      <c r="Z3592" s="29">
        <v>0</v>
      </c>
      <c r="AA3592" s="29">
        <v>0</v>
      </c>
      <c r="AB3592" s="29">
        <v>0</v>
      </c>
      <c r="AC3592" s="33">
        <v>0</v>
      </c>
      <c r="AD3592" s="33">
        <v>-142.80000000000001</v>
      </c>
      <c r="AE3592" s="29">
        <v>0</v>
      </c>
      <c r="AG3592" s="29">
        <v>0</v>
      </c>
      <c r="AH3592" s="29">
        <v>0</v>
      </c>
      <c r="AI3592" s="29">
        <v>0</v>
      </c>
      <c r="AJ3592" s="29">
        <v>0</v>
      </c>
      <c r="AK3592" s="29">
        <v>0</v>
      </c>
      <c r="AL3592" s="53">
        <v>1</v>
      </c>
      <c r="AM3592" s="29" t="s">
        <v>20651</v>
      </c>
      <c r="AN3592" s="29" t="s">
        <v>20651</v>
      </c>
      <c r="AO3592" s="29">
        <v>0</v>
      </c>
      <c r="AP3592" s="30">
        <v>0</v>
      </c>
      <c r="AQ3592" s="30">
        <v>0</v>
      </c>
    </row>
    <row r="3593" spans="1:43" x14ac:dyDescent="0.25">
      <c r="A3593" t="s">
        <v>20647</v>
      </c>
      <c r="B3593" t="s">
        <v>20652</v>
      </c>
      <c r="C3593" s="34">
        <v>10000064304098</v>
      </c>
      <c r="D3593">
        <v>9087223</v>
      </c>
      <c r="E3593" t="s">
        <v>20649</v>
      </c>
      <c r="F3593" t="s">
        <v>20651</v>
      </c>
      <c r="G3593" t="s">
        <v>89</v>
      </c>
      <c r="H3593" t="s">
        <v>90</v>
      </c>
      <c r="I3593" t="s">
        <v>14</v>
      </c>
      <c r="J3593" t="s">
        <v>20650</v>
      </c>
      <c r="K3593">
        <v>0</v>
      </c>
      <c r="L3593" t="s">
        <v>20652</v>
      </c>
      <c r="M3593" t="s">
        <v>20652</v>
      </c>
      <c r="N3593">
        <v>0</v>
      </c>
      <c r="O3593">
        <v>29</v>
      </c>
      <c r="P3593" s="17">
        <v>46022</v>
      </c>
      <c r="Q3593" s="19">
        <v>0</v>
      </c>
      <c r="R3593" t="s">
        <v>24</v>
      </c>
      <c r="S3593" s="17">
        <v>45733</v>
      </c>
      <c r="U3593" s="29">
        <v>0</v>
      </c>
      <c r="V3593" s="29">
        <v>0</v>
      </c>
      <c r="W3593" s="29">
        <v>0</v>
      </c>
      <c r="X3593">
        <v>1</v>
      </c>
      <c r="Y3593" s="33">
        <v>0</v>
      </c>
      <c r="Z3593" s="29">
        <v>0</v>
      </c>
      <c r="AA3593" s="29">
        <v>0</v>
      </c>
      <c r="AB3593" s="29">
        <v>0</v>
      </c>
      <c r="AC3593" s="33">
        <v>0</v>
      </c>
      <c r="AD3593" s="33">
        <v>-216.83</v>
      </c>
      <c r="AE3593" s="29">
        <v>0</v>
      </c>
      <c r="AG3593" s="29">
        <v>0</v>
      </c>
      <c r="AH3593" s="29">
        <v>0</v>
      </c>
      <c r="AI3593" s="29">
        <v>0</v>
      </c>
      <c r="AJ3593" s="29">
        <v>0</v>
      </c>
      <c r="AK3593" s="29">
        <v>0</v>
      </c>
      <c r="AL3593" s="53">
        <v>1</v>
      </c>
      <c r="AM3593" s="29" t="s">
        <v>20651</v>
      </c>
      <c r="AN3593" s="29" t="s">
        <v>20651</v>
      </c>
      <c r="AO3593" s="29">
        <v>0</v>
      </c>
      <c r="AP3593" s="30">
        <v>0</v>
      </c>
      <c r="AQ3593" s="30">
        <v>0</v>
      </c>
    </row>
    <row r="3594" spans="1:43" x14ac:dyDescent="0.25">
      <c r="A3594" t="s">
        <v>20647</v>
      </c>
      <c r="B3594" t="s">
        <v>20652</v>
      </c>
      <c r="C3594" s="34">
        <v>10000064304320</v>
      </c>
      <c r="D3594">
        <v>9087301</v>
      </c>
      <c r="E3594" t="s">
        <v>20648</v>
      </c>
      <c r="F3594" t="s">
        <v>20651</v>
      </c>
      <c r="G3594" t="s">
        <v>89</v>
      </c>
      <c r="H3594" t="s">
        <v>90</v>
      </c>
      <c r="I3594" t="s">
        <v>10</v>
      </c>
      <c r="J3594" t="s">
        <v>20650</v>
      </c>
      <c r="K3594">
        <v>0</v>
      </c>
      <c r="L3594" t="s">
        <v>20652</v>
      </c>
      <c r="M3594" t="s">
        <v>20652</v>
      </c>
      <c r="N3594">
        <v>0</v>
      </c>
      <c r="O3594">
        <v>19</v>
      </c>
      <c r="P3594" s="17">
        <v>46022</v>
      </c>
      <c r="Q3594" s="19">
        <v>0</v>
      </c>
      <c r="R3594" t="s">
        <v>24</v>
      </c>
      <c r="S3594" s="17">
        <v>45733</v>
      </c>
      <c r="U3594" s="29">
        <v>0</v>
      </c>
      <c r="V3594" s="29">
        <v>0</v>
      </c>
      <c r="W3594" s="29">
        <v>0</v>
      </c>
      <c r="X3594">
        <v>1</v>
      </c>
      <c r="Y3594" s="33">
        <v>0</v>
      </c>
      <c r="Z3594" s="29">
        <v>0</v>
      </c>
      <c r="AA3594" s="29">
        <v>0</v>
      </c>
      <c r="AB3594" s="29">
        <v>0</v>
      </c>
      <c r="AC3594" s="33">
        <v>0</v>
      </c>
      <c r="AD3594" s="33">
        <v>-162.93094500000001</v>
      </c>
      <c r="AE3594" s="29">
        <v>0</v>
      </c>
      <c r="AG3594" s="29">
        <v>0</v>
      </c>
      <c r="AH3594" s="29">
        <v>0</v>
      </c>
      <c r="AI3594" s="29">
        <v>0</v>
      </c>
      <c r="AJ3594" s="29">
        <v>0</v>
      </c>
      <c r="AK3594" s="29">
        <v>0</v>
      </c>
      <c r="AL3594" s="53">
        <v>1</v>
      </c>
      <c r="AM3594" s="29" t="s">
        <v>20651</v>
      </c>
      <c r="AN3594" s="29" t="s">
        <v>20651</v>
      </c>
      <c r="AO3594" s="29">
        <v>0</v>
      </c>
      <c r="AP3594" s="30">
        <v>0</v>
      </c>
      <c r="AQ3594" s="30">
        <v>0</v>
      </c>
    </row>
    <row r="3595" spans="1:43" x14ac:dyDescent="0.25">
      <c r="A3595" t="s">
        <v>20647</v>
      </c>
      <c r="B3595" t="s">
        <v>20652</v>
      </c>
      <c r="C3595" s="34">
        <v>10000064304320</v>
      </c>
      <c r="D3595">
        <v>9087301</v>
      </c>
      <c r="E3595" t="s">
        <v>20648</v>
      </c>
      <c r="F3595" t="s">
        <v>20651</v>
      </c>
      <c r="G3595" t="s">
        <v>89</v>
      </c>
      <c r="H3595" t="s">
        <v>90</v>
      </c>
      <c r="I3595" t="s">
        <v>10</v>
      </c>
      <c r="J3595" t="s">
        <v>20650</v>
      </c>
      <c r="K3595">
        <v>0</v>
      </c>
      <c r="L3595" t="s">
        <v>20652</v>
      </c>
      <c r="M3595" t="s">
        <v>20652</v>
      </c>
      <c r="N3595">
        <v>0</v>
      </c>
      <c r="O3595">
        <v>19</v>
      </c>
      <c r="P3595" s="17">
        <v>46022</v>
      </c>
      <c r="Q3595" s="19">
        <v>0</v>
      </c>
      <c r="R3595" t="s">
        <v>24</v>
      </c>
      <c r="S3595" s="17">
        <v>45733</v>
      </c>
      <c r="U3595" s="29">
        <v>0</v>
      </c>
      <c r="V3595" s="29">
        <v>0</v>
      </c>
      <c r="W3595" s="29">
        <v>0</v>
      </c>
      <c r="X3595">
        <v>1</v>
      </c>
      <c r="Y3595" s="33">
        <v>0</v>
      </c>
      <c r="Z3595" s="29">
        <v>0</v>
      </c>
      <c r="AA3595" s="29">
        <v>0</v>
      </c>
      <c r="AB3595" s="29">
        <v>0</v>
      </c>
      <c r="AC3595" s="33">
        <v>0</v>
      </c>
      <c r="AD3595" s="33">
        <v>-162.93094500000001</v>
      </c>
      <c r="AE3595" s="29">
        <v>0</v>
      </c>
      <c r="AG3595" s="29">
        <v>0</v>
      </c>
      <c r="AH3595" s="29">
        <v>0</v>
      </c>
      <c r="AI3595" s="29">
        <v>0</v>
      </c>
      <c r="AJ3595" s="29">
        <v>0</v>
      </c>
      <c r="AK3595" s="29">
        <v>0</v>
      </c>
      <c r="AL3595" s="53">
        <v>1</v>
      </c>
      <c r="AM3595" s="29" t="s">
        <v>20651</v>
      </c>
      <c r="AN3595" s="29" t="s">
        <v>20651</v>
      </c>
      <c r="AO3595" s="29">
        <v>0</v>
      </c>
      <c r="AP3595" s="30">
        <v>0</v>
      </c>
      <c r="AQ3595" s="30">
        <v>0</v>
      </c>
    </row>
    <row r="3596" spans="1:43" x14ac:dyDescent="0.25">
      <c r="A3596" t="s">
        <v>20647</v>
      </c>
      <c r="B3596" t="s">
        <v>20652</v>
      </c>
      <c r="C3596" s="34">
        <v>10000064304497</v>
      </c>
      <c r="D3596">
        <v>3568117</v>
      </c>
      <c r="E3596" t="s">
        <v>20648</v>
      </c>
      <c r="F3596" t="s">
        <v>20651</v>
      </c>
      <c r="G3596" t="s">
        <v>89</v>
      </c>
      <c r="H3596" t="s">
        <v>90</v>
      </c>
      <c r="I3596" t="s">
        <v>10</v>
      </c>
      <c r="J3596" t="s">
        <v>20650</v>
      </c>
      <c r="K3596">
        <v>0</v>
      </c>
      <c r="L3596" t="s">
        <v>20652</v>
      </c>
      <c r="M3596" t="s">
        <v>20652</v>
      </c>
      <c r="N3596">
        <v>0</v>
      </c>
      <c r="O3596">
        <v>15</v>
      </c>
      <c r="P3596" s="17">
        <v>46022</v>
      </c>
      <c r="Q3596" s="19">
        <v>0</v>
      </c>
      <c r="R3596" t="s">
        <v>24</v>
      </c>
      <c r="S3596" s="17">
        <v>45733</v>
      </c>
      <c r="U3596" s="29">
        <v>0</v>
      </c>
      <c r="V3596" s="29">
        <v>0</v>
      </c>
      <c r="W3596" s="29">
        <v>0</v>
      </c>
      <c r="X3596">
        <v>1</v>
      </c>
      <c r="Y3596" s="33">
        <v>0</v>
      </c>
      <c r="Z3596" s="29">
        <v>0</v>
      </c>
      <c r="AA3596" s="29">
        <v>0</v>
      </c>
      <c r="AB3596" s="29">
        <v>0</v>
      </c>
      <c r="AC3596" s="33">
        <v>0</v>
      </c>
      <c r="AD3596" s="33">
        <v>-152.75563</v>
      </c>
      <c r="AE3596" s="29">
        <v>0</v>
      </c>
      <c r="AG3596" s="29">
        <v>0</v>
      </c>
      <c r="AH3596" s="29">
        <v>0</v>
      </c>
      <c r="AI3596" s="29">
        <v>0</v>
      </c>
      <c r="AJ3596" s="29">
        <v>0</v>
      </c>
      <c r="AK3596" s="29">
        <v>0</v>
      </c>
      <c r="AL3596" s="53">
        <v>1</v>
      </c>
      <c r="AM3596" s="29" t="s">
        <v>20651</v>
      </c>
      <c r="AN3596" s="29" t="s">
        <v>20651</v>
      </c>
      <c r="AO3596" s="29">
        <v>0</v>
      </c>
      <c r="AP3596" s="30">
        <v>0</v>
      </c>
      <c r="AQ3596" s="30">
        <v>0</v>
      </c>
    </row>
    <row r="3597" spans="1:43" x14ac:dyDescent="0.25">
      <c r="A3597" t="s">
        <v>20647</v>
      </c>
      <c r="B3597" t="s">
        <v>20652</v>
      </c>
      <c r="C3597" s="34">
        <v>10000064304497</v>
      </c>
      <c r="D3597">
        <v>3568117</v>
      </c>
      <c r="E3597" t="s">
        <v>20648</v>
      </c>
      <c r="F3597" t="s">
        <v>20651</v>
      </c>
      <c r="G3597" t="s">
        <v>89</v>
      </c>
      <c r="H3597" t="s">
        <v>90</v>
      </c>
      <c r="I3597" t="s">
        <v>10</v>
      </c>
      <c r="J3597" t="s">
        <v>20650</v>
      </c>
      <c r="K3597">
        <v>0</v>
      </c>
      <c r="L3597" t="s">
        <v>20652</v>
      </c>
      <c r="M3597" t="s">
        <v>20652</v>
      </c>
      <c r="N3597">
        <v>0</v>
      </c>
      <c r="O3597">
        <v>15</v>
      </c>
      <c r="P3597" s="17">
        <v>46022</v>
      </c>
      <c r="Q3597" s="19">
        <v>0</v>
      </c>
      <c r="R3597" t="s">
        <v>24</v>
      </c>
      <c r="S3597" s="17">
        <v>45733</v>
      </c>
      <c r="U3597" s="29">
        <v>0</v>
      </c>
      <c r="V3597" s="29">
        <v>0</v>
      </c>
      <c r="W3597" s="29">
        <v>0</v>
      </c>
      <c r="X3597">
        <v>1</v>
      </c>
      <c r="Y3597" s="33">
        <v>0</v>
      </c>
      <c r="Z3597" s="29">
        <v>0</v>
      </c>
      <c r="AA3597" s="29">
        <v>0</v>
      </c>
      <c r="AB3597" s="29">
        <v>0</v>
      </c>
      <c r="AC3597" s="33">
        <v>0</v>
      </c>
      <c r="AD3597" s="33">
        <v>-152.75563</v>
      </c>
      <c r="AE3597" s="29">
        <v>0</v>
      </c>
      <c r="AG3597" s="29">
        <v>0</v>
      </c>
      <c r="AH3597" s="29">
        <v>0</v>
      </c>
      <c r="AI3597" s="29">
        <v>0</v>
      </c>
      <c r="AJ3597" s="29">
        <v>0</v>
      </c>
      <c r="AK3597" s="29">
        <v>0</v>
      </c>
      <c r="AL3597" s="53">
        <v>1</v>
      </c>
      <c r="AM3597" s="29" t="s">
        <v>20651</v>
      </c>
      <c r="AN3597" s="29" t="s">
        <v>20651</v>
      </c>
      <c r="AO3597" s="29">
        <v>0</v>
      </c>
      <c r="AP3597" s="30">
        <v>0</v>
      </c>
      <c r="AQ3597" s="30">
        <v>0</v>
      </c>
    </row>
    <row r="3598" spans="1:43" x14ac:dyDescent="0.25">
      <c r="A3598" t="s">
        <v>20647</v>
      </c>
      <c r="B3598" t="s">
        <v>20652</v>
      </c>
      <c r="C3598" s="34">
        <v>10000064306783</v>
      </c>
      <c r="D3598">
        <v>9087804</v>
      </c>
      <c r="E3598" t="s">
        <v>20649</v>
      </c>
      <c r="F3598" t="s">
        <v>20651</v>
      </c>
      <c r="G3598" t="s">
        <v>89</v>
      </c>
      <c r="H3598" t="s">
        <v>90</v>
      </c>
      <c r="I3598" t="s">
        <v>10</v>
      </c>
      <c r="J3598" t="s">
        <v>20650</v>
      </c>
      <c r="K3598">
        <v>0</v>
      </c>
      <c r="L3598" t="s">
        <v>20652</v>
      </c>
      <c r="M3598" t="s">
        <v>20652</v>
      </c>
      <c r="N3598">
        <v>0</v>
      </c>
      <c r="O3598">
        <v>48</v>
      </c>
      <c r="P3598" s="17">
        <v>46022</v>
      </c>
      <c r="Q3598" s="19">
        <v>0</v>
      </c>
      <c r="R3598" t="s">
        <v>24</v>
      </c>
      <c r="S3598" s="17">
        <v>45733</v>
      </c>
      <c r="U3598" s="29">
        <v>0</v>
      </c>
      <c r="V3598" s="29">
        <v>0</v>
      </c>
      <c r="W3598" s="29">
        <v>0</v>
      </c>
      <c r="X3598">
        <v>1</v>
      </c>
      <c r="Y3598" s="33">
        <v>0</v>
      </c>
      <c r="Z3598" s="29">
        <v>0</v>
      </c>
      <c r="AA3598" s="29">
        <v>0</v>
      </c>
      <c r="AB3598" s="29">
        <v>0</v>
      </c>
      <c r="AC3598" s="33">
        <v>0</v>
      </c>
      <c r="AD3598" s="33">
        <v>-47.600000000000009</v>
      </c>
      <c r="AE3598" s="29">
        <v>0</v>
      </c>
      <c r="AG3598" s="29">
        <v>0</v>
      </c>
      <c r="AH3598" s="29">
        <v>0</v>
      </c>
      <c r="AI3598" s="29">
        <v>0</v>
      </c>
      <c r="AJ3598" s="29">
        <v>0</v>
      </c>
      <c r="AK3598" s="29">
        <v>0</v>
      </c>
      <c r="AL3598" s="53">
        <v>1</v>
      </c>
      <c r="AM3598" s="29" t="s">
        <v>20651</v>
      </c>
      <c r="AN3598" s="29" t="s">
        <v>20651</v>
      </c>
      <c r="AO3598" s="29">
        <v>0</v>
      </c>
      <c r="AP3598" s="30">
        <v>0</v>
      </c>
      <c r="AQ3598" s="30">
        <v>0</v>
      </c>
    </row>
    <row r="3599" spans="1:43" x14ac:dyDescent="0.25">
      <c r="A3599" t="s">
        <v>20647</v>
      </c>
      <c r="B3599" t="s">
        <v>20652</v>
      </c>
      <c r="C3599" s="34">
        <v>10000064306783</v>
      </c>
      <c r="D3599">
        <v>9087804</v>
      </c>
      <c r="E3599" t="s">
        <v>20649</v>
      </c>
      <c r="F3599" t="s">
        <v>20651</v>
      </c>
      <c r="G3599" t="s">
        <v>89</v>
      </c>
      <c r="H3599" t="s">
        <v>90</v>
      </c>
      <c r="I3599" t="s">
        <v>10</v>
      </c>
      <c r="J3599" t="s">
        <v>20650</v>
      </c>
      <c r="K3599">
        <v>0</v>
      </c>
      <c r="L3599" t="s">
        <v>20652</v>
      </c>
      <c r="M3599" t="s">
        <v>20652</v>
      </c>
      <c r="N3599">
        <v>0</v>
      </c>
      <c r="O3599">
        <v>48</v>
      </c>
      <c r="P3599" s="17">
        <v>46022</v>
      </c>
      <c r="Q3599" s="19">
        <v>0</v>
      </c>
      <c r="R3599" t="s">
        <v>24</v>
      </c>
      <c r="S3599" s="17">
        <v>45733</v>
      </c>
      <c r="U3599" s="29">
        <v>0</v>
      </c>
      <c r="V3599" s="29">
        <v>0</v>
      </c>
      <c r="W3599" s="29">
        <v>0</v>
      </c>
      <c r="X3599">
        <v>1</v>
      </c>
      <c r="Y3599" s="33">
        <v>0</v>
      </c>
      <c r="Z3599" s="29">
        <v>0</v>
      </c>
      <c r="AA3599" s="29">
        <v>0</v>
      </c>
      <c r="AB3599" s="29">
        <v>0</v>
      </c>
      <c r="AC3599" s="33">
        <v>0</v>
      </c>
      <c r="AD3599" s="33">
        <v>-47.600000000000009</v>
      </c>
      <c r="AE3599" s="29">
        <v>0</v>
      </c>
      <c r="AG3599" s="29">
        <v>0</v>
      </c>
      <c r="AH3599" s="29">
        <v>0</v>
      </c>
      <c r="AI3599" s="29">
        <v>0</v>
      </c>
      <c r="AJ3599" s="29">
        <v>0</v>
      </c>
      <c r="AK3599" s="29">
        <v>0</v>
      </c>
      <c r="AL3599" s="53">
        <v>1</v>
      </c>
      <c r="AM3599" s="29" t="s">
        <v>20651</v>
      </c>
      <c r="AN3599" s="29" t="s">
        <v>20651</v>
      </c>
      <c r="AO3599" s="29">
        <v>0</v>
      </c>
      <c r="AP3599" s="30">
        <v>0</v>
      </c>
      <c r="AQ3599" s="30">
        <v>0</v>
      </c>
    </row>
    <row r="3600" spans="1:43" x14ac:dyDescent="0.25">
      <c r="A3600" t="s">
        <v>20647</v>
      </c>
      <c r="B3600" t="s">
        <v>20652</v>
      </c>
      <c r="C3600" s="34">
        <v>10000064307472</v>
      </c>
      <c r="D3600">
        <v>9087901</v>
      </c>
      <c r="E3600" t="s">
        <v>20649</v>
      </c>
      <c r="F3600" t="s">
        <v>20651</v>
      </c>
      <c r="G3600" t="s">
        <v>89</v>
      </c>
      <c r="H3600" t="s">
        <v>90</v>
      </c>
      <c r="I3600" t="s">
        <v>14</v>
      </c>
      <c r="J3600" t="s">
        <v>20650</v>
      </c>
      <c r="K3600">
        <v>0</v>
      </c>
      <c r="L3600" t="s">
        <v>20652</v>
      </c>
      <c r="M3600" t="s">
        <v>20652</v>
      </c>
      <c r="N3600">
        <v>0</v>
      </c>
      <c r="O3600">
        <v>43</v>
      </c>
      <c r="P3600" s="17">
        <v>46022</v>
      </c>
      <c r="Q3600" s="19">
        <v>0</v>
      </c>
      <c r="R3600" t="s">
        <v>24</v>
      </c>
      <c r="S3600" s="17">
        <v>45733</v>
      </c>
      <c r="U3600" s="29">
        <v>0</v>
      </c>
      <c r="V3600" s="29">
        <v>0</v>
      </c>
      <c r="W3600" s="29">
        <v>0</v>
      </c>
      <c r="X3600">
        <v>1</v>
      </c>
      <c r="Y3600" s="33">
        <v>0</v>
      </c>
      <c r="Z3600" s="29">
        <v>0</v>
      </c>
      <c r="AA3600" s="29">
        <v>0</v>
      </c>
      <c r="AB3600" s="29">
        <v>0</v>
      </c>
      <c r="AC3600" s="33">
        <v>0</v>
      </c>
      <c r="AD3600" s="33">
        <v>-120.9421</v>
      </c>
      <c r="AE3600" s="29">
        <v>0</v>
      </c>
      <c r="AG3600" s="29">
        <v>0</v>
      </c>
      <c r="AH3600" s="29">
        <v>0</v>
      </c>
      <c r="AI3600" s="29">
        <v>0</v>
      </c>
      <c r="AJ3600" s="29">
        <v>0</v>
      </c>
      <c r="AK3600" s="29">
        <v>0</v>
      </c>
      <c r="AL3600" s="53">
        <v>1</v>
      </c>
      <c r="AM3600" s="29" t="s">
        <v>20651</v>
      </c>
      <c r="AN3600" s="29" t="s">
        <v>20651</v>
      </c>
      <c r="AO3600" s="29">
        <v>0</v>
      </c>
      <c r="AP3600" s="30">
        <v>0</v>
      </c>
      <c r="AQ3600" s="30">
        <v>0</v>
      </c>
    </row>
    <row r="3601" spans="1:43" x14ac:dyDescent="0.25">
      <c r="A3601" t="s">
        <v>20647</v>
      </c>
      <c r="B3601" t="s">
        <v>20652</v>
      </c>
      <c r="C3601" s="34">
        <v>10000064313519</v>
      </c>
      <c r="D3601">
        <v>9088825</v>
      </c>
      <c r="E3601" t="s">
        <v>20649</v>
      </c>
      <c r="F3601" t="s">
        <v>20651</v>
      </c>
      <c r="G3601" t="s">
        <v>89</v>
      </c>
      <c r="H3601" t="s">
        <v>90</v>
      </c>
      <c r="I3601" t="s">
        <v>10</v>
      </c>
      <c r="J3601" t="s">
        <v>20650</v>
      </c>
      <c r="K3601">
        <v>0</v>
      </c>
      <c r="L3601" t="s">
        <v>20652</v>
      </c>
      <c r="M3601" t="s">
        <v>20652</v>
      </c>
      <c r="N3601">
        <v>0</v>
      </c>
      <c r="O3601">
        <v>71</v>
      </c>
      <c r="P3601" s="17">
        <v>46022</v>
      </c>
      <c r="Q3601" s="19">
        <v>0</v>
      </c>
      <c r="R3601" t="s">
        <v>24</v>
      </c>
      <c r="S3601" s="17">
        <v>45734</v>
      </c>
      <c r="U3601" s="29">
        <v>0</v>
      </c>
      <c r="V3601" s="29">
        <v>0</v>
      </c>
      <c r="W3601" s="29">
        <v>0</v>
      </c>
      <c r="X3601">
        <v>1</v>
      </c>
      <c r="Y3601" s="33">
        <v>0</v>
      </c>
      <c r="Z3601" s="29">
        <v>0</v>
      </c>
      <c r="AA3601" s="29">
        <v>0</v>
      </c>
      <c r="AB3601" s="29">
        <v>0</v>
      </c>
      <c r="AC3601" s="33">
        <v>0</v>
      </c>
      <c r="AD3601" s="33">
        <v>-72.223001666666661</v>
      </c>
      <c r="AE3601" s="29">
        <v>0</v>
      </c>
      <c r="AG3601" s="29">
        <v>0</v>
      </c>
      <c r="AH3601" s="29">
        <v>0</v>
      </c>
      <c r="AI3601" s="29">
        <v>0</v>
      </c>
      <c r="AJ3601" s="29">
        <v>0</v>
      </c>
      <c r="AK3601" s="29">
        <v>0</v>
      </c>
      <c r="AL3601" s="53">
        <v>1</v>
      </c>
      <c r="AM3601" s="29" t="s">
        <v>20651</v>
      </c>
      <c r="AN3601" s="29" t="s">
        <v>20651</v>
      </c>
      <c r="AO3601" s="29">
        <v>0</v>
      </c>
      <c r="AP3601" s="30">
        <v>0</v>
      </c>
      <c r="AQ3601" s="30">
        <v>0</v>
      </c>
    </row>
    <row r="3602" spans="1:43" x14ac:dyDescent="0.25">
      <c r="A3602" t="s">
        <v>20647</v>
      </c>
      <c r="B3602" t="s">
        <v>20652</v>
      </c>
      <c r="C3602" s="34">
        <v>10000064313519</v>
      </c>
      <c r="D3602">
        <v>9088825</v>
      </c>
      <c r="E3602" t="s">
        <v>20649</v>
      </c>
      <c r="F3602" t="s">
        <v>20651</v>
      </c>
      <c r="G3602" t="s">
        <v>89</v>
      </c>
      <c r="H3602" t="s">
        <v>90</v>
      </c>
      <c r="I3602" t="s">
        <v>10</v>
      </c>
      <c r="J3602" t="s">
        <v>20650</v>
      </c>
      <c r="K3602">
        <v>0</v>
      </c>
      <c r="L3602" t="s">
        <v>20652</v>
      </c>
      <c r="M3602" t="s">
        <v>20652</v>
      </c>
      <c r="N3602">
        <v>0</v>
      </c>
      <c r="O3602">
        <v>71</v>
      </c>
      <c r="P3602" s="17">
        <v>46022</v>
      </c>
      <c r="Q3602" s="19">
        <v>0</v>
      </c>
      <c r="R3602" t="s">
        <v>24</v>
      </c>
      <c r="S3602" s="17">
        <v>45734</v>
      </c>
      <c r="U3602" s="29">
        <v>0</v>
      </c>
      <c r="V3602" s="29">
        <v>0</v>
      </c>
      <c r="W3602" s="29">
        <v>0</v>
      </c>
      <c r="X3602">
        <v>1</v>
      </c>
      <c r="Y3602" s="33">
        <v>0</v>
      </c>
      <c r="Z3602" s="29">
        <v>0</v>
      </c>
      <c r="AA3602" s="29">
        <v>0</v>
      </c>
      <c r="AB3602" s="29">
        <v>0</v>
      </c>
      <c r="AC3602" s="33">
        <v>0</v>
      </c>
      <c r="AD3602" s="33">
        <v>-72.223001666666661</v>
      </c>
      <c r="AE3602" s="29">
        <v>0</v>
      </c>
      <c r="AG3602" s="29">
        <v>0</v>
      </c>
      <c r="AH3602" s="29">
        <v>0</v>
      </c>
      <c r="AI3602" s="29">
        <v>0</v>
      </c>
      <c r="AJ3602" s="29">
        <v>0</v>
      </c>
      <c r="AK3602" s="29">
        <v>0</v>
      </c>
      <c r="AL3602" s="53">
        <v>1</v>
      </c>
      <c r="AM3602" s="29" t="s">
        <v>20651</v>
      </c>
      <c r="AN3602" s="29" t="s">
        <v>20651</v>
      </c>
      <c r="AO3602" s="29">
        <v>0</v>
      </c>
      <c r="AP3602" s="30">
        <v>0</v>
      </c>
      <c r="AQ3602" s="30">
        <v>0</v>
      </c>
    </row>
    <row r="3603" spans="1:43" x14ac:dyDescent="0.25">
      <c r="A3603" t="s">
        <v>20647</v>
      </c>
      <c r="B3603" t="s">
        <v>20652</v>
      </c>
      <c r="C3603" s="34">
        <v>10000064313554</v>
      </c>
      <c r="D3603">
        <v>9088831</v>
      </c>
      <c r="E3603" t="s">
        <v>20648</v>
      </c>
      <c r="F3603" t="s">
        <v>20651</v>
      </c>
      <c r="G3603" t="s">
        <v>89</v>
      </c>
      <c r="H3603" t="s">
        <v>90</v>
      </c>
      <c r="I3603" t="s">
        <v>10</v>
      </c>
      <c r="J3603" t="s">
        <v>20650</v>
      </c>
      <c r="K3603">
        <v>0</v>
      </c>
      <c r="L3603" t="s">
        <v>20652</v>
      </c>
      <c r="M3603" t="s">
        <v>20652</v>
      </c>
      <c r="N3603">
        <v>0</v>
      </c>
      <c r="O3603">
        <v>28</v>
      </c>
      <c r="P3603" s="17">
        <v>46022</v>
      </c>
      <c r="Q3603" s="19">
        <v>0</v>
      </c>
      <c r="R3603" t="s">
        <v>24</v>
      </c>
      <c r="S3603" s="17">
        <v>45734</v>
      </c>
      <c r="U3603" s="29">
        <v>0</v>
      </c>
      <c r="V3603" s="29">
        <v>0</v>
      </c>
      <c r="W3603" s="29">
        <v>0</v>
      </c>
      <c r="X3603">
        <v>1</v>
      </c>
      <c r="Y3603" s="33">
        <v>0</v>
      </c>
      <c r="Z3603" s="29">
        <v>0</v>
      </c>
      <c r="AA3603" s="29">
        <v>0</v>
      </c>
      <c r="AB3603" s="29">
        <v>0</v>
      </c>
      <c r="AC3603" s="33">
        <v>0</v>
      </c>
      <c r="AD3603" s="33">
        <v>-112.01563</v>
      </c>
      <c r="AE3603" s="29">
        <v>0</v>
      </c>
      <c r="AG3603" s="29">
        <v>0</v>
      </c>
      <c r="AH3603" s="29">
        <v>0</v>
      </c>
      <c r="AI3603" s="29">
        <v>0</v>
      </c>
      <c r="AJ3603" s="29">
        <v>0</v>
      </c>
      <c r="AK3603" s="29">
        <v>0</v>
      </c>
      <c r="AL3603" s="53">
        <v>1</v>
      </c>
      <c r="AM3603" s="29" t="s">
        <v>20651</v>
      </c>
      <c r="AN3603" s="29" t="s">
        <v>20651</v>
      </c>
      <c r="AO3603" s="29">
        <v>0</v>
      </c>
      <c r="AP3603" s="30">
        <v>0</v>
      </c>
      <c r="AQ3603" s="30">
        <v>0</v>
      </c>
    </row>
    <row r="3604" spans="1:43" x14ac:dyDescent="0.25">
      <c r="A3604" t="s">
        <v>20647</v>
      </c>
      <c r="B3604" t="s">
        <v>20652</v>
      </c>
      <c r="C3604" s="34">
        <v>10000064313555</v>
      </c>
      <c r="D3604">
        <v>9088832</v>
      </c>
      <c r="E3604" t="s">
        <v>20648</v>
      </c>
      <c r="F3604" t="s">
        <v>20651</v>
      </c>
      <c r="G3604" t="s">
        <v>89</v>
      </c>
      <c r="H3604" t="s">
        <v>90</v>
      </c>
      <c r="I3604" t="s">
        <v>10</v>
      </c>
      <c r="J3604" t="s">
        <v>20650</v>
      </c>
      <c r="K3604">
        <v>0</v>
      </c>
      <c r="L3604" t="s">
        <v>20652</v>
      </c>
      <c r="M3604" t="s">
        <v>20652</v>
      </c>
      <c r="N3604">
        <v>0</v>
      </c>
      <c r="O3604">
        <v>27</v>
      </c>
      <c r="P3604" s="17">
        <v>46022</v>
      </c>
      <c r="Q3604" s="19">
        <v>0</v>
      </c>
      <c r="R3604" t="s">
        <v>24</v>
      </c>
      <c r="S3604" s="17">
        <v>45734</v>
      </c>
      <c r="U3604" s="29">
        <v>0</v>
      </c>
      <c r="V3604" s="29">
        <v>0</v>
      </c>
      <c r="W3604" s="29">
        <v>0</v>
      </c>
      <c r="X3604">
        <v>1</v>
      </c>
      <c r="Y3604" s="33">
        <v>0</v>
      </c>
      <c r="Z3604" s="29">
        <v>0</v>
      </c>
      <c r="AA3604" s="29">
        <v>0</v>
      </c>
      <c r="AB3604" s="29">
        <v>0</v>
      </c>
      <c r="AC3604" s="33">
        <v>0</v>
      </c>
      <c r="AD3604" s="33">
        <v>-112.01563</v>
      </c>
      <c r="AE3604" s="29">
        <v>0</v>
      </c>
      <c r="AG3604" s="29">
        <v>0</v>
      </c>
      <c r="AH3604" s="29">
        <v>0</v>
      </c>
      <c r="AI3604" s="29">
        <v>0</v>
      </c>
      <c r="AJ3604" s="29">
        <v>0</v>
      </c>
      <c r="AK3604" s="29">
        <v>0</v>
      </c>
      <c r="AL3604" s="53">
        <v>1</v>
      </c>
      <c r="AM3604" s="29" t="s">
        <v>20651</v>
      </c>
      <c r="AN3604" s="29" t="s">
        <v>20651</v>
      </c>
      <c r="AO3604" s="29">
        <v>0</v>
      </c>
      <c r="AP3604" s="30">
        <v>0</v>
      </c>
      <c r="AQ3604" s="30">
        <v>0</v>
      </c>
    </row>
    <row r="3605" spans="1:43" x14ac:dyDescent="0.25">
      <c r="A3605" t="s">
        <v>20647</v>
      </c>
      <c r="B3605" t="s">
        <v>20652</v>
      </c>
      <c r="C3605" s="34">
        <v>10000064313563</v>
      </c>
      <c r="D3605">
        <v>154778</v>
      </c>
      <c r="E3605" t="s">
        <v>20649</v>
      </c>
      <c r="F3605" t="s">
        <v>20651</v>
      </c>
      <c r="G3605" t="s">
        <v>89</v>
      </c>
      <c r="H3605" t="s">
        <v>90</v>
      </c>
      <c r="I3605" t="s">
        <v>14</v>
      </c>
      <c r="J3605" t="s">
        <v>20650</v>
      </c>
      <c r="K3605">
        <v>0</v>
      </c>
      <c r="L3605" t="s">
        <v>20652</v>
      </c>
      <c r="M3605" t="s">
        <v>20652</v>
      </c>
      <c r="N3605">
        <v>0</v>
      </c>
      <c r="O3605">
        <v>73</v>
      </c>
      <c r="P3605" s="17">
        <v>46022</v>
      </c>
      <c r="Q3605" s="19">
        <v>0</v>
      </c>
      <c r="R3605" t="s">
        <v>24</v>
      </c>
      <c r="S3605" s="17">
        <v>45734</v>
      </c>
      <c r="U3605" s="29">
        <v>0</v>
      </c>
      <c r="V3605" s="29">
        <v>0</v>
      </c>
      <c r="W3605" s="29">
        <v>0</v>
      </c>
      <c r="X3605">
        <v>1</v>
      </c>
      <c r="Y3605" s="33">
        <v>0</v>
      </c>
      <c r="Z3605" s="29">
        <v>0</v>
      </c>
      <c r="AA3605" s="29">
        <v>0</v>
      </c>
      <c r="AB3605" s="29">
        <v>0</v>
      </c>
      <c r="AC3605" s="33">
        <v>0</v>
      </c>
      <c r="AD3605" s="33">
        <v>-506.75717500000002</v>
      </c>
      <c r="AE3605" s="29">
        <v>0</v>
      </c>
      <c r="AG3605" s="29">
        <v>0</v>
      </c>
      <c r="AH3605" s="29">
        <v>0</v>
      </c>
      <c r="AI3605" s="29">
        <v>0</v>
      </c>
      <c r="AJ3605" s="29">
        <v>0</v>
      </c>
      <c r="AK3605" s="29">
        <v>0</v>
      </c>
      <c r="AL3605" s="53">
        <v>1</v>
      </c>
      <c r="AM3605" s="29" t="s">
        <v>20651</v>
      </c>
      <c r="AN3605" s="29" t="s">
        <v>20651</v>
      </c>
      <c r="AO3605" s="29">
        <v>0</v>
      </c>
      <c r="AP3605" s="30">
        <v>0</v>
      </c>
      <c r="AQ3605" s="30">
        <v>0</v>
      </c>
    </row>
    <row r="3606" spans="1:43" x14ac:dyDescent="0.25">
      <c r="A3606" t="s">
        <v>20647</v>
      </c>
      <c r="B3606" t="s">
        <v>20652</v>
      </c>
      <c r="C3606" s="34">
        <v>10000064317430</v>
      </c>
      <c r="D3606">
        <v>9089678</v>
      </c>
      <c r="E3606" t="s">
        <v>20648</v>
      </c>
      <c r="F3606" t="s">
        <v>20651</v>
      </c>
      <c r="G3606" t="s">
        <v>89</v>
      </c>
      <c r="H3606" t="s">
        <v>90</v>
      </c>
      <c r="I3606" t="s">
        <v>10</v>
      </c>
      <c r="J3606" t="s">
        <v>20650</v>
      </c>
      <c r="K3606">
        <v>0</v>
      </c>
      <c r="L3606" t="s">
        <v>20652</v>
      </c>
      <c r="M3606" t="s">
        <v>20652</v>
      </c>
      <c r="N3606">
        <v>0</v>
      </c>
      <c r="O3606">
        <v>73</v>
      </c>
      <c r="P3606" s="17">
        <v>46022</v>
      </c>
      <c r="Q3606" s="19">
        <v>0</v>
      </c>
      <c r="R3606" t="s">
        <v>24</v>
      </c>
      <c r="S3606" s="17">
        <v>45734</v>
      </c>
      <c r="U3606" s="29">
        <v>0</v>
      </c>
      <c r="V3606" s="29">
        <v>0</v>
      </c>
      <c r="W3606" s="29">
        <v>0</v>
      </c>
      <c r="X3606">
        <v>1</v>
      </c>
      <c r="Y3606" s="33">
        <v>0</v>
      </c>
      <c r="Z3606" s="29">
        <v>0</v>
      </c>
      <c r="AA3606" s="29">
        <v>0</v>
      </c>
      <c r="AB3606" s="29">
        <v>0</v>
      </c>
      <c r="AC3606" s="33">
        <v>0</v>
      </c>
      <c r="AD3606" s="33">
        <v>-240.91893150000001</v>
      </c>
      <c r="AE3606" s="29">
        <v>0</v>
      </c>
      <c r="AG3606" s="29">
        <v>0</v>
      </c>
      <c r="AH3606" s="29">
        <v>0</v>
      </c>
      <c r="AI3606" s="29">
        <v>0</v>
      </c>
      <c r="AJ3606" s="29">
        <v>0</v>
      </c>
      <c r="AK3606" s="29">
        <v>0</v>
      </c>
      <c r="AL3606" s="53">
        <v>1</v>
      </c>
      <c r="AM3606" s="29" t="s">
        <v>20651</v>
      </c>
      <c r="AN3606" s="29" t="s">
        <v>20651</v>
      </c>
      <c r="AO3606" s="29">
        <v>0</v>
      </c>
      <c r="AP3606" s="30">
        <v>0</v>
      </c>
      <c r="AQ3606" s="30">
        <v>0</v>
      </c>
    </row>
    <row r="3607" spans="1:43" x14ac:dyDescent="0.25">
      <c r="A3607" t="s">
        <v>20647</v>
      </c>
      <c r="B3607" t="s">
        <v>20652</v>
      </c>
      <c r="C3607" s="34">
        <v>10000064317430</v>
      </c>
      <c r="D3607">
        <v>9089678</v>
      </c>
      <c r="E3607" t="s">
        <v>20648</v>
      </c>
      <c r="F3607" t="s">
        <v>20651</v>
      </c>
      <c r="G3607" t="s">
        <v>89</v>
      </c>
      <c r="H3607" t="s">
        <v>90</v>
      </c>
      <c r="I3607" t="s">
        <v>10</v>
      </c>
      <c r="J3607" t="s">
        <v>20650</v>
      </c>
      <c r="K3607">
        <v>0</v>
      </c>
      <c r="L3607" t="s">
        <v>20652</v>
      </c>
      <c r="M3607" t="s">
        <v>20652</v>
      </c>
      <c r="N3607">
        <v>0</v>
      </c>
      <c r="O3607">
        <v>73</v>
      </c>
      <c r="P3607" s="17">
        <v>46022</v>
      </c>
      <c r="Q3607" s="19">
        <v>0</v>
      </c>
      <c r="R3607" t="s">
        <v>24</v>
      </c>
      <c r="S3607" s="17">
        <v>45734</v>
      </c>
      <c r="U3607" s="29">
        <v>0</v>
      </c>
      <c r="V3607" s="29">
        <v>0</v>
      </c>
      <c r="W3607" s="29">
        <v>0</v>
      </c>
      <c r="X3607">
        <v>1</v>
      </c>
      <c r="Y3607" s="33">
        <v>0</v>
      </c>
      <c r="Z3607" s="29">
        <v>0</v>
      </c>
      <c r="AA3607" s="29">
        <v>0</v>
      </c>
      <c r="AB3607" s="29">
        <v>0</v>
      </c>
      <c r="AC3607" s="33">
        <v>0</v>
      </c>
      <c r="AD3607" s="33">
        <v>-240.91893150000001</v>
      </c>
      <c r="AE3607" s="29">
        <v>0</v>
      </c>
      <c r="AG3607" s="29">
        <v>0</v>
      </c>
      <c r="AH3607" s="29">
        <v>0</v>
      </c>
      <c r="AI3607" s="29">
        <v>0</v>
      </c>
      <c r="AJ3607" s="29">
        <v>0</v>
      </c>
      <c r="AK3607" s="29">
        <v>0</v>
      </c>
      <c r="AL3607" s="53">
        <v>1</v>
      </c>
      <c r="AM3607" s="29" t="s">
        <v>20651</v>
      </c>
      <c r="AN3607" s="29" t="s">
        <v>20651</v>
      </c>
      <c r="AO3607" s="29">
        <v>0</v>
      </c>
      <c r="AP3607" s="30">
        <v>0</v>
      </c>
      <c r="AQ3607" s="30">
        <v>0</v>
      </c>
    </row>
    <row r="3608" spans="1:43" x14ac:dyDescent="0.25">
      <c r="A3608" t="s">
        <v>20647</v>
      </c>
      <c r="B3608" t="s">
        <v>20652</v>
      </c>
      <c r="C3608" s="34">
        <v>10000064322009</v>
      </c>
      <c r="D3608">
        <v>9090948</v>
      </c>
      <c r="E3608" t="s">
        <v>20649</v>
      </c>
      <c r="F3608" t="s">
        <v>20651</v>
      </c>
      <c r="G3608" t="s">
        <v>89</v>
      </c>
      <c r="H3608" t="s">
        <v>90</v>
      </c>
      <c r="I3608" t="s">
        <v>14</v>
      </c>
      <c r="J3608" t="s">
        <v>20650</v>
      </c>
      <c r="K3608">
        <v>0</v>
      </c>
      <c r="L3608" t="s">
        <v>20652</v>
      </c>
      <c r="M3608" t="s">
        <v>20652</v>
      </c>
      <c r="N3608">
        <v>0</v>
      </c>
      <c r="O3608">
        <v>16</v>
      </c>
      <c r="P3608" s="17">
        <v>46022</v>
      </c>
      <c r="Q3608" s="19">
        <v>0</v>
      </c>
      <c r="R3608" t="s">
        <v>24</v>
      </c>
      <c r="S3608" s="17">
        <v>45734</v>
      </c>
      <c r="U3608" s="29">
        <v>0</v>
      </c>
      <c r="V3608" s="29">
        <v>0</v>
      </c>
      <c r="W3608" s="29">
        <v>0</v>
      </c>
      <c r="X3608">
        <v>1</v>
      </c>
      <c r="Y3608" s="33">
        <v>0</v>
      </c>
      <c r="Z3608" s="29">
        <v>0</v>
      </c>
      <c r="AA3608" s="29">
        <v>0</v>
      </c>
      <c r="AB3608" s="29">
        <v>0</v>
      </c>
      <c r="AC3608" s="33">
        <v>0</v>
      </c>
      <c r="AD3608" s="33">
        <v>-102.45603499999999</v>
      </c>
      <c r="AE3608" s="29">
        <v>0</v>
      </c>
      <c r="AG3608" s="29">
        <v>0</v>
      </c>
      <c r="AH3608" s="29">
        <v>0</v>
      </c>
      <c r="AI3608" s="29">
        <v>0</v>
      </c>
      <c r="AJ3608" s="29">
        <v>0</v>
      </c>
      <c r="AK3608" s="29">
        <v>0</v>
      </c>
      <c r="AL3608" s="53">
        <v>1</v>
      </c>
      <c r="AM3608" s="29" t="s">
        <v>20651</v>
      </c>
      <c r="AN3608" s="29" t="s">
        <v>20651</v>
      </c>
      <c r="AO3608" s="29">
        <v>0</v>
      </c>
      <c r="AP3608" s="30">
        <v>0</v>
      </c>
      <c r="AQ3608" s="30">
        <v>0</v>
      </c>
    </row>
    <row r="3609" spans="1:43" x14ac:dyDescent="0.25">
      <c r="A3609" t="s">
        <v>20647</v>
      </c>
      <c r="B3609" t="s">
        <v>20652</v>
      </c>
      <c r="C3609" s="34">
        <v>10000064326483</v>
      </c>
      <c r="D3609">
        <v>9091876</v>
      </c>
      <c r="E3609" t="s">
        <v>20649</v>
      </c>
      <c r="F3609" t="s">
        <v>20651</v>
      </c>
      <c r="G3609" t="s">
        <v>89</v>
      </c>
      <c r="H3609" t="s">
        <v>90</v>
      </c>
      <c r="I3609" t="s">
        <v>10</v>
      </c>
      <c r="J3609" t="s">
        <v>20650</v>
      </c>
      <c r="K3609">
        <v>0</v>
      </c>
      <c r="L3609" t="s">
        <v>20652</v>
      </c>
      <c r="M3609" t="s">
        <v>20652</v>
      </c>
      <c r="N3609">
        <v>0</v>
      </c>
      <c r="O3609">
        <v>1</v>
      </c>
      <c r="P3609" s="17">
        <v>46022</v>
      </c>
      <c r="Q3609" s="19">
        <v>0</v>
      </c>
      <c r="R3609" t="s">
        <v>24</v>
      </c>
      <c r="S3609" s="17">
        <v>45734</v>
      </c>
      <c r="U3609" s="29">
        <v>0</v>
      </c>
      <c r="V3609" s="29">
        <v>0</v>
      </c>
      <c r="W3609" s="29">
        <v>0</v>
      </c>
      <c r="X3609">
        <v>1</v>
      </c>
      <c r="Y3609" s="33">
        <v>0</v>
      </c>
      <c r="Z3609" s="29">
        <v>0</v>
      </c>
      <c r="AA3609" s="29">
        <v>0</v>
      </c>
      <c r="AB3609" s="29">
        <v>0</v>
      </c>
      <c r="AC3609" s="33">
        <v>0</v>
      </c>
      <c r="AD3609" s="33">
        <v>-143.85000000000002</v>
      </c>
      <c r="AE3609" s="29">
        <v>0</v>
      </c>
      <c r="AG3609" s="29">
        <v>0</v>
      </c>
      <c r="AH3609" s="29">
        <v>0</v>
      </c>
      <c r="AI3609" s="29">
        <v>0</v>
      </c>
      <c r="AJ3609" s="29">
        <v>0</v>
      </c>
      <c r="AK3609" s="29">
        <v>0</v>
      </c>
      <c r="AL3609" s="53">
        <v>1</v>
      </c>
      <c r="AM3609" s="29" t="s">
        <v>20651</v>
      </c>
      <c r="AN3609" s="29" t="s">
        <v>20651</v>
      </c>
      <c r="AO3609" s="29">
        <v>0</v>
      </c>
      <c r="AP3609" s="30">
        <v>0</v>
      </c>
      <c r="AQ3609" s="30">
        <v>0</v>
      </c>
    </row>
    <row r="3610" spans="1:43" x14ac:dyDescent="0.25">
      <c r="A3610" t="s">
        <v>20647</v>
      </c>
      <c r="B3610" t="s">
        <v>20652</v>
      </c>
      <c r="C3610" s="34">
        <v>10000064326484</v>
      </c>
      <c r="D3610">
        <v>9091875</v>
      </c>
      <c r="E3610" t="s">
        <v>20649</v>
      </c>
      <c r="F3610" t="s">
        <v>20651</v>
      </c>
      <c r="G3610" t="s">
        <v>89</v>
      </c>
      <c r="H3610" t="s">
        <v>90</v>
      </c>
      <c r="I3610" t="s">
        <v>10</v>
      </c>
      <c r="J3610" t="s">
        <v>20650</v>
      </c>
      <c r="K3610">
        <v>0</v>
      </c>
      <c r="L3610" t="s">
        <v>20652</v>
      </c>
      <c r="M3610" t="s">
        <v>20652</v>
      </c>
      <c r="N3610">
        <v>0</v>
      </c>
      <c r="O3610">
        <v>2</v>
      </c>
      <c r="P3610" s="17">
        <v>46022</v>
      </c>
      <c r="Q3610" s="19">
        <v>0</v>
      </c>
      <c r="R3610" t="s">
        <v>24</v>
      </c>
      <c r="S3610" s="17">
        <v>45734</v>
      </c>
      <c r="U3610" s="29">
        <v>0</v>
      </c>
      <c r="V3610" s="29">
        <v>0</v>
      </c>
      <c r="W3610" s="29">
        <v>0</v>
      </c>
      <c r="X3610">
        <v>1</v>
      </c>
      <c r="Y3610" s="33">
        <v>0</v>
      </c>
      <c r="Z3610" s="29">
        <v>0</v>
      </c>
      <c r="AA3610" s="29">
        <v>0</v>
      </c>
      <c r="AB3610" s="29">
        <v>0</v>
      </c>
      <c r="AC3610" s="33">
        <v>0</v>
      </c>
      <c r="AD3610" s="33">
        <v>-143.85000000000002</v>
      </c>
      <c r="AE3610" s="29">
        <v>0</v>
      </c>
      <c r="AG3610" s="29">
        <v>0</v>
      </c>
      <c r="AH3610" s="29">
        <v>0</v>
      </c>
      <c r="AI3610" s="29">
        <v>0</v>
      </c>
      <c r="AJ3610" s="29">
        <v>0</v>
      </c>
      <c r="AK3610" s="29">
        <v>0</v>
      </c>
      <c r="AL3610" s="53">
        <v>1</v>
      </c>
      <c r="AM3610" s="29" t="s">
        <v>20651</v>
      </c>
      <c r="AN3610" s="29" t="s">
        <v>20651</v>
      </c>
      <c r="AO3610" s="29">
        <v>0</v>
      </c>
      <c r="AP3610" s="30">
        <v>0</v>
      </c>
      <c r="AQ3610" s="30">
        <v>0</v>
      </c>
    </row>
    <row r="3611" spans="1:43" x14ac:dyDescent="0.25">
      <c r="A3611" t="s">
        <v>20647</v>
      </c>
      <c r="B3611" t="s">
        <v>20652</v>
      </c>
      <c r="C3611" s="34">
        <v>10000064326485</v>
      </c>
      <c r="D3611">
        <v>9091874</v>
      </c>
      <c r="E3611" t="s">
        <v>20649</v>
      </c>
      <c r="F3611" t="s">
        <v>20651</v>
      </c>
      <c r="G3611" t="s">
        <v>89</v>
      </c>
      <c r="H3611" t="s">
        <v>90</v>
      </c>
      <c r="I3611" t="s">
        <v>10</v>
      </c>
      <c r="J3611" t="s">
        <v>20650</v>
      </c>
      <c r="K3611">
        <v>0</v>
      </c>
      <c r="L3611" t="s">
        <v>20652</v>
      </c>
      <c r="M3611" t="s">
        <v>20652</v>
      </c>
      <c r="N3611">
        <v>0</v>
      </c>
      <c r="O3611">
        <v>4</v>
      </c>
      <c r="P3611" s="17">
        <v>46022</v>
      </c>
      <c r="Q3611" s="19">
        <v>0</v>
      </c>
      <c r="R3611" t="s">
        <v>24</v>
      </c>
      <c r="S3611" s="17">
        <v>45734</v>
      </c>
      <c r="U3611" s="29">
        <v>0</v>
      </c>
      <c r="V3611" s="29">
        <v>0</v>
      </c>
      <c r="W3611" s="29">
        <v>0</v>
      </c>
      <c r="X3611">
        <v>1</v>
      </c>
      <c r="Y3611" s="33">
        <v>0</v>
      </c>
      <c r="Z3611" s="29">
        <v>0</v>
      </c>
      <c r="AA3611" s="29">
        <v>0</v>
      </c>
      <c r="AB3611" s="29">
        <v>0</v>
      </c>
      <c r="AC3611" s="33">
        <v>0</v>
      </c>
      <c r="AD3611" s="33">
        <v>-143.85000000000002</v>
      </c>
      <c r="AE3611" s="29">
        <v>0</v>
      </c>
      <c r="AG3611" s="29">
        <v>0</v>
      </c>
      <c r="AH3611" s="29">
        <v>0</v>
      </c>
      <c r="AI3611" s="29">
        <v>0</v>
      </c>
      <c r="AJ3611" s="29">
        <v>0</v>
      </c>
      <c r="AK3611" s="29">
        <v>0</v>
      </c>
      <c r="AL3611" s="53">
        <v>1</v>
      </c>
      <c r="AM3611" s="29" t="s">
        <v>20651</v>
      </c>
      <c r="AN3611" s="29" t="s">
        <v>20651</v>
      </c>
      <c r="AO3611" s="29">
        <v>0</v>
      </c>
      <c r="AP3611" s="30">
        <v>0</v>
      </c>
      <c r="AQ3611" s="30">
        <v>0</v>
      </c>
    </row>
    <row r="3612" spans="1:43" x14ac:dyDescent="0.25">
      <c r="A3612" t="s">
        <v>20647</v>
      </c>
      <c r="B3612" t="s">
        <v>20652</v>
      </c>
      <c r="C3612" s="34">
        <v>10000064335256</v>
      </c>
      <c r="D3612">
        <v>9094002</v>
      </c>
      <c r="E3612" t="s">
        <v>20648</v>
      </c>
      <c r="F3612" t="s">
        <v>20651</v>
      </c>
      <c r="G3612" t="s">
        <v>89</v>
      </c>
      <c r="H3612" t="s">
        <v>90</v>
      </c>
      <c r="I3612" t="s">
        <v>10</v>
      </c>
      <c r="J3612" t="s">
        <v>20650</v>
      </c>
      <c r="K3612">
        <v>0</v>
      </c>
      <c r="L3612" t="s">
        <v>20652</v>
      </c>
      <c r="M3612" t="s">
        <v>20652</v>
      </c>
      <c r="N3612">
        <v>0</v>
      </c>
      <c r="O3612">
        <v>26</v>
      </c>
      <c r="P3612" s="17">
        <v>46022</v>
      </c>
      <c r="Q3612" s="19">
        <v>0</v>
      </c>
      <c r="R3612" t="s">
        <v>24</v>
      </c>
      <c r="S3612" s="17">
        <v>45734</v>
      </c>
      <c r="U3612" s="29">
        <v>0</v>
      </c>
      <c r="V3612" s="29">
        <v>0</v>
      </c>
      <c r="W3612" s="29">
        <v>0</v>
      </c>
      <c r="X3612">
        <v>1</v>
      </c>
      <c r="Y3612" s="33">
        <v>0</v>
      </c>
      <c r="Z3612" s="29">
        <v>0</v>
      </c>
      <c r="AA3612" s="29">
        <v>0</v>
      </c>
      <c r="AB3612" s="29">
        <v>0</v>
      </c>
      <c r="AC3612" s="33">
        <v>0</v>
      </c>
      <c r="AD3612" s="33">
        <v>-327.60999999999996</v>
      </c>
      <c r="AE3612" s="29">
        <v>0</v>
      </c>
      <c r="AG3612" s="29">
        <v>0</v>
      </c>
      <c r="AH3612" s="29">
        <v>0</v>
      </c>
      <c r="AI3612" s="29">
        <v>0</v>
      </c>
      <c r="AJ3612" s="29">
        <v>0</v>
      </c>
      <c r="AK3612" s="29">
        <v>0</v>
      </c>
      <c r="AL3612" s="53">
        <v>1</v>
      </c>
      <c r="AM3612" s="29" t="s">
        <v>20651</v>
      </c>
      <c r="AN3612" s="29" t="s">
        <v>20651</v>
      </c>
      <c r="AO3612" s="29">
        <v>0</v>
      </c>
      <c r="AP3612" s="30">
        <v>0</v>
      </c>
      <c r="AQ3612" s="30">
        <v>0</v>
      </c>
    </row>
    <row r="3613" spans="1:43" x14ac:dyDescent="0.25">
      <c r="A3613" t="s">
        <v>20647</v>
      </c>
      <c r="B3613" t="s">
        <v>20652</v>
      </c>
      <c r="C3613" s="34">
        <v>10000064337430</v>
      </c>
      <c r="D3613">
        <v>3569955</v>
      </c>
      <c r="E3613" t="s">
        <v>20648</v>
      </c>
      <c r="F3613" t="s">
        <v>20651</v>
      </c>
      <c r="G3613" t="s">
        <v>89</v>
      </c>
      <c r="H3613" t="s">
        <v>90</v>
      </c>
      <c r="I3613" t="s">
        <v>10</v>
      </c>
      <c r="J3613" t="s">
        <v>20650</v>
      </c>
      <c r="K3613">
        <v>0</v>
      </c>
      <c r="L3613" t="s">
        <v>20652</v>
      </c>
      <c r="M3613" t="s">
        <v>20652</v>
      </c>
      <c r="N3613">
        <v>0</v>
      </c>
      <c r="O3613">
        <v>27</v>
      </c>
      <c r="P3613" s="17">
        <v>46022</v>
      </c>
      <c r="Q3613" s="19">
        <v>0</v>
      </c>
      <c r="R3613" t="s">
        <v>24</v>
      </c>
      <c r="S3613" s="17">
        <v>45734</v>
      </c>
      <c r="U3613" s="29">
        <v>0</v>
      </c>
      <c r="V3613" s="29">
        <v>0</v>
      </c>
      <c r="W3613" s="29">
        <v>0</v>
      </c>
      <c r="X3613">
        <v>1</v>
      </c>
      <c r="Y3613" s="33">
        <v>0</v>
      </c>
      <c r="Z3613" s="29">
        <v>0</v>
      </c>
      <c r="AA3613" s="29">
        <v>0</v>
      </c>
      <c r="AB3613" s="29">
        <v>0</v>
      </c>
      <c r="AC3613" s="33">
        <v>0</v>
      </c>
      <c r="AD3613" s="33">
        <v>-182.15</v>
      </c>
      <c r="AE3613" s="29">
        <v>0</v>
      </c>
      <c r="AG3613" s="29">
        <v>0</v>
      </c>
      <c r="AH3613" s="29">
        <v>0</v>
      </c>
      <c r="AI3613" s="29">
        <v>0</v>
      </c>
      <c r="AJ3613" s="29">
        <v>0</v>
      </c>
      <c r="AK3613" s="29">
        <v>0</v>
      </c>
      <c r="AL3613" s="53">
        <v>1</v>
      </c>
      <c r="AM3613" s="29" t="s">
        <v>20651</v>
      </c>
      <c r="AN3613" s="29" t="s">
        <v>20651</v>
      </c>
      <c r="AO3613" s="29">
        <v>0</v>
      </c>
      <c r="AP3613" s="30">
        <v>0</v>
      </c>
      <c r="AQ3613" s="30">
        <v>0</v>
      </c>
    </row>
    <row r="3614" spans="1:43" x14ac:dyDescent="0.25">
      <c r="A3614" t="s">
        <v>20647</v>
      </c>
      <c r="B3614" t="s">
        <v>20652</v>
      </c>
      <c r="C3614" s="34">
        <v>10000064339853</v>
      </c>
      <c r="D3614">
        <v>9094837</v>
      </c>
      <c r="E3614" t="s">
        <v>20649</v>
      </c>
      <c r="F3614" t="s">
        <v>20651</v>
      </c>
      <c r="G3614" t="s">
        <v>89</v>
      </c>
      <c r="H3614" t="s">
        <v>90</v>
      </c>
      <c r="I3614" t="s">
        <v>10</v>
      </c>
      <c r="J3614" t="s">
        <v>20650</v>
      </c>
      <c r="K3614">
        <v>0</v>
      </c>
      <c r="L3614" t="s">
        <v>20652</v>
      </c>
      <c r="M3614" t="s">
        <v>20652</v>
      </c>
      <c r="N3614">
        <v>0</v>
      </c>
      <c r="O3614">
        <v>17</v>
      </c>
      <c r="P3614" s="17">
        <v>46022</v>
      </c>
      <c r="Q3614" s="19">
        <v>0</v>
      </c>
      <c r="R3614" t="s">
        <v>24</v>
      </c>
      <c r="S3614" s="17">
        <v>45734</v>
      </c>
      <c r="U3614" s="29">
        <v>0</v>
      </c>
      <c r="V3614" s="29">
        <v>0</v>
      </c>
      <c r="W3614" s="29">
        <v>0</v>
      </c>
      <c r="X3614">
        <v>1</v>
      </c>
      <c r="Y3614" s="33">
        <v>0</v>
      </c>
      <c r="Z3614" s="29">
        <v>0</v>
      </c>
      <c r="AA3614" s="29">
        <v>0</v>
      </c>
      <c r="AB3614" s="29">
        <v>0</v>
      </c>
      <c r="AC3614" s="33">
        <v>0</v>
      </c>
      <c r="AD3614" s="33">
        <v>-64.948016666666675</v>
      </c>
      <c r="AE3614" s="29">
        <v>0</v>
      </c>
      <c r="AG3614" s="29">
        <v>0</v>
      </c>
      <c r="AH3614" s="29">
        <v>0</v>
      </c>
      <c r="AI3614" s="29">
        <v>0</v>
      </c>
      <c r="AJ3614" s="29">
        <v>0</v>
      </c>
      <c r="AK3614" s="29">
        <v>0</v>
      </c>
      <c r="AL3614" s="53">
        <v>1</v>
      </c>
      <c r="AM3614" s="29" t="s">
        <v>20651</v>
      </c>
      <c r="AN3614" s="29" t="s">
        <v>20651</v>
      </c>
      <c r="AO3614" s="29">
        <v>0</v>
      </c>
      <c r="AP3614" s="30">
        <v>0</v>
      </c>
      <c r="AQ3614" s="30">
        <v>0</v>
      </c>
    </row>
    <row r="3615" spans="1:43" x14ac:dyDescent="0.25">
      <c r="A3615" t="s">
        <v>20647</v>
      </c>
      <c r="B3615" t="s">
        <v>20652</v>
      </c>
      <c r="C3615" s="34">
        <v>10000064339853</v>
      </c>
      <c r="D3615">
        <v>9094837</v>
      </c>
      <c r="E3615" t="s">
        <v>20649</v>
      </c>
      <c r="F3615" t="s">
        <v>20651</v>
      </c>
      <c r="G3615" t="s">
        <v>89</v>
      </c>
      <c r="H3615" t="s">
        <v>90</v>
      </c>
      <c r="I3615" t="s">
        <v>10</v>
      </c>
      <c r="J3615" t="s">
        <v>20650</v>
      </c>
      <c r="K3615">
        <v>0</v>
      </c>
      <c r="L3615" t="s">
        <v>20652</v>
      </c>
      <c r="M3615" t="s">
        <v>20652</v>
      </c>
      <c r="N3615">
        <v>0</v>
      </c>
      <c r="O3615">
        <v>17</v>
      </c>
      <c r="P3615" s="17">
        <v>46022</v>
      </c>
      <c r="Q3615" s="19">
        <v>0</v>
      </c>
      <c r="R3615" t="s">
        <v>24</v>
      </c>
      <c r="S3615" s="17">
        <v>45734</v>
      </c>
      <c r="U3615" s="29">
        <v>0</v>
      </c>
      <c r="V3615" s="29">
        <v>0</v>
      </c>
      <c r="W3615" s="29">
        <v>0</v>
      </c>
      <c r="X3615">
        <v>1</v>
      </c>
      <c r="Y3615" s="33">
        <v>0</v>
      </c>
      <c r="Z3615" s="29">
        <v>0</v>
      </c>
      <c r="AA3615" s="29">
        <v>0</v>
      </c>
      <c r="AB3615" s="29">
        <v>0</v>
      </c>
      <c r="AC3615" s="33">
        <v>0</v>
      </c>
      <c r="AD3615" s="33">
        <v>-64.948016666666675</v>
      </c>
      <c r="AE3615" s="29">
        <v>0</v>
      </c>
      <c r="AG3615" s="29">
        <v>0</v>
      </c>
      <c r="AH3615" s="29">
        <v>0</v>
      </c>
      <c r="AI3615" s="29">
        <v>0</v>
      </c>
      <c r="AJ3615" s="29">
        <v>0</v>
      </c>
      <c r="AK3615" s="29">
        <v>0</v>
      </c>
      <c r="AL3615" s="53">
        <v>1</v>
      </c>
      <c r="AM3615" s="29" t="s">
        <v>20651</v>
      </c>
      <c r="AN3615" s="29" t="s">
        <v>20651</v>
      </c>
      <c r="AO3615" s="29">
        <v>0</v>
      </c>
      <c r="AP3615" s="30">
        <v>0</v>
      </c>
      <c r="AQ3615" s="30">
        <v>0</v>
      </c>
    </row>
    <row r="3616" spans="1:43" x14ac:dyDescent="0.25">
      <c r="A3616" t="s">
        <v>20647</v>
      </c>
      <c r="B3616" t="s">
        <v>20652</v>
      </c>
      <c r="C3616" s="34">
        <v>10000064365108</v>
      </c>
      <c r="D3616">
        <v>9100598</v>
      </c>
      <c r="E3616" t="s">
        <v>20648</v>
      </c>
      <c r="F3616" t="s">
        <v>20651</v>
      </c>
      <c r="G3616" t="s">
        <v>89</v>
      </c>
      <c r="H3616" t="s">
        <v>90</v>
      </c>
      <c r="I3616" t="s">
        <v>10</v>
      </c>
      <c r="J3616" t="s">
        <v>20650</v>
      </c>
      <c r="K3616">
        <v>0</v>
      </c>
      <c r="L3616" t="s">
        <v>20652</v>
      </c>
      <c r="M3616" t="s">
        <v>20652</v>
      </c>
      <c r="N3616">
        <v>0</v>
      </c>
      <c r="O3616">
        <v>30</v>
      </c>
      <c r="P3616" s="17">
        <v>46022</v>
      </c>
      <c r="Q3616" s="19">
        <v>0</v>
      </c>
      <c r="R3616" t="s">
        <v>24</v>
      </c>
      <c r="S3616" s="17">
        <v>45735</v>
      </c>
      <c r="U3616" s="29">
        <v>0</v>
      </c>
      <c r="V3616" s="29">
        <v>0</v>
      </c>
      <c r="W3616" s="29">
        <v>0</v>
      </c>
      <c r="X3616">
        <v>1</v>
      </c>
      <c r="Y3616" s="33">
        <v>0</v>
      </c>
      <c r="Z3616" s="29">
        <v>0</v>
      </c>
      <c r="AA3616" s="29">
        <v>0</v>
      </c>
      <c r="AB3616" s="29">
        <v>0</v>
      </c>
      <c r="AC3616" s="33">
        <v>0</v>
      </c>
      <c r="AD3616" s="33">
        <v>-130.40103500000001</v>
      </c>
      <c r="AE3616" s="29">
        <v>0</v>
      </c>
      <c r="AG3616" s="29">
        <v>0</v>
      </c>
      <c r="AH3616" s="29">
        <v>0</v>
      </c>
      <c r="AI3616" s="29">
        <v>0</v>
      </c>
      <c r="AJ3616" s="29">
        <v>0</v>
      </c>
      <c r="AK3616" s="29">
        <v>0</v>
      </c>
      <c r="AL3616" s="53">
        <v>1</v>
      </c>
      <c r="AM3616" s="29" t="s">
        <v>20651</v>
      </c>
      <c r="AN3616" s="29" t="s">
        <v>20651</v>
      </c>
      <c r="AO3616" s="29">
        <v>0</v>
      </c>
      <c r="AP3616" s="30">
        <v>0</v>
      </c>
      <c r="AQ3616" s="30">
        <v>0</v>
      </c>
    </row>
    <row r="3617" spans="1:43" x14ac:dyDescent="0.25">
      <c r="A3617" t="s">
        <v>20647</v>
      </c>
      <c r="B3617" t="s">
        <v>20652</v>
      </c>
      <c r="C3617" s="34">
        <v>10000064369059</v>
      </c>
      <c r="D3617">
        <v>9101288</v>
      </c>
      <c r="E3617" t="s">
        <v>20648</v>
      </c>
      <c r="F3617" t="s">
        <v>20651</v>
      </c>
      <c r="G3617" t="s">
        <v>89</v>
      </c>
      <c r="H3617" t="s">
        <v>90</v>
      </c>
      <c r="I3617" t="s">
        <v>10</v>
      </c>
      <c r="J3617" t="s">
        <v>20650</v>
      </c>
      <c r="K3617">
        <v>0</v>
      </c>
      <c r="L3617" t="s">
        <v>20652</v>
      </c>
      <c r="M3617" t="s">
        <v>20652</v>
      </c>
      <c r="N3617">
        <v>0</v>
      </c>
      <c r="O3617">
        <v>15</v>
      </c>
      <c r="P3617" s="17">
        <v>46022</v>
      </c>
      <c r="Q3617" s="19">
        <v>0</v>
      </c>
      <c r="R3617" t="s">
        <v>24</v>
      </c>
      <c r="S3617" s="17">
        <v>45735</v>
      </c>
      <c r="U3617" s="29">
        <v>0</v>
      </c>
      <c r="V3617" s="29">
        <v>0</v>
      </c>
      <c r="W3617" s="29">
        <v>0</v>
      </c>
      <c r="X3617">
        <v>1</v>
      </c>
      <c r="Y3617" s="33">
        <v>0</v>
      </c>
      <c r="Z3617" s="29">
        <v>0</v>
      </c>
      <c r="AA3617" s="29">
        <v>0</v>
      </c>
      <c r="AB3617" s="29">
        <v>0</v>
      </c>
      <c r="AC3617" s="33">
        <v>0</v>
      </c>
      <c r="AD3617" s="33">
        <v>-186.70563149999998</v>
      </c>
      <c r="AE3617" s="29">
        <v>0</v>
      </c>
      <c r="AG3617" s="29">
        <v>0</v>
      </c>
      <c r="AH3617" s="29">
        <v>0</v>
      </c>
      <c r="AI3617" s="29">
        <v>0</v>
      </c>
      <c r="AJ3617" s="29">
        <v>0</v>
      </c>
      <c r="AK3617" s="29">
        <v>0</v>
      </c>
      <c r="AL3617" s="53">
        <v>1</v>
      </c>
      <c r="AM3617" s="29" t="s">
        <v>20651</v>
      </c>
      <c r="AN3617" s="29" t="s">
        <v>20651</v>
      </c>
      <c r="AO3617" s="29">
        <v>0</v>
      </c>
      <c r="AP3617" s="30">
        <v>0</v>
      </c>
      <c r="AQ3617" s="30">
        <v>0</v>
      </c>
    </row>
    <row r="3618" spans="1:43" x14ac:dyDescent="0.25">
      <c r="A3618" t="s">
        <v>20647</v>
      </c>
      <c r="B3618" t="s">
        <v>20652</v>
      </c>
      <c r="C3618" s="34">
        <v>10000064369059</v>
      </c>
      <c r="D3618">
        <v>9101288</v>
      </c>
      <c r="E3618" t="s">
        <v>20648</v>
      </c>
      <c r="F3618" t="s">
        <v>20651</v>
      </c>
      <c r="G3618" t="s">
        <v>89</v>
      </c>
      <c r="H3618" t="s">
        <v>90</v>
      </c>
      <c r="I3618" t="s">
        <v>10</v>
      </c>
      <c r="J3618" t="s">
        <v>20650</v>
      </c>
      <c r="K3618">
        <v>0</v>
      </c>
      <c r="L3618" t="s">
        <v>20652</v>
      </c>
      <c r="M3618" t="s">
        <v>20652</v>
      </c>
      <c r="N3618">
        <v>0</v>
      </c>
      <c r="O3618">
        <v>15</v>
      </c>
      <c r="P3618" s="17">
        <v>46022</v>
      </c>
      <c r="Q3618" s="19">
        <v>0</v>
      </c>
      <c r="R3618" t="s">
        <v>24</v>
      </c>
      <c r="S3618" s="17">
        <v>45735</v>
      </c>
      <c r="U3618" s="29">
        <v>0</v>
      </c>
      <c r="V3618" s="29">
        <v>0</v>
      </c>
      <c r="W3618" s="29">
        <v>0</v>
      </c>
      <c r="X3618">
        <v>1</v>
      </c>
      <c r="Y3618" s="33">
        <v>0</v>
      </c>
      <c r="Z3618" s="29">
        <v>0</v>
      </c>
      <c r="AA3618" s="29">
        <v>0</v>
      </c>
      <c r="AB3618" s="29">
        <v>0</v>
      </c>
      <c r="AC3618" s="33">
        <v>0</v>
      </c>
      <c r="AD3618" s="33">
        <v>-186.70563149999998</v>
      </c>
      <c r="AE3618" s="29">
        <v>0</v>
      </c>
      <c r="AG3618" s="29">
        <v>0</v>
      </c>
      <c r="AH3618" s="29">
        <v>0</v>
      </c>
      <c r="AI3618" s="29">
        <v>0</v>
      </c>
      <c r="AJ3618" s="29">
        <v>0</v>
      </c>
      <c r="AK3618" s="29">
        <v>0</v>
      </c>
      <c r="AL3618" s="53">
        <v>1</v>
      </c>
      <c r="AM3618" s="29" t="s">
        <v>20651</v>
      </c>
      <c r="AN3618" s="29" t="s">
        <v>20651</v>
      </c>
      <c r="AO3618" s="29">
        <v>0</v>
      </c>
      <c r="AP3618" s="30">
        <v>0</v>
      </c>
      <c r="AQ3618" s="30">
        <v>0</v>
      </c>
    </row>
    <row r="3619" spans="1:43" x14ac:dyDescent="0.25">
      <c r="A3619" t="s">
        <v>20647</v>
      </c>
      <c r="B3619" t="s">
        <v>20652</v>
      </c>
      <c r="C3619" s="34">
        <v>10000064369059</v>
      </c>
      <c r="D3619">
        <v>9101288</v>
      </c>
      <c r="E3619" t="s">
        <v>20648</v>
      </c>
      <c r="F3619" t="s">
        <v>20651</v>
      </c>
      <c r="G3619" t="s">
        <v>89</v>
      </c>
      <c r="H3619" t="s">
        <v>90</v>
      </c>
      <c r="I3619" t="s">
        <v>10</v>
      </c>
      <c r="J3619" t="s">
        <v>20650</v>
      </c>
      <c r="K3619">
        <v>0</v>
      </c>
      <c r="L3619" t="s">
        <v>20652</v>
      </c>
      <c r="M3619" t="s">
        <v>20652</v>
      </c>
      <c r="N3619">
        <v>0</v>
      </c>
      <c r="O3619">
        <v>15</v>
      </c>
      <c r="P3619" s="17">
        <v>46022</v>
      </c>
      <c r="Q3619" s="19">
        <v>0</v>
      </c>
      <c r="R3619" t="s">
        <v>24</v>
      </c>
      <c r="S3619" s="17">
        <v>45735</v>
      </c>
      <c r="U3619" s="29">
        <v>0</v>
      </c>
      <c r="V3619" s="29">
        <v>0</v>
      </c>
      <c r="W3619" s="29">
        <v>0</v>
      </c>
      <c r="X3619">
        <v>1</v>
      </c>
      <c r="Y3619" s="33">
        <v>0</v>
      </c>
      <c r="Z3619" s="29">
        <v>0</v>
      </c>
      <c r="AA3619" s="29">
        <v>0</v>
      </c>
      <c r="AB3619" s="29">
        <v>0</v>
      </c>
      <c r="AC3619" s="33">
        <v>0</v>
      </c>
      <c r="AD3619" s="33">
        <v>-186.70563149999998</v>
      </c>
      <c r="AE3619" s="29">
        <v>0</v>
      </c>
      <c r="AG3619" s="29">
        <v>0</v>
      </c>
      <c r="AH3619" s="29">
        <v>0</v>
      </c>
      <c r="AI3619" s="29">
        <v>0</v>
      </c>
      <c r="AJ3619" s="29">
        <v>0</v>
      </c>
      <c r="AK3619" s="29">
        <v>0</v>
      </c>
      <c r="AL3619" s="53">
        <v>1</v>
      </c>
      <c r="AM3619" s="29" t="s">
        <v>20651</v>
      </c>
      <c r="AN3619" s="29" t="s">
        <v>20651</v>
      </c>
      <c r="AO3619" s="29">
        <v>0</v>
      </c>
      <c r="AP3619" s="30">
        <v>0</v>
      </c>
      <c r="AQ3619" s="30">
        <v>0</v>
      </c>
    </row>
    <row r="3620" spans="1:43" x14ac:dyDescent="0.25">
      <c r="A3620" t="s">
        <v>20647</v>
      </c>
      <c r="B3620" t="s">
        <v>20652</v>
      </c>
      <c r="C3620" s="34">
        <v>10000064369850</v>
      </c>
      <c r="D3620">
        <v>9101477</v>
      </c>
      <c r="E3620" t="s">
        <v>20649</v>
      </c>
      <c r="F3620" t="s">
        <v>20651</v>
      </c>
      <c r="G3620" t="s">
        <v>89</v>
      </c>
      <c r="H3620" t="s">
        <v>90</v>
      </c>
      <c r="I3620" t="s">
        <v>14</v>
      </c>
      <c r="J3620" t="s">
        <v>20650</v>
      </c>
      <c r="K3620">
        <v>0</v>
      </c>
      <c r="L3620" t="s">
        <v>20652</v>
      </c>
      <c r="M3620" t="s">
        <v>20652</v>
      </c>
      <c r="N3620">
        <v>0</v>
      </c>
      <c r="O3620">
        <v>25</v>
      </c>
      <c r="P3620" s="17">
        <v>46022</v>
      </c>
      <c r="Q3620" s="19">
        <v>0</v>
      </c>
      <c r="R3620" t="s">
        <v>24</v>
      </c>
      <c r="S3620" s="17">
        <v>45735</v>
      </c>
      <c r="U3620" s="29">
        <v>0</v>
      </c>
      <c r="V3620" s="29">
        <v>0</v>
      </c>
      <c r="W3620" s="29">
        <v>0</v>
      </c>
      <c r="X3620">
        <v>1</v>
      </c>
      <c r="Y3620" s="33">
        <v>0</v>
      </c>
      <c r="Z3620" s="29">
        <v>0</v>
      </c>
      <c r="AA3620" s="29">
        <v>0</v>
      </c>
      <c r="AB3620" s="29">
        <v>0</v>
      </c>
      <c r="AC3620" s="33">
        <v>0</v>
      </c>
      <c r="AD3620" s="33">
        <v>-46.572011666666668</v>
      </c>
      <c r="AE3620" s="29">
        <v>0</v>
      </c>
      <c r="AG3620" s="29">
        <v>0</v>
      </c>
      <c r="AH3620" s="29">
        <v>0</v>
      </c>
      <c r="AI3620" s="29">
        <v>0</v>
      </c>
      <c r="AJ3620" s="29">
        <v>0</v>
      </c>
      <c r="AK3620" s="29">
        <v>0</v>
      </c>
      <c r="AL3620" s="53">
        <v>1</v>
      </c>
      <c r="AM3620" s="29" t="s">
        <v>20651</v>
      </c>
      <c r="AN3620" s="29" t="s">
        <v>20651</v>
      </c>
      <c r="AO3620" s="29">
        <v>0</v>
      </c>
      <c r="AP3620" s="30">
        <v>0</v>
      </c>
      <c r="AQ3620" s="30">
        <v>0</v>
      </c>
    </row>
    <row r="3621" spans="1:43" x14ac:dyDescent="0.25">
      <c r="A3621" t="s">
        <v>20647</v>
      </c>
      <c r="B3621" t="s">
        <v>20652</v>
      </c>
      <c r="C3621" s="34">
        <v>10000064369850</v>
      </c>
      <c r="D3621">
        <v>9101477</v>
      </c>
      <c r="E3621" t="s">
        <v>20649</v>
      </c>
      <c r="F3621" t="s">
        <v>20651</v>
      </c>
      <c r="G3621" t="s">
        <v>89</v>
      </c>
      <c r="H3621" t="s">
        <v>90</v>
      </c>
      <c r="I3621" t="s">
        <v>14</v>
      </c>
      <c r="J3621" t="s">
        <v>20650</v>
      </c>
      <c r="K3621">
        <v>0</v>
      </c>
      <c r="L3621" t="s">
        <v>20652</v>
      </c>
      <c r="M3621" t="s">
        <v>20652</v>
      </c>
      <c r="N3621">
        <v>0</v>
      </c>
      <c r="O3621">
        <v>25</v>
      </c>
      <c r="P3621" s="17">
        <v>46022</v>
      </c>
      <c r="Q3621" s="19">
        <v>0</v>
      </c>
      <c r="R3621" t="s">
        <v>24</v>
      </c>
      <c r="S3621" s="17">
        <v>45735</v>
      </c>
      <c r="U3621" s="29">
        <v>0</v>
      </c>
      <c r="V3621" s="29">
        <v>0</v>
      </c>
      <c r="W3621" s="29">
        <v>0</v>
      </c>
      <c r="X3621">
        <v>1</v>
      </c>
      <c r="Y3621" s="33">
        <v>0</v>
      </c>
      <c r="Z3621" s="29">
        <v>0</v>
      </c>
      <c r="AA3621" s="29">
        <v>0</v>
      </c>
      <c r="AB3621" s="29">
        <v>0</v>
      </c>
      <c r="AC3621" s="33">
        <v>0</v>
      </c>
      <c r="AD3621" s="33">
        <v>-46.572011666666668</v>
      </c>
      <c r="AE3621" s="29">
        <v>0</v>
      </c>
      <c r="AG3621" s="29">
        <v>0</v>
      </c>
      <c r="AH3621" s="29">
        <v>0</v>
      </c>
      <c r="AI3621" s="29">
        <v>0</v>
      </c>
      <c r="AJ3621" s="29">
        <v>0</v>
      </c>
      <c r="AK3621" s="29">
        <v>0</v>
      </c>
      <c r="AL3621" s="53">
        <v>1</v>
      </c>
      <c r="AM3621" s="29" t="s">
        <v>20651</v>
      </c>
      <c r="AN3621" s="29" t="s">
        <v>20651</v>
      </c>
      <c r="AO3621" s="29">
        <v>0</v>
      </c>
      <c r="AP3621" s="30">
        <v>0</v>
      </c>
      <c r="AQ3621" s="30">
        <v>0</v>
      </c>
    </row>
    <row r="3622" spans="1:43" x14ac:dyDescent="0.25">
      <c r="A3622" t="s">
        <v>20647</v>
      </c>
      <c r="B3622" t="s">
        <v>20652</v>
      </c>
      <c r="C3622" s="34">
        <v>10000064369852</v>
      </c>
      <c r="D3622">
        <v>9101476</v>
      </c>
      <c r="E3622" t="s">
        <v>20649</v>
      </c>
      <c r="F3622" t="s">
        <v>20651</v>
      </c>
      <c r="G3622" t="s">
        <v>89</v>
      </c>
      <c r="H3622" t="s">
        <v>90</v>
      </c>
      <c r="I3622" t="s">
        <v>14</v>
      </c>
      <c r="J3622" t="s">
        <v>20650</v>
      </c>
      <c r="K3622">
        <v>0</v>
      </c>
      <c r="L3622" t="s">
        <v>20652</v>
      </c>
      <c r="M3622" t="s">
        <v>20652</v>
      </c>
      <c r="N3622">
        <v>0</v>
      </c>
      <c r="O3622">
        <v>26</v>
      </c>
      <c r="P3622" s="17">
        <v>46022</v>
      </c>
      <c r="Q3622" s="19">
        <v>0</v>
      </c>
      <c r="R3622" t="s">
        <v>24</v>
      </c>
      <c r="S3622" s="17">
        <v>45735</v>
      </c>
      <c r="U3622" s="29">
        <v>0</v>
      </c>
      <c r="V3622" s="29">
        <v>0</v>
      </c>
      <c r="W3622" s="29">
        <v>0</v>
      </c>
      <c r="X3622">
        <v>1</v>
      </c>
      <c r="Y3622" s="33">
        <v>0</v>
      </c>
      <c r="Z3622" s="29">
        <v>0</v>
      </c>
      <c r="AA3622" s="29">
        <v>0</v>
      </c>
      <c r="AB3622" s="29">
        <v>0</v>
      </c>
      <c r="AC3622" s="33">
        <v>0</v>
      </c>
      <c r="AD3622" s="33">
        <v>-46.572011666666668</v>
      </c>
      <c r="AE3622" s="29">
        <v>0</v>
      </c>
      <c r="AG3622" s="29">
        <v>0</v>
      </c>
      <c r="AH3622" s="29">
        <v>0</v>
      </c>
      <c r="AI3622" s="29">
        <v>0</v>
      </c>
      <c r="AJ3622" s="29">
        <v>0</v>
      </c>
      <c r="AK3622" s="29">
        <v>0</v>
      </c>
      <c r="AL3622" s="53">
        <v>1</v>
      </c>
      <c r="AM3622" s="29" t="s">
        <v>20651</v>
      </c>
      <c r="AN3622" s="29" t="s">
        <v>20651</v>
      </c>
      <c r="AO3622" s="29">
        <v>0</v>
      </c>
      <c r="AP3622" s="30">
        <v>0</v>
      </c>
      <c r="AQ3622" s="30">
        <v>0</v>
      </c>
    </row>
    <row r="3623" spans="1:43" x14ac:dyDescent="0.25">
      <c r="A3623" t="s">
        <v>20647</v>
      </c>
      <c r="B3623" t="s">
        <v>20652</v>
      </c>
      <c r="C3623" s="34">
        <v>10000064369852</v>
      </c>
      <c r="D3623">
        <v>9101476</v>
      </c>
      <c r="E3623" t="s">
        <v>20649</v>
      </c>
      <c r="F3623" t="s">
        <v>20651</v>
      </c>
      <c r="G3623" t="s">
        <v>89</v>
      </c>
      <c r="H3623" t="s">
        <v>90</v>
      </c>
      <c r="I3623" t="s">
        <v>14</v>
      </c>
      <c r="J3623" t="s">
        <v>20650</v>
      </c>
      <c r="K3623">
        <v>0</v>
      </c>
      <c r="L3623" t="s">
        <v>20652</v>
      </c>
      <c r="M3623" t="s">
        <v>20652</v>
      </c>
      <c r="N3623">
        <v>0</v>
      </c>
      <c r="O3623">
        <v>26</v>
      </c>
      <c r="P3623" s="17">
        <v>46022</v>
      </c>
      <c r="Q3623" s="19">
        <v>0</v>
      </c>
      <c r="R3623" t="s">
        <v>24</v>
      </c>
      <c r="S3623" s="17">
        <v>45735</v>
      </c>
      <c r="U3623" s="29">
        <v>0</v>
      </c>
      <c r="V3623" s="29">
        <v>0</v>
      </c>
      <c r="W3623" s="29">
        <v>0</v>
      </c>
      <c r="X3623">
        <v>1</v>
      </c>
      <c r="Y3623" s="33">
        <v>0</v>
      </c>
      <c r="Z3623" s="29">
        <v>0</v>
      </c>
      <c r="AA3623" s="29">
        <v>0</v>
      </c>
      <c r="AB3623" s="29">
        <v>0</v>
      </c>
      <c r="AC3623" s="33">
        <v>0</v>
      </c>
      <c r="AD3623" s="33">
        <v>-46.572011666666668</v>
      </c>
      <c r="AE3623" s="29">
        <v>0</v>
      </c>
      <c r="AG3623" s="29">
        <v>0</v>
      </c>
      <c r="AH3623" s="29">
        <v>0</v>
      </c>
      <c r="AI3623" s="29">
        <v>0</v>
      </c>
      <c r="AJ3623" s="29">
        <v>0</v>
      </c>
      <c r="AK3623" s="29">
        <v>0</v>
      </c>
      <c r="AL3623" s="53">
        <v>1</v>
      </c>
      <c r="AM3623" s="29" t="s">
        <v>20651</v>
      </c>
      <c r="AN3623" s="29" t="s">
        <v>20651</v>
      </c>
      <c r="AO3623" s="29">
        <v>0</v>
      </c>
      <c r="AP3623" s="30">
        <v>0</v>
      </c>
      <c r="AQ3623" s="30">
        <v>0</v>
      </c>
    </row>
    <row r="3624" spans="1:43" x14ac:dyDescent="0.25">
      <c r="A3624" t="s">
        <v>20647</v>
      </c>
      <c r="B3624" t="s">
        <v>20652</v>
      </c>
      <c r="C3624" s="34">
        <v>10000064372351</v>
      </c>
      <c r="D3624">
        <v>9101798</v>
      </c>
      <c r="E3624" t="s">
        <v>20648</v>
      </c>
      <c r="F3624" t="s">
        <v>20651</v>
      </c>
      <c r="G3624" t="s">
        <v>89</v>
      </c>
      <c r="H3624" t="s">
        <v>90</v>
      </c>
      <c r="I3624" t="s">
        <v>10</v>
      </c>
      <c r="J3624" t="s">
        <v>20650</v>
      </c>
      <c r="K3624">
        <v>0</v>
      </c>
      <c r="L3624" t="s">
        <v>20652</v>
      </c>
      <c r="M3624" t="s">
        <v>20652</v>
      </c>
      <c r="N3624">
        <v>0</v>
      </c>
      <c r="O3624">
        <v>37</v>
      </c>
      <c r="P3624" s="17">
        <v>46022</v>
      </c>
      <c r="Q3624" s="19">
        <v>0</v>
      </c>
      <c r="R3624" t="s">
        <v>24</v>
      </c>
      <c r="S3624" s="17">
        <v>45735</v>
      </c>
      <c r="U3624" s="29">
        <v>0</v>
      </c>
      <c r="V3624" s="29">
        <v>0</v>
      </c>
      <c r="W3624" s="29">
        <v>0</v>
      </c>
      <c r="X3624">
        <v>1</v>
      </c>
      <c r="Y3624" s="33">
        <v>0</v>
      </c>
      <c r="Z3624" s="29">
        <v>0</v>
      </c>
      <c r="AA3624" s="29">
        <v>0</v>
      </c>
      <c r="AB3624" s="29">
        <v>0</v>
      </c>
      <c r="AC3624" s="33">
        <v>0</v>
      </c>
      <c r="AD3624" s="33">
        <v>-114.86</v>
      </c>
      <c r="AE3624" s="29">
        <v>0</v>
      </c>
      <c r="AG3624" s="29">
        <v>0</v>
      </c>
      <c r="AH3624" s="29">
        <v>0</v>
      </c>
      <c r="AI3624" s="29">
        <v>0</v>
      </c>
      <c r="AJ3624" s="29">
        <v>0</v>
      </c>
      <c r="AK3624" s="29">
        <v>0</v>
      </c>
      <c r="AL3624" s="53">
        <v>1</v>
      </c>
      <c r="AM3624" s="29" t="s">
        <v>20651</v>
      </c>
      <c r="AN3624" s="29" t="s">
        <v>20651</v>
      </c>
      <c r="AO3624" s="29">
        <v>0</v>
      </c>
      <c r="AP3624" s="30">
        <v>0</v>
      </c>
      <c r="AQ3624" s="30">
        <v>0</v>
      </c>
    </row>
    <row r="3625" spans="1:43" x14ac:dyDescent="0.25">
      <c r="A3625" t="s">
        <v>20647</v>
      </c>
      <c r="B3625" t="s">
        <v>20652</v>
      </c>
      <c r="C3625" s="34">
        <v>10000064372355</v>
      </c>
      <c r="D3625">
        <v>9101797</v>
      </c>
      <c r="E3625" t="s">
        <v>20648</v>
      </c>
      <c r="F3625" t="s">
        <v>20651</v>
      </c>
      <c r="G3625" t="s">
        <v>89</v>
      </c>
      <c r="H3625" t="s">
        <v>90</v>
      </c>
      <c r="I3625" t="s">
        <v>10</v>
      </c>
      <c r="J3625" t="s">
        <v>20650</v>
      </c>
      <c r="K3625">
        <v>0</v>
      </c>
      <c r="L3625" t="s">
        <v>20652</v>
      </c>
      <c r="M3625" t="s">
        <v>20652</v>
      </c>
      <c r="N3625">
        <v>0</v>
      </c>
      <c r="O3625">
        <v>38</v>
      </c>
      <c r="P3625" s="17">
        <v>46022</v>
      </c>
      <c r="Q3625" s="19">
        <v>0</v>
      </c>
      <c r="R3625" t="s">
        <v>24</v>
      </c>
      <c r="S3625" s="17">
        <v>45735</v>
      </c>
      <c r="U3625" s="29">
        <v>0</v>
      </c>
      <c r="V3625" s="29">
        <v>0</v>
      </c>
      <c r="W3625" s="29">
        <v>0</v>
      </c>
      <c r="X3625">
        <v>1</v>
      </c>
      <c r="Y3625" s="33">
        <v>0</v>
      </c>
      <c r="Z3625" s="29">
        <v>0</v>
      </c>
      <c r="AA3625" s="29">
        <v>0</v>
      </c>
      <c r="AB3625" s="29">
        <v>0</v>
      </c>
      <c r="AC3625" s="33">
        <v>0</v>
      </c>
      <c r="AD3625" s="33">
        <v>-114.86</v>
      </c>
      <c r="AE3625" s="29">
        <v>0</v>
      </c>
      <c r="AG3625" s="29">
        <v>0</v>
      </c>
      <c r="AH3625" s="29">
        <v>0</v>
      </c>
      <c r="AI3625" s="29">
        <v>0</v>
      </c>
      <c r="AJ3625" s="29">
        <v>0</v>
      </c>
      <c r="AK3625" s="29">
        <v>0</v>
      </c>
      <c r="AL3625" s="53">
        <v>1</v>
      </c>
      <c r="AM3625" s="29" t="s">
        <v>20651</v>
      </c>
      <c r="AN3625" s="29" t="s">
        <v>20651</v>
      </c>
      <c r="AO3625" s="29">
        <v>0</v>
      </c>
      <c r="AP3625" s="30">
        <v>0</v>
      </c>
      <c r="AQ3625" s="30">
        <v>0</v>
      </c>
    </row>
    <row r="3626" spans="1:43" x14ac:dyDescent="0.25">
      <c r="A3626" t="s">
        <v>20647</v>
      </c>
      <c r="B3626" t="s">
        <v>20652</v>
      </c>
      <c r="C3626" s="34">
        <v>10000064381062</v>
      </c>
      <c r="D3626">
        <v>9103820</v>
      </c>
      <c r="E3626" t="s">
        <v>20648</v>
      </c>
      <c r="F3626" t="s">
        <v>20651</v>
      </c>
      <c r="G3626" t="s">
        <v>89</v>
      </c>
      <c r="H3626" t="s">
        <v>90</v>
      </c>
      <c r="I3626" t="s">
        <v>14</v>
      </c>
      <c r="J3626" t="s">
        <v>20650</v>
      </c>
      <c r="K3626">
        <v>0</v>
      </c>
      <c r="L3626" t="s">
        <v>20652</v>
      </c>
      <c r="M3626" t="s">
        <v>20652</v>
      </c>
      <c r="N3626">
        <v>0</v>
      </c>
      <c r="O3626">
        <v>15</v>
      </c>
      <c r="P3626" s="17">
        <v>46022</v>
      </c>
      <c r="Q3626" s="19">
        <v>0</v>
      </c>
      <c r="R3626" t="s">
        <v>24</v>
      </c>
      <c r="S3626" s="17">
        <v>45736</v>
      </c>
      <c r="U3626" s="29">
        <v>0</v>
      </c>
      <c r="V3626" s="29">
        <v>0</v>
      </c>
      <c r="W3626" s="29">
        <v>0</v>
      </c>
      <c r="X3626">
        <v>1</v>
      </c>
      <c r="Y3626" s="33">
        <v>0</v>
      </c>
      <c r="Z3626" s="29">
        <v>0</v>
      </c>
      <c r="AA3626" s="29">
        <v>0</v>
      </c>
      <c r="AB3626" s="29">
        <v>0</v>
      </c>
      <c r="AC3626" s="33">
        <v>0</v>
      </c>
      <c r="AD3626" s="33">
        <v>-41.254155500000003</v>
      </c>
      <c r="AE3626" s="29">
        <v>0</v>
      </c>
      <c r="AG3626" s="29">
        <v>0</v>
      </c>
      <c r="AH3626" s="29">
        <v>0</v>
      </c>
      <c r="AI3626" s="29">
        <v>0</v>
      </c>
      <c r="AJ3626" s="29">
        <v>0</v>
      </c>
      <c r="AK3626" s="29">
        <v>0</v>
      </c>
      <c r="AL3626" s="53">
        <v>1</v>
      </c>
      <c r="AM3626" s="29" t="s">
        <v>20651</v>
      </c>
      <c r="AN3626" s="29" t="s">
        <v>20651</v>
      </c>
      <c r="AO3626" s="29">
        <v>0</v>
      </c>
      <c r="AP3626" s="30">
        <v>0</v>
      </c>
      <c r="AQ3626" s="30">
        <v>0</v>
      </c>
    </row>
    <row r="3627" spans="1:43" x14ac:dyDescent="0.25">
      <c r="A3627" t="s">
        <v>20647</v>
      </c>
      <c r="B3627" t="s">
        <v>20652</v>
      </c>
      <c r="C3627" s="34">
        <v>10000064381062</v>
      </c>
      <c r="D3627">
        <v>9103820</v>
      </c>
      <c r="E3627" t="s">
        <v>20648</v>
      </c>
      <c r="F3627" t="s">
        <v>20651</v>
      </c>
      <c r="G3627" t="s">
        <v>89</v>
      </c>
      <c r="H3627" t="s">
        <v>90</v>
      </c>
      <c r="I3627" t="s">
        <v>14</v>
      </c>
      <c r="J3627" t="s">
        <v>20650</v>
      </c>
      <c r="K3627">
        <v>0</v>
      </c>
      <c r="L3627" t="s">
        <v>20652</v>
      </c>
      <c r="M3627" t="s">
        <v>20652</v>
      </c>
      <c r="N3627">
        <v>0</v>
      </c>
      <c r="O3627">
        <v>15</v>
      </c>
      <c r="P3627" s="17">
        <v>46022</v>
      </c>
      <c r="Q3627" s="19">
        <v>0</v>
      </c>
      <c r="R3627" t="s">
        <v>24</v>
      </c>
      <c r="S3627" s="17">
        <v>45736</v>
      </c>
      <c r="U3627" s="29">
        <v>0</v>
      </c>
      <c r="V3627" s="29">
        <v>0</v>
      </c>
      <c r="W3627" s="29">
        <v>0</v>
      </c>
      <c r="X3627">
        <v>1</v>
      </c>
      <c r="Y3627" s="33">
        <v>0</v>
      </c>
      <c r="Z3627" s="29">
        <v>0</v>
      </c>
      <c r="AA3627" s="29">
        <v>0</v>
      </c>
      <c r="AB3627" s="29">
        <v>0</v>
      </c>
      <c r="AC3627" s="33">
        <v>0</v>
      </c>
      <c r="AD3627" s="33">
        <v>-41.254155500000003</v>
      </c>
      <c r="AE3627" s="29">
        <v>0</v>
      </c>
      <c r="AG3627" s="29">
        <v>0</v>
      </c>
      <c r="AH3627" s="29">
        <v>0</v>
      </c>
      <c r="AI3627" s="29">
        <v>0</v>
      </c>
      <c r="AJ3627" s="29">
        <v>0</v>
      </c>
      <c r="AK3627" s="29">
        <v>0</v>
      </c>
      <c r="AL3627" s="53">
        <v>1</v>
      </c>
      <c r="AM3627" s="29" t="s">
        <v>20651</v>
      </c>
      <c r="AN3627" s="29" t="s">
        <v>20651</v>
      </c>
      <c r="AO3627" s="29">
        <v>0</v>
      </c>
      <c r="AP3627" s="30">
        <v>0</v>
      </c>
      <c r="AQ3627" s="30">
        <v>0</v>
      </c>
    </row>
    <row r="3628" spans="1:43" x14ac:dyDescent="0.25">
      <c r="A3628" t="s">
        <v>20647</v>
      </c>
      <c r="B3628" t="s">
        <v>20652</v>
      </c>
      <c r="C3628" s="34">
        <v>10000064381087</v>
      </c>
      <c r="D3628">
        <v>9103819</v>
      </c>
      <c r="E3628" t="s">
        <v>20648</v>
      </c>
      <c r="F3628" t="s">
        <v>20651</v>
      </c>
      <c r="G3628" t="s">
        <v>89</v>
      </c>
      <c r="H3628" t="s">
        <v>90</v>
      </c>
      <c r="I3628" t="s">
        <v>14</v>
      </c>
      <c r="J3628" t="s">
        <v>20650</v>
      </c>
      <c r="K3628">
        <v>0</v>
      </c>
      <c r="L3628" t="s">
        <v>20652</v>
      </c>
      <c r="M3628" t="s">
        <v>20652</v>
      </c>
      <c r="N3628">
        <v>0</v>
      </c>
      <c r="O3628">
        <v>17</v>
      </c>
      <c r="P3628" s="17">
        <v>46022</v>
      </c>
      <c r="Q3628" s="19">
        <v>0</v>
      </c>
      <c r="R3628" t="s">
        <v>24</v>
      </c>
      <c r="S3628" s="17">
        <v>45736</v>
      </c>
      <c r="U3628" s="29">
        <v>0</v>
      </c>
      <c r="V3628" s="29">
        <v>0</v>
      </c>
      <c r="W3628" s="29">
        <v>0</v>
      </c>
      <c r="X3628">
        <v>1</v>
      </c>
      <c r="Y3628" s="33">
        <v>0</v>
      </c>
      <c r="Z3628" s="29">
        <v>0</v>
      </c>
      <c r="AA3628" s="29">
        <v>0</v>
      </c>
      <c r="AB3628" s="29">
        <v>0</v>
      </c>
      <c r="AC3628" s="33">
        <v>0</v>
      </c>
      <c r="AD3628" s="33">
        <v>-33.038144499999994</v>
      </c>
      <c r="AE3628" s="29">
        <v>0</v>
      </c>
      <c r="AG3628" s="29">
        <v>0</v>
      </c>
      <c r="AH3628" s="29">
        <v>0</v>
      </c>
      <c r="AI3628" s="29">
        <v>0</v>
      </c>
      <c r="AJ3628" s="29">
        <v>0</v>
      </c>
      <c r="AK3628" s="29">
        <v>0</v>
      </c>
      <c r="AL3628" s="53">
        <v>1</v>
      </c>
      <c r="AM3628" s="29" t="s">
        <v>20651</v>
      </c>
      <c r="AN3628" s="29" t="s">
        <v>20651</v>
      </c>
      <c r="AO3628" s="29">
        <v>0</v>
      </c>
      <c r="AP3628" s="30">
        <v>0</v>
      </c>
      <c r="AQ3628" s="30">
        <v>0</v>
      </c>
    </row>
    <row r="3629" spans="1:43" x14ac:dyDescent="0.25">
      <c r="A3629" t="s">
        <v>20647</v>
      </c>
      <c r="B3629" t="s">
        <v>20652</v>
      </c>
      <c r="C3629" s="34">
        <v>10000064381087</v>
      </c>
      <c r="D3629">
        <v>9103819</v>
      </c>
      <c r="E3629" t="s">
        <v>20648</v>
      </c>
      <c r="F3629" t="s">
        <v>20651</v>
      </c>
      <c r="G3629" t="s">
        <v>89</v>
      </c>
      <c r="H3629" t="s">
        <v>90</v>
      </c>
      <c r="I3629" t="s">
        <v>14</v>
      </c>
      <c r="J3629" t="s">
        <v>20650</v>
      </c>
      <c r="K3629">
        <v>0</v>
      </c>
      <c r="L3629" t="s">
        <v>20652</v>
      </c>
      <c r="M3629" t="s">
        <v>20652</v>
      </c>
      <c r="N3629">
        <v>0</v>
      </c>
      <c r="O3629">
        <v>17</v>
      </c>
      <c r="P3629" s="17">
        <v>46022</v>
      </c>
      <c r="Q3629" s="19">
        <v>0</v>
      </c>
      <c r="R3629" t="s">
        <v>24</v>
      </c>
      <c r="S3629" s="17">
        <v>45736</v>
      </c>
      <c r="U3629" s="29">
        <v>0</v>
      </c>
      <c r="V3629" s="29">
        <v>0</v>
      </c>
      <c r="W3629" s="29">
        <v>0</v>
      </c>
      <c r="X3629">
        <v>1</v>
      </c>
      <c r="Y3629" s="33">
        <v>0</v>
      </c>
      <c r="Z3629" s="29">
        <v>0</v>
      </c>
      <c r="AA3629" s="29">
        <v>0</v>
      </c>
      <c r="AB3629" s="29">
        <v>0</v>
      </c>
      <c r="AC3629" s="33">
        <v>0</v>
      </c>
      <c r="AD3629" s="33">
        <v>-33.038144499999994</v>
      </c>
      <c r="AE3629" s="29">
        <v>0</v>
      </c>
      <c r="AG3629" s="29">
        <v>0</v>
      </c>
      <c r="AH3629" s="29">
        <v>0</v>
      </c>
      <c r="AI3629" s="29">
        <v>0</v>
      </c>
      <c r="AJ3629" s="29">
        <v>0</v>
      </c>
      <c r="AK3629" s="29">
        <v>0</v>
      </c>
      <c r="AL3629" s="53">
        <v>1</v>
      </c>
      <c r="AM3629" s="29" t="s">
        <v>20651</v>
      </c>
      <c r="AN3629" s="29" t="s">
        <v>20651</v>
      </c>
      <c r="AO3629" s="29">
        <v>0</v>
      </c>
      <c r="AP3629" s="30">
        <v>0</v>
      </c>
      <c r="AQ3629" s="30">
        <v>0</v>
      </c>
    </row>
    <row r="3630" spans="1:43" x14ac:dyDescent="0.25">
      <c r="A3630" t="s">
        <v>20647</v>
      </c>
      <c r="B3630" t="s">
        <v>20652</v>
      </c>
      <c r="C3630" s="34">
        <v>10000064385357</v>
      </c>
      <c r="D3630">
        <v>9104860</v>
      </c>
      <c r="E3630" t="s">
        <v>20649</v>
      </c>
      <c r="F3630" t="s">
        <v>20651</v>
      </c>
      <c r="G3630" t="s">
        <v>89</v>
      </c>
      <c r="H3630" t="s">
        <v>90</v>
      </c>
      <c r="I3630" t="s">
        <v>10</v>
      </c>
      <c r="J3630" t="s">
        <v>20650</v>
      </c>
      <c r="K3630">
        <v>0</v>
      </c>
      <c r="L3630" t="s">
        <v>20652</v>
      </c>
      <c r="M3630" t="s">
        <v>20652</v>
      </c>
      <c r="N3630">
        <v>0</v>
      </c>
      <c r="O3630">
        <v>29</v>
      </c>
      <c r="P3630" s="17">
        <v>46022</v>
      </c>
      <c r="Q3630" s="19">
        <v>0</v>
      </c>
      <c r="R3630" t="s">
        <v>24</v>
      </c>
      <c r="S3630" s="17">
        <v>45736</v>
      </c>
      <c r="U3630" s="29">
        <v>0</v>
      </c>
      <c r="V3630" s="29">
        <v>0</v>
      </c>
      <c r="W3630" s="29">
        <v>0</v>
      </c>
      <c r="X3630">
        <v>1</v>
      </c>
      <c r="Y3630" s="33">
        <v>0</v>
      </c>
      <c r="Z3630" s="29">
        <v>0</v>
      </c>
      <c r="AA3630" s="29">
        <v>0</v>
      </c>
      <c r="AB3630" s="29">
        <v>0</v>
      </c>
      <c r="AC3630" s="33">
        <v>0</v>
      </c>
      <c r="AD3630" s="33">
        <v>-39.32</v>
      </c>
      <c r="AE3630" s="29">
        <v>0</v>
      </c>
      <c r="AG3630" s="29">
        <v>0</v>
      </c>
      <c r="AH3630" s="29">
        <v>0</v>
      </c>
      <c r="AI3630" s="29">
        <v>0</v>
      </c>
      <c r="AJ3630" s="29">
        <v>0</v>
      </c>
      <c r="AK3630" s="29">
        <v>0</v>
      </c>
      <c r="AL3630" s="53">
        <v>1</v>
      </c>
      <c r="AM3630" s="29" t="s">
        <v>20651</v>
      </c>
      <c r="AN3630" s="29" t="s">
        <v>20651</v>
      </c>
      <c r="AO3630" s="29">
        <v>0</v>
      </c>
      <c r="AP3630" s="30">
        <v>0</v>
      </c>
      <c r="AQ3630" s="30">
        <v>0</v>
      </c>
    </row>
    <row r="3631" spans="1:43" x14ac:dyDescent="0.25">
      <c r="A3631" t="s">
        <v>20647</v>
      </c>
      <c r="B3631" t="s">
        <v>20652</v>
      </c>
      <c r="C3631" s="34">
        <v>10000064385357</v>
      </c>
      <c r="D3631">
        <v>9104860</v>
      </c>
      <c r="E3631" t="s">
        <v>20649</v>
      </c>
      <c r="F3631" t="s">
        <v>20651</v>
      </c>
      <c r="G3631" t="s">
        <v>89</v>
      </c>
      <c r="H3631" t="s">
        <v>90</v>
      </c>
      <c r="I3631" t="s">
        <v>10</v>
      </c>
      <c r="J3631" t="s">
        <v>20650</v>
      </c>
      <c r="K3631">
        <v>0</v>
      </c>
      <c r="L3631" t="s">
        <v>20652</v>
      </c>
      <c r="M3631" t="s">
        <v>20652</v>
      </c>
      <c r="N3631">
        <v>0</v>
      </c>
      <c r="O3631">
        <v>29</v>
      </c>
      <c r="P3631" s="17">
        <v>46022</v>
      </c>
      <c r="Q3631" s="19">
        <v>0</v>
      </c>
      <c r="R3631" t="s">
        <v>24</v>
      </c>
      <c r="S3631" s="17">
        <v>45736</v>
      </c>
      <c r="U3631" s="29">
        <v>0</v>
      </c>
      <c r="V3631" s="29">
        <v>0</v>
      </c>
      <c r="W3631" s="29">
        <v>0</v>
      </c>
      <c r="X3631">
        <v>1</v>
      </c>
      <c r="Y3631" s="33">
        <v>0</v>
      </c>
      <c r="Z3631" s="29">
        <v>0</v>
      </c>
      <c r="AA3631" s="29">
        <v>0</v>
      </c>
      <c r="AB3631" s="29">
        <v>0</v>
      </c>
      <c r="AC3631" s="33">
        <v>0</v>
      </c>
      <c r="AD3631" s="33">
        <v>-39.32</v>
      </c>
      <c r="AE3631" s="29">
        <v>0</v>
      </c>
      <c r="AG3631" s="29">
        <v>0</v>
      </c>
      <c r="AH3631" s="29">
        <v>0</v>
      </c>
      <c r="AI3631" s="29">
        <v>0</v>
      </c>
      <c r="AJ3631" s="29">
        <v>0</v>
      </c>
      <c r="AK3631" s="29">
        <v>0</v>
      </c>
      <c r="AL3631" s="53">
        <v>1</v>
      </c>
      <c r="AM3631" s="29" t="s">
        <v>20651</v>
      </c>
      <c r="AN3631" s="29" t="s">
        <v>20651</v>
      </c>
      <c r="AO3631" s="29">
        <v>0</v>
      </c>
      <c r="AP3631" s="30">
        <v>0</v>
      </c>
      <c r="AQ3631" s="30">
        <v>0</v>
      </c>
    </row>
    <row r="3632" spans="1:43" x14ac:dyDescent="0.25">
      <c r="A3632" t="s">
        <v>20647</v>
      </c>
      <c r="B3632" t="s">
        <v>20652</v>
      </c>
      <c r="C3632" s="34">
        <v>10000064385358</v>
      </c>
      <c r="D3632">
        <v>9104859</v>
      </c>
      <c r="E3632" t="s">
        <v>20649</v>
      </c>
      <c r="F3632" t="s">
        <v>20651</v>
      </c>
      <c r="G3632" t="s">
        <v>89</v>
      </c>
      <c r="H3632" t="s">
        <v>90</v>
      </c>
      <c r="I3632" t="s">
        <v>10</v>
      </c>
      <c r="J3632" t="s">
        <v>20650</v>
      </c>
      <c r="K3632">
        <v>0</v>
      </c>
      <c r="L3632" t="s">
        <v>20652</v>
      </c>
      <c r="M3632" t="s">
        <v>20652</v>
      </c>
      <c r="N3632">
        <v>0</v>
      </c>
      <c r="O3632">
        <v>30</v>
      </c>
      <c r="P3632" s="17">
        <v>46022</v>
      </c>
      <c r="Q3632" s="19">
        <v>0</v>
      </c>
      <c r="R3632" t="s">
        <v>24</v>
      </c>
      <c r="S3632" s="17">
        <v>45736</v>
      </c>
      <c r="U3632" s="29">
        <v>0</v>
      </c>
      <c r="V3632" s="29">
        <v>0</v>
      </c>
      <c r="W3632" s="29">
        <v>0</v>
      </c>
      <c r="X3632">
        <v>1</v>
      </c>
      <c r="Y3632" s="33">
        <v>0</v>
      </c>
      <c r="Z3632" s="29">
        <v>0</v>
      </c>
      <c r="AA3632" s="29">
        <v>0</v>
      </c>
      <c r="AB3632" s="29">
        <v>0</v>
      </c>
      <c r="AC3632" s="33">
        <v>0</v>
      </c>
      <c r="AD3632" s="33">
        <v>-39.32</v>
      </c>
      <c r="AE3632" s="29">
        <v>0</v>
      </c>
      <c r="AG3632" s="29">
        <v>0</v>
      </c>
      <c r="AH3632" s="29">
        <v>0</v>
      </c>
      <c r="AI3632" s="29">
        <v>0</v>
      </c>
      <c r="AJ3632" s="29">
        <v>0</v>
      </c>
      <c r="AK3632" s="29">
        <v>0</v>
      </c>
      <c r="AL3632" s="53">
        <v>1</v>
      </c>
      <c r="AM3632" s="29" t="s">
        <v>20651</v>
      </c>
      <c r="AN3632" s="29" t="s">
        <v>20651</v>
      </c>
      <c r="AO3632" s="29">
        <v>0</v>
      </c>
      <c r="AP3632" s="30">
        <v>0</v>
      </c>
      <c r="AQ3632" s="30">
        <v>0</v>
      </c>
    </row>
    <row r="3633" spans="1:43" x14ac:dyDescent="0.25">
      <c r="A3633" t="s">
        <v>20647</v>
      </c>
      <c r="B3633" t="s">
        <v>20652</v>
      </c>
      <c r="C3633" s="34">
        <v>10000064385358</v>
      </c>
      <c r="D3633">
        <v>9104859</v>
      </c>
      <c r="E3633" t="s">
        <v>20649</v>
      </c>
      <c r="F3633" t="s">
        <v>20651</v>
      </c>
      <c r="G3633" t="s">
        <v>89</v>
      </c>
      <c r="H3633" t="s">
        <v>90</v>
      </c>
      <c r="I3633" t="s">
        <v>10</v>
      </c>
      <c r="J3633" t="s">
        <v>20650</v>
      </c>
      <c r="K3633">
        <v>0</v>
      </c>
      <c r="L3633" t="s">
        <v>20652</v>
      </c>
      <c r="M3633" t="s">
        <v>20652</v>
      </c>
      <c r="N3633">
        <v>0</v>
      </c>
      <c r="O3633">
        <v>30</v>
      </c>
      <c r="P3633" s="17">
        <v>46022</v>
      </c>
      <c r="Q3633" s="19">
        <v>0</v>
      </c>
      <c r="R3633" t="s">
        <v>24</v>
      </c>
      <c r="S3633" s="17">
        <v>45736</v>
      </c>
      <c r="U3633" s="29">
        <v>0</v>
      </c>
      <c r="V3633" s="29">
        <v>0</v>
      </c>
      <c r="W3633" s="29">
        <v>0</v>
      </c>
      <c r="X3633">
        <v>1</v>
      </c>
      <c r="Y3633" s="33">
        <v>0</v>
      </c>
      <c r="Z3633" s="29">
        <v>0</v>
      </c>
      <c r="AA3633" s="29">
        <v>0</v>
      </c>
      <c r="AB3633" s="29">
        <v>0</v>
      </c>
      <c r="AC3633" s="33">
        <v>0</v>
      </c>
      <c r="AD3633" s="33">
        <v>-39.32</v>
      </c>
      <c r="AE3633" s="29">
        <v>0</v>
      </c>
      <c r="AG3633" s="29">
        <v>0</v>
      </c>
      <c r="AH3633" s="29">
        <v>0</v>
      </c>
      <c r="AI3633" s="29">
        <v>0</v>
      </c>
      <c r="AJ3633" s="29">
        <v>0</v>
      </c>
      <c r="AK3633" s="29">
        <v>0</v>
      </c>
      <c r="AL3633" s="53">
        <v>1</v>
      </c>
      <c r="AM3633" s="29" t="s">
        <v>20651</v>
      </c>
      <c r="AN3633" s="29" t="s">
        <v>20651</v>
      </c>
      <c r="AO3633" s="29">
        <v>0</v>
      </c>
      <c r="AP3633" s="30">
        <v>0</v>
      </c>
      <c r="AQ3633" s="30">
        <v>0</v>
      </c>
    </row>
    <row r="3634" spans="1:43" x14ac:dyDescent="0.25">
      <c r="A3634" t="s">
        <v>20647</v>
      </c>
      <c r="B3634" t="s">
        <v>20652</v>
      </c>
      <c r="C3634" s="34">
        <v>10000064387661</v>
      </c>
      <c r="D3634">
        <v>9105264</v>
      </c>
      <c r="E3634" t="s">
        <v>20648</v>
      </c>
      <c r="F3634" t="s">
        <v>20651</v>
      </c>
      <c r="G3634" t="s">
        <v>89</v>
      </c>
      <c r="H3634" t="s">
        <v>90</v>
      </c>
      <c r="I3634" t="s">
        <v>10</v>
      </c>
      <c r="J3634" t="s">
        <v>20650</v>
      </c>
      <c r="K3634">
        <v>0</v>
      </c>
      <c r="L3634" t="s">
        <v>20652</v>
      </c>
      <c r="M3634" t="s">
        <v>20652</v>
      </c>
      <c r="N3634">
        <v>0</v>
      </c>
      <c r="O3634">
        <v>40</v>
      </c>
      <c r="P3634" s="17">
        <v>46022</v>
      </c>
      <c r="Q3634" s="19">
        <v>0</v>
      </c>
      <c r="R3634" t="s">
        <v>24</v>
      </c>
      <c r="S3634" s="17">
        <v>45736</v>
      </c>
      <c r="U3634" s="29">
        <v>0</v>
      </c>
      <c r="V3634" s="29">
        <v>0</v>
      </c>
      <c r="W3634" s="29">
        <v>0</v>
      </c>
      <c r="X3634">
        <v>1</v>
      </c>
      <c r="Y3634" s="33">
        <v>0</v>
      </c>
      <c r="Z3634" s="29">
        <v>0</v>
      </c>
      <c r="AA3634" s="29">
        <v>0</v>
      </c>
      <c r="AB3634" s="29">
        <v>0</v>
      </c>
      <c r="AC3634" s="33">
        <v>0</v>
      </c>
      <c r="AD3634" s="33">
        <v>-121.08603500000002</v>
      </c>
      <c r="AE3634" s="29">
        <v>0</v>
      </c>
      <c r="AG3634" s="29">
        <v>0</v>
      </c>
      <c r="AH3634" s="29">
        <v>0</v>
      </c>
      <c r="AI3634" s="29">
        <v>0</v>
      </c>
      <c r="AJ3634" s="29">
        <v>0</v>
      </c>
      <c r="AK3634" s="29">
        <v>0</v>
      </c>
      <c r="AL3634" s="53">
        <v>1</v>
      </c>
      <c r="AM3634" s="29" t="s">
        <v>20651</v>
      </c>
      <c r="AN3634" s="29" t="s">
        <v>20651</v>
      </c>
      <c r="AO3634" s="29">
        <v>0</v>
      </c>
      <c r="AP3634" s="30">
        <v>0</v>
      </c>
      <c r="AQ3634" s="30">
        <v>0</v>
      </c>
    </row>
    <row r="3635" spans="1:43" x14ac:dyDescent="0.25">
      <c r="A3635" t="s">
        <v>20647</v>
      </c>
      <c r="B3635" t="s">
        <v>20652</v>
      </c>
      <c r="C3635" s="34">
        <v>10000064392733</v>
      </c>
      <c r="D3635">
        <v>9106484</v>
      </c>
      <c r="E3635" t="s">
        <v>20649</v>
      </c>
      <c r="F3635" t="s">
        <v>20651</v>
      </c>
      <c r="G3635" t="s">
        <v>89</v>
      </c>
      <c r="H3635" t="s">
        <v>90</v>
      </c>
      <c r="I3635" t="s">
        <v>10</v>
      </c>
      <c r="J3635" t="s">
        <v>20650</v>
      </c>
      <c r="K3635">
        <v>0</v>
      </c>
      <c r="L3635" t="s">
        <v>20652</v>
      </c>
      <c r="M3635" t="s">
        <v>20652</v>
      </c>
      <c r="N3635">
        <v>0</v>
      </c>
      <c r="O3635">
        <v>37</v>
      </c>
      <c r="P3635" s="17">
        <v>46022</v>
      </c>
      <c r="Q3635" s="19">
        <v>0</v>
      </c>
      <c r="R3635" t="s">
        <v>24</v>
      </c>
      <c r="S3635" s="17">
        <v>45736</v>
      </c>
      <c r="U3635" s="29">
        <v>0</v>
      </c>
      <c r="V3635" s="29">
        <v>0</v>
      </c>
      <c r="W3635" s="29">
        <v>0</v>
      </c>
      <c r="X3635">
        <v>1</v>
      </c>
      <c r="Y3635" s="33">
        <v>0</v>
      </c>
      <c r="Z3635" s="29">
        <v>0</v>
      </c>
      <c r="AA3635" s="29">
        <v>0</v>
      </c>
      <c r="AB3635" s="29">
        <v>0</v>
      </c>
      <c r="AC3635" s="33">
        <v>0</v>
      </c>
      <c r="AD3635" s="33">
        <v>-121.08603500000002</v>
      </c>
      <c r="AE3635" s="29">
        <v>0</v>
      </c>
      <c r="AG3635" s="29">
        <v>0</v>
      </c>
      <c r="AH3635" s="29">
        <v>0</v>
      </c>
      <c r="AI3635" s="29">
        <v>0</v>
      </c>
      <c r="AJ3635" s="29">
        <v>0</v>
      </c>
      <c r="AK3635" s="29">
        <v>0</v>
      </c>
      <c r="AL3635" s="53">
        <v>1</v>
      </c>
      <c r="AM3635" s="29" t="s">
        <v>20651</v>
      </c>
      <c r="AN3635" s="29" t="s">
        <v>20651</v>
      </c>
      <c r="AO3635" s="29">
        <v>0</v>
      </c>
      <c r="AP3635" s="30">
        <v>0</v>
      </c>
      <c r="AQ3635" s="30">
        <v>0</v>
      </c>
    </row>
    <row r="3636" spans="1:43" x14ac:dyDescent="0.25">
      <c r="A3636" t="s">
        <v>20647</v>
      </c>
      <c r="B3636" t="s">
        <v>20652</v>
      </c>
      <c r="C3636" s="34">
        <v>10000064396815</v>
      </c>
      <c r="D3636">
        <v>9107386</v>
      </c>
      <c r="E3636" t="s">
        <v>20648</v>
      </c>
      <c r="F3636" t="s">
        <v>20651</v>
      </c>
      <c r="G3636" t="s">
        <v>89</v>
      </c>
      <c r="H3636" t="s">
        <v>90</v>
      </c>
      <c r="I3636" t="s">
        <v>14</v>
      </c>
      <c r="J3636" t="s">
        <v>20650</v>
      </c>
      <c r="K3636">
        <v>0</v>
      </c>
      <c r="L3636" t="s">
        <v>20652</v>
      </c>
      <c r="M3636" t="s">
        <v>20652</v>
      </c>
      <c r="N3636">
        <v>0</v>
      </c>
      <c r="O3636">
        <v>39</v>
      </c>
      <c r="P3636" s="17">
        <v>46022</v>
      </c>
      <c r="Q3636" s="19">
        <v>0</v>
      </c>
      <c r="R3636" t="s">
        <v>24</v>
      </c>
      <c r="S3636" s="17">
        <v>45736</v>
      </c>
      <c r="U3636" s="29">
        <v>0</v>
      </c>
      <c r="V3636" s="29">
        <v>0</v>
      </c>
      <c r="W3636" s="29">
        <v>0</v>
      </c>
      <c r="X3636">
        <v>1</v>
      </c>
      <c r="Y3636" s="33">
        <v>0</v>
      </c>
      <c r="Z3636" s="29">
        <v>0</v>
      </c>
      <c r="AA3636" s="29">
        <v>0</v>
      </c>
      <c r="AB3636" s="29">
        <v>0</v>
      </c>
      <c r="AC3636" s="33">
        <v>0</v>
      </c>
      <c r="AD3636" s="33">
        <v>-117.96</v>
      </c>
      <c r="AE3636" s="29">
        <v>0</v>
      </c>
      <c r="AG3636" s="29">
        <v>0</v>
      </c>
      <c r="AH3636" s="29">
        <v>0</v>
      </c>
      <c r="AI3636" s="29">
        <v>0</v>
      </c>
      <c r="AJ3636" s="29">
        <v>0</v>
      </c>
      <c r="AK3636" s="29">
        <v>0</v>
      </c>
      <c r="AL3636" s="53">
        <v>1</v>
      </c>
      <c r="AM3636" s="29" t="s">
        <v>20651</v>
      </c>
      <c r="AN3636" s="29" t="s">
        <v>20651</v>
      </c>
      <c r="AO3636" s="29">
        <v>0</v>
      </c>
      <c r="AP3636" s="30">
        <v>0</v>
      </c>
      <c r="AQ3636" s="30">
        <v>0</v>
      </c>
    </row>
    <row r="3637" spans="1:43" x14ac:dyDescent="0.25">
      <c r="A3637" t="s">
        <v>20647</v>
      </c>
      <c r="B3637" t="s">
        <v>20652</v>
      </c>
      <c r="C3637" s="34">
        <v>10000064401820</v>
      </c>
      <c r="D3637">
        <v>9108175</v>
      </c>
      <c r="E3637" t="s">
        <v>20649</v>
      </c>
      <c r="F3637" t="s">
        <v>20651</v>
      </c>
      <c r="G3637" t="s">
        <v>89</v>
      </c>
      <c r="H3637" t="s">
        <v>90</v>
      </c>
      <c r="I3637" t="s">
        <v>10</v>
      </c>
      <c r="J3637" t="s">
        <v>20650</v>
      </c>
      <c r="K3637">
        <v>0</v>
      </c>
      <c r="L3637" t="s">
        <v>20652</v>
      </c>
      <c r="M3637" t="s">
        <v>20652</v>
      </c>
      <c r="N3637">
        <v>0</v>
      </c>
      <c r="O3637">
        <v>18</v>
      </c>
      <c r="P3637" s="17">
        <v>46022</v>
      </c>
      <c r="Q3637" s="19">
        <v>0</v>
      </c>
      <c r="R3637" t="s">
        <v>24</v>
      </c>
      <c r="S3637" s="17">
        <v>45736</v>
      </c>
      <c r="U3637" s="29">
        <v>0</v>
      </c>
      <c r="V3637" s="29">
        <v>0</v>
      </c>
      <c r="W3637" s="29">
        <v>0</v>
      </c>
      <c r="X3637">
        <v>1</v>
      </c>
      <c r="Y3637" s="33">
        <v>0</v>
      </c>
      <c r="Z3637" s="29">
        <v>0</v>
      </c>
      <c r="AA3637" s="29">
        <v>0</v>
      </c>
      <c r="AB3637" s="29">
        <v>0</v>
      </c>
      <c r="AC3637" s="33">
        <v>0</v>
      </c>
      <c r="AD3637" s="33">
        <v>-139.71603500000001</v>
      </c>
      <c r="AE3637" s="29">
        <v>0</v>
      </c>
      <c r="AG3637" s="29">
        <v>0</v>
      </c>
      <c r="AH3637" s="29">
        <v>0</v>
      </c>
      <c r="AI3637" s="29">
        <v>0</v>
      </c>
      <c r="AJ3637" s="29">
        <v>0</v>
      </c>
      <c r="AK3637" s="29">
        <v>0</v>
      </c>
      <c r="AL3637" s="53">
        <v>1</v>
      </c>
      <c r="AM3637" s="29" t="s">
        <v>20651</v>
      </c>
      <c r="AN3637" s="29" t="s">
        <v>20651</v>
      </c>
      <c r="AO3637" s="29">
        <v>0</v>
      </c>
      <c r="AP3637" s="30">
        <v>0</v>
      </c>
      <c r="AQ3637" s="30">
        <v>0</v>
      </c>
    </row>
    <row r="3638" spans="1:43" x14ac:dyDescent="0.25">
      <c r="A3638" t="s">
        <v>20647</v>
      </c>
      <c r="B3638" t="s">
        <v>20652</v>
      </c>
      <c r="C3638" s="34">
        <v>10000064405976</v>
      </c>
      <c r="D3638">
        <v>9109030</v>
      </c>
      <c r="E3638" t="s">
        <v>20648</v>
      </c>
      <c r="F3638" t="s">
        <v>20651</v>
      </c>
      <c r="G3638" t="s">
        <v>89</v>
      </c>
      <c r="H3638" t="s">
        <v>90</v>
      </c>
      <c r="I3638" t="s">
        <v>10</v>
      </c>
      <c r="J3638" t="s">
        <v>20650</v>
      </c>
      <c r="K3638">
        <v>0</v>
      </c>
      <c r="L3638" t="s">
        <v>20652</v>
      </c>
      <c r="M3638" t="s">
        <v>20652</v>
      </c>
      <c r="N3638">
        <v>0</v>
      </c>
      <c r="O3638">
        <v>16</v>
      </c>
      <c r="P3638" s="17">
        <v>46022</v>
      </c>
      <c r="Q3638" s="19">
        <v>0</v>
      </c>
      <c r="R3638" t="s">
        <v>24</v>
      </c>
      <c r="S3638" s="17">
        <v>45737</v>
      </c>
      <c r="U3638" s="29">
        <v>0</v>
      </c>
      <c r="V3638" s="29">
        <v>0</v>
      </c>
      <c r="W3638" s="29">
        <v>0</v>
      </c>
      <c r="X3638">
        <v>1</v>
      </c>
      <c r="Y3638" s="33">
        <v>0</v>
      </c>
      <c r="Z3638" s="29">
        <v>0</v>
      </c>
      <c r="AA3638" s="29">
        <v>0</v>
      </c>
      <c r="AB3638" s="29">
        <v>0</v>
      </c>
      <c r="AC3638" s="33">
        <v>0</v>
      </c>
      <c r="AD3638" s="33">
        <v>-200.77062099999998</v>
      </c>
      <c r="AE3638" s="29">
        <v>0</v>
      </c>
      <c r="AG3638" s="29">
        <v>0</v>
      </c>
      <c r="AH3638" s="29">
        <v>0</v>
      </c>
      <c r="AI3638" s="29">
        <v>0</v>
      </c>
      <c r="AJ3638" s="29">
        <v>0</v>
      </c>
      <c r="AK3638" s="29">
        <v>0</v>
      </c>
      <c r="AL3638" s="53">
        <v>1</v>
      </c>
      <c r="AM3638" s="29" t="s">
        <v>20651</v>
      </c>
      <c r="AN3638" s="29" t="s">
        <v>20651</v>
      </c>
      <c r="AO3638" s="29">
        <v>0</v>
      </c>
      <c r="AP3638" s="30">
        <v>0</v>
      </c>
      <c r="AQ3638" s="30">
        <v>0</v>
      </c>
    </row>
    <row r="3639" spans="1:43" x14ac:dyDescent="0.25">
      <c r="A3639" t="s">
        <v>20647</v>
      </c>
      <c r="B3639" t="s">
        <v>20652</v>
      </c>
      <c r="C3639" s="34">
        <v>10000064405976</v>
      </c>
      <c r="D3639">
        <v>9109030</v>
      </c>
      <c r="E3639" t="s">
        <v>20648</v>
      </c>
      <c r="F3639" t="s">
        <v>20651</v>
      </c>
      <c r="G3639" t="s">
        <v>89</v>
      </c>
      <c r="H3639" t="s">
        <v>90</v>
      </c>
      <c r="I3639" t="s">
        <v>10</v>
      </c>
      <c r="J3639" t="s">
        <v>20650</v>
      </c>
      <c r="K3639">
        <v>0</v>
      </c>
      <c r="L3639" t="s">
        <v>20652</v>
      </c>
      <c r="M3639" t="s">
        <v>20652</v>
      </c>
      <c r="N3639">
        <v>0</v>
      </c>
      <c r="O3639">
        <v>16</v>
      </c>
      <c r="P3639" s="17">
        <v>46022</v>
      </c>
      <c r="Q3639" s="19">
        <v>0</v>
      </c>
      <c r="R3639" t="s">
        <v>24</v>
      </c>
      <c r="S3639" s="17">
        <v>45737</v>
      </c>
      <c r="U3639" s="29">
        <v>0</v>
      </c>
      <c r="V3639" s="29">
        <v>0</v>
      </c>
      <c r="W3639" s="29">
        <v>0</v>
      </c>
      <c r="X3639">
        <v>1</v>
      </c>
      <c r="Y3639" s="33">
        <v>0</v>
      </c>
      <c r="Z3639" s="29">
        <v>0</v>
      </c>
      <c r="AA3639" s="29">
        <v>0</v>
      </c>
      <c r="AB3639" s="29">
        <v>0</v>
      </c>
      <c r="AC3639" s="33">
        <v>0</v>
      </c>
      <c r="AD3639" s="33">
        <v>-200.77062099999998</v>
      </c>
      <c r="AE3639" s="29">
        <v>0</v>
      </c>
      <c r="AG3639" s="29">
        <v>0</v>
      </c>
      <c r="AH3639" s="29">
        <v>0</v>
      </c>
      <c r="AI3639" s="29">
        <v>0</v>
      </c>
      <c r="AJ3639" s="29">
        <v>0</v>
      </c>
      <c r="AK3639" s="29">
        <v>0</v>
      </c>
      <c r="AL3639" s="53">
        <v>1</v>
      </c>
      <c r="AM3639" s="29" t="s">
        <v>20651</v>
      </c>
      <c r="AN3639" s="29" t="s">
        <v>20651</v>
      </c>
      <c r="AO3639" s="29">
        <v>0</v>
      </c>
      <c r="AP3639" s="30">
        <v>0</v>
      </c>
      <c r="AQ3639" s="30">
        <v>0</v>
      </c>
    </row>
    <row r="3640" spans="1:43" x14ac:dyDescent="0.25">
      <c r="A3640" t="s">
        <v>20647</v>
      </c>
      <c r="B3640" t="s">
        <v>20652</v>
      </c>
      <c r="C3640" s="34">
        <v>10000064405997</v>
      </c>
      <c r="D3640">
        <v>3573524</v>
      </c>
      <c r="E3640" t="s">
        <v>20648</v>
      </c>
      <c r="F3640" t="s">
        <v>20651</v>
      </c>
      <c r="G3640" t="s">
        <v>89</v>
      </c>
      <c r="H3640" t="s">
        <v>90</v>
      </c>
      <c r="I3640" t="s">
        <v>10</v>
      </c>
      <c r="J3640" t="s">
        <v>20650</v>
      </c>
      <c r="K3640">
        <v>0</v>
      </c>
      <c r="L3640" t="s">
        <v>20652</v>
      </c>
      <c r="M3640" t="s">
        <v>20652</v>
      </c>
      <c r="N3640">
        <v>0</v>
      </c>
      <c r="O3640">
        <v>16</v>
      </c>
      <c r="P3640" s="17">
        <v>46022</v>
      </c>
      <c r="Q3640" s="19">
        <v>0</v>
      </c>
      <c r="R3640" t="s">
        <v>24</v>
      </c>
      <c r="S3640" s="17">
        <v>45737</v>
      </c>
      <c r="U3640" s="29">
        <v>0</v>
      </c>
      <c r="V3640" s="29">
        <v>0</v>
      </c>
      <c r="W3640" s="29">
        <v>0</v>
      </c>
      <c r="X3640">
        <v>1</v>
      </c>
      <c r="Y3640" s="33">
        <v>0</v>
      </c>
      <c r="Z3640" s="29">
        <v>0</v>
      </c>
      <c r="AA3640" s="29">
        <v>0</v>
      </c>
      <c r="AB3640" s="29">
        <v>0</v>
      </c>
      <c r="AC3640" s="33">
        <v>0</v>
      </c>
      <c r="AD3640" s="33">
        <v>-194.75661049999999</v>
      </c>
      <c r="AE3640" s="29">
        <v>0</v>
      </c>
      <c r="AG3640" s="29">
        <v>0</v>
      </c>
      <c r="AH3640" s="29">
        <v>0</v>
      </c>
      <c r="AI3640" s="29">
        <v>0</v>
      </c>
      <c r="AJ3640" s="29">
        <v>0</v>
      </c>
      <c r="AK3640" s="29">
        <v>0</v>
      </c>
      <c r="AL3640" s="53">
        <v>1</v>
      </c>
      <c r="AM3640" s="29" t="s">
        <v>20651</v>
      </c>
      <c r="AN3640" s="29" t="s">
        <v>20651</v>
      </c>
      <c r="AO3640" s="29">
        <v>0</v>
      </c>
      <c r="AP3640" s="30">
        <v>0</v>
      </c>
      <c r="AQ3640" s="30">
        <v>0</v>
      </c>
    </row>
    <row r="3641" spans="1:43" x14ac:dyDescent="0.25">
      <c r="A3641" t="s">
        <v>20647</v>
      </c>
      <c r="B3641" t="s">
        <v>20652</v>
      </c>
      <c r="C3641" s="34">
        <v>10000064405997</v>
      </c>
      <c r="D3641">
        <v>3573524</v>
      </c>
      <c r="E3641" t="s">
        <v>20648</v>
      </c>
      <c r="F3641" t="s">
        <v>20651</v>
      </c>
      <c r="G3641" t="s">
        <v>89</v>
      </c>
      <c r="H3641" t="s">
        <v>90</v>
      </c>
      <c r="I3641" t="s">
        <v>10</v>
      </c>
      <c r="J3641" t="s">
        <v>20650</v>
      </c>
      <c r="K3641">
        <v>0</v>
      </c>
      <c r="L3641" t="s">
        <v>20652</v>
      </c>
      <c r="M3641" t="s">
        <v>20652</v>
      </c>
      <c r="N3641">
        <v>0</v>
      </c>
      <c r="O3641">
        <v>16</v>
      </c>
      <c r="P3641" s="17">
        <v>46022</v>
      </c>
      <c r="Q3641" s="19">
        <v>0</v>
      </c>
      <c r="R3641" t="s">
        <v>24</v>
      </c>
      <c r="S3641" s="17">
        <v>45737</v>
      </c>
      <c r="U3641" s="29">
        <v>0</v>
      </c>
      <c r="V3641" s="29">
        <v>0</v>
      </c>
      <c r="W3641" s="29">
        <v>0</v>
      </c>
      <c r="X3641">
        <v>1</v>
      </c>
      <c r="Y3641" s="33">
        <v>0</v>
      </c>
      <c r="Z3641" s="29">
        <v>0</v>
      </c>
      <c r="AA3641" s="29">
        <v>0</v>
      </c>
      <c r="AB3641" s="29">
        <v>0</v>
      </c>
      <c r="AC3641" s="33">
        <v>0</v>
      </c>
      <c r="AD3641" s="33">
        <v>-194.75661049999999</v>
      </c>
      <c r="AE3641" s="29">
        <v>0</v>
      </c>
      <c r="AG3641" s="29">
        <v>0</v>
      </c>
      <c r="AH3641" s="29">
        <v>0</v>
      </c>
      <c r="AI3641" s="29">
        <v>0</v>
      </c>
      <c r="AJ3641" s="29">
        <v>0</v>
      </c>
      <c r="AK3641" s="29">
        <v>0</v>
      </c>
      <c r="AL3641" s="53">
        <v>1</v>
      </c>
      <c r="AM3641" s="29" t="s">
        <v>20651</v>
      </c>
      <c r="AN3641" s="29" t="s">
        <v>20651</v>
      </c>
      <c r="AO3641" s="29">
        <v>0</v>
      </c>
      <c r="AP3641" s="30">
        <v>0</v>
      </c>
      <c r="AQ3641" s="30">
        <v>0</v>
      </c>
    </row>
    <row r="3642" spans="1:43" x14ac:dyDescent="0.25">
      <c r="A3642" t="s">
        <v>20647</v>
      </c>
      <c r="B3642" t="s">
        <v>20652</v>
      </c>
      <c r="C3642" s="34">
        <v>10000064411514</v>
      </c>
      <c r="D3642">
        <v>9110715</v>
      </c>
      <c r="E3642" t="s">
        <v>20648</v>
      </c>
      <c r="F3642" t="s">
        <v>20651</v>
      </c>
      <c r="G3642" t="s">
        <v>89</v>
      </c>
      <c r="H3642" t="s">
        <v>90</v>
      </c>
      <c r="I3642" t="s">
        <v>10</v>
      </c>
      <c r="J3642" t="s">
        <v>20650</v>
      </c>
      <c r="K3642">
        <v>0</v>
      </c>
      <c r="L3642" t="s">
        <v>20652</v>
      </c>
      <c r="M3642" t="s">
        <v>20652</v>
      </c>
      <c r="N3642">
        <v>0</v>
      </c>
      <c r="O3642">
        <v>79</v>
      </c>
      <c r="P3642" s="17">
        <v>46022</v>
      </c>
      <c r="Q3642" s="19">
        <v>0</v>
      </c>
      <c r="R3642" t="s">
        <v>24</v>
      </c>
      <c r="S3642" s="17">
        <v>45737</v>
      </c>
      <c r="U3642" s="29">
        <v>0</v>
      </c>
      <c r="V3642" s="29">
        <v>0</v>
      </c>
      <c r="W3642" s="29">
        <v>0</v>
      </c>
      <c r="X3642">
        <v>1</v>
      </c>
      <c r="Y3642" s="33">
        <v>0</v>
      </c>
      <c r="Z3642" s="29">
        <v>0</v>
      </c>
      <c r="AA3642" s="29">
        <v>0</v>
      </c>
      <c r="AB3642" s="29">
        <v>0</v>
      </c>
      <c r="AC3642" s="33">
        <v>0</v>
      </c>
      <c r="AD3642" s="33">
        <v>-255.98287099999996</v>
      </c>
      <c r="AE3642" s="29">
        <v>0</v>
      </c>
      <c r="AG3642" s="29">
        <v>0</v>
      </c>
      <c r="AH3642" s="29">
        <v>0</v>
      </c>
      <c r="AI3642" s="29">
        <v>0</v>
      </c>
      <c r="AJ3642" s="29">
        <v>0</v>
      </c>
      <c r="AK3642" s="29">
        <v>0</v>
      </c>
      <c r="AL3642" s="53">
        <v>1</v>
      </c>
      <c r="AM3642" s="29" t="s">
        <v>20651</v>
      </c>
      <c r="AN3642" s="29" t="s">
        <v>20651</v>
      </c>
      <c r="AO3642" s="29">
        <v>0</v>
      </c>
      <c r="AP3642" s="30">
        <v>0</v>
      </c>
      <c r="AQ3642" s="30">
        <v>0</v>
      </c>
    </row>
    <row r="3643" spans="1:43" x14ac:dyDescent="0.25">
      <c r="A3643" t="s">
        <v>20647</v>
      </c>
      <c r="B3643" t="s">
        <v>20652</v>
      </c>
      <c r="C3643" s="34">
        <v>10000064411514</v>
      </c>
      <c r="D3643">
        <v>9110715</v>
      </c>
      <c r="E3643" t="s">
        <v>20648</v>
      </c>
      <c r="F3643" t="s">
        <v>20651</v>
      </c>
      <c r="G3643" t="s">
        <v>89</v>
      </c>
      <c r="H3643" t="s">
        <v>90</v>
      </c>
      <c r="I3643" t="s">
        <v>10</v>
      </c>
      <c r="J3643" t="s">
        <v>20650</v>
      </c>
      <c r="K3643">
        <v>0</v>
      </c>
      <c r="L3643" t="s">
        <v>20652</v>
      </c>
      <c r="M3643" t="s">
        <v>20652</v>
      </c>
      <c r="N3643">
        <v>0</v>
      </c>
      <c r="O3643">
        <v>79</v>
      </c>
      <c r="P3643" s="17">
        <v>46022</v>
      </c>
      <c r="Q3643" s="19">
        <v>0</v>
      </c>
      <c r="R3643" t="s">
        <v>24</v>
      </c>
      <c r="S3643" s="17">
        <v>45737</v>
      </c>
      <c r="U3643" s="29">
        <v>0</v>
      </c>
      <c r="V3643" s="29">
        <v>0</v>
      </c>
      <c r="W3643" s="29">
        <v>0</v>
      </c>
      <c r="X3643">
        <v>1</v>
      </c>
      <c r="Y3643" s="33">
        <v>0</v>
      </c>
      <c r="Z3643" s="29">
        <v>0</v>
      </c>
      <c r="AA3643" s="29">
        <v>0</v>
      </c>
      <c r="AB3643" s="29">
        <v>0</v>
      </c>
      <c r="AC3643" s="33">
        <v>0</v>
      </c>
      <c r="AD3643" s="33">
        <v>-255.98287099999996</v>
      </c>
      <c r="AE3643" s="29">
        <v>0</v>
      </c>
      <c r="AG3643" s="29">
        <v>0</v>
      </c>
      <c r="AH3643" s="29">
        <v>0</v>
      </c>
      <c r="AI3643" s="29">
        <v>0</v>
      </c>
      <c r="AJ3643" s="29">
        <v>0</v>
      </c>
      <c r="AK3643" s="29">
        <v>0</v>
      </c>
      <c r="AL3643" s="53">
        <v>1</v>
      </c>
      <c r="AM3643" s="29" t="s">
        <v>20651</v>
      </c>
      <c r="AN3643" s="29" t="s">
        <v>20651</v>
      </c>
      <c r="AO3643" s="29">
        <v>0</v>
      </c>
      <c r="AP3643" s="30">
        <v>0</v>
      </c>
      <c r="AQ3643" s="30">
        <v>0</v>
      </c>
    </row>
    <row r="3644" spans="1:43" x14ac:dyDescent="0.25">
      <c r="A3644" t="s">
        <v>20647</v>
      </c>
      <c r="B3644" t="s">
        <v>20652</v>
      </c>
      <c r="C3644" s="34">
        <v>10000064419524</v>
      </c>
      <c r="D3644">
        <v>9114165</v>
      </c>
      <c r="E3644" t="s">
        <v>20649</v>
      </c>
      <c r="F3644" t="s">
        <v>20651</v>
      </c>
      <c r="G3644" t="s">
        <v>89</v>
      </c>
      <c r="H3644" t="s">
        <v>90</v>
      </c>
      <c r="I3644" t="s">
        <v>10</v>
      </c>
      <c r="J3644" t="s">
        <v>20650</v>
      </c>
      <c r="K3644">
        <v>0</v>
      </c>
      <c r="L3644" t="s">
        <v>20652</v>
      </c>
      <c r="M3644" t="s">
        <v>20652</v>
      </c>
      <c r="N3644">
        <v>0</v>
      </c>
      <c r="O3644">
        <v>43</v>
      </c>
      <c r="P3644" s="17">
        <v>46022</v>
      </c>
      <c r="Q3644" s="19">
        <v>0</v>
      </c>
      <c r="R3644" t="s">
        <v>24</v>
      </c>
      <c r="S3644" s="17">
        <v>45737</v>
      </c>
      <c r="U3644" s="29">
        <v>0</v>
      </c>
      <c r="V3644" s="29">
        <v>0</v>
      </c>
      <c r="W3644" s="29">
        <v>0</v>
      </c>
      <c r="X3644">
        <v>1</v>
      </c>
      <c r="Y3644" s="33">
        <v>0</v>
      </c>
      <c r="Z3644" s="29">
        <v>0</v>
      </c>
      <c r="AA3644" s="29">
        <v>0</v>
      </c>
      <c r="AB3644" s="29">
        <v>0</v>
      </c>
      <c r="AC3644" s="33">
        <v>0</v>
      </c>
      <c r="AD3644" s="33">
        <v>-65.200517500000004</v>
      </c>
      <c r="AE3644" s="29">
        <v>0</v>
      </c>
      <c r="AG3644" s="29">
        <v>0</v>
      </c>
      <c r="AH3644" s="29">
        <v>0</v>
      </c>
      <c r="AI3644" s="29">
        <v>0</v>
      </c>
      <c r="AJ3644" s="29">
        <v>0</v>
      </c>
      <c r="AK3644" s="29">
        <v>0</v>
      </c>
      <c r="AL3644" s="53">
        <v>1</v>
      </c>
      <c r="AM3644" s="29" t="s">
        <v>20651</v>
      </c>
      <c r="AN3644" s="29" t="s">
        <v>20651</v>
      </c>
      <c r="AO3644" s="29">
        <v>0</v>
      </c>
      <c r="AP3644" s="30">
        <v>0</v>
      </c>
      <c r="AQ3644" s="30">
        <v>0</v>
      </c>
    </row>
    <row r="3645" spans="1:43" x14ac:dyDescent="0.25">
      <c r="A3645" t="s">
        <v>20647</v>
      </c>
      <c r="B3645" t="s">
        <v>20652</v>
      </c>
      <c r="C3645" s="34">
        <v>10000064420465</v>
      </c>
      <c r="D3645">
        <v>9114266</v>
      </c>
      <c r="E3645" t="s">
        <v>20648</v>
      </c>
      <c r="F3645" t="s">
        <v>20651</v>
      </c>
      <c r="G3645" t="s">
        <v>89</v>
      </c>
      <c r="H3645" t="s">
        <v>90</v>
      </c>
      <c r="I3645" t="s">
        <v>10</v>
      </c>
      <c r="J3645" t="s">
        <v>20650</v>
      </c>
      <c r="K3645">
        <v>0</v>
      </c>
      <c r="L3645" t="s">
        <v>20652</v>
      </c>
      <c r="M3645" t="s">
        <v>20652</v>
      </c>
      <c r="N3645">
        <v>0</v>
      </c>
      <c r="O3645">
        <v>76</v>
      </c>
      <c r="P3645" s="17">
        <v>46022</v>
      </c>
      <c r="Q3645" s="19">
        <v>0</v>
      </c>
      <c r="R3645" t="s">
        <v>24</v>
      </c>
      <c r="S3645" s="17">
        <v>45737</v>
      </c>
      <c r="U3645" s="29">
        <v>0</v>
      </c>
      <c r="V3645" s="29">
        <v>0</v>
      </c>
      <c r="W3645" s="29">
        <v>0</v>
      </c>
      <c r="X3645">
        <v>1</v>
      </c>
      <c r="Y3645" s="33">
        <v>0</v>
      </c>
      <c r="Z3645" s="29">
        <v>0</v>
      </c>
      <c r="AA3645" s="29">
        <v>0</v>
      </c>
      <c r="AB3645" s="29">
        <v>0</v>
      </c>
      <c r="AC3645" s="33">
        <v>0</v>
      </c>
      <c r="AD3645" s="33">
        <v>-267.25448999999998</v>
      </c>
      <c r="AE3645" s="29">
        <v>0</v>
      </c>
      <c r="AG3645" s="29">
        <v>0</v>
      </c>
      <c r="AH3645" s="29">
        <v>0</v>
      </c>
      <c r="AI3645" s="29">
        <v>0</v>
      </c>
      <c r="AJ3645" s="29">
        <v>0</v>
      </c>
      <c r="AK3645" s="29">
        <v>0</v>
      </c>
      <c r="AL3645" s="53">
        <v>1</v>
      </c>
      <c r="AM3645" s="29" t="s">
        <v>20651</v>
      </c>
      <c r="AN3645" s="29" t="s">
        <v>20651</v>
      </c>
      <c r="AO3645" s="29">
        <v>0</v>
      </c>
      <c r="AP3645" s="30">
        <v>0</v>
      </c>
      <c r="AQ3645" s="30">
        <v>0</v>
      </c>
    </row>
    <row r="3646" spans="1:43" x14ac:dyDescent="0.25">
      <c r="A3646" t="s">
        <v>20647</v>
      </c>
      <c r="B3646" t="s">
        <v>20652</v>
      </c>
      <c r="C3646" s="34">
        <v>10000064420465</v>
      </c>
      <c r="D3646">
        <v>9114266</v>
      </c>
      <c r="E3646" t="s">
        <v>20648</v>
      </c>
      <c r="F3646" t="s">
        <v>20651</v>
      </c>
      <c r="G3646" t="s">
        <v>89</v>
      </c>
      <c r="H3646" t="s">
        <v>90</v>
      </c>
      <c r="I3646" t="s">
        <v>10</v>
      </c>
      <c r="J3646" t="s">
        <v>20650</v>
      </c>
      <c r="K3646">
        <v>0</v>
      </c>
      <c r="L3646" t="s">
        <v>20652</v>
      </c>
      <c r="M3646" t="s">
        <v>20652</v>
      </c>
      <c r="N3646">
        <v>0</v>
      </c>
      <c r="O3646">
        <v>76</v>
      </c>
      <c r="P3646" s="17">
        <v>46022</v>
      </c>
      <c r="Q3646" s="19">
        <v>0</v>
      </c>
      <c r="R3646" t="s">
        <v>24</v>
      </c>
      <c r="S3646" s="17">
        <v>45737</v>
      </c>
      <c r="U3646" s="29">
        <v>0</v>
      </c>
      <c r="V3646" s="29">
        <v>0</v>
      </c>
      <c r="W3646" s="29">
        <v>0</v>
      </c>
      <c r="X3646">
        <v>1</v>
      </c>
      <c r="Y3646" s="33">
        <v>0</v>
      </c>
      <c r="Z3646" s="29">
        <v>0</v>
      </c>
      <c r="AA3646" s="29">
        <v>0</v>
      </c>
      <c r="AB3646" s="29">
        <v>0</v>
      </c>
      <c r="AC3646" s="33">
        <v>0</v>
      </c>
      <c r="AD3646" s="33">
        <v>-267.25448999999998</v>
      </c>
      <c r="AE3646" s="29">
        <v>0</v>
      </c>
      <c r="AG3646" s="29">
        <v>0</v>
      </c>
      <c r="AH3646" s="29">
        <v>0</v>
      </c>
      <c r="AI3646" s="29">
        <v>0</v>
      </c>
      <c r="AJ3646" s="29">
        <v>0</v>
      </c>
      <c r="AK3646" s="29">
        <v>0</v>
      </c>
      <c r="AL3646" s="53">
        <v>1</v>
      </c>
      <c r="AM3646" s="29" t="s">
        <v>20651</v>
      </c>
      <c r="AN3646" s="29" t="s">
        <v>20651</v>
      </c>
      <c r="AO3646" s="29">
        <v>0</v>
      </c>
      <c r="AP3646" s="30">
        <v>0</v>
      </c>
      <c r="AQ3646" s="30">
        <v>0</v>
      </c>
    </row>
    <row r="3647" spans="1:43" x14ac:dyDescent="0.25">
      <c r="A3647" t="s">
        <v>20647</v>
      </c>
      <c r="B3647" t="s">
        <v>20652</v>
      </c>
      <c r="C3647" s="34">
        <v>10000064420485</v>
      </c>
      <c r="D3647">
        <v>3574163</v>
      </c>
      <c r="E3647" t="s">
        <v>20648</v>
      </c>
      <c r="F3647" t="s">
        <v>20651</v>
      </c>
      <c r="G3647" t="s">
        <v>89</v>
      </c>
      <c r="H3647" t="s">
        <v>90</v>
      </c>
      <c r="I3647" t="s">
        <v>10</v>
      </c>
      <c r="J3647" t="s">
        <v>20650</v>
      </c>
      <c r="K3647">
        <v>0</v>
      </c>
      <c r="L3647" t="s">
        <v>20652</v>
      </c>
      <c r="M3647" t="s">
        <v>20652</v>
      </c>
      <c r="N3647">
        <v>0</v>
      </c>
      <c r="O3647">
        <v>73</v>
      </c>
      <c r="P3647" s="17">
        <v>46022</v>
      </c>
      <c r="Q3647" s="19">
        <v>0</v>
      </c>
      <c r="R3647" t="s">
        <v>24</v>
      </c>
      <c r="S3647" s="17">
        <v>45737</v>
      </c>
      <c r="U3647" s="29">
        <v>0</v>
      </c>
      <c r="V3647" s="29">
        <v>0</v>
      </c>
      <c r="W3647" s="29">
        <v>0</v>
      </c>
      <c r="X3647">
        <v>1</v>
      </c>
      <c r="Y3647" s="33">
        <v>0</v>
      </c>
      <c r="Z3647" s="29">
        <v>0</v>
      </c>
      <c r="AA3647" s="29">
        <v>0</v>
      </c>
      <c r="AB3647" s="29">
        <v>0</v>
      </c>
      <c r="AC3647" s="33">
        <v>0</v>
      </c>
      <c r="AD3647" s="33">
        <v>-266.14864499999999</v>
      </c>
      <c r="AE3647" s="29">
        <v>0</v>
      </c>
      <c r="AG3647" s="29">
        <v>0</v>
      </c>
      <c r="AH3647" s="29">
        <v>0</v>
      </c>
      <c r="AI3647" s="29">
        <v>0</v>
      </c>
      <c r="AJ3647" s="29">
        <v>0</v>
      </c>
      <c r="AK3647" s="29">
        <v>0</v>
      </c>
      <c r="AL3647" s="53">
        <v>1</v>
      </c>
      <c r="AM3647" s="29" t="s">
        <v>20651</v>
      </c>
      <c r="AN3647" s="29" t="s">
        <v>20651</v>
      </c>
      <c r="AO3647" s="29">
        <v>0</v>
      </c>
      <c r="AP3647" s="30">
        <v>0</v>
      </c>
      <c r="AQ3647" s="30">
        <v>0</v>
      </c>
    </row>
    <row r="3648" spans="1:43" x14ac:dyDescent="0.25">
      <c r="A3648" t="s">
        <v>20647</v>
      </c>
      <c r="B3648" t="s">
        <v>20652</v>
      </c>
      <c r="C3648" s="34">
        <v>10000064420485</v>
      </c>
      <c r="D3648">
        <v>3574163</v>
      </c>
      <c r="E3648" t="s">
        <v>20648</v>
      </c>
      <c r="F3648" t="s">
        <v>20651</v>
      </c>
      <c r="G3648" t="s">
        <v>89</v>
      </c>
      <c r="H3648" t="s">
        <v>90</v>
      </c>
      <c r="I3648" t="s">
        <v>10</v>
      </c>
      <c r="J3648" t="s">
        <v>20650</v>
      </c>
      <c r="K3648">
        <v>0</v>
      </c>
      <c r="L3648" t="s">
        <v>20652</v>
      </c>
      <c r="M3648" t="s">
        <v>20652</v>
      </c>
      <c r="N3648">
        <v>0</v>
      </c>
      <c r="O3648">
        <v>73</v>
      </c>
      <c r="P3648" s="17">
        <v>46022</v>
      </c>
      <c r="Q3648" s="19">
        <v>0</v>
      </c>
      <c r="R3648" t="s">
        <v>24</v>
      </c>
      <c r="S3648" s="17">
        <v>45737</v>
      </c>
      <c r="U3648" s="29">
        <v>0</v>
      </c>
      <c r="V3648" s="29">
        <v>0</v>
      </c>
      <c r="W3648" s="29">
        <v>0</v>
      </c>
      <c r="X3648">
        <v>1</v>
      </c>
      <c r="Y3648" s="33">
        <v>0</v>
      </c>
      <c r="Z3648" s="29">
        <v>0</v>
      </c>
      <c r="AA3648" s="29">
        <v>0</v>
      </c>
      <c r="AB3648" s="29">
        <v>0</v>
      </c>
      <c r="AC3648" s="33">
        <v>0</v>
      </c>
      <c r="AD3648" s="33">
        <v>-266.14864499999999</v>
      </c>
      <c r="AE3648" s="29">
        <v>0</v>
      </c>
      <c r="AG3648" s="29">
        <v>0</v>
      </c>
      <c r="AH3648" s="29">
        <v>0</v>
      </c>
      <c r="AI3648" s="29">
        <v>0</v>
      </c>
      <c r="AJ3648" s="29">
        <v>0</v>
      </c>
      <c r="AK3648" s="29">
        <v>0</v>
      </c>
      <c r="AL3648" s="53">
        <v>1</v>
      </c>
      <c r="AM3648" s="29" t="s">
        <v>20651</v>
      </c>
      <c r="AN3648" s="29" t="s">
        <v>20651</v>
      </c>
      <c r="AO3648" s="29">
        <v>0</v>
      </c>
      <c r="AP3648" s="30">
        <v>0</v>
      </c>
      <c r="AQ3648" s="30">
        <v>0</v>
      </c>
    </row>
    <row r="3649" spans="1:43" x14ac:dyDescent="0.25">
      <c r="A3649" t="s">
        <v>20647</v>
      </c>
      <c r="B3649" t="s">
        <v>20652</v>
      </c>
      <c r="C3649" s="34">
        <v>10000064438211</v>
      </c>
      <c r="D3649">
        <v>3574894</v>
      </c>
      <c r="E3649" t="s">
        <v>20648</v>
      </c>
      <c r="F3649" t="s">
        <v>20651</v>
      </c>
      <c r="G3649" t="s">
        <v>89</v>
      </c>
      <c r="H3649" t="s">
        <v>90</v>
      </c>
      <c r="I3649" t="s">
        <v>14</v>
      </c>
      <c r="J3649" t="s">
        <v>20650</v>
      </c>
      <c r="K3649">
        <v>0</v>
      </c>
      <c r="L3649" t="s">
        <v>20652</v>
      </c>
      <c r="M3649" t="s">
        <v>20652</v>
      </c>
      <c r="N3649">
        <v>0</v>
      </c>
      <c r="O3649">
        <v>8</v>
      </c>
      <c r="P3649" s="17">
        <v>46022</v>
      </c>
      <c r="Q3649" s="19">
        <v>0</v>
      </c>
      <c r="R3649" t="s">
        <v>24</v>
      </c>
      <c r="S3649" s="17">
        <v>45737</v>
      </c>
      <c r="U3649" s="29">
        <v>0</v>
      </c>
      <c r="V3649" s="29">
        <v>0</v>
      </c>
      <c r="W3649" s="29">
        <v>0</v>
      </c>
      <c r="X3649">
        <v>1</v>
      </c>
      <c r="Y3649" s="33">
        <v>0</v>
      </c>
      <c r="Z3649" s="29">
        <v>0</v>
      </c>
      <c r="AA3649" s="29">
        <v>0</v>
      </c>
      <c r="AB3649" s="29">
        <v>0</v>
      </c>
      <c r="AC3649" s="33">
        <v>0</v>
      </c>
      <c r="AD3649" s="33">
        <v>-191.41969649999999</v>
      </c>
      <c r="AE3649" s="29">
        <v>0</v>
      </c>
      <c r="AG3649" s="29">
        <v>0</v>
      </c>
      <c r="AH3649" s="29">
        <v>0</v>
      </c>
      <c r="AI3649" s="29">
        <v>0</v>
      </c>
      <c r="AJ3649" s="29">
        <v>0</v>
      </c>
      <c r="AK3649" s="29">
        <v>0</v>
      </c>
      <c r="AL3649" s="53">
        <v>1</v>
      </c>
      <c r="AM3649" s="29" t="s">
        <v>20651</v>
      </c>
      <c r="AN3649" s="29" t="s">
        <v>20651</v>
      </c>
      <c r="AO3649" s="29">
        <v>0</v>
      </c>
      <c r="AP3649" s="30">
        <v>0</v>
      </c>
      <c r="AQ3649" s="30">
        <v>0</v>
      </c>
    </row>
    <row r="3650" spans="1:43" x14ac:dyDescent="0.25">
      <c r="A3650" t="s">
        <v>20647</v>
      </c>
      <c r="B3650" t="s">
        <v>20652</v>
      </c>
      <c r="C3650" s="34">
        <v>10000064438211</v>
      </c>
      <c r="D3650">
        <v>3574894</v>
      </c>
      <c r="E3650" t="s">
        <v>20648</v>
      </c>
      <c r="F3650" t="s">
        <v>20651</v>
      </c>
      <c r="G3650" t="s">
        <v>89</v>
      </c>
      <c r="H3650" t="s">
        <v>90</v>
      </c>
      <c r="I3650" t="s">
        <v>14</v>
      </c>
      <c r="J3650" t="s">
        <v>20650</v>
      </c>
      <c r="K3650">
        <v>0</v>
      </c>
      <c r="L3650" t="s">
        <v>20652</v>
      </c>
      <c r="M3650" t="s">
        <v>20652</v>
      </c>
      <c r="N3650">
        <v>0</v>
      </c>
      <c r="O3650">
        <v>8</v>
      </c>
      <c r="P3650" s="17">
        <v>46022</v>
      </c>
      <c r="Q3650" s="19">
        <v>0</v>
      </c>
      <c r="R3650" t="s">
        <v>24</v>
      </c>
      <c r="S3650" s="17">
        <v>45737</v>
      </c>
      <c r="U3650" s="29">
        <v>0</v>
      </c>
      <c r="V3650" s="29">
        <v>0</v>
      </c>
      <c r="W3650" s="29">
        <v>0</v>
      </c>
      <c r="X3650">
        <v>1</v>
      </c>
      <c r="Y3650" s="33">
        <v>0</v>
      </c>
      <c r="Z3650" s="29">
        <v>0</v>
      </c>
      <c r="AA3650" s="29">
        <v>0</v>
      </c>
      <c r="AB3650" s="29">
        <v>0</v>
      </c>
      <c r="AC3650" s="33">
        <v>0</v>
      </c>
      <c r="AD3650" s="33">
        <v>-191.41969649999999</v>
      </c>
      <c r="AE3650" s="29">
        <v>0</v>
      </c>
      <c r="AG3650" s="29">
        <v>0</v>
      </c>
      <c r="AH3650" s="29">
        <v>0</v>
      </c>
      <c r="AI3650" s="29">
        <v>0</v>
      </c>
      <c r="AJ3650" s="29">
        <v>0</v>
      </c>
      <c r="AK3650" s="29">
        <v>0</v>
      </c>
      <c r="AL3650" s="53">
        <v>1</v>
      </c>
      <c r="AM3650" s="29" t="s">
        <v>20651</v>
      </c>
      <c r="AN3650" s="29" t="s">
        <v>20651</v>
      </c>
      <c r="AO3650" s="29">
        <v>0</v>
      </c>
      <c r="AP3650" s="30">
        <v>0</v>
      </c>
      <c r="AQ3650" s="30">
        <v>0</v>
      </c>
    </row>
    <row r="3651" spans="1:43" x14ac:dyDescent="0.25">
      <c r="A3651" t="s">
        <v>20647</v>
      </c>
      <c r="B3651" t="s">
        <v>20652</v>
      </c>
      <c r="C3651" s="34">
        <v>10000064438227</v>
      </c>
      <c r="D3651">
        <v>9121690</v>
      </c>
      <c r="E3651" t="s">
        <v>20648</v>
      </c>
      <c r="F3651" t="s">
        <v>20651</v>
      </c>
      <c r="G3651" t="s">
        <v>89</v>
      </c>
      <c r="H3651" t="s">
        <v>90</v>
      </c>
      <c r="I3651" t="s">
        <v>14</v>
      </c>
      <c r="J3651" t="s">
        <v>20650</v>
      </c>
      <c r="K3651">
        <v>0</v>
      </c>
      <c r="L3651" t="s">
        <v>20652</v>
      </c>
      <c r="M3651" t="s">
        <v>20652</v>
      </c>
      <c r="N3651">
        <v>0</v>
      </c>
      <c r="O3651">
        <v>8</v>
      </c>
      <c r="P3651" s="17">
        <v>46022</v>
      </c>
      <c r="Q3651" s="19">
        <v>0</v>
      </c>
      <c r="R3651" t="s">
        <v>24</v>
      </c>
      <c r="S3651" s="17">
        <v>45737</v>
      </c>
      <c r="U3651" s="29">
        <v>0</v>
      </c>
      <c r="V3651" s="29">
        <v>0</v>
      </c>
      <c r="W3651" s="29">
        <v>0</v>
      </c>
      <c r="X3651">
        <v>1</v>
      </c>
      <c r="Y3651" s="33">
        <v>0</v>
      </c>
      <c r="Z3651" s="29">
        <v>0</v>
      </c>
      <c r="AA3651" s="29">
        <v>0</v>
      </c>
      <c r="AB3651" s="29">
        <v>0</v>
      </c>
      <c r="AC3651" s="33">
        <v>0</v>
      </c>
      <c r="AD3651" s="33">
        <v>-192.060135</v>
      </c>
      <c r="AE3651" s="29">
        <v>0</v>
      </c>
      <c r="AG3651" s="29">
        <v>0</v>
      </c>
      <c r="AH3651" s="29">
        <v>0</v>
      </c>
      <c r="AI3651" s="29">
        <v>0</v>
      </c>
      <c r="AJ3651" s="29">
        <v>0</v>
      </c>
      <c r="AK3651" s="29">
        <v>0</v>
      </c>
      <c r="AL3651" s="53">
        <v>1</v>
      </c>
      <c r="AM3651" s="29" t="s">
        <v>20651</v>
      </c>
      <c r="AN3651" s="29" t="s">
        <v>20651</v>
      </c>
      <c r="AO3651" s="29">
        <v>0</v>
      </c>
      <c r="AP3651" s="30">
        <v>0</v>
      </c>
      <c r="AQ3651" s="30">
        <v>0</v>
      </c>
    </row>
    <row r="3652" spans="1:43" x14ac:dyDescent="0.25">
      <c r="A3652" t="s">
        <v>20647</v>
      </c>
      <c r="B3652" t="s">
        <v>20652</v>
      </c>
      <c r="C3652" s="34">
        <v>10000064438227</v>
      </c>
      <c r="D3652">
        <v>9121690</v>
      </c>
      <c r="E3652" t="s">
        <v>20648</v>
      </c>
      <c r="F3652" t="s">
        <v>20651</v>
      </c>
      <c r="G3652" t="s">
        <v>89</v>
      </c>
      <c r="H3652" t="s">
        <v>90</v>
      </c>
      <c r="I3652" t="s">
        <v>14</v>
      </c>
      <c r="J3652" t="s">
        <v>20650</v>
      </c>
      <c r="K3652">
        <v>0</v>
      </c>
      <c r="L3652" t="s">
        <v>20652</v>
      </c>
      <c r="M3652" t="s">
        <v>20652</v>
      </c>
      <c r="N3652">
        <v>0</v>
      </c>
      <c r="O3652">
        <v>8</v>
      </c>
      <c r="P3652" s="17">
        <v>46022</v>
      </c>
      <c r="Q3652" s="19">
        <v>0</v>
      </c>
      <c r="R3652" t="s">
        <v>24</v>
      </c>
      <c r="S3652" s="17">
        <v>45737</v>
      </c>
      <c r="U3652" s="29">
        <v>0</v>
      </c>
      <c r="V3652" s="29">
        <v>0</v>
      </c>
      <c r="W3652" s="29">
        <v>0</v>
      </c>
      <c r="X3652">
        <v>1</v>
      </c>
      <c r="Y3652" s="33">
        <v>0</v>
      </c>
      <c r="Z3652" s="29">
        <v>0</v>
      </c>
      <c r="AA3652" s="29">
        <v>0</v>
      </c>
      <c r="AB3652" s="29">
        <v>0</v>
      </c>
      <c r="AC3652" s="33">
        <v>0</v>
      </c>
      <c r="AD3652" s="33">
        <v>-192.060135</v>
      </c>
      <c r="AE3652" s="29">
        <v>0</v>
      </c>
      <c r="AG3652" s="29">
        <v>0</v>
      </c>
      <c r="AH3652" s="29">
        <v>0</v>
      </c>
      <c r="AI3652" s="29">
        <v>0</v>
      </c>
      <c r="AJ3652" s="29">
        <v>0</v>
      </c>
      <c r="AK3652" s="29">
        <v>0</v>
      </c>
      <c r="AL3652" s="53">
        <v>1</v>
      </c>
      <c r="AM3652" s="29" t="s">
        <v>20651</v>
      </c>
      <c r="AN3652" s="29" t="s">
        <v>20651</v>
      </c>
      <c r="AO3652" s="29">
        <v>0</v>
      </c>
      <c r="AP3652" s="30">
        <v>0</v>
      </c>
      <c r="AQ3652" s="30">
        <v>0</v>
      </c>
    </row>
    <row r="3653" spans="1:43" x14ac:dyDescent="0.25">
      <c r="A3653" t="s">
        <v>20647</v>
      </c>
      <c r="B3653" t="s">
        <v>20652</v>
      </c>
      <c r="C3653" s="34">
        <v>10000064448465</v>
      </c>
      <c r="D3653">
        <v>9123862</v>
      </c>
      <c r="E3653" t="s">
        <v>20649</v>
      </c>
      <c r="F3653" t="s">
        <v>20651</v>
      </c>
      <c r="G3653" t="s">
        <v>89</v>
      </c>
      <c r="H3653" t="s">
        <v>90</v>
      </c>
      <c r="I3653" t="s">
        <v>10</v>
      </c>
      <c r="J3653" t="s">
        <v>20650</v>
      </c>
      <c r="K3653">
        <v>0</v>
      </c>
      <c r="L3653" t="s">
        <v>20652</v>
      </c>
      <c r="M3653" t="s">
        <v>20652</v>
      </c>
      <c r="N3653">
        <v>0</v>
      </c>
      <c r="O3653">
        <v>16</v>
      </c>
      <c r="P3653" s="17">
        <v>46022</v>
      </c>
      <c r="Q3653" s="19">
        <v>0</v>
      </c>
      <c r="R3653" t="s">
        <v>24</v>
      </c>
      <c r="S3653" s="17">
        <v>45738</v>
      </c>
      <c r="U3653" s="29">
        <v>0</v>
      </c>
      <c r="V3653" s="29">
        <v>0</v>
      </c>
      <c r="W3653" s="29">
        <v>0</v>
      </c>
      <c r="X3653">
        <v>1</v>
      </c>
      <c r="Y3653" s="33">
        <v>0</v>
      </c>
      <c r="Z3653" s="29">
        <v>0</v>
      </c>
      <c r="AA3653" s="29">
        <v>0</v>
      </c>
      <c r="AB3653" s="29">
        <v>0</v>
      </c>
      <c r="AC3653" s="33">
        <v>0</v>
      </c>
      <c r="AD3653" s="33">
        <v>-55.193333333333328</v>
      </c>
      <c r="AE3653" s="29">
        <v>0</v>
      </c>
      <c r="AG3653" s="29">
        <v>0</v>
      </c>
      <c r="AH3653" s="29">
        <v>0</v>
      </c>
      <c r="AI3653" s="29">
        <v>0</v>
      </c>
      <c r="AJ3653" s="29">
        <v>0</v>
      </c>
      <c r="AK3653" s="29">
        <v>0</v>
      </c>
      <c r="AL3653" s="53">
        <v>1</v>
      </c>
      <c r="AM3653" s="29" t="s">
        <v>20651</v>
      </c>
      <c r="AN3653" s="29" t="s">
        <v>20651</v>
      </c>
      <c r="AO3653" s="29">
        <v>0</v>
      </c>
      <c r="AP3653" s="30">
        <v>0</v>
      </c>
      <c r="AQ3653" s="30">
        <v>0</v>
      </c>
    </row>
    <row r="3654" spans="1:43" x14ac:dyDescent="0.25">
      <c r="A3654" t="s">
        <v>20647</v>
      </c>
      <c r="B3654" t="s">
        <v>20652</v>
      </c>
      <c r="C3654" s="34">
        <v>10000064448466</v>
      </c>
      <c r="D3654">
        <v>9123863</v>
      </c>
      <c r="E3654" t="s">
        <v>20649</v>
      </c>
      <c r="F3654" t="s">
        <v>20651</v>
      </c>
      <c r="G3654" t="s">
        <v>89</v>
      </c>
      <c r="H3654" t="s">
        <v>90</v>
      </c>
      <c r="I3654" t="s">
        <v>10</v>
      </c>
      <c r="J3654" t="s">
        <v>20650</v>
      </c>
      <c r="K3654">
        <v>0</v>
      </c>
      <c r="L3654" t="s">
        <v>20652</v>
      </c>
      <c r="M3654" t="s">
        <v>20652</v>
      </c>
      <c r="N3654">
        <v>0</v>
      </c>
      <c r="O3654">
        <v>15</v>
      </c>
      <c r="P3654" s="17">
        <v>46022</v>
      </c>
      <c r="Q3654" s="19">
        <v>0</v>
      </c>
      <c r="R3654" t="s">
        <v>24</v>
      </c>
      <c r="S3654" s="17">
        <v>45738</v>
      </c>
      <c r="U3654" s="29">
        <v>0</v>
      </c>
      <c r="V3654" s="29">
        <v>0</v>
      </c>
      <c r="W3654" s="29">
        <v>0</v>
      </c>
      <c r="X3654">
        <v>1</v>
      </c>
      <c r="Y3654" s="33">
        <v>0</v>
      </c>
      <c r="Z3654" s="29">
        <v>0</v>
      </c>
      <c r="AA3654" s="29">
        <v>0</v>
      </c>
      <c r="AB3654" s="29">
        <v>0</v>
      </c>
      <c r="AC3654" s="33">
        <v>0</v>
      </c>
      <c r="AD3654" s="33">
        <v>-55.193333333333328</v>
      </c>
      <c r="AE3654" s="29">
        <v>0</v>
      </c>
      <c r="AG3654" s="29">
        <v>0</v>
      </c>
      <c r="AH3654" s="29">
        <v>0</v>
      </c>
      <c r="AI3654" s="29">
        <v>0</v>
      </c>
      <c r="AJ3654" s="29">
        <v>0</v>
      </c>
      <c r="AK3654" s="29">
        <v>0</v>
      </c>
      <c r="AL3654" s="53">
        <v>1</v>
      </c>
      <c r="AM3654" s="29" t="s">
        <v>20651</v>
      </c>
      <c r="AN3654" s="29" t="s">
        <v>20651</v>
      </c>
      <c r="AO3654" s="29">
        <v>0</v>
      </c>
      <c r="AP3654" s="30">
        <v>0</v>
      </c>
      <c r="AQ3654" s="30">
        <v>0</v>
      </c>
    </row>
    <row r="3655" spans="1:43" x14ac:dyDescent="0.25">
      <c r="A3655" t="s">
        <v>20647</v>
      </c>
      <c r="B3655" t="s">
        <v>20652</v>
      </c>
      <c r="C3655" s="34">
        <v>10000064461064</v>
      </c>
      <c r="D3655">
        <v>9126705</v>
      </c>
      <c r="E3655" t="s">
        <v>20648</v>
      </c>
      <c r="F3655" t="s">
        <v>20651</v>
      </c>
      <c r="G3655" t="s">
        <v>89</v>
      </c>
      <c r="H3655" t="s">
        <v>90</v>
      </c>
      <c r="I3655" t="s">
        <v>14</v>
      </c>
      <c r="J3655" t="s">
        <v>20650</v>
      </c>
      <c r="K3655">
        <v>0</v>
      </c>
      <c r="L3655" t="s">
        <v>20652</v>
      </c>
      <c r="M3655" t="s">
        <v>20652</v>
      </c>
      <c r="N3655">
        <v>0</v>
      </c>
      <c r="O3655">
        <v>24</v>
      </c>
      <c r="P3655" s="17">
        <v>46022</v>
      </c>
      <c r="Q3655" s="19">
        <v>0</v>
      </c>
      <c r="R3655" t="s">
        <v>24</v>
      </c>
      <c r="S3655" s="17">
        <v>45738</v>
      </c>
      <c r="U3655" s="29">
        <v>0</v>
      </c>
      <c r="V3655" s="29">
        <v>0</v>
      </c>
      <c r="W3655" s="29">
        <v>0</v>
      </c>
      <c r="X3655">
        <v>1</v>
      </c>
      <c r="Y3655" s="33">
        <v>0</v>
      </c>
      <c r="Z3655" s="29">
        <v>0</v>
      </c>
      <c r="AA3655" s="29">
        <v>0</v>
      </c>
      <c r="AB3655" s="29">
        <v>0</v>
      </c>
      <c r="AC3655" s="33">
        <v>0</v>
      </c>
      <c r="AD3655" s="33">
        <v>-115.556145</v>
      </c>
      <c r="AE3655" s="29">
        <v>0</v>
      </c>
      <c r="AG3655" s="29">
        <v>0</v>
      </c>
      <c r="AH3655" s="29">
        <v>0</v>
      </c>
      <c r="AI3655" s="29">
        <v>0</v>
      </c>
      <c r="AJ3655" s="29">
        <v>0</v>
      </c>
      <c r="AK3655" s="29">
        <v>0</v>
      </c>
      <c r="AL3655" s="53">
        <v>1</v>
      </c>
      <c r="AM3655" s="29" t="s">
        <v>20651</v>
      </c>
      <c r="AN3655" s="29" t="s">
        <v>20651</v>
      </c>
      <c r="AO3655" s="29">
        <v>0</v>
      </c>
      <c r="AP3655" s="30">
        <v>0</v>
      </c>
      <c r="AQ3655" s="30">
        <v>0</v>
      </c>
    </row>
    <row r="3656" spans="1:43" x14ac:dyDescent="0.25">
      <c r="A3656" t="s">
        <v>20647</v>
      </c>
      <c r="B3656" t="s">
        <v>20652</v>
      </c>
      <c r="C3656" s="34">
        <v>10000064461064</v>
      </c>
      <c r="D3656">
        <v>9126705</v>
      </c>
      <c r="E3656" t="s">
        <v>20648</v>
      </c>
      <c r="F3656" t="s">
        <v>20651</v>
      </c>
      <c r="G3656" t="s">
        <v>89</v>
      </c>
      <c r="H3656" t="s">
        <v>90</v>
      </c>
      <c r="I3656" t="s">
        <v>14</v>
      </c>
      <c r="J3656" t="s">
        <v>20650</v>
      </c>
      <c r="K3656">
        <v>0</v>
      </c>
      <c r="L3656" t="s">
        <v>20652</v>
      </c>
      <c r="M3656" t="s">
        <v>20652</v>
      </c>
      <c r="N3656">
        <v>0</v>
      </c>
      <c r="O3656">
        <v>24</v>
      </c>
      <c r="P3656" s="17">
        <v>46022</v>
      </c>
      <c r="Q3656" s="19">
        <v>0</v>
      </c>
      <c r="R3656" t="s">
        <v>24</v>
      </c>
      <c r="S3656" s="17">
        <v>45738</v>
      </c>
      <c r="U3656" s="29">
        <v>0</v>
      </c>
      <c r="V3656" s="29">
        <v>0</v>
      </c>
      <c r="W3656" s="29">
        <v>0</v>
      </c>
      <c r="X3656">
        <v>1</v>
      </c>
      <c r="Y3656" s="33">
        <v>0</v>
      </c>
      <c r="Z3656" s="29">
        <v>0</v>
      </c>
      <c r="AA3656" s="29">
        <v>0</v>
      </c>
      <c r="AB3656" s="29">
        <v>0</v>
      </c>
      <c r="AC3656" s="33">
        <v>0</v>
      </c>
      <c r="AD3656" s="33">
        <v>-115.556145</v>
      </c>
      <c r="AE3656" s="29">
        <v>0</v>
      </c>
      <c r="AG3656" s="29">
        <v>0</v>
      </c>
      <c r="AH3656" s="29">
        <v>0</v>
      </c>
      <c r="AI3656" s="29">
        <v>0</v>
      </c>
      <c r="AJ3656" s="29">
        <v>0</v>
      </c>
      <c r="AK3656" s="29">
        <v>0</v>
      </c>
      <c r="AL3656" s="53">
        <v>1</v>
      </c>
      <c r="AM3656" s="29" t="s">
        <v>20651</v>
      </c>
      <c r="AN3656" s="29" t="s">
        <v>20651</v>
      </c>
      <c r="AO3656" s="29">
        <v>0</v>
      </c>
      <c r="AP3656" s="30">
        <v>0</v>
      </c>
      <c r="AQ3656" s="30">
        <v>0</v>
      </c>
    </row>
    <row r="3657" spans="1:43" x14ac:dyDescent="0.25">
      <c r="A3657" t="s">
        <v>20647</v>
      </c>
      <c r="B3657" t="s">
        <v>20652</v>
      </c>
      <c r="C3657" s="34">
        <v>10000064461064</v>
      </c>
      <c r="D3657">
        <v>9126705</v>
      </c>
      <c r="E3657" t="s">
        <v>20648</v>
      </c>
      <c r="F3657" t="s">
        <v>20651</v>
      </c>
      <c r="G3657" t="s">
        <v>89</v>
      </c>
      <c r="H3657" t="s">
        <v>90</v>
      </c>
      <c r="I3657" t="s">
        <v>14</v>
      </c>
      <c r="J3657" t="s">
        <v>20650</v>
      </c>
      <c r="K3657">
        <v>0</v>
      </c>
      <c r="L3657" t="s">
        <v>20652</v>
      </c>
      <c r="M3657" t="s">
        <v>20652</v>
      </c>
      <c r="N3657">
        <v>0</v>
      </c>
      <c r="O3657">
        <v>24</v>
      </c>
      <c r="P3657" s="17">
        <v>46022</v>
      </c>
      <c r="Q3657" s="19">
        <v>0</v>
      </c>
      <c r="R3657" t="s">
        <v>24</v>
      </c>
      <c r="S3657" s="17">
        <v>45738</v>
      </c>
      <c r="U3657" s="29">
        <v>0</v>
      </c>
      <c r="V3657" s="29">
        <v>0</v>
      </c>
      <c r="W3657" s="29">
        <v>0</v>
      </c>
      <c r="X3657">
        <v>1</v>
      </c>
      <c r="Y3657" s="33">
        <v>0</v>
      </c>
      <c r="Z3657" s="29">
        <v>0</v>
      </c>
      <c r="AA3657" s="29">
        <v>0</v>
      </c>
      <c r="AB3657" s="29">
        <v>0</v>
      </c>
      <c r="AC3657" s="33">
        <v>0</v>
      </c>
      <c r="AD3657" s="33">
        <v>-115.556145</v>
      </c>
      <c r="AE3657" s="29">
        <v>0</v>
      </c>
      <c r="AG3657" s="29">
        <v>0</v>
      </c>
      <c r="AH3657" s="29">
        <v>0</v>
      </c>
      <c r="AI3657" s="29">
        <v>0</v>
      </c>
      <c r="AJ3657" s="29">
        <v>0</v>
      </c>
      <c r="AK3657" s="29">
        <v>0</v>
      </c>
      <c r="AL3657" s="53">
        <v>1</v>
      </c>
      <c r="AM3657" s="29" t="s">
        <v>20651</v>
      </c>
      <c r="AN3657" s="29" t="s">
        <v>20651</v>
      </c>
      <c r="AO3657" s="29">
        <v>0</v>
      </c>
      <c r="AP3657" s="30">
        <v>0</v>
      </c>
      <c r="AQ3657" s="30">
        <v>0</v>
      </c>
    </row>
    <row r="3658" spans="1:43" x14ac:dyDescent="0.25">
      <c r="A3658" t="s">
        <v>20647</v>
      </c>
      <c r="B3658" t="s">
        <v>20652</v>
      </c>
      <c r="C3658" s="34">
        <v>10000064461117</v>
      </c>
      <c r="D3658">
        <v>3576090</v>
      </c>
      <c r="E3658" t="s">
        <v>20648</v>
      </c>
      <c r="F3658" t="s">
        <v>20651</v>
      </c>
      <c r="G3658" t="s">
        <v>89</v>
      </c>
      <c r="H3658" t="s">
        <v>90</v>
      </c>
      <c r="I3658" t="s">
        <v>14</v>
      </c>
      <c r="J3658" t="s">
        <v>20650</v>
      </c>
      <c r="K3658">
        <v>0</v>
      </c>
      <c r="L3658" t="s">
        <v>20652</v>
      </c>
      <c r="M3658" t="s">
        <v>20652</v>
      </c>
      <c r="N3658">
        <v>0</v>
      </c>
      <c r="O3658">
        <v>32</v>
      </c>
      <c r="P3658" s="17">
        <v>46022</v>
      </c>
      <c r="Q3658" s="19">
        <v>0</v>
      </c>
      <c r="R3658" t="s">
        <v>24</v>
      </c>
      <c r="S3658" s="17">
        <v>45738</v>
      </c>
      <c r="U3658" s="29">
        <v>0</v>
      </c>
      <c r="V3658" s="29">
        <v>0</v>
      </c>
      <c r="W3658" s="29">
        <v>0</v>
      </c>
      <c r="X3658">
        <v>1</v>
      </c>
      <c r="Y3658" s="33">
        <v>0</v>
      </c>
      <c r="Z3658" s="29">
        <v>0</v>
      </c>
      <c r="AA3658" s="29">
        <v>0</v>
      </c>
      <c r="AB3658" s="29">
        <v>0</v>
      </c>
      <c r="AC3658" s="33">
        <v>0</v>
      </c>
      <c r="AD3658" s="33">
        <v>-207.638239</v>
      </c>
      <c r="AE3658" s="29">
        <v>0</v>
      </c>
      <c r="AG3658" s="29">
        <v>0</v>
      </c>
      <c r="AH3658" s="29">
        <v>0</v>
      </c>
      <c r="AI3658" s="29">
        <v>0</v>
      </c>
      <c r="AJ3658" s="29">
        <v>0</v>
      </c>
      <c r="AK3658" s="29">
        <v>0</v>
      </c>
      <c r="AL3658" s="53">
        <v>1</v>
      </c>
      <c r="AM3658" s="29" t="s">
        <v>20651</v>
      </c>
      <c r="AN3658" s="29" t="s">
        <v>20651</v>
      </c>
      <c r="AO3658" s="29">
        <v>0</v>
      </c>
      <c r="AP3658" s="30">
        <v>0</v>
      </c>
      <c r="AQ3658" s="30">
        <v>0</v>
      </c>
    </row>
    <row r="3659" spans="1:43" x14ac:dyDescent="0.25">
      <c r="A3659" t="s">
        <v>20647</v>
      </c>
      <c r="B3659" t="s">
        <v>20652</v>
      </c>
      <c r="C3659" s="34">
        <v>10000064461117</v>
      </c>
      <c r="D3659">
        <v>3576090</v>
      </c>
      <c r="E3659" t="s">
        <v>20648</v>
      </c>
      <c r="F3659" t="s">
        <v>20651</v>
      </c>
      <c r="G3659" t="s">
        <v>89</v>
      </c>
      <c r="H3659" t="s">
        <v>90</v>
      </c>
      <c r="I3659" t="s">
        <v>14</v>
      </c>
      <c r="J3659" t="s">
        <v>20650</v>
      </c>
      <c r="K3659">
        <v>0</v>
      </c>
      <c r="L3659" t="s">
        <v>20652</v>
      </c>
      <c r="M3659" t="s">
        <v>20652</v>
      </c>
      <c r="N3659">
        <v>0</v>
      </c>
      <c r="O3659">
        <v>32</v>
      </c>
      <c r="P3659" s="17">
        <v>46022</v>
      </c>
      <c r="Q3659" s="19">
        <v>0</v>
      </c>
      <c r="R3659" t="s">
        <v>24</v>
      </c>
      <c r="S3659" s="17">
        <v>45738</v>
      </c>
      <c r="U3659" s="29">
        <v>0</v>
      </c>
      <c r="V3659" s="29">
        <v>0</v>
      </c>
      <c r="W3659" s="29">
        <v>0</v>
      </c>
      <c r="X3659">
        <v>1</v>
      </c>
      <c r="Y3659" s="33">
        <v>0</v>
      </c>
      <c r="Z3659" s="29">
        <v>0</v>
      </c>
      <c r="AA3659" s="29">
        <v>0</v>
      </c>
      <c r="AB3659" s="29">
        <v>0</v>
      </c>
      <c r="AC3659" s="33">
        <v>0</v>
      </c>
      <c r="AD3659" s="33">
        <v>-207.638239</v>
      </c>
      <c r="AE3659" s="29">
        <v>0</v>
      </c>
      <c r="AG3659" s="29">
        <v>0</v>
      </c>
      <c r="AH3659" s="29">
        <v>0</v>
      </c>
      <c r="AI3659" s="29">
        <v>0</v>
      </c>
      <c r="AJ3659" s="29">
        <v>0</v>
      </c>
      <c r="AK3659" s="29">
        <v>0</v>
      </c>
      <c r="AL3659" s="53">
        <v>1</v>
      </c>
      <c r="AM3659" s="29" t="s">
        <v>20651</v>
      </c>
      <c r="AN3659" s="29" t="s">
        <v>20651</v>
      </c>
      <c r="AO3659" s="29">
        <v>0</v>
      </c>
      <c r="AP3659" s="30">
        <v>0</v>
      </c>
      <c r="AQ3659" s="30">
        <v>0</v>
      </c>
    </row>
    <row r="3660" spans="1:43" x14ac:dyDescent="0.25">
      <c r="A3660" t="s">
        <v>20647</v>
      </c>
      <c r="B3660" t="s">
        <v>20652</v>
      </c>
      <c r="C3660" s="34">
        <v>10000064461117</v>
      </c>
      <c r="D3660">
        <v>3576090</v>
      </c>
      <c r="E3660" t="s">
        <v>20648</v>
      </c>
      <c r="F3660" t="s">
        <v>20651</v>
      </c>
      <c r="G3660" t="s">
        <v>89</v>
      </c>
      <c r="H3660" t="s">
        <v>90</v>
      </c>
      <c r="I3660" t="s">
        <v>14</v>
      </c>
      <c r="J3660" t="s">
        <v>20650</v>
      </c>
      <c r="K3660">
        <v>0</v>
      </c>
      <c r="L3660" t="s">
        <v>20652</v>
      </c>
      <c r="M3660" t="s">
        <v>20652</v>
      </c>
      <c r="N3660">
        <v>0</v>
      </c>
      <c r="O3660">
        <v>32</v>
      </c>
      <c r="P3660" s="17">
        <v>46022</v>
      </c>
      <c r="Q3660" s="19">
        <v>0</v>
      </c>
      <c r="R3660" t="s">
        <v>24</v>
      </c>
      <c r="S3660" s="17">
        <v>45738</v>
      </c>
      <c r="U3660" s="29">
        <v>0</v>
      </c>
      <c r="V3660" s="29">
        <v>0</v>
      </c>
      <c r="W3660" s="29">
        <v>0</v>
      </c>
      <c r="X3660">
        <v>1</v>
      </c>
      <c r="Y3660" s="33">
        <v>0</v>
      </c>
      <c r="Z3660" s="29">
        <v>0</v>
      </c>
      <c r="AA3660" s="29">
        <v>0</v>
      </c>
      <c r="AB3660" s="29">
        <v>0</v>
      </c>
      <c r="AC3660" s="33">
        <v>0</v>
      </c>
      <c r="AD3660" s="33">
        <v>-207.638239</v>
      </c>
      <c r="AE3660" s="29">
        <v>0</v>
      </c>
      <c r="AG3660" s="29">
        <v>0</v>
      </c>
      <c r="AH3660" s="29">
        <v>0</v>
      </c>
      <c r="AI3660" s="29">
        <v>0</v>
      </c>
      <c r="AJ3660" s="29">
        <v>0</v>
      </c>
      <c r="AK3660" s="29">
        <v>0</v>
      </c>
      <c r="AL3660" s="53">
        <v>1</v>
      </c>
      <c r="AM3660" s="29" t="s">
        <v>20651</v>
      </c>
      <c r="AN3660" s="29" t="s">
        <v>20651</v>
      </c>
      <c r="AO3660" s="29">
        <v>0</v>
      </c>
      <c r="AP3660" s="30">
        <v>0</v>
      </c>
      <c r="AQ3660" s="30">
        <v>0</v>
      </c>
    </row>
    <row r="3661" spans="1:43" x14ac:dyDescent="0.25">
      <c r="A3661" t="s">
        <v>20647</v>
      </c>
      <c r="B3661" t="s">
        <v>20652</v>
      </c>
      <c r="C3661" s="34">
        <v>10000064463438</v>
      </c>
      <c r="D3661">
        <v>3576184</v>
      </c>
      <c r="E3661" t="s">
        <v>20649</v>
      </c>
      <c r="F3661" t="s">
        <v>20651</v>
      </c>
      <c r="G3661" t="s">
        <v>89</v>
      </c>
      <c r="H3661" t="s">
        <v>90</v>
      </c>
      <c r="I3661" t="s">
        <v>10</v>
      </c>
      <c r="J3661" t="s">
        <v>20650</v>
      </c>
      <c r="K3661">
        <v>0</v>
      </c>
      <c r="L3661" t="s">
        <v>20652</v>
      </c>
      <c r="M3661" t="s">
        <v>20652</v>
      </c>
      <c r="N3661">
        <v>0</v>
      </c>
      <c r="O3661">
        <v>23</v>
      </c>
      <c r="P3661" s="17">
        <v>46022</v>
      </c>
      <c r="Q3661" s="19">
        <v>0</v>
      </c>
      <c r="R3661" t="s">
        <v>24</v>
      </c>
      <c r="S3661" s="17">
        <v>45738</v>
      </c>
      <c r="U3661" s="29">
        <v>0</v>
      </c>
      <c r="V3661" s="29">
        <v>0</v>
      </c>
      <c r="W3661" s="29">
        <v>0</v>
      </c>
      <c r="X3661">
        <v>1</v>
      </c>
      <c r="Y3661" s="33">
        <v>0</v>
      </c>
      <c r="Z3661" s="29">
        <v>0</v>
      </c>
      <c r="AA3661" s="29">
        <v>0</v>
      </c>
      <c r="AB3661" s="29">
        <v>0</v>
      </c>
      <c r="AC3661" s="33">
        <v>0</v>
      </c>
      <c r="AD3661" s="33">
        <v>-57.68399999999999</v>
      </c>
      <c r="AE3661" s="29">
        <v>0</v>
      </c>
      <c r="AG3661" s="29">
        <v>0</v>
      </c>
      <c r="AH3661" s="29">
        <v>0</v>
      </c>
      <c r="AI3661" s="29">
        <v>0</v>
      </c>
      <c r="AJ3661" s="29">
        <v>0</v>
      </c>
      <c r="AK3661" s="29">
        <v>0</v>
      </c>
      <c r="AL3661" s="53">
        <v>1</v>
      </c>
      <c r="AM3661" s="29" t="s">
        <v>20651</v>
      </c>
      <c r="AN3661" s="29" t="s">
        <v>20651</v>
      </c>
      <c r="AO3661" s="29">
        <v>0</v>
      </c>
      <c r="AP3661" s="30">
        <v>0</v>
      </c>
      <c r="AQ3661" s="30">
        <v>0</v>
      </c>
    </row>
    <row r="3662" spans="1:43" x14ac:dyDescent="0.25">
      <c r="A3662" t="s">
        <v>20647</v>
      </c>
      <c r="B3662" t="s">
        <v>20652</v>
      </c>
      <c r="C3662" s="34">
        <v>10000064472295</v>
      </c>
      <c r="D3662">
        <v>9128724</v>
      </c>
      <c r="E3662" t="s">
        <v>20648</v>
      </c>
      <c r="F3662" t="s">
        <v>20651</v>
      </c>
      <c r="G3662" t="s">
        <v>89</v>
      </c>
      <c r="H3662" t="s">
        <v>90</v>
      </c>
      <c r="I3662" t="s">
        <v>10</v>
      </c>
      <c r="J3662" t="s">
        <v>20650</v>
      </c>
      <c r="K3662">
        <v>0</v>
      </c>
      <c r="L3662" t="s">
        <v>20652</v>
      </c>
      <c r="M3662" t="s">
        <v>20652</v>
      </c>
      <c r="N3662">
        <v>0</v>
      </c>
      <c r="O3662">
        <v>15</v>
      </c>
      <c r="P3662" s="17">
        <v>46022</v>
      </c>
      <c r="Q3662" s="19">
        <v>0</v>
      </c>
      <c r="R3662" t="s">
        <v>24</v>
      </c>
      <c r="S3662" s="17">
        <v>45739</v>
      </c>
      <c r="U3662" s="29">
        <v>0</v>
      </c>
      <c r="V3662" s="29">
        <v>0</v>
      </c>
      <c r="W3662" s="29">
        <v>0</v>
      </c>
      <c r="X3662">
        <v>1</v>
      </c>
      <c r="Y3662" s="33">
        <v>0</v>
      </c>
      <c r="Z3662" s="29">
        <v>0</v>
      </c>
      <c r="AA3662" s="29">
        <v>0</v>
      </c>
      <c r="AB3662" s="29">
        <v>0</v>
      </c>
      <c r="AC3662" s="33">
        <v>0</v>
      </c>
      <c r="AD3662" s="33">
        <v>-128.52906999999999</v>
      </c>
      <c r="AE3662" s="29">
        <v>0</v>
      </c>
      <c r="AG3662" s="29">
        <v>0</v>
      </c>
      <c r="AH3662" s="29">
        <v>0</v>
      </c>
      <c r="AI3662" s="29">
        <v>0</v>
      </c>
      <c r="AJ3662" s="29">
        <v>0</v>
      </c>
      <c r="AK3662" s="29">
        <v>0</v>
      </c>
      <c r="AL3662" s="53">
        <v>1</v>
      </c>
      <c r="AM3662" s="29" t="s">
        <v>20651</v>
      </c>
      <c r="AN3662" s="29" t="s">
        <v>20651</v>
      </c>
      <c r="AO3662" s="29">
        <v>0</v>
      </c>
      <c r="AP3662" s="30">
        <v>0</v>
      </c>
      <c r="AQ3662" s="30">
        <v>0</v>
      </c>
    </row>
    <row r="3663" spans="1:43" x14ac:dyDescent="0.25">
      <c r="A3663" t="s">
        <v>20647</v>
      </c>
      <c r="B3663" t="s">
        <v>20652</v>
      </c>
      <c r="C3663" s="34">
        <v>10000064473630</v>
      </c>
      <c r="D3663">
        <v>155402</v>
      </c>
      <c r="E3663" t="s">
        <v>20648</v>
      </c>
      <c r="F3663" t="s">
        <v>20651</v>
      </c>
      <c r="G3663" t="s">
        <v>89</v>
      </c>
      <c r="H3663" t="s">
        <v>90</v>
      </c>
      <c r="I3663" t="s">
        <v>10</v>
      </c>
      <c r="J3663" t="s">
        <v>20650</v>
      </c>
      <c r="K3663">
        <v>0</v>
      </c>
      <c r="L3663" t="s">
        <v>20652</v>
      </c>
      <c r="M3663" t="s">
        <v>20652</v>
      </c>
      <c r="N3663">
        <v>0</v>
      </c>
      <c r="O3663">
        <v>19</v>
      </c>
      <c r="P3663" s="17">
        <v>46022</v>
      </c>
      <c r="Q3663" s="19">
        <v>0</v>
      </c>
      <c r="R3663" t="s">
        <v>24</v>
      </c>
      <c r="S3663" s="17">
        <v>45739</v>
      </c>
      <c r="U3663" s="29">
        <v>0</v>
      </c>
      <c r="V3663" s="29">
        <v>0</v>
      </c>
      <c r="W3663" s="29">
        <v>0</v>
      </c>
      <c r="X3663">
        <v>1</v>
      </c>
      <c r="Y3663" s="33">
        <v>0</v>
      </c>
      <c r="Z3663" s="29">
        <v>0</v>
      </c>
      <c r="AA3663" s="29">
        <v>0</v>
      </c>
      <c r="AB3663" s="29">
        <v>0</v>
      </c>
      <c r="AC3663" s="33">
        <v>0</v>
      </c>
      <c r="AD3663" s="33">
        <v>-150.57312099999999</v>
      </c>
      <c r="AE3663" s="29">
        <v>0</v>
      </c>
      <c r="AG3663" s="29">
        <v>0</v>
      </c>
      <c r="AH3663" s="29">
        <v>0</v>
      </c>
      <c r="AI3663" s="29">
        <v>0</v>
      </c>
      <c r="AJ3663" s="29">
        <v>0</v>
      </c>
      <c r="AK3663" s="29">
        <v>0</v>
      </c>
      <c r="AL3663" s="53">
        <v>1</v>
      </c>
      <c r="AM3663" s="29" t="s">
        <v>20651</v>
      </c>
      <c r="AN3663" s="29" t="s">
        <v>20651</v>
      </c>
      <c r="AO3663" s="29">
        <v>0</v>
      </c>
      <c r="AP3663" s="30">
        <v>0</v>
      </c>
      <c r="AQ3663" s="30">
        <v>0</v>
      </c>
    </row>
    <row r="3664" spans="1:43" x14ac:dyDescent="0.25">
      <c r="A3664" t="s">
        <v>20647</v>
      </c>
      <c r="B3664" t="s">
        <v>20652</v>
      </c>
      <c r="C3664" s="34">
        <v>10000064473630</v>
      </c>
      <c r="D3664">
        <v>155402</v>
      </c>
      <c r="E3664" t="s">
        <v>20648</v>
      </c>
      <c r="F3664" t="s">
        <v>20651</v>
      </c>
      <c r="G3664" t="s">
        <v>89</v>
      </c>
      <c r="H3664" t="s">
        <v>90</v>
      </c>
      <c r="I3664" t="s">
        <v>10</v>
      </c>
      <c r="J3664" t="s">
        <v>20650</v>
      </c>
      <c r="K3664">
        <v>0</v>
      </c>
      <c r="L3664" t="s">
        <v>20652</v>
      </c>
      <c r="M3664" t="s">
        <v>20652</v>
      </c>
      <c r="N3664">
        <v>0</v>
      </c>
      <c r="O3664">
        <v>19</v>
      </c>
      <c r="P3664" s="17">
        <v>46022</v>
      </c>
      <c r="Q3664" s="19">
        <v>0</v>
      </c>
      <c r="R3664" t="s">
        <v>24</v>
      </c>
      <c r="S3664" s="17">
        <v>45739</v>
      </c>
      <c r="U3664" s="29">
        <v>0</v>
      </c>
      <c r="V3664" s="29">
        <v>0</v>
      </c>
      <c r="W3664" s="29">
        <v>0</v>
      </c>
      <c r="X3664">
        <v>1</v>
      </c>
      <c r="Y3664" s="33">
        <v>0</v>
      </c>
      <c r="Z3664" s="29">
        <v>0</v>
      </c>
      <c r="AA3664" s="29">
        <v>0</v>
      </c>
      <c r="AB3664" s="29">
        <v>0</v>
      </c>
      <c r="AC3664" s="33">
        <v>0</v>
      </c>
      <c r="AD3664" s="33">
        <v>-150.57312099999999</v>
      </c>
      <c r="AE3664" s="29">
        <v>0</v>
      </c>
      <c r="AG3664" s="29">
        <v>0</v>
      </c>
      <c r="AH3664" s="29">
        <v>0</v>
      </c>
      <c r="AI3664" s="29">
        <v>0</v>
      </c>
      <c r="AJ3664" s="29">
        <v>0</v>
      </c>
      <c r="AK3664" s="29">
        <v>0</v>
      </c>
      <c r="AL3664" s="53">
        <v>1</v>
      </c>
      <c r="AM3664" s="29" t="s">
        <v>20651</v>
      </c>
      <c r="AN3664" s="29" t="s">
        <v>20651</v>
      </c>
      <c r="AO3664" s="29">
        <v>0</v>
      </c>
      <c r="AP3664" s="30">
        <v>0</v>
      </c>
      <c r="AQ3664" s="30">
        <v>0</v>
      </c>
    </row>
    <row r="3665" spans="1:43" x14ac:dyDescent="0.25">
      <c r="A3665" t="s">
        <v>20647</v>
      </c>
      <c r="B3665" t="s">
        <v>20652</v>
      </c>
      <c r="C3665" s="34">
        <v>10000064473630</v>
      </c>
      <c r="D3665">
        <v>155402</v>
      </c>
      <c r="E3665" t="s">
        <v>20648</v>
      </c>
      <c r="F3665" t="s">
        <v>20651</v>
      </c>
      <c r="G3665" t="s">
        <v>89</v>
      </c>
      <c r="H3665" t="s">
        <v>90</v>
      </c>
      <c r="I3665" t="s">
        <v>10</v>
      </c>
      <c r="J3665" t="s">
        <v>20650</v>
      </c>
      <c r="K3665">
        <v>0</v>
      </c>
      <c r="L3665" t="s">
        <v>20652</v>
      </c>
      <c r="M3665" t="s">
        <v>20652</v>
      </c>
      <c r="N3665">
        <v>0</v>
      </c>
      <c r="O3665">
        <v>19</v>
      </c>
      <c r="P3665" s="17">
        <v>46022</v>
      </c>
      <c r="Q3665" s="19">
        <v>0</v>
      </c>
      <c r="R3665" t="s">
        <v>24</v>
      </c>
      <c r="S3665" s="17">
        <v>45739</v>
      </c>
      <c r="U3665" s="29">
        <v>0</v>
      </c>
      <c r="V3665" s="29">
        <v>0</v>
      </c>
      <c r="W3665" s="29">
        <v>0</v>
      </c>
      <c r="X3665">
        <v>1</v>
      </c>
      <c r="Y3665" s="33">
        <v>0</v>
      </c>
      <c r="Z3665" s="29">
        <v>0</v>
      </c>
      <c r="AA3665" s="29">
        <v>0</v>
      </c>
      <c r="AB3665" s="29">
        <v>0</v>
      </c>
      <c r="AC3665" s="33">
        <v>0</v>
      </c>
      <c r="AD3665" s="33">
        <v>-150.57312099999999</v>
      </c>
      <c r="AE3665" s="29">
        <v>0</v>
      </c>
      <c r="AG3665" s="29">
        <v>0</v>
      </c>
      <c r="AH3665" s="29">
        <v>0</v>
      </c>
      <c r="AI3665" s="29">
        <v>0</v>
      </c>
      <c r="AJ3665" s="29">
        <v>0</v>
      </c>
      <c r="AK3665" s="29">
        <v>0</v>
      </c>
      <c r="AL3665" s="53">
        <v>1</v>
      </c>
      <c r="AM3665" s="29" t="s">
        <v>20651</v>
      </c>
      <c r="AN3665" s="29" t="s">
        <v>20651</v>
      </c>
      <c r="AO3665" s="29">
        <v>0</v>
      </c>
      <c r="AP3665" s="30">
        <v>0</v>
      </c>
      <c r="AQ3665" s="30">
        <v>0</v>
      </c>
    </row>
    <row r="3666" spans="1:43" x14ac:dyDescent="0.25">
      <c r="A3666" t="s">
        <v>20647</v>
      </c>
      <c r="B3666" t="s">
        <v>20652</v>
      </c>
      <c r="C3666" s="34">
        <v>10000064473631</v>
      </c>
      <c r="D3666">
        <v>155403</v>
      </c>
      <c r="E3666" t="s">
        <v>20648</v>
      </c>
      <c r="F3666" t="s">
        <v>20651</v>
      </c>
      <c r="G3666" t="s">
        <v>89</v>
      </c>
      <c r="H3666" t="s">
        <v>90</v>
      </c>
      <c r="I3666" t="s">
        <v>10</v>
      </c>
      <c r="J3666" t="s">
        <v>20650</v>
      </c>
      <c r="K3666">
        <v>0</v>
      </c>
      <c r="L3666" t="s">
        <v>20652</v>
      </c>
      <c r="M3666" t="s">
        <v>20652</v>
      </c>
      <c r="N3666">
        <v>0</v>
      </c>
      <c r="O3666">
        <v>20</v>
      </c>
      <c r="P3666" s="17">
        <v>46022</v>
      </c>
      <c r="Q3666" s="19">
        <v>0</v>
      </c>
      <c r="R3666" t="s">
        <v>24</v>
      </c>
      <c r="S3666" s="17">
        <v>45739</v>
      </c>
      <c r="U3666" s="29">
        <v>0</v>
      </c>
      <c r="V3666" s="29">
        <v>0</v>
      </c>
      <c r="W3666" s="29">
        <v>0</v>
      </c>
      <c r="X3666">
        <v>1</v>
      </c>
      <c r="Y3666" s="33">
        <v>0</v>
      </c>
      <c r="Z3666" s="29">
        <v>0</v>
      </c>
      <c r="AA3666" s="29">
        <v>0</v>
      </c>
      <c r="AB3666" s="29">
        <v>0</v>
      </c>
      <c r="AC3666" s="33">
        <v>0</v>
      </c>
      <c r="AD3666" s="33">
        <v>-150.57312099999999</v>
      </c>
      <c r="AE3666" s="29">
        <v>0</v>
      </c>
      <c r="AG3666" s="29">
        <v>0</v>
      </c>
      <c r="AH3666" s="29">
        <v>0</v>
      </c>
      <c r="AI3666" s="29">
        <v>0</v>
      </c>
      <c r="AJ3666" s="29">
        <v>0</v>
      </c>
      <c r="AK3666" s="29">
        <v>0</v>
      </c>
      <c r="AL3666" s="53">
        <v>1</v>
      </c>
      <c r="AM3666" s="29" t="s">
        <v>20651</v>
      </c>
      <c r="AN3666" s="29" t="s">
        <v>20651</v>
      </c>
      <c r="AO3666" s="29">
        <v>0</v>
      </c>
      <c r="AP3666" s="30">
        <v>0</v>
      </c>
      <c r="AQ3666" s="30">
        <v>0</v>
      </c>
    </row>
    <row r="3667" spans="1:43" x14ac:dyDescent="0.25">
      <c r="A3667" t="s">
        <v>20647</v>
      </c>
      <c r="B3667" t="s">
        <v>20652</v>
      </c>
      <c r="C3667" s="34">
        <v>10000064473631</v>
      </c>
      <c r="D3667">
        <v>155403</v>
      </c>
      <c r="E3667" t="s">
        <v>20648</v>
      </c>
      <c r="F3667" t="s">
        <v>20651</v>
      </c>
      <c r="G3667" t="s">
        <v>89</v>
      </c>
      <c r="H3667" t="s">
        <v>90</v>
      </c>
      <c r="I3667" t="s">
        <v>10</v>
      </c>
      <c r="J3667" t="s">
        <v>20650</v>
      </c>
      <c r="K3667">
        <v>0</v>
      </c>
      <c r="L3667" t="s">
        <v>20652</v>
      </c>
      <c r="M3667" t="s">
        <v>20652</v>
      </c>
      <c r="N3667">
        <v>0</v>
      </c>
      <c r="O3667">
        <v>20</v>
      </c>
      <c r="P3667" s="17">
        <v>46022</v>
      </c>
      <c r="Q3667" s="19">
        <v>0</v>
      </c>
      <c r="R3667" t="s">
        <v>24</v>
      </c>
      <c r="S3667" s="17">
        <v>45739</v>
      </c>
      <c r="U3667" s="29">
        <v>0</v>
      </c>
      <c r="V3667" s="29">
        <v>0</v>
      </c>
      <c r="W3667" s="29">
        <v>0</v>
      </c>
      <c r="X3667">
        <v>1</v>
      </c>
      <c r="Y3667" s="33">
        <v>0</v>
      </c>
      <c r="Z3667" s="29">
        <v>0</v>
      </c>
      <c r="AA3667" s="29">
        <v>0</v>
      </c>
      <c r="AB3667" s="29">
        <v>0</v>
      </c>
      <c r="AC3667" s="33">
        <v>0</v>
      </c>
      <c r="AD3667" s="33">
        <v>-150.57312099999999</v>
      </c>
      <c r="AE3667" s="29">
        <v>0</v>
      </c>
      <c r="AG3667" s="29">
        <v>0</v>
      </c>
      <c r="AH3667" s="29">
        <v>0</v>
      </c>
      <c r="AI3667" s="29">
        <v>0</v>
      </c>
      <c r="AJ3667" s="29">
        <v>0</v>
      </c>
      <c r="AK3667" s="29">
        <v>0</v>
      </c>
      <c r="AL3667" s="53">
        <v>1</v>
      </c>
      <c r="AM3667" s="29" t="s">
        <v>20651</v>
      </c>
      <c r="AN3667" s="29" t="s">
        <v>20651</v>
      </c>
      <c r="AO3667" s="29">
        <v>0</v>
      </c>
      <c r="AP3667" s="30">
        <v>0</v>
      </c>
      <c r="AQ3667" s="30">
        <v>0</v>
      </c>
    </row>
    <row r="3668" spans="1:43" x14ac:dyDescent="0.25">
      <c r="A3668" t="s">
        <v>20647</v>
      </c>
      <c r="B3668" t="s">
        <v>20652</v>
      </c>
      <c r="C3668" s="34">
        <v>10000064473631</v>
      </c>
      <c r="D3668">
        <v>155403</v>
      </c>
      <c r="E3668" t="s">
        <v>20648</v>
      </c>
      <c r="F3668" t="s">
        <v>20651</v>
      </c>
      <c r="G3668" t="s">
        <v>89</v>
      </c>
      <c r="H3668" t="s">
        <v>90</v>
      </c>
      <c r="I3668" t="s">
        <v>10</v>
      </c>
      <c r="J3668" t="s">
        <v>20650</v>
      </c>
      <c r="K3668">
        <v>0</v>
      </c>
      <c r="L3668" t="s">
        <v>20652</v>
      </c>
      <c r="M3668" t="s">
        <v>20652</v>
      </c>
      <c r="N3668">
        <v>0</v>
      </c>
      <c r="O3668">
        <v>20</v>
      </c>
      <c r="P3668" s="17">
        <v>46022</v>
      </c>
      <c r="Q3668" s="19">
        <v>0</v>
      </c>
      <c r="R3668" t="s">
        <v>24</v>
      </c>
      <c r="S3668" s="17">
        <v>45739</v>
      </c>
      <c r="U3668" s="29">
        <v>0</v>
      </c>
      <c r="V3668" s="29">
        <v>0</v>
      </c>
      <c r="W3668" s="29">
        <v>0</v>
      </c>
      <c r="X3668">
        <v>1</v>
      </c>
      <c r="Y3668" s="33">
        <v>0</v>
      </c>
      <c r="Z3668" s="29">
        <v>0</v>
      </c>
      <c r="AA3668" s="29">
        <v>0</v>
      </c>
      <c r="AB3668" s="29">
        <v>0</v>
      </c>
      <c r="AC3668" s="33">
        <v>0</v>
      </c>
      <c r="AD3668" s="33">
        <v>-150.57312099999999</v>
      </c>
      <c r="AE3668" s="29">
        <v>0</v>
      </c>
      <c r="AG3668" s="29">
        <v>0</v>
      </c>
      <c r="AH3668" s="29">
        <v>0</v>
      </c>
      <c r="AI3668" s="29">
        <v>0</v>
      </c>
      <c r="AJ3668" s="29">
        <v>0</v>
      </c>
      <c r="AK3668" s="29">
        <v>0</v>
      </c>
      <c r="AL3668" s="53">
        <v>1</v>
      </c>
      <c r="AM3668" s="29" t="s">
        <v>20651</v>
      </c>
      <c r="AN3668" s="29" t="s">
        <v>20651</v>
      </c>
      <c r="AO3668" s="29">
        <v>0</v>
      </c>
      <c r="AP3668" s="30">
        <v>0</v>
      </c>
      <c r="AQ3668" s="30">
        <v>0</v>
      </c>
    </row>
    <row r="3669" spans="1:43" x14ac:dyDescent="0.25">
      <c r="A3669" t="s">
        <v>20647</v>
      </c>
      <c r="B3669" t="s">
        <v>20652</v>
      </c>
      <c r="C3669" s="34">
        <v>10000064473936</v>
      </c>
      <c r="D3669">
        <v>3576620</v>
      </c>
      <c r="E3669" t="s">
        <v>20648</v>
      </c>
      <c r="F3669" t="s">
        <v>20651</v>
      </c>
      <c r="G3669" t="s">
        <v>89</v>
      </c>
      <c r="H3669" t="s">
        <v>90</v>
      </c>
      <c r="I3669" t="s">
        <v>10</v>
      </c>
      <c r="J3669" t="s">
        <v>20650</v>
      </c>
      <c r="K3669">
        <v>0</v>
      </c>
      <c r="L3669" t="s">
        <v>20652</v>
      </c>
      <c r="M3669" t="s">
        <v>20652</v>
      </c>
      <c r="N3669">
        <v>0</v>
      </c>
      <c r="O3669">
        <v>23</v>
      </c>
      <c r="P3669" s="17">
        <v>46022</v>
      </c>
      <c r="Q3669" s="19">
        <v>0</v>
      </c>
      <c r="R3669" t="s">
        <v>24</v>
      </c>
      <c r="S3669" s="17">
        <v>45739</v>
      </c>
      <c r="U3669" s="29">
        <v>0</v>
      </c>
      <c r="V3669" s="29">
        <v>0</v>
      </c>
      <c r="W3669" s="29">
        <v>0</v>
      </c>
      <c r="X3669">
        <v>1</v>
      </c>
      <c r="Y3669" s="33">
        <v>0</v>
      </c>
      <c r="Z3669" s="29">
        <v>0</v>
      </c>
      <c r="AA3669" s="29">
        <v>0</v>
      </c>
      <c r="AB3669" s="29">
        <v>0</v>
      </c>
      <c r="AC3669" s="33">
        <v>0</v>
      </c>
      <c r="AD3669" s="33">
        <v>-150.58281050000002</v>
      </c>
      <c r="AE3669" s="29">
        <v>0</v>
      </c>
      <c r="AG3669" s="29">
        <v>0</v>
      </c>
      <c r="AH3669" s="29">
        <v>0</v>
      </c>
      <c r="AI3669" s="29">
        <v>0</v>
      </c>
      <c r="AJ3669" s="29">
        <v>0</v>
      </c>
      <c r="AK3669" s="29">
        <v>0</v>
      </c>
      <c r="AL3669" s="53">
        <v>1</v>
      </c>
      <c r="AM3669" s="29" t="s">
        <v>20651</v>
      </c>
      <c r="AN3669" s="29" t="s">
        <v>20651</v>
      </c>
      <c r="AO3669" s="29">
        <v>0</v>
      </c>
      <c r="AP3669" s="30">
        <v>0</v>
      </c>
      <c r="AQ3669" s="30">
        <v>0</v>
      </c>
    </row>
    <row r="3670" spans="1:43" x14ac:dyDescent="0.25">
      <c r="A3670" t="s">
        <v>20647</v>
      </c>
      <c r="B3670" t="s">
        <v>20652</v>
      </c>
      <c r="C3670" s="34">
        <v>10000064473936</v>
      </c>
      <c r="D3670">
        <v>3576620</v>
      </c>
      <c r="E3670" t="s">
        <v>20648</v>
      </c>
      <c r="F3670" t="s">
        <v>20651</v>
      </c>
      <c r="G3670" t="s">
        <v>89</v>
      </c>
      <c r="H3670" t="s">
        <v>90</v>
      </c>
      <c r="I3670" t="s">
        <v>10</v>
      </c>
      <c r="J3670" t="s">
        <v>20650</v>
      </c>
      <c r="K3670">
        <v>0</v>
      </c>
      <c r="L3670" t="s">
        <v>20652</v>
      </c>
      <c r="M3670" t="s">
        <v>20652</v>
      </c>
      <c r="N3670">
        <v>0</v>
      </c>
      <c r="O3670">
        <v>23</v>
      </c>
      <c r="P3670" s="17">
        <v>46022</v>
      </c>
      <c r="Q3670" s="19">
        <v>0</v>
      </c>
      <c r="R3670" t="s">
        <v>24</v>
      </c>
      <c r="S3670" s="17">
        <v>45739</v>
      </c>
      <c r="U3670" s="29">
        <v>0</v>
      </c>
      <c r="V3670" s="29">
        <v>0</v>
      </c>
      <c r="W3670" s="29">
        <v>0</v>
      </c>
      <c r="X3670">
        <v>1</v>
      </c>
      <c r="Y3670" s="33">
        <v>0</v>
      </c>
      <c r="Z3670" s="29">
        <v>0</v>
      </c>
      <c r="AA3670" s="29">
        <v>0</v>
      </c>
      <c r="AB3670" s="29">
        <v>0</v>
      </c>
      <c r="AC3670" s="33">
        <v>0</v>
      </c>
      <c r="AD3670" s="33">
        <v>-150.58281050000002</v>
      </c>
      <c r="AE3670" s="29">
        <v>0</v>
      </c>
      <c r="AG3670" s="29">
        <v>0</v>
      </c>
      <c r="AH3670" s="29">
        <v>0</v>
      </c>
      <c r="AI3670" s="29">
        <v>0</v>
      </c>
      <c r="AJ3670" s="29">
        <v>0</v>
      </c>
      <c r="AK3670" s="29">
        <v>0</v>
      </c>
      <c r="AL3670" s="53">
        <v>1</v>
      </c>
      <c r="AM3670" s="29" t="s">
        <v>20651</v>
      </c>
      <c r="AN3670" s="29" t="s">
        <v>20651</v>
      </c>
      <c r="AO3670" s="29">
        <v>0</v>
      </c>
      <c r="AP3670" s="30">
        <v>0</v>
      </c>
      <c r="AQ3670" s="30">
        <v>0</v>
      </c>
    </row>
    <row r="3671" spans="1:43" x14ac:dyDescent="0.25">
      <c r="A3671" t="s">
        <v>20647</v>
      </c>
      <c r="B3671" t="s">
        <v>20652</v>
      </c>
      <c r="C3671" s="34">
        <v>10000064473936</v>
      </c>
      <c r="D3671">
        <v>3576620</v>
      </c>
      <c r="E3671" t="s">
        <v>20648</v>
      </c>
      <c r="F3671" t="s">
        <v>20651</v>
      </c>
      <c r="G3671" t="s">
        <v>89</v>
      </c>
      <c r="H3671" t="s">
        <v>90</v>
      </c>
      <c r="I3671" t="s">
        <v>10</v>
      </c>
      <c r="J3671" t="s">
        <v>20650</v>
      </c>
      <c r="K3671">
        <v>0</v>
      </c>
      <c r="L3671" t="s">
        <v>20652</v>
      </c>
      <c r="M3671" t="s">
        <v>20652</v>
      </c>
      <c r="N3671">
        <v>0</v>
      </c>
      <c r="O3671">
        <v>23</v>
      </c>
      <c r="P3671" s="17">
        <v>46022</v>
      </c>
      <c r="Q3671" s="19">
        <v>0</v>
      </c>
      <c r="R3671" t="s">
        <v>24</v>
      </c>
      <c r="S3671" s="17">
        <v>45739</v>
      </c>
      <c r="U3671" s="29">
        <v>0</v>
      </c>
      <c r="V3671" s="29">
        <v>0</v>
      </c>
      <c r="W3671" s="29">
        <v>0</v>
      </c>
      <c r="X3671">
        <v>1</v>
      </c>
      <c r="Y3671" s="33">
        <v>0</v>
      </c>
      <c r="Z3671" s="29">
        <v>0</v>
      </c>
      <c r="AA3671" s="29">
        <v>0</v>
      </c>
      <c r="AB3671" s="29">
        <v>0</v>
      </c>
      <c r="AC3671" s="33">
        <v>0</v>
      </c>
      <c r="AD3671" s="33">
        <v>-150.58281050000002</v>
      </c>
      <c r="AE3671" s="29">
        <v>0</v>
      </c>
      <c r="AG3671" s="29">
        <v>0</v>
      </c>
      <c r="AH3671" s="29">
        <v>0</v>
      </c>
      <c r="AI3671" s="29">
        <v>0</v>
      </c>
      <c r="AJ3671" s="29">
        <v>0</v>
      </c>
      <c r="AK3671" s="29">
        <v>0</v>
      </c>
      <c r="AL3671" s="53">
        <v>1</v>
      </c>
      <c r="AM3671" s="29" t="s">
        <v>20651</v>
      </c>
      <c r="AN3671" s="29" t="s">
        <v>20651</v>
      </c>
      <c r="AO3671" s="29">
        <v>0</v>
      </c>
      <c r="AP3671" s="30">
        <v>0</v>
      </c>
      <c r="AQ3671" s="30">
        <v>0</v>
      </c>
    </row>
    <row r="3672" spans="1:43" x14ac:dyDescent="0.25">
      <c r="A3672" t="s">
        <v>20647</v>
      </c>
      <c r="B3672" t="s">
        <v>20652</v>
      </c>
      <c r="C3672" s="34">
        <v>10000064473937</v>
      </c>
      <c r="D3672">
        <v>3576621</v>
      </c>
      <c r="E3672" t="s">
        <v>20648</v>
      </c>
      <c r="F3672" t="s">
        <v>20651</v>
      </c>
      <c r="G3672" t="s">
        <v>89</v>
      </c>
      <c r="H3672" t="s">
        <v>90</v>
      </c>
      <c r="I3672" t="s">
        <v>10</v>
      </c>
      <c r="J3672" t="s">
        <v>20650</v>
      </c>
      <c r="K3672">
        <v>0</v>
      </c>
      <c r="L3672" t="s">
        <v>20652</v>
      </c>
      <c r="M3672" t="s">
        <v>20652</v>
      </c>
      <c r="N3672">
        <v>0</v>
      </c>
      <c r="O3672">
        <v>24</v>
      </c>
      <c r="P3672" s="17">
        <v>46022</v>
      </c>
      <c r="Q3672" s="19">
        <v>0</v>
      </c>
      <c r="R3672" t="s">
        <v>24</v>
      </c>
      <c r="S3672" s="17">
        <v>45739</v>
      </c>
      <c r="U3672" s="29">
        <v>0</v>
      </c>
      <c r="V3672" s="29">
        <v>0</v>
      </c>
      <c r="W3672" s="29">
        <v>0</v>
      </c>
      <c r="X3672">
        <v>1</v>
      </c>
      <c r="Y3672" s="33">
        <v>0</v>
      </c>
      <c r="Z3672" s="29">
        <v>0</v>
      </c>
      <c r="AA3672" s="29">
        <v>0</v>
      </c>
      <c r="AB3672" s="29">
        <v>0</v>
      </c>
      <c r="AC3672" s="33">
        <v>0</v>
      </c>
      <c r="AD3672" s="33">
        <v>-150.58281050000002</v>
      </c>
      <c r="AE3672" s="29">
        <v>0</v>
      </c>
      <c r="AG3672" s="29">
        <v>0</v>
      </c>
      <c r="AH3672" s="29">
        <v>0</v>
      </c>
      <c r="AI3672" s="29">
        <v>0</v>
      </c>
      <c r="AJ3672" s="29">
        <v>0</v>
      </c>
      <c r="AK3672" s="29">
        <v>0</v>
      </c>
      <c r="AL3672" s="53">
        <v>1</v>
      </c>
      <c r="AM3672" s="29" t="s">
        <v>20651</v>
      </c>
      <c r="AN3672" s="29" t="s">
        <v>20651</v>
      </c>
      <c r="AO3672" s="29">
        <v>0</v>
      </c>
      <c r="AP3672" s="30">
        <v>0</v>
      </c>
      <c r="AQ3672" s="30">
        <v>0</v>
      </c>
    </row>
    <row r="3673" spans="1:43" x14ac:dyDescent="0.25">
      <c r="A3673" t="s">
        <v>20647</v>
      </c>
      <c r="B3673" t="s">
        <v>20652</v>
      </c>
      <c r="C3673" s="34">
        <v>10000064473937</v>
      </c>
      <c r="D3673">
        <v>3576621</v>
      </c>
      <c r="E3673" t="s">
        <v>20648</v>
      </c>
      <c r="F3673" t="s">
        <v>20651</v>
      </c>
      <c r="G3673" t="s">
        <v>89</v>
      </c>
      <c r="H3673" t="s">
        <v>90</v>
      </c>
      <c r="I3673" t="s">
        <v>10</v>
      </c>
      <c r="J3673" t="s">
        <v>20650</v>
      </c>
      <c r="K3673">
        <v>0</v>
      </c>
      <c r="L3673" t="s">
        <v>20652</v>
      </c>
      <c r="M3673" t="s">
        <v>20652</v>
      </c>
      <c r="N3673">
        <v>0</v>
      </c>
      <c r="O3673">
        <v>24</v>
      </c>
      <c r="P3673" s="17">
        <v>46022</v>
      </c>
      <c r="Q3673" s="19">
        <v>0</v>
      </c>
      <c r="R3673" t="s">
        <v>24</v>
      </c>
      <c r="S3673" s="17">
        <v>45739</v>
      </c>
      <c r="U3673" s="29">
        <v>0</v>
      </c>
      <c r="V3673" s="29">
        <v>0</v>
      </c>
      <c r="W3673" s="29">
        <v>0</v>
      </c>
      <c r="X3673">
        <v>1</v>
      </c>
      <c r="Y3673" s="33">
        <v>0</v>
      </c>
      <c r="Z3673" s="29">
        <v>0</v>
      </c>
      <c r="AA3673" s="29">
        <v>0</v>
      </c>
      <c r="AB3673" s="29">
        <v>0</v>
      </c>
      <c r="AC3673" s="33">
        <v>0</v>
      </c>
      <c r="AD3673" s="33">
        <v>-150.58281050000002</v>
      </c>
      <c r="AE3673" s="29">
        <v>0</v>
      </c>
      <c r="AG3673" s="29">
        <v>0</v>
      </c>
      <c r="AH3673" s="29">
        <v>0</v>
      </c>
      <c r="AI3673" s="29">
        <v>0</v>
      </c>
      <c r="AJ3673" s="29">
        <v>0</v>
      </c>
      <c r="AK3673" s="29">
        <v>0</v>
      </c>
      <c r="AL3673" s="53">
        <v>1</v>
      </c>
      <c r="AM3673" s="29" t="s">
        <v>20651</v>
      </c>
      <c r="AN3673" s="29" t="s">
        <v>20651</v>
      </c>
      <c r="AO3673" s="29">
        <v>0</v>
      </c>
      <c r="AP3673" s="30">
        <v>0</v>
      </c>
      <c r="AQ3673" s="30">
        <v>0</v>
      </c>
    </row>
    <row r="3674" spans="1:43" x14ac:dyDescent="0.25">
      <c r="A3674" t="s">
        <v>20647</v>
      </c>
      <c r="B3674" t="s">
        <v>20652</v>
      </c>
      <c r="C3674" s="34">
        <v>10000064473937</v>
      </c>
      <c r="D3674">
        <v>3576621</v>
      </c>
      <c r="E3674" t="s">
        <v>20648</v>
      </c>
      <c r="F3674" t="s">
        <v>20651</v>
      </c>
      <c r="G3674" t="s">
        <v>89</v>
      </c>
      <c r="H3674" t="s">
        <v>90</v>
      </c>
      <c r="I3674" t="s">
        <v>10</v>
      </c>
      <c r="J3674" t="s">
        <v>20650</v>
      </c>
      <c r="K3674">
        <v>0</v>
      </c>
      <c r="L3674" t="s">
        <v>20652</v>
      </c>
      <c r="M3674" t="s">
        <v>20652</v>
      </c>
      <c r="N3674">
        <v>0</v>
      </c>
      <c r="O3674">
        <v>24</v>
      </c>
      <c r="P3674" s="17">
        <v>46022</v>
      </c>
      <c r="Q3674" s="19">
        <v>0</v>
      </c>
      <c r="R3674" t="s">
        <v>24</v>
      </c>
      <c r="S3674" s="17">
        <v>45739</v>
      </c>
      <c r="U3674" s="29">
        <v>0</v>
      </c>
      <c r="V3674" s="29">
        <v>0</v>
      </c>
      <c r="W3674" s="29">
        <v>0</v>
      </c>
      <c r="X3674">
        <v>1</v>
      </c>
      <c r="Y3674" s="33">
        <v>0</v>
      </c>
      <c r="Z3674" s="29">
        <v>0</v>
      </c>
      <c r="AA3674" s="29">
        <v>0</v>
      </c>
      <c r="AB3674" s="29">
        <v>0</v>
      </c>
      <c r="AC3674" s="33">
        <v>0</v>
      </c>
      <c r="AD3674" s="33">
        <v>-150.58281050000002</v>
      </c>
      <c r="AE3674" s="29">
        <v>0</v>
      </c>
      <c r="AG3674" s="29">
        <v>0</v>
      </c>
      <c r="AH3674" s="29">
        <v>0</v>
      </c>
      <c r="AI3674" s="29">
        <v>0</v>
      </c>
      <c r="AJ3674" s="29">
        <v>0</v>
      </c>
      <c r="AK3674" s="29">
        <v>0</v>
      </c>
      <c r="AL3674" s="53">
        <v>1</v>
      </c>
      <c r="AM3674" s="29" t="s">
        <v>20651</v>
      </c>
      <c r="AN3674" s="29" t="s">
        <v>20651</v>
      </c>
      <c r="AO3674" s="29">
        <v>0</v>
      </c>
      <c r="AP3674" s="30">
        <v>0</v>
      </c>
      <c r="AQ3674" s="30">
        <v>0</v>
      </c>
    </row>
    <row r="3675" spans="1:43" x14ac:dyDescent="0.25">
      <c r="A3675" t="s">
        <v>20647</v>
      </c>
      <c r="B3675" t="s">
        <v>20652</v>
      </c>
      <c r="C3675" s="34">
        <v>10000064476551</v>
      </c>
      <c r="D3675">
        <v>9129560</v>
      </c>
      <c r="E3675" t="s">
        <v>20648</v>
      </c>
      <c r="F3675" t="s">
        <v>20651</v>
      </c>
      <c r="G3675" t="s">
        <v>89</v>
      </c>
      <c r="H3675" t="s">
        <v>90</v>
      </c>
      <c r="I3675" t="s">
        <v>10</v>
      </c>
      <c r="J3675" t="s">
        <v>20650</v>
      </c>
      <c r="K3675">
        <v>0</v>
      </c>
      <c r="L3675" t="s">
        <v>20652</v>
      </c>
      <c r="M3675" t="s">
        <v>20652</v>
      </c>
      <c r="N3675">
        <v>0</v>
      </c>
      <c r="O3675">
        <v>39</v>
      </c>
      <c r="P3675" s="17">
        <v>46022</v>
      </c>
      <c r="Q3675" s="19">
        <v>0</v>
      </c>
      <c r="R3675" t="s">
        <v>24</v>
      </c>
      <c r="S3675" s="17">
        <v>45739</v>
      </c>
      <c r="U3675" s="29">
        <v>0</v>
      </c>
      <c r="V3675" s="29">
        <v>0</v>
      </c>
      <c r="W3675" s="29">
        <v>0</v>
      </c>
      <c r="X3675">
        <v>1</v>
      </c>
      <c r="Y3675" s="33">
        <v>0</v>
      </c>
      <c r="Z3675" s="29">
        <v>0</v>
      </c>
      <c r="AA3675" s="29">
        <v>0</v>
      </c>
      <c r="AB3675" s="29">
        <v>0</v>
      </c>
      <c r="AC3675" s="33">
        <v>0</v>
      </c>
      <c r="AD3675" s="33">
        <v>-159.506776</v>
      </c>
      <c r="AE3675" s="29">
        <v>0</v>
      </c>
      <c r="AG3675" s="29">
        <v>0</v>
      </c>
      <c r="AH3675" s="29">
        <v>0</v>
      </c>
      <c r="AI3675" s="29">
        <v>0</v>
      </c>
      <c r="AJ3675" s="29">
        <v>0</v>
      </c>
      <c r="AK3675" s="29">
        <v>0</v>
      </c>
      <c r="AL3675" s="53">
        <v>1</v>
      </c>
      <c r="AM3675" s="29" t="s">
        <v>20651</v>
      </c>
      <c r="AN3675" s="29" t="s">
        <v>20651</v>
      </c>
      <c r="AO3675" s="29">
        <v>0</v>
      </c>
      <c r="AP3675" s="30">
        <v>0</v>
      </c>
      <c r="AQ3675" s="30">
        <v>0</v>
      </c>
    </row>
    <row r="3676" spans="1:43" x14ac:dyDescent="0.25">
      <c r="A3676" t="s">
        <v>20647</v>
      </c>
      <c r="B3676" t="s">
        <v>20652</v>
      </c>
      <c r="C3676" s="34">
        <v>10000064476551</v>
      </c>
      <c r="D3676">
        <v>9129560</v>
      </c>
      <c r="E3676" t="s">
        <v>20648</v>
      </c>
      <c r="F3676" t="s">
        <v>20651</v>
      </c>
      <c r="G3676" t="s">
        <v>89</v>
      </c>
      <c r="H3676" t="s">
        <v>90</v>
      </c>
      <c r="I3676" t="s">
        <v>10</v>
      </c>
      <c r="J3676" t="s">
        <v>20650</v>
      </c>
      <c r="K3676">
        <v>0</v>
      </c>
      <c r="L3676" t="s">
        <v>20652</v>
      </c>
      <c r="M3676" t="s">
        <v>20652</v>
      </c>
      <c r="N3676">
        <v>0</v>
      </c>
      <c r="O3676">
        <v>39</v>
      </c>
      <c r="P3676" s="17">
        <v>46022</v>
      </c>
      <c r="Q3676" s="19">
        <v>0</v>
      </c>
      <c r="R3676" t="s">
        <v>24</v>
      </c>
      <c r="S3676" s="17">
        <v>45739</v>
      </c>
      <c r="U3676" s="29">
        <v>0</v>
      </c>
      <c r="V3676" s="29">
        <v>0</v>
      </c>
      <c r="W3676" s="29">
        <v>0</v>
      </c>
      <c r="X3676">
        <v>1</v>
      </c>
      <c r="Y3676" s="33">
        <v>0</v>
      </c>
      <c r="Z3676" s="29">
        <v>0</v>
      </c>
      <c r="AA3676" s="29">
        <v>0</v>
      </c>
      <c r="AB3676" s="29">
        <v>0</v>
      </c>
      <c r="AC3676" s="33">
        <v>0</v>
      </c>
      <c r="AD3676" s="33">
        <v>-159.506776</v>
      </c>
      <c r="AE3676" s="29">
        <v>0</v>
      </c>
      <c r="AG3676" s="29">
        <v>0</v>
      </c>
      <c r="AH3676" s="29">
        <v>0</v>
      </c>
      <c r="AI3676" s="29">
        <v>0</v>
      </c>
      <c r="AJ3676" s="29">
        <v>0</v>
      </c>
      <c r="AK3676" s="29">
        <v>0</v>
      </c>
      <c r="AL3676" s="53">
        <v>1</v>
      </c>
      <c r="AM3676" s="29" t="s">
        <v>20651</v>
      </c>
      <c r="AN3676" s="29" t="s">
        <v>20651</v>
      </c>
      <c r="AO3676" s="29">
        <v>0</v>
      </c>
      <c r="AP3676" s="30">
        <v>0</v>
      </c>
      <c r="AQ3676" s="30">
        <v>0</v>
      </c>
    </row>
    <row r="3677" spans="1:43" x14ac:dyDescent="0.25">
      <c r="A3677" t="s">
        <v>20647</v>
      </c>
      <c r="B3677" t="s">
        <v>20652</v>
      </c>
      <c r="C3677" s="34">
        <v>10000064476552</v>
      </c>
      <c r="D3677">
        <v>9129561</v>
      </c>
      <c r="E3677" t="s">
        <v>20648</v>
      </c>
      <c r="F3677" t="s">
        <v>20651</v>
      </c>
      <c r="G3677" t="s">
        <v>89</v>
      </c>
      <c r="H3677" t="s">
        <v>90</v>
      </c>
      <c r="I3677" t="s">
        <v>10</v>
      </c>
      <c r="J3677" t="s">
        <v>20650</v>
      </c>
      <c r="K3677">
        <v>0</v>
      </c>
      <c r="L3677" t="s">
        <v>20652</v>
      </c>
      <c r="M3677" t="s">
        <v>20652</v>
      </c>
      <c r="N3677">
        <v>0</v>
      </c>
      <c r="O3677">
        <v>40</v>
      </c>
      <c r="P3677" s="17">
        <v>46022</v>
      </c>
      <c r="Q3677" s="19">
        <v>0</v>
      </c>
      <c r="R3677" t="s">
        <v>24</v>
      </c>
      <c r="S3677" s="17">
        <v>45739</v>
      </c>
      <c r="U3677" s="29">
        <v>0</v>
      </c>
      <c r="V3677" s="29">
        <v>0</v>
      </c>
      <c r="W3677" s="29">
        <v>0</v>
      </c>
      <c r="X3677">
        <v>1</v>
      </c>
      <c r="Y3677" s="33">
        <v>0</v>
      </c>
      <c r="Z3677" s="29">
        <v>0</v>
      </c>
      <c r="AA3677" s="29">
        <v>0</v>
      </c>
      <c r="AB3677" s="29">
        <v>0</v>
      </c>
      <c r="AC3677" s="33">
        <v>0</v>
      </c>
      <c r="AD3677" s="33">
        <v>-159.506776</v>
      </c>
      <c r="AE3677" s="29">
        <v>0</v>
      </c>
      <c r="AG3677" s="29">
        <v>0</v>
      </c>
      <c r="AH3677" s="29">
        <v>0</v>
      </c>
      <c r="AI3677" s="29">
        <v>0</v>
      </c>
      <c r="AJ3677" s="29">
        <v>0</v>
      </c>
      <c r="AK3677" s="29">
        <v>0</v>
      </c>
      <c r="AL3677" s="53">
        <v>1</v>
      </c>
      <c r="AM3677" s="29" t="s">
        <v>20651</v>
      </c>
      <c r="AN3677" s="29" t="s">
        <v>20651</v>
      </c>
      <c r="AO3677" s="29">
        <v>0</v>
      </c>
      <c r="AP3677" s="30">
        <v>0</v>
      </c>
      <c r="AQ3677" s="30">
        <v>0</v>
      </c>
    </row>
    <row r="3678" spans="1:43" x14ac:dyDescent="0.25">
      <c r="A3678" t="s">
        <v>20647</v>
      </c>
      <c r="B3678" t="s">
        <v>20652</v>
      </c>
      <c r="C3678" s="34">
        <v>10000064476552</v>
      </c>
      <c r="D3678">
        <v>9129561</v>
      </c>
      <c r="E3678" t="s">
        <v>20648</v>
      </c>
      <c r="F3678" t="s">
        <v>20651</v>
      </c>
      <c r="G3678" t="s">
        <v>89</v>
      </c>
      <c r="H3678" t="s">
        <v>90</v>
      </c>
      <c r="I3678" t="s">
        <v>10</v>
      </c>
      <c r="J3678" t="s">
        <v>20650</v>
      </c>
      <c r="K3678">
        <v>0</v>
      </c>
      <c r="L3678" t="s">
        <v>20652</v>
      </c>
      <c r="M3678" t="s">
        <v>20652</v>
      </c>
      <c r="N3678">
        <v>0</v>
      </c>
      <c r="O3678">
        <v>40</v>
      </c>
      <c r="P3678" s="17">
        <v>46022</v>
      </c>
      <c r="Q3678" s="19">
        <v>0</v>
      </c>
      <c r="R3678" t="s">
        <v>24</v>
      </c>
      <c r="S3678" s="17">
        <v>45739</v>
      </c>
      <c r="U3678" s="29">
        <v>0</v>
      </c>
      <c r="V3678" s="29">
        <v>0</v>
      </c>
      <c r="W3678" s="29">
        <v>0</v>
      </c>
      <c r="X3678">
        <v>1</v>
      </c>
      <c r="Y3678" s="33">
        <v>0</v>
      </c>
      <c r="Z3678" s="29">
        <v>0</v>
      </c>
      <c r="AA3678" s="29">
        <v>0</v>
      </c>
      <c r="AB3678" s="29">
        <v>0</v>
      </c>
      <c r="AC3678" s="33">
        <v>0</v>
      </c>
      <c r="AD3678" s="33">
        <v>-159.506776</v>
      </c>
      <c r="AE3678" s="29">
        <v>0</v>
      </c>
      <c r="AG3678" s="29">
        <v>0</v>
      </c>
      <c r="AH3678" s="29">
        <v>0</v>
      </c>
      <c r="AI3678" s="29">
        <v>0</v>
      </c>
      <c r="AJ3678" s="29">
        <v>0</v>
      </c>
      <c r="AK3678" s="29">
        <v>0</v>
      </c>
      <c r="AL3678" s="53">
        <v>1</v>
      </c>
      <c r="AM3678" s="29" t="s">
        <v>20651</v>
      </c>
      <c r="AN3678" s="29" t="s">
        <v>20651</v>
      </c>
      <c r="AO3678" s="29">
        <v>0</v>
      </c>
      <c r="AP3678" s="30">
        <v>0</v>
      </c>
      <c r="AQ3678" s="30">
        <v>0</v>
      </c>
    </row>
    <row r="3679" spans="1:43" x14ac:dyDescent="0.25">
      <c r="A3679" t="s">
        <v>20647</v>
      </c>
      <c r="B3679" t="s">
        <v>20652</v>
      </c>
      <c r="C3679" s="34">
        <v>10000064479760</v>
      </c>
      <c r="D3679">
        <v>3576865</v>
      </c>
      <c r="E3679" t="s">
        <v>20648</v>
      </c>
      <c r="F3679" t="s">
        <v>20651</v>
      </c>
      <c r="G3679" t="s">
        <v>89</v>
      </c>
      <c r="H3679" t="s">
        <v>90</v>
      </c>
      <c r="I3679" t="s">
        <v>10</v>
      </c>
      <c r="J3679" t="s">
        <v>20650</v>
      </c>
      <c r="K3679">
        <v>0</v>
      </c>
      <c r="L3679" t="s">
        <v>20652</v>
      </c>
      <c r="M3679" t="s">
        <v>20652</v>
      </c>
      <c r="N3679">
        <v>0</v>
      </c>
      <c r="O3679">
        <v>73</v>
      </c>
      <c r="P3679" s="17">
        <v>46022</v>
      </c>
      <c r="Q3679" s="19">
        <v>0</v>
      </c>
      <c r="R3679" t="s">
        <v>24</v>
      </c>
      <c r="S3679" s="17">
        <v>45739</v>
      </c>
      <c r="U3679" s="29">
        <v>0</v>
      </c>
      <c r="V3679" s="29">
        <v>0</v>
      </c>
      <c r="W3679" s="29">
        <v>0</v>
      </c>
      <c r="X3679">
        <v>1</v>
      </c>
      <c r="Y3679" s="33">
        <v>0</v>
      </c>
      <c r="Z3679" s="29">
        <v>0</v>
      </c>
      <c r="AA3679" s="29">
        <v>0</v>
      </c>
      <c r="AB3679" s="29">
        <v>0</v>
      </c>
      <c r="AC3679" s="33">
        <v>0</v>
      </c>
      <c r="AD3679" s="33">
        <v>-351.13026250000001</v>
      </c>
      <c r="AE3679" s="29">
        <v>0</v>
      </c>
      <c r="AG3679" s="29">
        <v>0</v>
      </c>
      <c r="AH3679" s="29">
        <v>0</v>
      </c>
      <c r="AI3679" s="29">
        <v>0</v>
      </c>
      <c r="AJ3679" s="29">
        <v>0</v>
      </c>
      <c r="AK3679" s="29">
        <v>0</v>
      </c>
      <c r="AL3679" s="53">
        <v>1</v>
      </c>
      <c r="AM3679" s="29" t="s">
        <v>20651</v>
      </c>
      <c r="AN3679" s="29" t="s">
        <v>20651</v>
      </c>
      <c r="AO3679" s="29">
        <v>0</v>
      </c>
      <c r="AP3679" s="30">
        <v>0</v>
      </c>
      <c r="AQ3679" s="30">
        <v>0</v>
      </c>
    </row>
    <row r="3680" spans="1:43" x14ac:dyDescent="0.25">
      <c r="A3680" t="s">
        <v>20647</v>
      </c>
      <c r="B3680" t="s">
        <v>20652</v>
      </c>
      <c r="C3680" s="34">
        <v>10000064479760</v>
      </c>
      <c r="D3680">
        <v>3576865</v>
      </c>
      <c r="E3680" t="s">
        <v>20648</v>
      </c>
      <c r="F3680" t="s">
        <v>20651</v>
      </c>
      <c r="G3680" t="s">
        <v>89</v>
      </c>
      <c r="H3680" t="s">
        <v>90</v>
      </c>
      <c r="I3680" t="s">
        <v>10</v>
      </c>
      <c r="J3680" t="s">
        <v>20650</v>
      </c>
      <c r="K3680">
        <v>0</v>
      </c>
      <c r="L3680" t="s">
        <v>20652</v>
      </c>
      <c r="M3680" t="s">
        <v>20652</v>
      </c>
      <c r="N3680">
        <v>0</v>
      </c>
      <c r="O3680">
        <v>73</v>
      </c>
      <c r="P3680" s="17">
        <v>46022</v>
      </c>
      <c r="Q3680" s="19">
        <v>0</v>
      </c>
      <c r="R3680" t="s">
        <v>24</v>
      </c>
      <c r="S3680" s="17">
        <v>45739</v>
      </c>
      <c r="U3680" s="29">
        <v>0</v>
      </c>
      <c r="V3680" s="29">
        <v>0</v>
      </c>
      <c r="W3680" s="29">
        <v>0</v>
      </c>
      <c r="X3680">
        <v>1</v>
      </c>
      <c r="Y3680" s="33">
        <v>0</v>
      </c>
      <c r="Z3680" s="29">
        <v>0</v>
      </c>
      <c r="AA3680" s="29">
        <v>0</v>
      </c>
      <c r="AB3680" s="29">
        <v>0</v>
      </c>
      <c r="AC3680" s="33">
        <v>0</v>
      </c>
      <c r="AD3680" s="33">
        <v>-351.13026250000001</v>
      </c>
      <c r="AE3680" s="29">
        <v>0</v>
      </c>
      <c r="AG3680" s="29">
        <v>0</v>
      </c>
      <c r="AH3680" s="29">
        <v>0</v>
      </c>
      <c r="AI3680" s="29">
        <v>0</v>
      </c>
      <c r="AJ3680" s="29">
        <v>0</v>
      </c>
      <c r="AK3680" s="29">
        <v>0</v>
      </c>
      <c r="AL3680" s="53">
        <v>1</v>
      </c>
      <c r="AM3680" s="29" t="s">
        <v>20651</v>
      </c>
      <c r="AN3680" s="29" t="s">
        <v>20651</v>
      </c>
      <c r="AO3680" s="29">
        <v>0</v>
      </c>
      <c r="AP3680" s="30">
        <v>0</v>
      </c>
      <c r="AQ3680" s="30">
        <v>0</v>
      </c>
    </row>
    <row r="3681" spans="1:43" x14ac:dyDescent="0.25">
      <c r="A3681" t="s">
        <v>20647</v>
      </c>
      <c r="B3681" t="s">
        <v>20652</v>
      </c>
      <c r="C3681" s="34">
        <v>10000064497816</v>
      </c>
      <c r="D3681">
        <v>9134614</v>
      </c>
      <c r="E3681" t="s">
        <v>20648</v>
      </c>
      <c r="F3681" t="s">
        <v>20651</v>
      </c>
      <c r="G3681" t="s">
        <v>89</v>
      </c>
      <c r="H3681" t="s">
        <v>90</v>
      </c>
      <c r="I3681" t="s">
        <v>10</v>
      </c>
      <c r="J3681" t="s">
        <v>20650</v>
      </c>
      <c r="K3681">
        <v>0</v>
      </c>
      <c r="L3681" t="s">
        <v>20652</v>
      </c>
      <c r="M3681" t="s">
        <v>20652</v>
      </c>
      <c r="N3681">
        <v>0</v>
      </c>
      <c r="O3681">
        <v>11</v>
      </c>
      <c r="P3681" s="17">
        <v>46022</v>
      </c>
      <c r="Q3681" s="19">
        <v>0</v>
      </c>
      <c r="R3681" t="s">
        <v>24</v>
      </c>
      <c r="S3681" s="17">
        <v>45740</v>
      </c>
      <c r="U3681" s="29">
        <v>0</v>
      </c>
      <c r="V3681" s="29">
        <v>0</v>
      </c>
      <c r="W3681" s="29">
        <v>0</v>
      </c>
      <c r="X3681">
        <v>1</v>
      </c>
      <c r="Y3681" s="33">
        <v>0</v>
      </c>
      <c r="Z3681" s="29">
        <v>0</v>
      </c>
      <c r="AA3681" s="29">
        <v>0</v>
      </c>
      <c r="AB3681" s="29">
        <v>0</v>
      </c>
      <c r="AC3681" s="33">
        <v>0</v>
      </c>
      <c r="AD3681" s="33">
        <v>-220.84962099999998</v>
      </c>
      <c r="AE3681" s="29">
        <v>0</v>
      </c>
      <c r="AG3681" s="29">
        <v>0</v>
      </c>
      <c r="AH3681" s="29">
        <v>0</v>
      </c>
      <c r="AI3681" s="29">
        <v>0</v>
      </c>
      <c r="AJ3681" s="29">
        <v>0</v>
      </c>
      <c r="AK3681" s="29">
        <v>0</v>
      </c>
      <c r="AL3681" s="53">
        <v>1</v>
      </c>
      <c r="AM3681" s="29" t="s">
        <v>20651</v>
      </c>
      <c r="AN3681" s="29" t="s">
        <v>20651</v>
      </c>
      <c r="AO3681" s="29">
        <v>0</v>
      </c>
      <c r="AP3681" s="30">
        <v>0</v>
      </c>
      <c r="AQ3681" s="30">
        <v>0</v>
      </c>
    </row>
    <row r="3682" spans="1:43" x14ac:dyDescent="0.25">
      <c r="A3682" t="s">
        <v>20647</v>
      </c>
      <c r="B3682" t="s">
        <v>20652</v>
      </c>
      <c r="C3682" s="34">
        <v>10000064497816</v>
      </c>
      <c r="D3682">
        <v>9134614</v>
      </c>
      <c r="E3682" t="s">
        <v>20648</v>
      </c>
      <c r="F3682" t="s">
        <v>20651</v>
      </c>
      <c r="G3682" t="s">
        <v>89</v>
      </c>
      <c r="H3682" t="s">
        <v>90</v>
      </c>
      <c r="I3682" t="s">
        <v>10</v>
      </c>
      <c r="J3682" t="s">
        <v>20650</v>
      </c>
      <c r="K3682">
        <v>0</v>
      </c>
      <c r="L3682" t="s">
        <v>20652</v>
      </c>
      <c r="M3682" t="s">
        <v>20652</v>
      </c>
      <c r="N3682">
        <v>0</v>
      </c>
      <c r="O3682">
        <v>11</v>
      </c>
      <c r="P3682" s="17">
        <v>46022</v>
      </c>
      <c r="Q3682" s="19">
        <v>0</v>
      </c>
      <c r="R3682" t="s">
        <v>24</v>
      </c>
      <c r="S3682" s="17">
        <v>45740</v>
      </c>
      <c r="U3682" s="29">
        <v>0</v>
      </c>
      <c r="V3682" s="29">
        <v>0</v>
      </c>
      <c r="W3682" s="29">
        <v>0</v>
      </c>
      <c r="X3682">
        <v>1</v>
      </c>
      <c r="Y3682" s="33">
        <v>0</v>
      </c>
      <c r="Z3682" s="29">
        <v>0</v>
      </c>
      <c r="AA3682" s="29">
        <v>0</v>
      </c>
      <c r="AB3682" s="29">
        <v>0</v>
      </c>
      <c r="AC3682" s="33">
        <v>0</v>
      </c>
      <c r="AD3682" s="33">
        <v>-220.84962099999998</v>
      </c>
      <c r="AE3682" s="29">
        <v>0</v>
      </c>
      <c r="AG3682" s="29">
        <v>0</v>
      </c>
      <c r="AH3682" s="29">
        <v>0</v>
      </c>
      <c r="AI3682" s="29">
        <v>0</v>
      </c>
      <c r="AJ3682" s="29">
        <v>0</v>
      </c>
      <c r="AK3682" s="29">
        <v>0</v>
      </c>
      <c r="AL3682" s="53">
        <v>1</v>
      </c>
      <c r="AM3682" s="29" t="s">
        <v>20651</v>
      </c>
      <c r="AN3682" s="29" t="s">
        <v>20651</v>
      </c>
      <c r="AO3682" s="29">
        <v>0</v>
      </c>
      <c r="AP3682" s="30">
        <v>0</v>
      </c>
      <c r="AQ3682" s="30">
        <v>0</v>
      </c>
    </row>
    <row r="3683" spans="1:43" x14ac:dyDescent="0.25">
      <c r="A3683" t="s">
        <v>20647</v>
      </c>
      <c r="B3683" t="s">
        <v>20652</v>
      </c>
      <c r="C3683" s="34">
        <v>10000064505033</v>
      </c>
      <c r="D3683">
        <v>9137522</v>
      </c>
      <c r="E3683" t="s">
        <v>20648</v>
      </c>
      <c r="F3683" t="s">
        <v>20651</v>
      </c>
      <c r="G3683" t="s">
        <v>89</v>
      </c>
      <c r="H3683" t="s">
        <v>90</v>
      </c>
      <c r="I3683" t="s">
        <v>10</v>
      </c>
      <c r="J3683" t="s">
        <v>20650</v>
      </c>
      <c r="K3683">
        <v>0</v>
      </c>
      <c r="L3683" t="s">
        <v>20652</v>
      </c>
      <c r="M3683" t="s">
        <v>20652</v>
      </c>
      <c r="N3683">
        <v>0</v>
      </c>
      <c r="O3683">
        <v>30</v>
      </c>
      <c r="P3683" s="17">
        <v>46022</v>
      </c>
      <c r="Q3683" s="19">
        <v>0</v>
      </c>
      <c r="R3683" t="s">
        <v>24</v>
      </c>
      <c r="S3683" s="17">
        <v>45740</v>
      </c>
      <c r="U3683" s="29">
        <v>0</v>
      </c>
      <c r="V3683" s="29">
        <v>0</v>
      </c>
      <c r="W3683" s="29">
        <v>0</v>
      </c>
      <c r="X3683">
        <v>1</v>
      </c>
      <c r="Y3683" s="33">
        <v>0</v>
      </c>
      <c r="Z3683" s="29">
        <v>0</v>
      </c>
      <c r="AA3683" s="29">
        <v>0</v>
      </c>
      <c r="AB3683" s="29">
        <v>0</v>
      </c>
      <c r="AC3683" s="33">
        <v>0</v>
      </c>
      <c r="AD3683" s="33">
        <v>-213.73</v>
      </c>
      <c r="AE3683" s="29">
        <v>0</v>
      </c>
      <c r="AG3683" s="29">
        <v>0</v>
      </c>
      <c r="AH3683" s="29">
        <v>0</v>
      </c>
      <c r="AI3683" s="29">
        <v>0</v>
      </c>
      <c r="AJ3683" s="29">
        <v>0</v>
      </c>
      <c r="AK3683" s="29">
        <v>0</v>
      </c>
      <c r="AL3683" s="53">
        <v>1</v>
      </c>
      <c r="AM3683" s="29" t="s">
        <v>20651</v>
      </c>
      <c r="AN3683" s="29" t="s">
        <v>20651</v>
      </c>
      <c r="AO3683" s="29">
        <v>0</v>
      </c>
      <c r="AP3683" s="30">
        <v>0</v>
      </c>
      <c r="AQ3683" s="30">
        <v>0</v>
      </c>
    </row>
    <row r="3684" spans="1:43" x14ac:dyDescent="0.25">
      <c r="A3684" t="s">
        <v>20647</v>
      </c>
      <c r="B3684" t="s">
        <v>20652</v>
      </c>
      <c r="C3684" s="34">
        <v>10000064505035</v>
      </c>
      <c r="D3684">
        <v>9137523</v>
      </c>
      <c r="E3684" t="s">
        <v>20648</v>
      </c>
      <c r="F3684" t="s">
        <v>20651</v>
      </c>
      <c r="G3684" t="s">
        <v>89</v>
      </c>
      <c r="H3684" t="s">
        <v>90</v>
      </c>
      <c r="I3684" t="s">
        <v>10</v>
      </c>
      <c r="J3684" t="s">
        <v>20650</v>
      </c>
      <c r="K3684">
        <v>0</v>
      </c>
      <c r="L3684" t="s">
        <v>20652</v>
      </c>
      <c r="M3684" t="s">
        <v>20652</v>
      </c>
      <c r="N3684">
        <v>0</v>
      </c>
      <c r="O3684">
        <v>31</v>
      </c>
      <c r="P3684" s="17">
        <v>46022</v>
      </c>
      <c r="Q3684" s="19">
        <v>0</v>
      </c>
      <c r="R3684" t="s">
        <v>24</v>
      </c>
      <c r="S3684" s="17">
        <v>45740</v>
      </c>
      <c r="U3684" s="29">
        <v>0</v>
      </c>
      <c r="V3684" s="29">
        <v>0</v>
      </c>
      <c r="W3684" s="29">
        <v>0</v>
      </c>
      <c r="X3684">
        <v>1</v>
      </c>
      <c r="Y3684" s="33">
        <v>0</v>
      </c>
      <c r="Z3684" s="29">
        <v>0</v>
      </c>
      <c r="AA3684" s="29">
        <v>0</v>
      </c>
      <c r="AB3684" s="29">
        <v>0</v>
      </c>
      <c r="AC3684" s="33">
        <v>0</v>
      </c>
      <c r="AD3684" s="33">
        <v>-213.73</v>
      </c>
      <c r="AE3684" s="29">
        <v>0</v>
      </c>
      <c r="AG3684" s="29">
        <v>0</v>
      </c>
      <c r="AH3684" s="29">
        <v>0</v>
      </c>
      <c r="AI3684" s="29">
        <v>0</v>
      </c>
      <c r="AJ3684" s="29">
        <v>0</v>
      </c>
      <c r="AK3684" s="29">
        <v>0</v>
      </c>
      <c r="AL3684" s="53">
        <v>1</v>
      </c>
      <c r="AM3684" s="29" t="s">
        <v>20651</v>
      </c>
      <c r="AN3684" s="29" t="s">
        <v>20651</v>
      </c>
      <c r="AO3684" s="29">
        <v>0</v>
      </c>
      <c r="AP3684" s="30">
        <v>0</v>
      </c>
      <c r="AQ3684" s="30">
        <v>0</v>
      </c>
    </row>
    <row r="3685" spans="1:43" x14ac:dyDescent="0.25">
      <c r="A3685" t="s">
        <v>20647</v>
      </c>
      <c r="B3685" t="s">
        <v>20652</v>
      </c>
      <c r="C3685" s="34">
        <v>10000064505039</v>
      </c>
      <c r="D3685">
        <v>9137521</v>
      </c>
      <c r="E3685" t="s">
        <v>20648</v>
      </c>
      <c r="F3685" t="s">
        <v>20651</v>
      </c>
      <c r="G3685" t="s">
        <v>89</v>
      </c>
      <c r="H3685" t="s">
        <v>90</v>
      </c>
      <c r="I3685" t="s">
        <v>10</v>
      </c>
      <c r="J3685" t="s">
        <v>20650</v>
      </c>
      <c r="K3685">
        <v>0</v>
      </c>
      <c r="L3685" t="s">
        <v>20652</v>
      </c>
      <c r="M3685" t="s">
        <v>20652</v>
      </c>
      <c r="N3685">
        <v>0</v>
      </c>
      <c r="O3685">
        <v>32</v>
      </c>
      <c r="P3685" s="17">
        <v>46022</v>
      </c>
      <c r="Q3685" s="19">
        <v>0</v>
      </c>
      <c r="R3685" t="s">
        <v>24</v>
      </c>
      <c r="S3685" s="17">
        <v>45740</v>
      </c>
      <c r="U3685" s="29">
        <v>0</v>
      </c>
      <c r="V3685" s="29">
        <v>0</v>
      </c>
      <c r="W3685" s="29">
        <v>0</v>
      </c>
      <c r="X3685">
        <v>1</v>
      </c>
      <c r="Y3685" s="33">
        <v>0</v>
      </c>
      <c r="Z3685" s="29">
        <v>0</v>
      </c>
      <c r="AA3685" s="29">
        <v>0</v>
      </c>
      <c r="AB3685" s="29">
        <v>0</v>
      </c>
      <c r="AC3685" s="33">
        <v>0</v>
      </c>
      <c r="AD3685" s="33">
        <v>-213.73</v>
      </c>
      <c r="AE3685" s="29">
        <v>0</v>
      </c>
      <c r="AG3685" s="29">
        <v>0</v>
      </c>
      <c r="AH3685" s="29">
        <v>0</v>
      </c>
      <c r="AI3685" s="29">
        <v>0</v>
      </c>
      <c r="AJ3685" s="29">
        <v>0</v>
      </c>
      <c r="AK3685" s="29">
        <v>0</v>
      </c>
      <c r="AL3685" s="53">
        <v>1</v>
      </c>
      <c r="AM3685" s="29" t="s">
        <v>20651</v>
      </c>
      <c r="AN3685" s="29" t="s">
        <v>20651</v>
      </c>
      <c r="AO3685" s="29">
        <v>0</v>
      </c>
      <c r="AP3685" s="30">
        <v>0</v>
      </c>
      <c r="AQ3685" s="30">
        <v>0</v>
      </c>
    </row>
    <row r="3686" spans="1:43" x14ac:dyDescent="0.25">
      <c r="A3686" t="s">
        <v>20647</v>
      </c>
      <c r="B3686" t="s">
        <v>20652</v>
      </c>
      <c r="C3686" s="34">
        <v>10000064522931</v>
      </c>
      <c r="D3686">
        <v>3578607</v>
      </c>
      <c r="E3686" t="s">
        <v>20648</v>
      </c>
      <c r="F3686" t="s">
        <v>20651</v>
      </c>
      <c r="G3686" t="s">
        <v>89</v>
      </c>
      <c r="H3686" t="s">
        <v>90</v>
      </c>
      <c r="I3686" t="s">
        <v>10</v>
      </c>
      <c r="J3686" t="s">
        <v>20650</v>
      </c>
      <c r="K3686">
        <v>0</v>
      </c>
      <c r="L3686" t="s">
        <v>20652</v>
      </c>
      <c r="M3686" t="s">
        <v>20652</v>
      </c>
      <c r="N3686">
        <v>0</v>
      </c>
      <c r="O3686">
        <v>79</v>
      </c>
      <c r="P3686" s="17">
        <v>46022</v>
      </c>
      <c r="Q3686" s="19">
        <v>0</v>
      </c>
      <c r="R3686" t="s">
        <v>24</v>
      </c>
      <c r="S3686" s="17">
        <v>45740</v>
      </c>
      <c r="U3686" s="29">
        <v>0</v>
      </c>
      <c r="V3686" s="29">
        <v>0</v>
      </c>
      <c r="W3686" s="29">
        <v>0</v>
      </c>
      <c r="X3686">
        <v>1</v>
      </c>
      <c r="Y3686" s="33">
        <v>0</v>
      </c>
      <c r="Z3686" s="29">
        <v>0</v>
      </c>
      <c r="AA3686" s="29">
        <v>0</v>
      </c>
      <c r="AB3686" s="29">
        <v>0</v>
      </c>
      <c r="AC3686" s="33">
        <v>0</v>
      </c>
      <c r="AD3686" s="33">
        <v>-260.99793150000005</v>
      </c>
      <c r="AE3686" s="29">
        <v>0</v>
      </c>
      <c r="AG3686" s="29">
        <v>0</v>
      </c>
      <c r="AH3686" s="29">
        <v>0</v>
      </c>
      <c r="AI3686" s="29">
        <v>0</v>
      </c>
      <c r="AJ3686" s="29">
        <v>0</v>
      </c>
      <c r="AK3686" s="29">
        <v>0</v>
      </c>
      <c r="AL3686" s="53">
        <v>1</v>
      </c>
      <c r="AM3686" s="29" t="s">
        <v>20651</v>
      </c>
      <c r="AN3686" s="29" t="s">
        <v>20651</v>
      </c>
      <c r="AO3686" s="29">
        <v>0</v>
      </c>
      <c r="AP3686" s="30">
        <v>0</v>
      </c>
      <c r="AQ3686" s="30">
        <v>0</v>
      </c>
    </row>
    <row r="3687" spans="1:43" x14ac:dyDescent="0.25">
      <c r="A3687" t="s">
        <v>20647</v>
      </c>
      <c r="B3687" t="s">
        <v>20652</v>
      </c>
      <c r="C3687" s="34">
        <v>10000064522931</v>
      </c>
      <c r="D3687">
        <v>3578607</v>
      </c>
      <c r="E3687" t="s">
        <v>20648</v>
      </c>
      <c r="F3687" t="s">
        <v>20651</v>
      </c>
      <c r="G3687" t="s">
        <v>89</v>
      </c>
      <c r="H3687" t="s">
        <v>90</v>
      </c>
      <c r="I3687" t="s">
        <v>10</v>
      </c>
      <c r="J3687" t="s">
        <v>20650</v>
      </c>
      <c r="K3687">
        <v>0</v>
      </c>
      <c r="L3687" t="s">
        <v>20652</v>
      </c>
      <c r="M3687" t="s">
        <v>20652</v>
      </c>
      <c r="N3687">
        <v>0</v>
      </c>
      <c r="O3687">
        <v>79</v>
      </c>
      <c r="P3687" s="17">
        <v>46022</v>
      </c>
      <c r="Q3687" s="19">
        <v>0</v>
      </c>
      <c r="R3687" t="s">
        <v>24</v>
      </c>
      <c r="S3687" s="17">
        <v>45740</v>
      </c>
      <c r="U3687" s="29">
        <v>0</v>
      </c>
      <c r="V3687" s="29">
        <v>0</v>
      </c>
      <c r="W3687" s="29">
        <v>0</v>
      </c>
      <c r="X3687">
        <v>1</v>
      </c>
      <c r="Y3687" s="33">
        <v>0</v>
      </c>
      <c r="Z3687" s="29">
        <v>0</v>
      </c>
      <c r="AA3687" s="29">
        <v>0</v>
      </c>
      <c r="AB3687" s="29">
        <v>0</v>
      </c>
      <c r="AC3687" s="33">
        <v>0</v>
      </c>
      <c r="AD3687" s="33">
        <v>-260.99793150000005</v>
      </c>
      <c r="AE3687" s="29">
        <v>0</v>
      </c>
      <c r="AG3687" s="29">
        <v>0</v>
      </c>
      <c r="AH3687" s="29">
        <v>0</v>
      </c>
      <c r="AI3687" s="29">
        <v>0</v>
      </c>
      <c r="AJ3687" s="29">
        <v>0</v>
      </c>
      <c r="AK3687" s="29">
        <v>0</v>
      </c>
      <c r="AL3687" s="53">
        <v>1</v>
      </c>
      <c r="AM3687" s="29" t="s">
        <v>20651</v>
      </c>
      <c r="AN3687" s="29" t="s">
        <v>20651</v>
      </c>
      <c r="AO3687" s="29">
        <v>0</v>
      </c>
      <c r="AP3687" s="30">
        <v>0</v>
      </c>
      <c r="AQ3687" s="30">
        <v>0</v>
      </c>
    </row>
    <row r="3688" spans="1:43" x14ac:dyDescent="0.25">
      <c r="A3688" t="s">
        <v>20647</v>
      </c>
      <c r="B3688" t="s">
        <v>20652</v>
      </c>
      <c r="C3688" s="34">
        <v>10000064522933</v>
      </c>
      <c r="D3688">
        <v>3578606</v>
      </c>
      <c r="E3688" t="s">
        <v>20648</v>
      </c>
      <c r="F3688" t="s">
        <v>20651</v>
      </c>
      <c r="G3688" t="s">
        <v>89</v>
      </c>
      <c r="H3688" t="s">
        <v>90</v>
      </c>
      <c r="I3688" t="s">
        <v>10</v>
      </c>
      <c r="J3688" t="s">
        <v>20650</v>
      </c>
      <c r="K3688">
        <v>0</v>
      </c>
      <c r="L3688" t="s">
        <v>20652</v>
      </c>
      <c r="M3688" t="s">
        <v>20652</v>
      </c>
      <c r="N3688">
        <v>0</v>
      </c>
      <c r="O3688">
        <v>80</v>
      </c>
      <c r="P3688" s="17">
        <v>46022</v>
      </c>
      <c r="Q3688" s="19">
        <v>0</v>
      </c>
      <c r="R3688" t="s">
        <v>24</v>
      </c>
      <c r="S3688" s="17">
        <v>45740</v>
      </c>
      <c r="U3688" s="29">
        <v>0</v>
      </c>
      <c r="V3688" s="29">
        <v>0</v>
      </c>
      <c r="W3688" s="29">
        <v>0</v>
      </c>
      <c r="X3688">
        <v>1</v>
      </c>
      <c r="Y3688" s="33">
        <v>0</v>
      </c>
      <c r="Z3688" s="29">
        <v>0</v>
      </c>
      <c r="AA3688" s="29">
        <v>0</v>
      </c>
      <c r="AB3688" s="29">
        <v>0</v>
      </c>
      <c r="AC3688" s="33">
        <v>0</v>
      </c>
      <c r="AD3688" s="33">
        <v>-260.99793150000005</v>
      </c>
      <c r="AE3688" s="29">
        <v>0</v>
      </c>
      <c r="AG3688" s="29">
        <v>0</v>
      </c>
      <c r="AH3688" s="29">
        <v>0</v>
      </c>
      <c r="AI3688" s="29">
        <v>0</v>
      </c>
      <c r="AJ3688" s="29">
        <v>0</v>
      </c>
      <c r="AK3688" s="29">
        <v>0</v>
      </c>
      <c r="AL3688" s="53">
        <v>1</v>
      </c>
      <c r="AM3688" s="29" t="s">
        <v>20651</v>
      </c>
      <c r="AN3688" s="29" t="s">
        <v>20651</v>
      </c>
      <c r="AO3688" s="29">
        <v>0</v>
      </c>
      <c r="AP3688" s="30">
        <v>0</v>
      </c>
      <c r="AQ3688" s="30">
        <v>0</v>
      </c>
    </row>
    <row r="3689" spans="1:43" x14ac:dyDescent="0.25">
      <c r="A3689" t="s">
        <v>20647</v>
      </c>
      <c r="B3689" t="s">
        <v>20652</v>
      </c>
      <c r="C3689" s="34">
        <v>10000064522933</v>
      </c>
      <c r="D3689">
        <v>3578606</v>
      </c>
      <c r="E3689" t="s">
        <v>20648</v>
      </c>
      <c r="F3689" t="s">
        <v>20651</v>
      </c>
      <c r="G3689" t="s">
        <v>89</v>
      </c>
      <c r="H3689" t="s">
        <v>90</v>
      </c>
      <c r="I3689" t="s">
        <v>10</v>
      </c>
      <c r="J3689" t="s">
        <v>20650</v>
      </c>
      <c r="K3689">
        <v>0</v>
      </c>
      <c r="L3689" t="s">
        <v>20652</v>
      </c>
      <c r="M3689" t="s">
        <v>20652</v>
      </c>
      <c r="N3689">
        <v>0</v>
      </c>
      <c r="O3689">
        <v>80</v>
      </c>
      <c r="P3689" s="17">
        <v>46022</v>
      </c>
      <c r="Q3689" s="19">
        <v>0</v>
      </c>
      <c r="R3689" t="s">
        <v>24</v>
      </c>
      <c r="S3689" s="17">
        <v>45740</v>
      </c>
      <c r="U3689" s="29">
        <v>0</v>
      </c>
      <c r="V3689" s="29">
        <v>0</v>
      </c>
      <c r="W3689" s="29">
        <v>0</v>
      </c>
      <c r="X3689">
        <v>1</v>
      </c>
      <c r="Y3689" s="33">
        <v>0</v>
      </c>
      <c r="Z3689" s="29">
        <v>0</v>
      </c>
      <c r="AA3689" s="29">
        <v>0</v>
      </c>
      <c r="AB3689" s="29">
        <v>0</v>
      </c>
      <c r="AC3689" s="33">
        <v>0</v>
      </c>
      <c r="AD3689" s="33">
        <v>-260.99793150000005</v>
      </c>
      <c r="AE3689" s="29">
        <v>0</v>
      </c>
      <c r="AG3689" s="29">
        <v>0</v>
      </c>
      <c r="AH3689" s="29">
        <v>0</v>
      </c>
      <c r="AI3689" s="29">
        <v>0</v>
      </c>
      <c r="AJ3689" s="29">
        <v>0</v>
      </c>
      <c r="AK3689" s="29">
        <v>0</v>
      </c>
      <c r="AL3689" s="53">
        <v>1</v>
      </c>
      <c r="AM3689" s="29" t="s">
        <v>20651</v>
      </c>
      <c r="AN3689" s="29" t="s">
        <v>20651</v>
      </c>
      <c r="AO3689" s="29">
        <v>0</v>
      </c>
      <c r="AP3689" s="30">
        <v>0</v>
      </c>
      <c r="AQ3689" s="30">
        <v>0</v>
      </c>
    </row>
    <row r="3690" spans="1:43" x14ac:dyDescent="0.25">
      <c r="A3690" t="s">
        <v>20647</v>
      </c>
      <c r="B3690" t="s">
        <v>20652</v>
      </c>
      <c r="C3690" s="34">
        <v>10000064524698</v>
      </c>
      <c r="D3690">
        <v>9144454</v>
      </c>
      <c r="E3690" t="s">
        <v>20648</v>
      </c>
      <c r="F3690" t="s">
        <v>20651</v>
      </c>
      <c r="G3690" t="s">
        <v>89</v>
      </c>
      <c r="H3690" t="s">
        <v>90</v>
      </c>
      <c r="I3690" t="s">
        <v>10</v>
      </c>
      <c r="J3690" t="s">
        <v>20650</v>
      </c>
      <c r="K3690">
        <v>0</v>
      </c>
      <c r="L3690" t="s">
        <v>20652</v>
      </c>
      <c r="M3690" t="s">
        <v>20652</v>
      </c>
      <c r="N3690">
        <v>0</v>
      </c>
      <c r="O3690">
        <v>13</v>
      </c>
      <c r="P3690" s="17">
        <v>46022</v>
      </c>
      <c r="Q3690" s="19">
        <v>0</v>
      </c>
      <c r="R3690" t="s">
        <v>24</v>
      </c>
      <c r="S3690" s="17">
        <v>45740</v>
      </c>
      <c r="U3690" s="29">
        <v>0</v>
      </c>
      <c r="V3690" s="29">
        <v>0</v>
      </c>
      <c r="W3690" s="29">
        <v>0</v>
      </c>
      <c r="X3690">
        <v>1</v>
      </c>
      <c r="Y3690" s="33">
        <v>0</v>
      </c>
      <c r="Z3690" s="29">
        <v>0</v>
      </c>
      <c r="AA3690" s="29">
        <v>0</v>
      </c>
      <c r="AB3690" s="29">
        <v>0</v>
      </c>
      <c r="AC3690" s="33">
        <v>0</v>
      </c>
      <c r="AD3690" s="33">
        <v>-232.08217149999999</v>
      </c>
      <c r="AE3690" s="29">
        <v>0</v>
      </c>
      <c r="AG3690" s="29">
        <v>0</v>
      </c>
      <c r="AH3690" s="29">
        <v>0</v>
      </c>
      <c r="AI3690" s="29">
        <v>0</v>
      </c>
      <c r="AJ3690" s="29">
        <v>0</v>
      </c>
      <c r="AK3690" s="29">
        <v>0</v>
      </c>
      <c r="AL3690" s="53">
        <v>1</v>
      </c>
      <c r="AM3690" s="29" t="s">
        <v>20651</v>
      </c>
      <c r="AN3690" s="29" t="s">
        <v>20651</v>
      </c>
      <c r="AO3690" s="29">
        <v>0</v>
      </c>
      <c r="AP3690" s="30">
        <v>0</v>
      </c>
      <c r="AQ3690" s="30">
        <v>0</v>
      </c>
    </row>
    <row r="3691" spans="1:43" x14ac:dyDescent="0.25">
      <c r="A3691" t="s">
        <v>20647</v>
      </c>
      <c r="B3691" t="s">
        <v>20652</v>
      </c>
      <c r="C3691" s="34">
        <v>10000064524698</v>
      </c>
      <c r="D3691">
        <v>9144454</v>
      </c>
      <c r="E3691" t="s">
        <v>20648</v>
      </c>
      <c r="F3691" t="s">
        <v>20651</v>
      </c>
      <c r="G3691" t="s">
        <v>89</v>
      </c>
      <c r="H3691" t="s">
        <v>90</v>
      </c>
      <c r="I3691" t="s">
        <v>10</v>
      </c>
      <c r="J3691" t="s">
        <v>20650</v>
      </c>
      <c r="K3691">
        <v>0</v>
      </c>
      <c r="L3691" t="s">
        <v>20652</v>
      </c>
      <c r="M3691" t="s">
        <v>20652</v>
      </c>
      <c r="N3691">
        <v>0</v>
      </c>
      <c r="O3691">
        <v>13</v>
      </c>
      <c r="P3691" s="17">
        <v>46022</v>
      </c>
      <c r="Q3691" s="19">
        <v>0</v>
      </c>
      <c r="R3691" t="s">
        <v>24</v>
      </c>
      <c r="S3691" s="17">
        <v>45740</v>
      </c>
      <c r="U3691" s="29">
        <v>0</v>
      </c>
      <c r="V3691" s="29">
        <v>0</v>
      </c>
      <c r="W3691" s="29">
        <v>0</v>
      </c>
      <c r="X3691">
        <v>1</v>
      </c>
      <c r="Y3691" s="33">
        <v>0</v>
      </c>
      <c r="Z3691" s="29">
        <v>0</v>
      </c>
      <c r="AA3691" s="29">
        <v>0</v>
      </c>
      <c r="AB3691" s="29">
        <v>0</v>
      </c>
      <c r="AC3691" s="33">
        <v>0</v>
      </c>
      <c r="AD3691" s="33">
        <v>-232.08217149999999</v>
      </c>
      <c r="AE3691" s="29">
        <v>0</v>
      </c>
      <c r="AG3691" s="29">
        <v>0</v>
      </c>
      <c r="AH3691" s="29">
        <v>0</v>
      </c>
      <c r="AI3691" s="29">
        <v>0</v>
      </c>
      <c r="AJ3691" s="29">
        <v>0</v>
      </c>
      <c r="AK3691" s="29">
        <v>0</v>
      </c>
      <c r="AL3691" s="53">
        <v>1</v>
      </c>
      <c r="AM3691" s="29" t="s">
        <v>20651</v>
      </c>
      <c r="AN3691" s="29" t="s">
        <v>20651</v>
      </c>
      <c r="AO3691" s="29">
        <v>0</v>
      </c>
      <c r="AP3691" s="30">
        <v>0</v>
      </c>
      <c r="AQ3691" s="30">
        <v>0</v>
      </c>
    </row>
    <row r="3692" spans="1:43" x14ac:dyDescent="0.25">
      <c r="A3692" t="s">
        <v>20647</v>
      </c>
      <c r="B3692" t="s">
        <v>20652</v>
      </c>
      <c r="C3692" s="34">
        <v>10000064532331</v>
      </c>
      <c r="D3692">
        <v>3578958</v>
      </c>
      <c r="E3692" t="s">
        <v>20648</v>
      </c>
      <c r="F3692" t="s">
        <v>20651</v>
      </c>
      <c r="G3692" t="s">
        <v>89</v>
      </c>
      <c r="H3692" t="s">
        <v>90</v>
      </c>
      <c r="I3692" t="s">
        <v>137</v>
      </c>
      <c r="J3692" t="s">
        <v>20650</v>
      </c>
      <c r="K3692">
        <v>0</v>
      </c>
      <c r="L3692" t="s">
        <v>20652</v>
      </c>
      <c r="M3692" t="s">
        <v>20652</v>
      </c>
      <c r="N3692">
        <v>0</v>
      </c>
      <c r="O3692">
        <v>3</v>
      </c>
      <c r="P3692" s="17">
        <v>46022</v>
      </c>
      <c r="Q3692" s="19">
        <v>0</v>
      </c>
      <c r="R3692" t="s">
        <v>24</v>
      </c>
      <c r="S3692" s="17">
        <v>45741</v>
      </c>
      <c r="U3692" s="29">
        <v>0</v>
      </c>
      <c r="V3692" s="29">
        <v>0</v>
      </c>
      <c r="W3692" s="29">
        <v>0</v>
      </c>
      <c r="X3692">
        <v>1</v>
      </c>
      <c r="Y3692" s="33">
        <v>0</v>
      </c>
      <c r="Z3692" s="29">
        <v>0</v>
      </c>
      <c r="AA3692" s="29">
        <v>0</v>
      </c>
      <c r="AB3692" s="29">
        <v>0</v>
      </c>
      <c r="AC3692" s="33">
        <v>0</v>
      </c>
      <c r="AD3692" s="33">
        <v>-162.24125000000001</v>
      </c>
      <c r="AE3692" s="29">
        <v>0</v>
      </c>
      <c r="AG3692" s="29">
        <v>0</v>
      </c>
      <c r="AH3692" s="29">
        <v>0</v>
      </c>
      <c r="AI3692" s="29">
        <v>0</v>
      </c>
      <c r="AJ3692" s="29">
        <v>0</v>
      </c>
      <c r="AK3692" s="29">
        <v>0</v>
      </c>
      <c r="AL3692" s="53">
        <v>1</v>
      </c>
      <c r="AM3692" s="29" t="s">
        <v>20651</v>
      </c>
      <c r="AN3692" s="29" t="s">
        <v>20651</v>
      </c>
      <c r="AO3692" s="29">
        <v>0</v>
      </c>
      <c r="AP3692" s="30">
        <v>0</v>
      </c>
      <c r="AQ3692" s="30">
        <v>0</v>
      </c>
    </row>
    <row r="3693" spans="1:43" x14ac:dyDescent="0.25">
      <c r="A3693" t="s">
        <v>20647</v>
      </c>
      <c r="B3693" t="s">
        <v>20652</v>
      </c>
      <c r="C3693" s="34">
        <v>10000064532331</v>
      </c>
      <c r="D3693">
        <v>3578958</v>
      </c>
      <c r="E3693" t="s">
        <v>20648</v>
      </c>
      <c r="F3693" t="s">
        <v>20651</v>
      </c>
      <c r="G3693" t="s">
        <v>89</v>
      </c>
      <c r="H3693" t="s">
        <v>90</v>
      </c>
      <c r="I3693" t="s">
        <v>137</v>
      </c>
      <c r="J3693" t="s">
        <v>20650</v>
      </c>
      <c r="K3693">
        <v>0</v>
      </c>
      <c r="L3693" t="s">
        <v>20652</v>
      </c>
      <c r="M3693" t="s">
        <v>20652</v>
      </c>
      <c r="N3693">
        <v>0</v>
      </c>
      <c r="O3693">
        <v>3</v>
      </c>
      <c r="P3693" s="17">
        <v>46022</v>
      </c>
      <c r="Q3693" s="19">
        <v>0</v>
      </c>
      <c r="R3693" t="s">
        <v>24</v>
      </c>
      <c r="S3693" s="17">
        <v>45741</v>
      </c>
      <c r="U3693" s="29">
        <v>0</v>
      </c>
      <c r="V3693" s="29">
        <v>0</v>
      </c>
      <c r="W3693" s="29">
        <v>0</v>
      </c>
      <c r="X3693">
        <v>1</v>
      </c>
      <c r="Y3693" s="33">
        <v>0</v>
      </c>
      <c r="Z3693" s="29">
        <v>0</v>
      </c>
      <c r="AA3693" s="29">
        <v>0</v>
      </c>
      <c r="AB3693" s="29">
        <v>0</v>
      </c>
      <c r="AC3693" s="33">
        <v>0</v>
      </c>
      <c r="AD3693" s="33">
        <v>-162.24125000000001</v>
      </c>
      <c r="AE3693" s="29">
        <v>0</v>
      </c>
      <c r="AG3693" s="29">
        <v>0</v>
      </c>
      <c r="AH3693" s="29">
        <v>0</v>
      </c>
      <c r="AI3693" s="29">
        <v>0</v>
      </c>
      <c r="AJ3693" s="29">
        <v>0</v>
      </c>
      <c r="AK3693" s="29">
        <v>0</v>
      </c>
      <c r="AL3693" s="53">
        <v>1</v>
      </c>
      <c r="AM3693" s="29" t="s">
        <v>20651</v>
      </c>
      <c r="AN3693" s="29" t="s">
        <v>20651</v>
      </c>
      <c r="AO3693" s="29">
        <v>0</v>
      </c>
      <c r="AP3693" s="30">
        <v>0</v>
      </c>
      <c r="AQ3693" s="30">
        <v>0</v>
      </c>
    </row>
    <row r="3694" spans="1:43" x14ac:dyDescent="0.25">
      <c r="A3694" t="s">
        <v>20647</v>
      </c>
      <c r="B3694" t="s">
        <v>20652</v>
      </c>
      <c r="C3694" s="34">
        <v>10000064532332</v>
      </c>
      <c r="D3694">
        <v>3578956</v>
      </c>
      <c r="E3694" t="s">
        <v>20648</v>
      </c>
      <c r="F3694" t="s">
        <v>20651</v>
      </c>
      <c r="G3694" t="s">
        <v>89</v>
      </c>
      <c r="H3694" t="s">
        <v>90</v>
      </c>
      <c r="I3694" t="s">
        <v>137</v>
      </c>
      <c r="J3694" t="s">
        <v>20650</v>
      </c>
      <c r="K3694">
        <v>0</v>
      </c>
      <c r="L3694" t="s">
        <v>20652</v>
      </c>
      <c r="M3694" t="s">
        <v>20652</v>
      </c>
      <c r="N3694">
        <v>0</v>
      </c>
      <c r="O3694">
        <v>5</v>
      </c>
      <c r="P3694" s="17">
        <v>46022</v>
      </c>
      <c r="Q3694" s="19">
        <v>0</v>
      </c>
      <c r="R3694" t="s">
        <v>24</v>
      </c>
      <c r="S3694" s="17">
        <v>45741</v>
      </c>
      <c r="U3694" s="29">
        <v>0</v>
      </c>
      <c r="V3694" s="29">
        <v>0</v>
      </c>
      <c r="W3694" s="29">
        <v>0</v>
      </c>
      <c r="X3694">
        <v>1</v>
      </c>
      <c r="Y3694" s="33">
        <v>0</v>
      </c>
      <c r="Z3694" s="29">
        <v>0</v>
      </c>
      <c r="AA3694" s="29">
        <v>0</v>
      </c>
      <c r="AB3694" s="29">
        <v>0</v>
      </c>
      <c r="AC3694" s="33">
        <v>0</v>
      </c>
      <c r="AD3694" s="33">
        <v>-162.24125000000001</v>
      </c>
      <c r="AE3694" s="29">
        <v>0</v>
      </c>
      <c r="AG3694" s="29">
        <v>0</v>
      </c>
      <c r="AH3694" s="29">
        <v>0</v>
      </c>
      <c r="AI3694" s="29">
        <v>0</v>
      </c>
      <c r="AJ3694" s="29">
        <v>0</v>
      </c>
      <c r="AK3694" s="29">
        <v>0</v>
      </c>
      <c r="AL3694" s="53">
        <v>1</v>
      </c>
      <c r="AM3694" s="29" t="s">
        <v>20651</v>
      </c>
      <c r="AN3694" s="29" t="s">
        <v>20651</v>
      </c>
      <c r="AO3694" s="29">
        <v>0</v>
      </c>
      <c r="AP3694" s="30">
        <v>0</v>
      </c>
      <c r="AQ3694" s="30">
        <v>0</v>
      </c>
    </row>
    <row r="3695" spans="1:43" x14ac:dyDescent="0.25">
      <c r="A3695" t="s">
        <v>20647</v>
      </c>
      <c r="B3695" t="s">
        <v>20652</v>
      </c>
      <c r="C3695" s="34">
        <v>10000064532332</v>
      </c>
      <c r="D3695">
        <v>3578956</v>
      </c>
      <c r="E3695" t="s">
        <v>20648</v>
      </c>
      <c r="F3695" t="s">
        <v>20651</v>
      </c>
      <c r="G3695" t="s">
        <v>89</v>
      </c>
      <c r="H3695" t="s">
        <v>90</v>
      </c>
      <c r="I3695" t="s">
        <v>137</v>
      </c>
      <c r="J3695" t="s">
        <v>20650</v>
      </c>
      <c r="K3695">
        <v>0</v>
      </c>
      <c r="L3695" t="s">
        <v>20652</v>
      </c>
      <c r="M3695" t="s">
        <v>20652</v>
      </c>
      <c r="N3695">
        <v>0</v>
      </c>
      <c r="O3695">
        <v>5</v>
      </c>
      <c r="P3695" s="17">
        <v>46022</v>
      </c>
      <c r="Q3695" s="19">
        <v>0</v>
      </c>
      <c r="R3695" t="s">
        <v>24</v>
      </c>
      <c r="S3695" s="17">
        <v>45741</v>
      </c>
      <c r="U3695" s="29">
        <v>0</v>
      </c>
      <c r="V3695" s="29">
        <v>0</v>
      </c>
      <c r="W3695" s="29">
        <v>0</v>
      </c>
      <c r="X3695">
        <v>1</v>
      </c>
      <c r="Y3695" s="33">
        <v>0</v>
      </c>
      <c r="Z3695" s="29">
        <v>0</v>
      </c>
      <c r="AA3695" s="29">
        <v>0</v>
      </c>
      <c r="AB3695" s="29">
        <v>0</v>
      </c>
      <c r="AC3695" s="33">
        <v>0</v>
      </c>
      <c r="AD3695" s="33">
        <v>-162.24125000000001</v>
      </c>
      <c r="AE3695" s="29">
        <v>0</v>
      </c>
      <c r="AG3695" s="29">
        <v>0</v>
      </c>
      <c r="AH3695" s="29">
        <v>0</v>
      </c>
      <c r="AI3695" s="29">
        <v>0</v>
      </c>
      <c r="AJ3695" s="29">
        <v>0</v>
      </c>
      <c r="AK3695" s="29">
        <v>0</v>
      </c>
      <c r="AL3695" s="53">
        <v>1</v>
      </c>
      <c r="AM3695" s="29" t="s">
        <v>20651</v>
      </c>
      <c r="AN3695" s="29" t="s">
        <v>20651</v>
      </c>
      <c r="AO3695" s="29">
        <v>0</v>
      </c>
      <c r="AP3695" s="30">
        <v>0</v>
      </c>
      <c r="AQ3695" s="30">
        <v>0</v>
      </c>
    </row>
    <row r="3696" spans="1:43" x14ac:dyDescent="0.25">
      <c r="A3696" t="s">
        <v>20647</v>
      </c>
      <c r="B3696" t="s">
        <v>20652</v>
      </c>
      <c r="C3696" s="34">
        <v>10000064532334</v>
      </c>
      <c r="D3696">
        <v>3578957</v>
      </c>
      <c r="E3696" t="s">
        <v>20648</v>
      </c>
      <c r="F3696" t="s">
        <v>20651</v>
      </c>
      <c r="G3696" t="s">
        <v>89</v>
      </c>
      <c r="H3696" t="s">
        <v>90</v>
      </c>
      <c r="I3696" t="s">
        <v>137</v>
      </c>
      <c r="J3696" t="s">
        <v>20650</v>
      </c>
      <c r="K3696">
        <v>0</v>
      </c>
      <c r="L3696" t="s">
        <v>20652</v>
      </c>
      <c r="M3696" t="s">
        <v>20652</v>
      </c>
      <c r="N3696">
        <v>0</v>
      </c>
      <c r="O3696">
        <v>4</v>
      </c>
      <c r="P3696" s="17">
        <v>46022</v>
      </c>
      <c r="Q3696" s="19">
        <v>0</v>
      </c>
      <c r="R3696" t="s">
        <v>24</v>
      </c>
      <c r="S3696" s="17">
        <v>45741</v>
      </c>
      <c r="U3696" s="29">
        <v>0</v>
      </c>
      <c r="V3696" s="29">
        <v>0</v>
      </c>
      <c r="W3696" s="29">
        <v>0</v>
      </c>
      <c r="X3696">
        <v>1</v>
      </c>
      <c r="Y3696" s="33">
        <v>0</v>
      </c>
      <c r="Z3696" s="29">
        <v>0</v>
      </c>
      <c r="AA3696" s="29">
        <v>0</v>
      </c>
      <c r="AB3696" s="29">
        <v>0</v>
      </c>
      <c r="AC3696" s="33">
        <v>0</v>
      </c>
      <c r="AD3696" s="33">
        <v>-162.24125000000001</v>
      </c>
      <c r="AE3696" s="29">
        <v>0</v>
      </c>
      <c r="AG3696" s="29">
        <v>0</v>
      </c>
      <c r="AH3696" s="29">
        <v>0</v>
      </c>
      <c r="AI3696" s="29">
        <v>0</v>
      </c>
      <c r="AJ3696" s="29">
        <v>0</v>
      </c>
      <c r="AK3696" s="29">
        <v>0</v>
      </c>
      <c r="AL3696" s="53">
        <v>1</v>
      </c>
      <c r="AM3696" s="29" t="s">
        <v>20651</v>
      </c>
      <c r="AN3696" s="29" t="s">
        <v>20651</v>
      </c>
      <c r="AO3696" s="29">
        <v>0</v>
      </c>
      <c r="AP3696" s="30">
        <v>0</v>
      </c>
      <c r="AQ3696" s="30">
        <v>0</v>
      </c>
    </row>
    <row r="3697" spans="1:43" x14ac:dyDescent="0.25">
      <c r="A3697" t="s">
        <v>20647</v>
      </c>
      <c r="B3697" t="s">
        <v>20652</v>
      </c>
      <c r="C3697" s="34">
        <v>10000064532334</v>
      </c>
      <c r="D3697">
        <v>3578957</v>
      </c>
      <c r="E3697" t="s">
        <v>20648</v>
      </c>
      <c r="F3697" t="s">
        <v>20651</v>
      </c>
      <c r="G3697" t="s">
        <v>89</v>
      </c>
      <c r="H3697" t="s">
        <v>90</v>
      </c>
      <c r="I3697" t="s">
        <v>137</v>
      </c>
      <c r="J3697" t="s">
        <v>20650</v>
      </c>
      <c r="K3697">
        <v>0</v>
      </c>
      <c r="L3697" t="s">
        <v>20652</v>
      </c>
      <c r="M3697" t="s">
        <v>20652</v>
      </c>
      <c r="N3697">
        <v>0</v>
      </c>
      <c r="O3697">
        <v>4</v>
      </c>
      <c r="P3697" s="17">
        <v>46022</v>
      </c>
      <c r="Q3697" s="19">
        <v>0</v>
      </c>
      <c r="R3697" t="s">
        <v>24</v>
      </c>
      <c r="S3697" s="17">
        <v>45741</v>
      </c>
      <c r="U3697" s="29">
        <v>0</v>
      </c>
      <c r="V3697" s="29">
        <v>0</v>
      </c>
      <c r="W3697" s="29">
        <v>0</v>
      </c>
      <c r="X3697">
        <v>1</v>
      </c>
      <c r="Y3697" s="33">
        <v>0</v>
      </c>
      <c r="Z3697" s="29">
        <v>0</v>
      </c>
      <c r="AA3697" s="29">
        <v>0</v>
      </c>
      <c r="AB3697" s="29">
        <v>0</v>
      </c>
      <c r="AC3697" s="33">
        <v>0</v>
      </c>
      <c r="AD3697" s="33">
        <v>-162.24125000000001</v>
      </c>
      <c r="AE3697" s="29">
        <v>0</v>
      </c>
      <c r="AG3697" s="29">
        <v>0</v>
      </c>
      <c r="AH3697" s="29">
        <v>0</v>
      </c>
      <c r="AI3697" s="29">
        <v>0</v>
      </c>
      <c r="AJ3697" s="29">
        <v>0</v>
      </c>
      <c r="AK3697" s="29">
        <v>0</v>
      </c>
      <c r="AL3697" s="53">
        <v>1</v>
      </c>
      <c r="AM3697" s="29" t="s">
        <v>20651</v>
      </c>
      <c r="AN3697" s="29" t="s">
        <v>20651</v>
      </c>
      <c r="AO3697" s="29">
        <v>0</v>
      </c>
      <c r="AP3697" s="30">
        <v>0</v>
      </c>
      <c r="AQ3697" s="30">
        <v>0</v>
      </c>
    </row>
    <row r="3698" spans="1:43" x14ac:dyDescent="0.25">
      <c r="A3698" t="s">
        <v>20647</v>
      </c>
      <c r="B3698" t="s">
        <v>20652</v>
      </c>
      <c r="C3698" s="34">
        <v>10000064532502</v>
      </c>
      <c r="D3698">
        <v>9146764</v>
      </c>
      <c r="E3698" t="s">
        <v>20648</v>
      </c>
      <c r="F3698" t="s">
        <v>20651</v>
      </c>
      <c r="G3698" t="s">
        <v>89</v>
      </c>
      <c r="H3698" t="s">
        <v>90</v>
      </c>
      <c r="I3698" t="s">
        <v>137</v>
      </c>
      <c r="J3698" t="s">
        <v>20650</v>
      </c>
      <c r="K3698">
        <v>0</v>
      </c>
      <c r="L3698" t="s">
        <v>20652</v>
      </c>
      <c r="M3698" t="s">
        <v>20652</v>
      </c>
      <c r="N3698">
        <v>0</v>
      </c>
      <c r="O3698">
        <v>1</v>
      </c>
      <c r="P3698" s="17">
        <v>46022</v>
      </c>
      <c r="Q3698" s="19">
        <v>0</v>
      </c>
      <c r="R3698" t="s">
        <v>24</v>
      </c>
      <c r="S3698" s="17">
        <v>45741</v>
      </c>
      <c r="U3698" s="29">
        <v>0</v>
      </c>
      <c r="V3698" s="29">
        <v>0</v>
      </c>
      <c r="W3698" s="29">
        <v>0</v>
      </c>
      <c r="X3698">
        <v>1</v>
      </c>
      <c r="Y3698" s="33">
        <v>0</v>
      </c>
      <c r="Z3698" s="29">
        <v>0</v>
      </c>
      <c r="AA3698" s="29">
        <v>0</v>
      </c>
      <c r="AB3698" s="29">
        <v>0</v>
      </c>
      <c r="AC3698" s="33">
        <v>0</v>
      </c>
      <c r="AD3698" s="33">
        <v>-113.173575</v>
      </c>
      <c r="AE3698" s="29">
        <v>0</v>
      </c>
      <c r="AG3698" s="29">
        <v>0</v>
      </c>
      <c r="AH3698" s="29">
        <v>0</v>
      </c>
      <c r="AI3698" s="29">
        <v>0</v>
      </c>
      <c r="AJ3698" s="29">
        <v>0</v>
      </c>
      <c r="AK3698" s="29">
        <v>0</v>
      </c>
      <c r="AL3698" s="53">
        <v>1</v>
      </c>
      <c r="AM3698" s="29" t="s">
        <v>20651</v>
      </c>
      <c r="AN3698" s="29" t="s">
        <v>20651</v>
      </c>
      <c r="AO3698" s="29">
        <v>0</v>
      </c>
      <c r="AP3698" s="30">
        <v>0</v>
      </c>
      <c r="AQ3698" s="30">
        <v>0</v>
      </c>
    </row>
    <row r="3699" spans="1:43" x14ac:dyDescent="0.25">
      <c r="A3699" t="s">
        <v>20647</v>
      </c>
      <c r="B3699" t="s">
        <v>20652</v>
      </c>
      <c r="C3699" s="34">
        <v>10000064532502</v>
      </c>
      <c r="D3699">
        <v>9146764</v>
      </c>
      <c r="E3699" t="s">
        <v>20648</v>
      </c>
      <c r="F3699" t="s">
        <v>20651</v>
      </c>
      <c r="G3699" t="s">
        <v>89</v>
      </c>
      <c r="H3699" t="s">
        <v>90</v>
      </c>
      <c r="I3699" t="s">
        <v>137</v>
      </c>
      <c r="J3699" t="s">
        <v>20650</v>
      </c>
      <c r="K3699">
        <v>0</v>
      </c>
      <c r="L3699" t="s">
        <v>20652</v>
      </c>
      <c r="M3699" t="s">
        <v>20652</v>
      </c>
      <c r="N3699">
        <v>0</v>
      </c>
      <c r="O3699">
        <v>1</v>
      </c>
      <c r="P3699" s="17">
        <v>46022</v>
      </c>
      <c r="Q3699" s="19">
        <v>0</v>
      </c>
      <c r="R3699" t="s">
        <v>24</v>
      </c>
      <c r="S3699" s="17">
        <v>45741</v>
      </c>
      <c r="U3699" s="29">
        <v>0</v>
      </c>
      <c r="V3699" s="29">
        <v>0</v>
      </c>
      <c r="W3699" s="29">
        <v>0</v>
      </c>
      <c r="X3699">
        <v>1</v>
      </c>
      <c r="Y3699" s="33">
        <v>0</v>
      </c>
      <c r="Z3699" s="29">
        <v>0</v>
      </c>
      <c r="AA3699" s="29">
        <v>0</v>
      </c>
      <c r="AB3699" s="29">
        <v>0</v>
      </c>
      <c r="AC3699" s="33">
        <v>0</v>
      </c>
      <c r="AD3699" s="33">
        <v>-113.173575</v>
      </c>
      <c r="AE3699" s="29">
        <v>0</v>
      </c>
      <c r="AG3699" s="29">
        <v>0</v>
      </c>
      <c r="AH3699" s="29">
        <v>0</v>
      </c>
      <c r="AI3699" s="29">
        <v>0</v>
      </c>
      <c r="AJ3699" s="29">
        <v>0</v>
      </c>
      <c r="AK3699" s="29">
        <v>0</v>
      </c>
      <c r="AL3699" s="53">
        <v>1</v>
      </c>
      <c r="AM3699" s="29" t="s">
        <v>20651</v>
      </c>
      <c r="AN3699" s="29" t="s">
        <v>20651</v>
      </c>
      <c r="AO3699" s="29">
        <v>0</v>
      </c>
      <c r="AP3699" s="30">
        <v>0</v>
      </c>
      <c r="AQ3699" s="30">
        <v>0</v>
      </c>
    </row>
    <row r="3700" spans="1:43" x14ac:dyDescent="0.25">
      <c r="A3700" t="s">
        <v>20647</v>
      </c>
      <c r="B3700" t="s">
        <v>20652</v>
      </c>
      <c r="C3700" s="34">
        <v>10000064532503</v>
      </c>
      <c r="D3700">
        <v>9146766</v>
      </c>
      <c r="E3700" t="s">
        <v>20648</v>
      </c>
      <c r="F3700" t="s">
        <v>20651</v>
      </c>
      <c r="G3700" t="s">
        <v>89</v>
      </c>
      <c r="H3700" t="s">
        <v>90</v>
      </c>
      <c r="I3700" t="s">
        <v>137</v>
      </c>
      <c r="J3700" t="s">
        <v>20650</v>
      </c>
      <c r="K3700">
        <v>0</v>
      </c>
      <c r="L3700" t="s">
        <v>20652</v>
      </c>
      <c r="M3700" t="s">
        <v>20652</v>
      </c>
      <c r="N3700">
        <v>0</v>
      </c>
      <c r="O3700">
        <v>3</v>
      </c>
      <c r="P3700" s="17">
        <v>46022</v>
      </c>
      <c r="Q3700" s="19">
        <v>0</v>
      </c>
      <c r="R3700" t="s">
        <v>24</v>
      </c>
      <c r="S3700" s="17">
        <v>45741</v>
      </c>
      <c r="U3700" s="29">
        <v>0</v>
      </c>
      <c r="V3700" s="29">
        <v>0</v>
      </c>
      <c r="W3700" s="29">
        <v>0</v>
      </c>
      <c r="X3700">
        <v>1</v>
      </c>
      <c r="Y3700" s="33">
        <v>0</v>
      </c>
      <c r="Z3700" s="29">
        <v>0</v>
      </c>
      <c r="AA3700" s="29">
        <v>0</v>
      </c>
      <c r="AB3700" s="29">
        <v>0</v>
      </c>
      <c r="AC3700" s="33">
        <v>0</v>
      </c>
      <c r="AD3700" s="33">
        <v>-113.173575</v>
      </c>
      <c r="AE3700" s="29">
        <v>0</v>
      </c>
      <c r="AG3700" s="29">
        <v>0</v>
      </c>
      <c r="AH3700" s="29">
        <v>0</v>
      </c>
      <c r="AI3700" s="29">
        <v>0</v>
      </c>
      <c r="AJ3700" s="29">
        <v>0</v>
      </c>
      <c r="AK3700" s="29">
        <v>0</v>
      </c>
      <c r="AL3700" s="53">
        <v>1</v>
      </c>
      <c r="AM3700" s="29" t="s">
        <v>20651</v>
      </c>
      <c r="AN3700" s="29" t="s">
        <v>20651</v>
      </c>
      <c r="AO3700" s="29">
        <v>0</v>
      </c>
      <c r="AP3700" s="30">
        <v>0</v>
      </c>
      <c r="AQ3700" s="30">
        <v>0</v>
      </c>
    </row>
    <row r="3701" spans="1:43" x14ac:dyDescent="0.25">
      <c r="A3701" t="s">
        <v>20647</v>
      </c>
      <c r="B3701" t="s">
        <v>20652</v>
      </c>
      <c r="C3701" s="34">
        <v>10000064532503</v>
      </c>
      <c r="D3701">
        <v>9146766</v>
      </c>
      <c r="E3701" t="s">
        <v>20648</v>
      </c>
      <c r="F3701" t="s">
        <v>20651</v>
      </c>
      <c r="G3701" t="s">
        <v>89</v>
      </c>
      <c r="H3701" t="s">
        <v>90</v>
      </c>
      <c r="I3701" t="s">
        <v>137</v>
      </c>
      <c r="J3701" t="s">
        <v>20650</v>
      </c>
      <c r="K3701">
        <v>0</v>
      </c>
      <c r="L3701" t="s">
        <v>20652</v>
      </c>
      <c r="M3701" t="s">
        <v>20652</v>
      </c>
      <c r="N3701">
        <v>0</v>
      </c>
      <c r="O3701">
        <v>3</v>
      </c>
      <c r="P3701" s="17">
        <v>46022</v>
      </c>
      <c r="Q3701" s="19">
        <v>0</v>
      </c>
      <c r="R3701" t="s">
        <v>24</v>
      </c>
      <c r="S3701" s="17">
        <v>45741</v>
      </c>
      <c r="U3701" s="29">
        <v>0</v>
      </c>
      <c r="V3701" s="29">
        <v>0</v>
      </c>
      <c r="W3701" s="29">
        <v>0</v>
      </c>
      <c r="X3701">
        <v>1</v>
      </c>
      <c r="Y3701" s="33">
        <v>0</v>
      </c>
      <c r="Z3701" s="29">
        <v>0</v>
      </c>
      <c r="AA3701" s="29">
        <v>0</v>
      </c>
      <c r="AB3701" s="29">
        <v>0</v>
      </c>
      <c r="AC3701" s="33">
        <v>0</v>
      </c>
      <c r="AD3701" s="33">
        <v>-113.173575</v>
      </c>
      <c r="AE3701" s="29">
        <v>0</v>
      </c>
      <c r="AG3701" s="29">
        <v>0</v>
      </c>
      <c r="AH3701" s="29">
        <v>0</v>
      </c>
      <c r="AI3701" s="29">
        <v>0</v>
      </c>
      <c r="AJ3701" s="29">
        <v>0</v>
      </c>
      <c r="AK3701" s="29">
        <v>0</v>
      </c>
      <c r="AL3701" s="53">
        <v>1</v>
      </c>
      <c r="AM3701" s="29" t="s">
        <v>20651</v>
      </c>
      <c r="AN3701" s="29" t="s">
        <v>20651</v>
      </c>
      <c r="AO3701" s="29">
        <v>0</v>
      </c>
      <c r="AP3701" s="30">
        <v>0</v>
      </c>
      <c r="AQ3701" s="30">
        <v>0</v>
      </c>
    </row>
    <row r="3702" spans="1:43" x14ac:dyDescent="0.25">
      <c r="A3702" t="s">
        <v>20647</v>
      </c>
      <c r="B3702" t="s">
        <v>20652</v>
      </c>
      <c r="C3702" s="34">
        <v>10000064532507</v>
      </c>
      <c r="D3702">
        <v>9146761</v>
      </c>
      <c r="E3702" t="s">
        <v>20648</v>
      </c>
      <c r="F3702" t="s">
        <v>20651</v>
      </c>
      <c r="G3702" t="s">
        <v>89</v>
      </c>
      <c r="H3702" t="s">
        <v>90</v>
      </c>
      <c r="I3702" t="s">
        <v>137</v>
      </c>
      <c r="J3702" t="s">
        <v>20650</v>
      </c>
      <c r="K3702">
        <v>0</v>
      </c>
      <c r="L3702" t="s">
        <v>20652</v>
      </c>
      <c r="M3702" t="s">
        <v>20652</v>
      </c>
      <c r="N3702">
        <v>0</v>
      </c>
      <c r="O3702">
        <v>2</v>
      </c>
      <c r="P3702" s="17">
        <v>46022</v>
      </c>
      <c r="Q3702" s="19">
        <v>0</v>
      </c>
      <c r="R3702" t="s">
        <v>24</v>
      </c>
      <c r="S3702" s="17">
        <v>45741</v>
      </c>
      <c r="U3702" s="29">
        <v>0</v>
      </c>
      <c r="V3702" s="29">
        <v>0</v>
      </c>
      <c r="W3702" s="29">
        <v>0</v>
      </c>
      <c r="X3702">
        <v>1</v>
      </c>
      <c r="Y3702" s="33">
        <v>0</v>
      </c>
      <c r="Z3702" s="29">
        <v>0</v>
      </c>
      <c r="AA3702" s="29">
        <v>0</v>
      </c>
      <c r="AB3702" s="29">
        <v>0</v>
      </c>
      <c r="AC3702" s="33">
        <v>0</v>
      </c>
      <c r="AD3702" s="33">
        <v>-113.173575</v>
      </c>
      <c r="AE3702" s="29">
        <v>0</v>
      </c>
      <c r="AG3702" s="29">
        <v>0</v>
      </c>
      <c r="AH3702" s="29">
        <v>0</v>
      </c>
      <c r="AI3702" s="29">
        <v>0</v>
      </c>
      <c r="AJ3702" s="29">
        <v>0</v>
      </c>
      <c r="AK3702" s="29">
        <v>0</v>
      </c>
      <c r="AL3702" s="53">
        <v>1</v>
      </c>
      <c r="AM3702" s="29" t="s">
        <v>20651</v>
      </c>
      <c r="AN3702" s="29" t="s">
        <v>20651</v>
      </c>
      <c r="AO3702" s="29">
        <v>0</v>
      </c>
      <c r="AP3702" s="30">
        <v>0</v>
      </c>
      <c r="AQ3702" s="30">
        <v>0</v>
      </c>
    </row>
    <row r="3703" spans="1:43" x14ac:dyDescent="0.25">
      <c r="A3703" t="s">
        <v>20647</v>
      </c>
      <c r="B3703" t="s">
        <v>20652</v>
      </c>
      <c r="C3703" s="34">
        <v>10000064532507</v>
      </c>
      <c r="D3703">
        <v>9146761</v>
      </c>
      <c r="E3703" t="s">
        <v>20648</v>
      </c>
      <c r="F3703" t="s">
        <v>20651</v>
      </c>
      <c r="G3703" t="s">
        <v>89</v>
      </c>
      <c r="H3703" t="s">
        <v>90</v>
      </c>
      <c r="I3703" t="s">
        <v>137</v>
      </c>
      <c r="J3703" t="s">
        <v>20650</v>
      </c>
      <c r="K3703">
        <v>0</v>
      </c>
      <c r="L3703" t="s">
        <v>20652</v>
      </c>
      <c r="M3703" t="s">
        <v>20652</v>
      </c>
      <c r="N3703">
        <v>0</v>
      </c>
      <c r="O3703">
        <v>2</v>
      </c>
      <c r="P3703" s="17">
        <v>46022</v>
      </c>
      <c r="Q3703" s="19">
        <v>0</v>
      </c>
      <c r="R3703" t="s">
        <v>24</v>
      </c>
      <c r="S3703" s="17">
        <v>45741</v>
      </c>
      <c r="U3703" s="29">
        <v>0</v>
      </c>
      <c r="V3703" s="29">
        <v>0</v>
      </c>
      <c r="W3703" s="29">
        <v>0</v>
      </c>
      <c r="X3703">
        <v>1</v>
      </c>
      <c r="Y3703" s="33">
        <v>0</v>
      </c>
      <c r="Z3703" s="29">
        <v>0</v>
      </c>
      <c r="AA3703" s="29">
        <v>0</v>
      </c>
      <c r="AB3703" s="29">
        <v>0</v>
      </c>
      <c r="AC3703" s="33">
        <v>0</v>
      </c>
      <c r="AD3703" s="33">
        <v>-113.173575</v>
      </c>
      <c r="AE3703" s="29">
        <v>0</v>
      </c>
      <c r="AG3703" s="29">
        <v>0</v>
      </c>
      <c r="AH3703" s="29">
        <v>0</v>
      </c>
      <c r="AI3703" s="29">
        <v>0</v>
      </c>
      <c r="AJ3703" s="29">
        <v>0</v>
      </c>
      <c r="AK3703" s="29">
        <v>0</v>
      </c>
      <c r="AL3703" s="53">
        <v>1</v>
      </c>
      <c r="AM3703" s="29" t="s">
        <v>20651</v>
      </c>
      <c r="AN3703" s="29" t="s">
        <v>20651</v>
      </c>
      <c r="AO3703" s="29">
        <v>0</v>
      </c>
      <c r="AP3703" s="30">
        <v>0</v>
      </c>
      <c r="AQ3703" s="30">
        <v>0</v>
      </c>
    </row>
    <row r="3704" spans="1:43" x14ac:dyDescent="0.25">
      <c r="A3704" t="s">
        <v>20647</v>
      </c>
      <c r="B3704" t="s">
        <v>20652</v>
      </c>
      <c r="C3704" s="34">
        <v>10000064545184</v>
      </c>
      <c r="D3704">
        <v>9152154</v>
      </c>
      <c r="E3704" t="s">
        <v>20648</v>
      </c>
      <c r="F3704" t="s">
        <v>20651</v>
      </c>
      <c r="G3704" t="s">
        <v>89</v>
      </c>
      <c r="H3704" t="s">
        <v>90</v>
      </c>
      <c r="I3704" t="s">
        <v>10</v>
      </c>
      <c r="J3704" t="s">
        <v>20650</v>
      </c>
      <c r="K3704">
        <v>0</v>
      </c>
      <c r="L3704" t="s">
        <v>20652</v>
      </c>
      <c r="M3704" t="s">
        <v>20652</v>
      </c>
      <c r="N3704">
        <v>0</v>
      </c>
      <c r="O3704">
        <v>13</v>
      </c>
      <c r="P3704" s="17">
        <v>46022</v>
      </c>
      <c r="Q3704" s="19">
        <v>0</v>
      </c>
      <c r="R3704" t="s">
        <v>24</v>
      </c>
      <c r="S3704" s="17">
        <v>45741</v>
      </c>
      <c r="U3704" s="29">
        <v>0</v>
      </c>
      <c r="V3704" s="29">
        <v>0</v>
      </c>
      <c r="W3704" s="29">
        <v>0</v>
      </c>
      <c r="X3704">
        <v>1</v>
      </c>
      <c r="Y3704" s="33">
        <v>0</v>
      </c>
      <c r="Z3704" s="29">
        <v>0</v>
      </c>
      <c r="AA3704" s="29">
        <v>0</v>
      </c>
      <c r="AB3704" s="29">
        <v>0</v>
      </c>
      <c r="AC3704" s="33">
        <v>0</v>
      </c>
      <c r="AD3704" s="33">
        <v>-155.22</v>
      </c>
      <c r="AE3704" s="29">
        <v>0</v>
      </c>
      <c r="AG3704" s="29">
        <v>0</v>
      </c>
      <c r="AH3704" s="29">
        <v>0</v>
      </c>
      <c r="AI3704" s="29">
        <v>0</v>
      </c>
      <c r="AJ3704" s="29">
        <v>0</v>
      </c>
      <c r="AK3704" s="29">
        <v>0</v>
      </c>
      <c r="AL3704" s="53">
        <v>1</v>
      </c>
      <c r="AM3704" s="29" t="s">
        <v>20651</v>
      </c>
      <c r="AN3704" s="29" t="s">
        <v>20651</v>
      </c>
      <c r="AO3704" s="29">
        <v>0</v>
      </c>
      <c r="AP3704" s="30">
        <v>0</v>
      </c>
      <c r="AQ3704" s="30">
        <v>0</v>
      </c>
    </row>
    <row r="3705" spans="1:43" x14ac:dyDescent="0.25">
      <c r="A3705" t="s">
        <v>20647</v>
      </c>
      <c r="B3705" t="s">
        <v>20652</v>
      </c>
      <c r="C3705" s="34">
        <v>10000064557471</v>
      </c>
      <c r="D3705">
        <v>9154412</v>
      </c>
      <c r="E3705" t="s">
        <v>20648</v>
      </c>
      <c r="F3705" t="s">
        <v>20651</v>
      </c>
      <c r="G3705" t="s">
        <v>89</v>
      </c>
      <c r="H3705" t="s">
        <v>90</v>
      </c>
      <c r="I3705" t="s">
        <v>14</v>
      </c>
      <c r="J3705" t="s">
        <v>20650</v>
      </c>
      <c r="K3705">
        <v>0</v>
      </c>
      <c r="L3705" t="s">
        <v>20652</v>
      </c>
      <c r="M3705" t="s">
        <v>20652</v>
      </c>
      <c r="N3705">
        <v>0</v>
      </c>
      <c r="O3705">
        <v>77</v>
      </c>
      <c r="P3705" s="17">
        <v>46022</v>
      </c>
      <c r="Q3705" s="19">
        <v>0</v>
      </c>
      <c r="R3705" t="s">
        <v>24</v>
      </c>
      <c r="S3705" s="17">
        <v>45741</v>
      </c>
      <c r="U3705" s="29">
        <v>0</v>
      </c>
      <c r="V3705" s="29">
        <v>0</v>
      </c>
      <c r="W3705" s="29">
        <v>0</v>
      </c>
      <c r="X3705">
        <v>1</v>
      </c>
      <c r="Y3705" s="33">
        <v>0</v>
      </c>
      <c r="Z3705" s="29">
        <v>0</v>
      </c>
      <c r="AA3705" s="29">
        <v>0</v>
      </c>
      <c r="AB3705" s="29">
        <v>0</v>
      </c>
      <c r="AC3705" s="33">
        <v>0</v>
      </c>
      <c r="AD3705" s="33">
        <v>-340.23715499999997</v>
      </c>
      <c r="AE3705" s="29">
        <v>0</v>
      </c>
      <c r="AG3705" s="29">
        <v>0</v>
      </c>
      <c r="AH3705" s="29">
        <v>0</v>
      </c>
      <c r="AI3705" s="29">
        <v>0</v>
      </c>
      <c r="AJ3705" s="29">
        <v>0</v>
      </c>
      <c r="AK3705" s="29">
        <v>0</v>
      </c>
      <c r="AL3705" s="53">
        <v>1</v>
      </c>
      <c r="AM3705" s="29" t="s">
        <v>20651</v>
      </c>
      <c r="AN3705" s="29" t="s">
        <v>20651</v>
      </c>
      <c r="AO3705" s="29">
        <v>0</v>
      </c>
      <c r="AP3705" s="30">
        <v>0</v>
      </c>
      <c r="AQ3705" s="30">
        <v>0</v>
      </c>
    </row>
    <row r="3706" spans="1:43" x14ac:dyDescent="0.25">
      <c r="A3706" t="s">
        <v>20647</v>
      </c>
      <c r="B3706" t="s">
        <v>20652</v>
      </c>
      <c r="C3706" s="34">
        <v>10000064557471</v>
      </c>
      <c r="D3706">
        <v>9154412</v>
      </c>
      <c r="E3706" t="s">
        <v>20648</v>
      </c>
      <c r="F3706" t="s">
        <v>20651</v>
      </c>
      <c r="G3706" t="s">
        <v>89</v>
      </c>
      <c r="H3706" t="s">
        <v>90</v>
      </c>
      <c r="I3706" t="s">
        <v>14</v>
      </c>
      <c r="J3706" t="s">
        <v>20650</v>
      </c>
      <c r="K3706">
        <v>0</v>
      </c>
      <c r="L3706" t="s">
        <v>20652</v>
      </c>
      <c r="M3706" t="s">
        <v>20652</v>
      </c>
      <c r="N3706">
        <v>0</v>
      </c>
      <c r="O3706">
        <v>77</v>
      </c>
      <c r="P3706" s="17">
        <v>46022</v>
      </c>
      <c r="Q3706" s="19">
        <v>0</v>
      </c>
      <c r="R3706" t="s">
        <v>24</v>
      </c>
      <c r="S3706" s="17">
        <v>45741</v>
      </c>
      <c r="U3706" s="29">
        <v>0</v>
      </c>
      <c r="V3706" s="29">
        <v>0</v>
      </c>
      <c r="W3706" s="29">
        <v>0</v>
      </c>
      <c r="X3706">
        <v>1</v>
      </c>
      <c r="Y3706" s="33">
        <v>0</v>
      </c>
      <c r="Z3706" s="29">
        <v>0</v>
      </c>
      <c r="AA3706" s="29">
        <v>0</v>
      </c>
      <c r="AB3706" s="29">
        <v>0</v>
      </c>
      <c r="AC3706" s="33">
        <v>0</v>
      </c>
      <c r="AD3706" s="33">
        <v>-340.23715499999997</v>
      </c>
      <c r="AE3706" s="29">
        <v>0</v>
      </c>
      <c r="AG3706" s="29">
        <v>0</v>
      </c>
      <c r="AH3706" s="29">
        <v>0</v>
      </c>
      <c r="AI3706" s="29">
        <v>0</v>
      </c>
      <c r="AJ3706" s="29">
        <v>0</v>
      </c>
      <c r="AK3706" s="29">
        <v>0</v>
      </c>
      <c r="AL3706" s="53">
        <v>1</v>
      </c>
      <c r="AM3706" s="29" t="s">
        <v>20651</v>
      </c>
      <c r="AN3706" s="29" t="s">
        <v>20651</v>
      </c>
      <c r="AO3706" s="29">
        <v>0</v>
      </c>
      <c r="AP3706" s="30">
        <v>0</v>
      </c>
      <c r="AQ3706" s="30">
        <v>0</v>
      </c>
    </row>
    <row r="3707" spans="1:43" x14ac:dyDescent="0.25">
      <c r="A3707" t="s">
        <v>20647</v>
      </c>
      <c r="B3707" t="s">
        <v>20652</v>
      </c>
      <c r="C3707" s="34">
        <v>10000064563176</v>
      </c>
      <c r="D3707">
        <v>9155626</v>
      </c>
      <c r="E3707" t="s">
        <v>20648</v>
      </c>
      <c r="F3707" t="s">
        <v>20651</v>
      </c>
      <c r="G3707" t="s">
        <v>89</v>
      </c>
      <c r="H3707" t="s">
        <v>90</v>
      </c>
      <c r="I3707" t="s">
        <v>14</v>
      </c>
      <c r="J3707" t="s">
        <v>20650</v>
      </c>
      <c r="K3707">
        <v>0</v>
      </c>
      <c r="L3707" t="s">
        <v>20652</v>
      </c>
      <c r="M3707" t="s">
        <v>20652</v>
      </c>
      <c r="N3707">
        <v>0</v>
      </c>
      <c r="O3707">
        <v>13</v>
      </c>
      <c r="P3707" s="17">
        <v>46022</v>
      </c>
      <c r="Q3707" s="19">
        <v>0</v>
      </c>
      <c r="R3707" t="s">
        <v>24</v>
      </c>
      <c r="S3707" s="17">
        <v>45742</v>
      </c>
      <c r="U3707" s="29">
        <v>0</v>
      </c>
      <c r="V3707" s="29">
        <v>0</v>
      </c>
      <c r="W3707" s="29">
        <v>0</v>
      </c>
      <c r="X3707">
        <v>1</v>
      </c>
      <c r="Y3707" s="33">
        <v>0</v>
      </c>
      <c r="Z3707" s="29">
        <v>0</v>
      </c>
      <c r="AA3707" s="29">
        <v>0</v>
      </c>
      <c r="AB3707" s="29">
        <v>0</v>
      </c>
      <c r="AC3707" s="33">
        <v>0</v>
      </c>
      <c r="AD3707" s="33">
        <v>-139.71603500000001</v>
      </c>
      <c r="AE3707" s="29">
        <v>0</v>
      </c>
      <c r="AG3707" s="29">
        <v>0</v>
      </c>
      <c r="AH3707" s="29">
        <v>0</v>
      </c>
      <c r="AI3707" s="29">
        <v>0</v>
      </c>
      <c r="AJ3707" s="29">
        <v>0</v>
      </c>
      <c r="AK3707" s="29">
        <v>0</v>
      </c>
      <c r="AL3707" s="53">
        <v>1</v>
      </c>
      <c r="AM3707" s="29" t="s">
        <v>20651</v>
      </c>
      <c r="AN3707" s="29" t="s">
        <v>20651</v>
      </c>
      <c r="AO3707" s="29">
        <v>0</v>
      </c>
      <c r="AP3707" s="30">
        <v>0</v>
      </c>
      <c r="AQ3707" s="30">
        <v>0</v>
      </c>
    </row>
    <row r="3708" spans="1:43" x14ac:dyDescent="0.25">
      <c r="A3708" t="s">
        <v>20647</v>
      </c>
      <c r="B3708" t="s">
        <v>20652</v>
      </c>
      <c r="C3708" s="34">
        <v>10000064567274</v>
      </c>
      <c r="D3708">
        <v>9156690</v>
      </c>
      <c r="E3708" t="s">
        <v>20648</v>
      </c>
      <c r="F3708" t="s">
        <v>20651</v>
      </c>
      <c r="G3708" t="s">
        <v>89</v>
      </c>
      <c r="H3708" t="s">
        <v>90</v>
      </c>
      <c r="I3708" t="s">
        <v>10</v>
      </c>
      <c r="J3708" t="s">
        <v>20650</v>
      </c>
      <c r="K3708">
        <v>0</v>
      </c>
      <c r="L3708" t="s">
        <v>20652</v>
      </c>
      <c r="M3708" t="s">
        <v>20652</v>
      </c>
      <c r="N3708">
        <v>0</v>
      </c>
      <c r="O3708">
        <v>23</v>
      </c>
      <c r="P3708" s="17">
        <v>46022</v>
      </c>
      <c r="Q3708" s="19">
        <v>0</v>
      </c>
      <c r="R3708" t="s">
        <v>24</v>
      </c>
      <c r="S3708" s="17">
        <v>45742</v>
      </c>
      <c r="U3708" s="29">
        <v>0</v>
      </c>
      <c r="V3708" s="29">
        <v>0</v>
      </c>
      <c r="W3708" s="29">
        <v>0</v>
      </c>
      <c r="X3708">
        <v>1</v>
      </c>
      <c r="Y3708" s="33">
        <v>0</v>
      </c>
      <c r="Z3708" s="29">
        <v>0</v>
      </c>
      <c r="AA3708" s="29">
        <v>0</v>
      </c>
      <c r="AB3708" s="29">
        <v>0</v>
      </c>
      <c r="AC3708" s="33">
        <v>0</v>
      </c>
      <c r="AD3708" s="33">
        <v>-121.08603500000002</v>
      </c>
      <c r="AE3708" s="29">
        <v>0</v>
      </c>
      <c r="AG3708" s="29">
        <v>0</v>
      </c>
      <c r="AH3708" s="29">
        <v>0</v>
      </c>
      <c r="AI3708" s="29">
        <v>0</v>
      </c>
      <c r="AJ3708" s="29">
        <v>0</v>
      </c>
      <c r="AK3708" s="29">
        <v>0</v>
      </c>
      <c r="AL3708" s="53">
        <v>1</v>
      </c>
      <c r="AM3708" s="29" t="s">
        <v>20651</v>
      </c>
      <c r="AN3708" s="29" t="s">
        <v>20651</v>
      </c>
      <c r="AO3708" s="29">
        <v>0</v>
      </c>
      <c r="AP3708" s="30">
        <v>0</v>
      </c>
      <c r="AQ3708" s="30">
        <v>0</v>
      </c>
    </row>
    <row r="3709" spans="1:43" x14ac:dyDescent="0.25">
      <c r="A3709" t="s">
        <v>20647</v>
      </c>
      <c r="B3709" t="s">
        <v>20652</v>
      </c>
      <c r="C3709" s="34">
        <v>10000064569204</v>
      </c>
      <c r="D3709">
        <v>9157169</v>
      </c>
      <c r="E3709" t="s">
        <v>20649</v>
      </c>
      <c r="F3709" t="s">
        <v>20651</v>
      </c>
      <c r="G3709" t="s">
        <v>89</v>
      </c>
      <c r="H3709" t="s">
        <v>90</v>
      </c>
      <c r="I3709" t="s">
        <v>10</v>
      </c>
      <c r="J3709" t="s">
        <v>20650</v>
      </c>
      <c r="K3709">
        <v>0</v>
      </c>
      <c r="L3709" t="s">
        <v>20652</v>
      </c>
      <c r="M3709" t="s">
        <v>20652</v>
      </c>
      <c r="N3709">
        <v>0</v>
      </c>
      <c r="O3709">
        <v>5</v>
      </c>
      <c r="P3709" s="17">
        <v>46022</v>
      </c>
      <c r="Q3709" s="19">
        <v>0</v>
      </c>
      <c r="R3709" t="s">
        <v>24</v>
      </c>
      <c r="S3709" s="17">
        <v>45742</v>
      </c>
      <c r="U3709" s="29">
        <v>0</v>
      </c>
      <c r="V3709" s="29">
        <v>0</v>
      </c>
      <c r="W3709" s="29">
        <v>0</v>
      </c>
      <c r="X3709">
        <v>1</v>
      </c>
      <c r="Y3709" s="33">
        <v>0</v>
      </c>
      <c r="Z3709" s="29">
        <v>0</v>
      </c>
      <c r="AA3709" s="29">
        <v>0</v>
      </c>
      <c r="AB3709" s="29">
        <v>0</v>
      </c>
      <c r="AC3709" s="33">
        <v>0</v>
      </c>
      <c r="AD3709" s="33">
        <v>-139.71603500000001</v>
      </c>
      <c r="AE3709" s="29">
        <v>0</v>
      </c>
      <c r="AG3709" s="29">
        <v>0</v>
      </c>
      <c r="AH3709" s="29">
        <v>0</v>
      </c>
      <c r="AI3709" s="29">
        <v>0</v>
      </c>
      <c r="AJ3709" s="29">
        <v>0</v>
      </c>
      <c r="AK3709" s="29">
        <v>0</v>
      </c>
      <c r="AL3709" s="53">
        <v>1</v>
      </c>
      <c r="AM3709" s="29" t="s">
        <v>20651</v>
      </c>
      <c r="AN3709" s="29" t="s">
        <v>20651</v>
      </c>
      <c r="AO3709" s="29">
        <v>0</v>
      </c>
      <c r="AP3709" s="30">
        <v>0</v>
      </c>
      <c r="AQ3709" s="30">
        <v>0</v>
      </c>
    </row>
    <row r="3710" spans="1:43" x14ac:dyDescent="0.25">
      <c r="A3710" t="s">
        <v>20647</v>
      </c>
      <c r="B3710" t="s">
        <v>20652</v>
      </c>
      <c r="C3710" s="34">
        <v>10000064581342</v>
      </c>
      <c r="D3710">
        <v>9162144</v>
      </c>
      <c r="E3710" t="s">
        <v>20649</v>
      </c>
      <c r="F3710" t="s">
        <v>20651</v>
      </c>
      <c r="G3710" t="s">
        <v>89</v>
      </c>
      <c r="H3710" t="s">
        <v>90</v>
      </c>
      <c r="I3710" t="s">
        <v>10</v>
      </c>
      <c r="J3710" t="s">
        <v>20650</v>
      </c>
      <c r="K3710">
        <v>0</v>
      </c>
      <c r="L3710" t="s">
        <v>20652</v>
      </c>
      <c r="M3710" t="s">
        <v>20652</v>
      </c>
      <c r="N3710">
        <v>0</v>
      </c>
      <c r="O3710">
        <v>19</v>
      </c>
      <c r="P3710" s="17">
        <v>46022</v>
      </c>
      <c r="Q3710" s="19">
        <v>0</v>
      </c>
      <c r="R3710" t="s">
        <v>24</v>
      </c>
      <c r="S3710" s="17">
        <v>45742</v>
      </c>
      <c r="U3710" s="29">
        <v>0</v>
      </c>
      <c r="V3710" s="29">
        <v>0</v>
      </c>
      <c r="W3710" s="29">
        <v>0</v>
      </c>
      <c r="X3710">
        <v>1</v>
      </c>
      <c r="Y3710" s="33">
        <v>0</v>
      </c>
      <c r="Z3710" s="29">
        <v>0</v>
      </c>
      <c r="AA3710" s="29">
        <v>0</v>
      </c>
      <c r="AB3710" s="29">
        <v>0</v>
      </c>
      <c r="AC3710" s="33">
        <v>0</v>
      </c>
      <c r="AD3710" s="33">
        <v>-77.61</v>
      </c>
      <c r="AE3710" s="29">
        <v>0</v>
      </c>
      <c r="AG3710" s="29">
        <v>0</v>
      </c>
      <c r="AH3710" s="29">
        <v>0</v>
      </c>
      <c r="AI3710" s="29">
        <v>0</v>
      </c>
      <c r="AJ3710" s="29">
        <v>0</v>
      </c>
      <c r="AK3710" s="29">
        <v>0</v>
      </c>
      <c r="AL3710" s="53">
        <v>1</v>
      </c>
      <c r="AM3710" s="29" t="s">
        <v>20651</v>
      </c>
      <c r="AN3710" s="29" t="s">
        <v>20651</v>
      </c>
      <c r="AO3710" s="29">
        <v>0</v>
      </c>
      <c r="AP3710" s="30">
        <v>0</v>
      </c>
      <c r="AQ3710" s="30">
        <v>0</v>
      </c>
    </row>
    <row r="3711" spans="1:43" x14ac:dyDescent="0.25">
      <c r="A3711" t="s">
        <v>20647</v>
      </c>
      <c r="B3711" t="s">
        <v>20652</v>
      </c>
      <c r="C3711" s="34">
        <v>10000064581342</v>
      </c>
      <c r="D3711">
        <v>9162144</v>
      </c>
      <c r="E3711" t="s">
        <v>20649</v>
      </c>
      <c r="F3711" t="s">
        <v>20651</v>
      </c>
      <c r="G3711" t="s">
        <v>89</v>
      </c>
      <c r="H3711" t="s">
        <v>90</v>
      </c>
      <c r="I3711" t="s">
        <v>10</v>
      </c>
      <c r="J3711" t="s">
        <v>20650</v>
      </c>
      <c r="K3711">
        <v>0</v>
      </c>
      <c r="L3711" t="s">
        <v>20652</v>
      </c>
      <c r="M3711" t="s">
        <v>20652</v>
      </c>
      <c r="N3711">
        <v>0</v>
      </c>
      <c r="O3711">
        <v>19</v>
      </c>
      <c r="P3711" s="17">
        <v>46022</v>
      </c>
      <c r="Q3711" s="19">
        <v>0</v>
      </c>
      <c r="R3711" t="s">
        <v>24</v>
      </c>
      <c r="S3711" s="17">
        <v>45742</v>
      </c>
      <c r="U3711" s="29">
        <v>0</v>
      </c>
      <c r="V3711" s="29">
        <v>0</v>
      </c>
      <c r="W3711" s="29">
        <v>0</v>
      </c>
      <c r="X3711">
        <v>1</v>
      </c>
      <c r="Y3711" s="33">
        <v>0</v>
      </c>
      <c r="Z3711" s="29">
        <v>0</v>
      </c>
      <c r="AA3711" s="29">
        <v>0</v>
      </c>
      <c r="AB3711" s="29">
        <v>0</v>
      </c>
      <c r="AC3711" s="33">
        <v>0</v>
      </c>
      <c r="AD3711" s="33">
        <v>-77.61</v>
      </c>
      <c r="AE3711" s="29">
        <v>0</v>
      </c>
      <c r="AG3711" s="29">
        <v>0</v>
      </c>
      <c r="AH3711" s="29">
        <v>0</v>
      </c>
      <c r="AI3711" s="29">
        <v>0</v>
      </c>
      <c r="AJ3711" s="29">
        <v>0</v>
      </c>
      <c r="AK3711" s="29">
        <v>0</v>
      </c>
      <c r="AL3711" s="53">
        <v>1</v>
      </c>
      <c r="AM3711" s="29" t="s">
        <v>20651</v>
      </c>
      <c r="AN3711" s="29" t="s">
        <v>20651</v>
      </c>
      <c r="AO3711" s="29">
        <v>0</v>
      </c>
      <c r="AP3711" s="30">
        <v>0</v>
      </c>
      <c r="AQ3711" s="30">
        <v>0</v>
      </c>
    </row>
    <row r="3712" spans="1:43" x14ac:dyDescent="0.25">
      <c r="A3712" t="s">
        <v>20647</v>
      </c>
      <c r="B3712" t="s">
        <v>20652</v>
      </c>
      <c r="C3712" s="34">
        <v>10000064583901</v>
      </c>
      <c r="D3712">
        <v>9162648</v>
      </c>
      <c r="E3712" t="s">
        <v>20648</v>
      </c>
      <c r="F3712" t="s">
        <v>20651</v>
      </c>
      <c r="G3712" t="s">
        <v>89</v>
      </c>
      <c r="H3712" t="s">
        <v>90</v>
      </c>
      <c r="I3712" t="s">
        <v>14</v>
      </c>
      <c r="J3712" t="s">
        <v>20650</v>
      </c>
      <c r="K3712">
        <v>0</v>
      </c>
      <c r="L3712" t="s">
        <v>20652</v>
      </c>
      <c r="M3712" t="s">
        <v>20652</v>
      </c>
      <c r="N3712">
        <v>0</v>
      </c>
      <c r="O3712">
        <v>77</v>
      </c>
      <c r="P3712" s="17">
        <v>46022</v>
      </c>
      <c r="Q3712" s="19">
        <v>0</v>
      </c>
      <c r="R3712" t="s">
        <v>24</v>
      </c>
      <c r="S3712" s="17">
        <v>45742</v>
      </c>
      <c r="U3712" s="29">
        <v>0</v>
      </c>
      <c r="V3712" s="29">
        <v>0</v>
      </c>
      <c r="W3712" s="29">
        <v>0</v>
      </c>
      <c r="X3712">
        <v>1</v>
      </c>
      <c r="Y3712" s="33">
        <v>0</v>
      </c>
      <c r="Z3712" s="29">
        <v>0</v>
      </c>
      <c r="AA3712" s="29">
        <v>0</v>
      </c>
      <c r="AB3712" s="29">
        <v>0</v>
      </c>
      <c r="AC3712" s="33">
        <v>0</v>
      </c>
      <c r="AD3712" s="33">
        <v>-254.77044150000003</v>
      </c>
      <c r="AE3712" s="29">
        <v>0</v>
      </c>
      <c r="AG3712" s="29">
        <v>0</v>
      </c>
      <c r="AH3712" s="29">
        <v>0</v>
      </c>
      <c r="AI3712" s="29">
        <v>0</v>
      </c>
      <c r="AJ3712" s="29">
        <v>0</v>
      </c>
      <c r="AK3712" s="29">
        <v>0</v>
      </c>
      <c r="AL3712" s="53">
        <v>1</v>
      </c>
      <c r="AM3712" s="29" t="s">
        <v>20651</v>
      </c>
      <c r="AN3712" s="29" t="s">
        <v>20651</v>
      </c>
      <c r="AO3712" s="29">
        <v>0</v>
      </c>
      <c r="AP3712" s="30">
        <v>0</v>
      </c>
      <c r="AQ3712" s="30">
        <v>0</v>
      </c>
    </row>
    <row r="3713" spans="1:43" x14ac:dyDescent="0.25">
      <c r="A3713" t="s">
        <v>20647</v>
      </c>
      <c r="B3713" t="s">
        <v>20652</v>
      </c>
      <c r="C3713" s="34">
        <v>10000064583901</v>
      </c>
      <c r="D3713">
        <v>9162648</v>
      </c>
      <c r="E3713" t="s">
        <v>20648</v>
      </c>
      <c r="F3713" t="s">
        <v>20651</v>
      </c>
      <c r="G3713" t="s">
        <v>89</v>
      </c>
      <c r="H3713" t="s">
        <v>90</v>
      </c>
      <c r="I3713" t="s">
        <v>14</v>
      </c>
      <c r="J3713" t="s">
        <v>20650</v>
      </c>
      <c r="K3713">
        <v>0</v>
      </c>
      <c r="L3713" t="s">
        <v>20652</v>
      </c>
      <c r="M3713" t="s">
        <v>20652</v>
      </c>
      <c r="N3713">
        <v>0</v>
      </c>
      <c r="O3713">
        <v>77</v>
      </c>
      <c r="P3713" s="17">
        <v>46022</v>
      </c>
      <c r="Q3713" s="19">
        <v>0</v>
      </c>
      <c r="R3713" t="s">
        <v>24</v>
      </c>
      <c r="S3713" s="17">
        <v>45742</v>
      </c>
      <c r="U3713" s="29">
        <v>0</v>
      </c>
      <c r="V3713" s="29">
        <v>0</v>
      </c>
      <c r="W3713" s="29">
        <v>0</v>
      </c>
      <c r="X3713">
        <v>1</v>
      </c>
      <c r="Y3713" s="33">
        <v>0</v>
      </c>
      <c r="Z3713" s="29">
        <v>0</v>
      </c>
      <c r="AA3713" s="29">
        <v>0</v>
      </c>
      <c r="AB3713" s="29">
        <v>0</v>
      </c>
      <c r="AC3713" s="33">
        <v>0</v>
      </c>
      <c r="AD3713" s="33">
        <v>-254.77044150000003</v>
      </c>
      <c r="AE3713" s="29">
        <v>0</v>
      </c>
      <c r="AG3713" s="29">
        <v>0</v>
      </c>
      <c r="AH3713" s="29">
        <v>0</v>
      </c>
      <c r="AI3713" s="29">
        <v>0</v>
      </c>
      <c r="AJ3713" s="29">
        <v>0</v>
      </c>
      <c r="AK3713" s="29">
        <v>0</v>
      </c>
      <c r="AL3713" s="53">
        <v>1</v>
      </c>
      <c r="AM3713" s="29" t="s">
        <v>20651</v>
      </c>
      <c r="AN3713" s="29" t="s">
        <v>20651</v>
      </c>
      <c r="AO3713" s="29">
        <v>0</v>
      </c>
      <c r="AP3713" s="30">
        <v>0</v>
      </c>
      <c r="AQ3713" s="30">
        <v>0</v>
      </c>
    </row>
    <row r="3714" spans="1:43" x14ac:dyDescent="0.25">
      <c r="A3714" t="s">
        <v>20647</v>
      </c>
      <c r="B3714" t="s">
        <v>20652</v>
      </c>
      <c r="C3714" s="34">
        <v>10000064583927</v>
      </c>
      <c r="D3714">
        <v>3581326</v>
      </c>
      <c r="E3714" t="s">
        <v>20648</v>
      </c>
      <c r="F3714" t="s">
        <v>20651</v>
      </c>
      <c r="G3714" t="s">
        <v>89</v>
      </c>
      <c r="H3714" t="s">
        <v>90</v>
      </c>
      <c r="I3714" t="s">
        <v>14</v>
      </c>
      <c r="J3714" t="s">
        <v>20650</v>
      </c>
      <c r="K3714">
        <v>0</v>
      </c>
      <c r="L3714" t="s">
        <v>20652</v>
      </c>
      <c r="M3714" t="s">
        <v>20652</v>
      </c>
      <c r="N3714">
        <v>0</v>
      </c>
      <c r="O3714">
        <v>77</v>
      </c>
      <c r="P3714" s="17">
        <v>46022</v>
      </c>
      <c r="Q3714" s="19">
        <v>0</v>
      </c>
      <c r="R3714" t="s">
        <v>24</v>
      </c>
      <c r="S3714" s="17">
        <v>45742</v>
      </c>
      <c r="U3714" s="29">
        <v>0</v>
      </c>
      <c r="V3714" s="29">
        <v>0</v>
      </c>
      <c r="W3714" s="29">
        <v>0</v>
      </c>
      <c r="X3714">
        <v>1</v>
      </c>
      <c r="Y3714" s="33">
        <v>0</v>
      </c>
      <c r="Z3714" s="29">
        <v>0</v>
      </c>
      <c r="AA3714" s="29">
        <v>0</v>
      </c>
      <c r="AB3714" s="29">
        <v>0</v>
      </c>
      <c r="AC3714" s="33">
        <v>0</v>
      </c>
      <c r="AD3714" s="33">
        <v>-277.62374349999999</v>
      </c>
      <c r="AE3714" s="29">
        <v>0</v>
      </c>
      <c r="AG3714" s="29">
        <v>0</v>
      </c>
      <c r="AH3714" s="29">
        <v>0</v>
      </c>
      <c r="AI3714" s="29">
        <v>0</v>
      </c>
      <c r="AJ3714" s="29">
        <v>0</v>
      </c>
      <c r="AK3714" s="29">
        <v>0</v>
      </c>
      <c r="AL3714" s="53">
        <v>1</v>
      </c>
      <c r="AM3714" s="29" t="s">
        <v>20651</v>
      </c>
      <c r="AN3714" s="29" t="s">
        <v>20651</v>
      </c>
      <c r="AO3714" s="29">
        <v>0</v>
      </c>
      <c r="AP3714" s="30">
        <v>0</v>
      </c>
      <c r="AQ3714" s="30">
        <v>0</v>
      </c>
    </row>
    <row r="3715" spans="1:43" x14ac:dyDescent="0.25">
      <c r="A3715" t="s">
        <v>20647</v>
      </c>
      <c r="B3715" t="s">
        <v>20652</v>
      </c>
      <c r="C3715" s="34">
        <v>10000064583927</v>
      </c>
      <c r="D3715">
        <v>3581326</v>
      </c>
      <c r="E3715" t="s">
        <v>20648</v>
      </c>
      <c r="F3715" t="s">
        <v>20651</v>
      </c>
      <c r="G3715" t="s">
        <v>89</v>
      </c>
      <c r="H3715" t="s">
        <v>90</v>
      </c>
      <c r="I3715" t="s">
        <v>14</v>
      </c>
      <c r="J3715" t="s">
        <v>20650</v>
      </c>
      <c r="K3715">
        <v>0</v>
      </c>
      <c r="L3715" t="s">
        <v>20652</v>
      </c>
      <c r="M3715" t="s">
        <v>20652</v>
      </c>
      <c r="N3715">
        <v>0</v>
      </c>
      <c r="O3715">
        <v>77</v>
      </c>
      <c r="P3715" s="17">
        <v>46022</v>
      </c>
      <c r="Q3715" s="19">
        <v>0</v>
      </c>
      <c r="R3715" t="s">
        <v>24</v>
      </c>
      <c r="S3715" s="17">
        <v>45742</v>
      </c>
      <c r="U3715" s="29">
        <v>0</v>
      </c>
      <c r="V3715" s="29">
        <v>0</v>
      </c>
      <c r="W3715" s="29">
        <v>0</v>
      </c>
      <c r="X3715">
        <v>1</v>
      </c>
      <c r="Y3715" s="33">
        <v>0</v>
      </c>
      <c r="Z3715" s="29">
        <v>0</v>
      </c>
      <c r="AA3715" s="29">
        <v>0</v>
      </c>
      <c r="AB3715" s="29">
        <v>0</v>
      </c>
      <c r="AC3715" s="33">
        <v>0</v>
      </c>
      <c r="AD3715" s="33">
        <v>-277.62374349999999</v>
      </c>
      <c r="AE3715" s="29">
        <v>0</v>
      </c>
      <c r="AG3715" s="29">
        <v>0</v>
      </c>
      <c r="AH3715" s="29">
        <v>0</v>
      </c>
      <c r="AI3715" s="29">
        <v>0</v>
      </c>
      <c r="AJ3715" s="29">
        <v>0</v>
      </c>
      <c r="AK3715" s="29">
        <v>0</v>
      </c>
      <c r="AL3715" s="53">
        <v>1</v>
      </c>
      <c r="AM3715" s="29" t="s">
        <v>20651</v>
      </c>
      <c r="AN3715" s="29" t="s">
        <v>20651</v>
      </c>
      <c r="AO3715" s="29">
        <v>0</v>
      </c>
      <c r="AP3715" s="30">
        <v>0</v>
      </c>
      <c r="AQ3715" s="30">
        <v>0</v>
      </c>
    </row>
    <row r="3716" spans="1:43" x14ac:dyDescent="0.25">
      <c r="A3716" t="s">
        <v>20647</v>
      </c>
      <c r="B3716" t="s">
        <v>20652</v>
      </c>
      <c r="C3716" s="34">
        <v>10000064594693</v>
      </c>
      <c r="D3716">
        <v>9165027</v>
      </c>
      <c r="E3716" t="s">
        <v>20648</v>
      </c>
      <c r="F3716" t="s">
        <v>20651</v>
      </c>
      <c r="G3716" t="s">
        <v>89</v>
      </c>
      <c r="H3716" t="s">
        <v>90</v>
      </c>
      <c r="I3716" t="s">
        <v>10</v>
      </c>
      <c r="J3716" t="s">
        <v>20650</v>
      </c>
      <c r="K3716">
        <v>0</v>
      </c>
      <c r="L3716" t="s">
        <v>20652</v>
      </c>
      <c r="M3716" t="s">
        <v>20652</v>
      </c>
      <c r="N3716">
        <v>0</v>
      </c>
      <c r="O3716">
        <v>1</v>
      </c>
      <c r="P3716" s="17">
        <v>46022</v>
      </c>
      <c r="Q3716" s="19">
        <v>0</v>
      </c>
      <c r="R3716" t="s">
        <v>24</v>
      </c>
      <c r="S3716" s="17">
        <v>45743</v>
      </c>
      <c r="U3716" s="29">
        <v>0</v>
      </c>
      <c r="V3716" s="29">
        <v>0</v>
      </c>
      <c r="W3716" s="29">
        <v>0</v>
      </c>
      <c r="X3716">
        <v>1</v>
      </c>
      <c r="Y3716" s="33">
        <v>0</v>
      </c>
      <c r="Z3716" s="29">
        <v>0</v>
      </c>
      <c r="AA3716" s="29">
        <v>0</v>
      </c>
      <c r="AB3716" s="29">
        <v>0</v>
      </c>
      <c r="AC3716" s="33">
        <v>0</v>
      </c>
      <c r="AD3716" s="33">
        <v>-189.23738550000002</v>
      </c>
      <c r="AE3716" s="29">
        <v>0</v>
      </c>
      <c r="AG3716" s="29">
        <v>0</v>
      </c>
      <c r="AH3716" s="29">
        <v>0</v>
      </c>
      <c r="AI3716" s="29">
        <v>0</v>
      </c>
      <c r="AJ3716" s="29">
        <v>0</v>
      </c>
      <c r="AK3716" s="29">
        <v>0</v>
      </c>
      <c r="AL3716" s="53">
        <v>1</v>
      </c>
      <c r="AM3716" s="29" t="s">
        <v>20651</v>
      </c>
      <c r="AN3716" s="29" t="s">
        <v>20651</v>
      </c>
      <c r="AO3716" s="29">
        <v>0</v>
      </c>
      <c r="AP3716" s="30">
        <v>0</v>
      </c>
      <c r="AQ3716" s="30">
        <v>0</v>
      </c>
    </row>
    <row r="3717" spans="1:43" x14ac:dyDescent="0.25">
      <c r="A3717" t="s">
        <v>20647</v>
      </c>
      <c r="B3717" t="s">
        <v>20652</v>
      </c>
      <c r="C3717" s="34">
        <v>10000064594693</v>
      </c>
      <c r="D3717">
        <v>9165027</v>
      </c>
      <c r="E3717" t="s">
        <v>20648</v>
      </c>
      <c r="F3717" t="s">
        <v>20651</v>
      </c>
      <c r="G3717" t="s">
        <v>89</v>
      </c>
      <c r="H3717" t="s">
        <v>90</v>
      </c>
      <c r="I3717" t="s">
        <v>10</v>
      </c>
      <c r="J3717" t="s">
        <v>20650</v>
      </c>
      <c r="K3717">
        <v>0</v>
      </c>
      <c r="L3717" t="s">
        <v>20652</v>
      </c>
      <c r="M3717" t="s">
        <v>20652</v>
      </c>
      <c r="N3717">
        <v>0</v>
      </c>
      <c r="O3717">
        <v>1</v>
      </c>
      <c r="P3717" s="17">
        <v>46022</v>
      </c>
      <c r="Q3717" s="19">
        <v>0</v>
      </c>
      <c r="R3717" t="s">
        <v>24</v>
      </c>
      <c r="S3717" s="17">
        <v>45743</v>
      </c>
      <c r="U3717" s="29">
        <v>0</v>
      </c>
      <c r="V3717" s="29">
        <v>0</v>
      </c>
      <c r="W3717" s="29">
        <v>0</v>
      </c>
      <c r="X3717">
        <v>1</v>
      </c>
      <c r="Y3717" s="33">
        <v>0</v>
      </c>
      <c r="Z3717" s="29">
        <v>0</v>
      </c>
      <c r="AA3717" s="29">
        <v>0</v>
      </c>
      <c r="AB3717" s="29">
        <v>0</v>
      </c>
      <c r="AC3717" s="33">
        <v>0</v>
      </c>
      <c r="AD3717" s="33">
        <v>-189.23738550000002</v>
      </c>
      <c r="AE3717" s="29">
        <v>0</v>
      </c>
      <c r="AG3717" s="29">
        <v>0</v>
      </c>
      <c r="AH3717" s="29">
        <v>0</v>
      </c>
      <c r="AI3717" s="29">
        <v>0</v>
      </c>
      <c r="AJ3717" s="29">
        <v>0</v>
      </c>
      <c r="AK3717" s="29">
        <v>0</v>
      </c>
      <c r="AL3717" s="53">
        <v>1</v>
      </c>
      <c r="AM3717" s="29" t="s">
        <v>20651</v>
      </c>
      <c r="AN3717" s="29" t="s">
        <v>20651</v>
      </c>
      <c r="AO3717" s="29">
        <v>0</v>
      </c>
      <c r="AP3717" s="30">
        <v>0</v>
      </c>
      <c r="AQ3717" s="30">
        <v>0</v>
      </c>
    </row>
    <row r="3718" spans="1:43" x14ac:dyDescent="0.25">
      <c r="A3718" t="s">
        <v>20647</v>
      </c>
      <c r="B3718" t="s">
        <v>20652</v>
      </c>
      <c r="C3718" s="34">
        <v>10000064594693</v>
      </c>
      <c r="D3718">
        <v>9165027</v>
      </c>
      <c r="E3718" t="s">
        <v>20648</v>
      </c>
      <c r="F3718" t="s">
        <v>20651</v>
      </c>
      <c r="G3718" t="s">
        <v>89</v>
      </c>
      <c r="H3718" t="s">
        <v>90</v>
      </c>
      <c r="I3718" t="s">
        <v>10</v>
      </c>
      <c r="J3718" t="s">
        <v>20650</v>
      </c>
      <c r="K3718">
        <v>0</v>
      </c>
      <c r="L3718" t="s">
        <v>20652</v>
      </c>
      <c r="M3718" t="s">
        <v>20652</v>
      </c>
      <c r="N3718">
        <v>0</v>
      </c>
      <c r="O3718">
        <v>1</v>
      </c>
      <c r="P3718" s="17">
        <v>46022</v>
      </c>
      <c r="Q3718" s="19">
        <v>0</v>
      </c>
      <c r="R3718" t="s">
        <v>24</v>
      </c>
      <c r="S3718" s="17">
        <v>45743</v>
      </c>
      <c r="U3718" s="29">
        <v>0</v>
      </c>
      <c r="V3718" s="29">
        <v>0</v>
      </c>
      <c r="W3718" s="29">
        <v>0</v>
      </c>
      <c r="X3718">
        <v>1</v>
      </c>
      <c r="Y3718" s="33">
        <v>0</v>
      </c>
      <c r="Z3718" s="29">
        <v>0</v>
      </c>
      <c r="AA3718" s="29">
        <v>0</v>
      </c>
      <c r="AB3718" s="29">
        <v>0</v>
      </c>
      <c r="AC3718" s="33">
        <v>0</v>
      </c>
      <c r="AD3718" s="33">
        <v>-189.23738550000002</v>
      </c>
      <c r="AE3718" s="29">
        <v>0</v>
      </c>
      <c r="AG3718" s="29">
        <v>0</v>
      </c>
      <c r="AH3718" s="29">
        <v>0</v>
      </c>
      <c r="AI3718" s="29">
        <v>0</v>
      </c>
      <c r="AJ3718" s="29">
        <v>0</v>
      </c>
      <c r="AK3718" s="29">
        <v>0</v>
      </c>
      <c r="AL3718" s="53">
        <v>1</v>
      </c>
      <c r="AM3718" s="29" t="s">
        <v>20651</v>
      </c>
      <c r="AN3718" s="29" t="s">
        <v>20651</v>
      </c>
      <c r="AO3718" s="29">
        <v>0</v>
      </c>
      <c r="AP3718" s="30">
        <v>0</v>
      </c>
      <c r="AQ3718" s="30">
        <v>0</v>
      </c>
    </row>
    <row r="3719" spans="1:43" x14ac:dyDescent="0.25">
      <c r="A3719" t="s">
        <v>20647</v>
      </c>
      <c r="B3719" t="s">
        <v>20652</v>
      </c>
      <c r="C3719" s="34">
        <v>10000064599509</v>
      </c>
      <c r="D3719">
        <v>3582078</v>
      </c>
      <c r="E3719" t="s">
        <v>20648</v>
      </c>
      <c r="F3719" t="s">
        <v>20651</v>
      </c>
      <c r="G3719" t="s">
        <v>89</v>
      </c>
      <c r="H3719" t="s">
        <v>90</v>
      </c>
      <c r="I3719" t="s">
        <v>10</v>
      </c>
      <c r="J3719" t="s">
        <v>20650</v>
      </c>
      <c r="K3719">
        <v>0</v>
      </c>
      <c r="L3719" t="s">
        <v>20652</v>
      </c>
      <c r="M3719" t="s">
        <v>20652</v>
      </c>
      <c r="N3719">
        <v>0</v>
      </c>
      <c r="O3719">
        <v>71</v>
      </c>
      <c r="P3719" s="17">
        <v>46022</v>
      </c>
      <c r="Q3719" s="19">
        <v>0</v>
      </c>
      <c r="R3719" t="s">
        <v>24</v>
      </c>
      <c r="S3719" s="17">
        <v>45743</v>
      </c>
      <c r="U3719" s="29">
        <v>0</v>
      </c>
      <c r="V3719" s="29">
        <v>0</v>
      </c>
      <c r="W3719" s="29">
        <v>0</v>
      </c>
      <c r="X3719">
        <v>1</v>
      </c>
      <c r="Y3719" s="33">
        <v>0</v>
      </c>
      <c r="Z3719" s="29">
        <v>0</v>
      </c>
      <c r="AA3719" s="29">
        <v>0</v>
      </c>
      <c r="AB3719" s="29">
        <v>0</v>
      </c>
      <c r="AC3719" s="33">
        <v>0</v>
      </c>
      <c r="AD3719" s="33">
        <v>-220.830242</v>
      </c>
      <c r="AE3719" s="29">
        <v>0</v>
      </c>
      <c r="AG3719" s="29">
        <v>0</v>
      </c>
      <c r="AH3719" s="29">
        <v>0</v>
      </c>
      <c r="AI3719" s="29">
        <v>0</v>
      </c>
      <c r="AJ3719" s="29">
        <v>0</v>
      </c>
      <c r="AK3719" s="29">
        <v>0</v>
      </c>
      <c r="AL3719" s="53">
        <v>1</v>
      </c>
      <c r="AM3719" s="29" t="s">
        <v>20651</v>
      </c>
      <c r="AN3719" s="29" t="s">
        <v>20651</v>
      </c>
      <c r="AO3719" s="29">
        <v>0</v>
      </c>
      <c r="AP3719" s="30">
        <v>0</v>
      </c>
      <c r="AQ3719" s="30">
        <v>0</v>
      </c>
    </row>
    <row r="3720" spans="1:43" x14ac:dyDescent="0.25">
      <c r="A3720" t="s">
        <v>20647</v>
      </c>
      <c r="B3720" t="s">
        <v>20652</v>
      </c>
      <c r="C3720" s="34">
        <v>10000064599509</v>
      </c>
      <c r="D3720">
        <v>3582078</v>
      </c>
      <c r="E3720" t="s">
        <v>20648</v>
      </c>
      <c r="F3720" t="s">
        <v>20651</v>
      </c>
      <c r="G3720" t="s">
        <v>89</v>
      </c>
      <c r="H3720" t="s">
        <v>90</v>
      </c>
      <c r="I3720" t="s">
        <v>10</v>
      </c>
      <c r="J3720" t="s">
        <v>20650</v>
      </c>
      <c r="K3720">
        <v>0</v>
      </c>
      <c r="L3720" t="s">
        <v>20652</v>
      </c>
      <c r="M3720" t="s">
        <v>20652</v>
      </c>
      <c r="N3720">
        <v>0</v>
      </c>
      <c r="O3720">
        <v>71</v>
      </c>
      <c r="P3720" s="17">
        <v>46022</v>
      </c>
      <c r="Q3720" s="19">
        <v>0</v>
      </c>
      <c r="R3720" t="s">
        <v>24</v>
      </c>
      <c r="S3720" s="17">
        <v>45743</v>
      </c>
      <c r="U3720" s="29">
        <v>0</v>
      </c>
      <c r="V3720" s="29">
        <v>0</v>
      </c>
      <c r="W3720" s="29">
        <v>0</v>
      </c>
      <c r="X3720">
        <v>1</v>
      </c>
      <c r="Y3720" s="33">
        <v>0</v>
      </c>
      <c r="Z3720" s="29">
        <v>0</v>
      </c>
      <c r="AA3720" s="29">
        <v>0</v>
      </c>
      <c r="AB3720" s="29">
        <v>0</v>
      </c>
      <c r="AC3720" s="33">
        <v>0</v>
      </c>
      <c r="AD3720" s="33">
        <v>-220.830242</v>
      </c>
      <c r="AE3720" s="29">
        <v>0</v>
      </c>
      <c r="AG3720" s="29">
        <v>0</v>
      </c>
      <c r="AH3720" s="29">
        <v>0</v>
      </c>
      <c r="AI3720" s="29">
        <v>0</v>
      </c>
      <c r="AJ3720" s="29">
        <v>0</v>
      </c>
      <c r="AK3720" s="29">
        <v>0</v>
      </c>
      <c r="AL3720" s="53">
        <v>1</v>
      </c>
      <c r="AM3720" s="29" t="s">
        <v>20651</v>
      </c>
      <c r="AN3720" s="29" t="s">
        <v>20651</v>
      </c>
      <c r="AO3720" s="29">
        <v>0</v>
      </c>
      <c r="AP3720" s="30">
        <v>0</v>
      </c>
      <c r="AQ3720" s="30">
        <v>0</v>
      </c>
    </row>
    <row r="3721" spans="1:43" x14ac:dyDescent="0.25">
      <c r="A3721" t="s">
        <v>20647</v>
      </c>
      <c r="B3721" t="s">
        <v>20652</v>
      </c>
      <c r="C3721" s="34">
        <v>10000064601846</v>
      </c>
      <c r="D3721">
        <v>9166619</v>
      </c>
      <c r="E3721" t="s">
        <v>20649</v>
      </c>
      <c r="F3721" t="s">
        <v>20651</v>
      </c>
      <c r="G3721" t="s">
        <v>89</v>
      </c>
      <c r="H3721" t="s">
        <v>90</v>
      </c>
      <c r="I3721" t="s">
        <v>10</v>
      </c>
      <c r="J3721" t="s">
        <v>20650</v>
      </c>
      <c r="K3721">
        <v>0</v>
      </c>
      <c r="L3721" t="s">
        <v>20652</v>
      </c>
      <c r="M3721" t="s">
        <v>20652</v>
      </c>
      <c r="N3721">
        <v>0</v>
      </c>
      <c r="O3721">
        <v>39</v>
      </c>
      <c r="P3721" s="17">
        <v>46022</v>
      </c>
      <c r="Q3721" s="19">
        <v>0</v>
      </c>
      <c r="R3721" t="s">
        <v>24</v>
      </c>
      <c r="S3721" s="17">
        <v>45743</v>
      </c>
      <c r="U3721" s="29">
        <v>0</v>
      </c>
      <c r="V3721" s="29">
        <v>0</v>
      </c>
      <c r="W3721" s="29">
        <v>0</v>
      </c>
      <c r="X3721">
        <v>1</v>
      </c>
      <c r="Y3721" s="33">
        <v>0</v>
      </c>
      <c r="Z3721" s="29">
        <v>0</v>
      </c>
      <c r="AA3721" s="29">
        <v>0</v>
      </c>
      <c r="AB3721" s="29">
        <v>0</v>
      </c>
      <c r="AC3721" s="33">
        <v>0</v>
      </c>
      <c r="AD3721" s="33">
        <v>-122.94006999999999</v>
      </c>
      <c r="AE3721" s="29">
        <v>0</v>
      </c>
      <c r="AG3721" s="29">
        <v>0</v>
      </c>
      <c r="AH3721" s="29">
        <v>0</v>
      </c>
      <c r="AI3721" s="29">
        <v>0</v>
      </c>
      <c r="AJ3721" s="29">
        <v>0</v>
      </c>
      <c r="AK3721" s="29">
        <v>0</v>
      </c>
      <c r="AL3721" s="53">
        <v>1</v>
      </c>
      <c r="AM3721" s="29" t="s">
        <v>20651</v>
      </c>
      <c r="AN3721" s="29" t="s">
        <v>20651</v>
      </c>
      <c r="AO3721" s="29">
        <v>0</v>
      </c>
      <c r="AP3721" s="30">
        <v>0</v>
      </c>
      <c r="AQ3721" s="30">
        <v>0</v>
      </c>
    </row>
    <row r="3722" spans="1:43" x14ac:dyDescent="0.25">
      <c r="A3722" t="s">
        <v>20647</v>
      </c>
      <c r="B3722" t="s">
        <v>20652</v>
      </c>
      <c r="C3722" s="34">
        <v>10000064603495</v>
      </c>
      <c r="D3722">
        <v>9166980</v>
      </c>
      <c r="E3722" t="s">
        <v>20648</v>
      </c>
      <c r="F3722" t="s">
        <v>20651</v>
      </c>
      <c r="G3722" t="s">
        <v>89</v>
      </c>
      <c r="H3722" t="s">
        <v>90</v>
      </c>
      <c r="I3722" t="s">
        <v>10</v>
      </c>
      <c r="J3722" t="s">
        <v>20650</v>
      </c>
      <c r="K3722">
        <v>0</v>
      </c>
      <c r="L3722" t="s">
        <v>20652</v>
      </c>
      <c r="M3722" t="s">
        <v>20652</v>
      </c>
      <c r="N3722">
        <v>0</v>
      </c>
      <c r="O3722">
        <v>1</v>
      </c>
      <c r="P3722" s="17">
        <v>46022</v>
      </c>
      <c r="Q3722" s="19">
        <v>0</v>
      </c>
      <c r="R3722" t="s">
        <v>24</v>
      </c>
      <c r="S3722" s="17">
        <v>45743</v>
      </c>
      <c r="U3722" s="29">
        <v>0</v>
      </c>
      <c r="V3722" s="29">
        <v>0</v>
      </c>
      <c r="W3722" s="29">
        <v>0</v>
      </c>
      <c r="X3722">
        <v>1</v>
      </c>
      <c r="Y3722" s="33">
        <v>0</v>
      </c>
      <c r="Z3722" s="29">
        <v>0</v>
      </c>
      <c r="AA3722" s="29">
        <v>0</v>
      </c>
      <c r="AB3722" s="29">
        <v>0</v>
      </c>
      <c r="AC3722" s="33">
        <v>0</v>
      </c>
      <c r="AD3722" s="33">
        <v>-130.40103500000001</v>
      </c>
      <c r="AE3722" s="29">
        <v>0</v>
      </c>
      <c r="AG3722" s="29">
        <v>0</v>
      </c>
      <c r="AH3722" s="29">
        <v>0</v>
      </c>
      <c r="AI3722" s="29">
        <v>0</v>
      </c>
      <c r="AJ3722" s="29">
        <v>0</v>
      </c>
      <c r="AK3722" s="29">
        <v>0</v>
      </c>
      <c r="AL3722" s="53">
        <v>1</v>
      </c>
      <c r="AM3722" s="29" t="s">
        <v>20651</v>
      </c>
      <c r="AN3722" s="29" t="s">
        <v>20651</v>
      </c>
      <c r="AO3722" s="29">
        <v>0</v>
      </c>
      <c r="AP3722" s="30">
        <v>0</v>
      </c>
      <c r="AQ3722" s="30">
        <v>0</v>
      </c>
    </row>
    <row r="3723" spans="1:43" x14ac:dyDescent="0.25">
      <c r="A3723" t="s">
        <v>20647</v>
      </c>
      <c r="B3723" t="s">
        <v>20652</v>
      </c>
      <c r="C3723" s="34">
        <v>10000064607769</v>
      </c>
      <c r="D3723">
        <v>9167936</v>
      </c>
      <c r="E3723" t="s">
        <v>20648</v>
      </c>
      <c r="F3723" t="s">
        <v>20651</v>
      </c>
      <c r="G3723" t="s">
        <v>89</v>
      </c>
      <c r="H3723" t="s">
        <v>90</v>
      </c>
      <c r="I3723" t="s">
        <v>10</v>
      </c>
      <c r="J3723" t="s">
        <v>20650</v>
      </c>
      <c r="K3723">
        <v>0</v>
      </c>
      <c r="L3723" t="s">
        <v>20652</v>
      </c>
      <c r="M3723" t="s">
        <v>20652</v>
      </c>
      <c r="N3723">
        <v>0</v>
      </c>
      <c r="O3723">
        <v>23</v>
      </c>
      <c r="P3723" s="17">
        <v>46022</v>
      </c>
      <c r="Q3723" s="19">
        <v>0</v>
      </c>
      <c r="R3723" t="s">
        <v>24</v>
      </c>
      <c r="S3723" s="17">
        <v>45743</v>
      </c>
      <c r="U3723" s="29">
        <v>0</v>
      </c>
      <c r="V3723" s="29">
        <v>0</v>
      </c>
      <c r="W3723" s="29">
        <v>0</v>
      </c>
      <c r="X3723">
        <v>1</v>
      </c>
      <c r="Y3723" s="33">
        <v>0</v>
      </c>
      <c r="Z3723" s="29">
        <v>0</v>
      </c>
      <c r="AA3723" s="29">
        <v>0</v>
      </c>
      <c r="AB3723" s="29">
        <v>0</v>
      </c>
      <c r="AC3723" s="33">
        <v>0</v>
      </c>
      <c r="AD3723" s="33">
        <v>-27.935878499999998</v>
      </c>
      <c r="AE3723" s="29">
        <v>0</v>
      </c>
      <c r="AG3723" s="29">
        <v>0</v>
      </c>
      <c r="AH3723" s="29">
        <v>0</v>
      </c>
      <c r="AI3723" s="29">
        <v>0</v>
      </c>
      <c r="AJ3723" s="29">
        <v>0</v>
      </c>
      <c r="AK3723" s="29">
        <v>0</v>
      </c>
      <c r="AL3723" s="53">
        <v>1</v>
      </c>
      <c r="AM3723" s="29" t="s">
        <v>20651</v>
      </c>
      <c r="AN3723" s="29" t="s">
        <v>20651</v>
      </c>
      <c r="AO3723" s="29">
        <v>0</v>
      </c>
      <c r="AP3723" s="30">
        <v>0</v>
      </c>
      <c r="AQ3723" s="30">
        <v>0</v>
      </c>
    </row>
    <row r="3724" spans="1:43" x14ac:dyDescent="0.25">
      <c r="A3724" t="s">
        <v>20647</v>
      </c>
      <c r="B3724" t="s">
        <v>20652</v>
      </c>
      <c r="C3724" s="34">
        <v>10000064607769</v>
      </c>
      <c r="D3724">
        <v>9167936</v>
      </c>
      <c r="E3724" t="s">
        <v>20648</v>
      </c>
      <c r="F3724" t="s">
        <v>20651</v>
      </c>
      <c r="G3724" t="s">
        <v>89</v>
      </c>
      <c r="H3724" t="s">
        <v>90</v>
      </c>
      <c r="I3724" t="s">
        <v>10</v>
      </c>
      <c r="J3724" t="s">
        <v>20650</v>
      </c>
      <c r="K3724">
        <v>0</v>
      </c>
      <c r="L3724" t="s">
        <v>20652</v>
      </c>
      <c r="M3724" t="s">
        <v>20652</v>
      </c>
      <c r="N3724">
        <v>0</v>
      </c>
      <c r="O3724">
        <v>23</v>
      </c>
      <c r="P3724" s="17">
        <v>46022</v>
      </c>
      <c r="Q3724" s="19">
        <v>0</v>
      </c>
      <c r="R3724" t="s">
        <v>24</v>
      </c>
      <c r="S3724" s="17">
        <v>45743</v>
      </c>
      <c r="U3724" s="29">
        <v>0</v>
      </c>
      <c r="V3724" s="29">
        <v>0</v>
      </c>
      <c r="W3724" s="29">
        <v>0</v>
      </c>
      <c r="X3724">
        <v>1</v>
      </c>
      <c r="Y3724" s="33">
        <v>0</v>
      </c>
      <c r="Z3724" s="29">
        <v>0</v>
      </c>
      <c r="AA3724" s="29">
        <v>0</v>
      </c>
      <c r="AB3724" s="29">
        <v>0</v>
      </c>
      <c r="AC3724" s="33">
        <v>0</v>
      </c>
      <c r="AD3724" s="33">
        <v>-27.935878499999998</v>
      </c>
      <c r="AE3724" s="29">
        <v>0</v>
      </c>
      <c r="AG3724" s="29">
        <v>0</v>
      </c>
      <c r="AH3724" s="29">
        <v>0</v>
      </c>
      <c r="AI3724" s="29">
        <v>0</v>
      </c>
      <c r="AJ3724" s="29">
        <v>0</v>
      </c>
      <c r="AK3724" s="29">
        <v>0</v>
      </c>
      <c r="AL3724" s="53">
        <v>1</v>
      </c>
      <c r="AM3724" s="29" t="s">
        <v>20651</v>
      </c>
      <c r="AN3724" s="29" t="s">
        <v>20651</v>
      </c>
      <c r="AO3724" s="29">
        <v>0</v>
      </c>
      <c r="AP3724" s="30">
        <v>0</v>
      </c>
      <c r="AQ3724" s="30">
        <v>0</v>
      </c>
    </row>
    <row r="3725" spans="1:43" x14ac:dyDescent="0.25">
      <c r="A3725" t="s">
        <v>20647</v>
      </c>
      <c r="B3725" t="s">
        <v>20652</v>
      </c>
      <c r="C3725" s="34">
        <v>10000064607769</v>
      </c>
      <c r="D3725">
        <v>9167936</v>
      </c>
      <c r="E3725" t="s">
        <v>20648</v>
      </c>
      <c r="F3725" t="s">
        <v>20651</v>
      </c>
      <c r="G3725" t="s">
        <v>89</v>
      </c>
      <c r="H3725" t="s">
        <v>90</v>
      </c>
      <c r="I3725" t="s">
        <v>10</v>
      </c>
      <c r="J3725" t="s">
        <v>20650</v>
      </c>
      <c r="K3725">
        <v>0</v>
      </c>
      <c r="L3725" t="s">
        <v>20652</v>
      </c>
      <c r="M3725" t="s">
        <v>20652</v>
      </c>
      <c r="N3725">
        <v>0</v>
      </c>
      <c r="O3725">
        <v>23</v>
      </c>
      <c r="P3725" s="17">
        <v>46022</v>
      </c>
      <c r="Q3725" s="19">
        <v>0</v>
      </c>
      <c r="R3725" t="s">
        <v>24</v>
      </c>
      <c r="S3725" s="17">
        <v>45743</v>
      </c>
      <c r="U3725" s="29">
        <v>0</v>
      </c>
      <c r="V3725" s="29">
        <v>0</v>
      </c>
      <c r="W3725" s="29">
        <v>0</v>
      </c>
      <c r="X3725">
        <v>1</v>
      </c>
      <c r="Y3725" s="33">
        <v>0</v>
      </c>
      <c r="Z3725" s="29">
        <v>0</v>
      </c>
      <c r="AA3725" s="29">
        <v>0</v>
      </c>
      <c r="AB3725" s="29">
        <v>0</v>
      </c>
      <c r="AC3725" s="33">
        <v>0</v>
      </c>
      <c r="AD3725" s="33">
        <v>-27.935878499999998</v>
      </c>
      <c r="AE3725" s="29">
        <v>0</v>
      </c>
      <c r="AG3725" s="29">
        <v>0</v>
      </c>
      <c r="AH3725" s="29">
        <v>0</v>
      </c>
      <c r="AI3725" s="29">
        <v>0</v>
      </c>
      <c r="AJ3725" s="29">
        <v>0</v>
      </c>
      <c r="AK3725" s="29">
        <v>0</v>
      </c>
      <c r="AL3725" s="53">
        <v>1</v>
      </c>
      <c r="AM3725" s="29" t="s">
        <v>20651</v>
      </c>
      <c r="AN3725" s="29" t="s">
        <v>20651</v>
      </c>
      <c r="AO3725" s="29">
        <v>0</v>
      </c>
      <c r="AP3725" s="30">
        <v>0</v>
      </c>
      <c r="AQ3725" s="30">
        <v>0</v>
      </c>
    </row>
    <row r="3726" spans="1:43" x14ac:dyDescent="0.25">
      <c r="A3726" t="s">
        <v>20647</v>
      </c>
      <c r="B3726" t="s">
        <v>20652</v>
      </c>
      <c r="C3726" s="34">
        <v>10000064607813</v>
      </c>
      <c r="D3726">
        <v>9167937</v>
      </c>
      <c r="E3726" t="s">
        <v>20648</v>
      </c>
      <c r="F3726" t="s">
        <v>20651</v>
      </c>
      <c r="G3726" t="s">
        <v>89</v>
      </c>
      <c r="H3726" t="s">
        <v>90</v>
      </c>
      <c r="I3726" t="s">
        <v>10</v>
      </c>
      <c r="J3726" t="s">
        <v>20650</v>
      </c>
      <c r="K3726">
        <v>0</v>
      </c>
      <c r="L3726" t="s">
        <v>20652</v>
      </c>
      <c r="M3726" t="s">
        <v>20652</v>
      </c>
      <c r="N3726">
        <v>0</v>
      </c>
      <c r="O3726">
        <v>27</v>
      </c>
      <c r="P3726" s="17">
        <v>46022</v>
      </c>
      <c r="Q3726" s="19">
        <v>0</v>
      </c>
      <c r="R3726" t="s">
        <v>24</v>
      </c>
      <c r="S3726" s="17">
        <v>45743</v>
      </c>
      <c r="U3726" s="29">
        <v>0</v>
      </c>
      <c r="V3726" s="29">
        <v>0</v>
      </c>
      <c r="W3726" s="29">
        <v>0</v>
      </c>
      <c r="X3726">
        <v>1</v>
      </c>
      <c r="Y3726" s="33">
        <v>0</v>
      </c>
      <c r="Z3726" s="29">
        <v>0</v>
      </c>
      <c r="AA3726" s="29">
        <v>0</v>
      </c>
      <c r="AB3726" s="29">
        <v>0</v>
      </c>
      <c r="AC3726" s="33">
        <v>0</v>
      </c>
      <c r="AD3726" s="33">
        <v>-32.659943500000004</v>
      </c>
      <c r="AE3726" s="29">
        <v>0</v>
      </c>
      <c r="AG3726" s="29">
        <v>0</v>
      </c>
      <c r="AH3726" s="29">
        <v>0</v>
      </c>
      <c r="AI3726" s="29">
        <v>0</v>
      </c>
      <c r="AJ3726" s="29">
        <v>0</v>
      </c>
      <c r="AK3726" s="29">
        <v>0</v>
      </c>
      <c r="AL3726" s="53">
        <v>1</v>
      </c>
      <c r="AM3726" s="29" t="s">
        <v>20651</v>
      </c>
      <c r="AN3726" s="29" t="s">
        <v>20651</v>
      </c>
      <c r="AO3726" s="29">
        <v>0</v>
      </c>
      <c r="AP3726" s="30">
        <v>0</v>
      </c>
      <c r="AQ3726" s="30">
        <v>0</v>
      </c>
    </row>
    <row r="3727" spans="1:43" x14ac:dyDescent="0.25">
      <c r="A3727" t="s">
        <v>20647</v>
      </c>
      <c r="B3727" t="s">
        <v>20652</v>
      </c>
      <c r="C3727" s="34">
        <v>10000064607813</v>
      </c>
      <c r="D3727">
        <v>9167937</v>
      </c>
      <c r="E3727" t="s">
        <v>20648</v>
      </c>
      <c r="F3727" t="s">
        <v>20651</v>
      </c>
      <c r="G3727" t="s">
        <v>89</v>
      </c>
      <c r="H3727" t="s">
        <v>90</v>
      </c>
      <c r="I3727" t="s">
        <v>10</v>
      </c>
      <c r="J3727" t="s">
        <v>20650</v>
      </c>
      <c r="K3727">
        <v>0</v>
      </c>
      <c r="L3727" t="s">
        <v>20652</v>
      </c>
      <c r="M3727" t="s">
        <v>20652</v>
      </c>
      <c r="N3727">
        <v>0</v>
      </c>
      <c r="O3727">
        <v>27</v>
      </c>
      <c r="P3727" s="17">
        <v>46022</v>
      </c>
      <c r="Q3727" s="19">
        <v>0</v>
      </c>
      <c r="R3727" t="s">
        <v>24</v>
      </c>
      <c r="S3727" s="17">
        <v>45743</v>
      </c>
      <c r="U3727" s="29">
        <v>0</v>
      </c>
      <c r="V3727" s="29">
        <v>0</v>
      </c>
      <c r="W3727" s="29">
        <v>0</v>
      </c>
      <c r="X3727">
        <v>1</v>
      </c>
      <c r="Y3727" s="33">
        <v>0</v>
      </c>
      <c r="Z3727" s="29">
        <v>0</v>
      </c>
      <c r="AA3727" s="29">
        <v>0</v>
      </c>
      <c r="AB3727" s="29">
        <v>0</v>
      </c>
      <c r="AC3727" s="33">
        <v>0</v>
      </c>
      <c r="AD3727" s="33">
        <v>-32.659943500000004</v>
      </c>
      <c r="AE3727" s="29">
        <v>0</v>
      </c>
      <c r="AG3727" s="29">
        <v>0</v>
      </c>
      <c r="AH3727" s="29">
        <v>0</v>
      </c>
      <c r="AI3727" s="29">
        <v>0</v>
      </c>
      <c r="AJ3727" s="29">
        <v>0</v>
      </c>
      <c r="AK3727" s="29">
        <v>0</v>
      </c>
      <c r="AL3727" s="53">
        <v>1</v>
      </c>
      <c r="AM3727" s="29" t="s">
        <v>20651</v>
      </c>
      <c r="AN3727" s="29" t="s">
        <v>20651</v>
      </c>
      <c r="AO3727" s="29">
        <v>0</v>
      </c>
      <c r="AP3727" s="30">
        <v>0</v>
      </c>
      <c r="AQ3727" s="30">
        <v>0</v>
      </c>
    </row>
    <row r="3728" spans="1:43" x14ac:dyDescent="0.25">
      <c r="A3728" t="s">
        <v>20647</v>
      </c>
      <c r="B3728" t="s">
        <v>20652</v>
      </c>
      <c r="C3728" s="34">
        <v>10000064607813</v>
      </c>
      <c r="D3728">
        <v>9167937</v>
      </c>
      <c r="E3728" t="s">
        <v>20648</v>
      </c>
      <c r="F3728" t="s">
        <v>20651</v>
      </c>
      <c r="G3728" t="s">
        <v>89</v>
      </c>
      <c r="H3728" t="s">
        <v>90</v>
      </c>
      <c r="I3728" t="s">
        <v>10</v>
      </c>
      <c r="J3728" t="s">
        <v>20650</v>
      </c>
      <c r="K3728">
        <v>0</v>
      </c>
      <c r="L3728" t="s">
        <v>20652</v>
      </c>
      <c r="M3728" t="s">
        <v>20652</v>
      </c>
      <c r="N3728">
        <v>0</v>
      </c>
      <c r="O3728">
        <v>27</v>
      </c>
      <c r="P3728" s="17">
        <v>46022</v>
      </c>
      <c r="Q3728" s="19">
        <v>0</v>
      </c>
      <c r="R3728" t="s">
        <v>24</v>
      </c>
      <c r="S3728" s="17">
        <v>45743</v>
      </c>
      <c r="U3728" s="29">
        <v>0</v>
      </c>
      <c r="V3728" s="29">
        <v>0</v>
      </c>
      <c r="W3728" s="29">
        <v>0</v>
      </c>
      <c r="X3728">
        <v>1</v>
      </c>
      <c r="Y3728" s="33">
        <v>0</v>
      </c>
      <c r="Z3728" s="29">
        <v>0</v>
      </c>
      <c r="AA3728" s="29">
        <v>0</v>
      </c>
      <c r="AB3728" s="29">
        <v>0</v>
      </c>
      <c r="AC3728" s="33">
        <v>0</v>
      </c>
      <c r="AD3728" s="33">
        <v>-32.659943500000004</v>
      </c>
      <c r="AE3728" s="29">
        <v>0</v>
      </c>
      <c r="AG3728" s="29">
        <v>0</v>
      </c>
      <c r="AH3728" s="29">
        <v>0</v>
      </c>
      <c r="AI3728" s="29">
        <v>0</v>
      </c>
      <c r="AJ3728" s="29">
        <v>0</v>
      </c>
      <c r="AK3728" s="29">
        <v>0</v>
      </c>
      <c r="AL3728" s="53">
        <v>1</v>
      </c>
      <c r="AM3728" s="29" t="s">
        <v>20651</v>
      </c>
      <c r="AN3728" s="29" t="s">
        <v>20651</v>
      </c>
      <c r="AO3728" s="29">
        <v>0</v>
      </c>
      <c r="AP3728" s="30">
        <v>0</v>
      </c>
      <c r="AQ3728" s="30">
        <v>0</v>
      </c>
    </row>
    <row r="3729" spans="1:43" x14ac:dyDescent="0.25">
      <c r="A3729" t="s">
        <v>20647</v>
      </c>
      <c r="B3729" t="s">
        <v>20652</v>
      </c>
      <c r="C3729" s="34">
        <v>10000064619340</v>
      </c>
      <c r="D3729">
        <v>9169812</v>
      </c>
      <c r="E3729" t="s">
        <v>20648</v>
      </c>
      <c r="F3729" t="s">
        <v>20651</v>
      </c>
      <c r="G3729" t="s">
        <v>89</v>
      </c>
      <c r="H3729" t="s">
        <v>90</v>
      </c>
      <c r="I3729" t="s">
        <v>10</v>
      </c>
      <c r="J3729" t="s">
        <v>20650</v>
      </c>
      <c r="K3729">
        <v>0</v>
      </c>
      <c r="L3729" t="s">
        <v>20652</v>
      </c>
      <c r="M3729" t="s">
        <v>20652</v>
      </c>
      <c r="N3729">
        <v>0</v>
      </c>
      <c r="O3729">
        <v>19</v>
      </c>
      <c r="P3729" s="17">
        <v>46022</v>
      </c>
      <c r="Q3729" s="19">
        <v>0</v>
      </c>
      <c r="R3729" t="s">
        <v>24</v>
      </c>
      <c r="S3729" s="17">
        <v>45744</v>
      </c>
      <c r="U3729" s="29">
        <v>0</v>
      </c>
      <c r="V3729" s="29">
        <v>0</v>
      </c>
      <c r="W3729" s="29">
        <v>0</v>
      </c>
      <c r="X3729">
        <v>1</v>
      </c>
      <c r="Y3729" s="33">
        <v>0</v>
      </c>
      <c r="Z3729" s="29">
        <v>0</v>
      </c>
      <c r="AA3729" s="29">
        <v>0</v>
      </c>
      <c r="AB3729" s="29">
        <v>0</v>
      </c>
      <c r="AC3729" s="33">
        <v>0</v>
      </c>
      <c r="AD3729" s="33">
        <v>-309.95393350000001</v>
      </c>
      <c r="AE3729" s="29">
        <v>0</v>
      </c>
      <c r="AG3729" s="29">
        <v>0</v>
      </c>
      <c r="AH3729" s="29">
        <v>0</v>
      </c>
      <c r="AI3729" s="29">
        <v>0</v>
      </c>
      <c r="AJ3729" s="29">
        <v>0</v>
      </c>
      <c r="AK3729" s="29">
        <v>0</v>
      </c>
      <c r="AL3729" s="53">
        <v>1</v>
      </c>
      <c r="AM3729" s="29" t="s">
        <v>20651</v>
      </c>
      <c r="AN3729" s="29" t="s">
        <v>20651</v>
      </c>
      <c r="AO3729" s="29">
        <v>0</v>
      </c>
      <c r="AP3729" s="30">
        <v>0</v>
      </c>
      <c r="AQ3729" s="30">
        <v>0</v>
      </c>
    </row>
    <row r="3730" spans="1:43" x14ac:dyDescent="0.25">
      <c r="A3730" t="s">
        <v>20647</v>
      </c>
      <c r="B3730" t="s">
        <v>20652</v>
      </c>
      <c r="C3730" s="34">
        <v>10000064619340</v>
      </c>
      <c r="D3730">
        <v>9169812</v>
      </c>
      <c r="E3730" t="s">
        <v>20648</v>
      </c>
      <c r="F3730" t="s">
        <v>20651</v>
      </c>
      <c r="G3730" t="s">
        <v>89</v>
      </c>
      <c r="H3730" t="s">
        <v>90</v>
      </c>
      <c r="I3730" t="s">
        <v>10</v>
      </c>
      <c r="J3730" t="s">
        <v>20650</v>
      </c>
      <c r="K3730">
        <v>0</v>
      </c>
      <c r="L3730" t="s">
        <v>20652</v>
      </c>
      <c r="M3730" t="s">
        <v>20652</v>
      </c>
      <c r="N3730">
        <v>0</v>
      </c>
      <c r="O3730">
        <v>19</v>
      </c>
      <c r="P3730" s="17">
        <v>46022</v>
      </c>
      <c r="Q3730" s="19">
        <v>0</v>
      </c>
      <c r="R3730" t="s">
        <v>24</v>
      </c>
      <c r="S3730" s="17">
        <v>45744</v>
      </c>
      <c r="U3730" s="29">
        <v>0</v>
      </c>
      <c r="V3730" s="29">
        <v>0</v>
      </c>
      <c r="W3730" s="29">
        <v>0</v>
      </c>
      <c r="X3730">
        <v>1</v>
      </c>
      <c r="Y3730" s="33">
        <v>0</v>
      </c>
      <c r="Z3730" s="29">
        <v>0</v>
      </c>
      <c r="AA3730" s="29">
        <v>0</v>
      </c>
      <c r="AB3730" s="29">
        <v>0</v>
      </c>
      <c r="AC3730" s="33">
        <v>0</v>
      </c>
      <c r="AD3730" s="33">
        <v>-309.95393350000001</v>
      </c>
      <c r="AE3730" s="29">
        <v>0</v>
      </c>
      <c r="AG3730" s="29">
        <v>0</v>
      </c>
      <c r="AH3730" s="29">
        <v>0</v>
      </c>
      <c r="AI3730" s="29">
        <v>0</v>
      </c>
      <c r="AJ3730" s="29">
        <v>0</v>
      </c>
      <c r="AK3730" s="29">
        <v>0</v>
      </c>
      <c r="AL3730" s="53">
        <v>1</v>
      </c>
      <c r="AM3730" s="29" t="s">
        <v>20651</v>
      </c>
      <c r="AN3730" s="29" t="s">
        <v>20651</v>
      </c>
      <c r="AO3730" s="29">
        <v>0</v>
      </c>
      <c r="AP3730" s="30">
        <v>0</v>
      </c>
      <c r="AQ3730" s="30">
        <v>0</v>
      </c>
    </row>
    <row r="3731" spans="1:43" x14ac:dyDescent="0.25">
      <c r="A3731" t="s">
        <v>20647</v>
      </c>
      <c r="B3731" t="s">
        <v>20652</v>
      </c>
      <c r="C3731" s="34">
        <v>10000064619347</v>
      </c>
      <c r="D3731">
        <v>9169811</v>
      </c>
      <c r="E3731" t="s">
        <v>20648</v>
      </c>
      <c r="F3731" t="s">
        <v>20651</v>
      </c>
      <c r="G3731" t="s">
        <v>89</v>
      </c>
      <c r="H3731" t="s">
        <v>90</v>
      </c>
      <c r="I3731" t="s">
        <v>10</v>
      </c>
      <c r="J3731" t="s">
        <v>20650</v>
      </c>
      <c r="K3731">
        <v>0</v>
      </c>
      <c r="L3731" t="s">
        <v>20652</v>
      </c>
      <c r="M3731" t="s">
        <v>20652</v>
      </c>
      <c r="N3731">
        <v>0</v>
      </c>
      <c r="O3731">
        <v>73</v>
      </c>
      <c r="P3731" s="17">
        <v>46022</v>
      </c>
      <c r="Q3731" s="19">
        <v>0</v>
      </c>
      <c r="R3731" t="s">
        <v>24</v>
      </c>
      <c r="S3731" s="17">
        <v>45744</v>
      </c>
      <c r="U3731" s="29">
        <v>0</v>
      </c>
      <c r="V3731" s="29">
        <v>0</v>
      </c>
      <c r="W3731" s="29">
        <v>0</v>
      </c>
      <c r="X3731">
        <v>1</v>
      </c>
      <c r="Y3731" s="33">
        <v>0</v>
      </c>
      <c r="Z3731" s="29">
        <v>0</v>
      </c>
      <c r="AA3731" s="29">
        <v>0</v>
      </c>
      <c r="AB3731" s="29">
        <v>0</v>
      </c>
      <c r="AC3731" s="33">
        <v>0</v>
      </c>
      <c r="AD3731" s="33">
        <v>-309.100326</v>
      </c>
      <c r="AE3731" s="29">
        <v>0</v>
      </c>
      <c r="AG3731" s="29">
        <v>0</v>
      </c>
      <c r="AH3731" s="29">
        <v>0</v>
      </c>
      <c r="AI3731" s="29">
        <v>0</v>
      </c>
      <c r="AJ3731" s="29">
        <v>0</v>
      </c>
      <c r="AK3731" s="29">
        <v>0</v>
      </c>
      <c r="AL3731" s="53">
        <v>1</v>
      </c>
      <c r="AM3731" s="29" t="s">
        <v>20651</v>
      </c>
      <c r="AN3731" s="29" t="s">
        <v>20651</v>
      </c>
      <c r="AO3731" s="29">
        <v>0</v>
      </c>
      <c r="AP3731" s="30">
        <v>0</v>
      </c>
      <c r="AQ3731" s="30">
        <v>0</v>
      </c>
    </row>
    <row r="3732" spans="1:43" x14ac:dyDescent="0.25">
      <c r="A3732" t="s">
        <v>20647</v>
      </c>
      <c r="B3732" t="s">
        <v>20652</v>
      </c>
      <c r="C3732" s="34">
        <v>10000064619347</v>
      </c>
      <c r="D3732">
        <v>9169811</v>
      </c>
      <c r="E3732" t="s">
        <v>20648</v>
      </c>
      <c r="F3732" t="s">
        <v>20651</v>
      </c>
      <c r="G3732" t="s">
        <v>89</v>
      </c>
      <c r="H3732" t="s">
        <v>90</v>
      </c>
      <c r="I3732" t="s">
        <v>10</v>
      </c>
      <c r="J3732" t="s">
        <v>20650</v>
      </c>
      <c r="K3732">
        <v>0</v>
      </c>
      <c r="L3732" t="s">
        <v>20652</v>
      </c>
      <c r="M3732" t="s">
        <v>20652</v>
      </c>
      <c r="N3732">
        <v>0</v>
      </c>
      <c r="O3732">
        <v>73</v>
      </c>
      <c r="P3732" s="17">
        <v>46022</v>
      </c>
      <c r="Q3732" s="19">
        <v>0</v>
      </c>
      <c r="R3732" t="s">
        <v>24</v>
      </c>
      <c r="S3732" s="17">
        <v>45744</v>
      </c>
      <c r="U3732" s="29">
        <v>0</v>
      </c>
      <c r="V3732" s="29">
        <v>0</v>
      </c>
      <c r="W3732" s="29">
        <v>0</v>
      </c>
      <c r="X3732">
        <v>1</v>
      </c>
      <c r="Y3732" s="33">
        <v>0</v>
      </c>
      <c r="Z3732" s="29">
        <v>0</v>
      </c>
      <c r="AA3732" s="29">
        <v>0</v>
      </c>
      <c r="AB3732" s="29">
        <v>0</v>
      </c>
      <c r="AC3732" s="33">
        <v>0</v>
      </c>
      <c r="AD3732" s="33">
        <v>-309.100326</v>
      </c>
      <c r="AE3732" s="29">
        <v>0</v>
      </c>
      <c r="AG3732" s="29">
        <v>0</v>
      </c>
      <c r="AH3732" s="29">
        <v>0</v>
      </c>
      <c r="AI3732" s="29">
        <v>0</v>
      </c>
      <c r="AJ3732" s="29">
        <v>0</v>
      </c>
      <c r="AK3732" s="29">
        <v>0</v>
      </c>
      <c r="AL3732" s="53">
        <v>1</v>
      </c>
      <c r="AM3732" s="29" t="s">
        <v>20651</v>
      </c>
      <c r="AN3732" s="29" t="s">
        <v>20651</v>
      </c>
      <c r="AO3732" s="29">
        <v>0</v>
      </c>
      <c r="AP3732" s="30">
        <v>0</v>
      </c>
      <c r="AQ3732" s="30">
        <v>0</v>
      </c>
    </row>
    <row r="3733" spans="1:43" x14ac:dyDescent="0.25">
      <c r="A3733" t="s">
        <v>20647</v>
      </c>
      <c r="B3733" t="s">
        <v>20652</v>
      </c>
      <c r="C3733" s="34">
        <v>10000064622067</v>
      </c>
      <c r="D3733">
        <v>9170743</v>
      </c>
      <c r="E3733" t="s">
        <v>20648</v>
      </c>
      <c r="F3733" t="s">
        <v>20651</v>
      </c>
      <c r="G3733" t="s">
        <v>89</v>
      </c>
      <c r="H3733" t="s">
        <v>90</v>
      </c>
      <c r="I3733" t="s">
        <v>10</v>
      </c>
      <c r="J3733" t="s">
        <v>20650</v>
      </c>
      <c r="K3733">
        <v>0</v>
      </c>
      <c r="L3733" t="s">
        <v>20652</v>
      </c>
      <c r="M3733" t="s">
        <v>20652</v>
      </c>
      <c r="N3733">
        <v>0</v>
      </c>
      <c r="O3733">
        <v>1</v>
      </c>
      <c r="P3733" s="17">
        <v>46022</v>
      </c>
      <c r="Q3733" s="19">
        <v>0</v>
      </c>
      <c r="R3733" t="s">
        <v>24</v>
      </c>
      <c r="S3733" s="17">
        <v>45744</v>
      </c>
      <c r="U3733" s="29">
        <v>0</v>
      </c>
      <c r="V3733" s="29">
        <v>0</v>
      </c>
      <c r="W3733" s="29">
        <v>0</v>
      </c>
      <c r="X3733">
        <v>1</v>
      </c>
      <c r="Y3733" s="33">
        <v>0</v>
      </c>
      <c r="Z3733" s="29">
        <v>0</v>
      </c>
      <c r="AA3733" s="29">
        <v>0</v>
      </c>
      <c r="AB3733" s="29">
        <v>0</v>
      </c>
      <c r="AC3733" s="33">
        <v>0</v>
      </c>
      <c r="AD3733" s="33">
        <v>-139.71603500000001</v>
      </c>
      <c r="AE3733" s="29">
        <v>0</v>
      </c>
      <c r="AG3733" s="29">
        <v>0</v>
      </c>
      <c r="AH3733" s="29">
        <v>0</v>
      </c>
      <c r="AI3733" s="29">
        <v>0</v>
      </c>
      <c r="AJ3733" s="29">
        <v>0</v>
      </c>
      <c r="AK3733" s="29">
        <v>0</v>
      </c>
      <c r="AL3733" s="53">
        <v>1</v>
      </c>
      <c r="AM3733" s="29" t="s">
        <v>20651</v>
      </c>
      <c r="AN3733" s="29" t="s">
        <v>20651</v>
      </c>
      <c r="AO3733" s="29">
        <v>0</v>
      </c>
      <c r="AP3733" s="30">
        <v>0</v>
      </c>
      <c r="AQ3733" s="30">
        <v>0</v>
      </c>
    </row>
    <row r="3734" spans="1:43" x14ac:dyDescent="0.25">
      <c r="A3734" t="s">
        <v>20647</v>
      </c>
      <c r="B3734" t="s">
        <v>20652</v>
      </c>
      <c r="C3734" s="34">
        <v>10000064624164</v>
      </c>
      <c r="D3734">
        <v>9171376</v>
      </c>
      <c r="E3734" t="s">
        <v>20648</v>
      </c>
      <c r="F3734" t="s">
        <v>20651</v>
      </c>
      <c r="G3734" t="s">
        <v>89</v>
      </c>
      <c r="H3734" t="s">
        <v>90</v>
      </c>
      <c r="I3734" t="s">
        <v>14</v>
      </c>
      <c r="J3734" t="s">
        <v>20650</v>
      </c>
      <c r="K3734">
        <v>0</v>
      </c>
      <c r="L3734" t="s">
        <v>20652</v>
      </c>
      <c r="M3734" t="s">
        <v>20652</v>
      </c>
      <c r="N3734">
        <v>0</v>
      </c>
      <c r="O3734">
        <v>18</v>
      </c>
      <c r="P3734" s="17">
        <v>46022</v>
      </c>
      <c r="Q3734" s="19">
        <v>0</v>
      </c>
      <c r="R3734" t="s">
        <v>24</v>
      </c>
      <c r="S3734" s="17">
        <v>45744</v>
      </c>
      <c r="U3734" s="29">
        <v>0</v>
      </c>
      <c r="V3734" s="29">
        <v>0</v>
      </c>
      <c r="W3734" s="29">
        <v>0</v>
      </c>
      <c r="X3734">
        <v>1</v>
      </c>
      <c r="Y3734" s="33">
        <v>0</v>
      </c>
      <c r="Z3734" s="29">
        <v>0</v>
      </c>
      <c r="AA3734" s="29">
        <v>0</v>
      </c>
      <c r="AB3734" s="29">
        <v>0</v>
      </c>
      <c r="AC3734" s="33">
        <v>0</v>
      </c>
      <c r="AD3734" s="33">
        <v>-189.23738550000002</v>
      </c>
      <c r="AE3734" s="29">
        <v>0</v>
      </c>
      <c r="AG3734" s="29">
        <v>0</v>
      </c>
      <c r="AH3734" s="29">
        <v>0</v>
      </c>
      <c r="AI3734" s="29">
        <v>0</v>
      </c>
      <c r="AJ3734" s="29">
        <v>0</v>
      </c>
      <c r="AK3734" s="29">
        <v>0</v>
      </c>
      <c r="AL3734" s="53">
        <v>1</v>
      </c>
      <c r="AM3734" s="29" t="s">
        <v>20651</v>
      </c>
      <c r="AN3734" s="29" t="s">
        <v>20651</v>
      </c>
      <c r="AO3734" s="29">
        <v>0</v>
      </c>
      <c r="AP3734" s="30">
        <v>0</v>
      </c>
      <c r="AQ3734" s="30">
        <v>0</v>
      </c>
    </row>
    <row r="3735" spans="1:43" x14ac:dyDescent="0.25">
      <c r="A3735" t="s">
        <v>20647</v>
      </c>
      <c r="B3735" t="s">
        <v>20652</v>
      </c>
      <c r="C3735" s="34">
        <v>10000064624164</v>
      </c>
      <c r="D3735">
        <v>9171376</v>
      </c>
      <c r="E3735" t="s">
        <v>20648</v>
      </c>
      <c r="F3735" t="s">
        <v>20651</v>
      </c>
      <c r="G3735" t="s">
        <v>89</v>
      </c>
      <c r="H3735" t="s">
        <v>90</v>
      </c>
      <c r="I3735" t="s">
        <v>14</v>
      </c>
      <c r="J3735" t="s">
        <v>20650</v>
      </c>
      <c r="K3735">
        <v>0</v>
      </c>
      <c r="L3735" t="s">
        <v>20652</v>
      </c>
      <c r="M3735" t="s">
        <v>20652</v>
      </c>
      <c r="N3735">
        <v>0</v>
      </c>
      <c r="O3735">
        <v>18</v>
      </c>
      <c r="P3735" s="17">
        <v>46022</v>
      </c>
      <c r="Q3735" s="19">
        <v>0</v>
      </c>
      <c r="R3735" t="s">
        <v>24</v>
      </c>
      <c r="S3735" s="17">
        <v>45744</v>
      </c>
      <c r="U3735" s="29">
        <v>0</v>
      </c>
      <c r="V3735" s="29">
        <v>0</v>
      </c>
      <c r="W3735" s="29">
        <v>0</v>
      </c>
      <c r="X3735">
        <v>1</v>
      </c>
      <c r="Y3735" s="33">
        <v>0</v>
      </c>
      <c r="Z3735" s="29">
        <v>0</v>
      </c>
      <c r="AA3735" s="29">
        <v>0</v>
      </c>
      <c r="AB3735" s="29">
        <v>0</v>
      </c>
      <c r="AC3735" s="33">
        <v>0</v>
      </c>
      <c r="AD3735" s="33">
        <v>-189.23738550000002</v>
      </c>
      <c r="AE3735" s="29">
        <v>0</v>
      </c>
      <c r="AG3735" s="29">
        <v>0</v>
      </c>
      <c r="AH3735" s="29">
        <v>0</v>
      </c>
      <c r="AI3735" s="29">
        <v>0</v>
      </c>
      <c r="AJ3735" s="29">
        <v>0</v>
      </c>
      <c r="AK3735" s="29">
        <v>0</v>
      </c>
      <c r="AL3735" s="53">
        <v>1</v>
      </c>
      <c r="AM3735" s="29" t="s">
        <v>20651</v>
      </c>
      <c r="AN3735" s="29" t="s">
        <v>20651</v>
      </c>
      <c r="AO3735" s="29">
        <v>0</v>
      </c>
      <c r="AP3735" s="30">
        <v>0</v>
      </c>
      <c r="AQ3735" s="30">
        <v>0</v>
      </c>
    </row>
    <row r="3736" spans="1:43" x14ac:dyDescent="0.25">
      <c r="A3736" t="s">
        <v>20647</v>
      </c>
      <c r="B3736" t="s">
        <v>20652</v>
      </c>
      <c r="C3736" s="34">
        <v>10000064624184</v>
      </c>
      <c r="D3736">
        <v>9171377</v>
      </c>
      <c r="E3736" t="s">
        <v>20648</v>
      </c>
      <c r="F3736" t="s">
        <v>20651</v>
      </c>
      <c r="G3736" t="s">
        <v>89</v>
      </c>
      <c r="H3736" t="s">
        <v>90</v>
      </c>
      <c r="I3736" t="s">
        <v>14</v>
      </c>
      <c r="J3736" t="s">
        <v>20650</v>
      </c>
      <c r="K3736">
        <v>0</v>
      </c>
      <c r="L3736" t="s">
        <v>20652</v>
      </c>
      <c r="M3736" t="s">
        <v>20652</v>
      </c>
      <c r="N3736">
        <v>0</v>
      </c>
      <c r="O3736">
        <v>18</v>
      </c>
      <c r="P3736" s="17">
        <v>46022</v>
      </c>
      <c r="Q3736" s="19">
        <v>0</v>
      </c>
      <c r="R3736" t="s">
        <v>24</v>
      </c>
      <c r="S3736" s="17">
        <v>45744</v>
      </c>
      <c r="U3736" s="29">
        <v>0</v>
      </c>
      <c r="V3736" s="29">
        <v>0</v>
      </c>
      <c r="W3736" s="29">
        <v>0</v>
      </c>
      <c r="X3736">
        <v>1</v>
      </c>
      <c r="Y3736" s="33">
        <v>0</v>
      </c>
      <c r="Z3736" s="29">
        <v>0</v>
      </c>
      <c r="AA3736" s="29">
        <v>0</v>
      </c>
      <c r="AB3736" s="29">
        <v>0</v>
      </c>
      <c r="AC3736" s="33">
        <v>0</v>
      </c>
      <c r="AD3736" s="33">
        <v>-189.0529745</v>
      </c>
      <c r="AE3736" s="29">
        <v>0</v>
      </c>
      <c r="AG3736" s="29">
        <v>0</v>
      </c>
      <c r="AH3736" s="29">
        <v>0</v>
      </c>
      <c r="AI3736" s="29">
        <v>0</v>
      </c>
      <c r="AJ3736" s="29">
        <v>0</v>
      </c>
      <c r="AK3736" s="29">
        <v>0</v>
      </c>
      <c r="AL3736" s="53">
        <v>1</v>
      </c>
      <c r="AM3736" s="29" t="s">
        <v>20651</v>
      </c>
      <c r="AN3736" s="29" t="s">
        <v>20651</v>
      </c>
      <c r="AO3736" s="29">
        <v>0</v>
      </c>
      <c r="AP3736" s="30">
        <v>0</v>
      </c>
      <c r="AQ3736" s="30">
        <v>0</v>
      </c>
    </row>
    <row r="3737" spans="1:43" x14ac:dyDescent="0.25">
      <c r="A3737" t="s">
        <v>20647</v>
      </c>
      <c r="B3737" t="s">
        <v>20652</v>
      </c>
      <c r="C3737" s="34">
        <v>10000064624184</v>
      </c>
      <c r="D3737">
        <v>9171377</v>
      </c>
      <c r="E3737" t="s">
        <v>20648</v>
      </c>
      <c r="F3737" t="s">
        <v>20651</v>
      </c>
      <c r="G3737" t="s">
        <v>89</v>
      </c>
      <c r="H3737" t="s">
        <v>90</v>
      </c>
      <c r="I3737" t="s">
        <v>14</v>
      </c>
      <c r="J3737" t="s">
        <v>20650</v>
      </c>
      <c r="K3737">
        <v>0</v>
      </c>
      <c r="L3737" t="s">
        <v>20652</v>
      </c>
      <c r="M3737" t="s">
        <v>20652</v>
      </c>
      <c r="N3737">
        <v>0</v>
      </c>
      <c r="O3737">
        <v>18</v>
      </c>
      <c r="P3737" s="17">
        <v>46022</v>
      </c>
      <c r="Q3737" s="19">
        <v>0</v>
      </c>
      <c r="R3737" t="s">
        <v>24</v>
      </c>
      <c r="S3737" s="17">
        <v>45744</v>
      </c>
      <c r="U3737" s="29">
        <v>0</v>
      </c>
      <c r="V3737" s="29">
        <v>0</v>
      </c>
      <c r="W3737" s="29">
        <v>0</v>
      </c>
      <c r="X3737">
        <v>1</v>
      </c>
      <c r="Y3737" s="33">
        <v>0</v>
      </c>
      <c r="Z3737" s="29">
        <v>0</v>
      </c>
      <c r="AA3737" s="29">
        <v>0</v>
      </c>
      <c r="AB3737" s="29">
        <v>0</v>
      </c>
      <c r="AC3737" s="33">
        <v>0</v>
      </c>
      <c r="AD3737" s="33">
        <v>-189.0529745</v>
      </c>
      <c r="AE3737" s="29">
        <v>0</v>
      </c>
      <c r="AG3737" s="29">
        <v>0</v>
      </c>
      <c r="AH3737" s="29">
        <v>0</v>
      </c>
      <c r="AI3737" s="29">
        <v>0</v>
      </c>
      <c r="AJ3737" s="29">
        <v>0</v>
      </c>
      <c r="AK3737" s="29">
        <v>0</v>
      </c>
      <c r="AL3737" s="53">
        <v>1</v>
      </c>
      <c r="AM3737" s="29" t="s">
        <v>20651</v>
      </c>
      <c r="AN3737" s="29" t="s">
        <v>20651</v>
      </c>
      <c r="AO3737" s="29">
        <v>0</v>
      </c>
      <c r="AP3737" s="30">
        <v>0</v>
      </c>
      <c r="AQ3737" s="30">
        <v>0</v>
      </c>
    </row>
    <row r="3738" spans="1:43" x14ac:dyDescent="0.25">
      <c r="A3738" t="s">
        <v>20647</v>
      </c>
      <c r="B3738" t="s">
        <v>20652</v>
      </c>
      <c r="C3738" s="34">
        <v>10000064625600</v>
      </c>
      <c r="D3738">
        <v>9171742</v>
      </c>
      <c r="E3738" t="s">
        <v>20649</v>
      </c>
      <c r="F3738" t="s">
        <v>20651</v>
      </c>
      <c r="G3738" t="s">
        <v>89</v>
      </c>
      <c r="H3738" t="s">
        <v>90</v>
      </c>
      <c r="I3738" t="s">
        <v>10</v>
      </c>
      <c r="J3738" t="s">
        <v>20650</v>
      </c>
      <c r="K3738">
        <v>0</v>
      </c>
      <c r="L3738" t="s">
        <v>20652</v>
      </c>
      <c r="M3738" t="s">
        <v>20652</v>
      </c>
      <c r="N3738">
        <v>0</v>
      </c>
      <c r="O3738">
        <v>37</v>
      </c>
      <c r="P3738" s="17">
        <v>46022</v>
      </c>
      <c r="Q3738" s="19">
        <v>0</v>
      </c>
      <c r="R3738" t="s">
        <v>24</v>
      </c>
      <c r="S3738" s="17">
        <v>45744</v>
      </c>
      <c r="U3738" s="29">
        <v>0</v>
      </c>
      <c r="V3738" s="29">
        <v>0</v>
      </c>
      <c r="W3738" s="29">
        <v>0</v>
      </c>
      <c r="X3738">
        <v>1</v>
      </c>
      <c r="Y3738" s="33">
        <v>0</v>
      </c>
      <c r="Z3738" s="29">
        <v>0</v>
      </c>
      <c r="AA3738" s="29">
        <v>0</v>
      </c>
      <c r="AB3738" s="29">
        <v>0</v>
      </c>
      <c r="AC3738" s="33">
        <v>0</v>
      </c>
      <c r="AD3738" s="33">
        <v>-150.68680499999999</v>
      </c>
      <c r="AE3738" s="29">
        <v>0</v>
      </c>
      <c r="AG3738" s="29">
        <v>0</v>
      </c>
      <c r="AH3738" s="29">
        <v>0</v>
      </c>
      <c r="AI3738" s="29">
        <v>0</v>
      </c>
      <c r="AJ3738" s="29">
        <v>0</v>
      </c>
      <c r="AK3738" s="29">
        <v>0</v>
      </c>
      <c r="AL3738" s="53">
        <v>1</v>
      </c>
      <c r="AM3738" s="29" t="s">
        <v>20651</v>
      </c>
      <c r="AN3738" s="29" t="s">
        <v>20651</v>
      </c>
      <c r="AO3738" s="29">
        <v>0</v>
      </c>
      <c r="AP3738" s="30">
        <v>0</v>
      </c>
      <c r="AQ3738" s="30">
        <v>0</v>
      </c>
    </row>
    <row r="3739" spans="1:43" x14ac:dyDescent="0.25">
      <c r="A3739" t="s">
        <v>20647</v>
      </c>
      <c r="B3739" t="s">
        <v>20652</v>
      </c>
      <c r="C3739" s="34">
        <v>10000064628358</v>
      </c>
      <c r="D3739">
        <v>9172446</v>
      </c>
      <c r="E3739" t="s">
        <v>20649</v>
      </c>
      <c r="F3739" t="s">
        <v>20651</v>
      </c>
      <c r="G3739" t="s">
        <v>89</v>
      </c>
      <c r="H3739" t="s">
        <v>90</v>
      </c>
      <c r="I3739" t="s">
        <v>10</v>
      </c>
      <c r="J3739" t="s">
        <v>20650</v>
      </c>
      <c r="K3739">
        <v>0</v>
      </c>
      <c r="L3739" t="s">
        <v>20652</v>
      </c>
      <c r="M3739" t="s">
        <v>20652</v>
      </c>
      <c r="N3739">
        <v>0</v>
      </c>
      <c r="O3739">
        <v>38</v>
      </c>
      <c r="P3739" s="17">
        <v>46022</v>
      </c>
      <c r="Q3739" s="19">
        <v>0</v>
      </c>
      <c r="R3739" t="s">
        <v>24</v>
      </c>
      <c r="S3739" s="17">
        <v>45744</v>
      </c>
      <c r="U3739" s="29">
        <v>0</v>
      </c>
      <c r="V3739" s="29">
        <v>0</v>
      </c>
      <c r="W3739" s="29">
        <v>0</v>
      </c>
      <c r="X3739">
        <v>1</v>
      </c>
      <c r="Y3739" s="33">
        <v>0</v>
      </c>
      <c r="Z3739" s="29">
        <v>0</v>
      </c>
      <c r="AA3739" s="29">
        <v>0</v>
      </c>
      <c r="AB3739" s="29">
        <v>0</v>
      </c>
      <c r="AC3739" s="33">
        <v>0</v>
      </c>
      <c r="AD3739" s="33">
        <v>-155.22</v>
      </c>
      <c r="AE3739" s="29">
        <v>0</v>
      </c>
      <c r="AG3739" s="29">
        <v>0</v>
      </c>
      <c r="AH3739" s="29">
        <v>0</v>
      </c>
      <c r="AI3739" s="29">
        <v>0</v>
      </c>
      <c r="AJ3739" s="29">
        <v>0</v>
      </c>
      <c r="AK3739" s="29">
        <v>0</v>
      </c>
      <c r="AL3739" s="53">
        <v>1</v>
      </c>
      <c r="AM3739" s="29" t="s">
        <v>20651</v>
      </c>
      <c r="AN3739" s="29" t="s">
        <v>20651</v>
      </c>
      <c r="AO3739" s="29">
        <v>0</v>
      </c>
      <c r="AP3739" s="30">
        <v>0</v>
      </c>
      <c r="AQ3739" s="30">
        <v>0</v>
      </c>
    </row>
    <row r="3740" spans="1:43" x14ac:dyDescent="0.25">
      <c r="A3740" t="s">
        <v>20647</v>
      </c>
      <c r="B3740" t="s">
        <v>20652</v>
      </c>
      <c r="C3740" s="34">
        <v>10000064628359</v>
      </c>
      <c r="D3740">
        <v>9172447</v>
      </c>
      <c r="E3740" t="s">
        <v>20649</v>
      </c>
      <c r="F3740" t="s">
        <v>20651</v>
      </c>
      <c r="G3740" t="s">
        <v>89</v>
      </c>
      <c r="H3740" t="s">
        <v>90</v>
      </c>
      <c r="I3740" t="s">
        <v>10</v>
      </c>
      <c r="J3740" t="s">
        <v>20650</v>
      </c>
      <c r="K3740">
        <v>0</v>
      </c>
      <c r="L3740" t="s">
        <v>20652</v>
      </c>
      <c r="M3740" t="s">
        <v>20652</v>
      </c>
      <c r="N3740">
        <v>0</v>
      </c>
      <c r="O3740">
        <v>32</v>
      </c>
      <c r="P3740" s="17">
        <v>46022</v>
      </c>
      <c r="Q3740" s="19">
        <v>0</v>
      </c>
      <c r="R3740" t="s">
        <v>24</v>
      </c>
      <c r="S3740" s="17">
        <v>45744</v>
      </c>
      <c r="U3740" s="29">
        <v>0</v>
      </c>
      <c r="V3740" s="29">
        <v>0</v>
      </c>
      <c r="W3740" s="29">
        <v>0</v>
      </c>
      <c r="X3740">
        <v>1</v>
      </c>
      <c r="Y3740" s="33">
        <v>0</v>
      </c>
      <c r="Z3740" s="29">
        <v>0</v>
      </c>
      <c r="AA3740" s="29">
        <v>0</v>
      </c>
      <c r="AB3740" s="29">
        <v>0</v>
      </c>
      <c r="AC3740" s="33">
        <v>0</v>
      </c>
      <c r="AD3740" s="33">
        <v>-155.22</v>
      </c>
      <c r="AE3740" s="29">
        <v>0</v>
      </c>
      <c r="AG3740" s="29">
        <v>0</v>
      </c>
      <c r="AH3740" s="29">
        <v>0</v>
      </c>
      <c r="AI3740" s="29">
        <v>0</v>
      </c>
      <c r="AJ3740" s="29">
        <v>0</v>
      </c>
      <c r="AK3740" s="29">
        <v>0</v>
      </c>
      <c r="AL3740" s="53">
        <v>1</v>
      </c>
      <c r="AM3740" s="29" t="s">
        <v>20651</v>
      </c>
      <c r="AN3740" s="29" t="s">
        <v>20651</v>
      </c>
      <c r="AO3740" s="29">
        <v>0</v>
      </c>
      <c r="AP3740" s="30">
        <v>0</v>
      </c>
      <c r="AQ3740" s="30">
        <v>0</v>
      </c>
    </row>
    <row r="3741" spans="1:43" x14ac:dyDescent="0.25">
      <c r="A3741" t="s">
        <v>20647</v>
      </c>
      <c r="B3741" t="s">
        <v>20652</v>
      </c>
      <c r="C3741" s="34">
        <v>10000064645702</v>
      </c>
      <c r="D3741">
        <v>3584431</v>
      </c>
      <c r="E3741" t="s">
        <v>20648</v>
      </c>
      <c r="F3741" t="s">
        <v>20651</v>
      </c>
      <c r="G3741" t="s">
        <v>89</v>
      </c>
      <c r="H3741" t="s">
        <v>90</v>
      </c>
      <c r="I3741" t="s">
        <v>14</v>
      </c>
      <c r="J3741" t="s">
        <v>20650</v>
      </c>
      <c r="K3741">
        <v>0</v>
      </c>
      <c r="L3741" t="s">
        <v>20652</v>
      </c>
      <c r="M3741" t="s">
        <v>20652</v>
      </c>
      <c r="N3741">
        <v>0</v>
      </c>
      <c r="O3741">
        <v>3</v>
      </c>
      <c r="P3741" s="17">
        <v>46022</v>
      </c>
      <c r="Q3741" s="19">
        <v>0</v>
      </c>
      <c r="R3741" t="s">
        <v>24</v>
      </c>
      <c r="S3741" s="17">
        <v>45744</v>
      </c>
      <c r="U3741" s="29">
        <v>0</v>
      </c>
      <c r="V3741" s="29">
        <v>0</v>
      </c>
      <c r="W3741" s="29">
        <v>0</v>
      </c>
      <c r="X3741">
        <v>1</v>
      </c>
      <c r="Y3741" s="33">
        <v>0</v>
      </c>
      <c r="Z3741" s="29">
        <v>0</v>
      </c>
      <c r="AA3741" s="29">
        <v>0</v>
      </c>
      <c r="AB3741" s="29">
        <v>0</v>
      </c>
      <c r="AC3741" s="33">
        <v>0</v>
      </c>
      <c r="AD3741" s="33">
        <v>-178.6158945</v>
      </c>
      <c r="AE3741" s="29">
        <v>0</v>
      </c>
      <c r="AG3741" s="29">
        <v>0</v>
      </c>
      <c r="AH3741" s="29">
        <v>0</v>
      </c>
      <c r="AI3741" s="29">
        <v>0</v>
      </c>
      <c r="AJ3741" s="29">
        <v>0</v>
      </c>
      <c r="AK3741" s="29">
        <v>0</v>
      </c>
      <c r="AL3741" s="53">
        <v>1</v>
      </c>
      <c r="AM3741" s="29" t="s">
        <v>20651</v>
      </c>
      <c r="AN3741" s="29" t="s">
        <v>20651</v>
      </c>
      <c r="AO3741" s="29">
        <v>0</v>
      </c>
      <c r="AP3741" s="30">
        <v>0</v>
      </c>
      <c r="AQ3741" s="30">
        <v>0</v>
      </c>
    </row>
    <row r="3742" spans="1:43" x14ac:dyDescent="0.25">
      <c r="A3742" t="s">
        <v>20647</v>
      </c>
      <c r="B3742" t="s">
        <v>20652</v>
      </c>
      <c r="C3742" s="34">
        <v>10000064645702</v>
      </c>
      <c r="D3742">
        <v>3584431</v>
      </c>
      <c r="E3742" t="s">
        <v>20648</v>
      </c>
      <c r="F3742" t="s">
        <v>20651</v>
      </c>
      <c r="G3742" t="s">
        <v>89</v>
      </c>
      <c r="H3742" t="s">
        <v>90</v>
      </c>
      <c r="I3742" t="s">
        <v>14</v>
      </c>
      <c r="J3742" t="s">
        <v>20650</v>
      </c>
      <c r="K3742">
        <v>0</v>
      </c>
      <c r="L3742" t="s">
        <v>20652</v>
      </c>
      <c r="M3742" t="s">
        <v>20652</v>
      </c>
      <c r="N3742">
        <v>0</v>
      </c>
      <c r="O3742">
        <v>3</v>
      </c>
      <c r="P3742" s="17">
        <v>46022</v>
      </c>
      <c r="Q3742" s="19">
        <v>0</v>
      </c>
      <c r="R3742" t="s">
        <v>24</v>
      </c>
      <c r="S3742" s="17">
        <v>45744</v>
      </c>
      <c r="U3742" s="29">
        <v>0</v>
      </c>
      <c r="V3742" s="29">
        <v>0</v>
      </c>
      <c r="W3742" s="29">
        <v>0</v>
      </c>
      <c r="X3742">
        <v>1</v>
      </c>
      <c r="Y3742" s="33">
        <v>0</v>
      </c>
      <c r="Z3742" s="29">
        <v>0</v>
      </c>
      <c r="AA3742" s="29">
        <v>0</v>
      </c>
      <c r="AB3742" s="29">
        <v>0</v>
      </c>
      <c r="AC3742" s="33">
        <v>0</v>
      </c>
      <c r="AD3742" s="33">
        <v>-178.6158945</v>
      </c>
      <c r="AE3742" s="29">
        <v>0</v>
      </c>
      <c r="AG3742" s="29">
        <v>0</v>
      </c>
      <c r="AH3742" s="29">
        <v>0</v>
      </c>
      <c r="AI3742" s="29">
        <v>0</v>
      </c>
      <c r="AJ3742" s="29">
        <v>0</v>
      </c>
      <c r="AK3742" s="29">
        <v>0</v>
      </c>
      <c r="AL3742" s="53">
        <v>1</v>
      </c>
      <c r="AM3742" s="29" t="s">
        <v>20651</v>
      </c>
      <c r="AN3742" s="29" t="s">
        <v>20651</v>
      </c>
      <c r="AO3742" s="29">
        <v>0</v>
      </c>
      <c r="AP3742" s="30">
        <v>0</v>
      </c>
      <c r="AQ3742" s="30">
        <v>0</v>
      </c>
    </row>
    <row r="3743" spans="1:43" x14ac:dyDescent="0.25">
      <c r="A3743" t="s">
        <v>20647</v>
      </c>
      <c r="B3743" t="s">
        <v>20652</v>
      </c>
      <c r="C3743" s="34">
        <v>10000064646230</v>
      </c>
      <c r="D3743">
        <v>127774</v>
      </c>
      <c r="E3743" t="s">
        <v>20648</v>
      </c>
      <c r="F3743" t="s">
        <v>20651</v>
      </c>
      <c r="G3743" t="s">
        <v>89</v>
      </c>
      <c r="H3743" t="s">
        <v>90</v>
      </c>
      <c r="I3743" t="s">
        <v>10</v>
      </c>
      <c r="J3743" t="s">
        <v>20650</v>
      </c>
      <c r="K3743">
        <v>0</v>
      </c>
      <c r="L3743" t="s">
        <v>20652</v>
      </c>
      <c r="M3743" t="s">
        <v>20652</v>
      </c>
      <c r="N3743">
        <v>0</v>
      </c>
      <c r="O3743">
        <v>77</v>
      </c>
      <c r="P3743" s="17">
        <v>46022</v>
      </c>
      <c r="Q3743" s="19">
        <v>0</v>
      </c>
      <c r="R3743" t="s">
        <v>24</v>
      </c>
      <c r="S3743" s="17">
        <v>45744</v>
      </c>
      <c r="U3743" s="29">
        <v>0</v>
      </c>
      <c r="V3743" s="29">
        <v>0</v>
      </c>
      <c r="W3743" s="29">
        <v>0</v>
      </c>
      <c r="X3743">
        <v>1</v>
      </c>
      <c r="Y3743" s="33">
        <v>0</v>
      </c>
      <c r="Z3743" s="29">
        <v>0</v>
      </c>
      <c r="AA3743" s="29">
        <v>0</v>
      </c>
      <c r="AB3743" s="29">
        <v>0</v>
      </c>
      <c r="AC3743" s="33">
        <v>0</v>
      </c>
      <c r="AD3743" s="33">
        <v>-207.72544450000001</v>
      </c>
      <c r="AE3743" s="29">
        <v>0</v>
      </c>
      <c r="AG3743" s="29">
        <v>0</v>
      </c>
      <c r="AH3743" s="29">
        <v>0</v>
      </c>
      <c r="AI3743" s="29">
        <v>0</v>
      </c>
      <c r="AJ3743" s="29">
        <v>0</v>
      </c>
      <c r="AK3743" s="29">
        <v>0</v>
      </c>
      <c r="AL3743" s="53">
        <v>1</v>
      </c>
      <c r="AM3743" s="29" t="s">
        <v>20651</v>
      </c>
      <c r="AN3743" s="29" t="s">
        <v>20651</v>
      </c>
      <c r="AO3743" s="29">
        <v>0</v>
      </c>
      <c r="AP3743" s="30">
        <v>0</v>
      </c>
      <c r="AQ3743" s="30">
        <v>0</v>
      </c>
    </row>
    <row r="3744" spans="1:43" x14ac:dyDescent="0.25">
      <c r="A3744" t="s">
        <v>20647</v>
      </c>
      <c r="B3744" t="s">
        <v>20652</v>
      </c>
      <c r="C3744" s="34">
        <v>10000064646230</v>
      </c>
      <c r="D3744">
        <v>127774</v>
      </c>
      <c r="E3744" t="s">
        <v>20648</v>
      </c>
      <c r="F3744" t="s">
        <v>20651</v>
      </c>
      <c r="G3744" t="s">
        <v>89</v>
      </c>
      <c r="H3744" t="s">
        <v>90</v>
      </c>
      <c r="I3744" t="s">
        <v>10</v>
      </c>
      <c r="J3744" t="s">
        <v>20650</v>
      </c>
      <c r="K3744">
        <v>0</v>
      </c>
      <c r="L3744" t="s">
        <v>20652</v>
      </c>
      <c r="M3744" t="s">
        <v>20652</v>
      </c>
      <c r="N3744">
        <v>0</v>
      </c>
      <c r="O3744">
        <v>77</v>
      </c>
      <c r="P3744" s="17">
        <v>46022</v>
      </c>
      <c r="Q3744" s="19">
        <v>0</v>
      </c>
      <c r="R3744" t="s">
        <v>24</v>
      </c>
      <c r="S3744" s="17">
        <v>45744</v>
      </c>
      <c r="U3744" s="29">
        <v>0</v>
      </c>
      <c r="V3744" s="29">
        <v>0</v>
      </c>
      <c r="W3744" s="29">
        <v>0</v>
      </c>
      <c r="X3744">
        <v>1</v>
      </c>
      <c r="Y3744" s="33">
        <v>0</v>
      </c>
      <c r="Z3744" s="29">
        <v>0</v>
      </c>
      <c r="AA3744" s="29">
        <v>0</v>
      </c>
      <c r="AB3744" s="29">
        <v>0</v>
      </c>
      <c r="AC3744" s="33">
        <v>0</v>
      </c>
      <c r="AD3744" s="33">
        <v>-207.72544450000001</v>
      </c>
      <c r="AE3744" s="29">
        <v>0</v>
      </c>
      <c r="AG3744" s="29">
        <v>0</v>
      </c>
      <c r="AH3744" s="29">
        <v>0</v>
      </c>
      <c r="AI3744" s="29">
        <v>0</v>
      </c>
      <c r="AJ3744" s="29">
        <v>0</v>
      </c>
      <c r="AK3744" s="29">
        <v>0</v>
      </c>
      <c r="AL3744" s="53">
        <v>1</v>
      </c>
      <c r="AM3744" s="29" t="s">
        <v>20651</v>
      </c>
      <c r="AN3744" s="29" t="s">
        <v>20651</v>
      </c>
      <c r="AO3744" s="29">
        <v>0</v>
      </c>
      <c r="AP3744" s="30">
        <v>0</v>
      </c>
      <c r="AQ3744" s="30">
        <v>0</v>
      </c>
    </row>
    <row r="3745" spans="1:43" x14ac:dyDescent="0.25">
      <c r="A3745" t="s">
        <v>20647</v>
      </c>
      <c r="B3745" t="s">
        <v>20652</v>
      </c>
      <c r="C3745" s="34">
        <v>10000064646231</v>
      </c>
      <c r="D3745">
        <v>9176444</v>
      </c>
      <c r="E3745" t="s">
        <v>20648</v>
      </c>
      <c r="F3745" t="s">
        <v>20651</v>
      </c>
      <c r="G3745" t="s">
        <v>89</v>
      </c>
      <c r="H3745" t="s">
        <v>90</v>
      </c>
      <c r="I3745" t="s">
        <v>10</v>
      </c>
      <c r="J3745" t="s">
        <v>20650</v>
      </c>
      <c r="K3745">
        <v>0</v>
      </c>
      <c r="L3745" t="s">
        <v>20652</v>
      </c>
      <c r="M3745" t="s">
        <v>20652</v>
      </c>
      <c r="N3745">
        <v>0</v>
      </c>
      <c r="O3745">
        <v>77</v>
      </c>
      <c r="P3745" s="17">
        <v>46022</v>
      </c>
      <c r="Q3745" s="19">
        <v>0</v>
      </c>
      <c r="R3745" t="s">
        <v>24</v>
      </c>
      <c r="S3745" s="17">
        <v>45744</v>
      </c>
      <c r="U3745" s="29">
        <v>0</v>
      </c>
      <c r="V3745" s="29">
        <v>0</v>
      </c>
      <c r="W3745" s="29">
        <v>0</v>
      </c>
      <c r="X3745">
        <v>1</v>
      </c>
      <c r="Y3745" s="33">
        <v>0</v>
      </c>
      <c r="Z3745" s="29">
        <v>0</v>
      </c>
      <c r="AA3745" s="29">
        <v>0</v>
      </c>
      <c r="AB3745" s="29">
        <v>0</v>
      </c>
      <c r="AC3745" s="33">
        <v>0</v>
      </c>
      <c r="AD3745" s="33">
        <v>-224.14746650000001</v>
      </c>
      <c r="AE3745" s="29">
        <v>0</v>
      </c>
      <c r="AG3745" s="29">
        <v>0</v>
      </c>
      <c r="AH3745" s="29">
        <v>0</v>
      </c>
      <c r="AI3745" s="29">
        <v>0</v>
      </c>
      <c r="AJ3745" s="29">
        <v>0</v>
      </c>
      <c r="AK3745" s="29">
        <v>0</v>
      </c>
      <c r="AL3745" s="53">
        <v>1</v>
      </c>
      <c r="AM3745" s="29" t="s">
        <v>20651</v>
      </c>
      <c r="AN3745" s="29" t="s">
        <v>20651</v>
      </c>
      <c r="AO3745" s="29">
        <v>0</v>
      </c>
      <c r="AP3745" s="30">
        <v>0</v>
      </c>
      <c r="AQ3745" s="30">
        <v>0</v>
      </c>
    </row>
    <row r="3746" spans="1:43" x14ac:dyDescent="0.25">
      <c r="A3746" t="s">
        <v>20647</v>
      </c>
      <c r="B3746" t="s">
        <v>20652</v>
      </c>
      <c r="C3746" s="34">
        <v>10000064646231</v>
      </c>
      <c r="D3746">
        <v>9176444</v>
      </c>
      <c r="E3746" t="s">
        <v>20648</v>
      </c>
      <c r="F3746" t="s">
        <v>20651</v>
      </c>
      <c r="G3746" t="s">
        <v>89</v>
      </c>
      <c r="H3746" t="s">
        <v>90</v>
      </c>
      <c r="I3746" t="s">
        <v>10</v>
      </c>
      <c r="J3746" t="s">
        <v>20650</v>
      </c>
      <c r="K3746">
        <v>0</v>
      </c>
      <c r="L3746" t="s">
        <v>20652</v>
      </c>
      <c r="M3746" t="s">
        <v>20652</v>
      </c>
      <c r="N3746">
        <v>0</v>
      </c>
      <c r="O3746">
        <v>77</v>
      </c>
      <c r="P3746" s="17">
        <v>46022</v>
      </c>
      <c r="Q3746" s="19">
        <v>0</v>
      </c>
      <c r="R3746" t="s">
        <v>24</v>
      </c>
      <c r="S3746" s="17">
        <v>45744</v>
      </c>
      <c r="U3746" s="29">
        <v>0</v>
      </c>
      <c r="V3746" s="29">
        <v>0</v>
      </c>
      <c r="W3746" s="29">
        <v>0</v>
      </c>
      <c r="X3746">
        <v>1</v>
      </c>
      <c r="Y3746" s="33">
        <v>0</v>
      </c>
      <c r="Z3746" s="29">
        <v>0</v>
      </c>
      <c r="AA3746" s="29">
        <v>0</v>
      </c>
      <c r="AB3746" s="29">
        <v>0</v>
      </c>
      <c r="AC3746" s="33">
        <v>0</v>
      </c>
      <c r="AD3746" s="33">
        <v>-224.14746650000001</v>
      </c>
      <c r="AE3746" s="29">
        <v>0</v>
      </c>
      <c r="AG3746" s="29">
        <v>0</v>
      </c>
      <c r="AH3746" s="29">
        <v>0</v>
      </c>
      <c r="AI3746" s="29">
        <v>0</v>
      </c>
      <c r="AJ3746" s="29">
        <v>0</v>
      </c>
      <c r="AK3746" s="29">
        <v>0</v>
      </c>
      <c r="AL3746" s="53">
        <v>1</v>
      </c>
      <c r="AM3746" s="29" t="s">
        <v>20651</v>
      </c>
      <c r="AN3746" s="29" t="s">
        <v>20651</v>
      </c>
      <c r="AO3746" s="29">
        <v>0</v>
      </c>
      <c r="AP3746" s="30">
        <v>0</v>
      </c>
      <c r="AQ3746" s="30">
        <v>0</v>
      </c>
    </row>
    <row r="3747" spans="1:43" x14ac:dyDescent="0.25">
      <c r="A3747" t="s">
        <v>20647</v>
      </c>
      <c r="B3747" t="s">
        <v>20652</v>
      </c>
      <c r="C3747" s="34">
        <v>10000064646569</v>
      </c>
      <c r="D3747">
        <v>127776</v>
      </c>
      <c r="E3747" t="s">
        <v>20649</v>
      </c>
      <c r="F3747" t="s">
        <v>20651</v>
      </c>
      <c r="G3747" t="s">
        <v>89</v>
      </c>
      <c r="H3747" t="s">
        <v>90</v>
      </c>
      <c r="I3747" t="s">
        <v>10</v>
      </c>
      <c r="J3747" t="s">
        <v>20650</v>
      </c>
      <c r="K3747">
        <v>0</v>
      </c>
      <c r="L3747" t="s">
        <v>20652</v>
      </c>
      <c r="M3747" t="s">
        <v>20652</v>
      </c>
      <c r="N3747">
        <v>0</v>
      </c>
      <c r="O3747">
        <v>75</v>
      </c>
      <c r="P3747" s="17">
        <v>46022</v>
      </c>
      <c r="Q3747" s="19">
        <v>0</v>
      </c>
      <c r="R3747" t="s">
        <v>24</v>
      </c>
      <c r="S3747" s="17">
        <v>45744</v>
      </c>
      <c r="U3747" s="29">
        <v>0</v>
      </c>
      <c r="V3747" s="29">
        <v>0</v>
      </c>
      <c r="W3747" s="29">
        <v>0</v>
      </c>
      <c r="X3747">
        <v>2</v>
      </c>
      <c r="Y3747" s="33">
        <v>0</v>
      </c>
      <c r="Z3747" s="29">
        <v>0</v>
      </c>
      <c r="AA3747" s="29">
        <v>0</v>
      </c>
      <c r="AB3747" s="29">
        <v>0</v>
      </c>
      <c r="AC3747" s="33">
        <v>0</v>
      </c>
      <c r="AD3747" s="33">
        <v>-31.7228821</v>
      </c>
      <c r="AE3747" s="29">
        <v>0</v>
      </c>
      <c r="AG3747" s="29">
        <v>0</v>
      </c>
      <c r="AH3747" s="29">
        <v>0</v>
      </c>
      <c r="AI3747" s="29">
        <v>0</v>
      </c>
      <c r="AJ3747" s="29">
        <v>0</v>
      </c>
      <c r="AK3747" s="29">
        <v>0</v>
      </c>
      <c r="AL3747" s="53">
        <v>2</v>
      </c>
      <c r="AM3747" s="29" t="s">
        <v>20651</v>
      </c>
      <c r="AN3747" s="29" t="s">
        <v>20651</v>
      </c>
      <c r="AO3747" s="29">
        <v>0</v>
      </c>
      <c r="AP3747" s="30">
        <v>0</v>
      </c>
      <c r="AQ3747" s="30">
        <v>0</v>
      </c>
    </row>
    <row r="3748" spans="1:43" x14ac:dyDescent="0.25">
      <c r="A3748" t="s">
        <v>20647</v>
      </c>
      <c r="B3748" t="s">
        <v>20652</v>
      </c>
      <c r="C3748" s="34">
        <v>10000064646569</v>
      </c>
      <c r="D3748">
        <v>127776</v>
      </c>
      <c r="E3748" t="s">
        <v>20649</v>
      </c>
      <c r="F3748" t="s">
        <v>20651</v>
      </c>
      <c r="G3748" t="s">
        <v>89</v>
      </c>
      <c r="H3748" t="s">
        <v>90</v>
      </c>
      <c r="I3748" t="s">
        <v>10</v>
      </c>
      <c r="J3748" t="s">
        <v>20650</v>
      </c>
      <c r="K3748">
        <v>0</v>
      </c>
      <c r="L3748" t="s">
        <v>20652</v>
      </c>
      <c r="M3748" t="s">
        <v>20652</v>
      </c>
      <c r="N3748">
        <v>0</v>
      </c>
      <c r="O3748">
        <v>75</v>
      </c>
      <c r="P3748" s="17">
        <v>46022</v>
      </c>
      <c r="Q3748" s="19">
        <v>0</v>
      </c>
      <c r="R3748" t="s">
        <v>24</v>
      </c>
      <c r="S3748" s="17">
        <v>45745</v>
      </c>
      <c r="U3748" s="29">
        <v>0</v>
      </c>
      <c r="V3748" s="29">
        <v>0</v>
      </c>
      <c r="W3748" s="29">
        <v>0</v>
      </c>
      <c r="X3748">
        <v>1</v>
      </c>
      <c r="Y3748" s="33">
        <v>0</v>
      </c>
      <c r="Z3748" s="29">
        <v>0</v>
      </c>
      <c r="AA3748" s="29">
        <v>0</v>
      </c>
      <c r="AB3748" s="29">
        <v>0</v>
      </c>
      <c r="AC3748" s="33">
        <v>0</v>
      </c>
      <c r="AD3748" s="33">
        <v>-31.7228821</v>
      </c>
      <c r="AE3748" s="29">
        <v>0</v>
      </c>
      <c r="AG3748" s="29">
        <v>0</v>
      </c>
      <c r="AH3748" s="29">
        <v>0</v>
      </c>
      <c r="AI3748" s="29">
        <v>0</v>
      </c>
      <c r="AJ3748" s="29">
        <v>0</v>
      </c>
      <c r="AK3748" s="29">
        <v>0</v>
      </c>
      <c r="AL3748" s="53">
        <v>1</v>
      </c>
      <c r="AM3748" s="29" t="s">
        <v>20651</v>
      </c>
      <c r="AN3748" s="29" t="s">
        <v>20651</v>
      </c>
      <c r="AO3748" s="29">
        <v>0</v>
      </c>
      <c r="AP3748" s="30">
        <v>0</v>
      </c>
      <c r="AQ3748" s="30">
        <v>0</v>
      </c>
    </row>
    <row r="3749" spans="1:43" x14ac:dyDescent="0.25">
      <c r="A3749" t="s">
        <v>20647</v>
      </c>
      <c r="B3749" t="s">
        <v>20652</v>
      </c>
      <c r="C3749" s="34">
        <v>10000064646571</v>
      </c>
      <c r="D3749">
        <v>127775</v>
      </c>
      <c r="E3749" t="s">
        <v>20649</v>
      </c>
      <c r="F3749" t="s">
        <v>20651</v>
      </c>
      <c r="G3749" t="s">
        <v>89</v>
      </c>
      <c r="H3749" t="s">
        <v>90</v>
      </c>
      <c r="I3749" t="s">
        <v>10</v>
      </c>
      <c r="J3749" t="s">
        <v>20650</v>
      </c>
      <c r="K3749">
        <v>0</v>
      </c>
      <c r="L3749" t="s">
        <v>20652</v>
      </c>
      <c r="M3749" t="s">
        <v>20652</v>
      </c>
      <c r="N3749">
        <v>0</v>
      </c>
      <c r="O3749">
        <v>76</v>
      </c>
      <c r="P3749" s="17">
        <v>46022</v>
      </c>
      <c r="Q3749" s="19">
        <v>0</v>
      </c>
      <c r="R3749" t="s">
        <v>24</v>
      </c>
      <c r="S3749" s="17">
        <v>45744</v>
      </c>
      <c r="U3749" s="29">
        <v>0</v>
      </c>
      <c r="V3749" s="29">
        <v>0</v>
      </c>
      <c r="W3749" s="29">
        <v>0</v>
      </c>
      <c r="X3749">
        <v>2</v>
      </c>
      <c r="Y3749" s="33">
        <v>0</v>
      </c>
      <c r="Z3749" s="29">
        <v>0</v>
      </c>
      <c r="AA3749" s="29">
        <v>0</v>
      </c>
      <c r="AB3749" s="29">
        <v>0</v>
      </c>
      <c r="AC3749" s="33">
        <v>0</v>
      </c>
      <c r="AD3749" s="33">
        <v>-31.7228821</v>
      </c>
      <c r="AE3749" s="29">
        <v>0</v>
      </c>
      <c r="AG3749" s="29">
        <v>0</v>
      </c>
      <c r="AH3749" s="29">
        <v>0</v>
      </c>
      <c r="AI3749" s="29">
        <v>0</v>
      </c>
      <c r="AJ3749" s="29">
        <v>0</v>
      </c>
      <c r="AK3749" s="29">
        <v>0</v>
      </c>
      <c r="AL3749" s="53">
        <v>2</v>
      </c>
      <c r="AM3749" s="29" t="s">
        <v>20651</v>
      </c>
      <c r="AN3749" s="29" t="s">
        <v>20651</v>
      </c>
      <c r="AO3749" s="29">
        <v>0</v>
      </c>
      <c r="AP3749" s="30">
        <v>0</v>
      </c>
      <c r="AQ3749" s="30">
        <v>0</v>
      </c>
    </row>
    <row r="3750" spans="1:43" x14ac:dyDescent="0.25">
      <c r="A3750" t="s">
        <v>20647</v>
      </c>
      <c r="B3750" t="s">
        <v>20652</v>
      </c>
      <c r="C3750" s="34">
        <v>10000064646571</v>
      </c>
      <c r="D3750">
        <v>127775</v>
      </c>
      <c r="E3750" t="s">
        <v>20649</v>
      </c>
      <c r="F3750" t="s">
        <v>20651</v>
      </c>
      <c r="G3750" t="s">
        <v>89</v>
      </c>
      <c r="H3750" t="s">
        <v>90</v>
      </c>
      <c r="I3750" t="s">
        <v>10</v>
      </c>
      <c r="J3750" t="s">
        <v>20650</v>
      </c>
      <c r="K3750">
        <v>0</v>
      </c>
      <c r="L3750" t="s">
        <v>20652</v>
      </c>
      <c r="M3750" t="s">
        <v>20652</v>
      </c>
      <c r="N3750">
        <v>0</v>
      </c>
      <c r="O3750">
        <v>76</v>
      </c>
      <c r="P3750" s="17">
        <v>46022</v>
      </c>
      <c r="Q3750" s="19">
        <v>0</v>
      </c>
      <c r="R3750" t="s">
        <v>24</v>
      </c>
      <c r="S3750" s="17">
        <v>45745</v>
      </c>
      <c r="U3750" s="29">
        <v>0</v>
      </c>
      <c r="V3750" s="29">
        <v>0</v>
      </c>
      <c r="W3750" s="29">
        <v>0</v>
      </c>
      <c r="X3750">
        <v>1</v>
      </c>
      <c r="Y3750" s="33">
        <v>0</v>
      </c>
      <c r="Z3750" s="29">
        <v>0</v>
      </c>
      <c r="AA3750" s="29">
        <v>0</v>
      </c>
      <c r="AB3750" s="29">
        <v>0</v>
      </c>
      <c r="AC3750" s="33">
        <v>0</v>
      </c>
      <c r="AD3750" s="33">
        <v>-31.7228821</v>
      </c>
      <c r="AE3750" s="29">
        <v>0</v>
      </c>
      <c r="AG3750" s="29">
        <v>0</v>
      </c>
      <c r="AH3750" s="29">
        <v>0</v>
      </c>
      <c r="AI3750" s="29">
        <v>0</v>
      </c>
      <c r="AJ3750" s="29">
        <v>0</v>
      </c>
      <c r="AK3750" s="29">
        <v>0</v>
      </c>
      <c r="AL3750" s="53">
        <v>1</v>
      </c>
      <c r="AM3750" s="29" t="s">
        <v>20651</v>
      </c>
      <c r="AN3750" s="29" t="s">
        <v>20651</v>
      </c>
      <c r="AO3750" s="29">
        <v>0</v>
      </c>
      <c r="AP3750" s="30">
        <v>0</v>
      </c>
      <c r="AQ3750" s="30">
        <v>0</v>
      </c>
    </row>
    <row r="3751" spans="1:43" x14ac:dyDescent="0.25">
      <c r="A3751" t="s">
        <v>20647</v>
      </c>
      <c r="B3751" t="s">
        <v>20652</v>
      </c>
      <c r="C3751" s="34">
        <v>10000064651623</v>
      </c>
      <c r="D3751">
        <v>9177525</v>
      </c>
      <c r="E3751" t="s">
        <v>20648</v>
      </c>
      <c r="F3751" t="s">
        <v>20651</v>
      </c>
      <c r="G3751" t="s">
        <v>89</v>
      </c>
      <c r="H3751" t="s">
        <v>90</v>
      </c>
      <c r="I3751" t="s">
        <v>10</v>
      </c>
      <c r="J3751" t="s">
        <v>20650</v>
      </c>
      <c r="K3751">
        <v>0</v>
      </c>
      <c r="L3751" t="s">
        <v>20652</v>
      </c>
      <c r="M3751" t="s">
        <v>20652</v>
      </c>
      <c r="N3751">
        <v>0</v>
      </c>
      <c r="O3751">
        <v>3</v>
      </c>
      <c r="P3751" s="17">
        <v>46022</v>
      </c>
      <c r="Q3751" s="19">
        <v>0</v>
      </c>
      <c r="R3751" t="s">
        <v>24</v>
      </c>
      <c r="S3751" s="17">
        <v>45745</v>
      </c>
      <c r="U3751" s="29">
        <v>0</v>
      </c>
      <c r="V3751" s="29">
        <v>0</v>
      </c>
      <c r="W3751" s="29">
        <v>0</v>
      </c>
      <c r="X3751">
        <v>1</v>
      </c>
      <c r="Y3751" s="33">
        <v>0</v>
      </c>
      <c r="Z3751" s="29">
        <v>0</v>
      </c>
      <c r="AA3751" s="29">
        <v>0</v>
      </c>
      <c r="AB3751" s="29">
        <v>0</v>
      </c>
      <c r="AC3751" s="33">
        <v>0</v>
      </c>
      <c r="AD3751" s="33">
        <v>-165.57999999999998</v>
      </c>
      <c r="AE3751" s="29">
        <v>0</v>
      </c>
      <c r="AG3751" s="29">
        <v>0</v>
      </c>
      <c r="AH3751" s="29">
        <v>0</v>
      </c>
      <c r="AI3751" s="29">
        <v>0</v>
      </c>
      <c r="AJ3751" s="29">
        <v>0</v>
      </c>
      <c r="AK3751" s="29">
        <v>0</v>
      </c>
      <c r="AL3751" s="53">
        <v>1</v>
      </c>
      <c r="AM3751" s="29" t="s">
        <v>20651</v>
      </c>
      <c r="AN3751" s="29" t="s">
        <v>20651</v>
      </c>
      <c r="AO3751" s="29">
        <v>0</v>
      </c>
      <c r="AP3751" s="30">
        <v>0</v>
      </c>
      <c r="AQ3751" s="30">
        <v>0</v>
      </c>
    </row>
    <row r="3752" spans="1:43" x14ac:dyDescent="0.25">
      <c r="A3752" t="s">
        <v>20647</v>
      </c>
      <c r="B3752" t="s">
        <v>20652</v>
      </c>
      <c r="C3752" s="34">
        <v>10000064654051</v>
      </c>
      <c r="D3752">
        <v>9178225</v>
      </c>
      <c r="E3752" t="s">
        <v>20648</v>
      </c>
      <c r="F3752" t="s">
        <v>20651</v>
      </c>
      <c r="G3752" t="s">
        <v>89</v>
      </c>
      <c r="H3752" t="s">
        <v>90</v>
      </c>
      <c r="I3752" t="s">
        <v>10</v>
      </c>
      <c r="J3752" t="s">
        <v>20650</v>
      </c>
      <c r="K3752">
        <v>0</v>
      </c>
      <c r="L3752" t="s">
        <v>20652</v>
      </c>
      <c r="M3752" t="s">
        <v>20652</v>
      </c>
      <c r="N3752">
        <v>0</v>
      </c>
      <c r="O3752">
        <v>11</v>
      </c>
      <c r="P3752" s="17">
        <v>46022</v>
      </c>
      <c r="Q3752" s="19">
        <v>0</v>
      </c>
      <c r="R3752" t="s">
        <v>24</v>
      </c>
      <c r="S3752" s="17">
        <v>45745</v>
      </c>
      <c r="U3752" s="29">
        <v>0</v>
      </c>
      <c r="V3752" s="29">
        <v>0</v>
      </c>
      <c r="W3752" s="29">
        <v>0</v>
      </c>
      <c r="X3752">
        <v>1</v>
      </c>
      <c r="Y3752" s="33">
        <v>0</v>
      </c>
      <c r="Z3752" s="29">
        <v>0</v>
      </c>
      <c r="AA3752" s="29">
        <v>0</v>
      </c>
      <c r="AB3752" s="29">
        <v>0</v>
      </c>
      <c r="AC3752" s="33">
        <v>0</v>
      </c>
      <c r="AD3752" s="33">
        <v>-41.176639499999993</v>
      </c>
      <c r="AE3752" s="29">
        <v>0</v>
      </c>
      <c r="AG3752" s="29">
        <v>0</v>
      </c>
      <c r="AH3752" s="29">
        <v>0</v>
      </c>
      <c r="AI3752" s="29">
        <v>0</v>
      </c>
      <c r="AJ3752" s="29">
        <v>0</v>
      </c>
      <c r="AK3752" s="29">
        <v>0</v>
      </c>
      <c r="AL3752" s="53">
        <v>1</v>
      </c>
      <c r="AM3752" s="29" t="s">
        <v>20651</v>
      </c>
      <c r="AN3752" s="29" t="s">
        <v>20651</v>
      </c>
      <c r="AO3752" s="29">
        <v>0</v>
      </c>
      <c r="AP3752" s="30">
        <v>0</v>
      </c>
      <c r="AQ3752" s="30">
        <v>0</v>
      </c>
    </row>
    <row r="3753" spans="1:43" x14ac:dyDescent="0.25">
      <c r="A3753" t="s">
        <v>20647</v>
      </c>
      <c r="B3753" t="s">
        <v>20652</v>
      </c>
      <c r="C3753" s="34">
        <v>10000064654051</v>
      </c>
      <c r="D3753">
        <v>9178225</v>
      </c>
      <c r="E3753" t="s">
        <v>20648</v>
      </c>
      <c r="F3753" t="s">
        <v>20651</v>
      </c>
      <c r="G3753" t="s">
        <v>89</v>
      </c>
      <c r="H3753" t="s">
        <v>90</v>
      </c>
      <c r="I3753" t="s">
        <v>10</v>
      </c>
      <c r="J3753" t="s">
        <v>20650</v>
      </c>
      <c r="K3753">
        <v>0</v>
      </c>
      <c r="L3753" t="s">
        <v>20652</v>
      </c>
      <c r="M3753" t="s">
        <v>20652</v>
      </c>
      <c r="N3753">
        <v>0</v>
      </c>
      <c r="O3753">
        <v>11</v>
      </c>
      <c r="P3753" s="17">
        <v>46022</v>
      </c>
      <c r="Q3753" s="19">
        <v>0</v>
      </c>
      <c r="R3753" t="s">
        <v>24</v>
      </c>
      <c r="S3753" s="17">
        <v>45745</v>
      </c>
      <c r="U3753" s="29">
        <v>0</v>
      </c>
      <c r="V3753" s="29">
        <v>0</v>
      </c>
      <c r="W3753" s="29">
        <v>0</v>
      </c>
      <c r="X3753">
        <v>1</v>
      </c>
      <c r="Y3753" s="33">
        <v>0</v>
      </c>
      <c r="Z3753" s="29">
        <v>0</v>
      </c>
      <c r="AA3753" s="29">
        <v>0</v>
      </c>
      <c r="AB3753" s="29">
        <v>0</v>
      </c>
      <c r="AC3753" s="33">
        <v>0</v>
      </c>
      <c r="AD3753" s="33">
        <v>-41.176639499999993</v>
      </c>
      <c r="AE3753" s="29">
        <v>0</v>
      </c>
      <c r="AG3753" s="29">
        <v>0</v>
      </c>
      <c r="AH3753" s="29">
        <v>0</v>
      </c>
      <c r="AI3753" s="29">
        <v>0</v>
      </c>
      <c r="AJ3753" s="29">
        <v>0</v>
      </c>
      <c r="AK3753" s="29">
        <v>0</v>
      </c>
      <c r="AL3753" s="53">
        <v>1</v>
      </c>
      <c r="AM3753" s="29" t="s">
        <v>20651</v>
      </c>
      <c r="AN3753" s="29" t="s">
        <v>20651</v>
      </c>
      <c r="AO3753" s="29">
        <v>0</v>
      </c>
      <c r="AP3753" s="30">
        <v>0</v>
      </c>
      <c r="AQ3753" s="30">
        <v>0</v>
      </c>
    </row>
    <row r="3754" spans="1:43" x14ac:dyDescent="0.25">
      <c r="A3754" t="s">
        <v>20647</v>
      </c>
      <c r="B3754" t="s">
        <v>20652</v>
      </c>
      <c r="C3754" s="34">
        <v>10000064657487</v>
      </c>
      <c r="D3754">
        <v>9179043</v>
      </c>
      <c r="E3754" t="s">
        <v>20648</v>
      </c>
      <c r="F3754" t="s">
        <v>20651</v>
      </c>
      <c r="G3754" t="s">
        <v>89</v>
      </c>
      <c r="H3754" t="s">
        <v>90</v>
      </c>
      <c r="I3754" t="s">
        <v>10</v>
      </c>
      <c r="J3754" t="s">
        <v>20650</v>
      </c>
      <c r="K3754">
        <v>0</v>
      </c>
      <c r="L3754" t="s">
        <v>20652</v>
      </c>
      <c r="M3754" t="s">
        <v>20652</v>
      </c>
      <c r="N3754">
        <v>0</v>
      </c>
      <c r="O3754">
        <v>19</v>
      </c>
      <c r="P3754" s="17">
        <v>46022</v>
      </c>
      <c r="Q3754" s="19">
        <v>0</v>
      </c>
      <c r="R3754" t="s">
        <v>24</v>
      </c>
      <c r="S3754" s="17">
        <v>45745</v>
      </c>
      <c r="U3754" s="29">
        <v>0</v>
      </c>
      <c r="V3754" s="29">
        <v>0</v>
      </c>
      <c r="W3754" s="29">
        <v>0</v>
      </c>
      <c r="X3754">
        <v>1</v>
      </c>
      <c r="Y3754" s="33">
        <v>0</v>
      </c>
      <c r="Z3754" s="29">
        <v>0</v>
      </c>
      <c r="AA3754" s="29">
        <v>0</v>
      </c>
      <c r="AB3754" s="29">
        <v>0</v>
      </c>
      <c r="AC3754" s="33">
        <v>0</v>
      </c>
      <c r="AD3754" s="33">
        <v>-115.73055600000001</v>
      </c>
      <c r="AE3754" s="29">
        <v>0</v>
      </c>
      <c r="AG3754" s="29">
        <v>0</v>
      </c>
      <c r="AH3754" s="29">
        <v>0</v>
      </c>
      <c r="AI3754" s="29">
        <v>0</v>
      </c>
      <c r="AJ3754" s="29">
        <v>0</v>
      </c>
      <c r="AK3754" s="29">
        <v>0</v>
      </c>
      <c r="AL3754" s="53">
        <v>1</v>
      </c>
      <c r="AM3754" s="29" t="s">
        <v>20651</v>
      </c>
      <c r="AN3754" s="29" t="s">
        <v>20651</v>
      </c>
      <c r="AO3754" s="29">
        <v>0</v>
      </c>
      <c r="AP3754" s="30">
        <v>0</v>
      </c>
      <c r="AQ3754" s="30">
        <v>0</v>
      </c>
    </row>
    <row r="3755" spans="1:43" x14ac:dyDescent="0.25">
      <c r="A3755" t="s">
        <v>20647</v>
      </c>
      <c r="B3755" t="s">
        <v>20652</v>
      </c>
      <c r="C3755" s="34">
        <v>10000064657487</v>
      </c>
      <c r="D3755">
        <v>9179043</v>
      </c>
      <c r="E3755" t="s">
        <v>20648</v>
      </c>
      <c r="F3755" t="s">
        <v>20651</v>
      </c>
      <c r="G3755" t="s">
        <v>89</v>
      </c>
      <c r="H3755" t="s">
        <v>90</v>
      </c>
      <c r="I3755" t="s">
        <v>10</v>
      </c>
      <c r="J3755" t="s">
        <v>20650</v>
      </c>
      <c r="K3755">
        <v>0</v>
      </c>
      <c r="L3755" t="s">
        <v>20652</v>
      </c>
      <c r="M3755" t="s">
        <v>20652</v>
      </c>
      <c r="N3755">
        <v>0</v>
      </c>
      <c r="O3755">
        <v>19</v>
      </c>
      <c r="P3755" s="17">
        <v>46022</v>
      </c>
      <c r="Q3755" s="19">
        <v>0</v>
      </c>
      <c r="R3755" t="s">
        <v>24</v>
      </c>
      <c r="S3755" s="17">
        <v>45745</v>
      </c>
      <c r="U3755" s="29">
        <v>0</v>
      </c>
      <c r="V3755" s="29">
        <v>0</v>
      </c>
      <c r="W3755" s="29">
        <v>0</v>
      </c>
      <c r="X3755">
        <v>1</v>
      </c>
      <c r="Y3755" s="33">
        <v>0</v>
      </c>
      <c r="Z3755" s="29">
        <v>0</v>
      </c>
      <c r="AA3755" s="29">
        <v>0</v>
      </c>
      <c r="AB3755" s="29">
        <v>0</v>
      </c>
      <c r="AC3755" s="33">
        <v>0</v>
      </c>
      <c r="AD3755" s="33">
        <v>-115.73055600000001</v>
      </c>
      <c r="AE3755" s="29">
        <v>0</v>
      </c>
      <c r="AG3755" s="29">
        <v>0</v>
      </c>
      <c r="AH3755" s="29">
        <v>0</v>
      </c>
      <c r="AI3755" s="29">
        <v>0</v>
      </c>
      <c r="AJ3755" s="29">
        <v>0</v>
      </c>
      <c r="AK3755" s="29">
        <v>0</v>
      </c>
      <c r="AL3755" s="53">
        <v>1</v>
      </c>
      <c r="AM3755" s="29" t="s">
        <v>20651</v>
      </c>
      <c r="AN3755" s="29" t="s">
        <v>20651</v>
      </c>
      <c r="AO3755" s="29">
        <v>0</v>
      </c>
      <c r="AP3755" s="30">
        <v>0</v>
      </c>
      <c r="AQ3755" s="30">
        <v>0</v>
      </c>
    </row>
    <row r="3756" spans="1:43" x14ac:dyDescent="0.25">
      <c r="A3756" t="s">
        <v>20647</v>
      </c>
      <c r="B3756" t="s">
        <v>20652</v>
      </c>
      <c r="C3756" s="34">
        <v>10000064661629</v>
      </c>
      <c r="D3756">
        <v>9179897</v>
      </c>
      <c r="E3756" t="s">
        <v>20648</v>
      </c>
      <c r="F3756" t="s">
        <v>20651</v>
      </c>
      <c r="G3756" t="s">
        <v>89</v>
      </c>
      <c r="H3756" t="s">
        <v>90</v>
      </c>
      <c r="I3756" t="s">
        <v>14</v>
      </c>
      <c r="J3756" t="s">
        <v>20650</v>
      </c>
      <c r="K3756">
        <v>0</v>
      </c>
      <c r="L3756" t="s">
        <v>20652</v>
      </c>
      <c r="M3756" t="s">
        <v>20652</v>
      </c>
      <c r="N3756">
        <v>0</v>
      </c>
      <c r="O3756">
        <v>2</v>
      </c>
      <c r="P3756" s="17">
        <v>46022</v>
      </c>
      <c r="Q3756" s="19">
        <v>0</v>
      </c>
      <c r="R3756" t="s">
        <v>24</v>
      </c>
      <c r="S3756" s="17">
        <v>45745</v>
      </c>
      <c r="U3756" s="29">
        <v>0</v>
      </c>
      <c r="V3756" s="29">
        <v>0</v>
      </c>
      <c r="W3756" s="29">
        <v>0</v>
      </c>
      <c r="X3756">
        <v>1</v>
      </c>
      <c r="Y3756" s="33">
        <v>0</v>
      </c>
      <c r="Z3756" s="29">
        <v>0</v>
      </c>
      <c r="AA3756" s="29">
        <v>0</v>
      </c>
      <c r="AB3756" s="29">
        <v>0</v>
      </c>
      <c r="AC3756" s="33">
        <v>0</v>
      </c>
      <c r="AD3756" s="33">
        <v>-207.754513</v>
      </c>
      <c r="AE3756" s="29">
        <v>0</v>
      </c>
      <c r="AG3756" s="29">
        <v>0</v>
      </c>
      <c r="AH3756" s="29">
        <v>0</v>
      </c>
      <c r="AI3756" s="29">
        <v>0</v>
      </c>
      <c r="AJ3756" s="29">
        <v>0</v>
      </c>
      <c r="AK3756" s="29">
        <v>0</v>
      </c>
      <c r="AL3756" s="53">
        <v>1</v>
      </c>
      <c r="AM3756" s="29" t="s">
        <v>20651</v>
      </c>
      <c r="AN3756" s="29" t="s">
        <v>20651</v>
      </c>
      <c r="AO3756" s="29">
        <v>0</v>
      </c>
      <c r="AP3756" s="30">
        <v>0</v>
      </c>
      <c r="AQ3756" s="30">
        <v>0</v>
      </c>
    </row>
    <row r="3757" spans="1:43" x14ac:dyDescent="0.25">
      <c r="A3757" t="s">
        <v>20647</v>
      </c>
      <c r="B3757" t="s">
        <v>20652</v>
      </c>
      <c r="C3757" s="34">
        <v>10000064661629</v>
      </c>
      <c r="D3757">
        <v>9179897</v>
      </c>
      <c r="E3757" t="s">
        <v>20648</v>
      </c>
      <c r="F3757" t="s">
        <v>20651</v>
      </c>
      <c r="G3757" t="s">
        <v>89</v>
      </c>
      <c r="H3757" t="s">
        <v>90</v>
      </c>
      <c r="I3757" t="s">
        <v>14</v>
      </c>
      <c r="J3757" t="s">
        <v>20650</v>
      </c>
      <c r="K3757">
        <v>0</v>
      </c>
      <c r="L3757" t="s">
        <v>20652</v>
      </c>
      <c r="M3757" t="s">
        <v>20652</v>
      </c>
      <c r="N3757">
        <v>0</v>
      </c>
      <c r="O3757">
        <v>2</v>
      </c>
      <c r="P3757" s="17">
        <v>46022</v>
      </c>
      <c r="Q3757" s="19">
        <v>0</v>
      </c>
      <c r="R3757" t="s">
        <v>24</v>
      </c>
      <c r="S3757" s="17">
        <v>45745</v>
      </c>
      <c r="U3757" s="29">
        <v>0</v>
      </c>
      <c r="V3757" s="29">
        <v>0</v>
      </c>
      <c r="W3757" s="29">
        <v>0</v>
      </c>
      <c r="X3757">
        <v>1</v>
      </c>
      <c r="Y3757" s="33">
        <v>0</v>
      </c>
      <c r="Z3757" s="29">
        <v>0</v>
      </c>
      <c r="AA3757" s="29">
        <v>0</v>
      </c>
      <c r="AB3757" s="29">
        <v>0</v>
      </c>
      <c r="AC3757" s="33">
        <v>0</v>
      </c>
      <c r="AD3757" s="33">
        <v>-207.754513</v>
      </c>
      <c r="AE3757" s="29">
        <v>0</v>
      </c>
      <c r="AG3757" s="29">
        <v>0</v>
      </c>
      <c r="AH3757" s="29">
        <v>0</v>
      </c>
      <c r="AI3757" s="29">
        <v>0</v>
      </c>
      <c r="AJ3757" s="29">
        <v>0</v>
      </c>
      <c r="AK3757" s="29">
        <v>0</v>
      </c>
      <c r="AL3757" s="53">
        <v>1</v>
      </c>
      <c r="AM3757" s="29" t="s">
        <v>20651</v>
      </c>
      <c r="AN3757" s="29" t="s">
        <v>20651</v>
      </c>
      <c r="AO3757" s="29">
        <v>0</v>
      </c>
      <c r="AP3757" s="30">
        <v>0</v>
      </c>
      <c r="AQ3757" s="30">
        <v>0</v>
      </c>
    </row>
    <row r="3758" spans="1:43" x14ac:dyDescent="0.25">
      <c r="A3758" t="s">
        <v>20647</v>
      </c>
      <c r="B3758" t="s">
        <v>20652</v>
      </c>
      <c r="C3758" s="34">
        <v>10000064662798</v>
      </c>
      <c r="D3758">
        <v>9180274</v>
      </c>
      <c r="E3758" t="s">
        <v>20649</v>
      </c>
      <c r="F3758" t="s">
        <v>20651</v>
      </c>
      <c r="G3758" t="s">
        <v>89</v>
      </c>
      <c r="H3758" t="s">
        <v>90</v>
      </c>
      <c r="I3758" t="s">
        <v>10</v>
      </c>
      <c r="J3758" t="s">
        <v>20650</v>
      </c>
      <c r="K3758">
        <v>0</v>
      </c>
      <c r="L3758" t="s">
        <v>20652</v>
      </c>
      <c r="M3758" t="s">
        <v>20652</v>
      </c>
      <c r="N3758">
        <v>0</v>
      </c>
      <c r="O3758">
        <v>19</v>
      </c>
      <c r="P3758" s="17">
        <v>46022</v>
      </c>
      <c r="Q3758" s="19">
        <v>0</v>
      </c>
      <c r="R3758" t="s">
        <v>24</v>
      </c>
      <c r="S3758" s="17">
        <v>45745</v>
      </c>
      <c r="U3758" s="29">
        <v>0</v>
      </c>
      <c r="V3758" s="29">
        <v>0</v>
      </c>
      <c r="W3758" s="29">
        <v>0</v>
      </c>
      <c r="X3758">
        <v>1</v>
      </c>
      <c r="Y3758" s="33">
        <v>0</v>
      </c>
      <c r="Z3758" s="29">
        <v>0</v>
      </c>
      <c r="AA3758" s="29">
        <v>0</v>
      </c>
      <c r="AB3758" s="29">
        <v>0</v>
      </c>
      <c r="AC3758" s="33">
        <v>0</v>
      </c>
      <c r="AD3758" s="33">
        <v>-46.572011666666668</v>
      </c>
      <c r="AE3758" s="29">
        <v>0</v>
      </c>
      <c r="AG3758" s="29">
        <v>0</v>
      </c>
      <c r="AH3758" s="29">
        <v>0</v>
      </c>
      <c r="AI3758" s="29">
        <v>0</v>
      </c>
      <c r="AJ3758" s="29">
        <v>0</v>
      </c>
      <c r="AK3758" s="29">
        <v>0</v>
      </c>
      <c r="AL3758" s="53">
        <v>1</v>
      </c>
      <c r="AM3758" s="29" t="s">
        <v>20651</v>
      </c>
      <c r="AN3758" s="29" t="s">
        <v>20651</v>
      </c>
      <c r="AO3758" s="29">
        <v>0</v>
      </c>
      <c r="AP3758" s="30">
        <v>0</v>
      </c>
      <c r="AQ3758" s="30">
        <v>0</v>
      </c>
    </row>
    <row r="3759" spans="1:43" x14ac:dyDescent="0.25">
      <c r="A3759" t="s">
        <v>20647</v>
      </c>
      <c r="B3759" t="s">
        <v>20652</v>
      </c>
      <c r="C3759" s="34">
        <v>10000064662798</v>
      </c>
      <c r="D3759">
        <v>9180274</v>
      </c>
      <c r="E3759" t="s">
        <v>20649</v>
      </c>
      <c r="F3759" t="s">
        <v>20651</v>
      </c>
      <c r="G3759" t="s">
        <v>89</v>
      </c>
      <c r="H3759" t="s">
        <v>90</v>
      </c>
      <c r="I3759" t="s">
        <v>10</v>
      </c>
      <c r="J3759" t="s">
        <v>20650</v>
      </c>
      <c r="K3759">
        <v>0</v>
      </c>
      <c r="L3759" t="s">
        <v>20652</v>
      </c>
      <c r="M3759" t="s">
        <v>20652</v>
      </c>
      <c r="N3759">
        <v>0</v>
      </c>
      <c r="O3759">
        <v>19</v>
      </c>
      <c r="P3759" s="17">
        <v>46022</v>
      </c>
      <c r="Q3759" s="19">
        <v>0</v>
      </c>
      <c r="R3759" t="s">
        <v>24</v>
      </c>
      <c r="S3759" s="17">
        <v>45745</v>
      </c>
      <c r="U3759" s="29">
        <v>0</v>
      </c>
      <c r="V3759" s="29">
        <v>0</v>
      </c>
      <c r="W3759" s="29">
        <v>0</v>
      </c>
      <c r="X3759">
        <v>1</v>
      </c>
      <c r="Y3759" s="33">
        <v>0</v>
      </c>
      <c r="Z3759" s="29">
        <v>0</v>
      </c>
      <c r="AA3759" s="29">
        <v>0</v>
      </c>
      <c r="AB3759" s="29">
        <v>0</v>
      </c>
      <c r="AC3759" s="33">
        <v>0</v>
      </c>
      <c r="AD3759" s="33">
        <v>-46.572011666666668</v>
      </c>
      <c r="AE3759" s="29">
        <v>0</v>
      </c>
      <c r="AG3759" s="29">
        <v>0</v>
      </c>
      <c r="AH3759" s="29">
        <v>0</v>
      </c>
      <c r="AI3759" s="29">
        <v>0</v>
      </c>
      <c r="AJ3759" s="29">
        <v>0</v>
      </c>
      <c r="AK3759" s="29">
        <v>0</v>
      </c>
      <c r="AL3759" s="53">
        <v>1</v>
      </c>
      <c r="AM3759" s="29" t="s">
        <v>20651</v>
      </c>
      <c r="AN3759" s="29" t="s">
        <v>20651</v>
      </c>
      <c r="AO3759" s="29">
        <v>0</v>
      </c>
      <c r="AP3759" s="30">
        <v>0</v>
      </c>
      <c r="AQ3759" s="30">
        <v>0</v>
      </c>
    </row>
    <row r="3760" spans="1:43" x14ac:dyDescent="0.25">
      <c r="A3760" t="s">
        <v>20647</v>
      </c>
      <c r="B3760" t="s">
        <v>20652</v>
      </c>
      <c r="C3760" s="34">
        <v>10000064662811</v>
      </c>
      <c r="D3760">
        <v>9180199</v>
      </c>
      <c r="E3760" t="s">
        <v>20648</v>
      </c>
      <c r="F3760" t="s">
        <v>20651</v>
      </c>
      <c r="G3760" t="s">
        <v>89</v>
      </c>
      <c r="H3760" t="s">
        <v>90</v>
      </c>
      <c r="I3760" t="s">
        <v>10</v>
      </c>
      <c r="J3760" t="s">
        <v>20650</v>
      </c>
      <c r="K3760">
        <v>0</v>
      </c>
      <c r="L3760" t="s">
        <v>20652</v>
      </c>
      <c r="M3760" t="s">
        <v>20652</v>
      </c>
      <c r="N3760">
        <v>0</v>
      </c>
      <c r="O3760">
        <v>71</v>
      </c>
      <c r="P3760" s="17">
        <v>46022</v>
      </c>
      <c r="Q3760" s="19">
        <v>0</v>
      </c>
      <c r="R3760" t="s">
        <v>24</v>
      </c>
      <c r="S3760" s="17">
        <v>45745</v>
      </c>
      <c r="U3760" s="29">
        <v>0</v>
      </c>
      <c r="V3760" s="29">
        <v>0</v>
      </c>
      <c r="W3760" s="29">
        <v>0</v>
      </c>
      <c r="X3760">
        <v>1</v>
      </c>
      <c r="Y3760" s="33">
        <v>0</v>
      </c>
      <c r="Z3760" s="29">
        <v>0</v>
      </c>
      <c r="AA3760" s="29">
        <v>0</v>
      </c>
      <c r="AB3760" s="29">
        <v>0</v>
      </c>
      <c r="AC3760" s="33">
        <v>0</v>
      </c>
      <c r="AD3760" s="33">
        <v>-235.90387099999998</v>
      </c>
      <c r="AE3760" s="29">
        <v>0</v>
      </c>
      <c r="AG3760" s="29">
        <v>0</v>
      </c>
      <c r="AH3760" s="29">
        <v>0</v>
      </c>
      <c r="AI3760" s="29">
        <v>0</v>
      </c>
      <c r="AJ3760" s="29">
        <v>0</v>
      </c>
      <c r="AK3760" s="29">
        <v>0</v>
      </c>
      <c r="AL3760" s="53">
        <v>1</v>
      </c>
      <c r="AM3760" s="29" t="s">
        <v>20651</v>
      </c>
      <c r="AN3760" s="29" t="s">
        <v>20651</v>
      </c>
      <c r="AO3760" s="29">
        <v>0</v>
      </c>
      <c r="AP3760" s="30">
        <v>0</v>
      </c>
      <c r="AQ3760" s="30">
        <v>0</v>
      </c>
    </row>
    <row r="3761" spans="1:43" x14ac:dyDescent="0.25">
      <c r="A3761" t="s">
        <v>20647</v>
      </c>
      <c r="B3761" t="s">
        <v>20652</v>
      </c>
      <c r="C3761" s="34">
        <v>10000064662811</v>
      </c>
      <c r="D3761">
        <v>9180199</v>
      </c>
      <c r="E3761" t="s">
        <v>20648</v>
      </c>
      <c r="F3761" t="s">
        <v>20651</v>
      </c>
      <c r="G3761" t="s">
        <v>89</v>
      </c>
      <c r="H3761" t="s">
        <v>90</v>
      </c>
      <c r="I3761" t="s">
        <v>10</v>
      </c>
      <c r="J3761" t="s">
        <v>20650</v>
      </c>
      <c r="K3761">
        <v>0</v>
      </c>
      <c r="L3761" t="s">
        <v>20652</v>
      </c>
      <c r="M3761" t="s">
        <v>20652</v>
      </c>
      <c r="N3761">
        <v>0</v>
      </c>
      <c r="O3761">
        <v>71</v>
      </c>
      <c r="P3761" s="17">
        <v>46022</v>
      </c>
      <c r="Q3761" s="19">
        <v>0</v>
      </c>
      <c r="R3761" t="s">
        <v>24</v>
      </c>
      <c r="S3761" s="17">
        <v>45745</v>
      </c>
      <c r="U3761" s="29">
        <v>0</v>
      </c>
      <c r="V3761" s="29">
        <v>0</v>
      </c>
      <c r="W3761" s="29">
        <v>0</v>
      </c>
      <c r="X3761">
        <v>1</v>
      </c>
      <c r="Y3761" s="33">
        <v>0</v>
      </c>
      <c r="Z3761" s="29">
        <v>0</v>
      </c>
      <c r="AA3761" s="29">
        <v>0</v>
      </c>
      <c r="AB3761" s="29">
        <v>0</v>
      </c>
      <c r="AC3761" s="33">
        <v>0</v>
      </c>
      <c r="AD3761" s="33">
        <v>-235.90387099999998</v>
      </c>
      <c r="AE3761" s="29">
        <v>0</v>
      </c>
      <c r="AG3761" s="29">
        <v>0</v>
      </c>
      <c r="AH3761" s="29">
        <v>0</v>
      </c>
      <c r="AI3761" s="29">
        <v>0</v>
      </c>
      <c r="AJ3761" s="29">
        <v>0</v>
      </c>
      <c r="AK3761" s="29">
        <v>0</v>
      </c>
      <c r="AL3761" s="53">
        <v>1</v>
      </c>
      <c r="AM3761" s="29" t="s">
        <v>20651</v>
      </c>
      <c r="AN3761" s="29" t="s">
        <v>20651</v>
      </c>
      <c r="AO3761" s="29">
        <v>0</v>
      </c>
      <c r="AP3761" s="30">
        <v>0</v>
      </c>
      <c r="AQ3761" s="30">
        <v>0</v>
      </c>
    </row>
    <row r="3762" spans="1:43" x14ac:dyDescent="0.25">
      <c r="A3762" t="s">
        <v>20647</v>
      </c>
      <c r="B3762" t="s">
        <v>20652</v>
      </c>
      <c r="C3762" s="34">
        <v>10000064662812</v>
      </c>
      <c r="D3762">
        <v>9180200</v>
      </c>
      <c r="E3762" t="s">
        <v>20648</v>
      </c>
      <c r="F3762" t="s">
        <v>20651</v>
      </c>
      <c r="G3762" t="s">
        <v>89</v>
      </c>
      <c r="H3762" t="s">
        <v>90</v>
      </c>
      <c r="I3762" t="s">
        <v>10</v>
      </c>
      <c r="J3762" t="s">
        <v>20650</v>
      </c>
      <c r="K3762">
        <v>0</v>
      </c>
      <c r="L3762" t="s">
        <v>20652</v>
      </c>
      <c r="M3762" t="s">
        <v>20652</v>
      </c>
      <c r="N3762">
        <v>0</v>
      </c>
      <c r="O3762">
        <v>72</v>
      </c>
      <c r="P3762" s="17">
        <v>46022</v>
      </c>
      <c r="Q3762" s="19">
        <v>0</v>
      </c>
      <c r="R3762" t="s">
        <v>24</v>
      </c>
      <c r="S3762" s="17">
        <v>45745</v>
      </c>
      <c r="U3762" s="29">
        <v>0</v>
      </c>
      <c r="V3762" s="29">
        <v>0</v>
      </c>
      <c r="W3762" s="29">
        <v>0</v>
      </c>
      <c r="X3762">
        <v>1</v>
      </c>
      <c r="Y3762" s="33">
        <v>0</v>
      </c>
      <c r="Z3762" s="29">
        <v>0</v>
      </c>
      <c r="AA3762" s="29">
        <v>0</v>
      </c>
      <c r="AB3762" s="29">
        <v>0</v>
      </c>
      <c r="AC3762" s="33">
        <v>0</v>
      </c>
      <c r="AD3762" s="33">
        <v>-235.90387099999998</v>
      </c>
      <c r="AE3762" s="29">
        <v>0</v>
      </c>
      <c r="AG3762" s="29">
        <v>0</v>
      </c>
      <c r="AH3762" s="29">
        <v>0</v>
      </c>
      <c r="AI3762" s="29">
        <v>0</v>
      </c>
      <c r="AJ3762" s="29">
        <v>0</v>
      </c>
      <c r="AK3762" s="29">
        <v>0</v>
      </c>
      <c r="AL3762" s="53">
        <v>1</v>
      </c>
      <c r="AM3762" s="29" t="s">
        <v>20651</v>
      </c>
      <c r="AN3762" s="29" t="s">
        <v>20651</v>
      </c>
      <c r="AO3762" s="29">
        <v>0</v>
      </c>
      <c r="AP3762" s="30">
        <v>0</v>
      </c>
      <c r="AQ3762" s="30">
        <v>0</v>
      </c>
    </row>
    <row r="3763" spans="1:43" x14ac:dyDescent="0.25">
      <c r="A3763" t="s">
        <v>20647</v>
      </c>
      <c r="B3763" t="s">
        <v>20652</v>
      </c>
      <c r="C3763" s="34">
        <v>10000064662812</v>
      </c>
      <c r="D3763">
        <v>9180200</v>
      </c>
      <c r="E3763" t="s">
        <v>20648</v>
      </c>
      <c r="F3763" t="s">
        <v>20651</v>
      </c>
      <c r="G3763" t="s">
        <v>89</v>
      </c>
      <c r="H3763" t="s">
        <v>90</v>
      </c>
      <c r="I3763" t="s">
        <v>10</v>
      </c>
      <c r="J3763" t="s">
        <v>20650</v>
      </c>
      <c r="K3763">
        <v>0</v>
      </c>
      <c r="L3763" t="s">
        <v>20652</v>
      </c>
      <c r="M3763" t="s">
        <v>20652</v>
      </c>
      <c r="N3763">
        <v>0</v>
      </c>
      <c r="O3763">
        <v>72</v>
      </c>
      <c r="P3763" s="17">
        <v>46022</v>
      </c>
      <c r="Q3763" s="19">
        <v>0</v>
      </c>
      <c r="R3763" t="s">
        <v>24</v>
      </c>
      <c r="S3763" s="17">
        <v>45745</v>
      </c>
      <c r="U3763" s="29">
        <v>0</v>
      </c>
      <c r="V3763" s="29">
        <v>0</v>
      </c>
      <c r="W3763" s="29">
        <v>0</v>
      </c>
      <c r="X3763">
        <v>1</v>
      </c>
      <c r="Y3763" s="33">
        <v>0</v>
      </c>
      <c r="Z3763" s="29">
        <v>0</v>
      </c>
      <c r="AA3763" s="29">
        <v>0</v>
      </c>
      <c r="AB3763" s="29">
        <v>0</v>
      </c>
      <c r="AC3763" s="33">
        <v>0</v>
      </c>
      <c r="AD3763" s="33">
        <v>-235.90387099999998</v>
      </c>
      <c r="AE3763" s="29">
        <v>0</v>
      </c>
      <c r="AG3763" s="29">
        <v>0</v>
      </c>
      <c r="AH3763" s="29">
        <v>0</v>
      </c>
      <c r="AI3763" s="29">
        <v>0</v>
      </c>
      <c r="AJ3763" s="29">
        <v>0</v>
      </c>
      <c r="AK3763" s="29">
        <v>0</v>
      </c>
      <c r="AL3763" s="53">
        <v>1</v>
      </c>
      <c r="AM3763" s="29" t="s">
        <v>20651</v>
      </c>
      <c r="AN3763" s="29" t="s">
        <v>20651</v>
      </c>
      <c r="AO3763" s="29">
        <v>0</v>
      </c>
      <c r="AP3763" s="30">
        <v>0</v>
      </c>
      <c r="AQ3763" s="30">
        <v>0</v>
      </c>
    </row>
    <row r="3764" spans="1:43" x14ac:dyDescent="0.25">
      <c r="A3764" t="s">
        <v>20647</v>
      </c>
      <c r="B3764" t="s">
        <v>20652</v>
      </c>
      <c r="C3764" s="34">
        <v>10000064662832</v>
      </c>
      <c r="D3764">
        <v>3585333</v>
      </c>
      <c r="E3764" t="s">
        <v>20648</v>
      </c>
      <c r="F3764" t="s">
        <v>20651</v>
      </c>
      <c r="G3764" t="s">
        <v>89</v>
      </c>
      <c r="H3764" t="s">
        <v>90</v>
      </c>
      <c r="I3764" t="s">
        <v>10</v>
      </c>
      <c r="J3764" t="s">
        <v>20650</v>
      </c>
      <c r="K3764">
        <v>0</v>
      </c>
      <c r="L3764" t="s">
        <v>20652</v>
      </c>
      <c r="M3764" t="s">
        <v>20652</v>
      </c>
      <c r="N3764">
        <v>0</v>
      </c>
      <c r="O3764">
        <v>79</v>
      </c>
      <c r="P3764" s="17">
        <v>46022</v>
      </c>
      <c r="Q3764" s="19">
        <v>0</v>
      </c>
      <c r="R3764" t="s">
        <v>24</v>
      </c>
      <c r="S3764" s="17">
        <v>45745</v>
      </c>
      <c r="U3764" s="29">
        <v>0</v>
      </c>
      <c r="V3764" s="29">
        <v>0</v>
      </c>
      <c r="W3764" s="29">
        <v>0</v>
      </c>
      <c r="X3764">
        <v>1</v>
      </c>
      <c r="Y3764" s="33">
        <v>0</v>
      </c>
      <c r="Z3764" s="29">
        <v>0</v>
      </c>
      <c r="AA3764" s="29">
        <v>0</v>
      </c>
      <c r="AB3764" s="29">
        <v>0</v>
      </c>
      <c r="AC3764" s="33">
        <v>0</v>
      </c>
      <c r="AD3764" s="33">
        <v>-267.38045349999999</v>
      </c>
      <c r="AE3764" s="29">
        <v>0</v>
      </c>
      <c r="AG3764" s="29">
        <v>0</v>
      </c>
      <c r="AH3764" s="29">
        <v>0</v>
      </c>
      <c r="AI3764" s="29">
        <v>0</v>
      </c>
      <c r="AJ3764" s="29">
        <v>0</v>
      </c>
      <c r="AK3764" s="29">
        <v>0</v>
      </c>
      <c r="AL3764" s="53">
        <v>1</v>
      </c>
      <c r="AM3764" s="29" t="s">
        <v>20651</v>
      </c>
      <c r="AN3764" s="29" t="s">
        <v>20651</v>
      </c>
      <c r="AO3764" s="29">
        <v>0</v>
      </c>
      <c r="AP3764" s="30">
        <v>0</v>
      </c>
      <c r="AQ3764" s="30">
        <v>0</v>
      </c>
    </row>
    <row r="3765" spans="1:43" x14ac:dyDescent="0.25">
      <c r="A3765" t="s">
        <v>20647</v>
      </c>
      <c r="B3765" t="s">
        <v>20652</v>
      </c>
      <c r="C3765" s="34">
        <v>10000064662832</v>
      </c>
      <c r="D3765">
        <v>3585333</v>
      </c>
      <c r="E3765" t="s">
        <v>20648</v>
      </c>
      <c r="F3765" t="s">
        <v>20651</v>
      </c>
      <c r="G3765" t="s">
        <v>89</v>
      </c>
      <c r="H3765" t="s">
        <v>90</v>
      </c>
      <c r="I3765" t="s">
        <v>10</v>
      </c>
      <c r="J3765" t="s">
        <v>20650</v>
      </c>
      <c r="K3765">
        <v>0</v>
      </c>
      <c r="L3765" t="s">
        <v>20652</v>
      </c>
      <c r="M3765" t="s">
        <v>20652</v>
      </c>
      <c r="N3765">
        <v>0</v>
      </c>
      <c r="O3765">
        <v>79</v>
      </c>
      <c r="P3765" s="17">
        <v>46022</v>
      </c>
      <c r="Q3765" s="19">
        <v>0</v>
      </c>
      <c r="R3765" t="s">
        <v>24</v>
      </c>
      <c r="S3765" s="17">
        <v>45745</v>
      </c>
      <c r="U3765" s="29">
        <v>0</v>
      </c>
      <c r="V3765" s="29">
        <v>0</v>
      </c>
      <c r="W3765" s="29">
        <v>0</v>
      </c>
      <c r="X3765">
        <v>1</v>
      </c>
      <c r="Y3765" s="33">
        <v>0</v>
      </c>
      <c r="Z3765" s="29">
        <v>0</v>
      </c>
      <c r="AA3765" s="29">
        <v>0</v>
      </c>
      <c r="AB3765" s="29">
        <v>0</v>
      </c>
      <c r="AC3765" s="33">
        <v>0</v>
      </c>
      <c r="AD3765" s="33">
        <v>-267.38045349999999</v>
      </c>
      <c r="AE3765" s="29">
        <v>0</v>
      </c>
      <c r="AG3765" s="29">
        <v>0</v>
      </c>
      <c r="AH3765" s="29">
        <v>0</v>
      </c>
      <c r="AI3765" s="29">
        <v>0</v>
      </c>
      <c r="AJ3765" s="29">
        <v>0</v>
      </c>
      <c r="AK3765" s="29">
        <v>0</v>
      </c>
      <c r="AL3765" s="53">
        <v>1</v>
      </c>
      <c r="AM3765" s="29" t="s">
        <v>20651</v>
      </c>
      <c r="AN3765" s="29" t="s">
        <v>20651</v>
      </c>
      <c r="AO3765" s="29">
        <v>0</v>
      </c>
      <c r="AP3765" s="30">
        <v>0</v>
      </c>
      <c r="AQ3765" s="30">
        <v>0</v>
      </c>
    </row>
    <row r="3766" spans="1:43" x14ac:dyDescent="0.25">
      <c r="A3766" t="s">
        <v>20647</v>
      </c>
      <c r="B3766" t="s">
        <v>20652</v>
      </c>
      <c r="C3766" s="34">
        <v>10000064662833</v>
      </c>
      <c r="D3766">
        <v>3585332</v>
      </c>
      <c r="E3766" t="s">
        <v>20648</v>
      </c>
      <c r="F3766" t="s">
        <v>20651</v>
      </c>
      <c r="G3766" t="s">
        <v>89</v>
      </c>
      <c r="H3766" t="s">
        <v>90</v>
      </c>
      <c r="I3766" t="s">
        <v>10</v>
      </c>
      <c r="J3766" t="s">
        <v>20650</v>
      </c>
      <c r="K3766">
        <v>0</v>
      </c>
      <c r="L3766" t="s">
        <v>20652</v>
      </c>
      <c r="M3766" t="s">
        <v>20652</v>
      </c>
      <c r="N3766">
        <v>0</v>
      </c>
      <c r="O3766">
        <v>80</v>
      </c>
      <c r="P3766" s="17">
        <v>46022</v>
      </c>
      <c r="Q3766" s="19">
        <v>0</v>
      </c>
      <c r="R3766" t="s">
        <v>24</v>
      </c>
      <c r="S3766" s="17">
        <v>45745</v>
      </c>
      <c r="U3766" s="29">
        <v>0</v>
      </c>
      <c r="V3766" s="29">
        <v>0</v>
      </c>
      <c r="W3766" s="29">
        <v>0</v>
      </c>
      <c r="X3766">
        <v>1</v>
      </c>
      <c r="Y3766" s="33">
        <v>0</v>
      </c>
      <c r="Z3766" s="29">
        <v>0</v>
      </c>
      <c r="AA3766" s="29">
        <v>0</v>
      </c>
      <c r="AB3766" s="29">
        <v>0</v>
      </c>
      <c r="AC3766" s="33">
        <v>0</v>
      </c>
      <c r="AD3766" s="33">
        <v>-267.38045349999999</v>
      </c>
      <c r="AE3766" s="29">
        <v>0</v>
      </c>
      <c r="AG3766" s="29">
        <v>0</v>
      </c>
      <c r="AH3766" s="29">
        <v>0</v>
      </c>
      <c r="AI3766" s="29">
        <v>0</v>
      </c>
      <c r="AJ3766" s="29">
        <v>0</v>
      </c>
      <c r="AK3766" s="29">
        <v>0</v>
      </c>
      <c r="AL3766" s="53">
        <v>1</v>
      </c>
      <c r="AM3766" s="29" t="s">
        <v>20651</v>
      </c>
      <c r="AN3766" s="29" t="s">
        <v>20651</v>
      </c>
      <c r="AO3766" s="29">
        <v>0</v>
      </c>
      <c r="AP3766" s="30">
        <v>0</v>
      </c>
      <c r="AQ3766" s="30">
        <v>0</v>
      </c>
    </row>
    <row r="3767" spans="1:43" x14ac:dyDescent="0.25">
      <c r="A3767" t="s">
        <v>20647</v>
      </c>
      <c r="B3767" t="s">
        <v>20652</v>
      </c>
      <c r="C3767" s="34">
        <v>10000064662833</v>
      </c>
      <c r="D3767">
        <v>3585332</v>
      </c>
      <c r="E3767" t="s">
        <v>20648</v>
      </c>
      <c r="F3767" t="s">
        <v>20651</v>
      </c>
      <c r="G3767" t="s">
        <v>89</v>
      </c>
      <c r="H3767" t="s">
        <v>90</v>
      </c>
      <c r="I3767" t="s">
        <v>10</v>
      </c>
      <c r="J3767" t="s">
        <v>20650</v>
      </c>
      <c r="K3767">
        <v>0</v>
      </c>
      <c r="L3767" t="s">
        <v>20652</v>
      </c>
      <c r="M3767" t="s">
        <v>20652</v>
      </c>
      <c r="N3767">
        <v>0</v>
      </c>
      <c r="O3767">
        <v>80</v>
      </c>
      <c r="P3767" s="17">
        <v>46022</v>
      </c>
      <c r="Q3767" s="19">
        <v>0</v>
      </c>
      <c r="R3767" t="s">
        <v>24</v>
      </c>
      <c r="S3767" s="17">
        <v>45745</v>
      </c>
      <c r="U3767" s="29">
        <v>0</v>
      </c>
      <c r="V3767" s="29">
        <v>0</v>
      </c>
      <c r="W3767" s="29">
        <v>0</v>
      </c>
      <c r="X3767">
        <v>1</v>
      </c>
      <c r="Y3767" s="33">
        <v>0</v>
      </c>
      <c r="Z3767" s="29">
        <v>0</v>
      </c>
      <c r="AA3767" s="29">
        <v>0</v>
      </c>
      <c r="AB3767" s="29">
        <v>0</v>
      </c>
      <c r="AC3767" s="33">
        <v>0</v>
      </c>
      <c r="AD3767" s="33">
        <v>-267.38045349999999</v>
      </c>
      <c r="AE3767" s="29">
        <v>0</v>
      </c>
      <c r="AG3767" s="29">
        <v>0</v>
      </c>
      <c r="AH3767" s="29">
        <v>0</v>
      </c>
      <c r="AI3767" s="29">
        <v>0</v>
      </c>
      <c r="AJ3767" s="29">
        <v>0</v>
      </c>
      <c r="AK3767" s="29">
        <v>0</v>
      </c>
      <c r="AL3767" s="53">
        <v>1</v>
      </c>
      <c r="AM3767" s="29" t="s">
        <v>20651</v>
      </c>
      <c r="AN3767" s="29" t="s">
        <v>20651</v>
      </c>
      <c r="AO3767" s="29">
        <v>0</v>
      </c>
      <c r="AP3767" s="30">
        <v>0</v>
      </c>
      <c r="AQ3767" s="30">
        <v>0</v>
      </c>
    </row>
    <row r="3768" spans="1:43" x14ac:dyDescent="0.25">
      <c r="A3768" t="s">
        <v>20647</v>
      </c>
      <c r="B3768" t="s">
        <v>20652</v>
      </c>
      <c r="C3768" s="34">
        <v>10000064662900</v>
      </c>
      <c r="D3768">
        <v>3585338</v>
      </c>
      <c r="E3768" t="s">
        <v>20648</v>
      </c>
      <c r="F3768" t="s">
        <v>20651</v>
      </c>
      <c r="G3768" t="s">
        <v>89</v>
      </c>
      <c r="H3768" t="s">
        <v>90</v>
      </c>
      <c r="I3768" t="s">
        <v>10</v>
      </c>
      <c r="J3768" t="s">
        <v>20650</v>
      </c>
      <c r="K3768">
        <v>0</v>
      </c>
      <c r="L3768" t="s">
        <v>20652</v>
      </c>
      <c r="M3768" t="s">
        <v>20652</v>
      </c>
      <c r="N3768">
        <v>0</v>
      </c>
      <c r="O3768">
        <v>77</v>
      </c>
      <c r="P3768" s="17">
        <v>46022</v>
      </c>
      <c r="Q3768" s="19">
        <v>0</v>
      </c>
      <c r="R3768" t="s">
        <v>24</v>
      </c>
      <c r="S3768" s="17">
        <v>45745</v>
      </c>
      <c r="U3768" s="29">
        <v>0</v>
      </c>
      <c r="V3768" s="29">
        <v>0</v>
      </c>
      <c r="W3768" s="29">
        <v>0</v>
      </c>
      <c r="X3768">
        <v>1</v>
      </c>
      <c r="Y3768" s="33">
        <v>0</v>
      </c>
      <c r="Z3768" s="29">
        <v>0</v>
      </c>
      <c r="AA3768" s="29">
        <v>0</v>
      </c>
      <c r="AB3768" s="29">
        <v>0</v>
      </c>
      <c r="AC3768" s="33">
        <v>0</v>
      </c>
      <c r="AD3768" s="33">
        <v>-322.46674000000002</v>
      </c>
      <c r="AE3768" s="29">
        <v>0</v>
      </c>
      <c r="AG3768" s="29">
        <v>0</v>
      </c>
      <c r="AH3768" s="29">
        <v>0</v>
      </c>
      <c r="AI3768" s="29">
        <v>0</v>
      </c>
      <c r="AJ3768" s="29">
        <v>0</v>
      </c>
      <c r="AK3768" s="29">
        <v>0</v>
      </c>
      <c r="AL3768" s="53">
        <v>1</v>
      </c>
      <c r="AM3768" s="29" t="s">
        <v>20651</v>
      </c>
      <c r="AN3768" s="29" t="s">
        <v>20651</v>
      </c>
      <c r="AO3768" s="29">
        <v>0</v>
      </c>
      <c r="AP3768" s="30">
        <v>0</v>
      </c>
      <c r="AQ3768" s="30">
        <v>0</v>
      </c>
    </row>
    <row r="3769" spans="1:43" x14ac:dyDescent="0.25">
      <c r="A3769" t="s">
        <v>20647</v>
      </c>
      <c r="B3769" t="s">
        <v>20652</v>
      </c>
      <c r="C3769" s="34">
        <v>10000064662900</v>
      </c>
      <c r="D3769">
        <v>3585338</v>
      </c>
      <c r="E3769" t="s">
        <v>20648</v>
      </c>
      <c r="F3769" t="s">
        <v>20651</v>
      </c>
      <c r="G3769" t="s">
        <v>89</v>
      </c>
      <c r="H3769" t="s">
        <v>90</v>
      </c>
      <c r="I3769" t="s">
        <v>10</v>
      </c>
      <c r="J3769" t="s">
        <v>20650</v>
      </c>
      <c r="K3769">
        <v>0</v>
      </c>
      <c r="L3769" t="s">
        <v>20652</v>
      </c>
      <c r="M3769" t="s">
        <v>20652</v>
      </c>
      <c r="N3769">
        <v>0</v>
      </c>
      <c r="O3769">
        <v>77</v>
      </c>
      <c r="P3769" s="17">
        <v>46022</v>
      </c>
      <c r="Q3769" s="19">
        <v>0</v>
      </c>
      <c r="R3769" t="s">
        <v>24</v>
      </c>
      <c r="S3769" s="17">
        <v>45745</v>
      </c>
      <c r="U3769" s="29">
        <v>0</v>
      </c>
      <c r="V3769" s="29">
        <v>0</v>
      </c>
      <c r="W3769" s="29">
        <v>0</v>
      </c>
      <c r="X3769">
        <v>1</v>
      </c>
      <c r="Y3769" s="33">
        <v>0</v>
      </c>
      <c r="Z3769" s="29">
        <v>0</v>
      </c>
      <c r="AA3769" s="29">
        <v>0</v>
      </c>
      <c r="AB3769" s="29">
        <v>0</v>
      </c>
      <c r="AC3769" s="33">
        <v>0</v>
      </c>
      <c r="AD3769" s="33">
        <v>-322.46674000000002</v>
      </c>
      <c r="AE3769" s="29">
        <v>0</v>
      </c>
      <c r="AG3769" s="29">
        <v>0</v>
      </c>
      <c r="AH3769" s="29">
        <v>0</v>
      </c>
      <c r="AI3769" s="29">
        <v>0</v>
      </c>
      <c r="AJ3769" s="29">
        <v>0</v>
      </c>
      <c r="AK3769" s="29">
        <v>0</v>
      </c>
      <c r="AL3769" s="53">
        <v>1</v>
      </c>
      <c r="AM3769" s="29" t="s">
        <v>20651</v>
      </c>
      <c r="AN3769" s="29" t="s">
        <v>20651</v>
      </c>
      <c r="AO3769" s="29">
        <v>0</v>
      </c>
      <c r="AP3769" s="30">
        <v>0</v>
      </c>
      <c r="AQ3769" s="30">
        <v>0</v>
      </c>
    </row>
    <row r="3770" spans="1:43" x14ac:dyDescent="0.25">
      <c r="A3770" t="s">
        <v>20647</v>
      </c>
      <c r="B3770" t="s">
        <v>20652</v>
      </c>
      <c r="C3770" s="34">
        <v>10000064664007</v>
      </c>
      <c r="D3770">
        <v>3585407</v>
      </c>
      <c r="E3770" t="s">
        <v>20648</v>
      </c>
      <c r="F3770" t="s">
        <v>20651</v>
      </c>
      <c r="G3770" t="s">
        <v>89</v>
      </c>
      <c r="H3770" t="s">
        <v>90</v>
      </c>
      <c r="I3770" t="s">
        <v>10</v>
      </c>
      <c r="J3770" t="s">
        <v>20650</v>
      </c>
      <c r="K3770">
        <v>0</v>
      </c>
      <c r="L3770" t="s">
        <v>20652</v>
      </c>
      <c r="M3770" t="s">
        <v>20652</v>
      </c>
      <c r="N3770">
        <v>0</v>
      </c>
      <c r="O3770">
        <v>21</v>
      </c>
      <c r="P3770" s="17">
        <v>46022</v>
      </c>
      <c r="Q3770" s="19">
        <v>0</v>
      </c>
      <c r="R3770" t="s">
        <v>24</v>
      </c>
      <c r="S3770" s="17">
        <v>45745</v>
      </c>
      <c r="U3770" s="29">
        <v>0</v>
      </c>
      <c r="V3770" s="29">
        <v>0</v>
      </c>
      <c r="W3770" s="29">
        <v>0</v>
      </c>
      <c r="X3770">
        <v>1</v>
      </c>
      <c r="Y3770" s="33">
        <v>0</v>
      </c>
      <c r="Z3770" s="29">
        <v>0</v>
      </c>
      <c r="AA3770" s="29">
        <v>0</v>
      </c>
      <c r="AB3770" s="29">
        <v>0</v>
      </c>
      <c r="AC3770" s="33">
        <v>0</v>
      </c>
      <c r="AD3770" s="33">
        <v>-256.94337350000001</v>
      </c>
      <c r="AE3770" s="29">
        <v>0</v>
      </c>
      <c r="AG3770" s="29">
        <v>0</v>
      </c>
      <c r="AH3770" s="29">
        <v>0</v>
      </c>
      <c r="AI3770" s="29">
        <v>0</v>
      </c>
      <c r="AJ3770" s="29">
        <v>0</v>
      </c>
      <c r="AK3770" s="29">
        <v>0</v>
      </c>
      <c r="AL3770" s="53">
        <v>1</v>
      </c>
      <c r="AM3770" s="29" t="s">
        <v>20651</v>
      </c>
      <c r="AN3770" s="29" t="s">
        <v>20651</v>
      </c>
      <c r="AO3770" s="29">
        <v>0</v>
      </c>
      <c r="AP3770" s="30">
        <v>0</v>
      </c>
      <c r="AQ3770" s="30">
        <v>0</v>
      </c>
    </row>
    <row r="3771" spans="1:43" x14ac:dyDescent="0.25">
      <c r="A3771" t="s">
        <v>20647</v>
      </c>
      <c r="B3771" t="s">
        <v>20652</v>
      </c>
      <c r="C3771" s="34">
        <v>10000064664007</v>
      </c>
      <c r="D3771">
        <v>3585407</v>
      </c>
      <c r="E3771" t="s">
        <v>20648</v>
      </c>
      <c r="F3771" t="s">
        <v>20651</v>
      </c>
      <c r="G3771" t="s">
        <v>89</v>
      </c>
      <c r="H3771" t="s">
        <v>90</v>
      </c>
      <c r="I3771" t="s">
        <v>10</v>
      </c>
      <c r="J3771" t="s">
        <v>20650</v>
      </c>
      <c r="K3771">
        <v>0</v>
      </c>
      <c r="L3771" t="s">
        <v>20652</v>
      </c>
      <c r="M3771" t="s">
        <v>20652</v>
      </c>
      <c r="N3771">
        <v>0</v>
      </c>
      <c r="O3771">
        <v>21</v>
      </c>
      <c r="P3771" s="17">
        <v>46022</v>
      </c>
      <c r="Q3771" s="19">
        <v>0</v>
      </c>
      <c r="R3771" t="s">
        <v>24</v>
      </c>
      <c r="S3771" s="17">
        <v>45745</v>
      </c>
      <c r="U3771" s="29">
        <v>0</v>
      </c>
      <c r="V3771" s="29">
        <v>0</v>
      </c>
      <c r="W3771" s="29">
        <v>0</v>
      </c>
      <c r="X3771">
        <v>1</v>
      </c>
      <c r="Y3771" s="33">
        <v>0</v>
      </c>
      <c r="Z3771" s="29">
        <v>0</v>
      </c>
      <c r="AA3771" s="29">
        <v>0</v>
      </c>
      <c r="AB3771" s="29">
        <v>0</v>
      </c>
      <c r="AC3771" s="33">
        <v>0</v>
      </c>
      <c r="AD3771" s="33">
        <v>-256.94337350000001</v>
      </c>
      <c r="AE3771" s="29">
        <v>0</v>
      </c>
      <c r="AG3771" s="29">
        <v>0</v>
      </c>
      <c r="AH3771" s="29">
        <v>0</v>
      </c>
      <c r="AI3771" s="29">
        <v>0</v>
      </c>
      <c r="AJ3771" s="29">
        <v>0</v>
      </c>
      <c r="AK3771" s="29">
        <v>0</v>
      </c>
      <c r="AL3771" s="53">
        <v>1</v>
      </c>
      <c r="AM3771" s="29" t="s">
        <v>20651</v>
      </c>
      <c r="AN3771" s="29" t="s">
        <v>20651</v>
      </c>
      <c r="AO3771" s="29">
        <v>0</v>
      </c>
      <c r="AP3771" s="30">
        <v>0</v>
      </c>
      <c r="AQ3771" s="30">
        <v>0</v>
      </c>
    </row>
    <row r="3772" spans="1:43" x14ac:dyDescent="0.25">
      <c r="A3772" t="s">
        <v>20647</v>
      </c>
      <c r="B3772" t="s">
        <v>20652</v>
      </c>
      <c r="C3772" s="34">
        <v>10000064664008</v>
      </c>
      <c r="D3772">
        <v>3585410</v>
      </c>
      <c r="E3772" t="s">
        <v>20648</v>
      </c>
      <c r="F3772" t="s">
        <v>20651</v>
      </c>
      <c r="G3772" t="s">
        <v>89</v>
      </c>
      <c r="H3772" t="s">
        <v>90</v>
      </c>
      <c r="I3772" t="s">
        <v>10</v>
      </c>
      <c r="J3772" t="s">
        <v>20650</v>
      </c>
      <c r="K3772">
        <v>0</v>
      </c>
      <c r="L3772" t="s">
        <v>20652</v>
      </c>
      <c r="M3772" t="s">
        <v>20652</v>
      </c>
      <c r="N3772">
        <v>0</v>
      </c>
      <c r="O3772">
        <v>22</v>
      </c>
      <c r="P3772" s="17">
        <v>46022</v>
      </c>
      <c r="Q3772" s="19">
        <v>0</v>
      </c>
      <c r="R3772" t="s">
        <v>24</v>
      </c>
      <c r="S3772" s="17">
        <v>45745</v>
      </c>
      <c r="U3772" s="29">
        <v>0</v>
      </c>
      <c r="V3772" s="29">
        <v>0</v>
      </c>
      <c r="W3772" s="29">
        <v>0</v>
      </c>
      <c r="X3772">
        <v>1</v>
      </c>
      <c r="Y3772" s="33">
        <v>0</v>
      </c>
      <c r="Z3772" s="29">
        <v>0</v>
      </c>
      <c r="AA3772" s="29">
        <v>0</v>
      </c>
      <c r="AB3772" s="29">
        <v>0</v>
      </c>
      <c r="AC3772" s="33">
        <v>0</v>
      </c>
      <c r="AD3772" s="33">
        <v>-256.94337350000001</v>
      </c>
      <c r="AE3772" s="29">
        <v>0</v>
      </c>
      <c r="AG3772" s="29">
        <v>0</v>
      </c>
      <c r="AH3772" s="29">
        <v>0</v>
      </c>
      <c r="AI3772" s="29">
        <v>0</v>
      </c>
      <c r="AJ3772" s="29">
        <v>0</v>
      </c>
      <c r="AK3772" s="29">
        <v>0</v>
      </c>
      <c r="AL3772" s="53">
        <v>1</v>
      </c>
      <c r="AM3772" s="29" t="s">
        <v>20651</v>
      </c>
      <c r="AN3772" s="29" t="s">
        <v>20651</v>
      </c>
      <c r="AO3772" s="29">
        <v>0</v>
      </c>
      <c r="AP3772" s="30">
        <v>0</v>
      </c>
      <c r="AQ3772" s="30">
        <v>0</v>
      </c>
    </row>
    <row r="3773" spans="1:43" x14ac:dyDescent="0.25">
      <c r="A3773" t="s">
        <v>20647</v>
      </c>
      <c r="B3773" t="s">
        <v>20652</v>
      </c>
      <c r="C3773" s="34">
        <v>10000064664008</v>
      </c>
      <c r="D3773">
        <v>3585410</v>
      </c>
      <c r="E3773" t="s">
        <v>20648</v>
      </c>
      <c r="F3773" t="s">
        <v>20651</v>
      </c>
      <c r="G3773" t="s">
        <v>89</v>
      </c>
      <c r="H3773" t="s">
        <v>90</v>
      </c>
      <c r="I3773" t="s">
        <v>10</v>
      </c>
      <c r="J3773" t="s">
        <v>20650</v>
      </c>
      <c r="K3773">
        <v>0</v>
      </c>
      <c r="L3773" t="s">
        <v>20652</v>
      </c>
      <c r="M3773" t="s">
        <v>20652</v>
      </c>
      <c r="N3773">
        <v>0</v>
      </c>
      <c r="O3773">
        <v>22</v>
      </c>
      <c r="P3773" s="17">
        <v>46022</v>
      </c>
      <c r="Q3773" s="19">
        <v>0</v>
      </c>
      <c r="R3773" t="s">
        <v>24</v>
      </c>
      <c r="S3773" s="17">
        <v>45745</v>
      </c>
      <c r="U3773" s="29">
        <v>0</v>
      </c>
      <c r="V3773" s="29">
        <v>0</v>
      </c>
      <c r="W3773" s="29">
        <v>0</v>
      </c>
      <c r="X3773">
        <v>1</v>
      </c>
      <c r="Y3773" s="33">
        <v>0</v>
      </c>
      <c r="Z3773" s="29">
        <v>0</v>
      </c>
      <c r="AA3773" s="29">
        <v>0</v>
      </c>
      <c r="AB3773" s="29">
        <v>0</v>
      </c>
      <c r="AC3773" s="33">
        <v>0</v>
      </c>
      <c r="AD3773" s="33">
        <v>-256.94337350000001</v>
      </c>
      <c r="AE3773" s="29">
        <v>0</v>
      </c>
      <c r="AG3773" s="29">
        <v>0</v>
      </c>
      <c r="AH3773" s="29">
        <v>0</v>
      </c>
      <c r="AI3773" s="29">
        <v>0</v>
      </c>
      <c r="AJ3773" s="29">
        <v>0</v>
      </c>
      <c r="AK3773" s="29">
        <v>0</v>
      </c>
      <c r="AL3773" s="53">
        <v>1</v>
      </c>
      <c r="AM3773" s="29" t="s">
        <v>20651</v>
      </c>
      <c r="AN3773" s="29" t="s">
        <v>20651</v>
      </c>
      <c r="AO3773" s="29">
        <v>0</v>
      </c>
      <c r="AP3773" s="30">
        <v>0</v>
      </c>
      <c r="AQ3773" s="30">
        <v>0</v>
      </c>
    </row>
    <row r="3774" spans="1:43" x14ac:dyDescent="0.25">
      <c r="A3774" t="s">
        <v>20647</v>
      </c>
      <c r="B3774" t="s">
        <v>20652</v>
      </c>
      <c r="C3774" s="34">
        <v>10000064664009</v>
      </c>
      <c r="D3774">
        <v>3585408</v>
      </c>
      <c r="E3774" t="s">
        <v>20648</v>
      </c>
      <c r="F3774" t="s">
        <v>20651</v>
      </c>
      <c r="G3774" t="s">
        <v>89</v>
      </c>
      <c r="H3774" t="s">
        <v>90</v>
      </c>
      <c r="I3774" t="s">
        <v>10</v>
      </c>
      <c r="J3774" t="s">
        <v>20650</v>
      </c>
      <c r="K3774">
        <v>0</v>
      </c>
      <c r="L3774" t="s">
        <v>20652</v>
      </c>
      <c r="M3774" t="s">
        <v>20652</v>
      </c>
      <c r="N3774">
        <v>0</v>
      </c>
      <c r="O3774">
        <v>23</v>
      </c>
      <c r="P3774" s="17">
        <v>46022</v>
      </c>
      <c r="Q3774" s="19">
        <v>0</v>
      </c>
      <c r="R3774" t="s">
        <v>24</v>
      </c>
      <c r="S3774" s="17">
        <v>45745</v>
      </c>
      <c r="U3774" s="29">
        <v>0</v>
      </c>
      <c r="V3774" s="29">
        <v>0</v>
      </c>
      <c r="W3774" s="29">
        <v>0</v>
      </c>
      <c r="X3774">
        <v>1</v>
      </c>
      <c r="Y3774" s="33">
        <v>0</v>
      </c>
      <c r="Z3774" s="29">
        <v>0</v>
      </c>
      <c r="AA3774" s="29">
        <v>0</v>
      </c>
      <c r="AB3774" s="29">
        <v>0</v>
      </c>
      <c r="AC3774" s="33">
        <v>0</v>
      </c>
      <c r="AD3774" s="33">
        <v>-256.94337350000001</v>
      </c>
      <c r="AE3774" s="29">
        <v>0</v>
      </c>
      <c r="AG3774" s="29">
        <v>0</v>
      </c>
      <c r="AH3774" s="29">
        <v>0</v>
      </c>
      <c r="AI3774" s="29">
        <v>0</v>
      </c>
      <c r="AJ3774" s="29">
        <v>0</v>
      </c>
      <c r="AK3774" s="29">
        <v>0</v>
      </c>
      <c r="AL3774" s="53">
        <v>1</v>
      </c>
      <c r="AM3774" s="29" t="s">
        <v>20651</v>
      </c>
      <c r="AN3774" s="29" t="s">
        <v>20651</v>
      </c>
      <c r="AO3774" s="29">
        <v>0</v>
      </c>
      <c r="AP3774" s="30">
        <v>0</v>
      </c>
      <c r="AQ3774" s="30">
        <v>0</v>
      </c>
    </row>
    <row r="3775" spans="1:43" x14ac:dyDescent="0.25">
      <c r="A3775" t="s">
        <v>20647</v>
      </c>
      <c r="B3775" t="s">
        <v>20652</v>
      </c>
      <c r="C3775" s="34">
        <v>10000064664009</v>
      </c>
      <c r="D3775">
        <v>3585408</v>
      </c>
      <c r="E3775" t="s">
        <v>20648</v>
      </c>
      <c r="F3775" t="s">
        <v>20651</v>
      </c>
      <c r="G3775" t="s">
        <v>89</v>
      </c>
      <c r="H3775" t="s">
        <v>90</v>
      </c>
      <c r="I3775" t="s">
        <v>10</v>
      </c>
      <c r="J3775" t="s">
        <v>20650</v>
      </c>
      <c r="K3775">
        <v>0</v>
      </c>
      <c r="L3775" t="s">
        <v>20652</v>
      </c>
      <c r="M3775" t="s">
        <v>20652</v>
      </c>
      <c r="N3775">
        <v>0</v>
      </c>
      <c r="O3775">
        <v>23</v>
      </c>
      <c r="P3775" s="17">
        <v>46022</v>
      </c>
      <c r="Q3775" s="19">
        <v>0</v>
      </c>
      <c r="R3775" t="s">
        <v>24</v>
      </c>
      <c r="S3775" s="17">
        <v>45745</v>
      </c>
      <c r="U3775" s="29">
        <v>0</v>
      </c>
      <c r="V3775" s="29">
        <v>0</v>
      </c>
      <c r="W3775" s="29">
        <v>0</v>
      </c>
      <c r="X3775">
        <v>1</v>
      </c>
      <c r="Y3775" s="33">
        <v>0</v>
      </c>
      <c r="Z3775" s="29">
        <v>0</v>
      </c>
      <c r="AA3775" s="29">
        <v>0</v>
      </c>
      <c r="AB3775" s="29">
        <v>0</v>
      </c>
      <c r="AC3775" s="33">
        <v>0</v>
      </c>
      <c r="AD3775" s="33">
        <v>-256.94337350000001</v>
      </c>
      <c r="AE3775" s="29">
        <v>0</v>
      </c>
      <c r="AG3775" s="29">
        <v>0</v>
      </c>
      <c r="AH3775" s="29">
        <v>0</v>
      </c>
      <c r="AI3775" s="29">
        <v>0</v>
      </c>
      <c r="AJ3775" s="29">
        <v>0</v>
      </c>
      <c r="AK3775" s="29">
        <v>0</v>
      </c>
      <c r="AL3775" s="53">
        <v>1</v>
      </c>
      <c r="AM3775" s="29" t="s">
        <v>20651</v>
      </c>
      <c r="AN3775" s="29" t="s">
        <v>20651</v>
      </c>
      <c r="AO3775" s="29">
        <v>0</v>
      </c>
      <c r="AP3775" s="30">
        <v>0</v>
      </c>
      <c r="AQ3775" s="30">
        <v>0</v>
      </c>
    </row>
    <row r="3776" spans="1:43" x14ac:dyDescent="0.25">
      <c r="A3776" t="s">
        <v>20647</v>
      </c>
      <c r="B3776" t="s">
        <v>20652</v>
      </c>
      <c r="C3776" s="34">
        <v>10000064664010</v>
      </c>
      <c r="D3776">
        <v>3585409</v>
      </c>
      <c r="E3776" t="s">
        <v>20648</v>
      </c>
      <c r="F3776" t="s">
        <v>20651</v>
      </c>
      <c r="G3776" t="s">
        <v>89</v>
      </c>
      <c r="H3776" t="s">
        <v>90</v>
      </c>
      <c r="I3776" t="s">
        <v>10</v>
      </c>
      <c r="J3776" t="s">
        <v>20650</v>
      </c>
      <c r="K3776">
        <v>0</v>
      </c>
      <c r="L3776" t="s">
        <v>20652</v>
      </c>
      <c r="M3776" t="s">
        <v>20652</v>
      </c>
      <c r="N3776">
        <v>0</v>
      </c>
      <c r="O3776">
        <v>24</v>
      </c>
      <c r="P3776" s="17">
        <v>46022</v>
      </c>
      <c r="Q3776" s="19">
        <v>0</v>
      </c>
      <c r="R3776" t="s">
        <v>24</v>
      </c>
      <c r="S3776" s="17">
        <v>45745</v>
      </c>
      <c r="U3776" s="29">
        <v>0</v>
      </c>
      <c r="V3776" s="29">
        <v>0</v>
      </c>
      <c r="W3776" s="29">
        <v>0</v>
      </c>
      <c r="X3776">
        <v>1</v>
      </c>
      <c r="Y3776" s="33">
        <v>0</v>
      </c>
      <c r="Z3776" s="29">
        <v>0</v>
      </c>
      <c r="AA3776" s="29">
        <v>0</v>
      </c>
      <c r="AB3776" s="29">
        <v>0</v>
      </c>
      <c r="AC3776" s="33">
        <v>0</v>
      </c>
      <c r="AD3776" s="33">
        <v>-256.94337350000001</v>
      </c>
      <c r="AE3776" s="29">
        <v>0</v>
      </c>
      <c r="AG3776" s="29">
        <v>0</v>
      </c>
      <c r="AH3776" s="29">
        <v>0</v>
      </c>
      <c r="AI3776" s="29">
        <v>0</v>
      </c>
      <c r="AJ3776" s="29">
        <v>0</v>
      </c>
      <c r="AK3776" s="29">
        <v>0</v>
      </c>
      <c r="AL3776" s="53">
        <v>1</v>
      </c>
      <c r="AM3776" s="29" t="s">
        <v>20651</v>
      </c>
      <c r="AN3776" s="29" t="s">
        <v>20651</v>
      </c>
      <c r="AO3776" s="29">
        <v>0</v>
      </c>
      <c r="AP3776" s="30">
        <v>0</v>
      </c>
      <c r="AQ3776" s="30">
        <v>0</v>
      </c>
    </row>
    <row r="3777" spans="1:43" x14ac:dyDescent="0.25">
      <c r="A3777" t="s">
        <v>20647</v>
      </c>
      <c r="B3777" t="s">
        <v>20652</v>
      </c>
      <c r="C3777" s="34">
        <v>10000064664010</v>
      </c>
      <c r="D3777">
        <v>3585409</v>
      </c>
      <c r="E3777" t="s">
        <v>20648</v>
      </c>
      <c r="F3777" t="s">
        <v>20651</v>
      </c>
      <c r="G3777" t="s">
        <v>89</v>
      </c>
      <c r="H3777" t="s">
        <v>90</v>
      </c>
      <c r="I3777" t="s">
        <v>10</v>
      </c>
      <c r="J3777" t="s">
        <v>20650</v>
      </c>
      <c r="K3777">
        <v>0</v>
      </c>
      <c r="L3777" t="s">
        <v>20652</v>
      </c>
      <c r="M3777" t="s">
        <v>20652</v>
      </c>
      <c r="N3777">
        <v>0</v>
      </c>
      <c r="O3777">
        <v>24</v>
      </c>
      <c r="P3777" s="17">
        <v>46022</v>
      </c>
      <c r="Q3777" s="19">
        <v>0</v>
      </c>
      <c r="R3777" t="s">
        <v>24</v>
      </c>
      <c r="S3777" s="17">
        <v>45745</v>
      </c>
      <c r="U3777" s="29">
        <v>0</v>
      </c>
      <c r="V3777" s="29">
        <v>0</v>
      </c>
      <c r="W3777" s="29">
        <v>0</v>
      </c>
      <c r="X3777">
        <v>1</v>
      </c>
      <c r="Y3777" s="33">
        <v>0</v>
      </c>
      <c r="Z3777" s="29">
        <v>0</v>
      </c>
      <c r="AA3777" s="29">
        <v>0</v>
      </c>
      <c r="AB3777" s="29">
        <v>0</v>
      </c>
      <c r="AC3777" s="33">
        <v>0</v>
      </c>
      <c r="AD3777" s="33">
        <v>-256.94337350000001</v>
      </c>
      <c r="AE3777" s="29">
        <v>0</v>
      </c>
      <c r="AG3777" s="29">
        <v>0</v>
      </c>
      <c r="AH3777" s="29">
        <v>0</v>
      </c>
      <c r="AI3777" s="29">
        <v>0</v>
      </c>
      <c r="AJ3777" s="29">
        <v>0</v>
      </c>
      <c r="AK3777" s="29">
        <v>0</v>
      </c>
      <c r="AL3777" s="53">
        <v>1</v>
      </c>
      <c r="AM3777" s="29" t="s">
        <v>20651</v>
      </c>
      <c r="AN3777" s="29" t="s">
        <v>20651</v>
      </c>
      <c r="AO3777" s="29">
        <v>0</v>
      </c>
      <c r="AP3777" s="30">
        <v>0</v>
      </c>
      <c r="AQ3777" s="30">
        <v>0</v>
      </c>
    </row>
    <row r="3778" spans="1:43" x14ac:dyDescent="0.25">
      <c r="A3778" t="s">
        <v>20647</v>
      </c>
      <c r="B3778" t="s">
        <v>20652</v>
      </c>
      <c r="C3778" s="34">
        <v>10000064664126</v>
      </c>
      <c r="D3778">
        <v>9180517</v>
      </c>
      <c r="E3778" t="s">
        <v>20648</v>
      </c>
      <c r="F3778" t="s">
        <v>20651</v>
      </c>
      <c r="G3778" t="s">
        <v>89</v>
      </c>
      <c r="H3778" t="s">
        <v>90</v>
      </c>
      <c r="I3778" t="s">
        <v>10</v>
      </c>
      <c r="J3778" t="s">
        <v>20650</v>
      </c>
      <c r="K3778">
        <v>0</v>
      </c>
      <c r="L3778" t="s">
        <v>20652</v>
      </c>
      <c r="M3778" t="s">
        <v>20652</v>
      </c>
      <c r="N3778">
        <v>0</v>
      </c>
      <c r="O3778">
        <v>21</v>
      </c>
      <c r="P3778" s="17">
        <v>46022</v>
      </c>
      <c r="Q3778" s="19">
        <v>0</v>
      </c>
      <c r="R3778" t="s">
        <v>24</v>
      </c>
      <c r="S3778" s="17">
        <v>45745</v>
      </c>
      <c r="U3778" s="29">
        <v>0</v>
      </c>
      <c r="V3778" s="29">
        <v>0</v>
      </c>
      <c r="W3778" s="29">
        <v>0</v>
      </c>
      <c r="X3778">
        <v>1</v>
      </c>
      <c r="Y3778" s="33">
        <v>0</v>
      </c>
      <c r="Z3778" s="29">
        <v>0</v>
      </c>
      <c r="AA3778" s="29">
        <v>0</v>
      </c>
      <c r="AB3778" s="29">
        <v>0</v>
      </c>
      <c r="AC3778" s="33">
        <v>0</v>
      </c>
      <c r="AD3778" s="33">
        <v>-241.2583745</v>
      </c>
      <c r="AE3778" s="29">
        <v>0</v>
      </c>
      <c r="AG3778" s="29">
        <v>0</v>
      </c>
      <c r="AH3778" s="29">
        <v>0</v>
      </c>
      <c r="AI3778" s="29">
        <v>0</v>
      </c>
      <c r="AJ3778" s="29">
        <v>0</v>
      </c>
      <c r="AK3778" s="29">
        <v>0</v>
      </c>
      <c r="AL3778" s="53">
        <v>1</v>
      </c>
      <c r="AM3778" s="29" t="s">
        <v>20651</v>
      </c>
      <c r="AN3778" s="29" t="s">
        <v>20651</v>
      </c>
      <c r="AO3778" s="29">
        <v>0</v>
      </c>
      <c r="AP3778" s="30">
        <v>0</v>
      </c>
      <c r="AQ3778" s="30">
        <v>0</v>
      </c>
    </row>
    <row r="3779" spans="1:43" x14ac:dyDescent="0.25">
      <c r="A3779" t="s">
        <v>20647</v>
      </c>
      <c r="B3779" t="s">
        <v>20652</v>
      </c>
      <c r="C3779" s="34">
        <v>10000064664126</v>
      </c>
      <c r="D3779">
        <v>9180517</v>
      </c>
      <c r="E3779" t="s">
        <v>20648</v>
      </c>
      <c r="F3779" t="s">
        <v>20651</v>
      </c>
      <c r="G3779" t="s">
        <v>89</v>
      </c>
      <c r="H3779" t="s">
        <v>90</v>
      </c>
      <c r="I3779" t="s">
        <v>10</v>
      </c>
      <c r="J3779" t="s">
        <v>20650</v>
      </c>
      <c r="K3779">
        <v>0</v>
      </c>
      <c r="L3779" t="s">
        <v>20652</v>
      </c>
      <c r="M3779" t="s">
        <v>20652</v>
      </c>
      <c r="N3779">
        <v>0</v>
      </c>
      <c r="O3779">
        <v>21</v>
      </c>
      <c r="P3779" s="17">
        <v>46022</v>
      </c>
      <c r="Q3779" s="19">
        <v>0</v>
      </c>
      <c r="R3779" t="s">
        <v>24</v>
      </c>
      <c r="S3779" s="17">
        <v>45745</v>
      </c>
      <c r="U3779" s="29">
        <v>0</v>
      </c>
      <c r="V3779" s="29">
        <v>0</v>
      </c>
      <c r="W3779" s="29">
        <v>0</v>
      </c>
      <c r="X3779">
        <v>1</v>
      </c>
      <c r="Y3779" s="33">
        <v>0</v>
      </c>
      <c r="Z3779" s="29">
        <v>0</v>
      </c>
      <c r="AA3779" s="29">
        <v>0</v>
      </c>
      <c r="AB3779" s="29">
        <v>0</v>
      </c>
      <c r="AC3779" s="33">
        <v>0</v>
      </c>
      <c r="AD3779" s="33">
        <v>-241.2583745</v>
      </c>
      <c r="AE3779" s="29">
        <v>0</v>
      </c>
      <c r="AG3779" s="29">
        <v>0</v>
      </c>
      <c r="AH3779" s="29">
        <v>0</v>
      </c>
      <c r="AI3779" s="29">
        <v>0</v>
      </c>
      <c r="AJ3779" s="29">
        <v>0</v>
      </c>
      <c r="AK3779" s="29">
        <v>0</v>
      </c>
      <c r="AL3779" s="53">
        <v>1</v>
      </c>
      <c r="AM3779" s="29" t="s">
        <v>20651</v>
      </c>
      <c r="AN3779" s="29" t="s">
        <v>20651</v>
      </c>
      <c r="AO3779" s="29">
        <v>0</v>
      </c>
      <c r="AP3779" s="30">
        <v>0</v>
      </c>
      <c r="AQ3779" s="30">
        <v>0</v>
      </c>
    </row>
    <row r="3780" spans="1:43" x14ac:dyDescent="0.25">
      <c r="A3780" t="s">
        <v>20647</v>
      </c>
      <c r="B3780" t="s">
        <v>20652</v>
      </c>
      <c r="C3780" s="34">
        <v>10000064664127</v>
      </c>
      <c r="D3780">
        <v>9180521</v>
      </c>
      <c r="E3780" t="s">
        <v>20648</v>
      </c>
      <c r="F3780" t="s">
        <v>20651</v>
      </c>
      <c r="G3780" t="s">
        <v>89</v>
      </c>
      <c r="H3780" t="s">
        <v>90</v>
      </c>
      <c r="I3780" t="s">
        <v>10</v>
      </c>
      <c r="J3780" t="s">
        <v>20650</v>
      </c>
      <c r="K3780">
        <v>0</v>
      </c>
      <c r="L3780" t="s">
        <v>20652</v>
      </c>
      <c r="M3780" t="s">
        <v>20652</v>
      </c>
      <c r="N3780">
        <v>0</v>
      </c>
      <c r="O3780">
        <v>22</v>
      </c>
      <c r="P3780" s="17">
        <v>46022</v>
      </c>
      <c r="Q3780" s="19">
        <v>0</v>
      </c>
      <c r="R3780" t="s">
        <v>24</v>
      </c>
      <c r="S3780" s="17">
        <v>45745</v>
      </c>
      <c r="U3780" s="29">
        <v>0</v>
      </c>
      <c r="V3780" s="29">
        <v>0</v>
      </c>
      <c r="W3780" s="29">
        <v>0</v>
      </c>
      <c r="X3780">
        <v>1</v>
      </c>
      <c r="Y3780" s="33">
        <v>0</v>
      </c>
      <c r="Z3780" s="29">
        <v>0</v>
      </c>
      <c r="AA3780" s="29">
        <v>0</v>
      </c>
      <c r="AB3780" s="29">
        <v>0</v>
      </c>
      <c r="AC3780" s="33">
        <v>0</v>
      </c>
      <c r="AD3780" s="33">
        <v>-241.2583745</v>
      </c>
      <c r="AE3780" s="29">
        <v>0</v>
      </c>
      <c r="AG3780" s="29">
        <v>0</v>
      </c>
      <c r="AH3780" s="29">
        <v>0</v>
      </c>
      <c r="AI3780" s="29">
        <v>0</v>
      </c>
      <c r="AJ3780" s="29">
        <v>0</v>
      </c>
      <c r="AK3780" s="29">
        <v>0</v>
      </c>
      <c r="AL3780" s="53">
        <v>1</v>
      </c>
      <c r="AM3780" s="29" t="s">
        <v>20651</v>
      </c>
      <c r="AN3780" s="29" t="s">
        <v>20651</v>
      </c>
      <c r="AO3780" s="29">
        <v>0</v>
      </c>
      <c r="AP3780" s="30">
        <v>0</v>
      </c>
      <c r="AQ3780" s="30">
        <v>0</v>
      </c>
    </row>
    <row r="3781" spans="1:43" x14ac:dyDescent="0.25">
      <c r="A3781" t="s">
        <v>20647</v>
      </c>
      <c r="B3781" t="s">
        <v>20652</v>
      </c>
      <c r="C3781" s="34">
        <v>10000064664127</v>
      </c>
      <c r="D3781">
        <v>9180521</v>
      </c>
      <c r="E3781" t="s">
        <v>20648</v>
      </c>
      <c r="F3781" t="s">
        <v>20651</v>
      </c>
      <c r="G3781" t="s">
        <v>89</v>
      </c>
      <c r="H3781" t="s">
        <v>90</v>
      </c>
      <c r="I3781" t="s">
        <v>10</v>
      </c>
      <c r="J3781" t="s">
        <v>20650</v>
      </c>
      <c r="K3781">
        <v>0</v>
      </c>
      <c r="L3781" t="s">
        <v>20652</v>
      </c>
      <c r="M3781" t="s">
        <v>20652</v>
      </c>
      <c r="N3781">
        <v>0</v>
      </c>
      <c r="O3781">
        <v>22</v>
      </c>
      <c r="P3781" s="17">
        <v>46022</v>
      </c>
      <c r="Q3781" s="19">
        <v>0</v>
      </c>
      <c r="R3781" t="s">
        <v>24</v>
      </c>
      <c r="S3781" s="17">
        <v>45745</v>
      </c>
      <c r="U3781" s="29">
        <v>0</v>
      </c>
      <c r="V3781" s="29">
        <v>0</v>
      </c>
      <c r="W3781" s="29">
        <v>0</v>
      </c>
      <c r="X3781">
        <v>1</v>
      </c>
      <c r="Y3781" s="33">
        <v>0</v>
      </c>
      <c r="Z3781" s="29">
        <v>0</v>
      </c>
      <c r="AA3781" s="29">
        <v>0</v>
      </c>
      <c r="AB3781" s="29">
        <v>0</v>
      </c>
      <c r="AC3781" s="33">
        <v>0</v>
      </c>
      <c r="AD3781" s="33">
        <v>-241.2583745</v>
      </c>
      <c r="AE3781" s="29">
        <v>0</v>
      </c>
      <c r="AG3781" s="29">
        <v>0</v>
      </c>
      <c r="AH3781" s="29">
        <v>0</v>
      </c>
      <c r="AI3781" s="29">
        <v>0</v>
      </c>
      <c r="AJ3781" s="29">
        <v>0</v>
      </c>
      <c r="AK3781" s="29">
        <v>0</v>
      </c>
      <c r="AL3781" s="53">
        <v>1</v>
      </c>
      <c r="AM3781" s="29" t="s">
        <v>20651</v>
      </c>
      <c r="AN3781" s="29" t="s">
        <v>20651</v>
      </c>
      <c r="AO3781" s="29">
        <v>0</v>
      </c>
      <c r="AP3781" s="30">
        <v>0</v>
      </c>
      <c r="AQ3781" s="30">
        <v>0</v>
      </c>
    </row>
    <row r="3782" spans="1:43" x14ac:dyDescent="0.25">
      <c r="A3782" t="s">
        <v>20647</v>
      </c>
      <c r="B3782" t="s">
        <v>20652</v>
      </c>
      <c r="C3782" s="34">
        <v>10000064664128</v>
      </c>
      <c r="D3782">
        <v>9180519</v>
      </c>
      <c r="E3782" t="s">
        <v>20648</v>
      </c>
      <c r="F3782" t="s">
        <v>20651</v>
      </c>
      <c r="G3782" t="s">
        <v>89</v>
      </c>
      <c r="H3782" t="s">
        <v>90</v>
      </c>
      <c r="I3782" t="s">
        <v>10</v>
      </c>
      <c r="J3782" t="s">
        <v>20650</v>
      </c>
      <c r="K3782">
        <v>0</v>
      </c>
      <c r="L3782" t="s">
        <v>20652</v>
      </c>
      <c r="M3782" t="s">
        <v>20652</v>
      </c>
      <c r="N3782">
        <v>0</v>
      </c>
      <c r="O3782">
        <v>24</v>
      </c>
      <c r="P3782" s="17">
        <v>46022</v>
      </c>
      <c r="Q3782" s="19">
        <v>0</v>
      </c>
      <c r="R3782" t="s">
        <v>24</v>
      </c>
      <c r="S3782" s="17">
        <v>45745</v>
      </c>
      <c r="U3782" s="29">
        <v>0</v>
      </c>
      <c r="V3782" s="29">
        <v>0</v>
      </c>
      <c r="W3782" s="29">
        <v>0</v>
      </c>
      <c r="X3782">
        <v>1</v>
      </c>
      <c r="Y3782" s="33">
        <v>0</v>
      </c>
      <c r="Z3782" s="29">
        <v>0</v>
      </c>
      <c r="AA3782" s="29">
        <v>0</v>
      </c>
      <c r="AB3782" s="29">
        <v>0</v>
      </c>
      <c r="AC3782" s="33">
        <v>0</v>
      </c>
      <c r="AD3782" s="33">
        <v>-241.2583745</v>
      </c>
      <c r="AE3782" s="29">
        <v>0</v>
      </c>
      <c r="AG3782" s="29">
        <v>0</v>
      </c>
      <c r="AH3782" s="29">
        <v>0</v>
      </c>
      <c r="AI3782" s="29">
        <v>0</v>
      </c>
      <c r="AJ3782" s="29">
        <v>0</v>
      </c>
      <c r="AK3782" s="29">
        <v>0</v>
      </c>
      <c r="AL3782" s="53">
        <v>1</v>
      </c>
      <c r="AM3782" s="29" t="s">
        <v>20651</v>
      </c>
      <c r="AN3782" s="29" t="s">
        <v>20651</v>
      </c>
      <c r="AO3782" s="29">
        <v>0</v>
      </c>
      <c r="AP3782" s="30">
        <v>0</v>
      </c>
      <c r="AQ3782" s="30">
        <v>0</v>
      </c>
    </row>
    <row r="3783" spans="1:43" x14ac:dyDescent="0.25">
      <c r="A3783" t="s">
        <v>20647</v>
      </c>
      <c r="B3783" t="s">
        <v>20652</v>
      </c>
      <c r="C3783" s="34">
        <v>10000064664128</v>
      </c>
      <c r="D3783">
        <v>9180519</v>
      </c>
      <c r="E3783" t="s">
        <v>20648</v>
      </c>
      <c r="F3783" t="s">
        <v>20651</v>
      </c>
      <c r="G3783" t="s">
        <v>89</v>
      </c>
      <c r="H3783" t="s">
        <v>90</v>
      </c>
      <c r="I3783" t="s">
        <v>10</v>
      </c>
      <c r="J3783" t="s">
        <v>20650</v>
      </c>
      <c r="K3783">
        <v>0</v>
      </c>
      <c r="L3783" t="s">
        <v>20652</v>
      </c>
      <c r="M3783" t="s">
        <v>20652</v>
      </c>
      <c r="N3783">
        <v>0</v>
      </c>
      <c r="O3783">
        <v>24</v>
      </c>
      <c r="P3783" s="17">
        <v>46022</v>
      </c>
      <c r="Q3783" s="19">
        <v>0</v>
      </c>
      <c r="R3783" t="s">
        <v>24</v>
      </c>
      <c r="S3783" s="17">
        <v>45745</v>
      </c>
      <c r="U3783" s="29">
        <v>0</v>
      </c>
      <c r="V3783" s="29">
        <v>0</v>
      </c>
      <c r="W3783" s="29">
        <v>0</v>
      </c>
      <c r="X3783">
        <v>1</v>
      </c>
      <c r="Y3783" s="33">
        <v>0</v>
      </c>
      <c r="Z3783" s="29">
        <v>0</v>
      </c>
      <c r="AA3783" s="29">
        <v>0</v>
      </c>
      <c r="AB3783" s="29">
        <v>0</v>
      </c>
      <c r="AC3783" s="33">
        <v>0</v>
      </c>
      <c r="AD3783" s="33">
        <v>-241.2583745</v>
      </c>
      <c r="AE3783" s="29">
        <v>0</v>
      </c>
      <c r="AG3783" s="29">
        <v>0</v>
      </c>
      <c r="AH3783" s="29">
        <v>0</v>
      </c>
      <c r="AI3783" s="29">
        <v>0</v>
      </c>
      <c r="AJ3783" s="29">
        <v>0</v>
      </c>
      <c r="AK3783" s="29">
        <v>0</v>
      </c>
      <c r="AL3783" s="53">
        <v>1</v>
      </c>
      <c r="AM3783" s="29" t="s">
        <v>20651</v>
      </c>
      <c r="AN3783" s="29" t="s">
        <v>20651</v>
      </c>
      <c r="AO3783" s="29">
        <v>0</v>
      </c>
      <c r="AP3783" s="30">
        <v>0</v>
      </c>
      <c r="AQ3783" s="30">
        <v>0</v>
      </c>
    </row>
    <row r="3784" spans="1:43" x14ac:dyDescent="0.25">
      <c r="A3784" t="s">
        <v>20647</v>
      </c>
      <c r="B3784" t="s">
        <v>20652</v>
      </c>
      <c r="C3784" s="34">
        <v>10000064664129</v>
      </c>
      <c r="D3784">
        <v>9180520</v>
      </c>
      <c r="E3784" t="s">
        <v>20648</v>
      </c>
      <c r="F3784" t="s">
        <v>20651</v>
      </c>
      <c r="G3784" t="s">
        <v>89</v>
      </c>
      <c r="H3784" t="s">
        <v>90</v>
      </c>
      <c r="I3784" t="s">
        <v>10</v>
      </c>
      <c r="J3784" t="s">
        <v>20650</v>
      </c>
      <c r="K3784">
        <v>0</v>
      </c>
      <c r="L3784" t="s">
        <v>20652</v>
      </c>
      <c r="M3784" t="s">
        <v>20652</v>
      </c>
      <c r="N3784">
        <v>0</v>
      </c>
      <c r="O3784">
        <v>23</v>
      </c>
      <c r="P3784" s="17">
        <v>46022</v>
      </c>
      <c r="Q3784" s="19">
        <v>0</v>
      </c>
      <c r="R3784" t="s">
        <v>24</v>
      </c>
      <c r="S3784" s="17">
        <v>45745</v>
      </c>
      <c r="U3784" s="29">
        <v>0</v>
      </c>
      <c r="V3784" s="29">
        <v>0</v>
      </c>
      <c r="W3784" s="29">
        <v>0</v>
      </c>
      <c r="X3784">
        <v>1</v>
      </c>
      <c r="Y3784" s="33">
        <v>0</v>
      </c>
      <c r="Z3784" s="29">
        <v>0</v>
      </c>
      <c r="AA3784" s="29">
        <v>0</v>
      </c>
      <c r="AB3784" s="29">
        <v>0</v>
      </c>
      <c r="AC3784" s="33">
        <v>0</v>
      </c>
      <c r="AD3784" s="33">
        <v>-241.2583745</v>
      </c>
      <c r="AE3784" s="29">
        <v>0</v>
      </c>
      <c r="AG3784" s="29">
        <v>0</v>
      </c>
      <c r="AH3784" s="29">
        <v>0</v>
      </c>
      <c r="AI3784" s="29">
        <v>0</v>
      </c>
      <c r="AJ3784" s="29">
        <v>0</v>
      </c>
      <c r="AK3784" s="29">
        <v>0</v>
      </c>
      <c r="AL3784" s="53">
        <v>1</v>
      </c>
      <c r="AM3784" s="29" t="s">
        <v>20651</v>
      </c>
      <c r="AN3784" s="29" t="s">
        <v>20651</v>
      </c>
      <c r="AO3784" s="29">
        <v>0</v>
      </c>
      <c r="AP3784" s="30">
        <v>0</v>
      </c>
      <c r="AQ3784" s="30">
        <v>0</v>
      </c>
    </row>
    <row r="3785" spans="1:43" x14ac:dyDescent="0.25">
      <c r="A3785" t="s">
        <v>20647</v>
      </c>
      <c r="B3785" t="s">
        <v>20652</v>
      </c>
      <c r="C3785" s="34">
        <v>10000064664129</v>
      </c>
      <c r="D3785">
        <v>9180520</v>
      </c>
      <c r="E3785" t="s">
        <v>20648</v>
      </c>
      <c r="F3785" t="s">
        <v>20651</v>
      </c>
      <c r="G3785" t="s">
        <v>89</v>
      </c>
      <c r="H3785" t="s">
        <v>90</v>
      </c>
      <c r="I3785" t="s">
        <v>10</v>
      </c>
      <c r="J3785" t="s">
        <v>20650</v>
      </c>
      <c r="K3785">
        <v>0</v>
      </c>
      <c r="L3785" t="s">
        <v>20652</v>
      </c>
      <c r="M3785" t="s">
        <v>20652</v>
      </c>
      <c r="N3785">
        <v>0</v>
      </c>
      <c r="O3785">
        <v>23</v>
      </c>
      <c r="P3785" s="17">
        <v>46022</v>
      </c>
      <c r="Q3785" s="19">
        <v>0</v>
      </c>
      <c r="R3785" t="s">
        <v>24</v>
      </c>
      <c r="S3785" s="17">
        <v>45745</v>
      </c>
      <c r="U3785" s="29">
        <v>0</v>
      </c>
      <c r="V3785" s="29">
        <v>0</v>
      </c>
      <c r="W3785" s="29">
        <v>0</v>
      </c>
      <c r="X3785">
        <v>1</v>
      </c>
      <c r="Y3785" s="33">
        <v>0</v>
      </c>
      <c r="Z3785" s="29">
        <v>0</v>
      </c>
      <c r="AA3785" s="29">
        <v>0</v>
      </c>
      <c r="AB3785" s="29">
        <v>0</v>
      </c>
      <c r="AC3785" s="33">
        <v>0</v>
      </c>
      <c r="AD3785" s="33">
        <v>-241.2583745</v>
      </c>
      <c r="AE3785" s="29">
        <v>0</v>
      </c>
      <c r="AG3785" s="29">
        <v>0</v>
      </c>
      <c r="AH3785" s="29">
        <v>0</v>
      </c>
      <c r="AI3785" s="29">
        <v>0</v>
      </c>
      <c r="AJ3785" s="29">
        <v>0</v>
      </c>
      <c r="AK3785" s="29">
        <v>0</v>
      </c>
      <c r="AL3785" s="53">
        <v>1</v>
      </c>
      <c r="AM3785" s="29" t="s">
        <v>20651</v>
      </c>
      <c r="AN3785" s="29" t="s">
        <v>20651</v>
      </c>
      <c r="AO3785" s="29">
        <v>0</v>
      </c>
      <c r="AP3785" s="30">
        <v>0</v>
      </c>
      <c r="AQ3785" s="30">
        <v>0</v>
      </c>
    </row>
    <row r="3786" spans="1:43" x14ac:dyDescent="0.25">
      <c r="A3786" t="s">
        <v>20647</v>
      </c>
      <c r="B3786" t="s">
        <v>20652</v>
      </c>
      <c r="C3786" s="34">
        <v>10000064669163</v>
      </c>
      <c r="D3786">
        <v>9181294</v>
      </c>
      <c r="E3786" t="s">
        <v>20649</v>
      </c>
      <c r="F3786" t="s">
        <v>20651</v>
      </c>
      <c r="G3786" t="s">
        <v>89</v>
      </c>
      <c r="H3786" t="s">
        <v>90</v>
      </c>
      <c r="I3786" t="s">
        <v>10</v>
      </c>
      <c r="J3786" t="s">
        <v>20650</v>
      </c>
      <c r="K3786">
        <v>0</v>
      </c>
      <c r="L3786" t="s">
        <v>20652</v>
      </c>
      <c r="M3786" t="s">
        <v>20652</v>
      </c>
      <c r="N3786">
        <v>0</v>
      </c>
      <c r="O3786">
        <v>19</v>
      </c>
      <c r="P3786" s="17">
        <v>46022</v>
      </c>
      <c r="Q3786" s="19">
        <v>0</v>
      </c>
      <c r="R3786" t="s">
        <v>24</v>
      </c>
      <c r="S3786" s="17">
        <v>45745</v>
      </c>
      <c r="U3786" s="29">
        <v>0</v>
      </c>
      <c r="V3786" s="29">
        <v>0</v>
      </c>
      <c r="W3786" s="29">
        <v>0</v>
      </c>
      <c r="X3786">
        <v>1</v>
      </c>
      <c r="Y3786" s="33">
        <v>0</v>
      </c>
      <c r="Z3786" s="29">
        <v>0</v>
      </c>
      <c r="AA3786" s="29">
        <v>0</v>
      </c>
      <c r="AB3786" s="29">
        <v>0</v>
      </c>
      <c r="AC3786" s="33">
        <v>0</v>
      </c>
      <c r="AD3786" s="33">
        <v>-36.216666666666669</v>
      </c>
      <c r="AE3786" s="29">
        <v>0</v>
      </c>
      <c r="AG3786" s="29">
        <v>0</v>
      </c>
      <c r="AH3786" s="29">
        <v>0</v>
      </c>
      <c r="AI3786" s="29">
        <v>0</v>
      </c>
      <c r="AJ3786" s="29">
        <v>0</v>
      </c>
      <c r="AK3786" s="29">
        <v>0</v>
      </c>
      <c r="AL3786" s="53">
        <v>1</v>
      </c>
      <c r="AM3786" s="29" t="s">
        <v>20651</v>
      </c>
      <c r="AN3786" s="29" t="s">
        <v>20651</v>
      </c>
      <c r="AO3786" s="29">
        <v>0</v>
      </c>
      <c r="AP3786" s="30">
        <v>0</v>
      </c>
      <c r="AQ3786" s="30">
        <v>0</v>
      </c>
    </row>
    <row r="3787" spans="1:43" x14ac:dyDescent="0.25">
      <c r="A3787" t="s">
        <v>20647</v>
      </c>
      <c r="B3787" t="s">
        <v>20652</v>
      </c>
      <c r="C3787" s="34">
        <v>10000064669163</v>
      </c>
      <c r="D3787">
        <v>9181294</v>
      </c>
      <c r="E3787" t="s">
        <v>20649</v>
      </c>
      <c r="F3787" t="s">
        <v>20651</v>
      </c>
      <c r="G3787" t="s">
        <v>89</v>
      </c>
      <c r="H3787" t="s">
        <v>90</v>
      </c>
      <c r="I3787" t="s">
        <v>10</v>
      </c>
      <c r="J3787" t="s">
        <v>20650</v>
      </c>
      <c r="K3787">
        <v>0</v>
      </c>
      <c r="L3787" t="s">
        <v>20652</v>
      </c>
      <c r="M3787" t="s">
        <v>20652</v>
      </c>
      <c r="N3787">
        <v>0</v>
      </c>
      <c r="O3787">
        <v>19</v>
      </c>
      <c r="P3787" s="17">
        <v>46022</v>
      </c>
      <c r="Q3787" s="19">
        <v>0</v>
      </c>
      <c r="R3787" t="s">
        <v>24</v>
      </c>
      <c r="S3787" s="17">
        <v>45745</v>
      </c>
      <c r="U3787" s="29">
        <v>0</v>
      </c>
      <c r="V3787" s="29">
        <v>0</v>
      </c>
      <c r="W3787" s="29">
        <v>0</v>
      </c>
      <c r="X3787">
        <v>1</v>
      </c>
      <c r="Y3787" s="33">
        <v>0</v>
      </c>
      <c r="Z3787" s="29">
        <v>0</v>
      </c>
      <c r="AA3787" s="29">
        <v>0</v>
      </c>
      <c r="AB3787" s="29">
        <v>0</v>
      </c>
      <c r="AC3787" s="33">
        <v>0</v>
      </c>
      <c r="AD3787" s="33">
        <v>-36.216666666666669</v>
      </c>
      <c r="AE3787" s="29">
        <v>0</v>
      </c>
      <c r="AG3787" s="29">
        <v>0</v>
      </c>
      <c r="AH3787" s="29">
        <v>0</v>
      </c>
      <c r="AI3787" s="29">
        <v>0</v>
      </c>
      <c r="AJ3787" s="29">
        <v>0</v>
      </c>
      <c r="AK3787" s="29">
        <v>0</v>
      </c>
      <c r="AL3787" s="53">
        <v>1</v>
      </c>
      <c r="AM3787" s="29" t="s">
        <v>20651</v>
      </c>
      <c r="AN3787" s="29" t="s">
        <v>20651</v>
      </c>
      <c r="AO3787" s="29">
        <v>0</v>
      </c>
      <c r="AP3787" s="30">
        <v>0</v>
      </c>
      <c r="AQ3787" s="30">
        <v>0</v>
      </c>
    </row>
    <row r="3788" spans="1:43" x14ac:dyDescent="0.25">
      <c r="A3788" t="s">
        <v>20647</v>
      </c>
      <c r="B3788" t="s">
        <v>20652</v>
      </c>
      <c r="C3788" s="34">
        <v>10000064669165</v>
      </c>
      <c r="D3788">
        <v>9181296</v>
      </c>
      <c r="E3788" t="s">
        <v>20649</v>
      </c>
      <c r="F3788" t="s">
        <v>20651</v>
      </c>
      <c r="G3788" t="s">
        <v>89</v>
      </c>
      <c r="H3788" t="s">
        <v>90</v>
      </c>
      <c r="I3788" t="s">
        <v>10</v>
      </c>
      <c r="J3788" t="s">
        <v>20650</v>
      </c>
      <c r="K3788">
        <v>0</v>
      </c>
      <c r="L3788" t="s">
        <v>20652</v>
      </c>
      <c r="M3788" t="s">
        <v>20652</v>
      </c>
      <c r="N3788">
        <v>0</v>
      </c>
      <c r="O3788">
        <v>20</v>
      </c>
      <c r="P3788" s="17">
        <v>46022</v>
      </c>
      <c r="Q3788" s="19">
        <v>0</v>
      </c>
      <c r="R3788" t="s">
        <v>24</v>
      </c>
      <c r="S3788" s="17">
        <v>45745</v>
      </c>
      <c r="U3788" s="29">
        <v>0</v>
      </c>
      <c r="V3788" s="29">
        <v>0</v>
      </c>
      <c r="W3788" s="29">
        <v>0</v>
      </c>
      <c r="X3788">
        <v>1</v>
      </c>
      <c r="Y3788" s="33">
        <v>0</v>
      </c>
      <c r="Z3788" s="29">
        <v>0</v>
      </c>
      <c r="AA3788" s="29">
        <v>0</v>
      </c>
      <c r="AB3788" s="29">
        <v>0</v>
      </c>
      <c r="AC3788" s="33">
        <v>0</v>
      </c>
      <c r="AD3788" s="33">
        <v>-36.216666666666669</v>
      </c>
      <c r="AE3788" s="29">
        <v>0</v>
      </c>
      <c r="AG3788" s="29">
        <v>0</v>
      </c>
      <c r="AH3788" s="29">
        <v>0</v>
      </c>
      <c r="AI3788" s="29">
        <v>0</v>
      </c>
      <c r="AJ3788" s="29">
        <v>0</v>
      </c>
      <c r="AK3788" s="29">
        <v>0</v>
      </c>
      <c r="AL3788" s="53">
        <v>1</v>
      </c>
      <c r="AM3788" s="29" t="s">
        <v>20651</v>
      </c>
      <c r="AN3788" s="29" t="s">
        <v>20651</v>
      </c>
      <c r="AO3788" s="29">
        <v>0</v>
      </c>
      <c r="AP3788" s="30">
        <v>0</v>
      </c>
      <c r="AQ3788" s="30">
        <v>0</v>
      </c>
    </row>
    <row r="3789" spans="1:43" x14ac:dyDescent="0.25">
      <c r="A3789" t="s">
        <v>20647</v>
      </c>
      <c r="B3789" t="s">
        <v>20652</v>
      </c>
      <c r="C3789" s="34">
        <v>10000064669165</v>
      </c>
      <c r="D3789">
        <v>9181296</v>
      </c>
      <c r="E3789" t="s">
        <v>20649</v>
      </c>
      <c r="F3789" t="s">
        <v>20651</v>
      </c>
      <c r="G3789" t="s">
        <v>89</v>
      </c>
      <c r="H3789" t="s">
        <v>90</v>
      </c>
      <c r="I3789" t="s">
        <v>10</v>
      </c>
      <c r="J3789" t="s">
        <v>20650</v>
      </c>
      <c r="K3789">
        <v>0</v>
      </c>
      <c r="L3789" t="s">
        <v>20652</v>
      </c>
      <c r="M3789" t="s">
        <v>20652</v>
      </c>
      <c r="N3789">
        <v>0</v>
      </c>
      <c r="O3789">
        <v>20</v>
      </c>
      <c r="P3789" s="17">
        <v>46022</v>
      </c>
      <c r="Q3789" s="19">
        <v>0</v>
      </c>
      <c r="R3789" t="s">
        <v>24</v>
      </c>
      <c r="S3789" s="17">
        <v>45745</v>
      </c>
      <c r="U3789" s="29">
        <v>0</v>
      </c>
      <c r="V3789" s="29">
        <v>0</v>
      </c>
      <c r="W3789" s="29">
        <v>0</v>
      </c>
      <c r="X3789">
        <v>1</v>
      </c>
      <c r="Y3789" s="33">
        <v>0</v>
      </c>
      <c r="Z3789" s="29">
        <v>0</v>
      </c>
      <c r="AA3789" s="29">
        <v>0</v>
      </c>
      <c r="AB3789" s="29">
        <v>0</v>
      </c>
      <c r="AC3789" s="33">
        <v>0</v>
      </c>
      <c r="AD3789" s="33">
        <v>-36.216666666666669</v>
      </c>
      <c r="AE3789" s="29">
        <v>0</v>
      </c>
      <c r="AG3789" s="29">
        <v>0</v>
      </c>
      <c r="AH3789" s="29">
        <v>0</v>
      </c>
      <c r="AI3789" s="29">
        <v>0</v>
      </c>
      <c r="AJ3789" s="29">
        <v>0</v>
      </c>
      <c r="AK3789" s="29">
        <v>0</v>
      </c>
      <c r="AL3789" s="53">
        <v>1</v>
      </c>
      <c r="AM3789" s="29" t="s">
        <v>20651</v>
      </c>
      <c r="AN3789" s="29" t="s">
        <v>20651</v>
      </c>
      <c r="AO3789" s="29">
        <v>0</v>
      </c>
      <c r="AP3789" s="30">
        <v>0</v>
      </c>
      <c r="AQ3789" s="30">
        <v>0</v>
      </c>
    </row>
    <row r="3790" spans="1:43" x14ac:dyDescent="0.25">
      <c r="A3790" t="s">
        <v>20647</v>
      </c>
      <c r="B3790" t="s">
        <v>20652</v>
      </c>
      <c r="C3790" s="34">
        <v>10000064669167</v>
      </c>
      <c r="D3790">
        <v>9181293</v>
      </c>
      <c r="E3790" t="s">
        <v>20649</v>
      </c>
      <c r="F3790" t="s">
        <v>20651</v>
      </c>
      <c r="G3790" t="s">
        <v>89</v>
      </c>
      <c r="H3790" t="s">
        <v>90</v>
      </c>
      <c r="I3790" t="s">
        <v>10</v>
      </c>
      <c r="J3790" t="s">
        <v>20650</v>
      </c>
      <c r="K3790">
        <v>0</v>
      </c>
      <c r="L3790" t="s">
        <v>20652</v>
      </c>
      <c r="M3790" t="s">
        <v>20652</v>
      </c>
      <c r="N3790">
        <v>0</v>
      </c>
      <c r="O3790">
        <v>25</v>
      </c>
      <c r="P3790" s="17">
        <v>46022</v>
      </c>
      <c r="Q3790" s="19">
        <v>0</v>
      </c>
      <c r="R3790" t="s">
        <v>24</v>
      </c>
      <c r="S3790" s="17">
        <v>45745</v>
      </c>
      <c r="U3790" s="29">
        <v>0</v>
      </c>
      <c r="V3790" s="29">
        <v>0</v>
      </c>
      <c r="W3790" s="29">
        <v>0</v>
      </c>
      <c r="X3790">
        <v>1</v>
      </c>
      <c r="Y3790" s="33">
        <v>0</v>
      </c>
      <c r="Z3790" s="29">
        <v>0</v>
      </c>
      <c r="AA3790" s="29">
        <v>0</v>
      </c>
      <c r="AB3790" s="29">
        <v>0</v>
      </c>
      <c r="AC3790" s="33">
        <v>0</v>
      </c>
      <c r="AD3790" s="33">
        <v>-37.700000000000003</v>
      </c>
      <c r="AE3790" s="29">
        <v>0</v>
      </c>
      <c r="AG3790" s="29">
        <v>0</v>
      </c>
      <c r="AH3790" s="29">
        <v>0</v>
      </c>
      <c r="AI3790" s="29">
        <v>0</v>
      </c>
      <c r="AJ3790" s="29">
        <v>0</v>
      </c>
      <c r="AK3790" s="29">
        <v>0</v>
      </c>
      <c r="AL3790" s="53">
        <v>1</v>
      </c>
      <c r="AM3790" s="29" t="s">
        <v>20651</v>
      </c>
      <c r="AN3790" s="29" t="s">
        <v>20651</v>
      </c>
      <c r="AO3790" s="29">
        <v>0</v>
      </c>
      <c r="AP3790" s="30">
        <v>0</v>
      </c>
      <c r="AQ3790" s="30">
        <v>0</v>
      </c>
    </row>
    <row r="3791" spans="1:43" x14ac:dyDescent="0.25">
      <c r="A3791" t="s">
        <v>20647</v>
      </c>
      <c r="B3791" t="s">
        <v>20652</v>
      </c>
      <c r="C3791" s="34">
        <v>10000064669167</v>
      </c>
      <c r="D3791">
        <v>9181293</v>
      </c>
      <c r="E3791" t="s">
        <v>20649</v>
      </c>
      <c r="F3791" t="s">
        <v>20651</v>
      </c>
      <c r="G3791" t="s">
        <v>89</v>
      </c>
      <c r="H3791" t="s">
        <v>90</v>
      </c>
      <c r="I3791" t="s">
        <v>10</v>
      </c>
      <c r="J3791" t="s">
        <v>20650</v>
      </c>
      <c r="K3791">
        <v>0</v>
      </c>
      <c r="L3791" t="s">
        <v>20652</v>
      </c>
      <c r="M3791" t="s">
        <v>20652</v>
      </c>
      <c r="N3791">
        <v>0</v>
      </c>
      <c r="O3791">
        <v>25</v>
      </c>
      <c r="P3791" s="17">
        <v>46022</v>
      </c>
      <c r="Q3791" s="19">
        <v>0</v>
      </c>
      <c r="R3791" t="s">
        <v>24</v>
      </c>
      <c r="S3791" s="17">
        <v>45745</v>
      </c>
      <c r="U3791" s="29">
        <v>0</v>
      </c>
      <c r="V3791" s="29">
        <v>0</v>
      </c>
      <c r="W3791" s="29">
        <v>0</v>
      </c>
      <c r="X3791">
        <v>1</v>
      </c>
      <c r="Y3791" s="33">
        <v>0</v>
      </c>
      <c r="Z3791" s="29">
        <v>0</v>
      </c>
      <c r="AA3791" s="29">
        <v>0</v>
      </c>
      <c r="AB3791" s="29">
        <v>0</v>
      </c>
      <c r="AC3791" s="33">
        <v>0</v>
      </c>
      <c r="AD3791" s="33">
        <v>-37.700000000000003</v>
      </c>
      <c r="AE3791" s="29">
        <v>0</v>
      </c>
      <c r="AG3791" s="29">
        <v>0</v>
      </c>
      <c r="AH3791" s="29">
        <v>0</v>
      </c>
      <c r="AI3791" s="29">
        <v>0</v>
      </c>
      <c r="AJ3791" s="29">
        <v>0</v>
      </c>
      <c r="AK3791" s="29">
        <v>0</v>
      </c>
      <c r="AL3791" s="53">
        <v>1</v>
      </c>
      <c r="AM3791" s="29" t="s">
        <v>20651</v>
      </c>
      <c r="AN3791" s="29" t="s">
        <v>20651</v>
      </c>
      <c r="AO3791" s="29">
        <v>0</v>
      </c>
      <c r="AP3791" s="30">
        <v>0</v>
      </c>
      <c r="AQ3791" s="30">
        <v>0</v>
      </c>
    </row>
    <row r="3792" spans="1:43" x14ac:dyDescent="0.25">
      <c r="A3792" t="s">
        <v>20647</v>
      </c>
      <c r="B3792" t="s">
        <v>20652</v>
      </c>
      <c r="C3792" s="34">
        <v>10000064669672</v>
      </c>
      <c r="D3792">
        <v>9181339</v>
      </c>
      <c r="E3792" t="s">
        <v>20649</v>
      </c>
      <c r="F3792" t="s">
        <v>20651</v>
      </c>
      <c r="G3792" t="s">
        <v>89</v>
      </c>
      <c r="H3792" t="s">
        <v>90</v>
      </c>
      <c r="I3792" t="s">
        <v>10</v>
      </c>
      <c r="J3792" t="s">
        <v>20650</v>
      </c>
      <c r="K3792">
        <v>0</v>
      </c>
      <c r="L3792" t="s">
        <v>20652</v>
      </c>
      <c r="M3792" t="s">
        <v>20652</v>
      </c>
      <c r="N3792">
        <v>0</v>
      </c>
      <c r="O3792">
        <v>7</v>
      </c>
      <c r="P3792" s="17">
        <v>46022</v>
      </c>
      <c r="Q3792" s="19">
        <v>0</v>
      </c>
      <c r="R3792" t="s">
        <v>24</v>
      </c>
      <c r="S3792" s="17">
        <v>45745</v>
      </c>
      <c r="U3792" s="29">
        <v>0</v>
      </c>
      <c r="V3792" s="29">
        <v>0</v>
      </c>
      <c r="W3792" s="29">
        <v>0</v>
      </c>
      <c r="X3792">
        <v>1</v>
      </c>
      <c r="Y3792" s="33">
        <v>0</v>
      </c>
      <c r="Z3792" s="29">
        <v>0</v>
      </c>
      <c r="AA3792" s="29">
        <v>0</v>
      </c>
      <c r="AB3792" s="29">
        <v>0</v>
      </c>
      <c r="AC3792" s="33">
        <v>0</v>
      </c>
      <c r="AD3792" s="33">
        <v>-48.446964999999999</v>
      </c>
      <c r="AE3792" s="29">
        <v>0</v>
      </c>
      <c r="AG3792" s="29">
        <v>0</v>
      </c>
      <c r="AH3792" s="29">
        <v>0</v>
      </c>
      <c r="AI3792" s="29">
        <v>0</v>
      </c>
      <c r="AJ3792" s="29">
        <v>0</v>
      </c>
      <c r="AK3792" s="29">
        <v>0</v>
      </c>
      <c r="AL3792" s="53">
        <v>1</v>
      </c>
      <c r="AM3792" s="29" t="s">
        <v>20651</v>
      </c>
      <c r="AN3792" s="29" t="s">
        <v>20651</v>
      </c>
      <c r="AO3792" s="29">
        <v>0</v>
      </c>
      <c r="AP3792" s="30">
        <v>0</v>
      </c>
      <c r="AQ3792" s="30">
        <v>0</v>
      </c>
    </row>
    <row r="3793" spans="1:43" x14ac:dyDescent="0.25">
      <c r="A3793" t="s">
        <v>20647</v>
      </c>
      <c r="B3793" t="s">
        <v>20652</v>
      </c>
      <c r="C3793" s="34">
        <v>10000064669672</v>
      </c>
      <c r="D3793">
        <v>9181339</v>
      </c>
      <c r="E3793" t="s">
        <v>20649</v>
      </c>
      <c r="F3793" t="s">
        <v>20651</v>
      </c>
      <c r="G3793" t="s">
        <v>89</v>
      </c>
      <c r="H3793" t="s">
        <v>90</v>
      </c>
      <c r="I3793" t="s">
        <v>10</v>
      </c>
      <c r="J3793" t="s">
        <v>20650</v>
      </c>
      <c r="K3793">
        <v>0</v>
      </c>
      <c r="L3793" t="s">
        <v>20652</v>
      </c>
      <c r="M3793" t="s">
        <v>20652</v>
      </c>
      <c r="N3793">
        <v>0</v>
      </c>
      <c r="O3793">
        <v>7</v>
      </c>
      <c r="P3793" s="17">
        <v>46022</v>
      </c>
      <c r="Q3793" s="19">
        <v>0</v>
      </c>
      <c r="R3793" t="s">
        <v>24</v>
      </c>
      <c r="S3793" s="17">
        <v>45745</v>
      </c>
      <c r="U3793" s="29">
        <v>0</v>
      </c>
      <c r="V3793" s="29">
        <v>0</v>
      </c>
      <c r="W3793" s="29">
        <v>0</v>
      </c>
      <c r="X3793">
        <v>1</v>
      </c>
      <c r="Y3793" s="33">
        <v>0</v>
      </c>
      <c r="Z3793" s="29">
        <v>0</v>
      </c>
      <c r="AA3793" s="29">
        <v>0</v>
      </c>
      <c r="AB3793" s="29">
        <v>0</v>
      </c>
      <c r="AC3793" s="33">
        <v>0</v>
      </c>
      <c r="AD3793" s="33">
        <v>-48.446964999999999</v>
      </c>
      <c r="AE3793" s="29">
        <v>0</v>
      </c>
      <c r="AG3793" s="29">
        <v>0</v>
      </c>
      <c r="AH3793" s="29">
        <v>0</v>
      </c>
      <c r="AI3793" s="29">
        <v>0</v>
      </c>
      <c r="AJ3793" s="29">
        <v>0</v>
      </c>
      <c r="AK3793" s="29">
        <v>0</v>
      </c>
      <c r="AL3793" s="53">
        <v>1</v>
      </c>
      <c r="AM3793" s="29" t="s">
        <v>20651</v>
      </c>
      <c r="AN3793" s="29" t="s">
        <v>20651</v>
      </c>
      <c r="AO3793" s="29">
        <v>0</v>
      </c>
      <c r="AP3793" s="30">
        <v>0</v>
      </c>
      <c r="AQ3793" s="30">
        <v>0</v>
      </c>
    </row>
    <row r="3794" spans="1:43" x14ac:dyDescent="0.25">
      <c r="A3794" t="s">
        <v>20647</v>
      </c>
      <c r="B3794" t="s">
        <v>20652</v>
      </c>
      <c r="C3794" s="34">
        <v>10000064674469</v>
      </c>
      <c r="D3794">
        <v>3585790</v>
      </c>
      <c r="E3794" t="s">
        <v>20648</v>
      </c>
      <c r="F3794" t="s">
        <v>20651</v>
      </c>
      <c r="G3794" t="s">
        <v>89</v>
      </c>
      <c r="H3794" t="s">
        <v>90</v>
      </c>
      <c r="I3794" t="s">
        <v>10</v>
      </c>
      <c r="J3794" t="s">
        <v>20650</v>
      </c>
      <c r="K3794">
        <v>0</v>
      </c>
      <c r="L3794" t="s">
        <v>20652</v>
      </c>
      <c r="M3794" t="s">
        <v>20652</v>
      </c>
      <c r="N3794">
        <v>0</v>
      </c>
      <c r="O3794">
        <v>1</v>
      </c>
      <c r="P3794" s="17">
        <v>46022</v>
      </c>
      <c r="Q3794" s="19">
        <v>0</v>
      </c>
      <c r="R3794" t="s">
        <v>24</v>
      </c>
      <c r="S3794" s="17">
        <v>45746</v>
      </c>
      <c r="U3794" s="29">
        <v>0</v>
      </c>
      <c r="V3794" s="29">
        <v>0</v>
      </c>
      <c r="W3794" s="29">
        <v>0</v>
      </c>
      <c r="X3794">
        <v>1</v>
      </c>
      <c r="Y3794" s="33">
        <v>0</v>
      </c>
      <c r="Z3794" s="29">
        <v>0</v>
      </c>
      <c r="AA3794" s="29">
        <v>0</v>
      </c>
      <c r="AB3794" s="29">
        <v>0</v>
      </c>
      <c r="AC3794" s="33">
        <v>0</v>
      </c>
      <c r="AD3794" s="33">
        <v>-172.776295</v>
      </c>
      <c r="AE3794" s="29">
        <v>0</v>
      </c>
      <c r="AG3794" s="29">
        <v>0</v>
      </c>
      <c r="AH3794" s="29">
        <v>0</v>
      </c>
      <c r="AI3794" s="29">
        <v>0</v>
      </c>
      <c r="AJ3794" s="29">
        <v>0</v>
      </c>
      <c r="AK3794" s="29">
        <v>0</v>
      </c>
      <c r="AL3794" s="53">
        <v>1</v>
      </c>
      <c r="AM3794" s="29" t="s">
        <v>20651</v>
      </c>
      <c r="AN3794" s="29" t="s">
        <v>20651</v>
      </c>
      <c r="AO3794" s="29">
        <v>0</v>
      </c>
      <c r="AP3794" s="30">
        <v>0</v>
      </c>
      <c r="AQ3794" s="30">
        <v>0</v>
      </c>
    </row>
    <row r="3795" spans="1:43" x14ac:dyDescent="0.25">
      <c r="A3795" t="s">
        <v>20647</v>
      </c>
      <c r="B3795" t="s">
        <v>20652</v>
      </c>
      <c r="C3795" s="34">
        <v>10000064674469</v>
      </c>
      <c r="D3795">
        <v>3585790</v>
      </c>
      <c r="E3795" t="s">
        <v>20648</v>
      </c>
      <c r="F3795" t="s">
        <v>20651</v>
      </c>
      <c r="G3795" t="s">
        <v>89</v>
      </c>
      <c r="H3795" t="s">
        <v>90</v>
      </c>
      <c r="I3795" t="s">
        <v>10</v>
      </c>
      <c r="J3795" t="s">
        <v>20650</v>
      </c>
      <c r="K3795">
        <v>0</v>
      </c>
      <c r="L3795" t="s">
        <v>20652</v>
      </c>
      <c r="M3795" t="s">
        <v>20652</v>
      </c>
      <c r="N3795">
        <v>0</v>
      </c>
      <c r="O3795">
        <v>1</v>
      </c>
      <c r="P3795" s="17">
        <v>46022</v>
      </c>
      <c r="Q3795" s="19">
        <v>0</v>
      </c>
      <c r="R3795" t="s">
        <v>24</v>
      </c>
      <c r="S3795" s="17">
        <v>45746</v>
      </c>
      <c r="U3795" s="29">
        <v>0</v>
      </c>
      <c r="V3795" s="29">
        <v>0</v>
      </c>
      <c r="W3795" s="29">
        <v>0</v>
      </c>
      <c r="X3795">
        <v>1</v>
      </c>
      <c r="Y3795" s="33">
        <v>0</v>
      </c>
      <c r="Z3795" s="29">
        <v>0</v>
      </c>
      <c r="AA3795" s="29">
        <v>0</v>
      </c>
      <c r="AB3795" s="29">
        <v>0</v>
      </c>
      <c r="AC3795" s="33">
        <v>0</v>
      </c>
      <c r="AD3795" s="33">
        <v>-172.776295</v>
      </c>
      <c r="AE3795" s="29">
        <v>0</v>
      </c>
      <c r="AG3795" s="29">
        <v>0</v>
      </c>
      <c r="AH3795" s="29">
        <v>0</v>
      </c>
      <c r="AI3795" s="29">
        <v>0</v>
      </c>
      <c r="AJ3795" s="29">
        <v>0</v>
      </c>
      <c r="AK3795" s="29">
        <v>0</v>
      </c>
      <c r="AL3795" s="53">
        <v>1</v>
      </c>
      <c r="AM3795" s="29" t="s">
        <v>20651</v>
      </c>
      <c r="AN3795" s="29" t="s">
        <v>20651</v>
      </c>
      <c r="AO3795" s="29">
        <v>0</v>
      </c>
      <c r="AP3795" s="30">
        <v>0</v>
      </c>
      <c r="AQ3795" s="30">
        <v>0</v>
      </c>
    </row>
    <row r="3796" spans="1:43" x14ac:dyDescent="0.25">
      <c r="A3796" t="s">
        <v>20647</v>
      </c>
      <c r="B3796" t="s">
        <v>20652</v>
      </c>
      <c r="C3796" s="34">
        <v>10000064683215</v>
      </c>
      <c r="D3796">
        <v>9184010</v>
      </c>
      <c r="E3796" t="s">
        <v>20648</v>
      </c>
      <c r="F3796" t="s">
        <v>20651</v>
      </c>
      <c r="G3796" t="s">
        <v>89</v>
      </c>
      <c r="H3796" t="s">
        <v>90</v>
      </c>
      <c r="I3796" t="s">
        <v>10</v>
      </c>
      <c r="J3796" t="s">
        <v>20650</v>
      </c>
      <c r="K3796">
        <v>0</v>
      </c>
      <c r="L3796" t="s">
        <v>20652</v>
      </c>
      <c r="M3796" t="s">
        <v>20652</v>
      </c>
      <c r="N3796">
        <v>0</v>
      </c>
      <c r="O3796">
        <v>37</v>
      </c>
      <c r="P3796" s="17">
        <v>46022</v>
      </c>
      <c r="Q3796" s="19">
        <v>0</v>
      </c>
      <c r="R3796" t="s">
        <v>24</v>
      </c>
      <c r="S3796" s="17">
        <v>45746</v>
      </c>
      <c r="U3796" s="29">
        <v>0</v>
      </c>
      <c r="V3796" s="29">
        <v>0</v>
      </c>
      <c r="W3796" s="29">
        <v>0</v>
      </c>
      <c r="X3796">
        <v>1</v>
      </c>
      <c r="Y3796" s="33">
        <v>0</v>
      </c>
      <c r="Z3796" s="29">
        <v>0</v>
      </c>
      <c r="AA3796" s="29">
        <v>0</v>
      </c>
      <c r="AB3796" s="29">
        <v>0</v>
      </c>
      <c r="AC3796" s="33">
        <v>0</v>
      </c>
      <c r="AD3796" s="33">
        <v>-96.893929999999997</v>
      </c>
      <c r="AE3796" s="29">
        <v>0</v>
      </c>
      <c r="AG3796" s="29">
        <v>0</v>
      </c>
      <c r="AH3796" s="29">
        <v>0</v>
      </c>
      <c r="AI3796" s="29">
        <v>0</v>
      </c>
      <c r="AJ3796" s="29">
        <v>0</v>
      </c>
      <c r="AK3796" s="29">
        <v>0</v>
      </c>
      <c r="AL3796" s="53">
        <v>1</v>
      </c>
      <c r="AM3796" s="29" t="s">
        <v>20651</v>
      </c>
      <c r="AN3796" s="29" t="s">
        <v>20651</v>
      </c>
      <c r="AO3796" s="29">
        <v>0</v>
      </c>
      <c r="AP3796" s="30">
        <v>0</v>
      </c>
      <c r="AQ3796" s="30">
        <v>0</v>
      </c>
    </row>
    <row r="3797" spans="1:43" x14ac:dyDescent="0.25">
      <c r="A3797" t="s">
        <v>20647</v>
      </c>
      <c r="B3797" t="s">
        <v>20652</v>
      </c>
      <c r="C3797" s="34">
        <v>10000064683858</v>
      </c>
      <c r="D3797">
        <v>9184171</v>
      </c>
      <c r="E3797" t="s">
        <v>20649</v>
      </c>
      <c r="F3797" t="s">
        <v>20651</v>
      </c>
      <c r="G3797" t="s">
        <v>89</v>
      </c>
      <c r="H3797" t="s">
        <v>90</v>
      </c>
      <c r="I3797" t="s">
        <v>14</v>
      </c>
      <c r="J3797" t="s">
        <v>20650</v>
      </c>
      <c r="K3797">
        <v>0</v>
      </c>
      <c r="L3797" t="s">
        <v>20652</v>
      </c>
      <c r="M3797" t="s">
        <v>20652</v>
      </c>
      <c r="N3797">
        <v>0</v>
      </c>
      <c r="O3797">
        <v>31</v>
      </c>
      <c r="P3797" s="17">
        <v>46022</v>
      </c>
      <c r="Q3797" s="19">
        <v>0</v>
      </c>
      <c r="R3797" t="s">
        <v>24</v>
      </c>
      <c r="S3797" s="17">
        <v>45746</v>
      </c>
      <c r="U3797" s="29">
        <v>0</v>
      </c>
      <c r="V3797" s="29">
        <v>0</v>
      </c>
      <c r="W3797" s="29">
        <v>0</v>
      </c>
      <c r="X3797">
        <v>1</v>
      </c>
      <c r="Y3797" s="33">
        <v>0</v>
      </c>
      <c r="Z3797" s="29">
        <v>0</v>
      </c>
      <c r="AA3797" s="29">
        <v>0</v>
      </c>
      <c r="AB3797" s="29">
        <v>0</v>
      </c>
      <c r="AC3797" s="33">
        <v>0</v>
      </c>
      <c r="AD3797" s="33">
        <v>-96.893929999999997</v>
      </c>
      <c r="AE3797" s="29">
        <v>0</v>
      </c>
      <c r="AG3797" s="29">
        <v>0</v>
      </c>
      <c r="AH3797" s="29">
        <v>0</v>
      </c>
      <c r="AI3797" s="29">
        <v>0</v>
      </c>
      <c r="AJ3797" s="29">
        <v>0</v>
      </c>
      <c r="AK3797" s="29">
        <v>0</v>
      </c>
      <c r="AL3797" s="53">
        <v>1</v>
      </c>
      <c r="AM3797" s="29" t="s">
        <v>20651</v>
      </c>
      <c r="AN3797" s="29" t="s">
        <v>20651</v>
      </c>
      <c r="AO3797" s="29">
        <v>0</v>
      </c>
      <c r="AP3797" s="30">
        <v>0</v>
      </c>
      <c r="AQ3797" s="30">
        <v>0</v>
      </c>
    </row>
    <row r="3798" spans="1:43" x14ac:dyDescent="0.25">
      <c r="A3798" t="s">
        <v>20647</v>
      </c>
      <c r="B3798" t="s">
        <v>20652</v>
      </c>
      <c r="C3798" s="34">
        <v>10000064686341</v>
      </c>
      <c r="D3798">
        <v>9184751</v>
      </c>
      <c r="E3798" t="s">
        <v>20649</v>
      </c>
      <c r="F3798" t="s">
        <v>20651</v>
      </c>
      <c r="G3798" t="s">
        <v>89</v>
      </c>
      <c r="H3798" t="s">
        <v>90</v>
      </c>
      <c r="I3798" t="s">
        <v>14</v>
      </c>
      <c r="J3798" t="s">
        <v>20650</v>
      </c>
      <c r="K3798">
        <v>0</v>
      </c>
      <c r="L3798" t="s">
        <v>20652</v>
      </c>
      <c r="M3798" t="s">
        <v>20652</v>
      </c>
      <c r="N3798">
        <v>0</v>
      </c>
      <c r="O3798">
        <v>12</v>
      </c>
      <c r="P3798" s="17">
        <v>46022</v>
      </c>
      <c r="Q3798" s="19">
        <v>0</v>
      </c>
      <c r="R3798" t="s">
        <v>24</v>
      </c>
      <c r="S3798" s="17">
        <v>45746</v>
      </c>
      <c r="U3798" s="29">
        <v>0</v>
      </c>
      <c r="V3798" s="29">
        <v>0</v>
      </c>
      <c r="W3798" s="29">
        <v>0</v>
      </c>
      <c r="X3798">
        <v>1</v>
      </c>
      <c r="Y3798" s="33">
        <v>0</v>
      </c>
      <c r="Z3798" s="29">
        <v>0</v>
      </c>
      <c r="AA3798" s="29">
        <v>0</v>
      </c>
      <c r="AB3798" s="29">
        <v>0</v>
      </c>
      <c r="AC3798" s="33">
        <v>0</v>
      </c>
      <c r="AD3798" s="33">
        <v>-113.08999999999999</v>
      </c>
      <c r="AE3798" s="29">
        <v>0</v>
      </c>
      <c r="AG3798" s="29">
        <v>0</v>
      </c>
      <c r="AH3798" s="29">
        <v>0</v>
      </c>
      <c r="AI3798" s="29">
        <v>0</v>
      </c>
      <c r="AJ3798" s="29">
        <v>0</v>
      </c>
      <c r="AK3798" s="29">
        <v>0</v>
      </c>
      <c r="AL3798" s="53">
        <v>1</v>
      </c>
      <c r="AM3798" s="29" t="s">
        <v>20651</v>
      </c>
      <c r="AN3798" s="29" t="s">
        <v>20651</v>
      </c>
      <c r="AO3798" s="29">
        <v>0</v>
      </c>
      <c r="AP3798" s="30">
        <v>0</v>
      </c>
      <c r="AQ3798" s="30">
        <v>0</v>
      </c>
    </row>
    <row r="3799" spans="1:43" x14ac:dyDescent="0.25">
      <c r="A3799" t="s">
        <v>20647</v>
      </c>
      <c r="B3799" t="s">
        <v>20652</v>
      </c>
      <c r="C3799" s="34">
        <v>10000064687075</v>
      </c>
      <c r="D3799">
        <v>3586460</v>
      </c>
      <c r="E3799" t="s">
        <v>20648</v>
      </c>
      <c r="F3799" t="s">
        <v>20651</v>
      </c>
      <c r="G3799" t="s">
        <v>89</v>
      </c>
      <c r="H3799" t="s">
        <v>90</v>
      </c>
      <c r="I3799" t="s">
        <v>10</v>
      </c>
      <c r="J3799" t="s">
        <v>20650</v>
      </c>
      <c r="K3799">
        <v>0</v>
      </c>
      <c r="L3799" t="s">
        <v>20652</v>
      </c>
      <c r="M3799" t="s">
        <v>20652</v>
      </c>
      <c r="N3799">
        <v>0</v>
      </c>
      <c r="O3799">
        <v>77</v>
      </c>
      <c r="P3799" s="17">
        <v>46022</v>
      </c>
      <c r="Q3799" s="19">
        <v>0</v>
      </c>
      <c r="R3799" t="s">
        <v>24</v>
      </c>
      <c r="S3799" s="17">
        <v>45746</v>
      </c>
      <c r="U3799" s="29">
        <v>0</v>
      </c>
      <c r="V3799" s="29">
        <v>0</v>
      </c>
      <c r="W3799" s="29">
        <v>0</v>
      </c>
      <c r="X3799">
        <v>1</v>
      </c>
      <c r="Y3799" s="33">
        <v>0</v>
      </c>
      <c r="Z3799" s="29">
        <v>0</v>
      </c>
      <c r="AA3799" s="29">
        <v>0</v>
      </c>
      <c r="AB3799" s="29">
        <v>0</v>
      </c>
      <c r="AC3799" s="33">
        <v>0</v>
      </c>
      <c r="AD3799" s="33">
        <v>-301.17531050000002</v>
      </c>
      <c r="AE3799" s="29">
        <v>0</v>
      </c>
      <c r="AG3799" s="29">
        <v>0</v>
      </c>
      <c r="AH3799" s="29">
        <v>0</v>
      </c>
      <c r="AI3799" s="29">
        <v>0</v>
      </c>
      <c r="AJ3799" s="29">
        <v>0</v>
      </c>
      <c r="AK3799" s="29">
        <v>0</v>
      </c>
      <c r="AL3799" s="53">
        <v>1</v>
      </c>
      <c r="AM3799" s="29" t="s">
        <v>20651</v>
      </c>
      <c r="AN3799" s="29" t="s">
        <v>20651</v>
      </c>
      <c r="AO3799" s="29">
        <v>0</v>
      </c>
      <c r="AP3799" s="30">
        <v>0</v>
      </c>
      <c r="AQ3799" s="30">
        <v>0</v>
      </c>
    </row>
    <row r="3800" spans="1:43" x14ac:dyDescent="0.25">
      <c r="A3800" t="s">
        <v>20647</v>
      </c>
      <c r="B3800" t="s">
        <v>20652</v>
      </c>
      <c r="C3800" s="34">
        <v>10000064687075</v>
      </c>
      <c r="D3800">
        <v>3586460</v>
      </c>
      <c r="E3800" t="s">
        <v>20648</v>
      </c>
      <c r="F3800" t="s">
        <v>20651</v>
      </c>
      <c r="G3800" t="s">
        <v>89</v>
      </c>
      <c r="H3800" t="s">
        <v>90</v>
      </c>
      <c r="I3800" t="s">
        <v>10</v>
      </c>
      <c r="J3800" t="s">
        <v>20650</v>
      </c>
      <c r="K3800">
        <v>0</v>
      </c>
      <c r="L3800" t="s">
        <v>20652</v>
      </c>
      <c r="M3800" t="s">
        <v>20652</v>
      </c>
      <c r="N3800">
        <v>0</v>
      </c>
      <c r="O3800">
        <v>77</v>
      </c>
      <c r="P3800" s="17">
        <v>46022</v>
      </c>
      <c r="Q3800" s="19">
        <v>0</v>
      </c>
      <c r="R3800" t="s">
        <v>24</v>
      </c>
      <c r="S3800" s="17">
        <v>45746</v>
      </c>
      <c r="U3800" s="29">
        <v>0</v>
      </c>
      <c r="V3800" s="29">
        <v>0</v>
      </c>
      <c r="W3800" s="29">
        <v>0</v>
      </c>
      <c r="X3800">
        <v>1</v>
      </c>
      <c r="Y3800" s="33">
        <v>0</v>
      </c>
      <c r="Z3800" s="29">
        <v>0</v>
      </c>
      <c r="AA3800" s="29">
        <v>0</v>
      </c>
      <c r="AB3800" s="29">
        <v>0</v>
      </c>
      <c r="AC3800" s="33">
        <v>0</v>
      </c>
      <c r="AD3800" s="33">
        <v>-301.17531050000002</v>
      </c>
      <c r="AE3800" s="29">
        <v>0</v>
      </c>
      <c r="AG3800" s="29">
        <v>0</v>
      </c>
      <c r="AH3800" s="29">
        <v>0</v>
      </c>
      <c r="AI3800" s="29">
        <v>0</v>
      </c>
      <c r="AJ3800" s="29">
        <v>0</v>
      </c>
      <c r="AK3800" s="29">
        <v>0</v>
      </c>
      <c r="AL3800" s="53">
        <v>1</v>
      </c>
      <c r="AM3800" s="29" t="s">
        <v>20651</v>
      </c>
      <c r="AN3800" s="29" t="s">
        <v>20651</v>
      </c>
      <c r="AO3800" s="29">
        <v>0</v>
      </c>
      <c r="AP3800" s="30">
        <v>0</v>
      </c>
      <c r="AQ3800" s="30">
        <v>0</v>
      </c>
    </row>
    <row r="3801" spans="1:43" x14ac:dyDescent="0.25">
      <c r="A3801" t="s">
        <v>20647</v>
      </c>
      <c r="B3801" t="s">
        <v>20652</v>
      </c>
      <c r="C3801" s="34">
        <v>10000064694887</v>
      </c>
      <c r="D3801">
        <v>9185850</v>
      </c>
      <c r="E3801" t="s">
        <v>20648</v>
      </c>
      <c r="F3801" t="s">
        <v>20651</v>
      </c>
      <c r="G3801" t="s">
        <v>89</v>
      </c>
      <c r="H3801" t="s">
        <v>90</v>
      </c>
      <c r="I3801" t="s">
        <v>10</v>
      </c>
      <c r="J3801" t="s">
        <v>20650</v>
      </c>
      <c r="K3801">
        <v>0</v>
      </c>
      <c r="L3801" t="s">
        <v>20652</v>
      </c>
      <c r="M3801" t="s">
        <v>20652</v>
      </c>
      <c r="N3801">
        <v>0</v>
      </c>
      <c r="O3801">
        <v>23</v>
      </c>
      <c r="P3801" s="17">
        <v>46022</v>
      </c>
      <c r="Q3801" s="19">
        <v>0</v>
      </c>
      <c r="R3801" t="s">
        <v>24</v>
      </c>
      <c r="S3801" s="17">
        <v>45747</v>
      </c>
      <c r="U3801" s="29">
        <v>0</v>
      </c>
      <c r="V3801" s="29">
        <v>0</v>
      </c>
      <c r="W3801" s="29">
        <v>0</v>
      </c>
      <c r="X3801">
        <v>1</v>
      </c>
      <c r="Y3801" s="33">
        <v>0</v>
      </c>
      <c r="Z3801" s="29">
        <v>0</v>
      </c>
      <c r="AA3801" s="29">
        <v>0</v>
      </c>
      <c r="AB3801" s="29">
        <v>0</v>
      </c>
      <c r="AC3801" s="33">
        <v>0</v>
      </c>
      <c r="AD3801" s="33">
        <v>-135.76110849999998</v>
      </c>
      <c r="AE3801" s="29">
        <v>0</v>
      </c>
      <c r="AG3801" s="29">
        <v>0</v>
      </c>
      <c r="AH3801" s="29">
        <v>0</v>
      </c>
      <c r="AI3801" s="29">
        <v>0</v>
      </c>
      <c r="AJ3801" s="29">
        <v>0</v>
      </c>
      <c r="AK3801" s="29">
        <v>0</v>
      </c>
      <c r="AL3801" s="53">
        <v>1</v>
      </c>
      <c r="AM3801" s="29" t="s">
        <v>20651</v>
      </c>
      <c r="AN3801" s="29" t="s">
        <v>20651</v>
      </c>
      <c r="AO3801" s="29">
        <v>0</v>
      </c>
      <c r="AP3801" s="30">
        <v>0</v>
      </c>
      <c r="AQ3801" s="30">
        <v>0</v>
      </c>
    </row>
    <row r="3802" spans="1:43" x14ac:dyDescent="0.25">
      <c r="A3802" t="s">
        <v>20647</v>
      </c>
      <c r="B3802" t="s">
        <v>20652</v>
      </c>
      <c r="C3802" s="34">
        <v>10000064694887</v>
      </c>
      <c r="D3802">
        <v>9185850</v>
      </c>
      <c r="E3802" t="s">
        <v>20648</v>
      </c>
      <c r="F3802" t="s">
        <v>20651</v>
      </c>
      <c r="G3802" t="s">
        <v>89</v>
      </c>
      <c r="H3802" t="s">
        <v>90</v>
      </c>
      <c r="I3802" t="s">
        <v>10</v>
      </c>
      <c r="J3802" t="s">
        <v>20650</v>
      </c>
      <c r="K3802">
        <v>0</v>
      </c>
      <c r="L3802" t="s">
        <v>20652</v>
      </c>
      <c r="M3802" t="s">
        <v>20652</v>
      </c>
      <c r="N3802">
        <v>0</v>
      </c>
      <c r="O3802">
        <v>23</v>
      </c>
      <c r="P3802" s="17">
        <v>46022</v>
      </c>
      <c r="Q3802" s="19">
        <v>0</v>
      </c>
      <c r="R3802" t="s">
        <v>24</v>
      </c>
      <c r="S3802" s="17">
        <v>45747</v>
      </c>
      <c r="U3802" s="29">
        <v>0</v>
      </c>
      <c r="V3802" s="29">
        <v>0</v>
      </c>
      <c r="W3802" s="29">
        <v>0</v>
      </c>
      <c r="X3802">
        <v>1</v>
      </c>
      <c r="Y3802" s="33">
        <v>0</v>
      </c>
      <c r="Z3802" s="29">
        <v>0</v>
      </c>
      <c r="AA3802" s="29">
        <v>0</v>
      </c>
      <c r="AB3802" s="29">
        <v>0</v>
      </c>
      <c r="AC3802" s="33">
        <v>0</v>
      </c>
      <c r="AD3802" s="33">
        <v>-135.76110849999998</v>
      </c>
      <c r="AE3802" s="29">
        <v>0</v>
      </c>
      <c r="AG3802" s="29">
        <v>0</v>
      </c>
      <c r="AH3802" s="29">
        <v>0</v>
      </c>
      <c r="AI3802" s="29">
        <v>0</v>
      </c>
      <c r="AJ3802" s="29">
        <v>0</v>
      </c>
      <c r="AK3802" s="29">
        <v>0</v>
      </c>
      <c r="AL3802" s="53">
        <v>1</v>
      </c>
      <c r="AM3802" s="29" t="s">
        <v>20651</v>
      </c>
      <c r="AN3802" s="29" t="s">
        <v>20651</v>
      </c>
      <c r="AO3802" s="29">
        <v>0</v>
      </c>
      <c r="AP3802" s="30">
        <v>0</v>
      </c>
      <c r="AQ3802" s="30">
        <v>0</v>
      </c>
    </row>
    <row r="3803" spans="1:43" x14ac:dyDescent="0.25">
      <c r="A3803" t="s">
        <v>20647</v>
      </c>
      <c r="B3803" t="s">
        <v>20652</v>
      </c>
      <c r="C3803" s="34">
        <v>10000064706289</v>
      </c>
      <c r="D3803">
        <v>9188707</v>
      </c>
      <c r="E3803" t="s">
        <v>20648</v>
      </c>
      <c r="F3803" t="s">
        <v>20651</v>
      </c>
      <c r="G3803" t="s">
        <v>89</v>
      </c>
      <c r="H3803" t="s">
        <v>90</v>
      </c>
      <c r="I3803" t="s">
        <v>10</v>
      </c>
      <c r="J3803" t="s">
        <v>20650</v>
      </c>
      <c r="K3803">
        <v>0</v>
      </c>
      <c r="L3803" t="s">
        <v>20652</v>
      </c>
      <c r="M3803" t="s">
        <v>20652</v>
      </c>
      <c r="N3803">
        <v>0</v>
      </c>
      <c r="O3803">
        <v>77</v>
      </c>
      <c r="P3803" s="17">
        <v>46022</v>
      </c>
      <c r="Q3803" s="19">
        <v>0</v>
      </c>
      <c r="R3803" t="s">
        <v>24</v>
      </c>
      <c r="S3803" s="17">
        <v>45747</v>
      </c>
      <c r="U3803" s="29">
        <v>0</v>
      </c>
      <c r="V3803" s="29">
        <v>0</v>
      </c>
      <c r="W3803" s="29">
        <v>0</v>
      </c>
      <c r="X3803">
        <v>1</v>
      </c>
      <c r="Y3803" s="33">
        <v>0</v>
      </c>
      <c r="Z3803" s="29">
        <v>0</v>
      </c>
      <c r="AA3803" s="29">
        <v>0</v>
      </c>
      <c r="AB3803" s="29">
        <v>0</v>
      </c>
      <c r="AC3803" s="33">
        <v>0</v>
      </c>
      <c r="AD3803" s="33">
        <v>-293.28905300000002</v>
      </c>
      <c r="AE3803" s="29">
        <v>0</v>
      </c>
      <c r="AG3803" s="29">
        <v>0</v>
      </c>
      <c r="AH3803" s="29">
        <v>0</v>
      </c>
      <c r="AI3803" s="29">
        <v>0</v>
      </c>
      <c r="AJ3803" s="29">
        <v>0</v>
      </c>
      <c r="AK3803" s="29">
        <v>0</v>
      </c>
      <c r="AL3803" s="53">
        <v>1</v>
      </c>
      <c r="AM3803" s="29" t="s">
        <v>20651</v>
      </c>
      <c r="AN3803" s="29" t="s">
        <v>20651</v>
      </c>
      <c r="AO3803" s="29">
        <v>0</v>
      </c>
      <c r="AP3803" s="30">
        <v>0</v>
      </c>
      <c r="AQ3803" s="30">
        <v>0</v>
      </c>
    </row>
    <row r="3804" spans="1:43" x14ac:dyDescent="0.25">
      <c r="A3804" t="s">
        <v>20647</v>
      </c>
      <c r="B3804" t="s">
        <v>20652</v>
      </c>
      <c r="C3804" s="34">
        <v>10000064706289</v>
      </c>
      <c r="D3804">
        <v>9188707</v>
      </c>
      <c r="E3804" t="s">
        <v>20648</v>
      </c>
      <c r="F3804" t="s">
        <v>20651</v>
      </c>
      <c r="G3804" t="s">
        <v>89</v>
      </c>
      <c r="H3804" t="s">
        <v>90</v>
      </c>
      <c r="I3804" t="s">
        <v>10</v>
      </c>
      <c r="J3804" t="s">
        <v>20650</v>
      </c>
      <c r="K3804">
        <v>0</v>
      </c>
      <c r="L3804" t="s">
        <v>20652</v>
      </c>
      <c r="M3804" t="s">
        <v>20652</v>
      </c>
      <c r="N3804">
        <v>0</v>
      </c>
      <c r="O3804">
        <v>77</v>
      </c>
      <c r="P3804" s="17">
        <v>46022</v>
      </c>
      <c r="Q3804" s="19">
        <v>0</v>
      </c>
      <c r="R3804" t="s">
        <v>24</v>
      </c>
      <c r="S3804" s="17">
        <v>45747</v>
      </c>
      <c r="U3804" s="29">
        <v>0</v>
      </c>
      <c r="V3804" s="29">
        <v>0</v>
      </c>
      <c r="W3804" s="29">
        <v>0</v>
      </c>
      <c r="X3804">
        <v>1</v>
      </c>
      <c r="Y3804" s="33">
        <v>0</v>
      </c>
      <c r="Z3804" s="29">
        <v>0</v>
      </c>
      <c r="AA3804" s="29">
        <v>0</v>
      </c>
      <c r="AB3804" s="29">
        <v>0</v>
      </c>
      <c r="AC3804" s="33">
        <v>0</v>
      </c>
      <c r="AD3804" s="33">
        <v>-293.28905300000002</v>
      </c>
      <c r="AE3804" s="29">
        <v>0</v>
      </c>
      <c r="AG3804" s="29">
        <v>0</v>
      </c>
      <c r="AH3804" s="29">
        <v>0</v>
      </c>
      <c r="AI3804" s="29">
        <v>0</v>
      </c>
      <c r="AJ3804" s="29">
        <v>0</v>
      </c>
      <c r="AK3804" s="29">
        <v>0</v>
      </c>
      <c r="AL3804" s="53">
        <v>1</v>
      </c>
      <c r="AM3804" s="29" t="s">
        <v>20651</v>
      </c>
      <c r="AN3804" s="29" t="s">
        <v>20651</v>
      </c>
      <c r="AO3804" s="29">
        <v>0</v>
      </c>
      <c r="AP3804" s="30">
        <v>0</v>
      </c>
      <c r="AQ3804" s="30">
        <v>0</v>
      </c>
    </row>
    <row r="3805" spans="1:43" x14ac:dyDescent="0.25">
      <c r="A3805" t="s">
        <v>20647</v>
      </c>
      <c r="B3805" t="s">
        <v>20652</v>
      </c>
      <c r="C3805" s="34">
        <v>10000064717024</v>
      </c>
      <c r="D3805">
        <v>9190933</v>
      </c>
      <c r="E3805" t="s">
        <v>20649</v>
      </c>
      <c r="F3805" t="s">
        <v>20651</v>
      </c>
      <c r="G3805" t="s">
        <v>89</v>
      </c>
      <c r="H3805" t="s">
        <v>90</v>
      </c>
      <c r="I3805" t="s">
        <v>14</v>
      </c>
      <c r="J3805" t="s">
        <v>20650</v>
      </c>
      <c r="K3805">
        <v>0</v>
      </c>
      <c r="L3805" t="s">
        <v>20652</v>
      </c>
      <c r="M3805" t="s">
        <v>20652</v>
      </c>
      <c r="N3805">
        <v>0</v>
      </c>
      <c r="O3805">
        <v>29</v>
      </c>
      <c r="P3805" s="17">
        <v>46022</v>
      </c>
      <c r="Q3805" s="19">
        <v>0</v>
      </c>
      <c r="R3805" t="s">
        <v>24</v>
      </c>
      <c r="S3805" s="17">
        <v>45747</v>
      </c>
      <c r="U3805" s="29">
        <v>0</v>
      </c>
      <c r="V3805" s="29">
        <v>0</v>
      </c>
      <c r="W3805" s="29">
        <v>0</v>
      </c>
      <c r="X3805">
        <v>1</v>
      </c>
      <c r="Y3805" s="33">
        <v>0</v>
      </c>
      <c r="Z3805" s="29">
        <v>0</v>
      </c>
      <c r="AA3805" s="29">
        <v>0</v>
      </c>
      <c r="AB3805" s="29">
        <v>0</v>
      </c>
      <c r="AC3805" s="33">
        <v>0</v>
      </c>
      <c r="AD3805" s="33">
        <v>-103.48</v>
      </c>
      <c r="AE3805" s="29">
        <v>0</v>
      </c>
      <c r="AG3805" s="29">
        <v>0</v>
      </c>
      <c r="AH3805" s="29">
        <v>0</v>
      </c>
      <c r="AI3805" s="29">
        <v>0</v>
      </c>
      <c r="AJ3805" s="29">
        <v>0</v>
      </c>
      <c r="AK3805" s="29">
        <v>0</v>
      </c>
      <c r="AL3805" s="53">
        <v>1</v>
      </c>
      <c r="AM3805" s="29" t="s">
        <v>20651</v>
      </c>
      <c r="AN3805" s="29" t="s">
        <v>20651</v>
      </c>
      <c r="AO3805" s="29">
        <v>0</v>
      </c>
      <c r="AP3805" s="30">
        <v>0</v>
      </c>
      <c r="AQ3805" s="30">
        <v>0</v>
      </c>
    </row>
    <row r="3806" spans="1:43" x14ac:dyDescent="0.25">
      <c r="A3806" t="s">
        <v>20647</v>
      </c>
      <c r="B3806" t="s">
        <v>20652</v>
      </c>
      <c r="C3806" s="34">
        <v>10000064718672</v>
      </c>
      <c r="D3806">
        <v>9191287</v>
      </c>
      <c r="E3806" t="s">
        <v>20648</v>
      </c>
      <c r="F3806" t="s">
        <v>20651</v>
      </c>
      <c r="G3806" t="s">
        <v>89</v>
      </c>
      <c r="H3806" t="s">
        <v>90</v>
      </c>
      <c r="I3806" t="s">
        <v>10</v>
      </c>
      <c r="J3806" t="s">
        <v>20650</v>
      </c>
      <c r="K3806">
        <v>0</v>
      </c>
      <c r="L3806" t="s">
        <v>20652</v>
      </c>
      <c r="M3806" t="s">
        <v>20652</v>
      </c>
      <c r="N3806">
        <v>0</v>
      </c>
      <c r="O3806">
        <v>27</v>
      </c>
      <c r="P3806" s="17">
        <v>46022</v>
      </c>
      <c r="Q3806" s="19">
        <v>0</v>
      </c>
      <c r="R3806" t="s">
        <v>24</v>
      </c>
      <c r="S3806" s="17">
        <v>45747</v>
      </c>
      <c r="U3806" s="29">
        <v>0</v>
      </c>
      <c r="V3806" s="29">
        <v>0</v>
      </c>
      <c r="W3806" s="29">
        <v>0</v>
      </c>
      <c r="X3806">
        <v>1</v>
      </c>
      <c r="Y3806" s="33">
        <v>0</v>
      </c>
      <c r="Z3806" s="29">
        <v>0</v>
      </c>
      <c r="AA3806" s="29">
        <v>0</v>
      </c>
      <c r="AB3806" s="29">
        <v>0</v>
      </c>
      <c r="AC3806" s="33">
        <v>0</v>
      </c>
      <c r="AD3806" s="33">
        <v>-103.48</v>
      </c>
      <c r="AE3806" s="29">
        <v>0</v>
      </c>
      <c r="AG3806" s="29">
        <v>0</v>
      </c>
      <c r="AH3806" s="29">
        <v>0</v>
      </c>
      <c r="AI3806" s="29">
        <v>0</v>
      </c>
      <c r="AJ3806" s="29">
        <v>0</v>
      </c>
      <c r="AK3806" s="29">
        <v>0</v>
      </c>
      <c r="AL3806" s="53">
        <v>1</v>
      </c>
      <c r="AM3806" s="29" t="s">
        <v>20651</v>
      </c>
      <c r="AN3806" s="29" t="s">
        <v>20651</v>
      </c>
      <c r="AO3806" s="29">
        <v>0</v>
      </c>
      <c r="AP3806" s="30">
        <v>0</v>
      </c>
      <c r="AQ3806" s="30">
        <v>0</v>
      </c>
    </row>
    <row r="3807" spans="1:43" x14ac:dyDescent="0.25">
      <c r="A3807" t="s">
        <v>20647</v>
      </c>
      <c r="B3807" t="s">
        <v>20652</v>
      </c>
      <c r="C3807" s="34">
        <v>10000064726483</v>
      </c>
      <c r="D3807">
        <v>9192697</v>
      </c>
      <c r="E3807" t="s">
        <v>20648</v>
      </c>
      <c r="F3807" t="s">
        <v>20651</v>
      </c>
      <c r="G3807" t="s">
        <v>89</v>
      </c>
      <c r="H3807" t="s">
        <v>90</v>
      </c>
      <c r="I3807" t="s">
        <v>14</v>
      </c>
      <c r="J3807" t="s">
        <v>20650</v>
      </c>
      <c r="K3807">
        <v>0</v>
      </c>
      <c r="L3807" t="s">
        <v>20652</v>
      </c>
      <c r="M3807" t="s">
        <v>20652</v>
      </c>
      <c r="N3807">
        <v>0</v>
      </c>
      <c r="O3807">
        <v>1</v>
      </c>
      <c r="P3807" s="17">
        <v>46022</v>
      </c>
      <c r="Q3807" s="19">
        <v>0</v>
      </c>
      <c r="R3807" t="s">
        <v>24</v>
      </c>
      <c r="S3807" s="17">
        <v>45747</v>
      </c>
      <c r="U3807" s="29">
        <v>0</v>
      </c>
      <c r="V3807" s="29">
        <v>0</v>
      </c>
      <c r="W3807" s="29">
        <v>0</v>
      </c>
      <c r="X3807">
        <v>1</v>
      </c>
      <c r="Y3807" s="33">
        <v>0</v>
      </c>
      <c r="Z3807" s="29">
        <v>0</v>
      </c>
      <c r="AA3807" s="29">
        <v>0</v>
      </c>
      <c r="AB3807" s="29">
        <v>0</v>
      </c>
      <c r="AC3807" s="33">
        <v>0</v>
      </c>
      <c r="AD3807" s="33">
        <v>-130.25157300000001</v>
      </c>
      <c r="AE3807" s="29">
        <v>0</v>
      </c>
      <c r="AG3807" s="29">
        <v>0</v>
      </c>
      <c r="AH3807" s="29">
        <v>0</v>
      </c>
      <c r="AI3807" s="29">
        <v>0</v>
      </c>
      <c r="AJ3807" s="29">
        <v>0</v>
      </c>
      <c r="AK3807" s="29">
        <v>0</v>
      </c>
      <c r="AL3807" s="53">
        <v>1</v>
      </c>
      <c r="AM3807" s="29" t="s">
        <v>20651</v>
      </c>
      <c r="AN3807" s="29" t="s">
        <v>20651</v>
      </c>
      <c r="AO3807" s="29">
        <v>0</v>
      </c>
      <c r="AP3807" s="30">
        <v>0</v>
      </c>
      <c r="AQ3807" s="30">
        <v>0</v>
      </c>
    </row>
    <row r="3808" spans="1:43" x14ac:dyDescent="0.25">
      <c r="A3808" t="s">
        <v>20647</v>
      </c>
      <c r="B3808" t="s">
        <v>20652</v>
      </c>
      <c r="C3808" s="34">
        <v>10000064726483</v>
      </c>
      <c r="D3808">
        <v>9192697</v>
      </c>
      <c r="E3808" t="s">
        <v>20648</v>
      </c>
      <c r="F3808" t="s">
        <v>20651</v>
      </c>
      <c r="G3808" t="s">
        <v>89</v>
      </c>
      <c r="H3808" t="s">
        <v>90</v>
      </c>
      <c r="I3808" t="s">
        <v>14</v>
      </c>
      <c r="J3808" t="s">
        <v>20650</v>
      </c>
      <c r="K3808">
        <v>0</v>
      </c>
      <c r="L3808" t="s">
        <v>20652</v>
      </c>
      <c r="M3808" t="s">
        <v>20652</v>
      </c>
      <c r="N3808">
        <v>0</v>
      </c>
      <c r="O3808">
        <v>1</v>
      </c>
      <c r="P3808" s="17">
        <v>46022</v>
      </c>
      <c r="Q3808" s="19">
        <v>0</v>
      </c>
      <c r="R3808" t="s">
        <v>24</v>
      </c>
      <c r="S3808" s="17">
        <v>45747</v>
      </c>
      <c r="U3808" s="29">
        <v>0</v>
      </c>
      <c r="V3808" s="29">
        <v>0</v>
      </c>
      <c r="W3808" s="29">
        <v>0</v>
      </c>
      <c r="X3808">
        <v>1</v>
      </c>
      <c r="Y3808" s="33">
        <v>0</v>
      </c>
      <c r="Z3808" s="29">
        <v>0</v>
      </c>
      <c r="AA3808" s="29">
        <v>0</v>
      </c>
      <c r="AB3808" s="29">
        <v>0</v>
      </c>
      <c r="AC3808" s="33">
        <v>0</v>
      </c>
      <c r="AD3808" s="33">
        <v>-130.25157300000001</v>
      </c>
      <c r="AE3808" s="29">
        <v>0</v>
      </c>
      <c r="AG3808" s="29">
        <v>0</v>
      </c>
      <c r="AH3808" s="29">
        <v>0</v>
      </c>
      <c r="AI3808" s="29">
        <v>0</v>
      </c>
      <c r="AJ3808" s="29">
        <v>0</v>
      </c>
      <c r="AK3808" s="29">
        <v>0</v>
      </c>
      <c r="AL3808" s="53">
        <v>1</v>
      </c>
      <c r="AM3808" s="29" t="s">
        <v>20651</v>
      </c>
      <c r="AN3808" s="29" t="s">
        <v>20651</v>
      </c>
      <c r="AO3808" s="29">
        <v>0</v>
      </c>
      <c r="AP3808" s="30">
        <v>0</v>
      </c>
      <c r="AQ3808" s="30">
        <v>0</v>
      </c>
    </row>
  </sheetData>
  <autoFilter ref="A1:AR3018" xr:uid="{7E8A3C90-B6E4-4F4C-92E9-48CE9051F182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ED9E3-DCF8-4A9D-ADE0-1523B2808FBA}">
  <dimension ref="A1:AR140"/>
  <sheetViews>
    <sheetView zoomScale="85" zoomScaleNormal="85" workbookViewId="0">
      <pane ySplit="1" topLeftCell="A2" activePane="bottomLeft" state="frozen"/>
      <selection pane="bottomLeft" activeCell="B2" sqref="B2"/>
    </sheetView>
  </sheetViews>
  <sheetFormatPr defaultRowHeight="15" x14ac:dyDescent="0.25"/>
  <cols>
    <col min="1" max="1" width="15.5703125" bestFit="1" customWidth="1"/>
    <col min="2" max="2" width="13.5703125" bestFit="1" customWidth="1"/>
    <col min="3" max="3" width="16.140625" style="34" bestFit="1" customWidth="1"/>
    <col min="4" max="4" width="17" bestFit="1" customWidth="1"/>
    <col min="5" max="5" width="23.7109375" bestFit="1" customWidth="1"/>
    <col min="6" max="6" width="17.85546875" bestFit="1" customWidth="1"/>
    <col min="7" max="7" width="10.85546875" bestFit="1" customWidth="1"/>
    <col min="8" max="8" width="23.5703125" bestFit="1" customWidth="1"/>
    <col min="9" max="9" width="10.5703125" bestFit="1" customWidth="1"/>
    <col min="10" max="10" width="33.85546875" bestFit="1" customWidth="1"/>
    <col min="11" max="11" width="20" bestFit="1" customWidth="1"/>
    <col min="12" max="12" width="10.42578125" bestFit="1" customWidth="1"/>
    <col min="13" max="13" width="11" bestFit="1" customWidth="1"/>
    <col min="14" max="14" width="21.140625" bestFit="1" customWidth="1"/>
    <col min="15" max="15" width="11.5703125" bestFit="1" customWidth="1"/>
    <col min="16" max="16" width="18.5703125" style="17" bestFit="1" customWidth="1"/>
    <col min="17" max="17" width="18.5703125" style="19" bestFit="1" customWidth="1"/>
    <col min="18" max="18" width="10.7109375" bestFit="1" customWidth="1"/>
    <col min="19" max="19" width="18.5703125" style="17" bestFit="1" customWidth="1"/>
    <col min="20" max="20" width="25.140625" style="17" bestFit="1" customWidth="1"/>
    <col min="21" max="21" width="10.5703125" style="29" bestFit="1" customWidth="1"/>
    <col min="22" max="22" width="10.42578125" style="29" bestFit="1" customWidth="1"/>
    <col min="23" max="23" width="15.28515625" style="29" bestFit="1" customWidth="1"/>
    <col min="24" max="24" width="11.5703125" bestFit="1" customWidth="1"/>
    <col min="25" max="25" width="23.85546875" style="33" bestFit="1" customWidth="1"/>
    <col min="26" max="26" width="22.7109375" bestFit="1" customWidth="1"/>
    <col min="27" max="27" width="12.7109375" bestFit="1" customWidth="1"/>
    <col min="28" max="28" width="26.7109375" bestFit="1" customWidth="1"/>
    <col min="29" max="29" width="12.7109375" style="33" bestFit="1" customWidth="1"/>
    <col min="30" max="30" width="11.7109375" style="33" bestFit="1" customWidth="1"/>
    <col min="31" max="31" width="9.28515625" bestFit="1" customWidth="1"/>
    <col min="32" max="32" width="21.42578125" style="14" bestFit="1" customWidth="1"/>
    <col min="33" max="33" width="35.7109375" style="29" bestFit="1" customWidth="1"/>
    <col min="34" max="34" width="40.140625" style="29" bestFit="1" customWidth="1"/>
    <col min="35" max="35" width="43" style="29" bestFit="1" customWidth="1"/>
    <col min="36" max="36" width="39.42578125" style="29" bestFit="1" customWidth="1"/>
    <col min="37" max="37" width="33.85546875" style="29" bestFit="1" customWidth="1"/>
    <col min="38" max="38" width="19.28515625" style="14" bestFit="1" customWidth="1"/>
    <col min="39" max="39" width="13.85546875" bestFit="1" customWidth="1"/>
    <col min="40" max="40" width="17.42578125" bestFit="1" customWidth="1"/>
    <col min="41" max="41" width="11.42578125" style="29" bestFit="1" customWidth="1"/>
    <col min="42" max="42" width="20" style="30" bestFit="1" customWidth="1"/>
    <col min="43" max="43" width="27.5703125" style="30" bestFit="1" customWidth="1"/>
    <col min="44" max="44" width="7.42578125" bestFit="1" customWidth="1"/>
  </cols>
  <sheetData>
    <row r="1" spans="1:44" x14ac:dyDescent="0.25">
      <c r="A1" t="s">
        <v>19</v>
      </c>
      <c r="B1" t="s">
        <v>57</v>
      </c>
      <c r="C1" s="34" t="s">
        <v>21</v>
      </c>
      <c r="D1" t="s">
        <v>58</v>
      </c>
      <c r="E1" t="s">
        <v>20643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s="17" t="s">
        <v>69</v>
      </c>
      <c r="Q1" s="19" t="s">
        <v>70</v>
      </c>
      <c r="R1" t="s">
        <v>22</v>
      </c>
      <c r="S1" s="54" t="s">
        <v>20</v>
      </c>
      <c r="T1" s="17" t="s">
        <v>71</v>
      </c>
      <c r="U1" s="29" t="s">
        <v>72</v>
      </c>
      <c r="V1" s="29" t="s">
        <v>73</v>
      </c>
      <c r="W1" s="29" t="s">
        <v>74</v>
      </c>
      <c r="X1" t="s">
        <v>75</v>
      </c>
      <c r="Y1" s="33" t="s">
        <v>76</v>
      </c>
      <c r="Z1" t="s">
        <v>77</v>
      </c>
      <c r="AA1" t="s">
        <v>78</v>
      </c>
      <c r="AB1" t="s">
        <v>79</v>
      </c>
      <c r="AC1" s="33" t="s">
        <v>18</v>
      </c>
      <c r="AD1" s="33" t="s">
        <v>8</v>
      </c>
      <c r="AE1" t="s">
        <v>11</v>
      </c>
      <c r="AF1" s="14" t="s">
        <v>80</v>
      </c>
      <c r="AG1" s="29" t="s">
        <v>81</v>
      </c>
      <c r="AH1" s="29" t="s">
        <v>82</v>
      </c>
      <c r="AI1" s="29" t="s">
        <v>83</v>
      </c>
      <c r="AJ1" s="29" t="s">
        <v>84</v>
      </c>
      <c r="AK1" s="29" t="s">
        <v>85</v>
      </c>
      <c r="AL1" s="14" t="s">
        <v>86</v>
      </c>
      <c r="AM1" t="s">
        <v>87</v>
      </c>
      <c r="AN1" t="s">
        <v>88</v>
      </c>
      <c r="AO1" s="29" t="s">
        <v>165</v>
      </c>
      <c r="AP1" s="30" t="s">
        <v>166</v>
      </c>
      <c r="AQ1" s="30" t="s">
        <v>167</v>
      </c>
      <c r="AR1" t="s">
        <v>20644</v>
      </c>
    </row>
    <row r="2" spans="1:44" x14ac:dyDescent="0.25">
      <c r="A2" t="s">
        <v>20647</v>
      </c>
      <c r="B2" t="s">
        <v>20652</v>
      </c>
      <c r="C2" s="34">
        <v>10000060826950</v>
      </c>
      <c r="D2">
        <v>140749</v>
      </c>
      <c r="E2" t="s">
        <v>20649</v>
      </c>
      <c r="F2" t="s">
        <v>20651</v>
      </c>
      <c r="G2" t="s">
        <v>89</v>
      </c>
      <c r="H2" t="s">
        <v>90</v>
      </c>
      <c r="I2" t="s">
        <v>10</v>
      </c>
      <c r="J2" t="s">
        <v>20650</v>
      </c>
      <c r="K2">
        <v>0</v>
      </c>
      <c r="L2" t="s">
        <v>20651</v>
      </c>
      <c r="M2" t="s">
        <v>20651</v>
      </c>
      <c r="N2">
        <v>0</v>
      </c>
      <c r="O2">
        <v>19</v>
      </c>
      <c r="P2" s="17">
        <v>46022</v>
      </c>
      <c r="Q2" s="19">
        <v>0</v>
      </c>
      <c r="R2" t="s">
        <v>23</v>
      </c>
      <c r="S2" s="54">
        <v>45640</v>
      </c>
      <c r="T2" s="17">
        <v>45720</v>
      </c>
      <c r="U2" s="29">
        <v>0</v>
      </c>
      <c r="V2" s="29">
        <v>0</v>
      </c>
      <c r="W2" s="29">
        <v>0</v>
      </c>
      <c r="X2">
        <v>1</v>
      </c>
      <c r="Y2" s="33">
        <v>0</v>
      </c>
      <c r="Z2" s="29">
        <v>0</v>
      </c>
      <c r="AA2" s="29">
        <v>0</v>
      </c>
      <c r="AB2" s="29">
        <v>0</v>
      </c>
      <c r="AC2" s="33">
        <v>0</v>
      </c>
      <c r="AD2" s="33">
        <v>104.02151000000001</v>
      </c>
      <c r="AE2" s="29">
        <v>0</v>
      </c>
      <c r="AG2" s="29">
        <v>0</v>
      </c>
      <c r="AH2" s="29">
        <v>0</v>
      </c>
      <c r="AI2" s="29">
        <v>0</v>
      </c>
      <c r="AJ2" s="29">
        <v>0</v>
      </c>
      <c r="AK2" s="29">
        <v>0</v>
      </c>
      <c r="AL2" s="53">
        <v>1</v>
      </c>
      <c r="AM2" t="s">
        <v>20651</v>
      </c>
      <c r="AN2" t="s">
        <v>20651</v>
      </c>
      <c r="AO2" s="29">
        <v>0</v>
      </c>
      <c r="AP2" s="30">
        <v>0</v>
      </c>
      <c r="AQ2" s="30">
        <v>0</v>
      </c>
      <c r="AR2" s="30"/>
    </row>
    <row r="3" spans="1:44" x14ac:dyDescent="0.25">
      <c r="A3" t="s">
        <v>20647</v>
      </c>
      <c r="B3" t="s">
        <v>20652</v>
      </c>
      <c r="C3" s="34">
        <v>10000060826950</v>
      </c>
      <c r="D3">
        <v>140749</v>
      </c>
      <c r="E3" t="s">
        <v>20649</v>
      </c>
      <c r="F3" t="s">
        <v>20651</v>
      </c>
      <c r="G3" t="s">
        <v>89</v>
      </c>
      <c r="H3" t="s">
        <v>90</v>
      </c>
      <c r="I3" t="s">
        <v>10</v>
      </c>
      <c r="J3" t="s">
        <v>20650</v>
      </c>
      <c r="K3">
        <v>0</v>
      </c>
      <c r="L3" t="s">
        <v>20651</v>
      </c>
      <c r="M3" t="s">
        <v>20651</v>
      </c>
      <c r="N3">
        <v>0</v>
      </c>
      <c r="O3">
        <v>19</v>
      </c>
      <c r="P3" s="17">
        <v>46022</v>
      </c>
      <c r="Q3" s="19">
        <v>0</v>
      </c>
      <c r="R3" t="s">
        <v>23</v>
      </c>
      <c r="S3" s="54">
        <v>45640</v>
      </c>
      <c r="T3" s="17">
        <v>45720</v>
      </c>
      <c r="U3" s="29">
        <v>0</v>
      </c>
      <c r="V3" s="29">
        <v>0</v>
      </c>
      <c r="W3" s="29">
        <v>0</v>
      </c>
      <c r="X3">
        <v>2</v>
      </c>
      <c r="Y3" s="33">
        <v>0</v>
      </c>
      <c r="Z3" s="29">
        <v>0</v>
      </c>
      <c r="AA3" s="29">
        <v>0</v>
      </c>
      <c r="AB3" s="29">
        <v>0</v>
      </c>
      <c r="AC3" s="33">
        <v>0</v>
      </c>
      <c r="AD3" s="33">
        <v>120.65151</v>
      </c>
      <c r="AE3" s="29">
        <v>0</v>
      </c>
      <c r="AG3" s="29">
        <v>0</v>
      </c>
      <c r="AH3" s="29">
        <v>0</v>
      </c>
      <c r="AI3" s="29">
        <v>0</v>
      </c>
      <c r="AJ3" s="29">
        <v>0</v>
      </c>
      <c r="AK3" s="29">
        <v>0</v>
      </c>
      <c r="AL3" s="53">
        <v>2</v>
      </c>
      <c r="AM3" t="s">
        <v>20651</v>
      </c>
      <c r="AN3" t="s">
        <v>20651</v>
      </c>
      <c r="AO3" s="29">
        <v>0</v>
      </c>
      <c r="AP3" s="30">
        <v>0</v>
      </c>
      <c r="AQ3" s="30">
        <v>0</v>
      </c>
    </row>
    <row r="4" spans="1:44" x14ac:dyDescent="0.25">
      <c r="A4" t="s">
        <v>20647</v>
      </c>
      <c r="B4" t="s">
        <v>20652</v>
      </c>
      <c r="C4" s="34">
        <v>10000061416891</v>
      </c>
      <c r="D4">
        <v>142700</v>
      </c>
      <c r="E4" t="s">
        <v>20649</v>
      </c>
      <c r="F4" t="s">
        <v>20651</v>
      </c>
      <c r="G4" t="s">
        <v>89</v>
      </c>
      <c r="H4" t="s">
        <v>90</v>
      </c>
      <c r="I4" t="s">
        <v>10</v>
      </c>
      <c r="J4" t="s">
        <v>20650</v>
      </c>
      <c r="K4">
        <v>0</v>
      </c>
      <c r="L4" t="s">
        <v>20651</v>
      </c>
      <c r="M4" t="s">
        <v>20651</v>
      </c>
      <c r="N4">
        <v>0</v>
      </c>
      <c r="O4">
        <v>29</v>
      </c>
      <c r="P4" s="17">
        <v>46022</v>
      </c>
      <c r="Q4" s="19">
        <v>0</v>
      </c>
      <c r="R4" t="s">
        <v>23</v>
      </c>
      <c r="S4" s="54">
        <v>45653</v>
      </c>
      <c r="T4" s="17">
        <v>45721</v>
      </c>
      <c r="U4" s="29">
        <v>0</v>
      </c>
      <c r="V4" s="29">
        <v>0</v>
      </c>
      <c r="W4" s="29">
        <v>0</v>
      </c>
      <c r="X4">
        <v>1</v>
      </c>
      <c r="Y4" s="33">
        <v>0</v>
      </c>
      <c r="Z4" s="29">
        <v>0</v>
      </c>
      <c r="AA4" s="29">
        <v>0</v>
      </c>
      <c r="AB4" s="29">
        <v>0</v>
      </c>
      <c r="AC4" s="33">
        <v>0</v>
      </c>
      <c r="AD4" s="33">
        <v>148.07682</v>
      </c>
      <c r="AE4" s="29">
        <v>0</v>
      </c>
      <c r="AG4" s="29">
        <v>0</v>
      </c>
      <c r="AH4" s="29">
        <v>0</v>
      </c>
      <c r="AI4" s="29">
        <v>0</v>
      </c>
      <c r="AJ4" s="29">
        <v>0</v>
      </c>
      <c r="AK4" s="29">
        <v>0</v>
      </c>
      <c r="AL4" s="53">
        <v>1</v>
      </c>
      <c r="AM4" t="s">
        <v>20651</v>
      </c>
      <c r="AN4" t="s">
        <v>20651</v>
      </c>
      <c r="AO4" s="29">
        <v>0</v>
      </c>
      <c r="AP4" s="30">
        <v>0</v>
      </c>
      <c r="AQ4" s="30">
        <v>0</v>
      </c>
    </row>
    <row r="5" spans="1:44" x14ac:dyDescent="0.25">
      <c r="A5" t="s">
        <v>20647</v>
      </c>
      <c r="B5" t="s">
        <v>20652</v>
      </c>
      <c r="C5" s="34">
        <v>10000061911252</v>
      </c>
      <c r="D5">
        <v>8526547</v>
      </c>
      <c r="E5" t="s">
        <v>20649</v>
      </c>
      <c r="F5" t="s">
        <v>20651</v>
      </c>
      <c r="G5" t="s">
        <v>89</v>
      </c>
      <c r="H5" t="s">
        <v>90</v>
      </c>
      <c r="I5" t="s">
        <v>10</v>
      </c>
      <c r="J5" t="s">
        <v>20650</v>
      </c>
      <c r="K5">
        <v>0</v>
      </c>
      <c r="L5" t="s">
        <v>20651</v>
      </c>
      <c r="M5" t="s">
        <v>20651</v>
      </c>
      <c r="N5">
        <v>0</v>
      </c>
      <c r="O5">
        <v>13</v>
      </c>
      <c r="P5" s="17">
        <v>46022</v>
      </c>
      <c r="Q5" s="19">
        <v>0</v>
      </c>
      <c r="R5" t="s">
        <v>23</v>
      </c>
      <c r="S5" s="54">
        <v>45663</v>
      </c>
      <c r="T5" s="17">
        <v>45718</v>
      </c>
      <c r="U5" s="29">
        <v>0</v>
      </c>
      <c r="V5" s="29">
        <v>0</v>
      </c>
      <c r="W5" s="29">
        <v>0</v>
      </c>
      <c r="X5">
        <v>1</v>
      </c>
      <c r="Y5" s="33">
        <v>0</v>
      </c>
      <c r="Z5" s="29">
        <v>0</v>
      </c>
      <c r="AA5" s="29">
        <v>0</v>
      </c>
      <c r="AB5" s="29">
        <v>0</v>
      </c>
      <c r="AC5" s="33">
        <v>0</v>
      </c>
      <c r="AD5" s="33">
        <v>70.163709999999995</v>
      </c>
      <c r="AE5" s="29">
        <v>0</v>
      </c>
      <c r="AG5" s="29">
        <v>0</v>
      </c>
      <c r="AH5" s="29">
        <v>0</v>
      </c>
      <c r="AI5" s="29">
        <v>0</v>
      </c>
      <c r="AJ5" s="29">
        <v>0</v>
      </c>
      <c r="AK5" s="29">
        <v>0</v>
      </c>
      <c r="AL5" s="53">
        <v>1</v>
      </c>
      <c r="AM5" t="s">
        <v>20651</v>
      </c>
      <c r="AN5" t="s">
        <v>20651</v>
      </c>
      <c r="AO5" s="29">
        <v>0</v>
      </c>
      <c r="AP5" s="30">
        <v>0</v>
      </c>
      <c r="AQ5" s="30">
        <v>0</v>
      </c>
    </row>
    <row r="6" spans="1:44" x14ac:dyDescent="0.25">
      <c r="A6" t="s">
        <v>20647</v>
      </c>
      <c r="B6" t="s">
        <v>20652</v>
      </c>
      <c r="C6" s="34">
        <v>10000061911252</v>
      </c>
      <c r="D6">
        <v>8526547</v>
      </c>
      <c r="E6" t="s">
        <v>20649</v>
      </c>
      <c r="F6" t="s">
        <v>20651</v>
      </c>
      <c r="G6" t="s">
        <v>89</v>
      </c>
      <c r="H6" t="s">
        <v>90</v>
      </c>
      <c r="I6" t="s">
        <v>10</v>
      </c>
      <c r="J6" t="s">
        <v>20650</v>
      </c>
      <c r="K6">
        <v>0</v>
      </c>
      <c r="L6" t="s">
        <v>20651</v>
      </c>
      <c r="M6" t="s">
        <v>20651</v>
      </c>
      <c r="N6">
        <v>0</v>
      </c>
      <c r="O6">
        <v>13</v>
      </c>
      <c r="P6" s="17">
        <v>46022</v>
      </c>
      <c r="Q6" s="19">
        <v>0</v>
      </c>
      <c r="R6" t="s">
        <v>23</v>
      </c>
      <c r="S6" s="54">
        <v>45663</v>
      </c>
      <c r="T6" s="17">
        <v>45718</v>
      </c>
      <c r="U6" s="29">
        <v>0</v>
      </c>
      <c r="V6" s="29">
        <v>0</v>
      </c>
      <c r="W6" s="29">
        <v>0</v>
      </c>
      <c r="X6">
        <v>2</v>
      </c>
      <c r="Y6" s="33">
        <v>0</v>
      </c>
      <c r="Z6" s="29">
        <v>0</v>
      </c>
      <c r="AA6" s="29">
        <v>0</v>
      </c>
      <c r="AB6" s="29">
        <v>0</v>
      </c>
      <c r="AC6" s="33">
        <v>0</v>
      </c>
      <c r="AD6" s="33">
        <v>81.133709999999994</v>
      </c>
      <c r="AE6" s="29">
        <v>0</v>
      </c>
      <c r="AG6" s="29">
        <v>0</v>
      </c>
      <c r="AH6" s="29">
        <v>0</v>
      </c>
      <c r="AI6" s="29">
        <v>0</v>
      </c>
      <c r="AJ6" s="29">
        <v>0</v>
      </c>
      <c r="AK6" s="29">
        <v>0</v>
      </c>
      <c r="AL6" s="53">
        <v>2</v>
      </c>
      <c r="AM6" t="s">
        <v>20651</v>
      </c>
      <c r="AN6" t="s">
        <v>20651</v>
      </c>
      <c r="AO6" s="29">
        <v>0</v>
      </c>
      <c r="AP6" s="30">
        <v>0</v>
      </c>
      <c r="AQ6" s="30">
        <v>0</v>
      </c>
    </row>
    <row r="7" spans="1:44" x14ac:dyDescent="0.25">
      <c r="A7" t="s">
        <v>20647</v>
      </c>
      <c r="B7" t="s">
        <v>20652</v>
      </c>
      <c r="C7" s="34">
        <v>10000061911344</v>
      </c>
      <c r="D7">
        <v>3460221</v>
      </c>
      <c r="E7" t="s">
        <v>20649</v>
      </c>
      <c r="F7" t="s">
        <v>20651</v>
      </c>
      <c r="G7" t="s">
        <v>89</v>
      </c>
      <c r="H7" t="s">
        <v>90</v>
      </c>
      <c r="I7" t="s">
        <v>10</v>
      </c>
      <c r="J7" t="s">
        <v>20650</v>
      </c>
      <c r="K7">
        <v>0</v>
      </c>
      <c r="L7" t="s">
        <v>20651</v>
      </c>
      <c r="M7" t="s">
        <v>20651</v>
      </c>
      <c r="N7">
        <v>0</v>
      </c>
      <c r="O7">
        <v>13</v>
      </c>
      <c r="P7" s="17">
        <v>46022</v>
      </c>
      <c r="Q7" s="19">
        <v>0</v>
      </c>
      <c r="R7" t="s">
        <v>23</v>
      </c>
      <c r="S7" s="54">
        <v>45663</v>
      </c>
      <c r="T7" s="17">
        <v>45718</v>
      </c>
      <c r="U7" s="29">
        <v>0</v>
      </c>
      <c r="V7" s="29">
        <v>0</v>
      </c>
      <c r="W7" s="29">
        <v>0</v>
      </c>
      <c r="X7">
        <v>1</v>
      </c>
      <c r="Y7" s="33">
        <v>0</v>
      </c>
      <c r="Z7" s="29">
        <v>0</v>
      </c>
      <c r="AA7" s="29">
        <v>0</v>
      </c>
      <c r="AB7" s="29">
        <v>0</v>
      </c>
      <c r="AC7" s="33">
        <v>0</v>
      </c>
      <c r="AD7" s="33">
        <v>72.930570000000003</v>
      </c>
      <c r="AE7" s="29">
        <v>0</v>
      </c>
      <c r="AG7" s="29">
        <v>0</v>
      </c>
      <c r="AH7" s="29">
        <v>0</v>
      </c>
      <c r="AI7" s="29">
        <v>0</v>
      </c>
      <c r="AJ7" s="29">
        <v>0</v>
      </c>
      <c r="AK7" s="29">
        <v>0</v>
      </c>
      <c r="AL7" s="53">
        <v>1</v>
      </c>
      <c r="AM7" t="s">
        <v>20651</v>
      </c>
      <c r="AN7" t="s">
        <v>20651</v>
      </c>
      <c r="AO7" s="29">
        <v>0</v>
      </c>
      <c r="AP7" s="30">
        <v>0</v>
      </c>
      <c r="AQ7" s="30">
        <v>0</v>
      </c>
    </row>
    <row r="8" spans="1:44" x14ac:dyDescent="0.25">
      <c r="A8" t="s">
        <v>20647</v>
      </c>
      <c r="B8" t="s">
        <v>20652</v>
      </c>
      <c r="C8" s="34">
        <v>10000061911344</v>
      </c>
      <c r="D8">
        <v>3460221</v>
      </c>
      <c r="E8" t="s">
        <v>20649</v>
      </c>
      <c r="F8" t="s">
        <v>20651</v>
      </c>
      <c r="G8" t="s">
        <v>89</v>
      </c>
      <c r="H8" t="s">
        <v>90</v>
      </c>
      <c r="I8" t="s">
        <v>10</v>
      </c>
      <c r="J8" t="s">
        <v>20650</v>
      </c>
      <c r="K8">
        <v>0</v>
      </c>
      <c r="L8" t="s">
        <v>20651</v>
      </c>
      <c r="M8" t="s">
        <v>20651</v>
      </c>
      <c r="N8">
        <v>0</v>
      </c>
      <c r="O8">
        <v>13</v>
      </c>
      <c r="P8" s="17">
        <v>46022</v>
      </c>
      <c r="Q8" s="19">
        <v>0</v>
      </c>
      <c r="R8" t="s">
        <v>23</v>
      </c>
      <c r="S8" s="54">
        <v>45663</v>
      </c>
      <c r="T8" s="17">
        <v>45718</v>
      </c>
      <c r="U8" s="29">
        <v>0</v>
      </c>
      <c r="V8" s="29">
        <v>0</v>
      </c>
      <c r="W8" s="29">
        <v>0</v>
      </c>
      <c r="X8">
        <v>2</v>
      </c>
      <c r="Y8" s="33">
        <v>0</v>
      </c>
      <c r="Z8" s="29">
        <v>0</v>
      </c>
      <c r="AA8" s="29">
        <v>0</v>
      </c>
      <c r="AB8" s="29">
        <v>0</v>
      </c>
      <c r="AC8" s="33">
        <v>0</v>
      </c>
      <c r="AD8" s="33">
        <v>84.080569999999994</v>
      </c>
      <c r="AE8" s="29">
        <v>0</v>
      </c>
      <c r="AG8" s="29">
        <v>0</v>
      </c>
      <c r="AH8" s="29">
        <v>0</v>
      </c>
      <c r="AI8" s="29">
        <v>0</v>
      </c>
      <c r="AJ8" s="29">
        <v>0</v>
      </c>
      <c r="AK8" s="29">
        <v>0</v>
      </c>
      <c r="AL8" s="53">
        <v>2</v>
      </c>
      <c r="AM8" t="s">
        <v>20651</v>
      </c>
      <c r="AN8" t="s">
        <v>20651</v>
      </c>
      <c r="AO8" s="29">
        <v>0</v>
      </c>
      <c r="AP8" s="30">
        <v>0</v>
      </c>
      <c r="AQ8" s="30">
        <v>0</v>
      </c>
    </row>
    <row r="9" spans="1:44" x14ac:dyDescent="0.25">
      <c r="A9" t="s">
        <v>20647</v>
      </c>
      <c r="B9" t="s">
        <v>20652</v>
      </c>
      <c r="C9" s="34">
        <v>10000062252371</v>
      </c>
      <c r="D9">
        <v>3474186</v>
      </c>
      <c r="E9" t="s">
        <v>20649</v>
      </c>
      <c r="F9" t="s">
        <v>20651</v>
      </c>
      <c r="G9" t="s">
        <v>89</v>
      </c>
      <c r="H9" t="s">
        <v>90</v>
      </c>
      <c r="I9" t="s">
        <v>10</v>
      </c>
      <c r="J9" t="s">
        <v>20650</v>
      </c>
      <c r="K9">
        <v>0</v>
      </c>
      <c r="L9" t="s">
        <v>20651</v>
      </c>
      <c r="M9" t="s">
        <v>20651</v>
      </c>
      <c r="N9">
        <v>0</v>
      </c>
      <c r="O9">
        <v>2</v>
      </c>
      <c r="P9" s="17">
        <v>46022</v>
      </c>
      <c r="Q9" s="19">
        <v>0</v>
      </c>
      <c r="R9" t="s">
        <v>23</v>
      </c>
      <c r="S9" s="54">
        <v>45670</v>
      </c>
      <c r="T9" s="17">
        <v>45727</v>
      </c>
      <c r="U9" s="29">
        <v>0</v>
      </c>
      <c r="V9" s="29">
        <v>0</v>
      </c>
      <c r="W9" s="29">
        <v>0</v>
      </c>
      <c r="X9">
        <v>1</v>
      </c>
      <c r="Y9" s="33">
        <v>0</v>
      </c>
      <c r="Z9" s="29">
        <v>0</v>
      </c>
      <c r="AA9" s="29">
        <v>0</v>
      </c>
      <c r="AB9" s="29">
        <v>0</v>
      </c>
      <c r="AC9" s="33">
        <v>0</v>
      </c>
      <c r="AD9" s="33">
        <v>15.858045000000001</v>
      </c>
      <c r="AE9" s="29">
        <v>0</v>
      </c>
      <c r="AG9" s="29">
        <v>0</v>
      </c>
      <c r="AH9" s="29">
        <v>0</v>
      </c>
      <c r="AI9" s="29">
        <v>0</v>
      </c>
      <c r="AJ9" s="29">
        <v>0</v>
      </c>
      <c r="AK9" s="29">
        <v>0</v>
      </c>
      <c r="AL9" s="53">
        <v>1</v>
      </c>
      <c r="AM9" t="s">
        <v>20651</v>
      </c>
      <c r="AN9" t="s">
        <v>20651</v>
      </c>
      <c r="AO9" s="29">
        <v>0</v>
      </c>
      <c r="AP9" s="30">
        <v>0</v>
      </c>
      <c r="AQ9" s="30">
        <v>0</v>
      </c>
    </row>
    <row r="10" spans="1:44" x14ac:dyDescent="0.25">
      <c r="A10" t="s">
        <v>20647</v>
      </c>
      <c r="B10" t="s">
        <v>20652</v>
      </c>
      <c r="C10" s="34">
        <v>10000062350588</v>
      </c>
      <c r="D10">
        <v>8621268</v>
      </c>
      <c r="E10" t="s">
        <v>20649</v>
      </c>
      <c r="F10" t="s">
        <v>20651</v>
      </c>
      <c r="G10" t="s">
        <v>89</v>
      </c>
      <c r="H10" t="s">
        <v>90</v>
      </c>
      <c r="I10" t="s">
        <v>10</v>
      </c>
      <c r="J10" t="s">
        <v>20650</v>
      </c>
      <c r="K10">
        <v>0</v>
      </c>
      <c r="L10" t="s">
        <v>20651</v>
      </c>
      <c r="M10" t="s">
        <v>20651</v>
      </c>
      <c r="N10">
        <v>0</v>
      </c>
      <c r="O10">
        <v>73</v>
      </c>
      <c r="P10" s="17">
        <v>46022</v>
      </c>
      <c r="Q10" s="19">
        <v>0</v>
      </c>
      <c r="R10" t="s">
        <v>23</v>
      </c>
      <c r="S10" s="54">
        <v>45672</v>
      </c>
      <c r="T10" s="17">
        <v>45723</v>
      </c>
      <c r="U10" s="29">
        <v>0</v>
      </c>
      <c r="V10" s="29">
        <v>0</v>
      </c>
      <c r="W10" s="29">
        <v>0</v>
      </c>
      <c r="X10">
        <v>1</v>
      </c>
      <c r="Y10" s="33">
        <v>0</v>
      </c>
      <c r="Z10" s="29">
        <v>0</v>
      </c>
      <c r="AA10" s="29">
        <v>0</v>
      </c>
      <c r="AB10" s="29">
        <v>0</v>
      </c>
      <c r="AC10" s="33">
        <v>0</v>
      </c>
      <c r="AD10" s="33">
        <v>391.71510000000001</v>
      </c>
      <c r="AE10" s="29">
        <v>0</v>
      </c>
      <c r="AG10" s="29">
        <v>0</v>
      </c>
      <c r="AH10" s="29">
        <v>0</v>
      </c>
      <c r="AI10" s="29">
        <v>0</v>
      </c>
      <c r="AJ10" s="29">
        <v>0</v>
      </c>
      <c r="AK10" s="29">
        <v>0</v>
      </c>
      <c r="AL10" s="53">
        <v>1</v>
      </c>
      <c r="AM10" t="s">
        <v>20651</v>
      </c>
      <c r="AN10" t="s">
        <v>20651</v>
      </c>
      <c r="AO10" s="29">
        <v>0</v>
      </c>
      <c r="AP10" s="30">
        <v>0</v>
      </c>
      <c r="AQ10" s="30">
        <v>0</v>
      </c>
    </row>
    <row r="11" spans="1:44" x14ac:dyDescent="0.25">
      <c r="A11" t="s">
        <v>20647</v>
      </c>
      <c r="B11" t="s">
        <v>20652</v>
      </c>
      <c r="C11" s="34">
        <v>10000062461343</v>
      </c>
      <c r="D11">
        <v>3482286</v>
      </c>
      <c r="E11" t="s">
        <v>20649</v>
      </c>
      <c r="F11" t="s">
        <v>20651</v>
      </c>
      <c r="G11" t="s">
        <v>89</v>
      </c>
      <c r="H11" t="s">
        <v>90</v>
      </c>
      <c r="I11" t="s">
        <v>14</v>
      </c>
      <c r="J11" t="s">
        <v>20650</v>
      </c>
      <c r="K11">
        <v>0</v>
      </c>
      <c r="L11" t="s">
        <v>20651</v>
      </c>
      <c r="M11" t="s">
        <v>20651</v>
      </c>
      <c r="N11">
        <v>0</v>
      </c>
      <c r="O11">
        <v>73</v>
      </c>
      <c r="P11" s="17">
        <v>46022</v>
      </c>
      <c r="Q11" s="19">
        <v>0</v>
      </c>
      <c r="R11" t="s">
        <v>23</v>
      </c>
      <c r="S11" s="54">
        <v>45675</v>
      </c>
      <c r="T11" s="17">
        <v>45722</v>
      </c>
      <c r="U11" s="29">
        <v>0</v>
      </c>
      <c r="V11" s="29">
        <v>0</v>
      </c>
      <c r="W11" s="29">
        <v>0</v>
      </c>
      <c r="X11">
        <v>1</v>
      </c>
      <c r="Y11" s="33">
        <v>0</v>
      </c>
      <c r="Z11" s="29">
        <v>0</v>
      </c>
      <c r="AA11" s="29">
        <v>0</v>
      </c>
      <c r="AB11" s="29">
        <v>0</v>
      </c>
      <c r="AC11" s="33">
        <v>0</v>
      </c>
      <c r="AD11" s="33">
        <v>93.229815000000002</v>
      </c>
      <c r="AE11" s="29">
        <v>0</v>
      </c>
      <c r="AG11" s="29">
        <v>0</v>
      </c>
      <c r="AH11" s="29">
        <v>0</v>
      </c>
      <c r="AI11" s="29">
        <v>0</v>
      </c>
      <c r="AJ11" s="29">
        <v>0</v>
      </c>
      <c r="AK11" s="29">
        <v>0</v>
      </c>
      <c r="AL11" s="53">
        <v>1</v>
      </c>
      <c r="AM11" t="s">
        <v>20651</v>
      </c>
      <c r="AN11" t="s">
        <v>20651</v>
      </c>
      <c r="AO11" s="29">
        <v>0</v>
      </c>
      <c r="AP11" s="30">
        <v>0</v>
      </c>
      <c r="AQ11" s="30">
        <v>0</v>
      </c>
    </row>
    <row r="12" spans="1:44" x14ac:dyDescent="0.25">
      <c r="A12" t="s">
        <v>20647</v>
      </c>
      <c r="B12" t="s">
        <v>20652</v>
      </c>
      <c r="C12" s="34">
        <v>10000062461343</v>
      </c>
      <c r="D12">
        <v>3482286</v>
      </c>
      <c r="E12" t="s">
        <v>20649</v>
      </c>
      <c r="F12" t="s">
        <v>20651</v>
      </c>
      <c r="G12" t="s">
        <v>89</v>
      </c>
      <c r="H12" t="s">
        <v>90</v>
      </c>
      <c r="I12" t="s">
        <v>14</v>
      </c>
      <c r="J12" t="s">
        <v>20650</v>
      </c>
      <c r="K12">
        <v>0</v>
      </c>
      <c r="L12" t="s">
        <v>20651</v>
      </c>
      <c r="M12" t="s">
        <v>20651</v>
      </c>
      <c r="N12">
        <v>0</v>
      </c>
      <c r="O12">
        <v>73</v>
      </c>
      <c r="P12" s="17">
        <v>46022</v>
      </c>
      <c r="Q12" s="19">
        <v>0</v>
      </c>
      <c r="R12" t="s">
        <v>23</v>
      </c>
      <c r="S12" s="54">
        <v>45675</v>
      </c>
      <c r="T12" s="17">
        <v>45722</v>
      </c>
      <c r="U12" s="29">
        <v>0</v>
      </c>
      <c r="V12" s="29">
        <v>0</v>
      </c>
      <c r="W12" s="29">
        <v>0</v>
      </c>
      <c r="X12">
        <v>2</v>
      </c>
      <c r="Y12" s="33">
        <v>0</v>
      </c>
      <c r="Z12" s="29">
        <v>0</v>
      </c>
      <c r="AA12" s="29">
        <v>0</v>
      </c>
      <c r="AB12" s="29">
        <v>0</v>
      </c>
      <c r="AC12" s="33">
        <v>0</v>
      </c>
      <c r="AD12" s="33">
        <v>101.839815</v>
      </c>
      <c r="AE12" s="29">
        <v>0</v>
      </c>
      <c r="AG12" s="29">
        <v>0</v>
      </c>
      <c r="AH12" s="29">
        <v>0</v>
      </c>
      <c r="AI12" s="29">
        <v>0</v>
      </c>
      <c r="AJ12" s="29">
        <v>0</v>
      </c>
      <c r="AK12" s="29">
        <v>0</v>
      </c>
      <c r="AL12" s="53">
        <v>2</v>
      </c>
      <c r="AM12" t="s">
        <v>20651</v>
      </c>
      <c r="AN12" t="s">
        <v>20651</v>
      </c>
      <c r="AO12" s="29">
        <v>0</v>
      </c>
      <c r="AP12" s="30">
        <v>0</v>
      </c>
      <c r="AQ12" s="30">
        <v>0</v>
      </c>
    </row>
    <row r="13" spans="1:44" x14ac:dyDescent="0.25">
      <c r="A13" t="s">
        <v>20647</v>
      </c>
      <c r="B13" t="s">
        <v>20652</v>
      </c>
      <c r="C13" s="34">
        <v>10000062505273</v>
      </c>
      <c r="D13">
        <v>8657960</v>
      </c>
      <c r="E13" t="s">
        <v>20649</v>
      </c>
      <c r="F13" t="s">
        <v>20651</v>
      </c>
      <c r="G13" t="s">
        <v>89</v>
      </c>
      <c r="H13" t="s">
        <v>90</v>
      </c>
      <c r="I13" t="s">
        <v>14</v>
      </c>
      <c r="J13" t="s">
        <v>20650</v>
      </c>
      <c r="K13">
        <v>0</v>
      </c>
      <c r="L13" t="s">
        <v>20651</v>
      </c>
      <c r="M13" t="s">
        <v>20651</v>
      </c>
      <c r="N13">
        <v>0</v>
      </c>
      <c r="O13">
        <v>17</v>
      </c>
      <c r="P13" s="17">
        <v>46022</v>
      </c>
      <c r="Q13" s="19">
        <v>0</v>
      </c>
      <c r="R13" t="s">
        <v>23</v>
      </c>
      <c r="S13" s="54">
        <v>45676</v>
      </c>
      <c r="T13" s="17">
        <v>45721</v>
      </c>
      <c r="U13" s="29">
        <v>0</v>
      </c>
      <c r="V13" s="29">
        <v>0</v>
      </c>
      <c r="W13" s="29">
        <v>0</v>
      </c>
      <c r="X13">
        <v>1</v>
      </c>
      <c r="Y13" s="33">
        <v>0</v>
      </c>
      <c r="Z13" s="29">
        <v>0</v>
      </c>
      <c r="AA13" s="29">
        <v>0</v>
      </c>
      <c r="AB13" s="29">
        <v>0</v>
      </c>
      <c r="AC13" s="33">
        <v>0</v>
      </c>
      <c r="AD13" s="33">
        <v>153.15203249999999</v>
      </c>
      <c r="AE13" s="29">
        <v>0</v>
      </c>
      <c r="AG13" s="29">
        <v>0</v>
      </c>
      <c r="AH13" s="29">
        <v>0</v>
      </c>
      <c r="AI13" s="29">
        <v>0</v>
      </c>
      <c r="AJ13" s="29">
        <v>0</v>
      </c>
      <c r="AK13" s="29">
        <v>0</v>
      </c>
      <c r="AL13" s="53">
        <v>1</v>
      </c>
      <c r="AM13" t="s">
        <v>20651</v>
      </c>
      <c r="AN13" t="s">
        <v>20651</v>
      </c>
      <c r="AO13" s="29">
        <v>0</v>
      </c>
      <c r="AP13" s="30">
        <v>0</v>
      </c>
      <c r="AQ13" s="30">
        <v>0</v>
      </c>
    </row>
    <row r="14" spans="1:44" x14ac:dyDescent="0.25">
      <c r="A14" t="s">
        <v>20647</v>
      </c>
      <c r="B14" t="s">
        <v>20652</v>
      </c>
      <c r="C14" s="34">
        <v>10000062505273</v>
      </c>
      <c r="D14">
        <v>8657960</v>
      </c>
      <c r="E14" t="s">
        <v>20649</v>
      </c>
      <c r="F14" t="s">
        <v>20651</v>
      </c>
      <c r="G14" t="s">
        <v>89</v>
      </c>
      <c r="H14" t="s">
        <v>90</v>
      </c>
      <c r="I14" t="s">
        <v>14</v>
      </c>
      <c r="J14" t="s">
        <v>20650</v>
      </c>
      <c r="K14">
        <v>0</v>
      </c>
      <c r="L14" t="s">
        <v>20651</v>
      </c>
      <c r="M14" t="s">
        <v>20651</v>
      </c>
      <c r="N14">
        <v>0</v>
      </c>
      <c r="O14">
        <v>17</v>
      </c>
      <c r="P14" s="17">
        <v>46022</v>
      </c>
      <c r="Q14" s="19">
        <v>0</v>
      </c>
      <c r="R14" t="s">
        <v>23</v>
      </c>
      <c r="S14" s="54">
        <v>45676</v>
      </c>
      <c r="T14" s="17">
        <v>45721</v>
      </c>
      <c r="U14" s="29">
        <v>0</v>
      </c>
      <c r="V14" s="29">
        <v>0</v>
      </c>
      <c r="W14" s="29">
        <v>0</v>
      </c>
      <c r="X14">
        <v>2</v>
      </c>
      <c r="Y14" s="33">
        <v>0</v>
      </c>
      <c r="Z14" s="29">
        <v>0</v>
      </c>
      <c r="AA14" s="29">
        <v>0</v>
      </c>
      <c r="AB14" s="29">
        <v>0</v>
      </c>
      <c r="AC14" s="33">
        <v>0</v>
      </c>
      <c r="AD14" s="33">
        <v>168.3020325</v>
      </c>
      <c r="AE14" s="29">
        <v>0</v>
      </c>
      <c r="AG14" s="29">
        <v>0</v>
      </c>
      <c r="AH14" s="29">
        <v>0</v>
      </c>
      <c r="AI14" s="29">
        <v>0</v>
      </c>
      <c r="AJ14" s="29">
        <v>0</v>
      </c>
      <c r="AK14" s="29">
        <v>0</v>
      </c>
      <c r="AL14" s="53">
        <v>2</v>
      </c>
      <c r="AM14" t="s">
        <v>20651</v>
      </c>
      <c r="AN14" t="s">
        <v>20651</v>
      </c>
      <c r="AO14" s="29">
        <v>0</v>
      </c>
      <c r="AP14" s="30">
        <v>0</v>
      </c>
      <c r="AQ14" s="30">
        <v>0</v>
      </c>
    </row>
    <row r="15" spans="1:44" x14ac:dyDescent="0.25">
      <c r="A15" t="s">
        <v>20647</v>
      </c>
      <c r="B15" t="s">
        <v>20652</v>
      </c>
      <c r="C15" s="34">
        <v>10000062602701</v>
      </c>
      <c r="D15">
        <v>3488109</v>
      </c>
      <c r="E15" t="s">
        <v>20649</v>
      </c>
      <c r="F15" t="s">
        <v>20651</v>
      </c>
      <c r="G15" t="s">
        <v>89</v>
      </c>
      <c r="H15" t="s">
        <v>90</v>
      </c>
      <c r="I15" t="s">
        <v>10</v>
      </c>
      <c r="J15" t="s">
        <v>20650</v>
      </c>
      <c r="K15">
        <v>0</v>
      </c>
      <c r="L15" t="s">
        <v>20651</v>
      </c>
      <c r="M15" t="s">
        <v>20651</v>
      </c>
      <c r="N15">
        <v>0</v>
      </c>
      <c r="O15">
        <v>79</v>
      </c>
      <c r="P15" s="17">
        <v>46022</v>
      </c>
      <c r="Q15" s="19">
        <v>0</v>
      </c>
      <c r="R15" t="s">
        <v>23</v>
      </c>
      <c r="S15" s="54">
        <v>45678</v>
      </c>
      <c r="T15" s="17">
        <v>45734</v>
      </c>
      <c r="U15" s="29">
        <v>0</v>
      </c>
      <c r="V15" s="29">
        <v>0</v>
      </c>
      <c r="W15" s="29">
        <v>0</v>
      </c>
      <c r="X15">
        <v>1</v>
      </c>
      <c r="Y15" s="33">
        <v>0</v>
      </c>
      <c r="Z15" s="29">
        <v>0</v>
      </c>
      <c r="AA15" s="29">
        <v>0</v>
      </c>
      <c r="AB15" s="29">
        <v>0</v>
      </c>
      <c r="AC15" s="33">
        <v>0</v>
      </c>
      <c r="AD15" s="33">
        <v>235.09771050000001</v>
      </c>
      <c r="AE15" s="29">
        <v>0</v>
      </c>
      <c r="AG15" s="29">
        <v>0</v>
      </c>
      <c r="AH15" s="29">
        <v>0</v>
      </c>
      <c r="AI15" s="29">
        <v>0</v>
      </c>
      <c r="AJ15" s="29">
        <v>0</v>
      </c>
      <c r="AK15" s="29">
        <v>0</v>
      </c>
      <c r="AL15" s="53">
        <v>1</v>
      </c>
      <c r="AM15" t="s">
        <v>20651</v>
      </c>
      <c r="AN15" t="s">
        <v>20651</v>
      </c>
      <c r="AO15" s="29">
        <v>0</v>
      </c>
      <c r="AP15" s="30">
        <v>0</v>
      </c>
      <c r="AQ15" s="30">
        <v>0</v>
      </c>
    </row>
    <row r="16" spans="1:44" x14ac:dyDescent="0.25">
      <c r="A16" t="s">
        <v>20647</v>
      </c>
      <c r="B16" t="s">
        <v>20652</v>
      </c>
      <c r="C16" s="34">
        <v>10000062602703</v>
      </c>
      <c r="D16">
        <v>3488110</v>
      </c>
      <c r="E16" t="s">
        <v>20649</v>
      </c>
      <c r="F16" t="s">
        <v>20651</v>
      </c>
      <c r="G16" t="s">
        <v>89</v>
      </c>
      <c r="H16" t="s">
        <v>90</v>
      </c>
      <c r="I16" t="s">
        <v>10</v>
      </c>
      <c r="J16" t="s">
        <v>20650</v>
      </c>
      <c r="K16">
        <v>0</v>
      </c>
      <c r="L16" t="s">
        <v>20651</v>
      </c>
      <c r="M16" t="s">
        <v>20651</v>
      </c>
      <c r="N16">
        <v>0</v>
      </c>
      <c r="O16">
        <v>80</v>
      </c>
      <c r="P16" s="17">
        <v>46022</v>
      </c>
      <c r="Q16" s="19">
        <v>0</v>
      </c>
      <c r="R16" t="s">
        <v>23</v>
      </c>
      <c r="S16" s="54">
        <v>45678</v>
      </c>
      <c r="T16" s="17">
        <v>45734</v>
      </c>
      <c r="U16" s="29">
        <v>0</v>
      </c>
      <c r="V16" s="29">
        <v>0</v>
      </c>
      <c r="W16" s="29">
        <v>0</v>
      </c>
      <c r="X16">
        <v>1</v>
      </c>
      <c r="Y16" s="33">
        <v>0</v>
      </c>
      <c r="Z16" s="29">
        <v>0</v>
      </c>
      <c r="AA16" s="29">
        <v>0</v>
      </c>
      <c r="AB16" s="29">
        <v>0</v>
      </c>
      <c r="AC16" s="33">
        <v>0</v>
      </c>
      <c r="AD16" s="33">
        <v>235.09771050000001</v>
      </c>
      <c r="AE16" s="29">
        <v>0</v>
      </c>
      <c r="AG16" s="29">
        <v>0</v>
      </c>
      <c r="AH16" s="29">
        <v>0</v>
      </c>
      <c r="AI16" s="29">
        <v>0</v>
      </c>
      <c r="AJ16" s="29">
        <v>0</v>
      </c>
      <c r="AK16" s="29">
        <v>0</v>
      </c>
      <c r="AL16" s="53">
        <v>1</v>
      </c>
      <c r="AM16" t="s">
        <v>20651</v>
      </c>
      <c r="AN16" t="s">
        <v>20651</v>
      </c>
      <c r="AO16" s="29">
        <v>0</v>
      </c>
      <c r="AP16" s="30">
        <v>0</v>
      </c>
      <c r="AQ16" s="30">
        <v>0</v>
      </c>
    </row>
    <row r="17" spans="1:43" x14ac:dyDescent="0.25">
      <c r="A17" t="s">
        <v>20647</v>
      </c>
      <c r="B17" t="s">
        <v>20652</v>
      </c>
      <c r="C17" s="34">
        <v>10000062643815</v>
      </c>
      <c r="D17">
        <v>3490080</v>
      </c>
      <c r="E17" t="s">
        <v>20649</v>
      </c>
      <c r="F17" t="s">
        <v>20651</v>
      </c>
      <c r="G17" t="s">
        <v>89</v>
      </c>
      <c r="H17" t="s">
        <v>90</v>
      </c>
      <c r="I17" t="s">
        <v>10</v>
      </c>
      <c r="J17" t="s">
        <v>20650</v>
      </c>
      <c r="K17">
        <v>0</v>
      </c>
      <c r="L17" t="s">
        <v>20651</v>
      </c>
      <c r="M17" t="s">
        <v>20651</v>
      </c>
      <c r="N17">
        <v>0</v>
      </c>
      <c r="O17">
        <v>27</v>
      </c>
      <c r="P17" s="17">
        <v>46022</v>
      </c>
      <c r="Q17" s="19">
        <v>0</v>
      </c>
      <c r="R17" t="s">
        <v>23</v>
      </c>
      <c r="S17" s="54">
        <v>45680</v>
      </c>
      <c r="T17" s="17">
        <v>45726</v>
      </c>
      <c r="U17" s="29">
        <v>0</v>
      </c>
      <c r="V17" s="29">
        <v>0</v>
      </c>
      <c r="W17" s="29">
        <v>0</v>
      </c>
      <c r="X17">
        <v>1</v>
      </c>
      <c r="Y17" s="33">
        <v>0</v>
      </c>
      <c r="Z17" s="29">
        <v>0</v>
      </c>
      <c r="AA17" s="29">
        <v>0</v>
      </c>
      <c r="AB17" s="29">
        <v>0</v>
      </c>
      <c r="AC17" s="33">
        <v>0</v>
      </c>
      <c r="AD17" s="33">
        <v>9.263325</v>
      </c>
      <c r="AE17" s="29">
        <v>0</v>
      </c>
      <c r="AG17" s="29">
        <v>0</v>
      </c>
      <c r="AH17" s="29">
        <v>0</v>
      </c>
      <c r="AI17" s="29">
        <v>0</v>
      </c>
      <c r="AJ17" s="29">
        <v>0</v>
      </c>
      <c r="AK17" s="29">
        <v>0</v>
      </c>
      <c r="AL17" s="53">
        <v>1</v>
      </c>
      <c r="AM17" t="s">
        <v>20651</v>
      </c>
      <c r="AN17" t="s">
        <v>20651</v>
      </c>
      <c r="AO17" s="29">
        <v>0</v>
      </c>
      <c r="AP17" s="30">
        <v>0</v>
      </c>
      <c r="AQ17" s="30">
        <v>0</v>
      </c>
    </row>
    <row r="18" spans="1:43" x14ac:dyDescent="0.25">
      <c r="A18" t="s">
        <v>20647</v>
      </c>
      <c r="B18" t="s">
        <v>20652</v>
      </c>
      <c r="C18" s="34">
        <v>10000062643815</v>
      </c>
      <c r="D18">
        <v>3490080</v>
      </c>
      <c r="E18" t="s">
        <v>20649</v>
      </c>
      <c r="F18" t="s">
        <v>20651</v>
      </c>
      <c r="G18" t="s">
        <v>89</v>
      </c>
      <c r="H18" t="s">
        <v>90</v>
      </c>
      <c r="I18" t="s">
        <v>10</v>
      </c>
      <c r="J18" t="s">
        <v>20650</v>
      </c>
      <c r="K18">
        <v>0</v>
      </c>
      <c r="L18" t="s">
        <v>20651</v>
      </c>
      <c r="M18" t="s">
        <v>20651</v>
      </c>
      <c r="N18">
        <v>0</v>
      </c>
      <c r="O18">
        <v>27</v>
      </c>
      <c r="P18" s="17">
        <v>46022</v>
      </c>
      <c r="Q18" s="19">
        <v>0</v>
      </c>
      <c r="R18" t="s">
        <v>23</v>
      </c>
      <c r="S18" s="54">
        <v>45680</v>
      </c>
      <c r="T18" s="17">
        <v>45726</v>
      </c>
      <c r="U18" s="29">
        <v>0</v>
      </c>
      <c r="V18" s="29">
        <v>0</v>
      </c>
      <c r="W18" s="29">
        <v>0</v>
      </c>
      <c r="X18">
        <v>2</v>
      </c>
      <c r="Y18" s="33">
        <v>0</v>
      </c>
      <c r="Z18" s="29">
        <v>0</v>
      </c>
      <c r="AA18" s="29">
        <v>0</v>
      </c>
      <c r="AB18" s="29">
        <v>0</v>
      </c>
      <c r="AC18" s="33">
        <v>0</v>
      </c>
      <c r="AD18" s="33">
        <v>10.643325000000001</v>
      </c>
      <c r="AE18" s="29">
        <v>0</v>
      </c>
      <c r="AG18" s="29">
        <v>0</v>
      </c>
      <c r="AH18" s="29">
        <v>0</v>
      </c>
      <c r="AI18" s="29">
        <v>0</v>
      </c>
      <c r="AJ18" s="29">
        <v>0</v>
      </c>
      <c r="AK18" s="29">
        <v>0</v>
      </c>
      <c r="AL18" s="53">
        <v>2</v>
      </c>
      <c r="AM18" t="s">
        <v>20651</v>
      </c>
      <c r="AN18" t="s">
        <v>20651</v>
      </c>
      <c r="AO18" s="29">
        <v>0</v>
      </c>
      <c r="AP18" s="30">
        <v>0</v>
      </c>
      <c r="AQ18" s="30">
        <v>0</v>
      </c>
    </row>
    <row r="19" spans="1:43" x14ac:dyDescent="0.25">
      <c r="A19" t="s">
        <v>20647</v>
      </c>
      <c r="B19" t="s">
        <v>20652</v>
      </c>
      <c r="C19" s="34">
        <v>10000062643820</v>
      </c>
      <c r="D19">
        <v>8695495</v>
      </c>
      <c r="E19" t="s">
        <v>20649</v>
      </c>
      <c r="F19" t="s">
        <v>20651</v>
      </c>
      <c r="G19" t="s">
        <v>89</v>
      </c>
      <c r="H19" t="s">
        <v>90</v>
      </c>
      <c r="I19" t="s">
        <v>10</v>
      </c>
      <c r="J19" t="s">
        <v>20650</v>
      </c>
      <c r="K19">
        <v>0</v>
      </c>
      <c r="L19" t="s">
        <v>20651</v>
      </c>
      <c r="M19" t="s">
        <v>20651</v>
      </c>
      <c r="N19">
        <v>0</v>
      </c>
      <c r="O19">
        <v>27</v>
      </c>
      <c r="P19" s="17">
        <v>46022</v>
      </c>
      <c r="Q19" s="19">
        <v>0</v>
      </c>
      <c r="R19" t="s">
        <v>23</v>
      </c>
      <c r="S19" s="54">
        <v>45680</v>
      </c>
      <c r="T19" s="17">
        <v>45726</v>
      </c>
      <c r="U19" s="29">
        <v>0</v>
      </c>
      <c r="V19" s="29">
        <v>0</v>
      </c>
      <c r="W19" s="29">
        <v>0</v>
      </c>
      <c r="X19">
        <v>1</v>
      </c>
      <c r="Y19" s="33">
        <v>0</v>
      </c>
      <c r="Z19" s="29">
        <v>0</v>
      </c>
      <c r="AA19" s="29">
        <v>0</v>
      </c>
      <c r="AB19" s="29">
        <v>0</v>
      </c>
      <c r="AC19" s="33">
        <v>0</v>
      </c>
      <c r="AD19" s="33">
        <v>47.45899</v>
      </c>
      <c r="AE19" s="29">
        <v>0</v>
      </c>
      <c r="AG19" s="29">
        <v>0</v>
      </c>
      <c r="AH19" s="29">
        <v>0</v>
      </c>
      <c r="AI19" s="29">
        <v>0</v>
      </c>
      <c r="AJ19" s="29">
        <v>0</v>
      </c>
      <c r="AK19" s="29">
        <v>0</v>
      </c>
      <c r="AL19" s="53">
        <v>1</v>
      </c>
      <c r="AM19" t="s">
        <v>20651</v>
      </c>
      <c r="AN19" t="s">
        <v>20651</v>
      </c>
      <c r="AO19" s="29">
        <v>0</v>
      </c>
      <c r="AP19" s="30">
        <v>0</v>
      </c>
      <c r="AQ19" s="30">
        <v>0</v>
      </c>
    </row>
    <row r="20" spans="1:43" x14ac:dyDescent="0.25">
      <c r="A20" t="s">
        <v>20647</v>
      </c>
      <c r="B20" t="s">
        <v>20652</v>
      </c>
      <c r="C20" s="34">
        <v>10000062643820</v>
      </c>
      <c r="D20">
        <v>8695495</v>
      </c>
      <c r="E20" t="s">
        <v>20649</v>
      </c>
      <c r="F20" t="s">
        <v>20651</v>
      </c>
      <c r="G20" t="s">
        <v>89</v>
      </c>
      <c r="H20" t="s">
        <v>90</v>
      </c>
      <c r="I20" t="s">
        <v>10</v>
      </c>
      <c r="J20" t="s">
        <v>20650</v>
      </c>
      <c r="K20">
        <v>0</v>
      </c>
      <c r="L20" t="s">
        <v>20651</v>
      </c>
      <c r="M20" t="s">
        <v>20651</v>
      </c>
      <c r="N20">
        <v>0</v>
      </c>
      <c r="O20">
        <v>27</v>
      </c>
      <c r="P20" s="17">
        <v>46022</v>
      </c>
      <c r="Q20" s="19">
        <v>0</v>
      </c>
      <c r="R20" t="s">
        <v>23</v>
      </c>
      <c r="S20" s="54">
        <v>45680</v>
      </c>
      <c r="T20" s="17">
        <v>45726</v>
      </c>
      <c r="U20" s="29">
        <v>0</v>
      </c>
      <c r="V20" s="29">
        <v>0</v>
      </c>
      <c r="W20" s="29">
        <v>0</v>
      </c>
      <c r="X20">
        <v>2</v>
      </c>
      <c r="Y20" s="33">
        <v>0</v>
      </c>
      <c r="Z20" s="29">
        <v>0</v>
      </c>
      <c r="AA20" s="29">
        <v>0</v>
      </c>
      <c r="AB20" s="29">
        <v>0</v>
      </c>
      <c r="AC20" s="33">
        <v>0</v>
      </c>
      <c r="AD20" s="33">
        <v>55.548990000000003</v>
      </c>
      <c r="AE20" s="29">
        <v>0</v>
      </c>
      <c r="AG20" s="29">
        <v>0</v>
      </c>
      <c r="AH20" s="29">
        <v>0</v>
      </c>
      <c r="AI20" s="29">
        <v>0</v>
      </c>
      <c r="AJ20" s="29">
        <v>0</v>
      </c>
      <c r="AK20" s="29">
        <v>0</v>
      </c>
      <c r="AL20" s="53">
        <v>2</v>
      </c>
      <c r="AM20" t="s">
        <v>20651</v>
      </c>
      <c r="AN20" t="s">
        <v>20651</v>
      </c>
      <c r="AO20" s="29">
        <v>0</v>
      </c>
      <c r="AP20" s="30">
        <v>0</v>
      </c>
      <c r="AQ20" s="30">
        <v>0</v>
      </c>
    </row>
    <row r="21" spans="1:43" x14ac:dyDescent="0.25">
      <c r="A21" t="s">
        <v>20647</v>
      </c>
      <c r="B21" t="s">
        <v>20652</v>
      </c>
      <c r="C21" s="34">
        <v>10000062643857</v>
      </c>
      <c r="D21">
        <v>3490081</v>
      </c>
      <c r="E21" t="s">
        <v>20649</v>
      </c>
      <c r="F21" t="s">
        <v>20651</v>
      </c>
      <c r="G21" t="s">
        <v>89</v>
      </c>
      <c r="H21" t="s">
        <v>90</v>
      </c>
      <c r="I21" t="s">
        <v>10</v>
      </c>
      <c r="J21" t="s">
        <v>20650</v>
      </c>
      <c r="K21">
        <v>0</v>
      </c>
      <c r="L21" t="s">
        <v>20651</v>
      </c>
      <c r="M21" t="s">
        <v>20651</v>
      </c>
      <c r="N21">
        <v>0</v>
      </c>
      <c r="O21">
        <v>27</v>
      </c>
      <c r="P21" s="17">
        <v>46022</v>
      </c>
      <c r="Q21" s="19">
        <v>0</v>
      </c>
      <c r="R21" t="s">
        <v>23</v>
      </c>
      <c r="S21" s="54">
        <v>45680</v>
      </c>
      <c r="T21" s="17">
        <v>45726</v>
      </c>
      <c r="U21" s="29">
        <v>0</v>
      </c>
      <c r="V21" s="29">
        <v>0</v>
      </c>
      <c r="W21" s="29">
        <v>0</v>
      </c>
      <c r="X21">
        <v>1</v>
      </c>
      <c r="Y21" s="33">
        <v>0</v>
      </c>
      <c r="Z21" s="29">
        <v>0</v>
      </c>
      <c r="AA21" s="29">
        <v>0</v>
      </c>
      <c r="AB21" s="29">
        <v>0</v>
      </c>
      <c r="AC21" s="33">
        <v>0</v>
      </c>
      <c r="AD21" s="33">
        <v>47.985779999999998</v>
      </c>
      <c r="AE21" s="29">
        <v>0</v>
      </c>
      <c r="AG21" s="29">
        <v>0</v>
      </c>
      <c r="AH21" s="29">
        <v>0</v>
      </c>
      <c r="AI21" s="29">
        <v>0</v>
      </c>
      <c r="AJ21" s="29">
        <v>0</v>
      </c>
      <c r="AK21" s="29">
        <v>0</v>
      </c>
      <c r="AL21" s="53">
        <v>1</v>
      </c>
      <c r="AM21" t="s">
        <v>20651</v>
      </c>
      <c r="AN21" t="s">
        <v>20651</v>
      </c>
      <c r="AO21" s="29">
        <v>0</v>
      </c>
      <c r="AP21" s="30">
        <v>0</v>
      </c>
      <c r="AQ21" s="30">
        <v>0</v>
      </c>
    </row>
    <row r="22" spans="1:43" x14ac:dyDescent="0.25">
      <c r="A22" t="s">
        <v>20647</v>
      </c>
      <c r="B22" t="s">
        <v>20652</v>
      </c>
      <c r="C22" s="34">
        <v>10000062643857</v>
      </c>
      <c r="D22">
        <v>3490081</v>
      </c>
      <c r="E22" t="s">
        <v>20649</v>
      </c>
      <c r="F22" t="s">
        <v>20651</v>
      </c>
      <c r="G22" t="s">
        <v>89</v>
      </c>
      <c r="H22" t="s">
        <v>90</v>
      </c>
      <c r="I22" t="s">
        <v>10</v>
      </c>
      <c r="J22" t="s">
        <v>20650</v>
      </c>
      <c r="K22">
        <v>0</v>
      </c>
      <c r="L22" t="s">
        <v>20651</v>
      </c>
      <c r="M22" t="s">
        <v>20651</v>
      </c>
      <c r="N22">
        <v>0</v>
      </c>
      <c r="O22">
        <v>27</v>
      </c>
      <c r="P22" s="17">
        <v>46022</v>
      </c>
      <c r="Q22" s="19">
        <v>0</v>
      </c>
      <c r="R22" t="s">
        <v>23</v>
      </c>
      <c r="S22" s="54">
        <v>45680</v>
      </c>
      <c r="T22" s="17">
        <v>45726</v>
      </c>
      <c r="U22" s="29">
        <v>0</v>
      </c>
      <c r="V22" s="29">
        <v>0</v>
      </c>
      <c r="W22" s="29">
        <v>0</v>
      </c>
      <c r="X22">
        <v>2</v>
      </c>
      <c r="Y22" s="33">
        <v>0</v>
      </c>
      <c r="Z22" s="29">
        <v>0</v>
      </c>
      <c r="AA22" s="29">
        <v>0</v>
      </c>
      <c r="AB22" s="29">
        <v>0</v>
      </c>
      <c r="AC22" s="33">
        <v>0</v>
      </c>
      <c r="AD22" s="33">
        <v>55.555779999999999</v>
      </c>
      <c r="AE22" s="29">
        <v>0</v>
      </c>
      <c r="AG22" s="29">
        <v>0</v>
      </c>
      <c r="AH22" s="29">
        <v>0</v>
      </c>
      <c r="AI22" s="29">
        <v>0</v>
      </c>
      <c r="AJ22" s="29">
        <v>0</v>
      </c>
      <c r="AK22" s="29">
        <v>0</v>
      </c>
      <c r="AL22" s="53">
        <v>2</v>
      </c>
      <c r="AM22" t="s">
        <v>20651</v>
      </c>
      <c r="AN22" t="s">
        <v>20651</v>
      </c>
      <c r="AO22" s="29">
        <v>0</v>
      </c>
      <c r="AP22" s="30">
        <v>0</v>
      </c>
      <c r="AQ22" s="30">
        <v>0</v>
      </c>
    </row>
    <row r="23" spans="1:43" x14ac:dyDescent="0.25">
      <c r="A23" t="s">
        <v>20647</v>
      </c>
      <c r="B23" t="s">
        <v>20652</v>
      </c>
      <c r="C23" s="34">
        <v>10000062643858</v>
      </c>
      <c r="D23">
        <v>8695496</v>
      </c>
      <c r="E23" t="s">
        <v>20649</v>
      </c>
      <c r="F23" t="s">
        <v>20651</v>
      </c>
      <c r="G23" t="s">
        <v>89</v>
      </c>
      <c r="H23" t="s">
        <v>90</v>
      </c>
      <c r="I23" t="s">
        <v>10</v>
      </c>
      <c r="J23" t="s">
        <v>20650</v>
      </c>
      <c r="K23">
        <v>0</v>
      </c>
      <c r="L23" t="s">
        <v>20651</v>
      </c>
      <c r="M23" t="s">
        <v>20651</v>
      </c>
      <c r="N23">
        <v>0</v>
      </c>
      <c r="O23">
        <v>27</v>
      </c>
      <c r="P23" s="17">
        <v>46022</v>
      </c>
      <c r="Q23" s="19">
        <v>0</v>
      </c>
      <c r="R23" t="s">
        <v>23</v>
      </c>
      <c r="S23" s="54">
        <v>45680</v>
      </c>
      <c r="T23" s="17">
        <v>45726</v>
      </c>
      <c r="U23" s="29">
        <v>0</v>
      </c>
      <c r="V23" s="29">
        <v>0</v>
      </c>
      <c r="W23" s="29">
        <v>0</v>
      </c>
      <c r="X23">
        <v>1</v>
      </c>
      <c r="Y23" s="33">
        <v>0</v>
      </c>
      <c r="Z23" s="29">
        <v>0</v>
      </c>
      <c r="AA23" s="29">
        <v>0</v>
      </c>
      <c r="AB23" s="29">
        <v>0</v>
      </c>
      <c r="AC23" s="33">
        <v>0</v>
      </c>
      <c r="AD23" s="33">
        <v>9.0733250000000005</v>
      </c>
      <c r="AE23" s="29">
        <v>0</v>
      </c>
      <c r="AG23" s="29">
        <v>0</v>
      </c>
      <c r="AH23" s="29">
        <v>0</v>
      </c>
      <c r="AI23" s="29">
        <v>0</v>
      </c>
      <c r="AJ23" s="29">
        <v>0</v>
      </c>
      <c r="AK23" s="29">
        <v>0</v>
      </c>
      <c r="AL23" s="53">
        <v>1</v>
      </c>
      <c r="AM23" t="s">
        <v>20651</v>
      </c>
      <c r="AN23" t="s">
        <v>20651</v>
      </c>
      <c r="AO23" s="29">
        <v>0</v>
      </c>
      <c r="AP23" s="30">
        <v>0</v>
      </c>
      <c r="AQ23" s="30">
        <v>0</v>
      </c>
    </row>
    <row r="24" spans="1:43" x14ac:dyDescent="0.25">
      <c r="A24" t="s">
        <v>20647</v>
      </c>
      <c r="B24" t="s">
        <v>20652</v>
      </c>
      <c r="C24" s="34">
        <v>10000062643858</v>
      </c>
      <c r="D24">
        <v>8695496</v>
      </c>
      <c r="E24" t="s">
        <v>20649</v>
      </c>
      <c r="F24" t="s">
        <v>20651</v>
      </c>
      <c r="G24" t="s">
        <v>89</v>
      </c>
      <c r="H24" t="s">
        <v>90</v>
      </c>
      <c r="I24" t="s">
        <v>10</v>
      </c>
      <c r="J24" t="s">
        <v>20650</v>
      </c>
      <c r="K24">
        <v>0</v>
      </c>
      <c r="L24" t="s">
        <v>20651</v>
      </c>
      <c r="M24" t="s">
        <v>20651</v>
      </c>
      <c r="N24">
        <v>0</v>
      </c>
      <c r="O24">
        <v>27</v>
      </c>
      <c r="P24" s="17">
        <v>46022</v>
      </c>
      <c r="Q24" s="19">
        <v>0</v>
      </c>
      <c r="R24" t="s">
        <v>23</v>
      </c>
      <c r="S24" s="54">
        <v>45680</v>
      </c>
      <c r="T24" s="17">
        <v>45726</v>
      </c>
      <c r="U24" s="29">
        <v>0</v>
      </c>
      <c r="V24" s="29">
        <v>0</v>
      </c>
      <c r="W24" s="29">
        <v>0</v>
      </c>
      <c r="X24">
        <v>2</v>
      </c>
      <c r="Y24" s="33">
        <v>0</v>
      </c>
      <c r="Z24" s="29">
        <v>0</v>
      </c>
      <c r="AA24" s="29">
        <v>0</v>
      </c>
      <c r="AB24" s="29">
        <v>0</v>
      </c>
      <c r="AC24" s="33">
        <v>0</v>
      </c>
      <c r="AD24" s="33">
        <v>10.643325000000001</v>
      </c>
      <c r="AE24" s="29">
        <v>0</v>
      </c>
      <c r="AG24" s="29">
        <v>0</v>
      </c>
      <c r="AH24" s="29">
        <v>0</v>
      </c>
      <c r="AI24" s="29">
        <v>0</v>
      </c>
      <c r="AJ24" s="29">
        <v>0</v>
      </c>
      <c r="AK24" s="29">
        <v>0</v>
      </c>
      <c r="AL24" s="53">
        <v>2</v>
      </c>
      <c r="AM24" t="s">
        <v>20651</v>
      </c>
      <c r="AN24" t="s">
        <v>20651</v>
      </c>
      <c r="AO24" s="29">
        <v>0</v>
      </c>
      <c r="AP24" s="30">
        <v>0</v>
      </c>
      <c r="AQ24" s="30">
        <v>0</v>
      </c>
    </row>
    <row r="25" spans="1:43" x14ac:dyDescent="0.25">
      <c r="A25" t="s">
        <v>20647</v>
      </c>
      <c r="B25" t="s">
        <v>20652</v>
      </c>
      <c r="C25" s="34">
        <v>10000062644214</v>
      </c>
      <c r="D25">
        <v>3490087</v>
      </c>
      <c r="E25" t="s">
        <v>20649</v>
      </c>
      <c r="F25" t="s">
        <v>20651</v>
      </c>
      <c r="G25" t="s">
        <v>89</v>
      </c>
      <c r="H25" t="s">
        <v>90</v>
      </c>
      <c r="I25" t="s">
        <v>10</v>
      </c>
      <c r="J25" t="s">
        <v>20650</v>
      </c>
      <c r="K25">
        <v>0</v>
      </c>
      <c r="L25" t="s">
        <v>20651</v>
      </c>
      <c r="M25" t="s">
        <v>20651</v>
      </c>
      <c r="N25">
        <v>0</v>
      </c>
      <c r="O25">
        <v>73</v>
      </c>
      <c r="P25" s="17">
        <v>46022</v>
      </c>
      <c r="Q25" s="19">
        <v>0</v>
      </c>
      <c r="R25" t="s">
        <v>23</v>
      </c>
      <c r="S25" s="54">
        <v>45680</v>
      </c>
      <c r="T25" s="17">
        <v>45726</v>
      </c>
      <c r="U25" s="29">
        <v>0</v>
      </c>
      <c r="V25" s="29">
        <v>0</v>
      </c>
      <c r="W25" s="29">
        <v>0</v>
      </c>
      <c r="X25">
        <v>1</v>
      </c>
      <c r="Y25" s="33">
        <v>0</v>
      </c>
      <c r="Z25" s="29">
        <v>0</v>
      </c>
      <c r="AA25" s="29">
        <v>0</v>
      </c>
      <c r="AB25" s="29">
        <v>0</v>
      </c>
      <c r="AC25" s="33">
        <v>0</v>
      </c>
      <c r="AD25" s="33">
        <v>9.263325</v>
      </c>
      <c r="AE25" s="29">
        <v>0</v>
      </c>
      <c r="AG25" s="29">
        <v>0</v>
      </c>
      <c r="AH25" s="29">
        <v>0</v>
      </c>
      <c r="AI25" s="29">
        <v>0</v>
      </c>
      <c r="AJ25" s="29">
        <v>0</v>
      </c>
      <c r="AK25" s="29">
        <v>0</v>
      </c>
      <c r="AL25" s="53">
        <v>1</v>
      </c>
      <c r="AM25" t="s">
        <v>20651</v>
      </c>
      <c r="AN25" t="s">
        <v>20651</v>
      </c>
      <c r="AO25" s="29">
        <v>0</v>
      </c>
      <c r="AP25" s="30">
        <v>0</v>
      </c>
      <c r="AQ25" s="30">
        <v>0</v>
      </c>
    </row>
    <row r="26" spans="1:43" x14ac:dyDescent="0.25">
      <c r="A26" t="s">
        <v>20647</v>
      </c>
      <c r="B26" t="s">
        <v>20652</v>
      </c>
      <c r="C26" s="34">
        <v>10000062644214</v>
      </c>
      <c r="D26">
        <v>3490087</v>
      </c>
      <c r="E26" t="s">
        <v>20649</v>
      </c>
      <c r="F26" t="s">
        <v>20651</v>
      </c>
      <c r="G26" t="s">
        <v>89</v>
      </c>
      <c r="H26" t="s">
        <v>90</v>
      </c>
      <c r="I26" t="s">
        <v>10</v>
      </c>
      <c r="J26" t="s">
        <v>20650</v>
      </c>
      <c r="K26">
        <v>0</v>
      </c>
      <c r="L26" t="s">
        <v>20651</v>
      </c>
      <c r="M26" t="s">
        <v>20651</v>
      </c>
      <c r="N26">
        <v>0</v>
      </c>
      <c r="O26">
        <v>73</v>
      </c>
      <c r="P26" s="17">
        <v>46022</v>
      </c>
      <c r="Q26" s="19">
        <v>0</v>
      </c>
      <c r="R26" t="s">
        <v>23</v>
      </c>
      <c r="S26" s="54">
        <v>45680</v>
      </c>
      <c r="T26" s="17">
        <v>45726</v>
      </c>
      <c r="U26" s="29">
        <v>0</v>
      </c>
      <c r="V26" s="29">
        <v>0</v>
      </c>
      <c r="W26" s="29">
        <v>0</v>
      </c>
      <c r="X26">
        <v>2</v>
      </c>
      <c r="Y26" s="33">
        <v>0</v>
      </c>
      <c r="Z26" s="29">
        <v>0</v>
      </c>
      <c r="AA26" s="29">
        <v>0</v>
      </c>
      <c r="AB26" s="29">
        <v>0</v>
      </c>
      <c r="AC26" s="33">
        <v>0</v>
      </c>
      <c r="AD26" s="33">
        <v>10.643325000000001</v>
      </c>
      <c r="AE26" s="29">
        <v>0</v>
      </c>
      <c r="AG26" s="29">
        <v>0</v>
      </c>
      <c r="AH26" s="29">
        <v>0</v>
      </c>
      <c r="AI26" s="29">
        <v>0</v>
      </c>
      <c r="AJ26" s="29">
        <v>0</v>
      </c>
      <c r="AK26" s="29">
        <v>0</v>
      </c>
      <c r="AL26" s="53">
        <v>2</v>
      </c>
      <c r="AM26" t="s">
        <v>20651</v>
      </c>
      <c r="AN26" t="s">
        <v>20651</v>
      </c>
      <c r="AO26" s="29">
        <v>0</v>
      </c>
      <c r="AP26" s="30">
        <v>0</v>
      </c>
      <c r="AQ26" s="30">
        <v>0</v>
      </c>
    </row>
    <row r="27" spans="1:43" x14ac:dyDescent="0.25">
      <c r="A27" t="s">
        <v>20647</v>
      </c>
      <c r="B27" t="s">
        <v>20652</v>
      </c>
      <c r="C27" s="34">
        <v>10000062644216</v>
      </c>
      <c r="D27">
        <v>8695584</v>
      </c>
      <c r="E27" t="s">
        <v>20649</v>
      </c>
      <c r="F27" t="s">
        <v>20651</v>
      </c>
      <c r="G27" t="s">
        <v>89</v>
      </c>
      <c r="H27" t="s">
        <v>90</v>
      </c>
      <c r="I27" t="s">
        <v>10</v>
      </c>
      <c r="J27" t="s">
        <v>20650</v>
      </c>
      <c r="K27">
        <v>0</v>
      </c>
      <c r="L27" t="s">
        <v>20651</v>
      </c>
      <c r="M27" t="s">
        <v>20651</v>
      </c>
      <c r="N27">
        <v>0</v>
      </c>
      <c r="O27">
        <v>73</v>
      </c>
      <c r="P27" s="17">
        <v>46022</v>
      </c>
      <c r="Q27" s="19">
        <v>0</v>
      </c>
      <c r="R27" t="s">
        <v>23</v>
      </c>
      <c r="S27" s="54">
        <v>45680</v>
      </c>
      <c r="T27" s="17">
        <v>45726</v>
      </c>
      <c r="U27" s="29">
        <v>0</v>
      </c>
      <c r="V27" s="29">
        <v>0</v>
      </c>
      <c r="W27" s="29">
        <v>0</v>
      </c>
      <c r="X27">
        <v>1</v>
      </c>
      <c r="Y27" s="33">
        <v>0</v>
      </c>
      <c r="Z27" s="29">
        <v>0</v>
      </c>
      <c r="AA27" s="29">
        <v>0</v>
      </c>
      <c r="AB27" s="29">
        <v>0</v>
      </c>
      <c r="AC27" s="33">
        <v>0</v>
      </c>
      <c r="AD27" s="33">
        <v>47.45899</v>
      </c>
      <c r="AE27" s="29">
        <v>0</v>
      </c>
      <c r="AG27" s="29">
        <v>0</v>
      </c>
      <c r="AH27" s="29">
        <v>0</v>
      </c>
      <c r="AI27" s="29">
        <v>0</v>
      </c>
      <c r="AJ27" s="29">
        <v>0</v>
      </c>
      <c r="AK27" s="29">
        <v>0</v>
      </c>
      <c r="AL27" s="53">
        <v>1</v>
      </c>
      <c r="AM27" t="s">
        <v>20651</v>
      </c>
      <c r="AN27" t="s">
        <v>20651</v>
      </c>
      <c r="AO27" s="29">
        <v>0</v>
      </c>
      <c r="AP27" s="30">
        <v>0</v>
      </c>
      <c r="AQ27" s="30">
        <v>0</v>
      </c>
    </row>
    <row r="28" spans="1:43" x14ac:dyDescent="0.25">
      <c r="A28" t="s">
        <v>20647</v>
      </c>
      <c r="B28" t="s">
        <v>20652</v>
      </c>
      <c r="C28" s="34">
        <v>10000062644216</v>
      </c>
      <c r="D28">
        <v>8695584</v>
      </c>
      <c r="E28" t="s">
        <v>20649</v>
      </c>
      <c r="F28" t="s">
        <v>20651</v>
      </c>
      <c r="G28" t="s">
        <v>89</v>
      </c>
      <c r="H28" t="s">
        <v>90</v>
      </c>
      <c r="I28" t="s">
        <v>10</v>
      </c>
      <c r="J28" t="s">
        <v>20650</v>
      </c>
      <c r="K28">
        <v>0</v>
      </c>
      <c r="L28" t="s">
        <v>20651</v>
      </c>
      <c r="M28" t="s">
        <v>20651</v>
      </c>
      <c r="N28">
        <v>0</v>
      </c>
      <c r="O28">
        <v>73</v>
      </c>
      <c r="P28" s="17">
        <v>46022</v>
      </c>
      <c r="Q28" s="19">
        <v>0</v>
      </c>
      <c r="R28" t="s">
        <v>23</v>
      </c>
      <c r="S28" s="54">
        <v>45680</v>
      </c>
      <c r="T28" s="17">
        <v>45726</v>
      </c>
      <c r="U28" s="29">
        <v>0</v>
      </c>
      <c r="V28" s="29">
        <v>0</v>
      </c>
      <c r="W28" s="29">
        <v>0</v>
      </c>
      <c r="X28">
        <v>2</v>
      </c>
      <c r="Y28" s="33">
        <v>0</v>
      </c>
      <c r="Z28" s="29">
        <v>0</v>
      </c>
      <c r="AA28" s="29">
        <v>0</v>
      </c>
      <c r="AB28" s="29">
        <v>0</v>
      </c>
      <c r="AC28" s="33">
        <v>0</v>
      </c>
      <c r="AD28" s="33">
        <v>55.548990000000003</v>
      </c>
      <c r="AE28" s="29">
        <v>0</v>
      </c>
      <c r="AG28" s="29">
        <v>0</v>
      </c>
      <c r="AH28" s="29">
        <v>0</v>
      </c>
      <c r="AI28" s="29">
        <v>0</v>
      </c>
      <c r="AJ28" s="29">
        <v>0</v>
      </c>
      <c r="AK28" s="29">
        <v>0</v>
      </c>
      <c r="AL28" s="53">
        <v>2</v>
      </c>
      <c r="AM28" t="s">
        <v>20651</v>
      </c>
      <c r="AN28" t="s">
        <v>20651</v>
      </c>
      <c r="AO28" s="29">
        <v>0</v>
      </c>
      <c r="AP28" s="30">
        <v>0</v>
      </c>
      <c r="AQ28" s="30">
        <v>0</v>
      </c>
    </row>
    <row r="29" spans="1:43" x14ac:dyDescent="0.25">
      <c r="A29" t="s">
        <v>20647</v>
      </c>
      <c r="B29" t="s">
        <v>20652</v>
      </c>
      <c r="C29" s="34">
        <v>10000062644233</v>
      </c>
      <c r="D29">
        <v>3490086</v>
      </c>
      <c r="E29" t="s">
        <v>20649</v>
      </c>
      <c r="F29" t="s">
        <v>20651</v>
      </c>
      <c r="G29" t="s">
        <v>89</v>
      </c>
      <c r="H29" t="s">
        <v>90</v>
      </c>
      <c r="I29" t="s">
        <v>10</v>
      </c>
      <c r="J29" t="s">
        <v>20650</v>
      </c>
      <c r="K29">
        <v>0</v>
      </c>
      <c r="L29" t="s">
        <v>20651</v>
      </c>
      <c r="M29" t="s">
        <v>20651</v>
      </c>
      <c r="N29">
        <v>0</v>
      </c>
      <c r="O29">
        <v>73</v>
      </c>
      <c r="P29" s="17">
        <v>46022</v>
      </c>
      <c r="Q29" s="19">
        <v>0</v>
      </c>
      <c r="R29" t="s">
        <v>23</v>
      </c>
      <c r="S29" s="54">
        <v>45680</v>
      </c>
      <c r="T29" s="17">
        <v>45726</v>
      </c>
      <c r="U29" s="29">
        <v>0</v>
      </c>
      <c r="V29" s="29">
        <v>0</v>
      </c>
      <c r="W29" s="29">
        <v>0</v>
      </c>
      <c r="X29">
        <v>1</v>
      </c>
      <c r="Y29" s="33">
        <v>0</v>
      </c>
      <c r="Z29" s="29">
        <v>0</v>
      </c>
      <c r="AA29" s="29">
        <v>0</v>
      </c>
      <c r="AB29" s="29">
        <v>0</v>
      </c>
      <c r="AC29" s="33">
        <v>0</v>
      </c>
      <c r="AD29" s="33">
        <v>47.985779999999998</v>
      </c>
      <c r="AE29" s="29">
        <v>0</v>
      </c>
      <c r="AG29" s="29">
        <v>0</v>
      </c>
      <c r="AH29" s="29">
        <v>0</v>
      </c>
      <c r="AI29" s="29">
        <v>0</v>
      </c>
      <c r="AJ29" s="29">
        <v>0</v>
      </c>
      <c r="AK29" s="29">
        <v>0</v>
      </c>
      <c r="AL29" s="53">
        <v>1</v>
      </c>
      <c r="AM29" t="s">
        <v>20651</v>
      </c>
      <c r="AN29" t="s">
        <v>20651</v>
      </c>
      <c r="AO29" s="29">
        <v>0</v>
      </c>
      <c r="AP29" s="30">
        <v>0</v>
      </c>
      <c r="AQ29" s="30">
        <v>0</v>
      </c>
    </row>
    <row r="30" spans="1:43" x14ac:dyDescent="0.25">
      <c r="A30" t="s">
        <v>20647</v>
      </c>
      <c r="B30" t="s">
        <v>20652</v>
      </c>
      <c r="C30" s="34">
        <v>10000062644233</v>
      </c>
      <c r="D30">
        <v>3490086</v>
      </c>
      <c r="E30" t="s">
        <v>20649</v>
      </c>
      <c r="F30" t="s">
        <v>20651</v>
      </c>
      <c r="G30" t="s">
        <v>89</v>
      </c>
      <c r="H30" t="s">
        <v>90</v>
      </c>
      <c r="I30" t="s">
        <v>10</v>
      </c>
      <c r="J30" t="s">
        <v>20650</v>
      </c>
      <c r="K30">
        <v>0</v>
      </c>
      <c r="L30" t="s">
        <v>20651</v>
      </c>
      <c r="M30" t="s">
        <v>20651</v>
      </c>
      <c r="N30">
        <v>0</v>
      </c>
      <c r="O30">
        <v>73</v>
      </c>
      <c r="P30" s="17">
        <v>46022</v>
      </c>
      <c r="Q30" s="19">
        <v>0</v>
      </c>
      <c r="R30" t="s">
        <v>23</v>
      </c>
      <c r="S30" s="54">
        <v>45680</v>
      </c>
      <c r="T30" s="17">
        <v>45726</v>
      </c>
      <c r="U30" s="29">
        <v>0</v>
      </c>
      <c r="V30" s="29">
        <v>0</v>
      </c>
      <c r="W30" s="29">
        <v>0</v>
      </c>
      <c r="X30">
        <v>2</v>
      </c>
      <c r="Y30" s="33">
        <v>0</v>
      </c>
      <c r="Z30" s="29">
        <v>0</v>
      </c>
      <c r="AA30" s="29">
        <v>0</v>
      </c>
      <c r="AB30" s="29">
        <v>0</v>
      </c>
      <c r="AC30" s="33">
        <v>0</v>
      </c>
      <c r="AD30" s="33">
        <v>55.555779999999999</v>
      </c>
      <c r="AE30" s="29">
        <v>0</v>
      </c>
      <c r="AG30" s="29">
        <v>0</v>
      </c>
      <c r="AH30" s="29">
        <v>0</v>
      </c>
      <c r="AI30" s="29">
        <v>0</v>
      </c>
      <c r="AJ30" s="29">
        <v>0</v>
      </c>
      <c r="AK30" s="29">
        <v>0</v>
      </c>
      <c r="AL30" s="53">
        <v>2</v>
      </c>
      <c r="AM30" t="s">
        <v>20651</v>
      </c>
      <c r="AN30" t="s">
        <v>20651</v>
      </c>
      <c r="AO30" s="29">
        <v>0</v>
      </c>
      <c r="AP30" s="30">
        <v>0</v>
      </c>
      <c r="AQ30" s="30">
        <v>0</v>
      </c>
    </row>
    <row r="31" spans="1:43" x14ac:dyDescent="0.25">
      <c r="A31" t="s">
        <v>20647</v>
      </c>
      <c r="B31" t="s">
        <v>20652</v>
      </c>
      <c r="C31" s="34">
        <v>10000062644234</v>
      </c>
      <c r="D31">
        <v>8695583</v>
      </c>
      <c r="E31" t="s">
        <v>20649</v>
      </c>
      <c r="F31" t="s">
        <v>20651</v>
      </c>
      <c r="G31" t="s">
        <v>89</v>
      </c>
      <c r="H31" t="s">
        <v>90</v>
      </c>
      <c r="I31" t="s">
        <v>10</v>
      </c>
      <c r="J31" t="s">
        <v>20650</v>
      </c>
      <c r="K31">
        <v>0</v>
      </c>
      <c r="L31" t="s">
        <v>20651</v>
      </c>
      <c r="M31" t="s">
        <v>20651</v>
      </c>
      <c r="N31">
        <v>0</v>
      </c>
      <c r="O31">
        <v>73</v>
      </c>
      <c r="P31" s="17">
        <v>46022</v>
      </c>
      <c r="Q31" s="19">
        <v>0</v>
      </c>
      <c r="R31" t="s">
        <v>23</v>
      </c>
      <c r="S31" s="54">
        <v>45680</v>
      </c>
      <c r="T31" s="17">
        <v>45726</v>
      </c>
      <c r="U31" s="29">
        <v>0</v>
      </c>
      <c r="V31" s="29">
        <v>0</v>
      </c>
      <c r="W31" s="29">
        <v>0</v>
      </c>
      <c r="X31">
        <v>1</v>
      </c>
      <c r="Y31" s="33">
        <v>0</v>
      </c>
      <c r="Z31" s="29">
        <v>0</v>
      </c>
      <c r="AA31" s="29">
        <v>0</v>
      </c>
      <c r="AB31" s="29">
        <v>0</v>
      </c>
      <c r="AC31" s="33">
        <v>0</v>
      </c>
      <c r="AD31" s="33">
        <v>9.0733250000000005</v>
      </c>
      <c r="AE31" s="29">
        <v>0</v>
      </c>
      <c r="AG31" s="29">
        <v>0</v>
      </c>
      <c r="AH31" s="29">
        <v>0</v>
      </c>
      <c r="AI31" s="29">
        <v>0</v>
      </c>
      <c r="AJ31" s="29">
        <v>0</v>
      </c>
      <c r="AK31" s="29">
        <v>0</v>
      </c>
      <c r="AL31" s="53">
        <v>1</v>
      </c>
      <c r="AM31" t="s">
        <v>20651</v>
      </c>
      <c r="AN31" t="s">
        <v>20651</v>
      </c>
      <c r="AO31" s="29">
        <v>0</v>
      </c>
      <c r="AP31" s="30">
        <v>0</v>
      </c>
      <c r="AQ31" s="30">
        <v>0</v>
      </c>
    </row>
    <row r="32" spans="1:43" x14ac:dyDescent="0.25">
      <c r="A32" t="s">
        <v>20647</v>
      </c>
      <c r="B32" t="s">
        <v>20652</v>
      </c>
      <c r="C32" s="34">
        <v>10000062644234</v>
      </c>
      <c r="D32">
        <v>8695583</v>
      </c>
      <c r="E32" t="s">
        <v>20649</v>
      </c>
      <c r="F32" t="s">
        <v>20651</v>
      </c>
      <c r="G32" t="s">
        <v>89</v>
      </c>
      <c r="H32" t="s">
        <v>90</v>
      </c>
      <c r="I32" t="s">
        <v>10</v>
      </c>
      <c r="J32" t="s">
        <v>20650</v>
      </c>
      <c r="K32">
        <v>0</v>
      </c>
      <c r="L32" t="s">
        <v>20651</v>
      </c>
      <c r="M32" t="s">
        <v>20651</v>
      </c>
      <c r="N32">
        <v>0</v>
      </c>
      <c r="O32">
        <v>73</v>
      </c>
      <c r="P32" s="17">
        <v>46022</v>
      </c>
      <c r="Q32" s="19">
        <v>0</v>
      </c>
      <c r="R32" t="s">
        <v>23</v>
      </c>
      <c r="S32" s="54">
        <v>45680</v>
      </c>
      <c r="T32" s="17">
        <v>45726</v>
      </c>
      <c r="U32" s="29">
        <v>0</v>
      </c>
      <c r="V32" s="29">
        <v>0</v>
      </c>
      <c r="W32" s="29">
        <v>0</v>
      </c>
      <c r="X32">
        <v>2</v>
      </c>
      <c r="Y32" s="33">
        <v>0</v>
      </c>
      <c r="Z32" s="29">
        <v>0</v>
      </c>
      <c r="AA32" s="29">
        <v>0</v>
      </c>
      <c r="AB32" s="29">
        <v>0</v>
      </c>
      <c r="AC32" s="33">
        <v>0</v>
      </c>
      <c r="AD32" s="33">
        <v>10.643325000000001</v>
      </c>
      <c r="AE32" s="29">
        <v>0</v>
      </c>
      <c r="AG32" s="29">
        <v>0</v>
      </c>
      <c r="AH32" s="29">
        <v>0</v>
      </c>
      <c r="AI32" s="29">
        <v>0</v>
      </c>
      <c r="AJ32" s="29">
        <v>0</v>
      </c>
      <c r="AK32" s="29">
        <v>0</v>
      </c>
      <c r="AL32" s="53">
        <v>2</v>
      </c>
      <c r="AM32" t="s">
        <v>20651</v>
      </c>
      <c r="AN32" t="s">
        <v>20651</v>
      </c>
      <c r="AO32" s="29">
        <v>0</v>
      </c>
      <c r="AP32" s="30">
        <v>0</v>
      </c>
      <c r="AQ32" s="30">
        <v>0</v>
      </c>
    </row>
    <row r="33" spans="1:43" x14ac:dyDescent="0.25">
      <c r="A33" t="s">
        <v>20647</v>
      </c>
      <c r="B33" t="s">
        <v>20652</v>
      </c>
      <c r="C33" s="34">
        <v>10000062846419</v>
      </c>
      <c r="D33">
        <v>8737615</v>
      </c>
      <c r="E33" t="s">
        <v>20649</v>
      </c>
      <c r="F33" t="s">
        <v>20651</v>
      </c>
      <c r="G33" t="s">
        <v>89</v>
      </c>
      <c r="H33" t="s">
        <v>90</v>
      </c>
      <c r="I33" t="s">
        <v>10</v>
      </c>
      <c r="J33" t="s">
        <v>20650</v>
      </c>
      <c r="K33">
        <v>0</v>
      </c>
      <c r="L33" t="s">
        <v>20651</v>
      </c>
      <c r="M33" t="s">
        <v>20651</v>
      </c>
      <c r="N33">
        <v>0</v>
      </c>
      <c r="O33">
        <v>15</v>
      </c>
      <c r="P33" s="17">
        <v>46022</v>
      </c>
      <c r="Q33" s="19">
        <v>0</v>
      </c>
      <c r="R33" t="s">
        <v>23</v>
      </c>
      <c r="S33" s="54">
        <v>45686</v>
      </c>
      <c r="T33" s="17">
        <v>45739</v>
      </c>
      <c r="U33" s="29">
        <v>0</v>
      </c>
      <c r="V33" s="29">
        <v>0</v>
      </c>
      <c r="W33" s="29">
        <v>0</v>
      </c>
      <c r="X33">
        <v>1</v>
      </c>
      <c r="Y33" s="33">
        <v>0</v>
      </c>
      <c r="Z33" s="29">
        <v>0</v>
      </c>
      <c r="AA33" s="29">
        <v>0</v>
      </c>
      <c r="AB33" s="29">
        <v>0</v>
      </c>
      <c r="AC33" s="33">
        <v>0</v>
      </c>
      <c r="AD33" s="33">
        <v>79.3287105</v>
      </c>
      <c r="AE33" s="29">
        <v>0</v>
      </c>
      <c r="AG33" s="29">
        <v>0</v>
      </c>
      <c r="AH33" s="29">
        <v>0</v>
      </c>
      <c r="AI33" s="29">
        <v>0</v>
      </c>
      <c r="AJ33" s="29">
        <v>0</v>
      </c>
      <c r="AK33" s="29">
        <v>0</v>
      </c>
      <c r="AL33" s="53">
        <v>1</v>
      </c>
      <c r="AM33" t="s">
        <v>20651</v>
      </c>
      <c r="AN33" t="s">
        <v>20651</v>
      </c>
      <c r="AO33" s="29">
        <v>0</v>
      </c>
      <c r="AP33" s="30">
        <v>0</v>
      </c>
      <c r="AQ33" s="30">
        <v>0</v>
      </c>
    </row>
    <row r="34" spans="1:43" x14ac:dyDescent="0.25">
      <c r="A34" t="s">
        <v>20647</v>
      </c>
      <c r="B34" t="s">
        <v>20652</v>
      </c>
      <c r="C34" s="34">
        <v>10000062846419</v>
      </c>
      <c r="D34">
        <v>8737615</v>
      </c>
      <c r="E34" t="s">
        <v>20649</v>
      </c>
      <c r="F34" t="s">
        <v>20651</v>
      </c>
      <c r="G34" t="s">
        <v>89</v>
      </c>
      <c r="H34" t="s">
        <v>90</v>
      </c>
      <c r="I34" t="s">
        <v>10</v>
      </c>
      <c r="J34" t="s">
        <v>20650</v>
      </c>
      <c r="K34">
        <v>0</v>
      </c>
      <c r="L34" t="s">
        <v>20651</v>
      </c>
      <c r="M34" t="s">
        <v>20651</v>
      </c>
      <c r="N34">
        <v>0</v>
      </c>
      <c r="O34">
        <v>15</v>
      </c>
      <c r="P34" s="17">
        <v>46022</v>
      </c>
      <c r="Q34" s="19">
        <v>0</v>
      </c>
      <c r="R34" t="s">
        <v>23</v>
      </c>
      <c r="S34" s="54">
        <v>45686</v>
      </c>
      <c r="T34" s="17">
        <v>45739</v>
      </c>
      <c r="U34" s="29">
        <v>0</v>
      </c>
      <c r="V34" s="29">
        <v>0</v>
      </c>
      <c r="W34" s="29">
        <v>0</v>
      </c>
      <c r="X34">
        <v>2</v>
      </c>
      <c r="Y34" s="33">
        <v>0</v>
      </c>
      <c r="Z34" s="29">
        <v>0</v>
      </c>
      <c r="AA34" s="29">
        <v>0</v>
      </c>
      <c r="AB34" s="29">
        <v>0</v>
      </c>
      <c r="AC34" s="33">
        <v>0</v>
      </c>
      <c r="AD34" s="33">
        <v>92.018710499999997</v>
      </c>
      <c r="AE34" s="29">
        <v>0</v>
      </c>
      <c r="AG34" s="29">
        <v>0</v>
      </c>
      <c r="AH34" s="29">
        <v>0</v>
      </c>
      <c r="AI34" s="29">
        <v>0</v>
      </c>
      <c r="AJ34" s="29">
        <v>0</v>
      </c>
      <c r="AK34" s="29">
        <v>0</v>
      </c>
      <c r="AL34" s="53">
        <v>2</v>
      </c>
      <c r="AM34" t="s">
        <v>20651</v>
      </c>
      <c r="AN34" t="s">
        <v>20651</v>
      </c>
      <c r="AO34" s="29">
        <v>0</v>
      </c>
      <c r="AP34" s="30">
        <v>0</v>
      </c>
      <c r="AQ34" s="30">
        <v>0</v>
      </c>
    </row>
    <row r="35" spans="1:43" x14ac:dyDescent="0.25">
      <c r="A35" t="s">
        <v>20647</v>
      </c>
      <c r="B35" t="s">
        <v>20652</v>
      </c>
      <c r="C35" s="34">
        <v>10000062846425</v>
      </c>
      <c r="D35">
        <v>8737616</v>
      </c>
      <c r="E35" t="s">
        <v>20649</v>
      </c>
      <c r="F35" t="s">
        <v>20651</v>
      </c>
      <c r="G35" t="s">
        <v>89</v>
      </c>
      <c r="H35" t="s">
        <v>90</v>
      </c>
      <c r="I35" t="s">
        <v>10</v>
      </c>
      <c r="J35" t="s">
        <v>20650</v>
      </c>
      <c r="K35">
        <v>0</v>
      </c>
      <c r="L35" t="s">
        <v>20651</v>
      </c>
      <c r="M35" t="s">
        <v>20651</v>
      </c>
      <c r="N35">
        <v>0</v>
      </c>
      <c r="O35">
        <v>17</v>
      </c>
      <c r="P35" s="17">
        <v>46022</v>
      </c>
      <c r="Q35" s="19">
        <v>0</v>
      </c>
      <c r="R35" t="s">
        <v>23</v>
      </c>
      <c r="S35" s="54">
        <v>45686</v>
      </c>
      <c r="T35" s="17">
        <v>45739</v>
      </c>
      <c r="U35" s="29">
        <v>0</v>
      </c>
      <c r="V35" s="29">
        <v>0</v>
      </c>
      <c r="W35" s="29">
        <v>0</v>
      </c>
      <c r="X35">
        <v>1</v>
      </c>
      <c r="Y35" s="33">
        <v>0</v>
      </c>
      <c r="Z35" s="29">
        <v>0</v>
      </c>
      <c r="AA35" s="29">
        <v>0</v>
      </c>
      <c r="AB35" s="29">
        <v>0</v>
      </c>
      <c r="AC35" s="33">
        <v>0</v>
      </c>
      <c r="AD35" s="33">
        <v>79.3287105</v>
      </c>
      <c r="AE35" s="29">
        <v>0</v>
      </c>
      <c r="AG35" s="29">
        <v>0</v>
      </c>
      <c r="AH35" s="29">
        <v>0</v>
      </c>
      <c r="AI35" s="29">
        <v>0</v>
      </c>
      <c r="AJ35" s="29">
        <v>0</v>
      </c>
      <c r="AK35" s="29">
        <v>0</v>
      </c>
      <c r="AL35" s="53">
        <v>1</v>
      </c>
      <c r="AM35" t="s">
        <v>20651</v>
      </c>
      <c r="AN35" t="s">
        <v>20651</v>
      </c>
      <c r="AO35" s="29">
        <v>0</v>
      </c>
      <c r="AP35" s="30">
        <v>0</v>
      </c>
      <c r="AQ35" s="30">
        <v>0</v>
      </c>
    </row>
    <row r="36" spans="1:43" x14ac:dyDescent="0.25">
      <c r="A36" t="s">
        <v>20647</v>
      </c>
      <c r="B36" t="s">
        <v>20652</v>
      </c>
      <c r="C36" s="34">
        <v>10000062846425</v>
      </c>
      <c r="D36">
        <v>8737616</v>
      </c>
      <c r="E36" t="s">
        <v>20649</v>
      </c>
      <c r="F36" t="s">
        <v>20651</v>
      </c>
      <c r="G36" t="s">
        <v>89</v>
      </c>
      <c r="H36" t="s">
        <v>90</v>
      </c>
      <c r="I36" t="s">
        <v>10</v>
      </c>
      <c r="J36" t="s">
        <v>20650</v>
      </c>
      <c r="K36">
        <v>0</v>
      </c>
      <c r="L36" t="s">
        <v>20651</v>
      </c>
      <c r="M36" t="s">
        <v>20651</v>
      </c>
      <c r="N36">
        <v>0</v>
      </c>
      <c r="O36">
        <v>17</v>
      </c>
      <c r="P36" s="17">
        <v>46022</v>
      </c>
      <c r="Q36" s="19">
        <v>0</v>
      </c>
      <c r="R36" t="s">
        <v>23</v>
      </c>
      <c r="S36" s="54">
        <v>45686</v>
      </c>
      <c r="T36" s="17">
        <v>45739</v>
      </c>
      <c r="U36" s="29">
        <v>0</v>
      </c>
      <c r="V36" s="29">
        <v>0</v>
      </c>
      <c r="W36" s="29">
        <v>0</v>
      </c>
      <c r="X36">
        <v>2</v>
      </c>
      <c r="Y36" s="33">
        <v>0</v>
      </c>
      <c r="Z36" s="29">
        <v>0</v>
      </c>
      <c r="AA36" s="29">
        <v>0</v>
      </c>
      <c r="AB36" s="29">
        <v>0</v>
      </c>
      <c r="AC36" s="33">
        <v>0</v>
      </c>
      <c r="AD36" s="33">
        <v>92.018710499999997</v>
      </c>
      <c r="AE36" s="29">
        <v>0</v>
      </c>
      <c r="AG36" s="29">
        <v>0</v>
      </c>
      <c r="AH36" s="29">
        <v>0</v>
      </c>
      <c r="AI36" s="29">
        <v>0</v>
      </c>
      <c r="AJ36" s="29">
        <v>0</v>
      </c>
      <c r="AK36" s="29">
        <v>0</v>
      </c>
      <c r="AL36" s="53">
        <v>2</v>
      </c>
      <c r="AM36" t="s">
        <v>20651</v>
      </c>
      <c r="AN36" t="s">
        <v>20651</v>
      </c>
      <c r="AO36" s="29">
        <v>0</v>
      </c>
      <c r="AP36" s="30">
        <v>0</v>
      </c>
      <c r="AQ36" s="30">
        <v>0</v>
      </c>
    </row>
    <row r="37" spans="1:43" x14ac:dyDescent="0.25">
      <c r="A37" t="s">
        <v>20647</v>
      </c>
      <c r="B37" t="s">
        <v>20652</v>
      </c>
      <c r="C37" s="34">
        <v>10000062885191</v>
      </c>
      <c r="D37">
        <v>8745967</v>
      </c>
      <c r="E37" t="s">
        <v>20648</v>
      </c>
      <c r="F37" t="s">
        <v>20651</v>
      </c>
      <c r="G37" t="s">
        <v>89</v>
      </c>
      <c r="H37" t="s">
        <v>90</v>
      </c>
      <c r="I37" t="s">
        <v>10</v>
      </c>
      <c r="J37" t="s">
        <v>20650</v>
      </c>
      <c r="K37">
        <v>0</v>
      </c>
      <c r="L37" t="s">
        <v>20651</v>
      </c>
      <c r="M37" t="s">
        <v>20651</v>
      </c>
      <c r="N37">
        <v>0</v>
      </c>
      <c r="O37">
        <v>23</v>
      </c>
      <c r="P37" s="17">
        <v>46022</v>
      </c>
      <c r="Q37" s="19">
        <v>0</v>
      </c>
      <c r="R37" t="s">
        <v>23</v>
      </c>
      <c r="S37" s="54">
        <v>45687</v>
      </c>
      <c r="T37" s="17">
        <v>45739</v>
      </c>
      <c r="U37" s="29">
        <v>0</v>
      </c>
      <c r="V37" s="29">
        <v>0</v>
      </c>
      <c r="W37" s="29">
        <v>0</v>
      </c>
      <c r="X37">
        <v>1</v>
      </c>
      <c r="Y37" s="33">
        <v>0</v>
      </c>
      <c r="Z37" s="29">
        <v>0</v>
      </c>
      <c r="AA37" s="29">
        <v>0</v>
      </c>
      <c r="AB37" s="29">
        <v>0</v>
      </c>
      <c r="AC37" s="33">
        <v>0</v>
      </c>
      <c r="AD37" s="33">
        <v>187.9494795</v>
      </c>
      <c r="AE37" s="29">
        <v>0</v>
      </c>
      <c r="AG37" s="29">
        <v>0</v>
      </c>
      <c r="AH37" s="29">
        <v>0</v>
      </c>
      <c r="AI37" s="29">
        <v>0</v>
      </c>
      <c r="AJ37" s="29">
        <v>0</v>
      </c>
      <c r="AK37" s="29">
        <v>0</v>
      </c>
      <c r="AL37" s="53">
        <v>1</v>
      </c>
      <c r="AM37" t="s">
        <v>20651</v>
      </c>
      <c r="AN37" t="s">
        <v>20651</v>
      </c>
      <c r="AO37" s="29">
        <v>0</v>
      </c>
      <c r="AP37" s="30">
        <v>0</v>
      </c>
      <c r="AQ37" s="30">
        <v>0</v>
      </c>
    </row>
    <row r="38" spans="1:43" x14ac:dyDescent="0.25">
      <c r="A38" t="s">
        <v>20647</v>
      </c>
      <c r="B38" t="s">
        <v>20652</v>
      </c>
      <c r="C38" s="34">
        <v>10000062909756</v>
      </c>
      <c r="D38">
        <v>3502724</v>
      </c>
      <c r="E38" t="s">
        <v>20648</v>
      </c>
      <c r="F38" t="s">
        <v>20651</v>
      </c>
      <c r="G38" t="s">
        <v>89</v>
      </c>
      <c r="H38" t="s">
        <v>90</v>
      </c>
      <c r="I38" t="s">
        <v>10</v>
      </c>
      <c r="J38" t="s">
        <v>20650</v>
      </c>
      <c r="K38">
        <v>0</v>
      </c>
      <c r="L38" t="s">
        <v>20651</v>
      </c>
      <c r="M38" t="s">
        <v>20651</v>
      </c>
      <c r="N38">
        <v>0</v>
      </c>
      <c r="O38">
        <v>15</v>
      </c>
      <c r="P38" s="17">
        <v>46022</v>
      </c>
      <c r="Q38" s="19">
        <v>0</v>
      </c>
      <c r="R38" t="s">
        <v>23</v>
      </c>
      <c r="S38" s="54">
        <v>45688</v>
      </c>
      <c r="T38" s="17">
        <v>45737</v>
      </c>
      <c r="U38" s="29">
        <v>0</v>
      </c>
      <c r="V38" s="29">
        <v>0</v>
      </c>
      <c r="W38" s="29">
        <v>0</v>
      </c>
      <c r="X38">
        <v>1</v>
      </c>
      <c r="Y38" s="33">
        <v>0</v>
      </c>
      <c r="Z38" s="29">
        <v>0</v>
      </c>
      <c r="AA38" s="29">
        <v>0</v>
      </c>
      <c r="AB38" s="29">
        <v>0</v>
      </c>
      <c r="AC38" s="33">
        <v>0</v>
      </c>
      <c r="AD38" s="33">
        <v>12.328506000000001</v>
      </c>
      <c r="AE38" s="29">
        <v>0</v>
      </c>
      <c r="AG38" s="29">
        <v>0</v>
      </c>
      <c r="AH38" s="29">
        <v>0</v>
      </c>
      <c r="AI38" s="29">
        <v>0</v>
      </c>
      <c r="AJ38" s="29">
        <v>0</v>
      </c>
      <c r="AK38" s="29">
        <v>0</v>
      </c>
      <c r="AL38" s="53">
        <v>1</v>
      </c>
      <c r="AM38" t="s">
        <v>20651</v>
      </c>
      <c r="AN38" t="s">
        <v>20651</v>
      </c>
      <c r="AO38" s="29">
        <v>0</v>
      </c>
      <c r="AP38" s="30">
        <v>0</v>
      </c>
      <c r="AQ38" s="30">
        <v>0</v>
      </c>
    </row>
    <row r="39" spans="1:43" x14ac:dyDescent="0.25">
      <c r="A39" t="s">
        <v>20647</v>
      </c>
      <c r="B39" t="s">
        <v>20652</v>
      </c>
      <c r="C39" s="34">
        <v>10000063192126</v>
      </c>
      <c r="D39">
        <v>149888</v>
      </c>
      <c r="E39" t="s">
        <v>20649</v>
      </c>
      <c r="F39" t="s">
        <v>20651</v>
      </c>
      <c r="G39" t="s">
        <v>89</v>
      </c>
      <c r="H39" t="s">
        <v>90</v>
      </c>
      <c r="I39" t="s">
        <v>14</v>
      </c>
      <c r="J39" t="s">
        <v>20650</v>
      </c>
      <c r="K39">
        <v>0</v>
      </c>
      <c r="L39" t="s">
        <v>20651</v>
      </c>
      <c r="M39" t="s">
        <v>20651</v>
      </c>
      <c r="N39">
        <v>0</v>
      </c>
      <c r="O39">
        <v>16</v>
      </c>
      <c r="P39" s="17">
        <v>46022</v>
      </c>
      <c r="Q39" s="19">
        <v>0</v>
      </c>
      <c r="R39" t="s">
        <v>23</v>
      </c>
      <c r="S39" s="54">
        <v>45697</v>
      </c>
      <c r="T39" s="17">
        <v>45718</v>
      </c>
      <c r="U39" s="29">
        <v>0</v>
      </c>
      <c r="V39" s="29">
        <v>0</v>
      </c>
      <c r="W39" s="29">
        <v>0</v>
      </c>
      <c r="X39">
        <v>1</v>
      </c>
      <c r="Y39" s="33">
        <v>0</v>
      </c>
      <c r="Z39" s="29">
        <v>0</v>
      </c>
      <c r="AA39" s="29">
        <v>0</v>
      </c>
      <c r="AB39" s="29">
        <v>0</v>
      </c>
      <c r="AC39" s="33">
        <v>0</v>
      </c>
      <c r="AD39" s="33">
        <v>165.76463000000001</v>
      </c>
      <c r="AE39" s="29">
        <v>0</v>
      </c>
      <c r="AG39" s="29">
        <v>0</v>
      </c>
      <c r="AH39" s="29">
        <v>0</v>
      </c>
      <c r="AI39" s="29">
        <v>0</v>
      </c>
      <c r="AJ39" s="29">
        <v>0</v>
      </c>
      <c r="AK39" s="29">
        <v>0</v>
      </c>
      <c r="AL39" s="53">
        <v>1</v>
      </c>
      <c r="AM39" t="s">
        <v>20651</v>
      </c>
      <c r="AN39" t="s">
        <v>20651</v>
      </c>
      <c r="AO39" s="29">
        <v>0</v>
      </c>
      <c r="AP39" s="30">
        <v>0</v>
      </c>
      <c r="AQ39" s="30">
        <v>0</v>
      </c>
    </row>
    <row r="40" spans="1:43" x14ac:dyDescent="0.25">
      <c r="A40" t="s">
        <v>20647</v>
      </c>
      <c r="B40" t="s">
        <v>20652</v>
      </c>
      <c r="C40" s="34">
        <v>10000063196494</v>
      </c>
      <c r="D40">
        <v>8811534</v>
      </c>
      <c r="E40" t="s">
        <v>20649</v>
      </c>
      <c r="F40" t="s">
        <v>20651</v>
      </c>
      <c r="G40" t="s">
        <v>89</v>
      </c>
      <c r="H40" t="s">
        <v>90</v>
      </c>
      <c r="I40" t="s">
        <v>10</v>
      </c>
      <c r="J40" t="s">
        <v>20650</v>
      </c>
      <c r="K40">
        <v>0</v>
      </c>
      <c r="L40" t="s">
        <v>20651</v>
      </c>
      <c r="M40" t="s">
        <v>20651</v>
      </c>
      <c r="N40">
        <v>0</v>
      </c>
      <c r="O40">
        <v>71</v>
      </c>
      <c r="P40" s="17">
        <v>46022</v>
      </c>
      <c r="Q40" s="19">
        <v>0</v>
      </c>
      <c r="R40" t="s">
        <v>23</v>
      </c>
      <c r="S40" s="54">
        <v>45697</v>
      </c>
      <c r="T40" s="17">
        <v>45731</v>
      </c>
      <c r="U40" s="29">
        <v>0</v>
      </c>
      <c r="V40" s="29">
        <v>0</v>
      </c>
      <c r="W40" s="29">
        <v>0</v>
      </c>
      <c r="X40">
        <v>1</v>
      </c>
      <c r="Y40" s="33">
        <v>0</v>
      </c>
      <c r="Z40" s="29">
        <v>0</v>
      </c>
      <c r="AA40" s="29">
        <v>0</v>
      </c>
      <c r="AB40" s="29">
        <v>0</v>
      </c>
      <c r="AC40" s="33">
        <v>0</v>
      </c>
      <c r="AD40" s="33">
        <v>328.66994999999997</v>
      </c>
      <c r="AE40" s="29">
        <v>0</v>
      </c>
      <c r="AG40" s="29">
        <v>0</v>
      </c>
      <c r="AH40" s="29">
        <v>0</v>
      </c>
      <c r="AI40" s="29">
        <v>0</v>
      </c>
      <c r="AJ40" s="29">
        <v>0</v>
      </c>
      <c r="AK40" s="29">
        <v>0</v>
      </c>
      <c r="AL40" s="53">
        <v>1</v>
      </c>
      <c r="AM40" t="s">
        <v>20651</v>
      </c>
      <c r="AN40" t="s">
        <v>20651</v>
      </c>
      <c r="AO40" s="29">
        <v>0</v>
      </c>
      <c r="AP40" s="30">
        <v>0</v>
      </c>
      <c r="AQ40" s="30">
        <v>0</v>
      </c>
    </row>
    <row r="41" spans="1:43" x14ac:dyDescent="0.25">
      <c r="A41" t="s">
        <v>20647</v>
      </c>
      <c r="B41" t="s">
        <v>20652</v>
      </c>
      <c r="C41" s="34">
        <v>10000063196495</v>
      </c>
      <c r="D41">
        <v>8811533</v>
      </c>
      <c r="E41" t="s">
        <v>20649</v>
      </c>
      <c r="F41" t="s">
        <v>20651</v>
      </c>
      <c r="G41" t="s">
        <v>89</v>
      </c>
      <c r="H41" t="s">
        <v>90</v>
      </c>
      <c r="I41" t="s">
        <v>10</v>
      </c>
      <c r="J41" t="s">
        <v>20650</v>
      </c>
      <c r="K41">
        <v>0</v>
      </c>
      <c r="L41" t="s">
        <v>20651</v>
      </c>
      <c r="M41" t="s">
        <v>20651</v>
      </c>
      <c r="N41">
        <v>0</v>
      </c>
      <c r="O41">
        <v>72</v>
      </c>
      <c r="P41" s="17">
        <v>46022</v>
      </c>
      <c r="Q41" s="19">
        <v>0</v>
      </c>
      <c r="R41" t="s">
        <v>23</v>
      </c>
      <c r="S41" s="54">
        <v>45697</v>
      </c>
      <c r="T41" s="17">
        <v>45731</v>
      </c>
      <c r="U41" s="29">
        <v>0</v>
      </c>
      <c r="V41" s="29">
        <v>0</v>
      </c>
      <c r="W41" s="29">
        <v>0</v>
      </c>
      <c r="X41">
        <v>1</v>
      </c>
      <c r="Y41" s="33">
        <v>0</v>
      </c>
      <c r="Z41" s="29">
        <v>0</v>
      </c>
      <c r="AA41" s="29">
        <v>0</v>
      </c>
      <c r="AB41" s="29">
        <v>0</v>
      </c>
      <c r="AC41" s="33">
        <v>0</v>
      </c>
      <c r="AD41" s="33">
        <v>328.66994999999997</v>
      </c>
      <c r="AE41" s="29">
        <v>0</v>
      </c>
      <c r="AG41" s="29">
        <v>0</v>
      </c>
      <c r="AH41" s="29">
        <v>0</v>
      </c>
      <c r="AI41" s="29">
        <v>0</v>
      </c>
      <c r="AJ41" s="29">
        <v>0</v>
      </c>
      <c r="AK41" s="29">
        <v>0</v>
      </c>
      <c r="AL41" s="53">
        <v>1</v>
      </c>
      <c r="AM41" t="s">
        <v>20651</v>
      </c>
      <c r="AN41" t="s">
        <v>20651</v>
      </c>
      <c r="AO41" s="29">
        <v>0</v>
      </c>
      <c r="AP41" s="30">
        <v>0</v>
      </c>
      <c r="AQ41" s="30">
        <v>0</v>
      </c>
    </row>
    <row r="42" spans="1:43" x14ac:dyDescent="0.25">
      <c r="A42" t="s">
        <v>20647</v>
      </c>
      <c r="B42" t="s">
        <v>20652</v>
      </c>
      <c r="C42" s="34">
        <v>10000063208855</v>
      </c>
      <c r="D42">
        <v>8813868</v>
      </c>
      <c r="E42" t="s">
        <v>20649</v>
      </c>
      <c r="F42" t="s">
        <v>20651</v>
      </c>
      <c r="G42" t="s">
        <v>89</v>
      </c>
      <c r="H42" t="s">
        <v>90</v>
      </c>
      <c r="I42" t="s">
        <v>10</v>
      </c>
      <c r="J42" t="s">
        <v>20650</v>
      </c>
      <c r="K42">
        <v>0</v>
      </c>
      <c r="L42" t="s">
        <v>20651</v>
      </c>
      <c r="M42" t="s">
        <v>20651</v>
      </c>
      <c r="N42">
        <v>0</v>
      </c>
      <c r="O42">
        <v>5</v>
      </c>
      <c r="P42" s="17">
        <v>46022</v>
      </c>
      <c r="Q42" s="19">
        <v>0</v>
      </c>
      <c r="R42" t="s">
        <v>23</v>
      </c>
      <c r="S42" s="54">
        <v>45698</v>
      </c>
      <c r="T42" s="17">
        <v>45743</v>
      </c>
      <c r="U42" s="29">
        <v>0</v>
      </c>
      <c r="V42" s="29">
        <v>0</v>
      </c>
      <c r="W42" s="29">
        <v>0</v>
      </c>
      <c r="X42">
        <v>1</v>
      </c>
      <c r="Y42" s="33">
        <v>0</v>
      </c>
      <c r="Z42" s="29">
        <v>0</v>
      </c>
      <c r="AA42" s="29">
        <v>0</v>
      </c>
      <c r="AB42" s="29">
        <v>0</v>
      </c>
      <c r="AC42" s="33">
        <v>0</v>
      </c>
      <c r="AD42" s="33">
        <v>38.578451999999999</v>
      </c>
      <c r="AE42" s="29">
        <v>0</v>
      </c>
      <c r="AG42" s="29">
        <v>0</v>
      </c>
      <c r="AH42" s="29">
        <v>0</v>
      </c>
      <c r="AI42" s="29">
        <v>0</v>
      </c>
      <c r="AJ42" s="29">
        <v>0</v>
      </c>
      <c r="AK42" s="29">
        <v>0</v>
      </c>
      <c r="AL42" s="53">
        <v>1</v>
      </c>
      <c r="AM42" t="s">
        <v>20651</v>
      </c>
      <c r="AN42" t="s">
        <v>20651</v>
      </c>
      <c r="AO42" s="29">
        <v>0</v>
      </c>
      <c r="AP42" s="30">
        <v>0</v>
      </c>
      <c r="AQ42" s="30">
        <v>0</v>
      </c>
    </row>
    <row r="43" spans="1:43" x14ac:dyDescent="0.25">
      <c r="A43" t="s">
        <v>20647</v>
      </c>
      <c r="B43" t="s">
        <v>20652</v>
      </c>
      <c r="C43" s="34">
        <v>10000063208855</v>
      </c>
      <c r="D43">
        <v>8813868</v>
      </c>
      <c r="E43" t="s">
        <v>20649</v>
      </c>
      <c r="F43" t="s">
        <v>20651</v>
      </c>
      <c r="G43" t="s">
        <v>89</v>
      </c>
      <c r="H43" t="s">
        <v>90</v>
      </c>
      <c r="I43" t="s">
        <v>10</v>
      </c>
      <c r="J43" t="s">
        <v>20650</v>
      </c>
      <c r="K43">
        <v>0</v>
      </c>
      <c r="L43" t="s">
        <v>20651</v>
      </c>
      <c r="M43" t="s">
        <v>20651</v>
      </c>
      <c r="N43">
        <v>0</v>
      </c>
      <c r="O43">
        <v>5</v>
      </c>
      <c r="P43" s="17">
        <v>46022</v>
      </c>
      <c r="Q43" s="19">
        <v>0</v>
      </c>
      <c r="R43" t="s">
        <v>23</v>
      </c>
      <c r="S43" s="54">
        <v>45698</v>
      </c>
      <c r="T43" s="17">
        <v>45743</v>
      </c>
      <c r="U43" s="29">
        <v>0</v>
      </c>
      <c r="V43" s="29">
        <v>0</v>
      </c>
      <c r="W43" s="29">
        <v>0</v>
      </c>
      <c r="X43">
        <v>2</v>
      </c>
      <c r="Y43" s="33">
        <v>0</v>
      </c>
      <c r="Z43" s="29">
        <v>0</v>
      </c>
      <c r="AA43" s="29">
        <v>0</v>
      </c>
      <c r="AB43" s="29">
        <v>0</v>
      </c>
      <c r="AC43" s="33">
        <v>0</v>
      </c>
      <c r="AD43" s="33">
        <v>38.578451999999999</v>
      </c>
      <c r="AE43" s="29">
        <v>0</v>
      </c>
      <c r="AG43" s="29">
        <v>0</v>
      </c>
      <c r="AH43" s="29">
        <v>0</v>
      </c>
      <c r="AI43" s="29">
        <v>0</v>
      </c>
      <c r="AJ43" s="29">
        <v>0</v>
      </c>
      <c r="AK43" s="29">
        <v>0</v>
      </c>
      <c r="AL43" s="53">
        <v>2</v>
      </c>
      <c r="AM43" t="s">
        <v>20651</v>
      </c>
      <c r="AN43" t="s">
        <v>20651</v>
      </c>
      <c r="AO43" s="29">
        <v>0</v>
      </c>
      <c r="AP43" s="30">
        <v>0</v>
      </c>
      <c r="AQ43" s="30">
        <v>0</v>
      </c>
    </row>
    <row r="44" spans="1:43" x14ac:dyDescent="0.25">
      <c r="A44" t="s">
        <v>20647</v>
      </c>
      <c r="B44" t="s">
        <v>20652</v>
      </c>
      <c r="C44" s="34">
        <v>10000063236661</v>
      </c>
      <c r="D44">
        <v>3517856</v>
      </c>
      <c r="E44" t="s">
        <v>20649</v>
      </c>
      <c r="F44" t="s">
        <v>20651</v>
      </c>
      <c r="G44" t="s">
        <v>89</v>
      </c>
      <c r="H44" t="s">
        <v>90</v>
      </c>
      <c r="I44" t="s">
        <v>10</v>
      </c>
      <c r="J44" t="s">
        <v>20650</v>
      </c>
      <c r="K44">
        <v>0</v>
      </c>
      <c r="L44" t="s">
        <v>20651</v>
      </c>
      <c r="M44" t="s">
        <v>20651</v>
      </c>
      <c r="N44">
        <v>0</v>
      </c>
      <c r="O44">
        <v>77</v>
      </c>
      <c r="P44" s="17">
        <v>46022</v>
      </c>
      <c r="Q44" s="19">
        <v>0</v>
      </c>
      <c r="R44" t="s">
        <v>23</v>
      </c>
      <c r="S44" s="54">
        <v>45698</v>
      </c>
      <c r="T44" s="17">
        <v>45721</v>
      </c>
      <c r="U44" s="29">
        <v>0</v>
      </c>
      <c r="V44" s="29">
        <v>0</v>
      </c>
      <c r="W44" s="29">
        <v>0</v>
      </c>
      <c r="X44">
        <v>1</v>
      </c>
      <c r="Y44" s="33">
        <v>0</v>
      </c>
      <c r="Z44" s="29">
        <v>0</v>
      </c>
      <c r="AA44" s="29">
        <v>0</v>
      </c>
      <c r="AB44" s="29">
        <v>0</v>
      </c>
      <c r="AC44" s="33">
        <v>0</v>
      </c>
      <c r="AD44" s="33">
        <v>85.551474999999996</v>
      </c>
      <c r="AE44" s="29">
        <v>0</v>
      </c>
      <c r="AG44" s="29">
        <v>0</v>
      </c>
      <c r="AH44" s="29">
        <v>0</v>
      </c>
      <c r="AI44" s="29">
        <v>0</v>
      </c>
      <c r="AJ44" s="29">
        <v>0</v>
      </c>
      <c r="AK44" s="29">
        <v>0</v>
      </c>
      <c r="AL44" s="53">
        <v>1</v>
      </c>
      <c r="AM44" t="s">
        <v>20651</v>
      </c>
      <c r="AN44" t="s">
        <v>20651</v>
      </c>
      <c r="AO44" s="29">
        <v>0</v>
      </c>
      <c r="AP44" s="30">
        <v>0</v>
      </c>
      <c r="AQ44" s="30">
        <v>0</v>
      </c>
    </row>
    <row r="45" spans="1:43" x14ac:dyDescent="0.25">
      <c r="A45" t="s">
        <v>20647</v>
      </c>
      <c r="B45" t="s">
        <v>20652</v>
      </c>
      <c r="C45" s="34">
        <v>10000063236661</v>
      </c>
      <c r="D45">
        <v>3517856</v>
      </c>
      <c r="E45" t="s">
        <v>20649</v>
      </c>
      <c r="F45" t="s">
        <v>20651</v>
      </c>
      <c r="G45" t="s">
        <v>89</v>
      </c>
      <c r="H45" t="s">
        <v>90</v>
      </c>
      <c r="I45" t="s">
        <v>10</v>
      </c>
      <c r="J45" t="s">
        <v>20650</v>
      </c>
      <c r="K45">
        <v>0</v>
      </c>
      <c r="L45" t="s">
        <v>20651</v>
      </c>
      <c r="M45" t="s">
        <v>20651</v>
      </c>
      <c r="N45">
        <v>0</v>
      </c>
      <c r="O45">
        <v>77</v>
      </c>
      <c r="P45" s="17">
        <v>46022</v>
      </c>
      <c r="Q45" s="19">
        <v>0</v>
      </c>
      <c r="R45" t="s">
        <v>23</v>
      </c>
      <c r="S45" s="54">
        <v>45698</v>
      </c>
      <c r="T45" s="17">
        <v>45721</v>
      </c>
      <c r="U45" s="29">
        <v>0</v>
      </c>
      <c r="V45" s="29">
        <v>0</v>
      </c>
      <c r="W45" s="29">
        <v>0</v>
      </c>
      <c r="X45">
        <v>2</v>
      </c>
      <c r="Y45" s="33">
        <v>0</v>
      </c>
      <c r="Z45" s="29">
        <v>0</v>
      </c>
      <c r="AA45" s="29">
        <v>0</v>
      </c>
      <c r="AB45" s="29">
        <v>0</v>
      </c>
      <c r="AC45" s="33">
        <v>0</v>
      </c>
      <c r="AD45" s="33">
        <v>98.811475000000002</v>
      </c>
      <c r="AE45" s="29">
        <v>0</v>
      </c>
      <c r="AG45" s="29">
        <v>0</v>
      </c>
      <c r="AH45" s="29">
        <v>0</v>
      </c>
      <c r="AI45" s="29">
        <v>0</v>
      </c>
      <c r="AJ45" s="29">
        <v>0</v>
      </c>
      <c r="AK45" s="29">
        <v>0</v>
      </c>
      <c r="AL45" s="53">
        <v>2</v>
      </c>
      <c r="AM45" t="s">
        <v>20651</v>
      </c>
      <c r="AN45" t="s">
        <v>20651</v>
      </c>
      <c r="AO45" s="29">
        <v>0</v>
      </c>
      <c r="AP45" s="30">
        <v>0</v>
      </c>
      <c r="AQ45" s="30">
        <v>0</v>
      </c>
    </row>
    <row r="46" spans="1:43" x14ac:dyDescent="0.25">
      <c r="A46" t="s">
        <v>20647</v>
      </c>
      <c r="B46" t="s">
        <v>20652</v>
      </c>
      <c r="C46" s="34">
        <v>10000063395873</v>
      </c>
      <c r="D46">
        <v>3524341</v>
      </c>
      <c r="E46" t="s">
        <v>20649</v>
      </c>
      <c r="F46" t="s">
        <v>20651</v>
      </c>
      <c r="G46" t="s">
        <v>89</v>
      </c>
      <c r="H46" t="s">
        <v>90</v>
      </c>
      <c r="I46" t="s">
        <v>10</v>
      </c>
      <c r="J46" t="s">
        <v>20650</v>
      </c>
      <c r="K46">
        <v>0</v>
      </c>
      <c r="L46" t="s">
        <v>20651</v>
      </c>
      <c r="M46" t="s">
        <v>20651</v>
      </c>
      <c r="N46">
        <v>0</v>
      </c>
      <c r="O46">
        <v>16</v>
      </c>
      <c r="P46" s="17">
        <v>46022</v>
      </c>
      <c r="Q46" s="19">
        <v>0</v>
      </c>
      <c r="R46" t="s">
        <v>23</v>
      </c>
      <c r="S46" s="54">
        <v>45703</v>
      </c>
      <c r="T46" s="17">
        <v>45720</v>
      </c>
      <c r="U46" s="29">
        <v>0</v>
      </c>
      <c r="V46" s="29">
        <v>0</v>
      </c>
      <c r="W46" s="29">
        <v>0</v>
      </c>
      <c r="X46">
        <v>1</v>
      </c>
      <c r="Y46" s="33">
        <v>0</v>
      </c>
      <c r="Z46" s="29">
        <v>0</v>
      </c>
      <c r="AA46" s="29">
        <v>0</v>
      </c>
      <c r="AB46" s="29">
        <v>0</v>
      </c>
      <c r="AC46" s="33">
        <v>0</v>
      </c>
      <c r="AD46" s="33">
        <v>69.832407500000002</v>
      </c>
      <c r="AE46" s="29">
        <v>0</v>
      </c>
      <c r="AG46" s="29">
        <v>0</v>
      </c>
      <c r="AH46" s="29">
        <v>0</v>
      </c>
      <c r="AI46" s="29">
        <v>0</v>
      </c>
      <c r="AJ46" s="29">
        <v>0</v>
      </c>
      <c r="AK46" s="29">
        <v>0</v>
      </c>
      <c r="AL46" s="53">
        <v>1</v>
      </c>
      <c r="AM46" t="s">
        <v>20651</v>
      </c>
      <c r="AN46" t="s">
        <v>20651</v>
      </c>
      <c r="AO46" s="29">
        <v>0</v>
      </c>
      <c r="AP46" s="30">
        <v>0</v>
      </c>
      <c r="AQ46" s="30">
        <v>0</v>
      </c>
    </row>
    <row r="47" spans="1:43" x14ac:dyDescent="0.25">
      <c r="A47" t="s">
        <v>20647</v>
      </c>
      <c r="B47" t="s">
        <v>20652</v>
      </c>
      <c r="C47" s="34">
        <v>10000063395873</v>
      </c>
      <c r="D47">
        <v>3524341</v>
      </c>
      <c r="E47" t="s">
        <v>20649</v>
      </c>
      <c r="F47" t="s">
        <v>20651</v>
      </c>
      <c r="G47" t="s">
        <v>89</v>
      </c>
      <c r="H47" t="s">
        <v>90</v>
      </c>
      <c r="I47" t="s">
        <v>10</v>
      </c>
      <c r="J47" t="s">
        <v>20650</v>
      </c>
      <c r="K47">
        <v>0</v>
      </c>
      <c r="L47" t="s">
        <v>20651</v>
      </c>
      <c r="M47" t="s">
        <v>20651</v>
      </c>
      <c r="N47">
        <v>0</v>
      </c>
      <c r="O47">
        <v>16</v>
      </c>
      <c r="P47" s="17">
        <v>46022</v>
      </c>
      <c r="Q47" s="19">
        <v>0</v>
      </c>
      <c r="R47" t="s">
        <v>23</v>
      </c>
      <c r="S47" s="54">
        <v>45703</v>
      </c>
      <c r="T47" s="17">
        <v>45720</v>
      </c>
      <c r="U47" s="29">
        <v>0</v>
      </c>
      <c r="V47" s="29">
        <v>0</v>
      </c>
      <c r="W47" s="29">
        <v>0</v>
      </c>
      <c r="X47">
        <v>2</v>
      </c>
      <c r="Y47" s="33">
        <v>0</v>
      </c>
      <c r="Z47" s="29">
        <v>0</v>
      </c>
      <c r="AA47" s="29">
        <v>0</v>
      </c>
      <c r="AB47" s="29">
        <v>0</v>
      </c>
      <c r="AC47" s="33">
        <v>0</v>
      </c>
      <c r="AD47" s="33">
        <v>76.382407499999999</v>
      </c>
      <c r="AE47" s="29">
        <v>0</v>
      </c>
      <c r="AG47" s="29">
        <v>0</v>
      </c>
      <c r="AH47" s="29">
        <v>0</v>
      </c>
      <c r="AI47" s="29">
        <v>0</v>
      </c>
      <c r="AJ47" s="29">
        <v>0</v>
      </c>
      <c r="AK47" s="29">
        <v>0</v>
      </c>
      <c r="AL47" s="53">
        <v>2</v>
      </c>
      <c r="AM47" t="s">
        <v>20651</v>
      </c>
      <c r="AN47" t="s">
        <v>20651</v>
      </c>
      <c r="AO47" s="29">
        <v>0</v>
      </c>
      <c r="AP47" s="30">
        <v>0</v>
      </c>
      <c r="AQ47" s="30">
        <v>0</v>
      </c>
    </row>
    <row r="48" spans="1:43" x14ac:dyDescent="0.25">
      <c r="A48" t="s">
        <v>20647</v>
      </c>
      <c r="B48" t="s">
        <v>20652</v>
      </c>
      <c r="C48" s="34">
        <v>10000063439057</v>
      </c>
      <c r="D48">
        <v>3526483</v>
      </c>
      <c r="E48" t="s">
        <v>20649</v>
      </c>
      <c r="F48" t="s">
        <v>20651</v>
      </c>
      <c r="G48" t="s">
        <v>89</v>
      </c>
      <c r="H48" t="s">
        <v>90</v>
      </c>
      <c r="I48" t="s">
        <v>14</v>
      </c>
      <c r="J48" t="s">
        <v>20650</v>
      </c>
      <c r="K48">
        <v>0</v>
      </c>
      <c r="L48" t="s">
        <v>20651</v>
      </c>
      <c r="M48" t="s">
        <v>20651</v>
      </c>
      <c r="N48">
        <v>0</v>
      </c>
      <c r="O48">
        <v>7</v>
      </c>
      <c r="P48" s="17">
        <v>46022</v>
      </c>
      <c r="Q48" s="19">
        <v>0</v>
      </c>
      <c r="R48" t="s">
        <v>23</v>
      </c>
      <c r="S48" s="54">
        <v>45704</v>
      </c>
      <c r="T48" s="17">
        <v>45719</v>
      </c>
      <c r="U48" s="29">
        <v>0</v>
      </c>
      <c r="V48" s="29">
        <v>0</v>
      </c>
      <c r="W48" s="29">
        <v>0</v>
      </c>
      <c r="X48">
        <v>1</v>
      </c>
      <c r="Y48" s="33">
        <v>0</v>
      </c>
      <c r="Z48" s="29">
        <v>0</v>
      </c>
      <c r="AA48" s="29">
        <v>0</v>
      </c>
      <c r="AB48" s="29">
        <v>0</v>
      </c>
      <c r="AC48" s="33">
        <v>0</v>
      </c>
      <c r="AD48" s="33">
        <v>185.58463</v>
      </c>
      <c r="AE48" s="29">
        <v>0</v>
      </c>
      <c r="AG48" s="29">
        <v>0</v>
      </c>
      <c r="AH48" s="29">
        <v>0</v>
      </c>
      <c r="AI48" s="29">
        <v>0</v>
      </c>
      <c r="AJ48" s="29">
        <v>0</v>
      </c>
      <c r="AK48" s="29">
        <v>0</v>
      </c>
      <c r="AL48" s="53">
        <v>1</v>
      </c>
      <c r="AM48" t="s">
        <v>20651</v>
      </c>
      <c r="AN48" t="s">
        <v>20651</v>
      </c>
      <c r="AO48" s="29">
        <v>0</v>
      </c>
      <c r="AP48" s="30">
        <v>0</v>
      </c>
      <c r="AQ48" s="30">
        <v>0</v>
      </c>
    </row>
    <row r="49" spans="1:43" x14ac:dyDescent="0.25">
      <c r="A49" t="s">
        <v>20647</v>
      </c>
      <c r="B49" t="s">
        <v>20652</v>
      </c>
      <c r="C49" s="34">
        <v>10000063452023</v>
      </c>
      <c r="D49">
        <v>8887978</v>
      </c>
      <c r="E49" t="s">
        <v>20648</v>
      </c>
      <c r="F49" t="s">
        <v>20651</v>
      </c>
      <c r="G49" t="s">
        <v>89</v>
      </c>
      <c r="H49" t="s">
        <v>90</v>
      </c>
      <c r="I49" t="s">
        <v>10</v>
      </c>
      <c r="J49" t="s">
        <v>20650</v>
      </c>
      <c r="K49">
        <v>0</v>
      </c>
      <c r="L49" t="s">
        <v>20651</v>
      </c>
      <c r="M49" t="s">
        <v>20651</v>
      </c>
      <c r="N49">
        <v>0</v>
      </c>
      <c r="O49">
        <v>32</v>
      </c>
      <c r="P49" s="17">
        <v>46022</v>
      </c>
      <c r="Q49" s="19">
        <v>0</v>
      </c>
      <c r="R49" t="s">
        <v>23</v>
      </c>
      <c r="S49" s="54">
        <v>45705</v>
      </c>
      <c r="T49" s="17">
        <v>45720</v>
      </c>
      <c r="U49" s="29">
        <v>0</v>
      </c>
      <c r="V49" s="29">
        <v>0</v>
      </c>
      <c r="W49" s="29">
        <v>0</v>
      </c>
      <c r="X49">
        <v>1</v>
      </c>
      <c r="Y49" s="33">
        <v>0</v>
      </c>
      <c r="Z49" s="29">
        <v>0</v>
      </c>
      <c r="AA49" s="29">
        <v>0</v>
      </c>
      <c r="AB49" s="29">
        <v>0</v>
      </c>
      <c r="AC49" s="33">
        <v>0</v>
      </c>
      <c r="AD49" s="33">
        <v>254.71775</v>
      </c>
      <c r="AE49" s="29">
        <v>0</v>
      </c>
      <c r="AG49" s="29">
        <v>0</v>
      </c>
      <c r="AH49" s="29">
        <v>0</v>
      </c>
      <c r="AI49" s="29">
        <v>0</v>
      </c>
      <c r="AJ49" s="29">
        <v>0</v>
      </c>
      <c r="AK49" s="29">
        <v>0</v>
      </c>
      <c r="AL49" s="53">
        <v>1</v>
      </c>
      <c r="AM49" t="s">
        <v>20651</v>
      </c>
      <c r="AN49" t="s">
        <v>20651</v>
      </c>
      <c r="AO49" s="29">
        <v>0</v>
      </c>
      <c r="AP49" s="30">
        <v>0</v>
      </c>
      <c r="AQ49" s="30">
        <v>0</v>
      </c>
    </row>
    <row r="50" spans="1:43" x14ac:dyDescent="0.25">
      <c r="A50" t="s">
        <v>20647</v>
      </c>
      <c r="B50" t="s">
        <v>20652</v>
      </c>
      <c r="C50" s="34">
        <v>10000063456445</v>
      </c>
      <c r="D50">
        <v>8889442</v>
      </c>
      <c r="E50" t="s">
        <v>20649</v>
      </c>
      <c r="F50" t="s">
        <v>20651</v>
      </c>
      <c r="G50" t="s">
        <v>89</v>
      </c>
      <c r="H50" t="s">
        <v>90</v>
      </c>
      <c r="I50" t="s">
        <v>10</v>
      </c>
      <c r="J50" t="s">
        <v>20650</v>
      </c>
      <c r="K50">
        <v>0</v>
      </c>
      <c r="L50" t="s">
        <v>20651</v>
      </c>
      <c r="M50" t="s">
        <v>20651</v>
      </c>
      <c r="N50">
        <v>0</v>
      </c>
      <c r="O50">
        <v>29</v>
      </c>
      <c r="P50" s="17">
        <v>46022</v>
      </c>
      <c r="Q50" s="19">
        <v>0</v>
      </c>
      <c r="R50" t="s">
        <v>23</v>
      </c>
      <c r="S50" s="54">
        <v>45705</v>
      </c>
      <c r="T50" s="17">
        <v>45719</v>
      </c>
      <c r="U50" s="29">
        <v>0</v>
      </c>
      <c r="V50" s="29">
        <v>0</v>
      </c>
      <c r="W50" s="29">
        <v>0</v>
      </c>
      <c r="X50">
        <v>1</v>
      </c>
      <c r="Y50" s="33">
        <v>0</v>
      </c>
      <c r="Z50" s="29">
        <v>0</v>
      </c>
      <c r="AA50" s="29">
        <v>0</v>
      </c>
      <c r="AB50" s="29">
        <v>0</v>
      </c>
      <c r="AC50" s="33">
        <v>0</v>
      </c>
      <c r="AD50" s="33">
        <v>64.11421</v>
      </c>
      <c r="AE50" s="29">
        <v>0</v>
      </c>
      <c r="AG50" s="29">
        <v>0</v>
      </c>
      <c r="AH50" s="29">
        <v>0</v>
      </c>
      <c r="AI50" s="29">
        <v>0</v>
      </c>
      <c r="AJ50" s="29">
        <v>0</v>
      </c>
      <c r="AK50" s="29">
        <v>0</v>
      </c>
      <c r="AL50" s="53">
        <v>1</v>
      </c>
      <c r="AM50" t="s">
        <v>20651</v>
      </c>
      <c r="AN50" t="s">
        <v>20651</v>
      </c>
      <c r="AO50" s="29">
        <v>0</v>
      </c>
      <c r="AP50" s="30">
        <v>0</v>
      </c>
      <c r="AQ50" s="30">
        <v>0</v>
      </c>
    </row>
    <row r="51" spans="1:43" x14ac:dyDescent="0.25">
      <c r="A51" t="s">
        <v>20647</v>
      </c>
      <c r="B51" t="s">
        <v>20652</v>
      </c>
      <c r="C51" s="34">
        <v>10000063456445</v>
      </c>
      <c r="D51">
        <v>8889442</v>
      </c>
      <c r="E51" t="s">
        <v>20649</v>
      </c>
      <c r="F51" t="s">
        <v>20651</v>
      </c>
      <c r="G51" t="s">
        <v>89</v>
      </c>
      <c r="H51" t="s">
        <v>90</v>
      </c>
      <c r="I51" t="s">
        <v>10</v>
      </c>
      <c r="J51" t="s">
        <v>20650</v>
      </c>
      <c r="K51">
        <v>0</v>
      </c>
      <c r="L51" t="s">
        <v>20651</v>
      </c>
      <c r="M51" t="s">
        <v>20651</v>
      </c>
      <c r="N51">
        <v>0</v>
      </c>
      <c r="O51">
        <v>29</v>
      </c>
      <c r="P51" s="17">
        <v>46022</v>
      </c>
      <c r="Q51" s="19">
        <v>0</v>
      </c>
      <c r="R51" t="s">
        <v>23</v>
      </c>
      <c r="S51" s="54">
        <v>45705</v>
      </c>
      <c r="T51" s="17">
        <v>45719</v>
      </c>
      <c r="U51" s="29">
        <v>0</v>
      </c>
      <c r="V51" s="29">
        <v>0</v>
      </c>
      <c r="W51" s="29">
        <v>0</v>
      </c>
      <c r="X51">
        <v>2</v>
      </c>
      <c r="Y51" s="33">
        <v>0</v>
      </c>
      <c r="Z51" s="29">
        <v>0</v>
      </c>
      <c r="AA51" s="29">
        <v>0</v>
      </c>
      <c r="AB51" s="29">
        <v>0</v>
      </c>
      <c r="AC51" s="33">
        <v>0</v>
      </c>
      <c r="AD51" s="33">
        <v>74.00421</v>
      </c>
      <c r="AE51" s="29">
        <v>0</v>
      </c>
      <c r="AG51" s="29">
        <v>0</v>
      </c>
      <c r="AH51" s="29">
        <v>0</v>
      </c>
      <c r="AI51" s="29">
        <v>0</v>
      </c>
      <c r="AJ51" s="29">
        <v>0</v>
      </c>
      <c r="AK51" s="29">
        <v>0</v>
      </c>
      <c r="AL51" s="53">
        <v>2</v>
      </c>
      <c r="AM51" t="s">
        <v>20651</v>
      </c>
      <c r="AN51" t="s">
        <v>20651</v>
      </c>
      <c r="AO51" s="29">
        <v>0</v>
      </c>
      <c r="AP51" s="30">
        <v>0</v>
      </c>
      <c r="AQ51" s="30">
        <v>0</v>
      </c>
    </row>
    <row r="52" spans="1:43" x14ac:dyDescent="0.25">
      <c r="A52" t="s">
        <v>20647</v>
      </c>
      <c r="B52" t="s">
        <v>20652</v>
      </c>
      <c r="C52" s="34">
        <v>10000063459296</v>
      </c>
      <c r="D52">
        <v>8890364</v>
      </c>
      <c r="E52" t="s">
        <v>20648</v>
      </c>
      <c r="F52" t="s">
        <v>20651</v>
      </c>
      <c r="G52" t="s">
        <v>89</v>
      </c>
      <c r="H52" t="s">
        <v>90</v>
      </c>
      <c r="I52" t="s">
        <v>10</v>
      </c>
      <c r="J52" t="s">
        <v>20650</v>
      </c>
      <c r="K52">
        <v>0</v>
      </c>
      <c r="L52" t="s">
        <v>20651</v>
      </c>
      <c r="M52" t="s">
        <v>20651</v>
      </c>
      <c r="N52">
        <v>0</v>
      </c>
      <c r="O52">
        <v>19</v>
      </c>
      <c r="P52" s="17">
        <v>46022</v>
      </c>
      <c r="Q52" s="19">
        <v>0</v>
      </c>
      <c r="R52" t="s">
        <v>23</v>
      </c>
      <c r="S52" s="54">
        <v>45705</v>
      </c>
      <c r="T52" s="17">
        <v>45720</v>
      </c>
      <c r="U52" s="29">
        <v>0</v>
      </c>
      <c r="V52" s="29">
        <v>0</v>
      </c>
      <c r="W52" s="29">
        <v>0</v>
      </c>
      <c r="X52">
        <v>1</v>
      </c>
      <c r="Y52" s="33">
        <v>0</v>
      </c>
      <c r="Z52" s="29">
        <v>0</v>
      </c>
      <c r="AA52" s="29">
        <v>0</v>
      </c>
      <c r="AB52" s="29">
        <v>0</v>
      </c>
      <c r="AC52" s="33">
        <v>0</v>
      </c>
      <c r="AD52" s="33">
        <v>346.218705</v>
      </c>
      <c r="AE52" s="29">
        <v>0</v>
      </c>
      <c r="AG52" s="29">
        <v>0</v>
      </c>
      <c r="AH52" s="29">
        <v>0</v>
      </c>
      <c r="AI52" s="29">
        <v>0</v>
      </c>
      <c r="AJ52" s="29">
        <v>0</v>
      </c>
      <c r="AK52" s="29">
        <v>0</v>
      </c>
      <c r="AL52" s="53">
        <v>1</v>
      </c>
      <c r="AM52" t="s">
        <v>20651</v>
      </c>
      <c r="AN52" t="s">
        <v>20651</v>
      </c>
      <c r="AO52" s="29">
        <v>0</v>
      </c>
      <c r="AP52" s="30">
        <v>0</v>
      </c>
      <c r="AQ52" s="30">
        <v>0</v>
      </c>
    </row>
    <row r="53" spans="1:43" x14ac:dyDescent="0.25">
      <c r="A53" t="s">
        <v>20647</v>
      </c>
      <c r="B53" t="s">
        <v>20652</v>
      </c>
      <c r="C53" s="34">
        <v>10000063504363</v>
      </c>
      <c r="D53">
        <v>3529218</v>
      </c>
      <c r="E53" t="s">
        <v>20649</v>
      </c>
      <c r="F53" t="s">
        <v>20651</v>
      </c>
      <c r="G53" t="s">
        <v>89</v>
      </c>
      <c r="H53" t="s">
        <v>90</v>
      </c>
      <c r="I53" t="s">
        <v>10</v>
      </c>
      <c r="J53" t="s">
        <v>20650</v>
      </c>
      <c r="K53">
        <v>0</v>
      </c>
      <c r="L53" t="s">
        <v>20651</v>
      </c>
      <c r="M53" t="s">
        <v>20651</v>
      </c>
      <c r="N53">
        <v>0</v>
      </c>
      <c r="O53">
        <v>26</v>
      </c>
      <c r="P53" s="17">
        <v>46022</v>
      </c>
      <c r="Q53" s="19">
        <v>0</v>
      </c>
      <c r="R53" t="s">
        <v>23</v>
      </c>
      <c r="S53" s="54">
        <v>45706</v>
      </c>
      <c r="T53" s="17">
        <v>45722</v>
      </c>
      <c r="U53" s="29">
        <v>0</v>
      </c>
      <c r="V53" s="29">
        <v>0</v>
      </c>
      <c r="W53" s="29">
        <v>0</v>
      </c>
      <c r="X53">
        <v>1</v>
      </c>
      <c r="Y53" s="33">
        <v>0</v>
      </c>
      <c r="Z53" s="29">
        <v>0</v>
      </c>
      <c r="AA53" s="29">
        <v>0</v>
      </c>
      <c r="AB53" s="29">
        <v>0</v>
      </c>
      <c r="AC53" s="33">
        <v>0</v>
      </c>
      <c r="AD53" s="33">
        <v>62.966329999999999</v>
      </c>
      <c r="AE53" s="29">
        <v>0</v>
      </c>
      <c r="AG53" s="29">
        <v>0</v>
      </c>
      <c r="AH53" s="29">
        <v>0</v>
      </c>
      <c r="AI53" s="29">
        <v>0</v>
      </c>
      <c r="AJ53" s="29">
        <v>0</v>
      </c>
      <c r="AK53" s="29">
        <v>0</v>
      </c>
      <c r="AL53" s="53">
        <v>1</v>
      </c>
      <c r="AM53" t="s">
        <v>20651</v>
      </c>
      <c r="AN53" t="s">
        <v>20651</v>
      </c>
      <c r="AO53" s="29">
        <v>0</v>
      </c>
      <c r="AP53" s="30">
        <v>0</v>
      </c>
      <c r="AQ53" s="30">
        <v>0</v>
      </c>
    </row>
    <row r="54" spans="1:43" x14ac:dyDescent="0.25">
      <c r="A54" t="s">
        <v>20647</v>
      </c>
      <c r="B54" t="s">
        <v>20652</v>
      </c>
      <c r="C54" s="34">
        <v>10000063504363</v>
      </c>
      <c r="D54">
        <v>3529218</v>
      </c>
      <c r="E54" t="s">
        <v>20649</v>
      </c>
      <c r="F54" t="s">
        <v>20651</v>
      </c>
      <c r="G54" t="s">
        <v>89</v>
      </c>
      <c r="H54" t="s">
        <v>90</v>
      </c>
      <c r="I54" t="s">
        <v>10</v>
      </c>
      <c r="J54" t="s">
        <v>20650</v>
      </c>
      <c r="K54">
        <v>0</v>
      </c>
      <c r="L54" t="s">
        <v>20651</v>
      </c>
      <c r="M54" t="s">
        <v>20651</v>
      </c>
      <c r="N54">
        <v>0</v>
      </c>
      <c r="O54">
        <v>26</v>
      </c>
      <c r="P54" s="17">
        <v>46022</v>
      </c>
      <c r="Q54" s="19">
        <v>0</v>
      </c>
      <c r="R54" t="s">
        <v>23</v>
      </c>
      <c r="S54" s="54">
        <v>45706</v>
      </c>
      <c r="T54" s="17">
        <v>45722</v>
      </c>
      <c r="U54" s="29">
        <v>0</v>
      </c>
      <c r="V54" s="29">
        <v>0</v>
      </c>
      <c r="W54" s="29">
        <v>0</v>
      </c>
      <c r="X54">
        <v>2</v>
      </c>
      <c r="Y54" s="33">
        <v>0</v>
      </c>
      <c r="Z54" s="29">
        <v>0</v>
      </c>
      <c r="AA54" s="29">
        <v>0</v>
      </c>
      <c r="AB54" s="29">
        <v>0</v>
      </c>
      <c r="AC54" s="33">
        <v>0</v>
      </c>
      <c r="AD54" s="33">
        <v>72.836330000000004</v>
      </c>
      <c r="AE54" s="29">
        <v>0</v>
      </c>
      <c r="AG54" s="29">
        <v>0</v>
      </c>
      <c r="AH54" s="29">
        <v>0</v>
      </c>
      <c r="AI54" s="29">
        <v>0</v>
      </c>
      <c r="AJ54" s="29">
        <v>0</v>
      </c>
      <c r="AK54" s="29">
        <v>0</v>
      </c>
      <c r="AL54" s="53">
        <v>2</v>
      </c>
      <c r="AM54" t="s">
        <v>20651</v>
      </c>
      <c r="AN54" t="s">
        <v>20651</v>
      </c>
      <c r="AO54" s="29">
        <v>0</v>
      </c>
      <c r="AP54" s="30">
        <v>0</v>
      </c>
      <c r="AQ54" s="30">
        <v>0</v>
      </c>
    </row>
    <row r="55" spans="1:43" x14ac:dyDescent="0.25">
      <c r="A55" t="s">
        <v>20647</v>
      </c>
      <c r="B55" t="s">
        <v>20652</v>
      </c>
      <c r="C55" s="34">
        <v>10000063574050</v>
      </c>
      <c r="D55">
        <v>8927037</v>
      </c>
      <c r="E55" t="s">
        <v>20649</v>
      </c>
      <c r="F55" t="s">
        <v>20651</v>
      </c>
      <c r="G55" t="s">
        <v>89</v>
      </c>
      <c r="H55" t="s">
        <v>90</v>
      </c>
      <c r="I55" t="s">
        <v>10</v>
      </c>
      <c r="J55" t="s">
        <v>20650</v>
      </c>
      <c r="K55">
        <v>0</v>
      </c>
      <c r="L55" t="s">
        <v>20651</v>
      </c>
      <c r="M55" t="s">
        <v>20651</v>
      </c>
      <c r="N55">
        <v>0</v>
      </c>
      <c r="O55">
        <v>29</v>
      </c>
      <c r="P55" s="17">
        <v>46022</v>
      </c>
      <c r="Q55" s="19">
        <v>0</v>
      </c>
      <c r="R55" t="s">
        <v>23</v>
      </c>
      <c r="S55" s="54">
        <v>45708</v>
      </c>
      <c r="T55" s="17">
        <v>45720</v>
      </c>
      <c r="U55" s="29">
        <v>0</v>
      </c>
      <c r="V55" s="29">
        <v>0</v>
      </c>
      <c r="W55" s="29">
        <v>0</v>
      </c>
      <c r="X55">
        <v>1</v>
      </c>
      <c r="Y55" s="33">
        <v>0</v>
      </c>
      <c r="Z55" s="29">
        <v>0</v>
      </c>
      <c r="AA55" s="29">
        <v>0</v>
      </c>
      <c r="AB55" s="29">
        <v>0</v>
      </c>
      <c r="AC55" s="33">
        <v>0</v>
      </c>
      <c r="AD55" s="33">
        <v>101.14308250000001</v>
      </c>
      <c r="AE55" s="29">
        <v>0</v>
      </c>
      <c r="AG55" s="29">
        <v>0</v>
      </c>
      <c r="AH55" s="29">
        <v>0</v>
      </c>
      <c r="AI55" s="29">
        <v>0</v>
      </c>
      <c r="AJ55" s="29">
        <v>0</v>
      </c>
      <c r="AK55" s="29">
        <v>0</v>
      </c>
      <c r="AL55" s="53">
        <v>1</v>
      </c>
      <c r="AM55" t="s">
        <v>20651</v>
      </c>
      <c r="AN55" t="s">
        <v>20651</v>
      </c>
      <c r="AO55" s="29">
        <v>0</v>
      </c>
      <c r="AP55" s="30">
        <v>0</v>
      </c>
      <c r="AQ55" s="30">
        <v>0</v>
      </c>
    </row>
    <row r="56" spans="1:43" x14ac:dyDescent="0.25">
      <c r="A56" t="s">
        <v>20647</v>
      </c>
      <c r="B56" t="s">
        <v>20652</v>
      </c>
      <c r="C56" s="34">
        <v>10000063574050</v>
      </c>
      <c r="D56">
        <v>8927037</v>
      </c>
      <c r="E56" t="s">
        <v>20649</v>
      </c>
      <c r="F56" t="s">
        <v>20651</v>
      </c>
      <c r="G56" t="s">
        <v>89</v>
      </c>
      <c r="H56" t="s">
        <v>90</v>
      </c>
      <c r="I56" t="s">
        <v>10</v>
      </c>
      <c r="J56" t="s">
        <v>20650</v>
      </c>
      <c r="K56">
        <v>0</v>
      </c>
      <c r="L56" t="s">
        <v>20651</v>
      </c>
      <c r="M56" t="s">
        <v>20651</v>
      </c>
      <c r="N56">
        <v>0</v>
      </c>
      <c r="O56">
        <v>29</v>
      </c>
      <c r="P56" s="17">
        <v>46022</v>
      </c>
      <c r="Q56" s="19">
        <v>0</v>
      </c>
      <c r="R56" t="s">
        <v>23</v>
      </c>
      <c r="S56" s="54">
        <v>45708</v>
      </c>
      <c r="T56" s="17">
        <v>45720</v>
      </c>
      <c r="U56" s="29">
        <v>0</v>
      </c>
      <c r="V56" s="29">
        <v>0</v>
      </c>
      <c r="W56" s="29">
        <v>0</v>
      </c>
      <c r="X56">
        <v>2</v>
      </c>
      <c r="Y56" s="33">
        <v>0</v>
      </c>
      <c r="Z56" s="29">
        <v>0</v>
      </c>
      <c r="AA56" s="29">
        <v>0</v>
      </c>
      <c r="AB56" s="29">
        <v>0</v>
      </c>
      <c r="AC56" s="33">
        <v>0</v>
      </c>
      <c r="AD56" s="33">
        <v>110.5530825</v>
      </c>
      <c r="AE56" s="29">
        <v>0</v>
      </c>
      <c r="AG56" s="29">
        <v>0</v>
      </c>
      <c r="AH56" s="29">
        <v>0</v>
      </c>
      <c r="AI56" s="29">
        <v>0</v>
      </c>
      <c r="AJ56" s="29">
        <v>0</v>
      </c>
      <c r="AK56" s="29">
        <v>0</v>
      </c>
      <c r="AL56" s="53">
        <v>2</v>
      </c>
      <c r="AM56" t="s">
        <v>20651</v>
      </c>
      <c r="AN56" t="s">
        <v>20651</v>
      </c>
      <c r="AO56" s="29">
        <v>0</v>
      </c>
      <c r="AP56" s="30">
        <v>0</v>
      </c>
      <c r="AQ56" s="30">
        <v>0</v>
      </c>
    </row>
    <row r="57" spans="1:43" x14ac:dyDescent="0.25">
      <c r="A57" t="s">
        <v>20647</v>
      </c>
      <c r="B57" t="s">
        <v>20652</v>
      </c>
      <c r="C57" s="34">
        <v>10000063585305</v>
      </c>
      <c r="D57">
        <v>3532903</v>
      </c>
      <c r="E57" t="s">
        <v>20648</v>
      </c>
      <c r="F57" t="s">
        <v>20651</v>
      </c>
      <c r="G57" t="s">
        <v>89</v>
      </c>
      <c r="H57" t="s">
        <v>90</v>
      </c>
      <c r="I57" t="s">
        <v>10</v>
      </c>
      <c r="J57" t="s">
        <v>20650</v>
      </c>
      <c r="K57">
        <v>0</v>
      </c>
      <c r="L57" t="s">
        <v>20651</v>
      </c>
      <c r="M57" t="s">
        <v>20651</v>
      </c>
      <c r="N57">
        <v>0</v>
      </c>
      <c r="O57">
        <v>21</v>
      </c>
      <c r="P57" s="17">
        <v>46022</v>
      </c>
      <c r="Q57" s="19">
        <v>0</v>
      </c>
      <c r="R57" t="s">
        <v>23</v>
      </c>
      <c r="S57" s="54">
        <v>45709</v>
      </c>
      <c r="T57" s="17">
        <v>45720</v>
      </c>
      <c r="U57" s="29">
        <v>0</v>
      </c>
      <c r="V57" s="29">
        <v>0</v>
      </c>
      <c r="W57" s="29">
        <v>0</v>
      </c>
      <c r="X57">
        <v>1</v>
      </c>
      <c r="Y57" s="33">
        <v>0</v>
      </c>
      <c r="Z57" s="29">
        <v>0</v>
      </c>
      <c r="AA57" s="29">
        <v>0</v>
      </c>
      <c r="AB57" s="29">
        <v>0</v>
      </c>
      <c r="AC57" s="33">
        <v>0</v>
      </c>
      <c r="AD57" s="33">
        <v>95.400594999999996</v>
      </c>
      <c r="AE57" s="29">
        <v>0</v>
      </c>
      <c r="AG57" s="29">
        <v>0</v>
      </c>
      <c r="AH57" s="29">
        <v>0</v>
      </c>
      <c r="AI57" s="29">
        <v>0</v>
      </c>
      <c r="AJ57" s="29">
        <v>0</v>
      </c>
      <c r="AK57" s="29">
        <v>0</v>
      </c>
      <c r="AL57" s="53">
        <v>1</v>
      </c>
      <c r="AM57" t="s">
        <v>20651</v>
      </c>
      <c r="AN57" t="s">
        <v>20651</v>
      </c>
      <c r="AO57" s="29">
        <v>0</v>
      </c>
      <c r="AP57" s="30">
        <v>0</v>
      </c>
      <c r="AQ57" s="30">
        <v>0</v>
      </c>
    </row>
    <row r="58" spans="1:43" x14ac:dyDescent="0.25">
      <c r="A58" t="s">
        <v>20647</v>
      </c>
      <c r="B58" t="s">
        <v>20652</v>
      </c>
      <c r="C58" s="34">
        <v>10000063585307</v>
      </c>
      <c r="D58">
        <v>8930439</v>
      </c>
      <c r="E58" t="s">
        <v>20648</v>
      </c>
      <c r="F58" t="s">
        <v>20651</v>
      </c>
      <c r="G58" t="s">
        <v>89</v>
      </c>
      <c r="H58" t="s">
        <v>90</v>
      </c>
      <c r="I58" t="s">
        <v>10</v>
      </c>
      <c r="J58" t="s">
        <v>20650</v>
      </c>
      <c r="K58">
        <v>0</v>
      </c>
      <c r="L58" t="s">
        <v>20651</v>
      </c>
      <c r="M58" t="s">
        <v>20651</v>
      </c>
      <c r="N58">
        <v>0</v>
      </c>
      <c r="O58">
        <v>21</v>
      </c>
      <c r="P58" s="17">
        <v>46022</v>
      </c>
      <c r="Q58" s="19">
        <v>0</v>
      </c>
      <c r="R58" t="s">
        <v>23</v>
      </c>
      <c r="S58" s="54">
        <v>45709</v>
      </c>
      <c r="T58" s="17">
        <v>45720</v>
      </c>
      <c r="U58" s="29">
        <v>0</v>
      </c>
      <c r="V58" s="29">
        <v>0</v>
      </c>
      <c r="W58" s="29">
        <v>0</v>
      </c>
      <c r="X58">
        <v>1</v>
      </c>
      <c r="Y58" s="33">
        <v>0</v>
      </c>
      <c r="Z58" s="29">
        <v>0</v>
      </c>
      <c r="AA58" s="29">
        <v>0</v>
      </c>
      <c r="AB58" s="29">
        <v>0</v>
      </c>
      <c r="AC58" s="33">
        <v>0</v>
      </c>
      <c r="AD58" s="33">
        <v>31.083850000000002</v>
      </c>
      <c r="AE58" s="29">
        <v>0</v>
      </c>
      <c r="AG58" s="29">
        <v>0</v>
      </c>
      <c r="AH58" s="29">
        <v>0</v>
      </c>
      <c r="AI58" s="29">
        <v>0</v>
      </c>
      <c r="AJ58" s="29">
        <v>0</v>
      </c>
      <c r="AK58" s="29">
        <v>0</v>
      </c>
      <c r="AL58" s="53">
        <v>1</v>
      </c>
      <c r="AM58" t="s">
        <v>20651</v>
      </c>
      <c r="AN58" t="s">
        <v>20651</v>
      </c>
      <c r="AO58" s="29">
        <v>0</v>
      </c>
      <c r="AP58" s="30">
        <v>0</v>
      </c>
      <c r="AQ58" s="30">
        <v>0</v>
      </c>
    </row>
    <row r="59" spans="1:43" x14ac:dyDescent="0.25">
      <c r="A59" t="s">
        <v>20647</v>
      </c>
      <c r="B59" t="s">
        <v>20652</v>
      </c>
      <c r="C59" s="34">
        <v>10000063585313</v>
      </c>
      <c r="D59">
        <v>3532906</v>
      </c>
      <c r="E59" t="s">
        <v>20648</v>
      </c>
      <c r="F59" t="s">
        <v>20651</v>
      </c>
      <c r="G59" t="s">
        <v>89</v>
      </c>
      <c r="H59" t="s">
        <v>90</v>
      </c>
      <c r="I59" t="s">
        <v>10</v>
      </c>
      <c r="J59" t="s">
        <v>20650</v>
      </c>
      <c r="K59">
        <v>0</v>
      </c>
      <c r="L59" t="s">
        <v>20651</v>
      </c>
      <c r="M59" t="s">
        <v>20651</v>
      </c>
      <c r="N59">
        <v>0</v>
      </c>
      <c r="O59">
        <v>22</v>
      </c>
      <c r="P59" s="17">
        <v>46022</v>
      </c>
      <c r="Q59" s="19">
        <v>0</v>
      </c>
      <c r="R59" t="s">
        <v>23</v>
      </c>
      <c r="S59" s="54">
        <v>45709</v>
      </c>
      <c r="T59" s="17">
        <v>45720</v>
      </c>
      <c r="U59" s="29">
        <v>0</v>
      </c>
      <c r="V59" s="29">
        <v>0</v>
      </c>
      <c r="W59" s="29">
        <v>0</v>
      </c>
      <c r="X59">
        <v>1</v>
      </c>
      <c r="Y59" s="33">
        <v>0</v>
      </c>
      <c r="Z59" s="29">
        <v>0</v>
      </c>
      <c r="AA59" s="29">
        <v>0</v>
      </c>
      <c r="AB59" s="29">
        <v>0</v>
      </c>
      <c r="AC59" s="33">
        <v>0</v>
      </c>
      <c r="AD59" s="33">
        <v>95.400594999999996</v>
      </c>
      <c r="AE59" s="29">
        <v>0</v>
      </c>
      <c r="AG59" s="29">
        <v>0</v>
      </c>
      <c r="AH59" s="29">
        <v>0</v>
      </c>
      <c r="AI59" s="29">
        <v>0</v>
      </c>
      <c r="AJ59" s="29">
        <v>0</v>
      </c>
      <c r="AK59" s="29">
        <v>0</v>
      </c>
      <c r="AL59" s="53">
        <v>1</v>
      </c>
      <c r="AM59" t="s">
        <v>20651</v>
      </c>
      <c r="AN59" t="s">
        <v>20651</v>
      </c>
      <c r="AO59" s="29">
        <v>0</v>
      </c>
      <c r="AP59" s="30">
        <v>0</v>
      </c>
      <c r="AQ59" s="30">
        <v>0</v>
      </c>
    </row>
    <row r="60" spans="1:43" x14ac:dyDescent="0.25">
      <c r="A60" t="s">
        <v>20647</v>
      </c>
      <c r="B60" t="s">
        <v>20652</v>
      </c>
      <c r="C60" s="34">
        <v>10000063585316</v>
      </c>
      <c r="D60">
        <v>8930438</v>
      </c>
      <c r="E60" t="s">
        <v>20648</v>
      </c>
      <c r="F60" t="s">
        <v>20651</v>
      </c>
      <c r="G60" t="s">
        <v>89</v>
      </c>
      <c r="H60" t="s">
        <v>90</v>
      </c>
      <c r="I60" t="s">
        <v>10</v>
      </c>
      <c r="J60" t="s">
        <v>20650</v>
      </c>
      <c r="K60">
        <v>0</v>
      </c>
      <c r="L60" t="s">
        <v>20651</v>
      </c>
      <c r="M60" t="s">
        <v>20651</v>
      </c>
      <c r="N60">
        <v>0</v>
      </c>
      <c r="O60">
        <v>22</v>
      </c>
      <c r="P60" s="17">
        <v>46022</v>
      </c>
      <c r="Q60" s="19">
        <v>0</v>
      </c>
      <c r="R60" t="s">
        <v>23</v>
      </c>
      <c r="S60" s="54">
        <v>45709</v>
      </c>
      <c r="T60" s="17">
        <v>45720</v>
      </c>
      <c r="U60" s="29">
        <v>0</v>
      </c>
      <c r="V60" s="29">
        <v>0</v>
      </c>
      <c r="W60" s="29">
        <v>0</v>
      </c>
      <c r="X60">
        <v>1</v>
      </c>
      <c r="Y60" s="33">
        <v>0</v>
      </c>
      <c r="Z60" s="29">
        <v>0</v>
      </c>
      <c r="AA60" s="29">
        <v>0</v>
      </c>
      <c r="AB60" s="29">
        <v>0</v>
      </c>
      <c r="AC60" s="33">
        <v>0</v>
      </c>
      <c r="AD60" s="33">
        <v>31.083850000000002</v>
      </c>
      <c r="AE60" s="29">
        <v>0</v>
      </c>
      <c r="AG60" s="29">
        <v>0</v>
      </c>
      <c r="AH60" s="29">
        <v>0</v>
      </c>
      <c r="AI60" s="29">
        <v>0</v>
      </c>
      <c r="AJ60" s="29">
        <v>0</v>
      </c>
      <c r="AK60" s="29">
        <v>0</v>
      </c>
      <c r="AL60" s="53">
        <v>1</v>
      </c>
      <c r="AM60" t="s">
        <v>20651</v>
      </c>
      <c r="AN60" t="s">
        <v>20651</v>
      </c>
      <c r="AO60" s="29">
        <v>0</v>
      </c>
      <c r="AP60" s="30">
        <v>0</v>
      </c>
      <c r="AQ60" s="30">
        <v>0</v>
      </c>
    </row>
    <row r="61" spans="1:43" x14ac:dyDescent="0.25">
      <c r="A61" t="s">
        <v>20647</v>
      </c>
      <c r="B61" t="s">
        <v>20652</v>
      </c>
      <c r="C61" s="34">
        <v>10000063585922</v>
      </c>
      <c r="D61">
        <v>3532928</v>
      </c>
      <c r="E61" t="s">
        <v>20648</v>
      </c>
      <c r="F61" t="s">
        <v>20651</v>
      </c>
      <c r="G61" t="s">
        <v>89</v>
      </c>
      <c r="H61" t="s">
        <v>90</v>
      </c>
      <c r="I61" t="s">
        <v>10</v>
      </c>
      <c r="J61" t="s">
        <v>20650</v>
      </c>
      <c r="K61">
        <v>0</v>
      </c>
      <c r="L61" t="s">
        <v>20651</v>
      </c>
      <c r="M61" t="s">
        <v>20651</v>
      </c>
      <c r="N61">
        <v>0</v>
      </c>
      <c r="O61">
        <v>32</v>
      </c>
      <c r="P61" s="17">
        <v>46022</v>
      </c>
      <c r="Q61" s="19">
        <v>0</v>
      </c>
      <c r="R61" t="s">
        <v>23</v>
      </c>
      <c r="S61" s="54">
        <v>45709</v>
      </c>
      <c r="T61" s="17">
        <v>45719</v>
      </c>
      <c r="U61" s="29">
        <v>0</v>
      </c>
      <c r="V61" s="29">
        <v>0</v>
      </c>
      <c r="W61" s="29">
        <v>0</v>
      </c>
      <c r="X61">
        <v>1</v>
      </c>
      <c r="Y61" s="33">
        <v>0</v>
      </c>
      <c r="Z61" s="29">
        <v>0</v>
      </c>
      <c r="AA61" s="29">
        <v>0</v>
      </c>
      <c r="AB61" s="29">
        <v>0</v>
      </c>
      <c r="AC61" s="33">
        <v>0</v>
      </c>
      <c r="AD61" s="33">
        <v>103.68895500000001</v>
      </c>
      <c r="AE61" s="29">
        <v>0</v>
      </c>
      <c r="AG61" s="29">
        <v>0</v>
      </c>
      <c r="AH61" s="29">
        <v>0</v>
      </c>
      <c r="AI61" s="29">
        <v>0</v>
      </c>
      <c r="AJ61" s="29">
        <v>0</v>
      </c>
      <c r="AK61" s="29">
        <v>0</v>
      </c>
      <c r="AL61" s="53">
        <v>1</v>
      </c>
      <c r="AM61" t="s">
        <v>20651</v>
      </c>
      <c r="AN61" t="s">
        <v>20651</v>
      </c>
      <c r="AO61" s="29">
        <v>0</v>
      </c>
      <c r="AP61" s="30">
        <v>0</v>
      </c>
      <c r="AQ61" s="30">
        <v>0</v>
      </c>
    </row>
    <row r="62" spans="1:43" x14ac:dyDescent="0.25">
      <c r="A62" t="s">
        <v>20647</v>
      </c>
      <c r="B62" t="s">
        <v>20652</v>
      </c>
      <c r="C62" s="34">
        <v>10000063585923</v>
      </c>
      <c r="D62">
        <v>8930877</v>
      </c>
      <c r="E62" t="s">
        <v>20648</v>
      </c>
      <c r="F62" t="s">
        <v>20651</v>
      </c>
      <c r="G62" t="s">
        <v>89</v>
      </c>
      <c r="H62" t="s">
        <v>90</v>
      </c>
      <c r="I62" t="s">
        <v>10</v>
      </c>
      <c r="J62" t="s">
        <v>20650</v>
      </c>
      <c r="K62">
        <v>0</v>
      </c>
      <c r="L62" t="s">
        <v>20651</v>
      </c>
      <c r="M62" t="s">
        <v>20651</v>
      </c>
      <c r="N62">
        <v>0</v>
      </c>
      <c r="O62">
        <v>32</v>
      </c>
      <c r="P62" s="17">
        <v>46022</v>
      </c>
      <c r="Q62" s="19">
        <v>0</v>
      </c>
      <c r="R62" t="s">
        <v>23</v>
      </c>
      <c r="S62" s="54">
        <v>45709</v>
      </c>
      <c r="T62" s="17">
        <v>45719</v>
      </c>
      <c r="U62" s="29">
        <v>0</v>
      </c>
      <c r="V62" s="29">
        <v>0</v>
      </c>
      <c r="W62" s="29">
        <v>0</v>
      </c>
      <c r="X62">
        <v>1</v>
      </c>
      <c r="Y62" s="33">
        <v>0</v>
      </c>
      <c r="Z62" s="29">
        <v>0</v>
      </c>
      <c r="AA62" s="29">
        <v>0</v>
      </c>
      <c r="AB62" s="29">
        <v>0</v>
      </c>
      <c r="AC62" s="33">
        <v>0</v>
      </c>
      <c r="AD62" s="33">
        <v>34.193235000000001</v>
      </c>
      <c r="AE62" s="29">
        <v>0</v>
      </c>
      <c r="AG62" s="29">
        <v>0</v>
      </c>
      <c r="AH62" s="29">
        <v>0</v>
      </c>
      <c r="AI62" s="29">
        <v>0</v>
      </c>
      <c r="AJ62" s="29">
        <v>0</v>
      </c>
      <c r="AK62" s="29">
        <v>0</v>
      </c>
      <c r="AL62" s="53">
        <v>1</v>
      </c>
      <c r="AM62" t="s">
        <v>20651</v>
      </c>
      <c r="AN62" t="s">
        <v>20651</v>
      </c>
      <c r="AO62" s="29">
        <v>0</v>
      </c>
      <c r="AP62" s="30">
        <v>0</v>
      </c>
      <c r="AQ62" s="30">
        <v>0</v>
      </c>
    </row>
    <row r="63" spans="1:43" x14ac:dyDescent="0.25">
      <c r="A63" t="s">
        <v>20647</v>
      </c>
      <c r="B63" t="s">
        <v>20652</v>
      </c>
      <c r="C63" s="34">
        <v>10000063638810</v>
      </c>
      <c r="D63">
        <v>8942630</v>
      </c>
      <c r="E63" t="s">
        <v>20649</v>
      </c>
      <c r="F63" t="s">
        <v>20651</v>
      </c>
      <c r="G63" t="s">
        <v>89</v>
      </c>
      <c r="H63" t="s">
        <v>90</v>
      </c>
      <c r="I63" t="s">
        <v>10</v>
      </c>
      <c r="J63" t="s">
        <v>20650</v>
      </c>
      <c r="K63">
        <v>0</v>
      </c>
      <c r="L63" t="s">
        <v>20651</v>
      </c>
      <c r="M63" t="s">
        <v>20651</v>
      </c>
      <c r="N63">
        <v>0</v>
      </c>
      <c r="O63">
        <v>13</v>
      </c>
      <c r="P63" s="17">
        <v>46022</v>
      </c>
      <c r="Q63" s="19">
        <v>0</v>
      </c>
      <c r="R63" t="s">
        <v>23</v>
      </c>
      <c r="S63" s="54">
        <v>45711</v>
      </c>
      <c r="T63" s="17">
        <v>45717</v>
      </c>
      <c r="U63" s="29">
        <v>0</v>
      </c>
      <c r="V63" s="29">
        <v>0</v>
      </c>
      <c r="W63" s="29">
        <v>0</v>
      </c>
      <c r="X63">
        <v>1</v>
      </c>
      <c r="Y63" s="33">
        <v>0</v>
      </c>
      <c r="Z63" s="29">
        <v>0</v>
      </c>
      <c r="AA63" s="29">
        <v>0</v>
      </c>
      <c r="AB63" s="29">
        <v>0</v>
      </c>
      <c r="AC63" s="33">
        <v>0</v>
      </c>
      <c r="AD63" s="33">
        <v>70.388535000000005</v>
      </c>
      <c r="AE63" s="29">
        <v>0</v>
      </c>
      <c r="AG63" s="29">
        <v>0</v>
      </c>
      <c r="AH63" s="29">
        <v>0</v>
      </c>
      <c r="AI63" s="29">
        <v>0</v>
      </c>
      <c r="AJ63" s="29">
        <v>0</v>
      </c>
      <c r="AK63" s="29">
        <v>0</v>
      </c>
      <c r="AL63" s="53">
        <v>1</v>
      </c>
      <c r="AM63" t="s">
        <v>20651</v>
      </c>
      <c r="AN63" t="s">
        <v>20651</v>
      </c>
      <c r="AO63" s="29">
        <v>0</v>
      </c>
      <c r="AP63" s="30">
        <v>0</v>
      </c>
      <c r="AQ63" s="30">
        <v>0</v>
      </c>
    </row>
    <row r="64" spans="1:43" x14ac:dyDescent="0.25">
      <c r="A64" t="s">
        <v>20647</v>
      </c>
      <c r="B64" t="s">
        <v>20652</v>
      </c>
      <c r="C64" s="34">
        <v>10000063638810</v>
      </c>
      <c r="D64">
        <v>8942630</v>
      </c>
      <c r="E64" t="s">
        <v>20649</v>
      </c>
      <c r="F64" t="s">
        <v>20651</v>
      </c>
      <c r="G64" t="s">
        <v>89</v>
      </c>
      <c r="H64" t="s">
        <v>90</v>
      </c>
      <c r="I64" t="s">
        <v>10</v>
      </c>
      <c r="J64" t="s">
        <v>20650</v>
      </c>
      <c r="K64">
        <v>0</v>
      </c>
      <c r="L64" t="s">
        <v>20651</v>
      </c>
      <c r="M64" t="s">
        <v>20651</v>
      </c>
      <c r="N64">
        <v>0</v>
      </c>
      <c r="O64">
        <v>13</v>
      </c>
      <c r="P64" s="17">
        <v>46022</v>
      </c>
      <c r="Q64" s="19">
        <v>0</v>
      </c>
      <c r="R64" t="s">
        <v>23</v>
      </c>
      <c r="S64" s="54">
        <v>45711</v>
      </c>
      <c r="T64" s="17">
        <v>45717</v>
      </c>
      <c r="U64" s="29">
        <v>0</v>
      </c>
      <c r="V64" s="29">
        <v>0</v>
      </c>
      <c r="W64" s="29">
        <v>0</v>
      </c>
      <c r="X64">
        <v>2</v>
      </c>
      <c r="Y64" s="33">
        <v>0</v>
      </c>
      <c r="Z64" s="29">
        <v>0</v>
      </c>
      <c r="AA64" s="29">
        <v>0</v>
      </c>
      <c r="AB64" s="29">
        <v>0</v>
      </c>
      <c r="AC64" s="33">
        <v>0</v>
      </c>
      <c r="AD64" s="33">
        <v>70.388535000000005</v>
      </c>
      <c r="AE64" s="29">
        <v>0</v>
      </c>
      <c r="AG64" s="29">
        <v>0</v>
      </c>
      <c r="AH64" s="29">
        <v>0</v>
      </c>
      <c r="AI64" s="29">
        <v>0</v>
      </c>
      <c r="AJ64" s="29">
        <v>0</v>
      </c>
      <c r="AK64" s="29">
        <v>0</v>
      </c>
      <c r="AL64" s="53">
        <v>2</v>
      </c>
      <c r="AM64" t="s">
        <v>20651</v>
      </c>
      <c r="AN64" t="s">
        <v>20651</v>
      </c>
      <c r="AO64" s="29">
        <v>0</v>
      </c>
      <c r="AP64" s="30">
        <v>0</v>
      </c>
      <c r="AQ64" s="30">
        <v>0</v>
      </c>
    </row>
    <row r="65" spans="1:43" x14ac:dyDescent="0.25">
      <c r="A65" t="s">
        <v>20647</v>
      </c>
      <c r="B65" t="s">
        <v>20652</v>
      </c>
      <c r="C65" s="34">
        <v>10000063638810</v>
      </c>
      <c r="D65">
        <v>8942630</v>
      </c>
      <c r="E65" t="s">
        <v>20649</v>
      </c>
      <c r="F65" t="s">
        <v>20651</v>
      </c>
      <c r="G65" t="s">
        <v>89</v>
      </c>
      <c r="H65" t="s">
        <v>90</v>
      </c>
      <c r="I65" t="s">
        <v>10</v>
      </c>
      <c r="J65" t="s">
        <v>20650</v>
      </c>
      <c r="K65">
        <v>0</v>
      </c>
      <c r="L65" t="s">
        <v>20651</v>
      </c>
      <c r="M65" t="s">
        <v>20651</v>
      </c>
      <c r="N65">
        <v>0</v>
      </c>
      <c r="O65">
        <v>13</v>
      </c>
      <c r="P65" s="17">
        <v>46022</v>
      </c>
      <c r="Q65" s="19">
        <v>0</v>
      </c>
      <c r="R65" t="s">
        <v>23</v>
      </c>
      <c r="S65" s="54">
        <v>45711</v>
      </c>
      <c r="T65" s="17">
        <v>45717</v>
      </c>
      <c r="U65" s="29">
        <v>0</v>
      </c>
      <c r="V65" s="29">
        <v>0</v>
      </c>
      <c r="W65" s="29">
        <v>0</v>
      </c>
      <c r="X65">
        <v>3</v>
      </c>
      <c r="Y65" s="33">
        <v>0</v>
      </c>
      <c r="Z65" s="29">
        <v>0</v>
      </c>
      <c r="AA65" s="29">
        <v>0</v>
      </c>
      <c r="AB65" s="29">
        <v>0</v>
      </c>
      <c r="AC65" s="33">
        <v>0</v>
      </c>
      <c r="AD65" s="33">
        <v>70.388535000000005</v>
      </c>
      <c r="AE65" s="29">
        <v>0</v>
      </c>
      <c r="AG65" s="29">
        <v>0</v>
      </c>
      <c r="AH65" s="29">
        <v>0</v>
      </c>
      <c r="AI65" s="29">
        <v>0</v>
      </c>
      <c r="AJ65" s="29">
        <v>0</v>
      </c>
      <c r="AK65" s="29">
        <v>0</v>
      </c>
      <c r="AL65" s="53">
        <v>3</v>
      </c>
      <c r="AM65" t="s">
        <v>20651</v>
      </c>
      <c r="AN65" t="s">
        <v>20651</v>
      </c>
      <c r="AO65" s="29">
        <v>0</v>
      </c>
      <c r="AP65" s="30">
        <v>0</v>
      </c>
      <c r="AQ65" s="30">
        <v>0</v>
      </c>
    </row>
    <row r="66" spans="1:43" x14ac:dyDescent="0.25">
      <c r="A66" t="s">
        <v>20647</v>
      </c>
      <c r="B66" t="s">
        <v>20652</v>
      </c>
      <c r="C66" s="34">
        <v>10000063661171</v>
      </c>
      <c r="D66">
        <v>3536704</v>
      </c>
      <c r="E66" t="s">
        <v>20648</v>
      </c>
      <c r="F66" t="s">
        <v>20651</v>
      </c>
      <c r="G66" t="s">
        <v>89</v>
      </c>
      <c r="H66" t="s">
        <v>90</v>
      </c>
      <c r="I66" t="s">
        <v>10</v>
      </c>
      <c r="J66" t="s">
        <v>20650</v>
      </c>
      <c r="K66">
        <v>0</v>
      </c>
      <c r="L66" t="s">
        <v>20651</v>
      </c>
      <c r="M66" t="s">
        <v>20651</v>
      </c>
      <c r="N66">
        <v>0</v>
      </c>
      <c r="O66">
        <v>31</v>
      </c>
      <c r="P66" s="17">
        <v>46022</v>
      </c>
      <c r="Q66" s="19">
        <v>0</v>
      </c>
      <c r="R66" t="s">
        <v>23</v>
      </c>
      <c r="S66" s="54">
        <v>45712</v>
      </c>
      <c r="T66" s="17">
        <v>45718</v>
      </c>
      <c r="U66" s="29">
        <v>0</v>
      </c>
      <c r="V66" s="29">
        <v>0</v>
      </c>
      <c r="W66" s="29">
        <v>0</v>
      </c>
      <c r="X66">
        <v>1</v>
      </c>
      <c r="Y66" s="33">
        <v>0</v>
      </c>
      <c r="Z66" s="29">
        <v>0</v>
      </c>
      <c r="AA66" s="29">
        <v>0</v>
      </c>
      <c r="AB66" s="29">
        <v>0</v>
      </c>
      <c r="AC66" s="33">
        <v>0</v>
      </c>
      <c r="AD66" s="33">
        <v>193.73907</v>
      </c>
      <c r="AE66" s="29">
        <v>0</v>
      </c>
      <c r="AG66" s="29">
        <v>0</v>
      </c>
      <c r="AH66" s="29">
        <v>0</v>
      </c>
      <c r="AI66" s="29">
        <v>0</v>
      </c>
      <c r="AJ66" s="29">
        <v>0</v>
      </c>
      <c r="AK66" s="29">
        <v>0</v>
      </c>
      <c r="AL66" s="53">
        <v>1</v>
      </c>
      <c r="AM66" t="s">
        <v>20651</v>
      </c>
      <c r="AN66" t="s">
        <v>20651</v>
      </c>
      <c r="AO66" s="29">
        <v>0</v>
      </c>
      <c r="AP66" s="30">
        <v>0</v>
      </c>
      <c r="AQ66" s="30">
        <v>0</v>
      </c>
    </row>
    <row r="67" spans="1:43" x14ac:dyDescent="0.25">
      <c r="A67" t="s">
        <v>20647</v>
      </c>
      <c r="B67" t="s">
        <v>20652</v>
      </c>
      <c r="C67" s="34">
        <v>10000063690858</v>
      </c>
      <c r="D67">
        <v>8953618</v>
      </c>
      <c r="E67" t="s">
        <v>20649</v>
      </c>
      <c r="F67" t="s">
        <v>20651</v>
      </c>
      <c r="G67" t="s">
        <v>89</v>
      </c>
      <c r="H67" t="s">
        <v>90</v>
      </c>
      <c r="I67" t="s">
        <v>10</v>
      </c>
      <c r="J67" t="s">
        <v>20650</v>
      </c>
      <c r="K67">
        <v>0</v>
      </c>
      <c r="L67" t="s">
        <v>20651</v>
      </c>
      <c r="M67" t="s">
        <v>20651</v>
      </c>
      <c r="N67">
        <v>0</v>
      </c>
      <c r="O67">
        <v>7</v>
      </c>
      <c r="P67" s="17">
        <v>46022</v>
      </c>
      <c r="Q67" s="19">
        <v>0</v>
      </c>
      <c r="R67" t="s">
        <v>23</v>
      </c>
      <c r="S67" s="54">
        <v>45712</v>
      </c>
      <c r="T67" s="17">
        <v>45720</v>
      </c>
      <c r="U67" s="29">
        <v>0</v>
      </c>
      <c r="V67" s="29">
        <v>0</v>
      </c>
      <c r="W67" s="29">
        <v>0</v>
      </c>
      <c r="X67">
        <v>1</v>
      </c>
      <c r="Y67" s="33">
        <v>0</v>
      </c>
      <c r="Z67" s="29">
        <v>0</v>
      </c>
      <c r="AA67" s="29">
        <v>0</v>
      </c>
      <c r="AB67" s="29">
        <v>0</v>
      </c>
      <c r="AC67" s="33">
        <v>0</v>
      </c>
      <c r="AD67" s="33">
        <v>39.137560000000001</v>
      </c>
      <c r="AE67" s="29">
        <v>0</v>
      </c>
      <c r="AG67" s="29">
        <v>0</v>
      </c>
      <c r="AH67" s="29">
        <v>0</v>
      </c>
      <c r="AI67" s="29">
        <v>0</v>
      </c>
      <c r="AJ67" s="29">
        <v>0</v>
      </c>
      <c r="AK67" s="29">
        <v>0</v>
      </c>
      <c r="AL67" s="53">
        <v>1</v>
      </c>
      <c r="AM67" t="s">
        <v>20651</v>
      </c>
      <c r="AN67" t="s">
        <v>20651</v>
      </c>
      <c r="AO67" s="29">
        <v>0</v>
      </c>
      <c r="AP67" s="30">
        <v>0</v>
      </c>
      <c r="AQ67" s="30">
        <v>0</v>
      </c>
    </row>
    <row r="68" spans="1:43" x14ac:dyDescent="0.25">
      <c r="A68" t="s">
        <v>20647</v>
      </c>
      <c r="B68" t="s">
        <v>20652</v>
      </c>
      <c r="C68" s="34">
        <v>10000063690858</v>
      </c>
      <c r="D68">
        <v>8953618</v>
      </c>
      <c r="E68" t="s">
        <v>20649</v>
      </c>
      <c r="F68" t="s">
        <v>20651</v>
      </c>
      <c r="G68" t="s">
        <v>89</v>
      </c>
      <c r="H68" t="s">
        <v>90</v>
      </c>
      <c r="I68" t="s">
        <v>10</v>
      </c>
      <c r="J68" t="s">
        <v>20650</v>
      </c>
      <c r="K68">
        <v>0</v>
      </c>
      <c r="L68" t="s">
        <v>20651</v>
      </c>
      <c r="M68" t="s">
        <v>20651</v>
      </c>
      <c r="N68">
        <v>0</v>
      </c>
      <c r="O68">
        <v>7</v>
      </c>
      <c r="P68" s="17">
        <v>46022</v>
      </c>
      <c r="Q68" s="19">
        <v>0</v>
      </c>
      <c r="R68" t="s">
        <v>23</v>
      </c>
      <c r="S68" s="54">
        <v>45712</v>
      </c>
      <c r="T68" s="17">
        <v>45720</v>
      </c>
      <c r="U68" s="29">
        <v>0</v>
      </c>
      <c r="V68" s="29">
        <v>0</v>
      </c>
      <c r="W68" s="29">
        <v>0</v>
      </c>
      <c r="X68">
        <v>2</v>
      </c>
      <c r="Y68" s="33">
        <v>0</v>
      </c>
      <c r="Z68" s="29">
        <v>0</v>
      </c>
      <c r="AA68" s="29">
        <v>0</v>
      </c>
      <c r="AB68" s="29">
        <v>0</v>
      </c>
      <c r="AC68" s="33">
        <v>0</v>
      </c>
      <c r="AD68" s="33">
        <v>39.137560000000001</v>
      </c>
      <c r="AE68" s="29">
        <v>0</v>
      </c>
      <c r="AG68" s="29">
        <v>0</v>
      </c>
      <c r="AH68" s="29">
        <v>0</v>
      </c>
      <c r="AI68" s="29">
        <v>0</v>
      </c>
      <c r="AJ68" s="29">
        <v>0</v>
      </c>
      <c r="AK68" s="29">
        <v>0</v>
      </c>
      <c r="AL68" s="53">
        <v>2</v>
      </c>
      <c r="AM68" t="s">
        <v>20651</v>
      </c>
      <c r="AN68" t="s">
        <v>20651</v>
      </c>
      <c r="AO68" s="29">
        <v>0</v>
      </c>
      <c r="AP68" s="30">
        <v>0</v>
      </c>
      <c r="AQ68" s="30">
        <v>0</v>
      </c>
    </row>
    <row r="69" spans="1:43" x14ac:dyDescent="0.25">
      <c r="A69" t="s">
        <v>20647</v>
      </c>
      <c r="B69" t="s">
        <v>20652</v>
      </c>
      <c r="C69" s="34">
        <v>10000063692111</v>
      </c>
      <c r="D69">
        <v>8953856</v>
      </c>
      <c r="E69" t="s">
        <v>20649</v>
      </c>
      <c r="F69" t="s">
        <v>20651</v>
      </c>
      <c r="G69" t="s">
        <v>89</v>
      </c>
      <c r="H69" t="s">
        <v>90</v>
      </c>
      <c r="I69" t="s">
        <v>10</v>
      </c>
      <c r="J69" t="s">
        <v>20650</v>
      </c>
      <c r="K69">
        <v>0</v>
      </c>
      <c r="L69" t="s">
        <v>20651</v>
      </c>
      <c r="M69" t="s">
        <v>20651</v>
      </c>
      <c r="N69">
        <v>0</v>
      </c>
      <c r="O69">
        <v>36</v>
      </c>
      <c r="P69" s="17">
        <v>46022</v>
      </c>
      <c r="Q69" s="19">
        <v>0</v>
      </c>
      <c r="R69" t="s">
        <v>23</v>
      </c>
      <c r="S69" s="54">
        <v>45712</v>
      </c>
      <c r="T69" s="17">
        <v>45720</v>
      </c>
      <c r="U69" s="29">
        <v>0</v>
      </c>
      <c r="V69" s="29">
        <v>0</v>
      </c>
      <c r="W69" s="29">
        <v>0</v>
      </c>
      <c r="X69">
        <v>1</v>
      </c>
      <c r="Y69" s="33">
        <v>0</v>
      </c>
      <c r="Z69" s="29">
        <v>0</v>
      </c>
      <c r="AA69" s="29">
        <v>0</v>
      </c>
      <c r="AB69" s="29">
        <v>0</v>
      </c>
      <c r="AC69" s="33">
        <v>0</v>
      </c>
      <c r="AD69" s="33">
        <v>40.88259</v>
      </c>
      <c r="AE69" s="29">
        <v>0</v>
      </c>
      <c r="AG69" s="29">
        <v>0</v>
      </c>
      <c r="AH69" s="29">
        <v>0</v>
      </c>
      <c r="AI69" s="29">
        <v>0</v>
      </c>
      <c r="AJ69" s="29">
        <v>0</v>
      </c>
      <c r="AK69" s="29">
        <v>0</v>
      </c>
      <c r="AL69" s="53">
        <v>1</v>
      </c>
      <c r="AM69" t="s">
        <v>20651</v>
      </c>
      <c r="AN69" t="s">
        <v>20651</v>
      </c>
      <c r="AO69" s="29">
        <v>0</v>
      </c>
      <c r="AP69" s="30">
        <v>0</v>
      </c>
      <c r="AQ69" s="30">
        <v>0</v>
      </c>
    </row>
    <row r="70" spans="1:43" x14ac:dyDescent="0.25">
      <c r="A70" t="s">
        <v>20647</v>
      </c>
      <c r="B70" t="s">
        <v>20652</v>
      </c>
      <c r="C70" s="34">
        <v>10000063692111</v>
      </c>
      <c r="D70">
        <v>8953856</v>
      </c>
      <c r="E70" t="s">
        <v>20649</v>
      </c>
      <c r="F70" t="s">
        <v>20651</v>
      </c>
      <c r="G70" t="s">
        <v>89</v>
      </c>
      <c r="H70" t="s">
        <v>90</v>
      </c>
      <c r="I70" t="s">
        <v>10</v>
      </c>
      <c r="J70" t="s">
        <v>20650</v>
      </c>
      <c r="K70">
        <v>0</v>
      </c>
      <c r="L70" t="s">
        <v>20651</v>
      </c>
      <c r="M70" t="s">
        <v>20651</v>
      </c>
      <c r="N70">
        <v>0</v>
      </c>
      <c r="O70">
        <v>36</v>
      </c>
      <c r="P70" s="17">
        <v>46022</v>
      </c>
      <c r="Q70" s="19">
        <v>0</v>
      </c>
      <c r="R70" t="s">
        <v>23</v>
      </c>
      <c r="S70" s="54">
        <v>45712</v>
      </c>
      <c r="T70" s="17">
        <v>45720</v>
      </c>
      <c r="U70" s="29">
        <v>0</v>
      </c>
      <c r="V70" s="29">
        <v>0</v>
      </c>
      <c r="W70" s="29">
        <v>0</v>
      </c>
      <c r="X70">
        <v>2</v>
      </c>
      <c r="Y70" s="33">
        <v>0</v>
      </c>
      <c r="Z70" s="29">
        <v>0</v>
      </c>
      <c r="AA70" s="29">
        <v>0</v>
      </c>
      <c r="AB70" s="29">
        <v>0</v>
      </c>
      <c r="AC70" s="33">
        <v>0</v>
      </c>
      <c r="AD70" s="33">
        <v>40.88259</v>
      </c>
      <c r="AE70" s="29">
        <v>0</v>
      </c>
      <c r="AG70" s="29">
        <v>0</v>
      </c>
      <c r="AH70" s="29">
        <v>0</v>
      </c>
      <c r="AI70" s="29">
        <v>0</v>
      </c>
      <c r="AJ70" s="29">
        <v>0</v>
      </c>
      <c r="AK70" s="29">
        <v>0</v>
      </c>
      <c r="AL70" s="53">
        <v>2</v>
      </c>
      <c r="AM70" t="s">
        <v>20651</v>
      </c>
      <c r="AN70" t="s">
        <v>20651</v>
      </c>
      <c r="AO70" s="29">
        <v>0</v>
      </c>
      <c r="AP70" s="30">
        <v>0</v>
      </c>
      <c r="AQ70" s="30">
        <v>0</v>
      </c>
    </row>
    <row r="71" spans="1:43" x14ac:dyDescent="0.25">
      <c r="A71" t="s">
        <v>20647</v>
      </c>
      <c r="B71" t="s">
        <v>20652</v>
      </c>
      <c r="C71" s="34">
        <v>10000063692115</v>
      </c>
      <c r="D71">
        <v>8953855</v>
      </c>
      <c r="E71" t="s">
        <v>20649</v>
      </c>
      <c r="F71" t="s">
        <v>20651</v>
      </c>
      <c r="G71" t="s">
        <v>89</v>
      </c>
      <c r="H71" t="s">
        <v>90</v>
      </c>
      <c r="I71" t="s">
        <v>10</v>
      </c>
      <c r="J71" t="s">
        <v>20650</v>
      </c>
      <c r="K71">
        <v>0</v>
      </c>
      <c r="L71" t="s">
        <v>20651</v>
      </c>
      <c r="M71" t="s">
        <v>20651</v>
      </c>
      <c r="N71">
        <v>0</v>
      </c>
      <c r="O71">
        <v>35</v>
      </c>
      <c r="P71" s="17">
        <v>46022</v>
      </c>
      <c r="Q71" s="19">
        <v>0</v>
      </c>
      <c r="R71" t="s">
        <v>23</v>
      </c>
      <c r="S71" s="54">
        <v>45712</v>
      </c>
      <c r="T71" s="17">
        <v>45720</v>
      </c>
      <c r="U71" s="29">
        <v>0</v>
      </c>
      <c r="V71" s="29">
        <v>0</v>
      </c>
      <c r="W71" s="29">
        <v>0</v>
      </c>
      <c r="X71">
        <v>1</v>
      </c>
      <c r="Y71" s="33">
        <v>0</v>
      </c>
      <c r="Z71" s="29">
        <v>0</v>
      </c>
      <c r="AA71" s="29">
        <v>0</v>
      </c>
      <c r="AB71" s="29">
        <v>0</v>
      </c>
      <c r="AC71" s="33">
        <v>0</v>
      </c>
      <c r="AD71" s="33">
        <v>40.88259</v>
      </c>
      <c r="AE71" s="29">
        <v>0</v>
      </c>
      <c r="AG71" s="29">
        <v>0</v>
      </c>
      <c r="AH71" s="29">
        <v>0</v>
      </c>
      <c r="AI71" s="29">
        <v>0</v>
      </c>
      <c r="AJ71" s="29">
        <v>0</v>
      </c>
      <c r="AK71" s="29">
        <v>0</v>
      </c>
      <c r="AL71" s="53">
        <v>1</v>
      </c>
      <c r="AM71" t="s">
        <v>20651</v>
      </c>
      <c r="AN71" t="s">
        <v>20651</v>
      </c>
      <c r="AO71" s="29">
        <v>0</v>
      </c>
      <c r="AP71" s="30">
        <v>0</v>
      </c>
      <c r="AQ71" s="30">
        <v>0</v>
      </c>
    </row>
    <row r="72" spans="1:43" x14ac:dyDescent="0.25">
      <c r="A72" t="s">
        <v>20647</v>
      </c>
      <c r="B72" t="s">
        <v>20652</v>
      </c>
      <c r="C72" s="34">
        <v>10000063692115</v>
      </c>
      <c r="D72">
        <v>8953855</v>
      </c>
      <c r="E72" t="s">
        <v>20649</v>
      </c>
      <c r="F72" t="s">
        <v>20651</v>
      </c>
      <c r="G72" t="s">
        <v>89</v>
      </c>
      <c r="H72" t="s">
        <v>90</v>
      </c>
      <c r="I72" t="s">
        <v>10</v>
      </c>
      <c r="J72" t="s">
        <v>20650</v>
      </c>
      <c r="K72">
        <v>0</v>
      </c>
      <c r="L72" t="s">
        <v>20651</v>
      </c>
      <c r="M72" t="s">
        <v>20651</v>
      </c>
      <c r="N72">
        <v>0</v>
      </c>
      <c r="O72">
        <v>35</v>
      </c>
      <c r="P72" s="17">
        <v>46022</v>
      </c>
      <c r="Q72" s="19">
        <v>0</v>
      </c>
      <c r="R72" t="s">
        <v>23</v>
      </c>
      <c r="S72" s="54">
        <v>45712</v>
      </c>
      <c r="T72" s="17">
        <v>45720</v>
      </c>
      <c r="U72" s="29">
        <v>0</v>
      </c>
      <c r="V72" s="29">
        <v>0</v>
      </c>
      <c r="W72" s="29">
        <v>0</v>
      </c>
      <c r="X72">
        <v>2</v>
      </c>
      <c r="Y72" s="33">
        <v>0</v>
      </c>
      <c r="Z72" s="29">
        <v>0</v>
      </c>
      <c r="AA72" s="29">
        <v>0</v>
      </c>
      <c r="AB72" s="29">
        <v>0</v>
      </c>
      <c r="AC72" s="33">
        <v>0</v>
      </c>
      <c r="AD72" s="33">
        <v>40.88259</v>
      </c>
      <c r="AE72" s="29">
        <v>0</v>
      </c>
      <c r="AG72" s="29">
        <v>0</v>
      </c>
      <c r="AH72" s="29">
        <v>0</v>
      </c>
      <c r="AI72" s="29">
        <v>0</v>
      </c>
      <c r="AJ72" s="29">
        <v>0</v>
      </c>
      <c r="AK72" s="29">
        <v>0</v>
      </c>
      <c r="AL72" s="53">
        <v>2</v>
      </c>
      <c r="AM72" t="s">
        <v>20651</v>
      </c>
      <c r="AN72" t="s">
        <v>20651</v>
      </c>
      <c r="AO72" s="29">
        <v>0</v>
      </c>
      <c r="AP72" s="30">
        <v>0</v>
      </c>
      <c r="AQ72" s="30">
        <v>0</v>
      </c>
    </row>
    <row r="73" spans="1:43" x14ac:dyDescent="0.25">
      <c r="A73" t="s">
        <v>20647</v>
      </c>
      <c r="B73" t="s">
        <v>20652</v>
      </c>
      <c r="C73" s="34">
        <v>10000063697980</v>
      </c>
      <c r="D73">
        <v>3538632</v>
      </c>
      <c r="E73" t="s">
        <v>20649</v>
      </c>
      <c r="F73" t="s">
        <v>20651</v>
      </c>
      <c r="G73" t="s">
        <v>89</v>
      </c>
      <c r="H73" t="s">
        <v>90</v>
      </c>
      <c r="I73" t="s">
        <v>10</v>
      </c>
      <c r="J73" t="s">
        <v>20650</v>
      </c>
      <c r="K73">
        <v>0</v>
      </c>
      <c r="L73" t="s">
        <v>20651</v>
      </c>
      <c r="M73" t="s">
        <v>20651</v>
      </c>
      <c r="N73">
        <v>0</v>
      </c>
      <c r="O73">
        <v>12</v>
      </c>
      <c r="P73" s="17">
        <v>46022</v>
      </c>
      <c r="Q73" s="19">
        <v>0</v>
      </c>
      <c r="R73" t="s">
        <v>23</v>
      </c>
      <c r="S73" s="54">
        <v>45713</v>
      </c>
      <c r="T73" s="17">
        <v>45717</v>
      </c>
      <c r="U73" s="29">
        <v>0</v>
      </c>
      <c r="V73" s="29">
        <v>0</v>
      </c>
      <c r="W73" s="29">
        <v>0</v>
      </c>
      <c r="X73">
        <v>1</v>
      </c>
      <c r="Y73" s="33">
        <v>0</v>
      </c>
      <c r="Z73" s="29">
        <v>0</v>
      </c>
      <c r="AA73" s="29">
        <v>0</v>
      </c>
      <c r="AB73" s="29">
        <v>0</v>
      </c>
      <c r="AC73" s="33">
        <v>0</v>
      </c>
      <c r="AD73" s="33">
        <v>172.82926499999999</v>
      </c>
      <c r="AE73" s="29">
        <v>0</v>
      </c>
      <c r="AG73" s="29">
        <v>0</v>
      </c>
      <c r="AH73" s="29">
        <v>0</v>
      </c>
      <c r="AI73" s="29">
        <v>0</v>
      </c>
      <c r="AJ73" s="29">
        <v>0</v>
      </c>
      <c r="AK73" s="29">
        <v>0</v>
      </c>
      <c r="AL73" s="53">
        <v>1</v>
      </c>
      <c r="AM73" t="s">
        <v>20651</v>
      </c>
      <c r="AN73" t="s">
        <v>20651</v>
      </c>
      <c r="AO73" s="29">
        <v>0</v>
      </c>
      <c r="AP73" s="30">
        <v>0</v>
      </c>
      <c r="AQ73" s="30">
        <v>0</v>
      </c>
    </row>
    <row r="74" spans="1:43" x14ac:dyDescent="0.25">
      <c r="A74" t="s">
        <v>20647</v>
      </c>
      <c r="B74" t="s">
        <v>20652</v>
      </c>
      <c r="C74" s="34">
        <v>10000063729542</v>
      </c>
      <c r="D74">
        <v>8961371</v>
      </c>
      <c r="E74" t="s">
        <v>20649</v>
      </c>
      <c r="F74" t="s">
        <v>20651</v>
      </c>
      <c r="G74" t="s">
        <v>89</v>
      </c>
      <c r="H74" t="s">
        <v>90</v>
      </c>
      <c r="I74" t="s">
        <v>14</v>
      </c>
      <c r="J74" t="s">
        <v>20650</v>
      </c>
      <c r="K74">
        <v>0</v>
      </c>
      <c r="L74" t="s">
        <v>20651</v>
      </c>
      <c r="M74" t="s">
        <v>20651</v>
      </c>
      <c r="N74">
        <v>0</v>
      </c>
      <c r="O74">
        <v>13</v>
      </c>
      <c r="P74" s="17">
        <v>46022</v>
      </c>
      <c r="Q74" s="19">
        <v>0</v>
      </c>
      <c r="R74" t="s">
        <v>23</v>
      </c>
      <c r="S74" s="54">
        <v>45714</v>
      </c>
      <c r="T74" s="17">
        <v>45720</v>
      </c>
      <c r="U74" s="29">
        <v>0</v>
      </c>
      <c r="V74" s="29">
        <v>0</v>
      </c>
      <c r="W74" s="29">
        <v>0</v>
      </c>
      <c r="X74">
        <v>1</v>
      </c>
      <c r="Y74" s="33">
        <v>0</v>
      </c>
      <c r="Z74" s="29">
        <v>0</v>
      </c>
      <c r="AA74" s="29">
        <v>0</v>
      </c>
      <c r="AB74" s="29">
        <v>0</v>
      </c>
      <c r="AC74" s="33">
        <v>0</v>
      </c>
      <c r="AD74" s="33">
        <v>95.988532500000005</v>
      </c>
      <c r="AE74" s="29">
        <v>0</v>
      </c>
      <c r="AG74" s="29">
        <v>0</v>
      </c>
      <c r="AH74" s="29">
        <v>0</v>
      </c>
      <c r="AI74" s="29">
        <v>0</v>
      </c>
      <c r="AJ74" s="29">
        <v>0</v>
      </c>
      <c r="AK74" s="29">
        <v>0</v>
      </c>
      <c r="AL74" s="53">
        <v>1</v>
      </c>
      <c r="AM74" t="s">
        <v>20651</v>
      </c>
      <c r="AN74" t="s">
        <v>20651</v>
      </c>
      <c r="AO74" s="29">
        <v>0</v>
      </c>
      <c r="AP74" s="30">
        <v>0</v>
      </c>
      <c r="AQ74" s="30">
        <v>0</v>
      </c>
    </row>
    <row r="75" spans="1:43" x14ac:dyDescent="0.25">
      <c r="A75" t="s">
        <v>20647</v>
      </c>
      <c r="B75" t="s">
        <v>20652</v>
      </c>
      <c r="C75" s="34">
        <v>10000063729542</v>
      </c>
      <c r="D75">
        <v>8961371</v>
      </c>
      <c r="E75" t="s">
        <v>20649</v>
      </c>
      <c r="F75" t="s">
        <v>20651</v>
      </c>
      <c r="G75" t="s">
        <v>89</v>
      </c>
      <c r="H75" t="s">
        <v>90</v>
      </c>
      <c r="I75" t="s">
        <v>14</v>
      </c>
      <c r="J75" t="s">
        <v>20650</v>
      </c>
      <c r="K75">
        <v>0</v>
      </c>
      <c r="L75" t="s">
        <v>20651</v>
      </c>
      <c r="M75" t="s">
        <v>20651</v>
      </c>
      <c r="N75">
        <v>0</v>
      </c>
      <c r="O75">
        <v>13</v>
      </c>
      <c r="P75" s="17">
        <v>46022</v>
      </c>
      <c r="Q75" s="19">
        <v>0</v>
      </c>
      <c r="R75" t="s">
        <v>23</v>
      </c>
      <c r="S75" s="54">
        <v>45714</v>
      </c>
      <c r="T75" s="17">
        <v>45720</v>
      </c>
      <c r="U75" s="29">
        <v>0</v>
      </c>
      <c r="V75" s="29">
        <v>0</v>
      </c>
      <c r="W75" s="29">
        <v>0</v>
      </c>
      <c r="X75">
        <v>2</v>
      </c>
      <c r="Y75" s="33">
        <v>0</v>
      </c>
      <c r="Z75" s="29">
        <v>0</v>
      </c>
      <c r="AA75" s="29">
        <v>0</v>
      </c>
      <c r="AB75" s="29">
        <v>0</v>
      </c>
      <c r="AC75" s="33">
        <v>0</v>
      </c>
      <c r="AD75" s="33">
        <v>95.988532500000005</v>
      </c>
      <c r="AE75" s="29">
        <v>0</v>
      </c>
      <c r="AG75" s="29">
        <v>0</v>
      </c>
      <c r="AH75" s="29">
        <v>0</v>
      </c>
      <c r="AI75" s="29">
        <v>0</v>
      </c>
      <c r="AJ75" s="29">
        <v>0</v>
      </c>
      <c r="AK75" s="29">
        <v>0</v>
      </c>
      <c r="AL75" s="53">
        <v>2</v>
      </c>
      <c r="AM75" t="s">
        <v>20651</v>
      </c>
      <c r="AN75" t="s">
        <v>20651</v>
      </c>
      <c r="AO75" s="29">
        <v>0</v>
      </c>
      <c r="AP75" s="30">
        <v>0</v>
      </c>
      <c r="AQ75" s="30">
        <v>0</v>
      </c>
    </row>
    <row r="76" spans="1:43" x14ac:dyDescent="0.25">
      <c r="A76" t="s">
        <v>20647</v>
      </c>
      <c r="B76" t="s">
        <v>20652</v>
      </c>
      <c r="C76" s="34">
        <v>10000063750676</v>
      </c>
      <c r="D76">
        <v>8966324</v>
      </c>
      <c r="E76" t="s">
        <v>20649</v>
      </c>
      <c r="F76" t="s">
        <v>20651</v>
      </c>
      <c r="G76" t="s">
        <v>89</v>
      </c>
      <c r="H76" t="s">
        <v>90</v>
      </c>
      <c r="I76" t="s">
        <v>10</v>
      </c>
      <c r="J76" t="s">
        <v>20650</v>
      </c>
      <c r="K76">
        <v>0</v>
      </c>
      <c r="L76" t="s">
        <v>20651</v>
      </c>
      <c r="M76" t="s">
        <v>20651</v>
      </c>
      <c r="N76">
        <v>0</v>
      </c>
      <c r="O76">
        <v>14</v>
      </c>
      <c r="P76" s="17">
        <v>46022</v>
      </c>
      <c r="Q76" s="19">
        <v>0</v>
      </c>
      <c r="R76" t="s">
        <v>23</v>
      </c>
      <c r="S76" s="54">
        <v>45714</v>
      </c>
      <c r="T76" s="17">
        <v>45723</v>
      </c>
      <c r="U76" s="29">
        <v>0</v>
      </c>
      <c r="V76" s="29">
        <v>0</v>
      </c>
      <c r="W76" s="29">
        <v>0</v>
      </c>
      <c r="X76">
        <v>1</v>
      </c>
      <c r="Y76" s="33">
        <v>0</v>
      </c>
      <c r="Z76" s="29">
        <v>0</v>
      </c>
      <c r="AA76" s="29">
        <v>0</v>
      </c>
      <c r="AB76" s="29">
        <v>0</v>
      </c>
      <c r="AC76" s="33">
        <v>0</v>
      </c>
      <c r="AD76" s="33">
        <v>105.5828025</v>
      </c>
      <c r="AE76" s="29">
        <v>0</v>
      </c>
      <c r="AG76" s="29">
        <v>0</v>
      </c>
      <c r="AH76" s="29">
        <v>0</v>
      </c>
      <c r="AI76" s="29">
        <v>0</v>
      </c>
      <c r="AJ76" s="29">
        <v>0</v>
      </c>
      <c r="AK76" s="29">
        <v>0</v>
      </c>
      <c r="AL76" s="53">
        <v>1</v>
      </c>
      <c r="AM76" t="s">
        <v>20651</v>
      </c>
      <c r="AN76" t="s">
        <v>20651</v>
      </c>
      <c r="AO76" s="29">
        <v>0</v>
      </c>
      <c r="AP76" s="30">
        <v>0</v>
      </c>
      <c r="AQ76" s="30">
        <v>0</v>
      </c>
    </row>
    <row r="77" spans="1:43" x14ac:dyDescent="0.25">
      <c r="A77" t="s">
        <v>20647</v>
      </c>
      <c r="B77" t="s">
        <v>20652</v>
      </c>
      <c r="C77" s="34">
        <v>10000063750676</v>
      </c>
      <c r="D77">
        <v>8966324</v>
      </c>
      <c r="E77" t="s">
        <v>20649</v>
      </c>
      <c r="F77" t="s">
        <v>20651</v>
      </c>
      <c r="G77" t="s">
        <v>89</v>
      </c>
      <c r="H77" t="s">
        <v>90</v>
      </c>
      <c r="I77" t="s">
        <v>10</v>
      </c>
      <c r="J77" t="s">
        <v>20650</v>
      </c>
      <c r="K77">
        <v>0</v>
      </c>
      <c r="L77" t="s">
        <v>20651</v>
      </c>
      <c r="M77" t="s">
        <v>20651</v>
      </c>
      <c r="N77">
        <v>0</v>
      </c>
      <c r="O77">
        <v>14</v>
      </c>
      <c r="P77" s="17">
        <v>46022</v>
      </c>
      <c r="Q77" s="19">
        <v>0</v>
      </c>
      <c r="R77" t="s">
        <v>23</v>
      </c>
      <c r="S77" s="54">
        <v>45714</v>
      </c>
      <c r="T77" s="17">
        <v>45723</v>
      </c>
      <c r="U77" s="29">
        <v>0</v>
      </c>
      <c r="V77" s="29">
        <v>0</v>
      </c>
      <c r="W77" s="29">
        <v>0</v>
      </c>
      <c r="X77">
        <v>2</v>
      </c>
      <c r="Y77" s="33">
        <v>0</v>
      </c>
      <c r="Z77" s="29">
        <v>0</v>
      </c>
      <c r="AA77" s="29">
        <v>0</v>
      </c>
      <c r="AB77" s="29">
        <v>0</v>
      </c>
      <c r="AC77" s="33">
        <v>0</v>
      </c>
      <c r="AD77" s="33">
        <v>105.5828025</v>
      </c>
      <c r="AE77" s="29">
        <v>0</v>
      </c>
      <c r="AG77" s="29">
        <v>0</v>
      </c>
      <c r="AH77" s="29">
        <v>0</v>
      </c>
      <c r="AI77" s="29">
        <v>0</v>
      </c>
      <c r="AJ77" s="29">
        <v>0</v>
      </c>
      <c r="AK77" s="29">
        <v>0</v>
      </c>
      <c r="AL77" s="53">
        <v>2</v>
      </c>
      <c r="AM77" t="s">
        <v>20651</v>
      </c>
      <c r="AN77" t="s">
        <v>20651</v>
      </c>
      <c r="AO77" s="29">
        <v>0</v>
      </c>
      <c r="AP77" s="30">
        <v>0</v>
      </c>
      <c r="AQ77" s="30">
        <v>0</v>
      </c>
    </row>
    <row r="78" spans="1:43" x14ac:dyDescent="0.25">
      <c r="A78" t="s">
        <v>20647</v>
      </c>
      <c r="B78" t="s">
        <v>20652</v>
      </c>
      <c r="C78" s="34">
        <v>10000063758530</v>
      </c>
      <c r="D78">
        <v>8967883</v>
      </c>
      <c r="E78" t="s">
        <v>20648</v>
      </c>
      <c r="F78" t="s">
        <v>20651</v>
      </c>
      <c r="G78" t="s">
        <v>89</v>
      </c>
      <c r="H78" t="s">
        <v>90</v>
      </c>
      <c r="I78" t="s">
        <v>10</v>
      </c>
      <c r="J78" t="s">
        <v>20650</v>
      </c>
      <c r="K78">
        <v>0</v>
      </c>
      <c r="L78" t="s">
        <v>20651</v>
      </c>
      <c r="M78" t="s">
        <v>20651</v>
      </c>
      <c r="N78">
        <v>0</v>
      </c>
      <c r="O78">
        <v>8</v>
      </c>
      <c r="P78" s="17">
        <v>46022</v>
      </c>
      <c r="Q78" s="19">
        <v>0</v>
      </c>
      <c r="R78" t="s">
        <v>23</v>
      </c>
      <c r="S78" s="54">
        <v>45714</v>
      </c>
      <c r="T78" s="17">
        <v>45718</v>
      </c>
      <c r="U78" s="29">
        <v>0</v>
      </c>
      <c r="V78" s="29">
        <v>0</v>
      </c>
      <c r="W78" s="29">
        <v>0</v>
      </c>
      <c r="X78">
        <v>1</v>
      </c>
      <c r="Y78" s="33">
        <v>0</v>
      </c>
      <c r="Z78" s="29">
        <v>0</v>
      </c>
      <c r="AA78" s="29">
        <v>0</v>
      </c>
      <c r="AB78" s="29">
        <v>0</v>
      </c>
      <c r="AC78" s="33">
        <v>0</v>
      </c>
      <c r="AD78" s="33">
        <v>25.757864999999999</v>
      </c>
      <c r="AE78" s="29">
        <v>0</v>
      </c>
      <c r="AG78" s="29">
        <v>0</v>
      </c>
      <c r="AH78" s="29">
        <v>0</v>
      </c>
      <c r="AI78" s="29">
        <v>0</v>
      </c>
      <c r="AJ78" s="29">
        <v>0</v>
      </c>
      <c r="AK78" s="29">
        <v>0</v>
      </c>
      <c r="AL78" s="53">
        <v>1</v>
      </c>
      <c r="AM78" t="s">
        <v>20651</v>
      </c>
      <c r="AN78" t="s">
        <v>20651</v>
      </c>
      <c r="AO78" s="29">
        <v>0</v>
      </c>
      <c r="AP78" s="30">
        <v>0</v>
      </c>
      <c r="AQ78" s="30">
        <v>0</v>
      </c>
    </row>
    <row r="79" spans="1:43" x14ac:dyDescent="0.25">
      <c r="A79" t="s">
        <v>20647</v>
      </c>
      <c r="B79" t="s">
        <v>20652</v>
      </c>
      <c r="C79" s="34">
        <v>10000063760142</v>
      </c>
      <c r="D79">
        <v>8968255</v>
      </c>
      <c r="E79" t="s">
        <v>20649</v>
      </c>
      <c r="F79" t="s">
        <v>20651</v>
      </c>
      <c r="G79" t="s">
        <v>89</v>
      </c>
      <c r="H79" t="s">
        <v>90</v>
      </c>
      <c r="I79" t="s">
        <v>10</v>
      </c>
      <c r="J79" t="s">
        <v>20650</v>
      </c>
      <c r="K79">
        <v>0</v>
      </c>
      <c r="L79" t="s">
        <v>20651</v>
      </c>
      <c r="M79" t="s">
        <v>20651</v>
      </c>
      <c r="N79">
        <v>0</v>
      </c>
      <c r="O79">
        <v>11</v>
      </c>
      <c r="P79" s="17">
        <v>46022</v>
      </c>
      <c r="Q79" s="19">
        <v>0</v>
      </c>
      <c r="R79" t="s">
        <v>23</v>
      </c>
      <c r="S79" s="54">
        <v>45714</v>
      </c>
      <c r="T79" s="17">
        <v>45727</v>
      </c>
      <c r="U79" s="29">
        <v>0</v>
      </c>
      <c r="V79" s="29">
        <v>0</v>
      </c>
      <c r="W79" s="29">
        <v>0</v>
      </c>
      <c r="X79">
        <v>1</v>
      </c>
      <c r="Y79" s="33">
        <v>0</v>
      </c>
      <c r="Z79" s="29">
        <v>0</v>
      </c>
      <c r="AA79" s="29">
        <v>0</v>
      </c>
      <c r="AB79" s="29">
        <v>0</v>
      </c>
      <c r="AC79" s="33">
        <v>0</v>
      </c>
      <c r="AD79" s="33">
        <v>44.097655000000003</v>
      </c>
      <c r="AE79" s="29">
        <v>0</v>
      </c>
      <c r="AG79" s="29">
        <v>0</v>
      </c>
      <c r="AH79" s="29">
        <v>0</v>
      </c>
      <c r="AI79" s="29">
        <v>0</v>
      </c>
      <c r="AJ79" s="29">
        <v>0</v>
      </c>
      <c r="AK79" s="29">
        <v>0</v>
      </c>
      <c r="AL79" s="53">
        <v>1</v>
      </c>
      <c r="AM79" t="s">
        <v>20651</v>
      </c>
      <c r="AN79" t="s">
        <v>20651</v>
      </c>
      <c r="AO79" s="29">
        <v>0</v>
      </c>
      <c r="AP79" s="30">
        <v>0</v>
      </c>
      <c r="AQ79" s="30">
        <v>0</v>
      </c>
    </row>
    <row r="80" spans="1:43" x14ac:dyDescent="0.25">
      <c r="A80" t="s">
        <v>20647</v>
      </c>
      <c r="B80" t="s">
        <v>20652</v>
      </c>
      <c r="C80" s="34">
        <v>10000063760142</v>
      </c>
      <c r="D80">
        <v>8968255</v>
      </c>
      <c r="E80" t="s">
        <v>20649</v>
      </c>
      <c r="F80" t="s">
        <v>20651</v>
      </c>
      <c r="G80" t="s">
        <v>89</v>
      </c>
      <c r="H80" t="s">
        <v>90</v>
      </c>
      <c r="I80" t="s">
        <v>10</v>
      </c>
      <c r="J80" t="s">
        <v>20650</v>
      </c>
      <c r="K80">
        <v>0</v>
      </c>
      <c r="L80" t="s">
        <v>20651</v>
      </c>
      <c r="M80" t="s">
        <v>20651</v>
      </c>
      <c r="N80">
        <v>0</v>
      </c>
      <c r="O80">
        <v>11</v>
      </c>
      <c r="P80" s="17">
        <v>46022</v>
      </c>
      <c r="Q80" s="19">
        <v>0</v>
      </c>
      <c r="R80" t="s">
        <v>23</v>
      </c>
      <c r="S80" s="54">
        <v>45714</v>
      </c>
      <c r="T80" s="17">
        <v>45727</v>
      </c>
      <c r="U80" s="29">
        <v>0</v>
      </c>
      <c r="V80" s="29">
        <v>0</v>
      </c>
      <c r="W80" s="29">
        <v>0</v>
      </c>
      <c r="X80">
        <v>2</v>
      </c>
      <c r="Y80" s="33">
        <v>0</v>
      </c>
      <c r="Z80" s="29">
        <v>0</v>
      </c>
      <c r="AA80" s="29">
        <v>0</v>
      </c>
      <c r="AB80" s="29">
        <v>0</v>
      </c>
      <c r="AC80" s="33">
        <v>0</v>
      </c>
      <c r="AD80" s="33">
        <v>44.097655000000003</v>
      </c>
      <c r="AE80" s="29">
        <v>0</v>
      </c>
      <c r="AG80" s="29">
        <v>0</v>
      </c>
      <c r="AH80" s="29">
        <v>0</v>
      </c>
      <c r="AI80" s="29">
        <v>0</v>
      </c>
      <c r="AJ80" s="29">
        <v>0</v>
      </c>
      <c r="AK80" s="29">
        <v>0</v>
      </c>
      <c r="AL80" s="53">
        <v>2</v>
      </c>
      <c r="AM80" t="s">
        <v>20651</v>
      </c>
      <c r="AN80" t="s">
        <v>20651</v>
      </c>
      <c r="AO80" s="29">
        <v>0</v>
      </c>
      <c r="AP80" s="30">
        <v>0</v>
      </c>
      <c r="AQ80" s="30">
        <v>0</v>
      </c>
    </row>
    <row r="81" spans="1:43" x14ac:dyDescent="0.25">
      <c r="A81" t="s">
        <v>20647</v>
      </c>
      <c r="B81" t="s">
        <v>20652</v>
      </c>
      <c r="C81" s="34">
        <v>10000063765199</v>
      </c>
      <c r="D81">
        <v>3542191</v>
      </c>
      <c r="E81" t="s">
        <v>20649</v>
      </c>
      <c r="F81" t="s">
        <v>20651</v>
      </c>
      <c r="G81" t="s">
        <v>89</v>
      </c>
      <c r="H81" t="s">
        <v>90</v>
      </c>
      <c r="I81" t="s">
        <v>10</v>
      </c>
      <c r="J81" t="s">
        <v>20650</v>
      </c>
      <c r="K81">
        <v>0</v>
      </c>
      <c r="L81" t="s">
        <v>20651</v>
      </c>
      <c r="M81" t="s">
        <v>20651</v>
      </c>
      <c r="N81">
        <v>0</v>
      </c>
      <c r="O81">
        <v>27</v>
      </c>
      <c r="P81" s="17">
        <v>46022</v>
      </c>
      <c r="Q81" s="19">
        <v>0</v>
      </c>
      <c r="R81" t="s">
        <v>23</v>
      </c>
      <c r="S81" s="54">
        <v>45715</v>
      </c>
      <c r="T81" s="17">
        <v>45718</v>
      </c>
      <c r="U81" s="29">
        <v>0</v>
      </c>
      <c r="V81" s="29">
        <v>0</v>
      </c>
      <c r="W81" s="29">
        <v>0</v>
      </c>
      <c r="X81">
        <v>1</v>
      </c>
      <c r="Y81" s="33">
        <v>0</v>
      </c>
      <c r="Z81" s="29">
        <v>0</v>
      </c>
      <c r="AA81" s="29">
        <v>0</v>
      </c>
      <c r="AB81" s="29">
        <v>0</v>
      </c>
      <c r="AC81" s="33">
        <v>0</v>
      </c>
      <c r="AD81" s="33">
        <v>5.9310650000000003</v>
      </c>
      <c r="AE81" s="29">
        <v>0</v>
      </c>
      <c r="AG81" s="29">
        <v>0</v>
      </c>
      <c r="AH81" s="29">
        <v>0</v>
      </c>
      <c r="AI81" s="29">
        <v>0</v>
      </c>
      <c r="AJ81" s="29">
        <v>0</v>
      </c>
      <c r="AK81" s="29">
        <v>0</v>
      </c>
      <c r="AL81" s="53">
        <v>1</v>
      </c>
      <c r="AM81" t="s">
        <v>20651</v>
      </c>
      <c r="AN81" t="s">
        <v>20651</v>
      </c>
      <c r="AO81" s="29">
        <v>0</v>
      </c>
      <c r="AP81" s="30">
        <v>0</v>
      </c>
      <c r="AQ81" s="30">
        <v>0</v>
      </c>
    </row>
    <row r="82" spans="1:43" x14ac:dyDescent="0.25">
      <c r="A82" t="s">
        <v>20647</v>
      </c>
      <c r="B82" t="s">
        <v>20652</v>
      </c>
      <c r="C82" s="34">
        <v>10000063765199</v>
      </c>
      <c r="D82">
        <v>3542191</v>
      </c>
      <c r="E82" t="s">
        <v>20649</v>
      </c>
      <c r="F82" t="s">
        <v>20651</v>
      </c>
      <c r="G82" t="s">
        <v>89</v>
      </c>
      <c r="H82" t="s">
        <v>90</v>
      </c>
      <c r="I82" t="s">
        <v>10</v>
      </c>
      <c r="J82" t="s">
        <v>20650</v>
      </c>
      <c r="K82">
        <v>0</v>
      </c>
      <c r="L82" t="s">
        <v>20651</v>
      </c>
      <c r="M82" t="s">
        <v>20651</v>
      </c>
      <c r="N82">
        <v>0</v>
      </c>
      <c r="O82">
        <v>27</v>
      </c>
      <c r="P82" s="17">
        <v>46022</v>
      </c>
      <c r="Q82" s="19">
        <v>0</v>
      </c>
      <c r="R82" t="s">
        <v>23</v>
      </c>
      <c r="S82" s="54">
        <v>45715</v>
      </c>
      <c r="T82" s="17">
        <v>45718</v>
      </c>
      <c r="U82" s="29">
        <v>0</v>
      </c>
      <c r="V82" s="29">
        <v>0</v>
      </c>
      <c r="W82" s="29">
        <v>0</v>
      </c>
      <c r="X82">
        <v>2</v>
      </c>
      <c r="Y82" s="33">
        <v>0</v>
      </c>
      <c r="Z82" s="29">
        <v>0</v>
      </c>
      <c r="AA82" s="29">
        <v>0</v>
      </c>
      <c r="AB82" s="29">
        <v>0</v>
      </c>
      <c r="AC82" s="33">
        <v>0</v>
      </c>
      <c r="AD82" s="33">
        <v>5.9310650000000003</v>
      </c>
      <c r="AE82" s="29">
        <v>0</v>
      </c>
      <c r="AG82" s="29">
        <v>0</v>
      </c>
      <c r="AH82" s="29">
        <v>0</v>
      </c>
      <c r="AI82" s="29">
        <v>0</v>
      </c>
      <c r="AJ82" s="29">
        <v>0</v>
      </c>
      <c r="AK82" s="29">
        <v>0</v>
      </c>
      <c r="AL82" s="53">
        <v>2</v>
      </c>
      <c r="AM82" t="s">
        <v>20651</v>
      </c>
      <c r="AN82" t="s">
        <v>20651</v>
      </c>
      <c r="AO82" s="29">
        <v>0</v>
      </c>
      <c r="AP82" s="30">
        <v>0</v>
      </c>
      <c r="AQ82" s="30">
        <v>0</v>
      </c>
    </row>
    <row r="83" spans="1:43" x14ac:dyDescent="0.25">
      <c r="A83" t="s">
        <v>20647</v>
      </c>
      <c r="B83" t="s">
        <v>20652</v>
      </c>
      <c r="C83" s="34">
        <v>10000063765200</v>
      </c>
      <c r="D83">
        <v>8968857</v>
      </c>
      <c r="E83" t="s">
        <v>20649</v>
      </c>
      <c r="F83" t="s">
        <v>20651</v>
      </c>
      <c r="G83" t="s">
        <v>89</v>
      </c>
      <c r="H83" t="s">
        <v>90</v>
      </c>
      <c r="I83" t="s">
        <v>10</v>
      </c>
      <c r="J83" t="s">
        <v>20650</v>
      </c>
      <c r="K83">
        <v>0</v>
      </c>
      <c r="L83" t="s">
        <v>20651</v>
      </c>
      <c r="M83" t="s">
        <v>20651</v>
      </c>
      <c r="N83">
        <v>0</v>
      </c>
      <c r="O83">
        <v>27</v>
      </c>
      <c r="P83" s="17">
        <v>46022</v>
      </c>
      <c r="Q83" s="19">
        <v>0</v>
      </c>
      <c r="R83" t="s">
        <v>23</v>
      </c>
      <c r="S83" s="54">
        <v>45715</v>
      </c>
      <c r="T83" s="17">
        <v>45718</v>
      </c>
      <c r="U83" s="29">
        <v>0</v>
      </c>
      <c r="V83" s="29">
        <v>0</v>
      </c>
      <c r="W83" s="29">
        <v>0</v>
      </c>
      <c r="X83">
        <v>1</v>
      </c>
      <c r="Y83" s="33">
        <v>0</v>
      </c>
      <c r="Z83" s="29">
        <v>0</v>
      </c>
      <c r="AA83" s="29">
        <v>0</v>
      </c>
      <c r="AB83" s="29">
        <v>0</v>
      </c>
      <c r="AC83" s="33">
        <v>0</v>
      </c>
      <c r="AD83" s="33">
        <v>17.888255000000001</v>
      </c>
      <c r="AE83" s="29">
        <v>0</v>
      </c>
      <c r="AG83" s="29">
        <v>0</v>
      </c>
      <c r="AH83" s="29">
        <v>0</v>
      </c>
      <c r="AI83" s="29">
        <v>0</v>
      </c>
      <c r="AJ83" s="29">
        <v>0</v>
      </c>
      <c r="AK83" s="29">
        <v>0</v>
      </c>
      <c r="AL83" s="53">
        <v>1</v>
      </c>
      <c r="AM83" t="s">
        <v>20651</v>
      </c>
      <c r="AN83" t="s">
        <v>20651</v>
      </c>
      <c r="AO83" s="29">
        <v>0</v>
      </c>
      <c r="AP83" s="30">
        <v>0</v>
      </c>
      <c r="AQ83" s="30">
        <v>0</v>
      </c>
    </row>
    <row r="84" spans="1:43" x14ac:dyDescent="0.25">
      <c r="A84" t="s">
        <v>20647</v>
      </c>
      <c r="B84" t="s">
        <v>20652</v>
      </c>
      <c r="C84" s="34">
        <v>10000063765200</v>
      </c>
      <c r="D84">
        <v>8968857</v>
      </c>
      <c r="E84" t="s">
        <v>20649</v>
      </c>
      <c r="F84" t="s">
        <v>20651</v>
      </c>
      <c r="G84" t="s">
        <v>89</v>
      </c>
      <c r="H84" t="s">
        <v>90</v>
      </c>
      <c r="I84" t="s">
        <v>10</v>
      </c>
      <c r="J84" t="s">
        <v>20650</v>
      </c>
      <c r="K84">
        <v>0</v>
      </c>
      <c r="L84" t="s">
        <v>20651</v>
      </c>
      <c r="M84" t="s">
        <v>20651</v>
      </c>
      <c r="N84">
        <v>0</v>
      </c>
      <c r="O84">
        <v>27</v>
      </c>
      <c r="P84" s="17">
        <v>46022</v>
      </c>
      <c r="Q84" s="19">
        <v>0</v>
      </c>
      <c r="R84" t="s">
        <v>23</v>
      </c>
      <c r="S84" s="54">
        <v>45715</v>
      </c>
      <c r="T84" s="17">
        <v>45718</v>
      </c>
      <c r="U84" s="29">
        <v>0</v>
      </c>
      <c r="V84" s="29">
        <v>0</v>
      </c>
      <c r="W84" s="29">
        <v>0</v>
      </c>
      <c r="X84">
        <v>2</v>
      </c>
      <c r="Y84" s="33">
        <v>0</v>
      </c>
      <c r="Z84" s="29">
        <v>0</v>
      </c>
      <c r="AA84" s="29">
        <v>0</v>
      </c>
      <c r="AB84" s="29">
        <v>0</v>
      </c>
      <c r="AC84" s="33">
        <v>0</v>
      </c>
      <c r="AD84" s="33">
        <v>17.888255000000001</v>
      </c>
      <c r="AE84" s="29">
        <v>0</v>
      </c>
      <c r="AG84" s="29">
        <v>0</v>
      </c>
      <c r="AH84" s="29">
        <v>0</v>
      </c>
      <c r="AI84" s="29">
        <v>0</v>
      </c>
      <c r="AJ84" s="29">
        <v>0</v>
      </c>
      <c r="AK84" s="29">
        <v>0</v>
      </c>
      <c r="AL84" s="53">
        <v>2</v>
      </c>
      <c r="AM84" t="s">
        <v>20651</v>
      </c>
      <c r="AN84" t="s">
        <v>20651</v>
      </c>
      <c r="AO84" s="29">
        <v>0</v>
      </c>
      <c r="AP84" s="30">
        <v>0</v>
      </c>
      <c r="AQ84" s="30">
        <v>0</v>
      </c>
    </row>
    <row r="85" spans="1:43" x14ac:dyDescent="0.25">
      <c r="A85" t="s">
        <v>20647</v>
      </c>
      <c r="B85" t="s">
        <v>20652</v>
      </c>
      <c r="C85" s="34">
        <v>10000063770439</v>
      </c>
      <c r="D85">
        <v>8970533</v>
      </c>
      <c r="E85" t="s">
        <v>20648</v>
      </c>
      <c r="F85" t="s">
        <v>20651</v>
      </c>
      <c r="G85" t="s">
        <v>89</v>
      </c>
      <c r="H85" t="s">
        <v>90</v>
      </c>
      <c r="I85" t="s">
        <v>10</v>
      </c>
      <c r="J85" t="s">
        <v>20650</v>
      </c>
      <c r="K85">
        <v>0</v>
      </c>
      <c r="L85" t="s">
        <v>20651</v>
      </c>
      <c r="M85" t="s">
        <v>20651</v>
      </c>
      <c r="N85">
        <v>0</v>
      </c>
      <c r="O85">
        <v>2</v>
      </c>
      <c r="P85" s="17">
        <v>46022</v>
      </c>
      <c r="Q85" s="19">
        <v>0</v>
      </c>
      <c r="R85" t="s">
        <v>23</v>
      </c>
      <c r="S85" s="54">
        <v>45715</v>
      </c>
      <c r="T85" s="17">
        <v>45729</v>
      </c>
      <c r="U85" s="29">
        <v>0</v>
      </c>
      <c r="V85" s="29">
        <v>0</v>
      </c>
      <c r="W85" s="29">
        <v>0</v>
      </c>
      <c r="X85">
        <v>1</v>
      </c>
      <c r="Y85" s="33">
        <v>0</v>
      </c>
      <c r="Z85" s="29">
        <v>0</v>
      </c>
      <c r="AA85" s="29">
        <v>0</v>
      </c>
      <c r="AB85" s="29">
        <v>0</v>
      </c>
      <c r="AC85" s="33">
        <v>0</v>
      </c>
      <c r="AD85" s="33">
        <v>160.71231499999999</v>
      </c>
      <c r="AE85" s="29">
        <v>0</v>
      </c>
      <c r="AG85" s="29">
        <v>0</v>
      </c>
      <c r="AH85" s="29">
        <v>0</v>
      </c>
      <c r="AI85" s="29">
        <v>0</v>
      </c>
      <c r="AJ85" s="29">
        <v>0</v>
      </c>
      <c r="AK85" s="29">
        <v>0</v>
      </c>
      <c r="AL85" s="53">
        <v>1</v>
      </c>
      <c r="AM85" t="s">
        <v>20651</v>
      </c>
      <c r="AN85" t="s">
        <v>20651</v>
      </c>
      <c r="AO85" s="29">
        <v>0</v>
      </c>
      <c r="AP85" s="30">
        <v>0</v>
      </c>
      <c r="AQ85" s="30">
        <v>0</v>
      </c>
    </row>
    <row r="86" spans="1:43" x14ac:dyDescent="0.25">
      <c r="A86" t="s">
        <v>20647</v>
      </c>
      <c r="B86" t="s">
        <v>20652</v>
      </c>
      <c r="C86" s="34">
        <v>10000063774573</v>
      </c>
      <c r="D86">
        <v>8971311</v>
      </c>
      <c r="E86" t="s">
        <v>20649</v>
      </c>
      <c r="F86" t="s">
        <v>20651</v>
      </c>
      <c r="G86" t="s">
        <v>89</v>
      </c>
      <c r="H86" t="s">
        <v>90</v>
      </c>
      <c r="I86" t="s">
        <v>10</v>
      </c>
      <c r="J86" t="s">
        <v>20650</v>
      </c>
      <c r="K86">
        <v>0</v>
      </c>
      <c r="L86" t="s">
        <v>20651</v>
      </c>
      <c r="M86" t="s">
        <v>20651</v>
      </c>
      <c r="N86">
        <v>0</v>
      </c>
      <c r="O86">
        <v>1</v>
      </c>
      <c r="P86" s="17">
        <v>46022</v>
      </c>
      <c r="Q86" s="19">
        <v>0</v>
      </c>
      <c r="R86" t="s">
        <v>23</v>
      </c>
      <c r="S86" s="54">
        <v>45715</v>
      </c>
      <c r="T86" s="17">
        <v>45718</v>
      </c>
      <c r="U86" s="29">
        <v>0</v>
      </c>
      <c r="V86" s="29">
        <v>0</v>
      </c>
      <c r="W86" s="29">
        <v>0</v>
      </c>
      <c r="X86">
        <v>1</v>
      </c>
      <c r="Y86" s="33">
        <v>0</v>
      </c>
      <c r="Z86" s="29">
        <v>0</v>
      </c>
      <c r="AA86" s="29">
        <v>0</v>
      </c>
      <c r="AB86" s="29">
        <v>0</v>
      </c>
      <c r="AC86" s="33">
        <v>0</v>
      </c>
      <c r="AD86" s="33">
        <v>115.406235</v>
      </c>
      <c r="AE86" s="29">
        <v>0</v>
      </c>
      <c r="AG86" s="29">
        <v>0</v>
      </c>
      <c r="AH86" s="29">
        <v>0</v>
      </c>
      <c r="AI86" s="29">
        <v>0</v>
      </c>
      <c r="AJ86" s="29">
        <v>0</v>
      </c>
      <c r="AK86" s="29">
        <v>0</v>
      </c>
      <c r="AL86" s="53">
        <v>1</v>
      </c>
      <c r="AM86" t="s">
        <v>20651</v>
      </c>
      <c r="AN86" t="s">
        <v>20651</v>
      </c>
      <c r="AO86" s="29">
        <v>0</v>
      </c>
      <c r="AP86" s="30">
        <v>0</v>
      </c>
      <c r="AQ86" s="30">
        <v>0</v>
      </c>
    </row>
    <row r="87" spans="1:43" x14ac:dyDescent="0.25">
      <c r="A87" t="s">
        <v>20647</v>
      </c>
      <c r="B87" t="s">
        <v>20652</v>
      </c>
      <c r="C87" s="34">
        <v>10000063774573</v>
      </c>
      <c r="D87">
        <v>8971311</v>
      </c>
      <c r="E87" t="s">
        <v>20649</v>
      </c>
      <c r="F87" t="s">
        <v>20651</v>
      </c>
      <c r="G87" t="s">
        <v>89</v>
      </c>
      <c r="H87" t="s">
        <v>90</v>
      </c>
      <c r="I87" t="s">
        <v>10</v>
      </c>
      <c r="J87" t="s">
        <v>20650</v>
      </c>
      <c r="K87">
        <v>0</v>
      </c>
      <c r="L87" t="s">
        <v>20651</v>
      </c>
      <c r="M87" t="s">
        <v>20651</v>
      </c>
      <c r="N87">
        <v>0</v>
      </c>
      <c r="O87">
        <v>1</v>
      </c>
      <c r="P87" s="17">
        <v>46022</v>
      </c>
      <c r="Q87" s="19">
        <v>0</v>
      </c>
      <c r="R87" t="s">
        <v>23</v>
      </c>
      <c r="S87" s="54">
        <v>45715</v>
      </c>
      <c r="T87" s="17">
        <v>45718</v>
      </c>
      <c r="U87" s="29">
        <v>0</v>
      </c>
      <c r="V87" s="29">
        <v>0</v>
      </c>
      <c r="W87" s="29">
        <v>0</v>
      </c>
      <c r="X87">
        <v>2</v>
      </c>
      <c r="Y87" s="33">
        <v>0</v>
      </c>
      <c r="Z87" s="29">
        <v>0</v>
      </c>
      <c r="AA87" s="29">
        <v>0</v>
      </c>
      <c r="AB87" s="29">
        <v>0</v>
      </c>
      <c r="AC87" s="33">
        <v>0</v>
      </c>
      <c r="AD87" s="33">
        <v>115.406235</v>
      </c>
      <c r="AE87" s="29">
        <v>0</v>
      </c>
      <c r="AG87" s="29">
        <v>0</v>
      </c>
      <c r="AH87" s="29">
        <v>0</v>
      </c>
      <c r="AI87" s="29">
        <v>0</v>
      </c>
      <c r="AJ87" s="29">
        <v>0</v>
      </c>
      <c r="AK87" s="29">
        <v>0</v>
      </c>
      <c r="AL87" s="53">
        <v>2</v>
      </c>
      <c r="AM87" t="s">
        <v>20651</v>
      </c>
      <c r="AN87" t="s">
        <v>20651</v>
      </c>
      <c r="AO87" s="29">
        <v>0</v>
      </c>
      <c r="AP87" s="30">
        <v>0</v>
      </c>
      <c r="AQ87" s="30">
        <v>0</v>
      </c>
    </row>
    <row r="88" spans="1:43" x14ac:dyDescent="0.25">
      <c r="A88" t="s">
        <v>20647</v>
      </c>
      <c r="B88" t="s">
        <v>20652</v>
      </c>
      <c r="C88" s="34">
        <v>10000063782834</v>
      </c>
      <c r="D88">
        <v>152374</v>
      </c>
      <c r="E88" t="s">
        <v>20649</v>
      </c>
      <c r="F88" t="s">
        <v>20651</v>
      </c>
      <c r="G88" t="s">
        <v>89</v>
      </c>
      <c r="H88" t="s">
        <v>90</v>
      </c>
      <c r="I88" t="s">
        <v>10</v>
      </c>
      <c r="J88" t="s">
        <v>20650</v>
      </c>
      <c r="K88">
        <v>0</v>
      </c>
      <c r="L88" t="s">
        <v>20651</v>
      </c>
      <c r="M88" t="s">
        <v>20651</v>
      </c>
      <c r="N88">
        <v>0</v>
      </c>
      <c r="O88">
        <v>13</v>
      </c>
      <c r="P88" s="17">
        <v>46022</v>
      </c>
      <c r="Q88" s="19">
        <v>0</v>
      </c>
      <c r="R88" t="s">
        <v>23</v>
      </c>
      <c r="S88" s="54">
        <v>45715</v>
      </c>
      <c r="T88" s="17">
        <v>45724</v>
      </c>
      <c r="U88" s="29">
        <v>0</v>
      </c>
      <c r="V88" s="29">
        <v>0</v>
      </c>
      <c r="W88" s="29">
        <v>0</v>
      </c>
      <c r="X88">
        <v>1</v>
      </c>
      <c r="Y88" s="33">
        <v>0</v>
      </c>
      <c r="Z88" s="29">
        <v>0</v>
      </c>
      <c r="AA88" s="29">
        <v>0</v>
      </c>
      <c r="AB88" s="29">
        <v>0</v>
      </c>
      <c r="AC88" s="33">
        <v>0</v>
      </c>
      <c r="AD88" s="33">
        <v>61.901049999999998</v>
      </c>
      <c r="AE88" s="29">
        <v>0</v>
      </c>
      <c r="AG88" s="29">
        <v>0</v>
      </c>
      <c r="AH88" s="29">
        <v>0</v>
      </c>
      <c r="AI88" s="29">
        <v>0</v>
      </c>
      <c r="AJ88" s="29">
        <v>0</v>
      </c>
      <c r="AK88" s="29">
        <v>0</v>
      </c>
      <c r="AL88" s="53">
        <v>1</v>
      </c>
      <c r="AM88" t="s">
        <v>20651</v>
      </c>
      <c r="AN88" t="s">
        <v>20651</v>
      </c>
      <c r="AO88" s="29">
        <v>0</v>
      </c>
      <c r="AP88" s="30">
        <v>0</v>
      </c>
      <c r="AQ88" s="30">
        <v>0</v>
      </c>
    </row>
    <row r="89" spans="1:43" x14ac:dyDescent="0.25">
      <c r="A89" t="s">
        <v>20647</v>
      </c>
      <c r="B89" t="s">
        <v>20652</v>
      </c>
      <c r="C89" s="34">
        <v>10000063782834</v>
      </c>
      <c r="D89">
        <v>152374</v>
      </c>
      <c r="E89" t="s">
        <v>20649</v>
      </c>
      <c r="F89" t="s">
        <v>20651</v>
      </c>
      <c r="G89" t="s">
        <v>89</v>
      </c>
      <c r="H89" t="s">
        <v>90</v>
      </c>
      <c r="I89" t="s">
        <v>10</v>
      </c>
      <c r="J89" t="s">
        <v>20650</v>
      </c>
      <c r="K89">
        <v>0</v>
      </c>
      <c r="L89" t="s">
        <v>20651</v>
      </c>
      <c r="M89" t="s">
        <v>20651</v>
      </c>
      <c r="N89">
        <v>0</v>
      </c>
      <c r="O89">
        <v>13</v>
      </c>
      <c r="P89" s="17">
        <v>46022</v>
      </c>
      <c r="Q89" s="19">
        <v>0</v>
      </c>
      <c r="R89" t="s">
        <v>23</v>
      </c>
      <c r="S89" s="54">
        <v>45715</v>
      </c>
      <c r="T89" s="17">
        <v>45724</v>
      </c>
      <c r="U89" s="29">
        <v>0</v>
      </c>
      <c r="V89" s="29">
        <v>0</v>
      </c>
      <c r="W89" s="29">
        <v>0</v>
      </c>
      <c r="X89">
        <v>2</v>
      </c>
      <c r="Y89" s="33">
        <v>0</v>
      </c>
      <c r="Z89" s="29">
        <v>0</v>
      </c>
      <c r="AA89" s="29">
        <v>0</v>
      </c>
      <c r="AB89" s="29">
        <v>0</v>
      </c>
      <c r="AC89" s="33">
        <v>0</v>
      </c>
      <c r="AD89" s="33">
        <v>71.261049999999997</v>
      </c>
      <c r="AE89" s="29">
        <v>0</v>
      </c>
      <c r="AG89" s="29">
        <v>0</v>
      </c>
      <c r="AH89" s="29">
        <v>0</v>
      </c>
      <c r="AI89" s="29">
        <v>0</v>
      </c>
      <c r="AJ89" s="29">
        <v>0</v>
      </c>
      <c r="AK89" s="29">
        <v>0</v>
      </c>
      <c r="AL89" s="53">
        <v>2</v>
      </c>
      <c r="AM89" t="s">
        <v>20651</v>
      </c>
      <c r="AN89" t="s">
        <v>20651</v>
      </c>
      <c r="AO89" s="29">
        <v>0</v>
      </c>
      <c r="AP89" s="30">
        <v>0</v>
      </c>
      <c r="AQ89" s="30">
        <v>0</v>
      </c>
    </row>
    <row r="90" spans="1:43" x14ac:dyDescent="0.25">
      <c r="A90" t="s">
        <v>20647</v>
      </c>
      <c r="B90" t="s">
        <v>20652</v>
      </c>
      <c r="C90" s="34">
        <v>10000063793627</v>
      </c>
      <c r="D90">
        <v>8975434</v>
      </c>
      <c r="E90" t="s">
        <v>20649</v>
      </c>
      <c r="F90" t="s">
        <v>20651</v>
      </c>
      <c r="G90" t="s">
        <v>89</v>
      </c>
      <c r="H90" t="s">
        <v>90</v>
      </c>
      <c r="I90" t="s">
        <v>10</v>
      </c>
      <c r="J90" t="s">
        <v>20650</v>
      </c>
      <c r="K90">
        <v>0</v>
      </c>
      <c r="L90" t="s">
        <v>20651</v>
      </c>
      <c r="M90" t="s">
        <v>20651</v>
      </c>
      <c r="N90">
        <v>0</v>
      </c>
      <c r="O90">
        <v>4</v>
      </c>
      <c r="P90" s="17">
        <v>46022</v>
      </c>
      <c r="Q90" s="19">
        <v>0</v>
      </c>
      <c r="R90" t="s">
        <v>23</v>
      </c>
      <c r="S90" s="54">
        <v>45715</v>
      </c>
      <c r="T90" s="17">
        <v>45722</v>
      </c>
      <c r="U90" s="29">
        <v>0</v>
      </c>
      <c r="V90" s="29">
        <v>0</v>
      </c>
      <c r="W90" s="29">
        <v>0</v>
      </c>
      <c r="X90">
        <v>1</v>
      </c>
      <c r="Y90" s="33">
        <v>0</v>
      </c>
      <c r="Z90" s="29">
        <v>0</v>
      </c>
      <c r="AA90" s="29">
        <v>0</v>
      </c>
      <c r="AB90" s="29">
        <v>0</v>
      </c>
      <c r="AC90" s="33">
        <v>0</v>
      </c>
      <c r="AD90" s="33">
        <v>30.421655000000001</v>
      </c>
      <c r="AE90" s="29">
        <v>0</v>
      </c>
      <c r="AG90" s="29">
        <v>0</v>
      </c>
      <c r="AH90" s="29">
        <v>0</v>
      </c>
      <c r="AI90" s="29">
        <v>0</v>
      </c>
      <c r="AJ90" s="29">
        <v>0</v>
      </c>
      <c r="AK90" s="29">
        <v>0</v>
      </c>
      <c r="AL90" s="53">
        <v>1</v>
      </c>
      <c r="AM90" t="s">
        <v>20651</v>
      </c>
      <c r="AN90" t="s">
        <v>20651</v>
      </c>
      <c r="AO90" s="29">
        <v>0</v>
      </c>
      <c r="AP90" s="30">
        <v>0</v>
      </c>
      <c r="AQ90" s="30">
        <v>0</v>
      </c>
    </row>
    <row r="91" spans="1:43" x14ac:dyDescent="0.25">
      <c r="A91" t="s">
        <v>20647</v>
      </c>
      <c r="B91" t="s">
        <v>20652</v>
      </c>
      <c r="C91" s="34">
        <v>10000063793627</v>
      </c>
      <c r="D91">
        <v>8975434</v>
      </c>
      <c r="E91" t="s">
        <v>20649</v>
      </c>
      <c r="F91" t="s">
        <v>20651</v>
      </c>
      <c r="G91" t="s">
        <v>89</v>
      </c>
      <c r="H91" t="s">
        <v>90</v>
      </c>
      <c r="I91" t="s">
        <v>10</v>
      </c>
      <c r="J91" t="s">
        <v>20650</v>
      </c>
      <c r="K91">
        <v>0</v>
      </c>
      <c r="L91" t="s">
        <v>20651</v>
      </c>
      <c r="M91" t="s">
        <v>20651</v>
      </c>
      <c r="N91">
        <v>0</v>
      </c>
      <c r="O91">
        <v>4</v>
      </c>
      <c r="P91" s="17">
        <v>46022</v>
      </c>
      <c r="Q91" s="19">
        <v>0</v>
      </c>
      <c r="R91" t="s">
        <v>23</v>
      </c>
      <c r="S91" s="54">
        <v>45715</v>
      </c>
      <c r="T91" s="17">
        <v>45722</v>
      </c>
      <c r="U91" s="29">
        <v>0</v>
      </c>
      <c r="V91" s="29">
        <v>0</v>
      </c>
      <c r="W91" s="29">
        <v>0</v>
      </c>
      <c r="X91">
        <v>2</v>
      </c>
      <c r="Y91" s="33">
        <v>0</v>
      </c>
      <c r="Z91" s="29">
        <v>0</v>
      </c>
      <c r="AA91" s="29">
        <v>0</v>
      </c>
      <c r="AB91" s="29">
        <v>0</v>
      </c>
      <c r="AC91" s="33">
        <v>0</v>
      </c>
      <c r="AD91" s="33">
        <v>34.591655000000003</v>
      </c>
      <c r="AE91" s="29">
        <v>0</v>
      </c>
      <c r="AG91" s="29">
        <v>0</v>
      </c>
      <c r="AH91" s="29">
        <v>0</v>
      </c>
      <c r="AI91" s="29">
        <v>0</v>
      </c>
      <c r="AJ91" s="29">
        <v>0</v>
      </c>
      <c r="AK91" s="29">
        <v>0</v>
      </c>
      <c r="AL91" s="53">
        <v>2</v>
      </c>
      <c r="AM91" t="s">
        <v>20651</v>
      </c>
      <c r="AN91" t="s">
        <v>20651</v>
      </c>
      <c r="AO91" s="29">
        <v>0</v>
      </c>
      <c r="AP91" s="30">
        <v>0</v>
      </c>
      <c r="AQ91" s="30">
        <v>0</v>
      </c>
    </row>
    <row r="92" spans="1:43" x14ac:dyDescent="0.25">
      <c r="A92" t="s">
        <v>20647</v>
      </c>
      <c r="B92" t="s">
        <v>20652</v>
      </c>
      <c r="C92" s="34">
        <v>10000063793630</v>
      </c>
      <c r="D92">
        <v>8975433</v>
      </c>
      <c r="E92" t="s">
        <v>20649</v>
      </c>
      <c r="F92" t="s">
        <v>20651</v>
      </c>
      <c r="G92" t="s">
        <v>89</v>
      </c>
      <c r="H92" t="s">
        <v>90</v>
      </c>
      <c r="I92" t="s">
        <v>10</v>
      </c>
      <c r="J92" t="s">
        <v>20650</v>
      </c>
      <c r="K92">
        <v>0</v>
      </c>
      <c r="L92" t="s">
        <v>20651</v>
      </c>
      <c r="M92" t="s">
        <v>20651</v>
      </c>
      <c r="N92">
        <v>0</v>
      </c>
      <c r="O92">
        <v>3</v>
      </c>
      <c r="P92" s="17">
        <v>46022</v>
      </c>
      <c r="Q92" s="19">
        <v>0</v>
      </c>
      <c r="R92" t="s">
        <v>23</v>
      </c>
      <c r="S92" s="54">
        <v>45715</v>
      </c>
      <c r="T92" s="17">
        <v>45722</v>
      </c>
      <c r="U92" s="29">
        <v>0</v>
      </c>
      <c r="V92" s="29">
        <v>0</v>
      </c>
      <c r="W92" s="29">
        <v>0</v>
      </c>
      <c r="X92">
        <v>1</v>
      </c>
      <c r="Y92" s="33">
        <v>0</v>
      </c>
      <c r="Z92" s="29">
        <v>0</v>
      </c>
      <c r="AA92" s="29">
        <v>0</v>
      </c>
      <c r="AB92" s="29">
        <v>0</v>
      </c>
      <c r="AC92" s="33">
        <v>0</v>
      </c>
      <c r="AD92" s="33">
        <v>30.421655000000001</v>
      </c>
      <c r="AE92" s="29">
        <v>0</v>
      </c>
      <c r="AG92" s="29">
        <v>0</v>
      </c>
      <c r="AH92" s="29">
        <v>0</v>
      </c>
      <c r="AI92" s="29">
        <v>0</v>
      </c>
      <c r="AJ92" s="29">
        <v>0</v>
      </c>
      <c r="AK92" s="29">
        <v>0</v>
      </c>
      <c r="AL92" s="53">
        <v>1</v>
      </c>
      <c r="AM92" t="s">
        <v>20651</v>
      </c>
      <c r="AN92" t="s">
        <v>20651</v>
      </c>
      <c r="AO92" s="29">
        <v>0</v>
      </c>
      <c r="AP92" s="30">
        <v>0</v>
      </c>
      <c r="AQ92" s="30">
        <v>0</v>
      </c>
    </row>
    <row r="93" spans="1:43" x14ac:dyDescent="0.25">
      <c r="A93" t="s">
        <v>20647</v>
      </c>
      <c r="B93" t="s">
        <v>20652</v>
      </c>
      <c r="C93" s="34">
        <v>10000063793630</v>
      </c>
      <c r="D93">
        <v>8975433</v>
      </c>
      <c r="E93" t="s">
        <v>20649</v>
      </c>
      <c r="F93" t="s">
        <v>20651</v>
      </c>
      <c r="G93" t="s">
        <v>89</v>
      </c>
      <c r="H93" t="s">
        <v>90</v>
      </c>
      <c r="I93" t="s">
        <v>10</v>
      </c>
      <c r="J93" t="s">
        <v>20650</v>
      </c>
      <c r="K93">
        <v>0</v>
      </c>
      <c r="L93" t="s">
        <v>20651</v>
      </c>
      <c r="M93" t="s">
        <v>20651</v>
      </c>
      <c r="N93">
        <v>0</v>
      </c>
      <c r="O93">
        <v>3</v>
      </c>
      <c r="P93" s="17">
        <v>46022</v>
      </c>
      <c r="Q93" s="19">
        <v>0</v>
      </c>
      <c r="R93" t="s">
        <v>23</v>
      </c>
      <c r="S93" s="54">
        <v>45715</v>
      </c>
      <c r="T93" s="17">
        <v>45722</v>
      </c>
      <c r="U93" s="29">
        <v>0</v>
      </c>
      <c r="V93" s="29">
        <v>0</v>
      </c>
      <c r="W93" s="29">
        <v>0</v>
      </c>
      <c r="X93">
        <v>2</v>
      </c>
      <c r="Y93" s="33">
        <v>0</v>
      </c>
      <c r="Z93" s="29">
        <v>0</v>
      </c>
      <c r="AA93" s="29">
        <v>0</v>
      </c>
      <c r="AB93" s="29">
        <v>0</v>
      </c>
      <c r="AC93" s="33">
        <v>0</v>
      </c>
      <c r="AD93" s="33">
        <v>34.591655000000003</v>
      </c>
      <c r="AE93" s="29">
        <v>0</v>
      </c>
      <c r="AG93" s="29">
        <v>0</v>
      </c>
      <c r="AH93" s="29">
        <v>0</v>
      </c>
      <c r="AI93" s="29">
        <v>0</v>
      </c>
      <c r="AJ93" s="29">
        <v>0</v>
      </c>
      <c r="AK93" s="29">
        <v>0</v>
      </c>
      <c r="AL93" s="53">
        <v>2</v>
      </c>
      <c r="AM93" t="s">
        <v>20651</v>
      </c>
      <c r="AN93" t="s">
        <v>20651</v>
      </c>
      <c r="AO93" s="29">
        <v>0</v>
      </c>
      <c r="AP93" s="30">
        <v>0</v>
      </c>
      <c r="AQ93" s="30">
        <v>0</v>
      </c>
    </row>
    <row r="94" spans="1:43" x14ac:dyDescent="0.25">
      <c r="A94" t="s">
        <v>20647</v>
      </c>
      <c r="B94" t="s">
        <v>20652</v>
      </c>
      <c r="C94" s="34">
        <v>10000063793927</v>
      </c>
      <c r="D94">
        <v>8975489</v>
      </c>
      <c r="E94" t="s">
        <v>20649</v>
      </c>
      <c r="F94" t="s">
        <v>20651</v>
      </c>
      <c r="G94" t="s">
        <v>89</v>
      </c>
      <c r="H94" t="s">
        <v>90</v>
      </c>
      <c r="I94" t="s">
        <v>10</v>
      </c>
      <c r="J94" t="s">
        <v>20650</v>
      </c>
      <c r="K94">
        <v>0</v>
      </c>
      <c r="L94" t="s">
        <v>20651</v>
      </c>
      <c r="M94" t="s">
        <v>20651</v>
      </c>
      <c r="N94">
        <v>0</v>
      </c>
      <c r="O94">
        <v>73</v>
      </c>
      <c r="P94" s="17">
        <v>46022</v>
      </c>
      <c r="Q94" s="19">
        <v>0</v>
      </c>
      <c r="R94" t="s">
        <v>23</v>
      </c>
      <c r="S94" s="54">
        <v>45715</v>
      </c>
      <c r="T94" s="17">
        <v>45722</v>
      </c>
      <c r="U94" s="29">
        <v>0</v>
      </c>
      <c r="V94" s="29">
        <v>0</v>
      </c>
      <c r="W94" s="29">
        <v>0</v>
      </c>
      <c r="X94">
        <v>1</v>
      </c>
      <c r="Y94" s="33">
        <v>0</v>
      </c>
      <c r="Z94" s="29">
        <v>0</v>
      </c>
      <c r="AA94" s="29">
        <v>0</v>
      </c>
      <c r="AB94" s="29">
        <v>0</v>
      </c>
      <c r="AC94" s="33">
        <v>0</v>
      </c>
      <c r="AD94" s="33">
        <v>74.732315</v>
      </c>
      <c r="AE94" s="29">
        <v>0</v>
      </c>
      <c r="AG94" s="29">
        <v>0</v>
      </c>
      <c r="AH94" s="29">
        <v>0</v>
      </c>
      <c r="AI94" s="29">
        <v>0</v>
      </c>
      <c r="AJ94" s="29">
        <v>0</v>
      </c>
      <c r="AK94" s="29">
        <v>0</v>
      </c>
      <c r="AL94" s="53">
        <v>1</v>
      </c>
      <c r="AM94" t="s">
        <v>20651</v>
      </c>
      <c r="AN94" t="s">
        <v>20651</v>
      </c>
      <c r="AO94" s="29">
        <v>0</v>
      </c>
      <c r="AP94" s="30">
        <v>0</v>
      </c>
      <c r="AQ94" s="30">
        <v>0</v>
      </c>
    </row>
    <row r="95" spans="1:43" x14ac:dyDescent="0.25">
      <c r="A95" t="s">
        <v>20647</v>
      </c>
      <c r="B95" t="s">
        <v>20652</v>
      </c>
      <c r="C95" s="34">
        <v>10000063793927</v>
      </c>
      <c r="D95">
        <v>8975489</v>
      </c>
      <c r="E95" t="s">
        <v>20649</v>
      </c>
      <c r="F95" t="s">
        <v>20651</v>
      </c>
      <c r="G95" t="s">
        <v>89</v>
      </c>
      <c r="H95" t="s">
        <v>90</v>
      </c>
      <c r="I95" t="s">
        <v>10</v>
      </c>
      <c r="J95" t="s">
        <v>20650</v>
      </c>
      <c r="K95">
        <v>0</v>
      </c>
      <c r="L95" t="s">
        <v>20651</v>
      </c>
      <c r="M95" t="s">
        <v>20651</v>
      </c>
      <c r="N95">
        <v>0</v>
      </c>
      <c r="O95">
        <v>73</v>
      </c>
      <c r="P95" s="17">
        <v>46022</v>
      </c>
      <c r="Q95" s="19">
        <v>0</v>
      </c>
      <c r="R95" t="s">
        <v>23</v>
      </c>
      <c r="S95" s="54">
        <v>45715</v>
      </c>
      <c r="T95" s="17">
        <v>45722</v>
      </c>
      <c r="U95" s="29">
        <v>0</v>
      </c>
      <c r="V95" s="29">
        <v>0</v>
      </c>
      <c r="W95" s="29">
        <v>0</v>
      </c>
      <c r="X95">
        <v>2</v>
      </c>
      <c r="Y95" s="33">
        <v>0</v>
      </c>
      <c r="Z95" s="29">
        <v>0</v>
      </c>
      <c r="AA95" s="29">
        <v>0</v>
      </c>
      <c r="AB95" s="29">
        <v>0</v>
      </c>
      <c r="AC95" s="33">
        <v>0</v>
      </c>
      <c r="AD95" s="33">
        <v>86.562314999999998</v>
      </c>
      <c r="AE95" s="29">
        <v>0</v>
      </c>
      <c r="AG95" s="29">
        <v>0</v>
      </c>
      <c r="AH95" s="29">
        <v>0</v>
      </c>
      <c r="AI95" s="29">
        <v>0</v>
      </c>
      <c r="AJ95" s="29">
        <v>0</v>
      </c>
      <c r="AK95" s="29">
        <v>0</v>
      </c>
      <c r="AL95" s="53">
        <v>2</v>
      </c>
      <c r="AM95" t="s">
        <v>20651</v>
      </c>
      <c r="AN95" t="s">
        <v>20651</v>
      </c>
      <c r="AO95" s="29">
        <v>0</v>
      </c>
      <c r="AP95" s="30">
        <v>0</v>
      </c>
      <c r="AQ95" s="30">
        <v>0</v>
      </c>
    </row>
    <row r="96" spans="1:43" x14ac:dyDescent="0.25">
      <c r="A96" t="s">
        <v>20647</v>
      </c>
      <c r="B96" t="s">
        <v>20652</v>
      </c>
      <c r="C96" s="34">
        <v>10000063796861</v>
      </c>
      <c r="D96">
        <v>8976012</v>
      </c>
      <c r="E96" t="s">
        <v>20649</v>
      </c>
      <c r="F96" t="s">
        <v>20651</v>
      </c>
      <c r="G96" t="s">
        <v>89</v>
      </c>
      <c r="H96" t="s">
        <v>90</v>
      </c>
      <c r="I96" t="s">
        <v>10</v>
      </c>
      <c r="J96" t="s">
        <v>20650</v>
      </c>
      <c r="K96">
        <v>0</v>
      </c>
      <c r="L96" t="s">
        <v>20651</v>
      </c>
      <c r="M96" t="s">
        <v>20651</v>
      </c>
      <c r="N96">
        <v>0</v>
      </c>
      <c r="O96">
        <v>6</v>
      </c>
      <c r="P96" s="17">
        <v>46022</v>
      </c>
      <c r="Q96" s="19">
        <v>0</v>
      </c>
      <c r="R96" t="s">
        <v>23</v>
      </c>
      <c r="S96" s="54">
        <v>45715</v>
      </c>
      <c r="T96" s="17">
        <v>45720</v>
      </c>
      <c r="U96" s="29">
        <v>0</v>
      </c>
      <c r="V96" s="29">
        <v>0</v>
      </c>
      <c r="W96" s="29">
        <v>0</v>
      </c>
      <c r="X96">
        <v>1</v>
      </c>
      <c r="Y96" s="33">
        <v>0</v>
      </c>
      <c r="Z96" s="29">
        <v>0</v>
      </c>
      <c r="AA96" s="29">
        <v>0</v>
      </c>
      <c r="AB96" s="29">
        <v>0</v>
      </c>
      <c r="AC96" s="33">
        <v>0</v>
      </c>
      <c r="AD96" s="33">
        <v>101.8347225</v>
      </c>
      <c r="AE96" s="29">
        <v>0</v>
      </c>
      <c r="AG96" s="29">
        <v>0</v>
      </c>
      <c r="AH96" s="29">
        <v>0</v>
      </c>
      <c r="AI96" s="29">
        <v>0</v>
      </c>
      <c r="AJ96" s="29">
        <v>0</v>
      </c>
      <c r="AK96" s="29">
        <v>0</v>
      </c>
      <c r="AL96" s="53">
        <v>1</v>
      </c>
      <c r="AM96" t="s">
        <v>20651</v>
      </c>
      <c r="AN96" t="s">
        <v>20651</v>
      </c>
      <c r="AO96" s="29">
        <v>0</v>
      </c>
      <c r="AP96" s="30">
        <v>0</v>
      </c>
      <c r="AQ96" s="30">
        <v>0</v>
      </c>
    </row>
    <row r="97" spans="1:43" x14ac:dyDescent="0.25">
      <c r="A97" t="s">
        <v>20647</v>
      </c>
      <c r="B97" t="s">
        <v>20652</v>
      </c>
      <c r="C97" s="34">
        <v>10000063796861</v>
      </c>
      <c r="D97">
        <v>8976012</v>
      </c>
      <c r="E97" t="s">
        <v>20649</v>
      </c>
      <c r="F97" t="s">
        <v>20651</v>
      </c>
      <c r="G97" t="s">
        <v>89</v>
      </c>
      <c r="H97" t="s">
        <v>90</v>
      </c>
      <c r="I97" t="s">
        <v>10</v>
      </c>
      <c r="J97" t="s">
        <v>20650</v>
      </c>
      <c r="K97">
        <v>0</v>
      </c>
      <c r="L97" t="s">
        <v>20651</v>
      </c>
      <c r="M97" t="s">
        <v>20651</v>
      </c>
      <c r="N97">
        <v>0</v>
      </c>
      <c r="O97">
        <v>6</v>
      </c>
      <c r="P97" s="17">
        <v>46022</v>
      </c>
      <c r="Q97" s="19">
        <v>0</v>
      </c>
      <c r="R97" t="s">
        <v>23</v>
      </c>
      <c r="S97" s="54">
        <v>45715</v>
      </c>
      <c r="T97" s="17">
        <v>45720</v>
      </c>
      <c r="U97" s="29">
        <v>0</v>
      </c>
      <c r="V97" s="29">
        <v>0</v>
      </c>
      <c r="W97" s="29">
        <v>0</v>
      </c>
      <c r="X97">
        <v>2</v>
      </c>
      <c r="Y97" s="33">
        <v>0</v>
      </c>
      <c r="Z97" s="29">
        <v>0</v>
      </c>
      <c r="AA97" s="29">
        <v>0</v>
      </c>
      <c r="AB97" s="29">
        <v>0</v>
      </c>
      <c r="AC97" s="33">
        <v>0</v>
      </c>
      <c r="AD97" s="33">
        <v>101.8347225</v>
      </c>
      <c r="AE97" s="29">
        <v>0</v>
      </c>
      <c r="AG97" s="29">
        <v>0</v>
      </c>
      <c r="AH97" s="29">
        <v>0</v>
      </c>
      <c r="AI97" s="29">
        <v>0</v>
      </c>
      <c r="AJ97" s="29">
        <v>0</v>
      </c>
      <c r="AK97" s="29">
        <v>0</v>
      </c>
      <c r="AL97" s="53">
        <v>2</v>
      </c>
      <c r="AM97" t="s">
        <v>20651</v>
      </c>
      <c r="AN97" t="s">
        <v>20651</v>
      </c>
      <c r="AO97" s="29">
        <v>0</v>
      </c>
      <c r="AP97" s="30">
        <v>0</v>
      </c>
      <c r="AQ97" s="30">
        <v>0</v>
      </c>
    </row>
    <row r="98" spans="1:43" x14ac:dyDescent="0.25">
      <c r="A98" t="s">
        <v>20647</v>
      </c>
      <c r="B98" t="s">
        <v>20652</v>
      </c>
      <c r="C98" s="34">
        <v>10000063797541</v>
      </c>
      <c r="D98">
        <v>8976135</v>
      </c>
      <c r="E98" t="s">
        <v>20648</v>
      </c>
      <c r="F98" t="s">
        <v>20651</v>
      </c>
      <c r="G98" t="s">
        <v>89</v>
      </c>
      <c r="H98" t="s">
        <v>90</v>
      </c>
      <c r="I98" t="s">
        <v>137</v>
      </c>
      <c r="J98" t="s">
        <v>20650</v>
      </c>
      <c r="K98">
        <v>0</v>
      </c>
      <c r="L98" t="s">
        <v>20651</v>
      </c>
      <c r="M98" t="s">
        <v>20651</v>
      </c>
      <c r="N98">
        <v>0</v>
      </c>
      <c r="O98">
        <v>1</v>
      </c>
      <c r="P98" s="17">
        <v>46022</v>
      </c>
      <c r="Q98" s="19">
        <v>0</v>
      </c>
      <c r="R98" t="s">
        <v>23</v>
      </c>
      <c r="S98" s="54">
        <v>45715</v>
      </c>
      <c r="T98" s="17">
        <v>45718</v>
      </c>
      <c r="U98" s="29">
        <v>0</v>
      </c>
      <c r="V98" s="29">
        <v>0</v>
      </c>
      <c r="W98" s="29">
        <v>0</v>
      </c>
      <c r="X98">
        <v>1</v>
      </c>
      <c r="Y98" s="33">
        <v>0</v>
      </c>
      <c r="Z98" s="29">
        <v>0</v>
      </c>
      <c r="AA98" s="29">
        <v>0</v>
      </c>
      <c r="AB98" s="29">
        <v>0</v>
      </c>
      <c r="AC98" s="33">
        <v>0</v>
      </c>
      <c r="AD98" s="33">
        <v>18.084675000000001</v>
      </c>
      <c r="AE98" s="29">
        <v>0</v>
      </c>
      <c r="AG98" s="29">
        <v>0</v>
      </c>
      <c r="AH98" s="29">
        <v>0</v>
      </c>
      <c r="AI98" s="29">
        <v>0</v>
      </c>
      <c r="AJ98" s="29">
        <v>0</v>
      </c>
      <c r="AK98" s="29">
        <v>0</v>
      </c>
      <c r="AL98" s="53">
        <v>1</v>
      </c>
      <c r="AM98" t="s">
        <v>20651</v>
      </c>
      <c r="AN98" t="s">
        <v>20651</v>
      </c>
      <c r="AO98" s="29">
        <v>0</v>
      </c>
      <c r="AP98" s="30">
        <v>0</v>
      </c>
      <c r="AQ98" s="30">
        <v>0</v>
      </c>
    </row>
    <row r="99" spans="1:43" x14ac:dyDescent="0.25">
      <c r="A99" t="s">
        <v>20647</v>
      </c>
      <c r="B99" t="s">
        <v>20652</v>
      </c>
      <c r="C99" s="34">
        <v>10000063802679</v>
      </c>
      <c r="D99">
        <v>8977229</v>
      </c>
      <c r="E99" t="s">
        <v>20649</v>
      </c>
      <c r="F99" t="s">
        <v>20651</v>
      </c>
      <c r="G99" t="s">
        <v>89</v>
      </c>
      <c r="H99" t="s">
        <v>90</v>
      </c>
      <c r="I99" t="s">
        <v>10</v>
      </c>
      <c r="J99" t="s">
        <v>20650</v>
      </c>
      <c r="K99">
        <v>0</v>
      </c>
      <c r="L99" t="s">
        <v>20651</v>
      </c>
      <c r="M99" t="s">
        <v>20651</v>
      </c>
      <c r="N99">
        <v>0</v>
      </c>
      <c r="O99">
        <v>11</v>
      </c>
      <c r="P99" s="17">
        <v>46022</v>
      </c>
      <c r="Q99" s="19">
        <v>0</v>
      </c>
      <c r="R99" t="s">
        <v>23</v>
      </c>
      <c r="S99" s="54">
        <v>45716</v>
      </c>
      <c r="T99" s="17">
        <v>45738</v>
      </c>
      <c r="U99" s="29">
        <v>0</v>
      </c>
      <c r="V99" s="29">
        <v>0</v>
      </c>
      <c r="W99" s="29">
        <v>0</v>
      </c>
      <c r="X99">
        <v>1</v>
      </c>
      <c r="Y99" s="33">
        <v>0</v>
      </c>
      <c r="Z99" s="29">
        <v>0</v>
      </c>
      <c r="AA99" s="29">
        <v>0</v>
      </c>
      <c r="AB99" s="29">
        <v>0</v>
      </c>
      <c r="AC99" s="33">
        <v>0</v>
      </c>
      <c r="AD99" s="33">
        <v>68.308757999999997</v>
      </c>
      <c r="AE99" s="29">
        <v>0</v>
      </c>
      <c r="AG99" s="29">
        <v>0</v>
      </c>
      <c r="AH99" s="29">
        <v>0</v>
      </c>
      <c r="AI99" s="29">
        <v>0</v>
      </c>
      <c r="AJ99" s="29">
        <v>0</v>
      </c>
      <c r="AK99" s="29">
        <v>0</v>
      </c>
      <c r="AL99" s="53">
        <v>1</v>
      </c>
      <c r="AM99" t="s">
        <v>20651</v>
      </c>
      <c r="AN99" t="s">
        <v>20651</v>
      </c>
      <c r="AO99" s="29">
        <v>0</v>
      </c>
      <c r="AP99" s="30">
        <v>0</v>
      </c>
      <c r="AQ99" s="30">
        <v>0</v>
      </c>
    </row>
    <row r="100" spans="1:43" x14ac:dyDescent="0.25">
      <c r="A100" t="s">
        <v>20647</v>
      </c>
      <c r="B100" t="s">
        <v>20652</v>
      </c>
      <c r="C100" s="34">
        <v>10000063802679</v>
      </c>
      <c r="D100">
        <v>8977229</v>
      </c>
      <c r="E100" t="s">
        <v>20649</v>
      </c>
      <c r="F100" t="s">
        <v>20651</v>
      </c>
      <c r="G100" t="s">
        <v>89</v>
      </c>
      <c r="H100" t="s">
        <v>90</v>
      </c>
      <c r="I100" t="s">
        <v>10</v>
      </c>
      <c r="J100" t="s">
        <v>20650</v>
      </c>
      <c r="K100">
        <v>0</v>
      </c>
      <c r="L100" t="s">
        <v>20651</v>
      </c>
      <c r="M100" t="s">
        <v>20651</v>
      </c>
      <c r="N100">
        <v>0</v>
      </c>
      <c r="O100">
        <v>11</v>
      </c>
      <c r="P100" s="17">
        <v>46022</v>
      </c>
      <c r="Q100" s="19">
        <v>0</v>
      </c>
      <c r="R100" t="s">
        <v>23</v>
      </c>
      <c r="S100" s="54">
        <v>45716</v>
      </c>
      <c r="T100" s="17">
        <v>45738</v>
      </c>
      <c r="U100" s="29">
        <v>0</v>
      </c>
      <c r="V100" s="29">
        <v>0</v>
      </c>
      <c r="W100" s="29">
        <v>0</v>
      </c>
      <c r="X100">
        <v>2</v>
      </c>
      <c r="Y100" s="33">
        <v>0</v>
      </c>
      <c r="Z100" s="29">
        <v>0</v>
      </c>
      <c r="AA100" s="29">
        <v>0</v>
      </c>
      <c r="AB100" s="29">
        <v>0</v>
      </c>
      <c r="AC100" s="33">
        <v>0</v>
      </c>
      <c r="AD100" s="33">
        <v>68.308757999999997</v>
      </c>
      <c r="AE100" s="29">
        <v>0</v>
      </c>
      <c r="AG100" s="29">
        <v>0</v>
      </c>
      <c r="AH100" s="29">
        <v>0</v>
      </c>
      <c r="AI100" s="29">
        <v>0</v>
      </c>
      <c r="AJ100" s="29">
        <v>0</v>
      </c>
      <c r="AK100" s="29">
        <v>0</v>
      </c>
      <c r="AL100" s="53">
        <v>2</v>
      </c>
      <c r="AM100" t="s">
        <v>20651</v>
      </c>
      <c r="AN100" t="s">
        <v>20651</v>
      </c>
      <c r="AO100" s="29">
        <v>0</v>
      </c>
      <c r="AP100" s="30">
        <v>0</v>
      </c>
      <c r="AQ100" s="30">
        <v>0</v>
      </c>
    </row>
    <row r="101" spans="1:43" x14ac:dyDescent="0.25">
      <c r="A101" t="s">
        <v>20647</v>
      </c>
      <c r="B101" t="s">
        <v>20652</v>
      </c>
      <c r="C101" s="34">
        <v>10000063802681</v>
      </c>
      <c r="D101">
        <v>8977230</v>
      </c>
      <c r="E101" t="s">
        <v>20649</v>
      </c>
      <c r="F101" t="s">
        <v>20651</v>
      </c>
      <c r="G101" t="s">
        <v>89</v>
      </c>
      <c r="H101" t="s">
        <v>90</v>
      </c>
      <c r="I101" t="s">
        <v>10</v>
      </c>
      <c r="J101" t="s">
        <v>20650</v>
      </c>
      <c r="K101">
        <v>0</v>
      </c>
      <c r="L101" t="s">
        <v>20651</v>
      </c>
      <c r="M101" t="s">
        <v>20651</v>
      </c>
      <c r="N101">
        <v>0</v>
      </c>
      <c r="O101">
        <v>12</v>
      </c>
      <c r="P101" s="17">
        <v>46022</v>
      </c>
      <c r="Q101" s="19">
        <v>0</v>
      </c>
      <c r="R101" t="s">
        <v>23</v>
      </c>
      <c r="S101" s="54">
        <v>45716</v>
      </c>
      <c r="T101" s="17">
        <v>45738</v>
      </c>
      <c r="U101" s="29">
        <v>0</v>
      </c>
      <c r="V101" s="29">
        <v>0</v>
      </c>
      <c r="W101" s="29">
        <v>0</v>
      </c>
      <c r="X101">
        <v>1</v>
      </c>
      <c r="Y101" s="33">
        <v>0</v>
      </c>
      <c r="Z101" s="29">
        <v>0</v>
      </c>
      <c r="AA101" s="29">
        <v>0</v>
      </c>
      <c r="AB101" s="29">
        <v>0</v>
      </c>
      <c r="AC101" s="33">
        <v>0</v>
      </c>
      <c r="AD101" s="33">
        <v>68.308757999999997</v>
      </c>
      <c r="AE101" s="29">
        <v>0</v>
      </c>
      <c r="AG101" s="29">
        <v>0</v>
      </c>
      <c r="AH101" s="29">
        <v>0</v>
      </c>
      <c r="AI101" s="29">
        <v>0</v>
      </c>
      <c r="AJ101" s="29">
        <v>0</v>
      </c>
      <c r="AK101" s="29">
        <v>0</v>
      </c>
      <c r="AL101" s="53">
        <v>1</v>
      </c>
      <c r="AM101" t="s">
        <v>20651</v>
      </c>
      <c r="AN101" t="s">
        <v>20651</v>
      </c>
      <c r="AO101" s="29">
        <v>0</v>
      </c>
      <c r="AP101" s="30">
        <v>0</v>
      </c>
      <c r="AQ101" s="30">
        <v>0</v>
      </c>
    </row>
    <row r="102" spans="1:43" x14ac:dyDescent="0.25">
      <c r="A102" t="s">
        <v>20647</v>
      </c>
      <c r="B102" t="s">
        <v>20652</v>
      </c>
      <c r="C102" s="34">
        <v>10000063802681</v>
      </c>
      <c r="D102">
        <v>8977230</v>
      </c>
      <c r="E102" t="s">
        <v>20649</v>
      </c>
      <c r="F102" t="s">
        <v>20651</v>
      </c>
      <c r="G102" t="s">
        <v>89</v>
      </c>
      <c r="H102" t="s">
        <v>90</v>
      </c>
      <c r="I102" t="s">
        <v>10</v>
      </c>
      <c r="J102" t="s">
        <v>20650</v>
      </c>
      <c r="K102">
        <v>0</v>
      </c>
      <c r="L102" t="s">
        <v>20651</v>
      </c>
      <c r="M102" t="s">
        <v>20651</v>
      </c>
      <c r="N102">
        <v>0</v>
      </c>
      <c r="O102">
        <v>12</v>
      </c>
      <c r="P102" s="17">
        <v>46022</v>
      </c>
      <c r="Q102" s="19">
        <v>0</v>
      </c>
      <c r="R102" t="s">
        <v>23</v>
      </c>
      <c r="S102" s="54">
        <v>45716</v>
      </c>
      <c r="T102" s="17">
        <v>45738</v>
      </c>
      <c r="U102" s="29">
        <v>0</v>
      </c>
      <c r="V102" s="29">
        <v>0</v>
      </c>
      <c r="W102" s="29">
        <v>0</v>
      </c>
      <c r="X102">
        <v>2</v>
      </c>
      <c r="Y102" s="33">
        <v>0</v>
      </c>
      <c r="Z102" s="29">
        <v>0</v>
      </c>
      <c r="AA102" s="29">
        <v>0</v>
      </c>
      <c r="AB102" s="29">
        <v>0</v>
      </c>
      <c r="AC102" s="33">
        <v>0</v>
      </c>
      <c r="AD102" s="33">
        <v>68.308757999999997</v>
      </c>
      <c r="AE102" s="29">
        <v>0</v>
      </c>
      <c r="AG102" s="29">
        <v>0</v>
      </c>
      <c r="AH102" s="29">
        <v>0</v>
      </c>
      <c r="AI102" s="29">
        <v>0</v>
      </c>
      <c r="AJ102" s="29">
        <v>0</v>
      </c>
      <c r="AK102" s="29">
        <v>0</v>
      </c>
      <c r="AL102" s="53">
        <v>2</v>
      </c>
      <c r="AM102" t="s">
        <v>20651</v>
      </c>
      <c r="AN102" t="s">
        <v>20651</v>
      </c>
      <c r="AO102" s="29">
        <v>0</v>
      </c>
      <c r="AP102" s="30">
        <v>0</v>
      </c>
      <c r="AQ102" s="30">
        <v>0</v>
      </c>
    </row>
    <row r="103" spans="1:43" x14ac:dyDescent="0.25">
      <c r="A103" t="s">
        <v>20647</v>
      </c>
      <c r="B103" t="s">
        <v>20652</v>
      </c>
      <c r="C103" s="34">
        <v>10000063814981</v>
      </c>
      <c r="D103">
        <v>8980037</v>
      </c>
      <c r="E103" t="s">
        <v>20649</v>
      </c>
      <c r="F103" t="s">
        <v>20651</v>
      </c>
      <c r="G103" t="s">
        <v>89</v>
      </c>
      <c r="H103" t="s">
        <v>90</v>
      </c>
      <c r="I103" t="s">
        <v>10</v>
      </c>
      <c r="J103" t="s">
        <v>20650</v>
      </c>
      <c r="K103">
        <v>0</v>
      </c>
      <c r="L103" t="s">
        <v>20651</v>
      </c>
      <c r="M103" t="s">
        <v>20651</v>
      </c>
      <c r="N103">
        <v>0</v>
      </c>
      <c r="O103">
        <v>46</v>
      </c>
      <c r="P103" s="17">
        <v>46022</v>
      </c>
      <c r="Q103" s="19">
        <v>0</v>
      </c>
      <c r="R103" t="s">
        <v>23</v>
      </c>
      <c r="S103" s="54">
        <v>45716</v>
      </c>
      <c r="T103" s="17">
        <v>45718</v>
      </c>
      <c r="U103" s="29">
        <v>0</v>
      </c>
      <c r="V103" s="29">
        <v>0</v>
      </c>
      <c r="W103" s="29">
        <v>0</v>
      </c>
      <c r="X103">
        <v>1</v>
      </c>
      <c r="Y103" s="33">
        <v>0</v>
      </c>
      <c r="Z103" s="29">
        <v>0</v>
      </c>
      <c r="AA103" s="29">
        <v>0</v>
      </c>
      <c r="AB103" s="29">
        <v>0</v>
      </c>
      <c r="AC103" s="33">
        <v>0</v>
      </c>
      <c r="AD103" s="33">
        <v>63.992355000000003</v>
      </c>
      <c r="AE103" s="29">
        <v>0</v>
      </c>
      <c r="AG103" s="29">
        <v>0</v>
      </c>
      <c r="AH103" s="29">
        <v>0</v>
      </c>
      <c r="AI103" s="29">
        <v>0</v>
      </c>
      <c r="AJ103" s="29">
        <v>0</v>
      </c>
      <c r="AK103" s="29">
        <v>0</v>
      </c>
      <c r="AL103" s="53">
        <v>1</v>
      </c>
      <c r="AM103" t="s">
        <v>20651</v>
      </c>
      <c r="AN103" t="s">
        <v>20651</v>
      </c>
      <c r="AO103" s="29">
        <v>0</v>
      </c>
      <c r="AP103" s="30">
        <v>0</v>
      </c>
      <c r="AQ103" s="30">
        <v>0</v>
      </c>
    </row>
    <row r="104" spans="1:43" x14ac:dyDescent="0.25">
      <c r="A104" t="s">
        <v>20647</v>
      </c>
      <c r="B104" t="s">
        <v>20652</v>
      </c>
      <c r="C104" s="34">
        <v>10000063814981</v>
      </c>
      <c r="D104">
        <v>8980037</v>
      </c>
      <c r="E104" t="s">
        <v>20649</v>
      </c>
      <c r="F104" t="s">
        <v>20651</v>
      </c>
      <c r="G104" t="s">
        <v>89</v>
      </c>
      <c r="H104" t="s">
        <v>90</v>
      </c>
      <c r="I104" t="s">
        <v>10</v>
      </c>
      <c r="J104" t="s">
        <v>20650</v>
      </c>
      <c r="K104">
        <v>0</v>
      </c>
      <c r="L104" t="s">
        <v>20651</v>
      </c>
      <c r="M104" t="s">
        <v>20651</v>
      </c>
      <c r="N104">
        <v>0</v>
      </c>
      <c r="O104">
        <v>46</v>
      </c>
      <c r="P104" s="17">
        <v>46022</v>
      </c>
      <c r="Q104" s="19">
        <v>0</v>
      </c>
      <c r="R104" t="s">
        <v>23</v>
      </c>
      <c r="S104" s="54">
        <v>45716</v>
      </c>
      <c r="T104" s="17">
        <v>45718</v>
      </c>
      <c r="U104" s="29">
        <v>0</v>
      </c>
      <c r="V104" s="29">
        <v>0</v>
      </c>
      <c r="W104" s="29">
        <v>0</v>
      </c>
      <c r="X104">
        <v>2</v>
      </c>
      <c r="Y104" s="33">
        <v>0</v>
      </c>
      <c r="Z104" s="29">
        <v>0</v>
      </c>
      <c r="AA104" s="29">
        <v>0</v>
      </c>
      <c r="AB104" s="29">
        <v>0</v>
      </c>
      <c r="AC104" s="33">
        <v>0</v>
      </c>
      <c r="AD104" s="33">
        <v>63.992355000000003</v>
      </c>
      <c r="AE104" s="29">
        <v>0</v>
      </c>
      <c r="AG104" s="29">
        <v>0</v>
      </c>
      <c r="AH104" s="29">
        <v>0</v>
      </c>
      <c r="AI104" s="29">
        <v>0</v>
      </c>
      <c r="AJ104" s="29">
        <v>0</v>
      </c>
      <c r="AK104" s="29">
        <v>0</v>
      </c>
      <c r="AL104" s="53">
        <v>2</v>
      </c>
      <c r="AM104" t="s">
        <v>20651</v>
      </c>
      <c r="AN104" t="s">
        <v>20651</v>
      </c>
      <c r="AO104" s="29">
        <v>0</v>
      </c>
      <c r="AP104" s="30">
        <v>0</v>
      </c>
      <c r="AQ104" s="30">
        <v>0</v>
      </c>
    </row>
    <row r="105" spans="1:43" x14ac:dyDescent="0.25">
      <c r="A105" t="s">
        <v>20647</v>
      </c>
      <c r="B105" t="s">
        <v>20652</v>
      </c>
      <c r="C105" s="34">
        <v>10000063821434</v>
      </c>
      <c r="D105">
        <v>152545</v>
      </c>
      <c r="E105" t="s">
        <v>20649</v>
      </c>
      <c r="F105" t="s">
        <v>20651</v>
      </c>
      <c r="G105" t="s">
        <v>89</v>
      </c>
      <c r="H105" t="s">
        <v>90</v>
      </c>
      <c r="I105" t="s">
        <v>10</v>
      </c>
      <c r="J105" t="s">
        <v>20650</v>
      </c>
      <c r="K105">
        <v>0</v>
      </c>
      <c r="L105" t="s">
        <v>20651</v>
      </c>
      <c r="M105" t="s">
        <v>20651</v>
      </c>
      <c r="N105">
        <v>0</v>
      </c>
      <c r="O105">
        <v>15</v>
      </c>
      <c r="P105" s="17">
        <v>46022</v>
      </c>
      <c r="Q105" s="19">
        <v>0</v>
      </c>
      <c r="R105" t="s">
        <v>23</v>
      </c>
      <c r="S105" s="54">
        <v>45716</v>
      </c>
      <c r="T105" s="17">
        <v>45721</v>
      </c>
      <c r="U105" s="29">
        <v>0</v>
      </c>
      <c r="V105" s="29">
        <v>0</v>
      </c>
      <c r="W105" s="29">
        <v>0</v>
      </c>
      <c r="X105">
        <v>1</v>
      </c>
      <c r="Y105" s="33">
        <v>0</v>
      </c>
      <c r="Z105" s="29">
        <v>0</v>
      </c>
      <c r="AA105" s="29">
        <v>0</v>
      </c>
      <c r="AB105" s="29">
        <v>0</v>
      </c>
      <c r="AC105" s="33">
        <v>0</v>
      </c>
      <c r="AD105" s="33">
        <v>71.261049999999997</v>
      </c>
      <c r="AE105" s="29">
        <v>0</v>
      </c>
      <c r="AG105" s="29">
        <v>0</v>
      </c>
      <c r="AH105" s="29">
        <v>0</v>
      </c>
      <c r="AI105" s="29">
        <v>0</v>
      </c>
      <c r="AJ105" s="29">
        <v>0</v>
      </c>
      <c r="AK105" s="29">
        <v>0</v>
      </c>
      <c r="AL105" s="53">
        <v>1</v>
      </c>
      <c r="AM105" t="s">
        <v>20651</v>
      </c>
      <c r="AN105" t="s">
        <v>20651</v>
      </c>
      <c r="AO105" s="29">
        <v>0</v>
      </c>
      <c r="AP105" s="30">
        <v>0</v>
      </c>
      <c r="AQ105" s="30">
        <v>0</v>
      </c>
    </row>
    <row r="106" spans="1:43" x14ac:dyDescent="0.25">
      <c r="A106" t="s">
        <v>20647</v>
      </c>
      <c r="B106" t="s">
        <v>20652</v>
      </c>
      <c r="C106" s="34">
        <v>10000063821434</v>
      </c>
      <c r="D106">
        <v>152545</v>
      </c>
      <c r="E106" t="s">
        <v>20649</v>
      </c>
      <c r="F106" t="s">
        <v>20651</v>
      </c>
      <c r="G106" t="s">
        <v>89</v>
      </c>
      <c r="H106" t="s">
        <v>90</v>
      </c>
      <c r="I106" t="s">
        <v>10</v>
      </c>
      <c r="J106" t="s">
        <v>20650</v>
      </c>
      <c r="K106">
        <v>0</v>
      </c>
      <c r="L106" t="s">
        <v>20651</v>
      </c>
      <c r="M106" t="s">
        <v>20651</v>
      </c>
      <c r="N106">
        <v>0</v>
      </c>
      <c r="O106">
        <v>15</v>
      </c>
      <c r="P106" s="17">
        <v>46022</v>
      </c>
      <c r="Q106" s="19">
        <v>0</v>
      </c>
      <c r="R106" t="s">
        <v>23</v>
      </c>
      <c r="S106" s="54">
        <v>45716</v>
      </c>
      <c r="T106" s="17">
        <v>45721</v>
      </c>
      <c r="U106" s="29">
        <v>0</v>
      </c>
      <c r="V106" s="29">
        <v>0</v>
      </c>
      <c r="W106" s="29">
        <v>0</v>
      </c>
      <c r="X106">
        <v>2</v>
      </c>
      <c r="Y106" s="33">
        <v>0</v>
      </c>
      <c r="Z106" s="29">
        <v>0</v>
      </c>
      <c r="AA106" s="29">
        <v>0</v>
      </c>
      <c r="AB106" s="29">
        <v>0</v>
      </c>
      <c r="AC106" s="33">
        <v>0</v>
      </c>
      <c r="AD106" s="33">
        <v>71.261049999999997</v>
      </c>
      <c r="AE106" s="29">
        <v>0</v>
      </c>
      <c r="AG106" s="29">
        <v>0</v>
      </c>
      <c r="AH106" s="29">
        <v>0</v>
      </c>
      <c r="AI106" s="29">
        <v>0</v>
      </c>
      <c r="AJ106" s="29">
        <v>0</v>
      </c>
      <c r="AK106" s="29">
        <v>0</v>
      </c>
      <c r="AL106" s="53">
        <v>2</v>
      </c>
      <c r="AM106" t="s">
        <v>20651</v>
      </c>
      <c r="AN106" t="s">
        <v>20651</v>
      </c>
      <c r="AO106" s="29">
        <v>0</v>
      </c>
      <c r="AP106" s="30">
        <v>0</v>
      </c>
      <c r="AQ106" s="30">
        <v>0</v>
      </c>
    </row>
    <row r="107" spans="1:43" x14ac:dyDescent="0.25">
      <c r="A107" t="s">
        <v>20647</v>
      </c>
      <c r="B107" t="s">
        <v>20652</v>
      </c>
      <c r="C107" s="34">
        <v>10000063824405</v>
      </c>
      <c r="D107">
        <v>3544937</v>
      </c>
      <c r="E107" t="s">
        <v>20649</v>
      </c>
      <c r="F107" t="s">
        <v>20651</v>
      </c>
      <c r="G107" t="s">
        <v>89</v>
      </c>
      <c r="H107" t="s">
        <v>90</v>
      </c>
      <c r="I107" t="s">
        <v>10</v>
      </c>
      <c r="J107" t="s">
        <v>20650</v>
      </c>
      <c r="K107">
        <v>0</v>
      </c>
      <c r="L107" t="s">
        <v>20651</v>
      </c>
      <c r="M107" t="s">
        <v>20651</v>
      </c>
      <c r="N107">
        <v>0</v>
      </c>
      <c r="O107">
        <v>3</v>
      </c>
      <c r="P107" s="17">
        <v>46022</v>
      </c>
      <c r="Q107" s="19">
        <v>0</v>
      </c>
      <c r="R107" t="s">
        <v>23</v>
      </c>
      <c r="S107" s="54">
        <v>45716</v>
      </c>
      <c r="T107" s="17">
        <v>45720</v>
      </c>
      <c r="U107" s="29">
        <v>0</v>
      </c>
      <c r="V107" s="29">
        <v>0</v>
      </c>
      <c r="W107" s="29">
        <v>0</v>
      </c>
      <c r="X107">
        <v>1</v>
      </c>
      <c r="Y107" s="33">
        <v>0</v>
      </c>
      <c r="Z107" s="29">
        <v>0</v>
      </c>
      <c r="AA107" s="29">
        <v>0</v>
      </c>
      <c r="AB107" s="29">
        <v>0</v>
      </c>
      <c r="AC107" s="33">
        <v>0</v>
      </c>
      <c r="AD107" s="33">
        <v>65.859605000000002</v>
      </c>
      <c r="AE107" s="29">
        <v>0</v>
      </c>
      <c r="AG107" s="29">
        <v>0</v>
      </c>
      <c r="AH107" s="29">
        <v>0</v>
      </c>
      <c r="AI107" s="29">
        <v>0</v>
      </c>
      <c r="AJ107" s="29">
        <v>0</v>
      </c>
      <c r="AK107" s="29">
        <v>0</v>
      </c>
      <c r="AL107" s="53">
        <v>1</v>
      </c>
      <c r="AM107" t="s">
        <v>20651</v>
      </c>
      <c r="AN107" t="s">
        <v>20651</v>
      </c>
      <c r="AO107" s="29">
        <v>0</v>
      </c>
      <c r="AP107" s="30">
        <v>0</v>
      </c>
      <c r="AQ107" s="30">
        <v>0</v>
      </c>
    </row>
    <row r="108" spans="1:43" x14ac:dyDescent="0.25">
      <c r="A108" t="s">
        <v>20647</v>
      </c>
      <c r="B108" t="s">
        <v>20652</v>
      </c>
      <c r="C108" s="34">
        <v>10000063824405</v>
      </c>
      <c r="D108">
        <v>3544937</v>
      </c>
      <c r="E108" t="s">
        <v>20649</v>
      </c>
      <c r="F108" t="s">
        <v>20651</v>
      </c>
      <c r="G108" t="s">
        <v>89</v>
      </c>
      <c r="H108" t="s">
        <v>90</v>
      </c>
      <c r="I108" t="s">
        <v>10</v>
      </c>
      <c r="J108" t="s">
        <v>20650</v>
      </c>
      <c r="K108">
        <v>0</v>
      </c>
      <c r="L108" t="s">
        <v>20651</v>
      </c>
      <c r="M108" t="s">
        <v>20651</v>
      </c>
      <c r="N108">
        <v>0</v>
      </c>
      <c r="O108">
        <v>3</v>
      </c>
      <c r="P108" s="17">
        <v>46022</v>
      </c>
      <c r="Q108" s="19">
        <v>0</v>
      </c>
      <c r="R108" t="s">
        <v>23</v>
      </c>
      <c r="S108" s="54">
        <v>45716</v>
      </c>
      <c r="T108" s="17">
        <v>45720</v>
      </c>
      <c r="U108" s="29">
        <v>0</v>
      </c>
      <c r="V108" s="29">
        <v>0</v>
      </c>
      <c r="W108" s="29">
        <v>0</v>
      </c>
      <c r="X108">
        <v>2</v>
      </c>
      <c r="Y108" s="33">
        <v>0</v>
      </c>
      <c r="Z108" s="29">
        <v>0</v>
      </c>
      <c r="AA108" s="29">
        <v>0</v>
      </c>
      <c r="AB108" s="29">
        <v>0</v>
      </c>
      <c r="AC108" s="33">
        <v>0</v>
      </c>
      <c r="AD108" s="33">
        <v>65.859605000000002</v>
      </c>
      <c r="AE108" s="29">
        <v>0</v>
      </c>
      <c r="AG108" s="29">
        <v>0</v>
      </c>
      <c r="AH108" s="29">
        <v>0</v>
      </c>
      <c r="AI108" s="29">
        <v>0</v>
      </c>
      <c r="AJ108" s="29">
        <v>0</v>
      </c>
      <c r="AK108" s="29">
        <v>0</v>
      </c>
      <c r="AL108" s="53">
        <v>2</v>
      </c>
      <c r="AM108" t="s">
        <v>20651</v>
      </c>
      <c r="AN108" t="s">
        <v>20651</v>
      </c>
      <c r="AO108" s="29">
        <v>0</v>
      </c>
      <c r="AP108" s="30">
        <v>0</v>
      </c>
      <c r="AQ108" s="30">
        <v>0</v>
      </c>
    </row>
    <row r="109" spans="1:43" x14ac:dyDescent="0.25">
      <c r="A109" t="s">
        <v>20647</v>
      </c>
      <c r="B109" t="s">
        <v>20652</v>
      </c>
      <c r="C109" s="34">
        <v>10000063831851</v>
      </c>
      <c r="D109">
        <v>8983859</v>
      </c>
      <c r="E109" t="s">
        <v>20649</v>
      </c>
      <c r="F109" t="s">
        <v>20651</v>
      </c>
      <c r="G109" t="s">
        <v>89</v>
      </c>
      <c r="H109" t="s">
        <v>90</v>
      </c>
      <c r="I109" t="s">
        <v>10</v>
      </c>
      <c r="J109" t="s">
        <v>20650</v>
      </c>
      <c r="K109">
        <v>0</v>
      </c>
      <c r="L109" t="s">
        <v>20651</v>
      </c>
      <c r="M109" t="s">
        <v>20651</v>
      </c>
      <c r="N109">
        <v>0</v>
      </c>
      <c r="O109">
        <v>17</v>
      </c>
      <c r="P109" s="17">
        <v>46022</v>
      </c>
      <c r="Q109" s="19">
        <v>0</v>
      </c>
      <c r="R109" t="s">
        <v>23</v>
      </c>
      <c r="S109" s="54">
        <v>45716</v>
      </c>
      <c r="T109" s="17">
        <v>45719</v>
      </c>
      <c r="U109" s="29">
        <v>0</v>
      </c>
      <c r="V109" s="29">
        <v>0</v>
      </c>
      <c r="W109" s="29">
        <v>0</v>
      </c>
      <c r="X109">
        <v>1</v>
      </c>
      <c r="Y109" s="33">
        <v>0</v>
      </c>
      <c r="Z109" s="29">
        <v>0</v>
      </c>
      <c r="AA109" s="29">
        <v>0</v>
      </c>
      <c r="AB109" s="29">
        <v>0</v>
      </c>
      <c r="AC109" s="33">
        <v>0</v>
      </c>
      <c r="AD109" s="33">
        <v>9.3566199999999995</v>
      </c>
      <c r="AE109" s="29">
        <v>0</v>
      </c>
      <c r="AG109" s="29">
        <v>0</v>
      </c>
      <c r="AH109" s="29">
        <v>0</v>
      </c>
      <c r="AI109" s="29">
        <v>0</v>
      </c>
      <c r="AJ109" s="29">
        <v>0</v>
      </c>
      <c r="AK109" s="29">
        <v>0</v>
      </c>
      <c r="AL109" s="53">
        <v>1</v>
      </c>
      <c r="AM109" t="s">
        <v>20651</v>
      </c>
      <c r="AN109" t="s">
        <v>20651</v>
      </c>
      <c r="AO109" s="29">
        <v>0</v>
      </c>
      <c r="AP109" s="30">
        <v>0</v>
      </c>
      <c r="AQ109" s="30">
        <v>0</v>
      </c>
    </row>
    <row r="110" spans="1:43" x14ac:dyDescent="0.25">
      <c r="A110" t="s">
        <v>20647</v>
      </c>
      <c r="B110" t="s">
        <v>20652</v>
      </c>
      <c r="C110" s="34">
        <v>10000063831851</v>
      </c>
      <c r="D110">
        <v>8983859</v>
      </c>
      <c r="E110" t="s">
        <v>20649</v>
      </c>
      <c r="F110" t="s">
        <v>20651</v>
      </c>
      <c r="G110" t="s">
        <v>89</v>
      </c>
      <c r="H110" t="s">
        <v>90</v>
      </c>
      <c r="I110" t="s">
        <v>10</v>
      </c>
      <c r="J110" t="s">
        <v>20650</v>
      </c>
      <c r="K110">
        <v>0</v>
      </c>
      <c r="L110" t="s">
        <v>20651</v>
      </c>
      <c r="M110" t="s">
        <v>20651</v>
      </c>
      <c r="N110">
        <v>0</v>
      </c>
      <c r="O110">
        <v>17</v>
      </c>
      <c r="P110" s="17">
        <v>46022</v>
      </c>
      <c r="Q110" s="19">
        <v>0</v>
      </c>
      <c r="R110" t="s">
        <v>23</v>
      </c>
      <c r="S110" s="54">
        <v>45716</v>
      </c>
      <c r="T110" s="17">
        <v>45719</v>
      </c>
      <c r="U110" s="29">
        <v>0</v>
      </c>
      <c r="V110" s="29">
        <v>0</v>
      </c>
      <c r="W110" s="29">
        <v>0</v>
      </c>
      <c r="X110">
        <v>2</v>
      </c>
      <c r="Y110" s="33">
        <v>0</v>
      </c>
      <c r="Z110" s="29">
        <v>0</v>
      </c>
      <c r="AA110" s="29">
        <v>0</v>
      </c>
      <c r="AB110" s="29">
        <v>0</v>
      </c>
      <c r="AC110" s="33">
        <v>0</v>
      </c>
      <c r="AD110" s="33">
        <v>9.3566199999999995</v>
      </c>
      <c r="AE110" s="29">
        <v>0</v>
      </c>
      <c r="AG110" s="29">
        <v>0</v>
      </c>
      <c r="AH110" s="29">
        <v>0</v>
      </c>
      <c r="AI110" s="29">
        <v>0</v>
      </c>
      <c r="AJ110" s="29">
        <v>0</v>
      </c>
      <c r="AK110" s="29">
        <v>0</v>
      </c>
      <c r="AL110" s="53">
        <v>2</v>
      </c>
      <c r="AM110" t="s">
        <v>20651</v>
      </c>
      <c r="AN110" t="s">
        <v>20651</v>
      </c>
      <c r="AO110" s="29">
        <v>0</v>
      </c>
      <c r="AP110" s="30">
        <v>0</v>
      </c>
      <c r="AQ110" s="30">
        <v>0</v>
      </c>
    </row>
    <row r="111" spans="1:43" x14ac:dyDescent="0.25">
      <c r="A111" t="s">
        <v>20647</v>
      </c>
      <c r="B111" t="s">
        <v>20652</v>
      </c>
      <c r="C111" s="34">
        <v>10000063832581</v>
      </c>
      <c r="D111">
        <v>8983993</v>
      </c>
      <c r="E111" t="s">
        <v>20649</v>
      </c>
      <c r="F111" t="s">
        <v>20651</v>
      </c>
      <c r="G111" t="s">
        <v>89</v>
      </c>
      <c r="H111" t="s">
        <v>90</v>
      </c>
      <c r="I111" t="s">
        <v>10</v>
      </c>
      <c r="J111" t="s">
        <v>20650</v>
      </c>
      <c r="K111">
        <v>0</v>
      </c>
      <c r="L111" t="s">
        <v>20651</v>
      </c>
      <c r="M111" t="s">
        <v>20651</v>
      </c>
      <c r="N111">
        <v>0</v>
      </c>
      <c r="O111">
        <v>33</v>
      </c>
      <c r="P111" s="17">
        <v>46022</v>
      </c>
      <c r="Q111" s="19">
        <v>0</v>
      </c>
      <c r="R111" t="s">
        <v>23</v>
      </c>
      <c r="S111" s="54">
        <v>45716</v>
      </c>
      <c r="T111" s="17">
        <v>45717</v>
      </c>
      <c r="U111" s="29">
        <v>0</v>
      </c>
      <c r="V111" s="29">
        <v>0</v>
      </c>
      <c r="W111" s="29">
        <v>0</v>
      </c>
      <c r="X111">
        <v>1</v>
      </c>
      <c r="Y111" s="33">
        <v>0</v>
      </c>
      <c r="Z111" s="29">
        <v>0</v>
      </c>
      <c r="AA111" s="29">
        <v>0</v>
      </c>
      <c r="AB111" s="29">
        <v>0</v>
      </c>
      <c r="AC111" s="33">
        <v>0</v>
      </c>
      <c r="AD111" s="33">
        <v>49.903104999999996</v>
      </c>
      <c r="AE111" s="29">
        <v>0</v>
      </c>
      <c r="AG111" s="29">
        <v>0</v>
      </c>
      <c r="AH111" s="29">
        <v>0</v>
      </c>
      <c r="AI111" s="29">
        <v>0</v>
      </c>
      <c r="AJ111" s="29">
        <v>0</v>
      </c>
      <c r="AK111" s="29">
        <v>0</v>
      </c>
      <c r="AL111" s="53">
        <v>1</v>
      </c>
      <c r="AM111" t="s">
        <v>20651</v>
      </c>
      <c r="AN111" t="s">
        <v>20651</v>
      </c>
      <c r="AO111" s="29">
        <v>0</v>
      </c>
      <c r="AP111" s="30">
        <v>0</v>
      </c>
      <c r="AQ111" s="30">
        <v>0</v>
      </c>
    </row>
    <row r="112" spans="1:43" x14ac:dyDescent="0.25">
      <c r="A112" t="s">
        <v>20647</v>
      </c>
      <c r="B112" t="s">
        <v>20652</v>
      </c>
      <c r="C112" s="34">
        <v>10000063832581</v>
      </c>
      <c r="D112">
        <v>8983993</v>
      </c>
      <c r="E112" t="s">
        <v>20649</v>
      </c>
      <c r="F112" t="s">
        <v>20651</v>
      </c>
      <c r="G112" t="s">
        <v>89</v>
      </c>
      <c r="H112" t="s">
        <v>90</v>
      </c>
      <c r="I112" t="s">
        <v>10</v>
      </c>
      <c r="J112" t="s">
        <v>20650</v>
      </c>
      <c r="K112">
        <v>0</v>
      </c>
      <c r="L112" t="s">
        <v>20651</v>
      </c>
      <c r="M112" t="s">
        <v>20651</v>
      </c>
      <c r="N112">
        <v>0</v>
      </c>
      <c r="O112">
        <v>33</v>
      </c>
      <c r="P112" s="17">
        <v>46022</v>
      </c>
      <c r="Q112" s="19">
        <v>0</v>
      </c>
      <c r="R112" t="s">
        <v>23</v>
      </c>
      <c r="S112" s="54">
        <v>45716</v>
      </c>
      <c r="T112" s="17">
        <v>45717</v>
      </c>
      <c r="U112" s="29">
        <v>0</v>
      </c>
      <c r="V112" s="29">
        <v>0</v>
      </c>
      <c r="W112" s="29">
        <v>0</v>
      </c>
      <c r="X112">
        <v>2</v>
      </c>
      <c r="Y112" s="33">
        <v>0</v>
      </c>
      <c r="Z112" s="29">
        <v>0</v>
      </c>
      <c r="AA112" s="29">
        <v>0</v>
      </c>
      <c r="AB112" s="29">
        <v>0</v>
      </c>
      <c r="AC112" s="33">
        <v>0</v>
      </c>
      <c r="AD112" s="33">
        <v>49.903104999999996</v>
      </c>
      <c r="AE112" s="29">
        <v>0</v>
      </c>
      <c r="AG112" s="29">
        <v>0</v>
      </c>
      <c r="AH112" s="29">
        <v>0</v>
      </c>
      <c r="AI112" s="29">
        <v>0</v>
      </c>
      <c r="AJ112" s="29">
        <v>0</v>
      </c>
      <c r="AK112" s="29">
        <v>0</v>
      </c>
      <c r="AL112" s="53">
        <v>2</v>
      </c>
      <c r="AM112" t="s">
        <v>20651</v>
      </c>
      <c r="AN112" t="s">
        <v>20651</v>
      </c>
      <c r="AO112" s="29">
        <v>0</v>
      </c>
      <c r="AP112" s="30">
        <v>0</v>
      </c>
      <c r="AQ112" s="30">
        <v>0</v>
      </c>
    </row>
    <row r="113" spans="1:43" x14ac:dyDescent="0.25">
      <c r="A113" t="s">
        <v>20647</v>
      </c>
      <c r="B113" t="s">
        <v>20652</v>
      </c>
      <c r="C113" s="34">
        <v>10000063832581</v>
      </c>
      <c r="D113">
        <v>8983993</v>
      </c>
      <c r="E113" t="s">
        <v>20649</v>
      </c>
      <c r="F113" t="s">
        <v>20651</v>
      </c>
      <c r="G113" t="s">
        <v>89</v>
      </c>
      <c r="H113" t="s">
        <v>90</v>
      </c>
      <c r="I113" t="s">
        <v>10</v>
      </c>
      <c r="J113" t="s">
        <v>20650</v>
      </c>
      <c r="K113">
        <v>0</v>
      </c>
      <c r="L113" t="s">
        <v>20651</v>
      </c>
      <c r="M113" t="s">
        <v>20651</v>
      </c>
      <c r="N113">
        <v>0</v>
      </c>
      <c r="O113">
        <v>33</v>
      </c>
      <c r="P113" s="17">
        <v>46022</v>
      </c>
      <c r="Q113" s="19">
        <v>0</v>
      </c>
      <c r="R113" t="s">
        <v>23</v>
      </c>
      <c r="S113" s="54">
        <v>45716</v>
      </c>
      <c r="T113" s="17">
        <v>45717</v>
      </c>
      <c r="U113" s="29">
        <v>0</v>
      </c>
      <c r="V113" s="29">
        <v>0</v>
      </c>
      <c r="W113" s="29">
        <v>0</v>
      </c>
      <c r="X113">
        <v>3</v>
      </c>
      <c r="Y113" s="33">
        <v>0</v>
      </c>
      <c r="Z113" s="29">
        <v>0</v>
      </c>
      <c r="AA113" s="29">
        <v>0</v>
      </c>
      <c r="AB113" s="29">
        <v>0</v>
      </c>
      <c r="AC113" s="33">
        <v>0</v>
      </c>
      <c r="AD113" s="33">
        <v>49.903104999999996</v>
      </c>
      <c r="AE113" s="29">
        <v>0</v>
      </c>
      <c r="AG113" s="29">
        <v>0</v>
      </c>
      <c r="AH113" s="29">
        <v>0</v>
      </c>
      <c r="AI113" s="29">
        <v>0</v>
      </c>
      <c r="AJ113" s="29">
        <v>0</v>
      </c>
      <c r="AK113" s="29">
        <v>0</v>
      </c>
      <c r="AL113" s="53">
        <v>3</v>
      </c>
      <c r="AM113" t="s">
        <v>20651</v>
      </c>
      <c r="AN113" t="s">
        <v>20651</v>
      </c>
      <c r="AO113" s="29">
        <v>0</v>
      </c>
      <c r="AP113" s="30">
        <v>0</v>
      </c>
      <c r="AQ113" s="30">
        <v>0</v>
      </c>
    </row>
    <row r="114" spans="1:43" x14ac:dyDescent="0.25">
      <c r="A114" t="s">
        <v>20647</v>
      </c>
      <c r="B114" t="s">
        <v>20652</v>
      </c>
      <c r="C114" s="34">
        <v>10000063832583</v>
      </c>
      <c r="D114">
        <v>8983994</v>
      </c>
      <c r="E114" t="s">
        <v>20649</v>
      </c>
      <c r="F114" t="s">
        <v>20651</v>
      </c>
      <c r="G114" t="s">
        <v>89</v>
      </c>
      <c r="H114" t="s">
        <v>90</v>
      </c>
      <c r="I114" t="s">
        <v>10</v>
      </c>
      <c r="J114" t="s">
        <v>20650</v>
      </c>
      <c r="K114">
        <v>0</v>
      </c>
      <c r="L114" t="s">
        <v>20651</v>
      </c>
      <c r="M114" t="s">
        <v>20651</v>
      </c>
      <c r="N114">
        <v>0</v>
      </c>
      <c r="O114">
        <v>34</v>
      </c>
      <c r="P114" s="17">
        <v>46022</v>
      </c>
      <c r="Q114" s="19">
        <v>0</v>
      </c>
      <c r="R114" t="s">
        <v>23</v>
      </c>
      <c r="S114" s="54">
        <v>45716</v>
      </c>
      <c r="T114" s="17">
        <v>45717</v>
      </c>
      <c r="U114" s="29">
        <v>0</v>
      </c>
      <c r="V114" s="29">
        <v>0</v>
      </c>
      <c r="W114" s="29">
        <v>0</v>
      </c>
      <c r="X114">
        <v>1</v>
      </c>
      <c r="Y114" s="33">
        <v>0</v>
      </c>
      <c r="Z114" s="29">
        <v>0</v>
      </c>
      <c r="AA114" s="29">
        <v>0</v>
      </c>
      <c r="AB114" s="29">
        <v>0</v>
      </c>
      <c r="AC114" s="33">
        <v>0</v>
      </c>
      <c r="AD114" s="33">
        <v>49.903104999999996</v>
      </c>
      <c r="AE114" s="29">
        <v>0</v>
      </c>
      <c r="AG114" s="29">
        <v>0</v>
      </c>
      <c r="AH114" s="29">
        <v>0</v>
      </c>
      <c r="AI114" s="29">
        <v>0</v>
      </c>
      <c r="AJ114" s="29">
        <v>0</v>
      </c>
      <c r="AK114" s="29">
        <v>0</v>
      </c>
      <c r="AL114" s="53">
        <v>1</v>
      </c>
      <c r="AM114" t="s">
        <v>20651</v>
      </c>
      <c r="AN114" t="s">
        <v>20651</v>
      </c>
      <c r="AO114" s="29">
        <v>0</v>
      </c>
      <c r="AP114" s="30">
        <v>0</v>
      </c>
      <c r="AQ114" s="30">
        <v>0</v>
      </c>
    </row>
    <row r="115" spans="1:43" x14ac:dyDescent="0.25">
      <c r="A115" t="s">
        <v>20647</v>
      </c>
      <c r="B115" t="s">
        <v>20652</v>
      </c>
      <c r="C115" s="34">
        <v>10000063832583</v>
      </c>
      <c r="D115">
        <v>8983994</v>
      </c>
      <c r="E115" t="s">
        <v>20649</v>
      </c>
      <c r="F115" t="s">
        <v>20651</v>
      </c>
      <c r="G115" t="s">
        <v>89</v>
      </c>
      <c r="H115" t="s">
        <v>90</v>
      </c>
      <c r="I115" t="s">
        <v>10</v>
      </c>
      <c r="J115" t="s">
        <v>20650</v>
      </c>
      <c r="K115">
        <v>0</v>
      </c>
      <c r="L115" t="s">
        <v>20651</v>
      </c>
      <c r="M115" t="s">
        <v>20651</v>
      </c>
      <c r="N115">
        <v>0</v>
      </c>
      <c r="O115">
        <v>34</v>
      </c>
      <c r="P115" s="17">
        <v>46022</v>
      </c>
      <c r="Q115" s="19">
        <v>0</v>
      </c>
      <c r="R115" t="s">
        <v>23</v>
      </c>
      <c r="S115" s="54">
        <v>45716</v>
      </c>
      <c r="T115" s="17">
        <v>45717</v>
      </c>
      <c r="U115" s="29">
        <v>0</v>
      </c>
      <c r="V115" s="29">
        <v>0</v>
      </c>
      <c r="W115" s="29">
        <v>0</v>
      </c>
      <c r="X115">
        <v>2</v>
      </c>
      <c r="Y115" s="33">
        <v>0</v>
      </c>
      <c r="Z115" s="29">
        <v>0</v>
      </c>
      <c r="AA115" s="29">
        <v>0</v>
      </c>
      <c r="AB115" s="29">
        <v>0</v>
      </c>
      <c r="AC115" s="33">
        <v>0</v>
      </c>
      <c r="AD115" s="33">
        <v>49.903104999999996</v>
      </c>
      <c r="AE115" s="29">
        <v>0</v>
      </c>
      <c r="AG115" s="29">
        <v>0</v>
      </c>
      <c r="AH115" s="29">
        <v>0</v>
      </c>
      <c r="AI115" s="29">
        <v>0</v>
      </c>
      <c r="AJ115" s="29">
        <v>0</v>
      </c>
      <c r="AK115" s="29">
        <v>0</v>
      </c>
      <c r="AL115" s="53">
        <v>2</v>
      </c>
      <c r="AM115" t="s">
        <v>20651</v>
      </c>
      <c r="AN115" t="s">
        <v>20651</v>
      </c>
      <c r="AO115" s="29">
        <v>0</v>
      </c>
      <c r="AP115" s="30">
        <v>0</v>
      </c>
      <c r="AQ115" s="30">
        <v>0</v>
      </c>
    </row>
    <row r="116" spans="1:43" x14ac:dyDescent="0.25">
      <c r="A116" t="s">
        <v>20647</v>
      </c>
      <c r="B116" t="s">
        <v>20652</v>
      </c>
      <c r="C116" s="34">
        <v>10000063832583</v>
      </c>
      <c r="D116">
        <v>8983994</v>
      </c>
      <c r="E116" t="s">
        <v>20649</v>
      </c>
      <c r="F116" t="s">
        <v>20651</v>
      </c>
      <c r="G116" t="s">
        <v>89</v>
      </c>
      <c r="H116" t="s">
        <v>90</v>
      </c>
      <c r="I116" t="s">
        <v>10</v>
      </c>
      <c r="J116" t="s">
        <v>20650</v>
      </c>
      <c r="K116">
        <v>0</v>
      </c>
      <c r="L116" t="s">
        <v>20651</v>
      </c>
      <c r="M116" t="s">
        <v>20651</v>
      </c>
      <c r="N116">
        <v>0</v>
      </c>
      <c r="O116">
        <v>34</v>
      </c>
      <c r="P116" s="17">
        <v>46022</v>
      </c>
      <c r="Q116" s="19">
        <v>0</v>
      </c>
      <c r="R116" t="s">
        <v>23</v>
      </c>
      <c r="S116" s="54">
        <v>45716</v>
      </c>
      <c r="T116" s="17">
        <v>45717</v>
      </c>
      <c r="U116" s="29">
        <v>0</v>
      </c>
      <c r="V116" s="29">
        <v>0</v>
      </c>
      <c r="W116" s="29">
        <v>0</v>
      </c>
      <c r="X116">
        <v>3</v>
      </c>
      <c r="Y116" s="33">
        <v>0</v>
      </c>
      <c r="Z116" s="29">
        <v>0</v>
      </c>
      <c r="AA116" s="29">
        <v>0</v>
      </c>
      <c r="AB116" s="29">
        <v>0</v>
      </c>
      <c r="AC116" s="33">
        <v>0</v>
      </c>
      <c r="AD116" s="33">
        <v>49.903104999999996</v>
      </c>
      <c r="AE116" s="29">
        <v>0</v>
      </c>
      <c r="AG116" s="29">
        <v>0</v>
      </c>
      <c r="AH116" s="29">
        <v>0</v>
      </c>
      <c r="AI116" s="29">
        <v>0</v>
      </c>
      <c r="AJ116" s="29">
        <v>0</v>
      </c>
      <c r="AK116" s="29">
        <v>0</v>
      </c>
      <c r="AL116" s="53">
        <v>3</v>
      </c>
      <c r="AM116" t="s">
        <v>20651</v>
      </c>
      <c r="AN116" t="s">
        <v>20651</v>
      </c>
      <c r="AO116" s="29">
        <v>0</v>
      </c>
      <c r="AP116" s="30">
        <v>0</v>
      </c>
      <c r="AQ116" s="30">
        <v>0</v>
      </c>
    </row>
    <row r="117" spans="1:43" x14ac:dyDescent="0.25">
      <c r="A117" t="s">
        <v>20647</v>
      </c>
      <c r="B117" t="s">
        <v>20652</v>
      </c>
      <c r="C117" s="34">
        <v>10000063845692</v>
      </c>
      <c r="D117">
        <v>3501651</v>
      </c>
      <c r="E117" t="s">
        <v>20648</v>
      </c>
      <c r="F117" t="s">
        <v>20651</v>
      </c>
      <c r="G117" t="s">
        <v>89</v>
      </c>
      <c r="H117" t="s">
        <v>90</v>
      </c>
      <c r="I117" t="s">
        <v>10</v>
      </c>
      <c r="J117" t="s">
        <v>20650</v>
      </c>
      <c r="K117">
        <v>0</v>
      </c>
      <c r="L117" t="s">
        <v>20651</v>
      </c>
      <c r="M117" t="s">
        <v>20651</v>
      </c>
      <c r="N117">
        <v>0</v>
      </c>
      <c r="O117">
        <v>77</v>
      </c>
      <c r="P117" s="17">
        <v>46022</v>
      </c>
      <c r="Q117" s="19">
        <v>0</v>
      </c>
      <c r="R117" t="s">
        <v>23</v>
      </c>
      <c r="S117" s="54">
        <v>45687</v>
      </c>
      <c r="T117" s="17">
        <v>45719</v>
      </c>
      <c r="U117" s="29">
        <v>0</v>
      </c>
      <c r="V117" s="29">
        <v>0</v>
      </c>
      <c r="W117" s="29">
        <v>0</v>
      </c>
      <c r="X117">
        <v>1</v>
      </c>
      <c r="Y117" s="33">
        <v>0</v>
      </c>
      <c r="Z117" s="29">
        <v>0</v>
      </c>
      <c r="AA117" s="29">
        <v>0</v>
      </c>
      <c r="AB117" s="29">
        <v>0</v>
      </c>
      <c r="AC117" s="33">
        <v>0</v>
      </c>
      <c r="AD117" s="33">
        <v>202.86781500000001</v>
      </c>
      <c r="AE117" s="29">
        <v>0</v>
      </c>
      <c r="AG117" s="29">
        <v>0</v>
      </c>
      <c r="AH117" s="29">
        <v>0</v>
      </c>
      <c r="AI117" s="29">
        <v>0</v>
      </c>
      <c r="AJ117" s="29">
        <v>0</v>
      </c>
      <c r="AK117" s="29">
        <v>0</v>
      </c>
      <c r="AL117" s="53">
        <v>1</v>
      </c>
      <c r="AM117" t="s">
        <v>20651</v>
      </c>
      <c r="AN117" t="s">
        <v>20651</v>
      </c>
      <c r="AO117" s="29">
        <v>0</v>
      </c>
      <c r="AP117" s="30">
        <v>0</v>
      </c>
      <c r="AQ117" s="30">
        <v>0</v>
      </c>
    </row>
    <row r="118" spans="1:43" x14ac:dyDescent="0.25">
      <c r="A118" t="s">
        <v>20647</v>
      </c>
      <c r="B118" t="s">
        <v>20652</v>
      </c>
      <c r="C118" s="34">
        <v>10000064062644</v>
      </c>
      <c r="D118">
        <v>3556046</v>
      </c>
      <c r="E118" t="s">
        <v>20648</v>
      </c>
      <c r="F118" t="s">
        <v>20651</v>
      </c>
      <c r="G118" t="s">
        <v>89</v>
      </c>
      <c r="H118" t="s">
        <v>90</v>
      </c>
      <c r="I118" t="s">
        <v>10</v>
      </c>
      <c r="J118" t="s">
        <v>20650</v>
      </c>
      <c r="K118">
        <v>0</v>
      </c>
      <c r="L118" t="s">
        <v>20651</v>
      </c>
      <c r="M118" t="s">
        <v>20651</v>
      </c>
      <c r="N118">
        <v>0</v>
      </c>
      <c r="O118">
        <v>2</v>
      </c>
      <c r="P118" s="17">
        <v>46022</v>
      </c>
      <c r="Q118" s="19">
        <v>0</v>
      </c>
      <c r="R118" t="s">
        <v>23</v>
      </c>
      <c r="S118" s="54">
        <v>45725</v>
      </c>
      <c r="T118" s="17">
        <v>45729</v>
      </c>
      <c r="U118" s="29">
        <v>0</v>
      </c>
      <c r="V118" s="29">
        <v>0</v>
      </c>
      <c r="W118" s="29">
        <v>0</v>
      </c>
      <c r="X118">
        <v>1</v>
      </c>
      <c r="Y118" s="33">
        <v>0</v>
      </c>
      <c r="Z118" s="29">
        <v>0</v>
      </c>
      <c r="AA118" s="29">
        <v>0</v>
      </c>
      <c r="AB118" s="29">
        <v>0</v>
      </c>
      <c r="AC118" s="33">
        <v>0</v>
      </c>
      <c r="AD118" s="33">
        <v>132.38462999999999</v>
      </c>
      <c r="AE118" s="29">
        <v>0</v>
      </c>
      <c r="AG118" s="29">
        <v>0</v>
      </c>
      <c r="AH118" s="29">
        <v>0</v>
      </c>
      <c r="AI118" s="29">
        <v>0</v>
      </c>
      <c r="AJ118" s="29">
        <v>0</v>
      </c>
      <c r="AK118" s="29">
        <v>0</v>
      </c>
      <c r="AL118" s="53">
        <v>1</v>
      </c>
      <c r="AM118" t="s">
        <v>20651</v>
      </c>
      <c r="AN118" t="s">
        <v>20651</v>
      </c>
      <c r="AO118" s="29">
        <v>0</v>
      </c>
      <c r="AP118" s="30">
        <v>0</v>
      </c>
      <c r="AQ118" s="30">
        <v>0</v>
      </c>
    </row>
    <row r="119" spans="1:43" x14ac:dyDescent="0.25">
      <c r="A119" t="s">
        <v>20647</v>
      </c>
      <c r="B119" t="s">
        <v>20652</v>
      </c>
      <c r="C119" s="34">
        <v>10000062885191</v>
      </c>
      <c r="D119">
        <v>8745967</v>
      </c>
      <c r="E119" t="s">
        <v>20648</v>
      </c>
      <c r="F119" t="s">
        <v>20651</v>
      </c>
      <c r="G119" t="s">
        <v>89</v>
      </c>
      <c r="H119" t="s">
        <v>90</v>
      </c>
      <c r="I119" t="s">
        <v>10</v>
      </c>
      <c r="J119" t="s">
        <v>20650</v>
      </c>
      <c r="K119">
        <v>0</v>
      </c>
      <c r="L119" t="s">
        <v>20651</v>
      </c>
      <c r="M119" t="s">
        <v>20651</v>
      </c>
      <c r="N119">
        <v>0</v>
      </c>
      <c r="O119">
        <v>23</v>
      </c>
      <c r="P119" s="17">
        <v>46022</v>
      </c>
      <c r="Q119" s="19">
        <v>0</v>
      </c>
      <c r="R119" t="s">
        <v>23</v>
      </c>
      <c r="S119" s="54">
        <v>45687</v>
      </c>
      <c r="T119" s="17">
        <v>45739</v>
      </c>
      <c r="U119" s="29">
        <v>0</v>
      </c>
      <c r="V119" s="29">
        <v>0</v>
      </c>
      <c r="W119" s="29">
        <v>0</v>
      </c>
      <c r="X119">
        <v>1</v>
      </c>
      <c r="Y119" s="33">
        <v>0</v>
      </c>
      <c r="Z119" s="29">
        <v>0</v>
      </c>
      <c r="AA119" s="29">
        <v>0</v>
      </c>
      <c r="AB119" s="29">
        <v>0</v>
      </c>
      <c r="AC119" s="33">
        <v>0</v>
      </c>
      <c r="AD119" s="33">
        <v>-175.82577000000001</v>
      </c>
      <c r="AE119" s="29">
        <v>0</v>
      </c>
      <c r="AG119" s="29">
        <v>0</v>
      </c>
      <c r="AH119" s="29">
        <v>0</v>
      </c>
      <c r="AI119" s="29">
        <v>0</v>
      </c>
      <c r="AJ119" s="29">
        <v>0</v>
      </c>
      <c r="AK119" s="29">
        <v>0</v>
      </c>
      <c r="AL119" s="53">
        <v>1</v>
      </c>
      <c r="AM119" t="s">
        <v>20651</v>
      </c>
      <c r="AN119" t="s">
        <v>20651</v>
      </c>
      <c r="AO119" s="29">
        <v>0</v>
      </c>
      <c r="AP119" s="30">
        <v>0</v>
      </c>
      <c r="AQ119" s="30">
        <v>0</v>
      </c>
    </row>
    <row r="120" spans="1:43" x14ac:dyDescent="0.25">
      <c r="A120" t="s">
        <v>20647</v>
      </c>
      <c r="B120" t="s">
        <v>20652</v>
      </c>
      <c r="C120" s="34">
        <v>10000062909756</v>
      </c>
      <c r="D120">
        <v>3502724</v>
      </c>
      <c r="E120" t="s">
        <v>20648</v>
      </c>
      <c r="F120" t="s">
        <v>20651</v>
      </c>
      <c r="G120" t="s">
        <v>89</v>
      </c>
      <c r="H120" t="s">
        <v>90</v>
      </c>
      <c r="I120" t="s">
        <v>10</v>
      </c>
      <c r="J120" t="s">
        <v>20650</v>
      </c>
      <c r="K120">
        <v>0</v>
      </c>
      <c r="L120" t="s">
        <v>20651</v>
      </c>
      <c r="M120" t="s">
        <v>20651</v>
      </c>
      <c r="N120">
        <v>0</v>
      </c>
      <c r="O120">
        <v>15</v>
      </c>
      <c r="P120" s="17">
        <v>46022</v>
      </c>
      <c r="Q120" s="19">
        <v>0</v>
      </c>
      <c r="R120" t="s">
        <v>23</v>
      </c>
      <c r="S120" s="54">
        <v>45688</v>
      </c>
      <c r="T120" s="17">
        <v>45737</v>
      </c>
      <c r="U120" s="29">
        <v>0</v>
      </c>
      <c r="V120" s="29">
        <v>0</v>
      </c>
      <c r="W120" s="29">
        <v>0</v>
      </c>
      <c r="X120">
        <v>1</v>
      </c>
      <c r="Y120" s="33">
        <v>0</v>
      </c>
      <c r="Z120" s="29">
        <v>0</v>
      </c>
      <c r="AA120" s="29">
        <v>0</v>
      </c>
      <c r="AB120" s="29">
        <v>0</v>
      </c>
      <c r="AC120" s="33">
        <v>0</v>
      </c>
      <c r="AD120" s="33">
        <v>-12.11636</v>
      </c>
      <c r="AE120" s="29">
        <v>0</v>
      </c>
      <c r="AG120" s="29">
        <v>0</v>
      </c>
      <c r="AH120" s="29">
        <v>0</v>
      </c>
      <c r="AI120" s="29">
        <v>0</v>
      </c>
      <c r="AJ120" s="29">
        <v>0</v>
      </c>
      <c r="AK120" s="29">
        <v>0</v>
      </c>
      <c r="AL120" s="53">
        <v>1</v>
      </c>
      <c r="AM120" t="s">
        <v>20651</v>
      </c>
      <c r="AN120" t="s">
        <v>20651</v>
      </c>
      <c r="AO120" s="29">
        <v>0</v>
      </c>
      <c r="AP120" s="30">
        <v>0</v>
      </c>
      <c r="AQ120" s="30">
        <v>0</v>
      </c>
    </row>
    <row r="121" spans="1:43" x14ac:dyDescent="0.25">
      <c r="A121" t="s">
        <v>20647</v>
      </c>
      <c r="B121" t="s">
        <v>20652</v>
      </c>
      <c r="C121" s="34">
        <v>10000063192126</v>
      </c>
      <c r="D121">
        <v>149888</v>
      </c>
      <c r="E121" t="s">
        <v>20649</v>
      </c>
      <c r="F121" t="s">
        <v>20651</v>
      </c>
      <c r="G121" t="s">
        <v>89</v>
      </c>
      <c r="H121" t="s">
        <v>90</v>
      </c>
      <c r="I121" t="s">
        <v>14</v>
      </c>
      <c r="J121" t="s">
        <v>20650</v>
      </c>
      <c r="K121">
        <v>0</v>
      </c>
      <c r="L121" t="s">
        <v>20651</v>
      </c>
      <c r="M121" t="s">
        <v>20651</v>
      </c>
      <c r="N121">
        <v>0</v>
      </c>
      <c r="O121">
        <v>16</v>
      </c>
      <c r="P121" s="17">
        <v>46022</v>
      </c>
      <c r="Q121" s="19">
        <v>0</v>
      </c>
      <c r="R121" t="s">
        <v>23</v>
      </c>
      <c r="S121" s="54">
        <v>45697</v>
      </c>
      <c r="T121" s="17">
        <v>45718</v>
      </c>
      <c r="U121" s="29">
        <v>0</v>
      </c>
      <c r="V121" s="29">
        <v>0</v>
      </c>
      <c r="W121" s="29">
        <v>0</v>
      </c>
      <c r="X121">
        <v>1</v>
      </c>
      <c r="Y121" s="33">
        <v>0</v>
      </c>
      <c r="Z121" s="29">
        <v>0</v>
      </c>
      <c r="AA121" s="29">
        <v>0</v>
      </c>
      <c r="AB121" s="29">
        <v>0</v>
      </c>
      <c r="AC121" s="33">
        <v>0</v>
      </c>
      <c r="AD121" s="33">
        <v>-169.55563000000001</v>
      </c>
      <c r="AE121" s="29">
        <v>0</v>
      </c>
      <c r="AG121" s="29">
        <v>0</v>
      </c>
      <c r="AH121" s="29">
        <v>0</v>
      </c>
      <c r="AI121" s="29">
        <v>0</v>
      </c>
      <c r="AJ121" s="29">
        <v>0</v>
      </c>
      <c r="AK121" s="29">
        <v>0</v>
      </c>
      <c r="AL121" s="53">
        <v>1</v>
      </c>
      <c r="AM121" t="s">
        <v>20651</v>
      </c>
      <c r="AN121" t="s">
        <v>20651</v>
      </c>
      <c r="AO121" s="29">
        <v>0</v>
      </c>
      <c r="AP121" s="30">
        <v>0</v>
      </c>
      <c r="AQ121" s="30">
        <v>0</v>
      </c>
    </row>
    <row r="122" spans="1:43" x14ac:dyDescent="0.25">
      <c r="A122" t="s">
        <v>20647</v>
      </c>
      <c r="B122" t="s">
        <v>20652</v>
      </c>
      <c r="C122" s="34">
        <v>10000063452023</v>
      </c>
      <c r="D122">
        <v>8887978</v>
      </c>
      <c r="E122" t="s">
        <v>20648</v>
      </c>
      <c r="F122" t="s">
        <v>20651</v>
      </c>
      <c r="G122" t="s">
        <v>89</v>
      </c>
      <c r="H122" t="s">
        <v>90</v>
      </c>
      <c r="I122" t="s">
        <v>10</v>
      </c>
      <c r="J122" t="s">
        <v>20650</v>
      </c>
      <c r="K122">
        <v>0</v>
      </c>
      <c r="L122" t="s">
        <v>20651</v>
      </c>
      <c r="M122" t="s">
        <v>20651</v>
      </c>
      <c r="N122">
        <v>0</v>
      </c>
      <c r="O122">
        <v>32</v>
      </c>
      <c r="P122" s="17">
        <v>46022</v>
      </c>
      <c r="Q122" s="19">
        <v>0</v>
      </c>
      <c r="R122" t="s">
        <v>23</v>
      </c>
      <c r="S122" s="54">
        <v>45705</v>
      </c>
      <c r="T122" s="17">
        <v>45720</v>
      </c>
      <c r="U122" s="29">
        <v>0</v>
      </c>
      <c r="V122" s="29">
        <v>0</v>
      </c>
      <c r="W122" s="29">
        <v>0</v>
      </c>
      <c r="X122">
        <v>1</v>
      </c>
      <c r="Y122" s="33">
        <v>0</v>
      </c>
      <c r="Z122" s="29">
        <v>0</v>
      </c>
      <c r="AA122" s="29">
        <v>0</v>
      </c>
      <c r="AB122" s="29">
        <v>0</v>
      </c>
      <c r="AC122" s="33">
        <v>0</v>
      </c>
      <c r="AD122" s="33">
        <v>-253.12550000000002</v>
      </c>
      <c r="AE122" s="29">
        <v>0</v>
      </c>
      <c r="AG122" s="29">
        <v>0</v>
      </c>
      <c r="AH122" s="29">
        <v>0</v>
      </c>
      <c r="AI122" s="29">
        <v>0</v>
      </c>
      <c r="AJ122" s="29">
        <v>0</v>
      </c>
      <c r="AK122" s="29">
        <v>0</v>
      </c>
      <c r="AL122" s="53">
        <v>1</v>
      </c>
      <c r="AM122" t="s">
        <v>20651</v>
      </c>
      <c r="AN122" t="s">
        <v>20651</v>
      </c>
      <c r="AO122" s="29">
        <v>0</v>
      </c>
      <c r="AP122" s="30">
        <v>0</v>
      </c>
      <c r="AQ122" s="30">
        <v>0</v>
      </c>
    </row>
    <row r="123" spans="1:43" x14ac:dyDescent="0.25">
      <c r="A123" t="s">
        <v>20647</v>
      </c>
      <c r="B123" t="s">
        <v>20652</v>
      </c>
      <c r="C123" s="34">
        <v>10000063459296</v>
      </c>
      <c r="D123">
        <v>8890364</v>
      </c>
      <c r="E123" t="s">
        <v>20648</v>
      </c>
      <c r="F123" t="s">
        <v>20651</v>
      </c>
      <c r="G123" t="s">
        <v>89</v>
      </c>
      <c r="H123" t="s">
        <v>90</v>
      </c>
      <c r="I123" t="s">
        <v>10</v>
      </c>
      <c r="J123" t="s">
        <v>20650</v>
      </c>
      <c r="K123">
        <v>0</v>
      </c>
      <c r="L123" t="s">
        <v>20651</v>
      </c>
      <c r="M123" t="s">
        <v>20651</v>
      </c>
      <c r="N123">
        <v>0</v>
      </c>
      <c r="O123">
        <v>19</v>
      </c>
      <c r="P123" s="17">
        <v>46022</v>
      </c>
      <c r="Q123" s="19">
        <v>0</v>
      </c>
      <c r="R123" t="s">
        <v>23</v>
      </c>
      <c r="S123" s="54">
        <v>45705</v>
      </c>
      <c r="T123" s="17">
        <v>45720</v>
      </c>
      <c r="U123" s="29">
        <v>0</v>
      </c>
      <c r="V123" s="29">
        <v>0</v>
      </c>
      <c r="W123" s="29">
        <v>0</v>
      </c>
      <c r="X123">
        <v>1</v>
      </c>
      <c r="Y123" s="33">
        <v>0</v>
      </c>
      <c r="Z123" s="29">
        <v>0</v>
      </c>
      <c r="AA123" s="29">
        <v>0</v>
      </c>
      <c r="AB123" s="29">
        <v>0</v>
      </c>
      <c r="AC123" s="33">
        <v>0</v>
      </c>
      <c r="AD123" s="33">
        <v>-327.26441</v>
      </c>
      <c r="AE123" s="29">
        <v>0</v>
      </c>
      <c r="AG123" s="29">
        <v>0</v>
      </c>
      <c r="AH123" s="29">
        <v>0</v>
      </c>
      <c r="AI123" s="29">
        <v>0</v>
      </c>
      <c r="AJ123" s="29">
        <v>0</v>
      </c>
      <c r="AK123" s="29">
        <v>0</v>
      </c>
      <c r="AL123" s="53">
        <v>1</v>
      </c>
      <c r="AM123" t="s">
        <v>20651</v>
      </c>
      <c r="AN123" t="s">
        <v>20651</v>
      </c>
      <c r="AO123" s="29">
        <v>0</v>
      </c>
      <c r="AP123" s="30">
        <v>0</v>
      </c>
      <c r="AQ123" s="30">
        <v>0</v>
      </c>
    </row>
    <row r="124" spans="1:43" x14ac:dyDescent="0.25">
      <c r="A124" t="s">
        <v>20647</v>
      </c>
      <c r="B124" t="s">
        <v>20652</v>
      </c>
      <c r="C124" s="34">
        <v>10000063585305</v>
      </c>
      <c r="D124">
        <v>3532903</v>
      </c>
      <c r="E124" t="s">
        <v>20648</v>
      </c>
      <c r="F124" t="s">
        <v>20651</v>
      </c>
      <c r="G124" t="s">
        <v>89</v>
      </c>
      <c r="H124" t="s">
        <v>90</v>
      </c>
      <c r="I124" t="s">
        <v>10</v>
      </c>
      <c r="J124" t="s">
        <v>20650</v>
      </c>
      <c r="K124">
        <v>0</v>
      </c>
      <c r="L124" t="s">
        <v>20651</v>
      </c>
      <c r="M124" t="s">
        <v>20651</v>
      </c>
      <c r="N124">
        <v>0</v>
      </c>
      <c r="O124">
        <v>21</v>
      </c>
      <c r="P124" s="17">
        <v>46022</v>
      </c>
      <c r="Q124" s="19">
        <v>0</v>
      </c>
      <c r="R124" t="s">
        <v>23</v>
      </c>
      <c r="S124" s="54">
        <v>45709</v>
      </c>
      <c r="T124" s="17">
        <v>45720</v>
      </c>
      <c r="U124" s="29">
        <v>0</v>
      </c>
      <c r="V124" s="29">
        <v>0</v>
      </c>
      <c r="W124" s="29">
        <v>0</v>
      </c>
      <c r="X124">
        <v>1</v>
      </c>
      <c r="Y124" s="33">
        <v>0</v>
      </c>
      <c r="Z124" s="29">
        <v>0</v>
      </c>
      <c r="AA124" s="29">
        <v>0</v>
      </c>
      <c r="AB124" s="29">
        <v>0</v>
      </c>
      <c r="AC124" s="33">
        <v>0</v>
      </c>
      <c r="AD124" s="33">
        <v>-95.784190000000009</v>
      </c>
      <c r="AE124" s="29">
        <v>0</v>
      </c>
      <c r="AG124" s="29">
        <v>0</v>
      </c>
      <c r="AH124" s="29">
        <v>0</v>
      </c>
      <c r="AI124" s="29">
        <v>0</v>
      </c>
      <c r="AJ124" s="29">
        <v>0</v>
      </c>
      <c r="AK124" s="29">
        <v>0</v>
      </c>
      <c r="AL124" s="53">
        <v>1</v>
      </c>
      <c r="AM124" t="s">
        <v>20651</v>
      </c>
      <c r="AN124" t="s">
        <v>20651</v>
      </c>
      <c r="AO124" s="29">
        <v>0</v>
      </c>
      <c r="AP124" s="30">
        <v>0</v>
      </c>
      <c r="AQ124" s="30">
        <v>0</v>
      </c>
    </row>
    <row r="125" spans="1:43" x14ac:dyDescent="0.25">
      <c r="A125" t="s">
        <v>20647</v>
      </c>
      <c r="B125" t="s">
        <v>20652</v>
      </c>
      <c r="C125" s="34">
        <v>10000063585307</v>
      </c>
      <c r="D125">
        <v>8930439</v>
      </c>
      <c r="E125" t="s">
        <v>20648</v>
      </c>
      <c r="F125" t="s">
        <v>20651</v>
      </c>
      <c r="G125" t="s">
        <v>89</v>
      </c>
      <c r="H125" t="s">
        <v>90</v>
      </c>
      <c r="I125" t="s">
        <v>10</v>
      </c>
      <c r="J125" t="s">
        <v>20650</v>
      </c>
      <c r="K125">
        <v>0</v>
      </c>
      <c r="L125" t="s">
        <v>20651</v>
      </c>
      <c r="M125" t="s">
        <v>20651</v>
      </c>
      <c r="N125">
        <v>0</v>
      </c>
      <c r="O125">
        <v>21</v>
      </c>
      <c r="P125" s="17">
        <v>46022</v>
      </c>
      <c r="Q125" s="19">
        <v>0</v>
      </c>
      <c r="R125" t="s">
        <v>23</v>
      </c>
      <c r="S125" s="54">
        <v>45709</v>
      </c>
      <c r="T125" s="17">
        <v>45720</v>
      </c>
      <c r="U125" s="29">
        <v>0</v>
      </c>
      <c r="V125" s="29">
        <v>0</v>
      </c>
      <c r="W125" s="29">
        <v>0</v>
      </c>
      <c r="X125">
        <v>1</v>
      </c>
      <c r="Y125" s="33">
        <v>0</v>
      </c>
      <c r="Z125" s="29">
        <v>0</v>
      </c>
      <c r="AA125" s="29">
        <v>0</v>
      </c>
      <c r="AB125" s="29">
        <v>0</v>
      </c>
      <c r="AC125" s="33">
        <v>0</v>
      </c>
      <c r="AD125" s="33">
        <v>-31.587699999999998</v>
      </c>
      <c r="AE125" s="29">
        <v>0</v>
      </c>
      <c r="AG125" s="29">
        <v>0</v>
      </c>
      <c r="AH125" s="29">
        <v>0</v>
      </c>
      <c r="AI125" s="29">
        <v>0</v>
      </c>
      <c r="AJ125" s="29">
        <v>0</v>
      </c>
      <c r="AK125" s="29">
        <v>0</v>
      </c>
      <c r="AL125" s="53">
        <v>1</v>
      </c>
      <c r="AM125" t="s">
        <v>20651</v>
      </c>
      <c r="AN125" t="s">
        <v>20651</v>
      </c>
      <c r="AO125" s="29">
        <v>0</v>
      </c>
      <c r="AP125" s="30">
        <v>0</v>
      </c>
      <c r="AQ125" s="30">
        <v>0</v>
      </c>
    </row>
    <row r="126" spans="1:43" x14ac:dyDescent="0.25">
      <c r="A126" t="s">
        <v>20647</v>
      </c>
      <c r="B126" t="s">
        <v>20652</v>
      </c>
      <c r="C126" s="34">
        <v>10000063585313</v>
      </c>
      <c r="D126">
        <v>3532906</v>
      </c>
      <c r="E126" t="s">
        <v>20648</v>
      </c>
      <c r="F126" t="s">
        <v>20651</v>
      </c>
      <c r="G126" t="s">
        <v>89</v>
      </c>
      <c r="H126" t="s">
        <v>90</v>
      </c>
      <c r="I126" t="s">
        <v>10</v>
      </c>
      <c r="J126" t="s">
        <v>20650</v>
      </c>
      <c r="K126">
        <v>0</v>
      </c>
      <c r="L126" t="s">
        <v>20651</v>
      </c>
      <c r="M126" t="s">
        <v>20651</v>
      </c>
      <c r="N126">
        <v>0</v>
      </c>
      <c r="O126">
        <v>22</v>
      </c>
      <c r="P126" s="17">
        <v>46022</v>
      </c>
      <c r="Q126" s="19">
        <v>0</v>
      </c>
      <c r="R126" t="s">
        <v>23</v>
      </c>
      <c r="S126" s="54">
        <v>45709</v>
      </c>
      <c r="T126" s="17">
        <v>45720</v>
      </c>
      <c r="U126" s="29">
        <v>0</v>
      </c>
      <c r="V126" s="29">
        <v>0</v>
      </c>
      <c r="W126" s="29">
        <v>0</v>
      </c>
      <c r="X126">
        <v>1</v>
      </c>
      <c r="Y126" s="33">
        <v>0</v>
      </c>
      <c r="Z126" s="29">
        <v>0</v>
      </c>
      <c r="AA126" s="29">
        <v>0</v>
      </c>
      <c r="AB126" s="29">
        <v>0</v>
      </c>
      <c r="AC126" s="33">
        <v>0</v>
      </c>
      <c r="AD126" s="33">
        <v>-95.784190000000009</v>
      </c>
      <c r="AE126" s="29">
        <v>0</v>
      </c>
      <c r="AG126" s="29">
        <v>0</v>
      </c>
      <c r="AH126" s="29">
        <v>0</v>
      </c>
      <c r="AI126" s="29">
        <v>0</v>
      </c>
      <c r="AJ126" s="29">
        <v>0</v>
      </c>
      <c r="AK126" s="29">
        <v>0</v>
      </c>
      <c r="AL126" s="53">
        <v>1</v>
      </c>
      <c r="AM126" t="s">
        <v>20651</v>
      </c>
      <c r="AN126" t="s">
        <v>20651</v>
      </c>
      <c r="AO126" s="29">
        <v>0</v>
      </c>
      <c r="AP126" s="30">
        <v>0</v>
      </c>
      <c r="AQ126" s="30">
        <v>0</v>
      </c>
    </row>
    <row r="127" spans="1:43" x14ac:dyDescent="0.25">
      <c r="A127" t="s">
        <v>20647</v>
      </c>
      <c r="B127" t="s">
        <v>20652</v>
      </c>
      <c r="C127" s="34">
        <v>10000063585316</v>
      </c>
      <c r="D127">
        <v>8930438</v>
      </c>
      <c r="E127" t="s">
        <v>20648</v>
      </c>
      <c r="F127" t="s">
        <v>20651</v>
      </c>
      <c r="G127" t="s">
        <v>89</v>
      </c>
      <c r="H127" t="s">
        <v>90</v>
      </c>
      <c r="I127" t="s">
        <v>10</v>
      </c>
      <c r="J127" t="s">
        <v>20650</v>
      </c>
      <c r="K127">
        <v>0</v>
      </c>
      <c r="L127" t="s">
        <v>20651</v>
      </c>
      <c r="M127" t="s">
        <v>20651</v>
      </c>
      <c r="N127">
        <v>0</v>
      </c>
      <c r="O127">
        <v>22</v>
      </c>
      <c r="P127" s="17">
        <v>46022</v>
      </c>
      <c r="Q127" s="19">
        <v>0</v>
      </c>
      <c r="R127" t="s">
        <v>23</v>
      </c>
      <c r="S127" s="54">
        <v>45709</v>
      </c>
      <c r="T127" s="17">
        <v>45720</v>
      </c>
      <c r="U127" s="29">
        <v>0</v>
      </c>
      <c r="V127" s="29">
        <v>0</v>
      </c>
      <c r="W127" s="29">
        <v>0</v>
      </c>
      <c r="X127">
        <v>1</v>
      </c>
      <c r="Y127" s="33">
        <v>0</v>
      </c>
      <c r="Z127" s="29">
        <v>0</v>
      </c>
      <c r="AA127" s="29">
        <v>0</v>
      </c>
      <c r="AB127" s="29">
        <v>0</v>
      </c>
      <c r="AC127" s="33">
        <v>0</v>
      </c>
      <c r="AD127" s="33">
        <v>-31.587699999999998</v>
      </c>
      <c r="AE127" s="29">
        <v>0</v>
      </c>
      <c r="AG127" s="29">
        <v>0</v>
      </c>
      <c r="AH127" s="29">
        <v>0</v>
      </c>
      <c r="AI127" s="29">
        <v>0</v>
      </c>
      <c r="AJ127" s="29">
        <v>0</v>
      </c>
      <c r="AK127" s="29">
        <v>0</v>
      </c>
      <c r="AL127" s="53">
        <v>1</v>
      </c>
      <c r="AM127" t="s">
        <v>20651</v>
      </c>
      <c r="AN127" t="s">
        <v>20651</v>
      </c>
      <c r="AO127" s="29">
        <v>0</v>
      </c>
      <c r="AP127" s="30">
        <v>0</v>
      </c>
      <c r="AQ127" s="30">
        <v>0</v>
      </c>
    </row>
    <row r="128" spans="1:43" x14ac:dyDescent="0.25">
      <c r="A128" t="s">
        <v>20647</v>
      </c>
      <c r="B128" t="s">
        <v>20652</v>
      </c>
      <c r="C128" s="34">
        <v>10000063585922</v>
      </c>
      <c r="D128">
        <v>3532928</v>
      </c>
      <c r="E128" t="s">
        <v>20648</v>
      </c>
      <c r="F128" t="s">
        <v>20651</v>
      </c>
      <c r="G128" t="s">
        <v>89</v>
      </c>
      <c r="H128" t="s">
        <v>90</v>
      </c>
      <c r="I128" t="s">
        <v>10</v>
      </c>
      <c r="J128" t="s">
        <v>20650</v>
      </c>
      <c r="K128">
        <v>0</v>
      </c>
      <c r="L128" t="s">
        <v>20651</v>
      </c>
      <c r="M128" t="s">
        <v>20651</v>
      </c>
      <c r="N128">
        <v>0</v>
      </c>
      <c r="O128">
        <v>32</v>
      </c>
      <c r="P128" s="17">
        <v>46022</v>
      </c>
      <c r="Q128" s="19">
        <v>0</v>
      </c>
      <c r="R128" t="s">
        <v>23</v>
      </c>
      <c r="S128" s="54">
        <v>45709</v>
      </c>
      <c r="T128" s="17">
        <v>45719</v>
      </c>
      <c r="U128" s="29">
        <v>0</v>
      </c>
      <c r="V128" s="29">
        <v>0</v>
      </c>
      <c r="W128" s="29">
        <v>0</v>
      </c>
      <c r="X128">
        <v>1</v>
      </c>
      <c r="Y128" s="33">
        <v>0</v>
      </c>
      <c r="Z128" s="29">
        <v>0</v>
      </c>
      <c r="AA128" s="29">
        <v>0</v>
      </c>
      <c r="AB128" s="29">
        <v>0</v>
      </c>
      <c r="AC128" s="33">
        <v>0</v>
      </c>
      <c r="AD128" s="33">
        <v>-103.20490999999998</v>
      </c>
      <c r="AE128" s="29">
        <v>0</v>
      </c>
      <c r="AG128" s="29">
        <v>0</v>
      </c>
      <c r="AH128" s="29">
        <v>0</v>
      </c>
      <c r="AI128" s="29">
        <v>0</v>
      </c>
      <c r="AJ128" s="29">
        <v>0</v>
      </c>
      <c r="AK128" s="29">
        <v>0</v>
      </c>
      <c r="AL128" s="53">
        <v>1</v>
      </c>
      <c r="AM128" t="s">
        <v>20651</v>
      </c>
      <c r="AN128" t="s">
        <v>20651</v>
      </c>
      <c r="AO128" s="29">
        <v>0</v>
      </c>
      <c r="AP128" s="30">
        <v>0</v>
      </c>
      <c r="AQ128" s="30">
        <v>0</v>
      </c>
    </row>
    <row r="129" spans="1:43" x14ac:dyDescent="0.25">
      <c r="A129" t="s">
        <v>20647</v>
      </c>
      <c r="B129" t="s">
        <v>20652</v>
      </c>
      <c r="C129" s="34">
        <v>10000063585923</v>
      </c>
      <c r="D129">
        <v>8930877</v>
      </c>
      <c r="E129" t="s">
        <v>20648</v>
      </c>
      <c r="F129" t="s">
        <v>20651</v>
      </c>
      <c r="G129" t="s">
        <v>89</v>
      </c>
      <c r="H129" t="s">
        <v>90</v>
      </c>
      <c r="I129" t="s">
        <v>10</v>
      </c>
      <c r="J129" t="s">
        <v>20650</v>
      </c>
      <c r="K129">
        <v>0</v>
      </c>
      <c r="L129" t="s">
        <v>20651</v>
      </c>
      <c r="M129" t="s">
        <v>20651</v>
      </c>
      <c r="N129">
        <v>0</v>
      </c>
      <c r="O129">
        <v>32</v>
      </c>
      <c r="P129" s="17">
        <v>46022</v>
      </c>
      <c r="Q129" s="19">
        <v>0</v>
      </c>
      <c r="R129" t="s">
        <v>23</v>
      </c>
      <c r="S129" s="54">
        <v>45709</v>
      </c>
      <c r="T129" s="17">
        <v>45719</v>
      </c>
      <c r="U129" s="29">
        <v>0</v>
      </c>
      <c r="V129" s="29">
        <v>0</v>
      </c>
      <c r="W129" s="29">
        <v>0</v>
      </c>
      <c r="X129">
        <v>1</v>
      </c>
      <c r="Y129" s="33">
        <v>0</v>
      </c>
      <c r="Z129" s="29">
        <v>0</v>
      </c>
      <c r="AA129" s="29">
        <v>0</v>
      </c>
      <c r="AB129" s="29">
        <v>0</v>
      </c>
      <c r="AC129" s="33">
        <v>0</v>
      </c>
      <c r="AD129" s="33">
        <v>-34.62547</v>
      </c>
      <c r="AE129" s="29">
        <v>0</v>
      </c>
      <c r="AG129" s="29">
        <v>0</v>
      </c>
      <c r="AH129" s="29">
        <v>0</v>
      </c>
      <c r="AI129" s="29">
        <v>0</v>
      </c>
      <c r="AJ129" s="29">
        <v>0</v>
      </c>
      <c r="AK129" s="29">
        <v>0</v>
      </c>
      <c r="AL129" s="53">
        <v>1</v>
      </c>
      <c r="AM129" t="s">
        <v>20651</v>
      </c>
      <c r="AN129" t="s">
        <v>20651</v>
      </c>
      <c r="AO129" s="29">
        <v>0</v>
      </c>
      <c r="AP129" s="30">
        <v>0</v>
      </c>
      <c r="AQ129" s="30">
        <v>0</v>
      </c>
    </row>
    <row r="130" spans="1:43" x14ac:dyDescent="0.25">
      <c r="A130" t="s">
        <v>20647</v>
      </c>
      <c r="B130" t="s">
        <v>20652</v>
      </c>
      <c r="C130" s="34">
        <v>10000063661171</v>
      </c>
      <c r="D130">
        <v>3536704</v>
      </c>
      <c r="E130" t="s">
        <v>20648</v>
      </c>
      <c r="F130" t="s">
        <v>20651</v>
      </c>
      <c r="G130" t="s">
        <v>89</v>
      </c>
      <c r="H130" t="s">
        <v>90</v>
      </c>
      <c r="I130" t="s">
        <v>10</v>
      </c>
      <c r="J130" t="s">
        <v>20650</v>
      </c>
      <c r="K130">
        <v>0</v>
      </c>
      <c r="L130" t="s">
        <v>20651</v>
      </c>
      <c r="M130" t="s">
        <v>20651</v>
      </c>
      <c r="N130">
        <v>0</v>
      </c>
      <c r="O130">
        <v>31</v>
      </c>
      <c r="P130" s="17">
        <v>46022</v>
      </c>
      <c r="Q130" s="19">
        <v>0</v>
      </c>
      <c r="R130" t="s">
        <v>23</v>
      </c>
      <c r="S130" s="54">
        <v>45712</v>
      </c>
      <c r="T130" s="17">
        <v>45718</v>
      </c>
      <c r="U130" s="29">
        <v>0</v>
      </c>
      <c r="V130" s="29">
        <v>0</v>
      </c>
      <c r="W130" s="29">
        <v>0</v>
      </c>
      <c r="X130">
        <v>1</v>
      </c>
      <c r="Y130" s="33">
        <v>0</v>
      </c>
      <c r="Z130" s="29">
        <v>0</v>
      </c>
      <c r="AA130" s="29">
        <v>0</v>
      </c>
      <c r="AB130" s="29">
        <v>0</v>
      </c>
      <c r="AC130" s="33">
        <v>0</v>
      </c>
      <c r="AD130" s="33">
        <v>-183.28613999999999</v>
      </c>
      <c r="AE130" s="29">
        <v>0</v>
      </c>
      <c r="AG130" s="29">
        <v>0</v>
      </c>
      <c r="AH130" s="29">
        <v>0</v>
      </c>
      <c r="AI130" s="29">
        <v>0</v>
      </c>
      <c r="AJ130" s="29">
        <v>0</v>
      </c>
      <c r="AK130" s="29">
        <v>0</v>
      </c>
      <c r="AL130" s="53">
        <v>1</v>
      </c>
      <c r="AM130" t="s">
        <v>20651</v>
      </c>
      <c r="AN130" t="s">
        <v>20651</v>
      </c>
      <c r="AO130" s="29">
        <v>0</v>
      </c>
      <c r="AP130" s="30">
        <v>0</v>
      </c>
      <c r="AQ130" s="30">
        <v>0</v>
      </c>
    </row>
    <row r="131" spans="1:43" x14ac:dyDescent="0.25">
      <c r="A131" t="s">
        <v>20647</v>
      </c>
      <c r="B131" t="s">
        <v>20652</v>
      </c>
      <c r="C131" s="34">
        <v>10000063697980</v>
      </c>
      <c r="D131">
        <v>3538632</v>
      </c>
      <c r="E131" t="s">
        <v>20649</v>
      </c>
      <c r="F131" t="s">
        <v>20651</v>
      </c>
      <c r="G131" t="s">
        <v>89</v>
      </c>
      <c r="H131" t="s">
        <v>90</v>
      </c>
      <c r="I131" t="s">
        <v>10</v>
      </c>
      <c r="J131" t="s">
        <v>20650</v>
      </c>
      <c r="K131">
        <v>0</v>
      </c>
      <c r="L131" t="s">
        <v>20651</v>
      </c>
      <c r="M131" t="s">
        <v>20651</v>
      </c>
      <c r="N131">
        <v>0</v>
      </c>
      <c r="O131">
        <v>12</v>
      </c>
      <c r="P131" s="17">
        <v>46022</v>
      </c>
      <c r="Q131" s="19">
        <v>0</v>
      </c>
      <c r="R131" t="s">
        <v>23</v>
      </c>
      <c r="S131" s="54">
        <v>45713</v>
      </c>
      <c r="T131" s="17">
        <v>45717</v>
      </c>
      <c r="U131" s="29">
        <v>0</v>
      </c>
      <c r="V131" s="29">
        <v>0</v>
      </c>
      <c r="W131" s="29">
        <v>0</v>
      </c>
      <c r="X131">
        <v>1</v>
      </c>
      <c r="Y131" s="33">
        <v>0</v>
      </c>
      <c r="Z131" s="29">
        <v>0</v>
      </c>
      <c r="AA131" s="29">
        <v>0</v>
      </c>
      <c r="AB131" s="29">
        <v>0</v>
      </c>
      <c r="AC131" s="33">
        <v>0</v>
      </c>
      <c r="AD131" s="33">
        <v>-169.57476499999999</v>
      </c>
      <c r="AE131" s="29">
        <v>0</v>
      </c>
      <c r="AG131" s="29">
        <v>0</v>
      </c>
      <c r="AH131" s="29">
        <v>0</v>
      </c>
      <c r="AI131" s="29">
        <v>0</v>
      </c>
      <c r="AJ131" s="29">
        <v>0</v>
      </c>
      <c r="AK131" s="29">
        <v>0</v>
      </c>
      <c r="AL131" s="53">
        <v>1</v>
      </c>
      <c r="AM131" t="s">
        <v>20651</v>
      </c>
      <c r="AN131" t="s">
        <v>20651</v>
      </c>
      <c r="AO131" s="29">
        <v>0</v>
      </c>
      <c r="AP131" s="30">
        <v>0</v>
      </c>
      <c r="AQ131" s="30">
        <v>0</v>
      </c>
    </row>
    <row r="132" spans="1:43" x14ac:dyDescent="0.25">
      <c r="A132" t="s">
        <v>20647</v>
      </c>
      <c r="B132" t="s">
        <v>20652</v>
      </c>
      <c r="C132" s="34">
        <v>10000063729542</v>
      </c>
      <c r="D132">
        <v>8961371</v>
      </c>
      <c r="E132" t="s">
        <v>20649</v>
      </c>
      <c r="F132" t="s">
        <v>20651</v>
      </c>
      <c r="G132" t="s">
        <v>89</v>
      </c>
      <c r="H132" t="s">
        <v>90</v>
      </c>
      <c r="I132" t="s">
        <v>14</v>
      </c>
      <c r="J132" t="s">
        <v>20650</v>
      </c>
      <c r="K132">
        <v>0</v>
      </c>
      <c r="L132" t="s">
        <v>20651</v>
      </c>
      <c r="M132" t="s">
        <v>20651</v>
      </c>
      <c r="N132">
        <v>0</v>
      </c>
      <c r="O132">
        <v>13</v>
      </c>
      <c r="P132" s="17">
        <v>46022</v>
      </c>
      <c r="Q132" s="19">
        <v>0</v>
      </c>
      <c r="R132" t="s">
        <v>23</v>
      </c>
      <c r="S132" s="54">
        <v>45714</v>
      </c>
      <c r="T132" s="17">
        <v>45720</v>
      </c>
      <c r="U132" s="29">
        <v>0</v>
      </c>
      <c r="V132" s="29">
        <v>0</v>
      </c>
      <c r="W132" s="29">
        <v>0</v>
      </c>
      <c r="X132">
        <v>1</v>
      </c>
      <c r="Y132" s="33">
        <v>0</v>
      </c>
      <c r="Z132" s="29">
        <v>0</v>
      </c>
      <c r="AA132" s="29">
        <v>0</v>
      </c>
      <c r="AB132" s="29">
        <v>0</v>
      </c>
      <c r="AC132" s="33">
        <v>0</v>
      </c>
      <c r="AD132" s="33">
        <v>-88.52756500000001</v>
      </c>
      <c r="AE132" s="29">
        <v>0</v>
      </c>
      <c r="AG132" s="29">
        <v>0</v>
      </c>
      <c r="AH132" s="29">
        <v>0</v>
      </c>
      <c r="AI132" s="29">
        <v>0</v>
      </c>
      <c r="AJ132" s="29">
        <v>0</v>
      </c>
      <c r="AK132" s="29">
        <v>0</v>
      </c>
      <c r="AL132" s="53">
        <v>1</v>
      </c>
      <c r="AM132" t="s">
        <v>20651</v>
      </c>
      <c r="AN132" t="s">
        <v>20651</v>
      </c>
      <c r="AO132" s="29">
        <v>0</v>
      </c>
      <c r="AP132" s="30">
        <v>0</v>
      </c>
      <c r="AQ132" s="30">
        <v>0</v>
      </c>
    </row>
    <row r="133" spans="1:43" x14ac:dyDescent="0.25">
      <c r="A133" t="s">
        <v>20647</v>
      </c>
      <c r="B133" t="s">
        <v>20652</v>
      </c>
      <c r="C133" s="34">
        <v>10000063758530</v>
      </c>
      <c r="D133">
        <v>8967883</v>
      </c>
      <c r="E133" t="s">
        <v>20648</v>
      </c>
      <c r="F133" t="s">
        <v>20651</v>
      </c>
      <c r="G133" t="s">
        <v>89</v>
      </c>
      <c r="H133" t="s">
        <v>90</v>
      </c>
      <c r="I133" t="s">
        <v>10</v>
      </c>
      <c r="J133" t="s">
        <v>20650</v>
      </c>
      <c r="K133">
        <v>0</v>
      </c>
      <c r="L133" t="s">
        <v>20651</v>
      </c>
      <c r="M133" t="s">
        <v>20651</v>
      </c>
      <c r="N133">
        <v>0</v>
      </c>
      <c r="O133">
        <v>8</v>
      </c>
      <c r="P133" s="17">
        <v>46022</v>
      </c>
      <c r="Q133" s="19">
        <v>0</v>
      </c>
      <c r="R133" t="s">
        <v>23</v>
      </c>
      <c r="S133" s="54">
        <v>45714</v>
      </c>
      <c r="T133" s="17">
        <v>45718</v>
      </c>
      <c r="U133" s="29">
        <v>0</v>
      </c>
      <c r="V133" s="29">
        <v>0</v>
      </c>
      <c r="W133" s="29">
        <v>0</v>
      </c>
      <c r="X133">
        <v>1</v>
      </c>
      <c r="Y133" s="33">
        <v>0</v>
      </c>
      <c r="Z133" s="29">
        <v>0</v>
      </c>
      <c r="AA133" s="29">
        <v>0</v>
      </c>
      <c r="AB133" s="29">
        <v>0</v>
      </c>
      <c r="AC133" s="33">
        <v>0</v>
      </c>
      <c r="AD133" s="33">
        <v>-24.47673</v>
      </c>
      <c r="AE133" s="29">
        <v>0</v>
      </c>
      <c r="AG133" s="29">
        <v>0</v>
      </c>
      <c r="AH133" s="29">
        <v>0</v>
      </c>
      <c r="AI133" s="29">
        <v>0</v>
      </c>
      <c r="AJ133" s="29">
        <v>0</v>
      </c>
      <c r="AK133" s="29">
        <v>0</v>
      </c>
      <c r="AL133" s="53">
        <v>1</v>
      </c>
      <c r="AM133" t="s">
        <v>20651</v>
      </c>
      <c r="AN133" t="s">
        <v>20651</v>
      </c>
      <c r="AO133" s="29">
        <v>0</v>
      </c>
      <c r="AP133" s="30">
        <v>0</v>
      </c>
      <c r="AQ133" s="30">
        <v>0</v>
      </c>
    </row>
    <row r="134" spans="1:43" x14ac:dyDescent="0.25">
      <c r="A134" t="s">
        <v>20647</v>
      </c>
      <c r="B134" t="s">
        <v>20652</v>
      </c>
      <c r="C134" s="34">
        <v>10000063793627</v>
      </c>
      <c r="D134">
        <v>8975434</v>
      </c>
      <c r="E134" t="s">
        <v>20649</v>
      </c>
      <c r="F134" t="s">
        <v>20651</v>
      </c>
      <c r="G134" t="s">
        <v>89</v>
      </c>
      <c r="H134" t="s">
        <v>90</v>
      </c>
      <c r="I134" t="s">
        <v>10</v>
      </c>
      <c r="J134" t="s">
        <v>20650</v>
      </c>
      <c r="K134">
        <v>0</v>
      </c>
      <c r="L134" t="s">
        <v>20651</v>
      </c>
      <c r="M134" t="s">
        <v>20651</v>
      </c>
      <c r="N134">
        <v>0</v>
      </c>
      <c r="O134">
        <v>4</v>
      </c>
      <c r="P134" s="17">
        <v>46022</v>
      </c>
      <c r="Q134" s="19">
        <v>0</v>
      </c>
      <c r="R134" t="s">
        <v>23</v>
      </c>
      <c r="S134" s="54">
        <v>45715</v>
      </c>
      <c r="T134" s="17">
        <v>45722</v>
      </c>
      <c r="U134" s="29">
        <v>0</v>
      </c>
      <c r="V134" s="29">
        <v>0</v>
      </c>
      <c r="W134" s="29">
        <v>0</v>
      </c>
      <c r="X134">
        <v>1</v>
      </c>
      <c r="Y134" s="33">
        <v>0</v>
      </c>
      <c r="Z134" s="29">
        <v>0</v>
      </c>
      <c r="AA134" s="29">
        <v>0</v>
      </c>
      <c r="AB134" s="29">
        <v>0</v>
      </c>
      <c r="AC134" s="33">
        <v>0</v>
      </c>
      <c r="AD134" s="33">
        <v>-32.760310000000004</v>
      </c>
      <c r="AE134" s="29">
        <v>0</v>
      </c>
      <c r="AG134" s="29">
        <v>0</v>
      </c>
      <c r="AH134" s="29">
        <v>0</v>
      </c>
      <c r="AI134" s="29">
        <v>0</v>
      </c>
      <c r="AJ134" s="29">
        <v>0</v>
      </c>
      <c r="AK134" s="29">
        <v>0</v>
      </c>
      <c r="AL134" s="53">
        <v>1</v>
      </c>
      <c r="AM134" t="s">
        <v>20651</v>
      </c>
      <c r="AN134" t="s">
        <v>20651</v>
      </c>
      <c r="AO134" s="29">
        <v>0</v>
      </c>
      <c r="AP134" s="30">
        <v>0</v>
      </c>
      <c r="AQ134" s="30">
        <v>0</v>
      </c>
    </row>
    <row r="135" spans="1:43" x14ac:dyDescent="0.25">
      <c r="A135" t="s">
        <v>20647</v>
      </c>
      <c r="B135" t="s">
        <v>20652</v>
      </c>
      <c r="C135" s="34">
        <v>10000063793630</v>
      </c>
      <c r="D135">
        <v>8975433</v>
      </c>
      <c r="E135" t="s">
        <v>20649</v>
      </c>
      <c r="F135" t="s">
        <v>20651</v>
      </c>
      <c r="G135" t="s">
        <v>89</v>
      </c>
      <c r="H135" t="s">
        <v>90</v>
      </c>
      <c r="I135" t="s">
        <v>10</v>
      </c>
      <c r="J135" t="s">
        <v>20650</v>
      </c>
      <c r="K135">
        <v>0</v>
      </c>
      <c r="L135" t="s">
        <v>20651</v>
      </c>
      <c r="M135" t="s">
        <v>20651</v>
      </c>
      <c r="N135">
        <v>0</v>
      </c>
      <c r="O135">
        <v>3</v>
      </c>
      <c r="P135" s="17">
        <v>46022</v>
      </c>
      <c r="Q135" s="19">
        <v>0</v>
      </c>
      <c r="R135" t="s">
        <v>23</v>
      </c>
      <c r="S135" s="54">
        <v>45715</v>
      </c>
      <c r="T135" s="17">
        <v>45722</v>
      </c>
      <c r="U135" s="29">
        <v>0</v>
      </c>
      <c r="V135" s="29">
        <v>0</v>
      </c>
      <c r="W135" s="29">
        <v>0</v>
      </c>
      <c r="X135">
        <v>1</v>
      </c>
      <c r="Y135" s="33">
        <v>0</v>
      </c>
      <c r="Z135" s="29">
        <v>0</v>
      </c>
      <c r="AA135" s="29">
        <v>0</v>
      </c>
      <c r="AB135" s="29">
        <v>0</v>
      </c>
      <c r="AC135" s="33">
        <v>0</v>
      </c>
      <c r="AD135" s="33">
        <v>-32.760310000000004</v>
      </c>
      <c r="AE135" s="29">
        <v>0</v>
      </c>
      <c r="AG135" s="29">
        <v>0</v>
      </c>
      <c r="AH135" s="29">
        <v>0</v>
      </c>
      <c r="AI135" s="29">
        <v>0</v>
      </c>
      <c r="AJ135" s="29">
        <v>0</v>
      </c>
      <c r="AK135" s="29">
        <v>0</v>
      </c>
      <c r="AL135" s="53">
        <v>1</v>
      </c>
      <c r="AM135" t="s">
        <v>20651</v>
      </c>
      <c r="AN135" t="s">
        <v>20651</v>
      </c>
      <c r="AO135" s="29">
        <v>0</v>
      </c>
      <c r="AP135" s="30">
        <v>0</v>
      </c>
      <c r="AQ135" s="30">
        <v>0</v>
      </c>
    </row>
    <row r="136" spans="1:43" x14ac:dyDescent="0.25">
      <c r="A136" t="s">
        <v>20647</v>
      </c>
      <c r="B136" t="s">
        <v>20652</v>
      </c>
      <c r="C136" s="34">
        <v>10000063793927</v>
      </c>
      <c r="D136">
        <v>8975489</v>
      </c>
      <c r="E136" t="s">
        <v>20649</v>
      </c>
      <c r="F136" t="s">
        <v>20651</v>
      </c>
      <c r="G136" t="s">
        <v>89</v>
      </c>
      <c r="H136" t="s">
        <v>90</v>
      </c>
      <c r="I136" t="s">
        <v>10</v>
      </c>
      <c r="J136" t="s">
        <v>20650</v>
      </c>
      <c r="K136">
        <v>0</v>
      </c>
      <c r="L136" t="s">
        <v>20651</v>
      </c>
      <c r="M136" t="s">
        <v>20651</v>
      </c>
      <c r="N136">
        <v>0</v>
      </c>
      <c r="O136">
        <v>73</v>
      </c>
      <c r="P136" s="17">
        <v>46022</v>
      </c>
      <c r="Q136" s="19">
        <v>0</v>
      </c>
      <c r="R136" t="s">
        <v>23</v>
      </c>
      <c r="S136" s="54">
        <v>45715</v>
      </c>
      <c r="T136" s="17">
        <v>45722</v>
      </c>
      <c r="U136" s="29">
        <v>0</v>
      </c>
      <c r="V136" s="29">
        <v>0</v>
      </c>
      <c r="W136" s="29">
        <v>0</v>
      </c>
      <c r="X136">
        <v>1</v>
      </c>
      <c r="Y136" s="33">
        <v>0</v>
      </c>
      <c r="Z136" s="29">
        <v>0</v>
      </c>
      <c r="AA136" s="29">
        <v>0</v>
      </c>
      <c r="AB136" s="29">
        <v>0</v>
      </c>
      <c r="AC136" s="33">
        <v>0</v>
      </c>
      <c r="AD136" s="33">
        <v>-76.705629999999999</v>
      </c>
      <c r="AE136" s="29">
        <v>0</v>
      </c>
      <c r="AG136" s="29">
        <v>0</v>
      </c>
      <c r="AH136" s="29">
        <v>0</v>
      </c>
      <c r="AI136" s="29">
        <v>0</v>
      </c>
      <c r="AJ136" s="29">
        <v>0</v>
      </c>
      <c r="AK136" s="29">
        <v>0</v>
      </c>
      <c r="AL136" s="53">
        <v>1</v>
      </c>
      <c r="AM136" t="s">
        <v>20651</v>
      </c>
      <c r="AN136" t="s">
        <v>20651</v>
      </c>
      <c r="AO136" s="29">
        <v>0</v>
      </c>
      <c r="AP136" s="30">
        <v>0</v>
      </c>
      <c r="AQ136" s="30">
        <v>0</v>
      </c>
    </row>
    <row r="137" spans="1:43" x14ac:dyDescent="0.25">
      <c r="A137" t="s">
        <v>20647</v>
      </c>
      <c r="B137" t="s">
        <v>20652</v>
      </c>
      <c r="C137" s="34">
        <v>10000063796861</v>
      </c>
      <c r="D137">
        <v>8976012</v>
      </c>
      <c r="E137" t="s">
        <v>20649</v>
      </c>
      <c r="F137" t="s">
        <v>20651</v>
      </c>
      <c r="G137" t="s">
        <v>89</v>
      </c>
      <c r="H137" t="s">
        <v>90</v>
      </c>
      <c r="I137" t="s">
        <v>10</v>
      </c>
      <c r="J137" t="s">
        <v>20650</v>
      </c>
      <c r="K137">
        <v>0</v>
      </c>
      <c r="L137" t="s">
        <v>20651</v>
      </c>
      <c r="M137" t="s">
        <v>20651</v>
      </c>
      <c r="N137">
        <v>0</v>
      </c>
      <c r="O137">
        <v>6</v>
      </c>
      <c r="P137" s="17">
        <v>46022</v>
      </c>
      <c r="Q137" s="19">
        <v>0</v>
      </c>
      <c r="R137" t="s">
        <v>23</v>
      </c>
      <c r="S137" s="54">
        <v>45715</v>
      </c>
      <c r="T137" s="17">
        <v>45720</v>
      </c>
      <c r="U137" s="29">
        <v>0</v>
      </c>
      <c r="V137" s="29">
        <v>0</v>
      </c>
      <c r="W137" s="29">
        <v>0</v>
      </c>
      <c r="X137">
        <v>1</v>
      </c>
      <c r="Y137" s="33">
        <v>0</v>
      </c>
      <c r="Z137" s="29">
        <v>0</v>
      </c>
      <c r="AA137" s="29">
        <v>0</v>
      </c>
      <c r="AB137" s="29">
        <v>0</v>
      </c>
      <c r="AC137" s="33">
        <v>0</v>
      </c>
      <c r="AD137" s="33">
        <v>-93.865944999999982</v>
      </c>
      <c r="AE137" s="29">
        <v>0</v>
      </c>
      <c r="AG137" s="29">
        <v>0</v>
      </c>
      <c r="AH137" s="29">
        <v>0</v>
      </c>
      <c r="AI137" s="29">
        <v>0</v>
      </c>
      <c r="AJ137" s="29">
        <v>0</v>
      </c>
      <c r="AK137" s="29">
        <v>0</v>
      </c>
      <c r="AL137" s="53">
        <v>1</v>
      </c>
      <c r="AM137" t="s">
        <v>20651</v>
      </c>
      <c r="AN137" t="s">
        <v>20651</v>
      </c>
      <c r="AO137" s="29">
        <v>0</v>
      </c>
      <c r="AP137" s="30">
        <v>0</v>
      </c>
      <c r="AQ137" s="30">
        <v>0</v>
      </c>
    </row>
    <row r="138" spans="1:43" x14ac:dyDescent="0.25">
      <c r="A138" t="s">
        <v>20647</v>
      </c>
      <c r="B138" t="s">
        <v>20652</v>
      </c>
      <c r="C138" s="34">
        <v>10000063797541</v>
      </c>
      <c r="D138">
        <v>8976135</v>
      </c>
      <c r="E138" t="s">
        <v>20648</v>
      </c>
      <c r="F138" t="s">
        <v>20651</v>
      </c>
      <c r="G138" t="s">
        <v>89</v>
      </c>
      <c r="H138" t="s">
        <v>90</v>
      </c>
      <c r="I138" t="s">
        <v>137</v>
      </c>
      <c r="J138" t="s">
        <v>20650</v>
      </c>
      <c r="K138">
        <v>0</v>
      </c>
      <c r="L138" t="s">
        <v>20651</v>
      </c>
      <c r="M138" t="s">
        <v>20651</v>
      </c>
      <c r="N138">
        <v>0</v>
      </c>
      <c r="O138">
        <v>1</v>
      </c>
      <c r="P138" s="17">
        <v>46022</v>
      </c>
      <c r="Q138" s="19">
        <v>0</v>
      </c>
      <c r="R138" t="s">
        <v>23</v>
      </c>
      <c r="S138" s="54">
        <v>45715</v>
      </c>
      <c r="T138" s="17">
        <v>45718</v>
      </c>
      <c r="U138" s="29">
        <v>0</v>
      </c>
      <c r="V138" s="29">
        <v>0</v>
      </c>
      <c r="W138" s="29">
        <v>0</v>
      </c>
      <c r="X138">
        <v>1</v>
      </c>
      <c r="Y138" s="33">
        <v>0</v>
      </c>
      <c r="Z138" s="29">
        <v>0</v>
      </c>
      <c r="AA138" s="29">
        <v>0</v>
      </c>
      <c r="AB138" s="29">
        <v>0</v>
      </c>
      <c r="AC138" s="33">
        <v>0</v>
      </c>
      <c r="AD138" s="33">
        <v>-16.776350000000001</v>
      </c>
      <c r="AE138" s="29">
        <v>0</v>
      </c>
      <c r="AG138" s="29">
        <v>0</v>
      </c>
      <c r="AH138" s="29">
        <v>0</v>
      </c>
      <c r="AI138" s="29">
        <v>0</v>
      </c>
      <c r="AJ138" s="29">
        <v>0</v>
      </c>
      <c r="AK138" s="29">
        <v>0</v>
      </c>
      <c r="AL138" s="53">
        <v>1</v>
      </c>
      <c r="AM138" t="s">
        <v>20651</v>
      </c>
      <c r="AN138" t="s">
        <v>20651</v>
      </c>
      <c r="AO138" s="29">
        <v>0</v>
      </c>
      <c r="AP138" s="30">
        <v>0</v>
      </c>
      <c r="AQ138" s="30">
        <v>0</v>
      </c>
    </row>
    <row r="139" spans="1:43" x14ac:dyDescent="0.25">
      <c r="A139" t="s">
        <v>20647</v>
      </c>
      <c r="B139" t="s">
        <v>20652</v>
      </c>
      <c r="C139" s="34">
        <v>10000063821434</v>
      </c>
      <c r="D139">
        <v>152545</v>
      </c>
      <c r="E139" t="s">
        <v>20649</v>
      </c>
      <c r="F139" t="s">
        <v>20651</v>
      </c>
      <c r="G139" t="s">
        <v>89</v>
      </c>
      <c r="H139" t="s">
        <v>90</v>
      </c>
      <c r="I139" t="s">
        <v>10</v>
      </c>
      <c r="J139" t="s">
        <v>20650</v>
      </c>
      <c r="K139">
        <v>0</v>
      </c>
      <c r="L139" t="s">
        <v>20651</v>
      </c>
      <c r="M139" t="s">
        <v>20651</v>
      </c>
      <c r="N139">
        <v>0</v>
      </c>
      <c r="O139">
        <v>15</v>
      </c>
      <c r="P139" s="17">
        <v>46022</v>
      </c>
      <c r="Q139" s="19">
        <v>0</v>
      </c>
      <c r="R139" t="s">
        <v>23</v>
      </c>
      <c r="S139" s="54">
        <v>45716</v>
      </c>
      <c r="T139" s="17">
        <v>45721</v>
      </c>
      <c r="U139" s="29">
        <v>0</v>
      </c>
      <c r="V139" s="29">
        <v>0</v>
      </c>
      <c r="W139" s="29">
        <v>0</v>
      </c>
      <c r="X139">
        <v>1</v>
      </c>
      <c r="Y139" s="33">
        <v>0</v>
      </c>
      <c r="Z139" s="29">
        <v>0</v>
      </c>
      <c r="AA139" s="29">
        <v>0</v>
      </c>
      <c r="AB139" s="29">
        <v>0</v>
      </c>
      <c r="AC139" s="33">
        <v>0</v>
      </c>
      <c r="AD139" s="33">
        <v>-66.582716666666656</v>
      </c>
      <c r="AE139" s="29">
        <v>0</v>
      </c>
      <c r="AG139" s="29">
        <v>0</v>
      </c>
      <c r="AH139" s="29">
        <v>0</v>
      </c>
      <c r="AI139" s="29">
        <v>0</v>
      </c>
      <c r="AJ139" s="29">
        <v>0</v>
      </c>
      <c r="AK139" s="29">
        <v>0</v>
      </c>
      <c r="AL139" s="53">
        <v>1</v>
      </c>
      <c r="AM139" t="s">
        <v>20651</v>
      </c>
      <c r="AN139" t="s">
        <v>20651</v>
      </c>
      <c r="AO139" s="29">
        <v>0</v>
      </c>
      <c r="AP139" s="30">
        <v>0</v>
      </c>
      <c r="AQ139" s="30">
        <v>0</v>
      </c>
    </row>
    <row r="140" spans="1:43" x14ac:dyDescent="0.25">
      <c r="A140" t="s">
        <v>20647</v>
      </c>
      <c r="B140" t="s">
        <v>20652</v>
      </c>
      <c r="C140" s="34">
        <v>10000063824405</v>
      </c>
      <c r="D140">
        <v>3544937</v>
      </c>
      <c r="E140" t="s">
        <v>20649</v>
      </c>
      <c r="F140" t="s">
        <v>20651</v>
      </c>
      <c r="G140" t="s">
        <v>89</v>
      </c>
      <c r="H140" t="s">
        <v>90</v>
      </c>
      <c r="I140" t="s">
        <v>10</v>
      </c>
      <c r="J140" t="s">
        <v>20650</v>
      </c>
      <c r="K140">
        <v>0</v>
      </c>
      <c r="L140" t="s">
        <v>20651</v>
      </c>
      <c r="M140" t="s">
        <v>20651</v>
      </c>
      <c r="N140">
        <v>0</v>
      </c>
      <c r="O140">
        <v>3</v>
      </c>
      <c r="P140" s="17">
        <v>46022</v>
      </c>
      <c r="Q140" s="19">
        <v>0</v>
      </c>
      <c r="R140" t="s">
        <v>23</v>
      </c>
      <c r="S140" s="54">
        <v>45716</v>
      </c>
      <c r="T140" s="17">
        <v>45720</v>
      </c>
      <c r="U140" s="29">
        <v>0</v>
      </c>
      <c r="V140" s="29">
        <v>0</v>
      </c>
      <c r="W140" s="29">
        <v>0</v>
      </c>
      <c r="X140">
        <v>1</v>
      </c>
      <c r="Y140" s="33">
        <v>0</v>
      </c>
      <c r="Z140" s="29">
        <v>0</v>
      </c>
      <c r="AA140" s="29">
        <v>0</v>
      </c>
      <c r="AB140" s="29">
        <v>0</v>
      </c>
      <c r="AC140" s="33">
        <v>0</v>
      </c>
      <c r="AD140" s="33">
        <v>-61.579771666666673</v>
      </c>
      <c r="AE140" s="29">
        <v>0</v>
      </c>
      <c r="AG140" s="29">
        <v>0</v>
      </c>
      <c r="AH140" s="29">
        <v>0</v>
      </c>
      <c r="AI140" s="29">
        <v>0</v>
      </c>
      <c r="AJ140" s="29">
        <v>0</v>
      </c>
      <c r="AK140" s="29">
        <v>0</v>
      </c>
      <c r="AL140" s="53">
        <v>1</v>
      </c>
      <c r="AM140" t="s">
        <v>20651</v>
      </c>
      <c r="AN140" t="s">
        <v>20651</v>
      </c>
      <c r="AO140" s="29">
        <v>0</v>
      </c>
      <c r="AP140" s="30">
        <v>0</v>
      </c>
      <c r="AQ140" s="30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Resumo_antigo</vt:lpstr>
      <vt:lpstr>Base_antigo</vt:lpstr>
      <vt:lpstr>Resumo</vt:lpstr>
      <vt:lpstr>Base_Aprov</vt:lpstr>
      <vt:lpstr>Base_Canc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filli</dc:creator>
  <cp:lastModifiedBy>Luiz Eduardo Silva Neves</cp:lastModifiedBy>
  <cp:lastPrinted>2023-05-12T12:50:58Z</cp:lastPrinted>
  <dcterms:created xsi:type="dcterms:W3CDTF">2023-05-10T18:08:43Z</dcterms:created>
  <dcterms:modified xsi:type="dcterms:W3CDTF">2025-07-30T19:40:33Z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0x010100CECC8EC818073D42AD5F586146FE08DC</vt:lpwstr>
  </property>
</Properties>
</file>